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780" tabRatio="929" firstSheet="1" activeTab="8"/>
  </bookViews>
  <sheets>
    <sheet name="参数" sheetId="27" r:id="rId1"/>
    <sheet name="势力" sheetId="1" r:id="rId2"/>
    <sheet name="据点" sheetId="2" state="hidden" r:id="rId3"/>
    <sheet name="城郭" sheetId="3" state="hidden" r:id="rId4"/>
    <sheet name="武将" sheetId="4" state="hidden" r:id="rId5"/>
    <sheet name="武将(std)" sheetId="26" r:id="rId6"/>
    <sheet name="武将2" sheetId="24" state="hidden" r:id="rId7"/>
    <sheet name="类型（5）" sheetId="6" state="hidden" r:id="rId8"/>
    <sheet name="武将 (2)" sheetId="41" r:id="rId9"/>
    <sheet name="类型" sheetId="33" r:id="rId10"/>
    <sheet name="类型 (6)" sheetId="35" state="hidden" r:id="rId11"/>
    <sheet name="类型 (5)" sheetId="34" state="hidden" r:id="rId12"/>
    <sheet name="类型 (4)" sheetId="32" state="hidden" r:id="rId13"/>
    <sheet name="类型 (3)" sheetId="31" state="hidden" r:id="rId14"/>
    <sheet name="类型 (2)" sheetId="30" state="hidden" r:id="rId15"/>
    <sheet name="特性" sheetId="7" r:id="rId16"/>
    <sheet name="先天(效果)" sheetId="16" state="hidden" r:id="rId17"/>
    <sheet name="成长(特性)" sheetId="11" state="hidden" r:id="rId18"/>
    <sheet name="后天特性" sheetId="10" state="hidden" r:id="rId19"/>
    <sheet name="政策" sheetId="9" r:id="rId20"/>
    <sheet name="Sheet13" sheetId="12" state="hidden" r:id="rId21"/>
    <sheet name="Sheet15" sheetId="14" state="hidden" r:id="rId22"/>
    <sheet name="Sheet16" sheetId="15" state="hidden" r:id="rId23"/>
    <sheet name="Sheet2" sheetId="18" state="hidden" r:id="rId24"/>
    <sheet name="赋链" sheetId="17" r:id="rId25"/>
    <sheet name="势力2" sheetId="38" state="hidden" r:id="rId26"/>
    <sheet name="特性2" sheetId="36" state="hidden" r:id="rId27"/>
    <sheet name="武将3" sheetId="39" state="hidden" r:id="rId28"/>
    <sheet name="Sheet1" sheetId="40" state="hidden" r:id="rId29"/>
    <sheet name="maiden" sheetId="42" r:id="rId30"/>
    <sheet name="growtype" sheetId="44" r:id="rId31"/>
    <sheet name="character" sheetId="45" r:id="rId32"/>
    <sheet name="score" sheetId="43" r:id="rId33"/>
    <sheet name="类型(6)" sheetId="28" state="hidden" r:id="rId34"/>
  </sheets>
  <definedNames>
    <definedName name="_xlnm._FilterDatabase" localSheetId="1" hidden="1">势力!$A$3:$A$79</definedName>
    <definedName name="_xlnm._FilterDatabase" localSheetId="2" hidden="1">据点!$A$1:$AC$279</definedName>
    <definedName name="_xlnm._FilterDatabase" localSheetId="3" hidden="1">城郭!$A$1:$AD$50</definedName>
    <definedName name="_xlnm._FilterDatabase" localSheetId="4" hidden="1">武将!$A$1:$AI$1898</definedName>
    <definedName name="_xlnm._FilterDatabase" localSheetId="5" hidden="1">'武将(std)'!$A$1:$U$1636</definedName>
    <definedName name="_xlnm._FilterDatabase" localSheetId="6" hidden="1">武将2!$A:$AY</definedName>
    <definedName name="_xlnm._FilterDatabase" localSheetId="7" hidden="1">'类型（5）'!$A$1:$BA$95</definedName>
    <definedName name="_xlnm._FilterDatabase" localSheetId="8" hidden="1">'武将 (2)'!$A$1:$AI$1671</definedName>
    <definedName name="_xlnm._FilterDatabase" localSheetId="9" hidden="1">类型!$A$1:$BA$95</definedName>
    <definedName name="_xlnm._FilterDatabase" localSheetId="10" hidden="1">'类型 (6)'!$A$1:$BA$95</definedName>
    <definedName name="_xlnm._FilterDatabase" localSheetId="11" hidden="1">'类型 (5)'!$A$1:$BA$95</definedName>
    <definedName name="_xlnm._FilterDatabase" localSheetId="12" hidden="1">'类型 (4)'!$A$1:$BA$95</definedName>
    <definedName name="_xlnm._FilterDatabase" localSheetId="13" hidden="1">'类型 (3)'!$A$1:$AZ$95</definedName>
    <definedName name="_xlnm._FilterDatabase" localSheetId="14" hidden="1">'类型 (2)'!$A$1:$AZ$95</definedName>
    <definedName name="_xlnm._FilterDatabase" localSheetId="15" hidden="1">特性!$A$1:$V$99</definedName>
    <definedName name="_xlnm._FilterDatabase" localSheetId="16" hidden="1">'先天(效果)'!$A$1:$H$95</definedName>
    <definedName name="_xlnm._FilterDatabase" localSheetId="17" hidden="1">'成长(特性)'!$A$1:$CZ$96</definedName>
    <definedName name="_xlnm._FilterDatabase" localSheetId="20" hidden="1">Sheet13!$A$1:$CR$99</definedName>
    <definedName name="_xlnm._FilterDatabase" localSheetId="22" hidden="1">Sheet16!$A$1:$AW$99</definedName>
    <definedName name="_xlnm._FilterDatabase" localSheetId="25" hidden="1">势力2!$D$1:$I$77</definedName>
    <definedName name="_xlnm._FilterDatabase" localSheetId="26" hidden="1">特性2!$B$1:$AW$96</definedName>
    <definedName name="_xlnm._FilterDatabase" localSheetId="27" hidden="1">武将3!$Z$1:$AC$1636</definedName>
    <definedName name="_xlnm._FilterDatabase" localSheetId="33" hidden="1">'类型(6)'!$A$1:$Q$1636</definedName>
  </definedNames>
  <calcPr calcId="144525"/>
</workbook>
</file>

<file path=xl/comments1.xml><?xml version="1.0" encoding="utf-8"?>
<comments xmlns="http://schemas.openxmlformats.org/spreadsheetml/2006/main">
  <authors>
    <author>qazse</author>
  </authors>
  <commentList>
    <comment ref="A1" authorId="0">
      <text>
        <r>
          <rPr>
            <b/>
            <sz val="9"/>
            <rFont val="宋体"/>
            <charset val="134"/>
          </rPr>
          <t>qazse:</t>
        </r>
        <r>
          <rPr>
            <sz val="9"/>
            <rFont val="宋体"/>
            <charset val="134"/>
          </rPr>
          <t xml:space="preserve">
</t>
        </r>
        <r>
          <rPr>
            <sz val="12"/>
            <rFont val="宋体"/>
            <charset val="134"/>
          </rPr>
          <t>确实评分可以做两个，一个只计算数值，一个算一下成长类型。这算是说明哪些势力作为玩家强，或者因为玩家能发挥更大的威力而很有趣，蒙尘珍珠；哪些作为AI势力就足够强。
然后我发现重复计算确实可能错估实力，比如天河舞姬明明感觉就是没有明日叶家那么逆天，但是位置反而在前面，我觉得有哪里不对啊。</t>
        </r>
      </text>
    </comment>
    <comment ref="D1" authorId="0">
      <text>
        <r>
          <rPr>
            <b/>
            <sz val="9"/>
            <rFont val="宋体"/>
            <charset val="134"/>
          </rPr>
          <t>qazse:</t>
        </r>
        <r>
          <rPr>
            <sz val="9"/>
            <rFont val="宋体"/>
            <charset val="134"/>
          </rPr>
          <t xml:space="preserve">
</t>
        </r>
        <r>
          <rPr>
            <sz val="14"/>
            <rFont val="华文仿宋"/>
            <charset val="134"/>
          </rPr>
          <t>然后我现在新想做的功能……不对，应该说是我最终希望的功能其一，就是通过命令行输入数据，然后提供给我反馈，实现Shell的一些功能，比如输入“maiden 恋崎桃 -l”，然后就能得到恋崎桃详细的数据，其实这个游戏最重要的就是武将养成，所以都不应该输入maiden字样，就是以名称，因为我很确信这是最常用的，输入“恋崎桃 growtype -l”，这感觉也是最常用的指令，然后就给我列出“恋崎桃 特性1（统率5/智慧2） 特性2……”，真的是特别想要的功能，因为以前我非常想看特性的达成条件。
然后想到以后我可以从Excel复制一大堆数据，以cat &gt; xxx.txt的方式群体输出，我可以直接从那个软件上截取新俘虏的人，然后输入到这边，而它就给我推荐的培养名单，还用粗体表明她哪点比较好。
然后有几个可以做但是现在还没有想法的，比如说这个就是数据库用C++实现的样子，算法上做一个哈希表来储存排序，或者堆什么的，但是没想到一千行的东西居然1秒就能全计算完了。</t>
        </r>
      </text>
    </comment>
    <comment ref="AJ10" authorId="0">
      <text>
        <r>
          <rPr>
            <b/>
            <sz val="9"/>
            <rFont val="宋体"/>
            <charset val="134"/>
          </rPr>
          <t>qazse:</t>
        </r>
        <r>
          <rPr>
            <sz val="9"/>
            <rFont val="宋体"/>
            <charset val="134"/>
          </rPr>
          <t xml:space="preserve">
</t>
        </r>
        <r>
          <rPr>
            <sz val="12"/>
            <rFont val="宋体"/>
            <charset val="134"/>
          </rPr>
          <t>特性的话，就根据全图有多少反置作为权重乘，颜色作为初始权重值，所以比如说乌丸千岁这样很稀有的tag就可以用这种算法捕捉到，好。
这个Excel就是逊啊……以一个软件来说就是应该动态地捕捉到数值的变换然后更改数值、颜色啊，但是Excel的很多东西确实是需要宏来做的，可能不是它的问题，是我的问题。
然后我感觉评分系统也可以做成是每个武将打分，然后一个势力的武将分数全部加起来去算，感觉是没有必要分开来的……
1，能够通过在参数表里面修改，方便地动态更新值，为什么一定要用代码实现的理由就是因为每次复制Excel函数非常麻烦。（比如说）
阶段目标：希望能够一键通过一定的参数随机生成大大名、大名、中名的势力，各自拥有随机属性的武将。其实做出来了没有立刻能用上的机会，成就感不是很好。只是这比较像策划的做法，有点好奇。</t>
        </r>
      </text>
    </comment>
  </commentList>
</comments>
</file>

<file path=xl/comments2.xml><?xml version="1.0" encoding="utf-8"?>
<comments xmlns="http://schemas.openxmlformats.org/spreadsheetml/2006/main">
  <authors>
    <author>qazse</author>
  </authors>
  <commentList>
    <comment ref="A17" authorId="0">
      <text>
        <r>
          <rPr>
            <b/>
            <sz val="12"/>
            <rFont val="华文中宋"/>
            <charset val="134"/>
          </rPr>
          <t>qazse:</t>
        </r>
        <r>
          <rPr>
            <sz val="12"/>
            <rFont val="华文中宋"/>
            <charset val="134"/>
          </rPr>
          <t xml:space="preserve">
我现在就是有种惋惜的感觉，就是一切并不总是计划好的，比如我明明学的是计算机组成但是却要考OS，而此时我还没有开始ucore的项目，这个时间上就让人非常惋惜，如果我恰好在这次考试前写了OS，那么不就是正好又能应付考试吗，就非常高效，放在游戏里面是完美开局的感觉。
而这里也是一样，我现在用Excel就是越发觉得一种局限，很多功能我觉得用代码可以轻松实现的，但是在Excel里却要各种迂回，明明可以一键用那个很简单的方法除重，然后根据我在另一个页面的打钩来动态更新选拔的资质，用代码来感觉明明很简单。所以我想到了数据库，又发现君生我未生，我生君已老的那种感觉，就是需要用的时候它就是不在啊，等到我真的学完数据库的时候，可能都不再对此感兴趣了，所以就是遗憾不可避免吧。
嗯……然后我就是，对于未来的职业规划，其实我自然是最想做什么脑机接口，但是我总是感觉这就好像是一种说着玩玩，我就不可能真的实现自己的梦想的感觉。所以我就很苦恼那我要做什么呢，因为别人都知道自己就职要学习一门语言，但是我对于语言真的没什么兴趣。
然后我最近觉得，我还是想做游戏，并且是跟数据挂钩的什么岗位吧，因为我感觉很喜欢。然后就是这个游戏做mod的事情，感觉越来越紧迫了，就是不满足作为玩家而是很想去主动修改这个游戏，比如我很不满的一点就是这一作的数值设定，我个人觉得人物的属性总是上了100之后就脸盲了，感觉不出来100和130的这个差别，真的没有80~100的给人来得震撼。所以我很想稍微修改一下，就是每个人的属性轮流-40或者-30，真的非常简单的功能，但是我又不可能打开修改器一个个修改，所以觉得很迫切。
然后还有一点算法的想尝试的改良，因为AI的算法感觉太僵硬了，使得托管的体验非常不好，就比如说选人去投资的情况下它就是选择最高的那个人，我觉得它没有考虑如果某个地方更需要最高的人，那这里就用次一等的人；或者说出阵非常明显，AI势力就是根本不考虑搭配，这种军队质量真的很差。比如说一个很简单的做法就是统计人物合战总特性等级，A/B/C什么的相加，然后高的人物作为副将的优先级更高，然后又安排队伍3个属性在80以下就只进行防守出击死都不进攻，作为防守模式，然后如果某个属性在多少以下就数值副将的优先级更高什么的，但是感觉这个游戏确实不太好做mod，唉，明明Steam的游戏都是有mod接口的，难受。
然后是一点辅助的问题吧，我个人真的觉得，我很希望直接把那个人物的未来成长路线显示出来，能直接一点就看到，还有培养需要多少能力之类的，不然就是增加了工作量，不过这个感觉很难，还有就是给出生的新武将一些培养的空间吧，不然每次都是固定的那几个特性没什么意思。
真的就是代码的飞跃吧，很多事情用包装好的迂回的逻辑就很麻瓜，但只是用代码可能就写个几行，做一个非常简单的功能就可以了，所以无能狂怒，又比如我想搞一个新功能，专注武将培养，规定分四个类型只能玩家添加一些人去做，其他人都不能做，比如整备，如果是单纯托管就是麻瓜地任何人都可以做，但是雪华里面的潜力人物的家政培养达到了一种极度供需不平，所以还不如都让值得培养的人物去做了，包括可以设定哪些人物优先去培养到全属性12级，然后就可以不培养了，或者优先达到自己的能力上限，而这可以被包装成一个X之力的职位，那不就是高效极了吗，就很省心啊。而且可以开放家政优先级，托管少女优先拿劳力做哪些事情，比如最优先提升耐久到10000或者优先装修，然后优先整备相连道路，再优先投资有资源的地段……
就是它这个游戏中期太需要这种托管的接口升级了，我玩群星的时候感受到的就是托管完全可以做得很好，所以……唉，为什么不能开放mod呢，唉，真的求而不得，一时间内心充斥着不甘心。</t>
        </r>
      </text>
    </comment>
  </commentList>
</comments>
</file>

<file path=xl/comments3.xml><?xml version="1.0" encoding="utf-8"?>
<comments xmlns="http://schemas.openxmlformats.org/spreadsheetml/2006/main">
  <authors>
    <author>qazse</author>
  </authors>
  <commentList>
    <comment ref="A17" authorId="0">
      <text>
        <r>
          <rPr>
            <b/>
            <sz val="12"/>
            <rFont val="华文中宋"/>
            <charset val="134"/>
          </rPr>
          <t>qazse:</t>
        </r>
        <r>
          <rPr>
            <sz val="12"/>
            <rFont val="华文中宋"/>
            <charset val="134"/>
          </rPr>
          <t xml:space="preserve">
我现在就是有种惋惜的感觉，就是一切并不总是计划好的，比如我明明学的是计算机组成但是却要考OS，而此时我还没有开始ucore的项目，这个时间上就让人非常惋惜，如果我恰好在这次考试前写了OS，那么不就是正好又能应付考试吗，就非常高效，放在游戏里面是完美开局的感觉。
而这里也是一样，我现在用Excel就是越发觉得一种局限，很多功能我觉得用代码可以轻松实现的，但是在Excel里却要各种迂回，明明可以一键用那个很简单的方法除重，然后根据我在另一个页面的打钩来动态更新选拔的资质，用代码来感觉明明很简单。所以我想到了数据库，又发现君生我未生，我生君已老的那种感觉，就是需要用的时候它就是不在啊，等到我真的学完数据库的时候，可能都不再对此感兴趣了，所以就是遗憾不可避免吧。
嗯……然后我就是，对于未来的职业规划，其实我自然是最想做什么脑机接口，但是我总是感觉这就好像是一种说着玩玩，我就不可能真的实现自己的梦想的感觉。所以我就很苦恼那我要做什么呢，因为别人都知道自己就职要学习一门语言，但是我对于语言真的没什么兴趣。
然后我最近觉得，我还是想做游戏，并且是跟数据挂钩的什么岗位吧，因为我感觉很喜欢。然后就是这个游戏做mod的事情，感觉越来越紧迫了，就是不满足作为玩家而是很想去主动修改这个游戏，比如我很不满的一点就是这一作的数值设定，我个人觉得人物的属性总是上了100之后就脸盲了，感觉不出来100和130的这个差别，真的没有80~100的给人来得震撼。所以我很想稍微修改一下，就是每个人的属性轮流-40或者-30，真的非常简单的功能，但是我又不可能打开修改器一个个修改，所以觉得很迫切。
然后还有一点算法的想尝试的改良，因为AI的算法感觉太僵硬了，使得托管的体验非常不好，就比如说选人去投资的情况下它就是选择最高的那个人，我觉得它没有考虑如果某个地方更需要最高的人，那这里就用次一等的人；或者说出阵非常明显，AI势力就是根本不考虑搭配，这种军队质量真的很差。比如说一个很简单的做法就是统计人物合战总特性等级，A/B/C什么的相加，然后高的人物作为副将的优先级更高，然后又安排队伍3个属性在80以下就只进行防守出击死都不进攻，作为防守模式，然后如果某个属性在多少以下就数值副将的优先级更高什么的，但是感觉这个游戏确实不太好做mod，唉，明明Steam的游戏都是有mod接口的，难受。
然后是一点辅助的问题吧，我个人真的觉得，我很希望直接把那个人物的未来成长路线显示出来，能直接一点就看到，还有培养需要多少能力之类的，不然就是增加了工作量，不过这个感觉很难，还有就是给出生的新武将一些培养的空间吧，不然每次都是固定的那几个特性没什么意思。
真的就是代码的飞跃吧，很多事情用包装好的迂回的逻辑就很麻瓜，但只是用代码可能就写个几行，做一个非常简单的功能就可以了，所以无能狂怒，又比如我想搞一个新功能，专注武将培养，规定分四个类型只能玩家添加一些人去做，其他人都不能做，比如整备，如果是单纯托管就是麻瓜地任何人都可以做，但是雪华里面的潜力人物的家政培养达到了一种极度供需不平，所以还不如都让值得培养的人物去做了，包括可以设定哪些人物优先去培养到全属性12级，然后就可以不培养了，或者优先达到自己的能力上限，而这可以被包装成一个X之力的职位，那不就是高效极了吗，就很省心啊。而且可以开放家政优先级，托管少女优先拿劳力做哪些事情，比如最优先提升耐久到10000或者优先装修，然后优先整备相连道路，再优先投资有资源的地段……
就是它这个游戏中期太需要这种托管的接口升级了，我玩群星的时候感受到的就是托管完全可以做得很好，所以……唉，为什么不能开放mod呢，唉，真的求而不得，一时间内心充斥着不甘心。</t>
        </r>
      </text>
    </comment>
  </commentList>
</comments>
</file>

<file path=xl/comments4.xml><?xml version="1.0" encoding="utf-8"?>
<comments xmlns="http://schemas.openxmlformats.org/spreadsheetml/2006/main">
  <authors>
    <author>qazse</author>
  </authors>
  <commentList>
    <comment ref="A17" authorId="0">
      <text>
        <r>
          <rPr>
            <b/>
            <sz val="12"/>
            <rFont val="华文中宋"/>
            <charset val="134"/>
          </rPr>
          <t>qazse:</t>
        </r>
        <r>
          <rPr>
            <sz val="12"/>
            <rFont val="华文中宋"/>
            <charset val="134"/>
          </rPr>
          <t xml:space="preserve">
我现在就是有种惋惜的感觉，就是一切并不总是计划好的，比如我明明学的是计算机组成但是却要考OS，而此时我还没有开始ucore的项目，这个时间上就让人非常惋惜，如果我恰好在这次考试前写了OS，那么不就是正好又能应付考试吗，就非常高效，放在游戏里面是完美开局的感觉。
而这里也是一样，我现在用Excel就是越发觉得一种局限，很多功能我觉得用代码可以轻松实现的，但是在Excel里却要各种迂回，明明可以一键用那个很简单的方法除重，然后根据我在另一个页面的打钩来动态更新选拔的资质，用代码来感觉明明很简单。所以我想到了数据库，又发现君生我未生，我生君已老的那种感觉，就是需要用的时候它就是不在啊，等到我真的学完数据库的时候，可能都不再对此感兴趣了，所以就是遗憾不可避免吧。
嗯……然后我就是，对于未来的职业规划，其实我自然是最想做什么脑机接口，但是我总是感觉这就好像是一种说着玩玩，我就不可能真的实现自己的梦想的感觉。所以我就很苦恼那我要做什么呢，因为别人都知道自己就职要学习一门语言，但是我对于语言真的没什么兴趣。
然后我最近觉得，我还是想做游戏，并且是跟数据挂钩的什么岗位吧，因为我感觉很喜欢。然后就是这个游戏做mod的事情，感觉越来越紧迫了，就是不满足作为玩家而是很想去主动修改这个游戏，比如我很不满的一点就是这一作的数值设定，我个人觉得人物的属性总是上了100之后就脸盲了，感觉不出来100和130的这个差别，真的没有80~100的给人来得震撼。所以我很想稍微修改一下，就是每个人的属性轮流-40或者-30，真的非常简单的功能，但是我又不可能打开修改器一个个修改，所以觉得很迫切。
然后还有一点算法的想尝试的改良，因为AI的算法感觉太僵硬了，使得托管的体验非常不好，就比如说选人去投资的情况下它就是选择最高的那个人，我觉得它没有考虑如果某个地方更需要最高的人，那这里就用次一等的人；或者说出阵非常明显，AI势力就是根本不考虑搭配，这种军队质量真的很差。比如说一个很简单的做法就是统计人物合战总特性等级，A/B/C什么的相加，然后高的人物作为副将的优先级更高，然后又安排队伍3个属性在80以下就只进行防守出击死都不进攻，作为防守模式，然后如果某个属性在多少以下就数值副将的优先级更高什么的，但是感觉这个游戏确实不太好做mod，唉，明明Steam的游戏都是有mod接口的，难受。
然后是一点辅助的问题吧，我个人真的觉得，我很希望直接把那个人物的未来成长路线显示出来，能直接一点就看到，还有培养需要多少能力之类的，不然就是增加了工作量，不过这个感觉很难，还有就是给出生的新武将一些培养的空间吧，不然每次都是固定的那几个特性没什么意思。
真的就是代码的飞跃吧，很多事情用包装好的迂回的逻辑就很麻瓜，但只是用代码可能就写个几行，做一个非常简单的功能就可以了，所以无能狂怒，又比如我想搞一个新功能，专注武将培养，规定分四个类型只能玩家添加一些人去做，其他人都不能做，比如整备，如果是单纯托管就是麻瓜地任何人都可以做，但是雪华里面的潜力人物的家政培养达到了一种极度供需不平，所以还不如都让值得培养的人物去做了，包括可以设定哪些人物优先去培养到全属性12级，然后就可以不培养了，或者优先达到自己的能力上限，而这可以被包装成一个X之力的职位，那不就是高效极了吗，就很省心啊。而且可以开放家政优先级，托管少女优先拿劳力做哪些事情，比如最优先提升耐久到10000或者优先装修，然后优先整备相连道路，再优先投资有资源的地段……
就是它这个游戏中期太需要这种托管的接口升级了，我玩群星的时候感受到的就是托管完全可以做得很好，所以……唉，为什么不能开放mod呢，唉，真的求而不得，一时间内心充斥着不甘心。</t>
        </r>
      </text>
    </comment>
  </commentList>
</comments>
</file>

<file path=xl/comments5.xml><?xml version="1.0" encoding="utf-8"?>
<comments xmlns="http://schemas.openxmlformats.org/spreadsheetml/2006/main">
  <authors>
    <author>qazse</author>
  </authors>
  <commentList>
    <comment ref="A17" authorId="0">
      <text>
        <r>
          <rPr>
            <b/>
            <sz val="12"/>
            <rFont val="华文中宋"/>
            <charset val="134"/>
          </rPr>
          <t>qazse:</t>
        </r>
        <r>
          <rPr>
            <sz val="12"/>
            <rFont val="华文中宋"/>
            <charset val="134"/>
          </rPr>
          <t xml:space="preserve">
我现在就是有种惋惜的感觉，就是一切并不总是计划好的，比如我明明学的是计算机组成但是却要考OS，而此时我还没有开始ucore的项目，这个时间上就让人非常惋惜，如果我恰好在这次考试前写了OS，那么不就是正好又能应付考试吗，就非常高效，放在游戏里面是完美开局的感觉。
而这里也是一样，我现在用Excel就是越发觉得一种局限，很多功能我觉得用代码可以轻松实现的，但是在Excel里却要各种迂回，明明可以一键用那个很简单的方法除重，然后根据我在另一个页面的打钩来动态更新选拔的资质，用代码来感觉明明很简单。所以我想到了数据库，又发现君生我未生，我生君已老的那种感觉，就是需要用的时候它就是不在啊，等到我真的学完数据库的时候，可能都不再对此感兴趣了，所以就是遗憾不可避免吧。
嗯……然后我就是，对于未来的职业规划，其实我自然是最想做什么脑机接口，但是我总是感觉这就好像是一种说着玩玩，我就不可能真的实现自己的梦想的感觉。所以我就很苦恼那我要做什么呢，因为别人都知道自己就职要学习一门语言，但是我对于语言真的没什么兴趣。
然后我最近觉得，我还是想做游戏，并且是跟数据挂钩的什么岗位吧，因为我感觉很喜欢。然后就是这个游戏做mod的事情，感觉越来越紧迫了，就是不满足作为玩家而是很想去主动修改这个游戏，比如我很不满的一点就是这一作的数值设定，我个人觉得人物的属性总是上了100之后就脸盲了，感觉不出来100和130的这个差别，真的没有80~100的给人来得震撼。所以我很想稍微修改一下，就是每个人的属性轮流-40或者-30，真的非常简单的功能，但是我又不可能打开修改器一个个修改，所以觉得很迫切。
然后还有一点算法的想尝试的改良，因为AI的算法感觉太僵硬了，使得托管的体验非常不好，就比如说选人去投资的情况下它就是选择最高的那个人，我觉得它没有考虑如果某个地方更需要最高的人，那这里就用次一等的人；或者说出阵非常明显，AI势力就是根本不考虑搭配，这种军队质量真的很差。比如说一个很简单的做法就是统计人物合战总特性等级，A/B/C什么的相加，然后高的人物作为副将的优先级更高，然后又安排队伍3个属性在80以下就只进行防守出击死都不进攻，作为防守模式，然后如果某个属性在多少以下就数值副将的优先级更高什么的，但是感觉这个游戏确实不太好做mod，唉，明明Steam的游戏都是有mod接口的，难受。
然后是一点辅助的问题吧，我个人真的觉得，我很希望直接把那个人物的未来成长路线显示出来，能直接一点就看到，还有培养需要多少能力之类的，不然就是增加了工作量，不过这个感觉很难，还有就是给出生的新武将一些培养的空间吧，不然每次都是固定的那几个特性没什么意思。
真的就是代码的飞跃吧，很多事情用包装好的迂回的逻辑就很麻瓜，但只是用代码可能就写个几行，做一个非常简单的功能就可以了，所以无能狂怒，又比如我想搞一个新功能，专注武将培养，规定分四个类型只能玩家添加一些人去做，其他人都不能做，比如整备，如果是单纯托管就是麻瓜地任何人都可以做，但是雪华里面的潜力人物的家政培养达到了一种极度供需不平，所以还不如都让值得培养的人物去做了，包括可以设定哪些人物优先去培养到全属性12级，然后就可以不培养了，或者优先达到自己的能力上限，而这可以被包装成一个X之力的职位，那不就是高效极了吗，就很省心啊。而且可以开放家政优先级，托管少女优先拿劳力做哪些事情，比如最优先提升耐久到10000或者优先装修，然后优先整备相连道路，再优先投资有资源的地段……
就是它这个游戏中期太需要这种托管的接口升级了，我玩群星的时候感受到的就是托管完全可以做得很好，所以……唉，为什么不能开放mod呢，唉，真的求而不得，一时间内心充斥着不甘心。</t>
        </r>
      </text>
    </comment>
  </commentList>
</comments>
</file>

<file path=xl/comments6.xml><?xml version="1.0" encoding="utf-8"?>
<comments xmlns="http://schemas.openxmlformats.org/spreadsheetml/2006/main">
  <authors>
    <author>qazse</author>
  </authors>
  <commentList>
    <comment ref="A17" authorId="0">
      <text>
        <r>
          <rPr>
            <b/>
            <sz val="12"/>
            <rFont val="华文中宋"/>
            <charset val="134"/>
          </rPr>
          <t>qazse:</t>
        </r>
        <r>
          <rPr>
            <sz val="12"/>
            <rFont val="华文中宋"/>
            <charset val="134"/>
          </rPr>
          <t xml:space="preserve">
我现在就是有种惋惜的感觉，就是一切并不总是计划好的，比如我明明学的是计算机组成但是却要考OS，而此时我还没有开始ucore的项目，这个时间上就让人非常惋惜，如果我恰好在这次考试前写了OS，那么不就是正好又能应付考试吗，就非常高效，放在游戏里面是完美开局的感觉。
而这里也是一样，我现在用Excel就是越发觉得一种局限，很多功能我觉得用代码可以轻松实现的，但是在Excel里却要各种迂回，明明可以一键用那个很简单的方法除重，然后根据我在另一个页面的打钩来动态更新选拔的资质，用代码来感觉明明很简单。所以我想到了数据库，又发现君生我未生，我生君已老的那种感觉，就是需要用的时候它就是不在啊，等到我真的学完数据库的时候，可能都不再对此感兴趣了，所以就是遗憾不可避免吧。
嗯……然后我就是，对于未来的职业规划，其实我自然是最想做什么脑机接口，但是我总是感觉这就好像是一种说着玩玩，我就不可能真的实现自己的梦想的感觉。所以我就很苦恼那我要做什么呢，因为别人都知道自己就职要学习一门语言，但是我对于语言真的没什么兴趣。
然后我最近觉得，我还是想做游戏，并且是跟数据挂钩的什么岗位吧，因为我感觉很喜欢。然后就是这个游戏做mod的事情，感觉越来越紧迫了，就是不满足作为玩家而是很想去主动修改这个游戏，比如我很不满的一点就是这一作的数值设定，我个人觉得人物的属性总是上了100之后就脸盲了，感觉不出来100和130的这个差别，真的没有80~100的给人来得震撼。所以我很想稍微修改一下，就是每个人的属性轮流-40或者-30，真的非常简单的功能，但是我又不可能打开修改器一个个修改，所以觉得很迫切。
然后还有一点算法的想尝试的改良，因为AI的算法感觉太僵硬了，使得托管的体验非常不好，就比如说选人去投资的情况下它就是选择最高的那个人，我觉得它没有考虑如果某个地方更需要最高的人，那这里就用次一等的人；或者说出阵非常明显，AI势力就是根本不考虑搭配，这种军队质量真的很差。比如说一个很简单的做法就是统计人物合战总特性等级，A/B/C什么的相加，然后高的人物作为副将的优先级更高，然后又安排队伍3个属性在80以下就只进行防守出击死都不进攻，作为防守模式，然后如果某个属性在多少以下就数值副将的优先级更高什么的，但是感觉这个游戏确实不太好做mod，唉，明明Steam的游戏都是有mod接口的，难受。
然后是一点辅助的问题吧，我个人真的觉得，我很希望直接把那个人物的未来成长路线显示出来，能直接一点就看到，还有培养需要多少能力之类的，不然就是增加了工作量，不过这个感觉很难，还有就是给出生的新武将一些培养的空间吧，不然每次都是固定的那几个特性没什么意思。
真的就是代码的飞跃吧，很多事情用包装好的迂回的逻辑就很麻瓜，但只是用代码可能就写个几行，做一个非常简单的功能就可以了，所以无能狂怒，又比如我想搞一个新功能，专注武将培养，规定分四个类型只能玩家添加一些人去做，其他人都不能做，比如整备，如果是单纯托管就是麻瓜地任何人都可以做，但是雪华里面的潜力人物的家政培养达到了一种极度供需不平，所以还不如都让值得培养的人物去做了，包括可以设定哪些人物优先去培养到全属性12级，然后就可以不培养了，或者优先达到自己的能力上限，而这可以被包装成一个X之力的职位，那不就是高效极了吗，就很省心啊。而且可以开放家政优先级，托管少女优先拿劳力做哪些事情，比如最优先提升耐久到10000或者优先装修，然后优先整备相连道路，再优先投资有资源的地段……
就是它这个游戏中期太需要这种托管的接口升级了，我玩群星的时候感受到的就是托管完全可以做得很好，所以……唉，为什么不能开放mod呢，唉，真的求而不得，一时间内心充斥着不甘心。</t>
        </r>
      </text>
    </comment>
  </commentList>
</comments>
</file>

<file path=xl/comments7.xml><?xml version="1.0" encoding="utf-8"?>
<comments xmlns="http://schemas.openxmlformats.org/spreadsheetml/2006/main">
  <authors>
    <author>qazse</author>
  </authors>
  <commentList>
    <comment ref="A17" authorId="0">
      <text>
        <r>
          <rPr>
            <b/>
            <sz val="12"/>
            <rFont val="华文中宋"/>
            <charset val="134"/>
          </rPr>
          <t>qazse:</t>
        </r>
        <r>
          <rPr>
            <sz val="12"/>
            <rFont val="华文中宋"/>
            <charset val="134"/>
          </rPr>
          <t xml:space="preserve">
我现在就是有种惋惜的感觉，就是一切并不总是计划好的，比如我明明学的是计算机组成但是却要考OS，而此时我还没有开始ucore的项目，这个时间上就让人非常惋惜，如果我恰好在这次考试前写了OS，那么不就是正好又能应付考试吗，就非常高效，放在游戏里面是完美开局的感觉。
而这里也是一样，我现在用Excel就是越发觉得一种局限，很多功能我觉得用代码可以轻松实现的，但是在Excel里却要各种迂回，明明可以一键用那个很简单的方法除重，然后根据我在另一个页面的打钩来动态更新选拔的资质，用代码来感觉明明很简单。所以我想到了数据库，又发现君生我未生，我生君已老的那种感觉，就是需要用的时候它就是不在啊，等到我真的学完数据库的时候，可能都不再对此感兴趣了，所以就是遗憾不可避免吧。
嗯……然后我就是，对于未来的职业规划，其实我自然是最想做什么脑机接口，但是我总是感觉这就好像是一种说着玩玩，我就不可能真的实现自己的梦想的感觉。所以我就很苦恼那我要做什么呢，因为别人都知道自己就职要学习一门语言，但是我对于语言真的没什么兴趣。
然后我最近觉得，我还是想做游戏，并且是跟数据挂钩的什么岗位吧，因为我感觉很喜欢。然后就是这个游戏做mod的事情，感觉越来越紧迫了，就是不满足作为玩家而是很想去主动修改这个游戏，比如我很不满的一点就是这一作的数值设定，我个人觉得人物的属性总是上了100之后就脸盲了，感觉不出来100和130的这个差别，真的没有80~100的给人来得震撼。所以我很想稍微修改一下，就是每个人的属性轮流-40或者-30，真的非常简单的功能，但是我又不可能打开修改器一个个修改，所以觉得很迫切。
然后还有一点算法的想尝试的改良，因为AI的算法感觉太僵硬了，使得托管的体验非常不好，就比如说选人去投资的情况下它就是选择最高的那个人，我觉得它没有考虑如果某个地方更需要最高的人，那这里就用次一等的人；或者说出阵非常明显，AI势力就是根本不考虑搭配，这种军队质量真的很差。比如说一个很简单的做法就是统计人物合战总特性等级，A/B/C什么的相加，然后高的人物作为副将的优先级更高，然后又安排队伍3个属性在80以下就只进行防守出击死都不进攻，作为防守模式，然后如果某个属性在多少以下就数值副将的优先级更高什么的，但是感觉这个游戏确实不太好做mod，唉，明明Steam的游戏都是有mod接口的，难受。
然后是一点辅助的问题吧，我个人真的觉得，我很希望直接把那个人物的未来成长路线显示出来，能直接一点就看到，还有培养需要多少能力之类的，不然就是增加了工作量，不过这个感觉很难，还有就是给出生的新武将一些培养的空间吧，不然每次都是固定的那几个特性没什么意思。
真的就是代码的飞跃吧，很多事情用包装好的迂回的逻辑就很麻瓜，但只是用代码可能就写个几行，做一个非常简单的功能就可以了，所以无能狂怒，又比如我想搞一个新功能，专注武将培养，规定分四个类型只能玩家添加一些人去做，其他人都不能做，比如整备，如果是单纯托管就是麻瓜地任何人都可以做，但是雪华里面的潜力人物的家政培养达到了一种极度供需不平，所以还不如都让值得培养的人物去做了，包括可以设定哪些人物优先去培养到全属性12级，然后就可以不培养了，或者优先达到自己的能力上限，而这可以被包装成一个X之力的职位，那不就是高效极了吗，就很省心啊。而且可以开放家政优先级，托管少女优先拿劳力做哪些事情，比如最优先提升耐久到10000或者优先装修，然后优先整备相连道路，再优先投资有资源的地段……
就是它这个游戏中期太需要这种托管的接口升级了，我玩群星的时候感受到的就是托管完全可以做得很好，所以……唉，为什么不能开放mod呢，唉，真的求而不得，一时间内心充斥着不甘心。</t>
        </r>
      </text>
    </comment>
  </commentList>
</comments>
</file>

<file path=xl/comments8.xml><?xml version="1.0" encoding="utf-8"?>
<comments xmlns="http://schemas.openxmlformats.org/spreadsheetml/2006/main">
  <authors>
    <author>qazse</author>
  </authors>
  <commentList>
    <comment ref="A17" authorId="0">
      <text>
        <r>
          <rPr>
            <b/>
            <sz val="12"/>
            <rFont val="华文中宋"/>
            <charset val="134"/>
          </rPr>
          <t>qazse:</t>
        </r>
        <r>
          <rPr>
            <sz val="12"/>
            <rFont val="华文中宋"/>
            <charset val="134"/>
          </rPr>
          <t xml:space="preserve">
我现在就是有种惋惜的感觉，就是一切并不总是计划好的，比如我明明学的是计算机组成但是却要考OS，而此时我还没有开始ucore的项目，这个时间上就让人非常惋惜，如果我恰好在这次考试前写了OS，那么不就是正好又能应付考试吗，就非常高效，放在游戏里面是完美开局的感觉。
而这里也是一样，我现在用Excel就是越发觉得一种局限，很多功能我觉得用代码可以轻松实现的，但是在Excel里却要各种迂回，明明可以一键用那个很简单的方法除重，然后根据我在另一个页面的打钩来动态更新选拔的资质，用代码来感觉明明很简单。所以我想到了数据库，又发现君生我未生，我生君已老的那种感觉，就是需要用的时候它就是不在啊，等到我真的学完数据库的时候，可能都不再对此感兴趣了，所以就是遗憾不可避免吧。
嗯……然后我就是，对于未来的职业规划，其实我自然是最想做什么脑机接口，但是我总是感觉这就好像是一种说着玩玩，我就不可能真的实现自己的梦想的感觉。所以我就很苦恼那我要做什么呢，因为别人都知道自己就职要学习一门语言，但是我对于语言真的没什么兴趣。
然后我最近觉得，我还是想做游戏，并且是跟数据挂钩的什么岗位吧，因为我感觉很喜欢。然后就是这个游戏做mod的事情，感觉越来越紧迫了，就是不满足作为玩家而是很想去主动修改这个游戏，比如我很不满的一点就是这一作的数值设定，我个人觉得人物的属性总是上了100之后就脸盲了，感觉不出来100和130的这个差别，真的没有80~100的给人来得震撼。所以我很想稍微修改一下，就是每个人的属性轮流-40或者-30，真的非常简单的功能，但是我又不可能打开修改器一个个修改，所以觉得很迫切。
然后还有一点算法的想尝试的改良，因为AI的算法感觉太僵硬了，使得托管的体验非常不好，就比如说选人去投资的情况下它就是选择最高的那个人，我觉得它没有考虑如果某个地方更需要最高的人，那这里就用次一等的人；或者说出阵非常明显，AI势力就是根本不考虑搭配，这种军队质量真的很差。比如说一个很简单的做法就是统计人物合战总特性等级，A/B/C什么的相加，然后高的人物作为副将的优先级更高，然后又安排队伍3个属性在80以下就只进行防守出击死都不进攻，作为防守模式，然后如果某个属性在多少以下就数值副将的优先级更高什么的，但是感觉这个游戏确实不太好做mod，唉，明明Steam的游戏都是有mod接口的，难受。
然后是一点辅助的问题吧，我个人真的觉得，我很希望直接把那个人物的未来成长路线显示出来，能直接一点就看到，还有培养需要多少能力之类的，不然就是增加了工作量，不过这个感觉很难，还有就是给出生的新武将一些培养的空间吧，不然每次都是固定的那几个特性没什么意思。
真的就是代码的飞跃吧，很多事情用包装好的迂回的逻辑就很麻瓜，但只是用代码可能就写个几行，做一个非常简单的功能就可以了，所以无能狂怒，又比如我想搞一个新功能，专注武将培养，规定分四个类型只能玩家添加一些人去做，其他人都不能做，比如整备，如果是单纯托管就是麻瓜地任何人都可以做，但是雪华里面的潜力人物的家政培养达到了一种极度供需不平，所以还不如都让值得培养的人物去做了，包括可以设定哪些人物优先去培养到全属性12级，然后就可以不培养了，或者优先达到自己的能力上限，而这可以被包装成一个X之力的职位，那不就是高效极了吗，就很省心啊。而且可以开放家政优先级，托管少女优先拿劳力做哪些事情，比如最优先提升耐久到10000或者优先装修，然后优先整备相连道路，再优先投资有资源的地段……
就是它这个游戏中期太需要这种托管的接口升级了，我玩群星的时候感受到的就是托管完全可以做得很好，所以……唉，为什么不能开放mod呢，唉，真的求而不得，一时间内心充斥着不甘心。</t>
        </r>
      </text>
    </comment>
  </commentList>
</comments>
</file>

<file path=xl/sharedStrings.xml><?xml version="1.0" encoding="utf-8"?>
<sst xmlns="http://schemas.openxmlformats.org/spreadsheetml/2006/main" count="159350" uniqueCount="3571">
  <si>
    <t>类型</t>
  </si>
  <si>
    <t>评分</t>
  </si>
  <si>
    <t>序号</t>
  </si>
  <si>
    <t>名称</t>
  </si>
  <si>
    <t>大名</t>
  </si>
  <si>
    <t>少女</t>
  </si>
  <si>
    <t>格付</t>
  </si>
  <si>
    <t>家纹</t>
  </si>
  <si>
    <t>血族</t>
  </si>
  <si>
    <t>lp148</t>
  </si>
  <si>
    <t>创造性</t>
  </si>
  <si>
    <t>旗</t>
  </si>
  <si>
    <t>篝家</t>
  </si>
  <si>
    <t>篝</t>
  </si>
  <si>
    <t>大大名</t>
  </si>
  <si>
    <t>阿克娅家</t>
  </si>
  <si>
    <t>阿克娅</t>
  </si>
  <si>
    <t>黑雪家</t>
  </si>
  <si>
    <t>黑雪姬</t>
  </si>
  <si>
    <t>爱因兹贝伦家</t>
  </si>
  <si>
    <t>伊莉雅斯菲尔</t>
  </si>
  <si>
    <t>天河家</t>
  </si>
  <si>
    <t>天河舞姬</t>
  </si>
  <si>
    <t>千种家</t>
  </si>
  <si>
    <t>千种明日叶</t>
  </si>
  <si>
    <t>战场原家</t>
  </si>
  <si>
    <t>战场原黑仪</t>
  </si>
  <si>
    <t>宫森家</t>
  </si>
  <si>
    <t>宫森葵</t>
  </si>
  <si>
    <t>圣家</t>
  </si>
  <si>
    <t>圣白莲</t>
  </si>
  <si>
    <t>加藤家</t>
  </si>
  <si>
    <t>加藤惠</t>
  </si>
  <si>
    <t>提亚家</t>
  </si>
  <si>
    <t>提亚蜜思林</t>
  </si>
  <si>
    <t>白雪家</t>
  </si>
  <si>
    <t>白雪</t>
  </si>
  <si>
    <t>高町家</t>
  </si>
  <si>
    <t>高町薇薇欧</t>
  </si>
  <si>
    <t>里斯妃特家</t>
  </si>
  <si>
    <t>尤莉丝里斯妃特</t>
  </si>
  <si>
    <t>物部家</t>
  </si>
  <si>
    <t>物部深月</t>
  </si>
  <si>
    <t>艾米莉娅家</t>
  </si>
  <si>
    <t>艾米莉娅</t>
  </si>
  <si>
    <t>纯狐家</t>
  </si>
  <si>
    <t>纯狐</t>
  </si>
  <si>
    <t>玉置家</t>
  </si>
  <si>
    <t>玉置亚子</t>
  </si>
  <si>
    <t>姬柊家</t>
  </si>
  <si>
    <t>姬柊雪菜</t>
  </si>
  <si>
    <t>薙切家</t>
  </si>
  <si>
    <t>薙切绘里奈</t>
  </si>
  <si>
    <t>司波家</t>
  </si>
  <si>
    <t>司波深雪</t>
  </si>
  <si>
    <t>友利家</t>
  </si>
  <si>
    <t>友利奈绪</t>
  </si>
  <si>
    <t>绫地家</t>
  </si>
  <si>
    <t>绫地宁宁</t>
  </si>
  <si>
    <t>织田家</t>
  </si>
  <si>
    <t>织田信奈</t>
  </si>
  <si>
    <t>八坂家</t>
  </si>
  <si>
    <t>八坂神奈子</t>
  </si>
  <si>
    <t>奇朶拉家</t>
  </si>
  <si>
    <t>夏米优奇朶拉</t>
  </si>
  <si>
    <t>雪风家</t>
  </si>
  <si>
    <t>雪风</t>
  </si>
  <si>
    <t>蕾梅家</t>
  </si>
  <si>
    <t>蕾梅</t>
  </si>
  <si>
    <t>黄前家</t>
  </si>
  <si>
    <t>黄前久美子</t>
  </si>
  <si>
    <t>可儿家</t>
  </si>
  <si>
    <t>可儿那由多</t>
  </si>
  <si>
    <t>法米利昂家</t>
  </si>
  <si>
    <t>史黛拉法米利昂</t>
  </si>
  <si>
    <t>赫斯提雅家</t>
  </si>
  <si>
    <t>赫斯提雅</t>
  </si>
  <si>
    <t>白家</t>
  </si>
  <si>
    <t>白</t>
  </si>
  <si>
    <t>龙娘家</t>
  </si>
  <si>
    <t>龙娘七七七</t>
  </si>
  <si>
    <t>凤家</t>
  </si>
  <si>
    <t>凤樱花</t>
  </si>
  <si>
    <t>米琳达家</t>
  </si>
  <si>
    <t>米琳达白兰丁尼</t>
  </si>
  <si>
    <t>凉风家</t>
  </si>
  <si>
    <t>凉风青叶</t>
  </si>
  <si>
    <t>吉蒙里家</t>
  </si>
  <si>
    <t>莉亚丝吉蒙里</t>
  </si>
  <si>
    <t>丰聪耳家</t>
  </si>
  <si>
    <t>丰聪耳神子</t>
  </si>
  <si>
    <t>芙蕾雅家</t>
  </si>
  <si>
    <t>芙蕾雅薇恩</t>
  </si>
  <si>
    <t>露裘家</t>
  </si>
  <si>
    <t>克蕾儿露裘</t>
  </si>
  <si>
    <t>室见家</t>
  </si>
  <si>
    <t>室见立华</t>
  </si>
  <si>
    <t>雏鹤家</t>
  </si>
  <si>
    <t>雏鹤爱</t>
  </si>
  <si>
    <t>樱岛家</t>
  </si>
  <si>
    <t>樱岛麻衣</t>
  </si>
  <si>
    <t>高海家</t>
  </si>
  <si>
    <t>高海千歌</t>
  </si>
  <si>
    <t>和泉家</t>
  </si>
  <si>
    <t>和泉纱雾</t>
  </si>
  <si>
    <t>五岛家</t>
  </si>
  <si>
    <t>五岛润</t>
  </si>
  <si>
    <t>久远家</t>
  </si>
  <si>
    <t>久远</t>
  </si>
  <si>
    <t>成濑家</t>
  </si>
  <si>
    <t>成濑澪</t>
  </si>
  <si>
    <t>梦梦家</t>
  </si>
  <si>
    <t>梦梦贝莉雅</t>
  </si>
  <si>
    <t>华城家</t>
  </si>
  <si>
    <t>华城绫女</t>
  </si>
  <si>
    <t>芙尔兰札家</t>
  </si>
  <si>
    <t>拉提法芙尔兰札</t>
  </si>
  <si>
    <t>川神家</t>
  </si>
  <si>
    <t>川神舞</t>
  </si>
  <si>
    <t>仓科家</t>
  </si>
  <si>
    <t>仓科明日香</t>
  </si>
  <si>
    <t>神崎家</t>
  </si>
  <si>
    <t>神崎亚里亚</t>
  </si>
  <si>
    <t>风见家</t>
  </si>
  <si>
    <t>风见一姬</t>
  </si>
  <si>
    <t>天道家</t>
  </si>
  <si>
    <t>天道花怜</t>
  </si>
  <si>
    <t>保登家</t>
  </si>
  <si>
    <t>保登心爱</t>
  </si>
  <si>
    <t>蒂娜家</t>
  </si>
  <si>
    <t>蒂娜</t>
  </si>
  <si>
    <t>天空桥家</t>
  </si>
  <si>
    <t>天空桥爱佳</t>
  </si>
  <si>
    <t>安达垣家</t>
  </si>
  <si>
    <t>安达垣爱姬</t>
  </si>
  <si>
    <t>莉姿家</t>
  </si>
  <si>
    <t>莉姿夏尔蒂亚提司玛特</t>
  </si>
  <si>
    <t>西格图纳家</t>
  </si>
  <si>
    <t>朱莉西格图纳</t>
  </si>
  <si>
    <t>大宫家</t>
  </si>
  <si>
    <t>大宫忍</t>
  </si>
  <si>
    <t>桐崎家</t>
  </si>
  <si>
    <t>桐崎千棘</t>
  </si>
  <si>
    <t>惠特儿家</t>
  </si>
  <si>
    <t>美空惠特儿</t>
  </si>
  <si>
    <t>西川家</t>
  </si>
  <si>
    <t>西川叶子</t>
  </si>
  <si>
    <t>宇多良家</t>
  </si>
  <si>
    <t>宇多良金丝雀</t>
  </si>
  <si>
    <t>白石家</t>
  </si>
  <si>
    <t>白石丽</t>
  </si>
  <si>
    <t>土间家</t>
  </si>
  <si>
    <t>土间埋</t>
  </si>
  <si>
    <t>嘉依卡家</t>
  </si>
  <si>
    <t>嘉依卡托勒庞特</t>
  </si>
  <si>
    <t>恋崎家</t>
  </si>
  <si>
    <t>恋崎桃</t>
  </si>
  <si>
    <t>宇佐美家</t>
  </si>
  <si>
    <t>宇佐美瑞希</t>
  </si>
  <si>
    <t>云雀丘家</t>
  </si>
  <si>
    <t>云雀丘琉璃</t>
  </si>
  <si>
    <t>结城家</t>
  </si>
  <si>
    <t>结城友奈</t>
  </si>
  <si>
    <t>珈百璃家</t>
  </si>
  <si>
    <t>珈百璃怀特</t>
  </si>
  <si>
    <t>IFERROR(VLOOKUP(C74,'武将(std)'!$B$2:$U$1898,4,FALSE),"")</t>
  </si>
  <si>
    <t>军团</t>
  </si>
  <si>
    <t>城主</t>
  </si>
  <si>
    <t>奉行</t>
  </si>
  <si>
    <t>建筑</t>
  </si>
  <si>
    <t>兵数</t>
  </si>
  <si>
    <t>商业</t>
  </si>
  <si>
    <t>石高</t>
  </si>
  <si>
    <t>兵舍</t>
  </si>
  <si>
    <t>木産</t>
  </si>
  <si>
    <t>鉄産</t>
  </si>
  <si>
    <t>商业上限</t>
  </si>
  <si>
    <t>石高上限</t>
  </si>
  <si>
    <t>兵舍上限</t>
  </si>
  <si>
    <t>木産上限</t>
  </si>
  <si>
    <t>鉄産上限</t>
  </si>
  <si>
    <t>lp100</t>
  </si>
  <si>
    <t>练度</t>
  </si>
  <si>
    <t>耐久</t>
  </si>
  <si>
    <t>民忠</t>
  </si>
  <si>
    <t>天守</t>
  </si>
  <si>
    <t>门</t>
  </si>
  <si>
    <t>塀</t>
  </si>
  <si>
    <t>出丸</t>
  </si>
  <si>
    <t>矢仓</t>
  </si>
  <si>
    <t>曲轮</t>
  </si>
  <si>
    <t>规模</t>
  </si>
  <si>
    <t>城郭施设</t>
  </si>
  <si>
    <t>藤见</t>
  </si>
  <si>
    <t>德山</t>
  </si>
  <si>
    <t>议事厅</t>
  </si>
  <si>
    <t>鸟居</t>
  </si>
  <si>
    <t>大本营</t>
  </si>
  <si>
    <t>无</t>
  </si>
  <si>
    <t>巨石圆环</t>
  </si>
  <si>
    <t>第５段阶</t>
  </si>
  <si>
    <t>梅郷</t>
  </si>
  <si>
    <t>三戸</t>
  </si>
  <si>
    <t>亚提司玛特</t>
  </si>
  <si>
    <t>石川</t>
  </si>
  <si>
    <t>清华院</t>
  </si>
  <si>
    <t>高水寺</t>
  </si>
  <si>
    <t>阿克塞尔</t>
  </si>
  <si>
    <t>利府</t>
  </si>
  <si>
    <t>红魔馆</t>
  </si>
  <si>
    <t>熔岩峡谷</t>
  </si>
  <si>
    <t>要塞</t>
  </si>
  <si>
    <t>大图书馆</t>
  </si>
  <si>
    <t>第６段阶</t>
  </si>
  <si>
    <t>时冈</t>
  </si>
  <si>
    <t>小高</t>
  </si>
  <si>
    <t>吉祥春风</t>
  </si>
  <si>
    <t>黑川</t>
  </si>
  <si>
    <t>美飒</t>
  </si>
  <si>
    <t>桧山</t>
  </si>
  <si>
    <t>温德米尔</t>
  </si>
  <si>
    <t>山形</t>
  </si>
  <si>
    <t>超和平部</t>
  </si>
  <si>
    <t>米泽</t>
  </si>
  <si>
    <t>欧拉丽</t>
  </si>
  <si>
    <t>太田</t>
  </si>
  <si>
    <t>教会</t>
  </si>
  <si>
    <t>次元之门</t>
  </si>
  <si>
    <t>时计塔</t>
  </si>
  <si>
    <t>凡矢里</t>
  </si>
  <si>
    <t>古河</t>
  </si>
  <si>
    <t>第３段阶</t>
  </si>
  <si>
    <t>阴阳</t>
  </si>
  <si>
    <t>久留里</t>
  </si>
  <si>
    <t>荒矢田</t>
  </si>
  <si>
    <t>馆山</t>
  </si>
  <si>
    <t>第４段阶</t>
  </si>
  <si>
    <t>白皇</t>
  </si>
  <si>
    <t>宇都宫</t>
  </si>
  <si>
    <t>彩南</t>
  </si>
  <si>
    <t>箕轮</t>
  </si>
  <si>
    <t>远月</t>
  </si>
  <si>
    <t>河越</t>
  </si>
  <si>
    <t>总武</t>
  </si>
  <si>
    <t>雪之下阳乃</t>
  </si>
  <si>
    <t>小田原</t>
  </si>
  <si>
    <t>第８段阶</t>
  </si>
  <si>
    <t>神奈川</t>
  </si>
  <si>
    <t>踯躅崎</t>
  </si>
  <si>
    <t>参道</t>
  </si>
  <si>
    <t>风间野</t>
  </si>
  <si>
    <t>葛尾</t>
  </si>
  <si>
    <t>天之御船</t>
  </si>
  <si>
    <t>高远</t>
  </si>
  <si>
    <t>南家</t>
  </si>
  <si>
    <t>新发田</t>
  </si>
  <si>
    <t>大洗</t>
  </si>
  <si>
    <t>春日山</t>
  </si>
  <si>
    <t>静修堂</t>
  </si>
  <si>
    <t>魔法塔</t>
  </si>
  <si>
    <t>横须贺</t>
  </si>
  <si>
    <t>富山</t>
  </si>
  <si>
    <t>秋叶原</t>
  </si>
  <si>
    <t>七尾</t>
  </si>
  <si>
    <t>樱桥</t>
  </si>
  <si>
    <t>尾山</t>
  </si>
  <si>
    <t>创游</t>
  </si>
  <si>
    <t>星川辉罗罗</t>
  </si>
  <si>
    <t>一乘谷</t>
  </si>
  <si>
    <t>后濑山城</t>
  </si>
  <si>
    <t>后濑山</t>
  </si>
  <si>
    <t>朱雀</t>
  </si>
  <si>
    <t>韭山</t>
  </si>
  <si>
    <t>一本杉</t>
  </si>
  <si>
    <t>骏府</t>
  </si>
  <si>
    <t>阿尔达斯特</t>
  </si>
  <si>
    <t>滨松</t>
  </si>
  <si>
    <t>光坂</t>
  </si>
  <si>
    <t>冈崎</t>
  </si>
  <si>
    <t>空美町</t>
  </si>
  <si>
    <t>清洲</t>
  </si>
  <si>
    <t>彩海</t>
  </si>
  <si>
    <t>稻叶山</t>
  </si>
  <si>
    <t>澄空</t>
  </si>
  <si>
    <t>松仓</t>
  </si>
  <si>
    <t>直江津</t>
  </si>
  <si>
    <t>雾山</t>
  </si>
  <si>
    <t>樱田</t>
  </si>
  <si>
    <t>鸟羽</t>
  </si>
  <si>
    <t>武侦</t>
  </si>
  <si>
    <t>小谷</t>
  </si>
  <si>
    <t>艾蕾西亚</t>
  </si>
  <si>
    <t>观音寺</t>
  </si>
  <si>
    <t>北宇治</t>
  </si>
  <si>
    <t>室町</t>
  </si>
  <si>
    <t>陵樱</t>
  </si>
  <si>
    <t>弓木</t>
  </si>
  <si>
    <t>呉陵</t>
  </si>
  <si>
    <t>八上</t>
  </si>
  <si>
    <t>弗塞亚</t>
  </si>
  <si>
    <t>高屋</t>
  </si>
  <si>
    <t>卡托瓦纳</t>
  </si>
  <si>
    <t>岸和田</t>
  </si>
  <si>
    <t>兔屋</t>
  </si>
  <si>
    <t>石山</t>
  </si>
  <si>
    <t>八王子</t>
  </si>
  <si>
    <t>伊贺上野</t>
  </si>
  <si>
    <t>大宫</t>
  </si>
  <si>
    <t>筒井</t>
  </si>
  <si>
    <t>甘城</t>
  </si>
  <si>
    <t>杂贺</t>
  </si>
  <si>
    <t>贾兹</t>
  </si>
  <si>
    <t>姬路</t>
  </si>
  <si>
    <t>穗群原</t>
  </si>
  <si>
    <t>津山</t>
  </si>
  <si>
    <t>星导馆</t>
  </si>
  <si>
    <t>天神山</t>
  </si>
  <si>
    <t>第７段阶</t>
  </si>
  <si>
    <t>破军</t>
  </si>
  <si>
    <t>备中高松</t>
  </si>
  <si>
    <t>久奈滨</t>
  </si>
  <si>
    <t>比熊山</t>
  </si>
  <si>
    <t>丰之崎</t>
  </si>
  <si>
    <t>吉田郡山</t>
  </si>
  <si>
    <t>布伦希尔德</t>
  </si>
  <si>
    <t>山口</t>
  </si>
  <si>
    <t>密斯特岗</t>
  </si>
  <si>
    <t>指月</t>
  </si>
  <si>
    <t>圣　</t>
  </si>
  <si>
    <t>此隅</t>
  </si>
  <si>
    <t>音乃木坂</t>
  </si>
  <si>
    <t>鸟取</t>
  </si>
  <si>
    <t>驹王</t>
  </si>
  <si>
    <t>八桥</t>
  </si>
  <si>
    <t>艾尔奇亚</t>
  </si>
  <si>
    <t>月山富田</t>
  </si>
  <si>
    <t>美滨</t>
  </si>
  <si>
    <t>山吹</t>
  </si>
  <si>
    <t>大祀庙</t>
  </si>
  <si>
    <t>十河</t>
  </si>
  <si>
    <t>圣祥</t>
  </si>
  <si>
    <t>胜瑞</t>
  </si>
  <si>
    <t>守矢神社</t>
  </si>
  <si>
    <t>汤筑</t>
  </si>
  <si>
    <t>冈丰城</t>
  </si>
  <si>
    <t>冈丰</t>
  </si>
  <si>
    <t>命莲寺</t>
  </si>
  <si>
    <t>中村</t>
  </si>
  <si>
    <t>希望峰</t>
  </si>
  <si>
    <t>城井谷</t>
  </si>
  <si>
    <t>樱桃</t>
  </si>
  <si>
    <t>府内</t>
  </si>
  <si>
    <t>碧阳</t>
  </si>
  <si>
    <t>椎名深夏</t>
  </si>
  <si>
    <t>立花山</t>
  </si>
  <si>
    <t>大秋</t>
  </si>
  <si>
    <t>柳川</t>
  </si>
  <si>
    <t>远夜</t>
  </si>
  <si>
    <t>村中</t>
  </si>
  <si>
    <t>城见台</t>
  </si>
  <si>
    <t>隈本</t>
  </si>
  <si>
    <t>青田</t>
  </si>
  <si>
    <t>人吉</t>
  </si>
  <si>
    <t>峰之原</t>
  </si>
  <si>
    <t>佐土原</t>
  </si>
  <si>
    <t>前崎</t>
  </si>
  <si>
    <t>内</t>
  </si>
  <si>
    <t>幸福庄</t>
  </si>
  <si>
    <t>肝付</t>
  </si>
  <si>
    <t>英棱</t>
  </si>
  <si>
    <t>鱼见</t>
  </si>
  <si>
    <t>丸森</t>
  </si>
  <si>
    <t>第１段阶</t>
  </si>
  <si>
    <t>明星</t>
  </si>
  <si>
    <t>小手森</t>
  </si>
  <si>
    <t>第２段阶</t>
  </si>
  <si>
    <t>永远亭</t>
  </si>
  <si>
    <t>二本松</t>
  </si>
  <si>
    <t>可乐娜庄</t>
  </si>
  <si>
    <t>仓野奇莉华</t>
  </si>
  <si>
    <t>猪苗代</t>
  </si>
  <si>
    <t>死后世界</t>
  </si>
  <si>
    <t>诺斯莉</t>
  </si>
  <si>
    <t>唐泽山</t>
  </si>
  <si>
    <t>夜之森</t>
  </si>
  <si>
    <t>玉绳</t>
  </si>
  <si>
    <t>梅森</t>
  </si>
  <si>
    <t>都筑乙女</t>
  </si>
  <si>
    <t>沼田</t>
  </si>
  <si>
    <t>多摩</t>
  </si>
  <si>
    <t>平井</t>
  </si>
  <si>
    <t>千叶</t>
  </si>
  <si>
    <t>三崎</t>
  </si>
  <si>
    <t>见泷原</t>
  </si>
  <si>
    <t>巴麻美</t>
  </si>
  <si>
    <t>砥石</t>
  </si>
  <si>
    <t>天文社</t>
  </si>
  <si>
    <t>高坂穗乃果</t>
  </si>
  <si>
    <t>生实</t>
  </si>
  <si>
    <t>新地狱</t>
  </si>
  <si>
    <t>阿万音铃羽</t>
  </si>
  <si>
    <t>坂戸</t>
  </si>
  <si>
    <t>霜科</t>
  </si>
  <si>
    <t>那古野</t>
  </si>
  <si>
    <t>原宿</t>
  </si>
  <si>
    <t>犬山</t>
  </si>
  <si>
    <t>海边小镇</t>
  </si>
  <si>
    <t>末森</t>
  </si>
  <si>
    <t>伊斯塔尔</t>
  </si>
  <si>
    <t>鸣海</t>
  </si>
  <si>
    <t>雪国</t>
  </si>
  <si>
    <t>椎津</t>
  </si>
  <si>
    <t>葵恩薇儿</t>
  </si>
  <si>
    <t>席尔薇雅琉奈海姆</t>
  </si>
  <si>
    <t>冈山</t>
  </si>
  <si>
    <t>海鸣</t>
  </si>
  <si>
    <t>八神疾风</t>
  </si>
  <si>
    <t>白地</t>
  </si>
  <si>
    <t>樱花庄</t>
  </si>
  <si>
    <t>上井草美咲</t>
  </si>
  <si>
    <t>高</t>
  </si>
  <si>
    <t>海老栖川</t>
  </si>
  <si>
    <t>岩屋</t>
  </si>
  <si>
    <t>六轩岛</t>
  </si>
  <si>
    <t>吸血姬</t>
  </si>
  <si>
    <t>长岛</t>
  </si>
  <si>
    <t>艾恩葛朗特</t>
  </si>
  <si>
    <t>亚丝娜</t>
  </si>
  <si>
    <t>野边地</t>
  </si>
  <si>
    <t>优密尔</t>
  </si>
  <si>
    <t>星雾交喙</t>
  </si>
  <si>
    <t>浪冈</t>
  </si>
  <si>
    <t>旗谷</t>
  </si>
  <si>
    <t>九戸</t>
  </si>
  <si>
    <t>汐美</t>
  </si>
  <si>
    <t>白崎绪美</t>
  </si>
  <si>
    <t>雫石</t>
  </si>
  <si>
    <t>城楠</t>
  </si>
  <si>
    <t>望月真帆</t>
  </si>
  <si>
    <t>花卷</t>
  </si>
  <si>
    <t>珠津</t>
  </si>
  <si>
    <t>千堂瑛里华</t>
  </si>
  <si>
    <t>胆泽</t>
  </si>
  <si>
    <t>修智馆</t>
  </si>
  <si>
    <t>鸟海</t>
  </si>
  <si>
    <t>阿坎蕾蒂亚</t>
  </si>
  <si>
    <t>寺池</t>
  </si>
  <si>
    <t>托里斯汀</t>
  </si>
  <si>
    <t>安丽埃塔</t>
  </si>
  <si>
    <t>青叶</t>
  </si>
  <si>
    <t>红魔郷</t>
  </si>
  <si>
    <t>玛丽埃尔</t>
  </si>
  <si>
    <t>名生</t>
  </si>
  <si>
    <t>冒险寮</t>
  </si>
  <si>
    <t>娜洁希坦</t>
  </si>
  <si>
    <t>三春</t>
  </si>
  <si>
    <t>GJ部</t>
  </si>
  <si>
    <t>须贺川</t>
  </si>
  <si>
    <t>天河</t>
  </si>
  <si>
    <t>饭野平</t>
  </si>
  <si>
    <t>向阳庄</t>
  </si>
  <si>
    <t>杉目</t>
  </si>
  <si>
    <t>樱才</t>
  </si>
  <si>
    <t>天草筱</t>
  </si>
  <si>
    <t>亘理</t>
  </si>
  <si>
    <t>宫守</t>
  </si>
  <si>
    <t>鹿仓胡桃</t>
  </si>
  <si>
    <t>相马中村</t>
  </si>
  <si>
    <t>结姬</t>
  </si>
  <si>
    <t>濑名爱理</t>
  </si>
  <si>
    <t>角馆</t>
  </si>
  <si>
    <t>各务台</t>
  </si>
  <si>
    <t>藤堂由</t>
  </si>
  <si>
    <t>横手</t>
  </si>
  <si>
    <t>万代</t>
  </si>
  <si>
    <t>酒井阳菜</t>
  </si>
  <si>
    <t>独狐</t>
  </si>
  <si>
    <t>比斯科迪</t>
  </si>
  <si>
    <t>米希奥蕾比斯科迪</t>
  </si>
  <si>
    <t>天童</t>
  </si>
  <si>
    <t>凯厄斯</t>
  </si>
  <si>
    <t>初音</t>
  </si>
  <si>
    <t>鹤冈</t>
  </si>
  <si>
    <t>莉蒂安</t>
  </si>
  <si>
    <t>立花响</t>
  </si>
  <si>
    <t>真室</t>
  </si>
  <si>
    <t>舞岛</t>
  </si>
  <si>
    <t>鲶川天理</t>
  </si>
  <si>
    <t>小田</t>
  </si>
  <si>
    <t>九久智</t>
  </si>
  <si>
    <t>宗近</t>
  </si>
  <si>
    <t>真冈</t>
  </si>
  <si>
    <t>鸣泽</t>
  </si>
  <si>
    <t>石冢</t>
  </si>
  <si>
    <t>泰庵</t>
  </si>
  <si>
    <t>石冈</t>
  </si>
  <si>
    <t>栅川</t>
  </si>
  <si>
    <t>麦野沉利</t>
  </si>
  <si>
    <t>森山</t>
  </si>
  <si>
    <t>长点上机</t>
  </si>
  <si>
    <t>神裂火织</t>
  </si>
  <si>
    <t>本佐仓</t>
  </si>
  <si>
    <t>白城</t>
  </si>
  <si>
    <t>万喜</t>
  </si>
  <si>
    <t>奥木染</t>
  </si>
  <si>
    <t>桂雏菊</t>
  </si>
  <si>
    <t>乌山</t>
  </si>
  <si>
    <t>永恒号</t>
  </si>
  <si>
    <t>大田原</t>
  </si>
  <si>
    <t>白馆</t>
  </si>
  <si>
    <t>壬生</t>
  </si>
  <si>
    <t>白糸台</t>
  </si>
  <si>
    <t>宫永照</t>
  </si>
  <si>
    <t>江戸</t>
  </si>
  <si>
    <t>川神</t>
  </si>
  <si>
    <t>真红</t>
  </si>
  <si>
    <t>岩付</t>
  </si>
  <si>
    <t>室江</t>
  </si>
  <si>
    <t>忍</t>
  </si>
  <si>
    <t>天妃</t>
  </si>
  <si>
    <t>白梅梅</t>
  </si>
  <si>
    <t>来禅</t>
  </si>
  <si>
    <t>五河琴里</t>
  </si>
  <si>
    <t>鳅泽</t>
  </si>
  <si>
    <t>龙胆寺</t>
  </si>
  <si>
    <t>富士吉田</t>
  </si>
  <si>
    <t>清澄</t>
  </si>
  <si>
    <t>竹井久</t>
  </si>
  <si>
    <t>深志</t>
  </si>
  <si>
    <t>目隐馆</t>
  </si>
  <si>
    <t>克鲁鲁采佩西</t>
  </si>
  <si>
    <t>饭山</t>
  </si>
  <si>
    <t>电器街</t>
  </si>
  <si>
    <t>佐仓慈</t>
  </si>
  <si>
    <t>饭田</t>
  </si>
  <si>
    <t>雏见泽</t>
  </si>
  <si>
    <t>古手梨花</t>
  </si>
  <si>
    <t>木曾福岛</t>
  </si>
  <si>
    <t>葵之丘</t>
  </si>
  <si>
    <t>佩特菈卡</t>
  </si>
  <si>
    <t>安田</t>
  </si>
  <si>
    <t>勇者馆</t>
  </si>
  <si>
    <t>本多正纯</t>
  </si>
  <si>
    <t>栃尾</t>
  </si>
  <si>
    <t>炼金工房</t>
  </si>
  <si>
    <t>妮可</t>
  </si>
  <si>
    <t>与板</t>
  </si>
  <si>
    <t>瑞泽</t>
  </si>
  <si>
    <t>北条</t>
  </si>
  <si>
    <t>礼园</t>
  </si>
  <si>
    <t>松代</t>
  </si>
  <si>
    <t>花丸</t>
  </si>
  <si>
    <t>乃莉</t>
  </si>
  <si>
    <t>鱼津</t>
  </si>
  <si>
    <t>艾尔塔利亚</t>
  </si>
  <si>
    <t>五月田根美香子</t>
  </si>
  <si>
    <t>高冈</t>
  </si>
  <si>
    <t>圣悠</t>
  </si>
  <si>
    <t>筝</t>
  </si>
  <si>
    <t>福光</t>
  </si>
  <si>
    <t>柳林</t>
  </si>
  <si>
    <t>道明寺樱</t>
  </si>
  <si>
    <t>轮岛</t>
  </si>
  <si>
    <t>种子岛</t>
  </si>
  <si>
    <t>种岛白杨</t>
  </si>
  <si>
    <t>松波</t>
  </si>
  <si>
    <t>大圣寺城</t>
  </si>
  <si>
    <t>大圣寺</t>
  </si>
  <si>
    <t>星华</t>
  </si>
  <si>
    <t>朝仓山</t>
  </si>
  <si>
    <t>桃园</t>
  </si>
  <si>
    <t>汤尾</t>
  </si>
  <si>
    <t>穗织</t>
  </si>
  <si>
    <t>朝武芳乃</t>
  </si>
  <si>
    <t>金崎</t>
  </si>
  <si>
    <t>大桥</t>
  </si>
  <si>
    <t>胜山</t>
  </si>
  <si>
    <t>伏见</t>
  </si>
  <si>
    <t>宇迦之御魂神</t>
  </si>
  <si>
    <t>建部山</t>
  </si>
  <si>
    <t>比布利亚</t>
  </si>
  <si>
    <t>浅见莉莉丝</t>
  </si>
  <si>
    <t>下田</t>
  </si>
  <si>
    <t>风见阪</t>
  </si>
  <si>
    <t>深菜川夕阳</t>
  </si>
  <si>
    <t>蒲原</t>
  </si>
  <si>
    <t>箱庭</t>
  </si>
  <si>
    <t>黑兔</t>
  </si>
  <si>
    <t>远江小山</t>
  </si>
  <si>
    <t>挂川城</t>
  </si>
  <si>
    <t>挂川</t>
  </si>
  <si>
    <t>伊斯拉</t>
  </si>
  <si>
    <t>长篠</t>
  </si>
  <si>
    <t>虹陵馆</t>
  </si>
  <si>
    <t>阿耶波多</t>
  </si>
  <si>
    <t>吉田</t>
  </si>
  <si>
    <t>杰巴沃克</t>
  </si>
  <si>
    <t>安祥</t>
  </si>
  <si>
    <t>妖精之里</t>
  </si>
  <si>
    <t>沓挂</t>
  </si>
  <si>
    <t>九羽馆</t>
  </si>
  <si>
    <t>仲村由理</t>
  </si>
  <si>
    <t>苗木</t>
  </si>
  <si>
    <t>阿米蒂耶</t>
  </si>
  <si>
    <t>比良平千咲</t>
  </si>
  <si>
    <t>岩村</t>
  </si>
  <si>
    <t>斯特拉</t>
  </si>
  <si>
    <t>水濑名雪</t>
  </si>
  <si>
    <t>郡上八幡</t>
  </si>
  <si>
    <t>竹原</t>
  </si>
  <si>
    <t>来谷唯湖</t>
  </si>
  <si>
    <t>大垣</t>
  </si>
  <si>
    <t>冴木</t>
  </si>
  <si>
    <t>夜之森红绪</t>
  </si>
  <si>
    <t>高原诹访</t>
  </si>
  <si>
    <t>西纳普斯</t>
  </si>
  <si>
    <t>松本理世</t>
  </si>
  <si>
    <t>樱洞</t>
  </si>
  <si>
    <t>夜见山</t>
  </si>
  <si>
    <t>神原骏河</t>
  </si>
  <si>
    <t>长野</t>
  </si>
  <si>
    <t>橙百合</t>
  </si>
  <si>
    <t>玖渚友</t>
  </si>
  <si>
    <t>龟山</t>
  </si>
  <si>
    <t>不承</t>
  </si>
  <si>
    <t>咎儿</t>
  </si>
  <si>
    <t>松岛</t>
  </si>
  <si>
    <t>御崎</t>
  </si>
  <si>
    <t>番场</t>
  </si>
  <si>
    <t>星伽</t>
  </si>
  <si>
    <t>火野来夏</t>
  </si>
  <si>
    <t>今津</t>
  </si>
  <si>
    <t>羽根山</t>
  </si>
  <si>
    <t>夏川真凉</t>
  </si>
  <si>
    <t>音羽</t>
  </si>
  <si>
    <t>亚钟</t>
  </si>
  <si>
    <t>朝宫</t>
  </si>
  <si>
    <t>神山</t>
  </si>
  <si>
    <t>千反田爱琉</t>
  </si>
  <si>
    <t>槙岛</t>
  </si>
  <si>
    <t>弦神</t>
  </si>
  <si>
    <t>丹生谷森夏</t>
  </si>
  <si>
    <t>饭盛山</t>
  </si>
  <si>
    <t>黑神馆</t>
  </si>
  <si>
    <t>哈娜芳亭史坦</t>
  </si>
  <si>
    <t>有冈</t>
  </si>
  <si>
    <t>樱丘</t>
  </si>
  <si>
    <t>平泽唯</t>
  </si>
  <si>
    <t>信贵山</t>
  </si>
  <si>
    <t>姬松</t>
  </si>
  <si>
    <t>末原恭子</t>
  </si>
  <si>
    <t>十市</t>
  </si>
  <si>
    <t>阵代</t>
  </si>
  <si>
    <t>泰莎泰斯塔罗莎</t>
  </si>
  <si>
    <t>手取</t>
  </si>
  <si>
    <t>樱花咲夜</t>
  </si>
  <si>
    <t>三木</t>
  </si>
  <si>
    <t>甘兔庵</t>
  </si>
  <si>
    <t>眼目觉</t>
  </si>
  <si>
    <t>室津</t>
  </si>
  <si>
    <t>樱坂</t>
  </si>
  <si>
    <t>三轮圣</t>
  </si>
  <si>
    <t>淡河</t>
  </si>
  <si>
    <t>阿知贺</t>
  </si>
  <si>
    <t>高鸭稳乃</t>
  </si>
  <si>
    <t>神吉</t>
  </si>
  <si>
    <t>御着城</t>
  </si>
  <si>
    <t>相泽荣子</t>
  </si>
  <si>
    <t>御着</t>
  </si>
  <si>
    <t>冬木</t>
  </si>
  <si>
    <t>贞德</t>
  </si>
  <si>
    <t>高田</t>
  </si>
  <si>
    <t>荒谷</t>
  </si>
  <si>
    <t>森冢一乃</t>
  </si>
  <si>
    <t>三石</t>
  </si>
  <si>
    <t>界龙</t>
  </si>
  <si>
    <t>柜台小姐</t>
  </si>
  <si>
    <t>长船</t>
  </si>
  <si>
    <t>雷屋夫</t>
  </si>
  <si>
    <t>一之濑帆波</t>
  </si>
  <si>
    <t>下津井</t>
  </si>
  <si>
    <t>勾田</t>
  </si>
  <si>
    <t>圣天子</t>
  </si>
  <si>
    <t>备中松山</t>
  </si>
  <si>
    <t>朝冈</t>
  </si>
  <si>
    <t>神边</t>
  </si>
  <si>
    <t>高藤</t>
  </si>
  <si>
    <t>东云皐月</t>
  </si>
  <si>
    <t>上下</t>
  </si>
  <si>
    <t>雾崎</t>
  </si>
  <si>
    <t>水无濑白雪</t>
  </si>
  <si>
    <t>佐东银山</t>
  </si>
  <si>
    <t>峰城</t>
  </si>
  <si>
    <t>佑露米露美修特雷恩</t>
  </si>
  <si>
    <t>贺仪</t>
  </si>
  <si>
    <t>柳木原</t>
  </si>
  <si>
    <t>黑田砂雪</t>
  </si>
  <si>
    <t>镜山</t>
  </si>
  <si>
    <t>梦境之门</t>
  </si>
  <si>
    <t>狩生玲奈</t>
  </si>
  <si>
    <t>日野山</t>
  </si>
  <si>
    <t>加雷特</t>
  </si>
  <si>
    <t>周防高森</t>
  </si>
  <si>
    <t>樱新町</t>
  </si>
  <si>
    <t>周防德山</t>
  </si>
  <si>
    <t>新道寺</t>
  </si>
  <si>
    <t>白水哩</t>
  </si>
  <si>
    <t>栉崎</t>
  </si>
  <si>
    <t>安萨里邦</t>
  </si>
  <si>
    <t>蕾贝卡兰德尔</t>
  </si>
  <si>
    <t>竹田</t>
  </si>
  <si>
    <t>昴宿</t>
  </si>
  <si>
    <t>五十岛胡桃</t>
  </si>
  <si>
    <t>羽衣石</t>
  </si>
  <si>
    <t>海凌</t>
  </si>
  <si>
    <t>水坂柚季</t>
  </si>
  <si>
    <t>高津</t>
  </si>
  <si>
    <t>魔法之森</t>
  </si>
  <si>
    <t>爱丽丝玛格特洛</t>
  </si>
  <si>
    <t>引田</t>
  </si>
  <si>
    <t>人间之里</t>
  </si>
  <si>
    <t>稗田阿求</t>
  </si>
  <si>
    <t>天雾</t>
  </si>
  <si>
    <t>绿叶</t>
  </si>
  <si>
    <t>洲本</t>
  </si>
  <si>
    <t>希尔德</t>
  </si>
  <si>
    <t>艾尔斯塔斯明</t>
  </si>
  <si>
    <t>桑野</t>
  </si>
  <si>
    <t>归宅馆</t>
  </si>
  <si>
    <t>迪亚琪</t>
  </si>
  <si>
    <t>伊泽</t>
  </si>
  <si>
    <t>旧地狱</t>
  </si>
  <si>
    <t>黑濑</t>
  </si>
  <si>
    <t>九天瀑布</t>
  </si>
  <si>
    <t>河城荷取</t>
  </si>
  <si>
    <t>鹭森</t>
  </si>
  <si>
    <t>博丽神社</t>
  </si>
  <si>
    <t>博丽灵梦</t>
  </si>
  <si>
    <t>久万</t>
  </si>
  <si>
    <t>妖怪山</t>
  </si>
  <si>
    <t>内子</t>
  </si>
  <si>
    <t>地灵殿</t>
  </si>
  <si>
    <t>古明地觉</t>
  </si>
  <si>
    <t>大洲</t>
  </si>
  <si>
    <t>雾之湖</t>
  </si>
  <si>
    <t>桑妮米尔克</t>
  </si>
  <si>
    <t>能岛</t>
  </si>
  <si>
    <t>蕾米莉亚斯卡雷特</t>
  </si>
  <si>
    <t>安艺</t>
  </si>
  <si>
    <t>辉针城</t>
  </si>
  <si>
    <t>少名针妙丸</t>
  </si>
  <si>
    <t>朝仓</t>
  </si>
  <si>
    <t>玄云海</t>
  </si>
  <si>
    <t>香宗</t>
  </si>
  <si>
    <t>有顶天</t>
  </si>
  <si>
    <t>宇佐见堇子</t>
  </si>
  <si>
    <t>本山</t>
  </si>
  <si>
    <t>洼川城</t>
  </si>
  <si>
    <t>露娜萨虹川</t>
  </si>
  <si>
    <t>洼川</t>
  </si>
  <si>
    <t>三途川</t>
  </si>
  <si>
    <t>松丸</t>
  </si>
  <si>
    <t>白玉楼</t>
  </si>
  <si>
    <t>西行寺幽幽子</t>
  </si>
  <si>
    <t>宿毛</t>
  </si>
  <si>
    <t>河合庄</t>
  </si>
  <si>
    <t>艾丽卡布朗特里</t>
  </si>
  <si>
    <t>小仓</t>
  </si>
  <si>
    <t>住古庄</t>
  </si>
  <si>
    <t>辉夜真央</t>
  </si>
  <si>
    <t>中津</t>
  </si>
  <si>
    <t>圣莉莉安娜</t>
  </si>
  <si>
    <t>二阶堂岚</t>
  </si>
  <si>
    <t>冈</t>
  </si>
  <si>
    <t>高砂</t>
  </si>
  <si>
    <t>杵筑</t>
  </si>
  <si>
    <t>星宫</t>
  </si>
  <si>
    <t>火火里绫火</t>
  </si>
  <si>
    <t>月隈</t>
  </si>
  <si>
    <t>高立</t>
  </si>
  <si>
    <t>日向今日子</t>
  </si>
  <si>
    <t>臼杵</t>
  </si>
  <si>
    <t>音吹</t>
  </si>
  <si>
    <t>秋月</t>
  </si>
  <si>
    <t>弓张</t>
  </si>
  <si>
    <t>鹰取山</t>
  </si>
  <si>
    <t>圣克罗尼亚</t>
  </si>
  <si>
    <t>艾丽奥诺拉威尔塔利亚</t>
  </si>
  <si>
    <t>势福寺</t>
  </si>
  <si>
    <t>九文</t>
  </si>
  <si>
    <t>平戸</t>
  </si>
  <si>
    <t>死者之谷</t>
  </si>
  <si>
    <t>竹田岬</t>
  </si>
  <si>
    <t>大村</t>
  </si>
  <si>
    <t>爱尔文</t>
  </si>
  <si>
    <t>摩菈切斯特</t>
  </si>
  <si>
    <t>日之江</t>
  </si>
  <si>
    <t>山星</t>
  </si>
  <si>
    <t>永濑伊织</t>
  </si>
  <si>
    <t>严木</t>
  </si>
  <si>
    <t>浪岚</t>
  </si>
  <si>
    <t>凉月奏</t>
  </si>
  <si>
    <t>伊万里</t>
  </si>
  <si>
    <t>和贵园</t>
  </si>
  <si>
    <t>南春香</t>
  </si>
  <si>
    <t>肥前鹿岛</t>
  </si>
  <si>
    <t>喜翠庄</t>
  </si>
  <si>
    <t>高城</t>
  </si>
  <si>
    <t>慧心</t>
  </si>
  <si>
    <t>荻山葵</t>
  </si>
  <si>
    <t>高森</t>
  </si>
  <si>
    <t>七芝</t>
  </si>
  <si>
    <t>毒空木美也子</t>
  </si>
  <si>
    <t>岩尾</t>
  </si>
  <si>
    <t>新井田</t>
  </si>
  <si>
    <t>上野锥霞</t>
  </si>
  <si>
    <t>御船</t>
  </si>
  <si>
    <t>晴光</t>
  </si>
  <si>
    <t>黑白院清罗</t>
  </si>
  <si>
    <t>多良木</t>
  </si>
  <si>
    <t>秋月琴音</t>
  </si>
  <si>
    <t>佐敷</t>
  </si>
  <si>
    <t>水明</t>
  </si>
  <si>
    <t>加贺香子</t>
  </si>
  <si>
    <t>县</t>
  </si>
  <si>
    <t>雨国</t>
  </si>
  <si>
    <t>都</t>
  </si>
  <si>
    <t>桃山</t>
  </si>
  <si>
    <t>天使真央</t>
  </si>
  <si>
    <t>志布志</t>
  </si>
  <si>
    <t>鸭川</t>
  </si>
  <si>
    <t>大路常叶</t>
  </si>
  <si>
    <t>出水</t>
  </si>
  <si>
    <t>兔山</t>
  </si>
  <si>
    <t>平佐</t>
  </si>
  <si>
    <t>阿拉塔克西亚</t>
  </si>
  <si>
    <t>飞弹怜俐</t>
  </si>
  <si>
    <t>伊作</t>
  </si>
  <si>
    <t>布里塔尼亚</t>
  </si>
  <si>
    <t>艾米璐克罗斯佛德</t>
  </si>
  <si>
    <t>知览</t>
  </si>
  <si>
    <t>水谷</t>
  </si>
  <si>
    <t>绫羽梓月</t>
  </si>
  <si>
    <t>大牟礼</t>
  </si>
  <si>
    <t>永水</t>
  </si>
  <si>
    <t>神代小莳</t>
  </si>
  <si>
    <t>加治木</t>
  </si>
  <si>
    <t>泉光</t>
  </si>
  <si>
    <t>高梨彩弓</t>
  </si>
  <si>
    <t>垂水</t>
  </si>
  <si>
    <t>福止</t>
  </si>
  <si>
    <t>妮戈兰</t>
  </si>
  <si>
    <t>祢寝</t>
  </si>
  <si>
    <t>北高</t>
  </si>
  <si>
    <t>凉宫春日</t>
  </si>
  <si>
    <t>会津新宫</t>
  </si>
  <si>
    <t>光阳</t>
  </si>
  <si>
    <t>盐生</t>
  </si>
  <si>
    <t>雾之丘</t>
  </si>
  <si>
    <t>小山</t>
  </si>
  <si>
    <t>常盘台</t>
  </si>
  <si>
    <t>诺瓦露</t>
  </si>
  <si>
    <t>关宿</t>
  </si>
  <si>
    <t>圣条</t>
  </si>
  <si>
    <t>生田目千足</t>
  </si>
  <si>
    <t>小峰</t>
  </si>
  <si>
    <t>龙门渊</t>
  </si>
  <si>
    <t>龙门渊透华</t>
  </si>
  <si>
    <t>小幡</t>
  </si>
  <si>
    <t>鹤贺</t>
  </si>
  <si>
    <t>厩桥</t>
  </si>
  <si>
    <t>风越</t>
  </si>
  <si>
    <t>小诸</t>
  </si>
  <si>
    <t>紫之馆</t>
  </si>
  <si>
    <t>柴崎芦花</t>
  </si>
  <si>
    <t>犬居</t>
  </si>
  <si>
    <t>七森</t>
  </si>
  <si>
    <t>归云</t>
  </si>
  <si>
    <t>现视研</t>
  </si>
  <si>
    <t>饫肥</t>
  </si>
  <si>
    <t>七色丘</t>
  </si>
  <si>
    <t>水戸</t>
  </si>
  <si>
    <t>御神星</t>
  </si>
  <si>
    <t>舞波昴</t>
  </si>
  <si>
    <t>佐和山</t>
  </si>
  <si>
    <t>阳月</t>
  </si>
  <si>
    <t>神堂慧理那</t>
  </si>
  <si>
    <t>松江</t>
  </si>
  <si>
    <t>星辰</t>
  </si>
  <si>
    <t>坂木睦子</t>
  </si>
  <si>
    <t>籾井</t>
  </si>
  <si>
    <t>旭丘</t>
  </si>
  <si>
    <t>一条萤</t>
  </si>
  <si>
    <t>高槻</t>
  </si>
  <si>
    <t>诚教</t>
  </si>
  <si>
    <t>早乙女百合</t>
  </si>
  <si>
    <t>茂别</t>
  </si>
  <si>
    <t>阿卡迪亚</t>
  </si>
  <si>
    <t>更识楯无</t>
  </si>
  <si>
    <t>陆奥福岛</t>
  </si>
  <si>
    <t>千里山</t>
  </si>
  <si>
    <t>清水谷龙华</t>
  </si>
  <si>
    <t>黑井</t>
  </si>
  <si>
    <t>山比古</t>
  </si>
  <si>
    <t>椎名观月</t>
  </si>
  <si>
    <t>凑</t>
  </si>
  <si>
    <t>樱守</t>
  </si>
  <si>
    <t>西住美穗</t>
  </si>
  <si>
    <t>刈谷</t>
  </si>
  <si>
    <t>华尔普吉斯</t>
  </si>
  <si>
    <t>伊吕里</t>
  </si>
  <si>
    <t>三刀屋</t>
  </si>
  <si>
    <t>稻荷</t>
  </si>
  <si>
    <t>御坂美琴</t>
  </si>
  <si>
    <t>小金</t>
  </si>
  <si>
    <t>系统</t>
  </si>
  <si>
    <t>等级</t>
  </si>
  <si>
    <t>费用</t>
  </si>
  <si>
    <t>木材</t>
  </si>
  <si>
    <t>砂铁</t>
  </si>
  <si>
    <t>用地</t>
  </si>
  <si>
    <t>人口</t>
  </si>
  <si>
    <t>包耐</t>
  </si>
  <si>
    <t>包反</t>
  </si>
  <si>
    <t>攻耐</t>
  </si>
  <si>
    <t>攻反</t>
  </si>
  <si>
    <t>烧耐</t>
  </si>
  <si>
    <t>补给</t>
  </si>
  <si>
    <t>应援团</t>
  </si>
  <si>
    <t>亲卫队</t>
  </si>
  <si>
    <t>前置建筑</t>
  </si>
  <si>
    <t>兵舎</t>
  </si>
  <si>
    <t>被xx增幅</t>
  </si>
  <si>
    <t>必要资源</t>
  </si>
  <si>
    <t>必要地势</t>
  </si>
  <si>
    <t>政务堂</t>
  </si>
  <si>
    <t>学生会</t>
  </si>
  <si>
    <t>议会</t>
  </si>
  <si>
    <t>国会</t>
  </si>
  <si>
    <t>春日大社</t>
  </si>
  <si>
    <t>城堡</t>
  </si>
  <si>
    <t>道场</t>
  </si>
  <si>
    <t>公园</t>
  </si>
  <si>
    <t>天道宫</t>
  </si>
  <si>
    <t>岗哨</t>
  </si>
  <si>
    <t>哨塔</t>
  </si>
  <si>
    <t>箭塔</t>
  </si>
  <si>
    <t>巨石迷阵</t>
  </si>
  <si>
    <t>神秘池塘</t>
  </si>
  <si>
    <t>贮水池</t>
  </si>
  <si>
    <t>远古宝藏</t>
  </si>
  <si>
    <t>商业港</t>
  </si>
  <si>
    <t>林间幻境</t>
  </si>
  <si>
    <t>精灵草丛</t>
  </si>
  <si>
    <t>宠物</t>
  </si>
  <si>
    <t>魔力喷泉</t>
  </si>
  <si>
    <t>守护天使</t>
  </si>
  <si>
    <t>温泉浴场</t>
  </si>
  <si>
    <t>温泉</t>
  </si>
  <si>
    <t>暗影之幕</t>
  </si>
  <si>
    <t>挖掘场</t>
  </si>
  <si>
    <t>宝石街</t>
  </si>
  <si>
    <t>深洋堡垒</t>
  </si>
  <si>
    <t>海産街</t>
  </si>
  <si>
    <t>军港</t>
  </si>
  <si>
    <t>光明圣坛</t>
  </si>
  <si>
    <t>地狱</t>
  </si>
  <si>
    <t>银色庭院</t>
  </si>
  <si>
    <t>避难所</t>
  </si>
  <si>
    <t>天堂</t>
  </si>
  <si>
    <t>辉煌之塔</t>
  </si>
  <si>
    <t>警察局</t>
  </si>
  <si>
    <t>武侦高校</t>
  </si>
  <si>
    <t>成长类型</t>
  </si>
  <si>
    <t>身分</t>
  </si>
  <si>
    <t>性别</t>
  </si>
  <si>
    <t>颜</t>
  </si>
  <si>
    <t>合戦顔</t>
  </si>
  <si>
    <t>统率</t>
  </si>
  <si>
    <t>武勇</t>
  </si>
  <si>
    <t>知略</t>
  </si>
  <si>
    <t>政治</t>
  </si>
  <si>
    <t>合计</t>
  </si>
  <si>
    <t>战法</t>
  </si>
  <si>
    <t>勲功</t>
  </si>
  <si>
    <t>名声</t>
  </si>
  <si>
    <t>家中役职</t>
  </si>
  <si>
    <t>生年</t>
  </si>
  <si>
    <t>登场年</t>
  </si>
  <si>
    <t>没年</t>
  </si>
  <si>
    <t>仕官年</t>
  </si>
  <si>
    <t>相性</t>
  </si>
  <si>
    <t>创造力</t>
  </si>
  <si>
    <t>隠居</t>
  </si>
  <si>
    <t>病死</t>
  </si>
  <si>
    <t>信仰</t>
  </si>
  <si>
    <t>出自</t>
  </si>
  <si>
    <t>士道</t>
  </si>
  <si>
    <t>必要忠诚</t>
  </si>
  <si>
    <t>ＬＬ顔</t>
  </si>
  <si>
    <t>马印</t>
  </si>
  <si>
    <t>一般</t>
  </si>
  <si>
    <t>男</t>
  </si>
  <si>
    <t>风雨无阻</t>
  </si>
  <si>
    <t>×</t>
  </si>
  <si>
    <t>○</t>
  </si>
  <si>
    <t>佛教</t>
  </si>
  <si>
    <t>武士</t>
  </si>
  <si>
    <t>Ｂ</t>
  </si>
  <si>
    <t>名</t>
  </si>
  <si>
    <t>樱井小豆</t>
  </si>
  <si>
    <t>约定</t>
  </si>
  <si>
    <t>代官</t>
  </si>
  <si>
    <t>才</t>
  </si>
  <si>
    <t>长谷川翠</t>
  </si>
  <si>
    <t>恋心</t>
  </si>
  <si>
    <t>Ａ</t>
  </si>
  <si>
    <t>利</t>
  </si>
  <si>
    <t>狭川紫</t>
  </si>
  <si>
    <t>洞察</t>
  </si>
  <si>
    <t>道</t>
  </si>
  <si>
    <t>二阶堂杏奈</t>
  </si>
  <si>
    <t>吐槽</t>
  </si>
  <si>
    <t>Ｃ</t>
  </si>
  <si>
    <t>义</t>
  </si>
  <si>
    <t>柏田明</t>
  </si>
  <si>
    <t>娇蛮</t>
  </si>
  <si>
    <t>家</t>
  </si>
  <si>
    <t>泄川美树</t>
  </si>
  <si>
    <t>应援</t>
  </si>
  <si>
    <t>渡边彩</t>
  </si>
  <si>
    <t>专注</t>
  </si>
  <si>
    <t>生驹茉莉</t>
  </si>
  <si>
    <t>洗脑</t>
  </si>
  <si>
    <t>椿衣实璃</t>
  </si>
  <si>
    <t>挑逗</t>
  </si>
  <si>
    <t>暴走</t>
  </si>
  <si>
    <t>境界</t>
  </si>
  <si>
    <t>志</t>
  </si>
  <si>
    <t>有栖川丽子</t>
  </si>
  <si>
    <t>汐留白亚</t>
  </si>
  <si>
    <t>神领可怜</t>
  </si>
  <si>
    <t>燕返</t>
  </si>
  <si>
    <t>九条美雪</t>
  </si>
  <si>
    <t>黑化</t>
  </si>
  <si>
    <t>花江惠理</t>
  </si>
  <si>
    <t>威严</t>
  </si>
  <si>
    <t>激励</t>
  </si>
  <si>
    <t>樱庭玉藻</t>
  </si>
  <si>
    <t>祈愿</t>
  </si>
  <si>
    <t>铃木加奈</t>
  </si>
  <si>
    <t>锁定</t>
  </si>
  <si>
    <t>御园千莉</t>
  </si>
  <si>
    <t>演奏</t>
  </si>
  <si>
    <t>基督教</t>
  </si>
  <si>
    <t>小太刀凪</t>
  </si>
  <si>
    <t>时停</t>
  </si>
  <si>
    <t>嬉野纱弓实</t>
  </si>
  <si>
    <t>治愈</t>
  </si>
  <si>
    <t>芹泽水结</t>
  </si>
  <si>
    <t>鼓舞</t>
  </si>
  <si>
    <t>摄魂</t>
  </si>
  <si>
    <t>高家</t>
  </si>
  <si>
    <t>悠木奏</t>
  </si>
  <si>
    <t>热血</t>
  </si>
  <si>
    <t>悠木阳菜</t>
  </si>
  <si>
    <t>东仪白</t>
  </si>
  <si>
    <t>飞翔</t>
  </si>
  <si>
    <t>红濑桐叶</t>
  </si>
  <si>
    <t>刺杀</t>
  </si>
  <si>
    <t>灵装解放</t>
  </si>
  <si>
    <t>库露露席法恩芙尔克</t>
  </si>
  <si>
    <t>炮撃</t>
  </si>
  <si>
    <t>菲尔菲爱格兰姆</t>
  </si>
  <si>
    <t>粉碎</t>
  </si>
  <si>
    <t>赛莉丝提雅兰格莉思</t>
  </si>
  <si>
    <t>切姬夜架</t>
  </si>
  <si>
    <t>迅疾破碎</t>
  </si>
  <si>
    <t>爱理阿卡迪亚</t>
  </si>
  <si>
    <t>冷静</t>
  </si>
  <si>
    <t>月见月理解</t>
  </si>
  <si>
    <t>都筑遥香</t>
  </si>
  <si>
    <t>诅咒</t>
  </si>
  <si>
    <t>冰冻</t>
  </si>
  <si>
    <t>筱之之帚</t>
  </si>
  <si>
    <t>剑舞</t>
  </si>
  <si>
    <t>夏洛特德诺阿</t>
  </si>
  <si>
    <t>速射</t>
  </si>
  <si>
    <t>凰铃音</t>
  </si>
  <si>
    <t>塞西莉亚奥尔卡特</t>
  </si>
  <si>
    <t>拉芙拉布迪威伊</t>
  </si>
  <si>
    <t>魔箭</t>
  </si>
  <si>
    <t>更识沾</t>
  </si>
  <si>
    <t>毒舌侍奉</t>
  </si>
  <si>
    <t>七条天空</t>
  </si>
  <si>
    <t>荻村铃</t>
  </si>
  <si>
    <t>津田琴美</t>
  </si>
  <si>
    <t>御庭摘希</t>
  </si>
  <si>
    <t>-</t>
  </si>
  <si>
    <t>田兰子</t>
  </si>
  <si>
    <t>横岛鸣子</t>
  </si>
  <si>
    <t>时</t>
  </si>
  <si>
    <t>三叶睦美</t>
  </si>
  <si>
    <t>姊带丰音</t>
  </si>
  <si>
    <t>臼泽塞</t>
  </si>
  <si>
    <t>小濑川白望</t>
  </si>
  <si>
    <t>艾丝琳威夏尔特</t>
  </si>
  <si>
    <t>奈亚子</t>
  </si>
  <si>
    <t>克子</t>
  </si>
  <si>
    <t>暮井珠绪</t>
  </si>
  <si>
    <t>长野原美绪</t>
  </si>
  <si>
    <t>相生佑子</t>
  </si>
  <si>
    <t>东云名乃</t>
  </si>
  <si>
    <t>东云博士</t>
  </si>
  <si>
    <t>水上麻衣</t>
  </si>
  <si>
    <t>一之濑美樱</t>
  </si>
  <si>
    <t>神凤杏</t>
  </si>
  <si>
    <t>月岛夕莉</t>
  </si>
  <si>
    <t>月岛花子</t>
  </si>
  <si>
    <t>浅叶小奈美</t>
  </si>
  <si>
    <t>浅叶葵</t>
  </si>
  <si>
    <t>天羽美羽</t>
  </si>
  <si>
    <t>瓜生樱乃</t>
  </si>
  <si>
    <t>安洁莉娜莱夏</t>
  </si>
  <si>
    <t>干纱凪</t>
  </si>
  <si>
    <t>小野宫结月</t>
  </si>
  <si>
    <t>中津川初</t>
  </si>
  <si>
    <t>日向伊吹</t>
  </si>
  <si>
    <t>神本圆佳</t>
  </si>
  <si>
    <t>藤堂小和</t>
  </si>
  <si>
    <t>藤堂重音</t>
  </si>
  <si>
    <t>万千歌</t>
  </si>
  <si>
    <t>长濑凑</t>
  </si>
  <si>
    <t>片桐优姬</t>
  </si>
  <si>
    <t>雾生司</t>
  </si>
  <si>
    <t>白石和美</t>
  </si>
  <si>
    <t>橘美琴</t>
  </si>
  <si>
    <t>高槻七海</t>
  </si>
  <si>
    <t>尤基卡泽帕尼托尼</t>
  </si>
  <si>
    <t>莉歌塔埃玛</t>
  </si>
  <si>
    <t>蕾贝卡安德森</t>
  </si>
  <si>
    <t>艾克雷尔马尔迪诺</t>
  </si>
  <si>
    <t>达尔基昂</t>
  </si>
  <si>
    <t>亚斯塔露蒂</t>
  </si>
  <si>
    <t>库贝尔帕斯提亚修</t>
  </si>
  <si>
    <t>雷昂米修莉罗瓦</t>
  </si>
  <si>
    <t>一心憧憬</t>
  </si>
  <si>
    <t>巡音</t>
  </si>
  <si>
    <t>僧侣</t>
  </si>
  <si>
    <t>镜音</t>
  </si>
  <si>
    <t>天籁之音</t>
  </si>
  <si>
    <t>美云吉努梅尔</t>
  </si>
  <si>
    <t>心之碎片</t>
  </si>
  <si>
    <t>要巴雅尼卡</t>
  </si>
  <si>
    <t>米拉吉吉纳斯</t>
  </si>
  <si>
    <t>蕾娜普劳拉</t>
  </si>
  <si>
    <t>风鸣翼</t>
  </si>
  <si>
    <t>雪音克莉丝</t>
  </si>
  <si>
    <t>小日向未来</t>
  </si>
  <si>
    <t>天羽奏</t>
  </si>
  <si>
    <t>爱丽丝</t>
  </si>
  <si>
    <t>厄里斯</t>
  </si>
  <si>
    <t>Ｓ</t>
  </si>
  <si>
    <t>达克妮丝</t>
  </si>
  <si>
    <t>神圣守护</t>
  </si>
  <si>
    <t>悠悠</t>
  </si>
  <si>
    <t>光明圣言</t>
  </si>
  <si>
    <t>小米</t>
  </si>
  <si>
    <t>惠惠</t>
  </si>
  <si>
    <t>爆裂魔法</t>
  </si>
  <si>
    <t>阿露</t>
  </si>
  <si>
    <t>维兹</t>
  </si>
  <si>
    <t>梦儿</t>
  </si>
  <si>
    <t>席赫露</t>
  </si>
  <si>
    <t>梅莉</t>
  </si>
  <si>
    <t>暗影束缚</t>
  </si>
  <si>
    <t>露易丝瓦利埃尔</t>
  </si>
  <si>
    <t>冲力坏射</t>
  </si>
  <si>
    <t>塔巴萨</t>
  </si>
  <si>
    <t>谢丝塔</t>
  </si>
  <si>
    <t>蒂法尼亚</t>
  </si>
  <si>
    <t>晓</t>
  </si>
  <si>
    <t>实莉</t>
  </si>
  <si>
    <t>商人</t>
  </si>
  <si>
    <t>五十铃</t>
  </si>
  <si>
    <t>蕾妮希雅</t>
  </si>
  <si>
    <t>赫莉埃塔</t>
  </si>
  <si>
    <t>瑟拉拉</t>
  </si>
  <si>
    <t>莉莉露卡厄德</t>
  </si>
  <si>
    <t>艾丝华伦斯坦</t>
  </si>
  <si>
    <t>白娅</t>
  </si>
  <si>
    <t>艾鲁西</t>
  </si>
  <si>
    <t>小阪千寻</t>
  </si>
  <si>
    <t>中川花音</t>
  </si>
  <si>
    <t>高原歩美</t>
  </si>
  <si>
    <t>汐宫刊</t>
  </si>
  <si>
    <t>五位堂结</t>
  </si>
  <si>
    <t>九条月夜</t>
  </si>
  <si>
    <t>一歧日和</t>
  </si>
  <si>
    <t>惠比寿小福</t>
  </si>
  <si>
    <t>野良</t>
  </si>
  <si>
    <t>贫保田红叶</t>
  </si>
  <si>
    <t>樱市子</t>
  </si>
  <si>
    <t>艾亚斯汀</t>
  </si>
  <si>
    <t>剑豪</t>
  </si>
  <si>
    <t>巫拉艾留斯</t>
  </si>
  <si>
    <t>蒂伊恩吉</t>
  </si>
  <si>
    <t>芙萝蕾提雅</t>
  </si>
  <si>
    <t>白井黑子</t>
  </si>
  <si>
    <t>婚后光子</t>
  </si>
  <si>
    <t>绢旗最爱</t>
  </si>
  <si>
    <t>芙兰达塞伊文</t>
  </si>
  <si>
    <t>御坂妹妹</t>
  </si>
  <si>
    <t>泷壶理后</t>
  </si>
  <si>
    <t>雅尼斯桑提斯</t>
  </si>
  <si>
    <t>佐天泪子</t>
  </si>
  <si>
    <t>食蜂操祈</t>
  </si>
  <si>
    <t>最后之作</t>
  </si>
  <si>
    <t>初春饰利</t>
  </si>
  <si>
    <t>固法美伟</t>
  </si>
  <si>
    <t>聂普迪努</t>
  </si>
  <si>
    <t>涅普基雅</t>
  </si>
  <si>
    <t>IF</t>
  </si>
  <si>
    <t>空帕</t>
  </si>
  <si>
    <t>尤妮</t>
  </si>
  <si>
    <t>布兰</t>
  </si>
  <si>
    <t>萝姆</t>
  </si>
  <si>
    <t>拉姆</t>
  </si>
  <si>
    <t>贝露</t>
  </si>
  <si>
    <t>普露露特</t>
  </si>
  <si>
    <t>本场切绘</t>
  </si>
  <si>
    <t>海老名菜菜</t>
  </si>
  <si>
    <t>橘希尔芬福特</t>
  </si>
  <si>
    <t>泉此方</t>
  </si>
  <si>
    <t>柊镜</t>
  </si>
  <si>
    <t>柊司</t>
  </si>
  <si>
    <t>高良美雪</t>
  </si>
  <si>
    <t>艾露露</t>
  </si>
  <si>
    <t>阿露露</t>
  </si>
  <si>
    <t>柚叶</t>
  </si>
  <si>
    <t>藤香</t>
  </si>
  <si>
    <t>卡缪</t>
  </si>
  <si>
    <t>塞尔提</t>
  </si>
  <si>
    <t>卡露拉</t>
  </si>
  <si>
    <t>乌露托利</t>
  </si>
  <si>
    <t>猫音</t>
  </si>
  <si>
    <t>阿图依</t>
  </si>
  <si>
    <t>乌露露</t>
  </si>
  <si>
    <t>萨拉娜</t>
  </si>
  <si>
    <t>希诺农</t>
  </si>
  <si>
    <t>杏树</t>
  </si>
  <si>
    <t>玛利亚</t>
  </si>
  <si>
    <t>三千院凪</t>
  </si>
  <si>
    <t>花菱美希</t>
  </si>
  <si>
    <t>濑川泉</t>
  </si>
  <si>
    <t>朝风理沙</t>
  </si>
  <si>
    <t>春风千樱</t>
  </si>
  <si>
    <t>鹭之宫伊澄</t>
  </si>
  <si>
    <t>西泽歩</t>
  </si>
  <si>
    <t>天王洲雅典娜</t>
  </si>
  <si>
    <t>水莲寺璐珈</t>
  </si>
  <si>
    <t>鲶泽美　</t>
  </si>
  <si>
    <t>爱泽咲夜</t>
  </si>
  <si>
    <t>菈菈萨塔林</t>
  </si>
  <si>
    <t>娜娜阿丝达</t>
  </si>
  <si>
    <t>诡计百出</t>
  </si>
  <si>
    <t>结城美柑</t>
  </si>
  <si>
    <t>伊芙</t>
  </si>
  <si>
    <t>古手川唯</t>
  </si>
  <si>
    <t>西连寺春菜</t>
  </si>
  <si>
    <t>黑咲芽亚</t>
  </si>
  <si>
    <t>涅墨西斯</t>
  </si>
  <si>
    <t>新戸绯沙子</t>
  </si>
  <si>
    <t>水戸郁魅</t>
  </si>
  <si>
    <t>薙切爱丽丝</t>
  </si>
  <si>
    <t>本条二亚</t>
  </si>
  <si>
    <t>星宫六喰</t>
  </si>
  <si>
    <t>柏叶巴</t>
  </si>
  <si>
    <t>金丝雀</t>
  </si>
  <si>
    <t>雏莓</t>
  </si>
  <si>
    <t>蔷薇水晶</t>
  </si>
  <si>
    <t>雪华绮晶</t>
  </si>
  <si>
    <t>水银灯</t>
  </si>
  <si>
    <t>翠星石</t>
  </si>
  <si>
    <t>苍星石</t>
  </si>
  <si>
    <t>川添珠姬</t>
  </si>
  <si>
    <t>千叶纪梨乃</t>
  </si>
  <si>
    <t>如临神境</t>
  </si>
  <si>
    <t>由比滨结衣</t>
  </si>
  <si>
    <t>比企谷小町</t>
  </si>
  <si>
    <t>三浦优美子</t>
  </si>
  <si>
    <t>海老名姬菜</t>
  </si>
  <si>
    <t>川崎沙希</t>
  </si>
  <si>
    <t>一色彩羽</t>
  </si>
  <si>
    <t>友伴募集</t>
  </si>
  <si>
    <t>平冢静</t>
  </si>
  <si>
    <t>一之濑双叶</t>
  </si>
  <si>
    <t>萌咲梅</t>
  </si>
  <si>
    <t>小花铃</t>
  </si>
  <si>
    <t>游佐惠美</t>
  </si>
  <si>
    <t>凤翼天翔</t>
  </si>
  <si>
    <t>佐佐木千穗</t>
  </si>
  <si>
    <t>镰月铃乃</t>
  </si>
  <si>
    <t>千种夜羽</t>
  </si>
  <si>
    <t>极光折射</t>
  </si>
  <si>
    <t>乌丸千歳</t>
  </si>
  <si>
    <t>梦想天生</t>
  </si>
  <si>
    <t>久我山八重</t>
  </si>
  <si>
    <t>片仓京</t>
  </si>
  <si>
    <t>海贼</t>
  </si>
  <si>
    <t>夏野雾姬</t>
  </si>
  <si>
    <t>忍者</t>
  </si>
  <si>
    <t>泽村英梨梨</t>
  </si>
  <si>
    <t>小豆梓</t>
  </si>
  <si>
    <t>筒隐筑紫</t>
  </si>
  <si>
    <t>筒隐月子</t>
  </si>
  <si>
    <t>爱美</t>
  </si>
  <si>
    <t>舞牧麻衣</t>
  </si>
  <si>
    <t>久远飞鸟</t>
  </si>
  <si>
    <t>蕾蒂西亚</t>
  </si>
  <si>
    <t>春日部耀</t>
  </si>
  <si>
    <t>人类小姐</t>
  </si>
  <si>
    <t>由亚</t>
  </si>
  <si>
    <t>绫濑纱雪</t>
  </si>
  <si>
    <t>广崎奏</t>
  </si>
  <si>
    <t>美铃</t>
  </si>
  <si>
    <t>榎本香穗</t>
  </si>
  <si>
    <t>藤村奈月</t>
  </si>
  <si>
    <t>武部纱织</t>
  </si>
  <si>
    <t>五十铃华</t>
  </si>
  <si>
    <t>秋山优花里</t>
  </si>
  <si>
    <t>冷泉麻子</t>
  </si>
  <si>
    <t>岛田爱里寿</t>
  </si>
  <si>
    <t>坂木静香</t>
  </si>
  <si>
    <t>安原绘麻</t>
  </si>
  <si>
    <t>藤堂美纱</t>
  </si>
  <si>
    <t>今井绿</t>
  </si>
  <si>
    <t>皇缠</t>
  </si>
  <si>
    <t>天下翻覆</t>
  </si>
  <si>
    <t>白羽由希奈</t>
  </si>
  <si>
    <t>索菲诺艾尔</t>
  </si>
  <si>
    <t>努也特</t>
  </si>
  <si>
    <t>樱内梨子</t>
  </si>
  <si>
    <t>松浦果南</t>
  </si>
  <si>
    <t>黑泽黛雅</t>
  </si>
  <si>
    <t>一向宗</t>
  </si>
  <si>
    <t>诗乃</t>
  </si>
  <si>
    <t>优纪</t>
  </si>
  <si>
    <t>圣母圣咏</t>
  </si>
  <si>
    <t>莉法</t>
  </si>
  <si>
    <t>结衣</t>
  </si>
  <si>
    <t>西莉卡</t>
  </si>
  <si>
    <t>莉兹贝特</t>
  </si>
  <si>
    <t>幸</t>
  </si>
  <si>
    <t>爱丽丝青贝尔克</t>
  </si>
  <si>
    <t>上月由仁子</t>
  </si>
  <si>
    <t>黑之睡莲</t>
  </si>
  <si>
    <t>仓岛千百合</t>
  </si>
  <si>
    <t>仓崎枫子</t>
  </si>
  <si>
    <t>挂居美早</t>
  </si>
  <si>
    <t>四野宫谣</t>
  </si>
  <si>
    <t>希丝提娜菲伊贝尔</t>
  </si>
  <si>
    <t>情报解析</t>
  </si>
  <si>
    <t>露米娅汀洁尔</t>
  </si>
  <si>
    <t>瑟莉卡阿尔佛涅亚</t>
  </si>
  <si>
    <t>莉艾尔雷冯德</t>
  </si>
  <si>
    <t>露娜</t>
  </si>
  <si>
    <t>五行圣</t>
  </si>
  <si>
    <t>爱妮</t>
  </si>
  <si>
    <t>玛琪娜</t>
  </si>
  <si>
    <t>南条荠</t>
  </si>
  <si>
    <t>南樱花</t>
  </si>
  <si>
    <t>薰</t>
  </si>
  <si>
    <t>西九条灯花</t>
  </si>
  <si>
    <t>救济之歌</t>
  </si>
  <si>
    <t>神户小鸟</t>
  </si>
  <si>
    <t>灵魂汲取</t>
  </si>
  <si>
    <t>凤千早</t>
  </si>
  <si>
    <t>樱花守护</t>
  </si>
  <si>
    <t>千里朱音</t>
  </si>
  <si>
    <t>中津静流</t>
  </si>
  <si>
    <t>此花露西娅</t>
  </si>
  <si>
    <t>神代大蛇</t>
  </si>
  <si>
    <t>志摩子</t>
  </si>
  <si>
    <t>井上</t>
  </si>
  <si>
    <t>清兰</t>
  </si>
  <si>
    <t>铃糊</t>
  </si>
  <si>
    <t>哆来咪苏伊特</t>
  </si>
  <si>
    <t>稀神探女</t>
  </si>
  <si>
    <t>因幡帝</t>
  </si>
  <si>
    <t>蓬莱山辉夜</t>
  </si>
  <si>
    <t>铃仙因幡</t>
  </si>
  <si>
    <t>八意永琳</t>
  </si>
  <si>
    <t>安倍晴明</t>
  </si>
  <si>
    <t>朝比奈紫</t>
  </si>
  <si>
    <t>保登摩卡</t>
  </si>
  <si>
    <t>条河麻耶</t>
  </si>
  <si>
    <t>绵月依姬</t>
  </si>
  <si>
    <t>绵月丰姬</t>
  </si>
  <si>
    <t>青山蓝山</t>
  </si>
  <si>
    <t>庶民</t>
  </si>
  <si>
    <t>桐间纱路</t>
  </si>
  <si>
    <t>天天座理世</t>
  </si>
  <si>
    <t>香风智乃</t>
  </si>
  <si>
    <t>宇治松千夜</t>
  </si>
  <si>
    <t>奈津惠</t>
  </si>
  <si>
    <t>樱宁宁</t>
  </si>
  <si>
    <t>如月桃</t>
  </si>
  <si>
    <t>小樱茉莉</t>
  </si>
  <si>
    <t>榎本贵音</t>
  </si>
  <si>
    <t>楯山文乃</t>
  </si>
  <si>
    <t>木戸蕾</t>
  </si>
  <si>
    <t>克莉亚库鲁斯</t>
  </si>
  <si>
    <t>艾莉儿阿巴斯</t>
  </si>
  <si>
    <t>关谷鸣</t>
  </si>
  <si>
    <t>泄目夜弥</t>
  </si>
  <si>
    <t>西御门多美</t>
  </si>
  <si>
    <t>常盘真智</t>
  </si>
  <si>
    <t>莫尔迦娜</t>
  </si>
  <si>
    <t>东本愿早苗</t>
  </si>
  <si>
    <t>幽灵絮语</t>
  </si>
  <si>
    <t>樱庭晴海</t>
  </si>
  <si>
    <t>虹野由莉佳</t>
  </si>
  <si>
    <t>露丝卡妮亚</t>
  </si>
  <si>
    <t>笠置静香</t>
  </si>
  <si>
    <t>可拉莉欧萨</t>
  </si>
  <si>
    <t>蓝华真希</t>
  </si>
  <si>
    <t>阿莱亚佛德赛</t>
  </si>
  <si>
    <t>百万歳月</t>
  </si>
  <si>
    <t>朝比奈实久留</t>
  </si>
  <si>
    <t>长门有希</t>
  </si>
  <si>
    <t>鹤屋</t>
  </si>
  <si>
    <t>朝仓凉子</t>
  </si>
  <si>
    <t>饭岛结音</t>
  </si>
  <si>
    <t>篠田初</t>
  </si>
  <si>
    <t>泷本日富美</t>
  </si>
  <si>
    <t>远山伦</t>
  </si>
  <si>
    <t>老泽真冬</t>
  </si>
  <si>
    <t>叶月雫</t>
  </si>
  <si>
    <t>阿波根海子</t>
  </si>
  <si>
    <t>不破冰果</t>
  </si>
  <si>
    <t>锦之宫安娜</t>
  </si>
  <si>
    <t>早乙女乙女</t>
  </si>
  <si>
    <t>鬼头鼓修理</t>
  </si>
  <si>
    <t>茵蒂克丝</t>
  </si>
  <si>
    <t>西森柚咲</t>
  </si>
  <si>
    <t>乙坂歩未</t>
  </si>
  <si>
    <t>立华奏</t>
  </si>
  <si>
    <t>由依</t>
  </si>
  <si>
    <t>岩泽麻美</t>
  </si>
  <si>
    <t>椎名</t>
  </si>
  <si>
    <t>向井戸爱花</t>
  </si>
  <si>
    <t>潮留美海</t>
  </si>
  <si>
    <t>久沼纱友</t>
  </si>
  <si>
    <t>潮留明里</t>
  </si>
  <si>
    <t>南宫那月</t>
  </si>
  <si>
    <t>月宫亚由</t>
  </si>
  <si>
    <t>川澄舞</t>
  </si>
  <si>
    <t>泽渡真琴</t>
  </si>
  <si>
    <t>美坂栞</t>
  </si>
  <si>
    <t>仓田佐佑理</t>
  </si>
  <si>
    <t>百手姬</t>
  </si>
  <si>
    <t>银狼</t>
  </si>
  <si>
    <t>丰臣黑姬</t>
  </si>
  <si>
    <t>堂螂</t>
  </si>
  <si>
    <t>阿良良木月火</t>
  </si>
  <si>
    <t>阿良良木火怜</t>
  </si>
  <si>
    <t>八九寺真宵</t>
  </si>
  <si>
    <t>羽川翼</t>
  </si>
  <si>
    <t>业火红莲</t>
  </si>
  <si>
    <t>百鬼夜行</t>
  </si>
  <si>
    <t>忍野忍</t>
  </si>
  <si>
    <t>千石抚子</t>
  </si>
  <si>
    <t>黑衣麻陶</t>
  </si>
  <si>
    <t>萩原子荻</t>
  </si>
  <si>
    <t>紫木一姬</t>
  </si>
  <si>
    <t>石丸小呗</t>
  </si>
  <si>
    <t>月读锁锁美</t>
  </si>
  <si>
    <t>无名</t>
  </si>
  <si>
    <t>八神光</t>
  </si>
  <si>
    <t>妖精之舞</t>
  </si>
  <si>
    <t>地狱之镰</t>
  </si>
  <si>
    <t>凛堂萤</t>
  </si>
  <si>
    <t>八舞耶倶矢</t>
  </si>
  <si>
    <t>时崎狂三</t>
  </si>
  <si>
    <t>园神凛祢</t>
  </si>
  <si>
    <t>或守鞠亚</t>
  </si>
  <si>
    <t>或守鞠奈</t>
  </si>
  <si>
    <t>万由里</t>
  </si>
  <si>
    <t>七罪</t>
  </si>
  <si>
    <t>夜刀神十香</t>
  </si>
  <si>
    <t>鸢一折纸</t>
  </si>
  <si>
    <t>绝灭光轮</t>
  </si>
  <si>
    <t>诱宵美九</t>
  </si>
  <si>
    <t>八舞夕弦</t>
  </si>
  <si>
    <t>四糸乃</t>
  </si>
  <si>
    <t>崇宫真那</t>
  </si>
  <si>
    <t>阿尔提米西亚</t>
  </si>
  <si>
    <t>提亚拉</t>
  </si>
  <si>
    <t>艾琳</t>
  </si>
  <si>
    <t>艾弗尔</t>
  </si>
  <si>
    <t>波纹</t>
  </si>
  <si>
    <t>王权</t>
  </si>
  <si>
    <t>泳泳</t>
  </si>
  <si>
    <t>小玉</t>
  </si>
  <si>
    <t>佐仓杏子</t>
  </si>
  <si>
    <t>鹿目圆</t>
  </si>
  <si>
    <t>晓美焰</t>
  </si>
  <si>
    <t>银庭一梦</t>
  </si>
  <si>
    <t>美树沙耶加</t>
  </si>
  <si>
    <t>百江渚</t>
  </si>
  <si>
    <t>志筑仁美</t>
  </si>
  <si>
    <t>花小泉杏</t>
  </si>
  <si>
    <t>久米川牡丹</t>
  </si>
  <si>
    <t>萩生响</t>
  </si>
  <si>
    <t>江古田莲</t>
  </si>
  <si>
    <t>惠飞泽须胡桃</t>
  </si>
  <si>
    <t>若狭悠里</t>
  </si>
  <si>
    <t>丈枪由纪</t>
  </si>
  <si>
    <t>小田切双叶</t>
  </si>
  <si>
    <t>叶山照</t>
  </si>
  <si>
    <t>康娜</t>
  </si>
  <si>
    <t>露科亚</t>
  </si>
  <si>
    <t>艾尔玛</t>
  </si>
  <si>
    <t>夜之森小红</t>
  </si>
  <si>
    <t>三峰真白</t>
  </si>
  <si>
    <t>末续木叶</t>
  </si>
  <si>
    <t>鹿岛抚子</t>
  </si>
  <si>
    <t>大野仁子</t>
  </si>
  <si>
    <t>赤座灯里</t>
  </si>
  <si>
    <t>歳纳京子</t>
  </si>
  <si>
    <t>杉浦绫乃</t>
  </si>
  <si>
    <t>吉川千夏</t>
  </si>
  <si>
    <t>船见结衣</t>
  </si>
  <si>
    <t>大室樱子</t>
  </si>
  <si>
    <t>古谷向日葵</t>
  </si>
  <si>
    <t>池田千歳</t>
  </si>
  <si>
    <t>恶咒缠身</t>
  </si>
  <si>
    <t>蕾姆</t>
  </si>
  <si>
    <t>比阿特莉丝</t>
  </si>
  <si>
    <t>菲露特</t>
  </si>
  <si>
    <t>艾尔莎</t>
  </si>
  <si>
    <t>筱宫绫濑</t>
  </si>
  <si>
    <t>校条祭</t>
  </si>
  <si>
    <t>鸫</t>
  </si>
  <si>
    <t>牧濑红莉栖</t>
  </si>
  <si>
    <t>椎名真由理</t>
  </si>
  <si>
    <t>桐生萌郁</t>
  </si>
  <si>
    <t>秋叶留未穗</t>
  </si>
  <si>
    <t>仓桥京子</t>
  </si>
  <si>
    <t>相马多轨子</t>
  </si>
  <si>
    <t>大连寺铃鹿</t>
  </si>
  <si>
    <t>土御门夏目</t>
  </si>
  <si>
    <t>灾厄预兆</t>
  </si>
  <si>
    <t>空</t>
  </si>
  <si>
    <t>蜜菈</t>
  </si>
  <si>
    <t>北斗</t>
  </si>
  <si>
    <t>葵喜美</t>
  </si>
  <si>
    <t>浅间智</t>
  </si>
  <si>
    <t>纳特弥托黛拉</t>
  </si>
  <si>
    <t>本多二代</t>
  </si>
  <si>
    <t>赫莱森阿利亚达斯</t>
  </si>
  <si>
    <t>赛托希梅亚</t>
  </si>
  <si>
    <t>碧水泉</t>
  </si>
  <si>
    <t>安藤美雷</t>
  </si>
  <si>
    <t>时雨遥</t>
  </si>
  <si>
    <t>亚马露娜</t>
  </si>
  <si>
    <t>小野寺小咲</t>
  </si>
  <si>
    <t>橘万里花</t>
  </si>
  <si>
    <t>鸫诚士郎</t>
  </si>
  <si>
    <t>宫本琉璃</t>
  </si>
  <si>
    <t>宝拉马可伊</t>
  </si>
  <si>
    <t>小野寺春</t>
  </si>
  <si>
    <t>安藤夏希</t>
  </si>
  <si>
    <t>塔也花梨</t>
  </si>
  <si>
    <t>九重久理亚</t>
  </si>
  <si>
    <t>大荻牡丹</t>
  </si>
  <si>
    <t>伊波真昼</t>
  </si>
  <si>
    <t>轰八千代</t>
  </si>
  <si>
    <t>山田葵</t>
  </si>
  <si>
    <t>白藤杏子</t>
  </si>
  <si>
    <t>松本麻耶</t>
  </si>
  <si>
    <t>阪屋和奏</t>
  </si>
  <si>
    <t>椎叶柚</t>
  </si>
  <si>
    <t>因幡巡</t>
  </si>
  <si>
    <t>戸隐憧子</t>
  </si>
  <si>
    <t>莉萨菈雷斯托</t>
  </si>
  <si>
    <t>裘儿杰莉亚</t>
  </si>
  <si>
    <t>福宗伊莉雅</t>
  </si>
  <si>
    <t>大仓美菜</t>
  </si>
  <si>
    <t>汤音</t>
  </si>
  <si>
    <t>赫卡蒂</t>
  </si>
  <si>
    <t>夏娜</t>
  </si>
  <si>
    <t>燃天焚地</t>
  </si>
  <si>
    <t>吉田一美</t>
  </si>
  <si>
    <t>贝露米娜</t>
  </si>
  <si>
    <t>峰理子</t>
  </si>
  <si>
    <t>星伽白雪</t>
  </si>
  <si>
    <t>蕾姬</t>
  </si>
  <si>
    <t>贞德达尔克</t>
  </si>
  <si>
    <t>丽莎安可</t>
  </si>
  <si>
    <t>梅露爱特</t>
  </si>
  <si>
    <t>远山金女</t>
  </si>
  <si>
    <t>间宫明里</t>
  </si>
  <si>
    <t>佐佐木志乃</t>
  </si>
  <si>
    <t>小田切宁宁</t>
  </si>
  <si>
    <t>雪之下雪乃</t>
  </si>
  <si>
    <t>田所惠</t>
  </si>
  <si>
    <t>高千穗丽</t>
  </si>
  <si>
    <t>岛麒麟</t>
  </si>
  <si>
    <t>风魔阳菜</t>
  </si>
  <si>
    <t>艾尔华生</t>
  </si>
  <si>
    <t>镜高菊代</t>
  </si>
  <si>
    <t>平贺文</t>
  </si>
  <si>
    <t>漆原静乃</t>
  </si>
  <si>
    <t>岚城早月</t>
  </si>
  <si>
    <t>加藤叶月</t>
  </si>
  <si>
    <t>川岛绿辉</t>
  </si>
  <si>
    <t>小笠原晴香</t>
  </si>
  <si>
    <t>田中明日香</t>
  </si>
  <si>
    <t>中世古香织</t>
  </si>
  <si>
    <t>中川夏纪</t>
  </si>
  <si>
    <t>吉川优子</t>
  </si>
  <si>
    <t>东云有子</t>
  </si>
  <si>
    <t>伊原摩耶花</t>
  </si>
  <si>
    <t>入须冬实</t>
  </si>
  <si>
    <t>野吕爱子</t>
  </si>
  <si>
    <t>雪拉</t>
  </si>
  <si>
    <t>高坂丽奈</t>
  </si>
  <si>
    <t>武内奈月</t>
  </si>
  <si>
    <t>坂木依子</t>
  </si>
  <si>
    <t>浜崎由美</t>
  </si>
  <si>
    <t>四宫布留</t>
  </si>
  <si>
    <t>可蕾特</t>
  </si>
  <si>
    <t>伊万莉马里亚</t>
  </si>
  <si>
    <t>银狼之飒</t>
  </si>
  <si>
    <t>莉莉丝布里斯托</t>
  </si>
  <si>
    <t>橘巴</t>
  </si>
  <si>
    <t>穗高雅</t>
  </si>
  <si>
    <t>永仓伊万里</t>
  </si>
  <si>
    <t>园城寺怜</t>
  </si>
  <si>
    <t>江口夕</t>
  </si>
  <si>
    <t>船久保浩子</t>
  </si>
  <si>
    <t>二条泉</t>
  </si>
  <si>
    <t>雅特丽希诺伊格塞姆</t>
  </si>
  <si>
    <t>哈洛玛贝凯尔</t>
  </si>
  <si>
    <t>紫苑寺有子</t>
  </si>
  <si>
    <t>命运记録</t>
  </si>
  <si>
    <t>琳芙斯II</t>
  </si>
  <si>
    <t>蒂安娜兰斯达</t>
  </si>
  <si>
    <t>中岛昴</t>
  </si>
  <si>
    <t>中岛银河</t>
  </si>
  <si>
    <t>凯洛露西</t>
  </si>
  <si>
    <t>希格诺</t>
  </si>
  <si>
    <t>莎玛尔</t>
  </si>
  <si>
    <t>维塔</t>
  </si>
  <si>
    <t>爱丽莎巴宁斯</t>
  </si>
  <si>
    <t>月村铃鹿</t>
  </si>
  <si>
    <t>尤莉艾贝尔梵茵</t>
  </si>
  <si>
    <t>阿米蒂埃弗洛利安</t>
  </si>
  <si>
    <t>琦莉耶弗洛利安</t>
  </si>
  <si>
    <t>御圣院杏</t>
  </si>
  <si>
    <t>高町奈叶</t>
  </si>
  <si>
    <t>菲特哈拉温</t>
  </si>
  <si>
    <t>可罗娜提米尔</t>
  </si>
  <si>
    <t>莉奥维斯利</t>
  </si>
  <si>
    <t>缪拉提那尔蒂</t>
  </si>
  <si>
    <t>露提茜娅阿尔匹诺</t>
  </si>
  <si>
    <t>艾茵哈特斯崔特斯</t>
  </si>
  <si>
    <t>香提阿匹尼奥</t>
  </si>
  <si>
    <t>法比娅克罗捷古</t>
  </si>
  <si>
    <t>哈利翠贝卡</t>
  </si>
  <si>
    <t>米嘉娅舍韦勒</t>
  </si>
  <si>
    <t>维多利亚达尔格林</t>
  </si>
  <si>
    <t>齐格琳德耶利米</t>
  </si>
  <si>
    <t>伊克斯威利娅</t>
  </si>
  <si>
    <t>尤米娜安克莱乌</t>
  </si>
  <si>
    <t>修提露</t>
  </si>
  <si>
    <t>莱维</t>
  </si>
  <si>
    <t>风香雷文顿</t>
  </si>
  <si>
    <t>凛音贝利内塔</t>
  </si>
  <si>
    <t>迷途知返</t>
  </si>
  <si>
    <t>大宫勇</t>
  </si>
  <si>
    <t>爱丽丝卡塔雷特</t>
  </si>
  <si>
    <t>九条可怜</t>
  </si>
  <si>
    <t>黑羽宁子</t>
  </si>
  <si>
    <t>小路绫</t>
  </si>
  <si>
    <t>猪熊阳子</t>
  </si>
  <si>
    <t>平泽忧</t>
  </si>
  <si>
    <t>田井中律</t>
  </si>
  <si>
    <t>山中佐和子</t>
  </si>
  <si>
    <t>中野梓</t>
  </si>
  <si>
    <t>秋山澪</t>
  </si>
  <si>
    <t>琴吹柚</t>
  </si>
  <si>
    <t>爱宕洋榎</t>
  </si>
  <si>
    <t>爱宕绢惠</t>
  </si>
  <si>
    <t>上重漫</t>
  </si>
  <si>
    <t>成濑万理亚</t>
  </si>
  <si>
    <t>野中柚希</t>
  </si>
  <si>
    <t>绫女古都子</t>
  </si>
  <si>
    <t>野中胡桃</t>
  </si>
  <si>
    <t>长谷川千里</t>
  </si>
  <si>
    <t>凰泽美兔</t>
  </si>
  <si>
    <t>莉丝蒂谢尔菲</t>
  </si>
  <si>
    <t>艾可</t>
  </si>
  <si>
    <t>西尔维娅罗雷亚蒙</t>
  </si>
  <si>
    <t>露卡沙里宁</t>
  </si>
  <si>
    <t>杰西卡瓦伦泰</t>
  </si>
  <si>
    <t>克拉米杰尔</t>
  </si>
  <si>
    <t>吉普莉尔</t>
  </si>
  <si>
    <t>菲尔尼尔巴连</t>
  </si>
  <si>
    <t>初濑伊纲</t>
  </si>
  <si>
    <t>史蒂芬妮多拉</t>
  </si>
  <si>
    <t>琉珠</t>
  </si>
  <si>
    <t>玛丽贝儿</t>
  </si>
  <si>
    <t>安可儿</t>
  </si>
  <si>
    <t>津边爱香</t>
  </si>
  <si>
    <t>朶艾儿</t>
  </si>
  <si>
    <t>伊丝娜</t>
  </si>
  <si>
    <t>夏洛特比劳</t>
  </si>
  <si>
    <t>小紫</t>
  </si>
  <si>
    <t>夜夜</t>
  </si>
  <si>
    <t>两仪式</t>
  </si>
  <si>
    <t>苍崎橙子</t>
  </si>
  <si>
    <t>两仪未那</t>
  </si>
  <si>
    <t>黑桐鲜花</t>
  </si>
  <si>
    <t>间桐樱</t>
  </si>
  <si>
    <t>美杜莎</t>
  </si>
  <si>
    <t>美狄亚</t>
  </si>
  <si>
    <t>卡莲奥尔黛西亚</t>
  </si>
  <si>
    <t>美游艾德菲尔德</t>
  </si>
  <si>
    <t>露维亚瑟琳塔</t>
  </si>
  <si>
    <t>克洛伊</t>
  </si>
  <si>
    <t>阿尔托莉雅潘德拉贡</t>
  </si>
  <si>
    <t>星剑护法</t>
  </si>
  <si>
    <t>远坂凛</t>
  </si>
  <si>
    <t>天童木更</t>
  </si>
  <si>
    <t>蓝原延珠</t>
  </si>
  <si>
    <t>提娜斯普朗特</t>
  </si>
  <si>
    <t>荻歩美夏</t>
  </si>
  <si>
    <t>草薙由麻</t>
  </si>
  <si>
    <t>克拉露丝托妮托尔丝</t>
  </si>
  <si>
    <t>希薇亚希尔古卡特</t>
  </si>
  <si>
    <t>黑铁珠雫</t>
  </si>
  <si>
    <t>优莉西亚法兰德尔</t>
  </si>
  <si>
    <t>鸢泽美咲</t>
  </si>
  <si>
    <t>市之濑莉佳</t>
  </si>
  <si>
    <t>青柳窗果</t>
  </si>
  <si>
    <t>佐藤院丽子</t>
  </si>
  <si>
    <t>白濑未萌</t>
  </si>
  <si>
    <t>保坂实里</t>
  </si>
  <si>
    <t>虎鱼有梨华</t>
  </si>
  <si>
    <t>我如古茧</t>
  </si>
  <si>
    <t>伊莉娜阿瓦隆</t>
  </si>
  <si>
    <t>干沙希</t>
  </si>
  <si>
    <t>黑渊霞</t>
  </si>
  <si>
    <t>有坂真白</t>
  </si>
  <si>
    <t>三谷歩梦</t>
  </si>
  <si>
    <t>奈奈濑奉莉</t>
  </si>
  <si>
    <t>茂森真央</t>
  </si>
  <si>
    <t>拜田希实花</t>
  </si>
  <si>
    <t>神崎未玖</t>
  </si>
  <si>
    <t>赫萝</t>
  </si>
  <si>
    <t>智慧之泉</t>
  </si>
  <si>
    <t>霞之丘诗羽</t>
  </si>
  <si>
    <t>冰堂美智留</t>
  </si>
  <si>
    <t>波岛出海</t>
  </si>
  <si>
    <t>七濑七海</t>
  </si>
  <si>
    <t>茧墨阿座化</t>
  </si>
  <si>
    <t>佐佐木佳织</t>
  </si>
  <si>
    <t>支仓爱理</t>
  </si>
  <si>
    <t>古川结</t>
  </si>
  <si>
    <t>华宫凪沙</t>
  </si>
  <si>
    <t>娜娜</t>
  </si>
  <si>
    <t>爱丽丝海卢布斯特</t>
  </si>
  <si>
    <t>伊丽莎白库莱茵</t>
  </si>
  <si>
    <t>莎库拉丽丝佐鲁古</t>
  </si>
  <si>
    <t>小早川夕夏</t>
  </si>
  <si>
    <t>安东映叶</t>
  </si>
  <si>
    <t>结城莺</t>
  </si>
  <si>
    <t>川神一子</t>
  </si>
  <si>
    <t>川神百代</t>
  </si>
  <si>
    <t>黛由纪江</t>
  </si>
  <si>
    <t>克里斯蒂安妮</t>
  </si>
  <si>
    <t>椎名京</t>
  </si>
  <si>
    <t>日代千鹤</t>
  </si>
  <si>
    <t>小野屋杏</t>
  </si>
  <si>
    <t>京乃圆</t>
  </si>
  <si>
    <t>菲埃尔德</t>
  </si>
  <si>
    <t>麦波</t>
  </si>
  <si>
    <t>宫园薰</t>
  </si>
  <si>
    <t>泽部椿</t>
  </si>
  <si>
    <t>一色茜</t>
  </si>
  <si>
    <t>二叶葵</t>
  </si>
  <si>
    <t>三枝若叶</t>
  </si>
  <si>
    <t>四宫向日葵</t>
  </si>
  <si>
    <t>黑骑蕾</t>
  </si>
  <si>
    <t>一色桃</t>
  </si>
  <si>
    <t>伊吹萃香</t>
  </si>
  <si>
    <t>茨木华扇</t>
  </si>
  <si>
    <t>东风谷早苗</t>
  </si>
  <si>
    <t>泄矢诹访子</t>
  </si>
  <si>
    <t>射命丸文</t>
  </si>
  <si>
    <t>犬走花</t>
  </si>
  <si>
    <t>姬海棠果</t>
  </si>
  <si>
    <t>火焰猫磷</t>
  </si>
  <si>
    <t>灵乌路空</t>
  </si>
  <si>
    <t>古明地恋</t>
  </si>
  <si>
    <t>莉莉</t>
  </si>
  <si>
    <t>露娜切云德</t>
  </si>
  <si>
    <t>斯塔萨菲亚</t>
  </si>
  <si>
    <t>芙兰朶露斯卡雷特</t>
  </si>
  <si>
    <t>十六夜咲夜</t>
  </si>
  <si>
    <t>帕秋莉诺蕾姬</t>
  </si>
  <si>
    <t>红美铃</t>
  </si>
  <si>
    <t>堀川雷鼓</t>
  </si>
  <si>
    <t>九十九弁弁</t>
  </si>
  <si>
    <t>九十九八桥</t>
  </si>
  <si>
    <t>克劳恩皮丝</t>
  </si>
  <si>
    <t>赫卡提亚拉碧丝</t>
  </si>
  <si>
    <t>月之暗面</t>
  </si>
  <si>
    <t>鬼人正邪</t>
  </si>
  <si>
    <t>藤原妹红</t>
  </si>
  <si>
    <t>雾雨魔理沙</t>
  </si>
  <si>
    <t>宇佐见莲子</t>
  </si>
  <si>
    <t>玛艾露贝莉赫恩</t>
  </si>
  <si>
    <t>比那名居天子</t>
  </si>
  <si>
    <t>永江衣玖</t>
  </si>
  <si>
    <t>梅露兰虹川</t>
  </si>
  <si>
    <t>莉莉卡虹川</t>
  </si>
  <si>
    <t>封兽夜</t>
  </si>
  <si>
    <t>村纱水蜜</t>
  </si>
  <si>
    <t>寅丸星</t>
  </si>
  <si>
    <t>纳兹琳</t>
  </si>
  <si>
    <t>云居一轮</t>
  </si>
  <si>
    <t>幽谷响子</t>
  </si>
  <si>
    <t>二岩猯藏</t>
  </si>
  <si>
    <t>小野冢小町</t>
  </si>
  <si>
    <t>四季映姬</t>
  </si>
  <si>
    <t>琪露诺</t>
  </si>
  <si>
    <t>蕾蒂怀特</t>
  </si>
  <si>
    <t>魂魄妖梦</t>
  </si>
  <si>
    <t>八云紫</t>
  </si>
  <si>
    <t>八云蓝</t>
  </si>
  <si>
    <t>橙</t>
  </si>
  <si>
    <t>槙岛沙织</t>
  </si>
  <si>
    <t>高坂桐乃</t>
  </si>
  <si>
    <t>五更琉璃</t>
  </si>
  <si>
    <t>田村麻奈实</t>
  </si>
  <si>
    <t>新垣绫濑</t>
  </si>
  <si>
    <t>来栖加奈子</t>
  </si>
  <si>
    <t>姬小路秋子</t>
  </si>
  <si>
    <t>鹰乃宫亚里沙</t>
  </si>
  <si>
    <t>安娜史塔西亚</t>
  </si>
  <si>
    <t>猿渡银兵卫</t>
  </si>
  <si>
    <t>及川冰丽</t>
  </si>
  <si>
    <t>家长加奈</t>
  </si>
  <si>
    <t>花开院柚罗</t>
  </si>
  <si>
    <t>佐仓千代</t>
  </si>
  <si>
    <t>零</t>
  </si>
  <si>
    <t>高仓阳球</t>
  </si>
  <si>
    <t>山田伊尔芙</t>
  </si>
  <si>
    <t>荻野目苹果</t>
  </si>
  <si>
    <t>藤和艾莉欧</t>
  </si>
  <si>
    <t>御船流子</t>
  </si>
  <si>
    <t>前川</t>
  </si>
  <si>
    <t>菜波布列德费尔</t>
  </si>
  <si>
    <t>星宫社</t>
  </si>
  <si>
    <t>多华宫霞</t>
  </si>
  <si>
    <t>红羽锐利</t>
  </si>
  <si>
    <t>五十岚舞那</t>
  </si>
  <si>
    <t>冰河炼子</t>
  </si>
  <si>
    <t>神谷绫花</t>
  </si>
  <si>
    <t>纱魔夜纱姬</t>
  </si>
  <si>
    <t>三剑凛世</t>
  </si>
  <si>
    <t>白川京</t>
  </si>
  <si>
    <t>羽岛千寻</t>
  </si>
  <si>
    <t>大神凉子</t>
  </si>
  <si>
    <t>赤井林檎</t>
  </si>
  <si>
    <t>志熊理科</t>
  </si>
  <si>
    <t>楠幸村</t>
  </si>
  <si>
    <t>高山玛利亚</t>
  </si>
  <si>
    <t>柏崎星奈</t>
  </si>
  <si>
    <t>三日月夜空</t>
  </si>
  <si>
    <t>羽濑川小鸠</t>
  </si>
  <si>
    <t>栗山未来</t>
  </si>
  <si>
    <t>名濑美月</t>
  </si>
  <si>
    <t>新堂爱</t>
  </si>
  <si>
    <t>柊筱娅</t>
  </si>
  <si>
    <t>伊波樱</t>
  </si>
  <si>
    <t>稻叶姬子</t>
  </si>
  <si>
    <t>桐山唯</t>
  </si>
  <si>
    <t>村上绘美</t>
  </si>
  <si>
    <t>二阶堂彩香</t>
  </si>
  <si>
    <t>远藤梨乃</t>
  </si>
  <si>
    <t>九条文</t>
  </si>
  <si>
    <t>铃木郁美</t>
  </si>
  <si>
    <t>近卫昴</t>
  </si>
  <si>
    <t>宇佐美政宗</t>
  </si>
  <si>
    <t>坂町红羽</t>
  </si>
  <si>
    <t>贯井胡桃</t>
  </si>
  <si>
    <t>河合律</t>
  </si>
  <si>
    <t>红叶谷希美</t>
  </si>
  <si>
    <t>金城空</t>
  </si>
  <si>
    <t>凑智花</t>
  </si>
  <si>
    <t>夸田日向</t>
  </si>
  <si>
    <t>三泽真帆</t>
  </si>
  <si>
    <t>永冢纱季</t>
  </si>
  <si>
    <t>香椎爱莉</t>
  </si>
  <si>
    <t>皇美星</t>
  </si>
  <si>
    <t>三寻木咏</t>
  </si>
  <si>
    <t>小锻治健夜</t>
  </si>
  <si>
    <t>香神红绪</t>
  </si>
  <si>
    <t>莉莉阿普加斯</t>
  </si>
  <si>
    <t>斋藤欧米茄</t>
  </si>
  <si>
    <t>圣桥桐香</t>
  </si>
  <si>
    <t>天王寺孤彻</t>
  </si>
  <si>
    <t>竹内美园</t>
  </si>
  <si>
    <t>庚夕子</t>
  </si>
  <si>
    <t>缠流子</t>
  </si>
  <si>
    <t>鬼龙院皋月</t>
  </si>
  <si>
    <t>库蕾娅哈维</t>
  </si>
  <si>
    <t>雾岛樱</t>
  </si>
  <si>
    <t>如月花怜</t>
  </si>
  <si>
    <t>莉蒂斯坦因伯格</t>
  </si>
  <si>
    <t>艾丽卡坎德尔</t>
  </si>
  <si>
    <t>工藤美咲</t>
  </si>
  <si>
    <t>键主日真理</t>
  </si>
  <si>
    <t>键主鸣海</t>
  </si>
  <si>
    <t>九条妃梨</t>
  </si>
  <si>
    <t>鹭宫理央</t>
  </si>
  <si>
    <t>梅露露娜</t>
  </si>
  <si>
    <t>齐藤结衣</t>
  </si>
  <si>
    <t>维多利加德布洛瓦</t>
  </si>
  <si>
    <t>濑川茜</t>
  </si>
  <si>
    <t>女</t>
  </si>
  <si>
    <t>秋山奈奈子</t>
  </si>
  <si>
    <t>杜嘉露娜</t>
  </si>
  <si>
    <t>蕾莱列娜</t>
  </si>
  <si>
    <t>萝莉麦丘莉</t>
  </si>
  <si>
    <t>乃木坂春香</t>
  </si>
  <si>
    <t>牧岛皋月</t>
  </si>
  <si>
    <t>克丽丝塔倍儿</t>
  </si>
  <si>
    <t>莉莉欧妮</t>
  </si>
  <si>
    <t>玛拉海朶</t>
  </si>
  <si>
    <t>露提琪雅</t>
  </si>
  <si>
    <t>伊格莲因</t>
  </si>
  <si>
    <t>白手伊索德</t>
  </si>
  <si>
    <t>瓦蕾莉亚柯斯塔利亚</t>
  </si>
  <si>
    <t>卡琳鲁德贝克</t>
  </si>
  <si>
    <t>叶莲娜</t>
  </si>
  <si>
    <t>奥尔薇特</t>
  </si>
  <si>
    <t>夏琦拉巴贝尔</t>
  </si>
  <si>
    <t>千鸟渊爱音</t>
  </si>
  <si>
    <t>姬川映流</t>
  </si>
  <si>
    <t>尤莉西亚法兰德尔</t>
  </si>
  <si>
    <t>丹特丽安</t>
  </si>
  <si>
    <t>蓝羽浅葱</t>
  </si>
  <si>
    <t>晓凪沙</t>
  </si>
  <si>
    <t>奥罗菈</t>
  </si>
  <si>
    <t>拉芙莉亚</t>
  </si>
  <si>
    <t>煌坂纱矢华</t>
  </si>
  <si>
    <t>阿斯塔鲁特</t>
  </si>
  <si>
    <t>叶濑夏音</t>
  </si>
  <si>
    <t>筑岛伦</t>
  </si>
  <si>
    <t>仙都木优麻</t>
  </si>
  <si>
    <t>黑瞳</t>
  </si>
  <si>
    <t>赤瞳</t>
  </si>
  <si>
    <t>玛茵</t>
  </si>
  <si>
    <t>雷欧奈</t>
  </si>
  <si>
    <t>艾斯德斯</t>
  </si>
  <si>
    <t>希尔</t>
  </si>
  <si>
    <t>切尔茜</t>
  </si>
  <si>
    <t>赛琉尤比基塔</t>
  </si>
  <si>
    <t>一之濑晴</t>
  </si>
  <si>
    <t>东兔角</t>
  </si>
  <si>
    <t>疾风刃雷</t>
  </si>
  <si>
    <t>走鸠</t>
  </si>
  <si>
    <t>犬饲伊介</t>
  </si>
  <si>
    <t>寒河江春纪</t>
  </si>
  <si>
    <t>神长香子</t>
  </si>
  <si>
    <t>首藤凉</t>
  </si>
  <si>
    <t>桐谷柩</t>
  </si>
  <si>
    <t>剑持诗绘那</t>
  </si>
  <si>
    <t>武智乙哉</t>
  </si>
  <si>
    <t>英纯恋子</t>
  </si>
  <si>
    <t>番场真昼</t>
  </si>
  <si>
    <t>芹泽文乃</t>
  </si>
  <si>
    <t>雾谷希</t>
  </si>
  <si>
    <t>梅之森千世</t>
  </si>
  <si>
    <t>小鸟游空</t>
  </si>
  <si>
    <t>小鸟游美羽</t>
  </si>
  <si>
    <t>小鸟游雏</t>
  </si>
  <si>
    <t>织田莱香</t>
  </si>
  <si>
    <t>加治木由美</t>
  </si>
  <si>
    <t>东横桃子</t>
  </si>
  <si>
    <t>妹尾佳织</t>
  </si>
  <si>
    <t>蒲原智美</t>
  </si>
  <si>
    <t>天江衣</t>
  </si>
  <si>
    <t>国广一</t>
  </si>
  <si>
    <t>井上纯</t>
  </si>
  <si>
    <t>泽村智纪</t>
  </si>
  <si>
    <t>大星淡</t>
  </si>
  <si>
    <t>弘世堇</t>
  </si>
  <si>
    <t>涩谷尧深</t>
  </si>
  <si>
    <t>着莪菖蒲</t>
  </si>
  <si>
    <t>枪水仙</t>
  </si>
  <si>
    <t>白粉花</t>
  </si>
  <si>
    <t>姪乃滨梢</t>
  </si>
  <si>
    <t>贺茂芽衣</t>
  </si>
  <si>
    <t>药院加奈子</t>
  </si>
  <si>
    <t>次郎丸缘</t>
  </si>
  <si>
    <t>樱坂誉</t>
  </si>
  <si>
    <t>皆野缠</t>
  </si>
  <si>
    <t>足须沙穗都</t>
  </si>
  <si>
    <t>风羽玲奈</t>
  </si>
  <si>
    <t>音砂见张</t>
  </si>
  <si>
    <t>黑井濑奈</t>
  </si>
  <si>
    <t>高尾部长</t>
  </si>
  <si>
    <t>乌山千歳</t>
  </si>
  <si>
    <t>樱小路露娜</t>
  </si>
  <si>
    <t>水上樱</t>
  </si>
  <si>
    <t>船堀</t>
  </si>
  <si>
    <t>风间之江</t>
  </si>
  <si>
    <t>大泽南</t>
  </si>
  <si>
    <t>境多摩</t>
  </si>
  <si>
    <t>格里芬</t>
  </si>
  <si>
    <t>伊格儿</t>
  </si>
  <si>
    <t>法多姆</t>
  </si>
  <si>
    <t>宋明华</t>
  </si>
  <si>
    <t>坂井和奏</t>
  </si>
  <si>
    <t>宫本来夏</t>
  </si>
  <si>
    <t>冲田纱羽</t>
  </si>
  <si>
    <t>卡尔谢卡尔</t>
  </si>
  <si>
    <t>一之濑桃子</t>
  </si>
  <si>
    <t>伊尔图图米修</t>
  </si>
  <si>
    <t>伊姬</t>
  </si>
  <si>
    <t>叶月费拉里</t>
  </si>
  <si>
    <t>神月费拉里</t>
  </si>
  <si>
    <t>星月费拉里</t>
  </si>
  <si>
    <t>神奈备命</t>
  </si>
  <si>
    <t>我妻由乃</t>
  </si>
  <si>
    <t>神尾观铃</t>
  </si>
  <si>
    <t>远野美凪</t>
  </si>
  <si>
    <t>雾岛佳乃</t>
  </si>
  <si>
    <t>小满</t>
  </si>
  <si>
    <t>尤希尔让梅尔</t>
  </si>
  <si>
    <t>花之宫瑞穗</t>
  </si>
  <si>
    <t>柳之濑凑</t>
  </si>
  <si>
    <t>大藏里想奈</t>
  </si>
  <si>
    <t>藤林杏</t>
  </si>
  <si>
    <t>藤林椋</t>
  </si>
  <si>
    <t>古河渚</t>
  </si>
  <si>
    <t>坂上智代</t>
  </si>
  <si>
    <t>伊吹风子</t>
  </si>
  <si>
    <t>冈崎汐</t>
  </si>
  <si>
    <t>一之濑琴美</t>
  </si>
  <si>
    <t>宫泽有纪宁</t>
  </si>
  <si>
    <t>春原芽衣</t>
  </si>
  <si>
    <t>古河早苗</t>
  </si>
  <si>
    <t>相乐美佐枝</t>
  </si>
  <si>
    <t>濑戸灿</t>
  </si>
  <si>
    <t>江戸前留奈</t>
  </si>
  <si>
    <t>蝶祈</t>
  </si>
  <si>
    <t>卷贝的卷</t>
  </si>
  <si>
    <t>不知火明乃</t>
  </si>
  <si>
    <t>露露提耶</t>
  </si>
  <si>
    <t>渡边曜</t>
  </si>
  <si>
    <t>津岛善子</t>
  </si>
  <si>
    <t>国木田花丸</t>
  </si>
  <si>
    <t>小原鞠莉</t>
  </si>
  <si>
    <t>黑泽露比</t>
  </si>
  <si>
    <t>西木野真姬</t>
  </si>
  <si>
    <t>矢泽妮可</t>
  </si>
  <si>
    <t>小泉花阳</t>
  </si>
  <si>
    <t>绚濑绘里</t>
  </si>
  <si>
    <t>园田海未</t>
  </si>
  <si>
    <t>星空凛</t>
  </si>
  <si>
    <t>南小鸟</t>
  </si>
  <si>
    <t>东条希</t>
  </si>
  <si>
    <t>洛天依</t>
  </si>
  <si>
    <t>乐正绫</t>
  </si>
  <si>
    <t>明智光秀</t>
  </si>
  <si>
    <t>竹中半兵卫</t>
  </si>
  <si>
    <t>野井原绯鞠</t>
  </si>
  <si>
    <t>散华礼弥</t>
  </si>
  <si>
    <t>丹羽长秀</t>
  </si>
  <si>
    <t>松平元康</t>
  </si>
  <si>
    <t>前田犬千代</t>
  </si>
  <si>
    <t>柴田胜家</t>
  </si>
  <si>
    <t>伊达政宗</t>
  </si>
  <si>
    <t>天野远子</t>
  </si>
  <si>
    <t>宁宁</t>
  </si>
  <si>
    <t>蜂须贺五右卫门</t>
  </si>
  <si>
    <t>藤之宫宁子</t>
  </si>
  <si>
    <t>玛丽梦魔</t>
  </si>
  <si>
    <t>小岩井吉乃</t>
  </si>
  <si>
    <t>雾岛翔子</t>
  </si>
  <si>
    <t>见崎鸣</t>
  </si>
  <si>
    <t>姬路瑞希</t>
  </si>
  <si>
    <t>岛田美波</t>
  </si>
  <si>
    <t>木下优子</t>
  </si>
  <si>
    <t>清水美春</t>
  </si>
  <si>
    <t>宫内莲华</t>
  </si>
  <si>
    <t>宫内光华</t>
  </si>
  <si>
    <t>宫内一穗</t>
  </si>
  <si>
    <t>越谷夏海</t>
  </si>
  <si>
    <t>越谷小鞠</t>
  </si>
  <si>
    <t>枣铃</t>
  </si>
  <si>
    <t>库特莉亚芙卡</t>
  </si>
  <si>
    <t>朱鹭戸沙耶</t>
  </si>
  <si>
    <t>神北小球</t>
  </si>
  <si>
    <t>西园美鱼</t>
  </si>
  <si>
    <t>三枝叶留佳</t>
  </si>
  <si>
    <t>安吉拉巴尔扎克</t>
  </si>
  <si>
    <t>加藤茉莉香</t>
  </si>
  <si>
    <t>泄濑川佐佐美</t>
  </si>
  <si>
    <t>二木佳奈多</t>
  </si>
  <si>
    <t>龙宫礼奈</t>
  </si>
  <si>
    <t>园崎魅音</t>
  </si>
  <si>
    <t>园崎诗音</t>
  </si>
  <si>
    <t>古手羽入</t>
  </si>
  <si>
    <t>北条沙都子</t>
  </si>
  <si>
    <t>长尾晴景</t>
  </si>
  <si>
    <t>结野岚子</t>
  </si>
  <si>
    <t>石动美绪</t>
  </si>
  <si>
    <t>甘粕景持</t>
  </si>
  <si>
    <t>深水透子</t>
  </si>
  <si>
    <t>高山柳</t>
  </si>
  <si>
    <t>永宫幸</t>
  </si>
  <si>
    <t>阿卡丽亚裘拉</t>
  </si>
  <si>
    <t>芙蕾多妮卡</t>
  </si>
  <si>
    <t>止依塔布鲁萨斯可</t>
  </si>
  <si>
    <t>薇薇荷罗派涅</t>
  </si>
  <si>
    <t>嘉依卡布芙丹</t>
  </si>
  <si>
    <t>蕾拉</t>
  </si>
  <si>
    <t>缪雪儿芙兰</t>
  </si>
  <si>
    <t>七实</t>
  </si>
  <si>
    <t>由乃</t>
  </si>
  <si>
    <t>宫子</t>
  </si>
  <si>
    <t>纱英</t>
  </si>
  <si>
    <t>寻</t>
  </si>
  <si>
    <t>吉野屋</t>
  </si>
  <si>
    <t>拉斐尔恩兹沃斯</t>
  </si>
  <si>
    <t>撒塔妮亚麦克斯韦</t>
  </si>
  <si>
    <t>温尼迪艾普利尔</t>
  </si>
  <si>
    <t>安城鸣子</t>
  </si>
  <si>
    <t>鹤见知利子</t>
  </si>
  <si>
    <t>本间芽衣子</t>
  </si>
  <si>
    <t>爱莎阿尔杰特</t>
  </si>
  <si>
    <t>姬岛朱乃</t>
  </si>
  <si>
    <t>塔城小猫</t>
  </si>
  <si>
    <t>杰诺瓦</t>
  </si>
  <si>
    <t>紫藤伊莉娜</t>
  </si>
  <si>
    <t>洛维斯</t>
  </si>
  <si>
    <t>奥菲斯</t>
  </si>
  <si>
    <t>相羽六</t>
  </si>
  <si>
    <t>四条桃花</t>
  </si>
  <si>
    <t>万里谷佑理</t>
  </si>
  <si>
    <t>伊欧娜</t>
  </si>
  <si>
    <t>莉莉娅娜克兰尼査尔</t>
  </si>
  <si>
    <t>假假</t>
  </si>
  <si>
    <t>清秋院惠那</t>
  </si>
  <si>
    <t>铃原泉水子</t>
  </si>
  <si>
    <t>穗村千夏</t>
  </si>
  <si>
    <t>六道要</t>
  </si>
  <si>
    <t>米仓爱</t>
  </si>
  <si>
    <t>锦织梢</t>
  </si>
  <si>
    <t>爱娜斯塔西亚</t>
  </si>
  <si>
    <t>十条地织姬</t>
  </si>
  <si>
    <t>白坂羽纯</t>
  </si>
  <si>
    <t>露娜佛朗索瓦</t>
  </si>
  <si>
    <t>火之迦具土</t>
  </si>
  <si>
    <t>住吉千里</t>
  </si>
  <si>
    <t>木场美冬</t>
  </si>
  <si>
    <t>青海衣更</t>
  </si>
  <si>
    <t>森下未散</t>
  </si>
  <si>
    <t>枝川希美</t>
  </si>
  <si>
    <t>芙蕾</t>
  </si>
  <si>
    <t>天落流星</t>
  </si>
  <si>
    <t>伊莉丝弗蕾亚</t>
  </si>
  <si>
    <t>莉莎海沃尔克</t>
  </si>
  <si>
    <t>提娅莱特宁格</t>
  </si>
  <si>
    <t>菲莉尔克雷斯特</t>
  </si>
  <si>
    <t>宫泽恋</t>
  </si>
  <si>
    <t>艾列拉露</t>
  </si>
  <si>
    <t>绮莉史尔特尔</t>
  </si>
  <si>
    <t>琪斯美</t>
  </si>
  <si>
    <t>黑谷山女</t>
  </si>
  <si>
    <t>水桥帕露西</t>
  </si>
  <si>
    <t>星熊勇仪</t>
  </si>
  <si>
    <t>键山雏</t>
  </si>
  <si>
    <t>秋静叶</t>
  </si>
  <si>
    <t>秋穰子</t>
  </si>
  <si>
    <t>九条樱子</t>
  </si>
  <si>
    <t>椿玲奈</t>
  </si>
  <si>
    <t>高山春香</t>
  </si>
  <si>
    <t>园田优</t>
  </si>
  <si>
    <t>野田琴音</t>
  </si>
  <si>
    <t>南雫</t>
  </si>
  <si>
    <t>池野枫</t>
  </si>
  <si>
    <t>饭冢柚</t>
  </si>
  <si>
    <t>园田美月</t>
  </si>
  <si>
    <t>鬼堂院真绪</t>
  </si>
  <si>
    <t>菲娅库柏利克</t>
  </si>
  <si>
    <t>村正此叶</t>
  </si>
  <si>
    <t>人形原黑绘</t>
  </si>
  <si>
    <t>常陆茉子</t>
  </si>
  <si>
    <t>丛雨</t>
  </si>
  <si>
    <t>蕾娜莉希特娜瓦</t>
  </si>
  <si>
    <t>鞍马小春</t>
  </si>
  <si>
    <t>马庭芦花</t>
  </si>
  <si>
    <t>逢坂大河</t>
  </si>
  <si>
    <t>栉枝实乃梨</t>
  </si>
  <si>
    <t>川岛亚美</t>
  </si>
  <si>
    <t>黑木智子</t>
  </si>
  <si>
    <t>星野梦美</t>
  </si>
  <si>
    <t>片冈优希</t>
  </si>
  <si>
    <t>染谷真子</t>
  </si>
  <si>
    <t>宫永咲</t>
  </si>
  <si>
    <t>原村和</t>
  </si>
  <si>
    <t>福路美穗子</t>
  </si>
  <si>
    <t>池田华菜</t>
  </si>
  <si>
    <t>伊卡洛斯</t>
  </si>
  <si>
    <t>妮姆芙</t>
  </si>
  <si>
    <t>阿斯特蕾亚</t>
  </si>
  <si>
    <t>见月楚原</t>
  </si>
  <si>
    <t>卡奥斯</t>
  </si>
  <si>
    <t>风音日和</t>
  </si>
  <si>
    <t>八濑</t>
  </si>
  <si>
    <t>古都</t>
  </si>
  <si>
    <t>优克莉伍德海尔赛兹</t>
  </si>
  <si>
    <t>春奈</t>
  </si>
  <si>
    <t>瑟拉芬</t>
  </si>
  <si>
    <t>吉田友纪</t>
  </si>
  <si>
    <t>平松妙子</t>
  </si>
  <si>
    <t>京子</t>
  </si>
  <si>
    <t>莉莉娅莉莉丝</t>
  </si>
  <si>
    <t>爱丽儿</t>
  </si>
  <si>
    <t>妮妮</t>
  </si>
  <si>
    <t>克莉丝</t>
  </si>
  <si>
    <t>彩香</t>
  </si>
  <si>
    <t>美莲葛</t>
  </si>
  <si>
    <t>琳斯雷特劳伦</t>
  </si>
  <si>
    <t>菲雅娜奥地西亚</t>
  </si>
  <si>
    <t>提露密努斯艾斯特</t>
  </si>
  <si>
    <t>艾丽斯法兰格尔托</t>
  </si>
  <si>
    <t>蕾奥拉兰卡斯特</t>
  </si>
  <si>
    <t>露比亚艾尔斯坦因</t>
  </si>
  <si>
    <t>蕾斯提亚阿修道尔</t>
  </si>
  <si>
    <t>春咲千和</t>
  </si>
  <si>
    <t>秋篠姬香</t>
  </si>
  <si>
    <t>冬海爱衣</t>
  </si>
  <si>
    <t>沙良瑞贵</t>
  </si>
  <si>
    <t>更级毛布</t>
  </si>
  <si>
    <t>七曜奈奈菜</t>
  </si>
  <si>
    <t>水仙寺游园</t>
  </si>
  <si>
    <t>南里花恋</t>
  </si>
  <si>
    <t>渡良绫濑</t>
  </si>
  <si>
    <t>小空</t>
  </si>
  <si>
    <t>春日圣</t>
  </si>
  <si>
    <t>风间莱维</t>
  </si>
  <si>
    <t>山奈米菈</t>
  </si>
  <si>
    <t>不动秋音</t>
  </si>
  <si>
    <t>神无月爱琳</t>
  </si>
  <si>
    <t>仓田唯</t>
  </si>
  <si>
    <t>莉瑟罗特沙尔洛克</t>
  </si>
  <si>
    <t>塞丽娜沙尔洛克</t>
  </si>
  <si>
    <t>天咲美樱</t>
  </si>
  <si>
    <t>爱洲移香斋</t>
  </si>
  <si>
    <t>冰灯小雪</t>
  </si>
  <si>
    <t>音无辉夜</t>
  </si>
  <si>
    <t>星风光</t>
  </si>
  <si>
    <t>夏洛特弗劳</t>
  </si>
  <si>
    <t>林崎鼎</t>
  </si>
  <si>
    <t>冢原一羽</t>
  </si>
  <si>
    <t>雅田虎迫</t>
  </si>
  <si>
    <t>贝亚特丽克斯</t>
  </si>
  <si>
    <t>东郷美森</t>
  </si>
  <si>
    <t>犬吠崎风</t>
  </si>
  <si>
    <t>犬吠崎树</t>
  </si>
  <si>
    <t>三好夏凛</t>
  </si>
  <si>
    <t>乃木圆</t>
  </si>
  <si>
    <t>三之轮银</t>
  </si>
  <si>
    <t>乃木若叶</t>
  </si>
  <si>
    <t>上里日向</t>
  </si>
  <si>
    <t>高岛友奈</t>
  </si>
  <si>
    <t>郡千井</t>
  </si>
  <si>
    <t>土居球子</t>
  </si>
  <si>
    <t>伊予岛杏</t>
  </si>
  <si>
    <t>白鸟歌野</t>
  </si>
  <si>
    <t>伏见稻荷</t>
  </si>
  <si>
    <t>墨染朱美</t>
  </si>
  <si>
    <t>空空</t>
  </si>
  <si>
    <t>丸太町圆</t>
  </si>
  <si>
    <t>三条京子</t>
  </si>
  <si>
    <t>大宫能卖神</t>
  </si>
  <si>
    <t>和泉玲奈</t>
  </si>
  <si>
    <t>水无濑小糸</t>
  </si>
  <si>
    <t>露露</t>
  </si>
  <si>
    <t>熊枕久琉美</t>
  </si>
  <si>
    <t>小鸟游六花</t>
  </si>
  <si>
    <t>七宫智音</t>
  </si>
  <si>
    <t>凸守早苗</t>
  </si>
  <si>
    <t>五月七日茴香</t>
  </si>
  <si>
    <t>北白川玉子</t>
  </si>
  <si>
    <t>常盘绿</t>
  </si>
  <si>
    <t>牧野神奈</t>
  </si>
  <si>
    <t>朝雾史织</t>
  </si>
  <si>
    <t>千鸟要</t>
  </si>
  <si>
    <t>缪斯</t>
  </si>
  <si>
    <t>柯波莉</t>
  </si>
  <si>
    <t>西尔菲</t>
  </si>
  <si>
    <t>萨拉玛</t>
  </si>
  <si>
    <t>千斗五十铃</t>
  </si>
  <si>
    <t>安达映子</t>
  </si>
  <si>
    <t>伴藤美衣乃</t>
  </si>
  <si>
    <t>中城椎菜</t>
  </si>
  <si>
    <t>希咲美樱</t>
  </si>
  <si>
    <t>诺埃尔阿科斯特</t>
  </si>
  <si>
    <t>苏丽雅安特里</t>
  </si>
  <si>
    <t>丽莎爱奥斯托雷</t>
  </si>
  <si>
    <t>鬼瓦轮</t>
  </si>
  <si>
    <t>龟鹤城玛丽</t>
  </si>
  <si>
    <t>因幡月夜</t>
  </si>
  <si>
    <t>鹈蔷薇鸦</t>
  </si>
  <si>
    <t>七草真由美</t>
  </si>
  <si>
    <t>千叶艾丽卡</t>
  </si>
  <si>
    <t>柴田美月</t>
  </si>
  <si>
    <t>佐仓羽音</t>
  </si>
  <si>
    <t>铃乃木凛</t>
  </si>
  <si>
    <t>天野恩纱</t>
  </si>
  <si>
    <t>川崎来梦</t>
  </si>
  <si>
    <t>松实玄</t>
  </si>
  <si>
    <t>松实宥</t>
  </si>
  <si>
    <t>新子憧</t>
  </si>
  <si>
    <t>鹭森灼</t>
  </si>
  <si>
    <t>赤土晴绘</t>
  </si>
  <si>
    <t>乌贼娘</t>
  </si>
  <si>
    <t>相泽千鹤</t>
  </si>
  <si>
    <t>长月早苗</t>
  </si>
  <si>
    <t>辛迪坎贝尔</t>
  </si>
  <si>
    <t>泽村绮莉佳</t>
  </si>
  <si>
    <t>白崎莉莉丝</t>
  </si>
  <si>
    <t>菲尔</t>
  </si>
  <si>
    <t>天川天音</t>
  </si>
  <si>
    <t>长月瑛子</t>
  </si>
  <si>
    <t>浅暗白子</t>
  </si>
  <si>
    <t>巴洛克</t>
  </si>
  <si>
    <t>楠木琉璃子</t>
  </si>
  <si>
    <t>女神官</t>
  </si>
  <si>
    <t>牧牛妹</t>
  </si>
  <si>
    <t>妖精弓手</t>
  </si>
  <si>
    <t>堀北铃音</t>
  </si>
  <si>
    <t>轻井泽惠</t>
  </si>
  <si>
    <t>伊吹澪</t>
  </si>
  <si>
    <t>栉田桔梗</t>
  </si>
  <si>
    <t>佐仓爱里</t>
  </si>
  <si>
    <t>克劳蒂雅恩菲尔德</t>
  </si>
  <si>
    <t>沙沙宫纱夜</t>
  </si>
  <si>
    <t>刀藤绮凛</t>
  </si>
  <si>
    <t>蜜儿雪</t>
  </si>
  <si>
    <t>苏菲亚费尔克劳</t>
  </si>
  <si>
    <t>列提希亚布兰査德</t>
  </si>
  <si>
    <t>帕西瓦尔加多纳</t>
  </si>
  <si>
    <t>范星露</t>
  </si>
  <si>
    <t>奥菲莉亚兰朶露芬</t>
  </si>
  <si>
    <t>周防天音</t>
  </si>
  <si>
    <t>榊由美子</t>
  </si>
  <si>
    <t>松岛满</t>
  </si>
  <si>
    <t>入巣莳菜</t>
  </si>
  <si>
    <t>小岭幸</t>
  </si>
  <si>
    <t>橘千鹤</t>
  </si>
  <si>
    <t>古宫乃乃香</t>
  </si>
  <si>
    <t>诺艾尔</t>
  </si>
  <si>
    <t>椎原小春</t>
  </si>
  <si>
    <t>戸川汐音</t>
  </si>
  <si>
    <t>蕾克蒂艾森纳赫</t>
  </si>
  <si>
    <t>莉子弗拉梅尔</t>
  </si>
  <si>
    <t>寇依瑟凡尼</t>
  </si>
  <si>
    <t>优莉弗罗斯特尔</t>
  </si>
  <si>
    <t>花田煌</t>
  </si>
  <si>
    <t>鹤田姬子</t>
  </si>
  <si>
    <t>枪樱姬</t>
  </si>
  <si>
    <t>七海蓝</t>
  </si>
  <si>
    <t>五十音言叶</t>
  </si>
  <si>
    <t>岸桃花</t>
  </si>
  <si>
    <t>宫古芳香</t>
  </si>
  <si>
    <t>多多良小伞</t>
  </si>
  <si>
    <t>苏我屠自古</t>
  </si>
  <si>
    <t>霍青娥</t>
  </si>
  <si>
    <t>物部布都</t>
  </si>
  <si>
    <t>秦心</t>
  </si>
  <si>
    <t>今泉影狼</t>
  </si>
  <si>
    <t>露米娅</t>
  </si>
  <si>
    <t>莉格露奈特巴格</t>
  </si>
  <si>
    <t>本居小铃</t>
  </si>
  <si>
    <t>赤蛮奇</t>
  </si>
  <si>
    <t>若鹭姬</t>
  </si>
  <si>
    <t>梅蒂欣梅兰可莉</t>
  </si>
  <si>
    <t>风见幽香</t>
  </si>
  <si>
    <t>上白泽慧音</t>
  </si>
  <si>
    <t>米斯蒂娅萝蕾拉</t>
  </si>
  <si>
    <t>樱野玖璃梦</t>
  </si>
  <si>
    <t>椎名真冬</t>
  </si>
  <si>
    <t>红叶知弦</t>
  </si>
  <si>
    <t>藤堂莉莉西亚</t>
  </si>
  <si>
    <t>藤堂爱丽丝</t>
  </si>
  <si>
    <t>松原飞鸟</t>
  </si>
  <si>
    <t>杉崎林檎</t>
  </si>
  <si>
    <t>戸田山响子</t>
  </si>
  <si>
    <t>戸田山泉子</t>
  </si>
  <si>
    <t>广松理圭</t>
  </si>
  <si>
    <t>金森羽片</t>
  </si>
  <si>
    <t>大庭莲实</t>
  </si>
  <si>
    <t>伊势田结花</t>
  </si>
  <si>
    <t>星之守千秋</t>
  </si>
  <si>
    <t>创世圣典</t>
  </si>
  <si>
    <t>亚玖璃</t>
  </si>
  <si>
    <t>星之守心春</t>
  </si>
  <si>
    <t>御樱凛</t>
  </si>
  <si>
    <t>夏目雫</t>
  </si>
  <si>
    <t>夏目蓝</t>
  </si>
  <si>
    <t>鸟谷真琴</t>
  </si>
  <si>
    <t>冰川里奈</t>
  </si>
  <si>
    <t>杉波斑鸠</t>
  </si>
  <si>
    <t>西园寺兔</t>
  </si>
  <si>
    <t>二阶堂真理</t>
  </si>
  <si>
    <t>拉碧丝拉斯莉</t>
  </si>
  <si>
    <t>草薙树夕</t>
  </si>
  <si>
    <t>仙波明希</t>
  </si>
  <si>
    <t>佐佐原三月</t>
  </si>
  <si>
    <t>寄弦芳花</t>
  </si>
  <si>
    <t>佐藤</t>
  </si>
  <si>
    <t>娜谢塔尼娅奥古斯特</t>
  </si>
  <si>
    <t>芙蕾米史披德洛</t>
  </si>
  <si>
    <t>恰姆若瑟</t>
  </si>
  <si>
    <t>南夏奈</t>
  </si>
  <si>
    <t>南千秋</t>
  </si>
  <si>
    <t>渡边早季</t>
  </si>
  <si>
    <t>秋月真理亚</t>
  </si>
  <si>
    <t>松前绪花</t>
  </si>
  <si>
    <t>鹤来民子</t>
  </si>
  <si>
    <t>和仓结名</t>
  </si>
  <si>
    <t>押水菜子</t>
  </si>
  <si>
    <t>轮岛巴</t>
  </si>
  <si>
    <t>空银子</t>
  </si>
  <si>
    <t>天衣无缝</t>
  </si>
  <si>
    <t>木下林檎</t>
  </si>
  <si>
    <t>中泽农</t>
  </si>
  <si>
    <t>良田胡蝶</t>
  </si>
  <si>
    <t>戸次菜摘</t>
  </si>
  <si>
    <t>樱江樱桃</t>
  </si>
  <si>
    <t>雪平富良野</t>
  </si>
  <si>
    <t>游王子讴歌</t>
  </si>
  <si>
    <t>箱庭摇木</t>
  </si>
  <si>
    <t>柔风小凪</t>
  </si>
  <si>
    <t>丽华堂绚女</t>
  </si>
  <si>
    <t>道乐宴</t>
  </si>
  <si>
    <t>木泷恋子</t>
  </si>
  <si>
    <t>裘可拉</t>
  </si>
  <si>
    <t>柊木耶宵</t>
  </si>
  <si>
    <t>珍妮法布尔</t>
  </si>
  <si>
    <t>玛尔提娜</t>
  </si>
  <si>
    <t>古贺朋绘</t>
  </si>
  <si>
    <t>梓川枫</t>
  </si>
  <si>
    <t>双叶理央</t>
  </si>
  <si>
    <t>牧之原翔子</t>
  </si>
  <si>
    <t>丰滨和香</t>
  </si>
  <si>
    <t>丽塔爱因兹沃司</t>
  </si>
  <si>
    <t>神田优子</t>
  </si>
  <si>
    <t>青山七海</t>
  </si>
  <si>
    <t>椎名真白</t>
  </si>
  <si>
    <t>林田奈奈</t>
  </si>
  <si>
    <t>冈千波</t>
  </si>
  <si>
    <t>不破爱花</t>
  </si>
  <si>
    <t>锁部叶风</t>
  </si>
  <si>
    <t>白鬼院凛凛蝶</t>
  </si>
  <si>
    <t>髅髅宫歌留多</t>
  </si>
  <si>
    <t>雪小路野蔷薇</t>
  </si>
  <si>
    <t>天使惠</t>
  </si>
  <si>
    <t>皇紫音</t>
  </si>
  <si>
    <t>绮罗罗伯恩斯坦</t>
  </si>
  <si>
    <t>神无月环</t>
  </si>
  <si>
    <t>枝垂萤</t>
  </si>
  <si>
    <t>远藤沙耶</t>
  </si>
  <si>
    <t>音无圆香</t>
  </si>
  <si>
    <t>天乃川时雨</t>
  </si>
  <si>
    <t>一级天灾</t>
  </si>
  <si>
    <t>不义雪姬</t>
  </si>
  <si>
    <t>尤利西斯</t>
  </si>
  <si>
    <t>成歩堂美贯</t>
  </si>
  <si>
    <t>绫里真宵</t>
  </si>
  <si>
    <t>石戸霞</t>
  </si>
  <si>
    <t>狩宿巴</t>
  </si>
  <si>
    <t>薄墨初美</t>
  </si>
  <si>
    <t>泷见春</t>
  </si>
  <si>
    <t>神崎灯代</t>
  </si>
  <si>
    <t>栉川鸠子</t>
  </si>
  <si>
    <t>姬木千冬</t>
  </si>
  <si>
    <t>工藤美玲</t>
  </si>
  <si>
    <t>可朶莉</t>
  </si>
  <si>
    <t>艾瑟雅</t>
  </si>
  <si>
    <t>奈芙莲</t>
  </si>
  <si>
    <t>可蓉</t>
  </si>
  <si>
    <t>提亚太</t>
  </si>
  <si>
    <t>佐佐木</t>
  </si>
  <si>
    <t>周防九曜</t>
  </si>
  <si>
    <t>金上虎于</t>
  </si>
  <si>
    <t>铃木灯</t>
  </si>
  <si>
    <t>夜叉神天衣</t>
  </si>
  <si>
    <t>琉利昂</t>
  </si>
  <si>
    <t>赫菲斯托丝</t>
  </si>
  <si>
    <t>希儿福罗瓦</t>
  </si>
  <si>
    <t>榊凉子</t>
  </si>
  <si>
    <t>吉野悠姬</t>
  </si>
  <si>
    <t>魔王阿萨十四世</t>
  </si>
  <si>
    <t>供崎宫子</t>
  </si>
  <si>
    <t>托尔</t>
  </si>
  <si>
    <t>星川早少女</t>
  </si>
  <si>
    <t>冰鱼鹰奈</t>
  </si>
  <si>
    <t>天弓院真爱</t>
  </si>
  <si>
    <t>星川铃音</t>
  </si>
  <si>
    <t>八木本二美</t>
  </si>
  <si>
    <t>冬马和纱</t>
  </si>
  <si>
    <t>小木曾雪菜</t>
  </si>
  <si>
    <t>水泽依绪</t>
  </si>
  <si>
    <t>杉浦小春</t>
  </si>
  <si>
    <t>风冈麻理</t>
  </si>
  <si>
    <t>和泉千晶</t>
  </si>
  <si>
    <t>柳德米拉劳里</t>
  </si>
  <si>
    <t>索菲娅奥塔斯</t>
  </si>
  <si>
    <t>蒂塔</t>
  </si>
  <si>
    <t>莉姆亚里沙</t>
  </si>
  <si>
    <t>小白</t>
  </si>
  <si>
    <t>领家薰</t>
  </si>
  <si>
    <t>果心居士</t>
  </si>
  <si>
    <t>栉桥光</t>
  </si>
  <si>
    <t>尼禄克劳狄乌斯</t>
  </si>
  <si>
    <t>阿尔太弥斯</t>
  </si>
  <si>
    <t>阿蒂拉</t>
  </si>
  <si>
    <t>创造</t>
  </si>
  <si>
    <t>阿塔兰太</t>
  </si>
  <si>
    <t>安妮伯妮</t>
  </si>
  <si>
    <t>奥尔加玛丽阿尼姆菲亚</t>
  </si>
  <si>
    <t>冲田总司</t>
  </si>
  <si>
    <t>弗兰肯斯坦</t>
  </si>
  <si>
    <t>杰克</t>
  </si>
  <si>
    <t>玛尔达</t>
  </si>
  <si>
    <t>玛丽安托瓦</t>
  </si>
  <si>
    <t>玛丽里德</t>
  </si>
  <si>
    <t>玛修基列莱</t>
  </si>
  <si>
    <t>莫德雷德</t>
  </si>
  <si>
    <t>牛若丸</t>
  </si>
  <si>
    <t>清姬</t>
  </si>
  <si>
    <t>斯卡哈</t>
  </si>
  <si>
    <t>斯太诺</t>
  </si>
  <si>
    <t>童谣</t>
  </si>
  <si>
    <t>伊丽莎白巴陶</t>
  </si>
  <si>
    <t>尤瑞艾莉</t>
  </si>
  <si>
    <t>玉藻前</t>
  </si>
  <si>
    <t>织田信长</t>
  </si>
  <si>
    <t>架空城代</t>
  </si>
  <si>
    <t>野盗头目</t>
  </si>
  <si>
    <t>一揆首领</t>
  </si>
  <si>
    <t>山贼首领</t>
  </si>
  <si>
    <t>门徒指导者</t>
  </si>
  <si>
    <t>路过的Aya酱</t>
  </si>
  <si>
    <t>快川绍喜</t>
  </si>
  <si>
    <t>沢彦宗恩</t>
  </si>
  <si>
    <t>俊崇坊</t>
  </si>
  <si>
    <t>フロイス</t>
  </si>
  <si>
    <t>アルメイダ</t>
  </si>
  <si>
    <t>长者</t>
  </si>
  <si>
    <t>农民</t>
  </si>
  <si>
    <t>魔法战士</t>
  </si>
  <si>
    <t>修者</t>
  </si>
  <si>
    <t>营运</t>
  </si>
  <si>
    <t>魔法师</t>
  </si>
  <si>
    <t>萌新</t>
  </si>
  <si>
    <t>新秀</t>
  </si>
  <si>
    <t>家臣</t>
  </si>
  <si>
    <t>歩兵</t>
  </si>
  <si>
    <t>前辈</t>
  </si>
  <si>
    <t>传令</t>
  </si>
  <si>
    <t>土豪</t>
  </si>
  <si>
    <t>萝莉</t>
  </si>
  <si>
    <t>使者</t>
  </si>
  <si>
    <t>兵士</t>
  </si>
  <si>
    <t>ザビエル</t>
  </si>
  <si>
    <t>松平竹千代</t>
  </si>
  <si>
    <t>汎用忍者</t>
  </si>
  <si>
    <t>白猫</t>
  </si>
  <si>
    <t>男の子</t>
  </si>
  <si>
    <t>女の子</t>
  </si>
  <si>
    <t>大岩祐梦</t>
  </si>
  <si>
    <t>村娘</t>
  </si>
  <si>
    <t>町娘</t>
  </si>
  <si>
    <t>长老</t>
  </si>
  <si>
    <t>商人司</t>
  </si>
  <si>
    <t>汎用头领</t>
  </si>
  <si>
    <t>义勇头领</t>
  </si>
  <si>
    <t>銭纳头领</t>
  </si>
  <si>
    <t>米纳头领</t>
  </si>
  <si>
    <t>佣兵头领</t>
  </si>
  <si>
    <t>番匠头领</t>
  </si>
  <si>
    <t>鉄砲头领</t>
  </si>
  <si>
    <t>军马头领</t>
  </si>
  <si>
    <t>土竜头领</t>
  </si>
  <si>
    <t>剣豪头领</t>
  </si>
  <si>
    <t>水军头领</t>
  </si>
  <si>
    <t>寺社头领</t>
  </si>
  <si>
    <t>隠密头领</t>
  </si>
  <si>
    <t>金掘头领</t>
  </si>
  <si>
    <t>造材头领</t>
  </si>
  <si>
    <t>白化头领</t>
  </si>
  <si>
    <t>兵器娘头领</t>
  </si>
  <si>
    <t>病娇头领</t>
  </si>
  <si>
    <t>垂目头领</t>
  </si>
  <si>
    <t>抚子头领</t>
  </si>
  <si>
    <t>呆毛头领</t>
  </si>
  <si>
    <t>吊眼头领</t>
  </si>
  <si>
    <t>短发头领</t>
  </si>
  <si>
    <t>恶魔头领</t>
  </si>
  <si>
    <t>姐姐头领</t>
  </si>
  <si>
    <t>金毛头领</t>
  </si>
  <si>
    <t>卷发头领</t>
  </si>
  <si>
    <t>蓝毛头领</t>
  </si>
  <si>
    <t>狼人头领</t>
  </si>
  <si>
    <t>美少女头领</t>
  </si>
  <si>
    <t>马尾头领</t>
  </si>
  <si>
    <t>弱气头领</t>
  </si>
  <si>
    <t>使魔头领</t>
  </si>
  <si>
    <t>双马尾头领</t>
  </si>
  <si>
    <t>天然萌头领</t>
  </si>
  <si>
    <t>天使头领</t>
  </si>
  <si>
    <t>无目头领</t>
  </si>
  <si>
    <t>吸血鬼头领</t>
  </si>
  <si>
    <t>异色瞳头领</t>
  </si>
  <si>
    <t>银毛头领</t>
  </si>
  <si>
    <t>御姐头领</t>
  </si>
  <si>
    <t>元气头领</t>
  </si>
  <si>
    <t>长身头领</t>
  </si>
  <si>
    <t>长直头领</t>
  </si>
  <si>
    <t>正太头领</t>
  </si>
  <si>
    <t>只眼头领</t>
  </si>
  <si>
    <t>装娇头领</t>
  </si>
  <si>
    <t>大和抚子头领</t>
  </si>
  <si>
    <t>粉毛头领</t>
  </si>
  <si>
    <t>腹黑头领</t>
  </si>
  <si>
    <t>黑毛头领</t>
  </si>
  <si>
    <t>虎牙头领</t>
  </si>
  <si>
    <t>机娘头领</t>
  </si>
  <si>
    <t>姬发式头领</t>
  </si>
  <si>
    <t>扭捏头领</t>
  </si>
  <si>
    <t>贫乳头领</t>
  </si>
  <si>
    <t>八戸头领</t>
  </si>
  <si>
    <t>花泽头领</t>
  </si>
  <si>
    <t>早川头领</t>
  </si>
  <si>
    <t>三条头领</t>
  </si>
  <si>
    <t>大野见头领</t>
  </si>
  <si>
    <t>长久保头领</t>
  </si>
  <si>
    <t>内牧头领</t>
  </si>
  <si>
    <t>金田一头领</t>
  </si>
  <si>
    <t>前山头领</t>
  </si>
  <si>
    <t>滨坂头领</t>
  </si>
  <si>
    <t>牧田头领</t>
  </si>
  <si>
    <t>濑戸谷头领</t>
  </si>
  <si>
    <t>和气头领</t>
  </si>
  <si>
    <t>土浦头领</t>
  </si>
  <si>
    <t>竹野头领</t>
  </si>
  <si>
    <t>土田头领</t>
  </si>
  <si>
    <t>钵形头领</t>
  </si>
  <si>
    <t>美滨头领</t>
  </si>
  <si>
    <t>绫头领</t>
  </si>
  <si>
    <t>由利头领</t>
  </si>
  <si>
    <t>菅原头领</t>
  </si>
  <si>
    <t>球磨头领</t>
  </si>
  <si>
    <t>染川头领</t>
  </si>
  <si>
    <t>松井田头领</t>
  </si>
  <si>
    <t>龟嵩头领</t>
  </si>
  <si>
    <t>荒岛头领</t>
  </si>
  <si>
    <t>佐沼头领</t>
  </si>
  <si>
    <t>古口头领</t>
  </si>
  <si>
    <t>上井出头领</t>
  </si>
  <si>
    <t>玉川头领</t>
  </si>
  <si>
    <t>须木头领</t>
  </si>
  <si>
    <t>鹤首头领</t>
  </si>
  <si>
    <t>盐屋谷头领</t>
  </si>
  <si>
    <t>久慈头领</t>
  </si>
  <si>
    <t>八甲田山头领</t>
  </si>
  <si>
    <t>刀利头领</t>
  </si>
  <si>
    <t>鸿巣头领</t>
  </si>
  <si>
    <t>丹波龟山头领</t>
  </si>
  <si>
    <t>益富头领</t>
  </si>
  <si>
    <t>鸟坂头领</t>
  </si>
  <si>
    <t>坂田头领</t>
  </si>
  <si>
    <t>船引头领</t>
  </si>
  <si>
    <t>百三段头领</t>
  </si>
  <si>
    <t>狄馆头领</t>
  </si>
  <si>
    <t>七戸头领</t>
  </si>
  <si>
    <t>牟歧头领</t>
  </si>
  <si>
    <t>陆奥大畑头领</t>
  </si>
  <si>
    <t>门司头领</t>
  </si>
  <si>
    <t>福崎头领</t>
  </si>
  <si>
    <t>黑濑川头领</t>
  </si>
  <si>
    <t>中里头领</t>
  </si>
  <si>
    <t>板谷头领</t>
  </si>
  <si>
    <t>轰头领</t>
  </si>
  <si>
    <t>上条头领</t>
  </si>
  <si>
    <t>鹤来头领</t>
  </si>
  <si>
    <t>大泽头领</t>
  </si>
  <si>
    <t>宫岛口头领</t>
  </si>
  <si>
    <t>热海头领</t>
  </si>
  <si>
    <t>生山头领</t>
  </si>
  <si>
    <t>片冈头领</t>
  </si>
  <si>
    <t>矢部山头领</t>
  </si>
  <si>
    <t>生地头领</t>
  </si>
  <si>
    <t>田北头领</t>
  </si>
  <si>
    <t>越水头领</t>
  </si>
  <si>
    <t>西代头领</t>
  </si>
  <si>
    <t>大曲头领</t>
  </si>
  <si>
    <t>砥用头领</t>
  </si>
  <si>
    <t>胁楯头领</t>
  </si>
  <si>
    <t>龙野头领</t>
  </si>
  <si>
    <t>冰上头领</t>
  </si>
  <si>
    <t>柏原头领</t>
  </si>
  <si>
    <t>津幡头领</t>
  </si>
  <si>
    <t>勿来头领</t>
  </si>
  <si>
    <t>绿头领</t>
  </si>
  <si>
    <t>鹿沼头领</t>
  </si>
  <si>
    <t>久世头领</t>
  </si>
  <si>
    <t>中角头领</t>
  </si>
  <si>
    <t>矢坪头领</t>
  </si>
  <si>
    <t>御坂头领</t>
  </si>
  <si>
    <t>白须贺头领</t>
  </si>
  <si>
    <t>锅越峠头领</t>
  </si>
  <si>
    <t>日出头领</t>
  </si>
  <si>
    <t>玖珠头领</t>
  </si>
  <si>
    <t>小又头领</t>
  </si>
  <si>
    <t>深津头领</t>
  </si>
  <si>
    <t>高原头领</t>
  </si>
  <si>
    <t>宇部头领</t>
  </si>
  <si>
    <t>马入头领</t>
  </si>
  <si>
    <t>热盐头领</t>
  </si>
  <si>
    <t>西谷头领</t>
  </si>
  <si>
    <t>津川头领</t>
  </si>
  <si>
    <t>中条头领</t>
  </si>
  <si>
    <t>飞驒古川头领</t>
  </si>
  <si>
    <t>名胡桃头领</t>
  </si>
  <si>
    <t>石神井头领</t>
  </si>
  <si>
    <t>龙门寺头领</t>
  </si>
  <si>
    <t>安艺坪野头领</t>
  </si>
  <si>
    <t>大浦头领</t>
  </si>
  <si>
    <t>下妻头领</t>
  </si>
  <si>
    <t>灵山头领</t>
  </si>
  <si>
    <t>荒神山头领</t>
  </si>
  <si>
    <t>出云头领</t>
  </si>
  <si>
    <t>中津又头领</t>
  </si>
  <si>
    <t>塙头领</t>
  </si>
  <si>
    <t>羽后和田头领</t>
  </si>
  <si>
    <t>釜石头领</t>
  </si>
  <si>
    <t>盛冈头领</t>
  </si>
  <si>
    <t>香取神宫头领</t>
  </si>
  <si>
    <t>诹访山头领</t>
  </si>
  <si>
    <t>生保内头领</t>
  </si>
  <si>
    <t>滨田头领</t>
  </si>
  <si>
    <t>大前头领</t>
  </si>
  <si>
    <t>饭南头领</t>
  </si>
  <si>
    <t>东吉野头领</t>
  </si>
  <si>
    <t>芝生头领</t>
  </si>
  <si>
    <t>花仓头领</t>
  </si>
  <si>
    <t>山下头领</t>
  </si>
  <si>
    <t>武佐头领</t>
  </si>
  <si>
    <t>油川头领</t>
  </si>
  <si>
    <t>2计</t>
  </si>
  <si>
    <t>3计</t>
  </si>
  <si>
    <t>均衡</t>
  </si>
  <si>
    <t>狂风</t>
  </si>
  <si>
    <t>0101</t>
  </si>
  <si>
    <t>信念</t>
  </si>
  <si>
    <t>5</t>
  </si>
  <si>
    <t>1010</t>
  </si>
  <si>
    <t>指导</t>
  </si>
  <si>
    <t>12</t>
  </si>
  <si>
    <t>0010</t>
  </si>
  <si>
    <t>便当</t>
  </si>
  <si>
    <t>1100</t>
  </si>
  <si>
    <t>格斗</t>
  </si>
  <si>
    <t>1111</t>
  </si>
  <si>
    <t>幸运</t>
  </si>
  <si>
    <t>1</t>
  </si>
  <si>
    <t>理智</t>
  </si>
  <si>
    <t>希望</t>
  </si>
  <si>
    <t>1001</t>
  </si>
  <si>
    <t>团结</t>
  </si>
  <si>
    <t>源力</t>
  </si>
  <si>
    <t>流水</t>
  </si>
  <si>
    <t>0110</t>
  </si>
  <si>
    <t>傲娇</t>
  </si>
  <si>
    <t>-1</t>
  </si>
  <si>
    <t>统御强化</t>
  </si>
  <si>
    <t>1000</t>
  </si>
  <si>
    <t>火焰</t>
  </si>
  <si>
    <t>2</t>
  </si>
  <si>
    <t>运动</t>
  </si>
  <si>
    <t>8</t>
  </si>
  <si>
    <t>会长</t>
  </si>
  <si>
    <t>女王</t>
  </si>
  <si>
    <t>16</t>
  </si>
  <si>
    <t>风纪</t>
  </si>
  <si>
    <t>友情渴望</t>
  </si>
  <si>
    <t>抖S</t>
  </si>
  <si>
    <t>武勇强化</t>
  </si>
  <si>
    <t>皇家烈焰</t>
  </si>
  <si>
    <t>时空</t>
  </si>
  <si>
    <t>日蚀</t>
  </si>
  <si>
    <t>0100</t>
  </si>
  <si>
    <t>月咏</t>
  </si>
  <si>
    <t>剑术家</t>
  </si>
  <si>
    <t>雷神震怒</t>
  </si>
  <si>
    <t>大地</t>
  </si>
  <si>
    <t>闪电</t>
  </si>
  <si>
    <t>智慧强化</t>
  </si>
  <si>
    <t>文学</t>
  </si>
  <si>
    <t>虚空幻域</t>
  </si>
  <si>
    <t>0011</t>
  </si>
  <si>
    <t>女仆</t>
  </si>
  <si>
    <t>引诱</t>
  </si>
  <si>
    <t>射手</t>
  </si>
  <si>
    <t>灵感</t>
  </si>
  <si>
    <t>幻术</t>
  </si>
  <si>
    <t>幽影咒法</t>
  </si>
  <si>
    <t>家政强化</t>
  </si>
  <si>
    <t>寒冷</t>
  </si>
  <si>
    <t>0001</t>
  </si>
  <si>
    <t>部长</t>
  </si>
  <si>
    <t>厨艺</t>
  </si>
  <si>
    <t>打工</t>
  </si>
  <si>
    <t>抚子</t>
  </si>
  <si>
    <t>驭宠</t>
  </si>
  <si>
    <t>统御全能</t>
  </si>
  <si>
    <t>风暴来袭</t>
  </si>
  <si>
    <t>屹立不倒</t>
  </si>
  <si>
    <t>班长</t>
  </si>
  <si>
    <t>10</t>
  </si>
  <si>
    <t>抖M</t>
  </si>
  <si>
    <t>武勇全能</t>
  </si>
  <si>
    <t>圣骑士</t>
  </si>
  <si>
    <t>魔法使</t>
  </si>
  <si>
    <t>光明</t>
  </si>
  <si>
    <t>心灵</t>
  </si>
  <si>
    <t>智慧全能</t>
  </si>
  <si>
    <t>寒冰护盾</t>
  </si>
  <si>
    <t>黑暗</t>
  </si>
  <si>
    <t>星辉</t>
  </si>
  <si>
    <t>灵魂燃烧</t>
  </si>
  <si>
    <t>黑幕</t>
  </si>
  <si>
    <t>家政全能</t>
  </si>
  <si>
    <t>巫女</t>
  </si>
  <si>
    <t>秩序</t>
  </si>
  <si>
    <t>御宅</t>
  </si>
  <si>
    <t>地动山摇</t>
  </si>
  <si>
    <t>学者</t>
  </si>
  <si>
    <t>博学</t>
  </si>
  <si>
    <t>混乱</t>
  </si>
  <si>
    <t>炼金术</t>
  </si>
  <si>
    <t>人偶</t>
  </si>
  <si>
    <t>吸血鬼</t>
  </si>
  <si>
    <t>邪恶侵蚀</t>
  </si>
  <si>
    <t>贤者</t>
  </si>
  <si>
    <t>绝对平衡</t>
  </si>
  <si>
    <t>永生</t>
  </si>
  <si>
    <t>神圣力量</t>
  </si>
  <si>
    <t>容姿</t>
  </si>
  <si>
    <t>奇迹之光</t>
  </si>
  <si>
    <t>电波</t>
  </si>
  <si>
    <t>神明</t>
  </si>
  <si>
    <t>自然平衡</t>
  </si>
  <si>
    <t>记者</t>
  </si>
  <si>
    <t>灵魂链接</t>
  </si>
  <si>
    <t>科学家</t>
  </si>
  <si>
    <t>混沌抉择</t>
  </si>
  <si>
    <t>妖精</t>
  </si>
  <si>
    <t>指挥官</t>
  </si>
  <si>
    <t>偶像</t>
  </si>
  <si>
    <t>游魂</t>
  </si>
  <si>
    <t>富豪</t>
  </si>
  <si>
    <t>管家</t>
  </si>
  <si>
    <t>艺术家</t>
  </si>
  <si>
    <t>共鸣力场</t>
  </si>
  <si>
    <t>教师</t>
  </si>
  <si>
    <t>御姐</t>
  </si>
  <si>
    <t>骑士</t>
  </si>
  <si>
    <t>战法师</t>
  </si>
  <si>
    <t>后宫王</t>
  </si>
  <si>
    <t>海之精灵</t>
  </si>
  <si>
    <t>魔法少女</t>
  </si>
  <si>
    <t>共鸣立场</t>
  </si>
  <si>
    <t>魔女</t>
  </si>
  <si>
    <t>宅女</t>
  </si>
  <si>
    <t>刺客</t>
  </si>
  <si>
    <t>文学家</t>
  </si>
  <si>
    <t>歌姬</t>
  </si>
  <si>
    <t>战士</t>
  </si>
  <si>
    <t>狙撃手</t>
  </si>
  <si>
    <t>中二</t>
  </si>
  <si>
    <t>德鲁伊</t>
  </si>
  <si>
    <t>魔剑士</t>
  </si>
  <si>
    <t>FC</t>
  </si>
  <si>
    <t>白箱</t>
  </si>
  <si>
    <t>追梦人</t>
  </si>
  <si>
    <t>吸血忍者</t>
  </si>
  <si>
    <t>麻将</t>
  </si>
  <si>
    <t>01105</t>
  </si>
  <si>
    <t>萝球</t>
  </si>
  <si>
    <t>键</t>
  </si>
  <si>
    <t>天才</t>
  </si>
  <si>
    <t>嘉依卡</t>
  </si>
  <si>
    <t>爱生活</t>
  </si>
  <si>
    <t>9</t>
  </si>
  <si>
    <t>蕾斯提亚</t>
  </si>
  <si>
    <t>史黛拉</t>
  </si>
  <si>
    <t>伊莉丝</t>
  </si>
  <si>
    <t>灾厄之时</t>
  </si>
  <si>
    <t>高阪丽奈</t>
  </si>
  <si>
    <t>青春奏鸣</t>
  </si>
  <si>
    <t>艾丝</t>
  </si>
  <si>
    <t>智冠天下</t>
  </si>
  <si>
    <t>艾米莉亚</t>
  </si>
  <si>
    <t>剃切绘里奈</t>
  </si>
  <si>
    <t>神之舌</t>
  </si>
  <si>
    <t>莉姿夏尔蒂</t>
  </si>
  <si>
    <t>乌丸千岁</t>
  </si>
  <si>
    <t>颜艺</t>
  </si>
  <si>
    <t>现充</t>
  </si>
  <si>
    <t>思春期症候群</t>
  </si>
  <si>
    <t>世界崩落</t>
  </si>
  <si>
    <t>爱因哈特</t>
  </si>
  <si>
    <t>霸王</t>
  </si>
  <si>
    <t>龙王</t>
  </si>
  <si>
    <t>琪比摩斯</t>
  </si>
  <si>
    <t>干物妹</t>
  </si>
  <si>
    <t>圣人</t>
  </si>
  <si>
    <t>AirKickTrun</t>
  </si>
  <si>
    <t>月咏便当</t>
  </si>
  <si>
    <t>效果</t>
  </si>
  <si>
    <t>前提</t>
  </si>
  <si>
    <t>对立</t>
  </si>
  <si>
    <t>lpAA</t>
  </si>
  <si>
    <t>lpAB</t>
  </si>
  <si>
    <t>lpAC</t>
  </si>
  <si>
    <t>lpAD</t>
  </si>
  <si>
    <t>lpAE</t>
  </si>
  <si>
    <t>lpAF</t>
  </si>
  <si>
    <t>lpB0</t>
  </si>
  <si>
    <t>lpB1</t>
  </si>
  <si>
    <t>lpB2</t>
  </si>
  <si>
    <t>lpB3</t>
  </si>
  <si>
    <t>Ｅ</t>
  </si>
  <si>
    <t>Ｄ</t>
  </si>
  <si>
    <t>智略</t>
  </si>
  <si>
    <t>合战</t>
  </si>
  <si>
    <t>内政</t>
  </si>
  <si>
    <t>AirKickTurn</t>
  </si>
  <si>
    <t>思春期症候</t>
  </si>
  <si>
    <t>君臣分禄</t>
  </si>
  <si>
    <t>内助之功</t>
  </si>
  <si>
    <t>倾城</t>
  </si>
  <si>
    <t>下克上</t>
  </si>
  <si>
    <t>防御</t>
  </si>
  <si>
    <t>概率</t>
  </si>
  <si>
    <t>攻击</t>
  </si>
  <si>
    <t>全</t>
  </si>
  <si>
    <t>损</t>
  </si>
  <si>
    <t>后勤</t>
  </si>
  <si>
    <t>智力</t>
  </si>
  <si>
    <t>守护</t>
  </si>
  <si>
    <t>役职</t>
  </si>
  <si>
    <t>正六位上</t>
  </si>
  <si>
    <t>探题</t>
  </si>
  <si>
    <t>正五位上</t>
  </si>
  <si>
    <t>关东管领</t>
  </si>
  <si>
    <t>従三位</t>
  </si>
  <si>
    <t>管领</t>
  </si>
  <si>
    <t>従二位</t>
  </si>
  <si>
    <t>征夷大将军</t>
  </si>
  <si>
    <t>正一位</t>
  </si>
  <si>
    <t>守矢巫女</t>
  </si>
  <si>
    <t>官位</t>
  </si>
  <si>
    <t>正二位</t>
  </si>
  <si>
    <t>博丽巫女</t>
  </si>
  <si>
    <t>従一位</t>
  </si>
  <si>
    <t>萌王</t>
  </si>
  <si>
    <t>补给补正1</t>
  </si>
  <si>
    <t>特殊</t>
  </si>
  <si>
    <t>补给补正2</t>
  </si>
  <si>
    <t>改修创造补正</t>
  </si>
  <si>
    <t>改修中道补正</t>
  </si>
  <si>
    <t>改修保守补正</t>
  </si>
  <si>
    <t>无法行动</t>
  </si>
  <si>
    <t>御供衆</t>
  </si>
  <si>
    <t>従五位下</t>
  </si>
  <si>
    <t>外样衆</t>
  </si>
  <si>
    <t>国持衆</t>
  </si>
  <si>
    <t>御相伴衆</t>
  </si>
  <si>
    <t>従五位上</t>
  </si>
  <si>
    <t>评定衆</t>
  </si>
  <si>
    <t>従四位上</t>
  </si>
  <si>
    <t>引付头人</t>
  </si>
  <si>
    <t>正四位下</t>
  </si>
  <si>
    <t>问注所执事</t>
  </si>
  <si>
    <t>政所执事</t>
  </si>
  <si>
    <t>正四位上</t>
  </si>
  <si>
    <t>侍所所司</t>
  </si>
  <si>
    <t>北高守</t>
  </si>
  <si>
    <t>樱丘守</t>
  </si>
  <si>
    <t>圣祥守</t>
  </si>
  <si>
    <t>碧阳守</t>
  </si>
  <si>
    <t>光坂守</t>
  </si>
  <si>
    <t>御崎守</t>
  </si>
  <si>
    <t>清澄守</t>
  </si>
  <si>
    <t>陵樱守</t>
  </si>
  <si>
    <t>直江津守</t>
  </si>
  <si>
    <t>见泷原守</t>
  </si>
  <si>
    <t>樱花庄守</t>
  </si>
  <si>
    <t>舞岛守</t>
  </si>
  <si>
    <t>总武守</t>
  </si>
  <si>
    <t>雏见泽守</t>
  </si>
  <si>
    <t>萌战提名</t>
  </si>
  <si>
    <t>首轮突破</t>
  </si>
  <si>
    <t>雪之少女</t>
  </si>
  <si>
    <t>超妖怪弹头</t>
  </si>
  <si>
    <t>半分幻庭师</t>
  </si>
  <si>
    <t>绯想天之女</t>
  </si>
  <si>
    <t>幻想书屋</t>
  </si>
  <si>
    <t>地狱之轮祸</t>
  </si>
  <si>
    <t>紧闭之瞳</t>
  </si>
  <si>
    <t>遗忘之伞</t>
  </si>
  <si>
    <t>辉耀的日光</t>
  </si>
  <si>
    <t>静谧的月光</t>
  </si>
  <si>
    <t>降临的星光</t>
  </si>
  <si>
    <t>付丧神</t>
  </si>
  <si>
    <t>不笑猫</t>
  </si>
  <si>
    <t>阿卡林</t>
  </si>
  <si>
    <t>赤色恶魔</t>
  </si>
  <si>
    <t>人类的希望</t>
  </si>
  <si>
    <t>黑之王</t>
  </si>
  <si>
    <t>湖之骑士</t>
  </si>
  <si>
    <t>剑之骑士</t>
  </si>
  <si>
    <t>红之骑士</t>
  </si>
  <si>
    <t>禁书目録</t>
  </si>
  <si>
    <t>狂气之瞳</t>
  </si>
  <si>
    <t>小人末裔</t>
  </si>
  <si>
    <t>顶之座</t>
  </si>
  <si>
    <t>喵帕斯</t>
  </si>
  <si>
    <t>肉</t>
  </si>
  <si>
    <t>轮回少女</t>
  </si>
  <si>
    <t>掀裙狂魔</t>
  </si>
  <si>
    <t>正常</t>
  </si>
  <si>
    <t>世界第一公主</t>
  </si>
  <si>
    <t>大能力者</t>
  </si>
  <si>
    <t>呆毛王</t>
  </si>
  <si>
    <t>死灵法师</t>
  </si>
  <si>
    <t>圣德道士</t>
  </si>
  <si>
    <t>花之领主</t>
  </si>
  <si>
    <t>乐园裁判长</t>
  </si>
  <si>
    <t>黑魔法使</t>
  </si>
  <si>
    <t>蓬莱人形</t>
  </si>
  <si>
    <t>月之头脑</t>
  </si>
  <si>
    <t>幽灵公主</t>
  </si>
  <si>
    <t>神隐主犯</t>
  </si>
  <si>
    <t>恶魔之妹</t>
  </si>
  <si>
    <t>鲜红之月</t>
  </si>
  <si>
    <t>超能力者</t>
  </si>
  <si>
    <t>夜天之主</t>
  </si>
  <si>
    <t>满月之衣</t>
  </si>
  <si>
    <t>正五位下</t>
  </si>
  <si>
    <t>金色闪光</t>
  </si>
  <si>
    <t>岭上使</t>
  </si>
  <si>
    <t>传说少女A</t>
  </si>
  <si>
    <t>圆神</t>
  </si>
  <si>
    <t>团子</t>
  </si>
  <si>
    <t>萌战八强</t>
  </si>
  <si>
    <t>萌战四强</t>
  </si>
  <si>
    <t>従四位下</t>
  </si>
  <si>
    <t>第一人偶</t>
  </si>
  <si>
    <t>第二人偶</t>
  </si>
  <si>
    <t>第三人偶</t>
  </si>
  <si>
    <t>第四人偶</t>
  </si>
  <si>
    <t>第五人偶</t>
  </si>
  <si>
    <t>第六人偶</t>
  </si>
  <si>
    <t>第七人偶</t>
  </si>
  <si>
    <t>海蓝宝石手环</t>
  </si>
  <si>
    <t>紫水晶胸针</t>
  </si>
  <si>
    <t>红宝石徽章</t>
  </si>
  <si>
    <t>绿宝石脚链</t>
  </si>
  <si>
    <t>黄玉耳环</t>
  </si>
  <si>
    <t>红茶学姐</t>
  </si>
  <si>
    <t>宠妃</t>
  </si>
  <si>
    <t>柴刀女</t>
  </si>
  <si>
    <t>黑猫</t>
  </si>
  <si>
    <t>提督</t>
  </si>
  <si>
    <t>海蓝宝石项链</t>
  </si>
  <si>
    <t>紫水晶项链</t>
  </si>
  <si>
    <t>红宝石项链</t>
  </si>
  <si>
    <t>绿宝石项链</t>
  </si>
  <si>
    <t>黄玉项链</t>
  </si>
  <si>
    <t>蓝宝石头环</t>
  </si>
  <si>
    <t>正三位</t>
  </si>
  <si>
    <t>钻石头环</t>
  </si>
  <si>
    <t>准萌</t>
  </si>
  <si>
    <t>跟班</t>
  </si>
  <si>
    <t>家臣団</t>
  </si>
  <si>
    <t>后卫</t>
  </si>
  <si>
    <t>护卫队</t>
  </si>
  <si>
    <t>突撃队</t>
  </si>
  <si>
    <t>总务</t>
  </si>
  <si>
    <t>血之力</t>
  </si>
  <si>
    <t>信之力</t>
  </si>
  <si>
    <t>生之力</t>
  </si>
  <si>
    <t>维持费</t>
  </si>
  <si>
    <t>固有血族</t>
  </si>
  <si>
    <t>种类</t>
  </si>
  <si>
    <t>lp151</t>
  </si>
  <si>
    <t>如萌似幻</t>
  </si>
  <si>
    <t>统一</t>
  </si>
  <si>
    <t>红魔族教习</t>
  </si>
  <si>
    <t>专用</t>
  </si>
  <si>
    <t>未解之谜</t>
  </si>
  <si>
    <t>恋心小兔兔</t>
  </si>
  <si>
    <t>青春期症候</t>
  </si>
  <si>
    <t>魔女契约</t>
  </si>
  <si>
    <t>王选</t>
  </si>
  <si>
    <t>逢魔之时</t>
  </si>
  <si>
    <t>七福神</t>
  </si>
  <si>
    <t>救济</t>
  </si>
  <si>
    <t>复国公主</t>
  </si>
  <si>
    <t>废柴同盟</t>
  </si>
  <si>
    <t>樱花祝福</t>
  </si>
  <si>
    <t>妹萌</t>
  </si>
  <si>
    <t>后巷猫</t>
  </si>
  <si>
    <t>荣华之梦</t>
  </si>
  <si>
    <t>以萌会友</t>
  </si>
  <si>
    <t>神落凡尘</t>
  </si>
  <si>
    <t>女武神进撃</t>
  </si>
  <si>
    <t>学院偶像祭</t>
  </si>
  <si>
    <t>萌之上</t>
  </si>
  <si>
    <t>月都秘宝</t>
  </si>
  <si>
    <t>幻想一存</t>
  </si>
  <si>
    <t>天纵奇才</t>
  </si>
  <si>
    <t>魔力精炼</t>
  </si>
  <si>
    <t>半价便当</t>
  </si>
  <si>
    <t>魔女夜宴</t>
  </si>
  <si>
    <t>花鸟风月</t>
  </si>
  <si>
    <t>会长选举</t>
  </si>
  <si>
    <t>维持</t>
  </si>
  <si>
    <t>进路相谈</t>
  </si>
  <si>
    <t>学园自治</t>
  </si>
  <si>
    <t>一己之见</t>
  </si>
  <si>
    <t>部室管理</t>
  </si>
  <si>
    <t>以和为贵</t>
  </si>
  <si>
    <t>闭锁空间</t>
  </si>
  <si>
    <t>地下妖怪网络</t>
  </si>
  <si>
    <t>校际联谊</t>
  </si>
  <si>
    <t>复古</t>
  </si>
  <si>
    <t>龙骑士</t>
  </si>
  <si>
    <t>修罗场</t>
  </si>
  <si>
    <t>学级审判</t>
  </si>
  <si>
    <t>阵地构筑</t>
  </si>
  <si>
    <t>修学旅行</t>
  </si>
  <si>
    <t>神灵之谷</t>
  </si>
  <si>
    <t>英灵召唤</t>
  </si>
  <si>
    <t>风纪委</t>
  </si>
  <si>
    <t>共通</t>
  </si>
  <si>
    <t>小小军势</t>
  </si>
  <si>
    <t>黑暗料理</t>
  </si>
  <si>
    <t>天使联盟</t>
  </si>
  <si>
    <t>暗影议会</t>
  </si>
  <si>
    <t>营运黑幕</t>
  </si>
  <si>
    <t>星之摇篮</t>
  </si>
  <si>
    <t>天下布武</t>
  </si>
  <si>
    <t>学院武斗祭</t>
  </si>
  <si>
    <t>SOX神教</t>
  </si>
  <si>
    <t>陆战条例</t>
  </si>
  <si>
    <t>晓之帝国</t>
  </si>
  <si>
    <t>术式构筑</t>
  </si>
  <si>
    <t>食戟</t>
  </si>
  <si>
    <t>梦想歌</t>
  </si>
  <si>
    <t>贵族礼仪</t>
  </si>
  <si>
    <t>死灰复燃</t>
  </si>
  <si>
    <t>武侦宪章</t>
  </si>
  <si>
    <t>三日月</t>
  </si>
  <si>
    <t>灵魂增幅</t>
  </si>
  <si>
    <t>妙笔生花</t>
  </si>
  <si>
    <t>京都复兴</t>
  </si>
  <si>
    <t>三位一体</t>
  </si>
  <si>
    <t>盟约十条</t>
  </si>
  <si>
    <t>碧海晴空</t>
  </si>
  <si>
    <t>宗教狂热</t>
  </si>
  <si>
    <t>伪龙契约</t>
  </si>
  <si>
    <t>雏鹤展翅</t>
  </si>
  <si>
    <t>异端审判</t>
  </si>
  <si>
    <t>黑暗啓示</t>
  </si>
  <si>
    <t>幸运祝福</t>
  </si>
  <si>
    <t>黄金约定</t>
  </si>
  <si>
    <t>乐园计划</t>
  </si>
  <si>
    <t>寻恋求索</t>
  </si>
  <si>
    <t>风华绝代</t>
  </si>
  <si>
    <t>樱落之坂</t>
  </si>
  <si>
    <t>精灵剑舞祭</t>
  </si>
  <si>
    <t>七星剑舞祭</t>
  </si>
  <si>
    <t>指揮官</t>
  </si>
  <si>
    <t>艺術家</t>
  </si>
  <si>
    <t>教師</t>
  </si>
  <si>
    <t>战法師</t>
  </si>
  <si>
    <t>后宮王</t>
  </si>
  <si>
    <t>南宮那月</t>
  </si>
  <si>
    <t>战場原黑儀</t>
  </si>
  <si>
    <t>间宮明里</t>
  </si>
  <si>
    <t>蕾斯提亞</t>
  </si>
  <si>
    <t>宮森葵</t>
  </si>
  <si>
    <t>高坂麗奈</t>
  </si>
  <si>
    <t>玉置亞子</t>
  </si>
  <si>
    <t>艾米莉亞</t>
  </si>
  <si>
    <t>華城绫女</t>
  </si>
  <si>
    <t>倉科明日香</t>
  </si>
  <si>
    <t>鳳樱花</t>
  </si>
  <si>
    <t>烏丸千歳</t>
  </si>
  <si>
    <t>樱島麻衣</t>
  </si>
  <si>
    <t>千種明日叶</t>
  </si>
  <si>
    <t>爱麗丝</t>
  </si>
  <si>
    <t>神戸小鸟</t>
  </si>
  <si>
    <t>风暴来襲</t>
  </si>
  <si>
    <t>運動</t>
  </si>
  <si>
    <t>時空</t>
  </si>
  <si>
    <t>寒冰護盾</t>
  </si>
  <si>
    <t>指導</t>
  </si>
  <si>
    <t>日蝕</t>
  </si>
  <si>
    <t>撫子</t>
  </si>
  <si>
    <t>驭寵</t>
  </si>
  <si>
    <t>聖骑士</t>
  </si>
  <si>
    <t>剑術家</t>
  </si>
  <si>
    <t>共鸣力場</t>
  </si>
  <si>
    <t>闪電</t>
  </si>
  <si>
    <t>幸運</t>
  </si>
  <si>
    <t>神聖力量</t>
  </si>
  <si>
    <t>邪恶侵蝕</t>
  </si>
  <si>
    <t>幻術</t>
  </si>
  <si>
    <t>現充</t>
  </si>
  <si>
    <t>電波</t>
  </si>
  <si>
    <t>炼金術</t>
  </si>
  <si>
    <t>地動山摇</t>
  </si>
  <si>
    <t>灾厄之時</t>
  </si>
  <si>
    <t>聖人</t>
  </si>
  <si>
    <t>傾城</t>
  </si>
  <si>
    <t>下剋上</t>
  </si>
  <si>
    <t>HYPERLINK("[映雪.xlsx]类型!B2",类型!$C$2)</t>
  </si>
  <si>
    <t>HYPERLINK("[映雪.xlsx]类型!B3",类型!$C$3)</t>
  </si>
  <si>
    <t>HYPERLINK("[映雪.xlsx]类型!B4",类型!$C$4)</t>
  </si>
  <si>
    <t>HYPERLINK("[映雪.xlsx]类型!B5",类型!$C$5)</t>
  </si>
  <si>
    <t>HYPERLINK("[映雪.xlsx]类型!B6",类型!$C$6)</t>
  </si>
  <si>
    <t>HYPERLINK("[映雪.xlsx]类型!B7",类型!$C$7)</t>
  </si>
  <si>
    <t>HYPERLINK("[映雪.xlsx]类型!B8",类型!$C$8)</t>
  </si>
  <si>
    <t>HYPERLINK("[映雪.xlsx]类型!B9",类型!$C$9)</t>
  </si>
  <si>
    <t>HYPERLINK("[映雪.xlsx]类型!B10",类型!$C$10)</t>
  </si>
  <si>
    <t>HYPERLINK("[映雪.xlsx]类型!B11",类型!$C$11)</t>
  </si>
  <si>
    <t>HYPERLINK("[映雪.xlsx]类型!B12",类型!$C$12)</t>
  </si>
  <si>
    <t>HYPERLINK("[映雪.xlsx]类型!B13",类型!$C$13)</t>
  </si>
  <si>
    <t>HYPERLINK("[映雪.xlsx]类型!B14",类型!$C$14)</t>
  </si>
  <si>
    <t>HYPERLINK("[映雪.xlsx]类型!B15",类型!$C$15)</t>
  </si>
  <si>
    <t>HYPERLINK("[映雪.xlsx]类型!B16",类型!$C$16)</t>
  </si>
  <si>
    <t>HYPERLINK("[映雪.xlsx]类型!B17",类型!$C$17)</t>
  </si>
  <si>
    <t>HYPERLINK("[映雪.xlsx]类型!B18",类型!$C$18)</t>
  </si>
  <si>
    <t>HYPERLINK("[映雪.xlsx]类型!B19",类型!$C$19)</t>
  </si>
  <si>
    <t>HYPERLINK("[映雪.xlsx]类型!B20",类型!$C$20)</t>
  </si>
  <si>
    <t>HYPERLINK("[映雪.xlsx]类型!B21",类型!$C$21)</t>
  </si>
  <si>
    <t>HYPERLINK("[映雪.xlsx]类型!B22",类型!$C$22)</t>
  </si>
  <si>
    <t>HYPERLINK("[映雪.xlsx]类型!B23",类型!$C$23)</t>
  </si>
  <si>
    <t>HYPERLINK("[映雪.xlsx]类型!B24",类型!$C$24)</t>
  </si>
  <si>
    <t>HYPERLINK("[映雪.xlsx]类型!B25",类型!$C$25)</t>
  </si>
  <si>
    <t>HYPERLINK("[映雪.xlsx]类型!B26",类型!$C$26)</t>
  </si>
  <si>
    <t>HYPERLINK("[映雪.xlsx]类型!B27",类型!$C$27)</t>
  </si>
  <si>
    <t>HYPERLINK("[映雪.xlsx]类型!B28",类型!$C$28)</t>
  </si>
  <si>
    <t>HYPERLINK("[映雪.xlsx]类型!B29",类型!$C$29)</t>
  </si>
  <si>
    <t>HYPERLINK("[映雪.xlsx]类型!B30",类型!$C$30)</t>
  </si>
  <si>
    <t>HYPERLINK("[映雪.xlsx]类型!B31",类型!$C$31)</t>
  </si>
  <si>
    <t>HYPERLINK("[映雪.xlsx]类型!B32",类型!$C$32)</t>
  </si>
  <si>
    <t>HYPERLINK("[映雪.xlsx]类型!B33",类型!$C$33)</t>
  </si>
  <si>
    <t>HYPERLINK("[映雪.xlsx]类型!B34",类型!$C$34)</t>
  </si>
  <si>
    <t>HYPERLINK("[映雪.xlsx]类型!B35",类型!$C$35)</t>
  </si>
  <si>
    <t>HYPERLINK("[映雪.xlsx]类型!B36",类型!$C$36)</t>
  </si>
  <si>
    <t>HYPERLINK("[映雪.xlsx]类型!B37",类型!$C$37)</t>
  </si>
  <si>
    <t>HYPERLINK("[映雪.xlsx]类型!B38",类型!$C$38)</t>
  </si>
  <si>
    <t>HYPERLINK("[映雪.xlsx]类型!B39",类型!$C$39)</t>
  </si>
  <si>
    <t>HYPERLINK("[映雪.xlsx]类型!B40",类型!$C$40)</t>
  </si>
  <si>
    <t>HYPERLINK("[映雪.xlsx]类型!B41",类型!$C$41)</t>
  </si>
  <si>
    <t>HYPERLINK("[映雪.xlsx]类型!B42",类型!$C$42)</t>
  </si>
  <si>
    <t>HYPERLINK("[映雪.xlsx]类型!B43",类型!$C$43)</t>
  </si>
  <si>
    <t>HYPERLINK("[映雪.xlsx]类型!B44",类型!$C$44)</t>
  </si>
  <si>
    <t>HYPERLINK("[映雪.xlsx]类型!B45",类型!$C$45)</t>
  </si>
  <si>
    <t>HYPERLINK("[映雪.xlsx]类型!B46",类型!$C$46)</t>
  </si>
  <si>
    <t>HYPERLINK("[映雪.xlsx]类型!B47",类型!$C$47)</t>
  </si>
  <si>
    <t>HYPERLINK("[映雪.xlsx]类型!B48",类型!$C$48)</t>
  </si>
  <si>
    <t>HYPERLINK("[映雪.xlsx]类型!B49",类型!$C$49)</t>
  </si>
  <si>
    <t>HYPERLINK("[映雪.xlsx]类型!B50",类型!$C$50)</t>
  </si>
  <si>
    <t>HYPERLINK("[映雪.xlsx]类型!B51",类型!$C$51)</t>
  </si>
  <si>
    <t>HYPERLINK("[映雪.xlsx]类型!B52",类型!$C$52)</t>
  </si>
  <si>
    <t>HYPERLINK("[映雪.xlsx]类型!B53",类型!$C$53)</t>
  </si>
  <si>
    <t>HYPERLINK("[映雪.xlsx]类型!B54",类型!$C$54)</t>
  </si>
  <si>
    <t>HYPERLINK("[映雪.xlsx]类型!B55",类型!$C$55)</t>
  </si>
  <si>
    <t>HYPERLINK("[映雪.xlsx]类型!B56",类型!$C$56)</t>
  </si>
  <si>
    <t>HYPERLINK("[映雪.xlsx]类型!B57",类型!$C$57)</t>
  </si>
  <si>
    <t>HYPERLINK("[映雪.xlsx]类型!B58",类型!$C$58)</t>
  </si>
  <si>
    <t>HYPERLINK("[映雪.xlsx]类型!B59",类型!$C$59)</t>
  </si>
  <si>
    <t>HYPERLINK("[映雪.xlsx]类型!B60",类型!$C$60)</t>
  </si>
  <si>
    <t>HYPERLINK("[映雪.xlsx]类型!B61",类型!$C$61)</t>
  </si>
  <si>
    <t>HYPERLINK("[映雪.xlsx]类型!B62",类型!$C$62)</t>
  </si>
  <si>
    <t>HYPERLINK("[映雪.xlsx]类型!B63",类型!$C$63)</t>
  </si>
  <si>
    <t>HYPERLINK("[映雪.xlsx]类型!B64",类型!$C$64)</t>
  </si>
  <si>
    <t>HYPERLINK("[映雪.xlsx]类型!B65",类型!$C$65)</t>
  </si>
  <si>
    <t>HYPERLINK("[映雪.xlsx]类型!B66",类型!$C$66)</t>
  </si>
  <si>
    <t>HYPERLINK("[映雪.xlsx]类型!B67",类型!$C$67)</t>
  </si>
  <si>
    <t>HYPERLINK("[映雪.xlsx]类型!B68",类型!$C$68)</t>
  </si>
  <si>
    <t>HYPERLINK("[映雪.xlsx]类型!B69",类型!$C$69)</t>
  </si>
  <si>
    <t>HYPERLINK("[映雪.xlsx]类型!B70",类型!$C$70)</t>
  </si>
  <si>
    <t>HYPERLINK("[映雪.xlsx]类型!B71",类型!$C$71)</t>
  </si>
  <si>
    <t>HYPERLINK("[映雪.xlsx]类型!B72",类型!$C$72)</t>
  </si>
  <si>
    <t>HYPERLINK("[映雪.xlsx]类型!B73",类型!$C$73)</t>
  </si>
  <si>
    <t>HYPERLINK("[映雪.xlsx]类型!B74",类型!$C$74)</t>
  </si>
  <si>
    <t>HYPERLINK("[映雪.xlsx]类型!B75",类型!$C$75)</t>
  </si>
  <si>
    <t>HYPERLINK("[映雪.xlsx]类型!B76",类型!$C$76)</t>
  </si>
  <si>
    <t>HYPERLINK("[映雪.xlsx]类型!B77",类型!$C$77)</t>
  </si>
  <si>
    <t>HYPERLINK("[映雪.xlsx]类型!B78",类型!$C$78)</t>
  </si>
  <si>
    <t>HYPERLINK("[映雪.xlsx]类型!B79",类型!$C$79)</t>
  </si>
  <si>
    <t>HYPERLINK("[映雪.xlsx]类型!B80",类型!$C$80)</t>
  </si>
  <si>
    <t>HYPERLINK("[映雪.xlsx]类型!B81",类型!$C$81)</t>
  </si>
  <si>
    <t>HYPERLINK("[映雪.xlsx]类型!B82",类型!$C$82)</t>
  </si>
  <si>
    <t>HYPERLINK("[映雪.xlsx]类型!B83",类型!$C$83)</t>
  </si>
  <si>
    <t>HYPERLINK("[映雪.xlsx]类型!B84",类型!$C$84)</t>
  </si>
  <si>
    <t>HYPERLINK("[映雪.xlsx]类型!B85",类型!$C$85)</t>
  </si>
  <si>
    <t>HYPERLINK("[映雪.xlsx]类型!B86",类型!$C$86)</t>
  </si>
  <si>
    <t>HYPERLINK("[映雪.xlsx]类型!B87",类型!$C$87)</t>
  </si>
  <si>
    <t>HYPERLINK("[映雪.xlsx]类型!B88",类型!$C$88)</t>
  </si>
  <si>
    <t>HYPERLINK("[映雪.xlsx]类型!B89",类型!$C$89)</t>
  </si>
  <si>
    <t>HYPERLINK("[映雪.xlsx]类型!B90",类型!$C$90)</t>
  </si>
  <si>
    <t>HYPERLINK("[映雪.xlsx]类型!B91",类型!$C$91)</t>
  </si>
  <si>
    <t>HYPERLINK("[映雪.xlsx]类型!B92",类型!$C$92)</t>
  </si>
  <si>
    <t>HYPERLINK("[映雪.xlsx]类型!B93",类型!$C$93)</t>
  </si>
  <si>
    <t>HYPERLINK("[映雪.xlsx]类型!B94",类型!$C$94)</t>
  </si>
  <si>
    <t>HYPERLINK("[映雪.xlsx]类型!B95",类型!$C$95)</t>
  </si>
  <si>
    <t>HYPERLINK("[映雪.xlsx]类型!B96",类型!$C$96)</t>
  </si>
  <si>
    <t>HYPERLINK("[映雪.xlsx]类型!B1",类型!$C$1)</t>
  </si>
  <si>
    <t>警告！</t>
  </si>
  <si>
    <t>初始平原</t>
  </si>
  <si>
    <t>小果冻怪</t>
  </si>
  <si>
    <t>バッタ系</t>
  </si>
  <si>
    <t>秘宝洞窟　上级</t>
  </si>
  <si>
    <t>熊熊燃烧的大火山</t>
  </si>
  <si>
    <t>水色之塔　―达―</t>
  </si>
  <si>
    <t>N</t>
  </si>
  <si>
    <t>八神广照</t>
  </si>
  <si>
    <t>八神藤</t>
  </si>
  <si>
    <t/>
  </si>
  <si>
    <t>成長类型</t>
  </si>
  <si>
    <t>姓読み</t>
  </si>
  <si>
    <t>名読み</t>
  </si>
  <si>
    <t>所在</t>
  </si>
  <si>
    <t>性別</t>
  </si>
  <si>
    <t>实父</t>
  </si>
  <si>
    <t>养父</t>
  </si>
  <si>
    <t>实母</t>
  </si>
  <si>
    <t>配偶</t>
  </si>
  <si>
    <t>lp12C</t>
  </si>
  <si>
    <t>lp134</t>
  </si>
  <si>
    <t>統率</t>
  </si>
  <si>
    <t>家中役職</t>
  </si>
  <si>
    <t>傷病</t>
  </si>
  <si>
    <t>主な登場国</t>
  </si>
  <si>
    <t>創造力</t>
  </si>
  <si>
    <t>声</t>
  </si>
  <si>
    <t>lp1F0_17</t>
  </si>
  <si>
    <t>lp1F0_18</t>
  </si>
  <si>
    <t>必要忠誠</t>
  </si>
  <si>
    <t>状態</t>
  </si>
  <si>
    <t>推薦</t>
  </si>
  <si>
    <t>不満</t>
  </si>
  <si>
    <t>捕縛</t>
  </si>
  <si>
    <t>lp1E7</t>
  </si>
  <si>
    <t>だみー</t>
  </si>
  <si>
    <t>广照</t>
  </si>
  <si>
    <t>俘虜</t>
  </si>
  <si>
    <t>上白澤蛍</t>
  </si>
  <si>
    <t>和泉</t>
  </si>
  <si>
    <t>健康</t>
  </si>
  <si>
    <t>阿波</t>
  </si>
  <si>
    <t>無</t>
  </si>
  <si>
    <t>年輕：冷靜</t>
  </si>
  <si>
    <t>刺殺</t>
  </si>
  <si>
    <t>河内</t>
  </si>
  <si>
    <t>中年：策士</t>
  </si>
  <si>
    <t>黑白院清羅</t>
  </si>
  <si>
    <t>鳳忍</t>
  </si>
  <si>
    <t>時停</t>
  </si>
  <si>
    <t>飞騨</t>
  </si>
  <si>
    <t>年輕：策士</t>
  </si>
  <si>
    <t>和倉结名</t>
  </si>
  <si>
    <t>北信濃</t>
  </si>
  <si>
    <t>高町瞳</t>
  </si>
  <si>
    <t>甲斐</t>
  </si>
  <si>
    <t>女性：快活</t>
  </si>
  <si>
    <t>二階堂真理</t>
  </si>
  <si>
    <t>極光折射</t>
  </si>
  <si>
    <t>志摩</t>
  </si>
  <si>
    <t>海賊</t>
  </si>
  <si>
    <t>中年：熱血</t>
  </si>
  <si>
    <t>伊勢</t>
  </si>
  <si>
    <t>年輕：認真</t>
  </si>
  <si>
    <t>上白澤慧音</t>
  </si>
  <si>
    <t>美濃</t>
  </si>
  <si>
    <t>南近江</t>
  </si>
  <si>
    <t>中年：猛將</t>
  </si>
  <si>
    <t>爱麗丝玛格特洛</t>
  </si>
  <si>
    <t>尾張</t>
  </si>
  <si>
    <t>年輕：豪傑</t>
  </si>
  <si>
    <t>蘇我屠自古</t>
  </si>
  <si>
    <t>年輕：好人</t>
  </si>
  <si>
    <t>多多良小傘</t>
  </si>
  <si>
    <t>丹波</t>
  </si>
  <si>
    <t>古宮乃乃香</t>
  </si>
  <si>
    <t>老人：百戰煉磨</t>
  </si>
  <si>
    <t>播磨</t>
  </si>
  <si>
    <t>中年：冷靜</t>
  </si>
  <si>
    <t>白菊</t>
  </si>
  <si>
    <t>纪伊</t>
  </si>
  <si>
    <t>列提希亞布蘭査德</t>
  </si>
  <si>
    <t>蘇菲亞费尔克劳</t>
  </si>
  <si>
    <t>年輕：少年</t>
  </si>
  <si>
    <t>佐倉爱里</t>
  </si>
  <si>
    <t>三河</t>
  </si>
  <si>
    <t>義</t>
  </si>
  <si>
    <t>熱血</t>
  </si>
  <si>
    <t>中年：威嚴</t>
  </si>
  <si>
    <t>澤村绮莉佳</t>
  </si>
  <si>
    <t>中年：豪傑</t>
  </si>
  <si>
    <t>中年：認真</t>
  </si>
  <si>
    <t>下野</t>
  </si>
  <si>
    <t>相澤千鹤</t>
  </si>
  <si>
    <t>相澤荣子</t>
  </si>
  <si>
    <t>骏河</t>
  </si>
  <si>
    <t>松實宥</t>
  </si>
  <si>
    <t>松實玄</t>
  </si>
  <si>
    <t>女性：雄壯</t>
  </si>
  <si>
    <t>遠江</t>
  </si>
  <si>
    <t>中年：文官</t>
  </si>
  <si>
    <t>佐倉羽音</t>
  </si>
  <si>
    <t>上野</t>
  </si>
  <si>
    <t>麗莎爱奥斯托雷</t>
  </si>
  <si>
    <t>相模</t>
  </si>
  <si>
    <t>女性：柔和</t>
  </si>
  <si>
    <t>蘇麗雅安特里</t>
  </si>
  <si>
    <t>若者：勇将</t>
  </si>
  <si>
    <t>武蔵</t>
  </si>
  <si>
    <t>伊豆</t>
  </si>
  <si>
    <t>薩拉玛</t>
  </si>
  <si>
    <t>泰莎泰斯塔羅莎</t>
  </si>
  <si>
    <t>朝霧史织</t>
  </si>
  <si>
    <t>常盤绿</t>
  </si>
  <si>
    <t>上総</t>
  </si>
  <si>
    <t>高島友奈</t>
  </si>
  <si>
    <t>下総</t>
  </si>
  <si>
    <t>常陸</t>
  </si>
  <si>
    <t>中年：軍師</t>
  </si>
  <si>
    <t>磐城</t>
  </si>
  <si>
    <t>美作</t>
  </si>
  <si>
    <t>西土佐</t>
  </si>
  <si>
    <t>東土佐</t>
  </si>
  <si>
    <t>高町诗</t>
  </si>
  <si>
    <t>伊予</t>
  </si>
  <si>
    <t>山城</t>
  </si>
  <si>
    <t>宮内光華</t>
  </si>
  <si>
    <t>安達垣爱姬</t>
  </si>
  <si>
    <t>蜂须贺五右衛门</t>
  </si>
  <si>
    <t>天野遠子</t>
  </si>
  <si>
    <t>如臨神境</t>
  </si>
  <si>
    <t>八神家</t>
  </si>
  <si>
    <t>薩摩</t>
  </si>
  <si>
    <t>竹内美園</t>
  </si>
  <si>
    <t>南肥後</t>
  </si>
  <si>
    <t>天王寺孤徹</t>
  </si>
  <si>
    <t>聖橋桐香</t>
  </si>
  <si>
    <t>北肥後</t>
  </si>
  <si>
    <t>五十嵐舞那</t>
  </si>
  <si>
    <t>筑前</t>
  </si>
  <si>
    <t>豊後</t>
  </si>
  <si>
    <t>豊前</t>
  </si>
  <si>
    <t>八云藍</t>
  </si>
  <si>
    <t>聖白蓮</t>
  </si>
  <si>
    <t>星剑護法</t>
  </si>
  <si>
    <t>幽谷響子</t>
  </si>
  <si>
    <t>梅露蘭虹川</t>
  </si>
  <si>
    <t>僧侶</t>
  </si>
  <si>
    <t>宇佐见蓮子</t>
  </si>
  <si>
    <t>鳳翼天翔</t>
  </si>
  <si>
    <t>女性：聰明</t>
  </si>
  <si>
    <t>中年：好人</t>
  </si>
  <si>
    <t>蕾米莉亞斯卡雷特</t>
  </si>
  <si>
    <t>备後</t>
  </si>
  <si>
    <t>安芸</t>
  </si>
  <si>
    <t>周防</t>
  </si>
  <si>
    <t>安東映叶</t>
  </si>
  <si>
    <t>爱麗丝海卢布斯特</t>
  </si>
  <si>
    <t>華宮凪沙</t>
  </si>
  <si>
    <t>支倉爱理</t>
  </si>
  <si>
    <t>命運记録</t>
  </si>
  <si>
    <t>出雲</t>
  </si>
  <si>
    <t>备中</t>
  </si>
  <si>
    <t>遠坂凛</t>
  </si>
  <si>
    <t>美狄亞</t>
  </si>
  <si>
    <t>大和</t>
  </si>
  <si>
    <t>平澤憂</t>
  </si>
  <si>
    <t>猪熊陽子</t>
  </si>
  <si>
    <t>爱麗丝卡塔雷特</t>
  </si>
  <si>
    <t>大宮勇</t>
  </si>
  <si>
    <t>大宮忍</t>
  </si>
  <si>
    <t>摂津</t>
  </si>
  <si>
    <t>讃岐</t>
  </si>
  <si>
    <t>迪亞琪</t>
  </si>
  <si>
    <t>尤米娜安克莱烏</t>
  </si>
  <si>
    <t>维多利亞達尔格林</t>
  </si>
  <si>
    <t>法比娅克羅捷古</t>
  </si>
  <si>
    <t>可羅娜提米尔</t>
  </si>
  <si>
    <t>加贺</t>
  </si>
  <si>
    <t>爱麗莎巴寧斯</t>
  </si>
  <si>
    <t>凱洛露西</t>
  </si>
  <si>
    <t>中島昴</t>
  </si>
  <si>
    <t>蒂安娜蘭斯達</t>
  </si>
  <si>
    <t>丹後</t>
  </si>
  <si>
    <t>清水谷龙華</t>
  </si>
  <si>
    <t>永倉伊万里</t>
  </si>
  <si>
    <t>四宮布留</t>
  </si>
  <si>
    <t>野呂爱子</t>
  </si>
  <si>
    <t>入须冬實</t>
  </si>
  <si>
    <t>嵐城早月</t>
  </si>
  <si>
    <t>露科亞</t>
  </si>
  <si>
    <t>岩澤麻美</t>
  </si>
  <si>
    <t>常盤真智</t>
  </si>
  <si>
    <t>青山藍山</t>
  </si>
  <si>
    <t>越前</t>
  </si>
  <si>
    <t>五行聖</t>
  </si>
  <si>
    <t>澤村英梨梨</t>
  </si>
  <si>
    <t>ふじ</t>
  </si>
  <si>
    <t>备前</t>
  </si>
  <si>
    <t>冲田總司</t>
  </si>
  <si>
    <t>id</t>
  </si>
  <si>
    <t>name</t>
  </si>
  <si>
    <t>family</t>
  </si>
  <si>
    <t>growtype_id</t>
  </si>
  <si>
    <t>growtype_char</t>
  </si>
  <si>
    <t>level_int</t>
  </si>
  <si>
    <t>level_char</t>
  </si>
  <si>
    <t>direction</t>
  </si>
  <si>
    <t>skill</t>
  </si>
  <si>
    <t>amount</t>
  </si>
  <si>
    <t>effect</t>
  </si>
  <si>
    <t>guard</t>
  </si>
  <si>
    <t>attack</t>
  </si>
  <si>
    <t>wisdom</t>
  </si>
  <si>
    <t>caring</t>
  </si>
  <si>
    <t>sum2</t>
  </si>
  <si>
    <t>sum3</t>
  </si>
</sst>
</file>

<file path=xl/styles.xml><?xml version="1.0" encoding="utf-8"?>
<styleSheet xmlns="http://schemas.openxmlformats.org/spreadsheetml/2006/main">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Red]\(0.00\)"/>
    <numFmt numFmtId="177" formatCode="0_ "/>
  </numFmts>
  <fonts count="30">
    <font>
      <sz val="16"/>
      <color theme="1"/>
      <name val="华文仿宋"/>
      <charset val="134"/>
    </font>
    <font>
      <sz val="14"/>
      <color theme="1"/>
      <name val="华文仿宋"/>
      <charset val="134"/>
    </font>
    <font>
      <sz val="16"/>
      <color theme="1"/>
      <name val="宋体"/>
      <charset val="134"/>
      <scheme val="minor"/>
    </font>
    <font>
      <u/>
      <sz val="16"/>
      <color theme="10"/>
      <name val="华文仿宋"/>
      <charset val="134"/>
    </font>
    <font>
      <sz val="16"/>
      <name val="华文仿宋"/>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9"/>
      <name val="宋体"/>
      <charset val="134"/>
    </font>
    <font>
      <b/>
      <sz val="9"/>
      <name val="宋体"/>
      <charset val="134"/>
    </font>
    <font>
      <sz val="12"/>
      <name val="宋体"/>
      <charset val="134"/>
    </font>
    <font>
      <sz val="14"/>
      <name val="华文仿宋"/>
      <charset val="134"/>
    </font>
    <font>
      <b/>
      <sz val="12"/>
      <name val="华文中宋"/>
      <charset val="134"/>
    </font>
    <font>
      <sz val="12"/>
      <name val="华文中宋"/>
      <charset val="134"/>
    </font>
  </fonts>
  <fills count="43">
    <fill>
      <patternFill patternType="none"/>
    </fill>
    <fill>
      <patternFill patternType="gray125"/>
    </fill>
    <fill>
      <patternFill patternType="solid">
        <fgColor theme="5" tint="0.6"/>
        <bgColor indexed="64"/>
      </patternFill>
    </fill>
    <fill>
      <patternFill patternType="solid">
        <fgColor theme="2"/>
        <bgColor indexed="64"/>
      </patternFill>
    </fill>
    <fill>
      <patternFill patternType="solid">
        <fgColor theme="5" tint="0.8"/>
        <bgColor indexed="64"/>
      </patternFill>
    </fill>
    <fill>
      <patternFill patternType="solid">
        <fgColor theme="5" tint="0.4"/>
        <bgColor indexed="64"/>
      </patternFill>
    </fill>
    <fill>
      <patternFill patternType="solid">
        <fgColor theme="9" tint="0.8"/>
        <bgColor indexed="64"/>
      </patternFill>
    </fill>
    <fill>
      <patternFill patternType="solid">
        <fgColor theme="9" tint="0.6"/>
        <bgColor indexed="64"/>
      </patternFill>
    </fill>
    <fill>
      <patternFill patternType="solid">
        <fgColor rgb="FFFFFFFF"/>
        <bgColor indexed="64"/>
      </patternFill>
    </fill>
    <fill>
      <patternFill patternType="solid">
        <fgColor rgb="FFFFFF00"/>
        <bgColor indexed="64"/>
      </patternFill>
    </fill>
    <fill>
      <patternFill patternType="solid">
        <fgColor theme="4" tint="0.6"/>
        <bgColor indexed="64"/>
      </patternFill>
    </fill>
    <fill>
      <patternFill patternType="solid">
        <fgColor theme="4" tint="0.8"/>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56">
    <border>
      <left/>
      <right/>
      <top/>
      <bottom/>
      <diagonal/>
    </border>
    <border>
      <left style="thick">
        <color theme="2" tint="-0.1"/>
      </left>
      <right style="thin">
        <color theme="2" tint="-0.1"/>
      </right>
      <top style="thick">
        <color theme="2" tint="-0.1"/>
      </top>
      <bottom style="thin">
        <color theme="2" tint="-0.1"/>
      </bottom>
      <diagonal/>
    </border>
    <border>
      <left style="thin">
        <color theme="2" tint="-0.1"/>
      </left>
      <right style="thick">
        <color theme="2" tint="-0.1"/>
      </right>
      <top style="thick">
        <color theme="2" tint="-0.1"/>
      </top>
      <bottom style="thin">
        <color theme="2" tint="-0.1"/>
      </bottom>
      <diagonal/>
    </border>
    <border>
      <left/>
      <right style="thick">
        <color theme="2" tint="-0.1"/>
      </right>
      <top style="thick">
        <color theme="2" tint="-0.1"/>
      </top>
      <bottom style="thin">
        <color theme="2" tint="-0.1"/>
      </bottom>
      <diagonal/>
    </border>
    <border>
      <left/>
      <right style="thin">
        <color theme="2" tint="-0.1"/>
      </right>
      <top style="thick">
        <color theme="2" tint="-0.1"/>
      </top>
      <bottom style="thin">
        <color theme="2" tint="-0.1"/>
      </bottom>
      <diagonal/>
    </border>
    <border>
      <left style="thin">
        <color theme="2" tint="-0.1"/>
      </left>
      <right style="thin">
        <color theme="2" tint="-0.1"/>
      </right>
      <top style="thick">
        <color theme="2" tint="-0.1"/>
      </top>
      <bottom style="thin">
        <color theme="2" tint="-0.1"/>
      </bottom>
      <diagonal/>
    </border>
    <border>
      <left style="thick">
        <color theme="2" tint="-0.1"/>
      </left>
      <right style="thin">
        <color theme="2" tint="-0.1"/>
      </right>
      <top style="thin">
        <color theme="2" tint="-0.1"/>
      </top>
      <bottom style="thin">
        <color theme="2" tint="-0.1"/>
      </bottom>
      <diagonal/>
    </border>
    <border>
      <left style="thin">
        <color theme="2" tint="-0.1"/>
      </left>
      <right style="thin">
        <color theme="2" tint="-0.1"/>
      </right>
      <top style="thin">
        <color theme="2" tint="-0.1"/>
      </top>
      <bottom style="thin">
        <color theme="2" tint="-0.1"/>
      </bottom>
      <diagonal/>
    </border>
    <border>
      <left style="thin">
        <color theme="2" tint="-0.1"/>
      </left>
      <right style="thick">
        <color theme="2" tint="-0.1"/>
      </right>
      <top style="thin">
        <color theme="2" tint="-0.1"/>
      </top>
      <bottom style="thin">
        <color theme="2" tint="-0.1"/>
      </bottom>
      <diagonal/>
    </border>
    <border>
      <left/>
      <right style="thick">
        <color theme="2" tint="-0.1"/>
      </right>
      <top style="thin">
        <color theme="2" tint="-0.1"/>
      </top>
      <bottom style="thin">
        <color theme="2" tint="-0.1"/>
      </bottom>
      <diagonal/>
    </border>
    <border>
      <left/>
      <right style="thin">
        <color theme="2" tint="-0.1"/>
      </right>
      <top style="thin">
        <color theme="2" tint="-0.1"/>
      </top>
      <bottom style="thin">
        <color theme="2" tint="-0.1"/>
      </bottom>
      <diagonal/>
    </border>
    <border>
      <left style="thick">
        <color theme="2" tint="-0.1"/>
      </left>
      <right style="thin">
        <color theme="2" tint="-0.1"/>
      </right>
      <top style="thin">
        <color theme="2" tint="-0.1"/>
      </top>
      <bottom style="thick">
        <color theme="2" tint="-0.1"/>
      </bottom>
      <diagonal/>
    </border>
    <border>
      <left style="thin">
        <color theme="2" tint="-0.1"/>
      </left>
      <right style="thin">
        <color theme="2" tint="-0.1"/>
      </right>
      <top style="thin">
        <color theme="2" tint="-0.1"/>
      </top>
      <bottom style="thick">
        <color theme="2" tint="-0.1"/>
      </bottom>
      <diagonal/>
    </border>
    <border>
      <left/>
      <right style="medium">
        <color theme="0" tint="-0.14996795556505"/>
      </right>
      <top style="thin">
        <color rgb="FFCCCCCC"/>
      </top>
      <bottom style="thin">
        <color rgb="FFCCCCCC"/>
      </bottom>
      <diagonal/>
    </border>
    <border>
      <left style="medium">
        <color theme="0" tint="-0.14996795556505"/>
      </left>
      <right style="medium">
        <color theme="0" tint="-0.14996795556505"/>
      </right>
      <top/>
      <bottom style="thin">
        <color rgb="FFCCCCCC"/>
      </bottom>
      <diagonal/>
    </border>
    <border>
      <left style="medium">
        <color theme="0" tint="-0.14996795556505"/>
      </left>
      <right style="medium">
        <color theme="0" tint="-0.14996795556505"/>
      </right>
      <top style="thin">
        <color rgb="FFCCCCCC"/>
      </top>
      <bottom style="thin">
        <color rgb="FFCCCCCC"/>
      </bottom>
      <diagonal/>
    </border>
    <border>
      <left style="medium">
        <color theme="0" tint="-0.14996795556505"/>
      </left>
      <right style="medium">
        <color theme="0" tint="-0.14996795556505"/>
      </right>
      <top style="thin">
        <color rgb="FFCCCCCC"/>
      </top>
      <bottom style="thick">
        <color rgb="FFCCCCCC"/>
      </bottom>
      <diagonal/>
    </border>
    <border>
      <left style="medium">
        <color theme="0" tint="-0.14996795556505"/>
      </left>
      <right style="medium">
        <color theme="0" tint="-0.14996795556505"/>
      </right>
      <top style="thin">
        <color rgb="FFCCCCCC"/>
      </top>
      <bottom style="thick">
        <color theme="0" tint="-0.14996795556505"/>
      </bottom>
      <diagonal/>
    </border>
    <border>
      <left style="medium">
        <color theme="0" tint="-0.14996795556505"/>
      </left>
      <right style="medium">
        <color theme="0" tint="-0.14996795556505"/>
      </right>
      <top style="thick">
        <color auto="1"/>
      </top>
      <bottom style="thin">
        <color rgb="FFCCCCCC"/>
      </bottom>
      <diagonal/>
    </border>
    <border>
      <left style="thin">
        <color theme="2" tint="-0.1"/>
      </left>
      <right style="thick">
        <color theme="2" tint="-0.1"/>
      </right>
      <top style="thin">
        <color theme="2" tint="-0.1"/>
      </top>
      <bottom style="thick">
        <color theme="2" tint="-0.1"/>
      </bottom>
      <diagonal/>
    </border>
    <border>
      <left style="thick">
        <color theme="2" tint="-0.1"/>
      </left>
      <right/>
      <top/>
      <bottom/>
      <diagonal/>
    </border>
    <border>
      <left/>
      <right style="thick">
        <color theme="2" tint="-0.1"/>
      </right>
      <top/>
      <bottom/>
      <diagonal/>
    </border>
    <border>
      <left style="thin">
        <color theme="2" tint="-0.1"/>
      </left>
      <right/>
      <top style="thick">
        <color theme="2" tint="-0.1"/>
      </top>
      <bottom style="thin">
        <color theme="2" tint="-0.1"/>
      </bottom>
      <diagonal/>
    </border>
    <border>
      <left style="thin">
        <color theme="2" tint="-0.1"/>
      </left>
      <right/>
      <top style="thin">
        <color theme="2" tint="-0.1"/>
      </top>
      <bottom style="thin">
        <color theme="2" tint="-0.1"/>
      </bottom>
      <diagonal/>
    </border>
    <border>
      <left style="medium">
        <color theme="2" tint="-0.25"/>
      </left>
      <right style="thin">
        <color theme="2" tint="-0.25"/>
      </right>
      <top style="thick">
        <color theme="2" tint="-0.25"/>
      </top>
      <bottom style="thin">
        <color theme="2" tint="-0.25"/>
      </bottom>
      <diagonal/>
    </border>
    <border>
      <left style="thin">
        <color theme="2" tint="-0.25"/>
      </left>
      <right style="thin">
        <color theme="2" tint="-0.25"/>
      </right>
      <top style="thick">
        <color theme="2" tint="-0.25"/>
      </top>
      <bottom style="thin">
        <color theme="2" tint="-0.25"/>
      </bottom>
      <diagonal/>
    </border>
    <border>
      <left style="medium">
        <color theme="2" tint="-0.25"/>
      </left>
      <right style="thin">
        <color theme="2" tint="-0.25"/>
      </right>
      <top style="thin">
        <color theme="2" tint="-0.25"/>
      </top>
      <bottom style="thin">
        <color theme="2" tint="-0.25"/>
      </bottom>
      <diagonal/>
    </border>
    <border>
      <left style="thin">
        <color theme="2" tint="-0.25"/>
      </left>
      <right style="thin">
        <color theme="2" tint="-0.25"/>
      </right>
      <top style="thin">
        <color theme="2" tint="-0.25"/>
      </top>
      <bottom style="thin">
        <color theme="2" tint="-0.25"/>
      </bottom>
      <diagonal/>
    </border>
    <border>
      <left style="medium">
        <color theme="2" tint="-0.25"/>
      </left>
      <right style="thin">
        <color theme="2" tint="-0.25"/>
      </right>
      <top style="thin">
        <color theme="2" tint="-0.25"/>
      </top>
      <bottom style="medium">
        <color theme="2" tint="-0.25"/>
      </bottom>
      <diagonal/>
    </border>
    <border>
      <left style="thin">
        <color theme="2" tint="-0.25"/>
      </left>
      <right style="thin">
        <color theme="2" tint="-0.25"/>
      </right>
      <top style="thin">
        <color theme="2" tint="-0.25"/>
      </top>
      <bottom style="medium">
        <color theme="2" tint="-0.25"/>
      </bottom>
      <diagonal/>
    </border>
    <border>
      <left style="thin">
        <color theme="2" tint="-0.25"/>
      </left>
      <right style="thick">
        <color theme="2" tint="-0.25"/>
      </right>
      <top style="thick">
        <color theme="2" tint="-0.25"/>
      </top>
      <bottom style="thin">
        <color theme="2" tint="-0.25"/>
      </bottom>
      <diagonal/>
    </border>
    <border>
      <left style="thin">
        <color theme="2" tint="-0.25"/>
      </left>
      <right style="thick">
        <color theme="2" tint="-0.25"/>
      </right>
      <top style="thin">
        <color theme="2" tint="-0.25"/>
      </top>
      <bottom style="thin">
        <color theme="2" tint="-0.25"/>
      </bottom>
      <diagonal/>
    </border>
    <border>
      <left style="thin">
        <color theme="2" tint="-0.25"/>
      </left>
      <right style="thick">
        <color theme="2" tint="-0.25"/>
      </right>
      <top style="thin">
        <color theme="2" tint="-0.25"/>
      </top>
      <bottom style="medium">
        <color theme="2" tint="-0.25"/>
      </bottom>
      <diagonal/>
    </border>
    <border>
      <left style="thin">
        <color theme="2" tint="-0.1"/>
      </left>
      <right style="thick">
        <color theme="2" tint="-0.1"/>
      </right>
      <top style="thick">
        <color theme="2" tint="-0.1"/>
      </top>
      <bottom/>
      <diagonal/>
    </border>
    <border>
      <left style="thin">
        <color theme="2" tint="-0.1"/>
      </left>
      <right style="thin">
        <color theme="2" tint="-0.1"/>
      </right>
      <top style="thick">
        <color theme="2" tint="-0.1"/>
      </top>
      <bottom/>
      <diagonal/>
    </border>
    <border>
      <left/>
      <right/>
      <top style="thick">
        <color theme="2" tint="-0.1"/>
      </top>
      <bottom/>
      <diagonal/>
    </border>
    <border>
      <left style="thin">
        <color theme="2" tint="-0.1"/>
      </left>
      <right style="thick">
        <color theme="2" tint="-0.1"/>
      </right>
      <top/>
      <bottom/>
      <diagonal/>
    </border>
    <border>
      <left style="thick">
        <color theme="2" tint="-0.1"/>
      </left>
      <right style="thin">
        <color theme="2" tint="-0.1"/>
      </right>
      <top/>
      <bottom/>
      <diagonal/>
    </border>
    <border>
      <left style="thin">
        <color theme="2" tint="-0.1"/>
      </left>
      <right style="thin">
        <color theme="2" tint="-0.1"/>
      </right>
      <top/>
      <bottom/>
      <diagonal/>
    </border>
    <border>
      <left style="thin">
        <color theme="2" tint="-0.1"/>
      </left>
      <right style="thick">
        <color theme="2" tint="-0.1"/>
      </right>
      <top/>
      <bottom style="thick">
        <color theme="2" tint="-0.1"/>
      </bottom>
      <diagonal/>
    </border>
    <border>
      <left style="thin">
        <color theme="2" tint="-0.1"/>
      </left>
      <right style="thin">
        <color theme="2" tint="-0.1"/>
      </right>
      <top/>
      <bottom style="thick">
        <color theme="2" tint="-0.1"/>
      </bottom>
      <diagonal/>
    </border>
    <border>
      <left/>
      <right/>
      <top/>
      <bottom style="thick">
        <color theme="2" tint="-0.1"/>
      </bottom>
      <diagonal/>
    </border>
    <border>
      <left style="thin">
        <color theme="2" tint="-0.1"/>
      </left>
      <right style="thick">
        <color theme="2" tint="-0.1"/>
      </right>
      <top/>
      <bottom style="thin">
        <color theme="2" tint="-0.1"/>
      </bottom>
      <diagonal/>
    </border>
    <border>
      <left style="thick">
        <color theme="2" tint="-0.1"/>
      </left>
      <right style="thin">
        <color theme="2" tint="-0.1"/>
      </right>
      <top/>
      <bottom style="thin">
        <color theme="2" tint="-0.1"/>
      </bottom>
      <diagonal/>
    </border>
    <border>
      <left style="thin">
        <color theme="2" tint="-0.1"/>
      </left>
      <right style="thin">
        <color theme="2" tint="-0.1"/>
      </right>
      <top/>
      <bottom style="thin">
        <color theme="2" tint="-0.1"/>
      </bottom>
      <diagonal/>
    </border>
    <border>
      <left style="thin">
        <color theme="2" tint="-0.1"/>
      </left>
      <right/>
      <top/>
      <bottom style="thin">
        <color theme="2" tint="-0.1"/>
      </bottom>
      <diagonal/>
    </border>
    <border>
      <left style="thin">
        <color theme="2" tint="-0.1"/>
      </left>
      <right/>
      <top/>
      <bottom/>
      <diagonal/>
    </border>
    <border>
      <left style="thin">
        <color theme="2" tint="-0.1"/>
      </left>
      <right/>
      <top style="thin">
        <color theme="2" tint="-0.1"/>
      </top>
      <bottom style="thick">
        <color theme="2" tint="-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12" borderId="0" applyNumberFormat="0" applyBorder="0" applyAlignment="0" applyProtection="0">
      <alignment vertical="center"/>
    </xf>
    <xf numFmtId="0" fontId="6" fillId="13" borderId="4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4" borderId="0" applyNumberFormat="0" applyBorder="0" applyAlignment="0" applyProtection="0">
      <alignment vertical="center"/>
    </xf>
    <xf numFmtId="0" fontId="7" fillId="15" borderId="0" applyNumberFormat="0" applyBorder="0" applyAlignment="0" applyProtection="0">
      <alignment vertical="center"/>
    </xf>
    <xf numFmtId="43" fontId="0" fillId="0" borderId="0" applyFont="0" applyFill="0" applyBorder="0" applyAlignment="0" applyProtection="0">
      <alignment vertical="center"/>
    </xf>
    <xf numFmtId="0" fontId="8" fillId="16"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17" borderId="49" applyNumberFormat="0" applyFont="0" applyAlignment="0" applyProtection="0">
      <alignment vertical="center"/>
    </xf>
    <xf numFmtId="0" fontId="8" fillId="18"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50" applyNumberFormat="0" applyFill="0" applyAlignment="0" applyProtection="0">
      <alignment vertical="center"/>
    </xf>
    <xf numFmtId="0" fontId="16" fillId="0" borderId="50" applyNumberFormat="0" applyFill="0" applyAlignment="0" applyProtection="0">
      <alignment vertical="center"/>
    </xf>
    <xf numFmtId="0" fontId="8" fillId="19" borderId="0" applyNumberFormat="0" applyBorder="0" applyAlignment="0" applyProtection="0">
      <alignment vertical="center"/>
    </xf>
    <xf numFmtId="0" fontId="11" fillId="0" borderId="51" applyNumberFormat="0" applyFill="0" applyAlignment="0" applyProtection="0">
      <alignment vertical="center"/>
    </xf>
    <xf numFmtId="0" fontId="8" fillId="20" borderId="0" applyNumberFormat="0" applyBorder="0" applyAlignment="0" applyProtection="0">
      <alignment vertical="center"/>
    </xf>
    <xf numFmtId="0" fontId="17" fillId="21" borderId="52" applyNumberFormat="0" applyAlignment="0" applyProtection="0">
      <alignment vertical="center"/>
    </xf>
    <xf numFmtId="0" fontId="18" fillId="21" borderId="48" applyNumberFormat="0" applyAlignment="0" applyProtection="0">
      <alignment vertical="center"/>
    </xf>
    <xf numFmtId="0" fontId="19" fillId="22" borderId="53" applyNumberFormat="0" applyAlignment="0" applyProtection="0">
      <alignment vertical="center"/>
    </xf>
    <xf numFmtId="0" fontId="5" fillId="23" borderId="0" applyNumberFormat="0" applyBorder="0" applyAlignment="0" applyProtection="0">
      <alignment vertical="center"/>
    </xf>
    <xf numFmtId="0" fontId="8" fillId="24" borderId="0" applyNumberFormat="0" applyBorder="0" applyAlignment="0" applyProtection="0">
      <alignment vertical="center"/>
    </xf>
    <xf numFmtId="0" fontId="20" fillId="0" borderId="54" applyNumberFormat="0" applyFill="0" applyAlignment="0" applyProtection="0">
      <alignment vertical="center"/>
    </xf>
    <xf numFmtId="0" fontId="21" fillId="0" borderId="55" applyNumberFormat="0" applyFill="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5" fillId="27" borderId="0" applyNumberFormat="0" applyBorder="0" applyAlignment="0" applyProtection="0">
      <alignment vertical="center"/>
    </xf>
    <xf numFmtId="0" fontId="8"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5" fillId="31" borderId="0" applyNumberFormat="0" applyBorder="0" applyAlignment="0" applyProtection="0">
      <alignment vertical="center"/>
    </xf>
    <xf numFmtId="0" fontId="5" fillId="32" borderId="0" applyNumberFormat="0" applyBorder="0" applyAlignment="0" applyProtection="0">
      <alignment vertical="center"/>
    </xf>
    <xf numFmtId="0" fontId="8" fillId="33" borderId="0" applyNumberFormat="0" applyBorder="0" applyAlignment="0" applyProtection="0">
      <alignment vertical="center"/>
    </xf>
    <xf numFmtId="0" fontId="8" fillId="34" borderId="0" applyNumberFormat="0" applyBorder="0" applyAlignment="0" applyProtection="0">
      <alignment vertical="center"/>
    </xf>
    <xf numFmtId="0" fontId="5" fillId="35" borderId="0" applyNumberFormat="0" applyBorder="0" applyAlignment="0" applyProtection="0">
      <alignment vertical="center"/>
    </xf>
    <xf numFmtId="0" fontId="5" fillId="36" borderId="0" applyNumberFormat="0" applyBorder="0" applyAlignment="0" applyProtection="0">
      <alignment vertical="center"/>
    </xf>
    <xf numFmtId="0" fontId="8" fillId="37" borderId="0" applyNumberFormat="0" applyBorder="0" applyAlignment="0" applyProtection="0">
      <alignment vertical="center"/>
    </xf>
    <xf numFmtId="0" fontId="5" fillId="38" borderId="0" applyNumberFormat="0" applyBorder="0" applyAlignment="0" applyProtection="0">
      <alignment vertical="center"/>
    </xf>
    <xf numFmtId="0" fontId="8" fillId="39" borderId="0" applyNumberFormat="0" applyBorder="0" applyAlignment="0" applyProtection="0">
      <alignment vertical="center"/>
    </xf>
    <xf numFmtId="0" fontId="8" fillId="40" borderId="0" applyNumberFormat="0" applyBorder="0" applyAlignment="0" applyProtection="0">
      <alignment vertical="center"/>
    </xf>
    <xf numFmtId="0" fontId="5" fillId="41" borderId="0" applyNumberFormat="0" applyBorder="0" applyAlignment="0" applyProtection="0">
      <alignment vertical="center"/>
    </xf>
    <xf numFmtId="0" fontId="8" fillId="42" borderId="0" applyNumberFormat="0" applyBorder="0" applyAlignment="0" applyProtection="0">
      <alignment vertical="center"/>
    </xf>
  </cellStyleXfs>
  <cellXfs count="215">
    <xf numFmtId="0" fontId="0" fillId="0" borderId="0" xfId="0">
      <alignment vertical="center"/>
    </xf>
    <xf numFmtId="0" fontId="1" fillId="0" borderId="0" xfId="0" applyFont="1" applyAlignment="1">
      <alignment horizontal="left" vertical="center"/>
    </xf>
    <xf numFmtId="0" fontId="1" fillId="0" borderId="1" xfId="0" applyFont="1" applyFill="1" applyBorder="1" applyAlignment="1">
      <alignment horizontal="left" vertical="center"/>
    </xf>
    <xf numFmtId="0" fontId="1" fillId="0" borderId="2" xfId="0" applyFont="1" applyFill="1" applyBorder="1" applyAlignment="1">
      <alignment horizontal="left" vertical="center"/>
    </xf>
    <xf numFmtId="0" fontId="1" fillId="0" borderId="3" xfId="0" applyFont="1" applyFill="1" applyBorder="1" applyAlignment="1">
      <alignment horizontal="left" vertical="center"/>
    </xf>
    <xf numFmtId="0" fontId="1" fillId="2" borderId="4" xfId="0" applyFont="1" applyFill="1" applyBorder="1" applyAlignment="1">
      <alignment horizontal="left" vertical="center"/>
    </xf>
    <xf numFmtId="0" fontId="1" fillId="2" borderId="5" xfId="0" applyFont="1" applyFill="1" applyBorder="1" applyAlignment="1">
      <alignment horizontal="left" vertical="center"/>
    </xf>
    <xf numFmtId="0" fontId="1" fillId="0" borderId="6" xfId="0" applyFont="1" applyBorder="1" applyAlignment="1">
      <alignment horizontal="left" vertical="center"/>
    </xf>
    <xf numFmtId="0" fontId="1" fillId="3" borderId="6" xfId="0" applyFont="1" applyFill="1" applyBorder="1" applyAlignment="1">
      <alignment horizontal="left" vertical="center"/>
    </xf>
    <xf numFmtId="0" fontId="1" fillId="0" borderId="7" xfId="0" applyFont="1" applyBorder="1" applyAlignment="1">
      <alignment horizontal="left" vertical="center"/>
    </xf>
    <xf numFmtId="0" fontId="1" fillId="3" borderId="8" xfId="0" applyFont="1" applyFill="1" applyBorder="1" applyAlignment="1">
      <alignment horizontal="left" vertical="center"/>
    </xf>
    <xf numFmtId="0" fontId="1" fillId="0" borderId="9" xfId="0" applyFont="1" applyBorder="1" applyAlignment="1">
      <alignment horizontal="left" vertical="center"/>
    </xf>
    <xf numFmtId="0" fontId="1" fillId="0" borderId="10" xfId="0" applyFont="1" applyBorder="1" applyAlignment="1">
      <alignment horizontal="left" vertical="center"/>
    </xf>
    <xf numFmtId="0" fontId="1" fillId="3" borderId="9" xfId="0" applyFont="1" applyFill="1" applyBorder="1" applyAlignment="1">
      <alignment horizontal="left" vertical="center"/>
    </xf>
    <xf numFmtId="0" fontId="1" fillId="4" borderId="9" xfId="0" applyFont="1" applyFill="1" applyBorder="1" applyAlignment="1">
      <alignment horizontal="left" vertical="center"/>
    </xf>
    <xf numFmtId="0" fontId="1" fillId="4" borderId="6" xfId="0" applyFont="1" applyFill="1" applyBorder="1" applyAlignment="1">
      <alignment horizontal="left" vertical="center"/>
    </xf>
    <xf numFmtId="0" fontId="1" fillId="0" borderId="8" xfId="0" applyFont="1" applyBorder="1" applyAlignment="1">
      <alignment horizontal="left" vertical="center"/>
    </xf>
    <xf numFmtId="0" fontId="1" fillId="4" borderId="8" xfId="0" applyFont="1" applyFill="1" applyBorder="1" applyAlignment="1">
      <alignment horizontal="left" vertical="center"/>
    </xf>
    <xf numFmtId="0" fontId="1" fillId="3" borderId="7" xfId="0" applyFont="1" applyFill="1" applyBorder="1" applyAlignment="1">
      <alignment horizontal="left" vertical="center"/>
    </xf>
    <xf numFmtId="0" fontId="1" fillId="4" borderId="7" xfId="0" applyFont="1" applyFill="1" applyBorder="1" applyAlignment="1">
      <alignment horizontal="left" vertical="center"/>
    </xf>
    <xf numFmtId="0" fontId="1" fillId="4" borderId="10" xfId="0" applyFont="1" applyFill="1" applyBorder="1" applyAlignment="1">
      <alignment horizontal="left" vertical="center"/>
    </xf>
    <xf numFmtId="0" fontId="1" fillId="2" borderId="6" xfId="0" applyFont="1" applyFill="1" applyBorder="1" applyAlignment="1">
      <alignment horizontal="left" vertical="center"/>
    </xf>
    <xf numFmtId="0" fontId="1" fillId="2" borderId="10" xfId="0" applyFont="1" applyFill="1" applyBorder="1" applyAlignment="1">
      <alignment horizontal="left" vertical="center"/>
    </xf>
    <xf numFmtId="0" fontId="1" fillId="2" borderId="7" xfId="0" applyFont="1" applyFill="1" applyBorder="1" applyAlignment="1">
      <alignment horizontal="left" vertical="center"/>
    </xf>
    <xf numFmtId="0" fontId="1" fillId="2" borderId="9" xfId="0" applyFont="1" applyFill="1" applyBorder="1" applyAlignment="1">
      <alignment horizontal="left" vertical="center"/>
    </xf>
    <xf numFmtId="0" fontId="1" fillId="2" borderId="8" xfId="0" applyFont="1" applyFill="1" applyBorder="1" applyAlignment="1">
      <alignment horizontal="left" vertical="center"/>
    </xf>
    <xf numFmtId="0" fontId="1" fillId="0" borderId="0" xfId="0" applyFont="1">
      <alignment vertical="center"/>
    </xf>
    <xf numFmtId="0" fontId="1" fillId="0" borderId="1" xfId="0" applyFont="1" applyBorder="1">
      <alignment vertical="center"/>
    </xf>
    <xf numFmtId="0" fontId="1" fillId="0" borderId="5" xfId="0" applyFont="1" applyBorder="1">
      <alignment vertical="center"/>
    </xf>
    <xf numFmtId="0" fontId="1" fillId="0" borderId="6" xfId="0" applyFont="1" applyBorder="1">
      <alignment vertical="center"/>
    </xf>
    <xf numFmtId="0" fontId="1" fillId="2" borderId="7" xfId="0" applyFont="1" applyFill="1" applyBorder="1">
      <alignment vertical="center"/>
    </xf>
    <xf numFmtId="176" fontId="1" fillId="0" borderId="7" xfId="0" applyNumberFormat="1" applyFont="1" applyBorder="1">
      <alignment vertical="center"/>
    </xf>
    <xf numFmtId="0" fontId="1" fillId="0" borderId="7" xfId="0" applyFont="1" applyBorder="1">
      <alignment vertical="center"/>
    </xf>
    <xf numFmtId="0" fontId="1" fillId="4" borderId="7" xfId="0" applyFont="1" applyFill="1" applyBorder="1">
      <alignment vertical="center"/>
    </xf>
    <xf numFmtId="0" fontId="1" fillId="5" borderId="7" xfId="0" applyFont="1" applyFill="1" applyBorder="1">
      <alignment vertical="center"/>
    </xf>
    <xf numFmtId="0" fontId="1" fillId="6" borderId="7" xfId="0" applyFont="1" applyFill="1" applyBorder="1">
      <alignment vertical="center"/>
    </xf>
    <xf numFmtId="0" fontId="1" fillId="7" borderId="7" xfId="0" applyFont="1" applyFill="1" applyBorder="1">
      <alignment vertical="center"/>
    </xf>
    <xf numFmtId="0" fontId="1" fillId="0" borderId="11" xfId="0" applyFont="1" applyBorder="1">
      <alignment vertical="center"/>
    </xf>
    <xf numFmtId="0" fontId="1" fillId="0" borderId="12" xfId="0" applyFont="1" applyBorder="1">
      <alignment vertical="center"/>
    </xf>
    <xf numFmtId="0" fontId="0" fillId="0" borderId="0" xfId="0" applyAlignment="1">
      <alignment horizontal="left" vertical="center"/>
    </xf>
    <xf numFmtId="0" fontId="0" fillId="0" borderId="1" xfId="0" applyBorder="1" applyAlignment="1">
      <alignment horizontal="left" vertical="center"/>
    </xf>
    <xf numFmtId="0" fontId="0" fillId="0" borderId="5" xfId="0" applyBorder="1" applyAlignment="1">
      <alignment horizontal="left" vertical="center"/>
    </xf>
    <xf numFmtId="49" fontId="0" fillId="0" borderId="0" xfId="0" applyNumberFormat="1" applyAlignment="1">
      <alignment horizontal="left" vertical="center"/>
    </xf>
    <xf numFmtId="49" fontId="0" fillId="0" borderId="5" xfId="0" applyNumberFormat="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49" fontId="0" fillId="0" borderId="7" xfId="0" applyNumberFormat="1" applyBorder="1" applyAlignment="1">
      <alignment horizontal="left" vertical="center"/>
    </xf>
    <xf numFmtId="0" fontId="0" fillId="7" borderId="7" xfId="0" applyFill="1" applyBorder="1" applyAlignment="1">
      <alignment horizontal="left" vertical="center"/>
    </xf>
    <xf numFmtId="0" fontId="0" fillId="6" borderId="7" xfId="0" applyFill="1" applyBorder="1" applyAlignment="1">
      <alignment horizontal="left" vertical="center"/>
    </xf>
    <xf numFmtId="0" fontId="0" fillId="4" borderId="7" xfId="0" applyFill="1" applyBorder="1" applyAlignment="1">
      <alignment horizontal="left" vertical="center"/>
    </xf>
    <xf numFmtId="49" fontId="0" fillId="3" borderId="7" xfId="0" applyNumberFormat="1" applyFill="1" applyBorder="1" applyAlignment="1">
      <alignment horizontal="left" vertical="center"/>
    </xf>
    <xf numFmtId="0" fontId="0" fillId="2" borderId="7" xfId="0" applyFill="1" applyBorder="1" applyAlignment="1">
      <alignment horizontal="left" vertical="center"/>
    </xf>
    <xf numFmtId="0" fontId="0" fillId="0" borderId="7" xfId="0" applyFill="1" applyBorder="1" applyAlignment="1">
      <alignment horizontal="left" vertical="center"/>
    </xf>
    <xf numFmtId="49" fontId="0" fillId="6" borderId="7" xfId="0" applyNumberFormat="1" applyFill="1" applyBorder="1" applyAlignment="1">
      <alignment horizontal="left" vertical="center"/>
    </xf>
    <xf numFmtId="49" fontId="0" fillId="0" borderId="0" xfId="0" applyNumberFormat="1" applyBorder="1" applyAlignment="1">
      <alignment horizontal="left" vertical="center"/>
    </xf>
    <xf numFmtId="49" fontId="0" fillId="0" borderId="7" xfId="0" applyNumberFormat="1" applyFill="1" applyBorder="1" applyAlignment="1">
      <alignment horizontal="left" vertical="center"/>
    </xf>
    <xf numFmtId="49" fontId="0" fillId="0" borderId="2" xfId="0" applyNumberFormat="1" applyBorder="1" applyAlignment="1">
      <alignment horizontal="left" vertical="center"/>
    </xf>
    <xf numFmtId="49" fontId="0" fillId="0" borderId="8" xfId="0" applyNumberFormat="1" applyBorder="1" applyAlignment="1">
      <alignment horizontal="left" vertical="center"/>
    </xf>
    <xf numFmtId="0" fontId="1" fillId="0" borderId="5" xfId="0" applyFont="1" applyFill="1" applyBorder="1" applyAlignment="1">
      <alignment horizontal="left" vertical="center"/>
    </xf>
    <xf numFmtId="0" fontId="1" fillId="0" borderId="7" xfId="0" applyFont="1" applyFill="1" applyBorder="1" applyAlignment="1">
      <alignment horizontal="left" vertical="center"/>
    </xf>
    <xf numFmtId="0" fontId="1" fillId="7" borderId="7" xfId="0" applyFont="1" applyFill="1" applyBorder="1" applyAlignment="1">
      <alignment horizontal="left" vertical="center"/>
    </xf>
    <xf numFmtId="0" fontId="0" fillId="0" borderId="0" xfId="0" applyNumberFormat="1">
      <alignment vertical="center"/>
    </xf>
    <xf numFmtId="0" fontId="0" fillId="4" borderId="0" xfId="0" applyFill="1">
      <alignment vertical="center"/>
    </xf>
    <xf numFmtId="0" fontId="0" fillId="0" borderId="0" xfId="0" applyFill="1">
      <alignment vertical="center"/>
    </xf>
    <xf numFmtId="0" fontId="0" fillId="7" borderId="0" xfId="0" applyFill="1">
      <alignment vertical="center"/>
    </xf>
    <xf numFmtId="0" fontId="0" fillId="6" borderId="0" xfId="0" applyFill="1">
      <alignment vertical="center"/>
    </xf>
    <xf numFmtId="0" fontId="0" fillId="2" borderId="0" xfId="0" applyFill="1">
      <alignment vertical="center"/>
    </xf>
    <xf numFmtId="49" fontId="0" fillId="0" borderId="0" xfId="0" applyNumberFormat="1">
      <alignment vertical="center"/>
    </xf>
    <xf numFmtId="49" fontId="0" fillId="0" borderId="5" xfId="0" applyNumberFormat="1" applyBorder="1">
      <alignment vertical="center"/>
    </xf>
    <xf numFmtId="49" fontId="0" fillId="3" borderId="7" xfId="0" applyNumberFormat="1" applyFill="1" applyBorder="1">
      <alignment vertical="center"/>
    </xf>
    <xf numFmtId="49" fontId="0" fillId="0" borderId="7" xfId="0" applyNumberFormat="1" applyBorder="1">
      <alignment vertical="center"/>
    </xf>
    <xf numFmtId="49" fontId="0" fillId="6" borderId="7" xfId="0" applyNumberFormat="1" applyFill="1" applyBorder="1">
      <alignment vertical="center"/>
    </xf>
    <xf numFmtId="49" fontId="0" fillId="6" borderId="5" xfId="0" applyNumberFormat="1" applyFill="1" applyBorder="1">
      <alignment vertical="center"/>
    </xf>
    <xf numFmtId="0" fontId="0" fillId="0" borderId="5" xfId="0" applyBorder="1">
      <alignment vertical="center"/>
    </xf>
    <xf numFmtId="0" fontId="0" fillId="0" borderId="7" xfId="0" applyBorder="1">
      <alignment vertical="center"/>
    </xf>
    <xf numFmtId="49" fontId="0" fillId="0" borderId="0" xfId="0" applyNumberFormat="1" applyBorder="1">
      <alignment vertical="center"/>
    </xf>
    <xf numFmtId="49" fontId="0" fillId="0" borderId="2" xfId="0" applyNumberFormat="1" applyBorder="1">
      <alignment vertical="center"/>
    </xf>
    <xf numFmtId="49" fontId="0" fillId="0" borderId="8" xfId="0" applyNumberFormat="1" applyBorder="1">
      <alignment vertical="center"/>
    </xf>
    <xf numFmtId="49" fontId="0" fillId="0" borderId="7" xfId="0" applyNumberFormat="1" applyFill="1" applyBorder="1">
      <alignment vertical="center"/>
    </xf>
    <xf numFmtId="177" fontId="0" fillId="0" borderId="0" xfId="0" applyNumberFormat="1">
      <alignment vertical="center"/>
    </xf>
    <xf numFmtId="0" fontId="0" fillId="0" borderId="0" xfId="0" applyFont="1" applyFill="1" applyAlignment="1">
      <alignment vertical="center"/>
    </xf>
    <xf numFmtId="0" fontId="2" fillId="0" borderId="0" xfId="0" applyFont="1" applyFill="1" applyAlignment="1">
      <alignment vertical="center"/>
    </xf>
    <xf numFmtId="0" fontId="3" fillId="0" borderId="13" xfId="10" applyFont="1" applyFill="1" applyBorder="1">
      <alignment vertical="center"/>
    </xf>
    <xf numFmtId="0" fontId="0" fillId="8" borderId="14" xfId="0" applyFont="1" applyFill="1" applyBorder="1" applyAlignment="1">
      <alignment vertical="center"/>
    </xf>
    <xf numFmtId="0" fontId="0" fillId="9" borderId="0" xfId="0" applyFont="1" applyFill="1" applyAlignment="1">
      <alignment vertical="center"/>
    </xf>
    <xf numFmtId="0" fontId="0" fillId="8" borderId="15" xfId="0" applyFont="1" applyFill="1" applyBorder="1" applyAlignment="1">
      <alignment vertical="center"/>
    </xf>
    <xf numFmtId="0" fontId="0" fillId="0" borderId="15" xfId="0" applyFont="1" applyFill="1" applyBorder="1" applyAlignment="1">
      <alignment vertical="center"/>
    </xf>
    <xf numFmtId="0" fontId="0" fillId="8" borderId="16" xfId="0" applyFont="1" applyFill="1" applyBorder="1" applyAlignment="1">
      <alignment vertical="center"/>
    </xf>
    <xf numFmtId="0" fontId="0" fillId="0" borderId="14" xfId="0" applyFont="1" applyFill="1" applyBorder="1" applyAlignment="1">
      <alignment vertical="center"/>
    </xf>
    <xf numFmtId="0" fontId="0" fillId="0" borderId="16" xfId="0" applyFont="1" applyFill="1" applyBorder="1" applyAlignment="1">
      <alignment vertical="center"/>
    </xf>
    <xf numFmtId="0" fontId="0" fillId="9" borderId="15" xfId="0" applyFont="1" applyFill="1" applyBorder="1" applyAlignment="1">
      <alignment vertical="center"/>
    </xf>
    <xf numFmtId="0" fontId="0" fillId="0" borderId="17" xfId="0" applyFont="1" applyFill="1" applyBorder="1" applyAlignment="1">
      <alignment vertical="center"/>
    </xf>
    <xf numFmtId="0" fontId="0" fillId="8" borderId="18" xfId="0" applyFont="1" applyFill="1" applyBorder="1" applyAlignment="1">
      <alignment vertical="center"/>
    </xf>
    <xf numFmtId="0" fontId="0" fillId="0" borderId="0" xfId="0" applyAlignment="1">
      <alignment vertical="center" wrapText="1"/>
    </xf>
    <xf numFmtId="0" fontId="0" fillId="0" borderId="1" xfId="0" applyBorder="1">
      <alignment vertical="center"/>
    </xf>
    <xf numFmtId="0" fontId="0" fillId="0" borderId="6" xfId="0" applyBorder="1">
      <alignment vertical="center"/>
    </xf>
    <xf numFmtId="0" fontId="0" fillId="2" borderId="7" xfId="0" applyFill="1" applyBorder="1">
      <alignment vertical="center"/>
    </xf>
    <xf numFmtId="49" fontId="0" fillId="0" borderId="7" xfId="0" applyNumberFormat="1" applyBorder="1" applyAlignment="1">
      <alignment horizontal="right" vertical="center"/>
    </xf>
    <xf numFmtId="176" fontId="0" fillId="0" borderId="7" xfId="0" applyNumberFormat="1" applyBorder="1">
      <alignment vertical="center"/>
    </xf>
    <xf numFmtId="0" fontId="0" fillId="4" borderId="7" xfId="0" applyFill="1" applyBorder="1">
      <alignment vertical="center"/>
    </xf>
    <xf numFmtId="0" fontId="0" fillId="5" borderId="7" xfId="0" applyFill="1" applyBorder="1">
      <alignment vertical="center"/>
    </xf>
    <xf numFmtId="0" fontId="0" fillId="6" borderId="7" xfId="0" applyFill="1" applyBorder="1">
      <alignment vertical="center"/>
    </xf>
    <xf numFmtId="0" fontId="0" fillId="7" borderId="7" xfId="0" applyFill="1" applyBorder="1">
      <alignment vertical="center"/>
    </xf>
    <xf numFmtId="0" fontId="0" fillId="0" borderId="2" xfId="0" applyBorder="1">
      <alignment vertical="center"/>
    </xf>
    <xf numFmtId="0" fontId="0" fillId="0" borderId="8" xfId="0" applyBorder="1">
      <alignment vertical="center"/>
    </xf>
    <xf numFmtId="0" fontId="0" fillId="0" borderId="11" xfId="0" applyBorder="1">
      <alignment vertical="center"/>
    </xf>
    <xf numFmtId="0" fontId="0" fillId="0" borderId="12" xfId="0" applyBorder="1">
      <alignment vertical="center"/>
    </xf>
    <xf numFmtId="49" fontId="0" fillId="0" borderId="12" xfId="0" applyNumberFormat="1" applyBorder="1" applyAlignment="1">
      <alignment horizontal="right" vertical="center"/>
    </xf>
    <xf numFmtId="0" fontId="0" fillId="0" borderId="19" xfId="0" applyBorder="1">
      <alignment vertical="center"/>
    </xf>
    <xf numFmtId="0" fontId="0" fillId="0" borderId="7" xfId="0" applyFill="1" applyBorder="1">
      <alignment vertical="center"/>
    </xf>
    <xf numFmtId="0" fontId="0" fillId="0" borderId="1" xfId="0" applyFill="1" applyBorder="1">
      <alignment vertical="center"/>
    </xf>
    <xf numFmtId="0" fontId="0" fillId="0" borderId="5" xfId="0" applyFill="1" applyBorder="1">
      <alignment vertical="center"/>
    </xf>
    <xf numFmtId="0" fontId="0" fillId="2" borderId="5" xfId="0" applyFill="1" applyBorder="1">
      <alignment vertical="center"/>
    </xf>
    <xf numFmtId="0" fontId="0" fillId="0" borderId="2" xfId="0" applyFill="1" applyBorder="1">
      <alignment vertical="center"/>
    </xf>
    <xf numFmtId="0" fontId="0" fillId="0" borderId="20" xfId="0" applyBorder="1">
      <alignment vertical="center"/>
    </xf>
    <xf numFmtId="0" fontId="0" fillId="0" borderId="21" xfId="0" applyBorder="1">
      <alignment vertical="center"/>
    </xf>
    <xf numFmtId="0" fontId="4" fillId="2" borderId="7" xfId="0" applyFont="1" applyFill="1" applyBorder="1">
      <alignment vertical="center"/>
    </xf>
    <xf numFmtId="0" fontId="0" fillId="0" borderId="22" xfId="0" applyFill="1" applyBorder="1">
      <alignment vertical="center"/>
    </xf>
    <xf numFmtId="0" fontId="0" fillId="0" borderId="23" xfId="0" applyBorder="1">
      <alignment vertical="center"/>
    </xf>
    <xf numFmtId="0" fontId="0" fillId="4" borderId="6" xfId="0" applyFill="1" applyBorder="1">
      <alignment vertical="center"/>
    </xf>
    <xf numFmtId="0" fontId="0" fillId="3" borderId="6" xfId="0" applyFill="1" applyBorder="1">
      <alignment vertical="center"/>
    </xf>
    <xf numFmtId="0" fontId="0" fillId="2" borderId="6" xfId="0" applyFill="1" applyBorder="1">
      <alignment vertical="center"/>
    </xf>
    <xf numFmtId="0" fontId="0" fillId="3" borderId="7" xfId="0" applyFill="1" applyBorder="1">
      <alignment vertical="center"/>
    </xf>
    <xf numFmtId="0" fontId="0" fillId="0" borderId="3" xfId="0" applyFill="1" applyBorder="1">
      <alignment vertical="center"/>
    </xf>
    <xf numFmtId="0" fontId="0" fillId="2" borderId="4" xfId="0" applyFill="1" applyBorder="1">
      <alignment vertical="center"/>
    </xf>
    <xf numFmtId="0" fontId="0" fillId="2" borderId="8" xfId="0" applyFill="1" applyBorder="1">
      <alignment vertical="center"/>
    </xf>
    <xf numFmtId="0" fontId="0" fillId="4" borderId="9" xfId="0" applyFill="1" applyBorder="1">
      <alignment vertical="center"/>
    </xf>
    <xf numFmtId="0" fontId="0" fillId="2" borderId="10" xfId="0" applyNumberFormat="1" applyFill="1" applyBorder="1">
      <alignment vertical="center"/>
    </xf>
    <xf numFmtId="0" fontId="0" fillId="2" borderId="7" xfId="0" applyNumberFormat="1" applyFill="1" applyBorder="1">
      <alignment vertical="center"/>
    </xf>
    <xf numFmtId="0" fontId="0" fillId="0" borderId="9" xfId="0" applyBorder="1">
      <alignment vertical="center"/>
    </xf>
    <xf numFmtId="0" fontId="0" fillId="0" borderId="7" xfId="0" applyNumberFormat="1" applyBorder="1">
      <alignment vertical="center"/>
    </xf>
    <xf numFmtId="0" fontId="0" fillId="4" borderId="8" xfId="0" applyFill="1" applyBorder="1">
      <alignment vertical="center"/>
    </xf>
    <xf numFmtId="0" fontId="0" fillId="3" borderId="8" xfId="0" applyFill="1" applyBorder="1">
      <alignment vertical="center"/>
    </xf>
    <xf numFmtId="0" fontId="0" fillId="3" borderId="9" xfId="0" applyFill="1" applyBorder="1">
      <alignment vertical="center"/>
    </xf>
    <xf numFmtId="0" fontId="0" fillId="4" borderId="10" xfId="0" applyNumberFormat="1" applyFill="1" applyBorder="1">
      <alignment vertical="center"/>
    </xf>
    <xf numFmtId="0" fontId="0" fillId="2" borderId="9" xfId="0" applyFill="1" applyBorder="1">
      <alignment vertical="center"/>
    </xf>
    <xf numFmtId="0" fontId="0" fillId="0" borderId="10" xfId="0" applyBorder="1">
      <alignment vertical="center"/>
    </xf>
    <xf numFmtId="0" fontId="0" fillId="4" borderId="10" xfId="0" applyFill="1" applyBorder="1">
      <alignment vertical="center"/>
    </xf>
    <xf numFmtId="0" fontId="0" fillId="2" borderId="10" xfId="0" applyFill="1" applyBorder="1">
      <alignment vertical="center"/>
    </xf>
    <xf numFmtId="0" fontId="4" fillId="0" borderId="0" xfId="0" applyFont="1" applyFill="1" applyAlignment="1">
      <alignment horizontal="center" vertical="center"/>
    </xf>
    <xf numFmtId="9" fontId="0" fillId="0" borderId="0" xfId="11">
      <alignment vertical="center"/>
    </xf>
    <xf numFmtId="0" fontId="4" fillId="0" borderId="24" xfId="0" applyFont="1" applyFill="1" applyBorder="1" applyAlignment="1">
      <alignment horizontal="center" vertical="center"/>
    </xf>
    <xf numFmtId="0" fontId="4" fillId="0" borderId="25" xfId="0" applyFont="1" applyFill="1" applyBorder="1" applyAlignment="1">
      <alignment horizontal="center" vertical="center"/>
    </xf>
    <xf numFmtId="0" fontId="0" fillId="10" borderId="26" xfId="0" applyFont="1" applyFill="1" applyBorder="1">
      <alignment vertical="center"/>
    </xf>
    <xf numFmtId="0" fontId="0" fillId="10" borderId="27" xfId="0" applyFont="1" applyFill="1" applyBorder="1">
      <alignment vertical="center"/>
    </xf>
    <xf numFmtId="0" fontId="0" fillId="11" borderId="27" xfId="0" applyFont="1" applyFill="1" applyBorder="1">
      <alignment vertical="center"/>
    </xf>
    <xf numFmtId="0" fontId="0" fillId="3" borderId="26" xfId="0" applyFont="1" applyFill="1" applyBorder="1">
      <alignment vertical="center"/>
    </xf>
    <xf numFmtId="0" fontId="0" fillId="3" borderId="27" xfId="0" applyFont="1" applyFill="1" applyBorder="1">
      <alignment vertical="center"/>
    </xf>
    <xf numFmtId="0" fontId="0" fillId="0" borderId="27" xfId="0" applyFont="1" applyFill="1" applyBorder="1">
      <alignment vertical="center"/>
    </xf>
    <xf numFmtId="0" fontId="0" fillId="3" borderId="28" xfId="0" applyFont="1" applyFill="1" applyBorder="1">
      <alignment vertical="center"/>
    </xf>
    <xf numFmtId="0" fontId="0" fillId="3" borderId="29" xfId="0" applyFont="1" applyFill="1" applyBorder="1">
      <alignment vertical="center"/>
    </xf>
    <xf numFmtId="0" fontId="0" fillId="0" borderId="29" xfId="0" applyFont="1" applyFill="1" applyBorder="1">
      <alignment vertical="center"/>
    </xf>
    <xf numFmtId="0" fontId="4" fillId="10" borderId="25" xfId="0" applyFont="1" applyFill="1" applyBorder="1" applyAlignment="1">
      <alignment horizontal="center" vertical="center"/>
    </xf>
    <xf numFmtId="9" fontId="4" fillId="0" borderId="25" xfId="11" applyFont="1" applyFill="1" applyBorder="1" applyAlignment="1">
      <alignment horizontal="center" vertical="center"/>
    </xf>
    <xf numFmtId="9" fontId="0" fillId="11" borderId="27" xfId="11" applyFont="1" applyFill="1" applyBorder="1">
      <alignment vertical="center"/>
    </xf>
    <xf numFmtId="9" fontId="0" fillId="11" borderId="27" xfId="11" applyNumberFormat="1" applyFont="1" applyFill="1" applyBorder="1">
      <alignment vertical="center"/>
    </xf>
    <xf numFmtId="9" fontId="0" fillId="0" borderId="27" xfId="11" applyFont="1" applyFill="1" applyBorder="1">
      <alignment vertical="center"/>
    </xf>
    <xf numFmtId="9" fontId="0" fillId="0" borderId="27" xfId="11" applyNumberFormat="1" applyFont="1" applyFill="1" applyBorder="1">
      <alignment vertical="center"/>
    </xf>
    <xf numFmtId="9" fontId="0" fillId="0" borderId="29" xfId="11" applyFont="1" applyFill="1" applyBorder="1">
      <alignment vertical="center"/>
    </xf>
    <xf numFmtId="0" fontId="4" fillId="0" borderId="30" xfId="0" applyFont="1" applyFill="1" applyBorder="1" applyAlignment="1">
      <alignment horizontal="center" vertical="center"/>
    </xf>
    <xf numFmtId="0" fontId="0" fillId="11" borderId="31"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0" xfId="0" applyProtection="1">
      <alignment vertical="center"/>
      <protection locked="0"/>
    </xf>
    <xf numFmtId="177" fontId="0" fillId="0" borderId="0" xfId="0" applyNumberFormat="1" applyAlignment="1">
      <alignment horizontal="right" vertical="center"/>
    </xf>
    <xf numFmtId="0" fontId="0" fillId="0" borderId="20" xfId="0" applyBorder="1" applyAlignment="1">
      <alignment horizontal="left" vertical="center"/>
    </xf>
    <xf numFmtId="177" fontId="0" fillId="2" borderId="33" xfId="0" applyNumberFormat="1" applyFill="1" applyBorder="1" applyAlignment="1">
      <alignment horizontal="center" vertical="center"/>
    </xf>
    <xf numFmtId="0" fontId="0" fillId="0" borderId="34" xfId="0" applyBorder="1" applyAlignment="1">
      <alignment horizontal="left" vertical="center"/>
    </xf>
    <xf numFmtId="0" fontId="0" fillId="0" borderId="35" xfId="0" applyBorder="1" applyAlignment="1">
      <alignment horizontal="left" vertical="center"/>
    </xf>
    <xf numFmtId="177" fontId="0" fillId="2" borderId="36" xfId="0" applyNumberFormat="1" applyFill="1" applyBorder="1" applyAlignment="1">
      <alignment horizontal="center" vertical="center"/>
    </xf>
    <xf numFmtId="0" fontId="0" fillId="0" borderId="37" xfId="0" applyBorder="1" applyAlignment="1">
      <alignment horizontal="left" vertical="center"/>
    </xf>
    <xf numFmtId="0" fontId="0" fillId="0" borderId="38" xfId="0" applyBorder="1" applyAlignment="1">
      <alignment horizontal="left" vertical="center"/>
    </xf>
    <xf numFmtId="177" fontId="0" fillId="2" borderId="39" xfId="0" applyNumberFormat="1" applyFill="1" applyBorder="1" applyAlignment="1">
      <alignment horizontal="center" vertical="center"/>
    </xf>
    <xf numFmtId="0" fontId="0" fillId="0" borderId="11" xfId="0" applyBorder="1" applyAlignment="1">
      <alignment horizontal="left" vertical="center"/>
    </xf>
    <xf numFmtId="0" fontId="0" fillId="0" borderId="40" xfId="0" applyBorder="1" applyAlignment="1">
      <alignment horizontal="left" vertical="center"/>
    </xf>
    <xf numFmtId="0" fontId="0" fillId="0" borderId="12" xfId="0" applyBorder="1" applyAlignment="1">
      <alignment horizontal="left" vertical="center"/>
    </xf>
    <xf numFmtId="0" fontId="0" fillId="0" borderId="41" xfId="0" applyBorder="1" applyAlignment="1">
      <alignment horizontal="left" vertical="center"/>
    </xf>
    <xf numFmtId="177" fontId="0" fillId="2" borderId="42" xfId="0" applyNumberFormat="1" applyFill="1" applyBorder="1" applyAlignment="1">
      <alignment horizontal="right" vertical="center"/>
    </xf>
    <xf numFmtId="0" fontId="0" fillId="0" borderId="43" xfId="0" applyBorder="1">
      <alignment vertical="center"/>
    </xf>
    <xf numFmtId="0" fontId="0" fillId="0" borderId="44" xfId="0" applyBorder="1">
      <alignment vertical="center"/>
    </xf>
    <xf numFmtId="0" fontId="0" fillId="0" borderId="44" xfId="0" applyBorder="1" applyAlignment="1">
      <alignment horizontal="left" vertical="center"/>
    </xf>
    <xf numFmtId="0" fontId="0" fillId="4" borderId="45" xfId="0" applyFill="1" applyBorder="1">
      <alignment vertical="center"/>
    </xf>
    <xf numFmtId="0" fontId="0" fillId="4" borderId="23" xfId="0" applyFill="1" applyBorder="1">
      <alignment vertical="center"/>
    </xf>
    <xf numFmtId="177" fontId="0" fillId="0" borderId="42" xfId="0" applyNumberFormat="1" applyBorder="1" applyAlignment="1">
      <alignment horizontal="right" vertical="center"/>
    </xf>
    <xf numFmtId="0" fontId="0" fillId="0" borderId="22" xfId="0" applyBorder="1" applyAlignment="1">
      <alignment horizontal="left" vertical="center"/>
    </xf>
    <xf numFmtId="0" fontId="0" fillId="3" borderId="1" xfId="0" applyFill="1" applyBorder="1" applyAlignment="1">
      <alignment horizontal="center" vertical="center"/>
    </xf>
    <xf numFmtId="0" fontId="0" fillId="3" borderId="5" xfId="0" applyFill="1" applyBorder="1" applyAlignment="1">
      <alignment horizontal="center" vertical="center"/>
    </xf>
    <xf numFmtId="0" fontId="0" fillId="0" borderId="46" xfId="0" applyBorder="1" applyAlignment="1">
      <alignment horizontal="left" vertical="center"/>
    </xf>
    <xf numFmtId="0" fontId="0" fillId="3" borderId="11" xfId="0" applyFill="1" applyBorder="1" applyAlignment="1">
      <alignment horizontal="left" vertical="center"/>
    </xf>
    <xf numFmtId="0" fontId="0" fillId="3" borderId="12" xfId="0" applyFill="1" applyBorder="1" applyAlignment="1">
      <alignment horizontal="left" vertical="center"/>
    </xf>
    <xf numFmtId="0" fontId="0" fillId="0" borderId="47" xfId="0" applyBorder="1" applyAlignment="1">
      <alignment horizontal="left" vertical="center"/>
    </xf>
    <xf numFmtId="0" fontId="0" fillId="2" borderId="11" xfId="0" applyFill="1" applyBorder="1" applyAlignment="1">
      <alignment horizontal="left" vertical="center"/>
    </xf>
    <xf numFmtId="0" fontId="0" fillId="4" borderId="12" xfId="0" applyFill="1" applyBorder="1" applyAlignment="1">
      <alignment horizontal="left" vertical="center"/>
    </xf>
    <xf numFmtId="0" fontId="0" fillId="4" borderId="44" xfId="0" applyFill="1" applyBorder="1">
      <alignment vertical="center"/>
    </xf>
    <xf numFmtId="0" fontId="0" fillId="0" borderId="43" xfId="0" applyBorder="1" applyAlignment="1">
      <alignment horizontal="left" vertical="center"/>
    </xf>
    <xf numFmtId="0" fontId="0" fillId="3" borderId="22" xfId="0" applyFill="1" applyBorder="1" applyAlignment="1">
      <alignment horizontal="center" vertical="center"/>
    </xf>
    <xf numFmtId="0" fontId="0" fillId="3" borderId="47" xfId="0" applyFill="1" applyBorder="1" applyAlignment="1">
      <alignment horizontal="left" vertical="center"/>
    </xf>
    <xf numFmtId="0" fontId="0" fillId="7" borderId="12" xfId="0" applyFill="1" applyBorder="1" applyAlignment="1">
      <alignment horizontal="left" vertical="center"/>
    </xf>
    <xf numFmtId="0" fontId="0" fillId="6" borderId="47" xfId="0" applyFill="1" applyBorder="1" applyAlignment="1">
      <alignment horizontal="left" vertical="center"/>
    </xf>
    <xf numFmtId="0" fontId="0" fillId="0" borderId="45" xfId="0" applyBorder="1" applyAlignment="1">
      <alignment horizontal="left" vertical="center"/>
    </xf>
    <xf numFmtId="0" fontId="0" fillId="0" borderId="23" xfId="0" applyBorder="1" applyAlignment="1">
      <alignment horizontal="left" vertical="center"/>
    </xf>
    <xf numFmtId="0" fontId="0" fillId="4" borderId="43" xfId="0" applyFill="1" applyBorder="1" applyAlignment="1">
      <alignment horizontal="left" vertical="center"/>
    </xf>
    <xf numFmtId="0" fontId="0" fillId="4" borderId="6" xfId="0" applyFill="1" applyBorder="1" applyAlignment="1">
      <alignment horizontal="left" vertical="center"/>
    </xf>
    <xf numFmtId="0" fontId="0" fillId="4" borderId="47" xfId="0" applyFill="1" applyBorder="1" applyAlignment="1">
      <alignment horizontal="left" vertical="center"/>
    </xf>
    <xf numFmtId="0" fontId="0" fillId="3" borderId="45" xfId="0" applyFill="1" applyBorder="1" applyAlignment="1">
      <alignment horizontal="left" vertical="center"/>
    </xf>
    <xf numFmtId="0" fontId="0" fillId="2" borderId="43" xfId="0" applyFill="1" applyBorder="1" applyAlignment="1">
      <alignment horizontal="left" vertical="center"/>
    </xf>
    <xf numFmtId="0" fontId="0" fillId="3" borderId="2" xfId="0" applyFill="1" applyBorder="1" applyAlignment="1">
      <alignment horizontal="center" vertical="center"/>
    </xf>
    <xf numFmtId="0" fontId="0" fillId="3" borderId="19" xfId="0" applyFill="1" applyBorder="1" applyAlignment="1">
      <alignment horizontal="left" vertical="center"/>
    </xf>
    <xf numFmtId="0" fontId="0" fillId="0" borderId="42" xfId="0" applyBorder="1" applyAlignment="1">
      <alignment horizontal="left" vertical="center"/>
    </xf>
    <xf numFmtId="0" fontId="0" fillId="0" borderId="0" xfId="0" applyAlignment="1">
      <alignment horizontal="center" vertical="center"/>
    </xf>
    <xf numFmtId="0" fontId="0" fillId="2" borderId="0" xfId="0" applyFill="1" applyAlignment="1">
      <alignment horizontal="left" vertical="center"/>
    </xf>
    <xf numFmtId="0" fontId="0" fillId="4" borderId="0" xfId="0" applyFill="1" applyAlignment="1">
      <alignment horizontal="left" vertical="center"/>
    </xf>
    <xf numFmtId="0" fontId="0" fillId="7" borderId="0" xfId="0" applyFill="1" applyAlignment="1">
      <alignment horizontal="left" vertical="center"/>
    </xf>
    <xf numFmtId="0" fontId="0" fillId="6" borderId="0" xfId="0" applyFill="1" applyAlignment="1">
      <alignment horizontal="left" vertical="center"/>
    </xf>
    <xf numFmtId="0" fontId="0" fillId="3" borderId="0" xfId="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border>
        <left style="thick">
          <color theme="2" tint="-0.25"/>
        </left>
        <right style="thick">
          <color theme="2" tint="-0.25"/>
        </right>
        <top style="thick">
          <color theme="2" tint="-0.25"/>
        </top>
        <bottom style="thick">
          <color theme="2" tint="-0.25"/>
        </bottom>
        <vertical style="medium">
          <color theme="2" tint="-0.25"/>
        </vertical>
        <horizontal style="medium">
          <color theme="2" tint="-0.25"/>
        </horizontal>
      </border>
    </dxf>
  </dxfs>
  <tableStyles count="1" defaultTableStyle="TableStyleMedium2" defaultPivotStyle="PivotStyleLight16">
    <tableStyle name="标题" pivot="0" count="1">
      <tableStyleElement type="wholeTable"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haredStrings" Target="sharedStrings.xml"/><Relationship Id="rId36" Type="http://schemas.openxmlformats.org/officeDocument/2006/relationships/styles" Target="styles.xml"/><Relationship Id="rId35" Type="http://schemas.openxmlformats.org/officeDocument/2006/relationships/theme" Target="theme/theme1.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F2"/>
  <sheetViews>
    <sheetView workbookViewId="0">
      <selection activeCell="F4" sqref="F4"/>
    </sheetView>
  </sheetViews>
  <sheetFormatPr defaultColWidth="3.7" defaultRowHeight="22.5" outlineLevelRow="1" outlineLevelCol="5"/>
  <cols>
    <col min="1" max="5" width="3.7" customWidth="1"/>
    <col min="6" max="6" width="5.8" customWidth="1"/>
    <col min="7" max="16384" width="3.7" customWidth="1"/>
  </cols>
  <sheetData>
    <row r="1" spans="1:6">
      <c r="A1" s="209" t="s">
        <v>0</v>
      </c>
      <c r="B1" s="209"/>
      <c r="C1" s="209"/>
      <c r="D1" s="209"/>
      <c r="E1" s="209"/>
      <c r="F1" s="209"/>
    </row>
    <row r="2" spans="1:6">
      <c r="A2" s="39">
        <v>20</v>
      </c>
      <c r="B2" s="210">
        <v>45</v>
      </c>
      <c r="C2" s="211">
        <v>15</v>
      </c>
      <c r="D2" s="212">
        <v>7</v>
      </c>
      <c r="E2" s="213">
        <v>0.5</v>
      </c>
      <c r="F2" s="214">
        <v>0.05</v>
      </c>
    </row>
  </sheetData>
  <mergeCells count="1">
    <mergeCell ref="A1:F1"/>
  </mergeCells>
  <dataValidations count="1">
    <dataValidation allowBlank="1" showInputMessage="1" showErrorMessage="1" sqref="A2:E2"/>
  </dataValidation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AJ82"/>
  <sheetViews>
    <sheetView zoomScale="80" zoomScaleNormal="80" workbookViewId="0">
      <selection activeCell="A4" sqref="A4"/>
    </sheetView>
  </sheetViews>
  <sheetFormatPr defaultColWidth="8.8" defaultRowHeight="22.5"/>
  <cols>
    <col min="1" max="1" width="6.1" style="164" customWidth="1"/>
    <col min="2" max="2" width="5.5" customWidth="1"/>
    <col min="3" max="3" width="14.3" customWidth="1"/>
    <col min="4" max="4" width="23.5" customWidth="1"/>
    <col min="5" max="5" width="4" style="39" customWidth="1"/>
    <col min="6" max="6" width="5.1" customWidth="1"/>
    <col min="7" max="8" width="4" style="39" customWidth="1"/>
    <col min="9" max="9" width="7.6" customWidth="1"/>
    <col min="10" max="11" width="5.5" customWidth="1"/>
    <col min="12" max="12" width="5.9" customWidth="1"/>
    <col min="13" max="13" width="7.6" customWidth="1"/>
    <col min="14" max="14" width="3.4" customWidth="1"/>
    <col min="15" max="15" width="3.7" style="165" customWidth="1"/>
    <col min="16" max="18" width="3.7" style="39" customWidth="1"/>
    <col min="19" max="19" width="3.7" style="165" customWidth="1"/>
    <col min="20" max="21" width="3.7" style="39" customWidth="1"/>
    <col min="22" max="22" width="3.7" style="165" customWidth="1"/>
    <col min="23" max="24" width="3.7" style="39" customWidth="1"/>
    <col min="25" max="25" width="3.7" style="165" customWidth="1"/>
    <col min="26" max="27" width="3.7" style="39" customWidth="1"/>
    <col min="28" max="28" width="3.7" style="165" customWidth="1"/>
    <col min="29" max="29" width="3.7" style="39" customWidth="1"/>
    <col min="30" max="30" width="3.7" style="165" customWidth="1"/>
    <col min="31" max="31" width="3.7" style="39" customWidth="1"/>
    <col min="32" max="32" width="3.7" style="165" customWidth="1"/>
    <col min="33" max="34" width="3.7" style="39" customWidth="1"/>
    <col min="35" max="35" width="4.1" customWidth="1"/>
    <col min="36" max="16384" width="3.7" customWidth="1"/>
  </cols>
  <sheetData>
    <row r="1" s="39" customFormat="1" ht="23.25" spans="1:35">
      <c r="A1" s="166" t="s">
        <v>1</v>
      </c>
      <c r="B1" s="40" t="s">
        <v>2</v>
      </c>
      <c r="C1" s="167" t="s">
        <v>3</v>
      </c>
      <c r="D1" s="41" t="s">
        <v>4</v>
      </c>
      <c r="E1" s="41"/>
      <c r="F1" s="168" t="s">
        <v>5</v>
      </c>
      <c r="G1" s="41"/>
      <c r="H1" s="41"/>
      <c r="I1" s="41" t="s">
        <v>6</v>
      </c>
      <c r="J1" s="41" t="s">
        <v>7</v>
      </c>
      <c r="K1" s="41" t="s">
        <v>8</v>
      </c>
      <c r="L1" s="41" t="s">
        <v>9</v>
      </c>
      <c r="M1" s="41" t="s">
        <v>10</v>
      </c>
      <c r="N1" s="184" t="s">
        <v>11</v>
      </c>
      <c r="O1" s="185" t="str">
        <f>'武将(std)'!E1</f>
        <v>成长类型</v>
      </c>
      <c r="P1" s="186"/>
      <c r="Q1" s="186"/>
      <c r="R1" s="195"/>
      <c r="S1" s="185" t="str">
        <f>'武将(std)'!F1</f>
        <v>统率</v>
      </c>
      <c r="T1" s="186"/>
      <c r="U1" s="195"/>
      <c r="V1" s="185" t="str">
        <f>'武将(std)'!G1</f>
        <v>武勇</v>
      </c>
      <c r="W1" s="186"/>
      <c r="X1" s="195"/>
      <c r="Y1" s="185" t="str">
        <f>'武将(std)'!H1</f>
        <v>知略</v>
      </c>
      <c r="Z1" s="186"/>
      <c r="AA1" s="195"/>
      <c r="AB1" s="185" t="str">
        <f>'武将(std)'!I1</f>
        <v>2计</v>
      </c>
      <c r="AC1" s="195"/>
      <c r="AD1" s="185" t="str">
        <f>'武将(std)'!J1</f>
        <v>3计</v>
      </c>
      <c r="AE1" s="195"/>
      <c r="AF1" s="185" t="str">
        <f>'武将(std)'!K1</f>
        <v>政治</v>
      </c>
      <c r="AG1" s="195"/>
      <c r="AH1" s="206"/>
      <c r="AI1"/>
    </row>
    <row r="2" s="39" customFormat="1" ht="23.25" spans="1:35">
      <c r="A2" s="169"/>
      <c r="B2" s="170"/>
      <c r="C2" s="171"/>
      <c r="D2" s="171"/>
      <c r="E2" s="171"/>
      <c r="G2" s="171"/>
      <c r="H2" s="171"/>
      <c r="I2" s="171"/>
      <c r="J2" s="171"/>
      <c r="K2" s="171"/>
      <c r="L2" s="171"/>
      <c r="M2" s="171"/>
      <c r="N2" s="187"/>
      <c r="O2" s="188"/>
      <c r="P2" s="189"/>
      <c r="Q2" s="189"/>
      <c r="R2" s="196"/>
      <c r="S2" s="188">
        <v>89</v>
      </c>
      <c r="T2" s="189">
        <v>79</v>
      </c>
      <c r="U2" s="196">
        <v>65</v>
      </c>
      <c r="V2" s="188">
        <v>89</v>
      </c>
      <c r="W2" s="189">
        <v>79</v>
      </c>
      <c r="X2" s="196">
        <v>65</v>
      </c>
      <c r="Y2" s="188">
        <v>89</v>
      </c>
      <c r="Z2" s="189">
        <v>79</v>
      </c>
      <c r="AA2" s="196">
        <v>65</v>
      </c>
      <c r="AB2" s="188">
        <v>173</v>
      </c>
      <c r="AC2" s="196">
        <v>160</v>
      </c>
      <c r="AD2" s="188">
        <v>242</v>
      </c>
      <c r="AE2" s="196">
        <v>234</v>
      </c>
      <c r="AF2" s="188">
        <v>89</v>
      </c>
      <c r="AG2" s="189">
        <v>79</v>
      </c>
      <c r="AH2" s="207">
        <v>65</v>
      </c>
      <c r="AI2"/>
    </row>
    <row r="3" s="39" customFormat="1" ht="24" spans="1:35">
      <c r="A3" s="172"/>
      <c r="B3" s="173"/>
      <c r="C3" s="174"/>
      <c r="D3" s="175"/>
      <c r="E3" s="175"/>
      <c r="F3" s="176"/>
      <c r="G3" s="175"/>
      <c r="H3" s="175"/>
      <c r="I3" s="175"/>
      <c r="J3" s="175"/>
      <c r="K3" s="175"/>
      <c r="L3" s="175"/>
      <c r="M3" s="175"/>
      <c r="N3" s="190"/>
      <c r="O3" s="191">
        <v>15</v>
      </c>
      <c r="P3" s="192">
        <v>1</v>
      </c>
      <c r="Q3" s="197">
        <v>2.5</v>
      </c>
      <c r="R3" s="198">
        <v>0.1</v>
      </c>
      <c r="S3" s="191">
        <v>10</v>
      </c>
      <c r="T3" s="192">
        <v>2.5</v>
      </c>
      <c r="U3" s="196">
        <v>0.5</v>
      </c>
      <c r="V3" s="191">
        <v>10</v>
      </c>
      <c r="W3" s="192">
        <v>2.5</v>
      </c>
      <c r="X3" s="196">
        <v>0.5</v>
      </c>
      <c r="Y3" s="191">
        <v>10</v>
      </c>
      <c r="Z3" s="192">
        <v>2.5</v>
      </c>
      <c r="AA3" s="196">
        <v>0.5</v>
      </c>
      <c r="AB3" s="191">
        <v>25</v>
      </c>
      <c r="AC3" s="203">
        <v>12</v>
      </c>
      <c r="AD3" s="191">
        <v>30</v>
      </c>
      <c r="AE3" s="203">
        <v>15</v>
      </c>
      <c r="AF3" s="191">
        <v>1</v>
      </c>
      <c r="AG3" s="192">
        <v>0</v>
      </c>
      <c r="AH3" s="207">
        <v>0</v>
      </c>
      <c r="AI3"/>
    </row>
    <row r="4" spans="1:34">
      <c r="A4" s="177">
        <f>SUMPRODUCT(O4:AH4*$O$3:$AH$3)</f>
        <v>116.5</v>
      </c>
      <c r="B4" s="178">
        <v>24</v>
      </c>
      <c r="C4" s="179" t="s">
        <v>12</v>
      </c>
      <c r="D4" s="179" t="s">
        <v>13</v>
      </c>
      <c r="E4" s="180">
        <v>-1</v>
      </c>
      <c r="F4" s="181">
        <f>COUNTIF('武将(std)'!$B$2:$B$1636,D4)</f>
        <v>44</v>
      </c>
      <c r="G4" s="180">
        <v>-1</v>
      </c>
      <c r="H4" s="180">
        <v>-1</v>
      </c>
      <c r="I4" s="193" t="s">
        <v>14</v>
      </c>
      <c r="J4" s="179">
        <v>111</v>
      </c>
      <c r="K4" s="179">
        <v>44</v>
      </c>
      <c r="L4" s="179">
        <v>6</v>
      </c>
      <c r="M4" s="179">
        <v>862</v>
      </c>
      <c r="N4" s="179">
        <v>11</v>
      </c>
      <c r="O4" s="194"/>
      <c r="P4" s="180"/>
      <c r="Q4" s="180"/>
      <c r="R4" s="199"/>
      <c r="S4" s="194">
        <f>COUNTIFS('武将(std)'!F$2:F$1636,"&gt;=89",'武将(std)'!$B$2:$B$1636,$D4)</f>
        <v>0</v>
      </c>
      <c r="T4" s="180">
        <f>COUNTIFS('武将(std)'!F$2:F$1636,"&gt;=79",'武将(std)'!F$2:F$1636,"&lt;89",'武将(std)'!$B$2:$B$1636,$D4)</f>
        <v>5</v>
      </c>
      <c r="U4" s="199">
        <f>COUNTIFS('武将(std)'!F$2:F$1636,"&gt;=65",'武将(std)'!F$2:F$1636,"&lt;79",'武将(std)'!$B$2:$B$1636,$D4)</f>
        <v>9</v>
      </c>
      <c r="V4" s="194">
        <f>COUNTIFS('武将(std)'!G$2:G$1636,"&gt;=89",'武将(std)'!$B$2:$B$1636,$D4)</f>
        <v>1</v>
      </c>
      <c r="W4" s="180">
        <f>COUNTIFS('武将(std)'!G$2:G$1636,"&gt;=79",'武将(std)'!G$2:G$1636,"&lt;89",'武将(std)'!$B$2:$B$1636,$D4)</f>
        <v>6</v>
      </c>
      <c r="X4" s="199">
        <f>COUNTIFS('武将(std)'!G$2:G$1636,"&gt;=65",'武将(std)'!G$2:G$1636,"&lt;79",'武将(std)'!$B$2:$B$1636,$D4)</f>
        <v>8</v>
      </c>
      <c r="Y4" s="201">
        <f>COUNTIFS('武将(std)'!H$2:H$1636,"&gt;=89",'武将(std)'!$B$2:$B$1636,$D4)</f>
        <v>2</v>
      </c>
      <c r="Z4" s="180">
        <f>COUNTIFS('武将(std)'!H$2:H$1636,"&gt;=79",'武将(std)'!H$2:H$1636,"&lt;89",'武将(std)'!$B$2:$B$1636,$D4)</f>
        <v>9</v>
      </c>
      <c r="AA4" s="199">
        <f>COUNTIFS('武将(std)'!H$2:H$1636,"&gt;=65",'武将(std)'!H$2:H$1636,"&lt;79",'武将(std)'!$B$2:$B$1636,$D4)</f>
        <v>6</v>
      </c>
      <c r="AB4" s="201">
        <f>COUNTIFS('武将(std)'!I$2:I$1636,"&gt;="&amp;$AB$2,'武将(std)'!$B$2:$B$1636,$D4)</f>
        <v>1</v>
      </c>
      <c r="AC4" s="204">
        <f>COUNTIFS('武将(std)'!I$2:I$1636,"&gt;="&amp;#REF!,'武将(std)'!I$2:I$1636,"&lt;"&amp;#REF!,'武将(std)'!$B$2:$B$1636,$D4)</f>
        <v>0</v>
      </c>
      <c r="AD4" s="205">
        <f>COUNTIFS('武将(std)'!J$2:J$1636,"&gt;="&amp;#REF!,'武将(std)'!$B$2:$B$1636,$D4)</f>
        <v>0</v>
      </c>
      <c r="AE4" s="204">
        <f>COUNTIFS('武将(std)'!J$2:J$1636,"&gt;="&amp;#REF!,'武将(std)'!J$2:J$1636,"&lt;"&amp;#REF!,'武将(std)'!$B$2:$B$1636,$D4)</f>
        <v>0</v>
      </c>
      <c r="AF4" s="194">
        <f>COUNTIFS('武将(std)'!K$2:K$1636,"&gt;=89",'武将(std)'!$B$2:$B$1636,$D4)</f>
        <v>0</v>
      </c>
      <c r="AG4" s="199">
        <f>COUNTIFS('武将(std)'!K$2:K$1636,"&gt;=79",'武将(std)'!K$2:K$1636,"&lt;89",'武将(std)'!$B$2:$B$1636,$D4)</f>
        <v>7</v>
      </c>
      <c r="AH4" s="208">
        <f>COUNTIFS('武将(std)'!K$2:K$1636,"&gt;=65",'武将(std)'!K$2:K$1636,"&lt;79",'武将(std)'!$B$2:$B$1636,$D4)</f>
        <v>12</v>
      </c>
    </row>
    <row r="5" spans="1:34">
      <c r="A5" s="177">
        <f>SUMPRODUCT(O5:AH5*$O$3:$AH$3)</f>
        <v>72</v>
      </c>
      <c r="B5" s="95">
        <v>15</v>
      </c>
      <c r="C5" s="74" t="s">
        <v>15</v>
      </c>
      <c r="D5" s="74" t="s">
        <v>16</v>
      </c>
      <c r="E5" s="180">
        <v>-1</v>
      </c>
      <c r="F5" s="181">
        <f>COUNTIF('武将(std)'!$B$2:$B$1636,D5)</f>
        <v>28</v>
      </c>
      <c r="G5" s="180">
        <v>-1</v>
      </c>
      <c r="H5" s="180">
        <v>-1</v>
      </c>
      <c r="I5" s="99" t="s">
        <v>14</v>
      </c>
      <c r="J5" s="74">
        <v>184</v>
      </c>
      <c r="K5" s="74">
        <v>21</v>
      </c>
      <c r="L5" s="74">
        <v>10</v>
      </c>
      <c r="M5" s="74">
        <v>844</v>
      </c>
      <c r="N5" s="74">
        <v>34</v>
      </c>
      <c r="O5" s="194">
        <f>COUNTIF('武将(std)'!E$2:E$1636,"&gt;=79")</f>
        <v>0</v>
      </c>
      <c r="P5" s="45"/>
      <c r="Q5" s="45"/>
      <c r="R5" s="200"/>
      <c r="S5" s="194">
        <f>COUNTIFS('武将(std)'!F$2:F$1636,"&gt;=89",'武将(std)'!$B$2:$B$1636,$D5)</f>
        <v>1</v>
      </c>
      <c r="T5" s="180">
        <f>COUNTIFS('武将(std)'!F$2:F$1636,"&gt;=79",'武将(std)'!F$2:F$1636,"&lt;89",'武将(std)'!$B$2:$B$1636,$D5)</f>
        <v>3</v>
      </c>
      <c r="U5" s="199">
        <f>COUNTIFS('武将(std)'!F$2:F$1636,"&gt;=65",'武将(std)'!F$2:F$1636,"&lt;79",'武将(std)'!$B$2:$B$1636,$D5)</f>
        <v>8</v>
      </c>
      <c r="V5" s="201">
        <f>COUNTIFS('武将(std)'!G$2:G$1636,"&gt;=89",'武将(std)'!$B$2:$B$1636,$D5)</f>
        <v>2</v>
      </c>
      <c r="W5" s="180">
        <f>COUNTIFS('武将(std)'!G$2:G$1636,"&gt;=79",'武将(std)'!G$2:G$1636,"&lt;89",'武将(std)'!$B$2:$B$1636,$D5)</f>
        <v>5</v>
      </c>
      <c r="X5" s="199">
        <f>COUNTIFS('武将(std)'!G$2:G$1636,"&gt;=65",'武将(std)'!G$2:G$1636,"&lt;79",'武将(std)'!$B$2:$B$1636,$D5)</f>
        <v>9</v>
      </c>
      <c r="Y5" s="194">
        <f>COUNTIFS('武将(std)'!H$2:H$1636,"&gt;=89",'武将(std)'!$B$2:$B$1636,$D5)</f>
        <v>0</v>
      </c>
      <c r="Z5" s="180">
        <f>COUNTIFS('武将(std)'!H$2:H$1636,"&gt;=79",'武将(std)'!H$2:H$1636,"&lt;89",'武将(std)'!$B$2:$B$1636,$D5)</f>
        <v>3</v>
      </c>
      <c r="AA5" s="199">
        <f>COUNTIFS('武将(std)'!H$2:H$1636,"&gt;=65",'武将(std)'!H$2:H$1636,"&lt;79",'武将(std)'!$B$2:$B$1636,$D5)</f>
        <v>10</v>
      </c>
      <c r="AB5" s="205">
        <f>COUNTIFS('武将(std)'!I$2:I$1636,"&gt;="&amp;#REF!,'武将(std)'!$B$2:$B$1636,$D5)</f>
        <v>0</v>
      </c>
      <c r="AC5" s="199">
        <f>COUNTIFS('武将(std)'!I$2:I$1636,"&gt;="&amp;#REF!,'武将(std)'!I$2:I$1636,"&lt;"&amp;#REF!,'武将(std)'!$B$2:$B$1636,$D5)</f>
        <v>0</v>
      </c>
      <c r="AD5" s="201">
        <f>COUNTIFS('武将(std)'!J$2:J$1636,"&gt;="&amp;#REF!,'武将(std)'!$B$2:$B$1636,$D5)</f>
        <v>0</v>
      </c>
      <c r="AE5" s="199">
        <f>COUNTIFS('武将(std)'!J$2:J$1636,"&gt;="&amp;#REF!,'武将(std)'!J$2:J$1636,"&lt;"&amp;#REF!,'武将(std)'!$B$2:$B$1636,$D5)</f>
        <v>0</v>
      </c>
      <c r="AF5" s="194">
        <f>COUNTIFS('武将(std)'!K$2:K$1636,"&gt;=89",'武将(std)'!$B$2:$B$1636,$D5)</f>
        <v>1</v>
      </c>
      <c r="AG5" s="199">
        <f>COUNTIFS('武将(std)'!K$2:K$1636,"&gt;=79",'武将(std)'!K$2:K$1636,"&lt;89",'武将(std)'!$B$2:$B$1636,$D5)</f>
        <v>2</v>
      </c>
      <c r="AH5" s="208">
        <f>COUNTIFS('武将(std)'!K$2:K$1636,"&gt;=65",'武将(std)'!K$2:K$1636,"&lt;79",'武将(std)'!$B$2:$B$1636,$D5)</f>
        <v>10</v>
      </c>
    </row>
    <row r="6" spans="1:34">
      <c r="A6" s="177">
        <f>SUMPRODUCT(O6:AH6*$O$3:$AH$3)</f>
        <v>36.5</v>
      </c>
      <c r="B6" s="95">
        <v>1</v>
      </c>
      <c r="C6" s="74" t="s">
        <v>17</v>
      </c>
      <c r="D6" s="74" t="s">
        <v>18</v>
      </c>
      <c r="E6" s="180">
        <v>-1</v>
      </c>
      <c r="F6" s="118">
        <f>COUNTIF('武将(std)'!$B$2:$B$1636,D6)</f>
        <v>15</v>
      </c>
      <c r="G6" s="180">
        <v>-1</v>
      </c>
      <c r="H6" s="180">
        <v>-1</v>
      </c>
      <c r="I6" s="74" t="s">
        <v>4</v>
      </c>
      <c r="J6" s="74">
        <v>127</v>
      </c>
      <c r="K6" s="74">
        <v>13</v>
      </c>
      <c r="L6" s="74">
        <v>2</v>
      </c>
      <c r="M6" s="74">
        <v>520</v>
      </c>
      <c r="N6" s="74">
        <v>52</v>
      </c>
      <c r="O6" s="44"/>
      <c r="P6" s="45"/>
      <c r="Q6" s="45"/>
      <c r="R6" s="200"/>
      <c r="S6" s="44">
        <f>COUNTIFS('武将(std)'!F$2:F$1636,"&gt;=89",'武将(std)'!$B$2:$B$1636,$D6)</f>
        <v>1</v>
      </c>
      <c r="T6" s="45">
        <f>COUNTIFS('武将(std)'!F$2:F$1636,"&gt;=79",'武将(std)'!F$2:F$1636,"&lt;89",'武将(std)'!$B$2:$B$1636,$D6)</f>
        <v>2</v>
      </c>
      <c r="U6" s="200">
        <f>COUNTIFS('武将(std)'!F$2:F$1636,"&gt;=65",'武将(std)'!F$2:F$1636,"&lt;79",'武将(std)'!$B$2:$B$1636,$D6)</f>
        <v>3</v>
      </c>
      <c r="V6" s="194">
        <f>COUNTIFS('武将(std)'!G$2:G$1636,"&gt;=89",'武将(std)'!$B$2:$B$1636,$D6)</f>
        <v>0</v>
      </c>
      <c r="W6" s="180">
        <f>COUNTIFS('武将(std)'!G$2:G$1636,"&gt;=79",'武将(std)'!G$2:G$1636,"&lt;89",'武将(std)'!$B$2:$B$1636,$D6)</f>
        <v>4</v>
      </c>
      <c r="X6" s="199">
        <f>COUNTIFS('武将(std)'!G$2:G$1636,"&gt;=65",'武将(std)'!G$2:G$1636,"&lt;79",'武将(std)'!$B$2:$B$1636,$D6)</f>
        <v>6</v>
      </c>
      <c r="Y6" s="194">
        <f>COUNTIFS('武将(std)'!H$2:H$1636,"&gt;=89",'武将(std)'!$B$2:$B$1636,$D6)</f>
        <v>0</v>
      </c>
      <c r="Z6" s="180">
        <f>COUNTIFS('武将(std)'!H$2:H$1636,"&gt;=79",'武将(std)'!H$2:H$1636,"&lt;89",'武将(std)'!$B$2:$B$1636,$D6)</f>
        <v>2</v>
      </c>
      <c r="AA6" s="199">
        <f>COUNTIFS('武将(std)'!H$2:H$1636,"&gt;=65",'武将(std)'!H$2:H$1636,"&lt;79",'武将(std)'!$B$2:$B$1636,$D6)</f>
        <v>2</v>
      </c>
      <c r="AB6" s="201">
        <f>COUNTIFS('武将(std)'!I$2:I$1636,"&gt;="&amp;#REF!,'武将(std)'!$B$2:$B$1636,$D6)</f>
        <v>0</v>
      </c>
      <c r="AC6" s="204">
        <f>COUNTIFS('武将(std)'!I$2:I$1636,"&gt;="&amp;#REF!,'武将(std)'!I$2:I$1636,"&lt;"&amp;#REF!,'武将(std)'!$B$2:$B$1636,$D6)</f>
        <v>0</v>
      </c>
      <c r="AD6" s="205">
        <f>COUNTIFS('武将(std)'!J$2:J$1636,"&gt;="&amp;#REF!,'武将(std)'!$B$2:$B$1636,$D6)</f>
        <v>0</v>
      </c>
      <c r="AE6" s="199">
        <f>COUNTIFS('武将(std)'!J$2:J$1636,"&gt;="&amp;#REF!,'武将(std)'!J$2:J$1636,"&lt;"&amp;#REF!,'武将(std)'!$B$2:$B$1636,$D6)</f>
        <v>0</v>
      </c>
      <c r="AF6" s="194">
        <f>COUNTIFS('武将(std)'!K$2:K$1636,"&gt;=89",'武将(std)'!$B$2:$B$1636,$D6)</f>
        <v>1</v>
      </c>
      <c r="AG6" s="199">
        <f>COUNTIFS('武将(std)'!K$2:K$1636,"&gt;=79",'武将(std)'!K$2:K$1636,"&lt;89",'武将(std)'!$B$2:$B$1636,$D6)</f>
        <v>1</v>
      </c>
      <c r="AH6" s="208">
        <f>COUNTIFS('武将(std)'!K$2:K$1636,"&gt;=65",'武将(std)'!K$2:K$1636,"&lt;79",'武将(std)'!$B$2:$B$1636,$D6)</f>
        <v>5</v>
      </c>
    </row>
    <row r="7" spans="1:34">
      <c r="A7" s="177">
        <f>SUMPRODUCT(O7:AH7*$O$3:$AH$3)</f>
        <v>79</v>
      </c>
      <c r="B7" s="95">
        <v>46</v>
      </c>
      <c r="C7" s="74" t="s">
        <v>19</v>
      </c>
      <c r="D7" s="74" t="s">
        <v>20</v>
      </c>
      <c r="E7" s="180">
        <v>-1</v>
      </c>
      <c r="F7" s="182">
        <f>COUNTIF('武将(std)'!$B$2:$B$1636,D7)</f>
        <v>38</v>
      </c>
      <c r="G7" s="180">
        <v>-1</v>
      </c>
      <c r="H7" s="180">
        <v>-1</v>
      </c>
      <c r="I7" s="74" t="s">
        <v>4</v>
      </c>
      <c r="J7" s="74">
        <v>228</v>
      </c>
      <c r="K7" s="74">
        <v>579</v>
      </c>
      <c r="L7" s="74">
        <v>2</v>
      </c>
      <c r="M7" s="74">
        <v>700</v>
      </c>
      <c r="N7" s="74">
        <v>49</v>
      </c>
      <c r="O7" s="44"/>
      <c r="P7" s="45"/>
      <c r="Q7" s="45"/>
      <c r="R7" s="200"/>
      <c r="S7" s="44">
        <f>COUNTIFS('武将(std)'!F$2:F$1636,"&gt;=89",'武将(std)'!$B$2:$B$1636,$D7)</f>
        <v>1</v>
      </c>
      <c r="T7" s="45">
        <f>COUNTIFS('武将(std)'!F$2:F$1636,"&gt;=79",'武将(std)'!F$2:F$1636,"&lt;89",'武将(std)'!$B$2:$B$1636,$D7)</f>
        <v>4</v>
      </c>
      <c r="U7" s="200">
        <f>COUNTIFS('武将(std)'!F$2:F$1636,"&gt;=65",'武将(std)'!F$2:F$1636,"&lt;79",'武将(std)'!$B$2:$B$1636,$D7)</f>
        <v>11</v>
      </c>
      <c r="V7" s="194">
        <f>COUNTIFS('武将(std)'!G$2:G$1636,"&gt;=89",'武将(std)'!$B$2:$B$1636,$D7)</f>
        <v>1</v>
      </c>
      <c r="W7" s="180">
        <f>COUNTIFS('武将(std)'!G$2:G$1636,"&gt;=79",'武将(std)'!G$2:G$1636,"&lt;89",'武将(std)'!$B$2:$B$1636,$D7)</f>
        <v>3</v>
      </c>
      <c r="X7" s="199">
        <f>COUNTIFS('武将(std)'!G$2:G$1636,"&gt;=65",'武将(std)'!G$2:G$1636,"&lt;79",'武将(std)'!$B$2:$B$1636,$D7)</f>
        <v>23</v>
      </c>
      <c r="Y7" s="194">
        <f>COUNTIFS('武将(std)'!H$2:H$1636,"&gt;=89",'武将(std)'!$B$2:$B$1636,$D7)</f>
        <v>0</v>
      </c>
      <c r="Z7" s="180">
        <f>COUNTIFS('武将(std)'!H$2:H$1636,"&gt;=79",'武将(std)'!H$2:H$1636,"&lt;89",'武将(std)'!$B$2:$B$1636,$D7)</f>
        <v>6</v>
      </c>
      <c r="AA7" s="199">
        <f>COUNTIFS('武将(std)'!H$2:H$1636,"&gt;=65",'武将(std)'!H$2:H$1636,"&lt;79",'武将(std)'!$B$2:$B$1636,$D7)</f>
        <v>19</v>
      </c>
      <c r="AB7" s="194">
        <f>COUNTIFS('武将(std)'!I$2:I$1636,"&gt;="&amp;#REF!,'武将(std)'!$B$2:$B$1636,$D7)</f>
        <v>0</v>
      </c>
      <c r="AC7" s="204">
        <f>COUNTIFS('武将(std)'!I$2:I$1636,"&gt;="&amp;#REF!,'武将(std)'!I$2:I$1636,"&lt;"&amp;#REF!,'武将(std)'!$B$2:$B$1636,$D7)</f>
        <v>0</v>
      </c>
      <c r="AD7" s="201">
        <f>COUNTIFS('武将(std)'!J$2:J$1636,"&gt;="&amp;#REF!,'武将(std)'!$B$2:$B$1636,$D7)</f>
        <v>0</v>
      </c>
      <c r="AE7" s="199">
        <f>COUNTIFS('武将(std)'!J$2:J$1636,"&gt;="&amp;#REF!,'武将(std)'!J$2:J$1636,"&lt;"&amp;#REF!,'武将(std)'!$B$2:$B$1636,$D7)</f>
        <v>0</v>
      </c>
      <c r="AF7" s="194">
        <f>COUNTIFS('武将(std)'!K$2:K$1636,"&gt;=89",'武将(std)'!$B$2:$B$1636,$D7)</f>
        <v>0</v>
      </c>
      <c r="AG7" s="199">
        <f>COUNTIFS('武将(std)'!K$2:K$1636,"&gt;=79",'武将(std)'!K$2:K$1636,"&lt;89",'武将(std)'!$B$2:$B$1636,$D7)</f>
        <v>3</v>
      </c>
      <c r="AH7" s="208">
        <f>COUNTIFS('武将(std)'!K$2:K$1636,"&gt;=65",'武将(std)'!K$2:K$1636,"&lt;79",'武将(std)'!$B$2:$B$1636,$D7)</f>
        <v>13</v>
      </c>
    </row>
    <row r="8" spans="1:34">
      <c r="A8" s="177">
        <f>SUMPRODUCT(O8:AH8*$O$3:$AH$3)</f>
        <v>70</v>
      </c>
      <c r="B8" s="95">
        <v>27</v>
      </c>
      <c r="C8" s="74" t="s">
        <v>21</v>
      </c>
      <c r="D8" s="74" t="s">
        <v>22</v>
      </c>
      <c r="E8" s="180">
        <v>-1</v>
      </c>
      <c r="F8" s="118">
        <f>COUNTIF('武将(std)'!$B$2:$B$1636,D8)</f>
        <v>22</v>
      </c>
      <c r="G8" s="180">
        <v>-1</v>
      </c>
      <c r="H8" s="180">
        <v>-1</v>
      </c>
      <c r="I8" s="99" t="s">
        <v>14</v>
      </c>
      <c r="J8" s="74">
        <v>120</v>
      </c>
      <c r="K8" s="74">
        <v>53</v>
      </c>
      <c r="L8" s="74">
        <v>7</v>
      </c>
      <c r="M8" s="74">
        <v>156</v>
      </c>
      <c r="N8" s="74">
        <v>69</v>
      </c>
      <c r="O8" s="44"/>
      <c r="P8" s="45"/>
      <c r="Q8" s="45"/>
      <c r="R8" s="200"/>
      <c r="S8" s="202">
        <f>COUNTIFS('武将(std)'!F$2:F$1636,"&gt;=89",'武将(std)'!$B$2:$B$1636,$D8)</f>
        <v>2</v>
      </c>
      <c r="T8" s="45">
        <f>COUNTIFS('武将(std)'!F$2:F$1636,"&gt;=79",'武将(std)'!F$2:F$1636,"&lt;89",'武将(std)'!$B$2:$B$1636,$D8)</f>
        <v>1</v>
      </c>
      <c r="U8" s="200">
        <f>COUNTIFS('武将(std)'!F$2:F$1636,"&gt;=65",'武将(std)'!F$2:F$1636,"&lt;79",'武将(std)'!$B$2:$B$1636,$D8)</f>
        <v>1</v>
      </c>
      <c r="V8" s="201">
        <f>COUNTIFS('武将(std)'!G$2:G$1636,"&gt;=89",'武将(std)'!$B$2:$B$1636,$D8)</f>
        <v>2</v>
      </c>
      <c r="W8" s="180">
        <f>COUNTIFS('武将(std)'!G$2:G$1636,"&gt;=79",'武将(std)'!G$2:G$1636,"&lt;89",'武将(std)'!$B$2:$B$1636,$D8)</f>
        <v>5</v>
      </c>
      <c r="X8" s="199">
        <f>COUNTIFS('武将(std)'!G$2:G$1636,"&gt;=65",'武将(std)'!G$2:G$1636,"&lt;79",'武将(std)'!$B$2:$B$1636,$D8)</f>
        <v>8</v>
      </c>
      <c r="Y8" s="194">
        <f>COUNTIFS('武将(std)'!H$2:H$1636,"&gt;=89",'武将(std)'!$B$2:$B$1636,$D8)</f>
        <v>0</v>
      </c>
      <c r="Z8" s="180">
        <f>COUNTIFS('武将(std)'!H$2:H$1636,"&gt;=79",'武将(std)'!H$2:H$1636,"&lt;89",'武将(std)'!$B$2:$B$1636,$D8)</f>
        <v>3</v>
      </c>
      <c r="AA8" s="199">
        <f>COUNTIFS('武将(std)'!H$2:H$1636,"&gt;=65",'武将(std)'!H$2:H$1636,"&lt;79",'武将(std)'!$B$2:$B$1636,$D8)</f>
        <v>6</v>
      </c>
      <c r="AB8" s="205">
        <f>COUNTIFS('武将(std)'!I$2:I$1636,"&gt;="&amp;#REF!,'武将(std)'!$B$2:$B$1636,$D8)</f>
        <v>0</v>
      </c>
      <c r="AC8" s="199">
        <f>COUNTIFS('武将(std)'!I$2:I$1636,"&gt;="&amp;#REF!,'武将(std)'!I$2:I$1636,"&lt;"&amp;#REF!,'武将(std)'!$B$2:$B$1636,$D8)</f>
        <v>0</v>
      </c>
      <c r="AD8" s="194">
        <f>COUNTIFS('武将(std)'!J$2:J$1636,"&gt;="&amp;#REF!,'武将(std)'!$B$2:$B$1636,$D8)</f>
        <v>0</v>
      </c>
      <c r="AE8" s="204">
        <f>COUNTIFS('武将(std)'!J$2:J$1636,"&gt;="&amp;#REF!,'武将(std)'!J$2:J$1636,"&lt;"&amp;#REF!,'武将(std)'!$B$2:$B$1636,$D8)</f>
        <v>0</v>
      </c>
      <c r="AF8" s="194">
        <f>COUNTIFS('武将(std)'!K$2:K$1636,"&gt;=89",'武将(std)'!$B$2:$B$1636,$D8)</f>
        <v>0</v>
      </c>
      <c r="AG8" s="199">
        <f>COUNTIFS('武将(std)'!K$2:K$1636,"&gt;=79",'武将(std)'!K$2:K$1636,"&lt;89",'武将(std)'!$B$2:$B$1636,$D8)</f>
        <v>1</v>
      </c>
      <c r="AH8" s="208">
        <f>COUNTIFS('武将(std)'!K$2:K$1636,"&gt;=65",'武将(std)'!K$2:K$1636,"&lt;79",'武将(std)'!$B$2:$B$1636,$D8)</f>
        <v>2</v>
      </c>
    </row>
    <row r="9" spans="1:34">
      <c r="A9" s="177">
        <f>SUMPRODUCT(O9:AH9*$O$3:$AH$3)</f>
        <v>51</v>
      </c>
      <c r="B9" s="95">
        <v>22</v>
      </c>
      <c r="C9" s="74" t="s">
        <v>23</v>
      </c>
      <c r="D9" s="74" t="s">
        <v>24</v>
      </c>
      <c r="E9" s="180">
        <v>-1</v>
      </c>
      <c r="F9" s="118">
        <f>COUNTIF('武将(std)'!$B$2:$B$1636,D9)</f>
        <v>20</v>
      </c>
      <c r="G9" s="180">
        <v>-1</v>
      </c>
      <c r="H9" s="180">
        <v>-1</v>
      </c>
      <c r="I9" s="99" t="s">
        <v>14</v>
      </c>
      <c r="J9" s="74">
        <v>142</v>
      </c>
      <c r="K9" s="74">
        <v>53</v>
      </c>
      <c r="L9" s="74">
        <v>2</v>
      </c>
      <c r="M9" s="74">
        <v>690</v>
      </c>
      <c r="N9" s="74">
        <v>71</v>
      </c>
      <c r="O9" s="44"/>
      <c r="P9" s="45"/>
      <c r="Q9" s="45"/>
      <c r="R9" s="200"/>
      <c r="S9" s="44">
        <f>COUNTIFS('武将(std)'!F$2:F$1636,"&gt;=89",'武将(std)'!$B$2:$B$1636,$D9)</f>
        <v>1</v>
      </c>
      <c r="T9" s="45">
        <f>COUNTIFS('武将(std)'!F$2:F$1636,"&gt;=79",'武将(std)'!F$2:F$1636,"&lt;89",'武将(std)'!$B$2:$B$1636,$D9)</f>
        <v>4</v>
      </c>
      <c r="U9" s="200">
        <f>COUNTIFS('武将(std)'!F$2:F$1636,"&gt;=65",'武将(std)'!F$2:F$1636,"&lt;79",'武将(std)'!$B$2:$B$1636,$D9)</f>
        <v>7</v>
      </c>
      <c r="V9" s="194">
        <f>COUNTIFS('武将(std)'!G$2:G$1636,"&gt;=89",'武将(std)'!$B$2:$B$1636,$D9)</f>
        <v>0</v>
      </c>
      <c r="W9" s="180">
        <f>COUNTIFS('武将(std)'!G$2:G$1636,"&gt;=79",'武将(std)'!G$2:G$1636,"&lt;89",'武将(std)'!$B$2:$B$1636,$D9)</f>
        <v>2</v>
      </c>
      <c r="X9" s="199">
        <f>COUNTIFS('武将(std)'!G$2:G$1636,"&gt;=65",'武将(std)'!G$2:G$1636,"&lt;79",'武将(std)'!$B$2:$B$1636,$D9)</f>
        <v>4</v>
      </c>
      <c r="Y9" s="194">
        <f>COUNTIFS('武将(std)'!H$2:H$1636,"&gt;=89",'武将(std)'!$B$2:$B$1636,$D9)</f>
        <v>1</v>
      </c>
      <c r="Z9" s="180">
        <f>COUNTIFS('武将(std)'!H$2:H$1636,"&gt;=79",'武将(std)'!H$2:H$1636,"&lt;89",'武将(std)'!$B$2:$B$1636,$D9)</f>
        <v>2</v>
      </c>
      <c r="AA9" s="199">
        <f>COUNTIFS('武将(std)'!H$2:H$1636,"&gt;=65",'武将(std)'!H$2:H$1636,"&lt;79",'武将(std)'!$B$2:$B$1636,$D9)</f>
        <v>9</v>
      </c>
      <c r="AB9" s="205">
        <f>COUNTIFS('武将(std)'!I$2:I$1636,"&gt;="&amp;#REF!,'武将(std)'!$B$2:$B$1636,$D9)</f>
        <v>0</v>
      </c>
      <c r="AC9" s="199">
        <f>COUNTIFS('武将(std)'!I$2:I$1636,"&gt;="&amp;#REF!,'武将(std)'!I$2:I$1636,"&lt;"&amp;#REF!,'武将(std)'!$B$2:$B$1636,$D9)</f>
        <v>0</v>
      </c>
      <c r="AD9" s="201">
        <f>COUNTIFS('武将(std)'!J$2:J$1636,"&gt;="&amp;#REF!,'武将(std)'!$B$2:$B$1636,$D9)</f>
        <v>0</v>
      </c>
      <c r="AE9" s="199">
        <f>COUNTIFS('武将(std)'!J$2:J$1636,"&gt;="&amp;#REF!,'武将(std)'!J$2:J$1636,"&lt;"&amp;#REF!,'武将(std)'!$B$2:$B$1636,$D9)</f>
        <v>0</v>
      </c>
      <c r="AF9" s="194">
        <f>COUNTIFS('武将(std)'!K$2:K$1636,"&gt;=89",'武将(std)'!$B$2:$B$1636,$D9)</f>
        <v>1</v>
      </c>
      <c r="AG9" s="199">
        <f>COUNTIFS('武将(std)'!K$2:K$1636,"&gt;=79",'武将(std)'!K$2:K$1636,"&lt;89",'武将(std)'!$B$2:$B$1636,$D9)</f>
        <v>2</v>
      </c>
      <c r="AH9" s="208">
        <f>COUNTIFS('武将(std)'!K$2:K$1636,"&gt;=65",'武将(std)'!K$2:K$1636,"&lt;79",'武将(std)'!$B$2:$B$1636,$D9)</f>
        <v>9</v>
      </c>
    </row>
    <row r="10" spans="1:36">
      <c r="A10" s="177">
        <f>SUMPRODUCT(O10:AH10*$O$3:$AH$3)</f>
        <v>56.5</v>
      </c>
      <c r="B10" s="95">
        <v>26</v>
      </c>
      <c r="C10" s="74" t="s">
        <v>25</v>
      </c>
      <c r="D10" s="74" t="s">
        <v>26</v>
      </c>
      <c r="E10" s="180">
        <v>-1</v>
      </c>
      <c r="F10" s="118">
        <f>COUNTIF('武将(std)'!$B$2:$B$1636,D10)</f>
        <v>19</v>
      </c>
      <c r="G10" s="180">
        <v>-1</v>
      </c>
      <c r="H10" s="180">
        <v>-1</v>
      </c>
      <c r="I10" s="74" t="s">
        <v>4</v>
      </c>
      <c r="J10" s="74">
        <v>22</v>
      </c>
      <c r="K10" s="74">
        <v>697</v>
      </c>
      <c r="L10" s="74">
        <v>9</v>
      </c>
      <c r="M10" s="74">
        <v>434</v>
      </c>
      <c r="N10" s="74">
        <v>0</v>
      </c>
      <c r="O10" s="44"/>
      <c r="P10" s="45"/>
      <c r="Q10" s="45"/>
      <c r="R10" s="200"/>
      <c r="S10" s="44">
        <f>COUNTIFS('武将(std)'!F$2:F$1636,"&gt;=89",'武将(std)'!$B$2:$B$1636,$D10)</f>
        <v>0</v>
      </c>
      <c r="T10" s="45">
        <f>COUNTIFS('武将(std)'!F$2:F$1636,"&gt;=79",'武将(std)'!F$2:F$1636,"&lt;89",'武将(std)'!$B$2:$B$1636,$D10)</f>
        <v>3</v>
      </c>
      <c r="U10" s="200">
        <f>COUNTIFS('武将(std)'!F$2:F$1636,"&gt;=65",'武将(std)'!F$2:F$1636,"&lt;79",'武将(std)'!$B$2:$B$1636,$D10)</f>
        <v>5</v>
      </c>
      <c r="V10" s="194">
        <f>COUNTIFS('武将(std)'!G$2:G$1636,"&gt;=89",'武将(std)'!$B$2:$B$1636,$D10)</f>
        <v>0</v>
      </c>
      <c r="W10" s="180">
        <f>COUNTIFS('武将(std)'!G$2:G$1636,"&gt;=79",'武将(std)'!G$2:G$1636,"&lt;89",'武将(std)'!$B$2:$B$1636,$D10)</f>
        <v>5</v>
      </c>
      <c r="X10" s="199">
        <f>COUNTIFS('武将(std)'!G$2:G$1636,"&gt;=65",'武将(std)'!G$2:G$1636,"&lt;79",'武将(std)'!$B$2:$B$1636,$D10)</f>
        <v>8</v>
      </c>
      <c r="Y10" s="201">
        <f>COUNTIFS('武将(std)'!H$2:H$1636,"&gt;=89",'武将(std)'!$B$2:$B$1636,$D10)</f>
        <v>2</v>
      </c>
      <c r="Z10" s="180">
        <f>COUNTIFS('武将(std)'!H$2:H$1636,"&gt;=79",'武将(std)'!H$2:H$1636,"&lt;89",'武将(std)'!$B$2:$B$1636,$D10)</f>
        <v>3</v>
      </c>
      <c r="AA10" s="199">
        <f>COUNTIFS('武将(std)'!H$2:H$1636,"&gt;=65",'武将(std)'!H$2:H$1636,"&lt;79",'武将(std)'!$B$2:$B$1636,$D10)</f>
        <v>5</v>
      </c>
      <c r="AB10" s="201">
        <f>COUNTIFS('武将(std)'!I$2:I$1636,"&gt;="&amp;#REF!,'武将(std)'!$B$2:$B$1636,$D10)</f>
        <v>0</v>
      </c>
      <c r="AC10" s="204">
        <f>COUNTIFS('武将(std)'!I$2:I$1636,"&gt;="&amp;#REF!,'武将(std)'!I$2:I$1636,"&lt;"&amp;#REF!,'武将(std)'!$B$2:$B$1636,$D10)</f>
        <v>0</v>
      </c>
      <c r="AD10" s="194">
        <f>COUNTIFS('武将(std)'!J$2:J$1636,"&gt;="&amp;#REF!,'武将(std)'!$B$2:$B$1636,$D10)</f>
        <v>0</v>
      </c>
      <c r="AE10" s="204">
        <f>COUNTIFS('武将(std)'!J$2:J$1636,"&gt;="&amp;#REF!,'武将(std)'!J$2:J$1636,"&lt;"&amp;#REF!,'武将(std)'!$B$2:$B$1636,$D10)</f>
        <v>0</v>
      </c>
      <c r="AF10" s="194">
        <f>COUNTIFS('武将(std)'!K$2:K$1636,"&gt;=89",'武将(std)'!$B$2:$B$1636,$D10)</f>
        <v>0</v>
      </c>
      <c r="AG10" s="199">
        <f>COUNTIFS('武将(std)'!K$2:K$1636,"&gt;=79",'武将(std)'!K$2:K$1636,"&lt;89",'武将(std)'!$B$2:$B$1636,$D10)</f>
        <v>1</v>
      </c>
      <c r="AH10" s="208">
        <f>COUNTIFS('武将(std)'!K$2:K$1636,"&gt;=65",'武将(std)'!K$2:K$1636,"&lt;79",'武将(std)'!$B$2:$B$1636,$D10)</f>
        <v>4</v>
      </c>
      <c r="AJ10"/>
    </row>
    <row r="11" spans="1:34">
      <c r="A11" s="177">
        <f>SUMPRODUCT(O11:AH11*$O$3:$AH$3)</f>
        <v>51.5</v>
      </c>
      <c r="B11" s="95">
        <v>21</v>
      </c>
      <c r="C11" s="74" t="s">
        <v>27</v>
      </c>
      <c r="D11" s="74" t="s">
        <v>28</v>
      </c>
      <c r="E11" s="180">
        <v>-1</v>
      </c>
      <c r="F11" s="182">
        <f>COUNTIF('武将(std)'!$B$2:$B$1636,D11)</f>
        <v>31</v>
      </c>
      <c r="G11" s="180">
        <v>-1</v>
      </c>
      <c r="H11" s="180">
        <v>-1</v>
      </c>
      <c r="I11" s="99" t="s">
        <v>14</v>
      </c>
      <c r="J11" s="74">
        <v>123</v>
      </c>
      <c r="K11" s="74">
        <v>42</v>
      </c>
      <c r="L11" s="74">
        <v>0</v>
      </c>
      <c r="M11" s="74">
        <v>480</v>
      </c>
      <c r="N11" s="74">
        <v>74</v>
      </c>
      <c r="O11" s="44"/>
      <c r="P11" s="45"/>
      <c r="Q11" s="45"/>
      <c r="R11" s="200"/>
      <c r="S11" s="202">
        <f>COUNTIFS('武将(std)'!F$2:F$1636,"&gt;=89",'武将(std)'!$B$2:$B$1636,$D11)</f>
        <v>2</v>
      </c>
      <c r="T11" s="45">
        <f>COUNTIFS('武将(std)'!F$2:F$1636,"&gt;=79",'武将(std)'!F$2:F$1636,"&lt;89",'武将(std)'!$B$2:$B$1636,$D11)</f>
        <v>2</v>
      </c>
      <c r="U11" s="200">
        <f>COUNTIFS('武将(std)'!F$2:F$1636,"&gt;=65",'武将(std)'!F$2:F$1636,"&lt;79",'武将(std)'!$B$2:$B$1636,$D11)</f>
        <v>10</v>
      </c>
      <c r="V11" s="194">
        <f>COUNTIFS('武将(std)'!G$2:G$1636,"&gt;=89",'武将(std)'!$B$2:$B$1636,$D11)</f>
        <v>0</v>
      </c>
      <c r="W11" s="180">
        <f>COUNTIFS('武将(std)'!G$2:G$1636,"&gt;=79",'武将(std)'!G$2:G$1636,"&lt;89",'武将(std)'!$B$2:$B$1636,$D11)</f>
        <v>3</v>
      </c>
      <c r="X11" s="199">
        <f>COUNTIFS('武将(std)'!G$2:G$1636,"&gt;=65",'武将(std)'!G$2:G$1636,"&lt;79",'武将(std)'!$B$2:$B$1636,$D11)</f>
        <v>11</v>
      </c>
      <c r="Y11" s="194">
        <f>COUNTIFS('武将(std)'!H$2:H$1636,"&gt;=89",'武将(std)'!$B$2:$B$1636,$D11)</f>
        <v>0</v>
      </c>
      <c r="Z11" s="180">
        <f>COUNTIFS('武将(std)'!H$2:H$1636,"&gt;=79",'武将(std)'!H$2:H$1636,"&lt;89",'武将(std)'!$B$2:$B$1636,$D11)</f>
        <v>0</v>
      </c>
      <c r="AA11" s="199">
        <f>COUNTIFS('武将(std)'!H$2:H$1636,"&gt;=65",'武将(std)'!H$2:H$1636,"&lt;79",'武将(std)'!$B$2:$B$1636,$D11)</f>
        <v>15</v>
      </c>
      <c r="AB11" s="201">
        <f>COUNTIFS('武将(std)'!I$2:I$1636,"&gt;="&amp;#REF!,'武将(std)'!$B$2:$B$1636,$D11)</f>
        <v>0</v>
      </c>
      <c r="AC11" s="199">
        <f>COUNTIFS('武将(std)'!I$2:I$1636,"&gt;="&amp;#REF!,'武将(std)'!I$2:I$1636,"&lt;"&amp;#REF!,'武将(std)'!$B$2:$B$1636,$D11)</f>
        <v>0</v>
      </c>
      <c r="AD11" s="201">
        <f>COUNTIFS('武将(std)'!J$2:J$1636,"&gt;="&amp;#REF!,'武将(std)'!$B$2:$B$1636,$D11)</f>
        <v>0</v>
      </c>
      <c r="AE11" s="199">
        <f>COUNTIFS('武将(std)'!J$2:J$1636,"&gt;="&amp;#REF!,'武将(std)'!J$2:J$1636,"&lt;"&amp;#REF!,'武将(std)'!$B$2:$B$1636,$D11)</f>
        <v>0</v>
      </c>
      <c r="AF11" s="194">
        <f>COUNTIFS('武将(std)'!K$2:K$1636,"&gt;=89",'武将(std)'!$B$2:$B$1636,$D11)</f>
        <v>1</v>
      </c>
      <c r="AG11" s="199">
        <f>COUNTIFS('武将(std)'!K$2:K$1636,"&gt;=79",'武将(std)'!K$2:K$1636,"&lt;89",'武将(std)'!$B$2:$B$1636,$D11)</f>
        <v>4</v>
      </c>
      <c r="AH11" s="208">
        <f>COUNTIFS('武将(std)'!K$2:K$1636,"&gt;=65",'武将(std)'!K$2:K$1636,"&lt;79",'武将(std)'!$B$2:$B$1636,$D11)</f>
        <v>11</v>
      </c>
    </row>
    <row r="12" spans="1:34">
      <c r="A12" s="177">
        <f>SUMPRODUCT(O12:AH12*$O$3:$AH$3)</f>
        <v>34.5</v>
      </c>
      <c r="B12" s="95">
        <v>56</v>
      </c>
      <c r="C12" s="74" t="s">
        <v>29</v>
      </c>
      <c r="D12" s="74" t="s">
        <v>30</v>
      </c>
      <c r="E12" s="180">
        <v>-1</v>
      </c>
      <c r="F12" s="118">
        <f>COUNTIF('武将(std)'!$B$2:$B$1636,D12)</f>
        <v>20</v>
      </c>
      <c r="G12" s="180">
        <v>-1</v>
      </c>
      <c r="H12" s="180">
        <v>-1</v>
      </c>
      <c r="I12" s="74" t="s">
        <v>4</v>
      </c>
      <c r="J12" s="74">
        <v>63</v>
      </c>
      <c r="K12" s="74">
        <v>61</v>
      </c>
      <c r="L12" s="74">
        <v>10</v>
      </c>
      <c r="M12" s="74">
        <v>222</v>
      </c>
      <c r="N12" s="74">
        <v>0</v>
      </c>
      <c r="O12" s="44"/>
      <c r="P12" s="45"/>
      <c r="Q12" s="45"/>
      <c r="R12" s="200"/>
      <c r="S12" s="44">
        <f>COUNTIFS('武将(std)'!F$2:F$1636,"&gt;=89",'武将(std)'!$B$2:$B$1636,$D12)</f>
        <v>0</v>
      </c>
      <c r="T12" s="45">
        <f>COUNTIFS('武将(std)'!F$2:F$1636,"&gt;=79",'武将(std)'!F$2:F$1636,"&lt;89",'武将(std)'!$B$2:$B$1636,$D12)</f>
        <v>1</v>
      </c>
      <c r="U12" s="200">
        <f>COUNTIFS('武将(std)'!F$2:F$1636,"&gt;=65",'武将(std)'!F$2:F$1636,"&lt;79",'武将(std)'!$B$2:$B$1636,$D12)</f>
        <v>5</v>
      </c>
      <c r="V12" s="194">
        <f>COUNTIFS('武将(std)'!G$2:G$1636,"&gt;=89",'武将(std)'!$B$2:$B$1636,$D12)</f>
        <v>0</v>
      </c>
      <c r="W12" s="180">
        <f>COUNTIFS('武将(std)'!G$2:G$1636,"&gt;=79",'武将(std)'!G$2:G$1636,"&lt;89",'武将(std)'!$B$2:$B$1636,$D12)</f>
        <v>3</v>
      </c>
      <c r="X12" s="199">
        <f>COUNTIFS('武将(std)'!G$2:G$1636,"&gt;=65",'武将(std)'!G$2:G$1636,"&lt;79",'武将(std)'!$B$2:$B$1636,$D12)</f>
        <v>8</v>
      </c>
      <c r="Y12" s="194">
        <f>COUNTIFS('武将(std)'!H$2:H$1636,"&gt;=89",'武将(std)'!$B$2:$B$1636,$D12)</f>
        <v>1</v>
      </c>
      <c r="Z12" s="180">
        <f>COUNTIFS('武将(std)'!H$2:H$1636,"&gt;=79",'武将(std)'!H$2:H$1636,"&lt;89",'武将(std)'!$B$2:$B$1636,$D12)</f>
        <v>2</v>
      </c>
      <c r="AA12" s="199">
        <f>COUNTIFS('武将(std)'!H$2:H$1636,"&gt;=65",'武将(std)'!H$2:H$1636,"&lt;79",'武将(std)'!$B$2:$B$1636,$D12)</f>
        <v>6</v>
      </c>
      <c r="AB12" s="201">
        <f>COUNTIFS('武将(std)'!I$2:I$1636,"&gt;="&amp;#REF!,'武将(std)'!$B$2:$B$1636,$D12)</f>
        <v>0</v>
      </c>
      <c r="AC12" s="199">
        <f>COUNTIFS('武将(std)'!I$2:I$1636,"&gt;="&amp;#REF!,'武将(std)'!I$2:I$1636,"&lt;"&amp;#REF!,'武将(std)'!$B$2:$B$1636,$D12)</f>
        <v>0</v>
      </c>
      <c r="AD12" s="194">
        <f>COUNTIFS('武将(std)'!J$2:J$1636,"&gt;="&amp;#REF!,'武将(std)'!$B$2:$B$1636,$D12)</f>
        <v>0</v>
      </c>
      <c r="AE12" s="204">
        <f>COUNTIFS('武将(std)'!J$2:J$1636,"&gt;="&amp;#REF!,'武将(std)'!J$2:J$1636,"&lt;"&amp;#REF!,'武将(std)'!$B$2:$B$1636,$D12)</f>
        <v>0</v>
      </c>
      <c r="AF12" s="194">
        <f>COUNTIFS('武将(std)'!K$2:K$1636,"&gt;=89",'武将(std)'!$B$2:$B$1636,$D12)</f>
        <v>0</v>
      </c>
      <c r="AG12" s="199">
        <f>COUNTIFS('武将(std)'!K$2:K$1636,"&gt;=79",'武将(std)'!K$2:K$1636,"&lt;89",'武将(std)'!$B$2:$B$1636,$D12)</f>
        <v>1</v>
      </c>
      <c r="AH12" s="208">
        <f>COUNTIFS('武将(std)'!K$2:K$1636,"&gt;=65",'武将(std)'!K$2:K$1636,"&lt;79",'武将(std)'!$B$2:$B$1636,$D12)</f>
        <v>7</v>
      </c>
    </row>
    <row r="13" spans="1:34">
      <c r="A13" s="177">
        <f>SUMPRODUCT(O13:AH13*$O$3:$AH$3)</f>
        <v>46</v>
      </c>
      <c r="B13" s="95">
        <v>50</v>
      </c>
      <c r="C13" s="74" t="s">
        <v>31</v>
      </c>
      <c r="D13" s="74" t="s">
        <v>32</v>
      </c>
      <c r="E13" s="180">
        <v>-1</v>
      </c>
      <c r="F13" s="182">
        <f>COUNTIF('武将(std)'!$B$2:$B$1636,D13)</f>
        <v>30</v>
      </c>
      <c r="G13" s="180">
        <v>-1</v>
      </c>
      <c r="H13" s="180">
        <v>-1</v>
      </c>
      <c r="I13" s="99" t="s">
        <v>14</v>
      </c>
      <c r="J13" s="74">
        <v>158</v>
      </c>
      <c r="K13" s="74">
        <v>98</v>
      </c>
      <c r="L13" s="74">
        <v>8</v>
      </c>
      <c r="M13" s="74">
        <v>490</v>
      </c>
      <c r="N13" s="74">
        <v>12</v>
      </c>
      <c r="O13" s="44"/>
      <c r="P13" s="45"/>
      <c r="Q13" s="45"/>
      <c r="R13" s="200"/>
      <c r="S13" s="44">
        <f>COUNTIFS('武将(std)'!F$2:F$1636,"&gt;=89",'武将(std)'!$B$2:$B$1636,$D13)</f>
        <v>0</v>
      </c>
      <c r="T13" s="45">
        <f>COUNTIFS('武将(std)'!F$2:F$1636,"&gt;=79",'武将(std)'!F$2:F$1636,"&lt;89",'武将(std)'!$B$2:$B$1636,$D13)</f>
        <v>3</v>
      </c>
      <c r="U13" s="200">
        <f>COUNTIFS('武将(std)'!F$2:F$1636,"&gt;=65",'武将(std)'!F$2:F$1636,"&lt;79",'武将(std)'!$B$2:$B$1636,$D13)</f>
        <v>6</v>
      </c>
      <c r="V13" s="194">
        <f>COUNTIFS('武将(std)'!G$2:G$1636,"&gt;=89",'武将(std)'!$B$2:$B$1636,$D13)</f>
        <v>0</v>
      </c>
      <c r="W13" s="180">
        <f>COUNTIFS('武将(std)'!G$2:G$1636,"&gt;=79",'武将(std)'!G$2:G$1636,"&lt;89",'武将(std)'!$B$2:$B$1636,$D13)</f>
        <v>3</v>
      </c>
      <c r="X13" s="199">
        <f>COUNTIFS('武将(std)'!G$2:G$1636,"&gt;=65",'武将(std)'!G$2:G$1636,"&lt;79",'武将(std)'!$B$2:$B$1636,$D13)</f>
        <v>12</v>
      </c>
      <c r="Y13" s="194">
        <f>COUNTIFS('武将(std)'!H$2:H$1636,"&gt;=89",'武将(std)'!$B$2:$B$1636,$D13)</f>
        <v>1</v>
      </c>
      <c r="Z13" s="180">
        <f>COUNTIFS('武将(std)'!H$2:H$1636,"&gt;=79",'武将(std)'!H$2:H$1636,"&lt;89",'武将(std)'!$B$2:$B$1636,$D13)</f>
        <v>3</v>
      </c>
      <c r="AA13" s="199">
        <f>COUNTIFS('武将(std)'!H$2:H$1636,"&gt;=65",'武将(std)'!H$2:H$1636,"&lt;79",'武将(std)'!$B$2:$B$1636,$D13)</f>
        <v>9</v>
      </c>
      <c r="AB13" s="201">
        <f>COUNTIFS('武将(std)'!I$2:I$1636,"&gt;="&amp;#REF!,'武将(std)'!$B$2:$B$1636,$D13)</f>
        <v>0</v>
      </c>
      <c r="AC13" s="199">
        <f>COUNTIFS('武将(std)'!I$2:I$1636,"&gt;="&amp;#REF!,'武将(std)'!I$2:I$1636,"&lt;"&amp;#REF!,'武将(std)'!$B$2:$B$1636,$D13)</f>
        <v>0</v>
      </c>
      <c r="AD13" s="201">
        <f>COUNTIFS('武将(std)'!J$2:J$1636,"&gt;="&amp;#REF!,'武将(std)'!$B$2:$B$1636,$D13)</f>
        <v>0</v>
      </c>
      <c r="AE13" s="199">
        <f>COUNTIFS('武将(std)'!J$2:J$1636,"&gt;="&amp;#REF!,'武将(std)'!J$2:J$1636,"&lt;"&amp;#REF!,'武将(std)'!$B$2:$B$1636,$D13)</f>
        <v>0</v>
      </c>
      <c r="AF13" s="194">
        <f>COUNTIFS('武将(std)'!K$2:K$1636,"&gt;=89",'武将(std)'!$B$2:$B$1636,$D13)</f>
        <v>0</v>
      </c>
      <c r="AG13" s="199">
        <f>COUNTIFS('武将(std)'!K$2:K$1636,"&gt;=79",'武将(std)'!K$2:K$1636,"&lt;89",'武将(std)'!$B$2:$B$1636,$D13)</f>
        <v>3</v>
      </c>
      <c r="AH13" s="208">
        <f>COUNTIFS('武将(std)'!K$2:K$1636,"&gt;=65",'武将(std)'!K$2:K$1636,"&lt;79",'武将(std)'!$B$2:$B$1636,$D13)</f>
        <v>8</v>
      </c>
    </row>
    <row r="14" spans="1:34">
      <c r="A14" s="177">
        <f>SUMPRODUCT(O14:AH14*$O$3:$AH$3)</f>
        <v>54</v>
      </c>
      <c r="B14" s="95">
        <v>9</v>
      </c>
      <c r="C14" s="74" t="s">
        <v>33</v>
      </c>
      <c r="D14" s="74" t="s">
        <v>34</v>
      </c>
      <c r="E14" s="180">
        <v>-1</v>
      </c>
      <c r="F14" s="118">
        <f>COUNTIF('武将(std)'!$B$2:$B$1636,D14)</f>
        <v>22</v>
      </c>
      <c r="G14" s="180">
        <v>-1</v>
      </c>
      <c r="H14" s="180">
        <v>-1</v>
      </c>
      <c r="I14" s="74" t="s">
        <v>4</v>
      </c>
      <c r="J14" s="74">
        <v>221</v>
      </c>
      <c r="K14" s="74">
        <v>88</v>
      </c>
      <c r="L14" s="74">
        <v>3</v>
      </c>
      <c r="M14" s="74">
        <v>586</v>
      </c>
      <c r="N14" s="74">
        <v>0</v>
      </c>
      <c r="O14" s="44"/>
      <c r="P14" s="45"/>
      <c r="Q14" s="45"/>
      <c r="R14" s="200"/>
      <c r="S14" s="202">
        <f>COUNTIFS('武将(std)'!F$2:F$1636,"&gt;=89",'武将(std)'!$B$2:$B$1636,$D14)</f>
        <v>2</v>
      </c>
      <c r="T14" s="45">
        <f>COUNTIFS('武将(std)'!F$2:F$1636,"&gt;=79",'武将(std)'!F$2:F$1636,"&lt;89",'武将(std)'!$B$2:$B$1636,$D14)</f>
        <v>3</v>
      </c>
      <c r="U14" s="200">
        <f>COUNTIFS('武将(std)'!F$2:F$1636,"&gt;=65",'武将(std)'!F$2:F$1636,"&lt;79",'武将(std)'!$B$2:$B$1636,$D14)</f>
        <v>3</v>
      </c>
      <c r="V14" s="194">
        <f>COUNTIFS('武将(std)'!G$2:G$1636,"&gt;=89",'武将(std)'!$B$2:$B$1636,$D14)</f>
        <v>0</v>
      </c>
      <c r="W14" s="180">
        <f>COUNTIFS('武将(std)'!G$2:G$1636,"&gt;=79",'武将(std)'!G$2:G$1636,"&lt;89",'武将(std)'!$B$2:$B$1636,$D14)</f>
        <v>0</v>
      </c>
      <c r="X14" s="199">
        <f>COUNTIFS('武将(std)'!G$2:G$1636,"&gt;=65",'武将(std)'!G$2:G$1636,"&lt;79",'武将(std)'!$B$2:$B$1636,$D14)</f>
        <v>7</v>
      </c>
      <c r="Y14" s="194">
        <f>COUNTIFS('武将(std)'!H$2:H$1636,"&gt;=89",'武将(std)'!$B$2:$B$1636,$D14)</f>
        <v>1</v>
      </c>
      <c r="Z14" s="180">
        <f>COUNTIFS('武将(std)'!H$2:H$1636,"&gt;=79",'武将(std)'!H$2:H$1636,"&lt;89",'武将(std)'!$B$2:$B$1636,$D14)</f>
        <v>2</v>
      </c>
      <c r="AA14" s="199">
        <f>COUNTIFS('武将(std)'!H$2:H$1636,"&gt;=65",'武将(std)'!H$2:H$1636,"&lt;79",'武将(std)'!$B$2:$B$1636,$D14)</f>
        <v>11</v>
      </c>
      <c r="AB14" s="201">
        <f>COUNTIFS('武将(std)'!I$2:I$1636,"&gt;="&amp;#REF!,'武将(std)'!$B$2:$B$1636,$D14)</f>
        <v>0</v>
      </c>
      <c r="AC14" s="199">
        <f>COUNTIFS('武将(std)'!I$2:I$1636,"&gt;="&amp;#REF!,'武将(std)'!I$2:I$1636,"&lt;"&amp;#REF!,'武将(std)'!$B$2:$B$1636,$D14)</f>
        <v>0</v>
      </c>
      <c r="AD14" s="194">
        <f>COUNTIFS('武将(std)'!J$2:J$1636,"&gt;="&amp;#REF!,'武将(std)'!$B$2:$B$1636,$D14)</f>
        <v>0</v>
      </c>
      <c r="AE14" s="204">
        <f>COUNTIFS('武将(std)'!J$2:J$1636,"&gt;="&amp;#REF!,'武将(std)'!J$2:J$1636,"&lt;"&amp;#REF!,'武将(std)'!$B$2:$B$1636,$D14)</f>
        <v>0</v>
      </c>
      <c r="AF14" s="194">
        <f>COUNTIFS('武将(std)'!K$2:K$1636,"&gt;=89",'武将(std)'!$B$2:$B$1636,$D14)</f>
        <v>1</v>
      </c>
      <c r="AG14" s="199">
        <f>COUNTIFS('武将(std)'!K$2:K$1636,"&gt;=79",'武将(std)'!K$2:K$1636,"&lt;89",'武将(std)'!$B$2:$B$1636,$D14)</f>
        <v>2</v>
      </c>
      <c r="AH14" s="208">
        <f>COUNTIFS('武将(std)'!K$2:K$1636,"&gt;=65",'武将(std)'!K$2:K$1636,"&lt;79",'武将(std)'!$B$2:$B$1636,$D14)</f>
        <v>7</v>
      </c>
    </row>
    <row r="15" spans="1:34">
      <c r="A15" s="177">
        <f>SUMPRODUCT(O15:AH15*$O$3:$AH$3)</f>
        <v>57.5</v>
      </c>
      <c r="B15" s="95">
        <v>47</v>
      </c>
      <c r="C15" s="74" t="s">
        <v>35</v>
      </c>
      <c r="D15" s="74" t="s">
        <v>36</v>
      </c>
      <c r="E15" s="180">
        <v>-1</v>
      </c>
      <c r="F15" s="118">
        <f>COUNTIF('武将(std)'!$B$2:$B$1636,D15)</f>
        <v>19</v>
      </c>
      <c r="G15" s="180">
        <v>-1</v>
      </c>
      <c r="H15" s="180">
        <v>-1</v>
      </c>
      <c r="I15" s="99" t="s">
        <v>14</v>
      </c>
      <c r="J15" s="74">
        <v>155</v>
      </c>
      <c r="K15" s="74">
        <v>81</v>
      </c>
      <c r="L15" s="74">
        <v>11</v>
      </c>
      <c r="M15" s="74">
        <v>518</v>
      </c>
      <c r="N15" s="74">
        <v>56</v>
      </c>
      <c r="O15" s="44"/>
      <c r="P15" s="45"/>
      <c r="Q15" s="45"/>
      <c r="R15" s="200"/>
      <c r="S15" s="44">
        <f>COUNTIFS('武将(std)'!F$2:F$1636,"&gt;=89",'武将(std)'!$B$2:$B$1636,$D15)</f>
        <v>1</v>
      </c>
      <c r="T15" s="45">
        <f>COUNTIFS('武将(std)'!F$2:F$1636,"&gt;=79",'武将(std)'!F$2:F$1636,"&lt;89",'武将(std)'!$B$2:$B$1636,$D15)</f>
        <v>1</v>
      </c>
      <c r="U15" s="200">
        <f>COUNTIFS('武将(std)'!F$2:F$1636,"&gt;=65",'武将(std)'!F$2:F$1636,"&lt;79",'武将(std)'!$B$2:$B$1636,$D15)</f>
        <v>7</v>
      </c>
      <c r="V15" s="201">
        <f>COUNTIFS('武将(std)'!G$2:G$1636,"&gt;=89",'武将(std)'!$B$2:$B$1636,$D15)</f>
        <v>2</v>
      </c>
      <c r="W15" s="180">
        <f>COUNTIFS('武将(std)'!G$2:G$1636,"&gt;=79",'武将(std)'!G$2:G$1636,"&lt;89",'武将(std)'!$B$2:$B$1636,$D15)</f>
        <v>2</v>
      </c>
      <c r="X15" s="199">
        <f>COUNTIFS('武将(std)'!G$2:G$1636,"&gt;=65",'武将(std)'!G$2:G$1636,"&lt;79",'武将(std)'!$B$2:$B$1636,$D15)</f>
        <v>5</v>
      </c>
      <c r="Y15" s="194">
        <f>COUNTIFS('武将(std)'!H$2:H$1636,"&gt;=89",'武将(std)'!$B$2:$B$1636,$D15)</f>
        <v>0</v>
      </c>
      <c r="Z15" s="180">
        <f>COUNTIFS('武将(std)'!H$2:H$1636,"&gt;=79",'武将(std)'!H$2:H$1636,"&lt;89",'武将(std)'!$B$2:$B$1636,$D15)</f>
        <v>4</v>
      </c>
      <c r="AA15" s="199">
        <f>COUNTIFS('武将(std)'!H$2:H$1636,"&gt;=65",'武将(std)'!H$2:H$1636,"&lt;79",'武将(std)'!$B$2:$B$1636,$D15)</f>
        <v>6</v>
      </c>
      <c r="AB15" s="205">
        <f>COUNTIFS('武将(std)'!I$2:I$1636,"&gt;="&amp;#REF!,'武将(std)'!$B$2:$B$1636,$D15)</f>
        <v>0</v>
      </c>
      <c r="AC15" s="199">
        <f>COUNTIFS('武将(std)'!I$2:I$1636,"&gt;="&amp;#REF!,'武将(std)'!I$2:I$1636,"&lt;"&amp;#REF!,'武将(std)'!$B$2:$B$1636,$D15)</f>
        <v>0</v>
      </c>
      <c r="AD15" s="194">
        <f>COUNTIFS('武将(std)'!J$2:J$1636,"&gt;="&amp;#REF!,'武将(std)'!$B$2:$B$1636,$D15)</f>
        <v>0</v>
      </c>
      <c r="AE15" s="199">
        <f>COUNTIFS('武将(std)'!J$2:J$1636,"&gt;="&amp;#REF!,'武将(std)'!J$2:J$1636,"&lt;"&amp;#REF!,'武将(std)'!$B$2:$B$1636,$D15)</f>
        <v>0</v>
      </c>
      <c r="AF15" s="194">
        <f>COUNTIFS('武将(std)'!K$2:K$1636,"&gt;=89",'武将(std)'!$B$2:$B$1636,$D15)</f>
        <v>1</v>
      </c>
      <c r="AG15" s="199">
        <f>COUNTIFS('武将(std)'!K$2:K$1636,"&gt;=79",'武将(std)'!K$2:K$1636,"&lt;89",'武将(std)'!$B$2:$B$1636,$D15)</f>
        <v>0</v>
      </c>
      <c r="AH15" s="208">
        <f>COUNTIFS('武将(std)'!K$2:K$1636,"&gt;=65",'武将(std)'!K$2:K$1636,"&lt;79",'武将(std)'!$B$2:$B$1636,$D15)</f>
        <v>5</v>
      </c>
    </row>
    <row r="16" spans="1:34">
      <c r="A16" s="177">
        <f>SUMPRODUCT(O16:AH16*$O$3:$AH$3)</f>
        <v>51</v>
      </c>
      <c r="B16" s="95">
        <v>40</v>
      </c>
      <c r="C16" s="74" t="s">
        <v>37</v>
      </c>
      <c r="D16" s="74" t="s">
        <v>38</v>
      </c>
      <c r="E16" s="180">
        <v>-1</v>
      </c>
      <c r="F16" s="182">
        <f>COUNTIF('武将(std)'!$B$2:$B$1636,D16)</f>
        <v>36</v>
      </c>
      <c r="G16" s="180">
        <v>-1</v>
      </c>
      <c r="H16" s="180">
        <v>-1</v>
      </c>
      <c r="I16" s="99" t="s">
        <v>14</v>
      </c>
      <c r="J16" s="74">
        <v>44</v>
      </c>
      <c r="K16" s="74">
        <v>124</v>
      </c>
      <c r="L16" s="74">
        <v>5</v>
      </c>
      <c r="M16" s="74">
        <v>838</v>
      </c>
      <c r="N16" s="74">
        <v>24</v>
      </c>
      <c r="O16" s="44"/>
      <c r="P16" s="45"/>
      <c r="Q16" s="45"/>
      <c r="R16" s="200"/>
      <c r="S16" s="44">
        <f>COUNTIFS('武将(std)'!F$2:F$1636,"&gt;=89",'武将(std)'!$B$2:$B$1636,$D16)</f>
        <v>1</v>
      </c>
      <c r="T16" s="45">
        <f>COUNTIFS('武将(std)'!F$2:F$1636,"&gt;=79",'武将(std)'!F$2:F$1636,"&lt;89",'武将(std)'!$B$2:$B$1636,$D16)</f>
        <v>1</v>
      </c>
      <c r="U16" s="200">
        <f>COUNTIFS('武将(std)'!F$2:F$1636,"&gt;=65",'武将(std)'!F$2:F$1636,"&lt;79",'武将(std)'!$B$2:$B$1636,$D16)</f>
        <v>10</v>
      </c>
      <c r="V16" s="194">
        <f>COUNTIFS('武将(std)'!G$2:G$1636,"&gt;=89",'武将(std)'!$B$2:$B$1636,$D16)</f>
        <v>0</v>
      </c>
      <c r="W16" s="180">
        <f>COUNTIFS('武将(std)'!G$2:G$1636,"&gt;=79",'武将(std)'!G$2:G$1636,"&lt;89",'武将(std)'!$B$2:$B$1636,$D16)</f>
        <v>6</v>
      </c>
      <c r="X16" s="199">
        <f>COUNTIFS('武将(std)'!G$2:G$1636,"&gt;=65",'武将(std)'!G$2:G$1636,"&lt;79",'武将(std)'!$B$2:$B$1636,$D16)</f>
        <v>19</v>
      </c>
      <c r="Y16" s="194">
        <f>COUNTIFS('武将(std)'!H$2:H$1636,"&gt;=89",'武将(std)'!$B$2:$B$1636,$D16)</f>
        <v>0</v>
      </c>
      <c r="Z16" s="180">
        <f>COUNTIFS('武将(std)'!H$2:H$1636,"&gt;=79",'武将(std)'!H$2:H$1636,"&lt;89",'武将(std)'!$B$2:$B$1636,$D16)</f>
        <v>1</v>
      </c>
      <c r="AA16" s="199">
        <f>COUNTIFS('武将(std)'!H$2:H$1636,"&gt;=65",'武将(std)'!H$2:H$1636,"&lt;79",'武将(std)'!$B$2:$B$1636,$D16)</f>
        <v>13</v>
      </c>
      <c r="AB16" s="201">
        <f>COUNTIFS('武将(std)'!I$2:I$1636,"&gt;="&amp;#REF!,'武将(std)'!$B$2:$B$1636,$D16)</f>
        <v>0</v>
      </c>
      <c r="AC16" s="199">
        <f>COUNTIFS('武将(std)'!I$2:I$1636,"&gt;="&amp;#REF!,'武将(std)'!I$2:I$1636,"&lt;"&amp;#REF!,'武将(std)'!$B$2:$B$1636,$D16)</f>
        <v>0</v>
      </c>
      <c r="AD16" s="201">
        <f>COUNTIFS('武将(std)'!J$2:J$1636,"&gt;="&amp;#REF!,'武将(std)'!$B$2:$B$1636,$D16)</f>
        <v>0</v>
      </c>
      <c r="AE16" s="199">
        <f>COUNTIFS('武将(std)'!J$2:J$1636,"&gt;="&amp;#REF!,'武将(std)'!J$2:J$1636,"&lt;"&amp;#REF!,'武将(std)'!$B$2:$B$1636,$D16)</f>
        <v>0</v>
      </c>
      <c r="AF16" s="194">
        <f>COUNTIFS('武将(std)'!K$2:K$1636,"&gt;=89",'武将(std)'!$B$2:$B$1636,$D16)</f>
        <v>0</v>
      </c>
      <c r="AG16" s="199">
        <f>COUNTIFS('武将(std)'!K$2:K$1636,"&gt;=79",'武将(std)'!K$2:K$1636,"&lt;89",'武将(std)'!$B$2:$B$1636,$D16)</f>
        <v>1</v>
      </c>
      <c r="AH16" s="208">
        <f>COUNTIFS('武将(std)'!K$2:K$1636,"&gt;=65",'武将(std)'!K$2:K$1636,"&lt;79",'武将(std)'!$B$2:$B$1636,$D16)</f>
        <v>6</v>
      </c>
    </row>
    <row r="17" spans="1:34">
      <c r="A17" s="177">
        <f>SUMPRODUCT(O17:AH17*$O$3:$AH$3)</f>
        <v>48.5</v>
      </c>
      <c r="B17" s="95">
        <v>48</v>
      </c>
      <c r="C17" s="74" t="s">
        <v>39</v>
      </c>
      <c r="D17" s="74" t="s">
        <v>40</v>
      </c>
      <c r="E17" s="180">
        <v>-1</v>
      </c>
      <c r="F17" s="182">
        <f>COUNTIF('武将(std)'!$B$2:$B$1636,D17)</f>
        <v>29</v>
      </c>
      <c r="G17" s="180">
        <v>-1</v>
      </c>
      <c r="H17" s="180">
        <v>-1</v>
      </c>
      <c r="I17" s="74" t="s">
        <v>4</v>
      </c>
      <c r="J17" s="74">
        <v>156</v>
      </c>
      <c r="K17" s="74">
        <v>124</v>
      </c>
      <c r="L17" s="74">
        <v>3</v>
      </c>
      <c r="M17" s="74">
        <v>280</v>
      </c>
      <c r="N17" s="74">
        <v>0</v>
      </c>
      <c r="O17" s="44"/>
      <c r="P17" s="45"/>
      <c r="Q17" s="45"/>
      <c r="R17" s="200"/>
      <c r="S17" s="44">
        <f>COUNTIFS('武将(std)'!F$2:F$1636,"&gt;=89",'武将(std)'!$B$2:$B$1636,$D17)</f>
        <v>0</v>
      </c>
      <c r="T17" s="45">
        <f>COUNTIFS('武将(std)'!F$2:F$1636,"&gt;=79",'武将(std)'!F$2:F$1636,"&lt;89",'武将(std)'!$B$2:$B$1636,$D17)</f>
        <v>3</v>
      </c>
      <c r="U17" s="200">
        <f>COUNTIFS('武将(std)'!F$2:F$1636,"&gt;=65",'武将(std)'!F$2:F$1636,"&lt;79",'武将(std)'!$B$2:$B$1636,$D17)</f>
        <v>10</v>
      </c>
      <c r="V17" s="194">
        <f>COUNTIFS('武将(std)'!G$2:G$1636,"&gt;=89",'武将(std)'!$B$2:$B$1636,$D17)</f>
        <v>1</v>
      </c>
      <c r="W17" s="180">
        <f>COUNTIFS('武将(std)'!G$2:G$1636,"&gt;=79",'武将(std)'!G$2:G$1636,"&lt;89",'武将(std)'!$B$2:$B$1636,$D17)</f>
        <v>4</v>
      </c>
      <c r="X17" s="199">
        <f>COUNTIFS('武将(std)'!G$2:G$1636,"&gt;=65",'武将(std)'!G$2:G$1636,"&lt;79",'武将(std)'!$B$2:$B$1636,$D17)</f>
        <v>14</v>
      </c>
      <c r="Y17" s="194">
        <f>COUNTIFS('武将(std)'!H$2:H$1636,"&gt;=89",'武将(std)'!$B$2:$B$1636,$D17)</f>
        <v>0</v>
      </c>
      <c r="Z17" s="180">
        <f>COUNTIFS('武将(std)'!H$2:H$1636,"&gt;=79",'武将(std)'!H$2:H$1636,"&lt;89",'武将(std)'!$B$2:$B$1636,$D17)</f>
        <v>1</v>
      </c>
      <c r="AA17" s="199">
        <f>COUNTIFS('武将(std)'!H$2:H$1636,"&gt;=65",'武将(std)'!H$2:H$1636,"&lt;79",'武将(std)'!$B$2:$B$1636,$D17)</f>
        <v>13</v>
      </c>
      <c r="AB17" s="194">
        <f>COUNTIFS('武将(std)'!I$2:I$1636,"&gt;="&amp;#REF!,'武将(std)'!$B$2:$B$1636,$D17)</f>
        <v>0</v>
      </c>
      <c r="AC17" s="199">
        <f>COUNTIFS('武将(std)'!I$2:I$1636,"&gt;="&amp;#REF!,'武将(std)'!I$2:I$1636,"&lt;"&amp;#REF!,'武将(std)'!$B$2:$B$1636,$D17)</f>
        <v>0</v>
      </c>
      <c r="AD17" s="201">
        <f>COUNTIFS('武将(std)'!J$2:J$1636,"&gt;="&amp;#REF!,'武将(std)'!$B$2:$B$1636,$D17)</f>
        <v>0</v>
      </c>
      <c r="AE17" s="199">
        <f>COUNTIFS('武将(std)'!J$2:J$1636,"&gt;="&amp;#REF!,'武将(std)'!J$2:J$1636,"&lt;"&amp;#REF!,'武将(std)'!$B$2:$B$1636,$D17)</f>
        <v>0</v>
      </c>
      <c r="AF17" s="194">
        <f>COUNTIFS('武将(std)'!K$2:K$1636,"&gt;=89",'武将(std)'!$B$2:$B$1636,$D17)</f>
        <v>0</v>
      </c>
      <c r="AG17" s="199">
        <f>COUNTIFS('武将(std)'!K$2:K$1636,"&gt;=79",'武将(std)'!K$2:K$1636,"&lt;89",'武将(std)'!$B$2:$B$1636,$D17)</f>
        <v>2</v>
      </c>
      <c r="AH17" s="208">
        <f>COUNTIFS('武将(std)'!K$2:K$1636,"&gt;=65",'武将(std)'!K$2:K$1636,"&lt;79",'武将(std)'!$B$2:$B$1636,$D17)</f>
        <v>13</v>
      </c>
    </row>
    <row r="18" spans="1:34">
      <c r="A18" s="177">
        <f>SUMPRODUCT(O18:AH18*$O$3:$AH$3)</f>
        <v>43.5</v>
      </c>
      <c r="B18" s="95">
        <v>68</v>
      </c>
      <c r="C18" s="74" t="s">
        <v>41</v>
      </c>
      <c r="D18" s="74" t="s">
        <v>42</v>
      </c>
      <c r="E18" s="180">
        <v>-1</v>
      </c>
      <c r="F18" s="118">
        <f>COUNTIF('武将(std)'!$B$2:$B$1636,D18)</f>
        <v>19</v>
      </c>
      <c r="G18" s="180">
        <v>-1</v>
      </c>
      <c r="H18" s="180">
        <v>-1</v>
      </c>
      <c r="I18" s="99" t="s">
        <v>14</v>
      </c>
      <c r="J18" s="74">
        <v>172</v>
      </c>
      <c r="K18" s="74">
        <v>55</v>
      </c>
      <c r="L18" s="74">
        <v>2</v>
      </c>
      <c r="M18" s="74">
        <v>188</v>
      </c>
      <c r="N18" s="74">
        <v>0</v>
      </c>
      <c r="O18" s="44"/>
      <c r="P18" s="45"/>
      <c r="Q18" s="45"/>
      <c r="R18" s="200"/>
      <c r="S18" s="44">
        <f>COUNTIFS('武将(std)'!F$2:F$1636,"&gt;=89",'武将(std)'!$B$2:$B$1636,$D18)</f>
        <v>1</v>
      </c>
      <c r="T18" s="45">
        <f>COUNTIFS('武将(std)'!F$2:F$1636,"&gt;=79",'武将(std)'!F$2:F$1636,"&lt;89",'武将(std)'!$B$2:$B$1636,$D18)</f>
        <v>1</v>
      </c>
      <c r="U18" s="200">
        <f>COUNTIFS('武将(std)'!F$2:F$1636,"&gt;=65",'武将(std)'!F$2:F$1636,"&lt;79",'武将(std)'!$B$2:$B$1636,$D18)</f>
        <v>4</v>
      </c>
      <c r="V18" s="194">
        <f>COUNTIFS('武将(std)'!G$2:G$1636,"&gt;=89",'武将(std)'!$B$2:$B$1636,$D18)</f>
        <v>1</v>
      </c>
      <c r="W18" s="180">
        <f>COUNTIFS('武将(std)'!G$2:G$1636,"&gt;=79",'武将(std)'!G$2:G$1636,"&lt;89",'武将(std)'!$B$2:$B$1636,$D18)</f>
        <v>2</v>
      </c>
      <c r="X18" s="199">
        <f>COUNTIFS('武将(std)'!G$2:G$1636,"&gt;=65",'武将(std)'!G$2:G$1636,"&lt;79",'武将(std)'!$B$2:$B$1636,$D18)</f>
        <v>10</v>
      </c>
      <c r="Y18" s="194">
        <f>COUNTIFS('武将(std)'!H$2:H$1636,"&gt;=89",'武将(std)'!$B$2:$B$1636,$D18)</f>
        <v>0</v>
      </c>
      <c r="Z18" s="180">
        <f>COUNTIFS('武将(std)'!H$2:H$1636,"&gt;=79",'武将(std)'!H$2:H$1636,"&lt;89",'武将(std)'!$B$2:$B$1636,$D18)</f>
        <v>2</v>
      </c>
      <c r="AA18" s="199">
        <f>COUNTIFS('武将(std)'!H$2:H$1636,"&gt;=65",'武将(std)'!H$2:H$1636,"&lt;79",'武将(std)'!$B$2:$B$1636,$D18)</f>
        <v>8</v>
      </c>
      <c r="AB18" s="201">
        <f>COUNTIFS('武将(std)'!I$2:I$1636,"&gt;="&amp;#REF!,'武将(std)'!$B$2:$B$1636,$D18)</f>
        <v>0</v>
      </c>
      <c r="AC18" s="199">
        <f>COUNTIFS('武将(std)'!I$2:I$1636,"&gt;="&amp;#REF!,'武将(std)'!I$2:I$1636,"&lt;"&amp;#REF!,'武将(std)'!$B$2:$B$1636,$D18)</f>
        <v>0</v>
      </c>
      <c r="AD18" s="201">
        <f>COUNTIFS('武将(std)'!J$2:J$1636,"&gt;="&amp;#REF!,'武将(std)'!$B$2:$B$1636,$D18)</f>
        <v>0</v>
      </c>
      <c r="AE18" s="199">
        <f>COUNTIFS('武将(std)'!J$2:J$1636,"&gt;="&amp;#REF!,'武将(std)'!J$2:J$1636,"&lt;"&amp;#REF!,'武将(std)'!$B$2:$B$1636,$D18)</f>
        <v>0</v>
      </c>
      <c r="AF18" s="194">
        <f>COUNTIFS('武将(std)'!K$2:K$1636,"&gt;=89",'武将(std)'!$B$2:$B$1636,$D18)</f>
        <v>0</v>
      </c>
      <c r="AG18" s="199">
        <f>COUNTIFS('武将(std)'!K$2:K$1636,"&gt;=79",'武将(std)'!K$2:K$1636,"&lt;89",'武将(std)'!$B$2:$B$1636,$D18)</f>
        <v>2</v>
      </c>
      <c r="AH18" s="208">
        <f>COUNTIFS('武将(std)'!K$2:K$1636,"&gt;=65",'武将(std)'!K$2:K$1636,"&lt;79",'武将(std)'!$B$2:$B$1636,$D18)</f>
        <v>5</v>
      </c>
    </row>
    <row r="19" spans="1:34">
      <c r="A19" s="177">
        <f>SUMPRODUCT(O19:AH19*$O$3:$AH$3)</f>
        <v>69</v>
      </c>
      <c r="B19" s="95">
        <v>29</v>
      </c>
      <c r="C19" s="74" t="s">
        <v>43</v>
      </c>
      <c r="D19" s="74" t="s">
        <v>44</v>
      </c>
      <c r="E19" s="180">
        <v>-1</v>
      </c>
      <c r="F19" s="182">
        <f>COUNTIF('武将(std)'!$B$2:$B$1636,D19)</f>
        <v>48</v>
      </c>
      <c r="G19" s="180">
        <v>-1</v>
      </c>
      <c r="H19" s="180">
        <v>-1</v>
      </c>
      <c r="I19" s="99" t="s">
        <v>14</v>
      </c>
      <c r="J19" s="74">
        <v>146</v>
      </c>
      <c r="K19" s="74">
        <v>60</v>
      </c>
      <c r="L19" s="74">
        <v>4</v>
      </c>
      <c r="M19" s="74">
        <v>282</v>
      </c>
      <c r="N19" s="74">
        <v>35</v>
      </c>
      <c r="O19" s="44"/>
      <c r="P19" s="45"/>
      <c r="Q19" s="45"/>
      <c r="R19" s="200"/>
      <c r="S19" s="44">
        <f>COUNTIFS('武将(std)'!F$2:F$1636,"&gt;=89",'武将(std)'!$B$2:$B$1636,$D19)</f>
        <v>0</v>
      </c>
      <c r="T19" s="45">
        <f>COUNTIFS('武将(std)'!F$2:F$1636,"&gt;=79",'武将(std)'!F$2:F$1636,"&lt;89",'武将(std)'!$B$2:$B$1636,$D19)</f>
        <v>3</v>
      </c>
      <c r="U19" s="200">
        <f>COUNTIFS('武将(std)'!F$2:F$1636,"&gt;=65",'武将(std)'!F$2:F$1636,"&lt;79",'武将(std)'!$B$2:$B$1636,$D19)</f>
        <v>14</v>
      </c>
      <c r="V19" s="194">
        <f>COUNTIFS('武将(std)'!G$2:G$1636,"&gt;=89",'武将(std)'!$B$2:$B$1636,$D19)</f>
        <v>1</v>
      </c>
      <c r="W19" s="180">
        <f>COUNTIFS('武将(std)'!G$2:G$1636,"&gt;=79",'武将(std)'!G$2:G$1636,"&lt;89",'武将(std)'!$B$2:$B$1636,$D19)</f>
        <v>5</v>
      </c>
      <c r="X19" s="199">
        <f>COUNTIFS('武将(std)'!G$2:G$1636,"&gt;=65",'武将(std)'!G$2:G$1636,"&lt;79",'武将(std)'!$B$2:$B$1636,$D19)</f>
        <v>20</v>
      </c>
      <c r="Y19" s="194">
        <f>COUNTIFS('武将(std)'!H$2:H$1636,"&gt;=89",'武将(std)'!$B$2:$B$1636,$D19)</f>
        <v>0</v>
      </c>
      <c r="Z19" s="180">
        <f>COUNTIFS('武将(std)'!H$2:H$1636,"&gt;=79",'武将(std)'!H$2:H$1636,"&lt;89",'武将(std)'!$B$2:$B$1636,$D19)</f>
        <v>4</v>
      </c>
      <c r="AA19" s="199">
        <f>COUNTIFS('武将(std)'!H$2:H$1636,"&gt;=65",'武将(std)'!H$2:H$1636,"&lt;79",'武将(std)'!$B$2:$B$1636,$D19)</f>
        <v>24</v>
      </c>
      <c r="AB19" s="194">
        <f>COUNTIFS('武将(std)'!I$2:I$1636,"&gt;="&amp;#REF!,'武将(std)'!$B$2:$B$1636,$D19)</f>
        <v>0</v>
      </c>
      <c r="AC19" s="199">
        <f>COUNTIFS('武将(std)'!I$2:I$1636,"&gt;="&amp;#REF!,'武将(std)'!I$2:I$1636,"&lt;"&amp;#REF!,'武将(std)'!$B$2:$B$1636,$D19)</f>
        <v>0</v>
      </c>
      <c r="AD19" s="194">
        <f>COUNTIFS('武将(std)'!J$2:J$1636,"&gt;="&amp;#REF!,'武将(std)'!$B$2:$B$1636,$D19)</f>
        <v>0</v>
      </c>
      <c r="AE19" s="199">
        <f>COUNTIFS('武将(std)'!J$2:J$1636,"&gt;="&amp;#REF!,'武将(std)'!J$2:J$1636,"&lt;"&amp;#REF!,'武将(std)'!$B$2:$B$1636,$D19)</f>
        <v>0</v>
      </c>
      <c r="AF19" s="194">
        <f>COUNTIFS('武将(std)'!K$2:K$1636,"&gt;=89",'武将(std)'!$B$2:$B$1636,$D19)</f>
        <v>0</v>
      </c>
      <c r="AG19" s="199">
        <f>COUNTIFS('武将(std)'!K$2:K$1636,"&gt;=79",'武将(std)'!K$2:K$1636,"&lt;89",'武将(std)'!$B$2:$B$1636,$D19)</f>
        <v>3</v>
      </c>
      <c r="AH19" s="208">
        <f>COUNTIFS('武将(std)'!K$2:K$1636,"&gt;=65",'武将(std)'!K$2:K$1636,"&lt;79",'武将(std)'!$B$2:$B$1636,$D19)</f>
        <v>15</v>
      </c>
    </row>
    <row r="20" spans="1:34">
      <c r="A20" s="177">
        <f>SUMPRODUCT(O20:AH20*$O$3:$AH$3)</f>
        <v>51.5</v>
      </c>
      <c r="B20" s="95">
        <v>53</v>
      </c>
      <c r="C20" s="74" t="s">
        <v>45</v>
      </c>
      <c r="D20" s="74" t="s">
        <v>46</v>
      </c>
      <c r="E20" s="180">
        <v>-1</v>
      </c>
      <c r="F20" s="118">
        <f>COUNTIF('武将(std)'!$B$2:$B$1636,D20)</f>
        <v>20</v>
      </c>
      <c r="G20" s="180">
        <v>-1</v>
      </c>
      <c r="H20" s="180">
        <v>-1</v>
      </c>
      <c r="I20" s="99" t="s">
        <v>14</v>
      </c>
      <c r="J20" s="74">
        <v>159</v>
      </c>
      <c r="K20" s="74">
        <v>106</v>
      </c>
      <c r="L20" s="74">
        <v>11</v>
      </c>
      <c r="M20" s="74">
        <v>830</v>
      </c>
      <c r="N20" s="74">
        <v>0</v>
      </c>
      <c r="O20" s="44"/>
      <c r="P20" s="45"/>
      <c r="Q20" s="45"/>
      <c r="R20" s="200"/>
      <c r="S20" s="44">
        <f>COUNTIFS('武将(std)'!F$2:F$1636,"&gt;=89",'武将(std)'!$B$2:$B$1636,$D20)</f>
        <v>0</v>
      </c>
      <c r="T20" s="45">
        <f>COUNTIFS('武将(std)'!F$2:F$1636,"&gt;=79",'武将(std)'!F$2:F$1636,"&lt;89",'武将(std)'!$B$2:$B$1636,$D20)</f>
        <v>3</v>
      </c>
      <c r="U20" s="200">
        <f>COUNTIFS('武将(std)'!F$2:F$1636,"&gt;=65",'武将(std)'!F$2:F$1636,"&lt;79",'武将(std)'!$B$2:$B$1636,$D20)</f>
        <v>8</v>
      </c>
      <c r="V20" s="194">
        <f>COUNTIFS('武将(std)'!G$2:G$1636,"&gt;=89",'武将(std)'!$B$2:$B$1636,$D20)</f>
        <v>1</v>
      </c>
      <c r="W20" s="180">
        <f>COUNTIFS('武将(std)'!G$2:G$1636,"&gt;=79",'武将(std)'!G$2:G$1636,"&lt;89",'武将(std)'!$B$2:$B$1636,$D20)</f>
        <v>3</v>
      </c>
      <c r="X20" s="199">
        <f>COUNTIFS('武将(std)'!G$2:G$1636,"&gt;=65",'武将(std)'!G$2:G$1636,"&lt;79",'武将(std)'!$B$2:$B$1636,$D20)</f>
        <v>8</v>
      </c>
      <c r="Y20" s="194">
        <f>COUNTIFS('武将(std)'!H$2:H$1636,"&gt;=89",'武将(std)'!$B$2:$B$1636,$D20)</f>
        <v>1</v>
      </c>
      <c r="Z20" s="180">
        <f>COUNTIFS('武将(std)'!H$2:H$1636,"&gt;=79",'武将(std)'!H$2:H$1636,"&lt;89",'武将(std)'!$B$2:$B$1636,$D20)</f>
        <v>2</v>
      </c>
      <c r="AA20" s="199">
        <f>COUNTIFS('武将(std)'!H$2:H$1636,"&gt;=65",'武将(std)'!H$2:H$1636,"&lt;79",'武将(std)'!$B$2:$B$1636,$D20)</f>
        <v>7</v>
      </c>
      <c r="AB20" s="194">
        <f>COUNTIFS('武将(std)'!I$2:I$1636,"&gt;="&amp;#REF!,'武将(std)'!$B$2:$B$1636,$D20)</f>
        <v>0</v>
      </c>
      <c r="AC20" s="199">
        <f>COUNTIFS('武将(std)'!I$2:I$1636,"&gt;="&amp;#REF!,'武将(std)'!I$2:I$1636,"&lt;"&amp;#REF!,'武将(std)'!$B$2:$B$1636,$D20)</f>
        <v>0</v>
      </c>
      <c r="AD20" s="201">
        <f>COUNTIFS('武将(std)'!J$2:J$1636,"&gt;="&amp;#REF!,'武将(std)'!$B$2:$B$1636,$D20)</f>
        <v>0</v>
      </c>
      <c r="AE20" s="199">
        <f>COUNTIFS('武将(std)'!J$2:J$1636,"&gt;="&amp;#REF!,'武将(std)'!J$2:J$1636,"&lt;"&amp;#REF!,'武将(std)'!$B$2:$B$1636,$D20)</f>
        <v>0</v>
      </c>
      <c r="AF20" s="194">
        <f>COUNTIFS('武将(std)'!K$2:K$1636,"&gt;=89",'武将(std)'!$B$2:$B$1636,$D20)</f>
        <v>0</v>
      </c>
      <c r="AG20" s="199">
        <f>COUNTIFS('武将(std)'!K$2:K$1636,"&gt;=79",'武将(std)'!K$2:K$1636,"&lt;89",'武将(std)'!$B$2:$B$1636,$D20)</f>
        <v>1</v>
      </c>
      <c r="AH20" s="208">
        <f>COUNTIFS('武将(std)'!K$2:K$1636,"&gt;=65",'武将(std)'!K$2:K$1636,"&lt;79",'武将(std)'!$B$2:$B$1636,$D20)</f>
        <v>7</v>
      </c>
    </row>
    <row r="21" spans="1:34">
      <c r="A21" s="177">
        <f>SUMPRODUCT(O21:AH21*$O$3:$AH$3)</f>
        <v>69.5</v>
      </c>
      <c r="B21" s="95">
        <v>66</v>
      </c>
      <c r="C21" s="74" t="s">
        <v>47</v>
      </c>
      <c r="D21" s="74" t="s">
        <v>48</v>
      </c>
      <c r="E21" s="180">
        <v>-1</v>
      </c>
      <c r="F21" s="182">
        <f>COUNTIF('武将(std)'!$B$2:$B$1636,D21)</f>
        <v>40</v>
      </c>
      <c r="G21" s="180">
        <v>-1</v>
      </c>
      <c r="H21" s="180">
        <v>-1</v>
      </c>
      <c r="I21" s="99" t="s">
        <v>14</v>
      </c>
      <c r="J21" s="74">
        <v>171</v>
      </c>
      <c r="K21" s="74">
        <v>129</v>
      </c>
      <c r="L21" s="74">
        <v>3</v>
      </c>
      <c r="M21" s="74">
        <v>678</v>
      </c>
      <c r="N21" s="74">
        <v>0</v>
      </c>
      <c r="O21" s="44"/>
      <c r="P21" s="45"/>
      <c r="Q21" s="45"/>
      <c r="R21" s="200"/>
      <c r="S21" s="44">
        <f>COUNTIFS('武将(std)'!F$2:F$1636,"&gt;=89",'武将(std)'!$B$2:$B$1636,$D21)</f>
        <v>0</v>
      </c>
      <c r="T21" s="45">
        <f>COUNTIFS('武将(std)'!F$2:F$1636,"&gt;=79",'武将(std)'!F$2:F$1636,"&lt;89",'武将(std)'!$B$2:$B$1636,$D21)</f>
        <v>4</v>
      </c>
      <c r="U21" s="200">
        <f>COUNTIFS('武将(std)'!F$2:F$1636,"&gt;=65",'武将(std)'!F$2:F$1636,"&lt;79",'武将(std)'!$B$2:$B$1636,$D21)</f>
        <v>13</v>
      </c>
      <c r="V21" s="194">
        <f>COUNTIFS('武将(std)'!G$2:G$1636,"&gt;=89",'武将(std)'!$B$2:$B$1636,$D21)</f>
        <v>1</v>
      </c>
      <c r="W21" s="180">
        <f>COUNTIFS('武将(std)'!G$2:G$1636,"&gt;=79",'武将(std)'!G$2:G$1636,"&lt;89",'武将(std)'!$B$2:$B$1636,$D21)</f>
        <v>3</v>
      </c>
      <c r="X21" s="199">
        <f>COUNTIFS('武将(std)'!G$2:G$1636,"&gt;=65",'武将(std)'!G$2:G$1636,"&lt;79",'武将(std)'!$B$2:$B$1636,$D21)</f>
        <v>18</v>
      </c>
      <c r="Y21" s="194">
        <f>COUNTIFS('武将(std)'!H$2:H$1636,"&gt;=89",'武将(std)'!$B$2:$B$1636,$D21)</f>
        <v>1</v>
      </c>
      <c r="Z21" s="180">
        <f>COUNTIFS('武将(std)'!H$2:H$1636,"&gt;=79",'武将(std)'!H$2:H$1636,"&lt;89",'武将(std)'!$B$2:$B$1636,$D21)</f>
        <v>4</v>
      </c>
      <c r="AA21" s="199">
        <f>COUNTIFS('武将(std)'!H$2:H$1636,"&gt;=65",'武将(std)'!H$2:H$1636,"&lt;79",'武将(std)'!$B$2:$B$1636,$D21)</f>
        <v>11</v>
      </c>
      <c r="AB21" s="194">
        <f>COUNTIFS('武将(std)'!I$2:I$1636,"&gt;="&amp;#REF!,'武将(std)'!$B$2:$B$1636,$D21)</f>
        <v>0</v>
      </c>
      <c r="AC21" s="204">
        <f>COUNTIFS('武将(std)'!I$2:I$1636,"&gt;="&amp;#REF!,'武将(std)'!I$2:I$1636,"&lt;"&amp;#REF!,'武将(std)'!$B$2:$B$1636,$D21)</f>
        <v>0</v>
      </c>
      <c r="AD21" s="194">
        <f>COUNTIFS('武将(std)'!J$2:J$1636,"&gt;="&amp;#REF!,'武将(std)'!$B$2:$B$1636,$D21)</f>
        <v>0</v>
      </c>
      <c r="AE21" s="199">
        <f>COUNTIFS('武将(std)'!J$2:J$1636,"&gt;="&amp;#REF!,'武将(std)'!J$2:J$1636,"&lt;"&amp;#REF!,'武将(std)'!$B$2:$B$1636,$D21)</f>
        <v>0</v>
      </c>
      <c r="AF21" s="194">
        <f>COUNTIFS('武将(std)'!K$2:K$1636,"&gt;=89",'武将(std)'!$B$2:$B$1636,$D21)</f>
        <v>1</v>
      </c>
      <c r="AG21" s="199">
        <f>COUNTIFS('武将(std)'!K$2:K$1636,"&gt;=79",'武将(std)'!K$2:K$1636,"&lt;89",'武将(std)'!$B$2:$B$1636,$D21)</f>
        <v>1</v>
      </c>
      <c r="AH21" s="208">
        <f>COUNTIFS('武将(std)'!K$2:K$1636,"&gt;=65",'武将(std)'!K$2:K$1636,"&lt;79",'武将(std)'!$B$2:$B$1636,$D21)</f>
        <v>13</v>
      </c>
    </row>
    <row r="22" spans="1:34">
      <c r="A22" s="177">
        <f>SUMPRODUCT(O22:AH22*$O$3:$AH$3)</f>
        <v>50</v>
      </c>
      <c r="B22" s="95">
        <v>10</v>
      </c>
      <c r="C22" s="74" t="s">
        <v>49</v>
      </c>
      <c r="D22" s="74" t="s">
        <v>50</v>
      </c>
      <c r="E22" s="180">
        <v>-1</v>
      </c>
      <c r="F22" s="182">
        <f>COUNTIF('武将(std)'!$B$2:$B$1636,D22)</f>
        <v>34</v>
      </c>
      <c r="G22" s="180">
        <v>-1</v>
      </c>
      <c r="H22" s="180">
        <v>-1</v>
      </c>
      <c r="I22" s="74" t="s">
        <v>4</v>
      </c>
      <c r="J22" s="74">
        <v>8</v>
      </c>
      <c r="K22" s="74">
        <v>45</v>
      </c>
      <c r="L22" s="74">
        <v>8</v>
      </c>
      <c r="M22" s="74">
        <v>316</v>
      </c>
      <c r="N22" s="74">
        <v>0</v>
      </c>
      <c r="O22" s="44"/>
      <c r="P22" s="45"/>
      <c r="Q22" s="45"/>
      <c r="R22" s="200"/>
      <c r="S22" s="44">
        <f>COUNTIFS('武将(std)'!F$2:F$1636,"&gt;=89",'武将(std)'!$B$2:$B$1636,$D22)</f>
        <v>1</v>
      </c>
      <c r="T22" s="45">
        <f>COUNTIFS('武将(std)'!F$2:F$1636,"&gt;=79",'武将(std)'!F$2:F$1636,"&lt;89",'武将(std)'!$B$2:$B$1636,$D22)</f>
        <v>1</v>
      </c>
      <c r="U22" s="200">
        <f>COUNTIFS('武将(std)'!F$2:F$1636,"&gt;=65",'武将(std)'!F$2:F$1636,"&lt;79",'武将(std)'!$B$2:$B$1636,$D22)</f>
        <v>6</v>
      </c>
      <c r="V22" s="194">
        <f>COUNTIFS('武将(std)'!G$2:G$1636,"&gt;=89",'武将(std)'!$B$2:$B$1636,$D22)</f>
        <v>0</v>
      </c>
      <c r="W22" s="180">
        <f>COUNTIFS('武将(std)'!G$2:G$1636,"&gt;=79",'武将(std)'!G$2:G$1636,"&lt;89",'武将(std)'!$B$2:$B$1636,$D22)</f>
        <v>7</v>
      </c>
      <c r="X22" s="199">
        <f>COUNTIFS('武将(std)'!G$2:G$1636,"&gt;=65",'武将(std)'!G$2:G$1636,"&lt;79",'武将(std)'!$B$2:$B$1636,$D22)</f>
        <v>14</v>
      </c>
      <c r="Y22" s="194">
        <f>COUNTIFS('武将(std)'!H$2:H$1636,"&gt;=89",'武将(std)'!$B$2:$B$1636,$D22)</f>
        <v>0</v>
      </c>
      <c r="Z22" s="180">
        <f>COUNTIFS('武将(std)'!H$2:H$1636,"&gt;=79",'武将(std)'!H$2:H$1636,"&lt;89",'武将(std)'!$B$2:$B$1636,$D22)</f>
        <v>2</v>
      </c>
      <c r="AA22" s="199">
        <f>COUNTIFS('武将(std)'!H$2:H$1636,"&gt;=65",'武将(std)'!H$2:H$1636,"&lt;79",'武将(std)'!$B$2:$B$1636,$D22)</f>
        <v>10</v>
      </c>
      <c r="AB22" s="201">
        <f>COUNTIFS('武将(std)'!I$2:I$1636,"&gt;="&amp;#REF!,'武将(std)'!$B$2:$B$1636,$D22)</f>
        <v>0</v>
      </c>
      <c r="AC22" s="199">
        <f>COUNTIFS('武将(std)'!I$2:I$1636,"&gt;="&amp;#REF!,'武将(std)'!I$2:I$1636,"&lt;"&amp;#REF!,'武将(std)'!$B$2:$B$1636,$D22)</f>
        <v>0</v>
      </c>
      <c r="AD22" s="201">
        <f>COUNTIFS('武将(std)'!J$2:J$1636,"&gt;="&amp;#REF!,'武将(std)'!$B$2:$B$1636,$D22)</f>
        <v>0</v>
      </c>
      <c r="AE22" s="199">
        <f>COUNTIFS('武将(std)'!J$2:J$1636,"&gt;="&amp;#REF!,'武将(std)'!J$2:J$1636,"&lt;"&amp;#REF!,'武将(std)'!$B$2:$B$1636,$D22)</f>
        <v>0</v>
      </c>
      <c r="AF22" s="194">
        <f>COUNTIFS('武将(std)'!K$2:K$1636,"&gt;=89",'武将(std)'!$B$2:$B$1636,$D22)</f>
        <v>0</v>
      </c>
      <c r="AG22" s="199">
        <f>COUNTIFS('武将(std)'!K$2:K$1636,"&gt;=79",'武将(std)'!K$2:K$1636,"&lt;89",'武将(std)'!$B$2:$B$1636,$D22)</f>
        <v>2</v>
      </c>
      <c r="AH22" s="208">
        <f>COUNTIFS('武将(std)'!K$2:K$1636,"&gt;=65",'武将(std)'!K$2:K$1636,"&lt;79",'武将(std)'!$B$2:$B$1636,$D22)</f>
        <v>4</v>
      </c>
    </row>
    <row r="23" spans="1:34">
      <c r="A23" s="177">
        <f>SUMPRODUCT(O23:AH23*$O$3:$AH$3)</f>
        <v>53</v>
      </c>
      <c r="B23" s="95">
        <v>17</v>
      </c>
      <c r="C23" s="74" t="s">
        <v>51</v>
      </c>
      <c r="D23" s="74" t="s">
        <v>52</v>
      </c>
      <c r="E23" s="180">
        <v>-1</v>
      </c>
      <c r="F23" s="182">
        <f>COUNTIF('武将(std)'!$B$2:$B$1636,D23)</f>
        <v>31</v>
      </c>
      <c r="G23" s="180">
        <v>-1</v>
      </c>
      <c r="H23" s="180">
        <v>-1</v>
      </c>
      <c r="I23" s="74" t="s">
        <v>4</v>
      </c>
      <c r="J23" s="74">
        <v>132</v>
      </c>
      <c r="K23" s="74">
        <v>40</v>
      </c>
      <c r="L23" s="74">
        <v>7</v>
      </c>
      <c r="M23" s="74">
        <v>312</v>
      </c>
      <c r="N23" s="74">
        <v>50</v>
      </c>
      <c r="O23" s="44"/>
      <c r="P23" s="45"/>
      <c r="Q23" s="45"/>
      <c r="R23" s="200"/>
      <c r="S23" s="44">
        <f>COUNTIFS('武将(std)'!F$2:F$1636,"&gt;=89",'武将(std)'!$B$2:$B$1636,$D23)</f>
        <v>0</v>
      </c>
      <c r="T23" s="45">
        <f>COUNTIFS('武将(std)'!F$2:F$1636,"&gt;=79",'武将(std)'!F$2:F$1636,"&lt;89",'武将(std)'!$B$2:$B$1636,$D23)</f>
        <v>4</v>
      </c>
      <c r="U23" s="200">
        <f>COUNTIFS('武将(std)'!F$2:F$1636,"&gt;=65",'武将(std)'!F$2:F$1636,"&lt;79",'武将(std)'!$B$2:$B$1636,$D23)</f>
        <v>9</v>
      </c>
      <c r="V23" s="194">
        <f>COUNTIFS('武将(std)'!G$2:G$1636,"&gt;=89",'武将(std)'!$B$2:$B$1636,$D23)</f>
        <v>1</v>
      </c>
      <c r="W23" s="180">
        <f>COUNTIFS('武将(std)'!G$2:G$1636,"&gt;=79",'武将(std)'!G$2:G$1636,"&lt;89",'武将(std)'!$B$2:$B$1636,$D23)</f>
        <v>3</v>
      </c>
      <c r="X23" s="199">
        <f>COUNTIFS('武将(std)'!G$2:G$1636,"&gt;=65",'武将(std)'!G$2:G$1636,"&lt;79",'武将(std)'!$B$2:$B$1636,$D23)</f>
        <v>11</v>
      </c>
      <c r="Y23" s="194">
        <f>COUNTIFS('武将(std)'!H$2:H$1636,"&gt;=89",'武将(std)'!$B$2:$B$1636,$D23)</f>
        <v>0</v>
      </c>
      <c r="Z23" s="180">
        <f>COUNTIFS('武将(std)'!H$2:H$1636,"&gt;=79",'武将(std)'!H$2:H$1636,"&lt;89",'武将(std)'!$B$2:$B$1636,$D23)</f>
        <v>4</v>
      </c>
      <c r="AA23" s="199">
        <f>COUNTIFS('武将(std)'!H$2:H$1636,"&gt;=65",'武将(std)'!H$2:H$1636,"&lt;79",'武将(std)'!$B$2:$B$1636,$D23)</f>
        <v>9</v>
      </c>
      <c r="AB23" s="194">
        <f>COUNTIFS('武将(std)'!I$2:I$1636,"&gt;="&amp;#REF!,'武将(std)'!$B$2:$B$1636,$D23)</f>
        <v>0</v>
      </c>
      <c r="AC23" s="204">
        <f>COUNTIFS('武将(std)'!I$2:I$1636,"&gt;="&amp;#REF!,'武将(std)'!I$2:I$1636,"&lt;"&amp;#REF!,'武将(std)'!$B$2:$B$1636,$D23)</f>
        <v>0</v>
      </c>
      <c r="AD23" s="194">
        <f>COUNTIFS('武将(std)'!J$2:J$1636,"&gt;="&amp;#REF!,'武将(std)'!$B$2:$B$1636,$D23)</f>
        <v>0</v>
      </c>
      <c r="AE23" s="199">
        <f>COUNTIFS('武将(std)'!J$2:J$1636,"&gt;="&amp;#REF!,'武将(std)'!J$2:J$1636,"&lt;"&amp;#REF!,'武将(std)'!$B$2:$B$1636,$D23)</f>
        <v>0</v>
      </c>
      <c r="AF23" s="194">
        <f>COUNTIFS('武将(std)'!K$2:K$1636,"&gt;=89",'武将(std)'!$B$2:$B$1636,$D23)</f>
        <v>1</v>
      </c>
      <c r="AG23" s="199">
        <f>COUNTIFS('武将(std)'!K$2:K$1636,"&gt;=79",'武将(std)'!K$2:K$1636,"&lt;89",'武将(std)'!$B$2:$B$1636,$D23)</f>
        <v>5</v>
      </c>
      <c r="AH23" s="208">
        <f>COUNTIFS('武将(std)'!K$2:K$1636,"&gt;=65",'武将(std)'!K$2:K$1636,"&lt;79",'武将(std)'!$B$2:$B$1636,$D23)</f>
        <v>5</v>
      </c>
    </row>
    <row r="24" spans="1:34">
      <c r="A24" s="183">
        <f>SUMPRODUCT(O24:AH24*$O$3:$AH$3)</f>
        <v>30.5</v>
      </c>
      <c r="B24" s="95">
        <v>45</v>
      </c>
      <c r="C24" s="74" t="s">
        <v>53</v>
      </c>
      <c r="D24" s="74" t="s">
        <v>54</v>
      </c>
      <c r="E24" s="180">
        <v>-1</v>
      </c>
      <c r="F24" s="182">
        <f>COUNTIF('武将(std)'!$B$2:$B$1636,D24)</f>
        <v>29</v>
      </c>
      <c r="G24" s="180">
        <v>-1</v>
      </c>
      <c r="H24" s="180">
        <v>-1</v>
      </c>
      <c r="I24" s="74" t="s">
        <v>4</v>
      </c>
      <c r="J24" s="74">
        <v>48</v>
      </c>
      <c r="K24" s="74">
        <v>579</v>
      </c>
      <c r="L24" s="74">
        <v>1</v>
      </c>
      <c r="M24" s="74">
        <v>752</v>
      </c>
      <c r="N24" s="74">
        <v>0</v>
      </c>
      <c r="O24" s="44"/>
      <c r="P24" s="45"/>
      <c r="Q24" s="45"/>
      <c r="R24" s="200"/>
      <c r="S24" s="44">
        <f>COUNTIFS('武将(std)'!F$2:F$1636,"&gt;=89",'武将(std)'!$B$2:$B$1636,$D24)</f>
        <v>0</v>
      </c>
      <c r="T24" s="45">
        <f>COUNTIFS('武将(std)'!F$2:F$1636,"&gt;=79",'武将(std)'!F$2:F$1636,"&lt;89",'武将(std)'!$B$2:$B$1636,$D24)</f>
        <v>1</v>
      </c>
      <c r="U24" s="200">
        <f>COUNTIFS('武将(std)'!F$2:F$1636,"&gt;=65",'武将(std)'!F$2:F$1636,"&lt;79",'武将(std)'!$B$2:$B$1636,$D24)</f>
        <v>8</v>
      </c>
      <c r="V24" s="194">
        <f>COUNTIFS('武将(std)'!G$2:G$1636,"&gt;=89",'武将(std)'!$B$2:$B$1636,$D24)</f>
        <v>1</v>
      </c>
      <c r="W24" s="180">
        <f>COUNTIFS('武将(std)'!G$2:G$1636,"&gt;=79",'武将(std)'!G$2:G$1636,"&lt;89",'武将(std)'!$B$2:$B$1636,$D24)</f>
        <v>1</v>
      </c>
      <c r="X24" s="199">
        <f>COUNTIFS('武将(std)'!G$2:G$1636,"&gt;=65",'武将(std)'!G$2:G$1636,"&lt;79",'武将(std)'!$B$2:$B$1636,$D24)</f>
        <v>12</v>
      </c>
      <c r="Y24" s="194">
        <f>COUNTIFS('武将(std)'!H$2:H$1636,"&gt;=89",'武将(std)'!$B$2:$B$1636,$D24)</f>
        <v>0</v>
      </c>
      <c r="Z24" s="180">
        <f>COUNTIFS('武将(std)'!H$2:H$1636,"&gt;=79",'武将(std)'!H$2:H$1636,"&lt;89",'武将(std)'!$B$2:$B$1636,$D24)</f>
        <v>1</v>
      </c>
      <c r="AA24" s="199">
        <f>COUNTIFS('武将(std)'!H$2:H$1636,"&gt;=65",'武将(std)'!H$2:H$1636,"&lt;79",'武将(std)'!$B$2:$B$1636,$D24)</f>
        <v>6</v>
      </c>
      <c r="AB24" s="194">
        <f>COUNTIFS('武将(std)'!I$2:I$1636,"&gt;="&amp;#REF!,'武将(std)'!$B$2:$B$1636,$D24)</f>
        <v>0</v>
      </c>
      <c r="AC24" s="199">
        <f>COUNTIFS('武将(std)'!I$2:I$1636,"&gt;="&amp;#REF!,'武将(std)'!I$2:I$1636,"&lt;"&amp;#REF!,'武将(std)'!$B$2:$B$1636,$D24)</f>
        <v>0</v>
      </c>
      <c r="AD24" s="201">
        <f>COUNTIFS('武将(std)'!J$2:J$1636,"&gt;="&amp;#REF!,'武将(std)'!$B$2:$B$1636,$D24)</f>
        <v>0</v>
      </c>
      <c r="AE24" s="199">
        <f>COUNTIFS('武将(std)'!J$2:J$1636,"&gt;="&amp;#REF!,'武将(std)'!J$2:J$1636,"&lt;"&amp;#REF!,'武将(std)'!$B$2:$B$1636,$D24)</f>
        <v>0</v>
      </c>
      <c r="AF24" s="194">
        <f>COUNTIFS('武将(std)'!K$2:K$1636,"&gt;=89",'武将(std)'!$B$2:$B$1636,$D24)</f>
        <v>0</v>
      </c>
      <c r="AG24" s="199">
        <f>COUNTIFS('武将(std)'!K$2:K$1636,"&gt;=79",'武将(std)'!K$2:K$1636,"&lt;89",'武将(std)'!$B$2:$B$1636,$D24)</f>
        <v>2</v>
      </c>
      <c r="AH24" s="208">
        <f>COUNTIFS('武将(std)'!K$2:K$1636,"&gt;=65",'武将(std)'!K$2:K$1636,"&lt;79",'武将(std)'!$B$2:$B$1636,$D24)</f>
        <v>7</v>
      </c>
    </row>
    <row r="25" spans="1:34">
      <c r="A25" s="183">
        <f>SUMPRODUCT(O25:AH25*$O$3:$AH$3)</f>
        <v>41.5</v>
      </c>
      <c r="B25" s="95">
        <v>25</v>
      </c>
      <c r="C25" s="74" t="s">
        <v>55</v>
      </c>
      <c r="D25" s="74" t="s">
        <v>56</v>
      </c>
      <c r="E25" s="180">
        <v>-1</v>
      </c>
      <c r="F25" s="182">
        <f>COUNTIF('武将(std)'!$B$2:$B$1636,D25)</f>
        <v>31</v>
      </c>
      <c r="G25" s="180">
        <v>-1</v>
      </c>
      <c r="H25" s="180">
        <v>-1</v>
      </c>
      <c r="I25" s="99" t="s">
        <v>14</v>
      </c>
      <c r="J25" s="74">
        <v>144</v>
      </c>
      <c r="K25" s="74">
        <v>75</v>
      </c>
      <c r="L25" s="74">
        <v>5</v>
      </c>
      <c r="M25" s="74">
        <v>224</v>
      </c>
      <c r="N25" s="74">
        <v>0</v>
      </c>
      <c r="O25" s="44"/>
      <c r="P25" s="45"/>
      <c r="Q25" s="45"/>
      <c r="R25" s="200"/>
      <c r="S25" s="44">
        <f>COUNTIFS('武将(std)'!F$2:F$1636,"&gt;=89",'武将(std)'!$B$2:$B$1636,$D25)</f>
        <v>1</v>
      </c>
      <c r="T25" s="45">
        <f>COUNTIFS('武将(std)'!F$2:F$1636,"&gt;=79",'武将(std)'!F$2:F$1636,"&lt;89",'武将(std)'!$B$2:$B$1636,$D25)</f>
        <v>2</v>
      </c>
      <c r="U25" s="200">
        <f>COUNTIFS('武将(std)'!F$2:F$1636,"&gt;=65",'武将(std)'!F$2:F$1636,"&lt;79",'武将(std)'!$B$2:$B$1636,$D25)</f>
        <v>6</v>
      </c>
      <c r="V25" s="194">
        <f>COUNTIFS('武将(std)'!G$2:G$1636,"&gt;=89",'武将(std)'!$B$2:$B$1636,$D25)</f>
        <v>1</v>
      </c>
      <c r="W25" s="180">
        <f>COUNTIFS('武将(std)'!G$2:G$1636,"&gt;=79",'武将(std)'!G$2:G$1636,"&lt;89",'武将(std)'!$B$2:$B$1636,$D25)</f>
        <v>2</v>
      </c>
      <c r="X25" s="199">
        <f>COUNTIFS('武将(std)'!G$2:G$1636,"&gt;=65",'武将(std)'!G$2:G$1636,"&lt;79",'武将(std)'!$B$2:$B$1636,$D25)</f>
        <v>6</v>
      </c>
      <c r="Y25" s="194">
        <f>COUNTIFS('武将(std)'!H$2:H$1636,"&gt;=89",'武将(std)'!$B$2:$B$1636,$D25)</f>
        <v>0</v>
      </c>
      <c r="Z25" s="180">
        <f>COUNTIFS('武将(std)'!H$2:H$1636,"&gt;=79",'武将(std)'!H$2:H$1636,"&lt;89",'武将(std)'!$B$2:$B$1636,$D25)</f>
        <v>0</v>
      </c>
      <c r="AA25" s="199">
        <f>COUNTIFS('武将(std)'!H$2:H$1636,"&gt;=65",'武将(std)'!H$2:H$1636,"&lt;79",'武将(std)'!$B$2:$B$1636,$D25)</f>
        <v>9</v>
      </c>
      <c r="AB25" s="194">
        <f>COUNTIFS('武将(std)'!I$2:I$1636,"&gt;="&amp;#REF!,'武将(std)'!$B$2:$B$1636,$D25)</f>
        <v>0</v>
      </c>
      <c r="AC25" s="199">
        <f>COUNTIFS('武将(std)'!I$2:I$1636,"&gt;="&amp;#REF!,'武将(std)'!I$2:I$1636,"&lt;"&amp;#REF!,'武将(std)'!$B$2:$B$1636,$D25)</f>
        <v>0</v>
      </c>
      <c r="AD25" s="201">
        <f>COUNTIFS('武将(std)'!J$2:J$1636,"&gt;="&amp;#REF!,'武将(std)'!$B$2:$B$1636,$D25)</f>
        <v>0</v>
      </c>
      <c r="AE25" s="199">
        <f>COUNTIFS('武将(std)'!J$2:J$1636,"&gt;="&amp;#REF!,'武将(std)'!J$2:J$1636,"&lt;"&amp;#REF!,'武将(std)'!$B$2:$B$1636,$D25)</f>
        <v>0</v>
      </c>
      <c r="AF25" s="194">
        <f>COUNTIFS('武将(std)'!K$2:K$1636,"&gt;=89",'武将(std)'!$B$2:$B$1636,$D25)</f>
        <v>1</v>
      </c>
      <c r="AG25" s="199">
        <f>COUNTIFS('武将(std)'!K$2:K$1636,"&gt;=79",'武将(std)'!K$2:K$1636,"&lt;89",'武将(std)'!$B$2:$B$1636,$D25)</f>
        <v>4</v>
      </c>
      <c r="AH25" s="208">
        <f>COUNTIFS('武将(std)'!K$2:K$1636,"&gt;=65",'武将(std)'!K$2:K$1636,"&lt;79",'武将(std)'!$B$2:$B$1636,$D25)</f>
        <v>10</v>
      </c>
    </row>
    <row r="26" spans="1:34">
      <c r="A26" s="183">
        <f>SUMPRODUCT(O26:AH26*$O$3:$AH$3)</f>
        <v>41.5</v>
      </c>
      <c r="B26" s="95">
        <v>32</v>
      </c>
      <c r="C26" s="74" t="s">
        <v>57</v>
      </c>
      <c r="D26" s="74" t="s">
        <v>58</v>
      </c>
      <c r="E26" s="180">
        <v>-1</v>
      </c>
      <c r="F26" s="182">
        <f>COUNTIF('武将(std)'!$B$2:$B$1636,D26)</f>
        <v>31</v>
      </c>
      <c r="G26" s="180">
        <v>-1</v>
      </c>
      <c r="H26" s="180">
        <v>-1</v>
      </c>
      <c r="I26" s="74" t="s">
        <v>4</v>
      </c>
      <c r="J26" s="74">
        <v>148</v>
      </c>
      <c r="K26" s="74">
        <v>489</v>
      </c>
      <c r="L26" s="74">
        <v>2</v>
      </c>
      <c r="M26" s="74">
        <v>720</v>
      </c>
      <c r="N26" s="74">
        <v>0</v>
      </c>
      <c r="O26" s="44"/>
      <c r="P26" s="45"/>
      <c r="Q26" s="45"/>
      <c r="R26" s="200"/>
      <c r="S26" s="44">
        <f>COUNTIFS('武将(std)'!F$2:F$1636,"&gt;=89",'武将(std)'!$B$2:$B$1636,$D26)</f>
        <v>0</v>
      </c>
      <c r="T26" s="45">
        <f>COUNTIFS('武将(std)'!F$2:F$1636,"&gt;=79",'武将(std)'!F$2:F$1636,"&lt;89",'武将(std)'!$B$2:$B$1636,$D26)</f>
        <v>2</v>
      </c>
      <c r="U26" s="200">
        <f>COUNTIFS('武将(std)'!F$2:F$1636,"&gt;=65",'武将(std)'!F$2:F$1636,"&lt;79",'武将(std)'!$B$2:$B$1636,$D26)</f>
        <v>11</v>
      </c>
      <c r="V26" s="194">
        <f>COUNTIFS('武将(std)'!G$2:G$1636,"&gt;=89",'武将(std)'!$B$2:$B$1636,$D26)</f>
        <v>1</v>
      </c>
      <c r="W26" s="180">
        <f>COUNTIFS('武将(std)'!G$2:G$1636,"&gt;=79",'武将(std)'!G$2:G$1636,"&lt;89",'武将(std)'!$B$2:$B$1636,$D26)</f>
        <v>0</v>
      </c>
      <c r="X26" s="199">
        <f>COUNTIFS('武将(std)'!G$2:G$1636,"&gt;=65",'武将(std)'!G$2:G$1636,"&lt;79",'武将(std)'!$B$2:$B$1636,$D26)</f>
        <v>14</v>
      </c>
      <c r="Y26" s="194">
        <f>COUNTIFS('武将(std)'!H$2:H$1636,"&gt;=89",'武将(std)'!$B$2:$B$1636,$D26)</f>
        <v>0</v>
      </c>
      <c r="Z26" s="180">
        <f>COUNTIFS('武将(std)'!H$2:H$1636,"&gt;=79",'武将(std)'!H$2:H$1636,"&lt;89",'武将(std)'!$B$2:$B$1636,$D26)</f>
        <v>3</v>
      </c>
      <c r="AA26" s="199">
        <f>COUNTIFS('武将(std)'!H$2:H$1636,"&gt;=65",'武将(std)'!H$2:H$1636,"&lt;79",'武将(std)'!$B$2:$B$1636,$D26)</f>
        <v>13</v>
      </c>
      <c r="AB26" s="194">
        <f>COUNTIFS('武将(std)'!I$2:I$1636,"&gt;="&amp;#REF!,'武将(std)'!$B$2:$B$1636,$D26)</f>
        <v>0</v>
      </c>
      <c r="AC26" s="199">
        <f>COUNTIFS('武将(std)'!I$2:I$1636,"&gt;="&amp;#REF!,'武将(std)'!I$2:I$1636,"&lt;"&amp;#REF!,'武将(std)'!$B$2:$B$1636,$D26)</f>
        <v>0</v>
      </c>
      <c r="AD26" s="201">
        <f>COUNTIFS('武将(std)'!J$2:J$1636,"&gt;="&amp;#REF!,'武将(std)'!$B$2:$B$1636,$D26)</f>
        <v>0</v>
      </c>
      <c r="AE26" s="199">
        <f>COUNTIFS('武将(std)'!J$2:J$1636,"&gt;="&amp;#REF!,'武将(std)'!J$2:J$1636,"&lt;"&amp;#REF!,'武将(std)'!$B$2:$B$1636,$D26)</f>
        <v>0</v>
      </c>
      <c r="AF26" s="194">
        <f>COUNTIFS('武将(std)'!K$2:K$1636,"&gt;=89",'武将(std)'!$B$2:$B$1636,$D26)</f>
        <v>0</v>
      </c>
      <c r="AG26" s="199">
        <f>COUNTIFS('武将(std)'!K$2:K$1636,"&gt;=79",'武将(std)'!K$2:K$1636,"&lt;89",'武将(std)'!$B$2:$B$1636,$D26)</f>
        <v>2</v>
      </c>
      <c r="AH26" s="208">
        <f>COUNTIFS('武将(std)'!K$2:K$1636,"&gt;=65",'武将(std)'!K$2:K$1636,"&lt;79",'武将(std)'!$B$2:$B$1636,$D26)</f>
        <v>9</v>
      </c>
    </row>
    <row r="27" spans="1:34">
      <c r="A27" s="183">
        <f>SUMPRODUCT(O27:AH27*$O$3:$AH$3)</f>
        <v>23.5</v>
      </c>
      <c r="B27" s="95">
        <v>4</v>
      </c>
      <c r="C27" s="74" t="s">
        <v>59</v>
      </c>
      <c r="D27" s="74" t="s">
        <v>60</v>
      </c>
      <c r="E27" s="180">
        <v>-1</v>
      </c>
      <c r="F27" s="118">
        <f>COUNTIF('武将(std)'!$B$2:$B$1636,D27)</f>
        <v>12</v>
      </c>
      <c r="G27" s="180">
        <v>-1</v>
      </c>
      <c r="H27" s="180">
        <v>-1</v>
      </c>
      <c r="I27" s="99" t="s">
        <v>14</v>
      </c>
      <c r="J27" s="74">
        <v>239</v>
      </c>
      <c r="K27" s="74">
        <v>345</v>
      </c>
      <c r="L27" s="74">
        <v>2</v>
      </c>
      <c r="M27" s="74">
        <v>840</v>
      </c>
      <c r="N27" s="74">
        <v>42</v>
      </c>
      <c r="O27" s="44"/>
      <c r="P27" s="45"/>
      <c r="Q27" s="45"/>
      <c r="R27" s="200"/>
      <c r="S27" s="44">
        <f>COUNTIFS('武将(std)'!F$2:F$1636,"&gt;=89",'武将(std)'!$B$2:$B$1636,$D27)</f>
        <v>1</v>
      </c>
      <c r="T27" s="45">
        <f>COUNTIFS('武将(std)'!F$2:F$1636,"&gt;=79",'武将(std)'!F$2:F$1636,"&lt;89",'武将(std)'!$B$2:$B$1636,$D27)</f>
        <v>0</v>
      </c>
      <c r="U27" s="200">
        <f>COUNTIFS('武将(std)'!F$2:F$1636,"&gt;=65",'武将(std)'!F$2:F$1636,"&lt;79",'武将(std)'!$B$2:$B$1636,$D27)</f>
        <v>3</v>
      </c>
      <c r="V27" s="194">
        <f>COUNTIFS('武将(std)'!G$2:G$1636,"&gt;=89",'武将(std)'!$B$2:$B$1636,$D27)</f>
        <v>0</v>
      </c>
      <c r="W27" s="180">
        <f>COUNTIFS('武将(std)'!G$2:G$1636,"&gt;=79",'武将(std)'!G$2:G$1636,"&lt;89",'武将(std)'!$B$2:$B$1636,$D27)</f>
        <v>1</v>
      </c>
      <c r="X27" s="199">
        <f>COUNTIFS('武将(std)'!G$2:G$1636,"&gt;=65",'武将(std)'!G$2:G$1636,"&lt;79",'武将(std)'!$B$2:$B$1636,$D27)</f>
        <v>5</v>
      </c>
      <c r="Y27" s="194">
        <f>COUNTIFS('武将(std)'!H$2:H$1636,"&gt;=89",'武将(std)'!$B$2:$B$1636,$D27)</f>
        <v>0</v>
      </c>
      <c r="Z27" s="180">
        <f>COUNTIFS('武将(std)'!H$2:H$1636,"&gt;=79",'武将(std)'!H$2:H$1636,"&lt;89",'武将(std)'!$B$2:$B$1636,$D27)</f>
        <v>2</v>
      </c>
      <c r="AA27" s="199">
        <f>COUNTIFS('武将(std)'!H$2:H$1636,"&gt;=65",'武将(std)'!H$2:H$1636,"&lt;79",'武将(std)'!$B$2:$B$1636,$D27)</f>
        <v>4</v>
      </c>
      <c r="AB27" s="201">
        <f>COUNTIFS('武将(std)'!I$2:I$1636,"&gt;="&amp;#REF!,'武将(std)'!$B$2:$B$1636,$D27)</f>
        <v>0</v>
      </c>
      <c r="AC27" s="199">
        <f>COUNTIFS('武将(std)'!I$2:I$1636,"&gt;="&amp;#REF!,'武将(std)'!I$2:I$1636,"&lt;"&amp;#REF!,'武将(std)'!$B$2:$B$1636,$D27)</f>
        <v>0</v>
      </c>
      <c r="AD27" s="201">
        <f>COUNTIFS('武将(std)'!J$2:J$1636,"&gt;="&amp;#REF!,'武将(std)'!$B$2:$B$1636,$D27)</f>
        <v>0</v>
      </c>
      <c r="AE27" s="199">
        <f>COUNTIFS('武将(std)'!J$2:J$1636,"&gt;="&amp;#REF!,'武将(std)'!J$2:J$1636,"&lt;"&amp;#REF!,'武将(std)'!$B$2:$B$1636,$D27)</f>
        <v>0</v>
      </c>
      <c r="AF27" s="194">
        <f>COUNTIFS('武将(std)'!K$2:K$1636,"&gt;=89",'武将(std)'!$B$2:$B$1636,$D27)</f>
        <v>0</v>
      </c>
      <c r="AG27" s="199">
        <f>COUNTIFS('武将(std)'!K$2:K$1636,"&gt;=79",'武将(std)'!K$2:K$1636,"&lt;89",'武将(std)'!$B$2:$B$1636,$D27)</f>
        <v>1</v>
      </c>
      <c r="AH27" s="208">
        <f>COUNTIFS('武将(std)'!K$2:K$1636,"&gt;=65",'武将(std)'!K$2:K$1636,"&lt;79",'武将(std)'!$B$2:$B$1636,$D27)</f>
        <v>3</v>
      </c>
    </row>
    <row r="28" spans="1:34">
      <c r="A28" s="183">
        <f>SUMPRODUCT(O28:AH28*$O$3:$AH$3)</f>
        <v>36</v>
      </c>
      <c r="B28" s="95">
        <v>51</v>
      </c>
      <c r="C28" s="74" t="s">
        <v>61</v>
      </c>
      <c r="D28" s="74" t="s">
        <v>62</v>
      </c>
      <c r="E28" s="180">
        <v>-1</v>
      </c>
      <c r="F28" s="118">
        <f>COUNTIF('武将(std)'!$B$2:$B$1636,D28)</f>
        <v>25</v>
      </c>
      <c r="G28" s="180">
        <v>-1</v>
      </c>
      <c r="H28" s="180">
        <v>-1</v>
      </c>
      <c r="I28" s="74" t="s">
        <v>4</v>
      </c>
      <c r="J28" s="74">
        <v>182</v>
      </c>
      <c r="K28" s="74">
        <v>61</v>
      </c>
      <c r="L28" s="74">
        <v>5</v>
      </c>
      <c r="M28" s="74">
        <v>248</v>
      </c>
      <c r="N28" s="74">
        <v>0</v>
      </c>
      <c r="O28" s="44"/>
      <c r="P28" s="45"/>
      <c r="Q28" s="45"/>
      <c r="R28" s="200"/>
      <c r="S28" s="44">
        <f>COUNTIFS('武将(std)'!F$2:F$1636,"&gt;=89",'武将(std)'!$B$2:$B$1636,$D28)</f>
        <v>0</v>
      </c>
      <c r="T28" s="45">
        <f>COUNTIFS('武将(std)'!F$2:F$1636,"&gt;=79",'武将(std)'!F$2:F$1636,"&lt;89",'武将(std)'!$B$2:$B$1636,$D28)</f>
        <v>1</v>
      </c>
      <c r="U28" s="200">
        <f>COUNTIFS('武将(std)'!F$2:F$1636,"&gt;=65",'武将(std)'!F$2:F$1636,"&lt;79",'武将(std)'!$B$2:$B$1636,$D28)</f>
        <v>8</v>
      </c>
      <c r="V28" s="194">
        <f>COUNTIFS('武将(std)'!G$2:G$1636,"&gt;=89",'武将(std)'!$B$2:$B$1636,$D28)</f>
        <v>0</v>
      </c>
      <c r="W28" s="180">
        <f>COUNTIFS('武将(std)'!G$2:G$1636,"&gt;=79",'武将(std)'!G$2:G$1636,"&lt;89",'武将(std)'!$B$2:$B$1636,$D28)</f>
        <v>4</v>
      </c>
      <c r="X28" s="199">
        <f>COUNTIFS('武将(std)'!G$2:G$1636,"&gt;=65",'武将(std)'!G$2:G$1636,"&lt;79",'武将(std)'!$B$2:$B$1636,$D28)</f>
        <v>7</v>
      </c>
      <c r="Y28" s="194">
        <f>COUNTIFS('武将(std)'!H$2:H$1636,"&gt;=89",'武将(std)'!$B$2:$B$1636,$D28)</f>
        <v>1</v>
      </c>
      <c r="Z28" s="180">
        <f>COUNTIFS('武将(std)'!H$2:H$1636,"&gt;=79",'武将(std)'!H$2:H$1636,"&lt;89",'武将(std)'!$B$2:$B$1636,$D28)</f>
        <v>1</v>
      </c>
      <c r="AA28" s="199">
        <f>COUNTIFS('武将(std)'!H$2:H$1636,"&gt;=65",'武将(std)'!H$2:H$1636,"&lt;79",'武将(std)'!$B$2:$B$1636,$D28)</f>
        <v>5</v>
      </c>
      <c r="AB28" s="194">
        <f>COUNTIFS('武将(std)'!I$2:I$1636,"&gt;="&amp;#REF!,'武将(std)'!$B$2:$B$1636,$D28)</f>
        <v>0</v>
      </c>
      <c r="AC28" s="199">
        <f>COUNTIFS('武将(std)'!I$2:I$1636,"&gt;="&amp;#REF!,'武将(std)'!I$2:I$1636,"&lt;"&amp;#REF!,'武将(std)'!$B$2:$B$1636,$D28)</f>
        <v>0</v>
      </c>
      <c r="AD28" s="194">
        <f>COUNTIFS('武将(std)'!J$2:J$1636,"&gt;="&amp;#REF!,'武将(std)'!$B$2:$B$1636,$D28)</f>
        <v>0</v>
      </c>
      <c r="AE28" s="204">
        <f>COUNTIFS('武将(std)'!J$2:J$1636,"&gt;="&amp;#REF!,'武将(std)'!J$2:J$1636,"&lt;"&amp;#REF!,'武将(std)'!$B$2:$B$1636,$D28)</f>
        <v>0</v>
      </c>
      <c r="AF28" s="194">
        <f>COUNTIFS('武将(std)'!K$2:K$1636,"&gt;=89",'武将(std)'!$B$2:$B$1636,$D28)</f>
        <v>1</v>
      </c>
      <c r="AG28" s="199">
        <f>COUNTIFS('武将(std)'!K$2:K$1636,"&gt;=79",'武将(std)'!K$2:K$1636,"&lt;89",'武将(std)'!$B$2:$B$1636,$D28)</f>
        <v>0</v>
      </c>
      <c r="AH28" s="208">
        <f>COUNTIFS('武将(std)'!K$2:K$1636,"&gt;=65",'武将(std)'!K$2:K$1636,"&lt;79",'武将(std)'!$B$2:$B$1636,$D28)</f>
        <v>5</v>
      </c>
    </row>
    <row r="29" spans="1:34">
      <c r="A29" s="183">
        <f>SUMPRODUCT(O29:AH29*$O$3:$AH$3)</f>
        <v>34.5</v>
      </c>
      <c r="B29" s="95">
        <v>39</v>
      </c>
      <c r="C29" s="74" t="s">
        <v>63</v>
      </c>
      <c r="D29" s="74" t="s">
        <v>64</v>
      </c>
      <c r="E29" s="180">
        <v>-1</v>
      </c>
      <c r="F29" s="118">
        <f>COUNTIF('武将(std)'!$B$2:$B$1636,D29)</f>
        <v>7</v>
      </c>
      <c r="G29" s="180">
        <v>-1</v>
      </c>
      <c r="H29" s="180">
        <v>-1</v>
      </c>
      <c r="I29" s="74" t="s">
        <v>4</v>
      </c>
      <c r="J29" s="74">
        <v>177</v>
      </c>
      <c r="K29" s="74">
        <v>72</v>
      </c>
      <c r="L29" s="74">
        <v>10</v>
      </c>
      <c r="M29" s="74">
        <v>134</v>
      </c>
      <c r="N29" s="74">
        <v>0</v>
      </c>
      <c r="O29" s="44"/>
      <c r="P29" s="45"/>
      <c r="Q29" s="45"/>
      <c r="R29" s="200"/>
      <c r="S29" s="44">
        <f>COUNTIFS('武将(std)'!F$2:F$1636,"&gt;=89",'武将(std)'!$B$2:$B$1636,$D29)</f>
        <v>1</v>
      </c>
      <c r="T29" s="45">
        <f>COUNTIFS('武将(std)'!F$2:F$1636,"&gt;=79",'武将(std)'!F$2:F$1636,"&lt;89",'武将(std)'!$B$2:$B$1636,$D29)</f>
        <v>2</v>
      </c>
      <c r="U29" s="200">
        <f>COUNTIFS('武将(std)'!F$2:F$1636,"&gt;=65",'武将(std)'!F$2:F$1636,"&lt;79",'武将(std)'!$B$2:$B$1636,$D29)</f>
        <v>1</v>
      </c>
      <c r="V29" s="194">
        <f>COUNTIFS('武将(std)'!G$2:G$1636,"&gt;=89",'武将(std)'!$B$2:$B$1636,$D29)</f>
        <v>0</v>
      </c>
      <c r="W29" s="180">
        <f>COUNTIFS('武将(std)'!G$2:G$1636,"&gt;=79",'武将(std)'!G$2:G$1636,"&lt;89",'武将(std)'!$B$2:$B$1636,$D29)</f>
        <v>1</v>
      </c>
      <c r="X29" s="199">
        <f>COUNTIFS('武将(std)'!G$2:G$1636,"&gt;=65",'武将(std)'!G$2:G$1636,"&lt;79",'武将(std)'!$B$2:$B$1636,$D29)</f>
        <v>1</v>
      </c>
      <c r="Y29" s="194">
        <f>COUNTIFS('武将(std)'!H$2:H$1636,"&gt;=89",'武将(std)'!$B$2:$B$1636,$D29)</f>
        <v>1</v>
      </c>
      <c r="Z29" s="180">
        <f>COUNTIFS('武将(std)'!H$2:H$1636,"&gt;=79",'武将(std)'!H$2:H$1636,"&lt;89",'武将(std)'!$B$2:$B$1636,$D29)</f>
        <v>2</v>
      </c>
      <c r="AA29" s="199">
        <f>COUNTIFS('武将(std)'!H$2:H$1636,"&gt;=65",'武将(std)'!H$2:H$1636,"&lt;79",'武将(std)'!$B$2:$B$1636,$D29)</f>
        <v>2</v>
      </c>
      <c r="AB29" s="201">
        <f>COUNTIFS('武将(std)'!I$2:I$1636,"&gt;="&amp;#REF!,'武将(std)'!$B$2:$B$1636,$D29)</f>
        <v>0</v>
      </c>
      <c r="AC29" s="199">
        <f>COUNTIFS('武将(std)'!I$2:I$1636,"&gt;="&amp;#REF!,'武将(std)'!I$2:I$1636,"&lt;"&amp;#REF!,'武将(std)'!$B$2:$B$1636,$D29)</f>
        <v>0</v>
      </c>
      <c r="AD29" s="194">
        <f>COUNTIFS('武将(std)'!J$2:J$1636,"&gt;="&amp;#REF!,'武将(std)'!$B$2:$B$1636,$D29)</f>
        <v>0</v>
      </c>
      <c r="AE29" s="199">
        <f>COUNTIFS('武将(std)'!J$2:J$1636,"&gt;="&amp;#REF!,'武将(std)'!J$2:J$1636,"&lt;"&amp;#REF!,'武将(std)'!$B$2:$B$1636,$D29)</f>
        <v>0</v>
      </c>
      <c r="AF29" s="194">
        <f>COUNTIFS('武将(std)'!K$2:K$1636,"&gt;=89",'武将(std)'!$B$2:$B$1636,$D29)</f>
        <v>0</v>
      </c>
      <c r="AG29" s="199">
        <f>COUNTIFS('武将(std)'!K$2:K$1636,"&gt;=79",'武将(std)'!K$2:K$1636,"&lt;89",'武将(std)'!$B$2:$B$1636,$D29)</f>
        <v>0</v>
      </c>
      <c r="AH29" s="208">
        <f>COUNTIFS('武将(std)'!K$2:K$1636,"&gt;=65",'武将(std)'!K$2:K$1636,"&lt;79",'武将(std)'!$B$2:$B$1636,$D29)</f>
        <v>3</v>
      </c>
    </row>
    <row r="30" spans="1:34">
      <c r="A30" s="183">
        <f>SUMPRODUCT(O30:AH30*$O$3:$AH$3)</f>
        <v>25.5</v>
      </c>
      <c r="B30" s="95">
        <v>55</v>
      </c>
      <c r="C30" s="74" t="s">
        <v>65</v>
      </c>
      <c r="D30" s="74" t="s">
        <v>66</v>
      </c>
      <c r="E30" s="180">
        <v>-1</v>
      </c>
      <c r="F30" s="118">
        <f>COUNTIF('武将(std)'!$B$2:$B$1636,D30)</f>
        <v>14</v>
      </c>
      <c r="G30" s="180">
        <v>-1</v>
      </c>
      <c r="H30" s="180">
        <v>-1</v>
      </c>
      <c r="I30" s="74" t="s">
        <v>4</v>
      </c>
      <c r="J30" s="74">
        <v>160</v>
      </c>
      <c r="K30" s="74">
        <v>55</v>
      </c>
      <c r="L30" s="74">
        <v>1</v>
      </c>
      <c r="M30" s="74">
        <v>246</v>
      </c>
      <c r="N30" s="74">
        <v>0</v>
      </c>
      <c r="O30" s="44"/>
      <c r="P30" s="45"/>
      <c r="Q30" s="45"/>
      <c r="R30" s="200"/>
      <c r="S30" s="44">
        <f>COUNTIFS('武将(std)'!F$2:F$1636,"&gt;=89",'武将(std)'!$B$2:$B$1636,$D30)</f>
        <v>0</v>
      </c>
      <c r="T30" s="45">
        <f>COUNTIFS('武将(std)'!F$2:F$1636,"&gt;=79",'武将(std)'!F$2:F$1636,"&lt;89",'武将(std)'!$B$2:$B$1636,$D30)</f>
        <v>2</v>
      </c>
      <c r="U30" s="200">
        <f>COUNTIFS('武将(std)'!F$2:F$1636,"&gt;=65",'武将(std)'!F$2:F$1636,"&lt;79",'武将(std)'!$B$2:$B$1636,$D30)</f>
        <v>4</v>
      </c>
      <c r="V30" s="194">
        <f>COUNTIFS('武将(std)'!G$2:G$1636,"&gt;=89",'武将(std)'!$B$2:$B$1636,$D30)</f>
        <v>0</v>
      </c>
      <c r="W30" s="180">
        <f>COUNTIFS('武将(std)'!G$2:G$1636,"&gt;=79",'武将(std)'!G$2:G$1636,"&lt;89",'武将(std)'!$B$2:$B$1636,$D30)</f>
        <v>4</v>
      </c>
      <c r="X30" s="199">
        <f>COUNTIFS('武将(std)'!G$2:G$1636,"&gt;=65",'武将(std)'!G$2:G$1636,"&lt;79",'武将(std)'!$B$2:$B$1636,$D30)</f>
        <v>6</v>
      </c>
      <c r="Y30" s="194">
        <f>COUNTIFS('武将(std)'!H$2:H$1636,"&gt;=89",'武将(std)'!$B$2:$B$1636,$D30)</f>
        <v>0</v>
      </c>
      <c r="Z30" s="180">
        <f>COUNTIFS('武将(std)'!H$2:H$1636,"&gt;=79",'武将(std)'!H$2:H$1636,"&lt;89",'武将(std)'!$B$2:$B$1636,$D30)</f>
        <v>1</v>
      </c>
      <c r="AA30" s="199">
        <f>COUNTIFS('武将(std)'!H$2:H$1636,"&gt;=65",'武将(std)'!H$2:H$1636,"&lt;79",'武将(std)'!$B$2:$B$1636,$D30)</f>
        <v>6</v>
      </c>
      <c r="AB30" s="194">
        <f>COUNTIFS('武将(std)'!I$2:I$1636,"&gt;="&amp;#REF!,'武将(std)'!$B$2:$B$1636,$D30)</f>
        <v>0</v>
      </c>
      <c r="AC30" s="199">
        <f>COUNTIFS('武将(std)'!I$2:I$1636,"&gt;="&amp;#REF!,'武将(std)'!I$2:I$1636,"&lt;"&amp;#REF!,'武将(std)'!$B$2:$B$1636,$D30)</f>
        <v>0</v>
      </c>
      <c r="AD30" s="201">
        <f>COUNTIFS('武将(std)'!J$2:J$1636,"&gt;="&amp;#REF!,'武将(std)'!$B$2:$B$1636,$D30)</f>
        <v>0</v>
      </c>
      <c r="AE30" s="199">
        <f>COUNTIFS('武将(std)'!J$2:J$1636,"&gt;="&amp;#REF!,'武将(std)'!J$2:J$1636,"&lt;"&amp;#REF!,'武将(std)'!$B$2:$B$1636,$D30)</f>
        <v>0</v>
      </c>
      <c r="AF30" s="194">
        <f>COUNTIFS('武将(std)'!K$2:K$1636,"&gt;=89",'武将(std)'!$B$2:$B$1636,$D30)</f>
        <v>0</v>
      </c>
      <c r="AG30" s="199">
        <f>COUNTIFS('武将(std)'!K$2:K$1636,"&gt;=79",'武将(std)'!K$2:K$1636,"&lt;89",'武将(std)'!$B$2:$B$1636,$D30)</f>
        <v>2</v>
      </c>
      <c r="AH30" s="208">
        <f>COUNTIFS('武将(std)'!K$2:K$1636,"&gt;=65",'武将(std)'!K$2:K$1636,"&lt;79",'武将(std)'!$B$2:$B$1636,$D30)</f>
        <v>3</v>
      </c>
    </row>
    <row r="31" spans="1:34">
      <c r="A31" s="183">
        <f>SUMPRODUCT(O31:AH31*$O$3:$AH$3)</f>
        <v>26</v>
      </c>
      <c r="B31" s="95">
        <v>35</v>
      </c>
      <c r="C31" s="74" t="s">
        <v>67</v>
      </c>
      <c r="D31" s="74" t="s">
        <v>68</v>
      </c>
      <c r="E31" s="180">
        <v>-1</v>
      </c>
      <c r="F31" s="118">
        <f>COUNTIF('武将(std)'!$B$2:$B$1636,D31)</f>
        <v>13</v>
      </c>
      <c r="G31" s="180">
        <v>-1</v>
      </c>
      <c r="H31" s="180">
        <v>-1</v>
      </c>
      <c r="I31" s="74" t="s">
        <v>4</v>
      </c>
      <c r="J31" s="74">
        <v>149</v>
      </c>
      <c r="K31" s="74">
        <v>124</v>
      </c>
      <c r="L31" s="74">
        <v>5</v>
      </c>
      <c r="M31" s="74">
        <v>764</v>
      </c>
      <c r="N31" s="74">
        <v>0</v>
      </c>
      <c r="O31" s="44"/>
      <c r="P31" s="45"/>
      <c r="Q31" s="45"/>
      <c r="R31" s="200"/>
      <c r="S31" s="44">
        <f>COUNTIFS('武将(std)'!F$2:F$1636,"&gt;=89",'武将(std)'!$B$2:$B$1636,$D31)</f>
        <v>0</v>
      </c>
      <c r="T31" s="45">
        <f>COUNTIFS('武将(std)'!F$2:F$1636,"&gt;=79",'武将(std)'!F$2:F$1636,"&lt;89",'武将(std)'!$B$2:$B$1636,$D31)</f>
        <v>3</v>
      </c>
      <c r="U31" s="200">
        <f>COUNTIFS('武将(std)'!F$2:F$1636,"&gt;=65",'武将(std)'!F$2:F$1636,"&lt;79",'武将(std)'!$B$2:$B$1636,$D31)</f>
        <v>2</v>
      </c>
      <c r="V31" s="194">
        <f>COUNTIFS('武将(std)'!G$2:G$1636,"&gt;=89",'武将(std)'!$B$2:$B$1636,$D31)</f>
        <v>0</v>
      </c>
      <c r="W31" s="180">
        <f>COUNTIFS('武将(std)'!G$2:G$1636,"&gt;=79",'武将(std)'!G$2:G$1636,"&lt;89",'武将(std)'!$B$2:$B$1636,$D31)</f>
        <v>3</v>
      </c>
      <c r="X31" s="199">
        <f>COUNTIFS('武将(std)'!G$2:G$1636,"&gt;=65",'武将(std)'!G$2:G$1636,"&lt;79",'武将(std)'!$B$2:$B$1636,$D31)</f>
        <v>7</v>
      </c>
      <c r="Y31" s="194">
        <f>COUNTIFS('武将(std)'!H$2:H$1636,"&gt;=89",'武将(std)'!$B$2:$B$1636,$D31)</f>
        <v>0</v>
      </c>
      <c r="Z31" s="180">
        <f>COUNTIFS('武将(std)'!H$2:H$1636,"&gt;=79",'武将(std)'!H$2:H$1636,"&lt;89",'武将(std)'!$B$2:$B$1636,$D31)</f>
        <v>2</v>
      </c>
      <c r="AA31" s="199">
        <f>COUNTIFS('武将(std)'!H$2:H$1636,"&gt;=65",'武将(std)'!H$2:H$1636,"&lt;79",'武将(std)'!$B$2:$B$1636,$D31)</f>
        <v>3</v>
      </c>
      <c r="AB31" s="194">
        <f>COUNTIFS('武将(std)'!I$2:I$1636,"&gt;="&amp;#REF!,'武将(std)'!$B$2:$B$1636,$D31)</f>
        <v>0</v>
      </c>
      <c r="AC31" s="199">
        <f>COUNTIFS('武将(std)'!I$2:I$1636,"&gt;="&amp;#REF!,'武将(std)'!I$2:I$1636,"&lt;"&amp;#REF!,'武将(std)'!$B$2:$B$1636,$D31)</f>
        <v>0</v>
      </c>
      <c r="AD31" s="194">
        <f>COUNTIFS('武将(std)'!J$2:J$1636,"&gt;="&amp;#REF!,'武将(std)'!$B$2:$B$1636,$D31)</f>
        <v>0</v>
      </c>
      <c r="AE31" s="199">
        <f>COUNTIFS('武将(std)'!J$2:J$1636,"&gt;="&amp;#REF!,'武将(std)'!J$2:J$1636,"&lt;"&amp;#REF!,'武将(std)'!$B$2:$B$1636,$D31)</f>
        <v>0</v>
      </c>
      <c r="AF31" s="194">
        <f>COUNTIFS('武将(std)'!K$2:K$1636,"&gt;=89",'武将(std)'!$B$2:$B$1636,$D31)</f>
        <v>0</v>
      </c>
      <c r="AG31" s="199">
        <f>COUNTIFS('武将(std)'!K$2:K$1636,"&gt;=79",'武将(std)'!K$2:K$1636,"&lt;89",'武将(std)'!$B$2:$B$1636,$D31)</f>
        <v>1</v>
      </c>
      <c r="AH31" s="208">
        <f>COUNTIFS('武将(std)'!K$2:K$1636,"&gt;=65",'武将(std)'!K$2:K$1636,"&lt;79",'武将(std)'!$B$2:$B$1636,$D31)</f>
        <v>4</v>
      </c>
    </row>
    <row r="32" spans="1:34">
      <c r="A32" s="183">
        <f>SUMPRODUCT(O32:AH32*$O$3:$AH$3)</f>
        <v>24</v>
      </c>
      <c r="B32" s="95">
        <v>36</v>
      </c>
      <c r="C32" s="74" t="s">
        <v>69</v>
      </c>
      <c r="D32" s="74" t="s">
        <v>70</v>
      </c>
      <c r="E32" s="180">
        <v>-1</v>
      </c>
      <c r="F32" s="118">
        <f>COUNTIF('武将(std)'!$B$2:$B$1636,D32)</f>
        <v>16</v>
      </c>
      <c r="G32" s="180">
        <v>-1</v>
      </c>
      <c r="H32" s="180">
        <v>-1</v>
      </c>
      <c r="I32" s="74" t="s">
        <v>4</v>
      </c>
      <c r="J32" s="74">
        <v>151</v>
      </c>
      <c r="K32" s="74">
        <v>20</v>
      </c>
      <c r="L32" s="74">
        <v>7</v>
      </c>
      <c r="M32" s="74">
        <v>570</v>
      </c>
      <c r="N32" s="74">
        <v>0</v>
      </c>
      <c r="O32" s="44"/>
      <c r="P32" s="45"/>
      <c r="Q32" s="45"/>
      <c r="R32" s="200"/>
      <c r="S32" s="44">
        <f>COUNTIFS('武将(std)'!F$2:F$1636,"&gt;=89",'武将(std)'!$B$2:$B$1636,$D32)</f>
        <v>1</v>
      </c>
      <c r="T32" s="45">
        <f>COUNTIFS('武将(std)'!F$2:F$1636,"&gt;=79",'武将(std)'!F$2:F$1636,"&lt;89",'武将(std)'!$B$2:$B$1636,$D32)</f>
        <v>0</v>
      </c>
      <c r="U32" s="200">
        <f>COUNTIFS('武将(std)'!F$2:F$1636,"&gt;=65",'武将(std)'!F$2:F$1636,"&lt;79",'武将(std)'!$B$2:$B$1636,$D32)</f>
        <v>8</v>
      </c>
      <c r="V32" s="194">
        <f>COUNTIFS('武将(std)'!G$2:G$1636,"&gt;=89",'武将(std)'!$B$2:$B$1636,$D32)</f>
        <v>0</v>
      </c>
      <c r="W32" s="180">
        <f>COUNTIFS('武将(std)'!G$2:G$1636,"&gt;=79",'武将(std)'!G$2:G$1636,"&lt;89",'武将(std)'!$B$2:$B$1636,$D32)</f>
        <v>0</v>
      </c>
      <c r="X32" s="199">
        <f>COUNTIFS('武将(std)'!G$2:G$1636,"&gt;=65",'武将(std)'!G$2:G$1636,"&lt;79",'武将(std)'!$B$2:$B$1636,$D32)</f>
        <v>4</v>
      </c>
      <c r="Y32" s="194">
        <f>COUNTIFS('武将(std)'!H$2:H$1636,"&gt;=89",'武将(std)'!$B$2:$B$1636,$D32)</f>
        <v>0</v>
      </c>
      <c r="Z32" s="180">
        <f>COUNTIFS('武将(std)'!H$2:H$1636,"&gt;=79",'武将(std)'!H$2:H$1636,"&lt;89",'武将(std)'!$B$2:$B$1636,$D32)</f>
        <v>2</v>
      </c>
      <c r="AA32" s="199">
        <f>COUNTIFS('武将(std)'!H$2:H$1636,"&gt;=65",'武将(std)'!H$2:H$1636,"&lt;79",'武将(std)'!$B$2:$B$1636,$D32)</f>
        <v>6</v>
      </c>
      <c r="AB32" s="201">
        <f>COUNTIFS('武将(std)'!I$2:I$1636,"&gt;="&amp;#REF!,'武将(std)'!$B$2:$B$1636,$D32)</f>
        <v>0</v>
      </c>
      <c r="AC32" s="199">
        <f>COUNTIFS('武将(std)'!I$2:I$1636,"&gt;="&amp;#REF!,'武将(std)'!I$2:I$1636,"&lt;"&amp;#REF!,'武将(std)'!$B$2:$B$1636,$D32)</f>
        <v>0</v>
      </c>
      <c r="AD32" s="194">
        <f>COUNTIFS('武将(std)'!J$2:J$1636,"&gt;="&amp;#REF!,'武将(std)'!$B$2:$B$1636,$D32)</f>
        <v>0</v>
      </c>
      <c r="AE32" s="199">
        <f>COUNTIFS('武将(std)'!J$2:J$1636,"&gt;="&amp;#REF!,'武将(std)'!J$2:J$1636,"&lt;"&amp;#REF!,'武将(std)'!$B$2:$B$1636,$D32)</f>
        <v>0</v>
      </c>
      <c r="AF32" s="194">
        <f>COUNTIFS('武将(std)'!K$2:K$1636,"&gt;=89",'武将(std)'!$B$2:$B$1636,$D32)</f>
        <v>0</v>
      </c>
      <c r="AG32" s="199">
        <f>COUNTIFS('武将(std)'!K$2:K$1636,"&gt;=79",'武将(std)'!K$2:K$1636,"&lt;89",'武将(std)'!$B$2:$B$1636,$D32)</f>
        <v>0</v>
      </c>
      <c r="AH32" s="208">
        <f>COUNTIFS('武将(std)'!K$2:K$1636,"&gt;=65",'武将(std)'!K$2:K$1636,"&lt;79",'武将(std)'!$B$2:$B$1636,$D32)</f>
        <v>5</v>
      </c>
    </row>
    <row r="33" spans="1:34">
      <c r="A33" s="183">
        <f>SUMPRODUCT(O33:AH33*$O$3:$AH$3)</f>
        <v>39</v>
      </c>
      <c r="B33" s="95">
        <v>59</v>
      </c>
      <c r="C33" s="74" t="s">
        <v>71</v>
      </c>
      <c r="D33" s="74" t="s">
        <v>72</v>
      </c>
      <c r="E33" s="180">
        <v>-1</v>
      </c>
      <c r="F33" s="182">
        <f>COUNTIF('武将(std)'!$B$2:$B$1636,D33)</f>
        <v>35</v>
      </c>
      <c r="G33" s="180">
        <v>-1</v>
      </c>
      <c r="H33" s="180">
        <v>-1</v>
      </c>
      <c r="I33" s="99" t="s">
        <v>14</v>
      </c>
      <c r="J33" s="74">
        <v>164</v>
      </c>
      <c r="K33" s="74">
        <v>114</v>
      </c>
      <c r="L33" s="74">
        <v>5</v>
      </c>
      <c r="M33" s="74">
        <v>798</v>
      </c>
      <c r="N33" s="74">
        <v>0</v>
      </c>
      <c r="O33" s="44"/>
      <c r="P33" s="45"/>
      <c r="Q33" s="45"/>
      <c r="R33" s="200"/>
      <c r="S33" s="44">
        <f>COUNTIFS('武将(std)'!F$2:F$1636,"&gt;=89",'武将(std)'!$B$2:$B$1636,$D33)</f>
        <v>0</v>
      </c>
      <c r="T33" s="45">
        <f>COUNTIFS('武将(std)'!F$2:F$1636,"&gt;=79",'武将(std)'!F$2:F$1636,"&lt;89",'武将(std)'!$B$2:$B$1636,$D33)</f>
        <v>3</v>
      </c>
      <c r="U33" s="200">
        <f>COUNTIFS('武将(std)'!F$2:F$1636,"&gt;=65",'武将(std)'!F$2:F$1636,"&lt;79",'武将(std)'!$B$2:$B$1636,$D33)</f>
        <v>8</v>
      </c>
      <c r="V33" s="194">
        <f>COUNTIFS('武将(std)'!G$2:G$1636,"&gt;=89",'武将(std)'!$B$2:$B$1636,$D33)</f>
        <v>0</v>
      </c>
      <c r="W33" s="180">
        <f>COUNTIFS('武将(std)'!G$2:G$1636,"&gt;=79",'武将(std)'!G$2:G$1636,"&lt;89",'武将(std)'!$B$2:$B$1636,$D33)</f>
        <v>3</v>
      </c>
      <c r="X33" s="199">
        <f>COUNTIFS('武将(std)'!G$2:G$1636,"&gt;=65",'武将(std)'!G$2:G$1636,"&lt;79",'武将(std)'!$B$2:$B$1636,$D33)</f>
        <v>9</v>
      </c>
      <c r="Y33" s="194">
        <f>COUNTIFS('武将(std)'!H$2:H$1636,"&gt;=89",'武将(std)'!$B$2:$B$1636,$D33)</f>
        <v>0</v>
      </c>
      <c r="Z33" s="180">
        <f>COUNTIFS('武将(std)'!H$2:H$1636,"&gt;=79",'武将(std)'!H$2:H$1636,"&lt;89",'武将(std)'!$B$2:$B$1636,$D33)</f>
        <v>3</v>
      </c>
      <c r="AA33" s="199">
        <f>COUNTIFS('武将(std)'!H$2:H$1636,"&gt;=65",'武将(std)'!H$2:H$1636,"&lt;79",'武将(std)'!$B$2:$B$1636,$D33)</f>
        <v>14</v>
      </c>
      <c r="AB33" s="194">
        <f>COUNTIFS('武将(std)'!I$2:I$1636,"&gt;="&amp;#REF!,'武将(std)'!$B$2:$B$1636,$D33)</f>
        <v>0</v>
      </c>
      <c r="AC33" s="199">
        <f>COUNTIFS('武将(std)'!I$2:I$1636,"&gt;="&amp;#REF!,'武将(std)'!I$2:I$1636,"&lt;"&amp;#REF!,'武将(std)'!$B$2:$B$1636,$D33)</f>
        <v>0</v>
      </c>
      <c r="AD33" s="194">
        <f>COUNTIFS('武将(std)'!J$2:J$1636,"&gt;="&amp;#REF!,'武将(std)'!$B$2:$B$1636,$D33)</f>
        <v>0</v>
      </c>
      <c r="AE33" s="199">
        <f>COUNTIFS('武将(std)'!J$2:J$1636,"&gt;="&amp;#REF!,'武将(std)'!J$2:J$1636,"&lt;"&amp;#REF!,'武将(std)'!$B$2:$B$1636,$D33)</f>
        <v>0</v>
      </c>
      <c r="AF33" s="194">
        <f>COUNTIFS('武将(std)'!K$2:K$1636,"&gt;=89",'武将(std)'!$B$2:$B$1636,$D33)</f>
        <v>1</v>
      </c>
      <c r="AG33" s="199">
        <f>COUNTIFS('武将(std)'!K$2:K$1636,"&gt;=79",'武将(std)'!K$2:K$1636,"&lt;89",'武将(std)'!$B$2:$B$1636,$D33)</f>
        <v>3</v>
      </c>
      <c r="AH33" s="208">
        <f>COUNTIFS('武将(std)'!K$2:K$1636,"&gt;=65",'武将(std)'!K$2:K$1636,"&lt;79",'武将(std)'!$B$2:$B$1636,$D33)</f>
        <v>12</v>
      </c>
    </row>
    <row r="34" spans="1:34">
      <c r="A34" s="183">
        <f>SUMPRODUCT(O34:AH34*$O$3:$AH$3)</f>
        <v>21.5</v>
      </c>
      <c r="B34" s="95">
        <v>75</v>
      </c>
      <c r="C34" s="74" t="s">
        <v>73</v>
      </c>
      <c r="D34" s="74" t="s">
        <v>74</v>
      </c>
      <c r="E34" s="180">
        <v>-1</v>
      </c>
      <c r="F34" s="118">
        <f>COUNTIF('武将(std)'!$B$2:$B$1636,D34)</f>
        <v>8</v>
      </c>
      <c r="G34" s="180">
        <v>-1</v>
      </c>
      <c r="H34" s="180">
        <v>-1</v>
      </c>
      <c r="I34" s="74" t="s">
        <v>4</v>
      </c>
      <c r="J34" s="74">
        <v>175</v>
      </c>
      <c r="K34" s="74">
        <v>279</v>
      </c>
      <c r="L34" s="74">
        <v>7</v>
      </c>
      <c r="M34" s="74">
        <v>864</v>
      </c>
      <c r="N34" s="74">
        <v>0</v>
      </c>
      <c r="O34" s="44"/>
      <c r="P34" s="45"/>
      <c r="Q34" s="45"/>
      <c r="R34" s="200"/>
      <c r="S34" s="44">
        <f>COUNTIFS('武将(std)'!F$2:F$1636,"&gt;=89",'武将(std)'!$B$2:$B$1636,$D34)</f>
        <v>0</v>
      </c>
      <c r="T34" s="45">
        <f>COUNTIFS('武将(std)'!F$2:F$1636,"&gt;=79",'武将(std)'!F$2:F$1636,"&lt;89",'武将(std)'!$B$2:$B$1636,$D34)</f>
        <v>1</v>
      </c>
      <c r="U34" s="200">
        <f>COUNTIFS('武将(std)'!F$2:F$1636,"&gt;=65",'武将(std)'!F$2:F$1636,"&lt;79",'武将(std)'!$B$2:$B$1636,$D34)</f>
        <v>3</v>
      </c>
      <c r="V34" s="194">
        <f>COUNTIFS('武将(std)'!G$2:G$1636,"&gt;=89",'武将(std)'!$B$2:$B$1636,$D34)</f>
        <v>1</v>
      </c>
      <c r="W34" s="180">
        <f>COUNTIFS('武将(std)'!G$2:G$1636,"&gt;=79",'武将(std)'!G$2:G$1636,"&lt;89",'武将(std)'!$B$2:$B$1636,$D34)</f>
        <v>2</v>
      </c>
      <c r="X34" s="199">
        <f>COUNTIFS('武将(std)'!G$2:G$1636,"&gt;=65",'武将(std)'!G$2:G$1636,"&lt;79",'武将(std)'!$B$2:$B$1636,$D34)</f>
        <v>4</v>
      </c>
      <c r="Y34" s="194">
        <f>COUNTIFS('武将(std)'!H$2:H$1636,"&gt;=89",'武将(std)'!$B$2:$B$1636,$D34)</f>
        <v>0</v>
      </c>
      <c r="Z34" s="180">
        <f>COUNTIFS('武将(std)'!H$2:H$1636,"&gt;=79",'武将(std)'!H$2:H$1636,"&lt;89",'武将(std)'!$B$2:$B$1636,$D34)</f>
        <v>0</v>
      </c>
      <c r="AA34" s="199">
        <f>COUNTIFS('武将(std)'!H$2:H$1636,"&gt;=65",'武将(std)'!H$2:H$1636,"&lt;79",'武将(std)'!$B$2:$B$1636,$D34)</f>
        <v>1</v>
      </c>
      <c r="AB34" s="201">
        <f>COUNTIFS('武将(std)'!I$2:I$1636,"&gt;="&amp;#REF!,'武将(std)'!$B$2:$B$1636,$D34)</f>
        <v>0</v>
      </c>
      <c r="AC34" s="199">
        <f>COUNTIFS('武将(std)'!I$2:I$1636,"&gt;="&amp;#REF!,'武将(std)'!I$2:I$1636,"&lt;"&amp;#REF!,'武将(std)'!$B$2:$B$1636,$D34)</f>
        <v>0</v>
      </c>
      <c r="AD34" s="194">
        <f>COUNTIFS('武将(std)'!J$2:J$1636,"&gt;="&amp;#REF!,'武将(std)'!$B$2:$B$1636,$D34)</f>
        <v>0</v>
      </c>
      <c r="AE34" s="199">
        <f>COUNTIFS('武将(std)'!J$2:J$1636,"&gt;="&amp;#REF!,'武将(std)'!J$2:J$1636,"&lt;"&amp;#REF!,'武将(std)'!$B$2:$B$1636,$D34)</f>
        <v>0</v>
      </c>
      <c r="AF34" s="194">
        <f>COUNTIFS('武将(std)'!K$2:K$1636,"&gt;=89",'武将(std)'!$B$2:$B$1636,$D34)</f>
        <v>0</v>
      </c>
      <c r="AG34" s="199">
        <f>COUNTIFS('武将(std)'!K$2:K$1636,"&gt;=79",'武将(std)'!K$2:K$1636,"&lt;89",'武将(std)'!$B$2:$B$1636,$D34)</f>
        <v>1</v>
      </c>
      <c r="AH34" s="208">
        <f>COUNTIFS('武将(std)'!K$2:K$1636,"&gt;=65",'武将(std)'!K$2:K$1636,"&lt;79",'武将(std)'!$B$2:$B$1636,$D34)</f>
        <v>3</v>
      </c>
    </row>
    <row r="35" spans="1:34">
      <c r="A35" s="183">
        <f>SUMPRODUCT(O35:AH35*$O$3:$AH$3)</f>
        <v>33.5</v>
      </c>
      <c r="B35" s="95">
        <v>16</v>
      </c>
      <c r="C35" s="74" t="s">
        <v>75</v>
      </c>
      <c r="D35" s="74" t="s">
        <v>76</v>
      </c>
      <c r="E35" s="180">
        <v>-1</v>
      </c>
      <c r="F35" s="118">
        <f>COUNTIF('武将(std)'!$B$2:$B$1636,D35)</f>
        <v>23</v>
      </c>
      <c r="G35" s="180">
        <v>-1</v>
      </c>
      <c r="H35" s="180">
        <v>-1</v>
      </c>
      <c r="I35" s="99" t="s">
        <v>14</v>
      </c>
      <c r="J35" s="74">
        <v>137</v>
      </c>
      <c r="K35" s="74">
        <v>35</v>
      </c>
      <c r="L35" s="74">
        <v>1</v>
      </c>
      <c r="M35" s="74">
        <v>98</v>
      </c>
      <c r="N35" s="74">
        <v>75</v>
      </c>
      <c r="O35" s="44"/>
      <c r="P35" s="45"/>
      <c r="Q35" s="45"/>
      <c r="R35" s="200"/>
      <c r="S35" s="44">
        <f>COUNTIFS('武将(std)'!F$2:F$1636,"&gt;=89",'武将(std)'!$B$2:$B$1636,$D35)</f>
        <v>0</v>
      </c>
      <c r="T35" s="45">
        <f>COUNTIFS('武将(std)'!F$2:F$1636,"&gt;=79",'武将(std)'!F$2:F$1636,"&lt;89",'武将(std)'!$B$2:$B$1636,$D35)</f>
        <v>2</v>
      </c>
      <c r="U35" s="200">
        <f>COUNTIFS('武将(std)'!F$2:F$1636,"&gt;=65",'武将(std)'!F$2:F$1636,"&lt;79",'武将(std)'!$B$2:$B$1636,$D35)</f>
        <v>6</v>
      </c>
      <c r="V35" s="194">
        <f>COUNTIFS('武将(std)'!G$2:G$1636,"&gt;=89",'武将(std)'!$B$2:$B$1636,$D35)</f>
        <v>1</v>
      </c>
      <c r="W35" s="180">
        <f>COUNTIFS('武将(std)'!G$2:G$1636,"&gt;=79",'武将(std)'!G$2:G$1636,"&lt;89",'武将(std)'!$B$2:$B$1636,$D35)</f>
        <v>1</v>
      </c>
      <c r="X35" s="199">
        <f>COUNTIFS('武将(std)'!G$2:G$1636,"&gt;=65",'武将(std)'!G$2:G$1636,"&lt;79",'武将(std)'!$B$2:$B$1636,$D35)</f>
        <v>6</v>
      </c>
      <c r="Y35" s="194">
        <f>COUNTIFS('武将(std)'!H$2:H$1636,"&gt;=89",'武将(std)'!$B$2:$B$1636,$D35)</f>
        <v>0</v>
      </c>
      <c r="Z35" s="180">
        <f>COUNTIFS('武将(std)'!H$2:H$1636,"&gt;=79",'武将(std)'!H$2:H$1636,"&lt;89",'武将(std)'!$B$2:$B$1636,$D35)</f>
        <v>2</v>
      </c>
      <c r="AA35" s="199">
        <f>COUNTIFS('武将(std)'!H$2:H$1636,"&gt;=65",'武将(std)'!H$2:H$1636,"&lt;79",'武将(std)'!$B$2:$B$1636,$D35)</f>
        <v>8</v>
      </c>
      <c r="AB35" s="194">
        <f>COUNTIFS('武将(std)'!I$2:I$1636,"&gt;="&amp;#REF!,'武将(std)'!$B$2:$B$1636,$D35)</f>
        <v>0</v>
      </c>
      <c r="AC35" s="199">
        <f>COUNTIFS('武将(std)'!I$2:I$1636,"&gt;="&amp;#REF!,'武将(std)'!I$2:I$1636,"&lt;"&amp;#REF!,'武将(std)'!$B$2:$B$1636,$D35)</f>
        <v>0</v>
      </c>
      <c r="AD35" s="194">
        <f>COUNTIFS('武将(std)'!J$2:J$1636,"&gt;="&amp;#REF!,'武将(std)'!$B$2:$B$1636,$D35)</f>
        <v>0</v>
      </c>
      <c r="AE35" s="199">
        <f>COUNTIFS('武将(std)'!J$2:J$1636,"&gt;="&amp;#REF!,'武将(std)'!J$2:J$1636,"&lt;"&amp;#REF!,'武将(std)'!$B$2:$B$1636,$D35)</f>
        <v>0</v>
      </c>
      <c r="AF35" s="194">
        <f>COUNTIFS('武将(std)'!K$2:K$1636,"&gt;=89",'武将(std)'!$B$2:$B$1636,$D35)</f>
        <v>1</v>
      </c>
      <c r="AG35" s="199">
        <f>COUNTIFS('武将(std)'!K$2:K$1636,"&gt;=79",'武将(std)'!K$2:K$1636,"&lt;89",'武将(std)'!$B$2:$B$1636,$D35)</f>
        <v>1</v>
      </c>
      <c r="AH35" s="208">
        <f>COUNTIFS('武将(std)'!K$2:K$1636,"&gt;=65",'武将(std)'!K$2:K$1636,"&lt;79",'武将(std)'!$B$2:$B$1636,$D35)</f>
        <v>8</v>
      </c>
    </row>
    <row r="36" spans="1:34">
      <c r="A36" s="183">
        <f>SUMPRODUCT(O36:AH36*$O$3:$AH$3)</f>
        <v>34.5</v>
      </c>
      <c r="B36" s="95">
        <v>44</v>
      </c>
      <c r="C36" s="74" t="s">
        <v>77</v>
      </c>
      <c r="D36" s="74" t="s">
        <v>78</v>
      </c>
      <c r="E36" s="180">
        <v>-1</v>
      </c>
      <c r="F36" s="118">
        <f>COUNTIF('武将(std)'!$B$2:$B$1636,D36)</f>
        <v>18</v>
      </c>
      <c r="G36" s="180">
        <v>-1</v>
      </c>
      <c r="H36" s="180">
        <v>-1</v>
      </c>
      <c r="I36" s="74" t="s">
        <v>4</v>
      </c>
      <c r="J36" s="74">
        <v>119</v>
      </c>
      <c r="K36" s="74">
        <v>84</v>
      </c>
      <c r="L36" s="74">
        <v>11</v>
      </c>
      <c r="M36" s="74">
        <v>214</v>
      </c>
      <c r="N36" s="74">
        <v>0</v>
      </c>
      <c r="O36" s="44"/>
      <c r="P36" s="45"/>
      <c r="Q36" s="45"/>
      <c r="R36" s="200"/>
      <c r="S36" s="44">
        <f>COUNTIFS('武将(std)'!F$2:F$1636,"&gt;=89",'武将(std)'!$B$2:$B$1636,$D36)</f>
        <v>1</v>
      </c>
      <c r="T36" s="45">
        <f>COUNTIFS('武将(std)'!F$2:F$1636,"&gt;=79",'武将(std)'!F$2:F$1636,"&lt;89",'武将(std)'!$B$2:$B$1636,$D36)</f>
        <v>0</v>
      </c>
      <c r="U36" s="200">
        <f>COUNTIFS('武将(std)'!F$2:F$1636,"&gt;=65",'武将(std)'!F$2:F$1636,"&lt;79",'武将(std)'!$B$2:$B$1636,$D36)</f>
        <v>5</v>
      </c>
      <c r="V36" s="194">
        <f>COUNTIFS('武将(std)'!G$2:G$1636,"&gt;=89",'武将(std)'!$B$2:$B$1636,$D36)</f>
        <v>0</v>
      </c>
      <c r="W36" s="180">
        <f>COUNTIFS('武将(std)'!G$2:G$1636,"&gt;=79",'武将(std)'!G$2:G$1636,"&lt;89",'武将(std)'!$B$2:$B$1636,$D36)</f>
        <v>2</v>
      </c>
      <c r="X36" s="199">
        <f>COUNTIFS('武将(std)'!G$2:G$1636,"&gt;=65",'武将(std)'!G$2:G$1636,"&lt;79",'武将(std)'!$B$2:$B$1636,$D36)</f>
        <v>8</v>
      </c>
      <c r="Y36" s="194">
        <f>COUNTIFS('武将(std)'!H$2:H$1636,"&gt;=89",'武将(std)'!$B$2:$B$1636,$D36)</f>
        <v>1</v>
      </c>
      <c r="Z36" s="180">
        <f>COUNTIFS('武将(std)'!H$2:H$1636,"&gt;=79",'武将(std)'!H$2:H$1636,"&lt;89",'武将(std)'!$B$2:$B$1636,$D36)</f>
        <v>0</v>
      </c>
      <c r="AA36" s="199">
        <f>COUNTIFS('武将(std)'!H$2:H$1636,"&gt;=65",'武将(std)'!H$2:H$1636,"&lt;79",'武将(std)'!$B$2:$B$1636,$D36)</f>
        <v>6</v>
      </c>
      <c r="AB36" s="201">
        <f>COUNTIFS('武将(std)'!I$2:I$1636,"&gt;="&amp;#REF!,'武将(std)'!$B$2:$B$1636,$D36)</f>
        <v>0</v>
      </c>
      <c r="AC36" s="199">
        <f>COUNTIFS('武将(std)'!I$2:I$1636,"&gt;="&amp;#REF!,'武将(std)'!I$2:I$1636,"&lt;"&amp;#REF!,'武将(std)'!$B$2:$B$1636,$D36)</f>
        <v>0</v>
      </c>
      <c r="AD36" s="194">
        <f>COUNTIFS('武将(std)'!J$2:J$1636,"&gt;="&amp;#REF!,'武将(std)'!$B$2:$B$1636,$D36)</f>
        <v>0</v>
      </c>
      <c r="AE36" s="199">
        <f>COUNTIFS('武将(std)'!J$2:J$1636,"&gt;="&amp;#REF!,'武将(std)'!J$2:J$1636,"&lt;"&amp;#REF!,'武将(std)'!$B$2:$B$1636,$D36)</f>
        <v>0</v>
      </c>
      <c r="AF36" s="194">
        <f>COUNTIFS('武将(std)'!K$2:K$1636,"&gt;=89",'武将(std)'!$B$2:$B$1636,$D36)</f>
        <v>0</v>
      </c>
      <c r="AG36" s="199">
        <f>COUNTIFS('武将(std)'!K$2:K$1636,"&gt;=79",'武将(std)'!K$2:K$1636,"&lt;89",'武将(std)'!$B$2:$B$1636,$D36)</f>
        <v>1</v>
      </c>
      <c r="AH36" s="208">
        <f>COUNTIFS('武将(std)'!K$2:K$1636,"&gt;=65",'武将(std)'!K$2:K$1636,"&lt;79",'武将(std)'!$B$2:$B$1636,$D36)</f>
        <v>5</v>
      </c>
    </row>
    <row r="37" spans="1:34">
      <c r="A37" s="183">
        <f>SUMPRODUCT(O37:AH37*$O$3:$AH$3)</f>
        <v>35.5</v>
      </c>
      <c r="B37" s="95">
        <v>67</v>
      </c>
      <c r="C37" s="74" t="s">
        <v>79</v>
      </c>
      <c r="D37" s="74" t="s">
        <v>80</v>
      </c>
      <c r="E37" s="180">
        <v>-1</v>
      </c>
      <c r="F37" s="118">
        <f>COUNTIF('武将(std)'!$B$2:$B$1636,D37)</f>
        <v>22</v>
      </c>
      <c r="G37" s="180">
        <v>-1</v>
      </c>
      <c r="H37" s="180">
        <v>-1</v>
      </c>
      <c r="I37" s="74" t="s">
        <v>4</v>
      </c>
      <c r="J37" s="74">
        <v>19</v>
      </c>
      <c r="K37" s="74">
        <v>865</v>
      </c>
      <c r="L37" s="74">
        <v>5</v>
      </c>
      <c r="M37" s="74">
        <v>904</v>
      </c>
      <c r="N37" s="74">
        <v>72</v>
      </c>
      <c r="O37" s="44"/>
      <c r="P37" s="45"/>
      <c r="Q37" s="45"/>
      <c r="R37" s="200"/>
      <c r="S37" s="44">
        <f>COUNTIFS('武将(std)'!F$2:F$1636,"&gt;=89",'武将(std)'!$B$2:$B$1636,$D37)</f>
        <v>0</v>
      </c>
      <c r="T37" s="45">
        <f>COUNTIFS('武将(std)'!F$2:F$1636,"&gt;=79",'武将(std)'!F$2:F$1636,"&lt;89",'武将(std)'!$B$2:$B$1636,$D37)</f>
        <v>2</v>
      </c>
      <c r="U37" s="200">
        <f>COUNTIFS('武将(std)'!F$2:F$1636,"&gt;=65",'武将(std)'!F$2:F$1636,"&lt;79",'武将(std)'!$B$2:$B$1636,$D37)</f>
        <v>6</v>
      </c>
      <c r="V37" s="194">
        <f>COUNTIFS('武将(std)'!G$2:G$1636,"&gt;=89",'武将(std)'!$B$2:$B$1636,$D37)</f>
        <v>0</v>
      </c>
      <c r="W37" s="180">
        <f>COUNTIFS('武将(std)'!G$2:G$1636,"&gt;=79",'武将(std)'!G$2:G$1636,"&lt;89",'武将(std)'!$B$2:$B$1636,$D37)</f>
        <v>2</v>
      </c>
      <c r="X37" s="199">
        <f>COUNTIFS('武将(std)'!G$2:G$1636,"&gt;=65",'武将(std)'!G$2:G$1636,"&lt;79",'武将(std)'!$B$2:$B$1636,$D37)</f>
        <v>10</v>
      </c>
      <c r="Y37" s="194">
        <f>COUNTIFS('武将(std)'!H$2:H$1636,"&gt;=89",'武将(std)'!$B$2:$B$1636,$D37)</f>
        <v>1</v>
      </c>
      <c r="Z37" s="180">
        <f>COUNTIFS('武将(std)'!H$2:H$1636,"&gt;=79",'武将(std)'!H$2:H$1636,"&lt;89",'武将(std)'!$B$2:$B$1636,$D37)</f>
        <v>2</v>
      </c>
      <c r="AA37" s="199">
        <f>COUNTIFS('武将(std)'!H$2:H$1636,"&gt;=65",'武将(std)'!H$2:H$1636,"&lt;79",'武将(std)'!$B$2:$B$1636,$D37)</f>
        <v>5</v>
      </c>
      <c r="AB37" s="194">
        <f>COUNTIFS('武将(std)'!I$2:I$1636,"&gt;="&amp;#REF!,'武将(std)'!$B$2:$B$1636,$D37)</f>
        <v>0</v>
      </c>
      <c r="AC37" s="199">
        <f>COUNTIFS('武将(std)'!I$2:I$1636,"&gt;="&amp;#REF!,'武将(std)'!I$2:I$1636,"&lt;"&amp;#REF!,'武将(std)'!$B$2:$B$1636,$D37)</f>
        <v>0</v>
      </c>
      <c r="AD37" s="194">
        <f>COUNTIFS('武将(std)'!J$2:J$1636,"&gt;="&amp;#REF!,'武将(std)'!$B$2:$B$1636,$D37)</f>
        <v>0</v>
      </c>
      <c r="AE37" s="199">
        <f>COUNTIFS('武将(std)'!J$2:J$1636,"&gt;="&amp;#REF!,'武将(std)'!J$2:J$1636,"&lt;"&amp;#REF!,'武将(std)'!$B$2:$B$1636,$D37)</f>
        <v>0</v>
      </c>
      <c r="AF37" s="194">
        <f>COUNTIFS('武将(std)'!K$2:K$1636,"&gt;=89",'武将(std)'!$B$2:$B$1636,$D37)</f>
        <v>0</v>
      </c>
      <c r="AG37" s="199">
        <f>COUNTIFS('武将(std)'!K$2:K$1636,"&gt;=79",'武将(std)'!K$2:K$1636,"&lt;89",'武将(std)'!$B$2:$B$1636,$D37)</f>
        <v>2</v>
      </c>
      <c r="AH37" s="208">
        <f>COUNTIFS('武将(std)'!K$2:K$1636,"&gt;=65",'武将(std)'!K$2:K$1636,"&lt;79",'武将(std)'!$B$2:$B$1636,$D37)</f>
        <v>5</v>
      </c>
    </row>
    <row r="38" spans="1:34">
      <c r="A38" s="183">
        <f>SUMPRODUCT(O38:AH38*$O$3:$AH$3)</f>
        <v>46.5</v>
      </c>
      <c r="B38" s="95">
        <v>65</v>
      </c>
      <c r="C38" s="74" t="s">
        <v>81</v>
      </c>
      <c r="D38" s="74" t="s">
        <v>82</v>
      </c>
      <c r="E38" s="180">
        <v>-1</v>
      </c>
      <c r="F38" s="118">
        <f>COUNTIF('武将(std)'!$B$2:$B$1636,D38)</f>
        <v>25</v>
      </c>
      <c r="G38" s="180">
        <v>-1</v>
      </c>
      <c r="H38" s="180">
        <v>-1</v>
      </c>
      <c r="I38" s="74" t="s">
        <v>4</v>
      </c>
      <c r="J38" s="74">
        <v>169</v>
      </c>
      <c r="K38" s="74">
        <v>96</v>
      </c>
      <c r="L38" s="74">
        <v>6</v>
      </c>
      <c r="M38" s="74">
        <v>510</v>
      </c>
      <c r="N38" s="74">
        <v>0</v>
      </c>
      <c r="O38" s="44"/>
      <c r="P38" s="45"/>
      <c r="Q38" s="45"/>
      <c r="R38" s="200"/>
      <c r="S38" s="44">
        <f>COUNTIFS('武将(std)'!F$2:F$1636,"&gt;=89",'武将(std)'!$B$2:$B$1636,$D38)</f>
        <v>0</v>
      </c>
      <c r="T38" s="45">
        <f>COUNTIFS('武将(std)'!F$2:F$1636,"&gt;=79",'武将(std)'!F$2:F$1636,"&lt;89",'武将(std)'!$B$2:$B$1636,$D38)</f>
        <v>2</v>
      </c>
      <c r="U38" s="200">
        <f>COUNTIFS('武将(std)'!F$2:F$1636,"&gt;=65",'武将(std)'!F$2:F$1636,"&lt;79",'武将(std)'!$B$2:$B$1636,$D38)</f>
        <v>5</v>
      </c>
      <c r="V38" s="194">
        <f>COUNTIFS('武将(std)'!G$2:G$1636,"&gt;=89",'武将(std)'!$B$2:$B$1636,$D38)</f>
        <v>1</v>
      </c>
      <c r="W38" s="180">
        <f>COUNTIFS('武将(std)'!G$2:G$1636,"&gt;=79",'武将(std)'!G$2:G$1636,"&lt;89",'武将(std)'!$B$2:$B$1636,$D38)</f>
        <v>2</v>
      </c>
      <c r="X38" s="199">
        <f>COUNTIFS('武将(std)'!G$2:G$1636,"&gt;=65",'武将(std)'!G$2:G$1636,"&lt;79",'武将(std)'!$B$2:$B$1636,$D38)</f>
        <v>6</v>
      </c>
      <c r="Y38" s="194">
        <f>COUNTIFS('武将(std)'!H$2:H$1636,"&gt;=89",'武将(std)'!$B$2:$B$1636,$D38)</f>
        <v>1</v>
      </c>
      <c r="Z38" s="180">
        <f>COUNTIFS('武将(std)'!H$2:H$1636,"&gt;=79",'武将(std)'!H$2:H$1636,"&lt;89",'武将(std)'!$B$2:$B$1636,$D38)</f>
        <v>2</v>
      </c>
      <c r="AA38" s="199">
        <f>COUNTIFS('武将(std)'!H$2:H$1636,"&gt;=65",'武将(std)'!H$2:H$1636,"&lt;79",'武将(std)'!$B$2:$B$1636,$D38)</f>
        <v>12</v>
      </c>
      <c r="AB38" s="194">
        <f>COUNTIFS('武将(std)'!I$2:I$1636,"&gt;="&amp;#REF!,'武将(std)'!$B$2:$B$1636,$D38)</f>
        <v>0</v>
      </c>
      <c r="AC38" s="199">
        <f>COUNTIFS('武将(std)'!I$2:I$1636,"&gt;="&amp;#REF!,'武将(std)'!I$2:I$1636,"&lt;"&amp;#REF!,'武将(std)'!$B$2:$B$1636,$D38)</f>
        <v>0</v>
      </c>
      <c r="AD38" s="194">
        <f>COUNTIFS('武将(std)'!J$2:J$1636,"&gt;="&amp;#REF!,'武将(std)'!$B$2:$B$1636,$D38)</f>
        <v>0</v>
      </c>
      <c r="AE38" s="199">
        <f>COUNTIFS('武将(std)'!J$2:J$1636,"&gt;="&amp;#REF!,'武将(std)'!J$2:J$1636,"&lt;"&amp;#REF!,'武将(std)'!$B$2:$B$1636,$D38)</f>
        <v>0</v>
      </c>
      <c r="AF38" s="194">
        <f>COUNTIFS('武将(std)'!K$2:K$1636,"&gt;=89",'武将(std)'!$B$2:$B$1636,$D38)</f>
        <v>0</v>
      </c>
      <c r="AG38" s="199">
        <f>COUNTIFS('武将(std)'!K$2:K$1636,"&gt;=79",'武将(std)'!K$2:K$1636,"&lt;89",'武将(std)'!$B$2:$B$1636,$D38)</f>
        <v>1</v>
      </c>
      <c r="AH38" s="208">
        <f>COUNTIFS('武将(std)'!K$2:K$1636,"&gt;=65",'武将(std)'!K$2:K$1636,"&lt;79",'武将(std)'!$B$2:$B$1636,$D38)</f>
        <v>6</v>
      </c>
    </row>
    <row r="39" spans="1:34">
      <c r="A39" s="183">
        <f>SUMPRODUCT(O39:AH39*$O$3:$AH$3)</f>
        <v>32.5</v>
      </c>
      <c r="B39" s="95">
        <v>18</v>
      </c>
      <c r="C39" s="74" t="s">
        <v>83</v>
      </c>
      <c r="D39" s="74" t="s">
        <v>84</v>
      </c>
      <c r="E39" s="180">
        <v>-1</v>
      </c>
      <c r="F39" s="182">
        <f>COUNTIF('武将(std)'!$B$2:$B$1636,D39)</f>
        <v>29</v>
      </c>
      <c r="G39" s="180">
        <v>-1</v>
      </c>
      <c r="H39" s="180">
        <v>-1</v>
      </c>
      <c r="I39" s="74" t="s">
        <v>4</v>
      </c>
      <c r="J39" s="74">
        <v>109</v>
      </c>
      <c r="K39" s="74">
        <v>579</v>
      </c>
      <c r="L39" s="74">
        <v>4</v>
      </c>
      <c r="M39" s="74">
        <v>642</v>
      </c>
      <c r="N39" s="74">
        <v>0</v>
      </c>
      <c r="O39" s="44"/>
      <c r="P39" s="45"/>
      <c r="Q39" s="45"/>
      <c r="R39" s="200"/>
      <c r="S39" s="44">
        <f>COUNTIFS('武将(std)'!F$2:F$1636,"&gt;=89",'武将(std)'!$B$2:$B$1636,$D39)</f>
        <v>0</v>
      </c>
      <c r="T39" s="45">
        <f>COUNTIFS('武将(std)'!F$2:F$1636,"&gt;=79",'武将(std)'!F$2:F$1636,"&lt;89",'武将(std)'!$B$2:$B$1636,$D39)</f>
        <v>3</v>
      </c>
      <c r="U39" s="200">
        <f>COUNTIFS('武将(std)'!F$2:F$1636,"&gt;=65",'武将(std)'!F$2:F$1636,"&lt;79",'武将(std)'!$B$2:$B$1636,$D39)</f>
        <v>9</v>
      </c>
      <c r="V39" s="194">
        <f>COUNTIFS('武将(std)'!G$2:G$1636,"&gt;=89",'武将(std)'!$B$2:$B$1636,$D39)</f>
        <v>0</v>
      </c>
      <c r="W39" s="180">
        <f>COUNTIFS('武将(std)'!G$2:G$1636,"&gt;=79",'武将(std)'!G$2:G$1636,"&lt;89",'武将(std)'!$B$2:$B$1636,$D39)</f>
        <v>3</v>
      </c>
      <c r="X39" s="199">
        <f>COUNTIFS('武将(std)'!G$2:G$1636,"&gt;=65",'武将(std)'!G$2:G$1636,"&lt;79",'武将(std)'!$B$2:$B$1636,$D39)</f>
        <v>11</v>
      </c>
      <c r="Y39" s="194">
        <f>COUNTIFS('武将(std)'!H$2:H$1636,"&gt;=89",'武将(std)'!$B$2:$B$1636,$D39)</f>
        <v>0</v>
      </c>
      <c r="Z39" s="180">
        <f>COUNTIFS('武将(std)'!H$2:H$1636,"&gt;=79",'武将(std)'!H$2:H$1636,"&lt;89",'武将(std)'!$B$2:$B$1636,$D39)</f>
        <v>1</v>
      </c>
      <c r="AA39" s="199">
        <f>COUNTIFS('武将(std)'!H$2:H$1636,"&gt;=65",'武将(std)'!H$2:H$1636,"&lt;79",'武将(std)'!$B$2:$B$1636,$D39)</f>
        <v>10</v>
      </c>
      <c r="AB39" s="194">
        <f>COUNTIFS('武将(std)'!I$2:I$1636,"&gt;="&amp;#REF!,'武将(std)'!$B$2:$B$1636,$D39)</f>
        <v>0</v>
      </c>
      <c r="AC39" s="199">
        <f>COUNTIFS('武将(std)'!I$2:I$1636,"&gt;="&amp;#REF!,'武将(std)'!I$2:I$1636,"&lt;"&amp;#REF!,'武将(std)'!$B$2:$B$1636,$D39)</f>
        <v>0</v>
      </c>
      <c r="AD39" s="194">
        <f>COUNTIFS('武将(std)'!J$2:J$1636,"&gt;="&amp;#REF!,'武将(std)'!$B$2:$B$1636,$D39)</f>
        <v>0</v>
      </c>
      <c r="AE39" s="199">
        <f>COUNTIFS('武将(std)'!J$2:J$1636,"&gt;="&amp;#REF!,'武将(std)'!J$2:J$1636,"&lt;"&amp;#REF!,'武将(std)'!$B$2:$B$1636,$D39)</f>
        <v>0</v>
      </c>
      <c r="AF39" s="194">
        <f>COUNTIFS('武将(std)'!K$2:K$1636,"&gt;=89",'武将(std)'!$B$2:$B$1636,$D39)</f>
        <v>0</v>
      </c>
      <c r="AG39" s="199">
        <f>COUNTIFS('武将(std)'!K$2:K$1636,"&gt;=79",'武将(std)'!K$2:K$1636,"&lt;89",'武将(std)'!$B$2:$B$1636,$D39)</f>
        <v>1</v>
      </c>
      <c r="AH39" s="208">
        <f>COUNTIFS('武将(std)'!K$2:K$1636,"&gt;=65",'武将(std)'!K$2:K$1636,"&lt;79",'武将(std)'!$B$2:$B$1636,$D39)</f>
        <v>7</v>
      </c>
    </row>
    <row r="40" spans="1:34">
      <c r="A40" s="183">
        <f>SUMPRODUCT(O40:AH40*$O$3:$AH$3)</f>
        <v>24</v>
      </c>
      <c r="B40" s="95">
        <v>31</v>
      </c>
      <c r="C40" s="74" t="s">
        <v>85</v>
      </c>
      <c r="D40" s="74" t="s">
        <v>86</v>
      </c>
      <c r="E40" s="180">
        <v>-1</v>
      </c>
      <c r="F40" s="118">
        <f>COUNTIF('武将(std)'!$B$2:$B$1636,D40)</f>
        <v>20</v>
      </c>
      <c r="G40" s="180">
        <v>-1</v>
      </c>
      <c r="H40" s="180">
        <v>-1</v>
      </c>
      <c r="I40" s="99" t="s">
        <v>14</v>
      </c>
      <c r="J40" s="74">
        <v>147</v>
      </c>
      <c r="K40" s="74">
        <v>75</v>
      </c>
      <c r="L40" s="74">
        <v>8</v>
      </c>
      <c r="M40" s="74">
        <v>60</v>
      </c>
      <c r="N40" s="74">
        <v>65</v>
      </c>
      <c r="O40" s="44"/>
      <c r="P40" s="45"/>
      <c r="Q40" s="45"/>
      <c r="R40" s="200"/>
      <c r="S40" s="44">
        <f>COUNTIFS('武将(std)'!F$2:F$1636,"&gt;=89",'武将(std)'!$B$2:$B$1636,$D40)</f>
        <v>1</v>
      </c>
      <c r="T40" s="45">
        <f>COUNTIFS('武将(std)'!F$2:F$1636,"&gt;=79",'武将(std)'!F$2:F$1636,"&lt;89",'武将(std)'!$B$2:$B$1636,$D40)</f>
        <v>1</v>
      </c>
      <c r="U40" s="200">
        <f>COUNTIFS('武将(std)'!F$2:F$1636,"&gt;=65",'武将(std)'!F$2:F$1636,"&lt;79",'武将(std)'!$B$2:$B$1636,$D40)</f>
        <v>6</v>
      </c>
      <c r="V40" s="194">
        <f>COUNTIFS('武将(std)'!G$2:G$1636,"&gt;=89",'武将(std)'!$B$2:$B$1636,$D40)</f>
        <v>0</v>
      </c>
      <c r="W40" s="180">
        <f>COUNTIFS('武将(std)'!G$2:G$1636,"&gt;=79",'武将(std)'!G$2:G$1636,"&lt;89",'武将(std)'!$B$2:$B$1636,$D40)</f>
        <v>0</v>
      </c>
      <c r="X40" s="199">
        <f>COUNTIFS('武将(std)'!G$2:G$1636,"&gt;=65",'武将(std)'!G$2:G$1636,"&lt;79",'武将(std)'!$B$2:$B$1636,$D40)</f>
        <v>7</v>
      </c>
      <c r="Y40" s="194">
        <f>COUNTIFS('武将(std)'!H$2:H$1636,"&gt;=89",'武将(std)'!$B$2:$B$1636,$D40)</f>
        <v>0</v>
      </c>
      <c r="Z40" s="180">
        <f>COUNTIFS('武将(std)'!H$2:H$1636,"&gt;=79",'武将(std)'!H$2:H$1636,"&lt;89",'武将(std)'!$B$2:$B$1636,$D40)</f>
        <v>1</v>
      </c>
      <c r="AA40" s="199">
        <f>COUNTIFS('武将(std)'!H$2:H$1636,"&gt;=65",'武将(std)'!H$2:H$1636,"&lt;79",'武将(std)'!$B$2:$B$1636,$D40)</f>
        <v>5</v>
      </c>
      <c r="AB40" s="194">
        <f>COUNTIFS('武将(std)'!I$2:I$1636,"&gt;="&amp;#REF!,'武将(std)'!$B$2:$B$1636,$D40)</f>
        <v>0</v>
      </c>
      <c r="AC40" s="199">
        <f>COUNTIFS('武将(std)'!I$2:I$1636,"&gt;="&amp;#REF!,'武将(std)'!I$2:I$1636,"&lt;"&amp;#REF!,'武将(std)'!$B$2:$B$1636,$D40)</f>
        <v>0</v>
      </c>
      <c r="AD40" s="194">
        <f>COUNTIFS('武将(std)'!J$2:J$1636,"&gt;="&amp;#REF!,'武将(std)'!$B$2:$B$1636,$D40)</f>
        <v>0</v>
      </c>
      <c r="AE40" s="199">
        <f>COUNTIFS('武将(std)'!J$2:J$1636,"&gt;="&amp;#REF!,'武将(std)'!J$2:J$1636,"&lt;"&amp;#REF!,'武将(std)'!$B$2:$B$1636,$D40)</f>
        <v>0</v>
      </c>
      <c r="AF40" s="194">
        <f>COUNTIFS('武将(std)'!K$2:K$1636,"&gt;=89",'武将(std)'!$B$2:$B$1636,$D40)</f>
        <v>0</v>
      </c>
      <c r="AG40" s="199">
        <f>COUNTIFS('武将(std)'!K$2:K$1636,"&gt;=79",'武将(std)'!K$2:K$1636,"&lt;89",'武将(std)'!$B$2:$B$1636,$D40)</f>
        <v>2</v>
      </c>
      <c r="AH40" s="208">
        <f>COUNTIFS('武将(std)'!K$2:K$1636,"&gt;=65",'武将(std)'!K$2:K$1636,"&lt;79",'武将(std)'!$B$2:$B$1636,$D40)</f>
        <v>9</v>
      </c>
    </row>
    <row r="41" spans="1:34">
      <c r="A41" s="183">
        <f>SUMPRODUCT(O41:AH41*$O$3:$AH$3)</f>
        <v>23.5</v>
      </c>
      <c r="B41" s="95">
        <v>73</v>
      </c>
      <c r="C41" s="74" t="s">
        <v>87</v>
      </c>
      <c r="D41" s="74" t="s">
        <v>88</v>
      </c>
      <c r="E41" s="180">
        <v>-1</v>
      </c>
      <c r="F41" s="118">
        <f>COUNTIF('武将(std)'!$B$2:$B$1636,D41)</f>
        <v>11</v>
      </c>
      <c r="G41" s="180">
        <v>-1</v>
      </c>
      <c r="H41" s="180">
        <v>-1</v>
      </c>
      <c r="I41" s="74" t="s">
        <v>4</v>
      </c>
      <c r="J41" s="74">
        <v>49</v>
      </c>
      <c r="K41" s="74">
        <v>55</v>
      </c>
      <c r="L41" s="74">
        <v>9</v>
      </c>
      <c r="M41" s="74">
        <v>270</v>
      </c>
      <c r="N41" s="74">
        <v>0</v>
      </c>
      <c r="O41" s="44"/>
      <c r="P41" s="45"/>
      <c r="Q41" s="45"/>
      <c r="R41" s="200"/>
      <c r="S41" s="44">
        <f>COUNTIFS('武将(std)'!F$2:F$1636,"&gt;=89",'武将(std)'!$B$2:$B$1636,$D41)</f>
        <v>1</v>
      </c>
      <c r="T41" s="45">
        <f>COUNTIFS('武将(std)'!F$2:F$1636,"&gt;=79",'武将(std)'!F$2:F$1636,"&lt;89",'武将(std)'!$B$2:$B$1636,$D41)</f>
        <v>1</v>
      </c>
      <c r="U41" s="200">
        <f>COUNTIFS('武将(std)'!F$2:F$1636,"&gt;=65",'武将(std)'!F$2:F$1636,"&lt;79",'武将(std)'!$B$2:$B$1636,$D41)</f>
        <v>2</v>
      </c>
      <c r="V41" s="194">
        <f>COUNTIFS('武将(std)'!G$2:G$1636,"&gt;=89",'武将(std)'!$B$2:$B$1636,$D41)</f>
        <v>0</v>
      </c>
      <c r="W41" s="180">
        <f>COUNTIFS('武将(std)'!G$2:G$1636,"&gt;=79",'武将(std)'!G$2:G$1636,"&lt;89",'武将(std)'!$B$2:$B$1636,$D41)</f>
        <v>2</v>
      </c>
      <c r="X41" s="199">
        <f>COUNTIFS('武将(std)'!G$2:G$1636,"&gt;=65",'武将(std)'!G$2:G$1636,"&lt;79",'武将(std)'!$B$2:$B$1636,$D41)</f>
        <v>6</v>
      </c>
      <c r="Y41" s="194">
        <f>COUNTIFS('武将(std)'!H$2:H$1636,"&gt;=89",'武将(std)'!$B$2:$B$1636,$D41)</f>
        <v>0</v>
      </c>
      <c r="Z41" s="180">
        <f>COUNTIFS('武将(std)'!H$2:H$1636,"&gt;=79",'武将(std)'!H$2:H$1636,"&lt;89",'武将(std)'!$B$2:$B$1636,$D41)</f>
        <v>0</v>
      </c>
      <c r="AA41" s="199">
        <f>COUNTIFS('武将(std)'!H$2:H$1636,"&gt;=65",'武将(std)'!H$2:H$1636,"&lt;79",'武将(std)'!$B$2:$B$1636,$D41)</f>
        <v>4</v>
      </c>
      <c r="AB41" s="194">
        <f>COUNTIFS('武将(std)'!I$2:I$1636,"&gt;="&amp;#REF!,'武将(std)'!$B$2:$B$1636,$D41)</f>
        <v>0</v>
      </c>
      <c r="AC41" s="199">
        <f>COUNTIFS('武将(std)'!I$2:I$1636,"&gt;="&amp;#REF!,'武将(std)'!I$2:I$1636,"&lt;"&amp;#REF!,'武将(std)'!$B$2:$B$1636,$D41)</f>
        <v>0</v>
      </c>
      <c r="AD41" s="194">
        <f>COUNTIFS('武将(std)'!J$2:J$1636,"&gt;="&amp;#REF!,'武将(std)'!$B$2:$B$1636,$D41)</f>
        <v>0</v>
      </c>
      <c r="AE41" s="199">
        <f>COUNTIFS('武将(std)'!J$2:J$1636,"&gt;="&amp;#REF!,'武将(std)'!J$2:J$1636,"&lt;"&amp;#REF!,'武将(std)'!$B$2:$B$1636,$D41)</f>
        <v>0</v>
      </c>
      <c r="AF41" s="194">
        <f>COUNTIFS('武将(std)'!K$2:K$1636,"&gt;=89",'武将(std)'!$B$2:$B$1636,$D41)</f>
        <v>0</v>
      </c>
      <c r="AG41" s="199">
        <f>COUNTIFS('武将(std)'!K$2:K$1636,"&gt;=79",'武将(std)'!K$2:K$1636,"&lt;89",'武将(std)'!$B$2:$B$1636,$D41)</f>
        <v>0</v>
      </c>
      <c r="AH41" s="208">
        <f>COUNTIFS('武将(std)'!K$2:K$1636,"&gt;=65",'武将(std)'!K$2:K$1636,"&lt;79",'武将(std)'!$B$2:$B$1636,$D41)</f>
        <v>5</v>
      </c>
    </row>
    <row r="42" spans="1:34">
      <c r="A42" s="183">
        <f>SUMPRODUCT(O42:AH42*$O$3:$AH$3)</f>
        <v>20</v>
      </c>
      <c r="B42" s="95">
        <v>52</v>
      </c>
      <c r="C42" s="74" t="s">
        <v>89</v>
      </c>
      <c r="D42" s="74" t="s">
        <v>90</v>
      </c>
      <c r="E42" s="180">
        <v>-1</v>
      </c>
      <c r="F42" s="118">
        <f>COUNTIF('武将(std)'!$B$2:$B$1636,D42)</f>
        <v>19</v>
      </c>
      <c r="G42" s="180">
        <v>-1</v>
      </c>
      <c r="H42" s="180">
        <v>-1</v>
      </c>
      <c r="I42" s="74" t="s">
        <v>4</v>
      </c>
      <c r="J42" s="74">
        <v>181</v>
      </c>
      <c r="K42" s="74">
        <v>61</v>
      </c>
      <c r="L42" s="74">
        <v>10</v>
      </c>
      <c r="M42" s="74">
        <v>226</v>
      </c>
      <c r="N42" s="74">
        <v>0</v>
      </c>
      <c r="O42" s="44"/>
      <c r="P42" s="45"/>
      <c r="Q42" s="45"/>
      <c r="R42" s="200"/>
      <c r="S42" s="44">
        <f>COUNTIFS('武将(std)'!F$2:F$1636,"&gt;=89",'武将(std)'!$B$2:$B$1636,$D42)</f>
        <v>0</v>
      </c>
      <c r="T42" s="45">
        <f>COUNTIFS('武将(std)'!F$2:F$1636,"&gt;=79",'武将(std)'!F$2:F$1636,"&lt;89",'武将(std)'!$B$2:$B$1636,$D42)</f>
        <v>1</v>
      </c>
      <c r="U42" s="200">
        <f>COUNTIFS('武将(std)'!F$2:F$1636,"&gt;=65",'武将(std)'!F$2:F$1636,"&lt;79",'武将(std)'!$B$2:$B$1636,$D42)</f>
        <v>3</v>
      </c>
      <c r="V42" s="194">
        <f>COUNTIFS('武将(std)'!G$2:G$1636,"&gt;=89",'武将(std)'!$B$2:$B$1636,$D42)</f>
        <v>1</v>
      </c>
      <c r="W42" s="180">
        <f>COUNTIFS('武将(std)'!G$2:G$1636,"&gt;=79",'武将(std)'!G$2:G$1636,"&lt;89",'武将(std)'!$B$2:$B$1636,$D42)</f>
        <v>0</v>
      </c>
      <c r="X42" s="199">
        <f>COUNTIFS('武将(std)'!G$2:G$1636,"&gt;=65",'武将(std)'!G$2:G$1636,"&lt;79",'武将(std)'!$B$2:$B$1636,$D42)</f>
        <v>5</v>
      </c>
      <c r="Y42" s="194">
        <f>COUNTIFS('武将(std)'!H$2:H$1636,"&gt;=89",'武将(std)'!$B$2:$B$1636,$D42)</f>
        <v>0</v>
      </c>
      <c r="Z42" s="180">
        <f>COUNTIFS('武将(std)'!H$2:H$1636,"&gt;=79",'武将(std)'!H$2:H$1636,"&lt;89",'武将(std)'!$B$2:$B$1636,$D42)</f>
        <v>0</v>
      </c>
      <c r="AA42" s="199">
        <f>COUNTIFS('武将(std)'!H$2:H$1636,"&gt;=65",'武将(std)'!H$2:H$1636,"&lt;79",'武将(std)'!$B$2:$B$1636,$D42)</f>
        <v>7</v>
      </c>
      <c r="AB42" s="194">
        <f>COUNTIFS('武将(std)'!I$2:I$1636,"&gt;="&amp;#REF!,'武将(std)'!$B$2:$B$1636,$D42)</f>
        <v>0</v>
      </c>
      <c r="AC42" s="199">
        <f>COUNTIFS('武将(std)'!I$2:I$1636,"&gt;="&amp;#REF!,'武将(std)'!I$2:I$1636,"&lt;"&amp;#REF!,'武将(std)'!$B$2:$B$1636,$D42)</f>
        <v>0</v>
      </c>
      <c r="AD42" s="194">
        <f>COUNTIFS('武将(std)'!J$2:J$1636,"&gt;="&amp;#REF!,'武将(std)'!$B$2:$B$1636,$D42)</f>
        <v>0</v>
      </c>
      <c r="AE42" s="199">
        <f>COUNTIFS('武将(std)'!J$2:J$1636,"&gt;="&amp;#REF!,'武将(std)'!J$2:J$1636,"&lt;"&amp;#REF!,'武将(std)'!$B$2:$B$1636,$D42)</f>
        <v>0</v>
      </c>
      <c r="AF42" s="194">
        <f>COUNTIFS('武将(std)'!K$2:K$1636,"&gt;=89",'武将(std)'!$B$2:$B$1636,$D42)</f>
        <v>0</v>
      </c>
      <c r="AG42" s="199">
        <f>COUNTIFS('武将(std)'!K$2:K$1636,"&gt;=79",'武将(std)'!K$2:K$1636,"&lt;89",'武将(std)'!$B$2:$B$1636,$D42)</f>
        <v>1</v>
      </c>
      <c r="AH42" s="208">
        <f>COUNTIFS('武将(std)'!K$2:K$1636,"&gt;=65",'武将(std)'!K$2:K$1636,"&lt;79",'武将(std)'!$B$2:$B$1636,$D42)</f>
        <v>3</v>
      </c>
    </row>
    <row r="43" spans="1:34">
      <c r="A43" s="183">
        <f>SUMPRODUCT(O43:AH43*$O$3:$AH$3)</f>
        <v>29</v>
      </c>
      <c r="B43" s="95">
        <v>14</v>
      </c>
      <c r="C43" s="74" t="s">
        <v>91</v>
      </c>
      <c r="D43" s="74" t="s">
        <v>92</v>
      </c>
      <c r="E43" s="180">
        <v>-1</v>
      </c>
      <c r="F43" s="118">
        <f>COUNTIF('武将(std)'!$B$2:$B$1636,D43)</f>
        <v>23</v>
      </c>
      <c r="G43" s="180">
        <v>-1</v>
      </c>
      <c r="H43" s="180">
        <v>-1</v>
      </c>
      <c r="I43" s="99" t="s">
        <v>14</v>
      </c>
      <c r="J43" s="74">
        <v>141</v>
      </c>
      <c r="K43" s="74">
        <v>3</v>
      </c>
      <c r="L43" s="74">
        <v>11</v>
      </c>
      <c r="M43" s="74">
        <v>630</v>
      </c>
      <c r="N43" s="74">
        <v>55</v>
      </c>
      <c r="O43" s="44"/>
      <c r="P43" s="45"/>
      <c r="Q43" s="45"/>
      <c r="R43" s="200"/>
      <c r="S43" s="44">
        <f>COUNTIFS('武将(std)'!F$2:F$1636,"&gt;=89",'武将(std)'!$B$2:$B$1636,$D43)</f>
        <v>0</v>
      </c>
      <c r="T43" s="45">
        <f>COUNTIFS('武将(std)'!F$2:F$1636,"&gt;=79",'武将(std)'!F$2:F$1636,"&lt;89",'武将(std)'!$B$2:$B$1636,$D43)</f>
        <v>2</v>
      </c>
      <c r="U43" s="200">
        <f>COUNTIFS('武将(std)'!F$2:F$1636,"&gt;=65",'武将(std)'!F$2:F$1636,"&lt;79",'武将(std)'!$B$2:$B$1636,$D43)</f>
        <v>6</v>
      </c>
      <c r="V43" s="194">
        <f>COUNTIFS('武将(std)'!G$2:G$1636,"&gt;=89",'武将(std)'!$B$2:$B$1636,$D43)</f>
        <v>0</v>
      </c>
      <c r="W43" s="180">
        <f>COUNTIFS('武将(std)'!G$2:G$1636,"&gt;=79",'武将(std)'!G$2:G$1636,"&lt;89",'武将(std)'!$B$2:$B$1636,$D43)</f>
        <v>3</v>
      </c>
      <c r="X43" s="199">
        <f>COUNTIFS('武将(std)'!G$2:G$1636,"&gt;=65",'武将(std)'!G$2:G$1636,"&lt;79",'武将(std)'!$B$2:$B$1636,$D43)</f>
        <v>10</v>
      </c>
      <c r="Y43" s="194">
        <f>COUNTIFS('武将(std)'!H$2:H$1636,"&gt;=89",'武将(std)'!$B$2:$B$1636,$D43)</f>
        <v>0</v>
      </c>
      <c r="Z43" s="180">
        <f>COUNTIFS('武将(std)'!H$2:H$1636,"&gt;=79",'武将(std)'!H$2:H$1636,"&lt;89",'武将(std)'!$B$2:$B$1636,$D43)</f>
        <v>2</v>
      </c>
      <c r="AA43" s="199">
        <f>COUNTIFS('武将(std)'!H$2:H$1636,"&gt;=65",'武将(std)'!H$2:H$1636,"&lt;79",'武将(std)'!$B$2:$B$1636,$D43)</f>
        <v>7</v>
      </c>
      <c r="AB43" s="194">
        <f>COUNTIFS('武将(std)'!I$2:I$1636,"&gt;="&amp;#REF!,'武将(std)'!$B$2:$B$1636,$D43)</f>
        <v>0</v>
      </c>
      <c r="AC43" s="199">
        <f>COUNTIFS('武将(std)'!I$2:I$1636,"&gt;="&amp;#REF!,'武将(std)'!I$2:I$1636,"&lt;"&amp;#REF!,'武将(std)'!$B$2:$B$1636,$D43)</f>
        <v>0</v>
      </c>
      <c r="AD43" s="194">
        <f>COUNTIFS('武将(std)'!J$2:J$1636,"&gt;="&amp;#REF!,'武将(std)'!$B$2:$B$1636,$D43)</f>
        <v>0</v>
      </c>
      <c r="AE43" s="199">
        <f>COUNTIFS('武将(std)'!J$2:J$1636,"&gt;="&amp;#REF!,'武将(std)'!J$2:J$1636,"&lt;"&amp;#REF!,'武将(std)'!$B$2:$B$1636,$D43)</f>
        <v>0</v>
      </c>
      <c r="AF43" s="194">
        <f>COUNTIFS('武将(std)'!K$2:K$1636,"&gt;=89",'武将(std)'!$B$2:$B$1636,$D43)</f>
        <v>0</v>
      </c>
      <c r="AG43" s="199">
        <f>COUNTIFS('武将(std)'!K$2:K$1636,"&gt;=79",'武将(std)'!K$2:K$1636,"&lt;89",'武将(std)'!$B$2:$B$1636,$D43)</f>
        <v>3</v>
      </c>
      <c r="AH43" s="208">
        <f>COUNTIFS('武将(std)'!K$2:K$1636,"&gt;=65",'武将(std)'!K$2:K$1636,"&lt;79",'武将(std)'!$B$2:$B$1636,$D43)</f>
        <v>8</v>
      </c>
    </row>
    <row r="44" spans="1:34">
      <c r="A44" s="183">
        <f>SUMPRODUCT(O44:AH44*$O$3:$AH$3)</f>
        <v>19.5</v>
      </c>
      <c r="B44" s="95">
        <v>5</v>
      </c>
      <c r="C44" s="74" t="s">
        <v>93</v>
      </c>
      <c r="D44" s="74" t="s">
        <v>94</v>
      </c>
      <c r="E44" s="180">
        <v>-1</v>
      </c>
      <c r="F44" s="118">
        <f>COUNTIF('武将(std)'!$B$2:$B$1636,D44)</f>
        <v>19</v>
      </c>
      <c r="G44" s="180">
        <v>-1</v>
      </c>
      <c r="H44" s="180">
        <v>-1</v>
      </c>
      <c r="I44" s="99" t="s">
        <v>14</v>
      </c>
      <c r="J44" s="74">
        <v>131</v>
      </c>
      <c r="K44" s="74">
        <v>1</v>
      </c>
      <c r="L44" s="74">
        <v>6</v>
      </c>
      <c r="M44" s="74">
        <v>184</v>
      </c>
      <c r="N44" s="74">
        <v>0</v>
      </c>
      <c r="O44" s="44"/>
      <c r="P44" s="45"/>
      <c r="Q44" s="45"/>
      <c r="R44" s="200"/>
      <c r="S44" s="44">
        <f>COUNTIFS('武将(std)'!F$2:F$1636,"&gt;=89",'武将(std)'!$B$2:$B$1636,$D44)</f>
        <v>0</v>
      </c>
      <c r="T44" s="45">
        <f>COUNTIFS('武将(std)'!F$2:F$1636,"&gt;=79",'武将(std)'!F$2:F$1636,"&lt;89",'武将(std)'!$B$2:$B$1636,$D44)</f>
        <v>0</v>
      </c>
      <c r="U44" s="200">
        <f>COUNTIFS('武将(std)'!F$2:F$1636,"&gt;=65",'武将(std)'!F$2:F$1636,"&lt;79",'武将(std)'!$B$2:$B$1636,$D44)</f>
        <v>5</v>
      </c>
      <c r="V44" s="194">
        <f>COUNTIFS('武将(std)'!G$2:G$1636,"&gt;=89",'武将(std)'!$B$2:$B$1636,$D44)</f>
        <v>0</v>
      </c>
      <c r="W44" s="180">
        <f>COUNTIFS('武将(std)'!G$2:G$1636,"&gt;=79",'武将(std)'!G$2:G$1636,"&lt;89",'武将(std)'!$B$2:$B$1636,$D44)</f>
        <v>4</v>
      </c>
      <c r="X44" s="199">
        <f>COUNTIFS('武将(std)'!G$2:G$1636,"&gt;=65",'武将(std)'!G$2:G$1636,"&lt;79",'武将(std)'!$B$2:$B$1636,$D44)</f>
        <v>8</v>
      </c>
      <c r="Y44" s="194">
        <f>COUNTIFS('武将(std)'!H$2:H$1636,"&gt;=89",'武将(std)'!$B$2:$B$1636,$D44)</f>
        <v>0</v>
      </c>
      <c r="Z44" s="180">
        <f>COUNTIFS('武将(std)'!H$2:H$1636,"&gt;=79",'武将(std)'!H$2:H$1636,"&lt;89",'武将(std)'!$B$2:$B$1636,$D44)</f>
        <v>0</v>
      </c>
      <c r="AA44" s="199">
        <f>COUNTIFS('武将(std)'!H$2:H$1636,"&gt;=65",'武将(std)'!H$2:H$1636,"&lt;79",'武将(std)'!$B$2:$B$1636,$D44)</f>
        <v>6</v>
      </c>
      <c r="AB44" s="194">
        <f>COUNTIFS('武将(std)'!I$2:I$1636,"&gt;="&amp;#REF!,'武将(std)'!$B$2:$B$1636,$D44)</f>
        <v>0</v>
      </c>
      <c r="AC44" s="199">
        <f>COUNTIFS('武将(std)'!I$2:I$1636,"&gt;="&amp;#REF!,'武将(std)'!I$2:I$1636,"&lt;"&amp;#REF!,'武将(std)'!$B$2:$B$1636,$D44)</f>
        <v>0</v>
      </c>
      <c r="AD44" s="194">
        <f>COUNTIFS('武将(std)'!J$2:J$1636,"&gt;="&amp;#REF!,'武将(std)'!$B$2:$B$1636,$D44)</f>
        <v>0</v>
      </c>
      <c r="AE44" s="199">
        <f>COUNTIFS('武将(std)'!J$2:J$1636,"&gt;="&amp;#REF!,'武将(std)'!J$2:J$1636,"&lt;"&amp;#REF!,'武将(std)'!$B$2:$B$1636,$D44)</f>
        <v>0</v>
      </c>
      <c r="AF44" s="194">
        <f>COUNTIFS('武将(std)'!K$2:K$1636,"&gt;=89",'武将(std)'!$B$2:$B$1636,$D44)</f>
        <v>0</v>
      </c>
      <c r="AG44" s="199">
        <f>COUNTIFS('武将(std)'!K$2:K$1636,"&gt;=79",'武将(std)'!K$2:K$1636,"&lt;89",'武将(std)'!$B$2:$B$1636,$D44)</f>
        <v>1</v>
      </c>
      <c r="AH44" s="208">
        <f>COUNTIFS('武将(std)'!K$2:K$1636,"&gt;=65",'武将(std)'!K$2:K$1636,"&lt;79",'武将(std)'!$B$2:$B$1636,$D44)</f>
        <v>3</v>
      </c>
    </row>
    <row r="45" spans="1:34">
      <c r="A45" s="183">
        <f>SUMPRODUCT(O45:AH45*$O$3:$AH$3)</f>
        <v>34.5</v>
      </c>
      <c r="B45" s="95">
        <v>60</v>
      </c>
      <c r="C45" s="74" t="s">
        <v>95</v>
      </c>
      <c r="D45" s="74" t="s">
        <v>96</v>
      </c>
      <c r="E45" s="180">
        <v>-1</v>
      </c>
      <c r="F45" s="118">
        <f>COUNTIF('武将(std)'!$B$2:$B$1636,D45)</f>
        <v>23</v>
      </c>
      <c r="G45" s="180">
        <v>-1</v>
      </c>
      <c r="H45" s="180">
        <v>-1</v>
      </c>
      <c r="I45" s="74" t="s">
        <v>4</v>
      </c>
      <c r="J45" s="74">
        <v>165</v>
      </c>
      <c r="K45" s="74">
        <v>75</v>
      </c>
      <c r="L45" s="74">
        <v>1</v>
      </c>
      <c r="M45" s="74">
        <v>182</v>
      </c>
      <c r="N45" s="74">
        <v>0</v>
      </c>
      <c r="O45" s="44"/>
      <c r="P45" s="45"/>
      <c r="Q45" s="45"/>
      <c r="R45" s="200"/>
      <c r="S45" s="44">
        <f>COUNTIFS('武将(std)'!F$2:F$1636,"&gt;=89",'武将(std)'!$B$2:$B$1636,$D45)</f>
        <v>0</v>
      </c>
      <c r="T45" s="45">
        <f>COUNTIFS('武将(std)'!F$2:F$1636,"&gt;=79",'武将(std)'!F$2:F$1636,"&lt;89",'武将(std)'!$B$2:$B$1636,$D45)</f>
        <v>2</v>
      </c>
      <c r="U45" s="200">
        <f>COUNTIFS('武将(std)'!F$2:F$1636,"&gt;=65",'武将(std)'!F$2:F$1636,"&lt;79",'武将(std)'!$B$2:$B$1636,$D45)</f>
        <v>7</v>
      </c>
      <c r="V45" s="194">
        <f>COUNTIFS('武将(std)'!G$2:G$1636,"&gt;=89",'武将(std)'!$B$2:$B$1636,$D45)</f>
        <v>0</v>
      </c>
      <c r="W45" s="180">
        <f>COUNTIFS('武将(std)'!G$2:G$1636,"&gt;=79",'武将(std)'!G$2:G$1636,"&lt;89",'武将(std)'!$B$2:$B$1636,$D45)</f>
        <v>1</v>
      </c>
      <c r="X45" s="199">
        <f>COUNTIFS('武将(std)'!G$2:G$1636,"&gt;=65",'武将(std)'!G$2:G$1636,"&lt;79",'武将(std)'!$B$2:$B$1636,$D45)</f>
        <v>9</v>
      </c>
      <c r="Y45" s="194">
        <f>COUNTIFS('武将(std)'!H$2:H$1636,"&gt;=89",'武将(std)'!$B$2:$B$1636,$D45)</f>
        <v>1</v>
      </c>
      <c r="Z45" s="180">
        <f>COUNTIFS('武将(std)'!H$2:H$1636,"&gt;=79",'武将(std)'!H$2:H$1636,"&lt;89",'武将(std)'!$B$2:$B$1636,$D45)</f>
        <v>2</v>
      </c>
      <c r="AA45" s="199">
        <f>COUNTIFS('武将(std)'!H$2:H$1636,"&gt;=65",'武将(std)'!H$2:H$1636,"&lt;79",'武将(std)'!$B$2:$B$1636,$D45)</f>
        <v>8</v>
      </c>
      <c r="AB45" s="194">
        <f>COUNTIFS('武将(std)'!I$2:I$1636,"&gt;="&amp;#REF!,'武将(std)'!$B$2:$B$1636,$D45)</f>
        <v>0</v>
      </c>
      <c r="AC45" s="199">
        <f>COUNTIFS('武将(std)'!I$2:I$1636,"&gt;="&amp;#REF!,'武将(std)'!I$2:I$1636,"&lt;"&amp;#REF!,'武将(std)'!$B$2:$B$1636,$D45)</f>
        <v>0</v>
      </c>
      <c r="AD45" s="194">
        <f>COUNTIFS('武将(std)'!J$2:J$1636,"&gt;="&amp;#REF!,'武将(std)'!$B$2:$B$1636,$D45)</f>
        <v>0</v>
      </c>
      <c r="AE45" s="199">
        <f>COUNTIFS('武将(std)'!J$2:J$1636,"&gt;="&amp;#REF!,'武将(std)'!J$2:J$1636,"&lt;"&amp;#REF!,'武将(std)'!$B$2:$B$1636,$D45)</f>
        <v>0</v>
      </c>
      <c r="AF45" s="194">
        <f>COUNTIFS('武将(std)'!K$2:K$1636,"&gt;=89",'武将(std)'!$B$2:$B$1636,$D45)</f>
        <v>0</v>
      </c>
      <c r="AG45" s="199">
        <f>COUNTIFS('武将(std)'!K$2:K$1636,"&gt;=79",'武将(std)'!K$2:K$1636,"&lt;89",'武将(std)'!$B$2:$B$1636,$D45)</f>
        <v>4</v>
      </c>
      <c r="AH45" s="208">
        <f>COUNTIFS('武将(std)'!K$2:K$1636,"&gt;=65",'武将(std)'!K$2:K$1636,"&lt;79",'武将(std)'!$B$2:$B$1636,$D45)</f>
        <v>8</v>
      </c>
    </row>
    <row r="46" spans="1:34">
      <c r="A46" s="183">
        <f>SUMPRODUCT(O46:AH46*$O$3:$AH$3)</f>
        <v>33.5</v>
      </c>
      <c r="B46" s="95">
        <v>63</v>
      </c>
      <c r="C46" s="74" t="s">
        <v>97</v>
      </c>
      <c r="D46" s="74" t="s">
        <v>98</v>
      </c>
      <c r="E46" s="180">
        <v>-1</v>
      </c>
      <c r="F46" s="118">
        <f>COUNTIF('武将(std)'!$B$2:$B$1636,D46)</f>
        <v>24</v>
      </c>
      <c r="G46" s="180">
        <v>-1</v>
      </c>
      <c r="H46" s="180">
        <v>-1</v>
      </c>
      <c r="I46" s="74" t="s">
        <v>4</v>
      </c>
      <c r="J46" s="74">
        <v>179</v>
      </c>
      <c r="K46" s="74">
        <v>320</v>
      </c>
      <c r="L46" s="74">
        <v>1</v>
      </c>
      <c r="M46" s="74">
        <v>456</v>
      </c>
      <c r="N46" s="74">
        <v>0</v>
      </c>
      <c r="O46" s="44"/>
      <c r="P46" s="45"/>
      <c r="Q46" s="45"/>
      <c r="R46" s="200"/>
      <c r="S46" s="44">
        <f>COUNTIFS('武将(std)'!F$2:F$1636,"&gt;=89",'武将(std)'!$B$2:$B$1636,$D46)</f>
        <v>0</v>
      </c>
      <c r="T46" s="45">
        <f>COUNTIFS('武将(std)'!F$2:F$1636,"&gt;=79",'武将(std)'!F$2:F$1636,"&lt;89",'武将(std)'!$B$2:$B$1636,$D46)</f>
        <v>1</v>
      </c>
      <c r="U46" s="200">
        <f>COUNTIFS('武将(std)'!F$2:F$1636,"&gt;=65",'武将(std)'!F$2:F$1636,"&lt;79",'武将(std)'!$B$2:$B$1636,$D46)</f>
        <v>10</v>
      </c>
      <c r="V46" s="194">
        <f>COUNTIFS('武将(std)'!G$2:G$1636,"&gt;=89",'武将(std)'!$B$2:$B$1636,$D46)</f>
        <v>0</v>
      </c>
      <c r="W46" s="180">
        <f>COUNTIFS('武将(std)'!G$2:G$1636,"&gt;=79",'武将(std)'!G$2:G$1636,"&lt;89",'武将(std)'!$B$2:$B$1636,$D46)</f>
        <v>2</v>
      </c>
      <c r="X46" s="199">
        <f>COUNTIFS('武将(std)'!G$2:G$1636,"&gt;=65",'武将(std)'!G$2:G$1636,"&lt;79",'武将(std)'!$B$2:$B$1636,$D46)</f>
        <v>8</v>
      </c>
      <c r="Y46" s="194">
        <f>COUNTIFS('武将(std)'!H$2:H$1636,"&gt;=89",'武将(std)'!$B$2:$B$1636,$D46)</f>
        <v>0</v>
      </c>
      <c r="Z46" s="180">
        <f>COUNTIFS('武将(std)'!H$2:H$1636,"&gt;=79",'武将(std)'!H$2:H$1636,"&lt;89",'武将(std)'!$B$2:$B$1636,$D46)</f>
        <v>5</v>
      </c>
      <c r="AA46" s="199">
        <f>COUNTIFS('武将(std)'!H$2:H$1636,"&gt;=65",'武将(std)'!H$2:H$1636,"&lt;79",'武将(std)'!$B$2:$B$1636,$D46)</f>
        <v>9</v>
      </c>
      <c r="AB46" s="194">
        <f>COUNTIFS('武将(std)'!I$2:I$1636,"&gt;="&amp;#REF!,'武将(std)'!$B$2:$B$1636,$D46)</f>
        <v>0</v>
      </c>
      <c r="AC46" s="199">
        <f>COUNTIFS('武将(std)'!I$2:I$1636,"&gt;="&amp;#REF!,'武将(std)'!I$2:I$1636,"&lt;"&amp;#REF!,'武将(std)'!$B$2:$B$1636,$D46)</f>
        <v>0</v>
      </c>
      <c r="AD46" s="194">
        <f>COUNTIFS('武将(std)'!J$2:J$1636,"&gt;="&amp;#REF!,'武将(std)'!$B$2:$B$1636,$D46)</f>
        <v>0</v>
      </c>
      <c r="AE46" s="199">
        <f>COUNTIFS('武将(std)'!J$2:J$1636,"&gt;="&amp;#REF!,'武将(std)'!J$2:J$1636,"&lt;"&amp;#REF!,'武将(std)'!$B$2:$B$1636,$D46)</f>
        <v>0</v>
      </c>
      <c r="AF46" s="194">
        <f>COUNTIFS('武将(std)'!K$2:K$1636,"&gt;=89",'武将(std)'!$B$2:$B$1636,$D46)</f>
        <v>0</v>
      </c>
      <c r="AG46" s="199">
        <f>COUNTIFS('武将(std)'!K$2:K$1636,"&gt;=79",'武将(std)'!K$2:K$1636,"&lt;89",'武将(std)'!$B$2:$B$1636,$D46)</f>
        <v>2</v>
      </c>
      <c r="AH46" s="208">
        <f>COUNTIFS('武将(std)'!K$2:K$1636,"&gt;=65",'武将(std)'!K$2:K$1636,"&lt;79",'武将(std)'!$B$2:$B$1636,$D46)</f>
        <v>4</v>
      </c>
    </row>
    <row r="47" spans="1:34">
      <c r="A47" s="183">
        <f>SUMPRODUCT(O47:AH47*$O$3:$AH$3)</f>
        <v>32.5</v>
      </c>
      <c r="B47" s="95">
        <v>64</v>
      </c>
      <c r="C47" s="74" t="s">
        <v>99</v>
      </c>
      <c r="D47" s="74" t="s">
        <v>100</v>
      </c>
      <c r="E47" s="180">
        <v>-1</v>
      </c>
      <c r="F47" s="182">
        <f>COUNTIF('武将(std)'!$B$2:$B$1636,D47)</f>
        <v>28</v>
      </c>
      <c r="G47" s="180">
        <v>-1</v>
      </c>
      <c r="H47" s="180">
        <v>-1</v>
      </c>
      <c r="I47" s="74" t="s">
        <v>4</v>
      </c>
      <c r="J47" s="74">
        <v>168</v>
      </c>
      <c r="K47" s="74">
        <v>79</v>
      </c>
      <c r="L47" s="74">
        <v>2</v>
      </c>
      <c r="M47" s="74">
        <v>540</v>
      </c>
      <c r="N47" s="74">
        <v>0</v>
      </c>
      <c r="O47" s="44"/>
      <c r="P47" s="45"/>
      <c r="Q47" s="45"/>
      <c r="R47" s="200"/>
      <c r="S47" s="44">
        <f>COUNTIFS('武将(std)'!F$2:F$1636,"&gt;=89",'武将(std)'!$B$2:$B$1636,$D47)</f>
        <v>0</v>
      </c>
      <c r="T47" s="45">
        <f>COUNTIFS('武将(std)'!F$2:F$1636,"&gt;=79",'武将(std)'!F$2:F$1636,"&lt;89",'武将(std)'!$B$2:$B$1636,$D47)</f>
        <v>2</v>
      </c>
      <c r="U47" s="200">
        <f>COUNTIFS('武将(std)'!F$2:F$1636,"&gt;=65",'武将(std)'!F$2:F$1636,"&lt;79",'武将(std)'!$B$2:$B$1636,$D47)</f>
        <v>9</v>
      </c>
      <c r="V47" s="194">
        <f>COUNTIFS('武将(std)'!G$2:G$1636,"&gt;=89",'武将(std)'!$B$2:$B$1636,$D47)</f>
        <v>0</v>
      </c>
      <c r="W47" s="180">
        <f>COUNTIFS('武将(std)'!G$2:G$1636,"&gt;=79",'武将(std)'!G$2:G$1636,"&lt;89",'武将(std)'!$B$2:$B$1636,$D47)</f>
        <v>0</v>
      </c>
      <c r="X47" s="199">
        <f>COUNTIFS('武将(std)'!G$2:G$1636,"&gt;=65",'武将(std)'!G$2:G$1636,"&lt;79",'武将(std)'!$B$2:$B$1636,$D47)</f>
        <v>7</v>
      </c>
      <c r="Y47" s="194">
        <f>COUNTIFS('武将(std)'!H$2:H$1636,"&gt;=89",'武将(std)'!$B$2:$B$1636,$D47)</f>
        <v>1</v>
      </c>
      <c r="Z47" s="180">
        <f>COUNTIFS('武将(std)'!H$2:H$1636,"&gt;=79",'武将(std)'!H$2:H$1636,"&lt;89",'武将(std)'!$B$2:$B$1636,$D47)</f>
        <v>2</v>
      </c>
      <c r="AA47" s="199">
        <f>COUNTIFS('武将(std)'!H$2:H$1636,"&gt;=65",'武将(std)'!H$2:H$1636,"&lt;79",'武将(std)'!$B$2:$B$1636,$D47)</f>
        <v>7</v>
      </c>
      <c r="AB47" s="194">
        <f>COUNTIFS('武将(std)'!I$2:I$1636,"&gt;="&amp;#REF!,'武将(std)'!$B$2:$B$1636,$D47)</f>
        <v>0</v>
      </c>
      <c r="AC47" s="199">
        <f>COUNTIFS('武将(std)'!I$2:I$1636,"&gt;="&amp;#REF!,'武将(std)'!I$2:I$1636,"&lt;"&amp;#REF!,'武将(std)'!$B$2:$B$1636,$D47)</f>
        <v>0</v>
      </c>
      <c r="AD47" s="194">
        <f>COUNTIFS('武将(std)'!J$2:J$1636,"&gt;="&amp;#REF!,'武将(std)'!$B$2:$B$1636,$D47)</f>
        <v>0</v>
      </c>
      <c r="AE47" s="199">
        <f>COUNTIFS('武将(std)'!J$2:J$1636,"&gt;="&amp;#REF!,'武将(std)'!J$2:J$1636,"&lt;"&amp;#REF!,'武将(std)'!$B$2:$B$1636,$D47)</f>
        <v>0</v>
      </c>
      <c r="AF47" s="194">
        <f>COUNTIFS('武将(std)'!K$2:K$1636,"&gt;=89",'武将(std)'!$B$2:$B$1636,$D47)</f>
        <v>1</v>
      </c>
      <c r="AG47" s="199">
        <f>COUNTIFS('武将(std)'!K$2:K$1636,"&gt;=79",'武将(std)'!K$2:K$1636,"&lt;89",'武将(std)'!$B$2:$B$1636,$D47)</f>
        <v>0</v>
      </c>
      <c r="AH47" s="208">
        <f>COUNTIFS('武将(std)'!K$2:K$1636,"&gt;=65",'武将(std)'!K$2:K$1636,"&lt;79",'武将(std)'!$B$2:$B$1636,$D47)</f>
        <v>12</v>
      </c>
    </row>
    <row r="48" spans="1:34">
      <c r="A48" s="183">
        <f>SUMPRODUCT(O48:AH48*$O$3:$AH$3)</f>
        <v>32</v>
      </c>
      <c r="B48" s="95">
        <v>61</v>
      </c>
      <c r="C48" s="74" t="s">
        <v>101</v>
      </c>
      <c r="D48" s="74" t="s">
        <v>102</v>
      </c>
      <c r="E48" s="180">
        <v>-1</v>
      </c>
      <c r="F48" s="118">
        <f>COUNTIF('武将(std)'!$B$2:$B$1636,D48)</f>
        <v>24</v>
      </c>
      <c r="G48" s="180">
        <v>-1</v>
      </c>
      <c r="H48" s="180">
        <v>-1</v>
      </c>
      <c r="I48" s="74" t="s">
        <v>4</v>
      </c>
      <c r="J48" s="74">
        <v>166</v>
      </c>
      <c r="K48" s="74">
        <v>85</v>
      </c>
      <c r="L48" s="74">
        <v>2</v>
      </c>
      <c r="M48" s="74">
        <v>48</v>
      </c>
      <c r="N48" s="74">
        <v>68</v>
      </c>
      <c r="O48" s="44"/>
      <c r="P48" s="45"/>
      <c r="Q48" s="45"/>
      <c r="R48" s="200"/>
      <c r="S48" s="44">
        <f>COUNTIFS('武将(std)'!F$2:F$1636,"&gt;=89",'武将(std)'!$B$2:$B$1636,$D48)</f>
        <v>1</v>
      </c>
      <c r="T48" s="45">
        <f>COUNTIFS('武将(std)'!F$2:F$1636,"&gt;=79",'武将(std)'!F$2:F$1636,"&lt;89",'武将(std)'!$B$2:$B$1636,$D48)</f>
        <v>3</v>
      </c>
      <c r="U48" s="200">
        <f>COUNTIFS('武将(std)'!F$2:F$1636,"&gt;=65",'武将(std)'!F$2:F$1636,"&lt;79",'武将(std)'!$B$2:$B$1636,$D48)</f>
        <v>9</v>
      </c>
      <c r="V48" s="194">
        <f>COUNTIFS('武将(std)'!G$2:G$1636,"&gt;=89",'武将(std)'!$B$2:$B$1636,$D48)</f>
        <v>0</v>
      </c>
      <c r="W48" s="180">
        <f>COUNTIFS('武将(std)'!G$2:G$1636,"&gt;=79",'武将(std)'!G$2:G$1636,"&lt;89",'武将(std)'!$B$2:$B$1636,$D48)</f>
        <v>1</v>
      </c>
      <c r="X48" s="199">
        <f>COUNTIFS('武将(std)'!G$2:G$1636,"&gt;=65",'武将(std)'!G$2:G$1636,"&lt;79",'武将(std)'!$B$2:$B$1636,$D48)</f>
        <v>7</v>
      </c>
      <c r="Y48" s="194">
        <f>COUNTIFS('武将(std)'!H$2:H$1636,"&gt;=89",'武将(std)'!$B$2:$B$1636,$D48)</f>
        <v>0</v>
      </c>
      <c r="Z48" s="180">
        <f>COUNTIFS('武将(std)'!H$2:H$1636,"&gt;=79",'武将(std)'!H$2:H$1636,"&lt;89",'武将(std)'!$B$2:$B$1636,$D48)</f>
        <v>0</v>
      </c>
      <c r="AA48" s="199">
        <f>COUNTIFS('武将(std)'!H$2:H$1636,"&gt;=65",'武将(std)'!H$2:H$1636,"&lt;79",'武将(std)'!$B$2:$B$1636,$D48)</f>
        <v>8</v>
      </c>
      <c r="AB48" s="194">
        <f>COUNTIFS('武将(std)'!I$2:I$1636,"&gt;="&amp;#REF!,'武将(std)'!$B$2:$B$1636,$D48)</f>
        <v>0</v>
      </c>
      <c r="AC48" s="199">
        <f>COUNTIFS('武将(std)'!I$2:I$1636,"&gt;="&amp;#REF!,'武将(std)'!I$2:I$1636,"&lt;"&amp;#REF!,'武将(std)'!$B$2:$B$1636,$D48)</f>
        <v>0</v>
      </c>
      <c r="AD48" s="194">
        <f>COUNTIFS('武将(std)'!J$2:J$1636,"&gt;="&amp;#REF!,'武将(std)'!$B$2:$B$1636,$D48)</f>
        <v>0</v>
      </c>
      <c r="AE48" s="199">
        <f>COUNTIFS('武将(std)'!J$2:J$1636,"&gt;="&amp;#REF!,'武将(std)'!J$2:J$1636,"&lt;"&amp;#REF!,'武将(std)'!$B$2:$B$1636,$D48)</f>
        <v>0</v>
      </c>
      <c r="AF48" s="194">
        <f>COUNTIFS('武将(std)'!K$2:K$1636,"&gt;=89",'武将(std)'!$B$2:$B$1636,$D48)</f>
        <v>0</v>
      </c>
      <c r="AG48" s="199">
        <f>COUNTIFS('武将(std)'!K$2:K$1636,"&gt;=79",'武将(std)'!K$2:K$1636,"&lt;89",'武将(std)'!$B$2:$B$1636,$D48)</f>
        <v>4</v>
      </c>
      <c r="AH48" s="208">
        <f>COUNTIFS('武将(std)'!K$2:K$1636,"&gt;=65",'武将(std)'!K$2:K$1636,"&lt;79",'武将(std)'!$B$2:$B$1636,$D48)</f>
        <v>9</v>
      </c>
    </row>
    <row r="49" spans="1:34">
      <c r="A49" s="183">
        <f>SUMPRODUCT(O49:AH49*$O$3:$AH$3)</f>
        <v>30.5</v>
      </c>
      <c r="B49" s="95">
        <v>57</v>
      </c>
      <c r="C49" s="74" t="s">
        <v>103</v>
      </c>
      <c r="D49" s="74" t="s">
        <v>104</v>
      </c>
      <c r="E49" s="180">
        <v>-1</v>
      </c>
      <c r="F49" s="182">
        <f>COUNTIF('武将(std)'!$B$2:$B$1636,D49)</f>
        <v>33</v>
      </c>
      <c r="G49" s="180">
        <v>-1</v>
      </c>
      <c r="H49" s="180">
        <v>-1</v>
      </c>
      <c r="I49" s="99" t="s">
        <v>14</v>
      </c>
      <c r="J49" s="74">
        <v>162</v>
      </c>
      <c r="K49" s="74">
        <v>114</v>
      </c>
      <c r="L49" s="74">
        <v>1</v>
      </c>
      <c r="M49" s="74">
        <v>668</v>
      </c>
      <c r="N49" s="74">
        <v>0</v>
      </c>
      <c r="O49" s="44"/>
      <c r="P49" s="45"/>
      <c r="Q49" s="45"/>
      <c r="R49" s="200"/>
      <c r="S49" s="44">
        <f>COUNTIFS('武将(std)'!F$2:F$1636,"&gt;=89",'武将(std)'!$B$2:$B$1636,$D49)</f>
        <v>0</v>
      </c>
      <c r="T49" s="45">
        <f>COUNTIFS('武将(std)'!F$2:F$1636,"&gt;=79",'武将(std)'!F$2:F$1636,"&lt;89",'武将(std)'!$B$2:$B$1636,$D49)</f>
        <v>0</v>
      </c>
      <c r="U49" s="200">
        <f>COUNTIFS('武将(std)'!F$2:F$1636,"&gt;=65",'武将(std)'!F$2:F$1636,"&lt;79",'武将(std)'!$B$2:$B$1636,$D49)</f>
        <v>13</v>
      </c>
      <c r="V49" s="194">
        <f>COUNTIFS('武将(std)'!G$2:G$1636,"&gt;=89",'武将(std)'!$B$2:$B$1636,$D49)</f>
        <v>0</v>
      </c>
      <c r="W49" s="180">
        <f>COUNTIFS('武将(std)'!G$2:G$1636,"&gt;=79",'武将(std)'!G$2:G$1636,"&lt;89",'武将(std)'!$B$2:$B$1636,$D49)</f>
        <v>2</v>
      </c>
      <c r="X49" s="199">
        <f>COUNTIFS('武将(std)'!G$2:G$1636,"&gt;=65",'武将(std)'!G$2:G$1636,"&lt;79",'武将(std)'!$B$2:$B$1636,$D49)</f>
        <v>10</v>
      </c>
      <c r="Y49" s="194">
        <f>COUNTIFS('武将(std)'!H$2:H$1636,"&gt;=89",'武将(std)'!$B$2:$B$1636,$D49)</f>
        <v>0</v>
      </c>
      <c r="Z49" s="180">
        <f>COUNTIFS('武将(std)'!H$2:H$1636,"&gt;=79",'武将(std)'!H$2:H$1636,"&lt;89",'武将(std)'!$B$2:$B$1636,$D49)</f>
        <v>2</v>
      </c>
      <c r="AA49" s="199">
        <f>COUNTIFS('武将(std)'!H$2:H$1636,"&gt;=65",'武将(std)'!H$2:H$1636,"&lt;79",'武将(std)'!$B$2:$B$1636,$D49)</f>
        <v>14</v>
      </c>
      <c r="AB49" s="194">
        <f>COUNTIFS('武将(std)'!I$2:I$1636,"&gt;="&amp;#REF!,'武将(std)'!$B$2:$B$1636,$D49)</f>
        <v>0</v>
      </c>
      <c r="AC49" s="199">
        <f>COUNTIFS('武将(std)'!I$2:I$1636,"&gt;="&amp;#REF!,'武将(std)'!I$2:I$1636,"&lt;"&amp;#REF!,'武将(std)'!$B$2:$B$1636,$D49)</f>
        <v>0</v>
      </c>
      <c r="AD49" s="194">
        <f>COUNTIFS('武将(std)'!J$2:J$1636,"&gt;="&amp;#REF!,'武将(std)'!$B$2:$B$1636,$D49)</f>
        <v>0</v>
      </c>
      <c r="AE49" s="199">
        <f>COUNTIFS('武将(std)'!J$2:J$1636,"&gt;="&amp;#REF!,'武将(std)'!J$2:J$1636,"&lt;"&amp;#REF!,'武将(std)'!$B$2:$B$1636,$D49)</f>
        <v>0</v>
      </c>
      <c r="AF49" s="194">
        <f>COUNTIFS('武将(std)'!K$2:K$1636,"&gt;=89",'武将(std)'!$B$2:$B$1636,$D49)</f>
        <v>2</v>
      </c>
      <c r="AG49" s="199">
        <f>COUNTIFS('武将(std)'!K$2:K$1636,"&gt;=79",'武将(std)'!K$2:K$1636,"&lt;89",'武将(std)'!$B$2:$B$1636,$D49)</f>
        <v>4</v>
      </c>
      <c r="AH49" s="208">
        <f>COUNTIFS('武将(std)'!K$2:K$1636,"&gt;=65",'武将(std)'!K$2:K$1636,"&lt;79",'武将(std)'!$B$2:$B$1636,$D49)</f>
        <v>11</v>
      </c>
    </row>
    <row r="50" spans="1:34">
      <c r="A50" s="183">
        <f>SUMPRODUCT(O50:AH50*$O$3:$AH$3)</f>
        <v>30</v>
      </c>
      <c r="B50" s="95">
        <v>62</v>
      </c>
      <c r="C50" s="74" t="s">
        <v>105</v>
      </c>
      <c r="D50" s="74" t="s">
        <v>106</v>
      </c>
      <c r="E50" s="180">
        <v>-1</v>
      </c>
      <c r="F50" s="118">
        <f>COUNTIF('武将(std)'!$B$2:$B$1636,D50)</f>
        <v>24</v>
      </c>
      <c r="G50" s="180">
        <v>-1</v>
      </c>
      <c r="H50" s="180">
        <v>-1</v>
      </c>
      <c r="I50" s="74" t="s">
        <v>4</v>
      </c>
      <c r="J50" s="74">
        <v>167</v>
      </c>
      <c r="K50" s="74">
        <v>320</v>
      </c>
      <c r="L50" s="74">
        <v>10</v>
      </c>
      <c r="M50" s="74">
        <v>730</v>
      </c>
      <c r="N50" s="74">
        <v>0</v>
      </c>
      <c r="O50" s="44"/>
      <c r="P50" s="45"/>
      <c r="Q50" s="45"/>
      <c r="R50" s="200"/>
      <c r="S50" s="44">
        <f>COUNTIFS('武将(std)'!F$2:F$1636,"&gt;=89",'武将(std)'!$B$2:$B$1636,$D50)</f>
        <v>0</v>
      </c>
      <c r="T50" s="45">
        <f>COUNTIFS('武将(std)'!F$2:F$1636,"&gt;=79",'武将(std)'!F$2:F$1636,"&lt;89",'武将(std)'!$B$2:$B$1636,$D50)</f>
        <v>3</v>
      </c>
      <c r="U50" s="200">
        <f>COUNTIFS('武将(std)'!F$2:F$1636,"&gt;=65",'武将(std)'!F$2:F$1636,"&lt;79",'武将(std)'!$B$2:$B$1636,$D50)</f>
        <v>11</v>
      </c>
      <c r="V50" s="194">
        <f>COUNTIFS('武将(std)'!G$2:G$1636,"&gt;=89",'武将(std)'!$B$2:$B$1636,$D50)</f>
        <v>1</v>
      </c>
      <c r="W50" s="180">
        <f>COUNTIFS('武将(std)'!G$2:G$1636,"&gt;=79",'武将(std)'!G$2:G$1636,"&lt;89",'武将(std)'!$B$2:$B$1636,$D50)</f>
        <v>0</v>
      </c>
      <c r="X50" s="199">
        <f>COUNTIFS('武将(std)'!G$2:G$1636,"&gt;=65",'武将(std)'!G$2:G$1636,"&lt;79",'武将(std)'!$B$2:$B$1636,$D50)</f>
        <v>6</v>
      </c>
      <c r="Y50" s="194">
        <f>COUNTIFS('武将(std)'!H$2:H$1636,"&gt;=89",'武将(std)'!$B$2:$B$1636,$D50)</f>
        <v>0</v>
      </c>
      <c r="Z50" s="180">
        <f>COUNTIFS('武将(std)'!H$2:H$1636,"&gt;=79",'武将(std)'!H$2:H$1636,"&lt;89",'武将(std)'!$B$2:$B$1636,$D50)</f>
        <v>0</v>
      </c>
      <c r="AA50" s="199">
        <f>COUNTIFS('武将(std)'!H$2:H$1636,"&gt;=65",'武将(std)'!H$2:H$1636,"&lt;79",'武将(std)'!$B$2:$B$1636,$D50)</f>
        <v>6</v>
      </c>
      <c r="AB50" s="194">
        <f>COUNTIFS('武将(std)'!I$2:I$1636,"&gt;="&amp;#REF!,'武将(std)'!$B$2:$B$1636,$D50)</f>
        <v>0</v>
      </c>
      <c r="AC50" s="199">
        <f>COUNTIFS('武将(std)'!I$2:I$1636,"&gt;="&amp;#REF!,'武将(std)'!I$2:I$1636,"&lt;"&amp;#REF!,'武将(std)'!$B$2:$B$1636,$D50)</f>
        <v>0</v>
      </c>
      <c r="AD50" s="194">
        <f>COUNTIFS('武将(std)'!J$2:J$1636,"&gt;="&amp;#REF!,'武将(std)'!$B$2:$B$1636,$D50)</f>
        <v>0</v>
      </c>
      <c r="AE50" s="199">
        <f>COUNTIFS('武将(std)'!J$2:J$1636,"&gt;="&amp;#REF!,'武将(std)'!J$2:J$1636,"&lt;"&amp;#REF!,'武将(std)'!$B$2:$B$1636,$D50)</f>
        <v>0</v>
      </c>
      <c r="AF50" s="194">
        <f>COUNTIFS('武将(std)'!K$2:K$1636,"&gt;=89",'武将(std)'!$B$2:$B$1636,$D50)</f>
        <v>1</v>
      </c>
      <c r="AG50" s="199">
        <f>COUNTIFS('武将(std)'!K$2:K$1636,"&gt;=79",'武将(std)'!K$2:K$1636,"&lt;89",'武将(std)'!$B$2:$B$1636,$D50)</f>
        <v>4</v>
      </c>
      <c r="AH50" s="208">
        <f>COUNTIFS('武将(std)'!K$2:K$1636,"&gt;=65",'武将(std)'!K$2:K$1636,"&lt;79",'武将(std)'!$B$2:$B$1636,$D50)</f>
        <v>6</v>
      </c>
    </row>
    <row r="51" spans="1:34">
      <c r="A51" s="183">
        <f>SUMPRODUCT(O51:AH51*$O$3:$AH$3)</f>
        <v>28.5</v>
      </c>
      <c r="B51" s="95">
        <v>20</v>
      </c>
      <c r="C51" s="74" t="s">
        <v>107</v>
      </c>
      <c r="D51" s="74" t="s">
        <v>108</v>
      </c>
      <c r="E51" s="180">
        <v>-1</v>
      </c>
      <c r="F51" s="182">
        <f>COUNTIF('武将(std)'!$B$2:$B$1636,D51)</f>
        <v>35</v>
      </c>
      <c r="G51" s="180">
        <v>-1</v>
      </c>
      <c r="H51" s="180">
        <v>-1</v>
      </c>
      <c r="I51" s="74" t="s">
        <v>4</v>
      </c>
      <c r="J51" s="74">
        <v>113</v>
      </c>
      <c r="K51" s="74">
        <v>54</v>
      </c>
      <c r="L51" s="74">
        <v>10</v>
      </c>
      <c r="M51" s="74">
        <v>56</v>
      </c>
      <c r="N51" s="74">
        <v>54</v>
      </c>
      <c r="O51" s="44"/>
      <c r="P51" s="45"/>
      <c r="Q51" s="45"/>
      <c r="R51" s="200"/>
      <c r="S51" s="44">
        <f>COUNTIFS('武将(std)'!F$2:F$1636,"&gt;=89",'武将(std)'!$B$2:$B$1636,$D51)</f>
        <v>0</v>
      </c>
      <c r="T51" s="45">
        <f>COUNTIFS('武将(std)'!F$2:F$1636,"&gt;=79",'武将(std)'!F$2:F$1636,"&lt;89",'武将(std)'!$B$2:$B$1636,$D51)</f>
        <v>2</v>
      </c>
      <c r="U51" s="200">
        <f>COUNTIFS('武将(std)'!F$2:F$1636,"&gt;=65",'武将(std)'!F$2:F$1636,"&lt;79",'武将(std)'!$B$2:$B$1636,$D51)</f>
        <v>9</v>
      </c>
      <c r="V51" s="194">
        <f>COUNTIFS('武将(std)'!G$2:G$1636,"&gt;=89",'武将(std)'!$B$2:$B$1636,$D51)</f>
        <v>0</v>
      </c>
      <c r="W51" s="180">
        <f>COUNTIFS('武将(std)'!G$2:G$1636,"&gt;=79",'武将(std)'!G$2:G$1636,"&lt;89",'武将(std)'!$B$2:$B$1636,$D51)</f>
        <v>1</v>
      </c>
      <c r="X51" s="199">
        <f>COUNTIFS('武将(std)'!G$2:G$1636,"&gt;=65",'武将(std)'!G$2:G$1636,"&lt;79",'武将(std)'!$B$2:$B$1636,$D51)</f>
        <v>9</v>
      </c>
      <c r="Y51" s="194">
        <f>COUNTIFS('武将(std)'!H$2:H$1636,"&gt;=89",'武将(std)'!$B$2:$B$1636,$D51)</f>
        <v>0</v>
      </c>
      <c r="Z51" s="180">
        <f>COUNTIFS('武将(std)'!H$2:H$1636,"&gt;=79",'武将(std)'!H$2:H$1636,"&lt;89",'武将(std)'!$B$2:$B$1636,$D51)</f>
        <v>2</v>
      </c>
      <c r="AA51" s="199">
        <f>COUNTIFS('武将(std)'!H$2:H$1636,"&gt;=65",'武将(std)'!H$2:H$1636,"&lt;79",'武将(std)'!$B$2:$B$1636,$D51)</f>
        <v>12</v>
      </c>
      <c r="AB51" s="194">
        <f>COUNTIFS('武将(std)'!I$2:I$1636,"&gt;="&amp;#REF!,'武将(std)'!$B$2:$B$1636,$D51)</f>
        <v>0</v>
      </c>
      <c r="AC51" s="199">
        <f>COUNTIFS('武将(std)'!I$2:I$1636,"&gt;="&amp;#REF!,'武将(std)'!I$2:I$1636,"&lt;"&amp;#REF!,'武将(std)'!$B$2:$B$1636,$D51)</f>
        <v>0</v>
      </c>
      <c r="AD51" s="194">
        <f>COUNTIFS('武将(std)'!J$2:J$1636,"&gt;="&amp;#REF!,'武将(std)'!$B$2:$B$1636,$D51)</f>
        <v>0</v>
      </c>
      <c r="AE51" s="199">
        <f>COUNTIFS('武将(std)'!J$2:J$1636,"&gt;="&amp;#REF!,'武将(std)'!J$2:J$1636,"&lt;"&amp;#REF!,'武将(std)'!$B$2:$B$1636,$D51)</f>
        <v>0</v>
      </c>
      <c r="AF51" s="194">
        <f>COUNTIFS('武将(std)'!K$2:K$1636,"&gt;=89",'武将(std)'!$B$2:$B$1636,$D51)</f>
        <v>1</v>
      </c>
      <c r="AG51" s="199">
        <f>COUNTIFS('武将(std)'!K$2:K$1636,"&gt;=79",'武将(std)'!K$2:K$1636,"&lt;89",'武将(std)'!$B$2:$B$1636,$D51)</f>
        <v>3</v>
      </c>
      <c r="AH51" s="208">
        <f>COUNTIFS('武将(std)'!K$2:K$1636,"&gt;=65",'武将(std)'!K$2:K$1636,"&lt;79",'武将(std)'!$B$2:$B$1636,$D51)</f>
        <v>9</v>
      </c>
    </row>
    <row r="52" spans="1:34">
      <c r="A52" s="183">
        <f>SUMPRODUCT(O52:AH52*$O$3:$AH$3)</f>
        <v>16.5</v>
      </c>
      <c r="B52" s="95">
        <v>43</v>
      </c>
      <c r="C52" s="74" t="s">
        <v>109</v>
      </c>
      <c r="D52" s="74" t="s">
        <v>110</v>
      </c>
      <c r="E52" s="180">
        <v>-1</v>
      </c>
      <c r="F52" s="118">
        <f>COUNTIF('武将(std)'!$B$2:$B$1636,D52)</f>
        <v>12</v>
      </c>
      <c r="G52" s="180">
        <v>-1</v>
      </c>
      <c r="H52" s="180">
        <v>-1</v>
      </c>
      <c r="I52" s="74" t="s">
        <v>4</v>
      </c>
      <c r="J52" s="74">
        <v>154</v>
      </c>
      <c r="K52" s="74">
        <v>59</v>
      </c>
      <c r="L52" s="74">
        <v>9</v>
      </c>
      <c r="M52" s="74">
        <v>74</v>
      </c>
      <c r="N52" s="74">
        <v>0</v>
      </c>
      <c r="O52" s="44"/>
      <c r="P52" s="45"/>
      <c r="Q52" s="45"/>
      <c r="R52" s="200"/>
      <c r="S52" s="44">
        <f>COUNTIFS('武将(std)'!F$2:F$1636,"&gt;=89",'武将(std)'!$B$2:$B$1636,$D52)</f>
        <v>0</v>
      </c>
      <c r="T52" s="45">
        <f>COUNTIFS('武将(std)'!F$2:F$1636,"&gt;=79",'武将(std)'!F$2:F$1636,"&lt;89",'武将(std)'!$B$2:$B$1636,$D52)</f>
        <v>2</v>
      </c>
      <c r="U52" s="200">
        <f>COUNTIFS('武将(std)'!F$2:F$1636,"&gt;=65",'武将(std)'!F$2:F$1636,"&lt;79",'武将(std)'!$B$2:$B$1636,$D52)</f>
        <v>5</v>
      </c>
      <c r="V52" s="194">
        <f>COUNTIFS('武将(std)'!G$2:G$1636,"&gt;=89",'武将(std)'!$B$2:$B$1636,$D52)</f>
        <v>0</v>
      </c>
      <c r="W52" s="180">
        <f>COUNTIFS('武将(std)'!G$2:G$1636,"&gt;=79",'武将(std)'!G$2:G$1636,"&lt;89",'武将(std)'!$B$2:$B$1636,$D52)</f>
        <v>0</v>
      </c>
      <c r="X52" s="199">
        <f>COUNTIFS('武将(std)'!G$2:G$1636,"&gt;=65",'武将(std)'!G$2:G$1636,"&lt;79",'武将(std)'!$B$2:$B$1636,$D52)</f>
        <v>10</v>
      </c>
      <c r="Y52" s="194">
        <f>COUNTIFS('武将(std)'!H$2:H$1636,"&gt;=89",'武将(std)'!$B$2:$B$1636,$D52)</f>
        <v>0</v>
      </c>
      <c r="Z52" s="180">
        <f>COUNTIFS('武将(std)'!H$2:H$1636,"&gt;=79",'武将(std)'!H$2:H$1636,"&lt;89",'武将(std)'!$B$2:$B$1636,$D52)</f>
        <v>1</v>
      </c>
      <c r="AA52" s="199">
        <f>COUNTIFS('武将(std)'!H$2:H$1636,"&gt;=65",'武将(std)'!H$2:H$1636,"&lt;79",'武将(std)'!$B$2:$B$1636,$D52)</f>
        <v>3</v>
      </c>
      <c r="AB52" s="194">
        <f>COUNTIFS('武将(std)'!I$2:I$1636,"&gt;="&amp;#REF!,'武将(std)'!$B$2:$B$1636,$D52)</f>
        <v>0</v>
      </c>
      <c r="AC52" s="199">
        <f>COUNTIFS('武将(std)'!I$2:I$1636,"&gt;="&amp;#REF!,'武将(std)'!I$2:I$1636,"&lt;"&amp;#REF!,'武将(std)'!$B$2:$B$1636,$D52)</f>
        <v>0</v>
      </c>
      <c r="AD52" s="194">
        <f>COUNTIFS('武将(std)'!J$2:J$1636,"&gt;="&amp;#REF!,'武将(std)'!$B$2:$B$1636,$D52)</f>
        <v>0</v>
      </c>
      <c r="AE52" s="199">
        <f>COUNTIFS('武将(std)'!J$2:J$1636,"&gt;="&amp;#REF!,'武将(std)'!J$2:J$1636,"&lt;"&amp;#REF!,'武将(std)'!$B$2:$B$1636,$D52)</f>
        <v>0</v>
      </c>
      <c r="AF52" s="194">
        <f>COUNTIFS('武将(std)'!K$2:K$1636,"&gt;=89",'武将(std)'!$B$2:$B$1636,$D52)</f>
        <v>0</v>
      </c>
      <c r="AG52" s="199">
        <f>COUNTIFS('武将(std)'!K$2:K$1636,"&gt;=79",'武将(std)'!K$2:K$1636,"&lt;89",'武将(std)'!$B$2:$B$1636,$D52)</f>
        <v>1</v>
      </c>
      <c r="AH52" s="208">
        <f>COUNTIFS('武将(std)'!K$2:K$1636,"&gt;=65",'武将(std)'!K$2:K$1636,"&lt;79",'武将(std)'!$B$2:$B$1636,$D52)</f>
        <v>2</v>
      </c>
    </row>
    <row r="53" spans="1:34">
      <c r="A53" s="183">
        <f>SUMPRODUCT(O53:AH53*$O$3:$AH$3)</f>
        <v>25</v>
      </c>
      <c r="B53" s="95">
        <v>74</v>
      </c>
      <c r="C53" s="74" t="s">
        <v>111</v>
      </c>
      <c r="D53" s="74" t="s">
        <v>112</v>
      </c>
      <c r="E53" s="180">
        <v>-1</v>
      </c>
      <c r="F53" s="118">
        <f>COUNTIF('武将(std)'!$B$2:$B$1636,D53)</f>
        <v>26</v>
      </c>
      <c r="G53" s="180">
        <v>-1</v>
      </c>
      <c r="H53" s="180">
        <v>-1</v>
      </c>
      <c r="I53" s="74" t="s">
        <v>4</v>
      </c>
      <c r="J53" s="74">
        <v>52</v>
      </c>
      <c r="K53" s="74">
        <v>121</v>
      </c>
      <c r="L53" s="74">
        <v>3</v>
      </c>
      <c r="M53" s="74">
        <v>392</v>
      </c>
      <c r="N53" s="74">
        <v>51</v>
      </c>
      <c r="O53" s="44"/>
      <c r="P53" s="45"/>
      <c r="Q53" s="45"/>
      <c r="R53" s="200"/>
      <c r="S53" s="44">
        <f>COUNTIFS('武将(std)'!F$2:F$1636,"&gt;=89",'武将(std)'!$B$2:$B$1636,$D53)</f>
        <v>0</v>
      </c>
      <c r="T53" s="45">
        <f>COUNTIFS('武将(std)'!F$2:F$1636,"&gt;=79",'武将(std)'!F$2:F$1636,"&lt;89",'武将(std)'!$B$2:$B$1636,$D53)</f>
        <v>1</v>
      </c>
      <c r="U53" s="200">
        <f>COUNTIFS('武将(std)'!F$2:F$1636,"&gt;=65",'武将(std)'!F$2:F$1636,"&lt;79",'武将(std)'!$B$2:$B$1636,$D53)</f>
        <v>10</v>
      </c>
      <c r="V53" s="194">
        <f>COUNTIFS('武将(std)'!G$2:G$1636,"&gt;=89",'武将(std)'!$B$2:$B$1636,$D53)</f>
        <v>0</v>
      </c>
      <c r="W53" s="180">
        <f>COUNTIFS('武将(std)'!G$2:G$1636,"&gt;=79",'武将(std)'!G$2:G$1636,"&lt;89",'武将(std)'!$B$2:$B$1636,$D53)</f>
        <v>1</v>
      </c>
      <c r="X53" s="199">
        <f>COUNTIFS('武将(std)'!G$2:G$1636,"&gt;=65",'武将(std)'!G$2:G$1636,"&lt;79",'武将(std)'!$B$2:$B$1636,$D53)</f>
        <v>4</v>
      </c>
      <c r="Y53" s="194">
        <f>COUNTIFS('武将(std)'!H$2:H$1636,"&gt;=89",'武将(std)'!$B$2:$B$1636,$D53)</f>
        <v>0</v>
      </c>
      <c r="Z53" s="180">
        <f>COUNTIFS('武将(std)'!H$2:H$1636,"&gt;=79",'武将(std)'!H$2:H$1636,"&lt;89",'武将(std)'!$B$2:$B$1636,$D53)</f>
        <v>3</v>
      </c>
      <c r="AA53" s="199">
        <f>COUNTIFS('武将(std)'!H$2:H$1636,"&gt;=65",'武将(std)'!H$2:H$1636,"&lt;79",'武将(std)'!$B$2:$B$1636,$D53)</f>
        <v>9</v>
      </c>
      <c r="AB53" s="194">
        <f>COUNTIFS('武将(std)'!I$2:I$1636,"&gt;="&amp;#REF!,'武将(std)'!$B$2:$B$1636,$D53)</f>
        <v>0</v>
      </c>
      <c r="AC53" s="199">
        <f>COUNTIFS('武将(std)'!I$2:I$1636,"&gt;="&amp;#REF!,'武将(std)'!I$2:I$1636,"&lt;"&amp;#REF!,'武将(std)'!$B$2:$B$1636,$D53)</f>
        <v>0</v>
      </c>
      <c r="AD53" s="194">
        <f>COUNTIFS('武将(std)'!J$2:J$1636,"&gt;="&amp;#REF!,'武将(std)'!$B$2:$B$1636,$D53)</f>
        <v>0</v>
      </c>
      <c r="AE53" s="199">
        <f>COUNTIFS('武将(std)'!J$2:J$1636,"&gt;="&amp;#REF!,'武将(std)'!J$2:J$1636,"&lt;"&amp;#REF!,'武将(std)'!$B$2:$B$1636,$D53)</f>
        <v>0</v>
      </c>
      <c r="AF53" s="194">
        <f>COUNTIFS('武将(std)'!K$2:K$1636,"&gt;=89",'武将(std)'!$B$2:$B$1636,$D53)</f>
        <v>1</v>
      </c>
      <c r="AG53" s="199">
        <f>COUNTIFS('武将(std)'!K$2:K$1636,"&gt;=79",'武将(std)'!K$2:K$1636,"&lt;89",'武将(std)'!$B$2:$B$1636,$D53)</f>
        <v>4</v>
      </c>
      <c r="AH53" s="208">
        <f>COUNTIFS('武将(std)'!K$2:K$1636,"&gt;=65",'武将(std)'!K$2:K$1636,"&lt;79",'武将(std)'!$B$2:$B$1636,$D53)</f>
        <v>9</v>
      </c>
    </row>
    <row r="54" spans="1:34">
      <c r="A54" s="183">
        <f>SUMPRODUCT(O54:AH54*$O$3:$AH$3)</f>
        <v>24.5</v>
      </c>
      <c r="B54" s="95">
        <v>6</v>
      </c>
      <c r="C54" s="74" t="s">
        <v>113</v>
      </c>
      <c r="D54" s="74" t="s">
        <v>114</v>
      </c>
      <c r="E54" s="180">
        <v>-1</v>
      </c>
      <c r="F54" s="118">
        <f>COUNTIF('武将(std)'!$B$2:$B$1636,D54)</f>
        <v>24</v>
      </c>
      <c r="G54" s="180">
        <v>-1</v>
      </c>
      <c r="H54" s="180">
        <v>-1</v>
      </c>
      <c r="I54" s="74" t="s">
        <v>4</v>
      </c>
      <c r="J54" s="74">
        <v>134</v>
      </c>
      <c r="K54" s="74">
        <v>319</v>
      </c>
      <c r="L54" s="74">
        <v>10</v>
      </c>
      <c r="M54" s="74">
        <v>906</v>
      </c>
      <c r="N54" s="74">
        <v>67</v>
      </c>
      <c r="O54" s="44"/>
      <c r="P54" s="45"/>
      <c r="Q54" s="45"/>
      <c r="R54" s="200"/>
      <c r="S54" s="44">
        <f>COUNTIFS('武将(std)'!F$2:F$1636,"&gt;=89",'武将(std)'!$B$2:$B$1636,$D54)</f>
        <v>0</v>
      </c>
      <c r="T54" s="45">
        <f>COUNTIFS('武将(std)'!F$2:F$1636,"&gt;=79",'武将(std)'!F$2:F$1636,"&lt;89",'武将(std)'!$B$2:$B$1636,$D54)</f>
        <v>3</v>
      </c>
      <c r="U54" s="200">
        <f>COUNTIFS('武将(std)'!F$2:F$1636,"&gt;=65",'武将(std)'!F$2:F$1636,"&lt;79",'武将(std)'!$B$2:$B$1636,$D54)</f>
        <v>4</v>
      </c>
      <c r="V54" s="194">
        <f>COUNTIFS('武将(std)'!G$2:G$1636,"&gt;=89",'武将(std)'!$B$2:$B$1636,$D54)</f>
        <v>0</v>
      </c>
      <c r="W54" s="180">
        <f>COUNTIFS('武将(std)'!G$2:G$1636,"&gt;=79",'武将(std)'!G$2:G$1636,"&lt;89",'武将(std)'!$B$2:$B$1636,$D54)</f>
        <v>0</v>
      </c>
      <c r="X54" s="199">
        <f>COUNTIFS('武将(std)'!G$2:G$1636,"&gt;=65",'武将(std)'!G$2:G$1636,"&lt;79",'武将(std)'!$B$2:$B$1636,$D54)</f>
        <v>10</v>
      </c>
      <c r="Y54" s="194">
        <f>COUNTIFS('武将(std)'!H$2:H$1636,"&gt;=89",'武将(std)'!$B$2:$B$1636,$D54)</f>
        <v>0</v>
      </c>
      <c r="Z54" s="180">
        <f>COUNTIFS('武将(std)'!H$2:H$1636,"&gt;=79",'武将(std)'!H$2:H$1636,"&lt;89",'武将(std)'!$B$2:$B$1636,$D54)</f>
        <v>2</v>
      </c>
      <c r="AA54" s="199">
        <f>COUNTIFS('武将(std)'!H$2:H$1636,"&gt;=65",'武将(std)'!H$2:H$1636,"&lt;79",'武将(std)'!$B$2:$B$1636,$D54)</f>
        <v>10</v>
      </c>
      <c r="AB54" s="194">
        <f>COUNTIFS('武将(std)'!I$2:I$1636,"&gt;="&amp;#REF!,'武将(std)'!$B$2:$B$1636,$D54)</f>
        <v>0</v>
      </c>
      <c r="AC54" s="199">
        <f>COUNTIFS('武将(std)'!I$2:I$1636,"&gt;="&amp;#REF!,'武将(std)'!I$2:I$1636,"&lt;"&amp;#REF!,'武将(std)'!$B$2:$B$1636,$D54)</f>
        <v>0</v>
      </c>
      <c r="AD54" s="194">
        <f>COUNTIFS('武将(std)'!J$2:J$1636,"&gt;="&amp;#REF!,'武将(std)'!$B$2:$B$1636,$D54)</f>
        <v>0</v>
      </c>
      <c r="AE54" s="199">
        <f>COUNTIFS('武将(std)'!J$2:J$1636,"&gt;="&amp;#REF!,'武将(std)'!J$2:J$1636,"&lt;"&amp;#REF!,'武将(std)'!$B$2:$B$1636,$D54)</f>
        <v>0</v>
      </c>
      <c r="AF54" s="194">
        <f>COUNTIFS('武将(std)'!K$2:K$1636,"&gt;=89",'武将(std)'!$B$2:$B$1636,$D54)</f>
        <v>0</v>
      </c>
      <c r="AG54" s="199">
        <f>COUNTIFS('武将(std)'!K$2:K$1636,"&gt;=79",'武将(std)'!K$2:K$1636,"&lt;89",'武将(std)'!$B$2:$B$1636,$D54)</f>
        <v>0</v>
      </c>
      <c r="AH54" s="208">
        <f>COUNTIFS('武将(std)'!K$2:K$1636,"&gt;=65",'武将(std)'!K$2:K$1636,"&lt;79",'武将(std)'!$B$2:$B$1636,$D54)</f>
        <v>7</v>
      </c>
    </row>
    <row r="55" spans="1:34">
      <c r="A55" s="183">
        <f>SUMPRODUCT(O55:AH55*$O$3:$AH$3)</f>
        <v>11.5</v>
      </c>
      <c r="B55" s="95">
        <v>42</v>
      </c>
      <c r="C55" s="74" t="s">
        <v>115</v>
      </c>
      <c r="D55" s="74" t="s">
        <v>116</v>
      </c>
      <c r="E55" s="180">
        <v>-1</v>
      </c>
      <c r="F55" s="118">
        <f>COUNTIF('武将(std)'!$B$2:$B$1636,D55)</f>
        <v>15</v>
      </c>
      <c r="G55" s="180">
        <v>-1</v>
      </c>
      <c r="H55" s="180">
        <v>-1</v>
      </c>
      <c r="I55" s="74" t="s">
        <v>4</v>
      </c>
      <c r="J55" s="74">
        <v>15</v>
      </c>
      <c r="K55" s="74">
        <v>99</v>
      </c>
      <c r="L55" s="74">
        <v>8</v>
      </c>
      <c r="M55" s="74">
        <v>214</v>
      </c>
      <c r="N55" s="74">
        <v>0</v>
      </c>
      <c r="O55" s="44"/>
      <c r="P55" s="45"/>
      <c r="Q55" s="45"/>
      <c r="R55" s="200"/>
      <c r="S55" s="44">
        <f>COUNTIFS('武将(std)'!F$2:F$1636,"&gt;=89",'武将(std)'!$B$2:$B$1636,$D55)</f>
        <v>0</v>
      </c>
      <c r="T55" s="45">
        <f>COUNTIFS('武将(std)'!F$2:F$1636,"&gt;=79",'武将(std)'!F$2:F$1636,"&lt;89",'武将(std)'!$B$2:$B$1636,$D55)</f>
        <v>2</v>
      </c>
      <c r="U55" s="200">
        <f>COUNTIFS('武将(std)'!F$2:F$1636,"&gt;=65",'武将(std)'!F$2:F$1636,"&lt;79",'武将(std)'!$B$2:$B$1636,$D55)</f>
        <v>3</v>
      </c>
      <c r="V55" s="194">
        <f>COUNTIFS('武将(std)'!G$2:G$1636,"&gt;=89",'武将(std)'!$B$2:$B$1636,$D55)</f>
        <v>0</v>
      </c>
      <c r="W55" s="180">
        <f>COUNTIFS('武将(std)'!G$2:G$1636,"&gt;=79",'武将(std)'!G$2:G$1636,"&lt;89",'武将(std)'!$B$2:$B$1636,$D55)</f>
        <v>0</v>
      </c>
      <c r="X55" s="199">
        <f>COUNTIFS('武将(std)'!G$2:G$1636,"&gt;=65",'武将(std)'!G$2:G$1636,"&lt;79",'武将(std)'!$B$2:$B$1636,$D55)</f>
        <v>3</v>
      </c>
      <c r="Y55" s="194">
        <f>COUNTIFS('武将(std)'!H$2:H$1636,"&gt;=89",'武将(std)'!$B$2:$B$1636,$D55)</f>
        <v>0</v>
      </c>
      <c r="Z55" s="180">
        <f>COUNTIFS('武将(std)'!H$2:H$1636,"&gt;=79",'武将(std)'!H$2:H$1636,"&lt;89",'武将(std)'!$B$2:$B$1636,$D55)</f>
        <v>1</v>
      </c>
      <c r="AA55" s="199">
        <f>COUNTIFS('武将(std)'!H$2:H$1636,"&gt;=65",'武将(std)'!H$2:H$1636,"&lt;79",'武将(std)'!$B$2:$B$1636,$D55)</f>
        <v>2</v>
      </c>
      <c r="AB55" s="194">
        <f>COUNTIFS('武将(std)'!I$2:I$1636,"&gt;="&amp;#REF!,'武将(std)'!$B$2:$B$1636,$D55)</f>
        <v>0</v>
      </c>
      <c r="AC55" s="199">
        <f>COUNTIFS('武将(std)'!I$2:I$1636,"&gt;="&amp;#REF!,'武将(std)'!I$2:I$1636,"&lt;"&amp;#REF!,'武将(std)'!$B$2:$B$1636,$D55)</f>
        <v>0</v>
      </c>
      <c r="AD55" s="194">
        <f>COUNTIFS('武将(std)'!J$2:J$1636,"&gt;="&amp;#REF!,'武将(std)'!$B$2:$B$1636,$D55)</f>
        <v>0</v>
      </c>
      <c r="AE55" s="199">
        <f>COUNTIFS('武将(std)'!J$2:J$1636,"&gt;="&amp;#REF!,'武将(std)'!J$2:J$1636,"&lt;"&amp;#REF!,'武将(std)'!$B$2:$B$1636,$D55)</f>
        <v>0</v>
      </c>
      <c r="AF55" s="194">
        <f>COUNTIFS('武将(std)'!K$2:K$1636,"&gt;=89",'武将(std)'!$B$2:$B$1636,$D55)</f>
        <v>0</v>
      </c>
      <c r="AG55" s="199">
        <f>COUNTIFS('武将(std)'!K$2:K$1636,"&gt;=79",'武将(std)'!K$2:K$1636,"&lt;89",'武将(std)'!$B$2:$B$1636,$D55)</f>
        <v>1</v>
      </c>
      <c r="AH55" s="208">
        <f>COUNTIFS('武将(std)'!K$2:K$1636,"&gt;=65",'武将(std)'!K$2:K$1636,"&lt;79",'武将(std)'!$B$2:$B$1636,$D55)</f>
        <v>6</v>
      </c>
    </row>
    <row r="56" spans="1:34">
      <c r="A56" s="183">
        <f>SUMPRODUCT(O56:AH56*$O$3:$AH$3)</f>
        <v>11</v>
      </c>
      <c r="B56" s="95">
        <v>41</v>
      </c>
      <c r="C56" s="74" t="s">
        <v>117</v>
      </c>
      <c r="D56" s="74" t="s">
        <v>118</v>
      </c>
      <c r="E56" s="180">
        <v>-1</v>
      </c>
      <c r="F56" s="118">
        <f>COUNTIF('武将(std)'!$B$2:$B$1636,D56)</f>
        <v>10</v>
      </c>
      <c r="G56" s="180">
        <v>-1</v>
      </c>
      <c r="H56" s="180">
        <v>-1</v>
      </c>
      <c r="I56" s="74" t="s">
        <v>4</v>
      </c>
      <c r="J56" s="74">
        <v>153</v>
      </c>
      <c r="K56" s="74">
        <v>99</v>
      </c>
      <c r="L56" s="74">
        <v>4</v>
      </c>
      <c r="M56" s="74">
        <v>118</v>
      </c>
      <c r="N56" s="74">
        <v>0</v>
      </c>
      <c r="O56" s="44"/>
      <c r="P56" s="45"/>
      <c r="Q56" s="45"/>
      <c r="R56" s="200"/>
      <c r="S56" s="44">
        <f>COUNTIFS('武将(std)'!F$2:F$1636,"&gt;=89",'武将(std)'!$B$2:$B$1636,$D56)</f>
        <v>0</v>
      </c>
      <c r="T56" s="45">
        <f>COUNTIFS('武将(std)'!F$2:F$1636,"&gt;=79",'武将(std)'!F$2:F$1636,"&lt;89",'武将(std)'!$B$2:$B$1636,$D56)</f>
        <v>1</v>
      </c>
      <c r="U56" s="200">
        <f>COUNTIFS('武将(std)'!F$2:F$1636,"&gt;=65",'武将(std)'!F$2:F$1636,"&lt;79",'武将(std)'!$B$2:$B$1636,$D56)</f>
        <v>2</v>
      </c>
      <c r="V56" s="194">
        <f>COUNTIFS('武将(std)'!G$2:G$1636,"&gt;=89",'武将(std)'!$B$2:$B$1636,$D56)</f>
        <v>0</v>
      </c>
      <c r="W56" s="180">
        <f>COUNTIFS('武将(std)'!G$2:G$1636,"&gt;=79",'武将(std)'!G$2:G$1636,"&lt;89",'武将(std)'!$B$2:$B$1636,$D56)</f>
        <v>1</v>
      </c>
      <c r="X56" s="199">
        <f>COUNTIFS('武将(std)'!G$2:G$1636,"&gt;=65",'武将(std)'!G$2:G$1636,"&lt;79",'武将(std)'!$B$2:$B$1636,$D56)</f>
        <v>3</v>
      </c>
      <c r="Y56" s="194">
        <f>COUNTIFS('武将(std)'!H$2:H$1636,"&gt;=89",'武将(std)'!$B$2:$B$1636,$D56)</f>
        <v>0</v>
      </c>
      <c r="Z56" s="180">
        <f>COUNTIFS('武将(std)'!H$2:H$1636,"&gt;=79",'武将(std)'!H$2:H$1636,"&lt;89",'武将(std)'!$B$2:$B$1636,$D56)</f>
        <v>1</v>
      </c>
      <c r="AA56" s="199">
        <f>COUNTIFS('武将(std)'!H$2:H$1636,"&gt;=65",'武将(std)'!H$2:H$1636,"&lt;79",'武将(std)'!$B$2:$B$1636,$D56)</f>
        <v>2</v>
      </c>
      <c r="AB56" s="194">
        <f>COUNTIFS('武将(std)'!I$2:I$1636,"&gt;="&amp;#REF!,'武将(std)'!$B$2:$B$1636,$D56)</f>
        <v>0</v>
      </c>
      <c r="AC56" s="199">
        <f>COUNTIFS('武将(std)'!I$2:I$1636,"&gt;="&amp;#REF!,'武将(std)'!I$2:I$1636,"&lt;"&amp;#REF!,'武将(std)'!$B$2:$B$1636,$D56)</f>
        <v>0</v>
      </c>
      <c r="AD56" s="194">
        <f>COUNTIFS('武将(std)'!J$2:J$1636,"&gt;="&amp;#REF!,'武将(std)'!$B$2:$B$1636,$D56)</f>
        <v>0</v>
      </c>
      <c r="AE56" s="199">
        <f>COUNTIFS('武将(std)'!J$2:J$1636,"&gt;="&amp;#REF!,'武将(std)'!J$2:J$1636,"&lt;"&amp;#REF!,'武将(std)'!$B$2:$B$1636,$D56)</f>
        <v>0</v>
      </c>
      <c r="AF56" s="194">
        <f>COUNTIFS('武将(std)'!K$2:K$1636,"&gt;=89",'武将(std)'!$B$2:$B$1636,$D56)</f>
        <v>0</v>
      </c>
      <c r="AG56" s="199">
        <f>COUNTIFS('武将(std)'!K$2:K$1636,"&gt;=79",'武将(std)'!K$2:K$1636,"&lt;89",'武将(std)'!$B$2:$B$1636,$D56)</f>
        <v>0</v>
      </c>
      <c r="AH56" s="208">
        <f>COUNTIFS('武将(std)'!K$2:K$1636,"&gt;=65",'武将(std)'!K$2:K$1636,"&lt;79",'武将(std)'!$B$2:$B$1636,$D56)</f>
        <v>3</v>
      </c>
    </row>
    <row r="57" spans="1:34">
      <c r="A57" s="183">
        <f>SUMPRODUCT(O57:AH57*$O$3:$AH$3)</f>
        <v>23</v>
      </c>
      <c r="B57" s="95">
        <v>49</v>
      </c>
      <c r="C57" s="74" t="s">
        <v>119</v>
      </c>
      <c r="D57" s="74" t="s">
        <v>120</v>
      </c>
      <c r="E57" s="180">
        <v>-1</v>
      </c>
      <c r="F57" s="118">
        <f>COUNTIF('武将(std)'!$B$2:$B$1636,D57)</f>
        <v>24</v>
      </c>
      <c r="G57" s="180">
        <v>-1</v>
      </c>
      <c r="H57" s="180">
        <v>-1</v>
      </c>
      <c r="I57" s="74" t="s">
        <v>4</v>
      </c>
      <c r="J57" s="74">
        <v>157</v>
      </c>
      <c r="K57" s="74">
        <v>48</v>
      </c>
      <c r="L57" s="74">
        <v>9</v>
      </c>
      <c r="M57" s="74">
        <v>612</v>
      </c>
      <c r="N57" s="74">
        <v>58</v>
      </c>
      <c r="O57" s="44"/>
      <c r="P57" s="45"/>
      <c r="Q57" s="45"/>
      <c r="R57" s="200"/>
      <c r="S57" s="44">
        <f>COUNTIFS('武将(std)'!F$2:F$1636,"&gt;=89",'武将(std)'!$B$2:$B$1636,$D57)</f>
        <v>0</v>
      </c>
      <c r="T57" s="45">
        <f>COUNTIFS('武将(std)'!F$2:F$1636,"&gt;=79",'武将(std)'!F$2:F$1636,"&lt;89",'武将(std)'!$B$2:$B$1636,$D57)</f>
        <v>2</v>
      </c>
      <c r="U57" s="200">
        <f>COUNTIFS('武将(std)'!F$2:F$1636,"&gt;=65",'武将(std)'!F$2:F$1636,"&lt;79",'武将(std)'!$B$2:$B$1636,$D57)</f>
        <v>8</v>
      </c>
      <c r="V57" s="194">
        <f>COUNTIFS('武将(std)'!G$2:G$1636,"&gt;=89",'武将(std)'!$B$2:$B$1636,$D57)</f>
        <v>0</v>
      </c>
      <c r="W57" s="180">
        <f>COUNTIFS('武将(std)'!G$2:G$1636,"&gt;=79",'武将(std)'!G$2:G$1636,"&lt;89",'武将(std)'!$B$2:$B$1636,$D57)</f>
        <v>1</v>
      </c>
      <c r="X57" s="199">
        <f>COUNTIFS('武将(std)'!G$2:G$1636,"&gt;=65",'武将(std)'!G$2:G$1636,"&lt;79",'武将(std)'!$B$2:$B$1636,$D57)</f>
        <v>7</v>
      </c>
      <c r="Y57" s="194">
        <f>COUNTIFS('武将(std)'!H$2:H$1636,"&gt;=89",'武将(std)'!$B$2:$B$1636,$D57)</f>
        <v>0</v>
      </c>
      <c r="Z57" s="180">
        <f>COUNTIFS('武将(std)'!H$2:H$1636,"&gt;=79",'武将(std)'!H$2:H$1636,"&lt;89",'武将(std)'!$B$2:$B$1636,$D57)</f>
        <v>2</v>
      </c>
      <c r="AA57" s="199">
        <f>COUNTIFS('武将(std)'!H$2:H$1636,"&gt;=65",'武将(std)'!H$2:H$1636,"&lt;79",'武将(std)'!$B$2:$B$1636,$D57)</f>
        <v>6</v>
      </c>
      <c r="AB57" s="194">
        <f>COUNTIFS('武将(std)'!I$2:I$1636,"&gt;="&amp;#REF!,'武将(std)'!$B$2:$B$1636,$D57)</f>
        <v>0</v>
      </c>
      <c r="AC57" s="199">
        <f>COUNTIFS('武将(std)'!I$2:I$1636,"&gt;="&amp;#REF!,'武将(std)'!I$2:I$1636,"&lt;"&amp;#REF!,'武将(std)'!$B$2:$B$1636,$D57)</f>
        <v>0</v>
      </c>
      <c r="AD57" s="194">
        <f>COUNTIFS('武将(std)'!J$2:J$1636,"&gt;="&amp;#REF!,'武将(std)'!$B$2:$B$1636,$D57)</f>
        <v>0</v>
      </c>
      <c r="AE57" s="199">
        <f>COUNTIFS('武将(std)'!J$2:J$1636,"&gt;="&amp;#REF!,'武将(std)'!J$2:J$1636,"&lt;"&amp;#REF!,'武将(std)'!$B$2:$B$1636,$D57)</f>
        <v>0</v>
      </c>
      <c r="AF57" s="194">
        <f>COUNTIFS('武将(std)'!K$2:K$1636,"&gt;=89",'武将(std)'!$B$2:$B$1636,$D57)</f>
        <v>0</v>
      </c>
      <c r="AG57" s="199">
        <f>COUNTIFS('武将(std)'!K$2:K$1636,"&gt;=79",'武将(std)'!K$2:K$1636,"&lt;89",'武将(std)'!$B$2:$B$1636,$D57)</f>
        <v>3</v>
      </c>
      <c r="AH57" s="208">
        <f>COUNTIFS('武将(std)'!K$2:K$1636,"&gt;=65",'武将(std)'!K$2:K$1636,"&lt;79",'武将(std)'!$B$2:$B$1636,$D57)</f>
        <v>9</v>
      </c>
    </row>
    <row r="58" spans="1:34">
      <c r="A58" s="183">
        <f>SUMPRODUCT(O58:AH58*$O$3:$AH$3)</f>
        <v>22</v>
      </c>
      <c r="B58" s="95">
        <v>34</v>
      </c>
      <c r="C58" s="74" t="s">
        <v>121</v>
      </c>
      <c r="D58" s="74" t="s">
        <v>122</v>
      </c>
      <c r="E58" s="180">
        <v>-1</v>
      </c>
      <c r="F58" s="118">
        <f>COUNTIF('武将(std)'!$B$2:$B$1636,D58)</f>
        <v>21</v>
      </c>
      <c r="G58" s="180">
        <v>-1</v>
      </c>
      <c r="H58" s="180">
        <v>-1</v>
      </c>
      <c r="I58" s="74" t="s">
        <v>4</v>
      </c>
      <c r="J58" s="74">
        <v>76</v>
      </c>
      <c r="K58" s="74">
        <v>16</v>
      </c>
      <c r="L58" s="74">
        <v>4</v>
      </c>
      <c r="M58" s="74">
        <v>306</v>
      </c>
      <c r="N58" s="74">
        <v>63</v>
      </c>
      <c r="O58" s="44"/>
      <c r="P58" s="45"/>
      <c r="Q58" s="45"/>
      <c r="R58" s="200"/>
      <c r="S58" s="44">
        <f>COUNTIFS('武将(std)'!F$2:F$1636,"&gt;=89",'武将(std)'!$B$2:$B$1636,$D58)</f>
        <v>0</v>
      </c>
      <c r="T58" s="45">
        <f>COUNTIFS('武将(std)'!F$2:F$1636,"&gt;=79",'武将(std)'!F$2:F$1636,"&lt;89",'武将(std)'!$B$2:$B$1636,$D58)</f>
        <v>0</v>
      </c>
      <c r="U58" s="200">
        <f>COUNTIFS('武将(std)'!F$2:F$1636,"&gt;=65",'武将(std)'!F$2:F$1636,"&lt;79",'武将(std)'!$B$2:$B$1636,$D58)</f>
        <v>8</v>
      </c>
      <c r="V58" s="194">
        <f>COUNTIFS('武将(std)'!G$2:G$1636,"&gt;=89",'武将(std)'!$B$2:$B$1636,$D58)</f>
        <v>0</v>
      </c>
      <c r="W58" s="180">
        <f>COUNTIFS('武将(std)'!G$2:G$1636,"&gt;=79",'武将(std)'!G$2:G$1636,"&lt;89",'武将(std)'!$B$2:$B$1636,$D58)</f>
        <v>3</v>
      </c>
      <c r="X58" s="199">
        <f>COUNTIFS('武将(std)'!G$2:G$1636,"&gt;=65",'武将(std)'!G$2:G$1636,"&lt;79",'武将(std)'!$B$2:$B$1636,$D58)</f>
        <v>9</v>
      </c>
      <c r="Y58" s="194">
        <f>COUNTIFS('武将(std)'!H$2:H$1636,"&gt;=89",'武将(std)'!$B$2:$B$1636,$D58)</f>
        <v>0</v>
      </c>
      <c r="Z58" s="180">
        <f>COUNTIFS('武将(std)'!H$2:H$1636,"&gt;=79",'武将(std)'!H$2:H$1636,"&lt;89",'武将(std)'!$B$2:$B$1636,$D58)</f>
        <v>1</v>
      </c>
      <c r="AA58" s="199">
        <f>COUNTIFS('武将(std)'!H$2:H$1636,"&gt;=65",'武将(std)'!H$2:H$1636,"&lt;79",'武将(std)'!$B$2:$B$1636,$D58)</f>
        <v>7</v>
      </c>
      <c r="AB58" s="194">
        <f>COUNTIFS('武将(std)'!I$2:I$1636,"&gt;="&amp;#REF!,'武将(std)'!$B$2:$B$1636,$D58)</f>
        <v>0</v>
      </c>
      <c r="AC58" s="199">
        <f>COUNTIFS('武将(std)'!I$2:I$1636,"&gt;="&amp;#REF!,'武将(std)'!I$2:I$1636,"&lt;"&amp;#REF!,'武将(std)'!$B$2:$B$1636,$D58)</f>
        <v>0</v>
      </c>
      <c r="AD58" s="194">
        <f>COUNTIFS('武将(std)'!J$2:J$1636,"&gt;="&amp;#REF!,'武将(std)'!$B$2:$B$1636,$D58)</f>
        <v>0</v>
      </c>
      <c r="AE58" s="199">
        <f>COUNTIFS('武将(std)'!J$2:J$1636,"&gt;="&amp;#REF!,'武将(std)'!J$2:J$1636,"&lt;"&amp;#REF!,'武将(std)'!$B$2:$B$1636,$D58)</f>
        <v>0</v>
      </c>
      <c r="AF58" s="194">
        <f>COUNTIFS('武将(std)'!K$2:K$1636,"&gt;=89",'武将(std)'!$B$2:$B$1636,$D58)</f>
        <v>0</v>
      </c>
      <c r="AG58" s="199">
        <f>COUNTIFS('武将(std)'!K$2:K$1636,"&gt;=79",'武将(std)'!K$2:K$1636,"&lt;89",'武将(std)'!$B$2:$B$1636,$D58)</f>
        <v>3</v>
      </c>
      <c r="AH58" s="208">
        <f>COUNTIFS('武将(std)'!K$2:K$1636,"&gt;=65",'武将(std)'!K$2:K$1636,"&lt;79",'武将(std)'!$B$2:$B$1636,$D58)</f>
        <v>7</v>
      </c>
    </row>
    <row r="59" spans="1:34">
      <c r="A59" s="183">
        <f>SUMPRODUCT(O59:AH59*$O$3:$AH$3)</f>
        <v>8.5</v>
      </c>
      <c r="B59" s="95">
        <v>71</v>
      </c>
      <c r="C59" s="74" t="s">
        <v>123</v>
      </c>
      <c r="D59" s="74" t="s">
        <v>124</v>
      </c>
      <c r="E59" s="180">
        <v>-1</v>
      </c>
      <c r="F59" s="118">
        <f>COUNTIF('武将(std)'!$B$2:$B$1636,D59)</f>
        <v>12</v>
      </c>
      <c r="G59" s="180">
        <v>-1</v>
      </c>
      <c r="H59" s="180">
        <v>-1</v>
      </c>
      <c r="I59" s="74" t="s">
        <v>4</v>
      </c>
      <c r="J59" s="74">
        <v>33</v>
      </c>
      <c r="K59" s="74">
        <v>865</v>
      </c>
      <c r="L59" s="74">
        <v>1</v>
      </c>
      <c r="M59" s="74">
        <v>770</v>
      </c>
      <c r="N59" s="74">
        <v>0</v>
      </c>
      <c r="O59" s="44"/>
      <c r="P59" s="45"/>
      <c r="Q59" s="45"/>
      <c r="R59" s="200"/>
      <c r="S59" s="44">
        <f>COUNTIFS('武将(std)'!F$2:F$1636,"&gt;=89",'武将(std)'!$B$2:$B$1636,$D59)</f>
        <v>0</v>
      </c>
      <c r="T59" s="45">
        <f>COUNTIFS('武将(std)'!F$2:F$1636,"&gt;=79",'武将(std)'!F$2:F$1636,"&lt;89",'武将(std)'!$B$2:$B$1636,$D59)</f>
        <v>0</v>
      </c>
      <c r="U59" s="200">
        <f>COUNTIFS('武将(std)'!F$2:F$1636,"&gt;=65",'武将(std)'!F$2:F$1636,"&lt;79",'武将(std)'!$B$2:$B$1636,$D59)</f>
        <v>7</v>
      </c>
      <c r="V59" s="194">
        <f>COUNTIFS('武将(std)'!G$2:G$1636,"&gt;=89",'武将(std)'!$B$2:$B$1636,$D59)</f>
        <v>0</v>
      </c>
      <c r="W59" s="180">
        <f>COUNTIFS('武将(std)'!G$2:G$1636,"&gt;=79",'武将(std)'!G$2:G$1636,"&lt;89",'武将(std)'!$B$2:$B$1636,$D59)</f>
        <v>0</v>
      </c>
      <c r="X59" s="199">
        <f>COUNTIFS('武将(std)'!G$2:G$1636,"&gt;=65",'武将(std)'!G$2:G$1636,"&lt;79",'武将(std)'!$B$2:$B$1636,$D59)</f>
        <v>3</v>
      </c>
      <c r="Y59" s="194">
        <f>COUNTIFS('武将(std)'!H$2:H$1636,"&gt;=89",'武将(std)'!$B$2:$B$1636,$D59)</f>
        <v>0</v>
      </c>
      <c r="Z59" s="180">
        <f>COUNTIFS('武将(std)'!H$2:H$1636,"&gt;=79",'武将(std)'!H$2:H$1636,"&lt;89",'武将(std)'!$B$2:$B$1636,$D59)</f>
        <v>1</v>
      </c>
      <c r="AA59" s="199">
        <f>COUNTIFS('武将(std)'!H$2:H$1636,"&gt;=65",'武将(std)'!H$2:H$1636,"&lt;79",'武将(std)'!$B$2:$B$1636,$D59)</f>
        <v>2</v>
      </c>
      <c r="AB59" s="194">
        <f>COUNTIFS('武将(std)'!I$2:I$1636,"&gt;="&amp;#REF!,'武将(std)'!$B$2:$B$1636,$D59)</f>
        <v>0</v>
      </c>
      <c r="AC59" s="199">
        <f>COUNTIFS('武将(std)'!I$2:I$1636,"&gt;="&amp;#REF!,'武将(std)'!I$2:I$1636,"&lt;"&amp;#REF!,'武将(std)'!$B$2:$B$1636,$D59)</f>
        <v>0</v>
      </c>
      <c r="AD59" s="194">
        <f>COUNTIFS('武将(std)'!J$2:J$1636,"&gt;="&amp;#REF!,'武将(std)'!$B$2:$B$1636,$D59)</f>
        <v>0</v>
      </c>
      <c r="AE59" s="199">
        <f>COUNTIFS('武将(std)'!J$2:J$1636,"&gt;="&amp;#REF!,'武将(std)'!J$2:J$1636,"&lt;"&amp;#REF!,'武将(std)'!$B$2:$B$1636,$D59)</f>
        <v>0</v>
      </c>
      <c r="AF59" s="194">
        <f>COUNTIFS('武将(std)'!K$2:K$1636,"&gt;=89",'武将(std)'!$B$2:$B$1636,$D59)</f>
        <v>0</v>
      </c>
      <c r="AG59" s="199">
        <f>COUNTIFS('武将(std)'!K$2:K$1636,"&gt;=79",'武将(std)'!K$2:K$1636,"&lt;89",'武将(std)'!$B$2:$B$1636,$D59)</f>
        <v>0</v>
      </c>
      <c r="AH59" s="208">
        <f>COUNTIFS('武将(std)'!K$2:K$1636,"&gt;=65",'武将(std)'!K$2:K$1636,"&lt;79",'武将(std)'!$B$2:$B$1636,$D59)</f>
        <v>4</v>
      </c>
    </row>
    <row r="60" spans="1:34">
      <c r="A60" s="183">
        <f>SUMPRODUCT(O60:AH60*$O$3:$AH$3)</f>
        <v>19.5</v>
      </c>
      <c r="B60" s="95">
        <v>58</v>
      </c>
      <c r="C60" s="74" t="s">
        <v>125</v>
      </c>
      <c r="D60" s="74" t="s">
        <v>126</v>
      </c>
      <c r="E60" s="180">
        <v>-1</v>
      </c>
      <c r="F60" s="118">
        <f>COUNTIF('武将(std)'!$B$2:$B$1636,D60)</f>
        <v>23</v>
      </c>
      <c r="G60" s="180">
        <v>-1</v>
      </c>
      <c r="H60" s="180">
        <v>-1</v>
      </c>
      <c r="I60" s="99" t="s">
        <v>14</v>
      </c>
      <c r="J60" s="74">
        <v>163</v>
      </c>
      <c r="K60" s="74">
        <v>432</v>
      </c>
      <c r="L60" s="74">
        <v>8</v>
      </c>
      <c r="M60" s="74">
        <v>124</v>
      </c>
      <c r="N60" s="74">
        <v>0</v>
      </c>
      <c r="O60" s="44"/>
      <c r="P60" s="45"/>
      <c r="Q60" s="45"/>
      <c r="R60" s="200"/>
      <c r="S60" s="44">
        <f>COUNTIFS('武将(std)'!F$2:F$1636,"&gt;=89",'武将(std)'!$B$2:$B$1636,$D60)</f>
        <v>0</v>
      </c>
      <c r="T60" s="45">
        <f>COUNTIFS('武将(std)'!F$2:F$1636,"&gt;=79",'武将(std)'!F$2:F$1636,"&lt;89",'武将(std)'!$B$2:$B$1636,$D60)</f>
        <v>2</v>
      </c>
      <c r="U60" s="200">
        <f>COUNTIFS('武将(std)'!F$2:F$1636,"&gt;=65",'武将(std)'!F$2:F$1636,"&lt;79",'武将(std)'!$B$2:$B$1636,$D60)</f>
        <v>7</v>
      </c>
      <c r="V60" s="194">
        <f>COUNTIFS('武将(std)'!G$2:G$1636,"&gt;=89",'武将(std)'!$B$2:$B$1636,$D60)</f>
        <v>0</v>
      </c>
      <c r="W60" s="180">
        <f>COUNTIFS('武将(std)'!G$2:G$1636,"&gt;=79",'武将(std)'!G$2:G$1636,"&lt;89",'武将(std)'!$B$2:$B$1636,$D60)</f>
        <v>0</v>
      </c>
      <c r="X60" s="199">
        <f>COUNTIFS('武将(std)'!G$2:G$1636,"&gt;=65",'武将(std)'!G$2:G$1636,"&lt;79",'武将(std)'!$B$2:$B$1636,$D60)</f>
        <v>3</v>
      </c>
      <c r="Y60" s="194">
        <f>COUNTIFS('武将(std)'!H$2:H$1636,"&gt;=89",'武将(std)'!$B$2:$B$1636,$D60)</f>
        <v>0</v>
      </c>
      <c r="Z60" s="180">
        <f>COUNTIFS('武将(std)'!H$2:H$1636,"&gt;=79",'武将(std)'!H$2:H$1636,"&lt;89",'武将(std)'!$B$2:$B$1636,$D60)</f>
        <v>2</v>
      </c>
      <c r="AA60" s="199">
        <f>COUNTIFS('武将(std)'!H$2:H$1636,"&gt;=65",'武将(std)'!H$2:H$1636,"&lt;79",'武将(std)'!$B$2:$B$1636,$D60)</f>
        <v>9</v>
      </c>
      <c r="AB60" s="194">
        <f>COUNTIFS('武将(std)'!I$2:I$1636,"&gt;="&amp;#REF!,'武将(std)'!$B$2:$B$1636,$D60)</f>
        <v>0</v>
      </c>
      <c r="AC60" s="199">
        <f>COUNTIFS('武将(std)'!I$2:I$1636,"&gt;="&amp;#REF!,'武将(std)'!I$2:I$1636,"&lt;"&amp;#REF!,'武将(std)'!$B$2:$B$1636,$D60)</f>
        <v>0</v>
      </c>
      <c r="AD60" s="194">
        <f>COUNTIFS('武将(std)'!J$2:J$1636,"&gt;="&amp;#REF!,'武将(std)'!$B$2:$B$1636,$D60)</f>
        <v>0</v>
      </c>
      <c r="AE60" s="199">
        <f>COUNTIFS('武将(std)'!J$2:J$1636,"&gt;="&amp;#REF!,'武将(std)'!J$2:J$1636,"&lt;"&amp;#REF!,'武将(std)'!$B$2:$B$1636,$D60)</f>
        <v>0</v>
      </c>
      <c r="AF60" s="194">
        <f>COUNTIFS('武将(std)'!K$2:K$1636,"&gt;=89",'武将(std)'!$B$2:$B$1636,$D60)</f>
        <v>0</v>
      </c>
      <c r="AG60" s="199">
        <f>COUNTIFS('武将(std)'!K$2:K$1636,"&gt;=79",'武将(std)'!K$2:K$1636,"&lt;89",'武将(std)'!$B$2:$B$1636,$D60)</f>
        <v>0</v>
      </c>
      <c r="AH60" s="208">
        <f>COUNTIFS('武将(std)'!K$2:K$1636,"&gt;=65",'武将(std)'!K$2:K$1636,"&lt;79",'武将(std)'!$B$2:$B$1636,$D60)</f>
        <v>11</v>
      </c>
    </row>
    <row r="61" spans="1:34">
      <c r="A61" s="183">
        <f>SUMPRODUCT(O61:AH61*$O$3:$AH$3)</f>
        <v>18.5</v>
      </c>
      <c r="B61" s="95">
        <v>3</v>
      </c>
      <c r="C61" s="74" t="s">
        <v>127</v>
      </c>
      <c r="D61" s="74" t="s">
        <v>128</v>
      </c>
      <c r="E61" s="180">
        <v>-1</v>
      </c>
      <c r="F61" s="118">
        <f>COUNTIF('武将(std)'!$B$2:$B$1636,D61)</f>
        <v>20</v>
      </c>
      <c r="G61" s="180">
        <v>-1</v>
      </c>
      <c r="H61" s="180">
        <v>-1</v>
      </c>
      <c r="I61" s="99" t="s">
        <v>14</v>
      </c>
      <c r="J61" s="74">
        <v>97</v>
      </c>
      <c r="K61" s="74">
        <v>46</v>
      </c>
      <c r="L61" s="74">
        <v>9</v>
      </c>
      <c r="M61" s="74">
        <v>784</v>
      </c>
      <c r="N61" s="74">
        <v>25</v>
      </c>
      <c r="O61" s="44"/>
      <c r="P61" s="45"/>
      <c r="Q61" s="45"/>
      <c r="R61" s="200"/>
      <c r="S61" s="44">
        <f>COUNTIFS('武将(std)'!F$2:F$1636,"&gt;=89",'武将(std)'!$B$2:$B$1636,$D61)</f>
        <v>0</v>
      </c>
      <c r="T61" s="45">
        <f>COUNTIFS('武将(std)'!F$2:F$1636,"&gt;=79",'武将(std)'!F$2:F$1636,"&lt;89",'武将(std)'!$B$2:$B$1636,$D61)</f>
        <v>2</v>
      </c>
      <c r="U61" s="200">
        <f>COUNTIFS('武将(std)'!F$2:F$1636,"&gt;=65",'武将(std)'!F$2:F$1636,"&lt;79",'武将(std)'!$B$2:$B$1636,$D61)</f>
        <v>10</v>
      </c>
      <c r="V61" s="194">
        <f>COUNTIFS('武将(std)'!G$2:G$1636,"&gt;=89",'武将(std)'!$B$2:$B$1636,$D61)</f>
        <v>0</v>
      </c>
      <c r="W61" s="180">
        <f>COUNTIFS('武将(std)'!G$2:G$1636,"&gt;=79",'武将(std)'!G$2:G$1636,"&lt;89",'武将(std)'!$B$2:$B$1636,$D61)</f>
        <v>0</v>
      </c>
      <c r="X61" s="199">
        <f>COUNTIFS('武将(std)'!G$2:G$1636,"&gt;=65",'武将(std)'!G$2:G$1636,"&lt;79",'武将(std)'!$B$2:$B$1636,$D61)</f>
        <v>4</v>
      </c>
      <c r="Y61" s="194">
        <f>COUNTIFS('武将(std)'!H$2:H$1636,"&gt;=89",'武将(std)'!$B$2:$B$1636,$D61)</f>
        <v>0</v>
      </c>
      <c r="Z61" s="180">
        <f>COUNTIFS('武将(std)'!H$2:H$1636,"&gt;=79",'武将(std)'!H$2:H$1636,"&lt;89",'武将(std)'!$B$2:$B$1636,$D61)</f>
        <v>1</v>
      </c>
      <c r="AA61" s="199">
        <f>COUNTIFS('武将(std)'!H$2:H$1636,"&gt;=65",'武将(std)'!H$2:H$1636,"&lt;79",'武将(std)'!$B$2:$B$1636,$D61)</f>
        <v>6</v>
      </c>
      <c r="AB61" s="194">
        <f>COUNTIFS('武将(std)'!I$2:I$1636,"&gt;="&amp;#REF!,'武将(std)'!$B$2:$B$1636,$D61)</f>
        <v>0</v>
      </c>
      <c r="AC61" s="199">
        <f>COUNTIFS('武将(std)'!I$2:I$1636,"&gt;="&amp;#REF!,'武将(std)'!I$2:I$1636,"&lt;"&amp;#REF!,'武将(std)'!$B$2:$B$1636,$D61)</f>
        <v>0</v>
      </c>
      <c r="AD61" s="194">
        <f>COUNTIFS('武将(std)'!J$2:J$1636,"&gt;="&amp;#REF!,'武将(std)'!$B$2:$B$1636,$D61)</f>
        <v>0</v>
      </c>
      <c r="AE61" s="199">
        <f>COUNTIFS('武将(std)'!J$2:J$1636,"&gt;="&amp;#REF!,'武将(std)'!J$2:J$1636,"&lt;"&amp;#REF!,'武将(std)'!$B$2:$B$1636,$D61)</f>
        <v>0</v>
      </c>
      <c r="AF61" s="194">
        <f>COUNTIFS('武将(std)'!K$2:K$1636,"&gt;=89",'武将(std)'!$B$2:$B$1636,$D61)</f>
        <v>1</v>
      </c>
      <c r="AG61" s="199">
        <f>COUNTIFS('武将(std)'!K$2:K$1636,"&gt;=79",'武将(std)'!K$2:K$1636,"&lt;89",'武将(std)'!$B$2:$B$1636,$D61)</f>
        <v>1</v>
      </c>
      <c r="AH61" s="208">
        <f>COUNTIFS('武将(std)'!K$2:K$1636,"&gt;=65",'武将(std)'!K$2:K$1636,"&lt;79",'武将(std)'!$B$2:$B$1636,$D61)</f>
        <v>9</v>
      </c>
    </row>
    <row r="62" spans="1:34">
      <c r="A62" s="183">
        <f>SUMPRODUCT(O62:AH62*$O$3:$AH$3)</f>
        <v>18.5</v>
      </c>
      <c r="B62" s="95">
        <v>12</v>
      </c>
      <c r="C62" s="74" t="s">
        <v>129</v>
      </c>
      <c r="D62" s="74" t="s">
        <v>130</v>
      </c>
      <c r="E62" s="180">
        <v>-1</v>
      </c>
      <c r="F62" s="182">
        <f>COUNTIF('武将(std)'!$B$2:$B$1636,D62)</f>
        <v>27</v>
      </c>
      <c r="G62" s="180">
        <v>-1</v>
      </c>
      <c r="H62" s="180">
        <v>-1</v>
      </c>
      <c r="I62" s="74" t="s">
        <v>4</v>
      </c>
      <c r="J62" s="74">
        <v>180</v>
      </c>
      <c r="K62" s="74">
        <v>69</v>
      </c>
      <c r="L62" s="74">
        <v>6</v>
      </c>
      <c r="M62" s="74">
        <v>224</v>
      </c>
      <c r="N62" s="74">
        <v>0</v>
      </c>
      <c r="O62" s="44"/>
      <c r="P62" s="45"/>
      <c r="Q62" s="45"/>
      <c r="R62" s="200"/>
      <c r="S62" s="44">
        <f>COUNTIFS('武将(std)'!F$2:F$1636,"&gt;=89",'武将(std)'!$B$2:$B$1636,$D62)</f>
        <v>0</v>
      </c>
      <c r="T62" s="45">
        <f>COUNTIFS('武将(std)'!F$2:F$1636,"&gt;=79",'武将(std)'!F$2:F$1636,"&lt;89",'武将(std)'!$B$2:$B$1636,$D62)</f>
        <v>2</v>
      </c>
      <c r="U62" s="200">
        <f>COUNTIFS('武将(std)'!F$2:F$1636,"&gt;=65",'武将(std)'!F$2:F$1636,"&lt;79",'武将(std)'!$B$2:$B$1636,$D62)</f>
        <v>10</v>
      </c>
      <c r="V62" s="194">
        <f>COUNTIFS('武将(std)'!G$2:G$1636,"&gt;=89",'武将(std)'!$B$2:$B$1636,$D62)</f>
        <v>0</v>
      </c>
      <c r="W62" s="180">
        <f>COUNTIFS('武将(std)'!G$2:G$1636,"&gt;=79",'武将(std)'!G$2:G$1636,"&lt;89",'武将(std)'!$B$2:$B$1636,$D62)</f>
        <v>0</v>
      </c>
      <c r="X62" s="199">
        <f>COUNTIFS('武将(std)'!G$2:G$1636,"&gt;=65",'武将(std)'!G$2:G$1636,"&lt;79",'武将(std)'!$B$2:$B$1636,$D62)</f>
        <v>6</v>
      </c>
      <c r="Y62" s="194">
        <f>COUNTIFS('武将(std)'!H$2:H$1636,"&gt;=89",'武将(std)'!$B$2:$B$1636,$D62)</f>
        <v>0</v>
      </c>
      <c r="Z62" s="180">
        <f>COUNTIFS('武将(std)'!H$2:H$1636,"&gt;=79",'武将(std)'!H$2:H$1636,"&lt;89",'武将(std)'!$B$2:$B$1636,$D62)</f>
        <v>0</v>
      </c>
      <c r="AA62" s="199">
        <f>COUNTIFS('武将(std)'!H$2:H$1636,"&gt;=65",'武将(std)'!H$2:H$1636,"&lt;79",'武将(std)'!$B$2:$B$1636,$D62)</f>
        <v>9</v>
      </c>
      <c r="AB62" s="194">
        <f>COUNTIFS('武将(std)'!I$2:I$1636,"&gt;="&amp;#REF!,'武将(std)'!$B$2:$B$1636,$D62)</f>
        <v>0</v>
      </c>
      <c r="AC62" s="199">
        <f>COUNTIFS('武将(std)'!I$2:I$1636,"&gt;="&amp;#REF!,'武将(std)'!I$2:I$1636,"&lt;"&amp;#REF!,'武将(std)'!$B$2:$B$1636,$D62)</f>
        <v>0</v>
      </c>
      <c r="AD62" s="194">
        <f>COUNTIFS('武将(std)'!J$2:J$1636,"&gt;="&amp;#REF!,'武将(std)'!$B$2:$B$1636,$D62)</f>
        <v>0</v>
      </c>
      <c r="AE62" s="199">
        <f>COUNTIFS('武将(std)'!J$2:J$1636,"&gt;="&amp;#REF!,'武将(std)'!J$2:J$1636,"&lt;"&amp;#REF!,'武将(std)'!$B$2:$B$1636,$D62)</f>
        <v>0</v>
      </c>
      <c r="AF62" s="194">
        <f>COUNTIFS('武将(std)'!K$2:K$1636,"&gt;=89",'武将(std)'!$B$2:$B$1636,$D62)</f>
        <v>1</v>
      </c>
      <c r="AG62" s="199">
        <f>COUNTIFS('武将(std)'!K$2:K$1636,"&gt;=79",'武将(std)'!K$2:K$1636,"&lt;89",'武将(std)'!$B$2:$B$1636,$D62)</f>
        <v>3</v>
      </c>
      <c r="AH62" s="208">
        <f>COUNTIFS('武将(std)'!K$2:K$1636,"&gt;=65",'武将(std)'!K$2:K$1636,"&lt;79",'武将(std)'!$B$2:$B$1636,$D62)</f>
        <v>11</v>
      </c>
    </row>
    <row r="63" spans="1:34">
      <c r="A63" s="183">
        <f>SUMPRODUCT(O63:AH63*$O$3:$AH$3)</f>
        <v>17.5</v>
      </c>
      <c r="B63" s="95">
        <v>2</v>
      </c>
      <c r="C63" s="74" t="s">
        <v>131</v>
      </c>
      <c r="D63" s="74" t="s">
        <v>132</v>
      </c>
      <c r="E63" s="180">
        <v>-1</v>
      </c>
      <c r="F63" s="118">
        <f>COUNTIF('武将(std)'!$B$2:$B$1636,D63)</f>
        <v>19</v>
      </c>
      <c r="G63" s="180">
        <v>-1</v>
      </c>
      <c r="H63" s="180">
        <v>-1</v>
      </c>
      <c r="I63" s="74" t="s">
        <v>4</v>
      </c>
      <c r="J63" s="74">
        <v>130</v>
      </c>
      <c r="K63" s="74">
        <v>536</v>
      </c>
      <c r="L63" s="74">
        <v>6</v>
      </c>
      <c r="M63" s="74">
        <v>446</v>
      </c>
      <c r="N63" s="74">
        <v>0</v>
      </c>
      <c r="O63" s="44"/>
      <c r="P63" s="45"/>
      <c r="Q63" s="45"/>
      <c r="R63" s="200"/>
      <c r="S63" s="44">
        <f>COUNTIFS('武将(std)'!F$2:F$1636,"&gt;=89",'武将(std)'!$B$2:$B$1636,$D63)</f>
        <v>0</v>
      </c>
      <c r="T63" s="45">
        <f>COUNTIFS('武将(std)'!F$2:F$1636,"&gt;=79",'武将(std)'!F$2:F$1636,"&lt;89",'武将(std)'!$B$2:$B$1636,$D63)</f>
        <v>3</v>
      </c>
      <c r="U63" s="200">
        <f>COUNTIFS('武将(std)'!F$2:F$1636,"&gt;=65",'武将(std)'!F$2:F$1636,"&lt;79",'武将(std)'!$B$2:$B$1636,$D63)</f>
        <v>6</v>
      </c>
      <c r="V63" s="194">
        <f>COUNTIFS('武将(std)'!G$2:G$1636,"&gt;=89",'武将(std)'!$B$2:$B$1636,$D63)</f>
        <v>0</v>
      </c>
      <c r="W63" s="180">
        <f>COUNTIFS('武将(std)'!G$2:G$1636,"&gt;=79",'武将(std)'!G$2:G$1636,"&lt;89",'武将(std)'!$B$2:$B$1636,$D63)</f>
        <v>0</v>
      </c>
      <c r="X63" s="199">
        <f>COUNTIFS('武将(std)'!G$2:G$1636,"&gt;=65",'武将(std)'!G$2:G$1636,"&lt;79",'武将(std)'!$B$2:$B$1636,$D63)</f>
        <v>4</v>
      </c>
      <c r="Y63" s="194">
        <f>COUNTIFS('武将(std)'!H$2:H$1636,"&gt;=89",'武将(std)'!$B$2:$B$1636,$D63)</f>
        <v>0</v>
      </c>
      <c r="Z63" s="180">
        <f>COUNTIFS('武将(std)'!H$2:H$1636,"&gt;=79",'武将(std)'!H$2:H$1636,"&lt;89",'武将(std)'!$B$2:$B$1636,$D63)</f>
        <v>1</v>
      </c>
      <c r="AA63" s="199">
        <f>COUNTIFS('武将(std)'!H$2:H$1636,"&gt;=65",'武将(std)'!H$2:H$1636,"&lt;79",'武将(std)'!$B$2:$B$1636,$D63)</f>
        <v>5</v>
      </c>
      <c r="AB63" s="194">
        <f>COUNTIFS('武将(std)'!I$2:I$1636,"&gt;="&amp;#REF!,'武将(std)'!$B$2:$B$1636,$D63)</f>
        <v>0</v>
      </c>
      <c r="AC63" s="199">
        <f>COUNTIFS('武将(std)'!I$2:I$1636,"&gt;="&amp;#REF!,'武将(std)'!I$2:I$1636,"&lt;"&amp;#REF!,'武将(std)'!$B$2:$B$1636,$D63)</f>
        <v>0</v>
      </c>
      <c r="AD63" s="194">
        <f>COUNTIFS('武将(std)'!J$2:J$1636,"&gt;="&amp;#REF!,'武将(std)'!$B$2:$B$1636,$D63)</f>
        <v>0</v>
      </c>
      <c r="AE63" s="199">
        <f>COUNTIFS('武将(std)'!J$2:J$1636,"&gt;="&amp;#REF!,'武将(std)'!J$2:J$1636,"&lt;"&amp;#REF!,'武将(std)'!$B$2:$B$1636,$D63)</f>
        <v>0</v>
      </c>
      <c r="AF63" s="194">
        <f>COUNTIFS('武将(std)'!K$2:K$1636,"&gt;=89",'武将(std)'!$B$2:$B$1636,$D63)</f>
        <v>0</v>
      </c>
      <c r="AG63" s="199">
        <f>COUNTIFS('武将(std)'!K$2:K$1636,"&gt;=79",'武将(std)'!K$2:K$1636,"&lt;89",'武将(std)'!$B$2:$B$1636,$D63)</f>
        <v>2</v>
      </c>
      <c r="AH63" s="208">
        <f>COUNTIFS('武将(std)'!K$2:K$1636,"&gt;=65",'武将(std)'!K$2:K$1636,"&lt;79",'武将(std)'!$B$2:$B$1636,$D63)</f>
        <v>8</v>
      </c>
    </row>
    <row r="64" spans="1:34">
      <c r="A64" s="183">
        <f>SUMPRODUCT(O64:AH64*$O$3:$AH$3)</f>
        <v>16.5</v>
      </c>
      <c r="B64" s="95">
        <v>8</v>
      </c>
      <c r="C64" s="74" t="s">
        <v>133</v>
      </c>
      <c r="D64" s="74" t="s">
        <v>134</v>
      </c>
      <c r="E64" s="180">
        <v>-1</v>
      </c>
      <c r="F64" s="118">
        <f>COUNTIF('武将(std)'!$B$2:$B$1636,D64)</f>
        <v>9</v>
      </c>
      <c r="G64" s="180">
        <v>-1</v>
      </c>
      <c r="H64" s="180">
        <v>-1</v>
      </c>
      <c r="I64" s="74" t="s">
        <v>4</v>
      </c>
      <c r="J64" s="74">
        <v>138</v>
      </c>
      <c r="K64" s="74">
        <v>536</v>
      </c>
      <c r="L64" s="74">
        <v>9</v>
      </c>
      <c r="M64" s="74">
        <v>188</v>
      </c>
      <c r="N64" s="74">
        <v>0</v>
      </c>
      <c r="O64" s="44"/>
      <c r="P64" s="45"/>
      <c r="Q64" s="45"/>
      <c r="R64" s="200"/>
      <c r="S64" s="44">
        <f>COUNTIFS('武将(std)'!F$2:F$1636,"&gt;=89",'武将(std)'!$B$2:$B$1636,$D64)</f>
        <v>0</v>
      </c>
      <c r="T64" s="45">
        <f>COUNTIFS('武将(std)'!F$2:F$1636,"&gt;=79",'武将(std)'!F$2:F$1636,"&lt;89",'武将(std)'!$B$2:$B$1636,$D64)</f>
        <v>0</v>
      </c>
      <c r="U64" s="200">
        <f>COUNTIFS('武将(std)'!F$2:F$1636,"&gt;=65",'武将(std)'!F$2:F$1636,"&lt;79",'武将(std)'!$B$2:$B$1636,$D64)</f>
        <v>2</v>
      </c>
      <c r="V64" s="194">
        <f>COUNTIFS('武将(std)'!G$2:G$1636,"&gt;=89",'武将(std)'!$B$2:$B$1636,$D64)</f>
        <v>0</v>
      </c>
      <c r="W64" s="180">
        <f>COUNTIFS('武将(std)'!G$2:G$1636,"&gt;=79",'武将(std)'!G$2:G$1636,"&lt;89",'武将(std)'!$B$2:$B$1636,$D64)</f>
        <v>0</v>
      </c>
      <c r="X64" s="199">
        <f>COUNTIFS('武将(std)'!G$2:G$1636,"&gt;=65",'武将(std)'!G$2:G$1636,"&lt;79",'武将(std)'!$B$2:$B$1636,$D64)</f>
        <v>2</v>
      </c>
      <c r="Y64" s="194">
        <f>COUNTIFS('武将(std)'!H$2:H$1636,"&gt;=89",'武将(std)'!$B$2:$B$1636,$D64)</f>
        <v>1</v>
      </c>
      <c r="Z64" s="180">
        <f>COUNTIFS('武将(std)'!H$2:H$1636,"&gt;=79",'武将(std)'!H$2:H$1636,"&lt;89",'武将(std)'!$B$2:$B$1636,$D64)</f>
        <v>1</v>
      </c>
      <c r="AA64" s="199">
        <f>COUNTIFS('武将(std)'!H$2:H$1636,"&gt;=65",'武将(std)'!H$2:H$1636,"&lt;79",'武将(std)'!$B$2:$B$1636,$D64)</f>
        <v>4</v>
      </c>
      <c r="AB64" s="194">
        <f>COUNTIFS('武将(std)'!I$2:I$1636,"&gt;="&amp;#REF!,'武将(std)'!$B$2:$B$1636,$D64)</f>
        <v>0</v>
      </c>
      <c r="AC64" s="199">
        <f>COUNTIFS('武将(std)'!I$2:I$1636,"&gt;="&amp;#REF!,'武将(std)'!I$2:I$1636,"&lt;"&amp;#REF!,'武将(std)'!$B$2:$B$1636,$D64)</f>
        <v>0</v>
      </c>
      <c r="AD64" s="194">
        <f>COUNTIFS('武将(std)'!J$2:J$1636,"&gt;="&amp;#REF!,'武将(std)'!$B$2:$B$1636,$D64)</f>
        <v>0</v>
      </c>
      <c r="AE64" s="199">
        <f>COUNTIFS('武将(std)'!J$2:J$1636,"&gt;="&amp;#REF!,'武将(std)'!J$2:J$1636,"&lt;"&amp;#REF!,'武将(std)'!$B$2:$B$1636,$D64)</f>
        <v>0</v>
      </c>
      <c r="AF64" s="194">
        <f>COUNTIFS('武将(std)'!K$2:K$1636,"&gt;=89",'武将(std)'!$B$2:$B$1636,$D64)</f>
        <v>0</v>
      </c>
      <c r="AG64" s="199">
        <f>COUNTIFS('武将(std)'!K$2:K$1636,"&gt;=79",'武将(std)'!K$2:K$1636,"&lt;89",'武将(std)'!$B$2:$B$1636,$D64)</f>
        <v>0</v>
      </c>
      <c r="AH64" s="208">
        <f>COUNTIFS('武将(std)'!K$2:K$1636,"&gt;=65",'武将(std)'!K$2:K$1636,"&lt;79",'武将(std)'!$B$2:$B$1636,$D64)</f>
        <v>5</v>
      </c>
    </row>
    <row r="65" spans="1:34">
      <c r="A65" s="183">
        <f>SUMPRODUCT(O65:AH65*$O$3:$AH$3)</f>
        <v>16</v>
      </c>
      <c r="B65" s="95">
        <v>13</v>
      </c>
      <c r="C65" s="74" t="s">
        <v>135</v>
      </c>
      <c r="D65" s="74" t="s">
        <v>136</v>
      </c>
      <c r="E65" s="180">
        <v>-1</v>
      </c>
      <c r="F65" s="118">
        <f>COUNTIF('武将(std)'!$B$2:$B$1636,D65)</f>
        <v>16</v>
      </c>
      <c r="G65" s="180">
        <v>-1</v>
      </c>
      <c r="H65" s="180">
        <v>-1</v>
      </c>
      <c r="I65" s="74" t="s">
        <v>4</v>
      </c>
      <c r="J65" s="74">
        <v>140</v>
      </c>
      <c r="K65" s="74">
        <v>72</v>
      </c>
      <c r="L65" s="74">
        <v>4</v>
      </c>
      <c r="M65" s="74">
        <v>152</v>
      </c>
      <c r="N65" s="74">
        <v>0</v>
      </c>
      <c r="O65" s="44"/>
      <c r="P65" s="45"/>
      <c r="Q65" s="45"/>
      <c r="R65" s="200"/>
      <c r="S65" s="44">
        <f>COUNTIFS('武将(std)'!F$2:F$1636,"&gt;=89",'武将(std)'!$B$2:$B$1636,$D65)</f>
        <v>0</v>
      </c>
      <c r="T65" s="45">
        <f>COUNTIFS('武将(std)'!F$2:F$1636,"&gt;=79",'武将(std)'!F$2:F$1636,"&lt;89",'武将(std)'!$B$2:$B$1636,$D65)</f>
        <v>1</v>
      </c>
      <c r="U65" s="200">
        <f>COUNTIFS('武将(std)'!F$2:F$1636,"&gt;=65",'武将(std)'!F$2:F$1636,"&lt;79",'武将(std)'!$B$2:$B$1636,$D65)</f>
        <v>3</v>
      </c>
      <c r="V65" s="194">
        <f>COUNTIFS('武将(std)'!G$2:G$1636,"&gt;=89",'武将(std)'!$B$2:$B$1636,$D65)</f>
        <v>0</v>
      </c>
      <c r="W65" s="180">
        <f>COUNTIFS('武将(std)'!G$2:G$1636,"&gt;=79",'武将(std)'!G$2:G$1636,"&lt;89",'武将(std)'!$B$2:$B$1636,$D65)</f>
        <v>2</v>
      </c>
      <c r="X65" s="199">
        <f>COUNTIFS('武将(std)'!G$2:G$1636,"&gt;=65",'武将(std)'!G$2:G$1636,"&lt;79",'武将(std)'!$B$2:$B$1636,$D65)</f>
        <v>4</v>
      </c>
      <c r="Y65" s="194">
        <f>COUNTIFS('武将(std)'!H$2:H$1636,"&gt;=89",'武将(std)'!$B$2:$B$1636,$D65)</f>
        <v>0</v>
      </c>
      <c r="Z65" s="180">
        <f>COUNTIFS('武将(std)'!H$2:H$1636,"&gt;=79",'武将(std)'!H$2:H$1636,"&lt;89",'武将(std)'!$B$2:$B$1636,$D65)</f>
        <v>1</v>
      </c>
      <c r="AA65" s="199">
        <f>COUNTIFS('武将(std)'!H$2:H$1636,"&gt;=65",'武将(std)'!H$2:H$1636,"&lt;79",'武将(std)'!$B$2:$B$1636,$D65)</f>
        <v>5</v>
      </c>
      <c r="AB65" s="194">
        <f>COUNTIFS('武将(std)'!I$2:I$1636,"&gt;="&amp;#REF!,'武将(std)'!$B$2:$B$1636,$D65)</f>
        <v>0</v>
      </c>
      <c r="AC65" s="199">
        <f>COUNTIFS('武将(std)'!I$2:I$1636,"&gt;="&amp;#REF!,'武将(std)'!I$2:I$1636,"&lt;"&amp;#REF!,'武将(std)'!$B$2:$B$1636,$D65)</f>
        <v>0</v>
      </c>
      <c r="AD65" s="194">
        <f>COUNTIFS('武将(std)'!J$2:J$1636,"&gt;="&amp;#REF!,'武将(std)'!$B$2:$B$1636,$D65)</f>
        <v>0</v>
      </c>
      <c r="AE65" s="199">
        <f>COUNTIFS('武将(std)'!J$2:J$1636,"&gt;="&amp;#REF!,'武将(std)'!J$2:J$1636,"&lt;"&amp;#REF!,'武将(std)'!$B$2:$B$1636,$D65)</f>
        <v>0</v>
      </c>
      <c r="AF65" s="194">
        <f>COUNTIFS('武将(std)'!K$2:K$1636,"&gt;=89",'武将(std)'!$B$2:$B$1636,$D65)</f>
        <v>0</v>
      </c>
      <c r="AG65" s="199">
        <f>COUNTIFS('武将(std)'!K$2:K$1636,"&gt;=79",'武将(std)'!K$2:K$1636,"&lt;89",'武将(std)'!$B$2:$B$1636,$D65)</f>
        <v>0</v>
      </c>
      <c r="AH65" s="208">
        <f>COUNTIFS('武将(std)'!K$2:K$1636,"&gt;=65",'武将(std)'!K$2:K$1636,"&lt;79",'武将(std)'!$B$2:$B$1636,$D65)</f>
        <v>5</v>
      </c>
    </row>
    <row r="66" spans="1:34">
      <c r="A66" s="183">
        <f>SUMPRODUCT(O66:AH66*$O$3:$AH$3)</f>
        <v>16</v>
      </c>
      <c r="B66" s="95">
        <v>37</v>
      </c>
      <c r="C66" s="74" t="s">
        <v>137</v>
      </c>
      <c r="D66" s="74" t="s">
        <v>138</v>
      </c>
      <c r="E66" s="180">
        <v>-1</v>
      </c>
      <c r="F66" s="118">
        <f>COUNTIF('武将(std)'!$B$2:$B$1636,D66)</f>
        <v>16</v>
      </c>
      <c r="G66" s="180">
        <v>-1</v>
      </c>
      <c r="H66" s="180">
        <v>-1</v>
      </c>
      <c r="I66" s="74" t="s">
        <v>4</v>
      </c>
      <c r="J66" s="74">
        <v>150</v>
      </c>
      <c r="K66" s="74">
        <v>22</v>
      </c>
      <c r="L66" s="74">
        <v>8</v>
      </c>
      <c r="M66" s="74">
        <v>576</v>
      </c>
      <c r="N66" s="74">
        <v>0</v>
      </c>
      <c r="O66" s="44"/>
      <c r="P66" s="45"/>
      <c r="Q66" s="45"/>
      <c r="R66" s="200"/>
      <c r="S66" s="44">
        <f>COUNTIFS('武将(std)'!F$2:F$1636,"&gt;=89",'武将(std)'!$B$2:$B$1636,$D66)</f>
        <v>0</v>
      </c>
      <c r="T66" s="45">
        <f>COUNTIFS('武将(std)'!F$2:F$1636,"&gt;=79",'武将(std)'!F$2:F$1636,"&lt;89",'武将(std)'!$B$2:$B$1636,$D66)</f>
        <v>0</v>
      </c>
      <c r="U66" s="200">
        <f>COUNTIFS('武将(std)'!F$2:F$1636,"&gt;=65",'武将(std)'!F$2:F$1636,"&lt;79",'武将(std)'!$B$2:$B$1636,$D66)</f>
        <v>6</v>
      </c>
      <c r="V66" s="194">
        <f>COUNTIFS('武将(std)'!G$2:G$1636,"&gt;=89",'武将(std)'!$B$2:$B$1636,$D66)</f>
        <v>0</v>
      </c>
      <c r="W66" s="180">
        <f>COUNTIFS('武将(std)'!G$2:G$1636,"&gt;=79",'武将(std)'!G$2:G$1636,"&lt;89",'武将(std)'!$B$2:$B$1636,$D66)</f>
        <v>3</v>
      </c>
      <c r="X66" s="199">
        <f>COUNTIFS('武将(std)'!G$2:G$1636,"&gt;=65",'武将(std)'!G$2:G$1636,"&lt;79",'武将(std)'!$B$2:$B$1636,$D66)</f>
        <v>5</v>
      </c>
      <c r="Y66" s="194">
        <f>COUNTIFS('武将(std)'!H$2:H$1636,"&gt;=89",'武将(std)'!$B$2:$B$1636,$D66)</f>
        <v>0</v>
      </c>
      <c r="Z66" s="180">
        <f>COUNTIFS('武将(std)'!H$2:H$1636,"&gt;=79",'武将(std)'!H$2:H$1636,"&lt;89",'武将(std)'!$B$2:$B$1636,$D66)</f>
        <v>0</v>
      </c>
      <c r="AA66" s="199">
        <f>COUNTIFS('武将(std)'!H$2:H$1636,"&gt;=65",'武将(std)'!H$2:H$1636,"&lt;79",'武将(std)'!$B$2:$B$1636,$D66)</f>
        <v>6</v>
      </c>
      <c r="AB66" s="194">
        <f>COUNTIFS('武将(std)'!I$2:I$1636,"&gt;="&amp;#REF!,'武将(std)'!$B$2:$B$1636,$D66)</f>
        <v>0</v>
      </c>
      <c r="AC66" s="199">
        <f>COUNTIFS('武将(std)'!I$2:I$1636,"&gt;="&amp;#REF!,'武将(std)'!I$2:I$1636,"&lt;"&amp;#REF!,'武将(std)'!$B$2:$B$1636,$D66)</f>
        <v>0</v>
      </c>
      <c r="AD66" s="194">
        <f>COUNTIFS('武将(std)'!J$2:J$1636,"&gt;="&amp;#REF!,'武将(std)'!$B$2:$B$1636,$D66)</f>
        <v>0</v>
      </c>
      <c r="AE66" s="199">
        <f>COUNTIFS('武将(std)'!J$2:J$1636,"&gt;="&amp;#REF!,'武将(std)'!J$2:J$1636,"&lt;"&amp;#REF!,'武将(std)'!$B$2:$B$1636,$D66)</f>
        <v>0</v>
      </c>
      <c r="AF66" s="194">
        <f>COUNTIFS('武将(std)'!K$2:K$1636,"&gt;=89",'武将(std)'!$B$2:$B$1636,$D66)</f>
        <v>0</v>
      </c>
      <c r="AG66" s="199">
        <f>COUNTIFS('武将(std)'!K$2:K$1636,"&gt;=79",'武将(std)'!K$2:K$1636,"&lt;89",'武将(std)'!$B$2:$B$1636,$D66)</f>
        <v>0</v>
      </c>
      <c r="AH66" s="208">
        <f>COUNTIFS('武将(std)'!K$2:K$1636,"&gt;=65",'武将(std)'!K$2:K$1636,"&lt;79",'武将(std)'!$B$2:$B$1636,$D66)</f>
        <v>5</v>
      </c>
    </row>
    <row r="67" spans="1:34">
      <c r="A67" s="183">
        <f>SUMPRODUCT(O67:AH67*$O$3:$AH$3)</f>
        <v>16</v>
      </c>
      <c r="B67" s="95">
        <v>70</v>
      </c>
      <c r="C67" s="74" t="s">
        <v>139</v>
      </c>
      <c r="D67" s="74" t="s">
        <v>140</v>
      </c>
      <c r="E67" s="180">
        <v>-1</v>
      </c>
      <c r="F67" s="118">
        <f>COUNTIF('武将(std)'!$B$2:$B$1636,D67)</f>
        <v>17</v>
      </c>
      <c r="G67" s="180">
        <v>-1</v>
      </c>
      <c r="H67" s="180">
        <v>-1</v>
      </c>
      <c r="I67" s="74" t="s">
        <v>4</v>
      </c>
      <c r="J67" s="74">
        <v>24</v>
      </c>
      <c r="K67" s="74">
        <v>290</v>
      </c>
      <c r="L67" s="74">
        <v>6</v>
      </c>
      <c r="M67" s="74">
        <v>404</v>
      </c>
      <c r="N67" s="74">
        <v>0</v>
      </c>
      <c r="O67" s="44"/>
      <c r="P67" s="45"/>
      <c r="Q67" s="45"/>
      <c r="R67" s="200"/>
      <c r="S67" s="44">
        <f>COUNTIFS('武将(std)'!F$2:F$1636,"&gt;=89",'武将(std)'!$B$2:$B$1636,$D67)</f>
        <v>0</v>
      </c>
      <c r="T67" s="45">
        <f>COUNTIFS('武将(std)'!F$2:F$1636,"&gt;=79",'武将(std)'!F$2:F$1636,"&lt;89",'武将(std)'!$B$2:$B$1636,$D67)</f>
        <v>3</v>
      </c>
      <c r="U67" s="200">
        <f>COUNTIFS('武将(std)'!F$2:F$1636,"&gt;=65",'武将(std)'!F$2:F$1636,"&lt;79",'武将(std)'!$B$2:$B$1636,$D67)</f>
        <v>7</v>
      </c>
      <c r="V67" s="194">
        <f>COUNTIFS('武将(std)'!G$2:G$1636,"&gt;=89",'武将(std)'!$B$2:$B$1636,$D67)</f>
        <v>0</v>
      </c>
      <c r="W67" s="180">
        <f>COUNTIFS('武将(std)'!G$2:G$1636,"&gt;=79",'武将(std)'!G$2:G$1636,"&lt;89",'武将(std)'!$B$2:$B$1636,$D67)</f>
        <v>0</v>
      </c>
      <c r="X67" s="199">
        <f>COUNTIFS('武将(std)'!G$2:G$1636,"&gt;=65",'武将(std)'!G$2:G$1636,"&lt;79",'武将(std)'!$B$2:$B$1636,$D67)</f>
        <v>3</v>
      </c>
      <c r="Y67" s="194">
        <f>COUNTIFS('武将(std)'!H$2:H$1636,"&gt;=89",'武将(std)'!$B$2:$B$1636,$D67)</f>
        <v>0</v>
      </c>
      <c r="Z67" s="180">
        <f>COUNTIFS('武将(std)'!H$2:H$1636,"&gt;=79",'武将(std)'!H$2:H$1636,"&lt;89",'武将(std)'!$B$2:$B$1636,$D67)</f>
        <v>0</v>
      </c>
      <c r="AA67" s="199">
        <f>COUNTIFS('武将(std)'!H$2:H$1636,"&gt;=65",'武将(std)'!H$2:H$1636,"&lt;79",'武将(std)'!$B$2:$B$1636,$D67)</f>
        <v>7</v>
      </c>
      <c r="AB67" s="194">
        <f>COUNTIFS('武将(std)'!I$2:I$1636,"&gt;="&amp;#REF!,'武将(std)'!$B$2:$B$1636,$D67)</f>
        <v>0</v>
      </c>
      <c r="AC67" s="199">
        <f>COUNTIFS('武将(std)'!I$2:I$1636,"&gt;="&amp;#REF!,'武将(std)'!I$2:I$1636,"&lt;"&amp;#REF!,'武将(std)'!$B$2:$B$1636,$D67)</f>
        <v>0</v>
      </c>
      <c r="AD67" s="194">
        <f>COUNTIFS('武将(std)'!J$2:J$1636,"&gt;="&amp;#REF!,'武将(std)'!$B$2:$B$1636,$D67)</f>
        <v>0</v>
      </c>
      <c r="AE67" s="199">
        <f>COUNTIFS('武将(std)'!J$2:J$1636,"&gt;="&amp;#REF!,'武将(std)'!J$2:J$1636,"&lt;"&amp;#REF!,'武将(std)'!$B$2:$B$1636,$D67)</f>
        <v>0</v>
      </c>
      <c r="AF67" s="194">
        <f>COUNTIFS('武将(std)'!K$2:K$1636,"&gt;=89",'武将(std)'!$B$2:$B$1636,$D67)</f>
        <v>0</v>
      </c>
      <c r="AG67" s="199">
        <f>COUNTIFS('武将(std)'!K$2:K$1636,"&gt;=79",'武将(std)'!K$2:K$1636,"&lt;89",'武将(std)'!$B$2:$B$1636,$D67)</f>
        <v>1</v>
      </c>
      <c r="AH67" s="208">
        <f>COUNTIFS('武将(std)'!K$2:K$1636,"&gt;=65",'武将(std)'!K$2:K$1636,"&lt;79",'武将(std)'!$B$2:$B$1636,$D67)</f>
        <v>5</v>
      </c>
    </row>
    <row r="68" spans="1:34">
      <c r="A68" s="183">
        <f>SUMPRODUCT(O68:AH68*$O$3:$AH$3)</f>
        <v>15.5</v>
      </c>
      <c r="B68" s="95">
        <v>30</v>
      </c>
      <c r="C68" s="74" t="s">
        <v>141</v>
      </c>
      <c r="D68" s="74" t="s">
        <v>142</v>
      </c>
      <c r="E68" s="180">
        <v>-1</v>
      </c>
      <c r="F68" s="118">
        <f>COUNTIF('武将(std)'!$B$2:$B$1636,D68)</f>
        <v>23</v>
      </c>
      <c r="G68" s="180">
        <v>-1</v>
      </c>
      <c r="H68" s="180">
        <v>-1</v>
      </c>
      <c r="I68" s="74" t="s">
        <v>4</v>
      </c>
      <c r="J68" s="74">
        <v>3</v>
      </c>
      <c r="K68" s="74">
        <v>572</v>
      </c>
      <c r="L68" s="74">
        <v>10</v>
      </c>
      <c r="M68" s="74">
        <v>514</v>
      </c>
      <c r="N68" s="74">
        <v>13</v>
      </c>
      <c r="O68" s="44"/>
      <c r="P68" s="45"/>
      <c r="Q68" s="45"/>
      <c r="R68" s="200"/>
      <c r="S68" s="44">
        <f>COUNTIFS('武将(std)'!F$2:F$1636,"&gt;=89",'武将(std)'!$B$2:$B$1636,$D68)</f>
        <v>0</v>
      </c>
      <c r="T68" s="45">
        <f>COUNTIFS('武将(std)'!F$2:F$1636,"&gt;=79",'武将(std)'!F$2:F$1636,"&lt;89",'武将(std)'!$B$2:$B$1636,$D68)</f>
        <v>0</v>
      </c>
      <c r="U68" s="200">
        <f>COUNTIFS('武将(std)'!F$2:F$1636,"&gt;=65",'武将(std)'!F$2:F$1636,"&lt;79",'武将(std)'!$B$2:$B$1636,$D68)</f>
        <v>4</v>
      </c>
      <c r="V68" s="194">
        <f>COUNTIFS('武将(std)'!G$2:G$1636,"&gt;=89",'武将(std)'!$B$2:$B$1636,$D68)</f>
        <v>0</v>
      </c>
      <c r="W68" s="180">
        <f>COUNTIFS('武将(std)'!G$2:G$1636,"&gt;=79",'武将(std)'!G$2:G$1636,"&lt;89",'武将(std)'!$B$2:$B$1636,$D68)</f>
        <v>2</v>
      </c>
      <c r="X68" s="199">
        <f>COUNTIFS('武将(std)'!G$2:G$1636,"&gt;=65",'武将(std)'!G$2:G$1636,"&lt;79",'武将(std)'!$B$2:$B$1636,$D68)</f>
        <v>7</v>
      </c>
      <c r="Y68" s="194">
        <f>COUNTIFS('武将(std)'!H$2:H$1636,"&gt;=89",'武将(std)'!$B$2:$B$1636,$D68)</f>
        <v>0</v>
      </c>
      <c r="Z68" s="180">
        <f>COUNTIFS('武将(std)'!H$2:H$1636,"&gt;=79",'武将(std)'!H$2:H$1636,"&lt;89",'武将(std)'!$B$2:$B$1636,$D68)</f>
        <v>0</v>
      </c>
      <c r="AA68" s="199">
        <f>COUNTIFS('武将(std)'!H$2:H$1636,"&gt;=65",'武将(std)'!H$2:H$1636,"&lt;79",'武将(std)'!$B$2:$B$1636,$D68)</f>
        <v>10</v>
      </c>
      <c r="AB68" s="194">
        <f>COUNTIFS('武将(std)'!I$2:I$1636,"&gt;="&amp;#REF!,'武将(std)'!$B$2:$B$1636,$D68)</f>
        <v>0</v>
      </c>
      <c r="AC68" s="199">
        <f>COUNTIFS('武将(std)'!I$2:I$1636,"&gt;="&amp;#REF!,'武将(std)'!I$2:I$1636,"&lt;"&amp;#REF!,'武将(std)'!$B$2:$B$1636,$D68)</f>
        <v>0</v>
      </c>
      <c r="AD68" s="194">
        <f>COUNTIFS('武将(std)'!J$2:J$1636,"&gt;="&amp;#REF!,'武将(std)'!$B$2:$B$1636,$D68)</f>
        <v>0</v>
      </c>
      <c r="AE68" s="199">
        <f>COUNTIFS('武将(std)'!J$2:J$1636,"&gt;="&amp;#REF!,'武将(std)'!J$2:J$1636,"&lt;"&amp;#REF!,'武将(std)'!$B$2:$B$1636,$D68)</f>
        <v>0</v>
      </c>
      <c r="AF68" s="194">
        <f>COUNTIFS('武将(std)'!K$2:K$1636,"&gt;=89",'武将(std)'!$B$2:$B$1636,$D68)</f>
        <v>0</v>
      </c>
      <c r="AG68" s="199">
        <f>COUNTIFS('武将(std)'!K$2:K$1636,"&gt;=79",'武将(std)'!K$2:K$1636,"&lt;89",'武将(std)'!$B$2:$B$1636,$D68)</f>
        <v>1</v>
      </c>
      <c r="AH68" s="208">
        <f>COUNTIFS('武将(std)'!K$2:K$1636,"&gt;=65",'武将(std)'!K$2:K$1636,"&lt;79",'武将(std)'!$B$2:$B$1636,$D68)</f>
        <v>8</v>
      </c>
    </row>
    <row r="69" spans="1:34">
      <c r="A69" s="183">
        <f>SUMPRODUCT(O69:AH69*$O$3:$AH$3)</f>
        <v>15.5</v>
      </c>
      <c r="B69" s="95">
        <v>72</v>
      </c>
      <c r="C69" s="74" t="s">
        <v>143</v>
      </c>
      <c r="D69" s="74" t="s">
        <v>144</v>
      </c>
      <c r="E69" s="180">
        <v>-1</v>
      </c>
      <c r="F69" s="118">
        <f>COUNTIF('武将(std)'!$B$2:$B$1636,D69)</f>
        <v>12</v>
      </c>
      <c r="G69" s="180">
        <v>-1</v>
      </c>
      <c r="H69" s="180">
        <v>-1</v>
      </c>
      <c r="I69" s="74" t="s">
        <v>4</v>
      </c>
      <c r="J69" s="74">
        <v>174</v>
      </c>
      <c r="K69" s="74">
        <v>96</v>
      </c>
      <c r="L69" s="74">
        <v>10</v>
      </c>
      <c r="M69" s="74">
        <v>80</v>
      </c>
      <c r="N69" s="74">
        <v>0</v>
      </c>
      <c r="O69" s="44"/>
      <c r="P69" s="45"/>
      <c r="Q69" s="45"/>
      <c r="R69" s="200"/>
      <c r="S69" s="44">
        <f>COUNTIFS('武将(std)'!F$2:F$1636,"&gt;=89",'武将(std)'!$B$2:$B$1636,$D69)</f>
        <v>0</v>
      </c>
      <c r="T69" s="45">
        <f>COUNTIFS('武将(std)'!F$2:F$1636,"&gt;=79",'武将(std)'!F$2:F$1636,"&lt;89",'武将(std)'!$B$2:$B$1636,$D69)</f>
        <v>1</v>
      </c>
      <c r="U69" s="200">
        <f>COUNTIFS('武将(std)'!F$2:F$1636,"&gt;=65",'武将(std)'!F$2:F$1636,"&lt;79",'武将(std)'!$B$2:$B$1636,$D69)</f>
        <v>3</v>
      </c>
      <c r="V69" s="194">
        <f>COUNTIFS('武将(std)'!G$2:G$1636,"&gt;=89",'武将(std)'!$B$2:$B$1636,$D69)</f>
        <v>0</v>
      </c>
      <c r="W69" s="180">
        <f>COUNTIFS('武将(std)'!G$2:G$1636,"&gt;=79",'武将(std)'!G$2:G$1636,"&lt;89",'武将(std)'!$B$2:$B$1636,$D69)</f>
        <v>2</v>
      </c>
      <c r="X69" s="199">
        <f>COUNTIFS('武将(std)'!G$2:G$1636,"&gt;=65",'武将(std)'!G$2:G$1636,"&lt;79",'武将(std)'!$B$2:$B$1636,$D69)</f>
        <v>6</v>
      </c>
      <c r="Y69" s="194">
        <f>COUNTIFS('武将(std)'!H$2:H$1636,"&gt;=89",'武将(std)'!$B$2:$B$1636,$D69)</f>
        <v>0</v>
      </c>
      <c r="Z69" s="180">
        <f>COUNTIFS('武将(std)'!H$2:H$1636,"&gt;=79",'武将(std)'!H$2:H$1636,"&lt;89",'武将(std)'!$B$2:$B$1636,$D69)</f>
        <v>1</v>
      </c>
      <c r="AA69" s="199">
        <f>COUNTIFS('武将(std)'!H$2:H$1636,"&gt;=65",'武将(std)'!H$2:H$1636,"&lt;79",'武将(std)'!$B$2:$B$1636,$D69)</f>
        <v>2</v>
      </c>
      <c r="AB69" s="194">
        <f>COUNTIFS('武将(std)'!I$2:I$1636,"&gt;="&amp;#REF!,'武将(std)'!$B$2:$B$1636,$D69)</f>
        <v>0</v>
      </c>
      <c r="AC69" s="199">
        <f>COUNTIFS('武将(std)'!I$2:I$1636,"&gt;="&amp;#REF!,'武将(std)'!I$2:I$1636,"&lt;"&amp;#REF!,'武将(std)'!$B$2:$B$1636,$D69)</f>
        <v>0</v>
      </c>
      <c r="AD69" s="194">
        <f>COUNTIFS('武将(std)'!J$2:J$1636,"&gt;="&amp;#REF!,'武将(std)'!$B$2:$B$1636,$D69)</f>
        <v>0</v>
      </c>
      <c r="AE69" s="199">
        <f>COUNTIFS('武将(std)'!J$2:J$1636,"&gt;="&amp;#REF!,'武将(std)'!J$2:J$1636,"&lt;"&amp;#REF!,'武将(std)'!$B$2:$B$1636,$D69)</f>
        <v>0</v>
      </c>
      <c r="AF69" s="194">
        <f>COUNTIFS('武将(std)'!K$2:K$1636,"&gt;=89",'武将(std)'!$B$2:$B$1636,$D69)</f>
        <v>0</v>
      </c>
      <c r="AG69" s="199">
        <f>COUNTIFS('武将(std)'!K$2:K$1636,"&gt;=79",'武将(std)'!K$2:K$1636,"&lt;89",'武将(std)'!$B$2:$B$1636,$D69)</f>
        <v>0</v>
      </c>
      <c r="AH69" s="208">
        <f>COUNTIFS('武将(std)'!K$2:K$1636,"&gt;=65",'武将(std)'!K$2:K$1636,"&lt;79",'武将(std)'!$B$2:$B$1636,$D69)</f>
        <v>0</v>
      </c>
    </row>
    <row r="70" spans="1:34">
      <c r="A70" s="183">
        <f>SUMPRODUCT(O70:AH70*$O$3:$AH$3)</f>
        <v>11.5</v>
      </c>
      <c r="B70" s="95">
        <v>28</v>
      </c>
      <c r="C70" s="74" t="s">
        <v>145</v>
      </c>
      <c r="D70" s="74" t="s">
        <v>146</v>
      </c>
      <c r="E70" s="180">
        <v>-1</v>
      </c>
      <c r="F70" s="118">
        <f>COUNTIF('武将(std)'!$B$2:$B$1636,D70)</f>
        <v>18</v>
      </c>
      <c r="G70" s="180">
        <v>-1</v>
      </c>
      <c r="H70" s="180">
        <v>-1</v>
      </c>
      <c r="I70" s="74" t="s">
        <v>4</v>
      </c>
      <c r="J70" s="74">
        <v>145</v>
      </c>
      <c r="K70" s="74">
        <v>101</v>
      </c>
      <c r="L70" s="74">
        <v>5</v>
      </c>
      <c r="M70" s="74">
        <v>182</v>
      </c>
      <c r="N70" s="74">
        <v>0</v>
      </c>
      <c r="O70" s="44"/>
      <c r="P70" s="45"/>
      <c r="Q70" s="45"/>
      <c r="R70" s="200"/>
      <c r="S70" s="44">
        <f>COUNTIFS('武将(std)'!F$2:F$1636,"&gt;=89",'武将(std)'!$B$2:$B$1636,$D70)</f>
        <v>0</v>
      </c>
      <c r="T70" s="45">
        <f>COUNTIFS('武将(std)'!F$2:F$1636,"&gt;=79",'武将(std)'!F$2:F$1636,"&lt;89",'武将(std)'!$B$2:$B$1636,$D70)</f>
        <v>0</v>
      </c>
      <c r="U70" s="200">
        <f>COUNTIFS('武将(std)'!F$2:F$1636,"&gt;=65",'武将(std)'!F$2:F$1636,"&lt;79",'武将(std)'!$B$2:$B$1636,$D70)</f>
        <v>8</v>
      </c>
      <c r="V70" s="194">
        <f>COUNTIFS('武将(std)'!G$2:G$1636,"&gt;=89",'武将(std)'!$B$2:$B$1636,$D70)</f>
        <v>0</v>
      </c>
      <c r="W70" s="180">
        <f>COUNTIFS('武将(std)'!G$2:G$1636,"&gt;=79",'武将(std)'!G$2:G$1636,"&lt;89",'武将(std)'!$B$2:$B$1636,$D70)</f>
        <v>0</v>
      </c>
      <c r="X70" s="199">
        <f>COUNTIFS('武将(std)'!G$2:G$1636,"&gt;=65",'武将(std)'!G$2:G$1636,"&lt;79",'武将(std)'!$B$2:$B$1636,$D70)</f>
        <v>6</v>
      </c>
      <c r="Y70" s="194">
        <f>COUNTIFS('武将(std)'!H$2:H$1636,"&gt;=89",'武将(std)'!$B$2:$B$1636,$D70)</f>
        <v>0</v>
      </c>
      <c r="Z70" s="180">
        <f>COUNTIFS('武将(std)'!H$2:H$1636,"&gt;=79",'武将(std)'!H$2:H$1636,"&lt;89",'武将(std)'!$B$2:$B$1636,$D70)</f>
        <v>0</v>
      </c>
      <c r="AA70" s="199">
        <f>COUNTIFS('武将(std)'!H$2:H$1636,"&gt;=65",'武将(std)'!H$2:H$1636,"&lt;79",'武将(std)'!$B$2:$B$1636,$D70)</f>
        <v>7</v>
      </c>
      <c r="AB70" s="194">
        <f>COUNTIFS('武将(std)'!I$2:I$1636,"&gt;="&amp;#REF!,'武将(std)'!$B$2:$B$1636,$D70)</f>
        <v>0</v>
      </c>
      <c r="AC70" s="199">
        <f>COUNTIFS('武将(std)'!I$2:I$1636,"&gt;="&amp;#REF!,'武将(std)'!I$2:I$1636,"&lt;"&amp;#REF!,'武将(std)'!$B$2:$B$1636,$D70)</f>
        <v>0</v>
      </c>
      <c r="AD70" s="194">
        <f>COUNTIFS('武将(std)'!J$2:J$1636,"&gt;="&amp;#REF!,'武将(std)'!$B$2:$B$1636,$D70)</f>
        <v>0</v>
      </c>
      <c r="AE70" s="199">
        <f>COUNTIFS('武将(std)'!J$2:J$1636,"&gt;="&amp;#REF!,'武将(std)'!J$2:J$1636,"&lt;"&amp;#REF!,'武将(std)'!$B$2:$B$1636,$D70)</f>
        <v>0</v>
      </c>
      <c r="AF70" s="194">
        <f>COUNTIFS('武将(std)'!K$2:K$1636,"&gt;=89",'武将(std)'!$B$2:$B$1636,$D70)</f>
        <v>1</v>
      </c>
      <c r="AG70" s="199">
        <f>COUNTIFS('武将(std)'!K$2:K$1636,"&gt;=79",'武将(std)'!K$2:K$1636,"&lt;89",'武将(std)'!$B$2:$B$1636,$D70)</f>
        <v>3</v>
      </c>
      <c r="AH70" s="208">
        <f>COUNTIFS('武将(std)'!K$2:K$1636,"&gt;=65",'武将(std)'!K$2:K$1636,"&lt;79",'武将(std)'!$B$2:$B$1636,$D70)</f>
        <v>6</v>
      </c>
    </row>
    <row r="71" spans="1:34">
      <c r="A71" s="183">
        <f>SUMPRODUCT(O71:AH71*$O$3:$AH$3)</f>
        <v>11</v>
      </c>
      <c r="B71" s="95">
        <v>23</v>
      </c>
      <c r="C71" s="74" t="s">
        <v>147</v>
      </c>
      <c r="D71" s="74" t="s">
        <v>148</v>
      </c>
      <c r="E71" s="180">
        <v>-1</v>
      </c>
      <c r="F71" s="118">
        <f>COUNTIF('武将(std)'!$B$2:$B$1636,D71)</f>
        <v>17</v>
      </c>
      <c r="G71" s="180">
        <v>-1</v>
      </c>
      <c r="H71" s="180">
        <v>-1</v>
      </c>
      <c r="I71" s="99" t="s">
        <v>14</v>
      </c>
      <c r="J71" s="74">
        <v>118</v>
      </c>
      <c r="K71" s="74">
        <v>53</v>
      </c>
      <c r="L71" s="74">
        <v>9</v>
      </c>
      <c r="M71" s="74">
        <v>408</v>
      </c>
      <c r="N71" s="74">
        <v>70</v>
      </c>
      <c r="O71" s="44"/>
      <c r="P71" s="45"/>
      <c r="Q71" s="45"/>
      <c r="R71" s="200"/>
      <c r="S71" s="44">
        <f>COUNTIFS('武将(std)'!F$2:F$1636,"&gt;=89",'武将(std)'!$B$2:$B$1636,$D71)</f>
        <v>0</v>
      </c>
      <c r="T71" s="45">
        <f>COUNTIFS('武将(std)'!F$2:F$1636,"&gt;=79",'武将(std)'!F$2:F$1636,"&lt;89",'武将(std)'!$B$2:$B$1636,$D71)</f>
        <v>1</v>
      </c>
      <c r="U71" s="200">
        <f>COUNTIFS('武将(std)'!F$2:F$1636,"&gt;=65",'武将(std)'!F$2:F$1636,"&lt;79",'武将(std)'!$B$2:$B$1636,$D71)</f>
        <v>4</v>
      </c>
      <c r="V71" s="194">
        <f>COUNTIFS('武将(std)'!G$2:G$1636,"&gt;=89",'武将(std)'!$B$2:$B$1636,$D71)</f>
        <v>0</v>
      </c>
      <c r="W71" s="180">
        <f>COUNTIFS('武将(std)'!G$2:G$1636,"&gt;=79",'武将(std)'!G$2:G$1636,"&lt;89",'武将(std)'!$B$2:$B$1636,$D71)</f>
        <v>1</v>
      </c>
      <c r="X71" s="199">
        <f>COUNTIFS('武将(std)'!G$2:G$1636,"&gt;=65",'武将(std)'!G$2:G$1636,"&lt;79",'武将(std)'!$B$2:$B$1636,$D71)</f>
        <v>3</v>
      </c>
      <c r="Y71" s="194">
        <f>COUNTIFS('武将(std)'!H$2:H$1636,"&gt;=89",'武将(std)'!$B$2:$B$1636,$D71)</f>
        <v>0</v>
      </c>
      <c r="Z71" s="180">
        <f>COUNTIFS('武将(std)'!H$2:H$1636,"&gt;=79",'武将(std)'!H$2:H$1636,"&lt;89",'武将(std)'!$B$2:$B$1636,$D71)</f>
        <v>0</v>
      </c>
      <c r="AA71" s="199">
        <f>COUNTIFS('武将(std)'!H$2:H$1636,"&gt;=65",'武将(std)'!H$2:H$1636,"&lt;79",'武将(std)'!$B$2:$B$1636,$D71)</f>
        <v>5</v>
      </c>
      <c r="AB71" s="194">
        <f>COUNTIFS('武将(std)'!I$2:I$1636,"&gt;="&amp;#REF!,'武将(std)'!$B$2:$B$1636,$D71)</f>
        <v>0</v>
      </c>
      <c r="AC71" s="199">
        <f>COUNTIFS('武将(std)'!I$2:I$1636,"&gt;="&amp;#REF!,'武将(std)'!I$2:I$1636,"&lt;"&amp;#REF!,'武将(std)'!$B$2:$B$1636,$D71)</f>
        <v>0</v>
      </c>
      <c r="AD71" s="194">
        <f>COUNTIFS('武将(std)'!J$2:J$1636,"&gt;="&amp;#REF!,'武将(std)'!$B$2:$B$1636,$D71)</f>
        <v>0</v>
      </c>
      <c r="AE71" s="199">
        <f>COUNTIFS('武将(std)'!J$2:J$1636,"&gt;="&amp;#REF!,'武将(std)'!J$2:J$1636,"&lt;"&amp;#REF!,'武将(std)'!$B$2:$B$1636,$D71)</f>
        <v>0</v>
      </c>
      <c r="AF71" s="194">
        <f>COUNTIFS('武将(std)'!K$2:K$1636,"&gt;=89",'武将(std)'!$B$2:$B$1636,$D71)</f>
        <v>0</v>
      </c>
      <c r="AG71" s="199">
        <f>COUNTIFS('武将(std)'!K$2:K$1636,"&gt;=79",'武将(std)'!K$2:K$1636,"&lt;89",'武将(std)'!$B$2:$B$1636,$D71)</f>
        <v>2</v>
      </c>
      <c r="AH71" s="208">
        <f>COUNTIFS('武将(std)'!K$2:K$1636,"&gt;=65",'武将(std)'!K$2:K$1636,"&lt;79",'武将(std)'!$B$2:$B$1636,$D71)</f>
        <v>6</v>
      </c>
    </row>
    <row r="72" spans="1:34">
      <c r="A72" s="183">
        <f>SUMPRODUCT(O72:AH72*$O$3:$AH$3)</f>
        <v>11</v>
      </c>
      <c r="B72" s="95">
        <v>54</v>
      </c>
      <c r="C72" s="74" t="s">
        <v>149</v>
      </c>
      <c r="D72" s="74" t="s">
        <v>150</v>
      </c>
      <c r="E72" s="180">
        <v>-1</v>
      </c>
      <c r="F72" s="118">
        <f>COUNTIF('武将(std)'!$B$2:$B$1636,D72)</f>
        <v>12</v>
      </c>
      <c r="G72" s="180">
        <v>-1</v>
      </c>
      <c r="H72" s="180">
        <v>-1</v>
      </c>
      <c r="I72" s="74" t="s">
        <v>4</v>
      </c>
      <c r="J72" s="74">
        <v>178</v>
      </c>
      <c r="K72" s="74">
        <v>67</v>
      </c>
      <c r="L72" s="74">
        <v>9</v>
      </c>
      <c r="M72" s="74">
        <v>518</v>
      </c>
      <c r="N72" s="74">
        <v>0</v>
      </c>
      <c r="O72" s="44"/>
      <c r="P72" s="45"/>
      <c r="Q72" s="45"/>
      <c r="R72" s="200"/>
      <c r="S72" s="44">
        <f>COUNTIFS('武将(std)'!F$2:F$1636,"&gt;=89",'武将(std)'!$B$2:$B$1636,$D72)</f>
        <v>0</v>
      </c>
      <c r="T72" s="45">
        <f>COUNTIFS('武将(std)'!F$2:F$1636,"&gt;=79",'武将(std)'!F$2:F$1636,"&lt;89",'武将(std)'!$B$2:$B$1636,$D72)</f>
        <v>0</v>
      </c>
      <c r="U72" s="200">
        <f>COUNTIFS('武将(std)'!F$2:F$1636,"&gt;=65",'武将(std)'!F$2:F$1636,"&lt;79",'武将(std)'!$B$2:$B$1636,$D72)</f>
        <v>5</v>
      </c>
      <c r="V72" s="194">
        <f>COUNTIFS('武将(std)'!G$2:G$1636,"&gt;=89",'武将(std)'!$B$2:$B$1636,$D72)</f>
        <v>0</v>
      </c>
      <c r="W72" s="180">
        <f>COUNTIFS('武将(std)'!G$2:G$1636,"&gt;=79",'武将(std)'!G$2:G$1636,"&lt;89",'武将(std)'!$B$2:$B$1636,$D72)</f>
        <v>1</v>
      </c>
      <c r="X72" s="199">
        <f>COUNTIFS('武将(std)'!G$2:G$1636,"&gt;=65",'武将(std)'!G$2:G$1636,"&lt;79",'武将(std)'!$B$2:$B$1636,$D72)</f>
        <v>5</v>
      </c>
      <c r="Y72" s="194">
        <f>COUNTIFS('武将(std)'!H$2:H$1636,"&gt;=89",'武将(std)'!$B$2:$B$1636,$D72)</f>
        <v>0</v>
      </c>
      <c r="Z72" s="180">
        <f>COUNTIFS('武将(std)'!H$2:H$1636,"&gt;=79",'武将(std)'!H$2:H$1636,"&lt;89",'武将(std)'!$B$2:$B$1636,$D72)</f>
        <v>0</v>
      </c>
      <c r="AA72" s="199">
        <f>COUNTIFS('武将(std)'!H$2:H$1636,"&gt;=65",'武将(std)'!H$2:H$1636,"&lt;79",'武将(std)'!$B$2:$B$1636,$D72)</f>
        <v>7</v>
      </c>
      <c r="AB72" s="194">
        <f>COUNTIFS('武将(std)'!I$2:I$1636,"&gt;="&amp;#REF!,'武将(std)'!$B$2:$B$1636,$D72)</f>
        <v>0</v>
      </c>
      <c r="AC72" s="199">
        <f>COUNTIFS('武将(std)'!I$2:I$1636,"&gt;="&amp;#REF!,'武将(std)'!I$2:I$1636,"&lt;"&amp;#REF!,'武将(std)'!$B$2:$B$1636,$D72)</f>
        <v>0</v>
      </c>
      <c r="AD72" s="194">
        <f>COUNTIFS('武将(std)'!J$2:J$1636,"&gt;="&amp;#REF!,'武将(std)'!$B$2:$B$1636,$D72)</f>
        <v>0</v>
      </c>
      <c r="AE72" s="199">
        <f>COUNTIFS('武将(std)'!J$2:J$1636,"&gt;="&amp;#REF!,'武将(std)'!J$2:J$1636,"&lt;"&amp;#REF!,'武将(std)'!$B$2:$B$1636,$D72)</f>
        <v>0</v>
      </c>
      <c r="AF72" s="194">
        <f>COUNTIFS('武将(std)'!K$2:K$1636,"&gt;=89",'武将(std)'!$B$2:$B$1636,$D72)</f>
        <v>0</v>
      </c>
      <c r="AG72" s="199">
        <f>COUNTIFS('武将(std)'!K$2:K$1636,"&gt;=79",'武将(std)'!K$2:K$1636,"&lt;89",'武将(std)'!$B$2:$B$1636,$D72)</f>
        <v>0</v>
      </c>
      <c r="AH72" s="208">
        <f>COUNTIFS('武将(std)'!K$2:K$1636,"&gt;=65",'武将(std)'!K$2:K$1636,"&lt;79",'武将(std)'!$B$2:$B$1636,$D72)</f>
        <v>3</v>
      </c>
    </row>
    <row r="73" spans="1:34">
      <c r="A73" s="183">
        <f>SUMPRODUCT(O73:AH73*$O$3:$AH$3)</f>
        <v>9.5</v>
      </c>
      <c r="B73" s="95">
        <v>19</v>
      </c>
      <c r="C73" s="74" t="s">
        <v>151</v>
      </c>
      <c r="D73" s="74" t="s">
        <v>152</v>
      </c>
      <c r="E73" s="180">
        <v>-1</v>
      </c>
      <c r="F73" s="118">
        <f>COUNTIF('武将(std)'!$B$2:$B$1636,D73)</f>
        <v>8</v>
      </c>
      <c r="G73" s="180">
        <v>-1</v>
      </c>
      <c r="H73" s="180">
        <v>-1</v>
      </c>
      <c r="I73" s="74" t="s">
        <v>4</v>
      </c>
      <c r="J73" s="74">
        <v>117</v>
      </c>
      <c r="K73" s="74">
        <v>41</v>
      </c>
      <c r="L73" s="74">
        <v>9</v>
      </c>
      <c r="M73" s="74">
        <v>516</v>
      </c>
      <c r="N73" s="74">
        <v>66</v>
      </c>
      <c r="O73" s="44"/>
      <c r="P73" s="45"/>
      <c r="Q73" s="45"/>
      <c r="R73" s="200"/>
      <c r="S73" s="44">
        <f>COUNTIFS('武将(std)'!F$2:F$1636,"&gt;=89",'武将(std)'!$B$2:$B$1636,$D73)</f>
        <v>0</v>
      </c>
      <c r="T73" s="45">
        <f>COUNTIFS('武将(std)'!F$2:F$1636,"&gt;=79",'武将(std)'!F$2:F$1636,"&lt;89",'武将(std)'!$B$2:$B$1636,$D73)</f>
        <v>1</v>
      </c>
      <c r="U73" s="200">
        <f>COUNTIFS('武将(std)'!F$2:F$1636,"&gt;=65",'武将(std)'!F$2:F$1636,"&lt;79",'武将(std)'!$B$2:$B$1636,$D73)</f>
        <v>2</v>
      </c>
      <c r="V73" s="194">
        <f>COUNTIFS('武将(std)'!G$2:G$1636,"&gt;=89",'武将(std)'!$B$2:$B$1636,$D73)</f>
        <v>0</v>
      </c>
      <c r="W73" s="180">
        <f>COUNTIFS('武将(std)'!G$2:G$1636,"&gt;=79",'武将(std)'!G$2:G$1636,"&lt;89",'武将(std)'!$B$2:$B$1636,$D73)</f>
        <v>0</v>
      </c>
      <c r="X73" s="199">
        <f>COUNTIFS('武将(std)'!G$2:G$1636,"&gt;=65",'武将(std)'!G$2:G$1636,"&lt;79",'武将(std)'!$B$2:$B$1636,$D73)</f>
        <v>2</v>
      </c>
      <c r="Y73" s="194">
        <f>COUNTIFS('武将(std)'!H$2:H$1636,"&gt;=89",'武将(std)'!$B$2:$B$1636,$D73)</f>
        <v>0</v>
      </c>
      <c r="Z73" s="180">
        <f>COUNTIFS('武将(std)'!H$2:H$1636,"&gt;=79",'武将(std)'!H$2:H$1636,"&lt;89",'武将(std)'!$B$2:$B$1636,$D73)</f>
        <v>1</v>
      </c>
      <c r="AA73" s="199">
        <f>COUNTIFS('武将(std)'!H$2:H$1636,"&gt;=65",'武将(std)'!H$2:H$1636,"&lt;79",'武将(std)'!$B$2:$B$1636,$D73)</f>
        <v>3</v>
      </c>
      <c r="AB73" s="194">
        <f>COUNTIFS('武将(std)'!I$2:I$1636,"&gt;="&amp;#REF!,'武将(std)'!$B$2:$B$1636,$D73)</f>
        <v>0</v>
      </c>
      <c r="AC73" s="199">
        <f>COUNTIFS('武将(std)'!I$2:I$1636,"&gt;="&amp;#REF!,'武将(std)'!I$2:I$1636,"&lt;"&amp;#REF!,'武将(std)'!$B$2:$B$1636,$D73)</f>
        <v>0</v>
      </c>
      <c r="AD73" s="194">
        <f>COUNTIFS('武将(std)'!J$2:J$1636,"&gt;="&amp;#REF!,'武将(std)'!$B$2:$B$1636,$D73)</f>
        <v>0</v>
      </c>
      <c r="AE73" s="199">
        <f>COUNTIFS('武将(std)'!J$2:J$1636,"&gt;="&amp;#REF!,'武将(std)'!J$2:J$1636,"&lt;"&amp;#REF!,'武将(std)'!$B$2:$B$1636,$D73)</f>
        <v>0</v>
      </c>
      <c r="AF73" s="194">
        <f>COUNTIFS('武将(std)'!K$2:K$1636,"&gt;=89",'武将(std)'!$B$2:$B$1636,$D73)</f>
        <v>1</v>
      </c>
      <c r="AG73" s="199">
        <f>COUNTIFS('武将(std)'!K$2:K$1636,"&gt;=79",'武将(std)'!K$2:K$1636,"&lt;89",'武将(std)'!$B$2:$B$1636,$D73)</f>
        <v>0</v>
      </c>
      <c r="AH73" s="208">
        <f>COUNTIFS('武将(std)'!K$2:K$1636,"&gt;=65",'武将(std)'!K$2:K$1636,"&lt;79",'武将(std)'!$B$2:$B$1636,$D73)</f>
        <v>5</v>
      </c>
    </row>
    <row r="74" spans="1:34">
      <c r="A74" s="183">
        <f>SUMPRODUCT(O74:AH74*$O$3:$AH$3)</f>
        <v>9</v>
      </c>
      <c r="B74" s="95">
        <v>11</v>
      </c>
      <c r="C74" s="74" t="s">
        <v>153</v>
      </c>
      <c r="D74" s="74" t="s">
        <v>154</v>
      </c>
      <c r="E74" s="180">
        <v>-1</v>
      </c>
      <c r="F74" s="118">
        <f>COUNTIF('武将(std)'!$B$2:$B$1636,D74)</f>
        <v>11</v>
      </c>
      <c r="G74" s="180">
        <v>-1</v>
      </c>
      <c r="H74" s="180">
        <v>-1</v>
      </c>
      <c r="I74" s="74" t="s">
        <v>4</v>
      </c>
      <c r="J74" s="74">
        <v>108</v>
      </c>
      <c r="K74" s="74">
        <v>72</v>
      </c>
      <c r="L74" s="74">
        <v>5</v>
      </c>
      <c r="M74" s="74">
        <v>292</v>
      </c>
      <c r="N74" s="74">
        <v>41</v>
      </c>
      <c r="O74" s="44"/>
      <c r="P74" s="45"/>
      <c r="Q74" s="45"/>
      <c r="R74" s="200"/>
      <c r="S74" s="44">
        <f>COUNTIFS('武将(std)'!F$2:F$1636,"&gt;=89",'武将(std)'!$B$2:$B$1636,$D74)</f>
        <v>0</v>
      </c>
      <c r="T74" s="45">
        <f>COUNTIFS('武将(std)'!F$2:F$1636,"&gt;=79",'武将(std)'!F$2:F$1636,"&lt;89",'武将(std)'!$B$2:$B$1636,$D74)</f>
        <v>0</v>
      </c>
      <c r="U74" s="200">
        <f>COUNTIFS('武将(std)'!F$2:F$1636,"&gt;=65",'武将(std)'!F$2:F$1636,"&lt;79",'武将(std)'!$B$2:$B$1636,$D74)</f>
        <v>3</v>
      </c>
      <c r="V74" s="194">
        <f>COUNTIFS('武将(std)'!G$2:G$1636,"&gt;=89",'武将(std)'!$B$2:$B$1636,$D74)</f>
        <v>0</v>
      </c>
      <c r="W74" s="180">
        <f>COUNTIFS('武将(std)'!G$2:G$1636,"&gt;=79",'武将(std)'!G$2:G$1636,"&lt;89",'武将(std)'!$B$2:$B$1636,$D74)</f>
        <v>1</v>
      </c>
      <c r="X74" s="199">
        <f>COUNTIFS('武将(std)'!G$2:G$1636,"&gt;=65",'武将(std)'!G$2:G$1636,"&lt;79",'武将(std)'!$B$2:$B$1636,$D74)</f>
        <v>6</v>
      </c>
      <c r="Y74" s="194">
        <f>COUNTIFS('武将(std)'!H$2:H$1636,"&gt;=89",'武将(std)'!$B$2:$B$1636,$D74)</f>
        <v>0</v>
      </c>
      <c r="Z74" s="180">
        <f>COUNTIFS('武将(std)'!H$2:H$1636,"&gt;=79",'武将(std)'!H$2:H$1636,"&lt;89",'武将(std)'!$B$2:$B$1636,$D74)</f>
        <v>0</v>
      </c>
      <c r="AA74" s="199">
        <f>COUNTIFS('武将(std)'!H$2:H$1636,"&gt;=65",'武将(std)'!H$2:H$1636,"&lt;79",'武将(std)'!$B$2:$B$1636,$D74)</f>
        <v>4</v>
      </c>
      <c r="AB74" s="194">
        <f>COUNTIFS('武将(std)'!I$2:I$1636,"&gt;="&amp;#REF!,'武将(std)'!$B$2:$B$1636,$D74)</f>
        <v>0</v>
      </c>
      <c r="AC74" s="199">
        <f>COUNTIFS('武将(std)'!I$2:I$1636,"&gt;="&amp;#REF!,'武将(std)'!I$2:I$1636,"&lt;"&amp;#REF!,'武将(std)'!$B$2:$B$1636,$D74)</f>
        <v>0</v>
      </c>
      <c r="AD74" s="194">
        <f>COUNTIFS('武将(std)'!J$2:J$1636,"&gt;="&amp;#REF!,'武将(std)'!$B$2:$B$1636,$D74)</f>
        <v>0</v>
      </c>
      <c r="AE74" s="199">
        <f>COUNTIFS('武将(std)'!J$2:J$1636,"&gt;="&amp;#REF!,'武将(std)'!J$2:J$1636,"&lt;"&amp;#REF!,'武将(std)'!$B$2:$B$1636,$D74)</f>
        <v>0</v>
      </c>
      <c r="AF74" s="194">
        <f>COUNTIFS('武将(std)'!K$2:K$1636,"&gt;=89",'武将(std)'!$B$2:$B$1636,$D74)</f>
        <v>0</v>
      </c>
      <c r="AG74" s="199">
        <f>COUNTIFS('武将(std)'!K$2:K$1636,"&gt;=79",'武将(std)'!K$2:K$1636,"&lt;89",'武将(std)'!$B$2:$B$1636,$D74)</f>
        <v>0</v>
      </c>
      <c r="AH74" s="208">
        <f>COUNTIFS('武将(std)'!K$2:K$1636,"&gt;=65",'武将(std)'!K$2:K$1636,"&lt;79",'武将(std)'!$B$2:$B$1636,$D74)</f>
        <v>3</v>
      </c>
    </row>
    <row r="75" spans="1:34">
      <c r="A75" s="183">
        <f>SUMPRODUCT(O75:AH75*$O$3:$AH$3)</f>
        <v>8.5</v>
      </c>
      <c r="B75" s="95">
        <v>0</v>
      </c>
      <c r="C75" s="74" t="s">
        <v>155</v>
      </c>
      <c r="D75" s="74" t="s">
        <v>156</v>
      </c>
      <c r="E75" s="180">
        <v>-1</v>
      </c>
      <c r="F75" s="118">
        <f>COUNTIF('武将(std)'!$B$2:$B$1636,D75)</f>
        <v>11</v>
      </c>
      <c r="G75" s="180">
        <v>-1</v>
      </c>
      <c r="H75" s="180">
        <v>-1</v>
      </c>
      <c r="I75" s="74" t="s">
        <v>4</v>
      </c>
      <c r="J75" s="74">
        <v>126</v>
      </c>
      <c r="K75" s="74">
        <v>30</v>
      </c>
      <c r="L75" s="74">
        <v>1</v>
      </c>
      <c r="M75" s="74">
        <v>324</v>
      </c>
      <c r="N75" s="74">
        <v>0</v>
      </c>
      <c r="O75" s="44"/>
      <c r="P75" s="45"/>
      <c r="Q75" s="45"/>
      <c r="R75" s="200"/>
      <c r="S75" s="44">
        <f>COUNTIFS('武将(std)'!F$2:F$1636,"&gt;=89",'武将(std)'!$B$2:$B$1636,$D75)</f>
        <v>0</v>
      </c>
      <c r="T75" s="45">
        <f>COUNTIFS('武将(std)'!F$2:F$1636,"&gt;=79",'武将(std)'!F$2:F$1636,"&lt;89",'武将(std)'!$B$2:$B$1636,$D75)</f>
        <v>1</v>
      </c>
      <c r="U75" s="200">
        <f>COUNTIFS('武将(std)'!F$2:F$1636,"&gt;=65",'武将(std)'!F$2:F$1636,"&lt;79",'武将(std)'!$B$2:$B$1636,$D75)</f>
        <v>4</v>
      </c>
      <c r="V75" s="194">
        <f>COUNTIFS('武将(std)'!G$2:G$1636,"&gt;=89",'武将(std)'!$B$2:$B$1636,$D75)</f>
        <v>0</v>
      </c>
      <c r="W75" s="180">
        <f>COUNTIFS('武将(std)'!G$2:G$1636,"&gt;=79",'武将(std)'!G$2:G$1636,"&lt;89",'武将(std)'!$B$2:$B$1636,$D75)</f>
        <v>0</v>
      </c>
      <c r="X75" s="199">
        <f>COUNTIFS('武将(std)'!G$2:G$1636,"&gt;=65",'武将(std)'!G$2:G$1636,"&lt;79",'武将(std)'!$B$2:$B$1636,$D75)</f>
        <v>1</v>
      </c>
      <c r="Y75" s="194">
        <f>COUNTIFS('武将(std)'!H$2:H$1636,"&gt;=89",'武将(std)'!$B$2:$B$1636,$D75)</f>
        <v>0</v>
      </c>
      <c r="Z75" s="180">
        <f>COUNTIFS('武将(std)'!H$2:H$1636,"&gt;=79",'武将(std)'!H$2:H$1636,"&lt;89",'武将(std)'!$B$2:$B$1636,$D75)</f>
        <v>0</v>
      </c>
      <c r="AA75" s="199">
        <f>COUNTIFS('武将(std)'!H$2:H$1636,"&gt;=65",'武将(std)'!H$2:H$1636,"&lt;79",'武将(std)'!$B$2:$B$1636,$D75)</f>
        <v>7</v>
      </c>
      <c r="AB75" s="194">
        <f>COUNTIFS('武将(std)'!I$2:I$1636,"&gt;="&amp;#REF!,'武将(std)'!$B$2:$B$1636,$D75)</f>
        <v>0</v>
      </c>
      <c r="AC75" s="199">
        <f>COUNTIFS('武将(std)'!I$2:I$1636,"&gt;="&amp;#REF!,'武将(std)'!I$2:I$1636,"&lt;"&amp;#REF!,'武将(std)'!$B$2:$B$1636,$D75)</f>
        <v>0</v>
      </c>
      <c r="AD75" s="194">
        <f>COUNTIFS('武将(std)'!J$2:J$1636,"&gt;="&amp;#REF!,'武将(std)'!$B$2:$B$1636,$D75)</f>
        <v>0</v>
      </c>
      <c r="AE75" s="199">
        <f>COUNTIFS('武将(std)'!J$2:J$1636,"&gt;="&amp;#REF!,'武将(std)'!J$2:J$1636,"&lt;"&amp;#REF!,'武将(std)'!$B$2:$B$1636,$D75)</f>
        <v>0</v>
      </c>
      <c r="AF75" s="194">
        <f>COUNTIFS('武将(std)'!K$2:K$1636,"&gt;=89",'武将(std)'!$B$2:$B$1636,$D75)</f>
        <v>0</v>
      </c>
      <c r="AG75" s="199">
        <f>COUNTIFS('武将(std)'!K$2:K$1636,"&gt;=79",'武将(std)'!K$2:K$1636,"&lt;89",'武将(std)'!$B$2:$B$1636,$D75)</f>
        <v>1</v>
      </c>
      <c r="AH75" s="208">
        <f>COUNTIFS('武将(std)'!K$2:K$1636,"&gt;=65",'武将(std)'!K$2:K$1636,"&lt;79",'武将(std)'!$B$2:$B$1636,$D75)</f>
        <v>5</v>
      </c>
    </row>
    <row r="76" spans="1:34">
      <c r="A76" s="183">
        <f>SUMPRODUCT(O76:AH76*$O$3:$AH$3)</f>
        <v>8.5</v>
      </c>
      <c r="B76" s="95">
        <v>38</v>
      </c>
      <c r="C76" s="74" t="s">
        <v>157</v>
      </c>
      <c r="D76" s="74" t="s">
        <v>158</v>
      </c>
      <c r="E76" s="180">
        <v>-1</v>
      </c>
      <c r="F76" s="118">
        <f>COUNTIF('武将(std)'!$B$2:$B$1636,D76)</f>
        <v>10</v>
      </c>
      <c r="G76" s="180">
        <v>-1</v>
      </c>
      <c r="H76" s="180">
        <v>-1</v>
      </c>
      <c r="I76" s="74" t="s">
        <v>4</v>
      </c>
      <c r="J76" s="74">
        <v>152</v>
      </c>
      <c r="K76" s="74">
        <v>97</v>
      </c>
      <c r="L76" s="74">
        <v>3</v>
      </c>
      <c r="M76" s="74">
        <v>184</v>
      </c>
      <c r="N76" s="74">
        <v>0</v>
      </c>
      <c r="O76" s="44"/>
      <c r="P76" s="45"/>
      <c r="Q76" s="45"/>
      <c r="R76" s="200"/>
      <c r="S76" s="44">
        <f>COUNTIFS('武将(std)'!F$2:F$1636,"&gt;=89",'武将(std)'!$B$2:$B$1636,$D76)</f>
        <v>0</v>
      </c>
      <c r="T76" s="45">
        <f>COUNTIFS('武将(std)'!F$2:F$1636,"&gt;=79",'武将(std)'!F$2:F$1636,"&lt;89",'武将(std)'!$B$2:$B$1636,$D76)</f>
        <v>1</v>
      </c>
      <c r="U76" s="200">
        <f>COUNTIFS('武将(std)'!F$2:F$1636,"&gt;=65",'武将(std)'!F$2:F$1636,"&lt;79",'武将(std)'!$B$2:$B$1636,$D76)</f>
        <v>2</v>
      </c>
      <c r="V76" s="194">
        <f>COUNTIFS('武将(std)'!G$2:G$1636,"&gt;=89",'武将(std)'!$B$2:$B$1636,$D76)</f>
        <v>0</v>
      </c>
      <c r="W76" s="180">
        <f>COUNTIFS('武将(std)'!G$2:G$1636,"&gt;=79",'武将(std)'!G$2:G$1636,"&lt;89",'武将(std)'!$B$2:$B$1636,$D76)</f>
        <v>0</v>
      </c>
      <c r="X76" s="199">
        <f>COUNTIFS('武将(std)'!G$2:G$1636,"&gt;=65",'武将(std)'!G$2:G$1636,"&lt;79",'武将(std)'!$B$2:$B$1636,$D76)</f>
        <v>5</v>
      </c>
      <c r="Y76" s="194">
        <f>COUNTIFS('武将(std)'!H$2:H$1636,"&gt;=89",'武将(std)'!$B$2:$B$1636,$D76)</f>
        <v>0</v>
      </c>
      <c r="Z76" s="180">
        <f>COUNTIFS('武将(std)'!H$2:H$1636,"&gt;=79",'武将(std)'!H$2:H$1636,"&lt;89",'武将(std)'!$B$2:$B$1636,$D76)</f>
        <v>0</v>
      </c>
      <c r="AA76" s="199">
        <f>COUNTIFS('武将(std)'!H$2:H$1636,"&gt;=65",'武将(std)'!H$2:H$1636,"&lt;79",'武将(std)'!$B$2:$B$1636,$D76)</f>
        <v>5</v>
      </c>
      <c r="AB76" s="194">
        <f>COUNTIFS('武将(std)'!I$2:I$1636,"&gt;="&amp;#REF!,'武将(std)'!$B$2:$B$1636,$D76)</f>
        <v>0</v>
      </c>
      <c r="AC76" s="199">
        <f>COUNTIFS('武将(std)'!I$2:I$1636,"&gt;="&amp;#REF!,'武将(std)'!I$2:I$1636,"&lt;"&amp;#REF!,'武将(std)'!$B$2:$B$1636,$D76)</f>
        <v>0</v>
      </c>
      <c r="AD76" s="194">
        <f>COUNTIFS('武将(std)'!J$2:J$1636,"&gt;="&amp;#REF!,'武将(std)'!$B$2:$B$1636,$D76)</f>
        <v>0</v>
      </c>
      <c r="AE76" s="199">
        <f>COUNTIFS('武将(std)'!J$2:J$1636,"&gt;="&amp;#REF!,'武将(std)'!J$2:J$1636,"&lt;"&amp;#REF!,'武将(std)'!$B$2:$B$1636,$D76)</f>
        <v>0</v>
      </c>
      <c r="AF76" s="194">
        <f>COUNTIFS('武将(std)'!K$2:K$1636,"&gt;=89",'武将(std)'!$B$2:$B$1636,$D76)</f>
        <v>0</v>
      </c>
      <c r="AG76" s="199">
        <f>COUNTIFS('武将(std)'!K$2:K$1636,"&gt;=79",'武将(std)'!K$2:K$1636,"&lt;89",'武将(std)'!$B$2:$B$1636,$D76)</f>
        <v>0</v>
      </c>
      <c r="AH76" s="208">
        <f>COUNTIFS('武将(std)'!K$2:K$1636,"&gt;=65",'武将(std)'!K$2:K$1636,"&lt;79",'武将(std)'!$B$2:$B$1636,$D76)</f>
        <v>5</v>
      </c>
    </row>
    <row r="77" spans="1:34">
      <c r="A77" s="183">
        <f>SUMPRODUCT(O77:AH77*$O$3:$AH$3)</f>
        <v>8.5</v>
      </c>
      <c r="B77" s="95">
        <v>69</v>
      </c>
      <c r="C77" s="74" t="s">
        <v>159</v>
      </c>
      <c r="D77" s="74" t="s">
        <v>160</v>
      </c>
      <c r="E77" s="180">
        <v>-1</v>
      </c>
      <c r="F77" s="118">
        <f>COUNTIF('武将(std)'!$B$2:$B$1636,D77)</f>
        <v>15</v>
      </c>
      <c r="G77" s="180">
        <v>-1</v>
      </c>
      <c r="H77" s="180">
        <v>-1</v>
      </c>
      <c r="I77" s="74" t="s">
        <v>4</v>
      </c>
      <c r="J77" s="74">
        <v>173</v>
      </c>
      <c r="K77" s="74">
        <v>94</v>
      </c>
      <c r="L77" s="74">
        <v>1</v>
      </c>
      <c r="M77" s="74">
        <v>732</v>
      </c>
      <c r="N77" s="74">
        <v>0</v>
      </c>
      <c r="O77" s="44"/>
      <c r="P77" s="45"/>
      <c r="Q77" s="45"/>
      <c r="R77" s="200"/>
      <c r="S77" s="44">
        <f>COUNTIFS('武将(std)'!F$2:F$1636,"&gt;=89",'武将(std)'!$B$2:$B$1636,$D77)</f>
        <v>0</v>
      </c>
      <c r="T77" s="45">
        <f>COUNTIFS('武将(std)'!F$2:F$1636,"&gt;=79",'武将(std)'!F$2:F$1636,"&lt;89",'武将(std)'!$B$2:$B$1636,$D77)</f>
        <v>1</v>
      </c>
      <c r="U77" s="200">
        <f>COUNTIFS('武将(std)'!F$2:F$1636,"&gt;=65",'武将(std)'!F$2:F$1636,"&lt;79",'武将(std)'!$B$2:$B$1636,$D77)</f>
        <v>2</v>
      </c>
      <c r="V77" s="194">
        <f>COUNTIFS('武将(std)'!G$2:G$1636,"&gt;=89",'武将(std)'!$B$2:$B$1636,$D77)</f>
        <v>0</v>
      </c>
      <c r="W77" s="180">
        <f>COUNTIFS('武将(std)'!G$2:G$1636,"&gt;=79",'武将(std)'!G$2:G$1636,"&lt;89",'武将(std)'!$B$2:$B$1636,$D77)</f>
        <v>0</v>
      </c>
      <c r="X77" s="199">
        <f>COUNTIFS('武将(std)'!G$2:G$1636,"&gt;=65",'武将(std)'!G$2:G$1636,"&lt;79",'武将(std)'!$B$2:$B$1636,$D77)</f>
        <v>7</v>
      </c>
      <c r="Y77" s="194">
        <f>COUNTIFS('武将(std)'!H$2:H$1636,"&gt;=89",'武将(std)'!$B$2:$B$1636,$D77)</f>
        <v>0</v>
      </c>
      <c r="Z77" s="180">
        <f>COUNTIFS('武将(std)'!H$2:H$1636,"&gt;=79",'武将(std)'!H$2:H$1636,"&lt;89",'武将(std)'!$B$2:$B$1636,$D77)</f>
        <v>0</v>
      </c>
      <c r="AA77" s="199">
        <f>COUNTIFS('武将(std)'!H$2:H$1636,"&gt;=65",'武将(std)'!H$2:H$1636,"&lt;79",'武将(std)'!$B$2:$B$1636,$D77)</f>
        <v>3</v>
      </c>
      <c r="AB77" s="194">
        <f>COUNTIFS('武将(std)'!I$2:I$1636,"&gt;="&amp;#REF!,'武将(std)'!$B$2:$B$1636,$D77)</f>
        <v>0</v>
      </c>
      <c r="AC77" s="199">
        <f>COUNTIFS('武将(std)'!I$2:I$1636,"&gt;="&amp;#REF!,'武将(std)'!I$2:I$1636,"&lt;"&amp;#REF!,'武将(std)'!$B$2:$B$1636,$D77)</f>
        <v>0</v>
      </c>
      <c r="AD77" s="194">
        <f>COUNTIFS('武将(std)'!J$2:J$1636,"&gt;="&amp;#REF!,'武将(std)'!$B$2:$B$1636,$D77)</f>
        <v>0</v>
      </c>
      <c r="AE77" s="199">
        <f>COUNTIFS('武将(std)'!J$2:J$1636,"&gt;="&amp;#REF!,'武将(std)'!J$2:J$1636,"&lt;"&amp;#REF!,'武将(std)'!$B$2:$B$1636,$D77)</f>
        <v>0</v>
      </c>
      <c r="AF77" s="194">
        <f>COUNTIFS('武将(std)'!K$2:K$1636,"&gt;=89",'武将(std)'!$B$2:$B$1636,$D77)</f>
        <v>0</v>
      </c>
      <c r="AG77" s="199">
        <f>COUNTIFS('武将(std)'!K$2:K$1636,"&gt;=79",'武将(std)'!K$2:K$1636,"&lt;89",'武将(std)'!$B$2:$B$1636,$D77)</f>
        <v>0</v>
      </c>
      <c r="AH77" s="208">
        <f>COUNTIFS('武将(std)'!K$2:K$1636,"&gt;=65",'武将(std)'!K$2:K$1636,"&lt;79",'武将(std)'!$B$2:$B$1636,$D77)</f>
        <v>6</v>
      </c>
    </row>
    <row r="78" spans="1:34">
      <c r="A78" s="183">
        <f>SUMPRODUCT(O78:AH78*$O$3:$AH$3)</f>
        <v>8</v>
      </c>
      <c r="B78" s="95">
        <v>33</v>
      </c>
      <c r="C78" s="74" t="s">
        <v>161</v>
      </c>
      <c r="D78" s="74" t="s">
        <v>162</v>
      </c>
      <c r="E78" s="180">
        <v>-1</v>
      </c>
      <c r="F78" s="118">
        <f>COUNTIF('武将(std)'!$B$2:$B$1636,D78)</f>
        <v>14</v>
      </c>
      <c r="G78" s="180">
        <v>-1</v>
      </c>
      <c r="H78" s="180">
        <v>-1</v>
      </c>
      <c r="I78" s="74" t="s">
        <v>4</v>
      </c>
      <c r="J78" s="74">
        <v>161</v>
      </c>
      <c r="K78" s="74">
        <v>81</v>
      </c>
      <c r="L78" s="74">
        <v>2</v>
      </c>
      <c r="M78" s="74">
        <v>280</v>
      </c>
      <c r="N78" s="74">
        <v>0</v>
      </c>
      <c r="O78" s="44"/>
      <c r="P78" s="45"/>
      <c r="Q78" s="45"/>
      <c r="R78" s="200"/>
      <c r="S78" s="44">
        <f>COUNTIFS('武将(std)'!F$2:F$1636,"&gt;=89",'武将(std)'!$B$2:$B$1636,$D78)</f>
        <v>0</v>
      </c>
      <c r="T78" s="45">
        <f>COUNTIFS('武将(std)'!F$2:F$1636,"&gt;=79",'武将(std)'!F$2:F$1636,"&lt;89",'武将(std)'!$B$2:$B$1636,$D78)</f>
        <v>0</v>
      </c>
      <c r="U78" s="200">
        <f>COUNTIFS('武将(std)'!F$2:F$1636,"&gt;=65",'武将(std)'!F$2:F$1636,"&lt;79",'武将(std)'!$B$2:$B$1636,$D78)</f>
        <v>4</v>
      </c>
      <c r="V78" s="194">
        <f>COUNTIFS('武将(std)'!G$2:G$1636,"&gt;=89",'武将(std)'!$B$2:$B$1636,$D78)</f>
        <v>0</v>
      </c>
      <c r="W78" s="180">
        <f>COUNTIFS('武将(std)'!G$2:G$1636,"&gt;=79",'武将(std)'!G$2:G$1636,"&lt;89",'武将(std)'!$B$2:$B$1636,$D78)</f>
        <v>0</v>
      </c>
      <c r="X78" s="199">
        <f>COUNTIFS('武将(std)'!G$2:G$1636,"&gt;=65",'武将(std)'!G$2:G$1636,"&lt;79",'武将(std)'!$B$2:$B$1636,$D78)</f>
        <v>9</v>
      </c>
      <c r="Y78" s="194">
        <f>COUNTIFS('武将(std)'!H$2:H$1636,"&gt;=89",'武将(std)'!$B$2:$B$1636,$D78)</f>
        <v>0</v>
      </c>
      <c r="Z78" s="180">
        <f>COUNTIFS('武将(std)'!H$2:H$1636,"&gt;=79",'武将(std)'!H$2:H$1636,"&lt;89",'武将(std)'!$B$2:$B$1636,$D78)</f>
        <v>0</v>
      </c>
      <c r="AA78" s="199">
        <f>COUNTIFS('武将(std)'!H$2:H$1636,"&gt;=65",'武将(std)'!H$2:H$1636,"&lt;79",'武将(std)'!$B$2:$B$1636,$D78)</f>
        <v>3</v>
      </c>
      <c r="AB78" s="194">
        <f>COUNTIFS('武将(std)'!I$2:I$1636,"&gt;="&amp;#REF!,'武将(std)'!$B$2:$B$1636,$D78)</f>
        <v>0</v>
      </c>
      <c r="AC78" s="199">
        <f>COUNTIFS('武将(std)'!I$2:I$1636,"&gt;="&amp;#REF!,'武将(std)'!I$2:I$1636,"&lt;"&amp;#REF!,'武将(std)'!$B$2:$B$1636,$D78)</f>
        <v>0</v>
      </c>
      <c r="AD78" s="194">
        <f>COUNTIFS('武将(std)'!J$2:J$1636,"&gt;="&amp;#REF!,'武将(std)'!$B$2:$B$1636,$D78)</f>
        <v>0</v>
      </c>
      <c r="AE78" s="199">
        <f>COUNTIFS('武将(std)'!J$2:J$1636,"&gt;="&amp;#REF!,'武将(std)'!J$2:J$1636,"&lt;"&amp;#REF!,'武将(std)'!$B$2:$B$1636,$D78)</f>
        <v>0</v>
      </c>
      <c r="AF78" s="194">
        <f>COUNTIFS('武将(std)'!K$2:K$1636,"&gt;=89",'武将(std)'!$B$2:$B$1636,$D78)</f>
        <v>0</v>
      </c>
      <c r="AG78" s="199">
        <f>COUNTIFS('武将(std)'!K$2:K$1636,"&gt;=79",'武将(std)'!K$2:K$1636,"&lt;89",'武将(std)'!$B$2:$B$1636,$D78)</f>
        <v>1</v>
      </c>
      <c r="AH78" s="208">
        <f>COUNTIFS('武将(std)'!K$2:K$1636,"&gt;=65",'武将(std)'!K$2:K$1636,"&lt;79",'武将(std)'!$B$2:$B$1636,$D78)</f>
        <v>5</v>
      </c>
    </row>
    <row r="79" spans="1:34">
      <c r="A79" s="183">
        <f>SUMPRODUCT(O79:AH79*$O$3:$AH$3)</f>
        <v>2.5</v>
      </c>
      <c r="B79" s="95">
        <v>7</v>
      </c>
      <c r="C79" s="74" t="s">
        <v>163</v>
      </c>
      <c r="D79" s="74" t="s">
        <v>164</v>
      </c>
      <c r="E79" s="180">
        <v>-1</v>
      </c>
      <c r="F79" s="118">
        <f>COUNTIF('武将(std)'!$B$2:$B$1636,D79)</f>
        <v>7</v>
      </c>
      <c r="G79" s="180">
        <v>-1</v>
      </c>
      <c r="H79" s="180">
        <v>-1</v>
      </c>
      <c r="I79" s="74" t="s">
        <v>4</v>
      </c>
      <c r="J79" s="74">
        <v>135</v>
      </c>
      <c r="K79" s="74">
        <v>110</v>
      </c>
      <c r="L79" s="74">
        <v>11</v>
      </c>
      <c r="M79" s="74">
        <v>744</v>
      </c>
      <c r="N79" s="74">
        <v>57</v>
      </c>
      <c r="O79" s="44"/>
      <c r="P79" s="45"/>
      <c r="Q79" s="45"/>
      <c r="R79" s="200"/>
      <c r="S79" s="44">
        <f>COUNTIFS('武将(std)'!F$2:F$1636,"&gt;=89",'武将(std)'!$B$2:$B$1636,$D79)</f>
        <v>0</v>
      </c>
      <c r="T79" s="45">
        <f>COUNTIFS('武将(std)'!F$2:F$1636,"&gt;=79",'武将(std)'!F$2:F$1636,"&lt;89",'武将(std)'!$B$2:$B$1636,$D79)</f>
        <v>0</v>
      </c>
      <c r="U79" s="200">
        <f>COUNTIFS('武将(std)'!F$2:F$1636,"&gt;=65",'武将(std)'!F$2:F$1636,"&lt;79",'武将(std)'!$B$2:$B$1636,$D79)</f>
        <v>2</v>
      </c>
      <c r="V79" s="194">
        <f>COUNTIFS('武将(std)'!G$2:G$1636,"&gt;=89",'武将(std)'!$B$2:$B$1636,$D79)</f>
        <v>0</v>
      </c>
      <c r="W79" s="180">
        <f>COUNTIFS('武将(std)'!G$2:G$1636,"&gt;=79",'武将(std)'!G$2:G$1636,"&lt;89",'武将(std)'!$B$2:$B$1636,$D79)</f>
        <v>0</v>
      </c>
      <c r="X79" s="199">
        <f>COUNTIFS('武将(std)'!G$2:G$1636,"&gt;=65",'武将(std)'!G$2:G$1636,"&lt;79",'武将(std)'!$B$2:$B$1636,$D79)</f>
        <v>1</v>
      </c>
      <c r="Y79" s="194">
        <f>COUNTIFS('武将(std)'!H$2:H$1636,"&gt;=89",'武将(std)'!$B$2:$B$1636,$D79)</f>
        <v>0</v>
      </c>
      <c r="Z79" s="180">
        <f>COUNTIFS('武将(std)'!H$2:H$1636,"&gt;=79",'武将(std)'!H$2:H$1636,"&lt;89",'武将(std)'!$B$2:$B$1636,$D79)</f>
        <v>0</v>
      </c>
      <c r="AA79" s="199">
        <f>COUNTIFS('武将(std)'!H$2:H$1636,"&gt;=65",'武将(std)'!H$2:H$1636,"&lt;79",'武将(std)'!$B$2:$B$1636,$D79)</f>
        <v>2</v>
      </c>
      <c r="AB79" s="194">
        <f>COUNTIFS('武将(std)'!I$2:I$1636,"&gt;="&amp;#REF!,'武将(std)'!$B$2:$B$1636,$D79)</f>
        <v>0</v>
      </c>
      <c r="AC79" s="199">
        <f>COUNTIFS('武将(std)'!I$2:I$1636,"&gt;="&amp;#REF!,'武将(std)'!I$2:I$1636,"&lt;"&amp;#REF!,'武将(std)'!$B$2:$B$1636,$D79)</f>
        <v>0</v>
      </c>
      <c r="AD79" s="194">
        <f>COUNTIFS('武将(std)'!J$2:J$1636,"&gt;="&amp;#REF!,'武将(std)'!$B$2:$B$1636,$D79)</f>
        <v>0</v>
      </c>
      <c r="AE79" s="199">
        <f>COUNTIFS('武将(std)'!J$2:J$1636,"&gt;="&amp;#REF!,'武将(std)'!J$2:J$1636,"&lt;"&amp;#REF!,'武将(std)'!$B$2:$B$1636,$D79)</f>
        <v>0</v>
      </c>
      <c r="AF79" s="194">
        <f>COUNTIFS('武将(std)'!K$2:K$1636,"&gt;=89",'武将(std)'!$B$2:$B$1636,$D79)</f>
        <v>0</v>
      </c>
      <c r="AG79" s="199">
        <f>COUNTIFS('武将(std)'!K$2:K$1636,"&gt;=79",'武将(std)'!K$2:K$1636,"&lt;89",'武将(std)'!$B$2:$B$1636,$D79)</f>
        <v>1</v>
      </c>
      <c r="AH79" s="208">
        <f>COUNTIFS('武将(std)'!K$2:K$1636,"&gt;=65",'武将(std)'!K$2:K$1636,"&lt;79",'武将(std)'!$B$2:$B$1636,$D79)</f>
        <v>2</v>
      </c>
    </row>
    <row r="82" spans="12:12">
      <c r="L82" t="s">
        <v>165</v>
      </c>
    </row>
  </sheetData>
  <autoFilter ref="A3:A79">
    <sortState ref="A3:A79">
      <sortCondition ref="A3" descending="1"/>
    </sortState>
    <extLst/>
  </autoFilter>
  <mergeCells count="18">
    <mergeCell ref="O1:R1"/>
    <mergeCell ref="S1:U1"/>
    <mergeCell ref="V1:X1"/>
    <mergeCell ref="Y1:AA1"/>
    <mergeCell ref="AB1:AC1"/>
    <mergeCell ref="AD1:AE1"/>
    <mergeCell ref="AF1:AH1"/>
    <mergeCell ref="A1:A3"/>
    <mergeCell ref="B1:B3"/>
    <mergeCell ref="C1:C3"/>
    <mergeCell ref="D1:D3"/>
    <mergeCell ref="F1:F3"/>
    <mergeCell ref="I1:I3"/>
    <mergeCell ref="J1:J3"/>
    <mergeCell ref="K1:K3"/>
    <mergeCell ref="L1:L3"/>
    <mergeCell ref="M1:M3"/>
    <mergeCell ref="N1:N3"/>
  </mergeCells>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279"/>
  <sheetViews>
    <sheetView workbookViewId="0">
      <pane xSplit="2" topLeftCell="C1" activePane="topRight" state="frozen"/>
      <selection/>
      <selection pane="topRight" activeCell="B57" sqref="B57"/>
    </sheetView>
  </sheetViews>
  <sheetFormatPr defaultColWidth="8.8" defaultRowHeight="22.5"/>
  <cols>
    <col min="1" max="1" width="5.5" style="163" customWidth="1"/>
    <col min="2" max="2" width="14.3" style="163" customWidth="1"/>
    <col min="3" max="4" width="23.5" customWidth="1"/>
    <col min="5" max="12" width="5.5" customWidth="1"/>
    <col min="13" max="18" width="9.7" customWidth="1"/>
    <col min="19" max="19" width="5.5" customWidth="1"/>
    <col min="20" max="20" width="6.3" customWidth="1"/>
    <col min="21" max="21" width="5.5" customWidth="1"/>
    <col min="22" max="22" width="7.6" customWidth="1"/>
    <col min="23" max="23" width="9.7" customWidth="1"/>
    <col min="24" max="26" width="7.6" customWidth="1"/>
    <col min="27" max="29" width="9.7" customWidth="1"/>
  </cols>
  <sheetData>
    <row r="1" spans="1:29">
      <c r="A1" s="163" t="s">
        <v>2</v>
      </c>
      <c r="B1" s="163" t="s">
        <v>3</v>
      </c>
      <c r="C1" t="s">
        <v>166</v>
      </c>
      <c r="D1" t="s">
        <v>167</v>
      </c>
      <c r="E1" t="s">
        <v>168</v>
      </c>
      <c r="F1" t="s">
        <v>169</v>
      </c>
      <c r="G1" t="s">
        <v>170</v>
      </c>
      <c r="H1" t="s">
        <v>171</v>
      </c>
      <c r="I1" t="s">
        <v>172</v>
      </c>
      <c r="J1" t="s">
        <v>173</v>
      </c>
      <c r="K1" t="s">
        <v>174</v>
      </c>
      <c r="L1" t="s">
        <v>175</v>
      </c>
      <c r="M1" t="s">
        <v>176</v>
      </c>
      <c r="N1" t="s">
        <v>177</v>
      </c>
      <c r="O1" t="s">
        <v>178</v>
      </c>
      <c r="P1" t="s">
        <v>179</v>
      </c>
      <c r="Q1" t="s">
        <v>180</v>
      </c>
      <c r="R1" t="s">
        <v>181</v>
      </c>
      <c r="S1" t="s">
        <v>182</v>
      </c>
      <c r="T1" t="s">
        <v>183</v>
      </c>
      <c r="U1" t="s">
        <v>184</v>
      </c>
      <c r="V1" t="s">
        <v>185</v>
      </c>
      <c r="W1" t="s">
        <v>186</v>
      </c>
      <c r="X1" t="s">
        <v>187</v>
      </c>
      <c r="Y1" t="s">
        <v>188</v>
      </c>
      <c r="Z1" t="s">
        <v>189</v>
      </c>
      <c r="AA1" t="s">
        <v>190</v>
      </c>
      <c r="AB1" t="s">
        <v>191</v>
      </c>
      <c r="AC1" t="s">
        <v>192</v>
      </c>
    </row>
    <row r="2" spans="1:29">
      <c r="A2">
        <v>0</v>
      </c>
      <c r="B2" t="s">
        <v>193</v>
      </c>
      <c r="C2" t="s">
        <v>156</v>
      </c>
      <c r="D2" t="s">
        <v>156</v>
      </c>
      <c r="F2">
        <v>39</v>
      </c>
      <c r="G2">
        <v>1421</v>
      </c>
      <c r="H2">
        <v>361</v>
      </c>
      <c r="I2">
        <v>265</v>
      </c>
      <c r="J2">
        <v>118</v>
      </c>
      <c r="K2">
        <v>40</v>
      </c>
      <c r="L2">
        <v>0</v>
      </c>
      <c r="M2">
        <v>361</v>
      </c>
      <c r="N2">
        <v>265</v>
      </c>
      <c r="O2">
        <v>118</v>
      </c>
      <c r="P2">
        <v>40</v>
      </c>
      <c r="Q2">
        <v>0</v>
      </c>
      <c r="R2" t="s">
        <v>194</v>
      </c>
      <c r="S2">
        <v>6000</v>
      </c>
      <c r="T2">
        <v>8500</v>
      </c>
      <c r="U2">
        <v>50</v>
      </c>
      <c r="V2" t="s">
        <v>195</v>
      </c>
      <c r="W2" t="s">
        <v>196</v>
      </c>
      <c r="X2" t="s">
        <v>197</v>
      </c>
      <c r="Y2" t="s">
        <v>198</v>
      </c>
      <c r="Z2" t="s">
        <v>198</v>
      </c>
      <c r="AA2" t="s">
        <v>199</v>
      </c>
      <c r="AB2" t="s">
        <v>200</v>
      </c>
      <c r="AC2" t="s">
        <v>198</v>
      </c>
    </row>
    <row r="3" spans="1:29">
      <c r="A3">
        <v>1</v>
      </c>
      <c r="B3" t="s">
        <v>201</v>
      </c>
      <c r="C3" t="s">
        <v>18</v>
      </c>
      <c r="D3" t="s">
        <v>18</v>
      </c>
      <c r="F3">
        <v>5</v>
      </c>
      <c r="G3">
        <v>2017</v>
      </c>
      <c r="H3">
        <v>315</v>
      </c>
      <c r="I3">
        <v>378</v>
      </c>
      <c r="J3">
        <v>142</v>
      </c>
      <c r="K3">
        <v>0</v>
      </c>
      <c r="L3">
        <v>33</v>
      </c>
      <c r="M3">
        <v>315</v>
      </c>
      <c r="N3">
        <v>378</v>
      </c>
      <c r="O3">
        <v>142</v>
      </c>
      <c r="P3">
        <v>0</v>
      </c>
      <c r="Q3">
        <v>33</v>
      </c>
      <c r="R3" t="s">
        <v>202</v>
      </c>
      <c r="S3">
        <v>6000</v>
      </c>
      <c r="T3">
        <v>9500</v>
      </c>
      <c r="U3">
        <v>65</v>
      </c>
      <c r="V3" t="s">
        <v>195</v>
      </c>
      <c r="W3" t="s">
        <v>196</v>
      </c>
      <c r="X3" t="s">
        <v>197</v>
      </c>
      <c r="Y3" t="s">
        <v>198</v>
      </c>
      <c r="Z3" t="s">
        <v>198</v>
      </c>
      <c r="AA3" t="s">
        <v>199</v>
      </c>
      <c r="AB3" t="s">
        <v>200</v>
      </c>
      <c r="AC3" t="s">
        <v>198</v>
      </c>
    </row>
    <row r="4" spans="1:29">
      <c r="A4">
        <v>2</v>
      </c>
      <c r="B4" t="s">
        <v>203</v>
      </c>
      <c r="C4" t="s">
        <v>136</v>
      </c>
      <c r="D4" t="s">
        <v>136</v>
      </c>
      <c r="F4">
        <v>6</v>
      </c>
      <c r="G4">
        <v>1777</v>
      </c>
      <c r="H4">
        <v>375</v>
      </c>
      <c r="I4">
        <v>278</v>
      </c>
      <c r="J4">
        <v>145</v>
      </c>
      <c r="K4">
        <v>52</v>
      </c>
      <c r="L4">
        <v>0</v>
      </c>
      <c r="M4">
        <v>375</v>
      </c>
      <c r="N4">
        <v>278</v>
      </c>
      <c r="O4">
        <v>145</v>
      </c>
      <c r="P4">
        <v>52</v>
      </c>
      <c r="Q4">
        <v>0</v>
      </c>
      <c r="R4" t="s">
        <v>204</v>
      </c>
      <c r="S4">
        <v>6000</v>
      </c>
      <c r="T4">
        <v>8500</v>
      </c>
      <c r="U4">
        <v>55</v>
      </c>
      <c r="V4" t="s">
        <v>195</v>
      </c>
      <c r="W4" t="s">
        <v>196</v>
      </c>
      <c r="X4" t="s">
        <v>197</v>
      </c>
      <c r="Y4" t="s">
        <v>198</v>
      </c>
      <c r="Z4" t="s">
        <v>198</v>
      </c>
      <c r="AA4" t="s">
        <v>199</v>
      </c>
      <c r="AB4" t="s">
        <v>200</v>
      </c>
      <c r="AC4" t="s">
        <v>198</v>
      </c>
    </row>
    <row r="5" spans="1:29">
      <c r="A5">
        <v>3</v>
      </c>
      <c r="B5" t="s">
        <v>205</v>
      </c>
      <c r="C5" t="s">
        <v>132</v>
      </c>
      <c r="D5" t="s">
        <v>132</v>
      </c>
      <c r="F5">
        <v>58</v>
      </c>
      <c r="G5">
        <v>1299</v>
      </c>
      <c r="H5">
        <v>376</v>
      </c>
      <c r="I5">
        <v>461</v>
      </c>
      <c r="J5">
        <v>139</v>
      </c>
      <c r="K5">
        <v>0</v>
      </c>
      <c r="L5">
        <v>31</v>
      </c>
      <c r="M5">
        <v>376</v>
      </c>
      <c r="N5">
        <v>461</v>
      </c>
      <c r="O5">
        <v>139</v>
      </c>
      <c r="P5">
        <v>0</v>
      </c>
      <c r="Q5">
        <v>31</v>
      </c>
      <c r="R5" t="s">
        <v>206</v>
      </c>
      <c r="S5">
        <v>6000</v>
      </c>
      <c r="T5">
        <v>8500</v>
      </c>
      <c r="U5">
        <v>55</v>
      </c>
      <c r="V5" t="s">
        <v>195</v>
      </c>
      <c r="W5" t="s">
        <v>196</v>
      </c>
      <c r="X5" t="s">
        <v>197</v>
      </c>
      <c r="Y5" t="s">
        <v>198</v>
      </c>
      <c r="Z5" t="s">
        <v>198</v>
      </c>
      <c r="AA5" t="s">
        <v>199</v>
      </c>
      <c r="AB5" t="s">
        <v>200</v>
      </c>
      <c r="AC5" t="s">
        <v>198</v>
      </c>
    </row>
    <row r="6" spans="1:29">
      <c r="A6" s="163">
        <v>4</v>
      </c>
      <c r="B6" s="163" t="s">
        <v>207</v>
      </c>
      <c r="C6" t="s">
        <v>16</v>
      </c>
      <c r="D6" t="s">
        <v>16</v>
      </c>
      <c r="F6">
        <v>7</v>
      </c>
      <c r="G6">
        <v>3259</v>
      </c>
      <c r="H6">
        <v>432</v>
      </c>
      <c r="I6">
        <v>328</v>
      </c>
      <c r="J6">
        <v>175</v>
      </c>
      <c r="K6">
        <v>55</v>
      </c>
      <c r="L6">
        <v>0</v>
      </c>
      <c r="M6">
        <v>432</v>
      </c>
      <c r="N6">
        <v>328</v>
      </c>
      <c r="O6">
        <v>175</v>
      </c>
      <c r="P6">
        <v>55</v>
      </c>
      <c r="Q6">
        <v>0</v>
      </c>
      <c r="R6" t="s">
        <v>208</v>
      </c>
      <c r="S6">
        <v>6000</v>
      </c>
      <c r="T6">
        <v>13000</v>
      </c>
      <c r="U6">
        <v>80</v>
      </c>
      <c r="V6" t="s">
        <v>209</v>
      </c>
      <c r="W6" t="s">
        <v>210</v>
      </c>
      <c r="X6" t="s">
        <v>211</v>
      </c>
      <c r="Y6" t="s">
        <v>198</v>
      </c>
      <c r="Z6" t="s">
        <v>198</v>
      </c>
      <c r="AA6" t="s">
        <v>212</v>
      </c>
      <c r="AB6" t="s">
        <v>213</v>
      </c>
      <c r="AC6" t="s">
        <v>198</v>
      </c>
    </row>
    <row r="7" spans="1:29">
      <c r="A7">
        <v>5</v>
      </c>
      <c r="B7" t="s">
        <v>214</v>
      </c>
      <c r="C7" t="s">
        <v>114</v>
      </c>
      <c r="D7" t="s">
        <v>114</v>
      </c>
      <c r="F7">
        <v>59</v>
      </c>
      <c r="G7">
        <v>2069</v>
      </c>
      <c r="H7">
        <v>361</v>
      </c>
      <c r="I7">
        <v>342</v>
      </c>
      <c r="J7">
        <v>180</v>
      </c>
      <c r="K7">
        <v>0</v>
      </c>
      <c r="L7">
        <v>39</v>
      </c>
      <c r="M7">
        <v>361</v>
      </c>
      <c r="N7">
        <v>342</v>
      </c>
      <c r="O7">
        <v>180</v>
      </c>
      <c r="P7">
        <v>0</v>
      </c>
      <c r="Q7">
        <v>39</v>
      </c>
      <c r="R7" t="s">
        <v>215</v>
      </c>
      <c r="S7">
        <v>6000</v>
      </c>
      <c r="T7">
        <v>8500</v>
      </c>
      <c r="U7">
        <v>55</v>
      </c>
      <c r="V7" t="s">
        <v>195</v>
      </c>
      <c r="W7" t="s">
        <v>196</v>
      </c>
      <c r="X7" t="s">
        <v>197</v>
      </c>
      <c r="Y7" t="s">
        <v>198</v>
      </c>
      <c r="Z7" t="s">
        <v>198</v>
      </c>
      <c r="AA7" t="s">
        <v>199</v>
      </c>
      <c r="AB7" t="s">
        <v>200</v>
      </c>
      <c r="AC7" t="s">
        <v>198</v>
      </c>
    </row>
    <row r="8" spans="1:29">
      <c r="A8">
        <v>6</v>
      </c>
      <c r="B8" t="s">
        <v>216</v>
      </c>
      <c r="C8" t="s">
        <v>34</v>
      </c>
      <c r="D8" t="s">
        <v>34</v>
      </c>
      <c r="F8">
        <v>8</v>
      </c>
      <c r="G8">
        <v>2484</v>
      </c>
      <c r="H8">
        <v>359</v>
      </c>
      <c r="I8">
        <v>407</v>
      </c>
      <c r="J8">
        <v>181</v>
      </c>
      <c r="K8">
        <v>40</v>
      </c>
      <c r="L8">
        <v>0</v>
      </c>
      <c r="M8">
        <v>359</v>
      </c>
      <c r="N8">
        <v>407</v>
      </c>
      <c r="O8">
        <v>181</v>
      </c>
      <c r="P8">
        <v>40</v>
      </c>
      <c r="Q8">
        <v>0</v>
      </c>
      <c r="R8" t="s">
        <v>217</v>
      </c>
      <c r="S8">
        <v>6000</v>
      </c>
      <c r="T8">
        <v>8500</v>
      </c>
      <c r="U8">
        <v>55</v>
      </c>
      <c r="V8" t="s">
        <v>195</v>
      </c>
      <c r="W8" t="s">
        <v>196</v>
      </c>
      <c r="X8" t="s">
        <v>197</v>
      </c>
      <c r="Y8" t="s">
        <v>198</v>
      </c>
      <c r="Z8" t="s">
        <v>198</v>
      </c>
      <c r="AA8" t="s">
        <v>199</v>
      </c>
      <c r="AB8" t="s">
        <v>200</v>
      </c>
      <c r="AC8" t="s">
        <v>198</v>
      </c>
    </row>
    <row r="9" spans="1:29">
      <c r="A9">
        <v>7</v>
      </c>
      <c r="B9" t="s">
        <v>218</v>
      </c>
      <c r="C9" t="s">
        <v>130</v>
      </c>
      <c r="D9" t="s">
        <v>130</v>
      </c>
      <c r="F9">
        <v>9</v>
      </c>
      <c r="G9">
        <v>2127</v>
      </c>
      <c r="H9">
        <v>375</v>
      </c>
      <c r="I9">
        <v>279</v>
      </c>
      <c r="J9">
        <v>140</v>
      </c>
      <c r="K9">
        <v>42</v>
      </c>
      <c r="L9">
        <v>0</v>
      </c>
      <c r="M9">
        <v>375</v>
      </c>
      <c r="N9">
        <v>279</v>
      </c>
      <c r="O9">
        <v>140</v>
      </c>
      <c r="P9">
        <v>42</v>
      </c>
      <c r="Q9">
        <v>0</v>
      </c>
      <c r="R9" t="s">
        <v>219</v>
      </c>
      <c r="S9">
        <v>6000</v>
      </c>
      <c r="T9">
        <v>9500</v>
      </c>
      <c r="U9">
        <v>60</v>
      </c>
      <c r="V9" t="s">
        <v>195</v>
      </c>
      <c r="W9" t="s">
        <v>196</v>
      </c>
      <c r="X9" t="s">
        <v>197</v>
      </c>
      <c r="Y9" t="s">
        <v>198</v>
      </c>
      <c r="Z9" t="s">
        <v>198</v>
      </c>
      <c r="AA9" t="s">
        <v>199</v>
      </c>
      <c r="AB9" t="s">
        <v>200</v>
      </c>
      <c r="AC9" t="s">
        <v>198</v>
      </c>
    </row>
    <row r="10" spans="1:29">
      <c r="A10">
        <v>8</v>
      </c>
      <c r="B10" t="s">
        <v>220</v>
      </c>
      <c r="C10" t="s">
        <v>92</v>
      </c>
      <c r="D10" t="s">
        <v>92</v>
      </c>
      <c r="F10">
        <v>66</v>
      </c>
      <c r="G10">
        <v>2383</v>
      </c>
      <c r="H10">
        <v>303</v>
      </c>
      <c r="I10">
        <v>354</v>
      </c>
      <c r="J10">
        <v>141</v>
      </c>
      <c r="K10">
        <v>45</v>
      </c>
      <c r="L10">
        <v>0</v>
      </c>
      <c r="M10">
        <v>303</v>
      </c>
      <c r="N10">
        <v>354</v>
      </c>
      <c r="O10">
        <v>141</v>
      </c>
      <c r="P10">
        <v>45</v>
      </c>
      <c r="Q10">
        <v>0</v>
      </c>
      <c r="R10" t="s">
        <v>221</v>
      </c>
      <c r="S10">
        <v>6000</v>
      </c>
      <c r="T10">
        <v>9000</v>
      </c>
      <c r="U10">
        <v>70</v>
      </c>
      <c r="V10" t="s">
        <v>195</v>
      </c>
      <c r="W10" t="s">
        <v>196</v>
      </c>
      <c r="X10" t="s">
        <v>197</v>
      </c>
      <c r="Y10" t="s">
        <v>198</v>
      </c>
      <c r="Z10" t="s">
        <v>198</v>
      </c>
      <c r="AA10" t="s">
        <v>199</v>
      </c>
      <c r="AB10" t="s">
        <v>213</v>
      </c>
      <c r="AC10" t="s">
        <v>198</v>
      </c>
    </row>
    <row r="11" spans="1:29">
      <c r="A11">
        <v>9</v>
      </c>
      <c r="B11" t="s">
        <v>222</v>
      </c>
      <c r="C11" t="s">
        <v>50</v>
      </c>
      <c r="D11" t="s">
        <v>50</v>
      </c>
      <c r="F11">
        <v>10</v>
      </c>
      <c r="G11">
        <v>2837</v>
      </c>
      <c r="H11">
        <v>318</v>
      </c>
      <c r="I11">
        <v>515</v>
      </c>
      <c r="J11">
        <v>142</v>
      </c>
      <c r="K11">
        <v>0</v>
      </c>
      <c r="L11">
        <v>20</v>
      </c>
      <c r="M11">
        <v>318</v>
      </c>
      <c r="N11">
        <v>515</v>
      </c>
      <c r="O11">
        <v>142</v>
      </c>
      <c r="P11">
        <v>0</v>
      </c>
      <c r="Q11">
        <v>20</v>
      </c>
      <c r="R11" t="s">
        <v>223</v>
      </c>
      <c r="S11">
        <v>6000</v>
      </c>
      <c r="T11">
        <v>9000</v>
      </c>
      <c r="U11">
        <v>65</v>
      </c>
      <c r="V11" t="s">
        <v>195</v>
      </c>
      <c r="W11" t="s">
        <v>196</v>
      </c>
      <c r="X11" t="s">
        <v>197</v>
      </c>
      <c r="Y11" t="s">
        <v>198</v>
      </c>
      <c r="Z11" t="s">
        <v>198</v>
      </c>
      <c r="AA11" t="s">
        <v>199</v>
      </c>
      <c r="AB11" t="s">
        <v>213</v>
      </c>
      <c r="AC11" t="s">
        <v>198</v>
      </c>
    </row>
    <row r="12" spans="1:29">
      <c r="A12" s="163">
        <v>10</v>
      </c>
      <c r="B12" s="163" t="s">
        <v>224</v>
      </c>
      <c r="C12" t="s">
        <v>76</v>
      </c>
      <c r="D12" t="s">
        <v>76</v>
      </c>
      <c r="F12">
        <v>60</v>
      </c>
      <c r="G12">
        <v>3535</v>
      </c>
      <c r="H12">
        <v>368</v>
      </c>
      <c r="I12">
        <v>504</v>
      </c>
      <c r="J12">
        <v>174</v>
      </c>
      <c r="K12">
        <v>0</v>
      </c>
      <c r="L12">
        <v>0</v>
      </c>
      <c r="M12">
        <v>368</v>
      </c>
      <c r="N12">
        <v>504</v>
      </c>
      <c r="O12">
        <v>174</v>
      </c>
      <c r="P12">
        <v>0</v>
      </c>
      <c r="Q12">
        <v>0</v>
      </c>
      <c r="R12" t="s">
        <v>225</v>
      </c>
      <c r="S12">
        <v>6000</v>
      </c>
      <c r="T12">
        <v>14000</v>
      </c>
      <c r="U12">
        <v>70</v>
      </c>
      <c r="V12" t="s">
        <v>226</v>
      </c>
      <c r="W12" t="s">
        <v>227</v>
      </c>
      <c r="X12" t="s">
        <v>228</v>
      </c>
      <c r="Y12" t="s">
        <v>198</v>
      </c>
      <c r="Z12" t="s">
        <v>198</v>
      </c>
      <c r="AA12" t="s">
        <v>212</v>
      </c>
      <c r="AB12" t="s">
        <v>200</v>
      </c>
      <c r="AC12" t="s">
        <v>198</v>
      </c>
    </row>
    <row r="13" spans="1:29">
      <c r="A13">
        <v>11</v>
      </c>
      <c r="B13" t="s">
        <v>229</v>
      </c>
      <c r="C13" t="s">
        <v>84</v>
      </c>
      <c r="D13" t="s">
        <v>84</v>
      </c>
      <c r="F13">
        <v>67</v>
      </c>
      <c r="G13">
        <v>2689</v>
      </c>
      <c r="H13">
        <v>433</v>
      </c>
      <c r="I13">
        <v>481</v>
      </c>
      <c r="J13">
        <v>192</v>
      </c>
      <c r="K13">
        <v>55</v>
      </c>
      <c r="L13">
        <v>0</v>
      </c>
      <c r="M13">
        <v>433</v>
      </c>
      <c r="N13">
        <v>481</v>
      </c>
      <c r="O13">
        <v>192</v>
      </c>
      <c r="P13">
        <v>55</v>
      </c>
      <c r="Q13">
        <v>0</v>
      </c>
      <c r="R13" t="s">
        <v>230</v>
      </c>
      <c r="S13">
        <v>6000</v>
      </c>
      <c r="T13">
        <v>7500</v>
      </c>
      <c r="U13">
        <v>55</v>
      </c>
      <c r="V13" t="s">
        <v>195</v>
      </c>
      <c r="W13" t="s">
        <v>196</v>
      </c>
      <c r="X13" t="s">
        <v>197</v>
      </c>
      <c r="Y13" t="s">
        <v>198</v>
      </c>
      <c r="Z13" t="s">
        <v>198</v>
      </c>
      <c r="AA13" t="s">
        <v>199</v>
      </c>
      <c r="AB13" t="s">
        <v>231</v>
      </c>
      <c r="AC13" t="s">
        <v>198</v>
      </c>
    </row>
    <row r="14" spans="1:29">
      <c r="A14">
        <v>12</v>
      </c>
      <c r="B14" t="s">
        <v>232</v>
      </c>
      <c r="C14" t="s">
        <v>102</v>
      </c>
      <c r="D14" t="s">
        <v>102</v>
      </c>
      <c r="F14">
        <v>56</v>
      </c>
      <c r="G14">
        <v>2630</v>
      </c>
      <c r="H14">
        <v>512</v>
      </c>
      <c r="I14">
        <v>519</v>
      </c>
      <c r="J14">
        <v>217</v>
      </c>
      <c r="K14">
        <v>0</v>
      </c>
      <c r="L14">
        <v>0</v>
      </c>
      <c r="M14">
        <v>512</v>
      </c>
      <c r="N14">
        <v>519</v>
      </c>
      <c r="O14">
        <v>217</v>
      </c>
      <c r="P14">
        <v>0</v>
      </c>
      <c r="Q14">
        <v>0</v>
      </c>
      <c r="R14" t="s">
        <v>233</v>
      </c>
      <c r="S14">
        <v>6000</v>
      </c>
      <c r="T14">
        <v>9500</v>
      </c>
      <c r="U14">
        <v>50</v>
      </c>
      <c r="V14" t="s">
        <v>195</v>
      </c>
      <c r="W14" t="s">
        <v>196</v>
      </c>
      <c r="X14" t="s">
        <v>197</v>
      </c>
      <c r="Y14" t="s">
        <v>198</v>
      </c>
      <c r="Z14" t="s">
        <v>198</v>
      </c>
      <c r="AA14" t="s">
        <v>199</v>
      </c>
      <c r="AB14" t="s">
        <v>200</v>
      </c>
      <c r="AC14" t="s">
        <v>198</v>
      </c>
    </row>
    <row r="15" spans="1:29">
      <c r="A15">
        <v>13</v>
      </c>
      <c r="B15" t="s">
        <v>234</v>
      </c>
      <c r="C15" t="s">
        <v>152</v>
      </c>
      <c r="D15" t="s">
        <v>152</v>
      </c>
      <c r="F15">
        <v>57</v>
      </c>
      <c r="G15">
        <v>3621</v>
      </c>
      <c r="H15">
        <v>627</v>
      </c>
      <c r="I15">
        <v>400</v>
      </c>
      <c r="J15">
        <v>219</v>
      </c>
      <c r="K15">
        <v>0</v>
      </c>
      <c r="L15">
        <v>0</v>
      </c>
      <c r="M15">
        <v>627</v>
      </c>
      <c r="N15">
        <v>400</v>
      </c>
      <c r="O15">
        <v>219</v>
      </c>
      <c r="P15">
        <v>0</v>
      </c>
      <c r="Q15">
        <v>0</v>
      </c>
      <c r="R15" t="s">
        <v>235</v>
      </c>
      <c r="S15">
        <v>6000</v>
      </c>
      <c r="T15">
        <v>8000</v>
      </c>
      <c r="U15">
        <v>75</v>
      </c>
      <c r="V15" t="s">
        <v>195</v>
      </c>
      <c r="W15" t="s">
        <v>196</v>
      </c>
      <c r="X15" t="s">
        <v>197</v>
      </c>
      <c r="Y15" t="s">
        <v>198</v>
      </c>
      <c r="Z15" t="s">
        <v>198</v>
      </c>
      <c r="AA15" t="s">
        <v>199</v>
      </c>
      <c r="AB15" t="s">
        <v>236</v>
      </c>
      <c r="AC15" t="s">
        <v>198</v>
      </c>
    </row>
    <row r="16" spans="1:29">
      <c r="A16">
        <v>14</v>
      </c>
      <c r="B16" t="s">
        <v>237</v>
      </c>
      <c r="C16" t="s">
        <v>108</v>
      </c>
      <c r="D16" t="s">
        <v>108</v>
      </c>
      <c r="F16">
        <v>61</v>
      </c>
      <c r="G16">
        <v>2397</v>
      </c>
      <c r="H16">
        <v>363</v>
      </c>
      <c r="I16">
        <v>344</v>
      </c>
      <c r="J16">
        <v>191</v>
      </c>
      <c r="K16">
        <v>53</v>
      </c>
      <c r="L16">
        <v>0</v>
      </c>
      <c r="M16">
        <v>363</v>
      </c>
      <c r="N16">
        <v>344</v>
      </c>
      <c r="O16">
        <v>191</v>
      </c>
      <c r="P16">
        <v>53</v>
      </c>
      <c r="Q16">
        <v>0</v>
      </c>
      <c r="R16" t="s">
        <v>238</v>
      </c>
      <c r="S16">
        <v>6000</v>
      </c>
      <c r="T16">
        <v>8500</v>
      </c>
      <c r="U16">
        <v>60</v>
      </c>
      <c r="V16" t="s">
        <v>195</v>
      </c>
      <c r="W16" t="s">
        <v>196</v>
      </c>
      <c r="X16" t="s">
        <v>197</v>
      </c>
      <c r="Y16" t="s">
        <v>198</v>
      </c>
      <c r="Z16" t="s">
        <v>198</v>
      </c>
      <c r="AA16" t="s">
        <v>199</v>
      </c>
      <c r="AB16" t="s">
        <v>200</v>
      </c>
      <c r="AC16" t="s">
        <v>198</v>
      </c>
    </row>
    <row r="17" spans="1:29">
      <c r="A17">
        <v>15</v>
      </c>
      <c r="B17" t="s">
        <v>239</v>
      </c>
      <c r="C17" t="s">
        <v>112</v>
      </c>
      <c r="D17" t="s">
        <v>112</v>
      </c>
      <c r="F17">
        <v>0</v>
      </c>
      <c r="G17">
        <v>2813</v>
      </c>
      <c r="H17">
        <v>363</v>
      </c>
      <c r="I17">
        <v>510</v>
      </c>
      <c r="J17">
        <v>184</v>
      </c>
      <c r="K17">
        <v>59</v>
      </c>
      <c r="L17">
        <v>0</v>
      </c>
      <c r="M17">
        <v>363</v>
      </c>
      <c r="N17">
        <v>510</v>
      </c>
      <c r="O17">
        <v>184</v>
      </c>
      <c r="P17">
        <v>59</v>
      </c>
      <c r="Q17">
        <v>0</v>
      </c>
      <c r="R17" t="s">
        <v>240</v>
      </c>
      <c r="S17">
        <v>6000</v>
      </c>
      <c r="T17">
        <v>10000</v>
      </c>
      <c r="U17">
        <v>55</v>
      </c>
      <c r="V17" t="s">
        <v>195</v>
      </c>
      <c r="W17" t="s">
        <v>196</v>
      </c>
      <c r="X17" t="s">
        <v>197</v>
      </c>
      <c r="Y17" t="s">
        <v>198</v>
      </c>
      <c r="Z17" t="s">
        <v>198</v>
      </c>
      <c r="AA17" t="s">
        <v>199</v>
      </c>
      <c r="AB17" t="s">
        <v>213</v>
      </c>
      <c r="AC17" t="s">
        <v>198</v>
      </c>
    </row>
    <row r="18" spans="1:29">
      <c r="A18">
        <v>16</v>
      </c>
      <c r="B18" t="s">
        <v>241</v>
      </c>
      <c r="C18" t="s">
        <v>52</v>
      </c>
      <c r="D18" t="s">
        <v>52</v>
      </c>
      <c r="F18">
        <v>4</v>
      </c>
      <c r="G18">
        <v>2812</v>
      </c>
      <c r="H18">
        <v>437</v>
      </c>
      <c r="I18">
        <v>616</v>
      </c>
      <c r="J18">
        <v>180</v>
      </c>
      <c r="K18">
        <v>52</v>
      </c>
      <c r="L18">
        <v>0</v>
      </c>
      <c r="M18">
        <v>437</v>
      </c>
      <c r="N18">
        <v>616</v>
      </c>
      <c r="O18">
        <v>180</v>
      </c>
      <c r="P18">
        <v>52</v>
      </c>
      <c r="Q18">
        <v>0</v>
      </c>
      <c r="R18" t="s">
        <v>242</v>
      </c>
      <c r="S18">
        <v>6000</v>
      </c>
      <c r="T18">
        <v>9000</v>
      </c>
      <c r="U18">
        <v>60</v>
      </c>
      <c r="V18" t="s">
        <v>195</v>
      </c>
      <c r="W18" t="s">
        <v>196</v>
      </c>
      <c r="X18" t="s">
        <v>197</v>
      </c>
      <c r="Y18" t="s">
        <v>198</v>
      </c>
      <c r="Z18" t="s">
        <v>198</v>
      </c>
      <c r="AA18" t="s">
        <v>199</v>
      </c>
      <c r="AB18" t="s">
        <v>213</v>
      </c>
      <c r="AC18" t="s">
        <v>198</v>
      </c>
    </row>
    <row r="19" spans="1:29">
      <c r="A19">
        <v>17</v>
      </c>
      <c r="B19" t="s">
        <v>243</v>
      </c>
      <c r="C19" t="s">
        <v>24</v>
      </c>
      <c r="D19" t="s">
        <v>244</v>
      </c>
      <c r="F19">
        <v>62</v>
      </c>
      <c r="G19">
        <v>2990</v>
      </c>
      <c r="H19">
        <v>542</v>
      </c>
      <c r="I19">
        <v>473</v>
      </c>
      <c r="J19">
        <v>191</v>
      </c>
      <c r="K19">
        <v>0</v>
      </c>
      <c r="L19">
        <v>35</v>
      </c>
      <c r="M19">
        <v>542</v>
      </c>
      <c r="N19">
        <v>473</v>
      </c>
      <c r="O19">
        <v>191</v>
      </c>
      <c r="P19">
        <v>0</v>
      </c>
      <c r="Q19">
        <v>35</v>
      </c>
      <c r="R19" t="s">
        <v>245</v>
      </c>
      <c r="S19">
        <v>4000</v>
      </c>
      <c r="T19">
        <v>13500</v>
      </c>
      <c r="U19">
        <v>60</v>
      </c>
      <c r="V19" t="s">
        <v>195</v>
      </c>
      <c r="W19" t="s">
        <v>196</v>
      </c>
      <c r="X19" t="s">
        <v>197</v>
      </c>
      <c r="Y19" t="s">
        <v>198</v>
      </c>
      <c r="Z19" t="s">
        <v>198</v>
      </c>
      <c r="AA19" t="s">
        <v>199</v>
      </c>
      <c r="AB19" t="s">
        <v>246</v>
      </c>
      <c r="AC19" t="s">
        <v>198</v>
      </c>
    </row>
    <row r="20" spans="1:29">
      <c r="A20" s="163">
        <v>18</v>
      </c>
      <c r="B20" s="163" t="s">
        <v>247</v>
      </c>
      <c r="C20" t="s">
        <v>22</v>
      </c>
      <c r="D20" t="s">
        <v>22</v>
      </c>
      <c r="F20">
        <v>55</v>
      </c>
      <c r="G20">
        <v>3730</v>
      </c>
      <c r="H20">
        <v>435</v>
      </c>
      <c r="I20">
        <v>412</v>
      </c>
      <c r="J20">
        <v>181</v>
      </c>
      <c r="K20">
        <v>52</v>
      </c>
      <c r="L20">
        <v>0</v>
      </c>
      <c r="M20">
        <v>435</v>
      </c>
      <c r="N20">
        <v>412</v>
      </c>
      <c r="O20">
        <v>181</v>
      </c>
      <c r="P20">
        <v>52</v>
      </c>
      <c r="Q20">
        <v>0</v>
      </c>
      <c r="R20" t="s">
        <v>248</v>
      </c>
      <c r="S20">
        <v>6000</v>
      </c>
      <c r="T20">
        <v>12000</v>
      </c>
      <c r="U20">
        <v>70</v>
      </c>
      <c r="V20" t="s">
        <v>226</v>
      </c>
      <c r="W20" t="s">
        <v>249</v>
      </c>
      <c r="X20" t="s">
        <v>228</v>
      </c>
      <c r="Y20" t="s">
        <v>198</v>
      </c>
      <c r="Z20" t="s">
        <v>198</v>
      </c>
      <c r="AA20" t="s">
        <v>212</v>
      </c>
      <c r="AB20" t="s">
        <v>213</v>
      </c>
      <c r="AC20" t="s">
        <v>198</v>
      </c>
    </row>
    <row r="21" spans="1:29">
      <c r="A21">
        <v>19</v>
      </c>
      <c r="B21" t="s">
        <v>250</v>
      </c>
      <c r="C21" t="s">
        <v>36</v>
      </c>
      <c r="D21" t="s">
        <v>36</v>
      </c>
      <c r="F21">
        <v>63</v>
      </c>
      <c r="G21">
        <v>2854</v>
      </c>
      <c r="H21">
        <v>382</v>
      </c>
      <c r="I21">
        <v>512</v>
      </c>
      <c r="J21">
        <v>141</v>
      </c>
      <c r="K21">
        <v>57</v>
      </c>
      <c r="L21">
        <v>0</v>
      </c>
      <c r="M21">
        <v>382</v>
      </c>
      <c r="N21">
        <v>512</v>
      </c>
      <c r="O21">
        <v>141</v>
      </c>
      <c r="P21">
        <v>57</v>
      </c>
      <c r="Q21">
        <v>0</v>
      </c>
      <c r="R21" t="s">
        <v>251</v>
      </c>
      <c r="S21">
        <v>6000</v>
      </c>
      <c r="T21">
        <v>9500</v>
      </c>
      <c r="U21">
        <v>75</v>
      </c>
      <c r="V21" t="s">
        <v>195</v>
      </c>
      <c r="W21" t="s">
        <v>196</v>
      </c>
      <c r="X21" t="s">
        <v>197</v>
      </c>
      <c r="Y21" t="s">
        <v>198</v>
      </c>
      <c r="Z21" t="s">
        <v>198</v>
      </c>
      <c r="AA21" t="s">
        <v>199</v>
      </c>
      <c r="AB21" t="s">
        <v>200</v>
      </c>
      <c r="AC21" t="s">
        <v>198</v>
      </c>
    </row>
    <row r="22" spans="1:29">
      <c r="A22">
        <v>20</v>
      </c>
      <c r="B22" t="s">
        <v>252</v>
      </c>
      <c r="C22" t="s">
        <v>160</v>
      </c>
      <c r="D22" t="s">
        <v>160</v>
      </c>
      <c r="F22">
        <v>51</v>
      </c>
      <c r="G22">
        <v>2358</v>
      </c>
      <c r="H22">
        <v>380</v>
      </c>
      <c r="I22">
        <v>430</v>
      </c>
      <c r="J22">
        <v>131</v>
      </c>
      <c r="K22">
        <v>54</v>
      </c>
      <c r="L22">
        <v>0</v>
      </c>
      <c r="M22">
        <v>380</v>
      </c>
      <c r="N22">
        <v>430</v>
      </c>
      <c r="O22">
        <v>131</v>
      </c>
      <c r="P22">
        <v>54</v>
      </c>
      <c r="Q22">
        <v>0</v>
      </c>
      <c r="R22" t="s">
        <v>253</v>
      </c>
      <c r="S22">
        <v>6000</v>
      </c>
      <c r="T22">
        <v>8500</v>
      </c>
      <c r="U22">
        <v>55</v>
      </c>
      <c r="V22" t="s">
        <v>195</v>
      </c>
      <c r="W22" t="s">
        <v>196</v>
      </c>
      <c r="X22" t="s">
        <v>197</v>
      </c>
      <c r="Y22" t="s">
        <v>198</v>
      </c>
      <c r="Z22" t="s">
        <v>198</v>
      </c>
      <c r="AA22" t="s">
        <v>199</v>
      </c>
      <c r="AB22" t="s">
        <v>200</v>
      </c>
      <c r="AC22" t="s">
        <v>198</v>
      </c>
    </row>
    <row r="23" spans="1:29">
      <c r="A23">
        <v>21</v>
      </c>
      <c r="B23" t="s">
        <v>254</v>
      </c>
      <c r="C23" t="s">
        <v>154</v>
      </c>
      <c r="D23" t="s">
        <v>154</v>
      </c>
      <c r="F23">
        <v>68</v>
      </c>
      <c r="G23">
        <v>2995</v>
      </c>
      <c r="H23">
        <v>286</v>
      </c>
      <c r="I23">
        <v>374</v>
      </c>
      <c r="J23">
        <v>131</v>
      </c>
      <c r="K23">
        <v>55</v>
      </c>
      <c r="L23">
        <v>0</v>
      </c>
      <c r="M23">
        <v>286</v>
      </c>
      <c r="N23">
        <v>374</v>
      </c>
      <c r="O23">
        <v>131</v>
      </c>
      <c r="P23">
        <v>55</v>
      </c>
      <c r="Q23">
        <v>0</v>
      </c>
      <c r="R23" t="s">
        <v>255</v>
      </c>
      <c r="S23">
        <v>6000</v>
      </c>
      <c r="T23">
        <v>8500</v>
      </c>
      <c r="U23">
        <v>75</v>
      </c>
      <c r="V23" t="s">
        <v>195</v>
      </c>
      <c r="W23" t="s">
        <v>196</v>
      </c>
      <c r="X23" t="s">
        <v>197</v>
      </c>
      <c r="Y23" t="s">
        <v>198</v>
      </c>
      <c r="Z23" t="s">
        <v>198</v>
      </c>
      <c r="AA23" t="s">
        <v>199</v>
      </c>
      <c r="AB23" t="s">
        <v>200</v>
      </c>
      <c r="AC23" t="s">
        <v>198</v>
      </c>
    </row>
    <row r="24" spans="1:29">
      <c r="A24" s="163">
        <v>22</v>
      </c>
      <c r="B24" s="163" t="s">
        <v>256</v>
      </c>
      <c r="C24" t="s">
        <v>44</v>
      </c>
      <c r="D24" t="s">
        <v>44</v>
      </c>
      <c r="F24">
        <v>64</v>
      </c>
      <c r="G24">
        <v>3497</v>
      </c>
      <c r="H24">
        <v>310</v>
      </c>
      <c r="I24">
        <v>615</v>
      </c>
      <c r="J24">
        <v>134</v>
      </c>
      <c r="K24">
        <v>0</v>
      </c>
      <c r="L24">
        <v>0</v>
      </c>
      <c r="M24">
        <v>310</v>
      </c>
      <c r="N24">
        <v>615</v>
      </c>
      <c r="O24">
        <v>134</v>
      </c>
      <c r="P24">
        <v>0</v>
      </c>
      <c r="Q24">
        <v>0</v>
      </c>
      <c r="R24" t="s">
        <v>257</v>
      </c>
      <c r="S24">
        <v>6000</v>
      </c>
      <c r="T24">
        <v>14500</v>
      </c>
      <c r="U24">
        <v>80</v>
      </c>
      <c r="V24" t="s">
        <v>209</v>
      </c>
      <c r="W24" t="s">
        <v>210</v>
      </c>
      <c r="X24" t="s">
        <v>211</v>
      </c>
      <c r="Y24" t="s">
        <v>258</v>
      </c>
      <c r="Z24" t="s">
        <v>259</v>
      </c>
      <c r="AA24" t="s">
        <v>212</v>
      </c>
      <c r="AB24" t="s">
        <v>213</v>
      </c>
      <c r="AC24" t="s">
        <v>198</v>
      </c>
    </row>
    <row r="25" spans="1:29">
      <c r="A25">
        <v>23</v>
      </c>
      <c r="B25" t="s">
        <v>260</v>
      </c>
      <c r="C25" t="s">
        <v>142</v>
      </c>
      <c r="D25" t="s">
        <v>142</v>
      </c>
      <c r="F25">
        <v>69</v>
      </c>
      <c r="G25">
        <v>3166</v>
      </c>
      <c r="H25">
        <v>440</v>
      </c>
      <c r="I25">
        <v>515</v>
      </c>
      <c r="J25">
        <v>176</v>
      </c>
      <c r="K25">
        <v>51</v>
      </c>
      <c r="L25">
        <v>0</v>
      </c>
      <c r="M25">
        <v>440</v>
      </c>
      <c r="N25">
        <v>515</v>
      </c>
      <c r="O25">
        <v>176</v>
      </c>
      <c r="P25">
        <v>51</v>
      </c>
      <c r="Q25">
        <v>0</v>
      </c>
      <c r="R25" t="s">
        <v>261</v>
      </c>
      <c r="S25">
        <v>6000</v>
      </c>
      <c r="T25">
        <v>8000</v>
      </c>
      <c r="U25">
        <v>70</v>
      </c>
      <c r="V25" t="s">
        <v>195</v>
      </c>
      <c r="W25" t="s">
        <v>196</v>
      </c>
      <c r="X25" t="s">
        <v>197</v>
      </c>
      <c r="Y25" t="s">
        <v>198</v>
      </c>
      <c r="Z25" t="s">
        <v>198</v>
      </c>
      <c r="AA25" t="s">
        <v>199</v>
      </c>
      <c r="AB25" t="s">
        <v>236</v>
      </c>
      <c r="AC25" t="s">
        <v>198</v>
      </c>
    </row>
    <row r="26" spans="1:29">
      <c r="A26">
        <v>24</v>
      </c>
      <c r="B26" t="s">
        <v>262</v>
      </c>
      <c r="C26" t="s">
        <v>86</v>
      </c>
      <c r="D26" t="s">
        <v>86</v>
      </c>
      <c r="F26">
        <v>1</v>
      </c>
      <c r="G26">
        <v>2897</v>
      </c>
      <c r="H26">
        <v>352</v>
      </c>
      <c r="I26">
        <v>507</v>
      </c>
      <c r="J26">
        <v>175</v>
      </c>
      <c r="K26">
        <v>0</v>
      </c>
      <c r="L26">
        <v>31</v>
      </c>
      <c r="M26">
        <v>352</v>
      </c>
      <c r="N26">
        <v>507</v>
      </c>
      <c r="O26">
        <v>175</v>
      </c>
      <c r="P26">
        <v>0</v>
      </c>
      <c r="Q26">
        <v>31</v>
      </c>
      <c r="R26" t="s">
        <v>263</v>
      </c>
      <c r="S26">
        <v>6000</v>
      </c>
      <c r="T26">
        <v>10000</v>
      </c>
      <c r="U26">
        <v>60</v>
      </c>
      <c r="V26" t="s">
        <v>195</v>
      </c>
      <c r="W26" t="s">
        <v>196</v>
      </c>
      <c r="X26" t="s">
        <v>197</v>
      </c>
      <c r="Y26" t="s">
        <v>198</v>
      </c>
      <c r="Z26" t="s">
        <v>198</v>
      </c>
      <c r="AA26" t="s">
        <v>199</v>
      </c>
      <c r="AB26" t="s">
        <v>213</v>
      </c>
      <c r="AC26" t="s">
        <v>198</v>
      </c>
    </row>
    <row r="27" spans="1:29">
      <c r="A27">
        <v>25</v>
      </c>
      <c r="B27" t="s">
        <v>264</v>
      </c>
      <c r="C27" t="s">
        <v>60</v>
      </c>
      <c r="D27" t="s">
        <v>60</v>
      </c>
      <c r="F27">
        <v>2</v>
      </c>
      <c r="G27">
        <v>2889</v>
      </c>
      <c r="H27">
        <v>516</v>
      </c>
      <c r="I27">
        <v>592</v>
      </c>
      <c r="J27">
        <v>336</v>
      </c>
      <c r="K27">
        <v>0</v>
      </c>
      <c r="L27">
        <v>39</v>
      </c>
      <c r="M27">
        <v>516</v>
      </c>
      <c r="N27">
        <v>592</v>
      </c>
      <c r="O27">
        <v>336</v>
      </c>
      <c r="P27">
        <v>0</v>
      </c>
      <c r="Q27">
        <v>39</v>
      </c>
      <c r="R27" t="s">
        <v>265</v>
      </c>
      <c r="S27">
        <v>6000</v>
      </c>
      <c r="T27">
        <v>8500</v>
      </c>
      <c r="U27">
        <v>50</v>
      </c>
      <c r="V27" t="s">
        <v>195</v>
      </c>
      <c r="W27" t="s">
        <v>196</v>
      </c>
      <c r="X27" t="s">
        <v>197</v>
      </c>
      <c r="Y27" t="s">
        <v>198</v>
      </c>
      <c r="Z27" t="s">
        <v>198</v>
      </c>
      <c r="AA27" t="s">
        <v>199</v>
      </c>
      <c r="AB27" t="s">
        <v>200</v>
      </c>
      <c r="AC27" t="s">
        <v>198</v>
      </c>
    </row>
    <row r="28" spans="1:29">
      <c r="A28">
        <v>26</v>
      </c>
      <c r="B28" t="s">
        <v>266</v>
      </c>
      <c r="C28" t="s">
        <v>58</v>
      </c>
      <c r="D28" t="s">
        <v>267</v>
      </c>
      <c r="F28">
        <v>3</v>
      </c>
      <c r="G28">
        <v>3307</v>
      </c>
      <c r="H28">
        <v>629</v>
      </c>
      <c r="I28">
        <v>485</v>
      </c>
      <c r="J28">
        <v>217</v>
      </c>
      <c r="K28">
        <v>0</v>
      </c>
      <c r="L28">
        <v>30</v>
      </c>
      <c r="M28">
        <v>629</v>
      </c>
      <c r="N28">
        <v>485</v>
      </c>
      <c r="O28">
        <v>217</v>
      </c>
      <c r="P28">
        <v>0</v>
      </c>
      <c r="Q28">
        <v>30</v>
      </c>
      <c r="R28" t="s">
        <v>268</v>
      </c>
      <c r="S28">
        <v>4000</v>
      </c>
      <c r="T28">
        <v>9500</v>
      </c>
      <c r="U28">
        <v>65</v>
      </c>
      <c r="V28" t="s">
        <v>195</v>
      </c>
      <c r="W28" t="s">
        <v>196</v>
      </c>
      <c r="X28" t="s">
        <v>197</v>
      </c>
      <c r="Y28" t="s">
        <v>198</v>
      </c>
      <c r="Z28" t="s">
        <v>198</v>
      </c>
      <c r="AA28" t="s">
        <v>199</v>
      </c>
      <c r="AB28" t="s">
        <v>200</v>
      </c>
      <c r="AC28" t="s">
        <v>198</v>
      </c>
    </row>
    <row r="29" spans="1:29">
      <c r="A29">
        <v>27</v>
      </c>
      <c r="B29" t="s">
        <v>269</v>
      </c>
      <c r="C29" t="s">
        <v>162</v>
      </c>
      <c r="D29" t="s">
        <v>162</v>
      </c>
      <c r="F29">
        <v>38</v>
      </c>
      <c r="G29">
        <v>3698</v>
      </c>
      <c r="H29">
        <v>625</v>
      </c>
      <c r="I29">
        <v>471</v>
      </c>
      <c r="J29">
        <v>180</v>
      </c>
      <c r="K29">
        <v>0</v>
      </c>
      <c r="L29">
        <v>0</v>
      </c>
      <c r="M29">
        <v>625</v>
      </c>
      <c r="N29">
        <v>471</v>
      </c>
      <c r="O29">
        <v>180</v>
      </c>
      <c r="P29">
        <v>0</v>
      </c>
      <c r="Q29">
        <v>0</v>
      </c>
      <c r="R29" t="s">
        <v>270</v>
      </c>
      <c r="S29">
        <v>6000</v>
      </c>
      <c r="T29">
        <v>7500</v>
      </c>
      <c r="U29">
        <v>80</v>
      </c>
      <c r="V29" t="s">
        <v>195</v>
      </c>
      <c r="W29" t="s">
        <v>196</v>
      </c>
      <c r="X29" t="s">
        <v>197</v>
      </c>
      <c r="Y29" t="s">
        <v>198</v>
      </c>
      <c r="Z29" t="s">
        <v>198</v>
      </c>
      <c r="AA29" t="s">
        <v>199</v>
      </c>
      <c r="AB29" t="s">
        <v>231</v>
      </c>
      <c r="AC29" t="s">
        <v>198</v>
      </c>
    </row>
    <row r="30" spans="1:29">
      <c r="A30">
        <v>28</v>
      </c>
      <c r="B30" t="s">
        <v>271</v>
      </c>
      <c r="C30" t="s">
        <v>150</v>
      </c>
      <c r="D30" t="s">
        <v>150</v>
      </c>
      <c r="F30">
        <v>54</v>
      </c>
      <c r="G30">
        <v>2649</v>
      </c>
      <c r="H30">
        <v>366</v>
      </c>
      <c r="I30">
        <v>384</v>
      </c>
      <c r="J30">
        <v>186</v>
      </c>
      <c r="K30">
        <v>0</v>
      </c>
      <c r="L30">
        <v>35</v>
      </c>
      <c r="M30">
        <v>366</v>
      </c>
      <c r="N30">
        <v>384</v>
      </c>
      <c r="O30">
        <v>186</v>
      </c>
      <c r="P30">
        <v>0</v>
      </c>
      <c r="Q30">
        <v>35</v>
      </c>
      <c r="R30" t="s">
        <v>272</v>
      </c>
      <c r="S30">
        <v>6000</v>
      </c>
      <c r="T30">
        <v>8000</v>
      </c>
      <c r="U30">
        <v>75</v>
      </c>
      <c r="V30" t="s">
        <v>195</v>
      </c>
      <c r="W30" t="s">
        <v>196</v>
      </c>
      <c r="X30" t="s">
        <v>197</v>
      </c>
      <c r="Y30" t="s">
        <v>198</v>
      </c>
      <c r="Z30" t="s">
        <v>198</v>
      </c>
      <c r="AA30" t="s">
        <v>199</v>
      </c>
      <c r="AB30" t="s">
        <v>236</v>
      </c>
      <c r="AC30" t="s">
        <v>198</v>
      </c>
    </row>
    <row r="31" spans="1:29">
      <c r="A31">
        <v>29</v>
      </c>
      <c r="B31" t="s">
        <v>273</v>
      </c>
      <c r="C31" t="s">
        <v>148</v>
      </c>
      <c r="D31" t="s">
        <v>148</v>
      </c>
      <c r="F31">
        <v>44</v>
      </c>
      <c r="G31">
        <v>3217</v>
      </c>
      <c r="H31">
        <v>435</v>
      </c>
      <c r="I31">
        <v>479</v>
      </c>
      <c r="J31">
        <v>189</v>
      </c>
      <c r="K31">
        <v>53</v>
      </c>
      <c r="L31">
        <v>0</v>
      </c>
      <c r="M31">
        <v>435</v>
      </c>
      <c r="N31">
        <v>479</v>
      </c>
      <c r="O31">
        <v>189</v>
      </c>
      <c r="P31">
        <v>53</v>
      </c>
      <c r="Q31">
        <v>0</v>
      </c>
      <c r="R31" t="s">
        <v>274</v>
      </c>
      <c r="S31">
        <v>6000</v>
      </c>
      <c r="T31">
        <v>8500</v>
      </c>
      <c r="U31">
        <v>70</v>
      </c>
      <c r="V31" t="s">
        <v>195</v>
      </c>
      <c r="W31" t="s">
        <v>196</v>
      </c>
      <c r="X31" t="s">
        <v>197</v>
      </c>
      <c r="Y31" t="s">
        <v>198</v>
      </c>
      <c r="Z31" t="s">
        <v>198</v>
      </c>
      <c r="AA31" t="s">
        <v>199</v>
      </c>
      <c r="AB31" t="s">
        <v>200</v>
      </c>
      <c r="AC31" t="s">
        <v>198</v>
      </c>
    </row>
    <row r="32" spans="1:29">
      <c r="A32">
        <v>30</v>
      </c>
      <c r="B32" t="s">
        <v>275</v>
      </c>
      <c r="C32" t="s">
        <v>96</v>
      </c>
      <c r="D32" t="s">
        <v>96</v>
      </c>
      <c r="F32">
        <v>53</v>
      </c>
      <c r="G32">
        <v>2938</v>
      </c>
      <c r="H32">
        <v>363</v>
      </c>
      <c r="I32">
        <v>398</v>
      </c>
      <c r="J32">
        <v>187</v>
      </c>
      <c r="K32">
        <v>0</v>
      </c>
      <c r="L32">
        <v>0</v>
      </c>
      <c r="M32">
        <v>363</v>
      </c>
      <c r="N32">
        <v>398</v>
      </c>
      <c r="O32">
        <v>187</v>
      </c>
      <c r="P32">
        <v>0</v>
      </c>
      <c r="Q32">
        <v>0</v>
      </c>
      <c r="R32" t="s">
        <v>276</v>
      </c>
      <c r="S32">
        <v>6000</v>
      </c>
      <c r="T32">
        <v>8000</v>
      </c>
      <c r="U32">
        <v>60</v>
      </c>
      <c r="V32" t="s">
        <v>195</v>
      </c>
      <c r="W32" t="s">
        <v>196</v>
      </c>
      <c r="X32" t="s">
        <v>197</v>
      </c>
      <c r="Y32" t="s">
        <v>198</v>
      </c>
      <c r="Z32" t="s">
        <v>198</v>
      </c>
      <c r="AA32" t="s">
        <v>199</v>
      </c>
      <c r="AB32" t="s">
        <v>236</v>
      </c>
      <c r="AC32" t="s">
        <v>198</v>
      </c>
    </row>
    <row r="33" spans="1:29">
      <c r="A33">
        <v>31</v>
      </c>
      <c r="B33" t="s">
        <v>277</v>
      </c>
      <c r="C33" t="s">
        <v>28</v>
      </c>
      <c r="D33" t="s">
        <v>28</v>
      </c>
      <c r="F33">
        <v>70</v>
      </c>
      <c r="G33">
        <v>3448</v>
      </c>
      <c r="H33">
        <v>362</v>
      </c>
      <c r="I33">
        <v>628</v>
      </c>
      <c r="J33">
        <v>187</v>
      </c>
      <c r="K33">
        <v>50</v>
      </c>
      <c r="L33">
        <v>0</v>
      </c>
      <c r="M33">
        <v>362</v>
      </c>
      <c r="N33">
        <v>628</v>
      </c>
      <c r="O33">
        <v>187</v>
      </c>
      <c r="P33">
        <v>50</v>
      </c>
      <c r="Q33">
        <v>0</v>
      </c>
      <c r="R33" t="s">
        <v>278</v>
      </c>
      <c r="S33">
        <v>6000</v>
      </c>
      <c r="T33">
        <v>9000</v>
      </c>
      <c r="U33">
        <v>75</v>
      </c>
      <c r="V33" t="s">
        <v>195</v>
      </c>
      <c r="W33" t="s">
        <v>196</v>
      </c>
      <c r="X33" t="s">
        <v>197</v>
      </c>
      <c r="Y33" t="s">
        <v>198</v>
      </c>
      <c r="Z33" t="s">
        <v>198</v>
      </c>
      <c r="AA33" t="s">
        <v>199</v>
      </c>
      <c r="AB33" t="s">
        <v>213</v>
      </c>
      <c r="AC33" t="s">
        <v>198</v>
      </c>
    </row>
    <row r="34" spans="1:29">
      <c r="A34" s="163">
        <v>32</v>
      </c>
      <c r="B34" s="163" t="s">
        <v>279</v>
      </c>
      <c r="C34" t="s">
        <v>13</v>
      </c>
      <c r="D34" t="s">
        <v>13</v>
      </c>
      <c r="F34">
        <v>307</v>
      </c>
      <c r="G34">
        <v>2418</v>
      </c>
      <c r="H34">
        <v>388</v>
      </c>
      <c r="I34">
        <v>455</v>
      </c>
      <c r="J34">
        <v>183</v>
      </c>
      <c r="K34">
        <v>0</v>
      </c>
      <c r="L34">
        <v>29</v>
      </c>
      <c r="M34">
        <v>388</v>
      </c>
      <c r="N34">
        <v>455</v>
      </c>
      <c r="O34">
        <v>183</v>
      </c>
      <c r="P34">
        <v>0</v>
      </c>
      <c r="Q34">
        <v>29</v>
      </c>
      <c r="R34" t="s">
        <v>280</v>
      </c>
      <c r="S34">
        <v>6000</v>
      </c>
      <c r="T34">
        <v>12000</v>
      </c>
      <c r="U34">
        <v>75</v>
      </c>
      <c r="V34" t="s">
        <v>209</v>
      </c>
      <c r="W34" t="s">
        <v>210</v>
      </c>
      <c r="X34" t="s">
        <v>211</v>
      </c>
      <c r="Y34" t="s">
        <v>198</v>
      </c>
      <c r="Z34" t="s">
        <v>198</v>
      </c>
      <c r="AA34" t="s">
        <v>212</v>
      </c>
      <c r="AB34" t="s">
        <v>213</v>
      </c>
      <c r="AC34" t="s">
        <v>198</v>
      </c>
    </row>
    <row r="35" spans="1:29">
      <c r="A35">
        <v>33</v>
      </c>
      <c r="B35" t="s">
        <v>281</v>
      </c>
      <c r="C35" t="s">
        <v>56</v>
      </c>
      <c r="D35" t="s">
        <v>56</v>
      </c>
      <c r="F35">
        <v>11</v>
      </c>
      <c r="G35">
        <v>3873</v>
      </c>
      <c r="H35">
        <v>627</v>
      </c>
      <c r="I35">
        <v>582</v>
      </c>
      <c r="J35">
        <v>183</v>
      </c>
      <c r="K35">
        <v>45</v>
      </c>
      <c r="L35">
        <v>39</v>
      </c>
      <c r="M35">
        <v>627</v>
      </c>
      <c r="N35">
        <v>582</v>
      </c>
      <c r="O35">
        <v>183</v>
      </c>
      <c r="P35">
        <v>45</v>
      </c>
      <c r="Q35">
        <v>39</v>
      </c>
      <c r="R35" t="s">
        <v>282</v>
      </c>
      <c r="S35">
        <v>6500</v>
      </c>
      <c r="T35">
        <v>10000</v>
      </c>
      <c r="U35">
        <v>75</v>
      </c>
      <c r="V35" t="s">
        <v>195</v>
      </c>
      <c r="W35" t="s">
        <v>196</v>
      </c>
      <c r="X35" t="s">
        <v>197</v>
      </c>
      <c r="Y35" t="s">
        <v>198</v>
      </c>
      <c r="Z35" t="s">
        <v>198</v>
      </c>
      <c r="AA35" t="s">
        <v>199</v>
      </c>
      <c r="AB35" t="s">
        <v>213</v>
      </c>
      <c r="AC35" t="s">
        <v>198</v>
      </c>
    </row>
    <row r="36" spans="1:29">
      <c r="A36">
        <v>34</v>
      </c>
      <c r="B36" t="s">
        <v>283</v>
      </c>
      <c r="C36" t="s">
        <v>146</v>
      </c>
      <c r="D36" t="s">
        <v>146</v>
      </c>
      <c r="F36">
        <v>40</v>
      </c>
      <c r="G36">
        <v>1741</v>
      </c>
      <c r="H36">
        <v>299</v>
      </c>
      <c r="I36">
        <v>423</v>
      </c>
      <c r="J36">
        <v>125</v>
      </c>
      <c r="K36">
        <v>52</v>
      </c>
      <c r="L36">
        <v>0</v>
      </c>
      <c r="M36">
        <v>299</v>
      </c>
      <c r="N36">
        <v>423</v>
      </c>
      <c r="O36">
        <v>125</v>
      </c>
      <c r="P36">
        <v>52</v>
      </c>
      <c r="Q36">
        <v>0</v>
      </c>
      <c r="R36" t="s">
        <v>284</v>
      </c>
      <c r="S36">
        <v>6000</v>
      </c>
      <c r="T36">
        <v>9000</v>
      </c>
      <c r="U36">
        <v>55</v>
      </c>
      <c r="V36" t="s">
        <v>195</v>
      </c>
      <c r="W36" t="s">
        <v>196</v>
      </c>
      <c r="X36" t="s">
        <v>197</v>
      </c>
      <c r="Y36" t="s">
        <v>198</v>
      </c>
      <c r="Z36" t="s">
        <v>198</v>
      </c>
      <c r="AA36" t="s">
        <v>199</v>
      </c>
      <c r="AB36" t="s">
        <v>236</v>
      </c>
      <c r="AC36" t="s">
        <v>198</v>
      </c>
    </row>
    <row r="37" spans="1:29">
      <c r="A37">
        <v>35</v>
      </c>
      <c r="B37" t="s">
        <v>285</v>
      </c>
      <c r="C37" t="s">
        <v>26</v>
      </c>
      <c r="D37" t="s">
        <v>26</v>
      </c>
      <c r="F37">
        <v>41</v>
      </c>
      <c r="G37">
        <v>2756</v>
      </c>
      <c r="H37">
        <v>480</v>
      </c>
      <c r="I37">
        <v>396</v>
      </c>
      <c r="J37">
        <v>218</v>
      </c>
      <c r="K37">
        <v>41</v>
      </c>
      <c r="L37">
        <v>0</v>
      </c>
      <c r="M37">
        <v>480</v>
      </c>
      <c r="N37">
        <v>396</v>
      </c>
      <c r="O37">
        <v>218</v>
      </c>
      <c r="P37">
        <v>41</v>
      </c>
      <c r="Q37">
        <v>0</v>
      </c>
      <c r="R37" t="s">
        <v>286</v>
      </c>
      <c r="S37">
        <v>6000</v>
      </c>
      <c r="T37">
        <v>9000</v>
      </c>
      <c r="U37">
        <v>55</v>
      </c>
      <c r="V37" t="s">
        <v>195</v>
      </c>
      <c r="W37" t="s">
        <v>196</v>
      </c>
      <c r="X37" t="s">
        <v>197</v>
      </c>
      <c r="Y37" t="s">
        <v>198</v>
      </c>
      <c r="Z37" t="s">
        <v>198</v>
      </c>
      <c r="AA37" t="s">
        <v>199</v>
      </c>
      <c r="AB37" t="s">
        <v>236</v>
      </c>
      <c r="AC37" t="s">
        <v>198</v>
      </c>
    </row>
    <row r="38" spans="1:29">
      <c r="A38">
        <v>36</v>
      </c>
      <c r="B38" t="s">
        <v>287</v>
      </c>
      <c r="C38" t="s">
        <v>134</v>
      </c>
      <c r="D38" t="s">
        <v>134</v>
      </c>
      <c r="F38">
        <v>46</v>
      </c>
      <c r="G38">
        <v>3277</v>
      </c>
      <c r="H38">
        <v>362</v>
      </c>
      <c r="I38">
        <v>508</v>
      </c>
      <c r="J38">
        <v>187</v>
      </c>
      <c r="K38">
        <v>54</v>
      </c>
      <c r="L38">
        <v>0</v>
      </c>
      <c r="M38">
        <v>362</v>
      </c>
      <c r="N38">
        <v>508</v>
      </c>
      <c r="O38">
        <v>187</v>
      </c>
      <c r="P38">
        <v>54</v>
      </c>
      <c r="Q38">
        <v>0</v>
      </c>
      <c r="R38" t="s">
        <v>288</v>
      </c>
      <c r="S38">
        <v>6000</v>
      </c>
      <c r="T38">
        <v>8000</v>
      </c>
      <c r="U38">
        <v>70</v>
      </c>
      <c r="V38" t="s">
        <v>195</v>
      </c>
      <c r="W38" t="s">
        <v>196</v>
      </c>
      <c r="X38" t="s">
        <v>197</v>
      </c>
      <c r="Y38" t="s">
        <v>198</v>
      </c>
      <c r="Z38" t="s">
        <v>198</v>
      </c>
      <c r="AA38" t="s">
        <v>199</v>
      </c>
      <c r="AB38" t="s">
        <v>236</v>
      </c>
      <c r="AC38" t="s">
        <v>198</v>
      </c>
    </row>
    <row r="39" spans="1:29">
      <c r="A39">
        <v>37</v>
      </c>
      <c r="B39" t="s">
        <v>289</v>
      </c>
      <c r="C39" t="s">
        <v>122</v>
      </c>
      <c r="D39" t="s">
        <v>122</v>
      </c>
      <c r="F39">
        <v>42</v>
      </c>
      <c r="G39">
        <v>2690</v>
      </c>
      <c r="H39">
        <v>624</v>
      </c>
      <c r="I39">
        <v>476</v>
      </c>
      <c r="J39">
        <v>232</v>
      </c>
      <c r="K39">
        <v>0</v>
      </c>
      <c r="L39">
        <v>24</v>
      </c>
      <c r="M39">
        <v>624</v>
      </c>
      <c r="N39">
        <v>476</v>
      </c>
      <c r="O39">
        <v>232</v>
      </c>
      <c r="P39">
        <v>0</v>
      </c>
      <c r="Q39">
        <v>24</v>
      </c>
      <c r="R39" t="s">
        <v>290</v>
      </c>
      <c r="S39">
        <v>6500</v>
      </c>
      <c r="T39">
        <v>10000</v>
      </c>
      <c r="U39">
        <v>50</v>
      </c>
      <c r="V39" t="s">
        <v>195</v>
      </c>
      <c r="W39" t="s">
        <v>196</v>
      </c>
      <c r="X39" t="s">
        <v>197</v>
      </c>
      <c r="Y39" t="s">
        <v>198</v>
      </c>
      <c r="Z39" t="s">
        <v>198</v>
      </c>
      <c r="AA39" t="s">
        <v>199</v>
      </c>
      <c r="AB39" t="s">
        <v>213</v>
      </c>
      <c r="AC39" t="s">
        <v>198</v>
      </c>
    </row>
    <row r="40" spans="1:29">
      <c r="A40">
        <v>38</v>
      </c>
      <c r="B40" t="s">
        <v>291</v>
      </c>
      <c r="C40" t="s">
        <v>94</v>
      </c>
      <c r="D40" t="s">
        <v>94</v>
      </c>
      <c r="F40">
        <v>13</v>
      </c>
      <c r="G40">
        <v>2997</v>
      </c>
      <c r="H40">
        <v>624</v>
      </c>
      <c r="I40">
        <v>489</v>
      </c>
      <c r="J40">
        <v>219</v>
      </c>
      <c r="K40">
        <v>0</v>
      </c>
      <c r="L40">
        <v>23</v>
      </c>
      <c r="M40">
        <v>624</v>
      </c>
      <c r="N40">
        <v>489</v>
      </c>
      <c r="O40">
        <v>219</v>
      </c>
      <c r="P40">
        <v>0</v>
      </c>
      <c r="Q40">
        <v>23</v>
      </c>
      <c r="R40" t="s">
        <v>292</v>
      </c>
      <c r="S40">
        <v>6000</v>
      </c>
      <c r="T40">
        <v>9500</v>
      </c>
      <c r="U40">
        <v>55</v>
      </c>
      <c r="V40" t="s">
        <v>195</v>
      </c>
      <c r="W40" t="s">
        <v>196</v>
      </c>
      <c r="X40" t="s">
        <v>197</v>
      </c>
      <c r="Y40" t="s">
        <v>198</v>
      </c>
      <c r="Z40" t="s">
        <v>198</v>
      </c>
      <c r="AA40" t="s">
        <v>199</v>
      </c>
      <c r="AB40" t="s">
        <v>200</v>
      </c>
      <c r="AC40" t="s">
        <v>198</v>
      </c>
    </row>
    <row r="41" spans="1:29">
      <c r="A41">
        <v>39</v>
      </c>
      <c r="B41" t="s">
        <v>293</v>
      </c>
      <c r="C41" t="s">
        <v>70</v>
      </c>
      <c r="D41" t="s">
        <v>70</v>
      </c>
      <c r="F41">
        <v>14</v>
      </c>
      <c r="G41">
        <v>4507</v>
      </c>
      <c r="H41">
        <v>594</v>
      </c>
      <c r="I41">
        <v>724</v>
      </c>
      <c r="J41">
        <v>333</v>
      </c>
      <c r="K41">
        <v>58</v>
      </c>
      <c r="L41">
        <v>0</v>
      </c>
      <c r="M41">
        <v>594</v>
      </c>
      <c r="N41">
        <v>724</v>
      </c>
      <c r="O41">
        <v>333</v>
      </c>
      <c r="P41">
        <v>58</v>
      </c>
      <c r="Q41">
        <v>0</v>
      </c>
      <c r="R41" t="s">
        <v>294</v>
      </c>
      <c r="S41">
        <v>6000</v>
      </c>
      <c r="T41">
        <v>8000</v>
      </c>
      <c r="U41">
        <v>75</v>
      </c>
      <c r="V41" t="s">
        <v>195</v>
      </c>
      <c r="W41" t="s">
        <v>196</v>
      </c>
      <c r="X41" t="s">
        <v>197</v>
      </c>
      <c r="Y41" t="s">
        <v>198</v>
      </c>
      <c r="Z41" t="s">
        <v>198</v>
      </c>
      <c r="AA41" t="s">
        <v>199</v>
      </c>
      <c r="AB41" t="s">
        <v>236</v>
      </c>
      <c r="AC41" t="s">
        <v>198</v>
      </c>
    </row>
    <row r="42" spans="1:29">
      <c r="A42">
        <v>40</v>
      </c>
      <c r="B42" t="s">
        <v>295</v>
      </c>
      <c r="C42" t="s">
        <v>158</v>
      </c>
      <c r="D42" t="s">
        <v>158</v>
      </c>
      <c r="F42">
        <v>15</v>
      </c>
      <c r="G42">
        <v>2980</v>
      </c>
      <c r="H42">
        <v>368</v>
      </c>
      <c r="I42">
        <v>505</v>
      </c>
      <c r="J42">
        <v>189</v>
      </c>
      <c r="K42">
        <v>0</v>
      </c>
      <c r="L42">
        <v>39</v>
      </c>
      <c r="M42">
        <v>368</v>
      </c>
      <c r="N42">
        <v>505</v>
      </c>
      <c r="O42">
        <v>189</v>
      </c>
      <c r="P42">
        <v>0</v>
      </c>
      <c r="Q42">
        <v>39</v>
      </c>
      <c r="R42" t="s">
        <v>296</v>
      </c>
      <c r="S42">
        <v>6000</v>
      </c>
      <c r="T42">
        <v>9000</v>
      </c>
      <c r="U42">
        <v>60</v>
      </c>
      <c r="V42" t="s">
        <v>195</v>
      </c>
      <c r="W42" t="s">
        <v>196</v>
      </c>
      <c r="X42" t="s">
        <v>197</v>
      </c>
      <c r="Y42" t="s">
        <v>198</v>
      </c>
      <c r="Z42" t="s">
        <v>198</v>
      </c>
      <c r="AA42" t="s">
        <v>199</v>
      </c>
      <c r="AB42" t="s">
        <v>236</v>
      </c>
      <c r="AC42" t="s">
        <v>198</v>
      </c>
    </row>
    <row r="43" spans="1:29">
      <c r="A43">
        <v>41</v>
      </c>
      <c r="B43" t="s">
        <v>297</v>
      </c>
      <c r="C43" t="s">
        <v>138</v>
      </c>
      <c r="D43" t="s">
        <v>138</v>
      </c>
      <c r="F43">
        <v>73</v>
      </c>
      <c r="G43">
        <v>2797</v>
      </c>
      <c r="H43">
        <v>368</v>
      </c>
      <c r="I43">
        <v>508</v>
      </c>
      <c r="J43">
        <v>191</v>
      </c>
      <c r="K43">
        <v>0</v>
      </c>
      <c r="L43">
        <v>0</v>
      </c>
      <c r="M43">
        <v>368</v>
      </c>
      <c r="N43">
        <v>508</v>
      </c>
      <c r="O43">
        <v>191</v>
      </c>
      <c r="P43">
        <v>0</v>
      </c>
      <c r="Q43">
        <v>0</v>
      </c>
      <c r="R43" t="s">
        <v>298</v>
      </c>
      <c r="S43">
        <v>6000</v>
      </c>
      <c r="T43">
        <v>9500</v>
      </c>
      <c r="U43">
        <v>55</v>
      </c>
      <c r="V43" t="s">
        <v>195</v>
      </c>
      <c r="W43" t="s">
        <v>196</v>
      </c>
      <c r="X43" t="s">
        <v>197</v>
      </c>
      <c r="Y43" t="s">
        <v>198</v>
      </c>
      <c r="Z43" t="s">
        <v>198</v>
      </c>
      <c r="AA43" t="s">
        <v>199</v>
      </c>
      <c r="AB43" t="s">
        <v>200</v>
      </c>
      <c r="AC43" t="s">
        <v>198</v>
      </c>
    </row>
    <row r="44" spans="1:29">
      <c r="A44">
        <v>42</v>
      </c>
      <c r="B44" t="s">
        <v>299</v>
      </c>
      <c r="C44" t="s">
        <v>118</v>
      </c>
      <c r="D44" t="s">
        <v>118</v>
      </c>
      <c r="F44">
        <v>16</v>
      </c>
      <c r="G44">
        <v>3359</v>
      </c>
      <c r="H44">
        <v>534</v>
      </c>
      <c r="I44">
        <v>513</v>
      </c>
      <c r="J44">
        <v>184</v>
      </c>
      <c r="K44">
        <v>0</v>
      </c>
      <c r="L44">
        <v>36</v>
      </c>
      <c r="M44">
        <v>534</v>
      </c>
      <c r="N44">
        <v>513</v>
      </c>
      <c r="O44">
        <v>184</v>
      </c>
      <c r="P44">
        <v>0</v>
      </c>
      <c r="Q44">
        <v>36</v>
      </c>
      <c r="R44" t="s">
        <v>300</v>
      </c>
      <c r="S44">
        <v>6000</v>
      </c>
      <c r="T44">
        <v>7500</v>
      </c>
      <c r="U44">
        <v>65</v>
      </c>
      <c r="V44" t="s">
        <v>195</v>
      </c>
      <c r="W44" t="s">
        <v>196</v>
      </c>
      <c r="X44" t="s">
        <v>197</v>
      </c>
      <c r="Y44" t="s">
        <v>198</v>
      </c>
      <c r="Z44" t="s">
        <v>198</v>
      </c>
      <c r="AA44" t="s">
        <v>199</v>
      </c>
      <c r="AB44" t="s">
        <v>231</v>
      </c>
      <c r="AC44" t="s">
        <v>198</v>
      </c>
    </row>
    <row r="45" spans="1:29">
      <c r="A45">
        <v>43</v>
      </c>
      <c r="B45" t="s">
        <v>301</v>
      </c>
      <c r="C45" t="s">
        <v>64</v>
      </c>
      <c r="D45" t="s">
        <v>64</v>
      </c>
      <c r="F45">
        <v>47</v>
      </c>
      <c r="G45">
        <v>3800</v>
      </c>
      <c r="H45">
        <v>613</v>
      </c>
      <c r="I45">
        <v>401</v>
      </c>
      <c r="J45">
        <v>189</v>
      </c>
      <c r="K45">
        <v>0</v>
      </c>
      <c r="L45">
        <v>28</v>
      </c>
      <c r="M45">
        <v>613</v>
      </c>
      <c r="N45">
        <v>401</v>
      </c>
      <c r="O45">
        <v>189</v>
      </c>
      <c r="P45">
        <v>0</v>
      </c>
      <c r="Q45">
        <v>28</v>
      </c>
      <c r="R45" t="s">
        <v>302</v>
      </c>
      <c r="S45">
        <v>6000</v>
      </c>
      <c r="T45">
        <v>8000</v>
      </c>
      <c r="U45">
        <v>75</v>
      </c>
      <c r="V45" t="s">
        <v>195</v>
      </c>
      <c r="W45" t="s">
        <v>196</v>
      </c>
      <c r="X45" t="s">
        <v>197</v>
      </c>
      <c r="Y45" t="s">
        <v>198</v>
      </c>
      <c r="Z45" t="s">
        <v>198</v>
      </c>
      <c r="AA45" t="s">
        <v>199</v>
      </c>
      <c r="AB45" t="s">
        <v>236</v>
      </c>
      <c r="AC45" t="s">
        <v>198</v>
      </c>
    </row>
    <row r="46" spans="1:29">
      <c r="A46">
        <v>44</v>
      </c>
      <c r="B46" t="s">
        <v>303</v>
      </c>
      <c r="C46" t="s">
        <v>128</v>
      </c>
      <c r="D46" t="s">
        <v>128</v>
      </c>
      <c r="F46">
        <v>17</v>
      </c>
      <c r="G46">
        <v>4072</v>
      </c>
      <c r="H46">
        <v>702</v>
      </c>
      <c r="I46">
        <v>681</v>
      </c>
      <c r="J46">
        <v>334</v>
      </c>
      <c r="K46">
        <v>0</v>
      </c>
      <c r="L46">
        <v>28</v>
      </c>
      <c r="M46">
        <v>702</v>
      </c>
      <c r="N46">
        <v>681</v>
      </c>
      <c r="O46">
        <v>334</v>
      </c>
      <c r="P46">
        <v>0</v>
      </c>
      <c r="Q46">
        <v>28</v>
      </c>
      <c r="R46" t="s">
        <v>304</v>
      </c>
      <c r="S46">
        <v>6000</v>
      </c>
      <c r="T46">
        <v>13500</v>
      </c>
      <c r="U46">
        <v>70</v>
      </c>
      <c r="V46" t="s">
        <v>195</v>
      </c>
      <c r="W46" t="s">
        <v>196</v>
      </c>
      <c r="X46" t="s">
        <v>197</v>
      </c>
      <c r="Y46" t="s">
        <v>198</v>
      </c>
      <c r="Z46" t="s">
        <v>198</v>
      </c>
      <c r="AA46" t="s">
        <v>199</v>
      </c>
      <c r="AB46" t="s">
        <v>246</v>
      </c>
      <c r="AC46" t="s">
        <v>198</v>
      </c>
    </row>
    <row r="47" spans="1:29">
      <c r="A47">
        <v>45</v>
      </c>
      <c r="B47" t="s">
        <v>305</v>
      </c>
      <c r="C47" t="s">
        <v>68</v>
      </c>
      <c r="D47" t="s">
        <v>68</v>
      </c>
      <c r="F47">
        <v>52</v>
      </c>
      <c r="G47">
        <v>3406</v>
      </c>
      <c r="H47">
        <v>389</v>
      </c>
      <c r="I47">
        <v>482</v>
      </c>
      <c r="J47">
        <v>206</v>
      </c>
      <c r="K47">
        <v>51</v>
      </c>
      <c r="L47">
        <v>0</v>
      </c>
      <c r="M47">
        <v>389</v>
      </c>
      <c r="N47">
        <v>482</v>
      </c>
      <c r="O47">
        <v>206</v>
      </c>
      <c r="P47">
        <v>51</v>
      </c>
      <c r="Q47">
        <v>0</v>
      </c>
      <c r="R47" t="s">
        <v>306</v>
      </c>
      <c r="S47">
        <v>6500</v>
      </c>
      <c r="T47">
        <v>8000</v>
      </c>
      <c r="U47">
        <v>70</v>
      </c>
      <c r="V47" t="s">
        <v>195</v>
      </c>
      <c r="W47" t="s">
        <v>196</v>
      </c>
      <c r="X47" t="s">
        <v>197</v>
      </c>
      <c r="Y47" t="s">
        <v>198</v>
      </c>
      <c r="Z47" t="s">
        <v>198</v>
      </c>
      <c r="AA47" t="s">
        <v>199</v>
      </c>
      <c r="AB47" t="s">
        <v>236</v>
      </c>
      <c r="AC47" t="s">
        <v>198</v>
      </c>
    </row>
    <row r="48" spans="1:29">
      <c r="A48">
        <v>46</v>
      </c>
      <c r="B48" t="s">
        <v>307</v>
      </c>
      <c r="C48" t="s">
        <v>140</v>
      </c>
      <c r="D48" t="s">
        <v>140</v>
      </c>
      <c r="F48">
        <v>45</v>
      </c>
      <c r="G48">
        <v>3852</v>
      </c>
      <c r="H48">
        <v>441</v>
      </c>
      <c r="I48">
        <v>407</v>
      </c>
      <c r="J48">
        <v>192</v>
      </c>
      <c r="K48">
        <v>52</v>
      </c>
      <c r="L48">
        <v>0</v>
      </c>
      <c r="M48">
        <v>441</v>
      </c>
      <c r="N48">
        <v>407</v>
      </c>
      <c r="O48">
        <v>192</v>
      </c>
      <c r="P48">
        <v>52</v>
      </c>
      <c r="Q48">
        <v>0</v>
      </c>
      <c r="R48" t="s">
        <v>308</v>
      </c>
      <c r="S48">
        <v>6000</v>
      </c>
      <c r="T48">
        <v>8000</v>
      </c>
      <c r="U48">
        <v>80</v>
      </c>
      <c r="V48" t="s">
        <v>195</v>
      </c>
      <c r="W48" t="s">
        <v>196</v>
      </c>
      <c r="X48" t="s">
        <v>197</v>
      </c>
      <c r="Y48" t="s">
        <v>198</v>
      </c>
      <c r="Z48" t="s">
        <v>198</v>
      </c>
      <c r="AA48" t="s">
        <v>199</v>
      </c>
      <c r="AB48" t="s">
        <v>236</v>
      </c>
      <c r="AC48" t="s">
        <v>198</v>
      </c>
    </row>
    <row r="49" spans="1:29">
      <c r="A49">
        <v>47</v>
      </c>
      <c r="B49" t="s">
        <v>309</v>
      </c>
      <c r="C49" t="s">
        <v>116</v>
      </c>
      <c r="D49" t="s">
        <v>116</v>
      </c>
      <c r="F49">
        <v>48</v>
      </c>
      <c r="G49">
        <v>2651</v>
      </c>
      <c r="H49">
        <v>365</v>
      </c>
      <c r="I49">
        <v>511</v>
      </c>
      <c r="J49">
        <v>176</v>
      </c>
      <c r="K49">
        <v>54</v>
      </c>
      <c r="L49">
        <v>38</v>
      </c>
      <c r="M49">
        <v>365</v>
      </c>
      <c r="N49">
        <v>511</v>
      </c>
      <c r="O49">
        <v>176</v>
      </c>
      <c r="P49">
        <v>54</v>
      </c>
      <c r="Q49">
        <v>38</v>
      </c>
      <c r="R49" t="s">
        <v>310</v>
      </c>
      <c r="S49">
        <v>6000</v>
      </c>
      <c r="T49">
        <v>9000</v>
      </c>
      <c r="U49">
        <v>55</v>
      </c>
      <c r="V49" t="s">
        <v>195</v>
      </c>
      <c r="W49" t="s">
        <v>196</v>
      </c>
      <c r="X49" t="s">
        <v>197</v>
      </c>
      <c r="Y49" t="s">
        <v>198</v>
      </c>
      <c r="Z49" t="s">
        <v>198</v>
      </c>
      <c r="AA49" t="s">
        <v>199</v>
      </c>
      <c r="AB49" t="s">
        <v>213</v>
      </c>
      <c r="AC49" t="s">
        <v>198</v>
      </c>
    </row>
    <row r="50" spans="1:29">
      <c r="A50">
        <v>48</v>
      </c>
      <c r="B50" t="s">
        <v>311</v>
      </c>
      <c r="C50" t="s">
        <v>54</v>
      </c>
      <c r="D50" t="s">
        <v>54</v>
      </c>
      <c r="F50">
        <v>49</v>
      </c>
      <c r="G50">
        <v>3010</v>
      </c>
      <c r="H50">
        <v>431</v>
      </c>
      <c r="I50">
        <v>323</v>
      </c>
      <c r="J50">
        <v>193</v>
      </c>
      <c r="K50">
        <v>56</v>
      </c>
      <c r="L50">
        <v>35</v>
      </c>
      <c r="M50">
        <v>431</v>
      </c>
      <c r="N50">
        <v>323</v>
      </c>
      <c r="O50">
        <v>193</v>
      </c>
      <c r="P50">
        <v>56</v>
      </c>
      <c r="Q50">
        <v>35</v>
      </c>
      <c r="R50" t="s">
        <v>312</v>
      </c>
      <c r="S50">
        <v>6000</v>
      </c>
      <c r="T50">
        <v>9000</v>
      </c>
      <c r="U50">
        <v>65</v>
      </c>
      <c r="V50" t="s">
        <v>195</v>
      </c>
      <c r="W50" t="s">
        <v>196</v>
      </c>
      <c r="X50" t="s">
        <v>197</v>
      </c>
      <c r="Y50" t="s">
        <v>198</v>
      </c>
      <c r="Z50" t="s">
        <v>198</v>
      </c>
      <c r="AA50" t="s">
        <v>199</v>
      </c>
      <c r="AB50" t="s">
        <v>213</v>
      </c>
      <c r="AC50" t="s">
        <v>198</v>
      </c>
    </row>
    <row r="51" spans="1:29">
      <c r="A51">
        <v>49</v>
      </c>
      <c r="B51" t="s">
        <v>313</v>
      </c>
      <c r="C51" t="s">
        <v>20</v>
      </c>
      <c r="D51" t="s">
        <v>20</v>
      </c>
      <c r="F51">
        <v>43</v>
      </c>
      <c r="G51">
        <v>2767</v>
      </c>
      <c r="H51">
        <v>350</v>
      </c>
      <c r="I51">
        <v>512</v>
      </c>
      <c r="J51">
        <v>190</v>
      </c>
      <c r="K51">
        <v>44</v>
      </c>
      <c r="L51">
        <v>0</v>
      </c>
      <c r="M51">
        <v>350</v>
      </c>
      <c r="N51">
        <v>512</v>
      </c>
      <c r="O51">
        <v>190</v>
      </c>
      <c r="P51">
        <v>44</v>
      </c>
      <c r="Q51">
        <v>0</v>
      </c>
      <c r="R51" t="s">
        <v>314</v>
      </c>
      <c r="S51">
        <v>6000</v>
      </c>
      <c r="T51">
        <v>8000</v>
      </c>
      <c r="U51">
        <v>55</v>
      </c>
      <c r="V51" t="s">
        <v>195</v>
      </c>
      <c r="W51" t="s">
        <v>196</v>
      </c>
      <c r="X51" t="s">
        <v>197</v>
      </c>
      <c r="Y51" t="s">
        <v>198</v>
      </c>
      <c r="Z51" t="s">
        <v>198</v>
      </c>
      <c r="AA51" t="s">
        <v>199</v>
      </c>
      <c r="AB51" t="s">
        <v>236</v>
      </c>
      <c r="AC51" t="s">
        <v>198</v>
      </c>
    </row>
    <row r="52" spans="1:29">
      <c r="A52">
        <v>50</v>
      </c>
      <c r="B52" t="s">
        <v>315</v>
      </c>
      <c r="C52" t="s">
        <v>40</v>
      </c>
      <c r="D52" t="s">
        <v>40</v>
      </c>
      <c r="F52">
        <v>18</v>
      </c>
      <c r="G52">
        <v>2905</v>
      </c>
      <c r="H52">
        <v>414</v>
      </c>
      <c r="I52">
        <v>624</v>
      </c>
      <c r="J52">
        <v>225</v>
      </c>
      <c r="K52">
        <v>51</v>
      </c>
      <c r="L52">
        <v>33</v>
      </c>
      <c r="M52">
        <v>414</v>
      </c>
      <c r="N52">
        <v>624</v>
      </c>
      <c r="O52">
        <v>225</v>
      </c>
      <c r="P52">
        <v>51</v>
      </c>
      <c r="Q52">
        <v>33</v>
      </c>
      <c r="R52" t="s">
        <v>316</v>
      </c>
      <c r="S52">
        <v>6000</v>
      </c>
      <c r="T52">
        <v>10500</v>
      </c>
      <c r="U52">
        <v>55</v>
      </c>
      <c r="V52" t="s">
        <v>195</v>
      </c>
      <c r="W52" t="s">
        <v>196</v>
      </c>
      <c r="X52" t="s">
        <v>197</v>
      </c>
      <c r="Y52" t="s">
        <v>198</v>
      </c>
      <c r="Z52" t="s">
        <v>198</v>
      </c>
      <c r="AA52" t="s">
        <v>199</v>
      </c>
      <c r="AB52" t="s">
        <v>317</v>
      </c>
      <c r="AC52" t="s">
        <v>198</v>
      </c>
    </row>
    <row r="53" spans="1:29">
      <c r="A53">
        <v>51</v>
      </c>
      <c r="B53" t="s">
        <v>318</v>
      </c>
      <c r="C53" t="s">
        <v>74</v>
      </c>
      <c r="D53" t="s">
        <v>74</v>
      </c>
      <c r="F53">
        <v>74</v>
      </c>
      <c r="G53">
        <v>3232</v>
      </c>
      <c r="H53">
        <v>363</v>
      </c>
      <c r="I53">
        <v>515</v>
      </c>
      <c r="J53">
        <v>181</v>
      </c>
      <c r="K53">
        <v>46</v>
      </c>
      <c r="L53">
        <v>20</v>
      </c>
      <c r="M53">
        <v>363</v>
      </c>
      <c r="N53">
        <v>515</v>
      </c>
      <c r="O53">
        <v>181</v>
      </c>
      <c r="P53">
        <v>46</v>
      </c>
      <c r="Q53">
        <v>20</v>
      </c>
      <c r="R53" t="s">
        <v>319</v>
      </c>
      <c r="S53">
        <v>6000</v>
      </c>
      <c r="T53">
        <v>9500</v>
      </c>
      <c r="U53">
        <v>65</v>
      </c>
      <c r="V53" t="s">
        <v>195</v>
      </c>
      <c r="W53" t="s">
        <v>196</v>
      </c>
      <c r="X53" t="s">
        <v>197</v>
      </c>
      <c r="Y53" t="s">
        <v>198</v>
      </c>
      <c r="Z53" t="s">
        <v>198</v>
      </c>
      <c r="AA53" t="s">
        <v>199</v>
      </c>
      <c r="AB53" t="s">
        <v>317</v>
      </c>
      <c r="AC53" t="s">
        <v>198</v>
      </c>
    </row>
    <row r="54" spans="1:29">
      <c r="A54">
        <v>52</v>
      </c>
      <c r="B54" t="s">
        <v>320</v>
      </c>
      <c r="C54" t="s">
        <v>120</v>
      </c>
      <c r="D54" t="s">
        <v>120</v>
      </c>
      <c r="F54">
        <v>12</v>
      </c>
      <c r="G54">
        <v>2941</v>
      </c>
      <c r="H54">
        <v>360</v>
      </c>
      <c r="I54">
        <v>408</v>
      </c>
      <c r="J54">
        <v>190</v>
      </c>
      <c r="K54">
        <v>0</v>
      </c>
      <c r="L54">
        <v>0</v>
      </c>
      <c r="M54">
        <v>360</v>
      </c>
      <c r="N54">
        <v>408</v>
      </c>
      <c r="O54">
        <v>190</v>
      </c>
      <c r="P54">
        <v>0</v>
      </c>
      <c r="Q54">
        <v>0</v>
      </c>
      <c r="R54" t="s">
        <v>321</v>
      </c>
      <c r="S54">
        <v>6000</v>
      </c>
      <c r="T54">
        <v>9000</v>
      </c>
      <c r="U54">
        <v>70</v>
      </c>
      <c r="V54" t="s">
        <v>195</v>
      </c>
      <c r="W54" t="s">
        <v>196</v>
      </c>
      <c r="X54" t="s">
        <v>197</v>
      </c>
      <c r="Y54" t="s">
        <v>198</v>
      </c>
      <c r="Z54" t="s">
        <v>198</v>
      </c>
      <c r="AA54" t="s">
        <v>199</v>
      </c>
      <c r="AB54" t="s">
        <v>236</v>
      </c>
      <c r="AC54" t="s">
        <v>198</v>
      </c>
    </row>
    <row r="55" spans="1:29">
      <c r="A55" s="163">
        <v>53</v>
      </c>
      <c r="B55" s="163" t="s">
        <v>322</v>
      </c>
      <c r="C55" t="s">
        <v>32</v>
      </c>
      <c r="D55" t="s">
        <v>32</v>
      </c>
      <c r="F55">
        <v>71</v>
      </c>
      <c r="G55">
        <v>3130</v>
      </c>
      <c r="H55">
        <v>352</v>
      </c>
      <c r="I55">
        <v>414</v>
      </c>
      <c r="J55">
        <v>192</v>
      </c>
      <c r="K55">
        <v>55</v>
      </c>
      <c r="L55">
        <v>0</v>
      </c>
      <c r="M55">
        <v>352</v>
      </c>
      <c r="N55">
        <v>414</v>
      </c>
      <c r="O55">
        <v>192</v>
      </c>
      <c r="P55">
        <v>55</v>
      </c>
      <c r="Q55">
        <v>0</v>
      </c>
      <c r="R55" t="s">
        <v>323</v>
      </c>
      <c r="S55">
        <v>6000</v>
      </c>
      <c r="T55">
        <v>13000</v>
      </c>
      <c r="U55">
        <v>70</v>
      </c>
      <c r="V55" t="s">
        <v>209</v>
      </c>
      <c r="W55" t="s">
        <v>210</v>
      </c>
      <c r="X55" t="s">
        <v>211</v>
      </c>
      <c r="Y55" t="s">
        <v>258</v>
      </c>
      <c r="Z55" t="s">
        <v>259</v>
      </c>
      <c r="AA55" t="s">
        <v>212</v>
      </c>
      <c r="AB55" t="s">
        <v>213</v>
      </c>
      <c r="AC55" t="s">
        <v>198</v>
      </c>
    </row>
    <row r="56" spans="1:29">
      <c r="A56">
        <v>54</v>
      </c>
      <c r="B56" t="s">
        <v>324</v>
      </c>
      <c r="C56" t="s">
        <v>42</v>
      </c>
      <c r="D56" t="s">
        <v>42</v>
      </c>
      <c r="F56">
        <v>19</v>
      </c>
      <c r="G56">
        <v>3013</v>
      </c>
      <c r="H56">
        <v>435</v>
      </c>
      <c r="I56">
        <v>406</v>
      </c>
      <c r="J56">
        <v>189</v>
      </c>
      <c r="K56">
        <v>40</v>
      </c>
      <c r="L56">
        <v>32</v>
      </c>
      <c r="M56">
        <v>435</v>
      </c>
      <c r="N56">
        <v>406</v>
      </c>
      <c r="O56">
        <v>189</v>
      </c>
      <c r="P56">
        <v>40</v>
      </c>
      <c r="Q56">
        <v>32</v>
      </c>
      <c r="R56" t="s">
        <v>325</v>
      </c>
      <c r="S56">
        <v>6000</v>
      </c>
      <c r="T56">
        <v>8000</v>
      </c>
      <c r="U56">
        <v>65</v>
      </c>
      <c r="V56" t="s">
        <v>195</v>
      </c>
      <c r="W56" t="s">
        <v>196</v>
      </c>
      <c r="X56" t="s">
        <v>197</v>
      </c>
      <c r="Y56" t="s">
        <v>198</v>
      </c>
      <c r="Z56" t="s">
        <v>198</v>
      </c>
      <c r="AA56" t="s">
        <v>199</v>
      </c>
      <c r="AB56" t="s">
        <v>236</v>
      </c>
      <c r="AC56" t="s">
        <v>198</v>
      </c>
    </row>
    <row r="57" spans="1:29">
      <c r="A57">
        <v>55</v>
      </c>
      <c r="B57" t="s">
        <v>326</v>
      </c>
      <c r="C57" t="s">
        <v>144</v>
      </c>
      <c r="D57" t="s">
        <v>144</v>
      </c>
      <c r="F57">
        <v>20</v>
      </c>
      <c r="G57">
        <v>2811</v>
      </c>
      <c r="H57">
        <v>427</v>
      </c>
      <c r="I57">
        <v>321</v>
      </c>
      <c r="J57">
        <v>177</v>
      </c>
      <c r="K57">
        <v>43</v>
      </c>
      <c r="L57">
        <v>39</v>
      </c>
      <c r="M57">
        <v>427</v>
      </c>
      <c r="N57">
        <v>321</v>
      </c>
      <c r="O57">
        <v>177</v>
      </c>
      <c r="P57">
        <v>43</v>
      </c>
      <c r="Q57">
        <v>39</v>
      </c>
      <c r="R57" t="s">
        <v>327</v>
      </c>
      <c r="S57">
        <v>6000</v>
      </c>
      <c r="T57">
        <v>8000</v>
      </c>
      <c r="U57">
        <v>60</v>
      </c>
      <c r="V57" t="s">
        <v>195</v>
      </c>
      <c r="W57" t="s">
        <v>196</v>
      </c>
      <c r="X57" t="s">
        <v>197</v>
      </c>
      <c r="Y57" t="s">
        <v>198</v>
      </c>
      <c r="Z57" t="s">
        <v>198</v>
      </c>
      <c r="AA57" t="s">
        <v>199</v>
      </c>
      <c r="AB57" t="s">
        <v>236</v>
      </c>
      <c r="AC57" t="s">
        <v>198</v>
      </c>
    </row>
    <row r="58" spans="1:29">
      <c r="A58">
        <v>56</v>
      </c>
      <c r="B58" t="s">
        <v>328</v>
      </c>
      <c r="C58" t="s">
        <v>110</v>
      </c>
      <c r="D58" t="s">
        <v>110</v>
      </c>
      <c r="F58">
        <v>21</v>
      </c>
      <c r="G58">
        <v>2561</v>
      </c>
      <c r="H58">
        <v>352</v>
      </c>
      <c r="I58">
        <v>403</v>
      </c>
      <c r="J58">
        <v>191</v>
      </c>
      <c r="K58">
        <v>0</v>
      </c>
      <c r="L58">
        <v>23</v>
      </c>
      <c r="M58">
        <v>352</v>
      </c>
      <c r="N58">
        <v>403</v>
      </c>
      <c r="O58">
        <v>191</v>
      </c>
      <c r="P58">
        <v>0</v>
      </c>
      <c r="Q58">
        <v>23</v>
      </c>
      <c r="R58" t="s">
        <v>329</v>
      </c>
      <c r="S58">
        <v>6000</v>
      </c>
      <c r="T58">
        <v>9000</v>
      </c>
      <c r="U58">
        <v>50</v>
      </c>
      <c r="V58" t="s">
        <v>195</v>
      </c>
      <c r="W58" t="s">
        <v>196</v>
      </c>
      <c r="X58" t="s">
        <v>197</v>
      </c>
      <c r="Y58" t="s">
        <v>198</v>
      </c>
      <c r="Z58" t="s">
        <v>198</v>
      </c>
      <c r="AA58" t="s">
        <v>199</v>
      </c>
      <c r="AB58" t="s">
        <v>236</v>
      </c>
      <c r="AC58" t="s">
        <v>198</v>
      </c>
    </row>
    <row r="59" spans="1:29">
      <c r="A59">
        <v>57</v>
      </c>
      <c r="B59" t="s">
        <v>330</v>
      </c>
      <c r="C59" t="s">
        <v>164</v>
      </c>
      <c r="D59" t="s">
        <v>164</v>
      </c>
      <c r="F59">
        <v>22</v>
      </c>
      <c r="G59">
        <v>2561</v>
      </c>
      <c r="H59">
        <v>360</v>
      </c>
      <c r="I59">
        <v>626</v>
      </c>
      <c r="J59">
        <v>193</v>
      </c>
      <c r="K59">
        <v>0</v>
      </c>
      <c r="L59">
        <v>0</v>
      </c>
      <c r="M59">
        <v>360</v>
      </c>
      <c r="N59">
        <v>626</v>
      </c>
      <c r="O59">
        <v>193</v>
      </c>
      <c r="P59">
        <v>0</v>
      </c>
      <c r="Q59">
        <v>0</v>
      </c>
      <c r="R59" t="s">
        <v>331</v>
      </c>
      <c r="S59">
        <v>6000</v>
      </c>
      <c r="T59">
        <v>10500</v>
      </c>
      <c r="U59">
        <v>50</v>
      </c>
      <c r="V59" t="s">
        <v>195</v>
      </c>
      <c r="W59" t="s">
        <v>196</v>
      </c>
      <c r="X59" t="s">
        <v>197</v>
      </c>
      <c r="Y59" t="s">
        <v>198</v>
      </c>
      <c r="Z59" t="s">
        <v>198</v>
      </c>
      <c r="AA59" t="s">
        <v>199</v>
      </c>
      <c r="AB59" t="s">
        <v>317</v>
      </c>
      <c r="AC59" t="s">
        <v>198</v>
      </c>
    </row>
    <row r="60" spans="1:29">
      <c r="A60">
        <v>58</v>
      </c>
      <c r="B60" t="s">
        <v>332</v>
      </c>
      <c r="C60" t="s">
        <v>88</v>
      </c>
      <c r="D60" t="s">
        <v>88</v>
      </c>
      <c r="F60">
        <v>34</v>
      </c>
      <c r="G60">
        <v>3533</v>
      </c>
      <c r="H60">
        <v>360</v>
      </c>
      <c r="I60">
        <v>410</v>
      </c>
      <c r="J60">
        <v>191</v>
      </c>
      <c r="K60">
        <v>0</v>
      </c>
      <c r="L60">
        <v>0</v>
      </c>
      <c r="M60">
        <v>360</v>
      </c>
      <c r="N60">
        <v>410</v>
      </c>
      <c r="O60">
        <v>191</v>
      </c>
      <c r="P60">
        <v>0</v>
      </c>
      <c r="Q60">
        <v>0</v>
      </c>
      <c r="R60" t="s">
        <v>333</v>
      </c>
      <c r="S60">
        <v>6000</v>
      </c>
      <c r="T60">
        <v>8000</v>
      </c>
      <c r="U60">
        <v>75</v>
      </c>
      <c r="V60" t="s">
        <v>195</v>
      </c>
      <c r="W60" t="s">
        <v>196</v>
      </c>
      <c r="X60" t="s">
        <v>197</v>
      </c>
      <c r="Y60" t="s">
        <v>198</v>
      </c>
      <c r="Z60" t="s">
        <v>198</v>
      </c>
      <c r="AA60" t="s">
        <v>199</v>
      </c>
      <c r="AB60" t="s">
        <v>236</v>
      </c>
      <c r="AC60" t="s">
        <v>198</v>
      </c>
    </row>
    <row r="61" spans="1:29">
      <c r="A61">
        <v>59</v>
      </c>
      <c r="B61" t="s">
        <v>334</v>
      </c>
      <c r="C61" t="s">
        <v>78</v>
      </c>
      <c r="D61" t="s">
        <v>78</v>
      </c>
      <c r="F61">
        <v>23</v>
      </c>
      <c r="G61">
        <v>3135</v>
      </c>
      <c r="H61">
        <v>362</v>
      </c>
      <c r="I61">
        <v>519</v>
      </c>
      <c r="J61">
        <v>180</v>
      </c>
      <c r="K61">
        <v>0</v>
      </c>
      <c r="L61">
        <v>21</v>
      </c>
      <c r="M61">
        <v>362</v>
      </c>
      <c r="N61">
        <v>519</v>
      </c>
      <c r="O61">
        <v>180</v>
      </c>
      <c r="P61">
        <v>0</v>
      </c>
      <c r="Q61">
        <v>21</v>
      </c>
      <c r="R61" t="s">
        <v>335</v>
      </c>
      <c r="S61">
        <v>6000</v>
      </c>
      <c r="T61">
        <v>10500</v>
      </c>
      <c r="U61">
        <v>65</v>
      </c>
      <c r="V61" t="s">
        <v>195</v>
      </c>
      <c r="W61" t="s">
        <v>196</v>
      </c>
      <c r="X61" t="s">
        <v>197</v>
      </c>
      <c r="Y61" t="s">
        <v>198</v>
      </c>
      <c r="Z61" t="s">
        <v>198</v>
      </c>
      <c r="AA61" t="s">
        <v>199</v>
      </c>
      <c r="AB61" t="s">
        <v>317</v>
      </c>
      <c r="AC61" t="s">
        <v>198</v>
      </c>
    </row>
    <row r="62" spans="1:29">
      <c r="A62">
        <v>60</v>
      </c>
      <c r="B62" t="s">
        <v>336</v>
      </c>
      <c r="C62" t="s">
        <v>124</v>
      </c>
      <c r="D62" t="s">
        <v>124</v>
      </c>
      <c r="F62">
        <v>65</v>
      </c>
      <c r="G62">
        <v>2541</v>
      </c>
      <c r="H62">
        <v>363</v>
      </c>
      <c r="I62">
        <v>316</v>
      </c>
      <c r="J62">
        <v>130</v>
      </c>
      <c r="K62">
        <v>0</v>
      </c>
      <c r="L62">
        <v>23</v>
      </c>
      <c r="M62">
        <v>363</v>
      </c>
      <c r="N62">
        <v>316</v>
      </c>
      <c r="O62">
        <v>130</v>
      </c>
      <c r="P62">
        <v>0</v>
      </c>
      <c r="Q62">
        <v>23</v>
      </c>
      <c r="R62" t="s">
        <v>337</v>
      </c>
      <c r="S62">
        <v>6000</v>
      </c>
      <c r="T62">
        <v>9500</v>
      </c>
      <c r="U62">
        <v>65</v>
      </c>
      <c r="V62" t="s">
        <v>195</v>
      </c>
      <c r="W62" t="s">
        <v>196</v>
      </c>
      <c r="X62" t="s">
        <v>197</v>
      </c>
      <c r="Y62" t="s">
        <v>198</v>
      </c>
      <c r="Z62" t="s">
        <v>198</v>
      </c>
      <c r="AA62" t="s">
        <v>199</v>
      </c>
      <c r="AB62" t="s">
        <v>200</v>
      </c>
      <c r="AC62" t="s">
        <v>198</v>
      </c>
    </row>
    <row r="63" spans="1:29">
      <c r="A63">
        <v>61</v>
      </c>
      <c r="B63" t="s">
        <v>338</v>
      </c>
      <c r="C63" t="s">
        <v>90</v>
      </c>
      <c r="D63" t="s">
        <v>90</v>
      </c>
      <c r="F63">
        <v>24</v>
      </c>
      <c r="G63">
        <v>3133</v>
      </c>
      <c r="H63">
        <v>426</v>
      </c>
      <c r="I63">
        <v>336</v>
      </c>
      <c r="J63">
        <v>180</v>
      </c>
      <c r="K63">
        <v>0</v>
      </c>
      <c r="L63">
        <v>37</v>
      </c>
      <c r="M63">
        <v>426</v>
      </c>
      <c r="N63">
        <v>336</v>
      </c>
      <c r="O63">
        <v>180</v>
      </c>
      <c r="P63">
        <v>0</v>
      </c>
      <c r="Q63">
        <v>37</v>
      </c>
      <c r="R63" t="s">
        <v>339</v>
      </c>
      <c r="S63">
        <v>6000</v>
      </c>
      <c r="T63">
        <v>8000</v>
      </c>
      <c r="U63">
        <v>65</v>
      </c>
      <c r="V63" t="s">
        <v>195</v>
      </c>
      <c r="W63" t="s">
        <v>196</v>
      </c>
      <c r="X63" t="s">
        <v>197</v>
      </c>
      <c r="Y63" t="s">
        <v>198</v>
      </c>
      <c r="Z63" t="s">
        <v>198</v>
      </c>
      <c r="AA63" t="s">
        <v>199</v>
      </c>
      <c r="AB63" t="s">
        <v>236</v>
      </c>
      <c r="AC63" t="s">
        <v>198</v>
      </c>
    </row>
    <row r="64" spans="1:29">
      <c r="A64">
        <v>62</v>
      </c>
      <c r="B64" t="s">
        <v>340</v>
      </c>
      <c r="C64" t="s">
        <v>38</v>
      </c>
      <c r="D64" t="s">
        <v>38</v>
      </c>
      <c r="F64">
        <v>25</v>
      </c>
      <c r="G64">
        <v>2681</v>
      </c>
      <c r="H64">
        <v>501</v>
      </c>
      <c r="I64">
        <v>430</v>
      </c>
      <c r="J64">
        <v>191</v>
      </c>
      <c r="K64">
        <v>45</v>
      </c>
      <c r="L64">
        <v>0</v>
      </c>
      <c r="M64">
        <v>501</v>
      </c>
      <c r="N64">
        <v>430</v>
      </c>
      <c r="O64">
        <v>191</v>
      </c>
      <c r="P64">
        <v>45</v>
      </c>
      <c r="Q64">
        <v>0</v>
      </c>
      <c r="R64" t="s">
        <v>341</v>
      </c>
      <c r="S64">
        <v>6000</v>
      </c>
      <c r="T64">
        <v>8000</v>
      </c>
      <c r="U64">
        <v>65</v>
      </c>
      <c r="V64" t="s">
        <v>195</v>
      </c>
      <c r="W64" t="s">
        <v>196</v>
      </c>
      <c r="X64" t="s">
        <v>197</v>
      </c>
      <c r="Y64" t="s">
        <v>198</v>
      </c>
      <c r="Z64" t="s">
        <v>198</v>
      </c>
      <c r="AA64" t="s">
        <v>199</v>
      </c>
      <c r="AB64" t="s">
        <v>236</v>
      </c>
      <c r="AC64" t="s">
        <v>198</v>
      </c>
    </row>
    <row r="65" spans="1:29">
      <c r="A65">
        <v>63</v>
      </c>
      <c r="B65" t="s">
        <v>342</v>
      </c>
      <c r="C65" t="s">
        <v>62</v>
      </c>
      <c r="D65" t="s">
        <v>62</v>
      </c>
      <c r="F65">
        <v>35</v>
      </c>
      <c r="G65">
        <v>2311</v>
      </c>
      <c r="H65">
        <v>353</v>
      </c>
      <c r="I65">
        <v>354</v>
      </c>
      <c r="J65">
        <v>184</v>
      </c>
      <c r="K65">
        <v>0</v>
      </c>
      <c r="L65">
        <v>22</v>
      </c>
      <c r="M65">
        <v>353</v>
      </c>
      <c r="N65">
        <v>354</v>
      </c>
      <c r="O65">
        <v>184</v>
      </c>
      <c r="P65">
        <v>0</v>
      </c>
      <c r="Q65">
        <v>22</v>
      </c>
      <c r="R65" t="s">
        <v>343</v>
      </c>
      <c r="S65">
        <v>6000</v>
      </c>
      <c r="T65">
        <v>8000</v>
      </c>
      <c r="U65">
        <v>60</v>
      </c>
      <c r="V65" t="s">
        <v>195</v>
      </c>
      <c r="W65" t="s">
        <v>196</v>
      </c>
      <c r="X65" t="s">
        <v>197</v>
      </c>
      <c r="Y65" t="s">
        <v>198</v>
      </c>
      <c r="Z65" t="s">
        <v>198</v>
      </c>
      <c r="AA65" t="s">
        <v>199</v>
      </c>
      <c r="AB65" t="s">
        <v>236</v>
      </c>
      <c r="AC65" t="s">
        <v>198</v>
      </c>
    </row>
    <row r="66" spans="1:29">
      <c r="A66" s="163">
        <v>64</v>
      </c>
      <c r="B66" s="163" t="s">
        <v>344</v>
      </c>
      <c r="C66" t="s">
        <v>46</v>
      </c>
      <c r="D66" t="s">
        <v>46</v>
      </c>
      <c r="F66">
        <v>50</v>
      </c>
      <c r="G66">
        <v>3926</v>
      </c>
      <c r="H66">
        <v>366</v>
      </c>
      <c r="I66">
        <v>502</v>
      </c>
      <c r="J66">
        <v>175</v>
      </c>
      <c r="K66">
        <v>0</v>
      </c>
      <c r="L66">
        <v>0</v>
      </c>
      <c r="M66">
        <v>366</v>
      </c>
      <c r="N66">
        <v>502</v>
      </c>
      <c r="O66">
        <v>175</v>
      </c>
      <c r="P66">
        <v>0</v>
      </c>
      <c r="Q66">
        <v>0</v>
      </c>
      <c r="R66" t="s">
        <v>345</v>
      </c>
      <c r="S66">
        <v>6000</v>
      </c>
      <c r="T66">
        <v>14000</v>
      </c>
      <c r="U66">
        <v>80</v>
      </c>
      <c r="V66" t="s">
        <v>226</v>
      </c>
      <c r="W66" t="s">
        <v>227</v>
      </c>
      <c r="X66" t="s">
        <v>228</v>
      </c>
      <c r="Y66" t="s">
        <v>198</v>
      </c>
      <c r="Z66" t="s">
        <v>198</v>
      </c>
      <c r="AA66" t="s">
        <v>212</v>
      </c>
      <c r="AB66" t="s">
        <v>200</v>
      </c>
      <c r="AC66" t="s">
        <v>198</v>
      </c>
    </row>
    <row r="67" spans="1:29">
      <c r="A67">
        <v>65</v>
      </c>
      <c r="B67" t="s">
        <v>346</v>
      </c>
      <c r="C67" t="s">
        <v>30</v>
      </c>
      <c r="D67" t="s">
        <v>30</v>
      </c>
      <c r="F67">
        <v>36</v>
      </c>
      <c r="G67">
        <v>2976</v>
      </c>
      <c r="H67">
        <v>509</v>
      </c>
      <c r="I67">
        <v>432</v>
      </c>
      <c r="J67">
        <v>182</v>
      </c>
      <c r="K67">
        <v>43</v>
      </c>
      <c r="L67">
        <v>0</v>
      </c>
      <c r="M67">
        <v>509</v>
      </c>
      <c r="N67">
        <v>432</v>
      </c>
      <c r="O67">
        <v>182</v>
      </c>
      <c r="P67">
        <v>43</v>
      </c>
      <c r="Q67">
        <v>0</v>
      </c>
      <c r="R67" t="s">
        <v>347</v>
      </c>
      <c r="S67">
        <v>6000</v>
      </c>
      <c r="T67">
        <v>8000</v>
      </c>
      <c r="U67">
        <v>65</v>
      </c>
      <c r="V67" t="s">
        <v>195</v>
      </c>
      <c r="W67" t="s">
        <v>196</v>
      </c>
      <c r="X67" t="s">
        <v>197</v>
      </c>
      <c r="Y67" t="s">
        <v>198</v>
      </c>
      <c r="Z67" t="s">
        <v>198</v>
      </c>
      <c r="AA67" t="s">
        <v>199</v>
      </c>
      <c r="AB67" t="s">
        <v>236</v>
      </c>
      <c r="AC67" t="s">
        <v>198</v>
      </c>
    </row>
    <row r="68" spans="1:29">
      <c r="A68">
        <v>66</v>
      </c>
      <c r="B68" t="s">
        <v>348</v>
      </c>
      <c r="C68" t="s">
        <v>66</v>
      </c>
      <c r="D68" t="s">
        <v>66</v>
      </c>
      <c r="F68">
        <v>72</v>
      </c>
      <c r="G68">
        <v>2664</v>
      </c>
      <c r="H68">
        <v>404</v>
      </c>
      <c r="I68">
        <v>315</v>
      </c>
      <c r="J68">
        <v>175</v>
      </c>
      <c r="K68">
        <v>0</v>
      </c>
      <c r="L68">
        <v>39</v>
      </c>
      <c r="M68">
        <v>404</v>
      </c>
      <c r="N68">
        <v>315</v>
      </c>
      <c r="O68">
        <v>175</v>
      </c>
      <c r="P68">
        <v>0</v>
      </c>
      <c r="Q68">
        <v>39</v>
      </c>
      <c r="R68" t="s">
        <v>349</v>
      </c>
      <c r="S68">
        <v>6000</v>
      </c>
      <c r="T68">
        <v>9000</v>
      </c>
      <c r="U68">
        <v>55</v>
      </c>
      <c r="V68" t="s">
        <v>195</v>
      </c>
      <c r="W68" t="s">
        <v>196</v>
      </c>
      <c r="X68" t="s">
        <v>197</v>
      </c>
      <c r="Y68" t="s">
        <v>198</v>
      </c>
      <c r="Z68" t="s">
        <v>198</v>
      </c>
      <c r="AA68" t="s">
        <v>199</v>
      </c>
      <c r="AB68" t="s">
        <v>236</v>
      </c>
      <c r="AC68" t="s">
        <v>198</v>
      </c>
    </row>
    <row r="69" spans="1:29">
      <c r="A69" s="163">
        <v>67</v>
      </c>
      <c r="B69" s="163" t="s">
        <v>350</v>
      </c>
      <c r="C69" t="s">
        <v>104</v>
      </c>
      <c r="D69" t="s">
        <v>104</v>
      </c>
      <c r="F69">
        <v>26</v>
      </c>
      <c r="G69">
        <v>3842</v>
      </c>
      <c r="H69">
        <v>433</v>
      </c>
      <c r="I69">
        <v>395</v>
      </c>
      <c r="J69">
        <v>186</v>
      </c>
      <c r="K69">
        <v>54</v>
      </c>
      <c r="L69">
        <v>0</v>
      </c>
      <c r="M69">
        <v>433</v>
      </c>
      <c r="N69">
        <v>395</v>
      </c>
      <c r="O69">
        <v>186</v>
      </c>
      <c r="P69">
        <v>54</v>
      </c>
      <c r="Q69">
        <v>0</v>
      </c>
      <c r="R69" t="s">
        <v>351</v>
      </c>
      <c r="S69">
        <v>6000</v>
      </c>
      <c r="T69">
        <v>13500</v>
      </c>
      <c r="U69">
        <v>75</v>
      </c>
      <c r="V69" t="s">
        <v>226</v>
      </c>
      <c r="W69" t="s">
        <v>227</v>
      </c>
      <c r="X69" t="s">
        <v>228</v>
      </c>
      <c r="Y69" t="s">
        <v>198</v>
      </c>
      <c r="Z69" t="s">
        <v>198</v>
      </c>
      <c r="AA69" t="s">
        <v>212</v>
      </c>
      <c r="AB69" t="s">
        <v>200</v>
      </c>
      <c r="AC69" t="s">
        <v>198</v>
      </c>
    </row>
    <row r="70" spans="1:29">
      <c r="A70">
        <v>68</v>
      </c>
      <c r="B70" t="s">
        <v>352</v>
      </c>
      <c r="C70" t="s">
        <v>126</v>
      </c>
      <c r="D70" t="s">
        <v>353</v>
      </c>
      <c r="F70">
        <v>27</v>
      </c>
      <c r="G70">
        <v>2334</v>
      </c>
      <c r="H70">
        <v>553</v>
      </c>
      <c r="I70">
        <v>474</v>
      </c>
      <c r="J70">
        <v>191</v>
      </c>
      <c r="K70">
        <v>0</v>
      </c>
      <c r="L70">
        <v>26</v>
      </c>
      <c r="M70">
        <v>553</v>
      </c>
      <c r="N70">
        <v>474</v>
      </c>
      <c r="O70">
        <v>191</v>
      </c>
      <c r="P70">
        <v>0</v>
      </c>
      <c r="Q70">
        <v>26</v>
      </c>
      <c r="R70" t="s">
        <v>354</v>
      </c>
      <c r="S70">
        <v>4000</v>
      </c>
      <c r="T70">
        <v>10000</v>
      </c>
      <c r="U70">
        <v>45</v>
      </c>
      <c r="V70" t="s">
        <v>195</v>
      </c>
      <c r="W70" t="s">
        <v>196</v>
      </c>
      <c r="X70" t="s">
        <v>197</v>
      </c>
      <c r="Y70" t="s">
        <v>198</v>
      </c>
      <c r="Z70" t="s">
        <v>198</v>
      </c>
      <c r="AA70" t="s">
        <v>199</v>
      </c>
      <c r="AB70" t="s">
        <v>213</v>
      </c>
      <c r="AC70" t="s">
        <v>198</v>
      </c>
    </row>
    <row r="71" spans="1:29">
      <c r="A71">
        <v>69</v>
      </c>
      <c r="B71" t="s">
        <v>355</v>
      </c>
      <c r="C71" t="s">
        <v>82</v>
      </c>
      <c r="D71" t="s">
        <v>82</v>
      </c>
      <c r="F71">
        <v>28</v>
      </c>
      <c r="G71">
        <v>2676</v>
      </c>
      <c r="H71">
        <v>389</v>
      </c>
      <c r="I71">
        <v>470</v>
      </c>
      <c r="J71">
        <v>211</v>
      </c>
      <c r="K71">
        <v>0</v>
      </c>
      <c r="L71">
        <v>0</v>
      </c>
      <c r="M71">
        <v>389</v>
      </c>
      <c r="N71">
        <v>470</v>
      </c>
      <c r="O71">
        <v>211</v>
      </c>
      <c r="P71">
        <v>0</v>
      </c>
      <c r="Q71">
        <v>0</v>
      </c>
      <c r="R71" t="s">
        <v>356</v>
      </c>
      <c r="S71">
        <v>6000</v>
      </c>
      <c r="T71">
        <v>8500</v>
      </c>
      <c r="U71">
        <v>55</v>
      </c>
      <c r="V71" t="s">
        <v>195</v>
      </c>
      <c r="W71" t="s">
        <v>196</v>
      </c>
      <c r="X71" t="s">
        <v>197</v>
      </c>
      <c r="Y71" t="s">
        <v>198</v>
      </c>
      <c r="Z71" t="s">
        <v>198</v>
      </c>
      <c r="AA71" t="s">
        <v>199</v>
      </c>
      <c r="AB71" t="s">
        <v>200</v>
      </c>
      <c r="AC71" t="s">
        <v>198</v>
      </c>
    </row>
    <row r="72" spans="1:29">
      <c r="A72">
        <v>70</v>
      </c>
      <c r="B72" t="s">
        <v>357</v>
      </c>
      <c r="C72" t="s">
        <v>72</v>
      </c>
      <c r="D72" t="s">
        <v>72</v>
      </c>
      <c r="F72">
        <v>29</v>
      </c>
      <c r="G72">
        <v>2799</v>
      </c>
      <c r="H72">
        <v>360</v>
      </c>
      <c r="I72">
        <v>509</v>
      </c>
      <c r="J72">
        <v>179</v>
      </c>
      <c r="K72">
        <v>0</v>
      </c>
      <c r="L72">
        <v>0</v>
      </c>
      <c r="M72">
        <v>360</v>
      </c>
      <c r="N72">
        <v>509</v>
      </c>
      <c r="O72">
        <v>179</v>
      </c>
      <c r="P72">
        <v>0</v>
      </c>
      <c r="Q72">
        <v>0</v>
      </c>
      <c r="R72" t="s">
        <v>358</v>
      </c>
      <c r="S72">
        <v>6000</v>
      </c>
      <c r="T72">
        <v>8500</v>
      </c>
      <c r="U72">
        <v>60</v>
      </c>
      <c r="V72" t="s">
        <v>195</v>
      </c>
      <c r="W72" t="s">
        <v>196</v>
      </c>
      <c r="X72" t="s">
        <v>197</v>
      </c>
      <c r="Y72" t="s">
        <v>198</v>
      </c>
      <c r="Z72" t="s">
        <v>198</v>
      </c>
      <c r="AA72" t="s">
        <v>199</v>
      </c>
      <c r="AB72" t="s">
        <v>200</v>
      </c>
      <c r="AC72" t="s">
        <v>198</v>
      </c>
    </row>
    <row r="73" spans="1:29">
      <c r="A73">
        <v>71</v>
      </c>
      <c r="B73" t="s">
        <v>359</v>
      </c>
      <c r="C73" t="s">
        <v>106</v>
      </c>
      <c r="D73" t="s">
        <v>106</v>
      </c>
      <c r="F73">
        <v>30</v>
      </c>
      <c r="G73">
        <v>2893</v>
      </c>
      <c r="H73">
        <v>365</v>
      </c>
      <c r="I73">
        <v>506</v>
      </c>
      <c r="J73">
        <v>176</v>
      </c>
      <c r="K73">
        <v>0</v>
      </c>
      <c r="L73">
        <v>29</v>
      </c>
      <c r="M73">
        <v>365</v>
      </c>
      <c r="N73">
        <v>506</v>
      </c>
      <c r="O73">
        <v>176</v>
      </c>
      <c r="P73">
        <v>0</v>
      </c>
      <c r="Q73">
        <v>29</v>
      </c>
      <c r="R73" t="s">
        <v>360</v>
      </c>
      <c r="S73">
        <v>6000</v>
      </c>
      <c r="T73">
        <v>9500</v>
      </c>
      <c r="U73">
        <v>70</v>
      </c>
      <c r="V73" t="s">
        <v>195</v>
      </c>
      <c r="W73" t="s">
        <v>196</v>
      </c>
      <c r="X73" t="s">
        <v>197</v>
      </c>
      <c r="Y73" t="s">
        <v>198</v>
      </c>
      <c r="Z73" t="s">
        <v>198</v>
      </c>
      <c r="AA73" t="s">
        <v>199</v>
      </c>
      <c r="AB73" t="s">
        <v>317</v>
      </c>
      <c r="AC73" t="s">
        <v>198</v>
      </c>
    </row>
    <row r="74" spans="1:29">
      <c r="A74">
        <v>72</v>
      </c>
      <c r="B74" t="s">
        <v>361</v>
      </c>
      <c r="C74" t="s">
        <v>98</v>
      </c>
      <c r="D74" t="s">
        <v>98</v>
      </c>
      <c r="F74">
        <v>37</v>
      </c>
      <c r="G74">
        <v>2624</v>
      </c>
      <c r="H74">
        <v>354</v>
      </c>
      <c r="I74">
        <v>517</v>
      </c>
      <c r="J74">
        <v>193</v>
      </c>
      <c r="K74">
        <v>45</v>
      </c>
      <c r="L74">
        <v>0</v>
      </c>
      <c r="M74">
        <v>354</v>
      </c>
      <c r="N74">
        <v>517</v>
      </c>
      <c r="O74">
        <v>193</v>
      </c>
      <c r="P74">
        <v>45</v>
      </c>
      <c r="Q74">
        <v>0</v>
      </c>
      <c r="R74" t="s">
        <v>362</v>
      </c>
      <c r="S74">
        <v>6000</v>
      </c>
      <c r="T74">
        <v>8500</v>
      </c>
      <c r="U74">
        <v>60</v>
      </c>
      <c r="V74" t="s">
        <v>195</v>
      </c>
      <c r="W74" t="s">
        <v>196</v>
      </c>
      <c r="X74" t="s">
        <v>197</v>
      </c>
      <c r="Y74" t="s">
        <v>198</v>
      </c>
      <c r="Z74" t="s">
        <v>198</v>
      </c>
      <c r="AA74" t="s">
        <v>199</v>
      </c>
      <c r="AB74" t="s">
        <v>200</v>
      </c>
      <c r="AC74" t="s">
        <v>198</v>
      </c>
    </row>
    <row r="75" spans="1:29">
      <c r="A75">
        <v>73</v>
      </c>
      <c r="B75" t="s">
        <v>363</v>
      </c>
      <c r="C75" t="s">
        <v>100</v>
      </c>
      <c r="D75" t="s">
        <v>100</v>
      </c>
      <c r="F75">
        <v>31</v>
      </c>
      <c r="G75">
        <v>1590</v>
      </c>
      <c r="H75">
        <v>389</v>
      </c>
      <c r="I75">
        <v>279</v>
      </c>
      <c r="J75">
        <v>139</v>
      </c>
      <c r="K75">
        <v>48</v>
      </c>
      <c r="L75">
        <v>0</v>
      </c>
      <c r="M75">
        <v>389</v>
      </c>
      <c r="N75">
        <v>279</v>
      </c>
      <c r="O75">
        <v>139</v>
      </c>
      <c r="P75">
        <v>48</v>
      </c>
      <c r="Q75">
        <v>0</v>
      </c>
      <c r="R75" t="s">
        <v>364</v>
      </c>
      <c r="S75">
        <v>6000</v>
      </c>
      <c r="T75">
        <v>9500</v>
      </c>
      <c r="U75">
        <v>55</v>
      </c>
      <c r="V75" t="s">
        <v>195</v>
      </c>
      <c r="W75" t="s">
        <v>196</v>
      </c>
      <c r="X75" t="s">
        <v>197</v>
      </c>
      <c r="Y75" t="s">
        <v>198</v>
      </c>
      <c r="Z75" t="s">
        <v>198</v>
      </c>
      <c r="AA75" t="s">
        <v>199</v>
      </c>
      <c r="AB75" t="s">
        <v>200</v>
      </c>
      <c r="AC75" t="s">
        <v>198</v>
      </c>
    </row>
    <row r="76" spans="1:29">
      <c r="A76" s="163">
        <v>74</v>
      </c>
      <c r="B76" s="163" t="s">
        <v>365</v>
      </c>
      <c r="C76" t="s">
        <v>48</v>
      </c>
      <c r="D76" t="s">
        <v>48</v>
      </c>
      <c r="F76">
        <v>32</v>
      </c>
      <c r="G76">
        <v>3133</v>
      </c>
      <c r="H76">
        <v>356</v>
      </c>
      <c r="I76">
        <v>413</v>
      </c>
      <c r="J76">
        <v>177</v>
      </c>
      <c r="K76">
        <v>0</v>
      </c>
      <c r="L76">
        <v>37</v>
      </c>
      <c r="M76">
        <v>356</v>
      </c>
      <c r="N76">
        <v>413</v>
      </c>
      <c r="O76">
        <v>177</v>
      </c>
      <c r="P76">
        <v>0</v>
      </c>
      <c r="Q76">
        <v>37</v>
      </c>
      <c r="R76" t="s">
        <v>366</v>
      </c>
      <c r="S76">
        <v>6000</v>
      </c>
      <c r="T76">
        <v>12500</v>
      </c>
      <c r="U76">
        <v>80</v>
      </c>
      <c r="V76" t="s">
        <v>209</v>
      </c>
      <c r="W76" t="s">
        <v>210</v>
      </c>
      <c r="X76" t="s">
        <v>211</v>
      </c>
      <c r="Y76" t="s">
        <v>258</v>
      </c>
      <c r="Z76" t="s">
        <v>259</v>
      </c>
      <c r="AA76" t="s">
        <v>212</v>
      </c>
      <c r="AB76" t="s">
        <v>213</v>
      </c>
      <c r="AC76" t="s">
        <v>198</v>
      </c>
    </row>
    <row r="77" spans="1:29">
      <c r="A77">
        <v>75</v>
      </c>
      <c r="B77" t="s">
        <v>367</v>
      </c>
      <c r="C77" t="s">
        <v>80</v>
      </c>
      <c r="D77" t="s">
        <v>80</v>
      </c>
      <c r="F77">
        <v>33</v>
      </c>
      <c r="G77">
        <v>2096</v>
      </c>
      <c r="H77">
        <v>311</v>
      </c>
      <c r="I77">
        <v>348</v>
      </c>
      <c r="J77">
        <v>144</v>
      </c>
      <c r="K77">
        <v>58</v>
      </c>
      <c r="L77">
        <v>32</v>
      </c>
      <c r="M77">
        <v>311</v>
      </c>
      <c r="N77">
        <v>348</v>
      </c>
      <c r="O77">
        <v>144</v>
      </c>
      <c r="P77">
        <v>58</v>
      </c>
      <c r="Q77">
        <v>32</v>
      </c>
      <c r="R77" t="s">
        <v>368</v>
      </c>
      <c r="S77">
        <v>6000</v>
      </c>
      <c r="T77">
        <v>8000</v>
      </c>
      <c r="U77">
        <v>55</v>
      </c>
      <c r="V77" t="s">
        <v>195</v>
      </c>
      <c r="W77" t="s">
        <v>196</v>
      </c>
      <c r="X77" t="s">
        <v>197</v>
      </c>
      <c r="Y77" t="s">
        <v>198</v>
      </c>
      <c r="Z77" t="s">
        <v>198</v>
      </c>
      <c r="AA77" t="s">
        <v>199</v>
      </c>
      <c r="AB77" t="s">
        <v>236</v>
      </c>
      <c r="AC77" t="s">
        <v>198</v>
      </c>
    </row>
    <row r="78" spans="1:29">
      <c r="A78">
        <v>91</v>
      </c>
      <c r="B78" t="s">
        <v>369</v>
      </c>
      <c r="C78" t="s">
        <v>114</v>
      </c>
      <c r="D78" t="s">
        <v>370</v>
      </c>
      <c r="F78">
        <v>308</v>
      </c>
      <c r="G78">
        <v>1131</v>
      </c>
      <c r="H78">
        <v>436</v>
      </c>
      <c r="I78">
        <v>447</v>
      </c>
      <c r="J78">
        <v>180</v>
      </c>
      <c r="K78">
        <v>0</v>
      </c>
      <c r="L78">
        <v>39</v>
      </c>
      <c r="M78">
        <v>436</v>
      </c>
      <c r="N78">
        <v>447</v>
      </c>
      <c r="O78">
        <v>180</v>
      </c>
      <c r="P78">
        <v>0</v>
      </c>
      <c r="Q78">
        <v>39</v>
      </c>
      <c r="R78" t="s">
        <v>371</v>
      </c>
      <c r="S78">
        <v>4000</v>
      </c>
      <c r="T78">
        <v>5500</v>
      </c>
      <c r="U78">
        <v>45</v>
      </c>
      <c r="V78" t="s">
        <v>195</v>
      </c>
      <c r="W78" t="s">
        <v>196</v>
      </c>
      <c r="X78" t="s">
        <v>197</v>
      </c>
      <c r="Y78" t="s">
        <v>198</v>
      </c>
      <c r="Z78" t="s">
        <v>198</v>
      </c>
      <c r="AA78" t="s">
        <v>199</v>
      </c>
      <c r="AB78" t="s">
        <v>372</v>
      </c>
      <c r="AC78" t="s">
        <v>198</v>
      </c>
    </row>
    <row r="79" spans="1:29">
      <c r="A79">
        <v>92</v>
      </c>
      <c r="B79" t="s">
        <v>373</v>
      </c>
      <c r="C79" t="s">
        <v>50</v>
      </c>
      <c r="F79">
        <v>309</v>
      </c>
      <c r="G79">
        <v>1108</v>
      </c>
      <c r="H79">
        <v>361</v>
      </c>
      <c r="I79">
        <v>342</v>
      </c>
      <c r="J79">
        <v>180</v>
      </c>
      <c r="K79">
        <v>0</v>
      </c>
      <c r="L79">
        <v>39</v>
      </c>
      <c r="M79">
        <v>361</v>
      </c>
      <c r="N79">
        <v>342</v>
      </c>
      <c r="O79">
        <v>180</v>
      </c>
      <c r="P79">
        <v>0</v>
      </c>
      <c r="Q79">
        <v>39</v>
      </c>
      <c r="R79" t="s">
        <v>374</v>
      </c>
      <c r="S79">
        <v>4000</v>
      </c>
      <c r="T79">
        <v>7500</v>
      </c>
      <c r="U79">
        <v>45</v>
      </c>
      <c r="V79" t="s">
        <v>195</v>
      </c>
      <c r="W79" t="s">
        <v>196</v>
      </c>
      <c r="X79" t="s">
        <v>197</v>
      </c>
      <c r="Y79" t="s">
        <v>198</v>
      </c>
      <c r="Z79" t="s">
        <v>198</v>
      </c>
      <c r="AA79" t="s">
        <v>199</v>
      </c>
      <c r="AB79" t="s">
        <v>375</v>
      </c>
      <c r="AC79" t="s">
        <v>198</v>
      </c>
    </row>
    <row r="80" spans="1:29">
      <c r="A80">
        <v>93</v>
      </c>
      <c r="B80" t="s">
        <v>376</v>
      </c>
      <c r="C80" t="s">
        <v>50</v>
      </c>
      <c r="F80">
        <v>310</v>
      </c>
      <c r="G80">
        <v>1230</v>
      </c>
      <c r="H80">
        <v>436</v>
      </c>
      <c r="I80">
        <v>447</v>
      </c>
      <c r="J80">
        <v>180</v>
      </c>
      <c r="K80">
        <v>0</v>
      </c>
      <c r="L80">
        <v>39</v>
      </c>
      <c r="M80">
        <v>436</v>
      </c>
      <c r="N80">
        <v>447</v>
      </c>
      <c r="O80">
        <v>180</v>
      </c>
      <c r="P80">
        <v>0</v>
      </c>
      <c r="Q80">
        <v>39</v>
      </c>
      <c r="R80" t="s">
        <v>377</v>
      </c>
      <c r="S80">
        <v>4000</v>
      </c>
      <c r="T80">
        <v>5500</v>
      </c>
      <c r="U80">
        <v>45</v>
      </c>
      <c r="V80" t="s">
        <v>195</v>
      </c>
      <c r="W80" t="s">
        <v>196</v>
      </c>
      <c r="X80" t="s">
        <v>197</v>
      </c>
      <c r="Y80" t="s">
        <v>198</v>
      </c>
      <c r="Z80" t="s">
        <v>198</v>
      </c>
      <c r="AA80" t="s">
        <v>199</v>
      </c>
      <c r="AB80" t="s">
        <v>372</v>
      </c>
      <c r="AC80" t="s">
        <v>198</v>
      </c>
    </row>
    <row r="81" spans="1:29">
      <c r="A81">
        <v>95</v>
      </c>
      <c r="B81" t="s">
        <v>378</v>
      </c>
      <c r="C81" t="s">
        <v>34</v>
      </c>
      <c r="D81" t="s">
        <v>379</v>
      </c>
      <c r="F81">
        <v>311</v>
      </c>
      <c r="G81">
        <v>1139</v>
      </c>
      <c r="H81">
        <v>359</v>
      </c>
      <c r="I81">
        <v>407</v>
      </c>
      <c r="J81">
        <v>181</v>
      </c>
      <c r="K81">
        <v>40</v>
      </c>
      <c r="L81">
        <v>0</v>
      </c>
      <c r="M81">
        <v>359</v>
      </c>
      <c r="N81">
        <v>407</v>
      </c>
      <c r="O81">
        <v>181</v>
      </c>
      <c r="P81">
        <v>40</v>
      </c>
      <c r="Q81">
        <v>0</v>
      </c>
      <c r="R81" t="s">
        <v>380</v>
      </c>
      <c r="S81">
        <v>4000</v>
      </c>
      <c r="T81">
        <v>6500</v>
      </c>
      <c r="U81">
        <v>45</v>
      </c>
      <c r="V81" t="s">
        <v>195</v>
      </c>
      <c r="W81" t="s">
        <v>196</v>
      </c>
      <c r="X81" t="s">
        <v>197</v>
      </c>
      <c r="Y81" t="s">
        <v>198</v>
      </c>
      <c r="Z81" t="s">
        <v>198</v>
      </c>
      <c r="AA81" t="s">
        <v>199</v>
      </c>
      <c r="AB81" t="s">
        <v>372</v>
      </c>
      <c r="AC81" t="s">
        <v>198</v>
      </c>
    </row>
    <row r="82" spans="1:29">
      <c r="A82">
        <v>97</v>
      </c>
      <c r="B82" t="s">
        <v>381</v>
      </c>
      <c r="C82" t="s">
        <v>108</v>
      </c>
      <c r="D82" t="s">
        <v>382</v>
      </c>
      <c r="F82">
        <v>312</v>
      </c>
      <c r="G82">
        <v>1346</v>
      </c>
      <c r="H82">
        <v>363</v>
      </c>
      <c r="I82">
        <v>344</v>
      </c>
      <c r="J82">
        <v>191</v>
      </c>
      <c r="K82">
        <v>53</v>
      </c>
      <c r="L82">
        <v>0</v>
      </c>
      <c r="M82">
        <v>363</v>
      </c>
      <c r="N82">
        <v>344</v>
      </c>
      <c r="O82">
        <v>191</v>
      </c>
      <c r="P82">
        <v>53</v>
      </c>
      <c r="Q82">
        <v>0</v>
      </c>
      <c r="R82" t="s">
        <v>383</v>
      </c>
      <c r="S82">
        <v>4000</v>
      </c>
      <c r="T82">
        <v>9500</v>
      </c>
      <c r="U82">
        <v>50</v>
      </c>
      <c r="V82" t="s">
        <v>195</v>
      </c>
      <c r="W82" t="s">
        <v>196</v>
      </c>
      <c r="X82" t="s">
        <v>197</v>
      </c>
      <c r="Y82" t="s">
        <v>198</v>
      </c>
      <c r="Z82" t="s">
        <v>198</v>
      </c>
      <c r="AA82" t="s">
        <v>199</v>
      </c>
      <c r="AB82" t="s">
        <v>200</v>
      </c>
      <c r="AC82" t="s">
        <v>198</v>
      </c>
    </row>
    <row r="83" spans="1:29">
      <c r="A83">
        <v>98</v>
      </c>
      <c r="B83" t="s">
        <v>384</v>
      </c>
      <c r="C83" t="s">
        <v>24</v>
      </c>
      <c r="F83">
        <v>313</v>
      </c>
      <c r="G83">
        <v>1800</v>
      </c>
      <c r="H83">
        <v>542</v>
      </c>
      <c r="I83">
        <v>473</v>
      </c>
      <c r="J83">
        <v>191</v>
      </c>
      <c r="K83">
        <v>0</v>
      </c>
      <c r="L83">
        <v>35</v>
      </c>
      <c r="M83">
        <v>542</v>
      </c>
      <c r="N83">
        <v>473</v>
      </c>
      <c r="O83">
        <v>191</v>
      </c>
      <c r="P83">
        <v>0</v>
      </c>
      <c r="Q83">
        <v>35</v>
      </c>
      <c r="R83" t="s">
        <v>385</v>
      </c>
      <c r="S83">
        <v>4000</v>
      </c>
      <c r="T83">
        <v>7500</v>
      </c>
      <c r="U83">
        <v>60</v>
      </c>
      <c r="V83" t="s">
        <v>195</v>
      </c>
      <c r="W83" t="s">
        <v>196</v>
      </c>
      <c r="X83" t="s">
        <v>197</v>
      </c>
      <c r="Y83" t="s">
        <v>198</v>
      </c>
      <c r="Z83" t="s">
        <v>198</v>
      </c>
      <c r="AA83" t="s">
        <v>199</v>
      </c>
      <c r="AB83" t="s">
        <v>231</v>
      </c>
      <c r="AC83" t="s">
        <v>198</v>
      </c>
    </row>
    <row r="84" spans="1:29">
      <c r="A84">
        <v>99</v>
      </c>
      <c r="B84" t="s">
        <v>386</v>
      </c>
      <c r="C84" t="s">
        <v>112</v>
      </c>
      <c r="D84" t="s">
        <v>387</v>
      </c>
      <c r="F84">
        <v>314</v>
      </c>
      <c r="G84">
        <v>1325</v>
      </c>
      <c r="H84">
        <v>438</v>
      </c>
      <c r="I84">
        <v>510</v>
      </c>
      <c r="J84">
        <v>184</v>
      </c>
      <c r="K84">
        <v>59</v>
      </c>
      <c r="L84">
        <v>0</v>
      </c>
      <c r="M84">
        <v>438</v>
      </c>
      <c r="N84">
        <v>510</v>
      </c>
      <c r="O84">
        <v>184</v>
      </c>
      <c r="P84">
        <v>59</v>
      </c>
      <c r="Q84">
        <v>0</v>
      </c>
      <c r="R84" t="s">
        <v>388</v>
      </c>
      <c r="S84">
        <v>4000</v>
      </c>
      <c r="T84">
        <v>8500</v>
      </c>
      <c r="U84">
        <v>45</v>
      </c>
      <c r="V84" t="s">
        <v>195</v>
      </c>
      <c r="W84" t="s">
        <v>196</v>
      </c>
      <c r="X84" t="s">
        <v>197</v>
      </c>
      <c r="Y84" t="s">
        <v>198</v>
      </c>
      <c r="Z84" t="s">
        <v>198</v>
      </c>
      <c r="AA84" t="s">
        <v>199</v>
      </c>
      <c r="AB84" t="s">
        <v>231</v>
      </c>
      <c r="AC84" t="s">
        <v>198</v>
      </c>
    </row>
    <row r="85" spans="1:29">
      <c r="A85">
        <v>100</v>
      </c>
      <c r="B85" t="s">
        <v>389</v>
      </c>
      <c r="C85" t="s">
        <v>112</v>
      </c>
      <c r="F85">
        <v>315</v>
      </c>
      <c r="G85">
        <v>1436</v>
      </c>
      <c r="H85">
        <v>363</v>
      </c>
      <c r="I85">
        <v>405</v>
      </c>
      <c r="J85">
        <v>184</v>
      </c>
      <c r="K85">
        <v>59</v>
      </c>
      <c r="L85">
        <v>0</v>
      </c>
      <c r="M85">
        <v>363</v>
      </c>
      <c r="N85">
        <v>405</v>
      </c>
      <c r="O85">
        <v>184</v>
      </c>
      <c r="P85">
        <v>59</v>
      </c>
      <c r="Q85">
        <v>0</v>
      </c>
      <c r="R85" t="s">
        <v>390</v>
      </c>
      <c r="S85">
        <v>4000</v>
      </c>
      <c r="T85">
        <v>6500</v>
      </c>
      <c r="U85">
        <v>45</v>
      </c>
      <c r="V85" t="s">
        <v>195</v>
      </c>
      <c r="W85" t="s">
        <v>196</v>
      </c>
      <c r="X85" t="s">
        <v>197</v>
      </c>
      <c r="Y85" t="s">
        <v>198</v>
      </c>
      <c r="Z85" t="s">
        <v>198</v>
      </c>
      <c r="AA85" t="s">
        <v>199</v>
      </c>
      <c r="AB85" t="s">
        <v>375</v>
      </c>
      <c r="AC85" t="s">
        <v>198</v>
      </c>
    </row>
    <row r="86" spans="1:29">
      <c r="A86">
        <v>102</v>
      </c>
      <c r="B86" t="s">
        <v>391</v>
      </c>
      <c r="C86" t="s">
        <v>24</v>
      </c>
      <c r="D86" t="s">
        <v>24</v>
      </c>
      <c r="F86">
        <v>316</v>
      </c>
      <c r="G86">
        <v>2026</v>
      </c>
      <c r="H86">
        <v>542</v>
      </c>
      <c r="I86">
        <v>473</v>
      </c>
      <c r="J86">
        <v>191</v>
      </c>
      <c r="K86">
        <v>0</v>
      </c>
      <c r="L86">
        <v>35</v>
      </c>
      <c r="M86">
        <v>542</v>
      </c>
      <c r="N86">
        <v>473</v>
      </c>
      <c r="O86">
        <v>191</v>
      </c>
      <c r="P86">
        <v>0</v>
      </c>
      <c r="Q86">
        <v>35</v>
      </c>
      <c r="R86" t="s">
        <v>392</v>
      </c>
      <c r="S86">
        <v>6000</v>
      </c>
      <c r="T86">
        <v>5500</v>
      </c>
      <c r="U86">
        <v>70</v>
      </c>
      <c r="V86" t="s">
        <v>195</v>
      </c>
      <c r="W86" t="s">
        <v>196</v>
      </c>
      <c r="X86" t="s">
        <v>197</v>
      </c>
      <c r="Y86" t="s">
        <v>198</v>
      </c>
      <c r="Z86" t="s">
        <v>198</v>
      </c>
      <c r="AA86" t="s">
        <v>199</v>
      </c>
      <c r="AB86" t="s">
        <v>372</v>
      </c>
      <c r="AC86" t="s">
        <v>198</v>
      </c>
    </row>
    <row r="87" spans="1:29">
      <c r="A87">
        <v>104</v>
      </c>
      <c r="B87" t="s">
        <v>393</v>
      </c>
      <c r="C87" t="s">
        <v>36</v>
      </c>
      <c r="D87" t="s">
        <v>394</v>
      </c>
      <c r="F87">
        <v>317</v>
      </c>
      <c r="G87">
        <v>1282</v>
      </c>
      <c r="H87">
        <v>307</v>
      </c>
      <c r="I87">
        <v>512</v>
      </c>
      <c r="J87">
        <v>141</v>
      </c>
      <c r="K87">
        <v>57</v>
      </c>
      <c r="L87">
        <v>0</v>
      </c>
      <c r="M87">
        <v>307</v>
      </c>
      <c r="N87">
        <v>512</v>
      </c>
      <c r="O87">
        <v>141</v>
      </c>
      <c r="P87">
        <v>57</v>
      </c>
      <c r="Q87">
        <v>0</v>
      </c>
      <c r="R87" t="s">
        <v>395</v>
      </c>
      <c r="S87">
        <v>4000</v>
      </c>
      <c r="T87">
        <v>10500</v>
      </c>
      <c r="U87">
        <v>65</v>
      </c>
      <c r="V87" t="s">
        <v>195</v>
      </c>
      <c r="W87" t="s">
        <v>196</v>
      </c>
      <c r="X87" t="s">
        <v>197</v>
      </c>
      <c r="Y87" t="s">
        <v>198</v>
      </c>
      <c r="Z87" t="s">
        <v>198</v>
      </c>
      <c r="AA87" t="s">
        <v>199</v>
      </c>
      <c r="AB87" t="s">
        <v>317</v>
      </c>
      <c r="AC87" t="s">
        <v>198</v>
      </c>
    </row>
    <row r="88" spans="1:29">
      <c r="A88">
        <v>105</v>
      </c>
      <c r="B88" t="s">
        <v>396</v>
      </c>
      <c r="C88" t="s">
        <v>102</v>
      </c>
      <c r="D88" t="s">
        <v>397</v>
      </c>
      <c r="F88">
        <v>318</v>
      </c>
      <c r="G88">
        <v>1561</v>
      </c>
      <c r="H88">
        <v>512</v>
      </c>
      <c r="I88">
        <v>519</v>
      </c>
      <c r="J88">
        <v>217</v>
      </c>
      <c r="K88">
        <v>0</v>
      </c>
      <c r="L88">
        <v>0</v>
      </c>
      <c r="M88">
        <v>512</v>
      </c>
      <c r="N88">
        <v>519</v>
      </c>
      <c r="O88">
        <v>217</v>
      </c>
      <c r="P88">
        <v>0</v>
      </c>
      <c r="Q88">
        <v>0</v>
      </c>
      <c r="R88" t="s">
        <v>398</v>
      </c>
      <c r="S88">
        <v>4000</v>
      </c>
      <c r="T88">
        <v>5500</v>
      </c>
      <c r="U88">
        <v>40</v>
      </c>
      <c r="V88" t="s">
        <v>195</v>
      </c>
      <c r="W88" t="s">
        <v>196</v>
      </c>
      <c r="X88" t="s">
        <v>197</v>
      </c>
      <c r="Y88" t="s">
        <v>198</v>
      </c>
      <c r="Z88" t="s">
        <v>198</v>
      </c>
      <c r="AA88" t="s">
        <v>199</v>
      </c>
      <c r="AB88" t="s">
        <v>372</v>
      </c>
      <c r="AC88" t="s">
        <v>198</v>
      </c>
    </row>
    <row r="89" spans="1:29">
      <c r="A89">
        <v>107</v>
      </c>
      <c r="B89" t="s">
        <v>399</v>
      </c>
      <c r="C89" t="s">
        <v>44</v>
      </c>
      <c r="D89" t="s">
        <v>400</v>
      </c>
      <c r="F89">
        <v>319</v>
      </c>
      <c r="G89">
        <v>1597</v>
      </c>
      <c r="H89">
        <v>385</v>
      </c>
      <c r="I89">
        <v>615</v>
      </c>
      <c r="J89">
        <v>134</v>
      </c>
      <c r="K89">
        <v>0</v>
      </c>
      <c r="L89">
        <v>0</v>
      </c>
      <c r="M89">
        <v>385</v>
      </c>
      <c r="N89">
        <v>615</v>
      </c>
      <c r="O89">
        <v>134</v>
      </c>
      <c r="P89">
        <v>0</v>
      </c>
      <c r="Q89">
        <v>0</v>
      </c>
      <c r="R89" t="s">
        <v>401</v>
      </c>
      <c r="S89">
        <v>4000</v>
      </c>
      <c r="T89">
        <v>6500</v>
      </c>
      <c r="U89">
        <v>70</v>
      </c>
      <c r="V89" t="s">
        <v>195</v>
      </c>
      <c r="W89" t="s">
        <v>196</v>
      </c>
      <c r="X89" t="s">
        <v>197</v>
      </c>
      <c r="Y89" t="s">
        <v>198</v>
      </c>
      <c r="Z89" t="s">
        <v>198</v>
      </c>
      <c r="AA89" t="s">
        <v>199</v>
      </c>
      <c r="AB89" t="s">
        <v>375</v>
      </c>
      <c r="AC89" t="s">
        <v>198</v>
      </c>
    </row>
    <row r="90" spans="1:29">
      <c r="A90">
        <v>108</v>
      </c>
      <c r="B90" t="s">
        <v>402</v>
      </c>
      <c r="C90" t="s">
        <v>13</v>
      </c>
      <c r="F90">
        <v>75</v>
      </c>
      <c r="G90">
        <v>3498</v>
      </c>
      <c r="H90">
        <v>388</v>
      </c>
      <c r="I90">
        <v>455</v>
      </c>
      <c r="J90">
        <v>183</v>
      </c>
      <c r="K90">
        <v>0</v>
      </c>
      <c r="L90">
        <v>29</v>
      </c>
      <c r="M90">
        <v>388</v>
      </c>
      <c r="N90">
        <v>455</v>
      </c>
      <c r="O90">
        <v>183</v>
      </c>
      <c r="P90">
        <v>0</v>
      </c>
      <c r="Q90">
        <v>29</v>
      </c>
      <c r="R90" t="s">
        <v>403</v>
      </c>
      <c r="S90">
        <v>4000</v>
      </c>
      <c r="T90">
        <v>6500</v>
      </c>
      <c r="U90">
        <v>65</v>
      </c>
      <c r="V90" t="s">
        <v>195</v>
      </c>
      <c r="W90" t="s">
        <v>196</v>
      </c>
      <c r="X90" t="s">
        <v>197</v>
      </c>
      <c r="Y90" t="s">
        <v>198</v>
      </c>
      <c r="Z90" t="s">
        <v>198</v>
      </c>
      <c r="AA90" t="s">
        <v>199</v>
      </c>
      <c r="AB90" t="s">
        <v>375</v>
      </c>
      <c r="AC90" t="s">
        <v>198</v>
      </c>
    </row>
    <row r="91" spans="1:29">
      <c r="A91">
        <v>109</v>
      </c>
      <c r="B91" t="s">
        <v>404</v>
      </c>
      <c r="C91" t="s">
        <v>13</v>
      </c>
      <c r="F91">
        <v>320</v>
      </c>
      <c r="G91">
        <v>2093</v>
      </c>
      <c r="H91">
        <v>463</v>
      </c>
      <c r="I91">
        <v>455</v>
      </c>
      <c r="J91">
        <v>183</v>
      </c>
      <c r="K91">
        <v>0</v>
      </c>
      <c r="L91">
        <v>29</v>
      </c>
      <c r="M91">
        <v>463</v>
      </c>
      <c r="N91">
        <v>455</v>
      </c>
      <c r="O91">
        <v>183</v>
      </c>
      <c r="P91">
        <v>0</v>
      </c>
      <c r="Q91">
        <v>29</v>
      </c>
      <c r="R91" t="s">
        <v>405</v>
      </c>
      <c r="S91">
        <v>4000</v>
      </c>
      <c r="T91">
        <v>8500</v>
      </c>
      <c r="U91">
        <v>65</v>
      </c>
      <c r="V91" t="s">
        <v>195</v>
      </c>
      <c r="W91" t="s">
        <v>196</v>
      </c>
      <c r="X91" t="s">
        <v>197</v>
      </c>
      <c r="Y91" t="s">
        <v>198</v>
      </c>
      <c r="Z91" t="s">
        <v>198</v>
      </c>
      <c r="AA91" t="s">
        <v>199</v>
      </c>
      <c r="AB91" t="s">
        <v>200</v>
      </c>
      <c r="AC91" t="s">
        <v>198</v>
      </c>
    </row>
    <row r="92" spans="1:29">
      <c r="A92">
        <v>111</v>
      </c>
      <c r="B92" t="s">
        <v>406</v>
      </c>
      <c r="C92" t="s">
        <v>13</v>
      </c>
      <c r="F92">
        <v>321</v>
      </c>
      <c r="G92">
        <v>2300</v>
      </c>
      <c r="H92">
        <v>388</v>
      </c>
      <c r="I92">
        <v>350</v>
      </c>
      <c r="J92">
        <v>183</v>
      </c>
      <c r="K92">
        <v>0</v>
      </c>
      <c r="L92">
        <v>29</v>
      </c>
      <c r="M92">
        <v>388</v>
      </c>
      <c r="N92">
        <v>350</v>
      </c>
      <c r="O92">
        <v>183</v>
      </c>
      <c r="P92">
        <v>0</v>
      </c>
      <c r="Q92">
        <v>29</v>
      </c>
      <c r="R92" t="s">
        <v>407</v>
      </c>
      <c r="S92">
        <v>4000</v>
      </c>
      <c r="T92">
        <v>5500</v>
      </c>
      <c r="U92">
        <v>65</v>
      </c>
      <c r="V92" t="s">
        <v>195</v>
      </c>
      <c r="W92" t="s">
        <v>196</v>
      </c>
      <c r="X92" t="s">
        <v>197</v>
      </c>
      <c r="Y92" t="s">
        <v>198</v>
      </c>
      <c r="Z92" t="s">
        <v>198</v>
      </c>
      <c r="AA92" t="s">
        <v>199</v>
      </c>
      <c r="AB92" t="s">
        <v>372</v>
      </c>
      <c r="AC92" t="s">
        <v>198</v>
      </c>
    </row>
    <row r="93" spans="1:29">
      <c r="A93">
        <v>112</v>
      </c>
      <c r="B93" t="s">
        <v>408</v>
      </c>
      <c r="C93" t="s">
        <v>13</v>
      </c>
      <c r="F93">
        <v>322</v>
      </c>
      <c r="G93">
        <v>2157</v>
      </c>
      <c r="H93">
        <v>388</v>
      </c>
      <c r="I93">
        <v>350</v>
      </c>
      <c r="J93">
        <v>183</v>
      </c>
      <c r="K93">
        <v>0</v>
      </c>
      <c r="L93">
        <v>29</v>
      </c>
      <c r="M93">
        <v>388</v>
      </c>
      <c r="N93">
        <v>350</v>
      </c>
      <c r="O93">
        <v>183</v>
      </c>
      <c r="P93">
        <v>0</v>
      </c>
      <c r="Q93">
        <v>29</v>
      </c>
      <c r="R93" t="s">
        <v>409</v>
      </c>
      <c r="S93">
        <v>4000</v>
      </c>
      <c r="T93">
        <v>6500</v>
      </c>
      <c r="U93">
        <v>65</v>
      </c>
      <c r="V93" t="s">
        <v>195</v>
      </c>
      <c r="W93" t="s">
        <v>196</v>
      </c>
      <c r="X93" t="s">
        <v>197</v>
      </c>
      <c r="Y93" t="s">
        <v>198</v>
      </c>
      <c r="Z93" t="s">
        <v>198</v>
      </c>
      <c r="AA93" t="s">
        <v>199</v>
      </c>
      <c r="AB93" t="s">
        <v>375</v>
      </c>
      <c r="AC93" t="s">
        <v>198</v>
      </c>
    </row>
    <row r="94" spans="1:29">
      <c r="A94">
        <v>113</v>
      </c>
      <c r="B94" t="s">
        <v>410</v>
      </c>
      <c r="C94" t="s">
        <v>102</v>
      </c>
      <c r="F94">
        <v>323</v>
      </c>
      <c r="G94">
        <v>1519</v>
      </c>
      <c r="H94">
        <v>512</v>
      </c>
      <c r="I94">
        <v>519</v>
      </c>
      <c r="J94">
        <v>217</v>
      </c>
      <c r="K94">
        <v>0</v>
      </c>
      <c r="L94">
        <v>0</v>
      </c>
      <c r="M94">
        <v>512</v>
      </c>
      <c r="N94">
        <v>519</v>
      </c>
      <c r="O94">
        <v>217</v>
      </c>
      <c r="P94">
        <v>0</v>
      </c>
      <c r="Q94">
        <v>0</v>
      </c>
      <c r="R94" t="s">
        <v>411</v>
      </c>
      <c r="S94">
        <v>4000</v>
      </c>
      <c r="T94">
        <v>5500</v>
      </c>
      <c r="U94">
        <v>40</v>
      </c>
      <c r="V94" t="s">
        <v>195</v>
      </c>
      <c r="W94" t="s">
        <v>196</v>
      </c>
      <c r="X94" t="s">
        <v>197</v>
      </c>
      <c r="Y94" t="s">
        <v>198</v>
      </c>
      <c r="Z94" t="s">
        <v>198</v>
      </c>
      <c r="AA94" t="s">
        <v>199</v>
      </c>
      <c r="AB94" t="s">
        <v>372</v>
      </c>
      <c r="AC94" t="s">
        <v>198</v>
      </c>
    </row>
    <row r="95" spans="1:29">
      <c r="A95">
        <v>114</v>
      </c>
      <c r="B95" t="s">
        <v>412</v>
      </c>
      <c r="C95" t="s">
        <v>40</v>
      </c>
      <c r="D95" t="s">
        <v>413</v>
      </c>
      <c r="F95">
        <v>324</v>
      </c>
      <c r="G95">
        <v>1633</v>
      </c>
      <c r="H95">
        <v>489</v>
      </c>
      <c r="I95">
        <v>624</v>
      </c>
      <c r="J95">
        <v>225</v>
      </c>
      <c r="K95">
        <v>51</v>
      </c>
      <c r="L95">
        <v>33</v>
      </c>
      <c r="M95">
        <v>489</v>
      </c>
      <c r="N95">
        <v>624</v>
      </c>
      <c r="O95">
        <v>225</v>
      </c>
      <c r="P95">
        <v>51</v>
      </c>
      <c r="Q95">
        <v>33</v>
      </c>
      <c r="R95" t="s">
        <v>414</v>
      </c>
      <c r="S95">
        <v>4000</v>
      </c>
      <c r="T95">
        <v>9000</v>
      </c>
      <c r="U95">
        <v>45</v>
      </c>
      <c r="V95" t="s">
        <v>195</v>
      </c>
      <c r="W95" t="s">
        <v>196</v>
      </c>
      <c r="X95" t="s">
        <v>197</v>
      </c>
      <c r="Y95" t="s">
        <v>198</v>
      </c>
      <c r="Z95" t="s">
        <v>198</v>
      </c>
      <c r="AA95" t="s">
        <v>199</v>
      </c>
      <c r="AB95" t="s">
        <v>213</v>
      </c>
      <c r="AC95" t="s">
        <v>198</v>
      </c>
    </row>
    <row r="96" spans="1:29">
      <c r="A96">
        <v>116</v>
      </c>
      <c r="B96" t="s">
        <v>415</v>
      </c>
      <c r="C96" t="s">
        <v>38</v>
      </c>
      <c r="D96" t="s">
        <v>416</v>
      </c>
      <c r="F96">
        <v>325</v>
      </c>
      <c r="G96">
        <v>1437</v>
      </c>
      <c r="H96">
        <v>426</v>
      </c>
      <c r="I96">
        <v>325</v>
      </c>
      <c r="J96">
        <v>191</v>
      </c>
      <c r="K96">
        <v>45</v>
      </c>
      <c r="L96">
        <v>0</v>
      </c>
      <c r="M96">
        <v>426</v>
      </c>
      <c r="N96">
        <v>325</v>
      </c>
      <c r="O96">
        <v>191</v>
      </c>
      <c r="P96">
        <v>45</v>
      </c>
      <c r="Q96">
        <v>0</v>
      </c>
      <c r="R96" t="s">
        <v>417</v>
      </c>
      <c r="S96">
        <v>4000</v>
      </c>
      <c r="T96">
        <v>8500</v>
      </c>
      <c r="U96">
        <v>55</v>
      </c>
      <c r="V96" t="s">
        <v>195</v>
      </c>
      <c r="W96" t="s">
        <v>196</v>
      </c>
      <c r="X96" t="s">
        <v>197</v>
      </c>
      <c r="Y96" t="s">
        <v>198</v>
      </c>
      <c r="Z96" t="s">
        <v>198</v>
      </c>
      <c r="AA96" t="s">
        <v>199</v>
      </c>
      <c r="AB96" t="s">
        <v>231</v>
      </c>
      <c r="AC96" t="s">
        <v>198</v>
      </c>
    </row>
    <row r="97" spans="1:29">
      <c r="A97">
        <v>118</v>
      </c>
      <c r="B97" t="s">
        <v>418</v>
      </c>
      <c r="C97" t="s">
        <v>100</v>
      </c>
      <c r="D97" t="s">
        <v>419</v>
      </c>
      <c r="F97">
        <v>326</v>
      </c>
      <c r="G97">
        <v>813</v>
      </c>
      <c r="H97">
        <v>389</v>
      </c>
      <c r="I97">
        <v>279</v>
      </c>
      <c r="J97">
        <v>139</v>
      </c>
      <c r="K97">
        <v>48</v>
      </c>
      <c r="L97">
        <v>0</v>
      </c>
      <c r="M97">
        <v>389</v>
      </c>
      <c r="N97">
        <v>279</v>
      </c>
      <c r="O97">
        <v>139</v>
      </c>
      <c r="P97">
        <v>48</v>
      </c>
      <c r="Q97">
        <v>0</v>
      </c>
      <c r="R97" t="s">
        <v>420</v>
      </c>
      <c r="S97">
        <v>4000</v>
      </c>
      <c r="T97">
        <v>6500</v>
      </c>
      <c r="U97">
        <v>45</v>
      </c>
      <c r="V97" t="s">
        <v>195</v>
      </c>
      <c r="W97" t="s">
        <v>196</v>
      </c>
      <c r="X97" t="s">
        <v>197</v>
      </c>
      <c r="Y97" t="s">
        <v>198</v>
      </c>
      <c r="Z97" t="s">
        <v>198</v>
      </c>
      <c r="AA97" t="s">
        <v>199</v>
      </c>
      <c r="AB97" t="s">
        <v>375</v>
      </c>
      <c r="AC97" t="s">
        <v>198</v>
      </c>
    </row>
    <row r="98" spans="1:29">
      <c r="A98">
        <v>119</v>
      </c>
      <c r="B98" t="s">
        <v>421</v>
      </c>
      <c r="C98" t="s">
        <v>126</v>
      </c>
      <c r="F98">
        <v>327</v>
      </c>
      <c r="G98">
        <v>1725</v>
      </c>
      <c r="H98">
        <v>553</v>
      </c>
      <c r="I98">
        <v>579</v>
      </c>
      <c r="J98">
        <v>191</v>
      </c>
      <c r="K98">
        <v>0</v>
      </c>
      <c r="L98">
        <v>26</v>
      </c>
      <c r="M98">
        <v>553</v>
      </c>
      <c r="N98">
        <v>579</v>
      </c>
      <c r="O98">
        <v>191</v>
      </c>
      <c r="P98">
        <v>0</v>
      </c>
      <c r="Q98">
        <v>26</v>
      </c>
      <c r="R98" t="s">
        <v>422</v>
      </c>
      <c r="S98">
        <v>4000</v>
      </c>
      <c r="T98">
        <v>9500</v>
      </c>
      <c r="U98">
        <v>45</v>
      </c>
      <c r="V98" t="s">
        <v>195</v>
      </c>
      <c r="W98" t="s">
        <v>196</v>
      </c>
      <c r="X98" t="s">
        <v>197</v>
      </c>
      <c r="Y98" t="s">
        <v>198</v>
      </c>
      <c r="Z98" t="s">
        <v>198</v>
      </c>
      <c r="AA98" t="s">
        <v>199</v>
      </c>
      <c r="AB98" t="s">
        <v>317</v>
      </c>
      <c r="AC98" t="s">
        <v>198</v>
      </c>
    </row>
    <row r="99" spans="1:29">
      <c r="A99">
        <v>120</v>
      </c>
      <c r="B99" t="s">
        <v>423</v>
      </c>
      <c r="C99" t="s">
        <v>26</v>
      </c>
      <c r="D99" t="s">
        <v>424</v>
      </c>
      <c r="F99">
        <v>328</v>
      </c>
      <c r="G99">
        <v>1466</v>
      </c>
      <c r="H99">
        <v>555</v>
      </c>
      <c r="I99">
        <v>501</v>
      </c>
      <c r="J99">
        <v>218</v>
      </c>
      <c r="K99">
        <v>41</v>
      </c>
      <c r="L99">
        <v>0</v>
      </c>
      <c r="M99">
        <v>555</v>
      </c>
      <c r="N99">
        <v>501</v>
      </c>
      <c r="O99">
        <v>218</v>
      </c>
      <c r="P99">
        <v>41</v>
      </c>
      <c r="Q99">
        <v>0</v>
      </c>
      <c r="R99" t="s">
        <v>425</v>
      </c>
      <c r="S99">
        <v>4000</v>
      </c>
      <c r="T99">
        <v>9500</v>
      </c>
      <c r="U99">
        <v>45</v>
      </c>
      <c r="V99" t="s">
        <v>195</v>
      </c>
      <c r="W99" t="s">
        <v>196</v>
      </c>
      <c r="X99" t="s">
        <v>197</v>
      </c>
      <c r="Y99" t="s">
        <v>198</v>
      </c>
      <c r="Z99" t="s">
        <v>198</v>
      </c>
      <c r="AA99" t="s">
        <v>199</v>
      </c>
      <c r="AB99" t="s">
        <v>317</v>
      </c>
      <c r="AC99" t="s">
        <v>198</v>
      </c>
    </row>
    <row r="100" spans="1:29">
      <c r="A100">
        <v>121</v>
      </c>
      <c r="B100" t="s">
        <v>426</v>
      </c>
      <c r="C100" t="s">
        <v>18</v>
      </c>
      <c r="D100" t="s">
        <v>427</v>
      </c>
      <c r="F100">
        <v>329</v>
      </c>
      <c r="G100">
        <v>922</v>
      </c>
      <c r="H100">
        <v>315</v>
      </c>
      <c r="I100">
        <v>348</v>
      </c>
      <c r="J100">
        <v>142</v>
      </c>
      <c r="K100">
        <v>0</v>
      </c>
      <c r="L100">
        <v>33</v>
      </c>
      <c r="M100">
        <v>315</v>
      </c>
      <c r="N100">
        <v>348</v>
      </c>
      <c r="O100">
        <v>142</v>
      </c>
      <c r="P100">
        <v>0</v>
      </c>
      <c r="Q100">
        <v>33</v>
      </c>
      <c r="R100" t="s">
        <v>428</v>
      </c>
      <c r="S100">
        <v>4000</v>
      </c>
      <c r="T100">
        <v>5500</v>
      </c>
      <c r="U100">
        <v>55</v>
      </c>
      <c r="V100" t="s">
        <v>195</v>
      </c>
      <c r="W100" t="s">
        <v>196</v>
      </c>
      <c r="X100" t="s">
        <v>197</v>
      </c>
      <c r="Y100" t="s">
        <v>198</v>
      </c>
      <c r="Z100" t="s">
        <v>198</v>
      </c>
      <c r="AA100" t="s">
        <v>199</v>
      </c>
      <c r="AB100" t="s">
        <v>372</v>
      </c>
      <c r="AC100" t="s">
        <v>198</v>
      </c>
    </row>
    <row r="101" spans="1:29">
      <c r="A101">
        <v>123</v>
      </c>
      <c r="B101" t="s">
        <v>429</v>
      </c>
      <c r="C101" t="s">
        <v>136</v>
      </c>
      <c r="D101" t="s">
        <v>430</v>
      </c>
      <c r="F101">
        <v>330</v>
      </c>
      <c r="G101">
        <v>722</v>
      </c>
      <c r="H101">
        <v>375</v>
      </c>
      <c r="I101">
        <v>278</v>
      </c>
      <c r="J101">
        <v>145</v>
      </c>
      <c r="K101">
        <v>52</v>
      </c>
      <c r="L101">
        <v>0</v>
      </c>
      <c r="M101">
        <v>375</v>
      </c>
      <c r="N101">
        <v>278</v>
      </c>
      <c r="O101">
        <v>145</v>
      </c>
      <c r="P101">
        <v>52</v>
      </c>
      <c r="Q101">
        <v>0</v>
      </c>
      <c r="R101" t="s">
        <v>431</v>
      </c>
      <c r="S101">
        <v>4000</v>
      </c>
      <c r="T101">
        <v>5500</v>
      </c>
      <c r="U101">
        <v>45</v>
      </c>
      <c r="V101" t="s">
        <v>195</v>
      </c>
      <c r="W101" t="s">
        <v>196</v>
      </c>
      <c r="X101" t="s">
        <v>197</v>
      </c>
      <c r="Y101" t="s">
        <v>198</v>
      </c>
      <c r="Z101" t="s">
        <v>198</v>
      </c>
      <c r="AA101" t="s">
        <v>199</v>
      </c>
      <c r="AB101" t="s">
        <v>372</v>
      </c>
      <c r="AC101" t="s">
        <v>198</v>
      </c>
    </row>
    <row r="102" spans="1:29">
      <c r="A102">
        <v>124</v>
      </c>
      <c r="B102" t="s">
        <v>432</v>
      </c>
      <c r="C102" t="s">
        <v>18</v>
      </c>
      <c r="F102">
        <v>331</v>
      </c>
      <c r="G102">
        <v>605</v>
      </c>
      <c r="H102">
        <v>376</v>
      </c>
      <c r="I102">
        <v>461</v>
      </c>
      <c r="J102">
        <v>139</v>
      </c>
      <c r="K102">
        <v>0</v>
      </c>
      <c r="L102">
        <v>31</v>
      </c>
      <c r="M102">
        <v>376</v>
      </c>
      <c r="N102">
        <v>461</v>
      </c>
      <c r="O102">
        <v>139</v>
      </c>
      <c r="P102">
        <v>0</v>
      </c>
      <c r="Q102">
        <v>31</v>
      </c>
      <c r="R102" t="s">
        <v>433</v>
      </c>
      <c r="S102">
        <v>4000</v>
      </c>
      <c r="T102">
        <v>9500</v>
      </c>
      <c r="U102">
        <v>45</v>
      </c>
      <c r="V102" t="s">
        <v>195</v>
      </c>
      <c r="W102" t="s">
        <v>196</v>
      </c>
      <c r="X102" t="s">
        <v>197</v>
      </c>
      <c r="Y102" t="s">
        <v>198</v>
      </c>
      <c r="Z102" t="s">
        <v>198</v>
      </c>
      <c r="AA102" t="s">
        <v>199</v>
      </c>
      <c r="AB102" t="s">
        <v>200</v>
      </c>
      <c r="AC102" t="s">
        <v>198</v>
      </c>
    </row>
    <row r="103" spans="1:29">
      <c r="A103">
        <v>125</v>
      </c>
      <c r="B103" t="s">
        <v>434</v>
      </c>
      <c r="C103" t="s">
        <v>132</v>
      </c>
      <c r="D103" t="s">
        <v>435</v>
      </c>
      <c r="F103">
        <v>332</v>
      </c>
      <c r="G103">
        <v>654</v>
      </c>
      <c r="H103">
        <v>376</v>
      </c>
      <c r="I103">
        <v>386</v>
      </c>
      <c r="J103">
        <v>139</v>
      </c>
      <c r="K103">
        <v>0</v>
      </c>
      <c r="L103">
        <v>31</v>
      </c>
      <c r="M103">
        <v>376</v>
      </c>
      <c r="N103">
        <v>386</v>
      </c>
      <c r="O103">
        <v>139</v>
      </c>
      <c r="P103">
        <v>0</v>
      </c>
      <c r="Q103">
        <v>31</v>
      </c>
      <c r="R103" t="s">
        <v>436</v>
      </c>
      <c r="S103">
        <v>4000</v>
      </c>
      <c r="T103">
        <v>6500</v>
      </c>
      <c r="U103">
        <v>45</v>
      </c>
      <c r="V103" t="s">
        <v>195</v>
      </c>
      <c r="W103" t="s">
        <v>196</v>
      </c>
      <c r="X103" t="s">
        <v>197</v>
      </c>
      <c r="Y103" t="s">
        <v>198</v>
      </c>
      <c r="Z103" t="s">
        <v>198</v>
      </c>
      <c r="AA103" t="s">
        <v>199</v>
      </c>
      <c r="AB103" t="s">
        <v>372</v>
      </c>
      <c r="AC103" t="s">
        <v>198</v>
      </c>
    </row>
    <row r="104" spans="1:29">
      <c r="A104">
        <v>126</v>
      </c>
      <c r="B104" t="s">
        <v>437</v>
      </c>
      <c r="C104" t="s">
        <v>132</v>
      </c>
      <c r="D104" t="s">
        <v>438</v>
      </c>
      <c r="F104">
        <v>333</v>
      </c>
      <c r="G104">
        <v>704</v>
      </c>
      <c r="H104">
        <v>301</v>
      </c>
      <c r="I104">
        <v>461</v>
      </c>
      <c r="J104">
        <v>139</v>
      </c>
      <c r="K104">
        <v>0</v>
      </c>
      <c r="L104">
        <v>31</v>
      </c>
      <c r="M104">
        <v>301</v>
      </c>
      <c r="N104">
        <v>461</v>
      </c>
      <c r="O104">
        <v>139</v>
      </c>
      <c r="P104">
        <v>0</v>
      </c>
      <c r="Q104">
        <v>31</v>
      </c>
      <c r="R104" t="s">
        <v>439</v>
      </c>
      <c r="S104">
        <v>4000</v>
      </c>
      <c r="T104">
        <v>5500</v>
      </c>
      <c r="U104">
        <v>45</v>
      </c>
      <c r="V104" t="s">
        <v>195</v>
      </c>
      <c r="W104" t="s">
        <v>196</v>
      </c>
      <c r="X104" t="s">
        <v>197</v>
      </c>
      <c r="Y104" t="s">
        <v>198</v>
      </c>
      <c r="Z104" t="s">
        <v>198</v>
      </c>
      <c r="AA104" t="s">
        <v>199</v>
      </c>
      <c r="AB104" t="s">
        <v>372</v>
      </c>
      <c r="AC104" t="s">
        <v>198</v>
      </c>
    </row>
    <row r="105" spans="1:29">
      <c r="A105">
        <v>127</v>
      </c>
      <c r="B105" t="s">
        <v>440</v>
      </c>
      <c r="C105" t="s">
        <v>132</v>
      </c>
      <c r="D105" t="s">
        <v>441</v>
      </c>
      <c r="F105">
        <v>334</v>
      </c>
      <c r="G105">
        <v>708</v>
      </c>
      <c r="H105">
        <v>376</v>
      </c>
      <c r="I105">
        <v>461</v>
      </c>
      <c r="J105">
        <v>139</v>
      </c>
      <c r="K105">
        <v>0</v>
      </c>
      <c r="L105">
        <v>31</v>
      </c>
      <c r="M105">
        <v>376</v>
      </c>
      <c r="N105">
        <v>461</v>
      </c>
      <c r="O105">
        <v>139</v>
      </c>
      <c r="P105">
        <v>0</v>
      </c>
      <c r="Q105">
        <v>31</v>
      </c>
      <c r="R105" t="s">
        <v>442</v>
      </c>
      <c r="S105">
        <v>4000</v>
      </c>
      <c r="T105">
        <v>5500</v>
      </c>
      <c r="U105">
        <v>45</v>
      </c>
      <c r="V105" t="s">
        <v>195</v>
      </c>
      <c r="W105" t="s">
        <v>196</v>
      </c>
      <c r="X105" t="s">
        <v>197</v>
      </c>
      <c r="Y105" t="s">
        <v>198</v>
      </c>
      <c r="Z105" t="s">
        <v>198</v>
      </c>
      <c r="AA105" t="s">
        <v>199</v>
      </c>
      <c r="AB105" t="s">
        <v>372</v>
      </c>
      <c r="AC105" t="s">
        <v>198</v>
      </c>
    </row>
    <row r="106" spans="1:29">
      <c r="A106">
        <v>128</v>
      </c>
      <c r="B106" t="s">
        <v>443</v>
      </c>
      <c r="C106" t="s">
        <v>132</v>
      </c>
      <c r="F106">
        <v>335</v>
      </c>
      <c r="G106">
        <v>690</v>
      </c>
      <c r="H106">
        <v>301</v>
      </c>
      <c r="I106">
        <v>356</v>
      </c>
      <c r="J106">
        <v>139</v>
      </c>
      <c r="K106">
        <v>0</v>
      </c>
      <c r="L106">
        <v>31</v>
      </c>
      <c r="M106">
        <v>301</v>
      </c>
      <c r="N106">
        <v>356</v>
      </c>
      <c r="O106">
        <v>139</v>
      </c>
      <c r="P106">
        <v>0</v>
      </c>
      <c r="Q106">
        <v>31</v>
      </c>
      <c r="R106" t="s">
        <v>444</v>
      </c>
      <c r="S106">
        <v>4000</v>
      </c>
      <c r="T106">
        <v>6500</v>
      </c>
      <c r="U106">
        <v>45</v>
      </c>
      <c r="V106" t="s">
        <v>195</v>
      </c>
      <c r="W106" t="s">
        <v>196</v>
      </c>
      <c r="X106" t="s">
        <v>197</v>
      </c>
      <c r="Y106" t="s">
        <v>198</v>
      </c>
      <c r="Z106" t="s">
        <v>198</v>
      </c>
      <c r="AA106" t="s">
        <v>199</v>
      </c>
      <c r="AB106" t="s">
        <v>372</v>
      </c>
      <c r="AC106" t="s">
        <v>198</v>
      </c>
    </row>
    <row r="107" spans="1:29">
      <c r="A107">
        <v>129</v>
      </c>
      <c r="B107" t="s">
        <v>445</v>
      </c>
      <c r="C107" t="s">
        <v>16</v>
      </c>
      <c r="F107">
        <v>336</v>
      </c>
      <c r="G107">
        <v>1827</v>
      </c>
      <c r="H107">
        <v>507</v>
      </c>
      <c r="I107">
        <v>433</v>
      </c>
      <c r="J107">
        <v>175</v>
      </c>
      <c r="K107">
        <v>55</v>
      </c>
      <c r="L107">
        <v>0</v>
      </c>
      <c r="M107">
        <v>507</v>
      </c>
      <c r="N107">
        <v>433</v>
      </c>
      <c r="O107">
        <v>175</v>
      </c>
      <c r="P107">
        <v>55</v>
      </c>
      <c r="Q107">
        <v>0</v>
      </c>
      <c r="R107" t="s">
        <v>446</v>
      </c>
      <c r="S107">
        <v>4000</v>
      </c>
      <c r="T107">
        <v>5500</v>
      </c>
      <c r="U107">
        <v>70</v>
      </c>
      <c r="V107" t="s">
        <v>195</v>
      </c>
      <c r="W107" t="s">
        <v>196</v>
      </c>
      <c r="X107" t="s">
        <v>197</v>
      </c>
      <c r="Y107" t="s">
        <v>198</v>
      </c>
      <c r="Z107" t="s">
        <v>198</v>
      </c>
      <c r="AA107" t="s">
        <v>199</v>
      </c>
      <c r="AB107" t="s">
        <v>372</v>
      </c>
      <c r="AC107" t="s">
        <v>198</v>
      </c>
    </row>
    <row r="108" spans="1:29">
      <c r="A108">
        <v>130</v>
      </c>
      <c r="B108" t="s">
        <v>447</v>
      </c>
      <c r="C108" t="s">
        <v>16</v>
      </c>
      <c r="D108" t="s">
        <v>448</v>
      </c>
      <c r="F108">
        <v>337</v>
      </c>
      <c r="G108">
        <v>1662</v>
      </c>
      <c r="H108">
        <v>432</v>
      </c>
      <c r="I108">
        <v>328</v>
      </c>
      <c r="J108">
        <v>175</v>
      </c>
      <c r="K108">
        <v>55</v>
      </c>
      <c r="L108">
        <v>0</v>
      </c>
      <c r="M108">
        <v>432</v>
      </c>
      <c r="N108">
        <v>328</v>
      </c>
      <c r="O108">
        <v>175</v>
      </c>
      <c r="P108">
        <v>55</v>
      </c>
      <c r="Q108">
        <v>0</v>
      </c>
      <c r="R108" t="s">
        <v>449</v>
      </c>
      <c r="S108">
        <v>4000</v>
      </c>
      <c r="T108">
        <v>9000</v>
      </c>
      <c r="U108">
        <v>70</v>
      </c>
      <c r="V108" t="s">
        <v>195</v>
      </c>
      <c r="W108" t="s">
        <v>196</v>
      </c>
      <c r="X108" t="s">
        <v>197</v>
      </c>
      <c r="Y108" t="s">
        <v>198</v>
      </c>
      <c r="Z108" t="s">
        <v>198</v>
      </c>
      <c r="AA108" t="s">
        <v>199</v>
      </c>
      <c r="AB108" t="s">
        <v>236</v>
      </c>
      <c r="AC108" t="s">
        <v>198</v>
      </c>
    </row>
    <row r="109" spans="1:29">
      <c r="A109">
        <v>131</v>
      </c>
      <c r="B109" t="s">
        <v>450</v>
      </c>
      <c r="C109" t="s">
        <v>16</v>
      </c>
      <c r="D109" t="s">
        <v>451</v>
      </c>
      <c r="F109">
        <v>338</v>
      </c>
      <c r="G109">
        <v>1855</v>
      </c>
      <c r="H109">
        <v>432</v>
      </c>
      <c r="I109">
        <v>328</v>
      </c>
      <c r="J109">
        <v>175</v>
      </c>
      <c r="K109">
        <v>55</v>
      </c>
      <c r="L109">
        <v>0</v>
      </c>
      <c r="M109">
        <v>432</v>
      </c>
      <c r="N109">
        <v>328</v>
      </c>
      <c r="O109">
        <v>175</v>
      </c>
      <c r="P109">
        <v>55</v>
      </c>
      <c r="Q109">
        <v>0</v>
      </c>
      <c r="R109" t="s">
        <v>452</v>
      </c>
      <c r="S109">
        <v>4000</v>
      </c>
      <c r="T109">
        <v>7500</v>
      </c>
      <c r="U109">
        <v>70</v>
      </c>
      <c r="V109" t="s">
        <v>195</v>
      </c>
      <c r="W109" t="s">
        <v>196</v>
      </c>
      <c r="X109" t="s">
        <v>197</v>
      </c>
      <c r="Y109" t="s">
        <v>198</v>
      </c>
      <c r="Z109" t="s">
        <v>198</v>
      </c>
      <c r="AA109" t="s">
        <v>199</v>
      </c>
      <c r="AB109" t="s">
        <v>231</v>
      </c>
      <c r="AC109" t="s">
        <v>198</v>
      </c>
    </row>
    <row r="110" spans="1:29">
      <c r="A110">
        <v>132</v>
      </c>
      <c r="B110" t="s">
        <v>453</v>
      </c>
      <c r="C110" t="s">
        <v>50</v>
      </c>
      <c r="D110" t="s">
        <v>454</v>
      </c>
      <c r="F110">
        <v>339</v>
      </c>
      <c r="G110">
        <v>1145</v>
      </c>
      <c r="H110">
        <v>436</v>
      </c>
      <c r="I110">
        <v>372</v>
      </c>
      <c r="J110">
        <v>180</v>
      </c>
      <c r="K110">
        <v>0</v>
      </c>
      <c r="L110">
        <v>39</v>
      </c>
      <c r="M110">
        <v>436</v>
      </c>
      <c r="N110">
        <v>372</v>
      </c>
      <c r="O110">
        <v>180</v>
      </c>
      <c r="P110">
        <v>0</v>
      </c>
      <c r="Q110">
        <v>39</v>
      </c>
      <c r="R110" t="s">
        <v>455</v>
      </c>
      <c r="S110">
        <v>4000</v>
      </c>
      <c r="T110">
        <v>8500</v>
      </c>
      <c r="U110">
        <v>45</v>
      </c>
      <c r="V110" t="s">
        <v>195</v>
      </c>
      <c r="W110" t="s">
        <v>196</v>
      </c>
      <c r="X110" t="s">
        <v>197</v>
      </c>
      <c r="Y110" t="s">
        <v>198</v>
      </c>
      <c r="Z110" t="s">
        <v>198</v>
      </c>
      <c r="AA110" t="s">
        <v>199</v>
      </c>
      <c r="AB110" t="s">
        <v>231</v>
      </c>
      <c r="AC110" t="s">
        <v>198</v>
      </c>
    </row>
    <row r="111" spans="1:29">
      <c r="A111">
        <v>133</v>
      </c>
      <c r="B111" t="s">
        <v>456</v>
      </c>
      <c r="C111" t="s">
        <v>50</v>
      </c>
      <c r="F111">
        <v>340</v>
      </c>
      <c r="G111">
        <v>1096</v>
      </c>
      <c r="H111">
        <v>361</v>
      </c>
      <c r="I111">
        <v>447</v>
      </c>
      <c r="J111">
        <v>180</v>
      </c>
      <c r="K111">
        <v>0</v>
      </c>
      <c r="L111">
        <v>39</v>
      </c>
      <c r="M111">
        <v>361</v>
      </c>
      <c r="N111">
        <v>447</v>
      </c>
      <c r="O111">
        <v>180</v>
      </c>
      <c r="P111">
        <v>0</v>
      </c>
      <c r="Q111">
        <v>39</v>
      </c>
      <c r="R111" t="s">
        <v>457</v>
      </c>
      <c r="S111">
        <v>4000</v>
      </c>
      <c r="T111">
        <v>6500</v>
      </c>
      <c r="U111">
        <v>45</v>
      </c>
      <c r="V111" t="s">
        <v>195</v>
      </c>
      <c r="W111" t="s">
        <v>196</v>
      </c>
      <c r="X111" t="s">
        <v>197</v>
      </c>
      <c r="Y111" t="s">
        <v>198</v>
      </c>
      <c r="Z111" t="s">
        <v>198</v>
      </c>
      <c r="AA111" t="s">
        <v>199</v>
      </c>
      <c r="AB111" t="s">
        <v>375</v>
      </c>
      <c r="AC111" t="s">
        <v>198</v>
      </c>
    </row>
    <row r="112" spans="1:29">
      <c r="A112">
        <v>134</v>
      </c>
      <c r="B112" t="s">
        <v>458</v>
      </c>
      <c r="C112" t="s">
        <v>114</v>
      </c>
      <c r="F112">
        <v>341</v>
      </c>
      <c r="G112">
        <v>1163</v>
      </c>
      <c r="H112">
        <v>361</v>
      </c>
      <c r="I112">
        <v>342</v>
      </c>
      <c r="J112">
        <v>180</v>
      </c>
      <c r="K112">
        <v>0</v>
      </c>
      <c r="L112">
        <v>39</v>
      </c>
      <c r="M112">
        <v>361</v>
      </c>
      <c r="N112">
        <v>342</v>
      </c>
      <c r="O112">
        <v>180</v>
      </c>
      <c r="P112">
        <v>0</v>
      </c>
      <c r="Q112">
        <v>39</v>
      </c>
      <c r="R112" t="s">
        <v>459</v>
      </c>
      <c r="S112">
        <v>4000</v>
      </c>
      <c r="T112">
        <v>6500</v>
      </c>
      <c r="U112">
        <v>45</v>
      </c>
      <c r="V112" t="s">
        <v>195</v>
      </c>
      <c r="W112" t="s">
        <v>196</v>
      </c>
      <c r="X112" t="s">
        <v>197</v>
      </c>
      <c r="Y112" t="s">
        <v>198</v>
      </c>
      <c r="Z112" t="s">
        <v>198</v>
      </c>
      <c r="AA112" t="s">
        <v>199</v>
      </c>
      <c r="AB112" t="s">
        <v>375</v>
      </c>
      <c r="AC112" t="s">
        <v>198</v>
      </c>
    </row>
    <row r="113" spans="1:29">
      <c r="A113">
        <v>135</v>
      </c>
      <c r="B113" t="s">
        <v>460</v>
      </c>
      <c r="C113" t="s">
        <v>50</v>
      </c>
      <c r="F113">
        <v>342</v>
      </c>
      <c r="G113">
        <v>1222</v>
      </c>
      <c r="H113">
        <v>361</v>
      </c>
      <c r="I113">
        <v>447</v>
      </c>
      <c r="J113">
        <v>180</v>
      </c>
      <c r="K113">
        <v>0</v>
      </c>
      <c r="L113">
        <v>39</v>
      </c>
      <c r="M113">
        <v>361</v>
      </c>
      <c r="N113">
        <v>447</v>
      </c>
      <c r="O113">
        <v>180</v>
      </c>
      <c r="P113">
        <v>0</v>
      </c>
      <c r="Q113">
        <v>39</v>
      </c>
      <c r="R113" t="s">
        <v>461</v>
      </c>
      <c r="S113">
        <v>4000</v>
      </c>
      <c r="T113">
        <v>5500</v>
      </c>
      <c r="U113">
        <v>45</v>
      </c>
      <c r="V113" t="s">
        <v>195</v>
      </c>
      <c r="W113" t="s">
        <v>196</v>
      </c>
      <c r="X113" t="s">
        <v>197</v>
      </c>
      <c r="Y113" t="s">
        <v>198</v>
      </c>
      <c r="Z113" t="s">
        <v>198</v>
      </c>
      <c r="AA113" t="s">
        <v>199</v>
      </c>
      <c r="AB113" t="s">
        <v>372</v>
      </c>
      <c r="AC113" t="s">
        <v>198</v>
      </c>
    </row>
    <row r="114" spans="1:29">
      <c r="A114">
        <v>136</v>
      </c>
      <c r="B114" t="s">
        <v>462</v>
      </c>
      <c r="C114" t="s">
        <v>114</v>
      </c>
      <c r="D114" t="s">
        <v>463</v>
      </c>
      <c r="F114">
        <v>343</v>
      </c>
      <c r="G114">
        <v>1096</v>
      </c>
      <c r="H114">
        <v>361</v>
      </c>
      <c r="I114">
        <v>447</v>
      </c>
      <c r="J114">
        <v>180</v>
      </c>
      <c r="K114">
        <v>0</v>
      </c>
      <c r="L114">
        <v>39</v>
      </c>
      <c r="M114">
        <v>361</v>
      </c>
      <c r="N114">
        <v>447</v>
      </c>
      <c r="O114">
        <v>180</v>
      </c>
      <c r="P114">
        <v>0</v>
      </c>
      <c r="Q114">
        <v>39</v>
      </c>
      <c r="R114" t="s">
        <v>464</v>
      </c>
      <c r="S114">
        <v>4000</v>
      </c>
      <c r="T114">
        <v>5500</v>
      </c>
      <c r="U114">
        <v>45</v>
      </c>
      <c r="V114" t="s">
        <v>195</v>
      </c>
      <c r="W114" t="s">
        <v>196</v>
      </c>
      <c r="X114" t="s">
        <v>197</v>
      </c>
      <c r="Y114" t="s">
        <v>198</v>
      </c>
      <c r="Z114" t="s">
        <v>198</v>
      </c>
      <c r="AA114" t="s">
        <v>199</v>
      </c>
      <c r="AB114" t="s">
        <v>372</v>
      </c>
      <c r="AC114" t="s">
        <v>198</v>
      </c>
    </row>
    <row r="115" spans="1:29">
      <c r="A115">
        <v>137</v>
      </c>
      <c r="B115" t="s">
        <v>465</v>
      </c>
      <c r="C115" t="s">
        <v>114</v>
      </c>
      <c r="D115" t="s">
        <v>466</v>
      </c>
      <c r="F115">
        <v>344</v>
      </c>
      <c r="G115">
        <v>1096</v>
      </c>
      <c r="H115">
        <v>361</v>
      </c>
      <c r="I115">
        <v>342</v>
      </c>
      <c r="J115">
        <v>180</v>
      </c>
      <c r="K115">
        <v>0</v>
      </c>
      <c r="L115">
        <v>39</v>
      </c>
      <c r="M115">
        <v>361</v>
      </c>
      <c r="N115">
        <v>342</v>
      </c>
      <c r="O115">
        <v>180</v>
      </c>
      <c r="P115">
        <v>0</v>
      </c>
      <c r="Q115">
        <v>39</v>
      </c>
      <c r="R115" t="s">
        <v>467</v>
      </c>
      <c r="S115">
        <v>4000</v>
      </c>
      <c r="T115">
        <v>6500</v>
      </c>
      <c r="U115">
        <v>45</v>
      </c>
      <c r="V115" t="s">
        <v>195</v>
      </c>
      <c r="W115" t="s">
        <v>196</v>
      </c>
      <c r="X115" t="s">
        <v>197</v>
      </c>
      <c r="Y115" t="s">
        <v>198</v>
      </c>
      <c r="Z115" t="s">
        <v>198</v>
      </c>
      <c r="AA115" t="s">
        <v>199</v>
      </c>
      <c r="AB115" t="s">
        <v>375</v>
      </c>
      <c r="AC115" t="s">
        <v>198</v>
      </c>
    </row>
    <row r="116" spans="1:29">
      <c r="A116">
        <v>138</v>
      </c>
      <c r="B116" t="s">
        <v>468</v>
      </c>
      <c r="C116" t="s">
        <v>130</v>
      </c>
      <c r="D116" t="s">
        <v>469</v>
      </c>
      <c r="F116">
        <v>345</v>
      </c>
      <c r="G116">
        <v>814</v>
      </c>
      <c r="H116">
        <v>450</v>
      </c>
      <c r="I116">
        <v>384</v>
      </c>
      <c r="J116">
        <v>140</v>
      </c>
      <c r="K116">
        <v>42</v>
      </c>
      <c r="L116">
        <v>0</v>
      </c>
      <c r="M116">
        <v>450</v>
      </c>
      <c r="N116">
        <v>384</v>
      </c>
      <c r="O116">
        <v>140</v>
      </c>
      <c r="P116">
        <v>42</v>
      </c>
      <c r="Q116">
        <v>0</v>
      </c>
      <c r="R116" t="s">
        <v>470</v>
      </c>
      <c r="S116">
        <v>4000</v>
      </c>
      <c r="T116">
        <v>8500</v>
      </c>
      <c r="U116">
        <v>50</v>
      </c>
      <c r="V116" t="s">
        <v>195</v>
      </c>
      <c r="W116" t="s">
        <v>196</v>
      </c>
      <c r="X116" t="s">
        <v>197</v>
      </c>
      <c r="Y116" t="s">
        <v>198</v>
      </c>
      <c r="Z116" t="s">
        <v>198</v>
      </c>
      <c r="AA116" t="s">
        <v>199</v>
      </c>
      <c r="AB116" t="s">
        <v>231</v>
      </c>
      <c r="AC116" t="s">
        <v>198</v>
      </c>
    </row>
    <row r="117" spans="1:29">
      <c r="A117">
        <v>139</v>
      </c>
      <c r="B117" t="s">
        <v>471</v>
      </c>
      <c r="C117" t="s">
        <v>130</v>
      </c>
      <c r="D117" t="s">
        <v>472</v>
      </c>
      <c r="F117">
        <v>346</v>
      </c>
      <c r="G117">
        <v>874</v>
      </c>
      <c r="H117">
        <v>375</v>
      </c>
      <c r="I117">
        <v>384</v>
      </c>
      <c r="J117">
        <v>140</v>
      </c>
      <c r="K117">
        <v>42</v>
      </c>
      <c r="L117">
        <v>0</v>
      </c>
      <c r="M117">
        <v>375</v>
      </c>
      <c r="N117">
        <v>384</v>
      </c>
      <c r="O117">
        <v>140</v>
      </c>
      <c r="P117">
        <v>42</v>
      </c>
      <c r="Q117">
        <v>0</v>
      </c>
      <c r="R117" t="s">
        <v>473</v>
      </c>
      <c r="S117">
        <v>4000</v>
      </c>
      <c r="T117">
        <v>7500</v>
      </c>
      <c r="U117">
        <v>50</v>
      </c>
      <c r="V117" t="s">
        <v>195</v>
      </c>
      <c r="W117" t="s">
        <v>196</v>
      </c>
      <c r="X117" t="s">
        <v>197</v>
      </c>
      <c r="Y117" t="s">
        <v>198</v>
      </c>
      <c r="Z117" t="s">
        <v>198</v>
      </c>
      <c r="AA117" t="s">
        <v>199</v>
      </c>
      <c r="AB117" t="s">
        <v>375</v>
      </c>
      <c r="AC117" t="s">
        <v>198</v>
      </c>
    </row>
    <row r="118" spans="1:29">
      <c r="A118">
        <v>140</v>
      </c>
      <c r="B118" t="s">
        <v>474</v>
      </c>
      <c r="C118" t="s">
        <v>130</v>
      </c>
      <c r="D118" t="s">
        <v>475</v>
      </c>
      <c r="F118">
        <v>347</v>
      </c>
      <c r="G118">
        <v>936</v>
      </c>
      <c r="H118">
        <v>450</v>
      </c>
      <c r="I118">
        <v>384</v>
      </c>
      <c r="J118">
        <v>140</v>
      </c>
      <c r="K118">
        <v>42</v>
      </c>
      <c r="L118">
        <v>0</v>
      </c>
      <c r="M118">
        <v>450</v>
      </c>
      <c r="N118">
        <v>384</v>
      </c>
      <c r="O118">
        <v>140</v>
      </c>
      <c r="P118">
        <v>42</v>
      </c>
      <c r="Q118">
        <v>0</v>
      </c>
      <c r="R118" t="s">
        <v>476</v>
      </c>
      <c r="S118">
        <v>4000</v>
      </c>
      <c r="T118">
        <v>5500</v>
      </c>
      <c r="U118">
        <v>50</v>
      </c>
      <c r="V118" t="s">
        <v>195</v>
      </c>
      <c r="W118" t="s">
        <v>196</v>
      </c>
      <c r="X118" t="s">
        <v>197</v>
      </c>
      <c r="Y118" t="s">
        <v>198</v>
      </c>
      <c r="Z118" t="s">
        <v>198</v>
      </c>
      <c r="AA118" t="s">
        <v>199</v>
      </c>
      <c r="AB118" t="s">
        <v>372</v>
      </c>
      <c r="AC118" t="s">
        <v>198</v>
      </c>
    </row>
    <row r="119" spans="1:29">
      <c r="A119">
        <v>141</v>
      </c>
      <c r="B119" t="s">
        <v>477</v>
      </c>
      <c r="C119" t="s">
        <v>92</v>
      </c>
      <c r="D119" t="s">
        <v>478</v>
      </c>
      <c r="F119">
        <v>348</v>
      </c>
      <c r="G119">
        <v>1120</v>
      </c>
      <c r="H119">
        <v>303</v>
      </c>
      <c r="I119">
        <v>459</v>
      </c>
      <c r="J119">
        <v>141</v>
      </c>
      <c r="K119">
        <v>45</v>
      </c>
      <c r="L119">
        <v>0</v>
      </c>
      <c r="M119">
        <v>303</v>
      </c>
      <c r="N119">
        <v>459</v>
      </c>
      <c r="O119">
        <v>141</v>
      </c>
      <c r="P119">
        <v>45</v>
      </c>
      <c r="Q119">
        <v>0</v>
      </c>
      <c r="R119" t="s">
        <v>479</v>
      </c>
      <c r="S119">
        <v>4000</v>
      </c>
      <c r="T119">
        <v>7500</v>
      </c>
      <c r="U119">
        <v>60</v>
      </c>
      <c r="V119" t="s">
        <v>195</v>
      </c>
      <c r="W119" t="s">
        <v>196</v>
      </c>
      <c r="X119" t="s">
        <v>197</v>
      </c>
      <c r="Y119" t="s">
        <v>198</v>
      </c>
      <c r="Z119" t="s">
        <v>198</v>
      </c>
      <c r="AA119" t="s">
        <v>199</v>
      </c>
      <c r="AB119" t="s">
        <v>231</v>
      </c>
      <c r="AC119" t="s">
        <v>198</v>
      </c>
    </row>
    <row r="120" spans="1:29">
      <c r="A120">
        <v>142</v>
      </c>
      <c r="B120" t="s">
        <v>480</v>
      </c>
      <c r="C120" t="s">
        <v>92</v>
      </c>
      <c r="D120" t="s">
        <v>481</v>
      </c>
      <c r="F120">
        <v>349</v>
      </c>
      <c r="G120">
        <v>931</v>
      </c>
      <c r="H120">
        <v>303</v>
      </c>
      <c r="I120">
        <v>459</v>
      </c>
      <c r="J120">
        <v>141</v>
      </c>
      <c r="K120">
        <v>45</v>
      </c>
      <c r="L120">
        <v>0</v>
      </c>
      <c r="M120">
        <v>303</v>
      </c>
      <c r="N120">
        <v>459</v>
      </c>
      <c r="O120">
        <v>141</v>
      </c>
      <c r="P120">
        <v>45</v>
      </c>
      <c r="Q120">
        <v>0</v>
      </c>
      <c r="R120" t="s">
        <v>482</v>
      </c>
      <c r="S120">
        <v>4000</v>
      </c>
      <c r="T120">
        <v>7500</v>
      </c>
      <c r="U120">
        <v>60</v>
      </c>
      <c r="V120" t="s">
        <v>195</v>
      </c>
      <c r="W120" t="s">
        <v>196</v>
      </c>
      <c r="X120" t="s">
        <v>197</v>
      </c>
      <c r="Y120" t="s">
        <v>198</v>
      </c>
      <c r="Z120" t="s">
        <v>198</v>
      </c>
      <c r="AA120" t="s">
        <v>199</v>
      </c>
      <c r="AB120" t="s">
        <v>231</v>
      </c>
      <c r="AC120" t="s">
        <v>198</v>
      </c>
    </row>
    <row r="121" spans="1:29">
      <c r="A121">
        <v>143</v>
      </c>
      <c r="B121" t="s">
        <v>483</v>
      </c>
      <c r="C121" t="s">
        <v>92</v>
      </c>
      <c r="D121" t="s">
        <v>484</v>
      </c>
      <c r="F121">
        <v>350</v>
      </c>
      <c r="G121">
        <v>1007</v>
      </c>
      <c r="H121">
        <v>378</v>
      </c>
      <c r="I121">
        <v>459</v>
      </c>
      <c r="J121">
        <v>141</v>
      </c>
      <c r="K121">
        <v>45</v>
      </c>
      <c r="L121">
        <v>0</v>
      </c>
      <c r="M121">
        <v>378</v>
      </c>
      <c r="N121">
        <v>459</v>
      </c>
      <c r="O121">
        <v>141</v>
      </c>
      <c r="P121">
        <v>45</v>
      </c>
      <c r="Q121">
        <v>0</v>
      </c>
      <c r="R121" t="s">
        <v>485</v>
      </c>
      <c r="S121">
        <v>4000</v>
      </c>
      <c r="T121">
        <v>5500</v>
      </c>
      <c r="U121">
        <v>60</v>
      </c>
      <c r="V121" t="s">
        <v>195</v>
      </c>
      <c r="W121" t="s">
        <v>196</v>
      </c>
      <c r="X121" t="s">
        <v>197</v>
      </c>
      <c r="Y121" t="s">
        <v>198</v>
      </c>
      <c r="Z121" t="s">
        <v>198</v>
      </c>
      <c r="AA121" t="s">
        <v>199</v>
      </c>
      <c r="AB121" t="s">
        <v>372</v>
      </c>
      <c r="AC121" t="s">
        <v>198</v>
      </c>
    </row>
    <row r="122" spans="1:29">
      <c r="A122">
        <v>144</v>
      </c>
      <c r="B122" t="s">
        <v>486</v>
      </c>
      <c r="C122" t="s">
        <v>76</v>
      </c>
      <c r="D122" t="s">
        <v>487</v>
      </c>
      <c r="F122">
        <v>351</v>
      </c>
      <c r="G122">
        <v>1816</v>
      </c>
      <c r="H122">
        <v>368</v>
      </c>
      <c r="I122">
        <v>504</v>
      </c>
      <c r="J122">
        <v>174</v>
      </c>
      <c r="K122">
        <v>0</v>
      </c>
      <c r="L122">
        <v>0</v>
      </c>
      <c r="M122">
        <v>368</v>
      </c>
      <c r="N122">
        <v>504</v>
      </c>
      <c r="O122">
        <v>174</v>
      </c>
      <c r="P122">
        <v>0</v>
      </c>
      <c r="Q122">
        <v>0</v>
      </c>
      <c r="R122" t="s">
        <v>488</v>
      </c>
      <c r="S122">
        <v>4000</v>
      </c>
      <c r="T122">
        <v>5500</v>
      </c>
      <c r="U122">
        <v>60</v>
      </c>
      <c r="V122" t="s">
        <v>195</v>
      </c>
      <c r="W122" t="s">
        <v>196</v>
      </c>
      <c r="X122" t="s">
        <v>197</v>
      </c>
      <c r="Y122" t="s">
        <v>198</v>
      </c>
      <c r="Z122" t="s">
        <v>198</v>
      </c>
      <c r="AA122" t="s">
        <v>199</v>
      </c>
      <c r="AB122" t="s">
        <v>372</v>
      </c>
      <c r="AC122" t="s">
        <v>198</v>
      </c>
    </row>
    <row r="123" spans="1:29">
      <c r="A123">
        <v>145</v>
      </c>
      <c r="B123" t="s">
        <v>489</v>
      </c>
      <c r="C123" t="s">
        <v>108</v>
      </c>
      <c r="D123" t="s">
        <v>490</v>
      </c>
      <c r="F123">
        <v>352</v>
      </c>
      <c r="G123">
        <v>1904</v>
      </c>
      <c r="H123">
        <v>368</v>
      </c>
      <c r="I123">
        <v>504</v>
      </c>
      <c r="J123">
        <v>174</v>
      </c>
      <c r="K123">
        <v>0</v>
      </c>
      <c r="L123">
        <v>0</v>
      </c>
      <c r="M123">
        <v>368</v>
      </c>
      <c r="N123">
        <v>504</v>
      </c>
      <c r="O123">
        <v>174</v>
      </c>
      <c r="P123">
        <v>0</v>
      </c>
      <c r="Q123">
        <v>0</v>
      </c>
      <c r="R123" t="s">
        <v>491</v>
      </c>
      <c r="S123">
        <v>4000</v>
      </c>
      <c r="T123">
        <v>5500</v>
      </c>
      <c r="U123">
        <v>60</v>
      </c>
      <c r="V123" t="s">
        <v>195</v>
      </c>
      <c r="W123" t="s">
        <v>196</v>
      </c>
      <c r="X123" t="s">
        <v>197</v>
      </c>
      <c r="Y123" t="s">
        <v>198</v>
      </c>
      <c r="Z123" t="s">
        <v>198</v>
      </c>
      <c r="AA123" t="s">
        <v>199</v>
      </c>
      <c r="AB123" t="s">
        <v>372</v>
      </c>
      <c r="AC123" t="s">
        <v>198</v>
      </c>
    </row>
    <row r="124" spans="1:29">
      <c r="A124">
        <v>146</v>
      </c>
      <c r="B124" t="s">
        <v>492</v>
      </c>
      <c r="C124" t="s">
        <v>76</v>
      </c>
      <c r="F124">
        <v>353</v>
      </c>
      <c r="G124">
        <v>1820</v>
      </c>
      <c r="H124">
        <v>368</v>
      </c>
      <c r="I124">
        <v>609</v>
      </c>
      <c r="J124">
        <v>174</v>
      </c>
      <c r="K124">
        <v>0</v>
      </c>
      <c r="L124">
        <v>0</v>
      </c>
      <c r="M124">
        <v>368</v>
      </c>
      <c r="N124">
        <v>609</v>
      </c>
      <c r="O124">
        <v>174</v>
      </c>
      <c r="P124">
        <v>0</v>
      </c>
      <c r="Q124">
        <v>0</v>
      </c>
      <c r="R124" t="s">
        <v>493</v>
      </c>
      <c r="S124">
        <v>4000</v>
      </c>
      <c r="T124">
        <v>5500</v>
      </c>
      <c r="U124">
        <v>60</v>
      </c>
      <c r="V124" t="s">
        <v>195</v>
      </c>
      <c r="W124" t="s">
        <v>196</v>
      </c>
      <c r="X124" t="s">
        <v>197</v>
      </c>
      <c r="Y124" t="s">
        <v>198</v>
      </c>
      <c r="Z124" t="s">
        <v>198</v>
      </c>
      <c r="AA124" t="s">
        <v>199</v>
      </c>
      <c r="AB124" t="s">
        <v>372</v>
      </c>
      <c r="AC124" t="s">
        <v>198</v>
      </c>
    </row>
    <row r="125" spans="1:29">
      <c r="A125">
        <v>147</v>
      </c>
      <c r="B125" t="s">
        <v>494</v>
      </c>
      <c r="C125" t="s">
        <v>76</v>
      </c>
      <c r="F125">
        <v>354</v>
      </c>
      <c r="G125">
        <v>1561</v>
      </c>
      <c r="H125">
        <v>368</v>
      </c>
      <c r="I125">
        <v>504</v>
      </c>
      <c r="J125">
        <v>174</v>
      </c>
      <c r="K125">
        <v>0</v>
      </c>
      <c r="L125">
        <v>0</v>
      </c>
      <c r="M125">
        <v>368</v>
      </c>
      <c r="N125">
        <v>504</v>
      </c>
      <c r="O125">
        <v>174</v>
      </c>
      <c r="P125">
        <v>0</v>
      </c>
      <c r="Q125">
        <v>0</v>
      </c>
      <c r="R125" t="s">
        <v>495</v>
      </c>
      <c r="S125">
        <v>4000</v>
      </c>
      <c r="T125">
        <v>6500</v>
      </c>
      <c r="U125">
        <v>60</v>
      </c>
      <c r="V125" t="s">
        <v>195</v>
      </c>
      <c r="W125" t="s">
        <v>196</v>
      </c>
      <c r="X125" t="s">
        <v>197</v>
      </c>
      <c r="Y125" t="s">
        <v>198</v>
      </c>
      <c r="Z125" t="s">
        <v>198</v>
      </c>
      <c r="AA125" t="s">
        <v>199</v>
      </c>
      <c r="AB125" t="s">
        <v>372</v>
      </c>
      <c r="AC125" t="s">
        <v>198</v>
      </c>
    </row>
    <row r="126" spans="1:29">
      <c r="A126">
        <v>148</v>
      </c>
      <c r="B126" t="s">
        <v>496</v>
      </c>
      <c r="C126" t="s">
        <v>84</v>
      </c>
      <c r="D126" t="s">
        <v>497</v>
      </c>
      <c r="F126">
        <v>355</v>
      </c>
      <c r="G126">
        <v>1780</v>
      </c>
      <c r="H126">
        <v>433</v>
      </c>
      <c r="I126">
        <v>481</v>
      </c>
      <c r="J126">
        <v>192</v>
      </c>
      <c r="K126">
        <v>55</v>
      </c>
      <c r="L126">
        <v>0</v>
      </c>
      <c r="M126">
        <v>433</v>
      </c>
      <c r="N126">
        <v>481</v>
      </c>
      <c r="O126">
        <v>192</v>
      </c>
      <c r="P126">
        <v>55</v>
      </c>
      <c r="Q126">
        <v>0</v>
      </c>
      <c r="R126" t="s">
        <v>498</v>
      </c>
      <c r="S126">
        <v>4000</v>
      </c>
      <c r="T126">
        <v>5500</v>
      </c>
      <c r="U126">
        <v>45</v>
      </c>
      <c r="V126" t="s">
        <v>195</v>
      </c>
      <c r="W126" t="s">
        <v>196</v>
      </c>
      <c r="X126" t="s">
        <v>197</v>
      </c>
      <c r="Y126" t="s">
        <v>198</v>
      </c>
      <c r="Z126" t="s">
        <v>198</v>
      </c>
      <c r="AA126" t="s">
        <v>199</v>
      </c>
      <c r="AB126" t="s">
        <v>372</v>
      </c>
      <c r="AC126" t="s">
        <v>198</v>
      </c>
    </row>
    <row r="127" spans="1:29">
      <c r="A127">
        <v>149</v>
      </c>
      <c r="B127" t="s">
        <v>499</v>
      </c>
      <c r="C127" t="s">
        <v>84</v>
      </c>
      <c r="D127" t="s">
        <v>500</v>
      </c>
      <c r="F127">
        <v>356</v>
      </c>
      <c r="G127">
        <v>1775</v>
      </c>
      <c r="H127">
        <v>433</v>
      </c>
      <c r="I127">
        <v>481</v>
      </c>
      <c r="J127">
        <v>192</v>
      </c>
      <c r="K127">
        <v>55</v>
      </c>
      <c r="L127">
        <v>0</v>
      </c>
      <c r="M127">
        <v>433</v>
      </c>
      <c r="N127">
        <v>481</v>
      </c>
      <c r="O127">
        <v>192</v>
      </c>
      <c r="P127">
        <v>55</v>
      </c>
      <c r="Q127">
        <v>0</v>
      </c>
      <c r="R127" t="s">
        <v>501</v>
      </c>
      <c r="S127">
        <v>4000</v>
      </c>
      <c r="T127">
        <v>6500</v>
      </c>
      <c r="U127">
        <v>45</v>
      </c>
      <c r="V127" t="s">
        <v>195</v>
      </c>
      <c r="W127" t="s">
        <v>196</v>
      </c>
      <c r="X127" t="s">
        <v>197</v>
      </c>
      <c r="Y127" t="s">
        <v>198</v>
      </c>
      <c r="Z127" t="s">
        <v>198</v>
      </c>
      <c r="AA127" t="s">
        <v>199</v>
      </c>
      <c r="AB127" t="s">
        <v>375</v>
      </c>
      <c r="AC127" t="s">
        <v>198</v>
      </c>
    </row>
    <row r="128" spans="1:29">
      <c r="A128">
        <v>150</v>
      </c>
      <c r="B128" t="s">
        <v>502</v>
      </c>
      <c r="C128" t="s">
        <v>102</v>
      </c>
      <c r="F128">
        <v>357</v>
      </c>
      <c r="G128">
        <v>1472</v>
      </c>
      <c r="H128">
        <v>512</v>
      </c>
      <c r="I128">
        <v>519</v>
      </c>
      <c r="J128">
        <v>217</v>
      </c>
      <c r="K128">
        <v>0</v>
      </c>
      <c r="L128">
        <v>0</v>
      </c>
      <c r="M128">
        <v>512</v>
      </c>
      <c r="N128">
        <v>519</v>
      </c>
      <c r="O128">
        <v>217</v>
      </c>
      <c r="P128">
        <v>0</v>
      </c>
      <c r="Q128">
        <v>0</v>
      </c>
      <c r="R128" t="s">
        <v>503</v>
      </c>
      <c r="S128">
        <v>4000</v>
      </c>
      <c r="T128">
        <v>7500</v>
      </c>
      <c r="U128">
        <v>40</v>
      </c>
      <c r="V128" t="s">
        <v>195</v>
      </c>
      <c r="W128" t="s">
        <v>196</v>
      </c>
      <c r="X128" t="s">
        <v>197</v>
      </c>
      <c r="Y128" t="s">
        <v>198</v>
      </c>
      <c r="Z128" t="s">
        <v>198</v>
      </c>
      <c r="AA128" t="s">
        <v>199</v>
      </c>
      <c r="AB128" t="s">
        <v>231</v>
      </c>
      <c r="AC128" t="s">
        <v>198</v>
      </c>
    </row>
    <row r="129" spans="1:29">
      <c r="A129">
        <v>151</v>
      </c>
      <c r="B129" t="s">
        <v>504</v>
      </c>
      <c r="C129" t="s">
        <v>108</v>
      </c>
      <c r="D129" t="s">
        <v>505</v>
      </c>
      <c r="F129">
        <v>358</v>
      </c>
      <c r="G129">
        <v>1359</v>
      </c>
      <c r="H129">
        <v>438</v>
      </c>
      <c r="I129">
        <v>449</v>
      </c>
      <c r="J129">
        <v>191</v>
      </c>
      <c r="K129">
        <v>53</v>
      </c>
      <c r="L129">
        <v>0</v>
      </c>
      <c r="M129">
        <v>438</v>
      </c>
      <c r="N129">
        <v>449</v>
      </c>
      <c r="O129">
        <v>191</v>
      </c>
      <c r="P129">
        <v>53</v>
      </c>
      <c r="Q129">
        <v>0</v>
      </c>
      <c r="R129" t="s">
        <v>506</v>
      </c>
      <c r="S129">
        <v>4000</v>
      </c>
      <c r="T129">
        <v>7500</v>
      </c>
      <c r="U129">
        <v>50</v>
      </c>
      <c r="V129" t="s">
        <v>195</v>
      </c>
      <c r="W129" t="s">
        <v>196</v>
      </c>
      <c r="X129" t="s">
        <v>197</v>
      </c>
      <c r="Y129" t="s">
        <v>198</v>
      </c>
      <c r="Z129" t="s">
        <v>198</v>
      </c>
      <c r="AA129" t="s">
        <v>199</v>
      </c>
      <c r="AB129" t="s">
        <v>231</v>
      </c>
      <c r="AC129" t="s">
        <v>198</v>
      </c>
    </row>
    <row r="130" spans="1:29">
      <c r="A130">
        <v>152</v>
      </c>
      <c r="B130" t="s">
        <v>507</v>
      </c>
      <c r="C130" t="s">
        <v>108</v>
      </c>
      <c r="F130">
        <v>359</v>
      </c>
      <c r="G130">
        <v>1306</v>
      </c>
      <c r="H130">
        <v>363</v>
      </c>
      <c r="I130">
        <v>344</v>
      </c>
      <c r="J130">
        <v>191</v>
      </c>
      <c r="K130">
        <v>53</v>
      </c>
      <c r="L130">
        <v>0</v>
      </c>
      <c r="M130">
        <v>363</v>
      </c>
      <c r="N130">
        <v>344</v>
      </c>
      <c r="O130">
        <v>191</v>
      </c>
      <c r="P130">
        <v>53</v>
      </c>
      <c r="Q130">
        <v>0</v>
      </c>
      <c r="R130" t="s">
        <v>508</v>
      </c>
      <c r="S130">
        <v>4000</v>
      </c>
      <c r="T130">
        <v>5500</v>
      </c>
      <c r="U130">
        <v>50</v>
      </c>
      <c r="V130" t="s">
        <v>195</v>
      </c>
      <c r="W130" t="s">
        <v>196</v>
      </c>
      <c r="X130" t="s">
        <v>197</v>
      </c>
      <c r="Y130" t="s">
        <v>198</v>
      </c>
      <c r="Z130" t="s">
        <v>198</v>
      </c>
      <c r="AA130" t="s">
        <v>199</v>
      </c>
      <c r="AB130" t="s">
        <v>372</v>
      </c>
      <c r="AC130" t="s">
        <v>198</v>
      </c>
    </row>
    <row r="131" spans="1:29">
      <c r="A131">
        <v>153</v>
      </c>
      <c r="B131" t="s">
        <v>509</v>
      </c>
      <c r="C131" t="s">
        <v>108</v>
      </c>
      <c r="F131">
        <v>360</v>
      </c>
      <c r="G131">
        <v>1393</v>
      </c>
      <c r="H131">
        <v>363</v>
      </c>
      <c r="I131">
        <v>344</v>
      </c>
      <c r="J131">
        <v>191</v>
      </c>
      <c r="K131">
        <v>53</v>
      </c>
      <c r="L131">
        <v>0</v>
      </c>
      <c r="M131">
        <v>363</v>
      </c>
      <c r="N131">
        <v>344</v>
      </c>
      <c r="O131">
        <v>191</v>
      </c>
      <c r="P131">
        <v>53</v>
      </c>
      <c r="Q131">
        <v>0</v>
      </c>
      <c r="R131" t="s">
        <v>510</v>
      </c>
      <c r="S131">
        <v>4000</v>
      </c>
      <c r="T131">
        <v>6500</v>
      </c>
      <c r="U131">
        <v>50</v>
      </c>
      <c r="V131" t="s">
        <v>195</v>
      </c>
      <c r="W131" t="s">
        <v>196</v>
      </c>
      <c r="X131" t="s">
        <v>197</v>
      </c>
      <c r="Y131" t="s">
        <v>198</v>
      </c>
      <c r="Z131" t="s">
        <v>198</v>
      </c>
      <c r="AA131" t="s">
        <v>199</v>
      </c>
      <c r="AB131" t="s">
        <v>372</v>
      </c>
      <c r="AC131" t="s">
        <v>198</v>
      </c>
    </row>
    <row r="132" spans="1:29">
      <c r="A132">
        <v>154</v>
      </c>
      <c r="B132" t="s">
        <v>511</v>
      </c>
      <c r="C132" t="s">
        <v>52</v>
      </c>
      <c r="D132" t="s">
        <v>512</v>
      </c>
      <c r="F132">
        <v>361</v>
      </c>
      <c r="G132">
        <v>1599</v>
      </c>
      <c r="H132">
        <v>362</v>
      </c>
      <c r="I132">
        <v>511</v>
      </c>
      <c r="J132">
        <v>180</v>
      </c>
      <c r="K132">
        <v>52</v>
      </c>
      <c r="L132">
        <v>0</v>
      </c>
      <c r="M132">
        <v>362</v>
      </c>
      <c r="N132">
        <v>511</v>
      </c>
      <c r="O132">
        <v>180</v>
      </c>
      <c r="P132">
        <v>52</v>
      </c>
      <c r="Q132">
        <v>0</v>
      </c>
      <c r="R132" t="s">
        <v>513</v>
      </c>
      <c r="S132">
        <v>4000</v>
      </c>
      <c r="T132">
        <v>8000</v>
      </c>
      <c r="U132">
        <v>50</v>
      </c>
      <c r="V132" t="s">
        <v>195</v>
      </c>
      <c r="W132" t="s">
        <v>196</v>
      </c>
      <c r="X132" t="s">
        <v>197</v>
      </c>
      <c r="Y132" t="s">
        <v>198</v>
      </c>
      <c r="Z132" t="s">
        <v>198</v>
      </c>
      <c r="AA132" t="s">
        <v>199</v>
      </c>
      <c r="AB132" t="s">
        <v>236</v>
      </c>
      <c r="AC132" t="s">
        <v>198</v>
      </c>
    </row>
    <row r="133" spans="1:29">
      <c r="A133">
        <v>155</v>
      </c>
      <c r="B133" t="s">
        <v>514</v>
      </c>
      <c r="C133" t="s">
        <v>52</v>
      </c>
      <c r="D133" t="s">
        <v>515</v>
      </c>
      <c r="F133">
        <v>362</v>
      </c>
      <c r="G133">
        <v>1680</v>
      </c>
      <c r="H133">
        <v>362</v>
      </c>
      <c r="I133">
        <v>511</v>
      </c>
      <c r="J133">
        <v>180</v>
      </c>
      <c r="K133">
        <v>52</v>
      </c>
      <c r="L133">
        <v>0</v>
      </c>
      <c r="M133">
        <v>362</v>
      </c>
      <c r="N133">
        <v>511</v>
      </c>
      <c r="O133">
        <v>180</v>
      </c>
      <c r="P133">
        <v>52</v>
      </c>
      <c r="Q133">
        <v>0</v>
      </c>
      <c r="R133" t="s">
        <v>516</v>
      </c>
      <c r="S133">
        <v>4000</v>
      </c>
      <c r="T133">
        <v>8000</v>
      </c>
      <c r="U133">
        <v>50</v>
      </c>
      <c r="V133" t="s">
        <v>195</v>
      </c>
      <c r="W133" t="s">
        <v>196</v>
      </c>
      <c r="X133" t="s">
        <v>197</v>
      </c>
      <c r="Y133" t="s">
        <v>198</v>
      </c>
      <c r="Z133" t="s">
        <v>198</v>
      </c>
      <c r="AA133" t="s">
        <v>199</v>
      </c>
      <c r="AB133" t="s">
        <v>236</v>
      </c>
      <c r="AC133" t="s">
        <v>198</v>
      </c>
    </row>
    <row r="134" spans="1:29">
      <c r="A134">
        <v>156</v>
      </c>
      <c r="B134" t="s">
        <v>517</v>
      </c>
      <c r="C134" t="s">
        <v>52</v>
      </c>
      <c r="F134">
        <v>363</v>
      </c>
      <c r="G134">
        <v>1543</v>
      </c>
      <c r="H134">
        <v>437</v>
      </c>
      <c r="I134">
        <v>616</v>
      </c>
      <c r="J134">
        <v>180</v>
      </c>
      <c r="K134">
        <v>52</v>
      </c>
      <c r="L134">
        <v>0</v>
      </c>
      <c r="M134">
        <v>437</v>
      </c>
      <c r="N134">
        <v>616</v>
      </c>
      <c r="O134">
        <v>180</v>
      </c>
      <c r="P134">
        <v>52</v>
      </c>
      <c r="Q134">
        <v>0</v>
      </c>
      <c r="R134" t="s">
        <v>518</v>
      </c>
      <c r="S134">
        <v>4000</v>
      </c>
      <c r="T134">
        <v>9500</v>
      </c>
      <c r="U134">
        <v>50</v>
      </c>
      <c r="V134" t="s">
        <v>195</v>
      </c>
      <c r="W134" t="s">
        <v>196</v>
      </c>
      <c r="X134" t="s">
        <v>197</v>
      </c>
      <c r="Y134" t="s">
        <v>198</v>
      </c>
      <c r="Z134" t="s">
        <v>198</v>
      </c>
      <c r="AA134" t="s">
        <v>199</v>
      </c>
      <c r="AB134" t="s">
        <v>317</v>
      </c>
      <c r="AC134" t="s">
        <v>198</v>
      </c>
    </row>
    <row r="135" spans="1:29">
      <c r="A135">
        <v>157</v>
      </c>
      <c r="B135" t="s">
        <v>519</v>
      </c>
      <c r="C135" t="s">
        <v>52</v>
      </c>
      <c r="D135" t="s">
        <v>520</v>
      </c>
      <c r="F135">
        <v>364</v>
      </c>
      <c r="G135">
        <v>1551</v>
      </c>
      <c r="H135">
        <v>362</v>
      </c>
      <c r="I135">
        <v>511</v>
      </c>
      <c r="J135">
        <v>180</v>
      </c>
      <c r="K135">
        <v>52</v>
      </c>
      <c r="L135">
        <v>0</v>
      </c>
      <c r="M135">
        <v>362</v>
      </c>
      <c r="N135">
        <v>511</v>
      </c>
      <c r="O135">
        <v>180</v>
      </c>
      <c r="P135">
        <v>52</v>
      </c>
      <c r="Q135">
        <v>0</v>
      </c>
      <c r="R135" t="s">
        <v>305</v>
      </c>
      <c r="S135">
        <v>4000</v>
      </c>
      <c r="T135">
        <v>9500</v>
      </c>
      <c r="U135">
        <v>50</v>
      </c>
      <c r="V135" t="s">
        <v>195</v>
      </c>
      <c r="W135" t="s">
        <v>196</v>
      </c>
      <c r="X135" t="s">
        <v>197</v>
      </c>
      <c r="Y135" t="s">
        <v>198</v>
      </c>
      <c r="Z135" t="s">
        <v>198</v>
      </c>
      <c r="AA135" t="s">
        <v>199</v>
      </c>
      <c r="AB135" t="s">
        <v>200</v>
      </c>
      <c r="AC135" t="s">
        <v>198</v>
      </c>
    </row>
    <row r="136" spans="1:29">
      <c r="A136">
        <v>158</v>
      </c>
      <c r="B136" t="s">
        <v>521</v>
      </c>
      <c r="C136" t="s">
        <v>22</v>
      </c>
      <c r="D136" t="s">
        <v>522</v>
      </c>
      <c r="F136">
        <v>365</v>
      </c>
      <c r="G136">
        <v>1747</v>
      </c>
      <c r="H136">
        <v>510</v>
      </c>
      <c r="I136">
        <v>517</v>
      </c>
      <c r="J136">
        <v>181</v>
      </c>
      <c r="K136">
        <v>52</v>
      </c>
      <c r="L136">
        <v>0</v>
      </c>
      <c r="M136">
        <v>510</v>
      </c>
      <c r="N136">
        <v>517</v>
      </c>
      <c r="O136">
        <v>181</v>
      </c>
      <c r="P136">
        <v>52</v>
      </c>
      <c r="Q136">
        <v>0</v>
      </c>
      <c r="R136" t="s">
        <v>523</v>
      </c>
      <c r="S136">
        <v>4000</v>
      </c>
      <c r="T136">
        <v>5500</v>
      </c>
      <c r="U136">
        <v>60</v>
      </c>
      <c r="V136" t="s">
        <v>195</v>
      </c>
      <c r="W136" t="s">
        <v>196</v>
      </c>
      <c r="X136" t="s">
        <v>197</v>
      </c>
      <c r="Y136" t="s">
        <v>198</v>
      </c>
      <c r="Z136" t="s">
        <v>198</v>
      </c>
      <c r="AA136" t="s">
        <v>199</v>
      </c>
      <c r="AB136" t="s">
        <v>372</v>
      </c>
      <c r="AC136" t="s">
        <v>198</v>
      </c>
    </row>
    <row r="137" spans="1:29">
      <c r="A137">
        <v>159</v>
      </c>
      <c r="B137" t="s">
        <v>524</v>
      </c>
      <c r="C137" t="s">
        <v>22</v>
      </c>
      <c r="F137">
        <v>366</v>
      </c>
      <c r="G137">
        <v>1567</v>
      </c>
      <c r="H137">
        <v>435</v>
      </c>
      <c r="I137">
        <v>412</v>
      </c>
      <c r="J137">
        <v>181</v>
      </c>
      <c r="K137">
        <v>52</v>
      </c>
      <c r="L137">
        <v>0</v>
      </c>
      <c r="M137">
        <v>435</v>
      </c>
      <c r="N137">
        <v>412</v>
      </c>
      <c r="O137">
        <v>181</v>
      </c>
      <c r="P137">
        <v>52</v>
      </c>
      <c r="Q137">
        <v>0</v>
      </c>
      <c r="R137" t="s">
        <v>525</v>
      </c>
      <c r="S137">
        <v>4000</v>
      </c>
      <c r="T137">
        <v>6500</v>
      </c>
      <c r="U137">
        <v>60</v>
      </c>
      <c r="V137" t="s">
        <v>195</v>
      </c>
      <c r="W137" t="s">
        <v>196</v>
      </c>
      <c r="X137" t="s">
        <v>197</v>
      </c>
      <c r="Y137" t="s">
        <v>198</v>
      </c>
      <c r="Z137" t="s">
        <v>198</v>
      </c>
      <c r="AA137" t="s">
        <v>199</v>
      </c>
      <c r="AB137" t="s">
        <v>372</v>
      </c>
      <c r="AC137" t="s">
        <v>198</v>
      </c>
    </row>
    <row r="138" spans="1:29">
      <c r="A138">
        <v>160</v>
      </c>
      <c r="B138" t="s">
        <v>526</v>
      </c>
      <c r="C138" t="s">
        <v>36</v>
      </c>
      <c r="D138" t="s">
        <v>527</v>
      </c>
      <c r="F138">
        <v>367</v>
      </c>
      <c r="G138">
        <v>1648</v>
      </c>
      <c r="H138">
        <v>307</v>
      </c>
      <c r="I138">
        <v>407</v>
      </c>
      <c r="J138">
        <v>141</v>
      </c>
      <c r="K138">
        <v>57</v>
      </c>
      <c r="L138">
        <v>0</v>
      </c>
      <c r="M138">
        <v>307</v>
      </c>
      <c r="N138">
        <v>407</v>
      </c>
      <c r="O138">
        <v>141</v>
      </c>
      <c r="P138">
        <v>57</v>
      </c>
      <c r="Q138">
        <v>0</v>
      </c>
      <c r="R138" t="s">
        <v>528</v>
      </c>
      <c r="S138">
        <v>4000</v>
      </c>
      <c r="T138">
        <v>6500</v>
      </c>
      <c r="U138">
        <v>65</v>
      </c>
      <c r="V138" t="s">
        <v>195</v>
      </c>
      <c r="W138" t="s">
        <v>196</v>
      </c>
      <c r="X138" t="s">
        <v>197</v>
      </c>
      <c r="Y138" t="s">
        <v>198</v>
      </c>
      <c r="Z138" t="s">
        <v>198</v>
      </c>
      <c r="AA138" t="s">
        <v>199</v>
      </c>
      <c r="AB138" t="s">
        <v>375</v>
      </c>
      <c r="AC138" t="s">
        <v>198</v>
      </c>
    </row>
    <row r="139" spans="1:29">
      <c r="A139">
        <v>161</v>
      </c>
      <c r="B139" t="s">
        <v>529</v>
      </c>
      <c r="C139" t="s">
        <v>44</v>
      </c>
      <c r="D139" t="s">
        <v>530</v>
      </c>
      <c r="F139">
        <v>368</v>
      </c>
      <c r="G139">
        <v>1312</v>
      </c>
      <c r="H139">
        <v>307</v>
      </c>
      <c r="I139">
        <v>437</v>
      </c>
      <c r="J139">
        <v>141</v>
      </c>
      <c r="K139">
        <v>57</v>
      </c>
      <c r="L139">
        <v>0</v>
      </c>
      <c r="M139">
        <v>307</v>
      </c>
      <c r="N139">
        <v>437</v>
      </c>
      <c r="O139">
        <v>141</v>
      </c>
      <c r="P139">
        <v>57</v>
      </c>
      <c r="Q139">
        <v>0</v>
      </c>
      <c r="R139" t="s">
        <v>531</v>
      </c>
      <c r="S139">
        <v>4000</v>
      </c>
      <c r="T139">
        <v>7500</v>
      </c>
      <c r="U139">
        <v>65</v>
      </c>
      <c r="V139" t="s">
        <v>195</v>
      </c>
      <c r="W139" t="s">
        <v>196</v>
      </c>
      <c r="X139" t="s">
        <v>197</v>
      </c>
      <c r="Y139" t="s">
        <v>198</v>
      </c>
      <c r="Z139" t="s">
        <v>198</v>
      </c>
      <c r="AA139" t="s">
        <v>199</v>
      </c>
      <c r="AB139" t="s">
        <v>375</v>
      </c>
      <c r="AC139" t="s">
        <v>198</v>
      </c>
    </row>
    <row r="140" spans="1:29">
      <c r="A140">
        <v>162</v>
      </c>
      <c r="B140" t="s">
        <v>532</v>
      </c>
      <c r="C140" t="s">
        <v>160</v>
      </c>
      <c r="D140" t="s">
        <v>533</v>
      </c>
      <c r="F140">
        <v>369</v>
      </c>
      <c r="G140">
        <v>926</v>
      </c>
      <c r="H140">
        <v>455</v>
      </c>
      <c r="I140">
        <v>430</v>
      </c>
      <c r="J140">
        <v>131</v>
      </c>
      <c r="K140">
        <v>54</v>
      </c>
      <c r="L140">
        <v>0</v>
      </c>
      <c r="M140">
        <v>455</v>
      </c>
      <c r="N140">
        <v>430</v>
      </c>
      <c r="O140">
        <v>131</v>
      </c>
      <c r="P140">
        <v>54</v>
      </c>
      <c r="Q140">
        <v>0</v>
      </c>
      <c r="R140" t="s">
        <v>534</v>
      </c>
      <c r="S140">
        <v>4000</v>
      </c>
      <c r="T140">
        <v>8000</v>
      </c>
      <c r="U140">
        <v>45</v>
      </c>
      <c r="V140" t="s">
        <v>195</v>
      </c>
      <c r="W140" t="s">
        <v>196</v>
      </c>
      <c r="X140" t="s">
        <v>197</v>
      </c>
      <c r="Y140" t="s">
        <v>198</v>
      </c>
      <c r="Z140" t="s">
        <v>198</v>
      </c>
      <c r="AA140" t="s">
        <v>199</v>
      </c>
      <c r="AB140" t="s">
        <v>236</v>
      </c>
      <c r="AC140" t="s">
        <v>198</v>
      </c>
    </row>
    <row r="141" spans="1:29">
      <c r="A141">
        <v>163</v>
      </c>
      <c r="B141" t="s">
        <v>535</v>
      </c>
      <c r="C141" t="s">
        <v>160</v>
      </c>
      <c r="D141" t="s">
        <v>536</v>
      </c>
      <c r="F141">
        <v>370</v>
      </c>
      <c r="G141">
        <v>978</v>
      </c>
      <c r="H141">
        <v>380</v>
      </c>
      <c r="I141">
        <v>325</v>
      </c>
      <c r="J141">
        <v>131</v>
      </c>
      <c r="K141">
        <v>54</v>
      </c>
      <c r="L141">
        <v>0</v>
      </c>
      <c r="M141">
        <v>380</v>
      </c>
      <c r="N141">
        <v>325</v>
      </c>
      <c r="O141">
        <v>131</v>
      </c>
      <c r="P141">
        <v>54</v>
      </c>
      <c r="Q141">
        <v>0</v>
      </c>
      <c r="R141" t="s">
        <v>537</v>
      </c>
      <c r="S141">
        <v>4000</v>
      </c>
      <c r="T141">
        <v>9000</v>
      </c>
      <c r="U141">
        <v>45</v>
      </c>
      <c r="V141" t="s">
        <v>195</v>
      </c>
      <c r="W141" t="s">
        <v>196</v>
      </c>
      <c r="X141" t="s">
        <v>197</v>
      </c>
      <c r="Y141" t="s">
        <v>198</v>
      </c>
      <c r="Z141" t="s">
        <v>198</v>
      </c>
      <c r="AA141" t="s">
        <v>199</v>
      </c>
      <c r="AB141" t="s">
        <v>236</v>
      </c>
      <c r="AC141" t="s">
        <v>198</v>
      </c>
    </row>
    <row r="142" spans="1:29">
      <c r="A142">
        <v>164</v>
      </c>
      <c r="B142" t="s">
        <v>538</v>
      </c>
      <c r="C142" t="s">
        <v>154</v>
      </c>
      <c r="D142" t="s">
        <v>539</v>
      </c>
      <c r="F142">
        <v>371</v>
      </c>
      <c r="G142">
        <v>1339</v>
      </c>
      <c r="H142">
        <v>286</v>
      </c>
      <c r="I142">
        <v>479</v>
      </c>
      <c r="J142">
        <v>131</v>
      </c>
      <c r="K142">
        <v>55</v>
      </c>
      <c r="L142">
        <v>0</v>
      </c>
      <c r="M142">
        <v>286</v>
      </c>
      <c r="N142">
        <v>479</v>
      </c>
      <c r="O142">
        <v>131</v>
      </c>
      <c r="P142">
        <v>55</v>
      </c>
      <c r="Q142">
        <v>0</v>
      </c>
      <c r="R142" t="s">
        <v>540</v>
      </c>
      <c r="S142">
        <v>4000</v>
      </c>
      <c r="T142">
        <v>5500</v>
      </c>
      <c r="U142">
        <v>65</v>
      </c>
      <c r="V142" t="s">
        <v>195</v>
      </c>
      <c r="W142" t="s">
        <v>196</v>
      </c>
      <c r="X142" t="s">
        <v>197</v>
      </c>
      <c r="Y142" t="s">
        <v>198</v>
      </c>
      <c r="Z142" t="s">
        <v>198</v>
      </c>
      <c r="AA142" t="s">
        <v>199</v>
      </c>
      <c r="AB142" t="s">
        <v>372</v>
      </c>
      <c r="AC142" t="s">
        <v>198</v>
      </c>
    </row>
    <row r="143" spans="1:29">
      <c r="A143">
        <v>165</v>
      </c>
      <c r="B143" t="s">
        <v>541</v>
      </c>
      <c r="C143" t="s">
        <v>44</v>
      </c>
      <c r="D143" t="s">
        <v>542</v>
      </c>
      <c r="F143">
        <v>372</v>
      </c>
      <c r="G143">
        <v>1528</v>
      </c>
      <c r="H143">
        <v>310</v>
      </c>
      <c r="I143">
        <v>510</v>
      </c>
      <c r="J143">
        <v>134</v>
      </c>
      <c r="K143">
        <v>0</v>
      </c>
      <c r="L143">
        <v>0</v>
      </c>
      <c r="M143">
        <v>310</v>
      </c>
      <c r="N143">
        <v>510</v>
      </c>
      <c r="O143">
        <v>134</v>
      </c>
      <c r="P143">
        <v>0</v>
      </c>
      <c r="Q143">
        <v>0</v>
      </c>
      <c r="R143" t="s">
        <v>543</v>
      </c>
      <c r="S143">
        <v>4000</v>
      </c>
      <c r="T143">
        <v>7500</v>
      </c>
      <c r="U143">
        <v>70</v>
      </c>
      <c r="V143" t="s">
        <v>195</v>
      </c>
      <c r="W143" t="s">
        <v>196</v>
      </c>
      <c r="X143" t="s">
        <v>197</v>
      </c>
      <c r="Y143" t="s">
        <v>198</v>
      </c>
      <c r="Z143" t="s">
        <v>198</v>
      </c>
      <c r="AA143" t="s">
        <v>199</v>
      </c>
      <c r="AB143" t="s">
        <v>375</v>
      </c>
      <c r="AC143" t="s">
        <v>198</v>
      </c>
    </row>
    <row r="144" spans="1:29">
      <c r="A144">
        <v>166</v>
      </c>
      <c r="B144" t="s">
        <v>544</v>
      </c>
      <c r="C144" t="s">
        <v>44</v>
      </c>
      <c r="D144" t="s">
        <v>545</v>
      </c>
      <c r="F144">
        <v>373</v>
      </c>
      <c r="G144">
        <v>1630</v>
      </c>
      <c r="H144">
        <v>310</v>
      </c>
      <c r="I144">
        <v>510</v>
      </c>
      <c r="J144">
        <v>134</v>
      </c>
      <c r="K144">
        <v>0</v>
      </c>
      <c r="L144">
        <v>0</v>
      </c>
      <c r="M144">
        <v>310</v>
      </c>
      <c r="N144">
        <v>510</v>
      </c>
      <c r="O144">
        <v>134</v>
      </c>
      <c r="P144">
        <v>0</v>
      </c>
      <c r="Q144">
        <v>0</v>
      </c>
      <c r="R144" t="s">
        <v>546</v>
      </c>
      <c r="S144">
        <v>4000</v>
      </c>
      <c r="T144">
        <v>7500</v>
      </c>
      <c r="U144">
        <v>70</v>
      </c>
      <c r="V144" t="s">
        <v>195</v>
      </c>
      <c r="W144" t="s">
        <v>196</v>
      </c>
      <c r="X144" t="s">
        <v>197</v>
      </c>
      <c r="Y144" t="s">
        <v>198</v>
      </c>
      <c r="Z144" t="s">
        <v>198</v>
      </c>
      <c r="AA144" t="s">
        <v>199</v>
      </c>
      <c r="AB144" t="s">
        <v>375</v>
      </c>
      <c r="AC144" t="s">
        <v>198</v>
      </c>
    </row>
    <row r="145" spans="1:29">
      <c r="A145">
        <v>167</v>
      </c>
      <c r="B145" t="s">
        <v>547</v>
      </c>
      <c r="C145" t="s">
        <v>44</v>
      </c>
      <c r="F145">
        <v>374</v>
      </c>
      <c r="G145">
        <v>1733</v>
      </c>
      <c r="H145">
        <v>310</v>
      </c>
      <c r="I145">
        <v>510</v>
      </c>
      <c r="J145">
        <v>134</v>
      </c>
      <c r="K145">
        <v>0</v>
      </c>
      <c r="L145">
        <v>0</v>
      </c>
      <c r="M145">
        <v>310</v>
      </c>
      <c r="N145">
        <v>510</v>
      </c>
      <c r="O145">
        <v>134</v>
      </c>
      <c r="P145">
        <v>0</v>
      </c>
      <c r="Q145">
        <v>0</v>
      </c>
      <c r="R145" t="s">
        <v>548</v>
      </c>
      <c r="S145">
        <v>4000</v>
      </c>
      <c r="T145">
        <v>5500</v>
      </c>
      <c r="U145">
        <v>70</v>
      </c>
      <c r="V145" t="s">
        <v>195</v>
      </c>
      <c r="W145" t="s">
        <v>196</v>
      </c>
      <c r="X145" t="s">
        <v>197</v>
      </c>
      <c r="Y145" t="s">
        <v>198</v>
      </c>
      <c r="Z145" t="s">
        <v>198</v>
      </c>
      <c r="AA145" t="s">
        <v>199</v>
      </c>
      <c r="AB145" t="s">
        <v>372</v>
      </c>
      <c r="AC145" t="s">
        <v>198</v>
      </c>
    </row>
    <row r="146" spans="1:29">
      <c r="A146">
        <v>168</v>
      </c>
      <c r="B146" t="s">
        <v>549</v>
      </c>
      <c r="C146" t="s">
        <v>44</v>
      </c>
      <c r="F146">
        <v>375</v>
      </c>
      <c r="G146">
        <v>1528</v>
      </c>
      <c r="H146">
        <v>310</v>
      </c>
      <c r="I146">
        <v>510</v>
      </c>
      <c r="J146">
        <v>134</v>
      </c>
      <c r="K146">
        <v>0</v>
      </c>
      <c r="L146">
        <v>0</v>
      </c>
      <c r="M146">
        <v>310</v>
      </c>
      <c r="N146">
        <v>510</v>
      </c>
      <c r="O146">
        <v>134</v>
      </c>
      <c r="P146">
        <v>0</v>
      </c>
      <c r="Q146">
        <v>0</v>
      </c>
      <c r="R146" t="s">
        <v>550</v>
      </c>
      <c r="S146">
        <v>4000</v>
      </c>
      <c r="T146">
        <v>6500</v>
      </c>
      <c r="U146">
        <v>70</v>
      </c>
      <c r="V146" t="s">
        <v>195</v>
      </c>
      <c r="W146" t="s">
        <v>196</v>
      </c>
      <c r="X146" t="s">
        <v>197</v>
      </c>
      <c r="Y146" t="s">
        <v>198</v>
      </c>
      <c r="Z146" t="s">
        <v>198</v>
      </c>
      <c r="AA146" t="s">
        <v>199</v>
      </c>
      <c r="AB146" t="s">
        <v>372</v>
      </c>
      <c r="AC146" t="s">
        <v>198</v>
      </c>
    </row>
    <row r="147" spans="1:29">
      <c r="A147">
        <v>169</v>
      </c>
      <c r="B147" t="s">
        <v>551</v>
      </c>
      <c r="C147" t="s">
        <v>142</v>
      </c>
      <c r="D147" t="s">
        <v>552</v>
      </c>
      <c r="F147">
        <v>376</v>
      </c>
      <c r="G147">
        <v>1734</v>
      </c>
      <c r="H147">
        <v>440</v>
      </c>
      <c r="I147">
        <v>410</v>
      </c>
      <c r="J147">
        <v>176</v>
      </c>
      <c r="K147">
        <v>51</v>
      </c>
      <c r="L147">
        <v>0</v>
      </c>
      <c r="M147">
        <v>440</v>
      </c>
      <c r="N147">
        <v>410</v>
      </c>
      <c r="O147">
        <v>176</v>
      </c>
      <c r="P147">
        <v>51</v>
      </c>
      <c r="Q147">
        <v>0</v>
      </c>
      <c r="R147" t="s">
        <v>553</v>
      </c>
      <c r="S147">
        <v>4000</v>
      </c>
      <c r="T147">
        <v>8500</v>
      </c>
      <c r="U147">
        <v>60</v>
      </c>
      <c r="V147" t="s">
        <v>195</v>
      </c>
      <c r="W147" t="s">
        <v>196</v>
      </c>
      <c r="X147" t="s">
        <v>197</v>
      </c>
      <c r="Y147" t="s">
        <v>198</v>
      </c>
      <c r="Z147" t="s">
        <v>198</v>
      </c>
      <c r="AA147" t="s">
        <v>199</v>
      </c>
      <c r="AB147" t="s">
        <v>231</v>
      </c>
      <c r="AC147" t="s">
        <v>198</v>
      </c>
    </row>
    <row r="148" spans="1:29">
      <c r="A148">
        <v>170</v>
      </c>
      <c r="B148" t="s">
        <v>554</v>
      </c>
      <c r="C148" t="s">
        <v>142</v>
      </c>
      <c r="D148" t="s">
        <v>555</v>
      </c>
      <c r="F148">
        <v>377</v>
      </c>
      <c r="G148">
        <v>1807</v>
      </c>
      <c r="H148">
        <v>440</v>
      </c>
      <c r="I148">
        <v>410</v>
      </c>
      <c r="J148">
        <v>176</v>
      </c>
      <c r="K148">
        <v>51</v>
      </c>
      <c r="L148">
        <v>0</v>
      </c>
      <c r="M148">
        <v>440</v>
      </c>
      <c r="N148">
        <v>410</v>
      </c>
      <c r="O148">
        <v>176</v>
      </c>
      <c r="P148">
        <v>51</v>
      </c>
      <c r="Q148">
        <v>0</v>
      </c>
      <c r="R148" t="s">
        <v>556</v>
      </c>
      <c r="S148">
        <v>4000</v>
      </c>
      <c r="T148">
        <v>5500</v>
      </c>
      <c r="U148">
        <v>60</v>
      </c>
      <c r="V148" t="s">
        <v>195</v>
      </c>
      <c r="W148" t="s">
        <v>196</v>
      </c>
      <c r="X148" t="s">
        <v>197</v>
      </c>
      <c r="Y148" t="s">
        <v>198</v>
      </c>
      <c r="Z148" t="s">
        <v>198</v>
      </c>
      <c r="AA148" t="s">
        <v>199</v>
      </c>
      <c r="AB148" t="s">
        <v>372</v>
      </c>
      <c r="AC148" t="s">
        <v>198</v>
      </c>
    </row>
    <row r="149" spans="1:29">
      <c r="A149">
        <v>171</v>
      </c>
      <c r="B149" t="s">
        <v>557</v>
      </c>
      <c r="C149" t="s">
        <v>142</v>
      </c>
      <c r="D149" t="s">
        <v>558</v>
      </c>
      <c r="F149">
        <v>378</v>
      </c>
      <c r="G149">
        <v>1803</v>
      </c>
      <c r="H149">
        <v>440</v>
      </c>
      <c r="I149">
        <v>410</v>
      </c>
      <c r="J149">
        <v>176</v>
      </c>
      <c r="K149">
        <v>51</v>
      </c>
      <c r="L149">
        <v>0</v>
      </c>
      <c r="M149">
        <v>440</v>
      </c>
      <c r="N149">
        <v>410</v>
      </c>
      <c r="O149">
        <v>176</v>
      </c>
      <c r="P149">
        <v>51</v>
      </c>
      <c r="Q149">
        <v>0</v>
      </c>
      <c r="R149" t="s">
        <v>559</v>
      </c>
      <c r="S149">
        <v>4000</v>
      </c>
      <c r="T149">
        <v>5500</v>
      </c>
      <c r="U149">
        <v>60</v>
      </c>
      <c r="V149" t="s">
        <v>195</v>
      </c>
      <c r="W149" t="s">
        <v>196</v>
      </c>
      <c r="X149" t="s">
        <v>197</v>
      </c>
      <c r="Y149" t="s">
        <v>198</v>
      </c>
      <c r="Z149" t="s">
        <v>198</v>
      </c>
      <c r="AA149" t="s">
        <v>199</v>
      </c>
      <c r="AB149" t="s">
        <v>372</v>
      </c>
      <c r="AC149" t="s">
        <v>198</v>
      </c>
    </row>
    <row r="150" spans="1:29">
      <c r="A150">
        <v>172</v>
      </c>
      <c r="B150" t="s">
        <v>560</v>
      </c>
      <c r="C150" t="s">
        <v>86</v>
      </c>
      <c r="D150" t="s">
        <v>561</v>
      </c>
      <c r="F150">
        <v>379</v>
      </c>
      <c r="G150">
        <v>1526</v>
      </c>
      <c r="H150">
        <v>352</v>
      </c>
      <c r="I150">
        <v>507</v>
      </c>
      <c r="J150">
        <v>175</v>
      </c>
      <c r="K150">
        <v>0</v>
      </c>
      <c r="L150">
        <v>31</v>
      </c>
      <c r="M150">
        <v>352</v>
      </c>
      <c r="N150">
        <v>507</v>
      </c>
      <c r="O150">
        <v>175</v>
      </c>
      <c r="P150">
        <v>0</v>
      </c>
      <c r="Q150">
        <v>31</v>
      </c>
      <c r="R150" t="s">
        <v>562</v>
      </c>
      <c r="S150">
        <v>4000</v>
      </c>
      <c r="T150">
        <v>6500</v>
      </c>
      <c r="U150">
        <v>50</v>
      </c>
      <c r="V150" t="s">
        <v>195</v>
      </c>
      <c r="W150" t="s">
        <v>196</v>
      </c>
      <c r="X150" t="s">
        <v>197</v>
      </c>
      <c r="Y150" t="s">
        <v>198</v>
      </c>
      <c r="Z150" t="s">
        <v>198</v>
      </c>
      <c r="AA150" t="s">
        <v>199</v>
      </c>
      <c r="AB150" t="s">
        <v>372</v>
      </c>
      <c r="AC150" t="s">
        <v>198</v>
      </c>
    </row>
    <row r="151" spans="1:29">
      <c r="A151">
        <v>173</v>
      </c>
      <c r="B151" t="s">
        <v>563</v>
      </c>
      <c r="C151" t="s">
        <v>86</v>
      </c>
      <c r="D151" t="s">
        <v>564</v>
      </c>
      <c r="F151">
        <v>380</v>
      </c>
      <c r="G151">
        <v>1534</v>
      </c>
      <c r="H151">
        <v>352</v>
      </c>
      <c r="I151">
        <v>507</v>
      </c>
      <c r="J151">
        <v>175</v>
      </c>
      <c r="K151">
        <v>0</v>
      </c>
      <c r="L151">
        <v>31</v>
      </c>
      <c r="M151">
        <v>352</v>
      </c>
      <c r="N151">
        <v>507</v>
      </c>
      <c r="O151">
        <v>175</v>
      </c>
      <c r="P151">
        <v>0</v>
      </c>
      <c r="Q151">
        <v>31</v>
      </c>
      <c r="R151" t="s">
        <v>565</v>
      </c>
      <c r="S151">
        <v>4000</v>
      </c>
      <c r="T151">
        <v>6500</v>
      </c>
      <c r="U151">
        <v>50</v>
      </c>
      <c r="V151" t="s">
        <v>195</v>
      </c>
      <c r="W151" t="s">
        <v>196</v>
      </c>
      <c r="X151" t="s">
        <v>197</v>
      </c>
      <c r="Y151" t="s">
        <v>198</v>
      </c>
      <c r="Z151" t="s">
        <v>198</v>
      </c>
      <c r="AA151" t="s">
        <v>199</v>
      </c>
      <c r="AB151" t="s">
        <v>372</v>
      </c>
      <c r="AC151" t="s">
        <v>198</v>
      </c>
    </row>
    <row r="152" spans="1:29">
      <c r="A152">
        <v>174</v>
      </c>
      <c r="B152" t="s">
        <v>566</v>
      </c>
      <c r="C152" t="s">
        <v>60</v>
      </c>
      <c r="F152">
        <v>381</v>
      </c>
      <c r="G152">
        <v>1744</v>
      </c>
      <c r="H152">
        <v>516</v>
      </c>
      <c r="I152">
        <v>592</v>
      </c>
      <c r="J152">
        <v>336</v>
      </c>
      <c r="K152">
        <v>0</v>
      </c>
      <c r="L152">
        <v>39</v>
      </c>
      <c r="M152">
        <v>516</v>
      </c>
      <c r="N152">
        <v>592</v>
      </c>
      <c r="O152">
        <v>336</v>
      </c>
      <c r="P152">
        <v>0</v>
      </c>
      <c r="Q152">
        <v>39</v>
      </c>
      <c r="R152" t="s">
        <v>567</v>
      </c>
      <c r="S152">
        <v>4000</v>
      </c>
      <c r="T152">
        <v>8500</v>
      </c>
      <c r="U152">
        <v>40</v>
      </c>
      <c r="V152" t="s">
        <v>195</v>
      </c>
      <c r="W152" t="s">
        <v>196</v>
      </c>
      <c r="X152" t="s">
        <v>197</v>
      </c>
      <c r="Y152" t="s">
        <v>198</v>
      </c>
      <c r="Z152" t="s">
        <v>198</v>
      </c>
      <c r="AA152" t="s">
        <v>199</v>
      </c>
      <c r="AB152" t="s">
        <v>231</v>
      </c>
      <c r="AC152" t="s">
        <v>198</v>
      </c>
    </row>
    <row r="153" spans="1:29">
      <c r="A153">
        <v>175</v>
      </c>
      <c r="B153" t="s">
        <v>568</v>
      </c>
      <c r="C153" t="s">
        <v>58</v>
      </c>
      <c r="D153" t="s">
        <v>58</v>
      </c>
      <c r="F153">
        <v>382</v>
      </c>
      <c r="G153">
        <v>2285</v>
      </c>
      <c r="H153">
        <v>629</v>
      </c>
      <c r="I153">
        <v>590</v>
      </c>
      <c r="J153">
        <v>217</v>
      </c>
      <c r="K153">
        <v>0</v>
      </c>
      <c r="L153">
        <v>30</v>
      </c>
      <c r="M153">
        <v>629</v>
      </c>
      <c r="N153">
        <v>590</v>
      </c>
      <c r="O153">
        <v>217</v>
      </c>
      <c r="P153">
        <v>0</v>
      </c>
      <c r="Q153">
        <v>30</v>
      </c>
      <c r="R153" t="s">
        <v>569</v>
      </c>
      <c r="S153">
        <v>6000</v>
      </c>
      <c r="T153">
        <v>6500</v>
      </c>
      <c r="U153">
        <v>75</v>
      </c>
      <c r="V153" t="s">
        <v>195</v>
      </c>
      <c r="W153" t="s">
        <v>196</v>
      </c>
      <c r="X153" t="s">
        <v>197</v>
      </c>
      <c r="Y153" t="s">
        <v>198</v>
      </c>
      <c r="Z153" t="s">
        <v>198</v>
      </c>
      <c r="AA153" t="s">
        <v>199</v>
      </c>
      <c r="AB153" t="s">
        <v>372</v>
      </c>
      <c r="AC153" t="s">
        <v>198</v>
      </c>
    </row>
    <row r="154" spans="1:29">
      <c r="A154">
        <v>176</v>
      </c>
      <c r="B154" t="s">
        <v>570</v>
      </c>
      <c r="C154" t="s">
        <v>58</v>
      </c>
      <c r="F154">
        <v>383</v>
      </c>
      <c r="G154">
        <v>2145</v>
      </c>
      <c r="H154">
        <v>629</v>
      </c>
      <c r="I154">
        <v>485</v>
      </c>
      <c r="J154">
        <v>217</v>
      </c>
      <c r="K154">
        <v>0</v>
      </c>
      <c r="L154">
        <v>30</v>
      </c>
      <c r="M154">
        <v>629</v>
      </c>
      <c r="N154">
        <v>485</v>
      </c>
      <c r="O154">
        <v>217</v>
      </c>
      <c r="P154">
        <v>0</v>
      </c>
      <c r="Q154">
        <v>30</v>
      </c>
      <c r="R154" t="s">
        <v>571</v>
      </c>
      <c r="S154">
        <v>4000</v>
      </c>
      <c r="T154">
        <v>6500</v>
      </c>
      <c r="U154">
        <v>65</v>
      </c>
      <c r="V154" t="s">
        <v>195</v>
      </c>
      <c r="W154" t="s">
        <v>196</v>
      </c>
      <c r="X154" t="s">
        <v>197</v>
      </c>
      <c r="Y154" t="s">
        <v>198</v>
      </c>
      <c r="Z154" t="s">
        <v>198</v>
      </c>
      <c r="AA154" t="s">
        <v>199</v>
      </c>
      <c r="AB154" t="s">
        <v>372</v>
      </c>
      <c r="AC154" t="s">
        <v>198</v>
      </c>
    </row>
    <row r="155" spans="1:29">
      <c r="A155">
        <v>177</v>
      </c>
      <c r="B155" t="s">
        <v>572</v>
      </c>
      <c r="C155" t="s">
        <v>58</v>
      </c>
      <c r="D155" t="s">
        <v>573</v>
      </c>
      <c r="F155">
        <v>384</v>
      </c>
      <c r="G155">
        <v>1998</v>
      </c>
      <c r="H155">
        <v>629</v>
      </c>
      <c r="I155">
        <v>485</v>
      </c>
      <c r="J155">
        <v>217</v>
      </c>
      <c r="K155">
        <v>0</v>
      </c>
      <c r="L155">
        <v>30</v>
      </c>
      <c r="M155">
        <v>629</v>
      </c>
      <c r="N155">
        <v>485</v>
      </c>
      <c r="O155">
        <v>217</v>
      </c>
      <c r="P155">
        <v>0</v>
      </c>
      <c r="Q155">
        <v>30</v>
      </c>
      <c r="R155" t="s">
        <v>574</v>
      </c>
      <c r="S155">
        <v>4000</v>
      </c>
      <c r="T155">
        <v>8500</v>
      </c>
      <c r="U155">
        <v>65</v>
      </c>
      <c r="V155" t="s">
        <v>195</v>
      </c>
      <c r="W155" t="s">
        <v>196</v>
      </c>
      <c r="X155" t="s">
        <v>197</v>
      </c>
      <c r="Y155" t="s">
        <v>198</v>
      </c>
      <c r="Z155" t="s">
        <v>198</v>
      </c>
      <c r="AA155" t="s">
        <v>199</v>
      </c>
      <c r="AB155" t="s">
        <v>231</v>
      </c>
      <c r="AC155" t="s">
        <v>198</v>
      </c>
    </row>
    <row r="156" spans="1:29">
      <c r="A156">
        <v>178</v>
      </c>
      <c r="B156" t="s">
        <v>575</v>
      </c>
      <c r="C156" t="s">
        <v>58</v>
      </c>
      <c r="F156">
        <v>385</v>
      </c>
      <c r="G156">
        <v>2065</v>
      </c>
      <c r="H156">
        <v>704</v>
      </c>
      <c r="I156">
        <v>590</v>
      </c>
      <c r="J156">
        <v>217</v>
      </c>
      <c r="K156">
        <v>0</v>
      </c>
      <c r="L156">
        <v>30</v>
      </c>
      <c r="M156">
        <v>704</v>
      </c>
      <c r="N156">
        <v>590</v>
      </c>
      <c r="O156">
        <v>217</v>
      </c>
      <c r="P156">
        <v>0</v>
      </c>
      <c r="Q156">
        <v>30</v>
      </c>
      <c r="R156" t="s">
        <v>576</v>
      </c>
      <c r="S156">
        <v>4000</v>
      </c>
      <c r="T156">
        <v>6500</v>
      </c>
      <c r="U156">
        <v>65</v>
      </c>
      <c r="V156" t="s">
        <v>195</v>
      </c>
      <c r="W156" t="s">
        <v>196</v>
      </c>
      <c r="X156" t="s">
        <v>197</v>
      </c>
      <c r="Y156" t="s">
        <v>198</v>
      </c>
      <c r="Z156" t="s">
        <v>198</v>
      </c>
      <c r="AA156" t="s">
        <v>199</v>
      </c>
      <c r="AB156" t="s">
        <v>372</v>
      </c>
      <c r="AC156" t="s">
        <v>198</v>
      </c>
    </row>
    <row r="157" spans="1:29">
      <c r="A157">
        <v>179</v>
      </c>
      <c r="B157" t="s">
        <v>577</v>
      </c>
      <c r="C157" t="s">
        <v>158</v>
      </c>
      <c r="D157" t="s">
        <v>578</v>
      </c>
      <c r="F157">
        <v>386</v>
      </c>
      <c r="G157">
        <v>1483</v>
      </c>
      <c r="H157">
        <v>368</v>
      </c>
      <c r="I157">
        <v>505</v>
      </c>
      <c r="J157">
        <v>189</v>
      </c>
      <c r="K157">
        <v>0</v>
      </c>
      <c r="L157">
        <v>39</v>
      </c>
      <c r="M157">
        <v>368</v>
      </c>
      <c r="N157">
        <v>505</v>
      </c>
      <c r="O157">
        <v>189</v>
      </c>
      <c r="P157">
        <v>0</v>
      </c>
      <c r="Q157">
        <v>39</v>
      </c>
      <c r="R157" t="s">
        <v>579</v>
      </c>
      <c r="S157">
        <v>4000</v>
      </c>
      <c r="T157">
        <v>7500</v>
      </c>
      <c r="U157">
        <v>50</v>
      </c>
      <c r="V157" t="s">
        <v>195</v>
      </c>
      <c r="W157" t="s">
        <v>196</v>
      </c>
      <c r="X157" t="s">
        <v>197</v>
      </c>
      <c r="Y157" t="s">
        <v>198</v>
      </c>
      <c r="Z157" t="s">
        <v>198</v>
      </c>
      <c r="AA157" t="s">
        <v>199</v>
      </c>
      <c r="AB157" t="s">
        <v>375</v>
      </c>
      <c r="AC157" t="s">
        <v>198</v>
      </c>
    </row>
    <row r="158" spans="1:29">
      <c r="A158">
        <v>180</v>
      </c>
      <c r="B158" t="s">
        <v>580</v>
      </c>
      <c r="C158" t="s">
        <v>150</v>
      </c>
      <c r="D158" t="s">
        <v>581</v>
      </c>
      <c r="F158">
        <v>387</v>
      </c>
      <c r="G158">
        <v>1163</v>
      </c>
      <c r="H158">
        <v>366</v>
      </c>
      <c r="I158">
        <v>354</v>
      </c>
      <c r="J158">
        <v>186</v>
      </c>
      <c r="K158">
        <v>0</v>
      </c>
      <c r="L158">
        <v>35</v>
      </c>
      <c r="M158">
        <v>366</v>
      </c>
      <c r="N158">
        <v>354</v>
      </c>
      <c r="O158">
        <v>186</v>
      </c>
      <c r="P158">
        <v>0</v>
      </c>
      <c r="Q158">
        <v>35</v>
      </c>
      <c r="R158" t="s">
        <v>582</v>
      </c>
      <c r="S158">
        <v>4000</v>
      </c>
      <c r="T158">
        <v>5500</v>
      </c>
      <c r="U158">
        <v>65</v>
      </c>
      <c r="V158" t="s">
        <v>195</v>
      </c>
      <c r="W158" t="s">
        <v>196</v>
      </c>
      <c r="X158" t="s">
        <v>197</v>
      </c>
      <c r="Y158" t="s">
        <v>198</v>
      </c>
      <c r="Z158" t="s">
        <v>198</v>
      </c>
      <c r="AA158" t="s">
        <v>199</v>
      </c>
      <c r="AB158" t="s">
        <v>372</v>
      </c>
      <c r="AC158" t="s">
        <v>198</v>
      </c>
    </row>
    <row r="159" spans="1:29">
      <c r="A159">
        <v>181</v>
      </c>
      <c r="B159" t="s">
        <v>583</v>
      </c>
      <c r="C159" t="s">
        <v>148</v>
      </c>
      <c r="D159" t="s">
        <v>584</v>
      </c>
      <c r="F159">
        <v>388</v>
      </c>
      <c r="G159">
        <v>1761</v>
      </c>
      <c r="H159">
        <v>510</v>
      </c>
      <c r="I159">
        <v>509</v>
      </c>
      <c r="J159">
        <v>189</v>
      </c>
      <c r="K159">
        <v>53</v>
      </c>
      <c r="L159">
        <v>0</v>
      </c>
      <c r="M159">
        <v>510</v>
      </c>
      <c r="N159">
        <v>509</v>
      </c>
      <c r="O159">
        <v>189</v>
      </c>
      <c r="P159">
        <v>53</v>
      </c>
      <c r="Q159">
        <v>0</v>
      </c>
      <c r="R159" t="s">
        <v>585</v>
      </c>
      <c r="S159">
        <v>4000</v>
      </c>
      <c r="T159">
        <v>6500</v>
      </c>
      <c r="U159">
        <v>60</v>
      </c>
      <c r="V159" t="s">
        <v>195</v>
      </c>
      <c r="W159" t="s">
        <v>196</v>
      </c>
      <c r="X159" t="s">
        <v>197</v>
      </c>
      <c r="Y159" t="s">
        <v>198</v>
      </c>
      <c r="Z159" t="s">
        <v>198</v>
      </c>
      <c r="AA159" t="s">
        <v>199</v>
      </c>
      <c r="AB159" t="s">
        <v>372</v>
      </c>
      <c r="AC159" t="s">
        <v>198</v>
      </c>
    </row>
    <row r="160" spans="1:29">
      <c r="A160">
        <v>182</v>
      </c>
      <c r="B160" t="s">
        <v>586</v>
      </c>
      <c r="C160" t="s">
        <v>148</v>
      </c>
      <c r="D160" t="s">
        <v>587</v>
      </c>
      <c r="F160">
        <v>389</v>
      </c>
      <c r="G160">
        <v>1432</v>
      </c>
      <c r="H160">
        <v>363</v>
      </c>
      <c r="I160">
        <v>503</v>
      </c>
      <c r="J160">
        <v>187</v>
      </c>
      <c r="K160">
        <v>0</v>
      </c>
      <c r="L160">
        <v>0</v>
      </c>
      <c r="M160">
        <v>363</v>
      </c>
      <c r="N160">
        <v>503</v>
      </c>
      <c r="O160">
        <v>187</v>
      </c>
      <c r="P160">
        <v>0</v>
      </c>
      <c r="Q160">
        <v>0</v>
      </c>
      <c r="R160" t="s">
        <v>588</v>
      </c>
      <c r="S160">
        <v>4000</v>
      </c>
      <c r="T160">
        <v>5500</v>
      </c>
      <c r="U160">
        <v>50</v>
      </c>
      <c r="V160" t="s">
        <v>195</v>
      </c>
      <c r="W160" t="s">
        <v>196</v>
      </c>
      <c r="X160" t="s">
        <v>197</v>
      </c>
      <c r="Y160" t="s">
        <v>198</v>
      </c>
      <c r="Z160" t="s">
        <v>198</v>
      </c>
      <c r="AA160" t="s">
        <v>199</v>
      </c>
      <c r="AB160" t="s">
        <v>372</v>
      </c>
      <c r="AC160" t="s">
        <v>198</v>
      </c>
    </row>
    <row r="161" spans="1:29">
      <c r="A161">
        <v>183</v>
      </c>
      <c r="B161" t="s">
        <v>589</v>
      </c>
      <c r="C161" t="s">
        <v>96</v>
      </c>
      <c r="F161">
        <v>390</v>
      </c>
      <c r="G161">
        <v>1459</v>
      </c>
      <c r="H161">
        <v>363</v>
      </c>
      <c r="I161">
        <v>398</v>
      </c>
      <c r="J161">
        <v>187</v>
      </c>
      <c r="K161">
        <v>0</v>
      </c>
      <c r="L161">
        <v>0</v>
      </c>
      <c r="M161">
        <v>363</v>
      </c>
      <c r="N161">
        <v>398</v>
      </c>
      <c r="O161">
        <v>187</v>
      </c>
      <c r="P161">
        <v>0</v>
      </c>
      <c r="Q161">
        <v>0</v>
      </c>
      <c r="R161" t="s">
        <v>590</v>
      </c>
      <c r="S161">
        <v>4000</v>
      </c>
      <c r="T161">
        <v>8500</v>
      </c>
      <c r="U161">
        <v>50</v>
      </c>
      <c r="V161" t="s">
        <v>195</v>
      </c>
      <c r="W161" t="s">
        <v>196</v>
      </c>
      <c r="X161" t="s">
        <v>197</v>
      </c>
      <c r="Y161" t="s">
        <v>198</v>
      </c>
      <c r="Z161" t="s">
        <v>198</v>
      </c>
      <c r="AA161" t="s">
        <v>199</v>
      </c>
      <c r="AB161" t="s">
        <v>200</v>
      </c>
      <c r="AC161" t="s">
        <v>198</v>
      </c>
    </row>
    <row r="162" spans="1:29">
      <c r="A162">
        <v>184</v>
      </c>
      <c r="B162" t="s">
        <v>591</v>
      </c>
      <c r="C162" t="s">
        <v>28</v>
      </c>
      <c r="F162">
        <v>391</v>
      </c>
      <c r="G162">
        <v>1679</v>
      </c>
      <c r="H162">
        <v>437</v>
      </c>
      <c r="I162">
        <v>628</v>
      </c>
      <c r="J162">
        <v>187</v>
      </c>
      <c r="K162">
        <v>50</v>
      </c>
      <c r="L162">
        <v>0</v>
      </c>
      <c r="M162">
        <v>437</v>
      </c>
      <c r="N162">
        <v>628</v>
      </c>
      <c r="O162">
        <v>187</v>
      </c>
      <c r="P162">
        <v>50</v>
      </c>
      <c r="Q162">
        <v>0</v>
      </c>
      <c r="R162" t="s">
        <v>592</v>
      </c>
      <c r="S162">
        <v>4000</v>
      </c>
      <c r="T162">
        <v>9500</v>
      </c>
      <c r="U162">
        <v>65</v>
      </c>
      <c r="V162" t="s">
        <v>195</v>
      </c>
      <c r="W162" t="s">
        <v>196</v>
      </c>
      <c r="X162" t="s">
        <v>197</v>
      </c>
      <c r="Y162" t="s">
        <v>198</v>
      </c>
      <c r="Z162" t="s">
        <v>198</v>
      </c>
      <c r="AA162" t="s">
        <v>199</v>
      </c>
      <c r="AB162" t="s">
        <v>200</v>
      </c>
      <c r="AC162" t="s">
        <v>198</v>
      </c>
    </row>
    <row r="163" spans="1:29">
      <c r="A163">
        <v>185</v>
      </c>
      <c r="B163" t="s">
        <v>593</v>
      </c>
      <c r="C163" t="s">
        <v>28</v>
      </c>
      <c r="D163" t="s">
        <v>594</v>
      </c>
      <c r="F163">
        <v>392</v>
      </c>
      <c r="G163">
        <v>1902</v>
      </c>
      <c r="H163">
        <v>437</v>
      </c>
      <c r="I163">
        <v>628</v>
      </c>
      <c r="J163">
        <v>187</v>
      </c>
      <c r="K163">
        <v>50</v>
      </c>
      <c r="L163">
        <v>0</v>
      </c>
      <c r="M163">
        <v>437</v>
      </c>
      <c r="N163">
        <v>628</v>
      </c>
      <c r="O163">
        <v>187</v>
      </c>
      <c r="P163">
        <v>50</v>
      </c>
      <c r="Q163">
        <v>0</v>
      </c>
      <c r="R163" t="s">
        <v>595</v>
      </c>
      <c r="S163">
        <v>4000</v>
      </c>
      <c r="T163">
        <v>6500</v>
      </c>
      <c r="U163">
        <v>65</v>
      </c>
      <c r="V163" t="s">
        <v>195</v>
      </c>
      <c r="W163" t="s">
        <v>196</v>
      </c>
      <c r="X163" t="s">
        <v>197</v>
      </c>
      <c r="Y163" t="s">
        <v>198</v>
      </c>
      <c r="Z163" t="s">
        <v>198</v>
      </c>
      <c r="AA163" t="s">
        <v>199</v>
      </c>
      <c r="AB163" t="s">
        <v>375</v>
      </c>
      <c r="AC163" t="s">
        <v>198</v>
      </c>
    </row>
    <row r="164" spans="1:29">
      <c r="A164">
        <v>186</v>
      </c>
      <c r="B164" t="s">
        <v>596</v>
      </c>
      <c r="C164" t="s">
        <v>28</v>
      </c>
      <c r="F164">
        <v>393</v>
      </c>
      <c r="G164">
        <v>2031</v>
      </c>
      <c r="H164">
        <v>362</v>
      </c>
      <c r="I164">
        <v>523</v>
      </c>
      <c r="J164">
        <v>187</v>
      </c>
      <c r="K164">
        <v>50</v>
      </c>
      <c r="L164">
        <v>0</v>
      </c>
      <c r="M164">
        <v>362</v>
      </c>
      <c r="N164">
        <v>523</v>
      </c>
      <c r="O164">
        <v>187</v>
      </c>
      <c r="P164">
        <v>50</v>
      </c>
      <c r="Q164">
        <v>0</v>
      </c>
      <c r="R164" t="s">
        <v>597</v>
      </c>
      <c r="S164">
        <v>4000</v>
      </c>
      <c r="T164">
        <v>5500</v>
      </c>
      <c r="U164">
        <v>65</v>
      </c>
      <c r="V164" t="s">
        <v>195</v>
      </c>
      <c r="W164" t="s">
        <v>196</v>
      </c>
      <c r="X164" t="s">
        <v>197</v>
      </c>
      <c r="Y164" t="s">
        <v>198</v>
      </c>
      <c r="Z164" t="s">
        <v>198</v>
      </c>
      <c r="AA164" t="s">
        <v>199</v>
      </c>
      <c r="AB164" t="s">
        <v>372</v>
      </c>
      <c r="AC164" t="s">
        <v>198</v>
      </c>
    </row>
    <row r="165" spans="1:29">
      <c r="A165">
        <v>188</v>
      </c>
      <c r="B165" t="s">
        <v>598</v>
      </c>
      <c r="C165" t="s">
        <v>13</v>
      </c>
      <c r="F165">
        <v>394</v>
      </c>
      <c r="G165">
        <v>2298</v>
      </c>
      <c r="H165">
        <v>388</v>
      </c>
      <c r="I165">
        <v>455</v>
      </c>
      <c r="J165">
        <v>183</v>
      </c>
      <c r="K165">
        <v>0</v>
      </c>
      <c r="L165">
        <v>29</v>
      </c>
      <c r="M165">
        <v>388</v>
      </c>
      <c r="N165">
        <v>455</v>
      </c>
      <c r="O165">
        <v>183</v>
      </c>
      <c r="P165">
        <v>0</v>
      </c>
      <c r="Q165">
        <v>29</v>
      </c>
      <c r="R165" t="s">
        <v>599</v>
      </c>
      <c r="S165">
        <v>4000</v>
      </c>
      <c r="T165">
        <v>5500</v>
      </c>
      <c r="U165">
        <v>65</v>
      </c>
      <c r="V165" t="s">
        <v>195</v>
      </c>
      <c r="W165" t="s">
        <v>196</v>
      </c>
      <c r="X165" t="s">
        <v>197</v>
      </c>
      <c r="Y165" t="s">
        <v>198</v>
      </c>
      <c r="Z165" t="s">
        <v>198</v>
      </c>
      <c r="AA165" t="s">
        <v>199</v>
      </c>
      <c r="AB165" t="s">
        <v>372</v>
      </c>
      <c r="AC165" t="s">
        <v>198</v>
      </c>
    </row>
    <row r="166" spans="1:29">
      <c r="A166">
        <v>189</v>
      </c>
      <c r="B166" t="s">
        <v>600</v>
      </c>
      <c r="C166" t="s">
        <v>56</v>
      </c>
      <c r="D166" t="s">
        <v>601</v>
      </c>
      <c r="F166">
        <v>395</v>
      </c>
      <c r="G166">
        <v>2182</v>
      </c>
      <c r="H166">
        <v>627</v>
      </c>
      <c r="I166">
        <v>507</v>
      </c>
      <c r="J166">
        <v>183</v>
      </c>
      <c r="K166">
        <v>45</v>
      </c>
      <c r="L166">
        <v>39</v>
      </c>
      <c r="M166">
        <v>627</v>
      </c>
      <c r="N166">
        <v>507</v>
      </c>
      <c r="O166">
        <v>183</v>
      </c>
      <c r="P166">
        <v>45</v>
      </c>
      <c r="Q166">
        <v>39</v>
      </c>
      <c r="R166" t="s">
        <v>602</v>
      </c>
      <c r="S166">
        <v>4000</v>
      </c>
      <c r="T166">
        <v>8500</v>
      </c>
      <c r="U166">
        <v>65</v>
      </c>
      <c r="V166" t="s">
        <v>195</v>
      </c>
      <c r="W166" t="s">
        <v>196</v>
      </c>
      <c r="X166" t="s">
        <v>197</v>
      </c>
      <c r="Y166" t="s">
        <v>198</v>
      </c>
      <c r="Z166" t="s">
        <v>198</v>
      </c>
      <c r="AA166" t="s">
        <v>199</v>
      </c>
      <c r="AB166" t="s">
        <v>231</v>
      </c>
      <c r="AC166" t="s">
        <v>198</v>
      </c>
    </row>
    <row r="167" spans="1:29">
      <c r="A167">
        <v>190</v>
      </c>
      <c r="B167" t="s">
        <v>603</v>
      </c>
      <c r="C167" t="s">
        <v>56</v>
      </c>
      <c r="D167" t="s">
        <v>604</v>
      </c>
      <c r="F167">
        <v>396</v>
      </c>
      <c r="G167">
        <v>2004</v>
      </c>
      <c r="H167">
        <v>702</v>
      </c>
      <c r="I167">
        <v>582</v>
      </c>
      <c r="J167">
        <v>183</v>
      </c>
      <c r="K167">
        <v>45</v>
      </c>
      <c r="L167">
        <v>39</v>
      </c>
      <c r="M167">
        <v>702</v>
      </c>
      <c r="N167">
        <v>582</v>
      </c>
      <c r="O167">
        <v>183</v>
      </c>
      <c r="P167">
        <v>45</v>
      </c>
      <c r="Q167">
        <v>39</v>
      </c>
      <c r="R167" t="s">
        <v>605</v>
      </c>
      <c r="S167">
        <v>4000</v>
      </c>
      <c r="T167">
        <v>9500</v>
      </c>
      <c r="U167">
        <v>65</v>
      </c>
      <c r="V167" t="s">
        <v>195</v>
      </c>
      <c r="W167" t="s">
        <v>196</v>
      </c>
      <c r="X167" t="s">
        <v>197</v>
      </c>
      <c r="Y167" t="s">
        <v>198</v>
      </c>
      <c r="Z167" t="s">
        <v>198</v>
      </c>
      <c r="AA167" t="s">
        <v>199</v>
      </c>
      <c r="AB167" t="s">
        <v>200</v>
      </c>
      <c r="AC167" t="s">
        <v>198</v>
      </c>
    </row>
    <row r="168" spans="1:29">
      <c r="A168">
        <v>191</v>
      </c>
      <c r="B168" t="s">
        <v>606</v>
      </c>
      <c r="C168" t="s">
        <v>56</v>
      </c>
      <c r="D168" t="s">
        <v>607</v>
      </c>
      <c r="F168">
        <v>397</v>
      </c>
      <c r="G168">
        <v>2114</v>
      </c>
      <c r="H168">
        <v>627</v>
      </c>
      <c r="I168">
        <v>507</v>
      </c>
      <c r="J168">
        <v>183</v>
      </c>
      <c r="K168">
        <v>45</v>
      </c>
      <c r="L168">
        <v>39</v>
      </c>
      <c r="M168">
        <v>627</v>
      </c>
      <c r="N168">
        <v>507</v>
      </c>
      <c r="O168">
        <v>183</v>
      </c>
      <c r="P168">
        <v>45</v>
      </c>
      <c r="Q168">
        <v>39</v>
      </c>
      <c r="R168" t="s">
        <v>608</v>
      </c>
      <c r="S168">
        <v>4000</v>
      </c>
      <c r="T168">
        <v>8500</v>
      </c>
      <c r="U168">
        <v>65</v>
      </c>
      <c r="V168" t="s">
        <v>195</v>
      </c>
      <c r="W168" t="s">
        <v>196</v>
      </c>
      <c r="X168" t="s">
        <v>197</v>
      </c>
      <c r="Y168" t="s">
        <v>198</v>
      </c>
      <c r="Z168" t="s">
        <v>198</v>
      </c>
      <c r="AA168" t="s">
        <v>199</v>
      </c>
      <c r="AB168" t="s">
        <v>231</v>
      </c>
      <c r="AC168" t="s">
        <v>198</v>
      </c>
    </row>
    <row r="169" spans="1:29">
      <c r="A169">
        <v>192</v>
      </c>
      <c r="B169" t="s">
        <v>609</v>
      </c>
      <c r="C169" t="s">
        <v>56</v>
      </c>
      <c r="D169" t="s">
        <v>610</v>
      </c>
      <c r="F169">
        <v>398</v>
      </c>
      <c r="G169">
        <v>2223</v>
      </c>
      <c r="H169">
        <v>702</v>
      </c>
      <c r="I169">
        <v>582</v>
      </c>
      <c r="J169">
        <v>183</v>
      </c>
      <c r="K169">
        <v>45</v>
      </c>
      <c r="L169">
        <v>39</v>
      </c>
      <c r="M169">
        <v>702</v>
      </c>
      <c r="N169">
        <v>582</v>
      </c>
      <c r="O169">
        <v>183</v>
      </c>
      <c r="P169">
        <v>45</v>
      </c>
      <c r="Q169">
        <v>39</v>
      </c>
      <c r="R169" t="s">
        <v>611</v>
      </c>
      <c r="S169">
        <v>4000</v>
      </c>
      <c r="T169">
        <v>7500</v>
      </c>
      <c r="U169">
        <v>65</v>
      </c>
      <c r="V169" t="s">
        <v>195</v>
      </c>
      <c r="W169" t="s">
        <v>196</v>
      </c>
      <c r="X169" t="s">
        <v>197</v>
      </c>
      <c r="Y169" t="s">
        <v>198</v>
      </c>
      <c r="Z169" t="s">
        <v>198</v>
      </c>
      <c r="AA169" t="s">
        <v>199</v>
      </c>
      <c r="AB169" t="s">
        <v>231</v>
      </c>
      <c r="AC169" t="s">
        <v>198</v>
      </c>
    </row>
    <row r="170" spans="1:29">
      <c r="A170">
        <v>193</v>
      </c>
      <c r="B170" t="s">
        <v>612</v>
      </c>
      <c r="C170" t="s">
        <v>146</v>
      </c>
      <c r="D170" t="s">
        <v>613</v>
      </c>
      <c r="F170">
        <v>399</v>
      </c>
      <c r="G170">
        <v>705</v>
      </c>
      <c r="H170">
        <v>299</v>
      </c>
      <c r="I170">
        <v>423</v>
      </c>
      <c r="J170">
        <v>125</v>
      </c>
      <c r="K170">
        <v>52</v>
      </c>
      <c r="L170">
        <v>0</v>
      </c>
      <c r="M170">
        <v>299</v>
      </c>
      <c r="N170">
        <v>423</v>
      </c>
      <c r="O170">
        <v>125</v>
      </c>
      <c r="P170">
        <v>52</v>
      </c>
      <c r="Q170">
        <v>0</v>
      </c>
      <c r="R170" t="s">
        <v>614</v>
      </c>
      <c r="S170">
        <v>4000</v>
      </c>
      <c r="T170">
        <v>6500</v>
      </c>
      <c r="U170">
        <v>45</v>
      </c>
      <c r="V170" t="s">
        <v>195</v>
      </c>
      <c r="W170" t="s">
        <v>196</v>
      </c>
      <c r="X170" t="s">
        <v>197</v>
      </c>
      <c r="Y170" t="s">
        <v>198</v>
      </c>
      <c r="Z170" t="s">
        <v>198</v>
      </c>
      <c r="AA170" t="s">
        <v>199</v>
      </c>
      <c r="AB170" t="s">
        <v>372</v>
      </c>
      <c r="AC170" t="s">
        <v>198</v>
      </c>
    </row>
    <row r="171" spans="1:29">
      <c r="A171">
        <v>194</v>
      </c>
      <c r="B171" t="s">
        <v>615</v>
      </c>
      <c r="C171" t="s">
        <v>146</v>
      </c>
      <c r="D171" t="s">
        <v>616</v>
      </c>
      <c r="F171">
        <v>400</v>
      </c>
      <c r="G171">
        <v>781</v>
      </c>
      <c r="H171">
        <v>299</v>
      </c>
      <c r="I171">
        <v>318</v>
      </c>
      <c r="J171">
        <v>125</v>
      </c>
      <c r="K171">
        <v>52</v>
      </c>
      <c r="L171">
        <v>0</v>
      </c>
      <c r="M171">
        <v>299</v>
      </c>
      <c r="N171">
        <v>318</v>
      </c>
      <c r="O171">
        <v>125</v>
      </c>
      <c r="P171">
        <v>52</v>
      </c>
      <c r="Q171">
        <v>0</v>
      </c>
      <c r="R171" t="s">
        <v>617</v>
      </c>
      <c r="S171">
        <v>4000</v>
      </c>
      <c r="T171">
        <v>7500</v>
      </c>
      <c r="U171">
        <v>45</v>
      </c>
      <c r="V171" t="s">
        <v>195</v>
      </c>
      <c r="W171" t="s">
        <v>196</v>
      </c>
      <c r="X171" t="s">
        <v>197</v>
      </c>
      <c r="Y171" t="s">
        <v>198</v>
      </c>
      <c r="Z171" t="s">
        <v>198</v>
      </c>
      <c r="AA171" t="s">
        <v>199</v>
      </c>
      <c r="AB171" t="s">
        <v>375</v>
      </c>
      <c r="AC171" t="s">
        <v>198</v>
      </c>
    </row>
    <row r="172" spans="1:29">
      <c r="A172">
        <v>195</v>
      </c>
      <c r="B172" t="s">
        <v>618</v>
      </c>
      <c r="C172" t="s">
        <v>26</v>
      </c>
      <c r="D172" t="s">
        <v>619</v>
      </c>
      <c r="F172">
        <v>401</v>
      </c>
      <c r="G172">
        <v>1300</v>
      </c>
      <c r="H172">
        <v>480</v>
      </c>
      <c r="I172">
        <v>501</v>
      </c>
      <c r="J172">
        <v>218</v>
      </c>
      <c r="K172">
        <v>41</v>
      </c>
      <c r="L172">
        <v>0</v>
      </c>
      <c r="M172">
        <v>480</v>
      </c>
      <c r="N172">
        <v>501</v>
      </c>
      <c r="O172">
        <v>218</v>
      </c>
      <c r="P172">
        <v>41</v>
      </c>
      <c r="Q172">
        <v>0</v>
      </c>
      <c r="R172" t="s">
        <v>620</v>
      </c>
      <c r="S172">
        <v>4000</v>
      </c>
      <c r="T172">
        <v>7500</v>
      </c>
      <c r="U172">
        <v>45</v>
      </c>
      <c r="V172" t="s">
        <v>195</v>
      </c>
      <c r="W172" t="s">
        <v>196</v>
      </c>
      <c r="X172" t="s">
        <v>197</v>
      </c>
      <c r="Y172" t="s">
        <v>198</v>
      </c>
      <c r="Z172" t="s">
        <v>198</v>
      </c>
      <c r="AA172" t="s">
        <v>199</v>
      </c>
      <c r="AB172" t="s">
        <v>375</v>
      </c>
      <c r="AC172" t="s">
        <v>198</v>
      </c>
    </row>
    <row r="173" spans="1:29">
      <c r="A173">
        <v>196</v>
      </c>
      <c r="B173" t="s">
        <v>621</v>
      </c>
      <c r="C173" t="s">
        <v>26</v>
      </c>
      <c r="D173" t="s">
        <v>622</v>
      </c>
      <c r="F173">
        <v>402</v>
      </c>
      <c r="G173">
        <v>1366</v>
      </c>
      <c r="H173">
        <v>480</v>
      </c>
      <c r="I173">
        <v>396</v>
      </c>
      <c r="J173">
        <v>218</v>
      </c>
      <c r="K173">
        <v>41</v>
      </c>
      <c r="L173">
        <v>0</v>
      </c>
      <c r="M173">
        <v>480</v>
      </c>
      <c r="N173">
        <v>396</v>
      </c>
      <c r="O173">
        <v>218</v>
      </c>
      <c r="P173">
        <v>41</v>
      </c>
      <c r="Q173">
        <v>0</v>
      </c>
      <c r="R173" t="s">
        <v>623</v>
      </c>
      <c r="S173">
        <v>4000</v>
      </c>
      <c r="T173">
        <v>5500</v>
      </c>
      <c r="U173">
        <v>45</v>
      </c>
      <c r="V173" t="s">
        <v>195</v>
      </c>
      <c r="W173" t="s">
        <v>196</v>
      </c>
      <c r="X173" t="s">
        <v>197</v>
      </c>
      <c r="Y173" t="s">
        <v>198</v>
      </c>
      <c r="Z173" t="s">
        <v>198</v>
      </c>
      <c r="AA173" t="s">
        <v>199</v>
      </c>
      <c r="AB173" t="s">
        <v>372</v>
      </c>
      <c r="AC173" t="s">
        <v>198</v>
      </c>
    </row>
    <row r="174" spans="1:29">
      <c r="A174">
        <v>197</v>
      </c>
      <c r="B174" t="s">
        <v>624</v>
      </c>
      <c r="C174" t="s">
        <v>26</v>
      </c>
      <c r="D174" t="s">
        <v>625</v>
      </c>
      <c r="F174">
        <v>403</v>
      </c>
      <c r="G174">
        <v>1467</v>
      </c>
      <c r="H174">
        <v>480</v>
      </c>
      <c r="I174">
        <v>396</v>
      </c>
      <c r="J174">
        <v>218</v>
      </c>
      <c r="K174">
        <v>41</v>
      </c>
      <c r="L174">
        <v>0</v>
      </c>
      <c r="M174">
        <v>480</v>
      </c>
      <c r="N174">
        <v>396</v>
      </c>
      <c r="O174">
        <v>218</v>
      </c>
      <c r="P174">
        <v>41</v>
      </c>
      <c r="Q174">
        <v>0</v>
      </c>
      <c r="R174" t="s">
        <v>626</v>
      </c>
      <c r="S174">
        <v>4000</v>
      </c>
      <c r="T174">
        <v>6500</v>
      </c>
      <c r="U174">
        <v>45</v>
      </c>
      <c r="V174" t="s">
        <v>195</v>
      </c>
      <c r="W174" t="s">
        <v>196</v>
      </c>
      <c r="X174" t="s">
        <v>197</v>
      </c>
      <c r="Y174" t="s">
        <v>198</v>
      </c>
      <c r="Z174" t="s">
        <v>198</v>
      </c>
      <c r="AA174" t="s">
        <v>199</v>
      </c>
      <c r="AB174" t="s">
        <v>375</v>
      </c>
      <c r="AC174" t="s">
        <v>198</v>
      </c>
    </row>
    <row r="175" spans="1:29">
      <c r="A175">
        <v>199</v>
      </c>
      <c r="B175" t="s">
        <v>627</v>
      </c>
      <c r="C175" t="s">
        <v>122</v>
      </c>
      <c r="F175">
        <v>404</v>
      </c>
      <c r="G175">
        <v>1436</v>
      </c>
      <c r="H175">
        <v>624</v>
      </c>
      <c r="I175">
        <v>476</v>
      </c>
      <c r="J175">
        <v>232</v>
      </c>
      <c r="K175">
        <v>0</v>
      </c>
      <c r="L175">
        <v>24</v>
      </c>
      <c r="M175">
        <v>624</v>
      </c>
      <c r="N175">
        <v>476</v>
      </c>
      <c r="O175">
        <v>232</v>
      </c>
      <c r="P175">
        <v>0</v>
      </c>
      <c r="Q175">
        <v>24</v>
      </c>
      <c r="R175" t="s">
        <v>628</v>
      </c>
      <c r="S175">
        <v>4000</v>
      </c>
      <c r="T175">
        <v>7500</v>
      </c>
      <c r="U175">
        <v>40</v>
      </c>
      <c r="V175" t="s">
        <v>195</v>
      </c>
      <c r="W175" t="s">
        <v>196</v>
      </c>
      <c r="X175" t="s">
        <v>197</v>
      </c>
      <c r="Y175" t="s">
        <v>198</v>
      </c>
      <c r="Z175" t="s">
        <v>198</v>
      </c>
      <c r="AA175" t="s">
        <v>199</v>
      </c>
      <c r="AB175" t="s">
        <v>375</v>
      </c>
      <c r="AC175" t="s">
        <v>198</v>
      </c>
    </row>
    <row r="176" spans="1:29">
      <c r="A176">
        <v>200</v>
      </c>
      <c r="B176" t="s">
        <v>629</v>
      </c>
      <c r="C176" t="s">
        <v>122</v>
      </c>
      <c r="D176" t="s">
        <v>630</v>
      </c>
      <c r="F176">
        <v>405</v>
      </c>
      <c r="G176">
        <v>1558</v>
      </c>
      <c r="H176">
        <v>624</v>
      </c>
      <c r="I176">
        <v>476</v>
      </c>
      <c r="J176">
        <v>232</v>
      </c>
      <c r="K176">
        <v>0</v>
      </c>
      <c r="L176">
        <v>24</v>
      </c>
      <c r="M176">
        <v>624</v>
      </c>
      <c r="N176">
        <v>476</v>
      </c>
      <c r="O176">
        <v>232</v>
      </c>
      <c r="P176">
        <v>0</v>
      </c>
      <c r="Q176">
        <v>24</v>
      </c>
      <c r="R176" t="s">
        <v>631</v>
      </c>
      <c r="S176">
        <v>4000</v>
      </c>
      <c r="T176">
        <v>5500</v>
      </c>
      <c r="U176">
        <v>40</v>
      </c>
      <c r="V176" t="s">
        <v>195</v>
      </c>
      <c r="W176" t="s">
        <v>196</v>
      </c>
      <c r="X176" t="s">
        <v>197</v>
      </c>
      <c r="Y176" t="s">
        <v>198</v>
      </c>
      <c r="Z176" t="s">
        <v>198</v>
      </c>
      <c r="AA176" t="s">
        <v>199</v>
      </c>
      <c r="AB176" t="s">
        <v>372</v>
      </c>
      <c r="AC176" t="s">
        <v>198</v>
      </c>
    </row>
    <row r="177" spans="1:29">
      <c r="A177">
        <v>201</v>
      </c>
      <c r="B177" t="s">
        <v>632</v>
      </c>
      <c r="C177" t="s">
        <v>94</v>
      </c>
      <c r="D177" t="s">
        <v>633</v>
      </c>
      <c r="F177">
        <v>406</v>
      </c>
      <c r="G177">
        <v>1727</v>
      </c>
      <c r="H177">
        <v>624</v>
      </c>
      <c r="I177">
        <v>489</v>
      </c>
      <c r="J177">
        <v>219</v>
      </c>
      <c r="K177">
        <v>0</v>
      </c>
      <c r="L177">
        <v>23</v>
      </c>
      <c r="M177">
        <v>624</v>
      </c>
      <c r="N177">
        <v>489</v>
      </c>
      <c r="O177">
        <v>219</v>
      </c>
      <c r="P177">
        <v>0</v>
      </c>
      <c r="Q177">
        <v>23</v>
      </c>
      <c r="R177" t="s">
        <v>634</v>
      </c>
      <c r="S177">
        <v>4000</v>
      </c>
      <c r="T177">
        <v>7500</v>
      </c>
      <c r="U177">
        <v>45</v>
      </c>
      <c r="V177" t="s">
        <v>195</v>
      </c>
      <c r="W177" t="s">
        <v>196</v>
      </c>
      <c r="X177" t="s">
        <v>197</v>
      </c>
      <c r="Y177" t="s">
        <v>198</v>
      </c>
      <c r="Z177" t="s">
        <v>198</v>
      </c>
      <c r="AA177" t="s">
        <v>199</v>
      </c>
      <c r="AB177" t="s">
        <v>375</v>
      </c>
      <c r="AC177" t="s">
        <v>198</v>
      </c>
    </row>
    <row r="178" spans="1:29">
      <c r="A178">
        <v>202</v>
      </c>
      <c r="B178" t="s">
        <v>635</v>
      </c>
      <c r="C178" t="s">
        <v>68</v>
      </c>
      <c r="F178">
        <v>407</v>
      </c>
      <c r="G178">
        <v>1845</v>
      </c>
      <c r="H178">
        <v>624</v>
      </c>
      <c r="I178">
        <v>489</v>
      </c>
      <c r="J178">
        <v>219</v>
      </c>
      <c r="K178">
        <v>0</v>
      </c>
      <c r="L178">
        <v>23</v>
      </c>
      <c r="M178">
        <v>624</v>
      </c>
      <c r="N178">
        <v>489</v>
      </c>
      <c r="O178">
        <v>219</v>
      </c>
      <c r="P178">
        <v>0</v>
      </c>
      <c r="Q178">
        <v>23</v>
      </c>
      <c r="R178" t="s">
        <v>636</v>
      </c>
      <c r="S178">
        <v>4000</v>
      </c>
      <c r="T178">
        <v>6500</v>
      </c>
      <c r="U178">
        <v>45</v>
      </c>
      <c r="V178" t="s">
        <v>195</v>
      </c>
      <c r="W178" t="s">
        <v>196</v>
      </c>
      <c r="X178" t="s">
        <v>197</v>
      </c>
      <c r="Y178" t="s">
        <v>198</v>
      </c>
      <c r="Z178" t="s">
        <v>198</v>
      </c>
      <c r="AA178" t="s">
        <v>199</v>
      </c>
      <c r="AB178" t="s">
        <v>372</v>
      </c>
      <c r="AC178" t="s">
        <v>198</v>
      </c>
    </row>
    <row r="179" spans="1:29">
      <c r="A179">
        <v>203</v>
      </c>
      <c r="B179" t="s">
        <v>637</v>
      </c>
      <c r="C179" t="s">
        <v>70</v>
      </c>
      <c r="D179" t="s">
        <v>638</v>
      </c>
      <c r="F179">
        <v>408</v>
      </c>
      <c r="G179">
        <v>2485</v>
      </c>
      <c r="H179">
        <v>594</v>
      </c>
      <c r="I179">
        <v>604</v>
      </c>
      <c r="J179">
        <v>183</v>
      </c>
      <c r="K179">
        <v>58</v>
      </c>
      <c r="L179">
        <v>0</v>
      </c>
      <c r="M179">
        <v>594</v>
      </c>
      <c r="N179">
        <v>604</v>
      </c>
      <c r="O179">
        <v>183</v>
      </c>
      <c r="P179">
        <v>58</v>
      </c>
      <c r="Q179">
        <v>0</v>
      </c>
      <c r="R179" t="s">
        <v>639</v>
      </c>
      <c r="S179">
        <v>4000</v>
      </c>
      <c r="T179">
        <v>7500</v>
      </c>
      <c r="U179">
        <v>65</v>
      </c>
      <c r="V179" t="s">
        <v>195</v>
      </c>
      <c r="W179" t="s">
        <v>196</v>
      </c>
      <c r="X179" t="s">
        <v>197</v>
      </c>
      <c r="Y179" t="s">
        <v>198</v>
      </c>
      <c r="Z179" t="s">
        <v>198</v>
      </c>
      <c r="AA179" t="s">
        <v>199</v>
      </c>
      <c r="AB179" t="s">
        <v>375</v>
      </c>
      <c r="AC179" t="s">
        <v>198</v>
      </c>
    </row>
    <row r="180" spans="1:29">
      <c r="A180">
        <v>204</v>
      </c>
      <c r="B180" t="s">
        <v>640</v>
      </c>
      <c r="C180" t="s">
        <v>118</v>
      </c>
      <c r="D180" t="s">
        <v>641</v>
      </c>
      <c r="F180">
        <v>409</v>
      </c>
      <c r="G180">
        <v>2244</v>
      </c>
      <c r="H180">
        <v>534</v>
      </c>
      <c r="I180">
        <v>513</v>
      </c>
      <c r="J180">
        <v>184</v>
      </c>
      <c r="K180">
        <v>0</v>
      </c>
      <c r="L180">
        <v>36</v>
      </c>
      <c r="M180">
        <v>534</v>
      </c>
      <c r="N180">
        <v>513</v>
      </c>
      <c r="O180">
        <v>184</v>
      </c>
      <c r="P180">
        <v>0</v>
      </c>
      <c r="Q180">
        <v>36</v>
      </c>
      <c r="R180" t="s">
        <v>642</v>
      </c>
      <c r="S180">
        <v>4000</v>
      </c>
      <c r="T180">
        <v>7500</v>
      </c>
      <c r="U180">
        <v>55</v>
      </c>
      <c r="V180" t="s">
        <v>195</v>
      </c>
      <c r="W180" t="s">
        <v>196</v>
      </c>
      <c r="X180" t="s">
        <v>197</v>
      </c>
      <c r="Y180" t="s">
        <v>198</v>
      </c>
      <c r="Z180" t="s">
        <v>198</v>
      </c>
      <c r="AA180" t="s">
        <v>199</v>
      </c>
      <c r="AB180" t="s">
        <v>231</v>
      </c>
      <c r="AC180" t="s">
        <v>198</v>
      </c>
    </row>
    <row r="181" spans="1:29">
      <c r="A181">
        <v>205</v>
      </c>
      <c r="B181" t="s">
        <v>643</v>
      </c>
      <c r="C181" t="s">
        <v>128</v>
      </c>
      <c r="D181" t="s">
        <v>644</v>
      </c>
      <c r="F181">
        <v>410</v>
      </c>
      <c r="G181">
        <v>2998</v>
      </c>
      <c r="H181">
        <v>627</v>
      </c>
      <c r="I181">
        <v>576</v>
      </c>
      <c r="J181">
        <v>334</v>
      </c>
      <c r="K181">
        <v>0</v>
      </c>
      <c r="L181">
        <v>28</v>
      </c>
      <c r="M181">
        <v>627</v>
      </c>
      <c r="N181">
        <v>576</v>
      </c>
      <c r="O181">
        <v>334</v>
      </c>
      <c r="P181">
        <v>0</v>
      </c>
      <c r="Q181">
        <v>28</v>
      </c>
      <c r="R181" t="s">
        <v>645</v>
      </c>
      <c r="S181">
        <v>4000</v>
      </c>
      <c r="T181">
        <v>9000</v>
      </c>
      <c r="U181">
        <v>60</v>
      </c>
      <c r="V181" t="s">
        <v>195</v>
      </c>
      <c r="W181" t="s">
        <v>196</v>
      </c>
      <c r="X181" t="s">
        <v>197</v>
      </c>
      <c r="Y181" t="s">
        <v>198</v>
      </c>
      <c r="Z181" t="s">
        <v>198</v>
      </c>
      <c r="AA181" t="s">
        <v>199</v>
      </c>
      <c r="AB181" t="s">
        <v>213</v>
      </c>
      <c r="AC181" t="s">
        <v>198</v>
      </c>
    </row>
    <row r="182" spans="1:29">
      <c r="A182">
        <v>206</v>
      </c>
      <c r="B182" t="s">
        <v>646</v>
      </c>
      <c r="C182" t="s">
        <v>140</v>
      </c>
      <c r="D182" t="s">
        <v>647</v>
      </c>
      <c r="F182">
        <v>411</v>
      </c>
      <c r="G182">
        <v>2028</v>
      </c>
      <c r="H182">
        <v>441</v>
      </c>
      <c r="I182">
        <v>512</v>
      </c>
      <c r="J182">
        <v>192</v>
      </c>
      <c r="K182">
        <v>52</v>
      </c>
      <c r="L182">
        <v>0</v>
      </c>
      <c r="M182">
        <v>441</v>
      </c>
      <c r="N182">
        <v>512</v>
      </c>
      <c r="O182">
        <v>192</v>
      </c>
      <c r="P182">
        <v>52</v>
      </c>
      <c r="Q182">
        <v>0</v>
      </c>
      <c r="R182" t="s">
        <v>648</v>
      </c>
      <c r="S182">
        <v>4000</v>
      </c>
      <c r="T182">
        <v>9000</v>
      </c>
      <c r="U182">
        <v>70</v>
      </c>
      <c r="V182" t="s">
        <v>195</v>
      </c>
      <c r="W182" t="s">
        <v>196</v>
      </c>
      <c r="X182" t="s">
        <v>197</v>
      </c>
      <c r="Y182" t="s">
        <v>198</v>
      </c>
      <c r="Z182" t="s">
        <v>198</v>
      </c>
      <c r="AA182" t="s">
        <v>199</v>
      </c>
      <c r="AB182" t="s">
        <v>236</v>
      </c>
      <c r="AC182" t="s">
        <v>198</v>
      </c>
    </row>
    <row r="183" spans="1:29">
      <c r="A183">
        <v>207</v>
      </c>
      <c r="B183" t="s">
        <v>649</v>
      </c>
      <c r="C183" t="s">
        <v>140</v>
      </c>
      <c r="D183" t="s">
        <v>650</v>
      </c>
      <c r="F183">
        <v>412</v>
      </c>
      <c r="G183">
        <v>2294</v>
      </c>
      <c r="H183">
        <v>441</v>
      </c>
      <c r="I183">
        <v>407</v>
      </c>
      <c r="J183">
        <v>192</v>
      </c>
      <c r="K183">
        <v>52</v>
      </c>
      <c r="L183">
        <v>0</v>
      </c>
      <c r="M183">
        <v>441</v>
      </c>
      <c r="N183">
        <v>407</v>
      </c>
      <c r="O183">
        <v>192</v>
      </c>
      <c r="P183">
        <v>52</v>
      </c>
      <c r="Q183">
        <v>0</v>
      </c>
      <c r="R183" t="s">
        <v>651</v>
      </c>
      <c r="S183">
        <v>4000</v>
      </c>
      <c r="T183">
        <v>5500</v>
      </c>
      <c r="U183">
        <v>70</v>
      </c>
      <c r="V183" t="s">
        <v>195</v>
      </c>
      <c r="W183" t="s">
        <v>196</v>
      </c>
      <c r="X183" t="s">
        <v>197</v>
      </c>
      <c r="Y183" t="s">
        <v>198</v>
      </c>
      <c r="Z183" t="s">
        <v>198</v>
      </c>
      <c r="AA183" t="s">
        <v>199</v>
      </c>
      <c r="AB183" t="s">
        <v>372</v>
      </c>
      <c r="AC183" t="s">
        <v>198</v>
      </c>
    </row>
    <row r="184" spans="1:29">
      <c r="A184">
        <v>208</v>
      </c>
      <c r="B184" t="s">
        <v>652</v>
      </c>
      <c r="C184" t="s">
        <v>116</v>
      </c>
      <c r="D184" t="s">
        <v>653</v>
      </c>
      <c r="F184">
        <v>413</v>
      </c>
      <c r="G184">
        <v>1124</v>
      </c>
      <c r="H184">
        <v>440</v>
      </c>
      <c r="I184">
        <v>511</v>
      </c>
      <c r="J184">
        <v>176</v>
      </c>
      <c r="K184">
        <v>54</v>
      </c>
      <c r="L184">
        <v>38</v>
      </c>
      <c r="M184">
        <v>440</v>
      </c>
      <c r="N184">
        <v>511</v>
      </c>
      <c r="O184">
        <v>176</v>
      </c>
      <c r="P184">
        <v>54</v>
      </c>
      <c r="Q184">
        <v>38</v>
      </c>
      <c r="R184" t="s">
        <v>654</v>
      </c>
      <c r="S184">
        <v>4000</v>
      </c>
      <c r="T184">
        <v>6500</v>
      </c>
      <c r="U184">
        <v>45</v>
      </c>
      <c r="V184" t="s">
        <v>195</v>
      </c>
      <c r="W184" t="s">
        <v>196</v>
      </c>
      <c r="X184" t="s">
        <v>197</v>
      </c>
      <c r="Y184" t="s">
        <v>198</v>
      </c>
      <c r="Z184" t="s">
        <v>198</v>
      </c>
      <c r="AA184" t="s">
        <v>199</v>
      </c>
      <c r="AB184" t="s">
        <v>372</v>
      </c>
      <c r="AC184" t="s">
        <v>198</v>
      </c>
    </row>
    <row r="185" spans="1:29">
      <c r="A185">
        <v>209</v>
      </c>
      <c r="B185" t="s">
        <v>655</v>
      </c>
      <c r="C185" t="s">
        <v>54</v>
      </c>
      <c r="F185">
        <v>414</v>
      </c>
      <c r="G185">
        <v>1541</v>
      </c>
      <c r="H185">
        <v>431</v>
      </c>
      <c r="I185">
        <v>323</v>
      </c>
      <c r="J185">
        <v>193</v>
      </c>
      <c r="K185">
        <v>56</v>
      </c>
      <c r="L185">
        <v>35</v>
      </c>
      <c r="M185">
        <v>431</v>
      </c>
      <c r="N185">
        <v>323</v>
      </c>
      <c r="O185">
        <v>193</v>
      </c>
      <c r="P185">
        <v>56</v>
      </c>
      <c r="Q185">
        <v>35</v>
      </c>
      <c r="R185" t="s">
        <v>656</v>
      </c>
      <c r="S185">
        <v>4000</v>
      </c>
      <c r="T185">
        <v>9000</v>
      </c>
      <c r="U185">
        <v>55</v>
      </c>
      <c r="V185" t="s">
        <v>195</v>
      </c>
      <c r="W185" t="s">
        <v>196</v>
      </c>
      <c r="X185" t="s">
        <v>197</v>
      </c>
      <c r="Y185" t="s">
        <v>198</v>
      </c>
      <c r="Z185" t="s">
        <v>198</v>
      </c>
      <c r="AA185" t="s">
        <v>199</v>
      </c>
      <c r="AB185" t="s">
        <v>213</v>
      </c>
      <c r="AC185" t="s">
        <v>198</v>
      </c>
    </row>
    <row r="186" spans="1:29">
      <c r="A186">
        <v>210</v>
      </c>
      <c r="B186" t="s">
        <v>657</v>
      </c>
      <c r="C186" t="s">
        <v>54</v>
      </c>
      <c r="D186" t="s">
        <v>658</v>
      </c>
      <c r="F186">
        <v>415</v>
      </c>
      <c r="G186">
        <v>1553</v>
      </c>
      <c r="H186">
        <v>506</v>
      </c>
      <c r="I186">
        <v>428</v>
      </c>
      <c r="J186">
        <v>193</v>
      </c>
      <c r="K186">
        <v>56</v>
      </c>
      <c r="L186">
        <v>35</v>
      </c>
      <c r="M186">
        <v>506</v>
      </c>
      <c r="N186">
        <v>428</v>
      </c>
      <c r="O186">
        <v>193</v>
      </c>
      <c r="P186">
        <v>56</v>
      </c>
      <c r="Q186">
        <v>35</v>
      </c>
      <c r="R186" t="s">
        <v>659</v>
      </c>
      <c r="S186">
        <v>4000</v>
      </c>
      <c r="T186">
        <v>5500</v>
      </c>
      <c r="U186">
        <v>55</v>
      </c>
      <c r="V186" t="s">
        <v>195</v>
      </c>
      <c r="W186" t="s">
        <v>196</v>
      </c>
      <c r="X186" t="s">
        <v>197</v>
      </c>
      <c r="Y186" t="s">
        <v>198</v>
      </c>
      <c r="Z186" t="s">
        <v>198</v>
      </c>
      <c r="AA186" t="s">
        <v>199</v>
      </c>
      <c r="AB186" t="s">
        <v>372</v>
      </c>
      <c r="AC186" t="s">
        <v>198</v>
      </c>
    </row>
    <row r="187" spans="1:29">
      <c r="A187">
        <v>211</v>
      </c>
      <c r="B187" t="s">
        <v>660</v>
      </c>
      <c r="C187" t="s">
        <v>54</v>
      </c>
      <c r="D187" t="s">
        <v>661</v>
      </c>
      <c r="F187">
        <v>416</v>
      </c>
      <c r="G187">
        <v>1533</v>
      </c>
      <c r="H187">
        <v>431</v>
      </c>
      <c r="I187">
        <v>323</v>
      </c>
      <c r="J187">
        <v>193</v>
      </c>
      <c r="K187">
        <v>56</v>
      </c>
      <c r="L187">
        <v>35</v>
      </c>
      <c r="M187">
        <v>431</v>
      </c>
      <c r="N187">
        <v>323</v>
      </c>
      <c r="O187">
        <v>193</v>
      </c>
      <c r="P187">
        <v>56</v>
      </c>
      <c r="Q187">
        <v>35</v>
      </c>
      <c r="R187" t="s">
        <v>662</v>
      </c>
      <c r="S187">
        <v>4000</v>
      </c>
      <c r="T187">
        <v>6500</v>
      </c>
      <c r="U187">
        <v>55</v>
      </c>
      <c r="V187" t="s">
        <v>195</v>
      </c>
      <c r="W187" t="s">
        <v>196</v>
      </c>
      <c r="X187" t="s">
        <v>197</v>
      </c>
      <c r="Y187" t="s">
        <v>198</v>
      </c>
      <c r="Z187" t="s">
        <v>198</v>
      </c>
      <c r="AA187" t="s">
        <v>199</v>
      </c>
      <c r="AB187" t="s">
        <v>372</v>
      </c>
      <c r="AC187" t="s">
        <v>198</v>
      </c>
    </row>
    <row r="188" spans="1:29">
      <c r="A188">
        <v>212</v>
      </c>
      <c r="B188" t="s">
        <v>663</v>
      </c>
      <c r="C188" t="s">
        <v>54</v>
      </c>
      <c r="D188" t="s">
        <v>664</v>
      </c>
      <c r="F188">
        <v>417</v>
      </c>
      <c r="G188">
        <v>1497</v>
      </c>
      <c r="H188">
        <v>431</v>
      </c>
      <c r="I188">
        <v>428</v>
      </c>
      <c r="J188">
        <v>193</v>
      </c>
      <c r="K188">
        <v>56</v>
      </c>
      <c r="L188">
        <v>35</v>
      </c>
      <c r="M188">
        <v>431</v>
      </c>
      <c r="N188">
        <v>428</v>
      </c>
      <c r="O188">
        <v>193</v>
      </c>
      <c r="P188">
        <v>56</v>
      </c>
      <c r="Q188">
        <v>35</v>
      </c>
      <c r="R188" t="s">
        <v>665</v>
      </c>
      <c r="S188">
        <v>4000</v>
      </c>
      <c r="T188">
        <v>7500</v>
      </c>
      <c r="U188">
        <v>55</v>
      </c>
      <c r="V188" t="s">
        <v>195</v>
      </c>
      <c r="W188" t="s">
        <v>196</v>
      </c>
      <c r="X188" t="s">
        <v>197</v>
      </c>
      <c r="Y188" t="s">
        <v>198</v>
      </c>
      <c r="Z188" t="s">
        <v>198</v>
      </c>
      <c r="AA188" t="s">
        <v>199</v>
      </c>
      <c r="AB188" t="s">
        <v>231</v>
      </c>
      <c r="AC188" t="s">
        <v>198</v>
      </c>
    </row>
    <row r="189" spans="1:29">
      <c r="A189">
        <v>213</v>
      </c>
      <c r="B189" t="s">
        <v>666</v>
      </c>
      <c r="C189" t="s">
        <v>54</v>
      </c>
      <c r="D189" t="s">
        <v>667</v>
      </c>
      <c r="F189">
        <v>418</v>
      </c>
      <c r="G189">
        <v>1528</v>
      </c>
      <c r="H189">
        <v>431</v>
      </c>
      <c r="I189">
        <v>323</v>
      </c>
      <c r="J189">
        <v>193</v>
      </c>
      <c r="K189">
        <v>56</v>
      </c>
      <c r="L189">
        <v>35</v>
      </c>
      <c r="M189">
        <v>431</v>
      </c>
      <c r="N189">
        <v>323</v>
      </c>
      <c r="O189">
        <v>193</v>
      </c>
      <c r="P189">
        <v>56</v>
      </c>
      <c r="Q189">
        <v>35</v>
      </c>
      <c r="R189" t="s">
        <v>668</v>
      </c>
      <c r="S189">
        <v>4000</v>
      </c>
      <c r="T189">
        <v>5500</v>
      </c>
      <c r="U189">
        <v>55</v>
      </c>
      <c r="V189" t="s">
        <v>195</v>
      </c>
      <c r="W189" t="s">
        <v>196</v>
      </c>
      <c r="X189" t="s">
        <v>197</v>
      </c>
      <c r="Y189" t="s">
        <v>198</v>
      </c>
      <c r="Z189" t="s">
        <v>198</v>
      </c>
      <c r="AA189" t="s">
        <v>199</v>
      </c>
      <c r="AB189" t="s">
        <v>372</v>
      </c>
      <c r="AC189" t="s">
        <v>198</v>
      </c>
    </row>
    <row r="190" spans="1:29">
      <c r="A190">
        <v>214</v>
      </c>
      <c r="B190" t="s">
        <v>669</v>
      </c>
      <c r="C190" t="s">
        <v>20</v>
      </c>
      <c r="D190" t="s">
        <v>670</v>
      </c>
      <c r="F190">
        <v>419</v>
      </c>
      <c r="G190">
        <v>1354</v>
      </c>
      <c r="H190">
        <v>350</v>
      </c>
      <c r="I190">
        <v>512</v>
      </c>
      <c r="J190">
        <v>190</v>
      </c>
      <c r="K190">
        <v>44</v>
      </c>
      <c r="L190">
        <v>0</v>
      </c>
      <c r="M190">
        <v>350</v>
      </c>
      <c r="N190">
        <v>512</v>
      </c>
      <c r="O190">
        <v>190</v>
      </c>
      <c r="P190">
        <v>44</v>
      </c>
      <c r="Q190">
        <v>0</v>
      </c>
      <c r="R190" t="s">
        <v>671</v>
      </c>
      <c r="S190">
        <v>4000</v>
      </c>
      <c r="T190">
        <v>9000</v>
      </c>
      <c r="U190">
        <v>45</v>
      </c>
      <c r="V190" t="s">
        <v>195</v>
      </c>
      <c r="W190" t="s">
        <v>196</v>
      </c>
      <c r="X190" t="s">
        <v>197</v>
      </c>
      <c r="Y190" t="s">
        <v>198</v>
      </c>
      <c r="Z190" t="s">
        <v>198</v>
      </c>
      <c r="AA190" t="s">
        <v>199</v>
      </c>
      <c r="AB190" t="s">
        <v>236</v>
      </c>
      <c r="AC190" t="s">
        <v>198</v>
      </c>
    </row>
    <row r="191" spans="1:29">
      <c r="A191">
        <v>215</v>
      </c>
      <c r="B191" t="s">
        <v>672</v>
      </c>
      <c r="C191" t="s">
        <v>40</v>
      </c>
      <c r="D191" t="s">
        <v>673</v>
      </c>
      <c r="F191">
        <v>420</v>
      </c>
      <c r="G191">
        <v>1436</v>
      </c>
      <c r="H191">
        <v>414</v>
      </c>
      <c r="I191">
        <v>519</v>
      </c>
      <c r="J191">
        <v>225</v>
      </c>
      <c r="K191">
        <v>51</v>
      </c>
      <c r="L191">
        <v>33</v>
      </c>
      <c r="M191">
        <v>414</v>
      </c>
      <c r="N191">
        <v>519</v>
      </c>
      <c r="O191">
        <v>225</v>
      </c>
      <c r="P191">
        <v>51</v>
      </c>
      <c r="Q191">
        <v>33</v>
      </c>
      <c r="R191" t="s">
        <v>674</v>
      </c>
      <c r="S191">
        <v>4000</v>
      </c>
      <c r="T191">
        <v>6500</v>
      </c>
      <c r="U191">
        <v>45</v>
      </c>
      <c r="V191" t="s">
        <v>195</v>
      </c>
      <c r="W191" t="s">
        <v>196</v>
      </c>
      <c r="X191" t="s">
        <v>197</v>
      </c>
      <c r="Y191" t="s">
        <v>198</v>
      </c>
      <c r="Z191" t="s">
        <v>198</v>
      </c>
      <c r="AA191" t="s">
        <v>199</v>
      </c>
      <c r="AB191" t="s">
        <v>372</v>
      </c>
      <c r="AC191" t="s">
        <v>198</v>
      </c>
    </row>
    <row r="192" spans="1:29">
      <c r="A192">
        <v>216</v>
      </c>
      <c r="B192" t="s">
        <v>675</v>
      </c>
      <c r="C192" t="s">
        <v>40</v>
      </c>
      <c r="D192" t="s">
        <v>676</v>
      </c>
      <c r="F192">
        <v>421</v>
      </c>
      <c r="G192">
        <v>1703</v>
      </c>
      <c r="H192">
        <v>489</v>
      </c>
      <c r="I192">
        <v>624</v>
      </c>
      <c r="J192">
        <v>225</v>
      </c>
      <c r="K192">
        <v>51</v>
      </c>
      <c r="L192">
        <v>33</v>
      </c>
      <c r="M192">
        <v>489</v>
      </c>
      <c r="N192">
        <v>624</v>
      </c>
      <c r="O192">
        <v>225</v>
      </c>
      <c r="P192">
        <v>51</v>
      </c>
      <c r="Q192">
        <v>33</v>
      </c>
      <c r="R192" t="s">
        <v>677</v>
      </c>
      <c r="S192">
        <v>4000</v>
      </c>
      <c r="T192">
        <v>5500</v>
      </c>
      <c r="U192">
        <v>45</v>
      </c>
      <c r="V192" t="s">
        <v>195</v>
      </c>
      <c r="W192" t="s">
        <v>196</v>
      </c>
      <c r="X192" t="s">
        <v>197</v>
      </c>
      <c r="Y192" t="s">
        <v>198</v>
      </c>
      <c r="Z192" t="s">
        <v>198</v>
      </c>
      <c r="AA192" t="s">
        <v>199</v>
      </c>
      <c r="AB192" t="s">
        <v>372</v>
      </c>
      <c r="AC192" t="s">
        <v>198</v>
      </c>
    </row>
    <row r="193" spans="1:29">
      <c r="A193">
        <v>217</v>
      </c>
      <c r="B193" t="s">
        <v>678</v>
      </c>
      <c r="C193" t="s">
        <v>40</v>
      </c>
      <c r="D193" t="s">
        <v>679</v>
      </c>
      <c r="F193">
        <v>422</v>
      </c>
      <c r="G193">
        <v>1511</v>
      </c>
      <c r="H193">
        <v>414</v>
      </c>
      <c r="I193">
        <v>519</v>
      </c>
      <c r="J193">
        <v>225</v>
      </c>
      <c r="K193">
        <v>51</v>
      </c>
      <c r="L193">
        <v>33</v>
      </c>
      <c r="M193">
        <v>414</v>
      </c>
      <c r="N193">
        <v>519</v>
      </c>
      <c r="O193">
        <v>225</v>
      </c>
      <c r="P193">
        <v>51</v>
      </c>
      <c r="Q193">
        <v>33</v>
      </c>
      <c r="R193" t="s">
        <v>680</v>
      </c>
      <c r="S193">
        <v>4000</v>
      </c>
      <c r="T193">
        <v>6500</v>
      </c>
      <c r="U193">
        <v>45</v>
      </c>
      <c r="V193" t="s">
        <v>195</v>
      </c>
      <c r="W193" t="s">
        <v>196</v>
      </c>
      <c r="X193" t="s">
        <v>197</v>
      </c>
      <c r="Y193" t="s">
        <v>198</v>
      </c>
      <c r="Z193" t="s">
        <v>198</v>
      </c>
      <c r="AA193" t="s">
        <v>199</v>
      </c>
      <c r="AB193" t="s">
        <v>372</v>
      </c>
      <c r="AC193" t="s">
        <v>198</v>
      </c>
    </row>
    <row r="194" spans="1:29">
      <c r="A194">
        <v>218</v>
      </c>
      <c r="B194" t="s">
        <v>681</v>
      </c>
      <c r="C194" t="s">
        <v>74</v>
      </c>
      <c r="D194" t="s">
        <v>682</v>
      </c>
      <c r="F194">
        <v>423</v>
      </c>
      <c r="G194">
        <v>1641</v>
      </c>
      <c r="H194">
        <v>363</v>
      </c>
      <c r="I194">
        <v>515</v>
      </c>
      <c r="J194">
        <v>181</v>
      </c>
      <c r="K194">
        <v>46</v>
      </c>
      <c r="L194">
        <v>20</v>
      </c>
      <c r="M194">
        <v>363</v>
      </c>
      <c r="N194">
        <v>515</v>
      </c>
      <c r="O194">
        <v>181</v>
      </c>
      <c r="P194">
        <v>46</v>
      </c>
      <c r="Q194">
        <v>20</v>
      </c>
      <c r="R194" t="s">
        <v>683</v>
      </c>
      <c r="S194">
        <v>4000</v>
      </c>
      <c r="T194">
        <v>10500</v>
      </c>
      <c r="U194">
        <v>55</v>
      </c>
      <c r="V194" t="s">
        <v>195</v>
      </c>
      <c r="W194" t="s">
        <v>196</v>
      </c>
      <c r="X194" t="s">
        <v>197</v>
      </c>
      <c r="Y194" t="s">
        <v>198</v>
      </c>
      <c r="Z194" t="s">
        <v>198</v>
      </c>
      <c r="AA194" t="s">
        <v>199</v>
      </c>
      <c r="AB194" t="s">
        <v>317</v>
      </c>
      <c r="AC194" t="s">
        <v>198</v>
      </c>
    </row>
    <row r="195" spans="1:29">
      <c r="A195">
        <v>220</v>
      </c>
      <c r="B195" t="s">
        <v>684</v>
      </c>
      <c r="C195" t="s">
        <v>120</v>
      </c>
      <c r="F195">
        <v>424</v>
      </c>
      <c r="G195">
        <v>1559</v>
      </c>
      <c r="H195">
        <v>360</v>
      </c>
      <c r="I195">
        <v>408</v>
      </c>
      <c r="J195">
        <v>190</v>
      </c>
      <c r="K195">
        <v>0</v>
      </c>
      <c r="L195">
        <v>0</v>
      </c>
      <c r="M195">
        <v>360</v>
      </c>
      <c r="N195">
        <v>408</v>
      </c>
      <c r="O195">
        <v>190</v>
      </c>
      <c r="P195">
        <v>0</v>
      </c>
      <c r="Q195">
        <v>0</v>
      </c>
      <c r="R195" t="s">
        <v>685</v>
      </c>
      <c r="S195">
        <v>4000</v>
      </c>
      <c r="T195">
        <v>6500</v>
      </c>
      <c r="U195">
        <v>60</v>
      </c>
      <c r="V195" t="s">
        <v>195</v>
      </c>
      <c r="W195" t="s">
        <v>196</v>
      </c>
      <c r="X195" t="s">
        <v>197</v>
      </c>
      <c r="Y195" t="s">
        <v>198</v>
      </c>
      <c r="Z195" t="s">
        <v>198</v>
      </c>
      <c r="AA195" t="s">
        <v>199</v>
      </c>
      <c r="AB195" t="s">
        <v>375</v>
      </c>
      <c r="AC195" t="s">
        <v>198</v>
      </c>
    </row>
    <row r="196" spans="1:29">
      <c r="A196">
        <v>221</v>
      </c>
      <c r="B196" t="s">
        <v>686</v>
      </c>
      <c r="C196" t="s">
        <v>120</v>
      </c>
      <c r="D196" t="s">
        <v>687</v>
      </c>
      <c r="F196">
        <v>425</v>
      </c>
      <c r="G196">
        <v>1382</v>
      </c>
      <c r="H196">
        <v>360</v>
      </c>
      <c r="I196">
        <v>408</v>
      </c>
      <c r="J196">
        <v>190</v>
      </c>
      <c r="K196">
        <v>0</v>
      </c>
      <c r="L196">
        <v>0</v>
      </c>
      <c r="M196">
        <v>360</v>
      </c>
      <c r="N196">
        <v>408</v>
      </c>
      <c r="O196">
        <v>190</v>
      </c>
      <c r="P196">
        <v>0</v>
      </c>
      <c r="Q196">
        <v>0</v>
      </c>
      <c r="R196" t="s">
        <v>688</v>
      </c>
      <c r="S196">
        <v>4000</v>
      </c>
      <c r="T196">
        <v>6500</v>
      </c>
      <c r="U196">
        <v>60</v>
      </c>
      <c r="V196" t="s">
        <v>195</v>
      </c>
      <c r="W196" t="s">
        <v>196</v>
      </c>
      <c r="X196" t="s">
        <v>197</v>
      </c>
      <c r="Y196" t="s">
        <v>198</v>
      </c>
      <c r="Z196" t="s">
        <v>198</v>
      </c>
      <c r="AA196" t="s">
        <v>199</v>
      </c>
      <c r="AB196" t="s">
        <v>372</v>
      </c>
      <c r="AC196" t="s">
        <v>198</v>
      </c>
    </row>
    <row r="197" spans="1:29">
      <c r="A197">
        <v>222</v>
      </c>
      <c r="B197" t="s">
        <v>689</v>
      </c>
      <c r="C197" t="s">
        <v>32</v>
      </c>
      <c r="D197" t="s">
        <v>690</v>
      </c>
      <c r="F197">
        <v>426</v>
      </c>
      <c r="G197">
        <v>1336</v>
      </c>
      <c r="H197">
        <v>352</v>
      </c>
      <c r="I197">
        <v>519</v>
      </c>
      <c r="J197">
        <v>192</v>
      </c>
      <c r="K197">
        <v>55</v>
      </c>
      <c r="L197">
        <v>0</v>
      </c>
      <c r="M197">
        <v>352</v>
      </c>
      <c r="N197">
        <v>519</v>
      </c>
      <c r="O197">
        <v>192</v>
      </c>
      <c r="P197">
        <v>55</v>
      </c>
      <c r="Q197">
        <v>0</v>
      </c>
      <c r="R197" t="s">
        <v>691</v>
      </c>
      <c r="S197">
        <v>4000</v>
      </c>
      <c r="T197">
        <v>6500</v>
      </c>
      <c r="U197">
        <v>60</v>
      </c>
      <c r="V197" t="s">
        <v>195</v>
      </c>
      <c r="W197" t="s">
        <v>196</v>
      </c>
      <c r="X197" t="s">
        <v>197</v>
      </c>
      <c r="Y197" t="s">
        <v>198</v>
      </c>
      <c r="Z197" t="s">
        <v>198</v>
      </c>
      <c r="AA197" t="s">
        <v>199</v>
      </c>
      <c r="AB197" t="s">
        <v>375</v>
      </c>
      <c r="AC197" t="s">
        <v>198</v>
      </c>
    </row>
    <row r="198" spans="1:29">
      <c r="A198">
        <v>223</v>
      </c>
      <c r="B198" t="s">
        <v>692</v>
      </c>
      <c r="C198" t="s">
        <v>32</v>
      </c>
      <c r="D198" t="s">
        <v>693</v>
      </c>
      <c r="F198">
        <v>427</v>
      </c>
      <c r="G198">
        <v>1452</v>
      </c>
      <c r="H198">
        <v>352</v>
      </c>
      <c r="I198">
        <v>414</v>
      </c>
      <c r="J198">
        <v>192</v>
      </c>
      <c r="K198">
        <v>55</v>
      </c>
      <c r="L198">
        <v>0</v>
      </c>
      <c r="M198">
        <v>352</v>
      </c>
      <c r="N198">
        <v>414</v>
      </c>
      <c r="O198">
        <v>192</v>
      </c>
      <c r="P198">
        <v>55</v>
      </c>
      <c r="Q198">
        <v>0</v>
      </c>
      <c r="R198" t="s">
        <v>694</v>
      </c>
      <c r="S198">
        <v>4000</v>
      </c>
      <c r="T198">
        <v>6500</v>
      </c>
      <c r="U198">
        <v>60</v>
      </c>
      <c r="V198" t="s">
        <v>195</v>
      </c>
      <c r="W198" t="s">
        <v>196</v>
      </c>
      <c r="X198" t="s">
        <v>197</v>
      </c>
      <c r="Y198" t="s">
        <v>198</v>
      </c>
      <c r="Z198" t="s">
        <v>198</v>
      </c>
      <c r="AA198" t="s">
        <v>199</v>
      </c>
      <c r="AB198" t="s">
        <v>375</v>
      </c>
      <c r="AC198" t="s">
        <v>198</v>
      </c>
    </row>
    <row r="199" spans="1:29">
      <c r="A199">
        <v>224</v>
      </c>
      <c r="B199" t="s">
        <v>695</v>
      </c>
      <c r="C199" t="s">
        <v>32</v>
      </c>
      <c r="D199" t="s">
        <v>696</v>
      </c>
      <c r="F199">
        <v>428</v>
      </c>
      <c r="G199">
        <v>1306</v>
      </c>
      <c r="H199">
        <v>352</v>
      </c>
      <c r="I199">
        <v>414</v>
      </c>
      <c r="J199">
        <v>192</v>
      </c>
      <c r="K199">
        <v>55</v>
      </c>
      <c r="L199">
        <v>0</v>
      </c>
      <c r="M199">
        <v>352</v>
      </c>
      <c r="N199">
        <v>414</v>
      </c>
      <c r="O199">
        <v>192</v>
      </c>
      <c r="P199">
        <v>55</v>
      </c>
      <c r="Q199">
        <v>0</v>
      </c>
      <c r="R199" t="s">
        <v>697</v>
      </c>
      <c r="S199">
        <v>4000</v>
      </c>
      <c r="T199">
        <v>7500</v>
      </c>
      <c r="U199">
        <v>60</v>
      </c>
      <c r="V199" t="s">
        <v>195</v>
      </c>
      <c r="W199" t="s">
        <v>196</v>
      </c>
      <c r="X199" t="s">
        <v>197</v>
      </c>
      <c r="Y199" t="s">
        <v>198</v>
      </c>
      <c r="Z199" t="s">
        <v>198</v>
      </c>
      <c r="AA199" t="s">
        <v>199</v>
      </c>
      <c r="AB199" t="s">
        <v>375</v>
      </c>
      <c r="AC199" t="s">
        <v>198</v>
      </c>
    </row>
    <row r="200" spans="1:29">
      <c r="A200">
        <v>225</v>
      </c>
      <c r="B200" t="s">
        <v>698</v>
      </c>
      <c r="C200" t="s">
        <v>32</v>
      </c>
      <c r="D200" t="s">
        <v>699</v>
      </c>
      <c r="F200">
        <v>429</v>
      </c>
      <c r="G200">
        <v>1425</v>
      </c>
      <c r="H200">
        <v>352</v>
      </c>
      <c r="I200">
        <v>414</v>
      </c>
      <c r="J200">
        <v>192</v>
      </c>
      <c r="K200">
        <v>55</v>
      </c>
      <c r="L200">
        <v>0</v>
      </c>
      <c r="M200">
        <v>352</v>
      </c>
      <c r="N200">
        <v>414</v>
      </c>
      <c r="O200">
        <v>192</v>
      </c>
      <c r="P200">
        <v>55</v>
      </c>
      <c r="Q200">
        <v>0</v>
      </c>
      <c r="R200" t="s">
        <v>700</v>
      </c>
      <c r="S200">
        <v>4000</v>
      </c>
      <c r="T200">
        <v>7500</v>
      </c>
      <c r="U200">
        <v>60</v>
      </c>
      <c r="V200" t="s">
        <v>195</v>
      </c>
      <c r="W200" t="s">
        <v>196</v>
      </c>
      <c r="X200" t="s">
        <v>197</v>
      </c>
      <c r="Y200" t="s">
        <v>198</v>
      </c>
      <c r="Z200" t="s">
        <v>198</v>
      </c>
      <c r="AA200" t="s">
        <v>199</v>
      </c>
      <c r="AB200" t="s">
        <v>375</v>
      </c>
      <c r="AC200" t="s">
        <v>198</v>
      </c>
    </row>
    <row r="201" spans="1:29">
      <c r="A201">
        <v>226</v>
      </c>
      <c r="B201" t="s">
        <v>701</v>
      </c>
      <c r="C201" t="s">
        <v>42</v>
      </c>
      <c r="F201">
        <v>430</v>
      </c>
      <c r="G201">
        <v>1385</v>
      </c>
      <c r="H201">
        <v>435</v>
      </c>
      <c r="I201">
        <v>406</v>
      </c>
      <c r="J201">
        <v>189</v>
      </c>
      <c r="K201">
        <v>40</v>
      </c>
      <c r="L201">
        <v>32</v>
      </c>
      <c r="M201">
        <v>435</v>
      </c>
      <c r="N201">
        <v>406</v>
      </c>
      <c r="O201">
        <v>189</v>
      </c>
      <c r="P201">
        <v>40</v>
      </c>
      <c r="Q201">
        <v>32</v>
      </c>
      <c r="R201" t="s">
        <v>702</v>
      </c>
      <c r="S201">
        <v>4000</v>
      </c>
      <c r="T201">
        <v>6500</v>
      </c>
      <c r="U201">
        <v>55</v>
      </c>
      <c r="V201" t="s">
        <v>195</v>
      </c>
      <c r="W201" t="s">
        <v>196</v>
      </c>
      <c r="X201" t="s">
        <v>197</v>
      </c>
      <c r="Y201" t="s">
        <v>198</v>
      </c>
      <c r="Z201" t="s">
        <v>198</v>
      </c>
      <c r="AA201" t="s">
        <v>199</v>
      </c>
      <c r="AB201" t="s">
        <v>372</v>
      </c>
      <c r="AC201" t="s">
        <v>198</v>
      </c>
    </row>
    <row r="202" spans="1:29">
      <c r="A202">
        <v>227</v>
      </c>
      <c r="B202" t="s">
        <v>703</v>
      </c>
      <c r="C202" t="s">
        <v>42</v>
      </c>
      <c r="F202">
        <v>431</v>
      </c>
      <c r="G202">
        <v>1494</v>
      </c>
      <c r="H202">
        <v>435</v>
      </c>
      <c r="I202">
        <v>406</v>
      </c>
      <c r="J202">
        <v>189</v>
      </c>
      <c r="K202">
        <v>40</v>
      </c>
      <c r="L202">
        <v>32</v>
      </c>
      <c r="M202">
        <v>435</v>
      </c>
      <c r="N202">
        <v>406</v>
      </c>
      <c r="O202">
        <v>189</v>
      </c>
      <c r="P202">
        <v>40</v>
      </c>
      <c r="Q202">
        <v>32</v>
      </c>
      <c r="R202" t="s">
        <v>704</v>
      </c>
      <c r="S202">
        <v>4000</v>
      </c>
      <c r="T202">
        <v>6500</v>
      </c>
      <c r="U202">
        <v>55</v>
      </c>
      <c r="V202" t="s">
        <v>195</v>
      </c>
      <c r="W202" t="s">
        <v>196</v>
      </c>
      <c r="X202" t="s">
        <v>197</v>
      </c>
      <c r="Y202" t="s">
        <v>198</v>
      </c>
      <c r="Z202" t="s">
        <v>198</v>
      </c>
      <c r="AA202" t="s">
        <v>199</v>
      </c>
      <c r="AB202" t="s">
        <v>372</v>
      </c>
      <c r="AC202" t="s">
        <v>198</v>
      </c>
    </row>
    <row r="203" spans="1:29">
      <c r="A203">
        <v>228</v>
      </c>
      <c r="B203" t="s">
        <v>705</v>
      </c>
      <c r="C203" t="s">
        <v>144</v>
      </c>
      <c r="D203" t="s">
        <v>706</v>
      </c>
      <c r="F203">
        <v>432</v>
      </c>
      <c r="G203">
        <v>1303</v>
      </c>
      <c r="H203">
        <v>427</v>
      </c>
      <c r="I203">
        <v>321</v>
      </c>
      <c r="J203">
        <v>177</v>
      </c>
      <c r="K203">
        <v>43</v>
      </c>
      <c r="L203">
        <v>39</v>
      </c>
      <c r="M203">
        <v>427</v>
      </c>
      <c r="N203">
        <v>321</v>
      </c>
      <c r="O203">
        <v>177</v>
      </c>
      <c r="P203">
        <v>43</v>
      </c>
      <c r="Q203">
        <v>39</v>
      </c>
      <c r="R203" t="s">
        <v>707</v>
      </c>
      <c r="S203">
        <v>4000</v>
      </c>
      <c r="T203">
        <v>5500</v>
      </c>
      <c r="U203">
        <v>50</v>
      </c>
      <c r="V203" t="s">
        <v>195</v>
      </c>
      <c r="W203" t="s">
        <v>196</v>
      </c>
      <c r="X203" t="s">
        <v>197</v>
      </c>
      <c r="Y203" t="s">
        <v>198</v>
      </c>
      <c r="Z203" t="s">
        <v>198</v>
      </c>
      <c r="AA203" t="s">
        <v>199</v>
      </c>
      <c r="AB203" t="s">
        <v>372</v>
      </c>
      <c r="AC203" t="s">
        <v>198</v>
      </c>
    </row>
    <row r="204" spans="1:29">
      <c r="A204">
        <v>229</v>
      </c>
      <c r="B204" t="s">
        <v>708</v>
      </c>
      <c r="C204" t="s">
        <v>110</v>
      </c>
      <c r="D204" t="s">
        <v>709</v>
      </c>
      <c r="F204">
        <v>433</v>
      </c>
      <c r="G204">
        <v>1108</v>
      </c>
      <c r="H204">
        <v>352</v>
      </c>
      <c r="I204">
        <v>403</v>
      </c>
      <c r="J204">
        <v>191</v>
      </c>
      <c r="K204">
        <v>0</v>
      </c>
      <c r="L204">
        <v>23</v>
      </c>
      <c r="M204">
        <v>352</v>
      </c>
      <c r="N204">
        <v>403</v>
      </c>
      <c r="O204">
        <v>191</v>
      </c>
      <c r="P204">
        <v>0</v>
      </c>
      <c r="Q204">
        <v>23</v>
      </c>
      <c r="R204" t="s">
        <v>710</v>
      </c>
      <c r="S204">
        <v>4000</v>
      </c>
      <c r="T204">
        <v>9500</v>
      </c>
      <c r="U204">
        <v>40</v>
      </c>
      <c r="V204" t="s">
        <v>195</v>
      </c>
      <c r="W204" t="s">
        <v>196</v>
      </c>
      <c r="X204" t="s">
        <v>197</v>
      </c>
      <c r="Y204" t="s">
        <v>198</v>
      </c>
      <c r="Z204" t="s">
        <v>198</v>
      </c>
      <c r="AA204" t="s">
        <v>199</v>
      </c>
      <c r="AB204" t="s">
        <v>200</v>
      </c>
      <c r="AC204" t="s">
        <v>198</v>
      </c>
    </row>
    <row r="205" spans="1:29">
      <c r="A205">
        <v>230</v>
      </c>
      <c r="B205" t="s">
        <v>711</v>
      </c>
      <c r="C205" t="s">
        <v>88</v>
      </c>
      <c r="D205" t="s">
        <v>712</v>
      </c>
      <c r="F205">
        <v>434</v>
      </c>
      <c r="G205">
        <v>1612</v>
      </c>
      <c r="H205">
        <v>435</v>
      </c>
      <c r="I205">
        <v>515</v>
      </c>
      <c r="J205">
        <v>191</v>
      </c>
      <c r="K205">
        <v>0</v>
      </c>
      <c r="L205">
        <v>0</v>
      </c>
      <c r="M205">
        <v>435</v>
      </c>
      <c r="N205">
        <v>515</v>
      </c>
      <c r="O205">
        <v>191</v>
      </c>
      <c r="P205">
        <v>0</v>
      </c>
      <c r="Q205">
        <v>0</v>
      </c>
      <c r="R205" t="s">
        <v>713</v>
      </c>
      <c r="S205">
        <v>4000</v>
      </c>
      <c r="T205">
        <v>6500</v>
      </c>
      <c r="U205">
        <v>65</v>
      </c>
      <c r="V205" t="s">
        <v>195</v>
      </c>
      <c r="W205" t="s">
        <v>196</v>
      </c>
      <c r="X205" t="s">
        <v>197</v>
      </c>
      <c r="Y205" t="s">
        <v>198</v>
      </c>
      <c r="Z205" t="s">
        <v>198</v>
      </c>
      <c r="AA205" t="s">
        <v>199</v>
      </c>
      <c r="AB205" t="s">
        <v>372</v>
      </c>
      <c r="AC205" t="s">
        <v>198</v>
      </c>
    </row>
    <row r="206" spans="1:29">
      <c r="A206">
        <v>231</v>
      </c>
      <c r="B206" t="s">
        <v>714</v>
      </c>
      <c r="C206" t="s">
        <v>124</v>
      </c>
      <c r="D206" t="s">
        <v>715</v>
      </c>
      <c r="F206">
        <v>435</v>
      </c>
      <c r="G206">
        <v>1015</v>
      </c>
      <c r="H206">
        <v>438</v>
      </c>
      <c r="I206">
        <v>421</v>
      </c>
      <c r="J206">
        <v>130</v>
      </c>
      <c r="K206">
        <v>0</v>
      </c>
      <c r="L206">
        <v>23</v>
      </c>
      <c r="M206">
        <v>438</v>
      </c>
      <c r="N206">
        <v>421</v>
      </c>
      <c r="O206">
        <v>130</v>
      </c>
      <c r="P206">
        <v>0</v>
      </c>
      <c r="Q206">
        <v>23</v>
      </c>
      <c r="R206" t="s">
        <v>716</v>
      </c>
      <c r="S206">
        <v>4000</v>
      </c>
      <c r="T206">
        <v>6500</v>
      </c>
      <c r="U206">
        <v>55</v>
      </c>
      <c r="V206" t="s">
        <v>195</v>
      </c>
      <c r="W206" t="s">
        <v>196</v>
      </c>
      <c r="X206" t="s">
        <v>197</v>
      </c>
      <c r="Y206" t="s">
        <v>198</v>
      </c>
      <c r="Z206" t="s">
        <v>198</v>
      </c>
      <c r="AA206" t="s">
        <v>199</v>
      </c>
      <c r="AB206" t="s">
        <v>372</v>
      </c>
      <c r="AC206" t="s">
        <v>198</v>
      </c>
    </row>
    <row r="207" spans="1:29">
      <c r="A207">
        <v>232</v>
      </c>
      <c r="B207" t="s">
        <v>717</v>
      </c>
      <c r="C207" t="s">
        <v>90</v>
      </c>
      <c r="D207" t="s">
        <v>718</v>
      </c>
      <c r="F207">
        <v>436</v>
      </c>
      <c r="G207">
        <v>1400</v>
      </c>
      <c r="H207">
        <v>426</v>
      </c>
      <c r="I207">
        <v>441</v>
      </c>
      <c r="J207">
        <v>180</v>
      </c>
      <c r="K207">
        <v>0</v>
      </c>
      <c r="L207">
        <v>37</v>
      </c>
      <c r="M207">
        <v>426</v>
      </c>
      <c r="N207">
        <v>441</v>
      </c>
      <c r="O207">
        <v>180</v>
      </c>
      <c r="P207">
        <v>0</v>
      </c>
      <c r="Q207">
        <v>37</v>
      </c>
      <c r="R207" t="s">
        <v>719</v>
      </c>
      <c r="S207">
        <v>4000</v>
      </c>
      <c r="T207">
        <v>6500</v>
      </c>
      <c r="U207">
        <v>55</v>
      </c>
      <c r="V207" t="s">
        <v>195</v>
      </c>
      <c r="W207" t="s">
        <v>196</v>
      </c>
      <c r="X207" t="s">
        <v>197</v>
      </c>
      <c r="Y207" t="s">
        <v>198</v>
      </c>
      <c r="Z207" t="s">
        <v>198</v>
      </c>
      <c r="AA207" t="s">
        <v>199</v>
      </c>
      <c r="AB207" t="s">
        <v>375</v>
      </c>
      <c r="AC207" t="s">
        <v>198</v>
      </c>
    </row>
    <row r="208" spans="1:29">
      <c r="A208">
        <v>233</v>
      </c>
      <c r="B208" t="s">
        <v>720</v>
      </c>
      <c r="C208" t="s">
        <v>90</v>
      </c>
      <c r="D208" t="s">
        <v>721</v>
      </c>
      <c r="F208">
        <v>437</v>
      </c>
      <c r="G208">
        <v>1270</v>
      </c>
      <c r="H208">
        <v>426</v>
      </c>
      <c r="I208">
        <v>336</v>
      </c>
      <c r="J208">
        <v>180</v>
      </c>
      <c r="K208">
        <v>0</v>
      </c>
      <c r="L208">
        <v>37</v>
      </c>
      <c r="M208">
        <v>426</v>
      </c>
      <c r="N208">
        <v>336</v>
      </c>
      <c r="O208">
        <v>180</v>
      </c>
      <c r="P208">
        <v>0</v>
      </c>
      <c r="Q208">
        <v>37</v>
      </c>
      <c r="R208" t="s">
        <v>722</v>
      </c>
      <c r="S208">
        <v>4000</v>
      </c>
      <c r="T208">
        <v>9500</v>
      </c>
      <c r="U208">
        <v>55</v>
      </c>
      <c r="V208" t="s">
        <v>195</v>
      </c>
      <c r="W208" t="s">
        <v>196</v>
      </c>
      <c r="X208" t="s">
        <v>197</v>
      </c>
      <c r="Y208" t="s">
        <v>198</v>
      </c>
      <c r="Z208" t="s">
        <v>198</v>
      </c>
      <c r="AA208" t="s">
        <v>199</v>
      </c>
      <c r="AB208" t="s">
        <v>200</v>
      </c>
      <c r="AC208" t="s">
        <v>198</v>
      </c>
    </row>
    <row r="209" spans="1:29">
      <c r="A209">
        <v>234</v>
      </c>
      <c r="B209" t="s">
        <v>723</v>
      </c>
      <c r="C209" t="s">
        <v>38</v>
      </c>
      <c r="F209">
        <v>438</v>
      </c>
      <c r="G209">
        <v>1382</v>
      </c>
      <c r="H209">
        <v>426</v>
      </c>
      <c r="I209">
        <v>325</v>
      </c>
      <c r="J209">
        <v>191</v>
      </c>
      <c r="K209">
        <v>45</v>
      </c>
      <c r="L209">
        <v>0</v>
      </c>
      <c r="M209">
        <v>426</v>
      </c>
      <c r="N209">
        <v>325</v>
      </c>
      <c r="O209">
        <v>191</v>
      </c>
      <c r="P209">
        <v>45</v>
      </c>
      <c r="Q209">
        <v>0</v>
      </c>
      <c r="R209" t="s">
        <v>724</v>
      </c>
      <c r="S209">
        <v>4000</v>
      </c>
      <c r="T209">
        <v>8500</v>
      </c>
      <c r="U209">
        <v>55</v>
      </c>
      <c r="V209" t="s">
        <v>195</v>
      </c>
      <c r="W209" t="s">
        <v>196</v>
      </c>
      <c r="X209" t="s">
        <v>197</v>
      </c>
      <c r="Y209" t="s">
        <v>198</v>
      </c>
      <c r="Z209" t="s">
        <v>198</v>
      </c>
      <c r="AA209" t="s">
        <v>199</v>
      </c>
      <c r="AB209" t="s">
        <v>231</v>
      </c>
      <c r="AC209" t="s">
        <v>198</v>
      </c>
    </row>
    <row r="210" spans="1:29">
      <c r="A210">
        <v>235</v>
      </c>
      <c r="B210" t="s">
        <v>725</v>
      </c>
      <c r="C210" t="s">
        <v>38</v>
      </c>
      <c r="D210" t="s">
        <v>726</v>
      </c>
      <c r="F210">
        <v>439</v>
      </c>
      <c r="G210">
        <v>1555</v>
      </c>
      <c r="H210">
        <v>426</v>
      </c>
      <c r="I210">
        <v>325</v>
      </c>
      <c r="J210">
        <v>191</v>
      </c>
      <c r="K210">
        <v>45</v>
      </c>
      <c r="L210">
        <v>0</v>
      </c>
      <c r="M210">
        <v>426</v>
      </c>
      <c r="N210">
        <v>325</v>
      </c>
      <c r="O210">
        <v>191</v>
      </c>
      <c r="P210">
        <v>45</v>
      </c>
      <c r="Q210">
        <v>0</v>
      </c>
      <c r="R210" t="s">
        <v>727</v>
      </c>
      <c r="S210">
        <v>4000</v>
      </c>
      <c r="T210">
        <v>5500</v>
      </c>
      <c r="U210">
        <v>55</v>
      </c>
      <c r="V210" t="s">
        <v>195</v>
      </c>
      <c r="W210" t="s">
        <v>196</v>
      </c>
      <c r="X210" t="s">
        <v>197</v>
      </c>
      <c r="Y210" t="s">
        <v>198</v>
      </c>
      <c r="Z210" t="s">
        <v>198</v>
      </c>
      <c r="AA210" t="s">
        <v>199</v>
      </c>
      <c r="AB210" t="s">
        <v>372</v>
      </c>
      <c r="AC210" t="s">
        <v>198</v>
      </c>
    </row>
    <row r="211" spans="1:29">
      <c r="A211">
        <v>236</v>
      </c>
      <c r="B211" t="s">
        <v>728</v>
      </c>
      <c r="C211" t="s">
        <v>38</v>
      </c>
      <c r="D211" t="s">
        <v>729</v>
      </c>
      <c r="F211">
        <v>440</v>
      </c>
      <c r="G211">
        <v>1256</v>
      </c>
      <c r="H211">
        <v>501</v>
      </c>
      <c r="I211">
        <v>430</v>
      </c>
      <c r="J211">
        <v>191</v>
      </c>
      <c r="K211">
        <v>45</v>
      </c>
      <c r="L211">
        <v>0</v>
      </c>
      <c r="M211">
        <v>501</v>
      </c>
      <c r="N211">
        <v>430</v>
      </c>
      <c r="O211">
        <v>191</v>
      </c>
      <c r="P211">
        <v>45</v>
      </c>
      <c r="Q211">
        <v>0</v>
      </c>
      <c r="R211" t="s">
        <v>730</v>
      </c>
      <c r="S211">
        <v>4000</v>
      </c>
      <c r="T211">
        <v>6500</v>
      </c>
      <c r="U211">
        <v>55</v>
      </c>
      <c r="V211" t="s">
        <v>195</v>
      </c>
      <c r="W211" t="s">
        <v>196</v>
      </c>
      <c r="X211" t="s">
        <v>197</v>
      </c>
      <c r="Y211" t="s">
        <v>198</v>
      </c>
      <c r="Z211" t="s">
        <v>198</v>
      </c>
      <c r="AA211" t="s">
        <v>199</v>
      </c>
      <c r="AB211" t="s">
        <v>372</v>
      </c>
      <c r="AC211" t="s">
        <v>198</v>
      </c>
    </row>
    <row r="212" spans="1:29">
      <c r="A212">
        <v>237</v>
      </c>
      <c r="B212" t="s">
        <v>731</v>
      </c>
      <c r="C212" t="s">
        <v>62</v>
      </c>
      <c r="F212">
        <v>441</v>
      </c>
      <c r="G212">
        <v>1213</v>
      </c>
      <c r="H212">
        <v>353</v>
      </c>
      <c r="I212">
        <v>354</v>
      </c>
      <c r="J212">
        <v>184</v>
      </c>
      <c r="K212">
        <v>0</v>
      </c>
      <c r="L212">
        <v>22</v>
      </c>
      <c r="M212">
        <v>353</v>
      </c>
      <c r="N212">
        <v>354</v>
      </c>
      <c r="O212">
        <v>184</v>
      </c>
      <c r="P212">
        <v>0</v>
      </c>
      <c r="Q212">
        <v>22</v>
      </c>
      <c r="R212" t="s">
        <v>732</v>
      </c>
      <c r="S212">
        <v>4000</v>
      </c>
      <c r="T212">
        <v>7500</v>
      </c>
      <c r="U212">
        <v>50</v>
      </c>
      <c r="V212" t="s">
        <v>195</v>
      </c>
      <c r="W212" t="s">
        <v>196</v>
      </c>
      <c r="X212" t="s">
        <v>197</v>
      </c>
      <c r="Y212" t="s">
        <v>198</v>
      </c>
      <c r="Z212" t="s">
        <v>198</v>
      </c>
      <c r="AA212" t="s">
        <v>199</v>
      </c>
      <c r="AB212" t="s">
        <v>375</v>
      </c>
      <c r="AC212" t="s">
        <v>198</v>
      </c>
    </row>
    <row r="213" spans="1:29">
      <c r="A213">
        <v>238</v>
      </c>
      <c r="B213" t="s">
        <v>733</v>
      </c>
      <c r="C213" t="s">
        <v>62</v>
      </c>
      <c r="D213" t="s">
        <v>734</v>
      </c>
      <c r="F213">
        <v>442</v>
      </c>
      <c r="G213">
        <v>1256</v>
      </c>
      <c r="H213">
        <v>353</v>
      </c>
      <c r="I213">
        <v>354</v>
      </c>
      <c r="J213">
        <v>184</v>
      </c>
      <c r="K213">
        <v>0</v>
      </c>
      <c r="L213">
        <v>22</v>
      </c>
      <c r="M213">
        <v>353</v>
      </c>
      <c r="N213">
        <v>354</v>
      </c>
      <c r="O213">
        <v>184</v>
      </c>
      <c r="P213">
        <v>0</v>
      </c>
      <c r="Q213">
        <v>22</v>
      </c>
      <c r="R213" t="s">
        <v>735</v>
      </c>
      <c r="S213">
        <v>4000</v>
      </c>
      <c r="T213">
        <v>5500</v>
      </c>
      <c r="U213">
        <v>50</v>
      </c>
      <c r="V213" t="s">
        <v>195</v>
      </c>
      <c r="W213" t="s">
        <v>196</v>
      </c>
      <c r="X213" t="s">
        <v>197</v>
      </c>
      <c r="Y213" t="s">
        <v>198</v>
      </c>
      <c r="Z213" t="s">
        <v>198</v>
      </c>
      <c r="AA213" t="s">
        <v>199</v>
      </c>
      <c r="AB213" t="s">
        <v>372</v>
      </c>
      <c r="AC213" t="s">
        <v>198</v>
      </c>
    </row>
    <row r="214" spans="1:29">
      <c r="A214">
        <v>239</v>
      </c>
      <c r="B214" t="s">
        <v>736</v>
      </c>
      <c r="C214" t="s">
        <v>62</v>
      </c>
      <c r="D214" t="s">
        <v>737</v>
      </c>
      <c r="F214">
        <v>443</v>
      </c>
      <c r="G214">
        <v>1219</v>
      </c>
      <c r="H214">
        <v>353</v>
      </c>
      <c r="I214">
        <v>354</v>
      </c>
      <c r="J214">
        <v>184</v>
      </c>
      <c r="K214">
        <v>0</v>
      </c>
      <c r="L214">
        <v>22</v>
      </c>
      <c r="M214">
        <v>353</v>
      </c>
      <c r="N214">
        <v>354</v>
      </c>
      <c r="O214">
        <v>184</v>
      </c>
      <c r="P214">
        <v>0</v>
      </c>
      <c r="Q214">
        <v>22</v>
      </c>
      <c r="R214" t="s">
        <v>738</v>
      </c>
      <c r="S214">
        <v>4000</v>
      </c>
      <c r="T214">
        <v>6500</v>
      </c>
      <c r="U214">
        <v>50</v>
      </c>
      <c r="V214" t="s">
        <v>195</v>
      </c>
      <c r="W214" t="s">
        <v>196</v>
      </c>
      <c r="X214" t="s">
        <v>197</v>
      </c>
      <c r="Y214" t="s">
        <v>198</v>
      </c>
      <c r="Z214" t="s">
        <v>198</v>
      </c>
      <c r="AA214" t="s">
        <v>199</v>
      </c>
      <c r="AB214" t="s">
        <v>372</v>
      </c>
      <c r="AC214" t="s">
        <v>198</v>
      </c>
    </row>
    <row r="215" spans="1:29">
      <c r="A215">
        <v>240</v>
      </c>
      <c r="B215" t="s">
        <v>739</v>
      </c>
      <c r="C215" t="s">
        <v>62</v>
      </c>
      <c r="F215">
        <v>444</v>
      </c>
      <c r="G215">
        <v>1209</v>
      </c>
      <c r="H215">
        <v>353</v>
      </c>
      <c r="I215">
        <v>354</v>
      </c>
      <c r="J215">
        <v>184</v>
      </c>
      <c r="K215">
        <v>0</v>
      </c>
      <c r="L215">
        <v>22</v>
      </c>
      <c r="M215">
        <v>353</v>
      </c>
      <c r="N215">
        <v>354</v>
      </c>
      <c r="O215">
        <v>184</v>
      </c>
      <c r="P215">
        <v>0</v>
      </c>
      <c r="Q215">
        <v>22</v>
      </c>
      <c r="R215" t="s">
        <v>740</v>
      </c>
      <c r="S215">
        <v>4000</v>
      </c>
      <c r="T215">
        <v>6500</v>
      </c>
      <c r="U215">
        <v>50</v>
      </c>
      <c r="V215" t="s">
        <v>195</v>
      </c>
      <c r="W215" t="s">
        <v>196</v>
      </c>
      <c r="X215" t="s">
        <v>197</v>
      </c>
      <c r="Y215" t="s">
        <v>198</v>
      </c>
      <c r="Z215" t="s">
        <v>198</v>
      </c>
      <c r="AA215" t="s">
        <v>199</v>
      </c>
      <c r="AB215" t="s">
        <v>372</v>
      </c>
      <c r="AC215" t="s">
        <v>198</v>
      </c>
    </row>
    <row r="216" spans="1:29">
      <c r="A216">
        <v>241</v>
      </c>
      <c r="B216" t="s">
        <v>741</v>
      </c>
      <c r="C216" t="s">
        <v>62</v>
      </c>
      <c r="D216" t="s">
        <v>742</v>
      </c>
      <c r="F216">
        <v>445</v>
      </c>
      <c r="G216">
        <v>1202</v>
      </c>
      <c r="H216">
        <v>353</v>
      </c>
      <c r="I216">
        <v>354</v>
      </c>
      <c r="J216">
        <v>184</v>
      </c>
      <c r="K216">
        <v>0</v>
      </c>
      <c r="L216">
        <v>22</v>
      </c>
      <c r="M216">
        <v>353</v>
      </c>
      <c r="N216">
        <v>354</v>
      </c>
      <c r="O216">
        <v>184</v>
      </c>
      <c r="P216">
        <v>0</v>
      </c>
      <c r="Q216">
        <v>22</v>
      </c>
      <c r="R216" t="s">
        <v>743</v>
      </c>
      <c r="S216">
        <v>4000</v>
      </c>
      <c r="T216">
        <v>7500</v>
      </c>
      <c r="U216">
        <v>50</v>
      </c>
      <c r="V216" t="s">
        <v>195</v>
      </c>
      <c r="W216" t="s">
        <v>196</v>
      </c>
      <c r="X216" t="s">
        <v>197</v>
      </c>
      <c r="Y216" t="s">
        <v>198</v>
      </c>
      <c r="Z216" t="s">
        <v>198</v>
      </c>
      <c r="AA216" t="s">
        <v>199</v>
      </c>
      <c r="AB216" t="s">
        <v>375</v>
      </c>
      <c r="AC216" t="s">
        <v>198</v>
      </c>
    </row>
    <row r="217" spans="1:29">
      <c r="A217">
        <v>242</v>
      </c>
      <c r="B217" t="s">
        <v>744</v>
      </c>
      <c r="C217" t="s">
        <v>62</v>
      </c>
      <c r="D217" t="s">
        <v>745</v>
      </c>
      <c r="F217">
        <v>446</v>
      </c>
      <c r="G217">
        <v>1295</v>
      </c>
      <c r="H217">
        <v>353</v>
      </c>
      <c r="I217">
        <v>354</v>
      </c>
      <c r="J217">
        <v>184</v>
      </c>
      <c r="K217">
        <v>0</v>
      </c>
      <c r="L217">
        <v>22</v>
      </c>
      <c r="M217">
        <v>353</v>
      </c>
      <c r="N217">
        <v>354</v>
      </c>
      <c r="O217">
        <v>184</v>
      </c>
      <c r="P217">
        <v>0</v>
      </c>
      <c r="Q217">
        <v>22</v>
      </c>
      <c r="R217" t="s">
        <v>746</v>
      </c>
      <c r="S217">
        <v>4000</v>
      </c>
      <c r="T217">
        <v>8500</v>
      </c>
      <c r="U217">
        <v>50</v>
      </c>
      <c r="V217" t="s">
        <v>195</v>
      </c>
      <c r="W217" t="s">
        <v>196</v>
      </c>
      <c r="X217" t="s">
        <v>197</v>
      </c>
      <c r="Y217" t="s">
        <v>198</v>
      </c>
      <c r="Z217" t="s">
        <v>198</v>
      </c>
      <c r="AA217" t="s">
        <v>199</v>
      </c>
      <c r="AB217" t="s">
        <v>200</v>
      </c>
      <c r="AC217" t="s">
        <v>198</v>
      </c>
    </row>
    <row r="218" spans="1:29">
      <c r="A218">
        <v>243</v>
      </c>
      <c r="B218" t="s">
        <v>209</v>
      </c>
      <c r="C218" t="s">
        <v>46</v>
      </c>
      <c r="D218" t="s">
        <v>747</v>
      </c>
      <c r="F218">
        <v>447</v>
      </c>
      <c r="G218">
        <v>1989</v>
      </c>
      <c r="H218">
        <v>366</v>
      </c>
      <c r="I218">
        <v>397</v>
      </c>
      <c r="J218">
        <v>175</v>
      </c>
      <c r="K218">
        <v>0</v>
      </c>
      <c r="L218">
        <v>0</v>
      </c>
      <c r="M218">
        <v>366</v>
      </c>
      <c r="N218">
        <v>397</v>
      </c>
      <c r="O218">
        <v>175</v>
      </c>
      <c r="P218">
        <v>0</v>
      </c>
      <c r="Q218">
        <v>0</v>
      </c>
      <c r="R218" t="s">
        <v>748</v>
      </c>
      <c r="S218">
        <v>4000</v>
      </c>
      <c r="T218">
        <v>5500</v>
      </c>
      <c r="U218">
        <v>70</v>
      </c>
      <c r="V218" t="s">
        <v>195</v>
      </c>
      <c r="W218" t="s">
        <v>196</v>
      </c>
      <c r="X218" t="s">
        <v>197</v>
      </c>
      <c r="Y218" t="s">
        <v>198</v>
      </c>
      <c r="Z218" t="s">
        <v>198</v>
      </c>
      <c r="AA218" t="s">
        <v>199</v>
      </c>
      <c r="AB218" t="s">
        <v>372</v>
      </c>
      <c r="AC218" t="s">
        <v>198</v>
      </c>
    </row>
    <row r="219" spans="1:29">
      <c r="A219">
        <v>244</v>
      </c>
      <c r="B219" t="s">
        <v>749</v>
      </c>
      <c r="C219" t="s">
        <v>46</v>
      </c>
      <c r="D219" t="s">
        <v>750</v>
      </c>
      <c r="F219">
        <v>448</v>
      </c>
      <c r="G219">
        <v>1780</v>
      </c>
      <c r="H219">
        <v>366</v>
      </c>
      <c r="I219">
        <v>502</v>
      </c>
      <c r="J219">
        <v>175</v>
      </c>
      <c r="K219">
        <v>0</v>
      </c>
      <c r="L219">
        <v>0</v>
      </c>
      <c r="M219">
        <v>366</v>
      </c>
      <c r="N219">
        <v>502</v>
      </c>
      <c r="O219">
        <v>175</v>
      </c>
      <c r="P219">
        <v>0</v>
      </c>
      <c r="Q219">
        <v>0</v>
      </c>
      <c r="R219" t="s">
        <v>751</v>
      </c>
      <c r="S219">
        <v>4000</v>
      </c>
      <c r="T219">
        <v>5500</v>
      </c>
      <c r="U219">
        <v>70</v>
      </c>
      <c r="V219" t="s">
        <v>195</v>
      </c>
      <c r="W219" t="s">
        <v>196</v>
      </c>
      <c r="X219" t="s">
        <v>197</v>
      </c>
      <c r="Y219" t="s">
        <v>198</v>
      </c>
      <c r="Z219" t="s">
        <v>198</v>
      </c>
      <c r="AA219" t="s">
        <v>199</v>
      </c>
      <c r="AB219" t="s">
        <v>372</v>
      </c>
      <c r="AC219" t="s">
        <v>198</v>
      </c>
    </row>
    <row r="220" spans="1:29">
      <c r="A220">
        <v>245</v>
      </c>
      <c r="B220" t="s">
        <v>752</v>
      </c>
      <c r="C220" t="s">
        <v>46</v>
      </c>
      <c r="F220">
        <v>449</v>
      </c>
      <c r="G220">
        <v>1807</v>
      </c>
      <c r="H220">
        <v>366</v>
      </c>
      <c r="I220">
        <v>502</v>
      </c>
      <c r="J220">
        <v>175</v>
      </c>
      <c r="K220">
        <v>0</v>
      </c>
      <c r="L220">
        <v>0</v>
      </c>
      <c r="M220">
        <v>366</v>
      </c>
      <c r="N220">
        <v>502</v>
      </c>
      <c r="O220">
        <v>175</v>
      </c>
      <c r="P220">
        <v>0</v>
      </c>
      <c r="Q220">
        <v>0</v>
      </c>
      <c r="R220" t="s">
        <v>753</v>
      </c>
      <c r="S220">
        <v>4000</v>
      </c>
      <c r="T220">
        <v>5500</v>
      </c>
      <c r="U220">
        <v>70</v>
      </c>
      <c r="V220" t="s">
        <v>195</v>
      </c>
      <c r="W220" t="s">
        <v>196</v>
      </c>
      <c r="X220" t="s">
        <v>197</v>
      </c>
      <c r="Y220" t="s">
        <v>198</v>
      </c>
      <c r="Z220" t="s">
        <v>198</v>
      </c>
      <c r="AA220" t="s">
        <v>199</v>
      </c>
      <c r="AB220" t="s">
        <v>372</v>
      </c>
      <c r="AC220" t="s">
        <v>198</v>
      </c>
    </row>
    <row r="221" spans="1:29">
      <c r="A221">
        <v>246</v>
      </c>
      <c r="B221" t="s">
        <v>754</v>
      </c>
      <c r="C221" t="s">
        <v>46</v>
      </c>
      <c r="D221" t="s">
        <v>755</v>
      </c>
      <c r="F221">
        <v>450</v>
      </c>
      <c r="G221">
        <v>1709</v>
      </c>
      <c r="H221">
        <v>366</v>
      </c>
      <c r="I221">
        <v>397</v>
      </c>
      <c r="J221">
        <v>175</v>
      </c>
      <c r="K221">
        <v>0</v>
      </c>
      <c r="L221">
        <v>0</v>
      </c>
      <c r="M221">
        <v>366</v>
      </c>
      <c r="N221">
        <v>397</v>
      </c>
      <c r="O221">
        <v>175</v>
      </c>
      <c r="P221">
        <v>0</v>
      </c>
      <c r="Q221">
        <v>0</v>
      </c>
      <c r="R221" t="s">
        <v>756</v>
      </c>
      <c r="S221">
        <v>4000</v>
      </c>
      <c r="T221">
        <v>6500</v>
      </c>
      <c r="U221">
        <v>70</v>
      </c>
      <c r="V221" t="s">
        <v>195</v>
      </c>
      <c r="W221" t="s">
        <v>196</v>
      </c>
      <c r="X221" t="s">
        <v>197</v>
      </c>
      <c r="Y221" t="s">
        <v>198</v>
      </c>
      <c r="Z221" t="s">
        <v>198</v>
      </c>
      <c r="AA221" t="s">
        <v>199</v>
      </c>
      <c r="AB221" t="s">
        <v>372</v>
      </c>
      <c r="AC221" t="s">
        <v>198</v>
      </c>
    </row>
    <row r="222" spans="1:29">
      <c r="A222">
        <v>247</v>
      </c>
      <c r="B222" t="s">
        <v>757</v>
      </c>
      <c r="C222" t="s">
        <v>30</v>
      </c>
      <c r="D222" t="s">
        <v>758</v>
      </c>
      <c r="F222">
        <v>451</v>
      </c>
      <c r="G222">
        <v>1451</v>
      </c>
      <c r="H222">
        <v>434</v>
      </c>
      <c r="I222">
        <v>327</v>
      </c>
      <c r="J222">
        <v>182</v>
      </c>
      <c r="K222">
        <v>43</v>
      </c>
      <c r="L222">
        <v>0</v>
      </c>
      <c r="M222">
        <v>434</v>
      </c>
      <c r="N222">
        <v>327</v>
      </c>
      <c r="O222">
        <v>182</v>
      </c>
      <c r="P222">
        <v>43</v>
      </c>
      <c r="Q222">
        <v>0</v>
      </c>
      <c r="R222" t="s">
        <v>759</v>
      </c>
      <c r="S222">
        <v>4000</v>
      </c>
      <c r="T222">
        <v>5500</v>
      </c>
      <c r="U222">
        <v>55</v>
      </c>
      <c r="V222" t="s">
        <v>195</v>
      </c>
      <c r="W222" t="s">
        <v>196</v>
      </c>
      <c r="X222" t="s">
        <v>197</v>
      </c>
      <c r="Y222" t="s">
        <v>198</v>
      </c>
      <c r="Z222" t="s">
        <v>198</v>
      </c>
      <c r="AA222" t="s">
        <v>199</v>
      </c>
      <c r="AB222" t="s">
        <v>372</v>
      </c>
      <c r="AC222" t="s">
        <v>198</v>
      </c>
    </row>
    <row r="223" spans="1:29">
      <c r="A223">
        <v>248</v>
      </c>
      <c r="B223" t="s">
        <v>760</v>
      </c>
      <c r="C223" t="s">
        <v>30</v>
      </c>
      <c r="F223">
        <v>452</v>
      </c>
      <c r="G223">
        <v>1249</v>
      </c>
      <c r="H223">
        <v>353</v>
      </c>
      <c r="I223">
        <v>354</v>
      </c>
      <c r="J223">
        <v>184</v>
      </c>
      <c r="K223">
        <v>0</v>
      </c>
      <c r="L223">
        <v>22</v>
      </c>
      <c r="M223">
        <v>353</v>
      </c>
      <c r="N223">
        <v>354</v>
      </c>
      <c r="O223">
        <v>184</v>
      </c>
      <c r="P223">
        <v>0</v>
      </c>
      <c r="Q223">
        <v>22</v>
      </c>
      <c r="R223" t="s">
        <v>761</v>
      </c>
      <c r="S223">
        <v>4000</v>
      </c>
      <c r="T223">
        <v>6500</v>
      </c>
      <c r="U223">
        <v>50</v>
      </c>
      <c r="V223" t="s">
        <v>195</v>
      </c>
      <c r="W223" t="s">
        <v>196</v>
      </c>
      <c r="X223" t="s">
        <v>197</v>
      </c>
      <c r="Y223" t="s">
        <v>198</v>
      </c>
      <c r="Z223" t="s">
        <v>198</v>
      </c>
      <c r="AA223" t="s">
        <v>199</v>
      </c>
      <c r="AB223" t="s">
        <v>372</v>
      </c>
      <c r="AC223" t="s">
        <v>198</v>
      </c>
    </row>
    <row r="224" spans="1:29">
      <c r="A224">
        <v>249</v>
      </c>
      <c r="B224" t="s">
        <v>762</v>
      </c>
      <c r="C224" t="s">
        <v>30</v>
      </c>
      <c r="D224" t="s">
        <v>763</v>
      </c>
      <c r="F224">
        <v>453</v>
      </c>
      <c r="G224">
        <v>1428</v>
      </c>
      <c r="H224">
        <v>434</v>
      </c>
      <c r="I224">
        <v>327</v>
      </c>
      <c r="J224">
        <v>182</v>
      </c>
      <c r="K224">
        <v>43</v>
      </c>
      <c r="L224">
        <v>0</v>
      </c>
      <c r="M224">
        <v>434</v>
      </c>
      <c r="N224">
        <v>327</v>
      </c>
      <c r="O224">
        <v>182</v>
      </c>
      <c r="P224">
        <v>43</v>
      </c>
      <c r="Q224">
        <v>0</v>
      </c>
      <c r="R224" t="s">
        <v>764</v>
      </c>
      <c r="S224">
        <v>4000</v>
      </c>
      <c r="T224">
        <v>6500</v>
      </c>
      <c r="U224">
        <v>55</v>
      </c>
      <c r="V224" t="s">
        <v>195</v>
      </c>
      <c r="W224" t="s">
        <v>196</v>
      </c>
      <c r="X224" t="s">
        <v>197</v>
      </c>
      <c r="Y224" t="s">
        <v>198</v>
      </c>
      <c r="Z224" t="s">
        <v>198</v>
      </c>
      <c r="AA224" t="s">
        <v>199</v>
      </c>
      <c r="AB224" t="s">
        <v>372</v>
      </c>
      <c r="AC224" t="s">
        <v>198</v>
      </c>
    </row>
    <row r="225" spans="1:29">
      <c r="A225">
        <v>250</v>
      </c>
      <c r="B225" t="s">
        <v>765</v>
      </c>
      <c r="C225" t="s">
        <v>66</v>
      </c>
      <c r="D225" t="s">
        <v>766</v>
      </c>
      <c r="F225">
        <v>454</v>
      </c>
      <c r="G225">
        <v>1204</v>
      </c>
      <c r="H225">
        <v>404</v>
      </c>
      <c r="I225">
        <v>315</v>
      </c>
      <c r="J225">
        <v>175</v>
      </c>
      <c r="K225">
        <v>0</v>
      </c>
      <c r="L225">
        <v>39</v>
      </c>
      <c r="M225">
        <v>404</v>
      </c>
      <c r="N225">
        <v>315</v>
      </c>
      <c r="O225">
        <v>175</v>
      </c>
      <c r="P225">
        <v>0</v>
      </c>
      <c r="Q225">
        <v>39</v>
      </c>
      <c r="R225" t="s">
        <v>767</v>
      </c>
      <c r="S225">
        <v>4000</v>
      </c>
      <c r="T225">
        <v>5500</v>
      </c>
      <c r="U225">
        <v>45</v>
      </c>
      <c r="V225" t="s">
        <v>195</v>
      </c>
      <c r="W225" t="s">
        <v>196</v>
      </c>
      <c r="X225" t="s">
        <v>197</v>
      </c>
      <c r="Y225" t="s">
        <v>198</v>
      </c>
      <c r="Z225" t="s">
        <v>198</v>
      </c>
      <c r="AA225" t="s">
        <v>199</v>
      </c>
      <c r="AB225" t="s">
        <v>372</v>
      </c>
      <c r="AC225" t="s">
        <v>198</v>
      </c>
    </row>
    <row r="226" spans="1:29">
      <c r="A226">
        <v>251</v>
      </c>
      <c r="B226" t="s">
        <v>768</v>
      </c>
      <c r="C226" t="s">
        <v>66</v>
      </c>
      <c r="D226" t="s">
        <v>769</v>
      </c>
      <c r="F226">
        <v>455</v>
      </c>
      <c r="G226">
        <v>1141</v>
      </c>
      <c r="H226">
        <v>404</v>
      </c>
      <c r="I226">
        <v>315</v>
      </c>
      <c r="J226">
        <v>175</v>
      </c>
      <c r="K226">
        <v>0</v>
      </c>
      <c r="L226">
        <v>39</v>
      </c>
      <c r="M226">
        <v>404</v>
      </c>
      <c r="N226">
        <v>315</v>
      </c>
      <c r="O226">
        <v>175</v>
      </c>
      <c r="P226">
        <v>0</v>
      </c>
      <c r="Q226">
        <v>39</v>
      </c>
      <c r="R226" t="s">
        <v>770</v>
      </c>
      <c r="S226">
        <v>4000</v>
      </c>
      <c r="T226">
        <v>6500</v>
      </c>
      <c r="U226">
        <v>45</v>
      </c>
      <c r="V226" t="s">
        <v>195</v>
      </c>
      <c r="W226" t="s">
        <v>196</v>
      </c>
      <c r="X226" t="s">
        <v>197</v>
      </c>
      <c r="Y226" t="s">
        <v>198</v>
      </c>
      <c r="Z226" t="s">
        <v>198</v>
      </c>
      <c r="AA226" t="s">
        <v>199</v>
      </c>
      <c r="AB226" t="s">
        <v>375</v>
      </c>
      <c r="AC226" t="s">
        <v>198</v>
      </c>
    </row>
    <row r="227" spans="1:29">
      <c r="A227">
        <v>252</v>
      </c>
      <c r="B227" t="s">
        <v>771</v>
      </c>
      <c r="C227" t="s">
        <v>104</v>
      </c>
      <c r="D227" t="s">
        <v>772</v>
      </c>
      <c r="F227">
        <v>456</v>
      </c>
      <c r="G227">
        <v>2184</v>
      </c>
      <c r="H227">
        <v>433</v>
      </c>
      <c r="I227">
        <v>500</v>
      </c>
      <c r="J227">
        <v>186</v>
      </c>
      <c r="K227">
        <v>54</v>
      </c>
      <c r="L227">
        <v>0</v>
      </c>
      <c r="M227">
        <v>433</v>
      </c>
      <c r="N227">
        <v>500</v>
      </c>
      <c r="O227">
        <v>186</v>
      </c>
      <c r="P227">
        <v>54</v>
      </c>
      <c r="Q227">
        <v>0</v>
      </c>
      <c r="R227" t="s">
        <v>773</v>
      </c>
      <c r="S227">
        <v>4000</v>
      </c>
      <c r="T227">
        <v>9000</v>
      </c>
      <c r="U227">
        <v>65</v>
      </c>
      <c r="V227" t="s">
        <v>195</v>
      </c>
      <c r="W227" t="s">
        <v>196</v>
      </c>
      <c r="X227" t="s">
        <v>197</v>
      </c>
      <c r="Y227" t="s">
        <v>198</v>
      </c>
      <c r="Z227" t="s">
        <v>198</v>
      </c>
      <c r="AA227" t="s">
        <v>199</v>
      </c>
      <c r="AB227" t="s">
        <v>213</v>
      </c>
      <c r="AC227" t="s">
        <v>198</v>
      </c>
    </row>
    <row r="228" spans="1:29">
      <c r="A228">
        <v>253</v>
      </c>
      <c r="B228" t="s">
        <v>774</v>
      </c>
      <c r="C228" t="s">
        <v>104</v>
      </c>
      <c r="F228">
        <v>457</v>
      </c>
      <c r="G228">
        <v>1901</v>
      </c>
      <c r="H228">
        <v>433</v>
      </c>
      <c r="I228">
        <v>395</v>
      </c>
      <c r="J228">
        <v>186</v>
      </c>
      <c r="K228">
        <v>54</v>
      </c>
      <c r="L228">
        <v>0</v>
      </c>
      <c r="M228">
        <v>433</v>
      </c>
      <c r="N228">
        <v>395</v>
      </c>
      <c r="O228">
        <v>186</v>
      </c>
      <c r="P228">
        <v>54</v>
      </c>
      <c r="Q228">
        <v>0</v>
      </c>
      <c r="R228" t="s">
        <v>775</v>
      </c>
      <c r="S228">
        <v>4000</v>
      </c>
      <c r="T228">
        <v>6500</v>
      </c>
      <c r="U228">
        <v>65</v>
      </c>
      <c r="V228" t="s">
        <v>195</v>
      </c>
      <c r="W228" t="s">
        <v>196</v>
      </c>
      <c r="X228" t="s">
        <v>197</v>
      </c>
      <c r="Y228" t="s">
        <v>198</v>
      </c>
      <c r="Z228" t="s">
        <v>198</v>
      </c>
      <c r="AA228" t="s">
        <v>199</v>
      </c>
      <c r="AB228" t="s">
        <v>372</v>
      </c>
      <c r="AC228" t="s">
        <v>198</v>
      </c>
    </row>
    <row r="229" spans="1:29">
      <c r="A229">
        <v>254</v>
      </c>
      <c r="B229" t="s">
        <v>776</v>
      </c>
      <c r="C229" t="s">
        <v>104</v>
      </c>
      <c r="D229" t="s">
        <v>777</v>
      </c>
      <c r="F229">
        <v>458</v>
      </c>
      <c r="G229">
        <v>1934</v>
      </c>
      <c r="H229">
        <v>433</v>
      </c>
      <c r="I229">
        <v>500</v>
      </c>
      <c r="J229">
        <v>186</v>
      </c>
      <c r="K229">
        <v>54</v>
      </c>
      <c r="L229">
        <v>0</v>
      </c>
      <c r="M229">
        <v>433</v>
      </c>
      <c r="N229">
        <v>500</v>
      </c>
      <c r="O229">
        <v>186</v>
      </c>
      <c r="P229">
        <v>54</v>
      </c>
      <c r="Q229">
        <v>0</v>
      </c>
      <c r="R229" t="s">
        <v>778</v>
      </c>
      <c r="S229">
        <v>4000</v>
      </c>
      <c r="T229">
        <v>7500</v>
      </c>
      <c r="U229">
        <v>65</v>
      </c>
      <c r="V229" t="s">
        <v>195</v>
      </c>
      <c r="W229" t="s">
        <v>196</v>
      </c>
      <c r="X229" t="s">
        <v>197</v>
      </c>
      <c r="Y229" t="s">
        <v>198</v>
      </c>
      <c r="Z229" t="s">
        <v>198</v>
      </c>
      <c r="AA229" t="s">
        <v>199</v>
      </c>
      <c r="AB229" t="s">
        <v>375</v>
      </c>
      <c r="AC229" t="s">
        <v>198</v>
      </c>
    </row>
    <row r="230" spans="1:29">
      <c r="A230">
        <v>255</v>
      </c>
      <c r="B230" t="s">
        <v>779</v>
      </c>
      <c r="C230" t="s">
        <v>104</v>
      </c>
      <c r="D230" t="s">
        <v>780</v>
      </c>
      <c r="F230">
        <v>459</v>
      </c>
      <c r="G230">
        <v>2210</v>
      </c>
      <c r="H230">
        <v>433</v>
      </c>
      <c r="I230">
        <v>395</v>
      </c>
      <c r="J230">
        <v>186</v>
      </c>
      <c r="K230">
        <v>54</v>
      </c>
      <c r="L230">
        <v>0</v>
      </c>
      <c r="M230">
        <v>433</v>
      </c>
      <c r="N230">
        <v>395</v>
      </c>
      <c r="O230">
        <v>186</v>
      </c>
      <c r="P230">
        <v>54</v>
      </c>
      <c r="Q230">
        <v>0</v>
      </c>
      <c r="R230" t="s">
        <v>781</v>
      </c>
      <c r="S230">
        <v>4000</v>
      </c>
      <c r="T230">
        <v>6500</v>
      </c>
      <c r="U230">
        <v>65</v>
      </c>
      <c r="V230" t="s">
        <v>195</v>
      </c>
      <c r="W230" t="s">
        <v>196</v>
      </c>
      <c r="X230" t="s">
        <v>197</v>
      </c>
      <c r="Y230" t="s">
        <v>198</v>
      </c>
      <c r="Z230" t="s">
        <v>198</v>
      </c>
      <c r="AA230" t="s">
        <v>199</v>
      </c>
      <c r="AB230" t="s">
        <v>375</v>
      </c>
      <c r="AC230" t="s">
        <v>198</v>
      </c>
    </row>
    <row r="231" spans="1:29">
      <c r="A231">
        <v>256</v>
      </c>
      <c r="B231" t="s">
        <v>782</v>
      </c>
      <c r="C231" t="s">
        <v>126</v>
      </c>
      <c r="D231" t="s">
        <v>126</v>
      </c>
      <c r="F231">
        <v>460</v>
      </c>
      <c r="G231">
        <v>1929</v>
      </c>
      <c r="H231">
        <v>628</v>
      </c>
      <c r="I231">
        <v>579</v>
      </c>
      <c r="J231">
        <v>191</v>
      </c>
      <c r="K231">
        <v>0</v>
      </c>
      <c r="L231">
        <v>26</v>
      </c>
      <c r="M231">
        <v>628</v>
      </c>
      <c r="N231">
        <v>579</v>
      </c>
      <c r="O231">
        <v>191</v>
      </c>
      <c r="P231">
        <v>0</v>
      </c>
      <c r="Q231">
        <v>26</v>
      </c>
      <c r="R231" t="s">
        <v>783</v>
      </c>
      <c r="S231">
        <v>6000</v>
      </c>
      <c r="T231">
        <v>8500</v>
      </c>
      <c r="U231">
        <v>55</v>
      </c>
      <c r="V231" t="s">
        <v>195</v>
      </c>
      <c r="W231" t="s">
        <v>196</v>
      </c>
      <c r="X231" t="s">
        <v>197</v>
      </c>
      <c r="Y231" t="s">
        <v>198</v>
      </c>
      <c r="Z231" t="s">
        <v>198</v>
      </c>
      <c r="AA231" t="s">
        <v>199</v>
      </c>
      <c r="AB231" t="s">
        <v>231</v>
      </c>
      <c r="AC231" t="s">
        <v>198</v>
      </c>
    </row>
    <row r="232" spans="1:29">
      <c r="A232">
        <v>257</v>
      </c>
      <c r="B232" t="s">
        <v>784</v>
      </c>
      <c r="C232" t="s">
        <v>126</v>
      </c>
      <c r="F232">
        <v>461</v>
      </c>
      <c r="G232">
        <v>1632</v>
      </c>
      <c r="H232">
        <v>628</v>
      </c>
      <c r="I232">
        <v>579</v>
      </c>
      <c r="J232">
        <v>191</v>
      </c>
      <c r="K232">
        <v>0</v>
      </c>
      <c r="L232">
        <v>26</v>
      </c>
      <c r="M232">
        <v>628</v>
      </c>
      <c r="N232">
        <v>579</v>
      </c>
      <c r="O232">
        <v>191</v>
      </c>
      <c r="P232">
        <v>0</v>
      </c>
      <c r="Q232">
        <v>26</v>
      </c>
      <c r="R232" t="s">
        <v>785</v>
      </c>
      <c r="S232">
        <v>4000</v>
      </c>
      <c r="T232">
        <v>5500</v>
      </c>
      <c r="U232">
        <v>45</v>
      </c>
      <c r="V232" t="s">
        <v>195</v>
      </c>
      <c r="W232" t="s">
        <v>196</v>
      </c>
      <c r="X232" t="s">
        <v>197</v>
      </c>
      <c r="Y232" t="s">
        <v>198</v>
      </c>
      <c r="Z232" t="s">
        <v>198</v>
      </c>
      <c r="AA232" t="s">
        <v>199</v>
      </c>
      <c r="AB232" t="s">
        <v>372</v>
      </c>
      <c r="AC232" t="s">
        <v>198</v>
      </c>
    </row>
    <row r="233" spans="1:29">
      <c r="A233">
        <v>258</v>
      </c>
      <c r="B233" t="s">
        <v>786</v>
      </c>
      <c r="C233" t="s">
        <v>72</v>
      </c>
      <c r="D233" t="s">
        <v>787</v>
      </c>
      <c r="F233">
        <v>462</v>
      </c>
      <c r="G233">
        <v>1428</v>
      </c>
      <c r="H233">
        <v>360</v>
      </c>
      <c r="I233">
        <v>509</v>
      </c>
      <c r="J233">
        <v>179</v>
      </c>
      <c r="K233">
        <v>0</v>
      </c>
      <c r="L233">
        <v>0</v>
      </c>
      <c r="M233">
        <v>360</v>
      </c>
      <c r="N233">
        <v>509</v>
      </c>
      <c r="O233">
        <v>179</v>
      </c>
      <c r="P233">
        <v>0</v>
      </c>
      <c r="Q233">
        <v>0</v>
      </c>
      <c r="R233" t="s">
        <v>788</v>
      </c>
      <c r="S233">
        <v>4000</v>
      </c>
      <c r="T233">
        <v>7500</v>
      </c>
      <c r="U233">
        <v>50</v>
      </c>
      <c r="V233" t="s">
        <v>195</v>
      </c>
      <c r="W233" t="s">
        <v>196</v>
      </c>
      <c r="X233" t="s">
        <v>197</v>
      </c>
      <c r="Y233" t="s">
        <v>198</v>
      </c>
      <c r="Z233" t="s">
        <v>198</v>
      </c>
      <c r="AA233" t="s">
        <v>199</v>
      </c>
      <c r="AB233" t="s">
        <v>231</v>
      </c>
      <c r="AC233" t="s">
        <v>198</v>
      </c>
    </row>
    <row r="234" spans="1:29">
      <c r="A234">
        <v>259</v>
      </c>
      <c r="B234" t="s">
        <v>789</v>
      </c>
      <c r="C234" t="s">
        <v>72</v>
      </c>
      <c r="F234">
        <v>463</v>
      </c>
      <c r="G234">
        <v>1389</v>
      </c>
      <c r="H234">
        <v>360</v>
      </c>
      <c r="I234">
        <v>509</v>
      </c>
      <c r="J234">
        <v>179</v>
      </c>
      <c r="K234">
        <v>0</v>
      </c>
      <c r="L234">
        <v>0</v>
      </c>
      <c r="M234">
        <v>360</v>
      </c>
      <c r="N234">
        <v>509</v>
      </c>
      <c r="O234">
        <v>179</v>
      </c>
      <c r="P234">
        <v>0</v>
      </c>
      <c r="Q234">
        <v>0</v>
      </c>
      <c r="R234" t="s">
        <v>790</v>
      </c>
      <c r="S234">
        <v>4000</v>
      </c>
      <c r="T234">
        <v>7500</v>
      </c>
      <c r="U234">
        <v>50</v>
      </c>
      <c r="V234" t="s">
        <v>195</v>
      </c>
      <c r="W234" t="s">
        <v>196</v>
      </c>
      <c r="X234" t="s">
        <v>197</v>
      </c>
      <c r="Y234" t="s">
        <v>198</v>
      </c>
      <c r="Z234" t="s">
        <v>198</v>
      </c>
      <c r="AA234" t="s">
        <v>199</v>
      </c>
      <c r="AB234" t="s">
        <v>375</v>
      </c>
      <c r="AC234" t="s">
        <v>198</v>
      </c>
    </row>
    <row r="235" spans="1:29">
      <c r="A235">
        <v>260</v>
      </c>
      <c r="B235" t="s">
        <v>791</v>
      </c>
      <c r="C235" t="s">
        <v>82</v>
      </c>
      <c r="D235" t="s">
        <v>792</v>
      </c>
      <c r="F235">
        <v>464</v>
      </c>
      <c r="G235">
        <v>1405</v>
      </c>
      <c r="H235">
        <v>360</v>
      </c>
      <c r="I235">
        <v>509</v>
      </c>
      <c r="J235">
        <v>179</v>
      </c>
      <c r="K235">
        <v>0</v>
      </c>
      <c r="L235">
        <v>0</v>
      </c>
      <c r="M235">
        <v>360</v>
      </c>
      <c r="N235">
        <v>509</v>
      </c>
      <c r="O235">
        <v>179</v>
      </c>
      <c r="P235">
        <v>0</v>
      </c>
      <c r="Q235">
        <v>0</v>
      </c>
      <c r="R235" t="s">
        <v>793</v>
      </c>
      <c r="S235">
        <v>4000</v>
      </c>
      <c r="T235">
        <v>7500</v>
      </c>
      <c r="U235">
        <v>50</v>
      </c>
      <c r="V235" t="s">
        <v>195</v>
      </c>
      <c r="W235" t="s">
        <v>196</v>
      </c>
      <c r="X235" t="s">
        <v>197</v>
      </c>
      <c r="Y235" t="s">
        <v>198</v>
      </c>
      <c r="Z235" t="s">
        <v>198</v>
      </c>
      <c r="AA235" t="s">
        <v>199</v>
      </c>
      <c r="AB235" t="s">
        <v>375</v>
      </c>
      <c r="AC235" t="s">
        <v>198</v>
      </c>
    </row>
    <row r="236" spans="1:29">
      <c r="A236">
        <v>261</v>
      </c>
      <c r="B236" t="s">
        <v>794</v>
      </c>
      <c r="C236" t="s">
        <v>82</v>
      </c>
      <c r="D236" t="s">
        <v>795</v>
      </c>
      <c r="F236">
        <v>465</v>
      </c>
      <c r="G236">
        <v>1331</v>
      </c>
      <c r="H236">
        <v>360</v>
      </c>
      <c r="I236">
        <v>509</v>
      </c>
      <c r="J236">
        <v>179</v>
      </c>
      <c r="K236">
        <v>0</v>
      </c>
      <c r="L236">
        <v>0</v>
      </c>
      <c r="M236">
        <v>360</v>
      </c>
      <c r="N236">
        <v>509</v>
      </c>
      <c r="O236">
        <v>179</v>
      </c>
      <c r="P236">
        <v>0</v>
      </c>
      <c r="Q236">
        <v>0</v>
      </c>
      <c r="R236" t="s">
        <v>796</v>
      </c>
      <c r="S236">
        <v>4000</v>
      </c>
      <c r="T236">
        <v>7500</v>
      </c>
      <c r="U236">
        <v>50</v>
      </c>
      <c r="V236" t="s">
        <v>195</v>
      </c>
      <c r="W236" t="s">
        <v>196</v>
      </c>
      <c r="X236" t="s">
        <v>197</v>
      </c>
      <c r="Y236" t="s">
        <v>198</v>
      </c>
      <c r="Z236" t="s">
        <v>198</v>
      </c>
      <c r="AA236" t="s">
        <v>199</v>
      </c>
      <c r="AB236" t="s">
        <v>375</v>
      </c>
      <c r="AC236" t="s">
        <v>198</v>
      </c>
    </row>
    <row r="237" spans="1:29">
      <c r="A237">
        <v>262</v>
      </c>
      <c r="B237" t="s">
        <v>797</v>
      </c>
      <c r="C237" t="s">
        <v>72</v>
      </c>
      <c r="D237" t="s">
        <v>798</v>
      </c>
      <c r="F237">
        <v>466</v>
      </c>
      <c r="G237">
        <v>1314</v>
      </c>
      <c r="H237">
        <v>360</v>
      </c>
      <c r="I237">
        <v>509</v>
      </c>
      <c r="J237">
        <v>179</v>
      </c>
      <c r="K237">
        <v>0</v>
      </c>
      <c r="L237">
        <v>0</v>
      </c>
      <c r="M237">
        <v>360</v>
      </c>
      <c r="N237">
        <v>509</v>
      </c>
      <c r="O237">
        <v>179</v>
      </c>
      <c r="P237">
        <v>0</v>
      </c>
      <c r="Q237">
        <v>0</v>
      </c>
      <c r="R237" t="s">
        <v>799</v>
      </c>
      <c r="S237">
        <v>4000</v>
      </c>
      <c r="T237">
        <v>6500</v>
      </c>
      <c r="U237">
        <v>50</v>
      </c>
      <c r="V237" t="s">
        <v>195</v>
      </c>
      <c r="W237" t="s">
        <v>196</v>
      </c>
      <c r="X237" t="s">
        <v>197</v>
      </c>
      <c r="Y237" t="s">
        <v>198</v>
      </c>
      <c r="Z237" t="s">
        <v>198</v>
      </c>
      <c r="AA237" t="s">
        <v>199</v>
      </c>
      <c r="AB237" t="s">
        <v>372</v>
      </c>
      <c r="AC237" t="s">
        <v>198</v>
      </c>
    </row>
    <row r="238" spans="1:29">
      <c r="A238">
        <v>263</v>
      </c>
      <c r="B238" t="s">
        <v>800</v>
      </c>
      <c r="C238" t="s">
        <v>72</v>
      </c>
      <c r="D238" t="s">
        <v>801</v>
      </c>
      <c r="F238">
        <v>467</v>
      </c>
      <c r="G238">
        <v>1500</v>
      </c>
      <c r="H238">
        <v>360</v>
      </c>
      <c r="I238">
        <v>509</v>
      </c>
      <c r="J238">
        <v>179</v>
      </c>
      <c r="K238">
        <v>0</v>
      </c>
      <c r="L238">
        <v>0</v>
      </c>
      <c r="M238">
        <v>360</v>
      </c>
      <c r="N238">
        <v>509</v>
      </c>
      <c r="O238">
        <v>179</v>
      </c>
      <c r="P238">
        <v>0</v>
      </c>
      <c r="Q238">
        <v>0</v>
      </c>
      <c r="R238" t="s">
        <v>802</v>
      </c>
      <c r="S238">
        <v>4000</v>
      </c>
      <c r="T238">
        <v>5500</v>
      </c>
      <c r="U238">
        <v>50</v>
      </c>
      <c r="V238" t="s">
        <v>195</v>
      </c>
      <c r="W238" t="s">
        <v>196</v>
      </c>
      <c r="X238" t="s">
        <v>197</v>
      </c>
      <c r="Y238" t="s">
        <v>198</v>
      </c>
      <c r="Z238" t="s">
        <v>198</v>
      </c>
      <c r="AA238" t="s">
        <v>199</v>
      </c>
      <c r="AB238" t="s">
        <v>372</v>
      </c>
      <c r="AC238" t="s">
        <v>198</v>
      </c>
    </row>
    <row r="239" spans="1:29">
      <c r="A239">
        <v>264</v>
      </c>
      <c r="B239" t="s">
        <v>803</v>
      </c>
      <c r="C239" t="s">
        <v>82</v>
      </c>
      <c r="D239" t="s">
        <v>804</v>
      </c>
      <c r="F239">
        <v>468</v>
      </c>
      <c r="G239">
        <v>1365</v>
      </c>
      <c r="H239">
        <v>360</v>
      </c>
      <c r="I239">
        <v>509</v>
      </c>
      <c r="J239">
        <v>179</v>
      </c>
      <c r="K239">
        <v>0</v>
      </c>
      <c r="L239">
        <v>0</v>
      </c>
      <c r="M239">
        <v>360</v>
      </c>
      <c r="N239">
        <v>509</v>
      </c>
      <c r="O239">
        <v>179</v>
      </c>
      <c r="P239">
        <v>0</v>
      </c>
      <c r="Q239">
        <v>0</v>
      </c>
      <c r="R239" t="s">
        <v>805</v>
      </c>
      <c r="S239">
        <v>4000</v>
      </c>
      <c r="T239">
        <v>6500</v>
      </c>
      <c r="U239">
        <v>50</v>
      </c>
      <c r="V239" t="s">
        <v>195</v>
      </c>
      <c r="W239" t="s">
        <v>196</v>
      </c>
      <c r="X239" t="s">
        <v>197</v>
      </c>
      <c r="Y239" t="s">
        <v>198</v>
      </c>
      <c r="Z239" t="s">
        <v>198</v>
      </c>
      <c r="AA239" t="s">
        <v>199</v>
      </c>
      <c r="AB239" t="s">
        <v>375</v>
      </c>
      <c r="AC239" t="s">
        <v>198</v>
      </c>
    </row>
    <row r="240" spans="1:29">
      <c r="A240">
        <v>265</v>
      </c>
      <c r="B240" t="s">
        <v>806</v>
      </c>
      <c r="C240" t="s">
        <v>82</v>
      </c>
      <c r="F240">
        <v>469</v>
      </c>
      <c r="G240">
        <v>1418</v>
      </c>
      <c r="H240">
        <v>360</v>
      </c>
      <c r="I240">
        <v>509</v>
      </c>
      <c r="J240">
        <v>179</v>
      </c>
      <c r="K240">
        <v>0</v>
      </c>
      <c r="L240">
        <v>0</v>
      </c>
      <c r="M240">
        <v>360</v>
      </c>
      <c r="N240">
        <v>509</v>
      </c>
      <c r="O240">
        <v>179</v>
      </c>
      <c r="P240">
        <v>0</v>
      </c>
      <c r="Q240">
        <v>0</v>
      </c>
      <c r="R240" t="s">
        <v>807</v>
      </c>
      <c r="S240">
        <v>4000</v>
      </c>
      <c r="T240">
        <v>5500</v>
      </c>
      <c r="U240">
        <v>50</v>
      </c>
      <c r="V240" t="s">
        <v>195</v>
      </c>
      <c r="W240" t="s">
        <v>196</v>
      </c>
      <c r="X240" t="s">
        <v>197</v>
      </c>
      <c r="Y240" t="s">
        <v>198</v>
      </c>
      <c r="Z240" t="s">
        <v>198</v>
      </c>
      <c r="AA240" t="s">
        <v>199</v>
      </c>
      <c r="AB240" t="s">
        <v>372</v>
      </c>
      <c r="AC240" t="s">
        <v>198</v>
      </c>
    </row>
    <row r="241" spans="1:29">
      <c r="A241">
        <v>266</v>
      </c>
      <c r="B241" t="s">
        <v>808</v>
      </c>
      <c r="C241" t="s">
        <v>106</v>
      </c>
      <c r="D241" t="s">
        <v>809</v>
      </c>
      <c r="F241">
        <v>470</v>
      </c>
      <c r="G241">
        <v>1320</v>
      </c>
      <c r="H241">
        <v>365</v>
      </c>
      <c r="I241">
        <v>401</v>
      </c>
      <c r="J241">
        <v>176</v>
      </c>
      <c r="K241">
        <v>0</v>
      </c>
      <c r="L241">
        <v>29</v>
      </c>
      <c r="M241">
        <v>365</v>
      </c>
      <c r="N241">
        <v>401</v>
      </c>
      <c r="O241">
        <v>176</v>
      </c>
      <c r="P241">
        <v>0</v>
      </c>
      <c r="Q241">
        <v>29</v>
      </c>
      <c r="R241" t="s">
        <v>810</v>
      </c>
      <c r="S241">
        <v>4000</v>
      </c>
      <c r="T241">
        <v>8500</v>
      </c>
      <c r="U241">
        <v>60</v>
      </c>
      <c r="V241" t="s">
        <v>195</v>
      </c>
      <c r="W241" t="s">
        <v>196</v>
      </c>
      <c r="X241" t="s">
        <v>197</v>
      </c>
      <c r="Y241" t="s">
        <v>198</v>
      </c>
      <c r="Z241" t="s">
        <v>198</v>
      </c>
      <c r="AA241" t="s">
        <v>199</v>
      </c>
      <c r="AB241" t="s">
        <v>231</v>
      </c>
      <c r="AC241" t="s">
        <v>198</v>
      </c>
    </row>
    <row r="242" spans="1:29">
      <c r="A242">
        <v>267</v>
      </c>
      <c r="B242" t="s">
        <v>811</v>
      </c>
      <c r="C242" t="s">
        <v>106</v>
      </c>
      <c r="D242" t="s">
        <v>812</v>
      </c>
      <c r="F242">
        <v>471</v>
      </c>
      <c r="G242">
        <v>1461</v>
      </c>
      <c r="H242">
        <v>440</v>
      </c>
      <c r="I242">
        <v>431</v>
      </c>
      <c r="J242">
        <v>176</v>
      </c>
      <c r="K242">
        <v>0</v>
      </c>
      <c r="L242">
        <v>29</v>
      </c>
      <c r="M242">
        <v>440</v>
      </c>
      <c r="N242">
        <v>431</v>
      </c>
      <c r="O242">
        <v>176</v>
      </c>
      <c r="P242">
        <v>0</v>
      </c>
      <c r="Q242">
        <v>29</v>
      </c>
      <c r="R242" t="s">
        <v>813</v>
      </c>
      <c r="S242">
        <v>4000</v>
      </c>
      <c r="T242">
        <v>7500</v>
      </c>
      <c r="U242">
        <v>60</v>
      </c>
      <c r="V242" t="s">
        <v>195</v>
      </c>
      <c r="W242" t="s">
        <v>196</v>
      </c>
      <c r="X242" t="s">
        <v>197</v>
      </c>
      <c r="Y242" t="s">
        <v>198</v>
      </c>
      <c r="Z242" t="s">
        <v>198</v>
      </c>
      <c r="AA242" t="s">
        <v>199</v>
      </c>
      <c r="AB242" t="s">
        <v>375</v>
      </c>
      <c r="AC242" t="s">
        <v>198</v>
      </c>
    </row>
    <row r="243" spans="1:29">
      <c r="A243">
        <v>268</v>
      </c>
      <c r="B243" t="s">
        <v>814</v>
      </c>
      <c r="C243" t="s">
        <v>106</v>
      </c>
      <c r="D243" t="s">
        <v>815</v>
      </c>
      <c r="F243">
        <v>472</v>
      </c>
      <c r="G243">
        <v>1417</v>
      </c>
      <c r="H243">
        <v>365</v>
      </c>
      <c r="I243">
        <v>506</v>
      </c>
      <c r="J243">
        <v>176</v>
      </c>
      <c r="K243">
        <v>0</v>
      </c>
      <c r="L243">
        <v>29</v>
      </c>
      <c r="M243">
        <v>365</v>
      </c>
      <c r="N243">
        <v>506</v>
      </c>
      <c r="O243">
        <v>176</v>
      </c>
      <c r="P243">
        <v>0</v>
      </c>
      <c r="Q243">
        <v>29</v>
      </c>
      <c r="R243" t="s">
        <v>816</v>
      </c>
      <c r="S243">
        <v>4000</v>
      </c>
      <c r="T243">
        <v>5500</v>
      </c>
      <c r="U243">
        <v>60</v>
      </c>
      <c r="V243" t="s">
        <v>195</v>
      </c>
      <c r="W243" t="s">
        <v>196</v>
      </c>
      <c r="X243" t="s">
        <v>197</v>
      </c>
      <c r="Y243" t="s">
        <v>198</v>
      </c>
      <c r="Z243" t="s">
        <v>198</v>
      </c>
      <c r="AA243" t="s">
        <v>199</v>
      </c>
      <c r="AB243" t="s">
        <v>372</v>
      </c>
      <c r="AC243" t="s">
        <v>198</v>
      </c>
    </row>
    <row r="244" spans="1:29">
      <c r="A244">
        <v>269</v>
      </c>
      <c r="B244" t="s">
        <v>817</v>
      </c>
      <c r="C244" t="s">
        <v>98</v>
      </c>
      <c r="D244" t="s">
        <v>818</v>
      </c>
      <c r="F244">
        <v>473</v>
      </c>
      <c r="G244">
        <v>1126</v>
      </c>
      <c r="H244">
        <v>429</v>
      </c>
      <c r="I244">
        <v>517</v>
      </c>
      <c r="J244">
        <v>193</v>
      </c>
      <c r="K244">
        <v>45</v>
      </c>
      <c r="L244">
        <v>0</v>
      </c>
      <c r="M244">
        <v>429</v>
      </c>
      <c r="N244">
        <v>517</v>
      </c>
      <c r="O244">
        <v>193</v>
      </c>
      <c r="P244">
        <v>45</v>
      </c>
      <c r="Q244">
        <v>0</v>
      </c>
      <c r="R244" t="s">
        <v>819</v>
      </c>
      <c r="S244">
        <v>4000</v>
      </c>
      <c r="T244">
        <v>6500</v>
      </c>
      <c r="U244">
        <v>50</v>
      </c>
      <c r="V244" t="s">
        <v>195</v>
      </c>
      <c r="W244" t="s">
        <v>196</v>
      </c>
      <c r="X244" t="s">
        <v>197</v>
      </c>
      <c r="Y244" t="s">
        <v>198</v>
      </c>
      <c r="Z244" t="s">
        <v>198</v>
      </c>
      <c r="AA244" t="s">
        <v>199</v>
      </c>
      <c r="AB244" t="s">
        <v>372</v>
      </c>
      <c r="AC244" t="s">
        <v>198</v>
      </c>
    </row>
    <row r="245" spans="1:29">
      <c r="A245">
        <v>270</v>
      </c>
      <c r="B245" t="s">
        <v>783</v>
      </c>
      <c r="C245" t="s">
        <v>98</v>
      </c>
      <c r="D245" t="s">
        <v>820</v>
      </c>
      <c r="F245">
        <v>474</v>
      </c>
      <c r="G245">
        <v>1244</v>
      </c>
      <c r="H245">
        <v>354</v>
      </c>
      <c r="I245">
        <v>412</v>
      </c>
      <c r="J245">
        <v>193</v>
      </c>
      <c r="K245">
        <v>45</v>
      </c>
      <c r="L245">
        <v>0</v>
      </c>
      <c r="M245">
        <v>354</v>
      </c>
      <c r="N245">
        <v>412</v>
      </c>
      <c r="O245">
        <v>193</v>
      </c>
      <c r="P245">
        <v>45</v>
      </c>
      <c r="Q245">
        <v>0</v>
      </c>
      <c r="R245" t="s">
        <v>821</v>
      </c>
      <c r="S245">
        <v>4000</v>
      </c>
      <c r="T245">
        <v>6500</v>
      </c>
      <c r="U245">
        <v>50</v>
      </c>
      <c r="V245" t="s">
        <v>195</v>
      </c>
      <c r="W245" t="s">
        <v>196</v>
      </c>
      <c r="X245" t="s">
        <v>197</v>
      </c>
      <c r="Y245" t="s">
        <v>198</v>
      </c>
      <c r="Z245" t="s">
        <v>198</v>
      </c>
      <c r="AA245" t="s">
        <v>199</v>
      </c>
      <c r="AB245" t="s">
        <v>372</v>
      </c>
      <c r="AC245" t="s">
        <v>198</v>
      </c>
    </row>
    <row r="246" spans="1:29">
      <c r="A246">
        <v>271</v>
      </c>
      <c r="B246" t="s">
        <v>822</v>
      </c>
      <c r="C246" t="s">
        <v>100</v>
      </c>
      <c r="D246" t="s">
        <v>823</v>
      </c>
      <c r="F246">
        <v>475</v>
      </c>
      <c r="G246">
        <v>714</v>
      </c>
      <c r="H246">
        <v>389</v>
      </c>
      <c r="I246">
        <v>384</v>
      </c>
      <c r="J246">
        <v>139</v>
      </c>
      <c r="K246">
        <v>48</v>
      </c>
      <c r="L246">
        <v>0</v>
      </c>
      <c r="M246">
        <v>389</v>
      </c>
      <c r="N246">
        <v>384</v>
      </c>
      <c r="O246">
        <v>139</v>
      </c>
      <c r="P246">
        <v>48</v>
      </c>
      <c r="Q246">
        <v>0</v>
      </c>
      <c r="R246" t="s">
        <v>824</v>
      </c>
      <c r="S246">
        <v>4000</v>
      </c>
      <c r="T246">
        <v>7500</v>
      </c>
      <c r="U246">
        <v>45</v>
      </c>
      <c r="V246" t="s">
        <v>195</v>
      </c>
      <c r="W246" t="s">
        <v>196</v>
      </c>
      <c r="X246" t="s">
        <v>197</v>
      </c>
      <c r="Y246" t="s">
        <v>198</v>
      </c>
      <c r="Z246" t="s">
        <v>198</v>
      </c>
      <c r="AA246" t="s">
        <v>199</v>
      </c>
      <c r="AB246" t="s">
        <v>231</v>
      </c>
      <c r="AC246" t="s">
        <v>198</v>
      </c>
    </row>
    <row r="247" spans="1:29">
      <c r="A247">
        <v>272</v>
      </c>
      <c r="B247" t="s">
        <v>825</v>
      </c>
      <c r="C247" t="s">
        <v>100</v>
      </c>
      <c r="F247">
        <v>476</v>
      </c>
      <c r="G247">
        <v>820</v>
      </c>
      <c r="H247">
        <v>389</v>
      </c>
      <c r="I247">
        <v>384</v>
      </c>
      <c r="J247">
        <v>139</v>
      </c>
      <c r="K247">
        <v>48</v>
      </c>
      <c r="L247">
        <v>0</v>
      </c>
      <c r="M247">
        <v>389</v>
      </c>
      <c r="N247">
        <v>384</v>
      </c>
      <c r="O247">
        <v>139</v>
      </c>
      <c r="P247">
        <v>48</v>
      </c>
      <c r="Q247">
        <v>0</v>
      </c>
      <c r="R247" t="s">
        <v>826</v>
      </c>
      <c r="S247">
        <v>4000</v>
      </c>
      <c r="T247">
        <v>6500</v>
      </c>
      <c r="U247">
        <v>45</v>
      </c>
      <c r="V247" t="s">
        <v>195</v>
      </c>
      <c r="W247" t="s">
        <v>196</v>
      </c>
      <c r="X247" t="s">
        <v>197</v>
      </c>
      <c r="Y247" t="s">
        <v>198</v>
      </c>
      <c r="Z247" t="s">
        <v>198</v>
      </c>
      <c r="AA247" t="s">
        <v>199</v>
      </c>
      <c r="AB247" t="s">
        <v>375</v>
      </c>
      <c r="AC247" t="s">
        <v>198</v>
      </c>
    </row>
    <row r="248" spans="1:29">
      <c r="A248">
        <v>273</v>
      </c>
      <c r="B248" t="s">
        <v>827</v>
      </c>
      <c r="C248" t="s">
        <v>100</v>
      </c>
      <c r="D248" t="s">
        <v>828</v>
      </c>
      <c r="F248">
        <v>477</v>
      </c>
      <c r="G248">
        <v>757</v>
      </c>
      <c r="H248">
        <v>464</v>
      </c>
      <c r="I248">
        <v>309</v>
      </c>
      <c r="J248">
        <v>139</v>
      </c>
      <c r="K248">
        <v>48</v>
      </c>
      <c r="L248">
        <v>0</v>
      </c>
      <c r="M248">
        <v>464</v>
      </c>
      <c r="N248">
        <v>309</v>
      </c>
      <c r="O248">
        <v>139</v>
      </c>
      <c r="P248">
        <v>48</v>
      </c>
      <c r="Q248">
        <v>0</v>
      </c>
      <c r="R248" t="s">
        <v>829</v>
      </c>
      <c r="S248">
        <v>4000</v>
      </c>
      <c r="T248">
        <v>5500</v>
      </c>
      <c r="U248">
        <v>45</v>
      </c>
      <c r="V248" t="s">
        <v>195</v>
      </c>
      <c r="W248" t="s">
        <v>196</v>
      </c>
      <c r="X248" t="s">
        <v>197</v>
      </c>
      <c r="Y248" t="s">
        <v>198</v>
      </c>
      <c r="Z248" t="s">
        <v>198</v>
      </c>
      <c r="AA248" t="s">
        <v>199</v>
      </c>
      <c r="AB248" t="s">
        <v>372</v>
      </c>
      <c r="AC248" t="s">
        <v>198</v>
      </c>
    </row>
    <row r="249" spans="1:29">
      <c r="A249">
        <v>275</v>
      </c>
      <c r="B249" t="s">
        <v>830</v>
      </c>
      <c r="C249" t="s">
        <v>48</v>
      </c>
      <c r="D249" t="s">
        <v>831</v>
      </c>
      <c r="F249">
        <v>478</v>
      </c>
      <c r="G249">
        <v>1606</v>
      </c>
      <c r="H249">
        <v>356</v>
      </c>
      <c r="I249">
        <v>413</v>
      </c>
      <c r="J249">
        <v>177</v>
      </c>
      <c r="K249">
        <v>0</v>
      </c>
      <c r="L249">
        <v>37</v>
      </c>
      <c r="M249">
        <v>356</v>
      </c>
      <c r="N249">
        <v>413</v>
      </c>
      <c r="O249">
        <v>177</v>
      </c>
      <c r="P249">
        <v>0</v>
      </c>
      <c r="Q249">
        <v>37</v>
      </c>
      <c r="R249" t="s">
        <v>832</v>
      </c>
      <c r="S249">
        <v>4000</v>
      </c>
      <c r="T249">
        <v>5500</v>
      </c>
      <c r="U249">
        <v>70</v>
      </c>
      <c r="V249" t="s">
        <v>195</v>
      </c>
      <c r="W249" t="s">
        <v>196</v>
      </c>
      <c r="X249" t="s">
        <v>197</v>
      </c>
      <c r="Y249" t="s">
        <v>198</v>
      </c>
      <c r="Z249" t="s">
        <v>198</v>
      </c>
      <c r="AA249" t="s">
        <v>199</v>
      </c>
      <c r="AB249" t="s">
        <v>372</v>
      </c>
      <c r="AC249" t="s">
        <v>198</v>
      </c>
    </row>
    <row r="250" spans="1:29">
      <c r="A250">
        <v>276</v>
      </c>
      <c r="B250" t="s">
        <v>833</v>
      </c>
      <c r="C250" t="s">
        <v>48</v>
      </c>
      <c r="F250">
        <v>479</v>
      </c>
      <c r="G250">
        <v>1845</v>
      </c>
      <c r="H250">
        <v>431</v>
      </c>
      <c r="I250">
        <v>518</v>
      </c>
      <c r="J250">
        <v>177</v>
      </c>
      <c r="K250">
        <v>0</v>
      </c>
      <c r="L250">
        <v>37</v>
      </c>
      <c r="M250">
        <v>431</v>
      </c>
      <c r="N250">
        <v>518</v>
      </c>
      <c r="O250">
        <v>177</v>
      </c>
      <c r="P250">
        <v>0</v>
      </c>
      <c r="Q250">
        <v>37</v>
      </c>
      <c r="R250" t="s">
        <v>834</v>
      </c>
      <c r="S250">
        <v>4000</v>
      </c>
      <c r="T250">
        <v>5500</v>
      </c>
      <c r="U250">
        <v>70</v>
      </c>
      <c r="V250" t="s">
        <v>195</v>
      </c>
      <c r="W250" t="s">
        <v>196</v>
      </c>
      <c r="X250" t="s">
        <v>197</v>
      </c>
      <c r="Y250" t="s">
        <v>198</v>
      </c>
      <c r="Z250" t="s">
        <v>198</v>
      </c>
      <c r="AA250" t="s">
        <v>199</v>
      </c>
      <c r="AB250" t="s">
        <v>372</v>
      </c>
      <c r="AC250" t="s">
        <v>198</v>
      </c>
    </row>
    <row r="251" spans="1:29">
      <c r="A251">
        <v>277</v>
      </c>
      <c r="B251" t="s">
        <v>835</v>
      </c>
      <c r="C251" t="s">
        <v>48</v>
      </c>
      <c r="D251" t="s">
        <v>836</v>
      </c>
      <c r="F251">
        <v>480</v>
      </c>
      <c r="G251">
        <v>1484</v>
      </c>
      <c r="H251">
        <v>356</v>
      </c>
      <c r="I251">
        <v>413</v>
      </c>
      <c r="J251">
        <v>177</v>
      </c>
      <c r="K251">
        <v>0</v>
      </c>
      <c r="L251">
        <v>37</v>
      </c>
      <c r="M251">
        <v>356</v>
      </c>
      <c r="N251">
        <v>413</v>
      </c>
      <c r="O251">
        <v>177</v>
      </c>
      <c r="P251">
        <v>0</v>
      </c>
      <c r="Q251">
        <v>37</v>
      </c>
      <c r="R251" t="s">
        <v>837</v>
      </c>
      <c r="S251">
        <v>4000</v>
      </c>
      <c r="T251">
        <v>6500</v>
      </c>
      <c r="U251">
        <v>70</v>
      </c>
      <c r="V251" t="s">
        <v>195</v>
      </c>
      <c r="W251" t="s">
        <v>196</v>
      </c>
      <c r="X251" t="s">
        <v>197</v>
      </c>
      <c r="Y251" t="s">
        <v>198</v>
      </c>
      <c r="Z251" t="s">
        <v>198</v>
      </c>
      <c r="AA251" t="s">
        <v>199</v>
      </c>
      <c r="AB251" t="s">
        <v>372</v>
      </c>
      <c r="AC251" t="s">
        <v>198</v>
      </c>
    </row>
    <row r="252" spans="1:29">
      <c r="A252">
        <v>278</v>
      </c>
      <c r="B252" t="s">
        <v>838</v>
      </c>
      <c r="C252" t="s">
        <v>48</v>
      </c>
      <c r="D252" t="s">
        <v>839</v>
      </c>
      <c r="F252">
        <v>481</v>
      </c>
      <c r="G252">
        <v>1825</v>
      </c>
      <c r="H252">
        <v>356</v>
      </c>
      <c r="I252">
        <v>413</v>
      </c>
      <c r="J252">
        <v>177</v>
      </c>
      <c r="K252">
        <v>0</v>
      </c>
      <c r="L252">
        <v>37</v>
      </c>
      <c r="M252">
        <v>356</v>
      </c>
      <c r="N252">
        <v>413</v>
      </c>
      <c r="O252">
        <v>177</v>
      </c>
      <c r="P252">
        <v>0</v>
      </c>
      <c r="Q252">
        <v>37</v>
      </c>
      <c r="R252" t="s">
        <v>840</v>
      </c>
      <c r="S252">
        <v>4000</v>
      </c>
      <c r="T252">
        <v>5500</v>
      </c>
      <c r="U252">
        <v>70</v>
      </c>
      <c r="V252" t="s">
        <v>195</v>
      </c>
      <c r="W252" t="s">
        <v>196</v>
      </c>
      <c r="X252" t="s">
        <v>197</v>
      </c>
      <c r="Y252" t="s">
        <v>198</v>
      </c>
      <c r="Z252" t="s">
        <v>198</v>
      </c>
      <c r="AA252" t="s">
        <v>199</v>
      </c>
      <c r="AB252" t="s">
        <v>372</v>
      </c>
      <c r="AC252" t="s">
        <v>198</v>
      </c>
    </row>
    <row r="253" spans="1:29">
      <c r="A253">
        <v>279</v>
      </c>
      <c r="B253" t="s">
        <v>841</v>
      </c>
      <c r="C253" t="s">
        <v>48</v>
      </c>
      <c r="D253" t="s">
        <v>842</v>
      </c>
      <c r="F253">
        <v>482</v>
      </c>
      <c r="G253">
        <v>1648</v>
      </c>
      <c r="H253">
        <v>356</v>
      </c>
      <c r="I253">
        <v>413</v>
      </c>
      <c r="J253">
        <v>177</v>
      </c>
      <c r="K253">
        <v>0</v>
      </c>
      <c r="L253">
        <v>37</v>
      </c>
      <c r="M253">
        <v>356</v>
      </c>
      <c r="N253">
        <v>413</v>
      </c>
      <c r="O253">
        <v>177</v>
      </c>
      <c r="P253">
        <v>0</v>
      </c>
      <c r="Q253">
        <v>37</v>
      </c>
      <c r="R253" t="s">
        <v>843</v>
      </c>
      <c r="S253">
        <v>4000</v>
      </c>
      <c r="T253">
        <v>5500</v>
      </c>
      <c r="U253">
        <v>70</v>
      </c>
      <c r="V253" t="s">
        <v>195</v>
      </c>
      <c r="W253" t="s">
        <v>196</v>
      </c>
      <c r="X253" t="s">
        <v>197</v>
      </c>
      <c r="Y253" t="s">
        <v>198</v>
      </c>
      <c r="Z253" t="s">
        <v>198</v>
      </c>
      <c r="AA253" t="s">
        <v>199</v>
      </c>
      <c r="AB253" t="s">
        <v>372</v>
      </c>
      <c r="AC253" t="s">
        <v>198</v>
      </c>
    </row>
    <row r="254" spans="1:29">
      <c r="A254">
        <v>280</v>
      </c>
      <c r="B254" t="s">
        <v>844</v>
      </c>
      <c r="C254" t="s">
        <v>80</v>
      </c>
      <c r="D254" t="s">
        <v>845</v>
      </c>
      <c r="F254">
        <v>483</v>
      </c>
      <c r="G254">
        <v>981</v>
      </c>
      <c r="H254">
        <v>311</v>
      </c>
      <c r="I254">
        <v>348</v>
      </c>
      <c r="J254">
        <v>144</v>
      </c>
      <c r="K254">
        <v>58</v>
      </c>
      <c r="L254">
        <v>32</v>
      </c>
      <c r="M254">
        <v>311</v>
      </c>
      <c r="N254">
        <v>348</v>
      </c>
      <c r="O254">
        <v>144</v>
      </c>
      <c r="P254">
        <v>58</v>
      </c>
      <c r="Q254">
        <v>32</v>
      </c>
      <c r="R254" t="s">
        <v>846</v>
      </c>
      <c r="S254">
        <v>4000</v>
      </c>
      <c r="T254">
        <v>6500</v>
      </c>
      <c r="U254">
        <v>45</v>
      </c>
      <c r="V254" t="s">
        <v>195</v>
      </c>
      <c r="W254" t="s">
        <v>196</v>
      </c>
      <c r="X254" t="s">
        <v>197</v>
      </c>
      <c r="Y254" t="s">
        <v>198</v>
      </c>
      <c r="Z254" t="s">
        <v>198</v>
      </c>
      <c r="AA254" t="s">
        <v>199</v>
      </c>
      <c r="AB254" t="s">
        <v>375</v>
      </c>
      <c r="AC254" t="s">
        <v>198</v>
      </c>
    </row>
    <row r="255" spans="1:29">
      <c r="A255">
        <v>281</v>
      </c>
      <c r="B255" t="s">
        <v>847</v>
      </c>
      <c r="C255" t="s">
        <v>80</v>
      </c>
      <c r="D255" t="s">
        <v>848</v>
      </c>
      <c r="F255">
        <v>484</v>
      </c>
      <c r="G255">
        <v>989</v>
      </c>
      <c r="H255">
        <v>311</v>
      </c>
      <c r="I255">
        <v>348</v>
      </c>
      <c r="J255">
        <v>144</v>
      </c>
      <c r="K255">
        <v>58</v>
      </c>
      <c r="L255">
        <v>32</v>
      </c>
      <c r="M255">
        <v>311</v>
      </c>
      <c r="N255">
        <v>348</v>
      </c>
      <c r="O255">
        <v>144</v>
      </c>
      <c r="P255">
        <v>58</v>
      </c>
      <c r="Q255">
        <v>32</v>
      </c>
      <c r="R255" t="s">
        <v>849</v>
      </c>
      <c r="S255">
        <v>4000</v>
      </c>
      <c r="T255">
        <v>5500</v>
      </c>
      <c r="U255">
        <v>45</v>
      </c>
      <c r="V255" t="s">
        <v>195</v>
      </c>
      <c r="W255" t="s">
        <v>196</v>
      </c>
      <c r="X255" t="s">
        <v>197</v>
      </c>
      <c r="Y255" t="s">
        <v>198</v>
      </c>
      <c r="Z255" t="s">
        <v>198</v>
      </c>
      <c r="AA255" t="s">
        <v>199</v>
      </c>
      <c r="AB255" t="s">
        <v>372</v>
      </c>
      <c r="AC255" t="s">
        <v>198</v>
      </c>
    </row>
    <row r="256" spans="1:29">
      <c r="A256">
        <v>282</v>
      </c>
      <c r="B256" t="s">
        <v>850</v>
      </c>
      <c r="C256" t="s">
        <v>80</v>
      </c>
      <c r="D256" t="s">
        <v>851</v>
      </c>
      <c r="F256">
        <v>485</v>
      </c>
      <c r="G256">
        <v>1102</v>
      </c>
      <c r="H256">
        <v>311</v>
      </c>
      <c r="I256">
        <v>348</v>
      </c>
      <c r="J256">
        <v>144</v>
      </c>
      <c r="K256">
        <v>58</v>
      </c>
      <c r="L256">
        <v>32</v>
      </c>
      <c r="M256">
        <v>311</v>
      </c>
      <c r="N256">
        <v>348</v>
      </c>
      <c r="O256">
        <v>144</v>
      </c>
      <c r="P256">
        <v>58</v>
      </c>
      <c r="Q256">
        <v>32</v>
      </c>
      <c r="R256" t="s">
        <v>852</v>
      </c>
      <c r="S256">
        <v>4000</v>
      </c>
      <c r="T256">
        <v>5500</v>
      </c>
      <c r="U256">
        <v>45</v>
      </c>
      <c r="V256" t="s">
        <v>195</v>
      </c>
      <c r="W256" t="s">
        <v>196</v>
      </c>
      <c r="X256" t="s">
        <v>197</v>
      </c>
      <c r="Y256" t="s">
        <v>198</v>
      </c>
      <c r="Z256" t="s">
        <v>198</v>
      </c>
      <c r="AA256" t="s">
        <v>199</v>
      </c>
      <c r="AB256" t="s">
        <v>372</v>
      </c>
      <c r="AC256" t="s">
        <v>198</v>
      </c>
    </row>
    <row r="257" spans="1:29">
      <c r="A257">
        <v>285</v>
      </c>
      <c r="B257" t="s">
        <v>853</v>
      </c>
      <c r="C257" t="s">
        <v>34</v>
      </c>
      <c r="D257" t="s">
        <v>854</v>
      </c>
      <c r="F257">
        <v>486</v>
      </c>
      <c r="G257">
        <v>1297</v>
      </c>
      <c r="H257">
        <v>434</v>
      </c>
      <c r="I257">
        <v>512</v>
      </c>
      <c r="J257">
        <v>181</v>
      </c>
      <c r="K257">
        <v>40</v>
      </c>
      <c r="L257">
        <v>0</v>
      </c>
      <c r="M257">
        <v>434</v>
      </c>
      <c r="N257">
        <v>512</v>
      </c>
      <c r="O257">
        <v>181</v>
      </c>
      <c r="P257">
        <v>40</v>
      </c>
      <c r="Q257">
        <v>0</v>
      </c>
      <c r="R257" t="s">
        <v>855</v>
      </c>
      <c r="S257">
        <v>4000</v>
      </c>
      <c r="T257">
        <v>5500</v>
      </c>
      <c r="U257">
        <v>45</v>
      </c>
      <c r="V257" t="s">
        <v>195</v>
      </c>
      <c r="W257" t="s">
        <v>196</v>
      </c>
      <c r="X257" t="s">
        <v>197</v>
      </c>
      <c r="Y257" t="s">
        <v>198</v>
      </c>
      <c r="Z257" t="s">
        <v>198</v>
      </c>
      <c r="AA257" t="s">
        <v>199</v>
      </c>
      <c r="AB257" t="s">
        <v>372</v>
      </c>
      <c r="AC257" t="s">
        <v>198</v>
      </c>
    </row>
    <row r="258" spans="1:29">
      <c r="A258">
        <v>286</v>
      </c>
      <c r="B258" t="s">
        <v>856</v>
      </c>
      <c r="C258" t="s">
        <v>34</v>
      </c>
      <c r="F258">
        <v>487</v>
      </c>
      <c r="G258">
        <v>1215</v>
      </c>
      <c r="H258">
        <v>359</v>
      </c>
      <c r="I258">
        <v>407</v>
      </c>
      <c r="J258">
        <v>181</v>
      </c>
      <c r="K258">
        <v>40</v>
      </c>
      <c r="L258">
        <v>0</v>
      </c>
      <c r="M258">
        <v>359</v>
      </c>
      <c r="N258">
        <v>407</v>
      </c>
      <c r="O258">
        <v>181</v>
      </c>
      <c r="P258">
        <v>40</v>
      </c>
      <c r="Q258">
        <v>0</v>
      </c>
      <c r="R258" t="s">
        <v>857</v>
      </c>
      <c r="S258">
        <v>4000</v>
      </c>
      <c r="T258">
        <v>6500</v>
      </c>
      <c r="U258">
        <v>45</v>
      </c>
      <c r="V258" t="s">
        <v>195</v>
      </c>
      <c r="W258" t="s">
        <v>196</v>
      </c>
      <c r="X258" t="s">
        <v>197</v>
      </c>
      <c r="Y258" t="s">
        <v>198</v>
      </c>
      <c r="Z258" t="s">
        <v>198</v>
      </c>
      <c r="AA258" t="s">
        <v>199</v>
      </c>
      <c r="AB258" t="s">
        <v>372</v>
      </c>
      <c r="AC258" t="s">
        <v>198</v>
      </c>
    </row>
    <row r="259" spans="1:29">
      <c r="A259">
        <v>288</v>
      </c>
      <c r="B259" t="s">
        <v>858</v>
      </c>
      <c r="C259" t="s">
        <v>84</v>
      </c>
      <c r="F259">
        <v>488</v>
      </c>
      <c r="G259">
        <v>1300</v>
      </c>
      <c r="H259">
        <v>363</v>
      </c>
      <c r="I259">
        <v>344</v>
      </c>
      <c r="J259">
        <v>191</v>
      </c>
      <c r="K259">
        <v>53</v>
      </c>
      <c r="L259">
        <v>0</v>
      </c>
      <c r="M259">
        <v>363</v>
      </c>
      <c r="N259">
        <v>344</v>
      </c>
      <c r="O259">
        <v>191</v>
      </c>
      <c r="P259">
        <v>53</v>
      </c>
      <c r="Q259">
        <v>0</v>
      </c>
      <c r="R259" t="s">
        <v>859</v>
      </c>
      <c r="S259">
        <v>4000</v>
      </c>
      <c r="T259">
        <v>6500</v>
      </c>
      <c r="U259">
        <v>50</v>
      </c>
      <c r="V259" t="s">
        <v>195</v>
      </c>
      <c r="W259" t="s">
        <v>196</v>
      </c>
      <c r="X259" t="s">
        <v>197</v>
      </c>
      <c r="Y259" t="s">
        <v>198</v>
      </c>
      <c r="Z259" t="s">
        <v>198</v>
      </c>
      <c r="AA259" t="s">
        <v>199</v>
      </c>
      <c r="AB259" t="s">
        <v>375</v>
      </c>
      <c r="AC259" t="s">
        <v>198</v>
      </c>
    </row>
    <row r="260" spans="1:29">
      <c r="A260">
        <v>289</v>
      </c>
      <c r="B260" t="s">
        <v>860</v>
      </c>
      <c r="C260" t="s">
        <v>84</v>
      </c>
      <c r="D260" t="s">
        <v>861</v>
      </c>
      <c r="F260">
        <v>489</v>
      </c>
      <c r="G260">
        <v>1684</v>
      </c>
      <c r="H260">
        <v>433</v>
      </c>
      <c r="I260">
        <v>481</v>
      </c>
      <c r="J260">
        <v>192</v>
      </c>
      <c r="K260">
        <v>55</v>
      </c>
      <c r="L260">
        <v>0</v>
      </c>
      <c r="M260">
        <v>433</v>
      </c>
      <c r="N260">
        <v>481</v>
      </c>
      <c r="O260">
        <v>192</v>
      </c>
      <c r="P260">
        <v>55</v>
      </c>
      <c r="Q260">
        <v>0</v>
      </c>
      <c r="R260" t="s">
        <v>862</v>
      </c>
      <c r="S260">
        <v>4000</v>
      </c>
      <c r="T260">
        <v>7500</v>
      </c>
      <c r="U260">
        <v>45</v>
      </c>
      <c r="V260" t="s">
        <v>195</v>
      </c>
      <c r="W260" t="s">
        <v>196</v>
      </c>
      <c r="X260" t="s">
        <v>197</v>
      </c>
      <c r="Y260" t="s">
        <v>198</v>
      </c>
      <c r="Z260" t="s">
        <v>198</v>
      </c>
      <c r="AA260" t="s">
        <v>199</v>
      </c>
      <c r="AB260" t="s">
        <v>231</v>
      </c>
      <c r="AC260" t="s">
        <v>198</v>
      </c>
    </row>
    <row r="261" spans="1:29">
      <c r="A261">
        <v>290</v>
      </c>
      <c r="B261" t="s">
        <v>863</v>
      </c>
      <c r="C261" t="s">
        <v>50</v>
      </c>
      <c r="D261" t="s">
        <v>864</v>
      </c>
      <c r="F261">
        <v>490</v>
      </c>
      <c r="G261">
        <v>1168</v>
      </c>
      <c r="H261">
        <v>361</v>
      </c>
      <c r="I261">
        <v>447</v>
      </c>
      <c r="J261">
        <v>180</v>
      </c>
      <c r="K261">
        <v>0</v>
      </c>
      <c r="L261">
        <v>39</v>
      </c>
      <c r="M261">
        <v>361</v>
      </c>
      <c r="N261">
        <v>447</v>
      </c>
      <c r="O261">
        <v>180</v>
      </c>
      <c r="P261">
        <v>0</v>
      </c>
      <c r="Q261">
        <v>39</v>
      </c>
      <c r="R261" t="s">
        <v>865</v>
      </c>
      <c r="S261">
        <v>4000</v>
      </c>
      <c r="T261">
        <v>6500</v>
      </c>
      <c r="U261">
        <v>45</v>
      </c>
      <c r="V261" t="s">
        <v>195</v>
      </c>
      <c r="W261" t="s">
        <v>196</v>
      </c>
      <c r="X261" t="s">
        <v>197</v>
      </c>
      <c r="Y261" t="s">
        <v>198</v>
      </c>
      <c r="Z261" t="s">
        <v>198</v>
      </c>
      <c r="AA261" t="s">
        <v>199</v>
      </c>
      <c r="AB261" t="s">
        <v>375</v>
      </c>
      <c r="AC261" t="s">
        <v>198</v>
      </c>
    </row>
    <row r="262" spans="1:29">
      <c r="A262">
        <v>291</v>
      </c>
      <c r="B262" t="s">
        <v>866</v>
      </c>
      <c r="C262" t="s">
        <v>112</v>
      </c>
      <c r="D262" t="s">
        <v>867</v>
      </c>
      <c r="F262">
        <v>491</v>
      </c>
      <c r="G262">
        <v>1289</v>
      </c>
      <c r="H262">
        <v>363</v>
      </c>
      <c r="I262">
        <v>405</v>
      </c>
      <c r="J262">
        <v>184</v>
      </c>
      <c r="K262">
        <v>59</v>
      </c>
      <c r="L262">
        <v>0</v>
      </c>
      <c r="M262">
        <v>363</v>
      </c>
      <c r="N262">
        <v>405</v>
      </c>
      <c r="O262">
        <v>184</v>
      </c>
      <c r="P262">
        <v>59</v>
      </c>
      <c r="Q262">
        <v>0</v>
      </c>
      <c r="R262" t="s">
        <v>868</v>
      </c>
      <c r="S262">
        <v>4000</v>
      </c>
      <c r="T262">
        <v>7500</v>
      </c>
      <c r="U262">
        <v>45</v>
      </c>
      <c r="V262" t="s">
        <v>195</v>
      </c>
      <c r="W262" t="s">
        <v>196</v>
      </c>
      <c r="X262" t="s">
        <v>197</v>
      </c>
      <c r="Y262" t="s">
        <v>198</v>
      </c>
      <c r="Z262" t="s">
        <v>198</v>
      </c>
      <c r="AA262" t="s">
        <v>199</v>
      </c>
      <c r="AB262" t="s">
        <v>375</v>
      </c>
      <c r="AC262" t="s">
        <v>198</v>
      </c>
    </row>
    <row r="263" spans="1:29">
      <c r="A263">
        <v>292</v>
      </c>
      <c r="B263" t="s">
        <v>869</v>
      </c>
      <c r="C263" t="s">
        <v>112</v>
      </c>
      <c r="F263">
        <v>492</v>
      </c>
      <c r="G263">
        <v>1407</v>
      </c>
      <c r="H263">
        <v>363</v>
      </c>
      <c r="I263">
        <v>510</v>
      </c>
      <c r="J263">
        <v>184</v>
      </c>
      <c r="K263">
        <v>59</v>
      </c>
      <c r="L263">
        <v>0</v>
      </c>
      <c r="M263">
        <v>363</v>
      </c>
      <c r="N263">
        <v>510</v>
      </c>
      <c r="O263">
        <v>184</v>
      </c>
      <c r="P263">
        <v>59</v>
      </c>
      <c r="Q263">
        <v>0</v>
      </c>
      <c r="R263" t="s">
        <v>870</v>
      </c>
      <c r="S263">
        <v>4000</v>
      </c>
      <c r="T263">
        <v>7500</v>
      </c>
      <c r="U263">
        <v>45</v>
      </c>
      <c r="V263" t="s">
        <v>195</v>
      </c>
      <c r="W263" t="s">
        <v>196</v>
      </c>
      <c r="X263" t="s">
        <v>197</v>
      </c>
      <c r="Y263" t="s">
        <v>198</v>
      </c>
      <c r="Z263" t="s">
        <v>198</v>
      </c>
      <c r="AA263" t="s">
        <v>199</v>
      </c>
      <c r="AB263" t="s">
        <v>231</v>
      </c>
      <c r="AC263" t="s">
        <v>198</v>
      </c>
    </row>
    <row r="264" spans="1:29">
      <c r="A264">
        <v>293</v>
      </c>
      <c r="B264" t="s">
        <v>871</v>
      </c>
      <c r="C264" t="s">
        <v>36</v>
      </c>
      <c r="F264">
        <v>493</v>
      </c>
      <c r="G264">
        <v>1291</v>
      </c>
      <c r="H264">
        <v>307</v>
      </c>
      <c r="I264">
        <v>512</v>
      </c>
      <c r="J264">
        <v>141</v>
      </c>
      <c r="K264">
        <v>57</v>
      </c>
      <c r="L264">
        <v>0</v>
      </c>
      <c r="M264">
        <v>307</v>
      </c>
      <c r="N264">
        <v>512</v>
      </c>
      <c r="O264">
        <v>141</v>
      </c>
      <c r="P264">
        <v>57</v>
      </c>
      <c r="Q264">
        <v>0</v>
      </c>
      <c r="R264" t="s">
        <v>872</v>
      </c>
      <c r="S264">
        <v>4000</v>
      </c>
      <c r="T264">
        <v>7500</v>
      </c>
      <c r="U264">
        <v>65</v>
      </c>
      <c r="V264" t="s">
        <v>195</v>
      </c>
      <c r="W264" t="s">
        <v>196</v>
      </c>
      <c r="X264" t="s">
        <v>197</v>
      </c>
      <c r="Y264" t="s">
        <v>198</v>
      </c>
      <c r="Z264" t="s">
        <v>198</v>
      </c>
      <c r="AA264" t="s">
        <v>199</v>
      </c>
      <c r="AB264" t="s">
        <v>375</v>
      </c>
      <c r="AC264" t="s">
        <v>198</v>
      </c>
    </row>
    <row r="265" spans="1:29">
      <c r="A265">
        <v>294</v>
      </c>
      <c r="B265" t="s">
        <v>873</v>
      </c>
      <c r="C265" t="s">
        <v>96</v>
      </c>
      <c r="D265" t="s">
        <v>874</v>
      </c>
      <c r="F265">
        <v>494</v>
      </c>
      <c r="G265">
        <v>1458</v>
      </c>
      <c r="H265">
        <v>363</v>
      </c>
      <c r="I265">
        <v>398</v>
      </c>
      <c r="J265">
        <v>187</v>
      </c>
      <c r="K265">
        <v>0</v>
      </c>
      <c r="L265">
        <v>0</v>
      </c>
      <c r="M265">
        <v>363</v>
      </c>
      <c r="N265">
        <v>398</v>
      </c>
      <c r="O265">
        <v>187</v>
      </c>
      <c r="P265">
        <v>0</v>
      </c>
      <c r="Q265">
        <v>0</v>
      </c>
      <c r="R265" t="s">
        <v>875</v>
      </c>
      <c r="S265">
        <v>4000</v>
      </c>
      <c r="T265">
        <v>6500</v>
      </c>
      <c r="U265">
        <v>50</v>
      </c>
      <c r="V265" t="s">
        <v>195</v>
      </c>
      <c r="W265" t="s">
        <v>196</v>
      </c>
      <c r="X265" t="s">
        <v>197</v>
      </c>
      <c r="Y265" t="s">
        <v>198</v>
      </c>
      <c r="Z265" t="s">
        <v>198</v>
      </c>
      <c r="AA265" t="s">
        <v>199</v>
      </c>
      <c r="AB265" t="s">
        <v>372</v>
      </c>
      <c r="AC265" t="s">
        <v>198</v>
      </c>
    </row>
    <row r="266" spans="1:29">
      <c r="A266">
        <v>297</v>
      </c>
      <c r="B266" t="s">
        <v>876</v>
      </c>
      <c r="C266" t="s">
        <v>146</v>
      </c>
      <c r="F266">
        <v>495</v>
      </c>
      <c r="G266">
        <v>696</v>
      </c>
      <c r="H266">
        <v>299</v>
      </c>
      <c r="I266">
        <v>318</v>
      </c>
      <c r="J266">
        <v>125</v>
      </c>
      <c r="K266">
        <v>52</v>
      </c>
      <c r="L266">
        <v>0</v>
      </c>
      <c r="M266">
        <v>299</v>
      </c>
      <c r="N266">
        <v>318</v>
      </c>
      <c r="O266">
        <v>125</v>
      </c>
      <c r="P266">
        <v>52</v>
      </c>
      <c r="Q266">
        <v>0</v>
      </c>
      <c r="R266" t="s">
        <v>877</v>
      </c>
      <c r="S266">
        <v>4000</v>
      </c>
      <c r="T266">
        <v>9500</v>
      </c>
      <c r="U266">
        <v>45</v>
      </c>
      <c r="V266" t="s">
        <v>195</v>
      </c>
      <c r="W266" t="s">
        <v>196</v>
      </c>
      <c r="X266" t="s">
        <v>197</v>
      </c>
      <c r="Y266" t="s">
        <v>198</v>
      </c>
      <c r="Z266" t="s">
        <v>198</v>
      </c>
      <c r="AA266" t="s">
        <v>199</v>
      </c>
      <c r="AB266" t="s">
        <v>200</v>
      </c>
      <c r="AC266" t="s">
        <v>198</v>
      </c>
    </row>
    <row r="267" spans="1:29">
      <c r="A267">
        <v>300</v>
      </c>
      <c r="B267" t="s">
        <v>878</v>
      </c>
      <c r="C267" t="s">
        <v>100</v>
      </c>
      <c r="F267">
        <v>496</v>
      </c>
      <c r="G267">
        <v>646</v>
      </c>
      <c r="H267">
        <v>389</v>
      </c>
      <c r="I267">
        <v>279</v>
      </c>
      <c r="J267">
        <v>139</v>
      </c>
      <c r="K267">
        <v>48</v>
      </c>
      <c r="L267">
        <v>0</v>
      </c>
      <c r="M267">
        <v>389</v>
      </c>
      <c r="N267">
        <v>279</v>
      </c>
      <c r="O267">
        <v>139</v>
      </c>
      <c r="P267">
        <v>48</v>
      </c>
      <c r="Q267">
        <v>0</v>
      </c>
      <c r="R267" t="s">
        <v>879</v>
      </c>
      <c r="S267">
        <v>4000</v>
      </c>
      <c r="T267">
        <v>10000</v>
      </c>
      <c r="U267">
        <v>45</v>
      </c>
      <c r="V267" t="s">
        <v>195</v>
      </c>
      <c r="W267" t="s">
        <v>196</v>
      </c>
      <c r="X267" t="s">
        <v>197</v>
      </c>
      <c r="Y267" t="s">
        <v>198</v>
      </c>
      <c r="Z267" t="s">
        <v>198</v>
      </c>
      <c r="AA267" t="s">
        <v>199</v>
      </c>
      <c r="AB267" t="s">
        <v>213</v>
      </c>
      <c r="AC267" t="s">
        <v>198</v>
      </c>
    </row>
    <row r="268" spans="1:29">
      <c r="A268">
        <v>301</v>
      </c>
      <c r="B268" t="s">
        <v>880</v>
      </c>
      <c r="C268" t="s">
        <v>76</v>
      </c>
      <c r="F268">
        <v>497</v>
      </c>
      <c r="G268">
        <v>1742</v>
      </c>
      <c r="H268">
        <v>443</v>
      </c>
      <c r="I268">
        <v>609</v>
      </c>
      <c r="J268">
        <v>174</v>
      </c>
      <c r="K268">
        <v>0</v>
      </c>
      <c r="L268">
        <v>0</v>
      </c>
      <c r="M268">
        <v>443</v>
      </c>
      <c r="N268">
        <v>609</v>
      </c>
      <c r="O268">
        <v>174</v>
      </c>
      <c r="P268">
        <v>0</v>
      </c>
      <c r="Q268">
        <v>0</v>
      </c>
      <c r="R268" t="s">
        <v>881</v>
      </c>
      <c r="S268">
        <v>4000</v>
      </c>
      <c r="T268">
        <v>6500</v>
      </c>
      <c r="U268">
        <v>60</v>
      </c>
      <c r="V268" t="s">
        <v>195</v>
      </c>
      <c r="W268" t="s">
        <v>196</v>
      </c>
      <c r="X268" t="s">
        <v>197</v>
      </c>
      <c r="Y268" t="s">
        <v>198</v>
      </c>
      <c r="Z268" t="s">
        <v>198</v>
      </c>
      <c r="AA268" t="s">
        <v>199</v>
      </c>
      <c r="AB268" t="s">
        <v>375</v>
      </c>
      <c r="AC268" t="s">
        <v>198</v>
      </c>
    </row>
    <row r="269" spans="1:29">
      <c r="A269">
        <v>302</v>
      </c>
      <c r="B269" t="s">
        <v>882</v>
      </c>
      <c r="C269" t="s">
        <v>94</v>
      </c>
      <c r="D269" t="s">
        <v>883</v>
      </c>
      <c r="F269">
        <v>498</v>
      </c>
      <c r="G269">
        <v>1842</v>
      </c>
      <c r="H269">
        <v>624</v>
      </c>
      <c r="I269">
        <v>489</v>
      </c>
      <c r="J269">
        <v>219</v>
      </c>
      <c r="K269">
        <v>0</v>
      </c>
      <c r="L269">
        <v>23</v>
      </c>
      <c r="M269">
        <v>624</v>
      </c>
      <c r="N269">
        <v>489</v>
      </c>
      <c r="O269">
        <v>219</v>
      </c>
      <c r="P269">
        <v>0</v>
      </c>
      <c r="Q269">
        <v>23</v>
      </c>
      <c r="R269" t="s">
        <v>884</v>
      </c>
      <c r="S269">
        <v>4000</v>
      </c>
      <c r="T269">
        <v>7500</v>
      </c>
      <c r="U269">
        <v>45</v>
      </c>
      <c r="V269" t="s">
        <v>195</v>
      </c>
      <c r="W269" t="s">
        <v>196</v>
      </c>
      <c r="X269" t="s">
        <v>197</v>
      </c>
      <c r="Y269" t="s">
        <v>198</v>
      </c>
      <c r="Z269" t="s">
        <v>198</v>
      </c>
      <c r="AA269" t="s">
        <v>199</v>
      </c>
      <c r="AB269" t="s">
        <v>375</v>
      </c>
      <c r="AC269" t="s">
        <v>198</v>
      </c>
    </row>
    <row r="270" spans="1:29">
      <c r="A270">
        <v>304</v>
      </c>
      <c r="B270" t="s">
        <v>885</v>
      </c>
      <c r="C270" t="s">
        <v>78</v>
      </c>
      <c r="D270" t="s">
        <v>886</v>
      </c>
      <c r="F270">
        <v>499</v>
      </c>
      <c r="G270">
        <v>1496</v>
      </c>
      <c r="H270">
        <v>362</v>
      </c>
      <c r="I270">
        <v>519</v>
      </c>
      <c r="J270">
        <v>180</v>
      </c>
      <c r="K270">
        <v>0</v>
      </c>
      <c r="L270">
        <v>21</v>
      </c>
      <c r="M270">
        <v>362</v>
      </c>
      <c r="N270">
        <v>519</v>
      </c>
      <c r="O270">
        <v>180</v>
      </c>
      <c r="P270">
        <v>0</v>
      </c>
      <c r="Q270">
        <v>21</v>
      </c>
      <c r="R270" t="s">
        <v>887</v>
      </c>
      <c r="S270">
        <v>4000</v>
      </c>
      <c r="T270">
        <v>8500</v>
      </c>
      <c r="U270">
        <v>55</v>
      </c>
      <c r="V270" t="s">
        <v>195</v>
      </c>
      <c r="W270" t="s">
        <v>196</v>
      </c>
      <c r="X270" t="s">
        <v>197</v>
      </c>
      <c r="Y270" t="s">
        <v>198</v>
      </c>
      <c r="Z270" t="s">
        <v>198</v>
      </c>
      <c r="AA270" t="s">
        <v>199</v>
      </c>
      <c r="AB270" t="s">
        <v>231</v>
      </c>
      <c r="AC270" t="s">
        <v>198</v>
      </c>
    </row>
    <row r="271" spans="1:29">
      <c r="A271">
        <v>306</v>
      </c>
      <c r="B271" t="s">
        <v>888</v>
      </c>
      <c r="C271" t="s">
        <v>138</v>
      </c>
      <c r="D271" t="s">
        <v>889</v>
      </c>
      <c r="F271">
        <v>500</v>
      </c>
      <c r="G271">
        <v>1373</v>
      </c>
      <c r="H271">
        <v>368</v>
      </c>
      <c r="I271">
        <v>508</v>
      </c>
      <c r="J271">
        <v>191</v>
      </c>
      <c r="K271">
        <v>0</v>
      </c>
      <c r="L271">
        <v>0</v>
      </c>
      <c r="M271">
        <v>368</v>
      </c>
      <c r="N271">
        <v>508</v>
      </c>
      <c r="O271">
        <v>191</v>
      </c>
      <c r="P271">
        <v>0</v>
      </c>
      <c r="Q271">
        <v>0</v>
      </c>
      <c r="R271" t="s">
        <v>890</v>
      </c>
      <c r="S271">
        <v>4000</v>
      </c>
      <c r="T271">
        <v>7500</v>
      </c>
      <c r="U271">
        <v>45</v>
      </c>
      <c r="V271" t="s">
        <v>195</v>
      </c>
      <c r="W271" t="s">
        <v>196</v>
      </c>
      <c r="X271" t="s">
        <v>197</v>
      </c>
      <c r="Y271" t="s">
        <v>198</v>
      </c>
      <c r="Z271" t="s">
        <v>198</v>
      </c>
      <c r="AA271" t="s">
        <v>199</v>
      </c>
      <c r="AB271" t="s">
        <v>375</v>
      </c>
      <c r="AC271" t="s">
        <v>198</v>
      </c>
    </row>
    <row r="272" spans="1:29">
      <c r="A272">
        <v>308</v>
      </c>
      <c r="B272" t="s">
        <v>891</v>
      </c>
      <c r="C272" t="s">
        <v>128</v>
      </c>
      <c r="D272" t="s">
        <v>892</v>
      </c>
      <c r="F272">
        <v>501</v>
      </c>
      <c r="G272">
        <v>2638</v>
      </c>
      <c r="H272">
        <v>627</v>
      </c>
      <c r="I272">
        <v>681</v>
      </c>
      <c r="J272">
        <v>334</v>
      </c>
      <c r="K272">
        <v>0</v>
      </c>
      <c r="L272">
        <v>28</v>
      </c>
      <c r="M272">
        <v>627</v>
      </c>
      <c r="N272">
        <v>681</v>
      </c>
      <c r="O272">
        <v>334</v>
      </c>
      <c r="P272">
        <v>0</v>
      </c>
      <c r="Q272">
        <v>28</v>
      </c>
      <c r="R272" t="s">
        <v>893</v>
      </c>
      <c r="S272">
        <v>4000</v>
      </c>
      <c r="T272">
        <v>8500</v>
      </c>
      <c r="U272">
        <v>60</v>
      </c>
      <c r="V272" t="s">
        <v>195</v>
      </c>
      <c r="W272" t="s">
        <v>196</v>
      </c>
      <c r="X272" t="s">
        <v>197</v>
      </c>
      <c r="Y272" t="s">
        <v>198</v>
      </c>
      <c r="Z272" t="s">
        <v>198</v>
      </c>
      <c r="AA272" t="s">
        <v>199</v>
      </c>
      <c r="AB272" t="s">
        <v>231</v>
      </c>
      <c r="AC272" t="s">
        <v>198</v>
      </c>
    </row>
    <row r="273" spans="1:29">
      <c r="A273">
        <v>310</v>
      </c>
      <c r="B273" t="s">
        <v>894</v>
      </c>
      <c r="C273" t="s">
        <v>156</v>
      </c>
      <c r="D273" t="s">
        <v>895</v>
      </c>
      <c r="F273">
        <v>502</v>
      </c>
      <c r="G273">
        <v>562</v>
      </c>
      <c r="H273">
        <v>361</v>
      </c>
      <c r="I273">
        <v>265</v>
      </c>
      <c r="J273">
        <v>118</v>
      </c>
      <c r="K273">
        <v>40</v>
      </c>
      <c r="L273">
        <v>0</v>
      </c>
      <c r="M273">
        <v>361</v>
      </c>
      <c r="N273">
        <v>265</v>
      </c>
      <c r="O273">
        <v>118</v>
      </c>
      <c r="P273">
        <v>40</v>
      </c>
      <c r="Q273">
        <v>0</v>
      </c>
      <c r="R273" t="s">
        <v>896</v>
      </c>
      <c r="S273">
        <v>4000</v>
      </c>
      <c r="T273">
        <v>6500</v>
      </c>
      <c r="U273">
        <v>40</v>
      </c>
      <c r="V273" t="s">
        <v>195</v>
      </c>
      <c r="W273" t="s">
        <v>196</v>
      </c>
      <c r="X273" t="s">
        <v>197</v>
      </c>
      <c r="Y273" t="s">
        <v>198</v>
      </c>
      <c r="Z273" t="s">
        <v>198</v>
      </c>
      <c r="AA273" t="s">
        <v>199</v>
      </c>
      <c r="AB273" t="s">
        <v>372</v>
      </c>
      <c r="AC273" t="s">
        <v>198</v>
      </c>
    </row>
    <row r="274" spans="1:29">
      <c r="A274">
        <v>311</v>
      </c>
      <c r="B274" t="s">
        <v>897</v>
      </c>
      <c r="C274" t="s">
        <v>136</v>
      </c>
      <c r="D274" t="s">
        <v>898</v>
      </c>
      <c r="F274">
        <v>503</v>
      </c>
      <c r="G274">
        <v>839</v>
      </c>
      <c r="H274">
        <v>375</v>
      </c>
      <c r="I274">
        <v>278</v>
      </c>
      <c r="J274">
        <v>145</v>
      </c>
      <c r="K274">
        <v>52</v>
      </c>
      <c r="L274">
        <v>0</v>
      </c>
      <c r="M274">
        <v>375</v>
      </c>
      <c r="N274">
        <v>278</v>
      </c>
      <c r="O274">
        <v>145</v>
      </c>
      <c r="P274">
        <v>52</v>
      </c>
      <c r="Q274">
        <v>0</v>
      </c>
      <c r="R274" t="s">
        <v>899</v>
      </c>
      <c r="S274">
        <v>4000</v>
      </c>
      <c r="T274">
        <v>5500</v>
      </c>
      <c r="U274">
        <v>45</v>
      </c>
      <c r="V274" t="s">
        <v>195</v>
      </c>
      <c r="W274" t="s">
        <v>196</v>
      </c>
      <c r="X274" t="s">
        <v>197</v>
      </c>
      <c r="Y274" t="s">
        <v>198</v>
      </c>
      <c r="Z274" t="s">
        <v>198</v>
      </c>
      <c r="AA274" t="s">
        <v>199</v>
      </c>
      <c r="AB274" t="s">
        <v>372</v>
      </c>
      <c r="AC274" t="s">
        <v>198</v>
      </c>
    </row>
    <row r="275" spans="1:29">
      <c r="A275">
        <v>312</v>
      </c>
      <c r="B275" t="s">
        <v>900</v>
      </c>
      <c r="C275" t="s">
        <v>138</v>
      </c>
      <c r="D275" t="s">
        <v>901</v>
      </c>
      <c r="F275">
        <v>504</v>
      </c>
      <c r="G275">
        <v>1483</v>
      </c>
      <c r="H275">
        <v>368</v>
      </c>
      <c r="I275">
        <v>538</v>
      </c>
      <c r="J275">
        <v>191</v>
      </c>
      <c r="K275">
        <v>0</v>
      </c>
      <c r="L275">
        <v>0</v>
      </c>
      <c r="M275">
        <v>368</v>
      </c>
      <c r="N275">
        <v>538</v>
      </c>
      <c r="O275">
        <v>191</v>
      </c>
      <c r="P275">
        <v>0</v>
      </c>
      <c r="Q275">
        <v>0</v>
      </c>
      <c r="R275" t="s">
        <v>902</v>
      </c>
      <c r="S275">
        <v>4000</v>
      </c>
      <c r="T275">
        <v>7500</v>
      </c>
      <c r="U275">
        <v>45</v>
      </c>
      <c r="V275" t="s">
        <v>195</v>
      </c>
      <c r="W275" t="s">
        <v>196</v>
      </c>
      <c r="X275" t="s">
        <v>197</v>
      </c>
      <c r="Y275" t="s">
        <v>198</v>
      </c>
      <c r="Z275" t="s">
        <v>198</v>
      </c>
      <c r="AA275" t="s">
        <v>199</v>
      </c>
      <c r="AB275" t="s">
        <v>375</v>
      </c>
      <c r="AC275" t="s">
        <v>198</v>
      </c>
    </row>
    <row r="276" spans="1:29">
      <c r="A276">
        <v>313</v>
      </c>
      <c r="B276" t="s">
        <v>903</v>
      </c>
      <c r="C276" t="s">
        <v>130</v>
      </c>
      <c r="D276" t="s">
        <v>904</v>
      </c>
      <c r="F276">
        <v>505</v>
      </c>
      <c r="G276">
        <v>1017</v>
      </c>
      <c r="H276">
        <v>375</v>
      </c>
      <c r="I276">
        <v>384</v>
      </c>
      <c r="J276">
        <v>140</v>
      </c>
      <c r="K276">
        <v>42</v>
      </c>
      <c r="L276">
        <v>0</v>
      </c>
      <c r="M276">
        <v>375</v>
      </c>
      <c r="N276">
        <v>384</v>
      </c>
      <c r="O276">
        <v>140</v>
      </c>
      <c r="P276">
        <v>42</v>
      </c>
      <c r="Q276">
        <v>0</v>
      </c>
      <c r="R276" t="s">
        <v>905</v>
      </c>
      <c r="S276">
        <v>4000</v>
      </c>
      <c r="T276">
        <v>6500</v>
      </c>
      <c r="U276">
        <v>50</v>
      </c>
      <c r="V276" t="s">
        <v>195</v>
      </c>
      <c r="W276" t="s">
        <v>196</v>
      </c>
      <c r="X276" t="s">
        <v>197</v>
      </c>
      <c r="Y276" t="s">
        <v>198</v>
      </c>
      <c r="Z276" t="s">
        <v>198</v>
      </c>
      <c r="AA276" t="s">
        <v>199</v>
      </c>
      <c r="AB276" t="s">
        <v>375</v>
      </c>
      <c r="AC276" t="s">
        <v>198</v>
      </c>
    </row>
    <row r="277" spans="1:29">
      <c r="A277">
        <v>318</v>
      </c>
      <c r="B277" t="s">
        <v>906</v>
      </c>
      <c r="C277" t="s">
        <v>28</v>
      </c>
      <c r="D277" t="s">
        <v>907</v>
      </c>
      <c r="F277">
        <v>506</v>
      </c>
      <c r="G277">
        <v>2008</v>
      </c>
      <c r="H277">
        <v>437</v>
      </c>
      <c r="I277">
        <v>628</v>
      </c>
      <c r="J277">
        <v>187</v>
      </c>
      <c r="K277">
        <v>50</v>
      </c>
      <c r="L277">
        <v>0</v>
      </c>
      <c r="M277">
        <v>437</v>
      </c>
      <c r="N277">
        <v>628</v>
      </c>
      <c r="O277">
        <v>187</v>
      </c>
      <c r="P277">
        <v>50</v>
      </c>
      <c r="Q277">
        <v>0</v>
      </c>
      <c r="R277" t="s">
        <v>908</v>
      </c>
      <c r="S277">
        <v>4000</v>
      </c>
      <c r="T277">
        <v>6500</v>
      </c>
      <c r="U277">
        <v>65</v>
      </c>
      <c r="V277" t="s">
        <v>195</v>
      </c>
      <c r="W277" t="s">
        <v>196</v>
      </c>
      <c r="X277" t="s">
        <v>197</v>
      </c>
      <c r="Y277" t="s">
        <v>198</v>
      </c>
      <c r="Z277" t="s">
        <v>198</v>
      </c>
      <c r="AA277" t="s">
        <v>199</v>
      </c>
      <c r="AB277" t="s">
        <v>375</v>
      </c>
      <c r="AC277" t="s">
        <v>198</v>
      </c>
    </row>
    <row r="278" spans="1:29">
      <c r="A278">
        <v>320</v>
      </c>
      <c r="B278" t="s">
        <v>909</v>
      </c>
      <c r="C278" t="s">
        <v>78</v>
      </c>
      <c r="D278" t="s">
        <v>910</v>
      </c>
      <c r="F278">
        <v>507</v>
      </c>
      <c r="G278">
        <v>1491</v>
      </c>
      <c r="H278">
        <v>362</v>
      </c>
      <c r="I278">
        <v>624</v>
      </c>
      <c r="J278">
        <v>180</v>
      </c>
      <c r="K278">
        <v>0</v>
      </c>
      <c r="L278">
        <v>21</v>
      </c>
      <c r="M278">
        <v>362</v>
      </c>
      <c r="N278">
        <v>624</v>
      </c>
      <c r="O278">
        <v>180</v>
      </c>
      <c r="P278">
        <v>0</v>
      </c>
      <c r="Q278">
        <v>21</v>
      </c>
      <c r="R278" t="s">
        <v>911</v>
      </c>
      <c r="S278">
        <v>4000</v>
      </c>
      <c r="T278">
        <v>6500</v>
      </c>
      <c r="U278">
        <v>55</v>
      </c>
      <c r="V278" t="s">
        <v>195</v>
      </c>
      <c r="W278" t="s">
        <v>196</v>
      </c>
      <c r="X278" t="s">
        <v>197</v>
      </c>
      <c r="Y278" t="s">
        <v>198</v>
      </c>
      <c r="Z278" t="s">
        <v>198</v>
      </c>
      <c r="AA278" t="s">
        <v>199</v>
      </c>
      <c r="AB278" t="s">
        <v>372</v>
      </c>
      <c r="AC278" t="s">
        <v>198</v>
      </c>
    </row>
    <row r="279" spans="1:29">
      <c r="A279">
        <v>323</v>
      </c>
      <c r="B279" t="s">
        <v>912</v>
      </c>
      <c r="C279" t="s">
        <v>84</v>
      </c>
      <c r="D279" t="s">
        <v>913</v>
      </c>
      <c r="F279">
        <v>508</v>
      </c>
      <c r="G279">
        <v>1641</v>
      </c>
      <c r="H279">
        <v>433</v>
      </c>
      <c r="I279">
        <v>481</v>
      </c>
      <c r="J279">
        <v>192</v>
      </c>
      <c r="K279">
        <v>55</v>
      </c>
      <c r="L279">
        <v>0</v>
      </c>
      <c r="M279">
        <v>433</v>
      </c>
      <c r="N279">
        <v>481</v>
      </c>
      <c r="O279">
        <v>192</v>
      </c>
      <c r="P279">
        <v>55</v>
      </c>
      <c r="Q279">
        <v>0</v>
      </c>
      <c r="R279" t="s">
        <v>914</v>
      </c>
      <c r="S279">
        <v>4000</v>
      </c>
      <c r="T279">
        <v>5500</v>
      </c>
      <c r="U279">
        <v>45</v>
      </c>
      <c r="V279" t="s">
        <v>195</v>
      </c>
      <c r="W279" t="s">
        <v>196</v>
      </c>
      <c r="X279" t="s">
        <v>197</v>
      </c>
      <c r="Y279" t="s">
        <v>198</v>
      </c>
      <c r="Z279" t="s">
        <v>198</v>
      </c>
      <c r="AA279" t="s">
        <v>199</v>
      </c>
      <c r="AB279" t="s">
        <v>372</v>
      </c>
      <c r="AC279" t="s">
        <v>198</v>
      </c>
    </row>
  </sheetData>
  <autoFilter ref="A1:AC279">
    <extLst/>
  </autoFilter>
  <sortState ref="A2:AD279">
    <sortCondition ref="A2"/>
  </sortState>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0"/>
  <sheetViews>
    <sheetView workbookViewId="0">
      <pane xSplit="2" ySplit="1" topLeftCell="C2" activePane="bottomRight" state="frozen"/>
      <selection/>
      <selection pane="topRight"/>
      <selection pane="bottomLeft"/>
      <selection pane="bottomRight" activeCell="B57" sqref="B57"/>
    </sheetView>
  </sheetViews>
  <sheetFormatPr defaultColWidth="8.8" defaultRowHeight="22.5"/>
  <cols>
    <col min="1" max="2" width="9.7" customWidth="1"/>
    <col min="3" max="12" width="6.3" customWidth="1"/>
    <col min="13" max="14" width="6.1" customWidth="1"/>
    <col min="15" max="17" width="6.3" customWidth="1"/>
    <col min="18" max="19" width="8.8" style="140" customWidth="1"/>
    <col min="20" max="20" width="11.5" customWidth="1"/>
    <col min="21" max="23" width="6.3" customWidth="1"/>
    <col min="24" max="25" width="9.7" customWidth="1"/>
    <col min="26" max="27" width="11.5" customWidth="1"/>
  </cols>
  <sheetData>
    <row r="1" s="139" customFormat="1" ht="31" customHeight="1" spans="1:27">
      <c r="A1" s="141" t="s">
        <v>915</v>
      </c>
      <c r="B1" s="142" t="s">
        <v>3</v>
      </c>
      <c r="C1" s="142" t="s">
        <v>916</v>
      </c>
      <c r="D1" s="142" t="s">
        <v>917</v>
      </c>
      <c r="E1" s="142" t="s">
        <v>918</v>
      </c>
      <c r="F1" s="142" t="s">
        <v>919</v>
      </c>
      <c r="G1" s="142" t="s">
        <v>183</v>
      </c>
      <c r="H1" s="142" t="s">
        <v>920</v>
      </c>
      <c r="I1" s="142" t="s">
        <v>920</v>
      </c>
      <c r="J1" s="152" t="s">
        <v>184</v>
      </c>
      <c r="K1" s="152" t="s">
        <v>921</v>
      </c>
      <c r="L1" s="142" t="s">
        <v>922</v>
      </c>
      <c r="M1" s="142" t="s">
        <v>923</v>
      </c>
      <c r="N1" s="142" t="s">
        <v>924</v>
      </c>
      <c r="O1" s="142" t="s">
        <v>925</v>
      </c>
      <c r="P1" s="142" t="s">
        <v>926</v>
      </c>
      <c r="Q1" s="142" t="s">
        <v>927</v>
      </c>
      <c r="R1" s="153" t="s">
        <v>928</v>
      </c>
      <c r="S1" s="153" t="s">
        <v>929</v>
      </c>
      <c r="T1" s="142" t="s">
        <v>930</v>
      </c>
      <c r="U1" s="142" t="s">
        <v>171</v>
      </c>
      <c r="V1" s="142" t="s">
        <v>172</v>
      </c>
      <c r="W1" s="142" t="s">
        <v>931</v>
      </c>
      <c r="X1" s="142" t="s">
        <v>932</v>
      </c>
      <c r="Y1" s="142"/>
      <c r="Z1" s="142" t="s">
        <v>933</v>
      </c>
      <c r="AA1" s="159" t="s">
        <v>934</v>
      </c>
    </row>
    <row r="2" spans="1:27">
      <c r="A2" s="143" t="s">
        <v>185</v>
      </c>
      <c r="B2" s="144" t="s">
        <v>195</v>
      </c>
      <c r="C2" s="145">
        <v>1</v>
      </c>
      <c r="D2" s="145">
        <v>500</v>
      </c>
      <c r="E2" s="145">
        <v>400</v>
      </c>
      <c r="F2" s="145">
        <v>300</v>
      </c>
      <c r="G2" s="145">
        <v>0</v>
      </c>
      <c r="H2" s="145">
        <v>320</v>
      </c>
      <c r="I2" s="145">
        <v>10</v>
      </c>
      <c r="J2" s="145">
        <v>0</v>
      </c>
      <c r="K2" s="145">
        <v>0</v>
      </c>
      <c r="L2" s="145">
        <v>0</v>
      </c>
      <c r="M2" s="145">
        <v>0</v>
      </c>
      <c r="N2" s="145">
        <v>0</v>
      </c>
      <c r="O2" s="145">
        <v>0</v>
      </c>
      <c r="P2" s="145">
        <v>0</v>
      </c>
      <c r="Q2" s="145">
        <v>0</v>
      </c>
      <c r="R2" s="154">
        <v>0</v>
      </c>
      <c r="S2" s="154">
        <v>0</v>
      </c>
      <c r="T2" s="145"/>
      <c r="U2" s="145">
        <v>0</v>
      </c>
      <c r="V2" s="145">
        <v>0</v>
      </c>
      <c r="W2" s="145">
        <v>0</v>
      </c>
      <c r="X2" s="145"/>
      <c r="Y2" s="145"/>
      <c r="Z2" s="145"/>
      <c r="AA2" s="160"/>
    </row>
    <row r="3" spans="1:27">
      <c r="A3" s="143" t="s">
        <v>185</v>
      </c>
      <c r="B3" s="144" t="s">
        <v>935</v>
      </c>
      <c r="C3" s="145">
        <v>2</v>
      </c>
      <c r="D3" s="145">
        <v>1000</v>
      </c>
      <c r="E3" s="145">
        <v>600</v>
      </c>
      <c r="F3" s="145">
        <v>450</v>
      </c>
      <c r="G3" s="145">
        <v>0</v>
      </c>
      <c r="H3" s="145">
        <v>650</v>
      </c>
      <c r="I3" s="145">
        <v>20</v>
      </c>
      <c r="J3" s="145">
        <v>0</v>
      </c>
      <c r="K3" s="145">
        <v>0</v>
      </c>
      <c r="L3" s="145">
        <v>10</v>
      </c>
      <c r="M3" s="145">
        <v>0</v>
      </c>
      <c r="N3" s="145">
        <v>0</v>
      </c>
      <c r="O3" s="145">
        <v>0</v>
      </c>
      <c r="P3" s="145">
        <v>0</v>
      </c>
      <c r="Q3" s="145">
        <v>5</v>
      </c>
      <c r="R3" s="154">
        <v>0</v>
      </c>
      <c r="S3" s="154">
        <v>0</v>
      </c>
      <c r="T3" s="145" t="s">
        <v>195</v>
      </c>
      <c r="U3" s="145">
        <v>0</v>
      </c>
      <c r="V3" s="145">
        <v>0</v>
      </c>
      <c r="W3" s="145">
        <v>0</v>
      </c>
      <c r="X3" s="145"/>
      <c r="Y3" s="145"/>
      <c r="Z3" s="145"/>
      <c r="AA3" s="160"/>
    </row>
    <row r="4" spans="1:27">
      <c r="A4" s="143" t="s">
        <v>185</v>
      </c>
      <c r="B4" s="144" t="s">
        <v>226</v>
      </c>
      <c r="C4" s="145">
        <v>3</v>
      </c>
      <c r="D4" s="145">
        <v>1000</v>
      </c>
      <c r="E4" s="145">
        <v>1000</v>
      </c>
      <c r="F4" s="145">
        <v>750</v>
      </c>
      <c r="G4" s="145">
        <v>0</v>
      </c>
      <c r="H4" s="145">
        <v>709</v>
      </c>
      <c r="I4" s="145">
        <v>40</v>
      </c>
      <c r="J4" s="145">
        <v>0</v>
      </c>
      <c r="K4" s="145">
        <v>40</v>
      </c>
      <c r="L4" s="145">
        <v>10</v>
      </c>
      <c r="M4" s="145">
        <v>0</v>
      </c>
      <c r="N4" s="145">
        <v>0</v>
      </c>
      <c r="O4" s="145">
        <v>0</v>
      </c>
      <c r="P4" s="145">
        <v>0</v>
      </c>
      <c r="Q4" s="145">
        <v>5</v>
      </c>
      <c r="R4" s="154">
        <v>0</v>
      </c>
      <c r="S4" s="154">
        <v>0</v>
      </c>
      <c r="T4" s="145" t="s">
        <v>935</v>
      </c>
      <c r="U4" s="145">
        <v>0</v>
      </c>
      <c r="V4" s="145">
        <v>0</v>
      </c>
      <c r="W4" s="145">
        <v>0</v>
      </c>
      <c r="X4" s="145"/>
      <c r="Y4" s="145"/>
      <c r="Z4" s="145"/>
      <c r="AA4" s="160"/>
    </row>
    <row r="5" spans="1:27">
      <c r="A5" s="143" t="s">
        <v>185</v>
      </c>
      <c r="B5" s="144" t="s">
        <v>936</v>
      </c>
      <c r="C5" s="145">
        <v>4</v>
      </c>
      <c r="D5" s="145">
        <v>3000</v>
      </c>
      <c r="E5" s="145">
        <v>1600</v>
      </c>
      <c r="F5" s="145">
        <v>1200</v>
      </c>
      <c r="G5" s="145">
        <v>0</v>
      </c>
      <c r="H5" s="145">
        <v>886</v>
      </c>
      <c r="I5" s="145">
        <v>40</v>
      </c>
      <c r="J5" s="145">
        <v>0</v>
      </c>
      <c r="K5" s="145">
        <v>0</v>
      </c>
      <c r="L5" s="145">
        <v>40</v>
      </c>
      <c r="M5" s="145">
        <v>0</v>
      </c>
      <c r="N5" s="145">
        <v>0</v>
      </c>
      <c r="O5" s="145">
        <v>0</v>
      </c>
      <c r="P5" s="145">
        <v>0</v>
      </c>
      <c r="Q5" s="145">
        <v>10</v>
      </c>
      <c r="R5" s="154">
        <v>0</v>
      </c>
      <c r="S5" s="155">
        <v>0.5</v>
      </c>
      <c r="T5" s="145" t="s">
        <v>937</v>
      </c>
      <c r="U5" s="145">
        <v>0</v>
      </c>
      <c r="V5" s="145">
        <v>0</v>
      </c>
      <c r="W5" s="145">
        <v>0</v>
      </c>
      <c r="X5" s="145"/>
      <c r="Y5" s="145"/>
      <c r="Z5" s="145"/>
      <c r="AA5" s="160"/>
    </row>
    <row r="6" spans="1:27">
      <c r="A6" s="143" t="s">
        <v>185</v>
      </c>
      <c r="B6" s="144" t="s">
        <v>937</v>
      </c>
      <c r="C6" s="145">
        <v>3</v>
      </c>
      <c r="D6" s="145">
        <v>4000</v>
      </c>
      <c r="E6" s="145">
        <v>1000</v>
      </c>
      <c r="F6" s="145">
        <v>750</v>
      </c>
      <c r="G6" s="145">
        <v>0</v>
      </c>
      <c r="H6" s="145">
        <v>768</v>
      </c>
      <c r="I6" s="145">
        <v>30</v>
      </c>
      <c r="J6" s="145">
        <v>0</v>
      </c>
      <c r="K6" s="145">
        <v>0</v>
      </c>
      <c r="L6" s="145">
        <v>20</v>
      </c>
      <c r="M6" s="145">
        <v>0</v>
      </c>
      <c r="N6" s="145">
        <v>0</v>
      </c>
      <c r="O6" s="145">
        <v>0</v>
      </c>
      <c r="P6" s="145">
        <v>0</v>
      </c>
      <c r="Q6" s="145">
        <v>15</v>
      </c>
      <c r="R6" s="154">
        <v>0</v>
      </c>
      <c r="S6" s="154">
        <v>0</v>
      </c>
      <c r="T6" s="145" t="s">
        <v>935</v>
      </c>
      <c r="U6" s="145">
        <v>0</v>
      </c>
      <c r="V6" s="145">
        <v>0</v>
      </c>
      <c r="W6" s="145">
        <v>0</v>
      </c>
      <c r="X6" s="145"/>
      <c r="Y6" s="145"/>
      <c r="Z6" s="145"/>
      <c r="AA6" s="160"/>
    </row>
    <row r="7" spans="1:27">
      <c r="A7" s="143" t="s">
        <v>185</v>
      </c>
      <c r="B7" s="144" t="s">
        <v>938</v>
      </c>
      <c r="C7" s="145">
        <v>4</v>
      </c>
      <c r="D7" s="145">
        <v>5000</v>
      </c>
      <c r="E7" s="145">
        <v>1400</v>
      </c>
      <c r="F7" s="145">
        <v>1050</v>
      </c>
      <c r="G7" s="145">
        <v>0</v>
      </c>
      <c r="H7" s="145">
        <v>826</v>
      </c>
      <c r="I7" s="145">
        <v>40</v>
      </c>
      <c r="J7" s="145">
        <v>5</v>
      </c>
      <c r="K7" s="145">
        <v>0</v>
      </c>
      <c r="L7" s="145">
        <v>30</v>
      </c>
      <c r="M7" s="145">
        <v>0</v>
      </c>
      <c r="N7" s="145">
        <v>0</v>
      </c>
      <c r="O7" s="145">
        <v>0</v>
      </c>
      <c r="P7" s="145">
        <v>0</v>
      </c>
      <c r="Q7" s="145">
        <v>40</v>
      </c>
      <c r="R7" s="154">
        <v>0</v>
      </c>
      <c r="S7" s="154">
        <v>0</v>
      </c>
      <c r="T7" s="145" t="s">
        <v>937</v>
      </c>
      <c r="U7" s="145">
        <v>0</v>
      </c>
      <c r="V7" s="145">
        <v>0</v>
      </c>
      <c r="W7" s="145">
        <v>0</v>
      </c>
      <c r="X7" s="145"/>
      <c r="Y7" s="145"/>
      <c r="Z7" s="145"/>
      <c r="AA7" s="160"/>
    </row>
    <row r="8" spans="1:27">
      <c r="A8" s="143" t="s">
        <v>185</v>
      </c>
      <c r="B8" s="144" t="s">
        <v>209</v>
      </c>
      <c r="C8" s="145">
        <v>7</v>
      </c>
      <c r="D8" s="145">
        <v>4000</v>
      </c>
      <c r="E8" s="145">
        <v>1600</v>
      </c>
      <c r="F8" s="145">
        <v>1200</v>
      </c>
      <c r="G8" s="145">
        <v>0</v>
      </c>
      <c r="H8" s="145">
        <v>886</v>
      </c>
      <c r="I8" s="145">
        <v>40</v>
      </c>
      <c r="J8" s="145">
        <v>0</v>
      </c>
      <c r="K8" s="145">
        <v>0</v>
      </c>
      <c r="L8" s="145">
        <v>40</v>
      </c>
      <c r="M8" s="145">
        <v>0</v>
      </c>
      <c r="N8" s="145">
        <v>0</v>
      </c>
      <c r="O8" s="145">
        <v>0</v>
      </c>
      <c r="P8" s="145">
        <v>0</v>
      </c>
      <c r="Q8" s="145">
        <v>15</v>
      </c>
      <c r="R8" s="154">
        <v>0</v>
      </c>
      <c r="S8" s="155">
        <v>0.2</v>
      </c>
      <c r="T8" s="145"/>
      <c r="U8" s="145">
        <v>0</v>
      </c>
      <c r="V8" s="145">
        <v>0</v>
      </c>
      <c r="W8" s="145">
        <v>0</v>
      </c>
      <c r="X8" s="145"/>
      <c r="Y8" s="145"/>
      <c r="Z8" s="145"/>
      <c r="AA8" s="160"/>
    </row>
    <row r="9" spans="1:27">
      <c r="A9" s="146" t="s">
        <v>186</v>
      </c>
      <c r="B9" s="147" t="s">
        <v>249</v>
      </c>
      <c r="C9" s="148">
        <v>1</v>
      </c>
      <c r="D9" s="148">
        <v>500</v>
      </c>
      <c r="E9" s="148">
        <v>400</v>
      </c>
      <c r="F9" s="148">
        <v>300</v>
      </c>
      <c r="G9" s="148">
        <v>0</v>
      </c>
      <c r="H9" s="148">
        <v>320</v>
      </c>
      <c r="I9" s="148">
        <v>10</v>
      </c>
      <c r="J9" s="148">
        <v>0</v>
      </c>
      <c r="K9" s="148">
        <v>0</v>
      </c>
      <c r="L9" s="148">
        <v>0</v>
      </c>
      <c r="M9" s="148">
        <v>0</v>
      </c>
      <c r="N9" s="148">
        <v>0</v>
      </c>
      <c r="O9" s="148">
        <v>0</v>
      </c>
      <c r="P9" s="148">
        <v>0</v>
      </c>
      <c r="Q9" s="148">
        <v>0</v>
      </c>
      <c r="R9" s="156">
        <v>0</v>
      </c>
      <c r="S9" s="156">
        <v>0</v>
      </c>
      <c r="T9" s="148"/>
      <c r="U9" s="148">
        <v>0</v>
      </c>
      <c r="V9" s="148">
        <v>0</v>
      </c>
      <c r="W9" s="148">
        <v>0</v>
      </c>
      <c r="X9" s="148"/>
      <c r="Y9" s="148"/>
      <c r="Z9" s="148"/>
      <c r="AA9" s="161"/>
    </row>
    <row r="10" spans="1:27">
      <c r="A10" s="146" t="s">
        <v>186</v>
      </c>
      <c r="B10" s="147" t="s">
        <v>196</v>
      </c>
      <c r="C10" s="148">
        <v>2</v>
      </c>
      <c r="D10" s="148">
        <v>1000</v>
      </c>
      <c r="E10" s="148">
        <v>1200</v>
      </c>
      <c r="F10" s="148">
        <v>900</v>
      </c>
      <c r="G10" s="148">
        <v>0</v>
      </c>
      <c r="H10" s="148">
        <v>591</v>
      </c>
      <c r="I10" s="148">
        <v>20</v>
      </c>
      <c r="J10" s="148">
        <v>0</v>
      </c>
      <c r="K10" s="148">
        <v>0</v>
      </c>
      <c r="L10" s="148">
        <v>0</v>
      </c>
      <c r="M10" s="148">
        <v>0</v>
      </c>
      <c r="N10" s="148">
        <v>0</v>
      </c>
      <c r="O10" s="148">
        <v>10</v>
      </c>
      <c r="P10" s="148">
        <v>0</v>
      </c>
      <c r="Q10" s="148">
        <v>0</v>
      </c>
      <c r="R10" s="156">
        <v>0</v>
      </c>
      <c r="S10" s="157">
        <v>0.1</v>
      </c>
      <c r="T10" s="148" t="s">
        <v>249</v>
      </c>
      <c r="U10" s="148">
        <v>0</v>
      </c>
      <c r="V10" s="148">
        <v>0</v>
      </c>
      <c r="W10" s="148">
        <v>0</v>
      </c>
      <c r="X10" s="148"/>
      <c r="Y10" s="148"/>
      <c r="Z10" s="148"/>
      <c r="AA10" s="161"/>
    </row>
    <row r="11" spans="1:27">
      <c r="A11" s="146" t="s">
        <v>186</v>
      </c>
      <c r="B11" s="147" t="s">
        <v>227</v>
      </c>
      <c r="C11" s="148">
        <v>3</v>
      </c>
      <c r="D11" s="148">
        <v>1500</v>
      </c>
      <c r="E11" s="148">
        <v>2400</v>
      </c>
      <c r="F11" s="148">
        <v>1800</v>
      </c>
      <c r="G11" s="148">
        <v>1000</v>
      </c>
      <c r="H11" s="148">
        <v>709</v>
      </c>
      <c r="I11" s="148">
        <v>30</v>
      </c>
      <c r="J11" s="148">
        <v>0</v>
      </c>
      <c r="K11" s="148">
        <v>30</v>
      </c>
      <c r="L11" s="148">
        <v>0</v>
      </c>
      <c r="M11" s="148">
        <v>0</v>
      </c>
      <c r="N11" s="148">
        <v>0</v>
      </c>
      <c r="O11" s="148">
        <v>20</v>
      </c>
      <c r="P11" s="148">
        <v>0</v>
      </c>
      <c r="Q11" s="148">
        <v>0</v>
      </c>
      <c r="R11" s="156">
        <v>0</v>
      </c>
      <c r="S11" s="156">
        <v>0</v>
      </c>
      <c r="T11" s="148" t="s">
        <v>196</v>
      </c>
      <c r="U11" s="148">
        <v>0</v>
      </c>
      <c r="V11" s="148">
        <v>0</v>
      </c>
      <c r="W11" s="148">
        <v>0</v>
      </c>
      <c r="X11" s="148"/>
      <c r="Y11" s="148"/>
      <c r="Z11" s="148"/>
      <c r="AA11" s="161"/>
    </row>
    <row r="12" spans="1:27">
      <c r="A12" s="146" t="s">
        <v>186</v>
      </c>
      <c r="B12" s="147" t="s">
        <v>939</v>
      </c>
      <c r="C12" s="148">
        <v>3</v>
      </c>
      <c r="D12" s="148">
        <v>2000</v>
      </c>
      <c r="E12" s="148">
        <v>3000</v>
      </c>
      <c r="F12" s="148">
        <v>2250</v>
      </c>
      <c r="G12" s="148">
        <v>1000</v>
      </c>
      <c r="H12" s="148">
        <v>709</v>
      </c>
      <c r="I12" s="148">
        <v>30</v>
      </c>
      <c r="J12" s="148">
        <v>0</v>
      </c>
      <c r="K12" s="148">
        <v>0</v>
      </c>
      <c r="L12" s="148">
        <v>0</v>
      </c>
      <c r="M12" s="148">
        <v>0</v>
      </c>
      <c r="N12" s="148">
        <v>0</v>
      </c>
      <c r="O12" s="148">
        <v>10</v>
      </c>
      <c r="P12" s="148">
        <v>0</v>
      </c>
      <c r="Q12" s="148">
        <v>0</v>
      </c>
      <c r="R12" s="157">
        <v>0.15</v>
      </c>
      <c r="S12" s="156">
        <v>0</v>
      </c>
      <c r="T12" s="148" t="s">
        <v>196</v>
      </c>
      <c r="U12" s="148">
        <v>0</v>
      </c>
      <c r="V12" s="148">
        <v>0</v>
      </c>
      <c r="W12" s="148">
        <v>0</v>
      </c>
      <c r="X12" s="148"/>
      <c r="Y12" s="148"/>
      <c r="Z12" s="148"/>
      <c r="AA12" s="161"/>
    </row>
    <row r="13" spans="1:27">
      <c r="A13" s="146" t="s">
        <v>186</v>
      </c>
      <c r="B13" s="147" t="s">
        <v>210</v>
      </c>
      <c r="C13" s="148">
        <v>3</v>
      </c>
      <c r="D13" s="148">
        <v>2000</v>
      </c>
      <c r="E13" s="148">
        <v>2400</v>
      </c>
      <c r="F13" s="148">
        <v>1800</v>
      </c>
      <c r="G13" s="148">
        <v>4500</v>
      </c>
      <c r="H13" s="148">
        <v>709</v>
      </c>
      <c r="I13" s="148">
        <v>30</v>
      </c>
      <c r="J13" s="148">
        <v>0</v>
      </c>
      <c r="K13" s="148">
        <v>0</v>
      </c>
      <c r="L13" s="148">
        <v>0</v>
      </c>
      <c r="M13" s="148">
        <v>0</v>
      </c>
      <c r="N13" s="148">
        <v>0</v>
      </c>
      <c r="O13" s="148">
        <v>40</v>
      </c>
      <c r="P13" s="148">
        <v>20</v>
      </c>
      <c r="Q13" s="148">
        <v>0</v>
      </c>
      <c r="R13" s="156">
        <v>0</v>
      </c>
      <c r="S13" s="157">
        <v>0.25</v>
      </c>
      <c r="T13" s="148" t="s">
        <v>196</v>
      </c>
      <c r="U13" s="148">
        <v>0</v>
      </c>
      <c r="V13" s="148">
        <v>0</v>
      </c>
      <c r="W13" s="148">
        <v>0</v>
      </c>
      <c r="X13" s="148"/>
      <c r="Y13" s="148"/>
      <c r="Z13" s="148"/>
      <c r="AA13" s="161"/>
    </row>
    <row r="14" spans="1:27">
      <c r="A14" s="143" t="s">
        <v>187</v>
      </c>
      <c r="B14" s="144" t="s">
        <v>211</v>
      </c>
      <c r="C14" s="145">
        <v>1</v>
      </c>
      <c r="D14" s="145">
        <v>500</v>
      </c>
      <c r="E14" s="145">
        <v>400</v>
      </c>
      <c r="F14" s="145">
        <v>300</v>
      </c>
      <c r="G14" s="145">
        <v>0</v>
      </c>
      <c r="H14" s="145">
        <v>320</v>
      </c>
      <c r="I14" s="145">
        <v>10</v>
      </c>
      <c r="J14" s="145">
        <v>0</v>
      </c>
      <c r="K14" s="145">
        <v>0</v>
      </c>
      <c r="L14" s="145">
        <v>0</v>
      </c>
      <c r="M14" s="145">
        <v>0</v>
      </c>
      <c r="N14" s="145">
        <v>0</v>
      </c>
      <c r="O14" s="145">
        <v>0</v>
      </c>
      <c r="P14" s="145">
        <v>0</v>
      </c>
      <c r="Q14" s="145">
        <v>0</v>
      </c>
      <c r="R14" s="154">
        <v>0</v>
      </c>
      <c r="S14" s="154">
        <v>0</v>
      </c>
      <c r="T14" s="145"/>
      <c r="U14" s="145">
        <v>0</v>
      </c>
      <c r="V14" s="145">
        <v>0</v>
      </c>
      <c r="W14" s="145">
        <v>0</v>
      </c>
      <c r="X14" s="145"/>
      <c r="Y14" s="145"/>
      <c r="Z14" s="145"/>
      <c r="AA14" s="160"/>
    </row>
    <row r="15" spans="1:27">
      <c r="A15" s="143" t="s">
        <v>187</v>
      </c>
      <c r="B15" s="144" t="s">
        <v>197</v>
      </c>
      <c r="C15" s="145">
        <v>2</v>
      </c>
      <c r="D15" s="145">
        <v>1000</v>
      </c>
      <c r="E15" s="145">
        <v>1200</v>
      </c>
      <c r="F15" s="145">
        <v>900</v>
      </c>
      <c r="G15" s="145">
        <v>3000</v>
      </c>
      <c r="H15" s="145">
        <v>650</v>
      </c>
      <c r="I15" s="145">
        <v>20</v>
      </c>
      <c r="J15" s="145">
        <v>0</v>
      </c>
      <c r="K15" s="145">
        <v>0</v>
      </c>
      <c r="L15" s="145">
        <v>0</v>
      </c>
      <c r="M15" s="145">
        <v>0</v>
      </c>
      <c r="N15" s="145">
        <v>0</v>
      </c>
      <c r="O15" s="145">
        <v>0</v>
      </c>
      <c r="P15" s="145">
        <v>0</v>
      </c>
      <c r="Q15" s="145">
        <v>0</v>
      </c>
      <c r="R15" s="155">
        <v>0.1</v>
      </c>
      <c r="S15" s="154">
        <v>0</v>
      </c>
      <c r="T15" s="145" t="s">
        <v>211</v>
      </c>
      <c r="U15" s="145">
        <v>0</v>
      </c>
      <c r="V15" s="145">
        <v>0</v>
      </c>
      <c r="W15" s="145">
        <v>0</v>
      </c>
      <c r="X15" s="145"/>
      <c r="Y15" s="145"/>
      <c r="Z15" s="145"/>
      <c r="AA15" s="160"/>
    </row>
    <row r="16" spans="1:27">
      <c r="A16" s="143" t="s">
        <v>187</v>
      </c>
      <c r="B16" s="144" t="s">
        <v>940</v>
      </c>
      <c r="C16" s="145">
        <v>3</v>
      </c>
      <c r="D16" s="145">
        <v>2000</v>
      </c>
      <c r="E16" s="145">
        <v>3000</v>
      </c>
      <c r="F16" s="145">
        <v>2250</v>
      </c>
      <c r="G16" s="145">
        <v>5000</v>
      </c>
      <c r="H16" s="145">
        <v>768</v>
      </c>
      <c r="I16" s="145">
        <v>30</v>
      </c>
      <c r="J16" s="145">
        <v>0</v>
      </c>
      <c r="K16" s="145">
        <v>0</v>
      </c>
      <c r="L16" s="145">
        <v>0</v>
      </c>
      <c r="M16" s="145">
        <v>0</v>
      </c>
      <c r="N16" s="145">
        <v>0</v>
      </c>
      <c r="O16" s="145">
        <v>0</v>
      </c>
      <c r="P16" s="145">
        <v>0</v>
      </c>
      <c r="Q16" s="145">
        <v>0</v>
      </c>
      <c r="R16" s="155">
        <v>0.25</v>
      </c>
      <c r="S16" s="154">
        <v>0</v>
      </c>
      <c r="T16" s="145" t="s">
        <v>197</v>
      </c>
      <c r="U16" s="145">
        <v>0</v>
      </c>
      <c r="V16" s="145">
        <v>0</v>
      </c>
      <c r="W16" s="145">
        <v>0</v>
      </c>
      <c r="X16" s="145"/>
      <c r="Y16" s="145"/>
      <c r="Z16" s="145"/>
      <c r="AA16" s="160"/>
    </row>
    <row r="17" spans="1:27">
      <c r="A17" s="143" t="s">
        <v>187</v>
      </c>
      <c r="B17" s="144" t="s">
        <v>228</v>
      </c>
      <c r="C17" s="145">
        <v>7</v>
      </c>
      <c r="D17" s="145">
        <v>2500</v>
      </c>
      <c r="E17" s="145">
        <v>1000</v>
      </c>
      <c r="F17" s="145">
        <v>750</v>
      </c>
      <c r="G17" s="145">
        <v>5000</v>
      </c>
      <c r="H17" s="145">
        <v>886</v>
      </c>
      <c r="I17" s="145">
        <v>30</v>
      </c>
      <c r="J17" s="145">
        <v>0</v>
      </c>
      <c r="K17" s="145">
        <v>0</v>
      </c>
      <c r="L17" s="145">
        <v>0</v>
      </c>
      <c r="M17" s="145">
        <v>0</v>
      </c>
      <c r="N17" s="145">
        <v>0</v>
      </c>
      <c r="O17" s="145">
        <v>0</v>
      </c>
      <c r="P17" s="145">
        <v>0</v>
      </c>
      <c r="Q17" s="145">
        <v>0</v>
      </c>
      <c r="R17" s="155">
        <v>0.25</v>
      </c>
      <c r="S17" s="154">
        <v>0</v>
      </c>
      <c r="T17" s="145"/>
      <c r="U17" s="145">
        <v>0</v>
      </c>
      <c r="V17" s="145">
        <v>0</v>
      </c>
      <c r="W17" s="145">
        <v>0</v>
      </c>
      <c r="X17" s="145"/>
      <c r="Y17" s="145"/>
      <c r="Z17" s="145"/>
      <c r="AA17" s="160"/>
    </row>
    <row r="18" spans="1:27">
      <c r="A18" s="146" t="s">
        <v>188</v>
      </c>
      <c r="B18" s="147" t="s">
        <v>198</v>
      </c>
      <c r="C18" s="148">
        <v>1</v>
      </c>
      <c r="D18" s="148">
        <v>250</v>
      </c>
      <c r="E18" s="148">
        <v>0</v>
      </c>
      <c r="F18" s="148">
        <v>0</v>
      </c>
      <c r="G18" s="148">
        <v>0</v>
      </c>
      <c r="H18" s="148">
        <v>262</v>
      </c>
      <c r="I18" s="148">
        <v>0</v>
      </c>
      <c r="J18" s="148">
        <v>0</v>
      </c>
      <c r="K18" s="148">
        <v>0</v>
      </c>
      <c r="L18" s="148">
        <v>0</v>
      </c>
      <c r="M18" s="148">
        <v>0</v>
      </c>
      <c r="N18" s="148">
        <v>0</v>
      </c>
      <c r="O18" s="148">
        <v>0</v>
      </c>
      <c r="P18" s="148">
        <v>0</v>
      </c>
      <c r="Q18" s="148">
        <v>0</v>
      </c>
      <c r="R18" s="156">
        <v>0</v>
      </c>
      <c r="S18" s="156">
        <v>0</v>
      </c>
      <c r="T18" s="148"/>
      <c r="U18" s="148">
        <v>0</v>
      </c>
      <c r="V18" s="148">
        <v>0</v>
      </c>
      <c r="W18" s="148">
        <v>0</v>
      </c>
      <c r="X18" s="148"/>
      <c r="Y18" s="148"/>
      <c r="Z18" s="148"/>
      <c r="AA18" s="161"/>
    </row>
    <row r="19" spans="1:27">
      <c r="A19" s="146" t="s">
        <v>188</v>
      </c>
      <c r="B19" s="147" t="s">
        <v>941</v>
      </c>
      <c r="C19" s="148">
        <v>2</v>
      </c>
      <c r="D19" s="148">
        <v>500</v>
      </c>
      <c r="E19" s="148">
        <v>800</v>
      </c>
      <c r="F19" s="148">
        <v>600</v>
      </c>
      <c r="G19" s="148">
        <v>0</v>
      </c>
      <c r="H19" s="148">
        <v>378</v>
      </c>
      <c r="I19" s="148">
        <v>10</v>
      </c>
      <c r="J19" s="148">
        <v>0</v>
      </c>
      <c r="K19" s="148">
        <v>0</v>
      </c>
      <c r="L19" s="148">
        <v>0</v>
      </c>
      <c r="M19" s="148">
        <v>0</v>
      </c>
      <c r="N19" s="148">
        <v>0</v>
      </c>
      <c r="O19" s="148">
        <v>0</v>
      </c>
      <c r="P19" s="148">
        <v>0</v>
      </c>
      <c r="Q19" s="148">
        <v>0</v>
      </c>
      <c r="R19" s="156">
        <v>0</v>
      </c>
      <c r="S19" s="156">
        <v>0</v>
      </c>
      <c r="T19" s="148" t="s">
        <v>198</v>
      </c>
      <c r="U19" s="148">
        <v>0</v>
      </c>
      <c r="V19" s="148">
        <v>0</v>
      </c>
      <c r="W19" s="148">
        <v>0</v>
      </c>
      <c r="X19" s="148"/>
      <c r="Y19" s="148"/>
      <c r="Z19" s="148"/>
      <c r="AA19" s="161"/>
    </row>
    <row r="20" spans="1:27">
      <c r="A20" s="146" t="s">
        <v>188</v>
      </c>
      <c r="B20" s="147" t="s">
        <v>942</v>
      </c>
      <c r="C20" s="148">
        <v>3</v>
      </c>
      <c r="D20" s="148">
        <v>1000</v>
      </c>
      <c r="E20" s="148">
        <v>1200</v>
      </c>
      <c r="F20" s="148">
        <v>900</v>
      </c>
      <c r="G20" s="148">
        <v>0</v>
      </c>
      <c r="H20" s="148">
        <v>436</v>
      </c>
      <c r="I20" s="148">
        <v>20</v>
      </c>
      <c r="J20" s="148">
        <v>0</v>
      </c>
      <c r="K20" s="148">
        <v>0</v>
      </c>
      <c r="L20" s="148">
        <v>0</v>
      </c>
      <c r="M20" s="148">
        <v>0</v>
      </c>
      <c r="N20" s="148">
        <v>0</v>
      </c>
      <c r="O20" s="148">
        <v>0</v>
      </c>
      <c r="P20" s="148">
        <v>0</v>
      </c>
      <c r="Q20" s="148">
        <v>0</v>
      </c>
      <c r="R20" s="156">
        <v>0</v>
      </c>
      <c r="S20" s="156">
        <v>0</v>
      </c>
      <c r="T20" s="148" t="s">
        <v>941</v>
      </c>
      <c r="U20" s="148">
        <v>0</v>
      </c>
      <c r="V20" s="148">
        <v>0</v>
      </c>
      <c r="W20" s="148">
        <v>0</v>
      </c>
      <c r="X20" s="148"/>
      <c r="Y20" s="148"/>
      <c r="Z20" s="148"/>
      <c r="AA20" s="161"/>
    </row>
    <row r="21" spans="1:27">
      <c r="A21" s="146" t="s">
        <v>188</v>
      </c>
      <c r="B21" s="147" t="s">
        <v>258</v>
      </c>
      <c r="C21" s="148">
        <v>3</v>
      </c>
      <c r="D21" s="148">
        <v>1500</v>
      </c>
      <c r="E21" s="148">
        <v>2400</v>
      </c>
      <c r="F21" s="148">
        <v>1800</v>
      </c>
      <c r="G21" s="148">
        <v>0</v>
      </c>
      <c r="H21" s="148">
        <v>436</v>
      </c>
      <c r="I21" s="148">
        <v>20</v>
      </c>
      <c r="J21" s="148">
        <v>0</v>
      </c>
      <c r="K21" s="148">
        <v>0</v>
      </c>
      <c r="L21" s="148">
        <v>0</v>
      </c>
      <c r="M21" s="148">
        <v>0</v>
      </c>
      <c r="N21" s="148">
        <v>0</v>
      </c>
      <c r="O21" s="148">
        <v>0</v>
      </c>
      <c r="P21" s="148">
        <v>0</v>
      </c>
      <c r="Q21" s="148">
        <v>0</v>
      </c>
      <c r="R21" s="156">
        <v>0</v>
      </c>
      <c r="S21" s="156">
        <v>0</v>
      </c>
      <c r="T21" s="148" t="s">
        <v>941</v>
      </c>
      <c r="U21" s="148">
        <v>0</v>
      </c>
      <c r="V21" s="148">
        <v>0</v>
      </c>
      <c r="W21" s="148">
        <v>0</v>
      </c>
      <c r="X21" s="148"/>
      <c r="Y21" s="148"/>
      <c r="Z21" s="148"/>
      <c r="AA21" s="161"/>
    </row>
    <row r="22" spans="1:27">
      <c r="A22" s="146" t="s">
        <v>188</v>
      </c>
      <c r="B22" s="147" t="s">
        <v>943</v>
      </c>
      <c r="C22" s="148">
        <v>4</v>
      </c>
      <c r="D22" s="148">
        <v>2000</v>
      </c>
      <c r="E22" s="148">
        <v>1000</v>
      </c>
      <c r="F22" s="148">
        <v>750</v>
      </c>
      <c r="G22" s="148">
        <v>0</v>
      </c>
      <c r="H22" s="148">
        <v>494</v>
      </c>
      <c r="I22" s="148">
        <v>20</v>
      </c>
      <c r="J22" s="148">
        <v>0</v>
      </c>
      <c r="K22" s="148">
        <v>0</v>
      </c>
      <c r="L22" s="148">
        <v>0</v>
      </c>
      <c r="M22" s="148">
        <v>0</v>
      </c>
      <c r="N22" s="148">
        <v>0</v>
      </c>
      <c r="O22" s="148">
        <v>0</v>
      </c>
      <c r="P22" s="148">
        <v>0</v>
      </c>
      <c r="Q22" s="148">
        <v>0</v>
      </c>
      <c r="R22" s="157">
        <v>0.3</v>
      </c>
      <c r="S22" s="156">
        <v>0</v>
      </c>
      <c r="T22" s="148" t="s">
        <v>258</v>
      </c>
      <c r="U22" s="148">
        <v>0</v>
      </c>
      <c r="V22" s="148">
        <v>0</v>
      </c>
      <c r="W22" s="148">
        <v>0</v>
      </c>
      <c r="X22" s="148"/>
      <c r="Y22" s="148"/>
      <c r="Z22" s="148"/>
      <c r="AA22" s="161"/>
    </row>
    <row r="23" spans="1:27">
      <c r="A23" s="143" t="s">
        <v>189</v>
      </c>
      <c r="B23" s="144" t="s">
        <v>198</v>
      </c>
      <c r="C23" s="145">
        <v>1</v>
      </c>
      <c r="D23" s="145">
        <v>500</v>
      </c>
      <c r="E23" s="145">
        <v>0</v>
      </c>
      <c r="F23" s="145">
        <v>0</v>
      </c>
      <c r="G23" s="145">
        <v>0</v>
      </c>
      <c r="H23" s="145">
        <v>262</v>
      </c>
      <c r="I23" s="145">
        <v>0</v>
      </c>
      <c r="J23" s="145">
        <v>0</v>
      </c>
      <c r="K23" s="145">
        <v>0</v>
      </c>
      <c r="L23" s="145">
        <v>0</v>
      </c>
      <c r="M23" s="145">
        <v>0</v>
      </c>
      <c r="N23" s="145">
        <v>0</v>
      </c>
      <c r="O23" s="145">
        <v>0</v>
      </c>
      <c r="P23" s="145">
        <v>0</v>
      </c>
      <c r="Q23" s="145">
        <v>0</v>
      </c>
      <c r="R23" s="154">
        <v>0</v>
      </c>
      <c r="S23" s="154">
        <v>0</v>
      </c>
      <c r="T23" s="145"/>
      <c r="U23" s="145">
        <v>0</v>
      </c>
      <c r="V23" s="145">
        <v>0</v>
      </c>
      <c r="W23" s="145">
        <v>0</v>
      </c>
      <c r="X23" s="145"/>
      <c r="Y23" s="145"/>
      <c r="Z23" s="145"/>
      <c r="AA23" s="160"/>
    </row>
    <row r="24" spans="1:27">
      <c r="A24" s="143" t="s">
        <v>189</v>
      </c>
      <c r="B24" s="144" t="s">
        <v>944</v>
      </c>
      <c r="C24" s="145">
        <v>2</v>
      </c>
      <c r="D24" s="145">
        <v>500</v>
      </c>
      <c r="E24" s="145">
        <v>400</v>
      </c>
      <c r="F24" s="145">
        <v>300</v>
      </c>
      <c r="G24" s="145">
        <v>0</v>
      </c>
      <c r="H24" s="145">
        <v>378</v>
      </c>
      <c r="I24" s="145">
        <v>10</v>
      </c>
      <c r="J24" s="145">
        <v>0</v>
      </c>
      <c r="K24" s="145">
        <v>0</v>
      </c>
      <c r="L24" s="145">
        <v>0</v>
      </c>
      <c r="M24" s="145">
        <v>1</v>
      </c>
      <c r="N24" s="145">
        <v>0</v>
      </c>
      <c r="O24" s="145">
        <v>0</v>
      </c>
      <c r="P24" s="145">
        <v>0</v>
      </c>
      <c r="Q24" s="145">
        <v>0</v>
      </c>
      <c r="R24" s="154">
        <v>0</v>
      </c>
      <c r="S24" s="154">
        <v>0</v>
      </c>
      <c r="T24" s="145" t="s">
        <v>198</v>
      </c>
      <c r="U24" s="145">
        <v>0</v>
      </c>
      <c r="V24" s="145">
        <v>0</v>
      </c>
      <c r="W24" s="145">
        <v>0</v>
      </c>
      <c r="X24" s="145"/>
      <c r="Y24" s="145"/>
      <c r="Z24" s="145"/>
      <c r="AA24" s="160"/>
    </row>
    <row r="25" spans="1:27">
      <c r="A25" s="143" t="s">
        <v>189</v>
      </c>
      <c r="B25" s="144" t="s">
        <v>945</v>
      </c>
      <c r="C25" s="145">
        <v>3</v>
      </c>
      <c r="D25" s="145">
        <v>1000</v>
      </c>
      <c r="E25" s="145">
        <v>1200</v>
      </c>
      <c r="F25" s="145">
        <v>900</v>
      </c>
      <c r="G25" s="145">
        <v>0</v>
      </c>
      <c r="H25" s="145">
        <v>436</v>
      </c>
      <c r="I25" s="145">
        <v>20</v>
      </c>
      <c r="J25" s="145">
        <v>0</v>
      </c>
      <c r="K25" s="145">
        <v>0</v>
      </c>
      <c r="L25" s="145">
        <v>0</v>
      </c>
      <c r="M25" s="145">
        <v>1</v>
      </c>
      <c r="N25" s="145">
        <v>0</v>
      </c>
      <c r="O25" s="145">
        <v>0</v>
      </c>
      <c r="P25" s="145">
        <v>0</v>
      </c>
      <c r="Q25" s="145">
        <v>0</v>
      </c>
      <c r="R25" s="154">
        <v>0</v>
      </c>
      <c r="S25" s="154">
        <v>0</v>
      </c>
      <c r="T25" s="145" t="s">
        <v>944</v>
      </c>
      <c r="U25" s="145">
        <v>0</v>
      </c>
      <c r="V25" s="145">
        <v>0</v>
      </c>
      <c r="W25" s="145">
        <v>0</v>
      </c>
      <c r="X25" s="145"/>
      <c r="Y25" s="145"/>
      <c r="Z25" s="145"/>
      <c r="AA25" s="160"/>
    </row>
    <row r="26" spans="1:27">
      <c r="A26" s="143" t="s">
        <v>189</v>
      </c>
      <c r="B26" s="144" t="s">
        <v>946</v>
      </c>
      <c r="C26" s="145">
        <v>4</v>
      </c>
      <c r="D26" s="145">
        <v>1500</v>
      </c>
      <c r="E26" s="145">
        <v>2400</v>
      </c>
      <c r="F26" s="145">
        <v>1200</v>
      </c>
      <c r="G26" s="145">
        <v>0</v>
      </c>
      <c r="H26" s="145">
        <v>465</v>
      </c>
      <c r="I26" s="145">
        <v>30</v>
      </c>
      <c r="J26" s="145">
        <v>0</v>
      </c>
      <c r="K26" s="145">
        <v>0</v>
      </c>
      <c r="L26" s="145">
        <v>0</v>
      </c>
      <c r="M26" s="145">
        <v>1</v>
      </c>
      <c r="N26" s="145">
        <v>0</v>
      </c>
      <c r="O26" s="145">
        <v>0</v>
      </c>
      <c r="P26" s="145">
        <v>0</v>
      </c>
      <c r="Q26" s="145">
        <v>0</v>
      </c>
      <c r="R26" s="154">
        <v>0</v>
      </c>
      <c r="S26" s="154">
        <v>0</v>
      </c>
      <c r="T26" s="145" t="s">
        <v>945</v>
      </c>
      <c r="U26" s="145">
        <v>0</v>
      </c>
      <c r="V26" s="145">
        <v>0</v>
      </c>
      <c r="W26" s="145">
        <v>0</v>
      </c>
      <c r="X26" s="145"/>
      <c r="Y26" s="145"/>
      <c r="Z26" s="145"/>
      <c r="AA26" s="160"/>
    </row>
    <row r="27" spans="1:27">
      <c r="A27" s="143" t="s">
        <v>189</v>
      </c>
      <c r="B27" s="144" t="s">
        <v>259</v>
      </c>
      <c r="C27" s="145">
        <v>4</v>
      </c>
      <c r="D27" s="145">
        <v>2000</v>
      </c>
      <c r="E27" s="145">
        <v>3600</v>
      </c>
      <c r="F27" s="145">
        <v>1800</v>
      </c>
      <c r="G27" s="145">
        <v>0</v>
      </c>
      <c r="H27" s="145">
        <v>494</v>
      </c>
      <c r="I27" s="145">
        <v>30</v>
      </c>
      <c r="J27" s="145">
        <v>0</v>
      </c>
      <c r="K27" s="145">
        <v>0</v>
      </c>
      <c r="L27" s="145">
        <v>10</v>
      </c>
      <c r="M27" s="145">
        <v>1</v>
      </c>
      <c r="N27" s="145">
        <v>0</v>
      </c>
      <c r="O27" s="145">
        <v>10</v>
      </c>
      <c r="P27" s="145">
        <v>0</v>
      </c>
      <c r="Q27" s="145">
        <v>0</v>
      </c>
      <c r="R27" s="154">
        <v>0</v>
      </c>
      <c r="S27" s="154">
        <v>0</v>
      </c>
      <c r="T27" s="145" t="s">
        <v>945</v>
      </c>
      <c r="U27" s="145">
        <v>0</v>
      </c>
      <c r="V27" s="145">
        <v>0</v>
      </c>
      <c r="W27" s="145">
        <v>0</v>
      </c>
      <c r="X27" s="145"/>
      <c r="Y27" s="145"/>
      <c r="Z27" s="145" t="s">
        <v>919</v>
      </c>
      <c r="AA27" s="160"/>
    </row>
    <row r="28" spans="1:27">
      <c r="A28" s="146" t="s">
        <v>190</v>
      </c>
      <c r="B28" s="147" t="s">
        <v>198</v>
      </c>
      <c r="C28" s="148">
        <v>1</v>
      </c>
      <c r="D28" s="148">
        <v>250</v>
      </c>
      <c r="E28" s="148">
        <v>0</v>
      </c>
      <c r="F28" s="148">
        <v>0</v>
      </c>
      <c r="G28" s="148">
        <v>0</v>
      </c>
      <c r="H28" s="148">
        <v>262</v>
      </c>
      <c r="I28" s="148">
        <v>0</v>
      </c>
      <c r="J28" s="148">
        <v>0</v>
      </c>
      <c r="K28" s="148">
        <v>0</v>
      </c>
      <c r="L28" s="148">
        <v>0</v>
      </c>
      <c r="M28" s="148">
        <v>0</v>
      </c>
      <c r="N28" s="148">
        <v>0</v>
      </c>
      <c r="O28" s="148">
        <v>0</v>
      </c>
      <c r="P28" s="148">
        <v>0</v>
      </c>
      <c r="Q28" s="148">
        <v>0</v>
      </c>
      <c r="R28" s="156">
        <v>0</v>
      </c>
      <c r="S28" s="156">
        <v>0</v>
      </c>
      <c r="T28" s="148"/>
      <c r="U28" s="148">
        <v>0</v>
      </c>
      <c r="V28" s="148">
        <v>0</v>
      </c>
      <c r="W28" s="148">
        <v>0</v>
      </c>
      <c r="X28" s="148"/>
      <c r="Y28" s="148"/>
      <c r="Z28" s="148"/>
      <c r="AA28" s="161"/>
    </row>
    <row r="29" spans="1:27">
      <c r="A29" s="146" t="s">
        <v>190</v>
      </c>
      <c r="B29" s="147" t="s">
        <v>199</v>
      </c>
      <c r="C29" s="148">
        <v>2</v>
      </c>
      <c r="D29" s="148">
        <v>500</v>
      </c>
      <c r="E29" s="148">
        <v>1000</v>
      </c>
      <c r="F29" s="148">
        <v>750</v>
      </c>
      <c r="G29" s="148">
        <v>1500</v>
      </c>
      <c r="H29" s="148">
        <v>650</v>
      </c>
      <c r="I29" s="148">
        <v>10</v>
      </c>
      <c r="J29" s="148">
        <v>0</v>
      </c>
      <c r="K29" s="148">
        <v>10</v>
      </c>
      <c r="L29" s="148">
        <v>0</v>
      </c>
      <c r="M29" s="148">
        <v>0</v>
      </c>
      <c r="N29" s="148">
        <v>0</v>
      </c>
      <c r="O29" s="148">
        <v>0</v>
      </c>
      <c r="P29" s="148">
        <v>0</v>
      </c>
      <c r="Q29" s="148">
        <v>0</v>
      </c>
      <c r="R29" s="156">
        <v>0</v>
      </c>
      <c r="S29" s="156">
        <v>0</v>
      </c>
      <c r="T29" s="148" t="s">
        <v>198</v>
      </c>
      <c r="U29" s="148">
        <v>0</v>
      </c>
      <c r="V29" s="148">
        <v>0</v>
      </c>
      <c r="W29" s="148">
        <v>0</v>
      </c>
      <c r="X29" s="148"/>
      <c r="Y29" s="148"/>
      <c r="Z29" s="148"/>
      <c r="AA29" s="161"/>
    </row>
    <row r="30" spans="1:27">
      <c r="A30" s="146" t="s">
        <v>190</v>
      </c>
      <c r="B30" s="147" t="s">
        <v>947</v>
      </c>
      <c r="C30" s="148">
        <v>3</v>
      </c>
      <c r="D30" s="148">
        <v>1000</v>
      </c>
      <c r="E30" s="148">
        <v>3200</v>
      </c>
      <c r="F30" s="148">
        <v>2400</v>
      </c>
      <c r="G30" s="148">
        <v>3000</v>
      </c>
      <c r="H30" s="148">
        <v>709</v>
      </c>
      <c r="I30" s="148">
        <v>20</v>
      </c>
      <c r="J30" s="148">
        <v>0</v>
      </c>
      <c r="K30" s="148">
        <v>25</v>
      </c>
      <c r="L30" s="148">
        <v>0</v>
      </c>
      <c r="M30" s="148">
        <v>0</v>
      </c>
      <c r="N30" s="148">
        <v>0</v>
      </c>
      <c r="O30" s="148">
        <v>0</v>
      </c>
      <c r="P30" s="148">
        <v>0</v>
      </c>
      <c r="Q30" s="148">
        <v>0</v>
      </c>
      <c r="R30" s="156">
        <v>0</v>
      </c>
      <c r="S30" s="156">
        <v>0</v>
      </c>
      <c r="T30" s="148" t="s">
        <v>199</v>
      </c>
      <c r="U30" s="148">
        <v>0</v>
      </c>
      <c r="V30" s="148">
        <v>0</v>
      </c>
      <c r="W30" s="148">
        <v>0</v>
      </c>
      <c r="X30" s="148"/>
      <c r="Y30" s="148"/>
      <c r="Z30" s="148"/>
      <c r="AA30" s="161"/>
    </row>
    <row r="31" spans="1:27">
      <c r="A31" s="146" t="s">
        <v>190</v>
      </c>
      <c r="B31" s="147" t="s">
        <v>212</v>
      </c>
      <c r="C31" s="148">
        <v>7</v>
      </c>
      <c r="D31" s="148">
        <v>2000</v>
      </c>
      <c r="E31" s="148">
        <v>1600</v>
      </c>
      <c r="F31" s="148">
        <v>1200</v>
      </c>
      <c r="G31" s="148">
        <v>4000</v>
      </c>
      <c r="H31" s="148">
        <v>768</v>
      </c>
      <c r="I31" s="148">
        <v>20</v>
      </c>
      <c r="J31" s="148">
        <v>0</v>
      </c>
      <c r="K31" s="148">
        <v>30</v>
      </c>
      <c r="L31" s="148">
        <v>0</v>
      </c>
      <c r="M31" s="148">
        <v>0</v>
      </c>
      <c r="N31" s="148">
        <v>0</v>
      </c>
      <c r="O31" s="148">
        <v>0</v>
      </c>
      <c r="P31" s="148">
        <v>50</v>
      </c>
      <c r="Q31" s="148">
        <v>0</v>
      </c>
      <c r="R31" s="156">
        <v>0</v>
      </c>
      <c r="S31" s="156">
        <v>0</v>
      </c>
      <c r="T31" s="148" t="s">
        <v>947</v>
      </c>
      <c r="U31" s="148">
        <v>0</v>
      </c>
      <c r="V31" s="148">
        <v>0</v>
      </c>
      <c r="W31" s="148">
        <v>0</v>
      </c>
      <c r="X31" s="148"/>
      <c r="Y31" s="148"/>
      <c r="Z31" s="148"/>
      <c r="AA31" s="161"/>
    </row>
    <row r="32" spans="1:27">
      <c r="A32" s="143" t="s">
        <v>191</v>
      </c>
      <c r="B32" s="144" t="s">
        <v>372</v>
      </c>
      <c r="C32" s="145">
        <v>1</v>
      </c>
      <c r="D32" s="145">
        <v>1000</v>
      </c>
      <c r="E32" s="145">
        <v>800</v>
      </c>
      <c r="F32" s="145">
        <v>600</v>
      </c>
      <c r="G32" s="145">
        <v>0</v>
      </c>
      <c r="H32" s="145">
        <v>1000</v>
      </c>
      <c r="I32" s="145">
        <v>0</v>
      </c>
      <c r="J32" s="145">
        <v>0</v>
      </c>
      <c r="K32" s="145">
        <v>0</v>
      </c>
      <c r="L32" s="145">
        <v>0</v>
      </c>
      <c r="M32" s="145">
        <v>0</v>
      </c>
      <c r="N32" s="145">
        <v>0</v>
      </c>
      <c r="O32" s="145">
        <v>0</v>
      </c>
      <c r="P32" s="145">
        <v>0</v>
      </c>
      <c r="Q32" s="145">
        <v>0</v>
      </c>
      <c r="R32" s="154">
        <v>0</v>
      </c>
      <c r="S32" s="154">
        <v>0</v>
      </c>
      <c r="T32" s="145"/>
      <c r="U32" s="145">
        <v>0</v>
      </c>
      <c r="V32" s="145">
        <v>0</v>
      </c>
      <c r="W32" s="145">
        <v>0</v>
      </c>
      <c r="X32" s="145"/>
      <c r="Y32" s="145"/>
      <c r="Z32" s="145"/>
      <c r="AA32" s="160"/>
    </row>
    <row r="33" spans="1:27">
      <c r="A33" s="143" t="s">
        <v>191</v>
      </c>
      <c r="B33" s="144" t="s">
        <v>375</v>
      </c>
      <c r="C33" s="145">
        <v>2</v>
      </c>
      <c r="D33" s="145">
        <v>2000</v>
      </c>
      <c r="E33" s="145">
        <v>1000</v>
      </c>
      <c r="F33" s="145">
        <v>700</v>
      </c>
      <c r="G33" s="145">
        <v>0</v>
      </c>
      <c r="H33" s="145">
        <v>1150</v>
      </c>
      <c r="I33" s="145">
        <v>0</v>
      </c>
      <c r="J33" s="145">
        <v>0</v>
      </c>
      <c r="K33" s="145">
        <v>0</v>
      </c>
      <c r="L33" s="145">
        <v>0</v>
      </c>
      <c r="M33" s="145">
        <v>0</v>
      </c>
      <c r="N33" s="145">
        <v>0</v>
      </c>
      <c r="O33" s="145">
        <v>0</v>
      </c>
      <c r="P33" s="145">
        <v>0</v>
      </c>
      <c r="Q33" s="145">
        <v>0</v>
      </c>
      <c r="R33" s="154">
        <v>0</v>
      </c>
      <c r="S33" s="154">
        <v>0</v>
      </c>
      <c r="T33" s="145"/>
      <c r="U33" s="145">
        <v>0</v>
      </c>
      <c r="V33" s="145">
        <v>0</v>
      </c>
      <c r="W33" s="145">
        <v>0</v>
      </c>
      <c r="X33" s="145"/>
      <c r="Y33" s="145"/>
      <c r="Z33" s="145"/>
      <c r="AA33" s="160"/>
    </row>
    <row r="34" spans="1:27">
      <c r="A34" s="143" t="s">
        <v>191</v>
      </c>
      <c r="B34" s="144" t="s">
        <v>231</v>
      </c>
      <c r="C34" s="145">
        <v>2</v>
      </c>
      <c r="D34" s="145">
        <v>3000</v>
      </c>
      <c r="E34" s="145">
        <v>1200</v>
      </c>
      <c r="F34" s="145">
        <v>800</v>
      </c>
      <c r="G34" s="145">
        <v>0</v>
      </c>
      <c r="H34" s="145">
        <v>1300</v>
      </c>
      <c r="I34" s="145">
        <v>0</v>
      </c>
      <c r="J34" s="145">
        <v>0</v>
      </c>
      <c r="K34" s="145">
        <v>0</v>
      </c>
      <c r="L34" s="145">
        <v>0</v>
      </c>
      <c r="M34" s="145">
        <v>0</v>
      </c>
      <c r="N34" s="145">
        <v>0</v>
      </c>
      <c r="O34" s="145">
        <v>0</v>
      </c>
      <c r="P34" s="145">
        <v>0</v>
      </c>
      <c r="Q34" s="145">
        <v>0</v>
      </c>
      <c r="R34" s="154">
        <v>0</v>
      </c>
      <c r="S34" s="154">
        <v>0</v>
      </c>
      <c r="T34" s="145"/>
      <c r="U34" s="145">
        <v>0</v>
      </c>
      <c r="V34" s="145">
        <v>0</v>
      </c>
      <c r="W34" s="145">
        <v>0</v>
      </c>
      <c r="X34" s="145"/>
      <c r="Y34" s="145"/>
      <c r="Z34" s="145"/>
      <c r="AA34" s="160"/>
    </row>
    <row r="35" spans="1:27">
      <c r="A35" s="143" t="s">
        <v>191</v>
      </c>
      <c r="B35" s="144" t="s">
        <v>236</v>
      </c>
      <c r="C35" s="145">
        <v>2</v>
      </c>
      <c r="D35" s="145">
        <v>4000</v>
      </c>
      <c r="E35" s="145">
        <v>1400</v>
      </c>
      <c r="F35" s="145">
        <v>900</v>
      </c>
      <c r="G35" s="145">
        <v>0</v>
      </c>
      <c r="H35" s="145">
        <v>1450</v>
      </c>
      <c r="I35" s="145">
        <v>0</v>
      </c>
      <c r="J35" s="145">
        <v>0</v>
      </c>
      <c r="K35" s="145">
        <v>0</v>
      </c>
      <c r="L35" s="145">
        <v>0</v>
      </c>
      <c r="M35" s="145">
        <v>0</v>
      </c>
      <c r="N35" s="145">
        <v>0</v>
      </c>
      <c r="O35" s="145">
        <v>0</v>
      </c>
      <c r="P35" s="145">
        <v>0</v>
      </c>
      <c r="Q35" s="145">
        <v>0</v>
      </c>
      <c r="R35" s="154">
        <v>0</v>
      </c>
      <c r="S35" s="154">
        <v>0</v>
      </c>
      <c r="T35" s="145"/>
      <c r="U35" s="145">
        <v>0</v>
      </c>
      <c r="V35" s="145">
        <v>0</v>
      </c>
      <c r="W35" s="145">
        <v>0</v>
      </c>
      <c r="X35" s="145"/>
      <c r="Y35" s="145"/>
      <c r="Z35" s="145"/>
      <c r="AA35" s="160"/>
    </row>
    <row r="36" spans="1:27">
      <c r="A36" s="143" t="s">
        <v>191</v>
      </c>
      <c r="B36" s="144" t="s">
        <v>200</v>
      </c>
      <c r="C36" s="145">
        <v>2</v>
      </c>
      <c r="D36" s="145">
        <v>5000</v>
      </c>
      <c r="E36" s="145">
        <v>1600</v>
      </c>
      <c r="F36" s="145">
        <v>1000</v>
      </c>
      <c r="G36" s="145">
        <v>0</v>
      </c>
      <c r="H36" s="145">
        <v>1600</v>
      </c>
      <c r="I36" s="145">
        <v>0</v>
      </c>
      <c r="J36" s="145">
        <v>0</v>
      </c>
      <c r="K36" s="145">
        <v>0</v>
      </c>
      <c r="L36" s="145">
        <v>0</v>
      </c>
      <c r="M36" s="145">
        <v>0</v>
      </c>
      <c r="N36" s="145">
        <v>0</v>
      </c>
      <c r="O36" s="145">
        <v>0</v>
      </c>
      <c r="P36" s="145">
        <v>0</v>
      </c>
      <c r="Q36" s="145">
        <v>0</v>
      </c>
      <c r="R36" s="154">
        <v>0</v>
      </c>
      <c r="S36" s="154">
        <v>0</v>
      </c>
      <c r="T36" s="145"/>
      <c r="U36" s="145">
        <v>0</v>
      </c>
      <c r="V36" s="145">
        <v>0</v>
      </c>
      <c r="W36" s="145">
        <v>0</v>
      </c>
      <c r="X36" s="145"/>
      <c r="Y36" s="145"/>
      <c r="Z36" s="145"/>
      <c r="AA36" s="160"/>
    </row>
    <row r="37" spans="1:27">
      <c r="A37" s="143" t="s">
        <v>191</v>
      </c>
      <c r="B37" s="144" t="s">
        <v>213</v>
      </c>
      <c r="C37" s="145">
        <v>2</v>
      </c>
      <c r="D37" s="145">
        <v>6000</v>
      </c>
      <c r="E37" s="145">
        <v>1800</v>
      </c>
      <c r="F37" s="145">
        <v>1100</v>
      </c>
      <c r="G37" s="145">
        <v>0</v>
      </c>
      <c r="H37" s="145">
        <v>1750</v>
      </c>
      <c r="I37" s="145">
        <v>0</v>
      </c>
      <c r="J37" s="145">
        <v>0</v>
      </c>
      <c r="K37" s="145">
        <v>0</v>
      </c>
      <c r="L37" s="145">
        <v>0</v>
      </c>
      <c r="M37" s="145">
        <v>0</v>
      </c>
      <c r="N37" s="145">
        <v>0</v>
      </c>
      <c r="O37" s="145">
        <v>0</v>
      </c>
      <c r="P37" s="145">
        <v>0</v>
      </c>
      <c r="Q37" s="145">
        <v>0</v>
      </c>
      <c r="R37" s="154">
        <v>0</v>
      </c>
      <c r="S37" s="154">
        <v>0</v>
      </c>
      <c r="T37" s="145"/>
      <c r="U37" s="145">
        <v>0</v>
      </c>
      <c r="V37" s="145">
        <v>0</v>
      </c>
      <c r="W37" s="145">
        <v>0</v>
      </c>
      <c r="X37" s="145"/>
      <c r="Y37" s="145"/>
      <c r="Z37" s="145"/>
      <c r="AA37" s="160"/>
    </row>
    <row r="38" spans="1:27">
      <c r="A38" s="143" t="s">
        <v>191</v>
      </c>
      <c r="B38" s="144" t="s">
        <v>317</v>
      </c>
      <c r="C38" s="145">
        <v>2</v>
      </c>
      <c r="D38" s="145">
        <v>7000</v>
      </c>
      <c r="E38" s="145">
        <v>2000</v>
      </c>
      <c r="F38" s="145">
        <v>1200</v>
      </c>
      <c r="G38" s="145">
        <v>0</v>
      </c>
      <c r="H38" s="145">
        <v>2000</v>
      </c>
      <c r="I38" s="145">
        <v>0</v>
      </c>
      <c r="J38" s="145">
        <v>0</v>
      </c>
      <c r="K38" s="145">
        <v>0</v>
      </c>
      <c r="L38" s="145">
        <v>0</v>
      </c>
      <c r="M38" s="145">
        <v>0</v>
      </c>
      <c r="N38" s="145">
        <v>0</v>
      </c>
      <c r="O38" s="145">
        <v>0</v>
      </c>
      <c r="P38" s="145">
        <v>0</v>
      </c>
      <c r="Q38" s="145">
        <v>0</v>
      </c>
      <c r="R38" s="154">
        <v>0</v>
      </c>
      <c r="S38" s="154">
        <v>0</v>
      </c>
      <c r="T38" s="145"/>
      <c r="U38" s="145">
        <v>0</v>
      </c>
      <c r="V38" s="145">
        <v>0</v>
      </c>
      <c r="W38" s="145">
        <v>0</v>
      </c>
      <c r="X38" s="145"/>
      <c r="Y38" s="145"/>
      <c r="Z38" s="145"/>
      <c r="AA38" s="160"/>
    </row>
    <row r="39" spans="1:27">
      <c r="A39" s="143" t="s">
        <v>191</v>
      </c>
      <c r="B39" s="144" t="s">
        <v>246</v>
      </c>
      <c r="C39" s="145">
        <v>7</v>
      </c>
      <c r="D39" s="145">
        <v>8000</v>
      </c>
      <c r="E39" s="145">
        <v>2200</v>
      </c>
      <c r="F39" s="145">
        <v>1300</v>
      </c>
      <c r="G39" s="145">
        <v>0</v>
      </c>
      <c r="H39" s="145">
        <v>3000</v>
      </c>
      <c r="I39" s="145">
        <v>0</v>
      </c>
      <c r="J39" s="145">
        <v>0</v>
      </c>
      <c r="K39" s="145">
        <v>0</v>
      </c>
      <c r="L39" s="145">
        <v>0</v>
      </c>
      <c r="M39" s="145">
        <v>0</v>
      </c>
      <c r="N39" s="145">
        <v>0</v>
      </c>
      <c r="O39" s="145">
        <v>0</v>
      </c>
      <c r="P39" s="145">
        <v>0</v>
      </c>
      <c r="Q39" s="145">
        <v>0</v>
      </c>
      <c r="R39" s="154">
        <v>0</v>
      </c>
      <c r="S39" s="154">
        <v>0</v>
      </c>
      <c r="T39" s="145"/>
      <c r="U39" s="145">
        <v>0</v>
      </c>
      <c r="V39" s="145">
        <v>0</v>
      </c>
      <c r="W39" s="145">
        <v>0</v>
      </c>
      <c r="X39" s="145"/>
      <c r="Y39" s="145"/>
      <c r="Z39" s="145"/>
      <c r="AA39" s="160"/>
    </row>
    <row r="40" spans="1:27">
      <c r="A40" s="146" t="s">
        <v>192</v>
      </c>
      <c r="B40" s="147" t="s">
        <v>198</v>
      </c>
      <c r="C40" s="148">
        <v>1</v>
      </c>
      <c r="D40" s="148">
        <v>250</v>
      </c>
      <c r="E40" s="148">
        <v>0</v>
      </c>
      <c r="F40" s="148">
        <v>0</v>
      </c>
      <c r="G40" s="148">
        <v>0</v>
      </c>
      <c r="H40" s="148">
        <v>262</v>
      </c>
      <c r="I40" s="148">
        <v>0</v>
      </c>
      <c r="J40" s="148">
        <v>0</v>
      </c>
      <c r="K40" s="148">
        <v>0</v>
      </c>
      <c r="L40" s="148">
        <v>0</v>
      </c>
      <c r="M40" s="148">
        <v>0</v>
      </c>
      <c r="N40" s="148">
        <v>0</v>
      </c>
      <c r="O40" s="148">
        <v>0</v>
      </c>
      <c r="P40" s="148">
        <v>0</v>
      </c>
      <c r="Q40" s="148">
        <v>0</v>
      </c>
      <c r="R40" s="156">
        <v>0</v>
      </c>
      <c r="S40" s="156">
        <v>0</v>
      </c>
      <c r="T40" s="148"/>
      <c r="U40" s="148">
        <v>0</v>
      </c>
      <c r="V40" s="148">
        <v>0</v>
      </c>
      <c r="W40" s="148">
        <v>0</v>
      </c>
      <c r="X40" s="148"/>
      <c r="Y40" s="148"/>
      <c r="Z40" s="148"/>
      <c r="AA40" s="161"/>
    </row>
    <row r="41" spans="1:27">
      <c r="A41" s="146" t="s">
        <v>192</v>
      </c>
      <c r="B41" s="147" t="s">
        <v>948</v>
      </c>
      <c r="C41" s="148">
        <v>2</v>
      </c>
      <c r="D41" s="148">
        <v>2500</v>
      </c>
      <c r="E41" s="148">
        <v>2400</v>
      </c>
      <c r="F41" s="148">
        <v>1800</v>
      </c>
      <c r="G41" s="148">
        <v>0</v>
      </c>
      <c r="H41" s="148">
        <v>436</v>
      </c>
      <c r="I41" s="148">
        <v>40</v>
      </c>
      <c r="J41" s="148">
        <v>0</v>
      </c>
      <c r="K41" s="148">
        <v>0</v>
      </c>
      <c r="L41" s="148">
        <v>10</v>
      </c>
      <c r="M41" s="148">
        <v>0</v>
      </c>
      <c r="N41" s="148">
        <v>0</v>
      </c>
      <c r="O41" s="148">
        <v>0</v>
      </c>
      <c r="P41" s="148">
        <v>0</v>
      </c>
      <c r="Q41" s="148">
        <v>0</v>
      </c>
      <c r="R41" s="156">
        <v>0</v>
      </c>
      <c r="S41" s="156">
        <v>0</v>
      </c>
      <c r="T41" s="148" t="s">
        <v>198</v>
      </c>
      <c r="U41" s="148">
        <v>500</v>
      </c>
      <c r="V41" s="148">
        <v>1250</v>
      </c>
      <c r="W41" s="148">
        <v>750</v>
      </c>
      <c r="X41" s="148" t="s">
        <v>949</v>
      </c>
      <c r="Y41" s="148"/>
      <c r="Z41" s="148"/>
      <c r="AA41" s="161"/>
    </row>
    <row r="42" spans="1:27">
      <c r="A42" s="146" t="s">
        <v>192</v>
      </c>
      <c r="B42" s="147" t="s">
        <v>950</v>
      </c>
      <c r="C42" s="148">
        <v>2</v>
      </c>
      <c r="D42" s="148">
        <v>2500</v>
      </c>
      <c r="E42" s="148">
        <v>2400</v>
      </c>
      <c r="F42" s="148">
        <v>1800</v>
      </c>
      <c r="G42" s="148">
        <v>0</v>
      </c>
      <c r="H42" s="148">
        <v>436</v>
      </c>
      <c r="I42" s="148">
        <v>40</v>
      </c>
      <c r="J42" s="148">
        <v>0</v>
      </c>
      <c r="K42" s="148">
        <v>50</v>
      </c>
      <c r="L42" s="148">
        <v>0</v>
      </c>
      <c r="M42" s="148">
        <v>0</v>
      </c>
      <c r="N42" s="148">
        <v>0</v>
      </c>
      <c r="O42" s="148">
        <v>0</v>
      </c>
      <c r="P42" s="148">
        <v>0</v>
      </c>
      <c r="Q42" s="148">
        <v>0</v>
      </c>
      <c r="R42" s="156">
        <v>0</v>
      </c>
      <c r="S42" s="156">
        <v>0</v>
      </c>
      <c r="T42" s="148" t="s">
        <v>198</v>
      </c>
      <c r="U42" s="148">
        <v>1250</v>
      </c>
      <c r="V42" s="148">
        <v>500</v>
      </c>
      <c r="W42" s="148">
        <v>500</v>
      </c>
      <c r="X42" s="148"/>
      <c r="Y42" s="148"/>
      <c r="Z42" s="148"/>
      <c r="AA42" s="161" t="s">
        <v>951</v>
      </c>
    </row>
    <row r="43" spans="1:27">
      <c r="A43" s="146" t="s">
        <v>192</v>
      </c>
      <c r="B43" s="147" t="s">
        <v>952</v>
      </c>
      <c r="C43" s="148">
        <v>2</v>
      </c>
      <c r="D43" s="148">
        <v>2500</v>
      </c>
      <c r="E43" s="148">
        <v>2400</v>
      </c>
      <c r="F43" s="148">
        <v>1800</v>
      </c>
      <c r="G43" s="148">
        <v>0</v>
      </c>
      <c r="H43" s="148">
        <v>436</v>
      </c>
      <c r="I43" s="148">
        <v>40</v>
      </c>
      <c r="J43" s="148">
        <v>0</v>
      </c>
      <c r="K43" s="148">
        <v>0</v>
      </c>
      <c r="L43" s="148">
        <v>0</v>
      </c>
      <c r="M43" s="148">
        <v>0</v>
      </c>
      <c r="N43" s="148">
        <v>1</v>
      </c>
      <c r="O43" s="148">
        <v>10</v>
      </c>
      <c r="P43" s="148">
        <v>0</v>
      </c>
      <c r="Q43" s="148">
        <v>0</v>
      </c>
      <c r="R43" s="156">
        <v>0</v>
      </c>
      <c r="S43" s="156">
        <v>0</v>
      </c>
      <c r="T43" s="148" t="s">
        <v>198</v>
      </c>
      <c r="U43" s="148">
        <v>500</v>
      </c>
      <c r="V43" s="148">
        <v>1250</v>
      </c>
      <c r="W43" s="148">
        <v>750</v>
      </c>
      <c r="X43" s="148" t="s">
        <v>953</v>
      </c>
      <c r="Y43" s="148"/>
      <c r="Z43" s="148" t="s">
        <v>954</v>
      </c>
      <c r="AA43" s="161"/>
    </row>
    <row r="44" spans="1:27">
      <c r="A44" s="146" t="s">
        <v>192</v>
      </c>
      <c r="B44" s="147" t="s">
        <v>955</v>
      </c>
      <c r="C44" s="148">
        <v>2</v>
      </c>
      <c r="D44" s="148">
        <v>2500</v>
      </c>
      <c r="E44" s="148">
        <v>2400</v>
      </c>
      <c r="F44" s="148">
        <v>1800</v>
      </c>
      <c r="G44" s="148">
        <v>0</v>
      </c>
      <c r="H44" s="148">
        <v>436</v>
      </c>
      <c r="I44" s="148">
        <v>40</v>
      </c>
      <c r="J44" s="148">
        <v>0</v>
      </c>
      <c r="K44" s="148">
        <v>0</v>
      </c>
      <c r="L44" s="148">
        <v>0</v>
      </c>
      <c r="M44" s="148">
        <v>0</v>
      </c>
      <c r="N44" s="148">
        <v>1</v>
      </c>
      <c r="O44" s="148">
        <v>10</v>
      </c>
      <c r="P44" s="148">
        <v>0</v>
      </c>
      <c r="Q44" s="148">
        <v>0</v>
      </c>
      <c r="R44" s="156">
        <v>0</v>
      </c>
      <c r="S44" s="156">
        <v>0</v>
      </c>
      <c r="T44" s="148" t="s">
        <v>198</v>
      </c>
      <c r="U44" s="148">
        <v>1250</v>
      </c>
      <c r="V44" s="148">
        <v>1000</v>
      </c>
      <c r="W44" s="148">
        <v>500</v>
      </c>
      <c r="X44" s="148" t="s">
        <v>544</v>
      </c>
      <c r="Y44" s="148"/>
      <c r="Z44" s="148" t="s">
        <v>919</v>
      </c>
      <c r="AA44" s="161"/>
    </row>
    <row r="45" spans="1:27">
      <c r="A45" s="146" t="s">
        <v>192</v>
      </c>
      <c r="B45" s="147" t="s">
        <v>956</v>
      </c>
      <c r="C45" s="148">
        <v>2</v>
      </c>
      <c r="D45" s="148">
        <v>2500</v>
      </c>
      <c r="E45" s="148">
        <v>2400</v>
      </c>
      <c r="F45" s="148">
        <v>1800</v>
      </c>
      <c r="G45" s="148">
        <v>0</v>
      </c>
      <c r="H45" s="148">
        <v>436</v>
      </c>
      <c r="I45" s="148">
        <v>40</v>
      </c>
      <c r="J45" s="148">
        <v>0</v>
      </c>
      <c r="K45" s="148">
        <v>0</v>
      </c>
      <c r="L45" s="148">
        <v>0</v>
      </c>
      <c r="M45" s="148">
        <v>0</v>
      </c>
      <c r="N45" s="148">
        <v>0</v>
      </c>
      <c r="O45" s="148">
        <v>0</v>
      </c>
      <c r="P45" s="148">
        <v>0</v>
      </c>
      <c r="Q45" s="148">
        <v>0</v>
      </c>
      <c r="R45" s="156">
        <v>0</v>
      </c>
      <c r="S45" s="156">
        <v>0</v>
      </c>
      <c r="T45" s="148" t="s">
        <v>198</v>
      </c>
      <c r="U45" s="148">
        <v>1000</v>
      </c>
      <c r="V45" s="148">
        <v>1000</v>
      </c>
      <c r="W45" s="148">
        <v>1000</v>
      </c>
      <c r="X45" s="148" t="s">
        <v>957</v>
      </c>
      <c r="Y45" s="148"/>
      <c r="Z45" s="148" t="s">
        <v>958</v>
      </c>
      <c r="AA45" s="161"/>
    </row>
    <row r="46" spans="1:27">
      <c r="A46" s="146" t="s">
        <v>192</v>
      </c>
      <c r="B46" s="147" t="s">
        <v>959</v>
      </c>
      <c r="C46" s="148">
        <v>2</v>
      </c>
      <c r="D46" s="148">
        <v>2500</v>
      </c>
      <c r="E46" s="148">
        <v>2400</v>
      </c>
      <c r="F46" s="148">
        <v>1800</v>
      </c>
      <c r="G46" s="148">
        <v>0</v>
      </c>
      <c r="H46" s="148">
        <v>436</v>
      </c>
      <c r="I46" s="148">
        <v>40</v>
      </c>
      <c r="J46" s="148">
        <v>5</v>
      </c>
      <c r="K46" s="148">
        <v>0</v>
      </c>
      <c r="L46" s="148">
        <v>10</v>
      </c>
      <c r="M46" s="148">
        <v>0</v>
      </c>
      <c r="N46" s="148">
        <v>0</v>
      </c>
      <c r="O46" s="148">
        <v>0</v>
      </c>
      <c r="P46" s="148">
        <v>20</v>
      </c>
      <c r="Q46" s="148">
        <v>0</v>
      </c>
      <c r="R46" s="156">
        <v>0</v>
      </c>
      <c r="S46" s="156">
        <v>0</v>
      </c>
      <c r="T46" s="148" t="s">
        <v>198</v>
      </c>
      <c r="U46" s="148">
        <v>1000</v>
      </c>
      <c r="V46" s="148">
        <v>750</v>
      </c>
      <c r="W46" s="148">
        <v>500</v>
      </c>
      <c r="X46" s="148" t="s">
        <v>960</v>
      </c>
      <c r="Y46" s="148" t="s">
        <v>961</v>
      </c>
      <c r="Z46" s="148"/>
      <c r="AA46" s="161"/>
    </row>
    <row r="47" spans="1:27">
      <c r="A47" s="146" t="s">
        <v>192</v>
      </c>
      <c r="B47" s="147" t="s">
        <v>962</v>
      </c>
      <c r="C47" s="148">
        <v>2</v>
      </c>
      <c r="D47" s="148">
        <v>2500</v>
      </c>
      <c r="E47" s="148">
        <v>2400</v>
      </c>
      <c r="F47" s="148">
        <v>1800</v>
      </c>
      <c r="G47" s="148">
        <v>0</v>
      </c>
      <c r="H47" s="148">
        <v>436</v>
      </c>
      <c r="I47" s="148">
        <v>40</v>
      </c>
      <c r="J47" s="148">
        <v>0</v>
      </c>
      <c r="K47" s="148">
        <v>0</v>
      </c>
      <c r="L47" s="148">
        <v>0</v>
      </c>
      <c r="M47" s="148">
        <v>0</v>
      </c>
      <c r="N47" s="148">
        <v>0</v>
      </c>
      <c r="O47" s="148">
        <v>0</v>
      </c>
      <c r="P47" s="148">
        <v>0</v>
      </c>
      <c r="Q47" s="148">
        <v>0</v>
      </c>
      <c r="R47" s="156">
        <v>0</v>
      </c>
      <c r="S47" s="157">
        <v>0.25</v>
      </c>
      <c r="T47" s="148" t="s">
        <v>198</v>
      </c>
      <c r="U47" s="148">
        <v>750</v>
      </c>
      <c r="V47" s="148">
        <v>1000</v>
      </c>
      <c r="W47" s="148">
        <v>750</v>
      </c>
      <c r="X47" s="148" t="s">
        <v>963</v>
      </c>
      <c r="Y47" s="148"/>
      <c r="Z47" s="148"/>
      <c r="AA47" s="161" t="s">
        <v>964</v>
      </c>
    </row>
    <row r="48" spans="1:27">
      <c r="A48" s="146" t="s">
        <v>192</v>
      </c>
      <c r="B48" s="147" t="s">
        <v>965</v>
      </c>
      <c r="C48" s="148">
        <v>2</v>
      </c>
      <c r="D48" s="148">
        <v>4500</v>
      </c>
      <c r="E48" s="148">
        <v>4000</v>
      </c>
      <c r="F48" s="148">
        <v>3000</v>
      </c>
      <c r="G48" s="148">
        <v>0</v>
      </c>
      <c r="H48" s="148">
        <v>436</v>
      </c>
      <c r="I48" s="148">
        <v>40</v>
      </c>
      <c r="J48" s="148">
        <v>5</v>
      </c>
      <c r="K48" s="148">
        <v>0</v>
      </c>
      <c r="L48" s="148">
        <v>0</v>
      </c>
      <c r="M48" s="148">
        <v>0</v>
      </c>
      <c r="N48" s="148">
        <v>0</v>
      </c>
      <c r="O48" s="148">
        <v>0</v>
      </c>
      <c r="P48" s="148">
        <v>0</v>
      </c>
      <c r="Q48" s="148">
        <v>0</v>
      </c>
      <c r="R48" s="156">
        <v>0</v>
      </c>
      <c r="S48" s="156">
        <v>0</v>
      </c>
      <c r="T48" s="148" t="s">
        <v>198</v>
      </c>
      <c r="U48" s="148">
        <v>2750</v>
      </c>
      <c r="V48" s="148">
        <v>3500</v>
      </c>
      <c r="W48" s="148">
        <v>1500</v>
      </c>
      <c r="X48" s="148" t="s">
        <v>942</v>
      </c>
      <c r="Y48" s="148" t="s">
        <v>966</v>
      </c>
      <c r="Z48" s="148"/>
      <c r="AA48" s="161"/>
    </row>
    <row r="49" spans="1:27">
      <c r="A49" s="146" t="s">
        <v>192</v>
      </c>
      <c r="B49" s="147" t="s">
        <v>967</v>
      </c>
      <c r="C49" s="148">
        <v>2</v>
      </c>
      <c r="D49" s="148">
        <v>4500</v>
      </c>
      <c r="E49" s="148">
        <v>4000</v>
      </c>
      <c r="F49" s="148">
        <v>3000</v>
      </c>
      <c r="G49" s="148">
        <v>0</v>
      </c>
      <c r="H49" s="148">
        <v>436</v>
      </c>
      <c r="I49" s="148">
        <v>40</v>
      </c>
      <c r="J49" s="148">
        <v>5</v>
      </c>
      <c r="K49" s="148">
        <v>0</v>
      </c>
      <c r="L49" s="148">
        <v>0</v>
      </c>
      <c r="M49" s="148">
        <v>0</v>
      </c>
      <c r="N49" s="148">
        <v>0</v>
      </c>
      <c r="O49" s="148">
        <v>0</v>
      </c>
      <c r="P49" s="148">
        <v>0</v>
      </c>
      <c r="Q49" s="148">
        <v>0</v>
      </c>
      <c r="R49" s="156">
        <v>0</v>
      </c>
      <c r="S49" s="156">
        <v>0</v>
      </c>
      <c r="T49" s="148" t="s">
        <v>198</v>
      </c>
      <c r="U49" s="148">
        <v>2750</v>
      </c>
      <c r="V49" s="148">
        <v>1500</v>
      </c>
      <c r="W49" s="148">
        <v>3500</v>
      </c>
      <c r="X49" s="148" t="s">
        <v>968</v>
      </c>
      <c r="Y49" s="148" t="s">
        <v>969</v>
      </c>
      <c r="Z49" s="148"/>
      <c r="AA49" s="161"/>
    </row>
    <row r="50" ht="23.25" spans="1:27">
      <c r="A50" s="149" t="s">
        <v>192</v>
      </c>
      <c r="B50" s="150" t="s">
        <v>970</v>
      </c>
      <c r="C50" s="151">
        <v>2</v>
      </c>
      <c r="D50" s="151">
        <v>4500</v>
      </c>
      <c r="E50" s="151">
        <v>4000</v>
      </c>
      <c r="F50" s="151">
        <v>3000</v>
      </c>
      <c r="G50" s="151">
        <v>0</v>
      </c>
      <c r="H50" s="151">
        <v>436</v>
      </c>
      <c r="I50" s="151">
        <v>40</v>
      </c>
      <c r="J50" s="151">
        <v>5</v>
      </c>
      <c r="K50" s="151">
        <v>0</v>
      </c>
      <c r="L50" s="151">
        <v>0</v>
      </c>
      <c r="M50" s="151">
        <v>0</v>
      </c>
      <c r="N50" s="151">
        <v>0</v>
      </c>
      <c r="O50" s="151">
        <v>0</v>
      </c>
      <c r="P50" s="151">
        <v>0</v>
      </c>
      <c r="Q50" s="151">
        <v>0</v>
      </c>
      <c r="R50" s="158">
        <v>0</v>
      </c>
      <c r="S50" s="158">
        <v>0</v>
      </c>
      <c r="T50" s="151" t="s">
        <v>198</v>
      </c>
      <c r="U50" s="151">
        <v>3500</v>
      </c>
      <c r="V50" s="151">
        <v>2000</v>
      </c>
      <c r="W50" s="151">
        <v>2000</v>
      </c>
      <c r="X50" s="151" t="s">
        <v>971</v>
      </c>
      <c r="Y50" s="151" t="s">
        <v>972</v>
      </c>
      <c r="Z50" s="151"/>
      <c r="AA50" s="162"/>
    </row>
  </sheetData>
  <autoFilter ref="A1:AD50">
    <extLst/>
  </autoFilter>
  <mergeCells count="1">
    <mergeCell ref="X1:Y1"/>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tint="0.4"/>
  </sheetPr>
  <dimension ref="A1:AI1898"/>
  <sheetViews>
    <sheetView workbookViewId="0">
      <pane xSplit="4" ySplit="1" topLeftCell="E1632" activePane="bottomRight" state="frozen"/>
      <selection/>
      <selection pane="topRight"/>
      <selection pane="bottomLeft"/>
      <selection pane="bottomRight" activeCell="A1649" sqref="$A1649:$XFD1652"/>
    </sheetView>
  </sheetViews>
  <sheetFormatPr defaultColWidth="8.8" defaultRowHeight="22.5"/>
  <cols>
    <col min="1" max="1" width="5.5" customWidth="1"/>
    <col min="2" max="3" width="23.5" customWidth="1"/>
    <col min="4" max="4" width="23.5" hidden="1" customWidth="1"/>
    <col min="5" max="5" width="11.8" customWidth="1"/>
    <col min="6" max="7" width="5.5" customWidth="1"/>
    <col min="8" max="8" width="5.3" customWidth="1"/>
    <col min="9" max="9" width="7.6" customWidth="1"/>
    <col min="10" max="15" width="5.5" customWidth="1"/>
    <col min="16" max="16" width="9.7" customWidth="1"/>
    <col min="17" max="17" width="6.3" customWidth="1"/>
    <col min="18" max="18" width="5.5" customWidth="1"/>
    <col min="19" max="19" width="9.7" customWidth="1"/>
    <col min="20" max="20" width="5.5" customWidth="1"/>
    <col min="21" max="21" width="7.6" customWidth="1"/>
    <col min="22" max="22" width="5.5" customWidth="1"/>
    <col min="23" max="23" width="7.6" customWidth="1"/>
    <col min="24" max="24" width="5.5" customWidth="1"/>
    <col min="25" max="25" width="7.6" customWidth="1"/>
    <col min="26" max="27" width="5.5" customWidth="1"/>
    <col min="28" max="28" width="7.6" customWidth="1"/>
    <col min="29" max="31" width="5.5" customWidth="1"/>
    <col min="32" max="32" width="9.7" customWidth="1"/>
    <col min="33" max="33" width="7.6" customWidth="1"/>
    <col min="34" max="34" width="5.5" customWidth="1"/>
    <col min="35" max="35" width="3.4" customWidth="1"/>
  </cols>
  <sheetData>
    <row r="1" s="63" customFormat="1" ht="31" customHeight="1" spans="1:35">
      <c r="A1" s="110" t="s">
        <v>2</v>
      </c>
      <c r="B1" s="111" t="s">
        <v>166</v>
      </c>
      <c r="C1" s="111" t="s">
        <v>3</v>
      </c>
      <c r="D1" s="111" t="s">
        <v>3</v>
      </c>
      <c r="E1" s="112" t="s">
        <v>973</v>
      </c>
      <c r="F1" s="111" t="s">
        <v>974</v>
      </c>
      <c r="G1" s="111" t="s">
        <v>975</v>
      </c>
      <c r="H1" s="111" t="s">
        <v>976</v>
      </c>
      <c r="I1" s="111" t="s">
        <v>977</v>
      </c>
      <c r="J1" s="111" t="s">
        <v>8</v>
      </c>
      <c r="K1" s="112" t="s">
        <v>978</v>
      </c>
      <c r="L1" s="112" t="s">
        <v>979</v>
      </c>
      <c r="M1" s="112" t="s">
        <v>980</v>
      </c>
      <c r="N1" s="112" t="s">
        <v>981</v>
      </c>
      <c r="O1" s="112" t="s">
        <v>982</v>
      </c>
      <c r="P1" s="111" t="s">
        <v>983</v>
      </c>
      <c r="Q1" s="111" t="s">
        <v>984</v>
      </c>
      <c r="R1" s="111" t="s">
        <v>985</v>
      </c>
      <c r="S1" s="111" t="s">
        <v>986</v>
      </c>
      <c r="T1" s="111" t="s">
        <v>987</v>
      </c>
      <c r="U1" s="111" t="s">
        <v>988</v>
      </c>
      <c r="V1" s="111" t="s">
        <v>989</v>
      </c>
      <c r="W1" s="111" t="s">
        <v>990</v>
      </c>
      <c r="X1" s="111" t="s">
        <v>991</v>
      </c>
      <c r="Y1" s="111" t="s">
        <v>992</v>
      </c>
      <c r="Z1" s="111" t="s">
        <v>993</v>
      </c>
      <c r="AA1" s="111" t="s">
        <v>994</v>
      </c>
      <c r="AB1" s="111" t="s">
        <v>995</v>
      </c>
      <c r="AC1" s="111" t="s">
        <v>996</v>
      </c>
      <c r="AD1" s="111" t="s">
        <v>6</v>
      </c>
      <c r="AE1" s="111" t="s">
        <v>997</v>
      </c>
      <c r="AF1" s="111" t="s">
        <v>998</v>
      </c>
      <c r="AG1" s="111" t="s">
        <v>999</v>
      </c>
      <c r="AH1" s="111" t="s">
        <v>1000</v>
      </c>
      <c r="AI1" s="113" t="s">
        <v>11</v>
      </c>
    </row>
    <row r="2" spans="1:35">
      <c r="A2" s="95">
        <v>0</v>
      </c>
      <c r="B2" s="74" t="s">
        <v>156</v>
      </c>
      <c r="C2" s="74" t="s">
        <v>156</v>
      </c>
      <c r="D2" s="74" t="s">
        <v>156</v>
      </c>
      <c r="E2" s="74" t="str">
        <f>HYPERLINK("[映雪.xlsx]类型!B86",'类型（5）'!$C$86)</f>
        <v>恋崎桃</v>
      </c>
      <c r="F2" s="74" t="s">
        <v>1001</v>
      </c>
      <c r="G2" s="74" t="s">
        <v>1002</v>
      </c>
      <c r="H2" s="74">
        <v>75</v>
      </c>
      <c r="I2" s="74">
        <v>75</v>
      </c>
      <c r="J2" s="74">
        <v>126</v>
      </c>
      <c r="K2" s="74">
        <v>71</v>
      </c>
      <c r="L2" s="74">
        <v>62</v>
      </c>
      <c r="M2" s="74">
        <v>73</v>
      </c>
      <c r="N2" s="74">
        <v>63</v>
      </c>
      <c r="O2" s="74">
        <f t="shared" ref="O2:O65" si="0">SUM(K2,L2,M2,N2)</f>
        <v>269</v>
      </c>
      <c r="P2" s="74" t="s">
        <v>1003</v>
      </c>
      <c r="Q2" s="74">
        <v>7400</v>
      </c>
      <c r="R2" s="74">
        <v>6</v>
      </c>
      <c r="S2" s="74" t="s">
        <v>4</v>
      </c>
      <c r="T2" s="74">
        <v>1507</v>
      </c>
      <c r="U2" s="74">
        <v>1522</v>
      </c>
      <c r="V2" s="74">
        <v>1595</v>
      </c>
      <c r="W2" s="74">
        <v>1615</v>
      </c>
      <c r="X2" s="74">
        <v>35</v>
      </c>
      <c r="Y2" s="74">
        <v>31</v>
      </c>
      <c r="Z2" s="74" t="s">
        <v>1004</v>
      </c>
      <c r="AA2" s="74" t="s">
        <v>1005</v>
      </c>
      <c r="AB2" s="74" t="s">
        <v>1006</v>
      </c>
      <c r="AC2" s="74" t="s">
        <v>1007</v>
      </c>
      <c r="AD2" s="74" t="s">
        <v>1008</v>
      </c>
      <c r="AE2" s="74" t="s">
        <v>1009</v>
      </c>
      <c r="AF2" s="74">
        <v>9</v>
      </c>
      <c r="AG2" s="74" t="s">
        <v>1004</v>
      </c>
      <c r="AH2" s="74">
        <v>0</v>
      </c>
      <c r="AI2" s="104">
        <v>0</v>
      </c>
    </row>
    <row r="3" spans="1:35">
      <c r="A3" s="95">
        <v>1</v>
      </c>
      <c r="B3" s="74" t="s">
        <v>156</v>
      </c>
      <c r="C3" s="74" t="s">
        <v>1010</v>
      </c>
      <c r="D3" s="74" t="s">
        <v>1010</v>
      </c>
      <c r="E3" s="96" t="str">
        <f>HYPERLINK("[映雪.xlsx]类型!B24",'类型（5）'!$C$24)</f>
        <v>艺术家</v>
      </c>
      <c r="F3" s="74" t="s">
        <v>1001</v>
      </c>
      <c r="G3" s="74" t="s">
        <v>1002</v>
      </c>
      <c r="H3" s="74">
        <v>948</v>
      </c>
      <c r="I3" s="74">
        <v>948</v>
      </c>
      <c r="J3" s="74">
        <v>126</v>
      </c>
      <c r="K3" s="74">
        <v>72</v>
      </c>
      <c r="L3" s="74">
        <v>59</v>
      </c>
      <c r="M3" s="74">
        <v>70</v>
      </c>
      <c r="N3" s="74">
        <v>66</v>
      </c>
      <c r="O3" s="74">
        <f t="shared" si="0"/>
        <v>267</v>
      </c>
      <c r="P3" s="74" t="s">
        <v>1011</v>
      </c>
      <c r="Q3" s="74">
        <v>100</v>
      </c>
      <c r="R3" s="74">
        <v>2</v>
      </c>
      <c r="S3" s="74" t="s">
        <v>1012</v>
      </c>
      <c r="T3" s="74">
        <v>1548</v>
      </c>
      <c r="U3" s="74">
        <v>1564</v>
      </c>
      <c r="V3" s="74">
        <v>1616</v>
      </c>
      <c r="W3" s="74">
        <v>1615</v>
      </c>
      <c r="X3" s="74">
        <v>35</v>
      </c>
      <c r="Y3" s="74">
        <v>31</v>
      </c>
      <c r="Z3" s="74" t="s">
        <v>1004</v>
      </c>
      <c r="AA3" s="74" t="s">
        <v>1005</v>
      </c>
      <c r="AB3" s="74" t="s">
        <v>1006</v>
      </c>
      <c r="AC3" s="74" t="s">
        <v>1007</v>
      </c>
      <c r="AD3" s="74" t="s">
        <v>1008</v>
      </c>
      <c r="AE3" s="74" t="s">
        <v>1013</v>
      </c>
      <c r="AF3" s="74">
        <v>8</v>
      </c>
      <c r="AG3" s="74" t="s">
        <v>1004</v>
      </c>
      <c r="AH3" s="74">
        <v>0</v>
      </c>
      <c r="AI3" s="104">
        <v>0</v>
      </c>
    </row>
    <row r="4" spans="1:35">
      <c r="A4" s="95">
        <v>2</v>
      </c>
      <c r="B4" s="74" t="s">
        <v>156</v>
      </c>
      <c r="C4" s="74" t="s">
        <v>1014</v>
      </c>
      <c r="D4" s="74" t="s">
        <v>1014</v>
      </c>
      <c r="E4" s="96" t="str">
        <f>HYPERLINK("[映雪.xlsx]类型!B34",'类型（5）'!$C$34)</f>
        <v>宅女</v>
      </c>
      <c r="F4" s="74" t="s">
        <v>1001</v>
      </c>
      <c r="G4" s="74" t="s">
        <v>1002</v>
      </c>
      <c r="H4" s="74">
        <v>950</v>
      </c>
      <c r="I4" s="74">
        <v>950</v>
      </c>
      <c r="J4" s="74">
        <v>126</v>
      </c>
      <c r="K4" s="74">
        <v>63</v>
      </c>
      <c r="L4" s="74">
        <v>41</v>
      </c>
      <c r="M4" s="74">
        <v>67</v>
      </c>
      <c r="N4" s="74">
        <v>85</v>
      </c>
      <c r="O4" s="74">
        <f t="shared" si="0"/>
        <v>256</v>
      </c>
      <c r="P4" s="74" t="s">
        <v>1015</v>
      </c>
      <c r="Q4" s="74">
        <v>100</v>
      </c>
      <c r="R4" s="74">
        <v>2</v>
      </c>
      <c r="S4" s="74" t="s">
        <v>1012</v>
      </c>
      <c r="T4" s="74">
        <v>1571</v>
      </c>
      <c r="U4" s="74">
        <v>1586</v>
      </c>
      <c r="V4" s="74">
        <v>1608</v>
      </c>
      <c r="W4" s="74">
        <v>1615</v>
      </c>
      <c r="X4" s="74">
        <v>34</v>
      </c>
      <c r="Y4" s="74">
        <v>51</v>
      </c>
      <c r="Z4" s="74" t="s">
        <v>1004</v>
      </c>
      <c r="AA4" s="74" t="s">
        <v>1005</v>
      </c>
      <c r="AB4" s="74" t="s">
        <v>1006</v>
      </c>
      <c r="AC4" s="74" t="s">
        <v>1007</v>
      </c>
      <c r="AD4" s="74" t="s">
        <v>1016</v>
      </c>
      <c r="AE4" s="74" t="s">
        <v>1017</v>
      </c>
      <c r="AF4" s="74">
        <v>4</v>
      </c>
      <c r="AG4" s="74" t="s">
        <v>1004</v>
      </c>
      <c r="AH4" s="74">
        <v>0</v>
      </c>
      <c r="AI4" s="104">
        <v>0</v>
      </c>
    </row>
    <row r="5" spans="1:35">
      <c r="A5" s="95">
        <v>3</v>
      </c>
      <c r="B5" s="74" t="s">
        <v>156</v>
      </c>
      <c r="C5" s="74" t="s">
        <v>1018</v>
      </c>
      <c r="D5" s="74" t="s">
        <v>1018</v>
      </c>
      <c r="E5" s="99" t="str">
        <f>HYPERLINK("[映雪.xlsx]类型!B31",'类型（5）'!$C$31)</f>
        <v>后宫王</v>
      </c>
      <c r="F5" s="74" t="s">
        <v>1001</v>
      </c>
      <c r="G5" s="74" t="s">
        <v>1002</v>
      </c>
      <c r="H5" s="74">
        <v>949</v>
      </c>
      <c r="I5" s="74">
        <v>949</v>
      </c>
      <c r="J5" s="74">
        <v>126</v>
      </c>
      <c r="K5" s="74">
        <v>81</v>
      </c>
      <c r="L5" s="74">
        <v>53</v>
      </c>
      <c r="M5" s="74">
        <v>78</v>
      </c>
      <c r="N5" s="74">
        <v>40</v>
      </c>
      <c r="O5" s="74">
        <f t="shared" si="0"/>
        <v>252</v>
      </c>
      <c r="P5" s="74" t="s">
        <v>1019</v>
      </c>
      <c r="Q5" s="74">
        <v>100</v>
      </c>
      <c r="R5" s="74">
        <v>1</v>
      </c>
      <c r="S5" s="74" t="s">
        <v>1012</v>
      </c>
      <c r="T5" s="74">
        <v>1564</v>
      </c>
      <c r="U5" s="74">
        <v>1579</v>
      </c>
      <c r="V5" s="74">
        <v>1635</v>
      </c>
      <c r="W5" s="74">
        <v>1615</v>
      </c>
      <c r="X5" s="74">
        <v>32</v>
      </c>
      <c r="Y5" s="74">
        <v>31</v>
      </c>
      <c r="Z5" s="74" t="s">
        <v>1004</v>
      </c>
      <c r="AA5" s="74" t="s">
        <v>1004</v>
      </c>
      <c r="AB5" s="74" t="s">
        <v>1006</v>
      </c>
      <c r="AC5" s="74" t="s">
        <v>1007</v>
      </c>
      <c r="AD5" s="74" t="s">
        <v>1016</v>
      </c>
      <c r="AE5" s="74" t="s">
        <v>1020</v>
      </c>
      <c r="AF5" s="74">
        <v>7</v>
      </c>
      <c r="AG5" s="74" t="s">
        <v>1004</v>
      </c>
      <c r="AH5" s="74">
        <v>0</v>
      </c>
      <c r="AI5" s="104">
        <v>0</v>
      </c>
    </row>
    <row r="6" spans="1:35">
      <c r="A6" s="95">
        <v>4</v>
      </c>
      <c r="B6" s="74" t="s">
        <v>156</v>
      </c>
      <c r="C6" s="74" t="s">
        <v>1021</v>
      </c>
      <c r="D6" s="74" t="s">
        <v>1021</v>
      </c>
      <c r="E6" s="99" t="str">
        <f>HYPERLINK("[映雪.xlsx]类型!B36",'类型（5）'!$C$36)</f>
        <v>文学家</v>
      </c>
      <c r="F6" s="74" t="s">
        <v>1001</v>
      </c>
      <c r="G6" s="74" t="s">
        <v>1002</v>
      </c>
      <c r="H6" s="74">
        <v>584</v>
      </c>
      <c r="I6" s="74">
        <v>584</v>
      </c>
      <c r="J6" s="74">
        <v>126</v>
      </c>
      <c r="K6" s="74">
        <v>64</v>
      </c>
      <c r="L6" s="74">
        <v>55</v>
      </c>
      <c r="M6" s="74">
        <v>53</v>
      </c>
      <c r="N6" s="74">
        <v>68</v>
      </c>
      <c r="O6" s="74">
        <f t="shared" si="0"/>
        <v>240</v>
      </c>
      <c r="P6" s="74" t="s">
        <v>1022</v>
      </c>
      <c r="Q6" s="74">
        <v>100</v>
      </c>
      <c r="R6" s="74">
        <v>1</v>
      </c>
      <c r="S6" s="74" t="s">
        <v>1012</v>
      </c>
      <c r="T6" s="74">
        <v>1569</v>
      </c>
      <c r="U6" s="74">
        <v>1584</v>
      </c>
      <c r="V6" s="74">
        <v>1638</v>
      </c>
      <c r="W6" s="74">
        <v>1615</v>
      </c>
      <c r="X6" s="74">
        <v>33</v>
      </c>
      <c r="Y6" s="74">
        <v>31</v>
      </c>
      <c r="Z6" s="74" t="s">
        <v>1004</v>
      </c>
      <c r="AA6" s="74" t="s">
        <v>1005</v>
      </c>
      <c r="AB6" s="74" t="s">
        <v>1006</v>
      </c>
      <c r="AC6" s="74" t="s">
        <v>1007</v>
      </c>
      <c r="AD6" s="74" t="s">
        <v>1023</v>
      </c>
      <c r="AE6" s="74" t="s">
        <v>1024</v>
      </c>
      <c r="AF6" s="74">
        <v>4</v>
      </c>
      <c r="AG6" s="74" t="s">
        <v>1004</v>
      </c>
      <c r="AH6" s="74">
        <v>0</v>
      </c>
      <c r="AI6" s="104">
        <v>0</v>
      </c>
    </row>
    <row r="7" spans="1:35">
      <c r="A7" s="95">
        <v>5</v>
      </c>
      <c r="B7" s="74" t="s">
        <v>156</v>
      </c>
      <c r="C7" s="74" t="s">
        <v>1025</v>
      </c>
      <c r="D7" s="74" t="s">
        <v>1025</v>
      </c>
      <c r="E7" s="96" t="str">
        <f>HYPERLINK("[映雪.xlsx]类型!B34",'类型（5）'!$C$34)</f>
        <v>宅女</v>
      </c>
      <c r="F7" s="74" t="s">
        <v>1001</v>
      </c>
      <c r="G7" s="74" t="s">
        <v>1002</v>
      </c>
      <c r="H7" s="74">
        <v>851</v>
      </c>
      <c r="I7" s="74">
        <v>851</v>
      </c>
      <c r="J7" s="74">
        <v>126</v>
      </c>
      <c r="K7" s="74">
        <v>50</v>
      </c>
      <c r="L7" s="74">
        <v>56</v>
      </c>
      <c r="M7" s="74">
        <v>57</v>
      </c>
      <c r="N7" s="74">
        <v>69</v>
      </c>
      <c r="O7" s="74">
        <f t="shared" si="0"/>
        <v>232</v>
      </c>
      <c r="P7" s="74" t="s">
        <v>1026</v>
      </c>
      <c r="Q7" s="74">
        <v>100</v>
      </c>
      <c r="R7" s="74">
        <v>1</v>
      </c>
      <c r="S7" s="74" t="s">
        <v>1012</v>
      </c>
      <c r="T7" s="74">
        <v>1528</v>
      </c>
      <c r="U7" s="74">
        <v>1543</v>
      </c>
      <c r="V7" s="74">
        <v>1562</v>
      </c>
      <c r="W7" s="74">
        <v>1615</v>
      </c>
      <c r="X7" s="74">
        <v>33</v>
      </c>
      <c r="Y7" s="74">
        <v>51</v>
      </c>
      <c r="Z7" s="74" t="s">
        <v>1004</v>
      </c>
      <c r="AA7" s="74" t="s">
        <v>1004</v>
      </c>
      <c r="AB7" s="74" t="s">
        <v>1006</v>
      </c>
      <c r="AC7" s="74" t="s">
        <v>1007</v>
      </c>
      <c r="AD7" s="74" t="s">
        <v>1023</v>
      </c>
      <c r="AE7" s="74" t="s">
        <v>1027</v>
      </c>
      <c r="AF7" s="74">
        <v>5</v>
      </c>
      <c r="AG7" s="74" t="s">
        <v>1004</v>
      </c>
      <c r="AH7" s="74">
        <v>0</v>
      </c>
      <c r="AI7" s="104">
        <v>0</v>
      </c>
    </row>
    <row r="8" spans="1:35">
      <c r="A8" s="95">
        <v>6</v>
      </c>
      <c r="B8" s="74" t="s">
        <v>156</v>
      </c>
      <c r="C8" s="74" t="s">
        <v>1028</v>
      </c>
      <c r="D8" s="74" t="s">
        <v>1028</v>
      </c>
      <c r="E8" s="99" t="str">
        <f>HYPERLINK("[映雪.xlsx]类型!B17",'类型（5）'!$C$17)</f>
        <v>记者</v>
      </c>
      <c r="F8" s="74" t="s">
        <v>1001</v>
      </c>
      <c r="G8" s="74" t="s">
        <v>1002</v>
      </c>
      <c r="H8" s="74">
        <v>221</v>
      </c>
      <c r="I8" s="74">
        <v>221</v>
      </c>
      <c r="J8" s="74">
        <v>126</v>
      </c>
      <c r="K8" s="74">
        <v>67</v>
      </c>
      <c r="L8" s="74">
        <v>67</v>
      </c>
      <c r="M8" s="74">
        <v>65</v>
      </c>
      <c r="N8" s="74">
        <v>59</v>
      </c>
      <c r="O8" s="74">
        <f t="shared" si="0"/>
        <v>258</v>
      </c>
      <c r="P8" s="74" t="s">
        <v>1029</v>
      </c>
      <c r="Q8" s="74">
        <v>100</v>
      </c>
      <c r="R8" s="74">
        <v>1</v>
      </c>
      <c r="S8" s="74" t="s">
        <v>1012</v>
      </c>
      <c r="T8" s="74">
        <v>1517</v>
      </c>
      <c r="U8" s="74">
        <v>1532</v>
      </c>
      <c r="V8" s="74">
        <v>1582</v>
      </c>
      <c r="W8" s="74">
        <v>1615</v>
      </c>
      <c r="X8" s="74">
        <v>66</v>
      </c>
      <c r="Y8" s="74">
        <v>51</v>
      </c>
      <c r="Z8" s="74" t="s">
        <v>1004</v>
      </c>
      <c r="AA8" s="74" t="s">
        <v>1005</v>
      </c>
      <c r="AB8" s="74" t="s">
        <v>1006</v>
      </c>
      <c r="AC8" s="74" t="s">
        <v>1007</v>
      </c>
      <c r="AD8" s="74" t="s">
        <v>1023</v>
      </c>
      <c r="AE8" s="74" t="s">
        <v>1009</v>
      </c>
      <c r="AF8" s="74">
        <v>8</v>
      </c>
      <c r="AG8" s="74" t="s">
        <v>1004</v>
      </c>
      <c r="AH8" s="74">
        <v>0</v>
      </c>
      <c r="AI8" s="104">
        <v>0</v>
      </c>
    </row>
    <row r="9" spans="1:35">
      <c r="A9" s="95">
        <v>7</v>
      </c>
      <c r="B9" s="74" t="s">
        <v>156</v>
      </c>
      <c r="C9" s="74" t="s">
        <v>1030</v>
      </c>
      <c r="D9" s="74" t="s">
        <v>1030</v>
      </c>
      <c r="E9" s="74" t="str">
        <f>HYPERLINK("[映雪.xlsx]类型!B1",'类型（5）'!$C$1)</f>
        <v>均衡</v>
      </c>
      <c r="F9" s="74" t="s">
        <v>1001</v>
      </c>
      <c r="G9" s="74" t="s">
        <v>1002</v>
      </c>
      <c r="H9" s="74">
        <v>76</v>
      </c>
      <c r="I9" s="74">
        <v>76</v>
      </c>
      <c r="J9" s="74">
        <v>126</v>
      </c>
      <c r="K9" s="74">
        <v>54</v>
      </c>
      <c r="L9" s="74">
        <v>52</v>
      </c>
      <c r="M9" s="74">
        <v>42</v>
      </c>
      <c r="N9" s="74">
        <v>54</v>
      </c>
      <c r="O9" s="74">
        <f t="shared" si="0"/>
        <v>202</v>
      </c>
      <c r="P9" s="74" t="s">
        <v>1031</v>
      </c>
      <c r="Q9" s="74">
        <v>100</v>
      </c>
      <c r="R9" s="74">
        <v>1</v>
      </c>
      <c r="S9" s="74" t="s">
        <v>1012</v>
      </c>
      <c r="T9" s="74">
        <v>1496</v>
      </c>
      <c r="U9" s="74">
        <v>1511</v>
      </c>
      <c r="V9" s="74">
        <v>1571</v>
      </c>
      <c r="W9" s="74">
        <v>1615</v>
      </c>
      <c r="X9" s="74">
        <v>67</v>
      </c>
      <c r="Y9" s="74">
        <v>31</v>
      </c>
      <c r="Z9" s="74" t="s">
        <v>1004</v>
      </c>
      <c r="AA9" s="74" t="s">
        <v>1004</v>
      </c>
      <c r="AB9" s="74" t="s">
        <v>1006</v>
      </c>
      <c r="AC9" s="74" t="s">
        <v>1007</v>
      </c>
      <c r="AD9" s="74" t="s">
        <v>1023</v>
      </c>
      <c r="AE9" s="74" t="s">
        <v>1017</v>
      </c>
      <c r="AF9" s="74">
        <v>3</v>
      </c>
      <c r="AG9" s="74" t="s">
        <v>1004</v>
      </c>
      <c r="AH9" s="74">
        <v>0</v>
      </c>
      <c r="AI9" s="104">
        <v>0</v>
      </c>
    </row>
    <row r="10" spans="1:35">
      <c r="A10" s="95">
        <v>8</v>
      </c>
      <c r="B10" s="74" t="s">
        <v>156</v>
      </c>
      <c r="C10" s="74" t="s">
        <v>1032</v>
      </c>
      <c r="D10" s="74" t="s">
        <v>1032</v>
      </c>
      <c r="E10" s="96" t="str">
        <f>HYPERLINK("[映雪.xlsx]类型!B24",'类型（5）'!$C$24)</f>
        <v>艺术家</v>
      </c>
      <c r="F10" s="74" t="s">
        <v>1001</v>
      </c>
      <c r="G10" s="74" t="s">
        <v>1002</v>
      </c>
      <c r="H10" s="74">
        <v>72</v>
      </c>
      <c r="I10" s="74">
        <v>72</v>
      </c>
      <c r="J10" s="74">
        <v>301</v>
      </c>
      <c r="K10" s="74">
        <v>59</v>
      </c>
      <c r="L10" s="74">
        <v>56</v>
      </c>
      <c r="M10" s="74">
        <v>68</v>
      </c>
      <c r="N10" s="74">
        <v>74</v>
      </c>
      <c r="O10" s="74">
        <f t="shared" si="0"/>
        <v>257</v>
      </c>
      <c r="P10" s="74" t="s">
        <v>1033</v>
      </c>
      <c r="Q10" s="74">
        <v>100</v>
      </c>
      <c r="R10" s="74">
        <v>3</v>
      </c>
      <c r="S10" s="74" t="s">
        <v>1012</v>
      </c>
      <c r="T10" s="74">
        <v>1546</v>
      </c>
      <c r="U10" s="74">
        <v>1561</v>
      </c>
      <c r="V10" s="74">
        <v>1599</v>
      </c>
      <c r="W10" s="74">
        <v>1615</v>
      </c>
      <c r="X10" s="74">
        <v>67</v>
      </c>
      <c r="Y10" s="74">
        <v>35</v>
      </c>
      <c r="Z10" s="74" t="s">
        <v>1004</v>
      </c>
      <c r="AA10" s="74" t="s">
        <v>1005</v>
      </c>
      <c r="AB10" s="74" t="s">
        <v>1006</v>
      </c>
      <c r="AC10" s="74" t="s">
        <v>1007</v>
      </c>
      <c r="AD10" s="74" t="s">
        <v>1008</v>
      </c>
      <c r="AE10" s="74" t="s">
        <v>1013</v>
      </c>
      <c r="AF10" s="74">
        <v>6</v>
      </c>
      <c r="AG10" s="74" t="s">
        <v>1004</v>
      </c>
      <c r="AH10" s="74">
        <v>0</v>
      </c>
      <c r="AI10" s="104">
        <v>0</v>
      </c>
    </row>
    <row r="11" spans="1:35">
      <c r="A11" s="95">
        <v>9</v>
      </c>
      <c r="B11" s="74" t="s">
        <v>156</v>
      </c>
      <c r="C11" s="74" t="s">
        <v>1034</v>
      </c>
      <c r="D11" s="74" t="s">
        <v>1034</v>
      </c>
      <c r="E11" s="74" t="str">
        <f>HYPERLINK("[映雪.xlsx]类型!B40",'类型（5）'!$C$40)</f>
        <v>中二</v>
      </c>
      <c r="F11" s="74" t="s">
        <v>1001</v>
      </c>
      <c r="G11" s="74" t="s">
        <v>1002</v>
      </c>
      <c r="H11" s="74">
        <v>772</v>
      </c>
      <c r="I11" s="74">
        <v>772</v>
      </c>
      <c r="J11" s="74">
        <v>301</v>
      </c>
      <c r="K11" s="74">
        <v>49</v>
      </c>
      <c r="L11" s="74">
        <v>46</v>
      </c>
      <c r="M11" s="74">
        <v>72</v>
      </c>
      <c r="N11" s="74">
        <v>63</v>
      </c>
      <c r="O11" s="74">
        <f t="shared" si="0"/>
        <v>230</v>
      </c>
      <c r="P11" s="74" t="s">
        <v>1035</v>
      </c>
      <c r="Q11" s="74">
        <v>100</v>
      </c>
      <c r="R11" s="74">
        <v>1</v>
      </c>
      <c r="S11" s="74" t="s">
        <v>1012</v>
      </c>
      <c r="T11" s="74">
        <v>1576</v>
      </c>
      <c r="U11" s="74">
        <v>1591</v>
      </c>
      <c r="V11" s="74">
        <v>1632</v>
      </c>
      <c r="W11" s="74">
        <v>1615</v>
      </c>
      <c r="X11" s="74">
        <v>67</v>
      </c>
      <c r="Y11" s="74">
        <v>35</v>
      </c>
      <c r="Z11" s="74" t="s">
        <v>1004</v>
      </c>
      <c r="AA11" s="74" t="s">
        <v>1005</v>
      </c>
      <c r="AB11" s="74" t="s">
        <v>1006</v>
      </c>
      <c r="AC11" s="74" t="s">
        <v>1007</v>
      </c>
      <c r="AD11" s="74" t="s">
        <v>1008</v>
      </c>
      <c r="AE11" s="74" t="s">
        <v>1009</v>
      </c>
      <c r="AF11" s="74">
        <v>5</v>
      </c>
      <c r="AG11" s="74" t="s">
        <v>1004</v>
      </c>
      <c r="AH11" s="74">
        <v>0</v>
      </c>
      <c r="AI11" s="104">
        <v>0</v>
      </c>
    </row>
    <row r="12" spans="1:35">
      <c r="A12" s="95">
        <v>10</v>
      </c>
      <c r="B12" s="74" t="s">
        <v>156</v>
      </c>
      <c r="C12" s="74" t="s">
        <v>895</v>
      </c>
      <c r="D12" s="74" t="s">
        <v>895</v>
      </c>
      <c r="E12" s="74" t="str">
        <f>HYPERLINK("[映雪.xlsx]类型!B2",'类型（5）'!$C$2)</f>
        <v>统御强化</v>
      </c>
      <c r="F12" s="74" t="s">
        <v>1001</v>
      </c>
      <c r="G12" s="74" t="s">
        <v>1002</v>
      </c>
      <c r="H12" s="74">
        <v>309</v>
      </c>
      <c r="I12" s="74">
        <v>309</v>
      </c>
      <c r="J12" s="74">
        <v>301</v>
      </c>
      <c r="K12" s="74">
        <v>66</v>
      </c>
      <c r="L12" s="74">
        <v>63</v>
      </c>
      <c r="M12" s="74">
        <v>58</v>
      </c>
      <c r="N12" s="74">
        <v>66</v>
      </c>
      <c r="O12" s="74">
        <f t="shared" si="0"/>
        <v>253</v>
      </c>
      <c r="P12" s="74" t="s">
        <v>1036</v>
      </c>
      <c r="Q12" s="74">
        <v>100</v>
      </c>
      <c r="R12" s="74">
        <v>1</v>
      </c>
      <c r="S12" s="74" t="s">
        <v>1012</v>
      </c>
      <c r="T12" s="74">
        <v>1536</v>
      </c>
      <c r="U12" s="74">
        <v>1551</v>
      </c>
      <c r="V12" s="74">
        <v>1590</v>
      </c>
      <c r="W12" s="74">
        <v>1615</v>
      </c>
      <c r="X12" s="74">
        <v>67</v>
      </c>
      <c r="Y12" s="74">
        <v>35</v>
      </c>
      <c r="Z12" s="74" t="s">
        <v>1004</v>
      </c>
      <c r="AA12" s="74" t="s">
        <v>1004</v>
      </c>
      <c r="AB12" s="74" t="s">
        <v>1006</v>
      </c>
      <c r="AC12" s="74" t="s">
        <v>1007</v>
      </c>
      <c r="AD12" s="74" t="s">
        <v>1023</v>
      </c>
      <c r="AE12" s="74" t="s">
        <v>1013</v>
      </c>
      <c r="AF12" s="74">
        <v>2</v>
      </c>
      <c r="AG12" s="74" t="s">
        <v>1004</v>
      </c>
      <c r="AH12" s="74">
        <v>0</v>
      </c>
      <c r="AI12" s="104">
        <v>0</v>
      </c>
    </row>
    <row r="13" spans="1:35">
      <c r="A13" s="95">
        <v>11</v>
      </c>
      <c r="B13" s="74" t="s">
        <v>132</v>
      </c>
      <c r="C13" s="74" t="s">
        <v>132</v>
      </c>
      <c r="D13" s="74" t="s">
        <v>132</v>
      </c>
      <c r="E13" s="74" t="str">
        <f>HYPERLINK("[映雪.xlsx]类型!B22",'类型（5）'!$C$22)</f>
        <v>傲娇</v>
      </c>
      <c r="F13" s="74" t="s">
        <v>1001</v>
      </c>
      <c r="G13" s="74" t="s">
        <v>1002</v>
      </c>
      <c r="H13" s="74">
        <v>300</v>
      </c>
      <c r="I13" s="74">
        <v>300</v>
      </c>
      <c r="J13" s="74">
        <v>130</v>
      </c>
      <c r="K13" s="74">
        <v>64</v>
      </c>
      <c r="L13" s="74">
        <v>21</v>
      </c>
      <c r="M13" s="74">
        <v>31</v>
      </c>
      <c r="N13" s="74">
        <v>24</v>
      </c>
      <c r="O13" s="74">
        <f t="shared" si="0"/>
        <v>140</v>
      </c>
      <c r="P13" s="74" t="s">
        <v>1037</v>
      </c>
      <c r="Q13" s="74">
        <v>2100</v>
      </c>
      <c r="R13" s="74">
        <v>3</v>
      </c>
      <c r="S13" s="74" t="s">
        <v>4</v>
      </c>
      <c r="T13" s="74">
        <v>1560</v>
      </c>
      <c r="U13" s="74">
        <v>1575</v>
      </c>
      <c r="V13" s="74">
        <v>1629</v>
      </c>
      <c r="W13" s="74">
        <v>1615</v>
      </c>
      <c r="X13" s="74">
        <v>67</v>
      </c>
      <c r="Y13" s="74">
        <v>43</v>
      </c>
      <c r="Z13" s="74" t="s">
        <v>1004</v>
      </c>
      <c r="AA13" s="74" t="s">
        <v>1005</v>
      </c>
      <c r="AB13" s="74" t="s">
        <v>1006</v>
      </c>
      <c r="AC13" s="74" t="s">
        <v>1007</v>
      </c>
      <c r="AD13" s="74" t="s">
        <v>1023</v>
      </c>
      <c r="AE13" s="74" t="s">
        <v>1038</v>
      </c>
      <c r="AF13" s="74">
        <v>6</v>
      </c>
      <c r="AG13" s="74" t="s">
        <v>1004</v>
      </c>
      <c r="AH13" s="74">
        <v>0</v>
      </c>
      <c r="AI13" s="104">
        <v>0</v>
      </c>
    </row>
    <row r="14" spans="1:35">
      <c r="A14" s="95">
        <v>12</v>
      </c>
      <c r="B14" s="74" t="s">
        <v>132</v>
      </c>
      <c r="C14" s="74" t="s">
        <v>1039</v>
      </c>
      <c r="D14" s="74" t="s">
        <v>1039</v>
      </c>
      <c r="E14" s="99" t="str">
        <f>HYPERLINK("[映雪.xlsx]类型!B31",'类型（5）'!$C$31)</f>
        <v>后宫王</v>
      </c>
      <c r="F14" s="74" t="s">
        <v>1001</v>
      </c>
      <c r="G14" s="74" t="s">
        <v>1002</v>
      </c>
      <c r="H14" s="74">
        <v>900</v>
      </c>
      <c r="I14" s="74">
        <v>900</v>
      </c>
      <c r="J14" s="74">
        <v>130</v>
      </c>
      <c r="K14" s="74">
        <v>76</v>
      </c>
      <c r="L14" s="74">
        <v>43</v>
      </c>
      <c r="M14" s="74">
        <v>57</v>
      </c>
      <c r="N14" s="74">
        <v>52</v>
      </c>
      <c r="O14" s="74">
        <f t="shared" si="0"/>
        <v>228</v>
      </c>
      <c r="P14" s="74" t="s">
        <v>1029</v>
      </c>
      <c r="Q14" s="74">
        <v>100</v>
      </c>
      <c r="R14" s="74">
        <v>1</v>
      </c>
      <c r="S14" s="74" t="s">
        <v>1012</v>
      </c>
      <c r="T14" s="74">
        <v>1523</v>
      </c>
      <c r="U14" s="74">
        <v>1538</v>
      </c>
      <c r="V14" s="74">
        <v>1613</v>
      </c>
      <c r="W14" s="74">
        <v>1615</v>
      </c>
      <c r="X14" s="74">
        <v>67</v>
      </c>
      <c r="Y14" s="74">
        <v>13</v>
      </c>
      <c r="Z14" s="74" t="s">
        <v>1004</v>
      </c>
      <c r="AA14" s="74" t="s">
        <v>1005</v>
      </c>
      <c r="AB14" s="74" t="s">
        <v>1006</v>
      </c>
      <c r="AC14" s="74" t="s">
        <v>1007</v>
      </c>
      <c r="AD14" s="74" t="s">
        <v>1008</v>
      </c>
      <c r="AE14" s="74" t="s">
        <v>1009</v>
      </c>
      <c r="AF14" s="74">
        <v>2</v>
      </c>
      <c r="AG14" s="74" t="s">
        <v>1004</v>
      </c>
      <c r="AH14" s="74">
        <v>0</v>
      </c>
      <c r="AI14" s="104">
        <v>0</v>
      </c>
    </row>
    <row r="15" spans="1:35">
      <c r="A15" s="95">
        <v>13</v>
      </c>
      <c r="B15" s="74" t="s">
        <v>132</v>
      </c>
      <c r="C15" s="74" t="s">
        <v>1040</v>
      </c>
      <c r="D15" s="74" t="s">
        <v>1040</v>
      </c>
      <c r="E15" s="99" t="str">
        <f>HYPERLINK("[映雪.xlsx]类型!B18",'类型（5）'!$C$18)</f>
        <v>科学家</v>
      </c>
      <c r="F15" s="74" t="s">
        <v>1001</v>
      </c>
      <c r="G15" s="74" t="s">
        <v>1002</v>
      </c>
      <c r="H15" s="74">
        <v>871</v>
      </c>
      <c r="I15" s="74">
        <v>871</v>
      </c>
      <c r="J15" s="74">
        <v>130</v>
      </c>
      <c r="K15" s="74">
        <v>18</v>
      </c>
      <c r="L15" s="74">
        <v>28</v>
      </c>
      <c r="M15" s="74">
        <v>84</v>
      </c>
      <c r="N15" s="74">
        <v>12</v>
      </c>
      <c r="O15" s="74">
        <f t="shared" si="0"/>
        <v>142</v>
      </c>
      <c r="P15" s="74" t="s">
        <v>1031</v>
      </c>
      <c r="Q15" s="74">
        <v>100</v>
      </c>
      <c r="R15" s="74">
        <v>1</v>
      </c>
      <c r="S15" s="74" t="s">
        <v>1012</v>
      </c>
      <c r="T15" s="74">
        <v>1544</v>
      </c>
      <c r="U15" s="74">
        <v>1559</v>
      </c>
      <c r="V15" s="74">
        <v>1610</v>
      </c>
      <c r="W15" s="74">
        <v>1615</v>
      </c>
      <c r="X15" s="74">
        <v>67</v>
      </c>
      <c r="Y15" s="74">
        <v>13</v>
      </c>
      <c r="Z15" s="74" t="s">
        <v>1004</v>
      </c>
      <c r="AA15" s="74" t="s">
        <v>1005</v>
      </c>
      <c r="AB15" s="74" t="s">
        <v>1006</v>
      </c>
      <c r="AC15" s="74" t="s">
        <v>1007</v>
      </c>
      <c r="AD15" s="74" t="s">
        <v>1016</v>
      </c>
      <c r="AE15" s="74" t="s">
        <v>1013</v>
      </c>
      <c r="AF15" s="74">
        <v>3</v>
      </c>
      <c r="AG15" s="74" t="s">
        <v>1004</v>
      </c>
      <c r="AH15" s="74">
        <v>0</v>
      </c>
      <c r="AI15" s="104">
        <v>0</v>
      </c>
    </row>
    <row r="16" spans="1:35">
      <c r="A16" s="95">
        <v>14</v>
      </c>
      <c r="B16" s="74" t="s">
        <v>132</v>
      </c>
      <c r="C16" s="74" t="s">
        <v>1041</v>
      </c>
      <c r="D16" s="74" t="s">
        <v>1041</v>
      </c>
      <c r="E16" s="99" t="str">
        <f>HYPERLINK("[映雪.xlsx]类型!B26",'类型（5）'!$C$26)</f>
        <v>剑豪</v>
      </c>
      <c r="F16" s="74" t="s">
        <v>1001</v>
      </c>
      <c r="G16" s="74" t="s">
        <v>1002</v>
      </c>
      <c r="H16" s="74">
        <v>589</v>
      </c>
      <c r="I16" s="74">
        <v>589</v>
      </c>
      <c r="J16" s="74">
        <v>130</v>
      </c>
      <c r="K16" s="74">
        <v>35</v>
      </c>
      <c r="L16" s="74">
        <v>77</v>
      </c>
      <c r="M16" s="74">
        <v>37</v>
      </c>
      <c r="N16" s="74">
        <v>27</v>
      </c>
      <c r="O16" s="74">
        <f t="shared" si="0"/>
        <v>176</v>
      </c>
      <c r="P16" s="74" t="s">
        <v>1042</v>
      </c>
      <c r="Q16" s="74">
        <v>100</v>
      </c>
      <c r="R16" s="74">
        <v>1</v>
      </c>
      <c r="S16" s="74" t="s">
        <v>1012</v>
      </c>
      <c r="T16" s="74">
        <v>1514</v>
      </c>
      <c r="U16" s="74">
        <v>1529</v>
      </c>
      <c r="V16" s="74">
        <v>1568</v>
      </c>
      <c r="W16" s="74">
        <v>1615</v>
      </c>
      <c r="X16" s="74">
        <v>60</v>
      </c>
      <c r="Y16" s="74">
        <v>13</v>
      </c>
      <c r="Z16" s="74" t="s">
        <v>1004</v>
      </c>
      <c r="AA16" s="74" t="s">
        <v>1004</v>
      </c>
      <c r="AB16" s="74" t="s">
        <v>1006</v>
      </c>
      <c r="AC16" s="74" t="s">
        <v>1007</v>
      </c>
      <c r="AD16" s="74" t="s">
        <v>1008</v>
      </c>
      <c r="AE16" s="74" t="s">
        <v>1020</v>
      </c>
      <c r="AF16" s="74">
        <v>4</v>
      </c>
      <c r="AG16" s="74" t="s">
        <v>1004</v>
      </c>
      <c r="AH16" s="74">
        <v>0</v>
      </c>
      <c r="AI16" s="104">
        <v>0</v>
      </c>
    </row>
    <row r="17" spans="1:35">
      <c r="A17" s="95">
        <v>15</v>
      </c>
      <c r="B17" s="74" t="s">
        <v>132</v>
      </c>
      <c r="C17" s="74" t="s">
        <v>1043</v>
      </c>
      <c r="D17" s="74" t="s">
        <v>1043</v>
      </c>
      <c r="E17" s="96" t="str">
        <f>HYPERLINK("[映雪.xlsx]类型!B23",'类型（5）'!$C$23)</f>
        <v>管家</v>
      </c>
      <c r="F17" s="74" t="s">
        <v>1001</v>
      </c>
      <c r="G17" s="74" t="s">
        <v>1002</v>
      </c>
      <c r="H17" s="74">
        <v>590</v>
      </c>
      <c r="I17" s="74">
        <v>590</v>
      </c>
      <c r="J17" s="74">
        <v>130</v>
      </c>
      <c r="K17" s="74">
        <v>78</v>
      </c>
      <c r="L17" s="74">
        <v>52</v>
      </c>
      <c r="M17" s="74">
        <v>65</v>
      </c>
      <c r="N17" s="74">
        <v>87</v>
      </c>
      <c r="O17" s="74">
        <f t="shared" si="0"/>
        <v>282</v>
      </c>
      <c r="P17" s="74" t="s">
        <v>1044</v>
      </c>
      <c r="Q17" s="74">
        <v>100</v>
      </c>
      <c r="R17" s="74">
        <v>1</v>
      </c>
      <c r="S17" s="74" t="s">
        <v>1012</v>
      </c>
      <c r="T17" s="74">
        <v>1536</v>
      </c>
      <c r="U17" s="74">
        <v>1551</v>
      </c>
      <c r="V17" s="74">
        <v>1591</v>
      </c>
      <c r="W17" s="74">
        <v>1615</v>
      </c>
      <c r="X17" s="74">
        <v>60</v>
      </c>
      <c r="Y17" s="74">
        <v>43</v>
      </c>
      <c r="Z17" s="74" t="s">
        <v>1004</v>
      </c>
      <c r="AA17" s="74" t="s">
        <v>1004</v>
      </c>
      <c r="AB17" s="74" t="s">
        <v>1006</v>
      </c>
      <c r="AC17" s="74" t="s">
        <v>1007</v>
      </c>
      <c r="AD17" s="74" t="s">
        <v>1016</v>
      </c>
      <c r="AE17" s="74" t="s">
        <v>1027</v>
      </c>
      <c r="AF17" s="74">
        <v>13</v>
      </c>
      <c r="AG17" s="74" t="s">
        <v>1004</v>
      </c>
      <c r="AH17" s="74">
        <v>0</v>
      </c>
      <c r="AI17" s="104">
        <v>0</v>
      </c>
    </row>
    <row r="18" spans="1:35">
      <c r="A18" s="95">
        <v>16</v>
      </c>
      <c r="B18" s="74" t="s">
        <v>132</v>
      </c>
      <c r="C18" s="74" t="s">
        <v>1045</v>
      </c>
      <c r="D18" s="74" t="s">
        <v>1045</v>
      </c>
      <c r="E18" s="99" t="str">
        <f>HYPERLINK("[映雪.xlsx]类型!B29",'类型（5）'!$C$29)</f>
        <v>偶像</v>
      </c>
      <c r="F18" s="74" t="s">
        <v>1001</v>
      </c>
      <c r="G18" s="74" t="s">
        <v>1002</v>
      </c>
      <c r="H18" s="74">
        <v>588</v>
      </c>
      <c r="I18" s="74">
        <v>588</v>
      </c>
      <c r="J18" s="74">
        <v>130</v>
      </c>
      <c r="K18" s="74">
        <v>57</v>
      </c>
      <c r="L18" s="74">
        <v>47</v>
      </c>
      <c r="M18" s="74">
        <v>55</v>
      </c>
      <c r="N18" s="74">
        <v>66</v>
      </c>
      <c r="O18" s="74">
        <f t="shared" si="0"/>
        <v>225</v>
      </c>
      <c r="P18" s="74" t="s">
        <v>1046</v>
      </c>
      <c r="Q18" s="74">
        <v>100</v>
      </c>
      <c r="R18" s="74">
        <v>1</v>
      </c>
      <c r="S18" s="74" t="s">
        <v>1012</v>
      </c>
      <c r="T18" s="74">
        <v>1542</v>
      </c>
      <c r="U18" s="74">
        <v>1557</v>
      </c>
      <c r="V18" s="74">
        <v>1591</v>
      </c>
      <c r="W18" s="74">
        <v>1615</v>
      </c>
      <c r="X18" s="74">
        <v>60</v>
      </c>
      <c r="Y18" s="74">
        <v>43</v>
      </c>
      <c r="Z18" s="74" t="s">
        <v>1004</v>
      </c>
      <c r="AA18" s="74" t="s">
        <v>1004</v>
      </c>
      <c r="AB18" s="74" t="s">
        <v>1006</v>
      </c>
      <c r="AC18" s="74" t="s">
        <v>1007</v>
      </c>
      <c r="AD18" s="74" t="s">
        <v>1023</v>
      </c>
      <c r="AE18" s="74" t="s">
        <v>1017</v>
      </c>
      <c r="AF18" s="74">
        <v>8</v>
      </c>
      <c r="AG18" s="74" t="s">
        <v>1004</v>
      </c>
      <c r="AH18" s="74">
        <v>0</v>
      </c>
      <c r="AI18" s="104">
        <v>0</v>
      </c>
    </row>
    <row r="19" spans="1:35">
      <c r="A19" s="95">
        <v>17</v>
      </c>
      <c r="B19" s="74" t="s">
        <v>132</v>
      </c>
      <c r="C19" s="74" t="s">
        <v>435</v>
      </c>
      <c r="D19" s="74" t="s">
        <v>435</v>
      </c>
      <c r="E19" s="99" t="str">
        <f>HYPERLINK("[映雪.xlsx]类型!B31",'类型（5）'!$C$31)</f>
        <v>后宫王</v>
      </c>
      <c r="F19" s="74" t="s">
        <v>1001</v>
      </c>
      <c r="G19" s="74" t="s">
        <v>1002</v>
      </c>
      <c r="H19" s="74">
        <v>587</v>
      </c>
      <c r="I19" s="74">
        <v>587</v>
      </c>
      <c r="J19" s="74">
        <v>27</v>
      </c>
      <c r="K19" s="74">
        <v>80</v>
      </c>
      <c r="L19" s="74">
        <v>37</v>
      </c>
      <c r="M19" s="74">
        <v>52</v>
      </c>
      <c r="N19" s="74">
        <v>73</v>
      </c>
      <c r="O19" s="74">
        <f t="shared" si="0"/>
        <v>242</v>
      </c>
      <c r="P19" s="74" t="s">
        <v>1047</v>
      </c>
      <c r="Q19" s="74">
        <v>100</v>
      </c>
      <c r="R19" s="74">
        <v>1</v>
      </c>
      <c r="S19" s="74" t="s">
        <v>1012</v>
      </c>
      <c r="T19" s="74">
        <v>1553</v>
      </c>
      <c r="U19" s="74">
        <v>1568</v>
      </c>
      <c r="V19" s="74">
        <v>1594</v>
      </c>
      <c r="W19" s="74">
        <v>1615</v>
      </c>
      <c r="X19" s="74">
        <v>60</v>
      </c>
      <c r="Y19" s="74">
        <v>80</v>
      </c>
      <c r="Z19" s="74" t="s">
        <v>1004</v>
      </c>
      <c r="AA19" s="74" t="s">
        <v>1004</v>
      </c>
      <c r="AB19" s="74" t="s">
        <v>1006</v>
      </c>
      <c r="AC19" s="74" t="s">
        <v>1007</v>
      </c>
      <c r="AD19" s="74" t="s">
        <v>1008</v>
      </c>
      <c r="AE19" s="74" t="s">
        <v>1009</v>
      </c>
      <c r="AF19" s="74">
        <v>6</v>
      </c>
      <c r="AG19" s="74" t="s">
        <v>1005</v>
      </c>
      <c r="AH19" s="74">
        <v>0</v>
      </c>
      <c r="AI19" s="104">
        <v>0</v>
      </c>
    </row>
    <row r="20" spans="1:35">
      <c r="A20" s="95">
        <v>18</v>
      </c>
      <c r="B20" s="74" t="s">
        <v>132</v>
      </c>
      <c r="C20" s="74" t="s">
        <v>1048</v>
      </c>
      <c r="D20" s="74" t="s">
        <v>1048</v>
      </c>
      <c r="E20" s="96" t="str">
        <f>HYPERLINK("[映雪.xlsx]类型!B24",'类型（5）'!$C$24)</f>
        <v>艺术家</v>
      </c>
      <c r="F20" s="74" t="s">
        <v>1001</v>
      </c>
      <c r="G20" s="74" t="s">
        <v>1002</v>
      </c>
      <c r="H20" s="74">
        <v>793</v>
      </c>
      <c r="I20" s="74">
        <v>793</v>
      </c>
      <c r="J20" s="74">
        <v>27</v>
      </c>
      <c r="K20" s="74">
        <v>76</v>
      </c>
      <c r="L20" s="74">
        <v>46</v>
      </c>
      <c r="M20" s="74">
        <v>72</v>
      </c>
      <c r="N20" s="74">
        <v>78</v>
      </c>
      <c r="O20" s="74">
        <f t="shared" si="0"/>
        <v>272</v>
      </c>
      <c r="P20" s="74" t="s">
        <v>1049</v>
      </c>
      <c r="Q20" s="74">
        <v>100</v>
      </c>
      <c r="R20" s="74">
        <v>1</v>
      </c>
      <c r="S20" s="74" t="s">
        <v>1012</v>
      </c>
      <c r="T20" s="74">
        <v>1520</v>
      </c>
      <c r="U20" s="74">
        <v>1535</v>
      </c>
      <c r="V20" s="74">
        <v>1567</v>
      </c>
      <c r="W20" s="74">
        <v>1615</v>
      </c>
      <c r="X20" s="74">
        <v>50</v>
      </c>
      <c r="Y20" s="74">
        <v>80</v>
      </c>
      <c r="Z20" s="74" t="s">
        <v>1004</v>
      </c>
      <c r="AA20" s="74" t="s">
        <v>1005</v>
      </c>
      <c r="AB20" s="74" t="s">
        <v>1006</v>
      </c>
      <c r="AC20" s="74" t="s">
        <v>1007</v>
      </c>
      <c r="AD20" s="74" t="s">
        <v>1008</v>
      </c>
      <c r="AE20" s="74" t="s">
        <v>1009</v>
      </c>
      <c r="AF20" s="74">
        <v>7</v>
      </c>
      <c r="AG20" s="74" t="s">
        <v>1005</v>
      </c>
      <c r="AH20" s="74">
        <v>0</v>
      </c>
      <c r="AI20" s="104">
        <v>0</v>
      </c>
    </row>
    <row r="21" spans="1:35">
      <c r="A21" s="95">
        <v>19</v>
      </c>
      <c r="B21" s="74" t="s">
        <v>132</v>
      </c>
      <c r="C21" s="74" t="s">
        <v>1050</v>
      </c>
      <c r="D21" s="74" t="s">
        <v>1050</v>
      </c>
      <c r="E21" s="74" t="str">
        <f>HYPERLINK("[映雪.xlsx]类型!B8",'类型（5）'!$C$8)</f>
        <v>智慧全能</v>
      </c>
      <c r="F21" s="74" t="s">
        <v>1001</v>
      </c>
      <c r="G21" s="74" t="s">
        <v>1002</v>
      </c>
      <c r="H21" s="74">
        <v>53</v>
      </c>
      <c r="I21" s="74">
        <v>53</v>
      </c>
      <c r="J21" s="74">
        <v>27</v>
      </c>
      <c r="K21" s="74">
        <v>69</v>
      </c>
      <c r="L21" s="74">
        <v>61</v>
      </c>
      <c r="M21" s="74">
        <v>52</v>
      </c>
      <c r="N21" s="74">
        <v>66</v>
      </c>
      <c r="O21" s="74">
        <f t="shared" si="0"/>
        <v>248</v>
      </c>
      <c r="P21" s="74" t="s">
        <v>1051</v>
      </c>
      <c r="Q21" s="74">
        <v>100</v>
      </c>
      <c r="R21" s="74">
        <v>1</v>
      </c>
      <c r="S21" s="74" t="s">
        <v>1012</v>
      </c>
      <c r="T21" s="74">
        <v>1550</v>
      </c>
      <c r="U21" s="74">
        <v>1565</v>
      </c>
      <c r="V21" s="74">
        <v>1607</v>
      </c>
      <c r="W21" s="74">
        <v>1615</v>
      </c>
      <c r="X21" s="74">
        <v>13</v>
      </c>
      <c r="Y21" s="74">
        <v>80</v>
      </c>
      <c r="Z21" s="74" t="s">
        <v>1004</v>
      </c>
      <c r="AA21" s="74" t="s">
        <v>1005</v>
      </c>
      <c r="AB21" s="74" t="s">
        <v>1006</v>
      </c>
      <c r="AC21" s="74" t="s">
        <v>1007</v>
      </c>
      <c r="AD21" s="74" t="s">
        <v>1023</v>
      </c>
      <c r="AE21" s="74" t="s">
        <v>1013</v>
      </c>
      <c r="AF21" s="74">
        <v>4</v>
      </c>
      <c r="AG21" s="74" t="s">
        <v>1004</v>
      </c>
      <c r="AH21" s="74">
        <v>0</v>
      </c>
      <c r="AI21" s="104">
        <v>0</v>
      </c>
    </row>
    <row r="22" spans="1:35">
      <c r="A22" s="95">
        <v>20</v>
      </c>
      <c r="B22" s="74" t="s">
        <v>132</v>
      </c>
      <c r="C22" s="74" t="s">
        <v>1052</v>
      </c>
      <c r="D22" s="74" t="s">
        <v>1052</v>
      </c>
      <c r="E22" s="99" t="str">
        <f>HYPERLINK("[映雪.xlsx]类型!B37",'类型（5）'!$C$37)</f>
        <v>歌姬</v>
      </c>
      <c r="F22" s="74" t="s">
        <v>1001</v>
      </c>
      <c r="G22" s="74" t="s">
        <v>1002</v>
      </c>
      <c r="H22" s="74">
        <v>577</v>
      </c>
      <c r="I22" s="74">
        <v>577</v>
      </c>
      <c r="J22" s="74">
        <v>27</v>
      </c>
      <c r="K22" s="74">
        <v>53</v>
      </c>
      <c r="L22" s="74">
        <v>55</v>
      </c>
      <c r="M22" s="74">
        <v>64</v>
      </c>
      <c r="N22" s="74">
        <v>57</v>
      </c>
      <c r="O22" s="74">
        <f t="shared" si="0"/>
        <v>229</v>
      </c>
      <c r="P22" s="74" t="s">
        <v>1053</v>
      </c>
      <c r="Q22" s="74">
        <v>100</v>
      </c>
      <c r="R22" s="74">
        <v>1</v>
      </c>
      <c r="S22" s="74" t="s">
        <v>1012</v>
      </c>
      <c r="T22" s="74">
        <v>1586</v>
      </c>
      <c r="U22" s="74">
        <v>1601</v>
      </c>
      <c r="V22" s="74">
        <v>1631</v>
      </c>
      <c r="W22" s="74">
        <v>1615</v>
      </c>
      <c r="X22" s="74">
        <v>13</v>
      </c>
      <c r="Y22" s="74">
        <v>80</v>
      </c>
      <c r="Z22" s="74" t="s">
        <v>1004</v>
      </c>
      <c r="AA22" s="74" t="s">
        <v>1005</v>
      </c>
      <c r="AB22" s="74" t="s">
        <v>1054</v>
      </c>
      <c r="AC22" s="74" t="s">
        <v>1007</v>
      </c>
      <c r="AD22" s="74" t="s">
        <v>1023</v>
      </c>
      <c r="AE22" s="74" t="s">
        <v>1009</v>
      </c>
      <c r="AF22" s="74">
        <v>5</v>
      </c>
      <c r="AG22" s="74" t="s">
        <v>1004</v>
      </c>
      <c r="AH22" s="74">
        <v>0</v>
      </c>
      <c r="AI22" s="104">
        <v>0</v>
      </c>
    </row>
    <row r="23" spans="1:35">
      <c r="A23" s="95">
        <v>21</v>
      </c>
      <c r="B23" s="74" t="s">
        <v>132</v>
      </c>
      <c r="C23" s="74" t="s">
        <v>1055</v>
      </c>
      <c r="D23" s="74" t="s">
        <v>1055</v>
      </c>
      <c r="E23" s="96" t="str">
        <f>HYPERLINK("[映雪.xlsx]类型!B10",'类型（5）'!$C$10)</f>
        <v>学者</v>
      </c>
      <c r="F23" s="74" t="s">
        <v>1001</v>
      </c>
      <c r="G23" s="74" t="s">
        <v>1002</v>
      </c>
      <c r="H23" s="74">
        <v>726</v>
      </c>
      <c r="I23" s="74">
        <v>726</v>
      </c>
      <c r="J23" s="74">
        <v>27</v>
      </c>
      <c r="K23" s="74">
        <v>65</v>
      </c>
      <c r="L23" s="74">
        <v>66</v>
      </c>
      <c r="M23" s="74">
        <v>53</v>
      </c>
      <c r="N23" s="74">
        <v>47</v>
      </c>
      <c r="O23" s="74">
        <f t="shared" si="0"/>
        <v>231</v>
      </c>
      <c r="P23" s="74" t="s">
        <v>1056</v>
      </c>
      <c r="Q23" s="74">
        <v>100</v>
      </c>
      <c r="R23" s="74">
        <v>1</v>
      </c>
      <c r="S23" s="74" t="s">
        <v>1012</v>
      </c>
      <c r="T23" s="74">
        <v>1539</v>
      </c>
      <c r="U23" s="74">
        <v>1554</v>
      </c>
      <c r="V23" s="74">
        <v>1612</v>
      </c>
      <c r="W23" s="74">
        <v>1615</v>
      </c>
      <c r="X23" s="74">
        <v>12</v>
      </c>
      <c r="Y23" s="74">
        <v>45</v>
      </c>
      <c r="Z23" s="74" t="s">
        <v>1004</v>
      </c>
      <c r="AA23" s="74" t="s">
        <v>1005</v>
      </c>
      <c r="AB23" s="74" t="s">
        <v>1006</v>
      </c>
      <c r="AC23" s="74" t="s">
        <v>1007</v>
      </c>
      <c r="AD23" s="74" t="s">
        <v>1023</v>
      </c>
      <c r="AE23" s="74" t="s">
        <v>1027</v>
      </c>
      <c r="AF23" s="74">
        <v>1</v>
      </c>
      <c r="AG23" s="74" t="s">
        <v>1004</v>
      </c>
      <c r="AH23" s="74">
        <v>0</v>
      </c>
      <c r="AI23" s="104">
        <v>0</v>
      </c>
    </row>
    <row r="24" spans="1:35">
      <c r="A24" s="95">
        <v>22</v>
      </c>
      <c r="B24" s="74" t="s">
        <v>132</v>
      </c>
      <c r="C24" s="74" t="s">
        <v>438</v>
      </c>
      <c r="D24" s="74" t="s">
        <v>438</v>
      </c>
      <c r="E24" s="74" t="str">
        <f>HYPERLINK("[映雪.xlsx]类型!B6",'类型（5）'!$C$6)</f>
        <v>统御全能</v>
      </c>
      <c r="F24" s="74" t="s">
        <v>1001</v>
      </c>
      <c r="G24" s="74" t="s">
        <v>1002</v>
      </c>
      <c r="H24" s="74">
        <v>703</v>
      </c>
      <c r="I24" s="74">
        <v>703</v>
      </c>
      <c r="J24" s="74">
        <v>27</v>
      </c>
      <c r="K24" s="74">
        <v>79</v>
      </c>
      <c r="L24" s="74">
        <v>63</v>
      </c>
      <c r="M24" s="74">
        <v>66</v>
      </c>
      <c r="N24" s="74">
        <v>59</v>
      </c>
      <c r="O24" s="74">
        <f t="shared" si="0"/>
        <v>267</v>
      </c>
      <c r="P24" s="74" t="s">
        <v>1046</v>
      </c>
      <c r="Q24" s="74">
        <v>100</v>
      </c>
      <c r="R24" s="74">
        <v>1</v>
      </c>
      <c r="S24" s="74" t="s">
        <v>1012</v>
      </c>
      <c r="T24" s="74">
        <v>1532</v>
      </c>
      <c r="U24" s="74">
        <v>1547</v>
      </c>
      <c r="V24" s="74">
        <v>1597</v>
      </c>
      <c r="W24" s="74">
        <v>1615</v>
      </c>
      <c r="X24" s="74">
        <v>7</v>
      </c>
      <c r="Y24" s="74">
        <v>45</v>
      </c>
      <c r="Z24" s="74" t="s">
        <v>1004</v>
      </c>
      <c r="AA24" s="74" t="s">
        <v>1004</v>
      </c>
      <c r="AB24" s="74" t="s">
        <v>1006</v>
      </c>
      <c r="AC24" s="74" t="s">
        <v>1007</v>
      </c>
      <c r="AD24" s="74" t="s">
        <v>1008</v>
      </c>
      <c r="AE24" s="74" t="s">
        <v>1013</v>
      </c>
      <c r="AF24" s="74">
        <v>8</v>
      </c>
      <c r="AG24" s="74" t="s">
        <v>1004</v>
      </c>
      <c r="AH24" s="74">
        <v>0</v>
      </c>
      <c r="AI24" s="104">
        <v>0</v>
      </c>
    </row>
    <row r="25" spans="1:35">
      <c r="A25" s="95">
        <v>23</v>
      </c>
      <c r="B25" s="74" t="s">
        <v>132</v>
      </c>
      <c r="C25" s="74" t="s">
        <v>1057</v>
      </c>
      <c r="D25" s="74" t="s">
        <v>1057</v>
      </c>
      <c r="E25" s="74" t="str">
        <f>HYPERLINK("[映雪.xlsx]类型!B9",'类型（5）'!$C$9)</f>
        <v>家政全能</v>
      </c>
      <c r="F25" s="74" t="s">
        <v>1001</v>
      </c>
      <c r="G25" s="74" t="s">
        <v>1002</v>
      </c>
      <c r="H25" s="74">
        <v>597</v>
      </c>
      <c r="I25" s="74">
        <v>597</v>
      </c>
      <c r="J25" s="74">
        <v>27</v>
      </c>
      <c r="K25" s="74">
        <v>54</v>
      </c>
      <c r="L25" s="74">
        <v>54</v>
      </c>
      <c r="M25" s="74">
        <v>58</v>
      </c>
      <c r="N25" s="74">
        <v>71</v>
      </c>
      <c r="O25" s="74">
        <f t="shared" si="0"/>
        <v>237</v>
      </c>
      <c r="P25" s="74" t="s">
        <v>1058</v>
      </c>
      <c r="Q25" s="74">
        <v>100</v>
      </c>
      <c r="R25" s="74">
        <v>1</v>
      </c>
      <c r="S25" s="74" t="s">
        <v>1012</v>
      </c>
      <c r="T25" s="74">
        <v>1544</v>
      </c>
      <c r="U25" s="74">
        <v>1559</v>
      </c>
      <c r="V25" s="74">
        <v>1625</v>
      </c>
      <c r="W25" s="74">
        <v>1615</v>
      </c>
      <c r="X25" s="74">
        <v>12</v>
      </c>
      <c r="Y25" s="74">
        <v>45</v>
      </c>
      <c r="Z25" s="74" t="s">
        <v>1004</v>
      </c>
      <c r="AA25" s="74" t="s">
        <v>1005</v>
      </c>
      <c r="AB25" s="74" t="s">
        <v>1006</v>
      </c>
      <c r="AC25" s="74" t="s">
        <v>1007</v>
      </c>
      <c r="AD25" s="74" t="s">
        <v>1008</v>
      </c>
      <c r="AE25" s="74" t="s">
        <v>1009</v>
      </c>
      <c r="AF25" s="74">
        <v>3</v>
      </c>
      <c r="AG25" s="74" t="s">
        <v>1005</v>
      </c>
      <c r="AH25" s="74">
        <v>0</v>
      </c>
      <c r="AI25" s="104">
        <v>0</v>
      </c>
    </row>
    <row r="26" spans="1:35">
      <c r="A26" s="95">
        <v>24</v>
      </c>
      <c r="B26" s="74" t="s">
        <v>132</v>
      </c>
      <c r="C26" s="74" t="s">
        <v>1059</v>
      </c>
      <c r="D26" s="74" t="s">
        <v>1059</v>
      </c>
      <c r="E26" s="99" t="str">
        <f>HYPERLINK("[映雪.xlsx]类型!B29",'类型（5）'!$C$29)</f>
        <v>偶像</v>
      </c>
      <c r="F26" s="74" t="s">
        <v>1001</v>
      </c>
      <c r="G26" s="74" t="s">
        <v>1002</v>
      </c>
      <c r="H26" s="74">
        <v>743</v>
      </c>
      <c r="I26" s="74">
        <v>743</v>
      </c>
      <c r="J26" s="74">
        <v>27</v>
      </c>
      <c r="K26" s="74">
        <v>58</v>
      </c>
      <c r="L26" s="74">
        <v>45</v>
      </c>
      <c r="M26" s="74">
        <v>55</v>
      </c>
      <c r="N26" s="74">
        <v>65</v>
      </c>
      <c r="O26" s="74">
        <f t="shared" si="0"/>
        <v>223</v>
      </c>
      <c r="P26" s="74" t="s">
        <v>1060</v>
      </c>
      <c r="Q26" s="74">
        <v>100</v>
      </c>
      <c r="R26" s="74">
        <v>1</v>
      </c>
      <c r="S26" s="74" t="s">
        <v>1012</v>
      </c>
      <c r="T26" s="74">
        <v>1556</v>
      </c>
      <c r="U26" s="74">
        <v>1571</v>
      </c>
      <c r="V26" s="74">
        <v>1606</v>
      </c>
      <c r="W26" s="74">
        <v>1615</v>
      </c>
      <c r="X26" s="74">
        <v>16</v>
      </c>
      <c r="Y26" s="74">
        <v>45</v>
      </c>
      <c r="Z26" s="74" t="s">
        <v>1004</v>
      </c>
      <c r="AA26" s="74" t="s">
        <v>1004</v>
      </c>
      <c r="AB26" s="74" t="s">
        <v>1006</v>
      </c>
      <c r="AC26" s="74" t="s">
        <v>1007</v>
      </c>
      <c r="AD26" s="74" t="s">
        <v>1023</v>
      </c>
      <c r="AE26" s="74" t="s">
        <v>1013</v>
      </c>
      <c r="AF26" s="74">
        <v>2</v>
      </c>
      <c r="AG26" s="74" t="s">
        <v>1004</v>
      </c>
      <c r="AH26" s="74">
        <v>0</v>
      </c>
      <c r="AI26" s="104">
        <v>0</v>
      </c>
    </row>
    <row r="27" spans="1:35">
      <c r="A27" s="95">
        <v>25</v>
      </c>
      <c r="B27" s="74" t="s">
        <v>132</v>
      </c>
      <c r="C27" s="74" t="s">
        <v>441</v>
      </c>
      <c r="D27" s="74" t="s">
        <v>441</v>
      </c>
      <c r="E27" s="74" t="str">
        <f>HYPERLINK("[映雪.xlsx]类型!B12",'类型（5）'!$C$12)</f>
        <v>吸血鬼</v>
      </c>
      <c r="F27" s="74" t="s">
        <v>1001</v>
      </c>
      <c r="G27" s="74" t="s">
        <v>1002</v>
      </c>
      <c r="H27" s="74">
        <v>942</v>
      </c>
      <c r="I27" s="74">
        <v>942</v>
      </c>
      <c r="J27" s="74">
        <v>306</v>
      </c>
      <c r="K27" s="74">
        <v>81</v>
      </c>
      <c r="L27" s="74">
        <v>66</v>
      </c>
      <c r="M27" s="74">
        <v>72</v>
      </c>
      <c r="N27" s="74">
        <v>74</v>
      </c>
      <c r="O27" s="74">
        <f t="shared" si="0"/>
        <v>293</v>
      </c>
      <c r="P27" s="74" t="s">
        <v>1061</v>
      </c>
      <c r="Q27" s="74">
        <v>100</v>
      </c>
      <c r="R27" s="74">
        <v>2</v>
      </c>
      <c r="S27" s="74" t="s">
        <v>1012</v>
      </c>
      <c r="T27" s="74">
        <v>1555</v>
      </c>
      <c r="U27" s="74">
        <v>1570</v>
      </c>
      <c r="V27" s="74">
        <v>1602</v>
      </c>
      <c r="W27" s="74">
        <v>1615</v>
      </c>
      <c r="X27" s="74">
        <v>11</v>
      </c>
      <c r="Y27" s="74">
        <v>60</v>
      </c>
      <c r="Z27" s="74" t="s">
        <v>1004</v>
      </c>
      <c r="AA27" s="74" t="s">
        <v>1004</v>
      </c>
      <c r="AB27" s="74" t="s">
        <v>1006</v>
      </c>
      <c r="AC27" s="74" t="s">
        <v>1062</v>
      </c>
      <c r="AD27" s="74" t="s">
        <v>1016</v>
      </c>
      <c r="AE27" s="74" t="s">
        <v>1009</v>
      </c>
      <c r="AF27" s="74">
        <v>9</v>
      </c>
      <c r="AG27" s="74" t="s">
        <v>1004</v>
      </c>
      <c r="AH27" s="74">
        <v>0</v>
      </c>
      <c r="AI27" s="104">
        <v>0</v>
      </c>
    </row>
    <row r="28" spans="1:35">
      <c r="A28" s="95">
        <v>26</v>
      </c>
      <c r="B28" s="74" t="s">
        <v>132</v>
      </c>
      <c r="C28" s="74" t="s">
        <v>1063</v>
      </c>
      <c r="D28" s="74" t="s">
        <v>1063</v>
      </c>
      <c r="E28" s="74" t="str">
        <f>HYPERLINK("[映雪.xlsx]类型!B6",'类型（5）'!$C$6)</f>
        <v>统御全能</v>
      </c>
      <c r="F28" s="74" t="s">
        <v>1001</v>
      </c>
      <c r="G28" s="74" t="s">
        <v>1002</v>
      </c>
      <c r="H28" s="74">
        <v>683</v>
      </c>
      <c r="I28" s="74">
        <v>683</v>
      </c>
      <c r="J28" s="74">
        <v>306</v>
      </c>
      <c r="K28" s="74">
        <v>75</v>
      </c>
      <c r="L28" s="74">
        <v>56</v>
      </c>
      <c r="M28" s="74">
        <v>42</v>
      </c>
      <c r="N28" s="74">
        <v>71</v>
      </c>
      <c r="O28" s="74">
        <f t="shared" si="0"/>
        <v>244</v>
      </c>
      <c r="P28" s="74" t="s">
        <v>1064</v>
      </c>
      <c r="Q28" s="74">
        <v>100</v>
      </c>
      <c r="R28" s="74">
        <v>1</v>
      </c>
      <c r="S28" s="74" t="s">
        <v>1012</v>
      </c>
      <c r="T28" s="74">
        <v>1495</v>
      </c>
      <c r="U28" s="74">
        <v>1510</v>
      </c>
      <c r="V28" s="74">
        <v>1559</v>
      </c>
      <c r="W28" s="74">
        <v>1615</v>
      </c>
      <c r="X28" s="74">
        <v>94</v>
      </c>
      <c r="Y28" s="74">
        <v>60</v>
      </c>
      <c r="Z28" s="74" t="s">
        <v>1004</v>
      </c>
      <c r="AA28" s="74" t="s">
        <v>1004</v>
      </c>
      <c r="AB28" s="74" t="s">
        <v>1006</v>
      </c>
      <c r="AC28" s="74" t="s">
        <v>1062</v>
      </c>
      <c r="AD28" s="74" t="s">
        <v>1008</v>
      </c>
      <c r="AE28" s="74" t="s">
        <v>1027</v>
      </c>
      <c r="AF28" s="74">
        <v>6</v>
      </c>
      <c r="AG28" s="74" t="s">
        <v>1004</v>
      </c>
      <c r="AH28" s="74">
        <v>0</v>
      </c>
      <c r="AI28" s="104">
        <v>0</v>
      </c>
    </row>
    <row r="29" spans="1:35">
      <c r="A29" s="95">
        <v>27</v>
      </c>
      <c r="B29" s="74" t="s">
        <v>132</v>
      </c>
      <c r="C29" s="74" t="s">
        <v>1065</v>
      </c>
      <c r="D29" s="74" t="s">
        <v>1065</v>
      </c>
      <c r="E29" s="74" t="str">
        <f>HYPERLINK("[映雪.xlsx]类型!B1",'类型（5）'!$C$1)</f>
        <v>均衡</v>
      </c>
      <c r="F29" s="74" t="s">
        <v>1001</v>
      </c>
      <c r="G29" s="74" t="s">
        <v>1002</v>
      </c>
      <c r="H29" s="74">
        <v>375</v>
      </c>
      <c r="I29" s="74">
        <v>375</v>
      </c>
      <c r="J29" s="74">
        <v>306</v>
      </c>
      <c r="K29" s="74">
        <v>57</v>
      </c>
      <c r="L29" s="74">
        <v>50</v>
      </c>
      <c r="M29" s="74">
        <v>67</v>
      </c>
      <c r="N29" s="74">
        <v>82</v>
      </c>
      <c r="O29" s="74">
        <f t="shared" si="0"/>
        <v>256</v>
      </c>
      <c r="P29" s="74" t="s">
        <v>1060</v>
      </c>
      <c r="Q29" s="74">
        <v>100</v>
      </c>
      <c r="R29" s="74">
        <v>1</v>
      </c>
      <c r="S29" s="74" t="s">
        <v>1012</v>
      </c>
      <c r="T29" s="74">
        <v>1524</v>
      </c>
      <c r="U29" s="74">
        <v>1539</v>
      </c>
      <c r="V29" s="74">
        <v>1578</v>
      </c>
      <c r="W29" s="74">
        <v>1615</v>
      </c>
      <c r="X29" s="74">
        <v>96</v>
      </c>
      <c r="Y29" s="74">
        <v>60</v>
      </c>
      <c r="Z29" s="74" t="s">
        <v>1004</v>
      </c>
      <c r="AA29" s="74" t="s">
        <v>1004</v>
      </c>
      <c r="AB29" s="74" t="s">
        <v>1006</v>
      </c>
      <c r="AC29" s="74" t="s">
        <v>1062</v>
      </c>
      <c r="AD29" s="74" t="s">
        <v>1016</v>
      </c>
      <c r="AE29" s="74" t="s">
        <v>1027</v>
      </c>
      <c r="AF29" s="74">
        <v>4</v>
      </c>
      <c r="AG29" s="74" t="s">
        <v>1004</v>
      </c>
      <c r="AH29" s="74">
        <v>0</v>
      </c>
      <c r="AI29" s="104">
        <v>0</v>
      </c>
    </row>
    <row r="30" spans="1:35">
      <c r="A30" s="95">
        <v>28</v>
      </c>
      <c r="B30" s="74" t="s">
        <v>132</v>
      </c>
      <c r="C30" s="74" t="s">
        <v>1066</v>
      </c>
      <c r="D30" s="74" t="s">
        <v>1066</v>
      </c>
      <c r="E30" s="74" t="str">
        <f>HYPERLINK("[映雪.xlsx]类型!B9",'类型（5）'!$C$9)</f>
        <v>家政全能</v>
      </c>
      <c r="F30" s="74" t="s">
        <v>1001</v>
      </c>
      <c r="G30" s="74" t="s">
        <v>1002</v>
      </c>
      <c r="H30" s="74">
        <v>467</v>
      </c>
      <c r="I30" s="74">
        <v>467</v>
      </c>
      <c r="J30" s="74">
        <v>306</v>
      </c>
      <c r="K30" s="74">
        <v>45</v>
      </c>
      <c r="L30" s="74">
        <v>36</v>
      </c>
      <c r="M30" s="74">
        <v>57</v>
      </c>
      <c r="N30" s="74">
        <v>64</v>
      </c>
      <c r="O30" s="74">
        <f t="shared" si="0"/>
        <v>202</v>
      </c>
      <c r="P30" s="74" t="s">
        <v>1067</v>
      </c>
      <c r="Q30" s="74">
        <v>100</v>
      </c>
      <c r="R30" s="74">
        <v>1</v>
      </c>
      <c r="S30" s="74" t="s">
        <v>1012</v>
      </c>
      <c r="T30" s="74">
        <v>1550</v>
      </c>
      <c r="U30" s="74">
        <v>1565</v>
      </c>
      <c r="V30" s="74">
        <v>1619</v>
      </c>
      <c r="W30" s="74">
        <v>1615</v>
      </c>
      <c r="X30" s="74">
        <v>95</v>
      </c>
      <c r="Y30" s="74">
        <v>60</v>
      </c>
      <c r="Z30" s="74" t="s">
        <v>1004</v>
      </c>
      <c r="AA30" s="74" t="s">
        <v>1004</v>
      </c>
      <c r="AB30" s="74" t="s">
        <v>1006</v>
      </c>
      <c r="AC30" s="74" t="s">
        <v>1062</v>
      </c>
      <c r="AD30" s="74" t="s">
        <v>1023</v>
      </c>
      <c r="AE30" s="74" t="s">
        <v>1009</v>
      </c>
      <c r="AF30" s="74">
        <v>3</v>
      </c>
      <c r="AG30" s="74" t="s">
        <v>1004</v>
      </c>
      <c r="AH30" s="74">
        <v>0</v>
      </c>
      <c r="AI30" s="104">
        <v>0</v>
      </c>
    </row>
    <row r="31" spans="1:35">
      <c r="A31" s="95">
        <v>29</v>
      </c>
      <c r="B31" s="74" t="s">
        <v>132</v>
      </c>
      <c r="C31" s="74" t="s">
        <v>1068</v>
      </c>
      <c r="D31" s="74" t="s">
        <v>1068</v>
      </c>
      <c r="E31" s="74" t="str">
        <f>HYPERLINK("[映雪.xlsx]类型!B35",'类型（5）'!$C$35)</f>
        <v>刺客</v>
      </c>
      <c r="F31" s="74" t="s">
        <v>1001</v>
      </c>
      <c r="G31" s="74" t="s">
        <v>1002</v>
      </c>
      <c r="H31" s="74">
        <v>818</v>
      </c>
      <c r="I31" s="74">
        <v>818</v>
      </c>
      <c r="J31" s="74">
        <v>306</v>
      </c>
      <c r="K31" s="74">
        <v>30</v>
      </c>
      <c r="L31" s="74">
        <v>73</v>
      </c>
      <c r="M31" s="74">
        <v>62</v>
      </c>
      <c r="N31" s="74">
        <v>51</v>
      </c>
      <c r="O31" s="74">
        <f t="shared" si="0"/>
        <v>216</v>
      </c>
      <c r="P31" s="74" t="s">
        <v>1069</v>
      </c>
      <c r="Q31" s="74">
        <v>100</v>
      </c>
      <c r="R31" s="74">
        <v>1</v>
      </c>
      <c r="S31" s="74" t="s">
        <v>1012</v>
      </c>
      <c r="T31" s="74">
        <v>1505</v>
      </c>
      <c r="U31" s="74">
        <v>1520</v>
      </c>
      <c r="V31" s="74">
        <v>1564</v>
      </c>
      <c r="W31" s="74">
        <v>1615</v>
      </c>
      <c r="X31" s="74">
        <v>96</v>
      </c>
      <c r="Y31" s="74">
        <v>60</v>
      </c>
      <c r="Z31" s="74" t="s">
        <v>1004</v>
      </c>
      <c r="AA31" s="74" t="s">
        <v>1004</v>
      </c>
      <c r="AB31" s="74" t="s">
        <v>1006</v>
      </c>
      <c r="AC31" s="74" t="s">
        <v>1062</v>
      </c>
      <c r="AD31" s="74" t="s">
        <v>1008</v>
      </c>
      <c r="AE31" s="74" t="s">
        <v>1020</v>
      </c>
      <c r="AF31" s="74">
        <v>10</v>
      </c>
      <c r="AG31" s="74" t="s">
        <v>1004</v>
      </c>
      <c r="AH31" s="74">
        <v>0</v>
      </c>
      <c r="AI31" s="104">
        <v>0</v>
      </c>
    </row>
    <row r="32" spans="1:35">
      <c r="A32" s="95">
        <v>30</v>
      </c>
      <c r="B32" s="74" t="s">
        <v>136</v>
      </c>
      <c r="C32" s="74" t="s">
        <v>136</v>
      </c>
      <c r="D32" s="74" t="s">
        <v>136</v>
      </c>
      <c r="E32" s="74" t="str">
        <f>HYPERLINK("[映雪.xlsx]类型!B81",'类型（5）'!$C$81)</f>
        <v>莉姿夏尔蒂</v>
      </c>
      <c r="F32" s="74" t="s">
        <v>1001</v>
      </c>
      <c r="G32" s="74" t="s">
        <v>1002</v>
      </c>
      <c r="H32" s="74">
        <v>566</v>
      </c>
      <c r="I32" s="74">
        <v>566</v>
      </c>
      <c r="J32" s="74">
        <v>140</v>
      </c>
      <c r="K32" s="74">
        <v>80</v>
      </c>
      <c r="L32" s="74">
        <v>78</v>
      </c>
      <c r="M32" s="74">
        <v>74</v>
      </c>
      <c r="N32" s="74">
        <v>76</v>
      </c>
      <c r="O32" s="74">
        <f t="shared" si="0"/>
        <v>308</v>
      </c>
      <c r="P32" s="74" t="s">
        <v>1070</v>
      </c>
      <c r="Q32" s="74">
        <v>8100</v>
      </c>
      <c r="R32" s="74">
        <v>4</v>
      </c>
      <c r="S32" s="74" t="s">
        <v>4</v>
      </c>
      <c r="T32" s="74">
        <v>1544</v>
      </c>
      <c r="U32" s="74">
        <v>1559</v>
      </c>
      <c r="V32" s="74">
        <v>1588</v>
      </c>
      <c r="W32" s="74">
        <v>1615</v>
      </c>
      <c r="X32" s="74">
        <v>95</v>
      </c>
      <c r="Y32" s="74">
        <v>12</v>
      </c>
      <c r="Z32" s="74" t="s">
        <v>1004</v>
      </c>
      <c r="AA32" s="74" t="s">
        <v>1004</v>
      </c>
      <c r="AB32" s="74" t="s">
        <v>1006</v>
      </c>
      <c r="AC32" s="74" t="s">
        <v>1007</v>
      </c>
      <c r="AD32" s="74" t="s">
        <v>1008</v>
      </c>
      <c r="AE32" s="74" t="s">
        <v>1038</v>
      </c>
      <c r="AF32" s="74">
        <v>11</v>
      </c>
      <c r="AG32" s="74" t="s">
        <v>1005</v>
      </c>
      <c r="AH32" s="74">
        <v>0</v>
      </c>
      <c r="AI32" s="104">
        <v>0</v>
      </c>
    </row>
    <row r="33" spans="1:35">
      <c r="A33" s="95">
        <v>31</v>
      </c>
      <c r="B33" s="74" t="s">
        <v>136</v>
      </c>
      <c r="C33" s="74" t="s">
        <v>1071</v>
      </c>
      <c r="D33" s="74" t="s">
        <v>1071</v>
      </c>
      <c r="E33" s="74" t="str">
        <f>HYPERLINK("[映雪.xlsx]类型!B41",'类型（5）'!$C$41)</f>
        <v>德鲁伊</v>
      </c>
      <c r="F33" s="74" t="s">
        <v>1001</v>
      </c>
      <c r="G33" s="74" t="s">
        <v>1002</v>
      </c>
      <c r="H33" s="74">
        <v>565</v>
      </c>
      <c r="I33" s="74">
        <v>565</v>
      </c>
      <c r="J33" s="74">
        <v>140</v>
      </c>
      <c r="K33" s="74">
        <v>62</v>
      </c>
      <c r="L33" s="74">
        <v>69</v>
      </c>
      <c r="M33" s="74">
        <v>75</v>
      </c>
      <c r="N33" s="74">
        <v>56</v>
      </c>
      <c r="O33" s="74">
        <f t="shared" si="0"/>
        <v>262</v>
      </c>
      <c r="P33" s="74" t="s">
        <v>1072</v>
      </c>
      <c r="Q33" s="74">
        <v>100</v>
      </c>
      <c r="R33" s="74">
        <v>1</v>
      </c>
      <c r="S33" s="74" t="s">
        <v>1012</v>
      </c>
      <c r="T33" s="74">
        <v>1547</v>
      </c>
      <c r="U33" s="74">
        <v>1562</v>
      </c>
      <c r="V33" s="74">
        <v>1606</v>
      </c>
      <c r="W33" s="74">
        <v>1615</v>
      </c>
      <c r="X33" s="74">
        <v>99</v>
      </c>
      <c r="Y33" s="74">
        <v>12</v>
      </c>
      <c r="Z33" s="74" t="s">
        <v>1004</v>
      </c>
      <c r="AA33" s="74" t="s">
        <v>1004</v>
      </c>
      <c r="AB33" s="74" t="s">
        <v>1006</v>
      </c>
      <c r="AC33" s="74" t="s">
        <v>1007</v>
      </c>
      <c r="AD33" s="74" t="s">
        <v>1008</v>
      </c>
      <c r="AE33" s="74" t="s">
        <v>1017</v>
      </c>
      <c r="AF33" s="74">
        <v>9</v>
      </c>
      <c r="AG33" s="74" t="s">
        <v>1005</v>
      </c>
      <c r="AH33" s="74">
        <v>0</v>
      </c>
      <c r="AI33" s="104">
        <v>0</v>
      </c>
    </row>
    <row r="34" spans="1:35">
      <c r="A34" s="95">
        <v>32</v>
      </c>
      <c r="B34" s="74" t="s">
        <v>136</v>
      </c>
      <c r="C34" s="74" t="s">
        <v>1073</v>
      </c>
      <c r="D34" s="74" t="s">
        <v>1073</v>
      </c>
      <c r="E34" s="74" t="str">
        <f>HYPERLINK("[映雪.xlsx]类型!B38",'类型（5）'!$C$38)</f>
        <v>战士</v>
      </c>
      <c r="F34" s="74" t="s">
        <v>1001</v>
      </c>
      <c r="G34" s="74" t="s">
        <v>1002</v>
      </c>
      <c r="H34" s="74">
        <v>946</v>
      </c>
      <c r="I34" s="74">
        <v>946</v>
      </c>
      <c r="J34" s="74">
        <v>140</v>
      </c>
      <c r="K34" s="74">
        <v>40</v>
      </c>
      <c r="L34" s="74">
        <v>72</v>
      </c>
      <c r="M34" s="74">
        <v>39</v>
      </c>
      <c r="N34" s="74">
        <v>44</v>
      </c>
      <c r="O34" s="74">
        <f t="shared" si="0"/>
        <v>195</v>
      </c>
      <c r="P34" s="74" t="s">
        <v>1074</v>
      </c>
      <c r="Q34" s="74">
        <v>100</v>
      </c>
      <c r="R34" s="74">
        <v>1</v>
      </c>
      <c r="S34" s="74" t="s">
        <v>1012</v>
      </c>
      <c r="T34" s="74">
        <v>1539</v>
      </c>
      <c r="U34" s="74">
        <v>1554</v>
      </c>
      <c r="V34" s="74">
        <v>1593</v>
      </c>
      <c r="W34" s="74">
        <v>1615</v>
      </c>
      <c r="X34" s="74">
        <v>99</v>
      </c>
      <c r="Y34" s="74">
        <v>12</v>
      </c>
      <c r="Z34" s="74" t="s">
        <v>1004</v>
      </c>
      <c r="AA34" s="74" t="s">
        <v>1004</v>
      </c>
      <c r="AB34" s="74" t="s">
        <v>1006</v>
      </c>
      <c r="AC34" s="74" t="s">
        <v>1007</v>
      </c>
      <c r="AD34" s="74" t="s">
        <v>1008</v>
      </c>
      <c r="AE34" s="74" t="s">
        <v>1027</v>
      </c>
      <c r="AF34" s="74">
        <v>3</v>
      </c>
      <c r="AG34" s="74" t="s">
        <v>1005</v>
      </c>
      <c r="AH34" s="74">
        <v>0</v>
      </c>
      <c r="AI34" s="104">
        <v>0</v>
      </c>
    </row>
    <row r="35" spans="1:35">
      <c r="A35" s="95">
        <v>33</v>
      </c>
      <c r="B35" s="74" t="s">
        <v>136</v>
      </c>
      <c r="C35" s="74" t="s">
        <v>1075</v>
      </c>
      <c r="D35" s="74" t="s">
        <v>1075</v>
      </c>
      <c r="E35" s="96" t="str">
        <f>HYPERLINK("[映雪.xlsx]类型!B27",'类型（5）'!$C$27)</f>
        <v>骑士</v>
      </c>
      <c r="F35" s="74" t="s">
        <v>1001</v>
      </c>
      <c r="G35" s="74" t="s">
        <v>1002</v>
      </c>
      <c r="H35" s="74">
        <v>556</v>
      </c>
      <c r="I35" s="74">
        <v>556</v>
      </c>
      <c r="J35" s="74">
        <v>140</v>
      </c>
      <c r="K35" s="74">
        <v>74</v>
      </c>
      <c r="L35" s="74">
        <v>82</v>
      </c>
      <c r="M35" s="74">
        <v>43</v>
      </c>
      <c r="N35" s="74">
        <v>54</v>
      </c>
      <c r="O35" s="74">
        <f t="shared" si="0"/>
        <v>253</v>
      </c>
      <c r="P35" s="74" t="s">
        <v>1067</v>
      </c>
      <c r="Q35" s="74">
        <v>100</v>
      </c>
      <c r="R35" s="74">
        <v>1</v>
      </c>
      <c r="S35" s="74" t="s">
        <v>1012</v>
      </c>
      <c r="T35" s="74">
        <v>1497</v>
      </c>
      <c r="U35" s="74">
        <v>1512</v>
      </c>
      <c r="V35" s="74">
        <v>1555</v>
      </c>
      <c r="W35" s="74">
        <v>1615</v>
      </c>
      <c r="X35" s="74">
        <v>76</v>
      </c>
      <c r="Y35" s="74">
        <v>12</v>
      </c>
      <c r="Z35" s="74" t="s">
        <v>1004</v>
      </c>
      <c r="AA35" s="74" t="s">
        <v>1005</v>
      </c>
      <c r="AB35" s="74" t="s">
        <v>1006</v>
      </c>
      <c r="AC35" s="74" t="s">
        <v>1007</v>
      </c>
      <c r="AD35" s="74" t="s">
        <v>1016</v>
      </c>
      <c r="AE35" s="74" t="s">
        <v>1013</v>
      </c>
      <c r="AF35" s="74">
        <v>4</v>
      </c>
      <c r="AG35" s="74" t="s">
        <v>1005</v>
      </c>
      <c r="AH35" s="74">
        <v>0</v>
      </c>
      <c r="AI35" s="104">
        <v>0</v>
      </c>
    </row>
    <row r="36" spans="1:35">
      <c r="A36" s="95">
        <v>34</v>
      </c>
      <c r="B36" s="74" t="s">
        <v>136</v>
      </c>
      <c r="C36" s="74" t="s">
        <v>1076</v>
      </c>
      <c r="D36" s="74" t="s">
        <v>1076</v>
      </c>
      <c r="E36" s="96" t="str">
        <f>HYPERLINK("[映雪.xlsx]类型!B23",'类型（5）'!$C$23)</f>
        <v>管家</v>
      </c>
      <c r="F36" s="74" t="s">
        <v>1001</v>
      </c>
      <c r="G36" s="74" t="s">
        <v>1002</v>
      </c>
      <c r="H36" s="74">
        <v>555</v>
      </c>
      <c r="I36" s="74">
        <v>555</v>
      </c>
      <c r="J36" s="74">
        <v>140</v>
      </c>
      <c r="K36" s="74">
        <v>54</v>
      </c>
      <c r="L36" s="74">
        <v>86</v>
      </c>
      <c r="M36" s="74">
        <v>77</v>
      </c>
      <c r="N36" s="74">
        <v>36</v>
      </c>
      <c r="O36" s="74">
        <f t="shared" si="0"/>
        <v>253</v>
      </c>
      <c r="P36" s="74" t="s">
        <v>1077</v>
      </c>
      <c r="Q36" s="74">
        <v>100</v>
      </c>
      <c r="R36" s="74">
        <v>1</v>
      </c>
      <c r="S36" s="74" t="s">
        <v>1012</v>
      </c>
      <c r="T36" s="74">
        <v>1513</v>
      </c>
      <c r="U36" s="74">
        <v>1528</v>
      </c>
      <c r="V36" s="74">
        <v>1560</v>
      </c>
      <c r="W36" s="74">
        <v>1615</v>
      </c>
      <c r="X36" s="74">
        <v>77</v>
      </c>
      <c r="Y36" s="74">
        <v>12</v>
      </c>
      <c r="Z36" s="74" t="s">
        <v>1004</v>
      </c>
      <c r="AA36" s="74" t="s">
        <v>1005</v>
      </c>
      <c r="AB36" s="74" t="s">
        <v>1006</v>
      </c>
      <c r="AC36" s="74" t="s">
        <v>1007</v>
      </c>
      <c r="AD36" s="74" t="s">
        <v>1016</v>
      </c>
      <c r="AE36" s="74" t="s">
        <v>1024</v>
      </c>
      <c r="AF36" s="74">
        <v>10</v>
      </c>
      <c r="AG36" s="74" t="s">
        <v>1005</v>
      </c>
      <c r="AH36" s="74">
        <v>0</v>
      </c>
      <c r="AI36" s="104">
        <v>0</v>
      </c>
    </row>
    <row r="37" spans="1:35">
      <c r="A37" s="95">
        <v>35</v>
      </c>
      <c r="B37" s="74" t="s">
        <v>136</v>
      </c>
      <c r="C37" s="74" t="s">
        <v>1078</v>
      </c>
      <c r="D37" s="74" t="s">
        <v>1078</v>
      </c>
      <c r="E37" s="99" t="str">
        <f>HYPERLINK("[映雪.xlsx]类型!B39",'类型（5）'!$C$39)</f>
        <v>狙撃手</v>
      </c>
      <c r="F37" s="74" t="s">
        <v>1001</v>
      </c>
      <c r="G37" s="74" t="s">
        <v>1002</v>
      </c>
      <c r="H37" s="74">
        <v>151</v>
      </c>
      <c r="I37" s="74">
        <v>151</v>
      </c>
      <c r="J37" s="74">
        <v>140</v>
      </c>
      <c r="K37" s="74">
        <v>48</v>
      </c>
      <c r="L37" s="74">
        <v>37</v>
      </c>
      <c r="M37" s="74">
        <v>54</v>
      </c>
      <c r="N37" s="74">
        <v>68</v>
      </c>
      <c r="O37" s="74">
        <f t="shared" si="0"/>
        <v>207</v>
      </c>
      <c r="P37" s="74" t="s">
        <v>1079</v>
      </c>
      <c r="Q37" s="74">
        <v>100</v>
      </c>
      <c r="R37" s="74">
        <v>1</v>
      </c>
      <c r="S37" s="74" t="s">
        <v>1012</v>
      </c>
      <c r="T37" s="74">
        <v>1534</v>
      </c>
      <c r="U37" s="74">
        <v>1549</v>
      </c>
      <c r="V37" s="74">
        <v>1597</v>
      </c>
      <c r="W37" s="74">
        <v>1615</v>
      </c>
      <c r="X37" s="74">
        <v>78</v>
      </c>
      <c r="Y37" s="74">
        <v>12</v>
      </c>
      <c r="Z37" s="74" t="s">
        <v>1004</v>
      </c>
      <c r="AA37" s="74" t="s">
        <v>1005</v>
      </c>
      <c r="AB37" s="74" t="s">
        <v>1006</v>
      </c>
      <c r="AC37" s="74" t="s">
        <v>1007</v>
      </c>
      <c r="AD37" s="74" t="s">
        <v>1023</v>
      </c>
      <c r="AE37" s="74" t="s">
        <v>1017</v>
      </c>
      <c r="AF37" s="74">
        <v>6</v>
      </c>
      <c r="AG37" s="74" t="s">
        <v>1005</v>
      </c>
      <c r="AH37" s="74">
        <v>0</v>
      </c>
      <c r="AI37" s="104">
        <v>0</v>
      </c>
    </row>
    <row r="38" spans="1:35">
      <c r="A38" s="95">
        <v>36</v>
      </c>
      <c r="B38" s="74" t="s">
        <v>136</v>
      </c>
      <c r="C38" s="74" t="s">
        <v>1080</v>
      </c>
      <c r="D38" s="74" t="s">
        <v>1080</v>
      </c>
      <c r="E38" s="74" t="str">
        <f>HYPERLINK("[映雪.xlsx]类型!B13",'类型（5）'!$C$13)</f>
        <v>贤者</v>
      </c>
      <c r="F38" s="74" t="s">
        <v>1001</v>
      </c>
      <c r="G38" s="74" t="s">
        <v>1002</v>
      </c>
      <c r="H38" s="74">
        <v>554</v>
      </c>
      <c r="I38" s="74">
        <v>554</v>
      </c>
      <c r="J38" s="74">
        <v>308</v>
      </c>
      <c r="K38" s="74">
        <v>59</v>
      </c>
      <c r="L38" s="74">
        <v>18</v>
      </c>
      <c r="M38" s="74">
        <v>85</v>
      </c>
      <c r="N38" s="74">
        <v>51</v>
      </c>
      <c r="O38" s="74">
        <f t="shared" si="0"/>
        <v>213</v>
      </c>
      <c r="P38" s="74" t="s">
        <v>1033</v>
      </c>
      <c r="Q38" s="74">
        <v>100</v>
      </c>
      <c r="R38" s="74">
        <v>1</v>
      </c>
      <c r="S38" s="74" t="s">
        <v>1012</v>
      </c>
      <c r="T38" s="74">
        <v>1579</v>
      </c>
      <c r="U38" s="74">
        <v>1594</v>
      </c>
      <c r="V38" s="74">
        <v>1635</v>
      </c>
      <c r="W38" s="74">
        <v>1615</v>
      </c>
      <c r="X38" s="74">
        <v>76</v>
      </c>
      <c r="Y38" s="74">
        <v>83</v>
      </c>
      <c r="Z38" s="74" t="s">
        <v>1004</v>
      </c>
      <c r="AA38" s="74" t="s">
        <v>1005</v>
      </c>
      <c r="AB38" s="74" t="s">
        <v>1006</v>
      </c>
      <c r="AC38" s="74" t="s">
        <v>1007</v>
      </c>
      <c r="AD38" s="74" t="s">
        <v>1016</v>
      </c>
      <c r="AE38" s="74" t="s">
        <v>1020</v>
      </c>
      <c r="AF38" s="74">
        <v>10</v>
      </c>
      <c r="AG38" s="74" t="s">
        <v>1004</v>
      </c>
      <c r="AH38" s="74">
        <v>0</v>
      </c>
      <c r="AI38" s="104">
        <v>0</v>
      </c>
    </row>
    <row r="39" spans="1:35">
      <c r="A39" s="95">
        <v>37</v>
      </c>
      <c r="B39" s="74" t="s">
        <v>136</v>
      </c>
      <c r="C39" s="74" t="s">
        <v>1081</v>
      </c>
      <c r="D39" s="74" t="s">
        <v>1081</v>
      </c>
      <c r="E39" s="74" t="str">
        <f>HYPERLINK("[映雪.xlsx]类型!B1",'类型（5）'!$C$1)</f>
        <v>均衡</v>
      </c>
      <c r="F39" s="74" t="s">
        <v>1001</v>
      </c>
      <c r="G39" s="74" t="s">
        <v>1002</v>
      </c>
      <c r="H39" s="74">
        <v>866</v>
      </c>
      <c r="I39" s="74">
        <v>866</v>
      </c>
      <c r="J39" s="74">
        <v>308</v>
      </c>
      <c r="K39" s="74">
        <v>54</v>
      </c>
      <c r="L39" s="74">
        <v>61</v>
      </c>
      <c r="M39" s="74">
        <v>57</v>
      </c>
      <c r="N39" s="74">
        <v>53</v>
      </c>
      <c r="O39" s="74">
        <f t="shared" si="0"/>
        <v>225</v>
      </c>
      <c r="P39" s="74" t="s">
        <v>1082</v>
      </c>
      <c r="Q39" s="74">
        <v>100</v>
      </c>
      <c r="R39" s="74">
        <v>1</v>
      </c>
      <c r="S39" s="74" t="s">
        <v>1012</v>
      </c>
      <c r="T39" s="74">
        <v>1530</v>
      </c>
      <c r="U39" s="74">
        <v>1545</v>
      </c>
      <c r="V39" s="74">
        <v>1595</v>
      </c>
      <c r="W39" s="74">
        <v>1615</v>
      </c>
      <c r="X39" s="74">
        <v>76</v>
      </c>
      <c r="Y39" s="74">
        <v>83</v>
      </c>
      <c r="Z39" s="74" t="s">
        <v>1004</v>
      </c>
      <c r="AA39" s="74" t="s">
        <v>1004</v>
      </c>
      <c r="AB39" s="74" t="s">
        <v>1006</v>
      </c>
      <c r="AC39" s="74" t="s">
        <v>1007</v>
      </c>
      <c r="AD39" s="74" t="s">
        <v>1023</v>
      </c>
      <c r="AE39" s="74" t="s">
        <v>1013</v>
      </c>
      <c r="AF39" s="74">
        <v>6</v>
      </c>
      <c r="AG39" s="74" t="s">
        <v>1004</v>
      </c>
      <c r="AH39" s="74">
        <v>0</v>
      </c>
      <c r="AI39" s="104">
        <v>0</v>
      </c>
    </row>
    <row r="40" spans="1:35">
      <c r="A40" s="95">
        <v>38</v>
      </c>
      <c r="B40" s="74" t="s">
        <v>136</v>
      </c>
      <c r="C40" s="74" t="s">
        <v>430</v>
      </c>
      <c r="D40" s="74" t="s">
        <v>430</v>
      </c>
      <c r="E40" s="74" t="str">
        <f>HYPERLINK("[映雪.xlsx]类型!B4",'类型（5）'!$C$4)</f>
        <v>智慧强化</v>
      </c>
      <c r="F40" s="74" t="s">
        <v>1001</v>
      </c>
      <c r="G40" s="74" t="s">
        <v>1002</v>
      </c>
      <c r="H40" s="74">
        <v>148</v>
      </c>
      <c r="I40" s="74">
        <v>148</v>
      </c>
      <c r="J40" s="74">
        <v>308</v>
      </c>
      <c r="K40" s="74">
        <v>71</v>
      </c>
      <c r="L40" s="74">
        <v>33</v>
      </c>
      <c r="M40" s="74">
        <v>72</v>
      </c>
      <c r="N40" s="74">
        <v>65</v>
      </c>
      <c r="O40" s="74">
        <f t="shared" si="0"/>
        <v>241</v>
      </c>
      <c r="P40" s="74" t="s">
        <v>1083</v>
      </c>
      <c r="Q40" s="74">
        <v>100</v>
      </c>
      <c r="R40" s="74">
        <v>1</v>
      </c>
      <c r="S40" s="74" t="s">
        <v>1012</v>
      </c>
      <c r="T40" s="74">
        <v>1578</v>
      </c>
      <c r="U40" s="74">
        <v>1590</v>
      </c>
      <c r="V40" s="74">
        <v>1624</v>
      </c>
      <c r="W40" s="74">
        <v>1615</v>
      </c>
      <c r="X40" s="74">
        <v>79</v>
      </c>
      <c r="Y40" s="74">
        <v>83</v>
      </c>
      <c r="Z40" s="74" t="s">
        <v>1004</v>
      </c>
      <c r="AA40" s="74" t="s">
        <v>1004</v>
      </c>
      <c r="AB40" s="74" t="s">
        <v>1006</v>
      </c>
      <c r="AC40" s="74" t="s">
        <v>1007</v>
      </c>
      <c r="AD40" s="74" t="s">
        <v>1008</v>
      </c>
      <c r="AE40" s="74" t="s">
        <v>1017</v>
      </c>
      <c r="AF40" s="74">
        <v>7</v>
      </c>
      <c r="AG40" s="74" t="s">
        <v>1004</v>
      </c>
      <c r="AH40" s="74">
        <v>0</v>
      </c>
      <c r="AI40" s="104">
        <v>0</v>
      </c>
    </row>
    <row r="41" spans="1:35">
      <c r="A41" s="95">
        <v>39</v>
      </c>
      <c r="B41" s="74" t="s">
        <v>136</v>
      </c>
      <c r="C41" s="74" t="s">
        <v>1084</v>
      </c>
      <c r="D41" s="74" t="s">
        <v>1084</v>
      </c>
      <c r="E41" s="99" t="str">
        <f>HYPERLINK("[映雪.xlsx]类型!B26",'类型（5）'!$C$26)</f>
        <v>剑豪</v>
      </c>
      <c r="F41" s="74" t="s">
        <v>1001</v>
      </c>
      <c r="G41" s="74" t="s">
        <v>1002</v>
      </c>
      <c r="H41" s="74">
        <v>167</v>
      </c>
      <c r="I41" s="74">
        <v>167</v>
      </c>
      <c r="J41" s="74">
        <v>31</v>
      </c>
      <c r="K41" s="74">
        <v>44</v>
      </c>
      <c r="L41" s="74">
        <v>56</v>
      </c>
      <c r="M41" s="74">
        <v>34</v>
      </c>
      <c r="N41" s="74">
        <v>68</v>
      </c>
      <c r="O41" s="74">
        <f t="shared" si="0"/>
        <v>202</v>
      </c>
      <c r="P41" s="74" t="s">
        <v>1085</v>
      </c>
      <c r="Q41" s="74">
        <v>100</v>
      </c>
      <c r="R41" s="74">
        <v>1</v>
      </c>
      <c r="S41" s="74" t="s">
        <v>1012</v>
      </c>
      <c r="T41" s="74">
        <v>1557</v>
      </c>
      <c r="U41" s="74">
        <v>1572</v>
      </c>
      <c r="V41" s="74">
        <v>1586</v>
      </c>
      <c r="W41" s="74">
        <v>1615</v>
      </c>
      <c r="X41" s="74">
        <v>76</v>
      </c>
      <c r="Y41" s="74">
        <v>17</v>
      </c>
      <c r="Z41" s="74" t="s">
        <v>1004</v>
      </c>
      <c r="AA41" s="74" t="s">
        <v>1004</v>
      </c>
      <c r="AB41" s="74" t="s">
        <v>1006</v>
      </c>
      <c r="AC41" s="74" t="s">
        <v>1007</v>
      </c>
      <c r="AD41" s="74" t="s">
        <v>1023</v>
      </c>
      <c r="AE41" s="74" t="s">
        <v>1013</v>
      </c>
      <c r="AF41" s="74">
        <v>6</v>
      </c>
      <c r="AG41" s="74" t="s">
        <v>1005</v>
      </c>
      <c r="AH41" s="74">
        <v>0</v>
      </c>
      <c r="AI41" s="104">
        <v>0</v>
      </c>
    </row>
    <row r="42" spans="1:35">
      <c r="A42" s="95">
        <v>40</v>
      </c>
      <c r="B42" s="74" t="s">
        <v>136</v>
      </c>
      <c r="C42" s="74" t="s">
        <v>1086</v>
      </c>
      <c r="D42" s="74" t="s">
        <v>1086</v>
      </c>
      <c r="E42" s="99" t="str">
        <f>HYPERLINK("[映雪.xlsx]类型!B39",'类型（5）'!$C$39)</f>
        <v>狙撃手</v>
      </c>
      <c r="F42" s="74" t="s">
        <v>1001</v>
      </c>
      <c r="G42" s="74" t="s">
        <v>1002</v>
      </c>
      <c r="H42" s="74">
        <v>867</v>
      </c>
      <c r="I42" s="74">
        <v>867</v>
      </c>
      <c r="J42" s="74">
        <v>31</v>
      </c>
      <c r="K42" s="74">
        <v>46</v>
      </c>
      <c r="L42" s="74">
        <v>62</v>
      </c>
      <c r="M42" s="74">
        <v>55</v>
      </c>
      <c r="N42" s="74">
        <v>64</v>
      </c>
      <c r="O42" s="74">
        <f t="shared" si="0"/>
        <v>227</v>
      </c>
      <c r="P42" s="74" t="s">
        <v>1087</v>
      </c>
      <c r="Q42" s="74">
        <v>100</v>
      </c>
      <c r="R42" s="74">
        <v>1</v>
      </c>
      <c r="S42" s="74" t="s">
        <v>1012</v>
      </c>
      <c r="T42" s="74">
        <v>1561</v>
      </c>
      <c r="U42" s="74">
        <v>1576</v>
      </c>
      <c r="V42" s="74">
        <v>1595</v>
      </c>
      <c r="W42" s="74">
        <v>1615</v>
      </c>
      <c r="X42" s="74">
        <v>76</v>
      </c>
      <c r="Y42" s="74">
        <v>17</v>
      </c>
      <c r="Z42" s="74" t="s">
        <v>1004</v>
      </c>
      <c r="AA42" s="74" t="s">
        <v>1004</v>
      </c>
      <c r="AB42" s="74" t="s">
        <v>1006</v>
      </c>
      <c r="AC42" s="74" t="s">
        <v>1007</v>
      </c>
      <c r="AD42" s="74" t="s">
        <v>1023</v>
      </c>
      <c r="AE42" s="74" t="s">
        <v>1009</v>
      </c>
      <c r="AF42" s="74">
        <v>12</v>
      </c>
      <c r="AG42" s="74" t="s">
        <v>1004</v>
      </c>
      <c r="AH42" s="74">
        <v>0</v>
      </c>
      <c r="AI42" s="104">
        <v>0</v>
      </c>
    </row>
    <row r="43" spans="1:35">
      <c r="A43" s="95">
        <v>41</v>
      </c>
      <c r="B43" s="74" t="s">
        <v>136</v>
      </c>
      <c r="C43" s="74" t="s">
        <v>1088</v>
      </c>
      <c r="D43" s="74" t="s">
        <v>1088</v>
      </c>
      <c r="E43" s="74" t="str">
        <f>HYPERLINK("[映雪.xlsx]类型!B38",'类型（5）'!$C$38)</f>
        <v>战士</v>
      </c>
      <c r="F43" s="74" t="s">
        <v>1001</v>
      </c>
      <c r="G43" s="74" t="s">
        <v>1002</v>
      </c>
      <c r="H43" s="74">
        <v>212</v>
      </c>
      <c r="I43" s="74">
        <v>212</v>
      </c>
      <c r="J43" s="74">
        <v>31</v>
      </c>
      <c r="K43" s="74">
        <v>50</v>
      </c>
      <c r="L43" s="74">
        <v>60</v>
      </c>
      <c r="M43" s="74">
        <v>48</v>
      </c>
      <c r="N43" s="74">
        <v>72</v>
      </c>
      <c r="O43" s="74">
        <f t="shared" si="0"/>
        <v>230</v>
      </c>
      <c r="P43" s="74" t="s">
        <v>1042</v>
      </c>
      <c r="Q43" s="74">
        <v>100</v>
      </c>
      <c r="R43" s="74">
        <v>1</v>
      </c>
      <c r="S43" s="74" t="s">
        <v>1012</v>
      </c>
      <c r="T43" s="74">
        <v>1535</v>
      </c>
      <c r="U43" s="74">
        <v>1550</v>
      </c>
      <c r="V43" s="74">
        <v>1591</v>
      </c>
      <c r="W43" s="74">
        <v>1615</v>
      </c>
      <c r="X43" s="74">
        <v>79</v>
      </c>
      <c r="Y43" s="74">
        <v>17</v>
      </c>
      <c r="Z43" s="74" t="s">
        <v>1004</v>
      </c>
      <c r="AA43" s="74" t="s">
        <v>1004</v>
      </c>
      <c r="AB43" s="74" t="s">
        <v>1006</v>
      </c>
      <c r="AC43" s="74" t="s">
        <v>1007</v>
      </c>
      <c r="AD43" s="74" t="s">
        <v>1008</v>
      </c>
      <c r="AE43" s="74" t="s">
        <v>1027</v>
      </c>
      <c r="AF43" s="74">
        <v>3</v>
      </c>
      <c r="AG43" s="74" t="s">
        <v>1005</v>
      </c>
      <c r="AH43" s="74">
        <v>0</v>
      </c>
      <c r="AI43" s="104">
        <v>0</v>
      </c>
    </row>
    <row r="44" spans="1:35">
      <c r="A44" s="95">
        <v>42</v>
      </c>
      <c r="B44" s="74" t="s">
        <v>136</v>
      </c>
      <c r="C44" s="74" t="s">
        <v>1089</v>
      </c>
      <c r="D44" s="74" t="s">
        <v>1089</v>
      </c>
      <c r="E44" s="99" t="str">
        <f>HYPERLINK("[映雪.xlsx]类型!B39",'类型（5）'!$C$39)</f>
        <v>狙撃手</v>
      </c>
      <c r="F44" s="74" t="s">
        <v>1001</v>
      </c>
      <c r="G44" s="74" t="s">
        <v>1002</v>
      </c>
      <c r="H44" s="74">
        <v>879</v>
      </c>
      <c r="I44" s="74">
        <v>879</v>
      </c>
      <c r="J44" s="74">
        <v>31</v>
      </c>
      <c r="K44" s="74">
        <v>43</v>
      </c>
      <c r="L44" s="74">
        <v>59</v>
      </c>
      <c r="M44" s="74">
        <v>25</v>
      </c>
      <c r="N44" s="74">
        <v>21</v>
      </c>
      <c r="O44" s="74">
        <f t="shared" si="0"/>
        <v>148</v>
      </c>
      <c r="P44" s="74" t="s">
        <v>1072</v>
      </c>
      <c r="Q44" s="74">
        <v>100</v>
      </c>
      <c r="R44" s="74">
        <v>1</v>
      </c>
      <c r="S44" s="74" t="s">
        <v>1012</v>
      </c>
      <c r="T44" s="74">
        <v>1526</v>
      </c>
      <c r="U44" s="74">
        <v>1541</v>
      </c>
      <c r="V44" s="74">
        <v>1591</v>
      </c>
      <c r="W44" s="74">
        <v>1615</v>
      </c>
      <c r="X44" s="74">
        <v>76</v>
      </c>
      <c r="Y44" s="74">
        <v>17</v>
      </c>
      <c r="Z44" s="74" t="s">
        <v>1004</v>
      </c>
      <c r="AA44" s="74" t="s">
        <v>1004</v>
      </c>
      <c r="AB44" s="74" t="s">
        <v>1006</v>
      </c>
      <c r="AC44" s="74" t="s">
        <v>1007</v>
      </c>
      <c r="AD44" s="74" t="s">
        <v>1023</v>
      </c>
      <c r="AE44" s="74" t="s">
        <v>1009</v>
      </c>
      <c r="AF44" s="74">
        <v>8</v>
      </c>
      <c r="AG44" s="74" t="s">
        <v>1004</v>
      </c>
      <c r="AH44" s="74">
        <v>0</v>
      </c>
      <c r="AI44" s="104">
        <v>0</v>
      </c>
    </row>
    <row r="45" spans="1:35">
      <c r="A45" s="95">
        <v>43</v>
      </c>
      <c r="B45" s="74" t="s">
        <v>136</v>
      </c>
      <c r="C45" s="74" t="s">
        <v>1090</v>
      </c>
      <c r="D45" s="74" t="s">
        <v>1090</v>
      </c>
      <c r="E45" s="99" t="str">
        <f>HYPERLINK("[映雪.xlsx]类型!B39",'类型（5）'!$C$39)</f>
        <v>狙撃手</v>
      </c>
      <c r="F45" s="74" t="s">
        <v>1001</v>
      </c>
      <c r="G45" s="74" t="s">
        <v>1002</v>
      </c>
      <c r="H45" s="74">
        <v>921</v>
      </c>
      <c r="I45" s="74">
        <v>921</v>
      </c>
      <c r="J45" s="74">
        <v>31</v>
      </c>
      <c r="K45" s="74">
        <v>27</v>
      </c>
      <c r="L45" s="74">
        <v>64</v>
      </c>
      <c r="M45" s="74">
        <v>24</v>
      </c>
      <c r="N45" s="74">
        <v>12</v>
      </c>
      <c r="O45" s="74">
        <f t="shared" si="0"/>
        <v>127</v>
      </c>
      <c r="P45" s="74" t="s">
        <v>1091</v>
      </c>
      <c r="Q45" s="74">
        <v>100</v>
      </c>
      <c r="R45" s="74">
        <v>1</v>
      </c>
      <c r="S45" s="74" t="s">
        <v>1012</v>
      </c>
      <c r="T45" s="74">
        <v>1555</v>
      </c>
      <c r="U45" s="74">
        <v>1570</v>
      </c>
      <c r="V45" s="74">
        <v>1591</v>
      </c>
      <c r="W45" s="74">
        <v>1615</v>
      </c>
      <c r="X45" s="74">
        <v>77</v>
      </c>
      <c r="Y45" s="74">
        <v>17</v>
      </c>
      <c r="Z45" s="74" t="s">
        <v>1004</v>
      </c>
      <c r="AA45" s="74" t="s">
        <v>1004</v>
      </c>
      <c r="AB45" s="74" t="s">
        <v>1006</v>
      </c>
      <c r="AC45" s="74" t="s">
        <v>1007</v>
      </c>
      <c r="AD45" s="74" t="s">
        <v>1023</v>
      </c>
      <c r="AE45" s="74" t="s">
        <v>1017</v>
      </c>
      <c r="AF45" s="74">
        <v>9</v>
      </c>
      <c r="AG45" s="74" t="s">
        <v>1005</v>
      </c>
      <c r="AH45" s="74">
        <v>0</v>
      </c>
      <c r="AI45" s="104">
        <v>0</v>
      </c>
    </row>
    <row r="46" spans="1:35">
      <c r="A46" s="95">
        <v>44</v>
      </c>
      <c r="B46" s="74" t="s">
        <v>136</v>
      </c>
      <c r="C46" s="74" t="s">
        <v>898</v>
      </c>
      <c r="D46" s="74" t="s">
        <v>898</v>
      </c>
      <c r="E46" s="74" t="str">
        <f>HYPERLINK("[映雪.xlsx]类型!B7",'类型（5）'!$C$7)</f>
        <v>武勇全能</v>
      </c>
      <c r="F46" s="74" t="s">
        <v>1001</v>
      </c>
      <c r="G46" s="74" t="s">
        <v>1002</v>
      </c>
      <c r="H46" s="74">
        <v>318</v>
      </c>
      <c r="I46" s="74">
        <v>318</v>
      </c>
      <c r="J46" s="74">
        <v>31</v>
      </c>
      <c r="K46" s="74">
        <v>74</v>
      </c>
      <c r="L46" s="74">
        <v>65</v>
      </c>
      <c r="M46" s="74">
        <v>68</v>
      </c>
      <c r="N46" s="74">
        <v>61</v>
      </c>
      <c r="O46" s="74">
        <f t="shared" si="0"/>
        <v>268</v>
      </c>
      <c r="P46" s="74" t="s">
        <v>1074</v>
      </c>
      <c r="Q46" s="74">
        <v>100</v>
      </c>
      <c r="R46" s="74">
        <v>1</v>
      </c>
      <c r="S46" s="74" t="s">
        <v>1012</v>
      </c>
      <c r="T46" s="74">
        <v>1506</v>
      </c>
      <c r="U46" s="74">
        <v>1521</v>
      </c>
      <c r="V46" s="74">
        <v>1577</v>
      </c>
      <c r="W46" s="74">
        <v>1615</v>
      </c>
      <c r="X46" s="74">
        <v>95</v>
      </c>
      <c r="Y46" s="74">
        <v>17</v>
      </c>
      <c r="Z46" s="74" t="s">
        <v>1004</v>
      </c>
      <c r="AA46" s="74" t="s">
        <v>1005</v>
      </c>
      <c r="AB46" s="74" t="s">
        <v>1006</v>
      </c>
      <c r="AC46" s="74" t="s">
        <v>1062</v>
      </c>
      <c r="AD46" s="74" t="s">
        <v>1008</v>
      </c>
      <c r="AE46" s="74" t="s">
        <v>1017</v>
      </c>
      <c r="AF46" s="74">
        <v>11</v>
      </c>
      <c r="AG46" s="74" t="s">
        <v>1005</v>
      </c>
      <c r="AH46" s="74">
        <v>0</v>
      </c>
      <c r="AI46" s="104">
        <v>0</v>
      </c>
    </row>
    <row r="47" spans="1:35">
      <c r="A47" s="95">
        <v>45</v>
      </c>
      <c r="B47" s="74" t="s">
        <v>136</v>
      </c>
      <c r="C47" s="74" t="s">
        <v>1092</v>
      </c>
      <c r="D47" s="74" t="s">
        <v>1092</v>
      </c>
      <c r="E47" s="99" t="str">
        <f>HYPERLINK("[映雪.xlsx]类型!B42",'类型（5）'!$C$42)</f>
        <v>魔剑士</v>
      </c>
      <c r="F47" s="74" t="s">
        <v>1001</v>
      </c>
      <c r="G47" s="74" t="s">
        <v>1002</v>
      </c>
      <c r="H47" s="74">
        <v>798</v>
      </c>
      <c r="I47" s="74">
        <v>798</v>
      </c>
      <c r="J47" s="74">
        <v>31</v>
      </c>
      <c r="K47" s="74">
        <v>37</v>
      </c>
      <c r="L47" s="74">
        <v>57</v>
      </c>
      <c r="M47" s="74">
        <v>49</v>
      </c>
      <c r="N47" s="74">
        <v>50</v>
      </c>
      <c r="O47" s="74">
        <f t="shared" si="0"/>
        <v>193</v>
      </c>
      <c r="P47" s="74" t="s">
        <v>1064</v>
      </c>
      <c r="Q47" s="74">
        <v>100</v>
      </c>
      <c r="R47" s="74">
        <v>1</v>
      </c>
      <c r="S47" s="74" t="s">
        <v>1012</v>
      </c>
      <c r="T47" s="74">
        <v>1548</v>
      </c>
      <c r="U47" s="74">
        <v>1563</v>
      </c>
      <c r="V47" s="74">
        <v>1603</v>
      </c>
      <c r="W47" s="74">
        <v>1615</v>
      </c>
      <c r="X47" s="74">
        <v>97</v>
      </c>
      <c r="Y47" s="74">
        <v>17</v>
      </c>
      <c r="Z47" s="74" t="s">
        <v>1004</v>
      </c>
      <c r="AA47" s="74" t="s">
        <v>1005</v>
      </c>
      <c r="AB47" s="74" t="s">
        <v>1006</v>
      </c>
      <c r="AC47" s="74" t="s">
        <v>1062</v>
      </c>
      <c r="AD47" s="74" t="s">
        <v>1023</v>
      </c>
      <c r="AE47" s="74" t="s">
        <v>1017</v>
      </c>
      <c r="AF47" s="74">
        <v>9</v>
      </c>
      <c r="AG47" s="74" t="s">
        <v>1004</v>
      </c>
      <c r="AH47" s="74">
        <v>0</v>
      </c>
      <c r="AI47" s="104">
        <v>0</v>
      </c>
    </row>
    <row r="48" spans="1:35">
      <c r="A48" s="95">
        <v>46</v>
      </c>
      <c r="B48" s="74" t="s">
        <v>114</v>
      </c>
      <c r="C48" s="74" t="s">
        <v>463</v>
      </c>
      <c r="D48" s="74" t="s">
        <v>463</v>
      </c>
      <c r="E48" s="74" t="str">
        <f>HYPERLINK("[映雪.xlsx]类型!B2",'类型（5）'!$C$2)</f>
        <v>统御强化</v>
      </c>
      <c r="F48" s="74" t="s">
        <v>1001</v>
      </c>
      <c r="G48" s="74" t="s">
        <v>1002</v>
      </c>
      <c r="H48" s="74">
        <v>514</v>
      </c>
      <c r="I48" s="74">
        <v>514</v>
      </c>
      <c r="J48" s="74">
        <v>62</v>
      </c>
      <c r="K48" s="74">
        <v>81</v>
      </c>
      <c r="L48" s="74">
        <v>66</v>
      </c>
      <c r="M48" s="74">
        <v>70</v>
      </c>
      <c r="N48" s="74">
        <v>76</v>
      </c>
      <c r="O48" s="74">
        <f t="shared" si="0"/>
        <v>293</v>
      </c>
      <c r="P48" s="74" t="s">
        <v>1093</v>
      </c>
      <c r="Q48" s="74">
        <v>100</v>
      </c>
      <c r="R48" s="74">
        <v>2</v>
      </c>
      <c r="S48" s="74" t="s">
        <v>1012</v>
      </c>
      <c r="T48" s="74">
        <v>1500</v>
      </c>
      <c r="U48" s="74">
        <v>1515</v>
      </c>
      <c r="V48" s="74">
        <v>1591</v>
      </c>
      <c r="W48" s="74">
        <v>1615</v>
      </c>
      <c r="X48" s="74">
        <v>96</v>
      </c>
      <c r="Y48" s="74">
        <v>66</v>
      </c>
      <c r="Z48" s="74" t="s">
        <v>1004</v>
      </c>
      <c r="AA48" s="74" t="s">
        <v>1004</v>
      </c>
      <c r="AB48" s="74" t="s">
        <v>1006</v>
      </c>
      <c r="AC48" s="74" t="s">
        <v>1007</v>
      </c>
      <c r="AD48" s="74" t="s">
        <v>1016</v>
      </c>
      <c r="AE48" s="74" t="s">
        <v>1013</v>
      </c>
      <c r="AF48" s="74">
        <v>6</v>
      </c>
      <c r="AG48" s="74" t="s">
        <v>1005</v>
      </c>
      <c r="AH48" s="74">
        <v>0</v>
      </c>
      <c r="AI48" s="104">
        <v>0</v>
      </c>
    </row>
    <row r="49" spans="1:35">
      <c r="A49" s="95">
        <v>47</v>
      </c>
      <c r="B49" s="74" t="s">
        <v>114</v>
      </c>
      <c r="C49" s="74" t="s">
        <v>1094</v>
      </c>
      <c r="D49" s="74" t="s">
        <v>1094</v>
      </c>
      <c r="E49" s="74" t="str">
        <f>HYPERLINK("[映雪.xlsx]类型!B6",'类型（5）'!$C$6)</f>
        <v>统御全能</v>
      </c>
      <c r="F49" s="74" t="s">
        <v>1001</v>
      </c>
      <c r="G49" s="74" t="s">
        <v>1002</v>
      </c>
      <c r="H49" s="74">
        <v>364</v>
      </c>
      <c r="I49" s="74">
        <v>364</v>
      </c>
      <c r="J49" s="74">
        <v>62</v>
      </c>
      <c r="K49" s="74">
        <v>72</v>
      </c>
      <c r="L49" s="74">
        <v>46</v>
      </c>
      <c r="M49" s="74">
        <v>66</v>
      </c>
      <c r="N49" s="74">
        <v>61</v>
      </c>
      <c r="O49" s="74">
        <f t="shared" si="0"/>
        <v>245</v>
      </c>
      <c r="P49" s="74" t="s">
        <v>1035</v>
      </c>
      <c r="Q49" s="74">
        <v>100</v>
      </c>
      <c r="R49" s="74">
        <v>1</v>
      </c>
      <c r="S49" s="74" t="s">
        <v>1012</v>
      </c>
      <c r="T49" s="74">
        <v>1557</v>
      </c>
      <c r="U49" s="74">
        <v>1572</v>
      </c>
      <c r="V49" s="74">
        <v>1614</v>
      </c>
      <c r="W49" s="74">
        <v>1615</v>
      </c>
      <c r="X49" s="74">
        <v>97</v>
      </c>
      <c r="Y49" s="74">
        <v>77</v>
      </c>
      <c r="Z49" s="74" t="s">
        <v>1004</v>
      </c>
      <c r="AA49" s="74" t="s">
        <v>1004</v>
      </c>
      <c r="AB49" s="74" t="s">
        <v>1006</v>
      </c>
      <c r="AC49" s="74" t="s">
        <v>1007</v>
      </c>
      <c r="AD49" s="74" t="s">
        <v>1008</v>
      </c>
      <c r="AE49" s="74" t="s">
        <v>1020</v>
      </c>
      <c r="AF49" s="74">
        <v>4</v>
      </c>
      <c r="AG49" s="74" t="s">
        <v>1004</v>
      </c>
      <c r="AH49" s="74">
        <v>0</v>
      </c>
      <c r="AI49" s="104">
        <v>0</v>
      </c>
    </row>
    <row r="50" spans="1:35">
      <c r="A50" s="95">
        <v>48</v>
      </c>
      <c r="B50" s="74" t="s">
        <v>114</v>
      </c>
      <c r="C50" s="74" t="s">
        <v>1095</v>
      </c>
      <c r="D50" s="74" t="s">
        <v>1095</v>
      </c>
      <c r="E50" s="74" t="str">
        <f>HYPERLINK("[映雪.xlsx]类型!B13",'类型（5）'!$C$13)</f>
        <v>贤者</v>
      </c>
      <c r="F50" s="74" t="s">
        <v>1001</v>
      </c>
      <c r="G50" s="74" t="s">
        <v>1002</v>
      </c>
      <c r="H50" s="74">
        <v>484</v>
      </c>
      <c r="I50" s="74">
        <v>484</v>
      </c>
      <c r="J50" s="74">
        <v>62</v>
      </c>
      <c r="K50" s="74">
        <v>64</v>
      </c>
      <c r="L50" s="74">
        <v>55</v>
      </c>
      <c r="M50" s="74">
        <v>82</v>
      </c>
      <c r="N50" s="74">
        <v>70</v>
      </c>
      <c r="O50" s="74">
        <f t="shared" si="0"/>
        <v>271</v>
      </c>
      <c r="P50" s="74" t="s">
        <v>1022</v>
      </c>
      <c r="Q50" s="74">
        <v>100</v>
      </c>
      <c r="R50" s="74">
        <v>1</v>
      </c>
      <c r="S50" s="74" t="s">
        <v>1012</v>
      </c>
      <c r="T50" s="74">
        <v>1549</v>
      </c>
      <c r="U50" s="74">
        <v>1564</v>
      </c>
      <c r="V50" s="74">
        <v>1593</v>
      </c>
      <c r="W50" s="74">
        <v>1615</v>
      </c>
      <c r="X50" s="74">
        <v>95</v>
      </c>
      <c r="Y50" s="74">
        <v>66</v>
      </c>
      <c r="Z50" s="74" t="s">
        <v>1004</v>
      </c>
      <c r="AA50" s="74" t="s">
        <v>1004</v>
      </c>
      <c r="AB50" s="74" t="s">
        <v>1006</v>
      </c>
      <c r="AC50" s="74" t="s">
        <v>1007</v>
      </c>
      <c r="AD50" s="74" t="s">
        <v>1016</v>
      </c>
      <c r="AE50" s="74" t="s">
        <v>1013</v>
      </c>
      <c r="AF50" s="74">
        <v>7</v>
      </c>
      <c r="AG50" s="74" t="s">
        <v>1004</v>
      </c>
      <c r="AH50" s="74">
        <v>0</v>
      </c>
      <c r="AI50" s="104">
        <v>0</v>
      </c>
    </row>
    <row r="51" spans="1:35">
      <c r="A51" s="95">
        <v>49</v>
      </c>
      <c r="B51" s="74" t="s">
        <v>114</v>
      </c>
      <c r="C51" s="74" t="s">
        <v>1096</v>
      </c>
      <c r="D51" s="74" t="s">
        <v>1096</v>
      </c>
      <c r="E51" s="74" t="str">
        <f>HYPERLINK("[映雪.xlsx]类型!B1",'类型（5）'!$C$1)</f>
        <v>均衡</v>
      </c>
      <c r="F51" s="74" t="s">
        <v>1001</v>
      </c>
      <c r="G51" s="74" t="s">
        <v>1002</v>
      </c>
      <c r="H51" s="74">
        <v>685</v>
      </c>
      <c r="I51" s="74">
        <v>685</v>
      </c>
      <c r="J51" s="74">
        <v>62</v>
      </c>
      <c r="K51" s="74">
        <v>48</v>
      </c>
      <c r="L51" s="74">
        <v>47</v>
      </c>
      <c r="M51" s="74">
        <v>45</v>
      </c>
      <c r="N51" s="74">
        <v>46</v>
      </c>
      <c r="O51" s="74">
        <f t="shared" si="0"/>
        <v>186</v>
      </c>
      <c r="P51" s="74" t="s">
        <v>1064</v>
      </c>
      <c r="Q51" s="74">
        <v>100</v>
      </c>
      <c r="R51" s="74">
        <v>1</v>
      </c>
      <c r="S51" s="74" t="s">
        <v>1012</v>
      </c>
      <c r="T51" s="74">
        <v>1537</v>
      </c>
      <c r="U51" s="74">
        <v>1552</v>
      </c>
      <c r="V51" s="74">
        <v>1591</v>
      </c>
      <c r="W51" s="74">
        <v>1615</v>
      </c>
      <c r="X51" s="74">
        <v>97</v>
      </c>
      <c r="Y51" s="74">
        <v>77</v>
      </c>
      <c r="Z51" s="74" t="s">
        <v>1004</v>
      </c>
      <c r="AA51" s="74" t="s">
        <v>1005</v>
      </c>
      <c r="AB51" s="74" t="s">
        <v>1006</v>
      </c>
      <c r="AC51" s="74" t="s">
        <v>1007</v>
      </c>
      <c r="AD51" s="74" t="s">
        <v>1023</v>
      </c>
      <c r="AE51" s="74" t="s">
        <v>1027</v>
      </c>
      <c r="AF51" s="74">
        <v>3</v>
      </c>
      <c r="AG51" s="74" t="s">
        <v>1004</v>
      </c>
      <c r="AH51" s="74">
        <v>0</v>
      </c>
      <c r="AI51" s="104">
        <v>0</v>
      </c>
    </row>
    <row r="52" spans="1:35">
      <c r="A52" s="95">
        <v>50</v>
      </c>
      <c r="B52" s="74"/>
      <c r="C52" s="74" t="s">
        <v>1097</v>
      </c>
      <c r="D52" s="74" t="s">
        <v>1097</v>
      </c>
      <c r="E52" s="74" t="str">
        <f>HYPERLINK("[映雪.xlsx]类型!B22",'类型（5）'!$C$22)</f>
        <v>傲娇</v>
      </c>
      <c r="F52" s="74" t="s">
        <v>1098</v>
      </c>
      <c r="G52" s="74" t="s">
        <v>1002</v>
      </c>
      <c r="H52" s="74">
        <v>638</v>
      </c>
      <c r="I52" s="74">
        <v>638</v>
      </c>
      <c r="J52" s="74">
        <v>312</v>
      </c>
      <c r="K52" s="74">
        <v>37</v>
      </c>
      <c r="L52" s="74">
        <v>72</v>
      </c>
      <c r="M52" s="74">
        <v>61</v>
      </c>
      <c r="N52" s="74">
        <v>73</v>
      </c>
      <c r="O52" s="74">
        <f t="shared" si="0"/>
        <v>243</v>
      </c>
      <c r="P52" s="74" t="s">
        <v>1036</v>
      </c>
      <c r="Q52" s="74">
        <v>1302</v>
      </c>
      <c r="R52" s="74">
        <v>0</v>
      </c>
      <c r="S52" s="74"/>
      <c r="T52" s="74">
        <v>1523</v>
      </c>
      <c r="U52" s="74">
        <v>1538</v>
      </c>
      <c r="V52" s="74">
        <v>1599</v>
      </c>
      <c r="W52" s="74">
        <v>0</v>
      </c>
      <c r="X52" s="74">
        <v>88</v>
      </c>
      <c r="Y52" s="74">
        <v>55</v>
      </c>
      <c r="Z52" s="74" t="s">
        <v>1004</v>
      </c>
      <c r="AA52" s="74" t="s">
        <v>1005</v>
      </c>
      <c r="AB52" s="74" t="s">
        <v>1006</v>
      </c>
      <c r="AC52" s="74" t="s">
        <v>1007</v>
      </c>
      <c r="AD52" s="74" t="s">
        <v>1008</v>
      </c>
      <c r="AE52" s="74" t="s">
        <v>1020</v>
      </c>
      <c r="AF52" s="74">
        <v>8</v>
      </c>
      <c r="AG52" s="74" t="s">
        <v>1004</v>
      </c>
      <c r="AH52" s="74">
        <v>0</v>
      </c>
      <c r="AI52" s="104">
        <v>0</v>
      </c>
    </row>
    <row r="53" spans="1:35">
      <c r="A53" s="95">
        <v>51</v>
      </c>
      <c r="B53" s="74" t="s">
        <v>114</v>
      </c>
      <c r="C53" s="74" t="s">
        <v>1099</v>
      </c>
      <c r="D53" s="74" t="s">
        <v>1099</v>
      </c>
      <c r="E53" s="99" t="str">
        <f>HYPERLINK("[映雪.xlsx]类型!B17",'类型（5）'!$C$17)</f>
        <v>记者</v>
      </c>
      <c r="F53" s="74" t="s">
        <v>1001</v>
      </c>
      <c r="G53" s="74" t="s">
        <v>1002</v>
      </c>
      <c r="H53" s="74">
        <v>676</v>
      </c>
      <c r="I53" s="74">
        <v>676</v>
      </c>
      <c r="J53" s="74">
        <v>62</v>
      </c>
      <c r="K53" s="74">
        <v>57</v>
      </c>
      <c r="L53" s="74">
        <v>57</v>
      </c>
      <c r="M53" s="74">
        <v>68</v>
      </c>
      <c r="N53" s="74">
        <v>58</v>
      </c>
      <c r="O53" s="74">
        <f t="shared" si="0"/>
        <v>240</v>
      </c>
      <c r="P53" s="74" t="s">
        <v>1067</v>
      </c>
      <c r="Q53" s="74">
        <v>100</v>
      </c>
      <c r="R53" s="74">
        <v>1</v>
      </c>
      <c r="S53" s="74" t="s">
        <v>1012</v>
      </c>
      <c r="T53" s="74">
        <v>1547</v>
      </c>
      <c r="U53" s="74">
        <v>1562</v>
      </c>
      <c r="V53" s="74">
        <v>1596</v>
      </c>
      <c r="W53" s="74">
        <v>1615</v>
      </c>
      <c r="X53" s="74">
        <v>96</v>
      </c>
      <c r="Y53" s="74">
        <v>77</v>
      </c>
      <c r="Z53" s="74" t="s">
        <v>1004</v>
      </c>
      <c r="AA53" s="74" t="s">
        <v>1004</v>
      </c>
      <c r="AB53" s="74" t="s">
        <v>1006</v>
      </c>
      <c r="AC53" s="74" t="s">
        <v>1007</v>
      </c>
      <c r="AD53" s="74" t="s">
        <v>1023</v>
      </c>
      <c r="AE53" s="74" t="s">
        <v>1009</v>
      </c>
      <c r="AF53" s="74">
        <v>11</v>
      </c>
      <c r="AG53" s="74" t="s">
        <v>1004</v>
      </c>
      <c r="AH53" s="74">
        <v>0</v>
      </c>
      <c r="AI53" s="104">
        <v>0</v>
      </c>
    </row>
    <row r="54" spans="1:35">
      <c r="A54" s="95">
        <v>52</v>
      </c>
      <c r="B54" s="74" t="s">
        <v>114</v>
      </c>
      <c r="C54" s="74" t="s">
        <v>370</v>
      </c>
      <c r="D54" s="74" t="s">
        <v>370</v>
      </c>
      <c r="E54" s="74" t="str">
        <f>HYPERLINK("[映雪.xlsx]类型!B9",'类型（5）'!$C$9)</f>
        <v>家政全能</v>
      </c>
      <c r="F54" s="74" t="s">
        <v>1001</v>
      </c>
      <c r="G54" s="74" t="s">
        <v>1002</v>
      </c>
      <c r="H54" s="74">
        <v>853</v>
      </c>
      <c r="I54" s="74">
        <v>853</v>
      </c>
      <c r="J54" s="74">
        <v>62</v>
      </c>
      <c r="K54" s="74">
        <v>79</v>
      </c>
      <c r="L54" s="74">
        <v>44</v>
      </c>
      <c r="M54" s="74">
        <v>54</v>
      </c>
      <c r="N54" s="74">
        <v>70</v>
      </c>
      <c r="O54" s="74">
        <f t="shared" si="0"/>
        <v>247</v>
      </c>
      <c r="P54" s="74" t="s">
        <v>1046</v>
      </c>
      <c r="Q54" s="74">
        <v>100</v>
      </c>
      <c r="R54" s="74">
        <v>1</v>
      </c>
      <c r="S54" s="74" t="s">
        <v>1012</v>
      </c>
      <c r="T54" s="74">
        <v>1559</v>
      </c>
      <c r="U54" s="74">
        <v>1574</v>
      </c>
      <c r="V54" s="74">
        <v>1593</v>
      </c>
      <c r="W54" s="74">
        <v>1615</v>
      </c>
      <c r="X54" s="74">
        <v>95</v>
      </c>
      <c r="Y54" s="74">
        <v>77</v>
      </c>
      <c r="Z54" s="74" t="s">
        <v>1004</v>
      </c>
      <c r="AA54" s="74" t="s">
        <v>1004</v>
      </c>
      <c r="AB54" s="74" t="s">
        <v>1006</v>
      </c>
      <c r="AC54" s="74" t="s">
        <v>1007</v>
      </c>
      <c r="AD54" s="74" t="s">
        <v>1008</v>
      </c>
      <c r="AE54" s="74" t="s">
        <v>1013</v>
      </c>
      <c r="AF54" s="74">
        <v>10</v>
      </c>
      <c r="AG54" s="74" t="s">
        <v>1004</v>
      </c>
      <c r="AH54" s="74">
        <v>0</v>
      </c>
      <c r="AI54" s="104">
        <v>0</v>
      </c>
    </row>
    <row r="55" spans="1:35">
      <c r="A55" s="95">
        <v>53</v>
      </c>
      <c r="B55" s="74" t="s">
        <v>114</v>
      </c>
      <c r="C55" s="74" t="s">
        <v>1100</v>
      </c>
      <c r="D55" s="74" t="s">
        <v>1100</v>
      </c>
      <c r="E55" s="99" t="str">
        <f>HYPERLINK("[映雪.xlsx]类型!B25",'类型（5）'!$C$25)</f>
        <v>教师</v>
      </c>
      <c r="F55" s="74" t="s">
        <v>1001</v>
      </c>
      <c r="G55" s="74" t="s">
        <v>1002</v>
      </c>
      <c r="H55" s="74">
        <v>739</v>
      </c>
      <c r="I55" s="74">
        <v>739</v>
      </c>
      <c r="J55" s="74">
        <v>62</v>
      </c>
      <c r="K55" s="74">
        <v>46</v>
      </c>
      <c r="L55" s="74">
        <v>57</v>
      </c>
      <c r="M55" s="74">
        <v>47</v>
      </c>
      <c r="N55" s="74">
        <v>43</v>
      </c>
      <c r="O55" s="74">
        <f t="shared" si="0"/>
        <v>193</v>
      </c>
      <c r="P55" s="74" t="s">
        <v>1047</v>
      </c>
      <c r="Q55" s="74">
        <v>100</v>
      </c>
      <c r="R55" s="74">
        <v>1</v>
      </c>
      <c r="S55" s="74" t="s">
        <v>1012</v>
      </c>
      <c r="T55" s="74">
        <v>1573</v>
      </c>
      <c r="U55" s="74">
        <v>1588</v>
      </c>
      <c r="V55" s="74">
        <v>1593</v>
      </c>
      <c r="W55" s="74">
        <v>1615</v>
      </c>
      <c r="X55" s="74">
        <v>96</v>
      </c>
      <c r="Y55" s="74">
        <v>77</v>
      </c>
      <c r="Z55" s="74" t="s">
        <v>1004</v>
      </c>
      <c r="AA55" s="74" t="s">
        <v>1004</v>
      </c>
      <c r="AB55" s="74" t="s">
        <v>1006</v>
      </c>
      <c r="AC55" s="74" t="s">
        <v>1007</v>
      </c>
      <c r="AD55" s="74" t="s">
        <v>1023</v>
      </c>
      <c r="AE55" s="74" t="s">
        <v>1017</v>
      </c>
      <c r="AF55" s="74">
        <v>8</v>
      </c>
      <c r="AG55" s="74" t="s">
        <v>1004</v>
      </c>
      <c r="AH55" s="74">
        <v>0</v>
      </c>
      <c r="AI55" s="104">
        <v>0</v>
      </c>
    </row>
    <row r="56" spans="1:35">
      <c r="A56" s="95">
        <v>54</v>
      </c>
      <c r="B56" s="74" t="s">
        <v>114</v>
      </c>
      <c r="C56" s="74" t="s">
        <v>1101</v>
      </c>
      <c r="D56" s="74" t="s">
        <v>1101</v>
      </c>
      <c r="E56" s="96" t="str">
        <f>HYPERLINK("[映雪.xlsx]类型!B21",'类型（5）'!$C$21)</f>
        <v>游魂</v>
      </c>
      <c r="F56" s="74" t="s">
        <v>1001</v>
      </c>
      <c r="G56" s="74" t="s">
        <v>1002</v>
      </c>
      <c r="H56" s="74">
        <v>192</v>
      </c>
      <c r="I56" s="74">
        <v>192</v>
      </c>
      <c r="J56" s="74">
        <v>62</v>
      </c>
      <c r="K56" s="74">
        <v>32</v>
      </c>
      <c r="L56" s="74">
        <v>66</v>
      </c>
      <c r="M56" s="74">
        <v>55</v>
      </c>
      <c r="N56" s="74">
        <v>52</v>
      </c>
      <c r="O56" s="74">
        <f t="shared" si="0"/>
        <v>205</v>
      </c>
      <c r="P56" s="74" t="s">
        <v>1069</v>
      </c>
      <c r="Q56" s="74">
        <v>100</v>
      </c>
      <c r="R56" s="74">
        <v>1</v>
      </c>
      <c r="S56" s="74" t="s">
        <v>1012</v>
      </c>
      <c r="T56" s="74">
        <v>1542</v>
      </c>
      <c r="U56" s="74">
        <v>1557</v>
      </c>
      <c r="V56" s="74">
        <v>1596</v>
      </c>
      <c r="W56" s="74">
        <v>1615</v>
      </c>
      <c r="X56" s="74">
        <v>95</v>
      </c>
      <c r="Y56" s="74">
        <v>66</v>
      </c>
      <c r="Z56" s="74" t="s">
        <v>1004</v>
      </c>
      <c r="AA56" s="74" t="s">
        <v>1004</v>
      </c>
      <c r="AB56" s="74" t="s">
        <v>1006</v>
      </c>
      <c r="AC56" s="74" t="s">
        <v>1007</v>
      </c>
      <c r="AD56" s="74" t="s">
        <v>1023</v>
      </c>
      <c r="AE56" s="74" t="s">
        <v>1027</v>
      </c>
      <c r="AF56" s="74">
        <v>9</v>
      </c>
      <c r="AG56" s="74" t="s">
        <v>1004</v>
      </c>
      <c r="AH56" s="74">
        <v>0</v>
      </c>
      <c r="AI56" s="104">
        <v>0</v>
      </c>
    </row>
    <row r="57" spans="1:35">
      <c r="A57" s="95">
        <v>55</v>
      </c>
      <c r="B57" s="74" t="s">
        <v>114</v>
      </c>
      <c r="C57" s="74" t="s">
        <v>1102</v>
      </c>
      <c r="D57" s="74" t="s">
        <v>1102</v>
      </c>
      <c r="E57" s="99" t="str">
        <f>HYPERLINK("[映雪.xlsx]类型!B26",'类型（5）'!$C$26)</f>
        <v>剑豪</v>
      </c>
      <c r="F57" s="74" t="s">
        <v>1001</v>
      </c>
      <c r="G57" s="74" t="s">
        <v>1002</v>
      </c>
      <c r="H57" s="74">
        <v>933</v>
      </c>
      <c r="I57" s="74">
        <v>933</v>
      </c>
      <c r="J57" s="74">
        <v>62</v>
      </c>
      <c r="K57" s="74">
        <v>62</v>
      </c>
      <c r="L57" s="74">
        <v>72</v>
      </c>
      <c r="M57" s="74">
        <v>42</v>
      </c>
      <c r="N57" s="74">
        <v>54</v>
      </c>
      <c r="O57" s="74">
        <f t="shared" si="0"/>
        <v>230</v>
      </c>
      <c r="P57" s="74" t="s">
        <v>1074</v>
      </c>
      <c r="Q57" s="74">
        <v>100</v>
      </c>
      <c r="R57" s="74">
        <v>1</v>
      </c>
      <c r="S57" s="74" t="s">
        <v>1012</v>
      </c>
      <c r="T57" s="74">
        <v>1519</v>
      </c>
      <c r="U57" s="74">
        <v>1534</v>
      </c>
      <c r="V57" s="74">
        <v>1586</v>
      </c>
      <c r="W57" s="74">
        <v>1615</v>
      </c>
      <c r="X57" s="74">
        <v>67</v>
      </c>
      <c r="Y57" s="74">
        <v>66</v>
      </c>
      <c r="Z57" s="74" t="s">
        <v>1004</v>
      </c>
      <c r="AA57" s="74" t="s">
        <v>1005</v>
      </c>
      <c r="AB57" s="74" t="s">
        <v>1006</v>
      </c>
      <c r="AC57" s="74" t="s">
        <v>1007</v>
      </c>
      <c r="AD57" s="74" t="s">
        <v>1008</v>
      </c>
      <c r="AE57" s="74" t="s">
        <v>1020</v>
      </c>
      <c r="AF57" s="74">
        <v>8</v>
      </c>
      <c r="AG57" s="74" t="s">
        <v>1004</v>
      </c>
      <c r="AH57" s="74">
        <v>0</v>
      </c>
      <c r="AI57" s="104">
        <v>0</v>
      </c>
    </row>
    <row r="58" spans="1:35">
      <c r="A58" s="95">
        <v>56</v>
      </c>
      <c r="B58" s="74" t="s">
        <v>114</v>
      </c>
      <c r="C58" s="74" t="s">
        <v>1103</v>
      </c>
      <c r="D58" s="74" t="s">
        <v>1103</v>
      </c>
      <c r="E58" s="74" t="str">
        <f>HYPERLINK("[映雪.xlsx]类型!B13",'类型（5）'!$C$13)</f>
        <v>贤者</v>
      </c>
      <c r="F58" s="74" t="s">
        <v>1001</v>
      </c>
      <c r="G58" s="74" t="s">
        <v>1002</v>
      </c>
      <c r="H58" s="74">
        <v>934</v>
      </c>
      <c r="I58" s="74">
        <v>934</v>
      </c>
      <c r="J58" s="74">
        <v>106</v>
      </c>
      <c r="K58" s="74">
        <v>59</v>
      </c>
      <c r="L58" s="74">
        <v>68</v>
      </c>
      <c r="M58" s="74">
        <v>74</v>
      </c>
      <c r="N58" s="74">
        <v>42</v>
      </c>
      <c r="O58" s="74">
        <f t="shared" si="0"/>
        <v>243</v>
      </c>
      <c r="P58" s="74" t="s">
        <v>1082</v>
      </c>
      <c r="Q58" s="74">
        <v>100</v>
      </c>
      <c r="R58" s="74">
        <v>1</v>
      </c>
      <c r="S58" s="74" t="s">
        <v>1012</v>
      </c>
      <c r="T58" s="74">
        <v>1549</v>
      </c>
      <c r="U58" s="74">
        <v>1564</v>
      </c>
      <c r="V58" s="74">
        <v>1607</v>
      </c>
      <c r="W58" s="74">
        <v>1615</v>
      </c>
      <c r="X58" s="74">
        <v>68</v>
      </c>
      <c r="Y58" s="74">
        <v>40</v>
      </c>
      <c r="Z58" s="74" t="s">
        <v>1004</v>
      </c>
      <c r="AA58" s="74" t="s">
        <v>1005</v>
      </c>
      <c r="AB58" s="74" t="s">
        <v>1006</v>
      </c>
      <c r="AC58" s="74" t="s">
        <v>1007</v>
      </c>
      <c r="AD58" s="74" t="s">
        <v>1008</v>
      </c>
      <c r="AE58" s="74" t="s">
        <v>1027</v>
      </c>
      <c r="AF58" s="74">
        <v>13</v>
      </c>
      <c r="AG58" s="74" t="s">
        <v>1005</v>
      </c>
      <c r="AH58" s="74">
        <v>0</v>
      </c>
      <c r="AI58" s="104">
        <v>0</v>
      </c>
    </row>
    <row r="59" spans="1:35">
      <c r="A59" s="95">
        <v>57</v>
      </c>
      <c r="B59" s="74" t="s">
        <v>114</v>
      </c>
      <c r="C59" s="74" t="s">
        <v>1104</v>
      </c>
      <c r="D59" s="74" t="s">
        <v>1104</v>
      </c>
      <c r="E59" s="74" t="str">
        <f>HYPERLINK("[映雪.xlsx]类型!B46",'类型（5）'!$C$46)</f>
        <v>麻将</v>
      </c>
      <c r="F59" s="74" t="s">
        <v>1001</v>
      </c>
      <c r="G59" s="74" t="s">
        <v>1002</v>
      </c>
      <c r="H59" s="74">
        <v>636</v>
      </c>
      <c r="I59" s="74">
        <v>636</v>
      </c>
      <c r="J59" s="74">
        <v>106</v>
      </c>
      <c r="K59" s="74">
        <v>63</v>
      </c>
      <c r="L59" s="74">
        <v>48</v>
      </c>
      <c r="M59" s="74">
        <v>73</v>
      </c>
      <c r="N59" s="74">
        <v>70</v>
      </c>
      <c r="O59" s="74">
        <f t="shared" si="0"/>
        <v>254</v>
      </c>
      <c r="P59" s="74" t="s">
        <v>1051</v>
      </c>
      <c r="Q59" s="74">
        <v>100</v>
      </c>
      <c r="R59" s="74">
        <v>1</v>
      </c>
      <c r="S59" s="74" t="s">
        <v>1012</v>
      </c>
      <c r="T59" s="74">
        <v>1506</v>
      </c>
      <c r="U59" s="74">
        <v>1521</v>
      </c>
      <c r="V59" s="74">
        <v>1575</v>
      </c>
      <c r="W59" s="74">
        <v>1615</v>
      </c>
      <c r="X59" s="74">
        <v>67</v>
      </c>
      <c r="Y59" s="74">
        <v>40</v>
      </c>
      <c r="Z59" s="74" t="s">
        <v>1004</v>
      </c>
      <c r="AA59" s="74" t="s">
        <v>1004</v>
      </c>
      <c r="AB59" s="74" t="s">
        <v>1006</v>
      </c>
      <c r="AC59" s="74" t="s">
        <v>1007</v>
      </c>
      <c r="AD59" s="74" t="s">
        <v>1008</v>
      </c>
      <c r="AE59" s="74" t="s">
        <v>1027</v>
      </c>
      <c r="AF59" s="74">
        <v>9</v>
      </c>
      <c r="AG59" s="74" t="s">
        <v>1004</v>
      </c>
      <c r="AH59" s="74">
        <v>0</v>
      </c>
      <c r="AI59" s="104">
        <v>0</v>
      </c>
    </row>
    <row r="60" spans="1:35">
      <c r="A60" s="95">
        <v>58</v>
      </c>
      <c r="B60" s="74" t="s">
        <v>114</v>
      </c>
      <c r="C60" s="74" t="s">
        <v>1105</v>
      </c>
      <c r="D60" s="74" t="s">
        <v>1105</v>
      </c>
      <c r="E60" s="74" t="str">
        <f>HYPERLINK("[映雪.xlsx]类型!B8",'类型（5）'!$C$8)</f>
        <v>智慧全能</v>
      </c>
      <c r="F60" s="74" t="s">
        <v>1001</v>
      </c>
      <c r="G60" s="74" t="s">
        <v>1002</v>
      </c>
      <c r="H60" s="74">
        <v>459</v>
      </c>
      <c r="I60" s="74">
        <v>459</v>
      </c>
      <c r="J60" s="74">
        <v>106</v>
      </c>
      <c r="K60" s="74">
        <v>62</v>
      </c>
      <c r="L60" s="74">
        <v>65</v>
      </c>
      <c r="M60" s="74">
        <v>66</v>
      </c>
      <c r="N60" s="74">
        <v>72</v>
      </c>
      <c r="O60" s="74">
        <f t="shared" si="0"/>
        <v>265</v>
      </c>
      <c r="P60" s="74" t="s">
        <v>1079</v>
      </c>
      <c r="Q60" s="74">
        <v>100</v>
      </c>
      <c r="R60" s="74">
        <v>1</v>
      </c>
      <c r="S60" s="74" t="s">
        <v>1012</v>
      </c>
      <c r="T60" s="74">
        <v>1528</v>
      </c>
      <c r="U60" s="74">
        <v>1543</v>
      </c>
      <c r="V60" s="74">
        <v>1582</v>
      </c>
      <c r="W60" s="74">
        <v>1615</v>
      </c>
      <c r="X60" s="74">
        <v>67</v>
      </c>
      <c r="Y60" s="74">
        <v>40</v>
      </c>
      <c r="Z60" s="74" t="s">
        <v>1004</v>
      </c>
      <c r="AA60" s="74" t="s">
        <v>1004</v>
      </c>
      <c r="AB60" s="74" t="s">
        <v>1006</v>
      </c>
      <c r="AC60" s="74" t="s">
        <v>1007</v>
      </c>
      <c r="AD60" s="74" t="s">
        <v>1008</v>
      </c>
      <c r="AE60" s="74" t="s">
        <v>1027</v>
      </c>
      <c r="AF60" s="74">
        <v>7</v>
      </c>
      <c r="AG60" s="74" t="s">
        <v>1004</v>
      </c>
      <c r="AH60" s="74">
        <v>0</v>
      </c>
      <c r="AI60" s="104">
        <v>0</v>
      </c>
    </row>
    <row r="61" spans="1:35">
      <c r="A61" s="95">
        <v>59</v>
      </c>
      <c r="B61" s="74" t="s">
        <v>114</v>
      </c>
      <c r="C61" s="74" t="s">
        <v>466</v>
      </c>
      <c r="D61" s="74" t="s">
        <v>466</v>
      </c>
      <c r="E61" s="96" t="str">
        <f>HYPERLINK("[映雪.xlsx]类型!B21",'类型（5）'!$C$21)</f>
        <v>游魂</v>
      </c>
      <c r="F61" s="74" t="s">
        <v>1001</v>
      </c>
      <c r="G61" s="74" t="s">
        <v>1002</v>
      </c>
      <c r="H61" s="74">
        <v>507</v>
      </c>
      <c r="I61" s="74">
        <v>507</v>
      </c>
      <c r="J61" s="74">
        <v>106</v>
      </c>
      <c r="K61" s="74">
        <v>64</v>
      </c>
      <c r="L61" s="74">
        <v>45</v>
      </c>
      <c r="M61" s="74">
        <v>69</v>
      </c>
      <c r="N61" s="74">
        <v>55</v>
      </c>
      <c r="O61" s="74">
        <f t="shared" si="0"/>
        <v>233</v>
      </c>
      <c r="P61" s="74" t="s">
        <v>1087</v>
      </c>
      <c r="Q61" s="74">
        <v>100</v>
      </c>
      <c r="R61" s="74">
        <v>1</v>
      </c>
      <c r="S61" s="74" t="s">
        <v>1012</v>
      </c>
      <c r="T61" s="74">
        <v>1553</v>
      </c>
      <c r="U61" s="74">
        <v>1568</v>
      </c>
      <c r="V61" s="74">
        <v>1615</v>
      </c>
      <c r="W61" s="74">
        <v>1615</v>
      </c>
      <c r="X61" s="74">
        <v>68</v>
      </c>
      <c r="Y61" s="74">
        <v>40</v>
      </c>
      <c r="Z61" s="74" t="s">
        <v>1004</v>
      </c>
      <c r="AA61" s="74" t="s">
        <v>1005</v>
      </c>
      <c r="AB61" s="74" t="s">
        <v>1006</v>
      </c>
      <c r="AC61" s="74" t="s">
        <v>1007</v>
      </c>
      <c r="AD61" s="74" t="s">
        <v>1023</v>
      </c>
      <c r="AE61" s="74" t="s">
        <v>1027</v>
      </c>
      <c r="AF61" s="74">
        <v>3</v>
      </c>
      <c r="AG61" s="74" t="s">
        <v>1004</v>
      </c>
      <c r="AH61" s="74">
        <v>0</v>
      </c>
      <c r="AI61" s="104">
        <v>0</v>
      </c>
    </row>
    <row r="62" spans="1:35">
      <c r="A62" s="95">
        <v>60</v>
      </c>
      <c r="B62" s="74" t="s">
        <v>114</v>
      </c>
      <c r="C62" s="74" t="s">
        <v>1106</v>
      </c>
      <c r="D62" s="74" t="s">
        <v>1106</v>
      </c>
      <c r="E62" s="96" t="str">
        <f>HYPERLINK("[映雪.xlsx]类型!B24",'类型（5）'!$C$24)</f>
        <v>艺术家</v>
      </c>
      <c r="F62" s="74" t="s">
        <v>1001</v>
      </c>
      <c r="G62" s="74" t="s">
        <v>1002</v>
      </c>
      <c r="H62" s="74">
        <v>200</v>
      </c>
      <c r="I62" s="74">
        <v>200</v>
      </c>
      <c r="J62" s="74">
        <v>106</v>
      </c>
      <c r="K62" s="74">
        <v>57</v>
      </c>
      <c r="L62" s="74">
        <v>63</v>
      </c>
      <c r="M62" s="74">
        <v>53</v>
      </c>
      <c r="N62" s="74">
        <v>70</v>
      </c>
      <c r="O62" s="74">
        <f t="shared" si="0"/>
        <v>243</v>
      </c>
      <c r="P62" s="74" t="s">
        <v>1053</v>
      </c>
      <c r="Q62" s="74">
        <v>100</v>
      </c>
      <c r="R62" s="74">
        <v>1</v>
      </c>
      <c r="S62" s="74" t="s">
        <v>1012</v>
      </c>
      <c r="T62" s="74">
        <v>1529</v>
      </c>
      <c r="U62" s="74">
        <v>1544</v>
      </c>
      <c r="V62" s="74">
        <v>1601</v>
      </c>
      <c r="W62" s="74">
        <v>1615</v>
      </c>
      <c r="X62" s="74">
        <v>7</v>
      </c>
      <c r="Y62" s="74">
        <v>40</v>
      </c>
      <c r="Z62" s="74" t="s">
        <v>1004</v>
      </c>
      <c r="AA62" s="74" t="s">
        <v>1005</v>
      </c>
      <c r="AB62" s="74" t="s">
        <v>1006</v>
      </c>
      <c r="AC62" s="74" t="s">
        <v>1007</v>
      </c>
      <c r="AD62" s="74" t="s">
        <v>1023</v>
      </c>
      <c r="AE62" s="74" t="s">
        <v>1027</v>
      </c>
      <c r="AF62" s="74">
        <v>6</v>
      </c>
      <c r="AG62" s="74" t="s">
        <v>1005</v>
      </c>
      <c r="AH62" s="74">
        <v>0</v>
      </c>
      <c r="AI62" s="104">
        <v>0</v>
      </c>
    </row>
    <row r="63" spans="1:35">
      <c r="A63" s="95">
        <v>61</v>
      </c>
      <c r="B63" s="74" t="s">
        <v>114</v>
      </c>
      <c r="C63" s="74" t="s">
        <v>1107</v>
      </c>
      <c r="D63" s="74" t="s">
        <v>1107</v>
      </c>
      <c r="E63" s="96" t="str">
        <f>HYPERLINK("[映雪.xlsx]类型!B34",'类型（5）'!$C$34)</f>
        <v>宅女</v>
      </c>
      <c r="F63" s="74" t="s">
        <v>1001</v>
      </c>
      <c r="G63" s="74" t="s">
        <v>1002</v>
      </c>
      <c r="H63" s="74">
        <v>213</v>
      </c>
      <c r="I63" s="74">
        <v>213</v>
      </c>
      <c r="J63" s="74">
        <v>80</v>
      </c>
      <c r="K63" s="74">
        <v>74</v>
      </c>
      <c r="L63" s="74">
        <v>77</v>
      </c>
      <c r="M63" s="74">
        <v>63</v>
      </c>
      <c r="N63" s="74">
        <v>74</v>
      </c>
      <c r="O63" s="74">
        <f t="shared" si="0"/>
        <v>288</v>
      </c>
      <c r="P63" s="74" t="s">
        <v>1061</v>
      </c>
      <c r="Q63" s="74">
        <v>100</v>
      </c>
      <c r="R63" s="74">
        <v>3</v>
      </c>
      <c r="S63" s="74" t="s">
        <v>1012</v>
      </c>
      <c r="T63" s="74">
        <v>1548</v>
      </c>
      <c r="U63" s="74">
        <v>1563</v>
      </c>
      <c r="V63" s="74">
        <v>1635</v>
      </c>
      <c r="W63" s="74">
        <v>1615</v>
      </c>
      <c r="X63" s="74">
        <v>7</v>
      </c>
      <c r="Y63" s="74">
        <v>100</v>
      </c>
      <c r="Z63" s="74" t="s">
        <v>1004</v>
      </c>
      <c r="AA63" s="74" t="s">
        <v>1005</v>
      </c>
      <c r="AB63" s="74" t="s">
        <v>1006</v>
      </c>
      <c r="AC63" s="74" t="s">
        <v>1007</v>
      </c>
      <c r="AD63" s="74" t="s">
        <v>1008</v>
      </c>
      <c r="AE63" s="74" t="s">
        <v>1017</v>
      </c>
      <c r="AF63" s="74">
        <v>9</v>
      </c>
      <c r="AG63" s="74" t="s">
        <v>1005</v>
      </c>
      <c r="AH63" s="74">
        <v>0</v>
      </c>
      <c r="AI63" s="104">
        <v>18</v>
      </c>
    </row>
    <row r="64" spans="1:35">
      <c r="A64" s="95">
        <v>62</v>
      </c>
      <c r="B64" s="74" t="s">
        <v>114</v>
      </c>
      <c r="C64" s="74" t="s">
        <v>1108</v>
      </c>
      <c r="D64" s="74" t="s">
        <v>1108</v>
      </c>
      <c r="E64" s="74" t="str">
        <f>HYPERLINK("[映雪.xlsx]类型!B38",'类型（5）'!$C$38)</f>
        <v>战士</v>
      </c>
      <c r="F64" s="74" t="s">
        <v>1001</v>
      </c>
      <c r="G64" s="74" t="s">
        <v>1002</v>
      </c>
      <c r="H64" s="74">
        <v>449</v>
      </c>
      <c r="I64" s="74">
        <v>449</v>
      </c>
      <c r="J64" s="74">
        <v>80</v>
      </c>
      <c r="K64" s="74">
        <v>36</v>
      </c>
      <c r="L64" s="74">
        <v>70</v>
      </c>
      <c r="M64" s="74">
        <v>54</v>
      </c>
      <c r="N64" s="74">
        <v>45</v>
      </c>
      <c r="O64" s="74">
        <f t="shared" si="0"/>
        <v>205</v>
      </c>
      <c r="P64" s="74" t="s">
        <v>1044</v>
      </c>
      <c r="Q64" s="74">
        <v>100</v>
      </c>
      <c r="R64" s="74">
        <v>1</v>
      </c>
      <c r="S64" s="74" t="s">
        <v>1012</v>
      </c>
      <c r="T64" s="74">
        <v>1563</v>
      </c>
      <c r="U64" s="74">
        <v>1578</v>
      </c>
      <c r="V64" s="74">
        <v>1602</v>
      </c>
      <c r="W64" s="74">
        <v>1615</v>
      </c>
      <c r="X64" s="74">
        <v>8</v>
      </c>
      <c r="Y64" s="74">
        <v>86</v>
      </c>
      <c r="Z64" s="74" t="s">
        <v>1004</v>
      </c>
      <c r="AA64" s="74" t="s">
        <v>1005</v>
      </c>
      <c r="AB64" s="74" t="s">
        <v>1006</v>
      </c>
      <c r="AC64" s="74" t="s">
        <v>1007</v>
      </c>
      <c r="AD64" s="74" t="s">
        <v>1023</v>
      </c>
      <c r="AE64" s="74" t="s">
        <v>1017</v>
      </c>
      <c r="AF64" s="74">
        <v>9</v>
      </c>
      <c r="AG64" s="74" t="s">
        <v>1005</v>
      </c>
      <c r="AH64" s="74">
        <v>0</v>
      </c>
      <c r="AI64" s="104">
        <v>18</v>
      </c>
    </row>
    <row r="65" spans="1:35">
      <c r="A65" s="95">
        <v>63</v>
      </c>
      <c r="B65" s="74" t="s">
        <v>114</v>
      </c>
      <c r="C65" s="74" t="s">
        <v>1109</v>
      </c>
      <c r="D65" s="74" t="s">
        <v>1109</v>
      </c>
      <c r="E65" s="99" t="str">
        <f>HYPERLINK("[映雪.xlsx]类型!B17",'类型（5）'!$C$17)</f>
        <v>记者</v>
      </c>
      <c r="F65" s="74" t="s">
        <v>1001</v>
      </c>
      <c r="G65" s="74" t="s">
        <v>1002</v>
      </c>
      <c r="H65" s="74">
        <v>618</v>
      </c>
      <c r="I65" s="74">
        <v>618</v>
      </c>
      <c r="J65" s="74">
        <v>80</v>
      </c>
      <c r="K65" s="74">
        <v>54</v>
      </c>
      <c r="L65" s="74">
        <v>43</v>
      </c>
      <c r="M65" s="74">
        <v>69</v>
      </c>
      <c r="N65" s="74">
        <v>53</v>
      </c>
      <c r="O65" s="74">
        <f t="shared" si="0"/>
        <v>219</v>
      </c>
      <c r="P65" s="74" t="s">
        <v>1051</v>
      </c>
      <c r="Q65" s="74">
        <v>100</v>
      </c>
      <c r="R65" s="74">
        <v>1</v>
      </c>
      <c r="S65" s="74" t="s">
        <v>1012</v>
      </c>
      <c r="T65" s="74">
        <v>1504</v>
      </c>
      <c r="U65" s="74">
        <v>1519</v>
      </c>
      <c r="V65" s="74">
        <v>1588</v>
      </c>
      <c r="W65" s="74">
        <v>1615</v>
      </c>
      <c r="X65" s="74">
        <v>8</v>
      </c>
      <c r="Y65" s="74">
        <v>86</v>
      </c>
      <c r="Z65" s="74" t="s">
        <v>1004</v>
      </c>
      <c r="AA65" s="74" t="s">
        <v>1004</v>
      </c>
      <c r="AB65" s="74" t="s">
        <v>1006</v>
      </c>
      <c r="AC65" s="74" t="s">
        <v>1007</v>
      </c>
      <c r="AD65" s="74" t="s">
        <v>1023</v>
      </c>
      <c r="AE65" s="74" t="s">
        <v>1013</v>
      </c>
      <c r="AF65" s="74">
        <v>4</v>
      </c>
      <c r="AG65" s="74" t="s">
        <v>1004</v>
      </c>
      <c r="AH65" s="74">
        <v>0</v>
      </c>
      <c r="AI65" s="104">
        <v>18</v>
      </c>
    </row>
    <row r="66" spans="1:35">
      <c r="A66" s="95">
        <v>64</v>
      </c>
      <c r="B66" s="74" t="s">
        <v>34</v>
      </c>
      <c r="C66" s="74" t="s">
        <v>1110</v>
      </c>
      <c r="D66" s="74" t="s">
        <v>1110</v>
      </c>
      <c r="E66" s="99" t="str">
        <f>HYPERLINK("[映雪.xlsx]类型!B36",'类型（5）'!$C$36)</f>
        <v>文学家</v>
      </c>
      <c r="F66" s="74" t="s">
        <v>1001</v>
      </c>
      <c r="G66" s="74" t="s">
        <v>1002</v>
      </c>
      <c r="H66" s="74">
        <v>953</v>
      </c>
      <c r="I66" s="74">
        <v>953</v>
      </c>
      <c r="J66" s="74">
        <v>316</v>
      </c>
      <c r="K66" s="74">
        <v>52</v>
      </c>
      <c r="L66" s="74">
        <v>59</v>
      </c>
      <c r="M66" s="74">
        <v>51</v>
      </c>
      <c r="N66" s="74">
        <v>57</v>
      </c>
      <c r="O66" s="74">
        <f t="shared" ref="O66:O129" si="1">SUM(K66,L66,M66,N66)</f>
        <v>219</v>
      </c>
      <c r="P66" s="74" t="s">
        <v>1036</v>
      </c>
      <c r="Q66" s="74">
        <v>100</v>
      </c>
      <c r="R66" s="74">
        <v>1</v>
      </c>
      <c r="S66" s="74" t="s">
        <v>1012</v>
      </c>
      <c r="T66" s="74">
        <v>1514</v>
      </c>
      <c r="U66" s="74">
        <v>1529</v>
      </c>
      <c r="V66" s="74">
        <v>1563</v>
      </c>
      <c r="W66" s="74">
        <v>1615</v>
      </c>
      <c r="X66" s="74">
        <v>38</v>
      </c>
      <c r="Y66" s="74">
        <v>41</v>
      </c>
      <c r="Z66" s="74" t="s">
        <v>1004</v>
      </c>
      <c r="AA66" s="74" t="s">
        <v>1005</v>
      </c>
      <c r="AB66" s="74" t="s">
        <v>1006</v>
      </c>
      <c r="AC66" s="74" t="s">
        <v>1007</v>
      </c>
      <c r="AD66" s="74" t="s">
        <v>1023</v>
      </c>
      <c r="AE66" s="74" t="s">
        <v>1009</v>
      </c>
      <c r="AF66" s="74">
        <v>7</v>
      </c>
      <c r="AG66" s="74" t="s">
        <v>1004</v>
      </c>
      <c r="AH66" s="74">
        <v>0</v>
      </c>
      <c r="AI66" s="104">
        <v>0</v>
      </c>
    </row>
    <row r="67" spans="1:35">
      <c r="A67" s="95">
        <v>65</v>
      </c>
      <c r="B67" s="74" t="s">
        <v>34</v>
      </c>
      <c r="C67" s="74" t="s">
        <v>1111</v>
      </c>
      <c r="D67" s="74" t="s">
        <v>1111</v>
      </c>
      <c r="E67" s="74" t="str">
        <f>HYPERLINK("[映雪.xlsx]类型!B1",'类型（5）'!$C$1)</f>
        <v>均衡</v>
      </c>
      <c r="F67" s="74" t="s">
        <v>1001</v>
      </c>
      <c r="G67" s="74" t="s">
        <v>1002</v>
      </c>
      <c r="H67" s="74">
        <v>376</v>
      </c>
      <c r="I67" s="74">
        <v>376</v>
      </c>
      <c r="J67" s="74">
        <v>316</v>
      </c>
      <c r="K67" s="74">
        <v>49</v>
      </c>
      <c r="L67" s="74">
        <v>64</v>
      </c>
      <c r="M67" s="74">
        <v>39</v>
      </c>
      <c r="N67" s="74">
        <v>64</v>
      </c>
      <c r="O67" s="74">
        <f t="shared" si="1"/>
        <v>216</v>
      </c>
      <c r="P67" s="74" t="s">
        <v>1026</v>
      </c>
      <c r="Q67" s="74">
        <v>100</v>
      </c>
      <c r="R67" s="74">
        <v>1</v>
      </c>
      <c r="S67" s="74" t="s">
        <v>1012</v>
      </c>
      <c r="T67" s="74">
        <v>1543</v>
      </c>
      <c r="U67" s="74">
        <v>1558</v>
      </c>
      <c r="V67" s="74">
        <v>1591</v>
      </c>
      <c r="W67" s="74">
        <v>1615</v>
      </c>
      <c r="X67" s="74">
        <v>38</v>
      </c>
      <c r="Y67" s="74">
        <v>41</v>
      </c>
      <c r="Z67" s="74" t="s">
        <v>1004</v>
      </c>
      <c r="AA67" s="74" t="s">
        <v>1004</v>
      </c>
      <c r="AB67" s="74" t="s">
        <v>1006</v>
      </c>
      <c r="AC67" s="74" t="s">
        <v>1007</v>
      </c>
      <c r="AD67" s="74" t="s">
        <v>1023</v>
      </c>
      <c r="AE67" s="74" t="s">
        <v>1009</v>
      </c>
      <c r="AF67" s="74">
        <v>5</v>
      </c>
      <c r="AG67" s="74" t="s">
        <v>1004</v>
      </c>
      <c r="AH67" s="74">
        <v>0</v>
      </c>
      <c r="AI67" s="104">
        <v>0</v>
      </c>
    </row>
    <row r="68" spans="1:35">
      <c r="A68" s="95">
        <v>66</v>
      </c>
      <c r="B68" s="74" t="s">
        <v>34</v>
      </c>
      <c r="C68" s="74" t="s">
        <v>1112</v>
      </c>
      <c r="D68" s="74" t="s">
        <v>1112</v>
      </c>
      <c r="E68" s="99" t="str">
        <f>HYPERLINK("[映雪.xlsx]类型!B11",'类型（5）'!$C$11)</f>
        <v>人偶</v>
      </c>
      <c r="F68" s="74" t="s">
        <v>1001</v>
      </c>
      <c r="G68" s="74" t="s">
        <v>1002</v>
      </c>
      <c r="H68" s="74">
        <v>759</v>
      </c>
      <c r="I68" s="74">
        <v>759</v>
      </c>
      <c r="J68" s="74">
        <v>316</v>
      </c>
      <c r="K68" s="74">
        <v>39</v>
      </c>
      <c r="L68" s="74">
        <v>71</v>
      </c>
      <c r="M68" s="74">
        <v>62</v>
      </c>
      <c r="N68" s="74">
        <v>78</v>
      </c>
      <c r="O68" s="74">
        <f t="shared" si="1"/>
        <v>250</v>
      </c>
      <c r="P68" s="74" t="s">
        <v>1074</v>
      </c>
      <c r="Q68" s="74">
        <v>100</v>
      </c>
      <c r="R68" s="74">
        <v>1</v>
      </c>
      <c r="S68" s="74" t="s">
        <v>1012</v>
      </c>
      <c r="T68" s="74">
        <v>1538</v>
      </c>
      <c r="U68" s="74">
        <v>1553</v>
      </c>
      <c r="V68" s="74">
        <v>1606</v>
      </c>
      <c r="W68" s="74">
        <v>1615</v>
      </c>
      <c r="X68" s="74">
        <v>7</v>
      </c>
      <c r="Y68" s="74">
        <v>41</v>
      </c>
      <c r="Z68" s="74" t="s">
        <v>1004</v>
      </c>
      <c r="AA68" s="74" t="s">
        <v>1005</v>
      </c>
      <c r="AB68" s="74" t="s">
        <v>1006</v>
      </c>
      <c r="AC68" s="74" t="s">
        <v>1007</v>
      </c>
      <c r="AD68" s="74" t="s">
        <v>1008</v>
      </c>
      <c r="AE68" s="74" t="s">
        <v>1013</v>
      </c>
      <c r="AF68" s="74">
        <v>6</v>
      </c>
      <c r="AG68" s="74" t="s">
        <v>1004</v>
      </c>
      <c r="AH68" s="74">
        <v>0</v>
      </c>
      <c r="AI68" s="104">
        <v>0</v>
      </c>
    </row>
    <row r="69" spans="1:35">
      <c r="A69" s="95">
        <v>67</v>
      </c>
      <c r="B69" s="74" t="s">
        <v>34</v>
      </c>
      <c r="C69" s="74" t="s">
        <v>1113</v>
      </c>
      <c r="D69" s="74" t="s">
        <v>1113</v>
      </c>
      <c r="E69" s="99" t="str">
        <f>HYPERLINK("[映雪.xlsx]类型!B18",'类型（5）'!$C$18)</f>
        <v>科学家</v>
      </c>
      <c r="F69" s="74" t="s">
        <v>1001</v>
      </c>
      <c r="G69" s="74" t="s">
        <v>1002</v>
      </c>
      <c r="H69" s="74">
        <v>238</v>
      </c>
      <c r="I69" s="74">
        <v>238</v>
      </c>
      <c r="J69" s="74">
        <v>316</v>
      </c>
      <c r="K69" s="74">
        <v>50</v>
      </c>
      <c r="L69" s="74">
        <v>43</v>
      </c>
      <c r="M69" s="74">
        <v>77</v>
      </c>
      <c r="N69" s="74">
        <v>53</v>
      </c>
      <c r="O69" s="74">
        <f t="shared" si="1"/>
        <v>223</v>
      </c>
      <c r="P69" s="74" t="s">
        <v>1019</v>
      </c>
      <c r="Q69" s="74">
        <v>100</v>
      </c>
      <c r="R69" s="74">
        <v>1</v>
      </c>
      <c r="S69" s="74" t="s">
        <v>1012</v>
      </c>
      <c r="T69" s="74">
        <v>1500</v>
      </c>
      <c r="U69" s="74">
        <v>1515</v>
      </c>
      <c r="V69" s="74">
        <v>1569</v>
      </c>
      <c r="W69" s="74">
        <v>1615</v>
      </c>
      <c r="X69" s="74">
        <v>40</v>
      </c>
      <c r="Y69" s="74">
        <v>41</v>
      </c>
      <c r="Z69" s="74" t="s">
        <v>1004</v>
      </c>
      <c r="AA69" s="74" t="s">
        <v>1005</v>
      </c>
      <c r="AB69" s="74" t="s">
        <v>1006</v>
      </c>
      <c r="AC69" s="74" t="s">
        <v>1007</v>
      </c>
      <c r="AD69" s="74" t="s">
        <v>1008</v>
      </c>
      <c r="AE69" s="74" t="s">
        <v>1013</v>
      </c>
      <c r="AF69" s="74">
        <v>10</v>
      </c>
      <c r="AG69" s="74" t="s">
        <v>1004</v>
      </c>
      <c r="AH69" s="74">
        <v>0</v>
      </c>
      <c r="AI69" s="104">
        <v>0</v>
      </c>
    </row>
    <row r="70" spans="1:35">
      <c r="A70" s="95">
        <v>68</v>
      </c>
      <c r="B70" s="74" t="s">
        <v>34</v>
      </c>
      <c r="C70" s="74" t="s">
        <v>1114</v>
      </c>
      <c r="D70" s="74" t="s">
        <v>1114</v>
      </c>
      <c r="E70" s="74" t="str">
        <f>HYPERLINK("[映雪.xlsx]类型!B8",'类型（5）'!$C$8)</f>
        <v>智慧全能</v>
      </c>
      <c r="F70" s="74" t="s">
        <v>1001</v>
      </c>
      <c r="G70" s="74" t="s">
        <v>1002</v>
      </c>
      <c r="H70" s="74">
        <v>645</v>
      </c>
      <c r="I70" s="74">
        <v>645</v>
      </c>
      <c r="J70" s="74">
        <v>316</v>
      </c>
      <c r="K70" s="74">
        <v>42</v>
      </c>
      <c r="L70" s="74">
        <v>47</v>
      </c>
      <c r="M70" s="74">
        <v>69</v>
      </c>
      <c r="N70" s="74">
        <v>69</v>
      </c>
      <c r="O70" s="74">
        <f t="shared" si="1"/>
        <v>227</v>
      </c>
      <c r="P70" s="74" t="s">
        <v>1049</v>
      </c>
      <c r="Q70" s="74">
        <v>100</v>
      </c>
      <c r="R70" s="74">
        <v>1</v>
      </c>
      <c r="S70" s="74" t="s">
        <v>1012</v>
      </c>
      <c r="T70" s="74">
        <v>1583</v>
      </c>
      <c r="U70" s="74">
        <v>1598</v>
      </c>
      <c r="V70" s="74">
        <v>1620</v>
      </c>
      <c r="W70" s="74">
        <v>1615</v>
      </c>
      <c r="X70" s="74">
        <v>23</v>
      </c>
      <c r="Y70" s="74">
        <v>41</v>
      </c>
      <c r="Z70" s="74" t="s">
        <v>1004</v>
      </c>
      <c r="AA70" s="74" t="s">
        <v>1005</v>
      </c>
      <c r="AB70" s="74" t="s">
        <v>1006</v>
      </c>
      <c r="AC70" s="74" t="s">
        <v>1007</v>
      </c>
      <c r="AD70" s="74" t="s">
        <v>1023</v>
      </c>
      <c r="AE70" s="74" t="s">
        <v>1013</v>
      </c>
      <c r="AF70" s="74">
        <v>7</v>
      </c>
      <c r="AG70" s="74" t="s">
        <v>1004</v>
      </c>
      <c r="AH70" s="74">
        <v>0</v>
      </c>
      <c r="AI70" s="104">
        <v>0</v>
      </c>
    </row>
    <row r="71" spans="1:35">
      <c r="A71" s="95">
        <v>69</v>
      </c>
      <c r="B71" s="74" t="s">
        <v>130</v>
      </c>
      <c r="C71" s="74" t="s">
        <v>130</v>
      </c>
      <c r="D71" s="74" t="s">
        <v>130</v>
      </c>
      <c r="E71" s="74" t="str">
        <f>HYPERLINK("[映雪.xlsx]类型!B14",'类型（5）'!$C$14)</f>
        <v>永生</v>
      </c>
      <c r="F71" s="74" t="s">
        <v>1001</v>
      </c>
      <c r="G71" s="74" t="s">
        <v>1002</v>
      </c>
      <c r="H71" s="74">
        <v>963</v>
      </c>
      <c r="I71" s="74">
        <v>963</v>
      </c>
      <c r="J71" s="74">
        <v>180</v>
      </c>
      <c r="K71" s="74">
        <v>26</v>
      </c>
      <c r="L71" s="74">
        <v>33</v>
      </c>
      <c r="M71" s="74">
        <v>23</v>
      </c>
      <c r="N71" s="74">
        <v>46</v>
      </c>
      <c r="O71" s="74">
        <f t="shared" si="1"/>
        <v>128</v>
      </c>
      <c r="P71" s="74" t="s">
        <v>1015</v>
      </c>
      <c r="Q71" s="74">
        <v>7800</v>
      </c>
      <c r="R71" s="74">
        <v>3</v>
      </c>
      <c r="S71" s="74" t="s">
        <v>4</v>
      </c>
      <c r="T71" s="74">
        <v>1538</v>
      </c>
      <c r="U71" s="74">
        <v>1553</v>
      </c>
      <c r="V71" s="74">
        <v>1607</v>
      </c>
      <c r="W71" s="74">
        <v>1615</v>
      </c>
      <c r="X71" s="74">
        <v>44</v>
      </c>
      <c r="Y71" s="74">
        <v>17</v>
      </c>
      <c r="Z71" s="74" t="s">
        <v>1004</v>
      </c>
      <c r="AA71" s="74" t="s">
        <v>1004</v>
      </c>
      <c r="AB71" s="74" t="s">
        <v>1006</v>
      </c>
      <c r="AC71" s="74" t="s">
        <v>1007</v>
      </c>
      <c r="AD71" s="74" t="s">
        <v>1023</v>
      </c>
      <c r="AE71" s="74" t="s">
        <v>1024</v>
      </c>
      <c r="AF71" s="74">
        <v>4</v>
      </c>
      <c r="AG71" s="74" t="s">
        <v>1005</v>
      </c>
      <c r="AH71" s="74">
        <v>0</v>
      </c>
      <c r="AI71" s="104">
        <v>0</v>
      </c>
    </row>
    <row r="72" spans="1:35">
      <c r="A72" s="95">
        <v>70</v>
      </c>
      <c r="B72" s="74" t="s">
        <v>130</v>
      </c>
      <c r="C72" s="74" t="s">
        <v>1115</v>
      </c>
      <c r="D72" s="74" t="s">
        <v>1115</v>
      </c>
      <c r="E72" s="74" t="str">
        <f>HYPERLINK("[映雪.xlsx]类型!B9",'类型（5）'!$C$9)</f>
        <v>家政全能</v>
      </c>
      <c r="F72" s="74" t="s">
        <v>1001</v>
      </c>
      <c r="G72" s="74" t="s">
        <v>1002</v>
      </c>
      <c r="H72" s="74">
        <v>216</v>
      </c>
      <c r="I72" s="74">
        <v>216</v>
      </c>
      <c r="J72" s="74">
        <v>180</v>
      </c>
      <c r="K72" s="74">
        <v>42</v>
      </c>
      <c r="L72" s="74">
        <v>44</v>
      </c>
      <c r="M72" s="74">
        <v>35</v>
      </c>
      <c r="N72" s="74">
        <v>78</v>
      </c>
      <c r="O72" s="74">
        <f t="shared" si="1"/>
        <v>199</v>
      </c>
      <c r="P72" s="74" t="s">
        <v>1049</v>
      </c>
      <c r="Q72" s="74">
        <v>100</v>
      </c>
      <c r="R72" s="74">
        <v>1</v>
      </c>
      <c r="S72" s="74" t="s">
        <v>1012</v>
      </c>
      <c r="T72" s="74">
        <v>1489</v>
      </c>
      <c r="U72" s="74">
        <v>1504</v>
      </c>
      <c r="V72" s="74">
        <v>1574</v>
      </c>
      <c r="W72" s="74">
        <v>1615</v>
      </c>
      <c r="X72" s="74">
        <v>54</v>
      </c>
      <c r="Y72" s="74">
        <v>17</v>
      </c>
      <c r="Z72" s="74" t="s">
        <v>1004</v>
      </c>
      <c r="AA72" s="74" t="s">
        <v>1005</v>
      </c>
      <c r="AB72" s="74" t="s">
        <v>1006</v>
      </c>
      <c r="AC72" s="74" t="s">
        <v>1007</v>
      </c>
      <c r="AD72" s="74" t="s">
        <v>1008</v>
      </c>
      <c r="AE72" s="74" t="s">
        <v>1027</v>
      </c>
      <c r="AF72" s="74">
        <v>3</v>
      </c>
      <c r="AG72" s="74" t="s">
        <v>1005</v>
      </c>
      <c r="AH72" s="74">
        <v>0</v>
      </c>
      <c r="AI72" s="104">
        <v>0</v>
      </c>
    </row>
    <row r="73" spans="1:35">
      <c r="A73" s="95">
        <v>71</v>
      </c>
      <c r="B73" s="74" t="s">
        <v>130</v>
      </c>
      <c r="C73" s="74" t="s">
        <v>1116</v>
      </c>
      <c r="D73" s="74" t="s">
        <v>1116</v>
      </c>
      <c r="E73" s="74" t="str">
        <f>HYPERLINK("[映雪.xlsx]类型!B30",'类型（5）'!$C$30)</f>
        <v>黑幕</v>
      </c>
      <c r="F73" s="74" t="s">
        <v>1001</v>
      </c>
      <c r="G73" s="74" t="s">
        <v>1002</v>
      </c>
      <c r="H73" s="74">
        <v>715</v>
      </c>
      <c r="I73" s="74">
        <v>715</v>
      </c>
      <c r="J73" s="74">
        <v>180</v>
      </c>
      <c r="K73" s="74">
        <v>81</v>
      </c>
      <c r="L73" s="74">
        <v>66</v>
      </c>
      <c r="M73" s="74">
        <v>69</v>
      </c>
      <c r="N73" s="74">
        <v>55</v>
      </c>
      <c r="O73" s="74">
        <f t="shared" si="1"/>
        <v>271</v>
      </c>
      <c r="P73" s="74" t="s">
        <v>1061</v>
      </c>
      <c r="Q73" s="74">
        <v>100</v>
      </c>
      <c r="R73" s="74">
        <v>1</v>
      </c>
      <c r="S73" s="74" t="s">
        <v>1012</v>
      </c>
      <c r="T73" s="74">
        <v>1541</v>
      </c>
      <c r="U73" s="74">
        <v>1556</v>
      </c>
      <c r="V73" s="74">
        <v>1626</v>
      </c>
      <c r="W73" s="74">
        <v>1615</v>
      </c>
      <c r="X73" s="74">
        <v>19</v>
      </c>
      <c r="Y73" s="74">
        <v>17</v>
      </c>
      <c r="Z73" s="74" t="s">
        <v>1004</v>
      </c>
      <c r="AA73" s="74" t="s">
        <v>1005</v>
      </c>
      <c r="AB73" s="74" t="s">
        <v>1006</v>
      </c>
      <c r="AC73" s="74" t="s">
        <v>1062</v>
      </c>
      <c r="AD73" s="74" t="s">
        <v>1016</v>
      </c>
      <c r="AE73" s="74" t="s">
        <v>1020</v>
      </c>
      <c r="AF73" s="74">
        <v>6</v>
      </c>
      <c r="AG73" s="74" t="s">
        <v>1005</v>
      </c>
      <c r="AH73" s="74">
        <v>0</v>
      </c>
      <c r="AI73" s="104">
        <v>0</v>
      </c>
    </row>
    <row r="74" spans="1:35">
      <c r="A74" s="95">
        <v>72</v>
      </c>
      <c r="B74" s="74" t="s">
        <v>130</v>
      </c>
      <c r="C74" s="74" t="s">
        <v>1117</v>
      </c>
      <c r="D74" s="74" t="s">
        <v>1117</v>
      </c>
      <c r="E74" s="74" t="str">
        <f>HYPERLINK("[映雪.xlsx]类型!B6",'类型（5）'!$C$6)</f>
        <v>统御全能</v>
      </c>
      <c r="F74" s="74" t="s">
        <v>1001</v>
      </c>
      <c r="G74" s="74" t="s">
        <v>1002</v>
      </c>
      <c r="H74" s="74">
        <v>542</v>
      </c>
      <c r="I74" s="74">
        <v>542</v>
      </c>
      <c r="J74" s="74">
        <v>180</v>
      </c>
      <c r="K74" s="74">
        <v>72</v>
      </c>
      <c r="L74" s="74">
        <v>58</v>
      </c>
      <c r="M74" s="74">
        <v>61</v>
      </c>
      <c r="N74" s="74">
        <v>81</v>
      </c>
      <c r="O74" s="74">
        <f t="shared" si="1"/>
        <v>272</v>
      </c>
      <c r="P74" s="74" t="s">
        <v>1046</v>
      </c>
      <c r="Q74" s="74">
        <v>100</v>
      </c>
      <c r="R74" s="74">
        <v>1</v>
      </c>
      <c r="S74" s="74" t="s">
        <v>1012</v>
      </c>
      <c r="T74" s="74">
        <v>1542</v>
      </c>
      <c r="U74" s="74">
        <v>1557</v>
      </c>
      <c r="V74" s="74">
        <v>1606</v>
      </c>
      <c r="W74" s="74">
        <v>1615</v>
      </c>
      <c r="X74" s="74">
        <v>15</v>
      </c>
      <c r="Y74" s="74">
        <v>17</v>
      </c>
      <c r="Z74" s="74" t="s">
        <v>1004</v>
      </c>
      <c r="AA74" s="74" t="s">
        <v>1004</v>
      </c>
      <c r="AB74" s="74" t="s">
        <v>1006</v>
      </c>
      <c r="AC74" s="74" t="s">
        <v>1007</v>
      </c>
      <c r="AD74" s="74" t="s">
        <v>1016</v>
      </c>
      <c r="AE74" s="74" t="s">
        <v>1017</v>
      </c>
      <c r="AF74" s="74">
        <v>2</v>
      </c>
      <c r="AG74" s="74" t="s">
        <v>1005</v>
      </c>
      <c r="AH74" s="74">
        <v>0</v>
      </c>
      <c r="AI74" s="104">
        <v>0</v>
      </c>
    </row>
    <row r="75" spans="1:35">
      <c r="A75" s="95">
        <v>73</v>
      </c>
      <c r="B75" s="74" t="s">
        <v>130</v>
      </c>
      <c r="C75" s="74" t="s">
        <v>1118</v>
      </c>
      <c r="D75" s="74" t="s">
        <v>1118</v>
      </c>
      <c r="E75" s="99" t="str">
        <f>HYPERLINK("[映雪.xlsx]类型!B17",'类型（5）'!$C$17)</f>
        <v>记者</v>
      </c>
      <c r="F75" s="74" t="s">
        <v>1001</v>
      </c>
      <c r="G75" s="74" t="s">
        <v>1002</v>
      </c>
      <c r="H75" s="74">
        <v>81</v>
      </c>
      <c r="I75" s="74">
        <v>81</v>
      </c>
      <c r="J75" s="74">
        <v>180</v>
      </c>
      <c r="K75" s="74">
        <v>58</v>
      </c>
      <c r="L75" s="74">
        <v>50</v>
      </c>
      <c r="M75" s="74">
        <v>55</v>
      </c>
      <c r="N75" s="74">
        <v>63</v>
      </c>
      <c r="O75" s="74">
        <f t="shared" si="1"/>
        <v>226</v>
      </c>
      <c r="P75" s="74" t="s">
        <v>1036</v>
      </c>
      <c r="Q75" s="74">
        <v>100</v>
      </c>
      <c r="R75" s="74">
        <v>1</v>
      </c>
      <c r="S75" s="74" t="s">
        <v>1012</v>
      </c>
      <c r="T75" s="74">
        <v>1521</v>
      </c>
      <c r="U75" s="74">
        <v>1536</v>
      </c>
      <c r="V75" s="74">
        <v>1580</v>
      </c>
      <c r="W75" s="74">
        <v>1615</v>
      </c>
      <c r="X75" s="74">
        <v>45</v>
      </c>
      <c r="Y75" s="74">
        <v>17</v>
      </c>
      <c r="Z75" s="74" t="s">
        <v>1004</v>
      </c>
      <c r="AA75" s="74" t="s">
        <v>1005</v>
      </c>
      <c r="AB75" s="74" t="s">
        <v>1006</v>
      </c>
      <c r="AC75" s="74" t="s">
        <v>1007</v>
      </c>
      <c r="AD75" s="74" t="s">
        <v>1023</v>
      </c>
      <c r="AE75" s="74" t="s">
        <v>1009</v>
      </c>
      <c r="AF75" s="74">
        <v>5</v>
      </c>
      <c r="AG75" s="74" t="s">
        <v>1005</v>
      </c>
      <c r="AH75" s="74">
        <v>0</v>
      </c>
      <c r="AI75" s="104">
        <v>0</v>
      </c>
    </row>
    <row r="76" spans="1:35">
      <c r="A76" s="95">
        <v>74</v>
      </c>
      <c r="B76" s="74" t="s">
        <v>130</v>
      </c>
      <c r="C76" s="74" t="s">
        <v>1119</v>
      </c>
      <c r="D76" s="74" t="s">
        <v>1119</v>
      </c>
      <c r="E76" s="96" t="str">
        <f>HYPERLINK("[映雪.xlsx]类型!B24",'类型（5）'!$C$24)</f>
        <v>艺术家</v>
      </c>
      <c r="F76" s="74" t="s">
        <v>1001</v>
      </c>
      <c r="G76" s="74" t="s">
        <v>1002</v>
      </c>
      <c r="H76" s="74">
        <v>485</v>
      </c>
      <c r="I76" s="74">
        <v>485</v>
      </c>
      <c r="J76" s="74">
        <v>180</v>
      </c>
      <c r="K76" s="74">
        <v>66</v>
      </c>
      <c r="L76" s="74">
        <v>53</v>
      </c>
      <c r="M76" s="74">
        <v>75</v>
      </c>
      <c r="N76" s="74">
        <v>70</v>
      </c>
      <c r="O76" s="74">
        <f t="shared" si="1"/>
        <v>264</v>
      </c>
      <c r="P76" s="74" t="s">
        <v>1019</v>
      </c>
      <c r="Q76" s="74">
        <v>100</v>
      </c>
      <c r="R76" s="74">
        <v>1</v>
      </c>
      <c r="S76" s="74" t="s">
        <v>1012</v>
      </c>
      <c r="T76" s="74">
        <v>1547</v>
      </c>
      <c r="U76" s="74">
        <v>1562</v>
      </c>
      <c r="V76" s="74">
        <v>1575</v>
      </c>
      <c r="W76" s="74">
        <v>1615</v>
      </c>
      <c r="X76" s="74">
        <v>45</v>
      </c>
      <c r="Y76" s="74">
        <v>17</v>
      </c>
      <c r="Z76" s="74" t="s">
        <v>1004</v>
      </c>
      <c r="AA76" s="74" t="s">
        <v>1005</v>
      </c>
      <c r="AB76" s="74" t="s">
        <v>1006</v>
      </c>
      <c r="AC76" s="74" t="s">
        <v>1007</v>
      </c>
      <c r="AD76" s="74" t="s">
        <v>1008</v>
      </c>
      <c r="AE76" s="74" t="s">
        <v>1013</v>
      </c>
      <c r="AF76" s="74">
        <v>2</v>
      </c>
      <c r="AG76" s="74" t="s">
        <v>1005</v>
      </c>
      <c r="AH76" s="74">
        <v>0</v>
      </c>
      <c r="AI76" s="104">
        <v>0</v>
      </c>
    </row>
    <row r="77" spans="1:35">
      <c r="A77" s="95">
        <v>75</v>
      </c>
      <c r="B77" s="74" t="s">
        <v>130</v>
      </c>
      <c r="C77" s="74" t="s">
        <v>1120</v>
      </c>
      <c r="D77" s="74" t="s">
        <v>1120</v>
      </c>
      <c r="E77" s="99" t="str">
        <f>HYPERLINK("[映雪.xlsx]类型!B25",'类型（5）'!$C$25)</f>
        <v>教师</v>
      </c>
      <c r="F77" s="74" t="s">
        <v>1001</v>
      </c>
      <c r="G77" s="74" t="s">
        <v>1002</v>
      </c>
      <c r="H77" s="74">
        <v>992</v>
      </c>
      <c r="I77" s="74">
        <v>992</v>
      </c>
      <c r="J77" s="74">
        <v>180</v>
      </c>
      <c r="K77" s="74">
        <v>42</v>
      </c>
      <c r="L77" s="74">
        <v>60</v>
      </c>
      <c r="M77" s="74">
        <v>45</v>
      </c>
      <c r="N77" s="74">
        <v>72</v>
      </c>
      <c r="O77" s="74">
        <f t="shared" si="1"/>
        <v>219</v>
      </c>
      <c r="P77" s="74" t="s">
        <v>1058</v>
      </c>
      <c r="Q77" s="74">
        <v>100</v>
      </c>
      <c r="R77" s="74">
        <v>1</v>
      </c>
      <c r="S77" s="74" t="s">
        <v>1012</v>
      </c>
      <c r="T77" s="74">
        <v>1532</v>
      </c>
      <c r="U77" s="74">
        <v>1547</v>
      </c>
      <c r="V77" s="74">
        <v>1581</v>
      </c>
      <c r="W77" s="74">
        <v>1615</v>
      </c>
      <c r="X77" s="74">
        <v>45</v>
      </c>
      <c r="Y77" s="74">
        <v>17</v>
      </c>
      <c r="Z77" s="74" t="s">
        <v>1004</v>
      </c>
      <c r="AA77" s="74" t="s">
        <v>1005</v>
      </c>
      <c r="AB77" s="74" t="s">
        <v>1006</v>
      </c>
      <c r="AC77" s="74" t="s">
        <v>1007</v>
      </c>
      <c r="AD77" s="74" t="s">
        <v>1008</v>
      </c>
      <c r="AE77" s="74" t="s">
        <v>1027</v>
      </c>
      <c r="AF77" s="74">
        <v>5</v>
      </c>
      <c r="AG77" s="74" t="s">
        <v>1005</v>
      </c>
      <c r="AH77" s="74">
        <v>0</v>
      </c>
      <c r="AI77" s="104">
        <v>0</v>
      </c>
    </row>
    <row r="78" spans="1:35">
      <c r="A78" s="95">
        <v>76</v>
      </c>
      <c r="B78" s="74" t="s">
        <v>130</v>
      </c>
      <c r="C78" s="74" t="s">
        <v>1121</v>
      </c>
      <c r="D78" s="74" t="s">
        <v>1121</v>
      </c>
      <c r="E78" s="74" t="str">
        <f>HYPERLINK("[映雪.xlsx]类型!B6",'类型（5）'!$C$6)</f>
        <v>统御全能</v>
      </c>
      <c r="F78" s="74" t="s">
        <v>1001</v>
      </c>
      <c r="G78" s="74" t="s">
        <v>1002</v>
      </c>
      <c r="H78" s="74">
        <v>856</v>
      </c>
      <c r="I78" s="74">
        <v>856</v>
      </c>
      <c r="J78" s="74">
        <v>58</v>
      </c>
      <c r="K78" s="74">
        <v>71</v>
      </c>
      <c r="L78" s="74">
        <v>30</v>
      </c>
      <c r="M78" s="74">
        <v>43</v>
      </c>
      <c r="N78" s="74">
        <v>75</v>
      </c>
      <c r="O78" s="74">
        <f t="shared" si="1"/>
        <v>219</v>
      </c>
      <c r="P78" s="74" t="s">
        <v>1058</v>
      </c>
      <c r="Q78" s="74">
        <v>100</v>
      </c>
      <c r="R78" s="74">
        <v>1</v>
      </c>
      <c r="S78" s="74" t="s">
        <v>1012</v>
      </c>
      <c r="T78" s="74">
        <v>1561</v>
      </c>
      <c r="U78" s="74">
        <v>1576</v>
      </c>
      <c r="V78" s="74">
        <v>1584</v>
      </c>
      <c r="W78" s="74">
        <v>1615</v>
      </c>
      <c r="X78" s="74">
        <v>45</v>
      </c>
      <c r="Y78" s="74">
        <v>22</v>
      </c>
      <c r="Z78" s="74" t="s">
        <v>1004</v>
      </c>
      <c r="AA78" s="74" t="s">
        <v>1004</v>
      </c>
      <c r="AB78" s="74" t="s">
        <v>1006</v>
      </c>
      <c r="AC78" s="74" t="s">
        <v>1007</v>
      </c>
      <c r="AD78" s="74" t="s">
        <v>1008</v>
      </c>
      <c r="AE78" s="74" t="s">
        <v>1013</v>
      </c>
      <c r="AF78" s="74">
        <v>1</v>
      </c>
      <c r="AG78" s="74" t="s">
        <v>1004</v>
      </c>
      <c r="AH78" s="74">
        <v>0</v>
      </c>
      <c r="AI78" s="104">
        <v>0</v>
      </c>
    </row>
    <row r="79" spans="1:35">
      <c r="A79" s="95">
        <v>77</v>
      </c>
      <c r="B79" s="74" t="s">
        <v>130</v>
      </c>
      <c r="C79" s="74" t="s">
        <v>469</v>
      </c>
      <c r="D79" s="74" t="s">
        <v>469</v>
      </c>
      <c r="E79" s="74" t="str">
        <f>HYPERLINK("[映雪.xlsx]类型!B2",'类型（5）'!$C$2)</f>
        <v>统御强化</v>
      </c>
      <c r="F79" s="74" t="s">
        <v>1001</v>
      </c>
      <c r="G79" s="74" t="s">
        <v>1002</v>
      </c>
      <c r="H79" s="74">
        <v>302</v>
      </c>
      <c r="I79" s="74">
        <v>302</v>
      </c>
      <c r="J79" s="74">
        <v>58</v>
      </c>
      <c r="K79" s="74">
        <v>81</v>
      </c>
      <c r="L79" s="74">
        <v>54</v>
      </c>
      <c r="M79" s="74">
        <v>73</v>
      </c>
      <c r="N79" s="74">
        <v>78</v>
      </c>
      <c r="O79" s="74">
        <f t="shared" si="1"/>
        <v>286</v>
      </c>
      <c r="P79" s="74" t="s">
        <v>1047</v>
      </c>
      <c r="Q79" s="74">
        <v>100</v>
      </c>
      <c r="R79" s="74">
        <v>1</v>
      </c>
      <c r="S79" s="74" t="s">
        <v>1012</v>
      </c>
      <c r="T79" s="74">
        <v>1576</v>
      </c>
      <c r="U79" s="74">
        <v>1591</v>
      </c>
      <c r="V79" s="74">
        <v>1631</v>
      </c>
      <c r="W79" s="74">
        <v>1615</v>
      </c>
      <c r="X79" s="74">
        <v>19</v>
      </c>
      <c r="Y79" s="74">
        <v>22</v>
      </c>
      <c r="Z79" s="74" t="s">
        <v>1004</v>
      </c>
      <c r="AA79" s="74" t="s">
        <v>1005</v>
      </c>
      <c r="AB79" s="74" t="s">
        <v>1006</v>
      </c>
      <c r="AC79" s="74" t="s">
        <v>1007</v>
      </c>
      <c r="AD79" s="74" t="s">
        <v>1016</v>
      </c>
      <c r="AE79" s="74" t="s">
        <v>1009</v>
      </c>
      <c r="AF79" s="74">
        <v>9</v>
      </c>
      <c r="AG79" s="74" t="s">
        <v>1004</v>
      </c>
      <c r="AH79" s="74">
        <v>0</v>
      </c>
      <c r="AI79" s="104">
        <v>0</v>
      </c>
    </row>
    <row r="80" spans="1:35">
      <c r="A80" s="95">
        <v>78</v>
      </c>
      <c r="B80" s="74" t="s">
        <v>130</v>
      </c>
      <c r="C80" s="74" t="s">
        <v>1122</v>
      </c>
      <c r="D80" s="74" t="s">
        <v>1122</v>
      </c>
      <c r="E80" s="96" t="str">
        <f>HYPERLINK("[映雪.xlsx]类型!B5",'类型（5）'!$C$5)</f>
        <v>家政强化</v>
      </c>
      <c r="F80" s="74" t="s">
        <v>1001</v>
      </c>
      <c r="G80" s="74" t="s">
        <v>1002</v>
      </c>
      <c r="H80" s="74">
        <v>299</v>
      </c>
      <c r="I80" s="74">
        <v>299</v>
      </c>
      <c r="J80" s="74">
        <v>58</v>
      </c>
      <c r="K80" s="74">
        <v>49</v>
      </c>
      <c r="L80" s="74">
        <v>41</v>
      </c>
      <c r="M80" s="74">
        <v>51</v>
      </c>
      <c r="N80" s="74">
        <v>82</v>
      </c>
      <c r="O80" s="74">
        <f t="shared" si="1"/>
        <v>223</v>
      </c>
      <c r="P80" s="74" t="s">
        <v>1031</v>
      </c>
      <c r="Q80" s="74">
        <v>100</v>
      </c>
      <c r="R80" s="74">
        <v>1</v>
      </c>
      <c r="S80" s="74" t="s">
        <v>1012</v>
      </c>
      <c r="T80" s="74">
        <v>1553</v>
      </c>
      <c r="U80" s="74">
        <v>1568</v>
      </c>
      <c r="V80" s="74">
        <v>1625</v>
      </c>
      <c r="W80" s="74">
        <v>1615</v>
      </c>
      <c r="X80" s="74">
        <v>47</v>
      </c>
      <c r="Y80" s="74">
        <v>51</v>
      </c>
      <c r="Z80" s="74" t="s">
        <v>1004</v>
      </c>
      <c r="AA80" s="74" t="s">
        <v>1005</v>
      </c>
      <c r="AB80" s="74" t="s">
        <v>1006</v>
      </c>
      <c r="AC80" s="74" t="s">
        <v>1007</v>
      </c>
      <c r="AD80" s="74" t="s">
        <v>1016</v>
      </c>
      <c r="AE80" s="74" t="s">
        <v>1027</v>
      </c>
      <c r="AF80" s="74">
        <v>2</v>
      </c>
      <c r="AG80" s="74" t="s">
        <v>1004</v>
      </c>
      <c r="AH80" s="74">
        <v>0</v>
      </c>
      <c r="AI80" s="104">
        <v>0</v>
      </c>
    </row>
    <row r="81" spans="1:35">
      <c r="A81" s="95">
        <v>79</v>
      </c>
      <c r="B81" s="74" t="s">
        <v>130</v>
      </c>
      <c r="C81" s="74" t="s">
        <v>1123</v>
      </c>
      <c r="D81" s="74" t="s">
        <v>1123</v>
      </c>
      <c r="E81" s="74" t="str">
        <f>HYPERLINK("[映雪.xlsx]类型!B9",'类型（5）'!$C$9)</f>
        <v>家政全能</v>
      </c>
      <c r="F81" s="74" t="s">
        <v>1001</v>
      </c>
      <c r="G81" s="74" t="s">
        <v>1002</v>
      </c>
      <c r="H81" s="74">
        <v>478</v>
      </c>
      <c r="I81" s="74">
        <v>478</v>
      </c>
      <c r="J81" s="74">
        <v>58</v>
      </c>
      <c r="K81" s="74">
        <v>37</v>
      </c>
      <c r="L81" s="74">
        <v>51</v>
      </c>
      <c r="M81" s="74">
        <v>22</v>
      </c>
      <c r="N81" s="74">
        <v>74</v>
      </c>
      <c r="O81" s="74">
        <f t="shared" si="1"/>
        <v>184</v>
      </c>
      <c r="P81" s="74" t="s">
        <v>1064</v>
      </c>
      <c r="Q81" s="74">
        <v>100</v>
      </c>
      <c r="R81" s="74">
        <v>1</v>
      </c>
      <c r="S81" s="74" t="s">
        <v>1012</v>
      </c>
      <c r="T81" s="74">
        <v>1536</v>
      </c>
      <c r="U81" s="74">
        <v>1551</v>
      </c>
      <c r="V81" s="74">
        <v>1594</v>
      </c>
      <c r="W81" s="74">
        <v>1615</v>
      </c>
      <c r="X81" s="74">
        <v>65</v>
      </c>
      <c r="Y81" s="74">
        <v>51</v>
      </c>
      <c r="Z81" s="74" t="s">
        <v>1004</v>
      </c>
      <c r="AA81" s="74" t="s">
        <v>1004</v>
      </c>
      <c r="AB81" s="74" t="s">
        <v>1006</v>
      </c>
      <c r="AC81" s="74" t="s">
        <v>1007</v>
      </c>
      <c r="AD81" s="74" t="s">
        <v>1008</v>
      </c>
      <c r="AE81" s="74" t="s">
        <v>1024</v>
      </c>
      <c r="AF81" s="74">
        <v>7</v>
      </c>
      <c r="AG81" s="74" t="s">
        <v>1004</v>
      </c>
      <c r="AH81" s="74">
        <v>0</v>
      </c>
      <c r="AI81" s="104">
        <v>0</v>
      </c>
    </row>
    <row r="82" spans="1:35">
      <c r="A82" s="95">
        <v>80</v>
      </c>
      <c r="B82" s="74" t="s">
        <v>130</v>
      </c>
      <c r="C82" s="74" t="s">
        <v>1124</v>
      </c>
      <c r="D82" s="74" t="s">
        <v>1124</v>
      </c>
      <c r="E82" s="74" t="str">
        <f>HYPERLINK("[映雪.xlsx]类型!B22",'类型（5）'!$C$22)</f>
        <v>傲娇</v>
      </c>
      <c r="F82" s="74" t="s">
        <v>1001</v>
      </c>
      <c r="G82" s="74" t="s">
        <v>1002</v>
      </c>
      <c r="H82" s="74">
        <v>819</v>
      </c>
      <c r="I82" s="74">
        <v>819</v>
      </c>
      <c r="J82" s="74">
        <v>58</v>
      </c>
      <c r="K82" s="74">
        <v>42</v>
      </c>
      <c r="L82" s="74">
        <v>69</v>
      </c>
      <c r="M82" s="74">
        <v>45</v>
      </c>
      <c r="N82" s="74">
        <v>55</v>
      </c>
      <c r="O82" s="74">
        <f t="shared" si="1"/>
        <v>211</v>
      </c>
      <c r="P82" s="74" t="s">
        <v>1074</v>
      </c>
      <c r="Q82" s="74">
        <v>100</v>
      </c>
      <c r="R82" s="74">
        <v>1</v>
      </c>
      <c r="S82" s="74" t="s">
        <v>1012</v>
      </c>
      <c r="T82" s="74">
        <v>1565</v>
      </c>
      <c r="U82" s="74">
        <v>1580</v>
      </c>
      <c r="V82" s="74">
        <v>1641</v>
      </c>
      <c r="W82" s="74">
        <v>1615</v>
      </c>
      <c r="X82" s="74">
        <v>46</v>
      </c>
      <c r="Y82" s="74">
        <v>22</v>
      </c>
      <c r="Z82" s="74" t="s">
        <v>1004</v>
      </c>
      <c r="AA82" s="74" t="s">
        <v>1005</v>
      </c>
      <c r="AB82" s="74" t="s">
        <v>1006</v>
      </c>
      <c r="AC82" s="74" t="s">
        <v>1007</v>
      </c>
      <c r="AD82" s="74" t="s">
        <v>1023</v>
      </c>
      <c r="AE82" s="74" t="s">
        <v>1013</v>
      </c>
      <c r="AF82" s="74">
        <v>11</v>
      </c>
      <c r="AG82" s="74" t="s">
        <v>1004</v>
      </c>
      <c r="AH82" s="74">
        <v>0</v>
      </c>
      <c r="AI82" s="104">
        <v>0</v>
      </c>
    </row>
    <row r="83" spans="1:35">
      <c r="A83" s="95">
        <v>81</v>
      </c>
      <c r="B83" s="74" t="s">
        <v>130</v>
      </c>
      <c r="C83" s="74" t="s">
        <v>1125</v>
      </c>
      <c r="D83" s="74" t="s">
        <v>1125</v>
      </c>
      <c r="E83" s="96" t="str">
        <f>HYPERLINK("[映雪.xlsx]类型!B24",'类型（5）'!$C$24)</f>
        <v>艺术家</v>
      </c>
      <c r="F83" s="74" t="s">
        <v>1001</v>
      </c>
      <c r="G83" s="74" t="s">
        <v>1002</v>
      </c>
      <c r="H83" s="74">
        <v>586</v>
      </c>
      <c r="I83" s="74">
        <v>586</v>
      </c>
      <c r="J83" s="74">
        <v>58</v>
      </c>
      <c r="K83" s="74">
        <v>75</v>
      </c>
      <c r="L83" s="74">
        <v>58</v>
      </c>
      <c r="M83" s="74">
        <v>72</v>
      </c>
      <c r="N83" s="74">
        <v>68</v>
      </c>
      <c r="O83" s="74">
        <f t="shared" si="1"/>
        <v>273</v>
      </c>
      <c r="P83" s="74" t="s">
        <v>1053</v>
      </c>
      <c r="Q83" s="74">
        <v>100</v>
      </c>
      <c r="R83" s="74">
        <v>1</v>
      </c>
      <c r="S83" s="74" t="s">
        <v>1012</v>
      </c>
      <c r="T83" s="74">
        <v>1527</v>
      </c>
      <c r="U83" s="74">
        <v>1542</v>
      </c>
      <c r="V83" s="74">
        <v>1589</v>
      </c>
      <c r="W83" s="74">
        <v>1615</v>
      </c>
      <c r="X83" s="74">
        <v>45</v>
      </c>
      <c r="Y83" s="74">
        <v>77</v>
      </c>
      <c r="Z83" s="74" t="s">
        <v>1004</v>
      </c>
      <c r="AA83" s="74" t="s">
        <v>1004</v>
      </c>
      <c r="AB83" s="74" t="s">
        <v>1006</v>
      </c>
      <c r="AC83" s="74" t="s">
        <v>1007</v>
      </c>
      <c r="AD83" s="74" t="s">
        <v>1008</v>
      </c>
      <c r="AE83" s="74" t="s">
        <v>1038</v>
      </c>
      <c r="AF83" s="74">
        <v>10</v>
      </c>
      <c r="AG83" s="74" t="s">
        <v>1004</v>
      </c>
      <c r="AH83" s="74">
        <v>0</v>
      </c>
      <c r="AI83" s="104">
        <v>0</v>
      </c>
    </row>
    <row r="84" spans="1:35">
      <c r="A84" s="95">
        <v>82</v>
      </c>
      <c r="B84" s="74" t="s">
        <v>130</v>
      </c>
      <c r="C84" s="74" t="s">
        <v>1126</v>
      </c>
      <c r="D84" s="74" t="s">
        <v>1126</v>
      </c>
      <c r="E84" s="74" t="str">
        <f>HYPERLINK("[映雪.xlsx]类型!B1",'类型（5）'!$C$1)</f>
        <v>均衡</v>
      </c>
      <c r="F84" s="74" t="s">
        <v>1001</v>
      </c>
      <c r="G84" s="74" t="s">
        <v>1002</v>
      </c>
      <c r="H84" s="74">
        <v>471</v>
      </c>
      <c r="I84" s="74">
        <v>471</v>
      </c>
      <c r="J84" s="74">
        <v>101</v>
      </c>
      <c r="K84" s="74">
        <v>66</v>
      </c>
      <c r="L84" s="74">
        <v>53</v>
      </c>
      <c r="M84" s="74">
        <v>44</v>
      </c>
      <c r="N84" s="74">
        <v>56</v>
      </c>
      <c r="O84" s="74">
        <f t="shared" si="1"/>
        <v>219</v>
      </c>
      <c r="P84" s="74" t="s">
        <v>1029</v>
      </c>
      <c r="Q84" s="74">
        <v>100</v>
      </c>
      <c r="R84" s="74">
        <v>2</v>
      </c>
      <c r="S84" s="74" t="s">
        <v>1012</v>
      </c>
      <c r="T84" s="74">
        <v>1525</v>
      </c>
      <c r="U84" s="74">
        <v>1540</v>
      </c>
      <c r="V84" s="74">
        <v>1575</v>
      </c>
      <c r="W84" s="74">
        <v>1615</v>
      </c>
      <c r="X84" s="74">
        <v>47</v>
      </c>
      <c r="Y84" s="74">
        <v>60</v>
      </c>
      <c r="Z84" s="74" t="s">
        <v>1004</v>
      </c>
      <c r="AA84" s="74" t="s">
        <v>1004</v>
      </c>
      <c r="AB84" s="74" t="s">
        <v>1006</v>
      </c>
      <c r="AC84" s="74" t="s">
        <v>1007</v>
      </c>
      <c r="AD84" s="74" t="s">
        <v>1023</v>
      </c>
      <c r="AE84" s="74" t="s">
        <v>1027</v>
      </c>
      <c r="AF84" s="74">
        <v>3</v>
      </c>
      <c r="AG84" s="74" t="s">
        <v>1004</v>
      </c>
      <c r="AH84" s="74">
        <v>0</v>
      </c>
      <c r="AI84" s="104">
        <v>64</v>
      </c>
    </row>
    <row r="85" spans="1:35">
      <c r="A85" s="95">
        <v>83</v>
      </c>
      <c r="B85" s="74" t="s">
        <v>130</v>
      </c>
      <c r="C85" s="74" t="s">
        <v>1127</v>
      </c>
      <c r="D85" s="74" t="s">
        <v>1127</v>
      </c>
      <c r="E85" s="74" t="str">
        <f>HYPERLINK("[映雪.xlsx]类型!B22",'类型（5）'!$C$22)</f>
        <v>傲娇</v>
      </c>
      <c r="F85" s="74" t="s">
        <v>1001</v>
      </c>
      <c r="G85" s="74" t="s">
        <v>1002</v>
      </c>
      <c r="H85" s="74">
        <v>952</v>
      </c>
      <c r="I85" s="74">
        <v>952</v>
      </c>
      <c r="J85" s="74">
        <v>101</v>
      </c>
      <c r="K85" s="74">
        <v>57</v>
      </c>
      <c r="L85" s="74">
        <v>73</v>
      </c>
      <c r="M85" s="74">
        <v>52</v>
      </c>
      <c r="N85" s="74">
        <v>62</v>
      </c>
      <c r="O85" s="74">
        <f t="shared" si="1"/>
        <v>244</v>
      </c>
      <c r="P85" s="74" t="s">
        <v>1091</v>
      </c>
      <c r="Q85" s="74">
        <v>100</v>
      </c>
      <c r="R85" s="74">
        <v>1</v>
      </c>
      <c r="S85" s="74" t="s">
        <v>1012</v>
      </c>
      <c r="T85" s="74">
        <v>1541</v>
      </c>
      <c r="U85" s="74">
        <v>1556</v>
      </c>
      <c r="V85" s="74">
        <v>1591</v>
      </c>
      <c r="W85" s="74">
        <v>1615</v>
      </c>
      <c r="X85" s="74">
        <v>46</v>
      </c>
      <c r="Y85" s="74">
        <v>60</v>
      </c>
      <c r="Z85" s="74" t="s">
        <v>1004</v>
      </c>
      <c r="AA85" s="74" t="s">
        <v>1005</v>
      </c>
      <c r="AB85" s="74" t="s">
        <v>1006</v>
      </c>
      <c r="AC85" s="74" t="s">
        <v>1007</v>
      </c>
      <c r="AD85" s="74" t="s">
        <v>1008</v>
      </c>
      <c r="AE85" s="74" t="s">
        <v>1027</v>
      </c>
      <c r="AF85" s="74">
        <v>6</v>
      </c>
      <c r="AG85" s="74" t="s">
        <v>1004</v>
      </c>
      <c r="AH85" s="74">
        <v>0</v>
      </c>
      <c r="AI85" s="104">
        <v>64</v>
      </c>
    </row>
    <row r="86" spans="1:35">
      <c r="A86" s="95">
        <v>84</v>
      </c>
      <c r="B86" s="74" t="s">
        <v>130</v>
      </c>
      <c r="C86" s="74" t="s">
        <v>472</v>
      </c>
      <c r="D86" s="74" t="s">
        <v>472</v>
      </c>
      <c r="E86" s="96" t="str">
        <f>HYPERLINK("[映雪.xlsx]类型!B5",'类型（5）'!$C$5)</f>
        <v>家政强化</v>
      </c>
      <c r="F86" s="74" t="s">
        <v>1001</v>
      </c>
      <c r="G86" s="74" t="s">
        <v>1002</v>
      </c>
      <c r="H86" s="74">
        <v>366</v>
      </c>
      <c r="I86" s="74">
        <v>366</v>
      </c>
      <c r="J86" s="74">
        <v>101</v>
      </c>
      <c r="K86" s="74">
        <v>70</v>
      </c>
      <c r="L86" s="74">
        <v>56</v>
      </c>
      <c r="M86" s="74">
        <v>66</v>
      </c>
      <c r="N86" s="74">
        <v>84</v>
      </c>
      <c r="O86" s="74">
        <f t="shared" si="1"/>
        <v>276</v>
      </c>
      <c r="P86" s="74" t="s">
        <v>1029</v>
      </c>
      <c r="Q86" s="74">
        <v>100</v>
      </c>
      <c r="R86" s="74">
        <v>1</v>
      </c>
      <c r="S86" s="74" t="s">
        <v>1012</v>
      </c>
      <c r="T86" s="74">
        <v>1569</v>
      </c>
      <c r="U86" s="74">
        <v>1584</v>
      </c>
      <c r="V86" s="74">
        <v>1594</v>
      </c>
      <c r="W86" s="74">
        <v>1615</v>
      </c>
      <c r="X86" s="74">
        <v>45</v>
      </c>
      <c r="Y86" s="74">
        <v>60</v>
      </c>
      <c r="Z86" s="74" t="s">
        <v>1004</v>
      </c>
      <c r="AA86" s="74" t="s">
        <v>1004</v>
      </c>
      <c r="AB86" s="74" t="s">
        <v>1006</v>
      </c>
      <c r="AC86" s="74" t="s">
        <v>1007</v>
      </c>
      <c r="AD86" s="74" t="s">
        <v>1016</v>
      </c>
      <c r="AE86" s="74" t="s">
        <v>1017</v>
      </c>
      <c r="AF86" s="74">
        <v>9</v>
      </c>
      <c r="AG86" s="74" t="s">
        <v>1004</v>
      </c>
      <c r="AH86" s="74">
        <v>0</v>
      </c>
      <c r="AI86" s="104">
        <v>64</v>
      </c>
    </row>
    <row r="87" spans="1:35">
      <c r="A87" s="95">
        <v>85</v>
      </c>
      <c r="B87" s="74" t="s">
        <v>130</v>
      </c>
      <c r="C87" s="74" t="s">
        <v>1128</v>
      </c>
      <c r="D87" s="74" t="s">
        <v>1128</v>
      </c>
      <c r="E87" s="74" t="str">
        <f>HYPERLINK("[映雪.xlsx]类型!B9",'类型（5）'!$C$9)</f>
        <v>家政全能</v>
      </c>
      <c r="F87" s="74" t="s">
        <v>1001</v>
      </c>
      <c r="G87" s="74" t="s">
        <v>1002</v>
      </c>
      <c r="H87" s="74">
        <v>150</v>
      </c>
      <c r="I87" s="74">
        <v>150</v>
      </c>
      <c r="J87" s="74">
        <v>101</v>
      </c>
      <c r="K87" s="74">
        <v>45</v>
      </c>
      <c r="L87" s="74">
        <v>32</v>
      </c>
      <c r="M87" s="74">
        <v>59</v>
      </c>
      <c r="N87" s="74">
        <v>70</v>
      </c>
      <c r="O87" s="74">
        <f t="shared" si="1"/>
        <v>206</v>
      </c>
      <c r="P87" s="74" t="s">
        <v>1058</v>
      </c>
      <c r="Q87" s="74">
        <v>100</v>
      </c>
      <c r="R87" s="74">
        <v>1</v>
      </c>
      <c r="S87" s="74" t="s">
        <v>1012</v>
      </c>
      <c r="T87" s="74">
        <v>1515</v>
      </c>
      <c r="U87" s="74">
        <v>1530</v>
      </c>
      <c r="V87" s="74">
        <v>1589</v>
      </c>
      <c r="W87" s="74">
        <v>1615</v>
      </c>
      <c r="X87" s="74">
        <v>44</v>
      </c>
      <c r="Y87" s="74">
        <v>60</v>
      </c>
      <c r="Z87" s="74" t="s">
        <v>1004</v>
      </c>
      <c r="AA87" s="74" t="s">
        <v>1004</v>
      </c>
      <c r="AB87" s="74" t="s">
        <v>1006</v>
      </c>
      <c r="AC87" s="74" t="s">
        <v>1007</v>
      </c>
      <c r="AD87" s="74" t="s">
        <v>1023</v>
      </c>
      <c r="AE87" s="74" t="s">
        <v>1027</v>
      </c>
      <c r="AF87" s="74">
        <v>2</v>
      </c>
      <c r="AG87" s="74" t="s">
        <v>1004</v>
      </c>
      <c r="AH87" s="74">
        <v>0</v>
      </c>
      <c r="AI87" s="104">
        <v>64</v>
      </c>
    </row>
    <row r="88" spans="1:35">
      <c r="A88" s="95">
        <v>86</v>
      </c>
      <c r="B88" s="74" t="s">
        <v>130</v>
      </c>
      <c r="C88" s="74" t="s">
        <v>1129</v>
      </c>
      <c r="D88" s="74" t="s">
        <v>1129</v>
      </c>
      <c r="E88" s="74" t="str">
        <f>HYPERLINK("[映雪.xlsx]类型!B22",'类型（5）'!$C$22)</f>
        <v>傲娇</v>
      </c>
      <c r="F88" s="74" t="s">
        <v>1001</v>
      </c>
      <c r="G88" s="74" t="s">
        <v>1002</v>
      </c>
      <c r="H88" s="74">
        <v>254</v>
      </c>
      <c r="I88" s="74">
        <v>254</v>
      </c>
      <c r="J88" s="74">
        <v>101</v>
      </c>
      <c r="K88" s="74">
        <v>43</v>
      </c>
      <c r="L88" s="74">
        <v>65</v>
      </c>
      <c r="M88" s="74">
        <v>56</v>
      </c>
      <c r="N88" s="74">
        <v>57</v>
      </c>
      <c r="O88" s="74">
        <f t="shared" si="1"/>
        <v>221</v>
      </c>
      <c r="P88" s="74" t="s">
        <v>1051</v>
      </c>
      <c r="Q88" s="74">
        <v>100</v>
      </c>
      <c r="R88" s="74">
        <v>1</v>
      </c>
      <c r="S88" s="74" t="s">
        <v>1012</v>
      </c>
      <c r="T88" s="74">
        <v>1519</v>
      </c>
      <c r="U88" s="74">
        <v>1534</v>
      </c>
      <c r="V88" s="74">
        <v>1583</v>
      </c>
      <c r="W88" s="74">
        <v>1615</v>
      </c>
      <c r="X88" s="74">
        <v>46</v>
      </c>
      <c r="Y88" s="74">
        <v>60</v>
      </c>
      <c r="Z88" s="74" t="s">
        <v>1004</v>
      </c>
      <c r="AA88" s="74" t="s">
        <v>1004</v>
      </c>
      <c r="AB88" s="74" t="s">
        <v>1006</v>
      </c>
      <c r="AC88" s="74" t="s">
        <v>1007</v>
      </c>
      <c r="AD88" s="74" t="s">
        <v>1023</v>
      </c>
      <c r="AE88" s="74" t="s">
        <v>1009</v>
      </c>
      <c r="AF88" s="74">
        <v>7</v>
      </c>
      <c r="AG88" s="74" t="s">
        <v>1004</v>
      </c>
      <c r="AH88" s="74">
        <v>0</v>
      </c>
      <c r="AI88" s="104">
        <v>0</v>
      </c>
    </row>
    <row r="89" spans="1:35">
      <c r="A89" s="95">
        <v>87</v>
      </c>
      <c r="B89" s="74" t="s">
        <v>130</v>
      </c>
      <c r="C89" s="74" t="s">
        <v>1130</v>
      </c>
      <c r="D89" s="74" t="s">
        <v>1130</v>
      </c>
      <c r="E89" s="74" t="str">
        <f>HYPERLINK("[映雪.xlsx]类型!B19",'类型（5）'!$C$19)</f>
        <v>妖精</v>
      </c>
      <c r="F89" s="74" t="s">
        <v>1001</v>
      </c>
      <c r="G89" s="74" t="s">
        <v>1002</v>
      </c>
      <c r="H89" s="74">
        <v>294</v>
      </c>
      <c r="I89" s="74">
        <v>294</v>
      </c>
      <c r="J89" s="74">
        <v>101</v>
      </c>
      <c r="K89" s="74">
        <v>65</v>
      </c>
      <c r="L89" s="74">
        <v>48</v>
      </c>
      <c r="M89" s="74">
        <v>73</v>
      </c>
      <c r="N89" s="74">
        <v>55</v>
      </c>
      <c r="O89" s="74">
        <f t="shared" si="1"/>
        <v>241</v>
      </c>
      <c r="P89" s="74" t="s">
        <v>1087</v>
      </c>
      <c r="Q89" s="74">
        <v>100</v>
      </c>
      <c r="R89" s="74">
        <v>1</v>
      </c>
      <c r="S89" s="74" t="s">
        <v>1012</v>
      </c>
      <c r="T89" s="74">
        <v>1555</v>
      </c>
      <c r="U89" s="74">
        <v>1570</v>
      </c>
      <c r="V89" s="74">
        <v>1594</v>
      </c>
      <c r="W89" s="74">
        <v>1615</v>
      </c>
      <c r="X89" s="74">
        <v>45</v>
      </c>
      <c r="Y89" s="74">
        <v>60</v>
      </c>
      <c r="Z89" s="74" t="s">
        <v>1004</v>
      </c>
      <c r="AA89" s="74" t="s">
        <v>1004</v>
      </c>
      <c r="AB89" s="74" t="s">
        <v>1006</v>
      </c>
      <c r="AC89" s="74" t="s">
        <v>1007</v>
      </c>
      <c r="AD89" s="74" t="s">
        <v>1008</v>
      </c>
      <c r="AE89" s="74" t="s">
        <v>1013</v>
      </c>
      <c r="AF89" s="74">
        <v>6</v>
      </c>
      <c r="AG89" s="74" t="s">
        <v>1004</v>
      </c>
      <c r="AH89" s="74">
        <v>0</v>
      </c>
      <c r="AI89" s="104">
        <v>0</v>
      </c>
    </row>
    <row r="90" spans="1:35">
      <c r="A90" s="95">
        <v>88</v>
      </c>
      <c r="B90" s="74" t="s">
        <v>130</v>
      </c>
      <c r="C90" s="74" t="s">
        <v>475</v>
      </c>
      <c r="D90" s="74" t="s">
        <v>475</v>
      </c>
      <c r="E90" s="74" t="str">
        <f>HYPERLINK("[映雪.xlsx]类型!B6",'类型（5）'!$C$6)</f>
        <v>统御全能</v>
      </c>
      <c r="F90" s="74" t="s">
        <v>1001</v>
      </c>
      <c r="G90" s="74" t="s">
        <v>1002</v>
      </c>
      <c r="H90" s="74">
        <v>332</v>
      </c>
      <c r="I90" s="74">
        <v>332</v>
      </c>
      <c r="J90" s="74">
        <v>101</v>
      </c>
      <c r="K90" s="74">
        <v>72</v>
      </c>
      <c r="L90" s="74">
        <v>44</v>
      </c>
      <c r="M90" s="74">
        <v>41</v>
      </c>
      <c r="N90" s="74">
        <v>75</v>
      </c>
      <c r="O90" s="74">
        <f t="shared" si="1"/>
        <v>232</v>
      </c>
      <c r="P90" s="74" t="s">
        <v>1060</v>
      </c>
      <c r="Q90" s="74">
        <v>100</v>
      </c>
      <c r="R90" s="74">
        <v>1</v>
      </c>
      <c r="S90" s="74" t="s">
        <v>1012</v>
      </c>
      <c r="T90" s="74">
        <v>1546</v>
      </c>
      <c r="U90" s="74">
        <v>1561</v>
      </c>
      <c r="V90" s="74">
        <v>1610</v>
      </c>
      <c r="W90" s="74">
        <v>1615</v>
      </c>
      <c r="X90" s="74">
        <v>26</v>
      </c>
      <c r="Y90" s="74">
        <v>60</v>
      </c>
      <c r="Z90" s="74" t="s">
        <v>1004</v>
      </c>
      <c r="AA90" s="74" t="s">
        <v>1005</v>
      </c>
      <c r="AB90" s="74" t="s">
        <v>1006</v>
      </c>
      <c r="AC90" s="74" t="s">
        <v>1007</v>
      </c>
      <c r="AD90" s="74" t="s">
        <v>1008</v>
      </c>
      <c r="AE90" s="74" t="s">
        <v>1017</v>
      </c>
      <c r="AF90" s="74">
        <v>3</v>
      </c>
      <c r="AG90" s="74" t="s">
        <v>1004</v>
      </c>
      <c r="AH90" s="74">
        <v>0</v>
      </c>
      <c r="AI90" s="104">
        <v>0</v>
      </c>
    </row>
    <row r="91" spans="1:35">
      <c r="A91" s="95">
        <v>89</v>
      </c>
      <c r="B91" s="74" t="s">
        <v>130</v>
      </c>
      <c r="C91" s="74" t="s">
        <v>1131</v>
      </c>
      <c r="D91" s="74" t="s">
        <v>1131</v>
      </c>
      <c r="E91" s="96" t="str">
        <f>HYPERLINK("[映雪.xlsx]类型!B23",'类型（5）'!$C$23)</f>
        <v>管家</v>
      </c>
      <c r="F91" s="74" t="s">
        <v>1001</v>
      </c>
      <c r="G91" s="74" t="s">
        <v>1002</v>
      </c>
      <c r="H91" s="74">
        <v>131</v>
      </c>
      <c r="I91" s="74">
        <v>131</v>
      </c>
      <c r="J91" s="74">
        <v>101</v>
      </c>
      <c r="K91" s="74">
        <v>60</v>
      </c>
      <c r="L91" s="74">
        <v>54</v>
      </c>
      <c r="M91" s="74">
        <v>68</v>
      </c>
      <c r="N91" s="74">
        <v>78</v>
      </c>
      <c r="O91" s="74">
        <f t="shared" si="1"/>
        <v>260</v>
      </c>
      <c r="P91" s="74" t="s">
        <v>1046</v>
      </c>
      <c r="Q91" s="74">
        <v>100</v>
      </c>
      <c r="R91" s="74">
        <v>1</v>
      </c>
      <c r="S91" s="74" t="s">
        <v>1012</v>
      </c>
      <c r="T91" s="74">
        <v>1539</v>
      </c>
      <c r="U91" s="74">
        <v>1554</v>
      </c>
      <c r="V91" s="74">
        <v>1587</v>
      </c>
      <c r="W91" s="74">
        <v>1615</v>
      </c>
      <c r="X91" s="74">
        <v>35</v>
      </c>
      <c r="Y91" s="74">
        <v>60</v>
      </c>
      <c r="Z91" s="74" t="s">
        <v>1004</v>
      </c>
      <c r="AA91" s="74" t="s">
        <v>1005</v>
      </c>
      <c r="AB91" s="74" t="s">
        <v>1006</v>
      </c>
      <c r="AC91" s="74" t="s">
        <v>1007</v>
      </c>
      <c r="AD91" s="74" t="s">
        <v>1008</v>
      </c>
      <c r="AE91" s="74" t="s">
        <v>1017</v>
      </c>
      <c r="AF91" s="74">
        <v>9</v>
      </c>
      <c r="AG91" s="74" t="s">
        <v>1004</v>
      </c>
      <c r="AH91" s="74">
        <v>0</v>
      </c>
      <c r="AI91" s="104">
        <v>0</v>
      </c>
    </row>
    <row r="92" spans="1:35">
      <c r="A92" s="95">
        <v>90</v>
      </c>
      <c r="B92" s="74" t="s">
        <v>130</v>
      </c>
      <c r="C92" s="74" t="s">
        <v>1132</v>
      </c>
      <c r="D92" s="74" t="s">
        <v>1132</v>
      </c>
      <c r="E92" s="96" t="str">
        <f>HYPERLINK("[映雪.xlsx]类型!B5",'类型（5）'!$C$5)</f>
        <v>家政强化</v>
      </c>
      <c r="F92" s="74" t="s">
        <v>1001</v>
      </c>
      <c r="G92" s="74" t="s">
        <v>1002</v>
      </c>
      <c r="H92" s="74">
        <v>336</v>
      </c>
      <c r="I92" s="74">
        <v>336</v>
      </c>
      <c r="J92" s="74">
        <v>320</v>
      </c>
      <c r="K92" s="74">
        <v>61</v>
      </c>
      <c r="L92" s="74">
        <v>68</v>
      </c>
      <c r="M92" s="74">
        <v>71</v>
      </c>
      <c r="N92" s="74">
        <v>90</v>
      </c>
      <c r="O92" s="74">
        <f t="shared" si="1"/>
        <v>290</v>
      </c>
      <c r="P92" s="74" t="s">
        <v>1087</v>
      </c>
      <c r="Q92" s="74">
        <v>100</v>
      </c>
      <c r="R92" s="74">
        <v>1</v>
      </c>
      <c r="S92" s="74" t="s">
        <v>1012</v>
      </c>
      <c r="T92" s="74">
        <v>1576</v>
      </c>
      <c r="U92" s="74">
        <v>1591</v>
      </c>
      <c r="V92" s="74">
        <v>1659</v>
      </c>
      <c r="W92" s="74">
        <v>1615</v>
      </c>
      <c r="X92" s="74">
        <v>35</v>
      </c>
      <c r="Y92" s="74">
        <v>57</v>
      </c>
      <c r="Z92" s="74" t="s">
        <v>1004</v>
      </c>
      <c r="AA92" s="74" t="s">
        <v>1005</v>
      </c>
      <c r="AB92" s="74" t="s">
        <v>1006</v>
      </c>
      <c r="AC92" s="74" t="s">
        <v>1007</v>
      </c>
      <c r="AD92" s="74" t="s">
        <v>1016</v>
      </c>
      <c r="AE92" s="74" t="s">
        <v>1027</v>
      </c>
      <c r="AF92" s="74">
        <v>7</v>
      </c>
      <c r="AG92" s="74" t="s">
        <v>1004</v>
      </c>
      <c r="AH92" s="74">
        <v>0</v>
      </c>
      <c r="AI92" s="104">
        <v>0</v>
      </c>
    </row>
    <row r="93" spans="1:35">
      <c r="A93" s="95">
        <v>91</v>
      </c>
      <c r="B93" s="74" t="s">
        <v>130</v>
      </c>
      <c r="C93" s="74" t="s">
        <v>1133</v>
      </c>
      <c r="D93" s="74" t="s">
        <v>1133</v>
      </c>
      <c r="E93" s="74" t="str">
        <f>HYPERLINK("[映雪.xlsx]类型!B22",'类型（5）'!$C$22)</f>
        <v>傲娇</v>
      </c>
      <c r="F93" s="74" t="s">
        <v>1001</v>
      </c>
      <c r="G93" s="74" t="s">
        <v>1002</v>
      </c>
      <c r="H93" s="74">
        <v>443</v>
      </c>
      <c r="I93" s="74">
        <v>443</v>
      </c>
      <c r="J93" s="74">
        <v>320</v>
      </c>
      <c r="K93" s="74">
        <v>70</v>
      </c>
      <c r="L93" s="74">
        <v>62</v>
      </c>
      <c r="M93" s="74">
        <v>54</v>
      </c>
      <c r="N93" s="74">
        <v>46</v>
      </c>
      <c r="O93" s="74">
        <f t="shared" si="1"/>
        <v>232</v>
      </c>
      <c r="P93" s="74" t="s">
        <v>1026</v>
      </c>
      <c r="Q93" s="74">
        <v>100</v>
      </c>
      <c r="R93" s="74">
        <v>2</v>
      </c>
      <c r="S93" s="74" t="s">
        <v>1012</v>
      </c>
      <c r="T93" s="74">
        <v>1540</v>
      </c>
      <c r="U93" s="74">
        <v>1555</v>
      </c>
      <c r="V93" s="74">
        <v>1579</v>
      </c>
      <c r="W93" s="74">
        <v>1615</v>
      </c>
      <c r="X93" s="74">
        <v>40</v>
      </c>
      <c r="Y93" s="74">
        <v>57</v>
      </c>
      <c r="Z93" s="74" t="s">
        <v>1004</v>
      </c>
      <c r="AA93" s="74" t="s">
        <v>1005</v>
      </c>
      <c r="AB93" s="74" t="s">
        <v>1006</v>
      </c>
      <c r="AC93" s="74" t="s">
        <v>1007</v>
      </c>
      <c r="AD93" s="74" t="s">
        <v>1023</v>
      </c>
      <c r="AE93" s="74" t="s">
        <v>1013</v>
      </c>
      <c r="AF93" s="74">
        <v>10</v>
      </c>
      <c r="AG93" s="74" t="s">
        <v>1004</v>
      </c>
      <c r="AH93" s="74">
        <v>0</v>
      </c>
      <c r="AI93" s="104">
        <v>0</v>
      </c>
    </row>
    <row r="94" spans="1:35">
      <c r="A94" s="95">
        <v>92</v>
      </c>
      <c r="B94" s="74" t="s">
        <v>130</v>
      </c>
      <c r="C94" s="74" t="s">
        <v>904</v>
      </c>
      <c r="D94" s="74" t="s">
        <v>904</v>
      </c>
      <c r="E94" s="74" t="str">
        <f>HYPERLINK("[映雪.xlsx]类型!B2",'类型（5）'!$C$2)</f>
        <v>统御强化</v>
      </c>
      <c r="F94" s="74" t="s">
        <v>1001</v>
      </c>
      <c r="G94" s="74" t="s">
        <v>1002</v>
      </c>
      <c r="H94" s="74">
        <v>248</v>
      </c>
      <c r="I94" s="74">
        <v>248</v>
      </c>
      <c r="J94" s="74">
        <v>320</v>
      </c>
      <c r="K94" s="74">
        <v>75</v>
      </c>
      <c r="L94" s="74">
        <v>44</v>
      </c>
      <c r="M94" s="74">
        <v>77</v>
      </c>
      <c r="N94" s="74">
        <v>75</v>
      </c>
      <c r="O94" s="74">
        <f t="shared" si="1"/>
        <v>271</v>
      </c>
      <c r="P94" s="74" t="s">
        <v>1083</v>
      </c>
      <c r="Q94" s="74">
        <v>100</v>
      </c>
      <c r="R94" s="74">
        <v>1</v>
      </c>
      <c r="S94" s="74" t="s">
        <v>1012</v>
      </c>
      <c r="T94" s="74">
        <v>1564</v>
      </c>
      <c r="U94" s="74">
        <v>1579</v>
      </c>
      <c r="V94" s="74">
        <v>1594</v>
      </c>
      <c r="W94" s="74">
        <v>1615</v>
      </c>
      <c r="X94" s="74">
        <v>40</v>
      </c>
      <c r="Y94" s="74">
        <v>57</v>
      </c>
      <c r="Z94" s="74" t="s">
        <v>1004</v>
      </c>
      <c r="AA94" s="74" t="s">
        <v>1004</v>
      </c>
      <c r="AB94" s="74" t="s">
        <v>1006</v>
      </c>
      <c r="AC94" s="74" t="s">
        <v>1007</v>
      </c>
      <c r="AD94" s="74" t="s">
        <v>1008</v>
      </c>
      <c r="AE94" s="74" t="s">
        <v>1009</v>
      </c>
      <c r="AF94" s="74">
        <v>9</v>
      </c>
      <c r="AG94" s="74" t="s">
        <v>1004</v>
      </c>
      <c r="AH94" s="74">
        <v>0</v>
      </c>
      <c r="AI94" s="104">
        <v>0</v>
      </c>
    </row>
    <row r="95" spans="1:35">
      <c r="A95" s="95">
        <v>93</v>
      </c>
      <c r="B95" s="74" t="s">
        <v>130</v>
      </c>
      <c r="C95" s="74" t="s">
        <v>1134</v>
      </c>
      <c r="D95" s="74" t="s">
        <v>1134</v>
      </c>
      <c r="E95" s="99" t="str">
        <f>HYPERLINK("[映雪.xlsx]类型!B17",'类型（5）'!$C$17)</f>
        <v>记者</v>
      </c>
      <c r="F95" s="74" t="s">
        <v>1001</v>
      </c>
      <c r="G95" s="74" t="s">
        <v>1002</v>
      </c>
      <c r="H95" s="74">
        <v>894</v>
      </c>
      <c r="I95" s="74">
        <v>894</v>
      </c>
      <c r="J95" s="74">
        <v>320</v>
      </c>
      <c r="K95" s="74">
        <v>56</v>
      </c>
      <c r="L95" s="74">
        <v>51</v>
      </c>
      <c r="M95" s="74">
        <v>55</v>
      </c>
      <c r="N95" s="74">
        <v>57</v>
      </c>
      <c r="O95" s="74">
        <f t="shared" si="1"/>
        <v>219</v>
      </c>
      <c r="P95" s="74" t="s">
        <v>1067</v>
      </c>
      <c r="Q95" s="74">
        <v>100</v>
      </c>
      <c r="R95" s="74">
        <v>1</v>
      </c>
      <c r="S95" s="74" t="s">
        <v>1012</v>
      </c>
      <c r="T95" s="74">
        <v>1521</v>
      </c>
      <c r="U95" s="74">
        <v>1536</v>
      </c>
      <c r="V95" s="74">
        <v>1575</v>
      </c>
      <c r="W95" s="74">
        <v>1615</v>
      </c>
      <c r="X95" s="74">
        <v>34</v>
      </c>
      <c r="Y95" s="74">
        <v>57</v>
      </c>
      <c r="Z95" s="74" t="s">
        <v>1004</v>
      </c>
      <c r="AA95" s="74" t="s">
        <v>1004</v>
      </c>
      <c r="AB95" s="74" t="s">
        <v>1006</v>
      </c>
      <c r="AC95" s="74" t="s">
        <v>1007</v>
      </c>
      <c r="AD95" s="74" t="s">
        <v>1023</v>
      </c>
      <c r="AE95" s="74" t="s">
        <v>1013</v>
      </c>
      <c r="AF95" s="74">
        <v>5</v>
      </c>
      <c r="AG95" s="74" t="s">
        <v>1005</v>
      </c>
      <c r="AH95" s="74">
        <v>0</v>
      </c>
      <c r="AI95" s="104">
        <v>0</v>
      </c>
    </row>
    <row r="96" spans="1:35">
      <c r="A96" s="95">
        <v>94</v>
      </c>
      <c r="B96" s="74" t="s">
        <v>130</v>
      </c>
      <c r="C96" s="74" t="s">
        <v>1135</v>
      </c>
      <c r="D96" s="74" t="s">
        <v>1135</v>
      </c>
      <c r="E96" s="74" t="str">
        <f>HYPERLINK("[映雪.xlsx]类型!B35",'类型（5）'!$C$35)</f>
        <v>刺客</v>
      </c>
      <c r="F96" s="74" t="s">
        <v>1001</v>
      </c>
      <c r="G96" s="74" t="s">
        <v>1002</v>
      </c>
      <c r="H96" s="74">
        <v>854</v>
      </c>
      <c r="I96" s="74">
        <v>854</v>
      </c>
      <c r="J96" s="74">
        <v>320</v>
      </c>
      <c r="K96" s="74">
        <v>36</v>
      </c>
      <c r="L96" s="74">
        <v>72</v>
      </c>
      <c r="M96" s="74">
        <v>62</v>
      </c>
      <c r="N96" s="74">
        <v>51</v>
      </c>
      <c r="O96" s="74">
        <f t="shared" si="1"/>
        <v>221</v>
      </c>
      <c r="P96" s="74" t="s">
        <v>1069</v>
      </c>
      <c r="Q96" s="74">
        <v>100</v>
      </c>
      <c r="R96" s="74">
        <v>1</v>
      </c>
      <c r="S96" s="74" t="s">
        <v>1012</v>
      </c>
      <c r="T96" s="74">
        <v>1540</v>
      </c>
      <c r="U96" s="74">
        <v>1555</v>
      </c>
      <c r="V96" s="74">
        <v>1594</v>
      </c>
      <c r="W96" s="74">
        <v>1615</v>
      </c>
      <c r="X96" s="74">
        <v>40</v>
      </c>
      <c r="Y96" s="74">
        <v>57</v>
      </c>
      <c r="Z96" s="74" t="s">
        <v>1004</v>
      </c>
      <c r="AA96" s="74" t="s">
        <v>1004</v>
      </c>
      <c r="AB96" s="74" t="s">
        <v>1006</v>
      </c>
      <c r="AC96" s="74" t="s">
        <v>1007</v>
      </c>
      <c r="AD96" s="74" t="s">
        <v>1008</v>
      </c>
      <c r="AE96" s="74" t="s">
        <v>1017</v>
      </c>
      <c r="AF96" s="74">
        <v>11</v>
      </c>
      <c r="AG96" s="74" t="s">
        <v>1004</v>
      </c>
      <c r="AH96" s="74">
        <v>0</v>
      </c>
      <c r="AI96" s="104">
        <v>0</v>
      </c>
    </row>
    <row r="97" spans="1:35">
      <c r="A97" s="95">
        <v>95</v>
      </c>
      <c r="B97" s="74" t="s">
        <v>130</v>
      </c>
      <c r="C97" s="74" t="s">
        <v>1136</v>
      </c>
      <c r="D97" s="74" t="s">
        <v>1136</v>
      </c>
      <c r="E97" s="96" t="str">
        <f>HYPERLINK("[映雪.xlsx]类型!B21",'类型（5）'!$C$21)</f>
        <v>游魂</v>
      </c>
      <c r="F97" s="74" t="s">
        <v>1001</v>
      </c>
      <c r="G97" s="74" t="s">
        <v>1002</v>
      </c>
      <c r="H97" s="74">
        <v>784</v>
      </c>
      <c r="I97" s="74">
        <v>784</v>
      </c>
      <c r="J97" s="74">
        <v>320</v>
      </c>
      <c r="K97" s="74">
        <v>44</v>
      </c>
      <c r="L97" s="74">
        <v>43</v>
      </c>
      <c r="M97" s="74">
        <v>45</v>
      </c>
      <c r="N97" s="74">
        <v>49</v>
      </c>
      <c r="O97" s="74">
        <f t="shared" si="1"/>
        <v>181</v>
      </c>
      <c r="P97" s="74" t="s">
        <v>1011</v>
      </c>
      <c r="Q97" s="74">
        <v>100</v>
      </c>
      <c r="R97" s="74">
        <v>1</v>
      </c>
      <c r="S97" s="74" t="s">
        <v>1012</v>
      </c>
      <c r="T97" s="74">
        <v>1523</v>
      </c>
      <c r="U97" s="74">
        <v>1538</v>
      </c>
      <c r="V97" s="74">
        <v>1562</v>
      </c>
      <c r="W97" s="74">
        <v>1615</v>
      </c>
      <c r="X97" s="74">
        <v>40</v>
      </c>
      <c r="Y97" s="74">
        <v>57</v>
      </c>
      <c r="Z97" s="74" t="s">
        <v>1004</v>
      </c>
      <c r="AA97" s="74" t="s">
        <v>1004</v>
      </c>
      <c r="AB97" s="74" t="s">
        <v>1006</v>
      </c>
      <c r="AC97" s="74" t="s">
        <v>1007</v>
      </c>
      <c r="AD97" s="74" t="s">
        <v>1023</v>
      </c>
      <c r="AE97" s="74" t="s">
        <v>1013</v>
      </c>
      <c r="AF97" s="74">
        <v>4</v>
      </c>
      <c r="AG97" s="74" t="s">
        <v>1004</v>
      </c>
      <c r="AH97" s="74">
        <v>0</v>
      </c>
      <c r="AI97" s="104">
        <v>0</v>
      </c>
    </row>
    <row r="98" spans="1:35">
      <c r="A98" s="95">
        <v>96</v>
      </c>
      <c r="B98" s="74" t="s">
        <v>92</v>
      </c>
      <c r="C98" s="74" t="s">
        <v>478</v>
      </c>
      <c r="D98" s="74" t="s">
        <v>478</v>
      </c>
      <c r="E98" s="74" t="str">
        <f>HYPERLINK("[映雪.xlsx]类型!B2",'类型（5）'!$C$2)</f>
        <v>统御强化</v>
      </c>
      <c r="F98" s="74" t="s">
        <v>1001</v>
      </c>
      <c r="G98" s="74" t="s">
        <v>1002</v>
      </c>
      <c r="H98" s="74">
        <v>442</v>
      </c>
      <c r="I98" s="74">
        <v>442</v>
      </c>
      <c r="J98" s="74">
        <v>321</v>
      </c>
      <c r="K98" s="74">
        <v>76</v>
      </c>
      <c r="L98" s="74">
        <v>50</v>
      </c>
      <c r="M98" s="74">
        <v>62</v>
      </c>
      <c r="N98" s="74">
        <v>60</v>
      </c>
      <c r="O98" s="74">
        <f t="shared" si="1"/>
        <v>248</v>
      </c>
      <c r="P98" s="74" t="s">
        <v>1053</v>
      </c>
      <c r="Q98" s="74">
        <v>100</v>
      </c>
      <c r="R98" s="74">
        <v>1</v>
      </c>
      <c r="S98" s="74" t="s">
        <v>1012</v>
      </c>
      <c r="T98" s="74">
        <v>1529</v>
      </c>
      <c r="U98" s="74">
        <v>1544</v>
      </c>
      <c r="V98" s="74">
        <v>1583</v>
      </c>
      <c r="W98" s="74">
        <v>1615</v>
      </c>
      <c r="X98" s="74">
        <v>33</v>
      </c>
      <c r="Y98" s="74">
        <v>62</v>
      </c>
      <c r="Z98" s="74" t="s">
        <v>1004</v>
      </c>
      <c r="AA98" s="74" t="s">
        <v>1004</v>
      </c>
      <c r="AB98" s="74" t="s">
        <v>1006</v>
      </c>
      <c r="AC98" s="74" t="s">
        <v>1007</v>
      </c>
      <c r="AD98" s="74" t="s">
        <v>1008</v>
      </c>
      <c r="AE98" s="74" t="s">
        <v>1027</v>
      </c>
      <c r="AF98" s="74">
        <v>9</v>
      </c>
      <c r="AG98" s="74" t="s">
        <v>1004</v>
      </c>
      <c r="AH98" s="74">
        <v>0</v>
      </c>
      <c r="AI98" s="104">
        <v>0</v>
      </c>
    </row>
    <row r="99" spans="1:35">
      <c r="A99" s="95">
        <v>97</v>
      </c>
      <c r="B99" s="74" t="s">
        <v>92</v>
      </c>
      <c r="C99" s="74" t="s">
        <v>1137</v>
      </c>
      <c r="D99" s="74" t="s">
        <v>1137</v>
      </c>
      <c r="E99" s="74" t="str">
        <f>HYPERLINK("[映雪.xlsx]类型!B1",'类型（5）'!$C$1)</f>
        <v>均衡</v>
      </c>
      <c r="F99" s="74" t="s">
        <v>1001</v>
      </c>
      <c r="G99" s="74" t="s">
        <v>1002</v>
      </c>
      <c r="H99" s="74">
        <v>785</v>
      </c>
      <c r="I99" s="74">
        <v>785</v>
      </c>
      <c r="J99" s="74">
        <v>321</v>
      </c>
      <c r="K99" s="74">
        <v>59</v>
      </c>
      <c r="L99" s="74">
        <v>62</v>
      </c>
      <c r="M99" s="74">
        <v>61</v>
      </c>
      <c r="N99" s="74">
        <v>66</v>
      </c>
      <c r="O99" s="74">
        <f t="shared" si="1"/>
        <v>248</v>
      </c>
      <c r="P99" s="74" t="s">
        <v>1087</v>
      </c>
      <c r="Q99" s="74">
        <v>100</v>
      </c>
      <c r="R99" s="74">
        <v>1</v>
      </c>
      <c r="S99" s="74" t="s">
        <v>1012</v>
      </c>
      <c r="T99" s="74">
        <v>1554</v>
      </c>
      <c r="U99" s="74">
        <v>1569</v>
      </c>
      <c r="V99" s="74">
        <v>1598</v>
      </c>
      <c r="W99" s="74">
        <v>1615</v>
      </c>
      <c r="X99" s="74">
        <v>33</v>
      </c>
      <c r="Y99" s="74">
        <v>62</v>
      </c>
      <c r="Z99" s="74" t="s">
        <v>1004</v>
      </c>
      <c r="AA99" s="74" t="s">
        <v>1004</v>
      </c>
      <c r="AB99" s="74" t="s">
        <v>1006</v>
      </c>
      <c r="AC99" s="74" t="s">
        <v>1007</v>
      </c>
      <c r="AD99" s="74" t="s">
        <v>1023</v>
      </c>
      <c r="AE99" s="74" t="s">
        <v>1009</v>
      </c>
      <c r="AF99" s="74">
        <v>4</v>
      </c>
      <c r="AG99" s="74" t="s">
        <v>1004</v>
      </c>
      <c r="AH99" s="74">
        <v>0</v>
      </c>
      <c r="AI99" s="104">
        <v>0</v>
      </c>
    </row>
    <row r="100" spans="1:35">
      <c r="A100" s="95">
        <v>98</v>
      </c>
      <c r="B100" s="74" t="s">
        <v>92</v>
      </c>
      <c r="C100" s="74" t="s">
        <v>1138</v>
      </c>
      <c r="D100" s="74" t="s">
        <v>1138</v>
      </c>
      <c r="E100" s="96" t="str">
        <f>HYPERLINK("[映雪.xlsx]类型!B27",'类型（5）'!$C$27)</f>
        <v>骑士</v>
      </c>
      <c r="F100" s="74" t="s">
        <v>1001</v>
      </c>
      <c r="G100" s="74" t="s">
        <v>1002</v>
      </c>
      <c r="H100" s="74">
        <v>609</v>
      </c>
      <c r="I100" s="74">
        <v>609</v>
      </c>
      <c r="J100" s="74">
        <v>321</v>
      </c>
      <c r="K100" s="74">
        <v>57</v>
      </c>
      <c r="L100" s="74">
        <v>74</v>
      </c>
      <c r="M100" s="74">
        <v>64</v>
      </c>
      <c r="N100" s="74">
        <v>59</v>
      </c>
      <c r="O100" s="74">
        <f t="shared" si="1"/>
        <v>254</v>
      </c>
      <c r="P100" s="74" t="s">
        <v>1067</v>
      </c>
      <c r="Q100" s="74">
        <v>100</v>
      </c>
      <c r="R100" s="74">
        <v>1</v>
      </c>
      <c r="S100" s="74" t="s">
        <v>1012</v>
      </c>
      <c r="T100" s="74">
        <v>1524</v>
      </c>
      <c r="U100" s="74">
        <v>1529</v>
      </c>
      <c r="V100" s="74">
        <v>1604</v>
      </c>
      <c r="W100" s="74">
        <v>1615</v>
      </c>
      <c r="X100" s="74">
        <v>39</v>
      </c>
      <c r="Y100" s="74">
        <v>62</v>
      </c>
      <c r="Z100" s="74" t="s">
        <v>1004</v>
      </c>
      <c r="AA100" s="74" t="s">
        <v>1005</v>
      </c>
      <c r="AB100" s="74" t="s">
        <v>1006</v>
      </c>
      <c r="AC100" s="74" t="s">
        <v>1007</v>
      </c>
      <c r="AD100" s="74" t="s">
        <v>1008</v>
      </c>
      <c r="AE100" s="74" t="s">
        <v>1027</v>
      </c>
      <c r="AF100" s="74">
        <v>11</v>
      </c>
      <c r="AG100" s="74" t="s">
        <v>1004</v>
      </c>
      <c r="AH100" s="74">
        <v>0</v>
      </c>
      <c r="AI100" s="104">
        <v>0</v>
      </c>
    </row>
    <row r="101" spans="1:35">
      <c r="A101" s="95">
        <v>99</v>
      </c>
      <c r="B101" s="74" t="s">
        <v>92</v>
      </c>
      <c r="C101" s="74" t="s">
        <v>1139</v>
      </c>
      <c r="D101" s="74" t="s">
        <v>1139</v>
      </c>
      <c r="E101" s="99" t="str">
        <f>HYPERLINK("[映雪.xlsx]类型!B18",'类型（5）'!$C$18)</f>
        <v>科学家</v>
      </c>
      <c r="F101" s="74" t="s">
        <v>1001</v>
      </c>
      <c r="G101" s="74" t="s">
        <v>1002</v>
      </c>
      <c r="H101" s="74">
        <v>608</v>
      </c>
      <c r="I101" s="74">
        <v>608</v>
      </c>
      <c r="J101" s="74">
        <v>321</v>
      </c>
      <c r="K101" s="74">
        <v>54</v>
      </c>
      <c r="L101" s="74">
        <v>64</v>
      </c>
      <c r="M101" s="74">
        <v>76</v>
      </c>
      <c r="N101" s="74">
        <v>71</v>
      </c>
      <c r="O101" s="74">
        <f t="shared" si="1"/>
        <v>265</v>
      </c>
      <c r="P101" s="74" t="s">
        <v>1091</v>
      </c>
      <c r="Q101" s="74">
        <v>100</v>
      </c>
      <c r="R101" s="74">
        <v>1</v>
      </c>
      <c r="S101" s="74" t="s">
        <v>1012</v>
      </c>
      <c r="T101" s="74">
        <v>1551</v>
      </c>
      <c r="U101" s="74">
        <v>1566</v>
      </c>
      <c r="V101" s="74">
        <v>1592</v>
      </c>
      <c r="W101" s="74">
        <v>1615</v>
      </c>
      <c r="X101" s="74">
        <v>39</v>
      </c>
      <c r="Y101" s="74">
        <v>62</v>
      </c>
      <c r="Z101" s="74" t="s">
        <v>1004</v>
      </c>
      <c r="AA101" s="74" t="s">
        <v>1005</v>
      </c>
      <c r="AB101" s="74" t="s">
        <v>1006</v>
      </c>
      <c r="AC101" s="74" t="s">
        <v>1007</v>
      </c>
      <c r="AD101" s="74" t="s">
        <v>1008</v>
      </c>
      <c r="AE101" s="74" t="s">
        <v>1027</v>
      </c>
      <c r="AF101" s="74">
        <v>8</v>
      </c>
      <c r="AG101" s="74" t="s">
        <v>1004</v>
      </c>
      <c r="AH101" s="74">
        <v>0</v>
      </c>
      <c r="AI101" s="104">
        <v>0</v>
      </c>
    </row>
    <row r="102" spans="1:35">
      <c r="A102" s="95">
        <v>100</v>
      </c>
      <c r="B102" s="74" t="s">
        <v>92</v>
      </c>
      <c r="C102" s="74" t="s">
        <v>1140</v>
      </c>
      <c r="D102" s="74" t="s">
        <v>1140</v>
      </c>
      <c r="E102" s="74" t="str">
        <f>HYPERLINK("[映雪.xlsx]类型!B9",'类型（5）'!$C$9)</f>
        <v>家政全能</v>
      </c>
      <c r="F102" s="74" t="s">
        <v>1001</v>
      </c>
      <c r="G102" s="74" t="s">
        <v>1002</v>
      </c>
      <c r="H102" s="74">
        <v>99</v>
      </c>
      <c r="I102" s="74">
        <v>99</v>
      </c>
      <c r="J102" s="74">
        <v>321</v>
      </c>
      <c r="K102" s="74">
        <v>53</v>
      </c>
      <c r="L102" s="74">
        <v>49</v>
      </c>
      <c r="M102" s="74">
        <v>67</v>
      </c>
      <c r="N102" s="74">
        <v>81</v>
      </c>
      <c r="O102" s="74">
        <f t="shared" si="1"/>
        <v>250</v>
      </c>
      <c r="P102" s="74" t="s">
        <v>1051</v>
      </c>
      <c r="Q102" s="74">
        <v>100</v>
      </c>
      <c r="R102" s="74">
        <v>3</v>
      </c>
      <c r="S102" s="74" t="s">
        <v>1012</v>
      </c>
      <c r="T102" s="74">
        <v>1566</v>
      </c>
      <c r="U102" s="74">
        <v>1581</v>
      </c>
      <c r="V102" s="74">
        <v>1590</v>
      </c>
      <c r="W102" s="74">
        <v>1615</v>
      </c>
      <c r="X102" s="74">
        <v>39</v>
      </c>
      <c r="Y102" s="74">
        <v>62</v>
      </c>
      <c r="Z102" s="74" t="s">
        <v>1004</v>
      </c>
      <c r="AA102" s="74" t="s">
        <v>1005</v>
      </c>
      <c r="AB102" s="74" t="s">
        <v>1006</v>
      </c>
      <c r="AC102" s="74" t="s">
        <v>1007</v>
      </c>
      <c r="AD102" s="74" t="s">
        <v>1016</v>
      </c>
      <c r="AE102" s="74" t="s">
        <v>1009</v>
      </c>
      <c r="AF102" s="74">
        <v>6</v>
      </c>
      <c r="AG102" s="74" t="s">
        <v>1004</v>
      </c>
      <c r="AH102" s="74">
        <v>0</v>
      </c>
      <c r="AI102" s="104">
        <v>0</v>
      </c>
    </row>
    <row r="103" spans="1:35">
      <c r="A103" s="95">
        <v>101</v>
      </c>
      <c r="B103" s="74" t="s">
        <v>92</v>
      </c>
      <c r="C103" s="74" t="s">
        <v>1141</v>
      </c>
      <c r="D103" s="74" t="s">
        <v>1141</v>
      </c>
      <c r="E103" s="74" t="str">
        <f>HYPERLINK("[映雪.xlsx]类型!B3",'类型（5）'!$C$3)</f>
        <v>武勇强化</v>
      </c>
      <c r="F103" s="74" t="s">
        <v>1001</v>
      </c>
      <c r="G103" s="74" t="s">
        <v>1002</v>
      </c>
      <c r="H103" s="74">
        <v>473</v>
      </c>
      <c r="I103" s="74">
        <v>473</v>
      </c>
      <c r="J103" s="74">
        <v>321</v>
      </c>
      <c r="K103" s="74">
        <v>44</v>
      </c>
      <c r="L103" s="74">
        <v>70</v>
      </c>
      <c r="M103" s="74">
        <v>42</v>
      </c>
      <c r="N103" s="74">
        <v>51</v>
      </c>
      <c r="O103" s="74">
        <f t="shared" si="1"/>
        <v>207</v>
      </c>
      <c r="P103" s="74" t="s">
        <v>1074</v>
      </c>
      <c r="Q103" s="74">
        <v>100</v>
      </c>
      <c r="R103" s="74">
        <v>1</v>
      </c>
      <c r="S103" s="74" t="s">
        <v>1012</v>
      </c>
      <c r="T103" s="74">
        <v>1585</v>
      </c>
      <c r="U103" s="74">
        <v>1600</v>
      </c>
      <c r="V103" s="74">
        <v>1648</v>
      </c>
      <c r="W103" s="74">
        <v>1615</v>
      </c>
      <c r="X103" s="74">
        <v>39</v>
      </c>
      <c r="Y103" s="74">
        <v>62</v>
      </c>
      <c r="Z103" s="74" t="s">
        <v>1004</v>
      </c>
      <c r="AA103" s="74" t="s">
        <v>1005</v>
      </c>
      <c r="AB103" s="74" t="s">
        <v>1006</v>
      </c>
      <c r="AC103" s="74" t="s">
        <v>1007</v>
      </c>
      <c r="AD103" s="74" t="s">
        <v>1023</v>
      </c>
      <c r="AE103" s="74" t="s">
        <v>1027</v>
      </c>
      <c r="AF103" s="74">
        <v>7</v>
      </c>
      <c r="AG103" s="74" t="s">
        <v>1004</v>
      </c>
      <c r="AH103" s="74">
        <v>0</v>
      </c>
      <c r="AI103" s="104">
        <v>0</v>
      </c>
    </row>
    <row r="104" spans="1:35">
      <c r="A104" s="95">
        <v>102</v>
      </c>
      <c r="B104" s="74" t="s">
        <v>92</v>
      </c>
      <c r="C104" s="74" t="s">
        <v>1142</v>
      </c>
      <c r="D104" s="74" t="s">
        <v>1142</v>
      </c>
      <c r="E104" s="99" t="str">
        <f>HYPERLINK("[映雪.xlsx]类型!B26",'类型（5）'!$C$26)</f>
        <v>剑豪</v>
      </c>
      <c r="F104" s="74" t="s">
        <v>1001</v>
      </c>
      <c r="G104" s="74" t="s">
        <v>1002</v>
      </c>
      <c r="H104" s="74">
        <v>607</v>
      </c>
      <c r="I104" s="74">
        <v>607</v>
      </c>
      <c r="J104" s="74">
        <v>321</v>
      </c>
      <c r="K104" s="74">
        <v>43</v>
      </c>
      <c r="L104" s="74">
        <v>83</v>
      </c>
      <c r="M104" s="74">
        <v>55</v>
      </c>
      <c r="N104" s="74">
        <v>72</v>
      </c>
      <c r="O104" s="74">
        <f t="shared" si="1"/>
        <v>253</v>
      </c>
      <c r="P104" s="74" t="s">
        <v>1085</v>
      </c>
      <c r="Q104" s="74">
        <v>100</v>
      </c>
      <c r="R104" s="74">
        <v>1</v>
      </c>
      <c r="S104" s="74" t="s">
        <v>1012</v>
      </c>
      <c r="T104" s="74">
        <v>1493</v>
      </c>
      <c r="U104" s="74">
        <v>1508</v>
      </c>
      <c r="V104" s="74">
        <v>1578</v>
      </c>
      <c r="W104" s="74">
        <v>1615</v>
      </c>
      <c r="X104" s="74">
        <v>45</v>
      </c>
      <c r="Y104" s="74">
        <v>62</v>
      </c>
      <c r="Z104" s="74" t="s">
        <v>1004</v>
      </c>
      <c r="AA104" s="74" t="s">
        <v>1005</v>
      </c>
      <c r="AB104" s="74" t="s">
        <v>1006</v>
      </c>
      <c r="AC104" s="74" t="s">
        <v>1007</v>
      </c>
      <c r="AD104" s="74" t="s">
        <v>1016</v>
      </c>
      <c r="AE104" s="74" t="s">
        <v>1027</v>
      </c>
      <c r="AF104" s="74">
        <v>4</v>
      </c>
      <c r="AG104" s="74" t="s">
        <v>1004</v>
      </c>
      <c r="AH104" s="74">
        <v>0</v>
      </c>
      <c r="AI104" s="104">
        <v>0</v>
      </c>
    </row>
    <row r="105" spans="1:35">
      <c r="A105" s="95">
        <v>103</v>
      </c>
      <c r="B105" s="74"/>
      <c r="C105" s="74" t="s">
        <v>1143</v>
      </c>
      <c r="D105" s="74" t="s">
        <v>1143</v>
      </c>
      <c r="E105" s="96" t="str">
        <f>HYPERLINK("[映雪.xlsx]类型!B27",'类型（5）'!$C$27)</f>
        <v>骑士</v>
      </c>
      <c r="F105" s="74" t="s">
        <v>1098</v>
      </c>
      <c r="G105" s="74" t="s">
        <v>1002</v>
      </c>
      <c r="H105" s="74">
        <v>907</v>
      </c>
      <c r="I105" s="74">
        <v>907</v>
      </c>
      <c r="J105" s="74">
        <v>322</v>
      </c>
      <c r="K105" s="74">
        <v>54</v>
      </c>
      <c r="L105" s="74">
        <v>69</v>
      </c>
      <c r="M105" s="74">
        <v>64</v>
      </c>
      <c r="N105" s="74">
        <v>30</v>
      </c>
      <c r="O105" s="74">
        <f t="shared" si="1"/>
        <v>217</v>
      </c>
      <c r="P105" s="74" t="s">
        <v>1061</v>
      </c>
      <c r="Q105" s="74">
        <v>1320</v>
      </c>
      <c r="R105" s="74">
        <v>0</v>
      </c>
      <c r="S105" s="74"/>
      <c r="T105" s="74">
        <v>1506</v>
      </c>
      <c r="U105" s="74">
        <v>1521</v>
      </c>
      <c r="V105" s="74">
        <v>1599</v>
      </c>
      <c r="W105" s="74">
        <v>0</v>
      </c>
      <c r="X105" s="74">
        <v>64</v>
      </c>
      <c r="Y105" s="74">
        <v>15</v>
      </c>
      <c r="Z105" s="74" t="s">
        <v>1004</v>
      </c>
      <c r="AA105" s="74" t="s">
        <v>1005</v>
      </c>
      <c r="AB105" s="74" t="s">
        <v>1006</v>
      </c>
      <c r="AC105" s="74" t="s">
        <v>1007</v>
      </c>
      <c r="AD105" s="74" t="s">
        <v>1023</v>
      </c>
      <c r="AE105" s="74" t="s">
        <v>1027</v>
      </c>
      <c r="AF105" s="74">
        <v>10</v>
      </c>
      <c r="AG105" s="74" t="s">
        <v>1004</v>
      </c>
      <c r="AH105" s="74">
        <v>0</v>
      </c>
      <c r="AI105" s="104">
        <v>0</v>
      </c>
    </row>
    <row r="106" spans="1:35">
      <c r="A106" s="95">
        <v>104</v>
      </c>
      <c r="B106" s="74" t="s">
        <v>92</v>
      </c>
      <c r="C106" s="74" t="s">
        <v>1144</v>
      </c>
      <c r="D106" s="74" t="s">
        <v>1144</v>
      </c>
      <c r="E106" s="74" t="str">
        <f>HYPERLINK("[映雪.xlsx]类型!B4",'类型（5）'!$C$4)</f>
        <v>智慧强化</v>
      </c>
      <c r="F106" s="74" t="s">
        <v>1001</v>
      </c>
      <c r="G106" s="74" t="s">
        <v>1002</v>
      </c>
      <c r="H106" s="74">
        <v>379</v>
      </c>
      <c r="I106" s="74">
        <v>379</v>
      </c>
      <c r="J106" s="74">
        <v>321</v>
      </c>
      <c r="K106" s="74">
        <v>64</v>
      </c>
      <c r="L106" s="74">
        <v>62</v>
      </c>
      <c r="M106" s="74">
        <v>76</v>
      </c>
      <c r="N106" s="74">
        <v>65</v>
      </c>
      <c r="O106" s="74">
        <f t="shared" si="1"/>
        <v>267</v>
      </c>
      <c r="P106" s="74" t="s">
        <v>1026</v>
      </c>
      <c r="Q106" s="74">
        <v>100</v>
      </c>
      <c r="R106" s="74">
        <v>1</v>
      </c>
      <c r="S106" s="74" t="s">
        <v>1012</v>
      </c>
      <c r="T106" s="74">
        <v>1556</v>
      </c>
      <c r="U106" s="74">
        <v>1571</v>
      </c>
      <c r="V106" s="74">
        <v>1600</v>
      </c>
      <c r="W106" s="74">
        <v>1615</v>
      </c>
      <c r="X106" s="74">
        <v>34</v>
      </c>
      <c r="Y106" s="74">
        <v>62</v>
      </c>
      <c r="Z106" s="74" t="s">
        <v>1004</v>
      </c>
      <c r="AA106" s="74" t="s">
        <v>1004</v>
      </c>
      <c r="AB106" s="74" t="s">
        <v>1006</v>
      </c>
      <c r="AC106" s="74" t="s">
        <v>1007</v>
      </c>
      <c r="AD106" s="74" t="s">
        <v>1008</v>
      </c>
      <c r="AE106" s="74" t="s">
        <v>1017</v>
      </c>
      <c r="AF106" s="74">
        <v>8</v>
      </c>
      <c r="AG106" s="74" t="s">
        <v>1004</v>
      </c>
      <c r="AH106" s="74">
        <v>0</v>
      </c>
      <c r="AI106" s="104">
        <v>0</v>
      </c>
    </row>
    <row r="107" spans="1:35">
      <c r="A107" s="95">
        <v>105</v>
      </c>
      <c r="B107" s="74" t="s">
        <v>92</v>
      </c>
      <c r="C107" s="74" t="s">
        <v>1145</v>
      </c>
      <c r="D107" s="74" t="s">
        <v>1145</v>
      </c>
      <c r="E107" s="74" t="str">
        <f>HYPERLINK("[映雪.xlsx]类型!B6",'类型（5）'!$C$6)</f>
        <v>统御全能</v>
      </c>
      <c r="F107" s="74" t="s">
        <v>1001</v>
      </c>
      <c r="G107" s="74" t="s">
        <v>1002</v>
      </c>
      <c r="H107" s="74">
        <v>486</v>
      </c>
      <c r="I107" s="74">
        <v>486</v>
      </c>
      <c r="J107" s="74">
        <v>321</v>
      </c>
      <c r="K107" s="74">
        <v>63</v>
      </c>
      <c r="L107" s="74">
        <v>71</v>
      </c>
      <c r="M107" s="74">
        <v>69</v>
      </c>
      <c r="N107" s="74">
        <v>64</v>
      </c>
      <c r="O107" s="74">
        <f t="shared" si="1"/>
        <v>267</v>
      </c>
      <c r="P107" s="74" t="s">
        <v>1079</v>
      </c>
      <c r="Q107" s="74">
        <v>100</v>
      </c>
      <c r="R107" s="74">
        <v>1</v>
      </c>
      <c r="S107" s="74" t="s">
        <v>1012</v>
      </c>
      <c r="T107" s="74">
        <v>1534</v>
      </c>
      <c r="U107" s="74">
        <v>1549</v>
      </c>
      <c r="V107" s="74">
        <v>1597</v>
      </c>
      <c r="W107" s="74">
        <v>1615</v>
      </c>
      <c r="X107" s="74">
        <v>49</v>
      </c>
      <c r="Y107" s="74">
        <v>62</v>
      </c>
      <c r="Z107" s="74" t="s">
        <v>1004</v>
      </c>
      <c r="AA107" s="74" t="s">
        <v>1005</v>
      </c>
      <c r="AB107" s="74" t="s">
        <v>1006</v>
      </c>
      <c r="AC107" s="74" t="s">
        <v>1007</v>
      </c>
      <c r="AD107" s="74" t="s">
        <v>1008</v>
      </c>
      <c r="AE107" s="74" t="s">
        <v>1013</v>
      </c>
      <c r="AF107" s="74">
        <v>12</v>
      </c>
      <c r="AG107" s="74" t="s">
        <v>1004</v>
      </c>
      <c r="AH107" s="74">
        <v>0</v>
      </c>
      <c r="AI107" s="104">
        <v>0</v>
      </c>
    </row>
    <row r="108" spans="1:35">
      <c r="A108" s="95">
        <v>106</v>
      </c>
      <c r="B108" s="74" t="s">
        <v>92</v>
      </c>
      <c r="C108" s="74" t="s">
        <v>481</v>
      </c>
      <c r="D108" s="74" t="s">
        <v>481</v>
      </c>
      <c r="E108" s="99" t="str">
        <f>HYPERLINK("[映雪.xlsx]类型!B29",'类型（5）'!$C$29)</f>
        <v>偶像</v>
      </c>
      <c r="F108" s="74" t="s">
        <v>1001</v>
      </c>
      <c r="G108" s="74" t="s">
        <v>1002</v>
      </c>
      <c r="H108" s="74">
        <v>656</v>
      </c>
      <c r="I108" s="74">
        <v>656</v>
      </c>
      <c r="J108" s="74">
        <v>84</v>
      </c>
      <c r="K108" s="74">
        <v>80</v>
      </c>
      <c r="L108" s="74">
        <v>78</v>
      </c>
      <c r="M108" s="74">
        <v>79</v>
      </c>
      <c r="N108" s="74">
        <v>80</v>
      </c>
      <c r="O108" s="74">
        <f t="shared" si="1"/>
        <v>317</v>
      </c>
      <c r="P108" s="74" t="s">
        <v>1146</v>
      </c>
      <c r="Q108" s="74">
        <v>100</v>
      </c>
      <c r="R108" s="74">
        <v>3</v>
      </c>
      <c r="S108" s="74" t="s">
        <v>1012</v>
      </c>
      <c r="T108" s="74">
        <v>1562</v>
      </c>
      <c r="U108" s="74">
        <v>1577</v>
      </c>
      <c r="V108" s="74">
        <v>1646</v>
      </c>
      <c r="W108" s="74">
        <v>1615</v>
      </c>
      <c r="X108" s="74">
        <v>48</v>
      </c>
      <c r="Y108" s="74">
        <v>50</v>
      </c>
      <c r="Z108" s="74" t="s">
        <v>1004</v>
      </c>
      <c r="AA108" s="74" t="s">
        <v>1005</v>
      </c>
      <c r="AB108" s="74" t="s">
        <v>1006</v>
      </c>
      <c r="AC108" s="74" t="s">
        <v>1007</v>
      </c>
      <c r="AD108" s="74" t="s">
        <v>1008</v>
      </c>
      <c r="AE108" s="74" t="s">
        <v>1013</v>
      </c>
      <c r="AF108" s="74">
        <v>10</v>
      </c>
      <c r="AG108" s="74" t="s">
        <v>1005</v>
      </c>
      <c r="AH108" s="74">
        <v>0</v>
      </c>
      <c r="AI108" s="104">
        <v>16</v>
      </c>
    </row>
    <row r="109" spans="1:35">
      <c r="A109" s="95">
        <v>107</v>
      </c>
      <c r="B109" s="74" t="s">
        <v>92</v>
      </c>
      <c r="C109" s="74" t="s">
        <v>1147</v>
      </c>
      <c r="D109" s="74" t="s">
        <v>1147</v>
      </c>
      <c r="E109" s="99" t="str">
        <f>HYPERLINK("[映雪.xlsx]类型!B29",'类型（5）'!$C$29)</f>
        <v>偶像</v>
      </c>
      <c r="F109" s="74" t="s">
        <v>1001</v>
      </c>
      <c r="G109" s="74" t="s">
        <v>1002</v>
      </c>
      <c r="H109" s="74">
        <v>373</v>
      </c>
      <c r="I109" s="74">
        <v>373</v>
      </c>
      <c r="J109" s="74">
        <v>84</v>
      </c>
      <c r="K109" s="74">
        <v>72</v>
      </c>
      <c r="L109" s="74">
        <v>73</v>
      </c>
      <c r="M109" s="74">
        <v>71</v>
      </c>
      <c r="N109" s="74">
        <v>66</v>
      </c>
      <c r="O109" s="74">
        <f t="shared" si="1"/>
        <v>282</v>
      </c>
      <c r="P109" s="74" t="s">
        <v>1053</v>
      </c>
      <c r="Q109" s="74">
        <v>100</v>
      </c>
      <c r="R109" s="74">
        <v>1</v>
      </c>
      <c r="S109" s="74" t="s">
        <v>1012</v>
      </c>
      <c r="T109" s="74">
        <v>1551</v>
      </c>
      <c r="U109" s="74">
        <v>1566</v>
      </c>
      <c r="V109" s="74">
        <v>1583</v>
      </c>
      <c r="W109" s="74">
        <v>1615</v>
      </c>
      <c r="X109" s="74">
        <v>48</v>
      </c>
      <c r="Y109" s="74">
        <v>50</v>
      </c>
      <c r="Z109" s="74" t="s">
        <v>1004</v>
      </c>
      <c r="AA109" s="74" t="s">
        <v>1004</v>
      </c>
      <c r="AB109" s="74" t="s">
        <v>1006</v>
      </c>
      <c r="AC109" s="74" t="s">
        <v>1148</v>
      </c>
      <c r="AD109" s="74" t="s">
        <v>1008</v>
      </c>
      <c r="AE109" s="74" t="s">
        <v>1013</v>
      </c>
      <c r="AF109" s="74">
        <v>5</v>
      </c>
      <c r="AG109" s="74" t="s">
        <v>1004</v>
      </c>
      <c r="AH109" s="74">
        <v>0</v>
      </c>
      <c r="AI109" s="104">
        <v>16</v>
      </c>
    </row>
    <row r="110" spans="1:35">
      <c r="A110" s="95">
        <v>108</v>
      </c>
      <c r="B110" s="74" t="s">
        <v>92</v>
      </c>
      <c r="C110" s="74" t="s">
        <v>1149</v>
      </c>
      <c r="D110" s="74" t="s">
        <v>1149</v>
      </c>
      <c r="E110" s="99" t="str">
        <f>HYPERLINK("[映雪.xlsx]类型!B29",'类型（5）'!$C$29)</f>
        <v>偶像</v>
      </c>
      <c r="F110" s="74" t="s">
        <v>1001</v>
      </c>
      <c r="G110" s="74" t="s">
        <v>1002</v>
      </c>
      <c r="H110" s="74">
        <v>652</v>
      </c>
      <c r="I110" s="74">
        <v>652</v>
      </c>
      <c r="J110" s="74">
        <v>84</v>
      </c>
      <c r="K110" s="74">
        <v>68</v>
      </c>
      <c r="L110" s="74">
        <v>31</v>
      </c>
      <c r="M110" s="74">
        <v>77</v>
      </c>
      <c r="N110" s="74">
        <v>67</v>
      </c>
      <c r="O110" s="74">
        <f t="shared" si="1"/>
        <v>243</v>
      </c>
      <c r="P110" s="74" t="s">
        <v>1011</v>
      </c>
      <c r="Q110" s="74">
        <v>100</v>
      </c>
      <c r="R110" s="74">
        <v>1</v>
      </c>
      <c r="S110" s="74" t="s">
        <v>1012</v>
      </c>
      <c r="T110" s="74">
        <v>1521</v>
      </c>
      <c r="U110" s="74">
        <v>1522</v>
      </c>
      <c r="V110" s="74">
        <v>1590</v>
      </c>
      <c r="W110" s="74">
        <v>1615</v>
      </c>
      <c r="X110" s="74">
        <v>97</v>
      </c>
      <c r="Y110" s="74">
        <v>50</v>
      </c>
      <c r="Z110" s="74" t="s">
        <v>1004</v>
      </c>
      <c r="AA110" s="74" t="s">
        <v>1005</v>
      </c>
      <c r="AB110" s="74" t="s">
        <v>1006</v>
      </c>
      <c r="AC110" s="74" t="s">
        <v>1007</v>
      </c>
      <c r="AD110" s="74" t="s">
        <v>1008</v>
      </c>
      <c r="AE110" s="74" t="s">
        <v>1013</v>
      </c>
      <c r="AF110" s="74">
        <v>5</v>
      </c>
      <c r="AG110" s="74" t="s">
        <v>1004</v>
      </c>
      <c r="AH110" s="74">
        <v>0</v>
      </c>
      <c r="AI110" s="104">
        <v>16</v>
      </c>
    </row>
    <row r="111" spans="1:35">
      <c r="A111" s="95">
        <v>109</v>
      </c>
      <c r="B111" s="74" t="s">
        <v>92</v>
      </c>
      <c r="C111" s="74" t="s">
        <v>92</v>
      </c>
      <c r="D111" s="74" t="s">
        <v>92</v>
      </c>
      <c r="E111" s="99" t="str">
        <f>HYPERLINK("[映雪.xlsx]类型!B37",'类型（5）'!$C$37)</f>
        <v>歌姬</v>
      </c>
      <c r="F111" s="74" t="s">
        <v>1001</v>
      </c>
      <c r="G111" s="74" t="s">
        <v>1002</v>
      </c>
      <c r="H111" s="74">
        <v>9</v>
      </c>
      <c r="I111" s="74">
        <v>9</v>
      </c>
      <c r="J111" s="74">
        <v>141</v>
      </c>
      <c r="K111" s="74">
        <v>72</v>
      </c>
      <c r="L111" s="74">
        <v>78</v>
      </c>
      <c r="M111" s="74">
        <v>75</v>
      </c>
      <c r="N111" s="74">
        <v>70</v>
      </c>
      <c r="O111" s="74">
        <f t="shared" si="1"/>
        <v>295</v>
      </c>
      <c r="P111" s="74" t="s">
        <v>1150</v>
      </c>
      <c r="Q111" s="74">
        <v>12020</v>
      </c>
      <c r="R111" s="74">
        <v>5</v>
      </c>
      <c r="S111" s="74" t="s">
        <v>4</v>
      </c>
      <c r="T111" s="74">
        <v>1546</v>
      </c>
      <c r="U111" s="74">
        <v>1561</v>
      </c>
      <c r="V111" s="74">
        <v>1614</v>
      </c>
      <c r="W111" s="74">
        <v>1615</v>
      </c>
      <c r="X111" s="74">
        <v>99</v>
      </c>
      <c r="Y111" s="74">
        <v>63</v>
      </c>
      <c r="Z111" s="74" t="s">
        <v>1004</v>
      </c>
      <c r="AA111" s="74" t="s">
        <v>1005</v>
      </c>
      <c r="AB111" s="74" t="s">
        <v>1006</v>
      </c>
      <c r="AC111" s="74" t="s">
        <v>1007</v>
      </c>
      <c r="AD111" s="74" t="s">
        <v>1008</v>
      </c>
      <c r="AE111" s="74" t="s">
        <v>1013</v>
      </c>
      <c r="AF111" s="74">
        <v>6</v>
      </c>
      <c r="AG111" s="74" t="s">
        <v>1005</v>
      </c>
      <c r="AH111" s="74">
        <v>0</v>
      </c>
      <c r="AI111" s="104">
        <v>55</v>
      </c>
    </row>
    <row r="112" spans="1:35">
      <c r="A112" s="95">
        <v>110</v>
      </c>
      <c r="B112" s="74" t="s">
        <v>92</v>
      </c>
      <c r="C112" s="74" t="s">
        <v>1151</v>
      </c>
      <c r="D112" s="74" t="s">
        <v>1151</v>
      </c>
      <c r="E112" s="96" t="str">
        <f>HYPERLINK("[映雪.xlsx]类型!B27",'类型（5）'!$C$27)</f>
        <v>骑士</v>
      </c>
      <c r="F112" s="74" t="s">
        <v>1001</v>
      </c>
      <c r="G112" s="74" t="s">
        <v>1002</v>
      </c>
      <c r="H112" s="74">
        <v>651</v>
      </c>
      <c r="I112" s="74">
        <v>651</v>
      </c>
      <c r="J112" s="74">
        <v>141</v>
      </c>
      <c r="K112" s="74">
        <v>70</v>
      </c>
      <c r="L112" s="74">
        <v>82</v>
      </c>
      <c r="M112" s="74">
        <v>63</v>
      </c>
      <c r="N112" s="74">
        <v>60</v>
      </c>
      <c r="O112" s="74">
        <f t="shared" si="1"/>
        <v>275</v>
      </c>
      <c r="P112" s="74" t="s">
        <v>1152</v>
      </c>
      <c r="Q112" s="74">
        <v>100</v>
      </c>
      <c r="R112" s="74">
        <v>1</v>
      </c>
      <c r="S112" s="74" t="s">
        <v>1012</v>
      </c>
      <c r="T112" s="74">
        <v>1582</v>
      </c>
      <c r="U112" s="74">
        <v>1597</v>
      </c>
      <c r="V112" s="74">
        <v>1617</v>
      </c>
      <c r="W112" s="74">
        <v>1615</v>
      </c>
      <c r="X112" s="74">
        <v>96</v>
      </c>
      <c r="Y112" s="74">
        <v>63</v>
      </c>
      <c r="Z112" s="74" t="s">
        <v>1004</v>
      </c>
      <c r="AA112" s="74" t="s">
        <v>1005</v>
      </c>
      <c r="AB112" s="74" t="s">
        <v>1006</v>
      </c>
      <c r="AC112" s="74" t="s">
        <v>1007</v>
      </c>
      <c r="AD112" s="74" t="s">
        <v>1016</v>
      </c>
      <c r="AE112" s="74" t="s">
        <v>1013</v>
      </c>
      <c r="AF112" s="74">
        <v>7</v>
      </c>
      <c r="AG112" s="74" t="s">
        <v>1004</v>
      </c>
      <c r="AH112" s="74">
        <v>0</v>
      </c>
      <c r="AI112" s="104">
        <v>55</v>
      </c>
    </row>
    <row r="113" spans="1:35">
      <c r="A113" s="95">
        <v>111</v>
      </c>
      <c r="B113" s="74" t="s">
        <v>92</v>
      </c>
      <c r="C113" s="74" t="s">
        <v>1153</v>
      </c>
      <c r="D113" s="74" t="s">
        <v>1153</v>
      </c>
      <c r="E113" s="99" t="str">
        <f>HYPERLINK("[映雪.xlsx]类型!B37",'类型（5）'!$C$37)</f>
        <v>歌姬</v>
      </c>
      <c r="F113" s="74" t="s">
        <v>1001</v>
      </c>
      <c r="G113" s="74" t="s">
        <v>1002</v>
      </c>
      <c r="H113" s="74">
        <v>469</v>
      </c>
      <c r="I113" s="74">
        <v>469</v>
      </c>
      <c r="J113" s="74">
        <v>141</v>
      </c>
      <c r="K113" s="74">
        <v>84</v>
      </c>
      <c r="L113" s="74">
        <v>62</v>
      </c>
      <c r="M113" s="74">
        <v>63</v>
      </c>
      <c r="N113" s="74">
        <v>79</v>
      </c>
      <c r="O113" s="74">
        <f t="shared" si="1"/>
        <v>288</v>
      </c>
      <c r="P113" s="74" t="s">
        <v>1049</v>
      </c>
      <c r="Q113" s="74">
        <v>100</v>
      </c>
      <c r="R113" s="74">
        <v>1</v>
      </c>
      <c r="S113" s="74" t="s">
        <v>1012</v>
      </c>
      <c r="T113" s="74">
        <v>1550</v>
      </c>
      <c r="U113" s="74">
        <v>1565</v>
      </c>
      <c r="V113" s="74">
        <v>1574</v>
      </c>
      <c r="W113" s="74">
        <v>1615</v>
      </c>
      <c r="X113" s="74">
        <v>97</v>
      </c>
      <c r="Y113" s="74">
        <v>63</v>
      </c>
      <c r="Z113" s="74" t="s">
        <v>1004</v>
      </c>
      <c r="AA113" s="74" t="s">
        <v>1004</v>
      </c>
      <c r="AB113" s="74" t="s">
        <v>1006</v>
      </c>
      <c r="AC113" s="74" t="s">
        <v>1007</v>
      </c>
      <c r="AD113" s="74" t="s">
        <v>1016</v>
      </c>
      <c r="AE113" s="74" t="s">
        <v>1009</v>
      </c>
      <c r="AF113" s="74">
        <v>5</v>
      </c>
      <c r="AG113" s="74" t="s">
        <v>1004</v>
      </c>
      <c r="AH113" s="74">
        <v>0</v>
      </c>
      <c r="AI113" s="104">
        <v>55</v>
      </c>
    </row>
    <row r="114" spans="1:35">
      <c r="A114" s="95">
        <v>112</v>
      </c>
      <c r="B114" s="74" t="s">
        <v>92</v>
      </c>
      <c r="C114" s="74" t="s">
        <v>1154</v>
      </c>
      <c r="D114" s="74" t="s">
        <v>1154</v>
      </c>
      <c r="E114" s="74" t="str">
        <f>HYPERLINK("[映雪.xlsx]类型!B7",'类型（5）'!$C$7)</f>
        <v>武勇全能</v>
      </c>
      <c r="F114" s="74" t="s">
        <v>1001</v>
      </c>
      <c r="G114" s="74" t="s">
        <v>1002</v>
      </c>
      <c r="H114" s="74">
        <v>331</v>
      </c>
      <c r="I114" s="74">
        <v>331</v>
      </c>
      <c r="J114" s="74">
        <v>141</v>
      </c>
      <c r="K114" s="74">
        <v>57</v>
      </c>
      <c r="L114" s="74">
        <v>64</v>
      </c>
      <c r="M114" s="74">
        <v>54</v>
      </c>
      <c r="N114" s="74">
        <v>66</v>
      </c>
      <c r="O114" s="74">
        <f t="shared" si="1"/>
        <v>241</v>
      </c>
      <c r="P114" s="74" t="s">
        <v>1072</v>
      </c>
      <c r="Q114" s="74">
        <v>100</v>
      </c>
      <c r="R114" s="74">
        <v>1</v>
      </c>
      <c r="S114" s="74" t="s">
        <v>1012</v>
      </c>
      <c r="T114" s="74">
        <v>1512</v>
      </c>
      <c r="U114" s="74">
        <v>1527</v>
      </c>
      <c r="V114" s="74">
        <v>1571</v>
      </c>
      <c r="W114" s="74">
        <v>1615</v>
      </c>
      <c r="X114" s="74">
        <v>98</v>
      </c>
      <c r="Y114" s="74">
        <v>63</v>
      </c>
      <c r="Z114" s="74" t="s">
        <v>1004</v>
      </c>
      <c r="AA114" s="74" t="s">
        <v>1004</v>
      </c>
      <c r="AB114" s="74" t="s">
        <v>1006</v>
      </c>
      <c r="AC114" s="74" t="s">
        <v>1007</v>
      </c>
      <c r="AD114" s="74" t="s">
        <v>1023</v>
      </c>
      <c r="AE114" s="74" t="s">
        <v>1009</v>
      </c>
      <c r="AF114" s="74">
        <v>3</v>
      </c>
      <c r="AG114" s="74" t="s">
        <v>1004</v>
      </c>
      <c r="AH114" s="74">
        <v>0</v>
      </c>
      <c r="AI114" s="104">
        <v>55</v>
      </c>
    </row>
    <row r="115" spans="1:35">
      <c r="A115" s="95">
        <v>113</v>
      </c>
      <c r="B115" s="74" t="s">
        <v>92</v>
      </c>
      <c r="C115" s="74" t="s">
        <v>1155</v>
      </c>
      <c r="D115" s="74" t="s">
        <v>1155</v>
      </c>
      <c r="E115" s="99" t="str">
        <f>HYPERLINK("[映雪.xlsx]类型!B18",'类型（5）'!$C$18)</f>
        <v>科学家</v>
      </c>
      <c r="F115" s="74" t="s">
        <v>1001</v>
      </c>
      <c r="G115" s="74" t="s">
        <v>1002</v>
      </c>
      <c r="H115" s="74">
        <v>686</v>
      </c>
      <c r="I115" s="74">
        <v>686</v>
      </c>
      <c r="J115" s="74">
        <v>141</v>
      </c>
      <c r="K115" s="74">
        <v>49</v>
      </c>
      <c r="L115" s="74">
        <v>50</v>
      </c>
      <c r="M115" s="74">
        <v>79</v>
      </c>
      <c r="N115" s="74">
        <v>64</v>
      </c>
      <c r="O115" s="74">
        <f t="shared" si="1"/>
        <v>242</v>
      </c>
      <c r="P115" s="74" t="s">
        <v>1082</v>
      </c>
      <c r="Q115" s="74">
        <v>100</v>
      </c>
      <c r="R115" s="74">
        <v>1</v>
      </c>
      <c r="S115" s="74" t="s">
        <v>1012</v>
      </c>
      <c r="T115" s="74">
        <v>1534</v>
      </c>
      <c r="U115" s="74">
        <v>1549</v>
      </c>
      <c r="V115" s="74">
        <v>1596</v>
      </c>
      <c r="W115" s="74">
        <v>1615</v>
      </c>
      <c r="X115" s="74">
        <v>97</v>
      </c>
      <c r="Y115" s="74">
        <v>63</v>
      </c>
      <c r="Z115" s="74" t="s">
        <v>1004</v>
      </c>
      <c r="AA115" s="74" t="s">
        <v>1004</v>
      </c>
      <c r="AB115" s="74" t="s">
        <v>1006</v>
      </c>
      <c r="AC115" s="74" t="s">
        <v>1007</v>
      </c>
      <c r="AD115" s="74" t="s">
        <v>1008</v>
      </c>
      <c r="AE115" s="74" t="s">
        <v>1013</v>
      </c>
      <c r="AF115" s="74">
        <v>4</v>
      </c>
      <c r="AG115" s="74" t="s">
        <v>1004</v>
      </c>
      <c r="AH115" s="74">
        <v>0</v>
      </c>
      <c r="AI115" s="104">
        <v>55</v>
      </c>
    </row>
    <row r="116" spans="1:35">
      <c r="A116" s="95">
        <v>114</v>
      </c>
      <c r="B116" s="74" t="s">
        <v>92</v>
      </c>
      <c r="C116" s="74" t="s">
        <v>484</v>
      </c>
      <c r="D116" s="74" t="s">
        <v>484</v>
      </c>
      <c r="E116" s="99" t="str">
        <f>HYPERLINK("[映雪.xlsx]类型!B37",'类型（5）'!$C$37)</f>
        <v>歌姬</v>
      </c>
      <c r="F116" s="74" t="s">
        <v>1001</v>
      </c>
      <c r="G116" s="74" t="s">
        <v>1002</v>
      </c>
      <c r="H116" s="74">
        <v>765</v>
      </c>
      <c r="I116" s="74">
        <v>765</v>
      </c>
      <c r="J116" s="74">
        <v>325</v>
      </c>
      <c r="K116" s="74">
        <v>66</v>
      </c>
      <c r="L116" s="74">
        <v>68</v>
      </c>
      <c r="M116" s="74">
        <v>52</v>
      </c>
      <c r="N116" s="74">
        <v>60</v>
      </c>
      <c r="O116" s="74">
        <f t="shared" si="1"/>
        <v>246</v>
      </c>
      <c r="P116" s="74" t="s">
        <v>1053</v>
      </c>
      <c r="Q116" s="74">
        <v>100</v>
      </c>
      <c r="R116" s="74">
        <v>1</v>
      </c>
      <c r="S116" s="74" t="s">
        <v>1012</v>
      </c>
      <c r="T116" s="74">
        <v>1568</v>
      </c>
      <c r="U116" s="74">
        <v>1583</v>
      </c>
      <c r="V116" s="74">
        <v>1627</v>
      </c>
      <c r="W116" s="74">
        <v>1615</v>
      </c>
      <c r="X116" s="74">
        <v>97</v>
      </c>
      <c r="Y116" s="74">
        <v>68</v>
      </c>
      <c r="Z116" s="74" t="s">
        <v>1004</v>
      </c>
      <c r="AA116" s="74" t="s">
        <v>1004</v>
      </c>
      <c r="AB116" s="74" t="s">
        <v>1006</v>
      </c>
      <c r="AC116" s="74" t="s">
        <v>1007</v>
      </c>
      <c r="AD116" s="74" t="s">
        <v>1023</v>
      </c>
      <c r="AE116" s="74" t="s">
        <v>1009</v>
      </c>
      <c r="AF116" s="74">
        <v>8</v>
      </c>
      <c r="AG116" s="74" t="s">
        <v>1004</v>
      </c>
      <c r="AH116" s="74">
        <v>0</v>
      </c>
      <c r="AI116" s="104">
        <v>0</v>
      </c>
    </row>
    <row r="117" spans="1:35">
      <c r="A117" s="95">
        <v>115</v>
      </c>
      <c r="B117" s="74" t="s">
        <v>92</v>
      </c>
      <c r="C117" s="74" t="s">
        <v>1156</v>
      </c>
      <c r="D117" s="74" t="s">
        <v>1156</v>
      </c>
      <c r="E117" s="74" t="str">
        <f>HYPERLINK("[映雪.xlsx]类型!B35",'类型（5）'!$C$35)</f>
        <v>刺客</v>
      </c>
      <c r="F117" s="74" t="s">
        <v>1001</v>
      </c>
      <c r="G117" s="74" t="s">
        <v>1002</v>
      </c>
      <c r="H117" s="74">
        <v>895</v>
      </c>
      <c r="I117" s="74">
        <v>895</v>
      </c>
      <c r="J117" s="74">
        <v>325</v>
      </c>
      <c r="K117" s="74">
        <v>57</v>
      </c>
      <c r="L117" s="74">
        <v>74</v>
      </c>
      <c r="M117" s="74">
        <v>47</v>
      </c>
      <c r="N117" s="74">
        <v>37</v>
      </c>
      <c r="O117" s="74">
        <f t="shared" si="1"/>
        <v>215</v>
      </c>
      <c r="P117" s="74" t="s">
        <v>1085</v>
      </c>
      <c r="Q117" s="74">
        <v>100</v>
      </c>
      <c r="R117" s="74">
        <v>1</v>
      </c>
      <c r="S117" s="74" t="s">
        <v>1012</v>
      </c>
      <c r="T117" s="74">
        <v>1548</v>
      </c>
      <c r="U117" s="74">
        <v>1563</v>
      </c>
      <c r="V117" s="74">
        <v>1625</v>
      </c>
      <c r="W117" s="74">
        <v>1615</v>
      </c>
      <c r="X117" s="74">
        <v>96</v>
      </c>
      <c r="Y117" s="74">
        <v>68</v>
      </c>
      <c r="Z117" s="74" t="s">
        <v>1004</v>
      </c>
      <c r="AA117" s="74" t="s">
        <v>1005</v>
      </c>
      <c r="AB117" s="74" t="s">
        <v>1006</v>
      </c>
      <c r="AC117" s="74" t="s">
        <v>1007</v>
      </c>
      <c r="AD117" s="74" t="s">
        <v>1008</v>
      </c>
      <c r="AE117" s="74" t="s">
        <v>1024</v>
      </c>
      <c r="AF117" s="74">
        <v>6</v>
      </c>
      <c r="AG117" s="74" t="s">
        <v>1004</v>
      </c>
      <c r="AH117" s="74">
        <v>0</v>
      </c>
      <c r="AI117" s="104">
        <v>0</v>
      </c>
    </row>
    <row r="118" spans="1:35">
      <c r="A118" s="95">
        <v>116</v>
      </c>
      <c r="B118" s="74" t="s">
        <v>92</v>
      </c>
      <c r="C118" s="74" t="s">
        <v>1157</v>
      </c>
      <c r="D118" s="74" t="s">
        <v>1157</v>
      </c>
      <c r="E118" s="99" t="str">
        <f>HYPERLINK("[映雪.xlsx]类型!B39",'类型（5）'!$C$39)</f>
        <v>狙撃手</v>
      </c>
      <c r="F118" s="74" t="s">
        <v>1001</v>
      </c>
      <c r="G118" s="74" t="s">
        <v>1002</v>
      </c>
      <c r="H118" s="74">
        <v>681</v>
      </c>
      <c r="I118" s="74">
        <v>681</v>
      </c>
      <c r="J118" s="74">
        <v>325</v>
      </c>
      <c r="K118" s="74">
        <v>59</v>
      </c>
      <c r="L118" s="74">
        <v>68</v>
      </c>
      <c r="M118" s="74">
        <v>57</v>
      </c>
      <c r="N118" s="74">
        <v>57</v>
      </c>
      <c r="O118" s="74">
        <f t="shared" si="1"/>
        <v>241</v>
      </c>
      <c r="P118" s="74" t="s">
        <v>1087</v>
      </c>
      <c r="Q118" s="74">
        <v>100</v>
      </c>
      <c r="R118" s="74">
        <v>1</v>
      </c>
      <c r="S118" s="74" t="s">
        <v>1012</v>
      </c>
      <c r="T118" s="74">
        <v>1565</v>
      </c>
      <c r="U118" s="74">
        <v>1580</v>
      </c>
      <c r="V118" s="74">
        <v>1609</v>
      </c>
      <c r="W118" s="74">
        <v>1615</v>
      </c>
      <c r="X118" s="74">
        <v>97</v>
      </c>
      <c r="Y118" s="74">
        <v>68</v>
      </c>
      <c r="Z118" s="74" t="s">
        <v>1004</v>
      </c>
      <c r="AA118" s="74" t="s">
        <v>1005</v>
      </c>
      <c r="AB118" s="74" t="s">
        <v>1006</v>
      </c>
      <c r="AC118" s="74" t="s">
        <v>1007</v>
      </c>
      <c r="AD118" s="74" t="s">
        <v>1008</v>
      </c>
      <c r="AE118" s="74" t="s">
        <v>1017</v>
      </c>
      <c r="AF118" s="74">
        <v>10</v>
      </c>
      <c r="AG118" s="74" t="s">
        <v>1004</v>
      </c>
      <c r="AH118" s="74">
        <v>0</v>
      </c>
      <c r="AI118" s="104">
        <v>0</v>
      </c>
    </row>
    <row r="119" spans="1:35">
      <c r="A119" s="95">
        <v>117</v>
      </c>
      <c r="B119" s="74" t="s">
        <v>92</v>
      </c>
      <c r="C119" s="74" t="s">
        <v>1158</v>
      </c>
      <c r="D119" s="74" t="s">
        <v>1158</v>
      </c>
      <c r="E119" s="74" t="str">
        <f>HYPERLINK("[映雪.xlsx]类型!B4",'类型（5）'!$C$4)</f>
        <v>智慧强化</v>
      </c>
      <c r="F119" s="74" t="s">
        <v>1001</v>
      </c>
      <c r="G119" s="74" t="s">
        <v>1002</v>
      </c>
      <c r="H119" s="74">
        <v>702</v>
      </c>
      <c r="I119" s="74">
        <v>702</v>
      </c>
      <c r="J119" s="74">
        <v>325</v>
      </c>
      <c r="K119" s="74">
        <v>54</v>
      </c>
      <c r="L119" s="74">
        <v>49</v>
      </c>
      <c r="M119" s="74">
        <v>54</v>
      </c>
      <c r="N119" s="74">
        <v>58</v>
      </c>
      <c r="O119" s="74">
        <f t="shared" si="1"/>
        <v>215</v>
      </c>
      <c r="P119" s="74" t="s">
        <v>1022</v>
      </c>
      <c r="Q119" s="74">
        <v>100</v>
      </c>
      <c r="R119" s="74">
        <v>1</v>
      </c>
      <c r="S119" s="74" t="s">
        <v>1012</v>
      </c>
      <c r="T119" s="74">
        <v>1556</v>
      </c>
      <c r="U119" s="74">
        <v>1571</v>
      </c>
      <c r="V119" s="74">
        <v>1639</v>
      </c>
      <c r="W119" s="74">
        <v>1615</v>
      </c>
      <c r="X119" s="74">
        <v>97</v>
      </c>
      <c r="Y119" s="74">
        <v>68</v>
      </c>
      <c r="Z119" s="74" t="s">
        <v>1004</v>
      </c>
      <c r="AA119" s="74" t="s">
        <v>1005</v>
      </c>
      <c r="AB119" s="74" t="s">
        <v>1006</v>
      </c>
      <c r="AC119" s="74" t="s">
        <v>1007</v>
      </c>
      <c r="AD119" s="74" t="s">
        <v>1023</v>
      </c>
      <c r="AE119" s="74" t="s">
        <v>1017</v>
      </c>
      <c r="AF119" s="74">
        <v>8</v>
      </c>
      <c r="AG119" s="74" t="s">
        <v>1004</v>
      </c>
      <c r="AH119" s="74">
        <v>0</v>
      </c>
      <c r="AI119" s="104">
        <v>0</v>
      </c>
    </row>
    <row r="120" spans="1:35">
      <c r="A120" s="95">
        <v>118</v>
      </c>
      <c r="B120" s="74" t="s">
        <v>92</v>
      </c>
      <c r="C120" s="74" t="s">
        <v>1159</v>
      </c>
      <c r="D120" s="74" t="s">
        <v>1159</v>
      </c>
      <c r="E120" s="74" t="str">
        <f>HYPERLINK("[映雪.xlsx]类型!B1",'类型（5）'!$C$1)</f>
        <v>均衡</v>
      </c>
      <c r="F120" s="74" t="s">
        <v>1001</v>
      </c>
      <c r="G120" s="74" t="s">
        <v>1002</v>
      </c>
      <c r="H120" s="74">
        <v>740</v>
      </c>
      <c r="I120" s="74">
        <v>740</v>
      </c>
      <c r="J120" s="74">
        <v>325</v>
      </c>
      <c r="K120" s="74">
        <v>22</v>
      </c>
      <c r="L120" s="74">
        <v>75</v>
      </c>
      <c r="M120" s="74">
        <v>28</v>
      </c>
      <c r="N120" s="74">
        <v>24</v>
      </c>
      <c r="O120" s="74">
        <f t="shared" si="1"/>
        <v>149</v>
      </c>
      <c r="P120" s="74" t="s">
        <v>1067</v>
      </c>
      <c r="Q120" s="74">
        <v>100</v>
      </c>
      <c r="R120" s="74">
        <v>1</v>
      </c>
      <c r="S120" s="74" t="s">
        <v>1012</v>
      </c>
      <c r="T120" s="74">
        <v>1582</v>
      </c>
      <c r="U120" s="74">
        <v>1597</v>
      </c>
      <c r="V120" s="74">
        <v>1642</v>
      </c>
      <c r="W120" s="74">
        <v>1615</v>
      </c>
      <c r="X120" s="74">
        <v>95</v>
      </c>
      <c r="Y120" s="74">
        <v>68</v>
      </c>
      <c r="Z120" s="74" t="s">
        <v>1004</v>
      </c>
      <c r="AA120" s="74" t="s">
        <v>1004</v>
      </c>
      <c r="AB120" s="74" t="s">
        <v>1006</v>
      </c>
      <c r="AC120" s="74" t="s">
        <v>1007</v>
      </c>
      <c r="AD120" s="74" t="s">
        <v>1008</v>
      </c>
      <c r="AE120" s="74" t="s">
        <v>1024</v>
      </c>
      <c r="AF120" s="74">
        <v>7</v>
      </c>
      <c r="AG120" s="74" t="s">
        <v>1004</v>
      </c>
      <c r="AH120" s="74">
        <v>0</v>
      </c>
      <c r="AI120" s="104">
        <v>0</v>
      </c>
    </row>
    <row r="121" spans="1:35">
      <c r="A121" s="95">
        <v>119</v>
      </c>
      <c r="B121" s="74" t="s">
        <v>16</v>
      </c>
      <c r="C121" s="74" t="s">
        <v>1160</v>
      </c>
      <c r="D121" s="74" t="s">
        <v>1160</v>
      </c>
      <c r="E121" s="74" t="str">
        <f>HYPERLINK("[映雪.xlsx]类型!B40",'类型（5）'!$C$40)</f>
        <v>中二</v>
      </c>
      <c r="F121" s="74" t="s">
        <v>1001</v>
      </c>
      <c r="G121" s="74" t="s">
        <v>1002</v>
      </c>
      <c r="H121" s="74">
        <v>525</v>
      </c>
      <c r="I121" s="74">
        <v>525</v>
      </c>
      <c r="J121" s="74">
        <v>136</v>
      </c>
      <c r="K121" s="74">
        <v>75</v>
      </c>
      <c r="L121" s="74">
        <v>85</v>
      </c>
      <c r="M121" s="74">
        <v>74</v>
      </c>
      <c r="N121" s="74">
        <v>72</v>
      </c>
      <c r="O121" s="74">
        <f t="shared" si="1"/>
        <v>306</v>
      </c>
      <c r="P121" s="74" t="s">
        <v>1085</v>
      </c>
      <c r="Q121" s="74">
        <v>100</v>
      </c>
      <c r="R121" s="74">
        <v>1</v>
      </c>
      <c r="S121" s="74" t="s">
        <v>1012</v>
      </c>
      <c r="T121" s="74">
        <v>1544</v>
      </c>
      <c r="U121" s="74">
        <v>1559</v>
      </c>
      <c r="V121" s="74">
        <v>1591</v>
      </c>
      <c r="W121" s="74">
        <v>1615</v>
      </c>
      <c r="X121" s="74">
        <v>93</v>
      </c>
      <c r="Y121" s="74">
        <v>92</v>
      </c>
      <c r="Z121" s="74" t="s">
        <v>1004</v>
      </c>
      <c r="AA121" s="74" t="s">
        <v>1005</v>
      </c>
      <c r="AB121" s="74" t="s">
        <v>1006</v>
      </c>
      <c r="AC121" s="74" t="s">
        <v>1007</v>
      </c>
      <c r="AD121" s="74" t="s">
        <v>1016</v>
      </c>
      <c r="AE121" s="74" t="s">
        <v>1013</v>
      </c>
      <c r="AF121" s="74">
        <v>5</v>
      </c>
      <c r="AG121" s="74" t="s">
        <v>1005</v>
      </c>
      <c r="AH121" s="74">
        <v>0</v>
      </c>
      <c r="AI121" s="104">
        <v>34</v>
      </c>
    </row>
    <row r="122" spans="1:35">
      <c r="A122" s="95">
        <v>120</v>
      </c>
      <c r="B122" s="74" t="s">
        <v>16</v>
      </c>
      <c r="C122" s="74" t="s">
        <v>1161</v>
      </c>
      <c r="D122" s="74" t="s">
        <v>1161</v>
      </c>
      <c r="E122" s="96" t="str">
        <f>HYPERLINK("[映雪.xlsx]类型!B16",'类型（5）'!$C$16)</f>
        <v>神明</v>
      </c>
      <c r="F122" s="74" t="s">
        <v>1001</v>
      </c>
      <c r="G122" s="74" t="s">
        <v>1002</v>
      </c>
      <c r="H122" s="74">
        <v>97</v>
      </c>
      <c r="I122" s="74">
        <v>97</v>
      </c>
      <c r="J122" s="74">
        <v>136</v>
      </c>
      <c r="K122" s="74">
        <v>96</v>
      </c>
      <c r="L122" s="74">
        <v>77</v>
      </c>
      <c r="M122" s="74">
        <v>79</v>
      </c>
      <c r="N122" s="74">
        <v>75</v>
      </c>
      <c r="O122" s="74">
        <f t="shared" si="1"/>
        <v>327</v>
      </c>
      <c r="P122" s="74" t="s">
        <v>1060</v>
      </c>
      <c r="Q122" s="74">
        <v>100</v>
      </c>
      <c r="R122" s="74">
        <v>2</v>
      </c>
      <c r="S122" s="74" t="s">
        <v>1012</v>
      </c>
      <c r="T122" s="74">
        <v>1488</v>
      </c>
      <c r="U122" s="74">
        <v>1503</v>
      </c>
      <c r="V122" s="74">
        <v>1565</v>
      </c>
      <c r="W122" s="74">
        <v>1615</v>
      </c>
      <c r="X122" s="74">
        <v>74</v>
      </c>
      <c r="Y122" s="74">
        <v>65</v>
      </c>
      <c r="Z122" s="74" t="s">
        <v>1004</v>
      </c>
      <c r="AA122" s="74" t="s">
        <v>1005</v>
      </c>
      <c r="AB122" s="74" t="s">
        <v>1006</v>
      </c>
      <c r="AC122" s="74" t="s">
        <v>1007</v>
      </c>
      <c r="AD122" s="74" t="s">
        <v>1162</v>
      </c>
      <c r="AE122" s="74" t="s">
        <v>1009</v>
      </c>
      <c r="AF122" s="74">
        <v>6</v>
      </c>
      <c r="AG122" s="74" t="s">
        <v>1005</v>
      </c>
      <c r="AH122" s="74">
        <v>0</v>
      </c>
      <c r="AI122" s="104">
        <v>34</v>
      </c>
    </row>
    <row r="123" spans="1:35">
      <c r="A123" s="95">
        <v>121</v>
      </c>
      <c r="B123" s="74" t="s">
        <v>16</v>
      </c>
      <c r="C123" s="74" t="s">
        <v>1163</v>
      </c>
      <c r="D123" s="74" t="s">
        <v>1163</v>
      </c>
      <c r="E123" s="96" t="str">
        <f>HYPERLINK("[映雪.xlsx]类型!B27",'类型（5）'!$C$27)</f>
        <v>骑士</v>
      </c>
      <c r="F123" s="74" t="s">
        <v>1001</v>
      </c>
      <c r="G123" s="74" t="s">
        <v>1002</v>
      </c>
      <c r="H123" s="74">
        <v>258</v>
      </c>
      <c r="I123" s="74">
        <v>258</v>
      </c>
      <c r="J123" s="74">
        <v>136</v>
      </c>
      <c r="K123" s="74">
        <v>73</v>
      </c>
      <c r="L123" s="74">
        <v>73</v>
      </c>
      <c r="M123" s="74">
        <v>59</v>
      </c>
      <c r="N123" s="74">
        <v>45</v>
      </c>
      <c r="O123" s="74">
        <f t="shared" si="1"/>
        <v>250</v>
      </c>
      <c r="P123" s="74" t="s">
        <v>1164</v>
      </c>
      <c r="Q123" s="74">
        <v>100</v>
      </c>
      <c r="R123" s="74">
        <v>1</v>
      </c>
      <c r="S123" s="74" t="s">
        <v>1012</v>
      </c>
      <c r="T123" s="74">
        <v>1519</v>
      </c>
      <c r="U123" s="74">
        <v>1534</v>
      </c>
      <c r="V123" s="74">
        <v>1577</v>
      </c>
      <c r="W123" s="74">
        <v>1615</v>
      </c>
      <c r="X123" s="74">
        <v>66</v>
      </c>
      <c r="Y123" s="74">
        <v>65</v>
      </c>
      <c r="Z123" s="74" t="s">
        <v>1004</v>
      </c>
      <c r="AA123" s="74" t="s">
        <v>1005</v>
      </c>
      <c r="AB123" s="74" t="s">
        <v>1006</v>
      </c>
      <c r="AC123" s="74" t="s">
        <v>1007</v>
      </c>
      <c r="AD123" s="74" t="s">
        <v>1008</v>
      </c>
      <c r="AE123" s="74" t="s">
        <v>1027</v>
      </c>
      <c r="AF123" s="74">
        <v>4</v>
      </c>
      <c r="AG123" s="74" t="s">
        <v>1005</v>
      </c>
      <c r="AH123" s="74">
        <v>0</v>
      </c>
      <c r="AI123" s="104">
        <v>34</v>
      </c>
    </row>
    <row r="124" spans="1:35">
      <c r="A124" s="95">
        <v>122</v>
      </c>
      <c r="B124" s="74" t="s">
        <v>16</v>
      </c>
      <c r="C124" s="74" t="s">
        <v>1165</v>
      </c>
      <c r="D124" s="74" t="s">
        <v>1165</v>
      </c>
      <c r="E124" s="74" t="str">
        <f>HYPERLINK("[映雪.xlsx]类型!B32",'类型（5）'!$C$32)</f>
        <v>魔法少女</v>
      </c>
      <c r="F124" s="74" t="s">
        <v>1001</v>
      </c>
      <c r="G124" s="74" t="s">
        <v>1002</v>
      </c>
      <c r="H124" s="74">
        <v>98</v>
      </c>
      <c r="I124" s="74">
        <v>98</v>
      </c>
      <c r="J124" s="74">
        <v>136</v>
      </c>
      <c r="K124" s="74">
        <v>46</v>
      </c>
      <c r="L124" s="74">
        <v>72</v>
      </c>
      <c r="M124" s="74">
        <v>54</v>
      </c>
      <c r="N124" s="74">
        <v>95</v>
      </c>
      <c r="O124" s="74">
        <f t="shared" si="1"/>
        <v>267</v>
      </c>
      <c r="P124" s="74" t="s">
        <v>1091</v>
      </c>
      <c r="Q124" s="74">
        <v>100</v>
      </c>
      <c r="R124" s="74">
        <v>1</v>
      </c>
      <c r="S124" s="74" t="s">
        <v>1012</v>
      </c>
      <c r="T124" s="74">
        <v>1544</v>
      </c>
      <c r="U124" s="74">
        <v>1559</v>
      </c>
      <c r="V124" s="74">
        <v>1585</v>
      </c>
      <c r="W124" s="74">
        <v>1615</v>
      </c>
      <c r="X124" s="74">
        <v>74</v>
      </c>
      <c r="Y124" s="74">
        <v>92</v>
      </c>
      <c r="Z124" s="74" t="s">
        <v>1004</v>
      </c>
      <c r="AA124" s="74" t="s">
        <v>1004</v>
      </c>
      <c r="AB124" s="74" t="s">
        <v>1006</v>
      </c>
      <c r="AC124" s="74" t="s">
        <v>1007</v>
      </c>
      <c r="AD124" s="74" t="s">
        <v>1162</v>
      </c>
      <c r="AE124" s="74" t="s">
        <v>1027</v>
      </c>
      <c r="AF124" s="74">
        <v>3</v>
      </c>
      <c r="AG124" s="74" t="s">
        <v>1005</v>
      </c>
      <c r="AH124" s="74">
        <v>0</v>
      </c>
      <c r="AI124" s="104">
        <v>34</v>
      </c>
    </row>
    <row r="125" spans="1:35">
      <c r="A125" s="95">
        <v>123</v>
      </c>
      <c r="B125" s="74" t="s">
        <v>16</v>
      </c>
      <c r="C125" s="74" t="s">
        <v>16</v>
      </c>
      <c r="D125" s="74" t="s">
        <v>16</v>
      </c>
      <c r="E125" s="74" t="str">
        <f>HYPERLINK("[映雪.xlsx]类型!B74",'类型（5）'!$C$74)</f>
        <v>阿克娅</v>
      </c>
      <c r="F125" s="74" t="s">
        <v>1001</v>
      </c>
      <c r="G125" s="74" t="s">
        <v>1002</v>
      </c>
      <c r="H125" s="74">
        <v>8</v>
      </c>
      <c r="I125" s="74">
        <v>8</v>
      </c>
      <c r="J125" s="74">
        <v>136</v>
      </c>
      <c r="K125" s="74">
        <v>88</v>
      </c>
      <c r="L125" s="74">
        <v>76</v>
      </c>
      <c r="M125" s="74">
        <v>1</v>
      </c>
      <c r="N125" s="74">
        <v>65</v>
      </c>
      <c r="O125" s="74">
        <f t="shared" si="1"/>
        <v>230</v>
      </c>
      <c r="P125" s="74" t="s">
        <v>1166</v>
      </c>
      <c r="Q125" s="74">
        <v>12000</v>
      </c>
      <c r="R125" s="74">
        <v>6</v>
      </c>
      <c r="S125" s="74" t="s">
        <v>4</v>
      </c>
      <c r="T125" s="74">
        <v>1567</v>
      </c>
      <c r="U125" s="74">
        <v>1582</v>
      </c>
      <c r="V125" s="74">
        <v>1636</v>
      </c>
      <c r="W125" s="74">
        <v>1615</v>
      </c>
      <c r="X125" s="74">
        <v>69</v>
      </c>
      <c r="Y125" s="74">
        <v>92</v>
      </c>
      <c r="Z125" s="74" t="s">
        <v>1004</v>
      </c>
      <c r="AA125" s="74" t="s">
        <v>1005</v>
      </c>
      <c r="AB125" s="74" t="s">
        <v>1006</v>
      </c>
      <c r="AC125" s="74" t="s">
        <v>1007</v>
      </c>
      <c r="AD125" s="74" t="s">
        <v>1162</v>
      </c>
      <c r="AE125" s="74" t="s">
        <v>1009</v>
      </c>
      <c r="AF125" s="74">
        <v>11</v>
      </c>
      <c r="AG125" s="74" t="s">
        <v>1005</v>
      </c>
      <c r="AH125" s="74">
        <v>0</v>
      </c>
      <c r="AI125" s="104">
        <v>34</v>
      </c>
    </row>
    <row r="126" spans="1:35">
      <c r="A126" s="95">
        <v>124</v>
      </c>
      <c r="B126" s="74" t="s">
        <v>16</v>
      </c>
      <c r="C126" s="74" t="s">
        <v>1167</v>
      </c>
      <c r="D126" s="74" t="s">
        <v>1167</v>
      </c>
      <c r="E126" s="96" t="str">
        <f>HYPERLINK("[映雪.xlsx]类型!B24",'类型（5）'!$C$24)</f>
        <v>艺术家</v>
      </c>
      <c r="F126" s="74" t="s">
        <v>1001</v>
      </c>
      <c r="G126" s="74" t="s">
        <v>1002</v>
      </c>
      <c r="H126" s="74">
        <v>440</v>
      </c>
      <c r="I126" s="74">
        <v>440</v>
      </c>
      <c r="J126" s="74">
        <v>136</v>
      </c>
      <c r="K126" s="74">
        <v>50</v>
      </c>
      <c r="L126" s="74">
        <v>55</v>
      </c>
      <c r="M126" s="74">
        <v>57</v>
      </c>
      <c r="N126" s="74">
        <v>68</v>
      </c>
      <c r="O126" s="74">
        <f t="shared" si="1"/>
        <v>230</v>
      </c>
      <c r="P126" s="74" t="s">
        <v>1056</v>
      </c>
      <c r="Q126" s="74">
        <v>100</v>
      </c>
      <c r="R126" s="74">
        <v>1</v>
      </c>
      <c r="S126" s="74" t="s">
        <v>1012</v>
      </c>
      <c r="T126" s="74">
        <v>1527</v>
      </c>
      <c r="U126" s="74">
        <v>1542</v>
      </c>
      <c r="V126" s="74">
        <v>1587</v>
      </c>
      <c r="W126" s="74">
        <v>1615</v>
      </c>
      <c r="X126" s="74">
        <v>66</v>
      </c>
      <c r="Y126" s="74">
        <v>92</v>
      </c>
      <c r="Z126" s="74" t="s">
        <v>1004</v>
      </c>
      <c r="AA126" s="74" t="s">
        <v>1005</v>
      </c>
      <c r="AB126" s="74" t="s">
        <v>1006</v>
      </c>
      <c r="AC126" s="74" t="s">
        <v>1007</v>
      </c>
      <c r="AD126" s="74" t="s">
        <v>1023</v>
      </c>
      <c r="AE126" s="74" t="s">
        <v>1027</v>
      </c>
      <c r="AF126" s="74">
        <v>3</v>
      </c>
      <c r="AG126" s="74" t="s">
        <v>1004</v>
      </c>
      <c r="AH126" s="74">
        <v>0</v>
      </c>
      <c r="AI126" s="104">
        <v>34</v>
      </c>
    </row>
    <row r="127" spans="1:35">
      <c r="A127" s="95">
        <v>125</v>
      </c>
      <c r="B127" s="74" t="s">
        <v>16</v>
      </c>
      <c r="C127" s="74" t="s">
        <v>1168</v>
      </c>
      <c r="D127" s="74" t="s">
        <v>1168</v>
      </c>
      <c r="E127" s="74" t="str">
        <f>HYPERLINK("[映雪.xlsx]类型!B75",'类型（5）'!$C$75)</f>
        <v>惠惠</v>
      </c>
      <c r="F127" s="74" t="s">
        <v>1001</v>
      </c>
      <c r="G127" s="74" t="s">
        <v>1002</v>
      </c>
      <c r="H127" s="74">
        <v>55</v>
      </c>
      <c r="I127" s="74">
        <v>55</v>
      </c>
      <c r="J127" s="74">
        <v>136</v>
      </c>
      <c r="K127" s="74">
        <v>50</v>
      </c>
      <c r="L127" s="74">
        <v>96</v>
      </c>
      <c r="M127" s="74">
        <v>76</v>
      </c>
      <c r="N127" s="74">
        <v>55</v>
      </c>
      <c r="O127" s="74">
        <f t="shared" si="1"/>
        <v>277</v>
      </c>
      <c r="P127" s="74" t="s">
        <v>1169</v>
      </c>
      <c r="Q127" s="74">
        <v>100</v>
      </c>
      <c r="R127" s="74">
        <v>2</v>
      </c>
      <c r="S127" s="74" t="s">
        <v>1012</v>
      </c>
      <c r="T127" s="74">
        <v>1568</v>
      </c>
      <c r="U127" s="74">
        <v>1582</v>
      </c>
      <c r="V127" s="74">
        <v>1646</v>
      </c>
      <c r="W127" s="74">
        <v>1615</v>
      </c>
      <c r="X127" s="74">
        <v>66</v>
      </c>
      <c r="Y127" s="74">
        <v>100</v>
      </c>
      <c r="Z127" s="74" t="s">
        <v>1004</v>
      </c>
      <c r="AA127" s="74" t="s">
        <v>1005</v>
      </c>
      <c r="AB127" s="74" t="s">
        <v>1006</v>
      </c>
      <c r="AC127" s="74" t="s">
        <v>1007</v>
      </c>
      <c r="AD127" s="74" t="s">
        <v>1162</v>
      </c>
      <c r="AE127" s="74" t="s">
        <v>1020</v>
      </c>
      <c r="AF127" s="74">
        <v>7</v>
      </c>
      <c r="AG127" s="74" t="s">
        <v>1005</v>
      </c>
      <c r="AH127" s="74">
        <v>0</v>
      </c>
      <c r="AI127" s="104">
        <v>34</v>
      </c>
    </row>
    <row r="128" spans="1:35">
      <c r="A128" s="95">
        <v>126</v>
      </c>
      <c r="B128" s="74" t="s">
        <v>16</v>
      </c>
      <c r="C128" s="74" t="s">
        <v>1170</v>
      </c>
      <c r="D128" s="74" t="s">
        <v>1170</v>
      </c>
      <c r="E128" s="99" t="str">
        <f>HYPERLINK("[映雪.xlsx]类型!B36",'类型（5）'!$C$36)</f>
        <v>文学家</v>
      </c>
      <c r="F128" s="74" t="s">
        <v>1001</v>
      </c>
      <c r="G128" s="74" t="s">
        <v>1002</v>
      </c>
      <c r="H128" s="74">
        <v>270</v>
      </c>
      <c r="I128" s="74">
        <v>270</v>
      </c>
      <c r="J128" s="74">
        <v>136</v>
      </c>
      <c r="K128" s="74">
        <v>61</v>
      </c>
      <c r="L128" s="74">
        <v>71</v>
      </c>
      <c r="M128" s="74">
        <v>68</v>
      </c>
      <c r="N128" s="74">
        <v>59</v>
      </c>
      <c r="O128" s="74">
        <f t="shared" si="1"/>
        <v>259</v>
      </c>
      <c r="P128" s="74" t="s">
        <v>1037</v>
      </c>
      <c r="Q128" s="74">
        <v>100</v>
      </c>
      <c r="R128" s="74">
        <v>1</v>
      </c>
      <c r="S128" s="74" t="s">
        <v>1012</v>
      </c>
      <c r="T128" s="74">
        <v>1532</v>
      </c>
      <c r="U128" s="74">
        <v>1547</v>
      </c>
      <c r="V128" s="74">
        <v>1585</v>
      </c>
      <c r="W128" s="74">
        <v>1615</v>
      </c>
      <c r="X128" s="74">
        <v>74</v>
      </c>
      <c r="Y128" s="74">
        <v>92</v>
      </c>
      <c r="Z128" s="74" t="s">
        <v>1004</v>
      </c>
      <c r="AA128" s="74" t="s">
        <v>1004</v>
      </c>
      <c r="AB128" s="74" t="s">
        <v>1006</v>
      </c>
      <c r="AC128" s="74" t="s">
        <v>1007</v>
      </c>
      <c r="AD128" s="74" t="s">
        <v>1008</v>
      </c>
      <c r="AE128" s="74" t="s">
        <v>1017</v>
      </c>
      <c r="AF128" s="74">
        <v>4</v>
      </c>
      <c r="AG128" s="74" t="s">
        <v>1004</v>
      </c>
      <c r="AH128" s="74">
        <v>0</v>
      </c>
      <c r="AI128" s="104">
        <v>34</v>
      </c>
    </row>
    <row r="129" spans="1:35">
      <c r="A129" s="95">
        <v>127</v>
      </c>
      <c r="B129" s="74" t="s">
        <v>16</v>
      </c>
      <c r="C129" s="74" t="s">
        <v>1171</v>
      </c>
      <c r="D129" s="74" t="s">
        <v>1171</v>
      </c>
      <c r="E129" s="74" t="str">
        <f>HYPERLINK("[映雪.xlsx]类型!B28",'类型（5）'!$C$28)</f>
        <v>战法师</v>
      </c>
      <c r="F129" s="74" t="s">
        <v>1001</v>
      </c>
      <c r="G129" s="74" t="s">
        <v>1002</v>
      </c>
      <c r="H129" s="74">
        <v>380</v>
      </c>
      <c r="I129" s="74">
        <v>380</v>
      </c>
      <c r="J129" s="74">
        <v>136</v>
      </c>
      <c r="K129" s="74">
        <v>59</v>
      </c>
      <c r="L129" s="74">
        <v>83</v>
      </c>
      <c r="M129" s="74">
        <v>49</v>
      </c>
      <c r="N129" s="74">
        <v>28</v>
      </c>
      <c r="O129" s="74">
        <f t="shared" si="1"/>
        <v>219</v>
      </c>
      <c r="P129" s="74" t="s">
        <v>1061</v>
      </c>
      <c r="Q129" s="74">
        <v>100</v>
      </c>
      <c r="R129" s="74">
        <v>1</v>
      </c>
      <c r="S129" s="74" t="s">
        <v>1012</v>
      </c>
      <c r="T129" s="74">
        <v>1513</v>
      </c>
      <c r="U129" s="74">
        <v>1528</v>
      </c>
      <c r="V129" s="74">
        <v>1585</v>
      </c>
      <c r="W129" s="74">
        <v>1615</v>
      </c>
      <c r="X129" s="74">
        <v>70</v>
      </c>
      <c r="Y129" s="74">
        <v>65</v>
      </c>
      <c r="Z129" s="74" t="s">
        <v>1004</v>
      </c>
      <c r="AA129" s="74" t="s">
        <v>1004</v>
      </c>
      <c r="AB129" s="74" t="s">
        <v>1006</v>
      </c>
      <c r="AC129" s="74" t="s">
        <v>1007</v>
      </c>
      <c r="AD129" s="74" t="s">
        <v>1016</v>
      </c>
      <c r="AE129" s="74" t="s">
        <v>1017</v>
      </c>
      <c r="AF129" s="74">
        <v>2</v>
      </c>
      <c r="AG129" s="74" t="s">
        <v>1004</v>
      </c>
      <c r="AH129" s="74">
        <v>0</v>
      </c>
      <c r="AI129" s="104">
        <v>34</v>
      </c>
    </row>
    <row r="130" spans="1:35">
      <c r="A130" s="95">
        <v>128</v>
      </c>
      <c r="B130" s="74" t="s">
        <v>16</v>
      </c>
      <c r="C130" s="74" t="s">
        <v>1172</v>
      </c>
      <c r="D130" s="74" t="s">
        <v>1172</v>
      </c>
      <c r="E130" s="74" t="str">
        <f>HYPERLINK("[映雪.xlsx]类型!B7",'类型（5）'!$C$7)</f>
        <v>武勇全能</v>
      </c>
      <c r="F130" s="74" t="s">
        <v>1001</v>
      </c>
      <c r="G130" s="74" t="s">
        <v>1002</v>
      </c>
      <c r="H130" s="74">
        <v>208</v>
      </c>
      <c r="I130" s="74">
        <v>208</v>
      </c>
      <c r="J130" s="74">
        <v>327</v>
      </c>
      <c r="K130" s="74">
        <v>59</v>
      </c>
      <c r="L130" s="74">
        <v>70</v>
      </c>
      <c r="M130" s="74">
        <v>51</v>
      </c>
      <c r="N130" s="74">
        <v>52</v>
      </c>
      <c r="O130" s="74">
        <f t="shared" ref="O130:O193" si="2">SUM(K130,L130,M130,N130)</f>
        <v>232</v>
      </c>
      <c r="P130" s="74" t="s">
        <v>1072</v>
      </c>
      <c r="Q130" s="74">
        <v>100</v>
      </c>
      <c r="R130" s="74">
        <v>1</v>
      </c>
      <c r="S130" s="74" t="s">
        <v>1012</v>
      </c>
      <c r="T130" s="74">
        <v>1549</v>
      </c>
      <c r="U130" s="74">
        <v>1564</v>
      </c>
      <c r="V130" s="74">
        <v>1640</v>
      </c>
      <c r="W130" s="74">
        <v>1615</v>
      </c>
      <c r="X130" s="74">
        <v>70</v>
      </c>
      <c r="Y130" s="74">
        <v>51</v>
      </c>
      <c r="Z130" s="74" t="s">
        <v>1004</v>
      </c>
      <c r="AA130" s="74" t="s">
        <v>1005</v>
      </c>
      <c r="AB130" s="74" t="s">
        <v>1006</v>
      </c>
      <c r="AC130" s="74" t="s">
        <v>1007</v>
      </c>
      <c r="AD130" s="74" t="s">
        <v>1023</v>
      </c>
      <c r="AE130" s="74" t="s">
        <v>1013</v>
      </c>
      <c r="AF130" s="74">
        <v>3</v>
      </c>
      <c r="AG130" s="74" t="s">
        <v>1005</v>
      </c>
      <c r="AH130" s="74">
        <v>0</v>
      </c>
      <c r="AI130" s="104">
        <v>0</v>
      </c>
    </row>
    <row r="131" spans="1:35">
      <c r="A131" s="95">
        <v>129</v>
      </c>
      <c r="B131" s="74" t="s">
        <v>16</v>
      </c>
      <c r="C131" s="74" t="s">
        <v>1173</v>
      </c>
      <c r="D131" s="74" t="s">
        <v>1173</v>
      </c>
      <c r="E131" s="74" t="str">
        <f>HYPERLINK("[映雪.xlsx]类型!B8",'类型（5）'!$C$8)</f>
        <v>智慧全能</v>
      </c>
      <c r="F131" s="74" t="s">
        <v>1001</v>
      </c>
      <c r="G131" s="74" t="s">
        <v>1002</v>
      </c>
      <c r="H131" s="74">
        <v>49</v>
      </c>
      <c r="I131" s="74">
        <v>49</v>
      </c>
      <c r="J131" s="74">
        <v>327</v>
      </c>
      <c r="K131" s="74">
        <v>35</v>
      </c>
      <c r="L131" s="74">
        <v>30</v>
      </c>
      <c r="M131" s="74">
        <v>72</v>
      </c>
      <c r="N131" s="74">
        <v>43</v>
      </c>
      <c r="O131" s="74">
        <f t="shared" si="2"/>
        <v>180</v>
      </c>
      <c r="P131" s="74" t="s">
        <v>1044</v>
      </c>
      <c r="Q131" s="74">
        <v>100</v>
      </c>
      <c r="R131" s="74">
        <v>1</v>
      </c>
      <c r="S131" s="74" t="s">
        <v>1012</v>
      </c>
      <c r="T131" s="74">
        <v>1557</v>
      </c>
      <c r="U131" s="74">
        <v>1572</v>
      </c>
      <c r="V131" s="74">
        <v>1615</v>
      </c>
      <c r="W131" s="74">
        <v>1615</v>
      </c>
      <c r="X131" s="74">
        <v>69</v>
      </c>
      <c r="Y131" s="74">
        <v>51</v>
      </c>
      <c r="Z131" s="74" t="s">
        <v>1004</v>
      </c>
      <c r="AA131" s="74" t="s">
        <v>1005</v>
      </c>
      <c r="AB131" s="74" t="s">
        <v>1006</v>
      </c>
      <c r="AC131" s="74" t="s">
        <v>1007</v>
      </c>
      <c r="AD131" s="74" t="s">
        <v>1008</v>
      </c>
      <c r="AE131" s="74" t="s">
        <v>1009</v>
      </c>
      <c r="AF131" s="74">
        <v>4</v>
      </c>
      <c r="AG131" s="74" t="s">
        <v>1005</v>
      </c>
      <c r="AH131" s="74">
        <v>0</v>
      </c>
      <c r="AI131" s="104">
        <v>0</v>
      </c>
    </row>
    <row r="132" spans="1:35">
      <c r="A132" s="95">
        <v>130</v>
      </c>
      <c r="B132" s="74" t="s">
        <v>16</v>
      </c>
      <c r="C132" s="74" t="s">
        <v>1174</v>
      </c>
      <c r="D132" s="74" t="s">
        <v>1174</v>
      </c>
      <c r="E132" s="96" t="str">
        <f>HYPERLINK("[映雪.xlsx]类型!B15",'类型（5）'!$C$15)</f>
        <v>巫女</v>
      </c>
      <c r="F132" s="74" t="s">
        <v>1001</v>
      </c>
      <c r="G132" s="74" t="s">
        <v>1002</v>
      </c>
      <c r="H132" s="74">
        <v>887</v>
      </c>
      <c r="I132" s="74">
        <v>887</v>
      </c>
      <c r="J132" s="74">
        <v>327</v>
      </c>
      <c r="K132" s="74">
        <v>69</v>
      </c>
      <c r="L132" s="74">
        <v>61</v>
      </c>
      <c r="M132" s="74">
        <v>67</v>
      </c>
      <c r="N132" s="74">
        <v>49</v>
      </c>
      <c r="O132" s="74">
        <f t="shared" si="2"/>
        <v>246</v>
      </c>
      <c r="P132" s="74" t="s">
        <v>1175</v>
      </c>
      <c r="Q132" s="74">
        <v>100</v>
      </c>
      <c r="R132" s="74">
        <v>1</v>
      </c>
      <c r="S132" s="74" t="s">
        <v>1012</v>
      </c>
      <c r="T132" s="74">
        <v>1584</v>
      </c>
      <c r="U132" s="74">
        <v>1599</v>
      </c>
      <c r="V132" s="74">
        <v>1659</v>
      </c>
      <c r="W132" s="74">
        <v>1615</v>
      </c>
      <c r="X132" s="74">
        <v>69</v>
      </c>
      <c r="Y132" s="74">
        <v>51</v>
      </c>
      <c r="Z132" s="74" t="s">
        <v>1004</v>
      </c>
      <c r="AA132" s="74" t="s">
        <v>1005</v>
      </c>
      <c r="AB132" s="74" t="s">
        <v>1006</v>
      </c>
      <c r="AC132" s="74" t="s">
        <v>1007</v>
      </c>
      <c r="AD132" s="74" t="s">
        <v>1023</v>
      </c>
      <c r="AE132" s="74" t="s">
        <v>1013</v>
      </c>
      <c r="AF132" s="74">
        <v>6</v>
      </c>
      <c r="AG132" s="74" t="s">
        <v>1005</v>
      </c>
      <c r="AH132" s="74">
        <v>0</v>
      </c>
      <c r="AI132" s="104">
        <v>0</v>
      </c>
    </row>
    <row r="133" spans="1:35">
      <c r="A133" s="95">
        <v>131</v>
      </c>
      <c r="B133" s="74" t="s">
        <v>16</v>
      </c>
      <c r="C133" s="74" t="s">
        <v>1176</v>
      </c>
      <c r="D133" s="74" t="s">
        <v>1176</v>
      </c>
      <c r="E133" s="74" t="str">
        <f>HYPERLINK("[映雪.xlsx]类型!B7",'类型（5）'!$C$7)</f>
        <v>武勇全能</v>
      </c>
      <c r="F133" s="74" t="s">
        <v>1001</v>
      </c>
      <c r="G133" s="74" t="s">
        <v>1002</v>
      </c>
      <c r="H133" s="74">
        <v>781</v>
      </c>
      <c r="I133" s="74">
        <v>781</v>
      </c>
      <c r="J133" s="74">
        <v>328</v>
      </c>
      <c r="K133" s="74">
        <v>59</v>
      </c>
      <c r="L133" s="74">
        <v>85</v>
      </c>
      <c r="M133" s="74">
        <v>45</v>
      </c>
      <c r="N133" s="74">
        <v>27</v>
      </c>
      <c r="O133" s="74">
        <f t="shared" si="2"/>
        <v>216</v>
      </c>
      <c r="P133" s="74" t="s">
        <v>1177</v>
      </c>
      <c r="Q133" s="74">
        <v>100</v>
      </c>
      <c r="R133" s="74">
        <v>2</v>
      </c>
      <c r="S133" s="74" t="s">
        <v>1012</v>
      </c>
      <c r="T133" s="74">
        <v>1575</v>
      </c>
      <c r="U133" s="74">
        <v>1590</v>
      </c>
      <c r="V133" s="74">
        <v>1648</v>
      </c>
      <c r="W133" s="74">
        <v>1615</v>
      </c>
      <c r="X133" s="74">
        <v>68</v>
      </c>
      <c r="Y133" s="74">
        <v>45</v>
      </c>
      <c r="Z133" s="74" t="s">
        <v>1004</v>
      </c>
      <c r="AA133" s="74" t="s">
        <v>1005</v>
      </c>
      <c r="AB133" s="74" t="s">
        <v>1006</v>
      </c>
      <c r="AC133" s="74" t="s">
        <v>1007</v>
      </c>
      <c r="AD133" s="74" t="s">
        <v>1016</v>
      </c>
      <c r="AE133" s="74" t="s">
        <v>1009</v>
      </c>
      <c r="AF133" s="74">
        <v>9</v>
      </c>
      <c r="AG133" s="74" t="s">
        <v>1005</v>
      </c>
      <c r="AH133" s="74">
        <v>0</v>
      </c>
      <c r="AI133" s="104">
        <v>0</v>
      </c>
    </row>
    <row r="134" spans="1:35">
      <c r="A134" s="95">
        <v>132</v>
      </c>
      <c r="B134" s="74" t="s">
        <v>16</v>
      </c>
      <c r="C134" s="74" t="s">
        <v>1178</v>
      </c>
      <c r="D134" s="74" t="s">
        <v>1178</v>
      </c>
      <c r="E134" s="96" t="str">
        <f>HYPERLINK("[映雪.xlsx]类型!B27",'类型（5）'!$C$27)</f>
        <v>骑士</v>
      </c>
      <c r="F134" s="74" t="s">
        <v>1001</v>
      </c>
      <c r="G134" s="74" t="s">
        <v>1002</v>
      </c>
      <c r="H134" s="74">
        <v>338</v>
      </c>
      <c r="I134" s="74">
        <v>338</v>
      </c>
      <c r="J134" s="74">
        <v>328</v>
      </c>
      <c r="K134" s="74">
        <v>57</v>
      </c>
      <c r="L134" s="74">
        <v>79</v>
      </c>
      <c r="M134" s="74">
        <v>71</v>
      </c>
      <c r="N134" s="74">
        <v>73</v>
      </c>
      <c r="O134" s="74">
        <f t="shared" si="2"/>
        <v>280</v>
      </c>
      <c r="P134" s="74" t="s">
        <v>1067</v>
      </c>
      <c r="Q134" s="74">
        <v>100</v>
      </c>
      <c r="R134" s="74">
        <v>1</v>
      </c>
      <c r="S134" s="74" t="s">
        <v>1012</v>
      </c>
      <c r="T134" s="74">
        <v>1469</v>
      </c>
      <c r="U134" s="74">
        <v>1484</v>
      </c>
      <c r="V134" s="74">
        <v>1565</v>
      </c>
      <c r="W134" s="74">
        <v>1615</v>
      </c>
      <c r="X134" s="74">
        <v>74</v>
      </c>
      <c r="Y134" s="74">
        <v>45</v>
      </c>
      <c r="Z134" s="74" t="s">
        <v>1004</v>
      </c>
      <c r="AA134" s="74" t="s">
        <v>1004</v>
      </c>
      <c r="AB134" s="74" t="s">
        <v>1006</v>
      </c>
      <c r="AC134" s="74" t="s">
        <v>1007</v>
      </c>
      <c r="AD134" s="74" t="s">
        <v>1008</v>
      </c>
      <c r="AE134" s="74" t="s">
        <v>1009</v>
      </c>
      <c r="AF134" s="74">
        <v>5</v>
      </c>
      <c r="AG134" s="74" t="s">
        <v>1004</v>
      </c>
      <c r="AH134" s="74">
        <v>0</v>
      </c>
      <c r="AI134" s="104">
        <v>0</v>
      </c>
    </row>
    <row r="135" spans="1:35">
      <c r="A135" s="95">
        <v>133</v>
      </c>
      <c r="B135" s="74" t="s">
        <v>16</v>
      </c>
      <c r="C135" s="74" t="s">
        <v>448</v>
      </c>
      <c r="D135" s="74" t="s">
        <v>448</v>
      </c>
      <c r="E135" s="74" t="str">
        <f>HYPERLINK("[映雪.xlsx]类型!B2",'类型（5）'!$C$2)</f>
        <v>统御强化</v>
      </c>
      <c r="F135" s="74" t="s">
        <v>1001</v>
      </c>
      <c r="G135" s="74" t="s">
        <v>1002</v>
      </c>
      <c r="H135" s="74">
        <v>416</v>
      </c>
      <c r="I135" s="74">
        <v>416</v>
      </c>
      <c r="J135" s="74">
        <v>328</v>
      </c>
      <c r="K135" s="74">
        <v>80</v>
      </c>
      <c r="L135" s="74">
        <v>58</v>
      </c>
      <c r="M135" s="74">
        <v>74</v>
      </c>
      <c r="N135" s="74">
        <v>55</v>
      </c>
      <c r="O135" s="74">
        <f t="shared" si="2"/>
        <v>267</v>
      </c>
      <c r="P135" s="74" t="s">
        <v>1031</v>
      </c>
      <c r="Q135" s="74">
        <v>100</v>
      </c>
      <c r="R135" s="74">
        <v>1</v>
      </c>
      <c r="S135" s="74" t="s">
        <v>1012</v>
      </c>
      <c r="T135" s="74">
        <v>1510</v>
      </c>
      <c r="U135" s="74">
        <v>1525</v>
      </c>
      <c r="V135" s="74">
        <v>1570</v>
      </c>
      <c r="W135" s="74">
        <v>1615</v>
      </c>
      <c r="X135" s="74">
        <v>74</v>
      </c>
      <c r="Y135" s="74">
        <v>22</v>
      </c>
      <c r="Z135" s="74" t="s">
        <v>1004</v>
      </c>
      <c r="AA135" s="74" t="s">
        <v>1004</v>
      </c>
      <c r="AB135" s="74" t="s">
        <v>1006</v>
      </c>
      <c r="AC135" s="74" t="s">
        <v>1007</v>
      </c>
      <c r="AD135" s="74" t="s">
        <v>1008</v>
      </c>
      <c r="AE135" s="74" t="s">
        <v>1017</v>
      </c>
      <c r="AF135" s="74">
        <v>12</v>
      </c>
      <c r="AG135" s="74" t="s">
        <v>1004</v>
      </c>
      <c r="AH135" s="74">
        <v>0</v>
      </c>
      <c r="AI135" s="104">
        <v>0</v>
      </c>
    </row>
    <row r="136" spans="1:35">
      <c r="A136" s="95">
        <v>134</v>
      </c>
      <c r="B136" s="74" t="s">
        <v>16</v>
      </c>
      <c r="C136" s="74" t="s">
        <v>1179</v>
      </c>
      <c r="D136" s="74" t="s">
        <v>1179</v>
      </c>
      <c r="E136" s="74" t="str">
        <f>HYPERLINK("[映雪.xlsx]类型!B9",'类型（5）'!$C$9)</f>
        <v>家政全能</v>
      </c>
      <c r="F136" s="74" t="s">
        <v>1001</v>
      </c>
      <c r="G136" s="74" t="s">
        <v>1002</v>
      </c>
      <c r="H136" s="74">
        <v>312</v>
      </c>
      <c r="I136" s="74">
        <v>312</v>
      </c>
      <c r="J136" s="74">
        <v>328</v>
      </c>
      <c r="K136" s="74">
        <v>31</v>
      </c>
      <c r="L136" s="74">
        <v>27</v>
      </c>
      <c r="M136" s="74">
        <v>53</v>
      </c>
      <c r="N136" s="74">
        <v>83</v>
      </c>
      <c r="O136" s="74">
        <f t="shared" si="2"/>
        <v>194</v>
      </c>
      <c r="P136" s="74" t="s">
        <v>1079</v>
      </c>
      <c r="Q136" s="74">
        <v>100</v>
      </c>
      <c r="R136" s="74">
        <v>1</v>
      </c>
      <c r="S136" s="74" t="s">
        <v>1012</v>
      </c>
      <c r="T136" s="74">
        <v>1506</v>
      </c>
      <c r="U136" s="74">
        <v>1521</v>
      </c>
      <c r="V136" s="74">
        <v>1577</v>
      </c>
      <c r="W136" s="74">
        <v>1615</v>
      </c>
      <c r="X136" s="74">
        <v>70</v>
      </c>
      <c r="Y136" s="74">
        <v>45</v>
      </c>
      <c r="Z136" s="74" t="s">
        <v>1004</v>
      </c>
      <c r="AA136" s="74" t="s">
        <v>1004</v>
      </c>
      <c r="AB136" s="74" t="s">
        <v>1006</v>
      </c>
      <c r="AC136" s="74" t="s">
        <v>1007</v>
      </c>
      <c r="AD136" s="74" t="s">
        <v>1016</v>
      </c>
      <c r="AE136" s="74" t="s">
        <v>1027</v>
      </c>
      <c r="AF136" s="74">
        <v>2</v>
      </c>
      <c r="AG136" s="74" t="s">
        <v>1004</v>
      </c>
      <c r="AH136" s="74">
        <v>0</v>
      </c>
      <c r="AI136" s="104">
        <v>0</v>
      </c>
    </row>
    <row r="137" spans="1:35">
      <c r="A137" s="95">
        <v>135</v>
      </c>
      <c r="B137" s="74" t="s">
        <v>16</v>
      </c>
      <c r="C137" s="74" t="s">
        <v>1180</v>
      </c>
      <c r="D137" s="74" t="s">
        <v>1180</v>
      </c>
      <c r="E137" s="74" t="str">
        <f>HYPERLINK("[映雪.xlsx]类型!B19",'类型（5）'!$C$19)</f>
        <v>妖精</v>
      </c>
      <c r="F137" s="74" t="s">
        <v>1001</v>
      </c>
      <c r="G137" s="74" t="s">
        <v>1002</v>
      </c>
      <c r="H137" s="74">
        <v>613</v>
      </c>
      <c r="I137" s="74">
        <v>613</v>
      </c>
      <c r="J137" s="74">
        <v>328</v>
      </c>
      <c r="K137" s="74">
        <v>43</v>
      </c>
      <c r="L137" s="74">
        <v>44</v>
      </c>
      <c r="M137" s="74">
        <v>34</v>
      </c>
      <c r="N137" s="74">
        <v>58</v>
      </c>
      <c r="O137" s="74">
        <f t="shared" si="2"/>
        <v>179</v>
      </c>
      <c r="P137" s="74" t="s">
        <v>1083</v>
      </c>
      <c r="Q137" s="74">
        <v>100</v>
      </c>
      <c r="R137" s="74">
        <v>1</v>
      </c>
      <c r="S137" s="74" t="s">
        <v>1012</v>
      </c>
      <c r="T137" s="74">
        <v>1555</v>
      </c>
      <c r="U137" s="74">
        <v>1570</v>
      </c>
      <c r="V137" s="74">
        <v>1614</v>
      </c>
      <c r="W137" s="74">
        <v>1615</v>
      </c>
      <c r="X137" s="74">
        <v>69</v>
      </c>
      <c r="Y137" s="74">
        <v>22</v>
      </c>
      <c r="Z137" s="74" t="s">
        <v>1004</v>
      </c>
      <c r="AA137" s="74" t="s">
        <v>1005</v>
      </c>
      <c r="AB137" s="74" t="s">
        <v>1006</v>
      </c>
      <c r="AC137" s="74" t="s">
        <v>1007</v>
      </c>
      <c r="AD137" s="74" t="s">
        <v>1023</v>
      </c>
      <c r="AE137" s="74" t="s">
        <v>1027</v>
      </c>
      <c r="AF137" s="74">
        <v>8</v>
      </c>
      <c r="AG137" s="74" t="s">
        <v>1004</v>
      </c>
      <c r="AH137" s="74">
        <v>0</v>
      </c>
      <c r="AI137" s="104">
        <v>0</v>
      </c>
    </row>
    <row r="138" spans="1:35">
      <c r="A138" s="95">
        <v>136</v>
      </c>
      <c r="B138" s="74" t="s">
        <v>16</v>
      </c>
      <c r="C138" s="74" t="s">
        <v>1181</v>
      </c>
      <c r="D138" s="74" t="s">
        <v>1181</v>
      </c>
      <c r="E138" s="74" t="str">
        <f>HYPERLINK("[映雪.xlsx]类型!B35",'类型（5）'!$C$35)</f>
        <v>刺客</v>
      </c>
      <c r="F138" s="74" t="s">
        <v>1001</v>
      </c>
      <c r="G138" s="74" t="s">
        <v>1002</v>
      </c>
      <c r="H138" s="74">
        <v>868</v>
      </c>
      <c r="I138" s="74">
        <v>868</v>
      </c>
      <c r="J138" s="74">
        <v>60</v>
      </c>
      <c r="K138" s="74">
        <v>52</v>
      </c>
      <c r="L138" s="74">
        <v>76</v>
      </c>
      <c r="M138" s="74">
        <v>59</v>
      </c>
      <c r="N138" s="74">
        <v>50</v>
      </c>
      <c r="O138" s="74">
        <f t="shared" si="2"/>
        <v>237</v>
      </c>
      <c r="P138" s="74" t="s">
        <v>1069</v>
      </c>
      <c r="Q138" s="74">
        <v>100</v>
      </c>
      <c r="R138" s="74">
        <v>1</v>
      </c>
      <c r="S138" s="74" t="s">
        <v>1012</v>
      </c>
      <c r="T138" s="74">
        <v>1553</v>
      </c>
      <c r="U138" s="74">
        <v>1568</v>
      </c>
      <c r="V138" s="74">
        <v>1599</v>
      </c>
      <c r="W138" s="74">
        <v>1615</v>
      </c>
      <c r="X138" s="74">
        <v>70</v>
      </c>
      <c r="Y138" s="74">
        <v>20</v>
      </c>
      <c r="Z138" s="74" t="s">
        <v>1004</v>
      </c>
      <c r="AA138" s="74" t="s">
        <v>1005</v>
      </c>
      <c r="AB138" s="74" t="s">
        <v>1006</v>
      </c>
      <c r="AC138" s="74" t="s">
        <v>1007</v>
      </c>
      <c r="AD138" s="74" t="s">
        <v>1008</v>
      </c>
      <c r="AE138" s="74" t="s">
        <v>1024</v>
      </c>
      <c r="AF138" s="74">
        <v>6</v>
      </c>
      <c r="AG138" s="74" t="s">
        <v>1004</v>
      </c>
      <c r="AH138" s="74">
        <v>0</v>
      </c>
      <c r="AI138" s="104">
        <v>0</v>
      </c>
    </row>
    <row r="139" spans="1:35">
      <c r="A139" s="95">
        <v>137</v>
      </c>
      <c r="B139" s="74" t="s">
        <v>16</v>
      </c>
      <c r="C139" s="74" t="s">
        <v>1182</v>
      </c>
      <c r="D139" s="74" t="s">
        <v>1182</v>
      </c>
      <c r="E139" s="74" t="str">
        <f>HYPERLINK("[映雪.xlsx]类型!B4",'类型（5）'!$C$4)</f>
        <v>智慧强化</v>
      </c>
      <c r="F139" s="74" t="s">
        <v>1001</v>
      </c>
      <c r="G139" s="74" t="s">
        <v>1002</v>
      </c>
      <c r="H139" s="74">
        <v>271</v>
      </c>
      <c r="I139" s="74">
        <v>271</v>
      </c>
      <c r="J139" s="74">
        <v>60</v>
      </c>
      <c r="K139" s="74">
        <v>72</v>
      </c>
      <c r="L139" s="74">
        <v>52</v>
      </c>
      <c r="M139" s="74">
        <v>81</v>
      </c>
      <c r="N139" s="74">
        <v>66</v>
      </c>
      <c r="O139" s="74">
        <f t="shared" si="2"/>
        <v>271</v>
      </c>
      <c r="P139" s="74" t="s">
        <v>1019</v>
      </c>
      <c r="Q139" s="74">
        <v>100</v>
      </c>
      <c r="R139" s="74">
        <v>1</v>
      </c>
      <c r="S139" s="74" t="s">
        <v>1012</v>
      </c>
      <c r="T139" s="74">
        <v>1555</v>
      </c>
      <c r="U139" s="74">
        <v>1570</v>
      </c>
      <c r="V139" s="74">
        <v>1620</v>
      </c>
      <c r="W139" s="74">
        <v>1615</v>
      </c>
      <c r="X139" s="74">
        <v>67</v>
      </c>
      <c r="Y139" s="74">
        <v>20</v>
      </c>
      <c r="Z139" s="74" t="s">
        <v>1004</v>
      </c>
      <c r="AA139" s="74" t="s">
        <v>1005</v>
      </c>
      <c r="AB139" s="74" t="s">
        <v>1006</v>
      </c>
      <c r="AC139" s="74" t="s">
        <v>1183</v>
      </c>
      <c r="AD139" s="74" t="s">
        <v>1016</v>
      </c>
      <c r="AE139" s="74" t="s">
        <v>1009</v>
      </c>
      <c r="AF139" s="74">
        <v>5</v>
      </c>
      <c r="AG139" s="74" t="s">
        <v>1004</v>
      </c>
      <c r="AH139" s="74">
        <v>0</v>
      </c>
      <c r="AI139" s="104">
        <v>0</v>
      </c>
    </row>
    <row r="140" spans="1:35">
      <c r="A140" s="95">
        <v>138</v>
      </c>
      <c r="B140" s="74" t="s">
        <v>16</v>
      </c>
      <c r="C140" s="74" t="s">
        <v>1184</v>
      </c>
      <c r="D140" s="74" t="s">
        <v>1184</v>
      </c>
      <c r="E140" s="99" t="str">
        <f>HYPERLINK("[映雪.xlsx]类型!B36",'类型（5）'!$C$36)</f>
        <v>文学家</v>
      </c>
      <c r="F140" s="74" t="s">
        <v>1001</v>
      </c>
      <c r="G140" s="74" t="s">
        <v>1002</v>
      </c>
      <c r="H140" s="74">
        <v>817</v>
      </c>
      <c r="I140" s="74">
        <v>817</v>
      </c>
      <c r="J140" s="74">
        <v>60</v>
      </c>
      <c r="K140" s="74">
        <v>46</v>
      </c>
      <c r="L140" s="74">
        <v>63</v>
      </c>
      <c r="M140" s="74">
        <v>41</v>
      </c>
      <c r="N140" s="74">
        <v>49</v>
      </c>
      <c r="O140" s="74">
        <f t="shared" si="2"/>
        <v>199</v>
      </c>
      <c r="P140" s="74" t="s">
        <v>1051</v>
      </c>
      <c r="Q140" s="74">
        <v>100</v>
      </c>
      <c r="R140" s="74">
        <v>1</v>
      </c>
      <c r="S140" s="74" t="s">
        <v>1012</v>
      </c>
      <c r="T140" s="74">
        <v>1503</v>
      </c>
      <c r="U140" s="74">
        <v>1518</v>
      </c>
      <c r="V140" s="74">
        <v>1575</v>
      </c>
      <c r="W140" s="74">
        <v>1615</v>
      </c>
      <c r="X140" s="74">
        <v>66</v>
      </c>
      <c r="Y140" s="74">
        <v>20</v>
      </c>
      <c r="Z140" s="74" t="s">
        <v>1004</v>
      </c>
      <c r="AA140" s="74" t="s">
        <v>1004</v>
      </c>
      <c r="AB140" s="74" t="s">
        <v>1006</v>
      </c>
      <c r="AC140" s="74" t="s">
        <v>1007</v>
      </c>
      <c r="AD140" s="74" t="s">
        <v>1023</v>
      </c>
      <c r="AE140" s="74" t="s">
        <v>1009</v>
      </c>
      <c r="AF140" s="74">
        <v>5</v>
      </c>
      <c r="AG140" s="74" t="s">
        <v>1004</v>
      </c>
      <c r="AH140" s="74">
        <v>0</v>
      </c>
      <c r="AI140" s="104">
        <v>0</v>
      </c>
    </row>
    <row r="141" spans="1:35">
      <c r="A141" s="95">
        <v>139</v>
      </c>
      <c r="B141" s="74" t="s">
        <v>16</v>
      </c>
      <c r="C141" s="74" t="s">
        <v>1185</v>
      </c>
      <c r="D141" s="74" t="s">
        <v>1185</v>
      </c>
      <c r="E141" s="74" t="str">
        <f>HYPERLINK("[映雪.xlsx]类型!B4",'类型（5）'!$C$4)</f>
        <v>智慧强化</v>
      </c>
      <c r="F141" s="74" t="s">
        <v>1001</v>
      </c>
      <c r="G141" s="74" t="s">
        <v>1002</v>
      </c>
      <c r="H141" s="74">
        <v>276</v>
      </c>
      <c r="I141" s="74">
        <v>276</v>
      </c>
      <c r="J141" s="74">
        <v>60</v>
      </c>
      <c r="K141" s="74">
        <v>72</v>
      </c>
      <c r="L141" s="74">
        <v>38</v>
      </c>
      <c r="M141" s="74">
        <v>54</v>
      </c>
      <c r="N141" s="74">
        <v>52</v>
      </c>
      <c r="O141" s="74">
        <f t="shared" si="2"/>
        <v>216</v>
      </c>
      <c r="P141" s="74" t="s">
        <v>1047</v>
      </c>
      <c r="Q141" s="74">
        <v>100</v>
      </c>
      <c r="R141" s="74">
        <v>1</v>
      </c>
      <c r="S141" s="74" t="s">
        <v>1012</v>
      </c>
      <c r="T141" s="74">
        <v>1532</v>
      </c>
      <c r="U141" s="74">
        <v>1547</v>
      </c>
      <c r="V141" s="74">
        <v>1575</v>
      </c>
      <c r="W141" s="74">
        <v>1615</v>
      </c>
      <c r="X141" s="74">
        <v>74</v>
      </c>
      <c r="Y141" s="74">
        <v>60</v>
      </c>
      <c r="Z141" s="74" t="s">
        <v>1004</v>
      </c>
      <c r="AA141" s="74" t="s">
        <v>1004</v>
      </c>
      <c r="AB141" s="74" t="s">
        <v>1006</v>
      </c>
      <c r="AC141" s="74" t="s">
        <v>1007</v>
      </c>
      <c r="AD141" s="74" t="s">
        <v>1008</v>
      </c>
      <c r="AE141" s="74" t="s">
        <v>1027</v>
      </c>
      <c r="AF141" s="74">
        <v>8</v>
      </c>
      <c r="AG141" s="74" t="s">
        <v>1004</v>
      </c>
      <c r="AH141" s="74">
        <v>0</v>
      </c>
      <c r="AI141" s="104">
        <v>0</v>
      </c>
    </row>
    <row r="142" spans="1:35">
      <c r="A142" s="95">
        <v>140</v>
      </c>
      <c r="B142" s="74" t="s">
        <v>16</v>
      </c>
      <c r="C142" s="74" t="s">
        <v>451</v>
      </c>
      <c r="D142" s="74" t="s">
        <v>451</v>
      </c>
      <c r="E142" s="96" t="str">
        <f>HYPERLINK("[映雪.xlsx]类型!B20",'类型（5）'!$C$20)</f>
        <v>指挥官</v>
      </c>
      <c r="F142" s="74" t="s">
        <v>1001</v>
      </c>
      <c r="G142" s="74" t="s">
        <v>1002</v>
      </c>
      <c r="H142" s="74">
        <v>959</v>
      </c>
      <c r="I142" s="74">
        <v>959</v>
      </c>
      <c r="J142" s="74">
        <v>60</v>
      </c>
      <c r="K142" s="74">
        <v>82</v>
      </c>
      <c r="L142" s="74">
        <v>46</v>
      </c>
      <c r="M142" s="74">
        <v>61</v>
      </c>
      <c r="N142" s="74">
        <v>82</v>
      </c>
      <c r="O142" s="74">
        <f t="shared" si="2"/>
        <v>271</v>
      </c>
      <c r="P142" s="74" t="s">
        <v>1029</v>
      </c>
      <c r="Q142" s="74">
        <v>100</v>
      </c>
      <c r="R142" s="74">
        <v>1</v>
      </c>
      <c r="S142" s="74" t="s">
        <v>1012</v>
      </c>
      <c r="T142" s="74">
        <v>1571</v>
      </c>
      <c r="U142" s="74">
        <v>1586</v>
      </c>
      <c r="V142" s="74">
        <v>1622</v>
      </c>
      <c r="W142" s="74">
        <v>1615</v>
      </c>
      <c r="X142" s="74">
        <v>70</v>
      </c>
      <c r="Y142" s="74">
        <v>20</v>
      </c>
      <c r="Z142" s="74" t="s">
        <v>1004</v>
      </c>
      <c r="AA142" s="74" t="s">
        <v>1005</v>
      </c>
      <c r="AB142" s="74" t="s">
        <v>1006</v>
      </c>
      <c r="AC142" s="74" t="s">
        <v>1007</v>
      </c>
      <c r="AD142" s="74" t="s">
        <v>1016</v>
      </c>
      <c r="AE142" s="74" t="s">
        <v>1017</v>
      </c>
      <c r="AF142" s="74">
        <v>8</v>
      </c>
      <c r="AG142" s="74" t="s">
        <v>1004</v>
      </c>
      <c r="AH142" s="74">
        <v>0</v>
      </c>
      <c r="AI142" s="104">
        <v>0</v>
      </c>
    </row>
    <row r="143" spans="1:35">
      <c r="A143" s="95">
        <v>141</v>
      </c>
      <c r="B143" s="74" t="s">
        <v>16</v>
      </c>
      <c r="C143" s="74" t="s">
        <v>1186</v>
      </c>
      <c r="D143" s="74" t="s">
        <v>1186</v>
      </c>
      <c r="E143" s="96" t="str">
        <f>HYPERLINK("[映雪.xlsx]类型!B24",'类型（5）'!$C$24)</f>
        <v>艺术家</v>
      </c>
      <c r="F143" s="74" t="s">
        <v>1001</v>
      </c>
      <c r="G143" s="74" t="s">
        <v>1002</v>
      </c>
      <c r="H143" s="74">
        <v>603</v>
      </c>
      <c r="I143" s="74">
        <v>603</v>
      </c>
      <c r="J143" s="74">
        <v>60</v>
      </c>
      <c r="K143" s="74">
        <v>71</v>
      </c>
      <c r="L143" s="74">
        <v>32</v>
      </c>
      <c r="M143" s="74">
        <v>73</v>
      </c>
      <c r="N143" s="74">
        <v>63</v>
      </c>
      <c r="O143" s="74">
        <f t="shared" si="2"/>
        <v>239</v>
      </c>
      <c r="P143" s="74" t="s">
        <v>1046</v>
      </c>
      <c r="Q143" s="74">
        <v>100</v>
      </c>
      <c r="R143" s="74">
        <v>1</v>
      </c>
      <c r="S143" s="74" t="s">
        <v>1012</v>
      </c>
      <c r="T143" s="74">
        <v>1565</v>
      </c>
      <c r="U143" s="74">
        <v>1580</v>
      </c>
      <c r="V143" s="74">
        <v>1593</v>
      </c>
      <c r="W143" s="74">
        <v>1615</v>
      </c>
      <c r="X143" s="74">
        <v>69</v>
      </c>
      <c r="Y143" s="74">
        <v>20</v>
      </c>
      <c r="Z143" s="74" t="s">
        <v>1004</v>
      </c>
      <c r="AA143" s="74" t="s">
        <v>1005</v>
      </c>
      <c r="AB143" s="74" t="s">
        <v>1006</v>
      </c>
      <c r="AC143" s="74" t="s">
        <v>1007</v>
      </c>
      <c r="AD143" s="74" t="s">
        <v>1008</v>
      </c>
      <c r="AE143" s="74" t="s">
        <v>1017</v>
      </c>
      <c r="AF143" s="74">
        <v>6</v>
      </c>
      <c r="AG143" s="74" t="s">
        <v>1004</v>
      </c>
      <c r="AH143" s="74">
        <v>0</v>
      </c>
      <c r="AI143" s="104">
        <v>0</v>
      </c>
    </row>
    <row r="144" spans="1:35">
      <c r="A144" s="95">
        <v>142</v>
      </c>
      <c r="B144" s="74" t="s">
        <v>16</v>
      </c>
      <c r="C144" s="74" t="s">
        <v>1187</v>
      </c>
      <c r="D144" s="74" t="s">
        <v>1187</v>
      </c>
      <c r="E144" s="74" t="str">
        <f>HYPERLINK("[映雪.xlsx]类型!B41",'类型（5）'!$C$41)</f>
        <v>德鲁伊</v>
      </c>
      <c r="F144" s="74" t="s">
        <v>1001</v>
      </c>
      <c r="G144" s="74" t="s">
        <v>1002</v>
      </c>
      <c r="H144" s="74">
        <v>531</v>
      </c>
      <c r="I144" s="74">
        <v>531</v>
      </c>
      <c r="J144" s="74">
        <v>60</v>
      </c>
      <c r="K144" s="74">
        <v>34</v>
      </c>
      <c r="L144" s="74">
        <v>41</v>
      </c>
      <c r="M144" s="74">
        <v>42</v>
      </c>
      <c r="N144" s="74">
        <v>77</v>
      </c>
      <c r="O144" s="74">
        <f t="shared" si="2"/>
        <v>194</v>
      </c>
      <c r="P144" s="74" t="s">
        <v>1022</v>
      </c>
      <c r="Q144" s="74">
        <v>100</v>
      </c>
      <c r="R144" s="74">
        <v>1</v>
      </c>
      <c r="S144" s="74" t="s">
        <v>1012</v>
      </c>
      <c r="T144" s="74">
        <v>1563</v>
      </c>
      <c r="U144" s="74">
        <v>1578</v>
      </c>
      <c r="V144" s="74">
        <v>1608</v>
      </c>
      <c r="W144" s="74">
        <v>1615</v>
      </c>
      <c r="X144" s="74">
        <v>65</v>
      </c>
      <c r="Y144" s="74">
        <v>20</v>
      </c>
      <c r="Z144" s="74" t="s">
        <v>1004</v>
      </c>
      <c r="AA144" s="74" t="s">
        <v>1005</v>
      </c>
      <c r="AB144" s="74" t="s">
        <v>1006</v>
      </c>
      <c r="AC144" s="74" t="s">
        <v>1007</v>
      </c>
      <c r="AD144" s="74" t="s">
        <v>1008</v>
      </c>
      <c r="AE144" s="74" t="s">
        <v>1017</v>
      </c>
      <c r="AF144" s="74">
        <v>3</v>
      </c>
      <c r="AG144" s="74" t="s">
        <v>1004</v>
      </c>
      <c r="AH144" s="74">
        <v>0</v>
      </c>
      <c r="AI144" s="104">
        <v>0</v>
      </c>
    </row>
    <row r="145" spans="1:35">
      <c r="A145" s="95">
        <v>143</v>
      </c>
      <c r="B145" s="74" t="s">
        <v>76</v>
      </c>
      <c r="C145" s="74" t="s">
        <v>1188</v>
      </c>
      <c r="D145" s="74" t="s">
        <v>1188</v>
      </c>
      <c r="E145" s="99" t="str">
        <f>HYPERLINK("[映雪.xlsx]类型!B18",'类型（5）'!$C$18)</f>
        <v>科学家</v>
      </c>
      <c r="F145" s="74" t="s">
        <v>1001</v>
      </c>
      <c r="G145" s="74" t="s">
        <v>1002</v>
      </c>
      <c r="H145" s="74">
        <v>129</v>
      </c>
      <c r="I145" s="74">
        <v>129</v>
      </c>
      <c r="J145" s="74">
        <v>137</v>
      </c>
      <c r="K145" s="74">
        <v>52</v>
      </c>
      <c r="L145" s="74">
        <v>28</v>
      </c>
      <c r="M145" s="74">
        <v>79</v>
      </c>
      <c r="N145" s="74">
        <v>74</v>
      </c>
      <c r="O145" s="74">
        <f t="shared" si="2"/>
        <v>233</v>
      </c>
      <c r="P145" s="74" t="s">
        <v>1046</v>
      </c>
      <c r="Q145" s="74">
        <v>100</v>
      </c>
      <c r="R145" s="74">
        <v>1</v>
      </c>
      <c r="S145" s="74" t="s">
        <v>1012</v>
      </c>
      <c r="T145" s="74">
        <v>1531</v>
      </c>
      <c r="U145" s="74">
        <v>1545</v>
      </c>
      <c r="V145" s="74">
        <v>1565</v>
      </c>
      <c r="W145" s="74">
        <v>1615</v>
      </c>
      <c r="X145" s="74">
        <v>20</v>
      </c>
      <c r="Y145" s="74">
        <v>3</v>
      </c>
      <c r="Z145" s="74" t="s">
        <v>1004</v>
      </c>
      <c r="AA145" s="74" t="s">
        <v>1005</v>
      </c>
      <c r="AB145" s="74" t="s">
        <v>1006</v>
      </c>
      <c r="AC145" s="74" t="s">
        <v>1007</v>
      </c>
      <c r="AD145" s="74" t="s">
        <v>1008</v>
      </c>
      <c r="AE145" s="74" t="s">
        <v>1017</v>
      </c>
      <c r="AF145" s="74">
        <v>6</v>
      </c>
      <c r="AG145" s="74" t="s">
        <v>1004</v>
      </c>
      <c r="AH145" s="74">
        <v>0</v>
      </c>
      <c r="AI145" s="104">
        <v>75</v>
      </c>
    </row>
    <row r="146" spans="1:35">
      <c r="A146" s="95">
        <v>144</v>
      </c>
      <c r="B146" s="74" t="s">
        <v>76</v>
      </c>
      <c r="C146" s="74" t="s">
        <v>76</v>
      </c>
      <c r="D146" s="74" t="s">
        <v>76</v>
      </c>
      <c r="E146" s="74" t="str">
        <f>HYPERLINK("[映雪.xlsx]类型!B70",'类型（5）'!$C$70)</f>
        <v>赫斯提雅</v>
      </c>
      <c r="F146" s="74" t="s">
        <v>1001</v>
      </c>
      <c r="G146" s="74" t="s">
        <v>1002</v>
      </c>
      <c r="H146" s="74">
        <v>10</v>
      </c>
      <c r="I146" s="74">
        <v>10</v>
      </c>
      <c r="J146" s="74">
        <v>137</v>
      </c>
      <c r="K146" s="74">
        <v>87</v>
      </c>
      <c r="L146" s="74">
        <v>33</v>
      </c>
      <c r="M146" s="74">
        <v>62</v>
      </c>
      <c r="N146" s="74">
        <v>68</v>
      </c>
      <c r="O146" s="74">
        <f t="shared" si="2"/>
        <v>250</v>
      </c>
      <c r="P146" s="74" t="s">
        <v>1166</v>
      </c>
      <c r="Q146" s="74">
        <v>14000</v>
      </c>
      <c r="R146" s="74">
        <v>6</v>
      </c>
      <c r="S146" s="74" t="s">
        <v>4</v>
      </c>
      <c r="T146" s="74">
        <v>1547</v>
      </c>
      <c r="U146" s="74">
        <v>1562</v>
      </c>
      <c r="V146" s="74">
        <v>1612</v>
      </c>
      <c r="W146" s="74">
        <v>1615</v>
      </c>
      <c r="X146" s="74">
        <v>20</v>
      </c>
      <c r="Y146" s="74">
        <v>3</v>
      </c>
      <c r="Z146" s="74" t="s">
        <v>1004</v>
      </c>
      <c r="AA146" s="74" t="s">
        <v>1005</v>
      </c>
      <c r="AB146" s="74" t="s">
        <v>1006</v>
      </c>
      <c r="AC146" s="74" t="s">
        <v>1007</v>
      </c>
      <c r="AD146" s="74" t="s">
        <v>1016</v>
      </c>
      <c r="AE146" s="74" t="s">
        <v>1027</v>
      </c>
      <c r="AF146" s="74">
        <v>7</v>
      </c>
      <c r="AG146" s="74" t="s">
        <v>1005</v>
      </c>
      <c r="AH146" s="74">
        <v>0</v>
      </c>
      <c r="AI146" s="104">
        <v>75</v>
      </c>
    </row>
    <row r="147" spans="1:35">
      <c r="A147" s="95">
        <v>145</v>
      </c>
      <c r="B147" s="74" t="s">
        <v>76</v>
      </c>
      <c r="C147" s="74" t="s">
        <v>1189</v>
      </c>
      <c r="D147" s="74" t="s">
        <v>1189</v>
      </c>
      <c r="E147" s="74" t="str">
        <f>HYPERLINK("[映雪.xlsx]类型!B71",'类型（5）'!$C$71)</f>
        <v>艾丝</v>
      </c>
      <c r="F147" s="74" t="s">
        <v>1001</v>
      </c>
      <c r="G147" s="74" t="s">
        <v>1002</v>
      </c>
      <c r="H147" s="74">
        <v>100</v>
      </c>
      <c r="I147" s="74">
        <v>100</v>
      </c>
      <c r="J147" s="74">
        <v>137</v>
      </c>
      <c r="K147" s="74">
        <v>61</v>
      </c>
      <c r="L147" s="74">
        <v>95</v>
      </c>
      <c r="M147" s="74">
        <v>50</v>
      </c>
      <c r="N147" s="74">
        <v>63</v>
      </c>
      <c r="O147" s="74">
        <f t="shared" si="2"/>
        <v>269</v>
      </c>
      <c r="P147" s="74" t="s">
        <v>1077</v>
      </c>
      <c r="Q147" s="74">
        <v>100</v>
      </c>
      <c r="R147" s="74">
        <v>2</v>
      </c>
      <c r="S147" s="74" t="s">
        <v>1012</v>
      </c>
      <c r="T147" s="74">
        <v>1570</v>
      </c>
      <c r="U147" s="74">
        <v>1585</v>
      </c>
      <c r="V147" s="74">
        <v>1633</v>
      </c>
      <c r="W147" s="74">
        <v>1615</v>
      </c>
      <c r="X147" s="74">
        <v>20</v>
      </c>
      <c r="Y147" s="74">
        <v>52</v>
      </c>
      <c r="Z147" s="74" t="s">
        <v>1004</v>
      </c>
      <c r="AA147" s="74" t="s">
        <v>1005</v>
      </c>
      <c r="AB147" s="74" t="s">
        <v>1006</v>
      </c>
      <c r="AC147" s="74" t="s">
        <v>1007</v>
      </c>
      <c r="AD147" s="74" t="s">
        <v>1162</v>
      </c>
      <c r="AE147" s="74" t="s">
        <v>1027</v>
      </c>
      <c r="AF147" s="74">
        <v>7</v>
      </c>
      <c r="AG147" s="74" t="s">
        <v>1005</v>
      </c>
      <c r="AH147" s="74">
        <v>0</v>
      </c>
      <c r="AI147" s="104">
        <v>75</v>
      </c>
    </row>
    <row r="148" spans="1:35">
      <c r="A148" s="95">
        <v>146</v>
      </c>
      <c r="B148" s="74" t="s">
        <v>76</v>
      </c>
      <c r="C148" s="74" t="s">
        <v>1190</v>
      </c>
      <c r="D148" s="74" t="s">
        <v>1190</v>
      </c>
      <c r="E148" s="99" t="str">
        <f>HYPERLINK("[映雪.xlsx]类型!B42",'类型（5）'!$C$42)</f>
        <v>魔剑士</v>
      </c>
      <c r="F148" s="74" t="s">
        <v>1001</v>
      </c>
      <c r="G148" s="74" t="s">
        <v>1002</v>
      </c>
      <c r="H148" s="74">
        <v>262</v>
      </c>
      <c r="I148" s="74">
        <v>262</v>
      </c>
      <c r="J148" s="74">
        <v>188</v>
      </c>
      <c r="K148" s="74">
        <v>68</v>
      </c>
      <c r="L148" s="74">
        <v>60</v>
      </c>
      <c r="M148" s="74">
        <v>61</v>
      </c>
      <c r="N148" s="74">
        <v>72</v>
      </c>
      <c r="O148" s="74">
        <f t="shared" si="2"/>
        <v>261</v>
      </c>
      <c r="P148" s="74" t="s">
        <v>1061</v>
      </c>
      <c r="Q148" s="74">
        <v>100</v>
      </c>
      <c r="R148" s="74">
        <v>1</v>
      </c>
      <c r="S148" s="74" t="s">
        <v>1012</v>
      </c>
      <c r="T148" s="74">
        <v>1518</v>
      </c>
      <c r="U148" s="74">
        <v>1533</v>
      </c>
      <c r="V148" s="74">
        <v>1571</v>
      </c>
      <c r="W148" s="74">
        <v>1615</v>
      </c>
      <c r="X148" s="74">
        <v>15</v>
      </c>
      <c r="Y148" s="74">
        <v>24</v>
      </c>
      <c r="Z148" s="74" t="s">
        <v>1004</v>
      </c>
      <c r="AA148" s="74" t="s">
        <v>1004</v>
      </c>
      <c r="AB148" s="74" t="s">
        <v>1006</v>
      </c>
      <c r="AC148" s="74" t="s">
        <v>1007</v>
      </c>
      <c r="AD148" s="74" t="s">
        <v>1008</v>
      </c>
      <c r="AE148" s="74" t="s">
        <v>1009</v>
      </c>
      <c r="AF148" s="74">
        <v>6</v>
      </c>
      <c r="AG148" s="74" t="s">
        <v>1005</v>
      </c>
      <c r="AH148" s="74">
        <v>0</v>
      </c>
      <c r="AI148" s="104">
        <v>19</v>
      </c>
    </row>
    <row r="149" spans="1:35">
      <c r="A149" s="95">
        <v>147</v>
      </c>
      <c r="B149" s="74" t="s">
        <v>76</v>
      </c>
      <c r="C149" s="74" t="s">
        <v>1191</v>
      </c>
      <c r="D149" s="74" t="s">
        <v>1191</v>
      </c>
      <c r="E149" s="74" t="str">
        <f>HYPERLINK("[映雪.xlsx]类型!B14",'类型（5）'!$C$14)</f>
        <v>永生</v>
      </c>
      <c r="F149" s="74" t="s">
        <v>1001</v>
      </c>
      <c r="G149" s="74" t="s">
        <v>1002</v>
      </c>
      <c r="H149" s="74">
        <v>642</v>
      </c>
      <c r="I149" s="74">
        <v>642</v>
      </c>
      <c r="J149" s="74">
        <v>188</v>
      </c>
      <c r="K149" s="74">
        <v>36</v>
      </c>
      <c r="L149" s="74">
        <v>42</v>
      </c>
      <c r="M149" s="74">
        <v>4</v>
      </c>
      <c r="N149" s="74">
        <v>91</v>
      </c>
      <c r="O149" s="74">
        <f t="shared" si="2"/>
        <v>173</v>
      </c>
      <c r="P149" s="74" t="s">
        <v>1037</v>
      </c>
      <c r="Q149" s="74">
        <v>100</v>
      </c>
      <c r="R149" s="74">
        <v>2</v>
      </c>
      <c r="S149" s="74" t="s">
        <v>1012</v>
      </c>
      <c r="T149" s="74">
        <v>1554</v>
      </c>
      <c r="U149" s="74">
        <v>1569</v>
      </c>
      <c r="V149" s="74">
        <v>1601</v>
      </c>
      <c r="W149" s="74">
        <v>1615</v>
      </c>
      <c r="X149" s="74">
        <v>15</v>
      </c>
      <c r="Y149" s="74">
        <v>24</v>
      </c>
      <c r="Z149" s="74" t="s">
        <v>1004</v>
      </c>
      <c r="AA149" s="74" t="s">
        <v>1005</v>
      </c>
      <c r="AB149" s="74" t="s">
        <v>1006</v>
      </c>
      <c r="AC149" s="74" t="s">
        <v>1007</v>
      </c>
      <c r="AD149" s="74" t="s">
        <v>1162</v>
      </c>
      <c r="AE149" s="74" t="s">
        <v>1009</v>
      </c>
      <c r="AF149" s="74">
        <v>2</v>
      </c>
      <c r="AG149" s="74" t="s">
        <v>1005</v>
      </c>
      <c r="AH149" s="74">
        <v>0</v>
      </c>
      <c r="AI149" s="104">
        <v>19</v>
      </c>
    </row>
    <row r="150" spans="1:35">
      <c r="A150" s="95">
        <v>148</v>
      </c>
      <c r="B150" s="74" t="s">
        <v>76</v>
      </c>
      <c r="C150" s="74" t="s">
        <v>1192</v>
      </c>
      <c r="D150" s="74" t="s">
        <v>1192</v>
      </c>
      <c r="E150" s="74" t="str">
        <f>HYPERLINK("[映雪.xlsx]类型!B6",'类型（5）'!$C$6)</f>
        <v>统御全能</v>
      </c>
      <c r="F150" s="74" t="s">
        <v>1001</v>
      </c>
      <c r="G150" s="74" t="s">
        <v>1002</v>
      </c>
      <c r="H150" s="74">
        <v>154</v>
      </c>
      <c r="I150" s="74">
        <v>154</v>
      </c>
      <c r="J150" s="74">
        <v>188</v>
      </c>
      <c r="K150" s="74">
        <v>70</v>
      </c>
      <c r="L150" s="74">
        <v>43</v>
      </c>
      <c r="M150" s="74">
        <v>54</v>
      </c>
      <c r="N150" s="74">
        <v>60</v>
      </c>
      <c r="O150" s="74">
        <f t="shared" si="2"/>
        <v>227</v>
      </c>
      <c r="P150" s="74" t="s">
        <v>1053</v>
      </c>
      <c r="Q150" s="74">
        <v>100</v>
      </c>
      <c r="R150" s="74">
        <v>1</v>
      </c>
      <c r="S150" s="74" t="s">
        <v>1012</v>
      </c>
      <c r="T150" s="74">
        <v>1506</v>
      </c>
      <c r="U150" s="74">
        <v>1521</v>
      </c>
      <c r="V150" s="74">
        <v>1570</v>
      </c>
      <c r="W150" s="74">
        <v>1615</v>
      </c>
      <c r="X150" s="74">
        <v>19</v>
      </c>
      <c r="Y150" s="74">
        <v>11</v>
      </c>
      <c r="Z150" s="74" t="s">
        <v>1004</v>
      </c>
      <c r="AA150" s="74" t="s">
        <v>1004</v>
      </c>
      <c r="AB150" s="74" t="s">
        <v>1006</v>
      </c>
      <c r="AC150" s="74" t="s">
        <v>1007</v>
      </c>
      <c r="AD150" s="74" t="s">
        <v>1023</v>
      </c>
      <c r="AE150" s="74" t="s">
        <v>1027</v>
      </c>
      <c r="AF150" s="74">
        <v>14</v>
      </c>
      <c r="AG150" s="74" t="s">
        <v>1005</v>
      </c>
      <c r="AH150" s="74">
        <v>0</v>
      </c>
      <c r="AI150" s="104">
        <v>19</v>
      </c>
    </row>
    <row r="151" spans="1:35">
      <c r="A151" s="95">
        <v>149</v>
      </c>
      <c r="B151" s="74" t="s">
        <v>76</v>
      </c>
      <c r="C151" s="74" t="s">
        <v>1193</v>
      </c>
      <c r="D151" s="74" t="s">
        <v>1193</v>
      </c>
      <c r="E151" s="99" t="str">
        <f>HYPERLINK("[映雪.xlsx]类型!B29",'类型（5）'!$C$29)</f>
        <v>偶像</v>
      </c>
      <c r="F151" s="74" t="s">
        <v>1001</v>
      </c>
      <c r="G151" s="74" t="s">
        <v>1002</v>
      </c>
      <c r="H151" s="74">
        <v>644</v>
      </c>
      <c r="I151" s="74">
        <v>644</v>
      </c>
      <c r="J151" s="74">
        <v>188</v>
      </c>
      <c r="K151" s="74">
        <v>40</v>
      </c>
      <c r="L151" s="74">
        <v>50</v>
      </c>
      <c r="M151" s="74">
        <v>43</v>
      </c>
      <c r="N151" s="74">
        <v>57</v>
      </c>
      <c r="O151" s="74">
        <f t="shared" si="2"/>
        <v>190</v>
      </c>
      <c r="P151" s="74" t="s">
        <v>1049</v>
      </c>
      <c r="Q151" s="74">
        <v>100</v>
      </c>
      <c r="R151" s="74">
        <v>1</v>
      </c>
      <c r="S151" s="74" t="s">
        <v>1012</v>
      </c>
      <c r="T151" s="74">
        <v>1538</v>
      </c>
      <c r="U151" s="74">
        <v>1553</v>
      </c>
      <c r="V151" s="74">
        <v>1587</v>
      </c>
      <c r="W151" s="74">
        <v>1615</v>
      </c>
      <c r="X151" s="74">
        <v>19</v>
      </c>
      <c r="Y151" s="74">
        <v>47</v>
      </c>
      <c r="Z151" s="74" t="s">
        <v>1004</v>
      </c>
      <c r="AA151" s="74" t="s">
        <v>1004</v>
      </c>
      <c r="AB151" s="74" t="s">
        <v>1006</v>
      </c>
      <c r="AC151" s="74" t="s">
        <v>1007</v>
      </c>
      <c r="AD151" s="74" t="s">
        <v>1023</v>
      </c>
      <c r="AE151" s="74" t="s">
        <v>1017</v>
      </c>
      <c r="AF151" s="74">
        <v>4</v>
      </c>
      <c r="AG151" s="74" t="s">
        <v>1004</v>
      </c>
      <c r="AH151" s="74">
        <v>0</v>
      </c>
      <c r="AI151" s="104">
        <v>19</v>
      </c>
    </row>
    <row r="152" spans="1:35">
      <c r="A152" s="95">
        <v>150</v>
      </c>
      <c r="B152" s="74" t="s">
        <v>76</v>
      </c>
      <c r="C152" s="74" t="s">
        <v>487</v>
      </c>
      <c r="D152" s="74" t="s">
        <v>487</v>
      </c>
      <c r="E152" s="96" t="str">
        <f>HYPERLINK("[映雪.xlsx]类型!B16",'类型（5）'!$C$16)</f>
        <v>神明</v>
      </c>
      <c r="F152" s="74" t="s">
        <v>1001</v>
      </c>
      <c r="G152" s="74" t="s">
        <v>1002</v>
      </c>
      <c r="H152" s="74">
        <v>643</v>
      </c>
      <c r="I152" s="74">
        <v>643</v>
      </c>
      <c r="J152" s="74">
        <v>188</v>
      </c>
      <c r="K152" s="74">
        <v>73</v>
      </c>
      <c r="L152" s="74">
        <v>46</v>
      </c>
      <c r="M152" s="74">
        <v>72</v>
      </c>
      <c r="N152" s="74">
        <v>63</v>
      </c>
      <c r="O152" s="74">
        <f t="shared" si="2"/>
        <v>254</v>
      </c>
      <c r="P152" s="74" t="s">
        <v>1019</v>
      </c>
      <c r="Q152" s="74">
        <v>100</v>
      </c>
      <c r="R152" s="74">
        <v>1</v>
      </c>
      <c r="S152" s="74" t="s">
        <v>1012</v>
      </c>
      <c r="T152" s="74">
        <v>1570</v>
      </c>
      <c r="U152" s="74">
        <v>1585</v>
      </c>
      <c r="V152" s="74">
        <v>1607</v>
      </c>
      <c r="W152" s="74">
        <v>1615</v>
      </c>
      <c r="X152" s="74">
        <v>19</v>
      </c>
      <c r="Y152" s="74">
        <v>47</v>
      </c>
      <c r="Z152" s="74" t="s">
        <v>1004</v>
      </c>
      <c r="AA152" s="74" t="s">
        <v>1004</v>
      </c>
      <c r="AB152" s="74" t="s">
        <v>1006</v>
      </c>
      <c r="AC152" s="74" t="s">
        <v>1007</v>
      </c>
      <c r="AD152" s="74" t="s">
        <v>1008</v>
      </c>
      <c r="AE152" s="74" t="s">
        <v>1013</v>
      </c>
      <c r="AF152" s="74">
        <v>7</v>
      </c>
      <c r="AG152" s="74" t="s">
        <v>1005</v>
      </c>
      <c r="AH152" s="74">
        <v>0</v>
      </c>
      <c r="AI152" s="104">
        <v>19</v>
      </c>
    </row>
    <row r="153" spans="1:35">
      <c r="A153" s="95">
        <v>151</v>
      </c>
      <c r="B153" s="74" t="s">
        <v>76</v>
      </c>
      <c r="C153" s="74" t="s">
        <v>1194</v>
      </c>
      <c r="D153" s="74" t="s">
        <v>1194</v>
      </c>
      <c r="E153" s="74" t="str">
        <f>HYPERLINK("[映雪.xlsx]类型!B7",'类型（5）'!$C$7)</f>
        <v>武勇全能</v>
      </c>
      <c r="F153" s="74" t="s">
        <v>1001</v>
      </c>
      <c r="G153" s="74" t="s">
        <v>1002</v>
      </c>
      <c r="H153" s="74">
        <v>865</v>
      </c>
      <c r="I153" s="74">
        <v>865</v>
      </c>
      <c r="J153" s="74">
        <v>188</v>
      </c>
      <c r="K153" s="74">
        <v>73</v>
      </c>
      <c r="L153" s="74">
        <v>72</v>
      </c>
      <c r="M153" s="74">
        <v>44</v>
      </c>
      <c r="N153" s="74">
        <v>41</v>
      </c>
      <c r="O153" s="74">
        <f t="shared" si="2"/>
        <v>230</v>
      </c>
      <c r="P153" s="74" t="s">
        <v>1036</v>
      </c>
      <c r="Q153" s="74">
        <v>100</v>
      </c>
      <c r="R153" s="74">
        <v>1</v>
      </c>
      <c r="S153" s="74" t="s">
        <v>1012</v>
      </c>
      <c r="T153" s="74">
        <v>1581</v>
      </c>
      <c r="U153" s="74">
        <v>1596</v>
      </c>
      <c r="V153" s="74">
        <v>1633</v>
      </c>
      <c r="W153" s="74">
        <v>1615</v>
      </c>
      <c r="X153" s="74">
        <v>18</v>
      </c>
      <c r="Y153" s="74">
        <v>47</v>
      </c>
      <c r="Z153" s="74" t="s">
        <v>1004</v>
      </c>
      <c r="AA153" s="74" t="s">
        <v>1005</v>
      </c>
      <c r="AB153" s="74" t="s">
        <v>1006</v>
      </c>
      <c r="AC153" s="74" t="s">
        <v>1007</v>
      </c>
      <c r="AD153" s="74" t="s">
        <v>1008</v>
      </c>
      <c r="AE153" s="74" t="s">
        <v>1009</v>
      </c>
      <c r="AF153" s="74">
        <v>10</v>
      </c>
      <c r="AG153" s="74" t="s">
        <v>1004</v>
      </c>
      <c r="AH153" s="74">
        <v>0</v>
      </c>
      <c r="AI153" s="104">
        <v>19</v>
      </c>
    </row>
    <row r="154" spans="1:35">
      <c r="A154" s="95">
        <v>152</v>
      </c>
      <c r="B154" s="74" t="s">
        <v>76</v>
      </c>
      <c r="C154" s="74" t="s">
        <v>1195</v>
      </c>
      <c r="D154" s="74" t="s">
        <v>1195</v>
      </c>
      <c r="E154" s="96" t="str">
        <f>HYPERLINK("[映雪.xlsx]类型!B10",'类型（5）'!$C$10)</f>
        <v>学者</v>
      </c>
      <c r="F154" s="74" t="s">
        <v>1001</v>
      </c>
      <c r="G154" s="74" t="s">
        <v>1002</v>
      </c>
      <c r="H154" s="74">
        <v>371</v>
      </c>
      <c r="I154" s="74">
        <v>371</v>
      </c>
      <c r="J154" s="74">
        <v>188</v>
      </c>
      <c r="K154" s="74">
        <v>20</v>
      </c>
      <c r="L154" s="74">
        <v>24</v>
      </c>
      <c r="M154" s="74">
        <v>63</v>
      </c>
      <c r="N154" s="74">
        <v>68</v>
      </c>
      <c r="O154" s="74">
        <f t="shared" si="2"/>
        <v>175</v>
      </c>
      <c r="P154" s="74" t="s">
        <v>1015</v>
      </c>
      <c r="Q154" s="74">
        <v>100</v>
      </c>
      <c r="R154" s="74">
        <v>1</v>
      </c>
      <c r="S154" s="74" t="s">
        <v>1012</v>
      </c>
      <c r="T154" s="74">
        <v>1524</v>
      </c>
      <c r="U154" s="74">
        <v>1539</v>
      </c>
      <c r="V154" s="74">
        <v>1583</v>
      </c>
      <c r="W154" s="74">
        <v>1615</v>
      </c>
      <c r="X154" s="74">
        <v>18</v>
      </c>
      <c r="Y154" s="74">
        <v>47</v>
      </c>
      <c r="Z154" s="74" t="s">
        <v>1004</v>
      </c>
      <c r="AA154" s="74" t="s">
        <v>1005</v>
      </c>
      <c r="AB154" s="74" t="s">
        <v>1006</v>
      </c>
      <c r="AC154" s="74" t="s">
        <v>1148</v>
      </c>
      <c r="AD154" s="74" t="s">
        <v>1023</v>
      </c>
      <c r="AE154" s="74" t="s">
        <v>1020</v>
      </c>
      <c r="AF154" s="74">
        <v>4</v>
      </c>
      <c r="AG154" s="74" t="s">
        <v>1004</v>
      </c>
      <c r="AH154" s="74">
        <v>0</v>
      </c>
      <c r="AI154" s="104">
        <v>19</v>
      </c>
    </row>
    <row r="155" spans="1:35">
      <c r="A155" s="95">
        <v>153</v>
      </c>
      <c r="B155" s="74" t="s">
        <v>76</v>
      </c>
      <c r="C155" s="74" t="s">
        <v>1196</v>
      </c>
      <c r="D155" s="74" t="s">
        <v>1196</v>
      </c>
      <c r="E155" s="74" t="str">
        <f>HYPERLINK("[映雪.xlsx]类型!B22",'类型（5）'!$C$22)</f>
        <v>傲娇</v>
      </c>
      <c r="F155" s="74" t="s">
        <v>1001</v>
      </c>
      <c r="G155" s="74" t="s">
        <v>1002</v>
      </c>
      <c r="H155" s="74">
        <v>305</v>
      </c>
      <c r="I155" s="74">
        <v>305</v>
      </c>
      <c r="J155" s="74">
        <v>188</v>
      </c>
      <c r="K155" s="74">
        <v>58</v>
      </c>
      <c r="L155" s="74">
        <v>65</v>
      </c>
      <c r="M155" s="74">
        <v>69</v>
      </c>
      <c r="N155" s="74">
        <v>52</v>
      </c>
      <c r="O155" s="74">
        <f t="shared" si="2"/>
        <v>244</v>
      </c>
      <c r="P155" s="74" t="s">
        <v>1087</v>
      </c>
      <c r="Q155" s="74">
        <v>100</v>
      </c>
      <c r="R155" s="74">
        <v>1</v>
      </c>
      <c r="S155" s="74" t="s">
        <v>1012</v>
      </c>
      <c r="T155" s="74">
        <v>1559</v>
      </c>
      <c r="U155" s="74">
        <v>1574</v>
      </c>
      <c r="V155" s="74">
        <v>1596</v>
      </c>
      <c r="W155" s="74">
        <v>1615</v>
      </c>
      <c r="X155" s="74">
        <v>18</v>
      </c>
      <c r="Y155" s="74">
        <v>47</v>
      </c>
      <c r="Z155" s="74" t="s">
        <v>1004</v>
      </c>
      <c r="AA155" s="74" t="s">
        <v>1004</v>
      </c>
      <c r="AB155" s="74" t="s">
        <v>1006</v>
      </c>
      <c r="AC155" s="74" t="s">
        <v>1148</v>
      </c>
      <c r="AD155" s="74" t="s">
        <v>1023</v>
      </c>
      <c r="AE155" s="74" t="s">
        <v>1013</v>
      </c>
      <c r="AF155" s="74">
        <v>9</v>
      </c>
      <c r="AG155" s="74" t="s">
        <v>1004</v>
      </c>
      <c r="AH155" s="74">
        <v>0</v>
      </c>
      <c r="AI155" s="104">
        <v>19</v>
      </c>
    </row>
    <row r="156" spans="1:35">
      <c r="A156" s="95">
        <v>154</v>
      </c>
      <c r="B156" s="74" t="s">
        <v>76</v>
      </c>
      <c r="C156" s="74" t="s">
        <v>1197</v>
      </c>
      <c r="D156" s="74" t="s">
        <v>1197</v>
      </c>
      <c r="E156" s="96" t="str">
        <f>HYPERLINK("[映雪.xlsx]类型!B21",'类型（5）'!$C$21)</f>
        <v>游魂</v>
      </c>
      <c r="F156" s="74" t="s">
        <v>1001</v>
      </c>
      <c r="G156" s="74" t="s">
        <v>1002</v>
      </c>
      <c r="H156" s="74">
        <v>707</v>
      </c>
      <c r="I156" s="74">
        <v>707</v>
      </c>
      <c r="J156" s="74">
        <v>188</v>
      </c>
      <c r="K156" s="74">
        <v>33</v>
      </c>
      <c r="L156" s="74">
        <v>52</v>
      </c>
      <c r="M156" s="74">
        <v>65</v>
      </c>
      <c r="N156" s="74">
        <v>62</v>
      </c>
      <c r="O156" s="74">
        <f t="shared" si="2"/>
        <v>212</v>
      </c>
      <c r="P156" s="74" t="s">
        <v>1083</v>
      </c>
      <c r="Q156" s="74">
        <v>100</v>
      </c>
      <c r="R156" s="74">
        <v>1</v>
      </c>
      <c r="S156" s="74" t="s">
        <v>1012</v>
      </c>
      <c r="T156" s="74">
        <v>1544</v>
      </c>
      <c r="U156" s="74">
        <v>1559</v>
      </c>
      <c r="V156" s="74">
        <v>1603</v>
      </c>
      <c r="W156" s="74">
        <v>1615</v>
      </c>
      <c r="X156" s="74">
        <v>17</v>
      </c>
      <c r="Y156" s="74">
        <v>47</v>
      </c>
      <c r="Z156" s="74" t="s">
        <v>1004</v>
      </c>
      <c r="AA156" s="74" t="s">
        <v>1005</v>
      </c>
      <c r="AB156" s="74" t="s">
        <v>1006</v>
      </c>
      <c r="AC156" s="74" t="s">
        <v>1007</v>
      </c>
      <c r="AD156" s="74" t="s">
        <v>1023</v>
      </c>
      <c r="AE156" s="74" t="s">
        <v>1027</v>
      </c>
      <c r="AF156" s="74">
        <v>6</v>
      </c>
      <c r="AG156" s="74" t="s">
        <v>1004</v>
      </c>
      <c r="AH156" s="74">
        <v>0</v>
      </c>
      <c r="AI156" s="104">
        <v>19</v>
      </c>
    </row>
    <row r="157" spans="1:35">
      <c r="A157" s="95">
        <v>155</v>
      </c>
      <c r="B157" s="74" t="s">
        <v>76</v>
      </c>
      <c r="C157" s="74" t="s">
        <v>1198</v>
      </c>
      <c r="D157" s="74" t="s">
        <v>1198</v>
      </c>
      <c r="E157" s="99" t="str">
        <f>HYPERLINK("[映雪.xlsx]类型!B26",'类型（5）'!$C$26)</f>
        <v>剑豪</v>
      </c>
      <c r="F157" s="74" t="s">
        <v>1001</v>
      </c>
      <c r="G157" s="74" t="s">
        <v>1002</v>
      </c>
      <c r="H157" s="74">
        <v>435</v>
      </c>
      <c r="I157" s="74">
        <v>435</v>
      </c>
      <c r="J157" s="74">
        <v>333</v>
      </c>
      <c r="K157" s="74">
        <v>46</v>
      </c>
      <c r="L157" s="74">
        <v>58</v>
      </c>
      <c r="M157" s="74">
        <v>53</v>
      </c>
      <c r="N157" s="74">
        <v>60</v>
      </c>
      <c r="O157" s="74">
        <f t="shared" si="2"/>
        <v>217</v>
      </c>
      <c r="P157" s="74" t="s">
        <v>1049</v>
      </c>
      <c r="Q157" s="74">
        <v>100</v>
      </c>
      <c r="R157" s="74">
        <v>1</v>
      </c>
      <c r="S157" s="74" t="s">
        <v>1012</v>
      </c>
      <c r="T157" s="74">
        <v>1562</v>
      </c>
      <c r="U157" s="74">
        <v>1577</v>
      </c>
      <c r="V157" s="74">
        <v>1630</v>
      </c>
      <c r="W157" s="74">
        <v>1615</v>
      </c>
      <c r="X157" s="74">
        <v>71</v>
      </c>
      <c r="Y157" s="74">
        <v>66</v>
      </c>
      <c r="Z157" s="74" t="s">
        <v>1004</v>
      </c>
      <c r="AA157" s="74" t="s">
        <v>1005</v>
      </c>
      <c r="AB157" s="74" t="s">
        <v>1006</v>
      </c>
      <c r="AC157" s="74" t="s">
        <v>1007</v>
      </c>
      <c r="AD157" s="74" t="s">
        <v>1023</v>
      </c>
      <c r="AE157" s="74" t="s">
        <v>1013</v>
      </c>
      <c r="AF157" s="74">
        <v>12</v>
      </c>
      <c r="AG157" s="74" t="s">
        <v>1005</v>
      </c>
      <c r="AH157" s="74">
        <v>0</v>
      </c>
      <c r="AI157" s="104">
        <v>0</v>
      </c>
    </row>
    <row r="158" spans="1:35">
      <c r="A158" s="95">
        <v>156</v>
      </c>
      <c r="B158" s="74" t="s">
        <v>76</v>
      </c>
      <c r="C158" s="74" t="s">
        <v>1199</v>
      </c>
      <c r="D158" s="74" t="s">
        <v>1199</v>
      </c>
      <c r="E158" s="96" t="str">
        <f>HYPERLINK("[映雪.xlsx]类型!B16",'类型（5）'!$C$16)</f>
        <v>神明</v>
      </c>
      <c r="F158" s="74" t="s">
        <v>1001</v>
      </c>
      <c r="G158" s="74" t="s">
        <v>1002</v>
      </c>
      <c r="H158" s="74">
        <v>694</v>
      </c>
      <c r="I158" s="74">
        <v>694</v>
      </c>
      <c r="J158" s="74">
        <v>333</v>
      </c>
      <c r="K158" s="74">
        <v>60</v>
      </c>
      <c r="L158" s="74">
        <v>68</v>
      </c>
      <c r="M158" s="74">
        <v>42</v>
      </c>
      <c r="N158" s="74">
        <v>59</v>
      </c>
      <c r="O158" s="74">
        <f t="shared" si="2"/>
        <v>229</v>
      </c>
      <c r="P158" s="74" t="s">
        <v>1072</v>
      </c>
      <c r="Q158" s="74">
        <v>100</v>
      </c>
      <c r="R158" s="74">
        <v>1</v>
      </c>
      <c r="S158" s="74" t="s">
        <v>1012</v>
      </c>
      <c r="T158" s="74">
        <v>1552</v>
      </c>
      <c r="U158" s="74">
        <v>1567</v>
      </c>
      <c r="V158" s="74">
        <v>1602</v>
      </c>
      <c r="W158" s="74">
        <v>1615</v>
      </c>
      <c r="X158" s="74">
        <v>18</v>
      </c>
      <c r="Y158" s="74">
        <v>66</v>
      </c>
      <c r="Z158" s="74" t="s">
        <v>1004</v>
      </c>
      <c r="AA158" s="74" t="s">
        <v>1004</v>
      </c>
      <c r="AB158" s="74" t="s">
        <v>1006</v>
      </c>
      <c r="AC158" s="74" t="s">
        <v>1007</v>
      </c>
      <c r="AD158" s="74" t="s">
        <v>1023</v>
      </c>
      <c r="AE158" s="74" t="s">
        <v>1017</v>
      </c>
      <c r="AF158" s="74">
        <v>8</v>
      </c>
      <c r="AG158" s="74" t="s">
        <v>1004</v>
      </c>
      <c r="AH158" s="74">
        <v>0</v>
      </c>
      <c r="AI158" s="104">
        <v>0</v>
      </c>
    </row>
    <row r="159" spans="1:35">
      <c r="A159" s="95">
        <v>157</v>
      </c>
      <c r="B159" s="74" t="s">
        <v>76</v>
      </c>
      <c r="C159" s="74" t="s">
        <v>1200</v>
      </c>
      <c r="D159" s="74" t="s">
        <v>1200</v>
      </c>
      <c r="E159" s="99" t="str">
        <f>HYPERLINK("[映雪.xlsx]类型!B11",'类型（5）'!$C$11)</f>
        <v>人偶</v>
      </c>
      <c r="F159" s="74" t="s">
        <v>1001</v>
      </c>
      <c r="G159" s="74" t="s">
        <v>1002</v>
      </c>
      <c r="H159" s="74">
        <v>964</v>
      </c>
      <c r="I159" s="74">
        <v>964</v>
      </c>
      <c r="J159" s="74">
        <v>333</v>
      </c>
      <c r="K159" s="74">
        <v>52</v>
      </c>
      <c r="L159" s="74">
        <v>34</v>
      </c>
      <c r="M159" s="74">
        <v>68</v>
      </c>
      <c r="N159" s="74">
        <v>85</v>
      </c>
      <c r="O159" s="74">
        <f t="shared" si="2"/>
        <v>239</v>
      </c>
      <c r="P159" s="74" t="s">
        <v>1079</v>
      </c>
      <c r="Q159" s="74">
        <v>100</v>
      </c>
      <c r="R159" s="74">
        <v>1</v>
      </c>
      <c r="S159" s="74" t="s">
        <v>1012</v>
      </c>
      <c r="T159" s="74">
        <v>1574</v>
      </c>
      <c r="U159" s="74">
        <v>1589</v>
      </c>
      <c r="V159" s="74">
        <v>1614</v>
      </c>
      <c r="W159" s="74">
        <v>1615</v>
      </c>
      <c r="X159" s="74">
        <v>20</v>
      </c>
      <c r="Y159" s="74">
        <v>66</v>
      </c>
      <c r="Z159" s="74" t="s">
        <v>1004</v>
      </c>
      <c r="AA159" s="74" t="s">
        <v>1004</v>
      </c>
      <c r="AB159" s="74" t="s">
        <v>1006</v>
      </c>
      <c r="AC159" s="74" t="s">
        <v>1007</v>
      </c>
      <c r="AD159" s="74" t="s">
        <v>1023</v>
      </c>
      <c r="AE159" s="74" t="s">
        <v>1013</v>
      </c>
      <c r="AF159" s="74">
        <v>7</v>
      </c>
      <c r="AG159" s="74" t="s">
        <v>1004</v>
      </c>
      <c r="AH159" s="74">
        <v>0</v>
      </c>
      <c r="AI159" s="104">
        <v>0</v>
      </c>
    </row>
    <row r="160" spans="1:35">
      <c r="A160" s="95">
        <v>158</v>
      </c>
      <c r="B160" s="74" t="s">
        <v>76</v>
      </c>
      <c r="C160" s="74" t="s">
        <v>1201</v>
      </c>
      <c r="D160" s="74" t="s">
        <v>1201</v>
      </c>
      <c r="E160" s="96" t="str">
        <f>HYPERLINK("[映雪.xlsx]类型!B16",'类型（5）'!$C$16)</f>
        <v>神明</v>
      </c>
      <c r="F160" s="74" t="s">
        <v>1001</v>
      </c>
      <c r="G160" s="74" t="s">
        <v>1002</v>
      </c>
      <c r="H160" s="74">
        <v>172</v>
      </c>
      <c r="I160" s="74">
        <v>172</v>
      </c>
      <c r="J160" s="74">
        <v>334</v>
      </c>
      <c r="K160" s="74">
        <v>58</v>
      </c>
      <c r="L160" s="74">
        <v>68</v>
      </c>
      <c r="M160" s="74">
        <v>53</v>
      </c>
      <c r="N160" s="74">
        <v>76</v>
      </c>
      <c r="O160" s="74">
        <f t="shared" si="2"/>
        <v>255</v>
      </c>
      <c r="P160" s="74" t="s">
        <v>1029</v>
      </c>
      <c r="Q160" s="74">
        <v>100</v>
      </c>
      <c r="R160" s="74">
        <v>1</v>
      </c>
      <c r="S160" s="74" t="s">
        <v>1012</v>
      </c>
      <c r="T160" s="74">
        <v>1534</v>
      </c>
      <c r="U160" s="74">
        <v>1549</v>
      </c>
      <c r="V160" s="74">
        <v>1608</v>
      </c>
      <c r="W160" s="74">
        <v>1615</v>
      </c>
      <c r="X160" s="74">
        <v>22</v>
      </c>
      <c r="Y160" s="74">
        <v>78</v>
      </c>
      <c r="Z160" s="74" t="s">
        <v>1004</v>
      </c>
      <c r="AA160" s="74" t="s">
        <v>1004</v>
      </c>
      <c r="AB160" s="74" t="s">
        <v>1006</v>
      </c>
      <c r="AC160" s="74" t="s">
        <v>1007</v>
      </c>
      <c r="AD160" s="74" t="s">
        <v>1008</v>
      </c>
      <c r="AE160" s="74" t="s">
        <v>1013</v>
      </c>
      <c r="AF160" s="74">
        <v>6</v>
      </c>
      <c r="AG160" s="74" t="s">
        <v>1004</v>
      </c>
      <c r="AH160" s="74">
        <v>0</v>
      </c>
      <c r="AI160" s="104">
        <v>0</v>
      </c>
    </row>
    <row r="161" spans="1:35">
      <c r="A161" s="95">
        <v>159</v>
      </c>
      <c r="B161" s="74" t="s">
        <v>76</v>
      </c>
      <c r="C161" s="74" t="s">
        <v>1202</v>
      </c>
      <c r="D161" s="74" t="s">
        <v>1202</v>
      </c>
      <c r="E161" s="74" t="str">
        <f>HYPERLINK("[映雪.xlsx]类型!B22",'类型（5）'!$C$22)</f>
        <v>傲娇</v>
      </c>
      <c r="F161" s="74" t="s">
        <v>1001</v>
      </c>
      <c r="G161" s="74" t="s">
        <v>1002</v>
      </c>
      <c r="H161" s="74">
        <v>218</v>
      </c>
      <c r="I161" s="74">
        <v>218</v>
      </c>
      <c r="J161" s="74">
        <v>334</v>
      </c>
      <c r="K161" s="74">
        <v>43</v>
      </c>
      <c r="L161" s="74">
        <v>71</v>
      </c>
      <c r="M161" s="74">
        <v>63</v>
      </c>
      <c r="N161" s="74">
        <v>32</v>
      </c>
      <c r="O161" s="74">
        <f t="shared" si="2"/>
        <v>209</v>
      </c>
      <c r="P161" s="74" t="s">
        <v>1044</v>
      </c>
      <c r="Q161" s="74">
        <v>100</v>
      </c>
      <c r="R161" s="74">
        <v>1</v>
      </c>
      <c r="S161" s="74" t="s">
        <v>1012</v>
      </c>
      <c r="T161" s="74">
        <v>1507</v>
      </c>
      <c r="U161" s="74">
        <v>1522</v>
      </c>
      <c r="V161" s="74">
        <v>1564</v>
      </c>
      <c r="W161" s="74">
        <v>1615</v>
      </c>
      <c r="X161" s="74">
        <v>22</v>
      </c>
      <c r="Y161" s="74">
        <v>78</v>
      </c>
      <c r="Z161" s="74" t="s">
        <v>1004</v>
      </c>
      <c r="AA161" s="74" t="s">
        <v>1005</v>
      </c>
      <c r="AB161" s="74" t="s">
        <v>1006</v>
      </c>
      <c r="AC161" s="74" t="s">
        <v>1007</v>
      </c>
      <c r="AD161" s="74" t="s">
        <v>1008</v>
      </c>
      <c r="AE161" s="74" t="s">
        <v>1013</v>
      </c>
      <c r="AF161" s="74">
        <v>9</v>
      </c>
      <c r="AG161" s="74" t="s">
        <v>1004</v>
      </c>
      <c r="AH161" s="74">
        <v>0</v>
      </c>
      <c r="AI161" s="104">
        <v>0</v>
      </c>
    </row>
    <row r="162" spans="1:35">
      <c r="A162" s="95">
        <v>160</v>
      </c>
      <c r="B162" s="74" t="s">
        <v>76</v>
      </c>
      <c r="C162" s="74" t="s">
        <v>1203</v>
      </c>
      <c r="D162" s="74" t="s">
        <v>1203</v>
      </c>
      <c r="E162" s="96" t="str">
        <f>HYPERLINK("[映雪.xlsx]类型!B21",'类型（5）'!$C$21)</f>
        <v>游魂</v>
      </c>
      <c r="F162" s="74" t="s">
        <v>1001</v>
      </c>
      <c r="G162" s="74" t="s">
        <v>1002</v>
      </c>
      <c r="H162" s="74">
        <v>352</v>
      </c>
      <c r="I162" s="74">
        <v>352</v>
      </c>
      <c r="J162" s="74">
        <v>335</v>
      </c>
      <c r="K162" s="74">
        <v>43</v>
      </c>
      <c r="L162" s="74">
        <v>41</v>
      </c>
      <c r="M162" s="74">
        <v>52</v>
      </c>
      <c r="N162" s="74">
        <v>63</v>
      </c>
      <c r="O162" s="74">
        <f t="shared" si="2"/>
        <v>199</v>
      </c>
      <c r="P162" s="74" t="s">
        <v>1061</v>
      </c>
      <c r="Q162" s="74">
        <v>100</v>
      </c>
      <c r="R162" s="74">
        <v>1</v>
      </c>
      <c r="S162" s="74" t="s">
        <v>1012</v>
      </c>
      <c r="T162" s="74">
        <v>1550</v>
      </c>
      <c r="U162" s="74">
        <v>1565</v>
      </c>
      <c r="V162" s="74">
        <v>1622</v>
      </c>
      <c r="W162" s="74">
        <v>1615</v>
      </c>
      <c r="X162" s="74">
        <v>16</v>
      </c>
      <c r="Y162" s="74">
        <v>15</v>
      </c>
      <c r="Z162" s="74" t="s">
        <v>1004</v>
      </c>
      <c r="AA162" s="74" t="s">
        <v>1005</v>
      </c>
      <c r="AB162" s="74" t="s">
        <v>1006</v>
      </c>
      <c r="AC162" s="74" t="s">
        <v>1204</v>
      </c>
      <c r="AD162" s="74" t="s">
        <v>1023</v>
      </c>
      <c r="AE162" s="74" t="s">
        <v>1027</v>
      </c>
      <c r="AF162" s="74">
        <v>8</v>
      </c>
      <c r="AG162" s="74" t="s">
        <v>1004</v>
      </c>
      <c r="AH162" s="74">
        <v>0</v>
      </c>
      <c r="AI162" s="104">
        <v>0</v>
      </c>
    </row>
    <row r="163" spans="1:35">
      <c r="A163" s="95">
        <v>161</v>
      </c>
      <c r="B163" s="74" t="s">
        <v>76</v>
      </c>
      <c r="C163" s="74" t="s">
        <v>1205</v>
      </c>
      <c r="D163" s="74" t="s">
        <v>1205</v>
      </c>
      <c r="E163" s="96" t="str">
        <f>HYPERLINK("[映雪.xlsx]类型!B10",'类型（5）'!$C$10)</f>
        <v>学者</v>
      </c>
      <c r="F163" s="74" t="s">
        <v>1001</v>
      </c>
      <c r="G163" s="74" t="s">
        <v>1002</v>
      </c>
      <c r="H163" s="74">
        <v>805</v>
      </c>
      <c r="I163" s="74">
        <v>805</v>
      </c>
      <c r="J163" s="74">
        <v>335</v>
      </c>
      <c r="K163" s="74">
        <v>44</v>
      </c>
      <c r="L163" s="74">
        <v>66</v>
      </c>
      <c r="M163" s="74">
        <v>67</v>
      </c>
      <c r="N163" s="74">
        <v>61</v>
      </c>
      <c r="O163" s="74">
        <f t="shared" si="2"/>
        <v>238</v>
      </c>
      <c r="P163" s="74" t="s">
        <v>1033</v>
      </c>
      <c r="Q163" s="74">
        <v>100</v>
      </c>
      <c r="R163" s="74">
        <v>1</v>
      </c>
      <c r="S163" s="74" t="s">
        <v>1012</v>
      </c>
      <c r="T163" s="74">
        <v>1548</v>
      </c>
      <c r="U163" s="74">
        <v>1563</v>
      </c>
      <c r="V163" s="74">
        <v>1577</v>
      </c>
      <c r="W163" s="74">
        <v>1615</v>
      </c>
      <c r="X163" s="74">
        <v>21</v>
      </c>
      <c r="Y163" s="74">
        <v>15</v>
      </c>
      <c r="Z163" s="74" t="s">
        <v>1004</v>
      </c>
      <c r="AA163" s="74" t="s">
        <v>1005</v>
      </c>
      <c r="AB163" s="74" t="s">
        <v>1006</v>
      </c>
      <c r="AC163" s="74" t="s">
        <v>1007</v>
      </c>
      <c r="AD163" s="74" t="s">
        <v>1023</v>
      </c>
      <c r="AE163" s="74" t="s">
        <v>1013</v>
      </c>
      <c r="AF163" s="74">
        <v>10</v>
      </c>
      <c r="AG163" s="74" t="s">
        <v>1004</v>
      </c>
      <c r="AH163" s="74">
        <v>0</v>
      </c>
      <c r="AI163" s="104">
        <v>0</v>
      </c>
    </row>
    <row r="164" spans="1:35">
      <c r="A164" s="95">
        <v>162</v>
      </c>
      <c r="B164" s="74" t="s">
        <v>76</v>
      </c>
      <c r="C164" s="74" t="s">
        <v>1206</v>
      </c>
      <c r="D164" s="74" t="s">
        <v>1206</v>
      </c>
      <c r="E164" s="99" t="str">
        <f>HYPERLINK("[映雪.xlsx]类型!B17",'类型（5）'!$C$17)</f>
        <v>记者</v>
      </c>
      <c r="F164" s="74" t="s">
        <v>1001</v>
      </c>
      <c r="G164" s="74" t="s">
        <v>1002</v>
      </c>
      <c r="H164" s="74">
        <v>347</v>
      </c>
      <c r="I164" s="74">
        <v>347</v>
      </c>
      <c r="J164" s="74">
        <v>335</v>
      </c>
      <c r="K164" s="74">
        <v>39</v>
      </c>
      <c r="L164" s="74">
        <v>45</v>
      </c>
      <c r="M164" s="74">
        <v>65</v>
      </c>
      <c r="N164" s="74">
        <v>44</v>
      </c>
      <c r="O164" s="74">
        <f t="shared" si="2"/>
        <v>193</v>
      </c>
      <c r="P164" s="74" t="s">
        <v>1026</v>
      </c>
      <c r="Q164" s="74">
        <v>100</v>
      </c>
      <c r="R164" s="74">
        <v>1</v>
      </c>
      <c r="S164" s="74" t="s">
        <v>1012</v>
      </c>
      <c r="T164" s="74">
        <v>1573</v>
      </c>
      <c r="U164" s="74">
        <v>1588</v>
      </c>
      <c r="V164" s="74">
        <v>1590</v>
      </c>
      <c r="W164" s="74">
        <v>1615</v>
      </c>
      <c r="X164" s="74">
        <v>23</v>
      </c>
      <c r="Y164" s="74">
        <v>15</v>
      </c>
      <c r="Z164" s="74" t="s">
        <v>1004</v>
      </c>
      <c r="AA164" s="74" t="s">
        <v>1004</v>
      </c>
      <c r="AB164" s="74" t="s">
        <v>1006</v>
      </c>
      <c r="AC164" s="74" t="s">
        <v>1007</v>
      </c>
      <c r="AD164" s="74" t="s">
        <v>1023</v>
      </c>
      <c r="AE164" s="74" t="s">
        <v>1017</v>
      </c>
      <c r="AF164" s="74">
        <v>7</v>
      </c>
      <c r="AG164" s="74" t="s">
        <v>1004</v>
      </c>
      <c r="AH164" s="74">
        <v>0</v>
      </c>
      <c r="AI164" s="104">
        <v>0</v>
      </c>
    </row>
    <row r="165" spans="1:35">
      <c r="A165" s="95">
        <v>163</v>
      </c>
      <c r="B165" s="74" t="s">
        <v>84</v>
      </c>
      <c r="C165" s="74" t="s">
        <v>84</v>
      </c>
      <c r="D165" s="74" t="s">
        <v>84</v>
      </c>
      <c r="E165" s="99" t="str">
        <f>HYPERLINK("[映雪.xlsx]类型!B39",'类型（5）'!$C$39)</f>
        <v>狙撃手</v>
      </c>
      <c r="F165" s="74" t="s">
        <v>1001</v>
      </c>
      <c r="G165" s="74" t="s">
        <v>1002</v>
      </c>
      <c r="H165" s="74">
        <v>710</v>
      </c>
      <c r="I165" s="74">
        <v>710</v>
      </c>
      <c r="J165" s="74">
        <v>109</v>
      </c>
      <c r="K165" s="74">
        <v>52</v>
      </c>
      <c r="L165" s="74">
        <v>75</v>
      </c>
      <c r="M165" s="74">
        <v>62</v>
      </c>
      <c r="N165" s="74">
        <v>60</v>
      </c>
      <c r="O165" s="74">
        <f t="shared" si="2"/>
        <v>249</v>
      </c>
      <c r="P165" s="74" t="s">
        <v>1072</v>
      </c>
      <c r="Q165" s="74">
        <v>8000</v>
      </c>
      <c r="R165" s="74">
        <v>4</v>
      </c>
      <c r="S165" s="74" t="s">
        <v>4</v>
      </c>
      <c r="T165" s="74">
        <v>1531</v>
      </c>
      <c r="U165" s="74">
        <v>1546</v>
      </c>
      <c r="V165" s="74">
        <v>1601</v>
      </c>
      <c r="W165" s="74">
        <v>1615</v>
      </c>
      <c r="X165" s="74">
        <v>70</v>
      </c>
      <c r="Y165" s="74">
        <v>75</v>
      </c>
      <c r="Z165" s="74" t="s">
        <v>1004</v>
      </c>
      <c r="AA165" s="74" t="s">
        <v>1005</v>
      </c>
      <c r="AB165" s="74" t="s">
        <v>1006</v>
      </c>
      <c r="AC165" s="74" t="s">
        <v>1062</v>
      </c>
      <c r="AD165" s="74" t="s">
        <v>1008</v>
      </c>
      <c r="AE165" s="74" t="s">
        <v>1013</v>
      </c>
      <c r="AF165" s="74">
        <v>5</v>
      </c>
      <c r="AG165" s="74" t="s">
        <v>1005</v>
      </c>
      <c r="AH165" s="74">
        <v>0</v>
      </c>
      <c r="AI165" s="104">
        <v>0</v>
      </c>
    </row>
    <row r="166" spans="1:35">
      <c r="A166" s="95">
        <v>164</v>
      </c>
      <c r="B166" s="74" t="s">
        <v>84</v>
      </c>
      <c r="C166" s="74" t="s">
        <v>1207</v>
      </c>
      <c r="D166" s="74" t="s">
        <v>1207</v>
      </c>
      <c r="E166" s="96" t="str">
        <f>HYPERLINK("[映雪.xlsx]类型!B20",'类型（5）'!$C$20)</f>
        <v>指挥官</v>
      </c>
      <c r="F166" s="74" t="s">
        <v>1001</v>
      </c>
      <c r="G166" s="74" t="s">
        <v>1002</v>
      </c>
      <c r="H166" s="74">
        <v>713</v>
      </c>
      <c r="I166" s="74">
        <v>713</v>
      </c>
      <c r="J166" s="74">
        <v>109</v>
      </c>
      <c r="K166" s="74">
        <v>77</v>
      </c>
      <c r="L166" s="74">
        <v>67</v>
      </c>
      <c r="M166" s="74">
        <v>69</v>
      </c>
      <c r="N166" s="74">
        <v>68</v>
      </c>
      <c r="O166" s="74">
        <f t="shared" si="2"/>
        <v>281</v>
      </c>
      <c r="P166" s="74" t="s">
        <v>1051</v>
      </c>
      <c r="Q166" s="74">
        <v>100</v>
      </c>
      <c r="R166" s="74">
        <v>1</v>
      </c>
      <c r="S166" s="74" t="s">
        <v>1012</v>
      </c>
      <c r="T166" s="74">
        <v>1548</v>
      </c>
      <c r="U166" s="74">
        <v>1563</v>
      </c>
      <c r="V166" s="74">
        <v>1604</v>
      </c>
      <c r="W166" s="74">
        <v>1615</v>
      </c>
      <c r="X166" s="74">
        <v>71</v>
      </c>
      <c r="Y166" s="74">
        <v>19</v>
      </c>
      <c r="Z166" s="74" t="s">
        <v>1004</v>
      </c>
      <c r="AA166" s="74" t="s">
        <v>1005</v>
      </c>
      <c r="AB166" s="74" t="s">
        <v>1006</v>
      </c>
      <c r="AC166" s="74" t="s">
        <v>1062</v>
      </c>
      <c r="AD166" s="74" t="s">
        <v>1008</v>
      </c>
      <c r="AE166" s="74" t="s">
        <v>1013</v>
      </c>
      <c r="AF166" s="74">
        <v>7</v>
      </c>
      <c r="AG166" s="74" t="s">
        <v>1004</v>
      </c>
      <c r="AH166" s="74">
        <v>0</v>
      </c>
      <c r="AI166" s="104">
        <v>0</v>
      </c>
    </row>
    <row r="167" spans="1:35">
      <c r="A167" s="95">
        <v>165</v>
      </c>
      <c r="B167" s="74" t="s">
        <v>84</v>
      </c>
      <c r="C167" s="74" t="s">
        <v>1208</v>
      </c>
      <c r="D167" s="74" t="s">
        <v>1208</v>
      </c>
      <c r="E167" s="96" t="str">
        <f>HYPERLINK("[映雪.xlsx]类型!B21",'类型（5）'!$C$21)</f>
        <v>游魂</v>
      </c>
      <c r="F167" s="74" t="s">
        <v>1001</v>
      </c>
      <c r="G167" s="74" t="s">
        <v>1002</v>
      </c>
      <c r="H167" s="74">
        <v>711</v>
      </c>
      <c r="I167" s="74">
        <v>711</v>
      </c>
      <c r="J167" s="74">
        <v>238</v>
      </c>
      <c r="K167" s="74">
        <v>52</v>
      </c>
      <c r="L167" s="74">
        <v>64</v>
      </c>
      <c r="M167" s="74">
        <v>69</v>
      </c>
      <c r="N167" s="74">
        <v>63</v>
      </c>
      <c r="O167" s="74">
        <f t="shared" si="2"/>
        <v>248</v>
      </c>
      <c r="P167" s="74" t="s">
        <v>1037</v>
      </c>
      <c r="Q167" s="74">
        <v>100</v>
      </c>
      <c r="R167" s="74">
        <v>1</v>
      </c>
      <c r="S167" s="74" t="s">
        <v>1012</v>
      </c>
      <c r="T167" s="74">
        <v>1557</v>
      </c>
      <c r="U167" s="74">
        <v>1572</v>
      </c>
      <c r="V167" s="74">
        <v>1610</v>
      </c>
      <c r="W167" s="74">
        <v>1615</v>
      </c>
      <c r="X167" s="74">
        <v>71</v>
      </c>
      <c r="Y167" s="74">
        <v>17</v>
      </c>
      <c r="Z167" s="74" t="s">
        <v>1004</v>
      </c>
      <c r="AA167" s="74" t="s">
        <v>1005</v>
      </c>
      <c r="AB167" s="74" t="s">
        <v>1006</v>
      </c>
      <c r="AC167" s="74" t="s">
        <v>1062</v>
      </c>
      <c r="AD167" s="74" t="s">
        <v>1023</v>
      </c>
      <c r="AE167" s="74" t="s">
        <v>1009</v>
      </c>
      <c r="AF167" s="74">
        <v>5</v>
      </c>
      <c r="AG167" s="74" t="s">
        <v>1005</v>
      </c>
      <c r="AH167" s="74">
        <v>0</v>
      </c>
      <c r="AI167" s="104">
        <v>0</v>
      </c>
    </row>
    <row r="168" spans="1:35">
      <c r="A168" s="95">
        <v>166</v>
      </c>
      <c r="B168" s="74" t="s">
        <v>84</v>
      </c>
      <c r="C168" s="74" t="s">
        <v>497</v>
      </c>
      <c r="D168" s="74" t="s">
        <v>497</v>
      </c>
      <c r="E168" s="74" t="str">
        <f>HYPERLINK("[映雪.xlsx]类型!B28",'类型（5）'!$C$28)</f>
        <v>战法师</v>
      </c>
      <c r="F168" s="74" t="s">
        <v>1001</v>
      </c>
      <c r="G168" s="74" t="s">
        <v>1002</v>
      </c>
      <c r="H168" s="74">
        <v>231</v>
      </c>
      <c r="I168" s="74">
        <v>231</v>
      </c>
      <c r="J168" s="74">
        <v>238</v>
      </c>
      <c r="K168" s="74">
        <v>71</v>
      </c>
      <c r="L168" s="74">
        <v>79</v>
      </c>
      <c r="M168" s="74">
        <v>29</v>
      </c>
      <c r="N168" s="74">
        <v>28</v>
      </c>
      <c r="O168" s="74">
        <f t="shared" si="2"/>
        <v>207</v>
      </c>
      <c r="P168" s="74" t="s">
        <v>1087</v>
      </c>
      <c r="Q168" s="74">
        <v>100</v>
      </c>
      <c r="R168" s="74">
        <v>1</v>
      </c>
      <c r="S168" s="74" t="s">
        <v>1012</v>
      </c>
      <c r="T168" s="74">
        <v>1497</v>
      </c>
      <c r="U168" s="74">
        <v>1512</v>
      </c>
      <c r="V168" s="74">
        <v>1558</v>
      </c>
      <c r="W168" s="74">
        <v>1615</v>
      </c>
      <c r="X168" s="74">
        <v>70</v>
      </c>
      <c r="Y168" s="74">
        <v>17</v>
      </c>
      <c r="Z168" s="74" t="s">
        <v>1004</v>
      </c>
      <c r="AA168" s="74" t="s">
        <v>1004</v>
      </c>
      <c r="AB168" s="74" t="s">
        <v>1006</v>
      </c>
      <c r="AC168" s="74" t="s">
        <v>1007</v>
      </c>
      <c r="AD168" s="74" t="s">
        <v>1008</v>
      </c>
      <c r="AE168" s="74" t="s">
        <v>1017</v>
      </c>
      <c r="AF168" s="74">
        <v>14</v>
      </c>
      <c r="AG168" s="74" t="s">
        <v>1004</v>
      </c>
      <c r="AH168" s="74">
        <v>0</v>
      </c>
      <c r="AI168" s="104">
        <v>0</v>
      </c>
    </row>
    <row r="169" spans="1:35">
      <c r="A169" s="95">
        <v>167</v>
      </c>
      <c r="B169" s="74" t="s">
        <v>84</v>
      </c>
      <c r="C169" s="74" t="s">
        <v>1209</v>
      </c>
      <c r="D169" s="74" t="s">
        <v>1209</v>
      </c>
      <c r="E169" s="74" t="str">
        <f>HYPERLINK("[映雪.xlsx]类型!B3",'类型（5）'!$C$3)</f>
        <v>武勇强化</v>
      </c>
      <c r="F169" s="74" t="s">
        <v>1001</v>
      </c>
      <c r="G169" s="74" t="s">
        <v>1002</v>
      </c>
      <c r="H169" s="74">
        <v>763</v>
      </c>
      <c r="I169" s="74">
        <v>763</v>
      </c>
      <c r="J169" s="74">
        <v>238</v>
      </c>
      <c r="K169" s="74">
        <v>43</v>
      </c>
      <c r="L169" s="74">
        <v>64</v>
      </c>
      <c r="M169" s="74">
        <v>65</v>
      </c>
      <c r="N169" s="74">
        <v>50</v>
      </c>
      <c r="O169" s="74">
        <f t="shared" si="2"/>
        <v>222</v>
      </c>
      <c r="P169" s="74" t="s">
        <v>1074</v>
      </c>
      <c r="Q169" s="74">
        <v>100</v>
      </c>
      <c r="R169" s="74">
        <v>1</v>
      </c>
      <c r="S169" s="74" t="s">
        <v>1012</v>
      </c>
      <c r="T169" s="74">
        <v>1528</v>
      </c>
      <c r="U169" s="74">
        <v>1543</v>
      </c>
      <c r="V169" s="74">
        <v>1588</v>
      </c>
      <c r="W169" s="74">
        <v>1615</v>
      </c>
      <c r="X169" s="74">
        <v>70</v>
      </c>
      <c r="Y169" s="74">
        <v>17</v>
      </c>
      <c r="Z169" s="74" t="s">
        <v>1004</v>
      </c>
      <c r="AA169" s="74" t="s">
        <v>1004</v>
      </c>
      <c r="AB169" s="74" t="s">
        <v>1006</v>
      </c>
      <c r="AC169" s="74" t="s">
        <v>1007</v>
      </c>
      <c r="AD169" s="74" t="s">
        <v>1023</v>
      </c>
      <c r="AE169" s="74" t="s">
        <v>1027</v>
      </c>
      <c r="AF169" s="74">
        <v>3</v>
      </c>
      <c r="AG169" s="74" t="s">
        <v>1004</v>
      </c>
      <c r="AH169" s="74">
        <v>0</v>
      </c>
      <c r="AI169" s="104">
        <v>0</v>
      </c>
    </row>
    <row r="170" spans="1:35">
      <c r="A170" s="95">
        <v>168</v>
      </c>
      <c r="B170" s="74" t="s">
        <v>84</v>
      </c>
      <c r="C170" s="74" t="s">
        <v>1210</v>
      </c>
      <c r="D170" s="74" t="s">
        <v>1210</v>
      </c>
      <c r="E170" s="74" t="str">
        <f>HYPERLINK("[映雪.xlsx]类型!B38",'类型（5）'!$C$38)</f>
        <v>战士</v>
      </c>
      <c r="F170" s="74" t="s">
        <v>1001</v>
      </c>
      <c r="G170" s="74" t="s">
        <v>1002</v>
      </c>
      <c r="H170" s="74">
        <v>361</v>
      </c>
      <c r="I170" s="74">
        <v>361</v>
      </c>
      <c r="J170" s="74">
        <v>238</v>
      </c>
      <c r="K170" s="74">
        <v>50</v>
      </c>
      <c r="L170" s="74">
        <v>74</v>
      </c>
      <c r="M170" s="74">
        <v>54</v>
      </c>
      <c r="N170" s="74">
        <v>55</v>
      </c>
      <c r="O170" s="74">
        <f t="shared" si="2"/>
        <v>233</v>
      </c>
      <c r="P170" s="74" t="s">
        <v>1036</v>
      </c>
      <c r="Q170" s="74">
        <v>100</v>
      </c>
      <c r="R170" s="74">
        <v>1</v>
      </c>
      <c r="S170" s="74" t="s">
        <v>1012</v>
      </c>
      <c r="T170" s="74">
        <v>1508</v>
      </c>
      <c r="U170" s="74">
        <v>1523</v>
      </c>
      <c r="V170" s="74">
        <v>1560</v>
      </c>
      <c r="W170" s="74">
        <v>1615</v>
      </c>
      <c r="X170" s="74">
        <v>36</v>
      </c>
      <c r="Y170" s="74">
        <v>17</v>
      </c>
      <c r="Z170" s="74" t="s">
        <v>1004</v>
      </c>
      <c r="AA170" s="74" t="s">
        <v>1005</v>
      </c>
      <c r="AB170" s="74" t="s">
        <v>1006</v>
      </c>
      <c r="AC170" s="74" t="s">
        <v>1062</v>
      </c>
      <c r="AD170" s="74" t="s">
        <v>1008</v>
      </c>
      <c r="AE170" s="74" t="s">
        <v>1017</v>
      </c>
      <c r="AF170" s="74">
        <v>5</v>
      </c>
      <c r="AG170" s="74" t="s">
        <v>1004</v>
      </c>
      <c r="AH170" s="74">
        <v>0</v>
      </c>
      <c r="AI170" s="104">
        <v>0</v>
      </c>
    </row>
    <row r="171" spans="1:35">
      <c r="A171" s="95">
        <v>169</v>
      </c>
      <c r="B171" s="74" t="s">
        <v>84</v>
      </c>
      <c r="C171" s="74" t="s">
        <v>1211</v>
      </c>
      <c r="D171" s="74" t="s">
        <v>1211</v>
      </c>
      <c r="E171" s="99" t="str">
        <f>HYPERLINK("[映雪.xlsx]类型!B18",'类型（5）'!$C$18)</f>
        <v>科学家</v>
      </c>
      <c r="F171" s="74" t="s">
        <v>1001</v>
      </c>
      <c r="G171" s="74" t="s">
        <v>1002</v>
      </c>
      <c r="H171" s="74">
        <v>789</v>
      </c>
      <c r="I171" s="74">
        <v>789</v>
      </c>
      <c r="J171" s="74">
        <v>238</v>
      </c>
      <c r="K171" s="74">
        <v>49</v>
      </c>
      <c r="L171" s="74">
        <v>64</v>
      </c>
      <c r="M171" s="74">
        <v>41</v>
      </c>
      <c r="N171" s="74">
        <v>57</v>
      </c>
      <c r="O171" s="74">
        <f t="shared" si="2"/>
        <v>211</v>
      </c>
      <c r="P171" s="74" t="s">
        <v>1064</v>
      </c>
      <c r="Q171" s="74">
        <v>100</v>
      </c>
      <c r="R171" s="74">
        <v>1</v>
      </c>
      <c r="S171" s="74" t="s">
        <v>1012</v>
      </c>
      <c r="T171" s="74">
        <v>1541</v>
      </c>
      <c r="U171" s="74">
        <v>1556</v>
      </c>
      <c r="V171" s="74">
        <v>1582</v>
      </c>
      <c r="W171" s="74">
        <v>1615</v>
      </c>
      <c r="X171" s="74">
        <v>36</v>
      </c>
      <c r="Y171" s="74">
        <v>17</v>
      </c>
      <c r="Z171" s="74" t="s">
        <v>1004</v>
      </c>
      <c r="AA171" s="74" t="s">
        <v>1005</v>
      </c>
      <c r="AB171" s="74" t="s">
        <v>1006</v>
      </c>
      <c r="AC171" s="74" t="s">
        <v>1062</v>
      </c>
      <c r="AD171" s="74" t="s">
        <v>1023</v>
      </c>
      <c r="AE171" s="74" t="s">
        <v>1017</v>
      </c>
      <c r="AF171" s="74">
        <v>8</v>
      </c>
      <c r="AG171" s="74" t="s">
        <v>1004</v>
      </c>
      <c r="AH171" s="74">
        <v>0</v>
      </c>
      <c r="AI171" s="104">
        <v>0</v>
      </c>
    </row>
    <row r="172" spans="1:35">
      <c r="A172" s="95">
        <v>170</v>
      </c>
      <c r="B172" s="74" t="s">
        <v>84</v>
      </c>
      <c r="C172" s="74" t="s">
        <v>1212</v>
      </c>
      <c r="D172" s="74" t="s">
        <v>1212</v>
      </c>
      <c r="E172" s="99" t="str">
        <f>HYPERLINK("[映雪.xlsx]类型!B11",'类型（5）'!$C$11)</f>
        <v>人偶</v>
      </c>
      <c r="F172" s="74" t="s">
        <v>1001</v>
      </c>
      <c r="G172" s="74" t="s">
        <v>1002</v>
      </c>
      <c r="H172" s="74">
        <v>945</v>
      </c>
      <c r="I172" s="74">
        <v>945</v>
      </c>
      <c r="J172" s="74">
        <v>238</v>
      </c>
      <c r="K172" s="74">
        <v>30</v>
      </c>
      <c r="L172" s="74">
        <v>56</v>
      </c>
      <c r="M172" s="74">
        <v>61</v>
      </c>
      <c r="N172" s="74">
        <v>41</v>
      </c>
      <c r="O172" s="74">
        <f t="shared" si="2"/>
        <v>188</v>
      </c>
      <c r="P172" s="74" t="s">
        <v>1072</v>
      </c>
      <c r="Q172" s="74">
        <v>100</v>
      </c>
      <c r="R172" s="74">
        <v>1</v>
      </c>
      <c r="S172" s="74" t="s">
        <v>1012</v>
      </c>
      <c r="T172" s="74">
        <v>1524</v>
      </c>
      <c r="U172" s="74">
        <v>1539</v>
      </c>
      <c r="V172" s="74">
        <v>1594</v>
      </c>
      <c r="W172" s="74">
        <v>1615</v>
      </c>
      <c r="X172" s="74">
        <v>36</v>
      </c>
      <c r="Y172" s="74">
        <v>17</v>
      </c>
      <c r="Z172" s="74" t="s">
        <v>1004</v>
      </c>
      <c r="AA172" s="74" t="s">
        <v>1005</v>
      </c>
      <c r="AB172" s="74" t="s">
        <v>1006</v>
      </c>
      <c r="AC172" s="74" t="s">
        <v>1007</v>
      </c>
      <c r="AD172" s="74" t="s">
        <v>1023</v>
      </c>
      <c r="AE172" s="74" t="s">
        <v>1009</v>
      </c>
      <c r="AF172" s="74">
        <v>2</v>
      </c>
      <c r="AG172" s="74" t="s">
        <v>1005</v>
      </c>
      <c r="AH172" s="74">
        <v>0</v>
      </c>
      <c r="AI172" s="104">
        <v>0</v>
      </c>
    </row>
    <row r="173" spans="1:35">
      <c r="A173" s="95">
        <v>171</v>
      </c>
      <c r="B173" s="74" t="s">
        <v>84</v>
      </c>
      <c r="C173" s="74" t="s">
        <v>1213</v>
      </c>
      <c r="D173" s="74" t="s">
        <v>1213</v>
      </c>
      <c r="E173" s="74" t="str">
        <f>HYPERLINK("[映雪.xlsx]类型!B4",'类型（5）'!$C$4)</f>
        <v>智慧强化</v>
      </c>
      <c r="F173" s="74" t="s">
        <v>1001</v>
      </c>
      <c r="G173" s="74" t="s">
        <v>1002</v>
      </c>
      <c r="H173" s="74">
        <v>596</v>
      </c>
      <c r="I173" s="74">
        <v>596</v>
      </c>
      <c r="J173" s="74">
        <v>238</v>
      </c>
      <c r="K173" s="74">
        <v>32</v>
      </c>
      <c r="L173" s="74">
        <v>31</v>
      </c>
      <c r="M173" s="74">
        <v>71</v>
      </c>
      <c r="N173" s="74">
        <v>32</v>
      </c>
      <c r="O173" s="74">
        <f t="shared" si="2"/>
        <v>166</v>
      </c>
      <c r="P173" s="74" t="s">
        <v>1019</v>
      </c>
      <c r="Q173" s="74">
        <v>100</v>
      </c>
      <c r="R173" s="74">
        <v>1</v>
      </c>
      <c r="S173" s="74" t="s">
        <v>1012</v>
      </c>
      <c r="T173" s="74">
        <v>1503</v>
      </c>
      <c r="U173" s="74">
        <v>1518</v>
      </c>
      <c r="V173" s="74">
        <v>1559</v>
      </c>
      <c r="W173" s="74">
        <v>1615</v>
      </c>
      <c r="X173" s="74">
        <v>42</v>
      </c>
      <c r="Y173" s="74">
        <v>17</v>
      </c>
      <c r="Z173" s="74" t="s">
        <v>1004</v>
      </c>
      <c r="AA173" s="74" t="s">
        <v>1005</v>
      </c>
      <c r="AB173" s="74" t="s">
        <v>1006</v>
      </c>
      <c r="AC173" s="74" t="s">
        <v>1007</v>
      </c>
      <c r="AD173" s="74" t="s">
        <v>1008</v>
      </c>
      <c r="AE173" s="74" t="s">
        <v>1017</v>
      </c>
      <c r="AF173" s="74">
        <v>7</v>
      </c>
      <c r="AG173" s="74" t="s">
        <v>1004</v>
      </c>
      <c r="AH173" s="74">
        <v>0</v>
      </c>
      <c r="AI173" s="104">
        <v>0</v>
      </c>
    </row>
    <row r="174" spans="1:35">
      <c r="A174" s="95">
        <v>172</v>
      </c>
      <c r="B174" s="74" t="s">
        <v>84</v>
      </c>
      <c r="C174" s="74" t="s">
        <v>1214</v>
      </c>
      <c r="D174" s="74" t="s">
        <v>1214</v>
      </c>
      <c r="E174" s="99" t="str">
        <f>HYPERLINK("[映雪.xlsx]类型!B31",'类型（5）'!$C$31)</f>
        <v>后宫王</v>
      </c>
      <c r="F174" s="74" t="s">
        <v>1001</v>
      </c>
      <c r="G174" s="74" t="s">
        <v>1002</v>
      </c>
      <c r="H174" s="74">
        <v>71</v>
      </c>
      <c r="I174" s="74">
        <v>71</v>
      </c>
      <c r="J174" s="74">
        <v>238</v>
      </c>
      <c r="K174" s="74">
        <v>78</v>
      </c>
      <c r="L174" s="74">
        <v>67</v>
      </c>
      <c r="M174" s="74">
        <v>57</v>
      </c>
      <c r="N174" s="74">
        <v>40</v>
      </c>
      <c r="O174" s="74">
        <f t="shared" si="2"/>
        <v>242</v>
      </c>
      <c r="P174" s="74" t="s">
        <v>1060</v>
      </c>
      <c r="Q174" s="74">
        <v>100</v>
      </c>
      <c r="R174" s="74">
        <v>1</v>
      </c>
      <c r="S174" s="74" t="s">
        <v>1012</v>
      </c>
      <c r="T174" s="74">
        <v>1534</v>
      </c>
      <c r="U174" s="74">
        <v>1548</v>
      </c>
      <c r="V174" s="74">
        <v>1614</v>
      </c>
      <c r="W174" s="74">
        <v>1615</v>
      </c>
      <c r="X174" s="74">
        <v>41</v>
      </c>
      <c r="Y174" s="74">
        <v>40</v>
      </c>
      <c r="Z174" s="74" t="s">
        <v>1004</v>
      </c>
      <c r="AA174" s="74" t="s">
        <v>1005</v>
      </c>
      <c r="AB174" s="74" t="s">
        <v>1006</v>
      </c>
      <c r="AC174" s="74" t="s">
        <v>1007</v>
      </c>
      <c r="AD174" s="74" t="s">
        <v>1008</v>
      </c>
      <c r="AE174" s="74" t="s">
        <v>1009</v>
      </c>
      <c r="AF174" s="74">
        <v>6</v>
      </c>
      <c r="AG174" s="74" t="s">
        <v>1004</v>
      </c>
      <c r="AH174" s="74">
        <v>0</v>
      </c>
      <c r="AI174" s="104">
        <v>0</v>
      </c>
    </row>
    <row r="175" spans="1:35">
      <c r="A175" s="95">
        <v>173</v>
      </c>
      <c r="B175" s="74" t="s">
        <v>84</v>
      </c>
      <c r="C175" s="74" t="s">
        <v>500</v>
      </c>
      <c r="D175" s="74" t="s">
        <v>500</v>
      </c>
      <c r="E175" s="99" t="str">
        <f>HYPERLINK("[映雪.xlsx]类型!B26",'类型（5）'!$C$26)</f>
        <v>剑豪</v>
      </c>
      <c r="F175" s="74" t="s">
        <v>1001</v>
      </c>
      <c r="G175" s="74" t="s">
        <v>1002</v>
      </c>
      <c r="H175" s="74">
        <v>342</v>
      </c>
      <c r="I175" s="74">
        <v>342</v>
      </c>
      <c r="J175" s="74">
        <v>238</v>
      </c>
      <c r="K175" s="74">
        <v>82</v>
      </c>
      <c r="L175" s="74">
        <v>79</v>
      </c>
      <c r="M175" s="74">
        <v>30</v>
      </c>
      <c r="N175" s="74">
        <v>49</v>
      </c>
      <c r="O175" s="74">
        <f t="shared" si="2"/>
        <v>240</v>
      </c>
      <c r="P175" s="74" t="s">
        <v>1085</v>
      </c>
      <c r="Q175" s="74">
        <v>100</v>
      </c>
      <c r="R175" s="74">
        <v>1</v>
      </c>
      <c r="S175" s="74" t="s">
        <v>1012</v>
      </c>
      <c r="T175" s="74">
        <v>1569</v>
      </c>
      <c r="U175" s="74">
        <v>1584</v>
      </c>
      <c r="V175" s="74">
        <v>1628</v>
      </c>
      <c r="W175" s="74">
        <v>1615</v>
      </c>
      <c r="X175" s="74">
        <v>42</v>
      </c>
      <c r="Y175" s="74">
        <v>17</v>
      </c>
      <c r="Z175" s="74" t="s">
        <v>1004</v>
      </c>
      <c r="AA175" s="74" t="s">
        <v>1005</v>
      </c>
      <c r="AB175" s="74" t="s">
        <v>1006</v>
      </c>
      <c r="AC175" s="74" t="s">
        <v>1007</v>
      </c>
      <c r="AD175" s="74" t="s">
        <v>1016</v>
      </c>
      <c r="AE175" s="74" t="s">
        <v>1024</v>
      </c>
      <c r="AF175" s="74">
        <v>9</v>
      </c>
      <c r="AG175" s="74" t="s">
        <v>1004</v>
      </c>
      <c r="AH175" s="74">
        <v>0</v>
      </c>
      <c r="AI175" s="104">
        <v>0</v>
      </c>
    </row>
    <row r="176" spans="1:35">
      <c r="A176" s="95">
        <v>174</v>
      </c>
      <c r="B176" s="74" t="s">
        <v>84</v>
      </c>
      <c r="C176" s="74" t="s">
        <v>1215</v>
      </c>
      <c r="D176" s="74" t="s">
        <v>1215</v>
      </c>
      <c r="E176" s="74" t="str">
        <f>HYPERLINK("[映雪.xlsx]类型!B9",'类型（5）'!$C$9)</f>
        <v>家政全能</v>
      </c>
      <c r="F176" s="74" t="s">
        <v>1001</v>
      </c>
      <c r="G176" s="74" t="s">
        <v>1002</v>
      </c>
      <c r="H176" s="74">
        <v>362</v>
      </c>
      <c r="I176" s="74">
        <v>362</v>
      </c>
      <c r="J176" s="74">
        <v>238</v>
      </c>
      <c r="K176" s="74">
        <v>64</v>
      </c>
      <c r="L176" s="74">
        <v>53</v>
      </c>
      <c r="M176" s="74">
        <v>60</v>
      </c>
      <c r="N176" s="74">
        <v>81</v>
      </c>
      <c r="O176" s="74">
        <f t="shared" si="2"/>
        <v>258</v>
      </c>
      <c r="P176" s="74" t="s">
        <v>1079</v>
      </c>
      <c r="Q176" s="74">
        <v>100</v>
      </c>
      <c r="R176" s="74">
        <v>1</v>
      </c>
      <c r="S176" s="74" t="s">
        <v>1012</v>
      </c>
      <c r="T176" s="74">
        <v>1574</v>
      </c>
      <c r="U176" s="74">
        <v>1589</v>
      </c>
      <c r="V176" s="74">
        <v>1607</v>
      </c>
      <c r="W176" s="74">
        <v>1615</v>
      </c>
      <c r="X176" s="74">
        <v>94</v>
      </c>
      <c r="Y176" s="74">
        <v>17</v>
      </c>
      <c r="Z176" s="74" t="s">
        <v>1004</v>
      </c>
      <c r="AA176" s="74" t="s">
        <v>1005</v>
      </c>
      <c r="AB176" s="74" t="s">
        <v>1006</v>
      </c>
      <c r="AC176" s="74" t="s">
        <v>1007</v>
      </c>
      <c r="AD176" s="74" t="s">
        <v>1016</v>
      </c>
      <c r="AE176" s="74" t="s">
        <v>1009</v>
      </c>
      <c r="AF176" s="74">
        <v>6</v>
      </c>
      <c r="AG176" s="74" t="s">
        <v>1005</v>
      </c>
      <c r="AH176" s="74">
        <v>0</v>
      </c>
      <c r="AI176" s="104">
        <v>0</v>
      </c>
    </row>
    <row r="177" spans="1:35">
      <c r="A177" s="95">
        <v>175</v>
      </c>
      <c r="B177" s="74" t="s">
        <v>84</v>
      </c>
      <c r="C177" s="74" t="s">
        <v>1216</v>
      </c>
      <c r="D177" s="74" t="s">
        <v>1216</v>
      </c>
      <c r="E177" s="74" t="str">
        <f>HYPERLINK("[映雪.xlsx]类型!B30",'类型（5）'!$C$30)</f>
        <v>黑幕</v>
      </c>
      <c r="F177" s="74" t="s">
        <v>1001</v>
      </c>
      <c r="G177" s="74" t="s">
        <v>1002</v>
      </c>
      <c r="H177" s="74">
        <v>179</v>
      </c>
      <c r="I177" s="74">
        <v>179</v>
      </c>
      <c r="J177" s="74">
        <v>238</v>
      </c>
      <c r="K177" s="74">
        <v>79</v>
      </c>
      <c r="L177" s="74">
        <v>23</v>
      </c>
      <c r="M177" s="74">
        <v>83</v>
      </c>
      <c r="N177" s="74">
        <v>37</v>
      </c>
      <c r="O177" s="74">
        <f t="shared" si="2"/>
        <v>222</v>
      </c>
      <c r="P177" s="74" t="s">
        <v>1033</v>
      </c>
      <c r="Q177" s="74">
        <v>100</v>
      </c>
      <c r="R177" s="74">
        <v>1</v>
      </c>
      <c r="S177" s="74" t="s">
        <v>1012</v>
      </c>
      <c r="T177" s="74">
        <v>1595</v>
      </c>
      <c r="U177" s="74">
        <v>1610</v>
      </c>
      <c r="V177" s="74">
        <v>1650</v>
      </c>
      <c r="W177" s="74">
        <v>1615</v>
      </c>
      <c r="X177" s="74">
        <v>93</v>
      </c>
      <c r="Y177" s="74">
        <v>17</v>
      </c>
      <c r="Z177" s="74" t="s">
        <v>1004</v>
      </c>
      <c r="AA177" s="74" t="s">
        <v>1005</v>
      </c>
      <c r="AB177" s="74" t="s">
        <v>1006</v>
      </c>
      <c r="AC177" s="74" t="s">
        <v>1007</v>
      </c>
      <c r="AD177" s="74" t="s">
        <v>1016</v>
      </c>
      <c r="AE177" s="74" t="s">
        <v>1013</v>
      </c>
      <c r="AF177" s="74">
        <v>13</v>
      </c>
      <c r="AG177" s="74" t="s">
        <v>1004</v>
      </c>
      <c r="AH177" s="74">
        <v>0</v>
      </c>
      <c r="AI177" s="104">
        <v>0</v>
      </c>
    </row>
    <row r="178" spans="1:35">
      <c r="A178" s="95">
        <v>176</v>
      </c>
      <c r="B178" s="74" t="s">
        <v>84</v>
      </c>
      <c r="C178" s="74" t="s">
        <v>1217</v>
      </c>
      <c r="D178" s="74" t="s">
        <v>1217</v>
      </c>
      <c r="E178" s="74" t="str">
        <f>HYPERLINK("[映雪.xlsx]类型!B19",'类型（5）'!$C$19)</f>
        <v>妖精</v>
      </c>
      <c r="F178" s="74" t="s">
        <v>1001</v>
      </c>
      <c r="G178" s="74" t="s">
        <v>1002</v>
      </c>
      <c r="H178" s="74">
        <v>708</v>
      </c>
      <c r="I178" s="74">
        <v>708</v>
      </c>
      <c r="J178" s="74">
        <v>238</v>
      </c>
      <c r="K178" s="74">
        <v>40</v>
      </c>
      <c r="L178" s="74">
        <v>55</v>
      </c>
      <c r="M178" s="74">
        <v>54</v>
      </c>
      <c r="N178" s="74">
        <v>22</v>
      </c>
      <c r="O178" s="74">
        <f t="shared" si="2"/>
        <v>171</v>
      </c>
      <c r="P178" s="74" t="s">
        <v>1035</v>
      </c>
      <c r="Q178" s="74">
        <v>100</v>
      </c>
      <c r="R178" s="74">
        <v>1</v>
      </c>
      <c r="S178" s="74" t="s">
        <v>1012</v>
      </c>
      <c r="T178" s="74">
        <v>1508</v>
      </c>
      <c r="U178" s="74">
        <v>1523</v>
      </c>
      <c r="V178" s="74">
        <v>1574</v>
      </c>
      <c r="W178" s="74">
        <v>1615</v>
      </c>
      <c r="X178" s="74">
        <v>42</v>
      </c>
      <c r="Y178" s="74">
        <v>17</v>
      </c>
      <c r="Z178" s="74" t="s">
        <v>1004</v>
      </c>
      <c r="AA178" s="74" t="s">
        <v>1005</v>
      </c>
      <c r="AB178" s="74" t="s">
        <v>1006</v>
      </c>
      <c r="AC178" s="74" t="s">
        <v>1007</v>
      </c>
      <c r="AD178" s="74" t="s">
        <v>1023</v>
      </c>
      <c r="AE178" s="74" t="s">
        <v>1038</v>
      </c>
      <c r="AF178" s="74">
        <v>10</v>
      </c>
      <c r="AG178" s="74" t="s">
        <v>1004</v>
      </c>
      <c r="AH178" s="74">
        <v>0</v>
      </c>
      <c r="AI178" s="104">
        <v>0</v>
      </c>
    </row>
    <row r="179" spans="1:35">
      <c r="A179" s="95">
        <v>177</v>
      </c>
      <c r="B179" s="74" t="s">
        <v>84</v>
      </c>
      <c r="C179" s="74" t="s">
        <v>1218</v>
      </c>
      <c r="D179" s="74" t="s">
        <v>1218</v>
      </c>
      <c r="E179" s="99" t="str">
        <f>HYPERLINK("[映雪.xlsx]类型!B18",'类型（5）'!$C$18)</f>
        <v>科学家</v>
      </c>
      <c r="F179" s="74" t="s">
        <v>1001</v>
      </c>
      <c r="G179" s="74" t="s">
        <v>1002</v>
      </c>
      <c r="H179" s="74">
        <v>709</v>
      </c>
      <c r="I179" s="74">
        <v>709</v>
      </c>
      <c r="J179" s="74">
        <v>238</v>
      </c>
      <c r="K179" s="74">
        <v>41</v>
      </c>
      <c r="L179" s="74">
        <v>34</v>
      </c>
      <c r="M179" s="74">
        <v>75</v>
      </c>
      <c r="N179" s="74">
        <v>57</v>
      </c>
      <c r="O179" s="74">
        <f t="shared" si="2"/>
        <v>207</v>
      </c>
      <c r="P179" s="74" t="s">
        <v>1022</v>
      </c>
      <c r="Q179" s="74">
        <v>100</v>
      </c>
      <c r="R179" s="74">
        <v>1</v>
      </c>
      <c r="S179" s="74" t="s">
        <v>1012</v>
      </c>
      <c r="T179" s="74">
        <v>1529</v>
      </c>
      <c r="U179" s="74">
        <v>1544</v>
      </c>
      <c r="V179" s="74">
        <v>1603</v>
      </c>
      <c r="W179" s="74">
        <v>1615</v>
      </c>
      <c r="X179" s="74">
        <v>42</v>
      </c>
      <c r="Y179" s="74">
        <v>17</v>
      </c>
      <c r="Z179" s="74" t="s">
        <v>1004</v>
      </c>
      <c r="AA179" s="74" t="s">
        <v>1005</v>
      </c>
      <c r="AB179" s="74" t="s">
        <v>1006</v>
      </c>
      <c r="AC179" s="74" t="s">
        <v>1007</v>
      </c>
      <c r="AD179" s="74" t="s">
        <v>1008</v>
      </c>
      <c r="AE179" s="74" t="s">
        <v>1009</v>
      </c>
      <c r="AF179" s="74">
        <v>2</v>
      </c>
      <c r="AG179" s="74" t="s">
        <v>1005</v>
      </c>
      <c r="AH179" s="74">
        <v>0</v>
      </c>
      <c r="AI179" s="104">
        <v>0</v>
      </c>
    </row>
    <row r="180" spans="1:35">
      <c r="A180" s="95">
        <v>178</v>
      </c>
      <c r="B180" s="74" t="s">
        <v>84</v>
      </c>
      <c r="C180" s="74" t="s">
        <v>1219</v>
      </c>
      <c r="D180" s="74" t="s">
        <v>1219</v>
      </c>
      <c r="E180" s="74" t="str">
        <f>HYPERLINK("[映雪.xlsx]类型!B3",'类型（5）'!$C$3)</f>
        <v>武勇强化</v>
      </c>
      <c r="F180" s="74" t="s">
        <v>1001</v>
      </c>
      <c r="G180" s="74" t="s">
        <v>1002</v>
      </c>
      <c r="H180" s="74">
        <v>564</v>
      </c>
      <c r="I180" s="74">
        <v>564</v>
      </c>
      <c r="J180" s="74">
        <v>238</v>
      </c>
      <c r="K180" s="74">
        <v>71</v>
      </c>
      <c r="L180" s="74">
        <v>61</v>
      </c>
      <c r="M180" s="74">
        <v>66</v>
      </c>
      <c r="N180" s="74">
        <v>60</v>
      </c>
      <c r="O180" s="74">
        <f t="shared" si="2"/>
        <v>258</v>
      </c>
      <c r="P180" s="74" t="s">
        <v>1031</v>
      </c>
      <c r="Q180" s="74">
        <v>100</v>
      </c>
      <c r="R180" s="74">
        <v>1</v>
      </c>
      <c r="S180" s="74" t="s">
        <v>1012</v>
      </c>
      <c r="T180" s="74">
        <v>1554</v>
      </c>
      <c r="U180" s="74">
        <v>1569</v>
      </c>
      <c r="V180" s="74">
        <v>1592</v>
      </c>
      <c r="W180" s="74">
        <v>1615</v>
      </c>
      <c r="X180" s="74">
        <v>39</v>
      </c>
      <c r="Y180" s="74">
        <v>17</v>
      </c>
      <c r="Z180" s="74" t="s">
        <v>1004</v>
      </c>
      <c r="AA180" s="74" t="s">
        <v>1004</v>
      </c>
      <c r="AB180" s="74" t="s">
        <v>1006</v>
      </c>
      <c r="AC180" s="74" t="s">
        <v>1007</v>
      </c>
      <c r="AD180" s="74" t="s">
        <v>1008</v>
      </c>
      <c r="AE180" s="74" t="s">
        <v>1024</v>
      </c>
      <c r="AF180" s="74">
        <v>7</v>
      </c>
      <c r="AG180" s="74" t="s">
        <v>1004</v>
      </c>
      <c r="AH180" s="74">
        <v>0</v>
      </c>
      <c r="AI180" s="104">
        <v>0</v>
      </c>
    </row>
    <row r="181" spans="1:35">
      <c r="A181" s="95">
        <v>179</v>
      </c>
      <c r="B181" s="74" t="s">
        <v>84</v>
      </c>
      <c r="C181" s="74" t="s">
        <v>1220</v>
      </c>
      <c r="D181" s="74" t="s">
        <v>1220</v>
      </c>
      <c r="E181" s="96" t="str">
        <f>HYPERLINK("[映雪.xlsx]类型!B16",'类型（5）'!$C$16)</f>
        <v>神明</v>
      </c>
      <c r="F181" s="74" t="s">
        <v>1001</v>
      </c>
      <c r="G181" s="74" t="s">
        <v>1002</v>
      </c>
      <c r="H181" s="74">
        <v>321</v>
      </c>
      <c r="I181" s="74">
        <v>321</v>
      </c>
      <c r="J181" s="74">
        <v>338</v>
      </c>
      <c r="K181" s="74">
        <v>67</v>
      </c>
      <c r="L181" s="74">
        <v>76</v>
      </c>
      <c r="M181" s="74">
        <v>40</v>
      </c>
      <c r="N181" s="74">
        <v>31</v>
      </c>
      <c r="O181" s="74">
        <f t="shared" si="2"/>
        <v>214</v>
      </c>
      <c r="P181" s="74" t="s">
        <v>1022</v>
      </c>
      <c r="Q181" s="74">
        <v>100</v>
      </c>
      <c r="R181" s="74">
        <v>1</v>
      </c>
      <c r="S181" s="74" t="s">
        <v>1012</v>
      </c>
      <c r="T181" s="74">
        <v>1558</v>
      </c>
      <c r="U181" s="74">
        <v>1573</v>
      </c>
      <c r="V181" s="74">
        <v>1618</v>
      </c>
      <c r="W181" s="74">
        <v>1615</v>
      </c>
      <c r="X181" s="74">
        <v>37</v>
      </c>
      <c r="Y181" s="74">
        <v>25</v>
      </c>
      <c r="Z181" s="74" t="s">
        <v>1004</v>
      </c>
      <c r="AA181" s="74" t="s">
        <v>1005</v>
      </c>
      <c r="AB181" s="74" t="s">
        <v>1006</v>
      </c>
      <c r="AC181" s="74" t="s">
        <v>1007</v>
      </c>
      <c r="AD181" s="74" t="s">
        <v>1008</v>
      </c>
      <c r="AE181" s="74" t="s">
        <v>1009</v>
      </c>
      <c r="AF181" s="74">
        <v>6</v>
      </c>
      <c r="AG181" s="74" t="s">
        <v>1004</v>
      </c>
      <c r="AH181" s="74">
        <v>0</v>
      </c>
      <c r="AI181" s="104">
        <v>0</v>
      </c>
    </row>
    <row r="182" spans="1:35">
      <c r="A182" s="95">
        <v>180</v>
      </c>
      <c r="B182" s="74" t="s">
        <v>84</v>
      </c>
      <c r="C182" s="74" t="s">
        <v>1221</v>
      </c>
      <c r="D182" s="74" t="s">
        <v>1221</v>
      </c>
      <c r="E182" s="74" t="str">
        <f>HYPERLINK("[映雪.xlsx]类型!B6",'类型（5）'!$C$6)</f>
        <v>统御全能</v>
      </c>
      <c r="F182" s="74" t="s">
        <v>1001</v>
      </c>
      <c r="G182" s="74" t="s">
        <v>1002</v>
      </c>
      <c r="H182" s="74">
        <v>168</v>
      </c>
      <c r="I182" s="74">
        <v>168</v>
      </c>
      <c r="J182" s="74">
        <v>338</v>
      </c>
      <c r="K182" s="74">
        <v>57</v>
      </c>
      <c r="L182" s="74">
        <v>66</v>
      </c>
      <c r="M182" s="74">
        <v>62</v>
      </c>
      <c r="N182" s="74">
        <v>69</v>
      </c>
      <c r="O182" s="74">
        <f t="shared" si="2"/>
        <v>254</v>
      </c>
      <c r="P182" s="74" t="s">
        <v>1067</v>
      </c>
      <c r="Q182" s="74">
        <v>100</v>
      </c>
      <c r="R182" s="74">
        <v>1</v>
      </c>
      <c r="S182" s="74" t="s">
        <v>1012</v>
      </c>
      <c r="T182" s="74">
        <v>1537</v>
      </c>
      <c r="U182" s="74">
        <v>1552</v>
      </c>
      <c r="V182" s="74">
        <v>1595</v>
      </c>
      <c r="W182" s="74">
        <v>1615</v>
      </c>
      <c r="X182" s="74">
        <v>40</v>
      </c>
      <c r="Y182" s="74">
        <v>25</v>
      </c>
      <c r="Z182" s="74" t="s">
        <v>1004</v>
      </c>
      <c r="AA182" s="74" t="s">
        <v>1004</v>
      </c>
      <c r="AB182" s="74" t="s">
        <v>1006</v>
      </c>
      <c r="AC182" s="74" t="s">
        <v>1007</v>
      </c>
      <c r="AD182" s="74" t="s">
        <v>1023</v>
      </c>
      <c r="AE182" s="74" t="s">
        <v>1017</v>
      </c>
      <c r="AF182" s="74">
        <v>4</v>
      </c>
      <c r="AG182" s="74" t="s">
        <v>1004</v>
      </c>
      <c r="AH182" s="74">
        <v>0</v>
      </c>
      <c r="AI182" s="104">
        <v>0</v>
      </c>
    </row>
    <row r="183" spans="1:35">
      <c r="A183" s="95">
        <v>181</v>
      </c>
      <c r="B183" s="74" t="s">
        <v>84</v>
      </c>
      <c r="C183" s="74" t="s">
        <v>1222</v>
      </c>
      <c r="D183" s="74" t="s">
        <v>1222</v>
      </c>
      <c r="E183" s="74" t="str">
        <f>HYPERLINK("[映雪.xlsx]类型!B1",'类型（5）'!$C$1)</f>
        <v>均衡</v>
      </c>
      <c r="F183" s="74" t="s">
        <v>1001</v>
      </c>
      <c r="G183" s="74" t="s">
        <v>1002</v>
      </c>
      <c r="H183" s="74">
        <v>760</v>
      </c>
      <c r="I183" s="74">
        <v>760</v>
      </c>
      <c r="J183" s="74">
        <v>338</v>
      </c>
      <c r="K183" s="74">
        <v>55</v>
      </c>
      <c r="L183" s="74">
        <v>63</v>
      </c>
      <c r="M183" s="74">
        <v>65</v>
      </c>
      <c r="N183" s="74">
        <v>59</v>
      </c>
      <c r="O183" s="74">
        <f t="shared" si="2"/>
        <v>242</v>
      </c>
      <c r="P183" s="74" t="s">
        <v>1026</v>
      </c>
      <c r="Q183" s="74">
        <v>100</v>
      </c>
      <c r="R183" s="74">
        <v>1</v>
      </c>
      <c r="S183" s="74" t="s">
        <v>1012</v>
      </c>
      <c r="T183" s="74">
        <v>1521</v>
      </c>
      <c r="U183" s="74">
        <v>1536</v>
      </c>
      <c r="V183" s="74">
        <v>1596</v>
      </c>
      <c r="W183" s="74">
        <v>1615</v>
      </c>
      <c r="X183" s="74">
        <v>35</v>
      </c>
      <c r="Y183" s="74">
        <v>25</v>
      </c>
      <c r="Z183" s="74" t="s">
        <v>1004</v>
      </c>
      <c r="AA183" s="74" t="s">
        <v>1005</v>
      </c>
      <c r="AB183" s="74" t="s">
        <v>1006</v>
      </c>
      <c r="AC183" s="74" t="s">
        <v>1007</v>
      </c>
      <c r="AD183" s="74" t="s">
        <v>1023</v>
      </c>
      <c r="AE183" s="74" t="s">
        <v>1009</v>
      </c>
      <c r="AF183" s="74">
        <v>2</v>
      </c>
      <c r="AG183" s="74" t="s">
        <v>1004</v>
      </c>
      <c r="AH183" s="74">
        <v>0</v>
      </c>
      <c r="AI183" s="104">
        <v>0</v>
      </c>
    </row>
    <row r="184" spans="1:35">
      <c r="A184" s="95">
        <v>182</v>
      </c>
      <c r="B184" s="74" t="s">
        <v>84</v>
      </c>
      <c r="C184" s="74" t="s">
        <v>1223</v>
      </c>
      <c r="D184" s="74" t="s">
        <v>1223</v>
      </c>
      <c r="E184" s="96" t="str">
        <f>HYPERLINK("[映雪.xlsx]类型!B5",'类型（5）'!$C$5)</f>
        <v>家政强化</v>
      </c>
      <c r="F184" s="74" t="s">
        <v>1001</v>
      </c>
      <c r="G184" s="74" t="s">
        <v>1002</v>
      </c>
      <c r="H184" s="74">
        <v>311</v>
      </c>
      <c r="I184" s="74">
        <v>311</v>
      </c>
      <c r="J184" s="74">
        <v>338</v>
      </c>
      <c r="K184" s="74">
        <v>38</v>
      </c>
      <c r="L184" s="74">
        <v>34</v>
      </c>
      <c r="M184" s="74">
        <v>49</v>
      </c>
      <c r="N184" s="74">
        <v>75</v>
      </c>
      <c r="O184" s="74">
        <f t="shared" si="2"/>
        <v>196</v>
      </c>
      <c r="P184" s="74" t="s">
        <v>1072</v>
      </c>
      <c r="Q184" s="74">
        <v>100</v>
      </c>
      <c r="R184" s="74">
        <v>1</v>
      </c>
      <c r="S184" s="74" t="s">
        <v>1012</v>
      </c>
      <c r="T184" s="74">
        <v>1527</v>
      </c>
      <c r="U184" s="74">
        <v>1542</v>
      </c>
      <c r="V184" s="74">
        <v>1579</v>
      </c>
      <c r="W184" s="74">
        <v>1615</v>
      </c>
      <c r="X184" s="74">
        <v>67</v>
      </c>
      <c r="Y184" s="74">
        <v>25</v>
      </c>
      <c r="Z184" s="74" t="s">
        <v>1004</v>
      </c>
      <c r="AA184" s="74" t="s">
        <v>1005</v>
      </c>
      <c r="AB184" s="74" t="s">
        <v>1006</v>
      </c>
      <c r="AC184" s="74" t="s">
        <v>1007</v>
      </c>
      <c r="AD184" s="74" t="s">
        <v>1023</v>
      </c>
      <c r="AE184" s="74" t="s">
        <v>1009</v>
      </c>
      <c r="AF184" s="74">
        <v>3</v>
      </c>
      <c r="AG184" s="74" t="s">
        <v>1005</v>
      </c>
      <c r="AH184" s="74">
        <v>0</v>
      </c>
      <c r="AI184" s="104">
        <v>0</v>
      </c>
    </row>
    <row r="185" spans="1:35">
      <c r="A185" s="95">
        <v>183</v>
      </c>
      <c r="B185" s="74" t="s">
        <v>84</v>
      </c>
      <c r="C185" s="74" t="s">
        <v>1224</v>
      </c>
      <c r="D185" s="74" t="s">
        <v>1224</v>
      </c>
      <c r="E185" s="96" t="str">
        <f>HYPERLINK("[映雪.xlsx]类型!B10",'类型（5）'!$C$10)</f>
        <v>学者</v>
      </c>
      <c r="F185" s="74" t="s">
        <v>1001</v>
      </c>
      <c r="G185" s="74" t="s">
        <v>1002</v>
      </c>
      <c r="H185" s="74">
        <v>778</v>
      </c>
      <c r="I185" s="74">
        <v>778</v>
      </c>
      <c r="J185" s="74">
        <v>338</v>
      </c>
      <c r="K185" s="74">
        <v>64</v>
      </c>
      <c r="L185" s="74">
        <v>64</v>
      </c>
      <c r="M185" s="74">
        <v>58</v>
      </c>
      <c r="N185" s="74">
        <v>69</v>
      </c>
      <c r="O185" s="74">
        <f t="shared" si="2"/>
        <v>255</v>
      </c>
      <c r="P185" s="74" t="s">
        <v>1079</v>
      </c>
      <c r="Q185" s="74">
        <v>100</v>
      </c>
      <c r="R185" s="74">
        <v>1</v>
      </c>
      <c r="S185" s="74" t="s">
        <v>1012</v>
      </c>
      <c r="T185" s="74">
        <v>1557</v>
      </c>
      <c r="U185" s="74">
        <v>1572</v>
      </c>
      <c r="V185" s="74">
        <v>1585</v>
      </c>
      <c r="W185" s="74">
        <v>1615</v>
      </c>
      <c r="X185" s="74">
        <v>63</v>
      </c>
      <c r="Y185" s="74">
        <v>25</v>
      </c>
      <c r="Z185" s="74" t="s">
        <v>1004</v>
      </c>
      <c r="AA185" s="74" t="s">
        <v>1004</v>
      </c>
      <c r="AB185" s="74" t="s">
        <v>1006</v>
      </c>
      <c r="AC185" s="74" t="s">
        <v>1007</v>
      </c>
      <c r="AD185" s="74" t="s">
        <v>1023</v>
      </c>
      <c r="AE185" s="74" t="s">
        <v>1017</v>
      </c>
      <c r="AF185" s="74">
        <v>7</v>
      </c>
      <c r="AG185" s="74" t="s">
        <v>1004</v>
      </c>
      <c r="AH185" s="74">
        <v>0</v>
      </c>
      <c r="AI185" s="104">
        <v>0</v>
      </c>
    </row>
    <row r="186" spans="1:35">
      <c r="A186" s="95">
        <v>184</v>
      </c>
      <c r="B186" s="74" t="s">
        <v>84</v>
      </c>
      <c r="C186" s="74" t="s">
        <v>1225</v>
      </c>
      <c r="D186" s="74" t="s">
        <v>1225</v>
      </c>
      <c r="E186" s="74" t="str">
        <f>HYPERLINK("[映雪.xlsx]类型!B3",'类型（5）'!$C$3)</f>
        <v>武勇强化</v>
      </c>
      <c r="F186" s="74" t="s">
        <v>1001</v>
      </c>
      <c r="G186" s="74" t="s">
        <v>1002</v>
      </c>
      <c r="H186" s="74">
        <v>777</v>
      </c>
      <c r="I186" s="74">
        <v>777</v>
      </c>
      <c r="J186" s="74">
        <v>338</v>
      </c>
      <c r="K186" s="74">
        <v>69</v>
      </c>
      <c r="L186" s="74">
        <v>69</v>
      </c>
      <c r="M186" s="74">
        <v>57</v>
      </c>
      <c r="N186" s="74">
        <v>53</v>
      </c>
      <c r="O186" s="74">
        <f t="shared" si="2"/>
        <v>248</v>
      </c>
      <c r="P186" s="74" t="s">
        <v>1069</v>
      </c>
      <c r="Q186" s="74">
        <v>100</v>
      </c>
      <c r="R186" s="74">
        <v>1</v>
      </c>
      <c r="S186" s="74" t="s">
        <v>1012</v>
      </c>
      <c r="T186" s="74">
        <v>1576</v>
      </c>
      <c r="U186" s="74">
        <v>1591</v>
      </c>
      <c r="V186" s="74">
        <v>1633</v>
      </c>
      <c r="W186" s="74">
        <v>1615</v>
      </c>
      <c r="X186" s="74">
        <v>71</v>
      </c>
      <c r="Y186" s="74">
        <v>25</v>
      </c>
      <c r="Z186" s="74" t="s">
        <v>1004</v>
      </c>
      <c r="AA186" s="74" t="s">
        <v>1005</v>
      </c>
      <c r="AB186" s="74" t="s">
        <v>1006</v>
      </c>
      <c r="AC186" s="74" t="s">
        <v>1007</v>
      </c>
      <c r="AD186" s="74" t="s">
        <v>1023</v>
      </c>
      <c r="AE186" s="74" t="s">
        <v>1009</v>
      </c>
      <c r="AF186" s="74">
        <v>5</v>
      </c>
      <c r="AG186" s="74" t="s">
        <v>1004</v>
      </c>
      <c r="AH186" s="74">
        <v>0</v>
      </c>
      <c r="AI186" s="104">
        <v>0</v>
      </c>
    </row>
    <row r="187" spans="1:35">
      <c r="A187" s="95">
        <v>185</v>
      </c>
      <c r="B187" s="74" t="s">
        <v>84</v>
      </c>
      <c r="C187" s="74" t="s">
        <v>1226</v>
      </c>
      <c r="D187" s="74" t="s">
        <v>1226</v>
      </c>
      <c r="E187" s="96" t="str">
        <f>HYPERLINK("[映雪.xlsx]类型!B21",'类型（5）'!$C$21)</f>
        <v>游魂</v>
      </c>
      <c r="F187" s="74" t="s">
        <v>1001</v>
      </c>
      <c r="G187" s="74" t="s">
        <v>1002</v>
      </c>
      <c r="H187" s="74">
        <v>601</v>
      </c>
      <c r="I187" s="74">
        <v>601</v>
      </c>
      <c r="J187" s="74">
        <v>338</v>
      </c>
      <c r="K187" s="74">
        <v>40</v>
      </c>
      <c r="L187" s="74">
        <v>53</v>
      </c>
      <c r="M187" s="74">
        <v>38</v>
      </c>
      <c r="N187" s="74">
        <v>62</v>
      </c>
      <c r="O187" s="74">
        <f t="shared" si="2"/>
        <v>193</v>
      </c>
      <c r="P187" s="74" t="s">
        <v>1082</v>
      </c>
      <c r="Q187" s="74">
        <v>100</v>
      </c>
      <c r="R187" s="74">
        <v>1</v>
      </c>
      <c r="S187" s="74" t="s">
        <v>1012</v>
      </c>
      <c r="T187" s="74">
        <v>1512</v>
      </c>
      <c r="U187" s="74">
        <v>1527</v>
      </c>
      <c r="V187" s="74">
        <v>1571</v>
      </c>
      <c r="W187" s="74">
        <v>1615</v>
      </c>
      <c r="X187" s="74">
        <v>67</v>
      </c>
      <c r="Y187" s="74">
        <v>25</v>
      </c>
      <c r="Z187" s="74" t="s">
        <v>1004</v>
      </c>
      <c r="AA187" s="74" t="s">
        <v>1004</v>
      </c>
      <c r="AB187" s="74" t="s">
        <v>1006</v>
      </c>
      <c r="AC187" s="74" t="s">
        <v>1007</v>
      </c>
      <c r="AD187" s="74" t="s">
        <v>1023</v>
      </c>
      <c r="AE187" s="74" t="s">
        <v>1027</v>
      </c>
      <c r="AF187" s="74">
        <v>5</v>
      </c>
      <c r="AG187" s="74" t="s">
        <v>1004</v>
      </c>
      <c r="AH187" s="74">
        <v>0</v>
      </c>
      <c r="AI187" s="104">
        <v>0</v>
      </c>
    </row>
    <row r="188" spans="1:35">
      <c r="A188" s="95">
        <v>186</v>
      </c>
      <c r="B188" s="74" t="s">
        <v>84</v>
      </c>
      <c r="C188" s="74" t="s">
        <v>1227</v>
      </c>
      <c r="D188" s="74" t="s">
        <v>1227</v>
      </c>
      <c r="E188" s="99" t="str">
        <f>HYPERLINK("[映雪.xlsx]类型!B18",'类型（5）'!$C$18)</f>
        <v>科学家</v>
      </c>
      <c r="F188" s="74" t="s">
        <v>1001</v>
      </c>
      <c r="G188" s="74" t="s">
        <v>1002</v>
      </c>
      <c r="H188" s="74">
        <v>600</v>
      </c>
      <c r="I188" s="74">
        <v>600</v>
      </c>
      <c r="J188" s="74">
        <v>338</v>
      </c>
      <c r="K188" s="74">
        <v>46</v>
      </c>
      <c r="L188" s="74">
        <v>60</v>
      </c>
      <c r="M188" s="74">
        <v>40</v>
      </c>
      <c r="N188" s="74">
        <v>38</v>
      </c>
      <c r="O188" s="74">
        <f t="shared" si="2"/>
        <v>184</v>
      </c>
      <c r="P188" s="74" t="s">
        <v>1074</v>
      </c>
      <c r="Q188" s="74">
        <v>100</v>
      </c>
      <c r="R188" s="74">
        <v>1</v>
      </c>
      <c r="S188" s="74" t="s">
        <v>1012</v>
      </c>
      <c r="T188" s="74">
        <v>1537</v>
      </c>
      <c r="U188" s="74">
        <v>1552</v>
      </c>
      <c r="V188" s="74">
        <v>1590</v>
      </c>
      <c r="W188" s="74">
        <v>1615</v>
      </c>
      <c r="X188" s="74">
        <v>68</v>
      </c>
      <c r="Y188" s="74">
        <v>25</v>
      </c>
      <c r="Z188" s="74" t="s">
        <v>1004</v>
      </c>
      <c r="AA188" s="74" t="s">
        <v>1005</v>
      </c>
      <c r="AB188" s="74" t="s">
        <v>1006</v>
      </c>
      <c r="AC188" s="74" t="s">
        <v>1007</v>
      </c>
      <c r="AD188" s="74" t="s">
        <v>1023</v>
      </c>
      <c r="AE188" s="74" t="s">
        <v>1027</v>
      </c>
      <c r="AF188" s="74">
        <v>6</v>
      </c>
      <c r="AG188" s="74" t="s">
        <v>1004</v>
      </c>
      <c r="AH188" s="74">
        <v>0</v>
      </c>
      <c r="AI188" s="104">
        <v>0</v>
      </c>
    </row>
    <row r="189" spans="1:35">
      <c r="A189" s="95">
        <v>187</v>
      </c>
      <c r="B189" s="74" t="s">
        <v>84</v>
      </c>
      <c r="C189" s="74" t="s">
        <v>1228</v>
      </c>
      <c r="D189" s="74" t="s">
        <v>1228</v>
      </c>
      <c r="E189" s="74" t="str">
        <f>HYPERLINK("[映雪.xlsx]类型!B1",'类型（5）'!$C$1)</f>
        <v>均衡</v>
      </c>
      <c r="F189" s="74" t="s">
        <v>1001</v>
      </c>
      <c r="G189" s="74" t="s">
        <v>1002</v>
      </c>
      <c r="H189" s="74">
        <v>278</v>
      </c>
      <c r="I189" s="74">
        <v>278</v>
      </c>
      <c r="J189" s="74">
        <v>338</v>
      </c>
      <c r="K189" s="74">
        <v>71</v>
      </c>
      <c r="L189" s="74">
        <v>70</v>
      </c>
      <c r="M189" s="74">
        <v>62</v>
      </c>
      <c r="N189" s="74">
        <v>65</v>
      </c>
      <c r="O189" s="74">
        <f t="shared" si="2"/>
        <v>268</v>
      </c>
      <c r="P189" s="74" t="s">
        <v>1047</v>
      </c>
      <c r="Q189" s="74">
        <v>100</v>
      </c>
      <c r="R189" s="74">
        <v>1</v>
      </c>
      <c r="S189" s="74" t="s">
        <v>1012</v>
      </c>
      <c r="T189" s="74">
        <v>1484</v>
      </c>
      <c r="U189" s="74">
        <v>1499</v>
      </c>
      <c r="V189" s="74">
        <v>1565</v>
      </c>
      <c r="W189" s="74">
        <v>1615</v>
      </c>
      <c r="X189" s="74">
        <v>67</v>
      </c>
      <c r="Y189" s="74">
        <v>25</v>
      </c>
      <c r="Z189" s="74" t="s">
        <v>1004</v>
      </c>
      <c r="AA189" s="74" t="s">
        <v>1005</v>
      </c>
      <c r="AB189" s="74" t="s">
        <v>1006</v>
      </c>
      <c r="AC189" s="74" t="s">
        <v>1007</v>
      </c>
      <c r="AD189" s="74" t="s">
        <v>1023</v>
      </c>
      <c r="AE189" s="74" t="s">
        <v>1013</v>
      </c>
      <c r="AF189" s="74">
        <v>3</v>
      </c>
      <c r="AG189" s="74" t="s">
        <v>1004</v>
      </c>
      <c r="AH189" s="74">
        <v>0</v>
      </c>
      <c r="AI189" s="104">
        <v>0</v>
      </c>
    </row>
    <row r="190" spans="1:35">
      <c r="A190" s="95">
        <v>188</v>
      </c>
      <c r="B190" s="74" t="s">
        <v>84</v>
      </c>
      <c r="C190" s="74" t="s">
        <v>1229</v>
      </c>
      <c r="D190" s="74" t="s">
        <v>1229</v>
      </c>
      <c r="E190" s="74" t="str">
        <f>HYPERLINK("[映雪.xlsx]类型!B9",'类型（5）'!$C$9)</f>
        <v>家政全能</v>
      </c>
      <c r="F190" s="74" t="s">
        <v>1001</v>
      </c>
      <c r="G190" s="74" t="s">
        <v>1002</v>
      </c>
      <c r="H190" s="74">
        <v>632</v>
      </c>
      <c r="I190" s="74">
        <v>632</v>
      </c>
      <c r="J190" s="74">
        <v>338</v>
      </c>
      <c r="K190" s="74">
        <v>68</v>
      </c>
      <c r="L190" s="74">
        <v>72</v>
      </c>
      <c r="M190" s="74">
        <v>69</v>
      </c>
      <c r="N190" s="74">
        <v>75</v>
      </c>
      <c r="O190" s="74">
        <f t="shared" si="2"/>
        <v>284</v>
      </c>
      <c r="P190" s="74" t="s">
        <v>1031</v>
      </c>
      <c r="Q190" s="74">
        <v>100</v>
      </c>
      <c r="R190" s="74">
        <v>1</v>
      </c>
      <c r="S190" s="74" t="s">
        <v>1012</v>
      </c>
      <c r="T190" s="74">
        <v>1542</v>
      </c>
      <c r="U190" s="74">
        <v>1557</v>
      </c>
      <c r="V190" s="74">
        <v>1586</v>
      </c>
      <c r="W190" s="74">
        <v>1615</v>
      </c>
      <c r="X190" s="74">
        <v>60</v>
      </c>
      <c r="Y190" s="74">
        <v>25</v>
      </c>
      <c r="Z190" s="74" t="s">
        <v>1004</v>
      </c>
      <c r="AA190" s="74" t="s">
        <v>1005</v>
      </c>
      <c r="AB190" s="74" t="s">
        <v>1006</v>
      </c>
      <c r="AC190" s="74" t="s">
        <v>1007</v>
      </c>
      <c r="AD190" s="74" t="s">
        <v>1008</v>
      </c>
      <c r="AE190" s="74" t="s">
        <v>1009</v>
      </c>
      <c r="AF190" s="74">
        <v>7</v>
      </c>
      <c r="AG190" s="74" t="s">
        <v>1004</v>
      </c>
      <c r="AH190" s="74">
        <v>0</v>
      </c>
      <c r="AI190" s="104">
        <v>0</v>
      </c>
    </row>
    <row r="191" spans="1:35">
      <c r="A191" s="95">
        <v>189</v>
      </c>
      <c r="B191" s="74" t="s">
        <v>84</v>
      </c>
      <c r="C191" s="74" t="s">
        <v>861</v>
      </c>
      <c r="D191" s="74" t="s">
        <v>861</v>
      </c>
      <c r="E191" s="74" t="str">
        <f>HYPERLINK("[映雪.xlsx]类型!B22",'类型（5）'!$C$22)</f>
        <v>傲娇</v>
      </c>
      <c r="F191" s="74" t="s">
        <v>1001</v>
      </c>
      <c r="G191" s="74" t="s">
        <v>1002</v>
      </c>
      <c r="H191" s="74">
        <v>631</v>
      </c>
      <c r="I191" s="74">
        <v>631</v>
      </c>
      <c r="J191" s="74">
        <v>338</v>
      </c>
      <c r="K191" s="74">
        <v>72</v>
      </c>
      <c r="L191" s="74">
        <v>68</v>
      </c>
      <c r="M191" s="74">
        <v>74</v>
      </c>
      <c r="N191" s="74">
        <v>71</v>
      </c>
      <c r="O191" s="74">
        <f t="shared" si="2"/>
        <v>285</v>
      </c>
      <c r="P191" s="74" t="s">
        <v>1026</v>
      </c>
      <c r="Q191" s="74">
        <v>100</v>
      </c>
      <c r="R191" s="74">
        <v>1</v>
      </c>
      <c r="S191" s="74" t="s">
        <v>1012</v>
      </c>
      <c r="T191" s="74">
        <v>1572</v>
      </c>
      <c r="U191" s="74">
        <v>1586</v>
      </c>
      <c r="V191" s="74">
        <v>1604</v>
      </c>
      <c r="W191" s="74">
        <v>1615</v>
      </c>
      <c r="X191" s="74">
        <v>67</v>
      </c>
      <c r="Y191" s="74">
        <v>25</v>
      </c>
      <c r="Z191" s="74" t="s">
        <v>1004</v>
      </c>
      <c r="AA191" s="74" t="s">
        <v>1005</v>
      </c>
      <c r="AB191" s="74" t="s">
        <v>1006</v>
      </c>
      <c r="AC191" s="74" t="s">
        <v>1007</v>
      </c>
      <c r="AD191" s="74" t="s">
        <v>1008</v>
      </c>
      <c r="AE191" s="74" t="s">
        <v>1017</v>
      </c>
      <c r="AF191" s="74">
        <v>5</v>
      </c>
      <c r="AG191" s="74" t="s">
        <v>1004</v>
      </c>
      <c r="AH191" s="74">
        <v>0</v>
      </c>
      <c r="AI191" s="104">
        <v>0</v>
      </c>
    </row>
    <row r="192" spans="1:35">
      <c r="A192" s="95">
        <v>190</v>
      </c>
      <c r="B192" s="74" t="s">
        <v>152</v>
      </c>
      <c r="C192" s="74" t="s">
        <v>152</v>
      </c>
      <c r="D192" s="74" t="s">
        <v>152</v>
      </c>
      <c r="E192" s="74" t="str">
        <f>HYPERLINK("[映雪.xlsx]类型!B72",'类型（5）'!$C$72)</f>
        <v>土间埋</v>
      </c>
      <c r="F192" s="74" t="s">
        <v>1001</v>
      </c>
      <c r="G192" s="74" t="s">
        <v>1002</v>
      </c>
      <c r="H192" s="74">
        <v>80</v>
      </c>
      <c r="I192" s="74">
        <v>80</v>
      </c>
      <c r="J192" s="74">
        <v>117</v>
      </c>
      <c r="K192" s="74">
        <v>62</v>
      </c>
      <c r="L192" s="74">
        <v>68</v>
      </c>
      <c r="M192" s="74">
        <v>79</v>
      </c>
      <c r="N192" s="74">
        <v>2</v>
      </c>
      <c r="O192" s="74">
        <f t="shared" si="2"/>
        <v>211</v>
      </c>
      <c r="P192" s="74" t="s">
        <v>1031</v>
      </c>
      <c r="Q192" s="74">
        <v>8000</v>
      </c>
      <c r="R192" s="74">
        <v>5</v>
      </c>
      <c r="S192" s="74" t="s">
        <v>4</v>
      </c>
      <c r="T192" s="74">
        <v>1512</v>
      </c>
      <c r="U192" s="74">
        <v>1527</v>
      </c>
      <c r="V192" s="74">
        <v>1574</v>
      </c>
      <c r="W192" s="74">
        <v>1615</v>
      </c>
      <c r="X192" s="74">
        <v>33</v>
      </c>
      <c r="Y192" s="74">
        <v>50</v>
      </c>
      <c r="Z192" s="74" t="s">
        <v>1004</v>
      </c>
      <c r="AA192" s="74" t="s">
        <v>1005</v>
      </c>
      <c r="AB192" s="74" t="s">
        <v>1006</v>
      </c>
      <c r="AC192" s="74" t="s">
        <v>1007</v>
      </c>
      <c r="AD192" s="74" t="s">
        <v>1008</v>
      </c>
      <c r="AE192" s="74" t="s">
        <v>1009</v>
      </c>
      <c r="AF192" s="74">
        <v>2</v>
      </c>
      <c r="AG192" s="74" t="s">
        <v>1005</v>
      </c>
      <c r="AH192" s="74">
        <v>0</v>
      </c>
      <c r="AI192" s="104">
        <v>66</v>
      </c>
    </row>
    <row r="193" spans="1:35">
      <c r="A193" s="95">
        <v>191</v>
      </c>
      <c r="B193" s="74" t="s">
        <v>152</v>
      </c>
      <c r="C193" s="74" t="s">
        <v>1230</v>
      </c>
      <c r="D193" s="74" t="s">
        <v>1230</v>
      </c>
      <c r="E193" s="74" t="str">
        <f>HYPERLINK("[映雪.xlsx]类型!B3",'类型（5）'!$C$3)</f>
        <v>武勇强化</v>
      </c>
      <c r="F193" s="74" t="s">
        <v>1001</v>
      </c>
      <c r="G193" s="74" t="s">
        <v>1002</v>
      </c>
      <c r="H193" s="74">
        <v>166</v>
      </c>
      <c r="I193" s="74">
        <v>166</v>
      </c>
      <c r="J193" s="74">
        <v>117</v>
      </c>
      <c r="K193" s="74">
        <v>50</v>
      </c>
      <c r="L193" s="74">
        <v>72</v>
      </c>
      <c r="M193" s="74">
        <v>55</v>
      </c>
      <c r="N193" s="74">
        <v>78</v>
      </c>
      <c r="O193" s="74">
        <f t="shared" si="2"/>
        <v>255</v>
      </c>
      <c r="P193" s="74" t="s">
        <v>1026</v>
      </c>
      <c r="Q193" s="74">
        <v>100</v>
      </c>
      <c r="R193" s="74">
        <v>1</v>
      </c>
      <c r="S193" s="74" t="s">
        <v>1012</v>
      </c>
      <c r="T193" s="74">
        <v>1530</v>
      </c>
      <c r="U193" s="74">
        <v>1545</v>
      </c>
      <c r="V193" s="74">
        <v>1578</v>
      </c>
      <c r="W193" s="74">
        <v>1615</v>
      </c>
      <c r="X193" s="74">
        <v>33</v>
      </c>
      <c r="Y193" s="74">
        <v>50</v>
      </c>
      <c r="Z193" s="74" t="s">
        <v>1004</v>
      </c>
      <c r="AA193" s="74" t="s">
        <v>1005</v>
      </c>
      <c r="AB193" s="74" t="s">
        <v>1006</v>
      </c>
      <c r="AC193" s="74" t="s">
        <v>1007</v>
      </c>
      <c r="AD193" s="74" t="s">
        <v>1008</v>
      </c>
      <c r="AE193" s="74" t="s">
        <v>1009</v>
      </c>
      <c r="AF193" s="74">
        <v>4</v>
      </c>
      <c r="AG193" s="74" t="s">
        <v>1005</v>
      </c>
      <c r="AH193" s="74">
        <v>0</v>
      </c>
      <c r="AI193" s="104">
        <v>66</v>
      </c>
    </row>
    <row r="194" spans="1:35">
      <c r="A194" s="95">
        <v>192</v>
      </c>
      <c r="B194" s="74" t="s">
        <v>152</v>
      </c>
      <c r="C194" s="74" t="s">
        <v>1231</v>
      </c>
      <c r="D194" s="74" t="s">
        <v>1231</v>
      </c>
      <c r="E194" s="74" t="str">
        <f>HYPERLINK("[映雪.xlsx]类型!B9",'类型（5）'!$C$9)</f>
        <v>家政全能</v>
      </c>
      <c r="F194" s="74" t="s">
        <v>1001</v>
      </c>
      <c r="G194" s="74" t="s">
        <v>1002</v>
      </c>
      <c r="H194" s="74">
        <v>929</v>
      </c>
      <c r="I194" s="74">
        <v>929</v>
      </c>
      <c r="J194" s="74">
        <v>117</v>
      </c>
      <c r="K194" s="74">
        <v>56</v>
      </c>
      <c r="L194" s="74">
        <v>42</v>
      </c>
      <c r="M194" s="74">
        <v>54</v>
      </c>
      <c r="N194" s="74">
        <v>94</v>
      </c>
      <c r="O194" s="74">
        <f t="shared" ref="O194:O257" si="3">SUM(K194,L194,M194,N194)</f>
        <v>246</v>
      </c>
      <c r="P194" s="74" t="s">
        <v>1058</v>
      </c>
      <c r="Q194" s="74">
        <v>100</v>
      </c>
      <c r="R194" s="74">
        <v>1</v>
      </c>
      <c r="S194" s="74" t="s">
        <v>1012</v>
      </c>
      <c r="T194" s="74">
        <v>1543</v>
      </c>
      <c r="U194" s="74">
        <v>1558</v>
      </c>
      <c r="V194" s="74">
        <v>1587</v>
      </c>
      <c r="W194" s="74">
        <v>1615</v>
      </c>
      <c r="X194" s="74">
        <v>31</v>
      </c>
      <c r="Y194" s="74">
        <v>50</v>
      </c>
      <c r="Z194" s="74" t="s">
        <v>1004</v>
      </c>
      <c r="AA194" s="74" t="s">
        <v>1005</v>
      </c>
      <c r="AB194" s="74" t="s">
        <v>1006</v>
      </c>
      <c r="AC194" s="74" t="s">
        <v>1007</v>
      </c>
      <c r="AD194" s="74" t="s">
        <v>1162</v>
      </c>
      <c r="AE194" s="74" t="s">
        <v>1027</v>
      </c>
      <c r="AF194" s="74">
        <v>3</v>
      </c>
      <c r="AG194" s="74" t="s">
        <v>1005</v>
      </c>
      <c r="AH194" s="74">
        <v>0</v>
      </c>
      <c r="AI194" s="104">
        <v>66</v>
      </c>
    </row>
    <row r="195" spans="1:35">
      <c r="A195" s="95">
        <v>193</v>
      </c>
      <c r="B195" s="74" t="s">
        <v>152</v>
      </c>
      <c r="C195" s="74" t="s">
        <v>1232</v>
      </c>
      <c r="D195" s="74" t="s">
        <v>1232</v>
      </c>
      <c r="E195" s="99" t="str">
        <f>HYPERLINK("[映雪.xlsx]类型!B17",'类型（5）'!$C$17)</f>
        <v>记者</v>
      </c>
      <c r="F195" s="74" t="s">
        <v>1001</v>
      </c>
      <c r="G195" s="74" t="s">
        <v>1002</v>
      </c>
      <c r="H195" s="74">
        <v>285</v>
      </c>
      <c r="I195" s="74">
        <v>285</v>
      </c>
      <c r="J195" s="74">
        <v>117</v>
      </c>
      <c r="K195" s="74">
        <v>60</v>
      </c>
      <c r="L195" s="74">
        <v>56</v>
      </c>
      <c r="M195" s="74">
        <v>78</v>
      </c>
      <c r="N195" s="74">
        <v>66</v>
      </c>
      <c r="O195" s="74">
        <f t="shared" si="3"/>
        <v>260</v>
      </c>
      <c r="P195" s="74" t="s">
        <v>1083</v>
      </c>
      <c r="Q195" s="74">
        <v>100</v>
      </c>
      <c r="R195" s="74">
        <v>1</v>
      </c>
      <c r="S195" s="74" t="s">
        <v>1012</v>
      </c>
      <c r="T195" s="74">
        <v>1573</v>
      </c>
      <c r="U195" s="74">
        <v>1588</v>
      </c>
      <c r="V195" s="74">
        <v>1603</v>
      </c>
      <c r="W195" s="74">
        <v>1615</v>
      </c>
      <c r="X195" s="74">
        <v>31</v>
      </c>
      <c r="Y195" s="74">
        <v>50</v>
      </c>
      <c r="Z195" s="74" t="s">
        <v>1004</v>
      </c>
      <c r="AA195" s="74" t="s">
        <v>1005</v>
      </c>
      <c r="AB195" s="74" t="s">
        <v>1006</v>
      </c>
      <c r="AC195" s="74" t="s">
        <v>1007</v>
      </c>
      <c r="AD195" s="74" t="s">
        <v>1008</v>
      </c>
      <c r="AE195" s="74" t="s">
        <v>1013</v>
      </c>
      <c r="AF195" s="74">
        <v>7</v>
      </c>
      <c r="AG195" s="74" t="s">
        <v>1004</v>
      </c>
      <c r="AH195" s="74">
        <v>0</v>
      </c>
      <c r="AI195" s="104">
        <v>66</v>
      </c>
    </row>
    <row r="196" spans="1:35">
      <c r="A196" s="95">
        <v>194</v>
      </c>
      <c r="B196" s="74" t="s">
        <v>152</v>
      </c>
      <c r="C196" s="74" t="s">
        <v>1233</v>
      </c>
      <c r="D196" s="74" t="s">
        <v>1233</v>
      </c>
      <c r="E196" s="96" t="str">
        <f>HYPERLINK("[映雪.xlsx]类型!B34",'类型（5）'!$C$34)</f>
        <v>宅女</v>
      </c>
      <c r="F196" s="74" t="s">
        <v>1001</v>
      </c>
      <c r="G196" s="74" t="s">
        <v>1002</v>
      </c>
      <c r="H196" s="74">
        <v>930</v>
      </c>
      <c r="I196" s="74">
        <v>930</v>
      </c>
      <c r="J196" s="74">
        <v>88</v>
      </c>
      <c r="K196" s="74">
        <v>84</v>
      </c>
      <c r="L196" s="74">
        <v>63</v>
      </c>
      <c r="M196" s="74">
        <v>78</v>
      </c>
      <c r="N196" s="74">
        <v>75</v>
      </c>
      <c r="O196" s="74">
        <f t="shared" si="3"/>
        <v>300</v>
      </c>
      <c r="P196" s="74" t="s">
        <v>1047</v>
      </c>
      <c r="Q196" s="74">
        <v>100</v>
      </c>
      <c r="R196" s="74">
        <v>3</v>
      </c>
      <c r="S196" s="74" t="s">
        <v>1012</v>
      </c>
      <c r="T196" s="74">
        <v>1594</v>
      </c>
      <c r="U196" s="74">
        <v>1609</v>
      </c>
      <c r="V196" s="74">
        <v>1622</v>
      </c>
      <c r="W196" s="74">
        <v>1615</v>
      </c>
      <c r="X196" s="74">
        <v>31</v>
      </c>
      <c r="Y196" s="74">
        <v>80</v>
      </c>
      <c r="Z196" s="74" t="s">
        <v>1004</v>
      </c>
      <c r="AA196" s="74" t="s">
        <v>1005</v>
      </c>
      <c r="AB196" s="74" t="s">
        <v>1006</v>
      </c>
      <c r="AC196" s="74" t="s">
        <v>1007</v>
      </c>
      <c r="AD196" s="74" t="s">
        <v>1016</v>
      </c>
      <c r="AE196" s="74" t="s">
        <v>1017</v>
      </c>
      <c r="AF196" s="74">
        <v>10</v>
      </c>
      <c r="AG196" s="74" t="s">
        <v>1005</v>
      </c>
      <c r="AH196" s="74">
        <v>0</v>
      </c>
      <c r="AI196" s="104">
        <v>0</v>
      </c>
    </row>
    <row r="197" spans="1:35">
      <c r="A197" s="95">
        <v>195</v>
      </c>
      <c r="B197" s="74" t="s">
        <v>152</v>
      </c>
      <c r="C197" s="74" t="s">
        <v>1234</v>
      </c>
      <c r="D197" s="74" t="s">
        <v>1234</v>
      </c>
      <c r="E197" s="74" t="str">
        <f>HYPERLINK("[映雪.xlsx]类型!B22",'类型（5）'!$C$22)</f>
        <v>傲娇</v>
      </c>
      <c r="F197" s="74" t="s">
        <v>1001</v>
      </c>
      <c r="G197" s="74" t="s">
        <v>1002</v>
      </c>
      <c r="H197" s="74">
        <v>187</v>
      </c>
      <c r="I197" s="74">
        <v>187</v>
      </c>
      <c r="J197" s="74">
        <v>88</v>
      </c>
      <c r="K197" s="74">
        <v>68</v>
      </c>
      <c r="L197" s="74">
        <v>40</v>
      </c>
      <c r="M197" s="74">
        <v>52</v>
      </c>
      <c r="N197" s="74">
        <v>58</v>
      </c>
      <c r="O197" s="74">
        <f t="shared" si="3"/>
        <v>218</v>
      </c>
      <c r="P197" s="74" t="s">
        <v>1022</v>
      </c>
      <c r="Q197" s="74">
        <v>100</v>
      </c>
      <c r="R197" s="74">
        <v>1</v>
      </c>
      <c r="S197" s="74" t="s">
        <v>1012</v>
      </c>
      <c r="T197" s="74">
        <v>1514</v>
      </c>
      <c r="U197" s="74">
        <v>1529</v>
      </c>
      <c r="V197" s="74">
        <v>1576</v>
      </c>
      <c r="W197" s="74">
        <v>1615</v>
      </c>
      <c r="X197" s="74">
        <v>33</v>
      </c>
      <c r="Y197" s="74">
        <v>60</v>
      </c>
      <c r="Z197" s="74" t="s">
        <v>1004</v>
      </c>
      <c r="AA197" s="74" t="s">
        <v>1005</v>
      </c>
      <c r="AB197" s="74" t="s">
        <v>1006</v>
      </c>
      <c r="AC197" s="74" t="s">
        <v>1007</v>
      </c>
      <c r="AD197" s="74" t="s">
        <v>1023</v>
      </c>
      <c r="AE197" s="74" t="s">
        <v>1027</v>
      </c>
      <c r="AF197" s="74">
        <v>9</v>
      </c>
      <c r="AG197" s="74" t="s">
        <v>1005</v>
      </c>
      <c r="AH197" s="74">
        <v>0</v>
      </c>
      <c r="AI197" s="104">
        <v>0</v>
      </c>
    </row>
    <row r="198" spans="1:35">
      <c r="A198" s="95">
        <v>196</v>
      </c>
      <c r="B198" s="74" t="s">
        <v>152</v>
      </c>
      <c r="C198" s="74" t="s">
        <v>1235</v>
      </c>
      <c r="D198" s="74" t="s">
        <v>1235</v>
      </c>
      <c r="E198" s="74" t="str">
        <f>HYPERLINK("[映雪.xlsx]类型!B9",'类型（5）'!$C$9)</f>
        <v>家政全能</v>
      </c>
      <c r="F198" s="74" t="s">
        <v>1001</v>
      </c>
      <c r="G198" s="74" t="s">
        <v>1002</v>
      </c>
      <c r="H198" s="74">
        <v>766</v>
      </c>
      <c r="I198" s="74">
        <v>766</v>
      </c>
      <c r="J198" s="74">
        <v>88</v>
      </c>
      <c r="K198" s="74">
        <v>65</v>
      </c>
      <c r="L198" s="74">
        <v>37</v>
      </c>
      <c r="M198" s="74">
        <v>55</v>
      </c>
      <c r="N198" s="74">
        <v>78</v>
      </c>
      <c r="O198" s="74">
        <f t="shared" si="3"/>
        <v>235</v>
      </c>
      <c r="P198" s="74" t="s">
        <v>1029</v>
      </c>
      <c r="Q198" s="74">
        <v>100</v>
      </c>
      <c r="R198" s="74">
        <v>1</v>
      </c>
      <c r="S198" s="74" t="s">
        <v>1012</v>
      </c>
      <c r="T198" s="74">
        <v>1555</v>
      </c>
      <c r="U198" s="74">
        <v>1570</v>
      </c>
      <c r="V198" s="74">
        <v>1581</v>
      </c>
      <c r="W198" s="74">
        <v>1615</v>
      </c>
      <c r="X198" s="74">
        <v>24</v>
      </c>
      <c r="Y198" s="74">
        <v>60</v>
      </c>
      <c r="Z198" s="74" t="s">
        <v>1004</v>
      </c>
      <c r="AA198" s="74" t="s">
        <v>1004</v>
      </c>
      <c r="AB198" s="74" t="s">
        <v>1006</v>
      </c>
      <c r="AC198" s="74" t="s">
        <v>1007</v>
      </c>
      <c r="AD198" s="74" t="s">
        <v>1008</v>
      </c>
      <c r="AE198" s="74" t="s">
        <v>1027</v>
      </c>
      <c r="AF198" s="74">
        <v>8</v>
      </c>
      <c r="AG198" s="74" t="s">
        <v>1005</v>
      </c>
      <c r="AH198" s="74">
        <v>0</v>
      </c>
      <c r="AI198" s="104">
        <v>0</v>
      </c>
    </row>
    <row r="199" spans="1:35">
      <c r="A199" s="95">
        <v>197</v>
      </c>
      <c r="B199" s="74" t="s">
        <v>152</v>
      </c>
      <c r="C199" s="74" t="s">
        <v>1236</v>
      </c>
      <c r="D199" s="74" t="s">
        <v>1236</v>
      </c>
      <c r="E199" s="96" t="str">
        <f>HYPERLINK("[映雪.xlsx]类型!B10",'类型（5）'!$C$10)</f>
        <v>学者</v>
      </c>
      <c r="F199" s="74" t="s">
        <v>1001</v>
      </c>
      <c r="G199" s="74" t="s">
        <v>1002</v>
      </c>
      <c r="H199" s="74">
        <v>344</v>
      </c>
      <c r="I199" s="74">
        <v>344</v>
      </c>
      <c r="J199" s="74">
        <v>88</v>
      </c>
      <c r="K199" s="74">
        <v>55</v>
      </c>
      <c r="L199" s="74">
        <v>37</v>
      </c>
      <c r="M199" s="74">
        <v>78</v>
      </c>
      <c r="N199" s="74">
        <v>73</v>
      </c>
      <c r="O199" s="74">
        <f t="shared" si="3"/>
        <v>243</v>
      </c>
      <c r="P199" s="74" t="s">
        <v>1079</v>
      </c>
      <c r="Q199" s="74">
        <v>100</v>
      </c>
      <c r="R199" s="74">
        <v>1</v>
      </c>
      <c r="S199" s="74" t="s">
        <v>1012</v>
      </c>
      <c r="T199" s="74">
        <v>1518</v>
      </c>
      <c r="U199" s="74">
        <v>1533</v>
      </c>
      <c r="V199" s="74">
        <v>1576</v>
      </c>
      <c r="W199" s="74">
        <v>1615</v>
      </c>
      <c r="X199" s="74">
        <v>28</v>
      </c>
      <c r="Y199" s="74">
        <v>60</v>
      </c>
      <c r="Z199" s="74" t="s">
        <v>1004</v>
      </c>
      <c r="AA199" s="74" t="s">
        <v>1005</v>
      </c>
      <c r="AB199" s="74" t="s">
        <v>1006</v>
      </c>
      <c r="AC199" s="74" t="s">
        <v>1007</v>
      </c>
      <c r="AD199" s="74" t="s">
        <v>1008</v>
      </c>
      <c r="AE199" s="74" t="s">
        <v>1017</v>
      </c>
      <c r="AF199" s="74">
        <v>3</v>
      </c>
      <c r="AG199" s="74" t="s">
        <v>1004</v>
      </c>
      <c r="AH199" s="74">
        <v>0</v>
      </c>
      <c r="AI199" s="104">
        <v>0</v>
      </c>
    </row>
    <row r="200" spans="1:35">
      <c r="A200" s="95">
        <v>198</v>
      </c>
      <c r="B200" s="74" t="s">
        <v>108</v>
      </c>
      <c r="C200" s="74" t="s">
        <v>1237</v>
      </c>
      <c r="D200" s="74" t="s">
        <v>1237</v>
      </c>
      <c r="E200" s="96" t="str">
        <f>HYPERLINK("[映雪.xlsx]类型!B15",'类型（5）'!$C$15)</f>
        <v>巫女</v>
      </c>
      <c r="F200" s="74" t="s">
        <v>1001</v>
      </c>
      <c r="G200" s="74" t="s">
        <v>1002</v>
      </c>
      <c r="H200" s="74">
        <v>255</v>
      </c>
      <c r="I200" s="74">
        <v>255</v>
      </c>
      <c r="J200" s="74">
        <v>113</v>
      </c>
      <c r="K200" s="74">
        <v>63</v>
      </c>
      <c r="L200" s="74">
        <v>54</v>
      </c>
      <c r="M200" s="74">
        <v>58</v>
      </c>
      <c r="N200" s="74">
        <v>75</v>
      </c>
      <c r="O200" s="74">
        <f t="shared" si="3"/>
        <v>250</v>
      </c>
      <c r="P200" s="74" t="s">
        <v>1011</v>
      </c>
      <c r="Q200" s="74">
        <v>100</v>
      </c>
      <c r="R200" s="74">
        <v>1</v>
      </c>
      <c r="S200" s="74" t="s">
        <v>1012</v>
      </c>
      <c r="T200" s="74">
        <v>1551</v>
      </c>
      <c r="U200" s="74">
        <v>1566</v>
      </c>
      <c r="V200" s="74">
        <v>1622</v>
      </c>
      <c r="W200" s="74">
        <v>1615</v>
      </c>
      <c r="X200" s="74">
        <v>28</v>
      </c>
      <c r="Y200" s="74">
        <v>3</v>
      </c>
      <c r="Z200" s="74" t="s">
        <v>1004</v>
      </c>
      <c r="AA200" s="74" t="s">
        <v>1005</v>
      </c>
      <c r="AB200" s="74" t="s">
        <v>1006</v>
      </c>
      <c r="AC200" s="74" t="s">
        <v>1007</v>
      </c>
      <c r="AD200" s="74" t="s">
        <v>1008</v>
      </c>
      <c r="AE200" s="74" t="s">
        <v>1009</v>
      </c>
      <c r="AF200" s="74">
        <v>5</v>
      </c>
      <c r="AG200" s="74" t="s">
        <v>1004</v>
      </c>
      <c r="AH200" s="74">
        <v>0</v>
      </c>
      <c r="AI200" s="104">
        <v>54</v>
      </c>
    </row>
    <row r="201" spans="1:35">
      <c r="A201" s="95">
        <v>199</v>
      </c>
      <c r="B201" s="74" t="s">
        <v>108</v>
      </c>
      <c r="C201" s="74" t="s">
        <v>1238</v>
      </c>
      <c r="D201" s="74" t="s">
        <v>1238</v>
      </c>
      <c r="E201" s="74" t="str">
        <f>HYPERLINK("[映雪.xlsx]类型!B41",'类型（5）'!$C$41)</f>
        <v>德鲁伊</v>
      </c>
      <c r="F201" s="74" t="s">
        <v>1001</v>
      </c>
      <c r="G201" s="74" t="s">
        <v>1002</v>
      </c>
      <c r="H201" s="74">
        <v>391</v>
      </c>
      <c r="I201" s="74">
        <v>391</v>
      </c>
      <c r="J201" s="74">
        <v>113</v>
      </c>
      <c r="K201" s="74">
        <v>66</v>
      </c>
      <c r="L201" s="74">
        <v>40</v>
      </c>
      <c r="M201" s="74">
        <v>52</v>
      </c>
      <c r="N201" s="74">
        <v>61</v>
      </c>
      <c r="O201" s="74">
        <f t="shared" si="3"/>
        <v>219</v>
      </c>
      <c r="P201" s="74" t="s">
        <v>1015</v>
      </c>
      <c r="Q201" s="74">
        <v>100</v>
      </c>
      <c r="R201" s="74">
        <v>1</v>
      </c>
      <c r="S201" s="74" t="s">
        <v>1012</v>
      </c>
      <c r="T201" s="74">
        <v>1573</v>
      </c>
      <c r="U201" s="74">
        <v>1588</v>
      </c>
      <c r="V201" s="74">
        <v>1652</v>
      </c>
      <c r="W201" s="74">
        <v>1615</v>
      </c>
      <c r="X201" s="74">
        <v>28</v>
      </c>
      <c r="Y201" s="74">
        <v>3</v>
      </c>
      <c r="Z201" s="74" t="s">
        <v>1004</v>
      </c>
      <c r="AA201" s="74" t="s">
        <v>1005</v>
      </c>
      <c r="AB201" s="74" t="s">
        <v>1006</v>
      </c>
      <c r="AC201" s="74" t="s">
        <v>1007</v>
      </c>
      <c r="AD201" s="74" t="s">
        <v>1023</v>
      </c>
      <c r="AE201" s="74" t="s">
        <v>1009</v>
      </c>
      <c r="AF201" s="74">
        <v>5</v>
      </c>
      <c r="AG201" s="74" t="s">
        <v>1005</v>
      </c>
      <c r="AH201" s="74">
        <v>0</v>
      </c>
      <c r="AI201" s="104">
        <v>54</v>
      </c>
    </row>
    <row r="202" spans="1:35">
      <c r="A202" s="95">
        <v>200</v>
      </c>
      <c r="B202" s="74" t="s">
        <v>108</v>
      </c>
      <c r="C202" s="74" t="s">
        <v>1239</v>
      </c>
      <c r="D202" s="74" t="s">
        <v>1239</v>
      </c>
      <c r="E202" s="74" t="str">
        <f>HYPERLINK("[映雪.xlsx]类型!B1",'类型（5）'!$C$1)</f>
        <v>均衡</v>
      </c>
      <c r="F202" s="74" t="s">
        <v>1001</v>
      </c>
      <c r="G202" s="74" t="s">
        <v>1002</v>
      </c>
      <c r="H202" s="74">
        <v>240</v>
      </c>
      <c r="I202" s="74">
        <v>240</v>
      </c>
      <c r="J202" s="74">
        <v>113</v>
      </c>
      <c r="K202" s="74">
        <v>53</v>
      </c>
      <c r="L202" s="74">
        <v>10</v>
      </c>
      <c r="M202" s="74">
        <v>56</v>
      </c>
      <c r="N202" s="74">
        <v>32</v>
      </c>
      <c r="O202" s="74">
        <f t="shared" si="3"/>
        <v>151</v>
      </c>
      <c r="P202" s="74" t="s">
        <v>1051</v>
      </c>
      <c r="Q202" s="74">
        <v>100</v>
      </c>
      <c r="R202" s="74">
        <v>1</v>
      </c>
      <c r="S202" s="74" t="s">
        <v>1012</v>
      </c>
      <c r="T202" s="74">
        <v>1494</v>
      </c>
      <c r="U202" s="74">
        <v>1509</v>
      </c>
      <c r="V202" s="74">
        <v>1583</v>
      </c>
      <c r="W202" s="74">
        <v>1615</v>
      </c>
      <c r="X202" s="74">
        <v>22</v>
      </c>
      <c r="Y202" s="74">
        <v>3</v>
      </c>
      <c r="Z202" s="74" t="s">
        <v>1004</v>
      </c>
      <c r="AA202" s="74" t="s">
        <v>1005</v>
      </c>
      <c r="AB202" s="74" t="s">
        <v>1006</v>
      </c>
      <c r="AC202" s="74" t="s">
        <v>1007</v>
      </c>
      <c r="AD202" s="74" t="s">
        <v>1023</v>
      </c>
      <c r="AE202" s="74" t="s">
        <v>1027</v>
      </c>
      <c r="AF202" s="74">
        <v>11</v>
      </c>
      <c r="AG202" s="74" t="s">
        <v>1004</v>
      </c>
      <c r="AH202" s="74">
        <v>0</v>
      </c>
      <c r="AI202" s="104">
        <v>54</v>
      </c>
    </row>
    <row r="203" spans="1:35">
      <c r="A203" s="95">
        <v>201</v>
      </c>
      <c r="B203" s="74" t="s">
        <v>108</v>
      </c>
      <c r="C203" s="74" t="s">
        <v>1240</v>
      </c>
      <c r="D203" s="74" t="s">
        <v>1240</v>
      </c>
      <c r="E203" s="99" t="str">
        <f>HYPERLINK("[映雪.xlsx]类型!B26",'类型（5）'!$C$26)</f>
        <v>剑豪</v>
      </c>
      <c r="F203" s="74" t="s">
        <v>1001</v>
      </c>
      <c r="G203" s="74" t="s">
        <v>1002</v>
      </c>
      <c r="H203" s="74">
        <v>698</v>
      </c>
      <c r="I203" s="74">
        <v>698</v>
      </c>
      <c r="J203" s="74">
        <v>113</v>
      </c>
      <c r="K203" s="74">
        <v>48</v>
      </c>
      <c r="L203" s="74">
        <v>80</v>
      </c>
      <c r="M203" s="74">
        <v>28</v>
      </c>
      <c r="N203" s="74">
        <v>52</v>
      </c>
      <c r="O203" s="74">
        <f t="shared" si="3"/>
        <v>208</v>
      </c>
      <c r="P203" s="74" t="s">
        <v>1042</v>
      </c>
      <c r="Q203" s="74">
        <v>100</v>
      </c>
      <c r="R203" s="74">
        <v>1</v>
      </c>
      <c r="S203" s="74" t="s">
        <v>1012</v>
      </c>
      <c r="T203" s="74">
        <v>1511</v>
      </c>
      <c r="U203" s="74">
        <v>1526</v>
      </c>
      <c r="V203" s="74">
        <v>1577</v>
      </c>
      <c r="W203" s="74">
        <v>1615</v>
      </c>
      <c r="X203" s="74">
        <v>29</v>
      </c>
      <c r="Y203" s="74">
        <v>3</v>
      </c>
      <c r="Z203" s="74" t="s">
        <v>1004</v>
      </c>
      <c r="AA203" s="74" t="s">
        <v>1005</v>
      </c>
      <c r="AB203" s="74" t="s">
        <v>1006</v>
      </c>
      <c r="AC203" s="74" t="s">
        <v>1007</v>
      </c>
      <c r="AD203" s="74" t="s">
        <v>1008</v>
      </c>
      <c r="AE203" s="74" t="s">
        <v>1020</v>
      </c>
      <c r="AF203" s="74">
        <v>2</v>
      </c>
      <c r="AG203" s="74" t="s">
        <v>1004</v>
      </c>
      <c r="AH203" s="74">
        <v>0</v>
      </c>
      <c r="AI203" s="104">
        <v>54</v>
      </c>
    </row>
    <row r="204" spans="1:35">
      <c r="A204" s="95">
        <v>202</v>
      </c>
      <c r="B204" s="74" t="s">
        <v>108</v>
      </c>
      <c r="C204" s="74" t="s">
        <v>1241</v>
      </c>
      <c r="D204" s="74" t="s">
        <v>1241</v>
      </c>
      <c r="E204" s="74" t="str">
        <f>HYPERLINK("[映雪.xlsx]类型!B8",'类型（5）'!$C$8)</f>
        <v>智慧全能</v>
      </c>
      <c r="F204" s="74" t="s">
        <v>1001</v>
      </c>
      <c r="G204" s="74" t="s">
        <v>1002</v>
      </c>
      <c r="H204" s="74">
        <v>965</v>
      </c>
      <c r="I204" s="74">
        <v>965</v>
      </c>
      <c r="J204" s="74">
        <v>113</v>
      </c>
      <c r="K204" s="74">
        <v>61</v>
      </c>
      <c r="L204" s="74">
        <v>49</v>
      </c>
      <c r="M204" s="74">
        <v>63</v>
      </c>
      <c r="N204" s="74">
        <v>46</v>
      </c>
      <c r="O204" s="74">
        <f t="shared" si="3"/>
        <v>219</v>
      </c>
      <c r="P204" s="74" t="s">
        <v>1082</v>
      </c>
      <c r="Q204" s="74">
        <v>100</v>
      </c>
      <c r="R204" s="74">
        <v>1</v>
      </c>
      <c r="S204" s="74" t="s">
        <v>1012</v>
      </c>
      <c r="T204" s="74">
        <v>1544</v>
      </c>
      <c r="U204" s="74">
        <v>1559</v>
      </c>
      <c r="V204" s="74">
        <v>1603</v>
      </c>
      <c r="W204" s="74">
        <v>1615</v>
      </c>
      <c r="X204" s="74">
        <v>29</v>
      </c>
      <c r="Y204" s="74">
        <v>3</v>
      </c>
      <c r="Z204" s="74" t="s">
        <v>1004</v>
      </c>
      <c r="AA204" s="74" t="s">
        <v>1005</v>
      </c>
      <c r="AB204" s="74" t="s">
        <v>1006</v>
      </c>
      <c r="AC204" s="74" t="s">
        <v>1007</v>
      </c>
      <c r="AD204" s="74" t="s">
        <v>1023</v>
      </c>
      <c r="AE204" s="74" t="s">
        <v>1009</v>
      </c>
      <c r="AF204" s="74">
        <v>8</v>
      </c>
      <c r="AG204" s="74" t="s">
        <v>1005</v>
      </c>
      <c r="AH204" s="74">
        <v>0</v>
      </c>
      <c r="AI204" s="104">
        <v>54</v>
      </c>
    </row>
    <row r="205" spans="1:35">
      <c r="A205" s="95">
        <v>203</v>
      </c>
      <c r="B205" s="74"/>
      <c r="C205" s="74" t="s">
        <v>1242</v>
      </c>
      <c r="D205" s="74" t="s">
        <v>1242</v>
      </c>
      <c r="E205" s="96" t="str">
        <f>HYPERLINK("[映雪.xlsx]类型!B27",'类型（5）'!$C$27)</f>
        <v>骑士</v>
      </c>
      <c r="F205" s="74" t="s">
        <v>1098</v>
      </c>
      <c r="G205" s="74" t="s">
        <v>1002</v>
      </c>
      <c r="H205" s="74">
        <v>614</v>
      </c>
      <c r="I205" s="74">
        <v>614</v>
      </c>
      <c r="J205" s="74">
        <v>342</v>
      </c>
      <c r="K205" s="74">
        <v>50</v>
      </c>
      <c r="L205" s="74">
        <v>78</v>
      </c>
      <c r="M205" s="74">
        <v>60</v>
      </c>
      <c r="N205" s="74">
        <v>43</v>
      </c>
      <c r="O205" s="74">
        <f t="shared" si="3"/>
        <v>231</v>
      </c>
      <c r="P205" s="74" t="s">
        <v>1044</v>
      </c>
      <c r="Q205" s="74">
        <v>969</v>
      </c>
      <c r="R205" s="74">
        <v>0</v>
      </c>
      <c r="S205" s="74"/>
      <c r="T205" s="74">
        <v>1565</v>
      </c>
      <c r="U205" s="74">
        <v>1580</v>
      </c>
      <c r="V205" s="74">
        <v>1628</v>
      </c>
      <c r="W205" s="74">
        <v>0</v>
      </c>
      <c r="X205" s="74">
        <v>44</v>
      </c>
      <c r="Y205" s="74">
        <v>15</v>
      </c>
      <c r="Z205" s="74" t="s">
        <v>1004</v>
      </c>
      <c r="AA205" s="74" t="s">
        <v>1005</v>
      </c>
      <c r="AB205" s="74" t="s">
        <v>1006</v>
      </c>
      <c r="AC205" s="74" t="s">
        <v>1204</v>
      </c>
      <c r="AD205" s="74" t="s">
        <v>1008</v>
      </c>
      <c r="AE205" s="74" t="s">
        <v>1020</v>
      </c>
      <c r="AF205" s="74">
        <v>5</v>
      </c>
      <c r="AG205" s="74" t="s">
        <v>1004</v>
      </c>
      <c r="AH205" s="74">
        <v>0</v>
      </c>
      <c r="AI205" s="104">
        <v>0</v>
      </c>
    </row>
    <row r="206" spans="1:35">
      <c r="A206" s="95">
        <v>204</v>
      </c>
      <c r="B206" s="74" t="s">
        <v>108</v>
      </c>
      <c r="C206" s="74" t="s">
        <v>1243</v>
      </c>
      <c r="D206" s="74" t="s">
        <v>1243</v>
      </c>
      <c r="E206" s="74" t="str">
        <f>HYPERLINK("[映雪.xlsx]类型!B3",'类型（5）'!$C$3)</f>
        <v>武勇强化</v>
      </c>
      <c r="F206" s="74" t="s">
        <v>1001</v>
      </c>
      <c r="G206" s="74" t="s">
        <v>1002</v>
      </c>
      <c r="H206" s="74">
        <v>246</v>
      </c>
      <c r="I206" s="74">
        <v>246</v>
      </c>
      <c r="J206" s="74">
        <v>113</v>
      </c>
      <c r="K206" s="74">
        <v>43</v>
      </c>
      <c r="L206" s="74">
        <v>76</v>
      </c>
      <c r="M206" s="74">
        <v>64</v>
      </c>
      <c r="N206" s="74">
        <v>57</v>
      </c>
      <c r="O206" s="74">
        <f t="shared" si="3"/>
        <v>240</v>
      </c>
      <c r="P206" s="74" t="s">
        <v>1085</v>
      </c>
      <c r="Q206" s="74">
        <v>100</v>
      </c>
      <c r="R206" s="74">
        <v>1</v>
      </c>
      <c r="S206" s="74" t="s">
        <v>1012</v>
      </c>
      <c r="T206" s="74">
        <v>1543</v>
      </c>
      <c r="U206" s="74">
        <v>1555</v>
      </c>
      <c r="V206" s="74">
        <v>1580</v>
      </c>
      <c r="W206" s="74">
        <v>1615</v>
      </c>
      <c r="X206" s="74">
        <v>16</v>
      </c>
      <c r="Y206" s="74">
        <v>3</v>
      </c>
      <c r="Z206" s="74" t="s">
        <v>1004</v>
      </c>
      <c r="AA206" s="74" t="s">
        <v>1005</v>
      </c>
      <c r="AB206" s="74" t="s">
        <v>1006</v>
      </c>
      <c r="AC206" s="74" t="s">
        <v>1007</v>
      </c>
      <c r="AD206" s="74" t="s">
        <v>1008</v>
      </c>
      <c r="AE206" s="74" t="s">
        <v>1013</v>
      </c>
      <c r="AF206" s="74">
        <v>4</v>
      </c>
      <c r="AG206" s="74" t="s">
        <v>1004</v>
      </c>
      <c r="AH206" s="74">
        <v>0</v>
      </c>
      <c r="AI206" s="104">
        <v>54</v>
      </c>
    </row>
    <row r="207" spans="1:35">
      <c r="A207" s="95">
        <v>205</v>
      </c>
      <c r="B207" s="74" t="s">
        <v>108</v>
      </c>
      <c r="C207" s="74" t="s">
        <v>1244</v>
      </c>
      <c r="D207" s="74" t="s">
        <v>1244</v>
      </c>
      <c r="E207" s="74" t="str">
        <f>HYPERLINK("[映雪.xlsx]类型!B2",'类型（5）'!$C$2)</f>
        <v>统御强化</v>
      </c>
      <c r="F207" s="74" t="s">
        <v>1001</v>
      </c>
      <c r="G207" s="74" t="s">
        <v>1002</v>
      </c>
      <c r="H207" s="74">
        <v>268</v>
      </c>
      <c r="I207" s="74">
        <v>268</v>
      </c>
      <c r="J207" s="74">
        <v>113</v>
      </c>
      <c r="K207" s="74">
        <v>39</v>
      </c>
      <c r="L207" s="74">
        <v>63</v>
      </c>
      <c r="M207" s="74">
        <v>75</v>
      </c>
      <c r="N207" s="74">
        <v>86</v>
      </c>
      <c r="O207" s="74">
        <f t="shared" si="3"/>
        <v>263</v>
      </c>
      <c r="P207" s="74" t="s">
        <v>1060</v>
      </c>
      <c r="Q207" s="74">
        <v>100</v>
      </c>
      <c r="R207" s="74">
        <v>1</v>
      </c>
      <c r="S207" s="74" t="s">
        <v>1012</v>
      </c>
      <c r="T207" s="74">
        <v>1568</v>
      </c>
      <c r="U207" s="74">
        <v>1580</v>
      </c>
      <c r="V207" s="74">
        <v>1607</v>
      </c>
      <c r="W207" s="74">
        <v>1615</v>
      </c>
      <c r="X207" s="74">
        <v>17</v>
      </c>
      <c r="Y207" s="74">
        <v>3</v>
      </c>
      <c r="Z207" s="74" t="s">
        <v>1004</v>
      </c>
      <c r="AA207" s="74" t="s">
        <v>1005</v>
      </c>
      <c r="AB207" s="74" t="s">
        <v>1006</v>
      </c>
      <c r="AC207" s="74" t="s">
        <v>1007</v>
      </c>
      <c r="AD207" s="74" t="s">
        <v>1016</v>
      </c>
      <c r="AE207" s="74" t="s">
        <v>1017</v>
      </c>
      <c r="AF207" s="74">
        <v>7</v>
      </c>
      <c r="AG207" s="74" t="s">
        <v>1004</v>
      </c>
      <c r="AH207" s="74">
        <v>0</v>
      </c>
      <c r="AI207" s="104">
        <v>54</v>
      </c>
    </row>
    <row r="208" spans="1:35">
      <c r="A208" s="95">
        <v>206</v>
      </c>
      <c r="B208" s="74" t="s">
        <v>108</v>
      </c>
      <c r="C208" s="74" t="s">
        <v>1245</v>
      </c>
      <c r="D208" s="74" t="s">
        <v>1245</v>
      </c>
      <c r="E208" s="74" t="str">
        <f>HYPERLINK("[映雪.xlsx]类型!B4",'类型（5）'!$C$4)</f>
        <v>智慧强化</v>
      </c>
      <c r="F208" s="74" t="s">
        <v>1001</v>
      </c>
      <c r="G208" s="74" t="s">
        <v>1002</v>
      </c>
      <c r="H208" s="74">
        <v>754</v>
      </c>
      <c r="I208" s="74">
        <v>754</v>
      </c>
      <c r="J208" s="74">
        <v>113</v>
      </c>
      <c r="K208" s="74">
        <v>51</v>
      </c>
      <c r="L208" s="74">
        <v>48</v>
      </c>
      <c r="M208" s="74">
        <v>77</v>
      </c>
      <c r="N208" s="74">
        <v>60</v>
      </c>
      <c r="O208" s="74">
        <f t="shared" si="3"/>
        <v>236</v>
      </c>
      <c r="P208" s="74" t="s">
        <v>1036</v>
      </c>
      <c r="Q208" s="74">
        <v>100</v>
      </c>
      <c r="R208" s="74">
        <v>1</v>
      </c>
      <c r="S208" s="74" t="s">
        <v>1012</v>
      </c>
      <c r="T208" s="74">
        <v>1479</v>
      </c>
      <c r="U208" s="74">
        <v>1494</v>
      </c>
      <c r="V208" s="74">
        <v>1555</v>
      </c>
      <c r="W208" s="74">
        <v>1615</v>
      </c>
      <c r="X208" s="74">
        <v>13</v>
      </c>
      <c r="Y208" s="74">
        <v>3</v>
      </c>
      <c r="Z208" s="74" t="s">
        <v>1004</v>
      </c>
      <c r="AA208" s="74" t="s">
        <v>1004</v>
      </c>
      <c r="AB208" s="74" t="s">
        <v>1006</v>
      </c>
      <c r="AC208" s="74" t="s">
        <v>1007</v>
      </c>
      <c r="AD208" s="74" t="s">
        <v>1008</v>
      </c>
      <c r="AE208" s="74" t="s">
        <v>1017</v>
      </c>
      <c r="AF208" s="74">
        <v>3</v>
      </c>
      <c r="AG208" s="74" t="s">
        <v>1005</v>
      </c>
      <c r="AH208" s="74">
        <v>0</v>
      </c>
      <c r="AI208" s="104">
        <v>54</v>
      </c>
    </row>
    <row r="209" spans="1:35">
      <c r="A209" s="95">
        <v>207</v>
      </c>
      <c r="B209" s="74" t="s">
        <v>108</v>
      </c>
      <c r="C209" s="74" t="s">
        <v>382</v>
      </c>
      <c r="D209" s="74" t="s">
        <v>382</v>
      </c>
      <c r="E209" s="96" t="str">
        <f>HYPERLINK("[映雪.xlsx]类型!B20",'类型（5）'!$C$20)</f>
        <v>指挥官</v>
      </c>
      <c r="F209" s="74" t="s">
        <v>1001</v>
      </c>
      <c r="G209" s="74" t="s">
        <v>1002</v>
      </c>
      <c r="H209" s="74">
        <v>755</v>
      </c>
      <c r="I209" s="74">
        <v>755</v>
      </c>
      <c r="J209" s="74">
        <v>113</v>
      </c>
      <c r="K209" s="74">
        <v>78</v>
      </c>
      <c r="L209" s="74">
        <v>73</v>
      </c>
      <c r="M209" s="74">
        <v>34</v>
      </c>
      <c r="N209" s="74">
        <v>52</v>
      </c>
      <c r="O209" s="74">
        <f t="shared" si="3"/>
        <v>237</v>
      </c>
      <c r="P209" s="74" t="s">
        <v>1047</v>
      </c>
      <c r="Q209" s="74">
        <v>100</v>
      </c>
      <c r="R209" s="74">
        <v>1</v>
      </c>
      <c r="S209" s="74" t="s">
        <v>1012</v>
      </c>
      <c r="T209" s="74">
        <v>1515</v>
      </c>
      <c r="U209" s="74">
        <v>1530</v>
      </c>
      <c r="V209" s="74">
        <v>1576</v>
      </c>
      <c r="W209" s="74">
        <v>1615</v>
      </c>
      <c r="X209" s="74">
        <v>13</v>
      </c>
      <c r="Y209" s="74">
        <v>3</v>
      </c>
      <c r="Z209" s="74" t="s">
        <v>1004</v>
      </c>
      <c r="AA209" s="74" t="s">
        <v>1004</v>
      </c>
      <c r="AB209" s="74" t="s">
        <v>1006</v>
      </c>
      <c r="AC209" s="74" t="s">
        <v>1007</v>
      </c>
      <c r="AD209" s="74" t="s">
        <v>1008</v>
      </c>
      <c r="AE209" s="74" t="s">
        <v>1009</v>
      </c>
      <c r="AF209" s="74">
        <v>5</v>
      </c>
      <c r="AG209" s="74" t="s">
        <v>1005</v>
      </c>
      <c r="AH209" s="74">
        <v>0</v>
      </c>
      <c r="AI209" s="104">
        <v>54</v>
      </c>
    </row>
    <row r="210" spans="1:35">
      <c r="A210" s="95">
        <v>208</v>
      </c>
      <c r="B210" s="74" t="s">
        <v>108</v>
      </c>
      <c r="C210" s="74" t="s">
        <v>1246</v>
      </c>
      <c r="D210" s="74" t="s">
        <v>1246</v>
      </c>
      <c r="E210" s="74" t="str">
        <f>HYPERLINK("[映雪.xlsx]类型!B38",'类型（5）'!$C$38)</f>
        <v>战士</v>
      </c>
      <c r="F210" s="74" t="s">
        <v>1001</v>
      </c>
      <c r="G210" s="74" t="s">
        <v>1002</v>
      </c>
      <c r="H210" s="74">
        <v>753</v>
      </c>
      <c r="I210" s="74">
        <v>753</v>
      </c>
      <c r="J210" s="74">
        <v>113</v>
      </c>
      <c r="K210" s="74">
        <v>50</v>
      </c>
      <c r="L210" s="74">
        <v>78</v>
      </c>
      <c r="M210" s="74">
        <v>46</v>
      </c>
      <c r="N210" s="74">
        <v>46</v>
      </c>
      <c r="O210" s="74">
        <f t="shared" si="3"/>
        <v>220</v>
      </c>
      <c r="P210" s="74" t="s">
        <v>1026</v>
      </c>
      <c r="Q210" s="74">
        <v>100</v>
      </c>
      <c r="R210" s="74">
        <v>1</v>
      </c>
      <c r="S210" s="74" t="s">
        <v>1012</v>
      </c>
      <c r="T210" s="74">
        <v>1552</v>
      </c>
      <c r="U210" s="74">
        <v>1567</v>
      </c>
      <c r="V210" s="74">
        <v>1590</v>
      </c>
      <c r="W210" s="74">
        <v>1615</v>
      </c>
      <c r="X210" s="74">
        <v>13</v>
      </c>
      <c r="Y210" s="74">
        <v>3</v>
      </c>
      <c r="Z210" s="74" t="s">
        <v>1004</v>
      </c>
      <c r="AA210" s="74" t="s">
        <v>1005</v>
      </c>
      <c r="AB210" s="74" t="s">
        <v>1006</v>
      </c>
      <c r="AC210" s="74" t="s">
        <v>1007</v>
      </c>
      <c r="AD210" s="74" t="s">
        <v>1008</v>
      </c>
      <c r="AE210" s="74" t="s">
        <v>1009</v>
      </c>
      <c r="AF210" s="74">
        <v>2</v>
      </c>
      <c r="AG210" s="74" t="s">
        <v>1005</v>
      </c>
      <c r="AH210" s="74">
        <v>0</v>
      </c>
      <c r="AI210" s="104">
        <v>54</v>
      </c>
    </row>
    <row r="211" spans="1:35">
      <c r="A211" s="95">
        <v>209</v>
      </c>
      <c r="B211" s="74" t="s">
        <v>108</v>
      </c>
      <c r="C211" s="74" t="s">
        <v>1247</v>
      </c>
      <c r="D211" s="74" t="s">
        <v>1247</v>
      </c>
      <c r="E211" s="96" t="str">
        <f>HYPERLINK("[映雪.xlsx]类型!B15",'类型（5）'!$C$15)</f>
        <v>巫女</v>
      </c>
      <c r="F211" s="74" t="s">
        <v>1001</v>
      </c>
      <c r="G211" s="74" t="s">
        <v>1002</v>
      </c>
      <c r="H211" s="74">
        <v>890</v>
      </c>
      <c r="I211" s="74">
        <v>890</v>
      </c>
      <c r="J211" s="74">
        <v>113</v>
      </c>
      <c r="K211" s="74">
        <v>52</v>
      </c>
      <c r="L211" s="74">
        <v>53</v>
      </c>
      <c r="M211" s="74">
        <v>60</v>
      </c>
      <c r="N211" s="74">
        <v>76</v>
      </c>
      <c r="O211" s="74">
        <f t="shared" si="3"/>
        <v>241</v>
      </c>
      <c r="P211" s="74" t="s">
        <v>1031</v>
      </c>
      <c r="Q211" s="74">
        <v>100</v>
      </c>
      <c r="R211" s="74">
        <v>1</v>
      </c>
      <c r="S211" s="74" t="s">
        <v>1012</v>
      </c>
      <c r="T211" s="74">
        <v>1526</v>
      </c>
      <c r="U211" s="74">
        <v>1541</v>
      </c>
      <c r="V211" s="74">
        <v>1592</v>
      </c>
      <c r="W211" s="74">
        <v>1615</v>
      </c>
      <c r="X211" s="74">
        <v>9</v>
      </c>
      <c r="Y211" s="74">
        <v>3</v>
      </c>
      <c r="Z211" s="74" t="s">
        <v>1004</v>
      </c>
      <c r="AA211" s="74" t="s">
        <v>1005</v>
      </c>
      <c r="AB211" s="74" t="s">
        <v>1006</v>
      </c>
      <c r="AC211" s="74" t="s">
        <v>1007</v>
      </c>
      <c r="AD211" s="74" t="s">
        <v>1008</v>
      </c>
      <c r="AE211" s="74" t="s">
        <v>1009</v>
      </c>
      <c r="AF211" s="74">
        <v>2</v>
      </c>
      <c r="AG211" s="74" t="s">
        <v>1004</v>
      </c>
      <c r="AH211" s="74">
        <v>0</v>
      </c>
      <c r="AI211" s="104">
        <v>54</v>
      </c>
    </row>
    <row r="212" spans="1:35">
      <c r="A212" s="95">
        <v>210</v>
      </c>
      <c r="B212" s="74" t="s">
        <v>108</v>
      </c>
      <c r="C212" s="74" t="s">
        <v>1248</v>
      </c>
      <c r="D212" s="74" t="s">
        <v>1248</v>
      </c>
      <c r="E212" s="96" t="str">
        <f>HYPERLINK("[映雪.xlsx]类型!B15",'类型（5）'!$C$15)</f>
        <v>巫女</v>
      </c>
      <c r="F212" s="74" t="s">
        <v>1001</v>
      </c>
      <c r="G212" s="74" t="s">
        <v>1002</v>
      </c>
      <c r="H212" s="74">
        <v>891</v>
      </c>
      <c r="I212" s="74">
        <v>891</v>
      </c>
      <c r="J212" s="74">
        <v>113</v>
      </c>
      <c r="K212" s="74">
        <v>53</v>
      </c>
      <c r="L212" s="74">
        <v>51</v>
      </c>
      <c r="M212" s="74">
        <v>61</v>
      </c>
      <c r="N212" s="74">
        <v>78</v>
      </c>
      <c r="O212" s="74">
        <f t="shared" si="3"/>
        <v>243</v>
      </c>
      <c r="P212" s="74" t="s">
        <v>1049</v>
      </c>
      <c r="Q212" s="74">
        <v>100</v>
      </c>
      <c r="R212" s="74">
        <v>1</v>
      </c>
      <c r="S212" s="74" t="s">
        <v>1012</v>
      </c>
      <c r="T212" s="74">
        <v>1529</v>
      </c>
      <c r="U212" s="74">
        <v>1544</v>
      </c>
      <c r="V212" s="74">
        <v>1588</v>
      </c>
      <c r="W212" s="74">
        <v>1615</v>
      </c>
      <c r="X212" s="74">
        <v>16</v>
      </c>
      <c r="Y212" s="74">
        <v>3</v>
      </c>
      <c r="Z212" s="74" t="s">
        <v>1004</v>
      </c>
      <c r="AA212" s="74" t="s">
        <v>1005</v>
      </c>
      <c r="AB212" s="74" t="s">
        <v>1006</v>
      </c>
      <c r="AC212" s="74" t="s">
        <v>1007</v>
      </c>
      <c r="AD212" s="74" t="s">
        <v>1008</v>
      </c>
      <c r="AE212" s="74" t="s">
        <v>1009</v>
      </c>
      <c r="AF212" s="74">
        <v>4</v>
      </c>
      <c r="AG212" s="74" t="s">
        <v>1004</v>
      </c>
      <c r="AH212" s="74">
        <v>0</v>
      </c>
      <c r="AI212" s="104">
        <v>54</v>
      </c>
    </row>
    <row r="213" spans="1:35">
      <c r="A213" s="95">
        <v>211</v>
      </c>
      <c r="B213" s="74" t="s">
        <v>108</v>
      </c>
      <c r="C213" s="74" t="s">
        <v>1249</v>
      </c>
      <c r="D213" s="74" t="s">
        <v>1249</v>
      </c>
      <c r="E213" s="74" t="str">
        <f>HYPERLINK("[映雪.xlsx]类型!B19",'类型（5）'!$C$19)</f>
        <v>妖精</v>
      </c>
      <c r="F213" s="74" t="s">
        <v>1001</v>
      </c>
      <c r="G213" s="74" t="s">
        <v>1002</v>
      </c>
      <c r="H213" s="74">
        <v>521</v>
      </c>
      <c r="I213" s="74">
        <v>521</v>
      </c>
      <c r="J213" s="74">
        <v>113</v>
      </c>
      <c r="K213" s="74">
        <v>51</v>
      </c>
      <c r="L213" s="74">
        <v>53</v>
      </c>
      <c r="M213" s="74">
        <v>68</v>
      </c>
      <c r="N213" s="74">
        <v>71</v>
      </c>
      <c r="O213" s="74">
        <f t="shared" si="3"/>
        <v>243</v>
      </c>
      <c r="P213" s="74" t="s">
        <v>1051</v>
      </c>
      <c r="Q213" s="74">
        <v>100</v>
      </c>
      <c r="R213" s="74">
        <v>1</v>
      </c>
      <c r="S213" s="74" t="s">
        <v>1012</v>
      </c>
      <c r="T213" s="74">
        <v>1572</v>
      </c>
      <c r="U213" s="74">
        <v>1587</v>
      </c>
      <c r="V213" s="74">
        <v>1612</v>
      </c>
      <c r="W213" s="74">
        <v>1615</v>
      </c>
      <c r="X213" s="74">
        <v>15</v>
      </c>
      <c r="Y213" s="74">
        <v>3</v>
      </c>
      <c r="Z213" s="74" t="s">
        <v>1004</v>
      </c>
      <c r="AA213" s="74" t="s">
        <v>1005</v>
      </c>
      <c r="AB213" s="74" t="s">
        <v>1006</v>
      </c>
      <c r="AC213" s="74" t="s">
        <v>1007</v>
      </c>
      <c r="AD213" s="74" t="s">
        <v>1008</v>
      </c>
      <c r="AE213" s="74" t="s">
        <v>1013</v>
      </c>
      <c r="AF213" s="74">
        <v>7</v>
      </c>
      <c r="AG213" s="74" t="s">
        <v>1005</v>
      </c>
      <c r="AH213" s="74">
        <v>0</v>
      </c>
      <c r="AI213" s="104">
        <v>54</v>
      </c>
    </row>
    <row r="214" spans="1:35">
      <c r="A214" s="95">
        <v>212</v>
      </c>
      <c r="B214" s="74" t="s">
        <v>108</v>
      </c>
      <c r="C214" s="74" t="s">
        <v>1250</v>
      </c>
      <c r="D214" s="74" t="s">
        <v>1250</v>
      </c>
      <c r="E214" s="74" t="str">
        <f>HYPERLINK("[映雪.xlsx]类型!B2",'类型（5）'!$C$2)</f>
        <v>统御强化</v>
      </c>
      <c r="F214" s="74" t="s">
        <v>1001</v>
      </c>
      <c r="G214" s="74" t="s">
        <v>1002</v>
      </c>
      <c r="H214" s="74">
        <v>316</v>
      </c>
      <c r="I214" s="74">
        <v>316</v>
      </c>
      <c r="J214" s="74">
        <v>113</v>
      </c>
      <c r="K214" s="74">
        <v>57</v>
      </c>
      <c r="L214" s="74">
        <v>75</v>
      </c>
      <c r="M214" s="74">
        <v>43</v>
      </c>
      <c r="N214" s="74">
        <v>36</v>
      </c>
      <c r="O214" s="74">
        <f t="shared" si="3"/>
        <v>211</v>
      </c>
      <c r="P214" s="74" t="s">
        <v>1083</v>
      </c>
      <c r="Q214" s="74">
        <v>100</v>
      </c>
      <c r="R214" s="74">
        <v>1</v>
      </c>
      <c r="S214" s="74" t="s">
        <v>1012</v>
      </c>
      <c r="T214" s="74">
        <v>1568</v>
      </c>
      <c r="U214" s="74">
        <v>1583</v>
      </c>
      <c r="V214" s="74">
        <v>1597</v>
      </c>
      <c r="W214" s="74">
        <v>1615</v>
      </c>
      <c r="X214" s="74">
        <v>12</v>
      </c>
      <c r="Y214" s="74">
        <v>3</v>
      </c>
      <c r="Z214" s="74" t="s">
        <v>1004</v>
      </c>
      <c r="AA214" s="74" t="s">
        <v>1004</v>
      </c>
      <c r="AB214" s="74" t="s">
        <v>1006</v>
      </c>
      <c r="AC214" s="74" t="s">
        <v>1007</v>
      </c>
      <c r="AD214" s="74" t="s">
        <v>1008</v>
      </c>
      <c r="AE214" s="74" t="s">
        <v>1027</v>
      </c>
      <c r="AF214" s="74">
        <v>7</v>
      </c>
      <c r="AG214" s="74" t="s">
        <v>1005</v>
      </c>
      <c r="AH214" s="74">
        <v>0</v>
      </c>
      <c r="AI214" s="104">
        <v>54</v>
      </c>
    </row>
    <row r="215" spans="1:35">
      <c r="A215" s="95">
        <v>213</v>
      </c>
      <c r="B215" s="74" t="s">
        <v>108</v>
      </c>
      <c r="C215" s="74" t="s">
        <v>490</v>
      </c>
      <c r="D215" s="74" t="s">
        <v>490</v>
      </c>
      <c r="E215" s="74" t="str">
        <f>HYPERLINK("[映雪.xlsx]类型!B6",'类型（5）'!$C$6)</f>
        <v>统御全能</v>
      </c>
      <c r="F215" s="74" t="s">
        <v>1001</v>
      </c>
      <c r="G215" s="74" t="s">
        <v>1002</v>
      </c>
      <c r="H215" s="74">
        <v>549</v>
      </c>
      <c r="I215" s="74">
        <v>549</v>
      </c>
      <c r="J215" s="74">
        <v>113</v>
      </c>
      <c r="K215" s="74">
        <v>83</v>
      </c>
      <c r="L215" s="74">
        <v>74</v>
      </c>
      <c r="M215" s="74">
        <v>59</v>
      </c>
      <c r="N215" s="74">
        <v>54</v>
      </c>
      <c r="O215" s="74">
        <f t="shared" si="3"/>
        <v>270</v>
      </c>
      <c r="P215" s="74" t="s">
        <v>1019</v>
      </c>
      <c r="Q215" s="74">
        <v>100</v>
      </c>
      <c r="R215" s="74">
        <v>1</v>
      </c>
      <c r="S215" s="74" t="s">
        <v>1012</v>
      </c>
      <c r="T215" s="74">
        <v>1548</v>
      </c>
      <c r="U215" s="74">
        <v>1563</v>
      </c>
      <c r="V215" s="74">
        <v>1627</v>
      </c>
      <c r="W215" s="74">
        <v>1615</v>
      </c>
      <c r="X215" s="74">
        <v>61</v>
      </c>
      <c r="Y215" s="74">
        <v>3</v>
      </c>
      <c r="Z215" s="74" t="s">
        <v>1004</v>
      </c>
      <c r="AA215" s="74" t="s">
        <v>1005</v>
      </c>
      <c r="AB215" s="74" t="s">
        <v>1006</v>
      </c>
      <c r="AC215" s="74" t="s">
        <v>1007</v>
      </c>
      <c r="AD215" s="74" t="s">
        <v>1016</v>
      </c>
      <c r="AE215" s="74" t="s">
        <v>1013</v>
      </c>
      <c r="AF215" s="74">
        <v>5</v>
      </c>
      <c r="AG215" s="74" t="s">
        <v>1004</v>
      </c>
      <c r="AH215" s="74">
        <v>0</v>
      </c>
      <c r="AI215" s="104">
        <v>54</v>
      </c>
    </row>
    <row r="216" spans="1:35">
      <c r="A216" s="95">
        <v>214</v>
      </c>
      <c r="B216" s="74" t="s">
        <v>108</v>
      </c>
      <c r="C216" s="74" t="s">
        <v>505</v>
      </c>
      <c r="D216" s="74" t="s">
        <v>505</v>
      </c>
      <c r="E216" s="74" t="str">
        <f>HYPERLINK("[映雪.xlsx]类型!B2",'类型（5）'!$C$2)</f>
        <v>统御强化</v>
      </c>
      <c r="F216" s="74" t="s">
        <v>1001</v>
      </c>
      <c r="G216" s="74" t="s">
        <v>1002</v>
      </c>
      <c r="H216" s="74">
        <v>394</v>
      </c>
      <c r="I216" s="74">
        <v>394</v>
      </c>
      <c r="J216" s="74">
        <v>37</v>
      </c>
      <c r="K216" s="74">
        <v>88</v>
      </c>
      <c r="L216" s="74">
        <v>64</v>
      </c>
      <c r="M216" s="74">
        <v>73</v>
      </c>
      <c r="N216" s="74">
        <v>80</v>
      </c>
      <c r="O216" s="74">
        <f t="shared" si="3"/>
        <v>305</v>
      </c>
      <c r="P216" s="74" t="s">
        <v>1085</v>
      </c>
      <c r="Q216" s="74">
        <v>100</v>
      </c>
      <c r="R216" s="74">
        <v>2</v>
      </c>
      <c r="S216" s="74" t="s">
        <v>1012</v>
      </c>
      <c r="T216" s="74">
        <v>1527</v>
      </c>
      <c r="U216" s="74">
        <v>1542</v>
      </c>
      <c r="V216" s="74">
        <v>1583</v>
      </c>
      <c r="W216" s="74">
        <v>1615</v>
      </c>
      <c r="X216" s="74">
        <v>55</v>
      </c>
      <c r="Y216" s="74">
        <v>30</v>
      </c>
      <c r="Z216" s="74" t="s">
        <v>1004</v>
      </c>
      <c r="AA216" s="74" t="s">
        <v>1005</v>
      </c>
      <c r="AB216" s="74" t="s">
        <v>1006</v>
      </c>
      <c r="AC216" s="74" t="s">
        <v>1062</v>
      </c>
      <c r="AD216" s="74" t="s">
        <v>1016</v>
      </c>
      <c r="AE216" s="74" t="s">
        <v>1038</v>
      </c>
      <c r="AF216" s="74">
        <v>10</v>
      </c>
      <c r="AG216" s="74" t="s">
        <v>1005</v>
      </c>
      <c r="AH216" s="74">
        <v>0</v>
      </c>
      <c r="AI216" s="104">
        <v>0</v>
      </c>
    </row>
    <row r="217" spans="1:35">
      <c r="A217" s="95">
        <v>215</v>
      </c>
      <c r="B217" s="74" t="s">
        <v>108</v>
      </c>
      <c r="C217" s="74" t="s">
        <v>1251</v>
      </c>
      <c r="D217" s="74" t="s">
        <v>1251</v>
      </c>
      <c r="E217" s="74" t="str">
        <f>HYPERLINK("[映雪.xlsx]类型!B4",'类型（5）'!$C$4)</f>
        <v>智慧强化</v>
      </c>
      <c r="F217" s="74" t="s">
        <v>1001</v>
      </c>
      <c r="G217" s="74" t="s">
        <v>1002</v>
      </c>
      <c r="H217" s="74">
        <v>846</v>
      </c>
      <c r="I217" s="74">
        <v>846</v>
      </c>
      <c r="J217" s="74">
        <v>37</v>
      </c>
      <c r="K217" s="74">
        <v>70</v>
      </c>
      <c r="L217" s="74">
        <v>49</v>
      </c>
      <c r="M217" s="74">
        <v>80</v>
      </c>
      <c r="N217" s="74">
        <v>93</v>
      </c>
      <c r="O217" s="74">
        <f t="shared" si="3"/>
        <v>292</v>
      </c>
      <c r="P217" s="74" t="s">
        <v>1011</v>
      </c>
      <c r="Q217" s="74">
        <v>100</v>
      </c>
      <c r="R217" s="74">
        <v>1</v>
      </c>
      <c r="S217" s="74" t="s">
        <v>1012</v>
      </c>
      <c r="T217" s="74">
        <v>1557</v>
      </c>
      <c r="U217" s="74">
        <v>1572</v>
      </c>
      <c r="V217" s="74">
        <v>1610</v>
      </c>
      <c r="W217" s="74">
        <v>1615</v>
      </c>
      <c r="X217" s="74">
        <v>56</v>
      </c>
      <c r="Y217" s="74">
        <v>30</v>
      </c>
      <c r="Z217" s="74" t="s">
        <v>1004</v>
      </c>
      <c r="AA217" s="74" t="s">
        <v>1005</v>
      </c>
      <c r="AB217" s="74" t="s">
        <v>1006</v>
      </c>
      <c r="AC217" s="74" t="s">
        <v>1062</v>
      </c>
      <c r="AD217" s="74" t="s">
        <v>1162</v>
      </c>
      <c r="AE217" s="74" t="s">
        <v>1017</v>
      </c>
      <c r="AF217" s="74">
        <v>3</v>
      </c>
      <c r="AG217" s="74" t="s">
        <v>1005</v>
      </c>
      <c r="AH217" s="74">
        <v>0</v>
      </c>
      <c r="AI217" s="104">
        <v>0</v>
      </c>
    </row>
    <row r="218" spans="1:35">
      <c r="A218" s="95">
        <v>216</v>
      </c>
      <c r="B218" s="74" t="s">
        <v>108</v>
      </c>
      <c r="C218" s="74" t="s">
        <v>1252</v>
      </c>
      <c r="D218" s="74" t="s">
        <v>1252</v>
      </c>
      <c r="E218" s="96" t="str">
        <f>HYPERLINK("[映雪.xlsx]类型!B34",'类型（5）'!$C$34)</f>
        <v>宅女</v>
      </c>
      <c r="F218" s="74" t="s">
        <v>1001</v>
      </c>
      <c r="G218" s="74" t="s">
        <v>1002</v>
      </c>
      <c r="H218" s="74">
        <v>463</v>
      </c>
      <c r="I218" s="74">
        <v>463</v>
      </c>
      <c r="J218" s="74">
        <v>37</v>
      </c>
      <c r="K218" s="74">
        <v>63</v>
      </c>
      <c r="L218" s="74">
        <v>31</v>
      </c>
      <c r="M218" s="74">
        <v>75</v>
      </c>
      <c r="N218" s="74">
        <v>5</v>
      </c>
      <c r="O218" s="74">
        <f t="shared" si="3"/>
        <v>174</v>
      </c>
      <c r="P218" s="74" t="s">
        <v>1026</v>
      </c>
      <c r="Q218" s="74">
        <v>100</v>
      </c>
      <c r="R218" s="74">
        <v>1</v>
      </c>
      <c r="S218" s="74" t="s">
        <v>1012</v>
      </c>
      <c r="T218" s="74">
        <v>1586</v>
      </c>
      <c r="U218" s="74">
        <v>1601</v>
      </c>
      <c r="V218" s="74">
        <v>1656</v>
      </c>
      <c r="W218" s="74">
        <v>1615</v>
      </c>
      <c r="X218" s="74">
        <v>55</v>
      </c>
      <c r="Y218" s="74">
        <v>30</v>
      </c>
      <c r="Z218" s="74" t="s">
        <v>1004</v>
      </c>
      <c r="AA218" s="74" t="s">
        <v>1005</v>
      </c>
      <c r="AB218" s="74" t="s">
        <v>1006</v>
      </c>
      <c r="AC218" s="74" t="s">
        <v>1062</v>
      </c>
      <c r="AD218" s="74" t="s">
        <v>1008</v>
      </c>
      <c r="AE218" s="74" t="s">
        <v>1017</v>
      </c>
      <c r="AF218" s="74">
        <v>9</v>
      </c>
      <c r="AG218" s="74" t="s">
        <v>1005</v>
      </c>
      <c r="AH218" s="74">
        <v>0</v>
      </c>
      <c r="AI218" s="104">
        <v>0</v>
      </c>
    </row>
    <row r="219" spans="1:35">
      <c r="A219" s="95">
        <v>217</v>
      </c>
      <c r="B219" s="74" t="s">
        <v>108</v>
      </c>
      <c r="C219" s="74" t="s">
        <v>1253</v>
      </c>
      <c r="D219" s="74" t="s">
        <v>1253</v>
      </c>
      <c r="E219" s="99" t="str">
        <f>HYPERLINK("[映雪.xlsx]类型!B17",'类型（5）'!$C$17)</f>
        <v>记者</v>
      </c>
      <c r="F219" s="74" t="s">
        <v>1001</v>
      </c>
      <c r="G219" s="74" t="s">
        <v>1002</v>
      </c>
      <c r="H219" s="74">
        <v>436</v>
      </c>
      <c r="I219" s="74">
        <v>436</v>
      </c>
      <c r="J219" s="74">
        <v>37</v>
      </c>
      <c r="K219" s="74">
        <v>45</v>
      </c>
      <c r="L219" s="74">
        <v>48</v>
      </c>
      <c r="M219" s="74">
        <v>43</v>
      </c>
      <c r="N219" s="74">
        <v>45</v>
      </c>
      <c r="O219" s="74">
        <f t="shared" si="3"/>
        <v>181</v>
      </c>
      <c r="P219" s="74" t="s">
        <v>1064</v>
      </c>
      <c r="Q219" s="74">
        <v>100</v>
      </c>
      <c r="R219" s="74">
        <v>1</v>
      </c>
      <c r="S219" s="74" t="s">
        <v>1012</v>
      </c>
      <c r="T219" s="74">
        <v>1486</v>
      </c>
      <c r="U219" s="74">
        <v>1501</v>
      </c>
      <c r="V219" s="74">
        <v>1560</v>
      </c>
      <c r="W219" s="74">
        <v>1615</v>
      </c>
      <c r="X219" s="74">
        <v>66</v>
      </c>
      <c r="Y219" s="74">
        <v>30</v>
      </c>
      <c r="Z219" s="74" t="s">
        <v>1004</v>
      </c>
      <c r="AA219" s="74" t="s">
        <v>1005</v>
      </c>
      <c r="AB219" s="74" t="s">
        <v>1006</v>
      </c>
      <c r="AC219" s="74" t="s">
        <v>1007</v>
      </c>
      <c r="AD219" s="74" t="s">
        <v>1023</v>
      </c>
      <c r="AE219" s="74" t="s">
        <v>1009</v>
      </c>
      <c r="AF219" s="74">
        <v>5</v>
      </c>
      <c r="AG219" s="74" t="s">
        <v>1004</v>
      </c>
      <c r="AH219" s="74">
        <v>0</v>
      </c>
      <c r="AI219" s="104">
        <v>0</v>
      </c>
    </row>
    <row r="220" spans="1:35">
      <c r="A220" s="95">
        <v>218</v>
      </c>
      <c r="B220" s="74" t="s">
        <v>108</v>
      </c>
      <c r="C220" s="74" t="s">
        <v>1254</v>
      </c>
      <c r="D220" s="74" t="s">
        <v>1254</v>
      </c>
      <c r="E220" s="74" t="str">
        <f>HYPERLINK("[映雪.xlsx]类型!B6",'类型（5）'!$C$6)</f>
        <v>统御全能</v>
      </c>
      <c r="F220" s="74" t="s">
        <v>1001</v>
      </c>
      <c r="G220" s="74" t="s">
        <v>1002</v>
      </c>
      <c r="H220" s="74">
        <v>392</v>
      </c>
      <c r="I220" s="74">
        <v>392</v>
      </c>
      <c r="J220" s="74">
        <v>37</v>
      </c>
      <c r="K220" s="74">
        <v>43</v>
      </c>
      <c r="L220" s="74">
        <v>37</v>
      </c>
      <c r="M220" s="74">
        <v>45</v>
      </c>
      <c r="N220" s="74">
        <v>51</v>
      </c>
      <c r="O220" s="74">
        <f t="shared" si="3"/>
        <v>176</v>
      </c>
      <c r="P220" s="74" t="s">
        <v>1036</v>
      </c>
      <c r="Q220" s="74">
        <v>100</v>
      </c>
      <c r="R220" s="74">
        <v>1</v>
      </c>
      <c r="S220" s="74" t="s">
        <v>1012</v>
      </c>
      <c r="T220" s="74">
        <v>1527</v>
      </c>
      <c r="U220" s="74">
        <v>1542</v>
      </c>
      <c r="V220" s="74">
        <v>1598</v>
      </c>
      <c r="W220" s="74">
        <v>1615</v>
      </c>
      <c r="X220" s="74">
        <v>66</v>
      </c>
      <c r="Y220" s="74">
        <v>30</v>
      </c>
      <c r="Z220" s="74" t="s">
        <v>1004</v>
      </c>
      <c r="AA220" s="74" t="s">
        <v>1005</v>
      </c>
      <c r="AB220" s="74" t="s">
        <v>1006</v>
      </c>
      <c r="AC220" s="74" t="s">
        <v>1007</v>
      </c>
      <c r="AD220" s="74" t="s">
        <v>1023</v>
      </c>
      <c r="AE220" s="74" t="s">
        <v>1009</v>
      </c>
      <c r="AF220" s="74">
        <v>3</v>
      </c>
      <c r="AG220" s="74" t="s">
        <v>1005</v>
      </c>
      <c r="AH220" s="74">
        <v>0</v>
      </c>
      <c r="AI220" s="104">
        <v>0</v>
      </c>
    </row>
    <row r="221" spans="1:35">
      <c r="A221" s="95">
        <v>219</v>
      </c>
      <c r="B221" s="74" t="s">
        <v>108</v>
      </c>
      <c r="C221" s="74" t="s">
        <v>1255</v>
      </c>
      <c r="D221" s="74" t="s">
        <v>1255</v>
      </c>
      <c r="E221" s="96" t="str">
        <f>HYPERLINK("[映雪.xlsx]类型!B5",'类型（5）'!$C$5)</f>
        <v>家政强化</v>
      </c>
      <c r="F221" s="74" t="s">
        <v>1001</v>
      </c>
      <c r="G221" s="74" t="s">
        <v>1002</v>
      </c>
      <c r="H221" s="74">
        <v>374</v>
      </c>
      <c r="I221" s="74">
        <v>374</v>
      </c>
      <c r="J221" s="74">
        <v>37</v>
      </c>
      <c r="K221" s="74">
        <v>42</v>
      </c>
      <c r="L221" s="74">
        <v>44</v>
      </c>
      <c r="M221" s="74">
        <v>50</v>
      </c>
      <c r="N221" s="74">
        <v>61</v>
      </c>
      <c r="O221" s="74">
        <f t="shared" si="3"/>
        <v>197</v>
      </c>
      <c r="P221" s="74" t="s">
        <v>1029</v>
      </c>
      <c r="Q221" s="74">
        <v>100</v>
      </c>
      <c r="R221" s="74">
        <v>1</v>
      </c>
      <c r="S221" s="74" t="s">
        <v>1012</v>
      </c>
      <c r="T221" s="74">
        <v>1535</v>
      </c>
      <c r="U221" s="74">
        <v>1550</v>
      </c>
      <c r="V221" s="74">
        <v>1614</v>
      </c>
      <c r="W221" s="74">
        <v>1615</v>
      </c>
      <c r="X221" s="74">
        <v>55</v>
      </c>
      <c r="Y221" s="74">
        <v>30</v>
      </c>
      <c r="Z221" s="74" t="s">
        <v>1004</v>
      </c>
      <c r="AA221" s="74" t="s">
        <v>1005</v>
      </c>
      <c r="AB221" s="74" t="s">
        <v>1006</v>
      </c>
      <c r="AC221" s="74" t="s">
        <v>1007</v>
      </c>
      <c r="AD221" s="74" t="s">
        <v>1023</v>
      </c>
      <c r="AE221" s="74" t="s">
        <v>1009</v>
      </c>
      <c r="AF221" s="74">
        <v>4</v>
      </c>
      <c r="AG221" s="74" t="s">
        <v>1004</v>
      </c>
      <c r="AH221" s="74">
        <v>0</v>
      </c>
      <c r="AI221" s="104">
        <v>0</v>
      </c>
    </row>
    <row r="222" spans="1:35">
      <c r="A222" s="95">
        <v>220</v>
      </c>
      <c r="B222" s="74" t="s">
        <v>108</v>
      </c>
      <c r="C222" s="74" t="s">
        <v>1256</v>
      </c>
      <c r="D222" s="74" t="s">
        <v>1256</v>
      </c>
      <c r="E222" s="96" t="str">
        <f>HYPERLINK("[映雪.xlsx]类型!B23",'类型（5）'!$C$23)</f>
        <v>管家</v>
      </c>
      <c r="F222" s="74" t="s">
        <v>1001</v>
      </c>
      <c r="G222" s="74" t="s">
        <v>1002</v>
      </c>
      <c r="H222" s="74">
        <v>432</v>
      </c>
      <c r="I222" s="74">
        <v>432</v>
      </c>
      <c r="J222" s="74">
        <v>37</v>
      </c>
      <c r="K222" s="74">
        <v>66</v>
      </c>
      <c r="L222" s="74">
        <v>46</v>
      </c>
      <c r="M222" s="74">
        <v>65</v>
      </c>
      <c r="N222" s="74">
        <v>74</v>
      </c>
      <c r="O222" s="74">
        <f t="shared" si="3"/>
        <v>251</v>
      </c>
      <c r="P222" s="74" t="s">
        <v>1074</v>
      </c>
      <c r="Q222" s="74">
        <v>100</v>
      </c>
      <c r="R222" s="74">
        <v>1</v>
      </c>
      <c r="S222" s="74" t="s">
        <v>1012</v>
      </c>
      <c r="T222" s="74">
        <v>1571</v>
      </c>
      <c r="U222" s="74">
        <v>1586</v>
      </c>
      <c r="V222" s="74">
        <v>1633</v>
      </c>
      <c r="W222" s="74">
        <v>1615</v>
      </c>
      <c r="X222" s="74">
        <v>55</v>
      </c>
      <c r="Y222" s="74">
        <v>30</v>
      </c>
      <c r="Z222" s="74" t="s">
        <v>1004</v>
      </c>
      <c r="AA222" s="74" t="s">
        <v>1005</v>
      </c>
      <c r="AB222" s="74" t="s">
        <v>1006</v>
      </c>
      <c r="AC222" s="74" t="s">
        <v>1007</v>
      </c>
      <c r="AD222" s="74" t="s">
        <v>1008</v>
      </c>
      <c r="AE222" s="74" t="s">
        <v>1017</v>
      </c>
      <c r="AF222" s="74">
        <v>6</v>
      </c>
      <c r="AG222" s="74" t="s">
        <v>1004</v>
      </c>
      <c r="AH222" s="74">
        <v>0</v>
      </c>
      <c r="AI222" s="104">
        <v>0</v>
      </c>
    </row>
    <row r="223" spans="1:35">
      <c r="A223" s="95">
        <v>221</v>
      </c>
      <c r="B223" s="74" t="s">
        <v>108</v>
      </c>
      <c r="C223" s="74" t="s">
        <v>1257</v>
      </c>
      <c r="D223" s="74" t="s">
        <v>1257</v>
      </c>
      <c r="E223" s="96" t="str">
        <f>HYPERLINK("[映雪.xlsx]类型!B15",'类型（5）'!$C$15)</f>
        <v>巫女</v>
      </c>
      <c r="F223" s="74" t="s">
        <v>1001</v>
      </c>
      <c r="G223" s="74" t="s">
        <v>1002</v>
      </c>
      <c r="H223" s="74">
        <v>956</v>
      </c>
      <c r="I223" s="74">
        <v>956</v>
      </c>
      <c r="J223" s="74">
        <v>37</v>
      </c>
      <c r="K223" s="74">
        <v>54</v>
      </c>
      <c r="L223" s="74">
        <v>74</v>
      </c>
      <c r="M223" s="74">
        <v>67</v>
      </c>
      <c r="N223" s="74">
        <v>42</v>
      </c>
      <c r="O223" s="74">
        <f t="shared" si="3"/>
        <v>237</v>
      </c>
      <c r="P223" s="74" t="s">
        <v>1049</v>
      </c>
      <c r="Q223" s="74">
        <v>100</v>
      </c>
      <c r="R223" s="74">
        <v>1</v>
      </c>
      <c r="S223" s="74" t="s">
        <v>1012</v>
      </c>
      <c r="T223" s="74">
        <v>1540</v>
      </c>
      <c r="U223" s="74">
        <v>1555</v>
      </c>
      <c r="V223" s="74">
        <v>1589</v>
      </c>
      <c r="W223" s="74">
        <v>1615</v>
      </c>
      <c r="X223" s="74">
        <v>66</v>
      </c>
      <c r="Y223" s="74">
        <v>30</v>
      </c>
      <c r="Z223" s="74" t="s">
        <v>1004</v>
      </c>
      <c r="AA223" s="74" t="s">
        <v>1005</v>
      </c>
      <c r="AB223" s="74" t="s">
        <v>1006</v>
      </c>
      <c r="AC223" s="74" t="s">
        <v>1007</v>
      </c>
      <c r="AD223" s="74" t="s">
        <v>1008</v>
      </c>
      <c r="AE223" s="74" t="s">
        <v>1013</v>
      </c>
      <c r="AF223" s="74">
        <v>7</v>
      </c>
      <c r="AG223" s="74" t="s">
        <v>1005</v>
      </c>
      <c r="AH223" s="74">
        <v>0</v>
      </c>
      <c r="AI223" s="104">
        <v>0</v>
      </c>
    </row>
    <row r="224" spans="1:35">
      <c r="A224" s="95">
        <v>222</v>
      </c>
      <c r="B224" s="74" t="s">
        <v>108</v>
      </c>
      <c r="C224" s="74" t="s">
        <v>1258</v>
      </c>
      <c r="D224" s="74" t="s">
        <v>1258</v>
      </c>
      <c r="E224" s="74" t="str">
        <f>HYPERLINK("[映雪.xlsx]类型!B1",'类型（5）'!$C$1)</f>
        <v>均衡</v>
      </c>
      <c r="F224" s="74" t="s">
        <v>1001</v>
      </c>
      <c r="G224" s="74" t="s">
        <v>1002</v>
      </c>
      <c r="H224" s="74">
        <v>354</v>
      </c>
      <c r="I224" s="74">
        <v>354</v>
      </c>
      <c r="J224" s="74">
        <v>37</v>
      </c>
      <c r="K224" s="74">
        <v>63</v>
      </c>
      <c r="L224" s="74">
        <v>39</v>
      </c>
      <c r="M224" s="74">
        <v>52</v>
      </c>
      <c r="N224" s="74">
        <v>63</v>
      </c>
      <c r="O224" s="74">
        <f t="shared" si="3"/>
        <v>217</v>
      </c>
      <c r="P224" s="74" t="s">
        <v>1022</v>
      </c>
      <c r="Q224" s="74">
        <v>100</v>
      </c>
      <c r="R224" s="74">
        <v>1</v>
      </c>
      <c r="S224" s="74" t="s">
        <v>1012</v>
      </c>
      <c r="T224" s="74">
        <v>1567</v>
      </c>
      <c r="U224" s="74">
        <v>1582</v>
      </c>
      <c r="V224" s="74">
        <v>1631</v>
      </c>
      <c r="W224" s="74">
        <v>1615</v>
      </c>
      <c r="X224" s="74">
        <v>66</v>
      </c>
      <c r="Y224" s="74">
        <v>30</v>
      </c>
      <c r="Z224" s="74" t="s">
        <v>1004</v>
      </c>
      <c r="AA224" s="74" t="s">
        <v>1005</v>
      </c>
      <c r="AB224" s="74" t="s">
        <v>1006</v>
      </c>
      <c r="AC224" s="74" t="s">
        <v>1007</v>
      </c>
      <c r="AD224" s="74" t="s">
        <v>1023</v>
      </c>
      <c r="AE224" s="74" t="s">
        <v>1027</v>
      </c>
      <c r="AF224" s="74">
        <v>8</v>
      </c>
      <c r="AG224" s="74" t="s">
        <v>1004</v>
      </c>
      <c r="AH224" s="74">
        <v>0</v>
      </c>
      <c r="AI224" s="104">
        <v>0</v>
      </c>
    </row>
    <row r="225" spans="1:35">
      <c r="A225" s="95">
        <v>223</v>
      </c>
      <c r="B225" s="74" t="s">
        <v>108</v>
      </c>
      <c r="C225" s="74" t="s">
        <v>1259</v>
      </c>
      <c r="D225" s="74" t="s">
        <v>1259</v>
      </c>
      <c r="E225" s="96" t="str">
        <f>HYPERLINK("[映雪.xlsx]类型!B16",'类型（5）'!$C$16)</f>
        <v>神明</v>
      </c>
      <c r="F225" s="74" t="s">
        <v>1001</v>
      </c>
      <c r="G225" s="74" t="s">
        <v>1002</v>
      </c>
      <c r="H225" s="74">
        <v>649</v>
      </c>
      <c r="I225" s="74">
        <v>649</v>
      </c>
      <c r="J225" s="74">
        <v>37</v>
      </c>
      <c r="K225" s="74">
        <v>65</v>
      </c>
      <c r="L225" s="74">
        <v>64</v>
      </c>
      <c r="M225" s="74">
        <v>69</v>
      </c>
      <c r="N225" s="74">
        <v>67</v>
      </c>
      <c r="O225" s="74">
        <f t="shared" si="3"/>
        <v>265</v>
      </c>
      <c r="P225" s="74" t="s">
        <v>1056</v>
      </c>
      <c r="Q225" s="74">
        <v>100</v>
      </c>
      <c r="R225" s="74">
        <v>1</v>
      </c>
      <c r="S225" s="74" t="s">
        <v>1012</v>
      </c>
      <c r="T225" s="74">
        <v>1556</v>
      </c>
      <c r="U225" s="74">
        <v>1571</v>
      </c>
      <c r="V225" s="74">
        <v>1586</v>
      </c>
      <c r="W225" s="74">
        <v>1615</v>
      </c>
      <c r="X225" s="74">
        <v>11</v>
      </c>
      <c r="Y225" s="74">
        <v>30</v>
      </c>
      <c r="Z225" s="74" t="s">
        <v>1004</v>
      </c>
      <c r="AA225" s="74" t="s">
        <v>1004</v>
      </c>
      <c r="AB225" s="74" t="s">
        <v>1006</v>
      </c>
      <c r="AC225" s="74" t="s">
        <v>1007</v>
      </c>
      <c r="AD225" s="74" t="s">
        <v>1023</v>
      </c>
      <c r="AE225" s="74" t="s">
        <v>1009</v>
      </c>
      <c r="AF225" s="74">
        <v>14</v>
      </c>
      <c r="AG225" s="74" t="s">
        <v>1005</v>
      </c>
      <c r="AH225" s="74">
        <v>0</v>
      </c>
      <c r="AI225" s="104">
        <v>0</v>
      </c>
    </row>
    <row r="226" spans="1:35">
      <c r="A226" s="95">
        <v>224</v>
      </c>
      <c r="B226" s="74" t="s">
        <v>108</v>
      </c>
      <c r="C226" s="74" t="s">
        <v>1260</v>
      </c>
      <c r="D226" s="74" t="s">
        <v>1260</v>
      </c>
      <c r="E226" s="99" t="str">
        <f>HYPERLINK("[映雪.xlsx]类型!B29",'类型（5）'!$C$29)</f>
        <v>偶像</v>
      </c>
      <c r="F226" s="74" t="s">
        <v>1001</v>
      </c>
      <c r="G226" s="74" t="s">
        <v>1002</v>
      </c>
      <c r="H226" s="74">
        <v>650</v>
      </c>
      <c r="I226" s="74">
        <v>650</v>
      </c>
      <c r="J226" s="74">
        <v>37</v>
      </c>
      <c r="K226" s="74">
        <v>69</v>
      </c>
      <c r="L226" s="74">
        <v>40</v>
      </c>
      <c r="M226" s="74">
        <v>65</v>
      </c>
      <c r="N226" s="74">
        <v>71</v>
      </c>
      <c r="O226" s="74">
        <f t="shared" si="3"/>
        <v>245</v>
      </c>
      <c r="P226" s="74" t="s">
        <v>1053</v>
      </c>
      <c r="Q226" s="74">
        <v>100</v>
      </c>
      <c r="R226" s="74">
        <v>1</v>
      </c>
      <c r="S226" s="74" t="s">
        <v>1012</v>
      </c>
      <c r="T226" s="74">
        <v>1558</v>
      </c>
      <c r="U226" s="74">
        <v>1573</v>
      </c>
      <c r="V226" s="74">
        <v>1601</v>
      </c>
      <c r="W226" s="74">
        <v>1615</v>
      </c>
      <c r="X226" s="74">
        <v>15</v>
      </c>
      <c r="Y226" s="74">
        <v>30</v>
      </c>
      <c r="Z226" s="74" t="s">
        <v>1004</v>
      </c>
      <c r="AA226" s="74" t="s">
        <v>1005</v>
      </c>
      <c r="AB226" s="74" t="s">
        <v>1006</v>
      </c>
      <c r="AC226" s="74" t="s">
        <v>1204</v>
      </c>
      <c r="AD226" s="74" t="s">
        <v>1008</v>
      </c>
      <c r="AE226" s="74" t="s">
        <v>1017</v>
      </c>
      <c r="AF226" s="74">
        <v>11</v>
      </c>
      <c r="AG226" s="74" t="s">
        <v>1004</v>
      </c>
      <c r="AH226" s="74">
        <v>0</v>
      </c>
      <c r="AI226" s="104">
        <v>0</v>
      </c>
    </row>
    <row r="227" spans="1:35">
      <c r="A227" s="95">
        <v>225</v>
      </c>
      <c r="B227" s="74"/>
      <c r="C227" s="74" t="s">
        <v>1261</v>
      </c>
      <c r="D227" s="74" t="s">
        <v>1261</v>
      </c>
      <c r="E227" s="74" t="str">
        <f>HYPERLINK("[映雪.xlsx]类型!B2",'类型（5）'!$C$2)</f>
        <v>统御强化</v>
      </c>
      <c r="F227" s="74" t="s">
        <v>1098</v>
      </c>
      <c r="G227" s="74" t="s">
        <v>1002</v>
      </c>
      <c r="H227" s="74">
        <v>387</v>
      </c>
      <c r="I227" s="74">
        <v>387</v>
      </c>
      <c r="J227" s="74">
        <v>375</v>
      </c>
      <c r="K227" s="74">
        <v>81</v>
      </c>
      <c r="L227" s="74">
        <v>63</v>
      </c>
      <c r="M227" s="74">
        <v>71</v>
      </c>
      <c r="N227" s="74">
        <v>77</v>
      </c>
      <c r="O227" s="74">
        <f t="shared" si="3"/>
        <v>292</v>
      </c>
      <c r="P227" s="74" t="s">
        <v>1046</v>
      </c>
      <c r="Q227" s="74">
        <v>1620</v>
      </c>
      <c r="R227" s="74">
        <v>1</v>
      </c>
      <c r="S227" s="74"/>
      <c r="T227" s="74">
        <v>1535</v>
      </c>
      <c r="U227" s="74">
        <v>1551</v>
      </c>
      <c r="V227" s="74">
        <v>1605</v>
      </c>
      <c r="W227" s="74">
        <v>0</v>
      </c>
      <c r="X227" s="74">
        <v>10</v>
      </c>
      <c r="Y227" s="74">
        <v>50</v>
      </c>
      <c r="Z227" s="74" t="s">
        <v>1004</v>
      </c>
      <c r="AA227" s="74" t="s">
        <v>1004</v>
      </c>
      <c r="AB227" s="74" t="s">
        <v>1006</v>
      </c>
      <c r="AC227" s="74" t="s">
        <v>1007</v>
      </c>
      <c r="AD227" s="74" t="s">
        <v>1016</v>
      </c>
      <c r="AE227" s="74" t="s">
        <v>1027</v>
      </c>
      <c r="AF227" s="74">
        <v>7</v>
      </c>
      <c r="AG227" s="74" t="s">
        <v>1004</v>
      </c>
      <c r="AH227" s="74">
        <v>0</v>
      </c>
      <c r="AI227" s="104">
        <v>0</v>
      </c>
    </row>
    <row r="228" spans="1:35">
      <c r="A228" s="95">
        <v>226</v>
      </c>
      <c r="B228" s="74" t="s">
        <v>108</v>
      </c>
      <c r="C228" s="74" t="s">
        <v>1262</v>
      </c>
      <c r="D228" s="74" t="s">
        <v>1262</v>
      </c>
      <c r="E228" s="74" t="str">
        <f>HYPERLINK("[映雪.xlsx]类型!B8",'类型（5）'!$C$8)</f>
        <v>智慧全能</v>
      </c>
      <c r="F228" s="74" t="s">
        <v>1001</v>
      </c>
      <c r="G228" s="74" t="s">
        <v>1002</v>
      </c>
      <c r="H228" s="74">
        <v>70</v>
      </c>
      <c r="I228" s="74">
        <v>70</v>
      </c>
      <c r="J228" s="74">
        <v>37</v>
      </c>
      <c r="K228" s="74">
        <v>61</v>
      </c>
      <c r="L228" s="74">
        <v>56</v>
      </c>
      <c r="M228" s="74">
        <v>69</v>
      </c>
      <c r="N228" s="74">
        <v>60</v>
      </c>
      <c r="O228" s="74">
        <f t="shared" si="3"/>
        <v>246</v>
      </c>
      <c r="P228" s="74" t="s">
        <v>1022</v>
      </c>
      <c r="Q228" s="74">
        <v>100</v>
      </c>
      <c r="R228" s="74">
        <v>1</v>
      </c>
      <c r="S228" s="74" t="s">
        <v>1012</v>
      </c>
      <c r="T228" s="74">
        <v>1523</v>
      </c>
      <c r="U228" s="74">
        <v>1531</v>
      </c>
      <c r="V228" s="74">
        <v>1579</v>
      </c>
      <c r="W228" s="74">
        <v>1615</v>
      </c>
      <c r="X228" s="74">
        <v>37</v>
      </c>
      <c r="Y228" s="74">
        <v>30</v>
      </c>
      <c r="Z228" s="74" t="s">
        <v>1004</v>
      </c>
      <c r="AA228" s="74" t="s">
        <v>1004</v>
      </c>
      <c r="AB228" s="74" t="s">
        <v>1006</v>
      </c>
      <c r="AC228" s="74" t="s">
        <v>1062</v>
      </c>
      <c r="AD228" s="74" t="s">
        <v>1023</v>
      </c>
      <c r="AE228" s="74" t="s">
        <v>1017</v>
      </c>
      <c r="AF228" s="74">
        <v>5</v>
      </c>
      <c r="AG228" s="74" t="s">
        <v>1004</v>
      </c>
      <c r="AH228" s="74">
        <v>0</v>
      </c>
      <c r="AI228" s="104">
        <v>0</v>
      </c>
    </row>
    <row r="229" spans="1:35">
      <c r="A229" s="95">
        <v>227</v>
      </c>
      <c r="B229" s="74" t="s">
        <v>112</v>
      </c>
      <c r="C229" s="74" t="s">
        <v>1263</v>
      </c>
      <c r="D229" s="74" t="s">
        <v>1263</v>
      </c>
      <c r="E229" s="99" t="str">
        <f>HYPERLINK("[映雪.xlsx]类型!B18",'类型（5）'!$C$18)</f>
        <v>科学家</v>
      </c>
      <c r="F229" s="74" t="s">
        <v>1001</v>
      </c>
      <c r="G229" s="74" t="s">
        <v>1002</v>
      </c>
      <c r="H229" s="74">
        <v>101</v>
      </c>
      <c r="I229" s="74">
        <v>101</v>
      </c>
      <c r="J229" s="74">
        <v>52</v>
      </c>
      <c r="K229" s="74">
        <v>75</v>
      </c>
      <c r="L229" s="74">
        <v>72</v>
      </c>
      <c r="M229" s="74">
        <v>84</v>
      </c>
      <c r="N229" s="74">
        <v>55</v>
      </c>
      <c r="O229" s="74">
        <f t="shared" si="3"/>
        <v>286</v>
      </c>
      <c r="P229" s="74" t="s">
        <v>1087</v>
      </c>
      <c r="Q229" s="74">
        <v>100</v>
      </c>
      <c r="R229" s="74">
        <v>2</v>
      </c>
      <c r="S229" s="74" t="s">
        <v>1012</v>
      </c>
      <c r="T229" s="74">
        <v>1499</v>
      </c>
      <c r="U229" s="74">
        <v>1514</v>
      </c>
      <c r="V229" s="74">
        <v>1561</v>
      </c>
      <c r="W229" s="74">
        <v>1615</v>
      </c>
      <c r="X229" s="74">
        <v>37</v>
      </c>
      <c r="Y229" s="74">
        <v>40</v>
      </c>
      <c r="Z229" s="74" t="s">
        <v>1004</v>
      </c>
      <c r="AA229" s="74" t="s">
        <v>1005</v>
      </c>
      <c r="AB229" s="74" t="s">
        <v>1006</v>
      </c>
      <c r="AC229" s="74" t="s">
        <v>1007</v>
      </c>
      <c r="AD229" s="74" t="s">
        <v>1016</v>
      </c>
      <c r="AE229" s="74" t="s">
        <v>1009</v>
      </c>
      <c r="AF229" s="74">
        <v>8</v>
      </c>
      <c r="AG229" s="74" t="s">
        <v>1005</v>
      </c>
      <c r="AH229" s="74">
        <v>0</v>
      </c>
      <c r="AI229" s="104">
        <v>51</v>
      </c>
    </row>
    <row r="230" spans="1:35">
      <c r="A230" s="95">
        <v>228</v>
      </c>
      <c r="B230" s="74" t="s">
        <v>112</v>
      </c>
      <c r="C230" s="74" t="s">
        <v>1264</v>
      </c>
      <c r="D230" s="74" t="s">
        <v>1264</v>
      </c>
      <c r="E230" s="74" t="str">
        <f>HYPERLINK("[映雪.xlsx]类型!B41",'类型（5）'!$C$41)</f>
        <v>德鲁伊</v>
      </c>
      <c r="F230" s="74" t="s">
        <v>1001</v>
      </c>
      <c r="G230" s="74" t="s">
        <v>1002</v>
      </c>
      <c r="H230" s="74">
        <v>194</v>
      </c>
      <c r="I230" s="74">
        <v>194</v>
      </c>
      <c r="J230" s="74">
        <v>52</v>
      </c>
      <c r="K230" s="74">
        <v>73</v>
      </c>
      <c r="L230" s="74">
        <v>67</v>
      </c>
      <c r="M230" s="74">
        <v>36</v>
      </c>
      <c r="N230" s="74">
        <v>43</v>
      </c>
      <c r="O230" s="74">
        <f t="shared" si="3"/>
        <v>219</v>
      </c>
      <c r="P230" s="74" t="s">
        <v>1036</v>
      </c>
      <c r="Q230" s="74">
        <v>100</v>
      </c>
      <c r="R230" s="74">
        <v>1</v>
      </c>
      <c r="S230" s="74" t="s">
        <v>1012</v>
      </c>
      <c r="T230" s="74">
        <v>1548</v>
      </c>
      <c r="U230" s="74">
        <v>1561</v>
      </c>
      <c r="V230" s="74">
        <v>1566</v>
      </c>
      <c r="W230" s="74">
        <v>1615</v>
      </c>
      <c r="X230" s="74">
        <v>37</v>
      </c>
      <c r="Y230" s="74">
        <v>40</v>
      </c>
      <c r="Z230" s="74" t="s">
        <v>1004</v>
      </c>
      <c r="AA230" s="74" t="s">
        <v>1004</v>
      </c>
      <c r="AB230" s="74" t="s">
        <v>1006</v>
      </c>
      <c r="AC230" s="74" t="s">
        <v>1007</v>
      </c>
      <c r="AD230" s="74" t="s">
        <v>1008</v>
      </c>
      <c r="AE230" s="74" t="s">
        <v>1009</v>
      </c>
      <c r="AF230" s="74">
        <v>3</v>
      </c>
      <c r="AG230" s="74" t="s">
        <v>1005</v>
      </c>
      <c r="AH230" s="74">
        <v>0</v>
      </c>
      <c r="AI230" s="104">
        <v>51</v>
      </c>
    </row>
    <row r="231" spans="1:35">
      <c r="A231" s="95">
        <v>229</v>
      </c>
      <c r="B231" s="74" t="s">
        <v>112</v>
      </c>
      <c r="C231" s="74" t="s">
        <v>112</v>
      </c>
      <c r="D231" s="74" t="s">
        <v>112</v>
      </c>
      <c r="E231" s="74" t="str">
        <f>HYPERLINK("[映雪.xlsx]类型!B30",'类型（5）'!$C$30)</f>
        <v>黑幕</v>
      </c>
      <c r="F231" s="74" t="s">
        <v>1001</v>
      </c>
      <c r="G231" s="74" t="s">
        <v>1002</v>
      </c>
      <c r="H231" s="74">
        <v>78</v>
      </c>
      <c r="I231" s="74">
        <v>78</v>
      </c>
      <c r="J231" s="74">
        <v>52</v>
      </c>
      <c r="K231" s="74">
        <v>74</v>
      </c>
      <c r="L231" s="74">
        <v>56</v>
      </c>
      <c r="M231" s="74">
        <v>83</v>
      </c>
      <c r="N231" s="74">
        <v>66</v>
      </c>
      <c r="O231" s="74">
        <f t="shared" si="3"/>
        <v>279</v>
      </c>
      <c r="P231" s="74" t="s">
        <v>1265</v>
      </c>
      <c r="Q231" s="74">
        <v>11704</v>
      </c>
      <c r="R231" s="74">
        <v>5</v>
      </c>
      <c r="S231" s="74" t="s">
        <v>4</v>
      </c>
      <c r="T231" s="74">
        <v>1508</v>
      </c>
      <c r="U231" s="74">
        <v>1523</v>
      </c>
      <c r="V231" s="74">
        <v>1577</v>
      </c>
      <c r="W231" s="74">
        <v>1615</v>
      </c>
      <c r="X231" s="74">
        <v>41</v>
      </c>
      <c r="Y231" s="74">
        <v>40</v>
      </c>
      <c r="Z231" s="74" t="s">
        <v>1004</v>
      </c>
      <c r="AA231" s="74" t="s">
        <v>1005</v>
      </c>
      <c r="AB231" s="74" t="s">
        <v>1006</v>
      </c>
      <c r="AC231" s="74" t="s">
        <v>1204</v>
      </c>
      <c r="AD231" s="74" t="s">
        <v>1016</v>
      </c>
      <c r="AE231" s="74" t="s">
        <v>1013</v>
      </c>
      <c r="AF231" s="74">
        <v>15</v>
      </c>
      <c r="AG231" s="74" t="s">
        <v>1005</v>
      </c>
      <c r="AH231" s="74">
        <v>0</v>
      </c>
      <c r="AI231" s="104">
        <v>51</v>
      </c>
    </row>
    <row r="232" spans="1:35">
      <c r="A232" s="95">
        <v>230</v>
      </c>
      <c r="B232" s="74" t="s">
        <v>112</v>
      </c>
      <c r="C232" s="74" t="s">
        <v>1266</v>
      </c>
      <c r="D232" s="74" t="s">
        <v>1266</v>
      </c>
      <c r="E232" s="74" t="str">
        <f>HYPERLINK("[映雪.xlsx]类型!B9",'类型（5）'!$C$9)</f>
        <v>家政全能</v>
      </c>
      <c r="F232" s="74" t="s">
        <v>1001</v>
      </c>
      <c r="G232" s="74" t="s">
        <v>1002</v>
      </c>
      <c r="H232" s="74">
        <v>714</v>
      </c>
      <c r="I232" s="74">
        <v>714</v>
      </c>
      <c r="J232" s="74">
        <v>52</v>
      </c>
      <c r="K232" s="74">
        <v>69</v>
      </c>
      <c r="L232" s="74">
        <v>33</v>
      </c>
      <c r="M232" s="74">
        <v>62</v>
      </c>
      <c r="N232" s="74">
        <v>89</v>
      </c>
      <c r="O232" s="74">
        <f t="shared" si="3"/>
        <v>253</v>
      </c>
      <c r="P232" s="74" t="s">
        <v>1011</v>
      </c>
      <c r="Q232" s="74">
        <v>100</v>
      </c>
      <c r="R232" s="74">
        <v>1</v>
      </c>
      <c r="S232" s="74" t="s">
        <v>1012</v>
      </c>
      <c r="T232" s="74">
        <v>1522</v>
      </c>
      <c r="U232" s="74">
        <v>1537</v>
      </c>
      <c r="V232" s="74">
        <v>1575</v>
      </c>
      <c r="W232" s="74">
        <v>1615</v>
      </c>
      <c r="X232" s="74">
        <v>38</v>
      </c>
      <c r="Y232" s="74">
        <v>40</v>
      </c>
      <c r="Z232" s="74" t="s">
        <v>1004</v>
      </c>
      <c r="AA232" s="74" t="s">
        <v>1004</v>
      </c>
      <c r="AB232" s="74" t="s">
        <v>1006</v>
      </c>
      <c r="AC232" s="74" t="s">
        <v>1007</v>
      </c>
      <c r="AD232" s="74" t="s">
        <v>1016</v>
      </c>
      <c r="AE232" s="74" t="s">
        <v>1027</v>
      </c>
      <c r="AF232" s="74">
        <v>1</v>
      </c>
      <c r="AG232" s="74" t="s">
        <v>1005</v>
      </c>
      <c r="AH232" s="74">
        <v>0</v>
      </c>
      <c r="AI232" s="104">
        <v>51</v>
      </c>
    </row>
    <row r="233" spans="1:35">
      <c r="A233" s="95">
        <v>231</v>
      </c>
      <c r="B233" s="74" t="s">
        <v>112</v>
      </c>
      <c r="C233" s="74" t="s">
        <v>1267</v>
      </c>
      <c r="D233" s="74" t="s">
        <v>1267</v>
      </c>
      <c r="E233" s="74" t="str">
        <f>HYPERLINK("[映雪.xlsx]类型!B35",'类型（5）'!$C$35)</f>
        <v>刺客</v>
      </c>
      <c r="F233" s="74" t="s">
        <v>1001</v>
      </c>
      <c r="G233" s="74" t="s">
        <v>1002</v>
      </c>
      <c r="H233" s="74">
        <v>955</v>
      </c>
      <c r="I233" s="74">
        <v>955</v>
      </c>
      <c r="J233" s="74">
        <v>52</v>
      </c>
      <c r="K233" s="74">
        <v>35</v>
      </c>
      <c r="L233" s="74">
        <v>78</v>
      </c>
      <c r="M233" s="74">
        <v>56</v>
      </c>
      <c r="N233" s="74">
        <v>50</v>
      </c>
      <c r="O233" s="74">
        <f t="shared" si="3"/>
        <v>219</v>
      </c>
      <c r="P233" s="74" t="s">
        <v>1070</v>
      </c>
      <c r="Q233" s="74">
        <v>100</v>
      </c>
      <c r="R233" s="74">
        <v>1</v>
      </c>
      <c r="S233" s="74" t="s">
        <v>1012</v>
      </c>
      <c r="T233" s="74">
        <v>1541</v>
      </c>
      <c r="U233" s="74">
        <v>1556</v>
      </c>
      <c r="V233" s="74">
        <v>1592</v>
      </c>
      <c r="W233" s="74">
        <v>1615</v>
      </c>
      <c r="X233" s="74">
        <v>37</v>
      </c>
      <c r="Y233" s="74">
        <v>40</v>
      </c>
      <c r="Z233" s="74" t="s">
        <v>1004</v>
      </c>
      <c r="AA233" s="74" t="s">
        <v>1005</v>
      </c>
      <c r="AB233" s="74" t="s">
        <v>1006</v>
      </c>
      <c r="AC233" s="74" t="s">
        <v>1007</v>
      </c>
      <c r="AD233" s="74" t="s">
        <v>1008</v>
      </c>
      <c r="AE233" s="74" t="s">
        <v>1027</v>
      </c>
      <c r="AF233" s="74">
        <v>9</v>
      </c>
      <c r="AG233" s="74" t="s">
        <v>1005</v>
      </c>
      <c r="AH233" s="74">
        <v>0</v>
      </c>
      <c r="AI233" s="104">
        <v>51</v>
      </c>
    </row>
    <row r="234" spans="1:35">
      <c r="A234" s="95">
        <v>232</v>
      </c>
      <c r="B234" s="74" t="s">
        <v>112</v>
      </c>
      <c r="C234" s="74" t="s">
        <v>1268</v>
      </c>
      <c r="D234" s="74" t="s">
        <v>1268</v>
      </c>
      <c r="E234" s="74" t="str">
        <f>HYPERLINK("[映雪.xlsx]类型!B6",'类型（5）'!$C$6)</f>
        <v>统御全能</v>
      </c>
      <c r="F234" s="74" t="s">
        <v>1001</v>
      </c>
      <c r="G234" s="74" t="s">
        <v>1002</v>
      </c>
      <c r="H234" s="74">
        <v>322</v>
      </c>
      <c r="I234" s="74">
        <v>322</v>
      </c>
      <c r="J234" s="74">
        <v>52</v>
      </c>
      <c r="K234" s="74">
        <v>56</v>
      </c>
      <c r="L234" s="74">
        <v>53</v>
      </c>
      <c r="M234" s="74">
        <v>51</v>
      </c>
      <c r="N234" s="74">
        <v>62</v>
      </c>
      <c r="O234" s="74">
        <f t="shared" si="3"/>
        <v>222</v>
      </c>
      <c r="P234" s="74" t="s">
        <v>1046</v>
      </c>
      <c r="Q234" s="74">
        <v>100</v>
      </c>
      <c r="R234" s="74">
        <v>1</v>
      </c>
      <c r="S234" s="74" t="s">
        <v>1012</v>
      </c>
      <c r="T234" s="74">
        <v>1511</v>
      </c>
      <c r="U234" s="74">
        <v>1526</v>
      </c>
      <c r="V234" s="74">
        <v>1583</v>
      </c>
      <c r="W234" s="74">
        <v>1615</v>
      </c>
      <c r="X234" s="74">
        <v>37</v>
      </c>
      <c r="Y234" s="74">
        <v>40</v>
      </c>
      <c r="Z234" s="74" t="s">
        <v>1004</v>
      </c>
      <c r="AA234" s="74" t="s">
        <v>1005</v>
      </c>
      <c r="AB234" s="74" t="s">
        <v>1006</v>
      </c>
      <c r="AC234" s="74" t="s">
        <v>1007</v>
      </c>
      <c r="AD234" s="74" t="s">
        <v>1023</v>
      </c>
      <c r="AE234" s="74" t="s">
        <v>1009</v>
      </c>
      <c r="AF234" s="74">
        <v>6</v>
      </c>
      <c r="AG234" s="74" t="s">
        <v>1005</v>
      </c>
      <c r="AH234" s="74">
        <v>0</v>
      </c>
      <c r="AI234" s="104">
        <v>51</v>
      </c>
    </row>
    <row r="235" spans="1:35">
      <c r="A235" s="95">
        <v>233</v>
      </c>
      <c r="B235" s="74" t="s">
        <v>112</v>
      </c>
      <c r="C235" s="74" t="s">
        <v>1269</v>
      </c>
      <c r="D235" s="74" t="s">
        <v>1269</v>
      </c>
      <c r="E235" s="74" t="str">
        <f>HYPERLINK("[映雪.xlsx]类型!B1",'类型（5）'!$C$1)</f>
        <v>均衡</v>
      </c>
      <c r="F235" s="74" t="s">
        <v>1001</v>
      </c>
      <c r="G235" s="74" t="s">
        <v>1002</v>
      </c>
      <c r="H235" s="74">
        <v>827</v>
      </c>
      <c r="I235" s="74">
        <v>827</v>
      </c>
      <c r="J235" s="74">
        <v>52</v>
      </c>
      <c r="K235" s="74">
        <v>54</v>
      </c>
      <c r="L235" s="74">
        <v>37</v>
      </c>
      <c r="M235" s="74">
        <v>46</v>
      </c>
      <c r="N235" s="74">
        <v>74</v>
      </c>
      <c r="O235" s="74">
        <f t="shared" si="3"/>
        <v>211</v>
      </c>
      <c r="P235" s="74" t="s">
        <v>1029</v>
      </c>
      <c r="Q235" s="74">
        <v>100</v>
      </c>
      <c r="R235" s="74">
        <v>1</v>
      </c>
      <c r="S235" s="74" t="s">
        <v>1012</v>
      </c>
      <c r="T235" s="74">
        <v>1527</v>
      </c>
      <c r="U235" s="74">
        <v>1542</v>
      </c>
      <c r="V235" s="74">
        <v>1569</v>
      </c>
      <c r="W235" s="74">
        <v>1615</v>
      </c>
      <c r="X235" s="74">
        <v>39</v>
      </c>
      <c r="Y235" s="74">
        <v>40</v>
      </c>
      <c r="Z235" s="74" t="s">
        <v>1004</v>
      </c>
      <c r="AA235" s="74" t="s">
        <v>1005</v>
      </c>
      <c r="AB235" s="74" t="s">
        <v>1006</v>
      </c>
      <c r="AC235" s="74" t="s">
        <v>1062</v>
      </c>
      <c r="AD235" s="74" t="s">
        <v>1008</v>
      </c>
      <c r="AE235" s="74" t="s">
        <v>1009</v>
      </c>
      <c r="AF235" s="74">
        <v>5</v>
      </c>
      <c r="AG235" s="74" t="s">
        <v>1005</v>
      </c>
      <c r="AH235" s="74">
        <v>0</v>
      </c>
      <c r="AI235" s="104">
        <v>51</v>
      </c>
    </row>
    <row r="236" spans="1:35">
      <c r="A236" s="95">
        <v>234</v>
      </c>
      <c r="B236" s="74" t="s">
        <v>112</v>
      </c>
      <c r="C236" s="74" t="s">
        <v>1270</v>
      </c>
      <c r="D236" s="74" t="s">
        <v>1270</v>
      </c>
      <c r="E236" s="74" t="str">
        <f>HYPERLINK("[映雪.xlsx]类型!B38",'类型（5）'!$C$38)</f>
        <v>战士</v>
      </c>
      <c r="F236" s="74" t="s">
        <v>1001</v>
      </c>
      <c r="G236" s="74" t="s">
        <v>1002</v>
      </c>
      <c r="H236" s="74">
        <v>725</v>
      </c>
      <c r="I236" s="74">
        <v>725</v>
      </c>
      <c r="J236" s="74">
        <v>52</v>
      </c>
      <c r="K236" s="74">
        <v>40</v>
      </c>
      <c r="L236" s="74">
        <v>64</v>
      </c>
      <c r="M236" s="74">
        <v>51</v>
      </c>
      <c r="N236" s="74">
        <v>55</v>
      </c>
      <c r="O236" s="74">
        <f t="shared" si="3"/>
        <v>210</v>
      </c>
      <c r="P236" s="74" t="s">
        <v>1082</v>
      </c>
      <c r="Q236" s="74">
        <v>100</v>
      </c>
      <c r="R236" s="74">
        <v>1</v>
      </c>
      <c r="S236" s="74" t="s">
        <v>1012</v>
      </c>
      <c r="T236" s="74">
        <v>1510</v>
      </c>
      <c r="U236" s="74">
        <v>1525</v>
      </c>
      <c r="V236" s="74">
        <v>1574</v>
      </c>
      <c r="W236" s="74">
        <v>1615</v>
      </c>
      <c r="X236" s="74">
        <v>21</v>
      </c>
      <c r="Y236" s="74">
        <v>80</v>
      </c>
      <c r="Z236" s="74" t="s">
        <v>1004</v>
      </c>
      <c r="AA236" s="74" t="s">
        <v>1004</v>
      </c>
      <c r="AB236" s="74" t="s">
        <v>1006</v>
      </c>
      <c r="AC236" s="74" t="s">
        <v>1007</v>
      </c>
      <c r="AD236" s="74" t="s">
        <v>1023</v>
      </c>
      <c r="AE236" s="74" t="s">
        <v>1017</v>
      </c>
      <c r="AF236" s="74">
        <v>9</v>
      </c>
      <c r="AG236" s="74" t="s">
        <v>1005</v>
      </c>
      <c r="AH236" s="74">
        <v>0</v>
      </c>
      <c r="AI236" s="104">
        <v>51</v>
      </c>
    </row>
    <row r="237" spans="1:35">
      <c r="A237" s="95">
        <v>235</v>
      </c>
      <c r="B237" s="74" t="s">
        <v>112</v>
      </c>
      <c r="C237" s="74" t="s">
        <v>1271</v>
      </c>
      <c r="D237" s="74" t="s">
        <v>1271</v>
      </c>
      <c r="E237" s="96" t="str">
        <f>HYPERLINK("[映雪.xlsx]类型!B16",'类型（5）'!$C$16)</f>
        <v>神明</v>
      </c>
      <c r="F237" s="74" t="s">
        <v>1001</v>
      </c>
      <c r="G237" s="74" t="s">
        <v>1002</v>
      </c>
      <c r="H237" s="74">
        <v>180</v>
      </c>
      <c r="I237" s="74">
        <v>180</v>
      </c>
      <c r="J237" s="74">
        <v>52</v>
      </c>
      <c r="K237" s="74">
        <v>50</v>
      </c>
      <c r="L237" s="74">
        <v>42</v>
      </c>
      <c r="M237" s="74">
        <v>76</v>
      </c>
      <c r="N237" s="74">
        <v>37</v>
      </c>
      <c r="O237" s="74">
        <f t="shared" si="3"/>
        <v>205</v>
      </c>
      <c r="P237" s="74" t="s">
        <v>1033</v>
      </c>
      <c r="Q237" s="74">
        <v>100</v>
      </c>
      <c r="R237" s="74">
        <v>1</v>
      </c>
      <c r="S237" s="74" t="s">
        <v>1012</v>
      </c>
      <c r="T237" s="74">
        <v>1552</v>
      </c>
      <c r="U237" s="74">
        <v>1567</v>
      </c>
      <c r="V237" s="74">
        <v>1581</v>
      </c>
      <c r="W237" s="74">
        <v>1615</v>
      </c>
      <c r="X237" s="74">
        <v>24</v>
      </c>
      <c r="Y237" s="74">
        <v>80</v>
      </c>
      <c r="Z237" s="74" t="s">
        <v>1004</v>
      </c>
      <c r="AA237" s="74" t="s">
        <v>1004</v>
      </c>
      <c r="AB237" s="74" t="s">
        <v>1006</v>
      </c>
      <c r="AC237" s="74" t="s">
        <v>1007</v>
      </c>
      <c r="AD237" s="74" t="s">
        <v>1008</v>
      </c>
      <c r="AE237" s="74" t="s">
        <v>1017</v>
      </c>
      <c r="AF237" s="74">
        <v>10</v>
      </c>
      <c r="AG237" s="74" t="s">
        <v>1005</v>
      </c>
      <c r="AH237" s="74">
        <v>0</v>
      </c>
      <c r="AI237" s="104">
        <v>51</v>
      </c>
    </row>
    <row r="238" spans="1:35">
      <c r="A238" s="95">
        <v>236</v>
      </c>
      <c r="B238" s="74" t="s">
        <v>52</v>
      </c>
      <c r="C238" s="74" t="s">
        <v>1272</v>
      </c>
      <c r="D238" s="74" t="s">
        <v>1272</v>
      </c>
      <c r="E238" s="74" t="str">
        <f>HYPERLINK("[映雪.xlsx]类型!B8",'类型（5）'!$C$8)</f>
        <v>智慧全能</v>
      </c>
      <c r="F238" s="74" t="s">
        <v>1001</v>
      </c>
      <c r="G238" s="74" t="s">
        <v>1002</v>
      </c>
      <c r="H238" s="74">
        <v>940</v>
      </c>
      <c r="I238" s="74">
        <v>940</v>
      </c>
      <c r="J238" s="74">
        <v>132</v>
      </c>
      <c r="K238" s="74">
        <v>50</v>
      </c>
      <c r="L238" s="74">
        <v>52</v>
      </c>
      <c r="M238" s="74">
        <v>72</v>
      </c>
      <c r="N238" s="74">
        <v>81</v>
      </c>
      <c r="O238" s="74">
        <f t="shared" si="3"/>
        <v>255</v>
      </c>
      <c r="P238" s="74" t="s">
        <v>1064</v>
      </c>
      <c r="Q238" s="74">
        <v>100</v>
      </c>
      <c r="R238" s="74">
        <v>1</v>
      </c>
      <c r="S238" s="74" t="s">
        <v>1012</v>
      </c>
      <c r="T238" s="74">
        <v>1547</v>
      </c>
      <c r="U238" s="74">
        <v>1562</v>
      </c>
      <c r="V238" s="74">
        <v>1589</v>
      </c>
      <c r="W238" s="74">
        <v>1615</v>
      </c>
      <c r="X238" s="74">
        <v>60</v>
      </c>
      <c r="Y238" s="74">
        <v>28</v>
      </c>
      <c r="Z238" s="74" t="s">
        <v>1004</v>
      </c>
      <c r="AA238" s="74" t="s">
        <v>1004</v>
      </c>
      <c r="AB238" s="74" t="s">
        <v>1006</v>
      </c>
      <c r="AC238" s="74" t="s">
        <v>1007</v>
      </c>
      <c r="AD238" s="74" t="s">
        <v>1016</v>
      </c>
      <c r="AE238" s="74" t="s">
        <v>1038</v>
      </c>
      <c r="AF238" s="74">
        <v>4</v>
      </c>
      <c r="AG238" s="74" t="s">
        <v>1005</v>
      </c>
      <c r="AH238" s="74">
        <v>0</v>
      </c>
      <c r="AI238" s="104">
        <v>50</v>
      </c>
    </row>
    <row r="239" spans="1:35">
      <c r="A239" s="95">
        <v>237</v>
      </c>
      <c r="B239" s="74" t="s">
        <v>52</v>
      </c>
      <c r="C239" s="74" t="s">
        <v>1273</v>
      </c>
      <c r="D239" s="74" t="s">
        <v>1273</v>
      </c>
      <c r="E239" s="74" t="str">
        <f>HYPERLINK("[映雪.xlsx]类型!B6",'类型（5）'!$C$6)</f>
        <v>统御全能</v>
      </c>
      <c r="F239" s="74" t="s">
        <v>1001</v>
      </c>
      <c r="G239" s="74" t="s">
        <v>1002</v>
      </c>
      <c r="H239" s="74">
        <v>426</v>
      </c>
      <c r="I239" s="74">
        <v>426</v>
      </c>
      <c r="J239" s="74">
        <v>132</v>
      </c>
      <c r="K239" s="74">
        <v>60</v>
      </c>
      <c r="L239" s="74">
        <v>65</v>
      </c>
      <c r="M239" s="74">
        <v>53</v>
      </c>
      <c r="N239" s="74">
        <v>84</v>
      </c>
      <c r="O239" s="74">
        <f t="shared" si="3"/>
        <v>262</v>
      </c>
      <c r="P239" s="74" t="s">
        <v>1036</v>
      </c>
      <c r="Q239" s="74">
        <v>100</v>
      </c>
      <c r="R239" s="74">
        <v>1</v>
      </c>
      <c r="S239" s="74" t="s">
        <v>1012</v>
      </c>
      <c r="T239" s="74">
        <v>1506</v>
      </c>
      <c r="U239" s="74">
        <v>1521</v>
      </c>
      <c r="V239" s="74">
        <v>1578</v>
      </c>
      <c r="W239" s="74">
        <v>1615</v>
      </c>
      <c r="X239" s="74">
        <v>8</v>
      </c>
      <c r="Y239" s="74">
        <v>28</v>
      </c>
      <c r="Z239" s="74" t="s">
        <v>1004</v>
      </c>
      <c r="AA239" s="74" t="s">
        <v>1005</v>
      </c>
      <c r="AB239" s="74" t="s">
        <v>1006</v>
      </c>
      <c r="AC239" s="74" t="s">
        <v>1007</v>
      </c>
      <c r="AD239" s="74" t="s">
        <v>1016</v>
      </c>
      <c r="AE239" s="74" t="s">
        <v>1013</v>
      </c>
      <c r="AF239" s="74">
        <v>5</v>
      </c>
      <c r="AG239" s="74" t="s">
        <v>1005</v>
      </c>
      <c r="AH239" s="74">
        <v>0</v>
      </c>
      <c r="AI239" s="104">
        <v>50</v>
      </c>
    </row>
    <row r="240" spans="1:35">
      <c r="A240" s="95">
        <v>238</v>
      </c>
      <c r="B240" s="74" t="s">
        <v>52</v>
      </c>
      <c r="C240" s="74" t="s">
        <v>1274</v>
      </c>
      <c r="D240" s="74" t="s">
        <v>1274</v>
      </c>
      <c r="E240" s="74" t="str">
        <f>HYPERLINK("[映雪.xlsx]类型!B2",'类型（5）'!$C$2)</f>
        <v>统御强化</v>
      </c>
      <c r="F240" s="74" t="s">
        <v>1001</v>
      </c>
      <c r="G240" s="74" t="s">
        <v>1002</v>
      </c>
      <c r="H240" s="74">
        <v>209</v>
      </c>
      <c r="I240" s="74">
        <v>209</v>
      </c>
      <c r="J240" s="74">
        <v>132</v>
      </c>
      <c r="K240" s="74">
        <v>80</v>
      </c>
      <c r="L240" s="74">
        <v>46</v>
      </c>
      <c r="M240" s="74">
        <v>81</v>
      </c>
      <c r="N240" s="74">
        <v>79</v>
      </c>
      <c r="O240" s="74">
        <f t="shared" si="3"/>
        <v>286</v>
      </c>
      <c r="P240" s="74" t="s">
        <v>1035</v>
      </c>
      <c r="Q240" s="74">
        <v>100</v>
      </c>
      <c r="R240" s="74">
        <v>1</v>
      </c>
      <c r="S240" s="74" t="s">
        <v>1012</v>
      </c>
      <c r="T240" s="74">
        <v>1494</v>
      </c>
      <c r="U240" s="74">
        <v>1509</v>
      </c>
      <c r="V240" s="74">
        <v>1582</v>
      </c>
      <c r="W240" s="74">
        <v>1615</v>
      </c>
      <c r="X240" s="74">
        <v>12</v>
      </c>
      <c r="Y240" s="74">
        <v>28</v>
      </c>
      <c r="Z240" s="74" t="s">
        <v>1004</v>
      </c>
      <c r="AA240" s="74" t="s">
        <v>1005</v>
      </c>
      <c r="AB240" s="74" t="s">
        <v>1006</v>
      </c>
      <c r="AC240" s="74" t="s">
        <v>1007</v>
      </c>
      <c r="AD240" s="74" t="s">
        <v>1016</v>
      </c>
      <c r="AE240" s="74" t="s">
        <v>1009</v>
      </c>
      <c r="AF240" s="74">
        <v>9</v>
      </c>
      <c r="AG240" s="74" t="s">
        <v>1005</v>
      </c>
      <c r="AH240" s="74">
        <v>0</v>
      </c>
      <c r="AI240" s="104">
        <v>50</v>
      </c>
    </row>
    <row r="241" spans="1:35">
      <c r="A241" s="95">
        <v>239</v>
      </c>
      <c r="B241" s="74" t="s">
        <v>22</v>
      </c>
      <c r="C241" s="74" t="s">
        <v>1275</v>
      </c>
      <c r="D241" s="74" t="s">
        <v>1275</v>
      </c>
      <c r="E241" s="96" t="str">
        <f>HYPERLINK("[映雪.xlsx]类型!B34",'类型（5）'!$C$34)</f>
        <v>宅女</v>
      </c>
      <c r="F241" s="74" t="s">
        <v>1001</v>
      </c>
      <c r="G241" s="74" t="s">
        <v>1002</v>
      </c>
      <c r="H241" s="74">
        <v>728</v>
      </c>
      <c r="I241" s="74">
        <v>728</v>
      </c>
      <c r="J241" s="74">
        <v>196</v>
      </c>
      <c r="K241" s="74">
        <v>60</v>
      </c>
      <c r="L241" s="74">
        <v>51</v>
      </c>
      <c r="M241" s="74">
        <v>61</v>
      </c>
      <c r="N241" s="74">
        <v>72</v>
      </c>
      <c r="O241" s="74">
        <f t="shared" si="3"/>
        <v>244</v>
      </c>
      <c r="P241" s="74" t="s">
        <v>1049</v>
      </c>
      <c r="Q241" s="74">
        <v>100</v>
      </c>
      <c r="R241" s="74">
        <v>1</v>
      </c>
      <c r="S241" s="74" t="s">
        <v>1012</v>
      </c>
      <c r="T241" s="74">
        <v>1536</v>
      </c>
      <c r="U241" s="74">
        <v>1551</v>
      </c>
      <c r="V241" s="74">
        <v>1595</v>
      </c>
      <c r="W241" s="74">
        <v>1615</v>
      </c>
      <c r="X241" s="74">
        <v>12</v>
      </c>
      <c r="Y241" s="74">
        <v>28</v>
      </c>
      <c r="Z241" s="74" t="s">
        <v>1004</v>
      </c>
      <c r="AA241" s="74" t="s">
        <v>1004</v>
      </c>
      <c r="AB241" s="74" t="s">
        <v>1006</v>
      </c>
      <c r="AC241" s="74" t="s">
        <v>1007</v>
      </c>
      <c r="AD241" s="74" t="s">
        <v>1008</v>
      </c>
      <c r="AE241" s="74" t="s">
        <v>1017</v>
      </c>
      <c r="AF241" s="74">
        <v>6</v>
      </c>
      <c r="AG241" s="74" t="s">
        <v>1005</v>
      </c>
      <c r="AH241" s="74">
        <v>0</v>
      </c>
      <c r="AI241" s="104">
        <v>0</v>
      </c>
    </row>
    <row r="242" spans="1:35">
      <c r="A242" s="95">
        <v>240</v>
      </c>
      <c r="B242" s="74" t="s">
        <v>22</v>
      </c>
      <c r="C242" s="74" t="s">
        <v>1276</v>
      </c>
      <c r="D242" s="74" t="s">
        <v>1276</v>
      </c>
      <c r="E242" s="74" t="str">
        <f>HYPERLINK("[映雪.xlsx]类型!B7",'类型（5）'!$C$7)</f>
        <v>武勇全能</v>
      </c>
      <c r="F242" s="74" t="s">
        <v>1001</v>
      </c>
      <c r="G242" s="74" t="s">
        <v>1002</v>
      </c>
      <c r="H242" s="74">
        <v>843</v>
      </c>
      <c r="I242" s="74">
        <v>843</v>
      </c>
      <c r="J242" s="74">
        <v>196</v>
      </c>
      <c r="K242" s="74">
        <v>55</v>
      </c>
      <c r="L242" s="74">
        <v>81</v>
      </c>
      <c r="M242" s="74">
        <v>67</v>
      </c>
      <c r="N242" s="74">
        <v>64</v>
      </c>
      <c r="O242" s="74">
        <f t="shared" si="3"/>
        <v>267</v>
      </c>
      <c r="P242" s="74" t="s">
        <v>1056</v>
      </c>
      <c r="Q242" s="74">
        <v>100</v>
      </c>
      <c r="R242" s="74">
        <v>1</v>
      </c>
      <c r="S242" s="74" t="s">
        <v>1012</v>
      </c>
      <c r="T242" s="74">
        <v>1559</v>
      </c>
      <c r="U242" s="74">
        <v>1574</v>
      </c>
      <c r="V242" s="74">
        <v>1616</v>
      </c>
      <c r="W242" s="74">
        <v>1615</v>
      </c>
      <c r="X242" s="74">
        <v>76</v>
      </c>
      <c r="Y242" s="74">
        <v>28</v>
      </c>
      <c r="Z242" s="74" t="s">
        <v>1004</v>
      </c>
      <c r="AA242" s="74" t="s">
        <v>1005</v>
      </c>
      <c r="AB242" s="74" t="s">
        <v>1006</v>
      </c>
      <c r="AC242" s="74" t="s">
        <v>1007</v>
      </c>
      <c r="AD242" s="74" t="s">
        <v>1008</v>
      </c>
      <c r="AE242" s="74" t="s">
        <v>1017</v>
      </c>
      <c r="AF242" s="74">
        <v>7</v>
      </c>
      <c r="AG242" s="74" t="s">
        <v>1005</v>
      </c>
      <c r="AH242" s="74">
        <v>0</v>
      </c>
      <c r="AI242" s="104">
        <v>53</v>
      </c>
    </row>
    <row r="243" spans="1:35">
      <c r="A243" s="95">
        <v>241</v>
      </c>
      <c r="B243" s="74" t="s">
        <v>52</v>
      </c>
      <c r="C243" s="74" t="s">
        <v>1277</v>
      </c>
      <c r="D243" s="74" t="s">
        <v>1277</v>
      </c>
      <c r="E243" s="74" t="str">
        <f>HYPERLINK("[映雪.xlsx]类型!B1",'类型（5）'!$C$1)</f>
        <v>均衡</v>
      </c>
      <c r="F243" s="74" t="s">
        <v>1001</v>
      </c>
      <c r="G243" s="74" t="s">
        <v>1002</v>
      </c>
      <c r="H243" s="74">
        <v>790</v>
      </c>
      <c r="I243" s="74">
        <v>790</v>
      </c>
      <c r="J243" s="74">
        <v>98</v>
      </c>
      <c r="K243" s="74">
        <v>67</v>
      </c>
      <c r="L243" s="74">
        <v>49</v>
      </c>
      <c r="M243" s="74">
        <v>59</v>
      </c>
      <c r="N243" s="74">
        <v>65</v>
      </c>
      <c r="O243" s="74">
        <f t="shared" si="3"/>
        <v>240</v>
      </c>
      <c r="P243" s="74" t="s">
        <v>1060</v>
      </c>
      <c r="Q243" s="74">
        <v>100</v>
      </c>
      <c r="R243" s="74">
        <v>1</v>
      </c>
      <c r="S243" s="74" t="s">
        <v>1012</v>
      </c>
      <c r="T243" s="74">
        <v>1531</v>
      </c>
      <c r="U243" s="74">
        <v>1546</v>
      </c>
      <c r="V243" s="74">
        <v>1581</v>
      </c>
      <c r="W243" s="74">
        <v>1615</v>
      </c>
      <c r="X243" s="74">
        <v>31</v>
      </c>
      <c r="Y243" s="74">
        <v>40</v>
      </c>
      <c r="Z243" s="74" t="s">
        <v>1004</v>
      </c>
      <c r="AA243" s="74" t="s">
        <v>1004</v>
      </c>
      <c r="AB243" s="74" t="s">
        <v>1006</v>
      </c>
      <c r="AC243" s="74" t="s">
        <v>1007</v>
      </c>
      <c r="AD243" s="74" t="s">
        <v>1023</v>
      </c>
      <c r="AE243" s="74" t="s">
        <v>1027</v>
      </c>
      <c r="AF243" s="74">
        <v>4</v>
      </c>
      <c r="AG243" s="74" t="s">
        <v>1005</v>
      </c>
      <c r="AH243" s="74">
        <v>0</v>
      </c>
      <c r="AI243" s="104">
        <v>0</v>
      </c>
    </row>
    <row r="244" spans="1:35">
      <c r="A244" s="95">
        <v>242</v>
      </c>
      <c r="B244" s="74" t="s">
        <v>52</v>
      </c>
      <c r="C244" s="74" t="s">
        <v>515</v>
      </c>
      <c r="D244" s="74" t="s">
        <v>515</v>
      </c>
      <c r="E244" s="74" t="str">
        <f>HYPERLINK("[映雪.xlsx]类型!B13",'类型（5）'!$C$13)</f>
        <v>贤者</v>
      </c>
      <c r="F244" s="74" t="s">
        <v>1001</v>
      </c>
      <c r="G244" s="74" t="s">
        <v>1002</v>
      </c>
      <c r="H244" s="74">
        <v>792</v>
      </c>
      <c r="I244" s="74">
        <v>792</v>
      </c>
      <c r="J244" s="74">
        <v>98</v>
      </c>
      <c r="K244" s="74">
        <v>78</v>
      </c>
      <c r="L244" s="74">
        <v>65</v>
      </c>
      <c r="M244" s="74">
        <v>63</v>
      </c>
      <c r="N244" s="74">
        <v>36</v>
      </c>
      <c r="O244" s="74">
        <f t="shared" si="3"/>
        <v>242</v>
      </c>
      <c r="P244" s="74" t="s">
        <v>1049</v>
      </c>
      <c r="Q244" s="74">
        <v>100</v>
      </c>
      <c r="R244" s="74">
        <v>1</v>
      </c>
      <c r="S244" s="74" t="s">
        <v>1012</v>
      </c>
      <c r="T244" s="74">
        <v>1561</v>
      </c>
      <c r="U244" s="74">
        <v>1576</v>
      </c>
      <c r="V244" s="74">
        <v>1610</v>
      </c>
      <c r="W244" s="74">
        <v>1615</v>
      </c>
      <c r="X244" s="74">
        <v>31</v>
      </c>
      <c r="Y244" s="74">
        <v>40</v>
      </c>
      <c r="Z244" s="74" t="s">
        <v>1004</v>
      </c>
      <c r="AA244" s="74" t="s">
        <v>1005</v>
      </c>
      <c r="AB244" s="74" t="s">
        <v>1006</v>
      </c>
      <c r="AC244" s="74" t="s">
        <v>1007</v>
      </c>
      <c r="AD244" s="74" t="s">
        <v>1008</v>
      </c>
      <c r="AE244" s="74" t="s">
        <v>1027</v>
      </c>
      <c r="AF244" s="74">
        <v>11</v>
      </c>
      <c r="AG244" s="74" t="s">
        <v>1005</v>
      </c>
      <c r="AH244" s="74">
        <v>0</v>
      </c>
      <c r="AI244" s="104">
        <v>26</v>
      </c>
    </row>
    <row r="245" spans="1:35">
      <c r="A245" s="95">
        <v>243</v>
      </c>
      <c r="B245" s="74" t="s">
        <v>52</v>
      </c>
      <c r="C245" s="74" t="s">
        <v>1278</v>
      </c>
      <c r="D245" s="74" t="s">
        <v>1278</v>
      </c>
      <c r="E245" s="74" t="str">
        <f>HYPERLINK("[映雪.xlsx]类型!B22",'类型（5）'!$C$22)</f>
        <v>傲娇</v>
      </c>
      <c r="F245" s="74" t="s">
        <v>1001</v>
      </c>
      <c r="G245" s="74" t="s">
        <v>1002</v>
      </c>
      <c r="H245" s="74">
        <v>102</v>
      </c>
      <c r="I245" s="74">
        <v>102</v>
      </c>
      <c r="J245" s="74">
        <v>98</v>
      </c>
      <c r="K245" s="74">
        <v>52</v>
      </c>
      <c r="L245" s="74">
        <v>51</v>
      </c>
      <c r="M245" s="74">
        <v>72</v>
      </c>
      <c r="N245" s="74">
        <v>54</v>
      </c>
      <c r="O245" s="74">
        <f t="shared" si="3"/>
        <v>229</v>
      </c>
      <c r="P245" s="74" t="s">
        <v>1053</v>
      </c>
      <c r="Q245" s="74">
        <v>100</v>
      </c>
      <c r="R245" s="74">
        <v>1</v>
      </c>
      <c r="S245" s="74" t="s">
        <v>1012</v>
      </c>
      <c r="T245" s="74">
        <v>1522</v>
      </c>
      <c r="U245" s="74">
        <v>1537</v>
      </c>
      <c r="V245" s="74">
        <v>1591</v>
      </c>
      <c r="W245" s="74">
        <v>1615</v>
      </c>
      <c r="X245" s="74">
        <v>38</v>
      </c>
      <c r="Y245" s="74">
        <v>40</v>
      </c>
      <c r="Z245" s="74" t="s">
        <v>1004</v>
      </c>
      <c r="AA245" s="74" t="s">
        <v>1005</v>
      </c>
      <c r="AB245" s="74" t="s">
        <v>1006</v>
      </c>
      <c r="AC245" s="74" t="s">
        <v>1007</v>
      </c>
      <c r="AD245" s="74" t="s">
        <v>1008</v>
      </c>
      <c r="AE245" s="74" t="s">
        <v>1009</v>
      </c>
      <c r="AF245" s="74">
        <v>6</v>
      </c>
      <c r="AG245" s="74" t="s">
        <v>1005</v>
      </c>
      <c r="AH245" s="74">
        <v>0</v>
      </c>
      <c r="AI245" s="104">
        <v>26</v>
      </c>
    </row>
    <row r="246" spans="1:35">
      <c r="A246" s="95">
        <v>244</v>
      </c>
      <c r="B246" s="74" t="s">
        <v>52</v>
      </c>
      <c r="C246" s="74" t="s">
        <v>1279</v>
      </c>
      <c r="D246" s="74" t="s">
        <v>1279</v>
      </c>
      <c r="E246" s="99" t="str">
        <f>HYPERLINK("[映雪.xlsx]类型!B11",'类型（5）'!$C$11)</f>
        <v>人偶</v>
      </c>
      <c r="F246" s="74" t="s">
        <v>1001</v>
      </c>
      <c r="G246" s="74" t="s">
        <v>1002</v>
      </c>
      <c r="H246" s="74">
        <v>791</v>
      </c>
      <c r="I246" s="74">
        <v>791</v>
      </c>
      <c r="J246" s="74">
        <v>98</v>
      </c>
      <c r="K246" s="74">
        <v>52</v>
      </c>
      <c r="L246" s="74">
        <v>42</v>
      </c>
      <c r="M246" s="74">
        <v>24</v>
      </c>
      <c r="N246" s="74">
        <v>43</v>
      </c>
      <c r="O246" s="74">
        <f t="shared" si="3"/>
        <v>161</v>
      </c>
      <c r="P246" s="74" t="s">
        <v>1067</v>
      </c>
      <c r="Q246" s="74">
        <v>100</v>
      </c>
      <c r="R246" s="74">
        <v>1</v>
      </c>
      <c r="S246" s="74" t="s">
        <v>1012</v>
      </c>
      <c r="T246" s="74">
        <v>1542</v>
      </c>
      <c r="U246" s="74">
        <v>1557</v>
      </c>
      <c r="V246" s="74">
        <v>1567</v>
      </c>
      <c r="W246" s="74">
        <v>1615</v>
      </c>
      <c r="X246" s="74">
        <v>36</v>
      </c>
      <c r="Y246" s="74">
        <v>40</v>
      </c>
      <c r="Z246" s="74" t="s">
        <v>1004</v>
      </c>
      <c r="AA246" s="74" t="s">
        <v>1004</v>
      </c>
      <c r="AB246" s="74" t="s">
        <v>1006</v>
      </c>
      <c r="AC246" s="74" t="s">
        <v>1007</v>
      </c>
      <c r="AD246" s="74" t="s">
        <v>1023</v>
      </c>
      <c r="AE246" s="74" t="s">
        <v>1027</v>
      </c>
      <c r="AF246" s="74">
        <v>2</v>
      </c>
      <c r="AG246" s="74" t="s">
        <v>1005</v>
      </c>
      <c r="AH246" s="74">
        <v>0</v>
      </c>
      <c r="AI246" s="104">
        <v>26</v>
      </c>
    </row>
    <row r="247" spans="1:35">
      <c r="A247" s="95">
        <v>245</v>
      </c>
      <c r="B247" s="74" t="s">
        <v>52</v>
      </c>
      <c r="C247" s="99" t="s">
        <v>1280</v>
      </c>
      <c r="D247" s="74" t="s">
        <v>1280</v>
      </c>
      <c r="E247" s="74" t="str">
        <f>HYPERLINK("[映雪.xlsx]类型!B35",'类型（5）'!$C$35)</f>
        <v>刺客</v>
      </c>
      <c r="F247" s="74" t="s">
        <v>1001</v>
      </c>
      <c r="G247" s="74" t="s">
        <v>1002</v>
      </c>
      <c r="H247" s="74">
        <v>899</v>
      </c>
      <c r="I247" s="74">
        <v>899</v>
      </c>
      <c r="J247" s="74">
        <v>98</v>
      </c>
      <c r="K247" s="74">
        <v>22</v>
      </c>
      <c r="L247" s="74">
        <v>60</v>
      </c>
      <c r="M247" s="74">
        <v>49</v>
      </c>
      <c r="N247" s="74">
        <v>40</v>
      </c>
      <c r="O247" s="74">
        <f t="shared" si="3"/>
        <v>171</v>
      </c>
      <c r="P247" s="74" t="s">
        <v>1044</v>
      </c>
      <c r="Q247" s="74">
        <v>100</v>
      </c>
      <c r="R247" s="74">
        <v>1</v>
      </c>
      <c r="S247" s="74" t="s">
        <v>1012</v>
      </c>
      <c r="T247" s="74">
        <v>1565</v>
      </c>
      <c r="U247" s="74">
        <v>1580</v>
      </c>
      <c r="V247" s="74">
        <v>1592</v>
      </c>
      <c r="W247" s="74">
        <v>1615</v>
      </c>
      <c r="X247" s="74">
        <v>82</v>
      </c>
      <c r="Y247" s="74">
        <v>40</v>
      </c>
      <c r="Z247" s="74" t="s">
        <v>1004</v>
      </c>
      <c r="AA247" s="74" t="s">
        <v>1005</v>
      </c>
      <c r="AB247" s="74" t="s">
        <v>1006</v>
      </c>
      <c r="AC247" s="74" t="s">
        <v>1007</v>
      </c>
      <c r="AD247" s="74" t="s">
        <v>1023</v>
      </c>
      <c r="AE247" s="74" t="s">
        <v>1020</v>
      </c>
      <c r="AF247" s="74">
        <v>13</v>
      </c>
      <c r="AG247" s="74" t="s">
        <v>1005</v>
      </c>
      <c r="AH247" s="74">
        <v>0</v>
      </c>
      <c r="AI247" s="104">
        <v>26</v>
      </c>
    </row>
    <row r="248" spans="1:35">
      <c r="A248" s="95">
        <v>246</v>
      </c>
      <c r="B248" s="74" t="s">
        <v>52</v>
      </c>
      <c r="C248" s="74" t="s">
        <v>1281</v>
      </c>
      <c r="D248" s="74" t="s">
        <v>1281</v>
      </c>
      <c r="E248" s="99" t="str">
        <f>HYPERLINK("[映雪.xlsx]类型!B11",'类型（5）'!$C$11)</f>
        <v>人偶</v>
      </c>
      <c r="F248" s="74" t="s">
        <v>1001</v>
      </c>
      <c r="G248" s="74" t="s">
        <v>1002</v>
      </c>
      <c r="H248" s="74">
        <v>382</v>
      </c>
      <c r="I248" s="74">
        <v>382</v>
      </c>
      <c r="J248" s="74">
        <v>98</v>
      </c>
      <c r="K248" s="74">
        <v>50</v>
      </c>
      <c r="L248" s="74">
        <v>70</v>
      </c>
      <c r="M248" s="74">
        <v>69</v>
      </c>
      <c r="N248" s="74">
        <v>42</v>
      </c>
      <c r="O248" s="74">
        <f t="shared" si="3"/>
        <v>231</v>
      </c>
      <c r="P248" s="74" t="s">
        <v>1074</v>
      </c>
      <c r="Q248" s="74">
        <v>100</v>
      </c>
      <c r="R248" s="74">
        <v>1</v>
      </c>
      <c r="S248" s="74" t="s">
        <v>1012</v>
      </c>
      <c r="T248" s="74">
        <v>1548</v>
      </c>
      <c r="U248" s="74">
        <v>1563</v>
      </c>
      <c r="V248" s="74">
        <v>1623</v>
      </c>
      <c r="W248" s="74">
        <v>1615</v>
      </c>
      <c r="X248" s="74">
        <v>38</v>
      </c>
      <c r="Y248" s="74">
        <v>40</v>
      </c>
      <c r="Z248" s="74" t="s">
        <v>1004</v>
      </c>
      <c r="AA248" s="74" t="s">
        <v>1005</v>
      </c>
      <c r="AB248" s="74" t="s">
        <v>1006</v>
      </c>
      <c r="AC248" s="74" t="s">
        <v>1007</v>
      </c>
      <c r="AD248" s="74" t="s">
        <v>1023</v>
      </c>
      <c r="AE248" s="74" t="s">
        <v>1013</v>
      </c>
      <c r="AF248" s="74">
        <v>15</v>
      </c>
      <c r="AG248" s="74" t="s">
        <v>1005</v>
      </c>
      <c r="AH248" s="74">
        <v>0</v>
      </c>
      <c r="AI248" s="104">
        <v>26</v>
      </c>
    </row>
    <row r="249" spans="1:35">
      <c r="A249" s="95">
        <v>247</v>
      </c>
      <c r="B249" s="74" t="s">
        <v>52</v>
      </c>
      <c r="C249" s="74" t="s">
        <v>1282</v>
      </c>
      <c r="D249" s="74" t="s">
        <v>1282</v>
      </c>
      <c r="E249" s="74" t="str">
        <f>HYPERLINK("[映雪.xlsx]类型!B7",'类型（5）'!$C$7)</f>
        <v>武勇全能</v>
      </c>
      <c r="F249" s="74" t="s">
        <v>1001</v>
      </c>
      <c r="G249" s="74" t="s">
        <v>1002</v>
      </c>
      <c r="H249" s="74">
        <v>581</v>
      </c>
      <c r="I249" s="74">
        <v>581</v>
      </c>
      <c r="J249" s="74">
        <v>98</v>
      </c>
      <c r="K249" s="74">
        <v>46</v>
      </c>
      <c r="L249" s="74">
        <v>75</v>
      </c>
      <c r="M249" s="74">
        <v>49</v>
      </c>
      <c r="N249" s="74">
        <v>52</v>
      </c>
      <c r="O249" s="74">
        <f t="shared" si="3"/>
        <v>222</v>
      </c>
      <c r="P249" s="74" t="s">
        <v>1037</v>
      </c>
      <c r="Q249" s="74">
        <v>100</v>
      </c>
      <c r="R249" s="74">
        <v>1</v>
      </c>
      <c r="S249" s="74" t="s">
        <v>1012</v>
      </c>
      <c r="T249" s="74">
        <v>1495</v>
      </c>
      <c r="U249" s="74">
        <v>1510</v>
      </c>
      <c r="V249" s="74">
        <v>1589</v>
      </c>
      <c r="W249" s="74">
        <v>1615</v>
      </c>
      <c r="X249" s="74">
        <v>67</v>
      </c>
      <c r="Y249" s="74">
        <v>40</v>
      </c>
      <c r="Z249" s="74" t="s">
        <v>1004</v>
      </c>
      <c r="AA249" s="74" t="s">
        <v>1005</v>
      </c>
      <c r="AB249" s="74" t="s">
        <v>1006</v>
      </c>
      <c r="AC249" s="74" t="s">
        <v>1007</v>
      </c>
      <c r="AD249" s="74" t="s">
        <v>1008</v>
      </c>
      <c r="AE249" s="74" t="s">
        <v>1038</v>
      </c>
      <c r="AF249" s="74">
        <v>14</v>
      </c>
      <c r="AG249" s="74" t="s">
        <v>1005</v>
      </c>
      <c r="AH249" s="74">
        <v>0</v>
      </c>
      <c r="AI249" s="104">
        <v>26</v>
      </c>
    </row>
    <row r="250" spans="1:35">
      <c r="A250" s="95">
        <v>248</v>
      </c>
      <c r="B250" s="74" t="s">
        <v>52</v>
      </c>
      <c r="C250" s="74" t="s">
        <v>1283</v>
      </c>
      <c r="D250" s="74" t="s">
        <v>1283</v>
      </c>
      <c r="E250" s="96" t="str">
        <f>HYPERLINK("[映雪.xlsx]类型!B10",'类型（5）'!$C$10)</f>
        <v>学者</v>
      </c>
      <c r="F250" s="74" t="s">
        <v>1001</v>
      </c>
      <c r="G250" s="74" t="s">
        <v>1002</v>
      </c>
      <c r="H250" s="74">
        <v>430</v>
      </c>
      <c r="I250" s="74">
        <v>430</v>
      </c>
      <c r="J250" s="74">
        <v>98</v>
      </c>
      <c r="K250" s="74">
        <v>63</v>
      </c>
      <c r="L250" s="74">
        <v>61</v>
      </c>
      <c r="M250" s="74">
        <v>73</v>
      </c>
      <c r="N250" s="74">
        <v>41</v>
      </c>
      <c r="O250" s="74">
        <f t="shared" si="3"/>
        <v>238</v>
      </c>
      <c r="P250" s="74" t="s">
        <v>1046</v>
      </c>
      <c r="Q250" s="74">
        <v>100</v>
      </c>
      <c r="R250" s="74">
        <v>1</v>
      </c>
      <c r="S250" s="74" t="s">
        <v>1012</v>
      </c>
      <c r="T250" s="74">
        <v>1508</v>
      </c>
      <c r="U250" s="74">
        <v>1523</v>
      </c>
      <c r="V250" s="74">
        <v>1586</v>
      </c>
      <c r="W250" s="74">
        <v>1615</v>
      </c>
      <c r="X250" s="74">
        <v>65</v>
      </c>
      <c r="Y250" s="74">
        <v>40</v>
      </c>
      <c r="Z250" s="74" t="s">
        <v>1004</v>
      </c>
      <c r="AA250" s="74" t="s">
        <v>1005</v>
      </c>
      <c r="AB250" s="74" t="s">
        <v>1006</v>
      </c>
      <c r="AC250" s="74" t="s">
        <v>1007</v>
      </c>
      <c r="AD250" s="74" t="s">
        <v>1008</v>
      </c>
      <c r="AE250" s="74" t="s">
        <v>1009</v>
      </c>
      <c r="AF250" s="74">
        <v>9</v>
      </c>
      <c r="AG250" s="74" t="s">
        <v>1005</v>
      </c>
      <c r="AH250" s="74">
        <v>0</v>
      </c>
      <c r="AI250" s="104">
        <v>26</v>
      </c>
    </row>
    <row r="251" spans="1:35">
      <c r="A251" s="95">
        <v>249</v>
      </c>
      <c r="B251" s="74" t="s">
        <v>52</v>
      </c>
      <c r="C251" s="74" t="s">
        <v>1284</v>
      </c>
      <c r="D251" s="74" t="s">
        <v>1284</v>
      </c>
      <c r="E251" s="99" t="str">
        <f>HYPERLINK("[映雪.xlsx]类型!B26",'类型（5）'!$C$26)</f>
        <v>剑豪</v>
      </c>
      <c r="F251" s="74" t="s">
        <v>1001</v>
      </c>
      <c r="G251" s="74" t="s">
        <v>1002</v>
      </c>
      <c r="H251" s="74">
        <v>319</v>
      </c>
      <c r="I251" s="74">
        <v>319</v>
      </c>
      <c r="J251" s="74">
        <v>98</v>
      </c>
      <c r="K251" s="74">
        <v>71</v>
      </c>
      <c r="L251" s="74">
        <v>74</v>
      </c>
      <c r="M251" s="74">
        <v>58</v>
      </c>
      <c r="N251" s="74">
        <v>58</v>
      </c>
      <c r="O251" s="74">
        <f t="shared" si="3"/>
        <v>261</v>
      </c>
      <c r="P251" s="74" t="s">
        <v>1042</v>
      </c>
      <c r="Q251" s="74">
        <v>100</v>
      </c>
      <c r="R251" s="74">
        <v>1</v>
      </c>
      <c r="S251" s="74" t="s">
        <v>1012</v>
      </c>
      <c r="T251" s="74">
        <v>1542</v>
      </c>
      <c r="U251" s="74">
        <v>1557</v>
      </c>
      <c r="V251" s="74">
        <v>1595</v>
      </c>
      <c r="W251" s="74">
        <v>1615</v>
      </c>
      <c r="X251" s="74">
        <v>69</v>
      </c>
      <c r="Y251" s="74">
        <v>40</v>
      </c>
      <c r="Z251" s="74" t="s">
        <v>1004</v>
      </c>
      <c r="AA251" s="74" t="s">
        <v>1005</v>
      </c>
      <c r="AB251" s="74" t="s">
        <v>1006</v>
      </c>
      <c r="AC251" s="74" t="s">
        <v>1007</v>
      </c>
      <c r="AD251" s="74" t="s">
        <v>1008</v>
      </c>
      <c r="AE251" s="74" t="s">
        <v>1024</v>
      </c>
      <c r="AF251" s="74">
        <v>10</v>
      </c>
      <c r="AG251" s="74" t="s">
        <v>1005</v>
      </c>
      <c r="AH251" s="74">
        <v>0</v>
      </c>
      <c r="AI251" s="104">
        <v>26</v>
      </c>
    </row>
    <row r="252" spans="1:35">
      <c r="A252" s="95">
        <v>250</v>
      </c>
      <c r="B252" s="74" t="s">
        <v>52</v>
      </c>
      <c r="C252" s="74" t="s">
        <v>1285</v>
      </c>
      <c r="D252" s="74" t="s">
        <v>1285</v>
      </c>
      <c r="E252" s="99" t="str">
        <f>HYPERLINK("[映雪.xlsx]类型!B26",'类型（5）'!$C$26)</f>
        <v>剑豪</v>
      </c>
      <c r="F252" s="74" t="s">
        <v>1001</v>
      </c>
      <c r="G252" s="74" t="s">
        <v>1002</v>
      </c>
      <c r="H252" s="74">
        <v>247</v>
      </c>
      <c r="I252" s="74">
        <v>247</v>
      </c>
      <c r="J252" s="74">
        <v>354</v>
      </c>
      <c r="K252" s="74">
        <v>71</v>
      </c>
      <c r="L252" s="74">
        <v>76</v>
      </c>
      <c r="M252" s="74">
        <v>51</v>
      </c>
      <c r="N252" s="74">
        <v>49</v>
      </c>
      <c r="O252" s="74">
        <f t="shared" si="3"/>
        <v>247</v>
      </c>
      <c r="P252" s="74" t="s">
        <v>1085</v>
      </c>
      <c r="Q252" s="74">
        <v>100</v>
      </c>
      <c r="R252" s="74">
        <v>1</v>
      </c>
      <c r="S252" s="74" t="s">
        <v>1012</v>
      </c>
      <c r="T252" s="74">
        <v>1547</v>
      </c>
      <c r="U252" s="74">
        <v>1562</v>
      </c>
      <c r="V252" s="74">
        <v>1616</v>
      </c>
      <c r="W252" s="74">
        <v>1615</v>
      </c>
      <c r="X252" s="74">
        <v>72</v>
      </c>
      <c r="Y252" s="74">
        <v>14</v>
      </c>
      <c r="Z252" s="74" t="s">
        <v>1004</v>
      </c>
      <c r="AA252" s="74" t="s">
        <v>1005</v>
      </c>
      <c r="AB252" s="74" t="s">
        <v>1006</v>
      </c>
      <c r="AC252" s="74" t="s">
        <v>1007</v>
      </c>
      <c r="AD252" s="74" t="s">
        <v>1008</v>
      </c>
      <c r="AE252" s="74" t="s">
        <v>1013</v>
      </c>
      <c r="AF252" s="74">
        <v>7</v>
      </c>
      <c r="AG252" s="74" t="s">
        <v>1004</v>
      </c>
      <c r="AH252" s="74">
        <v>0</v>
      </c>
      <c r="AI252" s="104">
        <v>0</v>
      </c>
    </row>
    <row r="253" spans="1:35">
      <c r="A253" s="95">
        <v>251</v>
      </c>
      <c r="B253" s="74" t="s">
        <v>52</v>
      </c>
      <c r="C253" s="74" t="s">
        <v>1286</v>
      </c>
      <c r="D253" s="74" t="s">
        <v>1286</v>
      </c>
      <c r="E253" s="74" t="str">
        <f>HYPERLINK("[映雪.xlsx]类型!B3",'类型（5）'!$C$3)</f>
        <v>武勇强化</v>
      </c>
      <c r="F253" s="74" t="s">
        <v>1001</v>
      </c>
      <c r="G253" s="74" t="s">
        <v>1002</v>
      </c>
      <c r="H253" s="74">
        <v>282</v>
      </c>
      <c r="I253" s="74">
        <v>282</v>
      </c>
      <c r="J253" s="74">
        <v>354</v>
      </c>
      <c r="K253" s="74">
        <v>65</v>
      </c>
      <c r="L253" s="74">
        <v>64</v>
      </c>
      <c r="M253" s="74">
        <v>62</v>
      </c>
      <c r="N253" s="74">
        <v>57</v>
      </c>
      <c r="O253" s="74">
        <f t="shared" si="3"/>
        <v>248</v>
      </c>
      <c r="P253" s="74" t="s">
        <v>1074</v>
      </c>
      <c r="Q253" s="74">
        <v>100</v>
      </c>
      <c r="R253" s="74">
        <v>1</v>
      </c>
      <c r="S253" s="74" t="s">
        <v>1012</v>
      </c>
      <c r="T253" s="74">
        <v>1516</v>
      </c>
      <c r="U253" s="74">
        <v>1531</v>
      </c>
      <c r="V253" s="74">
        <v>1590</v>
      </c>
      <c r="W253" s="74">
        <v>1615</v>
      </c>
      <c r="X253" s="74">
        <v>70</v>
      </c>
      <c r="Y253" s="74">
        <v>14</v>
      </c>
      <c r="Z253" s="74" t="s">
        <v>1004</v>
      </c>
      <c r="AA253" s="74" t="s">
        <v>1005</v>
      </c>
      <c r="AB253" s="74" t="s">
        <v>1006</v>
      </c>
      <c r="AC253" s="74" t="s">
        <v>1007</v>
      </c>
      <c r="AD253" s="74" t="s">
        <v>1023</v>
      </c>
      <c r="AE253" s="74" t="s">
        <v>1009</v>
      </c>
      <c r="AF253" s="74">
        <v>4</v>
      </c>
      <c r="AG253" s="74" t="s">
        <v>1004</v>
      </c>
      <c r="AH253" s="74">
        <v>0</v>
      </c>
      <c r="AI253" s="104">
        <v>0</v>
      </c>
    </row>
    <row r="254" spans="1:35">
      <c r="A254" s="95">
        <v>252</v>
      </c>
      <c r="B254" s="74" t="s">
        <v>52</v>
      </c>
      <c r="C254" s="74" t="s">
        <v>52</v>
      </c>
      <c r="D254" s="74" t="s">
        <v>52</v>
      </c>
      <c r="E254" s="74" t="str">
        <f>HYPERLINK("[映雪.xlsx]类型!B78",'类型（5）'!$C$78)</f>
        <v>剃切绘里奈</v>
      </c>
      <c r="F254" s="74" t="s">
        <v>1001</v>
      </c>
      <c r="G254" s="74" t="s">
        <v>1002</v>
      </c>
      <c r="H254" s="74">
        <v>11</v>
      </c>
      <c r="I254" s="74">
        <v>11</v>
      </c>
      <c r="J254" s="74">
        <v>132</v>
      </c>
      <c r="K254" s="74">
        <v>85</v>
      </c>
      <c r="L254" s="74">
        <v>57</v>
      </c>
      <c r="M254" s="74">
        <v>65</v>
      </c>
      <c r="N254" s="74">
        <v>86</v>
      </c>
      <c r="O254" s="74">
        <f t="shared" si="3"/>
        <v>293</v>
      </c>
      <c r="P254" s="74" t="s">
        <v>1287</v>
      </c>
      <c r="Q254" s="74">
        <v>9552</v>
      </c>
      <c r="R254" s="74">
        <v>6</v>
      </c>
      <c r="S254" s="74" t="s">
        <v>4</v>
      </c>
      <c r="T254" s="74">
        <v>1515</v>
      </c>
      <c r="U254" s="74">
        <v>1530</v>
      </c>
      <c r="V254" s="74">
        <v>1571</v>
      </c>
      <c r="W254" s="74">
        <v>1615</v>
      </c>
      <c r="X254" s="74">
        <v>21</v>
      </c>
      <c r="Y254" s="74">
        <v>28</v>
      </c>
      <c r="Z254" s="74" t="s">
        <v>1004</v>
      </c>
      <c r="AA254" s="74" t="s">
        <v>1005</v>
      </c>
      <c r="AB254" s="74" t="s">
        <v>1006</v>
      </c>
      <c r="AC254" s="74" t="s">
        <v>1007</v>
      </c>
      <c r="AD254" s="74" t="s">
        <v>1016</v>
      </c>
      <c r="AE254" s="74" t="s">
        <v>1038</v>
      </c>
      <c r="AF254" s="74">
        <v>12</v>
      </c>
      <c r="AG254" s="74" t="s">
        <v>1005</v>
      </c>
      <c r="AH254" s="74">
        <v>0</v>
      </c>
      <c r="AI254" s="104">
        <v>50</v>
      </c>
    </row>
    <row r="255" spans="1:35">
      <c r="A255" s="95">
        <v>253</v>
      </c>
      <c r="B255" s="74" t="s">
        <v>24</v>
      </c>
      <c r="C255" s="74" t="s">
        <v>1288</v>
      </c>
      <c r="D255" s="74" t="s">
        <v>1288</v>
      </c>
      <c r="E255" s="74" t="str">
        <f>HYPERLINK("[映雪.xlsx]类型!B8",'类型（5）'!$C$8)</f>
        <v>智慧全能</v>
      </c>
      <c r="F255" s="74" t="s">
        <v>1001</v>
      </c>
      <c r="G255" s="74" t="s">
        <v>1002</v>
      </c>
      <c r="H255" s="74">
        <v>103</v>
      </c>
      <c r="I255" s="74">
        <v>103</v>
      </c>
      <c r="J255" s="74">
        <v>116</v>
      </c>
      <c r="K255" s="74">
        <v>63</v>
      </c>
      <c r="L255" s="74">
        <v>54</v>
      </c>
      <c r="M255" s="74">
        <v>65</v>
      </c>
      <c r="N255" s="74">
        <v>51</v>
      </c>
      <c r="O255" s="74">
        <f t="shared" si="3"/>
        <v>233</v>
      </c>
      <c r="P255" s="74" t="s">
        <v>1015</v>
      </c>
      <c r="Q255" s="74">
        <v>100</v>
      </c>
      <c r="R255" s="74">
        <v>2</v>
      </c>
      <c r="S255" s="74" t="s">
        <v>1012</v>
      </c>
      <c r="T255" s="74">
        <v>1538</v>
      </c>
      <c r="U255" s="74">
        <v>1553</v>
      </c>
      <c r="V255" s="74">
        <v>1590</v>
      </c>
      <c r="W255" s="74">
        <v>1615</v>
      </c>
      <c r="X255" s="74">
        <v>77</v>
      </c>
      <c r="Y255" s="74">
        <v>97</v>
      </c>
      <c r="Z255" s="74" t="s">
        <v>1004</v>
      </c>
      <c r="AA255" s="74" t="s">
        <v>1004</v>
      </c>
      <c r="AB255" s="74" t="s">
        <v>1006</v>
      </c>
      <c r="AC255" s="74" t="s">
        <v>1007</v>
      </c>
      <c r="AD255" s="74" t="s">
        <v>1023</v>
      </c>
      <c r="AE255" s="74" t="s">
        <v>1024</v>
      </c>
      <c r="AF255" s="74">
        <v>8</v>
      </c>
      <c r="AG255" s="74" t="s">
        <v>1005</v>
      </c>
      <c r="AH255" s="74">
        <v>0</v>
      </c>
      <c r="AI255" s="104">
        <v>36</v>
      </c>
    </row>
    <row r="256" spans="1:35">
      <c r="A256" s="95">
        <v>254</v>
      </c>
      <c r="B256" s="74" t="s">
        <v>24</v>
      </c>
      <c r="C256" s="96" t="s">
        <v>1289</v>
      </c>
      <c r="D256" s="74" t="s">
        <v>1289</v>
      </c>
      <c r="E256" s="96" t="str">
        <f>HYPERLINK("[映雪.xlsx]类型!B5",'类型（5）'!$C$5)</f>
        <v>家政强化</v>
      </c>
      <c r="F256" s="74" t="s">
        <v>1001</v>
      </c>
      <c r="G256" s="74" t="s">
        <v>1002</v>
      </c>
      <c r="H256" s="74">
        <v>360</v>
      </c>
      <c r="I256" s="74">
        <v>360</v>
      </c>
      <c r="J256" s="74">
        <v>116</v>
      </c>
      <c r="K256" s="74">
        <v>60</v>
      </c>
      <c r="L256" s="74">
        <v>47</v>
      </c>
      <c r="M256" s="74">
        <v>76</v>
      </c>
      <c r="N256" s="74">
        <v>76</v>
      </c>
      <c r="O256" s="74">
        <f t="shared" si="3"/>
        <v>259</v>
      </c>
      <c r="P256" s="74" t="s">
        <v>1083</v>
      </c>
      <c r="Q256" s="74">
        <v>100</v>
      </c>
      <c r="R256" s="74">
        <v>1</v>
      </c>
      <c r="S256" s="74" t="s">
        <v>1012</v>
      </c>
      <c r="T256" s="74">
        <v>1562</v>
      </c>
      <c r="U256" s="74">
        <v>1577</v>
      </c>
      <c r="V256" s="74">
        <v>1591</v>
      </c>
      <c r="W256" s="74">
        <v>1615</v>
      </c>
      <c r="X256" s="74">
        <v>86</v>
      </c>
      <c r="Y256" s="74">
        <v>68</v>
      </c>
      <c r="Z256" s="74" t="s">
        <v>1004</v>
      </c>
      <c r="AA256" s="74" t="s">
        <v>1005</v>
      </c>
      <c r="AB256" s="74" t="s">
        <v>1006</v>
      </c>
      <c r="AC256" s="74" t="s">
        <v>1007</v>
      </c>
      <c r="AD256" s="74" t="s">
        <v>1008</v>
      </c>
      <c r="AE256" s="74" t="s">
        <v>1027</v>
      </c>
      <c r="AF256" s="74">
        <v>3</v>
      </c>
      <c r="AG256" s="74" t="s">
        <v>1004</v>
      </c>
      <c r="AH256" s="74">
        <v>0</v>
      </c>
      <c r="AI256" s="104">
        <v>36</v>
      </c>
    </row>
    <row r="257" spans="1:35">
      <c r="A257" s="95">
        <v>255</v>
      </c>
      <c r="B257" s="74" t="s">
        <v>24</v>
      </c>
      <c r="C257" s="109" t="s">
        <v>1290</v>
      </c>
      <c r="D257" s="74" t="s">
        <v>1290</v>
      </c>
      <c r="E257" s="74" t="str">
        <f>HYPERLINK("[映雪.xlsx]类型!B22",'类型（5）'!$C$22)</f>
        <v>傲娇</v>
      </c>
      <c r="F257" s="74" t="s">
        <v>1001</v>
      </c>
      <c r="G257" s="74" t="s">
        <v>1002</v>
      </c>
      <c r="H257" s="74">
        <v>898</v>
      </c>
      <c r="I257" s="74">
        <v>898</v>
      </c>
      <c r="J257" s="74">
        <v>116</v>
      </c>
      <c r="K257" s="74">
        <v>74</v>
      </c>
      <c r="L257" s="74">
        <v>66</v>
      </c>
      <c r="M257" s="74">
        <v>40</v>
      </c>
      <c r="N257" s="74">
        <v>34</v>
      </c>
      <c r="O257" s="74">
        <f t="shared" si="3"/>
        <v>214</v>
      </c>
      <c r="P257" s="74" t="s">
        <v>1047</v>
      </c>
      <c r="Q257" s="74">
        <v>100</v>
      </c>
      <c r="R257" s="74">
        <v>1</v>
      </c>
      <c r="S257" s="74" t="s">
        <v>1012</v>
      </c>
      <c r="T257" s="74">
        <v>1540</v>
      </c>
      <c r="U257" s="74">
        <v>1555</v>
      </c>
      <c r="V257" s="74">
        <v>1590</v>
      </c>
      <c r="W257" s="74">
        <v>1615</v>
      </c>
      <c r="X257" s="74">
        <v>77</v>
      </c>
      <c r="Y257" s="74">
        <v>68</v>
      </c>
      <c r="Z257" s="74" t="s">
        <v>1004</v>
      </c>
      <c r="AA257" s="74" t="s">
        <v>1004</v>
      </c>
      <c r="AB257" s="74" t="s">
        <v>1006</v>
      </c>
      <c r="AC257" s="74" t="s">
        <v>1007</v>
      </c>
      <c r="AD257" s="74" t="s">
        <v>1008</v>
      </c>
      <c r="AE257" s="74" t="s">
        <v>1009</v>
      </c>
      <c r="AF257" s="74">
        <v>9</v>
      </c>
      <c r="AG257" s="74" t="s">
        <v>1005</v>
      </c>
      <c r="AH257" s="74">
        <v>0</v>
      </c>
      <c r="AI257" s="104">
        <v>36</v>
      </c>
    </row>
    <row r="258" spans="1:35">
      <c r="A258" s="95">
        <v>256</v>
      </c>
      <c r="B258" s="74" t="s">
        <v>24</v>
      </c>
      <c r="C258" s="96" t="s">
        <v>1291</v>
      </c>
      <c r="D258" s="74" t="s">
        <v>1291</v>
      </c>
      <c r="E258" s="96" t="str">
        <f>HYPERLINK("[映雪.xlsx]类型!B34",'类型（5）'!$C$34)</f>
        <v>宅女</v>
      </c>
      <c r="F258" s="74" t="s">
        <v>1001</v>
      </c>
      <c r="G258" s="74" t="s">
        <v>1002</v>
      </c>
      <c r="H258" s="74">
        <v>236</v>
      </c>
      <c r="I258" s="74">
        <v>236</v>
      </c>
      <c r="J258" s="74">
        <v>116</v>
      </c>
      <c r="K258" s="74">
        <v>67</v>
      </c>
      <c r="L258" s="74">
        <v>63</v>
      </c>
      <c r="M258" s="74">
        <v>63</v>
      </c>
      <c r="N258" s="74">
        <v>68</v>
      </c>
      <c r="O258" s="74">
        <f t="shared" ref="O258:O321" si="4">SUM(K258,L258,M258,N258)</f>
        <v>261</v>
      </c>
      <c r="P258" s="74" t="s">
        <v>1079</v>
      </c>
      <c r="Q258" s="74">
        <v>100</v>
      </c>
      <c r="R258" s="74">
        <v>1</v>
      </c>
      <c r="S258" s="74" t="s">
        <v>1012</v>
      </c>
      <c r="T258" s="74">
        <v>1541</v>
      </c>
      <c r="U258" s="74">
        <v>1556</v>
      </c>
      <c r="V258" s="74">
        <v>1597</v>
      </c>
      <c r="W258" s="74">
        <v>1615</v>
      </c>
      <c r="X258" s="74">
        <v>87</v>
      </c>
      <c r="Y258" s="74">
        <v>68</v>
      </c>
      <c r="Z258" s="74" t="s">
        <v>1004</v>
      </c>
      <c r="AA258" s="74" t="s">
        <v>1005</v>
      </c>
      <c r="AB258" s="74" t="s">
        <v>1006</v>
      </c>
      <c r="AC258" s="74" t="s">
        <v>1007</v>
      </c>
      <c r="AD258" s="74" t="s">
        <v>1023</v>
      </c>
      <c r="AE258" s="74" t="s">
        <v>1009</v>
      </c>
      <c r="AF258" s="74">
        <v>8</v>
      </c>
      <c r="AG258" s="74" t="s">
        <v>1004</v>
      </c>
      <c r="AH258" s="74">
        <v>0</v>
      </c>
      <c r="AI258" s="104">
        <v>36</v>
      </c>
    </row>
    <row r="259" spans="1:35">
      <c r="A259" s="95">
        <v>257</v>
      </c>
      <c r="B259" s="74" t="s">
        <v>24</v>
      </c>
      <c r="C259" s="74" t="s">
        <v>244</v>
      </c>
      <c r="D259" s="74" t="s">
        <v>244</v>
      </c>
      <c r="E259" s="74" t="str">
        <f>HYPERLINK("[映雪.xlsx]类型!B30",'类型（5）'!$C$30)</f>
        <v>黑幕</v>
      </c>
      <c r="F259" s="74" t="s">
        <v>1001</v>
      </c>
      <c r="G259" s="74" t="s">
        <v>1002</v>
      </c>
      <c r="H259" s="74">
        <v>265</v>
      </c>
      <c r="I259" s="74">
        <v>265</v>
      </c>
      <c r="J259" s="74">
        <v>116</v>
      </c>
      <c r="K259" s="74">
        <v>90</v>
      </c>
      <c r="L259" s="74">
        <v>58</v>
      </c>
      <c r="M259" s="74">
        <v>87</v>
      </c>
      <c r="N259" s="74">
        <v>53</v>
      </c>
      <c r="O259" s="74">
        <f t="shared" si="4"/>
        <v>288</v>
      </c>
      <c r="P259" s="74" t="s">
        <v>1035</v>
      </c>
      <c r="Q259" s="74">
        <v>100</v>
      </c>
      <c r="R259" s="74">
        <v>1</v>
      </c>
      <c r="S259" s="74" t="s">
        <v>1012</v>
      </c>
      <c r="T259" s="74">
        <v>1545</v>
      </c>
      <c r="U259" s="74">
        <v>1560</v>
      </c>
      <c r="V259" s="74">
        <v>1600</v>
      </c>
      <c r="W259" s="74">
        <v>1615</v>
      </c>
      <c r="X259" s="74">
        <v>86</v>
      </c>
      <c r="Y259" s="74">
        <v>33</v>
      </c>
      <c r="Z259" s="74" t="s">
        <v>1004</v>
      </c>
      <c r="AA259" s="74" t="s">
        <v>1005</v>
      </c>
      <c r="AB259" s="74" t="s">
        <v>1006</v>
      </c>
      <c r="AC259" s="74" t="s">
        <v>1007</v>
      </c>
      <c r="AD259" s="74" t="s">
        <v>1016</v>
      </c>
      <c r="AE259" s="74" t="s">
        <v>1017</v>
      </c>
      <c r="AF259" s="74">
        <v>14</v>
      </c>
      <c r="AG259" s="74" t="s">
        <v>1004</v>
      </c>
      <c r="AH259" s="74">
        <v>0</v>
      </c>
      <c r="AI259" s="104">
        <v>36</v>
      </c>
    </row>
    <row r="260" spans="1:35">
      <c r="A260" s="95">
        <v>258</v>
      </c>
      <c r="B260" s="74" t="s">
        <v>24</v>
      </c>
      <c r="C260" s="74" t="s">
        <v>1292</v>
      </c>
      <c r="D260" s="74" t="s">
        <v>1292</v>
      </c>
      <c r="E260" s="74" t="str">
        <f>HYPERLINK("[映雪.xlsx]类型!B1",'类型（5）'!$C$1)</f>
        <v>均衡</v>
      </c>
      <c r="F260" s="74" t="s">
        <v>1001</v>
      </c>
      <c r="G260" s="74" t="s">
        <v>1002</v>
      </c>
      <c r="H260" s="74">
        <v>135</v>
      </c>
      <c r="I260" s="74">
        <v>135</v>
      </c>
      <c r="J260" s="74">
        <v>116</v>
      </c>
      <c r="K260" s="74">
        <v>43</v>
      </c>
      <c r="L260" s="74">
        <v>52</v>
      </c>
      <c r="M260" s="74">
        <v>44</v>
      </c>
      <c r="N260" s="74">
        <v>54</v>
      </c>
      <c r="O260" s="74">
        <f t="shared" si="4"/>
        <v>193</v>
      </c>
      <c r="P260" s="74" t="s">
        <v>1022</v>
      </c>
      <c r="Q260" s="74">
        <v>100</v>
      </c>
      <c r="R260" s="74">
        <v>1</v>
      </c>
      <c r="S260" s="74" t="s">
        <v>1012</v>
      </c>
      <c r="T260" s="74">
        <v>1493</v>
      </c>
      <c r="U260" s="74">
        <v>1508</v>
      </c>
      <c r="V260" s="74">
        <v>1589</v>
      </c>
      <c r="W260" s="74">
        <v>1615</v>
      </c>
      <c r="X260" s="74">
        <v>82</v>
      </c>
      <c r="Y260" s="74">
        <v>68</v>
      </c>
      <c r="Z260" s="74" t="s">
        <v>1004</v>
      </c>
      <c r="AA260" s="74" t="s">
        <v>1005</v>
      </c>
      <c r="AB260" s="74" t="s">
        <v>1006</v>
      </c>
      <c r="AC260" s="74" t="s">
        <v>1148</v>
      </c>
      <c r="AD260" s="74" t="s">
        <v>1023</v>
      </c>
      <c r="AE260" s="74" t="s">
        <v>1027</v>
      </c>
      <c r="AF260" s="74">
        <v>5</v>
      </c>
      <c r="AG260" s="74" t="s">
        <v>1004</v>
      </c>
      <c r="AH260" s="74">
        <v>0</v>
      </c>
      <c r="AI260" s="104">
        <v>36</v>
      </c>
    </row>
    <row r="261" spans="1:35">
      <c r="A261" s="95">
        <v>259</v>
      </c>
      <c r="B261" s="74" t="s">
        <v>24</v>
      </c>
      <c r="C261" s="74" t="s">
        <v>1293</v>
      </c>
      <c r="D261" s="74" t="s">
        <v>1293</v>
      </c>
      <c r="E261" s="74" t="str">
        <f>HYPERLINK("[映雪.xlsx]类型!B59",'类型（5）'!$C$59)</f>
        <v>一色彩羽</v>
      </c>
      <c r="F261" s="74" t="s">
        <v>1001</v>
      </c>
      <c r="G261" s="74" t="s">
        <v>1002</v>
      </c>
      <c r="H261" s="74">
        <v>105</v>
      </c>
      <c r="I261" s="74">
        <v>105</v>
      </c>
      <c r="J261" s="74">
        <v>116</v>
      </c>
      <c r="K261" s="74">
        <v>87</v>
      </c>
      <c r="L261" s="74">
        <v>65</v>
      </c>
      <c r="M261" s="74">
        <v>78</v>
      </c>
      <c r="N261" s="74">
        <v>71</v>
      </c>
      <c r="O261" s="74">
        <f t="shared" si="4"/>
        <v>301</v>
      </c>
      <c r="P261" s="74" t="s">
        <v>1294</v>
      </c>
      <c r="Q261" s="74">
        <v>100</v>
      </c>
      <c r="R261" s="74">
        <v>2</v>
      </c>
      <c r="S261" s="74" t="s">
        <v>1012</v>
      </c>
      <c r="T261" s="74">
        <v>1515</v>
      </c>
      <c r="U261" s="74">
        <v>1530</v>
      </c>
      <c r="V261" s="74">
        <v>1587</v>
      </c>
      <c r="W261" s="74">
        <v>1615</v>
      </c>
      <c r="X261" s="74">
        <v>82</v>
      </c>
      <c r="Y261" s="74">
        <v>68</v>
      </c>
      <c r="Z261" s="74" t="s">
        <v>1004</v>
      </c>
      <c r="AA261" s="74" t="s">
        <v>1005</v>
      </c>
      <c r="AB261" s="74" t="s">
        <v>1006</v>
      </c>
      <c r="AC261" s="74" t="s">
        <v>1007</v>
      </c>
      <c r="AD261" s="74" t="s">
        <v>1016</v>
      </c>
      <c r="AE261" s="74" t="s">
        <v>1009</v>
      </c>
      <c r="AF261" s="74">
        <v>13</v>
      </c>
      <c r="AG261" s="74" t="s">
        <v>1005</v>
      </c>
      <c r="AH261" s="74">
        <v>0</v>
      </c>
      <c r="AI261" s="104">
        <v>36</v>
      </c>
    </row>
    <row r="262" spans="1:35">
      <c r="A262" s="95">
        <v>260</v>
      </c>
      <c r="B262" s="74" t="s">
        <v>24</v>
      </c>
      <c r="C262" s="99" t="s">
        <v>1295</v>
      </c>
      <c r="D262" s="74" t="s">
        <v>1295</v>
      </c>
      <c r="E262" s="99" t="str">
        <f>HYPERLINK("[映雪.xlsx]类型!B25",'类型（5）'!$C$25)</f>
        <v>教师</v>
      </c>
      <c r="F262" s="74" t="s">
        <v>1001</v>
      </c>
      <c r="G262" s="74" t="s">
        <v>1002</v>
      </c>
      <c r="H262" s="74">
        <v>164</v>
      </c>
      <c r="I262" s="74">
        <v>164</v>
      </c>
      <c r="J262" s="74">
        <v>116</v>
      </c>
      <c r="K262" s="74">
        <v>46</v>
      </c>
      <c r="L262" s="74">
        <v>69</v>
      </c>
      <c r="M262" s="74">
        <v>64</v>
      </c>
      <c r="N262" s="74">
        <v>55</v>
      </c>
      <c r="O262" s="74">
        <f t="shared" si="4"/>
        <v>234</v>
      </c>
      <c r="P262" s="74" t="s">
        <v>1044</v>
      </c>
      <c r="Q262" s="74">
        <v>100</v>
      </c>
      <c r="R262" s="74">
        <v>1</v>
      </c>
      <c r="S262" s="74" t="s">
        <v>1012</v>
      </c>
      <c r="T262" s="74">
        <v>1536</v>
      </c>
      <c r="U262" s="74">
        <v>1551</v>
      </c>
      <c r="V262" s="74">
        <v>1578</v>
      </c>
      <c r="W262" s="74">
        <v>1615</v>
      </c>
      <c r="X262" s="74">
        <v>82</v>
      </c>
      <c r="Y262" s="74">
        <v>68</v>
      </c>
      <c r="Z262" s="74" t="s">
        <v>1004</v>
      </c>
      <c r="AA262" s="74" t="s">
        <v>1005</v>
      </c>
      <c r="AB262" s="74" t="s">
        <v>1006</v>
      </c>
      <c r="AC262" s="74" t="s">
        <v>1007</v>
      </c>
      <c r="AD262" s="74" t="s">
        <v>1023</v>
      </c>
      <c r="AE262" s="74" t="s">
        <v>1013</v>
      </c>
      <c r="AF262" s="74">
        <v>6</v>
      </c>
      <c r="AG262" s="74" t="s">
        <v>1004</v>
      </c>
      <c r="AH262" s="74">
        <v>0</v>
      </c>
      <c r="AI262" s="104">
        <v>36</v>
      </c>
    </row>
    <row r="263" spans="1:35">
      <c r="A263" s="95">
        <v>261</v>
      </c>
      <c r="B263" s="74" t="s">
        <v>24</v>
      </c>
      <c r="C263" s="109" t="s">
        <v>1296</v>
      </c>
      <c r="D263" s="74" t="s">
        <v>1296</v>
      </c>
      <c r="E263" s="99" t="str">
        <f>HYPERLINK("[映雪.xlsx]类型!B37",'类型（5）'!$C$37)</f>
        <v>歌姬</v>
      </c>
      <c r="F263" s="74" t="s">
        <v>1001</v>
      </c>
      <c r="G263" s="74" t="s">
        <v>1002</v>
      </c>
      <c r="H263" s="74">
        <v>897</v>
      </c>
      <c r="I263" s="74">
        <v>897</v>
      </c>
      <c r="J263" s="74">
        <v>357</v>
      </c>
      <c r="K263" s="74">
        <v>52</v>
      </c>
      <c r="L263" s="74">
        <v>40</v>
      </c>
      <c r="M263" s="74">
        <v>67</v>
      </c>
      <c r="N263" s="74">
        <v>61</v>
      </c>
      <c r="O263" s="74">
        <f t="shared" si="4"/>
        <v>220</v>
      </c>
      <c r="P263" s="74" t="s">
        <v>1053</v>
      </c>
      <c r="Q263" s="74">
        <v>100</v>
      </c>
      <c r="R263" s="74">
        <v>1</v>
      </c>
      <c r="S263" s="74" t="s">
        <v>1012</v>
      </c>
      <c r="T263" s="74">
        <v>1559</v>
      </c>
      <c r="U263" s="74">
        <v>1574</v>
      </c>
      <c r="V263" s="74">
        <v>1611</v>
      </c>
      <c r="W263" s="74">
        <v>1615</v>
      </c>
      <c r="X263" s="74">
        <v>87</v>
      </c>
      <c r="Y263" s="74">
        <v>43</v>
      </c>
      <c r="Z263" s="74" t="s">
        <v>1004</v>
      </c>
      <c r="AA263" s="74" t="s">
        <v>1005</v>
      </c>
      <c r="AB263" s="74" t="s">
        <v>1006</v>
      </c>
      <c r="AC263" s="74" t="s">
        <v>1007</v>
      </c>
      <c r="AD263" s="74" t="s">
        <v>1023</v>
      </c>
      <c r="AE263" s="74" t="s">
        <v>1013</v>
      </c>
      <c r="AF263" s="74">
        <v>4</v>
      </c>
      <c r="AG263" s="74" t="s">
        <v>1004</v>
      </c>
      <c r="AH263" s="74">
        <v>0</v>
      </c>
      <c r="AI263" s="104">
        <v>0</v>
      </c>
    </row>
    <row r="264" spans="1:35">
      <c r="A264" s="95">
        <v>262</v>
      </c>
      <c r="B264" s="74" t="s">
        <v>24</v>
      </c>
      <c r="C264" s="96" t="s">
        <v>1297</v>
      </c>
      <c r="D264" s="74" t="s">
        <v>1297</v>
      </c>
      <c r="E264" s="99" t="str">
        <f>HYPERLINK("[映雪.xlsx]类型!B29",'类型（5）'!$C$29)</f>
        <v>偶像</v>
      </c>
      <c r="F264" s="74" t="s">
        <v>1001</v>
      </c>
      <c r="G264" s="74" t="s">
        <v>1002</v>
      </c>
      <c r="H264" s="74">
        <v>329</v>
      </c>
      <c r="I264" s="74">
        <v>329</v>
      </c>
      <c r="J264" s="74">
        <v>357</v>
      </c>
      <c r="K264" s="74">
        <v>70</v>
      </c>
      <c r="L264" s="74">
        <v>35</v>
      </c>
      <c r="M264" s="74">
        <v>53</v>
      </c>
      <c r="N264" s="74">
        <v>58</v>
      </c>
      <c r="O264" s="74">
        <f t="shared" si="4"/>
        <v>216</v>
      </c>
      <c r="P264" s="74" t="s">
        <v>1022</v>
      </c>
      <c r="Q264" s="74">
        <v>100</v>
      </c>
      <c r="R264" s="74">
        <v>1</v>
      </c>
      <c r="S264" s="74" t="s">
        <v>1012</v>
      </c>
      <c r="T264" s="74">
        <v>1540</v>
      </c>
      <c r="U264" s="74">
        <v>1555</v>
      </c>
      <c r="V264" s="74">
        <v>1590</v>
      </c>
      <c r="W264" s="74">
        <v>1615</v>
      </c>
      <c r="X264" s="74">
        <v>17</v>
      </c>
      <c r="Y264" s="74">
        <v>43</v>
      </c>
      <c r="Z264" s="74" t="s">
        <v>1004</v>
      </c>
      <c r="AA264" s="74" t="s">
        <v>1004</v>
      </c>
      <c r="AB264" s="74" t="s">
        <v>1006</v>
      </c>
      <c r="AC264" s="74" t="s">
        <v>1007</v>
      </c>
      <c r="AD264" s="74" t="s">
        <v>1023</v>
      </c>
      <c r="AE264" s="74" t="s">
        <v>1009</v>
      </c>
      <c r="AF264" s="74">
        <v>1</v>
      </c>
      <c r="AG264" s="74" t="s">
        <v>1005</v>
      </c>
      <c r="AH264" s="74">
        <v>0</v>
      </c>
      <c r="AI264" s="104">
        <v>0</v>
      </c>
    </row>
    <row r="265" spans="1:35">
      <c r="A265" s="95">
        <v>263</v>
      </c>
      <c r="B265" s="74" t="s">
        <v>24</v>
      </c>
      <c r="C265" s="74" t="s">
        <v>1298</v>
      </c>
      <c r="D265" s="74" t="s">
        <v>1298</v>
      </c>
      <c r="E265" s="74" t="str">
        <f>HYPERLINK("[映雪.xlsx]类型!B9",'类型（5）'!$C$9)</f>
        <v>家政全能</v>
      </c>
      <c r="F265" s="74" t="s">
        <v>1001</v>
      </c>
      <c r="G265" s="74" t="s">
        <v>1002</v>
      </c>
      <c r="H265" s="74">
        <v>249</v>
      </c>
      <c r="I265" s="74">
        <v>249</v>
      </c>
      <c r="J265" s="74">
        <v>357</v>
      </c>
      <c r="K265" s="74">
        <v>43</v>
      </c>
      <c r="L265" s="74">
        <v>30</v>
      </c>
      <c r="M265" s="74">
        <v>71</v>
      </c>
      <c r="N265" s="74">
        <v>74</v>
      </c>
      <c r="O265" s="74">
        <f t="shared" si="4"/>
        <v>218</v>
      </c>
      <c r="P265" s="74" t="s">
        <v>1058</v>
      </c>
      <c r="Q265" s="74">
        <v>100</v>
      </c>
      <c r="R265" s="74">
        <v>1</v>
      </c>
      <c r="S265" s="74" t="s">
        <v>1012</v>
      </c>
      <c r="T265" s="74">
        <v>1472</v>
      </c>
      <c r="U265" s="74">
        <v>1487</v>
      </c>
      <c r="V265" s="74">
        <v>1555</v>
      </c>
      <c r="W265" s="74">
        <v>1615</v>
      </c>
      <c r="X265" s="74">
        <v>94</v>
      </c>
      <c r="Y265" s="74">
        <v>43</v>
      </c>
      <c r="Z265" s="74" t="s">
        <v>1004</v>
      </c>
      <c r="AA265" s="74" t="s">
        <v>1005</v>
      </c>
      <c r="AB265" s="74" t="s">
        <v>1006</v>
      </c>
      <c r="AC265" s="74" t="s">
        <v>1007</v>
      </c>
      <c r="AD265" s="74" t="s">
        <v>1008</v>
      </c>
      <c r="AE265" s="74" t="s">
        <v>1013</v>
      </c>
      <c r="AF265" s="74">
        <v>3</v>
      </c>
      <c r="AG265" s="74" t="s">
        <v>1004</v>
      </c>
      <c r="AH265" s="74">
        <v>0</v>
      </c>
      <c r="AI265" s="104">
        <v>0</v>
      </c>
    </row>
    <row r="266" spans="1:35">
      <c r="A266" s="95">
        <v>264</v>
      </c>
      <c r="B266" s="74" t="s">
        <v>24</v>
      </c>
      <c r="C266" s="74" t="s">
        <v>1299</v>
      </c>
      <c r="D266" s="74" t="s">
        <v>1299</v>
      </c>
      <c r="E266" s="99" t="str">
        <f>HYPERLINK("[映雪.xlsx]类型!B26",'类型（5）'!$C$26)</f>
        <v>剑豪</v>
      </c>
      <c r="F266" s="74" t="s">
        <v>1001</v>
      </c>
      <c r="G266" s="74" t="s">
        <v>1002</v>
      </c>
      <c r="H266" s="74">
        <v>801</v>
      </c>
      <c r="I266" s="74">
        <v>801</v>
      </c>
      <c r="J266" s="74">
        <v>36</v>
      </c>
      <c r="K266" s="74">
        <v>77</v>
      </c>
      <c r="L266" s="74">
        <v>81</v>
      </c>
      <c r="M266" s="74">
        <v>69</v>
      </c>
      <c r="N266" s="74">
        <v>88</v>
      </c>
      <c r="O266" s="74">
        <f t="shared" si="4"/>
        <v>315</v>
      </c>
      <c r="P266" s="74" t="s">
        <v>1300</v>
      </c>
      <c r="Q266" s="74">
        <v>100</v>
      </c>
      <c r="R266" s="74">
        <v>2</v>
      </c>
      <c r="S266" s="74" t="s">
        <v>1012</v>
      </c>
      <c r="T266" s="74">
        <v>1533</v>
      </c>
      <c r="U266" s="74">
        <v>1546</v>
      </c>
      <c r="V266" s="74">
        <v>1590</v>
      </c>
      <c r="W266" s="74">
        <v>1615</v>
      </c>
      <c r="X266" s="74">
        <v>90</v>
      </c>
      <c r="Y266" s="74">
        <v>60</v>
      </c>
      <c r="Z266" s="74" t="s">
        <v>1004</v>
      </c>
      <c r="AA266" s="74" t="s">
        <v>1004</v>
      </c>
      <c r="AB266" s="74" t="s">
        <v>1006</v>
      </c>
      <c r="AC266" s="74" t="s">
        <v>1007</v>
      </c>
      <c r="AD266" s="74" t="s">
        <v>1016</v>
      </c>
      <c r="AE266" s="74" t="s">
        <v>1024</v>
      </c>
      <c r="AF266" s="74">
        <v>10</v>
      </c>
      <c r="AG266" s="74" t="s">
        <v>1005</v>
      </c>
      <c r="AH266" s="74">
        <v>0</v>
      </c>
      <c r="AI266" s="104">
        <v>0</v>
      </c>
    </row>
    <row r="267" spans="1:35">
      <c r="A267" s="95">
        <v>265</v>
      </c>
      <c r="B267" s="74" t="s">
        <v>24</v>
      </c>
      <c r="C267" s="96" t="s">
        <v>1301</v>
      </c>
      <c r="D267" s="74" t="s">
        <v>1301</v>
      </c>
      <c r="E267" s="96" t="str">
        <f>HYPERLINK("[映雪.xlsx]类型!B5",'类型（5）'!$C$5)</f>
        <v>家政强化</v>
      </c>
      <c r="F267" s="74" t="s">
        <v>1001</v>
      </c>
      <c r="G267" s="74" t="s">
        <v>1002</v>
      </c>
      <c r="H267" s="74">
        <v>227</v>
      </c>
      <c r="I267" s="74">
        <v>227</v>
      </c>
      <c r="J267" s="74">
        <v>36</v>
      </c>
      <c r="K267" s="74">
        <v>63</v>
      </c>
      <c r="L267" s="74">
        <v>42</v>
      </c>
      <c r="M267" s="74">
        <v>47</v>
      </c>
      <c r="N267" s="74">
        <v>99</v>
      </c>
      <c r="O267" s="74">
        <f t="shared" si="4"/>
        <v>251</v>
      </c>
      <c r="P267" s="74" t="s">
        <v>1015</v>
      </c>
      <c r="Q267" s="74">
        <v>100</v>
      </c>
      <c r="R267" s="74">
        <v>1</v>
      </c>
      <c r="S267" s="74" t="s">
        <v>1012</v>
      </c>
      <c r="T267" s="74">
        <v>1494</v>
      </c>
      <c r="U267" s="74">
        <v>1509</v>
      </c>
      <c r="V267" s="74">
        <v>1564</v>
      </c>
      <c r="W267" s="74">
        <v>1615</v>
      </c>
      <c r="X267" s="74">
        <v>84</v>
      </c>
      <c r="Y267" s="74">
        <v>90</v>
      </c>
      <c r="Z267" s="74" t="s">
        <v>1004</v>
      </c>
      <c r="AA267" s="74" t="s">
        <v>1004</v>
      </c>
      <c r="AB267" s="74" t="s">
        <v>1006</v>
      </c>
      <c r="AC267" s="74" t="s">
        <v>1007</v>
      </c>
      <c r="AD267" s="74" t="s">
        <v>1162</v>
      </c>
      <c r="AE267" s="74" t="s">
        <v>1027</v>
      </c>
      <c r="AF267" s="74">
        <v>3</v>
      </c>
      <c r="AG267" s="74" t="s">
        <v>1005</v>
      </c>
      <c r="AH267" s="74">
        <v>0</v>
      </c>
      <c r="AI267" s="104">
        <v>0</v>
      </c>
    </row>
    <row r="268" spans="1:35">
      <c r="A268" s="95">
        <v>266</v>
      </c>
      <c r="B268" s="74" t="s">
        <v>24</v>
      </c>
      <c r="C268" s="96" t="s">
        <v>1302</v>
      </c>
      <c r="D268" s="74" t="s">
        <v>1302</v>
      </c>
      <c r="E268" s="96" t="str">
        <f>HYPERLINK("[映雪.xlsx]类型!B15",'类型（5）'!$C$15)</f>
        <v>巫女</v>
      </c>
      <c r="F268" s="74" t="s">
        <v>1001</v>
      </c>
      <c r="G268" s="74" t="s">
        <v>1002</v>
      </c>
      <c r="H268" s="74">
        <v>944</v>
      </c>
      <c r="I268" s="74">
        <v>944</v>
      </c>
      <c r="J268" s="74">
        <v>36</v>
      </c>
      <c r="K268" s="74">
        <v>68</v>
      </c>
      <c r="L268" s="74">
        <v>66</v>
      </c>
      <c r="M268" s="74">
        <v>67</v>
      </c>
      <c r="N268" s="74">
        <v>71</v>
      </c>
      <c r="O268" s="74">
        <f t="shared" si="4"/>
        <v>272</v>
      </c>
      <c r="P268" s="74" t="s">
        <v>1074</v>
      </c>
      <c r="Q268" s="74">
        <v>100</v>
      </c>
      <c r="R268" s="74">
        <v>1</v>
      </c>
      <c r="S268" s="74" t="s">
        <v>1012</v>
      </c>
      <c r="T268" s="74">
        <v>1542</v>
      </c>
      <c r="U268" s="74">
        <v>1557</v>
      </c>
      <c r="V268" s="74">
        <v>1595</v>
      </c>
      <c r="W268" s="74">
        <v>1615</v>
      </c>
      <c r="X268" s="74">
        <v>90</v>
      </c>
      <c r="Y268" s="74">
        <v>60</v>
      </c>
      <c r="Z268" s="74" t="s">
        <v>1004</v>
      </c>
      <c r="AA268" s="74" t="s">
        <v>1004</v>
      </c>
      <c r="AB268" s="74" t="s">
        <v>1006</v>
      </c>
      <c r="AC268" s="74" t="s">
        <v>1007</v>
      </c>
      <c r="AD268" s="74" t="s">
        <v>1008</v>
      </c>
      <c r="AE268" s="74" t="s">
        <v>1009</v>
      </c>
      <c r="AF268" s="74">
        <v>8</v>
      </c>
      <c r="AG268" s="74" t="s">
        <v>1005</v>
      </c>
      <c r="AH268" s="74">
        <v>0</v>
      </c>
      <c r="AI268" s="104">
        <v>0</v>
      </c>
    </row>
    <row r="269" spans="1:35">
      <c r="A269" s="95">
        <v>267</v>
      </c>
      <c r="B269" s="74" t="s">
        <v>24</v>
      </c>
      <c r="C269" s="96" t="s">
        <v>1303</v>
      </c>
      <c r="D269" s="74" t="s">
        <v>1303</v>
      </c>
      <c r="E269" s="96" t="str">
        <f>HYPERLINK("[映雪.xlsx]类型!B20",'类型（5）'!$C$20)</f>
        <v>指挥官</v>
      </c>
      <c r="F269" s="74" t="s">
        <v>1001</v>
      </c>
      <c r="G269" s="74" t="s">
        <v>1002</v>
      </c>
      <c r="H269" s="74">
        <v>232</v>
      </c>
      <c r="I269" s="74">
        <v>232</v>
      </c>
      <c r="J269" s="74">
        <v>120</v>
      </c>
      <c r="K269" s="74">
        <v>87</v>
      </c>
      <c r="L269" s="74">
        <v>48</v>
      </c>
      <c r="M269" s="74">
        <v>90</v>
      </c>
      <c r="N269" s="74">
        <v>74</v>
      </c>
      <c r="O269" s="74">
        <f t="shared" si="4"/>
        <v>299</v>
      </c>
      <c r="P269" s="74" t="s">
        <v>1265</v>
      </c>
      <c r="Q269" s="74">
        <v>100</v>
      </c>
      <c r="R269" s="74">
        <v>2</v>
      </c>
      <c r="S269" s="74" t="s">
        <v>1012</v>
      </c>
      <c r="T269" s="74">
        <v>1532</v>
      </c>
      <c r="U269" s="74">
        <v>1546</v>
      </c>
      <c r="V269" s="74">
        <v>1591</v>
      </c>
      <c r="W269" s="74">
        <v>1615</v>
      </c>
      <c r="X269" s="74">
        <v>83</v>
      </c>
      <c r="Y269" s="74">
        <v>70</v>
      </c>
      <c r="Z269" s="74" t="s">
        <v>1004</v>
      </c>
      <c r="AA269" s="74" t="s">
        <v>1005</v>
      </c>
      <c r="AB269" s="74" t="s">
        <v>1006</v>
      </c>
      <c r="AC269" s="74" t="s">
        <v>1007</v>
      </c>
      <c r="AD269" s="74" t="s">
        <v>1016</v>
      </c>
      <c r="AE269" s="74" t="s">
        <v>1009</v>
      </c>
      <c r="AF269" s="74">
        <v>13</v>
      </c>
      <c r="AG269" s="74" t="s">
        <v>1004</v>
      </c>
      <c r="AH269" s="74">
        <v>0</v>
      </c>
      <c r="AI269" s="104">
        <v>71</v>
      </c>
    </row>
    <row r="270" spans="1:35">
      <c r="A270" s="95">
        <v>268</v>
      </c>
      <c r="B270" s="74" t="s">
        <v>24</v>
      </c>
      <c r="C270" s="99" t="s">
        <v>24</v>
      </c>
      <c r="D270" s="74" t="s">
        <v>24</v>
      </c>
      <c r="E270" s="74" t="str">
        <f>HYPERLINK("[映雪.xlsx]类型!B91",'类型（5）'!$C$91)</f>
        <v>千种明日叶</v>
      </c>
      <c r="F270" s="74" t="s">
        <v>1001</v>
      </c>
      <c r="G270" s="74" t="s">
        <v>1002</v>
      </c>
      <c r="H270" s="74">
        <v>770</v>
      </c>
      <c r="I270" s="74">
        <v>770</v>
      </c>
      <c r="J270" s="74">
        <v>120</v>
      </c>
      <c r="K270" s="74">
        <v>80</v>
      </c>
      <c r="L270" s="74">
        <v>86</v>
      </c>
      <c r="M270" s="74">
        <v>76</v>
      </c>
      <c r="N270" s="74">
        <v>59</v>
      </c>
      <c r="O270" s="74">
        <f t="shared" si="4"/>
        <v>301</v>
      </c>
      <c r="P270" s="74" t="s">
        <v>1304</v>
      </c>
      <c r="Q270" s="74">
        <v>19902</v>
      </c>
      <c r="R270" s="74">
        <v>6</v>
      </c>
      <c r="S270" s="74" t="s">
        <v>4</v>
      </c>
      <c r="T270" s="74">
        <v>1534</v>
      </c>
      <c r="U270" s="74">
        <v>1549</v>
      </c>
      <c r="V270" s="74">
        <v>1613</v>
      </c>
      <c r="W270" s="74">
        <v>1615</v>
      </c>
      <c r="X270" s="74">
        <v>91</v>
      </c>
      <c r="Y270" s="74">
        <v>70</v>
      </c>
      <c r="Z270" s="74" t="s">
        <v>1004</v>
      </c>
      <c r="AA270" s="74" t="s">
        <v>1005</v>
      </c>
      <c r="AB270" s="74" t="s">
        <v>1006</v>
      </c>
      <c r="AC270" s="74" t="s">
        <v>1007</v>
      </c>
      <c r="AD270" s="74" t="s">
        <v>1016</v>
      </c>
      <c r="AE270" s="74" t="s">
        <v>1013</v>
      </c>
      <c r="AF270" s="74">
        <v>11</v>
      </c>
      <c r="AG270" s="74" t="s">
        <v>1004</v>
      </c>
      <c r="AH270" s="74">
        <v>0</v>
      </c>
      <c r="AI270" s="104">
        <v>71</v>
      </c>
    </row>
    <row r="271" spans="1:35">
      <c r="A271" s="95">
        <v>269</v>
      </c>
      <c r="B271" s="74" t="s">
        <v>24</v>
      </c>
      <c r="C271" s="96" t="s">
        <v>1305</v>
      </c>
      <c r="D271" s="74" t="s">
        <v>1305</v>
      </c>
      <c r="E271" s="74" t="str">
        <f>HYPERLINK("[映雪.xlsx]类型!B85",'类型（5）'!$C$85)</f>
        <v>乌丸千岁</v>
      </c>
      <c r="F271" s="74" t="s">
        <v>1001</v>
      </c>
      <c r="G271" s="74" t="s">
        <v>1002</v>
      </c>
      <c r="H271" s="74">
        <v>304</v>
      </c>
      <c r="I271" s="74">
        <v>304</v>
      </c>
      <c r="J271" s="74">
        <v>359</v>
      </c>
      <c r="K271" s="74">
        <v>66</v>
      </c>
      <c r="L271" s="74">
        <v>46</v>
      </c>
      <c r="M271" s="74">
        <v>78</v>
      </c>
      <c r="N271" s="74">
        <v>75</v>
      </c>
      <c r="O271" s="74">
        <f t="shared" si="4"/>
        <v>265</v>
      </c>
      <c r="P271" s="74" t="s">
        <v>1306</v>
      </c>
      <c r="Q271" s="74">
        <v>100</v>
      </c>
      <c r="R271" s="74">
        <v>2</v>
      </c>
      <c r="S271" s="74" t="s">
        <v>1012</v>
      </c>
      <c r="T271" s="74">
        <v>1537</v>
      </c>
      <c r="U271" s="74">
        <v>1552</v>
      </c>
      <c r="V271" s="74">
        <v>1609</v>
      </c>
      <c r="W271" s="74">
        <v>1615</v>
      </c>
      <c r="X271" s="74">
        <v>87</v>
      </c>
      <c r="Y271" s="74">
        <v>66</v>
      </c>
      <c r="Z271" s="74" t="s">
        <v>1004</v>
      </c>
      <c r="AA271" s="74" t="s">
        <v>1005</v>
      </c>
      <c r="AB271" s="74" t="s">
        <v>1006</v>
      </c>
      <c r="AC271" s="74" t="s">
        <v>1148</v>
      </c>
      <c r="AD271" s="74" t="s">
        <v>1008</v>
      </c>
      <c r="AE271" s="74" t="s">
        <v>1009</v>
      </c>
      <c r="AF271" s="74">
        <v>7</v>
      </c>
      <c r="AG271" s="74" t="s">
        <v>1005</v>
      </c>
      <c r="AH271" s="74">
        <v>0</v>
      </c>
      <c r="AI271" s="104">
        <v>0</v>
      </c>
    </row>
    <row r="272" spans="1:35">
      <c r="A272" s="95">
        <v>270</v>
      </c>
      <c r="B272" s="74" t="s">
        <v>24</v>
      </c>
      <c r="C272" s="99" t="s">
        <v>1307</v>
      </c>
      <c r="D272" s="74" t="s">
        <v>1307</v>
      </c>
      <c r="E272" s="99" t="str">
        <f>HYPERLINK("[映雪.xlsx]类型!B29",'类型（5）'!$C$29)</f>
        <v>偶像</v>
      </c>
      <c r="F272" s="74" t="s">
        <v>1001</v>
      </c>
      <c r="G272" s="74" t="s">
        <v>1002</v>
      </c>
      <c r="H272" s="74">
        <v>453</v>
      </c>
      <c r="I272" s="74">
        <v>453</v>
      </c>
      <c r="J272" s="74">
        <v>359</v>
      </c>
      <c r="K272" s="74">
        <v>54</v>
      </c>
      <c r="L272" s="74">
        <v>49</v>
      </c>
      <c r="M272" s="74">
        <v>52</v>
      </c>
      <c r="N272" s="74">
        <v>68</v>
      </c>
      <c r="O272" s="74">
        <f t="shared" si="4"/>
        <v>223</v>
      </c>
      <c r="P272" s="74" t="s">
        <v>1053</v>
      </c>
      <c r="Q272" s="74">
        <v>100</v>
      </c>
      <c r="R272" s="74">
        <v>1</v>
      </c>
      <c r="S272" s="74" t="s">
        <v>1012</v>
      </c>
      <c r="T272" s="74">
        <v>1549</v>
      </c>
      <c r="U272" s="74">
        <v>1564</v>
      </c>
      <c r="V272" s="74">
        <v>1590</v>
      </c>
      <c r="W272" s="74">
        <v>1615</v>
      </c>
      <c r="X272" s="74">
        <v>78</v>
      </c>
      <c r="Y272" s="74">
        <v>66</v>
      </c>
      <c r="Z272" s="74" t="s">
        <v>1004</v>
      </c>
      <c r="AA272" s="74" t="s">
        <v>1004</v>
      </c>
      <c r="AB272" s="74" t="s">
        <v>1006</v>
      </c>
      <c r="AC272" s="74" t="s">
        <v>1007</v>
      </c>
      <c r="AD272" s="74" t="s">
        <v>1023</v>
      </c>
      <c r="AE272" s="74" t="s">
        <v>1013</v>
      </c>
      <c r="AF272" s="74">
        <v>4</v>
      </c>
      <c r="AG272" s="74" t="s">
        <v>1004</v>
      </c>
      <c r="AH272" s="74">
        <v>0</v>
      </c>
      <c r="AI272" s="104">
        <v>0</v>
      </c>
    </row>
    <row r="273" spans="1:35">
      <c r="A273" s="95">
        <v>271</v>
      </c>
      <c r="B273" s="74" t="s">
        <v>24</v>
      </c>
      <c r="C273" s="96" t="s">
        <v>1308</v>
      </c>
      <c r="D273" s="74" t="s">
        <v>1308</v>
      </c>
      <c r="E273" s="96" t="str">
        <f>HYPERLINK("[映雪.xlsx]类型!B24",'类型（5）'!$C$24)</f>
        <v>艺术家</v>
      </c>
      <c r="F273" s="74" t="s">
        <v>1001</v>
      </c>
      <c r="G273" s="74" t="s">
        <v>1002</v>
      </c>
      <c r="H273" s="74">
        <v>966</v>
      </c>
      <c r="I273" s="74">
        <v>966</v>
      </c>
      <c r="J273" s="74">
        <v>359</v>
      </c>
      <c r="K273" s="74">
        <v>65</v>
      </c>
      <c r="L273" s="74">
        <v>52</v>
      </c>
      <c r="M273" s="74">
        <v>64</v>
      </c>
      <c r="N273" s="74">
        <v>69</v>
      </c>
      <c r="O273" s="74">
        <f t="shared" si="4"/>
        <v>250</v>
      </c>
      <c r="P273" s="74" t="s">
        <v>1022</v>
      </c>
      <c r="Q273" s="74">
        <v>100</v>
      </c>
      <c r="R273" s="74">
        <v>1</v>
      </c>
      <c r="S273" s="74" t="s">
        <v>1012</v>
      </c>
      <c r="T273" s="74">
        <v>1531</v>
      </c>
      <c r="U273" s="74">
        <v>1546</v>
      </c>
      <c r="V273" s="74">
        <v>1594</v>
      </c>
      <c r="W273" s="74">
        <v>1615</v>
      </c>
      <c r="X273" s="74">
        <v>87</v>
      </c>
      <c r="Y273" s="74">
        <v>66</v>
      </c>
      <c r="Z273" s="74" t="s">
        <v>1004</v>
      </c>
      <c r="AA273" s="74" t="s">
        <v>1004</v>
      </c>
      <c r="AB273" s="74" t="s">
        <v>1006</v>
      </c>
      <c r="AC273" s="74" t="s">
        <v>1007</v>
      </c>
      <c r="AD273" s="74" t="s">
        <v>1023</v>
      </c>
      <c r="AE273" s="74" t="s">
        <v>1017</v>
      </c>
      <c r="AF273" s="74">
        <v>6</v>
      </c>
      <c r="AG273" s="74" t="s">
        <v>1004</v>
      </c>
      <c r="AH273" s="74">
        <v>0</v>
      </c>
      <c r="AI273" s="104">
        <v>0</v>
      </c>
    </row>
    <row r="274" spans="1:35">
      <c r="A274" s="95">
        <v>272</v>
      </c>
      <c r="B274" s="74" t="s">
        <v>148</v>
      </c>
      <c r="C274" s="74" t="s">
        <v>148</v>
      </c>
      <c r="D274" s="74" t="s">
        <v>148</v>
      </c>
      <c r="E274" s="99" t="str">
        <f>HYPERLINK("[映雪.xlsx]类型!B37",'类型（5）'!$C$37)</f>
        <v>歌姬</v>
      </c>
      <c r="F274" s="74" t="s">
        <v>1001</v>
      </c>
      <c r="G274" s="74" t="s">
        <v>1002</v>
      </c>
      <c r="H274" s="74">
        <v>993</v>
      </c>
      <c r="I274" s="74">
        <v>993</v>
      </c>
      <c r="J274" s="74">
        <v>120</v>
      </c>
      <c r="K274" s="74">
        <v>88</v>
      </c>
      <c r="L274" s="74">
        <v>38</v>
      </c>
      <c r="M274" s="74">
        <v>17</v>
      </c>
      <c r="N274" s="74">
        <v>47</v>
      </c>
      <c r="O274" s="74">
        <f t="shared" si="4"/>
        <v>190</v>
      </c>
      <c r="P274" s="74" t="s">
        <v>1150</v>
      </c>
      <c r="Q274" s="74">
        <v>9664</v>
      </c>
      <c r="R274" s="74">
        <v>5</v>
      </c>
      <c r="S274" s="74" t="s">
        <v>4</v>
      </c>
      <c r="T274" s="74">
        <v>1533</v>
      </c>
      <c r="U274" s="74">
        <v>1548</v>
      </c>
      <c r="V274" s="74">
        <v>1590</v>
      </c>
      <c r="W274" s="74">
        <v>1615</v>
      </c>
      <c r="X274" s="74">
        <v>95</v>
      </c>
      <c r="Y274" s="74">
        <v>40</v>
      </c>
      <c r="Z274" s="74" t="s">
        <v>1004</v>
      </c>
      <c r="AA274" s="74" t="s">
        <v>1004</v>
      </c>
      <c r="AB274" s="74" t="s">
        <v>1006</v>
      </c>
      <c r="AC274" s="74" t="s">
        <v>1309</v>
      </c>
      <c r="AD274" s="74" t="s">
        <v>1016</v>
      </c>
      <c r="AE274" s="74" t="s">
        <v>1009</v>
      </c>
      <c r="AF274" s="74">
        <v>4</v>
      </c>
      <c r="AG274" s="74" t="s">
        <v>1004</v>
      </c>
      <c r="AH274" s="74">
        <v>0</v>
      </c>
      <c r="AI274" s="104">
        <v>70</v>
      </c>
    </row>
    <row r="275" spans="1:35">
      <c r="A275" s="95">
        <v>273</v>
      </c>
      <c r="B275" s="74"/>
      <c r="C275" s="74" t="s">
        <v>1310</v>
      </c>
      <c r="D275" s="74" t="s">
        <v>1310</v>
      </c>
      <c r="E275" s="99" t="str">
        <f>HYPERLINK("[映雪.xlsx]类型!B36",'类型（5）'!$C$36)</f>
        <v>文学家</v>
      </c>
      <c r="F275" s="74" t="s">
        <v>1098</v>
      </c>
      <c r="G275" s="74" t="s">
        <v>1002</v>
      </c>
      <c r="H275" s="74">
        <v>106</v>
      </c>
      <c r="I275" s="74">
        <v>106</v>
      </c>
      <c r="J275" s="74">
        <v>43</v>
      </c>
      <c r="K275" s="74">
        <v>44</v>
      </c>
      <c r="L275" s="74">
        <v>72</v>
      </c>
      <c r="M275" s="74">
        <v>78</v>
      </c>
      <c r="N275" s="74">
        <v>64</v>
      </c>
      <c r="O275" s="74">
        <f t="shared" si="4"/>
        <v>258</v>
      </c>
      <c r="P275" s="74" t="s">
        <v>1044</v>
      </c>
      <c r="Q275" s="74">
        <v>1764</v>
      </c>
      <c r="R275" s="74">
        <v>0</v>
      </c>
      <c r="S275" s="74"/>
      <c r="T275" s="74">
        <v>1532</v>
      </c>
      <c r="U275" s="74">
        <v>1547</v>
      </c>
      <c r="V275" s="74">
        <v>1613</v>
      </c>
      <c r="W275" s="74">
        <v>0</v>
      </c>
      <c r="X275" s="74">
        <v>82</v>
      </c>
      <c r="Y275" s="74">
        <v>10</v>
      </c>
      <c r="Z275" s="74" t="s">
        <v>1004</v>
      </c>
      <c r="AA275" s="74" t="s">
        <v>1004</v>
      </c>
      <c r="AB275" s="74" t="s">
        <v>1006</v>
      </c>
      <c r="AC275" s="74" t="s">
        <v>1311</v>
      </c>
      <c r="AD275" s="74" t="s">
        <v>1008</v>
      </c>
      <c r="AE275" s="74" t="s">
        <v>1017</v>
      </c>
      <c r="AF275" s="74">
        <v>12</v>
      </c>
      <c r="AG275" s="74" t="s">
        <v>1005</v>
      </c>
      <c r="AH275" s="74">
        <v>0</v>
      </c>
      <c r="AI275" s="104">
        <v>0</v>
      </c>
    </row>
    <row r="276" spans="1:35">
      <c r="A276" s="95">
        <v>274</v>
      </c>
      <c r="B276" s="74" t="s">
        <v>32</v>
      </c>
      <c r="C276" s="74" t="s">
        <v>1312</v>
      </c>
      <c r="D276" s="74" t="s">
        <v>1312</v>
      </c>
      <c r="E276" s="96" t="str">
        <f>HYPERLINK("[映雪.xlsx]类型!B24",'类型（5）'!$C$24)</f>
        <v>艺术家</v>
      </c>
      <c r="F276" s="74" t="s">
        <v>1001</v>
      </c>
      <c r="G276" s="74" t="s">
        <v>1002</v>
      </c>
      <c r="H276" s="74">
        <v>22</v>
      </c>
      <c r="I276" s="74">
        <v>22</v>
      </c>
      <c r="J276" s="74">
        <v>158</v>
      </c>
      <c r="K276" s="74">
        <v>56</v>
      </c>
      <c r="L276" s="74">
        <v>72</v>
      </c>
      <c r="M276" s="74">
        <v>60</v>
      </c>
      <c r="N276" s="74">
        <v>46</v>
      </c>
      <c r="O276" s="74">
        <f t="shared" si="4"/>
        <v>234</v>
      </c>
      <c r="P276" s="74" t="s">
        <v>1287</v>
      </c>
      <c r="Q276" s="74">
        <v>100</v>
      </c>
      <c r="R276" s="74">
        <v>1</v>
      </c>
      <c r="S276" s="74" t="s">
        <v>1012</v>
      </c>
      <c r="T276" s="74">
        <v>1519</v>
      </c>
      <c r="U276" s="74">
        <v>1536</v>
      </c>
      <c r="V276" s="74">
        <v>1560</v>
      </c>
      <c r="W276" s="74">
        <v>1615</v>
      </c>
      <c r="X276" s="74">
        <v>36</v>
      </c>
      <c r="Y276" s="74">
        <v>85</v>
      </c>
      <c r="Z276" s="74" t="s">
        <v>1004</v>
      </c>
      <c r="AA276" s="74" t="s">
        <v>1004</v>
      </c>
      <c r="AB276" s="74" t="s">
        <v>1006</v>
      </c>
      <c r="AC276" s="74" t="s">
        <v>1007</v>
      </c>
      <c r="AD276" s="74" t="s">
        <v>1008</v>
      </c>
      <c r="AE276" s="74" t="s">
        <v>1009</v>
      </c>
      <c r="AF276" s="74">
        <v>12</v>
      </c>
      <c r="AG276" s="74" t="s">
        <v>1005</v>
      </c>
      <c r="AH276" s="74">
        <v>0</v>
      </c>
      <c r="AI276" s="104">
        <v>12</v>
      </c>
    </row>
    <row r="277" spans="1:35">
      <c r="A277" s="95">
        <v>275</v>
      </c>
      <c r="B277" s="74" t="s">
        <v>148</v>
      </c>
      <c r="C277" s="74" t="s">
        <v>1313</v>
      </c>
      <c r="D277" s="74" t="s">
        <v>1313</v>
      </c>
      <c r="E277" s="74" t="str">
        <f>HYPERLINK("[映雪.xlsx]类型!B22",'类型（5）'!$C$22)</f>
        <v>傲娇</v>
      </c>
      <c r="F277" s="74" t="s">
        <v>1001</v>
      </c>
      <c r="G277" s="74" t="s">
        <v>1002</v>
      </c>
      <c r="H277" s="74">
        <v>111</v>
      </c>
      <c r="I277" s="74">
        <v>111</v>
      </c>
      <c r="J277" s="74">
        <v>45</v>
      </c>
      <c r="K277" s="74">
        <v>49</v>
      </c>
      <c r="L277" s="74">
        <v>41</v>
      </c>
      <c r="M277" s="74">
        <v>33</v>
      </c>
      <c r="N277" s="74">
        <v>73</v>
      </c>
      <c r="O277" s="74">
        <f t="shared" si="4"/>
        <v>196</v>
      </c>
      <c r="P277" s="74" t="s">
        <v>1026</v>
      </c>
      <c r="Q277" s="74">
        <v>100</v>
      </c>
      <c r="R277" s="74">
        <v>2</v>
      </c>
      <c r="S277" s="74" t="s">
        <v>1012</v>
      </c>
      <c r="T277" s="74">
        <v>1538</v>
      </c>
      <c r="U277" s="74">
        <v>1553</v>
      </c>
      <c r="V277" s="74">
        <v>1614</v>
      </c>
      <c r="W277" s="74">
        <v>1615</v>
      </c>
      <c r="X277" s="74">
        <v>41</v>
      </c>
      <c r="Y277" s="74">
        <v>34</v>
      </c>
      <c r="Z277" s="74" t="s">
        <v>1004</v>
      </c>
      <c r="AA277" s="74" t="s">
        <v>1005</v>
      </c>
      <c r="AB277" s="74" t="s">
        <v>1006</v>
      </c>
      <c r="AC277" s="74" t="s">
        <v>1062</v>
      </c>
      <c r="AD277" s="74" t="s">
        <v>1008</v>
      </c>
      <c r="AE277" s="74" t="s">
        <v>1017</v>
      </c>
      <c r="AF277" s="74">
        <v>6</v>
      </c>
      <c r="AG277" s="74" t="s">
        <v>1005</v>
      </c>
      <c r="AH277" s="74">
        <v>0</v>
      </c>
      <c r="AI277" s="104">
        <v>0</v>
      </c>
    </row>
    <row r="278" spans="1:35">
      <c r="A278" s="95">
        <v>276</v>
      </c>
      <c r="B278" s="74" t="s">
        <v>148</v>
      </c>
      <c r="C278" s="74" t="s">
        <v>1314</v>
      </c>
      <c r="D278" s="74" t="s">
        <v>1314</v>
      </c>
      <c r="E278" s="74" t="str">
        <f>HYPERLINK("[映雪.xlsx]类型!B2",'类型（5）'!$C$2)</f>
        <v>统御强化</v>
      </c>
      <c r="F278" s="74" t="s">
        <v>1001</v>
      </c>
      <c r="G278" s="74" t="s">
        <v>1002</v>
      </c>
      <c r="H278" s="74">
        <v>256</v>
      </c>
      <c r="I278" s="74">
        <v>256</v>
      </c>
      <c r="J278" s="74">
        <v>45</v>
      </c>
      <c r="K278" s="74">
        <v>75</v>
      </c>
      <c r="L278" s="74">
        <v>77</v>
      </c>
      <c r="M278" s="74">
        <v>13</v>
      </c>
      <c r="N278" s="74">
        <v>51</v>
      </c>
      <c r="O278" s="74">
        <f t="shared" si="4"/>
        <v>216</v>
      </c>
      <c r="P278" s="74" t="s">
        <v>1036</v>
      </c>
      <c r="Q278" s="74">
        <v>100</v>
      </c>
      <c r="R278" s="74">
        <v>1</v>
      </c>
      <c r="S278" s="74" t="s">
        <v>1012</v>
      </c>
      <c r="T278" s="74">
        <v>1523</v>
      </c>
      <c r="U278" s="74">
        <v>1538</v>
      </c>
      <c r="V278" s="74">
        <v>1562</v>
      </c>
      <c r="W278" s="74">
        <v>1615</v>
      </c>
      <c r="X278" s="74">
        <v>43</v>
      </c>
      <c r="Y278" s="74">
        <v>20</v>
      </c>
      <c r="Z278" s="74" t="s">
        <v>1004</v>
      </c>
      <c r="AA278" s="74" t="s">
        <v>1004</v>
      </c>
      <c r="AB278" s="74" t="s">
        <v>1006</v>
      </c>
      <c r="AC278" s="74" t="s">
        <v>1062</v>
      </c>
      <c r="AD278" s="74" t="s">
        <v>1008</v>
      </c>
      <c r="AE278" s="74" t="s">
        <v>1027</v>
      </c>
      <c r="AF278" s="74">
        <v>9</v>
      </c>
      <c r="AG278" s="74" t="s">
        <v>1004</v>
      </c>
      <c r="AH278" s="74">
        <v>0</v>
      </c>
      <c r="AI278" s="104">
        <v>0</v>
      </c>
    </row>
    <row r="279" spans="1:35">
      <c r="A279" s="95">
        <v>277</v>
      </c>
      <c r="B279" s="74" t="s">
        <v>148</v>
      </c>
      <c r="C279" s="74" t="s">
        <v>1315</v>
      </c>
      <c r="D279" s="74" t="s">
        <v>1315</v>
      </c>
      <c r="E279" s="96" t="str">
        <f>HYPERLINK("[映雪.xlsx]类型!B48",'类型（5）'!$C$48)</f>
        <v>键</v>
      </c>
      <c r="F279" s="74" t="s">
        <v>1001</v>
      </c>
      <c r="G279" s="74" t="s">
        <v>1002</v>
      </c>
      <c r="H279" s="74">
        <v>58</v>
      </c>
      <c r="I279" s="74">
        <v>58</v>
      </c>
      <c r="J279" s="74">
        <v>45</v>
      </c>
      <c r="K279" s="74">
        <v>68</v>
      </c>
      <c r="L279" s="74">
        <v>46</v>
      </c>
      <c r="M279" s="74">
        <v>77</v>
      </c>
      <c r="N279" s="74">
        <v>83</v>
      </c>
      <c r="O279" s="74">
        <f t="shared" si="4"/>
        <v>274</v>
      </c>
      <c r="P279" s="74" t="s">
        <v>1037</v>
      </c>
      <c r="Q279" s="74">
        <v>100</v>
      </c>
      <c r="R279" s="74">
        <v>3</v>
      </c>
      <c r="S279" s="74" t="s">
        <v>1012</v>
      </c>
      <c r="T279" s="74">
        <v>1496</v>
      </c>
      <c r="U279" s="74">
        <v>1511</v>
      </c>
      <c r="V279" s="74">
        <v>1555</v>
      </c>
      <c r="W279" s="74">
        <v>1615</v>
      </c>
      <c r="X279" s="74">
        <v>29</v>
      </c>
      <c r="Y279" s="74">
        <v>20</v>
      </c>
      <c r="Z279" s="74" t="s">
        <v>1004</v>
      </c>
      <c r="AA279" s="74" t="s">
        <v>1005</v>
      </c>
      <c r="AB279" s="74" t="s">
        <v>1006</v>
      </c>
      <c r="AC279" s="74" t="s">
        <v>1148</v>
      </c>
      <c r="AD279" s="74" t="s">
        <v>1016</v>
      </c>
      <c r="AE279" s="74" t="s">
        <v>1027</v>
      </c>
      <c r="AF279" s="74">
        <v>8</v>
      </c>
      <c r="AG279" s="74" t="s">
        <v>1005</v>
      </c>
      <c r="AH279" s="74">
        <v>0</v>
      </c>
      <c r="AI279" s="104">
        <v>0</v>
      </c>
    </row>
    <row r="280" spans="1:35">
      <c r="A280" s="95">
        <v>278</v>
      </c>
      <c r="B280" s="74" t="s">
        <v>148</v>
      </c>
      <c r="C280" s="74" t="s">
        <v>1316</v>
      </c>
      <c r="D280" s="74" t="s">
        <v>1316</v>
      </c>
      <c r="E280" s="99" t="str">
        <f>HYPERLINK("[映雪.xlsx]类型!B29",'类型（5）'!$C$29)</f>
        <v>偶像</v>
      </c>
      <c r="F280" s="74" t="s">
        <v>1001</v>
      </c>
      <c r="G280" s="74" t="s">
        <v>1002</v>
      </c>
      <c r="H280" s="74">
        <v>356</v>
      </c>
      <c r="I280" s="74">
        <v>356</v>
      </c>
      <c r="J280" s="74">
        <v>45</v>
      </c>
      <c r="K280" s="74">
        <v>26</v>
      </c>
      <c r="L280" s="74">
        <v>26</v>
      </c>
      <c r="M280" s="74">
        <v>60</v>
      </c>
      <c r="N280" s="74">
        <v>33</v>
      </c>
      <c r="O280" s="74">
        <f t="shared" si="4"/>
        <v>145</v>
      </c>
      <c r="P280" s="74" t="s">
        <v>1053</v>
      </c>
      <c r="Q280" s="74">
        <v>100</v>
      </c>
      <c r="R280" s="74">
        <v>1</v>
      </c>
      <c r="S280" s="74" t="s">
        <v>1012</v>
      </c>
      <c r="T280" s="74">
        <v>1528</v>
      </c>
      <c r="U280" s="74">
        <v>1543</v>
      </c>
      <c r="V280" s="74">
        <v>1582</v>
      </c>
      <c r="W280" s="74">
        <v>1615</v>
      </c>
      <c r="X280" s="74">
        <v>50</v>
      </c>
      <c r="Y280" s="74">
        <v>72</v>
      </c>
      <c r="Z280" s="74" t="s">
        <v>1004</v>
      </c>
      <c r="AA280" s="74" t="s">
        <v>1004</v>
      </c>
      <c r="AB280" s="74" t="s">
        <v>1006</v>
      </c>
      <c r="AC280" s="74" t="s">
        <v>1007</v>
      </c>
      <c r="AD280" s="74" t="s">
        <v>1023</v>
      </c>
      <c r="AE280" s="74" t="s">
        <v>1017</v>
      </c>
      <c r="AF280" s="74">
        <v>11</v>
      </c>
      <c r="AG280" s="74" t="s">
        <v>1004</v>
      </c>
      <c r="AH280" s="74">
        <v>0</v>
      </c>
      <c r="AI280" s="104">
        <v>0</v>
      </c>
    </row>
    <row r="281" spans="1:35">
      <c r="A281" s="95">
        <v>279</v>
      </c>
      <c r="B281" s="74" t="s">
        <v>148</v>
      </c>
      <c r="C281" s="74" t="s">
        <v>1317</v>
      </c>
      <c r="D281" s="74" t="s">
        <v>1317</v>
      </c>
      <c r="E281" s="74" t="str">
        <f>HYPERLINK("[映雪.xlsx]类型!B6",'类型（5）'!$C$6)</f>
        <v>统御全能</v>
      </c>
      <c r="F281" s="74" t="s">
        <v>1001</v>
      </c>
      <c r="G281" s="74" t="s">
        <v>1002</v>
      </c>
      <c r="H281" s="74">
        <v>403</v>
      </c>
      <c r="I281" s="74">
        <v>403</v>
      </c>
      <c r="J281" s="74">
        <v>45</v>
      </c>
      <c r="K281" s="74">
        <v>61</v>
      </c>
      <c r="L281" s="74">
        <v>64</v>
      </c>
      <c r="M281" s="74">
        <v>46</v>
      </c>
      <c r="N281" s="74">
        <v>53</v>
      </c>
      <c r="O281" s="74">
        <f t="shared" si="4"/>
        <v>224</v>
      </c>
      <c r="P281" s="74" t="s">
        <v>1083</v>
      </c>
      <c r="Q281" s="74">
        <v>100</v>
      </c>
      <c r="R281" s="74">
        <v>1</v>
      </c>
      <c r="S281" s="74" t="s">
        <v>1012</v>
      </c>
      <c r="T281" s="74">
        <v>1507</v>
      </c>
      <c r="U281" s="74">
        <v>1522</v>
      </c>
      <c r="V281" s="74">
        <v>1557</v>
      </c>
      <c r="W281" s="74">
        <v>1615</v>
      </c>
      <c r="X281" s="74">
        <v>41</v>
      </c>
      <c r="Y281" s="74">
        <v>34</v>
      </c>
      <c r="Z281" s="74" t="s">
        <v>1004</v>
      </c>
      <c r="AA281" s="74" t="s">
        <v>1005</v>
      </c>
      <c r="AB281" s="74" t="s">
        <v>1006</v>
      </c>
      <c r="AC281" s="74" t="s">
        <v>1007</v>
      </c>
      <c r="AD281" s="74" t="s">
        <v>1023</v>
      </c>
      <c r="AE281" s="74" t="s">
        <v>1027</v>
      </c>
      <c r="AF281" s="74">
        <v>5</v>
      </c>
      <c r="AG281" s="74" t="s">
        <v>1004</v>
      </c>
      <c r="AH281" s="74">
        <v>0</v>
      </c>
      <c r="AI281" s="104">
        <v>0</v>
      </c>
    </row>
    <row r="282" spans="1:35">
      <c r="A282" s="95">
        <v>280</v>
      </c>
      <c r="B282" s="74" t="s">
        <v>148</v>
      </c>
      <c r="C282" s="74" t="s">
        <v>1318</v>
      </c>
      <c r="D282" s="74" t="s">
        <v>1318</v>
      </c>
      <c r="E282" s="74" t="str">
        <f>HYPERLINK("[映雪.xlsx]类型!B22",'类型（5）'!$C$22)</f>
        <v>傲娇</v>
      </c>
      <c r="F282" s="74" t="s">
        <v>1001</v>
      </c>
      <c r="G282" s="74" t="s">
        <v>1002</v>
      </c>
      <c r="H282" s="74">
        <v>185</v>
      </c>
      <c r="I282" s="74">
        <v>185</v>
      </c>
      <c r="J282" s="74">
        <v>361</v>
      </c>
      <c r="K282" s="74">
        <v>56</v>
      </c>
      <c r="L282" s="74">
        <v>70</v>
      </c>
      <c r="M282" s="74">
        <v>73</v>
      </c>
      <c r="N282" s="74">
        <v>38</v>
      </c>
      <c r="O282" s="74">
        <f t="shared" si="4"/>
        <v>237</v>
      </c>
      <c r="P282" s="74" t="s">
        <v>1019</v>
      </c>
      <c r="Q282" s="74">
        <v>100</v>
      </c>
      <c r="R282" s="74">
        <v>1</v>
      </c>
      <c r="S282" s="74" t="s">
        <v>1012</v>
      </c>
      <c r="T282" s="74">
        <v>1530</v>
      </c>
      <c r="U282" s="74">
        <v>1545</v>
      </c>
      <c r="V282" s="74">
        <v>1582</v>
      </c>
      <c r="W282" s="74">
        <v>1615</v>
      </c>
      <c r="X282" s="74">
        <v>41</v>
      </c>
      <c r="Y282" s="74">
        <v>65</v>
      </c>
      <c r="Z282" s="74" t="s">
        <v>1004</v>
      </c>
      <c r="AA282" s="74" t="s">
        <v>1004</v>
      </c>
      <c r="AB282" s="74" t="s">
        <v>1006</v>
      </c>
      <c r="AC282" s="74" t="s">
        <v>1007</v>
      </c>
      <c r="AD282" s="74" t="s">
        <v>1008</v>
      </c>
      <c r="AE282" s="74" t="s">
        <v>1009</v>
      </c>
      <c r="AF282" s="74">
        <v>13</v>
      </c>
      <c r="AG282" s="74" t="s">
        <v>1004</v>
      </c>
      <c r="AH282" s="74">
        <v>0</v>
      </c>
      <c r="AI282" s="104">
        <v>0</v>
      </c>
    </row>
    <row r="283" spans="1:35">
      <c r="A283" s="95">
        <v>281</v>
      </c>
      <c r="B283" s="74" t="s">
        <v>148</v>
      </c>
      <c r="C283" s="74" t="s">
        <v>1319</v>
      </c>
      <c r="D283" s="74" t="s">
        <v>1319</v>
      </c>
      <c r="E283" s="74" t="str">
        <f>HYPERLINK("[映雪.xlsx]类型!B12",'类型（5）'!$C$12)</f>
        <v>吸血鬼</v>
      </c>
      <c r="F283" s="74" t="s">
        <v>1001</v>
      </c>
      <c r="G283" s="74" t="s">
        <v>1002</v>
      </c>
      <c r="H283" s="74">
        <v>372</v>
      </c>
      <c r="I283" s="74">
        <v>372</v>
      </c>
      <c r="J283" s="74">
        <v>361</v>
      </c>
      <c r="K283" s="74">
        <v>64</v>
      </c>
      <c r="L283" s="74">
        <v>64</v>
      </c>
      <c r="M283" s="74">
        <v>55</v>
      </c>
      <c r="N283" s="74">
        <v>75</v>
      </c>
      <c r="O283" s="74">
        <f t="shared" si="4"/>
        <v>258</v>
      </c>
      <c r="P283" s="74" t="s">
        <v>1082</v>
      </c>
      <c r="Q283" s="74">
        <v>100</v>
      </c>
      <c r="R283" s="74">
        <v>1</v>
      </c>
      <c r="S283" s="74" t="s">
        <v>1012</v>
      </c>
      <c r="T283" s="74">
        <v>1513</v>
      </c>
      <c r="U283" s="74">
        <v>1528</v>
      </c>
      <c r="V283" s="74">
        <v>1587</v>
      </c>
      <c r="W283" s="74">
        <v>1615</v>
      </c>
      <c r="X283" s="74">
        <v>43</v>
      </c>
      <c r="Y283" s="74">
        <v>65</v>
      </c>
      <c r="Z283" s="74" t="s">
        <v>1004</v>
      </c>
      <c r="AA283" s="74" t="s">
        <v>1005</v>
      </c>
      <c r="AB283" s="74" t="s">
        <v>1006</v>
      </c>
      <c r="AC283" s="74" t="s">
        <v>1007</v>
      </c>
      <c r="AD283" s="74" t="s">
        <v>1008</v>
      </c>
      <c r="AE283" s="74" t="s">
        <v>1017</v>
      </c>
      <c r="AF283" s="74">
        <v>9</v>
      </c>
      <c r="AG283" s="74" t="s">
        <v>1004</v>
      </c>
      <c r="AH283" s="74">
        <v>0</v>
      </c>
      <c r="AI283" s="104">
        <v>0</v>
      </c>
    </row>
    <row r="284" spans="1:35">
      <c r="A284" s="95">
        <v>282</v>
      </c>
      <c r="B284" s="74" t="s">
        <v>148</v>
      </c>
      <c r="C284" s="74" t="s">
        <v>1320</v>
      </c>
      <c r="D284" s="74" t="s">
        <v>1320</v>
      </c>
      <c r="E284" s="96" t="str">
        <f>HYPERLINK("[映雪.xlsx]类型!B34",'类型（5）'!$C$34)</f>
        <v>宅女</v>
      </c>
      <c r="F284" s="74" t="s">
        <v>1001</v>
      </c>
      <c r="G284" s="74" t="s">
        <v>1002</v>
      </c>
      <c r="H284" s="74">
        <v>833</v>
      </c>
      <c r="I284" s="74">
        <v>833</v>
      </c>
      <c r="J284" s="74">
        <v>361</v>
      </c>
      <c r="K284" s="74">
        <v>53</v>
      </c>
      <c r="L284" s="74">
        <v>83</v>
      </c>
      <c r="M284" s="74">
        <v>72</v>
      </c>
      <c r="N284" s="74">
        <v>72</v>
      </c>
      <c r="O284" s="74">
        <f t="shared" si="4"/>
        <v>280</v>
      </c>
      <c r="P284" s="74" t="s">
        <v>1087</v>
      </c>
      <c r="Q284" s="74">
        <v>100</v>
      </c>
      <c r="R284" s="74">
        <v>1</v>
      </c>
      <c r="S284" s="74" t="s">
        <v>1012</v>
      </c>
      <c r="T284" s="74">
        <v>1532</v>
      </c>
      <c r="U284" s="74">
        <v>1547</v>
      </c>
      <c r="V284" s="74">
        <v>1595</v>
      </c>
      <c r="W284" s="74">
        <v>1615</v>
      </c>
      <c r="X284" s="74">
        <v>42</v>
      </c>
      <c r="Y284" s="74">
        <v>65</v>
      </c>
      <c r="Z284" s="74" t="s">
        <v>1004</v>
      </c>
      <c r="AA284" s="74" t="s">
        <v>1004</v>
      </c>
      <c r="AB284" s="74" t="s">
        <v>1006</v>
      </c>
      <c r="AC284" s="74" t="s">
        <v>1007</v>
      </c>
      <c r="AD284" s="74" t="s">
        <v>1016</v>
      </c>
      <c r="AE284" s="74" t="s">
        <v>1009</v>
      </c>
      <c r="AF284" s="74">
        <v>11</v>
      </c>
      <c r="AG284" s="74" t="s">
        <v>1004</v>
      </c>
      <c r="AH284" s="74">
        <v>0</v>
      </c>
      <c r="AI284" s="104">
        <v>0</v>
      </c>
    </row>
    <row r="285" spans="1:35">
      <c r="A285" s="95">
        <v>283</v>
      </c>
      <c r="B285" s="74" t="s">
        <v>13</v>
      </c>
      <c r="C285" s="74" t="s">
        <v>1321</v>
      </c>
      <c r="D285" s="74" t="s">
        <v>1321</v>
      </c>
      <c r="E285" s="99" t="str">
        <f>HYPERLINK("[映雪.xlsx]类型!B18",'类型（5）'!$C$18)</f>
        <v>科学家</v>
      </c>
      <c r="F285" s="74" t="s">
        <v>1001</v>
      </c>
      <c r="G285" s="74" t="s">
        <v>1002</v>
      </c>
      <c r="H285" s="74">
        <v>37</v>
      </c>
      <c r="I285" s="74">
        <v>37</v>
      </c>
      <c r="J285" s="74">
        <v>107</v>
      </c>
      <c r="K285" s="74">
        <v>74</v>
      </c>
      <c r="L285" s="74">
        <v>62</v>
      </c>
      <c r="M285" s="74">
        <v>88</v>
      </c>
      <c r="N285" s="74">
        <v>86</v>
      </c>
      <c r="O285" s="74">
        <f t="shared" si="4"/>
        <v>310</v>
      </c>
      <c r="P285" s="74" t="s">
        <v>1033</v>
      </c>
      <c r="Q285" s="74">
        <v>100</v>
      </c>
      <c r="R285" s="74">
        <v>2</v>
      </c>
      <c r="S285" s="74" t="s">
        <v>1012</v>
      </c>
      <c r="T285" s="74">
        <v>1561</v>
      </c>
      <c r="U285" s="74">
        <v>1576</v>
      </c>
      <c r="V285" s="74">
        <v>1602</v>
      </c>
      <c r="W285" s="74">
        <v>1615</v>
      </c>
      <c r="X285" s="74">
        <v>90</v>
      </c>
      <c r="Y285" s="74">
        <v>82</v>
      </c>
      <c r="Z285" s="74" t="s">
        <v>1004</v>
      </c>
      <c r="AA285" s="74" t="s">
        <v>1005</v>
      </c>
      <c r="AB285" s="74" t="s">
        <v>1006</v>
      </c>
      <c r="AC285" s="74" t="s">
        <v>1007</v>
      </c>
      <c r="AD285" s="74" t="s">
        <v>1016</v>
      </c>
      <c r="AE285" s="74" t="s">
        <v>1017</v>
      </c>
      <c r="AF285" s="74">
        <v>9</v>
      </c>
      <c r="AG285" s="74" t="s">
        <v>1005</v>
      </c>
      <c r="AH285" s="74">
        <v>0</v>
      </c>
      <c r="AI285" s="104">
        <v>15</v>
      </c>
    </row>
    <row r="286" spans="1:35">
      <c r="A286" s="95">
        <v>284</v>
      </c>
      <c r="B286" s="74" t="s">
        <v>148</v>
      </c>
      <c r="C286" s="74" t="s">
        <v>587</v>
      </c>
      <c r="D286" s="74" t="s">
        <v>587</v>
      </c>
      <c r="E286" s="74" t="str">
        <f>HYPERLINK("[映雪.xlsx]类型!B14",'类型（5）'!$C$14)</f>
        <v>永生</v>
      </c>
      <c r="F286" s="74" t="s">
        <v>1001</v>
      </c>
      <c r="G286" s="74" t="s">
        <v>1002</v>
      </c>
      <c r="H286" s="74">
        <v>512</v>
      </c>
      <c r="I286" s="74">
        <v>512</v>
      </c>
      <c r="J286" s="74">
        <v>361</v>
      </c>
      <c r="K286" s="74">
        <v>72</v>
      </c>
      <c r="L286" s="74">
        <v>77</v>
      </c>
      <c r="M286" s="74">
        <v>25</v>
      </c>
      <c r="N286" s="74">
        <v>56</v>
      </c>
      <c r="O286" s="74">
        <f t="shared" si="4"/>
        <v>230</v>
      </c>
      <c r="P286" s="74" t="s">
        <v>1029</v>
      </c>
      <c r="Q286" s="74">
        <v>100</v>
      </c>
      <c r="R286" s="74">
        <v>1</v>
      </c>
      <c r="S286" s="74" t="s">
        <v>1012</v>
      </c>
      <c r="T286" s="74">
        <v>1590</v>
      </c>
      <c r="U286" s="74">
        <v>1605</v>
      </c>
      <c r="V286" s="74">
        <v>1659</v>
      </c>
      <c r="W286" s="74">
        <v>1615</v>
      </c>
      <c r="X286" s="74">
        <v>91</v>
      </c>
      <c r="Y286" s="74">
        <v>65</v>
      </c>
      <c r="Z286" s="74" t="s">
        <v>1004</v>
      </c>
      <c r="AA286" s="74" t="s">
        <v>1005</v>
      </c>
      <c r="AB286" s="74" t="s">
        <v>1006</v>
      </c>
      <c r="AC286" s="74" t="s">
        <v>1007</v>
      </c>
      <c r="AD286" s="74" t="s">
        <v>1008</v>
      </c>
      <c r="AE286" s="74" t="s">
        <v>1024</v>
      </c>
      <c r="AF286" s="74">
        <v>6</v>
      </c>
      <c r="AG286" s="74" t="s">
        <v>1005</v>
      </c>
      <c r="AH286" s="74">
        <v>0</v>
      </c>
      <c r="AI286" s="104">
        <v>0</v>
      </c>
    </row>
    <row r="287" spans="1:35">
      <c r="A287" s="95">
        <v>285</v>
      </c>
      <c r="B287" s="74" t="s">
        <v>148</v>
      </c>
      <c r="C287" s="74" t="s">
        <v>1322</v>
      </c>
      <c r="D287" s="74" t="s">
        <v>1322</v>
      </c>
      <c r="E287" s="96" t="str">
        <f>HYPERLINK("[映雪.xlsx]类型!B16",'类型（5）'!$C$16)</f>
        <v>神明</v>
      </c>
      <c r="F287" s="74" t="s">
        <v>1001</v>
      </c>
      <c r="G287" s="74" t="s">
        <v>1002</v>
      </c>
      <c r="H287" s="74">
        <v>875</v>
      </c>
      <c r="I287" s="74">
        <v>875</v>
      </c>
      <c r="J287" s="74">
        <v>362</v>
      </c>
      <c r="K287" s="74">
        <v>44</v>
      </c>
      <c r="L287" s="74">
        <v>64</v>
      </c>
      <c r="M287" s="74">
        <v>35</v>
      </c>
      <c r="N287" s="74">
        <v>47</v>
      </c>
      <c r="O287" s="74">
        <f t="shared" si="4"/>
        <v>190</v>
      </c>
      <c r="P287" s="74" t="s">
        <v>1067</v>
      </c>
      <c r="Q287" s="74">
        <v>100</v>
      </c>
      <c r="R287" s="74">
        <v>1</v>
      </c>
      <c r="S287" s="74" t="s">
        <v>1012</v>
      </c>
      <c r="T287" s="74">
        <v>1526</v>
      </c>
      <c r="U287" s="74">
        <v>1541</v>
      </c>
      <c r="V287" s="74">
        <v>1565</v>
      </c>
      <c r="W287" s="74">
        <v>1615</v>
      </c>
      <c r="X287" s="74">
        <v>44</v>
      </c>
      <c r="Y287" s="74">
        <v>38</v>
      </c>
      <c r="Z287" s="74" t="s">
        <v>1004</v>
      </c>
      <c r="AA287" s="74" t="s">
        <v>1004</v>
      </c>
      <c r="AB287" s="74" t="s">
        <v>1006</v>
      </c>
      <c r="AC287" s="74" t="s">
        <v>1007</v>
      </c>
      <c r="AD287" s="74" t="s">
        <v>1023</v>
      </c>
      <c r="AE287" s="74" t="s">
        <v>1020</v>
      </c>
      <c r="AF287" s="74">
        <v>1</v>
      </c>
      <c r="AG287" s="74" t="s">
        <v>1005</v>
      </c>
      <c r="AH287" s="74">
        <v>0</v>
      </c>
      <c r="AI287" s="104">
        <v>0</v>
      </c>
    </row>
    <row r="288" spans="1:35">
      <c r="A288" s="95">
        <v>286</v>
      </c>
      <c r="B288" s="74" t="s">
        <v>148</v>
      </c>
      <c r="C288" s="74" t="s">
        <v>1323</v>
      </c>
      <c r="D288" s="74" t="s">
        <v>1323</v>
      </c>
      <c r="E288" s="99" t="str">
        <f>HYPERLINK("[映雪.xlsx]类型!B36",'类型（5）'!$C$36)</f>
        <v>文学家</v>
      </c>
      <c r="F288" s="74" t="s">
        <v>1001</v>
      </c>
      <c r="G288" s="74" t="s">
        <v>1002</v>
      </c>
      <c r="H288" s="74">
        <v>359</v>
      </c>
      <c r="I288" s="74">
        <v>359</v>
      </c>
      <c r="J288" s="74">
        <v>362</v>
      </c>
      <c r="K288" s="74">
        <v>45</v>
      </c>
      <c r="L288" s="74">
        <v>48</v>
      </c>
      <c r="M288" s="74">
        <v>74</v>
      </c>
      <c r="N288" s="74">
        <v>70</v>
      </c>
      <c r="O288" s="74">
        <f t="shared" si="4"/>
        <v>237</v>
      </c>
      <c r="P288" s="74" t="s">
        <v>1031</v>
      </c>
      <c r="Q288" s="74">
        <v>100</v>
      </c>
      <c r="R288" s="74">
        <v>1</v>
      </c>
      <c r="S288" s="74" t="s">
        <v>1012</v>
      </c>
      <c r="T288" s="74">
        <v>1513</v>
      </c>
      <c r="U288" s="74">
        <v>1528</v>
      </c>
      <c r="V288" s="74">
        <v>1557</v>
      </c>
      <c r="W288" s="74">
        <v>1615</v>
      </c>
      <c r="X288" s="74">
        <v>42</v>
      </c>
      <c r="Y288" s="74">
        <v>38</v>
      </c>
      <c r="Z288" s="74" t="s">
        <v>1004</v>
      </c>
      <c r="AA288" s="74" t="s">
        <v>1005</v>
      </c>
      <c r="AB288" s="74" t="s">
        <v>1006</v>
      </c>
      <c r="AC288" s="74" t="s">
        <v>1062</v>
      </c>
      <c r="AD288" s="74" t="s">
        <v>1008</v>
      </c>
      <c r="AE288" s="74" t="s">
        <v>1013</v>
      </c>
      <c r="AF288" s="74">
        <v>6</v>
      </c>
      <c r="AG288" s="74" t="s">
        <v>1005</v>
      </c>
      <c r="AH288" s="74">
        <v>0</v>
      </c>
      <c r="AI288" s="104">
        <v>0</v>
      </c>
    </row>
    <row r="289" spans="1:35">
      <c r="A289" s="95">
        <v>287</v>
      </c>
      <c r="B289" s="74" t="s">
        <v>148</v>
      </c>
      <c r="C289" s="74" t="s">
        <v>584</v>
      </c>
      <c r="D289" s="74" t="s">
        <v>584</v>
      </c>
      <c r="E289" s="74" t="str">
        <f>HYPERLINK("[映雪.xlsx]类型!B9",'类型（5）'!$C$9)</f>
        <v>家政全能</v>
      </c>
      <c r="F289" s="74" t="s">
        <v>1001</v>
      </c>
      <c r="G289" s="74" t="s">
        <v>1002</v>
      </c>
      <c r="H289" s="74">
        <v>393</v>
      </c>
      <c r="I289" s="74">
        <v>393</v>
      </c>
      <c r="J289" s="74">
        <v>362</v>
      </c>
      <c r="K289" s="74">
        <v>72</v>
      </c>
      <c r="L289" s="74">
        <v>55</v>
      </c>
      <c r="M289" s="74">
        <v>50</v>
      </c>
      <c r="N289" s="74">
        <v>82</v>
      </c>
      <c r="O289" s="74">
        <f t="shared" si="4"/>
        <v>259</v>
      </c>
      <c r="P289" s="74" t="s">
        <v>1022</v>
      </c>
      <c r="Q289" s="74">
        <v>100</v>
      </c>
      <c r="R289" s="74">
        <v>1</v>
      </c>
      <c r="S289" s="74" t="s">
        <v>1012</v>
      </c>
      <c r="T289" s="74">
        <v>1533</v>
      </c>
      <c r="U289" s="74">
        <v>1548</v>
      </c>
      <c r="V289" s="74">
        <v>1562</v>
      </c>
      <c r="W289" s="74">
        <v>1615</v>
      </c>
      <c r="X289" s="74">
        <v>42</v>
      </c>
      <c r="Y289" s="74">
        <v>38</v>
      </c>
      <c r="Z289" s="74" t="s">
        <v>1004</v>
      </c>
      <c r="AA289" s="74" t="s">
        <v>1004</v>
      </c>
      <c r="AB289" s="74" t="s">
        <v>1006</v>
      </c>
      <c r="AC289" s="74" t="s">
        <v>1062</v>
      </c>
      <c r="AD289" s="74" t="s">
        <v>1016</v>
      </c>
      <c r="AE289" s="74" t="s">
        <v>1027</v>
      </c>
      <c r="AF289" s="74">
        <v>3</v>
      </c>
      <c r="AG289" s="74" t="s">
        <v>1005</v>
      </c>
      <c r="AH289" s="74">
        <v>0</v>
      </c>
      <c r="AI289" s="104">
        <v>0</v>
      </c>
    </row>
    <row r="290" spans="1:35">
      <c r="A290" s="95">
        <v>288</v>
      </c>
      <c r="B290" s="74" t="s">
        <v>148</v>
      </c>
      <c r="C290" s="74" t="s">
        <v>1324</v>
      </c>
      <c r="D290" s="74" t="s">
        <v>1324</v>
      </c>
      <c r="E290" s="74" t="str">
        <f>HYPERLINK("[映雪.xlsx]类型!B4",'类型（5）'!$C$4)</f>
        <v>智慧强化</v>
      </c>
      <c r="F290" s="74" t="s">
        <v>1001</v>
      </c>
      <c r="G290" s="74" t="s">
        <v>1002</v>
      </c>
      <c r="H290" s="74">
        <v>330</v>
      </c>
      <c r="I290" s="74">
        <v>330</v>
      </c>
      <c r="J290" s="74">
        <v>362</v>
      </c>
      <c r="K290" s="74">
        <v>40</v>
      </c>
      <c r="L290" s="74">
        <v>46</v>
      </c>
      <c r="M290" s="74">
        <v>67</v>
      </c>
      <c r="N290" s="74">
        <v>74</v>
      </c>
      <c r="O290" s="74">
        <f t="shared" si="4"/>
        <v>227</v>
      </c>
      <c r="P290" s="74" t="s">
        <v>1047</v>
      </c>
      <c r="Q290" s="74">
        <v>100</v>
      </c>
      <c r="R290" s="74">
        <v>1</v>
      </c>
      <c r="S290" s="74" t="s">
        <v>1012</v>
      </c>
      <c r="T290" s="74">
        <v>1549</v>
      </c>
      <c r="U290" s="74">
        <v>1564</v>
      </c>
      <c r="V290" s="74">
        <v>1624</v>
      </c>
      <c r="W290" s="74">
        <v>1615</v>
      </c>
      <c r="X290" s="74">
        <v>27</v>
      </c>
      <c r="Y290" s="74">
        <v>38</v>
      </c>
      <c r="Z290" s="74" t="s">
        <v>1004</v>
      </c>
      <c r="AA290" s="74" t="s">
        <v>1005</v>
      </c>
      <c r="AB290" s="74" t="s">
        <v>1006</v>
      </c>
      <c r="AC290" s="74" t="s">
        <v>1062</v>
      </c>
      <c r="AD290" s="74" t="s">
        <v>1008</v>
      </c>
      <c r="AE290" s="74" t="s">
        <v>1009</v>
      </c>
      <c r="AF290" s="74">
        <v>4</v>
      </c>
      <c r="AG290" s="74" t="s">
        <v>1005</v>
      </c>
      <c r="AH290" s="74">
        <v>0</v>
      </c>
      <c r="AI290" s="104">
        <v>0</v>
      </c>
    </row>
    <row r="291" spans="1:35">
      <c r="A291" s="95">
        <v>289</v>
      </c>
      <c r="B291" s="74" t="s">
        <v>148</v>
      </c>
      <c r="C291" s="74" t="s">
        <v>1325</v>
      </c>
      <c r="D291" s="74" t="s">
        <v>1325</v>
      </c>
      <c r="E291" s="99" t="str">
        <f>HYPERLINK("[映雪.xlsx]类型!B17",'类型（5）'!$C$17)</f>
        <v>记者</v>
      </c>
      <c r="F291" s="74" t="s">
        <v>1001</v>
      </c>
      <c r="G291" s="74" t="s">
        <v>1002</v>
      </c>
      <c r="H291" s="74">
        <v>313</v>
      </c>
      <c r="I291" s="74">
        <v>313</v>
      </c>
      <c r="J291" s="74">
        <v>362</v>
      </c>
      <c r="K291" s="74">
        <v>57</v>
      </c>
      <c r="L291" s="74">
        <v>58</v>
      </c>
      <c r="M291" s="74">
        <v>64</v>
      </c>
      <c r="N291" s="74">
        <v>65</v>
      </c>
      <c r="O291" s="74">
        <f t="shared" si="4"/>
        <v>244</v>
      </c>
      <c r="P291" s="74" t="s">
        <v>1079</v>
      </c>
      <c r="Q291" s="74">
        <v>100</v>
      </c>
      <c r="R291" s="74">
        <v>1</v>
      </c>
      <c r="S291" s="74" t="s">
        <v>1012</v>
      </c>
      <c r="T291" s="74">
        <v>1542</v>
      </c>
      <c r="U291" s="74">
        <v>1557</v>
      </c>
      <c r="V291" s="74">
        <v>1583</v>
      </c>
      <c r="W291" s="74">
        <v>1615</v>
      </c>
      <c r="X291" s="74">
        <v>26</v>
      </c>
      <c r="Y291" s="74">
        <v>38</v>
      </c>
      <c r="Z291" s="74" t="s">
        <v>1004</v>
      </c>
      <c r="AA291" s="74" t="s">
        <v>1005</v>
      </c>
      <c r="AB291" s="74" t="s">
        <v>1006</v>
      </c>
      <c r="AC291" s="74" t="s">
        <v>1007</v>
      </c>
      <c r="AD291" s="74" t="s">
        <v>1023</v>
      </c>
      <c r="AE291" s="74" t="s">
        <v>1020</v>
      </c>
      <c r="AF291" s="74">
        <v>2</v>
      </c>
      <c r="AG291" s="74" t="s">
        <v>1005</v>
      </c>
      <c r="AH291" s="74">
        <v>0</v>
      </c>
      <c r="AI291" s="104">
        <v>0</v>
      </c>
    </row>
    <row r="292" spans="1:35">
      <c r="A292" s="95">
        <v>290</v>
      </c>
      <c r="B292" s="74" t="s">
        <v>148</v>
      </c>
      <c r="C292" s="74" t="s">
        <v>1326</v>
      </c>
      <c r="D292" s="74" t="s">
        <v>1326</v>
      </c>
      <c r="E292" s="74" t="str">
        <f>HYPERLINK("[映雪.xlsx]类型!B1",'类型（5）'!$C$1)</f>
        <v>均衡</v>
      </c>
      <c r="F292" s="74" t="s">
        <v>1001</v>
      </c>
      <c r="G292" s="74" t="s">
        <v>1002</v>
      </c>
      <c r="H292" s="74">
        <v>529</v>
      </c>
      <c r="I292" s="74">
        <v>529</v>
      </c>
      <c r="J292" s="74">
        <v>362</v>
      </c>
      <c r="K292" s="74">
        <v>64</v>
      </c>
      <c r="L292" s="74">
        <v>64</v>
      </c>
      <c r="M292" s="74">
        <v>51</v>
      </c>
      <c r="N292" s="74">
        <v>58</v>
      </c>
      <c r="O292" s="74">
        <f t="shared" si="4"/>
        <v>237</v>
      </c>
      <c r="P292" s="74" t="s">
        <v>1036</v>
      </c>
      <c r="Q292" s="74">
        <v>100</v>
      </c>
      <c r="R292" s="74">
        <v>1</v>
      </c>
      <c r="S292" s="74" t="s">
        <v>1012</v>
      </c>
      <c r="T292" s="74">
        <v>1568</v>
      </c>
      <c r="U292" s="74">
        <v>1583</v>
      </c>
      <c r="V292" s="74">
        <v>1632</v>
      </c>
      <c r="W292" s="74">
        <v>1615</v>
      </c>
      <c r="X292" s="74">
        <v>16</v>
      </c>
      <c r="Y292" s="74">
        <v>38</v>
      </c>
      <c r="Z292" s="74" t="s">
        <v>1004</v>
      </c>
      <c r="AA292" s="74" t="s">
        <v>1005</v>
      </c>
      <c r="AB292" s="74" t="s">
        <v>1006</v>
      </c>
      <c r="AC292" s="74" t="s">
        <v>1007</v>
      </c>
      <c r="AD292" s="74" t="s">
        <v>1023</v>
      </c>
      <c r="AE292" s="74" t="s">
        <v>1017</v>
      </c>
      <c r="AF292" s="74">
        <v>4</v>
      </c>
      <c r="AG292" s="74" t="s">
        <v>1005</v>
      </c>
      <c r="AH292" s="74">
        <v>0</v>
      </c>
      <c r="AI292" s="104">
        <v>0</v>
      </c>
    </row>
    <row r="293" spans="1:35">
      <c r="A293" s="95">
        <v>291</v>
      </c>
      <c r="B293" s="74" t="s">
        <v>148</v>
      </c>
      <c r="C293" s="74" t="s">
        <v>1327</v>
      </c>
      <c r="D293" s="74" t="s">
        <v>1327</v>
      </c>
      <c r="E293" s="96" t="str">
        <f>HYPERLINK("[映雪.xlsx]类型!B21",'类型（5）'!$C$21)</f>
        <v>游魂</v>
      </c>
      <c r="F293" s="74" t="s">
        <v>1001</v>
      </c>
      <c r="G293" s="74" t="s">
        <v>1002</v>
      </c>
      <c r="H293" s="74">
        <v>368</v>
      </c>
      <c r="I293" s="74">
        <v>368</v>
      </c>
      <c r="J293" s="74">
        <v>362</v>
      </c>
      <c r="K293" s="74">
        <v>36</v>
      </c>
      <c r="L293" s="74">
        <v>39</v>
      </c>
      <c r="M293" s="74">
        <v>57</v>
      </c>
      <c r="N293" s="74">
        <v>63</v>
      </c>
      <c r="O293" s="74">
        <f t="shared" si="4"/>
        <v>195</v>
      </c>
      <c r="P293" s="74" t="s">
        <v>1064</v>
      </c>
      <c r="Q293" s="74">
        <v>100</v>
      </c>
      <c r="R293" s="74">
        <v>1</v>
      </c>
      <c r="S293" s="74" t="s">
        <v>1012</v>
      </c>
      <c r="T293" s="74">
        <v>1527</v>
      </c>
      <c r="U293" s="74">
        <v>1542</v>
      </c>
      <c r="V293" s="74">
        <v>1581</v>
      </c>
      <c r="W293" s="74">
        <v>1615</v>
      </c>
      <c r="X293" s="74">
        <v>42</v>
      </c>
      <c r="Y293" s="74">
        <v>38</v>
      </c>
      <c r="Z293" s="74" t="s">
        <v>1004</v>
      </c>
      <c r="AA293" s="74" t="s">
        <v>1004</v>
      </c>
      <c r="AB293" s="74" t="s">
        <v>1006</v>
      </c>
      <c r="AC293" s="74" t="s">
        <v>1007</v>
      </c>
      <c r="AD293" s="74" t="s">
        <v>1023</v>
      </c>
      <c r="AE293" s="74" t="s">
        <v>1009</v>
      </c>
      <c r="AF293" s="74">
        <v>5</v>
      </c>
      <c r="AG293" s="74" t="s">
        <v>1004</v>
      </c>
      <c r="AH293" s="74">
        <v>0</v>
      </c>
      <c r="AI293" s="104">
        <v>0</v>
      </c>
    </row>
    <row r="294" spans="1:35">
      <c r="A294" s="95">
        <v>292</v>
      </c>
      <c r="B294" s="74" t="s">
        <v>28</v>
      </c>
      <c r="C294" s="74" t="s">
        <v>907</v>
      </c>
      <c r="D294" s="74" t="s">
        <v>907</v>
      </c>
      <c r="E294" s="96" t="str">
        <f>HYPERLINK("[映雪.xlsx]类型!B27",'类型（5）'!$C$27)</f>
        <v>骑士</v>
      </c>
      <c r="F294" s="74" t="s">
        <v>1001</v>
      </c>
      <c r="G294" s="74" t="s">
        <v>1002</v>
      </c>
      <c r="H294" s="74">
        <v>398</v>
      </c>
      <c r="I294" s="74">
        <v>398</v>
      </c>
      <c r="J294" s="74">
        <v>12</v>
      </c>
      <c r="K294" s="74">
        <v>91</v>
      </c>
      <c r="L294" s="74">
        <v>67</v>
      </c>
      <c r="M294" s="74">
        <v>69</v>
      </c>
      <c r="N294" s="74">
        <v>57</v>
      </c>
      <c r="O294" s="74">
        <f t="shared" si="4"/>
        <v>284</v>
      </c>
      <c r="P294" s="74" t="s">
        <v>1287</v>
      </c>
      <c r="Q294" s="74">
        <v>100</v>
      </c>
      <c r="R294" s="74">
        <v>2</v>
      </c>
      <c r="S294" s="74" t="s">
        <v>1012</v>
      </c>
      <c r="T294" s="74">
        <v>1537</v>
      </c>
      <c r="U294" s="74">
        <v>1552</v>
      </c>
      <c r="V294" s="74">
        <v>1598</v>
      </c>
      <c r="W294" s="74">
        <v>1615</v>
      </c>
      <c r="X294" s="74">
        <v>68</v>
      </c>
      <c r="Y294" s="74">
        <v>10</v>
      </c>
      <c r="Z294" s="74" t="s">
        <v>1004</v>
      </c>
      <c r="AA294" s="74" t="s">
        <v>1005</v>
      </c>
      <c r="AB294" s="74" t="s">
        <v>1006</v>
      </c>
      <c r="AC294" s="74" t="s">
        <v>1007</v>
      </c>
      <c r="AD294" s="74" t="s">
        <v>1162</v>
      </c>
      <c r="AE294" s="74" t="s">
        <v>1013</v>
      </c>
      <c r="AF294" s="74">
        <v>10</v>
      </c>
      <c r="AG294" s="74" t="s">
        <v>1004</v>
      </c>
      <c r="AH294" s="74">
        <v>0</v>
      </c>
      <c r="AI294" s="104">
        <v>0</v>
      </c>
    </row>
    <row r="295" spans="1:35">
      <c r="A295" s="95">
        <v>293</v>
      </c>
      <c r="B295" s="74" t="s">
        <v>28</v>
      </c>
      <c r="C295" s="74" t="s">
        <v>1328</v>
      </c>
      <c r="D295" s="74" t="s">
        <v>1328</v>
      </c>
      <c r="E295" s="74" t="str">
        <f>HYPERLINK("[映雪.xlsx]类型!B9",'类型（5）'!$C$9)</f>
        <v>家政全能</v>
      </c>
      <c r="F295" s="74" t="s">
        <v>1001</v>
      </c>
      <c r="G295" s="74" t="s">
        <v>1002</v>
      </c>
      <c r="H295" s="74">
        <v>528</v>
      </c>
      <c r="I295" s="74">
        <v>528</v>
      </c>
      <c r="J295" s="74">
        <v>12</v>
      </c>
      <c r="K295" s="74">
        <v>65</v>
      </c>
      <c r="L295" s="74">
        <v>55</v>
      </c>
      <c r="M295" s="74">
        <v>63</v>
      </c>
      <c r="N295" s="74">
        <v>84</v>
      </c>
      <c r="O295" s="74">
        <f t="shared" si="4"/>
        <v>267</v>
      </c>
      <c r="P295" s="74" t="s">
        <v>1072</v>
      </c>
      <c r="Q295" s="74">
        <v>100</v>
      </c>
      <c r="R295" s="74">
        <v>1</v>
      </c>
      <c r="S295" s="74" t="s">
        <v>1012</v>
      </c>
      <c r="T295" s="74">
        <v>1555</v>
      </c>
      <c r="U295" s="74">
        <v>1570</v>
      </c>
      <c r="V295" s="74">
        <v>1615</v>
      </c>
      <c r="W295" s="74">
        <v>1615</v>
      </c>
      <c r="X295" s="74">
        <v>68</v>
      </c>
      <c r="Y295" s="74">
        <v>10</v>
      </c>
      <c r="Z295" s="74" t="s">
        <v>1004</v>
      </c>
      <c r="AA295" s="74" t="s">
        <v>1005</v>
      </c>
      <c r="AB295" s="74" t="s">
        <v>1006</v>
      </c>
      <c r="AC295" s="74" t="s">
        <v>1007</v>
      </c>
      <c r="AD295" s="74" t="s">
        <v>1016</v>
      </c>
      <c r="AE295" s="74" t="s">
        <v>1027</v>
      </c>
      <c r="AF295" s="74">
        <v>8</v>
      </c>
      <c r="AG295" s="74" t="s">
        <v>1004</v>
      </c>
      <c r="AH295" s="74">
        <v>0</v>
      </c>
      <c r="AI295" s="104">
        <v>0</v>
      </c>
    </row>
    <row r="296" spans="1:35">
      <c r="A296" s="95">
        <v>294</v>
      </c>
      <c r="B296" s="74" t="s">
        <v>28</v>
      </c>
      <c r="C296" s="74" t="s">
        <v>1329</v>
      </c>
      <c r="D296" s="74" t="s">
        <v>1329</v>
      </c>
      <c r="E296" s="96" t="str">
        <f>HYPERLINK("[映雪.xlsx]类型!B24",'类型（5）'!$C$24)</f>
        <v>艺术家</v>
      </c>
      <c r="F296" s="74" t="s">
        <v>1001</v>
      </c>
      <c r="G296" s="74" t="s">
        <v>1002</v>
      </c>
      <c r="H296" s="74">
        <v>553</v>
      </c>
      <c r="I296" s="74">
        <v>553</v>
      </c>
      <c r="J296" s="74">
        <v>12</v>
      </c>
      <c r="K296" s="74">
        <v>51</v>
      </c>
      <c r="L296" s="74">
        <v>60</v>
      </c>
      <c r="M296" s="74">
        <v>54</v>
      </c>
      <c r="N296" s="74">
        <v>79</v>
      </c>
      <c r="O296" s="74">
        <f t="shared" si="4"/>
        <v>244</v>
      </c>
      <c r="P296" s="74" t="s">
        <v>1051</v>
      </c>
      <c r="Q296" s="74">
        <v>100</v>
      </c>
      <c r="R296" s="74">
        <v>1</v>
      </c>
      <c r="S296" s="74" t="s">
        <v>1012</v>
      </c>
      <c r="T296" s="74">
        <v>1524</v>
      </c>
      <c r="U296" s="74">
        <v>1539</v>
      </c>
      <c r="V296" s="74">
        <v>1574</v>
      </c>
      <c r="W296" s="74">
        <v>1615</v>
      </c>
      <c r="X296" s="74">
        <v>43</v>
      </c>
      <c r="Y296" s="74">
        <v>10</v>
      </c>
      <c r="Z296" s="74" t="s">
        <v>1004</v>
      </c>
      <c r="AA296" s="74" t="s">
        <v>1004</v>
      </c>
      <c r="AB296" s="74" t="s">
        <v>1006</v>
      </c>
      <c r="AC296" s="74" t="s">
        <v>1007</v>
      </c>
      <c r="AD296" s="74" t="s">
        <v>1008</v>
      </c>
      <c r="AE296" s="74" t="s">
        <v>1020</v>
      </c>
      <c r="AF296" s="74">
        <v>3</v>
      </c>
      <c r="AG296" s="74" t="s">
        <v>1004</v>
      </c>
      <c r="AH296" s="74">
        <v>0</v>
      </c>
      <c r="AI296" s="104">
        <v>0</v>
      </c>
    </row>
    <row r="297" spans="1:35">
      <c r="A297" s="95">
        <v>295</v>
      </c>
      <c r="B297" s="74" t="s">
        <v>28</v>
      </c>
      <c r="C297" s="74" t="s">
        <v>1330</v>
      </c>
      <c r="D297" s="74" t="s">
        <v>1330</v>
      </c>
      <c r="E297" s="74" t="str">
        <f>HYPERLINK("[映雪.xlsx]类型!B13",'类型（5）'!$C$13)</f>
        <v>贤者</v>
      </c>
      <c r="F297" s="74" t="s">
        <v>1001</v>
      </c>
      <c r="G297" s="74" t="s">
        <v>1002</v>
      </c>
      <c r="H297" s="74">
        <v>578</v>
      </c>
      <c r="I297" s="74">
        <v>578</v>
      </c>
      <c r="J297" s="74">
        <v>12</v>
      </c>
      <c r="K297" s="74">
        <v>59</v>
      </c>
      <c r="L297" s="74">
        <v>72</v>
      </c>
      <c r="M297" s="74">
        <v>59</v>
      </c>
      <c r="N297" s="74">
        <v>68</v>
      </c>
      <c r="O297" s="74">
        <f t="shared" si="4"/>
        <v>258</v>
      </c>
      <c r="P297" s="74" t="s">
        <v>1087</v>
      </c>
      <c r="Q297" s="74">
        <v>100</v>
      </c>
      <c r="R297" s="74">
        <v>1</v>
      </c>
      <c r="S297" s="74" t="s">
        <v>1012</v>
      </c>
      <c r="T297" s="74">
        <v>1527</v>
      </c>
      <c r="U297" s="74">
        <v>1542</v>
      </c>
      <c r="V297" s="74">
        <v>1609</v>
      </c>
      <c r="W297" s="74">
        <v>1615</v>
      </c>
      <c r="X297" s="74">
        <v>17</v>
      </c>
      <c r="Y297" s="74">
        <v>10</v>
      </c>
      <c r="Z297" s="74" t="s">
        <v>1004</v>
      </c>
      <c r="AA297" s="74" t="s">
        <v>1005</v>
      </c>
      <c r="AB297" s="74" t="s">
        <v>1006</v>
      </c>
      <c r="AC297" s="74" t="s">
        <v>1007</v>
      </c>
      <c r="AD297" s="74" t="s">
        <v>1008</v>
      </c>
      <c r="AE297" s="74" t="s">
        <v>1020</v>
      </c>
      <c r="AF297" s="74">
        <v>4</v>
      </c>
      <c r="AG297" s="74" t="s">
        <v>1004</v>
      </c>
      <c r="AH297" s="74">
        <v>0</v>
      </c>
      <c r="AI297" s="104">
        <v>0</v>
      </c>
    </row>
    <row r="298" spans="1:35">
      <c r="A298" s="95">
        <v>296</v>
      </c>
      <c r="B298" s="74" t="s">
        <v>28</v>
      </c>
      <c r="C298" s="74" t="s">
        <v>1331</v>
      </c>
      <c r="D298" s="74" t="s">
        <v>1331</v>
      </c>
      <c r="E298" s="96" t="str">
        <f>HYPERLINK("[映雪.xlsx]类型!B27",'类型（5）'!$C$27)</f>
        <v>骑士</v>
      </c>
      <c r="F298" s="74" t="s">
        <v>1001</v>
      </c>
      <c r="G298" s="74" t="s">
        <v>1002</v>
      </c>
      <c r="H298" s="74">
        <v>762</v>
      </c>
      <c r="I298" s="74">
        <v>762</v>
      </c>
      <c r="J298" s="74">
        <v>12</v>
      </c>
      <c r="K298" s="74">
        <v>57</v>
      </c>
      <c r="L298" s="74">
        <v>39</v>
      </c>
      <c r="M298" s="74">
        <v>77</v>
      </c>
      <c r="N298" s="74">
        <v>44</v>
      </c>
      <c r="O298" s="74">
        <f t="shared" si="4"/>
        <v>217</v>
      </c>
      <c r="P298" s="74" t="s">
        <v>1067</v>
      </c>
      <c r="Q298" s="74">
        <v>100</v>
      </c>
      <c r="R298" s="74">
        <v>1</v>
      </c>
      <c r="S298" s="74" t="s">
        <v>1012</v>
      </c>
      <c r="T298" s="74">
        <v>1543</v>
      </c>
      <c r="U298" s="74">
        <v>1558</v>
      </c>
      <c r="V298" s="74">
        <v>1604</v>
      </c>
      <c r="W298" s="74">
        <v>1615</v>
      </c>
      <c r="X298" s="74">
        <v>44</v>
      </c>
      <c r="Y298" s="74">
        <v>10</v>
      </c>
      <c r="Z298" s="74" t="s">
        <v>1004</v>
      </c>
      <c r="AA298" s="74" t="s">
        <v>1005</v>
      </c>
      <c r="AB298" s="74" t="s">
        <v>1006</v>
      </c>
      <c r="AC298" s="74" t="s">
        <v>1007</v>
      </c>
      <c r="AD298" s="74" t="s">
        <v>1008</v>
      </c>
      <c r="AE298" s="74" t="s">
        <v>1020</v>
      </c>
      <c r="AF298" s="74">
        <v>6</v>
      </c>
      <c r="AG298" s="74" t="s">
        <v>1004</v>
      </c>
      <c r="AH298" s="74">
        <v>0</v>
      </c>
      <c r="AI298" s="104">
        <v>0</v>
      </c>
    </row>
    <row r="299" spans="1:35">
      <c r="A299" s="95">
        <v>297</v>
      </c>
      <c r="B299" s="74" t="s">
        <v>28</v>
      </c>
      <c r="C299" s="74" t="s">
        <v>1332</v>
      </c>
      <c r="D299" s="74" t="s">
        <v>1332</v>
      </c>
      <c r="E299" s="96" t="str">
        <f>HYPERLINK("[映雪.xlsx]类型!B27",'类型（5）'!$C$27)</f>
        <v>骑士</v>
      </c>
      <c r="F299" s="74" t="s">
        <v>1001</v>
      </c>
      <c r="G299" s="74" t="s">
        <v>1002</v>
      </c>
      <c r="H299" s="74">
        <v>615</v>
      </c>
      <c r="I299" s="74">
        <v>615</v>
      </c>
      <c r="J299" s="74">
        <v>12</v>
      </c>
      <c r="K299" s="74">
        <v>86</v>
      </c>
      <c r="L299" s="74">
        <v>59</v>
      </c>
      <c r="M299" s="74">
        <v>76</v>
      </c>
      <c r="N299" s="74">
        <v>51</v>
      </c>
      <c r="O299" s="74">
        <f t="shared" si="4"/>
        <v>272</v>
      </c>
      <c r="P299" s="74" t="s">
        <v>1064</v>
      </c>
      <c r="Q299" s="74">
        <v>100</v>
      </c>
      <c r="R299" s="74">
        <v>1</v>
      </c>
      <c r="S299" s="74" t="s">
        <v>1012</v>
      </c>
      <c r="T299" s="74">
        <v>1567</v>
      </c>
      <c r="U299" s="74">
        <v>1582</v>
      </c>
      <c r="V299" s="74">
        <v>1615</v>
      </c>
      <c r="W299" s="74">
        <v>1615</v>
      </c>
      <c r="X299" s="74">
        <v>3</v>
      </c>
      <c r="Y299" s="74">
        <v>10</v>
      </c>
      <c r="Z299" s="74" t="s">
        <v>1004</v>
      </c>
      <c r="AA299" s="74" t="s">
        <v>1004</v>
      </c>
      <c r="AB299" s="74" t="s">
        <v>1006</v>
      </c>
      <c r="AC299" s="74" t="s">
        <v>1007</v>
      </c>
      <c r="AD299" s="74" t="s">
        <v>1016</v>
      </c>
      <c r="AE299" s="74" t="s">
        <v>1017</v>
      </c>
      <c r="AF299" s="74">
        <v>9</v>
      </c>
      <c r="AG299" s="74" t="s">
        <v>1004</v>
      </c>
      <c r="AH299" s="74">
        <v>0</v>
      </c>
      <c r="AI299" s="104">
        <v>0</v>
      </c>
    </row>
    <row r="300" spans="1:35">
      <c r="A300" s="95">
        <v>298</v>
      </c>
      <c r="B300" s="74" t="s">
        <v>28</v>
      </c>
      <c r="C300" s="74" t="s">
        <v>28</v>
      </c>
      <c r="D300" s="74" t="s">
        <v>28</v>
      </c>
      <c r="E300" s="74" t="str">
        <f>HYPERLINK("[映雪.xlsx]类型!B63",'类型（5）'!$C$63)</f>
        <v>宫森葵</v>
      </c>
      <c r="F300" s="74" t="s">
        <v>1001</v>
      </c>
      <c r="G300" s="74" t="s">
        <v>1002</v>
      </c>
      <c r="H300" s="74">
        <v>6</v>
      </c>
      <c r="I300" s="74">
        <v>6</v>
      </c>
      <c r="J300" s="74">
        <v>123</v>
      </c>
      <c r="K300" s="74">
        <v>100</v>
      </c>
      <c r="L300" s="74">
        <v>75</v>
      </c>
      <c r="M300" s="74">
        <v>74</v>
      </c>
      <c r="N300" s="74">
        <v>85</v>
      </c>
      <c r="O300" s="74">
        <f t="shared" si="4"/>
        <v>334</v>
      </c>
      <c r="P300" s="74" t="s">
        <v>1003</v>
      </c>
      <c r="Q300" s="74">
        <v>14742</v>
      </c>
      <c r="R300" s="74">
        <v>6</v>
      </c>
      <c r="S300" s="74" t="s">
        <v>4</v>
      </c>
      <c r="T300" s="74">
        <v>1542</v>
      </c>
      <c r="U300" s="74">
        <v>1555</v>
      </c>
      <c r="V300" s="74">
        <v>1616</v>
      </c>
      <c r="W300" s="74">
        <v>1615</v>
      </c>
      <c r="X300" s="74">
        <v>90</v>
      </c>
      <c r="Y300" s="74">
        <v>48</v>
      </c>
      <c r="Z300" s="74" t="s">
        <v>1004</v>
      </c>
      <c r="AA300" s="74" t="s">
        <v>1005</v>
      </c>
      <c r="AB300" s="74" t="s">
        <v>1006</v>
      </c>
      <c r="AC300" s="74" t="s">
        <v>1007</v>
      </c>
      <c r="AD300" s="74" t="s">
        <v>1162</v>
      </c>
      <c r="AE300" s="74" t="s">
        <v>1038</v>
      </c>
      <c r="AF300" s="74">
        <v>11</v>
      </c>
      <c r="AG300" s="74" t="s">
        <v>1005</v>
      </c>
      <c r="AH300" s="74">
        <v>0</v>
      </c>
      <c r="AI300" s="104">
        <v>74</v>
      </c>
    </row>
    <row r="301" spans="1:35">
      <c r="A301" s="95">
        <v>299</v>
      </c>
      <c r="B301" s="74" t="s">
        <v>28</v>
      </c>
      <c r="C301" s="74" t="s">
        <v>1333</v>
      </c>
      <c r="D301" s="74" t="s">
        <v>1333</v>
      </c>
      <c r="E301" s="99" t="str">
        <f>HYPERLINK("[映雪.xlsx]类型!B37",'类型（5）'!$C$37)</f>
        <v>歌姬</v>
      </c>
      <c r="F301" s="74" t="s">
        <v>1001</v>
      </c>
      <c r="G301" s="74" t="s">
        <v>1002</v>
      </c>
      <c r="H301" s="74">
        <v>721</v>
      </c>
      <c r="I301" s="74">
        <v>721</v>
      </c>
      <c r="J301" s="74">
        <v>123</v>
      </c>
      <c r="K301" s="74">
        <v>71</v>
      </c>
      <c r="L301" s="74">
        <v>51</v>
      </c>
      <c r="M301" s="74">
        <v>64</v>
      </c>
      <c r="N301" s="74">
        <v>67</v>
      </c>
      <c r="O301" s="74">
        <f t="shared" si="4"/>
        <v>253</v>
      </c>
      <c r="P301" s="74" t="s">
        <v>1053</v>
      </c>
      <c r="Q301" s="74">
        <v>100</v>
      </c>
      <c r="R301" s="74">
        <v>1</v>
      </c>
      <c r="S301" s="74" t="s">
        <v>1012</v>
      </c>
      <c r="T301" s="74">
        <v>1559</v>
      </c>
      <c r="U301" s="74">
        <v>1567</v>
      </c>
      <c r="V301" s="74">
        <v>1579</v>
      </c>
      <c r="W301" s="74">
        <v>1615</v>
      </c>
      <c r="X301" s="74">
        <v>90</v>
      </c>
      <c r="Y301" s="74">
        <v>48</v>
      </c>
      <c r="Z301" s="74" t="s">
        <v>1004</v>
      </c>
      <c r="AA301" s="74" t="s">
        <v>1004</v>
      </c>
      <c r="AB301" s="74" t="s">
        <v>1006</v>
      </c>
      <c r="AC301" s="74" t="s">
        <v>1007</v>
      </c>
      <c r="AD301" s="74" t="s">
        <v>1008</v>
      </c>
      <c r="AE301" s="74" t="s">
        <v>1013</v>
      </c>
      <c r="AF301" s="74">
        <v>7</v>
      </c>
      <c r="AG301" s="74" t="s">
        <v>1004</v>
      </c>
      <c r="AH301" s="74">
        <v>0</v>
      </c>
      <c r="AI301" s="104">
        <v>74</v>
      </c>
    </row>
    <row r="302" spans="1:35">
      <c r="A302" s="95">
        <v>300</v>
      </c>
      <c r="B302" s="74" t="s">
        <v>28</v>
      </c>
      <c r="C302" s="74" t="s">
        <v>1334</v>
      </c>
      <c r="D302" s="74" t="s">
        <v>1334</v>
      </c>
      <c r="E302" s="96" t="str">
        <f>HYPERLINK("[映雪.xlsx]类型!B24",'类型（5）'!$C$24)</f>
        <v>艺术家</v>
      </c>
      <c r="F302" s="74" t="s">
        <v>1001</v>
      </c>
      <c r="G302" s="74" t="s">
        <v>1002</v>
      </c>
      <c r="H302" s="74">
        <v>405</v>
      </c>
      <c r="I302" s="74">
        <v>405</v>
      </c>
      <c r="J302" s="74">
        <v>123</v>
      </c>
      <c r="K302" s="74">
        <v>65</v>
      </c>
      <c r="L302" s="74">
        <v>42</v>
      </c>
      <c r="M302" s="74">
        <v>57</v>
      </c>
      <c r="N302" s="74">
        <v>75</v>
      </c>
      <c r="O302" s="74">
        <f t="shared" si="4"/>
        <v>239</v>
      </c>
      <c r="P302" s="74" t="s">
        <v>1083</v>
      </c>
      <c r="Q302" s="74">
        <v>100</v>
      </c>
      <c r="R302" s="74">
        <v>1</v>
      </c>
      <c r="S302" s="74" t="s">
        <v>1012</v>
      </c>
      <c r="T302" s="74">
        <v>1579</v>
      </c>
      <c r="U302" s="74">
        <v>1594</v>
      </c>
      <c r="V302" s="74">
        <v>1632</v>
      </c>
      <c r="W302" s="74">
        <v>1615</v>
      </c>
      <c r="X302" s="74">
        <v>78</v>
      </c>
      <c r="Y302" s="74">
        <v>48</v>
      </c>
      <c r="Z302" s="74" t="s">
        <v>1004</v>
      </c>
      <c r="AA302" s="74" t="s">
        <v>1005</v>
      </c>
      <c r="AB302" s="74" t="s">
        <v>1006</v>
      </c>
      <c r="AC302" s="74" t="s">
        <v>1007</v>
      </c>
      <c r="AD302" s="74" t="s">
        <v>1008</v>
      </c>
      <c r="AE302" s="74" t="s">
        <v>1009</v>
      </c>
      <c r="AF302" s="74">
        <v>8</v>
      </c>
      <c r="AG302" s="74" t="s">
        <v>1005</v>
      </c>
      <c r="AH302" s="74">
        <v>0</v>
      </c>
      <c r="AI302" s="104">
        <v>74</v>
      </c>
    </row>
    <row r="303" spans="1:35">
      <c r="A303" s="95">
        <v>301</v>
      </c>
      <c r="B303" s="74" t="s">
        <v>28</v>
      </c>
      <c r="C303" s="74" t="s">
        <v>1335</v>
      </c>
      <c r="D303" s="74" t="s">
        <v>1335</v>
      </c>
      <c r="E303" s="99" t="str">
        <f>HYPERLINK("[映雪.xlsx]类型!B44",'类型（5）'!$C$44)</f>
        <v>白箱</v>
      </c>
      <c r="F303" s="74" t="s">
        <v>1001</v>
      </c>
      <c r="G303" s="74" t="s">
        <v>1002</v>
      </c>
      <c r="H303" s="74">
        <v>723</v>
      </c>
      <c r="I303" s="74">
        <v>723</v>
      </c>
      <c r="J303" s="74">
        <v>123</v>
      </c>
      <c r="K303" s="74">
        <v>57</v>
      </c>
      <c r="L303" s="74">
        <v>43</v>
      </c>
      <c r="M303" s="74">
        <v>66</v>
      </c>
      <c r="N303" s="74">
        <v>74</v>
      </c>
      <c r="O303" s="74">
        <f t="shared" si="4"/>
        <v>240</v>
      </c>
      <c r="P303" s="74" t="s">
        <v>1064</v>
      </c>
      <c r="Q303" s="74">
        <v>100</v>
      </c>
      <c r="R303" s="74">
        <v>1</v>
      </c>
      <c r="S303" s="74" t="s">
        <v>1012</v>
      </c>
      <c r="T303" s="74">
        <v>1580</v>
      </c>
      <c r="U303" s="74">
        <v>1595</v>
      </c>
      <c r="V303" s="74">
        <v>1607</v>
      </c>
      <c r="W303" s="74">
        <v>1615</v>
      </c>
      <c r="X303" s="74">
        <v>85</v>
      </c>
      <c r="Y303" s="74">
        <v>48</v>
      </c>
      <c r="Z303" s="74" t="s">
        <v>1004</v>
      </c>
      <c r="AA303" s="74" t="s">
        <v>1005</v>
      </c>
      <c r="AB303" s="74" t="s">
        <v>1006</v>
      </c>
      <c r="AC303" s="74" t="s">
        <v>1007</v>
      </c>
      <c r="AD303" s="74" t="s">
        <v>1008</v>
      </c>
      <c r="AE303" s="74" t="s">
        <v>1013</v>
      </c>
      <c r="AF303" s="74">
        <v>3</v>
      </c>
      <c r="AG303" s="74" t="s">
        <v>1005</v>
      </c>
      <c r="AH303" s="74">
        <v>0</v>
      </c>
      <c r="AI303" s="104">
        <v>74</v>
      </c>
    </row>
    <row r="304" spans="1:35">
      <c r="A304" s="95">
        <v>302</v>
      </c>
      <c r="B304" s="74" t="s">
        <v>28</v>
      </c>
      <c r="C304" s="74" t="s">
        <v>1336</v>
      </c>
      <c r="D304" s="74" t="s">
        <v>1336</v>
      </c>
      <c r="E304" s="99" t="str">
        <f>HYPERLINK("[映雪.xlsx]类型!B44",'类型（5）'!$C$44)</f>
        <v>白箱</v>
      </c>
      <c r="F304" s="74" t="s">
        <v>1001</v>
      </c>
      <c r="G304" s="74" t="s">
        <v>1002</v>
      </c>
      <c r="H304" s="74">
        <v>722</v>
      </c>
      <c r="I304" s="74">
        <v>722</v>
      </c>
      <c r="J304" s="74">
        <v>123</v>
      </c>
      <c r="K304" s="74">
        <v>56</v>
      </c>
      <c r="L304" s="74">
        <v>61</v>
      </c>
      <c r="M304" s="74">
        <v>73</v>
      </c>
      <c r="N304" s="74">
        <v>61</v>
      </c>
      <c r="O304" s="74">
        <f t="shared" si="4"/>
        <v>251</v>
      </c>
      <c r="P304" s="74" t="s">
        <v>1031</v>
      </c>
      <c r="Q304" s="74">
        <v>100</v>
      </c>
      <c r="R304" s="74">
        <v>1</v>
      </c>
      <c r="S304" s="74" t="s">
        <v>1012</v>
      </c>
      <c r="T304" s="74">
        <v>1592</v>
      </c>
      <c r="U304" s="74">
        <v>1607</v>
      </c>
      <c r="V304" s="74">
        <v>1683</v>
      </c>
      <c r="W304" s="74">
        <v>1615</v>
      </c>
      <c r="X304" s="74">
        <v>94</v>
      </c>
      <c r="Y304" s="74">
        <v>48</v>
      </c>
      <c r="Z304" s="74" t="s">
        <v>1004</v>
      </c>
      <c r="AA304" s="74" t="s">
        <v>1005</v>
      </c>
      <c r="AB304" s="74" t="s">
        <v>1006</v>
      </c>
      <c r="AC304" s="74" t="s">
        <v>1007</v>
      </c>
      <c r="AD304" s="74" t="s">
        <v>1008</v>
      </c>
      <c r="AE304" s="74" t="s">
        <v>1024</v>
      </c>
      <c r="AF304" s="74">
        <v>5</v>
      </c>
      <c r="AG304" s="74" t="s">
        <v>1004</v>
      </c>
      <c r="AH304" s="74">
        <v>0</v>
      </c>
      <c r="AI304" s="104">
        <v>74</v>
      </c>
    </row>
    <row r="305" spans="1:35">
      <c r="A305" s="95">
        <v>303</v>
      </c>
      <c r="B305" s="74" t="s">
        <v>52</v>
      </c>
      <c r="C305" s="74" t="s">
        <v>1337</v>
      </c>
      <c r="D305" s="74" t="s">
        <v>1337</v>
      </c>
      <c r="E305" s="74" t="str">
        <f>HYPERLINK("[映雪.xlsx]类型!B28",'类型（5）'!$C$28)</f>
        <v>战法师</v>
      </c>
      <c r="F305" s="74" t="s">
        <v>1001</v>
      </c>
      <c r="G305" s="74" t="s">
        <v>1002</v>
      </c>
      <c r="H305" s="74">
        <v>94</v>
      </c>
      <c r="I305" s="74">
        <v>94</v>
      </c>
      <c r="J305" s="74">
        <v>601</v>
      </c>
      <c r="K305" s="74">
        <v>78</v>
      </c>
      <c r="L305" s="74">
        <v>90</v>
      </c>
      <c r="M305" s="74">
        <v>69</v>
      </c>
      <c r="N305" s="74">
        <v>85</v>
      </c>
      <c r="O305" s="74">
        <f t="shared" si="4"/>
        <v>322</v>
      </c>
      <c r="P305" s="74" t="s">
        <v>1338</v>
      </c>
      <c r="Q305" s="74">
        <v>100</v>
      </c>
      <c r="R305" s="74">
        <v>1</v>
      </c>
      <c r="S305" s="74" t="s">
        <v>1012</v>
      </c>
      <c r="T305" s="74">
        <v>1527</v>
      </c>
      <c r="U305" s="74">
        <v>1542</v>
      </c>
      <c r="V305" s="74">
        <v>1596</v>
      </c>
      <c r="W305" s="74">
        <v>1615</v>
      </c>
      <c r="X305" s="74">
        <v>65</v>
      </c>
      <c r="Y305" s="74">
        <v>5</v>
      </c>
      <c r="Z305" s="74" t="s">
        <v>1004</v>
      </c>
      <c r="AA305" s="74" t="s">
        <v>1005</v>
      </c>
      <c r="AB305" s="74" t="s">
        <v>1006</v>
      </c>
      <c r="AC305" s="74" t="s">
        <v>1007</v>
      </c>
      <c r="AD305" s="74" t="s">
        <v>1162</v>
      </c>
      <c r="AE305" s="74" t="s">
        <v>1009</v>
      </c>
      <c r="AF305" s="74">
        <v>5</v>
      </c>
      <c r="AG305" s="74" t="s">
        <v>1005</v>
      </c>
      <c r="AH305" s="74">
        <v>0</v>
      </c>
      <c r="AI305" s="104">
        <v>0</v>
      </c>
    </row>
    <row r="306" spans="1:35">
      <c r="A306" s="95">
        <v>304</v>
      </c>
      <c r="B306" s="74" t="s">
        <v>28</v>
      </c>
      <c r="C306" s="74" t="s">
        <v>1339</v>
      </c>
      <c r="D306" s="74" t="s">
        <v>1339</v>
      </c>
      <c r="E306" s="74" t="str">
        <f>HYPERLINK("[映雪.xlsx]类型!B9",'类型（5）'!$C$9)</f>
        <v>家政全能</v>
      </c>
      <c r="F306" s="74" t="s">
        <v>1001</v>
      </c>
      <c r="G306" s="74" t="s">
        <v>1002</v>
      </c>
      <c r="H306" s="74">
        <v>341</v>
      </c>
      <c r="I306" s="74">
        <v>341</v>
      </c>
      <c r="J306" s="74">
        <v>369</v>
      </c>
      <c r="K306" s="74">
        <v>66</v>
      </c>
      <c r="L306" s="74">
        <v>58</v>
      </c>
      <c r="M306" s="74">
        <v>73</v>
      </c>
      <c r="N306" s="74">
        <v>81</v>
      </c>
      <c r="O306" s="74">
        <f t="shared" si="4"/>
        <v>278</v>
      </c>
      <c r="P306" s="74" t="s">
        <v>1060</v>
      </c>
      <c r="Q306" s="74">
        <v>100</v>
      </c>
      <c r="R306" s="74">
        <v>1</v>
      </c>
      <c r="S306" s="74" t="s">
        <v>1012</v>
      </c>
      <c r="T306" s="74">
        <v>1564</v>
      </c>
      <c r="U306" s="74">
        <v>1579</v>
      </c>
      <c r="V306" s="74">
        <v>1618</v>
      </c>
      <c r="W306" s="74">
        <v>1615</v>
      </c>
      <c r="X306" s="74">
        <v>88</v>
      </c>
      <c r="Y306" s="74">
        <v>57</v>
      </c>
      <c r="Z306" s="74" t="s">
        <v>1004</v>
      </c>
      <c r="AA306" s="74" t="s">
        <v>1005</v>
      </c>
      <c r="AB306" s="74" t="s">
        <v>1006</v>
      </c>
      <c r="AC306" s="74" t="s">
        <v>1007</v>
      </c>
      <c r="AD306" s="74" t="s">
        <v>1016</v>
      </c>
      <c r="AE306" s="74" t="s">
        <v>1027</v>
      </c>
      <c r="AF306" s="74">
        <v>3</v>
      </c>
      <c r="AG306" s="74" t="s">
        <v>1005</v>
      </c>
      <c r="AH306" s="74">
        <v>0</v>
      </c>
      <c r="AI306" s="104">
        <v>0</v>
      </c>
    </row>
    <row r="307" spans="1:35">
      <c r="A307" s="95">
        <v>305</v>
      </c>
      <c r="B307" s="74" t="s">
        <v>28</v>
      </c>
      <c r="C307" s="74" t="s">
        <v>1340</v>
      </c>
      <c r="D307" s="74" t="s">
        <v>1340</v>
      </c>
      <c r="E307" s="99" t="str">
        <f>HYPERLINK("[映雪.xlsx]类型!B18",'类型（5）'!$C$18)</f>
        <v>科学家</v>
      </c>
      <c r="F307" s="74" t="s">
        <v>1001</v>
      </c>
      <c r="G307" s="74" t="s">
        <v>1002</v>
      </c>
      <c r="H307" s="74">
        <v>301</v>
      </c>
      <c r="I307" s="74">
        <v>301</v>
      </c>
      <c r="J307" s="74">
        <v>369</v>
      </c>
      <c r="K307" s="74">
        <v>73</v>
      </c>
      <c r="L307" s="74">
        <v>77</v>
      </c>
      <c r="M307" s="74">
        <v>72</v>
      </c>
      <c r="N307" s="74">
        <v>75</v>
      </c>
      <c r="O307" s="74">
        <f t="shared" si="4"/>
        <v>297</v>
      </c>
      <c r="P307" s="74" t="s">
        <v>1091</v>
      </c>
      <c r="Q307" s="74">
        <v>100</v>
      </c>
      <c r="R307" s="74">
        <v>1</v>
      </c>
      <c r="S307" s="74" t="s">
        <v>1012</v>
      </c>
      <c r="T307" s="74">
        <v>1572</v>
      </c>
      <c r="U307" s="74">
        <v>1587</v>
      </c>
      <c r="V307" s="74">
        <v>1636</v>
      </c>
      <c r="W307" s="74">
        <v>1615</v>
      </c>
      <c r="X307" s="74">
        <v>92</v>
      </c>
      <c r="Y307" s="74">
        <v>57</v>
      </c>
      <c r="Z307" s="74" t="s">
        <v>1004</v>
      </c>
      <c r="AA307" s="74" t="s">
        <v>1005</v>
      </c>
      <c r="AB307" s="74" t="s">
        <v>1006</v>
      </c>
      <c r="AC307" s="74" t="s">
        <v>1007</v>
      </c>
      <c r="AD307" s="74" t="s">
        <v>1008</v>
      </c>
      <c r="AE307" s="74" t="s">
        <v>1013</v>
      </c>
      <c r="AF307" s="74">
        <v>4</v>
      </c>
      <c r="AG307" s="74" t="s">
        <v>1004</v>
      </c>
      <c r="AH307" s="74">
        <v>0</v>
      </c>
      <c r="AI307" s="104">
        <v>0</v>
      </c>
    </row>
    <row r="308" spans="1:35">
      <c r="A308" s="95">
        <v>306</v>
      </c>
      <c r="B308" s="74" t="s">
        <v>28</v>
      </c>
      <c r="C308" s="74" t="s">
        <v>1341</v>
      </c>
      <c r="D308" s="74" t="s">
        <v>1341</v>
      </c>
      <c r="E308" s="74" t="str">
        <f>HYPERLINK("[映雪.xlsx]类型!B38",'类型（5）'!$C$38)</f>
        <v>战士</v>
      </c>
      <c r="F308" s="74" t="s">
        <v>1001</v>
      </c>
      <c r="G308" s="74" t="s">
        <v>1002</v>
      </c>
      <c r="H308" s="74">
        <v>697</v>
      </c>
      <c r="I308" s="74">
        <v>697</v>
      </c>
      <c r="J308" s="74">
        <v>369</v>
      </c>
      <c r="K308" s="74">
        <v>41</v>
      </c>
      <c r="L308" s="74">
        <v>81</v>
      </c>
      <c r="M308" s="74">
        <v>42</v>
      </c>
      <c r="N308" s="74">
        <v>45</v>
      </c>
      <c r="O308" s="74">
        <f t="shared" si="4"/>
        <v>209</v>
      </c>
      <c r="P308" s="74" t="s">
        <v>1085</v>
      </c>
      <c r="Q308" s="74">
        <v>100</v>
      </c>
      <c r="R308" s="74">
        <v>1</v>
      </c>
      <c r="S308" s="74" t="s">
        <v>1012</v>
      </c>
      <c r="T308" s="74">
        <v>1587</v>
      </c>
      <c r="U308" s="74">
        <v>1602</v>
      </c>
      <c r="V308" s="74">
        <v>1662</v>
      </c>
      <c r="W308" s="74">
        <v>1615</v>
      </c>
      <c r="X308" s="74">
        <v>82</v>
      </c>
      <c r="Y308" s="74">
        <v>57</v>
      </c>
      <c r="Z308" s="74" t="s">
        <v>1004</v>
      </c>
      <c r="AA308" s="74" t="s">
        <v>1005</v>
      </c>
      <c r="AB308" s="74" t="s">
        <v>1006</v>
      </c>
      <c r="AC308" s="74" t="s">
        <v>1007</v>
      </c>
      <c r="AD308" s="74" t="s">
        <v>1016</v>
      </c>
      <c r="AE308" s="74" t="s">
        <v>1024</v>
      </c>
      <c r="AF308" s="74">
        <v>2</v>
      </c>
      <c r="AG308" s="74" t="s">
        <v>1004</v>
      </c>
      <c r="AH308" s="74">
        <v>0</v>
      </c>
      <c r="AI308" s="104">
        <v>0</v>
      </c>
    </row>
    <row r="309" spans="1:35">
      <c r="A309" s="95">
        <v>307</v>
      </c>
      <c r="B309" s="74" t="s">
        <v>102</v>
      </c>
      <c r="C309" s="74" t="s">
        <v>102</v>
      </c>
      <c r="D309" s="74" t="s">
        <v>102</v>
      </c>
      <c r="E309" s="74" t="str">
        <f>HYPERLINK("[映雪.xlsx]类型!B57",'类型（5）'!$C$57)</f>
        <v>高海千歌</v>
      </c>
      <c r="F309" s="74" t="s">
        <v>1001</v>
      </c>
      <c r="G309" s="74" t="s">
        <v>1002</v>
      </c>
      <c r="H309" s="74">
        <v>7</v>
      </c>
      <c r="I309" s="74">
        <v>7</v>
      </c>
      <c r="J309" s="74">
        <v>166</v>
      </c>
      <c r="K309" s="74">
        <v>88</v>
      </c>
      <c r="L309" s="74">
        <v>71</v>
      </c>
      <c r="M309" s="74">
        <v>32</v>
      </c>
      <c r="N309" s="74">
        <v>60</v>
      </c>
      <c r="O309" s="74">
        <f t="shared" si="4"/>
        <v>251</v>
      </c>
      <c r="P309" s="74" t="s">
        <v>1061</v>
      </c>
      <c r="Q309" s="74">
        <v>12500</v>
      </c>
      <c r="R309" s="74">
        <v>6</v>
      </c>
      <c r="S309" s="74" t="s">
        <v>4</v>
      </c>
      <c r="T309" s="74">
        <v>1548</v>
      </c>
      <c r="U309" s="74">
        <v>1563</v>
      </c>
      <c r="V309" s="74">
        <v>1610</v>
      </c>
      <c r="W309" s="74">
        <v>1615</v>
      </c>
      <c r="X309" s="74">
        <v>90</v>
      </c>
      <c r="Y309" s="74">
        <v>1</v>
      </c>
      <c r="Z309" s="74" t="s">
        <v>1004</v>
      </c>
      <c r="AA309" s="74" t="s">
        <v>1005</v>
      </c>
      <c r="AB309" s="74" t="s">
        <v>1006</v>
      </c>
      <c r="AC309" s="74" t="s">
        <v>1007</v>
      </c>
      <c r="AD309" s="74" t="s">
        <v>1016</v>
      </c>
      <c r="AE309" s="74" t="s">
        <v>1038</v>
      </c>
      <c r="AF309" s="74">
        <v>10</v>
      </c>
      <c r="AG309" s="74" t="s">
        <v>1005</v>
      </c>
      <c r="AH309" s="74">
        <v>0</v>
      </c>
      <c r="AI309" s="104">
        <v>68</v>
      </c>
    </row>
    <row r="310" spans="1:35">
      <c r="A310" s="95">
        <v>308</v>
      </c>
      <c r="B310" s="74" t="s">
        <v>102</v>
      </c>
      <c r="C310" s="74" t="s">
        <v>1342</v>
      </c>
      <c r="D310" s="74" t="s">
        <v>1342</v>
      </c>
      <c r="E310" s="96" t="str">
        <f>HYPERLINK("[映雪.xlsx]类型!B24",'类型（5）'!$C$24)</f>
        <v>艺术家</v>
      </c>
      <c r="F310" s="74" t="s">
        <v>1001</v>
      </c>
      <c r="G310" s="74" t="s">
        <v>1002</v>
      </c>
      <c r="H310" s="74">
        <v>905</v>
      </c>
      <c r="I310" s="74">
        <v>905</v>
      </c>
      <c r="J310" s="74">
        <v>166</v>
      </c>
      <c r="K310" s="74">
        <v>69</v>
      </c>
      <c r="L310" s="74">
        <v>68</v>
      </c>
      <c r="M310" s="74">
        <v>76</v>
      </c>
      <c r="N310" s="74">
        <v>82</v>
      </c>
      <c r="O310" s="74">
        <f t="shared" si="4"/>
        <v>295</v>
      </c>
      <c r="P310" s="74" t="s">
        <v>1011</v>
      </c>
      <c r="Q310" s="74">
        <v>100</v>
      </c>
      <c r="R310" s="74">
        <v>1</v>
      </c>
      <c r="S310" s="74" t="s">
        <v>1012</v>
      </c>
      <c r="T310" s="74">
        <v>1575</v>
      </c>
      <c r="U310" s="74">
        <v>1590</v>
      </c>
      <c r="V310" s="74">
        <v>1631</v>
      </c>
      <c r="W310" s="74">
        <v>1615</v>
      </c>
      <c r="X310" s="74">
        <v>91</v>
      </c>
      <c r="Y310" s="74">
        <v>1</v>
      </c>
      <c r="Z310" s="74" t="s">
        <v>1004</v>
      </c>
      <c r="AA310" s="74" t="s">
        <v>1005</v>
      </c>
      <c r="AB310" s="74" t="s">
        <v>1006</v>
      </c>
      <c r="AC310" s="74" t="s">
        <v>1007</v>
      </c>
      <c r="AD310" s="74" t="s">
        <v>1016</v>
      </c>
      <c r="AE310" s="74" t="s">
        <v>1009</v>
      </c>
      <c r="AF310" s="74">
        <v>7</v>
      </c>
      <c r="AG310" s="74" t="s">
        <v>1005</v>
      </c>
      <c r="AH310" s="74">
        <v>0</v>
      </c>
      <c r="AI310" s="104">
        <v>68</v>
      </c>
    </row>
    <row r="311" spans="1:35">
      <c r="A311" s="95">
        <v>309</v>
      </c>
      <c r="B311" s="74" t="s">
        <v>102</v>
      </c>
      <c r="C311" s="74" t="s">
        <v>1343</v>
      </c>
      <c r="D311" s="74" t="s">
        <v>1343</v>
      </c>
      <c r="E311" s="99" t="str">
        <f>HYPERLINK("[映雪.xlsx]类型!B29",'类型（5）'!$C$29)</f>
        <v>偶像</v>
      </c>
      <c r="F311" s="74" t="s">
        <v>1001</v>
      </c>
      <c r="G311" s="74" t="s">
        <v>1002</v>
      </c>
      <c r="H311" s="74">
        <v>906</v>
      </c>
      <c r="I311" s="74">
        <v>906</v>
      </c>
      <c r="J311" s="74">
        <v>166</v>
      </c>
      <c r="K311" s="74">
        <v>58</v>
      </c>
      <c r="L311" s="74">
        <v>75</v>
      </c>
      <c r="M311" s="74">
        <v>61</v>
      </c>
      <c r="N311" s="74">
        <v>73</v>
      </c>
      <c r="O311" s="74">
        <f t="shared" si="4"/>
        <v>267</v>
      </c>
      <c r="P311" s="74" t="s">
        <v>1053</v>
      </c>
      <c r="Q311" s="74">
        <v>100</v>
      </c>
      <c r="R311" s="74">
        <v>1</v>
      </c>
      <c r="S311" s="74" t="s">
        <v>1012</v>
      </c>
      <c r="T311" s="74">
        <v>1582</v>
      </c>
      <c r="U311" s="74">
        <v>1597</v>
      </c>
      <c r="V311" s="74">
        <v>1615</v>
      </c>
      <c r="W311" s="74">
        <v>1615</v>
      </c>
      <c r="X311" s="74">
        <v>92</v>
      </c>
      <c r="Y311" s="74">
        <v>1</v>
      </c>
      <c r="Z311" s="74" t="s">
        <v>1004</v>
      </c>
      <c r="AA311" s="74" t="s">
        <v>1004</v>
      </c>
      <c r="AB311" s="74" t="s">
        <v>1006</v>
      </c>
      <c r="AC311" s="74" t="s">
        <v>1007</v>
      </c>
      <c r="AD311" s="74" t="s">
        <v>1008</v>
      </c>
      <c r="AE311" s="74" t="s">
        <v>1027</v>
      </c>
      <c r="AF311" s="74">
        <v>8</v>
      </c>
      <c r="AG311" s="74" t="s">
        <v>1005</v>
      </c>
      <c r="AH311" s="74">
        <v>0</v>
      </c>
      <c r="AI311" s="104">
        <v>68</v>
      </c>
    </row>
    <row r="312" spans="1:35">
      <c r="A312" s="95">
        <v>310</v>
      </c>
      <c r="B312" s="74" t="s">
        <v>102</v>
      </c>
      <c r="C312" s="74" t="s">
        <v>1344</v>
      </c>
      <c r="D312" s="74" t="s">
        <v>1344</v>
      </c>
      <c r="E312" s="96" t="str">
        <f>HYPERLINK("[映雪.xlsx]类型!B20",'类型（5）'!$C$20)</f>
        <v>指挥官</v>
      </c>
      <c r="F312" s="74" t="s">
        <v>1001</v>
      </c>
      <c r="G312" s="74" t="s">
        <v>1002</v>
      </c>
      <c r="H312" s="74">
        <v>904</v>
      </c>
      <c r="I312" s="74">
        <v>904</v>
      </c>
      <c r="J312" s="74">
        <v>166</v>
      </c>
      <c r="K312" s="74">
        <v>84</v>
      </c>
      <c r="L312" s="74">
        <v>58</v>
      </c>
      <c r="M312" s="74">
        <v>66</v>
      </c>
      <c r="N312" s="74">
        <v>70</v>
      </c>
      <c r="O312" s="74">
        <f t="shared" si="4"/>
        <v>278</v>
      </c>
      <c r="P312" s="74" t="s">
        <v>1053</v>
      </c>
      <c r="Q312" s="74">
        <v>100</v>
      </c>
      <c r="R312" s="74">
        <v>1</v>
      </c>
      <c r="S312" s="74" t="s">
        <v>1012</v>
      </c>
      <c r="T312" s="74">
        <v>1529</v>
      </c>
      <c r="U312" s="74">
        <v>1544</v>
      </c>
      <c r="V312" s="74">
        <v>1596</v>
      </c>
      <c r="W312" s="74">
        <v>1615</v>
      </c>
      <c r="X312" s="74">
        <v>89</v>
      </c>
      <c r="Y312" s="74">
        <v>1</v>
      </c>
      <c r="Z312" s="74" t="s">
        <v>1004</v>
      </c>
      <c r="AA312" s="74" t="s">
        <v>1005</v>
      </c>
      <c r="AB312" s="74" t="s">
        <v>1345</v>
      </c>
      <c r="AC312" s="74" t="s">
        <v>1007</v>
      </c>
      <c r="AD312" s="74" t="s">
        <v>1016</v>
      </c>
      <c r="AE312" s="74" t="s">
        <v>1013</v>
      </c>
      <c r="AF312" s="74">
        <v>9</v>
      </c>
      <c r="AG312" s="74" t="s">
        <v>1005</v>
      </c>
      <c r="AH312" s="74">
        <v>0</v>
      </c>
      <c r="AI312" s="104">
        <v>68</v>
      </c>
    </row>
    <row r="313" spans="1:35">
      <c r="A313" s="95">
        <v>311</v>
      </c>
      <c r="B313" s="74" t="s">
        <v>18</v>
      </c>
      <c r="C313" s="74" t="s">
        <v>427</v>
      </c>
      <c r="D313" s="74" t="s">
        <v>427</v>
      </c>
      <c r="E313" s="96" t="str">
        <f>HYPERLINK("[映雪.xlsx]类型!B20",'类型（5）'!$C$20)</f>
        <v>指挥官</v>
      </c>
      <c r="F313" s="74" t="s">
        <v>1001</v>
      </c>
      <c r="G313" s="74" t="s">
        <v>1002</v>
      </c>
      <c r="H313" s="74">
        <v>95</v>
      </c>
      <c r="I313" s="74">
        <v>95</v>
      </c>
      <c r="J313" s="74">
        <v>13</v>
      </c>
      <c r="K313" s="74">
        <v>83</v>
      </c>
      <c r="L313" s="74">
        <v>86</v>
      </c>
      <c r="M313" s="74">
        <v>78</v>
      </c>
      <c r="N313" s="74">
        <v>98</v>
      </c>
      <c r="O313" s="74">
        <f t="shared" si="4"/>
        <v>345</v>
      </c>
      <c r="P313" s="74" t="s">
        <v>1085</v>
      </c>
      <c r="Q313" s="74">
        <v>100</v>
      </c>
      <c r="R313" s="74">
        <v>5</v>
      </c>
      <c r="S313" s="74" t="s">
        <v>1012</v>
      </c>
      <c r="T313" s="74">
        <v>1538</v>
      </c>
      <c r="U313" s="74">
        <v>1557</v>
      </c>
      <c r="V313" s="74">
        <v>1616</v>
      </c>
      <c r="W313" s="74">
        <v>1615</v>
      </c>
      <c r="X313" s="74">
        <v>90</v>
      </c>
      <c r="Y313" s="74">
        <v>60</v>
      </c>
      <c r="Z313" s="74" t="s">
        <v>1004</v>
      </c>
      <c r="AA313" s="74" t="s">
        <v>1005</v>
      </c>
      <c r="AB313" s="74" t="s">
        <v>1345</v>
      </c>
      <c r="AC313" s="74" t="s">
        <v>1007</v>
      </c>
      <c r="AD313" s="74" t="s">
        <v>1162</v>
      </c>
      <c r="AE313" s="74" t="s">
        <v>1009</v>
      </c>
      <c r="AF313" s="74">
        <v>8</v>
      </c>
      <c r="AG313" s="74" t="s">
        <v>1005</v>
      </c>
      <c r="AH313" s="74">
        <v>0</v>
      </c>
      <c r="AI313" s="104">
        <v>20</v>
      </c>
    </row>
    <row r="314" spans="1:35">
      <c r="A314" s="95">
        <v>312</v>
      </c>
      <c r="B314" s="74" t="s">
        <v>18</v>
      </c>
      <c r="C314" s="74" t="s">
        <v>1346</v>
      </c>
      <c r="D314" s="74" t="s">
        <v>1346</v>
      </c>
      <c r="E314" s="99" t="str">
        <f>HYPERLINK("[映雪.xlsx]类型!B39",'类型（5）'!$C$39)</f>
        <v>狙撃手</v>
      </c>
      <c r="F314" s="74" t="s">
        <v>1001</v>
      </c>
      <c r="G314" s="74" t="s">
        <v>1002</v>
      </c>
      <c r="H314" s="74">
        <v>283</v>
      </c>
      <c r="I314" s="74">
        <v>283</v>
      </c>
      <c r="J314" s="74">
        <v>13</v>
      </c>
      <c r="K314" s="74">
        <v>57</v>
      </c>
      <c r="L314" s="74">
        <v>78</v>
      </c>
      <c r="M314" s="74">
        <v>54</v>
      </c>
      <c r="N314" s="74">
        <v>58</v>
      </c>
      <c r="O314" s="74">
        <f t="shared" si="4"/>
        <v>247</v>
      </c>
      <c r="P314" s="74" t="s">
        <v>1051</v>
      </c>
      <c r="Q314" s="74">
        <v>100</v>
      </c>
      <c r="R314" s="74">
        <v>1</v>
      </c>
      <c r="S314" s="74" t="s">
        <v>1012</v>
      </c>
      <c r="T314" s="74">
        <v>1565</v>
      </c>
      <c r="U314" s="74">
        <v>1580</v>
      </c>
      <c r="V314" s="74">
        <v>1637</v>
      </c>
      <c r="W314" s="74">
        <v>1615</v>
      </c>
      <c r="X314" s="74">
        <v>85</v>
      </c>
      <c r="Y314" s="74">
        <v>37</v>
      </c>
      <c r="Z314" s="74" t="s">
        <v>1004</v>
      </c>
      <c r="AA314" s="74" t="s">
        <v>1005</v>
      </c>
      <c r="AB314" s="74" t="s">
        <v>1006</v>
      </c>
      <c r="AC314" s="74" t="s">
        <v>1007</v>
      </c>
      <c r="AD314" s="74" t="s">
        <v>1008</v>
      </c>
      <c r="AE314" s="74" t="s">
        <v>1017</v>
      </c>
      <c r="AF314" s="74">
        <v>9</v>
      </c>
      <c r="AG314" s="74" t="s">
        <v>1005</v>
      </c>
      <c r="AH314" s="74">
        <v>0</v>
      </c>
      <c r="AI314" s="104">
        <v>20</v>
      </c>
    </row>
    <row r="315" spans="1:35">
      <c r="A315" s="95">
        <v>313</v>
      </c>
      <c r="B315" s="74" t="s">
        <v>18</v>
      </c>
      <c r="C315" s="74" t="s">
        <v>1347</v>
      </c>
      <c r="D315" s="74" t="s">
        <v>1347</v>
      </c>
      <c r="E315" s="74" t="str">
        <f>HYPERLINK("[映雪.xlsx]类型!B38",'类型（5）'!$C$38)</f>
        <v>战士</v>
      </c>
      <c r="F315" s="74" t="s">
        <v>1001</v>
      </c>
      <c r="G315" s="74" t="s">
        <v>1002</v>
      </c>
      <c r="H315" s="74">
        <v>54</v>
      </c>
      <c r="I315" s="74">
        <v>54</v>
      </c>
      <c r="J315" s="74">
        <v>13</v>
      </c>
      <c r="K315" s="74">
        <v>77</v>
      </c>
      <c r="L315" s="74">
        <v>87</v>
      </c>
      <c r="M315" s="74">
        <v>63</v>
      </c>
      <c r="N315" s="74">
        <v>10</v>
      </c>
      <c r="O315" s="74">
        <f t="shared" si="4"/>
        <v>237</v>
      </c>
      <c r="P315" s="74" t="s">
        <v>1348</v>
      </c>
      <c r="Q315" s="74">
        <v>100</v>
      </c>
      <c r="R315" s="74">
        <v>2</v>
      </c>
      <c r="S315" s="74" t="s">
        <v>1012</v>
      </c>
      <c r="T315" s="74">
        <v>1548</v>
      </c>
      <c r="U315" s="74">
        <v>1563</v>
      </c>
      <c r="V315" s="74">
        <v>1606</v>
      </c>
      <c r="W315" s="74">
        <v>1615</v>
      </c>
      <c r="X315" s="74">
        <v>90</v>
      </c>
      <c r="Y315" s="74">
        <v>60</v>
      </c>
      <c r="Z315" s="74" t="s">
        <v>1004</v>
      </c>
      <c r="AA315" s="74" t="s">
        <v>1005</v>
      </c>
      <c r="AB315" s="74" t="s">
        <v>1006</v>
      </c>
      <c r="AC315" s="74" t="s">
        <v>1007</v>
      </c>
      <c r="AD315" s="74" t="s">
        <v>1016</v>
      </c>
      <c r="AE315" s="74" t="s">
        <v>1009</v>
      </c>
      <c r="AF315" s="74">
        <v>12</v>
      </c>
      <c r="AG315" s="74" t="s">
        <v>1005</v>
      </c>
      <c r="AH315" s="74">
        <v>0</v>
      </c>
      <c r="AI315" s="104">
        <v>20</v>
      </c>
    </row>
    <row r="316" spans="1:35">
      <c r="A316" s="95">
        <v>314</v>
      </c>
      <c r="B316" s="74" t="s">
        <v>18</v>
      </c>
      <c r="C316" s="74" t="s">
        <v>1349</v>
      </c>
      <c r="D316" s="74" t="s">
        <v>1349</v>
      </c>
      <c r="E316" s="99" t="str">
        <f>HYPERLINK("[映雪.xlsx]类型!B26",'类型（5）'!$C$26)</f>
        <v>剑豪</v>
      </c>
      <c r="F316" s="74" t="s">
        <v>1001</v>
      </c>
      <c r="G316" s="74" t="s">
        <v>1002</v>
      </c>
      <c r="H316" s="74">
        <v>93</v>
      </c>
      <c r="I316" s="74">
        <v>93</v>
      </c>
      <c r="J316" s="74">
        <v>13</v>
      </c>
      <c r="K316" s="74">
        <v>64</v>
      </c>
      <c r="L316" s="74">
        <v>70</v>
      </c>
      <c r="M316" s="74">
        <v>45</v>
      </c>
      <c r="N316" s="74">
        <v>67</v>
      </c>
      <c r="O316" s="74">
        <f t="shared" si="4"/>
        <v>246</v>
      </c>
      <c r="P316" s="74" t="s">
        <v>1042</v>
      </c>
      <c r="Q316" s="74">
        <v>100</v>
      </c>
      <c r="R316" s="74">
        <v>1</v>
      </c>
      <c r="S316" s="74" t="s">
        <v>1012</v>
      </c>
      <c r="T316" s="74">
        <v>1533</v>
      </c>
      <c r="U316" s="74">
        <v>1548</v>
      </c>
      <c r="V316" s="74">
        <v>1592</v>
      </c>
      <c r="W316" s="74">
        <v>1615</v>
      </c>
      <c r="X316" s="74">
        <v>96</v>
      </c>
      <c r="Y316" s="74">
        <v>60</v>
      </c>
      <c r="Z316" s="74" t="s">
        <v>1004</v>
      </c>
      <c r="AA316" s="74" t="s">
        <v>1005</v>
      </c>
      <c r="AB316" s="74" t="s">
        <v>1006</v>
      </c>
      <c r="AC316" s="74" t="s">
        <v>1007</v>
      </c>
      <c r="AD316" s="74" t="s">
        <v>1023</v>
      </c>
      <c r="AE316" s="74" t="s">
        <v>1027</v>
      </c>
      <c r="AF316" s="74">
        <v>7</v>
      </c>
      <c r="AG316" s="74" t="s">
        <v>1005</v>
      </c>
      <c r="AH316" s="74">
        <v>0</v>
      </c>
      <c r="AI316" s="104">
        <v>20</v>
      </c>
    </row>
    <row r="317" spans="1:35">
      <c r="A317" s="95">
        <v>315</v>
      </c>
      <c r="B317" s="74" t="s">
        <v>18</v>
      </c>
      <c r="C317" s="74" t="s">
        <v>1350</v>
      </c>
      <c r="D317" s="74" t="s">
        <v>1350</v>
      </c>
      <c r="E317" s="74" t="str">
        <f>HYPERLINK("[映雪.xlsx]类型!B8",'类型（5）'!$C$8)</f>
        <v>智慧全能</v>
      </c>
      <c r="F317" s="74" t="s">
        <v>1001</v>
      </c>
      <c r="G317" s="74" t="s">
        <v>1002</v>
      </c>
      <c r="H317" s="74">
        <v>462</v>
      </c>
      <c r="I317" s="74">
        <v>462</v>
      </c>
      <c r="J317" s="74">
        <v>13</v>
      </c>
      <c r="K317" s="74">
        <v>43</v>
      </c>
      <c r="L317" s="74">
        <v>15</v>
      </c>
      <c r="M317" s="74">
        <v>73</v>
      </c>
      <c r="N317" s="74">
        <v>15</v>
      </c>
      <c r="O317" s="74">
        <f t="shared" si="4"/>
        <v>146</v>
      </c>
      <c r="P317" s="74" t="s">
        <v>1019</v>
      </c>
      <c r="Q317" s="74">
        <v>100</v>
      </c>
      <c r="R317" s="74">
        <v>1</v>
      </c>
      <c r="S317" s="74" t="s">
        <v>1012</v>
      </c>
      <c r="T317" s="74">
        <v>1554</v>
      </c>
      <c r="U317" s="74">
        <v>1569</v>
      </c>
      <c r="V317" s="74">
        <v>1642</v>
      </c>
      <c r="W317" s="74">
        <v>1615</v>
      </c>
      <c r="X317" s="74">
        <v>96</v>
      </c>
      <c r="Y317" s="74">
        <v>60</v>
      </c>
      <c r="Z317" s="74" t="s">
        <v>1004</v>
      </c>
      <c r="AA317" s="74" t="s">
        <v>1005</v>
      </c>
      <c r="AB317" s="74" t="s">
        <v>1006</v>
      </c>
      <c r="AC317" s="74" t="s">
        <v>1007</v>
      </c>
      <c r="AD317" s="74" t="s">
        <v>1008</v>
      </c>
      <c r="AE317" s="74" t="s">
        <v>1009</v>
      </c>
      <c r="AF317" s="74">
        <v>5</v>
      </c>
      <c r="AG317" s="74" t="s">
        <v>1004</v>
      </c>
      <c r="AH317" s="74">
        <v>0</v>
      </c>
      <c r="AI317" s="104">
        <v>20</v>
      </c>
    </row>
    <row r="318" spans="1:35">
      <c r="A318" s="95">
        <v>316</v>
      </c>
      <c r="B318" s="74" t="s">
        <v>18</v>
      </c>
      <c r="C318" s="74" t="s">
        <v>1351</v>
      </c>
      <c r="D318" s="74" t="s">
        <v>1351</v>
      </c>
      <c r="E318" s="96" t="str">
        <f>HYPERLINK("[映雪.xlsx]类型!B27",'类型（5）'!$C$27)</f>
        <v>骑士</v>
      </c>
      <c r="F318" s="74" t="s">
        <v>1001</v>
      </c>
      <c r="G318" s="74" t="s">
        <v>1002</v>
      </c>
      <c r="H318" s="74">
        <v>771</v>
      </c>
      <c r="I318" s="74">
        <v>771</v>
      </c>
      <c r="J318" s="74">
        <v>13</v>
      </c>
      <c r="K318" s="74">
        <v>51</v>
      </c>
      <c r="L318" s="74">
        <v>70</v>
      </c>
      <c r="M318" s="74">
        <v>48</v>
      </c>
      <c r="N318" s="74">
        <v>62</v>
      </c>
      <c r="O318" s="74">
        <f t="shared" si="4"/>
        <v>231</v>
      </c>
      <c r="P318" s="74" t="s">
        <v>1036</v>
      </c>
      <c r="Q318" s="74">
        <v>100</v>
      </c>
      <c r="R318" s="74">
        <v>1</v>
      </c>
      <c r="S318" s="74" t="s">
        <v>1012</v>
      </c>
      <c r="T318" s="74">
        <v>1534</v>
      </c>
      <c r="U318" s="74">
        <v>1549</v>
      </c>
      <c r="V318" s="74">
        <v>1609</v>
      </c>
      <c r="W318" s="74">
        <v>1615</v>
      </c>
      <c r="X318" s="74">
        <v>89</v>
      </c>
      <c r="Y318" s="74">
        <v>37</v>
      </c>
      <c r="Z318" s="74" t="s">
        <v>1004</v>
      </c>
      <c r="AA318" s="74" t="s">
        <v>1005</v>
      </c>
      <c r="AB318" s="74" t="s">
        <v>1006</v>
      </c>
      <c r="AC318" s="74" t="s">
        <v>1007</v>
      </c>
      <c r="AD318" s="74" t="s">
        <v>1023</v>
      </c>
      <c r="AE318" s="74" t="s">
        <v>1017</v>
      </c>
      <c r="AF318" s="74">
        <v>6</v>
      </c>
      <c r="AG318" s="74" t="s">
        <v>1004</v>
      </c>
      <c r="AH318" s="74">
        <v>0</v>
      </c>
      <c r="AI318" s="104">
        <v>20</v>
      </c>
    </row>
    <row r="319" spans="1:35">
      <c r="A319" s="95">
        <v>317</v>
      </c>
      <c r="B319" s="74" t="s">
        <v>18</v>
      </c>
      <c r="C319" s="74" t="s">
        <v>1352</v>
      </c>
      <c r="D319" s="74" t="s">
        <v>1352</v>
      </c>
      <c r="E319" s="74" t="str">
        <f>HYPERLINK("[映雪.xlsx]类型!B9",'类型（5）'!$C$9)</f>
        <v>家政全能</v>
      </c>
      <c r="F319" s="74" t="s">
        <v>1001</v>
      </c>
      <c r="G319" s="74" t="s">
        <v>1002</v>
      </c>
      <c r="H319" s="74">
        <v>796</v>
      </c>
      <c r="I319" s="74">
        <v>796</v>
      </c>
      <c r="J319" s="74">
        <v>13</v>
      </c>
      <c r="K319" s="74">
        <v>63</v>
      </c>
      <c r="L319" s="74">
        <v>60</v>
      </c>
      <c r="M319" s="74">
        <v>55</v>
      </c>
      <c r="N319" s="74">
        <v>78</v>
      </c>
      <c r="O319" s="74">
        <f t="shared" si="4"/>
        <v>256</v>
      </c>
      <c r="P319" s="74" t="s">
        <v>1064</v>
      </c>
      <c r="Q319" s="74">
        <v>100</v>
      </c>
      <c r="R319" s="74">
        <v>1</v>
      </c>
      <c r="S319" s="74" t="s">
        <v>1012</v>
      </c>
      <c r="T319" s="74">
        <v>1532</v>
      </c>
      <c r="U319" s="74">
        <v>1547</v>
      </c>
      <c r="V319" s="74">
        <v>1594</v>
      </c>
      <c r="W319" s="74">
        <v>1615</v>
      </c>
      <c r="X319" s="74">
        <v>94</v>
      </c>
      <c r="Y319" s="74">
        <v>60</v>
      </c>
      <c r="Z319" s="74" t="s">
        <v>1004</v>
      </c>
      <c r="AA319" s="74" t="s">
        <v>1005</v>
      </c>
      <c r="AB319" s="74" t="s">
        <v>1006</v>
      </c>
      <c r="AC319" s="74" t="s">
        <v>1007</v>
      </c>
      <c r="AD319" s="74" t="s">
        <v>1008</v>
      </c>
      <c r="AE319" s="74" t="s">
        <v>1009</v>
      </c>
      <c r="AF319" s="74">
        <v>6</v>
      </c>
      <c r="AG319" s="74" t="s">
        <v>1004</v>
      </c>
      <c r="AH319" s="74">
        <v>0</v>
      </c>
      <c r="AI319" s="104">
        <v>20</v>
      </c>
    </row>
    <row r="320" spans="1:35">
      <c r="A320" s="95">
        <v>318</v>
      </c>
      <c r="B320" s="74" t="s">
        <v>18</v>
      </c>
      <c r="C320" s="74" t="s">
        <v>1353</v>
      </c>
      <c r="D320" s="74" t="s">
        <v>1353</v>
      </c>
      <c r="E320" s="74" t="str">
        <f>HYPERLINK("[映雪.xlsx]类型!B1",'类型（5）'!$C$1)</f>
        <v>均衡</v>
      </c>
      <c r="F320" s="74" t="s">
        <v>1001</v>
      </c>
      <c r="G320" s="74" t="s">
        <v>1002</v>
      </c>
      <c r="H320" s="74">
        <v>287</v>
      </c>
      <c r="I320" s="74">
        <v>287</v>
      </c>
      <c r="J320" s="74">
        <v>13</v>
      </c>
      <c r="K320" s="74">
        <v>37</v>
      </c>
      <c r="L320" s="74">
        <v>49</v>
      </c>
      <c r="M320" s="74">
        <v>49</v>
      </c>
      <c r="N320" s="74">
        <v>67</v>
      </c>
      <c r="O320" s="74">
        <f t="shared" si="4"/>
        <v>202</v>
      </c>
      <c r="P320" s="74" t="s">
        <v>1053</v>
      </c>
      <c r="Q320" s="74">
        <v>100</v>
      </c>
      <c r="R320" s="74">
        <v>1</v>
      </c>
      <c r="S320" s="74" t="s">
        <v>1012</v>
      </c>
      <c r="T320" s="74">
        <v>1553</v>
      </c>
      <c r="U320" s="74">
        <v>1568</v>
      </c>
      <c r="V320" s="74">
        <v>1628</v>
      </c>
      <c r="W320" s="74">
        <v>1615</v>
      </c>
      <c r="X320" s="74">
        <v>80</v>
      </c>
      <c r="Y320" s="74">
        <v>37</v>
      </c>
      <c r="Z320" s="74" t="s">
        <v>1004</v>
      </c>
      <c r="AA320" s="74" t="s">
        <v>1005</v>
      </c>
      <c r="AB320" s="74" t="s">
        <v>1006</v>
      </c>
      <c r="AC320" s="74" t="s">
        <v>1007</v>
      </c>
      <c r="AD320" s="74" t="s">
        <v>1023</v>
      </c>
      <c r="AE320" s="74" t="s">
        <v>1024</v>
      </c>
      <c r="AF320" s="74">
        <v>1</v>
      </c>
      <c r="AG320" s="74" t="s">
        <v>1004</v>
      </c>
      <c r="AH320" s="74">
        <v>0</v>
      </c>
      <c r="AI320" s="104">
        <v>20</v>
      </c>
    </row>
    <row r="321" spans="1:35">
      <c r="A321" s="95">
        <v>319</v>
      </c>
      <c r="B321" s="74" t="s">
        <v>18</v>
      </c>
      <c r="C321" s="74" t="s">
        <v>1354</v>
      </c>
      <c r="D321" s="74" t="s">
        <v>1354</v>
      </c>
      <c r="E321" s="74" t="str">
        <f>HYPERLINK("[映雪.xlsx]类型!B92",'类型（5）'!$C$92)</f>
        <v>爱丽丝</v>
      </c>
      <c r="F321" s="74" t="s">
        <v>1001</v>
      </c>
      <c r="G321" s="74" t="s">
        <v>1002</v>
      </c>
      <c r="H321" s="74">
        <v>795</v>
      </c>
      <c r="I321" s="74">
        <v>795</v>
      </c>
      <c r="J321" s="74">
        <v>13</v>
      </c>
      <c r="K321" s="74">
        <v>81</v>
      </c>
      <c r="L321" s="74">
        <v>86</v>
      </c>
      <c r="M321" s="74">
        <v>82</v>
      </c>
      <c r="N321" s="74">
        <v>83</v>
      </c>
      <c r="O321" s="74">
        <f t="shared" si="4"/>
        <v>332</v>
      </c>
      <c r="P321" s="74" t="s">
        <v>1069</v>
      </c>
      <c r="Q321" s="74">
        <v>100</v>
      </c>
      <c r="R321" s="74">
        <v>2</v>
      </c>
      <c r="S321" s="74" t="s">
        <v>1012</v>
      </c>
      <c r="T321" s="74">
        <v>1537</v>
      </c>
      <c r="U321" s="74">
        <v>1552</v>
      </c>
      <c r="V321" s="74">
        <v>1613</v>
      </c>
      <c r="W321" s="74">
        <v>1615</v>
      </c>
      <c r="X321" s="74">
        <v>94</v>
      </c>
      <c r="Y321" s="74">
        <v>60</v>
      </c>
      <c r="Z321" s="74" t="s">
        <v>1004</v>
      </c>
      <c r="AA321" s="74" t="s">
        <v>1005</v>
      </c>
      <c r="AB321" s="74" t="s">
        <v>1006</v>
      </c>
      <c r="AC321" s="74" t="s">
        <v>1007</v>
      </c>
      <c r="AD321" s="74" t="s">
        <v>1016</v>
      </c>
      <c r="AE321" s="74" t="s">
        <v>1038</v>
      </c>
      <c r="AF321" s="74">
        <v>9</v>
      </c>
      <c r="AG321" s="74" t="s">
        <v>1004</v>
      </c>
      <c r="AH321" s="74">
        <v>0</v>
      </c>
      <c r="AI321" s="104">
        <v>20</v>
      </c>
    </row>
    <row r="322" spans="1:35">
      <c r="A322" s="95">
        <v>320</v>
      </c>
      <c r="B322" s="74" t="s">
        <v>18</v>
      </c>
      <c r="C322" s="74" t="s">
        <v>1355</v>
      </c>
      <c r="D322" s="74" t="s">
        <v>1355</v>
      </c>
      <c r="E322" s="96" t="str">
        <f>HYPERLINK("[映雪.xlsx]类型!B20",'类型（5）'!$C$20)</f>
        <v>指挥官</v>
      </c>
      <c r="F322" s="74" t="s">
        <v>1001</v>
      </c>
      <c r="G322" s="74" t="s">
        <v>1002</v>
      </c>
      <c r="H322" s="74">
        <v>831</v>
      </c>
      <c r="I322" s="74">
        <v>831</v>
      </c>
      <c r="J322" s="74">
        <v>127</v>
      </c>
      <c r="K322" s="74">
        <v>76</v>
      </c>
      <c r="L322" s="74">
        <v>78</v>
      </c>
      <c r="M322" s="74">
        <v>53</v>
      </c>
      <c r="N322" s="74">
        <v>61</v>
      </c>
      <c r="O322" s="74">
        <f t="shared" ref="O322:O385" si="5">SUM(K322,L322,M322,N322)</f>
        <v>268</v>
      </c>
      <c r="P322" s="74" t="s">
        <v>1074</v>
      </c>
      <c r="Q322" s="74">
        <v>100</v>
      </c>
      <c r="R322" s="74">
        <v>1</v>
      </c>
      <c r="S322" s="74" t="s">
        <v>1012</v>
      </c>
      <c r="T322" s="74">
        <v>1539</v>
      </c>
      <c r="U322" s="74">
        <v>1554</v>
      </c>
      <c r="V322" s="74">
        <v>1600</v>
      </c>
      <c r="W322" s="74">
        <v>1615</v>
      </c>
      <c r="X322" s="74">
        <v>90</v>
      </c>
      <c r="Y322" s="74">
        <v>52</v>
      </c>
      <c r="Z322" s="74" t="s">
        <v>1004</v>
      </c>
      <c r="AA322" s="74" t="s">
        <v>1004</v>
      </c>
      <c r="AB322" s="74" t="s">
        <v>1006</v>
      </c>
      <c r="AC322" s="74" t="s">
        <v>1007</v>
      </c>
      <c r="AD322" s="74" t="s">
        <v>1008</v>
      </c>
      <c r="AE322" s="74" t="s">
        <v>1024</v>
      </c>
      <c r="AF322" s="74">
        <v>6</v>
      </c>
      <c r="AG322" s="74" t="s">
        <v>1005</v>
      </c>
      <c r="AH322" s="74">
        <v>0</v>
      </c>
      <c r="AI322" s="104">
        <v>52</v>
      </c>
    </row>
    <row r="323" spans="1:35">
      <c r="A323" s="95">
        <v>321</v>
      </c>
      <c r="B323" s="74" t="s">
        <v>18</v>
      </c>
      <c r="C323" s="74" t="s">
        <v>18</v>
      </c>
      <c r="D323" s="74" t="s">
        <v>18</v>
      </c>
      <c r="E323" s="74" t="str">
        <f>HYPERLINK("[映雪.xlsx]类型!B61",'类型（5）'!$C$61)</f>
        <v>黑雪姬</v>
      </c>
      <c r="F323" s="74" t="s">
        <v>1001</v>
      </c>
      <c r="G323" s="74" t="s">
        <v>1002</v>
      </c>
      <c r="H323" s="74">
        <v>96</v>
      </c>
      <c r="I323" s="74">
        <v>96</v>
      </c>
      <c r="J323" s="74">
        <v>127</v>
      </c>
      <c r="K323" s="74">
        <v>91</v>
      </c>
      <c r="L323" s="74">
        <v>84</v>
      </c>
      <c r="M323" s="74">
        <v>82</v>
      </c>
      <c r="N323" s="74">
        <v>62</v>
      </c>
      <c r="O323" s="74">
        <f t="shared" si="5"/>
        <v>319</v>
      </c>
      <c r="P323" s="74" t="s">
        <v>1356</v>
      </c>
      <c r="Q323" s="74">
        <v>4800</v>
      </c>
      <c r="R323" s="74">
        <v>5</v>
      </c>
      <c r="S323" s="74" t="s">
        <v>4</v>
      </c>
      <c r="T323" s="74">
        <v>1542</v>
      </c>
      <c r="U323" s="74">
        <v>1557</v>
      </c>
      <c r="V323" s="74">
        <v>1596</v>
      </c>
      <c r="W323" s="74">
        <v>1615</v>
      </c>
      <c r="X323" s="74">
        <v>90</v>
      </c>
      <c r="Y323" s="74">
        <v>52</v>
      </c>
      <c r="Z323" s="74" t="s">
        <v>1004</v>
      </c>
      <c r="AA323" s="74" t="s">
        <v>1004</v>
      </c>
      <c r="AB323" s="74" t="s">
        <v>1006</v>
      </c>
      <c r="AC323" s="74" t="s">
        <v>1311</v>
      </c>
      <c r="AD323" s="74" t="s">
        <v>1162</v>
      </c>
      <c r="AE323" s="74" t="s">
        <v>1038</v>
      </c>
      <c r="AF323" s="74">
        <v>13</v>
      </c>
      <c r="AG323" s="74" t="s">
        <v>1005</v>
      </c>
      <c r="AH323" s="74">
        <v>0</v>
      </c>
      <c r="AI323" s="104">
        <v>52</v>
      </c>
    </row>
    <row r="324" spans="1:35">
      <c r="A324" s="95">
        <v>322</v>
      </c>
      <c r="B324" s="74" t="s">
        <v>18</v>
      </c>
      <c r="C324" s="74" t="s">
        <v>1357</v>
      </c>
      <c r="D324" s="74" t="s">
        <v>1357</v>
      </c>
      <c r="E324" s="74" t="str">
        <f>HYPERLINK("[映雪.xlsx]类型!B1",'类型（5）'!$C$1)</f>
        <v>均衡</v>
      </c>
      <c r="F324" s="74" t="s">
        <v>1001</v>
      </c>
      <c r="G324" s="74" t="s">
        <v>1002</v>
      </c>
      <c r="H324" s="74">
        <v>281</v>
      </c>
      <c r="I324" s="74">
        <v>281</v>
      </c>
      <c r="J324" s="74">
        <v>127</v>
      </c>
      <c r="K324" s="74">
        <v>59</v>
      </c>
      <c r="L324" s="74">
        <v>44</v>
      </c>
      <c r="M324" s="74">
        <v>49</v>
      </c>
      <c r="N324" s="74">
        <v>72</v>
      </c>
      <c r="O324" s="74">
        <f t="shared" si="5"/>
        <v>224</v>
      </c>
      <c r="P324" s="74" t="s">
        <v>1053</v>
      </c>
      <c r="Q324" s="74">
        <v>100</v>
      </c>
      <c r="R324" s="74">
        <v>1</v>
      </c>
      <c r="S324" s="74" t="s">
        <v>1012</v>
      </c>
      <c r="T324" s="74">
        <v>1542</v>
      </c>
      <c r="U324" s="74">
        <v>1557</v>
      </c>
      <c r="V324" s="74">
        <v>1611</v>
      </c>
      <c r="W324" s="74">
        <v>1615</v>
      </c>
      <c r="X324" s="74">
        <v>90</v>
      </c>
      <c r="Y324" s="74">
        <v>52</v>
      </c>
      <c r="Z324" s="74" t="s">
        <v>1004</v>
      </c>
      <c r="AA324" s="74" t="s">
        <v>1005</v>
      </c>
      <c r="AB324" s="74" t="s">
        <v>1006</v>
      </c>
      <c r="AC324" s="74" t="s">
        <v>1007</v>
      </c>
      <c r="AD324" s="74" t="s">
        <v>1008</v>
      </c>
      <c r="AE324" s="74" t="s">
        <v>1017</v>
      </c>
      <c r="AF324" s="74">
        <v>12</v>
      </c>
      <c r="AG324" s="74" t="s">
        <v>1005</v>
      </c>
      <c r="AH324" s="74">
        <v>0</v>
      </c>
      <c r="AI324" s="104">
        <v>52</v>
      </c>
    </row>
    <row r="325" spans="1:35">
      <c r="A325" s="95">
        <v>323</v>
      </c>
      <c r="B325" s="74" t="s">
        <v>18</v>
      </c>
      <c r="C325" s="74" t="s">
        <v>1358</v>
      </c>
      <c r="D325" s="74" t="s">
        <v>1358</v>
      </c>
      <c r="E325" s="96" t="str">
        <f>HYPERLINK("[映雪.xlsx]类型!B27",'类型（5）'!$C$27)</f>
        <v>骑士</v>
      </c>
      <c r="F325" s="74" t="s">
        <v>1001</v>
      </c>
      <c r="G325" s="74" t="s">
        <v>1002</v>
      </c>
      <c r="H325" s="74">
        <v>79</v>
      </c>
      <c r="I325" s="74">
        <v>79</v>
      </c>
      <c r="J325" s="74">
        <v>127</v>
      </c>
      <c r="K325" s="74">
        <v>71</v>
      </c>
      <c r="L325" s="74">
        <v>70</v>
      </c>
      <c r="M325" s="74">
        <v>52</v>
      </c>
      <c r="N325" s="74">
        <v>54</v>
      </c>
      <c r="O325" s="74">
        <f t="shared" si="5"/>
        <v>247</v>
      </c>
      <c r="P325" s="74" t="s">
        <v>1067</v>
      </c>
      <c r="Q325" s="74">
        <v>100</v>
      </c>
      <c r="R325" s="74">
        <v>1</v>
      </c>
      <c r="S325" s="74" t="s">
        <v>1012</v>
      </c>
      <c r="T325" s="74">
        <v>1542</v>
      </c>
      <c r="U325" s="74">
        <v>1557</v>
      </c>
      <c r="V325" s="74">
        <v>1620</v>
      </c>
      <c r="W325" s="74">
        <v>1615</v>
      </c>
      <c r="X325" s="74">
        <v>92</v>
      </c>
      <c r="Y325" s="74">
        <v>52</v>
      </c>
      <c r="Z325" s="74" t="s">
        <v>1004</v>
      </c>
      <c r="AA325" s="74" t="s">
        <v>1005</v>
      </c>
      <c r="AB325" s="74" t="s">
        <v>1345</v>
      </c>
      <c r="AC325" s="74" t="s">
        <v>1007</v>
      </c>
      <c r="AD325" s="74" t="s">
        <v>1008</v>
      </c>
      <c r="AE325" s="74" t="s">
        <v>1009</v>
      </c>
      <c r="AF325" s="74">
        <v>7</v>
      </c>
      <c r="AG325" s="74" t="s">
        <v>1005</v>
      </c>
      <c r="AH325" s="74">
        <v>0</v>
      </c>
      <c r="AI325" s="104">
        <v>52</v>
      </c>
    </row>
    <row r="326" spans="1:35">
      <c r="A326" s="95">
        <v>324</v>
      </c>
      <c r="B326" s="74" t="s">
        <v>18</v>
      </c>
      <c r="C326" s="74" t="s">
        <v>1359</v>
      </c>
      <c r="D326" s="74" t="s">
        <v>1359</v>
      </c>
      <c r="E326" s="74" t="str">
        <f>HYPERLINK("[映雪.xlsx]类型!B7",'类型（5）'!$C$7)</f>
        <v>武勇全能</v>
      </c>
      <c r="F326" s="74" t="s">
        <v>1001</v>
      </c>
      <c r="G326" s="74" t="s">
        <v>1002</v>
      </c>
      <c r="H326" s="74">
        <v>251</v>
      </c>
      <c r="I326" s="74">
        <v>251</v>
      </c>
      <c r="J326" s="74">
        <v>127</v>
      </c>
      <c r="K326" s="74">
        <v>57</v>
      </c>
      <c r="L326" s="74">
        <v>74</v>
      </c>
      <c r="M326" s="74">
        <v>40</v>
      </c>
      <c r="N326" s="74">
        <v>70</v>
      </c>
      <c r="O326" s="74">
        <f t="shared" si="5"/>
        <v>241</v>
      </c>
      <c r="P326" s="74" t="s">
        <v>1047</v>
      </c>
      <c r="Q326" s="74">
        <v>100</v>
      </c>
      <c r="R326" s="74">
        <v>1</v>
      </c>
      <c r="S326" s="74" t="s">
        <v>1012</v>
      </c>
      <c r="T326" s="74">
        <v>1551</v>
      </c>
      <c r="U326" s="74">
        <v>1566</v>
      </c>
      <c r="V326" s="74">
        <v>1613</v>
      </c>
      <c r="W326" s="74">
        <v>1615</v>
      </c>
      <c r="X326" s="74">
        <v>80</v>
      </c>
      <c r="Y326" s="74">
        <v>52</v>
      </c>
      <c r="Z326" s="74" t="s">
        <v>1004</v>
      </c>
      <c r="AA326" s="74" t="s">
        <v>1005</v>
      </c>
      <c r="AB326" s="74" t="s">
        <v>1006</v>
      </c>
      <c r="AC326" s="74" t="s">
        <v>1007</v>
      </c>
      <c r="AD326" s="74" t="s">
        <v>1008</v>
      </c>
      <c r="AE326" s="74" t="s">
        <v>1009</v>
      </c>
      <c r="AF326" s="74">
        <v>5</v>
      </c>
      <c r="AG326" s="74" t="s">
        <v>1004</v>
      </c>
      <c r="AH326" s="74">
        <v>0</v>
      </c>
      <c r="AI326" s="104">
        <v>52</v>
      </c>
    </row>
    <row r="327" spans="1:35">
      <c r="A327" s="95">
        <v>325</v>
      </c>
      <c r="B327" s="74" t="s">
        <v>18</v>
      </c>
      <c r="C327" s="74" t="s">
        <v>1360</v>
      </c>
      <c r="D327" s="74" t="s">
        <v>1360</v>
      </c>
      <c r="E327" s="99" t="str">
        <f>HYPERLINK("[映雪.xlsx]类型!B39",'类型（5）'!$C$39)</f>
        <v>狙撃手</v>
      </c>
      <c r="F327" s="74" t="s">
        <v>1001</v>
      </c>
      <c r="G327" s="74" t="s">
        <v>1002</v>
      </c>
      <c r="H327" s="74">
        <v>874</v>
      </c>
      <c r="I327" s="74">
        <v>874</v>
      </c>
      <c r="J327" s="74">
        <v>127</v>
      </c>
      <c r="K327" s="74">
        <v>55</v>
      </c>
      <c r="L327" s="74">
        <v>63</v>
      </c>
      <c r="M327" s="74">
        <v>34</v>
      </c>
      <c r="N327" s="74">
        <v>50</v>
      </c>
      <c r="O327" s="74">
        <f t="shared" si="5"/>
        <v>202</v>
      </c>
      <c r="P327" s="74" t="s">
        <v>1091</v>
      </c>
      <c r="Q327" s="74">
        <v>100</v>
      </c>
      <c r="R327" s="74">
        <v>1</v>
      </c>
      <c r="S327" s="74" t="s">
        <v>1012</v>
      </c>
      <c r="T327" s="74">
        <v>1545</v>
      </c>
      <c r="U327" s="74">
        <v>1560</v>
      </c>
      <c r="V327" s="74">
        <v>1624</v>
      </c>
      <c r="W327" s="74">
        <v>1615</v>
      </c>
      <c r="X327" s="74">
        <v>92</v>
      </c>
      <c r="Y327" s="74">
        <v>52</v>
      </c>
      <c r="Z327" s="74" t="s">
        <v>1004</v>
      </c>
      <c r="AA327" s="74" t="s">
        <v>1005</v>
      </c>
      <c r="AB327" s="74" t="s">
        <v>1006</v>
      </c>
      <c r="AC327" s="74" t="s">
        <v>1148</v>
      </c>
      <c r="AD327" s="74" t="s">
        <v>1023</v>
      </c>
      <c r="AE327" s="74" t="s">
        <v>1038</v>
      </c>
      <c r="AF327" s="74">
        <v>4</v>
      </c>
      <c r="AG327" s="74" t="s">
        <v>1005</v>
      </c>
      <c r="AH327" s="74">
        <v>0</v>
      </c>
      <c r="AI327" s="104">
        <v>52</v>
      </c>
    </row>
    <row r="328" spans="1:35">
      <c r="A328" s="95">
        <v>326</v>
      </c>
      <c r="B328" s="74" t="s">
        <v>16</v>
      </c>
      <c r="C328" s="74" t="s">
        <v>1361</v>
      </c>
      <c r="D328" s="74" t="s">
        <v>1361</v>
      </c>
      <c r="E328" s="96" t="str">
        <f>HYPERLINK("[映雪.xlsx]类型!B10",'类型（5）'!$C$10)</f>
        <v>学者</v>
      </c>
      <c r="F328" s="74" t="s">
        <v>1001</v>
      </c>
      <c r="G328" s="74" t="s">
        <v>1002</v>
      </c>
      <c r="H328" s="74">
        <v>511</v>
      </c>
      <c r="I328" s="74">
        <v>511</v>
      </c>
      <c r="J328" s="74">
        <v>330</v>
      </c>
      <c r="K328" s="74">
        <v>78</v>
      </c>
      <c r="L328" s="74">
        <v>74</v>
      </c>
      <c r="M328" s="74">
        <v>71</v>
      </c>
      <c r="N328" s="74">
        <v>71</v>
      </c>
      <c r="O328" s="74">
        <f t="shared" si="5"/>
        <v>294</v>
      </c>
      <c r="P328" s="74" t="s">
        <v>1362</v>
      </c>
      <c r="Q328" s="74">
        <v>100</v>
      </c>
      <c r="R328" s="74">
        <v>2</v>
      </c>
      <c r="S328" s="74" t="s">
        <v>1012</v>
      </c>
      <c r="T328" s="74">
        <v>1550</v>
      </c>
      <c r="U328" s="74">
        <v>1565</v>
      </c>
      <c r="V328" s="74">
        <v>1610</v>
      </c>
      <c r="W328" s="74">
        <v>1615</v>
      </c>
      <c r="X328" s="74">
        <v>81</v>
      </c>
      <c r="Y328" s="74">
        <v>99</v>
      </c>
      <c r="Z328" s="74" t="s">
        <v>1004</v>
      </c>
      <c r="AA328" s="74" t="s">
        <v>1005</v>
      </c>
      <c r="AB328" s="74" t="s">
        <v>1345</v>
      </c>
      <c r="AC328" s="74" t="s">
        <v>1007</v>
      </c>
      <c r="AD328" s="74" t="s">
        <v>1008</v>
      </c>
      <c r="AE328" s="74" t="s">
        <v>1038</v>
      </c>
      <c r="AF328" s="74">
        <v>11</v>
      </c>
      <c r="AG328" s="74" t="s">
        <v>1004</v>
      </c>
      <c r="AH328" s="74">
        <v>0</v>
      </c>
      <c r="AI328" s="104">
        <v>0</v>
      </c>
    </row>
    <row r="329" spans="1:35">
      <c r="A329" s="95">
        <v>327</v>
      </c>
      <c r="B329" s="74" t="s">
        <v>16</v>
      </c>
      <c r="C329" s="74" t="s">
        <v>1363</v>
      </c>
      <c r="D329" s="74" t="s">
        <v>1363</v>
      </c>
      <c r="E329" s="74" t="str">
        <f>HYPERLINK("[映雪.xlsx]类型!B84",'类型（5）'!$C$84)</f>
        <v>露米娅</v>
      </c>
      <c r="F329" s="74" t="s">
        <v>1001</v>
      </c>
      <c r="G329" s="74" t="s">
        <v>1002</v>
      </c>
      <c r="H329" s="74">
        <v>292</v>
      </c>
      <c r="I329" s="74">
        <v>292</v>
      </c>
      <c r="J329" s="74">
        <v>330</v>
      </c>
      <c r="K329" s="74">
        <v>72</v>
      </c>
      <c r="L329" s="74">
        <v>73</v>
      </c>
      <c r="M329" s="74">
        <v>76</v>
      </c>
      <c r="N329" s="74">
        <v>78</v>
      </c>
      <c r="O329" s="74">
        <f t="shared" si="5"/>
        <v>299</v>
      </c>
      <c r="P329" s="74" t="s">
        <v>1083</v>
      </c>
      <c r="Q329" s="74">
        <v>100</v>
      </c>
      <c r="R329" s="74">
        <v>1</v>
      </c>
      <c r="S329" s="74" t="s">
        <v>1012</v>
      </c>
      <c r="T329" s="74">
        <v>1573</v>
      </c>
      <c r="U329" s="74">
        <v>1588</v>
      </c>
      <c r="V329" s="74">
        <v>1644</v>
      </c>
      <c r="W329" s="74">
        <v>1615</v>
      </c>
      <c r="X329" s="74">
        <v>81</v>
      </c>
      <c r="Y329" s="74">
        <v>99</v>
      </c>
      <c r="Z329" s="74" t="s">
        <v>1004</v>
      </c>
      <c r="AA329" s="74" t="s">
        <v>1005</v>
      </c>
      <c r="AB329" s="74" t="s">
        <v>1006</v>
      </c>
      <c r="AC329" s="74" t="s">
        <v>1007</v>
      </c>
      <c r="AD329" s="74" t="s">
        <v>1008</v>
      </c>
      <c r="AE329" s="74" t="s">
        <v>1024</v>
      </c>
      <c r="AF329" s="74">
        <v>9</v>
      </c>
      <c r="AG329" s="74" t="s">
        <v>1004</v>
      </c>
      <c r="AH329" s="74">
        <v>0</v>
      </c>
      <c r="AI329" s="104">
        <v>0</v>
      </c>
    </row>
    <row r="330" spans="1:35">
      <c r="A330" s="95">
        <v>328</v>
      </c>
      <c r="B330" s="74" t="s">
        <v>16</v>
      </c>
      <c r="C330" s="74" t="s">
        <v>1364</v>
      </c>
      <c r="D330" s="74" t="s">
        <v>1364</v>
      </c>
      <c r="E330" s="74" t="str">
        <f>HYPERLINK("[映雪.xlsx]类型!B33",'类型（5）'!$C$33)</f>
        <v>魔女</v>
      </c>
      <c r="F330" s="74" t="s">
        <v>1001</v>
      </c>
      <c r="G330" s="74" t="s">
        <v>1002</v>
      </c>
      <c r="H330" s="74">
        <v>847</v>
      </c>
      <c r="I330" s="74">
        <v>847</v>
      </c>
      <c r="J330" s="74">
        <v>330</v>
      </c>
      <c r="K330" s="74">
        <v>51</v>
      </c>
      <c r="L330" s="74">
        <v>91</v>
      </c>
      <c r="M330" s="74">
        <v>88</v>
      </c>
      <c r="N330" s="74">
        <v>62</v>
      </c>
      <c r="O330" s="74">
        <f t="shared" si="5"/>
        <v>292</v>
      </c>
      <c r="P330" s="74" t="s">
        <v>1177</v>
      </c>
      <c r="Q330" s="74">
        <v>100</v>
      </c>
      <c r="R330" s="74">
        <v>1</v>
      </c>
      <c r="S330" s="74" t="s">
        <v>1012</v>
      </c>
      <c r="T330" s="74">
        <v>1555</v>
      </c>
      <c r="U330" s="74">
        <v>1570</v>
      </c>
      <c r="V330" s="74">
        <v>1608</v>
      </c>
      <c r="W330" s="74">
        <v>1615</v>
      </c>
      <c r="X330" s="74">
        <v>80</v>
      </c>
      <c r="Y330" s="74">
        <v>50</v>
      </c>
      <c r="Z330" s="74" t="s">
        <v>1004</v>
      </c>
      <c r="AA330" s="74" t="s">
        <v>1005</v>
      </c>
      <c r="AB330" s="74" t="s">
        <v>1006</v>
      </c>
      <c r="AC330" s="74" t="s">
        <v>1007</v>
      </c>
      <c r="AD330" s="74" t="s">
        <v>1162</v>
      </c>
      <c r="AE330" s="74" t="s">
        <v>1009</v>
      </c>
      <c r="AF330" s="74">
        <v>13</v>
      </c>
      <c r="AG330" s="74" t="s">
        <v>1004</v>
      </c>
      <c r="AH330" s="74">
        <v>0</v>
      </c>
      <c r="AI330" s="104">
        <v>0</v>
      </c>
    </row>
    <row r="331" spans="1:35">
      <c r="A331" s="95">
        <v>329</v>
      </c>
      <c r="B331" s="74" t="s">
        <v>16</v>
      </c>
      <c r="C331" s="74" t="s">
        <v>1365</v>
      </c>
      <c r="D331" s="74" t="s">
        <v>1365</v>
      </c>
      <c r="E331" s="74" t="str">
        <f>HYPERLINK("[映雪.xlsx]类型!B38",'类型（5）'!$C$38)</f>
        <v>战士</v>
      </c>
      <c r="F331" s="74" t="s">
        <v>1001</v>
      </c>
      <c r="G331" s="74" t="s">
        <v>1002</v>
      </c>
      <c r="H331" s="74">
        <v>901</v>
      </c>
      <c r="I331" s="74">
        <v>901</v>
      </c>
      <c r="J331" s="74">
        <v>330</v>
      </c>
      <c r="K331" s="74">
        <v>35</v>
      </c>
      <c r="L331" s="74">
        <v>80</v>
      </c>
      <c r="M331" s="74">
        <v>23</v>
      </c>
      <c r="N331" s="74">
        <v>69</v>
      </c>
      <c r="O331" s="74">
        <f t="shared" si="5"/>
        <v>207</v>
      </c>
      <c r="P331" s="74" t="s">
        <v>1085</v>
      </c>
      <c r="Q331" s="74">
        <v>100</v>
      </c>
      <c r="R331" s="74">
        <v>1</v>
      </c>
      <c r="S331" s="74" t="s">
        <v>1012</v>
      </c>
      <c r="T331" s="74">
        <v>1555</v>
      </c>
      <c r="U331" s="74">
        <v>1570</v>
      </c>
      <c r="V331" s="74">
        <v>1609</v>
      </c>
      <c r="W331" s="74">
        <v>1615</v>
      </c>
      <c r="X331" s="74">
        <v>91</v>
      </c>
      <c r="Y331" s="74">
        <v>50</v>
      </c>
      <c r="Z331" s="74" t="s">
        <v>1004</v>
      </c>
      <c r="AA331" s="74" t="s">
        <v>1005</v>
      </c>
      <c r="AB331" s="74" t="s">
        <v>1006</v>
      </c>
      <c r="AC331" s="74" t="s">
        <v>1007</v>
      </c>
      <c r="AD331" s="74" t="s">
        <v>1008</v>
      </c>
      <c r="AE331" s="74" t="s">
        <v>1027</v>
      </c>
      <c r="AF331" s="74">
        <v>5</v>
      </c>
      <c r="AG331" s="74" t="s">
        <v>1004</v>
      </c>
      <c r="AH331" s="74">
        <v>0</v>
      </c>
      <c r="AI331" s="104">
        <v>0</v>
      </c>
    </row>
    <row r="332" spans="1:35">
      <c r="A332" s="95">
        <v>330</v>
      </c>
      <c r="B332" s="74" t="s">
        <v>13</v>
      </c>
      <c r="C332" s="74" t="s">
        <v>1366</v>
      </c>
      <c r="D332" s="74" t="s">
        <v>1366</v>
      </c>
      <c r="E332" s="74" t="str">
        <f>HYPERLINK("[映雪.xlsx]类型!B14",'类型（5）'!$C$14)</f>
        <v>永生</v>
      </c>
      <c r="F332" s="74" t="s">
        <v>1001</v>
      </c>
      <c r="G332" s="74" t="s">
        <v>1002</v>
      </c>
      <c r="H332" s="74">
        <v>461</v>
      </c>
      <c r="I332" s="74">
        <v>461</v>
      </c>
      <c r="J332" s="74">
        <v>374</v>
      </c>
      <c r="K332" s="74">
        <v>64</v>
      </c>
      <c r="L332" s="74">
        <v>68</v>
      </c>
      <c r="M332" s="74">
        <v>35</v>
      </c>
      <c r="N332" s="74">
        <v>80</v>
      </c>
      <c r="O332" s="74">
        <f t="shared" si="5"/>
        <v>247</v>
      </c>
      <c r="P332" s="74" t="s">
        <v>1083</v>
      </c>
      <c r="Q332" s="74">
        <v>100</v>
      </c>
      <c r="R332" s="74">
        <v>1</v>
      </c>
      <c r="S332" s="74" t="s">
        <v>1012</v>
      </c>
      <c r="T332" s="74">
        <v>1564</v>
      </c>
      <c r="U332" s="74">
        <v>1579</v>
      </c>
      <c r="V332" s="74">
        <v>1635</v>
      </c>
      <c r="W332" s="74">
        <v>1615</v>
      </c>
      <c r="X332" s="74">
        <v>81</v>
      </c>
      <c r="Y332" s="74">
        <v>6</v>
      </c>
      <c r="Z332" s="74" t="s">
        <v>1004</v>
      </c>
      <c r="AA332" s="74" t="s">
        <v>1005</v>
      </c>
      <c r="AB332" s="74" t="s">
        <v>1006</v>
      </c>
      <c r="AC332" s="74" t="s">
        <v>1007</v>
      </c>
      <c r="AD332" s="74" t="s">
        <v>1008</v>
      </c>
      <c r="AE332" s="74" t="s">
        <v>1024</v>
      </c>
      <c r="AF332" s="74">
        <v>4</v>
      </c>
      <c r="AG332" s="74" t="s">
        <v>1004</v>
      </c>
      <c r="AH332" s="74">
        <v>0</v>
      </c>
      <c r="AI332" s="104">
        <v>0</v>
      </c>
    </row>
    <row r="333" spans="1:35">
      <c r="A333" s="95">
        <v>331</v>
      </c>
      <c r="B333" s="74" t="s">
        <v>13</v>
      </c>
      <c r="C333" s="74" t="s">
        <v>1367</v>
      </c>
      <c r="D333" s="74" t="s">
        <v>1367</v>
      </c>
      <c r="E333" s="99" t="str">
        <f>HYPERLINK("[映雪.xlsx]类型!B42",'类型（5）'!$C$42)</f>
        <v>魔剑士</v>
      </c>
      <c r="F333" s="74" t="s">
        <v>1001</v>
      </c>
      <c r="G333" s="74" t="s">
        <v>1002</v>
      </c>
      <c r="H333" s="74">
        <v>447</v>
      </c>
      <c r="I333" s="74">
        <v>447</v>
      </c>
      <c r="J333" s="74">
        <v>374</v>
      </c>
      <c r="K333" s="74">
        <v>55</v>
      </c>
      <c r="L333" s="74">
        <v>72</v>
      </c>
      <c r="M333" s="74">
        <v>47</v>
      </c>
      <c r="N333" s="74">
        <v>69</v>
      </c>
      <c r="O333" s="74">
        <f t="shared" si="5"/>
        <v>243</v>
      </c>
      <c r="P333" s="74" t="s">
        <v>1074</v>
      </c>
      <c r="Q333" s="74">
        <v>100</v>
      </c>
      <c r="R333" s="74">
        <v>1</v>
      </c>
      <c r="S333" s="74" t="s">
        <v>1012</v>
      </c>
      <c r="T333" s="74">
        <v>1540</v>
      </c>
      <c r="U333" s="74">
        <v>1555</v>
      </c>
      <c r="V333" s="74">
        <v>1600</v>
      </c>
      <c r="W333" s="74">
        <v>1615</v>
      </c>
      <c r="X333" s="74">
        <v>22</v>
      </c>
      <c r="Y333" s="74">
        <v>6</v>
      </c>
      <c r="Z333" s="74" t="s">
        <v>1004</v>
      </c>
      <c r="AA333" s="74" t="s">
        <v>1005</v>
      </c>
      <c r="AB333" s="74" t="s">
        <v>1006</v>
      </c>
      <c r="AC333" s="74" t="s">
        <v>1062</v>
      </c>
      <c r="AD333" s="74" t="s">
        <v>1008</v>
      </c>
      <c r="AE333" s="74" t="s">
        <v>1009</v>
      </c>
      <c r="AF333" s="74">
        <v>6</v>
      </c>
      <c r="AG333" s="74" t="s">
        <v>1004</v>
      </c>
      <c r="AH333" s="74">
        <v>0</v>
      </c>
      <c r="AI333" s="104">
        <v>0</v>
      </c>
    </row>
    <row r="334" spans="1:35">
      <c r="A334" s="95">
        <v>332</v>
      </c>
      <c r="B334" s="74" t="s">
        <v>13</v>
      </c>
      <c r="C334" s="74" t="s">
        <v>1368</v>
      </c>
      <c r="D334" s="74" t="s">
        <v>1368</v>
      </c>
      <c r="E334" s="96" t="str">
        <f>HYPERLINK("[映雪.xlsx]类型!B16",'类型（5）'!$C$16)</f>
        <v>神明</v>
      </c>
      <c r="F334" s="74" t="s">
        <v>1001</v>
      </c>
      <c r="G334" s="74" t="s">
        <v>1002</v>
      </c>
      <c r="H334" s="74">
        <v>684</v>
      </c>
      <c r="I334" s="74">
        <v>684</v>
      </c>
      <c r="J334" s="74">
        <v>374</v>
      </c>
      <c r="K334" s="74">
        <v>61</v>
      </c>
      <c r="L334" s="74">
        <v>63</v>
      </c>
      <c r="M334" s="74">
        <v>40</v>
      </c>
      <c r="N334" s="74">
        <v>51</v>
      </c>
      <c r="O334" s="74">
        <f t="shared" si="5"/>
        <v>215</v>
      </c>
      <c r="P334" s="74" t="s">
        <v>1049</v>
      </c>
      <c r="Q334" s="74">
        <v>100</v>
      </c>
      <c r="R334" s="74">
        <v>1</v>
      </c>
      <c r="S334" s="74" t="s">
        <v>1012</v>
      </c>
      <c r="T334" s="74">
        <v>1541</v>
      </c>
      <c r="U334" s="74">
        <v>1556</v>
      </c>
      <c r="V334" s="74">
        <v>1593</v>
      </c>
      <c r="W334" s="74">
        <v>1615</v>
      </c>
      <c r="X334" s="74">
        <v>18</v>
      </c>
      <c r="Y334" s="74">
        <v>6</v>
      </c>
      <c r="Z334" s="74" t="s">
        <v>1004</v>
      </c>
      <c r="AA334" s="74" t="s">
        <v>1005</v>
      </c>
      <c r="AB334" s="74" t="s">
        <v>1006</v>
      </c>
      <c r="AC334" s="74" t="s">
        <v>1062</v>
      </c>
      <c r="AD334" s="74" t="s">
        <v>1023</v>
      </c>
      <c r="AE334" s="74" t="s">
        <v>1017</v>
      </c>
      <c r="AF334" s="74">
        <v>2</v>
      </c>
      <c r="AG334" s="74" t="s">
        <v>1004</v>
      </c>
      <c r="AH334" s="74">
        <v>0</v>
      </c>
      <c r="AI334" s="104">
        <v>0</v>
      </c>
    </row>
    <row r="335" spans="1:35">
      <c r="A335" s="95">
        <v>333</v>
      </c>
      <c r="B335" s="74" t="s">
        <v>13</v>
      </c>
      <c r="C335" s="74" t="s">
        <v>1369</v>
      </c>
      <c r="D335" s="74" t="s">
        <v>1369</v>
      </c>
      <c r="E335" s="99" t="str">
        <f>HYPERLINK("[映雪.xlsx]类型!B11",'类型（5）'!$C$11)</f>
        <v>人偶</v>
      </c>
      <c r="F335" s="74" t="s">
        <v>1001</v>
      </c>
      <c r="G335" s="74" t="s">
        <v>1002</v>
      </c>
      <c r="H335" s="74">
        <v>682</v>
      </c>
      <c r="I335" s="74">
        <v>682</v>
      </c>
      <c r="J335" s="74">
        <v>374</v>
      </c>
      <c r="K335" s="74">
        <v>43</v>
      </c>
      <c r="L335" s="74">
        <v>51</v>
      </c>
      <c r="M335" s="74">
        <v>41</v>
      </c>
      <c r="N335" s="74">
        <v>53</v>
      </c>
      <c r="O335" s="74">
        <f t="shared" si="5"/>
        <v>188</v>
      </c>
      <c r="P335" s="74" t="s">
        <v>1082</v>
      </c>
      <c r="Q335" s="74">
        <v>100</v>
      </c>
      <c r="R335" s="74">
        <v>1</v>
      </c>
      <c r="S335" s="74" t="s">
        <v>1012</v>
      </c>
      <c r="T335" s="74">
        <v>1543</v>
      </c>
      <c r="U335" s="74">
        <v>1558</v>
      </c>
      <c r="V335" s="74">
        <v>1584</v>
      </c>
      <c r="W335" s="74">
        <v>1615</v>
      </c>
      <c r="X335" s="74">
        <v>18</v>
      </c>
      <c r="Y335" s="74">
        <v>6</v>
      </c>
      <c r="Z335" s="74" t="s">
        <v>1004</v>
      </c>
      <c r="AA335" s="74" t="s">
        <v>1004</v>
      </c>
      <c r="AB335" s="74" t="s">
        <v>1006</v>
      </c>
      <c r="AC335" s="74" t="s">
        <v>1062</v>
      </c>
      <c r="AD335" s="74" t="s">
        <v>1023</v>
      </c>
      <c r="AE335" s="74" t="s">
        <v>1013</v>
      </c>
      <c r="AF335" s="74">
        <v>4</v>
      </c>
      <c r="AG335" s="74" t="s">
        <v>1004</v>
      </c>
      <c r="AH335" s="74">
        <v>0</v>
      </c>
      <c r="AI335" s="104">
        <v>0</v>
      </c>
    </row>
    <row r="336" spans="1:35">
      <c r="A336" s="95">
        <v>334</v>
      </c>
      <c r="B336" s="74" t="s">
        <v>13</v>
      </c>
      <c r="C336" s="74" t="s">
        <v>1370</v>
      </c>
      <c r="D336" s="74" t="s">
        <v>1370</v>
      </c>
      <c r="E336" s="96" t="str">
        <f>HYPERLINK("[映雪.xlsx]类型!B21",'类型（5）'!$C$21)</f>
        <v>游魂</v>
      </c>
      <c r="F336" s="74" t="s">
        <v>1001</v>
      </c>
      <c r="G336" s="74" t="s">
        <v>1002</v>
      </c>
      <c r="H336" s="74">
        <v>995</v>
      </c>
      <c r="I336" s="74">
        <v>995</v>
      </c>
      <c r="J336" s="74">
        <v>374</v>
      </c>
      <c r="K336" s="74">
        <v>35</v>
      </c>
      <c r="L336" s="74">
        <v>32</v>
      </c>
      <c r="M336" s="74">
        <v>48</v>
      </c>
      <c r="N336" s="74">
        <v>45</v>
      </c>
      <c r="O336" s="74">
        <f t="shared" si="5"/>
        <v>160</v>
      </c>
      <c r="P336" s="74" t="s">
        <v>1058</v>
      </c>
      <c r="Q336" s="74">
        <v>100</v>
      </c>
      <c r="R336" s="74">
        <v>1</v>
      </c>
      <c r="S336" s="74" t="s">
        <v>1012</v>
      </c>
      <c r="T336" s="74">
        <v>1527</v>
      </c>
      <c r="U336" s="74">
        <v>1542</v>
      </c>
      <c r="V336" s="74">
        <v>1572</v>
      </c>
      <c r="W336" s="74">
        <v>1615</v>
      </c>
      <c r="X336" s="74">
        <v>71</v>
      </c>
      <c r="Y336" s="74">
        <v>6</v>
      </c>
      <c r="Z336" s="74" t="s">
        <v>1004</v>
      </c>
      <c r="AA336" s="74" t="s">
        <v>1004</v>
      </c>
      <c r="AB336" s="74" t="s">
        <v>1006</v>
      </c>
      <c r="AC336" s="74" t="s">
        <v>1007</v>
      </c>
      <c r="AD336" s="74" t="s">
        <v>1023</v>
      </c>
      <c r="AE336" s="74" t="s">
        <v>1027</v>
      </c>
      <c r="AF336" s="74">
        <v>1</v>
      </c>
      <c r="AG336" s="74" t="s">
        <v>1004</v>
      </c>
      <c r="AH336" s="74">
        <v>0</v>
      </c>
      <c r="AI336" s="104">
        <v>0</v>
      </c>
    </row>
    <row r="337" spans="1:35">
      <c r="A337" s="95">
        <v>335</v>
      </c>
      <c r="B337" s="74" t="s">
        <v>13</v>
      </c>
      <c r="C337" s="74" t="s">
        <v>1371</v>
      </c>
      <c r="D337" s="74" t="s">
        <v>1371</v>
      </c>
      <c r="E337" s="74" t="str">
        <f>HYPERLINK("[映雪.xlsx]类型!B1",'类型（5）'!$C$1)</f>
        <v>均衡</v>
      </c>
      <c r="F337" s="74" t="s">
        <v>1001</v>
      </c>
      <c r="G337" s="74" t="s">
        <v>1002</v>
      </c>
      <c r="H337" s="74">
        <v>999</v>
      </c>
      <c r="I337" s="74">
        <v>999</v>
      </c>
      <c r="J337" s="74">
        <v>374</v>
      </c>
      <c r="K337" s="74">
        <v>53</v>
      </c>
      <c r="L337" s="74">
        <v>39</v>
      </c>
      <c r="M337" s="74">
        <v>50</v>
      </c>
      <c r="N337" s="74">
        <v>61</v>
      </c>
      <c r="O337" s="74">
        <f t="shared" si="5"/>
        <v>203</v>
      </c>
      <c r="P337" s="74" t="s">
        <v>1031</v>
      </c>
      <c r="Q337" s="74">
        <v>100</v>
      </c>
      <c r="R337" s="74">
        <v>1</v>
      </c>
      <c r="S337" s="74" t="s">
        <v>1012</v>
      </c>
      <c r="T337" s="74">
        <v>1535</v>
      </c>
      <c r="U337" s="74">
        <v>1550</v>
      </c>
      <c r="V337" s="74">
        <v>1582</v>
      </c>
      <c r="W337" s="74">
        <v>1615</v>
      </c>
      <c r="X337" s="74">
        <v>3</v>
      </c>
      <c r="Y337" s="74">
        <v>6</v>
      </c>
      <c r="Z337" s="74" t="s">
        <v>1004</v>
      </c>
      <c r="AA337" s="74" t="s">
        <v>1004</v>
      </c>
      <c r="AB337" s="74" t="s">
        <v>1006</v>
      </c>
      <c r="AC337" s="74" t="s">
        <v>1007</v>
      </c>
      <c r="AD337" s="74" t="s">
        <v>1023</v>
      </c>
      <c r="AE337" s="74" t="s">
        <v>1017</v>
      </c>
      <c r="AF337" s="74">
        <v>3</v>
      </c>
      <c r="AG337" s="74" t="s">
        <v>1004</v>
      </c>
      <c r="AH337" s="74">
        <v>0</v>
      </c>
      <c r="AI337" s="104">
        <v>0</v>
      </c>
    </row>
    <row r="338" spans="1:35">
      <c r="A338" s="95">
        <v>336</v>
      </c>
      <c r="B338" s="74" t="s">
        <v>13</v>
      </c>
      <c r="C338" s="74" t="s">
        <v>1372</v>
      </c>
      <c r="D338" s="74" t="s">
        <v>1372</v>
      </c>
      <c r="E338" s="74" t="str">
        <f>HYPERLINK("[映雪.xlsx]类型!B9",'类型（5）'!$C$9)</f>
        <v>家政全能</v>
      </c>
      <c r="F338" s="74" t="s">
        <v>1001</v>
      </c>
      <c r="G338" s="74" t="s">
        <v>1002</v>
      </c>
      <c r="H338" s="74">
        <v>998</v>
      </c>
      <c r="I338" s="74">
        <v>998</v>
      </c>
      <c r="J338" s="74">
        <v>374</v>
      </c>
      <c r="K338" s="74">
        <v>40</v>
      </c>
      <c r="L338" s="74">
        <v>76</v>
      </c>
      <c r="M338" s="74">
        <v>55</v>
      </c>
      <c r="N338" s="74">
        <v>72</v>
      </c>
      <c r="O338" s="74">
        <f t="shared" si="5"/>
        <v>243</v>
      </c>
      <c r="P338" s="74" t="s">
        <v>1060</v>
      </c>
      <c r="Q338" s="74">
        <v>100</v>
      </c>
      <c r="R338" s="74">
        <v>1</v>
      </c>
      <c r="S338" s="74" t="s">
        <v>1012</v>
      </c>
      <c r="T338" s="74">
        <v>1532</v>
      </c>
      <c r="U338" s="74">
        <v>1547</v>
      </c>
      <c r="V338" s="74">
        <v>1579</v>
      </c>
      <c r="W338" s="74">
        <v>1615</v>
      </c>
      <c r="X338" s="74">
        <v>12</v>
      </c>
      <c r="Y338" s="74">
        <v>6</v>
      </c>
      <c r="Z338" s="74" t="s">
        <v>1004</v>
      </c>
      <c r="AA338" s="74" t="s">
        <v>1004</v>
      </c>
      <c r="AB338" s="74" t="s">
        <v>1006</v>
      </c>
      <c r="AC338" s="74" t="s">
        <v>1007</v>
      </c>
      <c r="AD338" s="74" t="s">
        <v>1008</v>
      </c>
      <c r="AE338" s="74" t="s">
        <v>1009</v>
      </c>
      <c r="AF338" s="74">
        <v>7</v>
      </c>
      <c r="AG338" s="74" t="s">
        <v>1004</v>
      </c>
      <c r="AH338" s="74">
        <v>0</v>
      </c>
      <c r="AI338" s="104">
        <v>0</v>
      </c>
    </row>
    <row r="339" spans="1:35">
      <c r="A339" s="95">
        <v>337</v>
      </c>
      <c r="B339" s="74" t="s">
        <v>13</v>
      </c>
      <c r="C339" s="74" t="s">
        <v>1373</v>
      </c>
      <c r="D339" s="74" t="s">
        <v>1373</v>
      </c>
      <c r="E339" s="99" t="str">
        <f>HYPERLINK("[映雪.xlsx]类型!B25",'类型（5）'!$C$25)</f>
        <v>教师</v>
      </c>
      <c r="F339" s="74" t="s">
        <v>1001</v>
      </c>
      <c r="G339" s="74" t="s">
        <v>1002</v>
      </c>
      <c r="H339" s="74">
        <v>996</v>
      </c>
      <c r="I339" s="74">
        <v>996</v>
      </c>
      <c r="J339" s="74">
        <v>111</v>
      </c>
      <c r="K339" s="74">
        <v>78</v>
      </c>
      <c r="L339" s="74">
        <v>71</v>
      </c>
      <c r="M339" s="74">
        <v>64</v>
      </c>
      <c r="N339" s="74">
        <v>55</v>
      </c>
      <c r="O339" s="74">
        <f t="shared" si="5"/>
        <v>268</v>
      </c>
      <c r="P339" s="74" t="s">
        <v>1087</v>
      </c>
      <c r="Q339" s="74">
        <v>100</v>
      </c>
      <c r="R339" s="74">
        <v>1</v>
      </c>
      <c r="S339" s="74" t="s">
        <v>1012</v>
      </c>
      <c r="T339" s="74">
        <v>1536</v>
      </c>
      <c r="U339" s="74">
        <v>1551</v>
      </c>
      <c r="V339" s="74">
        <v>1643</v>
      </c>
      <c r="W339" s="74">
        <v>1615</v>
      </c>
      <c r="X339" s="74">
        <v>89</v>
      </c>
      <c r="Y339" s="74">
        <v>16</v>
      </c>
      <c r="Z339" s="74" t="s">
        <v>1004</v>
      </c>
      <c r="AA339" s="74" t="s">
        <v>1005</v>
      </c>
      <c r="AB339" s="74" t="s">
        <v>1006</v>
      </c>
      <c r="AC339" s="74" t="s">
        <v>1148</v>
      </c>
      <c r="AD339" s="74" t="s">
        <v>1008</v>
      </c>
      <c r="AE339" s="74" t="s">
        <v>1009</v>
      </c>
      <c r="AF339" s="74">
        <v>7</v>
      </c>
      <c r="AG339" s="74" t="s">
        <v>1005</v>
      </c>
      <c r="AH339" s="74">
        <v>0</v>
      </c>
      <c r="AI339" s="104">
        <v>11</v>
      </c>
    </row>
    <row r="340" spans="1:35">
      <c r="A340" s="95">
        <v>338</v>
      </c>
      <c r="B340" s="74" t="s">
        <v>13</v>
      </c>
      <c r="C340" s="74" t="s">
        <v>13</v>
      </c>
      <c r="D340" s="74" t="s">
        <v>13</v>
      </c>
      <c r="E340" s="74" t="str">
        <f>HYPERLINK("[映雪.xlsx]类型!B66",'类型（5）'!$C$66)</f>
        <v>篝</v>
      </c>
      <c r="F340" s="74" t="s">
        <v>1001</v>
      </c>
      <c r="G340" s="74" t="s">
        <v>1002</v>
      </c>
      <c r="H340" s="74">
        <v>0</v>
      </c>
      <c r="I340" s="74">
        <v>0</v>
      </c>
      <c r="J340" s="74">
        <v>111</v>
      </c>
      <c r="K340" s="74">
        <v>52</v>
      </c>
      <c r="L340" s="74">
        <v>87</v>
      </c>
      <c r="M340" s="74">
        <v>99</v>
      </c>
      <c r="N340" s="74">
        <v>24</v>
      </c>
      <c r="O340" s="74">
        <f t="shared" si="5"/>
        <v>262</v>
      </c>
      <c r="P340" s="74" t="s">
        <v>1374</v>
      </c>
      <c r="Q340" s="74">
        <v>16670</v>
      </c>
      <c r="R340" s="74">
        <v>6</v>
      </c>
      <c r="S340" s="74" t="s">
        <v>4</v>
      </c>
      <c r="T340" s="74">
        <v>1534</v>
      </c>
      <c r="U340" s="74">
        <v>1546</v>
      </c>
      <c r="V340" s="74">
        <v>1582</v>
      </c>
      <c r="W340" s="74">
        <v>1615</v>
      </c>
      <c r="X340" s="74">
        <v>0</v>
      </c>
      <c r="Y340" s="74">
        <v>100</v>
      </c>
      <c r="Z340" s="74" t="s">
        <v>1004</v>
      </c>
      <c r="AA340" s="74" t="s">
        <v>1004</v>
      </c>
      <c r="AB340" s="74" t="s">
        <v>198</v>
      </c>
      <c r="AC340" s="74" t="s">
        <v>1007</v>
      </c>
      <c r="AD340" s="74" t="s">
        <v>1162</v>
      </c>
      <c r="AE340" s="74" t="s">
        <v>1020</v>
      </c>
      <c r="AF340" s="74">
        <v>10</v>
      </c>
      <c r="AG340" s="74" t="s">
        <v>1005</v>
      </c>
      <c r="AH340" s="74">
        <v>95</v>
      </c>
      <c r="AI340" s="104">
        <v>11</v>
      </c>
    </row>
    <row r="341" spans="1:35">
      <c r="A341" s="95">
        <v>339</v>
      </c>
      <c r="B341" s="74" t="s">
        <v>13</v>
      </c>
      <c r="C341" s="74" t="s">
        <v>1375</v>
      </c>
      <c r="D341" s="74" t="s">
        <v>1375</v>
      </c>
      <c r="E341" s="74" t="str">
        <f>HYPERLINK("[映雪.xlsx]类型!B95",'类型（5）'!$C$95)</f>
        <v>神户小鸟</v>
      </c>
      <c r="F341" s="74" t="s">
        <v>1001</v>
      </c>
      <c r="G341" s="74" t="s">
        <v>1002</v>
      </c>
      <c r="H341" s="74">
        <v>7212</v>
      </c>
      <c r="I341" s="74">
        <v>7212</v>
      </c>
      <c r="J341" s="74">
        <v>111</v>
      </c>
      <c r="K341" s="74">
        <v>59</v>
      </c>
      <c r="L341" s="74">
        <v>52</v>
      </c>
      <c r="M341" s="74">
        <v>71</v>
      </c>
      <c r="N341" s="74">
        <v>86</v>
      </c>
      <c r="O341" s="74">
        <f t="shared" si="5"/>
        <v>268</v>
      </c>
      <c r="P341" s="74" t="s">
        <v>1376</v>
      </c>
      <c r="Q341" s="74">
        <v>100</v>
      </c>
      <c r="R341" s="74">
        <v>2</v>
      </c>
      <c r="S341" s="74" t="s">
        <v>1012</v>
      </c>
      <c r="T341" s="74">
        <v>1557</v>
      </c>
      <c r="U341" s="74">
        <v>1572</v>
      </c>
      <c r="V341" s="74">
        <v>1582</v>
      </c>
      <c r="W341" s="74">
        <v>1615</v>
      </c>
      <c r="X341" s="74">
        <v>0</v>
      </c>
      <c r="Y341" s="74">
        <v>50</v>
      </c>
      <c r="Z341" s="74" t="s">
        <v>1004</v>
      </c>
      <c r="AA341" s="74" t="s">
        <v>1004</v>
      </c>
      <c r="AB341" s="74" t="s">
        <v>1006</v>
      </c>
      <c r="AC341" s="74" t="s">
        <v>1007</v>
      </c>
      <c r="AD341" s="74" t="s">
        <v>1016</v>
      </c>
      <c r="AE341" s="74" t="s">
        <v>1027</v>
      </c>
      <c r="AF341" s="74">
        <v>9</v>
      </c>
      <c r="AG341" s="74" t="s">
        <v>1005</v>
      </c>
      <c r="AH341" s="74">
        <v>95</v>
      </c>
      <c r="AI341" s="104">
        <v>11</v>
      </c>
    </row>
    <row r="342" spans="1:35">
      <c r="A342" s="95">
        <v>340</v>
      </c>
      <c r="B342" s="74" t="s">
        <v>13</v>
      </c>
      <c r="C342" s="74" t="s">
        <v>1377</v>
      </c>
      <c r="D342" s="74" t="s">
        <v>1377</v>
      </c>
      <c r="E342" s="96" t="str">
        <f>HYPERLINK("[映雪.xlsx]类型!B27",'类型（5）'!$C$27)</f>
        <v>骑士</v>
      </c>
      <c r="F342" s="74" t="s">
        <v>1001</v>
      </c>
      <c r="G342" s="74" t="s">
        <v>1002</v>
      </c>
      <c r="H342" s="74">
        <v>390</v>
      </c>
      <c r="I342" s="74">
        <v>390</v>
      </c>
      <c r="J342" s="74">
        <v>111</v>
      </c>
      <c r="K342" s="74">
        <v>67</v>
      </c>
      <c r="L342" s="74">
        <v>75</v>
      </c>
      <c r="M342" s="74">
        <v>16</v>
      </c>
      <c r="N342" s="74">
        <v>47</v>
      </c>
      <c r="O342" s="74">
        <f t="shared" si="5"/>
        <v>205</v>
      </c>
      <c r="P342" s="74" t="s">
        <v>1378</v>
      </c>
      <c r="Q342" s="74">
        <v>100</v>
      </c>
      <c r="R342" s="74">
        <v>1</v>
      </c>
      <c r="S342" s="74" t="s">
        <v>1012</v>
      </c>
      <c r="T342" s="74">
        <v>1580</v>
      </c>
      <c r="U342" s="74">
        <v>1595</v>
      </c>
      <c r="V342" s="74">
        <v>1605</v>
      </c>
      <c r="W342" s="74">
        <v>1615</v>
      </c>
      <c r="X342" s="74">
        <v>1</v>
      </c>
      <c r="Y342" s="74">
        <v>84</v>
      </c>
      <c r="Z342" s="74" t="s">
        <v>1004</v>
      </c>
      <c r="AA342" s="74" t="s">
        <v>1005</v>
      </c>
      <c r="AB342" s="74" t="s">
        <v>1006</v>
      </c>
      <c r="AC342" s="74" t="s">
        <v>1007</v>
      </c>
      <c r="AD342" s="74" t="s">
        <v>1008</v>
      </c>
      <c r="AE342" s="74" t="s">
        <v>1017</v>
      </c>
      <c r="AF342" s="74">
        <v>3</v>
      </c>
      <c r="AG342" s="74" t="s">
        <v>1005</v>
      </c>
      <c r="AH342" s="74">
        <v>95</v>
      </c>
      <c r="AI342" s="104">
        <v>11</v>
      </c>
    </row>
    <row r="343" spans="1:35">
      <c r="A343" s="95">
        <v>341</v>
      </c>
      <c r="B343" s="74" t="s">
        <v>13</v>
      </c>
      <c r="C343" s="99" t="s">
        <v>1379</v>
      </c>
      <c r="D343" s="74" t="s">
        <v>1379</v>
      </c>
      <c r="E343" s="96" t="str">
        <f>HYPERLINK("[映雪.xlsx]类型!B20",'类型（5）'!$C$20)</f>
        <v>指挥官</v>
      </c>
      <c r="F343" s="74" t="s">
        <v>1001</v>
      </c>
      <c r="G343" s="74" t="s">
        <v>1002</v>
      </c>
      <c r="H343" s="74">
        <v>198</v>
      </c>
      <c r="I343" s="74">
        <v>198</v>
      </c>
      <c r="J343" s="74">
        <v>111</v>
      </c>
      <c r="K343" s="74">
        <v>83</v>
      </c>
      <c r="L343" s="74">
        <v>23</v>
      </c>
      <c r="M343" s="74">
        <v>80</v>
      </c>
      <c r="N343" s="74">
        <v>39</v>
      </c>
      <c r="O343" s="74">
        <f t="shared" si="5"/>
        <v>225</v>
      </c>
      <c r="P343" s="74" t="s">
        <v>1150</v>
      </c>
      <c r="Q343" s="74">
        <v>100</v>
      </c>
      <c r="R343" s="74">
        <v>2</v>
      </c>
      <c r="S343" s="74" t="s">
        <v>1012</v>
      </c>
      <c r="T343" s="74">
        <v>1558</v>
      </c>
      <c r="U343" s="74">
        <v>1573</v>
      </c>
      <c r="V343" s="74">
        <v>1630</v>
      </c>
      <c r="W343" s="74">
        <v>1615</v>
      </c>
      <c r="X343" s="74">
        <v>96</v>
      </c>
      <c r="Y343" s="74">
        <v>84</v>
      </c>
      <c r="Z343" s="74" t="s">
        <v>1004</v>
      </c>
      <c r="AA343" s="74" t="s">
        <v>1005</v>
      </c>
      <c r="AB343" s="74" t="s">
        <v>1006</v>
      </c>
      <c r="AC343" s="74" t="s">
        <v>1007</v>
      </c>
      <c r="AD343" s="74" t="s">
        <v>1016</v>
      </c>
      <c r="AE343" s="74" t="s">
        <v>1038</v>
      </c>
      <c r="AF343" s="74">
        <v>13</v>
      </c>
      <c r="AG343" s="74" t="s">
        <v>1005</v>
      </c>
      <c r="AH343" s="74">
        <v>0</v>
      </c>
      <c r="AI343" s="104">
        <v>11</v>
      </c>
    </row>
    <row r="344" spans="1:35">
      <c r="A344" s="95">
        <v>342</v>
      </c>
      <c r="B344" s="74" t="s">
        <v>13</v>
      </c>
      <c r="C344" s="74" t="s">
        <v>1380</v>
      </c>
      <c r="D344" s="74" t="s">
        <v>1380</v>
      </c>
      <c r="E344" s="74" t="str">
        <f>HYPERLINK("[映雪.xlsx]类型!B65",'类型（5）'!$C$65)</f>
        <v>中津静流</v>
      </c>
      <c r="F344" s="74" t="s">
        <v>1001</v>
      </c>
      <c r="G344" s="74" t="s">
        <v>1002</v>
      </c>
      <c r="H344" s="74">
        <v>395</v>
      </c>
      <c r="I344" s="74">
        <v>395</v>
      </c>
      <c r="J344" s="74">
        <v>111</v>
      </c>
      <c r="K344" s="74">
        <v>49</v>
      </c>
      <c r="L344" s="74">
        <v>99</v>
      </c>
      <c r="M344" s="74">
        <v>60</v>
      </c>
      <c r="N344" s="74">
        <v>85</v>
      </c>
      <c r="O344" s="74">
        <f t="shared" si="5"/>
        <v>293</v>
      </c>
      <c r="P344" s="74" t="s">
        <v>1304</v>
      </c>
      <c r="Q344" s="74">
        <v>100</v>
      </c>
      <c r="R344" s="74">
        <v>2</v>
      </c>
      <c r="S344" s="74" t="s">
        <v>1012</v>
      </c>
      <c r="T344" s="74">
        <v>1558</v>
      </c>
      <c r="U344" s="74">
        <v>1573</v>
      </c>
      <c r="V344" s="74">
        <v>1583</v>
      </c>
      <c r="W344" s="74">
        <v>1615</v>
      </c>
      <c r="X344" s="74">
        <v>92</v>
      </c>
      <c r="Y344" s="74">
        <v>16</v>
      </c>
      <c r="Z344" s="74" t="s">
        <v>1004</v>
      </c>
      <c r="AA344" s="74" t="s">
        <v>1004</v>
      </c>
      <c r="AB344" s="74" t="s">
        <v>1006</v>
      </c>
      <c r="AC344" s="74" t="s">
        <v>1007</v>
      </c>
      <c r="AD344" s="74" t="s">
        <v>1162</v>
      </c>
      <c r="AE344" s="74" t="s">
        <v>1024</v>
      </c>
      <c r="AF344" s="74">
        <v>4</v>
      </c>
      <c r="AG344" s="74" t="s">
        <v>1005</v>
      </c>
      <c r="AH344" s="74">
        <v>0</v>
      </c>
      <c r="AI344" s="104">
        <v>11</v>
      </c>
    </row>
    <row r="345" spans="1:35">
      <c r="A345" s="95">
        <v>343</v>
      </c>
      <c r="B345" s="74" t="s">
        <v>13</v>
      </c>
      <c r="C345" s="74" t="s">
        <v>1381</v>
      </c>
      <c r="D345" s="74" t="s">
        <v>1381</v>
      </c>
      <c r="E345" s="74" t="str">
        <f>HYPERLINK("[映雪.xlsx]类型!B38",'类型（5）'!$C$38)</f>
        <v>战士</v>
      </c>
      <c r="F345" s="74" t="s">
        <v>1001</v>
      </c>
      <c r="G345" s="74" t="s">
        <v>1002</v>
      </c>
      <c r="H345" s="74">
        <v>448</v>
      </c>
      <c r="I345" s="74">
        <v>448</v>
      </c>
      <c r="J345" s="74">
        <v>111</v>
      </c>
      <c r="K345" s="74">
        <v>54</v>
      </c>
      <c r="L345" s="74">
        <v>81</v>
      </c>
      <c r="M345" s="74">
        <v>42</v>
      </c>
      <c r="N345" s="74">
        <v>64</v>
      </c>
      <c r="O345" s="74">
        <f t="shared" si="5"/>
        <v>241</v>
      </c>
      <c r="P345" s="74" t="s">
        <v>1382</v>
      </c>
      <c r="Q345" s="74">
        <v>100</v>
      </c>
      <c r="R345" s="74">
        <v>1</v>
      </c>
      <c r="S345" s="74" t="s">
        <v>1012</v>
      </c>
      <c r="T345" s="74">
        <v>1536</v>
      </c>
      <c r="U345" s="74">
        <v>1551</v>
      </c>
      <c r="V345" s="74">
        <v>1557</v>
      </c>
      <c r="W345" s="74">
        <v>1615</v>
      </c>
      <c r="X345" s="74">
        <v>79</v>
      </c>
      <c r="Y345" s="74">
        <v>16</v>
      </c>
      <c r="Z345" s="74" t="s">
        <v>1004</v>
      </c>
      <c r="AA345" s="74" t="s">
        <v>1004</v>
      </c>
      <c r="AB345" s="74" t="s">
        <v>1006</v>
      </c>
      <c r="AC345" s="74" t="s">
        <v>1007</v>
      </c>
      <c r="AD345" s="74" t="s">
        <v>1016</v>
      </c>
      <c r="AE345" s="74" t="s">
        <v>1024</v>
      </c>
      <c r="AF345" s="74">
        <v>9</v>
      </c>
      <c r="AG345" s="74" t="s">
        <v>1005</v>
      </c>
      <c r="AH345" s="74">
        <v>0</v>
      </c>
      <c r="AI345" s="104">
        <v>11</v>
      </c>
    </row>
    <row r="346" spans="1:35">
      <c r="A346" s="95">
        <v>344</v>
      </c>
      <c r="B346" s="74" t="s">
        <v>13</v>
      </c>
      <c r="C346" s="74" t="s">
        <v>1383</v>
      </c>
      <c r="D346" s="74" t="s">
        <v>1383</v>
      </c>
      <c r="E346" s="74" t="str">
        <f>HYPERLINK("[映雪.xlsx]类型!B33",'类型（5）'!$C$33)</f>
        <v>魔女</v>
      </c>
      <c r="F346" s="74" t="s">
        <v>1001</v>
      </c>
      <c r="G346" s="74" t="s">
        <v>1002</v>
      </c>
      <c r="H346" s="74">
        <v>735</v>
      </c>
      <c r="I346" s="74">
        <v>735</v>
      </c>
      <c r="J346" s="74">
        <v>111</v>
      </c>
      <c r="K346" s="74">
        <v>27</v>
      </c>
      <c r="L346" s="74">
        <v>34</v>
      </c>
      <c r="M346" s="74">
        <v>84</v>
      </c>
      <c r="N346" s="74">
        <v>61</v>
      </c>
      <c r="O346" s="74">
        <f t="shared" si="5"/>
        <v>206</v>
      </c>
      <c r="P346" s="74" t="s">
        <v>1033</v>
      </c>
      <c r="Q346" s="74">
        <v>100</v>
      </c>
      <c r="R346" s="74">
        <v>1</v>
      </c>
      <c r="S346" s="74" t="s">
        <v>1012</v>
      </c>
      <c r="T346" s="74">
        <v>1555</v>
      </c>
      <c r="U346" s="74">
        <v>1570</v>
      </c>
      <c r="V346" s="74">
        <v>1582</v>
      </c>
      <c r="W346" s="74">
        <v>1615</v>
      </c>
      <c r="X346" s="74">
        <v>79</v>
      </c>
      <c r="Y346" s="74">
        <v>84</v>
      </c>
      <c r="Z346" s="74" t="s">
        <v>1004</v>
      </c>
      <c r="AA346" s="74" t="s">
        <v>1004</v>
      </c>
      <c r="AB346" s="74" t="s">
        <v>1006</v>
      </c>
      <c r="AC346" s="74" t="s">
        <v>1007</v>
      </c>
      <c r="AD346" s="74" t="s">
        <v>1016</v>
      </c>
      <c r="AE346" s="74" t="s">
        <v>1038</v>
      </c>
      <c r="AF346" s="74">
        <v>8</v>
      </c>
      <c r="AG346" s="74" t="s">
        <v>1005</v>
      </c>
      <c r="AH346" s="74">
        <v>0</v>
      </c>
      <c r="AI346" s="104">
        <v>11</v>
      </c>
    </row>
    <row r="347" spans="1:35">
      <c r="A347" s="95">
        <v>345</v>
      </c>
      <c r="B347" s="74" t="s">
        <v>13</v>
      </c>
      <c r="C347" s="74" t="s">
        <v>1384</v>
      </c>
      <c r="D347" s="74" t="s">
        <v>1384</v>
      </c>
      <c r="E347" s="99" t="str">
        <f>HYPERLINK("[映雪.xlsx]类型!B17",'类型（5）'!$C$17)</f>
        <v>记者</v>
      </c>
      <c r="F347" s="74" t="s">
        <v>1001</v>
      </c>
      <c r="G347" s="74" t="s">
        <v>1002</v>
      </c>
      <c r="H347" s="74">
        <v>736</v>
      </c>
      <c r="I347" s="74">
        <v>736</v>
      </c>
      <c r="J347" s="74">
        <v>111</v>
      </c>
      <c r="K347" s="74">
        <v>63</v>
      </c>
      <c r="L347" s="74">
        <v>59</v>
      </c>
      <c r="M347" s="74">
        <v>61</v>
      </c>
      <c r="N347" s="74">
        <v>66</v>
      </c>
      <c r="O347" s="74">
        <f t="shared" si="5"/>
        <v>249</v>
      </c>
      <c r="P347" s="74" t="s">
        <v>1036</v>
      </c>
      <c r="Q347" s="74">
        <v>100</v>
      </c>
      <c r="R347" s="74">
        <v>1</v>
      </c>
      <c r="S347" s="74" t="s">
        <v>1012</v>
      </c>
      <c r="T347" s="74">
        <v>1543</v>
      </c>
      <c r="U347" s="74">
        <v>1558</v>
      </c>
      <c r="V347" s="74">
        <v>1614</v>
      </c>
      <c r="W347" s="74">
        <v>1615</v>
      </c>
      <c r="X347" s="74">
        <v>1</v>
      </c>
      <c r="Y347" s="74">
        <v>50</v>
      </c>
      <c r="Z347" s="74" t="s">
        <v>1004</v>
      </c>
      <c r="AA347" s="74" t="s">
        <v>1005</v>
      </c>
      <c r="AB347" s="74" t="s">
        <v>1006</v>
      </c>
      <c r="AC347" s="74" t="s">
        <v>1007</v>
      </c>
      <c r="AD347" s="74" t="s">
        <v>1023</v>
      </c>
      <c r="AE347" s="74" t="s">
        <v>1013</v>
      </c>
      <c r="AF347" s="74">
        <v>4</v>
      </c>
      <c r="AG347" s="74" t="s">
        <v>1005</v>
      </c>
      <c r="AH347" s="74">
        <v>0</v>
      </c>
      <c r="AI347" s="104">
        <v>11</v>
      </c>
    </row>
    <row r="348" spans="1:35">
      <c r="A348" s="95">
        <v>346</v>
      </c>
      <c r="B348" s="74" t="s">
        <v>13</v>
      </c>
      <c r="C348" s="74" t="s">
        <v>1385</v>
      </c>
      <c r="D348" s="74" t="s">
        <v>1385</v>
      </c>
      <c r="E348" s="74" t="str">
        <f>HYPERLINK("[映雪.xlsx]类型!B3",'类型（5）'!$C$3)</f>
        <v>武勇强化</v>
      </c>
      <c r="F348" s="74" t="s">
        <v>1001</v>
      </c>
      <c r="G348" s="74" t="s">
        <v>1002</v>
      </c>
      <c r="H348" s="74">
        <v>130</v>
      </c>
      <c r="I348" s="74">
        <v>130</v>
      </c>
      <c r="J348" s="74">
        <v>110</v>
      </c>
      <c r="K348" s="74">
        <v>47</v>
      </c>
      <c r="L348" s="74">
        <v>62</v>
      </c>
      <c r="M348" s="74">
        <v>54</v>
      </c>
      <c r="N348" s="74">
        <v>58</v>
      </c>
      <c r="O348" s="74">
        <f t="shared" si="5"/>
        <v>221</v>
      </c>
      <c r="P348" s="74" t="s">
        <v>1051</v>
      </c>
      <c r="Q348" s="74">
        <v>100</v>
      </c>
      <c r="R348" s="74">
        <v>1</v>
      </c>
      <c r="S348" s="74" t="s">
        <v>1012</v>
      </c>
      <c r="T348" s="74">
        <v>1547</v>
      </c>
      <c r="U348" s="74">
        <v>1562</v>
      </c>
      <c r="V348" s="74">
        <v>1621</v>
      </c>
      <c r="W348" s="74">
        <v>1615</v>
      </c>
      <c r="X348" s="74">
        <v>1</v>
      </c>
      <c r="Y348" s="74">
        <v>7</v>
      </c>
      <c r="Z348" s="74" t="s">
        <v>1004</v>
      </c>
      <c r="AA348" s="74" t="s">
        <v>1005</v>
      </c>
      <c r="AB348" s="74" t="s">
        <v>1006</v>
      </c>
      <c r="AC348" s="74" t="s">
        <v>1007</v>
      </c>
      <c r="AD348" s="74" t="s">
        <v>1023</v>
      </c>
      <c r="AE348" s="74" t="s">
        <v>1017</v>
      </c>
      <c r="AF348" s="74">
        <v>2</v>
      </c>
      <c r="AG348" s="74" t="s">
        <v>1004</v>
      </c>
      <c r="AH348" s="74">
        <v>0</v>
      </c>
      <c r="AI348" s="104">
        <v>0</v>
      </c>
    </row>
    <row r="349" spans="1:35">
      <c r="A349" s="95">
        <v>347</v>
      </c>
      <c r="B349" s="74" t="s">
        <v>13</v>
      </c>
      <c r="C349" s="74" t="s">
        <v>1386</v>
      </c>
      <c r="D349" s="74" t="s">
        <v>1386</v>
      </c>
      <c r="E349" s="74" t="str">
        <f>HYPERLINK("[映雪.xlsx]类型!B2",'类型（5）'!$C$2)</f>
        <v>统御强化</v>
      </c>
      <c r="F349" s="74" t="s">
        <v>1001</v>
      </c>
      <c r="G349" s="74" t="s">
        <v>1002</v>
      </c>
      <c r="H349" s="74">
        <v>734</v>
      </c>
      <c r="I349" s="74">
        <v>734</v>
      </c>
      <c r="J349" s="74">
        <v>110</v>
      </c>
      <c r="K349" s="74">
        <v>64</v>
      </c>
      <c r="L349" s="74">
        <v>43</v>
      </c>
      <c r="M349" s="74">
        <v>66</v>
      </c>
      <c r="N349" s="74">
        <v>66</v>
      </c>
      <c r="O349" s="74">
        <f t="shared" si="5"/>
        <v>239</v>
      </c>
      <c r="P349" s="74" t="s">
        <v>1072</v>
      </c>
      <c r="Q349" s="74">
        <v>100</v>
      </c>
      <c r="R349" s="74">
        <v>1</v>
      </c>
      <c r="S349" s="74" t="s">
        <v>1012</v>
      </c>
      <c r="T349" s="74">
        <v>1516</v>
      </c>
      <c r="U349" s="74">
        <v>1531</v>
      </c>
      <c r="V349" s="74">
        <v>1555</v>
      </c>
      <c r="W349" s="74">
        <v>1615</v>
      </c>
      <c r="X349" s="74">
        <v>1</v>
      </c>
      <c r="Y349" s="74">
        <v>7</v>
      </c>
      <c r="Z349" s="74" t="s">
        <v>1004</v>
      </c>
      <c r="AA349" s="74" t="s">
        <v>1004</v>
      </c>
      <c r="AB349" s="74" t="s">
        <v>1006</v>
      </c>
      <c r="AC349" s="74" t="s">
        <v>1007</v>
      </c>
      <c r="AD349" s="74" t="s">
        <v>1023</v>
      </c>
      <c r="AE349" s="74" t="s">
        <v>1017</v>
      </c>
      <c r="AF349" s="74">
        <v>1</v>
      </c>
      <c r="AG349" s="74" t="s">
        <v>1005</v>
      </c>
      <c r="AH349" s="74">
        <v>0</v>
      </c>
      <c r="AI349" s="104">
        <v>0</v>
      </c>
    </row>
    <row r="350" spans="1:35">
      <c r="A350" s="95">
        <v>348</v>
      </c>
      <c r="B350" s="74" t="s">
        <v>13</v>
      </c>
      <c r="C350" s="74" t="s">
        <v>1387</v>
      </c>
      <c r="D350" s="74" t="s">
        <v>1387</v>
      </c>
      <c r="E350" s="74" t="str">
        <f>HYPERLINK("[映雪.xlsx]类型!B4",'类型（5）'!$C$4)</f>
        <v>智慧强化</v>
      </c>
      <c r="F350" s="74" t="s">
        <v>1001</v>
      </c>
      <c r="G350" s="74" t="s">
        <v>1002</v>
      </c>
      <c r="H350" s="74">
        <v>408</v>
      </c>
      <c r="I350" s="74">
        <v>408</v>
      </c>
      <c r="J350" s="74">
        <v>110</v>
      </c>
      <c r="K350" s="74">
        <v>42</v>
      </c>
      <c r="L350" s="74">
        <v>36</v>
      </c>
      <c r="M350" s="74">
        <v>64</v>
      </c>
      <c r="N350" s="74">
        <v>58</v>
      </c>
      <c r="O350" s="74">
        <f t="shared" si="5"/>
        <v>200</v>
      </c>
      <c r="P350" s="74" t="s">
        <v>1082</v>
      </c>
      <c r="Q350" s="74">
        <v>100</v>
      </c>
      <c r="R350" s="74">
        <v>1</v>
      </c>
      <c r="S350" s="74" t="s">
        <v>1012</v>
      </c>
      <c r="T350" s="74">
        <v>1514</v>
      </c>
      <c r="U350" s="74">
        <v>1529</v>
      </c>
      <c r="V350" s="74">
        <v>1580</v>
      </c>
      <c r="W350" s="74">
        <v>1615</v>
      </c>
      <c r="X350" s="74">
        <v>80</v>
      </c>
      <c r="Y350" s="74">
        <v>7</v>
      </c>
      <c r="Z350" s="74" t="s">
        <v>1004</v>
      </c>
      <c r="AA350" s="74" t="s">
        <v>1005</v>
      </c>
      <c r="AB350" s="74" t="s">
        <v>1006</v>
      </c>
      <c r="AC350" s="74" t="s">
        <v>1007</v>
      </c>
      <c r="AD350" s="74" t="s">
        <v>1023</v>
      </c>
      <c r="AE350" s="74" t="s">
        <v>1009</v>
      </c>
      <c r="AF350" s="74">
        <v>5</v>
      </c>
      <c r="AG350" s="74" t="s">
        <v>1005</v>
      </c>
      <c r="AH350" s="74">
        <v>0</v>
      </c>
      <c r="AI350" s="104">
        <v>0</v>
      </c>
    </row>
    <row r="351" spans="1:35">
      <c r="A351" s="95">
        <v>349</v>
      </c>
      <c r="B351" s="74" t="s">
        <v>13</v>
      </c>
      <c r="C351" s="74" t="s">
        <v>1388</v>
      </c>
      <c r="D351" s="74" t="s">
        <v>1388</v>
      </c>
      <c r="E351" s="96" t="str">
        <f>HYPERLINK("[映雪.xlsx]类型!B16",'类型（5）'!$C$16)</f>
        <v>神明</v>
      </c>
      <c r="F351" s="74" t="s">
        <v>1001</v>
      </c>
      <c r="G351" s="74" t="s">
        <v>1002</v>
      </c>
      <c r="H351" s="74">
        <v>810</v>
      </c>
      <c r="I351" s="74">
        <v>810</v>
      </c>
      <c r="J351" s="74">
        <v>110</v>
      </c>
      <c r="K351" s="74">
        <v>72</v>
      </c>
      <c r="L351" s="74">
        <v>40</v>
      </c>
      <c r="M351" s="74">
        <v>71</v>
      </c>
      <c r="N351" s="74">
        <v>55</v>
      </c>
      <c r="O351" s="74">
        <f t="shared" si="5"/>
        <v>238</v>
      </c>
      <c r="P351" s="74" t="s">
        <v>1037</v>
      </c>
      <c r="Q351" s="74">
        <v>100</v>
      </c>
      <c r="R351" s="74">
        <v>1</v>
      </c>
      <c r="S351" s="74" t="s">
        <v>1012</v>
      </c>
      <c r="T351" s="74">
        <v>1536</v>
      </c>
      <c r="U351" s="74">
        <v>1551</v>
      </c>
      <c r="V351" s="74">
        <v>1584</v>
      </c>
      <c r="W351" s="74">
        <v>1615</v>
      </c>
      <c r="X351" s="74">
        <v>0</v>
      </c>
      <c r="Y351" s="74">
        <v>7</v>
      </c>
      <c r="Z351" s="74" t="s">
        <v>1004</v>
      </c>
      <c r="AA351" s="74" t="s">
        <v>1004</v>
      </c>
      <c r="AB351" s="74" t="s">
        <v>1006</v>
      </c>
      <c r="AC351" s="74" t="s">
        <v>1007</v>
      </c>
      <c r="AD351" s="74" t="s">
        <v>1008</v>
      </c>
      <c r="AE351" s="74" t="s">
        <v>1009</v>
      </c>
      <c r="AF351" s="74">
        <v>6</v>
      </c>
      <c r="AG351" s="74" t="s">
        <v>1005</v>
      </c>
      <c r="AH351" s="74">
        <v>0</v>
      </c>
      <c r="AI351" s="104">
        <v>0</v>
      </c>
    </row>
    <row r="352" spans="1:35">
      <c r="A352" s="95">
        <v>350</v>
      </c>
      <c r="B352" s="74" t="s">
        <v>13</v>
      </c>
      <c r="C352" s="74" t="s">
        <v>1389</v>
      </c>
      <c r="D352" s="74" t="s">
        <v>1389</v>
      </c>
      <c r="E352" s="74" t="str">
        <f>HYPERLINK("[映雪.xlsx]类型!B4",'类型（5）'!$C$4)</f>
        <v>智慧强化</v>
      </c>
      <c r="F352" s="74" t="s">
        <v>1001</v>
      </c>
      <c r="G352" s="74" t="s">
        <v>1002</v>
      </c>
      <c r="H352" s="74">
        <v>174</v>
      </c>
      <c r="I352" s="74">
        <v>174</v>
      </c>
      <c r="J352" s="74">
        <v>110</v>
      </c>
      <c r="K352" s="74">
        <v>60</v>
      </c>
      <c r="L352" s="74">
        <v>48</v>
      </c>
      <c r="M352" s="74">
        <v>73</v>
      </c>
      <c r="N352" s="74">
        <v>67</v>
      </c>
      <c r="O352" s="74">
        <f t="shared" si="5"/>
        <v>248</v>
      </c>
      <c r="P352" s="74" t="s">
        <v>1019</v>
      </c>
      <c r="Q352" s="74">
        <v>100</v>
      </c>
      <c r="R352" s="74">
        <v>1</v>
      </c>
      <c r="S352" s="74" t="s">
        <v>1012</v>
      </c>
      <c r="T352" s="74">
        <v>1564</v>
      </c>
      <c r="U352" s="74">
        <v>1579</v>
      </c>
      <c r="V352" s="74">
        <v>1613</v>
      </c>
      <c r="W352" s="74">
        <v>1615</v>
      </c>
      <c r="X352" s="74">
        <v>98</v>
      </c>
      <c r="Y352" s="74">
        <v>40</v>
      </c>
      <c r="Z352" s="74" t="s">
        <v>1004</v>
      </c>
      <c r="AA352" s="74" t="s">
        <v>1005</v>
      </c>
      <c r="AB352" s="74" t="s">
        <v>1006</v>
      </c>
      <c r="AC352" s="74" t="s">
        <v>1007</v>
      </c>
      <c r="AD352" s="74" t="s">
        <v>1008</v>
      </c>
      <c r="AE352" s="74" t="s">
        <v>1017</v>
      </c>
      <c r="AF352" s="74">
        <v>10</v>
      </c>
      <c r="AG352" s="74" t="s">
        <v>1005</v>
      </c>
      <c r="AH352" s="74">
        <v>0</v>
      </c>
      <c r="AI352" s="104">
        <v>0</v>
      </c>
    </row>
    <row r="353" spans="1:35">
      <c r="A353" s="95">
        <v>351</v>
      </c>
      <c r="B353" s="74" t="s">
        <v>13</v>
      </c>
      <c r="C353" s="74" t="s">
        <v>1390</v>
      </c>
      <c r="D353" s="74" t="s">
        <v>1390</v>
      </c>
      <c r="E353" s="74" t="str">
        <f>HYPERLINK("[映雪.xlsx]类型!B14",'类型（5）'!$C$14)</f>
        <v>永生</v>
      </c>
      <c r="F353" s="74" t="s">
        <v>1001</v>
      </c>
      <c r="G353" s="74" t="s">
        <v>1002</v>
      </c>
      <c r="H353" s="74">
        <v>540</v>
      </c>
      <c r="I353" s="74">
        <v>540</v>
      </c>
      <c r="J353" s="74">
        <v>110</v>
      </c>
      <c r="K353" s="74">
        <v>79</v>
      </c>
      <c r="L353" s="74">
        <v>78</v>
      </c>
      <c r="M353" s="74">
        <v>79</v>
      </c>
      <c r="N353" s="74">
        <v>26</v>
      </c>
      <c r="O353" s="74">
        <f t="shared" si="5"/>
        <v>262</v>
      </c>
      <c r="P353" s="74" t="s">
        <v>1056</v>
      </c>
      <c r="Q353" s="74">
        <v>100</v>
      </c>
      <c r="R353" s="74">
        <v>2</v>
      </c>
      <c r="S353" s="74" t="s">
        <v>1012</v>
      </c>
      <c r="T353" s="74">
        <v>1527</v>
      </c>
      <c r="U353" s="74">
        <v>1542</v>
      </c>
      <c r="V353" s="74">
        <v>1582</v>
      </c>
      <c r="W353" s="74">
        <v>1615</v>
      </c>
      <c r="X353" s="74">
        <v>0</v>
      </c>
      <c r="Y353" s="74">
        <v>40</v>
      </c>
      <c r="Z353" s="74" t="s">
        <v>1004</v>
      </c>
      <c r="AA353" s="74" t="s">
        <v>1004</v>
      </c>
      <c r="AB353" s="74" t="s">
        <v>1006</v>
      </c>
      <c r="AC353" s="74" t="s">
        <v>1007</v>
      </c>
      <c r="AD353" s="74" t="s">
        <v>1008</v>
      </c>
      <c r="AE353" s="74" t="s">
        <v>1038</v>
      </c>
      <c r="AF353" s="74">
        <v>8</v>
      </c>
      <c r="AG353" s="74" t="s">
        <v>1005</v>
      </c>
      <c r="AH353" s="74">
        <v>0</v>
      </c>
      <c r="AI353" s="104">
        <v>0</v>
      </c>
    </row>
    <row r="354" spans="1:35">
      <c r="A354" s="95">
        <v>352</v>
      </c>
      <c r="B354" s="74" t="s">
        <v>13</v>
      </c>
      <c r="C354" s="74" t="s">
        <v>1391</v>
      </c>
      <c r="D354" s="74" t="s">
        <v>1391</v>
      </c>
      <c r="E354" s="74" t="str">
        <f>HYPERLINK("[映雪.xlsx]类型!B7",'类型（5）'!$C$7)</f>
        <v>武勇全能</v>
      </c>
      <c r="F354" s="74" t="s">
        <v>1001</v>
      </c>
      <c r="G354" s="74" t="s">
        <v>1002</v>
      </c>
      <c r="H354" s="74">
        <v>539</v>
      </c>
      <c r="I354" s="74">
        <v>539</v>
      </c>
      <c r="J354" s="74">
        <v>255</v>
      </c>
      <c r="K354" s="74">
        <v>39</v>
      </c>
      <c r="L354" s="74">
        <v>76</v>
      </c>
      <c r="M354" s="74">
        <v>49</v>
      </c>
      <c r="N354" s="74">
        <v>50</v>
      </c>
      <c r="O354" s="74">
        <f t="shared" si="5"/>
        <v>214</v>
      </c>
      <c r="P354" s="74" t="s">
        <v>1087</v>
      </c>
      <c r="Q354" s="74">
        <v>100</v>
      </c>
      <c r="R354" s="74">
        <v>1</v>
      </c>
      <c r="S354" s="74" t="s">
        <v>1012</v>
      </c>
      <c r="T354" s="74">
        <v>1554</v>
      </c>
      <c r="U354" s="74">
        <v>1569</v>
      </c>
      <c r="V354" s="74">
        <v>1600</v>
      </c>
      <c r="W354" s="74">
        <v>1615</v>
      </c>
      <c r="X354" s="74">
        <v>1</v>
      </c>
      <c r="Y354" s="74">
        <v>40</v>
      </c>
      <c r="Z354" s="74" t="s">
        <v>1004</v>
      </c>
      <c r="AA354" s="74" t="s">
        <v>1004</v>
      </c>
      <c r="AB354" s="74" t="s">
        <v>1006</v>
      </c>
      <c r="AC354" s="74" t="s">
        <v>1007</v>
      </c>
      <c r="AD354" s="74" t="s">
        <v>1008</v>
      </c>
      <c r="AE354" s="74" t="s">
        <v>1027</v>
      </c>
      <c r="AF354" s="74">
        <v>2</v>
      </c>
      <c r="AG354" s="74" t="s">
        <v>1005</v>
      </c>
      <c r="AH354" s="74">
        <v>0</v>
      </c>
      <c r="AI354" s="104">
        <v>0</v>
      </c>
    </row>
    <row r="355" spans="1:35">
      <c r="A355" s="95">
        <v>353</v>
      </c>
      <c r="B355" s="74" t="s">
        <v>13</v>
      </c>
      <c r="C355" s="74" t="s">
        <v>1392</v>
      </c>
      <c r="D355" s="74" t="s">
        <v>1392</v>
      </c>
      <c r="E355" s="74" t="str">
        <f>HYPERLINK("[映雪.xlsx]类型!B14",'类型（5）'!$C$14)</f>
        <v>永生</v>
      </c>
      <c r="F355" s="74" t="s">
        <v>1001</v>
      </c>
      <c r="G355" s="74" t="s">
        <v>1002</v>
      </c>
      <c r="H355" s="74">
        <v>183</v>
      </c>
      <c r="I355" s="74">
        <v>183</v>
      </c>
      <c r="J355" s="74">
        <v>110</v>
      </c>
      <c r="K355" s="74">
        <v>81</v>
      </c>
      <c r="L355" s="74">
        <v>82</v>
      </c>
      <c r="M355" s="74">
        <v>89</v>
      </c>
      <c r="N355" s="74">
        <v>84</v>
      </c>
      <c r="O355" s="74">
        <f t="shared" si="5"/>
        <v>336</v>
      </c>
      <c r="P355" s="74" t="s">
        <v>1091</v>
      </c>
      <c r="Q355" s="74">
        <v>100</v>
      </c>
      <c r="R355" s="74">
        <v>1</v>
      </c>
      <c r="S355" s="74" t="s">
        <v>1012</v>
      </c>
      <c r="T355" s="74">
        <v>1527</v>
      </c>
      <c r="U355" s="74">
        <v>1542</v>
      </c>
      <c r="V355" s="74">
        <v>1581</v>
      </c>
      <c r="W355" s="74">
        <v>1615</v>
      </c>
      <c r="X355" s="74">
        <v>13</v>
      </c>
      <c r="Y355" s="74">
        <v>40</v>
      </c>
      <c r="Z355" s="74" t="s">
        <v>1004</v>
      </c>
      <c r="AA355" s="74" t="s">
        <v>1005</v>
      </c>
      <c r="AB355" s="74" t="s">
        <v>1006</v>
      </c>
      <c r="AC355" s="74" t="s">
        <v>1007</v>
      </c>
      <c r="AD355" s="74" t="s">
        <v>1016</v>
      </c>
      <c r="AE355" s="74" t="s">
        <v>1038</v>
      </c>
      <c r="AF355" s="74">
        <v>7</v>
      </c>
      <c r="AG355" s="74" t="s">
        <v>1005</v>
      </c>
      <c r="AH355" s="74">
        <v>0</v>
      </c>
      <c r="AI355" s="104">
        <v>0</v>
      </c>
    </row>
    <row r="356" spans="1:35">
      <c r="A356" s="95">
        <v>354</v>
      </c>
      <c r="B356" s="74" t="s">
        <v>60</v>
      </c>
      <c r="C356" s="74" t="s">
        <v>1393</v>
      </c>
      <c r="D356" s="74" t="s">
        <v>1393</v>
      </c>
      <c r="E356" s="96" t="str">
        <f>HYPERLINK("[映雪.xlsx]类型!B15",'类型（5）'!$C$15)</f>
        <v>巫女</v>
      </c>
      <c r="F356" s="74" t="s">
        <v>1001</v>
      </c>
      <c r="G356" s="74" t="s">
        <v>1002</v>
      </c>
      <c r="H356" s="74">
        <v>83</v>
      </c>
      <c r="I356" s="74">
        <v>83</v>
      </c>
      <c r="J356" s="74">
        <v>385</v>
      </c>
      <c r="K356" s="74">
        <v>55</v>
      </c>
      <c r="L356" s="74">
        <v>62</v>
      </c>
      <c r="M356" s="74">
        <v>71</v>
      </c>
      <c r="N356" s="74">
        <v>32</v>
      </c>
      <c r="O356" s="74">
        <f t="shared" si="5"/>
        <v>220</v>
      </c>
      <c r="P356" s="74" t="s">
        <v>1061</v>
      </c>
      <c r="Q356" s="74">
        <v>100</v>
      </c>
      <c r="R356" s="74">
        <v>1</v>
      </c>
      <c r="S356" s="74" t="s">
        <v>1012</v>
      </c>
      <c r="T356" s="74">
        <v>1536</v>
      </c>
      <c r="U356" s="74">
        <v>1551</v>
      </c>
      <c r="V356" s="74">
        <v>1588</v>
      </c>
      <c r="W356" s="74">
        <v>1615</v>
      </c>
      <c r="X356" s="74">
        <v>85</v>
      </c>
      <c r="Y356" s="74">
        <v>72</v>
      </c>
      <c r="Z356" s="74" t="s">
        <v>1004</v>
      </c>
      <c r="AA356" s="74" t="s">
        <v>1004</v>
      </c>
      <c r="AB356" s="74" t="s">
        <v>1006</v>
      </c>
      <c r="AC356" s="74" t="s">
        <v>1007</v>
      </c>
      <c r="AD356" s="74" t="s">
        <v>1008</v>
      </c>
      <c r="AE356" s="74" t="s">
        <v>1017</v>
      </c>
      <c r="AF356" s="74">
        <v>10</v>
      </c>
      <c r="AG356" s="74" t="s">
        <v>1005</v>
      </c>
      <c r="AH356" s="74">
        <v>0</v>
      </c>
      <c r="AI356" s="104">
        <v>0</v>
      </c>
    </row>
    <row r="357" spans="1:35">
      <c r="A357" s="95">
        <v>355</v>
      </c>
      <c r="B357" s="74" t="s">
        <v>60</v>
      </c>
      <c r="C357" s="96" t="s">
        <v>60</v>
      </c>
      <c r="D357" s="74" t="s">
        <v>60</v>
      </c>
      <c r="E357" s="96" t="str">
        <f>HYPERLINK("[映雪.xlsx]类型!B20",'类型（5）'!$C$20)</f>
        <v>指挥官</v>
      </c>
      <c r="F357" s="74" t="s">
        <v>1001</v>
      </c>
      <c r="G357" s="74" t="s">
        <v>1002</v>
      </c>
      <c r="H357" s="74">
        <v>1</v>
      </c>
      <c r="I357" s="74">
        <v>1</v>
      </c>
      <c r="J357" s="74">
        <v>239</v>
      </c>
      <c r="K357" s="74">
        <v>99</v>
      </c>
      <c r="L357" s="74">
        <v>77</v>
      </c>
      <c r="M357" s="74">
        <v>75</v>
      </c>
      <c r="N357" s="74">
        <v>71</v>
      </c>
      <c r="O357" s="74">
        <f t="shared" si="5"/>
        <v>322</v>
      </c>
      <c r="P357" s="74" t="s">
        <v>1087</v>
      </c>
      <c r="Q357" s="74">
        <v>9962</v>
      </c>
      <c r="R357" s="74">
        <v>6</v>
      </c>
      <c r="S357" s="74" t="s">
        <v>4</v>
      </c>
      <c r="T357" s="74">
        <v>1522</v>
      </c>
      <c r="U357" s="74">
        <v>1537</v>
      </c>
      <c r="V357" s="74">
        <v>1583</v>
      </c>
      <c r="W357" s="74">
        <v>1615</v>
      </c>
      <c r="X357" s="74">
        <v>85</v>
      </c>
      <c r="Y357" s="74">
        <v>85</v>
      </c>
      <c r="Z357" s="74" t="s">
        <v>1004</v>
      </c>
      <c r="AA357" s="74" t="s">
        <v>1004</v>
      </c>
      <c r="AB357" s="74" t="s">
        <v>1006</v>
      </c>
      <c r="AC357" s="74" t="s">
        <v>1007</v>
      </c>
      <c r="AD357" s="74" t="s">
        <v>1162</v>
      </c>
      <c r="AE357" s="74" t="s">
        <v>1013</v>
      </c>
      <c r="AF357" s="74">
        <v>12</v>
      </c>
      <c r="AG357" s="74" t="s">
        <v>1005</v>
      </c>
      <c r="AH357" s="74">
        <v>0</v>
      </c>
      <c r="AI357" s="104">
        <v>42</v>
      </c>
    </row>
    <row r="358" spans="1:35">
      <c r="A358" s="95">
        <v>356</v>
      </c>
      <c r="B358" s="74" t="s">
        <v>60</v>
      </c>
      <c r="C358" s="74" t="s">
        <v>1394</v>
      </c>
      <c r="D358" s="74" t="s">
        <v>1394</v>
      </c>
      <c r="E358" s="74" t="str">
        <f>HYPERLINK("[映雪.xlsx]类型!B1",'类型（5）'!$C$1)</f>
        <v>均衡</v>
      </c>
      <c r="F358" s="74" t="s">
        <v>1001</v>
      </c>
      <c r="G358" s="74" t="s">
        <v>1002</v>
      </c>
      <c r="H358" s="74">
        <v>472</v>
      </c>
      <c r="I358" s="74">
        <v>472</v>
      </c>
      <c r="J358" s="74">
        <v>385</v>
      </c>
      <c r="K358" s="74">
        <v>52</v>
      </c>
      <c r="L358" s="74">
        <v>43</v>
      </c>
      <c r="M358" s="74">
        <v>54</v>
      </c>
      <c r="N358" s="74">
        <v>66</v>
      </c>
      <c r="O358" s="74">
        <f t="shared" si="5"/>
        <v>215</v>
      </c>
      <c r="P358" s="74" t="s">
        <v>1060</v>
      </c>
      <c r="Q358" s="74">
        <v>100</v>
      </c>
      <c r="R358" s="74">
        <v>1</v>
      </c>
      <c r="S358" s="74" t="s">
        <v>1012</v>
      </c>
      <c r="T358" s="74">
        <v>1556</v>
      </c>
      <c r="U358" s="74">
        <v>1571</v>
      </c>
      <c r="V358" s="74">
        <v>1583</v>
      </c>
      <c r="W358" s="74">
        <v>1615</v>
      </c>
      <c r="X358" s="74">
        <v>85</v>
      </c>
      <c r="Y358" s="74">
        <v>48</v>
      </c>
      <c r="Z358" s="74" t="s">
        <v>1004</v>
      </c>
      <c r="AA358" s="74" t="s">
        <v>1005</v>
      </c>
      <c r="AB358" s="74" t="s">
        <v>1006</v>
      </c>
      <c r="AC358" s="74" t="s">
        <v>1007</v>
      </c>
      <c r="AD358" s="74" t="s">
        <v>1023</v>
      </c>
      <c r="AE358" s="74" t="s">
        <v>1027</v>
      </c>
      <c r="AF358" s="74">
        <v>5</v>
      </c>
      <c r="AG358" s="74" t="s">
        <v>1004</v>
      </c>
      <c r="AH358" s="74">
        <v>0</v>
      </c>
      <c r="AI358" s="104">
        <v>0</v>
      </c>
    </row>
    <row r="359" spans="1:35">
      <c r="A359" s="95">
        <v>357</v>
      </c>
      <c r="B359" s="74" t="s">
        <v>128</v>
      </c>
      <c r="C359" s="74" t="s">
        <v>1395</v>
      </c>
      <c r="D359" s="74" t="s">
        <v>1395</v>
      </c>
      <c r="E359" s="99" t="str">
        <f>HYPERLINK("[映雪.xlsx]类型!B31",'类型（5）'!$C$31)</f>
        <v>后宫王</v>
      </c>
      <c r="F359" s="74" t="s">
        <v>1001</v>
      </c>
      <c r="G359" s="74" t="s">
        <v>1002</v>
      </c>
      <c r="H359" s="74">
        <v>82</v>
      </c>
      <c r="I359" s="74">
        <v>82</v>
      </c>
      <c r="J359" s="74">
        <v>97</v>
      </c>
      <c r="K359" s="74">
        <v>86</v>
      </c>
      <c r="L359" s="74">
        <v>65</v>
      </c>
      <c r="M359" s="74">
        <v>61</v>
      </c>
      <c r="N359" s="74">
        <v>66</v>
      </c>
      <c r="O359" s="74">
        <f t="shared" si="5"/>
        <v>278</v>
      </c>
      <c r="P359" s="74" t="s">
        <v>1064</v>
      </c>
      <c r="Q359" s="74">
        <v>100</v>
      </c>
      <c r="R359" s="74">
        <v>1</v>
      </c>
      <c r="S359" s="74" t="s">
        <v>1012</v>
      </c>
      <c r="T359" s="74">
        <v>1525</v>
      </c>
      <c r="U359" s="74">
        <v>1540</v>
      </c>
      <c r="V359" s="74">
        <v>1586</v>
      </c>
      <c r="W359" s="74">
        <v>1615</v>
      </c>
      <c r="X359" s="74">
        <v>0</v>
      </c>
      <c r="Y359" s="74">
        <v>83</v>
      </c>
      <c r="Z359" s="74" t="s">
        <v>1004</v>
      </c>
      <c r="AA359" s="74" t="s">
        <v>1005</v>
      </c>
      <c r="AB359" s="74" t="s">
        <v>1006</v>
      </c>
      <c r="AC359" s="74" t="s">
        <v>1311</v>
      </c>
      <c r="AD359" s="74" t="s">
        <v>1016</v>
      </c>
      <c r="AE359" s="74" t="s">
        <v>1009</v>
      </c>
      <c r="AF359" s="74">
        <v>4</v>
      </c>
      <c r="AG359" s="74" t="s">
        <v>1005</v>
      </c>
      <c r="AH359" s="74">
        <v>0</v>
      </c>
      <c r="AI359" s="104">
        <v>25</v>
      </c>
    </row>
    <row r="360" spans="1:35">
      <c r="A360" s="95">
        <v>358</v>
      </c>
      <c r="B360" s="74" t="s">
        <v>128</v>
      </c>
      <c r="C360" s="74" t="s">
        <v>1396</v>
      </c>
      <c r="D360" s="74" t="s">
        <v>1396</v>
      </c>
      <c r="E360" s="74" t="str">
        <f>HYPERLINK("[映雪.xlsx]类型!B1",'类型（5）'!$C$1)</f>
        <v>均衡</v>
      </c>
      <c r="F360" s="74" t="s">
        <v>1001</v>
      </c>
      <c r="G360" s="74" t="s">
        <v>1002</v>
      </c>
      <c r="H360" s="74">
        <v>190</v>
      </c>
      <c r="I360" s="74">
        <v>190</v>
      </c>
      <c r="J360" s="74">
        <v>97</v>
      </c>
      <c r="K360" s="74">
        <v>58</v>
      </c>
      <c r="L360" s="74">
        <v>63</v>
      </c>
      <c r="M360" s="74">
        <v>52</v>
      </c>
      <c r="N360" s="74">
        <v>50</v>
      </c>
      <c r="O360" s="74">
        <f t="shared" si="5"/>
        <v>223</v>
      </c>
      <c r="P360" s="74" t="s">
        <v>1036</v>
      </c>
      <c r="Q360" s="74">
        <v>100</v>
      </c>
      <c r="R360" s="74">
        <v>1</v>
      </c>
      <c r="S360" s="74" t="s">
        <v>1012</v>
      </c>
      <c r="T360" s="74">
        <v>1523</v>
      </c>
      <c r="U360" s="74">
        <v>1538</v>
      </c>
      <c r="V360" s="74">
        <v>1592</v>
      </c>
      <c r="W360" s="74">
        <v>1615</v>
      </c>
      <c r="X360" s="74">
        <v>1</v>
      </c>
      <c r="Y360" s="74">
        <v>83</v>
      </c>
      <c r="Z360" s="74" t="s">
        <v>1004</v>
      </c>
      <c r="AA360" s="74" t="s">
        <v>1004</v>
      </c>
      <c r="AB360" s="74" t="s">
        <v>1006</v>
      </c>
      <c r="AC360" s="74" t="s">
        <v>1311</v>
      </c>
      <c r="AD360" s="74" t="s">
        <v>1023</v>
      </c>
      <c r="AE360" s="74" t="s">
        <v>1009</v>
      </c>
      <c r="AF360" s="74">
        <v>6</v>
      </c>
      <c r="AG360" s="74" t="s">
        <v>1005</v>
      </c>
      <c r="AH360" s="74">
        <v>0</v>
      </c>
      <c r="AI360" s="104">
        <v>25</v>
      </c>
    </row>
    <row r="361" spans="1:35">
      <c r="A361" s="95">
        <v>359</v>
      </c>
      <c r="B361" s="74" t="s">
        <v>13</v>
      </c>
      <c r="C361" s="74" t="s">
        <v>1397</v>
      </c>
      <c r="D361" s="74" t="s">
        <v>1397</v>
      </c>
      <c r="E361" s="74" t="str">
        <f>HYPERLINK("[映雪.xlsx]类型!B14",'类型（5）'!$C$14)</f>
        <v>永生</v>
      </c>
      <c r="F361" s="74" t="s">
        <v>1001</v>
      </c>
      <c r="G361" s="74" t="s">
        <v>1002</v>
      </c>
      <c r="H361" s="74">
        <v>146</v>
      </c>
      <c r="I361" s="74">
        <v>146</v>
      </c>
      <c r="J361" s="74">
        <v>110</v>
      </c>
      <c r="K361" s="74">
        <v>80</v>
      </c>
      <c r="L361" s="74">
        <v>82</v>
      </c>
      <c r="M361" s="74">
        <v>79</v>
      </c>
      <c r="N361" s="74">
        <v>61</v>
      </c>
      <c r="O361" s="74">
        <f t="shared" si="5"/>
        <v>302</v>
      </c>
      <c r="P361" s="74" t="s">
        <v>1056</v>
      </c>
      <c r="Q361" s="74">
        <v>100</v>
      </c>
      <c r="R361" s="74">
        <v>1</v>
      </c>
      <c r="S361" s="74" t="s">
        <v>1012</v>
      </c>
      <c r="T361" s="74">
        <v>1543</v>
      </c>
      <c r="U361" s="74">
        <v>1558</v>
      </c>
      <c r="V361" s="74">
        <v>1612</v>
      </c>
      <c r="W361" s="74">
        <v>1615</v>
      </c>
      <c r="X361" s="74">
        <v>10</v>
      </c>
      <c r="Y361" s="74">
        <v>7</v>
      </c>
      <c r="Z361" s="74" t="s">
        <v>1004</v>
      </c>
      <c r="AA361" s="74" t="s">
        <v>1005</v>
      </c>
      <c r="AB361" s="74" t="s">
        <v>1006</v>
      </c>
      <c r="AC361" s="74" t="s">
        <v>1311</v>
      </c>
      <c r="AD361" s="74" t="s">
        <v>1016</v>
      </c>
      <c r="AE361" s="74" t="s">
        <v>1020</v>
      </c>
      <c r="AF361" s="74">
        <v>10</v>
      </c>
      <c r="AG361" s="74" t="s">
        <v>1005</v>
      </c>
      <c r="AH361" s="74">
        <v>0</v>
      </c>
      <c r="AI361" s="104">
        <v>0</v>
      </c>
    </row>
    <row r="362" spans="1:35">
      <c r="A362" s="95">
        <v>360</v>
      </c>
      <c r="B362" s="74" t="s">
        <v>13</v>
      </c>
      <c r="C362" s="74" t="s">
        <v>1398</v>
      </c>
      <c r="D362" s="74" t="s">
        <v>1398</v>
      </c>
      <c r="E362" s="96" t="str">
        <f>HYPERLINK("[映雪.xlsx]类型!B16",'类型（5）'!$C$16)</f>
        <v>神明</v>
      </c>
      <c r="F362" s="74" t="s">
        <v>1001</v>
      </c>
      <c r="G362" s="74" t="s">
        <v>1002</v>
      </c>
      <c r="H362" s="74">
        <v>74</v>
      </c>
      <c r="I362" s="74">
        <v>74</v>
      </c>
      <c r="J362" s="74">
        <v>110</v>
      </c>
      <c r="K362" s="74">
        <v>84</v>
      </c>
      <c r="L362" s="74">
        <v>81</v>
      </c>
      <c r="M362" s="74">
        <v>85</v>
      </c>
      <c r="N362" s="74">
        <v>64</v>
      </c>
      <c r="O362" s="74">
        <f t="shared" si="5"/>
        <v>314</v>
      </c>
      <c r="P362" s="74" t="s">
        <v>1037</v>
      </c>
      <c r="Q362" s="74">
        <v>100</v>
      </c>
      <c r="R362" s="74">
        <v>1</v>
      </c>
      <c r="S362" s="74" t="s">
        <v>1012</v>
      </c>
      <c r="T362" s="74">
        <v>1535</v>
      </c>
      <c r="U362" s="74">
        <v>1550</v>
      </c>
      <c r="V362" s="74">
        <v>1585</v>
      </c>
      <c r="W362" s="74">
        <v>1615</v>
      </c>
      <c r="X362" s="74">
        <v>0</v>
      </c>
      <c r="Y362" s="74">
        <v>7</v>
      </c>
      <c r="Z362" s="74" t="s">
        <v>1004</v>
      </c>
      <c r="AA362" s="74" t="s">
        <v>1005</v>
      </c>
      <c r="AB362" s="74" t="s">
        <v>1006</v>
      </c>
      <c r="AC362" s="74" t="s">
        <v>1007</v>
      </c>
      <c r="AD362" s="74" t="s">
        <v>1016</v>
      </c>
      <c r="AE362" s="74" t="s">
        <v>1020</v>
      </c>
      <c r="AF362" s="74">
        <v>10</v>
      </c>
      <c r="AG362" s="74" t="s">
        <v>1005</v>
      </c>
      <c r="AH362" s="74">
        <v>0</v>
      </c>
      <c r="AI362" s="104">
        <v>0</v>
      </c>
    </row>
    <row r="363" spans="1:35">
      <c r="A363" s="95">
        <v>361</v>
      </c>
      <c r="B363" s="74" t="s">
        <v>128</v>
      </c>
      <c r="C363" s="74" t="s">
        <v>1399</v>
      </c>
      <c r="D363" s="74" t="s">
        <v>1399</v>
      </c>
      <c r="E363" s="99" t="str">
        <f>HYPERLINK("[映雪.xlsx]类型!B36",'类型（5）'!$C$36)</f>
        <v>文学家</v>
      </c>
      <c r="F363" s="74" t="s">
        <v>1001</v>
      </c>
      <c r="G363" s="74" t="s">
        <v>1002</v>
      </c>
      <c r="H363" s="74">
        <v>808</v>
      </c>
      <c r="I363" s="74">
        <v>808</v>
      </c>
      <c r="J363" s="74">
        <v>97</v>
      </c>
      <c r="K363" s="74">
        <v>45</v>
      </c>
      <c r="L363" s="74">
        <v>58</v>
      </c>
      <c r="M363" s="74">
        <v>73</v>
      </c>
      <c r="N363" s="74">
        <v>56</v>
      </c>
      <c r="O363" s="74">
        <f t="shared" si="5"/>
        <v>232</v>
      </c>
      <c r="P363" s="74" t="s">
        <v>1049</v>
      </c>
      <c r="Q363" s="74">
        <v>100</v>
      </c>
      <c r="R363" s="74">
        <v>1</v>
      </c>
      <c r="S363" s="74" t="s">
        <v>1012</v>
      </c>
      <c r="T363" s="74">
        <v>1571</v>
      </c>
      <c r="U363" s="74">
        <v>1586</v>
      </c>
      <c r="V363" s="74">
        <v>1637</v>
      </c>
      <c r="W363" s="74">
        <v>1615</v>
      </c>
      <c r="X363" s="74">
        <v>3</v>
      </c>
      <c r="Y363" s="74">
        <v>83</v>
      </c>
      <c r="Z363" s="74" t="s">
        <v>1004</v>
      </c>
      <c r="AA363" s="74" t="s">
        <v>1005</v>
      </c>
      <c r="AB363" s="74" t="s">
        <v>1006</v>
      </c>
      <c r="AC363" s="74" t="s">
        <v>1007</v>
      </c>
      <c r="AD363" s="74" t="s">
        <v>1008</v>
      </c>
      <c r="AE363" s="74" t="s">
        <v>1013</v>
      </c>
      <c r="AF363" s="74">
        <v>10</v>
      </c>
      <c r="AG363" s="74" t="s">
        <v>1004</v>
      </c>
      <c r="AH363" s="74">
        <v>0</v>
      </c>
      <c r="AI363" s="104">
        <v>25</v>
      </c>
    </row>
    <row r="364" spans="1:35">
      <c r="A364" s="95">
        <v>362</v>
      </c>
      <c r="B364" s="74" t="s">
        <v>128</v>
      </c>
      <c r="C364" s="74" t="s">
        <v>128</v>
      </c>
      <c r="D364" s="74" t="s">
        <v>128</v>
      </c>
      <c r="E364" s="99" t="str">
        <f>HYPERLINK("[映雪.xlsx]类型!B31",'类型（5）'!$C$31)</f>
        <v>后宫王</v>
      </c>
      <c r="F364" s="74" t="s">
        <v>1001</v>
      </c>
      <c r="G364" s="74" t="s">
        <v>1002</v>
      </c>
      <c r="H364" s="74">
        <v>4</v>
      </c>
      <c r="I364" s="74">
        <v>4</v>
      </c>
      <c r="J364" s="74">
        <v>97</v>
      </c>
      <c r="K364" s="74">
        <v>84</v>
      </c>
      <c r="L364" s="74">
        <v>64</v>
      </c>
      <c r="M364" s="74">
        <v>64</v>
      </c>
      <c r="N364" s="74">
        <v>75</v>
      </c>
      <c r="O364" s="74">
        <f t="shared" si="5"/>
        <v>287</v>
      </c>
      <c r="P364" s="74" t="s">
        <v>1026</v>
      </c>
      <c r="Q364" s="74">
        <v>12065</v>
      </c>
      <c r="R364" s="74">
        <v>6</v>
      </c>
      <c r="S364" s="74" t="s">
        <v>4</v>
      </c>
      <c r="T364" s="74">
        <v>1537</v>
      </c>
      <c r="U364" s="74">
        <v>1552</v>
      </c>
      <c r="V364" s="74">
        <v>1598</v>
      </c>
      <c r="W364" s="74">
        <v>1615</v>
      </c>
      <c r="X364" s="74">
        <v>10</v>
      </c>
      <c r="Y364" s="74">
        <v>83</v>
      </c>
      <c r="Z364" s="74" t="s">
        <v>1004</v>
      </c>
      <c r="AA364" s="74" t="s">
        <v>1005</v>
      </c>
      <c r="AB364" s="74" t="s">
        <v>1006</v>
      </c>
      <c r="AC364" s="74" t="s">
        <v>1400</v>
      </c>
      <c r="AD364" s="74" t="s">
        <v>1016</v>
      </c>
      <c r="AE364" s="74" t="s">
        <v>1027</v>
      </c>
      <c r="AF364" s="74">
        <v>4</v>
      </c>
      <c r="AG364" s="74" t="s">
        <v>1005</v>
      </c>
      <c r="AH364" s="74">
        <v>94</v>
      </c>
      <c r="AI364" s="104">
        <v>25</v>
      </c>
    </row>
    <row r="365" spans="1:35">
      <c r="A365" s="95">
        <v>363</v>
      </c>
      <c r="B365" s="74" t="s">
        <v>128</v>
      </c>
      <c r="C365" s="74" t="s">
        <v>1401</v>
      </c>
      <c r="D365" s="74" t="s">
        <v>1401</v>
      </c>
      <c r="E365" s="74" t="str">
        <f>HYPERLINK("[映雪.xlsx]类型!B22",'类型（5）'!$C$22)</f>
        <v>傲娇</v>
      </c>
      <c r="F365" s="74" t="s">
        <v>1001</v>
      </c>
      <c r="G365" s="74" t="s">
        <v>1002</v>
      </c>
      <c r="H365" s="74">
        <v>439</v>
      </c>
      <c r="I365" s="74">
        <v>439</v>
      </c>
      <c r="J365" s="74">
        <v>97</v>
      </c>
      <c r="K365" s="74">
        <v>53</v>
      </c>
      <c r="L365" s="74">
        <v>57</v>
      </c>
      <c r="M365" s="74">
        <v>65</v>
      </c>
      <c r="N365" s="74">
        <v>83</v>
      </c>
      <c r="O365" s="74">
        <f t="shared" si="5"/>
        <v>258</v>
      </c>
      <c r="P365" s="74" t="s">
        <v>1011</v>
      </c>
      <c r="Q365" s="74">
        <v>100</v>
      </c>
      <c r="R365" s="74">
        <v>1</v>
      </c>
      <c r="S365" s="74" t="s">
        <v>1012</v>
      </c>
      <c r="T365" s="74">
        <v>1593</v>
      </c>
      <c r="U365" s="74">
        <v>1608</v>
      </c>
      <c r="V365" s="74">
        <v>1615</v>
      </c>
      <c r="W365" s="74">
        <v>1615</v>
      </c>
      <c r="X365" s="74">
        <v>10</v>
      </c>
      <c r="Y365" s="74">
        <v>83</v>
      </c>
      <c r="Z365" s="74" t="s">
        <v>1004</v>
      </c>
      <c r="AA365" s="74" t="s">
        <v>1004</v>
      </c>
      <c r="AB365" s="74" t="s">
        <v>1006</v>
      </c>
      <c r="AC365" s="74" t="s">
        <v>1400</v>
      </c>
      <c r="AD365" s="74" t="s">
        <v>1016</v>
      </c>
      <c r="AE365" s="74" t="s">
        <v>1017</v>
      </c>
      <c r="AF365" s="74">
        <v>8</v>
      </c>
      <c r="AG365" s="74" t="s">
        <v>1005</v>
      </c>
      <c r="AH365" s="74">
        <v>94</v>
      </c>
      <c r="AI365" s="104">
        <v>25</v>
      </c>
    </row>
    <row r="366" spans="1:35">
      <c r="A366" s="95">
        <v>364</v>
      </c>
      <c r="B366" s="74" t="s">
        <v>128</v>
      </c>
      <c r="C366" s="74" t="s">
        <v>1402</v>
      </c>
      <c r="D366" s="74" t="s">
        <v>1402</v>
      </c>
      <c r="E366" s="74" t="str">
        <f>HYPERLINK("[映雪.xlsx]类型!B7",'类型（5）'!$C$7)</f>
        <v>武勇全能</v>
      </c>
      <c r="F366" s="74" t="s">
        <v>1001</v>
      </c>
      <c r="G366" s="74" t="s">
        <v>1002</v>
      </c>
      <c r="H366" s="74">
        <v>87</v>
      </c>
      <c r="I366" s="74">
        <v>87</v>
      </c>
      <c r="J366" s="74">
        <v>97</v>
      </c>
      <c r="K366" s="74">
        <v>74</v>
      </c>
      <c r="L366" s="74">
        <v>76</v>
      </c>
      <c r="M366" s="74">
        <v>73</v>
      </c>
      <c r="N366" s="74">
        <v>77</v>
      </c>
      <c r="O366" s="74">
        <f t="shared" si="5"/>
        <v>300</v>
      </c>
      <c r="P366" s="74" t="s">
        <v>1087</v>
      </c>
      <c r="Q366" s="74">
        <v>100</v>
      </c>
      <c r="R366" s="74">
        <v>2</v>
      </c>
      <c r="S366" s="74" t="s">
        <v>1012</v>
      </c>
      <c r="T366" s="74">
        <v>1540</v>
      </c>
      <c r="U366" s="74">
        <v>1555</v>
      </c>
      <c r="V366" s="74">
        <v>1591</v>
      </c>
      <c r="W366" s="74">
        <v>1615</v>
      </c>
      <c r="X366" s="74">
        <v>10</v>
      </c>
      <c r="Y366" s="74">
        <v>83</v>
      </c>
      <c r="Z366" s="74" t="s">
        <v>1004</v>
      </c>
      <c r="AA366" s="74" t="s">
        <v>1005</v>
      </c>
      <c r="AB366" s="74" t="s">
        <v>1006</v>
      </c>
      <c r="AC366" s="74" t="s">
        <v>1400</v>
      </c>
      <c r="AD366" s="74" t="s">
        <v>1008</v>
      </c>
      <c r="AE366" s="74" t="s">
        <v>1017</v>
      </c>
      <c r="AF366" s="74">
        <v>7</v>
      </c>
      <c r="AG366" s="74" t="s">
        <v>1005</v>
      </c>
      <c r="AH366" s="74">
        <v>94</v>
      </c>
      <c r="AI366" s="104">
        <v>25</v>
      </c>
    </row>
    <row r="367" spans="1:35">
      <c r="A367" s="95">
        <v>365</v>
      </c>
      <c r="B367" s="74" t="s">
        <v>128</v>
      </c>
      <c r="C367" s="74" t="s">
        <v>1403</v>
      </c>
      <c r="D367" s="74" t="s">
        <v>1403</v>
      </c>
      <c r="E367" s="96" t="str">
        <f>HYPERLINK("[映雪.xlsx]类型!B24",'类型（5）'!$C$24)</f>
        <v>艺术家</v>
      </c>
      <c r="F367" s="74" t="s">
        <v>1001</v>
      </c>
      <c r="G367" s="74" t="s">
        <v>1002</v>
      </c>
      <c r="H367" s="74">
        <v>658</v>
      </c>
      <c r="I367" s="74">
        <v>658</v>
      </c>
      <c r="J367" s="74">
        <v>97</v>
      </c>
      <c r="K367" s="74">
        <v>72</v>
      </c>
      <c r="L367" s="74">
        <v>34</v>
      </c>
      <c r="M367" s="74">
        <v>79</v>
      </c>
      <c r="N367" s="74">
        <v>96</v>
      </c>
      <c r="O367" s="74">
        <f t="shared" si="5"/>
        <v>281</v>
      </c>
      <c r="P367" s="74" t="s">
        <v>1093</v>
      </c>
      <c r="Q367" s="74">
        <v>100</v>
      </c>
      <c r="R367" s="74">
        <v>2</v>
      </c>
      <c r="S367" s="74" t="s">
        <v>1012</v>
      </c>
      <c r="T367" s="74">
        <v>1568</v>
      </c>
      <c r="U367" s="74">
        <v>1583</v>
      </c>
      <c r="V367" s="74">
        <v>1595</v>
      </c>
      <c r="W367" s="74">
        <v>1615</v>
      </c>
      <c r="X367" s="74">
        <v>9</v>
      </c>
      <c r="Y367" s="74">
        <v>83</v>
      </c>
      <c r="Z367" s="74" t="s">
        <v>1004</v>
      </c>
      <c r="AA367" s="74" t="s">
        <v>1004</v>
      </c>
      <c r="AB367" s="74" t="s">
        <v>1006</v>
      </c>
      <c r="AC367" s="74" t="s">
        <v>1400</v>
      </c>
      <c r="AD367" s="74" t="s">
        <v>1162</v>
      </c>
      <c r="AE367" s="74" t="s">
        <v>1017</v>
      </c>
      <c r="AF367" s="74">
        <v>1</v>
      </c>
      <c r="AG367" s="74" t="s">
        <v>1005</v>
      </c>
      <c r="AH367" s="74">
        <v>94</v>
      </c>
      <c r="AI367" s="104">
        <v>25</v>
      </c>
    </row>
    <row r="368" spans="1:35">
      <c r="A368" s="95">
        <v>366</v>
      </c>
      <c r="B368" s="74" t="s">
        <v>128</v>
      </c>
      <c r="C368" s="74" t="s">
        <v>1404</v>
      </c>
      <c r="D368" s="74" t="s">
        <v>1404</v>
      </c>
      <c r="E368" s="99" t="str">
        <f>HYPERLINK("[映雪.xlsx]类型!B18",'类型（5）'!$C$18)</f>
        <v>科学家</v>
      </c>
      <c r="F368" s="74" t="s">
        <v>1001</v>
      </c>
      <c r="G368" s="74" t="s">
        <v>1002</v>
      </c>
      <c r="H368" s="74">
        <v>915</v>
      </c>
      <c r="I368" s="74">
        <v>915</v>
      </c>
      <c r="J368" s="74">
        <v>97</v>
      </c>
      <c r="K368" s="74">
        <v>76</v>
      </c>
      <c r="L368" s="74">
        <v>27</v>
      </c>
      <c r="M368" s="74">
        <v>75</v>
      </c>
      <c r="N368" s="74">
        <v>71</v>
      </c>
      <c r="O368" s="74">
        <f t="shared" si="5"/>
        <v>249</v>
      </c>
      <c r="P368" s="74" t="s">
        <v>1035</v>
      </c>
      <c r="Q368" s="74">
        <v>100</v>
      </c>
      <c r="R368" s="74">
        <v>1</v>
      </c>
      <c r="S368" s="74" t="s">
        <v>1012</v>
      </c>
      <c r="T368" s="74">
        <v>1582</v>
      </c>
      <c r="U368" s="74">
        <v>1597</v>
      </c>
      <c r="V368" s="74">
        <v>1602</v>
      </c>
      <c r="W368" s="74">
        <v>1615</v>
      </c>
      <c r="X368" s="74">
        <v>7</v>
      </c>
      <c r="Y368" s="74">
        <v>83</v>
      </c>
      <c r="Z368" s="74" t="s">
        <v>1004</v>
      </c>
      <c r="AA368" s="74" t="s">
        <v>1004</v>
      </c>
      <c r="AB368" s="74" t="s">
        <v>1006</v>
      </c>
      <c r="AC368" s="74" t="s">
        <v>1007</v>
      </c>
      <c r="AD368" s="74" t="s">
        <v>1008</v>
      </c>
      <c r="AE368" s="74" t="s">
        <v>1027</v>
      </c>
      <c r="AF368" s="74">
        <v>2</v>
      </c>
      <c r="AG368" s="74" t="s">
        <v>1005</v>
      </c>
      <c r="AH368" s="74">
        <v>0</v>
      </c>
      <c r="AI368" s="104">
        <v>25</v>
      </c>
    </row>
    <row r="369" spans="1:35">
      <c r="A369" s="95">
        <v>367</v>
      </c>
      <c r="B369" s="74" t="s">
        <v>128</v>
      </c>
      <c r="C369" s="74" t="s">
        <v>1405</v>
      </c>
      <c r="D369" s="74" t="s">
        <v>1405</v>
      </c>
      <c r="E369" s="74" t="str">
        <f>HYPERLINK("[映雪.xlsx]类型!B6",'类型（5）'!$C$6)</f>
        <v>统御全能</v>
      </c>
      <c r="F369" s="74" t="s">
        <v>1001</v>
      </c>
      <c r="G369" s="74" t="s">
        <v>1002</v>
      </c>
      <c r="H369" s="74">
        <v>872</v>
      </c>
      <c r="I369" s="74">
        <v>872</v>
      </c>
      <c r="J369" s="74">
        <v>97</v>
      </c>
      <c r="K369" s="74">
        <v>62</v>
      </c>
      <c r="L369" s="74">
        <v>56</v>
      </c>
      <c r="M369" s="74">
        <v>55</v>
      </c>
      <c r="N369" s="74">
        <v>63</v>
      </c>
      <c r="O369" s="74">
        <f t="shared" si="5"/>
        <v>236</v>
      </c>
      <c r="P369" s="74" t="s">
        <v>1029</v>
      </c>
      <c r="Q369" s="74">
        <v>100</v>
      </c>
      <c r="R369" s="74">
        <v>1</v>
      </c>
      <c r="S369" s="74" t="s">
        <v>1012</v>
      </c>
      <c r="T369" s="74">
        <v>1532</v>
      </c>
      <c r="U369" s="74">
        <v>1547</v>
      </c>
      <c r="V369" s="74">
        <v>1576</v>
      </c>
      <c r="W369" s="74">
        <v>1615</v>
      </c>
      <c r="X369" s="74">
        <v>0</v>
      </c>
      <c r="Y369" s="74">
        <v>83</v>
      </c>
      <c r="Z369" s="74" t="s">
        <v>1004</v>
      </c>
      <c r="AA369" s="74" t="s">
        <v>1004</v>
      </c>
      <c r="AB369" s="74" t="s">
        <v>1006</v>
      </c>
      <c r="AC369" s="74" t="s">
        <v>1007</v>
      </c>
      <c r="AD369" s="74" t="s">
        <v>1023</v>
      </c>
      <c r="AE369" s="74" t="s">
        <v>1009</v>
      </c>
      <c r="AF369" s="74">
        <v>5</v>
      </c>
      <c r="AG369" s="74" t="s">
        <v>1005</v>
      </c>
      <c r="AH369" s="74">
        <v>0</v>
      </c>
      <c r="AI369" s="104">
        <v>25</v>
      </c>
    </row>
    <row r="370" spans="1:35">
      <c r="A370" s="95">
        <v>368</v>
      </c>
      <c r="B370" s="74" t="s">
        <v>86</v>
      </c>
      <c r="C370" s="74" t="s">
        <v>86</v>
      </c>
      <c r="D370" s="74" t="s">
        <v>86</v>
      </c>
      <c r="E370" s="74" t="str">
        <f>HYPERLINK("[映雪.xlsx]类型!B88",'类型（5）'!$C$88)</f>
        <v>凉风青叶</v>
      </c>
      <c r="F370" s="74" t="s">
        <v>1001</v>
      </c>
      <c r="G370" s="74" t="s">
        <v>1002</v>
      </c>
      <c r="H370" s="74">
        <v>2</v>
      </c>
      <c r="I370" s="74">
        <v>2</v>
      </c>
      <c r="J370" s="74">
        <v>147</v>
      </c>
      <c r="K370" s="74">
        <v>73</v>
      </c>
      <c r="L370" s="74">
        <v>38</v>
      </c>
      <c r="M370" s="74">
        <v>70</v>
      </c>
      <c r="N370" s="74">
        <v>82</v>
      </c>
      <c r="O370" s="74">
        <f t="shared" si="5"/>
        <v>263</v>
      </c>
      <c r="P370" s="74" t="s">
        <v>1306</v>
      </c>
      <c r="Q370" s="74">
        <v>11094</v>
      </c>
      <c r="R370" s="74">
        <v>6</v>
      </c>
      <c r="S370" s="74" t="s">
        <v>4</v>
      </c>
      <c r="T370" s="74">
        <v>1538</v>
      </c>
      <c r="U370" s="74">
        <v>1553</v>
      </c>
      <c r="V370" s="74">
        <v>1599</v>
      </c>
      <c r="W370" s="74">
        <v>1615</v>
      </c>
      <c r="X370" s="74">
        <v>90</v>
      </c>
      <c r="Y370" s="74">
        <v>0</v>
      </c>
      <c r="Z370" s="74" t="s">
        <v>1004</v>
      </c>
      <c r="AA370" s="74" t="s">
        <v>1005</v>
      </c>
      <c r="AB370" s="74" t="s">
        <v>1006</v>
      </c>
      <c r="AC370" s="74" t="s">
        <v>1007</v>
      </c>
      <c r="AD370" s="74" t="s">
        <v>1016</v>
      </c>
      <c r="AE370" s="74" t="s">
        <v>1017</v>
      </c>
      <c r="AF370" s="74">
        <v>3</v>
      </c>
      <c r="AG370" s="74" t="s">
        <v>1005</v>
      </c>
      <c r="AH370" s="74">
        <v>0</v>
      </c>
      <c r="AI370" s="104">
        <v>65</v>
      </c>
    </row>
    <row r="371" spans="1:35">
      <c r="A371" s="95">
        <v>369</v>
      </c>
      <c r="B371" s="74" t="s">
        <v>86</v>
      </c>
      <c r="C371" s="74" t="s">
        <v>1406</v>
      </c>
      <c r="D371" s="74" t="s">
        <v>1406</v>
      </c>
      <c r="E371" s="96" t="str">
        <f>HYPERLINK("[映雪.xlsx]类型!B34",'类型（5）'!$C$34)</f>
        <v>宅女</v>
      </c>
      <c r="F371" s="74" t="s">
        <v>1001</v>
      </c>
      <c r="G371" s="74" t="s">
        <v>1002</v>
      </c>
      <c r="H371" s="74">
        <v>245</v>
      </c>
      <c r="I371" s="74">
        <v>245</v>
      </c>
      <c r="J371" s="74">
        <v>147</v>
      </c>
      <c r="K371" s="74">
        <v>53</v>
      </c>
      <c r="L371" s="74">
        <v>59</v>
      </c>
      <c r="M371" s="74">
        <v>55</v>
      </c>
      <c r="N371" s="74">
        <v>57</v>
      </c>
      <c r="O371" s="74">
        <f t="shared" si="5"/>
        <v>224</v>
      </c>
      <c r="P371" s="74" t="s">
        <v>1064</v>
      </c>
      <c r="Q371" s="74">
        <v>100</v>
      </c>
      <c r="R371" s="74">
        <v>1</v>
      </c>
      <c r="S371" s="74" t="s">
        <v>1012</v>
      </c>
      <c r="T371" s="74">
        <v>1562</v>
      </c>
      <c r="U371" s="74">
        <v>1577</v>
      </c>
      <c r="V371" s="74">
        <v>1614</v>
      </c>
      <c r="W371" s="74">
        <v>1615</v>
      </c>
      <c r="X371" s="74">
        <v>90</v>
      </c>
      <c r="Y371" s="74">
        <v>0</v>
      </c>
      <c r="Z371" s="74" t="s">
        <v>1004</v>
      </c>
      <c r="AA371" s="74" t="s">
        <v>1005</v>
      </c>
      <c r="AB371" s="74" t="s">
        <v>1006</v>
      </c>
      <c r="AC371" s="74" t="s">
        <v>1007</v>
      </c>
      <c r="AD371" s="74" t="s">
        <v>1023</v>
      </c>
      <c r="AE371" s="74" t="s">
        <v>1009</v>
      </c>
      <c r="AF371" s="74">
        <v>3</v>
      </c>
      <c r="AG371" s="74" t="s">
        <v>1004</v>
      </c>
      <c r="AH371" s="74">
        <v>0</v>
      </c>
      <c r="AI371" s="104">
        <v>65</v>
      </c>
    </row>
    <row r="372" spans="1:35">
      <c r="A372" s="95">
        <v>370</v>
      </c>
      <c r="B372" s="74" t="s">
        <v>44</v>
      </c>
      <c r="C372" s="74" t="s">
        <v>1407</v>
      </c>
      <c r="D372" s="74" t="s">
        <v>1407</v>
      </c>
      <c r="E372" s="99" t="str">
        <f>HYPERLINK("[映雪.xlsx]类型!B29",'类型（5）'!$C$29)</f>
        <v>偶像</v>
      </c>
      <c r="F372" s="74" t="s">
        <v>1001</v>
      </c>
      <c r="G372" s="74" t="s">
        <v>1002</v>
      </c>
      <c r="H372" s="74">
        <v>320</v>
      </c>
      <c r="I372" s="74">
        <v>320</v>
      </c>
      <c r="J372" s="74">
        <v>430</v>
      </c>
      <c r="K372" s="74">
        <v>54</v>
      </c>
      <c r="L372" s="74">
        <v>53</v>
      </c>
      <c r="M372" s="74">
        <v>32</v>
      </c>
      <c r="N372" s="74">
        <v>30</v>
      </c>
      <c r="O372" s="74">
        <f t="shared" si="5"/>
        <v>169</v>
      </c>
      <c r="P372" s="74" t="s">
        <v>1082</v>
      </c>
      <c r="Q372" s="74">
        <v>100</v>
      </c>
      <c r="R372" s="74">
        <v>1</v>
      </c>
      <c r="S372" s="74" t="s">
        <v>1012</v>
      </c>
      <c r="T372" s="74">
        <v>1525</v>
      </c>
      <c r="U372" s="74">
        <v>1540</v>
      </c>
      <c r="V372" s="74">
        <v>1608</v>
      </c>
      <c r="W372" s="74">
        <v>1615</v>
      </c>
      <c r="X372" s="74">
        <v>94</v>
      </c>
      <c r="Y372" s="74">
        <v>22</v>
      </c>
      <c r="Z372" s="74" t="s">
        <v>1004</v>
      </c>
      <c r="AA372" s="74" t="s">
        <v>1005</v>
      </c>
      <c r="AB372" s="74" t="s">
        <v>1006</v>
      </c>
      <c r="AC372" s="74" t="s">
        <v>1007</v>
      </c>
      <c r="AD372" s="74" t="s">
        <v>1023</v>
      </c>
      <c r="AE372" s="74" t="s">
        <v>1027</v>
      </c>
      <c r="AF372" s="74">
        <v>7</v>
      </c>
      <c r="AG372" s="74" t="s">
        <v>1004</v>
      </c>
      <c r="AH372" s="74">
        <v>0</v>
      </c>
      <c r="AI372" s="104">
        <v>0</v>
      </c>
    </row>
    <row r="373" spans="1:35">
      <c r="A373" s="95">
        <v>371</v>
      </c>
      <c r="B373" s="74" t="s">
        <v>44</v>
      </c>
      <c r="C373" s="74" t="s">
        <v>1408</v>
      </c>
      <c r="D373" s="74" t="s">
        <v>1408</v>
      </c>
      <c r="E373" s="74" t="str">
        <f>HYPERLINK("[映雪.xlsx]类型!B12",'类型（5）'!$C$12)</f>
        <v>吸血鬼</v>
      </c>
      <c r="F373" s="74" t="s">
        <v>1001</v>
      </c>
      <c r="G373" s="74" t="s">
        <v>1002</v>
      </c>
      <c r="H373" s="74">
        <v>88</v>
      </c>
      <c r="I373" s="74">
        <v>88</v>
      </c>
      <c r="J373" s="74">
        <v>430</v>
      </c>
      <c r="K373" s="74">
        <v>33</v>
      </c>
      <c r="L373" s="74">
        <v>66</v>
      </c>
      <c r="M373" s="74">
        <v>58</v>
      </c>
      <c r="N373" s="74">
        <v>49</v>
      </c>
      <c r="O373" s="74">
        <f t="shared" si="5"/>
        <v>206</v>
      </c>
      <c r="P373" s="74" t="s">
        <v>1046</v>
      </c>
      <c r="Q373" s="74">
        <v>100</v>
      </c>
      <c r="R373" s="74">
        <v>1</v>
      </c>
      <c r="S373" s="74" t="s">
        <v>1012</v>
      </c>
      <c r="T373" s="74">
        <v>1526</v>
      </c>
      <c r="U373" s="74">
        <v>1541</v>
      </c>
      <c r="V373" s="74">
        <v>1586</v>
      </c>
      <c r="W373" s="74">
        <v>1615</v>
      </c>
      <c r="X373" s="74">
        <v>10</v>
      </c>
      <c r="Y373" s="74">
        <v>22</v>
      </c>
      <c r="Z373" s="74" t="s">
        <v>1004</v>
      </c>
      <c r="AA373" s="74" t="s">
        <v>1005</v>
      </c>
      <c r="AB373" s="74" t="s">
        <v>1006</v>
      </c>
      <c r="AC373" s="74" t="s">
        <v>1007</v>
      </c>
      <c r="AD373" s="74" t="s">
        <v>1023</v>
      </c>
      <c r="AE373" s="74" t="s">
        <v>1017</v>
      </c>
      <c r="AF373" s="74">
        <v>9</v>
      </c>
      <c r="AG373" s="74" t="s">
        <v>1004</v>
      </c>
      <c r="AH373" s="74">
        <v>0</v>
      </c>
      <c r="AI373" s="104">
        <v>0</v>
      </c>
    </row>
    <row r="374" spans="1:35">
      <c r="A374" s="95">
        <v>372</v>
      </c>
      <c r="B374" s="74" t="s">
        <v>44</v>
      </c>
      <c r="C374" s="74" t="s">
        <v>1409</v>
      </c>
      <c r="D374" s="74" t="s">
        <v>1409</v>
      </c>
      <c r="E374" s="74" t="str">
        <f>HYPERLINK("[映雪.xlsx]类型!B4",'类型（5）'!$C$4)</f>
        <v>智慧强化</v>
      </c>
      <c r="F374" s="74" t="s">
        <v>1001</v>
      </c>
      <c r="G374" s="74" t="s">
        <v>1002</v>
      </c>
      <c r="H374" s="74">
        <v>893</v>
      </c>
      <c r="I374" s="74">
        <v>893</v>
      </c>
      <c r="J374" s="74">
        <v>430</v>
      </c>
      <c r="K374" s="74">
        <v>75</v>
      </c>
      <c r="L374" s="74">
        <v>21</v>
      </c>
      <c r="M374" s="74">
        <v>71</v>
      </c>
      <c r="N374" s="74">
        <v>20</v>
      </c>
      <c r="O374" s="74">
        <f t="shared" si="5"/>
        <v>187</v>
      </c>
      <c r="P374" s="74" t="s">
        <v>1072</v>
      </c>
      <c r="Q374" s="74">
        <v>100</v>
      </c>
      <c r="R374" s="74">
        <v>1</v>
      </c>
      <c r="S374" s="74" t="s">
        <v>1012</v>
      </c>
      <c r="T374" s="74">
        <v>1558</v>
      </c>
      <c r="U374" s="74">
        <v>1573</v>
      </c>
      <c r="V374" s="74">
        <v>1638</v>
      </c>
      <c r="W374" s="74">
        <v>1615</v>
      </c>
      <c r="X374" s="74">
        <v>5</v>
      </c>
      <c r="Y374" s="74">
        <v>22</v>
      </c>
      <c r="Z374" s="74" t="s">
        <v>1004</v>
      </c>
      <c r="AA374" s="74" t="s">
        <v>1005</v>
      </c>
      <c r="AB374" s="74" t="s">
        <v>1006</v>
      </c>
      <c r="AC374" s="74" t="s">
        <v>1007</v>
      </c>
      <c r="AD374" s="74" t="s">
        <v>1008</v>
      </c>
      <c r="AE374" s="74" t="s">
        <v>1013</v>
      </c>
      <c r="AF374" s="74">
        <v>7</v>
      </c>
      <c r="AG374" s="74" t="s">
        <v>1004</v>
      </c>
      <c r="AH374" s="74">
        <v>0</v>
      </c>
      <c r="AI374" s="104">
        <v>0</v>
      </c>
    </row>
    <row r="375" spans="1:35">
      <c r="A375" s="95">
        <v>373</v>
      </c>
      <c r="B375" s="74" t="s">
        <v>44</v>
      </c>
      <c r="C375" s="74" t="s">
        <v>1410</v>
      </c>
      <c r="D375" s="74" t="s">
        <v>1410</v>
      </c>
      <c r="E375" s="74" t="str">
        <f>HYPERLINK("[映雪.xlsx]类型!B2",'类型（5）'!$C$2)</f>
        <v>统御强化</v>
      </c>
      <c r="F375" s="74" t="s">
        <v>1001</v>
      </c>
      <c r="G375" s="74" t="s">
        <v>1002</v>
      </c>
      <c r="H375" s="74">
        <v>892</v>
      </c>
      <c r="I375" s="74">
        <v>892</v>
      </c>
      <c r="J375" s="74">
        <v>430</v>
      </c>
      <c r="K375" s="74">
        <v>59</v>
      </c>
      <c r="L375" s="74">
        <v>54</v>
      </c>
      <c r="M375" s="74">
        <v>60</v>
      </c>
      <c r="N375" s="74">
        <v>49</v>
      </c>
      <c r="O375" s="74">
        <f t="shared" si="5"/>
        <v>222</v>
      </c>
      <c r="P375" s="74" t="s">
        <v>1047</v>
      </c>
      <c r="Q375" s="74">
        <v>100</v>
      </c>
      <c r="R375" s="74">
        <v>1</v>
      </c>
      <c r="S375" s="74" t="s">
        <v>1012</v>
      </c>
      <c r="T375" s="74">
        <v>1534</v>
      </c>
      <c r="U375" s="74">
        <v>1549</v>
      </c>
      <c r="V375" s="74">
        <v>1589</v>
      </c>
      <c r="W375" s="74">
        <v>1615</v>
      </c>
      <c r="X375" s="74">
        <v>1</v>
      </c>
      <c r="Y375" s="74">
        <v>22</v>
      </c>
      <c r="Z375" s="74" t="s">
        <v>1004</v>
      </c>
      <c r="AA375" s="74" t="s">
        <v>1005</v>
      </c>
      <c r="AB375" s="74" t="s">
        <v>1006</v>
      </c>
      <c r="AC375" s="74" t="s">
        <v>1007</v>
      </c>
      <c r="AD375" s="74" t="s">
        <v>1023</v>
      </c>
      <c r="AE375" s="74" t="s">
        <v>1013</v>
      </c>
      <c r="AF375" s="74">
        <v>5</v>
      </c>
      <c r="AG375" s="74" t="s">
        <v>1004</v>
      </c>
      <c r="AH375" s="74">
        <v>0</v>
      </c>
      <c r="AI375" s="104">
        <v>0</v>
      </c>
    </row>
    <row r="376" spans="1:35">
      <c r="A376" s="95">
        <v>374</v>
      </c>
      <c r="B376" s="74" t="s">
        <v>84</v>
      </c>
      <c r="C376" s="74" t="s">
        <v>913</v>
      </c>
      <c r="D376" s="74" t="s">
        <v>913</v>
      </c>
      <c r="E376" s="99" t="str">
        <f>HYPERLINK("[映雪.xlsx]类型!B39",'类型（5）'!$C$39)</f>
        <v>狙撃手</v>
      </c>
      <c r="F376" s="74" t="s">
        <v>1001</v>
      </c>
      <c r="G376" s="74" t="s">
        <v>1002</v>
      </c>
      <c r="H376" s="74">
        <v>604</v>
      </c>
      <c r="I376" s="74">
        <v>604</v>
      </c>
      <c r="J376" s="74">
        <v>238</v>
      </c>
      <c r="K376" s="74">
        <v>81</v>
      </c>
      <c r="L376" s="74">
        <v>72</v>
      </c>
      <c r="M376" s="74">
        <v>73</v>
      </c>
      <c r="N376" s="74">
        <v>62</v>
      </c>
      <c r="O376" s="74">
        <f t="shared" si="5"/>
        <v>288</v>
      </c>
      <c r="P376" s="74" t="s">
        <v>1072</v>
      </c>
      <c r="Q376" s="74">
        <v>100</v>
      </c>
      <c r="R376" s="74">
        <v>3</v>
      </c>
      <c r="S376" s="74" t="s">
        <v>1012</v>
      </c>
      <c r="T376" s="74">
        <v>1544</v>
      </c>
      <c r="U376" s="74">
        <v>1559</v>
      </c>
      <c r="V376" s="74">
        <v>1615</v>
      </c>
      <c r="W376" s="74">
        <v>1615</v>
      </c>
      <c r="X376" s="74">
        <v>5</v>
      </c>
      <c r="Y376" s="74">
        <v>17</v>
      </c>
      <c r="Z376" s="74" t="s">
        <v>1004</v>
      </c>
      <c r="AA376" s="74" t="s">
        <v>1004</v>
      </c>
      <c r="AB376" s="74" t="s">
        <v>1006</v>
      </c>
      <c r="AC376" s="74" t="s">
        <v>1007</v>
      </c>
      <c r="AD376" s="74" t="s">
        <v>1016</v>
      </c>
      <c r="AE376" s="74" t="s">
        <v>1009</v>
      </c>
      <c r="AF376" s="74">
        <v>11</v>
      </c>
      <c r="AG376" s="74" t="s">
        <v>1005</v>
      </c>
      <c r="AH376" s="74">
        <v>0</v>
      </c>
      <c r="AI376" s="104">
        <v>4</v>
      </c>
    </row>
    <row r="377" spans="1:35">
      <c r="A377" s="95">
        <v>375</v>
      </c>
      <c r="B377" s="74" t="s">
        <v>44</v>
      </c>
      <c r="C377" s="74" t="s">
        <v>1411</v>
      </c>
      <c r="D377" s="74" t="s">
        <v>1411</v>
      </c>
      <c r="E377" s="96" t="str">
        <f>HYPERLINK("[映雪.xlsx]类型!B10",'类型（5）'!$C$10)</f>
        <v>学者</v>
      </c>
      <c r="F377" s="74" t="s">
        <v>1001</v>
      </c>
      <c r="G377" s="74" t="s">
        <v>1002</v>
      </c>
      <c r="H377" s="74">
        <v>182</v>
      </c>
      <c r="I377" s="74">
        <v>182</v>
      </c>
      <c r="J377" s="74">
        <v>430</v>
      </c>
      <c r="K377" s="74">
        <v>71</v>
      </c>
      <c r="L377" s="74">
        <v>69</v>
      </c>
      <c r="M377" s="74">
        <v>64</v>
      </c>
      <c r="N377" s="74">
        <v>72</v>
      </c>
      <c r="O377" s="74">
        <f t="shared" si="5"/>
        <v>276</v>
      </c>
      <c r="P377" s="74" t="s">
        <v>1035</v>
      </c>
      <c r="Q377" s="74">
        <v>100</v>
      </c>
      <c r="R377" s="74">
        <v>1</v>
      </c>
      <c r="S377" s="74" t="s">
        <v>1012</v>
      </c>
      <c r="T377" s="74">
        <v>1523</v>
      </c>
      <c r="U377" s="74">
        <v>1538</v>
      </c>
      <c r="V377" s="74">
        <v>1570</v>
      </c>
      <c r="W377" s="74">
        <v>1615</v>
      </c>
      <c r="X377" s="74">
        <v>1</v>
      </c>
      <c r="Y377" s="74">
        <v>22</v>
      </c>
      <c r="Z377" s="74" t="s">
        <v>1004</v>
      </c>
      <c r="AA377" s="74" t="s">
        <v>1004</v>
      </c>
      <c r="AB377" s="74" t="s">
        <v>1006</v>
      </c>
      <c r="AC377" s="74" t="s">
        <v>1007</v>
      </c>
      <c r="AD377" s="74" t="s">
        <v>1008</v>
      </c>
      <c r="AE377" s="74" t="s">
        <v>1009</v>
      </c>
      <c r="AF377" s="74">
        <v>10</v>
      </c>
      <c r="AG377" s="74" t="s">
        <v>1004</v>
      </c>
      <c r="AH377" s="74">
        <v>0</v>
      </c>
      <c r="AI377" s="104">
        <v>0</v>
      </c>
    </row>
    <row r="378" spans="1:35">
      <c r="A378" s="95">
        <v>376</v>
      </c>
      <c r="B378" s="74" t="s">
        <v>44</v>
      </c>
      <c r="C378" s="74" t="s">
        <v>1412</v>
      </c>
      <c r="D378" s="74" t="s">
        <v>1412</v>
      </c>
      <c r="E378" s="74" t="str">
        <f>HYPERLINK("[映雪.xlsx]类型!B7",'类型（5）'!$C$7)</f>
        <v>武勇全能</v>
      </c>
      <c r="F378" s="74" t="s">
        <v>1001</v>
      </c>
      <c r="G378" s="74" t="s">
        <v>1002</v>
      </c>
      <c r="H378" s="74">
        <v>7216</v>
      </c>
      <c r="I378" s="74">
        <v>7216</v>
      </c>
      <c r="J378" s="74">
        <v>431</v>
      </c>
      <c r="K378" s="74">
        <v>66</v>
      </c>
      <c r="L378" s="74">
        <v>60</v>
      </c>
      <c r="M378" s="74">
        <v>66</v>
      </c>
      <c r="N378" s="74">
        <v>60</v>
      </c>
      <c r="O378" s="74">
        <f t="shared" si="5"/>
        <v>252</v>
      </c>
      <c r="P378" s="74" t="s">
        <v>1072</v>
      </c>
      <c r="Q378" s="74">
        <v>100</v>
      </c>
      <c r="R378" s="74">
        <v>1</v>
      </c>
      <c r="S378" s="74" t="s">
        <v>1012</v>
      </c>
      <c r="T378" s="74">
        <v>1558</v>
      </c>
      <c r="U378" s="74">
        <v>1573</v>
      </c>
      <c r="V378" s="74">
        <v>1584</v>
      </c>
      <c r="W378" s="74">
        <v>1615</v>
      </c>
      <c r="X378" s="74">
        <v>1</v>
      </c>
      <c r="Y378" s="74">
        <v>22</v>
      </c>
      <c r="Z378" s="74" t="s">
        <v>1004</v>
      </c>
      <c r="AA378" s="74" t="s">
        <v>1004</v>
      </c>
      <c r="AB378" s="74" t="s">
        <v>1006</v>
      </c>
      <c r="AC378" s="74" t="s">
        <v>1007</v>
      </c>
      <c r="AD378" s="74" t="s">
        <v>1023</v>
      </c>
      <c r="AE378" s="74" t="s">
        <v>1038</v>
      </c>
      <c r="AF378" s="74">
        <v>5</v>
      </c>
      <c r="AG378" s="74" t="s">
        <v>1004</v>
      </c>
      <c r="AH378" s="74">
        <v>0</v>
      </c>
      <c r="AI378" s="104">
        <v>0</v>
      </c>
    </row>
    <row r="379" spans="1:35">
      <c r="A379" s="95">
        <v>377</v>
      </c>
      <c r="B379" s="74" t="s">
        <v>44</v>
      </c>
      <c r="C379" s="74" t="s">
        <v>1413</v>
      </c>
      <c r="D379" s="74" t="s">
        <v>1413</v>
      </c>
      <c r="E379" s="74" t="str">
        <f>HYPERLINK("[映雪.xlsx]类型!B1",'类型（5）'!$C$1)</f>
        <v>均衡</v>
      </c>
      <c r="F379" s="74" t="s">
        <v>1001</v>
      </c>
      <c r="G379" s="74" t="s">
        <v>1002</v>
      </c>
      <c r="H379" s="74">
        <v>997</v>
      </c>
      <c r="I379" s="74">
        <v>997</v>
      </c>
      <c r="J379" s="74">
        <v>431</v>
      </c>
      <c r="K379" s="74">
        <v>41</v>
      </c>
      <c r="L379" s="74">
        <v>68</v>
      </c>
      <c r="M379" s="74">
        <v>56</v>
      </c>
      <c r="N379" s="74">
        <v>70</v>
      </c>
      <c r="O379" s="74">
        <f t="shared" si="5"/>
        <v>235</v>
      </c>
      <c r="P379" s="74" t="s">
        <v>1046</v>
      </c>
      <c r="Q379" s="74">
        <v>100</v>
      </c>
      <c r="R379" s="74">
        <v>1</v>
      </c>
      <c r="S379" s="74" t="s">
        <v>1012</v>
      </c>
      <c r="T379" s="74">
        <v>1565</v>
      </c>
      <c r="U379" s="74">
        <v>1580</v>
      </c>
      <c r="V379" s="74">
        <v>1582</v>
      </c>
      <c r="W379" s="74">
        <v>1615</v>
      </c>
      <c r="X379" s="74">
        <v>0</v>
      </c>
      <c r="Y379" s="74">
        <v>22</v>
      </c>
      <c r="Z379" s="74" t="s">
        <v>1004</v>
      </c>
      <c r="AA379" s="74" t="s">
        <v>1004</v>
      </c>
      <c r="AB379" s="74" t="s">
        <v>1006</v>
      </c>
      <c r="AC379" s="74" t="s">
        <v>1007</v>
      </c>
      <c r="AD379" s="74" t="s">
        <v>1023</v>
      </c>
      <c r="AE379" s="74" t="s">
        <v>1024</v>
      </c>
      <c r="AF379" s="74">
        <v>4</v>
      </c>
      <c r="AG379" s="74" t="s">
        <v>1004</v>
      </c>
      <c r="AH379" s="74">
        <v>0</v>
      </c>
      <c r="AI379" s="104">
        <v>0</v>
      </c>
    </row>
    <row r="380" spans="1:35">
      <c r="A380" s="95">
        <v>378</v>
      </c>
      <c r="B380" s="74" t="s">
        <v>128</v>
      </c>
      <c r="C380" s="74" t="s">
        <v>1414</v>
      </c>
      <c r="D380" s="74" t="s">
        <v>1414</v>
      </c>
      <c r="E380" s="99" t="str">
        <f>HYPERLINK("[映雪.xlsx]类型!B31",'类型（5）'!$C$31)</f>
        <v>后宫王</v>
      </c>
      <c r="F380" s="74" t="s">
        <v>1001</v>
      </c>
      <c r="G380" s="74" t="s">
        <v>1002</v>
      </c>
      <c r="H380" s="74">
        <v>456</v>
      </c>
      <c r="I380" s="74">
        <v>456</v>
      </c>
      <c r="J380" s="74">
        <v>391</v>
      </c>
      <c r="K380" s="74">
        <v>61</v>
      </c>
      <c r="L380" s="74">
        <v>56</v>
      </c>
      <c r="M380" s="74">
        <v>56</v>
      </c>
      <c r="N380" s="74">
        <v>70</v>
      </c>
      <c r="O380" s="74">
        <f t="shared" si="5"/>
        <v>243</v>
      </c>
      <c r="P380" s="74" t="s">
        <v>1053</v>
      </c>
      <c r="Q380" s="74">
        <v>100</v>
      </c>
      <c r="R380" s="74">
        <v>1</v>
      </c>
      <c r="S380" s="74" t="s">
        <v>1012</v>
      </c>
      <c r="T380" s="74">
        <v>1559</v>
      </c>
      <c r="U380" s="74">
        <v>1574</v>
      </c>
      <c r="V380" s="74">
        <v>1628</v>
      </c>
      <c r="W380" s="74">
        <v>1615</v>
      </c>
      <c r="X380" s="74">
        <v>15</v>
      </c>
      <c r="Y380" s="74">
        <v>27</v>
      </c>
      <c r="Z380" s="74" t="s">
        <v>1004</v>
      </c>
      <c r="AA380" s="74" t="s">
        <v>1005</v>
      </c>
      <c r="AB380" s="74" t="s">
        <v>1006</v>
      </c>
      <c r="AC380" s="74" t="s">
        <v>1007</v>
      </c>
      <c r="AD380" s="74" t="s">
        <v>1023</v>
      </c>
      <c r="AE380" s="74" t="s">
        <v>1017</v>
      </c>
      <c r="AF380" s="74">
        <v>9</v>
      </c>
      <c r="AG380" s="74" t="s">
        <v>1004</v>
      </c>
      <c r="AH380" s="74">
        <v>0</v>
      </c>
      <c r="AI380" s="104">
        <v>0</v>
      </c>
    </row>
    <row r="381" spans="1:35">
      <c r="A381" s="95">
        <v>379</v>
      </c>
      <c r="B381" s="74" t="s">
        <v>128</v>
      </c>
      <c r="C381" s="74" t="s">
        <v>644</v>
      </c>
      <c r="D381" s="74" t="s">
        <v>644</v>
      </c>
      <c r="E381" s="99" t="str">
        <f>HYPERLINK("[映雪.xlsx]类型!B29",'类型（5）'!$C$29)</f>
        <v>偶像</v>
      </c>
      <c r="F381" s="74" t="s">
        <v>1001</v>
      </c>
      <c r="G381" s="74" t="s">
        <v>1002</v>
      </c>
      <c r="H381" s="74">
        <v>767</v>
      </c>
      <c r="I381" s="74">
        <v>767</v>
      </c>
      <c r="J381" s="74">
        <v>391</v>
      </c>
      <c r="K381" s="74">
        <v>73</v>
      </c>
      <c r="L381" s="74">
        <v>51</v>
      </c>
      <c r="M381" s="74">
        <v>59</v>
      </c>
      <c r="N381" s="74">
        <v>62</v>
      </c>
      <c r="O381" s="74">
        <f t="shared" si="5"/>
        <v>245</v>
      </c>
      <c r="P381" s="74" t="s">
        <v>1060</v>
      </c>
      <c r="Q381" s="74">
        <v>100</v>
      </c>
      <c r="R381" s="74">
        <v>1</v>
      </c>
      <c r="S381" s="74" t="s">
        <v>1012</v>
      </c>
      <c r="T381" s="74">
        <v>1535</v>
      </c>
      <c r="U381" s="74">
        <v>1550</v>
      </c>
      <c r="V381" s="74">
        <v>1603</v>
      </c>
      <c r="W381" s="74">
        <v>1615</v>
      </c>
      <c r="X381" s="74">
        <v>3</v>
      </c>
      <c r="Y381" s="74">
        <v>27</v>
      </c>
      <c r="Z381" s="74" t="s">
        <v>1004</v>
      </c>
      <c r="AA381" s="74" t="s">
        <v>1005</v>
      </c>
      <c r="AB381" s="74" t="s">
        <v>1006</v>
      </c>
      <c r="AC381" s="74" t="s">
        <v>1007</v>
      </c>
      <c r="AD381" s="74" t="s">
        <v>1008</v>
      </c>
      <c r="AE381" s="74" t="s">
        <v>1017</v>
      </c>
      <c r="AF381" s="74">
        <v>9</v>
      </c>
      <c r="AG381" s="74" t="s">
        <v>1004</v>
      </c>
      <c r="AH381" s="74">
        <v>0</v>
      </c>
      <c r="AI381" s="104">
        <v>0</v>
      </c>
    </row>
    <row r="382" spans="1:35">
      <c r="A382" s="95">
        <v>380</v>
      </c>
      <c r="B382" s="74" t="s">
        <v>128</v>
      </c>
      <c r="C382" s="74" t="s">
        <v>1415</v>
      </c>
      <c r="D382" s="74" t="s">
        <v>1415</v>
      </c>
      <c r="E382" s="74" t="str">
        <f>HYPERLINK("[映雪.xlsx]类型!B9",'类型（5）'!$C$9)</f>
        <v>家政全能</v>
      </c>
      <c r="F382" s="74" t="s">
        <v>1001</v>
      </c>
      <c r="G382" s="74" t="s">
        <v>1002</v>
      </c>
      <c r="H382" s="74">
        <v>641</v>
      </c>
      <c r="I382" s="74">
        <v>641</v>
      </c>
      <c r="J382" s="74">
        <v>391</v>
      </c>
      <c r="K382" s="74">
        <v>71</v>
      </c>
      <c r="L382" s="74">
        <v>50</v>
      </c>
      <c r="M382" s="74">
        <v>61</v>
      </c>
      <c r="N382" s="74">
        <v>71</v>
      </c>
      <c r="O382" s="74">
        <f t="shared" si="5"/>
        <v>253</v>
      </c>
      <c r="P382" s="74" t="s">
        <v>1026</v>
      </c>
      <c r="Q382" s="74">
        <v>100</v>
      </c>
      <c r="R382" s="74">
        <v>1</v>
      </c>
      <c r="S382" s="74" t="s">
        <v>1012</v>
      </c>
      <c r="T382" s="74">
        <v>1553</v>
      </c>
      <c r="U382" s="74">
        <v>1568</v>
      </c>
      <c r="V382" s="74">
        <v>1583</v>
      </c>
      <c r="W382" s="74">
        <v>1615</v>
      </c>
      <c r="X382" s="74">
        <v>85</v>
      </c>
      <c r="Y382" s="74">
        <v>27</v>
      </c>
      <c r="Z382" s="74" t="s">
        <v>1004</v>
      </c>
      <c r="AA382" s="74" t="s">
        <v>1004</v>
      </c>
      <c r="AB382" s="74" t="s">
        <v>1006</v>
      </c>
      <c r="AC382" s="74" t="s">
        <v>1007</v>
      </c>
      <c r="AD382" s="74" t="s">
        <v>1023</v>
      </c>
      <c r="AE382" s="74" t="s">
        <v>1027</v>
      </c>
      <c r="AF382" s="74">
        <v>3</v>
      </c>
      <c r="AG382" s="74" t="s">
        <v>1004</v>
      </c>
      <c r="AH382" s="74">
        <v>0</v>
      </c>
      <c r="AI382" s="104">
        <v>0</v>
      </c>
    </row>
    <row r="383" spans="1:35">
      <c r="A383" s="95">
        <v>381</v>
      </c>
      <c r="B383" s="74" t="s">
        <v>128</v>
      </c>
      <c r="C383" s="74" t="s">
        <v>1416</v>
      </c>
      <c r="D383" s="74" t="s">
        <v>1416</v>
      </c>
      <c r="E383" s="96" t="str">
        <f>HYPERLINK("[映雪.xlsx]类型!B24",'类型（5）'!$C$24)</f>
        <v>艺术家</v>
      </c>
      <c r="F383" s="74" t="s">
        <v>1001</v>
      </c>
      <c r="G383" s="74" t="s">
        <v>1002</v>
      </c>
      <c r="H383" s="74">
        <v>640</v>
      </c>
      <c r="I383" s="74">
        <v>640</v>
      </c>
      <c r="J383" s="74">
        <v>391</v>
      </c>
      <c r="K383" s="74">
        <v>65</v>
      </c>
      <c r="L383" s="74">
        <v>52</v>
      </c>
      <c r="M383" s="74">
        <v>72</v>
      </c>
      <c r="N383" s="74">
        <v>72</v>
      </c>
      <c r="O383" s="74">
        <f t="shared" si="5"/>
        <v>261</v>
      </c>
      <c r="P383" s="74" t="s">
        <v>1058</v>
      </c>
      <c r="Q383" s="74">
        <v>100</v>
      </c>
      <c r="R383" s="74">
        <v>1</v>
      </c>
      <c r="S383" s="74" t="s">
        <v>1012</v>
      </c>
      <c r="T383" s="74">
        <v>1554</v>
      </c>
      <c r="U383" s="74">
        <v>1569</v>
      </c>
      <c r="V383" s="74">
        <v>1597</v>
      </c>
      <c r="W383" s="74">
        <v>1615</v>
      </c>
      <c r="X383" s="74">
        <v>85</v>
      </c>
      <c r="Y383" s="74">
        <v>27</v>
      </c>
      <c r="Z383" s="74" t="s">
        <v>1004</v>
      </c>
      <c r="AA383" s="74" t="s">
        <v>1004</v>
      </c>
      <c r="AB383" s="74" t="s">
        <v>1006</v>
      </c>
      <c r="AC383" s="74" t="s">
        <v>1007</v>
      </c>
      <c r="AD383" s="74" t="s">
        <v>1008</v>
      </c>
      <c r="AE383" s="74" t="s">
        <v>1027</v>
      </c>
      <c r="AF383" s="74">
        <v>5</v>
      </c>
      <c r="AG383" s="74" t="s">
        <v>1004</v>
      </c>
      <c r="AH383" s="74">
        <v>0</v>
      </c>
      <c r="AI383" s="104">
        <v>0</v>
      </c>
    </row>
    <row r="384" spans="1:35">
      <c r="A384" s="95">
        <v>382</v>
      </c>
      <c r="B384" s="74" t="s">
        <v>128</v>
      </c>
      <c r="C384" s="74" t="s">
        <v>1417</v>
      </c>
      <c r="D384" s="74" t="s">
        <v>1417</v>
      </c>
      <c r="E384" s="74" t="str">
        <f>HYPERLINK("[映雪.xlsx]类型!B2",'类型（5）'!$C$2)</f>
        <v>统御强化</v>
      </c>
      <c r="F384" s="74" t="s">
        <v>1001</v>
      </c>
      <c r="G384" s="74" t="s">
        <v>1002</v>
      </c>
      <c r="H384" s="74">
        <v>639</v>
      </c>
      <c r="I384" s="74">
        <v>639</v>
      </c>
      <c r="J384" s="74">
        <v>391</v>
      </c>
      <c r="K384" s="74">
        <v>67</v>
      </c>
      <c r="L384" s="74">
        <v>66</v>
      </c>
      <c r="M384" s="74">
        <v>64</v>
      </c>
      <c r="N384" s="74">
        <v>68</v>
      </c>
      <c r="O384" s="74">
        <f t="shared" si="5"/>
        <v>265</v>
      </c>
      <c r="P384" s="74" t="s">
        <v>1022</v>
      </c>
      <c r="Q384" s="74">
        <v>100</v>
      </c>
      <c r="R384" s="74">
        <v>1</v>
      </c>
      <c r="S384" s="74" t="s">
        <v>1012</v>
      </c>
      <c r="T384" s="74">
        <v>1555</v>
      </c>
      <c r="U384" s="74">
        <v>1570</v>
      </c>
      <c r="V384" s="74">
        <v>1627</v>
      </c>
      <c r="W384" s="74">
        <v>1615</v>
      </c>
      <c r="X384" s="74">
        <v>85</v>
      </c>
      <c r="Y384" s="74">
        <v>27</v>
      </c>
      <c r="Z384" s="74" t="s">
        <v>1004</v>
      </c>
      <c r="AA384" s="74" t="s">
        <v>1005</v>
      </c>
      <c r="AB384" s="74" t="s">
        <v>1006</v>
      </c>
      <c r="AC384" s="74" t="s">
        <v>1007</v>
      </c>
      <c r="AD384" s="74" t="s">
        <v>1023</v>
      </c>
      <c r="AE384" s="74" t="s">
        <v>1017</v>
      </c>
      <c r="AF384" s="74">
        <v>8</v>
      </c>
      <c r="AG384" s="74" t="s">
        <v>1004</v>
      </c>
      <c r="AH384" s="74">
        <v>0</v>
      </c>
      <c r="AI384" s="104">
        <v>0</v>
      </c>
    </row>
    <row r="385" spans="1:35">
      <c r="A385" s="95">
        <v>383</v>
      </c>
      <c r="B385" s="74"/>
      <c r="C385" s="74" t="s">
        <v>1418</v>
      </c>
      <c r="D385" s="74" t="s">
        <v>1418</v>
      </c>
      <c r="E385" s="96" t="str">
        <f>HYPERLINK("[映雪.xlsx]类型!B23",'类型（5）'!$C$23)</f>
        <v>管家</v>
      </c>
      <c r="F385" s="74" t="s">
        <v>1098</v>
      </c>
      <c r="G385" s="74" t="s">
        <v>1002</v>
      </c>
      <c r="H385" s="74">
        <v>181</v>
      </c>
      <c r="I385" s="74">
        <v>181</v>
      </c>
      <c r="J385" s="74">
        <v>381</v>
      </c>
      <c r="K385" s="74">
        <v>36</v>
      </c>
      <c r="L385" s="74">
        <v>76</v>
      </c>
      <c r="M385" s="74">
        <v>45</v>
      </c>
      <c r="N385" s="74">
        <v>53</v>
      </c>
      <c r="O385" s="74">
        <f t="shared" si="5"/>
        <v>210</v>
      </c>
      <c r="P385" s="74" t="s">
        <v>1072</v>
      </c>
      <c r="Q385" s="74">
        <v>968</v>
      </c>
      <c r="R385" s="74">
        <v>0</v>
      </c>
      <c r="S385" s="74"/>
      <c r="T385" s="74">
        <v>1528</v>
      </c>
      <c r="U385" s="74">
        <v>1543</v>
      </c>
      <c r="V385" s="74">
        <v>1595</v>
      </c>
      <c r="W385" s="74">
        <v>0</v>
      </c>
      <c r="X385" s="74">
        <v>4</v>
      </c>
      <c r="Y385" s="74">
        <v>30</v>
      </c>
      <c r="Z385" s="74" t="s">
        <v>1004</v>
      </c>
      <c r="AA385" s="74" t="s">
        <v>1004</v>
      </c>
      <c r="AB385" s="74" t="s">
        <v>1006</v>
      </c>
      <c r="AC385" s="74" t="s">
        <v>1007</v>
      </c>
      <c r="AD385" s="74" t="s">
        <v>1008</v>
      </c>
      <c r="AE385" s="74" t="s">
        <v>1017</v>
      </c>
      <c r="AF385" s="74">
        <v>9</v>
      </c>
      <c r="AG385" s="74" t="s">
        <v>1004</v>
      </c>
      <c r="AH385" s="74">
        <v>0</v>
      </c>
      <c r="AI385" s="104">
        <v>0</v>
      </c>
    </row>
    <row r="386" spans="1:35">
      <c r="A386" s="95">
        <v>384</v>
      </c>
      <c r="B386" s="74" t="s">
        <v>34</v>
      </c>
      <c r="C386" s="74" t="s">
        <v>1419</v>
      </c>
      <c r="D386" s="74" t="s">
        <v>1419</v>
      </c>
      <c r="E386" s="96" t="str">
        <f>HYPERLINK("[映雪.xlsx]类型!B21",'类型（5）'!$C$21)</f>
        <v>游魂</v>
      </c>
      <c r="F386" s="74" t="s">
        <v>1001</v>
      </c>
      <c r="G386" s="74" t="s">
        <v>1002</v>
      </c>
      <c r="H386" s="74">
        <v>297</v>
      </c>
      <c r="I386" s="74">
        <v>297</v>
      </c>
      <c r="J386" s="74">
        <v>121</v>
      </c>
      <c r="K386" s="74">
        <v>60</v>
      </c>
      <c r="L386" s="74">
        <v>33</v>
      </c>
      <c r="M386" s="74">
        <v>34</v>
      </c>
      <c r="N386" s="74">
        <v>57</v>
      </c>
      <c r="O386" s="74">
        <f t="shared" ref="O386:O449" si="6">SUM(K386,L386,M386,N386)</f>
        <v>184</v>
      </c>
      <c r="P386" s="74" t="s">
        <v>1420</v>
      </c>
      <c r="Q386" s="74">
        <v>100</v>
      </c>
      <c r="R386" s="74">
        <v>1</v>
      </c>
      <c r="S386" s="74" t="s">
        <v>1012</v>
      </c>
      <c r="T386" s="74">
        <v>1553</v>
      </c>
      <c r="U386" s="74">
        <v>1568</v>
      </c>
      <c r="V386" s="74">
        <v>1590</v>
      </c>
      <c r="W386" s="74">
        <v>1615</v>
      </c>
      <c r="X386" s="74">
        <v>2</v>
      </c>
      <c r="Y386" s="74">
        <v>60</v>
      </c>
      <c r="Z386" s="74" t="s">
        <v>1004</v>
      </c>
      <c r="AA386" s="74" t="s">
        <v>1005</v>
      </c>
      <c r="AB386" s="74" t="s">
        <v>1006</v>
      </c>
      <c r="AC386" s="74" t="s">
        <v>1007</v>
      </c>
      <c r="AD386" s="74" t="s">
        <v>1023</v>
      </c>
      <c r="AE386" s="74" t="s">
        <v>1027</v>
      </c>
      <c r="AF386" s="74">
        <v>7</v>
      </c>
      <c r="AG386" s="74" t="s">
        <v>1005</v>
      </c>
      <c r="AH386" s="74">
        <v>0</v>
      </c>
      <c r="AI386" s="104">
        <v>0</v>
      </c>
    </row>
    <row r="387" spans="1:35">
      <c r="A387" s="95">
        <v>385</v>
      </c>
      <c r="B387" s="74" t="s">
        <v>34</v>
      </c>
      <c r="C387" s="74" t="s">
        <v>1421</v>
      </c>
      <c r="D387" s="74" t="s">
        <v>1421</v>
      </c>
      <c r="E387" s="96" t="str">
        <f>HYPERLINK("[映雪.xlsx]类型!B5",'类型（5）'!$C$5)</f>
        <v>家政强化</v>
      </c>
      <c r="F387" s="74" t="s">
        <v>1001</v>
      </c>
      <c r="G387" s="74" t="s">
        <v>1002</v>
      </c>
      <c r="H387" s="74">
        <v>902</v>
      </c>
      <c r="I387" s="74">
        <v>902</v>
      </c>
      <c r="J387" s="74">
        <v>121</v>
      </c>
      <c r="K387" s="74">
        <v>69</v>
      </c>
      <c r="L387" s="74">
        <v>18</v>
      </c>
      <c r="M387" s="74">
        <v>68</v>
      </c>
      <c r="N387" s="74">
        <v>90</v>
      </c>
      <c r="O387" s="74">
        <f t="shared" si="6"/>
        <v>245</v>
      </c>
      <c r="P387" s="74" t="s">
        <v>1015</v>
      </c>
      <c r="Q387" s="74">
        <v>100</v>
      </c>
      <c r="R387" s="74">
        <v>1</v>
      </c>
      <c r="S387" s="74" t="s">
        <v>1012</v>
      </c>
      <c r="T387" s="74">
        <v>1576</v>
      </c>
      <c r="U387" s="74">
        <v>1591</v>
      </c>
      <c r="V387" s="74">
        <v>1606</v>
      </c>
      <c r="W387" s="74">
        <v>1615</v>
      </c>
      <c r="X387" s="74">
        <v>98</v>
      </c>
      <c r="Y387" s="74">
        <v>60</v>
      </c>
      <c r="Z387" s="74" t="s">
        <v>1004</v>
      </c>
      <c r="AA387" s="74" t="s">
        <v>1005</v>
      </c>
      <c r="AB387" s="74" t="s">
        <v>1006</v>
      </c>
      <c r="AC387" s="74" t="s">
        <v>1007</v>
      </c>
      <c r="AD387" s="74" t="s">
        <v>1016</v>
      </c>
      <c r="AE387" s="74" t="s">
        <v>1027</v>
      </c>
      <c r="AF387" s="74">
        <v>2</v>
      </c>
      <c r="AG387" s="74" t="s">
        <v>1005</v>
      </c>
      <c r="AH387" s="74">
        <v>0</v>
      </c>
      <c r="AI387" s="104">
        <v>0</v>
      </c>
    </row>
    <row r="388" spans="1:35">
      <c r="A388" s="95">
        <v>386</v>
      </c>
      <c r="B388" s="74" t="s">
        <v>34</v>
      </c>
      <c r="C388" s="74" t="s">
        <v>1422</v>
      </c>
      <c r="D388" s="74" t="s">
        <v>1422</v>
      </c>
      <c r="E388" s="74" t="str">
        <f>HYPERLINK("[映雪.xlsx]类型!B32",'类型（5）'!$C$32)</f>
        <v>魔法少女</v>
      </c>
      <c r="F388" s="74" t="s">
        <v>1001</v>
      </c>
      <c r="G388" s="74" t="s">
        <v>1002</v>
      </c>
      <c r="H388" s="74">
        <v>483</v>
      </c>
      <c r="I388" s="74">
        <v>483</v>
      </c>
      <c r="J388" s="74">
        <v>121</v>
      </c>
      <c r="K388" s="74">
        <v>54</v>
      </c>
      <c r="L388" s="74">
        <v>63</v>
      </c>
      <c r="M388" s="74">
        <v>24</v>
      </c>
      <c r="N388" s="74">
        <v>29</v>
      </c>
      <c r="O388" s="74">
        <f t="shared" si="6"/>
        <v>170</v>
      </c>
      <c r="P388" s="74" t="s">
        <v>1091</v>
      </c>
      <c r="Q388" s="74">
        <v>100</v>
      </c>
      <c r="R388" s="74">
        <v>1</v>
      </c>
      <c r="S388" s="74" t="s">
        <v>1012</v>
      </c>
      <c r="T388" s="74">
        <v>1520</v>
      </c>
      <c r="U388" s="74">
        <v>1535</v>
      </c>
      <c r="V388" s="74">
        <v>1582</v>
      </c>
      <c r="W388" s="74">
        <v>1615</v>
      </c>
      <c r="X388" s="74">
        <v>0</v>
      </c>
      <c r="Y388" s="74">
        <v>60</v>
      </c>
      <c r="Z388" s="74" t="s">
        <v>1004</v>
      </c>
      <c r="AA388" s="74" t="s">
        <v>1004</v>
      </c>
      <c r="AB388" s="74" t="s">
        <v>1006</v>
      </c>
      <c r="AC388" s="74" t="s">
        <v>1007</v>
      </c>
      <c r="AD388" s="74" t="s">
        <v>1023</v>
      </c>
      <c r="AE388" s="74" t="s">
        <v>1009</v>
      </c>
      <c r="AF388" s="74">
        <v>6</v>
      </c>
      <c r="AG388" s="74" t="s">
        <v>1005</v>
      </c>
      <c r="AH388" s="74">
        <v>0</v>
      </c>
      <c r="AI388" s="104">
        <v>0</v>
      </c>
    </row>
    <row r="389" spans="1:35">
      <c r="A389" s="95">
        <v>387</v>
      </c>
      <c r="B389" s="74" t="s">
        <v>34</v>
      </c>
      <c r="C389" s="74" t="s">
        <v>34</v>
      </c>
      <c r="D389" s="74" t="s">
        <v>34</v>
      </c>
      <c r="E389" s="96" t="str">
        <f>HYPERLINK("[映雪.xlsx]类型!B20",'类型（5）'!$C$20)</f>
        <v>指挥官</v>
      </c>
      <c r="F389" s="74" t="s">
        <v>1001</v>
      </c>
      <c r="G389" s="74" t="s">
        <v>1002</v>
      </c>
      <c r="H389" s="74">
        <v>782</v>
      </c>
      <c r="I389" s="74">
        <v>782</v>
      </c>
      <c r="J389" s="74">
        <v>121</v>
      </c>
      <c r="K389" s="74">
        <v>83</v>
      </c>
      <c r="L389" s="74">
        <v>44</v>
      </c>
      <c r="M389" s="74">
        <v>67</v>
      </c>
      <c r="N389" s="74">
        <v>38</v>
      </c>
      <c r="O389" s="74">
        <f t="shared" si="6"/>
        <v>232</v>
      </c>
      <c r="P389" s="74" t="s">
        <v>1026</v>
      </c>
      <c r="Q389" s="74">
        <v>12690</v>
      </c>
      <c r="R389" s="74">
        <v>5</v>
      </c>
      <c r="S389" s="74" t="s">
        <v>4</v>
      </c>
      <c r="T389" s="74">
        <v>1547</v>
      </c>
      <c r="U389" s="74">
        <v>1562</v>
      </c>
      <c r="V389" s="74">
        <v>1611</v>
      </c>
      <c r="W389" s="74">
        <v>1615</v>
      </c>
      <c r="X389" s="74">
        <v>2</v>
      </c>
      <c r="Y389" s="74">
        <v>60</v>
      </c>
      <c r="Z389" s="74" t="s">
        <v>1004</v>
      </c>
      <c r="AA389" s="74" t="s">
        <v>1005</v>
      </c>
      <c r="AB389" s="74" t="s">
        <v>1006</v>
      </c>
      <c r="AC389" s="74" t="s">
        <v>1007</v>
      </c>
      <c r="AD389" s="74" t="s">
        <v>1016</v>
      </c>
      <c r="AE389" s="74" t="s">
        <v>1013</v>
      </c>
      <c r="AF389" s="74">
        <v>9</v>
      </c>
      <c r="AG389" s="74" t="s">
        <v>1005</v>
      </c>
      <c r="AH389" s="74">
        <v>0</v>
      </c>
      <c r="AI389" s="104">
        <v>0</v>
      </c>
    </row>
    <row r="390" spans="1:35">
      <c r="A390" s="95">
        <v>388</v>
      </c>
      <c r="B390" s="74" t="s">
        <v>34</v>
      </c>
      <c r="C390" s="74" t="s">
        <v>1423</v>
      </c>
      <c r="D390" s="74" t="s">
        <v>1423</v>
      </c>
      <c r="E390" s="96" t="str">
        <f>HYPERLINK("[映雪.xlsx]类型!B23",'类型（5）'!$C$23)</f>
        <v>管家</v>
      </c>
      <c r="F390" s="74" t="s">
        <v>1001</v>
      </c>
      <c r="G390" s="74" t="s">
        <v>1002</v>
      </c>
      <c r="H390" s="74">
        <v>310</v>
      </c>
      <c r="I390" s="74">
        <v>310</v>
      </c>
      <c r="J390" s="74">
        <v>121</v>
      </c>
      <c r="K390" s="74">
        <v>61</v>
      </c>
      <c r="L390" s="74">
        <v>68</v>
      </c>
      <c r="M390" s="74">
        <v>70</v>
      </c>
      <c r="N390" s="74">
        <v>78</v>
      </c>
      <c r="O390" s="74">
        <f t="shared" si="6"/>
        <v>277</v>
      </c>
      <c r="P390" s="74" t="s">
        <v>1029</v>
      </c>
      <c r="Q390" s="74">
        <v>100</v>
      </c>
      <c r="R390" s="74">
        <v>1</v>
      </c>
      <c r="S390" s="74" t="s">
        <v>1012</v>
      </c>
      <c r="T390" s="74">
        <v>1576</v>
      </c>
      <c r="U390" s="74">
        <v>1591</v>
      </c>
      <c r="V390" s="74">
        <v>1613</v>
      </c>
      <c r="W390" s="74">
        <v>1615</v>
      </c>
      <c r="X390" s="74">
        <v>97</v>
      </c>
      <c r="Y390" s="74">
        <v>60</v>
      </c>
      <c r="Z390" s="74" t="s">
        <v>1004</v>
      </c>
      <c r="AA390" s="74" t="s">
        <v>1005</v>
      </c>
      <c r="AB390" s="74" t="s">
        <v>1006</v>
      </c>
      <c r="AC390" s="74" t="s">
        <v>1007</v>
      </c>
      <c r="AD390" s="74" t="s">
        <v>1008</v>
      </c>
      <c r="AE390" s="74" t="s">
        <v>1013</v>
      </c>
      <c r="AF390" s="74">
        <v>5</v>
      </c>
      <c r="AG390" s="74" t="s">
        <v>1005</v>
      </c>
      <c r="AH390" s="74">
        <v>0</v>
      </c>
      <c r="AI390" s="104">
        <v>0</v>
      </c>
    </row>
    <row r="391" spans="1:35">
      <c r="A391" s="95">
        <v>389</v>
      </c>
      <c r="B391" s="74" t="s">
        <v>34</v>
      </c>
      <c r="C391" s="74" t="s">
        <v>1424</v>
      </c>
      <c r="D391" s="74" t="s">
        <v>1424</v>
      </c>
      <c r="E391" s="74" t="str">
        <f>HYPERLINK("[映雪.xlsx]类型!B2",'类型（5）'!$C$2)</f>
        <v>统御强化</v>
      </c>
      <c r="F391" s="74" t="s">
        <v>1001</v>
      </c>
      <c r="G391" s="74" t="s">
        <v>1002</v>
      </c>
      <c r="H391" s="74">
        <v>783</v>
      </c>
      <c r="I391" s="74">
        <v>783</v>
      </c>
      <c r="J391" s="74">
        <v>121</v>
      </c>
      <c r="K391" s="74">
        <v>74</v>
      </c>
      <c r="L391" s="74">
        <v>73</v>
      </c>
      <c r="M391" s="74">
        <v>58</v>
      </c>
      <c r="N391" s="74">
        <v>66</v>
      </c>
      <c r="O391" s="74">
        <f t="shared" si="6"/>
        <v>271</v>
      </c>
      <c r="P391" s="74" t="s">
        <v>1036</v>
      </c>
      <c r="Q391" s="74">
        <v>100</v>
      </c>
      <c r="R391" s="74">
        <v>1</v>
      </c>
      <c r="S391" s="74" t="s">
        <v>1012</v>
      </c>
      <c r="T391" s="74">
        <v>1586</v>
      </c>
      <c r="U391" s="74">
        <v>1601</v>
      </c>
      <c r="V391" s="74">
        <v>1632</v>
      </c>
      <c r="W391" s="74">
        <v>1615</v>
      </c>
      <c r="X391" s="74">
        <v>97</v>
      </c>
      <c r="Y391" s="74">
        <v>60</v>
      </c>
      <c r="Z391" s="74" t="s">
        <v>1004</v>
      </c>
      <c r="AA391" s="74" t="s">
        <v>1005</v>
      </c>
      <c r="AB391" s="74" t="s">
        <v>1006</v>
      </c>
      <c r="AC391" s="74" t="s">
        <v>1007</v>
      </c>
      <c r="AD391" s="74" t="s">
        <v>1008</v>
      </c>
      <c r="AE391" s="74" t="s">
        <v>1017</v>
      </c>
      <c r="AF391" s="74">
        <v>8</v>
      </c>
      <c r="AG391" s="74" t="s">
        <v>1005</v>
      </c>
      <c r="AH391" s="74">
        <v>0</v>
      </c>
      <c r="AI391" s="104">
        <v>0</v>
      </c>
    </row>
    <row r="392" spans="1:35">
      <c r="A392" s="95">
        <v>390</v>
      </c>
      <c r="B392" s="74" t="s">
        <v>34</v>
      </c>
      <c r="C392" s="74" t="s">
        <v>1425</v>
      </c>
      <c r="D392" s="74" t="s">
        <v>1425</v>
      </c>
      <c r="E392" s="99" t="str">
        <f>HYPERLINK("[映雪.xlsx]类型!B18",'类型（5）'!$C$18)</f>
        <v>科学家</v>
      </c>
      <c r="F392" s="74" t="s">
        <v>1001</v>
      </c>
      <c r="G392" s="74" t="s">
        <v>1002</v>
      </c>
      <c r="H392" s="74">
        <v>716</v>
      </c>
      <c r="I392" s="74">
        <v>716</v>
      </c>
      <c r="J392" s="74">
        <v>121</v>
      </c>
      <c r="K392" s="74">
        <v>79</v>
      </c>
      <c r="L392" s="74">
        <v>32</v>
      </c>
      <c r="M392" s="74">
        <v>77</v>
      </c>
      <c r="N392" s="74">
        <v>35</v>
      </c>
      <c r="O392" s="74">
        <f t="shared" si="6"/>
        <v>223</v>
      </c>
      <c r="P392" s="74" t="s">
        <v>1019</v>
      </c>
      <c r="Q392" s="74">
        <v>100</v>
      </c>
      <c r="R392" s="74">
        <v>1</v>
      </c>
      <c r="S392" s="74" t="s">
        <v>1012</v>
      </c>
      <c r="T392" s="74">
        <v>1563</v>
      </c>
      <c r="U392" s="74">
        <v>1578</v>
      </c>
      <c r="V392" s="74">
        <v>1600</v>
      </c>
      <c r="W392" s="74">
        <v>1615</v>
      </c>
      <c r="X392" s="74">
        <v>6</v>
      </c>
      <c r="Y392" s="74">
        <v>60</v>
      </c>
      <c r="Z392" s="74" t="s">
        <v>1004</v>
      </c>
      <c r="AA392" s="74" t="s">
        <v>1004</v>
      </c>
      <c r="AB392" s="74" t="s">
        <v>1006</v>
      </c>
      <c r="AC392" s="74" t="s">
        <v>1007</v>
      </c>
      <c r="AD392" s="74" t="s">
        <v>1008</v>
      </c>
      <c r="AE392" s="74" t="s">
        <v>1038</v>
      </c>
      <c r="AF392" s="74">
        <v>7</v>
      </c>
      <c r="AG392" s="74" t="s">
        <v>1004</v>
      </c>
      <c r="AH392" s="74">
        <v>0</v>
      </c>
      <c r="AI392" s="104">
        <v>0</v>
      </c>
    </row>
    <row r="393" spans="1:35">
      <c r="A393" s="95">
        <v>391</v>
      </c>
      <c r="B393" s="74" t="s">
        <v>34</v>
      </c>
      <c r="C393" s="74" t="s">
        <v>379</v>
      </c>
      <c r="D393" s="74" t="s">
        <v>379</v>
      </c>
      <c r="E393" s="74" t="str">
        <f>HYPERLINK("[映雪.xlsx]类型!B13",'类型（5）'!$C$13)</f>
        <v>贤者</v>
      </c>
      <c r="F393" s="74" t="s">
        <v>1001</v>
      </c>
      <c r="G393" s="74" t="s">
        <v>1002</v>
      </c>
      <c r="H393" s="74">
        <v>41</v>
      </c>
      <c r="I393" s="74">
        <v>41</v>
      </c>
      <c r="J393" s="74">
        <v>121</v>
      </c>
      <c r="K393" s="74">
        <v>93</v>
      </c>
      <c r="L393" s="74">
        <v>62</v>
      </c>
      <c r="M393" s="74">
        <v>86</v>
      </c>
      <c r="N393" s="74">
        <v>87</v>
      </c>
      <c r="O393" s="74">
        <f t="shared" si="6"/>
        <v>328</v>
      </c>
      <c r="P393" s="74" t="s">
        <v>1074</v>
      </c>
      <c r="Q393" s="74">
        <v>100</v>
      </c>
      <c r="R393" s="74">
        <v>1</v>
      </c>
      <c r="S393" s="74" t="s">
        <v>1012</v>
      </c>
      <c r="T393" s="74">
        <v>1562</v>
      </c>
      <c r="U393" s="74">
        <v>1577</v>
      </c>
      <c r="V393" s="74">
        <v>1611</v>
      </c>
      <c r="W393" s="74">
        <v>1615</v>
      </c>
      <c r="X393" s="74">
        <v>99</v>
      </c>
      <c r="Y393" s="74">
        <v>60</v>
      </c>
      <c r="Z393" s="74" t="s">
        <v>1004</v>
      </c>
      <c r="AA393" s="74" t="s">
        <v>1005</v>
      </c>
      <c r="AB393" s="74" t="s">
        <v>1006</v>
      </c>
      <c r="AC393" s="74" t="s">
        <v>1400</v>
      </c>
      <c r="AD393" s="74" t="s">
        <v>1162</v>
      </c>
      <c r="AE393" s="74" t="s">
        <v>1017</v>
      </c>
      <c r="AF393" s="74">
        <v>11</v>
      </c>
      <c r="AG393" s="74" t="s">
        <v>1005</v>
      </c>
      <c r="AH393" s="74">
        <v>0</v>
      </c>
      <c r="AI393" s="104">
        <v>0</v>
      </c>
    </row>
    <row r="394" spans="1:35">
      <c r="A394" s="95">
        <v>392</v>
      </c>
      <c r="B394" s="74" t="s">
        <v>34</v>
      </c>
      <c r="C394" s="74" t="s">
        <v>1426</v>
      </c>
      <c r="D394" s="74" t="s">
        <v>1426</v>
      </c>
      <c r="E394" s="74" t="str">
        <f>HYPERLINK("[映雪.xlsx]类型!B32",'类型（5）'!$C$32)</f>
        <v>魔法少女</v>
      </c>
      <c r="F394" s="74" t="s">
        <v>1001</v>
      </c>
      <c r="G394" s="74" t="s">
        <v>1002</v>
      </c>
      <c r="H394" s="74">
        <v>454</v>
      </c>
      <c r="I394" s="74">
        <v>454</v>
      </c>
      <c r="J394" s="74">
        <v>121</v>
      </c>
      <c r="K394" s="74">
        <v>49</v>
      </c>
      <c r="L394" s="74">
        <v>65</v>
      </c>
      <c r="M394" s="74">
        <v>60</v>
      </c>
      <c r="N394" s="74">
        <v>59</v>
      </c>
      <c r="O394" s="74">
        <f t="shared" si="6"/>
        <v>233</v>
      </c>
      <c r="P394" s="74" t="s">
        <v>1067</v>
      </c>
      <c r="Q394" s="74">
        <v>100</v>
      </c>
      <c r="R394" s="74">
        <v>1</v>
      </c>
      <c r="S394" s="74" t="s">
        <v>1012</v>
      </c>
      <c r="T394" s="74">
        <v>1563</v>
      </c>
      <c r="U394" s="74">
        <v>1578</v>
      </c>
      <c r="V394" s="74">
        <v>1631</v>
      </c>
      <c r="W394" s="74">
        <v>1615</v>
      </c>
      <c r="X394" s="74">
        <v>5</v>
      </c>
      <c r="Y394" s="74">
        <v>60</v>
      </c>
      <c r="Z394" s="74" t="s">
        <v>1004</v>
      </c>
      <c r="AA394" s="74" t="s">
        <v>1005</v>
      </c>
      <c r="AB394" s="74" t="s">
        <v>1006</v>
      </c>
      <c r="AC394" s="74" t="s">
        <v>1007</v>
      </c>
      <c r="AD394" s="74" t="s">
        <v>1023</v>
      </c>
      <c r="AE394" s="74" t="s">
        <v>1017</v>
      </c>
      <c r="AF394" s="74">
        <v>10</v>
      </c>
      <c r="AG394" s="74" t="s">
        <v>1005</v>
      </c>
      <c r="AH394" s="74">
        <v>0</v>
      </c>
      <c r="AI394" s="104">
        <v>0</v>
      </c>
    </row>
    <row r="395" spans="1:35">
      <c r="A395" s="95">
        <v>393</v>
      </c>
      <c r="B395" s="74" t="s">
        <v>34</v>
      </c>
      <c r="C395" s="74" t="s">
        <v>1427</v>
      </c>
      <c r="D395" s="74" t="s">
        <v>1427</v>
      </c>
      <c r="E395" s="96" t="str">
        <f>HYPERLINK("[映雪.xlsx]类型!B20",'类型（5）'!$C$20)</f>
        <v>指挥官</v>
      </c>
      <c r="F395" s="74" t="s">
        <v>1001</v>
      </c>
      <c r="G395" s="74" t="s">
        <v>1002</v>
      </c>
      <c r="H395" s="74">
        <v>957</v>
      </c>
      <c r="I395" s="74">
        <v>957</v>
      </c>
      <c r="J395" s="74">
        <v>121</v>
      </c>
      <c r="K395" s="74">
        <v>84</v>
      </c>
      <c r="L395" s="74">
        <v>36</v>
      </c>
      <c r="M395" s="74">
        <v>78</v>
      </c>
      <c r="N395" s="74">
        <v>45</v>
      </c>
      <c r="O395" s="74">
        <f t="shared" si="6"/>
        <v>243</v>
      </c>
      <c r="P395" s="74" t="s">
        <v>1428</v>
      </c>
      <c r="Q395" s="74">
        <v>100</v>
      </c>
      <c r="R395" s="74">
        <v>2</v>
      </c>
      <c r="S395" s="74" t="s">
        <v>1012</v>
      </c>
      <c r="T395" s="74">
        <v>1551</v>
      </c>
      <c r="U395" s="74">
        <v>1566</v>
      </c>
      <c r="V395" s="74">
        <v>1614</v>
      </c>
      <c r="W395" s="74">
        <v>1615</v>
      </c>
      <c r="X395" s="74">
        <v>4</v>
      </c>
      <c r="Y395" s="74">
        <v>60</v>
      </c>
      <c r="Z395" s="74" t="s">
        <v>1004</v>
      </c>
      <c r="AA395" s="74" t="s">
        <v>1005</v>
      </c>
      <c r="AB395" s="74" t="s">
        <v>1006</v>
      </c>
      <c r="AC395" s="74" t="s">
        <v>1007</v>
      </c>
      <c r="AD395" s="74" t="s">
        <v>1016</v>
      </c>
      <c r="AE395" s="74" t="s">
        <v>1038</v>
      </c>
      <c r="AF395" s="74">
        <v>6</v>
      </c>
      <c r="AG395" s="74" t="s">
        <v>1005</v>
      </c>
      <c r="AH395" s="74">
        <v>0</v>
      </c>
      <c r="AI395" s="104">
        <v>0</v>
      </c>
    </row>
    <row r="396" spans="1:35">
      <c r="A396" s="95">
        <v>394</v>
      </c>
      <c r="B396" s="74" t="s">
        <v>34</v>
      </c>
      <c r="C396" s="74" t="s">
        <v>1429</v>
      </c>
      <c r="D396" s="74" t="s">
        <v>1429</v>
      </c>
      <c r="E396" s="74" t="str">
        <f>HYPERLINK("[映雪.xlsx]类型!B9",'类型（5）'!$C$9)</f>
        <v>家政全能</v>
      </c>
      <c r="F396" s="74" t="s">
        <v>1001</v>
      </c>
      <c r="G396" s="74" t="s">
        <v>1002</v>
      </c>
      <c r="H396" s="74">
        <v>688</v>
      </c>
      <c r="I396" s="74">
        <v>688</v>
      </c>
      <c r="J396" s="74">
        <v>46</v>
      </c>
      <c r="K396" s="74">
        <v>42</v>
      </c>
      <c r="L396" s="74">
        <v>48</v>
      </c>
      <c r="M396" s="74">
        <v>47</v>
      </c>
      <c r="N396" s="74">
        <v>71</v>
      </c>
      <c r="O396" s="74">
        <f t="shared" si="6"/>
        <v>208</v>
      </c>
      <c r="P396" s="74" t="s">
        <v>1035</v>
      </c>
      <c r="Q396" s="74">
        <v>100</v>
      </c>
      <c r="R396" s="74">
        <v>1</v>
      </c>
      <c r="S396" s="74" t="s">
        <v>1012</v>
      </c>
      <c r="T396" s="74">
        <v>1563</v>
      </c>
      <c r="U396" s="74">
        <v>1578</v>
      </c>
      <c r="V396" s="74">
        <v>1633</v>
      </c>
      <c r="W396" s="74">
        <v>1615</v>
      </c>
      <c r="X396" s="74">
        <v>0</v>
      </c>
      <c r="Y396" s="74">
        <v>59</v>
      </c>
      <c r="Z396" s="74" t="s">
        <v>1004</v>
      </c>
      <c r="AA396" s="74" t="s">
        <v>1005</v>
      </c>
      <c r="AB396" s="74" t="s">
        <v>1006</v>
      </c>
      <c r="AC396" s="74" t="s">
        <v>1007</v>
      </c>
      <c r="AD396" s="74" t="s">
        <v>1008</v>
      </c>
      <c r="AE396" s="74" t="s">
        <v>1009</v>
      </c>
      <c r="AF396" s="74">
        <v>8</v>
      </c>
      <c r="AG396" s="74" t="s">
        <v>1005</v>
      </c>
      <c r="AH396" s="74">
        <v>0</v>
      </c>
      <c r="AI396" s="104">
        <v>59</v>
      </c>
    </row>
    <row r="397" spans="1:35">
      <c r="A397" s="95">
        <v>395</v>
      </c>
      <c r="B397" s="74" t="s">
        <v>34</v>
      </c>
      <c r="C397" s="74" t="s">
        <v>1430</v>
      </c>
      <c r="D397" s="74" t="s">
        <v>1430</v>
      </c>
      <c r="E397" s="96" t="str">
        <f>HYPERLINK("[映雪.xlsx]类型!B10",'类型（5）'!$C$10)</f>
        <v>学者</v>
      </c>
      <c r="F397" s="74" t="s">
        <v>1001</v>
      </c>
      <c r="G397" s="74" t="s">
        <v>1002</v>
      </c>
      <c r="H397" s="74">
        <v>610</v>
      </c>
      <c r="I397" s="74">
        <v>610</v>
      </c>
      <c r="J397" s="74">
        <v>46</v>
      </c>
      <c r="K397" s="74">
        <v>51</v>
      </c>
      <c r="L397" s="74">
        <v>75</v>
      </c>
      <c r="M397" s="74">
        <v>94</v>
      </c>
      <c r="N397" s="74">
        <v>41</v>
      </c>
      <c r="O397" s="74">
        <f t="shared" si="6"/>
        <v>261</v>
      </c>
      <c r="P397" s="74" t="s">
        <v>1362</v>
      </c>
      <c r="Q397" s="74">
        <v>100</v>
      </c>
      <c r="R397" s="74">
        <v>1</v>
      </c>
      <c r="S397" s="74" t="s">
        <v>1012</v>
      </c>
      <c r="T397" s="74">
        <v>1553</v>
      </c>
      <c r="U397" s="74">
        <v>1568</v>
      </c>
      <c r="V397" s="74">
        <v>1600</v>
      </c>
      <c r="W397" s="74">
        <v>1615</v>
      </c>
      <c r="X397" s="74">
        <v>9</v>
      </c>
      <c r="Y397" s="74">
        <v>59</v>
      </c>
      <c r="Z397" s="74" t="s">
        <v>1004</v>
      </c>
      <c r="AA397" s="74" t="s">
        <v>1004</v>
      </c>
      <c r="AB397" s="74" t="s">
        <v>1006</v>
      </c>
      <c r="AC397" s="74" t="s">
        <v>1007</v>
      </c>
      <c r="AD397" s="74" t="s">
        <v>1162</v>
      </c>
      <c r="AE397" s="74" t="s">
        <v>1020</v>
      </c>
      <c r="AF397" s="74">
        <v>10</v>
      </c>
      <c r="AG397" s="74" t="s">
        <v>1005</v>
      </c>
      <c r="AH397" s="74">
        <v>0</v>
      </c>
      <c r="AI397" s="104">
        <v>59</v>
      </c>
    </row>
    <row r="398" spans="1:35">
      <c r="A398" s="95">
        <v>396</v>
      </c>
      <c r="B398" s="74" t="s">
        <v>34</v>
      </c>
      <c r="C398" s="74" t="s">
        <v>1431</v>
      </c>
      <c r="D398" s="74" t="s">
        <v>1431</v>
      </c>
      <c r="E398" s="96" t="str">
        <f>HYPERLINK("[映雪.xlsx]类型!B23",'类型（5）'!$C$23)</f>
        <v>管家</v>
      </c>
      <c r="F398" s="74" t="s">
        <v>1001</v>
      </c>
      <c r="G398" s="74" t="s">
        <v>1002</v>
      </c>
      <c r="H398" s="74">
        <v>816</v>
      </c>
      <c r="I398" s="74">
        <v>816</v>
      </c>
      <c r="J398" s="74">
        <v>46</v>
      </c>
      <c r="K398" s="74">
        <v>61</v>
      </c>
      <c r="L398" s="74">
        <v>41</v>
      </c>
      <c r="M398" s="74">
        <v>73</v>
      </c>
      <c r="N398" s="74">
        <v>71</v>
      </c>
      <c r="O398" s="74">
        <f t="shared" si="6"/>
        <v>246</v>
      </c>
      <c r="P398" s="74" t="s">
        <v>1047</v>
      </c>
      <c r="Q398" s="74">
        <v>100</v>
      </c>
      <c r="R398" s="74">
        <v>1</v>
      </c>
      <c r="S398" s="74" t="s">
        <v>1012</v>
      </c>
      <c r="T398" s="74">
        <v>1554</v>
      </c>
      <c r="U398" s="74">
        <v>1569</v>
      </c>
      <c r="V398" s="74">
        <v>1600</v>
      </c>
      <c r="W398" s="74">
        <v>1615</v>
      </c>
      <c r="X398" s="74">
        <v>5</v>
      </c>
      <c r="Y398" s="74">
        <v>59</v>
      </c>
      <c r="Z398" s="74" t="s">
        <v>1004</v>
      </c>
      <c r="AA398" s="74" t="s">
        <v>1005</v>
      </c>
      <c r="AB398" s="74" t="s">
        <v>1006</v>
      </c>
      <c r="AC398" s="74" t="s">
        <v>1007</v>
      </c>
      <c r="AD398" s="74" t="s">
        <v>1008</v>
      </c>
      <c r="AE398" s="74" t="s">
        <v>1009</v>
      </c>
      <c r="AF398" s="74">
        <v>2</v>
      </c>
      <c r="AG398" s="74" t="s">
        <v>1005</v>
      </c>
      <c r="AH398" s="74">
        <v>0</v>
      </c>
      <c r="AI398" s="104">
        <v>59</v>
      </c>
    </row>
    <row r="399" spans="1:35">
      <c r="A399" s="95">
        <v>397</v>
      </c>
      <c r="B399" s="74" t="s">
        <v>34</v>
      </c>
      <c r="C399" s="74" t="s">
        <v>854</v>
      </c>
      <c r="D399" s="74" t="s">
        <v>854</v>
      </c>
      <c r="E399" s="99" t="str">
        <f>HYPERLINK("[映雪.xlsx]类型!B31",'类型（5）'!$C$31)</f>
        <v>后宫王</v>
      </c>
      <c r="F399" s="74" t="s">
        <v>1001</v>
      </c>
      <c r="G399" s="74" t="s">
        <v>1002</v>
      </c>
      <c r="H399" s="74">
        <v>40</v>
      </c>
      <c r="I399" s="74">
        <v>40</v>
      </c>
      <c r="J399" s="74">
        <v>46</v>
      </c>
      <c r="K399" s="74">
        <v>94</v>
      </c>
      <c r="L399" s="74">
        <v>64</v>
      </c>
      <c r="M399" s="74">
        <v>76</v>
      </c>
      <c r="N399" s="74">
        <v>79</v>
      </c>
      <c r="O399" s="74">
        <f t="shared" si="6"/>
        <v>313</v>
      </c>
      <c r="P399" s="74" t="s">
        <v>1064</v>
      </c>
      <c r="Q399" s="74">
        <v>100</v>
      </c>
      <c r="R399" s="74">
        <v>3</v>
      </c>
      <c r="S399" s="74" t="s">
        <v>1012</v>
      </c>
      <c r="T399" s="74">
        <v>1561</v>
      </c>
      <c r="U399" s="74">
        <v>1576</v>
      </c>
      <c r="V399" s="74">
        <v>1624</v>
      </c>
      <c r="W399" s="74">
        <v>1615</v>
      </c>
      <c r="X399" s="74">
        <v>97</v>
      </c>
      <c r="Y399" s="74">
        <v>100</v>
      </c>
      <c r="Z399" s="74" t="s">
        <v>1004</v>
      </c>
      <c r="AA399" s="74" t="s">
        <v>1005</v>
      </c>
      <c r="AB399" s="74" t="s">
        <v>1006</v>
      </c>
      <c r="AC399" s="74" t="s">
        <v>1400</v>
      </c>
      <c r="AD399" s="74" t="s">
        <v>1162</v>
      </c>
      <c r="AE399" s="74" t="s">
        <v>1013</v>
      </c>
      <c r="AF399" s="74">
        <v>15</v>
      </c>
      <c r="AG399" s="74" t="s">
        <v>1005</v>
      </c>
      <c r="AH399" s="74">
        <v>0</v>
      </c>
      <c r="AI399" s="104">
        <v>59</v>
      </c>
    </row>
    <row r="400" spans="1:35">
      <c r="A400" s="95">
        <v>398</v>
      </c>
      <c r="B400" s="74" t="s">
        <v>34</v>
      </c>
      <c r="C400" s="74" t="s">
        <v>1432</v>
      </c>
      <c r="D400" s="74" t="s">
        <v>1432</v>
      </c>
      <c r="E400" s="74" t="str">
        <f>HYPERLINK("[映雪.xlsx]类型!B35",'类型（5）'!$C$35)</f>
        <v>刺客</v>
      </c>
      <c r="F400" s="74" t="s">
        <v>1001</v>
      </c>
      <c r="G400" s="74" t="s">
        <v>1002</v>
      </c>
      <c r="H400" s="74">
        <v>286</v>
      </c>
      <c r="I400" s="74">
        <v>286</v>
      </c>
      <c r="J400" s="74">
        <v>46</v>
      </c>
      <c r="K400" s="74">
        <v>55</v>
      </c>
      <c r="L400" s="74">
        <v>71</v>
      </c>
      <c r="M400" s="74">
        <v>68</v>
      </c>
      <c r="N400" s="74">
        <v>50</v>
      </c>
      <c r="O400" s="74">
        <f t="shared" si="6"/>
        <v>244</v>
      </c>
      <c r="P400" s="74" t="s">
        <v>1069</v>
      </c>
      <c r="Q400" s="74">
        <v>100</v>
      </c>
      <c r="R400" s="74">
        <v>1</v>
      </c>
      <c r="S400" s="74" t="s">
        <v>1012</v>
      </c>
      <c r="T400" s="74">
        <v>1543</v>
      </c>
      <c r="U400" s="74">
        <v>1558</v>
      </c>
      <c r="V400" s="74">
        <v>1611</v>
      </c>
      <c r="W400" s="74">
        <v>1615</v>
      </c>
      <c r="X400" s="74">
        <v>98</v>
      </c>
      <c r="Y400" s="74">
        <v>59</v>
      </c>
      <c r="Z400" s="74" t="s">
        <v>1004</v>
      </c>
      <c r="AA400" s="74" t="s">
        <v>1005</v>
      </c>
      <c r="AB400" s="74" t="s">
        <v>1006</v>
      </c>
      <c r="AC400" s="74" t="s">
        <v>1400</v>
      </c>
      <c r="AD400" s="74" t="s">
        <v>1008</v>
      </c>
      <c r="AE400" s="74" t="s">
        <v>1017</v>
      </c>
      <c r="AF400" s="74">
        <v>13</v>
      </c>
      <c r="AG400" s="74" t="s">
        <v>1005</v>
      </c>
      <c r="AH400" s="74">
        <v>0</v>
      </c>
      <c r="AI400" s="104">
        <v>59</v>
      </c>
    </row>
    <row r="401" spans="1:35">
      <c r="A401" s="95">
        <v>399</v>
      </c>
      <c r="B401" s="74" t="s">
        <v>86</v>
      </c>
      <c r="C401" s="74" t="s">
        <v>1433</v>
      </c>
      <c r="D401" s="74" t="s">
        <v>1433</v>
      </c>
      <c r="E401" s="99" t="str">
        <f>HYPERLINK("[映雪.xlsx]类型!B44",'类型（5）'!$C$44)</f>
        <v>白箱</v>
      </c>
      <c r="F401" s="74" t="s">
        <v>1001</v>
      </c>
      <c r="G401" s="74" t="s">
        <v>1002</v>
      </c>
      <c r="H401" s="74">
        <v>788</v>
      </c>
      <c r="I401" s="74">
        <v>788</v>
      </c>
      <c r="J401" s="74">
        <v>147</v>
      </c>
      <c r="K401" s="74">
        <v>55</v>
      </c>
      <c r="L401" s="74">
        <v>43</v>
      </c>
      <c r="M401" s="74">
        <v>53</v>
      </c>
      <c r="N401" s="74">
        <v>65</v>
      </c>
      <c r="O401" s="74">
        <f t="shared" si="6"/>
        <v>216</v>
      </c>
      <c r="P401" s="74" t="s">
        <v>1022</v>
      </c>
      <c r="Q401" s="74">
        <v>100</v>
      </c>
      <c r="R401" s="74">
        <v>1</v>
      </c>
      <c r="S401" s="74" t="s">
        <v>1012</v>
      </c>
      <c r="T401" s="74">
        <v>1545</v>
      </c>
      <c r="U401" s="74">
        <v>1560</v>
      </c>
      <c r="V401" s="74">
        <v>1615</v>
      </c>
      <c r="W401" s="74">
        <v>1615</v>
      </c>
      <c r="X401" s="74">
        <v>23</v>
      </c>
      <c r="Y401" s="74">
        <v>0</v>
      </c>
      <c r="Z401" s="74" t="s">
        <v>1004</v>
      </c>
      <c r="AA401" s="74" t="s">
        <v>1004</v>
      </c>
      <c r="AB401" s="74" t="s">
        <v>1006</v>
      </c>
      <c r="AC401" s="74" t="s">
        <v>1007</v>
      </c>
      <c r="AD401" s="74" t="s">
        <v>1023</v>
      </c>
      <c r="AE401" s="74" t="s">
        <v>1017</v>
      </c>
      <c r="AF401" s="74">
        <v>1</v>
      </c>
      <c r="AG401" s="74" t="s">
        <v>1004</v>
      </c>
      <c r="AH401" s="74">
        <v>0</v>
      </c>
      <c r="AI401" s="104">
        <v>65</v>
      </c>
    </row>
    <row r="402" spans="1:35">
      <c r="A402" s="95">
        <v>400</v>
      </c>
      <c r="B402" s="74" t="s">
        <v>86</v>
      </c>
      <c r="C402" s="74" t="s">
        <v>1434</v>
      </c>
      <c r="D402" s="74" t="s">
        <v>1434</v>
      </c>
      <c r="E402" s="99" t="str">
        <f>HYPERLINK("[映雪.xlsx]类型!B44",'类型（5）'!$C$44)</f>
        <v>白箱</v>
      </c>
      <c r="F402" s="74" t="s">
        <v>1001</v>
      </c>
      <c r="G402" s="74" t="s">
        <v>1002</v>
      </c>
      <c r="H402" s="74">
        <v>275</v>
      </c>
      <c r="I402" s="74">
        <v>275</v>
      </c>
      <c r="J402" s="74">
        <v>147</v>
      </c>
      <c r="K402" s="74">
        <v>62</v>
      </c>
      <c r="L402" s="74">
        <v>64</v>
      </c>
      <c r="M402" s="74">
        <v>60</v>
      </c>
      <c r="N402" s="74">
        <v>57</v>
      </c>
      <c r="O402" s="74">
        <f t="shared" si="6"/>
        <v>243</v>
      </c>
      <c r="P402" s="74" t="s">
        <v>1053</v>
      </c>
      <c r="Q402" s="74">
        <v>100</v>
      </c>
      <c r="R402" s="74">
        <v>1</v>
      </c>
      <c r="S402" s="74" t="s">
        <v>1012</v>
      </c>
      <c r="T402" s="74">
        <v>1548</v>
      </c>
      <c r="U402" s="74">
        <v>1563</v>
      </c>
      <c r="V402" s="74">
        <v>1610</v>
      </c>
      <c r="W402" s="74">
        <v>1615</v>
      </c>
      <c r="X402" s="74">
        <v>96</v>
      </c>
      <c r="Y402" s="74">
        <v>0</v>
      </c>
      <c r="Z402" s="74" t="s">
        <v>1004</v>
      </c>
      <c r="AA402" s="74" t="s">
        <v>1005</v>
      </c>
      <c r="AB402" s="74" t="s">
        <v>1006</v>
      </c>
      <c r="AC402" s="74" t="s">
        <v>1007</v>
      </c>
      <c r="AD402" s="74" t="s">
        <v>1023</v>
      </c>
      <c r="AE402" s="74" t="s">
        <v>1027</v>
      </c>
      <c r="AF402" s="74">
        <v>2</v>
      </c>
      <c r="AG402" s="74" t="s">
        <v>1004</v>
      </c>
      <c r="AH402" s="74">
        <v>0</v>
      </c>
      <c r="AI402" s="104">
        <v>65</v>
      </c>
    </row>
    <row r="403" spans="1:35">
      <c r="A403" s="95">
        <v>401</v>
      </c>
      <c r="B403" s="74" t="s">
        <v>86</v>
      </c>
      <c r="C403" s="74" t="s">
        <v>1435</v>
      </c>
      <c r="D403" s="74" t="s">
        <v>1435</v>
      </c>
      <c r="E403" s="99" t="str">
        <f>HYPERLINK("[映雪.xlsx]类型!B44",'类型（5）'!$C$44)</f>
        <v>白箱</v>
      </c>
      <c r="F403" s="74" t="s">
        <v>1001</v>
      </c>
      <c r="G403" s="74" t="s">
        <v>1002</v>
      </c>
      <c r="H403" s="74">
        <v>673</v>
      </c>
      <c r="I403" s="74">
        <v>673</v>
      </c>
      <c r="J403" s="74">
        <v>147</v>
      </c>
      <c r="K403" s="74">
        <v>30</v>
      </c>
      <c r="L403" s="74">
        <v>46</v>
      </c>
      <c r="M403" s="74">
        <v>67</v>
      </c>
      <c r="N403" s="74">
        <v>73</v>
      </c>
      <c r="O403" s="74">
        <f t="shared" si="6"/>
        <v>216</v>
      </c>
      <c r="P403" s="74" t="s">
        <v>1031</v>
      </c>
      <c r="Q403" s="74">
        <v>100</v>
      </c>
      <c r="R403" s="74">
        <v>1</v>
      </c>
      <c r="S403" s="74" t="s">
        <v>1012</v>
      </c>
      <c r="T403" s="74">
        <v>1546</v>
      </c>
      <c r="U403" s="74">
        <v>1561</v>
      </c>
      <c r="V403" s="74">
        <v>1605</v>
      </c>
      <c r="W403" s="74">
        <v>1615</v>
      </c>
      <c r="X403" s="74">
        <v>87</v>
      </c>
      <c r="Y403" s="74">
        <v>0</v>
      </c>
      <c r="Z403" s="74" t="s">
        <v>1004</v>
      </c>
      <c r="AA403" s="74" t="s">
        <v>1005</v>
      </c>
      <c r="AB403" s="74" t="s">
        <v>1006</v>
      </c>
      <c r="AC403" s="74" t="s">
        <v>1007</v>
      </c>
      <c r="AD403" s="74" t="s">
        <v>1008</v>
      </c>
      <c r="AE403" s="74" t="s">
        <v>1027</v>
      </c>
      <c r="AF403" s="74">
        <v>4</v>
      </c>
      <c r="AG403" s="74" t="s">
        <v>1004</v>
      </c>
      <c r="AH403" s="74">
        <v>0</v>
      </c>
      <c r="AI403" s="104">
        <v>65</v>
      </c>
    </row>
    <row r="404" spans="1:35">
      <c r="A404" s="95">
        <v>402</v>
      </c>
      <c r="B404" s="74" t="s">
        <v>86</v>
      </c>
      <c r="C404" s="74" t="s">
        <v>1436</v>
      </c>
      <c r="D404" s="74" t="s">
        <v>1436</v>
      </c>
      <c r="E404" s="96" t="str">
        <f>HYPERLINK("[映雪.xlsx]类型!B20",'类型（5）'!$C$20)</f>
        <v>指挥官</v>
      </c>
      <c r="F404" s="74" t="s">
        <v>1001</v>
      </c>
      <c r="G404" s="74" t="s">
        <v>1002</v>
      </c>
      <c r="H404" s="74">
        <v>419</v>
      </c>
      <c r="I404" s="74">
        <v>419</v>
      </c>
      <c r="J404" s="74">
        <v>147</v>
      </c>
      <c r="K404" s="74">
        <v>82</v>
      </c>
      <c r="L404" s="74">
        <v>57</v>
      </c>
      <c r="M404" s="74">
        <v>74</v>
      </c>
      <c r="N404" s="74">
        <v>75</v>
      </c>
      <c r="O404" s="74">
        <f t="shared" si="6"/>
        <v>288</v>
      </c>
      <c r="P404" s="74" t="s">
        <v>1029</v>
      </c>
      <c r="Q404" s="74">
        <v>100</v>
      </c>
      <c r="R404" s="74">
        <v>1</v>
      </c>
      <c r="S404" s="74" t="s">
        <v>1012</v>
      </c>
      <c r="T404" s="74">
        <v>1549</v>
      </c>
      <c r="U404" s="74">
        <v>1564</v>
      </c>
      <c r="V404" s="74">
        <v>1612</v>
      </c>
      <c r="W404" s="74">
        <v>1615</v>
      </c>
      <c r="X404" s="74">
        <v>91</v>
      </c>
      <c r="Y404" s="74">
        <v>0</v>
      </c>
      <c r="Z404" s="74" t="s">
        <v>1004</v>
      </c>
      <c r="AA404" s="74" t="s">
        <v>1005</v>
      </c>
      <c r="AB404" s="74" t="s">
        <v>1006</v>
      </c>
      <c r="AC404" s="74" t="s">
        <v>1007</v>
      </c>
      <c r="AD404" s="74" t="s">
        <v>1016</v>
      </c>
      <c r="AE404" s="74" t="s">
        <v>1024</v>
      </c>
      <c r="AF404" s="74">
        <v>7</v>
      </c>
      <c r="AG404" s="74" t="s">
        <v>1004</v>
      </c>
      <c r="AH404" s="74">
        <v>0</v>
      </c>
      <c r="AI404" s="104">
        <v>65</v>
      </c>
    </row>
    <row r="405" spans="1:35">
      <c r="A405" s="95">
        <v>403</v>
      </c>
      <c r="B405" s="74"/>
      <c r="C405" s="74" t="s">
        <v>1437</v>
      </c>
      <c r="D405" s="74" t="s">
        <v>1437</v>
      </c>
      <c r="E405" s="96" t="str">
        <f>HYPERLINK("[映雪.xlsx]类型!B24",'类型（5）'!$C$24)</f>
        <v>艺术家</v>
      </c>
      <c r="F405" s="74" t="s">
        <v>1098</v>
      </c>
      <c r="G405" s="74" t="s">
        <v>1002</v>
      </c>
      <c r="H405" s="74">
        <v>293</v>
      </c>
      <c r="I405" s="74">
        <v>293</v>
      </c>
      <c r="J405" s="74">
        <v>449</v>
      </c>
      <c r="K405" s="74">
        <v>47</v>
      </c>
      <c r="L405" s="74">
        <v>35</v>
      </c>
      <c r="M405" s="74">
        <v>62</v>
      </c>
      <c r="N405" s="74">
        <v>52</v>
      </c>
      <c r="O405" s="74">
        <f t="shared" si="6"/>
        <v>196</v>
      </c>
      <c r="P405" s="74" t="s">
        <v>1053</v>
      </c>
      <c r="Q405" s="74">
        <v>792</v>
      </c>
      <c r="R405" s="74">
        <v>0</v>
      </c>
      <c r="S405" s="74"/>
      <c r="T405" s="74">
        <v>1544</v>
      </c>
      <c r="U405" s="74">
        <v>1559</v>
      </c>
      <c r="V405" s="74">
        <v>1606</v>
      </c>
      <c r="W405" s="74">
        <v>0</v>
      </c>
      <c r="X405" s="74">
        <v>88</v>
      </c>
      <c r="Y405" s="74">
        <v>75</v>
      </c>
      <c r="Z405" s="74" t="s">
        <v>1004</v>
      </c>
      <c r="AA405" s="74" t="s">
        <v>1005</v>
      </c>
      <c r="AB405" s="74" t="s">
        <v>1006</v>
      </c>
      <c r="AC405" s="74" t="s">
        <v>1007</v>
      </c>
      <c r="AD405" s="74" t="s">
        <v>1023</v>
      </c>
      <c r="AE405" s="74" t="s">
        <v>1020</v>
      </c>
      <c r="AF405" s="74">
        <v>4</v>
      </c>
      <c r="AG405" s="74" t="s">
        <v>1004</v>
      </c>
      <c r="AH405" s="74">
        <v>0</v>
      </c>
      <c r="AI405" s="104">
        <v>0</v>
      </c>
    </row>
    <row r="406" spans="1:35">
      <c r="A406" s="95">
        <v>404</v>
      </c>
      <c r="B406" s="74" t="s">
        <v>86</v>
      </c>
      <c r="C406" s="74" t="s">
        <v>1438</v>
      </c>
      <c r="D406" s="74" t="s">
        <v>1438</v>
      </c>
      <c r="E406" s="74" t="str">
        <f>HYPERLINK("[映雪.xlsx]类型!B2",'类型（5）'!$C$2)</f>
        <v>统御强化</v>
      </c>
      <c r="F406" s="74" t="s">
        <v>1001</v>
      </c>
      <c r="G406" s="74" t="s">
        <v>1002</v>
      </c>
      <c r="H406" s="74">
        <v>298</v>
      </c>
      <c r="I406" s="74">
        <v>298</v>
      </c>
      <c r="J406" s="74">
        <v>147</v>
      </c>
      <c r="K406" s="74">
        <v>71</v>
      </c>
      <c r="L406" s="74">
        <v>62</v>
      </c>
      <c r="M406" s="74">
        <v>69</v>
      </c>
      <c r="N406" s="74">
        <v>71</v>
      </c>
      <c r="O406" s="74">
        <f t="shared" si="6"/>
        <v>273</v>
      </c>
      <c r="P406" s="74" t="s">
        <v>1046</v>
      </c>
      <c r="Q406" s="74">
        <v>100</v>
      </c>
      <c r="R406" s="74">
        <v>1</v>
      </c>
      <c r="S406" s="74" t="s">
        <v>1012</v>
      </c>
      <c r="T406" s="74">
        <v>1548</v>
      </c>
      <c r="U406" s="74">
        <v>1563</v>
      </c>
      <c r="V406" s="74">
        <v>1609</v>
      </c>
      <c r="W406" s="74">
        <v>1615</v>
      </c>
      <c r="X406" s="74">
        <v>3</v>
      </c>
      <c r="Y406" s="74">
        <v>0</v>
      </c>
      <c r="Z406" s="74" t="s">
        <v>1004</v>
      </c>
      <c r="AA406" s="74" t="s">
        <v>1005</v>
      </c>
      <c r="AB406" s="74" t="s">
        <v>1006</v>
      </c>
      <c r="AC406" s="74" t="s">
        <v>1007</v>
      </c>
      <c r="AD406" s="74" t="s">
        <v>1008</v>
      </c>
      <c r="AE406" s="74" t="s">
        <v>1024</v>
      </c>
      <c r="AF406" s="74">
        <v>8</v>
      </c>
      <c r="AG406" s="74" t="s">
        <v>1004</v>
      </c>
      <c r="AH406" s="74">
        <v>0</v>
      </c>
      <c r="AI406" s="104">
        <v>65</v>
      </c>
    </row>
    <row r="407" spans="1:35">
      <c r="A407" s="95">
        <v>405</v>
      </c>
      <c r="B407" s="74" t="s">
        <v>86</v>
      </c>
      <c r="C407" s="74" t="s">
        <v>1439</v>
      </c>
      <c r="D407" s="74" t="s">
        <v>1439</v>
      </c>
      <c r="E407" s="99" t="str">
        <f>HYPERLINK("[映雪.xlsx]类型!B39",'类型（5）'!$C$39)</f>
        <v>狙撃手</v>
      </c>
      <c r="F407" s="74" t="s">
        <v>1001</v>
      </c>
      <c r="G407" s="74" t="s">
        <v>1002</v>
      </c>
      <c r="H407" s="74">
        <v>602</v>
      </c>
      <c r="I407" s="74">
        <v>602</v>
      </c>
      <c r="J407" s="74">
        <v>147</v>
      </c>
      <c r="K407" s="74">
        <v>76</v>
      </c>
      <c r="L407" s="74">
        <v>77</v>
      </c>
      <c r="M407" s="74">
        <v>63</v>
      </c>
      <c r="N407" s="74">
        <v>61</v>
      </c>
      <c r="O407" s="74">
        <f t="shared" si="6"/>
        <v>277</v>
      </c>
      <c r="P407" s="74" t="s">
        <v>1087</v>
      </c>
      <c r="Q407" s="74">
        <v>100</v>
      </c>
      <c r="R407" s="74">
        <v>1</v>
      </c>
      <c r="S407" s="74" t="s">
        <v>1012</v>
      </c>
      <c r="T407" s="74">
        <v>1544</v>
      </c>
      <c r="U407" s="74">
        <v>1559</v>
      </c>
      <c r="V407" s="74">
        <v>1600</v>
      </c>
      <c r="W407" s="74">
        <v>1615</v>
      </c>
      <c r="X407" s="74">
        <v>91</v>
      </c>
      <c r="Y407" s="74">
        <v>0</v>
      </c>
      <c r="Z407" s="74" t="s">
        <v>1004</v>
      </c>
      <c r="AA407" s="74" t="s">
        <v>1004</v>
      </c>
      <c r="AB407" s="74" t="s">
        <v>1006</v>
      </c>
      <c r="AC407" s="74" t="s">
        <v>1007</v>
      </c>
      <c r="AD407" s="74" t="s">
        <v>1008</v>
      </c>
      <c r="AE407" s="74" t="s">
        <v>1009</v>
      </c>
      <c r="AF407" s="74">
        <v>6</v>
      </c>
      <c r="AG407" s="74" t="s">
        <v>1004</v>
      </c>
      <c r="AH407" s="74">
        <v>0</v>
      </c>
      <c r="AI407" s="104">
        <v>65</v>
      </c>
    </row>
    <row r="408" spans="1:35">
      <c r="A408" s="95">
        <v>406</v>
      </c>
      <c r="B408" s="74" t="s">
        <v>114</v>
      </c>
      <c r="C408" s="74" t="s">
        <v>114</v>
      </c>
      <c r="D408" s="74" t="s">
        <v>114</v>
      </c>
      <c r="E408" s="74" t="str">
        <f>HYPERLINK("[映雪.xlsx]类型!B79",'类型（5）'!$C$79)</f>
        <v>华城绫女</v>
      </c>
      <c r="F408" s="74" t="s">
        <v>1001</v>
      </c>
      <c r="G408" s="74" t="s">
        <v>1002</v>
      </c>
      <c r="H408" s="74">
        <v>873</v>
      </c>
      <c r="I408" s="74">
        <v>873</v>
      </c>
      <c r="J408" s="74">
        <v>134</v>
      </c>
      <c r="K408" s="74">
        <v>85</v>
      </c>
      <c r="L408" s="74">
        <v>70</v>
      </c>
      <c r="M408" s="74">
        <v>74</v>
      </c>
      <c r="N408" s="74">
        <v>62</v>
      </c>
      <c r="O408" s="74">
        <f t="shared" si="6"/>
        <v>291</v>
      </c>
      <c r="P408" s="74" t="s">
        <v>1294</v>
      </c>
      <c r="Q408" s="74">
        <v>7600</v>
      </c>
      <c r="R408" s="74">
        <v>5</v>
      </c>
      <c r="S408" s="74" t="s">
        <v>4</v>
      </c>
      <c r="T408" s="74">
        <v>1567</v>
      </c>
      <c r="U408" s="74">
        <v>1582</v>
      </c>
      <c r="V408" s="74">
        <v>1615</v>
      </c>
      <c r="W408" s="74">
        <v>1615</v>
      </c>
      <c r="X408" s="74">
        <v>11</v>
      </c>
      <c r="Y408" s="74">
        <v>96</v>
      </c>
      <c r="Z408" s="74" t="s">
        <v>1004</v>
      </c>
      <c r="AA408" s="74" t="s">
        <v>1004</v>
      </c>
      <c r="AB408" s="74" t="s">
        <v>1006</v>
      </c>
      <c r="AC408" s="74" t="s">
        <v>1007</v>
      </c>
      <c r="AD408" s="74" t="s">
        <v>1016</v>
      </c>
      <c r="AE408" s="74" t="s">
        <v>1013</v>
      </c>
      <c r="AF408" s="74">
        <v>11</v>
      </c>
      <c r="AG408" s="74" t="s">
        <v>1005</v>
      </c>
      <c r="AH408" s="74">
        <v>0</v>
      </c>
      <c r="AI408" s="104">
        <v>67</v>
      </c>
    </row>
    <row r="409" spans="1:35">
      <c r="A409" s="95">
        <v>407</v>
      </c>
      <c r="B409" s="74" t="s">
        <v>114</v>
      </c>
      <c r="C409" s="74" t="s">
        <v>1440</v>
      </c>
      <c r="D409" s="74" t="s">
        <v>1440</v>
      </c>
      <c r="E409" s="99" t="str">
        <f>HYPERLINK("[映雪.xlsx]类型!B17",'类型（5）'!$C$17)</f>
        <v>记者</v>
      </c>
      <c r="F409" s="74" t="s">
        <v>1001</v>
      </c>
      <c r="G409" s="74" t="s">
        <v>1002</v>
      </c>
      <c r="H409" s="74">
        <v>884</v>
      </c>
      <c r="I409" s="74">
        <v>884</v>
      </c>
      <c r="J409" s="74">
        <v>134</v>
      </c>
      <c r="K409" s="74">
        <v>46</v>
      </c>
      <c r="L409" s="74">
        <v>47</v>
      </c>
      <c r="M409" s="74">
        <v>79</v>
      </c>
      <c r="N409" s="74">
        <v>59</v>
      </c>
      <c r="O409" s="74">
        <f t="shared" si="6"/>
        <v>231</v>
      </c>
      <c r="P409" s="74" t="s">
        <v>1067</v>
      </c>
      <c r="Q409" s="74">
        <v>100</v>
      </c>
      <c r="R409" s="74">
        <v>1</v>
      </c>
      <c r="S409" s="74" t="s">
        <v>1012</v>
      </c>
      <c r="T409" s="74">
        <v>1560</v>
      </c>
      <c r="U409" s="74">
        <v>1575</v>
      </c>
      <c r="V409" s="74">
        <v>1607</v>
      </c>
      <c r="W409" s="74">
        <v>1615</v>
      </c>
      <c r="X409" s="74">
        <v>23</v>
      </c>
      <c r="Y409" s="74">
        <v>96</v>
      </c>
      <c r="Z409" s="74" t="s">
        <v>1004</v>
      </c>
      <c r="AA409" s="74" t="s">
        <v>1005</v>
      </c>
      <c r="AB409" s="74" t="s">
        <v>1006</v>
      </c>
      <c r="AC409" s="74" t="s">
        <v>1007</v>
      </c>
      <c r="AD409" s="74" t="s">
        <v>1008</v>
      </c>
      <c r="AE409" s="74" t="s">
        <v>1009</v>
      </c>
      <c r="AF409" s="74">
        <v>8</v>
      </c>
      <c r="AG409" s="74" t="s">
        <v>1004</v>
      </c>
      <c r="AH409" s="74">
        <v>0</v>
      </c>
      <c r="AI409" s="104">
        <v>67</v>
      </c>
    </row>
    <row r="410" spans="1:35">
      <c r="A410" s="95">
        <v>408</v>
      </c>
      <c r="B410" s="74" t="s">
        <v>114</v>
      </c>
      <c r="C410" s="74" t="s">
        <v>1441</v>
      </c>
      <c r="D410" s="74" t="s">
        <v>1441</v>
      </c>
      <c r="E410" s="74" t="str">
        <f>HYPERLINK("[映雪.xlsx]类型!B2",'类型（5）'!$C$2)</f>
        <v>统御强化</v>
      </c>
      <c r="F410" s="74" t="s">
        <v>1001</v>
      </c>
      <c r="G410" s="74" t="s">
        <v>1002</v>
      </c>
      <c r="H410" s="74">
        <v>161</v>
      </c>
      <c r="I410" s="74">
        <v>161</v>
      </c>
      <c r="J410" s="74">
        <v>134</v>
      </c>
      <c r="K410" s="74">
        <v>77</v>
      </c>
      <c r="L410" s="74">
        <v>78</v>
      </c>
      <c r="M410" s="74">
        <v>51</v>
      </c>
      <c r="N410" s="74">
        <v>53</v>
      </c>
      <c r="O410" s="74">
        <f t="shared" si="6"/>
        <v>259</v>
      </c>
      <c r="P410" s="74" t="s">
        <v>1046</v>
      </c>
      <c r="Q410" s="74">
        <v>100</v>
      </c>
      <c r="R410" s="74">
        <v>1</v>
      </c>
      <c r="S410" s="74" t="s">
        <v>1012</v>
      </c>
      <c r="T410" s="74">
        <v>1566</v>
      </c>
      <c r="U410" s="74">
        <v>1581</v>
      </c>
      <c r="V410" s="74">
        <v>1600</v>
      </c>
      <c r="W410" s="74">
        <v>1615</v>
      </c>
      <c r="X410" s="74">
        <v>9</v>
      </c>
      <c r="Y410" s="74">
        <v>64</v>
      </c>
      <c r="Z410" s="74" t="s">
        <v>1004</v>
      </c>
      <c r="AA410" s="74" t="s">
        <v>1004</v>
      </c>
      <c r="AB410" s="74" t="s">
        <v>1006</v>
      </c>
      <c r="AC410" s="74" t="s">
        <v>1007</v>
      </c>
      <c r="AD410" s="74" t="s">
        <v>1008</v>
      </c>
      <c r="AE410" s="74" t="s">
        <v>1017</v>
      </c>
      <c r="AF410" s="74">
        <v>6</v>
      </c>
      <c r="AG410" s="74" t="s">
        <v>1005</v>
      </c>
      <c r="AH410" s="74">
        <v>0</v>
      </c>
      <c r="AI410" s="104">
        <v>67</v>
      </c>
    </row>
    <row r="411" spans="1:35">
      <c r="A411" s="95">
        <v>409</v>
      </c>
      <c r="B411" s="74" t="s">
        <v>114</v>
      </c>
      <c r="C411" s="74" t="s">
        <v>1442</v>
      </c>
      <c r="D411" s="74" t="s">
        <v>1442</v>
      </c>
      <c r="E411" s="96" t="str">
        <f>HYPERLINK("[映雪.xlsx]类型!B24",'类型（5）'!$C$24)</f>
        <v>艺术家</v>
      </c>
      <c r="F411" s="74" t="s">
        <v>1001</v>
      </c>
      <c r="G411" s="74" t="s">
        <v>1002</v>
      </c>
      <c r="H411" s="74">
        <v>724</v>
      </c>
      <c r="I411" s="74">
        <v>724</v>
      </c>
      <c r="J411" s="74">
        <v>134</v>
      </c>
      <c r="K411" s="74">
        <v>51</v>
      </c>
      <c r="L411" s="74">
        <v>45</v>
      </c>
      <c r="M411" s="74">
        <v>62</v>
      </c>
      <c r="N411" s="74">
        <v>41</v>
      </c>
      <c r="O411" s="74">
        <f t="shared" si="6"/>
        <v>199</v>
      </c>
      <c r="P411" s="74" t="s">
        <v>1031</v>
      </c>
      <c r="Q411" s="74">
        <v>100</v>
      </c>
      <c r="R411" s="74">
        <v>1</v>
      </c>
      <c r="S411" s="74" t="s">
        <v>1012</v>
      </c>
      <c r="T411" s="74">
        <v>1573</v>
      </c>
      <c r="U411" s="74">
        <v>1588</v>
      </c>
      <c r="V411" s="74">
        <v>1655</v>
      </c>
      <c r="W411" s="74">
        <v>1615</v>
      </c>
      <c r="X411" s="74">
        <v>4</v>
      </c>
      <c r="Y411" s="74">
        <v>96</v>
      </c>
      <c r="Z411" s="74" t="s">
        <v>1004</v>
      </c>
      <c r="AA411" s="74" t="s">
        <v>1005</v>
      </c>
      <c r="AB411" s="74" t="s">
        <v>1006</v>
      </c>
      <c r="AC411" s="74" t="s">
        <v>1007</v>
      </c>
      <c r="AD411" s="74" t="s">
        <v>1023</v>
      </c>
      <c r="AE411" s="74" t="s">
        <v>1013</v>
      </c>
      <c r="AF411" s="74">
        <v>5</v>
      </c>
      <c r="AG411" s="74" t="s">
        <v>1005</v>
      </c>
      <c r="AH411" s="74">
        <v>0</v>
      </c>
      <c r="AI411" s="104">
        <v>67</v>
      </c>
    </row>
    <row r="412" spans="1:35">
      <c r="A412" s="95">
        <v>410</v>
      </c>
      <c r="B412" s="74" t="s">
        <v>114</v>
      </c>
      <c r="C412" s="74" t="s">
        <v>1443</v>
      </c>
      <c r="D412" s="74" t="s">
        <v>1443</v>
      </c>
      <c r="E412" s="74" t="str">
        <f>HYPERLINK("[映雪.xlsx]类型!B30",'类型（5）'!$C$30)</f>
        <v>黑幕</v>
      </c>
      <c r="F412" s="74" t="s">
        <v>1001</v>
      </c>
      <c r="G412" s="74" t="s">
        <v>1002</v>
      </c>
      <c r="H412" s="74">
        <v>214</v>
      </c>
      <c r="I412" s="74">
        <v>214</v>
      </c>
      <c r="J412" s="74">
        <v>134</v>
      </c>
      <c r="K412" s="74">
        <v>66</v>
      </c>
      <c r="L412" s="74">
        <v>32</v>
      </c>
      <c r="M412" s="74">
        <v>65</v>
      </c>
      <c r="N412" s="74">
        <v>34</v>
      </c>
      <c r="O412" s="74">
        <f t="shared" si="6"/>
        <v>197</v>
      </c>
      <c r="P412" s="74" t="s">
        <v>1022</v>
      </c>
      <c r="Q412" s="74">
        <v>100</v>
      </c>
      <c r="R412" s="74">
        <v>1</v>
      </c>
      <c r="S412" s="74" t="s">
        <v>1012</v>
      </c>
      <c r="T412" s="74">
        <v>1551</v>
      </c>
      <c r="U412" s="74">
        <v>1566</v>
      </c>
      <c r="V412" s="74">
        <v>1583</v>
      </c>
      <c r="W412" s="74">
        <v>1615</v>
      </c>
      <c r="X412" s="74">
        <v>85</v>
      </c>
      <c r="Y412" s="74">
        <v>96</v>
      </c>
      <c r="Z412" s="74" t="s">
        <v>1004</v>
      </c>
      <c r="AA412" s="74" t="s">
        <v>1004</v>
      </c>
      <c r="AB412" s="74" t="s">
        <v>1006</v>
      </c>
      <c r="AC412" s="74" t="s">
        <v>1007</v>
      </c>
      <c r="AD412" s="74" t="s">
        <v>1023</v>
      </c>
      <c r="AE412" s="74" t="s">
        <v>1009</v>
      </c>
      <c r="AF412" s="74">
        <v>9</v>
      </c>
      <c r="AG412" s="74" t="s">
        <v>1004</v>
      </c>
      <c r="AH412" s="74">
        <v>0</v>
      </c>
      <c r="AI412" s="104">
        <v>67</v>
      </c>
    </row>
    <row r="413" spans="1:35">
      <c r="A413" s="95">
        <v>411</v>
      </c>
      <c r="B413" s="74" t="s">
        <v>84</v>
      </c>
      <c r="C413" s="74" t="s">
        <v>1444</v>
      </c>
      <c r="D413" s="74" t="s">
        <v>1444</v>
      </c>
      <c r="E413" s="74" t="str">
        <f>HYPERLINK("[映雪.xlsx]类型!B58",'类型（5）'!$C$58)</f>
        <v>茵蒂克丝</v>
      </c>
      <c r="F413" s="74" t="s">
        <v>1001</v>
      </c>
      <c r="G413" s="74" t="s">
        <v>1002</v>
      </c>
      <c r="H413" s="74">
        <v>914</v>
      </c>
      <c r="I413" s="74">
        <v>914</v>
      </c>
      <c r="J413" s="74">
        <v>238</v>
      </c>
      <c r="K413" s="74">
        <v>56</v>
      </c>
      <c r="L413" s="74">
        <v>84</v>
      </c>
      <c r="M413" s="74">
        <v>16</v>
      </c>
      <c r="N413" s="74">
        <v>13</v>
      </c>
      <c r="O413" s="74">
        <f t="shared" si="6"/>
        <v>169</v>
      </c>
      <c r="P413" s="74" t="s">
        <v>1177</v>
      </c>
      <c r="Q413" s="74">
        <v>100</v>
      </c>
      <c r="R413" s="74">
        <v>2</v>
      </c>
      <c r="S413" s="74" t="s">
        <v>1012</v>
      </c>
      <c r="T413" s="74">
        <v>1577</v>
      </c>
      <c r="U413" s="74">
        <v>1592</v>
      </c>
      <c r="V413" s="74">
        <v>1615</v>
      </c>
      <c r="W413" s="74">
        <v>1615</v>
      </c>
      <c r="X413" s="74">
        <v>9</v>
      </c>
      <c r="Y413" s="74">
        <v>40</v>
      </c>
      <c r="Z413" s="74" t="s">
        <v>1004</v>
      </c>
      <c r="AA413" s="74" t="s">
        <v>1004</v>
      </c>
      <c r="AB413" s="74" t="s">
        <v>1006</v>
      </c>
      <c r="AC413" s="74" t="s">
        <v>1007</v>
      </c>
      <c r="AD413" s="74" t="s">
        <v>1016</v>
      </c>
      <c r="AE413" s="74" t="s">
        <v>1020</v>
      </c>
      <c r="AF413" s="74">
        <v>12</v>
      </c>
      <c r="AG413" s="74" t="s">
        <v>1005</v>
      </c>
      <c r="AH413" s="74">
        <v>0</v>
      </c>
      <c r="AI413" s="104">
        <v>0</v>
      </c>
    </row>
    <row r="414" spans="1:35">
      <c r="A414" s="95">
        <v>412</v>
      </c>
      <c r="B414" s="74" t="s">
        <v>56</v>
      </c>
      <c r="C414" s="74" t="s">
        <v>56</v>
      </c>
      <c r="D414" s="74" t="s">
        <v>56</v>
      </c>
      <c r="E414" s="96" t="str">
        <f>HYPERLINK("[映雪.xlsx]类型!B48",'类型（5）'!$C$48)</f>
        <v>键</v>
      </c>
      <c r="F414" s="74" t="s">
        <v>1001</v>
      </c>
      <c r="G414" s="74" t="s">
        <v>1002</v>
      </c>
      <c r="H414" s="74">
        <v>5</v>
      </c>
      <c r="I414" s="74">
        <v>5</v>
      </c>
      <c r="J414" s="74">
        <v>144</v>
      </c>
      <c r="K414" s="74">
        <v>86</v>
      </c>
      <c r="L414" s="74">
        <v>64</v>
      </c>
      <c r="M414" s="74">
        <v>71</v>
      </c>
      <c r="N414" s="74">
        <v>59</v>
      </c>
      <c r="O414" s="74">
        <f t="shared" si="6"/>
        <v>280</v>
      </c>
      <c r="P414" s="74" t="s">
        <v>1420</v>
      </c>
      <c r="Q414" s="74">
        <v>16082</v>
      </c>
      <c r="R414" s="74">
        <v>6</v>
      </c>
      <c r="S414" s="74" t="s">
        <v>4</v>
      </c>
      <c r="T414" s="74">
        <v>1494</v>
      </c>
      <c r="U414" s="74">
        <v>1509</v>
      </c>
      <c r="V414" s="74">
        <v>1556</v>
      </c>
      <c r="W414" s="74">
        <v>1615</v>
      </c>
      <c r="X414" s="74">
        <v>80</v>
      </c>
      <c r="Y414" s="74">
        <v>15</v>
      </c>
      <c r="Z414" s="74" t="s">
        <v>1004</v>
      </c>
      <c r="AA414" s="74" t="s">
        <v>1004</v>
      </c>
      <c r="AB414" s="74" t="s">
        <v>1006</v>
      </c>
      <c r="AC414" s="74" t="s">
        <v>1183</v>
      </c>
      <c r="AD414" s="74" t="s">
        <v>1016</v>
      </c>
      <c r="AE414" s="74" t="s">
        <v>1038</v>
      </c>
      <c r="AF414" s="74">
        <v>10</v>
      </c>
      <c r="AG414" s="74" t="s">
        <v>1005</v>
      </c>
      <c r="AH414" s="74">
        <v>0</v>
      </c>
      <c r="AI414" s="104">
        <v>0</v>
      </c>
    </row>
    <row r="415" spans="1:35">
      <c r="A415" s="95">
        <v>413</v>
      </c>
      <c r="B415" s="74" t="s">
        <v>56</v>
      </c>
      <c r="C415" s="74" t="s">
        <v>1445</v>
      </c>
      <c r="D415" s="74" t="s">
        <v>1445</v>
      </c>
      <c r="E415" s="99" t="str">
        <f>HYPERLINK("[映雪.xlsx]类型!B37",'类型（5）'!$C$37)</f>
        <v>歌姬</v>
      </c>
      <c r="F415" s="74" t="s">
        <v>1001</v>
      </c>
      <c r="G415" s="74" t="s">
        <v>1002</v>
      </c>
      <c r="H415" s="74">
        <v>91</v>
      </c>
      <c r="I415" s="74">
        <v>91</v>
      </c>
      <c r="J415" s="74">
        <v>144</v>
      </c>
      <c r="K415" s="74">
        <v>68</v>
      </c>
      <c r="L415" s="74">
        <v>54</v>
      </c>
      <c r="M415" s="74">
        <v>53</v>
      </c>
      <c r="N415" s="74">
        <v>79</v>
      </c>
      <c r="O415" s="74">
        <f t="shared" si="6"/>
        <v>254</v>
      </c>
      <c r="P415" s="74" t="s">
        <v>1053</v>
      </c>
      <c r="Q415" s="74">
        <v>100</v>
      </c>
      <c r="R415" s="74">
        <v>1</v>
      </c>
      <c r="S415" s="74" t="s">
        <v>1012</v>
      </c>
      <c r="T415" s="74">
        <v>1527</v>
      </c>
      <c r="U415" s="74">
        <v>1542</v>
      </c>
      <c r="V415" s="74">
        <v>1561</v>
      </c>
      <c r="W415" s="74">
        <v>1615</v>
      </c>
      <c r="X415" s="74">
        <v>34</v>
      </c>
      <c r="Y415" s="74">
        <v>62</v>
      </c>
      <c r="Z415" s="74" t="s">
        <v>1004</v>
      </c>
      <c r="AA415" s="74" t="s">
        <v>1005</v>
      </c>
      <c r="AB415" s="74" t="s">
        <v>1006</v>
      </c>
      <c r="AC415" s="74" t="s">
        <v>1007</v>
      </c>
      <c r="AD415" s="74" t="s">
        <v>1008</v>
      </c>
      <c r="AE415" s="74" t="s">
        <v>1009</v>
      </c>
      <c r="AF415" s="74">
        <v>6</v>
      </c>
      <c r="AG415" s="74" t="s">
        <v>1005</v>
      </c>
      <c r="AH415" s="74">
        <v>0</v>
      </c>
      <c r="AI415" s="104">
        <v>0</v>
      </c>
    </row>
    <row r="416" spans="1:35">
      <c r="A416" s="95">
        <v>414</v>
      </c>
      <c r="B416" s="74" t="s">
        <v>56</v>
      </c>
      <c r="C416" s="74" t="s">
        <v>1446</v>
      </c>
      <c r="D416" s="74" t="s">
        <v>1446</v>
      </c>
      <c r="E416" s="74" t="str">
        <f>HYPERLINK("[映雪.xlsx]类型!B9",'类型（5）'!$C$9)</f>
        <v>家政全能</v>
      </c>
      <c r="F416" s="74" t="s">
        <v>1001</v>
      </c>
      <c r="G416" s="74" t="s">
        <v>1002</v>
      </c>
      <c r="H416" s="74">
        <v>654</v>
      </c>
      <c r="I416" s="74">
        <v>654</v>
      </c>
      <c r="J416" s="74">
        <v>144</v>
      </c>
      <c r="K416" s="74">
        <v>48</v>
      </c>
      <c r="L416" s="74">
        <v>35</v>
      </c>
      <c r="M416" s="74">
        <v>38</v>
      </c>
      <c r="N416" s="74">
        <v>67</v>
      </c>
      <c r="O416" s="74">
        <f t="shared" si="6"/>
        <v>188</v>
      </c>
      <c r="P416" s="74" t="s">
        <v>1074</v>
      </c>
      <c r="Q416" s="74">
        <v>100</v>
      </c>
      <c r="R416" s="74">
        <v>1</v>
      </c>
      <c r="S416" s="74" t="s">
        <v>1012</v>
      </c>
      <c r="T416" s="74">
        <v>1548</v>
      </c>
      <c r="U416" s="74">
        <v>1563</v>
      </c>
      <c r="V416" s="74">
        <v>1573</v>
      </c>
      <c r="W416" s="74">
        <v>1615</v>
      </c>
      <c r="X416" s="74">
        <v>34</v>
      </c>
      <c r="Y416" s="74">
        <v>62</v>
      </c>
      <c r="Z416" s="74" t="s">
        <v>1004</v>
      </c>
      <c r="AA416" s="74" t="s">
        <v>1004</v>
      </c>
      <c r="AB416" s="74" t="s">
        <v>1006</v>
      </c>
      <c r="AC416" s="74" t="s">
        <v>1007</v>
      </c>
      <c r="AD416" s="74" t="s">
        <v>1023</v>
      </c>
      <c r="AE416" s="74" t="s">
        <v>1027</v>
      </c>
      <c r="AF416" s="74">
        <v>1</v>
      </c>
      <c r="AG416" s="74" t="s">
        <v>1005</v>
      </c>
      <c r="AH416" s="74">
        <v>0</v>
      </c>
      <c r="AI416" s="104">
        <v>0</v>
      </c>
    </row>
    <row r="417" spans="1:35">
      <c r="A417" s="95">
        <v>415</v>
      </c>
      <c r="B417" s="74" t="s">
        <v>56</v>
      </c>
      <c r="C417" s="74" t="s">
        <v>1447</v>
      </c>
      <c r="D417" s="74" t="s">
        <v>1447</v>
      </c>
      <c r="E417" s="74" t="str">
        <f>HYPERLINK("[映雪.xlsx]类型!B38",'类型（5）'!$C$38)</f>
        <v>战士</v>
      </c>
      <c r="F417" s="74" t="s">
        <v>1001</v>
      </c>
      <c r="G417" s="74" t="s">
        <v>1002</v>
      </c>
      <c r="H417" s="74">
        <v>229</v>
      </c>
      <c r="I417" s="74">
        <v>229</v>
      </c>
      <c r="J417" s="74">
        <v>40</v>
      </c>
      <c r="K417" s="74">
        <v>77</v>
      </c>
      <c r="L417" s="74">
        <v>90</v>
      </c>
      <c r="M417" s="74">
        <v>78</v>
      </c>
      <c r="N417" s="74">
        <v>64</v>
      </c>
      <c r="O417" s="74">
        <f t="shared" si="6"/>
        <v>309</v>
      </c>
      <c r="P417" s="74" t="s">
        <v>1079</v>
      </c>
      <c r="Q417" s="74">
        <v>100</v>
      </c>
      <c r="R417" s="74">
        <v>3</v>
      </c>
      <c r="S417" s="74" t="s">
        <v>1012</v>
      </c>
      <c r="T417" s="74">
        <v>1534</v>
      </c>
      <c r="U417" s="74">
        <v>1549</v>
      </c>
      <c r="V417" s="74">
        <v>1582</v>
      </c>
      <c r="W417" s="74">
        <v>1615</v>
      </c>
      <c r="X417" s="74">
        <v>56</v>
      </c>
      <c r="Y417" s="74">
        <v>65</v>
      </c>
      <c r="Z417" s="74" t="s">
        <v>1004</v>
      </c>
      <c r="AA417" s="74" t="s">
        <v>1004</v>
      </c>
      <c r="AB417" s="74" t="s">
        <v>1006</v>
      </c>
      <c r="AC417" s="74" t="s">
        <v>1007</v>
      </c>
      <c r="AD417" s="74" t="s">
        <v>1016</v>
      </c>
      <c r="AE417" s="74" t="s">
        <v>1024</v>
      </c>
      <c r="AF417" s="74">
        <v>5</v>
      </c>
      <c r="AG417" s="74" t="s">
        <v>1005</v>
      </c>
      <c r="AH417" s="74">
        <v>0</v>
      </c>
      <c r="AI417" s="104">
        <v>0</v>
      </c>
    </row>
    <row r="418" spans="1:35">
      <c r="A418" s="95">
        <v>416</v>
      </c>
      <c r="B418" s="74" t="s">
        <v>56</v>
      </c>
      <c r="C418" s="74" t="s">
        <v>601</v>
      </c>
      <c r="D418" s="74" t="s">
        <v>601</v>
      </c>
      <c r="E418" s="96" t="str">
        <f>HYPERLINK("[映雪.xlsx]类型!B48",'类型（5）'!$C$48)</f>
        <v>键</v>
      </c>
      <c r="F418" s="74" t="s">
        <v>1001</v>
      </c>
      <c r="G418" s="74" t="s">
        <v>1002</v>
      </c>
      <c r="H418" s="74">
        <v>3</v>
      </c>
      <c r="I418" s="74">
        <v>3</v>
      </c>
      <c r="J418" s="74">
        <v>40</v>
      </c>
      <c r="K418" s="74">
        <v>97</v>
      </c>
      <c r="L418" s="74">
        <v>74</v>
      </c>
      <c r="M418" s="74">
        <v>56</v>
      </c>
      <c r="N418" s="74">
        <v>73</v>
      </c>
      <c r="O418" s="74">
        <f t="shared" si="6"/>
        <v>300</v>
      </c>
      <c r="P418" s="74" t="s">
        <v>1087</v>
      </c>
      <c r="Q418" s="74">
        <v>100</v>
      </c>
      <c r="R418" s="74">
        <v>2</v>
      </c>
      <c r="S418" s="74" t="s">
        <v>1012</v>
      </c>
      <c r="T418" s="74">
        <v>1528</v>
      </c>
      <c r="U418" s="74">
        <v>1543</v>
      </c>
      <c r="V418" s="74">
        <v>1582</v>
      </c>
      <c r="W418" s="74">
        <v>1615</v>
      </c>
      <c r="X418" s="74">
        <v>56</v>
      </c>
      <c r="Y418" s="74">
        <v>80</v>
      </c>
      <c r="Z418" s="74" t="s">
        <v>1004</v>
      </c>
      <c r="AA418" s="74" t="s">
        <v>1004</v>
      </c>
      <c r="AB418" s="74" t="s">
        <v>1006</v>
      </c>
      <c r="AC418" s="74" t="s">
        <v>1007</v>
      </c>
      <c r="AD418" s="74" t="s">
        <v>1162</v>
      </c>
      <c r="AE418" s="74" t="s">
        <v>1038</v>
      </c>
      <c r="AF418" s="74">
        <v>15</v>
      </c>
      <c r="AG418" s="74" t="s">
        <v>1005</v>
      </c>
      <c r="AH418" s="74">
        <v>0</v>
      </c>
      <c r="AI418" s="104">
        <v>5</v>
      </c>
    </row>
    <row r="419" spans="1:35">
      <c r="A419" s="95">
        <v>417</v>
      </c>
      <c r="B419" s="74" t="s">
        <v>56</v>
      </c>
      <c r="C419" s="74" t="s">
        <v>1448</v>
      </c>
      <c r="D419" s="74" t="s">
        <v>1448</v>
      </c>
      <c r="E419" s="96" t="str">
        <f>HYPERLINK("[映雪.xlsx]类型!B21",'类型（5）'!$C$21)</f>
        <v>游魂</v>
      </c>
      <c r="F419" s="74" t="s">
        <v>1001</v>
      </c>
      <c r="G419" s="74" t="s">
        <v>1002</v>
      </c>
      <c r="H419" s="74">
        <v>909</v>
      </c>
      <c r="I419" s="74">
        <v>909</v>
      </c>
      <c r="J419" s="74">
        <v>40</v>
      </c>
      <c r="K419" s="74">
        <v>60</v>
      </c>
      <c r="L419" s="74">
        <v>21</v>
      </c>
      <c r="M419" s="74">
        <v>52</v>
      </c>
      <c r="N419" s="74">
        <v>58</v>
      </c>
      <c r="O419" s="74">
        <f t="shared" si="6"/>
        <v>191</v>
      </c>
      <c r="P419" s="74" t="s">
        <v>1067</v>
      </c>
      <c r="Q419" s="74">
        <v>100</v>
      </c>
      <c r="R419" s="74">
        <v>1</v>
      </c>
      <c r="S419" s="74" t="s">
        <v>1012</v>
      </c>
      <c r="T419" s="74">
        <v>1537</v>
      </c>
      <c r="U419" s="74">
        <v>1552</v>
      </c>
      <c r="V419" s="74">
        <v>1582</v>
      </c>
      <c r="W419" s="74">
        <v>1615</v>
      </c>
      <c r="X419" s="74">
        <v>58</v>
      </c>
      <c r="Y419" s="74">
        <v>80</v>
      </c>
      <c r="Z419" s="74" t="s">
        <v>1004</v>
      </c>
      <c r="AA419" s="74" t="s">
        <v>1004</v>
      </c>
      <c r="AB419" s="74" t="s">
        <v>1006</v>
      </c>
      <c r="AC419" s="74" t="s">
        <v>1007</v>
      </c>
      <c r="AD419" s="74" t="s">
        <v>1023</v>
      </c>
      <c r="AE419" s="74" t="s">
        <v>1038</v>
      </c>
      <c r="AF419" s="74">
        <v>6</v>
      </c>
      <c r="AG419" s="74" t="s">
        <v>1005</v>
      </c>
      <c r="AH419" s="74">
        <v>0</v>
      </c>
      <c r="AI419" s="104">
        <v>5</v>
      </c>
    </row>
    <row r="420" spans="1:35">
      <c r="A420" s="95">
        <v>418</v>
      </c>
      <c r="B420" s="74" t="s">
        <v>56</v>
      </c>
      <c r="C420" s="74" t="s">
        <v>1449</v>
      </c>
      <c r="D420" s="74" t="s">
        <v>1449</v>
      </c>
      <c r="E420" s="99" t="str">
        <f>HYPERLINK("[映雪.xlsx]类型!B37",'类型（5）'!$C$37)</f>
        <v>歌姬</v>
      </c>
      <c r="F420" s="74" t="s">
        <v>1001</v>
      </c>
      <c r="G420" s="74" t="s">
        <v>1002</v>
      </c>
      <c r="H420" s="74">
        <v>357</v>
      </c>
      <c r="I420" s="74">
        <v>357</v>
      </c>
      <c r="J420" s="74">
        <v>40</v>
      </c>
      <c r="K420" s="74">
        <v>74</v>
      </c>
      <c r="L420" s="74">
        <v>55</v>
      </c>
      <c r="M420" s="74">
        <v>47</v>
      </c>
      <c r="N420" s="74">
        <v>67</v>
      </c>
      <c r="O420" s="74">
        <f t="shared" si="6"/>
        <v>243</v>
      </c>
      <c r="P420" s="74" t="s">
        <v>1053</v>
      </c>
      <c r="Q420" s="74">
        <v>100</v>
      </c>
      <c r="R420" s="74">
        <v>1</v>
      </c>
      <c r="S420" s="74" t="s">
        <v>1012</v>
      </c>
      <c r="T420" s="74">
        <v>1523</v>
      </c>
      <c r="U420" s="74">
        <v>1538</v>
      </c>
      <c r="V420" s="74">
        <v>1582</v>
      </c>
      <c r="W420" s="74">
        <v>1615</v>
      </c>
      <c r="X420" s="74">
        <v>88</v>
      </c>
      <c r="Y420" s="74">
        <v>80</v>
      </c>
      <c r="Z420" s="74" t="s">
        <v>1004</v>
      </c>
      <c r="AA420" s="74" t="s">
        <v>1004</v>
      </c>
      <c r="AB420" s="74" t="s">
        <v>1006</v>
      </c>
      <c r="AC420" s="74" t="s">
        <v>1007</v>
      </c>
      <c r="AD420" s="74" t="s">
        <v>1008</v>
      </c>
      <c r="AE420" s="74" t="s">
        <v>1038</v>
      </c>
      <c r="AF420" s="74">
        <v>8</v>
      </c>
      <c r="AG420" s="74" t="s">
        <v>1005</v>
      </c>
      <c r="AH420" s="74">
        <v>0</v>
      </c>
      <c r="AI420" s="104">
        <v>5</v>
      </c>
    </row>
    <row r="421" spans="1:35">
      <c r="A421" s="95">
        <v>419</v>
      </c>
      <c r="B421" s="74" t="s">
        <v>56</v>
      </c>
      <c r="C421" s="74" t="s">
        <v>1450</v>
      </c>
      <c r="D421" s="74" t="s">
        <v>1450</v>
      </c>
      <c r="E421" s="74" t="str">
        <f>HYPERLINK("[映雪.xlsx]类型!B35",'类型（5）'!$C$35)</f>
        <v>刺客</v>
      </c>
      <c r="F421" s="74" t="s">
        <v>1001</v>
      </c>
      <c r="G421" s="74" t="s">
        <v>1002</v>
      </c>
      <c r="H421" s="74">
        <v>92</v>
      </c>
      <c r="I421" s="74">
        <v>92</v>
      </c>
      <c r="J421" s="74">
        <v>40</v>
      </c>
      <c r="K421" s="74">
        <v>38</v>
      </c>
      <c r="L421" s="74">
        <v>63</v>
      </c>
      <c r="M421" s="74">
        <v>63</v>
      </c>
      <c r="N421" s="74">
        <v>47</v>
      </c>
      <c r="O421" s="74">
        <f t="shared" si="6"/>
        <v>211</v>
      </c>
      <c r="P421" s="74" t="s">
        <v>1069</v>
      </c>
      <c r="Q421" s="74">
        <v>100</v>
      </c>
      <c r="R421" s="74">
        <v>1</v>
      </c>
      <c r="S421" s="74" t="s">
        <v>1012</v>
      </c>
      <c r="T421" s="74">
        <v>1515</v>
      </c>
      <c r="U421" s="74">
        <v>1530</v>
      </c>
      <c r="V421" s="74">
        <v>1588</v>
      </c>
      <c r="W421" s="74">
        <v>1615</v>
      </c>
      <c r="X421" s="74">
        <v>96</v>
      </c>
      <c r="Y421" s="74">
        <v>80</v>
      </c>
      <c r="Z421" s="74" t="s">
        <v>1004</v>
      </c>
      <c r="AA421" s="74" t="s">
        <v>1005</v>
      </c>
      <c r="AB421" s="74" t="s">
        <v>1006</v>
      </c>
      <c r="AC421" s="74" t="s">
        <v>1007</v>
      </c>
      <c r="AD421" s="74" t="s">
        <v>1023</v>
      </c>
      <c r="AE421" s="74" t="s">
        <v>1038</v>
      </c>
      <c r="AF421" s="74">
        <v>5</v>
      </c>
      <c r="AG421" s="74" t="s">
        <v>1005</v>
      </c>
      <c r="AH421" s="74">
        <v>0</v>
      </c>
      <c r="AI421" s="104">
        <v>5</v>
      </c>
    </row>
    <row r="422" spans="1:35">
      <c r="A422" s="95">
        <v>420</v>
      </c>
      <c r="B422" s="74" t="s">
        <v>56</v>
      </c>
      <c r="C422" s="74" t="s">
        <v>1451</v>
      </c>
      <c r="D422" s="74" t="s">
        <v>1451</v>
      </c>
      <c r="E422" s="74" t="str">
        <f>HYPERLINK("[映雪.xlsx]类型!B14",'类型（5）'!$C$14)</f>
        <v>永生</v>
      </c>
      <c r="F422" s="74" t="s">
        <v>1001</v>
      </c>
      <c r="G422" s="74" t="s">
        <v>1002</v>
      </c>
      <c r="H422" s="74">
        <v>518</v>
      </c>
      <c r="I422" s="74">
        <v>518</v>
      </c>
      <c r="J422" s="74">
        <v>399</v>
      </c>
      <c r="K422" s="74">
        <v>50</v>
      </c>
      <c r="L422" s="74">
        <v>61</v>
      </c>
      <c r="M422" s="74">
        <v>44</v>
      </c>
      <c r="N422" s="74">
        <v>63</v>
      </c>
      <c r="O422" s="74">
        <f t="shared" si="6"/>
        <v>218</v>
      </c>
      <c r="P422" s="74" t="s">
        <v>1047</v>
      </c>
      <c r="Q422" s="74">
        <v>100</v>
      </c>
      <c r="R422" s="74">
        <v>1</v>
      </c>
      <c r="S422" s="74" t="s">
        <v>1012</v>
      </c>
      <c r="T422" s="74">
        <v>1546</v>
      </c>
      <c r="U422" s="74">
        <v>1561</v>
      </c>
      <c r="V422" s="74">
        <v>1603</v>
      </c>
      <c r="W422" s="74">
        <v>1615</v>
      </c>
      <c r="X422" s="74">
        <v>95</v>
      </c>
      <c r="Y422" s="74">
        <v>30</v>
      </c>
      <c r="Z422" s="74" t="s">
        <v>1004</v>
      </c>
      <c r="AA422" s="74" t="s">
        <v>1005</v>
      </c>
      <c r="AB422" s="74" t="s">
        <v>1006</v>
      </c>
      <c r="AC422" s="74" t="s">
        <v>1007</v>
      </c>
      <c r="AD422" s="74" t="s">
        <v>1023</v>
      </c>
      <c r="AE422" s="74" t="s">
        <v>1024</v>
      </c>
      <c r="AF422" s="74">
        <v>10</v>
      </c>
      <c r="AG422" s="74" t="s">
        <v>1004</v>
      </c>
      <c r="AH422" s="74">
        <v>0</v>
      </c>
      <c r="AI422" s="104">
        <v>0</v>
      </c>
    </row>
    <row r="423" spans="1:35">
      <c r="A423" s="95">
        <v>421</v>
      </c>
      <c r="B423" s="74" t="s">
        <v>56</v>
      </c>
      <c r="C423" s="74" t="s">
        <v>604</v>
      </c>
      <c r="D423" s="74" t="s">
        <v>604</v>
      </c>
      <c r="E423" s="96" t="str">
        <f>HYPERLINK("[映雪.xlsx]类型!B5",'类型（5）'!$C$5)</f>
        <v>家政强化</v>
      </c>
      <c r="F423" s="74" t="s">
        <v>1001</v>
      </c>
      <c r="G423" s="74" t="s">
        <v>1002</v>
      </c>
      <c r="H423" s="74">
        <v>235</v>
      </c>
      <c r="I423" s="74">
        <v>235</v>
      </c>
      <c r="J423" s="74">
        <v>399</v>
      </c>
      <c r="K423" s="74">
        <v>65</v>
      </c>
      <c r="L423" s="74">
        <v>60</v>
      </c>
      <c r="M423" s="74">
        <v>62</v>
      </c>
      <c r="N423" s="74">
        <v>84</v>
      </c>
      <c r="O423" s="74">
        <f t="shared" si="6"/>
        <v>271</v>
      </c>
      <c r="P423" s="74" t="s">
        <v>1031</v>
      </c>
      <c r="Q423" s="74">
        <v>100</v>
      </c>
      <c r="R423" s="74">
        <v>1</v>
      </c>
      <c r="S423" s="74" t="s">
        <v>1012</v>
      </c>
      <c r="T423" s="74">
        <v>1513</v>
      </c>
      <c r="U423" s="74">
        <v>1528</v>
      </c>
      <c r="V423" s="74">
        <v>1571</v>
      </c>
      <c r="W423" s="74">
        <v>1615</v>
      </c>
      <c r="X423" s="74">
        <v>3</v>
      </c>
      <c r="Y423" s="74">
        <v>50</v>
      </c>
      <c r="Z423" s="74" t="s">
        <v>1004</v>
      </c>
      <c r="AA423" s="74" t="s">
        <v>1004</v>
      </c>
      <c r="AB423" s="74" t="s">
        <v>1006</v>
      </c>
      <c r="AC423" s="74" t="s">
        <v>1007</v>
      </c>
      <c r="AD423" s="74" t="s">
        <v>1016</v>
      </c>
      <c r="AE423" s="74" t="s">
        <v>1027</v>
      </c>
      <c r="AF423" s="74">
        <v>8</v>
      </c>
      <c r="AG423" s="74" t="s">
        <v>1004</v>
      </c>
      <c r="AH423" s="74">
        <v>0</v>
      </c>
      <c r="AI423" s="104">
        <v>0</v>
      </c>
    </row>
    <row r="424" spans="1:35">
      <c r="A424" s="95">
        <v>422</v>
      </c>
      <c r="B424" s="74" t="s">
        <v>56</v>
      </c>
      <c r="C424" s="74" t="s">
        <v>1452</v>
      </c>
      <c r="D424" s="74" t="s">
        <v>1452</v>
      </c>
      <c r="E424" s="74" t="str">
        <f>HYPERLINK("[映雪.xlsx]类型!B19",'类型（5）'!$C$19)</f>
        <v>妖精</v>
      </c>
      <c r="F424" s="74" t="s">
        <v>1001</v>
      </c>
      <c r="G424" s="74" t="s">
        <v>1002</v>
      </c>
      <c r="H424" s="74">
        <v>290</v>
      </c>
      <c r="I424" s="74">
        <v>290</v>
      </c>
      <c r="J424" s="74">
        <v>399</v>
      </c>
      <c r="K424" s="74">
        <v>45</v>
      </c>
      <c r="L424" s="74">
        <v>49</v>
      </c>
      <c r="M424" s="74">
        <v>59</v>
      </c>
      <c r="N424" s="74">
        <v>64</v>
      </c>
      <c r="O424" s="74">
        <f t="shared" si="6"/>
        <v>217</v>
      </c>
      <c r="P424" s="74" t="s">
        <v>1060</v>
      </c>
      <c r="Q424" s="74">
        <v>100</v>
      </c>
      <c r="R424" s="74">
        <v>1</v>
      </c>
      <c r="S424" s="74" t="s">
        <v>1012</v>
      </c>
      <c r="T424" s="74">
        <v>1546</v>
      </c>
      <c r="U424" s="74">
        <v>1561</v>
      </c>
      <c r="V424" s="74">
        <v>1615</v>
      </c>
      <c r="W424" s="74">
        <v>1615</v>
      </c>
      <c r="X424" s="74">
        <v>11</v>
      </c>
      <c r="Y424" s="74">
        <v>50</v>
      </c>
      <c r="Z424" s="74" t="s">
        <v>1004</v>
      </c>
      <c r="AA424" s="74" t="s">
        <v>1004</v>
      </c>
      <c r="AB424" s="74" t="s">
        <v>1006</v>
      </c>
      <c r="AC424" s="74" t="s">
        <v>1007</v>
      </c>
      <c r="AD424" s="74" t="s">
        <v>1023</v>
      </c>
      <c r="AE424" s="74" t="s">
        <v>1027</v>
      </c>
      <c r="AF424" s="74">
        <v>1</v>
      </c>
      <c r="AG424" s="74" t="s">
        <v>1004</v>
      </c>
      <c r="AH424" s="74">
        <v>0</v>
      </c>
      <c r="AI424" s="104">
        <v>0</v>
      </c>
    </row>
    <row r="425" spans="1:35">
      <c r="A425" s="95">
        <v>423</v>
      </c>
      <c r="B425" s="74" t="s">
        <v>56</v>
      </c>
      <c r="C425" s="74" t="s">
        <v>1453</v>
      </c>
      <c r="D425" s="74" t="s">
        <v>1453</v>
      </c>
      <c r="E425" s="74" t="str">
        <f>HYPERLINK("[映雪.xlsx]类型!B19",'类型（5）'!$C$19)</f>
        <v>妖精</v>
      </c>
      <c r="F425" s="74" t="s">
        <v>1001</v>
      </c>
      <c r="G425" s="74" t="s">
        <v>1002</v>
      </c>
      <c r="H425" s="74">
        <v>263</v>
      </c>
      <c r="I425" s="74">
        <v>263</v>
      </c>
      <c r="J425" s="74">
        <v>399</v>
      </c>
      <c r="K425" s="74">
        <v>52</v>
      </c>
      <c r="L425" s="74">
        <v>53</v>
      </c>
      <c r="M425" s="74">
        <v>56</v>
      </c>
      <c r="N425" s="74">
        <v>62</v>
      </c>
      <c r="O425" s="74">
        <f t="shared" si="6"/>
        <v>223</v>
      </c>
      <c r="P425" s="74" t="s">
        <v>1029</v>
      </c>
      <c r="Q425" s="74">
        <v>100</v>
      </c>
      <c r="R425" s="74">
        <v>1</v>
      </c>
      <c r="S425" s="74" t="s">
        <v>1012</v>
      </c>
      <c r="T425" s="74">
        <v>1550</v>
      </c>
      <c r="U425" s="74">
        <v>1565</v>
      </c>
      <c r="V425" s="74">
        <v>1632</v>
      </c>
      <c r="W425" s="74">
        <v>1615</v>
      </c>
      <c r="X425" s="74">
        <v>89</v>
      </c>
      <c r="Y425" s="74">
        <v>50</v>
      </c>
      <c r="Z425" s="74" t="s">
        <v>1004</v>
      </c>
      <c r="AA425" s="74" t="s">
        <v>1005</v>
      </c>
      <c r="AB425" s="74" t="s">
        <v>1006</v>
      </c>
      <c r="AC425" s="74" t="s">
        <v>1007</v>
      </c>
      <c r="AD425" s="74" t="s">
        <v>1023</v>
      </c>
      <c r="AE425" s="74" t="s">
        <v>1038</v>
      </c>
      <c r="AF425" s="74">
        <v>5</v>
      </c>
      <c r="AG425" s="74" t="s">
        <v>1004</v>
      </c>
      <c r="AH425" s="74">
        <v>0</v>
      </c>
      <c r="AI425" s="104">
        <v>0</v>
      </c>
    </row>
    <row r="426" spans="1:35">
      <c r="A426" s="95">
        <v>424</v>
      </c>
      <c r="B426" s="74" t="s">
        <v>56</v>
      </c>
      <c r="C426" s="74" t="s">
        <v>1454</v>
      </c>
      <c r="D426" s="74" t="s">
        <v>1454</v>
      </c>
      <c r="E426" s="99" t="str">
        <f>HYPERLINK("[映雪.xlsx]类型!B25",'类型（5）'!$C$25)</f>
        <v>教师</v>
      </c>
      <c r="F426" s="74" t="s">
        <v>1001</v>
      </c>
      <c r="G426" s="74" t="s">
        <v>1002</v>
      </c>
      <c r="H426" s="74">
        <v>104</v>
      </c>
      <c r="I426" s="74">
        <v>104</v>
      </c>
      <c r="J426" s="74">
        <v>399</v>
      </c>
      <c r="K426" s="74">
        <v>37</v>
      </c>
      <c r="L426" s="74">
        <v>62</v>
      </c>
      <c r="M426" s="74">
        <v>52</v>
      </c>
      <c r="N426" s="74">
        <v>77</v>
      </c>
      <c r="O426" s="74">
        <f t="shared" si="6"/>
        <v>228</v>
      </c>
      <c r="P426" s="74" t="s">
        <v>1058</v>
      </c>
      <c r="Q426" s="74">
        <v>100</v>
      </c>
      <c r="R426" s="74">
        <v>1</v>
      </c>
      <c r="S426" s="74" t="s">
        <v>1012</v>
      </c>
      <c r="T426" s="74">
        <v>1554</v>
      </c>
      <c r="U426" s="74">
        <v>1569</v>
      </c>
      <c r="V426" s="74">
        <v>1613</v>
      </c>
      <c r="W426" s="74">
        <v>1615</v>
      </c>
      <c r="X426" s="74">
        <v>77</v>
      </c>
      <c r="Y426" s="74">
        <v>50</v>
      </c>
      <c r="Z426" s="74" t="s">
        <v>1004</v>
      </c>
      <c r="AA426" s="74" t="s">
        <v>1005</v>
      </c>
      <c r="AB426" s="74" t="s">
        <v>1006</v>
      </c>
      <c r="AC426" s="74" t="s">
        <v>1007</v>
      </c>
      <c r="AD426" s="74" t="s">
        <v>1008</v>
      </c>
      <c r="AE426" s="74" t="s">
        <v>1038</v>
      </c>
      <c r="AF426" s="74">
        <v>7</v>
      </c>
      <c r="AG426" s="74" t="s">
        <v>1004</v>
      </c>
      <c r="AH426" s="74">
        <v>0</v>
      </c>
      <c r="AI426" s="104">
        <v>0</v>
      </c>
    </row>
    <row r="427" spans="1:35">
      <c r="A427" s="95">
        <v>425</v>
      </c>
      <c r="B427" s="74" t="s">
        <v>50</v>
      </c>
      <c r="C427" s="74" t="s">
        <v>1455</v>
      </c>
      <c r="D427" s="74" t="s">
        <v>1455</v>
      </c>
      <c r="E427" s="74" t="str">
        <f>HYPERLINK("[映雪.xlsx]类型!B52",'类型（5）'!$C$52)</f>
        <v>南宫那月</v>
      </c>
      <c r="F427" s="74" t="s">
        <v>1001</v>
      </c>
      <c r="G427" s="74" t="s">
        <v>1002</v>
      </c>
      <c r="H427" s="74">
        <v>42</v>
      </c>
      <c r="I427" s="74">
        <v>42</v>
      </c>
      <c r="J427" s="74">
        <v>8</v>
      </c>
      <c r="K427" s="74">
        <v>89</v>
      </c>
      <c r="L427" s="74">
        <v>84</v>
      </c>
      <c r="M427" s="74">
        <v>86</v>
      </c>
      <c r="N427" s="74">
        <v>32</v>
      </c>
      <c r="O427" s="74">
        <f t="shared" si="6"/>
        <v>291</v>
      </c>
      <c r="P427" s="74" t="s">
        <v>1056</v>
      </c>
      <c r="Q427" s="74">
        <v>100</v>
      </c>
      <c r="R427" s="74">
        <v>1</v>
      </c>
      <c r="S427" s="74" t="s">
        <v>1012</v>
      </c>
      <c r="T427" s="74">
        <v>1544</v>
      </c>
      <c r="U427" s="74">
        <v>1559</v>
      </c>
      <c r="V427" s="74">
        <v>1579</v>
      </c>
      <c r="W427" s="74">
        <v>1615</v>
      </c>
      <c r="X427" s="74">
        <v>8</v>
      </c>
      <c r="Y427" s="74">
        <v>72</v>
      </c>
      <c r="Z427" s="74" t="s">
        <v>1004</v>
      </c>
      <c r="AA427" s="74" t="s">
        <v>1005</v>
      </c>
      <c r="AB427" s="74" t="s">
        <v>1006</v>
      </c>
      <c r="AC427" s="74" t="s">
        <v>1007</v>
      </c>
      <c r="AD427" s="74" t="s">
        <v>1016</v>
      </c>
      <c r="AE427" s="74" t="s">
        <v>1020</v>
      </c>
      <c r="AF427" s="74">
        <v>8</v>
      </c>
      <c r="AG427" s="74" t="s">
        <v>1005</v>
      </c>
      <c r="AH427" s="74">
        <v>0</v>
      </c>
      <c r="AI427" s="104">
        <v>0</v>
      </c>
    </row>
    <row r="428" spans="1:35">
      <c r="A428" s="95">
        <v>426</v>
      </c>
      <c r="B428" s="74" t="s">
        <v>56</v>
      </c>
      <c r="C428" s="74" t="s">
        <v>1456</v>
      </c>
      <c r="D428" s="74" t="s">
        <v>1456</v>
      </c>
      <c r="E428" s="96" t="str">
        <f>HYPERLINK("[映雪.xlsx]类型!B48",'类型（5）'!$C$48)</f>
        <v>键</v>
      </c>
      <c r="F428" s="74" t="s">
        <v>1001</v>
      </c>
      <c r="G428" s="74" t="s">
        <v>1002</v>
      </c>
      <c r="H428" s="74">
        <v>205</v>
      </c>
      <c r="I428" s="74">
        <v>205</v>
      </c>
      <c r="J428" s="74">
        <v>400</v>
      </c>
      <c r="K428" s="74">
        <v>45</v>
      </c>
      <c r="L428" s="74">
        <v>44</v>
      </c>
      <c r="M428" s="74">
        <v>41</v>
      </c>
      <c r="N428" s="74">
        <v>47</v>
      </c>
      <c r="O428" s="74">
        <f t="shared" si="6"/>
        <v>177</v>
      </c>
      <c r="P428" s="74" t="s">
        <v>1420</v>
      </c>
      <c r="Q428" s="74">
        <v>100</v>
      </c>
      <c r="R428" s="74">
        <v>3</v>
      </c>
      <c r="S428" s="74" t="s">
        <v>1012</v>
      </c>
      <c r="T428" s="74">
        <v>1573</v>
      </c>
      <c r="U428" s="74">
        <v>1588</v>
      </c>
      <c r="V428" s="74">
        <v>1631</v>
      </c>
      <c r="W428" s="74">
        <v>1615</v>
      </c>
      <c r="X428" s="74">
        <v>5</v>
      </c>
      <c r="Y428" s="74">
        <v>42</v>
      </c>
      <c r="Z428" s="74" t="s">
        <v>1004</v>
      </c>
      <c r="AA428" s="74" t="s">
        <v>1005</v>
      </c>
      <c r="AB428" s="74" t="s">
        <v>1006</v>
      </c>
      <c r="AC428" s="74" t="s">
        <v>1007</v>
      </c>
      <c r="AD428" s="74" t="s">
        <v>1023</v>
      </c>
      <c r="AE428" s="74" t="s">
        <v>1009</v>
      </c>
      <c r="AF428" s="74">
        <v>7</v>
      </c>
      <c r="AG428" s="74" t="s">
        <v>1005</v>
      </c>
      <c r="AH428" s="74">
        <v>0</v>
      </c>
      <c r="AI428" s="104">
        <v>0</v>
      </c>
    </row>
    <row r="429" spans="1:35">
      <c r="A429" s="95">
        <v>427</v>
      </c>
      <c r="B429" s="74" t="s">
        <v>56</v>
      </c>
      <c r="C429" s="74" t="s">
        <v>607</v>
      </c>
      <c r="D429" s="74" t="s">
        <v>607</v>
      </c>
      <c r="E429" s="96" t="str">
        <f>HYPERLINK("[映雪.xlsx]类型!B5",'类型（5）'!$C$5)</f>
        <v>家政强化</v>
      </c>
      <c r="F429" s="74" t="s">
        <v>1001</v>
      </c>
      <c r="G429" s="74" t="s">
        <v>1002</v>
      </c>
      <c r="H429" s="74">
        <v>526</v>
      </c>
      <c r="I429" s="74">
        <v>526</v>
      </c>
      <c r="J429" s="74">
        <v>400</v>
      </c>
      <c r="K429" s="74">
        <v>60</v>
      </c>
      <c r="L429" s="74">
        <v>67</v>
      </c>
      <c r="M429" s="74">
        <v>54</v>
      </c>
      <c r="N429" s="74">
        <v>83</v>
      </c>
      <c r="O429" s="74">
        <f t="shared" si="6"/>
        <v>264</v>
      </c>
      <c r="P429" s="74" t="s">
        <v>1011</v>
      </c>
      <c r="Q429" s="74">
        <v>100</v>
      </c>
      <c r="R429" s="74">
        <v>2</v>
      </c>
      <c r="S429" s="74" t="s">
        <v>1012</v>
      </c>
      <c r="T429" s="74">
        <v>1513</v>
      </c>
      <c r="U429" s="74">
        <v>1528</v>
      </c>
      <c r="V429" s="74">
        <v>1572</v>
      </c>
      <c r="W429" s="74">
        <v>1615</v>
      </c>
      <c r="X429" s="74">
        <v>0</v>
      </c>
      <c r="Y429" s="74">
        <v>21</v>
      </c>
      <c r="Z429" s="74" t="s">
        <v>1004</v>
      </c>
      <c r="AA429" s="74" t="s">
        <v>1005</v>
      </c>
      <c r="AB429" s="74" t="s">
        <v>1006</v>
      </c>
      <c r="AC429" s="74" t="s">
        <v>1007</v>
      </c>
      <c r="AD429" s="74" t="s">
        <v>1016</v>
      </c>
      <c r="AE429" s="74" t="s">
        <v>1027</v>
      </c>
      <c r="AF429" s="74">
        <v>3</v>
      </c>
      <c r="AG429" s="74" t="s">
        <v>1005</v>
      </c>
      <c r="AH429" s="74">
        <v>0</v>
      </c>
      <c r="AI429" s="104">
        <v>0</v>
      </c>
    </row>
    <row r="430" spans="1:35">
      <c r="A430" s="95">
        <v>428</v>
      </c>
      <c r="B430" s="74" t="s">
        <v>56</v>
      </c>
      <c r="C430" s="74" t="s">
        <v>1457</v>
      </c>
      <c r="D430" s="74" t="s">
        <v>1457</v>
      </c>
      <c r="E430" s="99" t="str">
        <f>HYPERLINK("[映雪.xlsx]类型!B11",'类型（5）'!$C$11)</f>
        <v>人偶</v>
      </c>
      <c r="F430" s="74" t="s">
        <v>1001</v>
      </c>
      <c r="G430" s="74" t="s">
        <v>1002</v>
      </c>
      <c r="H430" s="74">
        <v>859</v>
      </c>
      <c r="I430" s="74">
        <v>859</v>
      </c>
      <c r="J430" s="74">
        <v>400</v>
      </c>
      <c r="K430" s="74">
        <v>22</v>
      </c>
      <c r="L430" s="74">
        <v>79</v>
      </c>
      <c r="M430" s="74">
        <v>71</v>
      </c>
      <c r="N430" s="74">
        <v>54</v>
      </c>
      <c r="O430" s="74">
        <f t="shared" si="6"/>
        <v>226</v>
      </c>
      <c r="P430" s="74" t="s">
        <v>1042</v>
      </c>
      <c r="Q430" s="74">
        <v>100</v>
      </c>
      <c r="R430" s="74">
        <v>1</v>
      </c>
      <c r="S430" s="74" t="s">
        <v>1012</v>
      </c>
      <c r="T430" s="74">
        <v>1520</v>
      </c>
      <c r="U430" s="74">
        <v>1535</v>
      </c>
      <c r="V430" s="74">
        <v>1602</v>
      </c>
      <c r="W430" s="74">
        <v>1615</v>
      </c>
      <c r="X430" s="74">
        <v>47</v>
      </c>
      <c r="Y430" s="74">
        <v>42</v>
      </c>
      <c r="Z430" s="74" t="s">
        <v>1004</v>
      </c>
      <c r="AA430" s="74" t="s">
        <v>1005</v>
      </c>
      <c r="AB430" s="74" t="s">
        <v>1006</v>
      </c>
      <c r="AC430" s="74" t="s">
        <v>1007</v>
      </c>
      <c r="AD430" s="74" t="s">
        <v>1008</v>
      </c>
      <c r="AE430" s="74" t="s">
        <v>1020</v>
      </c>
      <c r="AF430" s="74">
        <v>10</v>
      </c>
      <c r="AG430" s="74" t="s">
        <v>1005</v>
      </c>
      <c r="AH430" s="74">
        <v>0</v>
      </c>
      <c r="AI430" s="104">
        <v>0</v>
      </c>
    </row>
    <row r="431" spans="1:35">
      <c r="A431" s="95">
        <v>429</v>
      </c>
      <c r="B431" s="74" t="s">
        <v>56</v>
      </c>
      <c r="C431" s="74" t="s">
        <v>1458</v>
      </c>
      <c r="D431" s="74" t="s">
        <v>1458</v>
      </c>
      <c r="E431" s="96" t="str">
        <f>HYPERLINK("[映雪.xlsx]类型!B48",'类型（5）'!$C$48)</f>
        <v>键</v>
      </c>
      <c r="F431" s="74" t="s">
        <v>1001</v>
      </c>
      <c r="G431" s="74" t="s">
        <v>1002</v>
      </c>
      <c r="H431" s="74">
        <v>333</v>
      </c>
      <c r="I431" s="74">
        <v>333</v>
      </c>
      <c r="J431" s="74">
        <v>400</v>
      </c>
      <c r="K431" s="74">
        <v>37</v>
      </c>
      <c r="L431" s="74">
        <v>66</v>
      </c>
      <c r="M431" s="74">
        <v>14</v>
      </c>
      <c r="N431" s="74">
        <v>31</v>
      </c>
      <c r="O431" s="74">
        <f t="shared" si="6"/>
        <v>148</v>
      </c>
      <c r="P431" s="74" t="s">
        <v>1015</v>
      </c>
      <c r="Q431" s="74">
        <v>100</v>
      </c>
      <c r="R431" s="74">
        <v>1</v>
      </c>
      <c r="S431" s="74" t="s">
        <v>1012</v>
      </c>
      <c r="T431" s="74">
        <v>1539</v>
      </c>
      <c r="U431" s="74">
        <v>1554</v>
      </c>
      <c r="V431" s="74">
        <v>1602</v>
      </c>
      <c r="W431" s="74">
        <v>1615</v>
      </c>
      <c r="X431" s="74">
        <v>1</v>
      </c>
      <c r="Y431" s="74">
        <v>42</v>
      </c>
      <c r="Z431" s="74" t="s">
        <v>1004</v>
      </c>
      <c r="AA431" s="74" t="s">
        <v>1005</v>
      </c>
      <c r="AB431" s="74" t="s">
        <v>1006</v>
      </c>
      <c r="AC431" s="74" t="s">
        <v>1148</v>
      </c>
      <c r="AD431" s="74" t="s">
        <v>1023</v>
      </c>
      <c r="AE431" s="74" t="s">
        <v>1024</v>
      </c>
      <c r="AF431" s="74">
        <v>8</v>
      </c>
      <c r="AG431" s="74" t="s">
        <v>1004</v>
      </c>
      <c r="AH431" s="74">
        <v>0</v>
      </c>
      <c r="AI431" s="104">
        <v>0</v>
      </c>
    </row>
    <row r="432" spans="1:35">
      <c r="A432" s="95">
        <v>430</v>
      </c>
      <c r="B432" s="74" t="s">
        <v>56</v>
      </c>
      <c r="C432" s="74" t="s">
        <v>1459</v>
      </c>
      <c r="D432" s="74" t="s">
        <v>1459</v>
      </c>
      <c r="E432" s="96" t="str">
        <f>HYPERLINK("[映雪.xlsx]类型!B24",'类型（5）'!$C$24)</f>
        <v>艺术家</v>
      </c>
      <c r="F432" s="74" t="s">
        <v>1001</v>
      </c>
      <c r="G432" s="74" t="s">
        <v>1002</v>
      </c>
      <c r="H432" s="74">
        <v>653</v>
      </c>
      <c r="I432" s="74">
        <v>653</v>
      </c>
      <c r="J432" s="74">
        <v>400</v>
      </c>
      <c r="K432" s="74">
        <v>44</v>
      </c>
      <c r="L432" s="74">
        <v>1</v>
      </c>
      <c r="M432" s="74">
        <v>62</v>
      </c>
      <c r="N432" s="74">
        <v>74</v>
      </c>
      <c r="O432" s="74">
        <f t="shared" si="6"/>
        <v>181</v>
      </c>
      <c r="P432" s="74" t="s">
        <v>1019</v>
      </c>
      <c r="Q432" s="74">
        <v>100</v>
      </c>
      <c r="R432" s="74">
        <v>1</v>
      </c>
      <c r="S432" s="74" t="s">
        <v>1012</v>
      </c>
      <c r="T432" s="74">
        <v>1514</v>
      </c>
      <c r="U432" s="74">
        <v>1529</v>
      </c>
      <c r="V432" s="74">
        <v>1582</v>
      </c>
      <c r="W432" s="74">
        <v>1615</v>
      </c>
      <c r="X432" s="74">
        <v>55</v>
      </c>
      <c r="Y432" s="74">
        <v>21</v>
      </c>
      <c r="Z432" s="74" t="s">
        <v>1004</v>
      </c>
      <c r="AA432" s="74" t="s">
        <v>1004</v>
      </c>
      <c r="AB432" s="74" t="s">
        <v>1006</v>
      </c>
      <c r="AC432" s="74" t="s">
        <v>1007</v>
      </c>
      <c r="AD432" s="74" t="s">
        <v>1008</v>
      </c>
      <c r="AE432" s="74" t="s">
        <v>1009</v>
      </c>
      <c r="AF432" s="74">
        <v>7</v>
      </c>
      <c r="AG432" s="74" t="s">
        <v>1005</v>
      </c>
      <c r="AH432" s="74">
        <v>0</v>
      </c>
      <c r="AI432" s="104">
        <v>0</v>
      </c>
    </row>
    <row r="433" spans="1:35">
      <c r="A433" s="95">
        <v>431</v>
      </c>
      <c r="B433" s="74" t="s">
        <v>56</v>
      </c>
      <c r="C433" s="74" t="s">
        <v>1460</v>
      </c>
      <c r="D433" s="74" t="s">
        <v>1460</v>
      </c>
      <c r="E433" s="96" t="str">
        <f>HYPERLINK("[映雪.xlsx]类型!B5",'类型（5）'!$C$5)</f>
        <v>家政强化</v>
      </c>
      <c r="F433" s="74" t="s">
        <v>1001</v>
      </c>
      <c r="G433" s="74" t="s">
        <v>1002</v>
      </c>
      <c r="H433" s="74">
        <v>624</v>
      </c>
      <c r="I433" s="74">
        <v>624</v>
      </c>
      <c r="J433" s="74">
        <v>400</v>
      </c>
      <c r="K433" s="74">
        <v>33</v>
      </c>
      <c r="L433" s="74">
        <v>37</v>
      </c>
      <c r="M433" s="74">
        <v>57</v>
      </c>
      <c r="N433" s="74">
        <v>90</v>
      </c>
      <c r="O433" s="74">
        <f t="shared" si="6"/>
        <v>217</v>
      </c>
      <c r="P433" s="74" t="s">
        <v>1058</v>
      </c>
      <c r="Q433" s="74">
        <v>100</v>
      </c>
      <c r="R433" s="74">
        <v>1</v>
      </c>
      <c r="S433" s="74" t="s">
        <v>1012</v>
      </c>
      <c r="T433" s="74">
        <v>1543</v>
      </c>
      <c r="U433" s="74">
        <v>1558</v>
      </c>
      <c r="V433" s="74">
        <v>1582</v>
      </c>
      <c r="W433" s="74">
        <v>1615</v>
      </c>
      <c r="X433" s="74">
        <v>57</v>
      </c>
      <c r="Y433" s="74">
        <v>42</v>
      </c>
      <c r="Z433" s="74" t="s">
        <v>1004</v>
      </c>
      <c r="AA433" s="74" t="s">
        <v>1004</v>
      </c>
      <c r="AB433" s="74" t="s">
        <v>1006</v>
      </c>
      <c r="AC433" s="74" t="s">
        <v>1007</v>
      </c>
      <c r="AD433" s="74" t="s">
        <v>1016</v>
      </c>
      <c r="AE433" s="74" t="s">
        <v>1027</v>
      </c>
      <c r="AF433" s="74">
        <v>4</v>
      </c>
      <c r="AG433" s="74" t="s">
        <v>1004</v>
      </c>
      <c r="AH433" s="74">
        <v>0</v>
      </c>
      <c r="AI433" s="104">
        <v>0</v>
      </c>
    </row>
    <row r="434" spans="1:35">
      <c r="A434" s="95">
        <v>432</v>
      </c>
      <c r="B434" s="74" t="s">
        <v>26</v>
      </c>
      <c r="C434" s="74" t="s">
        <v>1461</v>
      </c>
      <c r="D434" s="74" t="s">
        <v>1461</v>
      </c>
      <c r="E434" s="74" t="str">
        <f>HYPERLINK("[映雪.xlsx]类型!B41",'类型（5）'!$C$41)</f>
        <v>德鲁伊</v>
      </c>
      <c r="F434" s="74" t="s">
        <v>1001</v>
      </c>
      <c r="G434" s="74" t="s">
        <v>1002</v>
      </c>
      <c r="H434" s="74">
        <v>563</v>
      </c>
      <c r="I434" s="74">
        <v>563</v>
      </c>
      <c r="J434" s="74">
        <v>403</v>
      </c>
      <c r="K434" s="74">
        <v>74</v>
      </c>
      <c r="L434" s="74">
        <v>79</v>
      </c>
      <c r="M434" s="74">
        <v>55</v>
      </c>
      <c r="N434" s="74">
        <v>68</v>
      </c>
      <c r="O434" s="74">
        <f t="shared" si="6"/>
        <v>276</v>
      </c>
      <c r="P434" s="74" t="s">
        <v>1069</v>
      </c>
      <c r="Q434" s="74">
        <v>100</v>
      </c>
      <c r="R434" s="74">
        <v>1</v>
      </c>
      <c r="S434" s="74" t="s">
        <v>1012</v>
      </c>
      <c r="T434" s="74">
        <v>1515</v>
      </c>
      <c r="U434" s="74">
        <v>1530</v>
      </c>
      <c r="V434" s="74">
        <v>1593</v>
      </c>
      <c r="W434" s="74">
        <v>1615</v>
      </c>
      <c r="X434" s="74">
        <v>40</v>
      </c>
      <c r="Y434" s="74">
        <v>46</v>
      </c>
      <c r="Z434" s="74" t="s">
        <v>1004</v>
      </c>
      <c r="AA434" s="74" t="s">
        <v>1005</v>
      </c>
      <c r="AB434" s="74" t="s">
        <v>1006</v>
      </c>
      <c r="AC434" s="74" t="s">
        <v>1007</v>
      </c>
      <c r="AD434" s="74" t="s">
        <v>1008</v>
      </c>
      <c r="AE434" s="74" t="s">
        <v>1038</v>
      </c>
      <c r="AF434" s="74">
        <v>8</v>
      </c>
      <c r="AG434" s="74" t="s">
        <v>1004</v>
      </c>
      <c r="AH434" s="74">
        <v>0</v>
      </c>
      <c r="AI434" s="104">
        <v>0</v>
      </c>
    </row>
    <row r="435" spans="1:35">
      <c r="A435" s="95">
        <v>433</v>
      </c>
      <c r="B435" s="74" t="s">
        <v>26</v>
      </c>
      <c r="C435" s="74" t="s">
        <v>1462</v>
      </c>
      <c r="D435" s="74" t="s">
        <v>1462</v>
      </c>
      <c r="E435" s="74" t="str">
        <f>HYPERLINK("[映雪.xlsx]类型!B7",'类型（5）'!$C$7)</f>
        <v>武勇全能</v>
      </c>
      <c r="F435" s="74" t="s">
        <v>1001</v>
      </c>
      <c r="G435" s="74" t="s">
        <v>1002</v>
      </c>
      <c r="H435" s="74">
        <v>562</v>
      </c>
      <c r="I435" s="74">
        <v>562</v>
      </c>
      <c r="J435" s="74">
        <v>403</v>
      </c>
      <c r="K435" s="74">
        <v>48</v>
      </c>
      <c r="L435" s="74">
        <v>69</v>
      </c>
      <c r="M435" s="74">
        <v>48</v>
      </c>
      <c r="N435" s="74">
        <v>35</v>
      </c>
      <c r="O435" s="74">
        <f t="shared" si="6"/>
        <v>200</v>
      </c>
      <c r="P435" s="74" t="s">
        <v>1036</v>
      </c>
      <c r="Q435" s="74">
        <v>100</v>
      </c>
      <c r="R435" s="74">
        <v>1</v>
      </c>
      <c r="S435" s="74" t="s">
        <v>1012</v>
      </c>
      <c r="T435" s="74">
        <v>1551</v>
      </c>
      <c r="U435" s="74">
        <v>1566</v>
      </c>
      <c r="V435" s="74">
        <v>1625</v>
      </c>
      <c r="W435" s="74">
        <v>1615</v>
      </c>
      <c r="X435" s="74">
        <v>40</v>
      </c>
      <c r="Y435" s="74">
        <v>46</v>
      </c>
      <c r="Z435" s="74" t="s">
        <v>1004</v>
      </c>
      <c r="AA435" s="74" t="s">
        <v>1005</v>
      </c>
      <c r="AB435" s="74" t="s">
        <v>1006</v>
      </c>
      <c r="AC435" s="74" t="s">
        <v>1007</v>
      </c>
      <c r="AD435" s="74" t="s">
        <v>1023</v>
      </c>
      <c r="AE435" s="74" t="s">
        <v>1027</v>
      </c>
      <c r="AF435" s="74">
        <v>7</v>
      </c>
      <c r="AG435" s="74" t="s">
        <v>1004</v>
      </c>
      <c r="AH435" s="74">
        <v>0</v>
      </c>
      <c r="AI435" s="104">
        <v>0</v>
      </c>
    </row>
    <row r="436" spans="1:35">
      <c r="A436" s="95">
        <v>434</v>
      </c>
      <c r="B436" s="74" t="s">
        <v>26</v>
      </c>
      <c r="C436" s="74" t="s">
        <v>424</v>
      </c>
      <c r="D436" s="74" t="s">
        <v>424</v>
      </c>
      <c r="E436" s="74" t="str">
        <f>HYPERLINK("[映雪.xlsx]类型!B12",'类型（5）'!$C$12)</f>
        <v>吸血鬼</v>
      </c>
      <c r="F436" s="74" t="s">
        <v>1001</v>
      </c>
      <c r="G436" s="74" t="s">
        <v>1002</v>
      </c>
      <c r="H436" s="74">
        <v>749</v>
      </c>
      <c r="I436" s="74">
        <v>749</v>
      </c>
      <c r="J436" s="74">
        <v>403</v>
      </c>
      <c r="K436" s="74">
        <v>82</v>
      </c>
      <c r="L436" s="74">
        <v>80</v>
      </c>
      <c r="M436" s="74">
        <v>71</v>
      </c>
      <c r="N436" s="74">
        <v>52</v>
      </c>
      <c r="O436" s="74">
        <f t="shared" si="6"/>
        <v>285</v>
      </c>
      <c r="P436" s="74" t="s">
        <v>1082</v>
      </c>
      <c r="Q436" s="74">
        <v>100</v>
      </c>
      <c r="R436" s="74">
        <v>1</v>
      </c>
      <c r="S436" s="74" t="s">
        <v>1012</v>
      </c>
      <c r="T436" s="74">
        <v>1526</v>
      </c>
      <c r="U436" s="74">
        <v>1541</v>
      </c>
      <c r="V436" s="74">
        <v>1600</v>
      </c>
      <c r="W436" s="74">
        <v>1615</v>
      </c>
      <c r="X436" s="74">
        <v>37</v>
      </c>
      <c r="Y436" s="74">
        <v>46</v>
      </c>
      <c r="Z436" s="74" t="s">
        <v>1004</v>
      </c>
      <c r="AA436" s="74" t="s">
        <v>1005</v>
      </c>
      <c r="AB436" s="74" t="s">
        <v>1006</v>
      </c>
      <c r="AC436" s="74" t="s">
        <v>1007</v>
      </c>
      <c r="AD436" s="74" t="s">
        <v>1016</v>
      </c>
      <c r="AE436" s="74" t="s">
        <v>1038</v>
      </c>
      <c r="AF436" s="74">
        <v>13</v>
      </c>
      <c r="AG436" s="74" t="s">
        <v>1004</v>
      </c>
      <c r="AH436" s="74">
        <v>0</v>
      </c>
      <c r="AI436" s="104">
        <v>0</v>
      </c>
    </row>
    <row r="437" spans="1:35">
      <c r="A437" s="95">
        <v>435</v>
      </c>
      <c r="B437" s="74" t="s">
        <v>26</v>
      </c>
      <c r="C437" s="74" t="s">
        <v>1463</v>
      </c>
      <c r="D437" s="74" t="s">
        <v>1463</v>
      </c>
      <c r="E437" s="74" t="str">
        <f>HYPERLINK("[映雪.xlsx]类型!B8",'类型（5）'!$C$8)</f>
        <v>智慧全能</v>
      </c>
      <c r="F437" s="74" t="s">
        <v>1001</v>
      </c>
      <c r="G437" s="74" t="s">
        <v>1002</v>
      </c>
      <c r="H437" s="74">
        <v>829</v>
      </c>
      <c r="I437" s="74">
        <v>829</v>
      </c>
      <c r="J437" s="74">
        <v>403</v>
      </c>
      <c r="K437" s="74">
        <v>64</v>
      </c>
      <c r="L437" s="74">
        <v>73</v>
      </c>
      <c r="M437" s="74">
        <v>70</v>
      </c>
      <c r="N437" s="74">
        <v>18</v>
      </c>
      <c r="O437" s="74">
        <f t="shared" si="6"/>
        <v>225</v>
      </c>
      <c r="P437" s="74" t="s">
        <v>1035</v>
      </c>
      <c r="Q437" s="74">
        <v>100</v>
      </c>
      <c r="R437" s="74">
        <v>1</v>
      </c>
      <c r="S437" s="74" t="s">
        <v>1012</v>
      </c>
      <c r="T437" s="74">
        <v>1504</v>
      </c>
      <c r="U437" s="74">
        <v>1519</v>
      </c>
      <c r="V437" s="74">
        <v>1562</v>
      </c>
      <c r="W437" s="74">
        <v>1615</v>
      </c>
      <c r="X437" s="74">
        <v>37</v>
      </c>
      <c r="Y437" s="74">
        <v>46</v>
      </c>
      <c r="Z437" s="74" t="s">
        <v>1004</v>
      </c>
      <c r="AA437" s="74" t="s">
        <v>1005</v>
      </c>
      <c r="AB437" s="74" t="s">
        <v>1006</v>
      </c>
      <c r="AC437" s="74" t="s">
        <v>1007</v>
      </c>
      <c r="AD437" s="74" t="s">
        <v>1008</v>
      </c>
      <c r="AE437" s="74" t="s">
        <v>1017</v>
      </c>
      <c r="AF437" s="74">
        <v>6</v>
      </c>
      <c r="AG437" s="74" t="s">
        <v>1004</v>
      </c>
      <c r="AH437" s="74">
        <v>0</v>
      </c>
      <c r="AI437" s="104">
        <v>0</v>
      </c>
    </row>
    <row r="438" spans="1:35">
      <c r="A438" s="95">
        <v>436</v>
      </c>
      <c r="B438" s="74" t="s">
        <v>26</v>
      </c>
      <c r="C438" s="74" t="s">
        <v>1464</v>
      </c>
      <c r="D438" s="74" t="s">
        <v>1464</v>
      </c>
      <c r="E438" s="74" t="str">
        <f>HYPERLINK("[映雪.xlsx]类型!B38",'类型（5）'!$C$38)</f>
        <v>战士</v>
      </c>
      <c r="F438" s="74" t="s">
        <v>1001</v>
      </c>
      <c r="G438" s="74" t="s">
        <v>1002</v>
      </c>
      <c r="H438" s="74">
        <v>828</v>
      </c>
      <c r="I438" s="74">
        <v>828</v>
      </c>
      <c r="J438" s="74">
        <v>403</v>
      </c>
      <c r="K438" s="74">
        <v>68</v>
      </c>
      <c r="L438" s="74">
        <v>77</v>
      </c>
      <c r="M438" s="74">
        <v>52</v>
      </c>
      <c r="N438" s="74">
        <v>42</v>
      </c>
      <c r="O438" s="74">
        <f t="shared" si="6"/>
        <v>239</v>
      </c>
      <c r="P438" s="74" t="s">
        <v>1074</v>
      </c>
      <c r="Q438" s="74">
        <v>100</v>
      </c>
      <c r="R438" s="74">
        <v>1</v>
      </c>
      <c r="S438" s="74" t="s">
        <v>1012</v>
      </c>
      <c r="T438" s="74">
        <v>1526</v>
      </c>
      <c r="U438" s="74">
        <v>1541</v>
      </c>
      <c r="V438" s="74">
        <v>1562</v>
      </c>
      <c r="W438" s="74">
        <v>1615</v>
      </c>
      <c r="X438" s="74">
        <v>39</v>
      </c>
      <c r="Y438" s="74">
        <v>46</v>
      </c>
      <c r="Z438" s="74" t="s">
        <v>1004</v>
      </c>
      <c r="AA438" s="74" t="s">
        <v>1005</v>
      </c>
      <c r="AB438" s="74" t="s">
        <v>1006</v>
      </c>
      <c r="AC438" s="74" t="s">
        <v>1007</v>
      </c>
      <c r="AD438" s="74" t="s">
        <v>1008</v>
      </c>
      <c r="AE438" s="74" t="s">
        <v>1017</v>
      </c>
      <c r="AF438" s="74">
        <v>9</v>
      </c>
      <c r="AG438" s="74" t="s">
        <v>1004</v>
      </c>
      <c r="AH438" s="74">
        <v>0</v>
      </c>
      <c r="AI438" s="104">
        <v>0</v>
      </c>
    </row>
    <row r="439" spans="1:35">
      <c r="A439" s="95">
        <v>437</v>
      </c>
      <c r="B439" s="74" t="s">
        <v>26</v>
      </c>
      <c r="C439" s="74" t="s">
        <v>619</v>
      </c>
      <c r="D439" s="74" t="s">
        <v>619</v>
      </c>
      <c r="E439" s="74" t="str">
        <f>HYPERLINK("[映雪.xlsx]类型!B7",'类型（5）'!$C$7)</f>
        <v>武勇全能</v>
      </c>
      <c r="F439" s="74" t="s">
        <v>1001</v>
      </c>
      <c r="G439" s="74" t="s">
        <v>1002</v>
      </c>
      <c r="H439" s="74">
        <v>397</v>
      </c>
      <c r="I439" s="74">
        <v>397</v>
      </c>
      <c r="J439" s="74">
        <v>22</v>
      </c>
      <c r="K439" s="74">
        <v>70</v>
      </c>
      <c r="L439" s="74">
        <v>72</v>
      </c>
      <c r="M439" s="74">
        <v>63</v>
      </c>
      <c r="N439" s="74">
        <v>15</v>
      </c>
      <c r="O439" s="74">
        <f t="shared" si="6"/>
        <v>220</v>
      </c>
      <c r="P439" s="74" t="s">
        <v>1074</v>
      </c>
      <c r="Q439" s="74">
        <v>100</v>
      </c>
      <c r="R439" s="74">
        <v>1</v>
      </c>
      <c r="S439" s="74" t="s">
        <v>1012</v>
      </c>
      <c r="T439" s="74">
        <v>1558</v>
      </c>
      <c r="U439" s="74">
        <v>1573</v>
      </c>
      <c r="V439" s="74">
        <v>1576</v>
      </c>
      <c r="W439" s="74">
        <v>1615</v>
      </c>
      <c r="X439" s="74">
        <v>44</v>
      </c>
      <c r="Y439" s="74">
        <v>40</v>
      </c>
      <c r="Z439" s="74" t="s">
        <v>1004</v>
      </c>
      <c r="AA439" s="74" t="s">
        <v>1004</v>
      </c>
      <c r="AB439" s="74" t="s">
        <v>1006</v>
      </c>
      <c r="AC439" s="74" t="s">
        <v>1062</v>
      </c>
      <c r="AD439" s="74" t="s">
        <v>1008</v>
      </c>
      <c r="AE439" s="74" t="s">
        <v>1024</v>
      </c>
      <c r="AF439" s="74">
        <v>8</v>
      </c>
      <c r="AG439" s="74" t="s">
        <v>1005</v>
      </c>
      <c r="AH439" s="74">
        <v>0</v>
      </c>
      <c r="AI439" s="104">
        <v>0</v>
      </c>
    </row>
    <row r="440" spans="1:35">
      <c r="A440" s="95">
        <v>438</v>
      </c>
      <c r="B440" s="74" t="s">
        <v>26</v>
      </c>
      <c r="C440" s="74" t="s">
        <v>1465</v>
      </c>
      <c r="D440" s="74" t="s">
        <v>1465</v>
      </c>
      <c r="E440" s="74" t="str">
        <f>HYPERLINK("[映雪.xlsx]类型!B14",'类型（5）'!$C$14)</f>
        <v>永生</v>
      </c>
      <c r="F440" s="74" t="s">
        <v>1001</v>
      </c>
      <c r="G440" s="74" t="s">
        <v>1002</v>
      </c>
      <c r="H440" s="74">
        <v>655</v>
      </c>
      <c r="I440" s="74">
        <v>655</v>
      </c>
      <c r="J440" s="74">
        <v>22</v>
      </c>
      <c r="K440" s="74">
        <v>61</v>
      </c>
      <c r="L440" s="74">
        <v>60</v>
      </c>
      <c r="M440" s="74">
        <v>76</v>
      </c>
      <c r="N440" s="74">
        <v>64</v>
      </c>
      <c r="O440" s="74">
        <f t="shared" si="6"/>
        <v>261</v>
      </c>
      <c r="P440" s="74" t="s">
        <v>1035</v>
      </c>
      <c r="Q440" s="74">
        <v>100</v>
      </c>
      <c r="R440" s="74">
        <v>1</v>
      </c>
      <c r="S440" s="74" t="s">
        <v>1012</v>
      </c>
      <c r="T440" s="74">
        <v>1540</v>
      </c>
      <c r="U440" s="74">
        <v>1555</v>
      </c>
      <c r="V440" s="74">
        <v>1603</v>
      </c>
      <c r="W440" s="74">
        <v>1615</v>
      </c>
      <c r="X440" s="74">
        <v>39</v>
      </c>
      <c r="Y440" s="74">
        <v>40</v>
      </c>
      <c r="Z440" s="74" t="s">
        <v>1004</v>
      </c>
      <c r="AA440" s="74" t="s">
        <v>1005</v>
      </c>
      <c r="AB440" s="74" t="s">
        <v>1006</v>
      </c>
      <c r="AC440" s="74" t="s">
        <v>1007</v>
      </c>
      <c r="AD440" s="74" t="s">
        <v>1008</v>
      </c>
      <c r="AE440" s="74" t="s">
        <v>1009</v>
      </c>
      <c r="AF440" s="74">
        <v>6</v>
      </c>
      <c r="AG440" s="74" t="s">
        <v>1005</v>
      </c>
      <c r="AH440" s="74">
        <v>0</v>
      </c>
      <c r="AI440" s="104">
        <v>0</v>
      </c>
    </row>
    <row r="441" spans="1:35">
      <c r="A441" s="95">
        <v>439</v>
      </c>
      <c r="B441" s="74" t="s">
        <v>26</v>
      </c>
      <c r="C441" s="74" t="s">
        <v>1466</v>
      </c>
      <c r="D441" s="74" t="s">
        <v>1466</v>
      </c>
      <c r="E441" s="74" t="str">
        <f>HYPERLINK("[映雪.xlsx]类型!B3",'类型（5）'!$C$3)</f>
        <v>武勇强化</v>
      </c>
      <c r="F441" s="74" t="s">
        <v>1001</v>
      </c>
      <c r="G441" s="74" t="s">
        <v>1002</v>
      </c>
      <c r="H441" s="74">
        <v>222</v>
      </c>
      <c r="I441" s="74">
        <v>222</v>
      </c>
      <c r="J441" s="74">
        <v>22</v>
      </c>
      <c r="K441" s="74">
        <v>55</v>
      </c>
      <c r="L441" s="74">
        <v>73</v>
      </c>
      <c r="M441" s="74">
        <v>24</v>
      </c>
      <c r="N441" s="74">
        <v>50</v>
      </c>
      <c r="O441" s="74">
        <f t="shared" si="6"/>
        <v>202</v>
      </c>
      <c r="P441" s="74" t="s">
        <v>1064</v>
      </c>
      <c r="Q441" s="74">
        <v>100</v>
      </c>
      <c r="R441" s="74">
        <v>1</v>
      </c>
      <c r="S441" s="74" t="s">
        <v>1012</v>
      </c>
      <c r="T441" s="74">
        <v>1552</v>
      </c>
      <c r="U441" s="74">
        <v>1567</v>
      </c>
      <c r="V441" s="74">
        <v>1601</v>
      </c>
      <c r="W441" s="74">
        <v>1615</v>
      </c>
      <c r="X441" s="74">
        <v>39</v>
      </c>
      <c r="Y441" s="74">
        <v>40</v>
      </c>
      <c r="Z441" s="74" t="s">
        <v>1004</v>
      </c>
      <c r="AA441" s="74" t="s">
        <v>1005</v>
      </c>
      <c r="AB441" s="74" t="s">
        <v>1006</v>
      </c>
      <c r="AC441" s="74" t="s">
        <v>1007</v>
      </c>
      <c r="AD441" s="74" t="s">
        <v>1008</v>
      </c>
      <c r="AE441" s="74" t="s">
        <v>1027</v>
      </c>
      <c r="AF441" s="74">
        <v>4</v>
      </c>
      <c r="AG441" s="74" t="s">
        <v>1005</v>
      </c>
      <c r="AH441" s="74">
        <v>0</v>
      </c>
      <c r="AI441" s="104">
        <v>0</v>
      </c>
    </row>
    <row r="442" spans="1:35">
      <c r="A442" s="95">
        <v>440</v>
      </c>
      <c r="B442" s="74" t="s">
        <v>26</v>
      </c>
      <c r="C442" s="74" t="s">
        <v>1467</v>
      </c>
      <c r="D442" s="74" t="s">
        <v>1467</v>
      </c>
      <c r="E442" s="96" t="str">
        <f>HYPERLINK("[映雪.xlsx]类型!B21",'类型（5）'!$C$21)</f>
        <v>游魂</v>
      </c>
      <c r="F442" s="74" t="s">
        <v>1001</v>
      </c>
      <c r="G442" s="74" t="s">
        <v>1002</v>
      </c>
      <c r="H442" s="74">
        <v>967</v>
      </c>
      <c r="I442" s="74">
        <v>967</v>
      </c>
      <c r="J442" s="74">
        <v>22</v>
      </c>
      <c r="K442" s="74">
        <v>42</v>
      </c>
      <c r="L442" s="74">
        <v>46</v>
      </c>
      <c r="M442" s="74">
        <v>49</v>
      </c>
      <c r="N442" s="74">
        <v>44</v>
      </c>
      <c r="O442" s="74">
        <f t="shared" si="6"/>
        <v>181</v>
      </c>
      <c r="P442" s="74" t="s">
        <v>1082</v>
      </c>
      <c r="Q442" s="74">
        <v>100</v>
      </c>
      <c r="R442" s="74">
        <v>1</v>
      </c>
      <c r="S442" s="74" t="s">
        <v>1012</v>
      </c>
      <c r="T442" s="74">
        <v>1541</v>
      </c>
      <c r="U442" s="74">
        <v>1556</v>
      </c>
      <c r="V442" s="74">
        <v>1605</v>
      </c>
      <c r="W442" s="74">
        <v>1615</v>
      </c>
      <c r="X442" s="74">
        <v>31</v>
      </c>
      <c r="Y442" s="74">
        <v>20</v>
      </c>
      <c r="Z442" s="74" t="s">
        <v>1004</v>
      </c>
      <c r="AA442" s="74" t="s">
        <v>1004</v>
      </c>
      <c r="AB442" s="74" t="s">
        <v>1006</v>
      </c>
      <c r="AC442" s="74" t="s">
        <v>1007</v>
      </c>
      <c r="AD442" s="74" t="s">
        <v>1023</v>
      </c>
      <c r="AE442" s="74" t="s">
        <v>1009</v>
      </c>
      <c r="AF442" s="74">
        <v>1</v>
      </c>
      <c r="AG442" s="74" t="s">
        <v>1005</v>
      </c>
      <c r="AH442" s="74">
        <v>0</v>
      </c>
      <c r="AI442" s="104">
        <v>0</v>
      </c>
    </row>
    <row r="443" spans="1:35">
      <c r="A443" s="95">
        <v>441</v>
      </c>
      <c r="B443" s="74" t="s">
        <v>26</v>
      </c>
      <c r="C443" s="74" t="s">
        <v>1468</v>
      </c>
      <c r="D443" s="74" t="s">
        <v>1468</v>
      </c>
      <c r="E443" s="74" t="str">
        <f>HYPERLINK("[映雪.xlsx]类型!B13",'类型（5）'!$C$13)</f>
        <v>贤者</v>
      </c>
      <c r="F443" s="74" t="s">
        <v>1001</v>
      </c>
      <c r="G443" s="74" t="s">
        <v>1002</v>
      </c>
      <c r="H443" s="74">
        <v>402</v>
      </c>
      <c r="I443" s="74">
        <v>402</v>
      </c>
      <c r="J443" s="74">
        <v>22</v>
      </c>
      <c r="K443" s="74">
        <v>71</v>
      </c>
      <c r="L443" s="74">
        <v>73</v>
      </c>
      <c r="M443" s="74">
        <v>92</v>
      </c>
      <c r="N443" s="74">
        <v>78</v>
      </c>
      <c r="O443" s="74">
        <f t="shared" si="6"/>
        <v>314</v>
      </c>
      <c r="P443" s="74" t="s">
        <v>1469</v>
      </c>
      <c r="Q443" s="74">
        <v>100</v>
      </c>
      <c r="R443" s="74">
        <v>2</v>
      </c>
      <c r="S443" s="74" t="s">
        <v>1012</v>
      </c>
      <c r="T443" s="74">
        <v>1503</v>
      </c>
      <c r="U443" s="74">
        <v>1518</v>
      </c>
      <c r="V443" s="74">
        <v>1563</v>
      </c>
      <c r="W443" s="74">
        <v>1615</v>
      </c>
      <c r="X443" s="74">
        <v>43</v>
      </c>
      <c r="Y443" s="74">
        <v>80</v>
      </c>
      <c r="Z443" s="74" t="s">
        <v>1004</v>
      </c>
      <c r="AA443" s="74" t="s">
        <v>1005</v>
      </c>
      <c r="AB443" s="74" t="s">
        <v>1006</v>
      </c>
      <c r="AC443" s="74" t="s">
        <v>1062</v>
      </c>
      <c r="AD443" s="74" t="s">
        <v>1162</v>
      </c>
      <c r="AE443" s="74" t="s">
        <v>1020</v>
      </c>
      <c r="AF443" s="74">
        <v>11</v>
      </c>
      <c r="AG443" s="74" t="s">
        <v>1005</v>
      </c>
      <c r="AH443" s="74">
        <v>0</v>
      </c>
      <c r="AI443" s="104">
        <v>0</v>
      </c>
    </row>
    <row r="444" spans="1:35">
      <c r="A444" s="95">
        <v>442</v>
      </c>
      <c r="B444" s="74" t="s">
        <v>26</v>
      </c>
      <c r="C444" s="74" t="s">
        <v>26</v>
      </c>
      <c r="D444" s="74" t="s">
        <v>26</v>
      </c>
      <c r="E444" s="74" t="str">
        <f>HYPERLINK("[映雪.xlsx]类型!B54",'类型（5）'!$C$54)</f>
        <v>战场原黑仪</v>
      </c>
      <c r="F444" s="74" t="s">
        <v>1001</v>
      </c>
      <c r="G444" s="74" t="s">
        <v>1002</v>
      </c>
      <c r="H444" s="74">
        <v>68</v>
      </c>
      <c r="I444" s="74">
        <v>68</v>
      </c>
      <c r="J444" s="74">
        <v>22</v>
      </c>
      <c r="K444" s="74">
        <v>75</v>
      </c>
      <c r="L444" s="74">
        <v>63</v>
      </c>
      <c r="M444" s="74">
        <v>83</v>
      </c>
      <c r="N444" s="74">
        <v>81</v>
      </c>
      <c r="O444" s="74">
        <f t="shared" si="6"/>
        <v>302</v>
      </c>
      <c r="P444" s="74" t="s">
        <v>1470</v>
      </c>
      <c r="Q444" s="74">
        <v>13532</v>
      </c>
      <c r="R444" s="74">
        <v>6</v>
      </c>
      <c r="S444" s="74" t="s">
        <v>4</v>
      </c>
      <c r="T444" s="74">
        <v>1528</v>
      </c>
      <c r="U444" s="74">
        <v>1543</v>
      </c>
      <c r="V444" s="74">
        <v>1576</v>
      </c>
      <c r="W444" s="74">
        <v>1615</v>
      </c>
      <c r="X444" s="74">
        <v>44</v>
      </c>
      <c r="Y444" s="74">
        <v>40</v>
      </c>
      <c r="Z444" s="74" t="s">
        <v>1004</v>
      </c>
      <c r="AA444" s="74" t="s">
        <v>1004</v>
      </c>
      <c r="AB444" s="74" t="s">
        <v>1006</v>
      </c>
      <c r="AC444" s="74" t="s">
        <v>1062</v>
      </c>
      <c r="AD444" s="74" t="s">
        <v>1016</v>
      </c>
      <c r="AE444" s="74" t="s">
        <v>1017</v>
      </c>
      <c r="AF444" s="74">
        <v>14</v>
      </c>
      <c r="AG444" s="74" t="s">
        <v>1005</v>
      </c>
      <c r="AH444" s="74">
        <v>0</v>
      </c>
      <c r="AI444" s="104">
        <v>0</v>
      </c>
    </row>
    <row r="445" spans="1:35">
      <c r="A445" s="95">
        <v>443</v>
      </c>
      <c r="B445" s="74" t="s">
        <v>26</v>
      </c>
      <c r="C445" s="74" t="s">
        <v>1471</v>
      </c>
      <c r="D445" s="74" t="s">
        <v>1471</v>
      </c>
      <c r="E445" s="74" t="str">
        <f>HYPERLINK("[映雪.xlsx]类型!B12",'类型（5）'!$C$12)</f>
        <v>吸血鬼</v>
      </c>
      <c r="F445" s="74" t="s">
        <v>1001</v>
      </c>
      <c r="G445" s="74" t="s">
        <v>1002</v>
      </c>
      <c r="H445" s="74">
        <v>411</v>
      </c>
      <c r="I445" s="74">
        <v>411</v>
      </c>
      <c r="J445" s="74">
        <v>22</v>
      </c>
      <c r="K445" s="74">
        <v>26</v>
      </c>
      <c r="L445" s="74">
        <v>88</v>
      </c>
      <c r="M445" s="74">
        <v>63</v>
      </c>
      <c r="N445" s="74">
        <v>6</v>
      </c>
      <c r="O445" s="74">
        <f t="shared" si="6"/>
        <v>183</v>
      </c>
      <c r="P445" s="74" t="s">
        <v>1061</v>
      </c>
      <c r="Q445" s="74">
        <v>100</v>
      </c>
      <c r="R445" s="74">
        <v>1</v>
      </c>
      <c r="S445" s="74" t="s">
        <v>1012</v>
      </c>
      <c r="T445" s="74">
        <v>1547</v>
      </c>
      <c r="U445" s="74">
        <v>1562</v>
      </c>
      <c r="V445" s="74">
        <v>1580</v>
      </c>
      <c r="W445" s="74">
        <v>1615</v>
      </c>
      <c r="X445" s="74">
        <v>43</v>
      </c>
      <c r="Y445" s="74">
        <v>20</v>
      </c>
      <c r="Z445" s="74" t="s">
        <v>1004</v>
      </c>
      <c r="AA445" s="74" t="s">
        <v>1005</v>
      </c>
      <c r="AB445" s="74" t="s">
        <v>1006</v>
      </c>
      <c r="AC445" s="74" t="s">
        <v>1062</v>
      </c>
      <c r="AD445" s="74" t="s">
        <v>1016</v>
      </c>
      <c r="AE445" s="74" t="s">
        <v>1038</v>
      </c>
      <c r="AF445" s="74">
        <v>9</v>
      </c>
      <c r="AG445" s="74" t="s">
        <v>1005</v>
      </c>
      <c r="AH445" s="74">
        <v>0</v>
      </c>
      <c r="AI445" s="104">
        <v>0</v>
      </c>
    </row>
    <row r="446" spans="1:35">
      <c r="A446" s="95">
        <v>444</v>
      </c>
      <c r="B446" s="74" t="s">
        <v>26</v>
      </c>
      <c r="C446" s="74" t="s">
        <v>1472</v>
      </c>
      <c r="D446" s="74" t="s">
        <v>1472</v>
      </c>
      <c r="E446" s="74" t="str">
        <f>HYPERLINK("[映雪.xlsx]类型!B30",'类型（5）'!$C$30)</f>
        <v>黑幕</v>
      </c>
      <c r="F446" s="74" t="s">
        <v>1001</v>
      </c>
      <c r="G446" s="74" t="s">
        <v>1002</v>
      </c>
      <c r="H446" s="74">
        <v>806</v>
      </c>
      <c r="I446" s="74">
        <v>806</v>
      </c>
      <c r="J446" s="74">
        <v>22</v>
      </c>
      <c r="K446" s="74">
        <v>41</v>
      </c>
      <c r="L446" s="74">
        <v>71</v>
      </c>
      <c r="M446" s="74">
        <v>69</v>
      </c>
      <c r="N446" s="74">
        <v>68</v>
      </c>
      <c r="O446" s="74">
        <f t="shared" si="6"/>
        <v>249</v>
      </c>
      <c r="P446" s="74" t="s">
        <v>1044</v>
      </c>
      <c r="Q446" s="74">
        <v>100</v>
      </c>
      <c r="R446" s="74">
        <v>1</v>
      </c>
      <c r="S446" s="74" t="s">
        <v>1012</v>
      </c>
      <c r="T446" s="74">
        <v>1543</v>
      </c>
      <c r="U446" s="74">
        <v>1558</v>
      </c>
      <c r="V446" s="74">
        <v>1610</v>
      </c>
      <c r="W446" s="74">
        <v>1615</v>
      </c>
      <c r="X446" s="74">
        <v>21</v>
      </c>
      <c r="Y446" s="74">
        <v>80</v>
      </c>
      <c r="Z446" s="74" t="s">
        <v>1004</v>
      </c>
      <c r="AA446" s="74" t="s">
        <v>1005</v>
      </c>
      <c r="AB446" s="74" t="s">
        <v>1006</v>
      </c>
      <c r="AC446" s="74" t="s">
        <v>1148</v>
      </c>
      <c r="AD446" s="74" t="s">
        <v>1008</v>
      </c>
      <c r="AE446" s="74" t="s">
        <v>1013</v>
      </c>
      <c r="AF446" s="74">
        <v>15</v>
      </c>
      <c r="AG446" s="74" t="s">
        <v>1005</v>
      </c>
      <c r="AH446" s="74">
        <v>0</v>
      </c>
      <c r="AI446" s="104">
        <v>0</v>
      </c>
    </row>
    <row r="447" spans="1:35">
      <c r="A447" s="95">
        <v>445</v>
      </c>
      <c r="B447" s="74" t="s">
        <v>92</v>
      </c>
      <c r="C447" s="74" t="s">
        <v>1473</v>
      </c>
      <c r="D447" s="74" t="s">
        <v>1473</v>
      </c>
      <c r="E447" s="99" t="str">
        <f>HYPERLINK("[映雪.xlsx]类型!B39",'类型（5）'!$C$39)</f>
        <v>狙撃手</v>
      </c>
      <c r="F447" s="74" t="s">
        <v>1001</v>
      </c>
      <c r="G447" s="74" t="s">
        <v>1002</v>
      </c>
      <c r="H447" s="74">
        <v>429</v>
      </c>
      <c r="I447" s="74">
        <v>429</v>
      </c>
      <c r="J447" s="74">
        <v>84</v>
      </c>
      <c r="K447" s="74">
        <v>51</v>
      </c>
      <c r="L447" s="74">
        <v>82</v>
      </c>
      <c r="M447" s="74">
        <v>62</v>
      </c>
      <c r="N447" s="74">
        <v>61</v>
      </c>
      <c r="O447" s="74">
        <f t="shared" si="6"/>
        <v>256</v>
      </c>
      <c r="P447" s="74" t="s">
        <v>1044</v>
      </c>
      <c r="Q447" s="74">
        <v>100</v>
      </c>
      <c r="R447" s="74">
        <v>1</v>
      </c>
      <c r="S447" s="74" t="s">
        <v>1012</v>
      </c>
      <c r="T447" s="74">
        <v>1530</v>
      </c>
      <c r="U447" s="74">
        <v>1545</v>
      </c>
      <c r="V447" s="74">
        <v>1584</v>
      </c>
      <c r="W447" s="74">
        <v>1615</v>
      </c>
      <c r="X447" s="74">
        <v>37</v>
      </c>
      <c r="Y447" s="74">
        <v>94</v>
      </c>
      <c r="Z447" s="74" t="s">
        <v>1004</v>
      </c>
      <c r="AA447" s="74" t="s">
        <v>1004</v>
      </c>
      <c r="AB447" s="74" t="s">
        <v>1006</v>
      </c>
      <c r="AC447" s="74" t="s">
        <v>1062</v>
      </c>
      <c r="AD447" s="74" t="s">
        <v>1016</v>
      </c>
      <c r="AE447" s="74" t="s">
        <v>1020</v>
      </c>
      <c r="AF447" s="74">
        <v>10</v>
      </c>
      <c r="AG447" s="74" t="s">
        <v>1005</v>
      </c>
      <c r="AH447" s="74">
        <v>0</v>
      </c>
      <c r="AI447" s="104">
        <v>0</v>
      </c>
    </row>
    <row r="448" spans="1:35">
      <c r="A448" s="95">
        <v>446</v>
      </c>
      <c r="B448" s="74" t="s">
        <v>26</v>
      </c>
      <c r="C448" s="74" t="s">
        <v>622</v>
      </c>
      <c r="D448" s="74" t="s">
        <v>622</v>
      </c>
      <c r="E448" s="99" t="str">
        <f>HYPERLINK("[映雪.xlsx]类型!B18",'类型（5）'!$C$18)</f>
        <v>科学家</v>
      </c>
      <c r="F448" s="74" t="s">
        <v>1001</v>
      </c>
      <c r="G448" s="74" t="s">
        <v>1002</v>
      </c>
      <c r="H448" s="74">
        <v>267</v>
      </c>
      <c r="I448" s="74">
        <v>267</v>
      </c>
      <c r="J448" s="74">
        <v>405</v>
      </c>
      <c r="K448" s="74">
        <v>82</v>
      </c>
      <c r="L448" s="74">
        <v>34</v>
      </c>
      <c r="M448" s="74">
        <v>91</v>
      </c>
      <c r="N448" s="74">
        <v>41</v>
      </c>
      <c r="O448" s="74">
        <f t="shared" si="6"/>
        <v>248</v>
      </c>
      <c r="P448" s="74" t="s">
        <v>1019</v>
      </c>
      <c r="Q448" s="74">
        <v>100</v>
      </c>
      <c r="R448" s="74">
        <v>1</v>
      </c>
      <c r="S448" s="74" t="s">
        <v>1012</v>
      </c>
      <c r="T448" s="74">
        <v>1554</v>
      </c>
      <c r="U448" s="74">
        <v>1569</v>
      </c>
      <c r="V448" s="74">
        <v>1604</v>
      </c>
      <c r="W448" s="74">
        <v>1615</v>
      </c>
      <c r="X448" s="74">
        <v>37</v>
      </c>
      <c r="Y448" s="74">
        <v>94</v>
      </c>
      <c r="Z448" s="74" t="s">
        <v>1004</v>
      </c>
      <c r="AA448" s="74" t="s">
        <v>1005</v>
      </c>
      <c r="AB448" s="74" t="s">
        <v>1006</v>
      </c>
      <c r="AC448" s="74" t="s">
        <v>1062</v>
      </c>
      <c r="AD448" s="74" t="s">
        <v>1162</v>
      </c>
      <c r="AE448" s="74" t="s">
        <v>1013</v>
      </c>
      <c r="AF448" s="74">
        <v>13</v>
      </c>
      <c r="AG448" s="74" t="s">
        <v>1004</v>
      </c>
      <c r="AH448" s="74">
        <v>0</v>
      </c>
      <c r="AI448" s="104">
        <v>0</v>
      </c>
    </row>
    <row r="449" spans="1:35">
      <c r="A449" s="95">
        <v>447</v>
      </c>
      <c r="B449" s="74" t="s">
        <v>26</v>
      </c>
      <c r="C449" s="74" t="s">
        <v>1474</v>
      </c>
      <c r="D449" s="74" t="s">
        <v>1474</v>
      </c>
      <c r="E449" s="74" t="str">
        <f>HYPERLINK("[映雪.xlsx]类型!B7",'类型（5）'!$C$7)</f>
        <v>武勇全能</v>
      </c>
      <c r="F449" s="74" t="s">
        <v>1001</v>
      </c>
      <c r="G449" s="74" t="s">
        <v>1002</v>
      </c>
      <c r="H449" s="74">
        <v>481</v>
      </c>
      <c r="I449" s="74">
        <v>481</v>
      </c>
      <c r="J449" s="74">
        <v>405</v>
      </c>
      <c r="K449" s="74">
        <v>79</v>
      </c>
      <c r="L449" s="74">
        <v>75</v>
      </c>
      <c r="M449" s="74">
        <v>83</v>
      </c>
      <c r="N449" s="74">
        <v>49</v>
      </c>
      <c r="O449" s="74">
        <f t="shared" si="6"/>
        <v>286</v>
      </c>
      <c r="P449" s="74" t="s">
        <v>1072</v>
      </c>
      <c r="Q449" s="74">
        <v>100</v>
      </c>
      <c r="R449" s="74">
        <v>1</v>
      </c>
      <c r="S449" s="74" t="s">
        <v>1012</v>
      </c>
      <c r="T449" s="74">
        <v>1508</v>
      </c>
      <c r="U449" s="74">
        <v>1523</v>
      </c>
      <c r="V449" s="74">
        <v>1577</v>
      </c>
      <c r="W449" s="74">
        <v>1615</v>
      </c>
      <c r="X449" s="74">
        <v>43</v>
      </c>
      <c r="Y449" s="74">
        <v>94</v>
      </c>
      <c r="Z449" s="74" t="s">
        <v>1004</v>
      </c>
      <c r="AA449" s="74" t="s">
        <v>1004</v>
      </c>
      <c r="AB449" s="74" t="s">
        <v>1006</v>
      </c>
      <c r="AC449" s="74" t="s">
        <v>1007</v>
      </c>
      <c r="AD449" s="74" t="s">
        <v>1008</v>
      </c>
      <c r="AE449" s="74" t="s">
        <v>1017</v>
      </c>
      <c r="AF449" s="74">
        <v>9</v>
      </c>
      <c r="AG449" s="74" t="s">
        <v>1004</v>
      </c>
      <c r="AH449" s="74">
        <v>0</v>
      </c>
      <c r="AI449" s="104">
        <v>0</v>
      </c>
    </row>
    <row r="450" spans="1:35">
      <c r="A450" s="95">
        <v>448</v>
      </c>
      <c r="B450" s="74" t="s">
        <v>26</v>
      </c>
      <c r="C450" s="74" t="s">
        <v>1475</v>
      </c>
      <c r="D450" s="74" t="s">
        <v>1475</v>
      </c>
      <c r="E450" s="74" t="str">
        <f>HYPERLINK("[映雪.xlsx]类型!B35",'类型（5）'!$C$35)</f>
        <v>刺客</v>
      </c>
      <c r="F450" s="74" t="s">
        <v>1001</v>
      </c>
      <c r="G450" s="74" t="s">
        <v>1002</v>
      </c>
      <c r="H450" s="74">
        <v>844</v>
      </c>
      <c r="I450" s="74">
        <v>844</v>
      </c>
      <c r="J450" s="74">
        <v>405</v>
      </c>
      <c r="K450" s="74">
        <v>51</v>
      </c>
      <c r="L450" s="74">
        <v>79</v>
      </c>
      <c r="M450" s="74">
        <v>19</v>
      </c>
      <c r="N450" s="74">
        <v>60</v>
      </c>
      <c r="O450" s="74">
        <f t="shared" ref="O450:O513" si="7">SUM(K450,L450,M450,N450)</f>
        <v>209</v>
      </c>
      <c r="P450" s="74" t="s">
        <v>1022</v>
      </c>
      <c r="Q450" s="74">
        <v>100</v>
      </c>
      <c r="R450" s="74">
        <v>1</v>
      </c>
      <c r="S450" s="74" t="s">
        <v>1012</v>
      </c>
      <c r="T450" s="74">
        <v>1530</v>
      </c>
      <c r="U450" s="74">
        <v>1545</v>
      </c>
      <c r="V450" s="74">
        <v>1597</v>
      </c>
      <c r="W450" s="74">
        <v>1615</v>
      </c>
      <c r="X450" s="74">
        <v>72</v>
      </c>
      <c r="Y450" s="74">
        <v>94</v>
      </c>
      <c r="Z450" s="74" t="s">
        <v>1004</v>
      </c>
      <c r="AA450" s="74" t="s">
        <v>1005</v>
      </c>
      <c r="AB450" s="74" t="s">
        <v>1006</v>
      </c>
      <c r="AC450" s="74" t="s">
        <v>1007</v>
      </c>
      <c r="AD450" s="74" t="s">
        <v>1008</v>
      </c>
      <c r="AE450" s="74" t="s">
        <v>1009</v>
      </c>
      <c r="AF450" s="74">
        <v>6</v>
      </c>
      <c r="AG450" s="74" t="s">
        <v>1004</v>
      </c>
      <c r="AH450" s="74">
        <v>0</v>
      </c>
      <c r="AI450" s="104">
        <v>0</v>
      </c>
    </row>
    <row r="451" spans="1:35">
      <c r="A451" s="95">
        <v>449</v>
      </c>
      <c r="B451" s="74" t="s">
        <v>26</v>
      </c>
      <c r="C451" s="74" t="s">
        <v>1476</v>
      </c>
      <c r="D451" s="74" t="s">
        <v>1476</v>
      </c>
      <c r="E451" s="74" t="str">
        <f>HYPERLINK("[映雪.xlsx]类型!B13",'类型（5）'!$C$13)</f>
        <v>贤者</v>
      </c>
      <c r="F451" s="74" t="s">
        <v>1001</v>
      </c>
      <c r="G451" s="74" t="s">
        <v>1002</v>
      </c>
      <c r="H451" s="74">
        <v>474</v>
      </c>
      <c r="I451" s="74">
        <v>474</v>
      </c>
      <c r="J451" s="74">
        <v>405</v>
      </c>
      <c r="K451" s="74">
        <v>63</v>
      </c>
      <c r="L451" s="74">
        <v>56</v>
      </c>
      <c r="M451" s="74">
        <v>67</v>
      </c>
      <c r="N451" s="74">
        <v>68</v>
      </c>
      <c r="O451" s="74">
        <f t="shared" si="7"/>
        <v>254</v>
      </c>
      <c r="P451" s="74" t="s">
        <v>1083</v>
      </c>
      <c r="Q451" s="74">
        <v>100</v>
      </c>
      <c r="R451" s="74">
        <v>1</v>
      </c>
      <c r="S451" s="74" t="s">
        <v>1012</v>
      </c>
      <c r="T451" s="74">
        <v>1571</v>
      </c>
      <c r="U451" s="74">
        <v>1586</v>
      </c>
      <c r="V451" s="74">
        <v>1622</v>
      </c>
      <c r="W451" s="74">
        <v>1615</v>
      </c>
      <c r="X451" s="74">
        <v>67</v>
      </c>
      <c r="Y451" s="74">
        <v>94</v>
      </c>
      <c r="Z451" s="74" t="s">
        <v>1004</v>
      </c>
      <c r="AA451" s="74" t="s">
        <v>1005</v>
      </c>
      <c r="AB451" s="74" t="s">
        <v>1006</v>
      </c>
      <c r="AC451" s="74" t="s">
        <v>1007</v>
      </c>
      <c r="AD451" s="74" t="s">
        <v>1023</v>
      </c>
      <c r="AE451" s="74" t="s">
        <v>1017</v>
      </c>
      <c r="AF451" s="74">
        <v>4</v>
      </c>
      <c r="AG451" s="74" t="s">
        <v>1004</v>
      </c>
      <c r="AH451" s="74">
        <v>0</v>
      </c>
      <c r="AI451" s="104">
        <v>0</v>
      </c>
    </row>
    <row r="452" spans="1:35">
      <c r="A452" s="95">
        <v>450</v>
      </c>
      <c r="B452" s="74"/>
      <c r="C452" s="74" t="s">
        <v>1477</v>
      </c>
      <c r="D452" s="74" t="s">
        <v>1477</v>
      </c>
      <c r="E452" s="96" t="str">
        <f>HYPERLINK("[映雪.xlsx]类型!B16",'类型（5）'!$C$16)</f>
        <v>神明</v>
      </c>
      <c r="F452" s="74" t="s">
        <v>1098</v>
      </c>
      <c r="G452" s="74" t="s">
        <v>1002</v>
      </c>
      <c r="H452" s="74">
        <v>86</v>
      </c>
      <c r="I452" s="74">
        <v>86</v>
      </c>
      <c r="J452" s="74">
        <v>75</v>
      </c>
      <c r="K452" s="74">
        <v>78</v>
      </c>
      <c r="L452" s="74">
        <v>13</v>
      </c>
      <c r="M452" s="74">
        <v>85</v>
      </c>
      <c r="N452" s="74">
        <v>15</v>
      </c>
      <c r="O452" s="74">
        <f t="shared" si="7"/>
        <v>191</v>
      </c>
      <c r="P452" s="74" t="s">
        <v>1083</v>
      </c>
      <c r="Q452" s="74">
        <v>1406</v>
      </c>
      <c r="R452" s="74">
        <v>0</v>
      </c>
      <c r="S452" s="74"/>
      <c r="T452" s="74">
        <v>1542</v>
      </c>
      <c r="U452" s="74">
        <v>1557</v>
      </c>
      <c r="V452" s="74">
        <v>1600</v>
      </c>
      <c r="W452" s="74">
        <v>0</v>
      </c>
      <c r="X452" s="74">
        <v>3</v>
      </c>
      <c r="Y452" s="74">
        <v>71</v>
      </c>
      <c r="Z452" s="74" t="s">
        <v>1004</v>
      </c>
      <c r="AA452" s="74" t="s">
        <v>1004</v>
      </c>
      <c r="AB452" s="74" t="s">
        <v>1006</v>
      </c>
      <c r="AC452" s="74" t="s">
        <v>1309</v>
      </c>
      <c r="AD452" s="74" t="s">
        <v>1016</v>
      </c>
      <c r="AE452" s="74" t="s">
        <v>1027</v>
      </c>
      <c r="AF452" s="74">
        <v>11</v>
      </c>
      <c r="AG452" s="74" t="s">
        <v>1005</v>
      </c>
      <c r="AH452" s="74">
        <v>0</v>
      </c>
      <c r="AI452" s="104">
        <v>0</v>
      </c>
    </row>
    <row r="453" spans="1:35">
      <c r="A453" s="95">
        <v>451</v>
      </c>
      <c r="B453" s="74"/>
      <c r="C453" s="74" t="s">
        <v>1478</v>
      </c>
      <c r="D453" s="74" t="s">
        <v>1478</v>
      </c>
      <c r="E453" s="74" t="str">
        <f>HYPERLINK("[映雪.xlsx]类型!B38",'类型（5）'!$C$38)</f>
        <v>战士</v>
      </c>
      <c r="F453" s="74" t="s">
        <v>1098</v>
      </c>
      <c r="G453" s="74" t="s">
        <v>1002</v>
      </c>
      <c r="H453" s="74">
        <v>980</v>
      </c>
      <c r="I453" s="74">
        <v>980</v>
      </c>
      <c r="J453" s="74">
        <v>407</v>
      </c>
      <c r="K453" s="74">
        <v>51</v>
      </c>
      <c r="L453" s="74">
        <v>87</v>
      </c>
      <c r="M453" s="74">
        <v>66</v>
      </c>
      <c r="N453" s="74">
        <v>21</v>
      </c>
      <c r="O453" s="74">
        <f t="shared" si="7"/>
        <v>225</v>
      </c>
      <c r="P453" s="74" t="s">
        <v>1061</v>
      </c>
      <c r="Q453" s="74">
        <v>1121</v>
      </c>
      <c r="R453" s="74">
        <v>0</v>
      </c>
      <c r="S453" s="74"/>
      <c r="T453" s="74">
        <v>1557</v>
      </c>
      <c r="U453" s="74">
        <v>1572</v>
      </c>
      <c r="V453" s="74">
        <v>1625</v>
      </c>
      <c r="W453" s="74">
        <v>0</v>
      </c>
      <c r="X453" s="74">
        <v>91</v>
      </c>
      <c r="Y453" s="74">
        <v>6</v>
      </c>
      <c r="Z453" s="74" t="s">
        <v>1004</v>
      </c>
      <c r="AA453" s="74" t="s">
        <v>1005</v>
      </c>
      <c r="AB453" s="74" t="s">
        <v>1006</v>
      </c>
      <c r="AC453" s="74" t="s">
        <v>1309</v>
      </c>
      <c r="AD453" s="74" t="s">
        <v>1023</v>
      </c>
      <c r="AE453" s="74" t="s">
        <v>1017</v>
      </c>
      <c r="AF453" s="74">
        <v>3</v>
      </c>
      <c r="AG453" s="74" t="s">
        <v>1005</v>
      </c>
      <c r="AH453" s="74">
        <v>0</v>
      </c>
      <c r="AI453" s="104">
        <v>0</v>
      </c>
    </row>
    <row r="454" spans="1:35">
      <c r="A454" s="95">
        <v>452</v>
      </c>
      <c r="B454" s="74" t="s">
        <v>86</v>
      </c>
      <c r="C454" s="74" t="s">
        <v>1479</v>
      </c>
      <c r="D454" s="74" t="s">
        <v>1479</v>
      </c>
      <c r="E454" s="99" t="str">
        <f>HYPERLINK("[映雪.xlsx]类型!B31",'类型（5）'!$C$31)</f>
        <v>后宫王</v>
      </c>
      <c r="F454" s="74" t="s">
        <v>1001</v>
      </c>
      <c r="G454" s="74" t="s">
        <v>1002</v>
      </c>
      <c r="H454" s="74">
        <v>244</v>
      </c>
      <c r="I454" s="74">
        <v>244</v>
      </c>
      <c r="J454" s="74">
        <v>147</v>
      </c>
      <c r="K454" s="74">
        <v>90</v>
      </c>
      <c r="L454" s="74">
        <v>68</v>
      </c>
      <c r="M454" s="74">
        <v>81</v>
      </c>
      <c r="N454" s="74">
        <v>51</v>
      </c>
      <c r="O454" s="74">
        <f t="shared" si="7"/>
        <v>290</v>
      </c>
      <c r="P454" s="74" t="s">
        <v>1480</v>
      </c>
      <c r="Q454" s="74">
        <v>100</v>
      </c>
      <c r="R454" s="74">
        <v>1</v>
      </c>
      <c r="S454" s="74" t="s">
        <v>1012</v>
      </c>
      <c r="T454" s="74">
        <v>1494</v>
      </c>
      <c r="U454" s="74">
        <v>1507</v>
      </c>
      <c r="V454" s="74">
        <v>1574</v>
      </c>
      <c r="W454" s="74">
        <v>1615</v>
      </c>
      <c r="X454" s="74">
        <v>44</v>
      </c>
      <c r="Y454" s="74">
        <v>0</v>
      </c>
      <c r="Z454" s="74" t="s">
        <v>1004</v>
      </c>
      <c r="AA454" s="74" t="s">
        <v>1005</v>
      </c>
      <c r="AB454" s="74" t="s">
        <v>1006</v>
      </c>
      <c r="AC454" s="74" t="s">
        <v>1007</v>
      </c>
      <c r="AD454" s="74" t="s">
        <v>1016</v>
      </c>
      <c r="AE454" s="74" t="s">
        <v>1017</v>
      </c>
      <c r="AF454" s="74">
        <v>9</v>
      </c>
      <c r="AG454" s="74" t="s">
        <v>1005</v>
      </c>
      <c r="AH454" s="74">
        <v>0</v>
      </c>
      <c r="AI454" s="104">
        <v>65</v>
      </c>
    </row>
    <row r="455" spans="1:35">
      <c r="A455" s="95">
        <v>453</v>
      </c>
      <c r="B455" s="74" t="s">
        <v>22</v>
      </c>
      <c r="C455" s="74" t="s">
        <v>22</v>
      </c>
      <c r="D455" s="74" t="s">
        <v>22</v>
      </c>
      <c r="E455" s="74" t="str">
        <f>HYPERLINK("[映雪.xlsx]类型!B90",'类型（5）'!$C$90)</f>
        <v>天河舞姬</v>
      </c>
      <c r="F455" s="74" t="s">
        <v>1001</v>
      </c>
      <c r="G455" s="74" t="s">
        <v>1002</v>
      </c>
      <c r="H455" s="74">
        <v>12</v>
      </c>
      <c r="I455" s="74">
        <v>12</v>
      </c>
      <c r="J455" s="74">
        <v>120</v>
      </c>
      <c r="K455" s="74">
        <v>92</v>
      </c>
      <c r="L455" s="74">
        <v>91</v>
      </c>
      <c r="M455" s="74">
        <v>20</v>
      </c>
      <c r="N455" s="74">
        <v>25</v>
      </c>
      <c r="O455" s="74">
        <f t="shared" si="7"/>
        <v>228</v>
      </c>
      <c r="P455" s="74" t="s">
        <v>1481</v>
      </c>
      <c r="Q455" s="74">
        <v>12530</v>
      </c>
      <c r="R455" s="74">
        <v>6</v>
      </c>
      <c r="S455" s="74" t="s">
        <v>4</v>
      </c>
      <c r="T455" s="74">
        <v>1521</v>
      </c>
      <c r="U455" s="74">
        <v>1536</v>
      </c>
      <c r="V455" s="74">
        <v>1573</v>
      </c>
      <c r="W455" s="74">
        <v>1615</v>
      </c>
      <c r="X455" s="74">
        <v>63</v>
      </c>
      <c r="Y455" s="74">
        <v>10</v>
      </c>
      <c r="Z455" s="74" t="s">
        <v>1004</v>
      </c>
      <c r="AA455" s="74" t="s">
        <v>1005</v>
      </c>
      <c r="AB455" s="74" t="s">
        <v>1006</v>
      </c>
      <c r="AC455" s="74" t="s">
        <v>1007</v>
      </c>
      <c r="AD455" s="74" t="s">
        <v>1162</v>
      </c>
      <c r="AE455" s="74" t="s">
        <v>1038</v>
      </c>
      <c r="AF455" s="74">
        <v>8</v>
      </c>
      <c r="AG455" s="74" t="s">
        <v>1005</v>
      </c>
      <c r="AH455" s="74">
        <v>0</v>
      </c>
      <c r="AI455" s="104">
        <v>69</v>
      </c>
    </row>
    <row r="456" spans="1:35">
      <c r="A456" s="95">
        <v>454</v>
      </c>
      <c r="B456" s="74" t="s">
        <v>22</v>
      </c>
      <c r="C456" s="74" t="s">
        <v>1482</v>
      </c>
      <c r="D456" s="74" t="s">
        <v>1482</v>
      </c>
      <c r="E456" s="99" t="str">
        <f>HYPERLINK("[映雪.xlsx]类型!B26",'类型（5）'!$C$26)</f>
        <v>剑豪</v>
      </c>
      <c r="F456" s="74" t="s">
        <v>1001</v>
      </c>
      <c r="G456" s="74" t="s">
        <v>1002</v>
      </c>
      <c r="H456" s="74">
        <v>878</v>
      </c>
      <c r="I456" s="74">
        <v>878</v>
      </c>
      <c r="J456" s="74">
        <v>120</v>
      </c>
      <c r="K456" s="74">
        <v>64</v>
      </c>
      <c r="L456" s="74">
        <v>81</v>
      </c>
      <c r="M456" s="74">
        <v>82</v>
      </c>
      <c r="N456" s="74">
        <v>60</v>
      </c>
      <c r="O456" s="74">
        <f t="shared" si="7"/>
        <v>287</v>
      </c>
      <c r="P456" s="74" t="s">
        <v>1079</v>
      </c>
      <c r="Q456" s="74">
        <v>100</v>
      </c>
      <c r="R456" s="74">
        <v>2</v>
      </c>
      <c r="S456" s="74" t="s">
        <v>1012</v>
      </c>
      <c r="T456" s="74">
        <v>1538</v>
      </c>
      <c r="U456" s="74">
        <v>1553</v>
      </c>
      <c r="V456" s="74">
        <v>1567</v>
      </c>
      <c r="W456" s="74">
        <v>1615</v>
      </c>
      <c r="X456" s="74">
        <v>44</v>
      </c>
      <c r="Y456" s="74">
        <v>10</v>
      </c>
      <c r="Z456" s="74" t="s">
        <v>1004</v>
      </c>
      <c r="AA456" s="74" t="s">
        <v>1004</v>
      </c>
      <c r="AB456" s="74" t="s">
        <v>1006</v>
      </c>
      <c r="AC456" s="74" t="s">
        <v>1007</v>
      </c>
      <c r="AD456" s="74" t="s">
        <v>1016</v>
      </c>
      <c r="AE456" s="74" t="s">
        <v>1013</v>
      </c>
      <c r="AF456" s="74">
        <v>10</v>
      </c>
      <c r="AG456" s="74" t="s">
        <v>1004</v>
      </c>
      <c r="AH456" s="74">
        <v>0</v>
      </c>
      <c r="AI456" s="104">
        <v>69</v>
      </c>
    </row>
    <row r="457" spans="1:35">
      <c r="A457" s="95">
        <v>455</v>
      </c>
      <c r="B457" s="74" t="s">
        <v>22</v>
      </c>
      <c r="C457" s="99" t="s">
        <v>522</v>
      </c>
      <c r="D457" s="74" t="s">
        <v>522</v>
      </c>
      <c r="E457" s="96" t="str">
        <f>HYPERLINK("[映雪.xlsx]类型!B20",'类型（5）'!$C$20)</f>
        <v>指挥官</v>
      </c>
      <c r="F457" s="74" t="s">
        <v>1001</v>
      </c>
      <c r="G457" s="74" t="s">
        <v>1002</v>
      </c>
      <c r="H457" s="74">
        <v>50</v>
      </c>
      <c r="I457" s="74">
        <v>50</v>
      </c>
      <c r="J457" s="74">
        <v>196</v>
      </c>
      <c r="K457" s="74">
        <v>95</v>
      </c>
      <c r="L457" s="74">
        <v>84</v>
      </c>
      <c r="M457" s="74">
        <v>60</v>
      </c>
      <c r="N457" s="74">
        <v>48</v>
      </c>
      <c r="O457" s="74">
        <f t="shared" si="7"/>
        <v>287</v>
      </c>
      <c r="P457" s="74" t="s">
        <v>1469</v>
      </c>
      <c r="Q457" s="74">
        <v>100</v>
      </c>
      <c r="R457" s="74">
        <v>2</v>
      </c>
      <c r="S457" s="74" t="s">
        <v>1012</v>
      </c>
      <c r="T457" s="74">
        <v>1546</v>
      </c>
      <c r="U457" s="74">
        <v>1561</v>
      </c>
      <c r="V457" s="74">
        <v>1582</v>
      </c>
      <c r="W457" s="74">
        <v>1615</v>
      </c>
      <c r="X457" s="74">
        <v>70</v>
      </c>
      <c r="Y457" s="74">
        <v>20</v>
      </c>
      <c r="Z457" s="74" t="s">
        <v>1004</v>
      </c>
      <c r="AA457" s="74" t="s">
        <v>1004</v>
      </c>
      <c r="AB457" s="74" t="s">
        <v>1006</v>
      </c>
      <c r="AC457" s="74" t="s">
        <v>1007</v>
      </c>
      <c r="AD457" s="74" t="s">
        <v>1162</v>
      </c>
      <c r="AE457" s="74" t="s">
        <v>1009</v>
      </c>
      <c r="AF457" s="74">
        <v>10</v>
      </c>
      <c r="AG457" s="74" t="s">
        <v>1005</v>
      </c>
      <c r="AH457" s="74">
        <v>0</v>
      </c>
      <c r="AI457" s="104">
        <v>9</v>
      </c>
    </row>
    <row r="458" spans="1:35">
      <c r="A458" s="95">
        <v>456</v>
      </c>
      <c r="B458" s="74" t="s">
        <v>22</v>
      </c>
      <c r="C458" s="74" t="s">
        <v>1483</v>
      </c>
      <c r="D458" s="74" t="s">
        <v>1483</v>
      </c>
      <c r="E458" s="96" t="str">
        <f>HYPERLINK("[映雪.xlsx]类型!B27",'类型（5）'!$C$27)</f>
        <v>骑士</v>
      </c>
      <c r="F458" s="74" t="s">
        <v>1001</v>
      </c>
      <c r="G458" s="74" t="s">
        <v>1002</v>
      </c>
      <c r="H458" s="74">
        <v>149</v>
      </c>
      <c r="I458" s="74">
        <v>149</v>
      </c>
      <c r="J458" s="74">
        <v>196</v>
      </c>
      <c r="K458" s="74">
        <v>43</v>
      </c>
      <c r="L458" s="74">
        <v>66</v>
      </c>
      <c r="M458" s="74">
        <v>37</v>
      </c>
      <c r="N458" s="74">
        <v>43</v>
      </c>
      <c r="O458" s="74">
        <f t="shared" si="7"/>
        <v>189</v>
      </c>
      <c r="P458" s="74" t="s">
        <v>1070</v>
      </c>
      <c r="Q458" s="74">
        <v>100</v>
      </c>
      <c r="R458" s="74">
        <v>1</v>
      </c>
      <c r="S458" s="74" t="s">
        <v>1012</v>
      </c>
      <c r="T458" s="74">
        <v>1557</v>
      </c>
      <c r="U458" s="74">
        <v>1572</v>
      </c>
      <c r="V458" s="74">
        <v>1582</v>
      </c>
      <c r="W458" s="74">
        <v>1615</v>
      </c>
      <c r="X458" s="74">
        <v>63</v>
      </c>
      <c r="Y458" s="74">
        <v>20</v>
      </c>
      <c r="Z458" s="74" t="s">
        <v>1004</v>
      </c>
      <c r="AA458" s="74" t="s">
        <v>1004</v>
      </c>
      <c r="AB458" s="74" t="s">
        <v>1006</v>
      </c>
      <c r="AC458" s="74" t="s">
        <v>1007</v>
      </c>
      <c r="AD458" s="74" t="s">
        <v>1023</v>
      </c>
      <c r="AE458" s="74" t="s">
        <v>1013</v>
      </c>
      <c r="AF458" s="74">
        <v>6</v>
      </c>
      <c r="AG458" s="74" t="s">
        <v>1005</v>
      </c>
      <c r="AH458" s="74">
        <v>0</v>
      </c>
      <c r="AI458" s="104">
        <v>53</v>
      </c>
    </row>
    <row r="459" spans="1:35">
      <c r="A459" s="95">
        <v>457</v>
      </c>
      <c r="B459" s="74" t="s">
        <v>22</v>
      </c>
      <c r="C459" s="74" t="s">
        <v>1484</v>
      </c>
      <c r="D459" s="74" t="s">
        <v>1484</v>
      </c>
      <c r="E459" s="74" t="str">
        <f>HYPERLINK("[映雪.xlsx]类型!B33",'类型（5）'!$C$33)</f>
        <v>魔女</v>
      </c>
      <c r="F459" s="74" t="s">
        <v>1001</v>
      </c>
      <c r="G459" s="74" t="s">
        <v>1002</v>
      </c>
      <c r="H459" s="74">
        <v>107</v>
      </c>
      <c r="I459" s="74">
        <v>107</v>
      </c>
      <c r="J459" s="74">
        <v>196</v>
      </c>
      <c r="K459" s="74">
        <v>59</v>
      </c>
      <c r="L459" s="74">
        <v>75</v>
      </c>
      <c r="M459" s="74">
        <v>81</v>
      </c>
      <c r="N459" s="74">
        <v>62</v>
      </c>
      <c r="O459" s="74">
        <f t="shared" si="7"/>
        <v>277</v>
      </c>
      <c r="P459" s="74" t="s">
        <v>1056</v>
      </c>
      <c r="Q459" s="74">
        <v>100</v>
      </c>
      <c r="R459" s="74">
        <v>1</v>
      </c>
      <c r="S459" s="74" t="s">
        <v>1012</v>
      </c>
      <c r="T459" s="74">
        <v>1525</v>
      </c>
      <c r="U459" s="74">
        <v>1540</v>
      </c>
      <c r="V459" s="74">
        <v>1561</v>
      </c>
      <c r="W459" s="74">
        <v>1615</v>
      </c>
      <c r="X459" s="74">
        <v>63</v>
      </c>
      <c r="Y459" s="74">
        <v>88</v>
      </c>
      <c r="Z459" s="74" t="s">
        <v>1004</v>
      </c>
      <c r="AA459" s="74" t="s">
        <v>1004</v>
      </c>
      <c r="AB459" s="74" t="s">
        <v>1006</v>
      </c>
      <c r="AC459" s="74" t="s">
        <v>1007</v>
      </c>
      <c r="AD459" s="74" t="s">
        <v>1016</v>
      </c>
      <c r="AE459" s="74" t="s">
        <v>1020</v>
      </c>
      <c r="AF459" s="74">
        <v>15</v>
      </c>
      <c r="AG459" s="74" t="s">
        <v>1005</v>
      </c>
      <c r="AH459" s="74">
        <v>0</v>
      </c>
      <c r="AI459" s="104">
        <v>53</v>
      </c>
    </row>
    <row r="460" spans="1:35">
      <c r="A460" s="95">
        <v>458</v>
      </c>
      <c r="B460" s="74" t="s">
        <v>22</v>
      </c>
      <c r="C460" s="74" t="s">
        <v>1485</v>
      </c>
      <c r="D460" s="74" t="s">
        <v>1485</v>
      </c>
      <c r="E460" s="74" t="str">
        <f>HYPERLINK("[映雪.xlsx]类型!B13",'类型（5）'!$C$13)</f>
        <v>贤者</v>
      </c>
      <c r="F460" s="74" t="s">
        <v>1001</v>
      </c>
      <c r="G460" s="74" t="s">
        <v>1002</v>
      </c>
      <c r="H460" s="74">
        <v>418</v>
      </c>
      <c r="I460" s="74">
        <v>418</v>
      </c>
      <c r="J460" s="74">
        <v>196</v>
      </c>
      <c r="K460" s="74">
        <v>49</v>
      </c>
      <c r="L460" s="74">
        <v>69</v>
      </c>
      <c r="M460" s="74">
        <v>60</v>
      </c>
      <c r="N460" s="74">
        <v>82</v>
      </c>
      <c r="O460" s="74">
        <f t="shared" si="7"/>
        <v>260</v>
      </c>
      <c r="P460" s="74" t="s">
        <v>1049</v>
      </c>
      <c r="Q460" s="74">
        <v>100</v>
      </c>
      <c r="R460" s="74">
        <v>1</v>
      </c>
      <c r="S460" s="74" t="s">
        <v>1012</v>
      </c>
      <c r="T460" s="74">
        <v>1547</v>
      </c>
      <c r="U460" s="74">
        <v>1562</v>
      </c>
      <c r="V460" s="74">
        <v>1582</v>
      </c>
      <c r="W460" s="74">
        <v>1615</v>
      </c>
      <c r="X460" s="74">
        <v>63</v>
      </c>
      <c r="Y460" s="74">
        <v>88</v>
      </c>
      <c r="Z460" s="74" t="s">
        <v>1004</v>
      </c>
      <c r="AA460" s="74" t="s">
        <v>1004</v>
      </c>
      <c r="AB460" s="74" t="s">
        <v>1006</v>
      </c>
      <c r="AC460" s="74" t="s">
        <v>1007</v>
      </c>
      <c r="AD460" s="74" t="s">
        <v>1016</v>
      </c>
      <c r="AE460" s="74" t="s">
        <v>1027</v>
      </c>
      <c r="AF460" s="74">
        <v>7</v>
      </c>
      <c r="AG460" s="74" t="s">
        <v>1005</v>
      </c>
      <c r="AH460" s="74">
        <v>0</v>
      </c>
      <c r="AI460" s="104">
        <v>53</v>
      </c>
    </row>
    <row r="461" spans="1:35">
      <c r="A461" s="95">
        <v>459</v>
      </c>
      <c r="B461" s="74" t="s">
        <v>22</v>
      </c>
      <c r="C461" s="74" t="s">
        <v>1486</v>
      </c>
      <c r="D461" s="74" t="s">
        <v>1486</v>
      </c>
      <c r="E461" s="96" t="str">
        <f>HYPERLINK("[映雪.xlsx]类型!B10",'类型（5）'!$C$10)</f>
        <v>学者</v>
      </c>
      <c r="F461" s="74" t="s">
        <v>1001</v>
      </c>
      <c r="G461" s="74" t="s">
        <v>1002</v>
      </c>
      <c r="H461" s="74">
        <v>323</v>
      </c>
      <c r="I461" s="74">
        <v>323</v>
      </c>
      <c r="J461" s="74">
        <v>196</v>
      </c>
      <c r="K461" s="74">
        <v>35</v>
      </c>
      <c r="L461" s="74">
        <v>45</v>
      </c>
      <c r="M461" s="74">
        <v>74</v>
      </c>
      <c r="N461" s="74">
        <v>50</v>
      </c>
      <c r="O461" s="74">
        <f t="shared" si="7"/>
        <v>204</v>
      </c>
      <c r="P461" s="74" t="s">
        <v>1019</v>
      </c>
      <c r="Q461" s="74">
        <v>100</v>
      </c>
      <c r="R461" s="74">
        <v>1</v>
      </c>
      <c r="S461" s="74" t="s">
        <v>1012</v>
      </c>
      <c r="T461" s="74">
        <v>1528</v>
      </c>
      <c r="U461" s="74">
        <v>1543</v>
      </c>
      <c r="V461" s="74">
        <v>1582</v>
      </c>
      <c r="W461" s="74">
        <v>1615</v>
      </c>
      <c r="X461" s="74">
        <v>63</v>
      </c>
      <c r="Y461" s="74">
        <v>20</v>
      </c>
      <c r="Z461" s="74" t="s">
        <v>1004</v>
      </c>
      <c r="AA461" s="74" t="s">
        <v>1004</v>
      </c>
      <c r="AB461" s="74" t="s">
        <v>1006</v>
      </c>
      <c r="AC461" s="74" t="s">
        <v>1007</v>
      </c>
      <c r="AD461" s="74" t="s">
        <v>1008</v>
      </c>
      <c r="AE461" s="74" t="s">
        <v>1024</v>
      </c>
      <c r="AF461" s="74">
        <v>8</v>
      </c>
      <c r="AG461" s="74" t="s">
        <v>1005</v>
      </c>
      <c r="AH461" s="74">
        <v>0</v>
      </c>
      <c r="AI461" s="104">
        <v>53</v>
      </c>
    </row>
    <row r="462" spans="1:35">
      <c r="A462" s="95">
        <v>460</v>
      </c>
      <c r="B462" s="74" t="s">
        <v>22</v>
      </c>
      <c r="C462" s="74" t="s">
        <v>1487</v>
      </c>
      <c r="D462" s="74" t="s">
        <v>1487</v>
      </c>
      <c r="E462" s="74" t="str">
        <f>HYPERLINK("[映雪.xlsx]类型!B4",'类型（5）'!$C$4)</f>
        <v>智慧强化</v>
      </c>
      <c r="F462" s="74" t="s">
        <v>1001</v>
      </c>
      <c r="G462" s="74" t="s">
        <v>1002</v>
      </c>
      <c r="H462" s="74">
        <v>242</v>
      </c>
      <c r="I462" s="74">
        <v>242</v>
      </c>
      <c r="J462" s="74">
        <v>196</v>
      </c>
      <c r="K462" s="74">
        <v>34</v>
      </c>
      <c r="L462" s="74">
        <v>62</v>
      </c>
      <c r="M462" s="74">
        <v>62</v>
      </c>
      <c r="N462" s="74">
        <v>49</v>
      </c>
      <c r="O462" s="74">
        <f t="shared" si="7"/>
        <v>207</v>
      </c>
      <c r="P462" s="74" t="s">
        <v>1022</v>
      </c>
      <c r="Q462" s="74">
        <v>100</v>
      </c>
      <c r="R462" s="74">
        <v>1</v>
      </c>
      <c r="S462" s="74" t="s">
        <v>1012</v>
      </c>
      <c r="T462" s="74">
        <v>1539</v>
      </c>
      <c r="U462" s="74">
        <v>1552</v>
      </c>
      <c r="V462" s="74">
        <v>1582</v>
      </c>
      <c r="W462" s="74">
        <v>1615</v>
      </c>
      <c r="X462" s="74">
        <v>71</v>
      </c>
      <c r="Y462" s="74">
        <v>64</v>
      </c>
      <c r="Z462" s="74" t="s">
        <v>1004</v>
      </c>
      <c r="AA462" s="74" t="s">
        <v>1004</v>
      </c>
      <c r="AB462" s="74" t="s">
        <v>1006</v>
      </c>
      <c r="AC462" s="74" t="s">
        <v>1007</v>
      </c>
      <c r="AD462" s="74" t="s">
        <v>1023</v>
      </c>
      <c r="AE462" s="74" t="s">
        <v>1017</v>
      </c>
      <c r="AF462" s="74">
        <v>8</v>
      </c>
      <c r="AG462" s="74" t="s">
        <v>1005</v>
      </c>
      <c r="AH462" s="74">
        <v>0</v>
      </c>
      <c r="AI462" s="104">
        <v>53</v>
      </c>
    </row>
    <row r="463" spans="1:35">
      <c r="A463" s="95">
        <v>461</v>
      </c>
      <c r="B463" s="74" t="s">
        <v>22</v>
      </c>
      <c r="C463" s="74" t="s">
        <v>1488</v>
      </c>
      <c r="D463" s="74" t="s">
        <v>1488</v>
      </c>
      <c r="E463" s="96" t="str">
        <f>HYPERLINK("[映雪.xlsx]类型!B21",'类型（5）'!$C$21)</f>
        <v>游魂</v>
      </c>
      <c r="F463" s="74" t="s">
        <v>1001</v>
      </c>
      <c r="G463" s="74" t="s">
        <v>1002</v>
      </c>
      <c r="H463" s="74">
        <v>295</v>
      </c>
      <c r="I463" s="74">
        <v>295</v>
      </c>
      <c r="J463" s="74">
        <v>196</v>
      </c>
      <c r="K463" s="74">
        <v>44</v>
      </c>
      <c r="L463" s="74">
        <v>71</v>
      </c>
      <c r="M463" s="74">
        <v>58</v>
      </c>
      <c r="N463" s="74">
        <v>42</v>
      </c>
      <c r="O463" s="74">
        <f t="shared" si="7"/>
        <v>215</v>
      </c>
      <c r="P463" s="74" t="s">
        <v>1061</v>
      </c>
      <c r="Q463" s="74">
        <v>100</v>
      </c>
      <c r="R463" s="74">
        <v>1</v>
      </c>
      <c r="S463" s="74" t="s">
        <v>1012</v>
      </c>
      <c r="T463" s="74">
        <v>1541</v>
      </c>
      <c r="U463" s="74">
        <v>1556</v>
      </c>
      <c r="V463" s="74">
        <v>1582</v>
      </c>
      <c r="W463" s="74">
        <v>1615</v>
      </c>
      <c r="X463" s="74">
        <v>58</v>
      </c>
      <c r="Y463" s="74">
        <v>20</v>
      </c>
      <c r="Z463" s="74" t="s">
        <v>1004</v>
      </c>
      <c r="AA463" s="74" t="s">
        <v>1004</v>
      </c>
      <c r="AB463" s="74" t="s">
        <v>1006</v>
      </c>
      <c r="AC463" s="74" t="s">
        <v>1007</v>
      </c>
      <c r="AD463" s="74" t="s">
        <v>1023</v>
      </c>
      <c r="AE463" s="74" t="s">
        <v>1009</v>
      </c>
      <c r="AF463" s="74">
        <v>9</v>
      </c>
      <c r="AG463" s="74" t="s">
        <v>1005</v>
      </c>
      <c r="AH463" s="74">
        <v>0</v>
      </c>
      <c r="AI463" s="104">
        <v>53</v>
      </c>
    </row>
    <row r="464" spans="1:35">
      <c r="A464" s="95">
        <v>462</v>
      </c>
      <c r="B464" s="74" t="s">
        <v>22</v>
      </c>
      <c r="C464" s="74" t="s">
        <v>1489</v>
      </c>
      <c r="D464" s="74" t="s">
        <v>1489</v>
      </c>
      <c r="E464" s="74" t="str">
        <f>HYPERLINK("[映雪.xlsx]类型!B8",'类型（5）'!$C$8)</f>
        <v>智慧全能</v>
      </c>
      <c r="F464" s="74" t="s">
        <v>1001</v>
      </c>
      <c r="G464" s="74" t="s">
        <v>1002</v>
      </c>
      <c r="H464" s="74">
        <v>960</v>
      </c>
      <c r="I464" s="74">
        <v>960</v>
      </c>
      <c r="J464" s="74">
        <v>196</v>
      </c>
      <c r="K464" s="74">
        <v>42</v>
      </c>
      <c r="L464" s="74">
        <v>55</v>
      </c>
      <c r="M464" s="74">
        <v>65</v>
      </c>
      <c r="N464" s="74">
        <v>47</v>
      </c>
      <c r="O464" s="74">
        <f t="shared" si="7"/>
        <v>209</v>
      </c>
      <c r="P464" s="74" t="s">
        <v>1035</v>
      </c>
      <c r="Q464" s="74">
        <v>100</v>
      </c>
      <c r="R464" s="74">
        <v>1</v>
      </c>
      <c r="S464" s="74" t="s">
        <v>1012</v>
      </c>
      <c r="T464" s="74">
        <v>1527</v>
      </c>
      <c r="U464" s="74">
        <v>1542</v>
      </c>
      <c r="V464" s="74">
        <v>1575</v>
      </c>
      <c r="W464" s="74">
        <v>1615</v>
      </c>
      <c r="X464" s="74">
        <v>58</v>
      </c>
      <c r="Y464" s="74">
        <v>88</v>
      </c>
      <c r="Z464" s="74" t="s">
        <v>1004</v>
      </c>
      <c r="AA464" s="74" t="s">
        <v>1004</v>
      </c>
      <c r="AB464" s="74" t="s">
        <v>1006</v>
      </c>
      <c r="AC464" s="74" t="s">
        <v>1007</v>
      </c>
      <c r="AD464" s="74" t="s">
        <v>1008</v>
      </c>
      <c r="AE464" s="74" t="s">
        <v>1038</v>
      </c>
      <c r="AF464" s="74">
        <v>8</v>
      </c>
      <c r="AG464" s="74" t="s">
        <v>1005</v>
      </c>
      <c r="AH464" s="74">
        <v>0</v>
      </c>
      <c r="AI464" s="104">
        <v>53</v>
      </c>
    </row>
    <row r="465" spans="1:35">
      <c r="A465" s="95">
        <v>463</v>
      </c>
      <c r="B465" s="74" t="s">
        <v>22</v>
      </c>
      <c r="C465" s="74" t="s">
        <v>1490</v>
      </c>
      <c r="D465" s="74" t="s">
        <v>1490</v>
      </c>
      <c r="E465" s="74" t="str">
        <f>HYPERLINK("[映雪.xlsx]类型!B53",'类型（5）'!$C$53)</f>
        <v>夜刀神十香</v>
      </c>
      <c r="F465" s="74" t="s">
        <v>1001</v>
      </c>
      <c r="G465" s="74" t="s">
        <v>1002</v>
      </c>
      <c r="H465" s="74">
        <v>108</v>
      </c>
      <c r="I465" s="74">
        <v>108</v>
      </c>
      <c r="J465" s="74">
        <v>196</v>
      </c>
      <c r="K465" s="74">
        <v>42</v>
      </c>
      <c r="L465" s="74">
        <v>91</v>
      </c>
      <c r="M465" s="74">
        <v>32</v>
      </c>
      <c r="N465" s="74">
        <v>22</v>
      </c>
      <c r="O465" s="74">
        <f t="shared" si="7"/>
        <v>187</v>
      </c>
      <c r="P465" s="74" t="s">
        <v>1070</v>
      </c>
      <c r="Q465" s="74">
        <v>100</v>
      </c>
      <c r="R465" s="74">
        <v>1</v>
      </c>
      <c r="S465" s="74" t="s">
        <v>1012</v>
      </c>
      <c r="T465" s="74">
        <v>1527</v>
      </c>
      <c r="U465" s="74">
        <v>1542</v>
      </c>
      <c r="V465" s="74">
        <v>1578</v>
      </c>
      <c r="W465" s="74">
        <v>1615</v>
      </c>
      <c r="X465" s="74">
        <v>57</v>
      </c>
      <c r="Y465" s="74">
        <v>20</v>
      </c>
      <c r="Z465" s="74" t="s">
        <v>1004</v>
      </c>
      <c r="AA465" s="74" t="s">
        <v>1005</v>
      </c>
      <c r="AB465" s="74" t="s">
        <v>1006</v>
      </c>
      <c r="AC465" s="74" t="s">
        <v>1007</v>
      </c>
      <c r="AD465" s="74" t="s">
        <v>1162</v>
      </c>
      <c r="AE465" s="74" t="s">
        <v>1017</v>
      </c>
      <c r="AF465" s="74">
        <v>8</v>
      </c>
      <c r="AG465" s="74" t="s">
        <v>1005</v>
      </c>
      <c r="AH465" s="74">
        <v>0</v>
      </c>
      <c r="AI465" s="104">
        <v>9</v>
      </c>
    </row>
    <row r="466" spans="1:35">
      <c r="A466" s="95">
        <v>464</v>
      </c>
      <c r="B466" s="74" t="s">
        <v>22</v>
      </c>
      <c r="C466" s="74" t="s">
        <v>1491</v>
      </c>
      <c r="D466" s="74" t="s">
        <v>1491</v>
      </c>
      <c r="E466" s="74" t="str">
        <f>HYPERLINK("[映雪.xlsx]类型!B28",'类型（5）'!$C$28)</f>
        <v>战法师</v>
      </c>
      <c r="F466" s="74" t="s">
        <v>1001</v>
      </c>
      <c r="G466" s="74" t="s">
        <v>1002</v>
      </c>
      <c r="H466" s="74">
        <v>14</v>
      </c>
      <c r="I466" s="74">
        <v>14</v>
      </c>
      <c r="J466" s="74">
        <v>196</v>
      </c>
      <c r="K466" s="74">
        <v>62</v>
      </c>
      <c r="L466" s="74">
        <v>88</v>
      </c>
      <c r="M466" s="74">
        <v>57</v>
      </c>
      <c r="N466" s="74">
        <v>64</v>
      </c>
      <c r="O466" s="74">
        <f t="shared" si="7"/>
        <v>271</v>
      </c>
      <c r="P466" s="74" t="s">
        <v>1492</v>
      </c>
      <c r="Q466" s="74">
        <v>100</v>
      </c>
      <c r="R466" s="74">
        <v>1</v>
      </c>
      <c r="S466" s="74" t="s">
        <v>1012</v>
      </c>
      <c r="T466" s="74">
        <v>1515</v>
      </c>
      <c r="U466" s="74">
        <v>1530</v>
      </c>
      <c r="V466" s="74">
        <v>1575</v>
      </c>
      <c r="W466" s="74">
        <v>1615</v>
      </c>
      <c r="X466" s="74">
        <v>57</v>
      </c>
      <c r="Y466" s="74">
        <v>64</v>
      </c>
      <c r="Z466" s="74" t="s">
        <v>1004</v>
      </c>
      <c r="AA466" s="74" t="s">
        <v>1004</v>
      </c>
      <c r="AB466" s="74" t="s">
        <v>1006</v>
      </c>
      <c r="AC466" s="74" t="s">
        <v>1007</v>
      </c>
      <c r="AD466" s="74" t="s">
        <v>1016</v>
      </c>
      <c r="AE466" s="74" t="s">
        <v>1038</v>
      </c>
      <c r="AF466" s="74">
        <v>11</v>
      </c>
      <c r="AG466" s="74" t="s">
        <v>1005</v>
      </c>
      <c r="AH466" s="74">
        <v>0</v>
      </c>
      <c r="AI466" s="104">
        <v>0</v>
      </c>
    </row>
    <row r="467" spans="1:35">
      <c r="A467" s="95">
        <v>465</v>
      </c>
      <c r="B467" s="74" t="s">
        <v>22</v>
      </c>
      <c r="C467" s="74" t="s">
        <v>1493</v>
      </c>
      <c r="D467" s="74" t="s">
        <v>1493</v>
      </c>
      <c r="E467" s="99" t="str">
        <f>HYPERLINK("[映雪.xlsx]类型!B37",'类型（5）'!$C$37)</f>
        <v>歌姬</v>
      </c>
      <c r="F467" s="74" t="s">
        <v>1001</v>
      </c>
      <c r="G467" s="74" t="s">
        <v>1002</v>
      </c>
      <c r="H467" s="74">
        <v>109</v>
      </c>
      <c r="I467" s="74">
        <v>109</v>
      </c>
      <c r="J467" s="74">
        <v>196</v>
      </c>
      <c r="K467" s="74">
        <v>79</v>
      </c>
      <c r="L467" s="74">
        <v>41</v>
      </c>
      <c r="M467" s="74">
        <v>76</v>
      </c>
      <c r="N467" s="74">
        <v>46</v>
      </c>
      <c r="O467" s="74">
        <f t="shared" si="7"/>
        <v>242</v>
      </c>
      <c r="P467" s="74" t="s">
        <v>1053</v>
      </c>
      <c r="Q467" s="74">
        <v>100</v>
      </c>
      <c r="R467" s="74">
        <v>1</v>
      </c>
      <c r="S467" s="74" t="s">
        <v>1012</v>
      </c>
      <c r="T467" s="74">
        <v>1522</v>
      </c>
      <c r="U467" s="74">
        <v>1537</v>
      </c>
      <c r="V467" s="74">
        <v>1575</v>
      </c>
      <c r="W467" s="74">
        <v>1615</v>
      </c>
      <c r="X467" s="74">
        <v>57</v>
      </c>
      <c r="Y467" s="74">
        <v>64</v>
      </c>
      <c r="Z467" s="74" t="s">
        <v>1004</v>
      </c>
      <c r="AA467" s="74" t="s">
        <v>1004</v>
      </c>
      <c r="AB467" s="74" t="s">
        <v>1006</v>
      </c>
      <c r="AC467" s="74" t="s">
        <v>1007</v>
      </c>
      <c r="AD467" s="74" t="s">
        <v>1008</v>
      </c>
      <c r="AE467" s="74" t="s">
        <v>1009</v>
      </c>
      <c r="AF467" s="74">
        <v>13</v>
      </c>
      <c r="AG467" s="74" t="s">
        <v>1005</v>
      </c>
      <c r="AH467" s="74">
        <v>0</v>
      </c>
      <c r="AI467" s="104">
        <v>53</v>
      </c>
    </row>
    <row r="468" spans="1:35">
      <c r="A468" s="95">
        <v>466</v>
      </c>
      <c r="B468" s="74" t="s">
        <v>22</v>
      </c>
      <c r="C468" s="74" t="s">
        <v>1494</v>
      </c>
      <c r="D468" s="74" t="s">
        <v>1494</v>
      </c>
      <c r="E468" s="74" t="str">
        <f>HYPERLINK("[映雪.xlsx]类型!B28",'类型（5）'!$C$28)</f>
        <v>战法师</v>
      </c>
      <c r="F468" s="74" t="s">
        <v>1001</v>
      </c>
      <c r="G468" s="74" t="s">
        <v>1002</v>
      </c>
      <c r="H468" s="74">
        <v>193</v>
      </c>
      <c r="I468" s="74">
        <v>193</v>
      </c>
      <c r="J468" s="74">
        <v>196</v>
      </c>
      <c r="K468" s="74">
        <v>45</v>
      </c>
      <c r="L468" s="74">
        <v>66</v>
      </c>
      <c r="M468" s="74">
        <v>43</v>
      </c>
      <c r="N468" s="74">
        <v>37</v>
      </c>
      <c r="O468" s="74">
        <f t="shared" si="7"/>
        <v>191</v>
      </c>
      <c r="P468" s="74" t="s">
        <v>1091</v>
      </c>
      <c r="Q468" s="74">
        <v>100</v>
      </c>
      <c r="R468" s="74">
        <v>1</v>
      </c>
      <c r="S468" s="74" t="s">
        <v>1012</v>
      </c>
      <c r="T468" s="74">
        <v>1504</v>
      </c>
      <c r="U468" s="74">
        <v>1519</v>
      </c>
      <c r="V468" s="74">
        <v>1565</v>
      </c>
      <c r="W468" s="74">
        <v>1615</v>
      </c>
      <c r="X468" s="74">
        <v>44</v>
      </c>
      <c r="Y468" s="74">
        <v>20</v>
      </c>
      <c r="Z468" s="74" t="s">
        <v>1004</v>
      </c>
      <c r="AA468" s="74" t="s">
        <v>1004</v>
      </c>
      <c r="AB468" s="74" t="s">
        <v>1006</v>
      </c>
      <c r="AC468" s="74" t="s">
        <v>1007</v>
      </c>
      <c r="AD468" s="74" t="s">
        <v>1023</v>
      </c>
      <c r="AE468" s="74" t="s">
        <v>1013</v>
      </c>
      <c r="AF468" s="74">
        <v>6</v>
      </c>
      <c r="AG468" s="74" t="s">
        <v>1005</v>
      </c>
      <c r="AH468" s="74">
        <v>0</v>
      </c>
      <c r="AI468" s="104">
        <v>53</v>
      </c>
    </row>
    <row r="469" spans="1:35">
      <c r="A469" s="95">
        <v>467</v>
      </c>
      <c r="B469" s="74" t="s">
        <v>22</v>
      </c>
      <c r="C469" s="74" t="s">
        <v>1495</v>
      </c>
      <c r="D469" s="74" t="s">
        <v>1495</v>
      </c>
      <c r="E469" s="99" t="str">
        <f>HYPERLINK("[映雪.xlsx]类型!B11",'类型（5）'!$C$11)</f>
        <v>人偶</v>
      </c>
      <c r="F469" s="74" t="s">
        <v>1001</v>
      </c>
      <c r="G469" s="74" t="s">
        <v>1002</v>
      </c>
      <c r="H469" s="74">
        <v>13</v>
      </c>
      <c r="I469" s="74">
        <v>13</v>
      </c>
      <c r="J469" s="74">
        <v>196</v>
      </c>
      <c r="K469" s="74">
        <v>33</v>
      </c>
      <c r="L469" s="74">
        <v>67</v>
      </c>
      <c r="M469" s="74">
        <v>36</v>
      </c>
      <c r="N469" s="74">
        <v>25</v>
      </c>
      <c r="O469" s="74">
        <f t="shared" si="7"/>
        <v>161</v>
      </c>
      <c r="P469" s="74" t="s">
        <v>1083</v>
      </c>
      <c r="Q469" s="74">
        <v>100</v>
      </c>
      <c r="R469" s="74">
        <v>1</v>
      </c>
      <c r="S469" s="74" t="s">
        <v>1012</v>
      </c>
      <c r="T469" s="74">
        <v>1529</v>
      </c>
      <c r="U469" s="74">
        <v>1545</v>
      </c>
      <c r="V469" s="74">
        <v>1575</v>
      </c>
      <c r="W469" s="74">
        <v>1615</v>
      </c>
      <c r="X469" s="74">
        <v>57</v>
      </c>
      <c r="Y469" s="74">
        <v>20</v>
      </c>
      <c r="Z469" s="74" t="s">
        <v>1004</v>
      </c>
      <c r="AA469" s="74" t="s">
        <v>1004</v>
      </c>
      <c r="AB469" s="74" t="s">
        <v>1006</v>
      </c>
      <c r="AC469" s="74" t="s">
        <v>1007</v>
      </c>
      <c r="AD469" s="74" t="s">
        <v>1023</v>
      </c>
      <c r="AE469" s="74" t="s">
        <v>1017</v>
      </c>
      <c r="AF469" s="74">
        <v>2</v>
      </c>
      <c r="AG469" s="74" t="s">
        <v>1005</v>
      </c>
      <c r="AH469" s="74">
        <v>0</v>
      </c>
      <c r="AI469" s="104">
        <v>53</v>
      </c>
    </row>
    <row r="470" spans="1:35">
      <c r="A470" s="95">
        <v>468</v>
      </c>
      <c r="B470" s="74" t="s">
        <v>22</v>
      </c>
      <c r="C470" s="74" t="s">
        <v>1496</v>
      </c>
      <c r="D470" s="74" t="s">
        <v>1496</v>
      </c>
      <c r="E470" s="74" t="str">
        <f>HYPERLINK("[映雪.xlsx]类型!B7",'类型（5）'!$C$7)</f>
        <v>武勇全能</v>
      </c>
      <c r="F470" s="74" t="s">
        <v>1001</v>
      </c>
      <c r="G470" s="74" t="s">
        <v>1002</v>
      </c>
      <c r="H470" s="74">
        <v>836</v>
      </c>
      <c r="I470" s="74">
        <v>836</v>
      </c>
      <c r="J470" s="74">
        <v>196</v>
      </c>
      <c r="K470" s="74">
        <v>48</v>
      </c>
      <c r="L470" s="74">
        <v>64</v>
      </c>
      <c r="M470" s="74">
        <v>38</v>
      </c>
      <c r="N470" s="74">
        <v>37</v>
      </c>
      <c r="O470" s="74">
        <f t="shared" si="7"/>
        <v>187</v>
      </c>
      <c r="P470" s="74" t="s">
        <v>1051</v>
      </c>
      <c r="Q470" s="74">
        <v>100</v>
      </c>
      <c r="R470" s="74">
        <v>1</v>
      </c>
      <c r="S470" s="74" t="s">
        <v>1012</v>
      </c>
      <c r="T470" s="74">
        <v>1556</v>
      </c>
      <c r="U470" s="74">
        <v>1571</v>
      </c>
      <c r="V470" s="74">
        <v>1582</v>
      </c>
      <c r="W470" s="74">
        <v>1615</v>
      </c>
      <c r="X470" s="74">
        <v>70</v>
      </c>
      <c r="Y470" s="74">
        <v>20</v>
      </c>
      <c r="Z470" s="74" t="s">
        <v>1004</v>
      </c>
      <c r="AA470" s="74" t="s">
        <v>1004</v>
      </c>
      <c r="AB470" s="74" t="s">
        <v>1006</v>
      </c>
      <c r="AC470" s="74" t="s">
        <v>1007</v>
      </c>
      <c r="AD470" s="74" t="s">
        <v>1023</v>
      </c>
      <c r="AE470" s="74" t="s">
        <v>1024</v>
      </c>
      <c r="AF470" s="74">
        <v>7</v>
      </c>
      <c r="AG470" s="74" t="s">
        <v>1004</v>
      </c>
      <c r="AH470" s="74">
        <v>0</v>
      </c>
      <c r="AI470" s="104">
        <v>0</v>
      </c>
    </row>
    <row r="471" spans="1:35">
      <c r="A471" s="95">
        <v>469</v>
      </c>
      <c r="B471" s="74" t="s">
        <v>22</v>
      </c>
      <c r="C471" s="74" t="s">
        <v>1497</v>
      </c>
      <c r="D471" s="74" t="s">
        <v>1497</v>
      </c>
      <c r="E471" s="99" t="str">
        <f>HYPERLINK("[映雪.xlsx]类型!B18",'类型（5）'!$C$18)</f>
        <v>科学家</v>
      </c>
      <c r="F471" s="74" t="s">
        <v>1001</v>
      </c>
      <c r="G471" s="74" t="s">
        <v>1002</v>
      </c>
      <c r="H471" s="74">
        <v>56</v>
      </c>
      <c r="I471" s="74">
        <v>56</v>
      </c>
      <c r="J471" s="74">
        <v>196</v>
      </c>
      <c r="K471" s="74">
        <v>74</v>
      </c>
      <c r="L471" s="74">
        <v>85</v>
      </c>
      <c r="M471" s="74">
        <v>81</v>
      </c>
      <c r="N471" s="74">
        <v>67</v>
      </c>
      <c r="O471" s="74">
        <f t="shared" si="7"/>
        <v>307</v>
      </c>
      <c r="P471" s="74" t="s">
        <v>1060</v>
      </c>
      <c r="Q471" s="74">
        <v>100</v>
      </c>
      <c r="R471" s="74">
        <v>1</v>
      </c>
      <c r="S471" s="74" t="s">
        <v>1012</v>
      </c>
      <c r="T471" s="74">
        <v>1493</v>
      </c>
      <c r="U471" s="74">
        <v>1508</v>
      </c>
      <c r="V471" s="74">
        <v>1561</v>
      </c>
      <c r="W471" s="74">
        <v>1615</v>
      </c>
      <c r="X471" s="74">
        <v>64</v>
      </c>
      <c r="Y471" s="74">
        <v>64</v>
      </c>
      <c r="Z471" s="74" t="s">
        <v>1004</v>
      </c>
      <c r="AA471" s="74" t="s">
        <v>1004</v>
      </c>
      <c r="AB471" s="74" t="s">
        <v>1006</v>
      </c>
      <c r="AC471" s="74" t="s">
        <v>1007</v>
      </c>
      <c r="AD471" s="74" t="s">
        <v>1016</v>
      </c>
      <c r="AE471" s="74" t="s">
        <v>1017</v>
      </c>
      <c r="AF471" s="74">
        <v>10</v>
      </c>
      <c r="AG471" s="74" t="s">
        <v>1005</v>
      </c>
      <c r="AH471" s="74">
        <v>0</v>
      </c>
      <c r="AI471" s="104">
        <v>0</v>
      </c>
    </row>
    <row r="472" spans="1:35">
      <c r="A472" s="95">
        <v>470</v>
      </c>
      <c r="B472" s="74" t="s">
        <v>22</v>
      </c>
      <c r="C472" s="74" t="s">
        <v>1498</v>
      </c>
      <c r="D472" s="74" t="s">
        <v>1498</v>
      </c>
      <c r="E472" s="99" t="str">
        <f>HYPERLINK("[映雪.xlsx]类型!B26",'类型（5）'!$C$26)</f>
        <v>剑豪</v>
      </c>
      <c r="F472" s="74" t="s">
        <v>1001</v>
      </c>
      <c r="G472" s="74" t="s">
        <v>1002</v>
      </c>
      <c r="H472" s="74">
        <v>230</v>
      </c>
      <c r="I472" s="74">
        <v>230</v>
      </c>
      <c r="J472" s="74">
        <v>410</v>
      </c>
      <c r="K472" s="74">
        <v>59</v>
      </c>
      <c r="L472" s="74">
        <v>75</v>
      </c>
      <c r="M472" s="74">
        <v>66</v>
      </c>
      <c r="N472" s="74">
        <v>49</v>
      </c>
      <c r="O472" s="74">
        <f t="shared" si="7"/>
        <v>249</v>
      </c>
      <c r="P472" s="74" t="s">
        <v>1085</v>
      </c>
      <c r="Q472" s="74">
        <v>100</v>
      </c>
      <c r="R472" s="74">
        <v>1</v>
      </c>
      <c r="S472" s="74" t="s">
        <v>1012</v>
      </c>
      <c r="T472" s="74">
        <v>1505</v>
      </c>
      <c r="U472" s="74">
        <v>1520</v>
      </c>
      <c r="V472" s="74">
        <v>1561</v>
      </c>
      <c r="W472" s="74">
        <v>1615</v>
      </c>
      <c r="X472" s="74">
        <v>59</v>
      </c>
      <c r="Y472" s="74">
        <v>19</v>
      </c>
      <c r="Z472" s="74" t="s">
        <v>1004</v>
      </c>
      <c r="AA472" s="74" t="s">
        <v>1005</v>
      </c>
      <c r="AB472" s="74" t="s">
        <v>1006</v>
      </c>
      <c r="AC472" s="74" t="s">
        <v>1007</v>
      </c>
      <c r="AD472" s="74" t="s">
        <v>1008</v>
      </c>
      <c r="AE472" s="74" t="s">
        <v>1013</v>
      </c>
      <c r="AF472" s="74">
        <v>6</v>
      </c>
      <c r="AG472" s="74" t="s">
        <v>1005</v>
      </c>
      <c r="AH472" s="74">
        <v>0</v>
      </c>
      <c r="AI472" s="104">
        <v>0</v>
      </c>
    </row>
    <row r="473" spans="1:35">
      <c r="A473" s="95">
        <v>471</v>
      </c>
      <c r="B473" s="74" t="s">
        <v>22</v>
      </c>
      <c r="C473" s="74" t="s">
        <v>1499</v>
      </c>
      <c r="D473" s="74" t="s">
        <v>1499</v>
      </c>
      <c r="E473" s="74" t="str">
        <f>HYPERLINK("[映雪.xlsx]类型!B19",'类型（5）'!$C$19)</f>
        <v>妖精</v>
      </c>
      <c r="F473" s="74" t="s">
        <v>1001</v>
      </c>
      <c r="G473" s="74" t="s">
        <v>1002</v>
      </c>
      <c r="H473" s="74">
        <v>226</v>
      </c>
      <c r="I473" s="74">
        <v>226</v>
      </c>
      <c r="J473" s="74">
        <v>410</v>
      </c>
      <c r="K473" s="74">
        <v>47</v>
      </c>
      <c r="L473" s="74">
        <v>28</v>
      </c>
      <c r="M473" s="74">
        <v>70</v>
      </c>
      <c r="N473" s="74">
        <v>41</v>
      </c>
      <c r="O473" s="74">
        <f t="shared" si="7"/>
        <v>186</v>
      </c>
      <c r="P473" s="74" t="s">
        <v>1019</v>
      </c>
      <c r="Q473" s="74">
        <v>100</v>
      </c>
      <c r="R473" s="74">
        <v>1</v>
      </c>
      <c r="S473" s="74" t="s">
        <v>1012</v>
      </c>
      <c r="T473" s="74">
        <v>1572</v>
      </c>
      <c r="U473" s="74">
        <v>1586</v>
      </c>
      <c r="V473" s="74">
        <v>1663</v>
      </c>
      <c r="W473" s="74">
        <v>1615</v>
      </c>
      <c r="X473" s="74">
        <v>59</v>
      </c>
      <c r="Y473" s="74">
        <v>19</v>
      </c>
      <c r="Z473" s="74" t="s">
        <v>1004</v>
      </c>
      <c r="AA473" s="74" t="s">
        <v>1005</v>
      </c>
      <c r="AB473" s="74" t="s">
        <v>1006</v>
      </c>
      <c r="AC473" s="74" t="s">
        <v>1007</v>
      </c>
      <c r="AD473" s="74" t="s">
        <v>1023</v>
      </c>
      <c r="AE473" s="74" t="s">
        <v>1038</v>
      </c>
      <c r="AF473" s="74">
        <v>3</v>
      </c>
      <c r="AG473" s="74" t="s">
        <v>1005</v>
      </c>
      <c r="AH473" s="74">
        <v>0</v>
      </c>
      <c r="AI473" s="104">
        <v>0</v>
      </c>
    </row>
    <row r="474" spans="1:35">
      <c r="A474" s="95">
        <v>472</v>
      </c>
      <c r="B474" s="74" t="s">
        <v>22</v>
      </c>
      <c r="C474" s="74" t="s">
        <v>1500</v>
      </c>
      <c r="D474" s="74" t="s">
        <v>1500</v>
      </c>
      <c r="E474" s="74" t="str">
        <f>HYPERLINK("[映雪.xlsx]类型!B3",'类型（5）'!$C$3)</f>
        <v>武勇强化</v>
      </c>
      <c r="F474" s="74" t="s">
        <v>1001</v>
      </c>
      <c r="G474" s="74" t="s">
        <v>1002</v>
      </c>
      <c r="H474" s="74">
        <v>961</v>
      </c>
      <c r="I474" s="74">
        <v>961</v>
      </c>
      <c r="J474" s="74">
        <v>410</v>
      </c>
      <c r="K474" s="74">
        <v>23</v>
      </c>
      <c r="L474" s="74">
        <v>76</v>
      </c>
      <c r="M474" s="74">
        <v>47</v>
      </c>
      <c r="N474" s="74">
        <v>53</v>
      </c>
      <c r="O474" s="74">
        <f t="shared" si="7"/>
        <v>199</v>
      </c>
      <c r="P474" s="74" t="s">
        <v>1074</v>
      </c>
      <c r="Q474" s="74">
        <v>100</v>
      </c>
      <c r="R474" s="74">
        <v>3</v>
      </c>
      <c r="S474" s="74" t="s">
        <v>1012</v>
      </c>
      <c r="T474" s="74">
        <v>1497</v>
      </c>
      <c r="U474" s="74">
        <v>1512</v>
      </c>
      <c r="V474" s="74">
        <v>1564</v>
      </c>
      <c r="W474" s="74">
        <v>1615</v>
      </c>
      <c r="X474" s="74">
        <v>55</v>
      </c>
      <c r="Y474" s="74">
        <v>19</v>
      </c>
      <c r="Z474" s="74" t="s">
        <v>1004</v>
      </c>
      <c r="AA474" s="74" t="s">
        <v>1005</v>
      </c>
      <c r="AB474" s="74" t="s">
        <v>1006</v>
      </c>
      <c r="AC474" s="74" t="s">
        <v>1007</v>
      </c>
      <c r="AD474" s="74" t="s">
        <v>1008</v>
      </c>
      <c r="AE474" s="74" t="s">
        <v>1024</v>
      </c>
      <c r="AF474" s="74">
        <v>9</v>
      </c>
      <c r="AG474" s="74" t="s">
        <v>1005</v>
      </c>
      <c r="AH474" s="74">
        <v>0</v>
      </c>
      <c r="AI474" s="104">
        <v>0</v>
      </c>
    </row>
    <row r="475" spans="1:35">
      <c r="A475" s="95">
        <v>473</v>
      </c>
      <c r="B475" s="74" t="s">
        <v>36</v>
      </c>
      <c r="C475" s="74" t="s">
        <v>1501</v>
      </c>
      <c r="D475" s="74" t="s">
        <v>1501</v>
      </c>
      <c r="E475" s="74" t="str">
        <f>HYPERLINK("[映雪.xlsx]类型!B32",'类型（5）'!$C$32)</f>
        <v>魔法少女</v>
      </c>
      <c r="F475" s="74" t="s">
        <v>1001</v>
      </c>
      <c r="G475" s="74" t="s">
        <v>1002</v>
      </c>
      <c r="H475" s="74">
        <v>223</v>
      </c>
      <c r="I475" s="74">
        <v>223</v>
      </c>
      <c r="J475" s="74">
        <v>155</v>
      </c>
      <c r="K475" s="74">
        <v>64</v>
      </c>
      <c r="L475" s="74">
        <v>82</v>
      </c>
      <c r="M475" s="74">
        <v>63</v>
      </c>
      <c r="N475" s="74">
        <v>78</v>
      </c>
      <c r="O475" s="74">
        <f t="shared" si="7"/>
        <v>287</v>
      </c>
      <c r="P475" s="74" t="s">
        <v>1069</v>
      </c>
      <c r="Q475" s="74">
        <v>100</v>
      </c>
      <c r="R475" s="74">
        <v>1</v>
      </c>
      <c r="S475" s="74" t="s">
        <v>1012</v>
      </c>
      <c r="T475" s="74">
        <v>1501</v>
      </c>
      <c r="U475" s="74">
        <v>1516</v>
      </c>
      <c r="V475" s="74">
        <v>1563</v>
      </c>
      <c r="W475" s="74">
        <v>1615</v>
      </c>
      <c r="X475" s="74">
        <v>56</v>
      </c>
      <c r="Y475" s="74">
        <v>55</v>
      </c>
      <c r="Z475" s="74" t="s">
        <v>1004</v>
      </c>
      <c r="AA475" s="74" t="s">
        <v>1005</v>
      </c>
      <c r="AB475" s="74" t="s">
        <v>1006</v>
      </c>
      <c r="AC475" s="74" t="s">
        <v>1007</v>
      </c>
      <c r="AD475" s="74" t="s">
        <v>1016</v>
      </c>
      <c r="AE475" s="74" t="s">
        <v>1038</v>
      </c>
      <c r="AF475" s="74">
        <v>7</v>
      </c>
      <c r="AG475" s="74" t="s">
        <v>1005</v>
      </c>
      <c r="AH475" s="74">
        <v>0</v>
      </c>
      <c r="AI475" s="104">
        <v>56</v>
      </c>
    </row>
    <row r="476" spans="1:35">
      <c r="A476" s="95">
        <v>474</v>
      </c>
      <c r="B476" s="74" t="s">
        <v>36</v>
      </c>
      <c r="C476" s="74" t="s">
        <v>36</v>
      </c>
      <c r="D476" s="74" t="s">
        <v>36</v>
      </c>
      <c r="E476" s="74" t="str">
        <f>HYPERLINK("[映雪.xlsx]类型!B32",'类型（5）'!$C$32)</f>
        <v>魔法少女</v>
      </c>
      <c r="F476" s="74" t="s">
        <v>1001</v>
      </c>
      <c r="G476" s="74" t="s">
        <v>1002</v>
      </c>
      <c r="H476" s="74">
        <v>776</v>
      </c>
      <c r="I476" s="74">
        <v>776</v>
      </c>
      <c r="J476" s="74">
        <v>155</v>
      </c>
      <c r="K476" s="74">
        <v>50</v>
      </c>
      <c r="L476" s="74">
        <v>21</v>
      </c>
      <c r="M476" s="74">
        <v>42</v>
      </c>
      <c r="N476" s="74">
        <v>64</v>
      </c>
      <c r="O476" s="74">
        <f t="shared" si="7"/>
        <v>177</v>
      </c>
      <c r="P476" s="74" t="s">
        <v>1152</v>
      </c>
      <c r="Q476" s="74">
        <v>8759</v>
      </c>
      <c r="R476" s="74">
        <v>6</v>
      </c>
      <c r="S476" s="74" t="s">
        <v>4</v>
      </c>
      <c r="T476" s="74">
        <v>1547</v>
      </c>
      <c r="U476" s="74">
        <v>1562</v>
      </c>
      <c r="V476" s="74">
        <v>1582</v>
      </c>
      <c r="W476" s="74">
        <v>1615</v>
      </c>
      <c r="X476" s="74">
        <v>71</v>
      </c>
      <c r="Y476" s="74">
        <v>55</v>
      </c>
      <c r="Z476" s="74" t="s">
        <v>1004</v>
      </c>
      <c r="AA476" s="74" t="s">
        <v>1004</v>
      </c>
      <c r="AB476" s="74" t="s">
        <v>1006</v>
      </c>
      <c r="AC476" s="74" t="s">
        <v>1007</v>
      </c>
      <c r="AD476" s="74" t="s">
        <v>1023</v>
      </c>
      <c r="AE476" s="74" t="s">
        <v>1024</v>
      </c>
      <c r="AF476" s="74">
        <v>5</v>
      </c>
      <c r="AG476" s="74" t="s">
        <v>1005</v>
      </c>
      <c r="AH476" s="74">
        <v>0</v>
      </c>
      <c r="AI476" s="104">
        <v>56</v>
      </c>
    </row>
    <row r="477" spans="1:35">
      <c r="A477" s="95">
        <v>475</v>
      </c>
      <c r="B477" s="74" t="s">
        <v>36</v>
      </c>
      <c r="C477" s="74" t="s">
        <v>1502</v>
      </c>
      <c r="D477" s="74" t="s">
        <v>1502</v>
      </c>
      <c r="E477" s="74" t="str">
        <f>HYPERLINK("[映雪.xlsx]类型!B30",'类型（5）'!$C$30)</f>
        <v>黑幕</v>
      </c>
      <c r="F477" s="74" t="s">
        <v>1001</v>
      </c>
      <c r="G477" s="74" t="s">
        <v>1002</v>
      </c>
      <c r="H477" s="74">
        <v>165</v>
      </c>
      <c r="I477" s="74">
        <v>165</v>
      </c>
      <c r="J477" s="74">
        <v>155</v>
      </c>
      <c r="K477" s="74">
        <v>62</v>
      </c>
      <c r="L477" s="74">
        <v>47</v>
      </c>
      <c r="M477" s="74">
        <v>68</v>
      </c>
      <c r="N477" s="74">
        <v>29</v>
      </c>
      <c r="O477" s="74">
        <f t="shared" si="7"/>
        <v>206</v>
      </c>
      <c r="P477" s="74" t="s">
        <v>1033</v>
      </c>
      <c r="Q477" s="74">
        <v>100</v>
      </c>
      <c r="R477" s="74">
        <v>1</v>
      </c>
      <c r="S477" s="74" t="s">
        <v>1012</v>
      </c>
      <c r="T477" s="74">
        <v>1545</v>
      </c>
      <c r="U477" s="74">
        <v>1560</v>
      </c>
      <c r="V477" s="74">
        <v>1624</v>
      </c>
      <c r="W477" s="74">
        <v>1615</v>
      </c>
      <c r="X477" s="74">
        <v>71</v>
      </c>
      <c r="Y477" s="74">
        <v>22</v>
      </c>
      <c r="Z477" s="74" t="s">
        <v>1004</v>
      </c>
      <c r="AA477" s="74" t="s">
        <v>1005</v>
      </c>
      <c r="AB477" s="74" t="s">
        <v>1006</v>
      </c>
      <c r="AC477" s="74" t="s">
        <v>1007</v>
      </c>
      <c r="AD477" s="74" t="s">
        <v>1023</v>
      </c>
      <c r="AE477" s="74" t="s">
        <v>1017</v>
      </c>
      <c r="AF477" s="74">
        <v>12</v>
      </c>
      <c r="AG477" s="74" t="s">
        <v>1004</v>
      </c>
      <c r="AH477" s="74">
        <v>0</v>
      </c>
      <c r="AI477" s="104">
        <v>56</v>
      </c>
    </row>
    <row r="478" spans="1:35">
      <c r="A478" s="95">
        <v>476</v>
      </c>
      <c r="B478" s="74" t="s">
        <v>36</v>
      </c>
      <c r="C478" s="74" t="s">
        <v>1503</v>
      </c>
      <c r="D478" s="74" t="s">
        <v>1503</v>
      </c>
      <c r="E478" s="74" t="str">
        <f>HYPERLINK("[映雪.xlsx]类型!B38",'类型（5）'!$C$38)</f>
        <v>战士</v>
      </c>
      <c r="F478" s="74" t="s">
        <v>1001</v>
      </c>
      <c r="G478" s="74" t="s">
        <v>1002</v>
      </c>
      <c r="H478" s="74">
        <v>797</v>
      </c>
      <c r="I478" s="74">
        <v>797</v>
      </c>
      <c r="J478" s="74">
        <v>155</v>
      </c>
      <c r="K478" s="74">
        <v>76</v>
      </c>
      <c r="L478" s="74">
        <v>49</v>
      </c>
      <c r="M478" s="74">
        <v>80</v>
      </c>
      <c r="N478" s="74">
        <v>47</v>
      </c>
      <c r="O478" s="74">
        <f t="shared" si="7"/>
        <v>252</v>
      </c>
      <c r="P478" s="74" t="s">
        <v>1082</v>
      </c>
      <c r="Q478" s="74">
        <v>100</v>
      </c>
      <c r="R478" s="74">
        <v>1</v>
      </c>
      <c r="S478" s="74" t="s">
        <v>1012</v>
      </c>
      <c r="T478" s="74">
        <v>1545</v>
      </c>
      <c r="U478" s="74">
        <v>1560</v>
      </c>
      <c r="V478" s="74">
        <v>1613</v>
      </c>
      <c r="W478" s="74">
        <v>1615</v>
      </c>
      <c r="X478" s="74">
        <v>78</v>
      </c>
      <c r="Y478" s="74">
        <v>22</v>
      </c>
      <c r="Z478" s="74" t="s">
        <v>1004</v>
      </c>
      <c r="AA478" s="74" t="s">
        <v>1005</v>
      </c>
      <c r="AB478" s="74" t="s">
        <v>1006</v>
      </c>
      <c r="AC478" s="74" t="s">
        <v>1400</v>
      </c>
      <c r="AD478" s="74" t="s">
        <v>1008</v>
      </c>
      <c r="AE478" s="74" t="s">
        <v>1013</v>
      </c>
      <c r="AF478" s="74">
        <v>8</v>
      </c>
      <c r="AG478" s="74" t="s">
        <v>1005</v>
      </c>
      <c r="AH478" s="74">
        <v>0</v>
      </c>
      <c r="AI478" s="104">
        <v>56</v>
      </c>
    </row>
    <row r="479" spans="1:35">
      <c r="A479" s="95">
        <v>477</v>
      </c>
      <c r="B479" s="74" t="s">
        <v>36</v>
      </c>
      <c r="C479" s="74" t="s">
        <v>394</v>
      </c>
      <c r="D479" s="74" t="s">
        <v>394</v>
      </c>
      <c r="E479" s="74" t="str">
        <f>HYPERLINK("[映雪.xlsx]类型!B28",'类型（5）'!$C$28)</f>
        <v>战法师</v>
      </c>
      <c r="F479" s="74" t="s">
        <v>1001</v>
      </c>
      <c r="G479" s="74" t="s">
        <v>1002</v>
      </c>
      <c r="H479" s="74">
        <v>57</v>
      </c>
      <c r="I479" s="74">
        <v>57</v>
      </c>
      <c r="J479" s="74">
        <v>21</v>
      </c>
      <c r="K479" s="74">
        <v>78</v>
      </c>
      <c r="L479" s="74">
        <v>81</v>
      </c>
      <c r="M479" s="74">
        <v>63</v>
      </c>
      <c r="N479" s="74">
        <v>72</v>
      </c>
      <c r="O479" s="74">
        <f t="shared" si="7"/>
        <v>294</v>
      </c>
      <c r="P479" s="74" t="s">
        <v>1072</v>
      </c>
      <c r="Q479" s="74">
        <v>100</v>
      </c>
      <c r="R479" s="74">
        <v>1</v>
      </c>
      <c r="S479" s="74" t="s">
        <v>1012</v>
      </c>
      <c r="T479" s="74">
        <v>1513</v>
      </c>
      <c r="U479" s="74">
        <v>1528</v>
      </c>
      <c r="V479" s="74">
        <v>1574</v>
      </c>
      <c r="W479" s="74">
        <v>1615</v>
      </c>
      <c r="X479" s="74">
        <v>59</v>
      </c>
      <c r="Y479" s="74">
        <v>67</v>
      </c>
      <c r="Z479" s="74" t="s">
        <v>1004</v>
      </c>
      <c r="AA479" s="74" t="s">
        <v>1005</v>
      </c>
      <c r="AB479" s="74" t="s">
        <v>1006</v>
      </c>
      <c r="AC479" s="74" t="s">
        <v>1007</v>
      </c>
      <c r="AD479" s="74" t="s">
        <v>1016</v>
      </c>
      <c r="AE479" s="74" t="s">
        <v>1027</v>
      </c>
      <c r="AF479" s="74">
        <v>7</v>
      </c>
      <c r="AG479" s="74" t="s">
        <v>1005</v>
      </c>
      <c r="AH479" s="74">
        <v>0</v>
      </c>
      <c r="AI479" s="104">
        <v>30</v>
      </c>
    </row>
    <row r="480" spans="1:35">
      <c r="A480" s="95">
        <v>478</v>
      </c>
      <c r="B480" s="74" t="s">
        <v>36</v>
      </c>
      <c r="C480" s="74" t="s">
        <v>1504</v>
      </c>
      <c r="D480" s="74" t="s">
        <v>1504</v>
      </c>
      <c r="E480" s="96" t="str">
        <f>HYPERLINK("[映雪.xlsx]类型!B27",'类型（5）'!$C$27)</f>
        <v>骑士</v>
      </c>
      <c r="F480" s="74" t="s">
        <v>1001</v>
      </c>
      <c r="G480" s="74" t="s">
        <v>1002</v>
      </c>
      <c r="H480" s="74">
        <v>381</v>
      </c>
      <c r="I480" s="74">
        <v>381</v>
      </c>
      <c r="J480" s="74">
        <v>155</v>
      </c>
      <c r="K480" s="74">
        <v>44</v>
      </c>
      <c r="L480" s="74">
        <v>61</v>
      </c>
      <c r="M480" s="74">
        <v>31</v>
      </c>
      <c r="N480" s="74">
        <v>49</v>
      </c>
      <c r="O480" s="74">
        <f t="shared" si="7"/>
        <v>185</v>
      </c>
      <c r="P480" s="74" t="s">
        <v>1026</v>
      </c>
      <c r="Q480" s="74">
        <v>100</v>
      </c>
      <c r="R480" s="74">
        <v>1</v>
      </c>
      <c r="S480" s="74" t="s">
        <v>1012</v>
      </c>
      <c r="T480" s="74">
        <v>1537</v>
      </c>
      <c r="U480" s="74">
        <v>1552</v>
      </c>
      <c r="V480" s="74">
        <v>1575</v>
      </c>
      <c r="W480" s="74">
        <v>1615</v>
      </c>
      <c r="X480" s="74">
        <v>59</v>
      </c>
      <c r="Y480" s="74">
        <v>22</v>
      </c>
      <c r="Z480" s="74" t="s">
        <v>1004</v>
      </c>
      <c r="AA480" s="74" t="s">
        <v>1004</v>
      </c>
      <c r="AB480" s="74" t="s">
        <v>1006</v>
      </c>
      <c r="AC480" s="74" t="s">
        <v>1007</v>
      </c>
      <c r="AD480" s="74" t="s">
        <v>1023</v>
      </c>
      <c r="AE480" s="74" t="s">
        <v>1017</v>
      </c>
      <c r="AF480" s="74">
        <v>6</v>
      </c>
      <c r="AG480" s="74" t="s">
        <v>1004</v>
      </c>
      <c r="AH480" s="74">
        <v>0</v>
      </c>
      <c r="AI480" s="104">
        <v>56</v>
      </c>
    </row>
    <row r="481" spans="1:35">
      <c r="A481" s="95">
        <v>479</v>
      </c>
      <c r="B481" s="74" t="s">
        <v>36</v>
      </c>
      <c r="C481" s="74" t="s">
        <v>1505</v>
      </c>
      <c r="D481" s="74" t="s">
        <v>1505</v>
      </c>
      <c r="E481" s="99" t="str">
        <f>HYPERLINK("[映雪.xlsx]类型!B26",'类型（5）'!$C$26)</f>
        <v>剑豪</v>
      </c>
      <c r="F481" s="74" t="s">
        <v>1001</v>
      </c>
      <c r="G481" s="74" t="s">
        <v>1002</v>
      </c>
      <c r="H481" s="74">
        <v>15</v>
      </c>
      <c r="I481" s="74">
        <v>15</v>
      </c>
      <c r="J481" s="74">
        <v>21</v>
      </c>
      <c r="K481" s="74">
        <v>57</v>
      </c>
      <c r="L481" s="74">
        <v>76</v>
      </c>
      <c r="M481" s="74">
        <v>66</v>
      </c>
      <c r="N481" s="74">
        <v>52</v>
      </c>
      <c r="O481" s="74">
        <f t="shared" si="7"/>
        <v>251</v>
      </c>
      <c r="P481" s="74" t="s">
        <v>1069</v>
      </c>
      <c r="Q481" s="74">
        <v>100</v>
      </c>
      <c r="R481" s="74">
        <v>1</v>
      </c>
      <c r="S481" s="74" t="s">
        <v>1012</v>
      </c>
      <c r="T481" s="74">
        <v>1547</v>
      </c>
      <c r="U481" s="74">
        <v>1562</v>
      </c>
      <c r="V481" s="74">
        <v>1611</v>
      </c>
      <c r="W481" s="74">
        <v>1615</v>
      </c>
      <c r="X481" s="74">
        <v>60</v>
      </c>
      <c r="Y481" s="74">
        <v>74</v>
      </c>
      <c r="Z481" s="74" t="s">
        <v>1004</v>
      </c>
      <c r="AA481" s="74" t="s">
        <v>1005</v>
      </c>
      <c r="AB481" s="74" t="s">
        <v>1006</v>
      </c>
      <c r="AC481" s="74" t="s">
        <v>1007</v>
      </c>
      <c r="AD481" s="74" t="s">
        <v>1008</v>
      </c>
      <c r="AE481" s="74" t="s">
        <v>1013</v>
      </c>
      <c r="AF481" s="74">
        <v>10</v>
      </c>
      <c r="AG481" s="74" t="s">
        <v>1005</v>
      </c>
      <c r="AH481" s="74">
        <v>0</v>
      </c>
      <c r="AI481" s="104">
        <v>30</v>
      </c>
    </row>
    <row r="482" spans="1:35">
      <c r="A482" s="95">
        <v>480</v>
      </c>
      <c r="B482" s="74" t="s">
        <v>36</v>
      </c>
      <c r="C482" s="74" t="s">
        <v>1506</v>
      </c>
      <c r="D482" s="74" t="s">
        <v>1506</v>
      </c>
      <c r="E482" s="74" t="str">
        <f>HYPERLINK("[映雪.xlsx]类型!B32",'类型（5）'!$C$32)</f>
        <v>魔法少女</v>
      </c>
      <c r="F482" s="74" t="s">
        <v>1001</v>
      </c>
      <c r="G482" s="74" t="s">
        <v>1002</v>
      </c>
      <c r="H482" s="74">
        <v>110</v>
      </c>
      <c r="I482" s="74">
        <v>110</v>
      </c>
      <c r="J482" s="74">
        <v>21</v>
      </c>
      <c r="K482" s="74">
        <v>71</v>
      </c>
      <c r="L482" s="74">
        <v>89</v>
      </c>
      <c r="M482" s="74">
        <v>59</v>
      </c>
      <c r="N482" s="74">
        <v>65</v>
      </c>
      <c r="O482" s="74">
        <f t="shared" si="7"/>
        <v>284</v>
      </c>
      <c r="P482" s="74" t="s">
        <v>1338</v>
      </c>
      <c r="Q482" s="74">
        <v>100</v>
      </c>
      <c r="R482" s="74">
        <v>3</v>
      </c>
      <c r="S482" s="74" t="s">
        <v>1012</v>
      </c>
      <c r="T482" s="74">
        <v>1566</v>
      </c>
      <c r="U482" s="74">
        <v>1581</v>
      </c>
      <c r="V482" s="74">
        <v>1658</v>
      </c>
      <c r="W482" s="74">
        <v>1615</v>
      </c>
      <c r="X482" s="74">
        <v>58</v>
      </c>
      <c r="Y482" s="74">
        <v>99</v>
      </c>
      <c r="Z482" s="74" t="s">
        <v>1004</v>
      </c>
      <c r="AA482" s="74" t="s">
        <v>1005</v>
      </c>
      <c r="AB482" s="74" t="s">
        <v>1006</v>
      </c>
      <c r="AC482" s="74" t="s">
        <v>1007</v>
      </c>
      <c r="AD482" s="74" t="s">
        <v>1016</v>
      </c>
      <c r="AE482" s="74" t="s">
        <v>1038</v>
      </c>
      <c r="AF482" s="74">
        <v>13</v>
      </c>
      <c r="AG482" s="74" t="s">
        <v>1005</v>
      </c>
      <c r="AH482" s="74">
        <v>0</v>
      </c>
      <c r="AI482" s="104">
        <v>1</v>
      </c>
    </row>
    <row r="483" spans="1:35">
      <c r="A483" s="95">
        <v>481</v>
      </c>
      <c r="B483" s="74" t="s">
        <v>36</v>
      </c>
      <c r="C483" s="74" t="s">
        <v>1507</v>
      </c>
      <c r="D483" s="74" t="s">
        <v>1507</v>
      </c>
      <c r="E483" s="74" t="str">
        <f>HYPERLINK("[映雪.xlsx]类型!B33",'类型（5）'!$C$33)</f>
        <v>魔女</v>
      </c>
      <c r="F483" s="74" t="s">
        <v>1001</v>
      </c>
      <c r="G483" s="74" t="s">
        <v>1002</v>
      </c>
      <c r="H483" s="74">
        <v>16</v>
      </c>
      <c r="I483" s="74">
        <v>16</v>
      </c>
      <c r="J483" s="74">
        <v>21</v>
      </c>
      <c r="K483" s="74">
        <v>38</v>
      </c>
      <c r="L483" s="74">
        <v>98</v>
      </c>
      <c r="M483" s="74">
        <v>84</v>
      </c>
      <c r="N483" s="74">
        <v>62</v>
      </c>
      <c r="O483" s="74">
        <f t="shared" si="7"/>
        <v>282</v>
      </c>
      <c r="P483" s="74" t="s">
        <v>1508</v>
      </c>
      <c r="Q483" s="74">
        <v>100</v>
      </c>
      <c r="R483" s="74">
        <v>1</v>
      </c>
      <c r="S483" s="74" t="s">
        <v>1012</v>
      </c>
      <c r="T483" s="74">
        <v>1567</v>
      </c>
      <c r="U483" s="74">
        <v>1582</v>
      </c>
      <c r="V483" s="74">
        <v>1615</v>
      </c>
      <c r="W483" s="74">
        <v>1615</v>
      </c>
      <c r="X483" s="74">
        <v>60</v>
      </c>
      <c r="Y483" s="74">
        <v>99</v>
      </c>
      <c r="Z483" s="74" t="s">
        <v>1004</v>
      </c>
      <c r="AA483" s="74" t="s">
        <v>1004</v>
      </c>
      <c r="AB483" s="74" t="s">
        <v>1006</v>
      </c>
      <c r="AC483" s="74" t="s">
        <v>1007</v>
      </c>
      <c r="AD483" s="74" t="s">
        <v>1162</v>
      </c>
      <c r="AE483" s="74" t="s">
        <v>1038</v>
      </c>
      <c r="AF483" s="74">
        <v>12</v>
      </c>
      <c r="AG483" s="74" t="s">
        <v>1005</v>
      </c>
      <c r="AH483" s="74">
        <v>0</v>
      </c>
      <c r="AI483" s="104">
        <v>30</v>
      </c>
    </row>
    <row r="484" spans="1:35">
      <c r="A484" s="95">
        <v>482</v>
      </c>
      <c r="B484" s="74" t="s">
        <v>36</v>
      </c>
      <c r="C484" s="74" t="s">
        <v>1509</v>
      </c>
      <c r="D484" s="74" t="s">
        <v>1509</v>
      </c>
      <c r="E484" s="74" t="str">
        <f>HYPERLINK("[映雪.xlsx]类型!B33",'类型（5）'!$C$33)</f>
        <v>魔女</v>
      </c>
      <c r="F484" s="74" t="s">
        <v>1001</v>
      </c>
      <c r="G484" s="74" t="s">
        <v>1002</v>
      </c>
      <c r="H484" s="74">
        <v>438</v>
      </c>
      <c r="I484" s="74">
        <v>438</v>
      </c>
      <c r="J484" s="74">
        <v>21</v>
      </c>
      <c r="K484" s="74">
        <v>62</v>
      </c>
      <c r="L484" s="74">
        <v>72</v>
      </c>
      <c r="M484" s="74">
        <v>56</v>
      </c>
      <c r="N484" s="74">
        <v>73</v>
      </c>
      <c r="O484" s="74">
        <f t="shared" si="7"/>
        <v>263</v>
      </c>
      <c r="P484" s="74" t="s">
        <v>1481</v>
      </c>
      <c r="Q484" s="74">
        <v>100</v>
      </c>
      <c r="R484" s="74">
        <v>1</v>
      </c>
      <c r="S484" s="74" t="s">
        <v>1012</v>
      </c>
      <c r="T484" s="74">
        <v>1600</v>
      </c>
      <c r="U484" s="74">
        <v>1614</v>
      </c>
      <c r="V484" s="74">
        <v>1615</v>
      </c>
      <c r="W484" s="74">
        <v>1615</v>
      </c>
      <c r="X484" s="74">
        <v>60</v>
      </c>
      <c r="Y484" s="74">
        <v>74</v>
      </c>
      <c r="Z484" s="74" t="s">
        <v>1004</v>
      </c>
      <c r="AA484" s="74" t="s">
        <v>1004</v>
      </c>
      <c r="AB484" s="74" t="s">
        <v>1006</v>
      </c>
      <c r="AC484" s="74" t="s">
        <v>1007</v>
      </c>
      <c r="AD484" s="74" t="s">
        <v>1008</v>
      </c>
      <c r="AE484" s="74" t="s">
        <v>1013</v>
      </c>
      <c r="AF484" s="74">
        <v>9</v>
      </c>
      <c r="AG484" s="74" t="s">
        <v>1005</v>
      </c>
      <c r="AH484" s="74">
        <v>0</v>
      </c>
      <c r="AI484" s="104">
        <v>30</v>
      </c>
    </row>
    <row r="485" spans="1:35">
      <c r="A485" s="95">
        <v>483</v>
      </c>
      <c r="B485" s="74" t="s">
        <v>36</v>
      </c>
      <c r="C485" s="74" t="s">
        <v>1510</v>
      </c>
      <c r="D485" s="74" t="s">
        <v>1510</v>
      </c>
      <c r="E485" s="99" t="str">
        <f>HYPERLINK("[映雪.xlsx]类型!B11",'类型（5）'!$C$11)</f>
        <v>人偶</v>
      </c>
      <c r="F485" s="74" t="s">
        <v>1001</v>
      </c>
      <c r="G485" s="74" t="s">
        <v>1002</v>
      </c>
      <c r="H485" s="74">
        <v>922</v>
      </c>
      <c r="I485" s="74">
        <v>922</v>
      </c>
      <c r="J485" s="74">
        <v>21</v>
      </c>
      <c r="K485" s="74">
        <v>19</v>
      </c>
      <c r="L485" s="74">
        <v>50</v>
      </c>
      <c r="M485" s="74">
        <v>33</v>
      </c>
      <c r="N485" s="74">
        <v>46</v>
      </c>
      <c r="O485" s="74">
        <f t="shared" si="7"/>
        <v>148</v>
      </c>
      <c r="P485" s="74" t="s">
        <v>1037</v>
      </c>
      <c r="Q485" s="74">
        <v>100</v>
      </c>
      <c r="R485" s="74">
        <v>1</v>
      </c>
      <c r="S485" s="74" t="s">
        <v>1012</v>
      </c>
      <c r="T485" s="74">
        <v>1518</v>
      </c>
      <c r="U485" s="74">
        <v>1533</v>
      </c>
      <c r="V485" s="74">
        <v>1597</v>
      </c>
      <c r="W485" s="74">
        <v>1615</v>
      </c>
      <c r="X485" s="74">
        <v>61</v>
      </c>
      <c r="Y485" s="74">
        <v>67</v>
      </c>
      <c r="Z485" s="74" t="s">
        <v>1004</v>
      </c>
      <c r="AA485" s="74" t="s">
        <v>1005</v>
      </c>
      <c r="AB485" s="74" t="s">
        <v>1006</v>
      </c>
      <c r="AC485" s="74" t="s">
        <v>1007</v>
      </c>
      <c r="AD485" s="74" t="s">
        <v>1023</v>
      </c>
      <c r="AE485" s="74" t="s">
        <v>1027</v>
      </c>
      <c r="AF485" s="74">
        <v>2</v>
      </c>
      <c r="AG485" s="74" t="s">
        <v>1005</v>
      </c>
      <c r="AH485" s="74">
        <v>0</v>
      </c>
      <c r="AI485" s="104">
        <v>30</v>
      </c>
    </row>
    <row r="486" spans="1:35">
      <c r="A486" s="95">
        <v>484</v>
      </c>
      <c r="B486" s="74" t="s">
        <v>36</v>
      </c>
      <c r="C486" s="74" t="s">
        <v>1511</v>
      </c>
      <c r="D486" s="74" t="s">
        <v>1511</v>
      </c>
      <c r="E486" s="74" t="str">
        <f>HYPERLINK("[映雪.xlsx]类型!B1",'类型（5）'!$C$1)</f>
        <v>均衡</v>
      </c>
      <c r="F486" s="74" t="s">
        <v>1001</v>
      </c>
      <c r="G486" s="74" t="s">
        <v>1002</v>
      </c>
      <c r="H486" s="74">
        <v>490</v>
      </c>
      <c r="I486" s="74">
        <v>490</v>
      </c>
      <c r="J486" s="74">
        <v>21</v>
      </c>
      <c r="K486" s="74">
        <v>49</v>
      </c>
      <c r="L486" s="74">
        <v>49</v>
      </c>
      <c r="M486" s="74">
        <v>57</v>
      </c>
      <c r="N486" s="74">
        <v>61</v>
      </c>
      <c r="O486" s="74">
        <f t="shared" si="7"/>
        <v>216</v>
      </c>
      <c r="P486" s="74" t="s">
        <v>1053</v>
      </c>
      <c r="Q486" s="74">
        <v>100</v>
      </c>
      <c r="R486" s="74">
        <v>1</v>
      </c>
      <c r="S486" s="74" t="s">
        <v>1012</v>
      </c>
      <c r="T486" s="74">
        <v>1553</v>
      </c>
      <c r="U486" s="74">
        <v>1568</v>
      </c>
      <c r="V486" s="74">
        <v>1625</v>
      </c>
      <c r="W486" s="74">
        <v>1615</v>
      </c>
      <c r="X486" s="74">
        <v>62</v>
      </c>
      <c r="Y486" s="74">
        <v>22</v>
      </c>
      <c r="Z486" s="74" t="s">
        <v>1004</v>
      </c>
      <c r="AA486" s="74" t="s">
        <v>1004</v>
      </c>
      <c r="AB486" s="74" t="s">
        <v>1006</v>
      </c>
      <c r="AC486" s="74" t="s">
        <v>1007</v>
      </c>
      <c r="AD486" s="74" t="s">
        <v>1023</v>
      </c>
      <c r="AE486" s="74" t="s">
        <v>1027</v>
      </c>
      <c r="AF486" s="74">
        <v>6</v>
      </c>
      <c r="AG486" s="74" t="s">
        <v>1004</v>
      </c>
      <c r="AH486" s="74">
        <v>0</v>
      </c>
      <c r="AI486" s="104">
        <v>0</v>
      </c>
    </row>
    <row r="487" spans="1:35">
      <c r="A487" s="95">
        <v>485</v>
      </c>
      <c r="B487" s="74" t="s">
        <v>160</v>
      </c>
      <c r="C487" s="74" t="s">
        <v>160</v>
      </c>
      <c r="D487" s="74" t="s">
        <v>160</v>
      </c>
      <c r="E487" s="74" t="str">
        <f>HYPERLINK("[映雪.xlsx]类型!B9",'类型（5）'!$C$9)</f>
        <v>家政全能</v>
      </c>
      <c r="F487" s="74" t="s">
        <v>1001</v>
      </c>
      <c r="G487" s="74" t="s">
        <v>1002</v>
      </c>
      <c r="H487" s="74">
        <v>7210</v>
      </c>
      <c r="I487" s="74">
        <v>7210</v>
      </c>
      <c r="J487" s="74">
        <v>173</v>
      </c>
      <c r="K487" s="74">
        <v>79</v>
      </c>
      <c r="L487" s="74">
        <v>69</v>
      </c>
      <c r="M487" s="74">
        <v>62</v>
      </c>
      <c r="N487" s="74">
        <v>74</v>
      </c>
      <c r="O487" s="74">
        <f t="shared" si="7"/>
        <v>284</v>
      </c>
      <c r="P487" s="74" t="s">
        <v>1029</v>
      </c>
      <c r="Q487" s="74">
        <v>11673</v>
      </c>
      <c r="R487" s="74">
        <v>6</v>
      </c>
      <c r="S487" s="74" t="s">
        <v>4</v>
      </c>
      <c r="T487" s="74">
        <v>1503</v>
      </c>
      <c r="U487" s="74">
        <v>1518</v>
      </c>
      <c r="V487" s="74">
        <v>1573</v>
      </c>
      <c r="W487" s="74">
        <v>1615</v>
      </c>
      <c r="X487" s="74">
        <v>25</v>
      </c>
      <c r="Y487" s="74">
        <v>75</v>
      </c>
      <c r="Z487" s="74" t="s">
        <v>1004</v>
      </c>
      <c r="AA487" s="74" t="s">
        <v>1005</v>
      </c>
      <c r="AB487" s="74" t="s">
        <v>1006</v>
      </c>
      <c r="AC487" s="74" t="s">
        <v>1007</v>
      </c>
      <c r="AD487" s="74" t="s">
        <v>1008</v>
      </c>
      <c r="AE487" s="74" t="s">
        <v>1027</v>
      </c>
      <c r="AF487" s="74">
        <v>5</v>
      </c>
      <c r="AG487" s="74" t="s">
        <v>1004</v>
      </c>
      <c r="AH487" s="74">
        <v>0</v>
      </c>
      <c r="AI487" s="104">
        <v>0</v>
      </c>
    </row>
    <row r="488" spans="1:35">
      <c r="A488" s="95">
        <v>486</v>
      </c>
      <c r="B488" s="74" t="s">
        <v>160</v>
      </c>
      <c r="C488" s="74" t="s">
        <v>1512</v>
      </c>
      <c r="D488" s="74" t="s">
        <v>1512</v>
      </c>
      <c r="E488" s="96" t="str">
        <f>HYPERLINK("[映雪.xlsx]类型!B21",'类型（5）'!$C$21)</f>
        <v>游魂</v>
      </c>
      <c r="F488" s="74" t="s">
        <v>1001</v>
      </c>
      <c r="G488" s="74" t="s">
        <v>1002</v>
      </c>
      <c r="H488" s="74">
        <v>160</v>
      </c>
      <c r="I488" s="74">
        <v>160</v>
      </c>
      <c r="J488" s="74">
        <v>173</v>
      </c>
      <c r="K488" s="74">
        <v>55</v>
      </c>
      <c r="L488" s="74">
        <v>36</v>
      </c>
      <c r="M488" s="74">
        <v>3</v>
      </c>
      <c r="N488" s="74">
        <v>59</v>
      </c>
      <c r="O488" s="74">
        <f t="shared" si="7"/>
        <v>153</v>
      </c>
      <c r="P488" s="74" t="s">
        <v>1082</v>
      </c>
      <c r="Q488" s="74">
        <v>100</v>
      </c>
      <c r="R488" s="74">
        <v>1</v>
      </c>
      <c r="S488" s="74" t="s">
        <v>1012</v>
      </c>
      <c r="T488" s="74">
        <v>1546</v>
      </c>
      <c r="U488" s="74">
        <v>1561</v>
      </c>
      <c r="V488" s="74">
        <v>1603</v>
      </c>
      <c r="W488" s="74">
        <v>1615</v>
      </c>
      <c r="X488" s="74">
        <v>25</v>
      </c>
      <c r="Y488" s="74">
        <v>75</v>
      </c>
      <c r="Z488" s="74" t="s">
        <v>1004</v>
      </c>
      <c r="AA488" s="74" t="s">
        <v>1004</v>
      </c>
      <c r="AB488" s="74" t="s">
        <v>1006</v>
      </c>
      <c r="AC488" s="74" t="s">
        <v>1007</v>
      </c>
      <c r="AD488" s="74" t="s">
        <v>1023</v>
      </c>
      <c r="AE488" s="74" t="s">
        <v>1038</v>
      </c>
      <c r="AF488" s="74">
        <v>1</v>
      </c>
      <c r="AG488" s="74" t="s">
        <v>1004</v>
      </c>
      <c r="AH488" s="74">
        <v>0</v>
      </c>
      <c r="AI488" s="104">
        <v>0</v>
      </c>
    </row>
    <row r="489" spans="1:35">
      <c r="A489" s="95">
        <v>487</v>
      </c>
      <c r="B489" s="74" t="s">
        <v>160</v>
      </c>
      <c r="C489" s="74" t="s">
        <v>1513</v>
      </c>
      <c r="D489" s="74" t="s">
        <v>1513</v>
      </c>
      <c r="E489" s="96" t="str">
        <f>HYPERLINK("[映雪.xlsx]类型!B34",'类型（5）'!$C$34)</f>
        <v>宅女</v>
      </c>
      <c r="F489" s="74" t="s">
        <v>1001</v>
      </c>
      <c r="G489" s="74" t="s">
        <v>1002</v>
      </c>
      <c r="H489" s="74">
        <v>533</v>
      </c>
      <c r="I489" s="74">
        <v>533</v>
      </c>
      <c r="J489" s="74">
        <v>173</v>
      </c>
      <c r="K489" s="74">
        <v>46</v>
      </c>
      <c r="L489" s="74">
        <v>7</v>
      </c>
      <c r="M489" s="74">
        <v>53</v>
      </c>
      <c r="N489" s="74">
        <v>62</v>
      </c>
      <c r="O489" s="74">
        <f t="shared" si="7"/>
        <v>168</v>
      </c>
      <c r="P489" s="74" t="s">
        <v>1058</v>
      </c>
      <c r="Q489" s="74">
        <v>100</v>
      </c>
      <c r="R489" s="74">
        <v>1</v>
      </c>
      <c r="S489" s="74" t="s">
        <v>1012</v>
      </c>
      <c r="T489" s="74">
        <v>1525</v>
      </c>
      <c r="U489" s="74">
        <v>1540</v>
      </c>
      <c r="V489" s="74">
        <v>1587</v>
      </c>
      <c r="W489" s="74">
        <v>1615</v>
      </c>
      <c r="X489" s="74">
        <v>27</v>
      </c>
      <c r="Y489" s="74">
        <v>75</v>
      </c>
      <c r="Z489" s="74" t="s">
        <v>1004</v>
      </c>
      <c r="AA489" s="74" t="s">
        <v>1004</v>
      </c>
      <c r="AB489" s="74" t="s">
        <v>1006</v>
      </c>
      <c r="AC489" s="74" t="s">
        <v>1007</v>
      </c>
      <c r="AD489" s="74" t="s">
        <v>1023</v>
      </c>
      <c r="AE489" s="74" t="s">
        <v>1017</v>
      </c>
      <c r="AF489" s="74">
        <v>2</v>
      </c>
      <c r="AG489" s="74" t="s">
        <v>1004</v>
      </c>
      <c r="AH489" s="74">
        <v>0</v>
      </c>
      <c r="AI489" s="104">
        <v>0</v>
      </c>
    </row>
    <row r="490" spans="1:35">
      <c r="A490" s="95">
        <v>488</v>
      </c>
      <c r="B490" s="74" t="s">
        <v>160</v>
      </c>
      <c r="C490" s="74" t="s">
        <v>1514</v>
      </c>
      <c r="D490" s="74" t="s">
        <v>1514</v>
      </c>
      <c r="E490" s="99" t="str">
        <f>HYPERLINK("[映雪.xlsx]类型!B17",'类型（5）'!$C$17)</f>
        <v>记者</v>
      </c>
      <c r="F490" s="74" t="s">
        <v>1001</v>
      </c>
      <c r="G490" s="74" t="s">
        <v>1002</v>
      </c>
      <c r="H490" s="74">
        <v>532</v>
      </c>
      <c r="I490" s="74">
        <v>532</v>
      </c>
      <c r="J490" s="74">
        <v>173</v>
      </c>
      <c r="K490" s="74">
        <v>63</v>
      </c>
      <c r="L490" s="74">
        <v>55</v>
      </c>
      <c r="M490" s="74">
        <v>41</v>
      </c>
      <c r="N490" s="74">
        <v>43</v>
      </c>
      <c r="O490" s="74">
        <f t="shared" si="7"/>
        <v>202</v>
      </c>
      <c r="P490" s="74" t="s">
        <v>1035</v>
      </c>
      <c r="Q490" s="74">
        <v>100</v>
      </c>
      <c r="R490" s="74">
        <v>1</v>
      </c>
      <c r="S490" s="74" t="s">
        <v>1012</v>
      </c>
      <c r="T490" s="74">
        <v>1558</v>
      </c>
      <c r="U490" s="74">
        <v>1573</v>
      </c>
      <c r="V490" s="74">
        <v>1623</v>
      </c>
      <c r="W490" s="74">
        <v>1615</v>
      </c>
      <c r="X490" s="74">
        <v>27</v>
      </c>
      <c r="Y490" s="74">
        <v>75</v>
      </c>
      <c r="Z490" s="74" t="s">
        <v>1004</v>
      </c>
      <c r="AA490" s="74" t="s">
        <v>1005</v>
      </c>
      <c r="AB490" s="74" t="s">
        <v>1006</v>
      </c>
      <c r="AC490" s="74" t="s">
        <v>1007</v>
      </c>
      <c r="AD490" s="74" t="s">
        <v>1023</v>
      </c>
      <c r="AE490" s="74" t="s">
        <v>1013</v>
      </c>
      <c r="AF490" s="74">
        <v>4</v>
      </c>
      <c r="AG490" s="74" t="s">
        <v>1004</v>
      </c>
      <c r="AH490" s="74">
        <v>0</v>
      </c>
      <c r="AI490" s="104">
        <v>0</v>
      </c>
    </row>
    <row r="491" spans="1:35">
      <c r="A491" s="95">
        <v>489</v>
      </c>
      <c r="B491" s="74" t="s">
        <v>160</v>
      </c>
      <c r="C491" s="74" t="s">
        <v>1515</v>
      </c>
      <c r="D491" s="74" t="s">
        <v>1515</v>
      </c>
      <c r="E491" s="74" t="str">
        <f>HYPERLINK("[映雪.xlsx]类型!B41",'类型（5）'!$C$41)</f>
        <v>德鲁伊</v>
      </c>
      <c r="F491" s="74" t="s">
        <v>1001</v>
      </c>
      <c r="G491" s="74" t="s">
        <v>1002</v>
      </c>
      <c r="H491" s="74">
        <v>757</v>
      </c>
      <c r="I491" s="74">
        <v>757</v>
      </c>
      <c r="J491" s="74">
        <v>173</v>
      </c>
      <c r="K491" s="74">
        <v>33</v>
      </c>
      <c r="L491" s="74">
        <v>72</v>
      </c>
      <c r="M491" s="74">
        <v>58</v>
      </c>
      <c r="N491" s="74">
        <v>49</v>
      </c>
      <c r="O491" s="74">
        <f t="shared" si="7"/>
        <v>212</v>
      </c>
      <c r="P491" s="74" t="s">
        <v>1064</v>
      </c>
      <c r="Q491" s="74">
        <v>100</v>
      </c>
      <c r="R491" s="74">
        <v>1</v>
      </c>
      <c r="S491" s="74" t="s">
        <v>1012</v>
      </c>
      <c r="T491" s="74">
        <v>1526</v>
      </c>
      <c r="U491" s="74">
        <v>1541</v>
      </c>
      <c r="V491" s="74">
        <v>1598</v>
      </c>
      <c r="W491" s="74">
        <v>1615</v>
      </c>
      <c r="X491" s="74">
        <v>23</v>
      </c>
      <c r="Y491" s="74">
        <v>75</v>
      </c>
      <c r="Z491" s="74" t="s">
        <v>1004</v>
      </c>
      <c r="AA491" s="74" t="s">
        <v>1005</v>
      </c>
      <c r="AB491" s="74" t="s">
        <v>1345</v>
      </c>
      <c r="AC491" s="74" t="s">
        <v>1007</v>
      </c>
      <c r="AD491" s="74" t="s">
        <v>1008</v>
      </c>
      <c r="AE491" s="74" t="s">
        <v>1013</v>
      </c>
      <c r="AF491" s="74">
        <v>3</v>
      </c>
      <c r="AG491" s="74" t="s">
        <v>1004</v>
      </c>
      <c r="AH491" s="74">
        <v>0</v>
      </c>
      <c r="AI491" s="104">
        <v>0</v>
      </c>
    </row>
    <row r="492" spans="1:35">
      <c r="A492" s="95">
        <v>490</v>
      </c>
      <c r="B492" s="74" t="s">
        <v>160</v>
      </c>
      <c r="C492" s="74" t="s">
        <v>1516</v>
      </c>
      <c r="D492" s="74" t="s">
        <v>1516</v>
      </c>
      <c r="E492" s="74" t="str">
        <f>HYPERLINK("[映雪.xlsx]类型!B3",'类型（5）'!$C$3)</f>
        <v>武勇强化</v>
      </c>
      <c r="F492" s="74" t="s">
        <v>1001</v>
      </c>
      <c r="G492" s="74" t="s">
        <v>1002</v>
      </c>
      <c r="H492" s="74">
        <v>756</v>
      </c>
      <c r="I492" s="74">
        <v>756</v>
      </c>
      <c r="J492" s="74">
        <v>414</v>
      </c>
      <c r="K492" s="74">
        <v>57</v>
      </c>
      <c r="L492" s="74">
        <v>78</v>
      </c>
      <c r="M492" s="74">
        <v>55</v>
      </c>
      <c r="N492" s="74">
        <v>51</v>
      </c>
      <c r="O492" s="74">
        <f t="shared" si="7"/>
        <v>241</v>
      </c>
      <c r="P492" s="74" t="s">
        <v>1074</v>
      </c>
      <c r="Q492" s="74">
        <v>100</v>
      </c>
      <c r="R492" s="74">
        <v>1</v>
      </c>
      <c r="S492" s="74" t="s">
        <v>1012</v>
      </c>
      <c r="T492" s="74">
        <v>1579</v>
      </c>
      <c r="U492" s="74">
        <v>1594</v>
      </c>
      <c r="V492" s="74">
        <v>1615</v>
      </c>
      <c r="W492" s="74">
        <v>1615</v>
      </c>
      <c r="X492" s="74">
        <v>23</v>
      </c>
      <c r="Y492" s="74">
        <v>74</v>
      </c>
      <c r="Z492" s="74" t="s">
        <v>1004</v>
      </c>
      <c r="AA492" s="74" t="s">
        <v>1005</v>
      </c>
      <c r="AB492" s="74" t="s">
        <v>1345</v>
      </c>
      <c r="AC492" s="74" t="s">
        <v>1007</v>
      </c>
      <c r="AD492" s="74" t="s">
        <v>1008</v>
      </c>
      <c r="AE492" s="74" t="s">
        <v>1009</v>
      </c>
      <c r="AF492" s="74">
        <v>2</v>
      </c>
      <c r="AG492" s="74" t="s">
        <v>1005</v>
      </c>
      <c r="AH492" s="74">
        <v>0</v>
      </c>
      <c r="AI492" s="104">
        <v>0</v>
      </c>
    </row>
    <row r="493" spans="1:35">
      <c r="A493" s="95">
        <v>491</v>
      </c>
      <c r="B493" s="74" t="s">
        <v>160</v>
      </c>
      <c r="C493" s="74" t="s">
        <v>1517</v>
      </c>
      <c r="D493" s="74" t="s">
        <v>1517</v>
      </c>
      <c r="E493" s="74" t="str">
        <f>HYPERLINK("[映雪.xlsx]类型!B6",'类型（5）'!$C$6)</f>
        <v>统御全能</v>
      </c>
      <c r="F493" s="74" t="s">
        <v>1001</v>
      </c>
      <c r="G493" s="74" t="s">
        <v>1002</v>
      </c>
      <c r="H493" s="74">
        <v>421</v>
      </c>
      <c r="I493" s="74">
        <v>421</v>
      </c>
      <c r="J493" s="74">
        <v>414</v>
      </c>
      <c r="K493" s="74">
        <v>40</v>
      </c>
      <c r="L493" s="74">
        <v>64</v>
      </c>
      <c r="M493" s="74">
        <v>66</v>
      </c>
      <c r="N493" s="74">
        <v>78</v>
      </c>
      <c r="O493" s="74">
        <f t="shared" si="7"/>
        <v>248</v>
      </c>
      <c r="P493" s="74" t="s">
        <v>1047</v>
      </c>
      <c r="Q493" s="74">
        <v>100</v>
      </c>
      <c r="R493" s="74">
        <v>1</v>
      </c>
      <c r="S493" s="74" t="s">
        <v>1012</v>
      </c>
      <c r="T493" s="74">
        <v>1508</v>
      </c>
      <c r="U493" s="74">
        <v>1523</v>
      </c>
      <c r="V493" s="74">
        <v>1559</v>
      </c>
      <c r="W493" s="74">
        <v>1615</v>
      </c>
      <c r="X493" s="74">
        <v>24</v>
      </c>
      <c r="Y493" s="74">
        <v>74</v>
      </c>
      <c r="Z493" s="74" t="s">
        <v>1004</v>
      </c>
      <c r="AA493" s="74" t="s">
        <v>1005</v>
      </c>
      <c r="AB493" s="74" t="s">
        <v>1006</v>
      </c>
      <c r="AC493" s="74" t="s">
        <v>1007</v>
      </c>
      <c r="AD493" s="74" t="s">
        <v>1008</v>
      </c>
      <c r="AE493" s="74" t="s">
        <v>1013</v>
      </c>
      <c r="AF493" s="74">
        <v>9</v>
      </c>
      <c r="AG493" s="74" t="s">
        <v>1005</v>
      </c>
      <c r="AH493" s="74">
        <v>0</v>
      </c>
      <c r="AI493" s="104">
        <v>0</v>
      </c>
    </row>
    <row r="494" spans="1:35">
      <c r="A494" s="95">
        <v>492</v>
      </c>
      <c r="B494" s="74" t="s">
        <v>160</v>
      </c>
      <c r="C494" s="74" t="s">
        <v>533</v>
      </c>
      <c r="D494" s="74" t="s">
        <v>533</v>
      </c>
      <c r="E494" s="99" t="str">
        <f>HYPERLINK("[映雪.xlsx]类型!B25",'类型（5）'!$C$25)</f>
        <v>教师</v>
      </c>
      <c r="F494" s="74" t="s">
        <v>1001</v>
      </c>
      <c r="G494" s="74" t="s">
        <v>1002</v>
      </c>
      <c r="H494" s="74">
        <v>633</v>
      </c>
      <c r="I494" s="74">
        <v>633</v>
      </c>
      <c r="J494" s="74">
        <v>414</v>
      </c>
      <c r="K494" s="74">
        <v>72</v>
      </c>
      <c r="L494" s="74">
        <v>72</v>
      </c>
      <c r="M494" s="74">
        <v>64</v>
      </c>
      <c r="N494" s="74">
        <v>66</v>
      </c>
      <c r="O494" s="74">
        <f t="shared" si="7"/>
        <v>274</v>
      </c>
      <c r="P494" s="74" t="s">
        <v>1029</v>
      </c>
      <c r="Q494" s="74">
        <v>100</v>
      </c>
      <c r="R494" s="74">
        <v>1</v>
      </c>
      <c r="S494" s="74" t="s">
        <v>1012</v>
      </c>
      <c r="T494" s="74">
        <v>1528</v>
      </c>
      <c r="U494" s="74">
        <v>1543</v>
      </c>
      <c r="V494" s="74">
        <v>1572</v>
      </c>
      <c r="W494" s="74">
        <v>1615</v>
      </c>
      <c r="X494" s="74">
        <v>24</v>
      </c>
      <c r="Y494" s="74">
        <v>74</v>
      </c>
      <c r="Z494" s="74" t="s">
        <v>1004</v>
      </c>
      <c r="AA494" s="74" t="s">
        <v>1005</v>
      </c>
      <c r="AB494" s="74" t="s">
        <v>1006</v>
      </c>
      <c r="AC494" s="74" t="s">
        <v>1007</v>
      </c>
      <c r="AD494" s="74" t="s">
        <v>1008</v>
      </c>
      <c r="AE494" s="74" t="s">
        <v>1017</v>
      </c>
      <c r="AF494" s="74">
        <v>5</v>
      </c>
      <c r="AG494" s="74" t="s">
        <v>1004</v>
      </c>
      <c r="AH494" s="74">
        <v>0</v>
      </c>
      <c r="AI494" s="104">
        <v>0</v>
      </c>
    </row>
    <row r="495" spans="1:35">
      <c r="A495" s="95">
        <v>493</v>
      </c>
      <c r="B495" s="74" t="s">
        <v>160</v>
      </c>
      <c r="C495" s="74" t="s">
        <v>1518</v>
      </c>
      <c r="D495" s="74" t="s">
        <v>1518</v>
      </c>
      <c r="E495" s="99" t="str">
        <f>HYPERLINK("[映雪.xlsx]类型!B11",'类型（5）'!$C$11)</f>
        <v>人偶</v>
      </c>
      <c r="F495" s="74" t="s">
        <v>1001</v>
      </c>
      <c r="G495" s="74" t="s">
        <v>1002</v>
      </c>
      <c r="H495" s="74">
        <v>634</v>
      </c>
      <c r="I495" s="74">
        <v>634</v>
      </c>
      <c r="J495" s="74">
        <v>414</v>
      </c>
      <c r="K495" s="74">
        <v>55</v>
      </c>
      <c r="L495" s="74">
        <v>74</v>
      </c>
      <c r="M495" s="74">
        <v>57</v>
      </c>
      <c r="N495" s="74">
        <v>52</v>
      </c>
      <c r="O495" s="74">
        <f t="shared" si="7"/>
        <v>238</v>
      </c>
      <c r="P495" s="74" t="s">
        <v>1036</v>
      </c>
      <c r="Q495" s="74">
        <v>100</v>
      </c>
      <c r="R495" s="74">
        <v>1</v>
      </c>
      <c r="S495" s="74" t="s">
        <v>1012</v>
      </c>
      <c r="T495" s="74">
        <v>1557</v>
      </c>
      <c r="U495" s="74">
        <v>1572</v>
      </c>
      <c r="V495" s="74">
        <v>1603</v>
      </c>
      <c r="W495" s="74">
        <v>1615</v>
      </c>
      <c r="X495" s="74">
        <v>24</v>
      </c>
      <c r="Y495" s="74">
        <v>74</v>
      </c>
      <c r="Z495" s="74" t="s">
        <v>1004</v>
      </c>
      <c r="AA495" s="74" t="s">
        <v>1004</v>
      </c>
      <c r="AB495" s="74" t="s">
        <v>1006</v>
      </c>
      <c r="AC495" s="74" t="s">
        <v>1007</v>
      </c>
      <c r="AD495" s="74" t="s">
        <v>1008</v>
      </c>
      <c r="AE495" s="74" t="s">
        <v>1027</v>
      </c>
      <c r="AF495" s="74">
        <v>6</v>
      </c>
      <c r="AG495" s="74" t="s">
        <v>1005</v>
      </c>
      <c r="AH495" s="74">
        <v>0</v>
      </c>
      <c r="AI495" s="104">
        <v>0</v>
      </c>
    </row>
    <row r="496" spans="1:35">
      <c r="A496" s="95">
        <v>494</v>
      </c>
      <c r="B496" s="74" t="s">
        <v>146</v>
      </c>
      <c r="C496" s="74" t="s">
        <v>146</v>
      </c>
      <c r="D496" s="74" t="s">
        <v>146</v>
      </c>
      <c r="E496" s="99" t="str">
        <f>HYPERLINK("[映雪.xlsx]类型!B31",'类型（5）'!$C$31)</f>
        <v>后宫王</v>
      </c>
      <c r="F496" s="74" t="s">
        <v>1001</v>
      </c>
      <c r="G496" s="74" t="s">
        <v>1002</v>
      </c>
      <c r="H496" s="74">
        <v>947</v>
      </c>
      <c r="I496" s="74">
        <v>947</v>
      </c>
      <c r="J496" s="74">
        <v>145</v>
      </c>
      <c r="K496" s="74">
        <v>55</v>
      </c>
      <c r="L496" s="74">
        <v>53</v>
      </c>
      <c r="M496" s="74">
        <v>63</v>
      </c>
      <c r="N496" s="74">
        <v>80</v>
      </c>
      <c r="O496" s="74">
        <f t="shared" si="7"/>
        <v>251</v>
      </c>
      <c r="P496" s="74" t="s">
        <v>1093</v>
      </c>
      <c r="Q496" s="74">
        <v>9544</v>
      </c>
      <c r="R496" s="74">
        <v>1</v>
      </c>
      <c r="S496" s="74" t="s">
        <v>4</v>
      </c>
      <c r="T496" s="74">
        <v>1548</v>
      </c>
      <c r="U496" s="74">
        <v>1563</v>
      </c>
      <c r="V496" s="74">
        <v>1583</v>
      </c>
      <c r="W496" s="74">
        <v>1615</v>
      </c>
      <c r="X496" s="74">
        <v>24</v>
      </c>
      <c r="Y496" s="74">
        <v>16</v>
      </c>
      <c r="Z496" s="74" t="s">
        <v>1004</v>
      </c>
      <c r="AA496" s="74" t="s">
        <v>1004</v>
      </c>
      <c r="AB496" s="74" t="s">
        <v>1006</v>
      </c>
      <c r="AC496" s="74" t="s">
        <v>1007</v>
      </c>
      <c r="AD496" s="74" t="s">
        <v>1008</v>
      </c>
      <c r="AE496" s="74" t="s">
        <v>1017</v>
      </c>
      <c r="AF496" s="74">
        <v>7</v>
      </c>
      <c r="AG496" s="74" t="s">
        <v>1004</v>
      </c>
      <c r="AH496" s="74">
        <v>0</v>
      </c>
      <c r="AI496" s="104">
        <v>0</v>
      </c>
    </row>
    <row r="497" spans="1:35">
      <c r="A497" s="95">
        <v>495</v>
      </c>
      <c r="B497" s="74" t="s">
        <v>146</v>
      </c>
      <c r="C497" s="74" t="s">
        <v>1519</v>
      </c>
      <c r="D497" s="74" t="s">
        <v>1519</v>
      </c>
      <c r="E497" s="74" t="str">
        <f>HYPERLINK("[映雪.xlsx]类型!B3",'类型（5）'!$C$3)</f>
        <v>武勇强化</v>
      </c>
      <c r="F497" s="74" t="s">
        <v>1001</v>
      </c>
      <c r="G497" s="74" t="s">
        <v>1002</v>
      </c>
      <c r="H497" s="74">
        <v>842</v>
      </c>
      <c r="I497" s="74">
        <v>842</v>
      </c>
      <c r="J497" s="74">
        <v>145</v>
      </c>
      <c r="K497" s="74">
        <v>69</v>
      </c>
      <c r="L497" s="74">
        <v>65</v>
      </c>
      <c r="M497" s="74">
        <v>32</v>
      </c>
      <c r="N497" s="74">
        <v>72</v>
      </c>
      <c r="O497" s="74">
        <f t="shared" si="7"/>
        <v>238</v>
      </c>
      <c r="P497" s="74" t="s">
        <v>1064</v>
      </c>
      <c r="Q497" s="74">
        <v>100</v>
      </c>
      <c r="R497" s="74">
        <v>1</v>
      </c>
      <c r="S497" s="74" t="s">
        <v>1012</v>
      </c>
      <c r="T497" s="74">
        <v>1534</v>
      </c>
      <c r="U497" s="74">
        <v>1549</v>
      </c>
      <c r="V497" s="74">
        <v>1604</v>
      </c>
      <c r="W497" s="74">
        <v>1615</v>
      </c>
      <c r="X497" s="74">
        <v>30</v>
      </c>
      <c r="Y497" s="74">
        <v>16</v>
      </c>
      <c r="Z497" s="74" t="s">
        <v>1004</v>
      </c>
      <c r="AA497" s="74" t="s">
        <v>1005</v>
      </c>
      <c r="AB497" s="74" t="s">
        <v>1006</v>
      </c>
      <c r="AC497" s="74" t="s">
        <v>1007</v>
      </c>
      <c r="AD497" s="74" t="s">
        <v>1008</v>
      </c>
      <c r="AE497" s="74" t="s">
        <v>1027</v>
      </c>
      <c r="AF497" s="74">
        <v>2</v>
      </c>
      <c r="AG497" s="74" t="s">
        <v>1004</v>
      </c>
      <c r="AH497" s="74">
        <v>0</v>
      </c>
      <c r="AI497" s="104">
        <v>0</v>
      </c>
    </row>
    <row r="498" spans="1:35">
      <c r="A498" s="95">
        <v>496</v>
      </c>
      <c r="B498" s="74" t="s">
        <v>146</v>
      </c>
      <c r="C498" s="74" t="s">
        <v>1520</v>
      </c>
      <c r="D498" s="74" t="s">
        <v>1520</v>
      </c>
      <c r="E498" s="74" t="str">
        <f>HYPERLINK("[映雪.xlsx]类型!B2",'类型（5）'!$C$2)</f>
        <v>统御强化</v>
      </c>
      <c r="F498" s="74" t="s">
        <v>1001</v>
      </c>
      <c r="G498" s="74" t="s">
        <v>1002</v>
      </c>
      <c r="H498" s="74">
        <v>706</v>
      </c>
      <c r="I498" s="74">
        <v>706</v>
      </c>
      <c r="J498" s="74">
        <v>145</v>
      </c>
      <c r="K498" s="74">
        <v>75</v>
      </c>
      <c r="L498" s="74">
        <v>41</v>
      </c>
      <c r="M498" s="74">
        <v>77</v>
      </c>
      <c r="N498" s="74">
        <v>64</v>
      </c>
      <c r="O498" s="74">
        <f t="shared" si="7"/>
        <v>257</v>
      </c>
      <c r="P498" s="74" t="s">
        <v>1044</v>
      </c>
      <c r="Q498" s="74">
        <v>100</v>
      </c>
      <c r="R498" s="74">
        <v>1</v>
      </c>
      <c r="S498" s="74" t="s">
        <v>1012</v>
      </c>
      <c r="T498" s="74">
        <v>1546</v>
      </c>
      <c r="U498" s="74">
        <v>1561</v>
      </c>
      <c r="V498" s="74">
        <v>1595</v>
      </c>
      <c r="W498" s="74">
        <v>1615</v>
      </c>
      <c r="X498" s="74">
        <v>2</v>
      </c>
      <c r="Y498" s="74">
        <v>16</v>
      </c>
      <c r="Z498" s="74" t="s">
        <v>1004</v>
      </c>
      <c r="AA498" s="74" t="s">
        <v>1005</v>
      </c>
      <c r="AB498" s="74" t="s">
        <v>1006</v>
      </c>
      <c r="AC498" s="74" t="s">
        <v>1007</v>
      </c>
      <c r="AD498" s="74" t="s">
        <v>1008</v>
      </c>
      <c r="AE498" s="74" t="s">
        <v>1017</v>
      </c>
      <c r="AF498" s="74">
        <v>8</v>
      </c>
      <c r="AG498" s="74" t="s">
        <v>1004</v>
      </c>
      <c r="AH498" s="74">
        <v>0</v>
      </c>
      <c r="AI498" s="104">
        <v>0</v>
      </c>
    </row>
    <row r="499" spans="1:35">
      <c r="A499" s="95">
        <v>497</v>
      </c>
      <c r="B499" s="74" t="s">
        <v>70</v>
      </c>
      <c r="C499" s="74" t="s">
        <v>1521</v>
      </c>
      <c r="D499" s="74" t="s">
        <v>1521</v>
      </c>
      <c r="E499" s="99" t="str">
        <f>HYPERLINK("[映雪.xlsx]类型!B31",'类型（5）'!$C$31)</f>
        <v>后宫王</v>
      </c>
      <c r="F499" s="74" t="s">
        <v>1001</v>
      </c>
      <c r="G499" s="74" t="s">
        <v>1002</v>
      </c>
      <c r="H499" s="74">
        <v>857</v>
      </c>
      <c r="I499" s="74">
        <v>857</v>
      </c>
      <c r="J499" s="74">
        <v>599</v>
      </c>
      <c r="K499" s="74">
        <v>74</v>
      </c>
      <c r="L499" s="74">
        <v>68</v>
      </c>
      <c r="M499" s="74">
        <v>78</v>
      </c>
      <c r="N499" s="74">
        <v>60</v>
      </c>
      <c r="O499" s="74">
        <f t="shared" si="7"/>
        <v>280</v>
      </c>
      <c r="P499" s="74" t="s">
        <v>1058</v>
      </c>
      <c r="Q499" s="74">
        <v>100</v>
      </c>
      <c r="R499" s="74">
        <v>1</v>
      </c>
      <c r="S499" s="74" t="s">
        <v>1012</v>
      </c>
      <c r="T499" s="74">
        <v>1530</v>
      </c>
      <c r="U499" s="74">
        <v>1545</v>
      </c>
      <c r="V499" s="74">
        <v>1616</v>
      </c>
      <c r="W499" s="74">
        <v>1615</v>
      </c>
      <c r="X499" s="74">
        <v>3</v>
      </c>
      <c r="Y499" s="74">
        <v>16</v>
      </c>
      <c r="Z499" s="74" t="s">
        <v>1004</v>
      </c>
      <c r="AA499" s="74" t="s">
        <v>1004</v>
      </c>
      <c r="AB499" s="74" t="s">
        <v>1006</v>
      </c>
      <c r="AC499" s="74" t="s">
        <v>1007</v>
      </c>
      <c r="AD499" s="74" t="s">
        <v>1023</v>
      </c>
      <c r="AE499" s="74" t="s">
        <v>1009</v>
      </c>
      <c r="AF499" s="74">
        <v>3</v>
      </c>
      <c r="AG499" s="74" t="s">
        <v>1005</v>
      </c>
      <c r="AH499" s="74">
        <v>0</v>
      </c>
      <c r="AI499" s="104">
        <v>62</v>
      </c>
    </row>
    <row r="500" spans="1:35">
      <c r="A500" s="95">
        <v>498</v>
      </c>
      <c r="B500" s="74" t="s">
        <v>70</v>
      </c>
      <c r="C500" s="74" t="s">
        <v>1522</v>
      </c>
      <c r="D500" s="74" t="s">
        <v>1522</v>
      </c>
      <c r="E500" s="74" t="str">
        <f>HYPERLINK("[映雪.xlsx]类型!B1",'类型（5）'!$C$1)</f>
        <v>均衡</v>
      </c>
      <c r="F500" s="74" t="s">
        <v>1001</v>
      </c>
      <c r="G500" s="74" t="s">
        <v>1002</v>
      </c>
      <c r="H500" s="74">
        <v>159</v>
      </c>
      <c r="I500" s="74">
        <v>159</v>
      </c>
      <c r="J500" s="74">
        <v>599</v>
      </c>
      <c r="K500" s="74">
        <v>63</v>
      </c>
      <c r="L500" s="74">
        <v>75</v>
      </c>
      <c r="M500" s="74">
        <v>68</v>
      </c>
      <c r="N500" s="74">
        <v>56</v>
      </c>
      <c r="O500" s="74">
        <f t="shared" si="7"/>
        <v>262</v>
      </c>
      <c r="P500" s="74" t="s">
        <v>1058</v>
      </c>
      <c r="Q500" s="74">
        <v>100</v>
      </c>
      <c r="R500" s="74">
        <v>1</v>
      </c>
      <c r="S500" s="74" t="s">
        <v>1012</v>
      </c>
      <c r="T500" s="74">
        <v>1516</v>
      </c>
      <c r="U500" s="74">
        <v>1531</v>
      </c>
      <c r="V500" s="74">
        <v>1555</v>
      </c>
      <c r="W500" s="74">
        <v>1615</v>
      </c>
      <c r="X500" s="74">
        <v>5</v>
      </c>
      <c r="Y500" s="74">
        <v>16</v>
      </c>
      <c r="Z500" s="74" t="s">
        <v>1004</v>
      </c>
      <c r="AA500" s="74" t="s">
        <v>1004</v>
      </c>
      <c r="AB500" s="74" t="s">
        <v>1006</v>
      </c>
      <c r="AC500" s="74" t="s">
        <v>1007</v>
      </c>
      <c r="AD500" s="74" t="s">
        <v>1008</v>
      </c>
      <c r="AE500" s="74" t="s">
        <v>1013</v>
      </c>
      <c r="AF500" s="74">
        <v>4</v>
      </c>
      <c r="AG500" s="74" t="s">
        <v>1004</v>
      </c>
      <c r="AH500" s="74">
        <v>0</v>
      </c>
      <c r="AI500" s="104">
        <v>62</v>
      </c>
    </row>
    <row r="501" spans="1:35">
      <c r="A501" s="95">
        <v>499</v>
      </c>
      <c r="B501" s="74" t="s">
        <v>70</v>
      </c>
      <c r="C501" s="74" t="s">
        <v>1523</v>
      </c>
      <c r="D501" s="74" t="s">
        <v>1523</v>
      </c>
      <c r="E501" s="96" t="str">
        <f>HYPERLINK("[映雪.xlsx]类型!B15",'类型（5）'!$C$15)</f>
        <v>巫女</v>
      </c>
      <c r="F501" s="74" t="s">
        <v>1001</v>
      </c>
      <c r="G501" s="74" t="s">
        <v>1002</v>
      </c>
      <c r="H501" s="74">
        <v>598</v>
      </c>
      <c r="I501" s="74">
        <v>598</v>
      </c>
      <c r="J501" s="74">
        <v>599</v>
      </c>
      <c r="K501" s="74">
        <v>44</v>
      </c>
      <c r="L501" s="74">
        <v>72</v>
      </c>
      <c r="M501" s="74">
        <v>50</v>
      </c>
      <c r="N501" s="74">
        <v>41</v>
      </c>
      <c r="O501" s="74">
        <f t="shared" si="7"/>
        <v>207</v>
      </c>
      <c r="P501" s="74" t="s">
        <v>1067</v>
      </c>
      <c r="Q501" s="74">
        <v>100</v>
      </c>
      <c r="R501" s="74">
        <v>1</v>
      </c>
      <c r="S501" s="74" t="s">
        <v>1012</v>
      </c>
      <c r="T501" s="74">
        <v>1546</v>
      </c>
      <c r="U501" s="74">
        <v>1561</v>
      </c>
      <c r="V501" s="74">
        <v>1620</v>
      </c>
      <c r="W501" s="74">
        <v>1615</v>
      </c>
      <c r="X501" s="74">
        <v>5</v>
      </c>
      <c r="Y501" s="74">
        <v>16</v>
      </c>
      <c r="Z501" s="74" t="s">
        <v>1004</v>
      </c>
      <c r="AA501" s="74" t="s">
        <v>1004</v>
      </c>
      <c r="AB501" s="74" t="s">
        <v>1006</v>
      </c>
      <c r="AC501" s="74" t="s">
        <v>1007</v>
      </c>
      <c r="AD501" s="74" t="s">
        <v>1008</v>
      </c>
      <c r="AE501" s="74" t="s">
        <v>1027</v>
      </c>
      <c r="AF501" s="74">
        <v>6</v>
      </c>
      <c r="AG501" s="74" t="s">
        <v>1004</v>
      </c>
      <c r="AH501" s="74">
        <v>0</v>
      </c>
      <c r="AI501" s="104">
        <v>62</v>
      </c>
    </row>
    <row r="502" spans="1:35">
      <c r="A502" s="95">
        <v>500</v>
      </c>
      <c r="B502" s="74" t="s">
        <v>146</v>
      </c>
      <c r="C502" s="74" t="s">
        <v>1524</v>
      </c>
      <c r="D502" s="74" t="s">
        <v>1524</v>
      </c>
      <c r="E502" s="96" t="str">
        <f>HYPERLINK("[映雪.xlsx]类型!B48",'类型（5）'!$C$48)</f>
        <v>键</v>
      </c>
      <c r="F502" s="74" t="s">
        <v>1001</v>
      </c>
      <c r="G502" s="74" t="s">
        <v>1002</v>
      </c>
      <c r="H502" s="74">
        <v>345</v>
      </c>
      <c r="I502" s="74">
        <v>345</v>
      </c>
      <c r="J502" s="74">
        <v>12</v>
      </c>
      <c r="K502" s="74">
        <v>66</v>
      </c>
      <c r="L502" s="74">
        <v>31</v>
      </c>
      <c r="M502" s="74">
        <v>57</v>
      </c>
      <c r="N502" s="74">
        <v>97</v>
      </c>
      <c r="O502" s="74">
        <f t="shared" si="7"/>
        <v>251</v>
      </c>
      <c r="P502" s="74" t="s">
        <v>1015</v>
      </c>
      <c r="Q502" s="74">
        <v>100</v>
      </c>
      <c r="R502" s="74">
        <v>1</v>
      </c>
      <c r="S502" s="74" t="s">
        <v>1012</v>
      </c>
      <c r="T502" s="74">
        <v>1536</v>
      </c>
      <c r="U502" s="74">
        <v>1551</v>
      </c>
      <c r="V502" s="74">
        <v>1606</v>
      </c>
      <c r="W502" s="74">
        <v>1615</v>
      </c>
      <c r="X502" s="74">
        <v>13</v>
      </c>
      <c r="Y502" s="74">
        <v>43</v>
      </c>
      <c r="Z502" s="74" t="s">
        <v>1004</v>
      </c>
      <c r="AA502" s="74" t="s">
        <v>1005</v>
      </c>
      <c r="AB502" s="74" t="s">
        <v>1006</v>
      </c>
      <c r="AC502" s="74" t="s">
        <v>1148</v>
      </c>
      <c r="AD502" s="74" t="s">
        <v>1162</v>
      </c>
      <c r="AE502" s="74" t="s">
        <v>1027</v>
      </c>
      <c r="AF502" s="74">
        <v>1</v>
      </c>
      <c r="AG502" s="74" t="s">
        <v>1004</v>
      </c>
      <c r="AH502" s="74">
        <v>0</v>
      </c>
      <c r="AI502" s="104">
        <v>0</v>
      </c>
    </row>
    <row r="503" spans="1:35">
      <c r="A503" s="95">
        <v>501</v>
      </c>
      <c r="B503" s="74" t="s">
        <v>146</v>
      </c>
      <c r="C503" s="74" t="s">
        <v>1525</v>
      </c>
      <c r="D503" s="74" t="s">
        <v>1525</v>
      </c>
      <c r="E503" s="74" t="str">
        <f>HYPERLINK("[映雪.xlsx]类型!B19",'类型（5）'!$C$19)</f>
        <v>妖精</v>
      </c>
      <c r="F503" s="74" t="s">
        <v>1001</v>
      </c>
      <c r="G503" s="74" t="s">
        <v>1002</v>
      </c>
      <c r="H503" s="74">
        <v>888</v>
      </c>
      <c r="I503" s="74">
        <v>888</v>
      </c>
      <c r="J503" s="74">
        <v>12</v>
      </c>
      <c r="K503" s="74">
        <v>61</v>
      </c>
      <c r="L503" s="74">
        <v>59</v>
      </c>
      <c r="M503" s="74">
        <v>54</v>
      </c>
      <c r="N503" s="74">
        <v>56</v>
      </c>
      <c r="O503" s="74">
        <f t="shared" si="7"/>
        <v>230</v>
      </c>
      <c r="P503" s="74" t="s">
        <v>1067</v>
      </c>
      <c r="Q503" s="74">
        <v>100</v>
      </c>
      <c r="R503" s="74">
        <v>1</v>
      </c>
      <c r="S503" s="74" t="s">
        <v>1012</v>
      </c>
      <c r="T503" s="74">
        <v>1509</v>
      </c>
      <c r="U503" s="74">
        <v>1524</v>
      </c>
      <c r="V503" s="74">
        <v>1593</v>
      </c>
      <c r="W503" s="74">
        <v>1615</v>
      </c>
      <c r="X503" s="74">
        <v>73</v>
      </c>
      <c r="Y503" s="74">
        <v>43</v>
      </c>
      <c r="Z503" s="74" t="s">
        <v>1004</v>
      </c>
      <c r="AA503" s="74" t="s">
        <v>1005</v>
      </c>
      <c r="AB503" s="74" t="s">
        <v>1006</v>
      </c>
      <c r="AC503" s="74" t="s">
        <v>1007</v>
      </c>
      <c r="AD503" s="74" t="s">
        <v>1023</v>
      </c>
      <c r="AE503" s="74" t="s">
        <v>1027</v>
      </c>
      <c r="AF503" s="74">
        <v>4</v>
      </c>
      <c r="AG503" s="74" t="s">
        <v>1004</v>
      </c>
      <c r="AH503" s="74">
        <v>0</v>
      </c>
      <c r="AI503" s="104">
        <v>0</v>
      </c>
    </row>
    <row r="504" spans="1:35">
      <c r="A504" s="95">
        <v>502</v>
      </c>
      <c r="B504" s="74" t="s">
        <v>146</v>
      </c>
      <c r="C504" s="74" t="s">
        <v>613</v>
      </c>
      <c r="D504" s="74" t="s">
        <v>613</v>
      </c>
      <c r="E504" s="99" t="str">
        <f>HYPERLINK("[映雪.xlsx]类型!B31",'类型（5）'!$C$31)</f>
        <v>后宫王</v>
      </c>
      <c r="F504" s="74" t="s">
        <v>1001</v>
      </c>
      <c r="G504" s="74" t="s">
        <v>1002</v>
      </c>
      <c r="H504" s="74">
        <v>308</v>
      </c>
      <c r="I504" s="74">
        <v>308</v>
      </c>
      <c r="J504" s="74">
        <v>12</v>
      </c>
      <c r="K504" s="74">
        <v>78</v>
      </c>
      <c r="L504" s="74">
        <v>69</v>
      </c>
      <c r="M504" s="74">
        <v>71</v>
      </c>
      <c r="N504" s="74">
        <v>45</v>
      </c>
      <c r="O504" s="74">
        <f t="shared" si="7"/>
        <v>263</v>
      </c>
      <c r="P504" s="74" t="s">
        <v>1047</v>
      </c>
      <c r="Q504" s="74">
        <v>100</v>
      </c>
      <c r="R504" s="74">
        <v>1</v>
      </c>
      <c r="S504" s="74" t="s">
        <v>1012</v>
      </c>
      <c r="T504" s="74">
        <v>1493</v>
      </c>
      <c r="U504" s="74">
        <v>1508</v>
      </c>
      <c r="V504" s="74">
        <v>1558</v>
      </c>
      <c r="W504" s="74">
        <v>1615</v>
      </c>
      <c r="X504" s="74">
        <v>83</v>
      </c>
      <c r="Y504" s="74">
        <v>43</v>
      </c>
      <c r="Z504" s="74" t="s">
        <v>1004</v>
      </c>
      <c r="AA504" s="74" t="s">
        <v>1005</v>
      </c>
      <c r="AB504" s="74" t="s">
        <v>1006</v>
      </c>
      <c r="AC504" s="74" t="s">
        <v>1007</v>
      </c>
      <c r="AD504" s="74" t="s">
        <v>1008</v>
      </c>
      <c r="AE504" s="74" t="s">
        <v>1017</v>
      </c>
      <c r="AF504" s="74">
        <v>8</v>
      </c>
      <c r="AG504" s="74" t="s">
        <v>1004</v>
      </c>
      <c r="AH504" s="74">
        <v>0</v>
      </c>
      <c r="AI504" s="104">
        <v>0</v>
      </c>
    </row>
    <row r="505" spans="1:35">
      <c r="A505" s="95">
        <v>503</v>
      </c>
      <c r="B505" s="74" t="s">
        <v>146</v>
      </c>
      <c r="C505" s="74" t="s">
        <v>1526</v>
      </c>
      <c r="D505" s="74" t="s">
        <v>1526</v>
      </c>
      <c r="E505" s="74" t="str">
        <f>HYPERLINK("[映雪.xlsx]类型!B1",'类型（5）'!$C$1)</f>
        <v>均衡</v>
      </c>
      <c r="F505" s="74" t="s">
        <v>1001</v>
      </c>
      <c r="G505" s="74" t="s">
        <v>1002</v>
      </c>
      <c r="H505" s="74">
        <v>916</v>
      </c>
      <c r="I505" s="74">
        <v>916</v>
      </c>
      <c r="J505" s="74">
        <v>12</v>
      </c>
      <c r="K505" s="74">
        <v>61</v>
      </c>
      <c r="L505" s="74">
        <v>66</v>
      </c>
      <c r="M505" s="74">
        <v>68</v>
      </c>
      <c r="N505" s="74">
        <v>62</v>
      </c>
      <c r="O505" s="74">
        <f t="shared" si="7"/>
        <v>257</v>
      </c>
      <c r="P505" s="74" t="s">
        <v>1072</v>
      </c>
      <c r="Q505" s="74">
        <v>100</v>
      </c>
      <c r="R505" s="74">
        <v>1</v>
      </c>
      <c r="S505" s="74" t="s">
        <v>1012</v>
      </c>
      <c r="T505" s="74">
        <v>1514</v>
      </c>
      <c r="U505" s="74">
        <v>1529</v>
      </c>
      <c r="V505" s="74">
        <v>1579</v>
      </c>
      <c r="W505" s="74">
        <v>1615</v>
      </c>
      <c r="X505" s="74">
        <v>80</v>
      </c>
      <c r="Y505" s="74">
        <v>43</v>
      </c>
      <c r="Z505" s="74" t="s">
        <v>1004</v>
      </c>
      <c r="AA505" s="74" t="s">
        <v>1005</v>
      </c>
      <c r="AB505" s="74" t="s">
        <v>1006</v>
      </c>
      <c r="AC505" s="74" t="s">
        <v>1007</v>
      </c>
      <c r="AD505" s="74" t="s">
        <v>1023</v>
      </c>
      <c r="AE505" s="74" t="s">
        <v>1009</v>
      </c>
      <c r="AF505" s="74">
        <v>9</v>
      </c>
      <c r="AG505" s="74" t="s">
        <v>1004</v>
      </c>
      <c r="AH505" s="74">
        <v>0</v>
      </c>
      <c r="AI505" s="104">
        <v>0</v>
      </c>
    </row>
    <row r="506" spans="1:35">
      <c r="A506" s="95">
        <v>504</v>
      </c>
      <c r="B506" s="74" t="s">
        <v>146</v>
      </c>
      <c r="C506" s="74" t="s">
        <v>1527</v>
      </c>
      <c r="D506" s="74" t="s">
        <v>1527</v>
      </c>
      <c r="E506" s="74" t="str">
        <f>HYPERLINK("[映雪.xlsx]类型!B6",'类型（5）'!$C$6)</f>
        <v>统御全能</v>
      </c>
      <c r="F506" s="74" t="s">
        <v>1001</v>
      </c>
      <c r="G506" s="74" t="s">
        <v>1002</v>
      </c>
      <c r="H506" s="74">
        <v>155</v>
      </c>
      <c r="I506" s="74">
        <v>155</v>
      </c>
      <c r="J506" s="74">
        <v>12</v>
      </c>
      <c r="K506" s="74">
        <v>50</v>
      </c>
      <c r="L506" s="74">
        <v>51</v>
      </c>
      <c r="M506" s="74">
        <v>60</v>
      </c>
      <c r="N506" s="74">
        <v>66</v>
      </c>
      <c r="O506" s="74">
        <f t="shared" si="7"/>
        <v>227</v>
      </c>
      <c r="P506" s="74" t="s">
        <v>1031</v>
      </c>
      <c r="Q506" s="74">
        <v>100</v>
      </c>
      <c r="R506" s="74">
        <v>1</v>
      </c>
      <c r="S506" s="74" t="s">
        <v>1012</v>
      </c>
      <c r="T506" s="74">
        <v>1540</v>
      </c>
      <c r="U506" s="74">
        <v>1555</v>
      </c>
      <c r="V506" s="74">
        <v>1595</v>
      </c>
      <c r="W506" s="74">
        <v>1615</v>
      </c>
      <c r="X506" s="74">
        <v>81</v>
      </c>
      <c r="Y506" s="74">
        <v>43</v>
      </c>
      <c r="Z506" s="74" t="s">
        <v>1004</v>
      </c>
      <c r="AA506" s="74" t="s">
        <v>1005</v>
      </c>
      <c r="AB506" s="74" t="s">
        <v>1006</v>
      </c>
      <c r="AC506" s="74" t="s">
        <v>1007</v>
      </c>
      <c r="AD506" s="74" t="s">
        <v>1023</v>
      </c>
      <c r="AE506" s="74" t="s">
        <v>1017</v>
      </c>
      <c r="AF506" s="74">
        <v>2</v>
      </c>
      <c r="AG506" s="74" t="s">
        <v>1005</v>
      </c>
      <c r="AH506" s="74">
        <v>0</v>
      </c>
      <c r="AI506" s="104">
        <v>0</v>
      </c>
    </row>
    <row r="507" spans="1:35">
      <c r="A507" s="95">
        <v>505</v>
      </c>
      <c r="B507" s="74" t="s">
        <v>146</v>
      </c>
      <c r="C507" s="74" t="s">
        <v>1528</v>
      </c>
      <c r="D507" s="74" t="s">
        <v>1528</v>
      </c>
      <c r="E507" s="99" t="str">
        <f>HYPERLINK("[映雪.xlsx]类型!B17",'类型（5）'!$C$17)</f>
        <v>记者</v>
      </c>
      <c r="F507" s="74" t="s">
        <v>1001</v>
      </c>
      <c r="G507" s="74" t="s">
        <v>1002</v>
      </c>
      <c r="H507" s="74">
        <v>407</v>
      </c>
      <c r="I507" s="74">
        <v>407</v>
      </c>
      <c r="J507" s="74">
        <v>12</v>
      </c>
      <c r="K507" s="74">
        <v>57</v>
      </c>
      <c r="L507" s="74">
        <v>65</v>
      </c>
      <c r="M507" s="74">
        <v>65</v>
      </c>
      <c r="N507" s="74">
        <v>58</v>
      </c>
      <c r="O507" s="74">
        <f t="shared" si="7"/>
        <v>245</v>
      </c>
      <c r="P507" s="74" t="s">
        <v>1051</v>
      </c>
      <c r="Q507" s="74">
        <v>100</v>
      </c>
      <c r="R507" s="74">
        <v>1</v>
      </c>
      <c r="S507" s="74" t="s">
        <v>1012</v>
      </c>
      <c r="T507" s="74">
        <v>1544</v>
      </c>
      <c r="U507" s="74">
        <v>1559</v>
      </c>
      <c r="V507" s="74">
        <v>1602</v>
      </c>
      <c r="W507" s="74">
        <v>1615</v>
      </c>
      <c r="X507" s="74">
        <v>88</v>
      </c>
      <c r="Y507" s="74">
        <v>43</v>
      </c>
      <c r="Z507" s="74" t="s">
        <v>1004</v>
      </c>
      <c r="AA507" s="74" t="s">
        <v>1005</v>
      </c>
      <c r="AB507" s="74" t="s">
        <v>1006</v>
      </c>
      <c r="AC507" s="74" t="s">
        <v>1007</v>
      </c>
      <c r="AD507" s="74" t="s">
        <v>1023</v>
      </c>
      <c r="AE507" s="74" t="s">
        <v>1013</v>
      </c>
      <c r="AF507" s="74">
        <v>5</v>
      </c>
      <c r="AG507" s="74" t="s">
        <v>1004</v>
      </c>
      <c r="AH507" s="74">
        <v>0</v>
      </c>
      <c r="AI507" s="104">
        <v>0</v>
      </c>
    </row>
    <row r="508" spans="1:35">
      <c r="A508" s="95">
        <v>506</v>
      </c>
      <c r="B508" s="74" t="s">
        <v>146</v>
      </c>
      <c r="C508" s="74" t="s">
        <v>1529</v>
      </c>
      <c r="D508" s="74" t="s">
        <v>1529</v>
      </c>
      <c r="E508" s="96" t="str">
        <f>HYPERLINK("[映雪.xlsx]类型!B21",'类型（5）'!$C$21)</f>
        <v>游魂</v>
      </c>
      <c r="F508" s="74" t="s">
        <v>1001</v>
      </c>
      <c r="G508" s="74" t="s">
        <v>1002</v>
      </c>
      <c r="H508" s="74">
        <v>261</v>
      </c>
      <c r="I508" s="74">
        <v>261</v>
      </c>
      <c r="J508" s="74">
        <v>39</v>
      </c>
      <c r="K508" s="74">
        <v>67</v>
      </c>
      <c r="L508" s="74">
        <v>53</v>
      </c>
      <c r="M508" s="74">
        <v>57</v>
      </c>
      <c r="N508" s="74">
        <v>76</v>
      </c>
      <c r="O508" s="74">
        <f t="shared" si="7"/>
        <v>253</v>
      </c>
      <c r="P508" s="74" t="s">
        <v>1037</v>
      </c>
      <c r="Q508" s="74">
        <v>100</v>
      </c>
      <c r="R508" s="74">
        <v>2</v>
      </c>
      <c r="S508" s="74" t="s">
        <v>1012</v>
      </c>
      <c r="T508" s="74">
        <v>1563</v>
      </c>
      <c r="U508" s="74">
        <v>1578</v>
      </c>
      <c r="V508" s="74">
        <v>1634</v>
      </c>
      <c r="W508" s="74">
        <v>1615</v>
      </c>
      <c r="X508" s="74">
        <v>87</v>
      </c>
      <c r="Y508" s="74">
        <v>20</v>
      </c>
      <c r="Z508" s="74" t="s">
        <v>1004</v>
      </c>
      <c r="AA508" s="74" t="s">
        <v>1005</v>
      </c>
      <c r="AB508" s="74" t="s">
        <v>1006</v>
      </c>
      <c r="AC508" s="74" t="s">
        <v>1007</v>
      </c>
      <c r="AD508" s="74" t="s">
        <v>1008</v>
      </c>
      <c r="AE508" s="74" t="s">
        <v>1027</v>
      </c>
      <c r="AF508" s="74">
        <v>2</v>
      </c>
      <c r="AG508" s="74" t="s">
        <v>1005</v>
      </c>
      <c r="AH508" s="74">
        <v>0</v>
      </c>
      <c r="AI508" s="104">
        <v>0</v>
      </c>
    </row>
    <row r="509" spans="1:35">
      <c r="A509" s="95">
        <v>507</v>
      </c>
      <c r="B509" s="74" t="s">
        <v>146</v>
      </c>
      <c r="C509" s="74" t="s">
        <v>1530</v>
      </c>
      <c r="D509" s="74" t="s">
        <v>1530</v>
      </c>
      <c r="E509" s="99" t="str">
        <f>HYPERLINK("[映雪.xlsx]类型!B31",'类型（5）'!$C$31)</f>
        <v>后宫王</v>
      </c>
      <c r="F509" s="74" t="s">
        <v>1001</v>
      </c>
      <c r="G509" s="74" t="s">
        <v>1002</v>
      </c>
      <c r="H509" s="74">
        <v>325</v>
      </c>
      <c r="I509" s="74">
        <v>325</v>
      </c>
      <c r="J509" s="74">
        <v>39</v>
      </c>
      <c r="K509" s="74">
        <v>73</v>
      </c>
      <c r="L509" s="74">
        <v>67</v>
      </c>
      <c r="M509" s="74">
        <v>74</v>
      </c>
      <c r="N509" s="74">
        <v>62</v>
      </c>
      <c r="O509" s="74">
        <f t="shared" si="7"/>
        <v>276</v>
      </c>
      <c r="P509" s="74" t="s">
        <v>1036</v>
      </c>
      <c r="Q509" s="74">
        <v>100</v>
      </c>
      <c r="R509" s="74">
        <v>1</v>
      </c>
      <c r="S509" s="74" t="s">
        <v>1012</v>
      </c>
      <c r="T509" s="74">
        <v>1516</v>
      </c>
      <c r="U509" s="74">
        <v>1531</v>
      </c>
      <c r="V509" s="74">
        <v>1572</v>
      </c>
      <c r="W509" s="74">
        <v>1615</v>
      </c>
      <c r="X509" s="74">
        <v>48</v>
      </c>
      <c r="Y509" s="74">
        <v>20</v>
      </c>
      <c r="Z509" s="74" t="s">
        <v>1004</v>
      </c>
      <c r="AA509" s="74" t="s">
        <v>1005</v>
      </c>
      <c r="AB509" s="74" t="s">
        <v>1006</v>
      </c>
      <c r="AC509" s="74" t="s">
        <v>1062</v>
      </c>
      <c r="AD509" s="74" t="s">
        <v>1008</v>
      </c>
      <c r="AE509" s="74" t="s">
        <v>1027</v>
      </c>
      <c r="AF509" s="74">
        <v>6</v>
      </c>
      <c r="AG509" s="74" t="s">
        <v>1005</v>
      </c>
      <c r="AH509" s="74">
        <v>0</v>
      </c>
      <c r="AI509" s="104">
        <v>0</v>
      </c>
    </row>
    <row r="510" spans="1:35">
      <c r="A510" s="95">
        <v>508</v>
      </c>
      <c r="B510" s="74" t="s">
        <v>146</v>
      </c>
      <c r="C510" s="74" t="s">
        <v>1531</v>
      </c>
      <c r="D510" s="74" t="s">
        <v>1531</v>
      </c>
      <c r="E510" s="74" t="str">
        <f>HYPERLINK("[映雪.xlsx]类型!B6",'类型（5）'!$C$6)</f>
        <v>统御全能</v>
      </c>
      <c r="F510" s="74" t="s">
        <v>1001</v>
      </c>
      <c r="G510" s="74" t="s">
        <v>1002</v>
      </c>
      <c r="H510" s="74">
        <v>195</v>
      </c>
      <c r="I510" s="74">
        <v>195</v>
      </c>
      <c r="J510" s="74">
        <v>39</v>
      </c>
      <c r="K510" s="74">
        <v>70</v>
      </c>
      <c r="L510" s="74">
        <v>59</v>
      </c>
      <c r="M510" s="74">
        <v>73</v>
      </c>
      <c r="N510" s="74">
        <v>65</v>
      </c>
      <c r="O510" s="74">
        <f t="shared" si="7"/>
        <v>267</v>
      </c>
      <c r="P510" s="74" t="s">
        <v>1058</v>
      </c>
      <c r="Q510" s="74">
        <v>100</v>
      </c>
      <c r="R510" s="74">
        <v>1</v>
      </c>
      <c r="S510" s="74" t="s">
        <v>1012</v>
      </c>
      <c r="T510" s="74">
        <v>1540</v>
      </c>
      <c r="U510" s="74">
        <v>1555</v>
      </c>
      <c r="V510" s="74">
        <v>1587</v>
      </c>
      <c r="W510" s="74">
        <v>1615</v>
      </c>
      <c r="X510" s="74">
        <v>48</v>
      </c>
      <c r="Y510" s="74">
        <v>20</v>
      </c>
      <c r="Z510" s="74" t="s">
        <v>1004</v>
      </c>
      <c r="AA510" s="74" t="s">
        <v>1005</v>
      </c>
      <c r="AB510" s="74" t="s">
        <v>1006</v>
      </c>
      <c r="AC510" s="74" t="s">
        <v>1062</v>
      </c>
      <c r="AD510" s="74" t="s">
        <v>1008</v>
      </c>
      <c r="AE510" s="74" t="s">
        <v>1013</v>
      </c>
      <c r="AF510" s="74">
        <v>5</v>
      </c>
      <c r="AG510" s="74" t="s">
        <v>1005</v>
      </c>
      <c r="AH510" s="74">
        <v>0</v>
      </c>
      <c r="AI510" s="104">
        <v>0</v>
      </c>
    </row>
    <row r="511" spans="1:35">
      <c r="A511" s="95">
        <v>509</v>
      </c>
      <c r="B511" s="74" t="s">
        <v>146</v>
      </c>
      <c r="C511" s="74" t="s">
        <v>616</v>
      </c>
      <c r="D511" s="74" t="s">
        <v>616</v>
      </c>
      <c r="E511" s="96" t="str">
        <f>HYPERLINK("[映雪.xlsx]类型!B21",'类型（5）'!$C$21)</f>
        <v>游魂</v>
      </c>
      <c r="F511" s="74" t="s">
        <v>1001</v>
      </c>
      <c r="G511" s="74" t="s">
        <v>1002</v>
      </c>
      <c r="H511" s="74">
        <v>253</v>
      </c>
      <c r="I511" s="74">
        <v>253</v>
      </c>
      <c r="J511" s="74">
        <v>39</v>
      </c>
      <c r="K511" s="74">
        <v>75</v>
      </c>
      <c r="L511" s="74">
        <v>33</v>
      </c>
      <c r="M511" s="74">
        <v>69</v>
      </c>
      <c r="N511" s="74">
        <v>60</v>
      </c>
      <c r="O511" s="74">
        <f t="shared" si="7"/>
        <v>237</v>
      </c>
      <c r="P511" s="74" t="s">
        <v>1079</v>
      </c>
      <c r="Q511" s="74">
        <v>100</v>
      </c>
      <c r="R511" s="74">
        <v>1</v>
      </c>
      <c r="S511" s="74" t="s">
        <v>1012</v>
      </c>
      <c r="T511" s="74">
        <v>1544</v>
      </c>
      <c r="U511" s="74">
        <v>1559</v>
      </c>
      <c r="V511" s="74">
        <v>1583</v>
      </c>
      <c r="W511" s="74">
        <v>1615</v>
      </c>
      <c r="X511" s="74">
        <v>53</v>
      </c>
      <c r="Y511" s="74">
        <v>20</v>
      </c>
      <c r="Z511" s="74" t="s">
        <v>1004</v>
      </c>
      <c r="AA511" s="74" t="s">
        <v>1004</v>
      </c>
      <c r="AB511" s="74" t="s">
        <v>1006</v>
      </c>
      <c r="AC511" s="74" t="s">
        <v>1062</v>
      </c>
      <c r="AD511" s="74" t="s">
        <v>1008</v>
      </c>
      <c r="AE511" s="74" t="s">
        <v>1009</v>
      </c>
      <c r="AF511" s="74">
        <v>8</v>
      </c>
      <c r="AG511" s="74" t="s">
        <v>1004</v>
      </c>
      <c r="AH511" s="74">
        <v>0</v>
      </c>
      <c r="AI511" s="104">
        <v>0</v>
      </c>
    </row>
    <row r="512" spans="1:35">
      <c r="A512" s="95">
        <v>510</v>
      </c>
      <c r="B512" s="74" t="s">
        <v>146</v>
      </c>
      <c r="C512" s="74" t="s">
        <v>1532</v>
      </c>
      <c r="D512" s="74" t="s">
        <v>1532</v>
      </c>
      <c r="E512" s="96" t="str">
        <f>HYPERLINK("[映雪.xlsx]类型!B34",'类型（5）'!$C$34)</f>
        <v>宅女</v>
      </c>
      <c r="F512" s="74" t="s">
        <v>1001</v>
      </c>
      <c r="G512" s="74" t="s">
        <v>1002</v>
      </c>
      <c r="H512" s="74">
        <v>667</v>
      </c>
      <c r="I512" s="74">
        <v>667</v>
      </c>
      <c r="J512" s="74">
        <v>39</v>
      </c>
      <c r="K512" s="74">
        <v>59</v>
      </c>
      <c r="L512" s="74">
        <v>54</v>
      </c>
      <c r="M512" s="74">
        <v>63</v>
      </c>
      <c r="N512" s="74">
        <v>65</v>
      </c>
      <c r="O512" s="74">
        <f t="shared" si="7"/>
        <v>241</v>
      </c>
      <c r="P512" s="74" t="s">
        <v>1029</v>
      </c>
      <c r="Q512" s="74">
        <v>100</v>
      </c>
      <c r="R512" s="74">
        <v>1</v>
      </c>
      <c r="S512" s="74" t="s">
        <v>1012</v>
      </c>
      <c r="T512" s="74">
        <v>1546</v>
      </c>
      <c r="U512" s="74">
        <v>1561</v>
      </c>
      <c r="V512" s="74">
        <v>1585</v>
      </c>
      <c r="W512" s="74">
        <v>1615</v>
      </c>
      <c r="X512" s="74">
        <v>47</v>
      </c>
      <c r="Y512" s="74">
        <v>20</v>
      </c>
      <c r="Z512" s="74" t="s">
        <v>1004</v>
      </c>
      <c r="AA512" s="74" t="s">
        <v>1004</v>
      </c>
      <c r="AB512" s="74" t="s">
        <v>1006</v>
      </c>
      <c r="AC512" s="74" t="s">
        <v>1062</v>
      </c>
      <c r="AD512" s="74" t="s">
        <v>1023</v>
      </c>
      <c r="AE512" s="74" t="s">
        <v>1027</v>
      </c>
      <c r="AF512" s="74">
        <v>6</v>
      </c>
      <c r="AG512" s="74" t="s">
        <v>1005</v>
      </c>
      <c r="AH512" s="74">
        <v>0</v>
      </c>
      <c r="AI512" s="104">
        <v>0</v>
      </c>
    </row>
    <row r="513" spans="1:35">
      <c r="A513" s="95">
        <v>511</v>
      </c>
      <c r="B513" s="74" t="s">
        <v>146</v>
      </c>
      <c r="C513" s="74" t="s">
        <v>1533</v>
      </c>
      <c r="D513" s="74" t="s">
        <v>1533</v>
      </c>
      <c r="E513" s="74" t="str">
        <f>HYPERLINK("[映雪.xlsx]类型!B9",'类型（5）'!$C$9)</f>
        <v>家政全能</v>
      </c>
      <c r="F513" s="74" t="s">
        <v>1001</v>
      </c>
      <c r="G513" s="74" t="s">
        <v>1002</v>
      </c>
      <c r="H513" s="74">
        <v>441</v>
      </c>
      <c r="I513" s="74">
        <v>441</v>
      </c>
      <c r="J513" s="74">
        <v>39</v>
      </c>
      <c r="K513" s="74">
        <v>63</v>
      </c>
      <c r="L513" s="74">
        <v>69</v>
      </c>
      <c r="M513" s="74">
        <v>51</v>
      </c>
      <c r="N513" s="74">
        <v>80</v>
      </c>
      <c r="O513" s="74">
        <f t="shared" si="7"/>
        <v>263</v>
      </c>
      <c r="P513" s="74" t="s">
        <v>1022</v>
      </c>
      <c r="Q513" s="74">
        <v>100</v>
      </c>
      <c r="R513" s="74">
        <v>1</v>
      </c>
      <c r="S513" s="74" t="s">
        <v>1012</v>
      </c>
      <c r="T513" s="74">
        <v>1541</v>
      </c>
      <c r="U513" s="74">
        <v>1556</v>
      </c>
      <c r="V513" s="74">
        <v>1585</v>
      </c>
      <c r="W513" s="74">
        <v>1615</v>
      </c>
      <c r="X513" s="74">
        <v>94</v>
      </c>
      <c r="Y513" s="74">
        <v>20</v>
      </c>
      <c r="Z513" s="74" t="s">
        <v>1004</v>
      </c>
      <c r="AA513" s="74" t="s">
        <v>1004</v>
      </c>
      <c r="AB513" s="74" t="s">
        <v>1006</v>
      </c>
      <c r="AC513" s="74" t="s">
        <v>1007</v>
      </c>
      <c r="AD513" s="74" t="s">
        <v>1008</v>
      </c>
      <c r="AE513" s="74" t="s">
        <v>1027</v>
      </c>
      <c r="AF513" s="74">
        <v>7</v>
      </c>
      <c r="AG513" s="74" t="s">
        <v>1005</v>
      </c>
      <c r="AH513" s="74">
        <v>0</v>
      </c>
      <c r="AI513" s="104">
        <v>0</v>
      </c>
    </row>
    <row r="514" spans="1:35">
      <c r="A514" s="95">
        <v>512</v>
      </c>
      <c r="B514" s="74" t="s">
        <v>146</v>
      </c>
      <c r="C514" s="74" t="s">
        <v>1534</v>
      </c>
      <c r="D514" s="74" t="s">
        <v>1534</v>
      </c>
      <c r="E514" s="74" t="str">
        <f>HYPERLINK("[映雪.xlsx]类型!B22",'类型（5）'!$C$22)</f>
        <v>傲娇</v>
      </c>
      <c r="F514" s="74" t="s">
        <v>1001</v>
      </c>
      <c r="G514" s="74" t="s">
        <v>1002</v>
      </c>
      <c r="H514" s="74">
        <v>622</v>
      </c>
      <c r="I514" s="74">
        <v>622</v>
      </c>
      <c r="J514" s="74">
        <v>39</v>
      </c>
      <c r="K514" s="74">
        <v>57</v>
      </c>
      <c r="L514" s="74">
        <v>40</v>
      </c>
      <c r="M514" s="74">
        <v>39</v>
      </c>
      <c r="N514" s="74">
        <v>59</v>
      </c>
      <c r="O514" s="74">
        <f t="shared" ref="O514:O577" si="8">SUM(K514,L514,M514,N514)</f>
        <v>195</v>
      </c>
      <c r="P514" s="74" t="s">
        <v>1026</v>
      </c>
      <c r="Q514" s="74">
        <v>100</v>
      </c>
      <c r="R514" s="74">
        <v>1</v>
      </c>
      <c r="S514" s="74" t="s">
        <v>1012</v>
      </c>
      <c r="T514" s="74">
        <v>1509</v>
      </c>
      <c r="U514" s="74">
        <v>1524</v>
      </c>
      <c r="V514" s="74">
        <v>1573</v>
      </c>
      <c r="W514" s="74">
        <v>1615</v>
      </c>
      <c r="X514" s="74">
        <v>93</v>
      </c>
      <c r="Y514" s="74">
        <v>20</v>
      </c>
      <c r="Z514" s="74" t="s">
        <v>1004</v>
      </c>
      <c r="AA514" s="74" t="s">
        <v>1004</v>
      </c>
      <c r="AB514" s="74" t="s">
        <v>1006</v>
      </c>
      <c r="AC514" s="74" t="s">
        <v>1007</v>
      </c>
      <c r="AD514" s="74" t="s">
        <v>1023</v>
      </c>
      <c r="AE514" s="74" t="s">
        <v>1027</v>
      </c>
      <c r="AF514" s="74">
        <v>1</v>
      </c>
      <c r="AG514" s="74" t="s">
        <v>1005</v>
      </c>
      <c r="AH514" s="74">
        <v>0</v>
      </c>
      <c r="AI514" s="104">
        <v>0</v>
      </c>
    </row>
    <row r="515" spans="1:35">
      <c r="A515" s="95">
        <v>513</v>
      </c>
      <c r="B515" s="74" t="s">
        <v>146</v>
      </c>
      <c r="C515" s="74" t="s">
        <v>1535</v>
      </c>
      <c r="D515" s="74" t="s">
        <v>1535</v>
      </c>
      <c r="E515" s="96" t="str">
        <f>HYPERLINK("[映雪.xlsx]类型!B23",'类型（5）'!$C$23)</f>
        <v>管家</v>
      </c>
      <c r="F515" s="74" t="s">
        <v>1001</v>
      </c>
      <c r="G515" s="74" t="s">
        <v>1002</v>
      </c>
      <c r="H515" s="74">
        <v>621</v>
      </c>
      <c r="I515" s="74">
        <v>621</v>
      </c>
      <c r="J515" s="74">
        <v>39</v>
      </c>
      <c r="K515" s="74">
        <v>55</v>
      </c>
      <c r="L515" s="74">
        <v>57</v>
      </c>
      <c r="M515" s="74">
        <v>64</v>
      </c>
      <c r="N515" s="74">
        <v>83</v>
      </c>
      <c r="O515" s="74">
        <f t="shared" si="8"/>
        <v>259</v>
      </c>
      <c r="P515" s="74" t="s">
        <v>1046</v>
      </c>
      <c r="Q515" s="74">
        <v>100</v>
      </c>
      <c r="R515" s="74">
        <v>1</v>
      </c>
      <c r="S515" s="74" t="s">
        <v>1012</v>
      </c>
      <c r="T515" s="74">
        <v>1535</v>
      </c>
      <c r="U515" s="74">
        <v>1550</v>
      </c>
      <c r="V515" s="74">
        <v>1582</v>
      </c>
      <c r="W515" s="74">
        <v>1615</v>
      </c>
      <c r="X515" s="74">
        <v>93</v>
      </c>
      <c r="Y515" s="74">
        <v>20</v>
      </c>
      <c r="Z515" s="74" t="s">
        <v>1004</v>
      </c>
      <c r="AA515" s="74" t="s">
        <v>1004</v>
      </c>
      <c r="AB515" s="74" t="s">
        <v>1006</v>
      </c>
      <c r="AC515" s="74" t="s">
        <v>1007</v>
      </c>
      <c r="AD515" s="74" t="s">
        <v>1016</v>
      </c>
      <c r="AE515" s="74" t="s">
        <v>1013</v>
      </c>
      <c r="AF515" s="74">
        <v>5</v>
      </c>
      <c r="AG515" s="74" t="s">
        <v>1005</v>
      </c>
      <c r="AH515" s="74">
        <v>0</v>
      </c>
      <c r="AI515" s="104">
        <v>0</v>
      </c>
    </row>
    <row r="516" spans="1:35">
      <c r="A516" s="95">
        <v>514</v>
      </c>
      <c r="B516" s="74" t="s">
        <v>146</v>
      </c>
      <c r="C516" s="74" t="s">
        <v>1536</v>
      </c>
      <c r="D516" s="74" t="s">
        <v>1536</v>
      </c>
      <c r="E516" s="99" t="str">
        <f>HYPERLINK("[映雪.xlsx]类型!B17",'类型（5）'!$C$17)</f>
        <v>记者</v>
      </c>
      <c r="F516" s="74" t="s">
        <v>1001</v>
      </c>
      <c r="G516" s="74" t="s">
        <v>1002</v>
      </c>
      <c r="H516" s="74">
        <v>527</v>
      </c>
      <c r="I516" s="74">
        <v>527</v>
      </c>
      <c r="J516" s="74">
        <v>39</v>
      </c>
      <c r="K516" s="74">
        <v>59</v>
      </c>
      <c r="L516" s="74">
        <v>50</v>
      </c>
      <c r="M516" s="74">
        <v>64</v>
      </c>
      <c r="N516" s="74">
        <v>75</v>
      </c>
      <c r="O516" s="74">
        <f t="shared" si="8"/>
        <v>248</v>
      </c>
      <c r="P516" s="74" t="s">
        <v>1035</v>
      </c>
      <c r="Q516" s="74">
        <v>100</v>
      </c>
      <c r="R516" s="74">
        <v>1</v>
      </c>
      <c r="S516" s="74" t="s">
        <v>1012</v>
      </c>
      <c r="T516" s="74">
        <v>1521</v>
      </c>
      <c r="U516" s="74">
        <v>1536</v>
      </c>
      <c r="V516" s="74">
        <v>1583</v>
      </c>
      <c r="W516" s="74">
        <v>1615</v>
      </c>
      <c r="X516" s="74">
        <v>44</v>
      </c>
      <c r="Y516" s="74">
        <v>20</v>
      </c>
      <c r="Z516" s="74" t="s">
        <v>1004</v>
      </c>
      <c r="AA516" s="74" t="s">
        <v>1004</v>
      </c>
      <c r="AB516" s="74" t="s">
        <v>1006</v>
      </c>
      <c r="AC516" s="74" t="s">
        <v>1183</v>
      </c>
      <c r="AD516" s="74" t="s">
        <v>1008</v>
      </c>
      <c r="AE516" s="74" t="s">
        <v>1013</v>
      </c>
      <c r="AF516" s="74">
        <v>1</v>
      </c>
      <c r="AG516" s="74" t="s">
        <v>1005</v>
      </c>
      <c r="AH516" s="74">
        <v>0</v>
      </c>
      <c r="AI516" s="104">
        <v>0</v>
      </c>
    </row>
    <row r="517" spans="1:35">
      <c r="A517" s="95">
        <v>515</v>
      </c>
      <c r="B517" s="74" t="s">
        <v>44</v>
      </c>
      <c r="C517" s="74" t="s">
        <v>44</v>
      </c>
      <c r="D517" s="74" t="s">
        <v>44</v>
      </c>
      <c r="E517" s="74" t="str">
        <f>HYPERLINK("[映雪.xlsx]类型!B77",'类型（5）'!$C$77)</f>
        <v>艾米莉亚</v>
      </c>
      <c r="F517" s="74" t="s">
        <v>1001</v>
      </c>
      <c r="G517" s="74" t="s">
        <v>1002</v>
      </c>
      <c r="H517" s="74">
        <v>17</v>
      </c>
      <c r="I517" s="74">
        <v>17</v>
      </c>
      <c r="J517" s="74">
        <v>146</v>
      </c>
      <c r="K517" s="74">
        <v>79</v>
      </c>
      <c r="L517" s="74">
        <v>89</v>
      </c>
      <c r="M517" s="74">
        <v>61</v>
      </c>
      <c r="N517" s="74">
        <v>74</v>
      </c>
      <c r="O517" s="74">
        <f t="shared" si="8"/>
        <v>303</v>
      </c>
      <c r="P517" s="74" t="s">
        <v>1537</v>
      </c>
      <c r="Q517" s="74">
        <v>18052</v>
      </c>
      <c r="R517" s="74">
        <v>6</v>
      </c>
      <c r="S517" s="74" t="s">
        <v>4</v>
      </c>
      <c r="T517" s="74">
        <v>1530</v>
      </c>
      <c r="U517" s="74">
        <v>1545</v>
      </c>
      <c r="V517" s="74">
        <v>1578</v>
      </c>
      <c r="W517" s="74">
        <v>1615</v>
      </c>
      <c r="X517" s="74">
        <v>15</v>
      </c>
      <c r="Y517" s="74">
        <v>25</v>
      </c>
      <c r="Z517" s="74" t="s">
        <v>1004</v>
      </c>
      <c r="AA517" s="74" t="s">
        <v>1005</v>
      </c>
      <c r="AB517" s="74" t="s">
        <v>1006</v>
      </c>
      <c r="AC517" s="74" t="s">
        <v>1007</v>
      </c>
      <c r="AD517" s="74" t="s">
        <v>1016</v>
      </c>
      <c r="AE517" s="74" t="s">
        <v>1038</v>
      </c>
      <c r="AF517" s="74">
        <v>11</v>
      </c>
      <c r="AG517" s="74" t="s">
        <v>1005</v>
      </c>
      <c r="AH517" s="74">
        <v>0</v>
      </c>
      <c r="AI517" s="104">
        <v>35</v>
      </c>
    </row>
    <row r="518" spans="1:35">
      <c r="A518" s="95">
        <v>516</v>
      </c>
      <c r="B518" s="74" t="s">
        <v>44</v>
      </c>
      <c r="C518" s="74" t="s">
        <v>1227</v>
      </c>
      <c r="D518" s="74" t="s">
        <v>1227</v>
      </c>
      <c r="E518" s="96" t="str">
        <f>HYPERLINK("[映雪.xlsx]类型!B23",'类型（5）'!$C$23)</f>
        <v>管家</v>
      </c>
      <c r="F518" s="74" t="s">
        <v>1001</v>
      </c>
      <c r="G518" s="74" t="s">
        <v>1002</v>
      </c>
      <c r="H518" s="74">
        <v>18</v>
      </c>
      <c r="I518" s="74">
        <v>18</v>
      </c>
      <c r="J518" s="74">
        <v>146</v>
      </c>
      <c r="K518" s="74">
        <v>80</v>
      </c>
      <c r="L518" s="74">
        <v>55</v>
      </c>
      <c r="M518" s="74">
        <v>70</v>
      </c>
      <c r="N518" s="74">
        <v>67</v>
      </c>
      <c r="O518" s="74">
        <f t="shared" si="8"/>
        <v>272</v>
      </c>
      <c r="P518" s="74" t="s">
        <v>1470</v>
      </c>
      <c r="Q518" s="74">
        <v>100</v>
      </c>
      <c r="R518" s="74">
        <v>2</v>
      </c>
      <c r="S518" s="74" t="s">
        <v>1012</v>
      </c>
      <c r="T518" s="74">
        <v>1555</v>
      </c>
      <c r="U518" s="74">
        <v>1570</v>
      </c>
      <c r="V518" s="74">
        <v>1623</v>
      </c>
      <c r="W518" s="74">
        <v>1615</v>
      </c>
      <c r="X518" s="74">
        <v>10</v>
      </c>
      <c r="Y518" s="74">
        <v>45</v>
      </c>
      <c r="Z518" s="74" t="s">
        <v>1004</v>
      </c>
      <c r="AA518" s="74" t="s">
        <v>1005</v>
      </c>
      <c r="AB518" s="74" t="s">
        <v>1006</v>
      </c>
      <c r="AC518" s="74" t="s">
        <v>1007</v>
      </c>
      <c r="AD518" s="74" t="s">
        <v>1008</v>
      </c>
      <c r="AE518" s="74" t="s">
        <v>1024</v>
      </c>
      <c r="AF518" s="74">
        <v>8</v>
      </c>
      <c r="AG518" s="74" t="s">
        <v>1005</v>
      </c>
      <c r="AH518" s="74">
        <v>0</v>
      </c>
      <c r="AI518" s="104">
        <v>35</v>
      </c>
    </row>
    <row r="519" spans="1:35">
      <c r="A519" s="95">
        <v>517</v>
      </c>
      <c r="B519" s="74" t="s">
        <v>44</v>
      </c>
      <c r="C519" s="74" t="s">
        <v>1538</v>
      </c>
      <c r="D519" s="74" t="s">
        <v>1538</v>
      </c>
      <c r="E519" s="99" t="str">
        <f>HYPERLINK("[映雪.xlsx]类型!B26",'类型（5）'!$C$26)</f>
        <v>剑豪</v>
      </c>
      <c r="F519" s="74" t="s">
        <v>1001</v>
      </c>
      <c r="G519" s="74" t="s">
        <v>1002</v>
      </c>
      <c r="H519" s="74">
        <v>400</v>
      </c>
      <c r="I519" s="74">
        <v>400</v>
      </c>
      <c r="J519" s="74">
        <v>146</v>
      </c>
      <c r="K519" s="74">
        <v>59</v>
      </c>
      <c r="L519" s="74">
        <v>81</v>
      </c>
      <c r="M519" s="74">
        <v>73</v>
      </c>
      <c r="N519" s="74">
        <v>88</v>
      </c>
      <c r="O519" s="74">
        <f t="shared" si="8"/>
        <v>301</v>
      </c>
      <c r="P519" s="74" t="s">
        <v>1044</v>
      </c>
      <c r="Q519" s="74">
        <v>100</v>
      </c>
      <c r="R519" s="74">
        <v>2</v>
      </c>
      <c r="S519" s="74" t="s">
        <v>1012</v>
      </c>
      <c r="T519" s="74">
        <v>1554</v>
      </c>
      <c r="U519" s="74">
        <v>1569</v>
      </c>
      <c r="V519" s="74">
        <v>1579</v>
      </c>
      <c r="W519" s="74">
        <v>1615</v>
      </c>
      <c r="X519" s="74">
        <v>79</v>
      </c>
      <c r="Y519" s="74">
        <v>45</v>
      </c>
      <c r="Z519" s="74" t="s">
        <v>1004</v>
      </c>
      <c r="AA519" s="74" t="s">
        <v>1004</v>
      </c>
      <c r="AB519" s="74" t="s">
        <v>1006</v>
      </c>
      <c r="AC519" s="74" t="s">
        <v>1007</v>
      </c>
      <c r="AD519" s="74" t="s">
        <v>1016</v>
      </c>
      <c r="AE519" s="74" t="s">
        <v>1024</v>
      </c>
      <c r="AF519" s="74">
        <v>10</v>
      </c>
      <c r="AG519" s="74" t="s">
        <v>1005</v>
      </c>
      <c r="AH519" s="74">
        <v>0</v>
      </c>
      <c r="AI519" s="104">
        <v>35</v>
      </c>
    </row>
    <row r="520" spans="1:35">
      <c r="A520" s="95">
        <v>518</v>
      </c>
      <c r="B520" s="74" t="s">
        <v>44</v>
      </c>
      <c r="C520" s="74" t="s">
        <v>1539</v>
      </c>
      <c r="D520" s="74" t="s">
        <v>1539</v>
      </c>
      <c r="E520" s="74" t="str">
        <f>HYPERLINK("[映雪.xlsx]类型!B33",'类型（5）'!$C$33)</f>
        <v>魔女</v>
      </c>
      <c r="F520" s="74" t="s">
        <v>1001</v>
      </c>
      <c r="G520" s="74" t="s">
        <v>1002</v>
      </c>
      <c r="H520" s="74">
        <v>234</v>
      </c>
      <c r="I520" s="74">
        <v>234</v>
      </c>
      <c r="J520" s="74">
        <v>146</v>
      </c>
      <c r="K520" s="74">
        <v>37</v>
      </c>
      <c r="L520" s="74">
        <v>80</v>
      </c>
      <c r="M520" s="74">
        <v>76</v>
      </c>
      <c r="N520" s="74">
        <v>30</v>
      </c>
      <c r="O520" s="74">
        <f t="shared" si="8"/>
        <v>223</v>
      </c>
      <c r="P520" s="74" t="s">
        <v>1056</v>
      </c>
      <c r="Q520" s="74">
        <v>100</v>
      </c>
      <c r="R520" s="74">
        <v>1</v>
      </c>
      <c r="S520" s="74" t="s">
        <v>1012</v>
      </c>
      <c r="T520" s="74">
        <v>1526</v>
      </c>
      <c r="U520" s="74">
        <v>1541</v>
      </c>
      <c r="V520" s="74">
        <v>1564</v>
      </c>
      <c r="W520" s="74">
        <v>1615</v>
      </c>
      <c r="X520" s="74">
        <v>19</v>
      </c>
      <c r="Y520" s="74">
        <v>45</v>
      </c>
      <c r="Z520" s="74" t="s">
        <v>1004</v>
      </c>
      <c r="AA520" s="74" t="s">
        <v>1004</v>
      </c>
      <c r="AB520" s="74" t="s">
        <v>1006</v>
      </c>
      <c r="AC520" s="74" t="s">
        <v>1007</v>
      </c>
      <c r="AD520" s="74" t="s">
        <v>1008</v>
      </c>
      <c r="AE520" s="74" t="s">
        <v>1020</v>
      </c>
      <c r="AF520" s="74">
        <v>12</v>
      </c>
      <c r="AG520" s="74" t="s">
        <v>1005</v>
      </c>
      <c r="AH520" s="74">
        <v>0</v>
      </c>
      <c r="AI520" s="104">
        <v>35</v>
      </c>
    </row>
    <row r="521" spans="1:35">
      <c r="A521" s="95">
        <v>519</v>
      </c>
      <c r="B521" s="74" t="s">
        <v>44</v>
      </c>
      <c r="C521" s="74" t="s">
        <v>1540</v>
      </c>
      <c r="D521" s="74" t="s">
        <v>1540</v>
      </c>
      <c r="E521" s="74" t="str">
        <f>HYPERLINK("[映雪.xlsx]类型!B13",'类型（5）'!$C$13)</f>
        <v>贤者</v>
      </c>
      <c r="F521" s="74" t="s">
        <v>1001</v>
      </c>
      <c r="G521" s="74" t="s">
        <v>1002</v>
      </c>
      <c r="H521" s="74">
        <v>826</v>
      </c>
      <c r="I521" s="74">
        <v>826</v>
      </c>
      <c r="J521" s="74">
        <v>146</v>
      </c>
      <c r="K521" s="74">
        <v>61</v>
      </c>
      <c r="L521" s="74">
        <v>63</v>
      </c>
      <c r="M521" s="74">
        <v>66</v>
      </c>
      <c r="N521" s="74">
        <v>61</v>
      </c>
      <c r="O521" s="74">
        <f t="shared" si="8"/>
        <v>251</v>
      </c>
      <c r="P521" s="74" t="s">
        <v>1067</v>
      </c>
      <c r="Q521" s="74">
        <v>100</v>
      </c>
      <c r="R521" s="74">
        <v>1</v>
      </c>
      <c r="S521" s="74" t="s">
        <v>1012</v>
      </c>
      <c r="T521" s="74">
        <v>1527</v>
      </c>
      <c r="U521" s="74">
        <v>1542</v>
      </c>
      <c r="V521" s="74">
        <v>1578</v>
      </c>
      <c r="W521" s="74">
        <v>1615</v>
      </c>
      <c r="X521" s="74">
        <v>2</v>
      </c>
      <c r="Y521" s="74">
        <v>45</v>
      </c>
      <c r="Z521" s="74" t="s">
        <v>1004</v>
      </c>
      <c r="AA521" s="74" t="s">
        <v>1004</v>
      </c>
      <c r="AB521" s="74" t="s">
        <v>1006</v>
      </c>
      <c r="AC521" s="74" t="s">
        <v>1007</v>
      </c>
      <c r="AD521" s="74" t="s">
        <v>1023</v>
      </c>
      <c r="AE521" s="74" t="s">
        <v>1017</v>
      </c>
      <c r="AF521" s="74">
        <v>6</v>
      </c>
      <c r="AG521" s="74" t="s">
        <v>1005</v>
      </c>
      <c r="AH521" s="74">
        <v>0</v>
      </c>
      <c r="AI521" s="104">
        <v>35</v>
      </c>
    </row>
    <row r="522" spans="1:35">
      <c r="A522" s="95">
        <v>520</v>
      </c>
      <c r="B522" s="74" t="s">
        <v>44</v>
      </c>
      <c r="C522" s="74" t="s">
        <v>1541</v>
      </c>
      <c r="D522" s="74" t="s">
        <v>1541</v>
      </c>
      <c r="E522" s="74" t="str">
        <f>HYPERLINK("[映雪.xlsx]类型!B12",'类型（5）'!$C$12)</f>
        <v>吸血鬼</v>
      </c>
      <c r="F522" s="74" t="s">
        <v>1001</v>
      </c>
      <c r="G522" s="74" t="s">
        <v>1002</v>
      </c>
      <c r="H522" s="74">
        <v>225</v>
      </c>
      <c r="I522" s="74">
        <v>225</v>
      </c>
      <c r="J522" s="74">
        <v>146</v>
      </c>
      <c r="K522" s="74">
        <v>45</v>
      </c>
      <c r="L522" s="74">
        <v>73</v>
      </c>
      <c r="M522" s="74">
        <v>63</v>
      </c>
      <c r="N522" s="74">
        <v>32</v>
      </c>
      <c r="O522" s="74">
        <f t="shared" si="8"/>
        <v>213</v>
      </c>
      <c r="P522" s="74" t="s">
        <v>1069</v>
      </c>
      <c r="Q522" s="74">
        <v>100</v>
      </c>
      <c r="R522" s="74">
        <v>1</v>
      </c>
      <c r="S522" s="74" t="s">
        <v>1012</v>
      </c>
      <c r="T522" s="74">
        <v>1493</v>
      </c>
      <c r="U522" s="74">
        <v>1508</v>
      </c>
      <c r="V522" s="74">
        <v>1568</v>
      </c>
      <c r="W522" s="74">
        <v>1615</v>
      </c>
      <c r="X522" s="74">
        <v>16</v>
      </c>
      <c r="Y522" s="74">
        <v>45</v>
      </c>
      <c r="Z522" s="74" t="s">
        <v>1004</v>
      </c>
      <c r="AA522" s="74" t="s">
        <v>1004</v>
      </c>
      <c r="AB522" s="74" t="s">
        <v>1006</v>
      </c>
      <c r="AC522" s="74" t="s">
        <v>1007</v>
      </c>
      <c r="AD522" s="74" t="s">
        <v>1008</v>
      </c>
      <c r="AE522" s="74" t="s">
        <v>1013</v>
      </c>
      <c r="AF522" s="74">
        <v>11</v>
      </c>
      <c r="AG522" s="74" t="s">
        <v>1004</v>
      </c>
      <c r="AH522" s="74">
        <v>0</v>
      </c>
      <c r="AI522" s="104">
        <v>0</v>
      </c>
    </row>
    <row r="523" spans="1:35">
      <c r="A523" s="95">
        <v>521</v>
      </c>
      <c r="B523" s="74" t="s">
        <v>44</v>
      </c>
      <c r="C523" s="74" t="s">
        <v>1542</v>
      </c>
      <c r="D523" s="74" t="s">
        <v>1542</v>
      </c>
      <c r="E523" s="74" t="str">
        <f>HYPERLINK("[映雪.xlsx]类型!B7",'类型（5）'!$C$7)</f>
        <v>武勇全能</v>
      </c>
      <c r="F523" s="74" t="s">
        <v>1001</v>
      </c>
      <c r="G523" s="74" t="s">
        <v>1002</v>
      </c>
      <c r="H523" s="74">
        <v>737</v>
      </c>
      <c r="I523" s="74">
        <v>737</v>
      </c>
      <c r="J523" s="74">
        <v>35</v>
      </c>
      <c r="K523" s="74">
        <v>42</v>
      </c>
      <c r="L523" s="74">
        <v>69</v>
      </c>
      <c r="M523" s="74">
        <v>65</v>
      </c>
      <c r="N523" s="74">
        <v>42</v>
      </c>
      <c r="O523" s="74">
        <f t="shared" si="8"/>
        <v>218</v>
      </c>
      <c r="P523" s="74" t="s">
        <v>1033</v>
      </c>
      <c r="Q523" s="74">
        <v>100</v>
      </c>
      <c r="R523" s="74">
        <v>1</v>
      </c>
      <c r="S523" s="74" t="s">
        <v>1012</v>
      </c>
      <c r="T523" s="74">
        <v>1549</v>
      </c>
      <c r="U523" s="74">
        <v>1564</v>
      </c>
      <c r="V523" s="74">
        <v>1587</v>
      </c>
      <c r="W523" s="74">
        <v>1615</v>
      </c>
      <c r="X523" s="74">
        <v>14</v>
      </c>
      <c r="Y523" s="74">
        <v>45</v>
      </c>
      <c r="Z523" s="74" t="s">
        <v>1004</v>
      </c>
      <c r="AA523" s="74" t="s">
        <v>1005</v>
      </c>
      <c r="AB523" s="74" t="s">
        <v>1006</v>
      </c>
      <c r="AC523" s="74" t="s">
        <v>1007</v>
      </c>
      <c r="AD523" s="74" t="s">
        <v>1016</v>
      </c>
      <c r="AE523" s="74" t="s">
        <v>1027</v>
      </c>
      <c r="AF523" s="74">
        <v>11</v>
      </c>
      <c r="AG523" s="74" t="s">
        <v>1004</v>
      </c>
      <c r="AH523" s="74">
        <v>0</v>
      </c>
      <c r="AI523" s="104">
        <v>0</v>
      </c>
    </row>
    <row r="524" spans="1:35">
      <c r="A524" s="95">
        <v>522</v>
      </c>
      <c r="B524" s="74" t="s">
        <v>44</v>
      </c>
      <c r="C524" s="74" t="s">
        <v>1543</v>
      </c>
      <c r="D524" s="74" t="s">
        <v>1543</v>
      </c>
      <c r="E524" s="74" t="str">
        <f>HYPERLINK("[映雪.xlsx]类型!B1",'类型（5）'!$C$1)</f>
        <v>均衡</v>
      </c>
      <c r="F524" s="74" t="s">
        <v>1001</v>
      </c>
      <c r="G524" s="74" t="s">
        <v>1002</v>
      </c>
      <c r="H524" s="74">
        <v>738</v>
      </c>
      <c r="I524" s="74">
        <v>738</v>
      </c>
      <c r="J524" s="74">
        <v>35</v>
      </c>
      <c r="K524" s="74">
        <v>52</v>
      </c>
      <c r="L524" s="74">
        <v>32</v>
      </c>
      <c r="M524" s="74">
        <v>51</v>
      </c>
      <c r="N524" s="74">
        <v>71</v>
      </c>
      <c r="O524" s="74">
        <f t="shared" si="8"/>
        <v>206</v>
      </c>
      <c r="P524" s="74" t="s">
        <v>1058</v>
      </c>
      <c r="Q524" s="74">
        <v>100</v>
      </c>
      <c r="R524" s="74">
        <v>1</v>
      </c>
      <c r="S524" s="74" t="s">
        <v>1012</v>
      </c>
      <c r="T524" s="74">
        <v>1555</v>
      </c>
      <c r="U524" s="74">
        <v>1570</v>
      </c>
      <c r="V524" s="74">
        <v>1592</v>
      </c>
      <c r="W524" s="74">
        <v>1615</v>
      </c>
      <c r="X524" s="74">
        <v>16</v>
      </c>
      <c r="Y524" s="74">
        <v>45</v>
      </c>
      <c r="Z524" s="74" t="s">
        <v>1004</v>
      </c>
      <c r="AA524" s="74" t="s">
        <v>1005</v>
      </c>
      <c r="AB524" s="74" t="s">
        <v>1006</v>
      </c>
      <c r="AC524" s="74" t="s">
        <v>1007</v>
      </c>
      <c r="AD524" s="74" t="s">
        <v>1008</v>
      </c>
      <c r="AE524" s="74" t="s">
        <v>1009</v>
      </c>
      <c r="AF524" s="74">
        <v>9</v>
      </c>
      <c r="AG524" s="74" t="s">
        <v>1004</v>
      </c>
      <c r="AH524" s="74">
        <v>0</v>
      </c>
      <c r="AI524" s="104">
        <v>0</v>
      </c>
    </row>
    <row r="525" spans="1:35">
      <c r="A525" s="95">
        <v>523</v>
      </c>
      <c r="B525" s="74" t="s">
        <v>44</v>
      </c>
      <c r="C525" s="74" t="s">
        <v>1544</v>
      </c>
      <c r="D525" s="74" t="s">
        <v>1544</v>
      </c>
      <c r="E525" s="74" t="str">
        <f>HYPERLINK("[映雪.xlsx]类型!B28",'类型（5）'!$C$28)</f>
        <v>战法师</v>
      </c>
      <c r="F525" s="74" t="s">
        <v>1001</v>
      </c>
      <c r="G525" s="74" t="s">
        <v>1002</v>
      </c>
      <c r="H525" s="74">
        <v>289</v>
      </c>
      <c r="I525" s="74">
        <v>289</v>
      </c>
      <c r="J525" s="74">
        <v>35</v>
      </c>
      <c r="K525" s="74">
        <v>67</v>
      </c>
      <c r="L525" s="74">
        <v>57</v>
      </c>
      <c r="M525" s="74">
        <v>52</v>
      </c>
      <c r="N525" s="74">
        <v>51</v>
      </c>
      <c r="O525" s="74">
        <f t="shared" si="8"/>
        <v>227</v>
      </c>
      <c r="P525" s="74" t="s">
        <v>1046</v>
      </c>
      <c r="Q525" s="74">
        <v>100</v>
      </c>
      <c r="R525" s="74">
        <v>1</v>
      </c>
      <c r="S525" s="74" t="s">
        <v>1012</v>
      </c>
      <c r="T525" s="74">
        <v>1517</v>
      </c>
      <c r="U525" s="74">
        <v>1532</v>
      </c>
      <c r="V525" s="74">
        <v>1582</v>
      </c>
      <c r="W525" s="74">
        <v>1615</v>
      </c>
      <c r="X525" s="74">
        <v>88</v>
      </c>
      <c r="Y525" s="74">
        <v>45</v>
      </c>
      <c r="Z525" s="74" t="s">
        <v>1004</v>
      </c>
      <c r="AA525" s="74" t="s">
        <v>1004</v>
      </c>
      <c r="AB525" s="74" t="s">
        <v>1006</v>
      </c>
      <c r="AC525" s="74" t="s">
        <v>1007</v>
      </c>
      <c r="AD525" s="74" t="s">
        <v>1016</v>
      </c>
      <c r="AE525" s="74" t="s">
        <v>1017</v>
      </c>
      <c r="AF525" s="74">
        <v>5</v>
      </c>
      <c r="AG525" s="74" t="s">
        <v>1004</v>
      </c>
      <c r="AH525" s="74">
        <v>0</v>
      </c>
      <c r="AI525" s="104">
        <v>0</v>
      </c>
    </row>
    <row r="526" spans="1:35">
      <c r="A526" s="95">
        <v>524</v>
      </c>
      <c r="B526" s="74" t="s">
        <v>44</v>
      </c>
      <c r="C526" s="74" t="s">
        <v>1545</v>
      </c>
      <c r="D526" s="74" t="s">
        <v>1545</v>
      </c>
      <c r="E526" s="99" t="str">
        <f>HYPERLINK("[映雪.xlsx]类型!B18",'类型（5）'!$C$18)</f>
        <v>科学家</v>
      </c>
      <c r="F526" s="74" t="s">
        <v>1001</v>
      </c>
      <c r="G526" s="74" t="s">
        <v>1002</v>
      </c>
      <c r="H526" s="74">
        <v>20</v>
      </c>
      <c r="I526" s="74">
        <v>20</v>
      </c>
      <c r="J526" s="74">
        <v>176</v>
      </c>
      <c r="K526" s="74">
        <v>52</v>
      </c>
      <c r="L526" s="74">
        <v>51</v>
      </c>
      <c r="M526" s="74">
        <v>87</v>
      </c>
      <c r="N526" s="74">
        <v>79</v>
      </c>
      <c r="O526" s="74">
        <f t="shared" si="8"/>
        <v>269</v>
      </c>
      <c r="P526" s="74" t="s">
        <v>1362</v>
      </c>
      <c r="Q526" s="74">
        <v>100</v>
      </c>
      <c r="R526" s="74">
        <v>3</v>
      </c>
      <c r="S526" s="74" t="s">
        <v>1012</v>
      </c>
      <c r="T526" s="74">
        <v>1513</v>
      </c>
      <c r="U526" s="74">
        <v>1528</v>
      </c>
      <c r="V526" s="74">
        <v>1575</v>
      </c>
      <c r="W526" s="74">
        <v>1615</v>
      </c>
      <c r="X526" s="74">
        <v>14</v>
      </c>
      <c r="Y526" s="74">
        <v>19</v>
      </c>
      <c r="Z526" s="74" t="s">
        <v>1004</v>
      </c>
      <c r="AA526" s="74" t="s">
        <v>1004</v>
      </c>
      <c r="AB526" s="74" t="s">
        <v>1006</v>
      </c>
      <c r="AC526" s="74" t="s">
        <v>1007</v>
      </c>
      <c r="AD526" s="74" t="s">
        <v>1016</v>
      </c>
      <c r="AE526" s="74" t="s">
        <v>1013</v>
      </c>
      <c r="AF526" s="74">
        <v>8</v>
      </c>
      <c r="AG526" s="74" t="s">
        <v>1005</v>
      </c>
      <c r="AH526" s="74">
        <v>0</v>
      </c>
      <c r="AI526" s="104">
        <v>0</v>
      </c>
    </row>
    <row r="527" spans="1:35">
      <c r="A527" s="95">
        <v>525</v>
      </c>
      <c r="B527" s="74" t="s">
        <v>44</v>
      </c>
      <c r="C527" s="74" t="s">
        <v>1546</v>
      </c>
      <c r="D527" s="74" t="s">
        <v>1546</v>
      </c>
      <c r="E527" s="74" t="str">
        <f>HYPERLINK("[映雪.xlsx]类型!B9",'类型（5）'!$C$9)</f>
        <v>家政全能</v>
      </c>
      <c r="F527" s="74" t="s">
        <v>1001</v>
      </c>
      <c r="G527" s="74" t="s">
        <v>1002</v>
      </c>
      <c r="H527" s="74">
        <v>541</v>
      </c>
      <c r="I527" s="74">
        <v>541</v>
      </c>
      <c r="J527" s="74">
        <v>176</v>
      </c>
      <c r="K527" s="74">
        <v>50</v>
      </c>
      <c r="L527" s="74">
        <v>47</v>
      </c>
      <c r="M527" s="74">
        <v>67</v>
      </c>
      <c r="N527" s="74">
        <v>69</v>
      </c>
      <c r="O527" s="74">
        <f t="shared" si="8"/>
        <v>233</v>
      </c>
      <c r="P527" s="74" t="s">
        <v>1051</v>
      </c>
      <c r="Q527" s="74">
        <v>100</v>
      </c>
      <c r="R527" s="74">
        <v>1</v>
      </c>
      <c r="S527" s="74" t="s">
        <v>1012</v>
      </c>
      <c r="T527" s="74">
        <v>1540</v>
      </c>
      <c r="U527" s="74">
        <v>1555</v>
      </c>
      <c r="V527" s="74">
        <v>1581</v>
      </c>
      <c r="W527" s="74">
        <v>1615</v>
      </c>
      <c r="X527" s="74">
        <v>15</v>
      </c>
      <c r="Y527" s="74">
        <v>19</v>
      </c>
      <c r="Z527" s="74" t="s">
        <v>1004</v>
      </c>
      <c r="AA527" s="74" t="s">
        <v>1005</v>
      </c>
      <c r="AB527" s="74" t="s">
        <v>1006</v>
      </c>
      <c r="AC527" s="74" t="s">
        <v>1007</v>
      </c>
      <c r="AD527" s="74" t="s">
        <v>1023</v>
      </c>
      <c r="AE527" s="74" t="s">
        <v>1009</v>
      </c>
      <c r="AF527" s="74">
        <v>2</v>
      </c>
      <c r="AG527" s="74" t="s">
        <v>1005</v>
      </c>
      <c r="AH527" s="74">
        <v>0</v>
      </c>
      <c r="AI527" s="104">
        <v>0</v>
      </c>
    </row>
    <row r="528" spans="1:35">
      <c r="A528" s="95">
        <v>526</v>
      </c>
      <c r="B528" s="74" t="s">
        <v>44</v>
      </c>
      <c r="C528" s="74" t="s">
        <v>400</v>
      </c>
      <c r="D528" s="74" t="s">
        <v>400</v>
      </c>
      <c r="E528" s="74" t="str">
        <f>HYPERLINK("[映雪.xlsx]类型!B3",'类型（5）'!$C$3)</f>
        <v>武勇强化</v>
      </c>
      <c r="F528" s="74" t="s">
        <v>1001</v>
      </c>
      <c r="G528" s="74" t="s">
        <v>1002</v>
      </c>
      <c r="H528" s="74">
        <v>896</v>
      </c>
      <c r="I528" s="74">
        <v>896</v>
      </c>
      <c r="J528" s="74">
        <v>176</v>
      </c>
      <c r="K528" s="74">
        <v>60</v>
      </c>
      <c r="L528" s="74">
        <v>72</v>
      </c>
      <c r="M528" s="74">
        <v>64</v>
      </c>
      <c r="N528" s="74">
        <v>73</v>
      </c>
      <c r="O528" s="74">
        <f t="shared" si="8"/>
        <v>269</v>
      </c>
      <c r="P528" s="74" t="s">
        <v>1042</v>
      </c>
      <c r="Q528" s="74">
        <v>100</v>
      </c>
      <c r="R528" s="74">
        <v>1</v>
      </c>
      <c r="S528" s="74" t="s">
        <v>1012</v>
      </c>
      <c r="T528" s="74">
        <v>1517</v>
      </c>
      <c r="U528" s="74">
        <v>1532</v>
      </c>
      <c r="V528" s="74">
        <v>1587</v>
      </c>
      <c r="W528" s="74">
        <v>1615</v>
      </c>
      <c r="X528" s="74">
        <v>87</v>
      </c>
      <c r="Y528" s="74">
        <v>19</v>
      </c>
      <c r="Z528" s="74" t="s">
        <v>1004</v>
      </c>
      <c r="AA528" s="74" t="s">
        <v>1004</v>
      </c>
      <c r="AB528" s="74" t="s">
        <v>1006</v>
      </c>
      <c r="AC528" s="74" t="s">
        <v>1007</v>
      </c>
      <c r="AD528" s="74" t="s">
        <v>1008</v>
      </c>
      <c r="AE528" s="74" t="s">
        <v>1027</v>
      </c>
      <c r="AF528" s="74">
        <v>5</v>
      </c>
      <c r="AG528" s="74" t="s">
        <v>1004</v>
      </c>
      <c r="AH528" s="74">
        <v>0</v>
      </c>
      <c r="AI528" s="104">
        <v>0</v>
      </c>
    </row>
    <row r="529" spans="1:35">
      <c r="A529" s="95">
        <v>527</v>
      </c>
      <c r="B529" s="74" t="s">
        <v>44</v>
      </c>
      <c r="C529" s="74" t="s">
        <v>1547</v>
      </c>
      <c r="D529" s="74" t="s">
        <v>1547</v>
      </c>
      <c r="E529" s="74" t="str">
        <f>HYPERLINK("[映雪.xlsx]类型!B7",'类型（5）'!$C$7)</f>
        <v>武勇全能</v>
      </c>
      <c r="F529" s="74" t="s">
        <v>1001</v>
      </c>
      <c r="G529" s="74" t="s">
        <v>1002</v>
      </c>
      <c r="H529" s="74">
        <v>365</v>
      </c>
      <c r="I529" s="74">
        <v>365</v>
      </c>
      <c r="J529" s="74">
        <v>176</v>
      </c>
      <c r="K529" s="74">
        <v>35</v>
      </c>
      <c r="L529" s="74">
        <v>63</v>
      </c>
      <c r="M529" s="74">
        <v>70</v>
      </c>
      <c r="N529" s="74">
        <v>62</v>
      </c>
      <c r="O529" s="74">
        <f t="shared" si="8"/>
        <v>230</v>
      </c>
      <c r="P529" s="74" t="s">
        <v>1019</v>
      </c>
      <c r="Q529" s="74">
        <v>100</v>
      </c>
      <c r="R529" s="74">
        <v>1</v>
      </c>
      <c r="S529" s="74" t="s">
        <v>1012</v>
      </c>
      <c r="T529" s="74">
        <v>1548</v>
      </c>
      <c r="U529" s="74">
        <v>1563</v>
      </c>
      <c r="V529" s="74">
        <v>1579</v>
      </c>
      <c r="W529" s="74">
        <v>1615</v>
      </c>
      <c r="X529" s="74">
        <v>2</v>
      </c>
      <c r="Y529" s="74">
        <v>19</v>
      </c>
      <c r="Z529" s="74" t="s">
        <v>1004</v>
      </c>
      <c r="AA529" s="74" t="s">
        <v>1004</v>
      </c>
      <c r="AB529" s="74" t="s">
        <v>1006</v>
      </c>
      <c r="AC529" s="74" t="s">
        <v>1007</v>
      </c>
      <c r="AD529" s="74" t="s">
        <v>1023</v>
      </c>
      <c r="AE529" s="74" t="s">
        <v>1017</v>
      </c>
      <c r="AF529" s="74">
        <v>6</v>
      </c>
      <c r="AG529" s="74" t="s">
        <v>1004</v>
      </c>
      <c r="AH529" s="74">
        <v>0</v>
      </c>
      <c r="AI529" s="104">
        <v>0</v>
      </c>
    </row>
    <row r="530" spans="1:35">
      <c r="A530" s="95">
        <v>528</v>
      </c>
      <c r="B530" s="74" t="s">
        <v>44</v>
      </c>
      <c r="C530" s="74" t="s">
        <v>1548</v>
      </c>
      <c r="D530" s="74" t="s">
        <v>1548</v>
      </c>
      <c r="E530" s="96" t="str">
        <f>HYPERLINK("[映雪.xlsx]类型!B20",'类型（5）'!$C$20)</f>
        <v>指挥官</v>
      </c>
      <c r="F530" s="74" t="s">
        <v>1001</v>
      </c>
      <c r="G530" s="74" t="s">
        <v>1002</v>
      </c>
      <c r="H530" s="74">
        <v>134</v>
      </c>
      <c r="I530" s="74">
        <v>134</v>
      </c>
      <c r="J530" s="74">
        <v>176</v>
      </c>
      <c r="K530" s="74">
        <v>60</v>
      </c>
      <c r="L530" s="74">
        <v>33</v>
      </c>
      <c r="M530" s="74">
        <v>71</v>
      </c>
      <c r="N530" s="74">
        <v>66</v>
      </c>
      <c r="O530" s="74">
        <f t="shared" si="8"/>
        <v>230</v>
      </c>
      <c r="P530" s="74" t="s">
        <v>1029</v>
      </c>
      <c r="Q530" s="74">
        <v>100</v>
      </c>
      <c r="R530" s="74">
        <v>1</v>
      </c>
      <c r="S530" s="74" t="s">
        <v>1012</v>
      </c>
      <c r="T530" s="74">
        <v>1527</v>
      </c>
      <c r="U530" s="74">
        <v>1542</v>
      </c>
      <c r="V530" s="74">
        <v>1591</v>
      </c>
      <c r="W530" s="74">
        <v>1615</v>
      </c>
      <c r="X530" s="74">
        <v>15</v>
      </c>
      <c r="Y530" s="74">
        <v>19</v>
      </c>
      <c r="Z530" s="74" t="s">
        <v>1004</v>
      </c>
      <c r="AA530" s="74" t="s">
        <v>1005</v>
      </c>
      <c r="AB530" s="74" t="s">
        <v>1006</v>
      </c>
      <c r="AC530" s="74" t="s">
        <v>1007</v>
      </c>
      <c r="AD530" s="74" t="s">
        <v>1008</v>
      </c>
      <c r="AE530" s="74" t="s">
        <v>1013</v>
      </c>
      <c r="AF530" s="74">
        <v>7</v>
      </c>
      <c r="AG530" s="74" t="s">
        <v>1004</v>
      </c>
      <c r="AH530" s="74">
        <v>0</v>
      </c>
      <c r="AI530" s="104">
        <v>0</v>
      </c>
    </row>
    <row r="531" spans="1:35">
      <c r="A531" s="95">
        <v>529</v>
      </c>
      <c r="B531" s="74" t="s">
        <v>44</v>
      </c>
      <c r="C531" s="74" t="s">
        <v>1549</v>
      </c>
      <c r="D531" s="74" t="s">
        <v>1549</v>
      </c>
      <c r="E531" s="74" t="str">
        <f>HYPERLINK("[映雪.xlsx]类型!B13",'类型（5）'!$C$13)</f>
        <v>贤者</v>
      </c>
      <c r="F531" s="74" t="s">
        <v>1001</v>
      </c>
      <c r="G531" s="74" t="s">
        <v>1002</v>
      </c>
      <c r="H531" s="74">
        <v>741</v>
      </c>
      <c r="I531" s="74">
        <v>741</v>
      </c>
      <c r="J531" s="74">
        <v>25</v>
      </c>
      <c r="K531" s="74">
        <v>55</v>
      </c>
      <c r="L531" s="74">
        <v>67</v>
      </c>
      <c r="M531" s="74">
        <v>58</v>
      </c>
      <c r="N531" s="74">
        <v>61</v>
      </c>
      <c r="O531" s="74">
        <f t="shared" si="8"/>
        <v>241</v>
      </c>
      <c r="P531" s="74" t="s">
        <v>1019</v>
      </c>
      <c r="Q531" s="74">
        <v>100</v>
      </c>
      <c r="R531" s="74">
        <v>1</v>
      </c>
      <c r="S531" s="74" t="s">
        <v>1012</v>
      </c>
      <c r="T531" s="74">
        <v>1512</v>
      </c>
      <c r="U531" s="74">
        <v>1527</v>
      </c>
      <c r="V531" s="74">
        <v>1561</v>
      </c>
      <c r="W531" s="74">
        <v>1615</v>
      </c>
      <c r="X531" s="74">
        <v>90</v>
      </c>
      <c r="Y531" s="74">
        <v>65</v>
      </c>
      <c r="Z531" s="74" t="s">
        <v>1004</v>
      </c>
      <c r="AA531" s="74" t="s">
        <v>1004</v>
      </c>
      <c r="AB531" s="74" t="s">
        <v>1006</v>
      </c>
      <c r="AC531" s="74" t="s">
        <v>1007</v>
      </c>
      <c r="AD531" s="74" t="s">
        <v>1023</v>
      </c>
      <c r="AE531" s="74" t="s">
        <v>1009</v>
      </c>
      <c r="AF531" s="74">
        <v>5</v>
      </c>
      <c r="AG531" s="74" t="s">
        <v>1004</v>
      </c>
      <c r="AH531" s="74">
        <v>0</v>
      </c>
      <c r="AI531" s="104">
        <v>0</v>
      </c>
    </row>
    <row r="532" spans="1:35">
      <c r="A532" s="95">
        <v>530</v>
      </c>
      <c r="B532" s="74" t="s">
        <v>44</v>
      </c>
      <c r="C532" s="74" t="s">
        <v>1550</v>
      </c>
      <c r="D532" s="74" t="s">
        <v>1550</v>
      </c>
      <c r="E532" s="74" t="str">
        <f>HYPERLINK("[映雪.xlsx]类型!B7",'类型（5）'!$C$7)</f>
        <v>武勇全能</v>
      </c>
      <c r="F532" s="74" t="s">
        <v>1001</v>
      </c>
      <c r="G532" s="74" t="s">
        <v>1002</v>
      </c>
      <c r="H532" s="74">
        <v>327</v>
      </c>
      <c r="I532" s="74">
        <v>327</v>
      </c>
      <c r="J532" s="74">
        <v>25</v>
      </c>
      <c r="K532" s="74">
        <v>61</v>
      </c>
      <c r="L532" s="74">
        <v>73</v>
      </c>
      <c r="M532" s="74">
        <v>67</v>
      </c>
      <c r="N532" s="74">
        <v>34</v>
      </c>
      <c r="O532" s="74">
        <f t="shared" si="8"/>
        <v>235</v>
      </c>
      <c r="P532" s="74" t="s">
        <v>1091</v>
      </c>
      <c r="Q532" s="74">
        <v>100</v>
      </c>
      <c r="R532" s="74">
        <v>1</v>
      </c>
      <c r="S532" s="74" t="s">
        <v>1012</v>
      </c>
      <c r="T532" s="74">
        <v>1538</v>
      </c>
      <c r="U532" s="74">
        <v>1553</v>
      </c>
      <c r="V532" s="74">
        <v>1580</v>
      </c>
      <c r="W532" s="74">
        <v>1615</v>
      </c>
      <c r="X532" s="74">
        <v>90</v>
      </c>
      <c r="Y532" s="74">
        <v>20</v>
      </c>
      <c r="Z532" s="74" t="s">
        <v>1004</v>
      </c>
      <c r="AA532" s="74" t="s">
        <v>1005</v>
      </c>
      <c r="AB532" s="74" t="s">
        <v>1006</v>
      </c>
      <c r="AC532" s="74" t="s">
        <v>1007</v>
      </c>
      <c r="AD532" s="74" t="s">
        <v>1008</v>
      </c>
      <c r="AE532" s="74" t="s">
        <v>1017</v>
      </c>
      <c r="AF532" s="74">
        <v>13</v>
      </c>
      <c r="AG532" s="74" t="s">
        <v>1004</v>
      </c>
      <c r="AH532" s="74">
        <v>0</v>
      </c>
      <c r="AI532" s="104">
        <v>0</v>
      </c>
    </row>
    <row r="533" spans="1:35">
      <c r="A533" s="95">
        <v>531</v>
      </c>
      <c r="B533" s="74" t="s">
        <v>44</v>
      </c>
      <c r="C533" s="74" t="s">
        <v>530</v>
      </c>
      <c r="D533" s="74" t="s">
        <v>530</v>
      </c>
      <c r="E533" s="74" t="str">
        <f>HYPERLINK("[映雪.xlsx]类型!B12",'类型（5）'!$C$12)</f>
        <v>吸血鬼</v>
      </c>
      <c r="F533" s="74" t="s">
        <v>1001</v>
      </c>
      <c r="G533" s="74" t="s">
        <v>1002</v>
      </c>
      <c r="H533" s="74">
        <v>742</v>
      </c>
      <c r="I533" s="74">
        <v>742</v>
      </c>
      <c r="J533" s="74">
        <v>600</v>
      </c>
      <c r="K533" s="74">
        <v>82</v>
      </c>
      <c r="L533" s="74">
        <v>81</v>
      </c>
      <c r="M533" s="74">
        <v>72</v>
      </c>
      <c r="N533" s="74">
        <v>75</v>
      </c>
      <c r="O533" s="74">
        <f t="shared" si="8"/>
        <v>310</v>
      </c>
      <c r="P533" s="74" t="s">
        <v>1061</v>
      </c>
      <c r="Q533" s="74">
        <v>100</v>
      </c>
      <c r="R533" s="74">
        <v>1</v>
      </c>
      <c r="S533" s="74" t="s">
        <v>1012</v>
      </c>
      <c r="T533" s="74">
        <v>1546</v>
      </c>
      <c r="U533" s="74">
        <v>1561</v>
      </c>
      <c r="V533" s="74">
        <v>1587</v>
      </c>
      <c r="W533" s="74">
        <v>1615</v>
      </c>
      <c r="X533" s="74">
        <v>12</v>
      </c>
      <c r="Y533" s="74">
        <v>65</v>
      </c>
      <c r="Z533" s="74" t="s">
        <v>1004</v>
      </c>
      <c r="AA533" s="74" t="s">
        <v>1004</v>
      </c>
      <c r="AB533" s="74" t="s">
        <v>1006</v>
      </c>
      <c r="AC533" s="74" t="s">
        <v>1007</v>
      </c>
      <c r="AD533" s="74" t="s">
        <v>1008</v>
      </c>
      <c r="AE533" s="74" t="s">
        <v>1027</v>
      </c>
      <c r="AF533" s="74">
        <v>4</v>
      </c>
      <c r="AG533" s="74" t="s">
        <v>1005</v>
      </c>
      <c r="AH533" s="74">
        <v>0</v>
      </c>
      <c r="AI533" s="104">
        <v>0</v>
      </c>
    </row>
    <row r="534" spans="1:35">
      <c r="A534" s="95">
        <v>532</v>
      </c>
      <c r="B534" s="74" t="s">
        <v>44</v>
      </c>
      <c r="C534" s="74" t="s">
        <v>1551</v>
      </c>
      <c r="D534" s="74" t="s">
        <v>1551</v>
      </c>
      <c r="E534" s="96" t="str">
        <f>HYPERLINK("[映雪.xlsx]类型!B10",'类型（5）'!$C$10)</f>
        <v>学者</v>
      </c>
      <c r="F534" s="74" t="s">
        <v>1001</v>
      </c>
      <c r="G534" s="74" t="s">
        <v>1002</v>
      </c>
      <c r="H534" s="74">
        <v>132</v>
      </c>
      <c r="I534" s="74">
        <v>132</v>
      </c>
      <c r="J534" s="74">
        <v>25</v>
      </c>
      <c r="K534" s="74">
        <v>41</v>
      </c>
      <c r="L534" s="74">
        <v>76</v>
      </c>
      <c r="M534" s="74">
        <v>71</v>
      </c>
      <c r="N534" s="74">
        <v>53</v>
      </c>
      <c r="O534" s="74">
        <f t="shared" si="8"/>
        <v>241</v>
      </c>
      <c r="P534" s="74" t="s">
        <v>1061</v>
      </c>
      <c r="Q534" s="74">
        <v>100</v>
      </c>
      <c r="R534" s="74">
        <v>1</v>
      </c>
      <c r="S534" s="74" t="s">
        <v>1012</v>
      </c>
      <c r="T534" s="74">
        <v>1509</v>
      </c>
      <c r="U534" s="74">
        <v>1524</v>
      </c>
      <c r="V534" s="74">
        <v>1577</v>
      </c>
      <c r="W534" s="74">
        <v>1615</v>
      </c>
      <c r="X534" s="74">
        <v>12</v>
      </c>
      <c r="Y534" s="74">
        <v>65</v>
      </c>
      <c r="Z534" s="74" t="s">
        <v>1004</v>
      </c>
      <c r="AA534" s="74" t="s">
        <v>1005</v>
      </c>
      <c r="AB534" s="74" t="s">
        <v>1006</v>
      </c>
      <c r="AC534" s="74" t="s">
        <v>1007</v>
      </c>
      <c r="AD534" s="74" t="s">
        <v>1008</v>
      </c>
      <c r="AE534" s="74" t="s">
        <v>1027</v>
      </c>
      <c r="AF534" s="74">
        <v>8</v>
      </c>
      <c r="AG534" s="74" t="s">
        <v>1005</v>
      </c>
      <c r="AH534" s="74">
        <v>0</v>
      </c>
      <c r="AI534" s="104">
        <v>0</v>
      </c>
    </row>
    <row r="535" spans="1:35">
      <c r="A535" s="95">
        <v>533</v>
      </c>
      <c r="B535" s="74" t="s">
        <v>44</v>
      </c>
      <c r="C535" s="74" t="s">
        <v>1552</v>
      </c>
      <c r="D535" s="74" t="s">
        <v>1552</v>
      </c>
      <c r="E535" s="96" t="str">
        <f>HYPERLINK("[映雪.xlsx]类型!B15",'类型（5）'!$C$15)</f>
        <v>巫女</v>
      </c>
      <c r="F535" s="74" t="s">
        <v>1001</v>
      </c>
      <c r="G535" s="74" t="s">
        <v>1002</v>
      </c>
      <c r="H535" s="74">
        <v>19</v>
      </c>
      <c r="I535" s="74">
        <v>19</v>
      </c>
      <c r="J535" s="74">
        <v>25</v>
      </c>
      <c r="K535" s="74">
        <v>65</v>
      </c>
      <c r="L535" s="74">
        <v>72</v>
      </c>
      <c r="M535" s="74">
        <v>66</v>
      </c>
      <c r="N535" s="74">
        <v>74</v>
      </c>
      <c r="O535" s="74">
        <f t="shared" si="8"/>
        <v>277</v>
      </c>
      <c r="P535" s="74" t="s">
        <v>1553</v>
      </c>
      <c r="Q535" s="74">
        <v>100</v>
      </c>
      <c r="R535" s="74">
        <v>2</v>
      </c>
      <c r="S535" s="74" t="s">
        <v>1012</v>
      </c>
      <c r="T535" s="74">
        <v>1560</v>
      </c>
      <c r="U535" s="74">
        <v>1575</v>
      </c>
      <c r="V535" s="74">
        <v>1619</v>
      </c>
      <c r="W535" s="74">
        <v>1615</v>
      </c>
      <c r="X535" s="74">
        <v>10</v>
      </c>
      <c r="Y535" s="74">
        <v>89</v>
      </c>
      <c r="Z535" s="74" t="s">
        <v>1004</v>
      </c>
      <c r="AA535" s="74" t="s">
        <v>1005</v>
      </c>
      <c r="AB535" s="74" t="s">
        <v>1006</v>
      </c>
      <c r="AC535" s="74" t="s">
        <v>1007</v>
      </c>
      <c r="AD535" s="74" t="s">
        <v>1008</v>
      </c>
      <c r="AE535" s="74" t="s">
        <v>1013</v>
      </c>
      <c r="AF535" s="74">
        <v>3</v>
      </c>
      <c r="AG535" s="74" t="s">
        <v>1005</v>
      </c>
      <c r="AH535" s="74">
        <v>0</v>
      </c>
      <c r="AI535" s="104">
        <v>0</v>
      </c>
    </row>
    <row r="536" spans="1:35">
      <c r="A536" s="95">
        <v>534</v>
      </c>
      <c r="B536" s="74" t="s">
        <v>44</v>
      </c>
      <c r="C536" s="74" t="s">
        <v>1554</v>
      </c>
      <c r="D536" s="74" t="s">
        <v>1554</v>
      </c>
      <c r="E536" s="99" t="str">
        <f>HYPERLINK("[映雪.xlsx]类型!B11",'类型（5）'!$C$11)</f>
        <v>人偶</v>
      </c>
      <c r="F536" s="74" t="s">
        <v>1001</v>
      </c>
      <c r="G536" s="74" t="s">
        <v>1002</v>
      </c>
      <c r="H536" s="74">
        <v>220</v>
      </c>
      <c r="I536" s="74">
        <v>220</v>
      </c>
      <c r="J536" s="74">
        <v>25</v>
      </c>
      <c r="K536" s="74">
        <v>33</v>
      </c>
      <c r="L536" s="74">
        <v>61</v>
      </c>
      <c r="M536" s="74">
        <v>27</v>
      </c>
      <c r="N536" s="74">
        <v>49</v>
      </c>
      <c r="O536" s="74">
        <f t="shared" si="8"/>
        <v>170</v>
      </c>
      <c r="P536" s="74" t="s">
        <v>1074</v>
      </c>
      <c r="Q536" s="74">
        <v>100</v>
      </c>
      <c r="R536" s="74">
        <v>1</v>
      </c>
      <c r="S536" s="74" t="s">
        <v>1012</v>
      </c>
      <c r="T536" s="74">
        <v>1480</v>
      </c>
      <c r="U536" s="74">
        <v>1495</v>
      </c>
      <c r="V536" s="74">
        <v>1574</v>
      </c>
      <c r="W536" s="74">
        <v>1615</v>
      </c>
      <c r="X536" s="74">
        <v>88</v>
      </c>
      <c r="Y536" s="74">
        <v>65</v>
      </c>
      <c r="Z536" s="74" t="s">
        <v>1004</v>
      </c>
      <c r="AA536" s="74" t="s">
        <v>1005</v>
      </c>
      <c r="AB536" s="74" t="s">
        <v>1006</v>
      </c>
      <c r="AC536" s="74" t="s">
        <v>1007</v>
      </c>
      <c r="AD536" s="74" t="s">
        <v>1023</v>
      </c>
      <c r="AE536" s="74" t="s">
        <v>1013</v>
      </c>
      <c r="AF536" s="74">
        <v>1</v>
      </c>
      <c r="AG536" s="74" t="s">
        <v>1004</v>
      </c>
      <c r="AH536" s="74">
        <v>0</v>
      </c>
      <c r="AI536" s="104">
        <v>0</v>
      </c>
    </row>
    <row r="537" spans="1:35">
      <c r="A537" s="95">
        <v>535</v>
      </c>
      <c r="B537" s="74"/>
      <c r="C537" s="74" t="s">
        <v>1555</v>
      </c>
      <c r="D537" s="74" t="s">
        <v>1555</v>
      </c>
      <c r="E537" s="74" t="str">
        <f>HYPERLINK("[映雪.xlsx]类型!B33",'类型（5）'!$C$33)</f>
        <v>魔女</v>
      </c>
      <c r="F537" s="74" t="s">
        <v>1098</v>
      </c>
      <c r="G537" s="74" t="s">
        <v>1002</v>
      </c>
      <c r="H537" s="74">
        <v>136</v>
      </c>
      <c r="I537" s="74">
        <v>136</v>
      </c>
      <c r="J537" s="74">
        <v>450</v>
      </c>
      <c r="K537" s="74">
        <v>34</v>
      </c>
      <c r="L537" s="74">
        <v>77</v>
      </c>
      <c r="M537" s="74">
        <v>68</v>
      </c>
      <c r="N537" s="74">
        <v>14</v>
      </c>
      <c r="O537" s="74">
        <f t="shared" si="8"/>
        <v>193</v>
      </c>
      <c r="P537" s="74" t="s">
        <v>1046</v>
      </c>
      <c r="Q537" s="74">
        <v>1848</v>
      </c>
      <c r="R537" s="74">
        <v>0</v>
      </c>
      <c r="S537" s="74"/>
      <c r="T537" s="74">
        <v>1539</v>
      </c>
      <c r="U537" s="74">
        <v>1551</v>
      </c>
      <c r="V537" s="74">
        <v>1613</v>
      </c>
      <c r="W537" s="74">
        <v>0</v>
      </c>
      <c r="X537" s="74">
        <v>99</v>
      </c>
      <c r="Y537" s="74">
        <v>70</v>
      </c>
      <c r="Z537" s="74" t="s">
        <v>1004</v>
      </c>
      <c r="AA537" s="74" t="s">
        <v>1005</v>
      </c>
      <c r="AB537" s="74" t="s">
        <v>1006</v>
      </c>
      <c r="AC537" s="74" t="s">
        <v>1007</v>
      </c>
      <c r="AD537" s="74" t="s">
        <v>1008</v>
      </c>
      <c r="AE537" s="74" t="s">
        <v>1017</v>
      </c>
      <c r="AF537" s="74">
        <v>5</v>
      </c>
      <c r="AG537" s="74" t="s">
        <v>1004</v>
      </c>
      <c r="AH537" s="74">
        <v>0</v>
      </c>
      <c r="AI537" s="104">
        <v>0</v>
      </c>
    </row>
    <row r="538" spans="1:35">
      <c r="A538" s="95">
        <v>536</v>
      </c>
      <c r="B538" s="74" t="s">
        <v>44</v>
      </c>
      <c r="C538" s="74" t="s">
        <v>1556</v>
      </c>
      <c r="D538" s="74" t="s">
        <v>1556</v>
      </c>
      <c r="E538" s="74" t="str">
        <f>HYPERLINK("[映雪.xlsx]类型!B7",'类型（5）'!$C$7)</f>
        <v>武勇全能</v>
      </c>
      <c r="F538" s="74" t="s">
        <v>1001</v>
      </c>
      <c r="G538" s="74" t="s">
        <v>1002</v>
      </c>
      <c r="H538" s="74">
        <v>353</v>
      </c>
      <c r="I538" s="74">
        <v>353</v>
      </c>
      <c r="J538" s="74">
        <v>25</v>
      </c>
      <c r="K538" s="74">
        <v>32</v>
      </c>
      <c r="L538" s="74">
        <v>36</v>
      </c>
      <c r="M538" s="74">
        <v>66</v>
      </c>
      <c r="N538" s="74">
        <v>74</v>
      </c>
      <c r="O538" s="74">
        <f t="shared" si="8"/>
        <v>208</v>
      </c>
      <c r="P538" s="74" t="s">
        <v>1082</v>
      </c>
      <c r="Q538" s="74">
        <v>100</v>
      </c>
      <c r="R538" s="74">
        <v>1</v>
      </c>
      <c r="S538" s="74" t="s">
        <v>1012</v>
      </c>
      <c r="T538" s="74">
        <v>1511</v>
      </c>
      <c r="U538" s="74">
        <v>1526</v>
      </c>
      <c r="V538" s="74">
        <v>1580</v>
      </c>
      <c r="W538" s="74">
        <v>1615</v>
      </c>
      <c r="X538" s="74">
        <v>98</v>
      </c>
      <c r="Y538" s="74">
        <v>89</v>
      </c>
      <c r="Z538" s="74" t="s">
        <v>1004</v>
      </c>
      <c r="AA538" s="74" t="s">
        <v>1004</v>
      </c>
      <c r="AB538" s="74" t="s">
        <v>1006</v>
      </c>
      <c r="AC538" s="74" t="s">
        <v>1007</v>
      </c>
      <c r="AD538" s="74" t="s">
        <v>1008</v>
      </c>
      <c r="AE538" s="74" t="s">
        <v>1013</v>
      </c>
      <c r="AF538" s="74">
        <v>1</v>
      </c>
      <c r="AG538" s="74" t="s">
        <v>1004</v>
      </c>
      <c r="AH538" s="74">
        <v>0</v>
      </c>
      <c r="AI538" s="104">
        <v>0</v>
      </c>
    </row>
    <row r="539" spans="1:35">
      <c r="A539" s="95">
        <v>537</v>
      </c>
      <c r="B539" s="74" t="s">
        <v>44</v>
      </c>
      <c r="C539" s="74" t="s">
        <v>1557</v>
      </c>
      <c r="D539" s="74" t="s">
        <v>1557</v>
      </c>
      <c r="E539" s="74" t="str">
        <f>HYPERLINK("[映雪.xlsx]类型!B30",'类型（5）'!$C$30)</f>
        <v>黑幕</v>
      </c>
      <c r="F539" s="74" t="s">
        <v>1001</v>
      </c>
      <c r="G539" s="74" t="s">
        <v>1002</v>
      </c>
      <c r="H539" s="74">
        <v>163</v>
      </c>
      <c r="I539" s="74">
        <v>163</v>
      </c>
      <c r="J539" s="74">
        <v>59</v>
      </c>
      <c r="K539" s="74">
        <v>76</v>
      </c>
      <c r="L539" s="74">
        <v>68</v>
      </c>
      <c r="M539" s="74">
        <v>80</v>
      </c>
      <c r="N539" s="74">
        <v>55</v>
      </c>
      <c r="O539" s="74">
        <f t="shared" si="8"/>
        <v>279</v>
      </c>
      <c r="P539" s="74" t="s">
        <v>1053</v>
      </c>
      <c r="Q539" s="74">
        <v>100</v>
      </c>
      <c r="R539" s="74">
        <v>1</v>
      </c>
      <c r="S539" s="74" t="s">
        <v>1012</v>
      </c>
      <c r="T539" s="74">
        <v>1514</v>
      </c>
      <c r="U539" s="74">
        <v>1529</v>
      </c>
      <c r="V539" s="74">
        <v>1563</v>
      </c>
      <c r="W539" s="74">
        <v>1615</v>
      </c>
      <c r="X539" s="74">
        <v>89</v>
      </c>
      <c r="Y539" s="74">
        <v>24</v>
      </c>
      <c r="Z539" s="74" t="s">
        <v>1004</v>
      </c>
      <c r="AA539" s="74" t="s">
        <v>1004</v>
      </c>
      <c r="AB539" s="74" t="s">
        <v>1006</v>
      </c>
      <c r="AC539" s="74" t="s">
        <v>1007</v>
      </c>
      <c r="AD539" s="74" t="s">
        <v>1008</v>
      </c>
      <c r="AE539" s="74" t="s">
        <v>1017</v>
      </c>
      <c r="AF539" s="74">
        <v>10</v>
      </c>
      <c r="AG539" s="74" t="s">
        <v>1004</v>
      </c>
      <c r="AH539" s="74">
        <v>0</v>
      </c>
      <c r="AI539" s="104">
        <v>14</v>
      </c>
    </row>
    <row r="540" spans="1:35">
      <c r="A540" s="95">
        <v>538</v>
      </c>
      <c r="B540" s="74" t="s">
        <v>44</v>
      </c>
      <c r="C540" s="74" t="s">
        <v>1558</v>
      </c>
      <c r="D540" s="74" t="s">
        <v>1558</v>
      </c>
      <c r="E540" s="96" t="str">
        <f>HYPERLINK("[映雪.xlsx]类型!B15",'类型（5）'!$C$15)</f>
        <v>巫女</v>
      </c>
      <c r="F540" s="74" t="s">
        <v>1001</v>
      </c>
      <c r="G540" s="74" t="s">
        <v>1002</v>
      </c>
      <c r="H540" s="74">
        <v>499</v>
      </c>
      <c r="I540" s="74">
        <v>499</v>
      </c>
      <c r="J540" s="74">
        <v>59</v>
      </c>
      <c r="K540" s="74">
        <v>51</v>
      </c>
      <c r="L540" s="74">
        <v>76</v>
      </c>
      <c r="M540" s="74">
        <v>72</v>
      </c>
      <c r="N540" s="74">
        <v>58</v>
      </c>
      <c r="O540" s="74">
        <f t="shared" si="8"/>
        <v>257</v>
      </c>
      <c r="P540" s="74" t="s">
        <v>1091</v>
      </c>
      <c r="Q540" s="74">
        <v>100</v>
      </c>
      <c r="R540" s="74">
        <v>1</v>
      </c>
      <c r="S540" s="74" t="s">
        <v>1012</v>
      </c>
      <c r="T540" s="74">
        <v>1538</v>
      </c>
      <c r="U540" s="74">
        <v>1553</v>
      </c>
      <c r="V540" s="74">
        <v>1580</v>
      </c>
      <c r="W540" s="74">
        <v>1615</v>
      </c>
      <c r="X540" s="74">
        <v>89</v>
      </c>
      <c r="Y540" s="74">
        <v>24</v>
      </c>
      <c r="Z540" s="74" t="s">
        <v>1004</v>
      </c>
      <c r="AA540" s="74" t="s">
        <v>1004</v>
      </c>
      <c r="AB540" s="74" t="s">
        <v>1006</v>
      </c>
      <c r="AC540" s="74" t="s">
        <v>1007</v>
      </c>
      <c r="AD540" s="74" t="s">
        <v>1008</v>
      </c>
      <c r="AE540" s="74" t="s">
        <v>1027</v>
      </c>
      <c r="AF540" s="74">
        <v>7</v>
      </c>
      <c r="AG540" s="74" t="s">
        <v>1004</v>
      </c>
      <c r="AH540" s="74">
        <v>0</v>
      </c>
      <c r="AI540" s="104">
        <v>14</v>
      </c>
    </row>
    <row r="541" spans="1:35">
      <c r="A541" s="95">
        <v>539</v>
      </c>
      <c r="B541" s="74" t="s">
        <v>44</v>
      </c>
      <c r="C541" s="74" t="s">
        <v>1559</v>
      </c>
      <c r="D541" s="74" t="s">
        <v>1559</v>
      </c>
      <c r="E541" s="96" t="str">
        <f>HYPERLINK("[映雪.xlsx]类型!B27",'类型（5）'!$C$27)</f>
        <v>骑士</v>
      </c>
      <c r="F541" s="74" t="s">
        <v>1001</v>
      </c>
      <c r="G541" s="74" t="s">
        <v>1002</v>
      </c>
      <c r="H541" s="74">
        <v>500</v>
      </c>
      <c r="I541" s="74">
        <v>500</v>
      </c>
      <c r="J541" s="74">
        <v>59</v>
      </c>
      <c r="K541" s="74">
        <v>55</v>
      </c>
      <c r="L541" s="74">
        <v>75</v>
      </c>
      <c r="M541" s="74">
        <v>46</v>
      </c>
      <c r="N541" s="74">
        <v>53</v>
      </c>
      <c r="O541" s="74">
        <f t="shared" si="8"/>
        <v>229</v>
      </c>
      <c r="P541" s="74" t="s">
        <v>1074</v>
      </c>
      <c r="Q541" s="74">
        <v>100</v>
      </c>
      <c r="R541" s="74">
        <v>1</v>
      </c>
      <c r="S541" s="74" t="s">
        <v>1012</v>
      </c>
      <c r="T541" s="74">
        <v>1557</v>
      </c>
      <c r="U541" s="74">
        <v>1572</v>
      </c>
      <c r="V541" s="74">
        <v>1622</v>
      </c>
      <c r="W541" s="74">
        <v>1615</v>
      </c>
      <c r="X541" s="74">
        <v>14</v>
      </c>
      <c r="Y541" s="74">
        <v>24</v>
      </c>
      <c r="Z541" s="74" t="s">
        <v>1004</v>
      </c>
      <c r="AA541" s="74" t="s">
        <v>1005</v>
      </c>
      <c r="AB541" s="74" t="s">
        <v>1006</v>
      </c>
      <c r="AC541" s="74" t="s">
        <v>1007</v>
      </c>
      <c r="AD541" s="74" t="s">
        <v>1008</v>
      </c>
      <c r="AE541" s="74" t="s">
        <v>1009</v>
      </c>
      <c r="AF541" s="74">
        <v>4</v>
      </c>
      <c r="AG541" s="74" t="s">
        <v>1004</v>
      </c>
      <c r="AH541" s="74">
        <v>0</v>
      </c>
      <c r="AI541" s="104">
        <v>14</v>
      </c>
    </row>
    <row r="542" spans="1:35">
      <c r="A542" s="95">
        <v>540</v>
      </c>
      <c r="B542" s="74" t="s">
        <v>44</v>
      </c>
      <c r="C542" s="74" t="s">
        <v>1560</v>
      </c>
      <c r="D542" s="74" t="s">
        <v>1560</v>
      </c>
      <c r="E542" s="99" t="str">
        <f>HYPERLINK("[映雪.xlsx]类型!B26",'类型（5）'!$C$26)</f>
        <v>剑豪</v>
      </c>
      <c r="F542" s="74" t="s">
        <v>1001</v>
      </c>
      <c r="G542" s="74" t="s">
        <v>1002</v>
      </c>
      <c r="H542" s="74">
        <v>233</v>
      </c>
      <c r="I542" s="74">
        <v>233</v>
      </c>
      <c r="J542" s="74">
        <v>59</v>
      </c>
      <c r="K542" s="74">
        <v>58</v>
      </c>
      <c r="L542" s="74">
        <v>80</v>
      </c>
      <c r="M542" s="74">
        <v>33</v>
      </c>
      <c r="N542" s="74">
        <v>32</v>
      </c>
      <c r="O542" s="74">
        <f t="shared" si="8"/>
        <v>203</v>
      </c>
      <c r="P542" s="74" t="s">
        <v>1042</v>
      </c>
      <c r="Q542" s="74">
        <v>100</v>
      </c>
      <c r="R542" s="74">
        <v>1</v>
      </c>
      <c r="S542" s="74" t="s">
        <v>1012</v>
      </c>
      <c r="T542" s="74">
        <v>1516</v>
      </c>
      <c r="U542" s="74">
        <v>1531</v>
      </c>
      <c r="V542" s="74">
        <v>1583</v>
      </c>
      <c r="W542" s="74">
        <v>1615</v>
      </c>
      <c r="X542" s="74">
        <v>20</v>
      </c>
      <c r="Y542" s="74">
        <v>24</v>
      </c>
      <c r="Z542" s="74" t="s">
        <v>1004</v>
      </c>
      <c r="AA542" s="74" t="s">
        <v>1004</v>
      </c>
      <c r="AB542" s="74" t="s">
        <v>1006</v>
      </c>
      <c r="AC542" s="74" t="s">
        <v>1007</v>
      </c>
      <c r="AD542" s="74" t="s">
        <v>1008</v>
      </c>
      <c r="AE542" s="74" t="s">
        <v>1009</v>
      </c>
      <c r="AF542" s="74">
        <v>2</v>
      </c>
      <c r="AG542" s="74" t="s">
        <v>1004</v>
      </c>
      <c r="AH542" s="74">
        <v>0</v>
      </c>
      <c r="AI542" s="104">
        <v>14</v>
      </c>
    </row>
    <row r="543" spans="1:35">
      <c r="A543" s="95">
        <v>541</v>
      </c>
      <c r="B543" s="74" t="s">
        <v>44</v>
      </c>
      <c r="C543" s="74" t="s">
        <v>1561</v>
      </c>
      <c r="D543" s="74" t="s">
        <v>1561</v>
      </c>
      <c r="E543" s="96" t="str">
        <f>HYPERLINK("[映雪.xlsx]类型!B20",'类型（5）'!$C$20)</f>
        <v>指挥官</v>
      </c>
      <c r="F543" s="74" t="s">
        <v>1001</v>
      </c>
      <c r="G543" s="74" t="s">
        <v>1002</v>
      </c>
      <c r="H543" s="74">
        <v>133</v>
      </c>
      <c r="I543" s="74">
        <v>133</v>
      </c>
      <c r="J543" s="74">
        <v>59</v>
      </c>
      <c r="K543" s="74">
        <v>67</v>
      </c>
      <c r="L543" s="74">
        <v>74</v>
      </c>
      <c r="M543" s="74">
        <v>62</v>
      </c>
      <c r="N543" s="74">
        <v>70</v>
      </c>
      <c r="O543" s="74">
        <f t="shared" si="8"/>
        <v>273</v>
      </c>
      <c r="P543" s="74" t="s">
        <v>1049</v>
      </c>
      <c r="Q543" s="74">
        <v>100</v>
      </c>
      <c r="R543" s="74">
        <v>2</v>
      </c>
      <c r="S543" s="74" t="s">
        <v>1012</v>
      </c>
      <c r="T543" s="74">
        <v>1489</v>
      </c>
      <c r="U543" s="74">
        <v>1504</v>
      </c>
      <c r="V543" s="74">
        <v>1564</v>
      </c>
      <c r="W543" s="74">
        <v>1615</v>
      </c>
      <c r="X543" s="74">
        <v>12</v>
      </c>
      <c r="Y543" s="74">
        <v>24</v>
      </c>
      <c r="Z543" s="74" t="s">
        <v>1004</v>
      </c>
      <c r="AA543" s="74" t="s">
        <v>1004</v>
      </c>
      <c r="AB543" s="74" t="s">
        <v>1006</v>
      </c>
      <c r="AC543" s="74" t="s">
        <v>1007</v>
      </c>
      <c r="AD543" s="74" t="s">
        <v>1008</v>
      </c>
      <c r="AE543" s="74" t="s">
        <v>1038</v>
      </c>
      <c r="AF543" s="74">
        <v>11</v>
      </c>
      <c r="AG543" s="74" t="s">
        <v>1005</v>
      </c>
      <c r="AH543" s="74">
        <v>0</v>
      </c>
      <c r="AI543" s="104">
        <v>14</v>
      </c>
    </row>
    <row r="544" spans="1:35">
      <c r="A544" s="95">
        <v>542</v>
      </c>
      <c r="B544" s="74" t="s">
        <v>44</v>
      </c>
      <c r="C544" s="74" t="s">
        <v>542</v>
      </c>
      <c r="D544" s="74" t="s">
        <v>542</v>
      </c>
      <c r="E544" s="74" t="str">
        <f>HYPERLINK("[映雪.xlsx]类型!B13",'类型（5）'!$C$13)</f>
        <v>贤者</v>
      </c>
      <c r="F544" s="74" t="s">
        <v>1001</v>
      </c>
      <c r="G544" s="74" t="s">
        <v>1002</v>
      </c>
      <c r="H544" s="74">
        <v>73</v>
      </c>
      <c r="I544" s="74">
        <v>73</v>
      </c>
      <c r="J544" s="74">
        <v>59</v>
      </c>
      <c r="K544" s="74">
        <v>78</v>
      </c>
      <c r="L544" s="74">
        <v>26</v>
      </c>
      <c r="M544" s="74">
        <v>75</v>
      </c>
      <c r="N544" s="74">
        <v>82</v>
      </c>
      <c r="O544" s="74">
        <f t="shared" si="8"/>
        <v>261</v>
      </c>
      <c r="P544" s="74" t="s">
        <v>1035</v>
      </c>
      <c r="Q544" s="74">
        <v>100</v>
      </c>
      <c r="R544" s="74">
        <v>1</v>
      </c>
      <c r="S544" s="74" t="s">
        <v>1012</v>
      </c>
      <c r="T544" s="74">
        <v>1522</v>
      </c>
      <c r="U544" s="74">
        <v>1537</v>
      </c>
      <c r="V544" s="74">
        <v>1582</v>
      </c>
      <c r="W544" s="74">
        <v>1615</v>
      </c>
      <c r="X544" s="74">
        <v>15</v>
      </c>
      <c r="Y544" s="74">
        <v>24</v>
      </c>
      <c r="Z544" s="74" t="s">
        <v>1004</v>
      </c>
      <c r="AA544" s="74" t="s">
        <v>1005</v>
      </c>
      <c r="AB544" s="74" t="s">
        <v>1006</v>
      </c>
      <c r="AC544" s="74" t="s">
        <v>1007</v>
      </c>
      <c r="AD544" s="74" t="s">
        <v>1016</v>
      </c>
      <c r="AE544" s="74" t="s">
        <v>1013</v>
      </c>
      <c r="AF544" s="74">
        <v>8</v>
      </c>
      <c r="AG544" s="74" t="s">
        <v>1004</v>
      </c>
      <c r="AH544" s="74">
        <v>0</v>
      </c>
      <c r="AI544" s="104">
        <v>14</v>
      </c>
    </row>
    <row r="545" spans="1:35">
      <c r="A545" s="95">
        <v>543</v>
      </c>
      <c r="B545" s="74" t="s">
        <v>44</v>
      </c>
      <c r="C545" s="74" t="s">
        <v>1562</v>
      </c>
      <c r="D545" s="74" t="s">
        <v>1562</v>
      </c>
      <c r="E545" s="74" t="str">
        <f>HYPERLINK("[映雪.xlsx]类型!B12",'类型（5）'!$C$12)</f>
        <v>吸血鬼</v>
      </c>
      <c r="F545" s="74" t="s">
        <v>1001</v>
      </c>
      <c r="G545" s="74" t="s">
        <v>1002</v>
      </c>
      <c r="H545" s="74">
        <v>178</v>
      </c>
      <c r="I545" s="74">
        <v>178</v>
      </c>
      <c r="J545" s="74">
        <v>426</v>
      </c>
      <c r="K545" s="74">
        <v>66</v>
      </c>
      <c r="L545" s="74">
        <v>82</v>
      </c>
      <c r="M545" s="74">
        <v>74</v>
      </c>
      <c r="N545" s="74">
        <v>52</v>
      </c>
      <c r="O545" s="74">
        <f t="shared" si="8"/>
        <v>274</v>
      </c>
      <c r="P545" s="74" t="s">
        <v>1082</v>
      </c>
      <c r="Q545" s="74">
        <v>100</v>
      </c>
      <c r="R545" s="74">
        <v>2</v>
      </c>
      <c r="S545" s="74" t="s">
        <v>1012</v>
      </c>
      <c r="T545" s="74">
        <v>1550</v>
      </c>
      <c r="U545" s="74">
        <v>1565</v>
      </c>
      <c r="V545" s="74">
        <v>1611</v>
      </c>
      <c r="W545" s="74">
        <v>1615</v>
      </c>
      <c r="X545" s="74">
        <v>12</v>
      </c>
      <c r="Y545" s="74">
        <v>86</v>
      </c>
      <c r="Z545" s="74" t="s">
        <v>1004</v>
      </c>
      <c r="AA545" s="74" t="s">
        <v>1005</v>
      </c>
      <c r="AB545" s="74" t="s">
        <v>1006</v>
      </c>
      <c r="AC545" s="74" t="s">
        <v>1007</v>
      </c>
      <c r="AD545" s="74" t="s">
        <v>1016</v>
      </c>
      <c r="AE545" s="74" t="s">
        <v>1024</v>
      </c>
      <c r="AF545" s="74">
        <v>13</v>
      </c>
      <c r="AG545" s="74" t="s">
        <v>1004</v>
      </c>
      <c r="AH545" s="74">
        <v>0</v>
      </c>
      <c r="AI545" s="104">
        <v>0</v>
      </c>
    </row>
    <row r="546" spans="1:35">
      <c r="A546" s="95">
        <v>544</v>
      </c>
      <c r="B546" s="74" t="s">
        <v>44</v>
      </c>
      <c r="C546" s="74" t="s">
        <v>1563</v>
      </c>
      <c r="D546" s="74" t="s">
        <v>1563</v>
      </c>
      <c r="E546" s="74" t="str">
        <f>HYPERLINK("[映雪.xlsx]类型!B4",'类型（5）'!$C$4)</f>
        <v>智慧强化</v>
      </c>
      <c r="F546" s="74" t="s">
        <v>1001</v>
      </c>
      <c r="G546" s="74" t="s">
        <v>1002</v>
      </c>
      <c r="H546" s="74">
        <v>266</v>
      </c>
      <c r="I546" s="74">
        <v>266</v>
      </c>
      <c r="J546" s="74">
        <v>426</v>
      </c>
      <c r="K546" s="74">
        <v>60</v>
      </c>
      <c r="L546" s="74">
        <v>72</v>
      </c>
      <c r="M546" s="74">
        <v>76</v>
      </c>
      <c r="N546" s="74">
        <v>65</v>
      </c>
      <c r="O546" s="74">
        <f t="shared" si="8"/>
        <v>273</v>
      </c>
      <c r="P546" s="74" t="s">
        <v>1051</v>
      </c>
      <c r="Q546" s="74">
        <v>100</v>
      </c>
      <c r="R546" s="74">
        <v>1</v>
      </c>
      <c r="S546" s="74" t="s">
        <v>1012</v>
      </c>
      <c r="T546" s="74">
        <v>1553</v>
      </c>
      <c r="U546" s="74">
        <v>1568</v>
      </c>
      <c r="V546" s="74">
        <v>1620</v>
      </c>
      <c r="W546" s="74">
        <v>1615</v>
      </c>
      <c r="X546" s="74">
        <v>12</v>
      </c>
      <c r="Y546" s="74">
        <v>86</v>
      </c>
      <c r="Z546" s="74" t="s">
        <v>1004</v>
      </c>
      <c r="AA546" s="74" t="s">
        <v>1005</v>
      </c>
      <c r="AB546" s="74" t="s">
        <v>1006</v>
      </c>
      <c r="AC546" s="74" t="s">
        <v>1007</v>
      </c>
      <c r="AD546" s="74" t="s">
        <v>1008</v>
      </c>
      <c r="AE546" s="74" t="s">
        <v>1009</v>
      </c>
      <c r="AF546" s="74">
        <v>10</v>
      </c>
      <c r="AG546" s="74" t="s">
        <v>1004</v>
      </c>
      <c r="AH546" s="74">
        <v>0</v>
      </c>
      <c r="AI546" s="104">
        <v>0</v>
      </c>
    </row>
    <row r="547" spans="1:35">
      <c r="A547" s="95">
        <v>545</v>
      </c>
      <c r="B547" s="74" t="s">
        <v>44</v>
      </c>
      <c r="C547" s="74" t="s">
        <v>1564</v>
      </c>
      <c r="D547" s="74" t="s">
        <v>1564</v>
      </c>
      <c r="E547" s="74" t="str">
        <f>HYPERLINK("[映雪.xlsx]类型!B7",'类型（5）'!$C$7)</f>
        <v>武勇全能</v>
      </c>
      <c r="F547" s="74" t="s">
        <v>1001</v>
      </c>
      <c r="G547" s="74" t="s">
        <v>1002</v>
      </c>
      <c r="H547" s="74">
        <v>378</v>
      </c>
      <c r="I547" s="74">
        <v>378</v>
      </c>
      <c r="J547" s="74">
        <v>426</v>
      </c>
      <c r="K547" s="74">
        <v>54</v>
      </c>
      <c r="L547" s="74">
        <v>69</v>
      </c>
      <c r="M547" s="74">
        <v>56</v>
      </c>
      <c r="N547" s="74">
        <v>61</v>
      </c>
      <c r="O547" s="74">
        <f t="shared" si="8"/>
        <v>240</v>
      </c>
      <c r="P547" s="74" t="s">
        <v>1072</v>
      </c>
      <c r="Q547" s="74">
        <v>100</v>
      </c>
      <c r="R547" s="74">
        <v>1</v>
      </c>
      <c r="S547" s="74" t="s">
        <v>1012</v>
      </c>
      <c r="T547" s="74">
        <v>1559</v>
      </c>
      <c r="U547" s="74">
        <v>1574</v>
      </c>
      <c r="V547" s="74">
        <v>1608</v>
      </c>
      <c r="W547" s="74">
        <v>1615</v>
      </c>
      <c r="X547" s="74">
        <v>14</v>
      </c>
      <c r="Y547" s="74">
        <v>86</v>
      </c>
      <c r="Z547" s="74" t="s">
        <v>1004</v>
      </c>
      <c r="AA547" s="74" t="s">
        <v>1005</v>
      </c>
      <c r="AB547" s="74" t="s">
        <v>1006</v>
      </c>
      <c r="AC547" s="74" t="s">
        <v>1007</v>
      </c>
      <c r="AD547" s="74" t="s">
        <v>1023</v>
      </c>
      <c r="AE547" s="74" t="s">
        <v>1024</v>
      </c>
      <c r="AF547" s="74">
        <v>8</v>
      </c>
      <c r="AG547" s="74" t="s">
        <v>1004</v>
      </c>
      <c r="AH547" s="74">
        <v>0</v>
      </c>
      <c r="AI547" s="104">
        <v>0</v>
      </c>
    </row>
    <row r="548" spans="1:35">
      <c r="A548" s="95">
        <v>546</v>
      </c>
      <c r="B548" s="74" t="s">
        <v>44</v>
      </c>
      <c r="C548" s="74" t="s">
        <v>1565</v>
      </c>
      <c r="D548" s="74" t="s">
        <v>1565</v>
      </c>
      <c r="E548" s="74" t="str">
        <f>HYPERLINK("[映雪.xlsx]类型!B8",'类型（5）'!$C$8)</f>
        <v>智慧全能</v>
      </c>
      <c r="F548" s="74" t="s">
        <v>1001</v>
      </c>
      <c r="G548" s="74" t="s">
        <v>1002</v>
      </c>
      <c r="H548" s="74">
        <v>968</v>
      </c>
      <c r="I548" s="74">
        <v>968</v>
      </c>
      <c r="J548" s="74">
        <v>426</v>
      </c>
      <c r="K548" s="74">
        <v>48</v>
      </c>
      <c r="L548" s="74">
        <v>52</v>
      </c>
      <c r="M548" s="74">
        <v>67</v>
      </c>
      <c r="N548" s="74">
        <v>52</v>
      </c>
      <c r="O548" s="74">
        <f t="shared" si="8"/>
        <v>219</v>
      </c>
      <c r="P548" s="74" t="s">
        <v>1069</v>
      </c>
      <c r="Q548" s="74">
        <v>100</v>
      </c>
      <c r="R548" s="74">
        <v>1</v>
      </c>
      <c r="S548" s="74" t="s">
        <v>1012</v>
      </c>
      <c r="T548" s="74">
        <v>1560</v>
      </c>
      <c r="U548" s="74">
        <v>1575</v>
      </c>
      <c r="V548" s="74">
        <v>1632</v>
      </c>
      <c r="W548" s="74">
        <v>1615</v>
      </c>
      <c r="X548" s="74">
        <v>12</v>
      </c>
      <c r="Y548" s="74">
        <v>86</v>
      </c>
      <c r="Z548" s="74" t="s">
        <v>1004</v>
      </c>
      <c r="AA548" s="74" t="s">
        <v>1005</v>
      </c>
      <c r="AB548" s="74" t="s">
        <v>1006</v>
      </c>
      <c r="AC548" s="74" t="s">
        <v>1007</v>
      </c>
      <c r="AD548" s="74" t="s">
        <v>1023</v>
      </c>
      <c r="AE548" s="74" t="s">
        <v>1009</v>
      </c>
      <c r="AF548" s="74">
        <v>7</v>
      </c>
      <c r="AG548" s="74" t="s">
        <v>1004</v>
      </c>
      <c r="AH548" s="74">
        <v>0</v>
      </c>
      <c r="AI548" s="104">
        <v>0</v>
      </c>
    </row>
    <row r="549" spans="1:35">
      <c r="A549" s="95">
        <v>547</v>
      </c>
      <c r="B549" s="74" t="s">
        <v>44</v>
      </c>
      <c r="C549" s="74" t="s">
        <v>545</v>
      </c>
      <c r="D549" s="74" t="s">
        <v>545</v>
      </c>
      <c r="E549" s="74" t="str">
        <f>HYPERLINK("[映雪.xlsx]类型!B6",'类型（5）'!$C$6)</f>
        <v>统御全能</v>
      </c>
      <c r="F549" s="74" t="s">
        <v>1001</v>
      </c>
      <c r="G549" s="74" t="s">
        <v>1002</v>
      </c>
      <c r="H549" s="74">
        <v>350</v>
      </c>
      <c r="I549" s="74">
        <v>350</v>
      </c>
      <c r="J549" s="74">
        <v>429</v>
      </c>
      <c r="K549" s="74">
        <v>67</v>
      </c>
      <c r="L549" s="74">
        <v>41</v>
      </c>
      <c r="M549" s="74">
        <v>54</v>
      </c>
      <c r="N549" s="74">
        <v>64</v>
      </c>
      <c r="O549" s="74">
        <f t="shared" si="8"/>
        <v>226</v>
      </c>
      <c r="P549" s="74" t="s">
        <v>1049</v>
      </c>
      <c r="Q549" s="74">
        <v>100</v>
      </c>
      <c r="R549" s="74">
        <v>1</v>
      </c>
      <c r="S549" s="74" t="s">
        <v>1012</v>
      </c>
      <c r="T549" s="74">
        <v>1546</v>
      </c>
      <c r="U549" s="74">
        <v>1561</v>
      </c>
      <c r="V549" s="74">
        <v>1616</v>
      </c>
      <c r="W549" s="74">
        <v>1615</v>
      </c>
      <c r="X549" s="74">
        <v>12</v>
      </c>
      <c r="Y549" s="74">
        <v>31</v>
      </c>
      <c r="Z549" s="74" t="s">
        <v>1004</v>
      </c>
      <c r="AA549" s="74" t="s">
        <v>1005</v>
      </c>
      <c r="AB549" s="74" t="s">
        <v>1006</v>
      </c>
      <c r="AC549" s="74" t="s">
        <v>1007</v>
      </c>
      <c r="AD549" s="74" t="s">
        <v>1023</v>
      </c>
      <c r="AE549" s="74" t="s">
        <v>1027</v>
      </c>
      <c r="AF549" s="74">
        <v>2</v>
      </c>
      <c r="AG549" s="74" t="s">
        <v>1004</v>
      </c>
      <c r="AH549" s="74">
        <v>0</v>
      </c>
      <c r="AI549" s="104">
        <v>0</v>
      </c>
    </row>
    <row r="550" spans="1:35">
      <c r="A550" s="95">
        <v>548</v>
      </c>
      <c r="B550" s="74" t="s">
        <v>44</v>
      </c>
      <c r="C550" s="74" t="s">
        <v>1566</v>
      </c>
      <c r="D550" s="74" t="s">
        <v>1566</v>
      </c>
      <c r="E550" s="74" t="str">
        <f>HYPERLINK("[映雪.xlsx]类型!B22",'类型（5）'!$C$22)</f>
        <v>傲娇</v>
      </c>
      <c r="F550" s="74" t="s">
        <v>1001</v>
      </c>
      <c r="G550" s="74" t="s">
        <v>1002</v>
      </c>
      <c r="H550" s="74">
        <v>969</v>
      </c>
      <c r="I550" s="74">
        <v>969</v>
      </c>
      <c r="J550" s="74">
        <v>429</v>
      </c>
      <c r="K550" s="74">
        <v>59</v>
      </c>
      <c r="L550" s="74">
        <v>52</v>
      </c>
      <c r="M550" s="74">
        <v>51</v>
      </c>
      <c r="N550" s="74">
        <v>49</v>
      </c>
      <c r="O550" s="74">
        <f t="shared" si="8"/>
        <v>211</v>
      </c>
      <c r="P550" s="74" t="s">
        <v>1053</v>
      </c>
      <c r="Q550" s="74">
        <v>100</v>
      </c>
      <c r="R550" s="74">
        <v>1</v>
      </c>
      <c r="S550" s="74" t="s">
        <v>1012</v>
      </c>
      <c r="T550" s="74">
        <v>1550</v>
      </c>
      <c r="U550" s="74">
        <v>1565</v>
      </c>
      <c r="V550" s="74">
        <v>1622</v>
      </c>
      <c r="W550" s="74">
        <v>1615</v>
      </c>
      <c r="X550" s="74">
        <v>30</v>
      </c>
      <c r="Y550" s="74">
        <v>31</v>
      </c>
      <c r="Z550" s="74" t="s">
        <v>1004</v>
      </c>
      <c r="AA550" s="74" t="s">
        <v>1005</v>
      </c>
      <c r="AB550" s="74" t="s">
        <v>1006</v>
      </c>
      <c r="AC550" s="74" t="s">
        <v>1007</v>
      </c>
      <c r="AD550" s="74" t="s">
        <v>1023</v>
      </c>
      <c r="AE550" s="74" t="s">
        <v>1027</v>
      </c>
      <c r="AF550" s="74">
        <v>5</v>
      </c>
      <c r="AG550" s="74" t="s">
        <v>1004</v>
      </c>
      <c r="AH550" s="74">
        <v>0</v>
      </c>
      <c r="AI550" s="104">
        <v>0</v>
      </c>
    </row>
    <row r="551" spans="1:35">
      <c r="A551" s="95">
        <v>549</v>
      </c>
      <c r="B551" s="74" t="s">
        <v>142</v>
      </c>
      <c r="C551" s="74" t="s">
        <v>142</v>
      </c>
      <c r="D551" s="74" t="s">
        <v>142</v>
      </c>
      <c r="E551" s="74" t="str">
        <f>HYPERLINK("[映雪.xlsx]类型!B22",'类型（5）'!$C$22)</f>
        <v>傲娇</v>
      </c>
      <c r="F551" s="74" t="s">
        <v>1001</v>
      </c>
      <c r="G551" s="74" t="s">
        <v>1002</v>
      </c>
      <c r="H551" s="74">
        <v>751</v>
      </c>
      <c r="I551" s="74">
        <v>751</v>
      </c>
      <c r="J551" s="74">
        <v>3</v>
      </c>
      <c r="K551" s="74">
        <v>71</v>
      </c>
      <c r="L551" s="74">
        <v>71</v>
      </c>
      <c r="M551" s="74">
        <v>70</v>
      </c>
      <c r="N551" s="74">
        <v>48</v>
      </c>
      <c r="O551" s="74">
        <f t="shared" si="8"/>
        <v>260</v>
      </c>
      <c r="P551" s="74" t="s">
        <v>1026</v>
      </c>
      <c r="Q551" s="74">
        <v>11688</v>
      </c>
      <c r="R551" s="74">
        <v>6</v>
      </c>
      <c r="S551" s="74" t="s">
        <v>4</v>
      </c>
      <c r="T551" s="74">
        <v>1505</v>
      </c>
      <c r="U551" s="74">
        <v>1520</v>
      </c>
      <c r="V551" s="74">
        <v>1572</v>
      </c>
      <c r="W551" s="74">
        <v>1615</v>
      </c>
      <c r="X551" s="74">
        <v>81</v>
      </c>
      <c r="Y551" s="74">
        <v>57</v>
      </c>
      <c r="Z551" s="74" t="s">
        <v>1004</v>
      </c>
      <c r="AA551" s="74" t="s">
        <v>1005</v>
      </c>
      <c r="AB551" s="74" t="s">
        <v>1006</v>
      </c>
      <c r="AC551" s="74" t="s">
        <v>1007</v>
      </c>
      <c r="AD551" s="74" t="s">
        <v>1008</v>
      </c>
      <c r="AE551" s="74" t="s">
        <v>1009</v>
      </c>
      <c r="AF551" s="74">
        <v>9</v>
      </c>
      <c r="AG551" s="74" t="s">
        <v>1005</v>
      </c>
      <c r="AH551" s="74">
        <v>0</v>
      </c>
      <c r="AI551" s="104">
        <v>13</v>
      </c>
    </row>
    <row r="552" spans="1:35">
      <c r="A552" s="95">
        <v>550</v>
      </c>
      <c r="B552" s="74" t="s">
        <v>142</v>
      </c>
      <c r="C552" s="74" t="s">
        <v>1567</v>
      </c>
      <c r="D552" s="74" t="s">
        <v>1567</v>
      </c>
      <c r="E552" s="96" t="str">
        <f>HYPERLINK("[映雪.xlsx]类型!B5",'类型（5）'!$C$5)</f>
        <v>家政强化</v>
      </c>
      <c r="F552" s="74" t="s">
        <v>1001</v>
      </c>
      <c r="G552" s="74" t="s">
        <v>1002</v>
      </c>
      <c r="H552" s="74">
        <v>750</v>
      </c>
      <c r="I552" s="74">
        <v>750</v>
      </c>
      <c r="J552" s="74">
        <v>3</v>
      </c>
      <c r="K552" s="74">
        <v>57</v>
      </c>
      <c r="L552" s="74">
        <v>46</v>
      </c>
      <c r="M552" s="74">
        <v>51</v>
      </c>
      <c r="N552" s="74">
        <v>57</v>
      </c>
      <c r="O552" s="74">
        <f t="shared" si="8"/>
        <v>211</v>
      </c>
      <c r="P552" s="74" t="s">
        <v>1011</v>
      </c>
      <c r="Q552" s="74">
        <v>100</v>
      </c>
      <c r="R552" s="74">
        <v>1</v>
      </c>
      <c r="S552" s="74" t="s">
        <v>1012</v>
      </c>
      <c r="T552" s="74">
        <v>1537</v>
      </c>
      <c r="U552" s="74">
        <v>1552</v>
      </c>
      <c r="V552" s="74">
        <v>1583</v>
      </c>
      <c r="W552" s="74">
        <v>1615</v>
      </c>
      <c r="X552" s="74">
        <v>86</v>
      </c>
      <c r="Y552" s="74">
        <v>25</v>
      </c>
      <c r="Z552" s="74" t="s">
        <v>1004</v>
      </c>
      <c r="AA552" s="74" t="s">
        <v>1004</v>
      </c>
      <c r="AB552" s="74" t="s">
        <v>1006</v>
      </c>
      <c r="AC552" s="74" t="s">
        <v>1007</v>
      </c>
      <c r="AD552" s="74" t="s">
        <v>1023</v>
      </c>
      <c r="AE552" s="74" t="s">
        <v>1027</v>
      </c>
      <c r="AF552" s="74">
        <v>7</v>
      </c>
      <c r="AG552" s="74" t="s">
        <v>1005</v>
      </c>
      <c r="AH552" s="74">
        <v>0</v>
      </c>
      <c r="AI552" s="104">
        <v>13</v>
      </c>
    </row>
    <row r="553" spans="1:35">
      <c r="A553" s="95">
        <v>551</v>
      </c>
      <c r="B553" s="74" t="s">
        <v>142</v>
      </c>
      <c r="C553" s="74" t="s">
        <v>1568</v>
      </c>
      <c r="D553" s="74" t="s">
        <v>1568</v>
      </c>
      <c r="E553" s="74" t="str">
        <f>HYPERLINK("[映雪.xlsx]类型!B4",'类型（5）'!$C$4)</f>
        <v>智慧强化</v>
      </c>
      <c r="F553" s="74" t="s">
        <v>1001</v>
      </c>
      <c r="G553" s="74" t="s">
        <v>1002</v>
      </c>
      <c r="H553" s="74">
        <v>970</v>
      </c>
      <c r="I553" s="74">
        <v>970</v>
      </c>
      <c r="J553" s="74">
        <v>3</v>
      </c>
      <c r="K553" s="74">
        <v>44</v>
      </c>
      <c r="L553" s="74">
        <v>21</v>
      </c>
      <c r="M553" s="74">
        <v>63</v>
      </c>
      <c r="N553" s="74">
        <v>47</v>
      </c>
      <c r="O553" s="74">
        <f t="shared" si="8"/>
        <v>175</v>
      </c>
      <c r="P553" s="74" t="s">
        <v>1035</v>
      </c>
      <c r="Q553" s="74">
        <v>100</v>
      </c>
      <c r="R553" s="74">
        <v>1</v>
      </c>
      <c r="S553" s="74" t="s">
        <v>1012</v>
      </c>
      <c r="T553" s="74">
        <v>1528</v>
      </c>
      <c r="U553" s="74">
        <v>1543</v>
      </c>
      <c r="V553" s="74">
        <v>1592</v>
      </c>
      <c r="W553" s="74">
        <v>1615</v>
      </c>
      <c r="X553" s="74">
        <v>81</v>
      </c>
      <c r="Y553" s="74">
        <v>25</v>
      </c>
      <c r="Z553" s="74" t="s">
        <v>1004</v>
      </c>
      <c r="AA553" s="74" t="s">
        <v>1005</v>
      </c>
      <c r="AB553" s="74" t="s">
        <v>1006</v>
      </c>
      <c r="AC553" s="74" t="s">
        <v>1007</v>
      </c>
      <c r="AD553" s="74" t="s">
        <v>1023</v>
      </c>
      <c r="AE553" s="74" t="s">
        <v>1017</v>
      </c>
      <c r="AF553" s="74">
        <v>13</v>
      </c>
      <c r="AG553" s="74" t="s">
        <v>1005</v>
      </c>
      <c r="AH553" s="74">
        <v>0</v>
      </c>
      <c r="AI553" s="104">
        <v>13</v>
      </c>
    </row>
    <row r="554" spans="1:35">
      <c r="A554" s="95">
        <v>552</v>
      </c>
      <c r="B554" s="74" t="s">
        <v>142</v>
      </c>
      <c r="C554" s="74" t="s">
        <v>1569</v>
      </c>
      <c r="D554" s="74" t="s">
        <v>1569</v>
      </c>
      <c r="E554" s="96" t="str">
        <f>HYPERLINK("[映雪.xlsx]类型!B23",'类型（5）'!$C$23)</f>
        <v>管家</v>
      </c>
      <c r="F554" s="74" t="s">
        <v>1001</v>
      </c>
      <c r="G554" s="74" t="s">
        <v>1002</v>
      </c>
      <c r="H554" s="74">
        <v>425</v>
      </c>
      <c r="I554" s="74">
        <v>425</v>
      </c>
      <c r="J554" s="74">
        <v>3</v>
      </c>
      <c r="K554" s="74">
        <v>40</v>
      </c>
      <c r="L554" s="74">
        <v>77</v>
      </c>
      <c r="M554" s="74">
        <v>69</v>
      </c>
      <c r="N554" s="74">
        <v>69</v>
      </c>
      <c r="O554" s="74">
        <f t="shared" si="8"/>
        <v>255</v>
      </c>
      <c r="P554" s="74" t="s">
        <v>1087</v>
      </c>
      <c r="Q554" s="74">
        <v>100</v>
      </c>
      <c r="R554" s="74">
        <v>1</v>
      </c>
      <c r="S554" s="74" t="s">
        <v>1012</v>
      </c>
      <c r="T554" s="74">
        <v>1523</v>
      </c>
      <c r="U554" s="74">
        <v>1538</v>
      </c>
      <c r="V554" s="74">
        <v>1587</v>
      </c>
      <c r="W554" s="74">
        <v>1615</v>
      </c>
      <c r="X554" s="74">
        <v>86</v>
      </c>
      <c r="Y554" s="74">
        <v>57</v>
      </c>
      <c r="Z554" s="74" t="s">
        <v>1004</v>
      </c>
      <c r="AA554" s="74" t="s">
        <v>1004</v>
      </c>
      <c r="AB554" s="74" t="s">
        <v>1006</v>
      </c>
      <c r="AC554" s="74" t="s">
        <v>1007</v>
      </c>
      <c r="AD554" s="74" t="s">
        <v>1008</v>
      </c>
      <c r="AE554" s="74" t="s">
        <v>1009</v>
      </c>
      <c r="AF554" s="74">
        <v>4</v>
      </c>
      <c r="AG554" s="74" t="s">
        <v>1005</v>
      </c>
      <c r="AH554" s="74">
        <v>0</v>
      </c>
      <c r="AI554" s="104">
        <v>13</v>
      </c>
    </row>
    <row r="555" spans="1:35">
      <c r="A555" s="95">
        <v>553</v>
      </c>
      <c r="B555" s="74" t="s">
        <v>142</v>
      </c>
      <c r="C555" s="74" t="s">
        <v>1570</v>
      </c>
      <c r="D555" s="74" t="s">
        <v>1570</v>
      </c>
      <c r="E555" s="74" t="str">
        <f>HYPERLINK("[映雪.xlsx]类型!B4",'类型（5）'!$C$4)</f>
        <v>智慧强化</v>
      </c>
      <c r="F555" s="74" t="s">
        <v>1001</v>
      </c>
      <c r="G555" s="74" t="s">
        <v>1002</v>
      </c>
      <c r="H555" s="74">
        <v>689</v>
      </c>
      <c r="I555" s="74">
        <v>689</v>
      </c>
      <c r="J555" s="74">
        <v>3</v>
      </c>
      <c r="K555" s="74">
        <v>64</v>
      </c>
      <c r="L555" s="74">
        <v>55</v>
      </c>
      <c r="M555" s="74">
        <v>70</v>
      </c>
      <c r="N555" s="74">
        <v>60</v>
      </c>
      <c r="O555" s="74">
        <f t="shared" si="8"/>
        <v>249</v>
      </c>
      <c r="P555" s="74" t="s">
        <v>1029</v>
      </c>
      <c r="Q555" s="74">
        <v>100</v>
      </c>
      <c r="R555" s="74">
        <v>1</v>
      </c>
      <c r="S555" s="74" t="s">
        <v>1012</v>
      </c>
      <c r="T555" s="74">
        <v>1510</v>
      </c>
      <c r="U555" s="74">
        <v>1525</v>
      </c>
      <c r="V555" s="74">
        <v>1574</v>
      </c>
      <c r="W555" s="74">
        <v>1615</v>
      </c>
      <c r="X555" s="74">
        <v>73</v>
      </c>
      <c r="Y555" s="74">
        <v>25</v>
      </c>
      <c r="Z555" s="74" t="s">
        <v>1004</v>
      </c>
      <c r="AA555" s="74" t="s">
        <v>1004</v>
      </c>
      <c r="AB555" s="74" t="s">
        <v>1345</v>
      </c>
      <c r="AC555" s="74" t="s">
        <v>1007</v>
      </c>
      <c r="AD555" s="74" t="s">
        <v>1023</v>
      </c>
      <c r="AE555" s="74" t="s">
        <v>1027</v>
      </c>
      <c r="AF555" s="74">
        <v>6</v>
      </c>
      <c r="AG555" s="74" t="s">
        <v>1005</v>
      </c>
      <c r="AH555" s="74">
        <v>0</v>
      </c>
      <c r="AI555" s="104">
        <v>13</v>
      </c>
    </row>
    <row r="556" spans="1:35">
      <c r="A556" s="95">
        <v>554</v>
      </c>
      <c r="B556" s="74" t="s">
        <v>142</v>
      </c>
      <c r="C556" s="74" t="s">
        <v>1571</v>
      </c>
      <c r="D556" s="74" t="s">
        <v>1571</v>
      </c>
      <c r="E556" s="96" t="str">
        <f>HYPERLINK("[映雪.xlsx]类型!B23",'类型（5）'!$C$23)</f>
        <v>管家</v>
      </c>
      <c r="F556" s="74" t="s">
        <v>1001</v>
      </c>
      <c r="G556" s="74" t="s">
        <v>1002</v>
      </c>
      <c r="H556" s="74">
        <v>758</v>
      </c>
      <c r="I556" s="74">
        <v>758</v>
      </c>
      <c r="J556" s="74">
        <v>3</v>
      </c>
      <c r="K556" s="74">
        <v>38</v>
      </c>
      <c r="L556" s="74">
        <v>74</v>
      </c>
      <c r="M556" s="74">
        <v>57</v>
      </c>
      <c r="N556" s="74">
        <v>55</v>
      </c>
      <c r="O556" s="74">
        <f t="shared" si="8"/>
        <v>224</v>
      </c>
      <c r="P556" s="74" t="s">
        <v>1051</v>
      </c>
      <c r="Q556" s="74">
        <v>100</v>
      </c>
      <c r="R556" s="74">
        <v>1</v>
      </c>
      <c r="S556" s="74" t="s">
        <v>1012</v>
      </c>
      <c r="T556" s="74">
        <v>1513</v>
      </c>
      <c r="U556" s="74">
        <v>1528</v>
      </c>
      <c r="V556" s="74">
        <v>1577</v>
      </c>
      <c r="W556" s="74">
        <v>1615</v>
      </c>
      <c r="X556" s="74">
        <v>78</v>
      </c>
      <c r="Y556" s="74">
        <v>57</v>
      </c>
      <c r="Z556" s="74" t="s">
        <v>1004</v>
      </c>
      <c r="AA556" s="74" t="s">
        <v>1004</v>
      </c>
      <c r="AB556" s="74" t="s">
        <v>1006</v>
      </c>
      <c r="AC556" s="74" t="s">
        <v>1007</v>
      </c>
      <c r="AD556" s="74" t="s">
        <v>1008</v>
      </c>
      <c r="AE556" s="74" t="s">
        <v>1013</v>
      </c>
      <c r="AF556" s="74">
        <v>8</v>
      </c>
      <c r="AG556" s="74" t="s">
        <v>1005</v>
      </c>
      <c r="AH556" s="74">
        <v>0</v>
      </c>
      <c r="AI556" s="104">
        <v>13</v>
      </c>
    </row>
    <row r="557" spans="1:35">
      <c r="A557" s="95">
        <v>555</v>
      </c>
      <c r="B557" s="74" t="s">
        <v>142</v>
      </c>
      <c r="C557" s="74" t="s">
        <v>1572</v>
      </c>
      <c r="D557" s="74" t="s">
        <v>1572</v>
      </c>
      <c r="E557" s="74" t="str">
        <f>HYPERLINK("[映雪.xlsx]类型!B1",'类型（5）'!$C$1)</f>
        <v>均衡</v>
      </c>
      <c r="F557" s="74" t="s">
        <v>1001</v>
      </c>
      <c r="G557" s="74" t="s">
        <v>1002</v>
      </c>
      <c r="H557" s="74">
        <v>687</v>
      </c>
      <c r="I557" s="74">
        <v>687</v>
      </c>
      <c r="J557" s="74">
        <v>3</v>
      </c>
      <c r="K557" s="74">
        <v>60</v>
      </c>
      <c r="L557" s="74">
        <v>57</v>
      </c>
      <c r="M557" s="74">
        <v>41</v>
      </c>
      <c r="N557" s="74">
        <v>82</v>
      </c>
      <c r="O557" s="74">
        <f t="shared" si="8"/>
        <v>240</v>
      </c>
      <c r="P557" s="74" t="s">
        <v>1022</v>
      </c>
      <c r="Q557" s="74">
        <v>100</v>
      </c>
      <c r="R557" s="74">
        <v>1</v>
      </c>
      <c r="S557" s="74" t="s">
        <v>1012</v>
      </c>
      <c r="T557" s="74">
        <v>1545</v>
      </c>
      <c r="U557" s="74">
        <v>1560</v>
      </c>
      <c r="V557" s="74">
        <v>1581</v>
      </c>
      <c r="W557" s="74">
        <v>1615</v>
      </c>
      <c r="X557" s="74">
        <v>74</v>
      </c>
      <c r="Y557" s="74">
        <v>25</v>
      </c>
      <c r="Z557" s="74" t="s">
        <v>1004</v>
      </c>
      <c r="AA557" s="74" t="s">
        <v>1004</v>
      </c>
      <c r="AB557" s="74" t="s">
        <v>1006</v>
      </c>
      <c r="AC557" s="74" t="s">
        <v>1007</v>
      </c>
      <c r="AD557" s="74" t="s">
        <v>1016</v>
      </c>
      <c r="AE557" s="74" t="s">
        <v>1027</v>
      </c>
      <c r="AF557" s="74">
        <v>7</v>
      </c>
      <c r="AG557" s="74" t="s">
        <v>1005</v>
      </c>
      <c r="AH557" s="74">
        <v>0</v>
      </c>
      <c r="AI557" s="104">
        <v>13</v>
      </c>
    </row>
    <row r="558" spans="1:35">
      <c r="A558" s="95">
        <v>556</v>
      </c>
      <c r="B558" s="74" t="s">
        <v>86</v>
      </c>
      <c r="C558" s="74" t="s">
        <v>1573</v>
      </c>
      <c r="D558" s="74" t="s">
        <v>1573</v>
      </c>
      <c r="E558" s="74" t="str">
        <f>HYPERLINK("[映雪.xlsx]类型!B1",'类型（5）'!$C$1)</f>
        <v>均衡</v>
      </c>
      <c r="F558" s="74" t="s">
        <v>1001</v>
      </c>
      <c r="G558" s="74" t="s">
        <v>1002</v>
      </c>
      <c r="H558" s="74">
        <v>870</v>
      </c>
      <c r="I558" s="74">
        <v>870</v>
      </c>
      <c r="J558" s="74">
        <v>435</v>
      </c>
      <c r="K558" s="74">
        <v>59</v>
      </c>
      <c r="L558" s="74">
        <v>50</v>
      </c>
      <c r="M558" s="74">
        <v>55</v>
      </c>
      <c r="N558" s="74">
        <v>51</v>
      </c>
      <c r="O558" s="74">
        <f t="shared" si="8"/>
        <v>215</v>
      </c>
      <c r="P558" s="74" t="s">
        <v>1022</v>
      </c>
      <c r="Q558" s="74">
        <v>100</v>
      </c>
      <c r="R558" s="74">
        <v>1</v>
      </c>
      <c r="S558" s="74" t="s">
        <v>1012</v>
      </c>
      <c r="T558" s="74">
        <v>1518</v>
      </c>
      <c r="U558" s="74">
        <v>1533</v>
      </c>
      <c r="V558" s="74">
        <v>1590</v>
      </c>
      <c r="W558" s="74">
        <v>1615</v>
      </c>
      <c r="X558" s="74">
        <v>83</v>
      </c>
      <c r="Y558" s="74">
        <v>79</v>
      </c>
      <c r="Z558" s="74" t="s">
        <v>1004</v>
      </c>
      <c r="AA558" s="74" t="s">
        <v>1005</v>
      </c>
      <c r="AB558" s="74" t="s">
        <v>1006</v>
      </c>
      <c r="AC558" s="74" t="s">
        <v>1007</v>
      </c>
      <c r="AD558" s="74" t="s">
        <v>1023</v>
      </c>
      <c r="AE558" s="74" t="s">
        <v>1027</v>
      </c>
      <c r="AF558" s="74">
        <v>9</v>
      </c>
      <c r="AG558" s="74" t="s">
        <v>1004</v>
      </c>
      <c r="AH558" s="74">
        <v>0</v>
      </c>
      <c r="AI558" s="104">
        <v>0</v>
      </c>
    </row>
    <row r="559" spans="1:35">
      <c r="A559" s="95">
        <v>557</v>
      </c>
      <c r="B559" s="74" t="s">
        <v>86</v>
      </c>
      <c r="C559" s="74" t="s">
        <v>1574</v>
      </c>
      <c r="D559" s="74" t="s">
        <v>1574</v>
      </c>
      <c r="E559" s="74" t="str">
        <f>HYPERLINK("[映雪.xlsx]类型!B9",'类型（5）'!$C$9)</f>
        <v>家政全能</v>
      </c>
      <c r="F559" s="74" t="s">
        <v>1001</v>
      </c>
      <c r="G559" s="74" t="s">
        <v>1002</v>
      </c>
      <c r="H559" s="74">
        <v>869</v>
      </c>
      <c r="I559" s="74">
        <v>869</v>
      </c>
      <c r="J559" s="74">
        <v>435</v>
      </c>
      <c r="K559" s="74">
        <v>50</v>
      </c>
      <c r="L559" s="74">
        <v>32</v>
      </c>
      <c r="M559" s="74">
        <v>41</v>
      </c>
      <c r="N559" s="74">
        <v>72</v>
      </c>
      <c r="O559" s="74">
        <f t="shared" si="8"/>
        <v>195</v>
      </c>
      <c r="P559" s="74" t="s">
        <v>1079</v>
      </c>
      <c r="Q559" s="74">
        <v>100</v>
      </c>
      <c r="R559" s="74">
        <v>1</v>
      </c>
      <c r="S559" s="74" t="s">
        <v>1012</v>
      </c>
      <c r="T559" s="74">
        <v>1536</v>
      </c>
      <c r="U559" s="74">
        <v>1551</v>
      </c>
      <c r="V559" s="74">
        <v>1593</v>
      </c>
      <c r="W559" s="74">
        <v>1615</v>
      </c>
      <c r="X559" s="74">
        <v>83</v>
      </c>
      <c r="Y559" s="74">
        <v>79</v>
      </c>
      <c r="Z559" s="74" t="s">
        <v>1004</v>
      </c>
      <c r="AA559" s="74" t="s">
        <v>1005</v>
      </c>
      <c r="AB559" s="74" t="s">
        <v>1006</v>
      </c>
      <c r="AC559" s="74" t="s">
        <v>1007</v>
      </c>
      <c r="AD559" s="74" t="s">
        <v>1008</v>
      </c>
      <c r="AE559" s="74" t="s">
        <v>1027</v>
      </c>
      <c r="AF559" s="74">
        <v>2</v>
      </c>
      <c r="AG559" s="74" t="s">
        <v>1004</v>
      </c>
      <c r="AH559" s="74">
        <v>0</v>
      </c>
      <c r="AI559" s="104">
        <v>0</v>
      </c>
    </row>
    <row r="560" spans="1:35">
      <c r="A560" s="95">
        <v>558</v>
      </c>
      <c r="B560" s="74" t="s">
        <v>86</v>
      </c>
      <c r="C560" s="74" t="s">
        <v>561</v>
      </c>
      <c r="D560" s="74" t="s">
        <v>561</v>
      </c>
      <c r="E560" s="99" t="str">
        <f>HYPERLINK("[映雪.xlsx]类型!B31",'类型（5）'!$C$31)</f>
        <v>后宫王</v>
      </c>
      <c r="F560" s="74" t="s">
        <v>1001</v>
      </c>
      <c r="G560" s="74" t="s">
        <v>1002</v>
      </c>
      <c r="H560" s="74">
        <v>451</v>
      </c>
      <c r="I560" s="74">
        <v>451</v>
      </c>
      <c r="J560" s="74">
        <v>435</v>
      </c>
      <c r="K560" s="74">
        <v>76</v>
      </c>
      <c r="L560" s="74">
        <v>60</v>
      </c>
      <c r="M560" s="74">
        <v>71</v>
      </c>
      <c r="N560" s="74">
        <v>68</v>
      </c>
      <c r="O560" s="74">
        <f t="shared" si="8"/>
        <v>275</v>
      </c>
      <c r="P560" s="74" t="s">
        <v>1064</v>
      </c>
      <c r="Q560" s="74">
        <v>100</v>
      </c>
      <c r="R560" s="74">
        <v>1</v>
      </c>
      <c r="S560" s="74" t="s">
        <v>1012</v>
      </c>
      <c r="T560" s="74">
        <v>1556</v>
      </c>
      <c r="U560" s="74">
        <v>1566</v>
      </c>
      <c r="V560" s="74">
        <v>1574</v>
      </c>
      <c r="W560" s="74">
        <v>1615</v>
      </c>
      <c r="X560" s="74">
        <v>85</v>
      </c>
      <c r="Y560" s="74">
        <v>79</v>
      </c>
      <c r="Z560" s="74" t="s">
        <v>1004</v>
      </c>
      <c r="AA560" s="74" t="s">
        <v>1004</v>
      </c>
      <c r="AB560" s="74" t="s">
        <v>1006</v>
      </c>
      <c r="AC560" s="74" t="s">
        <v>1007</v>
      </c>
      <c r="AD560" s="74" t="s">
        <v>1008</v>
      </c>
      <c r="AE560" s="74" t="s">
        <v>1009</v>
      </c>
      <c r="AF560" s="74">
        <v>8</v>
      </c>
      <c r="AG560" s="74" t="s">
        <v>1004</v>
      </c>
      <c r="AH560" s="74">
        <v>0</v>
      </c>
      <c r="AI560" s="104">
        <v>0</v>
      </c>
    </row>
    <row r="561" spans="1:35">
      <c r="A561" s="95">
        <v>559</v>
      </c>
      <c r="B561" s="74" t="s">
        <v>86</v>
      </c>
      <c r="C561" s="74" t="s">
        <v>1575</v>
      </c>
      <c r="D561" s="74" t="s">
        <v>1575</v>
      </c>
      <c r="E561" s="74" t="str">
        <f>HYPERLINK("[映雪.xlsx]类型!B22",'类型（5）'!$C$22)</f>
        <v>傲娇</v>
      </c>
      <c r="F561" s="74" t="s">
        <v>1001</v>
      </c>
      <c r="G561" s="74" t="s">
        <v>1002</v>
      </c>
      <c r="H561" s="74">
        <v>410</v>
      </c>
      <c r="I561" s="74">
        <v>410</v>
      </c>
      <c r="J561" s="74">
        <v>435</v>
      </c>
      <c r="K561" s="74">
        <v>54</v>
      </c>
      <c r="L561" s="74">
        <v>41</v>
      </c>
      <c r="M561" s="74">
        <v>64</v>
      </c>
      <c r="N561" s="74">
        <v>63</v>
      </c>
      <c r="O561" s="74">
        <f t="shared" si="8"/>
        <v>222</v>
      </c>
      <c r="P561" s="74" t="s">
        <v>1019</v>
      </c>
      <c r="Q561" s="74">
        <v>100</v>
      </c>
      <c r="R561" s="74">
        <v>1</v>
      </c>
      <c r="S561" s="74" t="s">
        <v>1012</v>
      </c>
      <c r="T561" s="74">
        <v>1557</v>
      </c>
      <c r="U561" s="74">
        <v>1572</v>
      </c>
      <c r="V561" s="74">
        <v>1576</v>
      </c>
      <c r="W561" s="74">
        <v>1615</v>
      </c>
      <c r="X561" s="74">
        <v>83</v>
      </c>
      <c r="Y561" s="74">
        <v>79</v>
      </c>
      <c r="Z561" s="74" t="s">
        <v>1004</v>
      </c>
      <c r="AA561" s="74" t="s">
        <v>1004</v>
      </c>
      <c r="AB561" s="74" t="s">
        <v>1006</v>
      </c>
      <c r="AC561" s="74" t="s">
        <v>1007</v>
      </c>
      <c r="AD561" s="74" t="s">
        <v>1023</v>
      </c>
      <c r="AE561" s="74" t="s">
        <v>1017</v>
      </c>
      <c r="AF561" s="74">
        <v>5</v>
      </c>
      <c r="AG561" s="74" t="s">
        <v>1004</v>
      </c>
      <c r="AH561" s="74">
        <v>0</v>
      </c>
      <c r="AI561" s="104">
        <v>0</v>
      </c>
    </row>
    <row r="562" spans="1:35">
      <c r="A562" s="95">
        <v>560</v>
      </c>
      <c r="B562" s="74" t="s">
        <v>86</v>
      </c>
      <c r="C562" s="74" t="s">
        <v>1576</v>
      </c>
      <c r="D562" s="74" t="s">
        <v>1576</v>
      </c>
      <c r="E562" s="99" t="str">
        <f>HYPERLINK("[映雪.xlsx]类型!B26",'类型（5）'!$C$26)</f>
        <v>剑豪</v>
      </c>
      <c r="F562" s="74" t="s">
        <v>1001</v>
      </c>
      <c r="G562" s="74" t="s">
        <v>1002</v>
      </c>
      <c r="H562" s="74">
        <v>406</v>
      </c>
      <c r="I562" s="74">
        <v>406</v>
      </c>
      <c r="J562" s="74">
        <v>435</v>
      </c>
      <c r="K562" s="74">
        <v>38</v>
      </c>
      <c r="L562" s="74">
        <v>74</v>
      </c>
      <c r="M562" s="74">
        <v>57</v>
      </c>
      <c r="N562" s="74">
        <v>54</v>
      </c>
      <c r="O562" s="74">
        <f t="shared" si="8"/>
        <v>223</v>
      </c>
      <c r="P562" s="74" t="s">
        <v>1085</v>
      </c>
      <c r="Q562" s="74">
        <v>100</v>
      </c>
      <c r="R562" s="74">
        <v>1</v>
      </c>
      <c r="S562" s="74" t="s">
        <v>1012</v>
      </c>
      <c r="T562" s="74">
        <v>1545</v>
      </c>
      <c r="U562" s="74">
        <v>1560</v>
      </c>
      <c r="V562" s="74">
        <v>1643</v>
      </c>
      <c r="W562" s="74">
        <v>1615</v>
      </c>
      <c r="X562" s="74">
        <v>84</v>
      </c>
      <c r="Y562" s="74">
        <v>79</v>
      </c>
      <c r="Z562" s="74" t="s">
        <v>1004</v>
      </c>
      <c r="AA562" s="74" t="s">
        <v>1005</v>
      </c>
      <c r="AB562" s="74" t="s">
        <v>1006</v>
      </c>
      <c r="AC562" s="74" t="s">
        <v>1007</v>
      </c>
      <c r="AD562" s="74" t="s">
        <v>1008</v>
      </c>
      <c r="AE562" s="74" t="s">
        <v>1020</v>
      </c>
      <c r="AF562" s="74">
        <v>6</v>
      </c>
      <c r="AG562" s="74" t="s">
        <v>1004</v>
      </c>
      <c r="AH562" s="74">
        <v>0</v>
      </c>
      <c r="AI562" s="104">
        <v>0</v>
      </c>
    </row>
    <row r="563" spans="1:35">
      <c r="A563" s="95">
        <v>561</v>
      </c>
      <c r="B563" s="74" t="s">
        <v>86</v>
      </c>
      <c r="C563" s="74" t="s">
        <v>564</v>
      </c>
      <c r="D563" s="74" t="s">
        <v>564</v>
      </c>
      <c r="E563" s="96" t="str">
        <f>HYPERLINK("[映雪.xlsx]类型!B5",'类型（5）'!$C$5)</f>
        <v>家政强化</v>
      </c>
      <c r="F563" s="74" t="s">
        <v>1001</v>
      </c>
      <c r="G563" s="74" t="s">
        <v>1002</v>
      </c>
      <c r="H563" s="74">
        <v>825</v>
      </c>
      <c r="I563" s="74">
        <v>825</v>
      </c>
      <c r="J563" s="74">
        <v>7</v>
      </c>
      <c r="K563" s="74">
        <v>69</v>
      </c>
      <c r="L563" s="74">
        <v>49</v>
      </c>
      <c r="M563" s="74">
        <v>51</v>
      </c>
      <c r="N563" s="74">
        <v>81</v>
      </c>
      <c r="O563" s="74">
        <f t="shared" si="8"/>
        <v>250</v>
      </c>
      <c r="P563" s="74" t="s">
        <v>1047</v>
      </c>
      <c r="Q563" s="74">
        <v>100</v>
      </c>
      <c r="R563" s="74">
        <v>2</v>
      </c>
      <c r="S563" s="74" t="s">
        <v>1012</v>
      </c>
      <c r="T563" s="74">
        <v>1518</v>
      </c>
      <c r="U563" s="74">
        <v>1533</v>
      </c>
      <c r="V563" s="74">
        <v>1577</v>
      </c>
      <c r="W563" s="74">
        <v>1615</v>
      </c>
      <c r="X563" s="74">
        <v>77</v>
      </c>
      <c r="Y563" s="74">
        <v>30</v>
      </c>
      <c r="Z563" s="74" t="s">
        <v>1004</v>
      </c>
      <c r="AA563" s="74" t="s">
        <v>1004</v>
      </c>
      <c r="AB563" s="74" t="s">
        <v>1006</v>
      </c>
      <c r="AC563" s="74" t="s">
        <v>1007</v>
      </c>
      <c r="AD563" s="74" t="s">
        <v>1016</v>
      </c>
      <c r="AE563" s="74" t="s">
        <v>1027</v>
      </c>
      <c r="AF563" s="74">
        <v>5</v>
      </c>
      <c r="AG563" s="74" t="s">
        <v>1005</v>
      </c>
      <c r="AH563" s="74">
        <v>0</v>
      </c>
      <c r="AI563" s="104">
        <v>0</v>
      </c>
    </row>
    <row r="564" spans="1:35">
      <c r="A564" s="95">
        <v>562</v>
      </c>
      <c r="B564" s="74" t="s">
        <v>86</v>
      </c>
      <c r="C564" s="74" t="s">
        <v>1577</v>
      </c>
      <c r="D564" s="74" t="s">
        <v>1577</v>
      </c>
      <c r="E564" s="74" t="str">
        <f>HYPERLINK("[映雪.xlsx]类型!B3",'类型（5）'!$C$3)</f>
        <v>武勇强化</v>
      </c>
      <c r="F564" s="74" t="s">
        <v>1001</v>
      </c>
      <c r="G564" s="74" t="s">
        <v>1002</v>
      </c>
      <c r="H564" s="74">
        <v>830</v>
      </c>
      <c r="I564" s="74">
        <v>830</v>
      </c>
      <c r="J564" s="74">
        <v>7</v>
      </c>
      <c r="K564" s="74">
        <v>66</v>
      </c>
      <c r="L564" s="74">
        <v>69</v>
      </c>
      <c r="M564" s="74">
        <v>60</v>
      </c>
      <c r="N564" s="74">
        <v>68</v>
      </c>
      <c r="O564" s="74">
        <f t="shared" si="8"/>
        <v>263</v>
      </c>
      <c r="P564" s="74" t="s">
        <v>1031</v>
      </c>
      <c r="Q564" s="74">
        <v>100</v>
      </c>
      <c r="R564" s="74">
        <v>1</v>
      </c>
      <c r="S564" s="74" t="s">
        <v>1012</v>
      </c>
      <c r="T564" s="74">
        <v>1546</v>
      </c>
      <c r="U564" s="74">
        <v>1561</v>
      </c>
      <c r="V564" s="74">
        <v>1619</v>
      </c>
      <c r="W564" s="74">
        <v>1615</v>
      </c>
      <c r="X564" s="74">
        <v>77</v>
      </c>
      <c r="Y564" s="74">
        <v>30</v>
      </c>
      <c r="Z564" s="74" t="s">
        <v>1004</v>
      </c>
      <c r="AA564" s="74" t="s">
        <v>1005</v>
      </c>
      <c r="AB564" s="74" t="s">
        <v>1006</v>
      </c>
      <c r="AC564" s="74" t="s">
        <v>1007</v>
      </c>
      <c r="AD564" s="74" t="s">
        <v>1023</v>
      </c>
      <c r="AE564" s="74" t="s">
        <v>1009</v>
      </c>
      <c r="AF564" s="74">
        <v>2</v>
      </c>
      <c r="AG564" s="74" t="s">
        <v>1005</v>
      </c>
      <c r="AH564" s="74">
        <v>0</v>
      </c>
      <c r="AI564" s="104">
        <v>0</v>
      </c>
    </row>
    <row r="565" spans="1:35">
      <c r="A565" s="95">
        <v>563</v>
      </c>
      <c r="B565" s="74" t="s">
        <v>86</v>
      </c>
      <c r="C565" s="74" t="s">
        <v>1578</v>
      </c>
      <c r="D565" s="74" t="s">
        <v>1578</v>
      </c>
      <c r="E565" s="99" t="str">
        <f>HYPERLINK("[映雪.xlsx]类型!B26",'类型（5）'!$C$26)</f>
        <v>剑豪</v>
      </c>
      <c r="F565" s="74" t="s">
        <v>1001</v>
      </c>
      <c r="G565" s="74" t="s">
        <v>1002</v>
      </c>
      <c r="H565" s="74">
        <v>535</v>
      </c>
      <c r="I565" s="74">
        <v>535</v>
      </c>
      <c r="J565" s="74">
        <v>7</v>
      </c>
      <c r="K565" s="74">
        <v>60</v>
      </c>
      <c r="L565" s="74">
        <v>70</v>
      </c>
      <c r="M565" s="74">
        <v>61</v>
      </c>
      <c r="N565" s="74">
        <v>61</v>
      </c>
      <c r="O565" s="74">
        <f t="shared" si="8"/>
        <v>252</v>
      </c>
      <c r="P565" s="74" t="s">
        <v>1029</v>
      </c>
      <c r="Q565" s="74">
        <v>100</v>
      </c>
      <c r="R565" s="74">
        <v>1</v>
      </c>
      <c r="S565" s="74" t="s">
        <v>1012</v>
      </c>
      <c r="T565" s="74">
        <v>1491</v>
      </c>
      <c r="U565" s="74">
        <v>1506</v>
      </c>
      <c r="V565" s="74">
        <v>1555</v>
      </c>
      <c r="W565" s="74">
        <v>1615</v>
      </c>
      <c r="X565" s="74">
        <v>88</v>
      </c>
      <c r="Y565" s="74">
        <v>30</v>
      </c>
      <c r="Z565" s="74" t="s">
        <v>1004</v>
      </c>
      <c r="AA565" s="74" t="s">
        <v>1004</v>
      </c>
      <c r="AB565" s="74" t="s">
        <v>1006</v>
      </c>
      <c r="AC565" s="74" t="s">
        <v>1007</v>
      </c>
      <c r="AD565" s="74" t="s">
        <v>1023</v>
      </c>
      <c r="AE565" s="74" t="s">
        <v>1017</v>
      </c>
      <c r="AF565" s="74">
        <v>8</v>
      </c>
      <c r="AG565" s="74" t="s">
        <v>1005</v>
      </c>
      <c r="AH565" s="74">
        <v>0</v>
      </c>
      <c r="AI565" s="104">
        <v>0</v>
      </c>
    </row>
    <row r="566" spans="1:35">
      <c r="A566" s="95">
        <v>564</v>
      </c>
      <c r="B566" s="74" t="s">
        <v>86</v>
      </c>
      <c r="C566" s="74" t="s">
        <v>1579</v>
      </c>
      <c r="D566" s="74" t="s">
        <v>1579</v>
      </c>
      <c r="E566" s="74" t="str">
        <f>HYPERLINK("[映雪.xlsx]类型!B9",'类型（5）'!$C$9)</f>
        <v>家政全能</v>
      </c>
      <c r="F566" s="74" t="s">
        <v>1001</v>
      </c>
      <c r="G566" s="74" t="s">
        <v>1002</v>
      </c>
      <c r="H566" s="74">
        <v>534</v>
      </c>
      <c r="I566" s="74">
        <v>534</v>
      </c>
      <c r="J566" s="74">
        <v>7</v>
      </c>
      <c r="K566" s="74">
        <v>54</v>
      </c>
      <c r="L566" s="74">
        <v>68</v>
      </c>
      <c r="M566" s="74">
        <v>57</v>
      </c>
      <c r="N566" s="74">
        <v>73</v>
      </c>
      <c r="O566" s="74">
        <f t="shared" si="8"/>
        <v>252</v>
      </c>
      <c r="P566" s="74" t="s">
        <v>1060</v>
      </c>
      <c r="Q566" s="74">
        <v>100</v>
      </c>
      <c r="R566" s="74">
        <v>1</v>
      </c>
      <c r="S566" s="74" t="s">
        <v>1012</v>
      </c>
      <c r="T566" s="74">
        <v>1533</v>
      </c>
      <c r="U566" s="74">
        <v>1548</v>
      </c>
      <c r="V566" s="74">
        <v>1582</v>
      </c>
      <c r="W566" s="74">
        <v>1615</v>
      </c>
      <c r="X566" s="74">
        <v>88</v>
      </c>
      <c r="Y566" s="74">
        <v>30</v>
      </c>
      <c r="Z566" s="74" t="s">
        <v>1004</v>
      </c>
      <c r="AA566" s="74" t="s">
        <v>1004</v>
      </c>
      <c r="AB566" s="74" t="s">
        <v>1006</v>
      </c>
      <c r="AC566" s="74" t="s">
        <v>1007</v>
      </c>
      <c r="AD566" s="74" t="s">
        <v>1008</v>
      </c>
      <c r="AE566" s="74" t="s">
        <v>1027</v>
      </c>
      <c r="AF566" s="74">
        <v>7</v>
      </c>
      <c r="AG566" s="74" t="s">
        <v>1005</v>
      </c>
      <c r="AH566" s="74">
        <v>0</v>
      </c>
      <c r="AI566" s="104">
        <v>0</v>
      </c>
    </row>
    <row r="567" spans="1:35">
      <c r="A567" s="95">
        <v>565</v>
      </c>
      <c r="B567" s="74" t="s">
        <v>86</v>
      </c>
      <c r="C567" s="74" t="s">
        <v>1580</v>
      </c>
      <c r="D567" s="74" t="s">
        <v>1580</v>
      </c>
      <c r="E567" s="74" t="str">
        <f>HYPERLINK("[映雪.xlsx]类型!B1",'类型（5）'!$C$1)</f>
        <v>均衡</v>
      </c>
      <c r="F567" s="74" t="s">
        <v>1001</v>
      </c>
      <c r="G567" s="74" t="s">
        <v>1002</v>
      </c>
      <c r="H567" s="74">
        <v>928</v>
      </c>
      <c r="I567" s="74">
        <v>928</v>
      </c>
      <c r="J567" s="74">
        <v>7</v>
      </c>
      <c r="K567" s="74">
        <v>61</v>
      </c>
      <c r="L567" s="74">
        <v>69</v>
      </c>
      <c r="M567" s="74">
        <v>46</v>
      </c>
      <c r="N567" s="74">
        <v>56</v>
      </c>
      <c r="O567" s="74">
        <f t="shared" si="8"/>
        <v>232</v>
      </c>
      <c r="P567" s="74" t="s">
        <v>1022</v>
      </c>
      <c r="Q567" s="74">
        <v>100</v>
      </c>
      <c r="R567" s="74">
        <v>1</v>
      </c>
      <c r="S567" s="74" t="s">
        <v>1012</v>
      </c>
      <c r="T567" s="74">
        <v>1527</v>
      </c>
      <c r="U567" s="74">
        <v>1542</v>
      </c>
      <c r="V567" s="74">
        <v>1581</v>
      </c>
      <c r="W567" s="74">
        <v>1615</v>
      </c>
      <c r="X567" s="74">
        <v>84</v>
      </c>
      <c r="Y567" s="74">
        <v>30</v>
      </c>
      <c r="Z567" s="74" t="s">
        <v>1004</v>
      </c>
      <c r="AA567" s="74" t="s">
        <v>1004</v>
      </c>
      <c r="AB567" s="74" t="s">
        <v>1006</v>
      </c>
      <c r="AC567" s="74" t="s">
        <v>1007</v>
      </c>
      <c r="AD567" s="74" t="s">
        <v>1023</v>
      </c>
      <c r="AE567" s="74" t="s">
        <v>1017</v>
      </c>
      <c r="AF567" s="74">
        <v>3</v>
      </c>
      <c r="AG567" s="74" t="s">
        <v>1004</v>
      </c>
      <c r="AH567" s="74">
        <v>0</v>
      </c>
      <c r="AI567" s="104">
        <v>0</v>
      </c>
    </row>
    <row r="568" spans="1:35">
      <c r="A568" s="95">
        <v>566</v>
      </c>
      <c r="B568" s="74" t="s">
        <v>86</v>
      </c>
      <c r="C568" s="74" t="s">
        <v>1581</v>
      </c>
      <c r="D568" s="74" t="s">
        <v>1581</v>
      </c>
      <c r="E568" s="99" t="str">
        <f>HYPERLINK("[映雪.xlsx]类型!B17",'类型（5）'!$C$17)</f>
        <v>记者</v>
      </c>
      <c r="F568" s="74" t="s">
        <v>1001</v>
      </c>
      <c r="G568" s="74" t="s">
        <v>1002</v>
      </c>
      <c r="H568" s="74">
        <v>927</v>
      </c>
      <c r="I568" s="74">
        <v>927</v>
      </c>
      <c r="J568" s="74">
        <v>7</v>
      </c>
      <c r="K568" s="74">
        <v>50</v>
      </c>
      <c r="L568" s="74">
        <v>45</v>
      </c>
      <c r="M568" s="74">
        <v>53</v>
      </c>
      <c r="N568" s="74">
        <v>72</v>
      </c>
      <c r="O568" s="74">
        <f t="shared" si="8"/>
        <v>220</v>
      </c>
      <c r="P568" s="74" t="s">
        <v>1053</v>
      </c>
      <c r="Q568" s="74">
        <v>100</v>
      </c>
      <c r="R568" s="74">
        <v>1</v>
      </c>
      <c r="S568" s="74" t="s">
        <v>1012</v>
      </c>
      <c r="T568" s="74">
        <v>1547</v>
      </c>
      <c r="U568" s="74">
        <v>1562</v>
      </c>
      <c r="V568" s="74">
        <v>1581</v>
      </c>
      <c r="W568" s="74">
        <v>1615</v>
      </c>
      <c r="X568" s="74">
        <v>84</v>
      </c>
      <c r="Y568" s="74">
        <v>30</v>
      </c>
      <c r="Z568" s="74" t="s">
        <v>1004</v>
      </c>
      <c r="AA568" s="74" t="s">
        <v>1004</v>
      </c>
      <c r="AB568" s="74" t="s">
        <v>1006</v>
      </c>
      <c r="AC568" s="74" t="s">
        <v>1007</v>
      </c>
      <c r="AD568" s="74" t="s">
        <v>1008</v>
      </c>
      <c r="AE568" s="74" t="s">
        <v>1027</v>
      </c>
      <c r="AF568" s="74">
        <v>4</v>
      </c>
      <c r="AG568" s="74" t="s">
        <v>1004</v>
      </c>
      <c r="AH568" s="74">
        <v>0</v>
      </c>
      <c r="AI568" s="104">
        <v>0</v>
      </c>
    </row>
    <row r="569" spans="1:35">
      <c r="A569" s="95">
        <v>567</v>
      </c>
      <c r="B569" s="74" t="s">
        <v>58</v>
      </c>
      <c r="C569" s="74" t="s">
        <v>1582</v>
      </c>
      <c r="D569" s="74" t="s">
        <v>1582</v>
      </c>
      <c r="E569" s="96" t="str">
        <f>HYPERLINK("[映雪.xlsx]类型!B24",'类型（5）'!$C$24)</f>
        <v>艺术家</v>
      </c>
      <c r="F569" s="74" t="s">
        <v>1001</v>
      </c>
      <c r="G569" s="74" t="s">
        <v>1002</v>
      </c>
      <c r="H569" s="74">
        <v>303</v>
      </c>
      <c r="I569" s="74">
        <v>303</v>
      </c>
      <c r="J569" s="74">
        <v>148</v>
      </c>
      <c r="K569" s="74">
        <v>58</v>
      </c>
      <c r="L569" s="74">
        <v>56</v>
      </c>
      <c r="M569" s="74">
        <v>53</v>
      </c>
      <c r="N569" s="74">
        <v>62</v>
      </c>
      <c r="O569" s="74">
        <f t="shared" si="8"/>
        <v>229</v>
      </c>
      <c r="P569" s="74" t="s">
        <v>1053</v>
      </c>
      <c r="Q569" s="74">
        <v>100</v>
      </c>
      <c r="R569" s="74">
        <v>1</v>
      </c>
      <c r="S569" s="74" t="s">
        <v>1012</v>
      </c>
      <c r="T569" s="74">
        <v>1547</v>
      </c>
      <c r="U569" s="74">
        <v>1562</v>
      </c>
      <c r="V569" s="74">
        <v>1615</v>
      </c>
      <c r="W569" s="74">
        <v>1615</v>
      </c>
      <c r="X569" s="74">
        <v>68</v>
      </c>
      <c r="Y569" s="74">
        <v>78</v>
      </c>
      <c r="Z569" s="74" t="s">
        <v>1004</v>
      </c>
      <c r="AA569" s="74" t="s">
        <v>1005</v>
      </c>
      <c r="AB569" s="74" t="s">
        <v>1006</v>
      </c>
      <c r="AC569" s="74" t="s">
        <v>1007</v>
      </c>
      <c r="AD569" s="74" t="s">
        <v>1023</v>
      </c>
      <c r="AE569" s="74" t="s">
        <v>1009</v>
      </c>
      <c r="AF569" s="74">
        <v>3</v>
      </c>
      <c r="AG569" s="74" t="s">
        <v>1004</v>
      </c>
      <c r="AH569" s="74">
        <v>0</v>
      </c>
      <c r="AI569" s="104">
        <v>0</v>
      </c>
    </row>
    <row r="570" spans="1:35">
      <c r="A570" s="95">
        <v>568</v>
      </c>
      <c r="B570" s="74" t="s">
        <v>58</v>
      </c>
      <c r="C570" s="74" t="s">
        <v>1583</v>
      </c>
      <c r="D570" s="74" t="s">
        <v>1583</v>
      </c>
      <c r="E570" s="74" t="str">
        <f>HYPERLINK("[映雪.xlsx]类型!B33",'类型（5）'!$C$33)</f>
        <v>魔女</v>
      </c>
      <c r="F570" s="74" t="s">
        <v>1001</v>
      </c>
      <c r="G570" s="74" t="s">
        <v>1002</v>
      </c>
      <c r="H570" s="74">
        <v>7211</v>
      </c>
      <c r="I570" s="74">
        <v>7211</v>
      </c>
      <c r="J570" s="74">
        <v>148</v>
      </c>
      <c r="K570" s="74">
        <v>31</v>
      </c>
      <c r="L570" s="74">
        <v>62</v>
      </c>
      <c r="M570" s="74">
        <v>74</v>
      </c>
      <c r="N570" s="74">
        <v>60</v>
      </c>
      <c r="O570" s="74">
        <f t="shared" si="8"/>
        <v>227</v>
      </c>
      <c r="P570" s="74" t="s">
        <v>1049</v>
      </c>
      <c r="Q570" s="74">
        <v>100</v>
      </c>
      <c r="R570" s="74">
        <v>1</v>
      </c>
      <c r="S570" s="74" t="s">
        <v>1012</v>
      </c>
      <c r="T570" s="74">
        <v>1533</v>
      </c>
      <c r="U570" s="74">
        <v>1548</v>
      </c>
      <c r="V570" s="74">
        <v>1573</v>
      </c>
      <c r="W570" s="74">
        <v>1615</v>
      </c>
      <c r="X570" s="74">
        <v>50</v>
      </c>
      <c r="Y570" s="74">
        <v>78</v>
      </c>
      <c r="Z570" s="74" t="s">
        <v>1004</v>
      </c>
      <c r="AA570" s="74" t="s">
        <v>1004</v>
      </c>
      <c r="AB570" s="74" t="s">
        <v>1006</v>
      </c>
      <c r="AC570" s="74" t="s">
        <v>1007</v>
      </c>
      <c r="AD570" s="74" t="s">
        <v>1008</v>
      </c>
      <c r="AE570" s="74" t="s">
        <v>1020</v>
      </c>
      <c r="AF570" s="74">
        <v>6</v>
      </c>
      <c r="AG570" s="74" t="s">
        <v>1005</v>
      </c>
      <c r="AH570" s="74">
        <v>0</v>
      </c>
      <c r="AI570" s="104">
        <v>0</v>
      </c>
    </row>
    <row r="571" spans="1:35">
      <c r="A571" s="95">
        <v>569</v>
      </c>
      <c r="B571" s="74" t="s">
        <v>58</v>
      </c>
      <c r="C571" s="74" t="s">
        <v>1584</v>
      </c>
      <c r="D571" s="74" t="s">
        <v>1584</v>
      </c>
      <c r="E571" s="96" t="str">
        <f>HYPERLINK("[映雪.xlsx]类型!B5",'类型（5）'!$C$5)</f>
        <v>家政强化</v>
      </c>
      <c r="F571" s="74" t="s">
        <v>1001</v>
      </c>
      <c r="G571" s="74" t="s">
        <v>1002</v>
      </c>
      <c r="H571" s="74">
        <v>820</v>
      </c>
      <c r="I571" s="74">
        <v>820</v>
      </c>
      <c r="J571" s="74">
        <v>148</v>
      </c>
      <c r="K571" s="74">
        <v>44</v>
      </c>
      <c r="L571" s="74">
        <v>45</v>
      </c>
      <c r="M571" s="74">
        <v>51</v>
      </c>
      <c r="N571" s="74">
        <v>64</v>
      </c>
      <c r="O571" s="74">
        <f t="shared" si="8"/>
        <v>204</v>
      </c>
      <c r="P571" s="74" t="s">
        <v>1064</v>
      </c>
      <c r="Q571" s="74">
        <v>100</v>
      </c>
      <c r="R571" s="74">
        <v>1</v>
      </c>
      <c r="S571" s="74" t="s">
        <v>1012</v>
      </c>
      <c r="T571" s="74">
        <v>1525</v>
      </c>
      <c r="U571" s="74">
        <v>1540</v>
      </c>
      <c r="V571" s="74">
        <v>1574</v>
      </c>
      <c r="W571" s="74">
        <v>1615</v>
      </c>
      <c r="X571" s="74">
        <v>21</v>
      </c>
      <c r="Y571" s="74">
        <v>78</v>
      </c>
      <c r="Z571" s="74" t="s">
        <v>1004</v>
      </c>
      <c r="AA571" s="74" t="s">
        <v>1004</v>
      </c>
      <c r="AB571" s="74" t="s">
        <v>1006</v>
      </c>
      <c r="AC571" s="74" t="s">
        <v>1007</v>
      </c>
      <c r="AD571" s="74" t="s">
        <v>1023</v>
      </c>
      <c r="AE571" s="74" t="s">
        <v>1017</v>
      </c>
      <c r="AF571" s="74">
        <v>4</v>
      </c>
      <c r="AG571" s="74" t="s">
        <v>1004</v>
      </c>
      <c r="AH571" s="74">
        <v>0</v>
      </c>
      <c r="AI571" s="104">
        <v>0</v>
      </c>
    </row>
    <row r="572" spans="1:35">
      <c r="A572" s="95">
        <v>570</v>
      </c>
      <c r="B572" s="74" t="s">
        <v>58</v>
      </c>
      <c r="C572" s="74" t="s">
        <v>58</v>
      </c>
      <c r="D572" s="74" t="s">
        <v>58</v>
      </c>
      <c r="E572" s="74" t="str">
        <f>HYPERLINK("[映雪.xlsx]类型!B13",'类型（5）'!$C$13)</f>
        <v>贤者</v>
      </c>
      <c r="F572" s="74" t="s">
        <v>1001</v>
      </c>
      <c r="G572" s="74" t="s">
        <v>1002</v>
      </c>
      <c r="H572" s="74">
        <v>59</v>
      </c>
      <c r="I572" s="74">
        <v>59</v>
      </c>
      <c r="J572" s="74">
        <v>148</v>
      </c>
      <c r="K572" s="74">
        <v>67</v>
      </c>
      <c r="L572" s="74">
        <v>64</v>
      </c>
      <c r="M572" s="74">
        <v>84</v>
      </c>
      <c r="N572" s="74">
        <v>73</v>
      </c>
      <c r="O572" s="74">
        <f t="shared" si="8"/>
        <v>288</v>
      </c>
      <c r="P572" s="74" t="s">
        <v>1152</v>
      </c>
      <c r="Q572" s="74">
        <v>11192</v>
      </c>
      <c r="R572" s="74">
        <v>6</v>
      </c>
      <c r="S572" s="74" t="s">
        <v>4</v>
      </c>
      <c r="T572" s="74">
        <v>1477</v>
      </c>
      <c r="U572" s="74">
        <v>1492</v>
      </c>
      <c r="V572" s="74">
        <v>1555</v>
      </c>
      <c r="W572" s="74">
        <v>1615</v>
      </c>
      <c r="X572" s="74">
        <v>51</v>
      </c>
      <c r="Y572" s="74">
        <v>78</v>
      </c>
      <c r="Z572" s="74" t="s">
        <v>1004</v>
      </c>
      <c r="AA572" s="74" t="s">
        <v>1005</v>
      </c>
      <c r="AB572" s="74" t="s">
        <v>1006</v>
      </c>
      <c r="AC572" s="74" t="s">
        <v>1148</v>
      </c>
      <c r="AD572" s="74" t="s">
        <v>1016</v>
      </c>
      <c r="AE572" s="74" t="s">
        <v>1020</v>
      </c>
      <c r="AF572" s="74">
        <v>8</v>
      </c>
      <c r="AG572" s="74" t="s">
        <v>1005</v>
      </c>
      <c r="AH572" s="74">
        <v>0</v>
      </c>
      <c r="AI572" s="104">
        <v>0</v>
      </c>
    </row>
    <row r="573" spans="1:35">
      <c r="A573" s="95">
        <v>571</v>
      </c>
      <c r="B573" s="74" t="s">
        <v>58</v>
      </c>
      <c r="C573" s="74" t="s">
        <v>1585</v>
      </c>
      <c r="D573" s="74" t="s">
        <v>1585</v>
      </c>
      <c r="E573" s="74" t="str">
        <f>HYPERLINK("[映雪.xlsx]类型!B2",'类型（5）'!$C$2)</f>
        <v>统御强化</v>
      </c>
      <c r="F573" s="74" t="s">
        <v>1001</v>
      </c>
      <c r="G573" s="74" t="s">
        <v>1002</v>
      </c>
      <c r="H573" s="74">
        <v>423</v>
      </c>
      <c r="I573" s="74">
        <v>423</v>
      </c>
      <c r="J573" s="74">
        <v>148</v>
      </c>
      <c r="K573" s="74">
        <v>73</v>
      </c>
      <c r="L573" s="74">
        <v>48</v>
      </c>
      <c r="M573" s="74">
        <v>67</v>
      </c>
      <c r="N573" s="74">
        <v>70</v>
      </c>
      <c r="O573" s="74">
        <f t="shared" si="8"/>
        <v>258</v>
      </c>
      <c r="P573" s="74" t="s">
        <v>1046</v>
      </c>
      <c r="Q573" s="74">
        <v>100</v>
      </c>
      <c r="R573" s="74">
        <v>1</v>
      </c>
      <c r="S573" s="74" t="s">
        <v>1012</v>
      </c>
      <c r="T573" s="74">
        <v>1503</v>
      </c>
      <c r="U573" s="74">
        <v>1518</v>
      </c>
      <c r="V573" s="74">
        <v>1572</v>
      </c>
      <c r="W573" s="74">
        <v>1615</v>
      </c>
      <c r="X573" s="74">
        <v>52</v>
      </c>
      <c r="Y573" s="74">
        <v>78</v>
      </c>
      <c r="Z573" s="74" t="s">
        <v>1004</v>
      </c>
      <c r="AA573" s="74" t="s">
        <v>1005</v>
      </c>
      <c r="AB573" s="74" t="s">
        <v>1006</v>
      </c>
      <c r="AC573" s="74" t="s">
        <v>1007</v>
      </c>
      <c r="AD573" s="74" t="s">
        <v>1008</v>
      </c>
      <c r="AE573" s="74" t="s">
        <v>1013</v>
      </c>
      <c r="AF573" s="74">
        <v>5</v>
      </c>
      <c r="AG573" s="74" t="s">
        <v>1004</v>
      </c>
      <c r="AH573" s="74">
        <v>0</v>
      </c>
      <c r="AI573" s="104">
        <v>0</v>
      </c>
    </row>
    <row r="574" spans="1:35">
      <c r="A574" s="95">
        <v>572</v>
      </c>
      <c r="B574" s="74" t="s">
        <v>58</v>
      </c>
      <c r="C574" s="74" t="s">
        <v>1586</v>
      </c>
      <c r="D574" s="74" t="s">
        <v>1586</v>
      </c>
      <c r="E574" s="96" t="str">
        <f>HYPERLINK("[映雪.xlsx]类型!B16",'类型（5）'!$C$16)</f>
        <v>神明</v>
      </c>
      <c r="F574" s="74" t="s">
        <v>1001</v>
      </c>
      <c r="G574" s="74" t="s">
        <v>1002</v>
      </c>
      <c r="H574" s="74">
        <v>501</v>
      </c>
      <c r="I574" s="74">
        <v>501</v>
      </c>
      <c r="J574" s="74">
        <v>87</v>
      </c>
      <c r="K574" s="74">
        <v>60</v>
      </c>
      <c r="L574" s="74">
        <v>71</v>
      </c>
      <c r="M574" s="74">
        <v>73</v>
      </c>
      <c r="N574" s="74">
        <v>79</v>
      </c>
      <c r="O574" s="74">
        <f t="shared" si="8"/>
        <v>283</v>
      </c>
      <c r="P574" s="74" t="s">
        <v>1035</v>
      </c>
      <c r="Q574" s="74">
        <v>100</v>
      </c>
      <c r="R574" s="74">
        <v>1</v>
      </c>
      <c r="S574" s="74" t="s">
        <v>1012</v>
      </c>
      <c r="T574" s="74">
        <v>1494</v>
      </c>
      <c r="U574" s="74">
        <v>1509</v>
      </c>
      <c r="V574" s="74">
        <v>1571</v>
      </c>
      <c r="W574" s="74">
        <v>1615</v>
      </c>
      <c r="X574" s="74">
        <v>52</v>
      </c>
      <c r="Y574" s="74">
        <v>14</v>
      </c>
      <c r="Z574" s="74" t="s">
        <v>1004</v>
      </c>
      <c r="AA574" s="74" t="s">
        <v>1005</v>
      </c>
      <c r="AB574" s="74" t="s">
        <v>1006</v>
      </c>
      <c r="AC574" s="74" t="s">
        <v>1007</v>
      </c>
      <c r="AD574" s="74" t="s">
        <v>1008</v>
      </c>
      <c r="AE574" s="74" t="s">
        <v>1017</v>
      </c>
      <c r="AF574" s="74">
        <v>8</v>
      </c>
      <c r="AG574" s="74" t="s">
        <v>1004</v>
      </c>
      <c r="AH574" s="74">
        <v>0</v>
      </c>
      <c r="AI574" s="104">
        <v>0</v>
      </c>
    </row>
    <row r="575" spans="1:35">
      <c r="A575" s="95">
        <v>573</v>
      </c>
      <c r="B575" s="74" t="s">
        <v>58</v>
      </c>
      <c r="C575" s="74" t="s">
        <v>1587</v>
      </c>
      <c r="D575" s="74" t="s">
        <v>1587</v>
      </c>
      <c r="E575" s="74" t="str">
        <f>HYPERLINK("[映雪.xlsx]类型!B8",'类型（5）'!$C$8)</f>
        <v>智慧全能</v>
      </c>
      <c r="F575" s="74" t="s">
        <v>1001</v>
      </c>
      <c r="G575" s="74" t="s">
        <v>1002</v>
      </c>
      <c r="H575" s="74">
        <v>162</v>
      </c>
      <c r="I575" s="74">
        <v>162</v>
      </c>
      <c r="J575" s="74">
        <v>87</v>
      </c>
      <c r="K575" s="74">
        <v>64</v>
      </c>
      <c r="L575" s="74">
        <v>72</v>
      </c>
      <c r="M575" s="74">
        <v>64</v>
      </c>
      <c r="N575" s="74">
        <v>65</v>
      </c>
      <c r="O575" s="74">
        <f t="shared" si="8"/>
        <v>265</v>
      </c>
      <c r="P575" s="74" t="s">
        <v>1074</v>
      </c>
      <c r="Q575" s="74">
        <v>100</v>
      </c>
      <c r="R575" s="74">
        <v>1</v>
      </c>
      <c r="S575" s="74" t="s">
        <v>1012</v>
      </c>
      <c r="T575" s="74">
        <v>1536</v>
      </c>
      <c r="U575" s="74">
        <v>1551</v>
      </c>
      <c r="V575" s="74">
        <v>1575</v>
      </c>
      <c r="W575" s="74">
        <v>1615</v>
      </c>
      <c r="X575" s="74">
        <v>72</v>
      </c>
      <c r="Y575" s="74">
        <v>14</v>
      </c>
      <c r="Z575" s="74" t="s">
        <v>1004</v>
      </c>
      <c r="AA575" s="74" t="s">
        <v>1004</v>
      </c>
      <c r="AB575" s="74" t="s">
        <v>1006</v>
      </c>
      <c r="AC575" s="74" t="s">
        <v>1007</v>
      </c>
      <c r="AD575" s="74" t="s">
        <v>1008</v>
      </c>
      <c r="AE575" s="74" t="s">
        <v>1017</v>
      </c>
      <c r="AF575" s="74">
        <v>11</v>
      </c>
      <c r="AG575" s="74" t="s">
        <v>1004</v>
      </c>
      <c r="AH575" s="74">
        <v>0</v>
      </c>
      <c r="AI575" s="104">
        <v>0</v>
      </c>
    </row>
    <row r="576" spans="1:35">
      <c r="A576" s="95">
        <v>574</v>
      </c>
      <c r="B576" s="74" t="s">
        <v>58</v>
      </c>
      <c r="C576" s="74" t="s">
        <v>1588</v>
      </c>
      <c r="D576" s="74" t="s">
        <v>1588</v>
      </c>
      <c r="E576" s="99" t="str">
        <f>HYPERLINK("[映雪.xlsx]类型!B26",'类型（5）'!$C$26)</f>
        <v>剑豪</v>
      </c>
      <c r="F576" s="74" t="s">
        <v>1001</v>
      </c>
      <c r="G576" s="74" t="s">
        <v>1002</v>
      </c>
      <c r="H576" s="74">
        <v>583</v>
      </c>
      <c r="I576" s="74">
        <v>583</v>
      </c>
      <c r="J576" s="74">
        <v>87</v>
      </c>
      <c r="K576" s="74">
        <v>51</v>
      </c>
      <c r="L576" s="74">
        <v>65</v>
      </c>
      <c r="M576" s="74">
        <v>72</v>
      </c>
      <c r="N576" s="74">
        <v>60</v>
      </c>
      <c r="O576" s="74">
        <f t="shared" si="8"/>
        <v>248</v>
      </c>
      <c r="P576" s="74" t="s">
        <v>1085</v>
      </c>
      <c r="Q576" s="74">
        <v>100</v>
      </c>
      <c r="R576" s="74">
        <v>1</v>
      </c>
      <c r="S576" s="74" t="s">
        <v>1012</v>
      </c>
      <c r="T576" s="74">
        <v>1531</v>
      </c>
      <c r="U576" s="74">
        <v>1546</v>
      </c>
      <c r="V576" s="74">
        <v>1574</v>
      </c>
      <c r="W576" s="74">
        <v>1615</v>
      </c>
      <c r="X576" s="74">
        <v>53</v>
      </c>
      <c r="Y576" s="74">
        <v>14</v>
      </c>
      <c r="Z576" s="74" t="s">
        <v>1004</v>
      </c>
      <c r="AA576" s="74" t="s">
        <v>1004</v>
      </c>
      <c r="AB576" s="74" t="s">
        <v>1006</v>
      </c>
      <c r="AC576" s="74" t="s">
        <v>1007</v>
      </c>
      <c r="AD576" s="74" t="s">
        <v>1008</v>
      </c>
      <c r="AE576" s="74" t="s">
        <v>1013</v>
      </c>
      <c r="AF576" s="74">
        <v>13</v>
      </c>
      <c r="AG576" s="74" t="s">
        <v>1004</v>
      </c>
      <c r="AH576" s="74">
        <v>0</v>
      </c>
      <c r="AI576" s="104">
        <v>0</v>
      </c>
    </row>
    <row r="577" spans="1:35">
      <c r="A577" s="95">
        <v>575</v>
      </c>
      <c r="B577" s="74" t="s">
        <v>58</v>
      </c>
      <c r="C577" s="74" t="s">
        <v>1589</v>
      </c>
      <c r="D577" s="74" t="s">
        <v>1589</v>
      </c>
      <c r="E577" s="74" t="str">
        <f>HYPERLINK("[映雪.xlsx]类型!B1",'类型（5）'!$C$1)</f>
        <v>均衡</v>
      </c>
      <c r="F577" s="74" t="s">
        <v>1001</v>
      </c>
      <c r="G577" s="74" t="s">
        <v>1002</v>
      </c>
      <c r="H577" s="74">
        <v>337</v>
      </c>
      <c r="I577" s="74">
        <v>337</v>
      </c>
      <c r="J577" s="74">
        <v>87</v>
      </c>
      <c r="K577" s="74">
        <v>50</v>
      </c>
      <c r="L577" s="74">
        <v>41</v>
      </c>
      <c r="M577" s="74">
        <v>55</v>
      </c>
      <c r="N577" s="74">
        <v>73</v>
      </c>
      <c r="O577" s="74">
        <f t="shared" si="8"/>
        <v>219</v>
      </c>
      <c r="P577" s="74" t="s">
        <v>1079</v>
      </c>
      <c r="Q577" s="74">
        <v>100</v>
      </c>
      <c r="R577" s="74">
        <v>1</v>
      </c>
      <c r="S577" s="74" t="s">
        <v>1012</v>
      </c>
      <c r="T577" s="74">
        <v>1521</v>
      </c>
      <c r="U577" s="74">
        <v>1536</v>
      </c>
      <c r="V577" s="74">
        <v>1573</v>
      </c>
      <c r="W577" s="74">
        <v>1615</v>
      </c>
      <c r="X577" s="74">
        <v>51</v>
      </c>
      <c r="Y577" s="74">
        <v>49</v>
      </c>
      <c r="Z577" s="74" t="s">
        <v>1004</v>
      </c>
      <c r="AA577" s="74" t="s">
        <v>1004</v>
      </c>
      <c r="AB577" s="74" t="s">
        <v>1006</v>
      </c>
      <c r="AC577" s="74" t="s">
        <v>1007</v>
      </c>
      <c r="AD577" s="74" t="s">
        <v>1008</v>
      </c>
      <c r="AE577" s="74" t="s">
        <v>1027</v>
      </c>
      <c r="AF577" s="74">
        <v>4</v>
      </c>
      <c r="AG577" s="74" t="s">
        <v>1004</v>
      </c>
      <c r="AH577" s="74">
        <v>0</v>
      </c>
      <c r="AI577" s="104">
        <v>0</v>
      </c>
    </row>
    <row r="578" spans="1:35">
      <c r="A578" s="95">
        <v>576</v>
      </c>
      <c r="B578" s="74"/>
      <c r="C578" s="74" t="s">
        <v>1590</v>
      </c>
      <c r="D578" s="74" t="s">
        <v>1590</v>
      </c>
      <c r="E578" s="74" t="str">
        <f>HYPERLINK("[映雪.xlsx]类型!B9",'类型（5）'!$C$9)</f>
        <v>家政全能</v>
      </c>
      <c r="F578" s="74" t="s">
        <v>1098</v>
      </c>
      <c r="G578" s="74" t="s">
        <v>1002</v>
      </c>
      <c r="H578" s="74">
        <v>876</v>
      </c>
      <c r="I578" s="74">
        <v>876</v>
      </c>
      <c r="J578" s="74">
        <v>451</v>
      </c>
      <c r="K578" s="74">
        <v>54</v>
      </c>
      <c r="L578" s="74">
        <v>44</v>
      </c>
      <c r="M578" s="74">
        <v>45</v>
      </c>
      <c r="N578" s="74">
        <v>79</v>
      </c>
      <c r="O578" s="74">
        <f t="shared" ref="O578:O641" si="9">SUM(K578,L578,M578,N578)</f>
        <v>222</v>
      </c>
      <c r="P578" s="74" t="s">
        <v>1049</v>
      </c>
      <c r="Q578" s="74">
        <v>1820</v>
      </c>
      <c r="R578" s="74">
        <v>0</v>
      </c>
      <c r="S578" s="74"/>
      <c r="T578" s="74">
        <v>1525</v>
      </c>
      <c r="U578" s="74">
        <v>1540</v>
      </c>
      <c r="V578" s="74">
        <v>1594</v>
      </c>
      <c r="W578" s="74">
        <v>0</v>
      </c>
      <c r="X578" s="74">
        <v>4</v>
      </c>
      <c r="Y578" s="74">
        <v>36</v>
      </c>
      <c r="Z578" s="74" t="s">
        <v>1004</v>
      </c>
      <c r="AA578" s="74" t="s">
        <v>1005</v>
      </c>
      <c r="AB578" s="74" t="s">
        <v>1006</v>
      </c>
      <c r="AC578" s="74" t="s">
        <v>1204</v>
      </c>
      <c r="AD578" s="74" t="s">
        <v>1008</v>
      </c>
      <c r="AE578" s="74" t="s">
        <v>1017</v>
      </c>
      <c r="AF578" s="74">
        <v>3</v>
      </c>
      <c r="AG578" s="74" t="s">
        <v>1004</v>
      </c>
      <c r="AH578" s="74">
        <v>0</v>
      </c>
      <c r="AI578" s="104">
        <v>0</v>
      </c>
    </row>
    <row r="579" spans="1:35">
      <c r="A579" s="95">
        <v>577</v>
      </c>
      <c r="B579" s="74" t="s">
        <v>122</v>
      </c>
      <c r="C579" s="74" t="s">
        <v>1591</v>
      </c>
      <c r="D579" s="74" t="s">
        <v>1591</v>
      </c>
      <c r="E579" s="74" t="str">
        <f>HYPERLINK("[映雪.xlsx]类型!B33",'类型（5）'!$C$33)</f>
        <v>魔女</v>
      </c>
      <c r="F579" s="74" t="s">
        <v>1001</v>
      </c>
      <c r="G579" s="74" t="s">
        <v>1002</v>
      </c>
      <c r="H579" s="74">
        <v>877</v>
      </c>
      <c r="I579" s="74">
        <v>877</v>
      </c>
      <c r="J579" s="74">
        <v>54</v>
      </c>
      <c r="K579" s="74">
        <v>59</v>
      </c>
      <c r="L579" s="74">
        <v>76</v>
      </c>
      <c r="M579" s="74">
        <v>75</v>
      </c>
      <c r="N579" s="74">
        <v>55</v>
      </c>
      <c r="O579" s="74">
        <f t="shared" si="9"/>
        <v>265</v>
      </c>
      <c r="P579" s="74" t="s">
        <v>1019</v>
      </c>
      <c r="Q579" s="74">
        <v>100</v>
      </c>
      <c r="R579" s="74">
        <v>1</v>
      </c>
      <c r="S579" s="74" t="s">
        <v>1012</v>
      </c>
      <c r="T579" s="74">
        <v>1554</v>
      </c>
      <c r="U579" s="74">
        <v>1569</v>
      </c>
      <c r="V579" s="74">
        <v>1625</v>
      </c>
      <c r="W579" s="74">
        <v>1615</v>
      </c>
      <c r="X579" s="74">
        <v>3</v>
      </c>
      <c r="Y579" s="74">
        <v>61</v>
      </c>
      <c r="Z579" s="74" t="s">
        <v>1004</v>
      </c>
      <c r="AA579" s="74" t="s">
        <v>1005</v>
      </c>
      <c r="AB579" s="74" t="s">
        <v>1006</v>
      </c>
      <c r="AC579" s="74" t="s">
        <v>1204</v>
      </c>
      <c r="AD579" s="74" t="s">
        <v>1008</v>
      </c>
      <c r="AE579" s="74" t="s">
        <v>1013</v>
      </c>
      <c r="AF579" s="74">
        <v>13</v>
      </c>
      <c r="AG579" s="74" t="s">
        <v>1004</v>
      </c>
      <c r="AH579" s="74">
        <v>0</v>
      </c>
      <c r="AI579" s="104">
        <v>0</v>
      </c>
    </row>
    <row r="580" spans="1:35">
      <c r="A580" s="95">
        <v>578</v>
      </c>
      <c r="B580" s="74" t="s">
        <v>122</v>
      </c>
      <c r="C580" s="74" t="s">
        <v>1592</v>
      </c>
      <c r="D580" s="74" t="s">
        <v>1592</v>
      </c>
      <c r="E580" s="99" t="str">
        <f>HYPERLINK("[映雪.xlsx]类型!B42",'类型（5）'!$C$42)</f>
        <v>魔剑士</v>
      </c>
      <c r="F580" s="74" t="s">
        <v>1001</v>
      </c>
      <c r="G580" s="74" t="s">
        <v>1002</v>
      </c>
      <c r="H580" s="74">
        <v>786</v>
      </c>
      <c r="I580" s="74">
        <v>786</v>
      </c>
      <c r="J580" s="74">
        <v>54</v>
      </c>
      <c r="K580" s="74">
        <v>67</v>
      </c>
      <c r="L580" s="74">
        <v>79</v>
      </c>
      <c r="M580" s="74">
        <v>72</v>
      </c>
      <c r="N580" s="74">
        <v>41</v>
      </c>
      <c r="O580" s="74">
        <f t="shared" si="9"/>
        <v>259</v>
      </c>
      <c r="P580" s="74" t="s">
        <v>1593</v>
      </c>
      <c r="Q580" s="74">
        <v>100</v>
      </c>
      <c r="R580" s="74">
        <v>3</v>
      </c>
      <c r="S580" s="74" t="s">
        <v>1012</v>
      </c>
      <c r="T580" s="74">
        <v>1541</v>
      </c>
      <c r="U580" s="74">
        <v>1556</v>
      </c>
      <c r="V580" s="74">
        <v>1574</v>
      </c>
      <c r="W580" s="74">
        <v>1615</v>
      </c>
      <c r="X580" s="74">
        <v>72</v>
      </c>
      <c r="Y580" s="74">
        <v>5</v>
      </c>
      <c r="Z580" s="74" t="s">
        <v>1004</v>
      </c>
      <c r="AA580" s="74" t="s">
        <v>1004</v>
      </c>
      <c r="AB580" s="74" t="s">
        <v>1006</v>
      </c>
      <c r="AC580" s="74" t="s">
        <v>1007</v>
      </c>
      <c r="AD580" s="74" t="s">
        <v>1008</v>
      </c>
      <c r="AE580" s="74" t="s">
        <v>1013</v>
      </c>
      <c r="AF580" s="74">
        <v>12</v>
      </c>
      <c r="AG580" s="74" t="s">
        <v>1005</v>
      </c>
      <c r="AH580" s="74">
        <v>0</v>
      </c>
      <c r="AI580" s="104">
        <v>29</v>
      </c>
    </row>
    <row r="581" spans="1:35">
      <c r="A581" s="95">
        <v>579</v>
      </c>
      <c r="B581" s="74" t="s">
        <v>122</v>
      </c>
      <c r="C581" s="74" t="s">
        <v>1594</v>
      </c>
      <c r="D581" s="74" t="s">
        <v>1594</v>
      </c>
      <c r="E581" s="74" t="str">
        <f>HYPERLINK("[映雪.xlsx]类型!B9",'类型（5）'!$C$9)</f>
        <v>家政全能</v>
      </c>
      <c r="F581" s="74" t="s">
        <v>1001</v>
      </c>
      <c r="G581" s="74" t="s">
        <v>1002</v>
      </c>
      <c r="H581" s="74">
        <v>748</v>
      </c>
      <c r="I581" s="74">
        <v>748</v>
      </c>
      <c r="J581" s="74">
        <v>54</v>
      </c>
      <c r="K581" s="74">
        <v>62</v>
      </c>
      <c r="L581" s="74">
        <v>25</v>
      </c>
      <c r="M581" s="74">
        <v>45</v>
      </c>
      <c r="N581" s="74">
        <v>78</v>
      </c>
      <c r="O581" s="74">
        <f t="shared" si="9"/>
        <v>210</v>
      </c>
      <c r="P581" s="74" t="s">
        <v>1058</v>
      </c>
      <c r="Q581" s="74">
        <v>100</v>
      </c>
      <c r="R581" s="74">
        <v>1</v>
      </c>
      <c r="S581" s="74" t="s">
        <v>1012</v>
      </c>
      <c r="T581" s="74">
        <v>1536</v>
      </c>
      <c r="U581" s="74">
        <v>1551</v>
      </c>
      <c r="V581" s="74">
        <v>1570</v>
      </c>
      <c r="W581" s="74">
        <v>1615</v>
      </c>
      <c r="X581" s="74">
        <v>50</v>
      </c>
      <c r="Y581" s="74">
        <v>5</v>
      </c>
      <c r="Z581" s="74" t="s">
        <v>1004</v>
      </c>
      <c r="AA581" s="74" t="s">
        <v>1004</v>
      </c>
      <c r="AB581" s="74" t="s">
        <v>1006</v>
      </c>
      <c r="AC581" s="74" t="s">
        <v>1007</v>
      </c>
      <c r="AD581" s="74" t="s">
        <v>1008</v>
      </c>
      <c r="AE581" s="74" t="s">
        <v>1027</v>
      </c>
      <c r="AF581" s="74">
        <v>6</v>
      </c>
      <c r="AG581" s="74" t="s">
        <v>1005</v>
      </c>
      <c r="AH581" s="74">
        <v>0</v>
      </c>
      <c r="AI581" s="104">
        <v>0</v>
      </c>
    </row>
    <row r="582" spans="1:35">
      <c r="A582" s="95">
        <v>580</v>
      </c>
      <c r="B582" s="74" t="s">
        <v>122</v>
      </c>
      <c r="C582" s="74" t="s">
        <v>1595</v>
      </c>
      <c r="D582" s="74" t="s">
        <v>1595</v>
      </c>
      <c r="E582" s="74" t="str">
        <f>HYPERLINK("[映雪.xlsx]类型!B4",'类型（5）'!$C$4)</f>
        <v>智慧强化</v>
      </c>
      <c r="F582" s="74" t="s">
        <v>1001</v>
      </c>
      <c r="G582" s="74" t="s">
        <v>1002</v>
      </c>
      <c r="H582" s="74">
        <v>669</v>
      </c>
      <c r="I582" s="74">
        <v>669</v>
      </c>
      <c r="J582" s="74">
        <v>54</v>
      </c>
      <c r="K582" s="74">
        <v>68</v>
      </c>
      <c r="L582" s="74">
        <v>73</v>
      </c>
      <c r="M582" s="74">
        <v>60</v>
      </c>
      <c r="N582" s="74">
        <v>70</v>
      </c>
      <c r="O582" s="74">
        <f t="shared" si="9"/>
        <v>271</v>
      </c>
      <c r="P582" s="74" t="s">
        <v>1051</v>
      </c>
      <c r="Q582" s="74">
        <v>100</v>
      </c>
      <c r="R582" s="74">
        <v>1</v>
      </c>
      <c r="S582" s="74" t="s">
        <v>1012</v>
      </c>
      <c r="T582" s="74">
        <v>1552</v>
      </c>
      <c r="U582" s="74">
        <v>1567</v>
      </c>
      <c r="V582" s="74">
        <v>1620</v>
      </c>
      <c r="W582" s="74">
        <v>1615</v>
      </c>
      <c r="X582" s="74">
        <v>69</v>
      </c>
      <c r="Y582" s="74">
        <v>5</v>
      </c>
      <c r="Z582" s="74" t="s">
        <v>1004</v>
      </c>
      <c r="AA582" s="74" t="s">
        <v>1005</v>
      </c>
      <c r="AB582" s="74" t="s">
        <v>1006</v>
      </c>
      <c r="AC582" s="74" t="s">
        <v>1007</v>
      </c>
      <c r="AD582" s="74" t="s">
        <v>1008</v>
      </c>
      <c r="AE582" s="74" t="s">
        <v>1013</v>
      </c>
      <c r="AF582" s="74">
        <v>9</v>
      </c>
      <c r="AG582" s="74" t="s">
        <v>1004</v>
      </c>
      <c r="AH582" s="74">
        <v>0</v>
      </c>
      <c r="AI582" s="104">
        <v>0</v>
      </c>
    </row>
    <row r="583" spans="1:35">
      <c r="A583" s="95">
        <v>581</v>
      </c>
      <c r="B583" s="74" t="s">
        <v>122</v>
      </c>
      <c r="C583" s="74" t="s">
        <v>1596</v>
      </c>
      <c r="D583" s="74" t="s">
        <v>1596</v>
      </c>
      <c r="E583" s="74" t="str">
        <f>HYPERLINK("[映雪.xlsx]类型!B35",'类型（5）'!$C$35)</f>
        <v>刺客</v>
      </c>
      <c r="F583" s="74" t="s">
        <v>1001</v>
      </c>
      <c r="G583" s="74" t="s">
        <v>1002</v>
      </c>
      <c r="H583" s="74">
        <v>458</v>
      </c>
      <c r="I583" s="74">
        <v>458</v>
      </c>
      <c r="J583" s="74">
        <v>76</v>
      </c>
      <c r="K583" s="74">
        <v>67</v>
      </c>
      <c r="L583" s="74">
        <v>62</v>
      </c>
      <c r="M583" s="74">
        <v>74</v>
      </c>
      <c r="N583" s="74">
        <v>79</v>
      </c>
      <c r="O583" s="74">
        <f t="shared" si="9"/>
        <v>282</v>
      </c>
      <c r="P583" s="74" t="s">
        <v>1033</v>
      </c>
      <c r="Q583" s="74">
        <v>100</v>
      </c>
      <c r="R583" s="74">
        <v>1</v>
      </c>
      <c r="S583" s="74" t="s">
        <v>1012</v>
      </c>
      <c r="T583" s="74">
        <v>1526</v>
      </c>
      <c r="U583" s="74">
        <v>1541</v>
      </c>
      <c r="V583" s="74">
        <v>1573</v>
      </c>
      <c r="W583" s="74">
        <v>1615</v>
      </c>
      <c r="X583" s="74">
        <v>50</v>
      </c>
      <c r="Y583" s="74">
        <v>30</v>
      </c>
      <c r="Z583" s="74" t="s">
        <v>1004</v>
      </c>
      <c r="AA583" s="74" t="s">
        <v>1004</v>
      </c>
      <c r="AB583" s="74" t="s">
        <v>1006</v>
      </c>
      <c r="AC583" s="74" t="s">
        <v>1007</v>
      </c>
      <c r="AD583" s="74" t="s">
        <v>1008</v>
      </c>
      <c r="AE583" s="74" t="s">
        <v>1017</v>
      </c>
      <c r="AF583" s="74">
        <v>13</v>
      </c>
      <c r="AG583" s="74" t="s">
        <v>1005</v>
      </c>
      <c r="AH583" s="74">
        <v>0</v>
      </c>
      <c r="AI583" s="104">
        <v>63</v>
      </c>
    </row>
    <row r="584" spans="1:35">
      <c r="A584" s="95">
        <v>582</v>
      </c>
      <c r="B584" s="74" t="s">
        <v>122</v>
      </c>
      <c r="C584" s="74" t="s">
        <v>122</v>
      </c>
      <c r="D584" s="74" t="s">
        <v>122</v>
      </c>
      <c r="E584" s="74" t="str">
        <f>HYPERLINK("[映雪.xlsx]类型!B7",'类型（5）'!$C$7)</f>
        <v>武勇全能</v>
      </c>
      <c r="F584" s="74" t="s">
        <v>1001</v>
      </c>
      <c r="G584" s="74" t="s">
        <v>1002</v>
      </c>
      <c r="H584" s="74">
        <v>23</v>
      </c>
      <c r="I584" s="74">
        <v>23</v>
      </c>
      <c r="J584" s="74">
        <v>76</v>
      </c>
      <c r="K584" s="74">
        <v>44</v>
      </c>
      <c r="L584" s="74">
        <v>80</v>
      </c>
      <c r="M584" s="74">
        <v>51</v>
      </c>
      <c r="N584" s="74">
        <v>39</v>
      </c>
      <c r="O584" s="74">
        <f t="shared" si="9"/>
        <v>214</v>
      </c>
      <c r="P584" s="74" t="s">
        <v>1177</v>
      </c>
      <c r="Q584" s="74">
        <v>10791</v>
      </c>
      <c r="R584" s="74">
        <v>6</v>
      </c>
      <c r="S584" s="74" t="s">
        <v>4</v>
      </c>
      <c r="T584" s="74">
        <v>1545</v>
      </c>
      <c r="U584" s="74">
        <v>1560</v>
      </c>
      <c r="V584" s="74">
        <v>1573</v>
      </c>
      <c r="W584" s="74">
        <v>1615</v>
      </c>
      <c r="X584" s="74">
        <v>73</v>
      </c>
      <c r="Y584" s="74">
        <v>30</v>
      </c>
      <c r="Z584" s="74" t="s">
        <v>1004</v>
      </c>
      <c r="AA584" s="74" t="s">
        <v>1004</v>
      </c>
      <c r="AB584" s="74" t="s">
        <v>1006</v>
      </c>
      <c r="AC584" s="74" t="s">
        <v>1007</v>
      </c>
      <c r="AD584" s="74" t="s">
        <v>1008</v>
      </c>
      <c r="AE584" s="74" t="s">
        <v>1009</v>
      </c>
      <c r="AF584" s="74">
        <v>11</v>
      </c>
      <c r="AG584" s="74" t="s">
        <v>1005</v>
      </c>
      <c r="AH584" s="74">
        <v>0</v>
      </c>
      <c r="AI584" s="104">
        <v>63</v>
      </c>
    </row>
    <row r="585" spans="1:35">
      <c r="A585" s="95">
        <v>583</v>
      </c>
      <c r="B585" s="74" t="s">
        <v>122</v>
      </c>
      <c r="C585" s="74" t="s">
        <v>1597</v>
      </c>
      <c r="D585" s="74" t="s">
        <v>1597</v>
      </c>
      <c r="E585" s="96" t="str">
        <f>HYPERLINK("[映雪.xlsx]类型!B15",'类型（5）'!$C$15)</f>
        <v>巫女</v>
      </c>
      <c r="F585" s="74" t="s">
        <v>1001</v>
      </c>
      <c r="G585" s="74" t="s">
        <v>1002</v>
      </c>
      <c r="H585" s="74">
        <v>775</v>
      </c>
      <c r="I585" s="74">
        <v>775</v>
      </c>
      <c r="J585" s="74">
        <v>76</v>
      </c>
      <c r="K585" s="74">
        <v>71</v>
      </c>
      <c r="L585" s="74">
        <v>73</v>
      </c>
      <c r="M585" s="74">
        <v>44</v>
      </c>
      <c r="N585" s="74">
        <v>84</v>
      </c>
      <c r="O585" s="74">
        <f t="shared" si="9"/>
        <v>272</v>
      </c>
      <c r="P585" s="74" t="s">
        <v>1042</v>
      </c>
      <c r="Q585" s="74">
        <v>100</v>
      </c>
      <c r="R585" s="74">
        <v>1</v>
      </c>
      <c r="S585" s="74" t="s">
        <v>1012</v>
      </c>
      <c r="T585" s="74">
        <v>1514</v>
      </c>
      <c r="U585" s="74">
        <v>1529</v>
      </c>
      <c r="V585" s="74">
        <v>1573</v>
      </c>
      <c r="W585" s="74">
        <v>1615</v>
      </c>
      <c r="X585" s="74">
        <v>66</v>
      </c>
      <c r="Y585" s="74">
        <v>30</v>
      </c>
      <c r="Z585" s="74" t="s">
        <v>1004</v>
      </c>
      <c r="AA585" s="74" t="s">
        <v>1004</v>
      </c>
      <c r="AB585" s="74" t="s">
        <v>1006</v>
      </c>
      <c r="AC585" s="74" t="s">
        <v>1007</v>
      </c>
      <c r="AD585" s="74" t="s">
        <v>1016</v>
      </c>
      <c r="AE585" s="74" t="s">
        <v>1024</v>
      </c>
      <c r="AF585" s="74">
        <v>12</v>
      </c>
      <c r="AG585" s="74" t="s">
        <v>1005</v>
      </c>
      <c r="AH585" s="74">
        <v>0</v>
      </c>
      <c r="AI585" s="104">
        <v>63</v>
      </c>
    </row>
    <row r="586" spans="1:35">
      <c r="A586" s="95">
        <v>584</v>
      </c>
      <c r="B586" s="74" t="s">
        <v>122</v>
      </c>
      <c r="C586" s="74" t="s">
        <v>1598</v>
      </c>
      <c r="D586" s="74" t="s">
        <v>1598</v>
      </c>
      <c r="E586" s="99" t="str">
        <f>HYPERLINK("[映雪.xlsx]类型!B39",'类型（5）'!$C$39)</f>
        <v>狙撃手</v>
      </c>
      <c r="F586" s="74" t="s">
        <v>1001</v>
      </c>
      <c r="G586" s="74" t="s">
        <v>1002</v>
      </c>
      <c r="H586" s="74">
        <v>495</v>
      </c>
      <c r="I586" s="74">
        <v>495</v>
      </c>
      <c r="J586" s="74">
        <v>76</v>
      </c>
      <c r="K586" s="74">
        <v>34</v>
      </c>
      <c r="L586" s="74">
        <v>78</v>
      </c>
      <c r="M586" s="74">
        <v>26</v>
      </c>
      <c r="N586" s="74">
        <v>27</v>
      </c>
      <c r="O586" s="74">
        <f t="shared" si="9"/>
        <v>165</v>
      </c>
      <c r="P586" s="74" t="s">
        <v>1051</v>
      </c>
      <c r="Q586" s="74">
        <v>100</v>
      </c>
      <c r="R586" s="74">
        <v>1</v>
      </c>
      <c r="S586" s="74" t="s">
        <v>1012</v>
      </c>
      <c r="T586" s="74">
        <v>1528</v>
      </c>
      <c r="U586" s="74">
        <v>1543</v>
      </c>
      <c r="V586" s="74">
        <v>1582</v>
      </c>
      <c r="W586" s="74">
        <v>1615</v>
      </c>
      <c r="X586" s="74">
        <v>55</v>
      </c>
      <c r="Y586" s="74">
        <v>30</v>
      </c>
      <c r="Z586" s="74" t="s">
        <v>1004</v>
      </c>
      <c r="AA586" s="74" t="s">
        <v>1004</v>
      </c>
      <c r="AB586" s="74" t="s">
        <v>1006</v>
      </c>
      <c r="AC586" s="74" t="s">
        <v>1007</v>
      </c>
      <c r="AD586" s="74" t="s">
        <v>1008</v>
      </c>
      <c r="AE586" s="74" t="s">
        <v>1009</v>
      </c>
      <c r="AF586" s="74">
        <v>7</v>
      </c>
      <c r="AG586" s="74" t="s">
        <v>1005</v>
      </c>
      <c r="AH586" s="74">
        <v>0</v>
      </c>
      <c r="AI586" s="104">
        <v>63</v>
      </c>
    </row>
    <row r="587" spans="1:35">
      <c r="A587" s="95">
        <v>585</v>
      </c>
      <c r="B587" s="74" t="s">
        <v>122</v>
      </c>
      <c r="C587" s="74" t="s">
        <v>1599</v>
      </c>
      <c r="D587" s="74" t="s">
        <v>1599</v>
      </c>
      <c r="E587" s="99" t="str">
        <f>HYPERLINK("[映雪.xlsx]类型!B42",'类型（5）'!$C$42)</f>
        <v>魔剑士</v>
      </c>
      <c r="F587" s="74" t="s">
        <v>1001</v>
      </c>
      <c r="G587" s="74" t="s">
        <v>1002</v>
      </c>
      <c r="H587" s="74">
        <v>513</v>
      </c>
      <c r="I587" s="74">
        <v>513</v>
      </c>
      <c r="J587" s="74">
        <v>76</v>
      </c>
      <c r="K587" s="74">
        <v>54</v>
      </c>
      <c r="L587" s="74">
        <v>57</v>
      </c>
      <c r="M587" s="74">
        <v>56</v>
      </c>
      <c r="N587" s="74">
        <v>44</v>
      </c>
      <c r="O587" s="74">
        <f t="shared" si="9"/>
        <v>211</v>
      </c>
      <c r="P587" s="74" t="s">
        <v>1083</v>
      </c>
      <c r="Q587" s="74">
        <v>100</v>
      </c>
      <c r="R587" s="74">
        <v>1</v>
      </c>
      <c r="S587" s="74" t="s">
        <v>1012</v>
      </c>
      <c r="T587" s="74">
        <v>1534</v>
      </c>
      <c r="U587" s="74">
        <v>1549</v>
      </c>
      <c r="V587" s="74">
        <v>1583</v>
      </c>
      <c r="W587" s="74">
        <v>1615</v>
      </c>
      <c r="X587" s="74">
        <v>73</v>
      </c>
      <c r="Y587" s="74">
        <v>30</v>
      </c>
      <c r="Z587" s="74" t="s">
        <v>1004</v>
      </c>
      <c r="AA587" s="74" t="s">
        <v>1004</v>
      </c>
      <c r="AB587" s="74" t="s">
        <v>1006</v>
      </c>
      <c r="AC587" s="74" t="s">
        <v>1007</v>
      </c>
      <c r="AD587" s="74" t="s">
        <v>1023</v>
      </c>
      <c r="AE587" s="74" t="s">
        <v>1009</v>
      </c>
      <c r="AF587" s="74">
        <v>5</v>
      </c>
      <c r="AG587" s="74" t="s">
        <v>1005</v>
      </c>
      <c r="AH587" s="74">
        <v>0</v>
      </c>
      <c r="AI587" s="104">
        <v>63</v>
      </c>
    </row>
    <row r="588" spans="1:35">
      <c r="A588" s="95">
        <v>586</v>
      </c>
      <c r="B588" s="74" t="s">
        <v>122</v>
      </c>
      <c r="C588" s="74" t="s">
        <v>1600</v>
      </c>
      <c r="D588" s="74" t="s">
        <v>1600</v>
      </c>
      <c r="E588" s="74" t="str">
        <f>HYPERLINK("[映雪.xlsx]类型!B19",'类型（5）'!$C$19)</f>
        <v>妖精</v>
      </c>
      <c r="F588" s="74" t="s">
        <v>1001</v>
      </c>
      <c r="G588" s="74" t="s">
        <v>1002</v>
      </c>
      <c r="H588" s="74">
        <v>370</v>
      </c>
      <c r="I588" s="74">
        <v>370</v>
      </c>
      <c r="J588" s="74">
        <v>76</v>
      </c>
      <c r="K588" s="74">
        <v>49</v>
      </c>
      <c r="L588" s="74">
        <v>44</v>
      </c>
      <c r="M588" s="74">
        <v>47</v>
      </c>
      <c r="N588" s="74">
        <v>80</v>
      </c>
      <c r="O588" s="74">
        <f t="shared" si="9"/>
        <v>220</v>
      </c>
      <c r="P588" s="74" t="s">
        <v>1031</v>
      </c>
      <c r="Q588" s="74">
        <v>100</v>
      </c>
      <c r="R588" s="74">
        <v>1</v>
      </c>
      <c r="S588" s="74" t="s">
        <v>1012</v>
      </c>
      <c r="T588" s="74">
        <v>1541</v>
      </c>
      <c r="U588" s="74">
        <v>1556</v>
      </c>
      <c r="V588" s="74">
        <v>1570</v>
      </c>
      <c r="W588" s="74">
        <v>1615</v>
      </c>
      <c r="X588" s="74">
        <v>50</v>
      </c>
      <c r="Y588" s="74">
        <v>67</v>
      </c>
      <c r="Z588" s="74" t="s">
        <v>1004</v>
      </c>
      <c r="AA588" s="74" t="s">
        <v>1004</v>
      </c>
      <c r="AB588" s="74" t="s">
        <v>1006</v>
      </c>
      <c r="AC588" s="74" t="s">
        <v>1007</v>
      </c>
      <c r="AD588" s="74" t="s">
        <v>1008</v>
      </c>
      <c r="AE588" s="74" t="s">
        <v>1027</v>
      </c>
      <c r="AF588" s="74">
        <v>8</v>
      </c>
      <c r="AG588" s="74" t="s">
        <v>1005</v>
      </c>
      <c r="AH588" s="74">
        <v>0</v>
      </c>
      <c r="AI588" s="104">
        <v>63</v>
      </c>
    </row>
    <row r="589" spans="1:35">
      <c r="A589" s="95">
        <v>587</v>
      </c>
      <c r="B589" s="74" t="s">
        <v>122</v>
      </c>
      <c r="C589" s="74" t="s">
        <v>1601</v>
      </c>
      <c r="D589" s="74" t="s">
        <v>1601</v>
      </c>
      <c r="E589" s="74" t="str">
        <f>HYPERLINK("[映雪.xlsx]类型!B8",'类型（5）'!$C$8)</f>
        <v>智慧全能</v>
      </c>
      <c r="F589" s="74" t="s">
        <v>1001</v>
      </c>
      <c r="G589" s="74" t="s">
        <v>1002</v>
      </c>
      <c r="H589" s="74">
        <v>349</v>
      </c>
      <c r="I589" s="74">
        <v>349</v>
      </c>
      <c r="J589" s="74">
        <v>76</v>
      </c>
      <c r="K589" s="74">
        <v>63</v>
      </c>
      <c r="L589" s="74">
        <v>22</v>
      </c>
      <c r="M589" s="74">
        <v>80</v>
      </c>
      <c r="N589" s="74">
        <v>40</v>
      </c>
      <c r="O589" s="74">
        <f t="shared" si="9"/>
        <v>205</v>
      </c>
      <c r="P589" s="74" t="s">
        <v>1019</v>
      </c>
      <c r="Q589" s="74">
        <v>100</v>
      </c>
      <c r="R589" s="74">
        <v>1</v>
      </c>
      <c r="S589" s="74" t="s">
        <v>1012</v>
      </c>
      <c r="T589" s="74">
        <v>1509</v>
      </c>
      <c r="U589" s="74">
        <v>1524</v>
      </c>
      <c r="V589" s="74">
        <v>1573</v>
      </c>
      <c r="W589" s="74">
        <v>1615</v>
      </c>
      <c r="X589" s="74">
        <v>65</v>
      </c>
      <c r="Y589" s="74">
        <v>30</v>
      </c>
      <c r="Z589" s="74" t="s">
        <v>1004</v>
      </c>
      <c r="AA589" s="74" t="s">
        <v>1004</v>
      </c>
      <c r="AB589" s="74" t="s">
        <v>1006</v>
      </c>
      <c r="AC589" s="74" t="s">
        <v>1007</v>
      </c>
      <c r="AD589" s="74" t="s">
        <v>1008</v>
      </c>
      <c r="AE589" s="74" t="s">
        <v>1009</v>
      </c>
      <c r="AF589" s="74">
        <v>7</v>
      </c>
      <c r="AG589" s="74" t="s">
        <v>1005</v>
      </c>
      <c r="AH589" s="74">
        <v>0</v>
      </c>
      <c r="AI589" s="104">
        <v>63</v>
      </c>
    </row>
    <row r="590" spans="1:35">
      <c r="A590" s="95">
        <v>588</v>
      </c>
      <c r="B590" s="74" t="s">
        <v>122</v>
      </c>
      <c r="C590" s="74" t="s">
        <v>1602</v>
      </c>
      <c r="D590" s="74" t="s">
        <v>1602</v>
      </c>
      <c r="E590" s="74" t="str">
        <f>HYPERLINK("[映雪.xlsx]类型!B3",'类型（5）'!$C$3)</f>
        <v>武勇强化</v>
      </c>
      <c r="F590" s="74" t="s">
        <v>1001</v>
      </c>
      <c r="G590" s="74" t="s">
        <v>1002</v>
      </c>
      <c r="H590" s="74">
        <v>422</v>
      </c>
      <c r="I590" s="74">
        <v>422</v>
      </c>
      <c r="J590" s="74">
        <v>76</v>
      </c>
      <c r="K590" s="74">
        <v>59</v>
      </c>
      <c r="L590" s="74">
        <v>84</v>
      </c>
      <c r="M590" s="74">
        <v>67</v>
      </c>
      <c r="N590" s="74">
        <v>67</v>
      </c>
      <c r="O590" s="74">
        <f t="shared" si="9"/>
        <v>277</v>
      </c>
      <c r="P590" s="74" t="s">
        <v>1044</v>
      </c>
      <c r="Q590" s="74">
        <v>100</v>
      </c>
      <c r="R590" s="74">
        <v>1</v>
      </c>
      <c r="S590" s="74" t="s">
        <v>1012</v>
      </c>
      <c r="T590" s="74">
        <v>1556</v>
      </c>
      <c r="U590" s="74">
        <v>1571</v>
      </c>
      <c r="V590" s="74">
        <v>1615</v>
      </c>
      <c r="W590" s="74">
        <v>1615</v>
      </c>
      <c r="X590" s="74">
        <v>5</v>
      </c>
      <c r="Y590" s="74">
        <v>67</v>
      </c>
      <c r="Z590" s="74" t="s">
        <v>1004</v>
      </c>
      <c r="AA590" s="74" t="s">
        <v>1005</v>
      </c>
      <c r="AB590" s="74" t="s">
        <v>1006</v>
      </c>
      <c r="AC590" s="74" t="s">
        <v>1007</v>
      </c>
      <c r="AD590" s="74" t="s">
        <v>1016</v>
      </c>
      <c r="AE590" s="74" t="s">
        <v>1038</v>
      </c>
      <c r="AF590" s="74">
        <v>13</v>
      </c>
      <c r="AG590" s="74" t="s">
        <v>1005</v>
      </c>
      <c r="AH590" s="74">
        <v>0</v>
      </c>
      <c r="AI590" s="104">
        <v>63</v>
      </c>
    </row>
    <row r="591" spans="1:35">
      <c r="A591" s="95">
        <v>589</v>
      </c>
      <c r="B591" s="74" t="s">
        <v>122</v>
      </c>
      <c r="C591" s="74" t="s">
        <v>1603</v>
      </c>
      <c r="D591" s="74" t="s">
        <v>1603</v>
      </c>
      <c r="E591" s="74" t="str">
        <f>HYPERLINK("[映雪.xlsx]类型!B60",'类型（5）'!$C$60)</f>
        <v>间宫明里</v>
      </c>
      <c r="F591" s="74" t="s">
        <v>1001</v>
      </c>
      <c r="G591" s="74" t="s">
        <v>1002</v>
      </c>
      <c r="H591" s="74">
        <v>89</v>
      </c>
      <c r="I591" s="74">
        <v>89</v>
      </c>
      <c r="J591" s="74">
        <v>76</v>
      </c>
      <c r="K591" s="74">
        <v>75</v>
      </c>
      <c r="L591" s="74">
        <v>74</v>
      </c>
      <c r="M591" s="74">
        <v>50</v>
      </c>
      <c r="N591" s="74">
        <v>73</v>
      </c>
      <c r="O591" s="74">
        <f t="shared" si="9"/>
        <v>272</v>
      </c>
      <c r="P591" s="74" t="s">
        <v>1146</v>
      </c>
      <c r="Q591" s="74">
        <v>100</v>
      </c>
      <c r="R591" s="74">
        <v>2</v>
      </c>
      <c r="S591" s="74" t="s">
        <v>1012</v>
      </c>
      <c r="T591" s="74">
        <v>1556</v>
      </c>
      <c r="U591" s="74">
        <v>1571</v>
      </c>
      <c r="V591" s="74">
        <v>1630</v>
      </c>
      <c r="W591" s="74">
        <v>1615</v>
      </c>
      <c r="X591" s="74">
        <v>94</v>
      </c>
      <c r="Y591" s="74">
        <v>30</v>
      </c>
      <c r="Z591" s="74" t="s">
        <v>1004</v>
      </c>
      <c r="AA591" s="74" t="s">
        <v>1005</v>
      </c>
      <c r="AB591" s="74" t="s">
        <v>1006</v>
      </c>
      <c r="AC591" s="74" t="s">
        <v>1007</v>
      </c>
      <c r="AD591" s="74" t="s">
        <v>1008</v>
      </c>
      <c r="AE591" s="74" t="s">
        <v>1013</v>
      </c>
      <c r="AF591" s="74">
        <v>3</v>
      </c>
      <c r="AG591" s="74" t="s">
        <v>1005</v>
      </c>
      <c r="AH591" s="74">
        <v>0</v>
      </c>
      <c r="AI591" s="104">
        <v>63</v>
      </c>
    </row>
    <row r="592" spans="1:35">
      <c r="A592" s="95">
        <v>590</v>
      </c>
      <c r="B592" s="74" t="s">
        <v>122</v>
      </c>
      <c r="C592" s="74" t="s">
        <v>1604</v>
      </c>
      <c r="D592" s="74" t="s">
        <v>1604</v>
      </c>
      <c r="E592" s="99" t="str">
        <f>HYPERLINK("[映雪.xlsx]类型!B26",'类型（5）'!$C$26)</f>
        <v>剑豪</v>
      </c>
      <c r="F592" s="74" t="s">
        <v>1001</v>
      </c>
      <c r="G592" s="74" t="s">
        <v>1002</v>
      </c>
      <c r="H592" s="74">
        <v>433</v>
      </c>
      <c r="I592" s="74">
        <v>433</v>
      </c>
      <c r="J592" s="74">
        <v>76</v>
      </c>
      <c r="K592" s="74">
        <v>59</v>
      </c>
      <c r="L592" s="74">
        <v>69</v>
      </c>
      <c r="M592" s="74">
        <v>42</v>
      </c>
      <c r="N592" s="74">
        <v>49</v>
      </c>
      <c r="O592" s="74">
        <f t="shared" si="9"/>
        <v>219</v>
      </c>
      <c r="P592" s="74" t="s">
        <v>1085</v>
      </c>
      <c r="Q592" s="74">
        <v>100</v>
      </c>
      <c r="R592" s="74">
        <v>1</v>
      </c>
      <c r="S592" s="74" t="s">
        <v>1012</v>
      </c>
      <c r="T592" s="74">
        <v>1528</v>
      </c>
      <c r="U592" s="74">
        <v>1543</v>
      </c>
      <c r="V592" s="74">
        <v>1599</v>
      </c>
      <c r="W592" s="74">
        <v>1615</v>
      </c>
      <c r="X592" s="74">
        <v>3</v>
      </c>
      <c r="Y592" s="74">
        <v>30</v>
      </c>
      <c r="Z592" s="74" t="s">
        <v>1004</v>
      </c>
      <c r="AA592" s="74" t="s">
        <v>1005</v>
      </c>
      <c r="AB592" s="74" t="s">
        <v>1006</v>
      </c>
      <c r="AC592" s="74" t="s">
        <v>1148</v>
      </c>
      <c r="AD592" s="74" t="s">
        <v>1023</v>
      </c>
      <c r="AE592" s="74" t="s">
        <v>1013</v>
      </c>
      <c r="AF592" s="74">
        <v>7</v>
      </c>
      <c r="AG592" s="74" t="s">
        <v>1005</v>
      </c>
      <c r="AH592" s="74">
        <v>0</v>
      </c>
      <c r="AI592" s="104">
        <v>63</v>
      </c>
    </row>
    <row r="593" spans="1:35">
      <c r="A593" s="95">
        <v>591</v>
      </c>
      <c r="B593" s="74" t="s">
        <v>150</v>
      </c>
      <c r="C593" s="74" t="s">
        <v>150</v>
      </c>
      <c r="D593" s="74" t="s">
        <v>150</v>
      </c>
      <c r="E593" s="99" t="str">
        <f>HYPERLINK("[映雪.xlsx]类型!B31",'类型（5）'!$C$31)</f>
        <v>后宫王</v>
      </c>
      <c r="F593" s="74" t="s">
        <v>1001</v>
      </c>
      <c r="G593" s="74" t="s">
        <v>1002</v>
      </c>
      <c r="H593" s="74">
        <v>44</v>
      </c>
      <c r="I593" s="74">
        <v>44</v>
      </c>
      <c r="J593" s="74">
        <v>178</v>
      </c>
      <c r="K593" s="74">
        <v>75</v>
      </c>
      <c r="L593" s="74">
        <v>51</v>
      </c>
      <c r="M593" s="74">
        <v>69</v>
      </c>
      <c r="N593" s="74">
        <v>64</v>
      </c>
      <c r="O593" s="74">
        <f t="shared" si="9"/>
        <v>259</v>
      </c>
      <c r="P593" s="74" t="s">
        <v>1152</v>
      </c>
      <c r="Q593" s="74">
        <v>9032</v>
      </c>
      <c r="R593" s="74">
        <v>6</v>
      </c>
      <c r="S593" s="74" t="s">
        <v>4</v>
      </c>
      <c r="T593" s="74">
        <v>1560</v>
      </c>
      <c r="U593" s="74">
        <v>1575</v>
      </c>
      <c r="V593" s="74">
        <v>1600</v>
      </c>
      <c r="W593" s="74">
        <v>1615</v>
      </c>
      <c r="X593" s="74">
        <v>20</v>
      </c>
      <c r="Y593" s="74">
        <v>50</v>
      </c>
      <c r="Z593" s="74" t="s">
        <v>1004</v>
      </c>
      <c r="AA593" s="74" t="s">
        <v>1004</v>
      </c>
      <c r="AB593" s="74" t="s">
        <v>1006</v>
      </c>
      <c r="AC593" s="74" t="s">
        <v>1400</v>
      </c>
      <c r="AD593" s="74" t="s">
        <v>1008</v>
      </c>
      <c r="AE593" s="74" t="s">
        <v>1027</v>
      </c>
      <c r="AF593" s="74">
        <v>4</v>
      </c>
      <c r="AG593" s="74" t="s">
        <v>1005</v>
      </c>
      <c r="AH593" s="74">
        <v>0</v>
      </c>
      <c r="AI593" s="104">
        <v>0</v>
      </c>
    </row>
    <row r="594" spans="1:35">
      <c r="A594" s="95">
        <v>592</v>
      </c>
      <c r="B594" s="74" t="s">
        <v>150</v>
      </c>
      <c r="C594" s="74" t="s">
        <v>1605</v>
      </c>
      <c r="D594" s="74" t="s">
        <v>1605</v>
      </c>
      <c r="E594" s="74" t="str">
        <f>HYPERLINK("[映雪.xlsx]类型!B6",'类型（5）'!$C$6)</f>
        <v>统御全能</v>
      </c>
      <c r="F594" s="74" t="s">
        <v>1001</v>
      </c>
      <c r="G594" s="74" t="s">
        <v>1002</v>
      </c>
      <c r="H594" s="74">
        <v>45</v>
      </c>
      <c r="I594" s="74">
        <v>45</v>
      </c>
      <c r="J594" s="74">
        <v>178</v>
      </c>
      <c r="K594" s="74">
        <v>76</v>
      </c>
      <c r="L594" s="74">
        <v>58</v>
      </c>
      <c r="M594" s="74">
        <v>63</v>
      </c>
      <c r="N594" s="74">
        <v>61</v>
      </c>
      <c r="O594" s="74">
        <f t="shared" si="9"/>
        <v>258</v>
      </c>
      <c r="P594" s="74" t="s">
        <v>1019</v>
      </c>
      <c r="Q594" s="74">
        <v>100</v>
      </c>
      <c r="R594" s="74">
        <v>1</v>
      </c>
      <c r="S594" s="74" t="s">
        <v>1012</v>
      </c>
      <c r="T594" s="74">
        <v>1559</v>
      </c>
      <c r="U594" s="74">
        <v>1574</v>
      </c>
      <c r="V594" s="74">
        <v>1600</v>
      </c>
      <c r="W594" s="74">
        <v>1615</v>
      </c>
      <c r="X594" s="74">
        <v>15</v>
      </c>
      <c r="Y594" s="74">
        <v>50</v>
      </c>
      <c r="Z594" s="74" t="s">
        <v>1004</v>
      </c>
      <c r="AA594" s="74" t="s">
        <v>1004</v>
      </c>
      <c r="AB594" s="74" t="s">
        <v>1006</v>
      </c>
      <c r="AC594" s="74" t="s">
        <v>1007</v>
      </c>
      <c r="AD594" s="74" t="s">
        <v>1008</v>
      </c>
      <c r="AE594" s="74" t="s">
        <v>1013</v>
      </c>
      <c r="AF594" s="74">
        <v>7</v>
      </c>
      <c r="AG594" s="74" t="s">
        <v>1005</v>
      </c>
      <c r="AH594" s="74">
        <v>0</v>
      </c>
      <c r="AI594" s="104">
        <v>0</v>
      </c>
    </row>
    <row r="595" spans="1:35">
      <c r="A595" s="95">
        <v>593</v>
      </c>
      <c r="B595" s="74" t="s">
        <v>24</v>
      </c>
      <c r="C595" s="74" t="s">
        <v>1606</v>
      </c>
      <c r="D595" s="74" t="s">
        <v>1606</v>
      </c>
      <c r="E595" s="74" t="str">
        <f>HYPERLINK("[映雪.xlsx]类型!B13",'类型（5）'!$C$13)</f>
        <v>贤者</v>
      </c>
      <c r="F595" s="74" t="s">
        <v>1001</v>
      </c>
      <c r="G595" s="74" t="s">
        <v>1002</v>
      </c>
      <c r="H595" s="74">
        <v>252</v>
      </c>
      <c r="I595" s="74">
        <v>252</v>
      </c>
      <c r="J595" s="74">
        <v>116</v>
      </c>
      <c r="K595" s="74">
        <v>85</v>
      </c>
      <c r="L595" s="74">
        <v>57</v>
      </c>
      <c r="M595" s="74">
        <v>85</v>
      </c>
      <c r="N595" s="74">
        <v>86</v>
      </c>
      <c r="O595" s="74">
        <f t="shared" si="9"/>
        <v>313</v>
      </c>
      <c r="P595" s="74" t="s">
        <v>1093</v>
      </c>
      <c r="Q595" s="74">
        <v>100</v>
      </c>
      <c r="R595" s="74">
        <v>3</v>
      </c>
      <c r="S595" s="74" t="s">
        <v>1012</v>
      </c>
      <c r="T595" s="74">
        <v>1570</v>
      </c>
      <c r="U595" s="74">
        <v>1585</v>
      </c>
      <c r="V595" s="74">
        <v>1615</v>
      </c>
      <c r="W595" s="74">
        <v>1615</v>
      </c>
      <c r="X595" s="74">
        <v>82</v>
      </c>
      <c r="Y595" s="74">
        <v>97</v>
      </c>
      <c r="Z595" s="74" t="s">
        <v>1004</v>
      </c>
      <c r="AA595" s="74" t="s">
        <v>1004</v>
      </c>
      <c r="AB595" s="74" t="s">
        <v>1006</v>
      </c>
      <c r="AC595" s="74" t="s">
        <v>1007</v>
      </c>
      <c r="AD595" s="74" t="s">
        <v>1016</v>
      </c>
      <c r="AE595" s="74" t="s">
        <v>1038</v>
      </c>
      <c r="AF595" s="74">
        <v>12</v>
      </c>
      <c r="AG595" s="74" t="s">
        <v>1005</v>
      </c>
      <c r="AH595" s="74">
        <v>0</v>
      </c>
      <c r="AI595" s="104">
        <v>36</v>
      </c>
    </row>
    <row r="596" spans="1:35">
      <c r="A596" s="95">
        <v>594</v>
      </c>
      <c r="B596" s="74" t="s">
        <v>52</v>
      </c>
      <c r="C596" s="74" t="s">
        <v>1607</v>
      </c>
      <c r="D596" s="74" t="s">
        <v>1607</v>
      </c>
      <c r="E596" s="74" t="str">
        <f>HYPERLINK("[映雪.xlsx]类型!B9",'类型（5）'!$C$9)</f>
        <v>家政全能</v>
      </c>
      <c r="F596" s="74" t="s">
        <v>1001</v>
      </c>
      <c r="G596" s="74" t="s">
        <v>1002</v>
      </c>
      <c r="H596" s="74">
        <v>917</v>
      </c>
      <c r="I596" s="74">
        <v>917</v>
      </c>
      <c r="J596" s="74">
        <v>132</v>
      </c>
      <c r="K596" s="74">
        <v>75</v>
      </c>
      <c r="L596" s="74">
        <v>73</v>
      </c>
      <c r="M596" s="74">
        <v>47</v>
      </c>
      <c r="N596" s="74">
        <v>100</v>
      </c>
      <c r="O596" s="74">
        <f t="shared" si="9"/>
        <v>295</v>
      </c>
      <c r="P596" s="74" t="s">
        <v>1049</v>
      </c>
      <c r="Q596" s="74">
        <v>100</v>
      </c>
      <c r="R596" s="74">
        <v>1</v>
      </c>
      <c r="S596" s="74" t="s">
        <v>1012</v>
      </c>
      <c r="T596" s="74">
        <v>1593</v>
      </c>
      <c r="U596" s="74">
        <v>1608</v>
      </c>
      <c r="V596" s="74">
        <v>1615</v>
      </c>
      <c r="W596" s="74">
        <v>1615</v>
      </c>
      <c r="X596" s="74">
        <v>20</v>
      </c>
      <c r="Y596" s="74">
        <v>28</v>
      </c>
      <c r="Z596" s="74" t="s">
        <v>1004</v>
      </c>
      <c r="AA596" s="74" t="s">
        <v>1004</v>
      </c>
      <c r="AB596" s="74" t="s">
        <v>1006</v>
      </c>
      <c r="AC596" s="74" t="s">
        <v>1007</v>
      </c>
      <c r="AD596" s="74" t="s">
        <v>1162</v>
      </c>
      <c r="AE596" s="74" t="s">
        <v>1017</v>
      </c>
      <c r="AF596" s="74">
        <v>3</v>
      </c>
      <c r="AG596" s="74" t="s">
        <v>1005</v>
      </c>
      <c r="AH596" s="74">
        <v>0</v>
      </c>
      <c r="AI596" s="104">
        <v>50</v>
      </c>
    </row>
    <row r="597" spans="1:35">
      <c r="A597" s="95">
        <v>595</v>
      </c>
      <c r="B597" s="74" t="s">
        <v>122</v>
      </c>
      <c r="C597" s="74" t="s">
        <v>1608</v>
      </c>
      <c r="D597" s="74" t="s">
        <v>1608</v>
      </c>
      <c r="E597" s="74" t="str">
        <f>HYPERLINK("[映雪.xlsx]类型!B22",'类型（5）'!$C$22)</f>
        <v>傲娇</v>
      </c>
      <c r="F597" s="74" t="s">
        <v>1001</v>
      </c>
      <c r="G597" s="74" t="s">
        <v>1002</v>
      </c>
      <c r="H597" s="74">
        <v>835</v>
      </c>
      <c r="I597" s="74">
        <v>835</v>
      </c>
      <c r="J597" s="74">
        <v>76</v>
      </c>
      <c r="K597" s="74">
        <v>70</v>
      </c>
      <c r="L597" s="74">
        <v>65</v>
      </c>
      <c r="M597" s="74">
        <v>55</v>
      </c>
      <c r="N597" s="74">
        <v>35</v>
      </c>
      <c r="O597" s="74">
        <f t="shared" si="9"/>
        <v>225</v>
      </c>
      <c r="P597" s="74" t="s">
        <v>1046</v>
      </c>
      <c r="Q597" s="74">
        <v>100</v>
      </c>
      <c r="R597" s="74">
        <v>1</v>
      </c>
      <c r="S597" s="74" t="s">
        <v>1012</v>
      </c>
      <c r="T597" s="74">
        <v>1548</v>
      </c>
      <c r="U597" s="74">
        <v>1563</v>
      </c>
      <c r="V597" s="74">
        <v>1609</v>
      </c>
      <c r="W597" s="74">
        <v>1615</v>
      </c>
      <c r="X597" s="74">
        <v>98</v>
      </c>
      <c r="Y597" s="74">
        <v>30</v>
      </c>
      <c r="Z597" s="74" t="s">
        <v>1004</v>
      </c>
      <c r="AA597" s="74" t="s">
        <v>1005</v>
      </c>
      <c r="AB597" s="74" t="s">
        <v>1006</v>
      </c>
      <c r="AC597" s="74" t="s">
        <v>1007</v>
      </c>
      <c r="AD597" s="74" t="s">
        <v>1023</v>
      </c>
      <c r="AE597" s="74" t="s">
        <v>1009</v>
      </c>
      <c r="AF597" s="74">
        <v>8</v>
      </c>
      <c r="AG597" s="74" t="s">
        <v>1005</v>
      </c>
      <c r="AH597" s="74">
        <v>0</v>
      </c>
      <c r="AI597" s="104">
        <v>63</v>
      </c>
    </row>
    <row r="598" spans="1:35">
      <c r="A598" s="95">
        <v>596</v>
      </c>
      <c r="B598" s="74" t="s">
        <v>122</v>
      </c>
      <c r="C598" s="74" t="s">
        <v>630</v>
      </c>
      <c r="D598" s="74" t="s">
        <v>630</v>
      </c>
      <c r="E598" s="74" t="str">
        <f>HYPERLINK("[映雪.xlsx]类型!B38",'类型（5）'!$C$38)</f>
        <v>战士</v>
      </c>
      <c r="F598" s="74" t="s">
        <v>1001</v>
      </c>
      <c r="G598" s="74" t="s">
        <v>1002</v>
      </c>
      <c r="H598" s="74">
        <v>284</v>
      </c>
      <c r="I598" s="74">
        <v>284</v>
      </c>
      <c r="J598" s="74">
        <v>76</v>
      </c>
      <c r="K598" s="74">
        <v>71</v>
      </c>
      <c r="L598" s="74">
        <v>71</v>
      </c>
      <c r="M598" s="74">
        <v>54</v>
      </c>
      <c r="N598" s="74">
        <v>58</v>
      </c>
      <c r="O598" s="74">
        <f t="shared" si="9"/>
        <v>254</v>
      </c>
      <c r="P598" s="74" t="s">
        <v>1087</v>
      </c>
      <c r="Q598" s="74">
        <v>100</v>
      </c>
      <c r="R598" s="74">
        <v>1</v>
      </c>
      <c r="S598" s="74" t="s">
        <v>1012</v>
      </c>
      <c r="T598" s="74">
        <v>1556</v>
      </c>
      <c r="U598" s="74">
        <v>1571</v>
      </c>
      <c r="V598" s="74">
        <v>1600</v>
      </c>
      <c r="W598" s="74">
        <v>1615</v>
      </c>
      <c r="X598" s="74">
        <v>23</v>
      </c>
      <c r="Y598" s="74">
        <v>30</v>
      </c>
      <c r="Z598" s="74" t="s">
        <v>1004</v>
      </c>
      <c r="AA598" s="74" t="s">
        <v>1004</v>
      </c>
      <c r="AB598" s="74" t="s">
        <v>1006</v>
      </c>
      <c r="AC598" s="74" t="s">
        <v>1007</v>
      </c>
      <c r="AD598" s="74" t="s">
        <v>1008</v>
      </c>
      <c r="AE598" s="74" t="s">
        <v>1013</v>
      </c>
      <c r="AF598" s="74">
        <v>4</v>
      </c>
      <c r="AG598" s="74" t="s">
        <v>1005</v>
      </c>
      <c r="AH598" s="74">
        <v>0</v>
      </c>
      <c r="AI598" s="104">
        <v>63</v>
      </c>
    </row>
    <row r="599" spans="1:35">
      <c r="A599" s="95">
        <v>597</v>
      </c>
      <c r="B599" s="74" t="s">
        <v>122</v>
      </c>
      <c r="C599" s="74" t="s">
        <v>1609</v>
      </c>
      <c r="D599" s="74" t="s">
        <v>1609</v>
      </c>
      <c r="E599" s="74" t="str">
        <f>HYPERLINK("[映雪.xlsx]类型!B4",'类型（5）'!$C$4)</f>
        <v>智慧强化</v>
      </c>
      <c r="F599" s="74" t="s">
        <v>1001</v>
      </c>
      <c r="G599" s="74" t="s">
        <v>1002</v>
      </c>
      <c r="H599" s="74">
        <v>475</v>
      </c>
      <c r="I599" s="74">
        <v>475</v>
      </c>
      <c r="J599" s="74">
        <v>76</v>
      </c>
      <c r="K599" s="74">
        <v>50</v>
      </c>
      <c r="L599" s="74">
        <v>53</v>
      </c>
      <c r="M599" s="74">
        <v>70</v>
      </c>
      <c r="N599" s="74">
        <v>70</v>
      </c>
      <c r="O599" s="74">
        <f t="shared" si="9"/>
        <v>243</v>
      </c>
      <c r="P599" s="74" t="s">
        <v>1035</v>
      </c>
      <c r="Q599" s="74">
        <v>100</v>
      </c>
      <c r="R599" s="74">
        <v>1</v>
      </c>
      <c r="S599" s="74" t="s">
        <v>1012</v>
      </c>
      <c r="T599" s="74">
        <v>1554</v>
      </c>
      <c r="U599" s="74">
        <v>1569</v>
      </c>
      <c r="V599" s="74">
        <v>1626</v>
      </c>
      <c r="W599" s="74">
        <v>1615</v>
      </c>
      <c r="X599" s="74">
        <v>6</v>
      </c>
      <c r="Y599" s="74">
        <v>30</v>
      </c>
      <c r="Z599" s="74" t="s">
        <v>1004</v>
      </c>
      <c r="AA599" s="74" t="s">
        <v>1005</v>
      </c>
      <c r="AB599" s="74" t="s">
        <v>1006</v>
      </c>
      <c r="AC599" s="74" t="s">
        <v>1007</v>
      </c>
      <c r="AD599" s="74" t="s">
        <v>1023</v>
      </c>
      <c r="AE599" s="74" t="s">
        <v>1009</v>
      </c>
      <c r="AF599" s="74">
        <v>9</v>
      </c>
      <c r="AG599" s="74" t="s">
        <v>1005</v>
      </c>
      <c r="AH599" s="74">
        <v>0</v>
      </c>
      <c r="AI599" s="104">
        <v>63</v>
      </c>
    </row>
    <row r="600" spans="1:35">
      <c r="A600" s="95">
        <v>598</v>
      </c>
      <c r="B600" s="74" t="s">
        <v>122</v>
      </c>
      <c r="C600" s="74" t="s">
        <v>1610</v>
      </c>
      <c r="D600" s="74" t="s">
        <v>1610</v>
      </c>
      <c r="E600" s="74" t="str">
        <f>HYPERLINK("[映雪.xlsx]类型!B35",'类型（5）'!$C$35)</f>
        <v>刺客</v>
      </c>
      <c r="F600" s="74" t="s">
        <v>1001</v>
      </c>
      <c r="G600" s="74" t="s">
        <v>1002</v>
      </c>
      <c r="H600" s="74">
        <v>206</v>
      </c>
      <c r="I600" s="74">
        <v>206</v>
      </c>
      <c r="J600" s="74">
        <v>76</v>
      </c>
      <c r="K600" s="74">
        <v>41</v>
      </c>
      <c r="L600" s="74">
        <v>67</v>
      </c>
      <c r="M600" s="74">
        <v>67</v>
      </c>
      <c r="N600" s="74">
        <v>60</v>
      </c>
      <c r="O600" s="74">
        <f t="shared" si="9"/>
        <v>235</v>
      </c>
      <c r="P600" s="74" t="s">
        <v>1069</v>
      </c>
      <c r="Q600" s="74">
        <v>100</v>
      </c>
      <c r="R600" s="74">
        <v>1</v>
      </c>
      <c r="S600" s="74" t="s">
        <v>1012</v>
      </c>
      <c r="T600" s="74">
        <v>1562</v>
      </c>
      <c r="U600" s="74">
        <v>1577</v>
      </c>
      <c r="V600" s="74">
        <v>1640</v>
      </c>
      <c r="W600" s="74">
        <v>1615</v>
      </c>
      <c r="X600" s="74">
        <v>61</v>
      </c>
      <c r="Y600" s="74">
        <v>30</v>
      </c>
      <c r="Z600" s="74" t="s">
        <v>1004</v>
      </c>
      <c r="AA600" s="74" t="s">
        <v>1005</v>
      </c>
      <c r="AB600" s="74" t="s">
        <v>1006</v>
      </c>
      <c r="AC600" s="74" t="s">
        <v>1007</v>
      </c>
      <c r="AD600" s="74" t="s">
        <v>1023</v>
      </c>
      <c r="AE600" s="74" t="s">
        <v>1017</v>
      </c>
      <c r="AF600" s="74">
        <v>3</v>
      </c>
      <c r="AG600" s="74" t="s">
        <v>1005</v>
      </c>
      <c r="AH600" s="74">
        <v>0</v>
      </c>
      <c r="AI600" s="104">
        <v>63</v>
      </c>
    </row>
    <row r="601" spans="1:35">
      <c r="A601" s="95">
        <v>599</v>
      </c>
      <c r="B601" s="74" t="s">
        <v>122</v>
      </c>
      <c r="C601" s="74" t="s">
        <v>1611</v>
      </c>
      <c r="D601" s="74" t="s">
        <v>1611</v>
      </c>
      <c r="E601" s="96" t="str">
        <f>HYPERLINK("[映雪.xlsx]类型!B10",'类型（5）'!$C$10)</f>
        <v>学者</v>
      </c>
      <c r="F601" s="74" t="s">
        <v>1001</v>
      </c>
      <c r="G601" s="74" t="s">
        <v>1002</v>
      </c>
      <c r="H601" s="74">
        <v>69</v>
      </c>
      <c r="I601" s="74">
        <v>69</v>
      </c>
      <c r="J601" s="74">
        <v>76</v>
      </c>
      <c r="K601" s="74">
        <v>47</v>
      </c>
      <c r="L601" s="74">
        <v>64</v>
      </c>
      <c r="M601" s="74">
        <v>62</v>
      </c>
      <c r="N601" s="74">
        <v>70</v>
      </c>
      <c r="O601" s="74">
        <f t="shared" si="9"/>
        <v>243</v>
      </c>
      <c r="P601" s="74" t="s">
        <v>1022</v>
      </c>
      <c r="Q601" s="74">
        <v>100</v>
      </c>
      <c r="R601" s="74">
        <v>1</v>
      </c>
      <c r="S601" s="74" t="s">
        <v>1012</v>
      </c>
      <c r="T601" s="74">
        <v>1521</v>
      </c>
      <c r="U601" s="74">
        <v>1536</v>
      </c>
      <c r="V601" s="74">
        <v>1598</v>
      </c>
      <c r="W601" s="74">
        <v>1615</v>
      </c>
      <c r="X601" s="74">
        <v>33</v>
      </c>
      <c r="Y601" s="74">
        <v>67</v>
      </c>
      <c r="Z601" s="74" t="s">
        <v>1004</v>
      </c>
      <c r="AA601" s="74" t="s">
        <v>1005</v>
      </c>
      <c r="AB601" s="74" t="s">
        <v>1006</v>
      </c>
      <c r="AC601" s="74" t="s">
        <v>1007</v>
      </c>
      <c r="AD601" s="74" t="s">
        <v>1008</v>
      </c>
      <c r="AE601" s="74" t="s">
        <v>1017</v>
      </c>
      <c r="AF601" s="74">
        <v>6</v>
      </c>
      <c r="AG601" s="74" t="s">
        <v>1005</v>
      </c>
      <c r="AH601" s="74">
        <v>0</v>
      </c>
      <c r="AI601" s="104">
        <v>63</v>
      </c>
    </row>
    <row r="602" spans="1:35">
      <c r="A602" s="95">
        <v>600</v>
      </c>
      <c r="B602" s="74" t="s">
        <v>122</v>
      </c>
      <c r="C602" s="74" t="s">
        <v>1612</v>
      </c>
      <c r="D602" s="74" t="s">
        <v>1612</v>
      </c>
      <c r="E602" s="74" t="str">
        <f>HYPERLINK("[映雪.xlsx]类型!B6",'类型（5）'!$C$6)</f>
        <v>统御全能</v>
      </c>
      <c r="F602" s="74" t="s">
        <v>1001</v>
      </c>
      <c r="G602" s="74" t="s">
        <v>1002</v>
      </c>
      <c r="H602" s="74">
        <v>943</v>
      </c>
      <c r="I602" s="74">
        <v>943</v>
      </c>
      <c r="J602" s="74">
        <v>76</v>
      </c>
      <c r="K602" s="74">
        <v>71</v>
      </c>
      <c r="L602" s="74">
        <v>58</v>
      </c>
      <c r="M602" s="74">
        <v>59</v>
      </c>
      <c r="N602" s="74">
        <v>55</v>
      </c>
      <c r="O602" s="74">
        <f t="shared" si="9"/>
        <v>243</v>
      </c>
      <c r="P602" s="74" t="s">
        <v>1060</v>
      </c>
      <c r="Q602" s="74">
        <v>100</v>
      </c>
      <c r="R602" s="74">
        <v>1</v>
      </c>
      <c r="S602" s="74" t="s">
        <v>1012</v>
      </c>
      <c r="T602" s="74">
        <v>1544</v>
      </c>
      <c r="U602" s="74">
        <v>1559</v>
      </c>
      <c r="V602" s="74">
        <v>1612</v>
      </c>
      <c r="W602" s="74">
        <v>1615</v>
      </c>
      <c r="X602" s="74">
        <v>33</v>
      </c>
      <c r="Y602" s="74">
        <v>30</v>
      </c>
      <c r="Z602" s="74" t="s">
        <v>1004</v>
      </c>
      <c r="AA602" s="74" t="s">
        <v>1005</v>
      </c>
      <c r="AB602" s="74" t="s">
        <v>1006</v>
      </c>
      <c r="AC602" s="74" t="s">
        <v>1007</v>
      </c>
      <c r="AD602" s="74" t="s">
        <v>1008</v>
      </c>
      <c r="AE602" s="74" t="s">
        <v>1027</v>
      </c>
      <c r="AF602" s="74">
        <v>7</v>
      </c>
      <c r="AG602" s="74" t="s">
        <v>1005</v>
      </c>
      <c r="AH602" s="74">
        <v>0</v>
      </c>
      <c r="AI602" s="104">
        <v>63</v>
      </c>
    </row>
    <row r="603" spans="1:35">
      <c r="A603" s="95">
        <v>601</v>
      </c>
      <c r="B603" s="74" t="s">
        <v>122</v>
      </c>
      <c r="C603" s="74" t="s">
        <v>1613</v>
      </c>
      <c r="D603" s="74" t="s">
        <v>1613</v>
      </c>
      <c r="E603" s="99" t="str">
        <f>HYPERLINK("[映雪.xlsx]类型!B18",'类型（5）'!$C$18)</f>
        <v>科学家</v>
      </c>
      <c r="F603" s="74" t="s">
        <v>1001</v>
      </c>
      <c r="G603" s="74" t="s">
        <v>1002</v>
      </c>
      <c r="H603" s="74">
        <v>334</v>
      </c>
      <c r="I603" s="74">
        <v>334</v>
      </c>
      <c r="J603" s="74">
        <v>76</v>
      </c>
      <c r="K603" s="74">
        <v>47</v>
      </c>
      <c r="L603" s="74">
        <v>49</v>
      </c>
      <c r="M603" s="74">
        <v>78</v>
      </c>
      <c r="N603" s="74">
        <v>73</v>
      </c>
      <c r="O603" s="74">
        <f t="shared" si="9"/>
        <v>247</v>
      </c>
      <c r="P603" s="74" t="s">
        <v>1074</v>
      </c>
      <c r="Q603" s="74">
        <v>100</v>
      </c>
      <c r="R603" s="74">
        <v>1</v>
      </c>
      <c r="S603" s="74" t="s">
        <v>1012</v>
      </c>
      <c r="T603" s="74">
        <v>1508</v>
      </c>
      <c r="U603" s="74">
        <v>1523</v>
      </c>
      <c r="V603" s="74">
        <v>1579</v>
      </c>
      <c r="W603" s="74">
        <v>1615</v>
      </c>
      <c r="X603" s="74">
        <v>7</v>
      </c>
      <c r="Y603" s="74">
        <v>30</v>
      </c>
      <c r="Z603" s="74" t="s">
        <v>1004</v>
      </c>
      <c r="AA603" s="74" t="s">
        <v>1005</v>
      </c>
      <c r="AB603" s="74" t="s">
        <v>1006</v>
      </c>
      <c r="AC603" s="74" t="s">
        <v>1007</v>
      </c>
      <c r="AD603" s="74" t="s">
        <v>1008</v>
      </c>
      <c r="AE603" s="74" t="s">
        <v>1013</v>
      </c>
      <c r="AF603" s="74">
        <v>6</v>
      </c>
      <c r="AG603" s="74" t="s">
        <v>1005</v>
      </c>
      <c r="AH603" s="74">
        <v>0</v>
      </c>
      <c r="AI603" s="104">
        <v>63</v>
      </c>
    </row>
    <row r="604" spans="1:35">
      <c r="A604" s="95">
        <v>602</v>
      </c>
      <c r="B604" s="74" t="s">
        <v>68</v>
      </c>
      <c r="C604" s="74" t="s">
        <v>1614</v>
      </c>
      <c r="D604" s="74" t="s">
        <v>1614</v>
      </c>
      <c r="E604" s="74" t="str">
        <f>HYPERLINK("[映雪.xlsx]类型!B33",'类型（5）'!$C$33)</f>
        <v>魔女</v>
      </c>
      <c r="F604" s="74" t="s">
        <v>1001</v>
      </c>
      <c r="G604" s="74" t="s">
        <v>1002</v>
      </c>
      <c r="H604" s="74">
        <v>558</v>
      </c>
      <c r="I604" s="74">
        <v>558</v>
      </c>
      <c r="J604" s="74">
        <v>457</v>
      </c>
      <c r="K604" s="74">
        <v>48</v>
      </c>
      <c r="L604" s="74">
        <v>79</v>
      </c>
      <c r="M604" s="74">
        <v>60</v>
      </c>
      <c r="N604" s="74">
        <v>51</v>
      </c>
      <c r="O604" s="74">
        <f t="shared" si="9"/>
        <v>238</v>
      </c>
      <c r="P604" s="74" t="s">
        <v>1042</v>
      </c>
      <c r="Q604" s="74">
        <v>100</v>
      </c>
      <c r="R604" s="74">
        <v>1</v>
      </c>
      <c r="S604" s="74" t="s">
        <v>1012</v>
      </c>
      <c r="T604" s="74">
        <v>1534</v>
      </c>
      <c r="U604" s="74">
        <v>1549</v>
      </c>
      <c r="V604" s="74">
        <v>1584</v>
      </c>
      <c r="W604" s="74">
        <v>1615</v>
      </c>
      <c r="X604" s="74">
        <v>7</v>
      </c>
      <c r="Y604" s="74">
        <v>4</v>
      </c>
      <c r="Z604" s="74" t="s">
        <v>1004</v>
      </c>
      <c r="AA604" s="74" t="s">
        <v>1005</v>
      </c>
      <c r="AB604" s="74" t="s">
        <v>1006</v>
      </c>
      <c r="AC604" s="74" t="s">
        <v>1007</v>
      </c>
      <c r="AD604" s="74" t="s">
        <v>1008</v>
      </c>
      <c r="AE604" s="74" t="s">
        <v>1017</v>
      </c>
      <c r="AF604" s="74">
        <v>9</v>
      </c>
      <c r="AG604" s="74" t="s">
        <v>1004</v>
      </c>
      <c r="AH604" s="74">
        <v>0</v>
      </c>
      <c r="AI604" s="104">
        <v>0</v>
      </c>
    </row>
    <row r="605" spans="1:35">
      <c r="A605" s="95">
        <v>603</v>
      </c>
      <c r="B605" s="74" t="s">
        <v>50</v>
      </c>
      <c r="C605" s="74" t="s">
        <v>50</v>
      </c>
      <c r="D605" s="74" t="s">
        <v>50</v>
      </c>
      <c r="E605" s="96" t="str">
        <f>HYPERLINK("[映雪.xlsx]类型!B15",'类型（5）'!$C$15)</f>
        <v>巫女</v>
      </c>
      <c r="F605" s="74" t="s">
        <v>1001</v>
      </c>
      <c r="G605" s="74" t="s">
        <v>1002</v>
      </c>
      <c r="H605" s="74">
        <v>47</v>
      </c>
      <c r="I605" s="74">
        <v>47</v>
      </c>
      <c r="J605" s="74">
        <v>8</v>
      </c>
      <c r="K605" s="74">
        <v>68</v>
      </c>
      <c r="L605" s="74">
        <v>81</v>
      </c>
      <c r="M605" s="74">
        <v>75</v>
      </c>
      <c r="N605" s="74">
        <v>86</v>
      </c>
      <c r="O605" s="74">
        <f t="shared" si="9"/>
        <v>310</v>
      </c>
      <c r="P605" s="74" t="s">
        <v>1042</v>
      </c>
      <c r="Q605" s="74">
        <v>13980</v>
      </c>
      <c r="R605" s="74">
        <v>6</v>
      </c>
      <c r="S605" s="74" t="s">
        <v>4</v>
      </c>
      <c r="T605" s="74">
        <v>1556</v>
      </c>
      <c r="U605" s="74">
        <v>1569</v>
      </c>
      <c r="V605" s="74">
        <v>1595</v>
      </c>
      <c r="W605" s="74">
        <v>1615</v>
      </c>
      <c r="X605" s="74">
        <v>4</v>
      </c>
      <c r="Y605" s="74">
        <v>25</v>
      </c>
      <c r="Z605" s="74" t="s">
        <v>1004</v>
      </c>
      <c r="AA605" s="74" t="s">
        <v>1005</v>
      </c>
      <c r="AB605" s="74" t="s">
        <v>1054</v>
      </c>
      <c r="AC605" s="74" t="s">
        <v>1007</v>
      </c>
      <c r="AD605" s="74" t="s">
        <v>1016</v>
      </c>
      <c r="AE605" s="74" t="s">
        <v>1038</v>
      </c>
      <c r="AF605" s="74">
        <v>9</v>
      </c>
      <c r="AG605" s="74" t="s">
        <v>1005</v>
      </c>
      <c r="AH605" s="74">
        <v>0</v>
      </c>
      <c r="AI605" s="104">
        <v>0</v>
      </c>
    </row>
    <row r="606" spans="1:35">
      <c r="A606" s="95">
        <v>604</v>
      </c>
      <c r="B606" s="74" t="s">
        <v>68</v>
      </c>
      <c r="C606" s="74" t="s">
        <v>1615</v>
      </c>
      <c r="D606" s="74" t="s">
        <v>1615</v>
      </c>
      <c r="E606" s="96" t="str">
        <f>HYPERLINK("[映雪.xlsx]类型!B27",'类型（5）'!$C$27)</f>
        <v>骑士</v>
      </c>
      <c r="F606" s="74" t="s">
        <v>1001</v>
      </c>
      <c r="G606" s="74" t="s">
        <v>1002</v>
      </c>
      <c r="H606" s="74">
        <v>480</v>
      </c>
      <c r="I606" s="74">
        <v>480</v>
      </c>
      <c r="J606" s="74">
        <v>457</v>
      </c>
      <c r="K606" s="74">
        <v>51</v>
      </c>
      <c r="L606" s="74">
        <v>57</v>
      </c>
      <c r="M606" s="74">
        <v>33</v>
      </c>
      <c r="N606" s="74">
        <v>80</v>
      </c>
      <c r="O606" s="74">
        <f t="shared" si="9"/>
        <v>221</v>
      </c>
      <c r="P606" s="74" t="s">
        <v>1064</v>
      </c>
      <c r="Q606" s="74">
        <v>100</v>
      </c>
      <c r="R606" s="74">
        <v>1</v>
      </c>
      <c r="S606" s="74" t="s">
        <v>1012</v>
      </c>
      <c r="T606" s="74">
        <v>1583</v>
      </c>
      <c r="U606" s="74">
        <v>1598</v>
      </c>
      <c r="V606" s="74">
        <v>1612</v>
      </c>
      <c r="W606" s="74">
        <v>1615</v>
      </c>
      <c r="X606" s="74">
        <v>4</v>
      </c>
      <c r="Y606" s="74">
        <v>4</v>
      </c>
      <c r="Z606" s="74" t="s">
        <v>1004</v>
      </c>
      <c r="AA606" s="74" t="s">
        <v>1005</v>
      </c>
      <c r="AB606" s="74" t="s">
        <v>1006</v>
      </c>
      <c r="AC606" s="74" t="s">
        <v>1007</v>
      </c>
      <c r="AD606" s="74" t="s">
        <v>1008</v>
      </c>
      <c r="AE606" s="74" t="s">
        <v>1027</v>
      </c>
      <c r="AF606" s="74">
        <v>6</v>
      </c>
      <c r="AG606" s="74" t="s">
        <v>1004</v>
      </c>
      <c r="AH606" s="74">
        <v>0</v>
      </c>
      <c r="AI606" s="104">
        <v>0</v>
      </c>
    </row>
    <row r="607" spans="1:35">
      <c r="A607" s="95">
        <v>605</v>
      </c>
      <c r="B607" s="74" t="s">
        <v>70</v>
      </c>
      <c r="C607" s="74" t="s">
        <v>1616</v>
      </c>
      <c r="D607" s="74" t="s">
        <v>1616</v>
      </c>
      <c r="E607" s="74" t="str">
        <f>HYPERLINK("[映雪.xlsx]类型!B9",'类型（5）'!$C$9)</f>
        <v>家政全能</v>
      </c>
      <c r="F607" s="74" t="s">
        <v>1001</v>
      </c>
      <c r="G607" s="74" t="s">
        <v>1002</v>
      </c>
      <c r="H607" s="74">
        <v>260</v>
      </c>
      <c r="I607" s="74">
        <v>260</v>
      </c>
      <c r="J607" s="74">
        <v>151</v>
      </c>
      <c r="K607" s="74">
        <v>65</v>
      </c>
      <c r="L607" s="74">
        <v>62</v>
      </c>
      <c r="M607" s="74">
        <v>63</v>
      </c>
      <c r="N607" s="74">
        <v>77</v>
      </c>
      <c r="O607" s="74">
        <f t="shared" si="9"/>
        <v>267</v>
      </c>
      <c r="P607" s="74" t="s">
        <v>1053</v>
      </c>
      <c r="Q607" s="74">
        <v>100</v>
      </c>
      <c r="R607" s="74">
        <v>1</v>
      </c>
      <c r="S607" s="74" t="s">
        <v>1012</v>
      </c>
      <c r="T607" s="74">
        <v>1519</v>
      </c>
      <c r="U607" s="74">
        <v>1534</v>
      </c>
      <c r="V607" s="74">
        <v>1563</v>
      </c>
      <c r="W607" s="74">
        <v>1615</v>
      </c>
      <c r="X607" s="74">
        <v>29</v>
      </c>
      <c r="Y607" s="74">
        <v>59</v>
      </c>
      <c r="Z607" s="74" t="s">
        <v>1004</v>
      </c>
      <c r="AA607" s="74" t="s">
        <v>1004</v>
      </c>
      <c r="AB607" s="74" t="s">
        <v>1006</v>
      </c>
      <c r="AC607" s="74" t="s">
        <v>1007</v>
      </c>
      <c r="AD607" s="74" t="s">
        <v>1008</v>
      </c>
      <c r="AE607" s="74" t="s">
        <v>1013</v>
      </c>
      <c r="AF607" s="74">
        <v>4</v>
      </c>
      <c r="AG607" s="74" t="s">
        <v>1004</v>
      </c>
      <c r="AH607" s="74">
        <v>0</v>
      </c>
      <c r="AI607" s="104">
        <v>0</v>
      </c>
    </row>
    <row r="608" spans="1:35">
      <c r="A608" s="95">
        <v>606</v>
      </c>
      <c r="B608" s="74" t="s">
        <v>70</v>
      </c>
      <c r="C608" s="74" t="s">
        <v>1617</v>
      </c>
      <c r="D608" s="74" t="s">
        <v>1617</v>
      </c>
      <c r="E608" s="74" t="str">
        <f>HYPERLINK("[映雪.xlsx]类型!B1",'类型（5）'!$C$1)</f>
        <v>均衡</v>
      </c>
      <c r="F608" s="74" t="s">
        <v>1001</v>
      </c>
      <c r="G608" s="74" t="s">
        <v>1002</v>
      </c>
      <c r="H608" s="74">
        <v>611</v>
      </c>
      <c r="I608" s="74">
        <v>611</v>
      </c>
      <c r="J608" s="74">
        <v>151</v>
      </c>
      <c r="K608" s="74">
        <v>56</v>
      </c>
      <c r="L608" s="74">
        <v>47</v>
      </c>
      <c r="M608" s="74">
        <v>59</v>
      </c>
      <c r="N608" s="74">
        <v>64</v>
      </c>
      <c r="O608" s="74">
        <f t="shared" si="9"/>
        <v>226</v>
      </c>
      <c r="P608" s="74" t="s">
        <v>1079</v>
      </c>
      <c r="Q608" s="74">
        <v>100</v>
      </c>
      <c r="R608" s="74">
        <v>1</v>
      </c>
      <c r="S608" s="74" t="s">
        <v>1012</v>
      </c>
      <c r="T608" s="74">
        <v>1544</v>
      </c>
      <c r="U608" s="74">
        <v>1559</v>
      </c>
      <c r="V608" s="74">
        <v>1589</v>
      </c>
      <c r="W608" s="74">
        <v>1615</v>
      </c>
      <c r="X608" s="74">
        <v>29</v>
      </c>
      <c r="Y608" s="74">
        <v>59</v>
      </c>
      <c r="Z608" s="74" t="s">
        <v>1004</v>
      </c>
      <c r="AA608" s="74" t="s">
        <v>1005</v>
      </c>
      <c r="AB608" s="74" t="s">
        <v>1006</v>
      </c>
      <c r="AC608" s="74" t="s">
        <v>1007</v>
      </c>
      <c r="AD608" s="74" t="s">
        <v>1023</v>
      </c>
      <c r="AE608" s="74" t="s">
        <v>1013</v>
      </c>
      <c r="AF608" s="74">
        <v>3</v>
      </c>
      <c r="AG608" s="74" t="s">
        <v>1004</v>
      </c>
      <c r="AH608" s="74">
        <v>0</v>
      </c>
      <c r="AI608" s="104">
        <v>0</v>
      </c>
    </row>
    <row r="609" spans="1:35">
      <c r="A609" s="95">
        <v>607</v>
      </c>
      <c r="B609" s="74" t="s">
        <v>70</v>
      </c>
      <c r="C609" s="74" t="s">
        <v>1618</v>
      </c>
      <c r="D609" s="74" t="s">
        <v>1618</v>
      </c>
      <c r="E609" s="74" t="str">
        <f>HYPERLINK("[映雪.xlsx]类型!B6",'类型（5）'!$C$6)</f>
        <v>统御全能</v>
      </c>
      <c r="F609" s="74" t="s">
        <v>1001</v>
      </c>
      <c r="G609" s="74" t="s">
        <v>1002</v>
      </c>
      <c r="H609" s="74">
        <v>910</v>
      </c>
      <c r="I609" s="74">
        <v>910</v>
      </c>
      <c r="J609" s="74">
        <v>151</v>
      </c>
      <c r="K609" s="74">
        <v>72</v>
      </c>
      <c r="L609" s="74">
        <v>53</v>
      </c>
      <c r="M609" s="74">
        <v>69</v>
      </c>
      <c r="N609" s="74">
        <v>61</v>
      </c>
      <c r="O609" s="74">
        <f t="shared" si="9"/>
        <v>255</v>
      </c>
      <c r="P609" s="74" t="s">
        <v>1046</v>
      </c>
      <c r="Q609" s="74">
        <v>100</v>
      </c>
      <c r="R609" s="74">
        <v>1</v>
      </c>
      <c r="S609" s="74" t="s">
        <v>1012</v>
      </c>
      <c r="T609" s="74">
        <v>1554</v>
      </c>
      <c r="U609" s="74">
        <v>1569</v>
      </c>
      <c r="V609" s="74">
        <v>1628</v>
      </c>
      <c r="W609" s="74">
        <v>1615</v>
      </c>
      <c r="X609" s="74">
        <v>9</v>
      </c>
      <c r="Y609" s="74">
        <v>59</v>
      </c>
      <c r="Z609" s="74" t="s">
        <v>1004</v>
      </c>
      <c r="AA609" s="74" t="s">
        <v>1005</v>
      </c>
      <c r="AB609" s="74" t="s">
        <v>1006</v>
      </c>
      <c r="AC609" s="74" t="s">
        <v>1007</v>
      </c>
      <c r="AD609" s="74" t="s">
        <v>1008</v>
      </c>
      <c r="AE609" s="74" t="s">
        <v>1027</v>
      </c>
      <c r="AF609" s="74">
        <v>4</v>
      </c>
      <c r="AG609" s="74" t="s">
        <v>1004</v>
      </c>
      <c r="AH609" s="74">
        <v>0</v>
      </c>
      <c r="AI609" s="104">
        <v>0</v>
      </c>
    </row>
    <row r="610" spans="1:35">
      <c r="A610" s="95">
        <v>608</v>
      </c>
      <c r="B610" s="74" t="s">
        <v>70</v>
      </c>
      <c r="C610" s="74" t="s">
        <v>1619</v>
      </c>
      <c r="D610" s="74" t="s">
        <v>1619</v>
      </c>
      <c r="E610" s="99" t="str">
        <f>HYPERLINK("[映雪.xlsx]类型!B37",'类型（5）'!$C$37)</f>
        <v>歌姬</v>
      </c>
      <c r="F610" s="74" t="s">
        <v>1001</v>
      </c>
      <c r="G610" s="74" t="s">
        <v>1002</v>
      </c>
      <c r="H610" s="74">
        <v>434</v>
      </c>
      <c r="I610" s="74">
        <v>434</v>
      </c>
      <c r="J610" s="74">
        <v>151</v>
      </c>
      <c r="K610" s="74">
        <v>89</v>
      </c>
      <c r="L610" s="74">
        <v>61</v>
      </c>
      <c r="M610" s="74">
        <v>84</v>
      </c>
      <c r="N610" s="74">
        <v>49</v>
      </c>
      <c r="O610" s="74">
        <f t="shared" si="9"/>
        <v>283</v>
      </c>
      <c r="P610" s="74" t="s">
        <v>1265</v>
      </c>
      <c r="Q610" s="74">
        <v>100</v>
      </c>
      <c r="R610" s="74">
        <v>1</v>
      </c>
      <c r="S610" s="74" t="s">
        <v>1012</v>
      </c>
      <c r="T610" s="74">
        <v>1540</v>
      </c>
      <c r="U610" s="74">
        <v>1555</v>
      </c>
      <c r="V610" s="74">
        <v>1603</v>
      </c>
      <c r="W610" s="74">
        <v>1615</v>
      </c>
      <c r="X610" s="74">
        <v>29</v>
      </c>
      <c r="Y610" s="74">
        <v>59</v>
      </c>
      <c r="Z610" s="74" t="s">
        <v>1004</v>
      </c>
      <c r="AA610" s="74" t="s">
        <v>1005</v>
      </c>
      <c r="AB610" s="74" t="s">
        <v>1006</v>
      </c>
      <c r="AC610" s="74" t="s">
        <v>1007</v>
      </c>
      <c r="AD610" s="74" t="s">
        <v>1016</v>
      </c>
      <c r="AE610" s="74" t="s">
        <v>1027</v>
      </c>
      <c r="AF610" s="74">
        <v>10</v>
      </c>
      <c r="AG610" s="74" t="s">
        <v>1004</v>
      </c>
      <c r="AH610" s="74">
        <v>0</v>
      </c>
      <c r="AI610" s="104">
        <v>0</v>
      </c>
    </row>
    <row r="611" spans="1:35">
      <c r="A611" s="95">
        <v>609</v>
      </c>
      <c r="B611" s="74" t="s">
        <v>70</v>
      </c>
      <c r="C611" s="74" t="s">
        <v>1620</v>
      </c>
      <c r="D611" s="74" t="s">
        <v>1620</v>
      </c>
      <c r="E611" s="96" t="str">
        <f>HYPERLINK("[映雪.xlsx]类型!B10",'类型（5）'!$C$10)</f>
        <v>学者</v>
      </c>
      <c r="F611" s="74" t="s">
        <v>1001</v>
      </c>
      <c r="G611" s="74" t="s">
        <v>1002</v>
      </c>
      <c r="H611" s="74">
        <v>468</v>
      </c>
      <c r="I611" s="74">
        <v>468</v>
      </c>
      <c r="J611" s="74">
        <v>151</v>
      </c>
      <c r="K611" s="74">
        <v>66</v>
      </c>
      <c r="L611" s="74">
        <v>58</v>
      </c>
      <c r="M611" s="74">
        <v>74</v>
      </c>
      <c r="N611" s="74">
        <v>67</v>
      </c>
      <c r="O611" s="74">
        <f t="shared" si="9"/>
        <v>265</v>
      </c>
      <c r="P611" s="74" t="s">
        <v>1047</v>
      </c>
      <c r="Q611" s="74">
        <v>100</v>
      </c>
      <c r="R611" s="74">
        <v>1</v>
      </c>
      <c r="S611" s="74" t="s">
        <v>1012</v>
      </c>
      <c r="T611" s="74">
        <v>1547</v>
      </c>
      <c r="U611" s="74">
        <v>1562</v>
      </c>
      <c r="V611" s="74">
        <v>1591</v>
      </c>
      <c r="W611" s="74">
        <v>1615</v>
      </c>
      <c r="X611" s="74">
        <v>32</v>
      </c>
      <c r="Y611" s="74">
        <v>59</v>
      </c>
      <c r="Z611" s="74" t="s">
        <v>1004</v>
      </c>
      <c r="AA611" s="74" t="s">
        <v>1005</v>
      </c>
      <c r="AB611" s="74" t="s">
        <v>1006</v>
      </c>
      <c r="AC611" s="74" t="s">
        <v>1007</v>
      </c>
      <c r="AD611" s="74" t="s">
        <v>1008</v>
      </c>
      <c r="AE611" s="74" t="s">
        <v>1017</v>
      </c>
      <c r="AF611" s="74">
        <v>7</v>
      </c>
      <c r="AG611" s="74" t="s">
        <v>1004</v>
      </c>
      <c r="AH611" s="74">
        <v>0</v>
      </c>
      <c r="AI611" s="104">
        <v>0</v>
      </c>
    </row>
    <row r="612" spans="1:35">
      <c r="A612" s="95">
        <v>610</v>
      </c>
      <c r="B612" s="74" t="s">
        <v>70</v>
      </c>
      <c r="C612" s="74" t="s">
        <v>1621</v>
      </c>
      <c r="D612" s="74" t="s">
        <v>1621</v>
      </c>
      <c r="E612" s="74" t="str">
        <f>HYPERLINK("[映雪.xlsx]类型!B8",'类型（5）'!$C$8)</f>
        <v>智慧全能</v>
      </c>
      <c r="F612" s="74" t="s">
        <v>1001</v>
      </c>
      <c r="G612" s="74" t="s">
        <v>1002</v>
      </c>
      <c r="H612" s="74">
        <v>668</v>
      </c>
      <c r="I612" s="74">
        <v>668</v>
      </c>
      <c r="J612" s="74">
        <v>151</v>
      </c>
      <c r="K612" s="74">
        <v>60</v>
      </c>
      <c r="L612" s="74">
        <v>43</v>
      </c>
      <c r="M612" s="74">
        <v>64</v>
      </c>
      <c r="N612" s="74">
        <v>65</v>
      </c>
      <c r="O612" s="74">
        <f t="shared" si="9"/>
        <v>232</v>
      </c>
      <c r="P612" s="74" t="s">
        <v>1031</v>
      </c>
      <c r="Q612" s="74">
        <v>100</v>
      </c>
      <c r="R612" s="74">
        <v>1</v>
      </c>
      <c r="S612" s="74" t="s">
        <v>1012</v>
      </c>
      <c r="T612" s="74">
        <v>1567</v>
      </c>
      <c r="U612" s="74">
        <v>1582</v>
      </c>
      <c r="V612" s="74">
        <v>1614</v>
      </c>
      <c r="W612" s="74">
        <v>1615</v>
      </c>
      <c r="X612" s="74">
        <v>32</v>
      </c>
      <c r="Y612" s="74">
        <v>59</v>
      </c>
      <c r="Z612" s="74" t="s">
        <v>1004</v>
      </c>
      <c r="AA612" s="74" t="s">
        <v>1005</v>
      </c>
      <c r="AB612" s="74" t="s">
        <v>1006</v>
      </c>
      <c r="AC612" s="74" t="s">
        <v>1007</v>
      </c>
      <c r="AD612" s="74" t="s">
        <v>1023</v>
      </c>
      <c r="AE612" s="74" t="s">
        <v>1027</v>
      </c>
      <c r="AF612" s="74">
        <v>1</v>
      </c>
      <c r="AG612" s="74" t="s">
        <v>1004</v>
      </c>
      <c r="AH612" s="74">
        <v>0</v>
      </c>
      <c r="AI612" s="104">
        <v>0</v>
      </c>
    </row>
    <row r="613" spans="1:35">
      <c r="A613" s="95">
        <v>611</v>
      </c>
      <c r="B613" s="74" t="s">
        <v>70</v>
      </c>
      <c r="C613" s="74" t="s">
        <v>1622</v>
      </c>
      <c r="D613" s="74" t="s">
        <v>1622</v>
      </c>
      <c r="E613" s="74" t="str">
        <f>HYPERLINK("[映雪.xlsx]类型!B2",'类型（5）'!$C$2)</f>
        <v>统御强化</v>
      </c>
      <c r="F613" s="74" t="s">
        <v>1001</v>
      </c>
      <c r="G613" s="74" t="s">
        <v>1002</v>
      </c>
      <c r="H613" s="74">
        <v>575</v>
      </c>
      <c r="I613" s="74">
        <v>575</v>
      </c>
      <c r="J613" s="74">
        <v>151</v>
      </c>
      <c r="K613" s="74">
        <v>68</v>
      </c>
      <c r="L613" s="74">
        <v>55</v>
      </c>
      <c r="M613" s="74">
        <v>60</v>
      </c>
      <c r="N613" s="74">
        <v>62</v>
      </c>
      <c r="O613" s="74">
        <f t="shared" si="9"/>
        <v>245</v>
      </c>
      <c r="P613" s="74" t="s">
        <v>1029</v>
      </c>
      <c r="Q613" s="74">
        <v>100</v>
      </c>
      <c r="R613" s="74">
        <v>1</v>
      </c>
      <c r="S613" s="74" t="s">
        <v>1012</v>
      </c>
      <c r="T613" s="74">
        <v>1485</v>
      </c>
      <c r="U613" s="74">
        <v>1500</v>
      </c>
      <c r="V613" s="74">
        <v>1569</v>
      </c>
      <c r="W613" s="74">
        <v>1615</v>
      </c>
      <c r="X613" s="74">
        <v>29</v>
      </c>
      <c r="Y613" s="74">
        <v>59</v>
      </c>
      <c r="Z613" s="74" t="s">
        <v>1004</v>
      </c>
      <c r="AA613" s="74" t="s">
        <v>1004</v>
      </c>
      <c r="AB613" s="74" t="s">
        <v>1006</v>
      </c>
      <c r="AC613" s="74" t="s">
        <v>1007</v>
      </c>
      <c r="AD613" s="74" t="s">
        <v>1023</v>
      </c>
      <c r="AE613" s="74" t="s">
        <v>1017</v>
      </c>
      <c r="AF613" s="74">
        <v>9</v>
      </c>
      <c r="AG613" s="74" t="s">
        <v>1004</v>
      </c>
      <c r="AH613" s="74">
        <v>0</v>
      </c>
      <c r="AI613" s="104">
        <v>0</v>
      </c>
    </row>
    <row r="614" spans="1:35">
      <c r="A614" s="95">
        <v>612</v>
      </c>
      <c r="B614" s="74"/>
      <c r="C614" s="74" t="s">
        <v>1623</v>
      </c>
      <c r="D614" s="74" t="s">
        <v>1623</v>
      </c>
      <c r="E614" s="99" t="str">
        <f>HYPERLINK("[映雪.xlsx]类型!B36",'类型（5）'!$C$36)</f>
        <v>文学家</v>
      </c>
      <c r="F614" s="74" t="s">
        <v>1098</v>
      </c>
      <c r="G614" s="74" t="s">
        <v>1002</v>
      </c>
      <c r="H614" s="74">
        <v>582</v>
      </c>
      <c r="I614" s="74">
        <v>582</v>
      </c>
      <c r="J614" s="74">
        <v>469</v>
      </c>
      <c r="K614" s="74">
        <v>43</v>
      </c>
      <c r="L614" s="74">
        <v>39</v>
      </c>
      <c r="M614" s="74">
        <v>72</v>
      </c>
      <c r="N614" s="74">
        <v>62</v>
      </c>
      <c r="O614" s="74">
        <f t="shared" si="9"/>
        <v>216</v>
      </c>
      <c r="P614" s="74" t="s">
        <v>1019</v>
      </c>
      <c r="Q614" s="74">
        <v>670</v>
      </c>
      <c r="R614" s="74">
        <v>0</v>
      </c>
      <c r="S614" s="74"/>
      <c r="T614" s="74">
        <v>1549</v>
      </c>
      <c r="U614" s="74">
        <v>1564</v>
      </c>
      <c r="V614" s="74">
        <v>1632</v>
      </c>
      <c r="W614" s="74">
        <v>0</v>
      </c>
      <c r="X614" s="74">
        <v>61</v>
      </c>
      <c r="Y614" s="74">
        <v>77</v>
      </c>
      <c r="Z614" s="74" t="s">
        <v>1004</v>
      </c>
      <c r="AA614" s="74" t="s">
        <v>1005</v>
      </c>
      <c r="AB614" s="74" t="s">
        <v>1006</v>
      </c>
      <c r="AC614" s="74" t="s">
        <v>1007</v>
      </c>
      <c r="AD614" s="74" t="s">
        <v>1008</v>
      </c>
      <c r="AE614" s="74" t="s">
        <v>1020</v>
      </c>
      <c r="AF614" s="74">
        <v>3</v>
      </c>
      <c r="AG614" s="74" t="s">
        <v>1004</v>
      </c>
      <c r="AH614" s="74">
        <v>0</v>
      </c>
      <c r="AI614" s="104">
        <v>0</v>
      </c>
    </row>
    <row r="615" spans="1:35">
      <c r="A615" s="95">
        <v>613</v>
      </c>
      <c r="B615" s="74" t="s">
        <v>70</v>
      </c>
      <c r="C615" s="74" t="s">
        <v>638</v>
      </c>
      <c r="D615" s="74" t="s">
        <v>638</v>
      </c>
      <c r="E615" s="74" t="str">
        <f>HYPERLINK("[映雪.xlsx]类型!B4",'类型（5）'!$C$4)</f>
        <v>智慧强化</v>
      </c>
      <c r="F615" s="74" t="s">
        <v>1001</v>
      </c>
      <c r="G615" s="74" t="s">
        <v>1002</v>
      </c>
      <c r="H615" s="74">
        <v>979</v>
      </c>
      <c r="I615" s="74">
        <v>979</v>
      </c>
      <c r="J615" s="74">
        <v>461</v>
      </c>
      <c r="K615" s="74">
        <v>78</v>
      </c>
      <c r="L615" s="74">
        <v>51</v>
      </c>
      <c r="M615" s="74">
        <v>81</v>
      </c>
      <c r="N615" s="74">
        <v>73</v>
      </c>
      <c r="O615" s="74">
        <f t="shared" si="9"/>
        <v>283</v>
      </c>
      <c r="P615" s="74" t="s">
        <v>1079</v>
      </c>
      <c r="Q615" s="74">
        <v>100</v>
      </c>
      <c r="R615" s="74">
        <v>3</v>
      </c>
      <c r="S615" s="74" t="s">
        <v>1012</v>
      </c>
      <c r="T615" s="74">
        <v>1550</v>
      </c>
      <c r="U615" s="74">
        <v>1565</v>
      </c>
      <c r="V615" s="74">
        <v>1613</v>
      </c>
      <c r="W615" s="74">
        <v>1615</v>
      </c>
      <c r="X615" s="74">
        <v>18</v>
      </c>
      <c r="Y615" s="74">
        <v>73</v>
      </c>
      <c r="Z615" s="74" t="s">
        <v>1004</v>
      </c>
      <c r="AA615" s="74" t="s">
        <v>1004</v>
      </c>
      <c r="AB615" s="74" t="s">
        <v>1006</v>
      </c>
      <c r="AC615" s="74" t="s">
        <v>1007</v>
      </c>
      <c r="AD615" s="74" t="s">
        <v>1016</v>
      </c>
      <c r="AE615" s="74" t="s">
        <v>1013</v>
      </c>
      <c r="AF615" s="74">
        <v>11</v>
      </c>
      <c r="AG615" s="74" t="s">
        <v>1005</v>
      </c>
      <c r="AH615" s="74">
        <v>0</v>
      </c>
      <c r="AI615" s="104">
        <v>0</v>
      </c>
    </row>
    <row r="616" spans="1:35">
      <c r="A616" s="95">
        <v>614</v>
      </c>
      <c r="B616" s="74" t="s">
        <v>70</v>
      </c>
      <c r="C616" s="74" t="s">
        <v>1624</v>
      </c>
      <c r="D616" s="74" t="s">
        <v>1624</v>
      </c>
      <c r="E616" s="74" t="str">
        <f>HYPERLINK("[映雪.xlsx]类型!B9",'类型（5）'!$C$9)</f>
        <v>家政全能</v>
      </c>
      <c r="F616" s="74" t="s">
        <v>1001</v>
      </c>
      <c r="G616" s="74" t="s">
        <v>1002</v>
      </c>
      <c r="H616" s="74">
        <v>747</v>
      </c>
      <c r="I616" s="74">
        <v>747</v>
      </c>
      <c r="J616" s="74">
        <v>461</v>
      </c>
      <c r="K616" s="74">
        <v>55</v>
      </c>
      <c r="L616" s="74">
        <v>63</v>
      </c>
      <c r="M616" s="74">
        <v>54</v>
      </c>
      <c r="N616" s="74">
        <v>71</v>
      </c>
      <c r="O616" s="74">
        <f t="shared" si="9"/>
        <v>243</v>
      </c>
      <c r="P616" s="74" t="s">
        <v>1064</v>
      </c>
      <c r="Q616" s="74">
        <v>100</v>
      </c>
      <c r="R616" s="74">
        <v>1</v>
      </c>
      <c r="S616" s="74" t="s">
        <v>1012</v>
      </c>
      <c r="T616" s="74">
        <v>1510</v>
      </c>
      <c r="U616" s="74">
        <v>1525</v>
      </c>
      <c r="V616" s="74">
        <v>1581</v>
      </c>
      <c r="W616" s="74">
        <v>1615</v>
      </c>
      <c r="X616" s="74">
        <v>43</v>
      </c>
      <c r="Y616" s="74">
        <v>73</v>
      </c>
      <c r="Z616" s="74" t="s">
        <v>1004</v>
      </c>
      <c r="AA616" s="74" t="s">
        <v>1004</v>
      </c>
      <c r="AB616" s="74" t="s">
        <v>1006</v>
      </c>
      <c r="AC616" s="74" t="s">
        <v>1311</v>
      </c>
      <c r="AD616" s="74" t="s">
        <v>1008</v>
      </c>
      <c r="AE616" s="74" t="s">
        <v>1013</v>
      </c>
      <c r="AF616" s="74">
        <v>9</v>
      </c>
      <c r="AG616" s="74" t="s">
        <v>1005</v>
      </c>
      <c r="AH616" s="74">
        <v>0</v>
      </c>
      <c r="AI616" s="104">
        <v>0</v>
      </c>
    </row>
    <row r="617" spans="1:35">
      <c r="A617" s="95">
        <v>615</v>
      </c>
      <c r="B617" s="74" t="s">
        <v>70</v>
      </c>
      <c r="C617" s="74" t="s">
        <v>1625</v>
      </c>
      <c r="D617" s="74" t="s">
        <v>1625</v>
      </c>
      <c r="E617" s="96" t="str">
        <f>HYPERLINK("[映雪.xlsx]类型!B24",'类型（5）'!$C$24)</f>
        <v>艺术家</v>
      </c>
      <c r="F617" s="74" t="s">
        <v>1001</v>
      </c>
      <c r="G617" s="74" t="s">
        <v>1002</v>
      </c>
      <c r="H617" s="74">
        <v>733</v>
      </c>
      <c r="I617" s="74">
        <v>733</v>
      </c>
      <c r="J617" s="74">
        <v>461</v>
      </c>
      <c r="K617" s="74">
        <v>70</v>
      </c>
      <c r="L617" s="74">
        <v>47</v>
      </c>
      <c r="M617" s="74">
        <v>68</v>
      </c>
      <c r="N617" s="74">
        <v>64</v>
      </c>
      <c r="O617" s="74">
        <f t="shared" si="9"/>
        <v>249</v>
      </c>
      <c r="P617" s="74" t="s">
        <v>1046</v>
      </c>
      <c r="Q617" s="74">
        <v>100</v>
      </c>
      <c r="R617" s="74">
        <v>1</v>
      </c>
      <c r="S617" s="74" t="s">
        <v>1012</v>
      </c>
      <c r="T617" s="74">
        <v>1512</v>
      </c>
      <c r="U617" s="74">
        <v>1527</v>
      </c>
      <c r="V617" s="74">
        <v>1586</v>
      </c>
      <c r="W617" s="74">
        <v>1615</v>
      </c>
      <c r="X617" s="74">
        <v>39</v>
      </c>
      <c r="Y617" s="74">
        <v>52</v>
      </c>
      <c r="Z617" s="74" t="s">
        <v>1004</v>
      </c>
      <c r="AA617" s="74" t="s">
        <v>1004</v>
      </c>
      <c r="AB617" s="74" t="s">
        <v>1006</v>
      </c>
      <c r="AC617" s="74" t="s">
        <v>1311</v>
      </c>
      <c r="AD617" s="74" t="s">
        <v>1023</v>
      </c>
      <c r="AE617" s="74" t="s">
        <v>1017</v>
      </c>
      <c r="AF617" s="74">
        <v>10</v>
      </c>
      <c r="AG617" s="74" t="s">
        <v>1005</v>
      </c>
      <c r="AH617" s="74">
        <v>0</v>
      </c>
      <c r="AI617" s="104">
        <v>0</v>
      </c>
    </row>
    <row r="618" spans="1:35">
      <c r="A618" s="95">
        <v>616</v>
      </c>
      <c r="B618" s="74" t="s">
        <v>138</v>
      </c>
      <c r="C618" s="74" t="s">
        <v>889</v>
      </c>
      <c r="D618" s="74" t="s">
        <v>889</v>
      </c>
      <c r="E618" s="74" t="str">
        <f>HYPERLINK("[映雪.xlsx]类型!B40",'类型（5）'!$C$40)</f>
        <v>中二</v>
      </c>
      <c r="F618" s="74" t="s">
        <v>1001</v>
      </c>
      <c r="G618" s="74" t="s">
        <v>1002</v>
      </c>
      <c r="H618" s="74">
        <v>794</v>
      </c>
      <c r="I618" s="74">
        <v>794</v>
      </c>
      <c r="J618" s="74">
        <v>464</v>
      </c>
      <c r="K618" s="74">
        <v>71</v>
      </c>
      <c r="L618" s="74">
        <v>73</v>
      </c>
      <c r="M618" s="74">
        <v>56</v>
      </c>
      <c r="N618" s="74">
        <v>43</v>
      </c>
      <c r="O618" s="74">
        <f t="shared" si="9"/>
        <v>243</v>
      </c>
      <c r="P618" s="74" t="s">
        <v>1044</v>
      </c>
      <c r="Q618" s="74">
        <v>100</v>
      </c>
      <c r="R618" s="74">
        <v>1</v>
      </c>
      <c r="S618" s="74" t="s">
        <v>1012</v>
      </c>
      <c r="T618" s="74">
        <v>1537</v>
      </c>
      <c r="U618" s="74">
        <v>1552</v>
      </c>
      <c r="V618" s="74">
        <v>1601</v>
      </c>
      <c r="W618" s="74">
        <v>1615</v>
      </c>
      <c r="X618" s="74">
        <v>40</v>
      </c>
      <c r="Y618" s="74">
        <v>82</v>
      </c>
      <c r="Z618" s="74" t="s">
        <v>1004</v>
      </c>
      <c r="AA618" s="74" t="s">
        <v>1004</v>
      </c>
      <c r="AB618" s="74" t="s">
        <v>1006</v>
      </c>
      <c r="AC618" s="74" t="s">
        <v>1007</v>
      </c>
      <c r="AD618" s="74" t="s">
        <v>1008</v>
      </c>
      <c r="AE618" s="74" t="s">
        <v>1013</v>
      </c>
      <c r="AF618" s="74">
        <v>7</v>
      </c>
      <c r="AG618" s="74" t="s">
        <v>1004</v>
      </c>
      <c r="AH618" s="74">
        <v>0</v>
      </c>
      <c r="AI618" s="104">
        <v>0</v>
      </c>
    </row>
    <row r="619" spans="1:35">
      <c r="A619" s="95">
        <v>617</v>
      </c>
      <c r="B619" s="74" t="s">
        <v>138</v>
      </c>
      <c r="C619" s="74" t="s">
        <v>1626</v>
      </c>
      <c r="D619" s="74" t="s">
        <v>1626</v>
      </c>
      <c r="E619" s="74" t="str">
        <f>HYPERLINK("[映雪.xlsx]类型!B12",'类型（5）'!$C$12)</f>
        <v>吸血鬼</v>
      </c>
      <c r="F619" s="74" t="s">
        <v>1001</v>
      </c>
      <c r="G619" s="74" t="s">
        <v>1002</v>
      </c>
      <c r="H619" s="74">
        <v>971</v>
      </c>
      <c r="I619" s="74">
        <v>971</v>
      </c>
      <c r="J619" s="74">
        <v>464</v>
      </c>
      <c r="K619" s="74">
        <v>42</v>
      </c>
      <c r="L619" s="74">
        <v>84</v>
      </c>
      <c r="M619" s="74">
        <v>34</v>
      </c>
      <c r="N619" s="74">
        <v>57</v>
      </c>
      <c r="O619" s="74">
        <f t="shared" si="9"/>
        <v>217</v>
      </c>
      <c r="P619" s="74" t="s">
        <v>1074</v>
      </c>
      <c r="Q619" s="74">
        <v>100</v>
      </c>
      <c r="R619" s="74">
        <v>1</v>
      </c>
      <c r="S619" s="74" t="s">
        <v>1012</v>
      </c>
      <c r="T619" s="74">
        <v>1553</v>
      </c>
      <c r="U619" s="74">
        <v>1568</v>
      </c>
      <c r="V619" s="74">
        <v>1602</v>
      </c>
      <c r="W619" s="74">
        <v>1615</v>
      </c>
      <c r="X619" s="74">
        <v>38</v>
      </c>
      <c r="Y619" s="74">
        <v>55</v>
      </c>
      <c r="Z619" s="74" t="s">
        <v>1004</v>
      </c>
      <c r="AA619" s="74" t="s">
        <v>1005</v>
      </c>
      <c r="AB619" s="74" t="s">
        <v>1006</v>
      </c>
      <c r="AC619" s="74" t="s">
        <v>1311</v>
      </c>
      <c r="AD619" s="74" t="s">
        <v>1016</v>
      </c>
      <c r="AE619" s="74" t="s">
        <v>1017</v>
      </c>
      <c r="AF619" s="74">
        <v>6</v>
      </c>
      <c r="AG619" s="74" t="s">
        <v>1004</v>
      </c>
      <c r="AH619" s="74">
        <v>0</v>
      </c>
      <c r="AI619" s="104">
        <v>0</v>
      </c>
    </row>
    <row r="620" spans="1:35">
      <c r="A620" s="95">
        <v>618</v>
      </c>
      <c r="B620" s="74"/>
      <c r="C620" s="74" t="s">
        <v>1627</v>
      </c>
      <c r="D620" s="74" t="s">
        <v>1627</v>
      </c>
      <c r="E620" s="74" t="str">
        <f>HYPERLINK("[映雪.xlsx]类型!B14",'类型（5）'!$C$14)</f>
        <v>永生</v>
      </c>
      <c r="F620" s="74" t="s">
        <v>1098</v>
      </c>
      <c r="G620" s="74" t="s">
        <v>1002</v>
      </c>
      <c r="H620" s="74">
        <v>450</v>
      </c>
      <c r="I620" s="74">
        <v>450</v>
      </c>
      <c r="J620" s="74">
        <v>468</v>
      </c>
      <c r="K620" s="74">
        <v>77</v>
      </c>
      <c r="L620" s="74">
        <v>87</v>
      </c>
      <c r="M620" s="74">
        <v>42</v>
      </c>
      <c r="N620" s="74">
        <v>39</v>
      </c>
      <c r="O620" s="74">
        <f t="shared" si="9"/>
        <v>245</v>
      </c>
      <c r="P620" s="74" t="s">
        <v>1061</v>
      </c>
      <c r="Q620" s="74">
        <v>2079</v>
      </c>
      <c r="R620" s="74">
        <v>0</v>
      </c>
      <c r="S620" s="74"/>
      <c r="T620" s="74">
        <v>1517</v>
      </c>
      <c r="U620" s="74">
        <v>1532</v>
      </c>
      <c r="V620" s="74">
        <v>1591</v>
      </c>
      <c r="W620" s="74">
        <v>0</v>
      </c>
      <c r="X620" s="74">
        <v>50</v>
      </c>
      <c r="Y620" s="74">
        <v>12</v>
      </c>
      <c r="Z620" s="74" t="s">
        <v>1004</v>
      </c>
      <c r="AA620" s="74" t="s">
        <v>1005</v>
      </c>
      <c r="AB620" s="74" t="s">
        <v>1006</v>
      </c>
      <c r="AC620" s="74" t="s">
        <v>1311</v>
      </c>
      <c r="AD620" s="74" t="s">
        <v>1016</v>
      </c>
      <c r="AE620" s="74" t="s">
        <v>1024</v>
      </c>
      <c r="AF620" s="74">
        <v>4</v>
      </c>
      <c r="AG620" s="74" t="s">
        <v>1004</v>
      </c>
      <c r="AH620" s="74">
        <v>0</v>
      </c>
      <c r="AI620" s="104">
        <v>0</v>
      </c>
    </row>
    <row r="621" spans="1:35">
      <c r="A621" s="95">
        <v>619</v>
      </c>
      <c r="B621" s="74" t="s">
        <v>70</v>
      </c>
      <c r="C621" s="74" t="s">
        <v>70</v>
      </c>
      <c r="D621" s="74" t="s">
        <v>70</v>
      </c>
      <c r="E621" s="99" t="str">
        <f>HYPERLINK("[映雪.xlsx]类型!B31",'类型（5）'!$C$31)</f>
        <v>后宫王</v>
      </c>
      <c r="F621" s="74" t="s">
        <v>1001</v>
      </c>
      <c r="G621" s="74" t="s">
        <v>1002</v>
      </c>
      <c r="H621" s="74">
        <v>51</v>
      </c>
      <c r="I621" s="74">
        <v>51</v>
      </c>
      <c r="J621" s="74">
        <v>151</v>
      </c>
      <c r="K621" s="74">
        <v>78</v>
      </c>
      <c r="L621" s="74">
        <v>56</v>
      </c>
      <c r="M621" s="74">
        <v>62</v>
      </c>
      <c r="N621" s="74">
        <v>60</v>
      </c>
      <c r="O621" s="74">
        <f t="shared" si="9"/>
        <v>256</v>
      </c>
      <c r="P621" s="74" t="s">
        <v>1022</v>
      </c>
      <c r="Q621" s="74">
        <v>9640</v>
      </c>
      <c r="R621" s="74">
        <v>6</v>
      </c>
      <c r="S621" s="74" t="s">
        <v>4</v>
      </c>
      <c r="T621" s="74">
        <v>1536</v>
      </c>
      <c r="U621" s="74">
        <v>1546</v>
      </c>
      <c r="V621" s="74">
        <v>1565</v>
      </c>
      <c r="W621" s="74">
        <v>1615</v>
      </c>
      <c r="X621" s="74">
        <v>38</v>
      </c>
      <c r="Y621" s="74">
        <v>59</v>
      </c>
      <c r="Z621" s="74" t="s">
        <v>1004</v>
      </c>
      <c r="AA621" s="74" t="s">
        <v>1004</v>
      </c>
      <c r="AB621" s="74" t="s">
        <v>1006</v>
      </c>
      <c r="AC621" s="74" t="s">
        <v>1062</v>
      </c>
      <c r="AD621" s="74" t="s">
        <v>1008</v>
      </c>
      <c r="AE621" s="74" t="s">
        <v>1009</v>
      </c>
      <c r="AF621" s="74">
        <v>5</v>
      </c>
      <c r="AG621" s="74" t="s">
        <v>1005</v>
      </c>
      <c r="AH621" s="74">
        <v>0</v>
      </c>
      <c r="AI621" s="104">
        <v>0</v>
      </c>
    </row>
    <row r="622" spans="1:35">
      <c r="A622" s="95">
        <v>620</v>
      </c>
      <c r="B622" s="74" t="s">
        <v>70</v>
      </c>
      <c r="C622" s="74" t="s">
        <v>1628</v>
      </c>
      <c r="D622" s="74" t="s">
        <v>1628</v>
      </c>
      <c r="E622" s="74" t="str">
        <f>HYPERLINK("[映雪.xlsx]类型!B69",'类型（5）'!$C$69)</f>
        <v>高阪丽奈</v>
      </c>
      <c r="F622" s="74" t="s">
        <v>1001</v>
      </c>
      <c r="G622" s="74" t="s">
        <v>1002</v>
      </c>
      <c r="H622" s="74">
        <v>38</v>
      </c>
      <c r="I622" s="74">
        <v>38</v>
      </c>
      <c r="J622" s="74">
        <v>151</v>
      </c>
      <c r="K622" s="74">
        <v>36</v>
      </c>
      <c r="L622" s="74">
        <v>67</v>
      </c>
      <c r="M622" s="74">
        <v>71</v>
      </c>
      <c r="N622" s="74">
        <v>59</v>
      </c>
      <c r="O622" s="74">
        <f t="shared" si="9"/>
        <v>233</v>
      </c>
      <c r="P622" s="74" t="s">
        <v>1015</v>
      </c>
      <c r="Q622" s="74">
        <v>100</v>
      </c>
      <c r="R622" s="74">
        <v>2</v>
      </c>
      <c r="S622" s="74" t="s">
        <v>1012</v>
      </c>
      <c r="T622" s="74">
        <v>1537</v>
      </c>
      <c r="U622" s="74">
        <v>1552</v>
      </c>
      <c r="V622" s="74">
        <v>1597</v>
      </c>
      <c r="W622" s="74">
        <v>1615</v>
      </c>
      <c r="X622" s="74">
        <v>50</v>
      </c>
      <c r="Y622" s="74">
        <v>59</v>
      </c>
      <c r="Z622" s="74" t="s">
        <v>1004</v>
      </c>
      <c r="AA622" s="74" t="s">
        <v>1005</v>
      </c>
      <c r="AB622" s="74" t="s">
        <v>1006</v>
      </c>
      <c r="AC622" s="74" t="s">
        <v>1062</v>
      </c>
      <c r="AD622" s="74" t="s">
        <v>1008</v>
      </c>
      <c r="AE622" s="74" t="s">
        <v>1038</v>
      </c>
      <c r="AF622" s="74">
        <v>12</v>
      </c>
      <c r="AG622" s="74" t="s">
        <v>1005</v>
      </c>
      <c r="AH622" s="74">
        <v>0</v>
      </c>
      <c r="AI622" s="104">
        <v>0</v>
      </c>
    </row>
    <row r="623" spans="1:35">
      <c r="A623" s="95">
        <v>621</v>
      </c>
      <c r="B623" s="74" t="s">
        <v>138</v>
      </c>
      <c r="C623" s="74" t="s">
        <v>1629</v>
      </c>
      <c r="D623" s="74" t="s">
        <v>1629</v>
      </c>
      <c r="E623" s="74" t="str">
        <f>HYPERLINK("[映雪.xlsx]类型!B35",'类型（5）'!$C$35)</f>
        <v>刺客</v>
      </c>
      <c r="F623" s="74" t="s">
        <v>1001</v>
      </c>
      <c r="G623" s="74" t="s">
        <v>1002</v>
      </c>
      <c r="H623" s="74">
        <v>517</v>
      </c>
      <c r="I623" s="74">
        <v>517</v>
      </c>
      <c r="J623" s="74">
        <v>464</v>
      </c>
      <c r="K623" s="74">
        <v>33</v>
      </c>
      <c r="L623" s="74">
        <v>76</v>
      </c>
      <c r="M623" s="74">
        <v>55</v>
      </c>
      <c r="N623" s="74">
        <v>32</v>
      </c>
      <c r="O623" s="74">
        <f t="shared" si="9"/>
        <v>196</v>
      </c>
      <c r="P623" s="74" t="s">
        <v>1069</v>
      </c>
      <c r="Q623" s="74">
        <v>100</v>
      </c>
      <c r="R623" s="74">
        <v>1</v>
      </c>
      <c r="S623" s="74" t="s">
        <v>1012</v>
      </c>
      <c r="T623" s="74">
        <v>1536</v>
      </c>
      <c r="U623" s="74">
        <v>1551</v>
      </c>
      <c r="V623" s="74">
        <v>1596</v>
      </c>
      <c r="W623" s="74">
        <v>1615</v>
      </c>
      <c r="X623" s="74">
        <v>36</v>
      </c>
      <c r="Y623" s="74">
        <v>82</v>
      </c>
      <c r="Z623" s="74" t="s">
        <v>1004</v>
      </c>
      <c r="AA623" s="74" t="s">
        <v>1005</v>
      </c>
      <c r="AB623" s="74" t="s">
        <v>1006</v>
      </c>
      <c r="AC623" s="74" t="s">
        <v>1062</v>
      </c>
      <c r="AD623" s="74" t="s">
        <v>1008</v>
      </c>
      <c r="AE623" s="74" t="s">
        <v>1020</v>
      </c>
      <c r="AF623" s="74">
        <v>12</v>
      </c>
      <c r="AG623" s="74" t="s">
        <v>1004</v>
      </c>
      <c r="AH623" s="74">
        <v>0</v>
      </c>
      <c r="AI623" s="104">
        <v>0</v>
      </c>
    </row>
    <row r="624" spans="1:35">
      <c r="A624" s="95">
        <v>622</v>
      </c>
      <c r="B624" s="74" t="s">
        <v>138</v>
      </c>
      <c r="C624" s="74" t="s">
        <v>1630</v>
      </c>
      <c r="D624" s="74" t="s">
        <v>1630</v>
      </c>
      <c r="E624" s="74" t="str">
        <f>HYPERLINK("[映雪.xlsx]类型!B3",'类型（5）'!$C$3)</f>
        <v>武勇强化</v>
      </c>
      <c r="F624" s="74" t="s">
        <v>1001</v>
      </c>
      <c r="G624" s="74" t="s">
        <v>1002</v>
      </c>
      <c r="H624" s="74">
        <v>972</v>
      </c>
      <c r="I624" s="74">
        <v>972</v>
      </c>
      <c r="J624" s="74">
        <v>464</v>
      </c>
      <c r="K624" s="74">
        <v>63</v>
      </c>
      <c r="L624" s="74">
        <v>60</v>
      </c>
      <c r="M624" s="74">
        <v>47</v>
      </c>
      <c r="N624" s="74">
        <v>62</v>
      </c>
      <c r="O624" s="74">
        <f t="shared" si="9"/>
        <v>232</v>
      </c>
      <c r="P624" s="74" t="s">
        <v>1036</v>
      </c>
      <c r="Q624" s="74">
        <v>100</v>
      </c>
      <c r="R624" s="74">
        <v>1</v>
      </c>
      <c r="S624" s="74" t="s">
        <v>1012</v>
      </c>
      <c r="T624" s="74">
        <v>1534</v>
      </c>
      <c r="U624" s="74">
        <v>1549</v>
      </c>
      <c r="V624" s="74">
        <v>1610</v>
      </c>
      <c r="W624" s="74">
        <v>1615</v>
      </c>
      <c r="X624" s="74">
        <v>51</v>
      </c>
      <c r="Y624" s="74">
        <v>55</v>
      </c>
      <c r="Z624" s="74" t="s">
        <v>1004</v>
      </c>
      <c r="AA624" s="74" t="s">
        <v>1005</v>
      </c>
      <c r="AB624" s="74" t="s">
        <v>1006</v>
      </c>
      <c r="AC624" s="74" t="s">
        <v>1062</v>
      </c>
      <c r="AD624" s="74" t="s">
        <v>1023</v>
      </c>
      <c r="AE624" s="74" t="s">
        <v>1027</v>
      </c>
      <c r="AF624" s="74">
        <v>4</v>
      </c>
      <c r="AG624" s="74" t="s">
        <v>1004</v>
      </c>
      <c r="AH624" s="74">
        <v>0</v>
      </c>
      <c r="AI624" s="104">
        <v>0</v>
      </c>
    </row>
    <row r="625" spans="1:35">
      <c r="A625" s="95">
        <v>623</v>
      </c>
      <c r="B625" s="74" t="s">
        <v>138</v>
      </c>
      <c r="C625" s="74" t="s">
        <v>1631</v>
      </c>
      <c r="D625" s="74" t="s">
        <v>1631</v>
      </c>
      <c r="E625" s="74" t="str">
        <f>HYPERLINK("[映雪.xlsx]类型!B9",'类型（5）'!$C$9)</f>
        <v>家政全能</v>
      </c>
      <c r="F625" s="74" t="s">
        <v>1001</v>
      </c>
      <c r="G625" s="74" t="s">
        <v>1002</v>
      </c>
      <c r="H625" s="74">
        <v>404</v>
      </c>
      <c r="I625" s="74">
        <v>404</v>
      </c>
      <c r="J625" s="74">
        <v>464</v>
      </c>
      <c r="K625" s="74">
        <v>46</v>
      </c>
      <c r="L625" s="74">
        <v>52</v>
      </c>
      <c r="M625" s="74">
        <v>38</v>
      </c>
      <c r="N625" s="74">
        <v>69</v>
      </c>
      <c r="O625" s="74">
        <f t="shared" si="9"/>
        <v>205</v>
      </c>
      <c r="P625" s="74" t="s">
        <v>1031</v>
      </c>
      <c r="Q625" s="74">
        <v>100</v>
      </c>
      <c r="R625" s="74">
        <v>1</v>
      </c>
      <c r="S625" s="74" t="s">
        <v>1012</v>
      </c>
      <c r="T625" s="74">
        <v>1508</v>
      </c>
      <c r="U625" s="74">
        <v>1523</v>
      </c>
      <c r="V625" s="74">
        <v>1581</v>
      </c>
      <c r="W625" s="74">
        <v>1615</v>
      </c>
      <c r="X625" s="74">
        <v>35</v>
      </c>
      <c r="Y625" s="74">
        <v>55</v>
      </c>
      <c r="Z625" s="74" t="s">
        <v>1004</v>
      </c>
      <c r="AA625" s="74" t="s">
        <v>1005</v>
      </c>
      <c r="AB625" s="74" t="s">
        <v>1006</v>
      </c>
      <c r="AC625" s="74" t="s">
        <v>1062</v>
      </c>
      <c r="AD625" s="74" t="s">
        <v>1023</v>
      </c>
      <c r="AE625" s="74" t="s">
        <v>1017</v>
      </c>
      <c r="AF625" s="74">
        <v>7</v>
      </c>
      <c r="AG625" s="74" t="s">
        <v>1004</v>
      </c>
      <c r="AH625" s="74">
        <v>0</v>
      </c>
      <c r="AI625" s="104">
        <v>0</v>
      </c>
    </row>
    <row r="626" spans="1:35">
      <c r="A626" s="95">
        <v>624</v>
      </c>
      <c r="B626" s="74" t="s">
        <v>138</v>
      </c>
      <c r="C626" s="74" t="s">
        <v>1632</v>
      </c>
      <c r="D626" s="74" t="s">
        <v>1632</v>
      </c>
      <c r="E626" s="74" t="str">
        <f>HYPERLINK("[映雪.xlsx]类型!B8",'类型（5）'!$C$8)</f>
        <v>智慧全能</v>
      </c>
      <c r="F626" s="74" t="s">
        <v>1001</v>
      </c>
      <c r="G626" s="74" t="s">
        <v>1002</v>
      </c>
      <c r="H626" s="74">
        <v>466</v>
      </c>
      <c r="I626" s="74">
        <v>466</v>
      </c>
      <c r="J626" s="74">
        <v>464</v>
      </c>
      <c r="K626" s="74">
        <v>37</v>
      </c>
      <c r="L626" s="74">
        <v>34</v>
      </c>
      <c r="M626" s="74">
        <v>75</v>
      </c>
      <c r="N626" s="74">
        <v>41</v>
      </c>
      <c r="O626" s="74">
        <f t="shared" si="9"/>
        <v>187</v>
      </c>
      <c r="P626" s="74" t="s">
        <v>1067</v>
      </c>
      <c r="Q626" s="74">
        <v>100</v>
      </c>
      <c r="R626" s="74">
        <v>1</v>
      </c>
      <c r="S626" s="74" t="s">
        <v>1012</v>
      </c>
      <c r="T626" s="74">
        <v>1563</v>
      </c>
      <c r="U626" s="74">
        <v>1573</v>
      </c>
      <c r="V626" s="74">
        <v>1609</v>
      </c>
      <c r="W626" s="74">
        <v>1615</v>
      </c>
      <c r="X626" s="74">
        <v>43</v>
      </c>
      <c r="Y626" s="74">
        <v>55</v>
      </c>
      <c r="Z626" s="74" t="s">
        <v>1004</v>
      </c>
      <c r="AA626" s="74" t="s">
        <v>1005</v>
      </c>
      <c r="AB626" s="74" t="s">
        <v>1006</v>
      </c>
      <c r="AC626" s="74" t="s">
        <v>1062</v>
      </c>
      <c r="AD626" s="74" t="s">
        <v>1008</v>
      </c>
      <c r="AE626" s="74" t="s">
        <v>1009</v>
      </c>
      <c r="AF626" s="74">
        <v>10</v>
      </c>
      <c r="AG626" s="74" t="s">
        <v>1004</v>
      </c>
      <c r="AH626" s="74">
        <v>0</v>
      </c>
      <c r="AI626" s="104">
        <v>0</v>
      </c>
    </row>
    <row r="627" spans="1:35">
      <c r="A627" s="95">
        <v>625</v>
      </c>
      <c r="B627" s="74" t="s">
        <v>158</v>
      </c>
      <c r="C627" s="74" t="s">
        <v>158</v>
      </c>
      <c r="D627" s="74" t="s">
        <v>158</v>
      </c>
      <c r="E627" s="96" t="str">
        <f>HYPERLINK("[映雪.xlsx]类型!B24",'类型（5）'!$C$24)</f>
        <v>艺术家</v>
      </c>
      <c r="F627" s="74" t="s">
        <v>1001</v>
      </c>
      <c r="G627" s="74" t="s">
        <v>1002</v>
      </c>
      <c r="H627" s="74">
        <v>7209</v>
      </c>
      <c r="I627" s="74">
        <v>7209</v>
      </c>
      <c r="J627" s="74">
        <v>152</v>
      </c>
      <c r="K627" s="74">
        <v>85</v>
      </c>
      <c r="L627" s="74">
        <v>57</v>
      </c>
      <c r="M627" s="74">
        <v>67</v>
      </c>
      <c r="N627" s="74">
        <v>74</v>
      </c>
      <c r="O627" s="74">
        <f t="shared" si="9"/>
        <v>283</v>
      </c>
      <c r="P627" s="74" t="s">
        <v>1026</v>
      </c>
      <c r="Q627" s="74">
        <v>10014</v>
      </c>
      <c r="R627" s="74">
        <v>6</v>
      </c>
      <c r="S627" s="74" t="s">
        <v>4</v>
      </c>
      <c r="T627" s="74">
        <v>1534</v>
      </c>
      <c r="U627" s="74">
        <v>1549</v>
      </c>
      <c r="V627" s="74">
        <v>1610</v>
      </c>
      <c r="W627" s="74">
        <v>1615</v>
      </c>
      <c r="X627" s="74">
        <v>55</v>
      </c>
      <c r="Y627" s="74">
        <v>12</v>
      </c>
      <c r="Z627" s="74" t="s">
        <v>1004</v>
      </c>
      <c r="AA627" s="74" t="s">
        <v>1005</v>
      </c>
      <c r="AB627" s="74" t="s">
        <v>1006</v>
      </c>
      <c r="AC627" s="74" t="s">
        <v>1007</v>
      </c>
      <c r="AD627" s="74" t="s">
        <v>1016</v>
      </c>
      <c r="AE627" s="74" t="s">
        <v>1013</v>
      </c>
      <c r="AF627" s="74">
        <v>9</v>
      </c>
      <c r="AG627" s="74" t="s">
        <v>1004</v>
      </c>
      <c r="AH627" s="74">
        <v>0</v>
      </c>
      <c r="AI627" s="104">
        <v>0</v>
      </c>
    </row>
    <row r="628" spans="1:35">
      <c r="A628" s="95">
        <v>626</v>
      </c>
      <c r="B628" s="74" t="s">
        <v>158</v>
      </c>
      <c r="C628" s="74" t="s">
        <v>1633</v>
      </c>
      <c r="D628" s="74" t="s">
        <v>1633</v>
      </c>
      <c r="E628" s="96" t="str">
        <f>HYPERLINK("[映雪.xlsx]类型!B21",'类型（5）'!$C$21)</f>
        <v>游魂</v>
      </c>
      <c r="F628" s="74" t="s">
        <v>1001</v>
      </c>
      <c r="G628" s="74" t="s">
        <v>1002</v>
      </c>
      <c r="H628" s="74">
        <v>66</v>
      </c>
      <c r="I628" s="74">
        <v>66</v>
      </c>
      <c r="J628" s="74">
        <v>152</v>
      </c>
      <c r="K628" s="74">
        <v>66</v>
      </c>
      <c r="L628" s="74">
        <v>65</v>
      </c>
      <c r="M628" s="74">
        <v>60</v>
      </c>
      <c r="N628" s="74">
        <v>65</v>
      </c>
      <c r="O628" s="74">
        <f t="shared" si="9"/>
        <v>256</v>
      </c>
      <c r="P628" s="74" t="s">
        <v>1064</v>
      </c>
      <c r="Q628" s="74">
        <v>100</v>
      </c>
      <c r="R628" s="74">
        <v>1</v>
      </c>
      <c r="S628" s="74" t="s">
        <v>1012</v>
      </c>
      <c r="T628" s="74">
        <v>1563</v>
      </c>
      <c r="U628" s="74">
        <v>1578</v>
      </c>
      <c r="V628" s="74">
        <v>1645</v>
      </c>
      <c r="W628" s="74">
        <v>1615</v>
      </c>
      <c r="X628" s="74">
        <v>55</v>
      </c>
      <c r="Y628" s="74">
        <v>12</v>
      </c>
      <c r="Z628" s="74" t="s">
        <v>1004</v>
      </c>
      <c r="AA628" s="74" t="s">
        <v>1005</v>
      </c>
      <c r="AB628" s="74" t="s">
        <v>1006</v>
      </c>
      <c r="AC628" s="74" t="s">
        <v>1007</v>
      </c>
      <c r="AD628" s="74" t="s">
        <v>1023</v>
      </c>
      <c r="AE628" s="74" t="s">
        <v>1013</v>
      </c>
      <c r="AF628" s="74">
        <v>4</v>
      </c>
      <c r="AG628" s="74" t="s">
        <v>1005</v>
      </c>
      <c r="AH628" s="74">
        <v>0</v>
      </c>
      <c r="AI628" s="104">
        <v>0</v>
      </c>
    </row>
    <row r="629" spans="1:35">
      <c r="A629" s="95">
        <v>627</v>
      </c>
      <c r="B629" s="74" t="s">
        <v>158</v>
      </c>
      <c r="C629" s="74" t="s">
        <v>1634</v>
      </c>
      <c r="D629" s="74" t="s">
        <v>1634</v>
      </c>
      <c r="E629" s="74" t="str">
        <f>HYPERLINK("[映雪.xlsx]类型!B40",'类型（5）'!$C$40)</f>
        <v>中二</v>
      </c>
      <c r="F629" s="74" t="s">
        <v>1001</v>
      </c>
      <c r="G629" s="74" t="s">
        <v>1002</v>
      </c>
      <c r="H629" s="74">
        <v>326</v>
      </c>
      <c r="I629" s="74">
        <v>326</v>
      </c>
      <c r="J629" s="74">
        <v>152</v>
      </c>
      <c r="K629" s="74">
        <v>47</v>
      </c>
      <c r="L629" s="74">
        <v>68</v>
      </c>
      <c r="M629" s="74">
        <v>74</v>
      </c>
      <c r="N629" s="74">
        <v>51</v>
      </c>
      <c r="O629" s="74">
        <f t="shared" si="9"/>
        <v>240</v>
      </c>
      <c r="P629" s="74" t="s">
        <v>1067</v>
      </c>
      <c r="Q629" s="74">
        <v>100</v>
      </c>
      <c r="R629" s="74">
        <v>1</v>
      </c>
      <c r="S629" s="74" t="s">
        <v>1012</v>
      </c>
      <c r="T629" s="74">
        <v>1530</v>
      </c>
      <c r="U629" s="74">
        <v>1545</v>
      </c>
      <c r="V629" s="74">
        <v>1571</v>
      </c>
      <c r="W629" s="74">
        <v>1615</v>
      </c>
      <c r="X629" s="74">
        <v>44</v>
      </c>
      <c r="Y629" s="74">
        <v>12</v>
      </c>
      <c r="Z629" s="74" t="s">
        <v>1004</v>
      </c>
      <c r="AA629" s="74" t="s">
        <v>1004</v>
      </c>
      <c r="AB629" s="74" t="s">
        <v>1054</v>
      </c>
      <c r="AC629" s="74" t="s">
        <v>1311</v>
      </c>
      <c r="AD629" s="74" t="s">
        <v>1008</v>
      </c>
      <c r="AE629" s="74" t="s">
        <v>1020</v>
      </c>
      <c r="AF629" s="74">
        <v>7</v>
      </c>
      <c r="AG629" s="74" t="s">
        <v>1004</v>
      </c>
      <c r="AH629" s="74">
        <v>0</v>
      </c>
      <c r="AI629" s="104">
        <v>0</v>
      </c>
    </row>
    <row r="630" spans="1:35">
      <c r="A630" s="95">
        <v>628</v>
      </c>
      <c r="B630" s="74" t="s">
        <v>138</v>
      </c>
      <c r="C630" s="74" t="s">
        <v>138</v>
      </c>
      <c r="D630" s="74" t="s">
        <v>138</v>
      </c>
      <c r="E630" s="74" t="str">
        <f>HYPERLINK("[映雪.xlsx]类型!B12",'类型（5）'!$C$12)</f>
        <v>吸血鬼</v>
      </c>
      <c r="F630" s="74" t="s">
        <v>1001</v>
      </c>
      <c r="G630" s="74" t="s">
        <v>1002</v>
      </c>
      <c r="H630" s="74">
        <v>224</v>
      </c>
      <c r="I630" s="74">
        <v>224</v>
      </c>
      <c r="J630" s="74">
        <v>150</v>
      </c>
      <c r="K630" s="74">
        <v>60</v>
      </c>
      <c r="L630" s="74">
        <v>88</v>
      </c>
      <c r="M630" s="74">
        <v>61</v>
      </c>
      <c r="N630" s="74">
        <v>75</v>
      </c>
      <c r="O630" s="74">
        <f t="shared" si="9"/>
        <v>284</v>
      </c>
      <c r="P630" s="74" t="s">
        <v>1635</v>
      </c>
      <c r="Q630" s="74">
        <v>9380</v>
      </c>
      <c r="R630" s="74">
        <v>6</v>
      </c>
      <c r="S630" s="74" t="s">
        <v>4</v>
      </c>
      <c r="T630" s="74">
        <v>1578</v>
      </c>
      <c r="U630" s="74">
        <v>1593</v>
      </c>
      <c r="V630" s="74">
        <v>1615</v>
      </c>
      <c r="W630" s="74">
        <v>1615</v>
      </c>
      <c r="X630" s="74">
        <v>27</v>
      </c>
      <c r="Y630" s="74">
        <v>57</v>
      </c>
      <c r="Z630" s="74" t="s">
        <v>1004</v>
      </c>
      <c r="AA630" s="74" t="s">
        <v>1004</v>
      </c>
      <c r="AB630" s="74" t="s">
        <v>1006</v>
      </c>
      <c r="AC630" s="74" t="s">
        <v>1007</v>
      </c>
      <c r="AD630" s="74" t="s">
        <v>1016</v>
      </c>
      <c r="AE630" s="74" t="s">
        <v>1038</v>
      </c>
      <c r="AF630" s="74">
        <v>8</v>
      </c>
      <c r="AG630" s="74" t="s">
        <v>1005</v>
      </c>
      <c r="AH630" s="74">
        <v>0</v>
      </c>
      <c r="AI630" s="104">
        <v>0</v>
      </c>
    </row>
    <row r="631" spans="1:35">
      <c r="A631" s="95">
        <v>629</v>
      </c>
      <c r="B631" s="74" t="s">
        <v>138</v>
      </c>
      <c r="C631" s="74" t="s">
        <v>1636</v>
      </c>
      <c r="D631" s="74" t="s">
        <v>1636</v>
      </c>
      <c r="E631" s="99" t="str">
        <f>HYPERLINK("[映雪.xlsx]类型!B39",'类型（5）'!$C$39)</f>
        <v>狙撃手</v>
      </c>
      <c r="F631" s="74" t="s">
        <v>1001</v>
      </c>
      <c r="G631" s="74" t="s">
        <v>1002</v>
      </c>
      <c r="H631" s="74">
        <v>864</v>
      </c>
      <c r="I631" s="74">
        <v>864</v>
      </c>
      <c r="J631" s="74">
        <v>150</v>
      </c>
      <c r="K631" s="74">
        <v>49</v>
      </c>
      <c r="L631" s="74">
        <v>84</v>
      </c>
      <c r="M631" s="74">
        <v>70</v>
      </c>
      <c r="N631" s="74">
        <v>48</v>
      </c>
      <c r="O631" s="74">
        <f t="shared" si="9"/>
        <v>251</v>
      </c>
      <c r="P631" s="74" t="s">
        <v>1051</v>
      </c>
      <c r="Q631" s="74">
        <v>100</v>
      </c>
      <c r="R631" s="74">
        <v>1</v>
      </c>
      <c r="S631" s="74" t="s">
        <v>1012</v>
      </c>
      <c r="T631" s="74">
        <v>1521</v>
      </c>
      <c r="U631" s="74">
        <v>1536</v>
      </c>
      <c r="V631" s="74">
        <v>1565</v>
      </c>
      <c r="W631" s="74">
        <v>1615</v>
      </c>
      <c r="X631" s="74">
        <v>27</v>
      </c>
      <c r="Y631" s="74">
        <v>57</v>
      </c>
      <c r="Z631" s="74" t="s">
        <v>1004</v>
      </c>
      <c r="AA631" s="74" t="s">
        <v>1004</v>
      </c>
      <c r="AB631" s="74" t="s">
        <v>1006</v>
      </c>
      <c r="AC631" s="74" t="s">
        <v>1007</v>
      </c>
      <c r="AD631" s="74" t="s">
        <v>1016</v>
      </c>
      <c r="AE631" s="74" t="s">
        <v>1009</v>
      </c>
      <c r="AF631" s="74">
        <v>10</v>
      </c>
      <c r="AG631" s="74" t="s">
        <v>1005</v>
      </c>
      <c r="AH631" s="74">
        <v>0</v>
      </c>
      <c r="AI631" s="104">
        <v>0</v>
      </c>
    </row>
    <row r="632" spans="1:35">
      <c r="A632" s="95">
        <v>630</v>
      </c>
      <c r="B632" s="74" t="s">
        <v>138</v>
      </c>
      <c r="C632" s="74" t="s">
        <v>1637</v>
      </c>
      <c r="D632" s="74" t="s">
        <v>1637</v>
      </c>
      <c r="E632" s="99" t="str">
        <f>HYPERLINK("[映雪.xlsx]类型!B26",'类型（5）'!$C$26)</f>
        <v>剑豪</v>
      </c>
      <c r="F632" s="74" t="s">
        <v>1001</v>
      </c>
      <c r="G632" s="74" t="s">
        <v>1002</v>
      </c>
      <c r="H632" s="74">
        <v>863</v>
      </c>
      <c r="I632" s="74">
        <v>863</v>
      </c>
      <c r="J632" s="74">
        <v>150</v>
      </c>
      <c r="K632" s="74">
        <v>68</v>
      </c>
      <c r="L632" s="74">
        <v>69</v>
      </c>
      <c r="M632" s="74">
        <v>42</v>
      </c>
      <c r="N632" s="74">
        <v>76</v>
      </c>
      <c r="O632" s="74">
        <f t="shared" si="9"/>
        <v>255</v>
      </c>
      <c r="P632" s="74" t="s">
        <v>1085</v>
      </c>
      <c r="Q632" s="74">
        <v>100</v>
      </c>
      <c r="R632" s="74">
        <v>1</v>
      </c>
      <c r="S632" s="74" t="s">
        <v>1012</v>
      </c>
      <c r="T632" s="74">
        <v>1549</v>
      </c>
      <c r="U632" s="74">
        <v>1564</v>
      </c>
      <c r="V632" s="74">
        <v>1579</v>
      </c>
      <c r="W632" s="74">
        <v>1615</v>
      </c>
      <c r="X632" s="74">
        <v>23</v>
      </c>
      <c r="Y632" s="74">
        <v>57</v>
      </c>
      <c r="Z632" s="74" t="s">
        <v>1004</v>
      </c>
      <c r="AA632" s="74" t="s">
        <v>1004</v>
      </c>
      <c r="AB632" s="74" t="s">
        <v>1006</v>
      </c>
      <c r="AC632" s="74" t="s">
        <v>1007</v>
      </c>
      <c r="AD632" s="74" t="s">
        <v>1008</v>
      </c>
      <c r="AE632" s="74" t="s">
        <v>1017</v>
      </c>
      <c r="AF632" s="74">
        <v>2</v>
      </c>
      <c r="AG632" s="74" t="s">
        <v>1005</v>
      </c>
      <c r="AH632" s="74">
        <v>0</v>
      </c>
      <c r="AI632" s="104">
        <v>0</v>
      </c>
    </row>
    <row r="633" spans="1:35">
      <c r="A633" s="95">
        <v>631</v>
      </c>
      <c r="B633" s="74" t="s">
        <v>138</v>
      </c>
      <c r="C633" s="74" t="s">
        <v>1638</v>
      </c>
      <c r="D633" s="74" t="s">
        <v>1638</v>
      </c>
      <c r="E633" s="96" t="str">
        <f>HYPERLINK("[映雪.xlsx]类型!B27",'类型（5）'!$C$27)</f>
        <v>骑士</v>
      </c>
      <c r="F633" s="74" t="s">
        <v>1001</v>
      </c>
      <c r="G633" s="74" t="s">
        <v>1002</v>
      </c>
      <c r="H633" s="74">
        <v>210</v>
      </c>
      <c r="I633" s="74">
        <v>210</v>
      </c>
      <c r="J633" s="74">
        <v>150</v>
      </c>
      <c r="K633" s="74">
        <v>33</v>
      </c>
      <c r="L633" s="74">
        <v>67</v>
      </c>
      <c r="M633" s="74">
        <v>35</v>
      </c>
      <c r="N633" s="74">
        <v>61</v>
      </c>
      <c r="O633" s="74">
        <f t="shared" si="9"/>
        <v>196</v>
      </c>
      <c r="P633" s="74" t="s">
        <v>1029</v>
      </c>
      <c r="Q633" s="74">
        <v>100</v>
      </c>
      <c r="R633" s="74">
        <v>1</v>
      </c>
      <c r="S633" s="74" t="s">
        <v>1012</v>
      </c>
      <c r="T633" s="74">
        <v>1555</v>
      </c>
      <c r="U633" s="74">
        <v>1570</v>
      </c>
      <c r="V633" s="74">
        <v>1579</v>
      </c>
      <c r="W633" s="74">
        <v>1615</v>
      </c>
      <c r="X633" s="74">
        <v>23</v>
      </c>
      <c r="Y633" s="74">
        <v>57</v>
      </c>
      <c r="Z633" s="74" t="s">
        <v>1004</v>
      </c>
      <c r="AA633" s="74" t="s">
        <v>1004</v>
      </c>
      <c r="AB633" s="74" t="s">
        <v>1006</v>
      </c>
      <c r="AC633" s="74" t="s">
        <v>1007</v>
      </c>
      <c r="AD633" s="74" t="s">
        <v>1023</v>
      </c>
      <c r="AE633" s="74" t="s">
        <v>1017</v>
      </c>
      <c r="AF633" s="74">
        <v>3</v>
      </c>
      <c r="AG633" s="74" t="s">
        <v>1005</v>
      </c>
      <c r="AH633" s="74">
        <v>0</v>
      </c>
      <c r="AI633" s="104">
        <v>0</v>
      </c>
    </row>
    <row r="634" spans="1:35">
      <c r="A634" s="95">
        <v>632</v>
      </c>
      <c r="B634" s="74" t="s">
        <v>138</v>
      </c>
      <c r="C634" s="74" t="s">
        <v>1639</v>
      </c>
      <c r="D634" s="74" t="s">
        <v>1639</v>
      </c>
      <c r="E634" s="74" t="str">
        <f>HYPERLINK("[映雪.xlsx]类型!B3",'类型（5）'!$C$3)</f>
        <v>武勇强化</v>
      </c>
      <c r="F634" s="74" t="s">
        <v>1001</v>
      </c>
      <c r="G634" s="74" t="s">
        <v>1002</v>
      </c>
      <c r="H634" s="74">
        <v>457</v>
      </c>
      <c r="I634" s="74">
        <v>457</v>
      </c>
      <c r="J634" s="74">
        <v>150</v>
      </c>
      <c r="K634" s="74">
        <v>66</v>
      </c>
      <c r="L634" s="74">
        <v>61</v>
      </c>
      <c r="M634" s="74">
        <v>60</v>
      </c>
      <c r="N634" s="74">
        <v>67</v>
      </c>
      <c r="O634" s="74">
        <f t="shared" si="9"/>
        <v>254</v>
      </c>
      <c r="P634" s="74" t="s">
        <v>1036</v>
      </c>
      <c r="Q634" s="74">
        <v>100</v>
      </c>
      <c r="R634" s="74">
        <v>1</v>
      </c>
      <c r="S634" s="74" t="s">
        <v>1012</v>
      </c>
      <c r="T634" s="74">
        <v>1509</v>
      </c>
      <c r="U634" s="74">
        <v>1524</v>
      </c>
      <c r="V634" s="74">
        <v>1573</v>
      </c>
      <c r="W634" s="74">
        <v>1615</v>
      </c>
      <c r="X634" s="74">
        <v>27</v>
      </c>
      <c r="Y634" s="74">
        <v>57</v>
      </c>
      <c r="Z634" s="74" t="s">
        <v>1004</v>
      </c>
      <c r="AA634" s="74" t="s">
        <v>1004</v>
      </c>
      <c r="AB634" s="74" t="s">
        <v>1006</v>
      </c>
      <c r="AC634" s="74" t="s">
        <v>1007</v>
      </c>
      <c r="AD634" s="74" t="s">
        <v>1023</v>
      </c>
      <c r="AE634" s="74" t="s">
        <v>1013</v>
      </c>
      <c r="AF634" s="74">
        <v>5</v>
      </c>
      <c r="AG634" s="74" t="s">
        <v>1005</v>
      </c>
      <c r="AH634" s="74">
        <v>0</v>
      </c>
      <c r="AI634" s="104">
        <v>0</v>
      </c>
    </row>
    <row r="635" spans="1:35">
      <c r="A635" s="95">
        <v>633</v>
      </c>
      <c r="B635" s="74" t="s">
        <v>138</v>
      </c>
      <c r="C635" s="74" t="s">
        <v>1640</v>
      </c>
      <c r="D635" s="74" t="s">
        <v>1640</v>
      </c>
      <c r="E635" s="74" t="str">
        <f>HYPERLINK("[映雪.xlsx]类型!B6",'类型（5）'!$C$6)</f>
        <v>统御全能</v>
      </c>
      <c r="F635" s="74" t="s">
        <v>1001</v>
      </c>
      <c r="G635" s="74" t="s">
        <v>1002</v>
      </c>
      <c r="H635" s="74">
        <v>719</v>
      </c>
      <c r="I635" s="74">
        <v>719</v>
      </c>
      <c r="J635" s="74">
        <v>106</v>
      </c>
      <c r="K635" s="74">
        <v>65</v>
      </c>
      <c r="L635" s="74">
        <v>5</v>
      </c>
      <c r="M635" s="74">
        <v>74</v>
      </c>
      <c r="N635" s="74">
        <v>33</v>
      </c>
      <c r="O635" s="74">
        <f t="shared" si="9"/>
        <v>177</v>
      </c>
      <c r="P635" s="74" t="s">
        <v>1019</v>
      </c>
      <c r="Q635" s="74">
        <v>100</v>
      </c>
      <c r="R635" s="74">
        <v>2</v>
      </c>
      <c r="S635" s="74" t="s">
        <v>1012</v>
      </c>
      <c r="T635" s="74">
        <v>1549</v>
      </c>
      <c r="U635" s="74">
        <v>1564</v>
      </c>
      <c r="V635" s="74">
        <v>1626</v>
      </c>
      <c r="W635" s="74">
        <v>1615</v>
      </c>
      <c r="X635" s="74">
        <v>23</v>
      </c>
      <c r="Y635" s="74">
        <v>60</v>
      </c>
      <c r="Z635" s="74" t="s">
        <v>1004</v>
      </c>
      <c r="AA635" s="74" t="s">
        <v>1005</v>
      </c>
      <c r="AB635" s="74" t="s">
        <v>1006</v>
      </c>
      <c r="AC635" s="74" t="s">
        <v>1007</v>
      </c>
      <c r="AD635" s="74" t="s">
        <v>1008</v>
      </c>
      <c r="AE635" s="74" t="s">
        <v>1027</v>
      </c>
      <c r="AF635" s="74">
        <v>7</v>
      </c>
      <c r="AG635" s="74" t="s">
        <v>1005</v>
      </c>
      <c r="AH635" s="74">
        <v>0</v>
      </c>
      <c r="AI635" s="104">
        <v>0</v>
      </c>
    </row>
    <row r="636" spans="1:35">
      <c r="A636" s="95">
        <v>634</v>
      </c>
      <c r="B636" s="74" t="s">
        <v>138</v>
      </c>
      <c r="C636" s="74" t="s">
        <v>901</v>
      </c>
      <c r="D636" s="74" t="s">
        <v>901</v>
      </c>
      <c r="E636" s="74" t="str">
        <f>HYPERLINK("[映雪.xlsx]类型!B13",'类型（5）'!$C$13)</f>
        <v>贤者</v>
      </c>
      <c r="F636" s="74" t="s">
        <v>1001</v>
      </c>
      <c r="G636" s="74" t="s">
        <v>1002</v>
      </c>
      <c r="H636" s="74">
        <v>115</v>
      </c>
      <c r="I636" s="74">
        <v>115</v>
      </c>
      <c r="J636" s="74">
        <v>106</v>
      </c>
      <c r="K636" s="74">
        <v>77</v>
      </c>
      <c r="L636" s="74">
        <v>55</v>
      </c>
      <c r="M636" s="74">
        <v>70</v>
      </c>
      <c r="N636" s="74">
        <v>66</v>
      </c>
      <c r="O636" s="74">
        <f t="shared" si="9"/>
        <v>268</v>
      </c>
      <c r="P636" s="74" t="s">
        <v>1037</v>
      </c>
      <c r="Q636" s="74">
        <v>100</v>
      </c>
      <c r="R636" s="74">
        <v>1</v>
      </c>
      <c r="S636" s="74" t="s">
        <v>1012</v>
      </c>
      <c r="T636" s="74">
        <v>1530</v>
      </c>
      <c r="U636" s="74">
        <v>1545</v>
      </c>
      <c r="V636" s="74">
        <v>1578</v>
      </c>
      <c r="W636" s="74">
        <v>1615</v>
      </c>
      <c r="X636" s="74">
        <v>24</v>
      </c>
      <c r="Y636" s="74">
        <v>60</v>
      </c>
      <c r="Z636" s="74" t="s">
        <v>1004</v>
      </c>
      <c r="AA636" s="74" t="s">
        <v>1005</v>
      </c>
      <c r="AB636" s="74" t="s">
        <v>1006</v>
      </c>
      <c r="AC636" s="74" t="s">
        <v>1007</v>
      </c>
      <c r="AD636" s="74" t="s">
        <v>1008</v>
      </c>
      <c r="AE636" s="74" t="s">
        <v>1027</v>
      </c>
      <c r="AF636" s="74">
        <v>8</v>
      </c>
      <c r="AG636" s="74" t="s">
        <v>1005</v>
      </c>
      <c r="AH636" s="74">
        <v>0</v>
      </c>
      <c r="AI636" s="104">
        <v>0</v>
      </c>
    </row>
    <row r="637" spans="1:35">
      <c r="A637" s="95">
        <v>635</v>
      </c>
      <c r="B637" s="74" t="s">
        <v>138</v>
      </c>
      <c r="C637" s="74" t="s">
        <v>1641</v>
      </c>
      <c r="D637" s="74" t="s">
        <v>1641</v>
      </c>
      <c r="E637" s="74" t="str">
        <f>HYPERLINK("[映雪.xlsx]类型!B46",'类型（5）'!$C$46)</f>
        <v>麻将</v>
      </c>
      <c r="F637" s="74" t="s">
        <v>1001</v>
      </c>
      <c r="G637" s="74" t="s">
        <v>1002</v>
      </c>
      <c r="H637" s="74">
        <v>626</v>
      </c>
      <c r="I637" s="74">
        <v>626</v>
      </c>
      <c r="J637" s="74">
        <v>106</v>
      </c>
      <c r="K637" s="74">
        <v>72</v>
      </c>
      <c r="L637" s="74">
        <v>66</v>
      </c>
      <c r="M637" s="74">
        <v>67</v>
      </c>
      <c r="N637" s="74">
        <v>57</v>
      </c>
      <c r="O637" s="74">
        <f t="shared" si="9"/>
        <v>262</v>
      </c>
      <c r="P637" s="74" t="s">
        <v>1047</v>
      </c>
      <c r="Q637" s="74">
        <v>100</v>
      </c>
      <c r="R637" s="74">
        <v>1</v>
      </c>
      <c r="S637" s="74" t="s">
        <v>1012</v>
      </c>
      <c r="T637" s="74">
        <v>1535</v>
      </c>
      <c r="U637" s="74">
        <v>1550</v>
      </c>
      <c r="V637" s="74">
        <v>1584</v>
      </c>
      <c r="W637" s="74">
        <v>1615</v>
      </c>
      <c r="X637" s="74">
        <v>25</v>
      </c>
      <c r="Y637" s="74">
        <v>60</v>
      </c>
      <c r="Z637" s="74" t="s">
        <v>1004</v>
      </c>
      <c r="AA637" s="74" t="s">
        <v>1004</v>
      </c>
      <c r="AB637" s="74" t="s">
        <v>1006</v>
      </c>
      <c r="AC637" s="74" t="s">
        <v>1007</v>
      </c>
      <c r="AD637" s="74" t="s">
        <v>1008</v>
      </c>
      <c r="AE637" s="74" t="s">
        <v>1017</v>
      </c>
      <c r="AF637" s="74">
        <v>6</v>
      </c>
      <c r="AG637" s="74" t="s">
        <v>1004</v>
      </c>
      <c r="AH637" s="74">
        <v>0</v>
      </c>
      <c r="AI637" s="104">
        <v>0</v>
      </c>
    </row>
    <row r="638" spans="1:35">
      <c r="A638" s="95">
        <v>636</v>
      </c>
      <c r="B638" s="74" t="s">
        <v>138</v>
      </c>
      <c r="C638" s="74" t="s">
        <v>1642</v>
      </c>
      <c r="D638" s="74" t="s">
        <v>1642</v>
      </c>
      <c r="E638" s="99" t="str">
        <f>HYPERLINK("[映雪.xlsx]类型!B18",'类型（5）'!$C$18)</f>
        <v>科学家</v>
      </c>
      <c r="F638" s="74" t="s">
        <v>1001</v>
      </c>
      <c r="G638" s="74" t="s">
        <v>1002</v>
      </c>
      <c r="H638" s="74">
        <v>116</v>
      </c>
      <c r="I638" s="74">
        <v>116</v>
      </c>
      <c r="J638" s="74">
        <v>106</v>
      </c>
      <c r="K638" s="74">
        <v>47</v>
      </c>
      <c r="L638" s="74">
        <v>54</v>
      </c>
      <c r="M638" s="74">
        <v>76</v>
      </c>
      <c r="N638" s="74">
        <v>61</v>
      </c>
      <c r="O638" s="74">
        <f t="shared" si="9"/>
        <v>238</v>
      </c>
      <c r="P638" s="74" t="s">
        <v>1051</v>
      </c>
      <c r="Q638" s="74">
        <v>100</v>
      </c>
      <c r="R638" s="74">
        <v>1</v>
      </c>
      <c r="S638" s="74" t="s">
        <v>1012</v>
      </c>
      <c r="T638" s="74">
        <v>1532</v>
      </c>
      <c r="U638" s="74">
        <v>1547</v>
      </c>
      <c r="V638" s="74">
        <v>1576</v>
      </c>
      <c r="W638" s="74">
        <v>1615</v>
      </c>
      <c r="X638" s="74">
        <v>21</v>
      </c>
      <c r="Y638" s="74">
        <v>60</v>
      </c>
      <c r="Z638" s="74" t="s">
        <v>1004</v>
      </c>
      <c r="AA638" s="74" t="s">
        <v>1004</v>
      </c>
      <c r="AB638" s="74" t="s">
        <v>1006</v>
      </c>
      <c r="AC638" s="74" t="s">
        <v>1007</v>
      </c>
      <c r="AD638" s="74" t="s">
        <v>1008</v>
      </c>
      <c r="AE638" s="74" t="s">
        <v>1017</v>
      </c>
      <c r="AF638" s="74">
        <v>2</v>
      </c>
      <c r="AG638" s="74" t="s">
        <v>1004</v>
      </c>
      <c r="AH638" s="74">
        <v>0</v>
      </c>
      <c r="AI638" s="104">
        <v>0</v>
      </c>
    </row>
    <row r="639" spans="1:35">
      <c r="A639" s="95">
        <v>637</v>
      </c>
      <c r="B639" s="74" t="s">
        <v>138</v>
      </c>
      <c r="C639" s="74" t="s">
        <v>1643</v>
      </c>
      <c r="D639" s="74" t="s">
        <v>1643</v>
      </c>
      <c r="E639" s="74" t="str">
        <f>HYPERLINK("[映雪.xlsx]类型!B1",'类型（5）'!$C$1)</f>
        <v>均衡</v>
      </c>
      <c r="F639" s="74" t="s">
        <v>1001</v>
      </c>
      <c r="G639" s="74" t="s">
        <v>1002</v>
      </c>
      <c r="H639" s="74">
        <v>413</v>
      </c>
      <c r="I639" s="74">
        <v>413</v>
      </c>
      <c r="J639" s="74">
        <v>106</v>
      </c>
      <c r="K639" s="74">
        <v>43</v>
      </c>
      <c r="L639" s="74">
        <v>53</v>
      </c>
      <c r="M639" s="74">
        <v>60</v>
      </c>
      <c r="N639" s="74">
        <v>60</v>
      </c>
      <c r="O639" s="74">
        <f t="shared" si="9"/>
        <v>216</v>
      </c>
      <c r="P639" s="74" t="s">
        <v>1079</v>
      </c>
      <c r="Q639" s="74">
        <v>100</v>
      </c>
      <c r="R639" s="74">
        <v>1</v>
      </c>
      <c r="S639" s="74" t="s">
        <v>1012</v>
      </c>
      <c r="T639" s="74">
        <v>1498</v>
      </c>
      <c r="U639" s="74">
        <v>1513</v>
      </c>
      <c r="V639" s="74">
        <v>1563</v>
      </c>
      <c r="W639" s="74">
        <v>1615</v>
      </c>
      <c r="X639" s="74">
        <v>68</v>
      </c>
      <c r="Y639" s="74">
        <v>60</v>
      </c>
      <c r="Z639" s="74" t="s">
        <v>1004</v>
      </c>
      <c r="AA639" s="74" t="s">
        <v>1004</v>
      </c>
      <c r="AB639" s="74" t="s">
        <v>1006</v>
      </c>
      <c r="AC639" s="74" t="s">
        <v>1007</v>
      </c>
      <c r="AD639" s="74" t="s">
        <v>1023</v>
      </c>
      <c r="AE639" s="74" t="s">
        <v>1017</v>
      </c>
      <c r="AF639" s="74">
        <v>3</v>
      </c>
      <c r="AG639" s="74" t="s">
        <v>1004</v>
      </c>
      <c r="AH639" s="74">
        <v>0</v>
      </c>
      <c r="AI639" s="104">
        <v>0</v>
      </c>
    </row>
    <row r="640" spans="1:35">
      <c r="A640" s="95">
        <v>638</v>
      </c>
      <c r="B640" s="74" t="s">
        <v>64</v>
      </c>
      <c r="C640" s="74" t="s">
        <v>1644</v>
      </c>
      <c r="D640" s="74" t="s">
        <v>1644</v>
      </c>
      <c r="E640" s="96" t="str">
        <f>HYPERLINK("[映雪.xlsx]类型!B20",'类型（5）'!$C$20)</f>
        <v>指挥官</v>
      </c>
      <c r="F640" s="74" t="s">
        <v>1001</v>
      </c>
      <c r="G640" s="74" t="s">
        <v>1002</v>
      </c>
      <c r="H640" s="74">
        <v>516</v>
      </c>
      <c r="I640" s="74">
        <v>516</v>
      </c>
      <c r="J640" s="74">
        <v>177</v>
      </c>
      <c r="K640" s="74">
        <v>82</v>
      </c>
      <c r="L640" s="74">
        <v>82</v>
      </c>
      <c r="M640" s="74">
        <v>57</v>
      </c>
      <c r="N640" s="74">
        <v>54</v>
      </c>
      <c r="O640" s="74">
        <f t="shared" si="9"/>
        <v>275</v>
      </c>
      <c r="P640" s="74" t="s">
        <v>1074</v>
      </c>
      <c r="Q640" s="74">
        <v>100</v>
      </c>
      <c r="R640" s="74">
        <v>1</v>
      </c>
      <c r="S640" s="74" t="s">
        <v>1012</v>
      </c>
      <c r="T640" s="74">
        <v>1533</v>
      </c>
      <c r="U640" s="74">
        <v>1548</v>
      </c>
      <c r="V640" s="74">
        <v>1579</v>
      </c>
      <c r="W640" s="74">
        <v>1615</v>
      </c>
      <c r="X640" s="74">
        <v>69</v>
      </c>
      <c r="Y640" s="74">
        <v>4</v>
      </c>
      <c r="Z640" s="74" t="s">
        <v>1004</v>
      </c>
      <c r="AA640" s="74" t="s">
        <v>1004</v>
      </c>
      <c r="AB640" s="74" t="s">
        <v>1006</v>
      </c>
      <c r="AC640" s="74" t="s">
        <v>1007</v>
      </c>
      <c r="AD640" s="74" t="s">
        <v>1016</v>
      </c>
      <c r="AE640" s="74" t="s">
        <v>1009</v>
      </c>
      <c r="AF640" s="74">
        <v>8</v>
      </c>
      <c r="AG640" s="74" t="s">
        <v>1004</v>
      </c>
      <c r="AH640" s="74">
        <v>0</v>
      </c>
      <c r="AI640" s="104">
        <v>0</v>
      </c>
    </row>
    <row r="641" spans="1:35">
      <c r="A641" s="95">
        <v>639</v>
      </c>
      <c r="B641" s="74" t="s">
        <v>64</v>
      </c>
      <c r="C641" s="74" t="s">
        <v>1645</v>
      </c>
      <c r="D641" s="74" t="s">
        <v>1645</v>
      </c>
      <c r="E641" s="96" t="str">
        <f>HYPERLINK("[映雪.xlsx]类型!B15",'类型（5）'!$C$15)</f>
        <v>巫女</v>
      </c>
      <c r="F641" s="74" t="s">
        <v>1001</v>
      </c>
      <c r="G641" s="74" t="s">
        <v>1002</v>
      </c>
      <c r="H641" s="74">
        <v>351</v>
      </c>
      <c r="I641" s="74">
        <v>351</v>
      </c>
      <c r="J641" s="74">
        <v>177</v>
      </c>
      <c r="K641" s="74">
        <v>62</v>
      </c>
      <c r="L641" s="74">
        <v>50</v>
      </c>
      <c r="M641" s="74">
        <v>71</v>
      </c>
      <c r="N641" s="74">
        <v>77</v>
      </c>
      <c r="O641" s="74">
        <f t="shared" si="9"/>
        <v>260</v>
      </c>
      <c r="P641" s="74" t="s">
        <v>1058</v>
      </c>
      <c r="Q641" s="74">
        <v>100</v>
      </c>
      <c r="R641" s="74">
        <v>1</v>
      </c>
      <c r="S641" s="74" t="s">
        <v>1012</v>
      </c>
      <c r="T641" s="74">
        <v>1558</v>
      </c>
      <c r="U641" s="74">
        <v>1573</v>
      </c>
      <c r="V641" s="74">
        <v>1582</v>
      </c>
      <c r="W641" s="74">
        <v>1615</v>
      </c>
      <c r="X641" s="74">
        <v>72</v>
      </c>
      <c r="Y641" s="74">
        <v>4</v>
      </c>
      <c r="Z641" s="74" t="s">
        <v>1004</v>
      </c>
      <c r="AA641" s="74" t="s">
        <v>1004</v>
      </c>
      <c r="AB641" s="74" t="s">
        <v>1006</v>
      </c>
      <c r="AC641" s="74" t="s">
        <v>1007</v>
      </c>
      <c r="AD641" s="74" t="s">
        <v>1008</v>
      </c>
      <c r="AE641" s="74" t="s">
        <v>1017</v>
      </c>
      <c r="AF641" s="74">
        <v>7</v>
      </c>
      <c r="AG641" s="74" t="s">
        <v>1004</v>
      </c>
      <c r="AH641" s="74">
        <v>0</v>
      </c>
      <c r="AI641" s="104">
        <v>0</v>
      </c>
    </row>
    <row r="642" spans="1:35">
      <c r="A642" s="95">
        <v>640</v>
      </c>
      <c r="B642" s="74" t="s">
        <v>64</v>
      </c>
      <c r="C642" s="74" t="s">
        <v>64</v>
      </c>
      <c r="D642" s="74" t="s">
        <v>64</v>
      </c>
      <c r="E642" s="74" t="str">
        <f>HYPERLINK("[映雪.xlsx]类型!B30",'类型（5）'!$C$30)</f>
        <v>黑幕</v>
      </c>
      <c r="F642" s="74" t="s">
        <v>1001</v>
      </c>
      <c r="G642" s="74" t="s">
        <v>1002</v>
      </c>
      <c r="H642" s="74">
        <v>515</v>
      </c>
      <c r="I642" s="74">
        <v>515</v>
      </c>
      <c r="J642" s="74">
        <v>177</v>
      </c>
      <c r="K642" s="74">
        <v>91</v>
      </c>
      <c r="L642" s="74">
        <v>55</v>
      </c>
      <c r="M642" s="74">
        <v>82</v>
      </c>
      <c r="N642" s="74">
        <v>53</v>
      </c>
      <c r="O642" s="74">
        <f t="shared" ref="O642:O705" si="10">SUM(K642,L642,M642,N642)</f>
        <v>281</v>
      </c>
      <c r="P642" s="74" t="s">
        <v>1265</v>
      </c>
      <c r="Q642" s="74">
        <v>9972</v>
      </c>
      <c r="R642" s="74">
        <v>6</v>
      </c>
      <c r="S642" s="74" t="s">
        <v>4</v>
      </c>
      <c r="T642" s="74">
        <v>1535</v>
      </c>
      <c r="U642" s="74">
        <v>1550</v>
      </c>
      <c r="V642" s="74">
        <v>1582</v>
      </c>
      <c r="W642" s="74">
        <v>1615</v>
      </c>
      <c r="X642" s="74">
        <v>72</v>
      </c>
      <c r="Y642" s="74">
        <v>4</v>
      </c>
      <c r="Z642" s="74" t="s">
        <v>1004</v>
      </c>
      <c r="AA642" s="74" t="s">
        <v>1004</v>
      </c>
      <c r="AB642" s="74" t="s">
        <v>1006</v>
      </c>
      <c r="AC642" s="74" t="s">
        <v>1007</v>
      </c>
      <c r="AD642" s="74" t="s">
        <v>1162</v>
      </c>
      <c r="AE642" s="74" t="s">
        <v>1038</v>
      </c>
      <c r="AF642" s="74">
        <v>14</v>
      </c>
      <c r="AG642" s="74" t="s">
        <v>1004</v>
      </c>
      <c r="AH642" s="74">
        <v>0</v>
      </c>
      <c r="AI642" s="104">
        <v>0</v>
      </c>
    </row>
    <row r="643" spans="1:35">
      <c r="A643" s="95">
        <v>641</v>
      </c>
      <c r="B643" s="74" t="s">
        <v>64</v>
      </c>
      <c r="C643" s="74" t="s">
        <v>1646</v>
      </c>
      <c r="D643" s="74" t="s">
        <v>1646</v>
      </c>
      <c r="E643" s="74" t="str">
        <f>HYPERLINK("[映雪.xlsx]类型!B8",'类型（5）'!$C$8)</f>
        <v>智慧全能</v>
      </c>
      <c r="F643" s="74" t="s">
        <v>1001</v>
      </c>
      <c r="G643" s="74" t="s">
        <v>1002</v>
      </c>
      <c r="H643" s="74">
        <v>958</v>
      </c>
      <c r="I643" s="74">
        <v>958</v>
      </c>
      <c r="J643" s="74">
        <v>467</v>
      </c>
      <c r="K643" s="74">
        <v>61</v>
      </c>
      <c r="L643" s="74">
        <v>40</v>
      </c>
      <c r="M643" s="74">
        <v>93</v>
      </c>
      <c r="N643" s="74">
        <v>8</v>
      </c>
      <c r="O643" s="74">
        <f t="shared" si="10"/>
        <v>202</v>
      </c>
      <c r="P643" s="74" t="s">
        <v>1647</v>
      </c>
      <c r="Q643" s="74">
        <v>100</v>
      </c>
      <c r="R643" s="74">
        <v>3</v>
      </c>
      <c r="S643" s="74" t="s">
        <v>1012</v>
      </c>
      <c r="T643" s="74">
        <v>1508</v>
      </c>
      <c r="U643" s="74">
        <v>1523</v>
      </c>
      <c r="V643" s="74">
        <v>1567</v>
      </c>
      <c r="W643" s="74">
        <v>1615</v>
      </c>
      <c r="X643" s="74">
        <v>73</v>
      </c>
      <c r="Y643" s="74">
        <v>75</v>
      </c>
      <c r="Z643" s="74" t="s">
        <v>1004</v>
      </c>
      <c r="AA643" s="74" t="s">
        <v>1004</v>
      </c>
      <c r="AB643" s="74" t="s">
        <v>1006</v>
      </c>
      <c r="AC643" s="74" t="s">
        <v>1007</v>
      </c>
      <c r="AD643" s="74" t="s">
        <v>1162</v>
      </c>
      <c r="AE643" s="74" t="s">
        <v>1013</v>
      </c>
      <c r="AF643" s="74">
        <v>7</v>
      </c>
      <c r="AG643" s="74" t="s">
        <v>1005</v>
      </c>
      <c r="AH643" s="74">
        <v>0</v>
      </c>
      <c r="AI643" s="104">
        <v>0</v>
      </c>
    </row>
    <row r="644" spans="1:35">
      <c r="A644" s="95">
        <v>642</v>
      </c>
      <c r="B644" s="74" t="s">
        <v>38</v>
      </c>
      <c r="C644" s="74" t="s">
        <v>1648</v>
      </c>
      <c r="D644" s="74" t="s">
        <v>1648</v>
      </c>
      <c r="E644" s="74" t="str">
        <f>HYPERLINK("[映雪.xlsx]类型!B13",'类型（5）'!$C$13)</f>
        <v>贤者</v>
      </c>
      <c r="F644" s="74" t="s">
        <v>1001</v>
      </c>
      <c r="G644" s="74" t="s">
        <v>1002</v>
      </c>
      <c r="H644" s="74">
        <v>455</v>
      </c>
      <c r="I644" s="74">
        <v>455</v>
      </c>
      <c r="J644" s="74">
        <v>44</v>
      </c>
      <c r="K644" s="74">
        <v>49</v>
      </c>
      <c r="L644" s="74">
        <v>48</v>
      </c>
      <c r="M644" s="74">
        <v>75</v>
      </c>
      <c r="N644" s="74">
        <v>64</v>
      </c>
      <c r="O644" s="74">
        <f t="shared" si="10"/>
        <v>236</v>
      </c>
      <c r="P644" s="74" t="s">
        <v>1067</v>
      </c>
      <c r="Q644" s="74">
        <v>100</v>
      </c>
      <c r="R644" s="74">
        <v>1</v>
      </c>
      <c r="S644" s="74" t="s">
        <v>1012</v>
      </c>
      <c r="T644" s="74">
        <v>1551</v>
      </c>
      <c r="U644" s="74">
        <v>1566</v>
      </c>
      <c r="V644" s="74">
        <v>1611</v>
      </c>
      <c r="W644" s="74">
        <v>1615</v>
      </c>
      <c r="X644" s="74">
        <v>73</v>
      </c>
      <c r="Y644" s="74">
        <v>65</v>
      </c>
      <c r="Z644" s="74" t="s">
        <v>1004</v>
      </c>
      <c r="AA644" s="74" t="s">
        <v>1005</v>
      </c>
      <c r="AB644" s="74" t="s">
        <v>1006</v>
      </c>
      <c r="AC644" s="74" t="s">
        <v>1007</v>
      </c>
      <c r="AD644" s="74" t="s">
        <v>1008</v>
      </c>
      <c r="AE644" s="74" t="s">
        <v>1013</v>
      </c>
      <c r="AF644" s="74">
        <v>10</v>
      </c>
      <c r="AG644" s="74" t="s">
        <v>1004</v>
      </c>
      <c r="AH644" s="74">
        <v>0</v>
      </c>
      <c r="AI644" s="104">
        <v>24</v>
      </c>
    </row>
    <row r="645" spans="1:35">
      <c r="A645" s="95">
        <v>643</v>
      </c>
      <c r="B645" s="74" t="s">
        <v>38</v>
      </c>
      <c r="C645" s="99" t="s">
        <v>416</v>
      </c>
      <c r="D645" s="74" t="s">
        <v>416</v>
      </c>
      <c r="E645" s="96" t="str">
        <f>HYPERLINK("[映雪.xlsx]类型!B20",'类型（5）'!$C$20)</f>
        <v>指挥官</v>
      </c>
      <c r="F645" s="74" t="s">
        <v>1001</v>
      </c>
      <c r="G645" s="74" t="s">
        <v>1002</v>
      </c>
      <c r="H645" s="74">
        <v>21</v>
      </c>
      <c r="I645" s="74">
        <v>21</v>
      </c>
      <c r="J645" s="74">
        <v>44</v>
      </c>
      <c r="K645" s="74">
        <v>98</v>
      </c>
      <c r="L645" s="74">
        <v>83</v>
      </c>
      <c r="M645" s="74">
        <v>74</v>
      </c>
      <c r="N645" s="74">
        <v>78</v>
      </c>
      <c r="O645" s="74">
        <f t="shared" si="10"/>
        <v>333</v>
      </c>
      <c r="P645" s="74" t="s">
        <v>1051</v>
      </c>
      <c r="Q645" s="74">
        <v>100</v>
      </c>
      <c r="R645" s="74">
        <v>1</v>
      </c>
      <c r="S645" s="74" t="s">
        <v>1012</v>
      </c>
      <c r="T645" s="74">
        <v>1543</v>
      </c>
      <c r="U645" s="74">
        <v>1555</v>
      </c>
      <c r="V645" s="74">
        <v>1592</v>
      </c>
      <c r="W645" s="74">
        <v>1615</v>
      </c>
      <c r="X645" s="74">
        <v>50</v>
      </c>
      <c r="Y645" s="74">
        <v>65</v>
      </c>
      <c r="Z645" s="74" t="s">
        <v>1004</v>
      </c>
      <c r="AA645" s="74" t="s">
        <v>1005</v>
      </c>
      <c r="AB645" s="74" t="s">
        <v>1345</v>
      </c>
      <c r="AC645" s="74" t="s">
        <v>1148</v>
      </c>
      <c r="AD645" s="74" t="s">
        <v>1162</v>
      </c>
      <c r="AE645" s="74" t="s">
        <v>1013</v>
      </c>
      <c r="AF645" s="74">
        <v>12</v>
      </c>
      <c r="AG645" s="74" t="s">
        <v>1005</v>
      </c>
      <c r="AH645" s="74">
        <v>0</v>
      </c>
      <c r="AI645" s="104">
        <v>24</v>
      </c>
    </row>
    <row r="646" spans="1:35">
      <c r="A646" s="95">
        <v>644</v>
      </c>
      <c r="B646" s="74" t="s">
        <v>38</v>
      </c>
      <c r="C646" s="74" t="s">
        <v>1649</v>
      </c>
      <c r="D646" s="74" t="s">
        <v>1649</v>
      </c>
      <c r="E646" s="74" t="str">
        <f>HYPERLINK("[映雪.xlsx]类型!B28",'类型（5）'!$C$28)</f>
        <v>战法师</v>
      </c>
      <c r="F646" s="74" t="s">
        <v>1001</v>
      </c>
      <c r="G646" s="74" t="s">
        <v>1002</v>
      </c>
      <c r="H646" s="74">
        <v>420</v>
      </c>
      <c r="I646" s="74">
        <v>420</v>
      </c>
      <c r="J646" s="74">
        <v>44</v>
      </c>
      <c r="K646" s="74">
        <v>65</v>
      </c>
      <c r="L646" s="74">
        <v>70</v>
      </c>
      <c r="M646" s="74">
        <v>58</v>
      </c>
      <c r="N646" s="74">
        <v>59</v>
      </c>
      <c r="O646" s="74">
        <f t="shared" si="10"/>
        <v>252</v>
      </c>
      <c r="P646" s="74" t="s">
        <v>1087</v>
      </c>
      <c r="Q646" s="74">
        <v>100</v>
      </c>
      <c r="R646" s="74">
        <v>1</v>
      </c>
      <c r="S646" s="74" t="s">
        <v>1012</v>
      </c>
      <c r="T646" s="74">
        <v>1558</v>
      </c>
      <c r="U646" s="74">
        <v>1573</v>
      </c>
      <c r="V646" s="74">
        <v>1614</v>
      </c>
      <c r="W646" s="74">
        <v>1615</v>
      </c>
      <c r="X646" s="74">
        <v>50</v>
      </c>
      <c r="Y646" s="74">
        <v>91</v>
      </c>
      <c r="Z646" s="74" t="s">
        <v>1004</v>
      </c>
      <c r="AA646" s="74" t="s">
        <v>1005</v>
      </c>
      <c r="AB646" s="74" t="s">
        <v>1345</v>
      </c>
      <c r="AC646" s="74" t="s">
        <v>1148</v>
      </c>
      <c r="AD646" s="74" t="s">
        <v>1023</v>
      </c>
      <c r="AE646" s="74" t="s">
        <v>1009</v>
      </c>
      <c r="AF646" s="74">
        <v>7</v>
      </c>
      <c r="AG646" s="74" t="s">
        <v>1004</v>
      </c>
      <c r="AH646" s="74">
        <v>0</v>
      </c>
      <c r="AI646" s="104">
        <v>24</v>
      </c>
    </row>
    <row r="647" spans="1:35">
      <c r="A647" s="95">
        <v>645</v>
      </c>
      <c r="B647" s="74" t="s">
        <v>38</v>
      </c>
      <c r="C647" s="74" t="s">
        <v>1650</v>
      </c>
      <c r="D647" s="74" t="s">
        <v>1650</v>
      </c>
      <c r="E647" s="74" t="str">
        <f>HYPERLINK("[映雪.xlsx]类型!B3",'类型（5）'!$C$3)</f>
        <v>武勇强化</v>
      </c>
      <c r="F647" s="74" t="s">
        <v>1001</v>
      </c>
      <c r="G647" s="74" t="s">
        <v>1002</v>
      </c>
      <c r="H647" s="74">
        <v>567</v>
      </c>
      <c r="I647" s="74">
        <v>567</v>
      </c>
      <c r="J647" s="74">
        <v>44</v>
      </c>
      <c r="K647" s="74">
        <v>63</v>
      </c>
      <c r="L647" s="74">
        <v>73</v>
      </c>
      <c r="M647" s="74">
        <v>55</v>
      </c>
      <c r="N647" s="74">
        <v>56</v>
      </c>
      <c r="O647" s="74">
        <f t="shared" si="10"/>
        <v>247</v>
      </c>
      <c r="P647" s="74" t="s">
        <v>1074</v>
      </c>
      <c r="Q647" s="74">
        <v>100</v>
      </c>
      <c r="R647" s="74">
        <v>1</v>
      </c>
      <c r="S647" s="74" t="s">
        <v>1012</v>
      </c>
      <c r="T647" s="74">
        <v>1494</v>
      </c>
      <c r="U647" s="74">
        <v>1509</v>
      </c>
      <c r="V647" s="74">
        <v>1574</v>
      </c>
      <c r="W647" s="74">
        <v>1615</v>
      </c>
      <c r="X647" s="74">
        <v>51</v>
      </c>
      <c r="Y647" s="74">
        <v>91</v>
      </c>
      <c r="Z647" s="74" t="s">
        <v>1004</v>
      </c>
      <c r="AA647" s="74" t="s">
        <v>1004</v>
      </c>
      <c r="AB647" s="74" t="s">
        <v>1345</v>
      </c>
      <c r="AC647" s="74" t="s">
        <v>1148</v>
      </c>
      <c r="AD647" s="74" t="s">
        <v>1008</v>
      </c>
      <c r="AE647" s="74" t="s">
        <v>1009</v>
      </c>
      <c r="AF647" s="74">
        <v>2</v>
      </c>
      <c r="AG647" s="74" t="s">
        <v>1004</v>
      </c>
      <c r="AH647" s="74">
        <v>0</v>
      </c>
      <c r="AI647" s="104">
        <v>24</v>
      </c>
    </row>
    <row r="648" spans="1:35">
      <c r="A648" s="95">
        <v>646</v>
      </c>
      <c r="B648" s="74" t="s">
        <v>38</v>
      </c>
      <c r="C648" s="74" t="s">
        <v>1651</v>
      </c>
      <c r="D648" s="74" t="s">
        <v>1651</v>
      </c>
      <c r="E648" s="74" t="str">
        <f>HYPERLINK("[映雪.xlsx]类型!B6",'类型（5）'!$C$6)</f>
        <v>统御全能</v>
      </c>
      <c r="F648" s="74" t="s">
        <v>1001</v>
      </c>
      <c r="G648" s="74" t="s">
        <v>1002</v>
      </c>
      <c r="H648" s="74">
        <v>537</v>
      </c>
      <c r="I648" s="74">
        <v>537</v>
      </c>
      <c r="J648" s="74">
        <v>44</v>
      </c>
      <c r="K648" s="74">
        <v>41</v>
      </c>
      <c r="L648" s="74">
        <v>67</v>
      </c>
      <c r="M648" s="74">
        <v>64</v>
      </c>
      <c r="N648" s="74">
        <v>60</v>
      </c>
      <c r="O648" s="74">
        <f t="shared" si="10"/>
        <v>232</v>
      </c>
      <c r="P648" s="74" t="s">
        <v>1047</v>
      </c>
      <c r="Q648" s="74">
        <v>100</v>
      </c>
      <c r="R648" s="74">
        <v>1</v>
      </c>
      <c r="S648" s="74" t="s">
        <v>1012</v>
      </c>
      <c r="T648" s="74">
        <v>1552</v>
      </c>
      <c r="U648" s="74">
        <v>1567</v>
      </c>
      <c r="V648" s="74">
        <v>1609</v>
      </c>
      <c r="W648" s="74">
        <v>1615</v>
      </c>
      <c r="X648" s="74">
        <v>52</v>
      </c>
      <c r="Y648" s="74">
        <v>91</v>
      </c>
      <c r="Z648" s="74" t="s">
        <v>1004</v>
      </c>
      <c r="AA648" s="74" t="s">
        <v>1004</v>
      </c>
      <c r="AB648" s="74" t="s">
        <v>1345</v>
      </c>
      <c r="AC648" s="74" t="s">
        <v>1148</v>
      </c>
      <c r="AD648" s="74" t="s">
        <v>1023</v>
      </c>
      <c r="AE648" s="74" t="s">
        <v>1017</v>
      </c>
      <c r="AF648" s="74">
        <v>5</v>
      </c>
      <c r="AG648" s="74" t="s">
        <v>1004</v>
      </c>
      <c r="AH648" s="74">
        <v>0</v>
      </c>
      <c r="AI648" s="104">
        <v>24</v>
      </c>
    </row>
    <row r="649" spans="1:35">
      <c r="A649" s="95">
        <v>647</v>
      </c>
      <c r="B649" s="74" t="s">
        <v>38</v>
      </c>
      <c r="C649" s="74" t="s">
        <v>1652</v>
      </c>
      <c r="D649" s="74" t="s">
        <v>1652</v>
      </c>
      <c r="E649" s="96" t="str">
        <f>HYPERLINK("[映雪.xlsx]类型!B27",'类型（5）'!$C$27)</f>
        <v>骑士</v>
      </c>
      <c r="F649" s="74" t="s">
        <v>1001</v>
      </c>
      <c r="G649" s="74" t="s">
        <v>1002</v>
      </c>
      <c r="H649" s="74">
        <v>340</v>
      </c>
      <c r="I649" s="74">
        <v>340</v>
      </c>
      <c r="J649" s="74">
        <v>44</v>
      </c>
      <c r="K649" s="74">
        <v>40</v>
      </c>
      <c r="L649" s="74">
        <v>41</v>
      </c>
      <c r="M649" s="74">
        <v>67</v>
      </c>
      <c r="N649" s="74">
        <v>56</v>
      </c>
      <c r="O649" s="74">
        <f t="shared" si="10"/>
        <v>204</v>
      </c>
      <c r="P649" s="74" t="s">
        <v>1064</v>
      </c>
      <c r="Q649" s="74">
        <v>100</v>
      </c>
      <c r="R649" s="74">
        <v>1</v>
      </c>
      <c r="S649" s="74" t="s">
        <v>1012</v>
      </c>
      <c r="T649" s="74">
        <v>1516</v>
      </c>
      <c r="U649" s="74">
        <v>1531</v>
      </c>
      <c r="V649" s="74">
        <v>1575</v>
      </c>
      <c r="W649" s="74">
        <v>1615</v>
      </c>
      <c r="X649" s="74">
        <v>50</v>
      </c>
      <c r="Y649" s="74">
        <v>91</v>
      </c>
      <c r="Z649" s="74" t="s">
        <v>1004</v>
      </c>
      <c r="AA649" s="74" t="s">
        <v>1004</v>
      </c>
      <c r="AB649" s="74" t="s">
        <v>1345</v>
      </c>
      <c r="AC649" s="74" t="s">
        <v>1148</v>
      </c>
      <c r="AD649" s="74" t="s">
        <v>1023</v>
      </c>
      <c r="AE649" s="74" t="s">
        <v>1009</v>
      </c>
      <c r="AF649" s="74">
        <v>11</v>
      </c>
      <c r="AG649" s="74" t="s">
        <v>1004</v>
      </c>
      <c r="AH649" s="74">
        <v>0</v>
      </c>
      <c r="AI649" s="104">
        <v>24</v>
      </c>
    </row>
    <row r="650" spans="1:35">
      <c r="A650" s="95">
        <v>648</v>
      </c>
      <c r="B650" s="74" t="s">
        <v>38</v>
      </c>
      <c r="C650" s="74" t="s">
        <v>1653</v>
      </c>
      <c r="D650" s="74" t="s">
        <v>1653</v>
      </c>
      <c r="E650" s="96" t="str">
        <f>HYPERLINK("[映雪.xlsx]类型!B27",'类型（5）'!$C$27)</f>
        <v>骑士</v>
      </c>
      <c r="F650" s="74" t="s">
        <v>1001</v>
      </c>
      <c r="G650" s="74" t="s">
        <v>1002</v>
      </c>
      <c r="H650" s="74">
        <v>536</v>
      </c>
      <c r="I650" s="74">
        <v>536</v>
      </c>
      <c r="J650" s="74">
        <v>44</v>
      </c>
      <c r="K650" s="74">
        <v>63</v>
      </c>
      <c r="L650" s="74">
        <v>71</v>
      </c>
      <c r="M650" s="74">
        <v>48</v>
      </c>
      <c r="N650" s="74">
        <v>61</v>
      </c>
      <c r="O650" s="74">
        <f t="shared" si="10"/>
        <v>243</v>
      </c>
      <c r="P650" s="74" t="s">
        <v>1036</v>
      </c>
      <c r="Q650" s="74">
        <v>100</v>
      </c>
      <c r="R650" s="74">
        <v>1</v>
      </c>
      <c r="S650" s="74" t="s">
        <v>1012</v>
      </c>
      <c r="T650" s="74">
        <v>1551</v>
      </c>
      <c r="U650" s="74">
        <v>1566</v>
      </c>
      <c r="V650" s="74">
        <v>1616</v>
      </c>
      <c r="W650" s="74">
        <v>1615</v>
      </c>
      <c r="X650" s="74">
        <v>51</v>
      </c>
      <c r="Y650" s="74">
        <v>65</v>
      </c>
      <c r="Z650" s="74" t="s">
        <v>1004</v>
      </c>
      <c r="AA650" s="74" t="s">
        <v>1005</v>
      </c>
      <c r="AB650" s="74" t="s">
        <v>1345</v>
      </c>
      <c r="AC650" s="74" t="s">
        <v>1148</v>
      </c>
      <c r="AD650" s="74" t="s">
        <v>1008</v>
      </c>
      <c r="AE650" s="74" t="s">
        <v>1024</v>
      </c>
      <c r="AF650" s="74">
        <v>8</v>
      </c>
      <c r="AG650" s="74" t="s">
        <v>1004</v>
      </c>
      <c r="AH650" s="74">
        <v>0</v>
      </c>
      <c r="AI650" s="104">
        <v>24</v>
      </c>
    </row>
    <row r="651" spans="1:35">
      <c r="A651" s="95">
        <v>649</v>
      </c>
      <c r="B651" s="74" t="s">
        <v>38</v>
      </c>
      <c r="C651" s="74" t="s">
        <v>1654</v>
      </c>
      <c r="D651" s="74" t="s">
        <v>1654</v>
      </c>
      <c r="E651" s="96" t="str">
        <f>HYPERLINK("[映雪.xlsx]类型!B10",'类型（5）'!$C$10)</f>
        <v>学者</v>
      </c>
      <c r="F651" s="74" t="s">
        <v>1001</v>
      </c>
      <c r="G651" s="74" t="s">
        <v>1002</v>
      </c>
      <c r="H651" s="74">
        <v>7208</v>
      </c>
      <c r="I651" s="74">
        <v>7208</v>
      </c>
      <c r="J651" s="74">
        <v>44</v>
      </c>
      <c r="K651" s="74">
        <v>57</v>
      </c>
      <c r="L651" s="74">
        <v>46</v>
      </c>
      <c r="M651" s="74">
        <v>67</v>
      </c>
      <c r="N651" s="74">
        <v>54</v>
      </c>
      <c r="O651" s="74">
        <f t="shared" si="10"/>
        <v>224</v>
      </c>
      <c r="P651" s="74" t="s">
        <v>1079</v>
      </c>
      <c r="Q651" s="74">
        <v>100</v>
      </c>
      <c r="R651" s="74">
        <v>1</v>
      </c>
      <c r="S651" s="74" t="s">
        <v>1012</v>
      </c>
      <c r="T651" s="74">
        <v>1537</v>
      </c>
      <c r="U651" s="74">
        <v>1552</v>
      </c>
      <c r="V651" s="74">
        <v>1626</v>
      </c>
      <c r="W651" s="74">
        <v>1615</v>
      </c>
      <c r="X651" s="74">
        <v>52</v>
      </c>
      <c r="Y651" s="74">
        <v>65</v>
      </c>
      <c r="Z651" s="74" t="s">
        <v>1004</v>
      </c>
      <c r="AA651" s="74" t="s">
        <v>1005</v>
      </c>
      <c r="AB651" s="74" t="s">
        <v>1345</v>
      </c>
      <c r="AC651" s="74" t="s">
        <v>1148</v>
      </c>
      <c r="AD651" s="74" t="s">
        <v>1023</v>
      </c>
      <c r="AE651" s="74" t="s">
        <v>1024</v>
      </c>
      <c r="AF651" s="74">
        <v>4</v>
      </c>
      <c r="AG651" s="74" t="s">
        <v>1005</v>
      </c>
      <c r="AH651" s="74">
        <v>0</v>
      </c>
      <c r="AI651" s="104">
        <v>24</v>
      </c>
    </row>
    <row r="652" spans="1:35">
      <c r="A652" s="95">
        <v>650</v>
      </c>
      <c r="B652" s="74" t="s">
        <v>38</v>
      </c>
      <c r="C652" s="74" t="s">
        <v>1655</v>
      </c>
      <c r="D652" s="74" t="s">
        <v>1655</v>
      </c>
      <c r="E652" s="96" t="str">
        <f>HYPERLINK("[映雪.xlsx]类型!B27",'类型（5）'!$C$27)</f>
        <v>骑士</v>
      </c>
      <c r="F652" s="74" t="s">
        <v>1001</v>
      </c>
      <c r="G652" s="74" t="s">
        <v>1002</v>
      </c>
      <c r="H652" s="74">
        <v>592</v>
      </c>
      <c r="I652" s="74">
        <v>592</v>
      </c>
      <c r="J652" s="74">
        <v>44</v>
      </c>
      <c r="K652" s="74">
        <v>35</v>
      </c>
      <c r="L652" s="74">
        <v>79</v>
      </c>
      <c r="M652" s="74">
        <v>42</v>
      </c>
      <c r="N652" s="74">
        <v>57</v>
      </c>
      <c r="O652" s="74">
        <f t="shared" si="10"/>
        <v>213</v>
      </c>
      <c r="P652" s="74" t="s">
        <v>1044</v>
      </c>
      <c r="Q652" s="74">
        <v>100</v>
      </c>
      <c r="R652" s="74">
        <v>1</v>
      </c>
      <c r="S652" s="74" t="s">
        <v>1012</v>
      </c>
      <c r="T652" s="74">
        <v>1511</v>
      </c>
      <c r="U652" s="74">
        <v>1526</v>
      </c>
      <c r="V652" s="74">
        <v>1570</v>
      </c>
      <c r="W652" s="74">
        <v>1615</v>
      </c>
      <c r="X652" s="74">
        <v>51</v>
      </c>
      <c r="Y652" s="74">
        <v>65</v>
      </c>
      <c r="Z652" s="74" t="s">
        <v>1004</v>
      </c>
      <c r="AA652" s="74" t="s">
        <v>1004</v>
      </c>
      <c r="AB652" s="74" t="s">
        <v>1345</v>
      </c>
      <c r="AC652" s="74" t="s">
        <v>1007</v>
      </c>
      <c r="AD652" s="74" t="s">
        <v>1008</v>
      </c>
      <c r="AE652" s="74" t="s">
        <v>1024</v>
      </c>
      <c r="AF652" s="74">
        <v>9</v>
      </c>
      <c r="AG652" s="74" t="s">
        <v>1004</v>
      </c>
      <c r="AH652" s="74">
        <v>0</v>
      </c>
      <c r="AI652" s="104">
        <v>24</v>
      </c>
    </row>
    <row r="653" spans="1:35">
      <c r="A653" s="95">
        <v>651</v>
      </c>
      <c r="B653" s="74" t="s">
        <v>38</v>
      </c>
      <c r="C653" s="74" t="s">
        <v>1656</v>
      </c>
      <c r="D653" s="74" t="s">
        <v>1656</v>
      </c>
      <c r="E653" s="74" t="str">
        <f>HYPERLINK("[映雪.xlsx]类型!B22",'类型（5）'!$C$22)</f>
        <v>傲娇</v>
      </c>
      <c r="F653" s="74" t="s">
        <v>1001</v>
      </c>
      <c r="G653" s="74" t="s">
        <v>1002</v>
      </c>
      <c r="H653" s="74">
        <v>692</v>
      </c>
      <c r="I653" s="74">
        <v>692</v>
      </c>
      <c r="J653" s="74">
        <v>44</v>
      </c>
      <c r="K653" s="74">
        <v>62</v>
      </c>
      <c r="L653" s="74">
        <v>38</v>
      </c>
      <c r="M653" s="74">
        <v>57</v>
      </c>
      <c r="N653" s="74">
        <v>52</v>
      </c>
      <c r="O653" s="74">
        <f t="shared" si="10"/>
        <v>209</v>
      </c>
      <c r="P653" s="74" t="s">
        <v>1026</v>
      </c>
      <c r="Q653" s="74">
        <v>100</v>
      </c>
      <c r="R653" s="74">
        <v>1</v>
      </c>
      <c r="S653" s="74" t="s">
        <v>1012</v>
      </c>
      <c r="T653" s="74">
        <v>1517</v>
      </c>
      <c r="U653" s="74">
        <v>1532</v>
      </c>
      <c r="V653" s="74">
        <v>1581</v>
      </c>
      <c r="W653" s="74">
        <v>1615</v>
      </c>
      <c r="X653" s="74">
        <v>51</v>
      </c>
      <c r="Y653" s="74">
        <v>48</v>
      </c>
      <c r="Z653" s="74" t="s">
        <v>1004</v>
      </c>
      <c r="AA653" s="74" t="s">
        <v>1004</v>
      </c>
      <c r="AB653" s="74" t="s">
        <v>1345</v>
      </c>
      <c r="AC653" s="74" t="s">
        <v>1148</v>
      </c>
      <c r="AD653" s="74" t="s">
        <v>1023</v>
      </c>
      <c r="AE653" s="74" t="s">
        <v>1027</v>
      </c>
      <c r="AF653" s="74">
        <v>5</v>
      </c>
      <c r="AG653" s="74" t="s">
        <v>1004</v>
      </c>
      <c r="AH653" s="74">
        <v>0</v>
      </c>
      <c r="AI653" s="104">
        <v>0</v>
      </c>
    </row>
    <row r="654" spans="1:35">
      <c r="A654" s="95">
        <v>652</v>
      </c>
      <c r="B654" s="74" t="s">
        <v>38</v>
      </c>
      <c r="C654" s="74" t="s">
        <v>1657</v>
      </c>
      <c r="D654" s="74" t="s">
        <v>1657</v>
      </c>
      <c r="E654" s="74" t="str">
        <f>HYPERLINK("[映雪.xlsx]类型!B12",'类型（5）'!$C$12)</f>
        <v>吸血鬼</v>
      </c>
      <c r="F654" s="74" t="s">
        <v>1001</v>
      </c>
      <c r="G654" s="74" t="s">
        <v>1002</v>
      </c>
      <c r="H654" s="74">
        <v>191</v>
      </c>
      <c r="I654" s="74">
        <v>191</v>
      </c>
      <c r="J654" s="74">
        <v>44</v>
      </c>
      <c r="K654" s="74">
        <v>45</v>
      </c>
      <c r="L654" s="74">
        <v>39</v>
      </c>
      <c r="M654" s="74">
        <v>51</v>
      </c>
      <c r="N654" s="74">
        <v>65</v>
      </c>
      <c r="O654" s="74">
        <f t="shared" si="10"/>
        <v>200</v>
      </c>
      <c r="P654" s="74" t="s">
        <v>1060</v>
      </c>
      <c r="Q654" s="74">
        <v>100</v>
      </c>
      <c r="R654" s="74">
        <v>1</v>
      </c>
      <c r="S654" s="74" t="s">
        <v>1012</v>
      </c>
      <c r="T654" s="74">
        <v>1541</v>
      </c>
      <c r="U654" s="74">
        <v>1556</v>
      </c>
      <c r="V654" s="74">
        <v>1580</v>
      </c>
      <c r="W654" s="74">
        <v>1615</v>
      </c>
      <c r="X654" s="74">
        <v>51</v>
      </c>
      <c r="Y654" s="74">
        <v>48</v>
      </c>
      <c r="Z654" s="74" t="s">
        <v>1004</v>
      </c>
      <c r="AA654" s="74" t="s">
        <v>1004</v>
      </c>
      <c r="AB654" s="74" t="s">
        <v>1345</v>
      </c>
      <c r="AC654" s="74" t="s">
        <v>1007</v>
      </c>
      <c r="AD654" s="74" t="s">
        <v>1023</v>
      </c>
      <c r="AE654" s="74" t="s">
        <v>1027</v>
      </c>
      <c r="AF654" s="74">
        <v>3</v>
      </c>
      <c r="AG654" s="74" t="s">
        <v>1004</v>
      </c>
      <c r="AH654" s="74">
        <v>0</v>
      </c>
      <c r="AI654" s="104">
        <v>0</v>
      </c>
    </row>
    <row r="655" spans="1:35">
      <c r="A655" s="95">
        <v>653</v>
      </c>
      <c r="B655" s="74" t="s">
        <v>38</v>
      </c>
      <c r="C655" s="74" t="s">
        <v>1658</v>
      </c>
      <c r="D655" s="74" t="s">
        <v>1658</v>
      </c>
      <c r="E655" s="74" t="str">
        <f>HYPERLINK("[映雪.xlsx]类型!B14",'类型（5）'!$C$14)</f>
        <v>永生</v>
      </c>
      <c r="F655" s="74" t="s">
        <v>1001</v>
      </c>
      <c r="G655" s="74" t="s">
        <v>1002</v>
      </c>
      <c r="H655" s="74">
        <v>845</v>
      </c>
      <c r="I655" s="74">
        <v>845</v>
      </c>
      <c r="J655" s="74">
        <v>44</v>
      </c>
      <c r="K655" s="74">
        <v>66</v>
      </c>
      <c r="L655" s="74">
        <v>86</v>
      </c>
      <c r="M655" s="74">
        <v>68</v>
      </c>
      <c r="N655" s="74">
        <v>74</v>
      </c>
      <c r="O655" s="74">
        <f t="shared" si="10"/>
        <v>294</v>
      </c>
      <c r="P655" s="74" t="s">
        <v>1061</v>
      </c>
      <c r="Q655" s="74">
        <v>100</v>
      </c>
      <c r="R655" s="74">
        <v>1</v>
      </c>
      <c r="S655" s="74" t="s">
        <v>1012</v>
      </c>
      <c r="T655" s="74">
        <v>1516</v>
      </c>
      <c r="U655" s="74">
        <v>1531</v>
      </c>
      <c r="V655" s="74">
        <v>1580</v>
      </c>
      <c r="W655" s="74">
        <v>1615</v>
      </c>
      <c r="X655" s="74">
        <v>51</v>
      </c>
      <c r="Y655" s="74">
        <v>77</v>
      </c>
      <c r="Z655" s="74" t="s">
        <v>1004</v>
      </c>
      <c r="AA655" s="74" t="s">
        <v>1004</v>
      </c>
      <c r="AB655" s="74" t="s">
        <v>1345</v>
      </c>
      <c r="AC655" s="74" t="s">
        <v>1007</v>
      </c>
      <c r="AD655" s="74" t="s">
        <v>1016</v>
      </c>
      <c r="AE655" s="74" t="s">
        <v>1009</v>
      </c>
      <c r="AF655" s="74">
        <v>4</v>
      </c>
      <c r="AG655" s="74" t="s">
        <v>1004</v>
      </c>
      <c r="AH655" s="74">
        <v>0</v>
      </c>
      <c r="AI655" s="104">
        <v>0</v>
      </c>
    </row>
    <row r="656" spans="1:35">
      <c r="A656" s="95">
        <v>654</v>
      </c>
      <c r="B656" s="74" t="s">
        <v>38</v>
      </c>
      <c r="C656" s="74" t="s">
        <v>1659</v>
      </c>
      <c r="D656" s="74" t="s">
        <v>1659</v>
      </c>
      <c r="E656" s="99" t="str">
        <f>HYPERLINK("[映雪.xlsx]类型!B39",'类型（5）'!$C$39)</f>
        <v>狙撃手</v>
      </c>
      <c r="F656" s="74" t="s">
        <v>1001</v>
      </c>
      <c r="G656" s="74" t="s">
        <v>1002</v>
      </c>
      <c r="H656" s="74">
        <v>880</v>
      </c>
      <c r="I656" s="74">
        <v>880</v>
      </c>
      <c r="J656" s="74">
        <v>44</v>
      </c>
      <c r="K656" s="74">
        <v>49</v>
      </c>
      <c r="L656" s="74">
        <v>72</v>
      </c>
      <c r="M656" s="74">
        <v>43</v>
      </c>
      <c r="N656" s="74">
        <v>70</v>
      </c>
      <c r="O656" s="74">
        <f t="shared" si="10"/>
        <v>234</v>
      </c>
      <c r="P656" s="74" t="s">
        <v>1091</v>
      </c>
      <c r="Q656" s="74">
        <v>100</v>
      </c>
      <c r="R656" s="74">
        <v>1</v>
      </c>
      <c r="S656" s="74" t="s">
        <v>1012</v>
      </c>
      <c r="T656" s="74">
        <v>1515</v>
      </c>
      <c r="U656" s="74">
        <v>1530</v>
      </c>
      <c r="V656" s="74">
        <v>1568</v>
      </c>
      <c r="W656" s="74">
        <v>1615</v>
      </c>
      <c r="X656" s="74">
        <v>51</v>
      </c>
      <c r="Y656" s="74">
        <v>65</v>
      </c>
      <c r="Z656" s="74" t="s">
        <v>1004</v>
      </c>
      <c r="AA656" s="74" t="s">
        <v>1004</v>
      </c>
      <c r="AB656" s="74" t="s">
        <v>1345</v>
      </c>
      <c r="AC656" s="74" t="s">
        <v>1007</v>
      </c>
      <c r="AD656" s="74" t="s">
        <v>1008</v>
      </c>
      <c r="AE656" s="74" t="s">
        <v>1013</v>
      </c>
      <c r="AF656" s="74">
        <v>2</v>
      </c>
      <c r="AG656" s="74" t="s">
        <v>1004</v>
      </c>
      <c r="AH656" s="74">
        <v>0</v>
      </c>
      <c r="AI656" s="104">
        <v>0</v>
      </c>
    </row>
    <row r="657" spans="1:35">
      <c r="A657" s="95">
        <v>655</v>
      </c>
      <c r="B657" s="74" t="s">
        <v>38</v>
      </c>
      <c r="C657" s="74" t="s">
        <v>1660</v>
      </c>
      <c r="D657" s="74" t="s">
        <v>1660</v>
      </c>
      <c r="E657" s="74" t="str">
        <f>HYPERLINK("[映雪.xlsx]类型!B38",'类型（5）'!$C$38)</f>
        <v>战士</v>
      </c>
      <c r="F657" s="74" t="s">
        <v>1001</v>
      </c>
      <c r="G657" s="74" t="s">
        <v>1002</v>
      </c>
      <c r="H657" s="74">
        <v>272</v>
      </c>
      <c r="I657" s="74">
        <v>272</v>
      </c>
      <c r="J657" s="74">
        <v>44</v>
      </c>
      <c r="K657" s="74">
        <v>64</v>
      </c>
      <c r="L657" s="74">
        <v>65</v>
      </c>
      <c r="M657" s="74">
        <v>76</v>
      </c>
      <c r="N657" s="74">
        <v>57</v>
      </c>
      <c r="O657" s="74">
        <f t="shared" si="10"/>
        <v>262</v>
      </c>
      <c r="P657" s="74" t="s">
        <v>1036</v>
      </c>
      <c r="Q657" s="74">
        <v>100</v>
      </c>
      <c r="R657" s="74">
        <v>1</v>
      </c>
      <c r="S657" s="74" t="s">
        <v>1012</v>
      </c>
      <c r="T657" s="74">
        <v>1514</v>
      </c>
      <c r="U657" s="74">
        <v>1529</v>
      </c>
      <c r="V657" s="74">
        <v>1563</v>
      </c>
      <c r="W657" s="74">
        <v>1615</v>
      </c>
      <c r="X657" s="74">
        <v>48</v>
      </c>
      <c r="Y657" s="74">
        <v>65</v>
      </c>
      <c r="Z657" s="74" t="s">
        <v>1004</v>
      </c>
      <c r="AA657" s="74" t="s">
        <v>1005</v>
      </c>
      <c r="AB657" s="74" t="s">
        <v>1006</v>
      </c>
      <c r="AC657" s="74" t="s">
        <v>1062</v>
      </c>
      <c r="AD657" s="74" t="s">
        <v>1008</v>
      </c>
      <c r="AE657" s="74" t="s">
        <v>1013</v>
      </c>
      <c r="AF657" s="74">
        <v>2</v>
      </c>
      <c r="AG657" s="74" t="s">
        <v>1004</v>
      </c>
      <c r="AH657" s="74">
        <v>0</v>
      </c>
      <c r="AI657" s="104">
        <v>0</v>
      </c>
    </row>
    <row r="658" spans="1:35">
      <c r="A658" s="95">
        <v>656</v>
      </c>
      <c r="B658" s="74" t="s">
        <v>48</v>
      </c>
      <c r="C658" s="74" t="s">
        <v>1661</v>
      </c>
      <c r="D658" s="74" t="s">
        <v>1661</v>
      </c>
      <c r="E658" s="74" t="str">
        <f>HYPERLINK("[映雪.xlsx]类型!B28",'类型（5）'!$C$28)</f>
        <v>战法师</v>
      </c>
      <c r="F658" s="74" t="s">
        <v>1001</v>
      </c>
      <c r="G658" s="74" t="s">
        <v>1002</v>
      </c>
      <c r="H658" s="74">
        <v>25</v>
      </c>
      <c r="I658" s="74">
        <v>25</v>
      </c>
      <c r="J658" s="74">
        <v>171</v>
      </c>
      <c r="K658" s="74">
        <v>80</v>
      </c>
      <c r="L658" s="74">
        <v>71</v>
      </c>
      <c r="M658" s="74">
        <v>64</v>
      </c>
      <c r="N658" s="74">
        <v>29</v>
      </c>
      <c r="O658" s="74">
        <f t="shared" si="10"/>
        <v>244</v>
      </c>
      <c r="P658" s="74" t="s">
        <v>1077</v>
      </c>
      <c r="Q658" s="74">
        <v>100</v>
      </c>
      <c r="R658" s="74">
        <v>1</v>
      </c>
      <c r="S658" s="74" t="s">
        <v>1012</v>
      </c>
      <c r="T658" s="74">
        <v>1523</v>
      </c>
      <c r="U658" s="74">
        <v>1538</v>
      </c>
      <c r="V658" s="74">
        <v>1564</v>
      </c>
      <c r="W658" s="74">
        <v>1615</v>
      </c>
      <c r="X658" s="74">
        <v>30</v>
      </c>
      <c r="Y658" s="74">
        <v>75</v>
      </c>
      <c r="Z658" s="74" t="s">
        <v>1004</v>
      </c>
      <c r="AA658" s="74" t="s">
        <v>1005</v>
      </c>
      <c r="AB658" s="74" t="s">
        <v>1006</v>
      </c>
      <c r="AC658" s="74" t="s">
        <v>1007</v>
      </c>
      <c r="AD658" s="74" t="s">
        <v>1008</v>
      </c>
      <c r="AE658" s="74" t="s">
        <v>1017</v>
      </c>
      <c r="AF658" s="74">
        <v>4</v>
      </c>
      <c r="AG658" s="74" t="s">
        <v>1005</v>
      </c>
      <c r="AH658" s="74">
        <v>0</v>
      </c>
      <c r="AI658" s="104">
        <v>0</v>
      </c>
    </row>
    <row r="659" spans="1:35">
      <c r="A659" s="95">
        <v>657</v>
      </c>
      <c r="B659" s="74" t="s">
        <v>38</v>
      </c>
      <c r="C659" s="74" t="s">
        <v>1662</v>
      </c>
      <c r="D659" s="74" t="s">
        <v>1662</v>
      </c>
      <c r="E659" s="74" t="str">
        <f>HYPERLINK("[映雪.xlsx]类型!B32",'类型（5）'!$C$32)</f>
        <v>魔法少女</v>
      </c>
      <c r="F659" s="74" t="s">
        <v>1001</v>
      </c>
      <c r="G659" s="74" t="s">
        <v>1002</v>
      </c>
      <c r="H659" s="74">
        <v>657</v>
      </c>
      <c r="I659" s="74">
        <v>657</v>
      </c>
      <c r="J659" s="74">
        <v>44</v>
      </c>
      <c r="K659" s="74">
        <v>82</v>
      </c>
      <c r="L659" s="74">
        <v>81</v>
      </c>
      <c r="M659" s="74">
        <v>65</v>
      </c>
      <c r="N659" s="74">
        <v>60</v>
      </c>
      <c r="O659" s="74">
        <f t="shared" si="10"/>
        <v>288</v>
      </c>
      <c r="P659" s="74" t="s">
        <v>1072</v>
      </c>
      <c r="Q659" s="74">
        <v>100</v>
      </c>
      <c r="R659" s="74">
        <v>3</v>
      </c>
      <c r="S659" s="74" t="s">
        <v>1012</v>
      </c>
      <c r="T659" s="74">
        <v>1542</v>
      </c>
      <c r="U659" s="74">
        <v>1557</v>
      </c>
      <c r="V659" s="74">
        <v>1563</v>
      </c>
      <c r="W659" s="74">
        <v>1615</v>
      </c>
      <c r="X659" s="74">
        <v>57</v>
      </c>
      <c r="Y659" s="74">
        <v>91</v>
      </c>
      <c r="Z659" s="74" t="s">
        <v>1004</v>
      </c>
      <c r="AA659" s="74" t="s">
        <v>1004</v>
      </c>
      <c r="AB659" s="74" t="s">
        <v>1006</v>
      </c>
      <c r="AC659" s="74" t="s">
        <v>1007</v>
      </c>
      <c r="AD659" s="74" t="s">
        <v>1016</v>
      </c>
      <c r="AE659" s="74" t="s">
        <v>1009</v>
      </c>
      <c r="AF659" s="74">
        <v>13</v>
      </c>
      <c r="AG659" s="74" t="s">
        <v>1005</v>
      </c>
      <c r="AH659" s="74">
        <v>0</v>
      </c>
      <c r="AI659" s="104">
        <v>2</v>
      </c>
    </row>
    <row r="660" spans="1:35">
      <c r="A660" s="95">
        <v>658</v>
      </c>
      <c r="B660" s="74" t="s">
        <v>38</v>
      </c>
      <c r="C660" s="74" t="s">
        <v>1663</v>
      </c>
      <c r="D660" s="74" t="s">
        <v>1663</v>
      </c>
      <c r="E660" s="99" t="str">
        <f>HYPERLINK("[映雪.xlsx]类型!B26",'类型（5）'!$C$26)</f>
        <v>剑豪</v>
      </c>
      <c r="F660" s="74" t="s">
        <v>1001</v>
      </c>
      <c r="G660" s="74" t="s">
        <v>1002</v>
      </c>
      <c r="H660" s="74">
        <v>113</v>
      </c>
      <c r="I660" s="74">
        <v>113</v>
      </c>
      <c r="J660" s="74">
        <v>44</v>
      </c>
      <c r="K660" s="74">
        <v>66</v>
      </c>
      <c r="L660" s="74">
        <v>88</v>
      </c>
      <c r="M660" s="74">
        <v>60</v>
      </c>
      <c r="N660" s="74">
        <v>73</v>
      </c>
      <c r="O660" s="74">
        <f t="shared" si="10"/>
        <v>287</v>
      </c>
      <c r="P660" s="74" t="s">
        <v>1064</v>
      </c>
      <c r="Q660" s="74">
        <v>100</v>
      </c>
      <c r="R660" s="74">
        <v>3</v>
      </c>
      <c r="S660" s="74" t="s">
        <v>1012</v>
      </c>
      <c r="T660" s="74">
        <v>1527</v>
      </c>
      <c r="U660" s="74">
        <v>1542</v>
      </c>
      <c r="V660" s="74">
        <v>1562</v>
      </c>
      <c r="W660" s="74">
        <v>1615</v>
      </c>
      <c r="X660" s="74">
        <v>57</v>
      </c>
      <c r="Y660" s="74">
        <v>91</v>
      </c>
      <c r="Z660" s="74" t="s">
        <v>1004</v>
      </c>
      <c r="AA660" s="74" t="s">
        <v>1004</v>
      </c>
      <c r="AB660" s="74" t="s">
        <v>1006</v>
      </c>
      <c r="AC660" s="74" t="s">
        <v>1007</v>
      </c>
      <c r="AD660" s="74" t="s">
        <v>1016</v>
      </c>
      <c r="AE660" s="74" t="s">
        <v>1009</v>
      </c>
      <c r="AF660" s="74">
        <v>5</v>
      </c>
      <c r="AG660" s="74" t="s">
        <v>1005</v>
      </c>
      <c r="AH660" s="74">
        <v>0</v>
      </c>
      <c r="AI660" s="104">
        <v>3</v>
      </c>
    </row>
    <row r="661" spans="1:35">
      <c r="A661" s="95">
        <v>659</v>
      </c>
      <c r="B661" s="74" t="s">
        <v>38</v>
      </c>
      <c r="C661" s="74" t="s">
        <v>1664</v>
      </c>
      <c r="D661" s="74" t="s">
        <v>1664</v>
      </c>
      <c r="E661" s="99" t="str">
        <f>HYPERLINK("[映雪.xlsx]类型!B18",'类型（5）'!$C$18)</f>
        <v>科学家</v>
      </c>
      <c r="F661" s="74" t="s">
        <v>1001</v>
      </c>
      <c r="G661" s="74" t="s">
        <v>1002</v>
      </c>
      <c r="H661" s="74">
        <v>954</v>
      </c>
      <c r="I661" s="74">
        <v>954</v>
      </c>
      <c r="J661" s="74">
        <v>44</v>
      </c>
      <c r="K661" s="74">
        <v>62</v>
      </c>
      <c r="L661" s="74">
        <v>42</v>
      </c>
      <c r="M661" s="74">
        <v>74</v>
      </c>
      <c r="N661" s="74">
        <v>55</v>
      </c>
      <c r="O661" s="74">
        <f t="shared" si="10"/>
        <v>233</v>
      </c>
      <c r="P661" s="74" t="s">
        <v>1049</v>
      </c>
      <c r="Q661" s="74">
        <v>100</v>
      </c>
      <c r="R661" s="74">
        <v>1</v>
      </c>
      <c r="S661" s="74" t="s">
        <v>1012</v>
      </c>
      <c r="T661" s="74">
        <v>1553</v>
      </c>
      <c r="U661" s="74">
        <v>1568</v>
      </c>
      <c r="V661" s="74">
        <v>1577</v>
      </c>
      <c r="W661" s="74">
        <v>1615</v>
      </c>
      <c r="X661" s="74">
        <v>55</v>
      </c>
      <c r="Y661" s="74">
        <v>65</v>
      </c>
      <c r="Z661" s="74" t="s">
        <v>1004</v>
      </c>
      <c r="AA661" s="74" t="s">
        <v>1004</v>
      </c>
      <c r="AB661" s="74" t="s">
        <v>1006</v>
      </c>
      <c r="AC661" s="74" t="s">
        <v>1007</v>
      </c>
      <c r="AD661" s="74" t="s">
        <v>1008</v>
      </c>
      <c r="AE661" s="74" t="s">
        <v>1009</v>
      </c>
      <c r="AF661" s="74">
        <v>1</v>
      </c>
      <c r="AG661" s="74" t="s">
        <v>1004</v>
      </c>
      <c r="AH661" s="74">
        <v>0</v>
      </c>
      <c r="AI661" s="104">
        <v>0</v>
      </c>
    </row>
    <row r="662" spans="1:35">
      <c r="A662" s="95">
        <v>660</v>
      </c>
      <c r="B662" s="74" t="s">
        <v>38</v>
      </c>
      <c r="C662" s="74" t="s">
        <v>1665</v>
      </c>
      <c r="D662" s="74" t="s">
        <v>1665</v>
      </c>
      <c r="E662" s="99" t="str">
        <f>HYPERLINK("[映雪.xlsx]类型!B42",'类型（5）'!$C$42)</f>
        <v>魔剑士</v>
      </c>
      <c r="F662" s="74" t="s">
        <v>1001</v>
      </c>
      <c r="G662" s="74" t="s">
        <v>1002</v>
      </c>
      <c r="H662" s="74">
        <v>661</v>
      </c>
      <c r="I662" s="74">
        <v>661</v>
      </c>
      <c r="J662" s="74">
        <v>44</v>
      </c>
      <c r="K662" s="74">
        <v>48</v>
      </c>
      <c r="L662" s="74">
        <v>65</v>
      </c>
      <c r="M662" s="74">
        <v>55</v>
      </c>
      <c r="N662" s="74">
        <v>47</v>
      </c>
      <c r="O662" s="74">
        <f t="shared" si="10"/>
        <v>215</v>
      </c>
      <c r="P662" s="74" t="s">
        <v>1083</v>
      </c>
      <c r="Q662" s="74">
        <v>100</v>
      </c>
      <c r="R662" s="74">
        <v>1</v>
      </c>
      <c r="S662" s="74" t="s">
        <v>1012</v>
      </c>
      <c r="T662" s="74">
        <v>1554</v>
      </c>
      <c r="U662" s="74">
        <v>1569</v>
      </c>
      <c r="V662" s="74">
        <v>1586</v>
      </c>
      <c r="W662" s="74">
        <v>1615</v>
      </c>
      <c r="X662" s="74">
        <v>57</v>
      </c>
      <c r="Y662" s="74">
        <v>65</v>
      </c>
      <c r="Z662" s="74" t="s">
        <v>1004</v>
      </c>
      <c r="AA662" s="74" t="s">
        <v>1004</v>
      </c>
      <c r="AB662" s="74" t="s">
        <v>1006</v>
      </c>
      <c r="AC662" s="74" t="s">
        <v>1007</v>
      </c>
      <c r="AD662" s="74" t="s">
        <v>1023</v>
      </c>
      <c r="AE662" s="74" t="s">
        <v>1009</v>
      </c>
      <c r="AF662" s="74">
        <v>4</v>
      </c>
      <c r="AG662" s="74" t="s">
        <v>1004</v>
      </c>
      <c r="AH662" s="74">
        <v>0</v>
      </c>
      <c r="AI662" s="104">
        <v>0</v>
      </c>
    </row>
    <row r="663" spans="1:35">
      <c r="A663" s="95">
        <v>661</v>
      </c>
      <c r="B663" s="74" t="s">
        <v>38</v>
      </c>
      <c r="C663" s="74" t="s">
        <v>1666</v>
      </c>
      <c r="D663" s="74" t="s">
        <v>1666</v>
      </c>
      <c r="E663" s="74" t="str">
        <f>HYPERLINK("[映雪.xlsx]类型!B13",'类型（5）'!$C$13)</f>
        <v>贤者</v>
      </c>
      <c r="F663" s="74" t="s">
        <v>1001</v>
      </c>
      <c r="G663" s="74" t="s">
        <v>1002</v>
      </c>
      <c r="H663" s="74">
        <v>498</v>
      </c>
      <c r="I663" s="74">
        <v>498</v>
      </c>
      <c r="J663" s="74">
        <v>44</v>
      </c>
      <c r="K663" s="74">
        <v>70</v>
      </c>
      <c r="L663" s="74">
        <v>66</v>
      </c>
      <c r="M663" s="74">
        <v>42</v>
      </c>
      <c r="N663" s="74">
        <v>45</v>
      </c>
      <c r="O663" s="74">
        <f t="shared" si="10"/>
        <v>223</v>
      </c>
      <c r="P663" s="74" t="s">
        <v>1033</v>
      </c>
      <c r="Q663" s="74">
        <v>100</v>
      </c>
      <c r="R663" s="74">
        <v>1</v>
      </c>
      <c r="S663" s="74" t="s">
        <v>1012</v>
      </c>
      <c r="T663" s="74">
        <v>1530</v>
      </c>
      <c r="U663" s="74">
        <v>1545</v>
      </c>
      <c r="V663" s="74">
        <v>1564</v>
      </c>
      <c r="W663" s="74">
        <v>1615</v>
      </c>
      <c r="X663" s="74">
        <v>54</v>
      </c>
      <c r="Y663" s="74">
        <v>65</v>
      </c>
      <c r="Z663" s="74" t="s">
        <v>1004</v>
      </c>
      <c r="AA663" s="74" t="s">
        <v>1004</v>
      </c>
      <c r="AB663" s="74" t="s">
        <v>1006</v>
      </c>
      <c r="AC663" s="74" t="s">
        <v>1007</v>
      </c>
      <c r="AD663" s="74" t="s">
        <v>1023</v>
      </c>
      <c r="AE663" s="74" t="s">
        <v>1013</v>
      </c>
      <c r="AF663" s="74">
        <v>7</v>
      </c>
      <c r="AG663" s="74" t="s">
        <v>1004</v>
      </c>
      <c r="AH663" s="74">
        <v>0</v>
      </c>
      <c r="AI663" s="104">
        <v>0</v>
      </c>
    </row>
    <row r="664" spans="1:35">
      <c r="A664" s="95">
        <v>662</v>
      </c>
      <c r="B664" s="74" t="s">
        <v>38</v>
      </c>
      <c r="C664" s="74" t="s">
        <v>1667</v>
      </c>
      <c r="D664" s="74" t="s">
        <v>1667</v>
      </c>
      <c r="E664" s="96" t="str">
        <f>HYPERLINK("[映雪.xlsx]类型!B10",'类型（5）'!$C$10)</f>
        <v>学者</v>
      </c>
      <c r="F664" s="74" t="s">
        <v>1001</v>
      </c>
      <c r="G664" s="74" t="s">
        <v>1002</v>
      </c>
      <c r="H664" s="74">
        <v>346</v>
      </c>
      <c r="I664" s="74">
        <v>346</v>
      </c>
      <c r="J664" s="74">
        <v>44</v>
      </c>
      <c r="K664" s="74">
        <v>65</v>
      </c>
      <c r="L664" s="74">
        <v>52</v>
      </c>
      <c r="M664" s="74">
        <v>73</v>
      </c>
      <c r="N664" s="74">
        <v>59</v>
      </c>
      <c r="O664" s="74">
        <f t="shared" si="10"/>
        <v>249</v>
      </c>
      <c r="P664" s="74" t="s">
        <v>1029</v>
      </c>
      <c r="Q664" s="74">
        <v>100</v>
      </c>
      <c r="R664" s="74">
        <v>1</v>
      </c>
      <c r="S664" s="74" t="s">
        <v>1012</v>
      </c>
      <c r="T664" s="74">
        <v>1549</v>
      </c>
      <c r="U664" s="74">
        <v>1564</v>
      </c>
      <c r="V664" s="74">
        <v>1578</v>
      </c>
      <c r="W664" s="74">
        <v>1615</v>
      </c>
      <c r="X664" s="74">
        <v>54</v>
      </c>
      <c r="Y664" s="74">
        <v>65</v>
      </c>
      <c r="Z664" s="74" t="s">
        <v>1004</v>
      </c>
      <c r="AA664" s="74" t="s">
        <v>1005</v>
      </c>
      <c r="AB664" s="74" t="s">
        <v>1006</v>
      </c>
      <c r="AC664" s="74" t="s">
        <v>1007</v>
      </c>
      <c r="AD664" s="74" t="s">
        <v>1008</v>
      </c>
      <c r="AE664" s="74" t="s">
        <v>1013</v>
      </c>
      <c r="AF664" s="74">
        <v>2</v>
      </c>
      <c r="AG664" s="74" t="s">
        <v>1004</v>
      </c>
      <c r="AH664" s="74">
        <v>0</v>
      </c>
      <c r="AI664" s="104">
        <v>0</v>
      </c>
    </row>
    <row r="665" spans="1:35">
      <c r="A665" s="95">
        <v>663</v>
      </c>
      <c r="B665" s="74" t="s">
        <v>38</v>
      </c>
      <c r="C665" s="74" t="s">
        <v>1668</v>
      </c>
      <c r="D665" s="74" t="s">
        <v>1668</v>
      </c>
      <c r="E665" s="74" t="str">
        <f>HYPERLINK("[映雪.xlsx]类型!B93",'类型（5）'!$C$93)</f>
        <v>爱因哈特</v>
      </c>
      <c r="F665" s="74" t="s">
        <v>1001</v>
      </c>
      <c r="G665" s="74" t="s">
        <v>1002</v>
      </c>
      <c r="H665" s="74">
        <v>143</v>
      </c>
      <c r="I665" s="74">
        <v>143</v>
      </c>
      <c r="J665" s="74">
        <v>44</v>
      </c>
      <c r="K665" s="74">
        <v>62</v>
      </c>
      <c r="L665" s="74">
        <v>75</v>
      </c>
      <c r="M665" s="74">
        <v>74</v>
      </c>
      <c r="N665" s="74">
        <v>63</v>
      </c>
      <c r="O665" s="74">
        <f t="shared" si="10"/>
        <v>274</v>
      </c>
      <c r="P665" s="74" t="s">
        <v>1287</v>
      </c>
      <c r="Q665" s="74">
        <v>100</v>
      </c>
      <c r="R665" s="74">
        <v>2</v>
      </c>
      <c r="S665" s="74" t="s">
        <v>1012</v>
      </c>
      <c r="T665" s="74">
        <v>1532</v>
      </c>
      <c r="U665" s="74">
        <v>1547</v>
      </c>
      <c r="V665" s="74">
        <v>1561</v>
      </c>
      <c r="W665" s="74">
        <v>1615</v>
      </c>
      <c r="X665" s="74">
        <v>52</v>
      </c>
      <c r="Y665" s="74">
        <v>48</v>
      </c>
      <c r="Z665" s="74" t="s">
        <v>1004</v>
      </c>
      <c r="AA665" s="74" t="s">
        <v>1004</v>
      </c>
      <c r="AB665" s="74" t="s">
        <v>1006</v>
      </c>
      <c r="AC665" s="74" t="s">
        <v>1007</v>
      </c>
      <c r="AD665" s="74" t="s">
        <v>1008</v>
      </c>
      <c r="AE665" s="74" t="s">
        <v>1009</v>
      </c>
      <c r="AF665" s="74">
        <v>8</v>
      </c>
      <c r="AG665" s="74" t="s">
        <v>1005</v>
      </c>
      <c r="AH665" s="74">
        <v>0</v>
      </c>
      <c r="AI665" s="104">
        <v>0</v>
      </c>
    </row>
    <row r="666" spans="1:35">
      <c r="A666" s="95">
        <v>664</v>
      </c>
      <c r="B666" s="74" t="s">
        <v>38</v>
      </c>
      <c r="C666" s="74" t="s">
        <v>1669</v>
      </c>
      <c r="D666" s="74" t="s">
        <v>1669</v>
      </c>
      <c r="E666" s="96" t="str">
        <f>HYPERLINK("[映雪.xlsx]类型!B15",'类型（5）'!$C$15)</f>
        <v>巫女</v>
      </c>
      <c r="F666" s="74" t="s">
        <v>1001</v>
      </c>
      <c r="G666" s="74" t="s">
        <v>1002</v>
      </c>
      <c r="H666" s="74">
        <v>701</v>
      </c>
      <c r="I666" s="74">
        <v>701</v>
      </c>
      <c r="J666" s="74">
        <v>44</v>
      </c>
      <c r="K666" s="74">
        <v>54</v>
      </c>
      <c r="L666" s="74">
        <v>59</v>
      </c>
      <c r="M666" s="74">
        <v>67</v>
      </c>
      <c r="N666" s="74">
        <v>63</v>
      </c>
      <c r="O666" s="74">
        <f t="shared" si="10"/>
        <v>243</v>
      </c>
      <c r="P666" s="74" t="s">
        <v>1056</v>
      </c>
      <c r="Q666" s="74">
        <v>100</v>
      </c>
      <c r="R666" s="74">
        <v>1</v>
      </c>
      <c r="S666" s="74" t="s">
        <v>1012</v>
      </c>
      <c r="T666" s="74">
        <v>1549</v>
      </c>
      <c r="U666" s="74">
        <v>1564</v>
      </c>
      <c r="V666" s="74">
        <v>1573</v>
      </c>
      <c r="W666" s="74">
        <v>1615</v>
      </c>
      <c r="X666" s="74">
        <v>52</v>
      </c>
      <c r="Y666" s="74">
        <v>65</v>
      </c>
      <c r="Z666" s="74" t="s">
        <v>1004</v>
      </c>
      <c r="AA666" s="74" t="s">
        <v>1004</v>
      </c>
      <c r="AB666" s="74" t="s">
        <v>1006</v>
      </c>
      <c r="AC666" s="74" t="s">
        <v>1007</v>
      </c>
      <c r="AD666" s="74" t="s">
        <v>1023</v>
      </c>
      <c r="AE666" s="74" t="s">
        <v>1027</v>
      </c>
      <c r="AF666" s="74">
        <v>4</v>
      </c>
      <c r="AG666" s="74" t="s">
        <v>1004</v>
      </c>
      <c r="AH666" s="74">
        <v>0</v>
      </c>
      <c r="AI666" s="104">
        <v>0</v>
      </c>
    </row>
    <row r="667" spans="1:35">
      <c r="A667" s="95">
        <v>665</v>
      </c>
      <c r="B667" s="74" t="s">
        <v>38</v>
      </c>
      <c r="C667" s="74" t="s">
        <v>1670</v>
      </c>
      <c r="D667" s="74" t="s">
        <v>1670</v>
      </c>
      <c r="E667" s="74" t="str">
        <f>HYPERLINK("[映雪.xlsx]类型!B33",'类型（5）'!$C$33)</f>
        <v>魔女</v>
      </c>
      <c r="F667" s="74" t="s">
        <v>1001</v>
      </c>
      <c r="G667" s="74" t="s">
        <v>1002</v>
      </c>
      <c r="H667" s="74">
        <v>339</v>
      </c>
      <c r="I667" s="74">
        <v>339</v>
      </c>
      <c r="J667" s="74">
        <v>44</v>
      </c>
      <c r="K667" s="74">
        <v>40</v>
      </c>
      <c r="L667" s="74">
        <v>66</v>
      </c>
      <c r="M667" s="74">
        <v>64</v>
      </c>
      <c r="N667" s="74">
        <v>54</v>
      </c>
      <c r="O667" s="74">
        <f t="shared" si="10"/>
        <v>224</v>
      </c>
      <c r="P667" s="74" t="s">
        <v>1082</v>
      </c>
      <c r="Q667" s="74">
        <v>100</v>
      </c>
      <c r="R667" s="74">
        <v>1</v>
      </c>
      <c r="S667" s="74" t="s">
        <v>1012</v>
      </c>
      <c r="T667" s="74">
        <v>1508</v>
      </c>
      <c r="U667" s="74">
        <v>1523</v>
      </c>
      <c r="V667" s="74">
        <v>1587</v>
      </c>
      <c r="W667" s="74">
        <v>1615</v>
      </c>
      <c r="X667" s="74">
        <v>75</v>
      </c>
      <c r="Y667" s="74">
        <v>65</v>
      </c>
      <c r="Z667" s="74" t="s">
        <v>1004</v>
      </c>
      <c r="AA667" s="74" t="s">
        <v>1004</v>
      </c>
      <c r="AB667" s="74" t="s">
        <v>1006</v>
      </c>
      <c r="AC667" s="74" t="s">
        <v>1007</v>
      </c>
      <c r="AD667" s="74" t="s">
        <v>1023</v>
      </c>
      <c r="AE667" s="74" t="s">
        <v>1027</v>
      </c>
      <c r="AF667" s="74">
        <v>6</v>
      </c>
      <c r="AG667" s="74" t="s">
        <v>1004</v>
      </c>
      <c r="AH667" s="74">
        <v>0</v>
      </c>
      <c r="AI667" s="104">
        <v>0</v>
      </c>
    </row>
    <row r="668" spans="1:35">
      <c r="A668" s="95">
        <v>666</v>
      </c>
      <c r="B668" s="74" t="s">
        <v>38</v>
      </c>
      <c r="C668" s="74" t="s">
        <v>726</v>
      </c>
      <c r="D668" s="74" t="s">
        <v>726</v>
      </c>
      <c r="E668" s="74" t="str">
        <f>HYPERLINK("[映雪.xlsx]类型!B2",'类型（5）'!$C$2)</f>
        <v>统御强化</v>
      </c>
      <c r="F668" s="74" t="s">
        <v>1001</v>
      </c>
      <c r="G668" s="74" t="s">
        <v>1002</v>
      </c>
      <c r="H668" s="74">
        <v>659</v>
      </c>
      <c r="I668" s="74">
        <v>659</v>
      </c>
      <c r="J668" s="74">
        <v>44</v>
      </c>
      <c r="K668" s="74">
        <v>74</v>
      </c>
      <c r="L668" s="74">
        <v>55</v>
      </c>
      <c r="M668" s="74">
        <v>56</v>
      </c>
      <c r="N668" s="74">
        <v>63</v>
      </c>
      <c r="O668" s="74">
        <f t="shared" si="10"/>
        <v>248</v>
      </c>
      <c r="P668" s="74" t="s">
        <v>1060</v>
      </c>
      <c r="Q668" s="74">
        <v>100</v>
      </c>
      <c r="R668" s="74">
        <v>1</v>
      </c>
      <c r="S668" s="74" t="s">
        <v>1012</v>
      </c>
      <c r="T668" s="74">
        <v>1528</v>
      </c>
      <c r="U668" s="74">
        <v>1543</v>
      </c>
      <c r="V668" s="74">
        <v>1615</v>
      </c>
      <c r="W668" s="74">
        <v>1615</v>
      </c>
      <c r="X668" s="74">
        <v>51</v>
      </c>
      <c r="Y668" s="74">
        <v>48</v>
      </c>
      <c r="Z668" s="74" t="s">
        <v>1004</v>
      </c>
      <c r="AA668" s="74" t="s">
        <v>1004</v>
      </c>
      <c r="AB668" s="74" t="s">
        <v>1006</v>
      </c>
      <c r="AC668" s="74" t="s">
        <v>1007</v>
      </c>
      <c r="AD668" s="74" t="s">
        <v>1008</v>
      </c>
      <c r="AE668" s="74" t="s">
        <v>1009</v>
      </c>
      <c r="AF668" s="74">
        <v>8</v>
      </c>
      <c r="AG668" s="74" t="s">
        <v>1004</v>
      </c>
      <c r="AH668" s="74">
        <v>0</v>
      </c>
      <c r="AI668" s="104">
        <v>0</v>
      </c>
    </row>
    <row r="669" spans="1:35">
      <c r="A669" s="95">
        <v>667</v>
      </c>
      <c r="B669" s="74" t="s">
        <v>38</v>
      </c>
      <c r="C669" s="74" t="s">
        <v>1671</v>
      </c>
      <c r="D669" s="74" t="s">
        <v>1671</v>
      </c>
      <c r="E669" s="74" t="str">
        <f>HYPERLINK("[映雪.xlsx]类型!B3",'类型（5）'!$C$3)</f>
        <v>武勇强化</v>
      </c>
      <c r="F669" s="74" t="s">
        <v>1001</v>
      </c>
      <c r="G669" s="74" t="s">
        <v>1002</v>
      </c>
      <c r="H669" s="74">
        <v>662</v>
      </c>
      <c r="I669" s="74">
        <v>662</v>
      </c>
      <c r="J669" s="74">
        <v>44</v>
      </c>
      <c r="K669" s="74">
        <v>61</v>
      </c>
      <c r="L669" s="74">
        <v>72</v>
      </c>
      <c r="M669" s="74">
        <v>43</v>
      </c>
      <c r="N669" s="74">
        <v>39</v>
      </c>
      <c r="O669" s="74">
        <f t="shared" si="10"/>
        <v>215</v>
      </c>
      <c r="P669" s="74" t="s">
        <v>1046</v>
      </c>
      <c r="Q669" s="74">
        <v>100</v>
      </c>
      <c r="R669" s="74">
        <v>1</v>
      </c>
      <c r="S669" s="74" t="s">
        <v>1012</v>
      </c>
      <c r="T669" s="74">
        <v>1514</v>
      </c>
      <c r="U669" s="74">
        <v>1529</v>
      </c>
      <c r="V669" s="74">
        <v>1578</v>
      </c>
      <c r="W669" s="74">
        <v>1615</v>
      </c>
      <c r="X669" s="74">
        <v>51</v>
      </c>
      <c r="Y669" s="74">
        <v>48</v>
      </c>
      <c r="Z669" s="74" t="s">
        <v>1004</v>
      </c>
      <c r="AA669" s="74" t="s">
        <v>1004</v>
      </c>
      <c r="AB669" s="74" t="s">
        <v>1006</v>
      </c>
      <c r="AC669" s="74" t="s">
        <v>1007</v>
      </c>
      <c r="AD669" s="74" t="s">
        <v>1008</v>
      </c>
      <c r="AE669" s="74" t="s">
        <v>1009</v>
      </c>
      <c r="AF669" s="74">
        <v>6</v>
      </c>
      <c r="AG669" s="74" t="s">
        <v>1004</v>
      </c>
      <c r="AH669" s="74">
        <v>0</v>
      </c>
      <c r="AI669" s="104">
        <v>0</v>
      </c>
    </row>
    <row r="670" spans="1:35">
      <c r="A670" s="95">
        <v>668</v>
      </c>
      <c r="B670" s="74" t="s">
        <v>38</v>
      </c>
      <c r="C670" s="74" t="s">
        <v>1672</v>
      </c>
      <c r="D670" s="74" t="s">
        <v>1672</v>
      </c>
      <c r="E670" s="99" t="str">
        <f>HYPERLINK("[映雪.xlsx]类型!B26",'类型（5）'!$C$26)</f>
        <v>剑豪</v>
      </c>
      <c r="F670" s="74" t="s">
        <v>1001</v>
      </c>
      <c r="G670" s="74" t="s">
        <v>1002</v>
      </c>
      <c r="H670" s="74">
        <v>660</v>
      </c>
      <c r="I670" s="74">
        <v>660</v>
      </c>
      <c r="J670" s="74">
        <v>44</v>
      </c>
      <c r="K670" s="74">
        <v>68</v>
      </c>
      <c r="L670" s="74">
        <v>73</v>
      </c>
      <c r="M670" s="74">
        <v>60</v>
      </c>
      <c r="N670" s="74">
        <v>57</v>
      </c>
      <c r="O670" s="74">
        <f t="shared" si="10"/>
        <v>258</v>
      </c>
      <c r="P670" s="74" t="s">
        <v>1085</v>
      </c>
      <c r="Q670" s="74">
        <v>100</v>
      </c>
      <c r="R670" s="74">
        <v>1</v>
      </c>
      <c r="S670" s="74" t="s">
        <v>1012</v>
      </c>
      <c r="T670" s="74">
        <v>1536</v>
      </c>
      <c r="U670" s="74">
        <v>1551</v>
      </c>
      <c r="V670" s="74">
        <v>1631</v>
      </c>
      <c r="W670" s="74">
        <v>1615</v>
      </c>
      <c r="X670" s="74">
        <v>60</v>
      </c>
      <c r="Y670" s="74">
        <v>48</v>
      </c>
      <c r="Z670" s="74" t="s">
        <v>1004</v>
      </c>
      <c r="AA670" s="74" t="s">
        <v>1005</v>
      </c>
      <c r="AB670" s="74" t="s">
        <v>1006</v>
      </c>
      <c r="AC670" s="74" t="s">
        <v>1007</v>
      </c>
      <c r="AD670" s="74" t="s">
        <v>1008</v>
      </c>
      <c r="AE670" s="74" t="s">
        <v>1009</v>
      </c>
      <c r="AF670" s="74">
        <v>3</v>
      </c>
      <c r="AG670" s="74" t="s">
        <v>1004</v>
      </c>
      <c r="AH670" s="74">
        <v>0</v>
      </c>
      <c r="AI670" s="104">
        <v>0</v>
      </c>
    </row>
    <row r="671" spans="1:35">
      <c r="A671" s="95">
        <v>669</v>
      </c>
      <c r="B671" s="74" t="s">
        <v>38</v>
      </c>
      <c r="C671" s="74" t="s">
        <v>1673</v>
      </c>
      <c r="D671" s="74" t="s">
        <v>1673</v>
      </c>
      <c r="E671" s="96" t="str">
        <f>HYPERLINK("[映雪.xlsx]类型!B27",'类型（5）'!$C$27)</f>
        <v>骑士</v>
      </c>
      <c r="F671" s="74" t="s">
        <v>1001</v>
      </c>
      <c r="G671" s="74" t="s">
        <v>1002</v>
      </c>
      <c r="H671" s="74">
        <v>85</v>
      </c>
      <c r="I671" s="74">
        <v>85</v>
      </c>
      <c r="J671" s="74">
        <v>44</v>
      </c>
      <c r="K671" s="74">
        <v>64</v>
      </c>
      <c r="L671" s="74">
        <v>77</v>
      </c>
      <c r="M671" s="74">
        <v>63</v>
      </c>
      <c r="N671" s="74">
        <v>43</v>
      </c>
      <c r="O671" s="74">
        <f t="shared" si="10"/>
        <v>247</v>
      </c>
      <c r="P671" s="74" t="s">
        <v>1044</v>
      </c>
      <c r="Q671" s="74">
        <v>100</v>
      </c>
      <c r="R671" s="74">
        <v>1</v>
      </c>
      <c r="S671" s="74" t="s">
        <v>1012</v>
      </c>
      <c r="T671" s="74">
        <v>1535</v>
      </c>
      <c r="U671" s="74">
        <v>1550</v>
      </c>
      <c r="V671" s="74">
        <v>1586</v>
      </c>
      <c r="W671" s="74">
        <v>1615</v>
      </c>
      <c r="X671" s="74">
        <v>52</v>
      </c>
      <c r="Y671" s="74">
        <v>48</v>
      </c>
      <c r="Z671" s="74" t="s">
        <v>1004</v>
      </c>
      <c r="AA671" s="74" t="s">
        <v>1005</v>
      </c>
      <c r="AB671" s="74" t="s">
        <v>1006</v>
      </c>
      <c r="AC671" s="74" t="s">
        <v>1007</v>
      </c>
      <c r="AD671" s="74" t="s">
        <v>1008</v>
      </c>
      <c r="AE671" s="74" t="s">
        <v>1013</v>
      </c>
      <c r="AF671" s="74">
        <v>5</v>
      </c>
      <c r="AG671" s="74" t="s">
        <v>1004</v>
      </c>
      <c r="AH671" s="74">
        <v>0</v>
      </c>
      <c r="AI671" s="104">
        <v>0</v>
      </c>
    </row>
    <row r="672" spans="1:35">
      <c r="A672" s="95">
        <v>670</v>
      </c>
      <c r="B672" s="74" t="s">
        <v>38</v>
      </c>
      <c r="C672" s="74" t="s">
        <v>1674</v>
      </c>
      <c r="D672" s="74" t="s">
        <v>1674</v>
      </c>
      <c r="E672" s="74" t="str">
        <f>HYPERLINK("[映雪.xlsx]类型!B7",'类型（5）'!$C$7)</f>
        <v>武勇全能</v>
      </c>
      <c r="F672" s="74" t="s">
        <v>1001</v>
      </c>
      <c r="G672" s="74" t="s">
        <v>1002</v>
      </c>
      <c r="H672" s="74">
        <v>812</v>
      </c>
      <c r="I672" s="74">
        <v>812</v>
      </c>
      <c r="J672" s="74">
        <v>44</v>
      </c>
      <c r="K672" s="74">
        <v>36</v>
      </c>
      <c r="L672" s="74">
        <v>80</v>
      </c>
      <c r="M672" s="74">
        <v>49</v>
      </c>
      <c r="N672" s="74">
        <v>60</v>
      </c>
      <c r="O672" s="74">
        <f t="shared" si="10"/>
        <v>225</v>
      </c>
      <c r="P672" s="74" t="s">
        <v>1042</v>
      </c>
      <c r="Q672" s="74">
        <v>100</v>
      </c>
      <c r="R672" s="74">
        <v>1</v>
      </c>
      <c r="S672" s="74" t="s">
        <v>1012</v>
      </c>
      <c r="T672" s="74">
        <v>1519</v>
      </c>
      <c r="U672" s="74">
        <v>1534</v>
      </c>
      <c r="V672" s="74">
        <v>1563</v>
      </c>
      <c r="W672" s="74">
        <v>1615</v>
      </c>
      <c r="X672" s="74">
        <v>60</v>
      </c>
      <c r="Y672" s="74">
        <v>48</v>
      </c>
      <c r="Z672" s="74" t="s">
        <v>1004</v>
      </c>
      <c r="AA672" s="74" t="s">
        <v>1005</v>
      </c>
      <c r="AB672" s="74" t="s">
        <v>1006</v>
      </c>
      <c r="AC672" s="74" t="s">
        <v>1007</v>
      </c>
      <c r="AD672" s="74" t="s">
        <v>1008</v>
      </c>
      <c r="AE672" s="74" t="s">
        <v>1038</v>
      </c>
      <c r="AF672" s="74">
        <v>2</v>
      </c>
      <c r="AG672" s="74" t="s">
        <v>1004</v>
      </c>
      <c r="AH672" s="74">
        <v>0</v>
      </c>
      <c r="AI672" s="104">
        <v>0</v>
      </c>
    </row>
    <row r="673" spans="1:35">
      <c r="A673" s="95">
        <v>671</v>
      </c>
      <c r="B673" s="74" t="s">
        <v>38</v>
      </c>
      <c r="C673" s="74" t="s">
        <v>1675</v>
      </c>
      <c r="D673" s="74" t="s">
        <v>1675</v>
      </c>
      <c r="E673" s="74" t="str">
        <f>HYPERLINK("[映雪.xlsx]类型!B14",'类型（5）'!$C$14)</f>
        <v>永生</v>
      </c>
      <c r="F673" s="74" t="s">
        <v>1001</v>
      </c>
      <c r="G673" s="74" t="s">
        <v>1002</v>
      </c>
      <c r="H673" s="74">
        <v>811</v>
      </c>
      <c r="I673" s="74">
        <v>811</v>
      </c>
      <c r="J673" s="74">
        <v>44</v>
      </c>
      <c r="K673" s="74">
        <v>66</v>
      </c>
      <c r="L673" s="74">
        <v>25</v>
      </c>
      <c r="M673" s="74">
        <v>71</v>
      </c>
      <c r="N673" s="74">
        <v>42</v>
      </c>
      <c r="O673" s="74">
        <f t="shared" si="10"/>
        <v>204</v>
      </c>
      <c r="P673" s="74" t="s">
        <v>1037</v>
      </c>
      <c r="Q673" s="74">
        <v>100</v>
      </c>
      <c r="R673" s="74">
        <v>1</v>
      </c>
      <c r="S673" s="74" t="s">
        <v>1012</v>
      </c>
      <c r="T673" s="74">
        <v>1539</v>
      </c>
      <c r="U673" s="74">
        <v>1554</v>
      </c>
      <c r="V673" s="74">
        <v>1578</v>
      </c>
      <c r="W673" s="74">
        <v>1615</v>
      </c>
      <c r="X673" s="74">
        <v>52</v>
      </c>
      <c r="Y673" s="74">
        <v>48</v>
      </c>
      <c r="Z673" s="74" t="s">
        <v>1004</v>
      </c>
      <c r="AA673" s="74" t="s">
        <v>1005</v>
      </c>
      <c r="AB673" s="74" t="s">
        <v>1006</v>
      </c>
      <c r="AC673" s="74" t="s">
        <v>1007</v>
      </c>
      <c r="AD673" s="74" t="s">
        <v>1008</v>
      </c>
      <c r="AE673" s="74" t="s">
        <v>1038</v>
      </c>
      <c r="AF673" s="74">
        <v>8</v>
      </c>
      <c r="AG673" s="74" t="s">
        <v>1004</v>
      </c>
      <c r="AH673" s="74">
        <v>0</v>
      </c>
      <c r="AI673" s="104">
        <v>0</v>
      </c>
    </row>
    <row r="674" spans="1:35">
      <c r="A674" s="95">
        <v>672</v>
      </c>
      <c r="B674" s="74" t="s">
        <v>38</v>
      </c>
      <c r="C674" s="74" t="s">
        <v>1676</v>
      </c>
      <c r="D674" s="74" t="s">
        <v>1676</v>
      </c>
      <c r="E674" s="74" t="str">
        <f>HYPERLINK("[映雪.xlsx]类型!B6",'类型（5）'!$C$6)</f>
        <v>统御全能</v>
      </c>
      <c r="F674" s="74" t="s">
        <v>1001</v>
      </c>
      <c r="G674" s="74" t="s">
        <v>1002</v>
      </c>
      <c r="H674" s="74">
        <v>291</v>
      </c>
      <c r="I674" s="74">
        <v>291</v>
      </c>
      <c r="J674" s="74">
        <v>44</v>
      </c>
      <c r="K674" s="74">
        <v>64</v>
      </c>
      <c r="L674" s="74">
        <v>47</v>
      </c>
      <c r="M674" s="74">
        <v>55</v>
      </c>
      <c r="N674" s="74">
        <v>57</v>
      </c>
      <c r="O674" s="74">
        <f t="shared" si="10"/>
        <v>223</v>
      </c>
      <c r="P674" s="74" t="s">
        <v>1035</v>
      </c>
      <c r="Q674" s="74">
        <v>100</v>
      </c>
      <c r="R674" s="74">
        <v>1</v>
      </c>
      <c r="S674" s="74" t="s">
        <v>1012</v>
      </c>
      <c r="T674" s="74">
        <v>1544</v>
      </c>
      <c r="U674" s="74">
        <v>1559</v>
      </c>
      <c r="V674" s="74">
        <v>1603</v>
      </c>
      <c r="W674" s="74">
        <v>1615</v>
      </c>
      <c r="X674" s="74">
        <v>60</v>
      </c>
      <c r="Y674" s="74">
        <v>48</v>
      </c>
      <c r="Z674" s="74" t="s">
        <v>1004</v>
      </c>
      <c r="AA674" s="74" t="s">
        <v>1005</v>
      </c>
      <c r="AB674" s="74" t="s">
        <v>1006</v>
      </c>
      <c r="AC674" s="74" t="s">
        <v>1007</v>
      </c>
      <c r="AD674" s="74" t="s">
        <v>1023</v>
      </c>
      <c r="AE674" s="74" t="s">
        <v>1027</v>
      </c>
      <c r="AF674" s="74">
        <v>3</v>
      </c>
      <c r="AG674" s="74" t="s">
        <v>1004</v>
      </c>
      <c r="AH674" s="74">
        <v>0</v>
      </c>
      <c r="AI674" s="104">
        <v>0</v>
      </c>
    </row>
    <row r="675" spans="1:35">
      <c r="A675" s="95">
        <v>673</v>
      </c>
      <c r="B675" s="74" t="s">
        <v>38</v>
      </c>
      <c r="C675" s="74" t="s">
        <v>729</v>
      </c>
      <c r="D675" s="74" t="s">
        <v>729</v>
      </c>
      <c r="E675" s="74" t="str">
        <f>HYPERLINK("[映雪.xlsx]类型!B13",'类型（5）'!$C$13)</f>
        <v>贤者</v>
      </c>
      <c r="F675" s="74" t="s">
        <v>1001</v>
      </c>
      <c r="G675" s="74" t="s">
        <v>1002</v>
      </c>
      <c r="H675" s="74">
        <v>417</v>
      </c>
      <c r="I675" s="74">
        <v>417</v>
      </c>
      <c r="J675" s="74">
        <v>44</v>
      </c>
      <c r="K675" s="74">
        <v>74</v>
      </c>
      <c r="L675" s="74">
        <v>76</v>
      </c>
      <c r="M675" s="74">
        <v>61</v>
      </c>
      <c r="N675" s="74">
        <v>79</v>
      </c>
      <c r="O675" s="74">
        <f t="shared" si="10"/>
        <v>290</v>
      </c>
      <c r="P675" s="74" t="s">
        <v>1049</v>
      </c>
      <c r="Q675" s="74">
        <v>100</v>
      </c>
      <c r="R675" s="74">
        <v>1</v>
      </c>
      <c r="S675" s="74" t="s">
        <v>1012</v>
      </c>
      <c r="T675" s="74">
        <v>1529</v>
      </c>
      <c r="U675" s="74">
        <v>1544</v>
      </c>
      <c r="V675" s="74">
        <v>1573</v>
      </c>
      <c r="W675" s="74">
        <v>1615</v>
      </c>
      <c r="X675" s="74">
        <v>51</v>
      </c>
      <c r="Y675" s="74">
        <v>65</v>
      </c>
      <c r="Z675" s="74" t="s">
        <v>1004</v>
      </c>
      <c r="AA675" s="74" t="s">
        <v>1004</v>
      </c>
      <c r="AB675" s="74" t="s">
        <v>1006</v>
      </c>
      <c r="AC675" s="74" t="s">
        <v>1007</v>
      </c>
      <c r="AD675" s="74" t="s">
        <v>1008</v>
      </c>
      <c r="AE675" s="74" t="s">
        <v>1027</v>
      </c>
      <c r="AF675" s="74">
        <v>10</v>
      </c>
      <c r="AG675" s="74" t="s">
        <v>1004</v>
      </c>
      <c r="AH675" s="74">
        <v>0</v>
      </c>
      <c r="AI675" s="104">
        <v>0</v>
      </c>
    </row>
    <row r="676" spans="1:35">
      <c r="A676" s="95">
        <v>674</v>
      </c>
      <c r="B676" s="74" t="s">
        <v>38</v>
      </c>
      <c r="C676" s="74" t="s">
        <v>1677</v>
      </c>
      <c r="D676" s="74" t="s">
        <v>1677</v>
      </c>
      <c r="E676" s="96" t="str">
        <f>HYPERLINK("[映雪.xlsx]类型!B10",'类型（5）'!$C$10)</f>
        <v>学者</v>
      </c>
      <c r="F676" s="74" t="s">
        <v>1001</v>
      </c>
      <c r="G676" s="74" t="s">
        <v>1002</v>
      </c>
      <c r="H676" s="74">
        <v>627</v>
      </c>
      <c r="I676" s="74">
        <v>627</v>
      </c>
      <c r="J676" s="74">
        <v>44</v>
      </c>
      <c r="K676" s="74">
        <v>61</v>
      </c>
      <c r="L676" s="74">
        <v>72</v>
      </c>
      <c r="M676" s="74">
        <v>79</v>
      </c>
      <c r="N676" s="74">
        <v>51</v>
      </c>
      <c r="O676" s="74">
        <f t="shared" si="10"/>
        <v>263</v>
      </c>
      <c r="P676" s="74" t="s">
        <v>1056</v>
      </c>
      <c r="Q676" s="74">
        <v>100</v>
      </c>
      <c r="R676" s="74">
        <v>1</v>
      </c>
      <c r="S676" s="74" t="s">
        <v>1012</v>
      </c>
      <c r="T676" s="74">
        <v>1519</v>
      </c>
      <c r="U676" s="74">
        <v>1534</v>
      </c>
      <c r="V676" s="74">
        <v>1586</v>
      </c>
      <c r="W676" s="74">
        <v>1615</v>
      </c>
      <c r="X676" s="74">
        <v>48</v>
      </c>
      <c r="Y676" s="74">
        <v>65</v>
      </c>
      <c r="Z676" s="74" t="s">
        <v>1004</v>
      </c>
      <c r="AA676" s="74" t="s">
        <v>1004</v>
      </c>
      <c r="AB676" s="74" t="s">
        <v>1006</v>
      </c>
      <c r="AC676" s="74" t="s">
        <v>1007</v>
      </c>
      <c r="AD676" s="74" t="s">
        <v>1008</v>
      </c>
      <c r="AE676" s="74" t="s">
        <v>1020</v>
      </c>
      <c r="AF676" s="74">
        <v>6</v>
      </c>
      <c r="AG676" s="74" t="s">
        <v>1004</v>
      </c>
      <c r="AH676" s="74">
        <v>0</v>
      </c>
      <c r="AI676" s="104">
        <v>0</v>
      </c>
    </row>
    <row r="677" spans="1:35">
      <c r="A677" s="95">
        <v>675</v>
      </c>
      <c r="B677" s="74" t="s">
        <v>38</v>
      </c>
      <c r="C677" s="74" t="s">
        <v>1678</v>
      </c>
      <c r="D677" s="74" t="s">
        <v>1678</v>
      </c>
      <c r="E677" s="99" t="str">
        <f>HYPERLINK("[映雪.xlsx]类型!B42",'类型（5）'!$C$42)</f>
        <v>魔剑士</v>
      </c>
      <c r="F677" s="74" t="s">
        <v>1001</v>
      </c>
      <c r="G677" s="74" t="s">
        <v>1002</v>
      </c>
      <c r="H677" s="74">
        <v>488</v>
      </c>
      <c r="I677" s="74">
        <v>488</v>
      </c>
      <c r="J677" s="74">
        <v>44</v>
      </c>
      <c r="K677" s="74">
        <v>33</v>
      </c>
      <c r="L677" s="74">
        <v>70</v>
      </c>
      <c r="M677" s="74">
        <v>26</v>
      </c>
      <c r="N677" s="74">
        <v>37</v>
      </c>
      <c r="O677" s="74">
        <f t="shared" si="10"/>
        <v>166</v>
      </c>
      <c r="P677" s="74" t="s">
        <v>1085</v>
      </c>
      <c r="Q677" s="74">
        <v>100</v>
      </c>
      <c r="R677" s="74">
        <v>1</v>
      </c>
      <c r="S677" s="74" t="s">
        <v>1012</v>
      </c>
      <c r="T677" s="74">
        <v>1513</v>
      </c>
      <c r="U677" s="74">
        <v>1528</v>
      </c>
      <c r="V677" s="74">
        <v>1573</v>
      </c>
      <c r="W677" s="74">
        <v>1615</v>
      </c>
      <c r="X677" s="74">
        <v>55</v>
      </c>
      <c r="Y677" s="74">
        <v>65</v>
      </c>
      <c r="Z677" s="74" t="s">
        <v>1004</v>
      </c>
      <c r="AA677" s="74" t="s">
        <v>1004</v>
      </c>
      <c r="AB677" s="74" t="s">
        <v>1006</v>
      </c>
      <c r="AC677" s="74" t="s">
        <v>1007</v>
      </c>
      <c r="AD677" s="74" t="s">
        <v>1023</v>
      </c>
      <c r="AE677" s="74" t="s">
        <v>1017</v>
      </c>
      <c r="AF677" s="74">
        <v>8</v>
      </c>
      <c r="AG677" s="74" t="s">
        <v>1005</v>
      </c>
      <c r="AH677" s="74">
        <v>0</v>
      </c>
      <c r="AI677" s="104">
        <v>0</v>
      </c>
    </row>
    <row r="678" spans="1:35">
      <c r="A678" s="95">
        <v>676</v>
      </c>
      <c r="B678" s="74" t="s">
        <v>38</v>
      </c>
      <c r="C678" s="74" t="s">
        <v>1679</v>
      </c>
      <c r="D678" s="74" t="s">
        <v>1679</v>
      </c>
      <c r="E678" s="74" t="str">
        <f>HYPERLINK("[映雪.xlsx]类型!B38",'类型（5）'!$C$38)</f>
        <v>战士</v>
      </c>
      <c r="F678" s="74" t="s">
        <v>1001</v>
      </c>
      <c r="G678" s="74" t="s">
        <v>1002</v>
      </c>
      <c r="H678" s="74">
        <v>832</v>
      </c>
      <c r="I678" s="74">
        <v>832</v>
      </c>
      <c r="J678" s="74">
        <v>44</v>
      </c>
      <c r="K678" s="74">
        <v>58</v>
      </c>
      <c r="L678" s="74">
        <v>75</v>
      </c>
      <c r="M678" s="74">
        <v>51</v>
      </c>
      <c r="N678" s="74">
        <v>72</v>
      </c>
      <c r="O678" s="74">
        <f t="shared" si="10"/>
        <v>256</v>
      </c>
      <c r="P678" s="74" t="s">
        <v>1069</v>
      </c>
      <c r="Q678" s="74">
        <v>100</v>
      </c>
      <c r="R678" s="74">
        <v>1</v>
      </c>
      <c r="S678" s="74" t="s">
        <v>1012</v>
      </c>
      <c r="T678" s="74">
        <v>1549</v>
      </c>
      <c r="U678" s="74">
        <v>1564</v>
      </c>
      <c r="V678" s="74">
        <v>1634</v>
      </c>
      <c r="W678" s="74">
        <v>1615</v>
      </c>
      <c r="X678" s="74">
        <v>51</v>
      </c>
      <c r="Y678" s="74">
        <v>48</v>
      </c>
      <c r="Z678" s="74" t="s">
        <v>1004</v>
      </c>
      <c r="AA678" s="74" t="s">
        <v>1005</v>
      </c>
      <c r="AB678" s="74" t="s">
        <v>1006</v>
      </c>
      <c r="AC678" s="74" t="s">
        <v>1007</v>
      </c>
      <c r="AD678" s="74" t="s">
        <v>1008</v>
      </c>
      <c r="AE678" s="74" t="s">
        <v>1038</v>
      </c>
      <c r="AF678" s="74">
        <v>4</v>
      </c>
      <c r="AG678" s="74" t="s">
        <v>1004</v>
      </c>
      <c r="AH678" s="74">
        <v>0</v>
      </c>
      <c r="AI678" s="104">
        <v>0</v>
      </c>
    </row>
    <row r="679" spans="1:35">
      <c r="A679" s="95">
        <v>677</v>
      </c>
      <c r="B679" s="74" t="s">
        <v>38</v>
      </c>
      <c r="C679" s="74" t="s">
        <v>1680</v>
      </c>
      <c r="D679" s="74" t="s">
        <v>1680</v>
      </c>
      <c r="E679" s="74" t="str">
        <f>HYPERLINK("[映雪.xlsx]类型!B3",'类型（5）'!$C$3)</f>
        <v>武勇强化</v>
      </c>
      <c r="F679" s="74" t="s">
        <v>1001</v>
      </c>
      <c r="G679" s="74" t="s">
        <v>1002</v>
      </c>
      <c r="H679" s="74">
        <v>815</v>
      </c>
      <c r="I679" s="74">
        <v>815</v>
      </c>
      <c r="J679" s="74">
        <v>44</v>
      </c>
      <c r="K679" s="74">
        <v>34</v>
      </c>
      <c r="L679" s="74">
        <v>77</v>
      </c>
      <c r="M679" s="74">
        <v>48</v>
      </c>
      <c r="N679" s="74">
        <v>54</v>
      </c>
      <c r="O679" s="74">
        <f t="shared" si="10"/>
        <v>213</v>
      </c>
      <c r="P679" s="74" t="s">
        <v>1042</v>
      </c>
      <c r="Q679" s="74">
        <v>100</v>
      </c>
      <c r="R679" s="74">
        <v>1</v>
      </c>
      <c r="S679" s="74" t="s">
        <v>1012</v>
      </c>
      <c r="T679" s="74">
        <v>1542</v>
      </c>
      <c r="U679" s="74">
        <v>1557</v>
      </c>
      <c r="V679" s="74">
        <v>1583</v>
      </c>
      <c r="W679" s="74">
        <v>1615</v>
      </c>
      <c r="X679" s="74">
        <v>49</v>
      </c>
      <c r="Y679" s="74">
        <v>48</v>
      </c>
      <c r="Z679" s="74" t="s">
        <v>1004</v>
      </c>
      <c r="AA679" s="74" t="s">
        <v>1004</v>
      </c>
      <c r="AB679" s="74" t="s">
        <v>1006</v>
      </c>
      <c r="AC679" s="74" t="s">
        <v>1007</v>
      </c>
      <c r="AD679" s="74" t="s">
        <v>1008</v>
      </c>
      <c r="AE679" s="74" t="s">
        <v>1017</v>
      </c>
      <c r="AF679" s="74">
        <v>10</v>
      </c>
      <c r="AG679" s="74" t="s">
        <v>1004</v>
      </c>
      <c r="AH679" s="74">
        <v>0</v>
      </c>
      <c r="AI679" s="104">
        <v>0</v>
      </c>
    </row>
    <row r="680" spans="1:35">
      <c r="A680" s="95">
        <v>678</v>
      </c>
      <c r="B680" s="74" t="s">
        <v>140</v>
      </c>
      <c r="C680" s="74" t="s">
        <v>140</v>
      </c>
      <c r="D680" s="74" t="s">
        <v>140</v>
      </c>
      <c r="E680" s="99" t="str">
        <f>HYPERLINK("[映雪.xlsx]类型!B31",'类型（5）'!$C$31)</f>
        <v>后宫王</v>
      </c>
      <c r="F680" s="74" t="s">
        <v>1001</v>
      </c>
      <c r="G680" s="74" t="s">
        <v>1002</v>
      </c>
      <c r="H680" s="74">
        <v>26</v>
      </c>
      <c r="I680" s="74">
        <v>26</v>
      </c>
      <c r="J680" s="74">
        <v>24</v>
      </c>
      <c r="K680" s="74">
        <v>78</v>
      </c>
      <c r="L680" s="74">
        <v>53</v>
      </c>
      <c r="M680" s="74">
        <v>59</v>
      </c>
      <c r="N680" s="74">
        <v>65</v>
      </c>
      <c r="O680" s="74">
        <f t="shared" si="10"/>
        <v>255</v>
      </c>
      <c r="P680" s="74" t="s">
        <v>1681</v>
      </c>
      <c r="Q680" s="74">
        <v>11160</v>
      </c>
      <c r="R680" s="74">
        <v>6</v>
      </c>
      <c r="S680" s="74" t="s">
        <v>4</v>
      </c>
      <c r="T680" s="74">
        <v>1511</v>
      </c>
      <c r="U680" s="74">
        <v>1526</v>
      </c>
      <c r="V680" s="74">
        <v>1577</v>
      </c>
      <c r="W680" s="74">
        <v>1615</v>
      </c>
      <c r="X680" s="74">
        <v>93</v>
      </c>
      <c r="Y680" s="74">
        <v>42</v>
      </c>
      <c r="Z680" s="74" t="s">
        <v>1004</v>
      </c>
      <c r="AA680" s="74" t="s">
        <v>1004</v>
      </c>
      <c r="AB680" s="74" t="s">
        <v>1006</v>
      </c>
      <c r="AC680" s="74" t="s">
        <v>1183</v>
      </c>
      <c r="AD680" s="74" t="s">
        <v>1008</v>
      </c>
      <c r="AE680" s="74" t="s">
        <v>1009</v>
      </c>
      <c r="AF680" s="74">
        <v>7</v>
      </c>
      <c r="AG680" s="74" t="s">
        <v>1005</v>
      </c>
      <c r="AH680" s="74">
        <v>0</v>
      </c>
      <c r="AI680" s="104">
        <v>0</v>
      </c>
    </row>
    <row r="681" spans="1:35">
      <c r="A681" s="95">
        <v>679</v>
      </c>
      <c r="B681" s="74" t="s">
        <v>140</v>
      </c>
      <c r="C681" s="74" t="s">
        <v>1682</v>
      </c>
      <c r="D681" s="74" t="s">
        <v>1682</v>
      </c>
      <c r="E681" s="96" t="str">
        <f>HYPERLINK("[映雪.xlsx]类型!B24",'类型（5）'!$C$24)</f>
        <v>艺术家</v>
      </c>
      <c r="F681" s="74" t="s">
        <v>1001</v>
      </c>
      <c r="G681" s="74" t="s">
        <v>1002</v>
      </c>
      <c r="H681" s="74">
        <v>718</v>
      </c>
      <c r="I681" s="74">
        <v>718</v>
      </c>
      <c r="J681" s="74">
        <v>24</v>
      </c>
      <c r="K681" s="74">
        <v>55</v>
      </c>
      <c r="L681" s="74">
        <v>61</v>
      </c>
      <c r="M681" s="74">
        <v>53</v>
      </c>
      <c r="N681" s="74">
        <v>57</v>
      </c>
      <c r="O681" s="74">
        <f t="shared" si="10"/>
        <v>226</v>
      </c>
      <c r="P681" s="74" t="s">
        <v>1053</v>
      </c>
      <c r="Q681" s="74">
        <v>100</v>
      </c>
      <c r="R681" s="74">
        <v>1</v>
      </c>
      <c r="S681" s="74" t="s">
        <v>1012</v>
      </c>
      <c r="T681" s="74">
        <v>1538</v>
      </c>
      <c r="U681" s="74">
        <v>1553</v>
      </c>
      <c r="V681" s="74">
        <v>1577</v>
      </c>
      <c r="W681" s="74">
        <v>1615</v>
      </c>
      <c r="X681" s="74">
        <v>93</v>
      </c>
      <c r="Y681" s="74">
        <v>42</v>
      </c>
      <c r="Z681" s="74" t="s">
        <v>1004</v>
      </c>
      <c r="AA681" s="74" t="s">
        <v>1004</v>
      </c>
      <c r="AB681" s="74" t="s">
        <v>1006</v>
      </c>
      <c r="AC681" s="74" t="s">
        <v>1183</v>
      </c>
      <c r="AD681" s="74" t="s">
        <v>1023</v>
      </c>
      <c r="AE681" s="74" t="s">
        <v>1027</v>
      </c>
      <c r="AF681" s="74">
        <v>4</v>
      </c>
      <c r="AG681" s="74" t="s">
        <v>1004</v>
      </c>
      <c r="AH681" s="74">
        <v>0</v>
      </c>
      <c r="AI681" s="104">
        <v>0</v>
      </c>
    </row>
    <row r="682" spans="1:35">
      <c r="A682" s="95">
        <v>680</v>
      </c>
      <c r="B682" s="74" t="s">
        <v>140</v>
      </c>
      <c r="C682" s="74" t="s">
        <v>1683</v>
      </c>
      <c r="D682" s="74" t="s">
        <v>1683</v>
      </c>
      <c r="E682" s="96" t="str">
        <f>HYPERLINK("[映雪.xlsx]类型!B5",'类型（5）'!$C$5)</f>
        <v>家政强化</v>
      </c>
      <c r="F682" s="74" t="s">
        <v>1001</v>
      </c>
      <c r="G682" s="74" t="s">
        <v>1002</v>
      </c>
      <c r="H682" s="74">
        <v>630</v>
      </c>
      <c r="I682" s="74">
        <v>630</v>
      </c>
      <c r="J682" s="74">
        <v>24</v>
      </c>
      <c r="K682" s="74">
        <v>70</v>
      </c>
      <c r="L682" s="74">
        <v>45</v>
      </c>
      <c r="M682" s="74">
        <v>63</v>
      </c>
      <c r="N682" s="74">
        <v>75</v>
      </c>
      <c r="O682" s="74">
        <f t="shared" si="10"/>
        <v>253</v>
      </c>
      <c r="P682" s="74" t="s">
        <v>1011</v>
      </c>
      <c r="Q682" s="74">
        <v>100</v>
      </c>
      <c r="R682" s="74">
        <v>1</v>
      </c>
      <c r="S682" s="74" t="s">
        <v>1012</v>
      </c>
      <c r="T682" s="74">
        <v>1527</v>
      </c>
      <c r="U682" s="74">
        <v>1542</v>
      </c>
      <c r="V682" s="74">
        <v>1595</v>
      </c>
      <c r="W682" s="74">
        <v>1615</v>
      </c>
      <c r="X682" s="74">
        <v>84</v>
      </c>
      <c r="Y682" s="74">
        <v>42</v>
      </c>
      <c r="Z682" s="74" t="s">
        <v>1004</v>
      </c>
      <c r="AA682" s="74" t="s">
        <v>1005</v>
      </c>
      <c r="AB682" s="74" t="s">
        <v>1006</v>
      </c>
      <c r="AC682" s="74" t="s">
        <v>1007</v>
      </c>
      <c r="AD682" s="74" t="s">
        <v>1008</v>
      </c>
      <c r="AE682" s="74" t="s">
        <v>1009</v>
      </c>
      <c r="AF682" s="74">
        <v>3</v>
      </c>
      <c r="AG682" s="74" t="s">
        <v>1005</v>
      </c>
      <c r="AH682" s="74">
        <v>0</v>
      </c>
      <c r="AI682" s="104">
        <v>0</v>
      </c>
    </row>
    <row r="683" spans="1:35">
      <c r="A683" s="95">
        <v>681</v>
      </c>
      <c r="B683" s="74" t="s">
        <v>140</v>
      </c>
      <c r="C683" s="74" t="s">
        <v>1684</v>
      </c>
      <c r="D683" s="74" t="s">
        <v>1684</v>
      </c>
      <c r="E683" s="99" t="str">
        <f>HYPERLINK("[映雪.xlsx]类型!B31",'类型（5）'!$C$31)</f>
        <v>后宫王</v>
      </c>
      <c r="F683" s="74" t="s">
        <v>1001</v>
      </c>
      <c r="G683" s="74" t="s">
        <v>1002</v>
      </c>
      <c r="H683" s="74">
        <v>114</v>
      </c>
      <c r="I683" s="74">
        <v>114</v>
      </c>
      <c r="J683" s="74">
        <v>24</v>
      </c>
      <c r="K683" s="74">
        <v>82</v>
      </c>
      <c r="L683" s="74">
        <v>64</v>
      </c>
      <c r="M683" s="74">
        <v>54</v>
      </c>
      <c r="N683" s="74">
        <v>53</v>
      </c>
      <c r="O683" s="74">
        <f t="shared" si="10"/>
        <v>253</v>
      </c>
      <c r="P683" s="74" t="s">
        <v>1064</v>
      </c>
      <c r="Q683" s="74">
        <v>100</v>
      </c>
      <c r="R683" s="74">
        <v>1</v>
      </c>
      <c r="S683" s="74" t="s">
        <v>1012</v>
      </c>
      <c r="T683" s="74">
        <v>1553</v>
      </c>
      <c r="U683" s="74">
        <v>1568</v>
      </c>
      <c r="V683" s="74">
        <v>1615</v>
      </c>
      <c r="W683" s="74">
        <v>1615</v>
      </c>
      <c r="X683" s="74">
        <v>91</v>
      </c>
      <c r="Y683" s="74">
        <v>42</v>
      </c>
      <c r="Z683" s="74" t="s">
        <v>1004</v>
      </c>
      <c r="AA683" s="74" t="s">
        <v>1005</v>
      </c>
      <c r="AB683" s="74" t="s">
        <v>1054</v>
      </c>
      <c r="AC683" s="74" t="s">
        <v>1007</v>
      </c>
      <c r="AD683" s="74" t="s">
        <v>1016</v>
      </c>
      <c r="AE683" s="74" t="s">
        <v>1009</v>
      </c>
      <c r="AF683" s="74">
        <v>11</v>
      </c>
      <c r="AG683" s="74" t="s">
        <v>1005</v>
      </c>
      <c r="AH683" s="74">
        <v>0</v>
      </c>
      <c r="AI683" s="104">
        <v>0</v>
      </c>
    </row>
    <row r="684" spans="1:35">
      <c r="A684" s="95">
        <v>682</v>
      </c>
      <c r="B684" s="74"/>
      <c r="C684" s="74" t="s">
        <v>1685</v>
      </c>
      <c r="D684" s="74" t="s">
        <v>1685</v>
      </c>
      <c r="E684" s="74" t="str">
        <f>HYPERLINK("[映雪.xlsx]类型!B38",'类型（5）'!$C$38)</f>
        <v>战士</v>
      </c>
      <c r="F684" s="74" t="s">
        <v>1098</v>
      </c>
      <c r="G684" s="74" t="s">
        <v>1002</v>
      </c>
      <c r="H684" s="74">
        <v>112</v>
      </c>
      <c r="I684" s="74">
        <v>112</v>
      </c>
      <c r="J684" s="74">
        <v>85</v>
      </c>
      <c r="K684" s="74">
        <v>73</v>
      </c>
      <c r="L684" s="74">
        <v>82</v>
      </c>
      <c r="M684" s="74">
        <v>11</v>
      </c>
      <c r="N684" s="74">
        <v>64</v>
      </c>
      <c r="O684" s="74">
        <f t="shared" si="10"/>
        <v>230</v>
      </c>
      <c r="P684" s="74" t="s">
        <v>1036</v>
      </c>
      <c r="Q684" s="74">
        <v>1602</v>
      </c>
      <c r="R684" s="74">
        <v>0</v>
      </c>
      <c r="S684" s="74"/>
      <c r="T684" s="74">
        <v>1527</v>
      </c>
      <c r="U684" s="74">
        <v>1542</v>
      </c>
      <c r="V684" s="74">
        <v>1606</v>
      </c>
      <c r="W684" s="74">
        <v>0</v>
      </c>
      <c r="X684" s="74">
        <v>91</v>
      </c>
      <c r="Y684" s="74">
        <v>65</v>
      </c>
      <c r="Z684" s="74" t="s">
        <v>1004</v>
      </c>
      <c r="AA684" s="74" t="s">
        <v>1005</v>
      </c>
      <c r="AB684" s="74" t="s">
        <v>1006</v>
      </c>
      <c r="AC684" s="74" t="s">
        <v>1204</v>
      </c>
      <c r="AD684" s="74" t="s">
        <v>1016</v>
      </c>
      <c r="AE684" s="74" t="s">
        <v>1013</v>
      </c>
      <c r="AF684" s="74">
        <v>11</v>
      </c>
      <c r="AG684" s="74" t="s">
        <v>1004</v>
      </c>
      <c r="AH684" s="74">
        <v>0</v>
      </c>
      <c r="AI684" s="104">
        <v>0</v>
      </c>
    </row>
    <row r="685" spans="1:35">
      <c r="A685" s="95">
        <v>683</v>
      </c>
      <c r="B685" s="74" t="s">
        <v>140</v>
      </c>
      <c r="C685" s="74" t="s">
        <v>1686</v>
      </c>
      <c r="D685" s="74" t="s">
        <v>1686</v>
      </c>
      <c r="E685" s="74" t="str">
        <f>HYPERLINK("[映雪.xlsx]类型!B1",'类型（5）'!$C$1)</f>
        <v>均衡</v>
      </c>
      <c r="F685" s="74" t="s">
        <v>1001</v>
      </c>
      <c r="G685" s="74" t="s">
        <v>1002</v>
      </c>
      <c r="H685" s="74">
        <v>924</v>
      </c>
      <c r="I685" s="74">
        <v>924</v>
      </c>
      <c r="J685" s="74">
        <v>24</v>
      </c>
      <c r="K685" s="74">
        <v>64</v>
      </c>
      <c r="L685" s="74">
        <v>43</v>
      </c>
      <c r="M685" s="74">
        <v>73</v>
      </c>
      <c r="N685" s="74">
        <v>58</v>
      </c>
      <c r="O685" s="74">
        <f t="shared" si="10"/>
        <v>238</v>
      </c>
      <c r="P685" s="74" t="s">
        <v>1015</v>
      </c>
      <c r="Q685" s="74">
        <v>100</v>
      </c>
      <c r="R685" s="74">
        <v>1</v>
      </c>
      <c r="S685" s="74" t="s">
        <v>1012</v>
      </c>
      <c r="T685" s="74">
        <v>1571</v>
      </c>
      <c r="U685" s="74">
        <v>1586</v>
      </c>
      <c r="V685" s="74">
        <v>1646</v>
      </c>
      <c r="W685" s="74">
        <v>1615</v>
      </c>
      <c r="X685" s="74">
        <v>81</v>
      </c>
      <c r="Y685" s="74">
        <v>27</v>
      </c>
      <c r="Z685" s="74" t="s">
        <v>1004</v>
      </c>
      <c r="AA685" s="74" t="s">
        <v>1005</v>
      </c>
      <c r="AB685" s="74" t="s">
        <v>1006</v>
      </c>
      <c r="AC685" s="74" t="s">
        <v>1204</v>
      </c>
      <c r="AD685" s="74" t="s">
        <v>1008</v>
      </c>
      <c r="AE685" s="74" t="s">
        <v>1013</v>
      </c>
      <c r="AF685" s="74">
        <v>8</v>
      </c>
      <c r="AG685" s="74" t="s">
        <v>1005</v>
      </c>
      <c r="AH685" s="74">
        <v>0</v>
      </c>
      <c r="AI685" s="104">
        <v>0</v>
      </c>
    </row>
    <row r="686" spans="1:35">
      <c r="A686" s="95">
        <v>684</v>
      </c>
      <c r="B686" s="74" t="s">
        <v>140</v>
      </c>
      <c r="C686" s="74" t="s">
        <v>1687</v>
      </c>
      <c r="D686" s="74" t="s">
        <v>1687</v>
      </c>
      <c r="E686" s="74" t="str">
        <f>HYPERLINK("[映雪.xlsx]类型!B3",'类型（5）'!$C$3)</f>
        <v>武勇强化</v>
      </c>
      <c r="F686" s="74" t="s">
        <v>1001</v>
      </c>
      <c r="G686" s="74" t="s">
        <v>1002</v>
      </c>
      <c r="H686" s="74">
        <v>497</v>
      </c>
      <c r="I686" s="74">
        <v>497</v>
      </c>
      <c r="J686" s="74">
        <v>24</v>
      </c>
      <c r="K686" s="74">
        <v>69</v>
      </c>
      <c r="L686" s="74">
        <v>72</v>
      </c>
      <c r="M686" s="74">
        <v>40</v>
      </c>
      <c r="N686" s="74">
        <v>60</v>
      </c>
      <c r="O686" s="74">
        <f t="shared" si="10"/>
        <v>241</v>
      </c>
      <c r="P686" s="74" t="s">
        <v>1022</v>
      </c>
      <c r="Q686" s="74">
        <v>100</v>
      </c>
      <c r="R686" s="74">
        <v>1</v>
      </c>
      <c r="S686" s="74" t="s">
        <v>1012</v>
      </c>
      <c r="T686" s="74">
        <v>1534</v>
      </c>
      <c r="U686" s="74">
        <v>1549</v>
      </c>
      <c r="V686" s="74">
        <v>1571</v>
      </c>
      <c r="W686" s="74">
        <v>1615</v>
      </c>
      <c r="X686" s="74">
        <v>84</v>
      </c>
      <c r="Y686" s="74">
        <v>21</v>
      </c>
      <c r="Z686" s="74" t="s">
        <v>1004</v>
      </c>
      <c r="AA686" s="74" t="s">
        <v>1004</v>
      </c>
      <c r="AB686" s="74" t="s">
        <v>1006</v>
      </c>
      <c r="AC686" s="74" t="s">
        <v>1007</v>
      </c>
      <c r="AD686" s="74" t="s">
        <v>1008</v>
      </c>
      <c r="AE686" s="74" t="s">
        <v>1013</v>
      </c>
      <c r="AF686" s="74">
        <v>2</v>
      </c>
      <c r="AG686" s="74" t="s">
        <v>1005</v>
      </c>
      <c r="AH686" s="74">
        <v>0</v>
      </c>
      <c r="AI686" s="104">
        <v>0</v>
      </c>
    </row>
    <row r="687" spans="1:35">
      <c r="A687" s="95">
        <v>685</v>
      </c>
      <c r="B687" s="74" t="s">
        <v>140</v>
      </c>
      <c r="C687" s="74" t="s">
        <v>1688</v>
      </c>
      <c r="D687" s="74" t="s">
        <v>1688</v>
      </c>
      <c r="E687" s="96" t="str">
        <f>HYPERLINK("[映雪.xlsx]类型!B5",'类型（5）'!$C$5)</f>
        <v>家政强化</v>
      </c>
      <c r="F687" s="74" t="s">
        <v>1001</v>
      </c>
      <c r="G687" s="74" t="s">
        <v>1002</v>
      </c>
      <c r="H687" s="74">
        <v>926</v>
      </c>
      <c r="I687" s="74">
        <v>926</v>
      </c>
      <c r="J687" s="74">
        <v>72</v>
      </c>
      <c r="K687" s="74">
        <v>59</v>
      </c>
      <c r="L687" s="74">
        <v>43</v>
      </c>
      <c r="M687" s="74">
        <v>69</v>
      </c>
      <c r="N687" s="74">
        <v>83</v>
      </c>
      <c r="O687" s="74">
        <f t="shared" si="10"/>
        <v>254</v>
      </c>
      <c r="P687" s="74" t="s">
        <v>1029</v>
      </c>
      <c r="Q687" s="74">
        <v>100</v>
      </c>
      <c r="R687" s="74">
        <v>1</v>
      </c>
      <c r="S687" s="74" t="s">
        <v>1012</v>
      </c>
      <c r="T687" s="74">
        <v>1524</v>
      </c>
      <c r="U687" s="74">
        <v>1539</v>
      </c>
      <c r="V687" s="74">
        <v>1574</v>
      </c>
      <c r="W687" s="74">
        <v>1615</v>
      </c>
      <c r="X687" s="74">
        <v>83</v>
      </c>
      <c r="Y687" s="74">
        <v>22</v>
      </c>
      <c r="Z687" s="74" t="s">
        <v>1004</v>
      </c>
      <c r="AA687" s="74" t="s">
        <v>1004</v>
      </c>
      <c r="AB687" s="74" t="s">
        <v>1006</v>
      </c>
      <c r="AC687" s="74" t="s">
        <v>1007</v>
      </c>
      <c r="AD687" s="74" t="s">
        <v>1016</v>
      </c>
      <c r="AE687" s="74" t="s">
        <v>1027</v>
      </c>
      <c r="AF687" s="74">
        <v>1</v>
      </c>
      <c r="AG687" s="74" t="s">
        <v>1005</v>
      </c>
      <c r="AH687" s="74">
        <v>0</v>
      </c>
      <c r="AI687" s="104">
        <v>0</v>
      </c>
    </row>
    <row r="688" spans="1:35">
      <c r="A688" s="95">
        <v>686</v>
      </c>
      <c r="B688" s="74" t="s">
        <v>140</v>
      </c>
      <c r="C688" s="74" t="s">
        <v>647</v>
      </c>
      <c r="D688" s="74" t="s">
        <v>647</v>
      </c>
      <c r="E688" s="99" t="str">
        <f>HYPERLINK("[映雪.xlsx]类型!B37",'类型（5）'!$C$37)</f>
        <v>歌姬</v>
      </c>
      <c r="F688" s="74" t="s">
        <v>1001</v>
      </c>
      <c r="G688" s="74" t="s">
        <v>1002</v>
      </c>
      <c r="H688" s="74">
        <v>90</v>
      </c>
      <c r="I688" s="74">
        <v>90</v>
      </c>
      <c r="J688" s="74">
        <v>72</v>
      </c>
      <c r="K688" s="74">
        <v>80</v>
      </c>
      <c r="L688" s="74">
        <v>56</v>
      </c>
      <c r="M688" s="74">
        <v>57</v>
      </c>
      <c r="N688" s="74">
        <v>51</v>
      </c>
      <c r="O688" s="74">
        <f t="shared" si="10"/>
        <v>244</v>
      </c>
      <c r="P688" s="74" t="s">
        <v>1031</v>
      </c>
      <c r="Q688" s="74">
        <v>100</v>
      </c>
      <c r="R688" s="74">
        <v>3</v>
      </c>
      <c r="S688" s="74" t="s">
        <v>1012</v>
      </c>
      <c r="T688" s="74">
        <v>1559</v>
      </c>
      <c r="U688" s="74">
        <v>1574</v>
      </c>
      <c r="V688" s="74">
        <v>1600</v>
      </c>
      <c r="W688" s="74">
        <v>1615</v>
      </c>
      <c r="X688" s="74">
        <v>15</v>
      </c>
      <c r="Y688" s="74">
        <v>44</v>
      </c>
      <c r="Z688" s="74" t="s">
        <v>1004</v>
      </c>
      <c r="AA688" s="74" t="s">
        <v>1004</v>
      </c>
      <c r="AB688" s="74" t="s">
        <v>1054</v>
      </c>
      <c r="AC688" s="74" t="s">
        <v>1183</v>
      </c>
      <c r="AD688" s="74" t="s">
        <v>1008</v>
      </c>
      <c r="AE688" s="74" t="s">
        <v>1027</v>
      </c>
      <c r="AF688" s="74">
        <v>8</v>
      </c>
      <c r="AG688" s="74" t="s">
        <v>1005</v>
      </c>
      <c r="AH688" s="74">
        <v>0</v>
      </c>
      <c r="AI688" s="104">
        <v>7</v>
      </c>
    </row>
    <row r="689" spans="1:35">
      <c r="A689" s="95">
        <v>687</v>
      </c>
      <c r="B689" s="74" t="s">
        <v>140</v>
      </c>
      <c r="C689" s="74" t="s">
        <v>1689</v>
      </c>
      <c r="D689" s="74" t="s">
        <v>1689</v>
      </c>
      <c r="E689" s="74" t="str">
        <f>HYPERLINK("[映雪.xlsx]类型!B6",'类型（5）'!$C$6)</f>
        <v>统御全能</v>
      </c>
      <c r="F689" s="74" t="s">
        <v>1001</v>
      </c>
      <c r="G689" s="74" t="s">
        <v>1002</v>
      </c>
      <c r="H689" s="74">
        <v>84</v>
      </c>
      <c r="I689" s="74">
        <v>84</v>
      </c>
      <c r="J689" s="74">
        <v>72</v>
      </c>
      <c r="K689" s="74">
        <v>74</v>
      </c>
      <c r="L689" s="74">
        <v>65</v>
      </c>
      <c r="M689" s="74">
        <v>59</v>
      </c>
      <c r="N689" s="74">
        <v>62</v>
      </c>
      <c r="O689" s="74">
        <f t="shared" si="10"/>
        <v>260</v>
      </c>
      <c r="P689" s="74" t="s">
        <v>1047</v>
      </c>
      <c r="Q689" s="74">
        <v>100</v>
      </c>
      <c r="R689" s="74">
        <v>1</v>
      </c>
      <c r="S689" s="74" t="s">
        <v>1012</v>
      </c>
      <c r="T689" s="74">
        <v>1549</v>
      </c>
      <c r="U689" s="74">
        <v>1550</v>
      </c>
      <c r="V689" s="74">
        <v>1584</v>
      </c>
      <c r="W689" s="74">
        <v>1615</v>
      </c>
      <c r="X689" s="74">
        <v>5</v>
      </c>
      <c r="Y689" s="74">
        <v>44</v>
      </c>
      <c r="Z689" s="74" t="s">
        <v>1004</v>
      </c>
      <c r="AA689" s="74" t="s">
        <v>1005</v>
      </c>
      <c r="AB689" s="74" t="s">
        <v>1006</v>
      </c>
      <c r="AC689" s="74" t="s">
        <v>1148</v>
      </c>
      <c r="AD689" s="74" t="s">
        <v>1008</v>
      </c>
      <c r="AE689" s="74" t="s">
        <v>1009</v>
      </c>
      <c r="AF689" s="74">
        <v>4</v>
      </c>
      <c r="AG689" s="74" t="s">
        <v>1005</v>
      </c>
      <c r="AH689" s="74">
        <v>0</v>
      </c>
      <c r="AI689" s="104">
        <v>7</v>
      </c>
    </row>
    <row r="690" spans="1:35">
      <c r="A690" s="95">
        <v>688</v>
      </c>
      <c r="B690" s="74" t="s">
        <v>140</v>
      </c>
      <c r="C690" s="74" t="s">
        <v>1690</v>
      </c>
      <c r="D690" s="74" t="s">
        <v>1690</v>
      </c>
      <c r="E690" s="99" t="str">
        <f>HYPERLINK("[映雪.xlsx]类型!B25",'类型（5）'!$C$25)</f>
        <v>教师</v>
      </c>
      <c r="F690" s="74" t="s">
        <v>1001</v>
      </c>
      <c r="G690" s="74" t="s">
        <v>1002</v>
      </c>
      <c r="H690" s="74">
        <v>690</v>
      </c>
      <c r="I690" s="74">
        <v>690</v>
      </c>
      <c r="J690" s="74">
        <v>72</v>
      </c>
      <c r="K690" s="74">
        <v>61</v>
      </c>
      <c r="L690" s="74">
        <v>68</v>
      </c>
      <c r="M690" s="74">
        <v>67</v>
      </c>
      <c r="N690" s="74">
        <v>67</v>
      </c>
      <c r="O690" s="74">
        <f t="shared" si="10"/>
        <v>263</v>
      </c>
      <c r="P690" s="74" t="s">
        <v>1036</v>
      </c>
      <c r="Q690" s="74">
        <v>100</v>
      </c>
      <c r="R690" s="74">
        <v>1</v>
      </c>
      <c r="S690" s="74" t="s">
        <v>1012</v>
      </c>
      <c r="T690" s="74">
        <v>1531</v>
      </c>
      <c r="U690" s="74">
        <v>1546</v>
      </c>
      <c r="V690" s="74">
        <v>1580</v>
      </c>
      <c r="W690" s="74">
        <v>1615</v>
      </c>
      <c r="X690" s="74">
        <v>3</v>
      </c>
      <c r="Y690" s="74">
        <v>22</v>
      </c>
      <c r="Z690" s="74" t="s">
        <v>1004</v>
      </c>
      <c r="AA690" s="74" t="s">
        <v>1004</v>
      </c>
      <c r="AB690" s="74" t="s">
        <v>1006</v>
      </c>
      <c r="AC690" s="74" t="s">
        <v>1148</v>
      </c>
      <c r="AD690" s="74" t="s">
        <v>1023</v>
      </c>
      <c r="AE690" s="74" t="s">
        <v>1009</v>
      </c>
      <c r="AF690" s="74">
        <v>7</v>
      </c>
      <c r="AG690" s="74" t="s">
        <v>1004</v>
      </c>
      <c r="AH690" s="74">
        <v>0</v>
      </c>
      <c r="AI690" s="104">
        <v>0</v>
      </c>
    </row>
    <row r="691" spans="1:35">
      <c r="A691" s="95">
        <v>689</v>
      </c>
      <c r="B691" s="74" t="s">
        <v>140</v>
      </c>
      <c r="C691" s="74" t="s">
        <v>1691</v>
      </c>
      <c r="D691" s="74" t="s">
        <v>1691</v>
      </c>
      <c r="E691" s="99" t="str">
        <f>HYPERLINK("[映雪.xlsx]类型!B29",'类型（5）'!$C$29)</f>
        <v>偶像</v>
      </c>
      <c r="F691" s="74" t="s">
        <v>1001</v>
      </c>
      <c r="G691" s="74" t="s">
        <v>1002</v>
      </c>
      <c r="H691" s="74">
        <v>691</v>
      </c>
      <c r="I691" s="74">
        <v>691</v>
      </c>
      <c r="J691" s="74">
        <v>72</v>
      </c>
      <c r="K691" s="74">
        <v>73</v>
      </c>
      <c r="L691" s="74">
        <v>48</v>
      </c>
      <c r="M691" s="74">
        <v>52</v>
      </c>
      <c r="N691" s="74">
        <v>64</v>
      </c>
      <c r="O691" s="74">
        <f t="shared" si="10"/>
        <v>237</v>
      </c>
      <c r="P691" s="74" t="s">
        <v>1022</v>
      </c>
      <c r="Q691" s="74">
        <v>100</v>
      </c>
      <c r="R691" s="74">
        <v>2</v>
      </c>
      <c r="S691" s="74" t="s">
        <v>1012</v>
      </c>
      <c r="T691" s="74">
        <v>1562</v>
      </c>
      <c r="U691" s="74">
        <v>1577</v>
      </c>
      <c r="V691" s="74">
        <v>1615</v>
      </c>
      <c r="W691" s="74">
        <v>1615</v>
      </c>
      <c r="X691" s="74">
        <v>9</v>
      </c>
      <c r="Y691" s="74">
        <v>22</v>
      </c>
      <c r="Z691" s="74" t="s">
        <v>1004</v>
      </c>
      <c r="AA691" s="74" t="s">
        <v>1004</v>
      </c>
      <c r="AB691" s="74" t="s">
        <v>1006</v>
      </c>
      <c r="AC691" s="74" t="s">
        <v>1148</v>
      </c>
      <c r="AD691" s="74" t="s">
        <v>1008</v>
      </c>
      <c r="AE691" s="74" t="s">
        <v>1020</v>
      </c>
      <c r="AF691" s="74">
        <v>5</v>
      </c>
      <c r="AG691" s="74" t="s">
        <v>1005</v>
      </c>
      <c r="AH691" s="74">
        <v>0</v>
      </c>
      <c r="AI691" s="104">
        <v>7</v>
      </c>
    </row>
    <row r="692" spans="1:35">
      <c r="A692" s="95">
        <v>690</v>
      </c>
      <c r="B692" s="74" t="s">
        <v>140</v>
      </c>
      <c r="C692" s="74" t="s">
        <v>1692</v>
      </c>
      <c r="D692" s="74" t="s">
        <v>1692</v>
      </c>
      <c r="E692" s="96" t="str">
        <f>HYPERLINK("[映雪.xlsx]类型!B24",'类型（5）'!$C$24)</f>
        <v>艺术家</v>
      </c>
      <c r="F692" s="74" t="s">
        <v>1001</v>
      </c>
      <c r="G692" s="74" t="s">
        <v>1002</v>
      </c>
      <c r="H692" s="74">
        <v>46</v>
      </c>
      <c r="I692" s="74">
        <v>46</v>
      </c>
      <c r="J692" s="74">
        <v>72</v>
      </c>
      <c r="K692" s="74">
        <v>67</v>
      </c>
      <c r="L692" s="74">
        <v>49</v>
      </c>
      <c r="M692" s="74">
        <v>71</v>
      </c>
      <c r="N692" s="74">
        <v>58</v>
      </c>
      <c r="O692" s="74">
        <f t="shared" si="10"/>
        <v>245</v>
      </c>
      <c r="P692" s="74" t="s">
        <v>1026</v>
      </c>
      <c r="Q692" s="74">
        <v>100</v>
      </c>
      <c r="R692" s="74">
        <v>2</v>
      </c>
      <c r="S692" s="74" t="s">
        <v>1012</v>
      </c>
      <c r="T692" s="74">
        <v>1540</v>
      </c>
      <c r="U692" s="74">
        <v>1555</v>
      </c>
      <c r="V692" s="74">
        <v>1600</v>
      </c>
      <c r="W692" s="74">
        <v>1615</v>
      </c>
      <c r="X692" s="74">
        <v>15</v>
      </c>
      <c r="Y692" s="74">
        <v>44</v>
      </c>
      <c r="Z692" s="74" t="s">
        <v>1004</v>
      </c>
      <c r="AA692" s="74" t="s">
        <v>1004</v>
      </c>
      <c r="AB692" s="74" t="s">
        <v>1006</v>
      </c>
      <c r="AC692" s="74" t="s">
        <v>1007</v>
      </c>
      <c r="AD692" s="74" t="s">
        <v>1008</v>
      </c>
      <c r="AE692" s="74" t="s">
        <v>1020</v>
      </c>
      <c r="AF692" s="74">
        <v>7</v>
      </c>
      <c r="AG692" s="74" t="s">
        <v>1005</v>
      </c>
      <c r="AH692" s="74">
        <v>0</v>
      </c>
      <c r="AI692" s="104">
        <v>7</v>
      </c>
    </row>
    <row r="693" spans="1:35">
      <c r="A693" s="95">
        <v>691</v>
      </c>
      <c r="B693" s="74" t="s">
        <v>140</v>
      </c>
      <c r="C693" s="74" t="s">
        <v>1693</v>
      </c>
      <c r="D693" s="74" t="s">
        <v>1693</v>
      </c>
      <c r="E693" s="74" t="str">
        <f>HYPERLINK("[映雪.xlsx]类型!B22",'类型（5）'!$C$22)</f>
        <v>傲娇</v>
      </c>
      <c r="F693" s="74" t="s">
        <v>1001</v>
      </c>
      <c r="G693" s="74" t="s">
        <v>1002</v>
      </c>
      <c r="H693" s="74">
        <v>720</v>
      </c>
      <c r="I693" s="74">
        <v>720</v>
      </c>
      <c r="J693" s="74">
        <v>72</v>
      </c>
      <c r="K693" s="74">
        <v>52</v>
      </c>
      <c r="L693" s="74">
        <v>51</v>
      </c>
      <c r="M693" s="74">
        <v>66</v>
      </c>
      <c r="N693" s="74">
        <v>73</v>
      </c>
      <c r="O693" s="74">
        <f t="shared" si="10"/>
        <v>242</v>
      </c>
      <c r="P693" s="74" t="s">
        <v>1053</v>
      </c>
      <c r="Q693" s="74">
        <v>100</v>
      </c>
      <c r="R693" s="74">
        <v>1</v>
      </c>
      <c r="S693" s="74" t="s">
        <v>1012</v>
      </c>
      <c r="T693" s="74">
        <v>1543</v>
      </c>
      <c r="U693" s="74">
        <v>1558</v>
      </c>
      <c r="V693" s="74">
        <v>1593</v>
      </c>
      <c r="W693" s="74">
        <v>1615</v>
      </c>
      <c r="X693" s="74">
        <v>6</v>
      </c>
      <c r="Y693" s="74">
        <v>44</v>
      </c>
      <c r="Z693" s="74" t="s">
        <v>1004</v>
      </c>
      <c r="AA693" s="74" t="s">
        <v>1005</v>
      </c>
      <c r="AB693" s="74" t="s">
        <v>1006</v>
      </c>
      <c r="AC693" s="74" t="s">
        <v>1007</v>
      </c>
      <c r="AD693" s="74" t="s">
        <v>1008</v>
      </c>
      <c r="AE693" s="74" t="s">
        <v>1027</v>
      </c>
      <c r="AF693" s="74">
        <v>2</v>
      </c>
      <c r="AG693" s="74" t="s">
        <v>1005</v>
      </c>
      <c r="AH693" s="74">
        <v>0</v>
      </c>
      <c r="AI693" s="104">
        <v>7</v>
      </c>
    </row>
    <row r="694" spans="1:35">
      <c r="A694" s="95">
        <v>692</v>
      </c>
      <c r="B694" s="74" t="s">
        <v>140</v>
      </c>
      <c r="C694" s="74" t="s">
        <v>650</v>
      </c>
      <c r="D694" s="74" t="s">
        <v>650</v>
      </c>
      <c r="E694" s="74" t="str">
        <f>HYPERLINK("[映雪.xlsx]类型!B8",'类型（5）'!$C$8)</f>
        <v>智慧全能</v>
      </c>
      <c r="F694" s="74" t="s">
        <v>1001</v>
      </c>
      <c r="G694" s="74" t="s">
        <v>1002</v>
      </c>
      <c r="H694" s="74">
        <v>745</v>
      </c>
      <c r="I694" s="74">
        <v>745</v>
      </c>
      <c r="J694" s="74">
        <v>106</v>
      </c>
      <c r="K694" s="74">
        <v>79</v>
      </c>
      <c r="L694" s="74">
        <v>56</v>
      </c>
      <c r="M694" s="74">
        <v>78</v>
      </c>
      <c r="N694" s="74">
        <v>54</v>
      </c>
      <c r="O694" s="74">
        <f t="shared" si="10"/>
        <v>267</v>
      </c>
      <c r="P694" s="74" t="s">
        <v>1047</v>
      </c>
      <c r="Q694" s="74">
        <v>100</v>
      </c>
      <c r="R694" s="74">
        <v>1</v>
      </c>
      <c r="S694" s="74" t="s">
        <v>1012</v>
      </c>
      <c r="T694" s="74">
        <v>1518</v>
      </c>
      <c r="U694" s="74">
        <v>1533</v>
      </c>
      <c r="V694" s="74">
        <v>1590</v>
      </c>
      <c r="W694" s="74">
        <v>1615</v>
      </c>
      <c r="X694" s="74">
        <v>11</v>
      </c>
      <c r="Y694" s="74">
        <v>35</v>
      </c>
      <c r="Z694" s="74" t="s">
        <v>1004</v>
      </c>
      <c r="AA694" s="74" t="s">
        <v>1004</v>
      </c>
      <c r="AB694" s="74" t="s">
        <v>1006</v>
      </c>
      <c r="AC694" s="74" t="s">
        <v>1007</v>
      </c>
      <c r="AD694" s="74" t="s">
        <v>1008</v>
      </c>
      <c r="AE694" s="74" t="s">
        <v>1013</v>
      </c>
      <c r="AF694" s="74">
        <v>7</v>
      </c>
      <c r="AG694" s="74" t="s">
        <v>1005</v>
      </c>
      <c r="AH694" s="74">
        <v>0</v>
      </c>
      <c r="AI694" s="104">
        <v>0</v>
      </c>
    </row>
    <row r="695" spans="1:35">
      <c r="A695" s="95">
        <v>693</v>
      </c>
      <c r="B695" s="74" t="s">
        <v>140</v>
      </c>
      <c r="C695" s="74" t="s">
        <v>1694</v>
      </c>
      <c r="D695" s="74" t="s">
        <v>1694</v>
      </c>
      <c r="E695" s="74" t="str">
        <f>HYPERLINK("[映雪.xlsx]类型!B4",'类型（5）'!$C$4)</f>
        <v>智慧强化</v>
      </c>
      <c r="F695" s="74" t="s">
        <v>1001</v>
      </c>
      <c r="G695" s="74" t="s">
        <v>1002</v>
      </c>
      <c r="H695" s="74">
        <v>973</v>
      </c>
      <c r="I695" s="74">
        <v>973</v>
      </c>
      <c r="J695" s="74">
        <v>106</v>
      </c>
      <c r="K695" s="74">
        <v>67</v>
      </c>
      <c r="L695" s="74">
        <v>35</v>
      </c>
      <c r="M695" s="74">
        <v>70</v>
      </c>
      <c r="N695" s="74">
        <v>65</v>
      </c>
      <c r="O695" s="74">
        <f t="shared" si="10"/>
        <v>237</v>
      </c>
      <c r="P695" s="74" t="s">
        <v>1035</v>
      </c>
      <c r="Q695" s="74">
        <v>100</v>
      </c>
      <c r="R695" s="74">
        <v>1</v>
      </c>
      <c r="S695" s="74" t="s">
        <v>1012</v>
      </c>
      <c r="T695" s="74">
        <v>1533</v>
      </c>
      <c r="U695" s="74">
        <v>1548</v>
      </c>
      <c r="V695" s="74">
        <v>1612</v>
      </c>
      <c r="W695" s="74">
        <v>1615</v>
      </c>
      <c r="X695" s="74">
        <v>15</v>
      </c>
      <c r="Y695" s="74">
        <v>35</v>
      </c>
      <c r="Z695" s="74" t="s">
        <v>1004</v>
      </c>
      <c r="AA695" s="74" t="s">
        <v>1005</v>
      </c>
      <c r="AB695" s="74" t="s">
        <v>1006</v>
      </c>
      <c r="AC695" s="74" t="s">
        <v>1007</v>
      </c>
      <c r="AD695" s="74" t="s">
        <v>1023</v>
      </c>
      <c r="AE695" s="74" t="s">
        <v>1027</v>
      </c>
      <c r="AF695" s="74">
        <v>9</v>
      </c>
      <c r="AG695" s="74" t="s">
        <v>1005</v>
      </c>
      <c r="AH695" s="74">
        <v>0</v>
      </c>
      <c r="AI695" s="104">
        <v>0</v>
      </c>
    </row>
    <row r="696" spans="1:35">
      <c r="A696" s="95">
        <v>694</v>
      </c>
      <c r="B696" s="74" t="s">
        <v>140</v>
      </c>
      <c r="C696" s="74" t="s">
        <v>1695</v>
      </c>
      <c r="D696" s="74" t="s">
        <v>1695</v>
      </c>
      <c r="E696" s="74" t="str">
        <f>HYPERLINK("[映雪.xlsx]类型!B46",'类型（5）'!$C$46)</f>
        <v>麻将</v>
      </c>
      <c r="F696" s="74" t="s">
        <v>1001</v>
      </c>
      <c r="G696" s="74" t="s">
        <v>1002</v>
      </c>
      <c r="H696" s="74">
        <v>974</v>
      </c>
      <c r="I696" s="74">
        <v>974</v>
      </c>
      <c r="J696" s="74">
        <v>106</v>
      </c>
      <c r="K696" s="74">
        <v>47</v>
      </c>
      <c r="L696" s="74">
        <v>56</v>
      </c>
      <c r="M696" s="74">
        <v>63</v>
      </c>
      <c r="N696" s="74">
        <v>55</v>
      </c>
      <c r="O696" s="74">
        <f t="shared" si="10"/>
        <v>221</v>
      </c>
      <c r="P696" s="74" t="s">
        <v>1049</v>
      </c>
      <c r="Q696" s="74">
        <v>100</v>
      </c>
      <c r="R696" s="74">
        <v>1</v>
      </c>
      <c r="S696" s="74" t="s">
        <v>1012</v>
      </c>
      <c r="T696" s="74">
        <v>1546</v>
      </c>
      <c r="U696" s="74">
        <v>1561</v>
      </c>
      <c r="V696" s="74">
        <v>1620</v>
      </c>
      <c r="W696" s="74">
        <v>1615</v>
      </c>
      <c r="X696" s="74">
        <v>5</v>
      </c>
      <c r="Y696" s="74">
        <v>35</v>
      </c>
      <c r="Z696" s="74" t="s">
        <v>1004</v>
      </c>
      <c r="AA696" s="74" t="s">
        <v>1004</v>
      </c>
      <c r="AB696" s="74" t="s">
        <v>1006</v>
      </c>
      <c r="AC696" s="74" t="s">
        <v>1007</v>
      </c>
      <c r="AD696" s="74" t="s">
        <v>1023</v>
      </c>
      <c r="AE696" s="74" t="s">
        <v>1027</v>
      </c>
      <c r="AF696" s="74">
        <v>2</v>
      </c>
      <c r="AG696" s="74" t="s">
        <v>1005</v>
      </c>
      <c r="AH696" s="74">
        <v>0</v>
      </c>
      <c r="AI696" s="104">
        <v>0</v>
      </c>
    </row>
    <row r="697" spans="1:35">
      <c r="A697" s="95">
        <v>695</v>
      </c>
      <c r="B697" s="74" t="s">
        <v>140</v>
      </c>
      <c r="C697" s="74" t="s">
        <v>1696</v>
      </c>
      <c r="D697" s="74" t="s">
        <v>1696</v>
      </c>
      <c r="E697" s="74" t="str">
        <f>HYPERLINK("[映雪.xlsx]类型!B46",'类型（5）'!$C$46)</f>
        <v>麻将</v>
      </c>
      <c r="F697" s="74" t="s">
        <v>1001</v>
      </c>
      <c r="G697" s="74" t="s">
        <v>1002</v>
      </c>
      <c r="H697" s="74">
        <v>138</v>
      </c>
      <c r="I697" s="74">
        <v>138</v>
      </c>
      <c r="J697" s="74">
        <v>106</v>
      </c>
      <c r="K697" s="74">
        <v>40</v>
      </c>
      <c r="L697" s="74">
        <v>56</v>
      </c>
      <c r="M697" s="74">
        <v>60</v>
      </c>
      <c r="N697" s="74">
        <v>64</v>
      </c>
      <c r="O697" s="74">
        <f t="shared" si="10"/>
        <v>220</v>
      </c>
      <c r="P697" s="74" t="s">
        <v>1051</v>
      </c>
      <c r="Q697" s="74">
        <v>100</v>
      </c>
      <c r="R697" s="74">
        <v>1</v>
      </c>
      <c r="S697" s="74" t="s">
        <v>1012</v>
      </c>
      <c r="T697" s="74">
        <v>1515</v>
      </c>
      <c r="U697" s="74">
        <v>1530</v>
      </c>
      <c r="V697" s="74">
        <v>1585</v>
      </c>
      <c r="W697" s="74">
        <v>1615</v>
      </c>
      <c r="X697" s="74">
        <v>57</v>
      </c>
      <c r="Y697" s="74">
        <v>35</v>
      </c>
      <c r="Z697" s="74" t="s">
        <v>1004</v>
      </c>
      <c r="AA697" s="74" t="s">
        <v>1004</v>
      </c>
      <c r="AB697" s="74" t="s">
        <v>1345</v>
      </c>
      <c r="AC697" s="74" t="s">
        <v>1007</v>
      </c>
      <c r="AD697" s="74" t="s">
        <v>1023</v>
      </c>
      <c r="AE697" s="74" t="s">
        <v>1024</v>
      </c>
      <c r="AF697" s="74">
        <v>6</v>
      </c>
      <c r="AG697" s="74" t="s">
        <v>1004</v>
      </c>
      <c r="AH697" s="74">
        <v>0</v>
      </c>
      <c r="AI697" s="104">
        <v>0</v>
      </c>
    </row>
    <row r="698" spans="1:35">
      <c r="A698" s="95">
        <v>696</v>
      </c>
      <c r="B698" s="74" t="s">
        <v>110</v>
      </c>
      <c r="C698" s="74" t="s">
        <v>110</v>
      </c>
      <c r="D698" s="74" t="s">
        <v>110</v>
      </c>
      <c r="E698" s="74" t="str">
        <f>HYPERLINK("[映雪.xlsx]类型!B28",'类型（5）'!$C$28)</f>
        <v>战法师</v>
      </c>
      <c r="F698" s="74" t="s">
        <v>1001</v>
      </c>
      <c r="G698" s="74" t="s">
        <v>1002</v>
      </c>
      <c r="H698" s="74">
        <v>939</v>
      </c>
      <c r="I698" s="74">
        <v>939</v>
      </c>
      <c r="J698" s="74">
        <v>154</v>
      </c>
      <c r="K698" s="74">
        <v>69</v>
      </c>
      <c r="L698" s="74">
        <v>70</v>
      </c>
      <c r="M698" s="74">
        <v>36</v>
      </c>
      <c r="N698" s="74">
        <v>47</v>
      </c>
      <c r="O698" s="74">
        <f t="shared" si="10"/>
        <v>222</v>
      </c>
      <c r="P698" s="74" t="s">
        <v>1593</v>
      </c>
      <c r="Q698" s="74">
        <v>11516</v>
      </c>
      <c r="R698" s="74">
        <v>6</v>
      </c>
      <c r="S698" s="74" t="s">
        <v>4</v>
      </c>
      <c r="T698" s="74">
        <v>1540</v>
      </c>
      <c r="U698" s="74">
        <v>1555</v>
      </c>
      <c r="V698" s="74">
        <v>1589</v>
      </c>
      <c r="W698" s="74">
        <v>1615</v>
      </c>
      <c r="X698" s="74">
        <v>58</v>
      </c>
      <c r="Y698" s="74">
        <v>5</v>
      </c>
      <c r="Z698" s="74" t="s">
        <v>1004</v>
      </c>
      <c r="AA698" s="74" t="s">
        <v>1005</v>
      </c>
      <c r="AB698" s="74" t="s">
        <v>1345</v>
      </c>
      <c r="AC698" s="74" t="s">
        <v>1007</v>
      </c>
      <c r="AD698" s="74" t="s">
        <v>1023</v>
      </c>
      <c r="AE698" s="74" t="s">
        <v>1027</v>
      </c>
      <c r="AF698" s="74">
        <v>3</v>
      </c>
      <c r="AG698" s="74" t="s">
        <v>1005</v>
      </c>
      <c r="AH698" s="74">
        <v>0</v>
      </c>
      <c r="AI698" s="104">
        <v>0</v>
      </c>
    </row>
    <row r="699" spans="1:35">
      <c r="A699" s="95">
        <v>697</v>
      </c>
      <c r="B699" s="74" t="s">
        <v>110</v>
      </c>
      <c r="C699" s="74" t="s">
        <v>1697</v>
      </c>
      <c r="D699" s="74" t="s">
        <v>1697</v>
      </c>
      <c r="E699" s="74" t="str">
        <f>HYPERLINK("[映雪.xlsx]类型!B30",'类型（5）'!$C$30)</f>
        <v>黑幕</v>
      </c>
      <c r="F699" s="74" t="s">
        <v>1001</v>
      </c>
      <c r="G699" s="74" t="s">
        <v>1002</v>
      </c>
      <c r="H699" s="74">
        <v>39</v>
      </c>
      <c r="I699" s="74">
        <v>39</v>
      </c>
      <c r="J699" s="74">
        <v>154</v>
      </c>
      <c r="K699" s="74">
        <v>75</v>
      </c>
      <c r="L699" s="74">
        <v>65</v>
      </c>
      <c r="M699" s="74">
        <v>76</v>
      </c>
      <c r="N699" s="74">
        <v>83</v>
      </c>
      <c r="O699" s="74">
        <f t="shared" si="10"/>
        <v>299</v>
      </c>
      <c r="P699" s="74" t="s">
        <v>1376</v>
      </c>
      <c r="Q699" s="74">
        <v>100</v>
      </c>
      <c r="R699" s="74">
        <v>1</v>
      </c>
      <c r="S699" s="74" t="s">
        <v>1012</v>
      </c>
      <c r="T699" s="74">
        <v>1546</v>
      </c>
      <c r="U699" s="74">
        <v>1561</v>
      </c>
      <c r="V699" s="74">
        <v>1585</v>
      </c>
      <c r="W699" s="74">
        <v>1615</v>
      </c>
      <c r="X699" s="74">
        <v>57</v>
      </c>
      <c r="Y699" s="74">
        <v>5</v>
      </c>
      <c r="Z699" s="74" t="s">
        <v>1004</v>
      </c>
      <c r="AA699" s="74" t="s">
        <v>1004</v>
      </c>
      <c r="AB699" s="74" t="s">
        <v>1345</v>
      </c>
      <c r="AC699" s="74" t="s">
        <v>1007</v>
      </c>
      <c r="AD699" s="74" t="s">
        <v>1016</v>
      </c>
      <c r="AE699" s="74" t="s">
        <v>1017</v>
      </c>
      <c r="AF699" s="74">
        <v>10</v>
      </c>
      <c r="AG699" s="74" t="s">
        <v>1005</v>
      </c>
      <c r="AH699" s="74">
        <v>0</v>
      </c>
      <c r="AI699" s="104">
        <v>0</v>
      </c>
    </row>
    <row r="700" spans="1:35">
      <c r="A700" s="95">
        <v>698</v>
      </c>
      <c r="B700" s="74" t="s">
        <v>110</v>
      </c>
      <c r="C700" s="74" t="s">
        <v>1698</v>
      </c>
      <c r="D700" s="74" t="s">
        <v>1698</v>
      </c>
      <c r="E700" s="99" t="str">
        <f>HYPERLINK("[映雪.xlsx]类型!B42",'类型（5）'!$C$42)</f>
        <v>魔剑士</v>
      </c>
      <c r="F700" s="74" t="s">
        <v>1001</v>
      </c>
      <c r="G700" s="74" t="s">
        <v>1002</v>
      </c>
      <c r="H700" s="74">
        <v>941</v>
      </c>
      <c r="I700" s="74">
        <v>941</v>
      </c>
      <c r="J700" s="74">
        <v>154</v>
      </c>
      <c r="K700" s="74">
        <v>64</v>
      </c>
      <c r="L700" s="74">
        <v>72</v>
      </c>
      <c r="M700" s="74">
        <v>42</v>
      </c>
      <c r="N700" s="74">
        <v>69</v>
      </c>
      <c r="O700" s="74">
        <f t="shared" si="10"/>
        <v>247</v>
      </c>
      <c r="P700" s="74" t="s">
        <v>1042</v>
      </c>
      <c r="Q700" s="74">
        <v>100</v>
      </c>
      <c r="R700" s="74">
        <v>1</v>
      </c>
      <c r="S700" s="74" t="s">
        <v>1012</v>
      </c>
      <c r="T700" s="74">
        <v>1561</v>
      </c>
      <c r="U700" s="74">
        <v>1576</v>
      </c>
      <c r="V700" s="74">
        <v>1623</v>
      </c>
      <c r="W700" s="74">
        <v>1615</v>
      </c>
      <c r="X700" s="74">
        <v>52</v>
      </c>
      <c r="Y700" s="74">
        <v>5</v>
      </c>
      <c r="Z700" s="74" t="s">
        <v>1004</v>
      </c>
      <c r="AA700" s="74" t="s">
        <v>1004</v>
      </c>
      <c r="AB700" s="74" t="s">
        <v>1345</v>
      </c>
      <c r="AC700" s="74" t="s">
        <v>1007</v>
      </c>
      <c r="AD700" s="74" t="s">
        <v>1008</v>
      </c>
      <c r="AE700" s="74" t="s">
        <v>1013</v>
      </c>
      <c r="AF700" s="74">
        <v>5</v>
      </c>
      <c r="AG700" s="74" t="s">
        <v>1005</v>
      </c>
      <c r="AH700" s="74">
        <v>0</v>
      </c>
      <c r="AI700" s="104">
        <v>0</v>
      </c>
    </row>
    <row r="701" spans="1:35">
      <c r="A701" s="95">
        <v>699</v>
      </c>
      <c r="B701" s="74"/>
      <c r="C701" s="74" t="s">
        <v>1699</v>
      </c>
      <c r="D701" s="74" t="s">
        <v>1699</v>
      </c>
      <c r="E701" s="74" t="str">
        <f>HYPERLINK("[映雪.xlsx]类型!B6",'类型（5）'!$C$6)</f>
        <v>统御全能</v>
      </c>
      <c r="F701" s="74" t="s">
        <v>1098</v>
      </c>
      <c r="G701" s="74" t="s">
        <v>1002</v>
      </c>
      <c r="H701" s="74">
        <v>315</v>
      </c>
      <c r="I701" s="74">
        <v>315</v>
      </c>
      <c r="J701" s="74">
        <v>563</v>
      </c>
      <c r="K701" s="74">
        <v>69</v>
      </c>
      <c r="L701" s="74">
        <v>56</v>
      </c>
      <c r="M701" s="74">
        <v>41</v>
      </c>
      <c r="N701" s="74">
        <v>59</v>
      </c>
      <c r="O701" s="74">
        <f t="shared" si="10"/>
        <v>225</v>
      </c>
      <c r="P701" s="74" t="s">
        <v>1035</v>
      </c>
      <c r="Q701" s="74">
        <v>680</v>
      </c>
      <c r="R701" s="74">
        <v>0</v>
      </c>
      <c r="S701" s="74"/>
      <c r="T701" s="74">
        <v>1531</v>
      </c>
      <c r="U701" s="74">
        <v>1546</v>
      </c>
      <c r="V701" s="74">
        <v>1590</v>
      </c>
      <c r="W701" s="74">
        <v>0</v>
      </c>
      <c r="X701" s="74">
        <v>59</v>
      </c>
      <c r="Y701" s="74">
        <v>60</v>
      </c>
      <c r="Z701" s="74" t="s">
        <v>1004</v>
      </c>
      <c r="AA701" s="74" t="s">
        <v>1004</v>
      </c>
      <c r="AB701" s="74" t="s">
        <v>1006</v>
      </c>
      <c r="AC701" s="74" t="s">
        <v>1007</v>
      </c>
      <c r="AD701" s="74" t="s">
        <v>1023</v>
      </c>
      <c r="AE701" s="74" t="s">
        <v>1027</v>
      </c>
      <c r="AF701" s="74">
        <v>2</v>
      </c>
      <c r="AG701" s="74" t="s">
        <v>1004</v>
      </c>
      <c r="AH701" s="74">
        <v>0</v>
      </c>
      <c r="AI701" s="104">
        <v>0</v>
      </c>
    </row>
    <row r="702" spans="1:35">
      <c r="A702" s="95">
        <v>700</v>
      </c>
      <c r="B702" s="74" t="s">
        <v>110</v>
      </c>
      <c r="C702" s="74" t="s">
        <v>1700</v>
      </c>
      <c r="D702" s="74" t="s">
        <v>1700</v>
      </c>
      <c r="E702" s="74" t="str">
        <f>HYPERLINK("[映雪.xlsx]类型!B81",'类型（5）'!$C$81)</f>
        <v>莉姿夏尔蒂</v>
      </c>
      <c r="F702" s="74" t="s">
        <v>1001</v>
      </c>
      <c r="G702" s="74" t="s">
        <v>1002</v>
      </c>
      <c r="H702" s="74">
        <v>363</v>
      </c>
      <c r="I702" s="74">
        <v>363</v>
      </c>
      <c r="J702" s="74">
        <v>154</v>
      </c>
      <c r="K702" s="74">
        <v>55</v>
      </c>
      <c r="L702" s="74">
        <v>62</v>
      </c>
      <c r="M702" s="74">
        <v>47</v>
      </c>
      <c r="N702" s="74">
        <v>60</v>
      </c>
      <c r="O702" s="74">
        <f t="shared" si="10"/>
        <v>224</v>
      </c>
      <c r="P702" s="74" t="s">
        <v>1051</v>
      </c>
      <c r="Q702" s="74">
        <v>100</v>
      </c>
      <c r="R702" s="74">
        <v>1</v>
      </c>
      <c r="S702" s="74" t="s">
        <v>1012</v>
      </c>
      <c r="T702" s="74">
        <v>1548</v>
      </c>
      <c r="U702" s="74">
        <v>1563</v>
      </c>
      <c r="V702" s="74">
        <v>1590</v>
      </c>
      <c r="W702" s="74">
        <v>1615</v>
      </c>
      <c r="X702" s="74">
        <v>61</v>
      </c>
      <c r="Y702" s="74">
        <v>5</v>
      </c>
      <c r="Z702" s="74" t="s">
        <v>1004</v>
      </c>
      <c r="AA702" s="74" t="s">
        <v>1004</v>
      </c>
      <c r="AB702" s="74" t="s">
        <v>1345</v>
      </c>
      <c r="AC702" s="74" t="s">
        <v>1007</v>
      </c>
      <c r="AD702" s="74" t="s">
        <v>1023</v>
      </c>
      <c r="AE702" s="74" t="s">
        <v>1009</v>
      </c>
      <c r="AF702" s="74">
        <v>5</v>
      </c>
      <c r="AG702" s="74" t="s">
        <v>1004</v>
      </c>
      <c r="AH702" s="74">
        <v>0</v>
      </c>
      <c r="AI702" s="104">
        <v>0</v>
      </c>
    </row>
    <row r="703" spans="1:35">
      <c r="A703" s="95">
        <v>701</v>
      </c>
      <c r="B703" s="74" t="s">
        <v>110</v>
      </c>
      <c r="C703" s="74" t="s">
        <v>1701</v>
      </c>
      <c r="D703" s="74" t="s">
        <v>1701</v>
      </c>
      <c r="E703" s="74" t="str">
        <f>HYPERLINK("[映雪.xlsx]类型!B14",'类型（5）'!$C$14)</f>
        <v>永生</v>
      </c>
      <c r="F703" s="74" t="s">
        <v>1001</v>
      </c>
      <c r="G703" s="74" t="s">
        <v>1002</v>
      </c>
      <c r="H703" s="74">
        <v>838</v>
      </c>
      <c r="I703" s="74">
        <v>838</v>
      </c>
      <c r="J703" s="74">
        <v>154</v>
      </c>
      <c r="K703" s="74">
        <v>80</v>
      </c>
      <c r="L703" s="74">
        <v>71</v>
      </c>
      <c r="M703" s="74">
        <v>81</v>
      </c>
      <c r="N703" s="74">
        <v>77</v>
      </c>
      <c r="O703" s="74">
        <f t="shared" si="10"/>
        <v>309</v>
      </c>
      <c r="P703" s="74" t="s">
        <v>1061</v>
      </c>
      <c r="Q703" s="74">
        <v>100</v>
      </c>
      <c r="R703" s="74">
        <v>1</v>
      </c>
      <c r="S703" s="74" t="s">
        <v>1012</v>
      </c>
      <c r="T703" s="74">
        <v>1518</v>
      </c>
      <c r="U703" s="74">
        <v>1533</v>
      </c>
      <c r="V703" s="74">
        <v>1582</v>
      </c>
      <c r="W703" s="74">
        <v>1615</v>
      </c>
      <c r="X703" s="74">
        <v>61</v>
      </c>
      <c r="Y703" s="74">
        <v>42</v>
      </c>
      <c r="Z703" s="74" t="s">
        <v>1004</v>
      </c>
      <c r="AA703" s="74" t="s">
        <v>1004</v>
      </c>
      <c r="AB703" s="74" t="s">
        <v>1345</v>
      </c>
      <c r="AC703" s="74" t="s">
        <v>1007</v>
      </c>
      <c r="AD703" s="74" t="s">
        <v>1016</v>
      </c>
      <c r="AE703" s="74" t="s">
        <v>1038</v>
      </c>
      <c r="AF703" s="74">
        <v>9</v>
      </c>
      <c r="AG703" s="74" t="s">
        <v>1004</v>
      </c>
      <c r="AH703" s="74">
        <v>0</v>
      </c>
      <c r="AI703" s="104">
        <v>0</v>
      </c>
    </row>
    <row r="704" spans="1:35">
      <c r="A704" s="95">
        <v>702</v>
      </c>
      <c r="B704" s="74" t="s">
        <v>110</v>
      </c>
      <c r="C704" s="74" t="s">
        <v>1702</v>
      </c>
      <c r="D704" s="74" t="s">
        <v>1702</v>
      </c>
      <c r="E704" s="74" t="str">
        <f>HYPERLINK("[映雪.xlsx]类型!B28",'类型（5）'!$C$28)</f>
        <v>战法师</v>
      </c>
      <c r="F704" s="74" t="s">
        <v>1001</v>
      </c>
      <c r="G704" s="74" t="s">
        <v>1002</v>
      </c>
      <c r="H704" s="74">
        <v>675</v>
      </c>
      <c r="I704" s="74">
        <v>675</v>
      </c>
      <c r="J704" s="74">
        <v>479</v>
      </c>
      <c r="K704" s="74">
        <v>61</v>
      </c>
      <c r="L704" s="74">
        <v>74</v>
      </c>
      <c r="M704" s="74">
        <v>59</v>
      </c>
      <c r="N704" s="74">
        <v>55</v>
      </c>
      <c r="O704" s="74">
        <f t="shared" si="10"/>
        <v>249</v>
      </c>
      <c r="P704" s="74" t="s">
        <v>1072</v>
      </c>
      <c r="Q704" s="74">
        <v>100</v>
      </c>
      <c r="R704" s="74">
        <v>1</v>
      </c>
      <c r="S704" s="74" t="s">
        <v>1012</v>
      </c>
      <c r="T704" s="74">
        <v>1511</v>
      </c>
      <c r="U704" s="74">
        <v>1526</v>
      </c>
      <c r="V704" s="74">
        <v>1580</v>
      </c>
      <c r="W704" s="74">
        <v>1615</v>
      </c>
      <c r="X704" s="74">
        <v>83</v>
      </c>
      <c r="Y704" s="74">
        <v>7</v>
      </c>
      <c r="Z704" s="74" t="s">
        <v>1004</v>
      </c>
      <c r="AA704" s="74" t="s">
        <v>1005</v>
      </c>
      <c r="AB704" s="74" t="s">
        <v>1006</v>
      </c>
      <c r="AC704" s="74" t="s">
        <v>1062</v>
      </c>
      <c r="AD704" s="74" t="s">
        <v>1008</v>
      </c>
      <c r="AE704" s="74" t="s">
        <v>1009</v>
      </c>
      <c r="AF704" s="74">
        <v>13</v>
      </c>
      <c r="AG704" s="74" t="s">
        <v>1004</v>
      </c>
      <c r="AH704" s="74">
        <v>0</v>
      </c>
      <c r="AI704" s="104">
        <v>0</v>
      </c>
    </row>
    <row r="705" spans="1:35">
      <c r="A705" s="95">
        <v>703</v>
      </c>
      <c r="B705" s="74" t="s">
        <v>110</v>
      </c>
      <c r="C705" s="74" t="s">
        <v>1703</v>
      </c>
      <c r="D705" s="74" t="s">
        <v>1703</v>
      </c>
      <c r="E705" s="74" t="str">
        <f>HYPERLINK("[映雪.xlsx]类型!B13",'类型（5）'!$C$13)</f>
        <v>贤者</v>
      </c>
      <c r="F705" s="74" t="s">
        <v>1001</v>
      </c>
      <c r="G705" s="74" t="s">
        <v>1002</v>
      </c>
      <c r="H705" s="74">
        <v>674</v>
      </c>
      <c r="I705" s="74">
        <v>674</v>
      </c>
      <c r="J705" s="74">
        <v>479</v>
      </c>
      <c r="K705" s="74">
        <v>79</v>
      </c>
      <c r="L705" s="74">
        <v>69</v>
      </c>
      <c r="M705" s="74">
        <v>67</v>
      </c>
      <c r="N705" s="74">
        <v>59</v>
      </c>
      <c r="O705" s="74">
        <f t="shared" si="10"/>
        <v>274</v>
      </c>
      <c r="P705" s="74" t="s">
        <v>1091</v>
      </c>
      <c r="Q705" s="74">
        <v>100</v>
      </c>
      <c r="R705" s="74">
        <v>1</v>
      </c>
      <c r="S705" s="74" t="s">
        <v>1012</v>
      </c>
      <c r="T705" s="74">
        <v>1512</v>
      </c>
      <c r="U705" s="74">
        <v>1527</v>
      </c>
      <c r="V705" s="74">
        <v>1560</v>
      </c>
      <c r="W705" s="74">
        <v>1615</v>
      </c>
      <c r="X705" s="74">
        <v>83</v>
      </c>
      <c r="Y705" s="74">
        <v>7</v>
      </c>
      <c r="Z705" s="74" t="s">
        <v>1004</v>
      </c>
      <c r="AA705" s="74" t="s">
        <v>1005</v>
      </c>
      <c r="AB705" s="74" t="s">
        <v>1006</v>
      </c>
      <c r="AC705" s="74" t="s">
        <v>1062</v>
      </c>
      <c r="AD705" s="74" t="s">
        <v>1008</v>
      </c>
      <c r="AE705" s="74" t="s">
        <v>1009</v>
      </c>
      <c r="AF705" s="74">
        <v>5</v>
      </c>
      <c r="AG705" s="74" t="s">
        <v>1004</v>
      </c>
      <c r="AH705" s="74">
        <v>0</v>
      </c>
      <c r="AI705" s="104">
        <v>0</v>
      </c>
    </row>
    <row r="706" spans="1:35">
      <c r="A706" s="95">
        <v>704</v>
      </c>
      <c r="B706" s="74" t="s">
        <v>110</v>
      </c>
      <c r="C706" s="74" t="s">
        <v>1704</v>
      </c>
      <c r="D706" s="74" t="s">
        <v>1704</v>
      </c>
      <c r="E706" s="74" t="str">
        <f>HYPERLINK("[映雪.xlsx]类型!B22",'类型（5）'!$C$22)</f>
        <v>傲娇</v>
      </c>
      <c r="F706" s="74" t="s">
        <v>1001</v>
      </c>
      <c r="G706" s="74" t="s">
        <v>1002</v>
      </c>
      <c r="H706" s="74">
        <v>358</v>
      </c>
      <c r="I706" s="74">
        <v>358</v>
      </c>
      <c r="J706" s="74">
        <v>480</v>
      </c>
      <c r="K706" s="74">
        <v>68</v>
      </c>
      <c r="L706" s="74">
        <v>69</v>
      </c>
      <c r="M706" s="74">
        <v>57</v>
      </c>
      <c r="N706" s="74">
        <v>59</v>
      </c>
      <c r="O706" s="74">
        <f t="shared" ref="O706:O769" si="11">SUM(K706,L706,M706,N706)</f>
        <v>253</v>
      </c>
      <c r="P706" s="74" t="s">
        <v>1026</v>
      </c>
      <c r="Q706" s="74">
        <v>100</v>
      </c>
      <c r="R706" s="74">
        <v>1</v>
      </c>
      <c r="S706" s="74" t="s">
        <v>1012</v>
      </c>
      <c r="T706" s="74">
        <v>1548</v>
      </c>
      <c r="U706" s="74">
        <v>1563</v>
      </c>
      <c r="V706" s="74">
        <v>1626</v>
      </c>
      <c r="W706" s="74">
        <v>1615</v>
      </c>
      <c r="X706" s="74">
        <v>79</v>
      </c>
      <c r="Y706" s="74">
        <v>42</v>
      </c>
      <c r="Z706" s="74" t="s">
        <v>1004</v>
      </c>
      <c r="AA706" s="74" t="s">
        <v>1005</v>
      </c>
      <c r="AB706" s="74" t="s">
        <v>1006</v>
      </c>
      <c r="AC706" s="74" t="s">
        <v>1062</v>
      </c>
      <c r="AD706" s="74" t="s">
        <v>1023</v>
      </c>
      <c r="AE706" s="74" t="s">
        <v>1009</v>
      </c>
      <c r="AF706" s="74">
        <v>4</v>
      </c>
      <c r="AG706" s="74" t="s">
        <v>1004</v>
      </c>
      <c r="AH706" s="74">
        <v>0</v>
      </c>
      <c r="AI706" s="104">
        <v>0</v>
      </c>
    </row>
    <row r="707" spans="1:35">
      <c r="A707" s="95">
        <v>705</v>
      </c>
      <c r="B707" s="74" t="s">
        <v>110</v>
      </c>
      <c r="C707" s="74" t="s">
        <v>1705</v>
      </c>
      <c r="D707" s="74" t="s">
        <v>1705</v>
      </c>
      <c r="E707" s="96" t="str">
        <f>HYPERLINK("[映雪.xlsx]类型!B27",'类型（5）'!$C$27)</f>
        <v>骑士</v>
      </c>
      <c r="F707" s="74" t="s">
        <v>1001</v>
      </c>
      <c r="G707" s="74" t="s">
        <v>1002</v>
      </c>
      <c r="H707" s="74">
        <v>551</v>
      </c>
      <c r="I707" s="74">
        <v>551</v>
      </c>
      <c r="J707" s="74">
        <v>480</v>
      </c>
      <c r="K707" s="74">
        <v>69</v>
      </c>
      <c r="L707" s="74">
        <v>73</v>
      </c>
      <c r="M707" s="74">
        <v>53</v>
      </c>
      <c r="N707" s="74">
        <v>54</v>
      </c>
      <c r="O707" s="74">
        <f t="shared" si="11"/>
        <v>249</v>
      </c>
      <c r="P707" s="74" t="s">
        <v>1046</v>
      </c>
      <c r="Q707" s="74">
        <v>100</v>
      </c>
      <c r="R707" s="74">
        <v>1</v>
      </c>
      <c r="S707" s="74" t="s">
        <v>1012</v>
      </c>
      <c r="T707" s="74">
        <v>1482</v>
      </c>
      <c r="U707" s="74">
        <v>1497</v>
      </c>
      <c r="V707" s="74">
        <v>1570</v>
      </c>
      <c r="W707" s="74">
        <v>1615</v>
      </c>
      <c r="X707" s="74">
        <v>79</v>
      </c>
      <c r="Y707" s="74">
        <v>21</v>
      </c>
      <c r="Z707" s="74" t="s">
        <v>1004</v>
      </c>
      <c r="AA707" s="74" t="s">
        <v>1004</v>
      </c>
      <c r="AB707" s="74" t="s">
        <v>1006</v>
      </c>
      <c r="AC707" s="74" t="s">
        <v>1007</v>
      </c>
      <c r="AD707" s="74" t="s">
        <v>1008</v>
      </c>
      <c r="AE707" s="74" t="s">
        <v>1024</v>
      </c>
      <c r="AF707" s="74">
        <v>10</v>
      </c>
      <c r="AG707" s="74" t="s">
        <v>1004</v>
      </c>
      <c r="AH707" s="74">
        <v>0</v>
      </c>
      <c r="AI707" s="104">
        <v>0</v>
      </c>
    </row>
    <row r="708" spans="1:35">
      <c r="A708" s="95">
        <v>706</v>
      </c>
      <c r="B708" s="74" t="s">
        <v>110</v>
      </c>
      <c r="C708" s="74" t="s">
        <v>709</v>
      </c>
      <c r="D708" s="74" t="s">
        <v>709</v>
      </c>
      <c r="E708" s="96" t="str">
        <f>HYPERLINK("[映雪.xlsx]类型!B27",'类型（5）'!$C$27)</f>
        <v>骑士</v>
      </c>
      <c r="F708" s="74" t="s">
        <v>1001</v>
      </c>
      <c r="G708" s="74" t="s">
        <v>1002</v>
      </c>
      <c r="H708" s="74">
        <v>550</v>
      </c>
      <c r="I708" s="74">
        <v>550</v>
      </c>
      <c r="J708" s="74">
        <v>480</v>
      </c>
      <c r="K708" s="74">
        <v>75</v>
      </c>
      <c r="L708" s="74">
        <v>77</v>
      </c>
      <c r="M708" s="74">
        <v>63</v>
      </c>
      <c r="N708" s="74">
        <v>56</v>
      </c>
      <c r="O708" s="74">
        <f t="shared" si="11"/>
        <v>271</v>
      </c>
      <c r="P708" s="74" t="s">
        <v>1022</v>
      </c>
      <c r="Q708" s="74">
        <v>100</v>
      </c>
      <c r="R708" s="74">
        <v>1</v>
      </c>
      <c r="S708" s="74" t="s">
        <v>1012</v>
      </c>
      <c r="T708" s="74">
        <v>1523</v>
      </c>
      <c r="U708" s="74">
        <v>1538</v>
      </c>
      <c r="V708" s="74">
        <v>1592</v>
      </c>
      <c r="W708" s="74">
        <v>1615</v>
      </c>
      <c r="X708" s="74">
        <v>79</v>
      </c>
      <c r="Y708" s="74">
        <v>21</v>
      </c>
      <c r="Z708" s="74" t="s">
        <v>1004</v>
      </c>
      <c r="AA708" s="74" t="s">
        <v>1005</v>
      </c>
      <c r="AB708" s="74" t="s">
        <v>1006</v>
      </c>
      <c r="AC708" s="74" t="s">
        <v>1007</v>
      </c>
      <c r="AD708" s="74" t="s">
        <v>1008</v>
      </c>
      <c r="AE708" s="74" t="s">
        <v>1009</v>
      </c>
      <c r="AF708" s="74">
        <v>8</v>
      </c>
      <c r="AG708" s="74" t="s">
        <v>1004</v>
      </c>
      <c r="AH708" s="74">
        <v>0</v>
      </c>
      <c r="AI708" s="104">
        <v>0</v>
      </c>
    </row>
    <row r="709" spans="1:35">
      <c r="A709" s="95">
        <v>707</v>
      </c>
      <c r="B709" s="74" t="s">
        <v>110</v>
      </c>
      <c r="C709" s="74" t="s">
        <v>1706</v>
      </c>
      <c r="D709" s="74" t="s">
        <v>1706</v>
      </c>
      <c r="E709" s="74" t="str">
        <f>HYPERLINK("[映雪.xlsx]类型!B7",'类型（5）'!$C$7)</f>
        <v>武勇全能</v>
      </c>
      <c r="F709" s="74" t="s">
        <v>1001</v>
      </c>
      <c r="G709" s="74" t="s">
        <v>1002</v>
      </c>
      <c r="H709" s="74">
        <v>834</v>
      </c>
      <c r="I709" s="74">
        <v>834</v>
      </c>
      <c r="J709" s="74">
        <v>480</v>
      </c>
      <c r="K709" s="74">
        <v>54</v>
      </c>
      <c r="L709" s="74">
        <v>67</v>
      </c>
      <c r="M709" s="74">
        <v>70</v>
      </c>
      <c r="N709" s="74">
        <v>51</v>
      </c>
      <c r="O709" s="74">
        <f t="shared" si="11"/>
        <v>242</v>
      </c>
      <c r="P709" s="74" t="s">
        <v>1019</v>
      </c>
      <c r="Q709" s="74">
        <v>100</v>
      </c>
      <c r="R709" s="74">
        <v>1</v>
      </c>
      <c r="S709" s="74" t="s">
        <v>1012</v>
      </c>
      <c r="T709" s="74">
        <v>1518</v>
      </c>
      <c r="U709" s="74">
        <v>1533</v>
      </c>
      <c r="V709" s="74">
        <v>1575</v>
      </c>
      <c r="W709" s="74">
        <v>1615</v>
      </c>
      <c r="X709" s="74">
        <v>89</v>
      </c>
      <c r="Y709" s="74">
        <v>21</v>
      </c>
      <c r="Z709" s="74" t="s">
        <v>1004</v>
      </c>
      <c r="AA709" s="74" t="s">
        <v>1004</v>
      </c>
      <c r="AB709" s="74" t="s">
        <v>1006</v>
      </c>
      <c r="AC709" s="74" t="s">
        <v>1007</v>
      </c>
      <c r="AD709" s="74" t="s">
        <v>1023</v>
      </c>
      <c r="AE709" s="74" t="s">
        <v>1009</v>
      </c>
      <c r="AF709" s="74">
        <v>1</v>
      </c>
      <c r="AG709" s="74" t="s">
        <v>1004</v>
      </c>
      <c r="AH709" s="74">
        <v>0</v>
      </c>
      <c r="AI709" s="104">
        <v>0</v>
      </c>
    </row>
    <row r="710" spans="1:35">
      <c r="A710" s="95">
        <v>708</v>
      </c>
      <c r="B710" s="74" t="s">
        <v>110</v>
      </c>
      <c r="C710" s="74" t="s">
        <v>1707</v>
      </c>
      <c r="D710" s="74" t="s">
        <v>1707</v>
      </c>
      <c r="E710" s="96" t="str">
        <f>HYPERLINK("[映雪.xlsx]类型!B10",'类型（5）'!$C$10)</f>
        <v>学者</v>
      </c>
      <c r="F710" s="74" t="s">
        <v>1001</v>
      </c>
      <c r="G710" s="74" t="s">
        <v>1002</v>
      </c>
      <c r="H710" s="74">
        <v>355</v>
      </c>
      <c r="I710" s="74">
        <v>355</v>
      </c>
      <c r="J710" s="74">
        <v>480</v>
      </c>
      <c r="K710" s="74">
        <v>64</v>
      </c>
      <c r="L710" s="74">
        <v>56</v>
      </c>
      <c r="M710" s="74">
        <v>47</v>
      </c>
      <c r="N710" s="74">
        <v>59</v>
      </c>
      <c r="O710" s="74">
        <f t="shared" si="11"/>
        <v>226</v>
      </c>
      <c r="P710" s="74" t="s">
        <v>1067</v>
      </c>
      <c r="Q710" s="74">
        <v>100</v>
      </c>
      <c r="R710" s="74">
        <v>1</v>
      </c>
      <c r="S710" s="74" t="s">
        <v>1012</v>
      </c>
      <c r="T710" s="74">
        <v>1529</v>
      </c>
      <c r="U710" s="74">
        <v>1544</v>
      </c>
      <c r="V710" s="74">
        <v>1581</v>
      </c>
      <c r="W710" s="74">
        <v>1615</v>
      </c>
      <c r="X710" s="74">
        <v>84</v>
      </c>
      <c r="Y710" s="74">
        <v>21</v>
      </c>
      <c r="Z710" s="74" t="s">
        <v>1004</v>
      </c>
      <c r="AA710" s="74" t="s">
        <v>1004</v>
      </c>
      <c r="AB710" s="74" t="s">
        <v>1006</v>
      </c>
      <c r="AC710" s="74" t="s">
        <v>1007</v>
      </c>
      <c r="AD710" s="74" t="s">
        <v>1023</v>
      </c>
      <c r="AE710" s="74" t="s">
        <v>1017</v>
      </c>
      <c r="AF710" s="74">
        <v>2</v>
      </c>
      <c r="AG710" s="74" t="s">
        <v>1004</v>
      </c>
      <c r="AH710" s="74">
        <v>0</v>
      </c>
      <c r="AI710" s="104">
        <v>0</v>
      </c>
    </row>
    <row r="711" spans="1:35">
      <c r="A711" s="95">
        <v>709</v>
      </c>
      <c r="B711" s="74" t="s">
        <v>78</v>
      </c>
      <c r="C711" s="74" t="s">
        <v>1708</v>
      </c>
      <c r="D711" s="74" t="s">
        <v>1708</v>
      </c>
      <c r="E711" s="74" t="str">
        <f>HYPERLINK("[映雪.xlsx]类型!B13",'类型（5）'!$C$13)</f>
        <v>贤者</v>
      </c>
      <c r="F711" s="74" t="s">
        <v>1001</v>
      </c>
      <c r="G711" s="74" t="s">
        <v>1002</v>
      </c>
      <c r="H711" s="74">
        <v>744</v>
      </c>
      <c r="I711" s="74">
        <v>744</v>
      </c>
      <c r="J711" s="74">
        <v>119</v>
      </c>
      <c r="K711" s="74">
        <v>52</v>
      </c>
      <c r="L711" s="74">
        <v>62</v>
      </c>
      <c r="M711" s="74">
        <v>73</v>
      </c>
      <c r="N711" s="74">
        <v>56</v>
      </c>
      <c r="O711" s="74">
        <f t="shared" si="11"/>
        <v>243</v>
      </c>
      <c r="P711" s="74" t="s">
        <v>1022</v>
      </c>
      <c r="Q711" s="74">
        <v>100</v>
      </c>
      <c r="R711" s="74">
        <v>1</v>
      </c>
      <c r="S711" s="74" t="s">
        <v>1012</v>
      </c>
      <c r="T711" s="74">
        <v>1537</v>
      </c>
      <c r="U711" s="74">
        <v>1552</v>
      </c>
      <c r="V711" s="74">
        <v>1581</v>
      </c>
      <c r="W711" s="74">
        <v>1615</v>
      </c>
      <c r="X711" s="74">
        <v>91</v>
      </c>
      <c r="Y711" s="74">
        <v>75</v>
      </c>
      <c r="Z711" s="74" t="s">
        <v>1004</v>
      </c>
      <c r="AA711" s="74" t="s">
        <v>1004</v>
      </c>
      <c r="AB711" s="74" t="s">
        <v>1006</v>
      </c>
      <c r="AC711" s="74" t="s">
        <v>1007</v>
      </c>
      <c r="AD711" s="74" t="s">
        <v>1008</v>
      </c>
      <c r="AE711" s="74" t="s">
        <v>1017</v>
      </c>
      <c r="AF711" s="74">
        <v>10</v>
      </c>
      <c r="AG711" s="74" t="s">
        <v>1005</v>
      </c>
      <c r="AH711" s="74">
        <v>0</v>
      </c>
      <c r="AI711" s="104">
        <v>0</v>
      </c>
    </row>
    <row r="712" spans="1:35">
      <c r="A712" s="95">
        <v>710</v>
      </c>
      <c r="B712" s="74" t="s">
        <v>78</v>
      </c>
      <c r="C712" s="74" t="s">
        <v>1709</v>
      </c>
      <c r="D712" s="74" t="s">
        <v>1709</v>
      </c>
      <c r="E712" s="74" t="str">
        <f>HYPERLINK("[映雪.xlsx]类型!B28",'类型（5）'!$C$28)</f>
        <v>战法师</v>
      </c>
      <c r="F712" s="74" t="s">
        <v>1001</v>
      </c>
      <c r="G712" s="74" t="s">
        <v>1002</v>
      </c>
      <c r="H712" s="74">
        <v>197</v>
      </c>
      <c r="I712" s="74">
        <v>197</v>
      </c>
      <c r="J712" s="74">
        <v>119</v>
      </c>
      <c r="K712" s="74">
        <v>43</v>
      </c>
      <c r="L712" s="74">
        <v>84</v>
      </c>
      <c r="M712" s="74">
        <v>65</v>
      </c>
      <c r="N712" s="74">
        <v>42</v>
      </c>
      <c r="O712" s="74">
        <f t="shared" si="11"/>
        <v>234</v>
      </c>
      <c r="P712" s="74" t="s">
        <v>1067</v>
      </c>
      <c r="Q712" s="74">
        <v>100</v>
      </c>
      <c r="R712" s="74">
        <v>1</v>
      </c>
      <c r="S712" s="74" t="s">
        <v>1012</v>
      </c>
      <c r="T712" s="74">
        <v>1532</v>
      </c>
      <c r="U712" s="74">
        <v>1547</v>
      </c>
      <c r="V712" s="74">
        <v>1606</v>
      </c>
      <c r="W712" s="74">
        <v>1615</v>
      </c>
      <c r="X712" s="74">
        <v>91</v>
      </c>
      <c r="Y712" s="74">
        <v>46</v>
      </c>
      <c r="Z712" s="74" t="s">
        <v>1004</v>
      </c>
      <c r="AA712" s="74" t="s">
        <v>1005</v>
      </c>
      <c r="AB712" s="74" t="s">
        <v>1006</v>
      </c>
      <c r="AC712" s="74" t="s">
        <v>1007</v>
      </c>
      <c r="AD712" s="74" t="s">
        <v>1016</v>
      </c>
      <c r="AE712" s="74" t="s">
        <v>1024</v>
      </c>
      <c r="AF712" s="74">
        <v>9</v>
      </c>
      <c r="AG712" s="74" t="s">
        <v>1005</v>
      </c>
      <c r="AH712" s="74">
        <v>0</v>
      </c>
      <c r="AI712" s="104">
        <v>0</v>
      </c>
    </row>
    <row r="713" spans="1:35">
      <c r="A713" s="95">
        <v>711</v>
      </c>
      <c r="B713" s="74" t="s">
        <v>78</v>
      </c>
      <c r="C713" s="74" t="s">
        <v>1710</v>
      </c>
      <c r="D713" s="74" t="s">
        <v>1710</v>
      </c>
      <c r="E713" s="74" t="str">
        <f>HYPERLINK("[映雪.xlsx]类型!B8",'类型（5）'!$C$8)</f>
        <v>智慧全能</v>
      </c>
      <c r="F713" s="74" t="s">
        <v>1001</v>
      </c>
      <c r="G713" s="74" t="s">
        <v>1002</v>
      </c>
      <c r="H713" s="74">
        <v>852</v>
      </c>
      <c r="I713" s="74">
        <v>852</v>
      </c>
      <c r="J713" s="74">
        <v>119</v>
      </c>
      <c r="K713" s="74">
        <v>59</v>
      </c>
      <c r="L713" s="74">
        <v>74</v>
      </c>
      <c r="M713" s="74">
        <v>53</v>
      </c>
      <c r="N713" s="74">
        <v>41</v>
      </c>
      <c r="O713" s="74">
        <f t="shared" si="11"/>
        <v>227</v>
      </c>
      <c r="P713" s="74" t="s">
        <v>1019</v>
      </c>
      <c r="Q713" s="74">
        <v>100</v>
      </c>
      <c r="R713" s="74">
        <v>1</v>
      </c>
      <c r="S713" s="74" t="s">
        <v>1012</v>
      </c>
      <c r="T713" s="74">
        <v>1498</v>
      </c>
      <c r="U713" s="74">
        <v>1513</v>
      </c>
      <c r="V713" s="74">
        <v>1575</v>
      </c>
      <c r="W713" s="74">
        <v>1615</v>
      </c>
      <c r="X713" s="74">
        <v>98</v>
      </c>
      <c r="Y713" s="74">
        <v>75</v>
      </c>
      <c r="Z713" s="74" t="s">
        <v>1004</v>
      </c>
      <c r="AA713" s="74" t="s">
        <v>1005</v>
      </c>
      <c r="AB713" s="74" t="s">
        <v>1006</v>
      </c>
      <c r="AC713" s="74" t="s">
        <v>1007</v>
      </c>
      <c r="AD713" s="74" t="s">
        <v>1008</v>
      </c>
      <c r="AE713" s="74" t="s">
        <v>1009</v>
      </c>
      <c r="AF713" s="74">
        <v>8</v>
      </c>
      <c r="AG713" s="74" t="s">
        <v>1004</v>
      </c>
      <c r="AH713" s="74">
        <v>0</v>
      </c>
      <c r="AI713" s="104">
        <v>0</v>
      </c>
    </row>
    <row r="714" spans="1:35">
      <c r="A714" s="95">
        <v>712</v>
      </c>
      <c r="B714" s="74" t="s">
        <v>78</v>
      </c>
      <c r="C714" s="74" t="s">
        <v>1711</v>
      </c>
      <c r="D714" s="74" t="s">
        <v>1711</v>
      </c>
      <c r="E714" s="74" t="str">
        <f>HYPERLINK("[映雪.xlsx]类型!B4",'类型（5）'!$C$4)</f>
        <v>智慧强化</v>
      </c>
      <c r="F714" s="74" t="s">
        <v>1001</v>
      </c>
      <c r="G714" s="74" t="s">
        <v>1002</v>
      </c>
      <c r="H714" s="74">
        <v>850</v>
      </c>
      <c r="I714" s="74">
        <v>850</v>
      </c>
      <c r="J714" s="74">
        <v>119</v>
      </c>
      <c r="K714" s="74">
        <v>54</v>
      </c>
      <c r="L714" s="74">
        <v>68</v>
      </c>
      <c r="M714" s="74">
        <v>68</v>
      </c>
      <c r="N714" s="74">
        <v>61</v>
      </c>
      <c r="O714" s="74">
        <f t="shared" si="11"/>
        <v>251</v>
      </c>
      <c r="P714" s="74" t="s">
        <v>1033</v>
      </c>
      <c r="Q714" s="74">
        <v>100</v>
      </c>
      <c r="R714" s="74">
        <v>1</v>
      </c>
      <c r="S714" s="74" t="s">
        <v>1012</v>
      </c>
      <c r="T714" s="74">
        <v>1549</v>
      </c>
      <c r="U714" s="74">
        <v>1564</v>
      </c>
      <c r="V714" s="74">
        <v>1591</v>
      </c>
      <c r="W714" s="74">
        <v>1615</v>
      </c>
      <c r="X714" s="74">
        <v>99</v>
      </c>
      <c r="Y714" s="74">
        <v>46</v>
      </c>
      <c r="Z714" s="74" t="s">
        <v>1004</v>
      </c>
      <c r="AA714" s="74" t="s">
        <v>1005</v>
      </c>
      <c r="AB714" s="74" t="s">
        <v>1006</v>
      </c>
      <c r="AC714" s="74" t="s">
        <v>1007</v>
      </c>
      <c r="AD714" s="74" t="s">
        <v>1023</v>
      </c>
      <c r="AE714" s="74" t="s">
        <v>1027</v>
      </c>
      <c r="AF714" s="74">
        <v>6</v>
      </c>
      <c r="AG714" s="74" t="s">
        <v>1005</v>
      </c>
      <c r="AH714" s="74">
        <v>0</v>
      </c>
      <c r="AI714" s="104">
        <v>0</v>
      </c>
    </row>
    <row r="715" spans="1:35">
      <c r="A715" s="95">
        <v>713</v>
      </c>
      <c r="B715" s="74" t="s">
        <v>78</v>
      </c>
      <c r="C715" s="74" t="s">
        <v>78</v>
      </c>
      <c r="D715" s="74" t="s">
        <v>78</v>
      </c>
      <c r="E715" s="74" t="str">
        <f>HYPERLINK("[映雪.xlsx]类型!B51",'类型（5）'!$C$51)</f>
        <v>白</v>
      </c>
      <c r="F715" s="74" t="s">
        <v>1001</v>
      </c>
      <c r="G715" s="74" t="s">
        <v>1002</v>
      </c>
      <c r="H715" s="74">
        <v>52</v>
      </c>
      <c r="I715" s="74">
        <v>52</v>
      </c>
      <c r="J715" s="74">
        <v>119</v>
      </c>
      <c r="K715" s="74">
        <v>89</v>
      </c>
      <c r="L715" s="74">
        <v>16</v>
      </c>
      <c r="M715" s="74">
        <v>97</v>
      </c>
      <c r="N715" s="74">
        <v>13</v>
      </c>
      <c r="O715" s="74">
        <f t="shared" si="11"/>
        <v>215</v>
      </c>
      <c r="P715" s="74" t="s">
        <v>1287</v>
      </c>
      <c r="Q715" s="74">
        <v>10433</v>
      </c>
      <c r="R715" s="74">
        <v>6</v>
      </c>
      <c r="S715" s="74" t="s">
        <v>4</v>
      </c>
      <c r="T715" s="74">
        <v>1513</v>
      </c>
      <c r="U715" s="74">
        <v>1528</v>
      </c>
      <c r="V715" s="74">
        <v>1560</v>
      </c>
      <c r="W715" s="74">
        <v>1615</v>
      </c>
      <c r="X715" s="74">
        <v>11</v>
      </c>
      <c r="Y715" s="74">
        <v>16</v>
      </c>
      <c r="Z715" s="74" t="s">
        <v>1004</v>
      </c>
      <c r="AA715" s="74" t="s">
        <v>1005</v>
      </c>
      <c r="AB715" s="74" t="s">
        <v>1006</v>
      </c>
      <c r="AC715" s="74" t="s">
        <v>1007</v>
      </c>
      <c r="AD715" s="74" t="s">
        <v>1162</v>
      </c>
      <c r="AE715" s="74" t="s">
        <v>1013</v>
      </c>
      <c r="AF715" s="74">
        <v>14</v>
      </c>
      <c r="AG715" s="74" t="s">
        <v>1005</v>
      </c>
      <c r="AH715" s="74">
        <v>0</v>
      </c>
      <c r="AI715" s="104">
        <v>0</v>
      </c>
    </row>
    <row r="716" spans="1:35">
      <c r="A716" s="95">
        <v>714</v>
      </c>
      <c r="B716" s="74" t="s">
        <v>78</v>
      </c>
      <c r="C716" s="74" t="s">
        <v>1712</v>
      </c>
      <c r="D716" s="74" t="s">
        <v>1712</v>
      </c>
      <c r="E716" s="74" t="str">
        <f>HYPERLINK("[映雪.xlsx]类型!B9",'类型（5）'!$C$9)</f>
        <v>家政全能</v>
      </c>
      <c r="F716" s="74" t="s">
        <v>1001</v>
      </c>
      <c r="G716" s="74" t="s">
        <v>1002</v>
      </c>
      <c r="H716" s="74">
        <v>858</v>
      </c>
      <c r="I716" s="74">
        <v>858</v>
      </c>
      <c r="J716" s="74">
        <v>119</v>
      </c>
      <c r="K716" s="74">
        <v>70</v>
      </c>
      <c r="L716" s="74">
        <v>45</v>
      </c>
      <c r="M716" s="74">
        <v>24</v>
      </c>
      <c r="N716" s="74">
        <v>75</v>
      </c>
      <c r="O716" s="74">
        <f t="shared" si="11"/>
        <v>214</v>
      </c>
      <c r="P716" s="74" t="s">
        <v>1026</v>
      </c>
      <c r="Q716" s="74">
        <v>100</v>
      </c>
      <c r="R716" s="74">
        <v>1</v>
      </c>
      <c r="S716" s="74" t="s">
        <v>1012</v>
      </c>
      <c r="T716" s="74">
        <v>1540</v>
      </c>
      <c r="U716" s="74">
        <v>1555</v>
      </c>
      <c r="V716" s="74">
        <v>1610</v>
      </c>
      <c r="W716" s="74">
        <v>1615</v>
      </c>
      <c r="X716" s="74">
        <v>11</v>
      </c>
      <c r="Y716" s="74">
        <v>16</v>
      </c>
      <c r="Z716" s="74" t="s">
        <v>1004</v>
      </c>
      <c r="AA716" s="74" t="s">
        <v>1005</v>
      </c>
      <c r="AB716" s="74" t="s">
        <v>1006</v>
      </c>
      <c r="AC716" s="74" t="s">
        <v>1007</v>
      </c>
      <c r="AD716" s="74" t="s">
        <v>1008</v>
      </c>
      <c r="AE716" s="74" t="s">
        <v>1027</v>
      </c>
      <c r="AF716" s="74">
        <v>5</v>
      </c>
      <c r="AG716" s="74" t="s">
        <v>1005</v>
      </c>
      <c r="AH716" s="74">
        <v>0</v>
      </c>
      <c r="AI716" s="104">
        <v>0</v>
      </c>
    </row>
    <row r="717" spans="1:35">
      <c r="A717" s="95">
        <v>715</v>
      </c>
      <c r="B717" s="74" t="s">
        <v>78</v>
      </c>
      <c r="C717" s="74" t="s">
        <v>1713</v>
      </c>
      <c r="D717" s="74" t="s">
        <v>1713</v>
      </c>
      <c r="E717" s="99" t="str">
        <f>HYPERLINK("[映雪.xlsx]类型!B11",'类型（5）'!$C$11)</f>
        <v>人偶</v>
      </c>
      <c r="F717" s="74" t="s">
        <v>1001</v>
      </c>
      <c r="G717" s="74" t="s">
        <v>1002</v>
      </c>
      <c r="H717" s="74">
        <v>399</v>
      </c>
      <c r="I717" s="74">
        <v>399</v>
      </c>
      <c r="J717" s="74">
        <v>486</v>
      </c>
      <c r="K717" s="74">
        <v>35</v>
      </c>
      <c r="L717" s="74">
        <v>50</v>
      </c>
      <c r="M717" s="74">
        <v>25</v>
      </c>
      <c r="N717" s="74">
        <v>12</v>
      </c>
      <c r="O717" s="74">
        <f t="shared" si="11"/>
        <v>122</v>
      </c>
      <c r="P717" s="74" t="s">
        <v>1056</v>
      </c>
      <c r="Q717" s="74">
        <v>100</v>
      </c>
      <c r="R717" s="74">
        <v>1</v>
      </c>
      <c r="S717" s="74" t="s">
        <v>1012</v>
      </c>
      <c r="T717" s="74">
        <v>1553</v>
      </c>
      <c r="U717" s="74">
        <v>1568</v>
      </c>
      <c r="V717" s="74">
        <v>1578</v>
      </c>
      <c r="W717" s="74">
        <v>1615</v>
      </c>
      <c r="X717" s="74">
        <v>1</v>
      </c>
      <c r="Y717" s="74">
        <v>14</v>
      </c>
      <c r="Z717" s="74" t="s">
        <v>1004</v>
      </c>
      <c r="AA717" s="74" t="s">
        <v>1004</v>
      </c>
      <c r="AB717" s="74" t="s">
        <v>1006</v>
      </c>
      <c r="AC717" s="74" t="s">
        <v>1007</v>
      </c>
      <c r="AD717" s="74" t="s">
        <v>1023</v>
      </c>
      <c r="AE717" s="74" t="s">
        <v>1017</v>
      </c>
      <c r="AF717" s="74">
        <v>2</v>
      </c>
      <c r="AG717" s="74" t="s">
        <v>1004</v>
      </c>
      <c r="AH717" s="74">
        <v>0</v>
      </c>
      <c r="AI717" s="104">
        <v>0</v>
      </c>
    </row>
    <row r="718" spans="1:35">
      <c r="A718" s="95">
        <v>716</v>
      </c>
      <c r="B718" s="74" t="s">
        <v>78</v>
      </c>
      <c r="C718" s="74" t="s">
        <v>1714</v>
      </c>
      <c r="D718" s="74" t="s">
        <v>1714</v>
      </c>
      <c r="E718" s="74" t="str">
        <f>HYPERLINK("[映雪.xlsx]类型!B8",'类型（5）'!$C$8)</f>
        <v>智慧全能</v>
      </c>
      <c r="F718" s="74" t="s">
        <v>1001</v>
      </c>
      <c r="G718" s="74" t="s">
        <v>1002</v>
      </c>
      <c r="H718" s="74">
        <v>773</v>
      </c>
      <c r="I718" s="74">
        <v>773</v>
      </c>
      <c r="J718" s="74">
        <v>486</v>
      </c>
      <c r="K718" s="74">
        <v>64</v>
      </c>
      <c r="L718" s="74">
        <v>37</v>
      </c>
      <c r="M718" s="74">
        <v>77</v>
      </c>
      <c r="N718" s="74">
        <v>57</v>
      </c>
      <c r="O718" s="74">
        <f t="shared" si="11"/>
        <v>235</v>
      </c>
      <c r="P718" s="74" t="s">
        <v>1033</v>
      </c>
      <c r="Q718" s="74">
        <v>100</v>
      </c>
      <c r="R718" s="74">
        <v>1</v>
      </c>
      <c r="S718" s="74" t="s">
        <v>1012</v>
      </c>
      <c r="T718" s="74">
        <v>1529</v>
      </c>
      <c r="U718" s="74">
        <v>1544</v>
      </c>
      <c r="V718" s="74">
        <v>1595</v>
      </c>
      <c r="W718" s="74">
        <v>1615</v>
      </c>
      <c r="X718" s="74">
        <v>6</v>
      </c>
      <c r="Y718" s="74">
        <v>14</v>
      </c>
      <c r="Z718" s="74" t="s">
        <v>1004</v>
      </c>
      <c r="AA718" s="74" t="s">
        <v>1005</v>
      </c>
      <c r="AB718" s="74" t="s">
        <v>1006</v>
      </c>
      <c r="AC718" s="74" t="s">
        <v>1007</v>
      </c>
      <c r="AD718" s="74" t="s">
        <v>1008</v>
      </c>
      <c r="AE718" s="74" t="s">
        <v>1013</v>
      </c>
      <c r="AF718" s="74">
        <v>8</v>
      </c>
      <c r="AG718" s="74" t="s">
        <v>1004</v>
      </c>
      <c r="AH718" s="74">
        <v>0</v>
      </c>
      <c r="AI718" s="104">
        <v>0</v>
      </c>
    </row>
    <row r="719" spans="1:35">
      <c r="A719" s="95">
        <v>717</v>
      </c>
      <c r="B719" s="74" t="s">
        <v>78</v>
      </c>
      <c r="C719" s="74" t="s">
        <v>1715</v>
      </c>
      <c r="D719" s="74" t="s">
        <v>1715</v>
      </c>
      <c r="E719" s="74" t="str">
        <f>HYPERLINK("[映雪.xlsx]类型!B35",'类型（5）'!$C$35)</f>
        <v>刺客</v>
      </c>
      <c r="F719" s="74" t="s">
        <v>1001</v>
      </c>
      <c r="G719" s="74" t="s">
        <v>1002</v>
      </c>
      <c r="H719" s="74">
        <v>520</v>
      </c>
      <c r="I719" s="74">
        <v>520</v>
      </c>
      <c r="J719" s="74">
        <v>486</v>
      </c>
      <c r="K719" s="74">
        <v>34</v>
      </c>
      <c r="L719" s="74">
        <v>76</v>
      </c>
      <c r="M719" s="74">
        <v>22</v>
      </c>
      <c r="N719" s="74">
        <v>14</v>
      </c>
      <c r="O719" s="74">
        <f t="shared" si="11"/>
        <v>146</v>
      </c>
      <c r="P719" s="74" t="s">
        <v>1069</v>
      </c>
      <c r="Q719" s="74">
        <v>100</v>
      </c>
      <c r="R719" s="74">
        <v>1</v>
      </c>
      <c r="S719" s="74" t="s">
        <v>1012</v>
      </c>
      <c r="T719" s="74">
        <v>1511</v>
      </c>
      <c r="U719" s="74">
        <v>1526</v>
      </c>
      <c r="V719" s="74">
        <v>1566</v>
      </c>
      <c r="W719" s="74">
        <v>1615</v>
      </c>
      <c r="X719" s="74">
        <v>5</v>
      </c>
      <c r="Y719" s="74">
        <v>14</v>
      </c>
      <c r="Z719" s="74" t="s">
        <v>1004</v>
      </c>
      <c r="AA719" s="74" t="s">
        <v>1004</v>
      </c>
      <c r="AB719" s="74" t="s">
        <v>1006</v>
      </c>
      <c r="AC719" s="74" t="s">
        <v>1007</v>
      </c>
      <c r="AD719" s="74" t="s">
        <v>1008</v>
      </c>
      <c r="AE719" s="74" t="s">
        <v>1017</v>
      </c>
      <c r="AF719" s="74">
        <v>4</v>
      </c>
      <c r="AG719" s="74" t="s">
        <v>1004</v>
      </c>
      <c r="AH719" s="74">
        <v>0</v>
      </c>
      <c r="AI719" s="104">
        <v>0</v>
      </c>
    </row>
    <row r="720" spans="1:35">
      <c r="A720" s="95">
        <v>718</v>
      </c>
      <c r="B720" s="74" t="s">
        <v>78</v>
      </c>
      <c r="C720" s="74" t="s">
        <v>1716</v>
      </c>
      <c r="D720" s="74" t="s">
        <v>1716</v>
      </c>
      <c r="E720" s="74" t="str">
        <f>HYPERLINK("[映雪.xlsx]类型!B38",'类型（5）'!$C$38)</f>
        <v>战士</v>
      </c>
      <c r="F720" s="74" t="s">
        <v>1001</v>
      </c>
      <c r="G720" s="74" t="s">
        <v>1002</v>
      </c>
      <c r="H720" s="74">
        <v>705</v>
      </c>
      <c r="I720" s="74">
        <v>705</v>
      </c>
      <c r="J720" s="74">
        <v>487</v>
      </c>
      <c r="K720" s="74">
        <v>56</v>
      </c>
      <c r="L720" s="74">
        <v>78</v>
      </c>
      <c r="M720" s="74">
        <v>48</v>
      </c>
      <c r="N720" s="74">
        <v>55</v>
      </c>
      <c r="O720" s="74">
        <f t="shared" si="11"/>
        <v>237</v>
      </c>
      <c r="P720" s="74" t="s">
        <v>1036</v>
      </c>
      <c r="Q720" s="74">
        <v>100</v>
      </c>
      <c r="R720" s="74">
        <v>1</v>
      </c>
      <c r="S720" s="74" t="s">
        <v>1012</v>
      </c>
      <c r="T720" s="74">
        <v>1520</v>
      </c>
      <c r="U720" s="74">
        <v>1535</v>
      </c>
      <c r="V720" s="74">
        <v>1569</v>
      </c>
      <c r="W720" s="74">
        <v>1615</v>
      </c>
      <c r="X720" s="74">
        <v>5</v>
      </c>
      <c r="Y720" s="74">
        <v>77</v>
      </c>
      <c r="Z720" s="74" t="s">
        <v>1004</v>
      </c>
      <c r="AA720" s="74" t="s">
        <v>1005</v>
      </c>
      <c r="AB720" s="74" t="s">
        <v>1006</v>
      </c>
      <c r="AC720" s="74" t="s">
        <v>1007</v>
      </c>
      <c r="AD720" s="74" t="s">
        <v>1008</v>
      </c>
      <c r="AE720" s="74" t="s">
        <v>1009</v>
      </c>
      <c r="AF720" s="74">
        <v>9</v>
      </c>
      <c r="AG720" s="74" t="s">
        <v>1004</v>
      </c>
      <c r="AH720" s="74">
        <v>0</v>
      </c>
      <c r="AI720" s="104">
        <v>0</v>
      </c>
    </row>
    <row r="721" spans="1:35">
      <c r="A721" s="95">
        <v>719</v>
      </c>
      <c r="B721" s="74" t="s">
        <v>78</v>
      </c>
      <c r="C721" s="74" t="s">
        <v>886</v>
      </c>
      <c r="D721" s="74" t="s">
        <v>886</v>
      </c>
      <c r="E721" s="99" t="str">
        <f>HYPERLINK("[映雪.xlsx]类型!B39",'类型（5）'!$C$39)</f>
        <v>狙撃手</v>
      </c>
      <c r="F721" s="74" t="s">
        <v>1001</v>
      </c>
      <c r="G721" s="74" t="s">
        <v>1002</v>
      </c>
      <c r="H721" s="74">
        <v>259</v>
      </c>
      <c r="I721" s="74">
        <v>259</v>
      </c>
      <c r="J721" s="74">
        <v>487</v>
      </c>
      <c r="K721" s="74">
        <v>73</v>
      </c>
      <c r="L721" s="74">
        <v>74</v>
      </c>
      <c r="M721" s="74">
        <v>60</v>
      </c>
      <c r="N721" s="74">
        <v>68</v>
      </c>
      <c r="O721" s="74">
        <f t="shared" si="11"/>
        <v>275</v>
      </c>
      <c r="P721" s="74" t="s">
        <v>1046</v>
      </c>
      <c r="Q721" s="74">
        <v>100</v>
      </c>
      <c r="R721" s="74">
        <v>1</v>
      </c>
      <c r="S721" s="74" t="s">
        <v>1012</v>
      </c>
      <c r="T721" s="74">
        <v>1557</v>
      </c>
      <c r="U721" s="74">
        <v>1572</v>
      </c>
      <c r="V721" s="74">
        <v>1612</v>
      </c>
      <c r="W721" s="74">
        <v>1615</v>
      </c>
      <c r="X721" s="74">
        <v>4</v>
      </c>
      <c r="Y721" s="74">
        <v>77</v>
      </c>
      <c r="Z721" s="74" t="s">
        <v>1004</v>
      </c>
      <c r="AA721" s="74" t="s">
        <v>1005</v>
      </c>
      <c r="AB721" s="74" t="s">
        <v>1006</v>
      </c>
      <c r="AC721" s="74" t="s">
        <v>1007</v>
      </c>
      <c r="AD721" s="74" t="s">
        <v>1008</v>
      </c>
      <c r="AE721" s="74" t="s">
        <v>1038</v>
      </c>
      <c r="AF721" s="74">
        <v>12</v>
      </c>
      <c r="AG721" s="74" t="s">
        <v>1005</v>
      </c>
      <c r="AH721" s="74">
        <v>0</v>
      </c>
      <c r="AI721" s="104">
        <v>0</v>
      </c>
    </row>
    <row r="722" spans="1:35">
      <c r="A722" s="95">
        <v>720</v>
      </c>
      <c r="B722" s="74" t="s">
        <v>78</v>
      </c>
      <c r="C722" s="74" t="s">
        <v>1717</v>
      </c>
      <c r="D722" s="74" t="s">
        <v>1717</v>
      </c>
      <c r="E722" s="74" t="str">
        <f>HYPERLINK("[映雪.xlsx]类型!B6",'类型（5）'!$C$6)</f>
        <v>统御全能</v>
      </c>
      <c r="F722" s="74" t="s">
        <v>1001</v>
      </c>
      <c r="G722" s="74" t="s">
        <v>1002</v>
      </c>
      <c r="H722" s="74">
        <v>171</v>
      </c>
      <c r="I722" s="74">
        <v>171</v>
      </c>
      <c r="J722" s="74">
        <v>487</v>
      </c>
      <c r="K722" s="74">
        <v>65</v>
      </c>
      <c r="L722" s="74">
        <v>70</v>
      </c>
      <c r="M722" s="74">
        <v>55</v>
      </c>
      <c r="N722" s="74">
        <v>56</v>
      </c>
      <c r="O722" s="74">
        <f t="shared" si="11"/>
        <v>246</v>
      </c>
      <c r="P722" s="74" t="s">
        <v>1044</v>
      </c>
      <c r="Q722" s="74">
        <v>100</v>
      </c>
      <c r="R722" s="74">
        <v>1</v>
      </c>
      <c r="S722" s="74" t="s">
        <v>1012</v>
      </c>
      <c r="T722" s="74">
        <v>1521</v>
      </c>
      <c r="U722" s="74">
        <v>1536</v>
      </c>
      <c r="V722" s="74">
        <v>1570</v>
      </c>
      <c r="W722" s="74">
        <v>1615</v>
      </c>
      <c r="X722" s="74">
        <v>6</v>
      </c>
      <c r="Y722" s="74">
        <v>77</v>
      </c>
      <c r="Z722" s="74" t="s">
        <v>1004</v>
      </c>
      <c r="AA722" s="74" t="s">
        <v>1004</v>
      </c>
      <c r="AB722" s="74" t="s">
        <v>1006</v>
      </c>
      <c r="AC722" s="74" t="s">
        <v>1007</v>
      </c>
      <c r="AD722" s="74" t="s">
        <v>1023</v>
      </c>
      <c r="AE722" s="74" t="s">
        <v>1027</v>
      </c>
      <c r="AF722" s="74">
        <v>8</v>
      </c>
      <c r="AG722" s="74" t="s">
        <v>1004</v>
      </c>
      <c r="AH722" s="74">
        <v>0</v>
      </c>
      <c r="AI722" s="104">
        <v>0</v>
      </c>
    </row>
    <row r="723" spans="1:35">
      <c r="A723" s="95">
        <v>721</v>
      </c>
      <c r="B723" s="74" t="s">
        <v>78</v>
      </c>
      <c r="C723" s="74" t="s">
        <v>1718</v>
      </c>
      <c r="D723" s="74" t="s">
        <v>1718</v>
      </c>
      <c r="E723" s="74" t="str">
        <f>HYPERLINK("[映雪.xlsx]类型!B35",'类型（5）'!$C$35)</f>
        <v>刺客</v>
      </c>
      <c r="F723" s="74" t="s">
        <v>1001</v>
      </c>
      <c r="G723" s="74" t="s">
        <v>1002</v>
      </c>
      <c r="H723" s="74">
        <v>428</v>
      </c>
      <c r="I723" s="74">
        <v>428</v>
      </c>
      <c r="J723" s="74">
        <v>487</v>
      </c>
      <c r="K723" s="74">
        <v>53</v>
      </c>
      <c r="L723" s="74">
        <v>63</v>
      </c>
      <c r="M723" s="74">
        <v>72</v>
      </c>
      <c r="N723" s="74">
        <v>69</v>
      </c>
      <c r="O723" s="74">
        <f t="shared" si="11"/>
        <v>257</v>
      </c>
      <c r="P723" s="74" t="s">
        <v>1069</v>
      </c>
      <c r="Q723" s="74">
        <v>100</v>
      </c>
      <c r="R723" s="74">
        <v>1</v>
      </c>
      <c r="S723" s="74" t="s">
        <v>1012</v>
      </c>
      <c r="T723" s="74">
        <v>1546</v>
      </c>
      <c r="U723" s="74">
        <v>1561</v>
      </c>
      <c r="V723" s="74">
        <v>1620</v>
      </c>
      <c r="W723" s="74">
        <v>1615</v>
      </c>
      <c r="X723" s="74">
        <v>5</v>
      </c>
      <c r="Y723" s="74">
        <v>77</v>
      </c>
      <c r="Z723" s="74" t="s">
        <v>1004</v>
      </c>
      <c r="AA723" s="74" t="s">
        <v>1005</v>
      </c>
      <c r="AB723" s="74" t="s">
        <v>1006</v>
      </c>
      <c r="AC723" s="74" t="s">
        <v>1007</v>
      </c>
      <c r="AD723" s="74" t="s">
        <v>1008</v>
      </c>
      <c r="AE723" s="74" t="s">
        <v>1017</v>
      </c>
      <c r="AF723" s="74">
        <v>4</v>
      </c>
      <c r="AG723" s="74" t="s">
        <v>1004</v>
      </c>
      <c r="AH723" s="74">
        <v>0</v>
      </c>
      <c r="AI723" s="104">
        <v>0</v>
      </c>
    </row>
    <row r="724" spans="1:35">
      <c r="A724" s="95">
        <v>722</v>
      </c>
      <c r="B724" s="74" t="s">
        <v>78</v>
      </c>
      <c r="C724" s="74" t="s">
        <v>1719</v>
      </c>
      <c r="D724" s="74" t="s">
        <v>1719</v>
      </c>
      <c r="E724" s="96" t="str">
        <f>HYPERLINK("[映雪.xlsx]类型!B27",'类型（5）'!$C$27)</f>
        <v>骑士</v>
      </c>
      <c r="F724" s="74" t="s">
        <v>1001</v>
      </c>
      <c r="G724" s="74" t="s">
        <v>1002</v>
      </c>
      <c r="H724" s="74">
        <v>931</v>
      </c>
      <c r="I724" s="74">
        <v>931</v>
      </c>
      <c r="J724" s="74">
        <v>170</v>
      </c>
      <c r="K724" s="74">
        <v>71</v>
      </c>
      <c r="L724" s="74">
        <v>75</v>
      </c>
      <c r="M724" s="74">
        <v>55</v>
      </c>
      <c r="N724" s="74">
        <v>45</v>
      </c>
      <c r="O724" s="74">
        <f t="shared" si="11"/>
        <v>246</v>
      </c>
      <c r="P724" s="74" t="s">
        <v>1067</v>
      </c>
      <c r="Q724" s="74">
        <v>100</v>
      </c>
      <c r="R724" s="74">
        <v>1</v>
      </c>
      <c r="S724" s="74" t="s">
        <v>1012</v>
      </c>
      <c r="T724" s="74">
        <v>1531</v>
      </c>
      <c r="U724" s="74">
        <v>1546</v>
      </c>
      <c r="V724" s="74">
        <v>1613</v>
      </c>
      <c r="W724" s="74">
        <v>1615</v>
      </c>
      <c r="X724" s="74">
        <v>2</v>
      </c>
      <c r="Y724" s="74">
        <v>40</v>
      </c>
      <c r="Z724" s="74" t="s">
        <v>1004</v>
      </c>
      <c r="AA724" s="74" t="s">
        <v>1005</v>
      </c>
      <c r="AB724" s="74" t="s">
        <v>1006</v>
      </c>
      <c r="AC724" s="74" t="s">
        <v>1007</v>
      </c>
      <c r="AD724" s="74" t="s">
        <v>1008</v>
      </c>
      <c r="AE724" s="74" t="s">
        <v>1027</v>
      </c>
      <c r="AF724" s="74">
        <v>10</v>
      </c>
      <c r="AG724" s="74" t="s">
        <v>1005</v>
      </c>
      <c r="AH724" s="74">
        <v>0</v>
      </c>
      <c r="AI724" s="104">
        <v>0</v>
      </c>
    </row>
    <row r="725" spans="1:35">
      <c r="A725" s="95">
        <v>723</v>
      </c>
      <c r="B725" s="74" t="s">
        <v>78</v>
      </c>
      <c r="C725" s="74" t="s">
        <v>1720</v>
      </c>
      <c r="D725" s="74" t="s">
        <v>1720</v>
      </c>
      <c r="E725" s="99" t="str">
        <f>HYPERLINK("[映雪.xlsx]类型!B11",'类型（5）'!$C$11)</f>
        <v>人偶</v>
      </c>
      <c r="F725" s="74" t="s">
        <v>1001</v>
      </c>
      <c r="G725" s="74" t="s">
        <v>1002</v>
      </c>
      <c r="H725" s="74">
        <v>217</v>
      </c>
      <c r="I725" s="74">
        <v>217</v>
      </c>
      <c r="J725" s="74">
        <v>170</v>
      </c>
      <c r="K725" s="74">
        <v>64</v>
      </c>
      <c r="L725" s="74">
        <v>60</v>
      </c>
      <c r="M725" s="74">
        <v>66</v>
      </c>
      <c r="N725" s="74">
        <v>72</v>
      </c>
      <c r="O725" s="74">
        <f t="shared" si="11"/>
        <v>262</v>
      </c>
      <c r="P725" s="74" t="s">
        <v>1049</v>
      </c>
      <c r="Q725" s="74">
        <v>100</v>
      </c>
      <c r="R725" s="74">
        <v>1</v>
      </c>
      <c r="S725" s="74" t="s">
        <v>1012</v>
      </c>
      <c r="T725" s="74">
        <v>1513</v>
      </c>
      <c r="U725" s="74">
        <v>1528</v>
      </c>
      <c r="V725" s="74">
        <v>1562</v>
      </c>
      <c r="W725" s="74">
        <v>1615</v>
      </c>
      <c r="X725" s="74">
        <v>4</v>
      </c>
      <c r="Y725" s="74">
        <v>20</v>
      </c>
      <c r="Z725" s="74" t="s">
        <v>1004</v>
      </c>
      <c r="AA725" s="74" t="s">
        <v>1004</v>
      </c>
      <c r="AB725" s="74" t="s">
        <v>1006</v>
      </c>
      <c r="AC725" s="74" t="s">
        <v>1007</v>
      </c>
      <c r="AD725" s="74" t="s">
        <v>1008</v>
      </c>
      <c r="AE725" s="74" t="s">
        <v>1009</v>
      </c>
      <c r="AF725" s="74">
        <v>5</v>
      </c>
      <c r="AG725" s="74" t="s">
        <v>1004</v>
      </c>
      <c r="AH725" s="74">
        <v>0</v>
      </c>
      <c r="AI725" s="104">
        <v>0</v>
      </c>
    </row>
    <row r="726" spans="1:35">
      <c r="A726" s="95">
        <v>724</v>
      </c>
      <c r="B726" s="74" t="s">
        <v>78</v>
      </c>
      <c r="C726" s="74" t="s">
        <v>910</v>
      </c>
      <c r="D726" s="74" t="s">
        <v>910</v>
      </c>
      <c r="E726" s="99" t="str">
        <f>HYPERLINK("[映雪.xlsx]类型!B11",'类型（5）'!$C$11)</f>
        <v>人偶</v>
      </c>
      <c r="F726" s="74" t="s">
        <v>1001</v>
      </c>
      <c r="G726" s="74" t="s">
        <v>1002</v>
      </c>
      <c r="H726" s="74">
        <v>666</v>
      </c>
      <c r="I726" s="74">
        <v>666</v>
      </c>
      <c r="J726" s="74">
        <v>170</v>
      </c>
      <c r="K726" s="74">
        <v>72</v>
      </c>
      <c r="L726" s="74">
        <v>71</v>
      </c>
      <c r="M726" s="74">
        <v>63</v>
      </c>
      <c r="N726" s="74">
        <v>81</v>
      </c>
      <c r="O726" s="74">
        <f t="shared" si="11"/>
        <v>287</v>
      </c>
      <c r="P726" s="74" t="s">
        <v>1083</v>
      </c>
      <c r="Q726" s="74">
        <v>100</v>
      </c>
      <c r="R726" s="74">
        <v>1</v>
      </c>
      <c r="S726" s="74" t="s">
        <v>1012</v>
      </c>
      <c r="T726" s="74">
        <v>1536</v>
      </c>
      <c r="U726" s="74">
        <v>1551</v>
      </c>
      <c r="V726" s="74">
        <v>1588</v>
      </c>
      <c r="W726" s="74">
        <v>1615</v>
      </c>
      <c r="X726" s="74">
        <v>5</v>
      </c>
      <c r="Y726" s="74">
        <v>20</v>
      </c>
      <c r="Z726" s="74" t="s">
        <v>1004</v>
      </c>
      <c r="AA726" s="74" t="s">
        <v>1005</v>
      </c>
      <c r="AB726" s="74" t="s">
        <v>1006</v>
      </c>
      <c r="AC726" s="74" t="s">
        <v>1007</v>
      </c>
      <c r="AD726" s="74" t="s">
        <v>1016</v>
      </c>
      <c r="AE726" s="74" t="s">
        <v>1020</v>
      </c>
      <c r="AF726" s="74">
        <v>8</v>
      </c>
      <c r="AG726" s="74" t="s">
        <v>1005</v>
      </c>
      <c r="AH726" s="74">
        <v>0</v>
      </c>
      <c r="AI726" s="104">
        <v>0</v>
      </c>
    </row>
    <row r="727" spans="1:35">
      <c r="A727" s="95">
        <v>725</v>
      </c>
      <c r="B727" s="74" t="s">
        <v>78</v>
      </c>
      <c r="C727" s="74" t="s">
        <v>1721</v>
      </c>
      <c r="D727" s="74" t="s">
        <v>1721</v>
      </c>
      <c r="E727" s="99" t="str">
        <f>HYPERLINK("[映雪.xlsx]类型!B11",'类型（5）'!$C$11)</f>
        <v>人偶</v>
      </c>
      <c r="F727" s="74" t="s">
        <v>1001</v>
      </c>
      <c r="G727" s="74" t="s">
        <v>1002</v>
      </c>
      <c r="H727" s="74">
        <v>61</v>
      </c>
      <c r="I727" s="74">
        <v>61</v>
      </c>
      <c r="J727" s="74">
        <v>170</v>
      </c>
      <c r="K727" s="74">
        <v>53</v>
      </c>
      <c r="L727" s="74">
        <v>81</v>
      </c>
      <c r="M727" s="74">
        <v>44</v>
      </c>
      <c r="N727" s="74">
        <v>77</v>
      </c>
      <c r="O727" s="74">
        <f t="shared" si="11"/>
        <v>255</v>
      </c>
      <c r="P727" s="74" t="s">
        <v>1074</v>
      </c>
      <c r="Q727" s="74">
        <v>100</v>
      </c>
      <c r="R727" s="74">
        <v>2</v>
      </c>
      <c r="S727" s="74" t="s">
        <v>1012</v>
      </c>
      <c r="T727" s="74">
        <v>1545</v>
      </c>
      <c r="U727" s="74">
        <v>1560</v>
      </c>
      <c r="V727" s="74">
        <v>1578</v>
      </c>
      <c r="W727" s="74">
        <v>1615</v>
      </c>
      <c r="X727" s="74">
        <v>1</v>
      </c>
      <c r="Y727" s="74">
        <v>20</v>
      </c>
      <c r="Z727" s="74" t="s">
        <v>1004</v>
      </c>
      <c r="AA727" s="74" t="s">
        <v>1004</v>
      </c>
      <c r="AB727" s="74" t="s">
        <v>1006</v>
      </c>
      <c r="AC727" s="74" t="s">
        <v>1007</v>
      </c>
      <c r="AD727" s="74" t="s">
        <v>1016</v>
      </c>
      <c r="AE727" s="74" t="s">
        <v>1013</v>
      </c>
      <c r="AF727" s="74">
        <v>9</v>
      </c>
      <c r="AG727" s="74" t="s">
        <v>1005</v>
      </c>
      <c r="AH727" s="74">
        <v>0</v>
      </c>
      <c r="AI727" s="104">
        <v>0</v>
      </c>
    </row>
    <row r="728" spans="1:35">
      <c r="A728" s="95">
        <v>726</v>
      </c>
      <c r="B728" s="74" t="s">
        <v>20</v>
      </c>
      <c r="C728" s="74" t="s">
        <v>1722</v>
      </c>
      <c r="D728" s="74" t="s">
        <v>1722</v>
      </c>
      <c r="E728" s="74" t="str">
        <f>HYPERLINK("[映雪.xlsx]类型!B3",'类型（5）'!$C$3)</f>
        <v>武勇强化</v>
      </c>
      <c r="F728" s="74" t="s">
        <v>1001</v>
      </c>
      <c r="G728" s="74" t="s">
        <v>1002</v>
      </c>
      <c r="H728" s="74">
        <v>199</v>
      </c>
      <c r="I728" s="74">
        <v>199</v>
      </c>
      <c r="J728" s="74">
        <v>496</v>
      </c>
      <c r="K728" s="74">
        <v>59</v>
      </c>
      <c r="L728" s="74">
        <v>87</v>
      </c>
      <c r="M728" s="74">
        <v>63</v>
      </c>
      <c r="N728" s="74">
        <v>61</v>
      </c>
      <c r="O728" s="74">
        <f t="shared" si="11"/>
        <v>270</v>
      </c>
      <c r="P728" s="74" t="s">
        <v>1069</v>
      </c>
      <c r="Q728" s="74">
        <v>100</v>
      </c>
      <c r="R728" s="74">
        <v>2</v>
      </c>
      <c r="S728" s="74" t="s">
        <v>1012</v>
      </c>
      <c r="T728" s="74">
        <v>1502</v>
      </c>
      <c r="U728" s="74">
        <v>1517</v>
      </c>
      <c r="V728" s="74">
        <v>1563</v>
      </c>
      <c r="W728" s="74">
        <v>1615</v>
      </c>
      <c r="X728" s="74">
        <v>63</v>
      </c>
      <c r="Y728" s="74">
        <v>45</v>
      </c>
      <c r="Z728" s="74" t="s">
        <v>1004</v>
      </c>
      <c r="AA728" s="74" t="s">
        <v>1005</v>
      </c>
      <c r="AB728" s="74" t="s">
        <v>1006</v>
      </c>
      <c r="AC728" s="74" t="s">
        <v>1007</v>
      </c>
      <c r="AD728" s="74" t="s">
        <v>1016</v>
      </c>
      <c r="AE728" s="74" t="s">
        <v>1020</v>
      </c>
      <c r="AF728" s="74">
        <v>15</v>
      </c>
      <c r="AG728" s="74" t="s">
        <v>1005</v>
      </c>
      <c r="AH728" s="74">
        <v>0</v>
      </c>
      <c r="AI728" s="104">
        <v>0</v>
      </c>
    </row>
    <row r="729" spans="1:35">
      <c r="A729" s="95">
        <v>727</v>
      </c>
      <c r="B729" s="74" t="s">
        <v>20</v>
      </c>
      <c r="C729" s="74" t="s">
        <v>1723</v>
      </c>
      <c r="D729" s="74" t="s">
        <v>1723</v>
      </c>
      <c r="E729" s="96" t="str">
        <f>HYPERLINK("[映雪.xlsx]类型!B10",'类型（5）'!$C$10)</f>
        <v>学者</v>
      </c>
      <c r="F729" s="74" t="s">
        <v>1001</v>
      </c>
      <c r="G729" s="74" t="s">
        <v>1002</v>
      </c>
      <c r="H729" s="74">
        <v>257</v>
      </c>
      <c r="I729" s="74">
        <v>257</v>
      </c>
      <c r="J729" s="74">
        <v>496</v>
      </c>
      <c r="K729" s="74">
        <v>43</v>
      </c>
      <c r="L729" s="74">
        <v>70</v>
      </c>
      <c r="M729" s="74">
        <v>74</v>
      </c>
      <c r="N729" s="74">
        <v>65</v>
      </c>
      <c r="O729" s="74">
        <f t="shared" si="11"/>
        <v>252</v>
      </c>
      <c r="P729" s="74" t="s">
        <v>1091</v>
      </c>
      <c r="Q729" s="74">
        <v>100</v>
      </c>
      <c r="R729" s="74">
        <v>1</v>
      </c>
      <c r="S729" s="74" t="s">
        <v>1012</v>
      </c>
      <c r="T729" s="74">
        <v>1532</v>
      </c>
      <c r="U729" s="74">
        <v>1547</v>
      </c>
      <c r="V729" s="74">
        <v>1570</v>
      </c>
      <c r="W729" s="74">
        <v>1615</v>
      </c>
      <c r="X729" s="74">
        <v>63</v>
      </c>
      <c r="Y729" s="74">
        <v>45</v>
      </c>
      <c r="Z729" s="74" t="s">
        <v>1004</v>
      </c>
      <c r="AA729" s="74" t="s">
        <v>1005</v>
      </c>
      <c r="AB729" s="74" t="s">
        <v>1006</v>
      </c>
      <c r="AC729" s="74" t="s">
        <v>1007</v>
      </c>
      <c r="AD729" s="74" t="s">
        <v>1008</v>
      </c>
      <c r="AE729" s="74" t="s">
        <v>1013</v>
      </c>
      <c r="AF729" s="74">
        <v>12</v>
      </c>
      <c r="AG729" s="74" t="s">
        <v>1004</v>
      </c>
      <c r="AH729" s="74">
        <v>0</v>
      </c>
      <c r="AI729" s="104">
        <v>0</v>
      </c>
    </row>
    <row r="730" spans="1:35">
      <c r="A730" s="95">
        <v>728</v>
      </c>
      <c r="B730" s="74" t="s">
        <v>20</v>
      </c>
      <c r="C730" s="74" t="s">
        <v>1724</v>
      </c>
      <c r="D730" s="74" t="s">
        <v>1724</v>
      </c>
      <c r="E730" s="74" t="str">
        <f>HYPERLINK("[映雪.xlsx]类型!B8",'类型（5）'!$C$8)</f>
        <v>智慧全能</v>
      </c>
      <c r="F730" s="74" t="s">
        <v>1001</v>
      </c>
      <c r="G730" s="74" t="s">
        <v>1002</v>
      </c>
      <c r="H730" s="74">
        <v>157</v>
      </c>
      <c r="I730" s="74">
        <v>157</v>
      </c>
      <c r="J730" s="74">
        <v>496</v>
      </c>
      <c r="K730" s="74">
        <v>32</v>
      </c>
      <c r="L730" s="74">
        <v>39</v>
      </c>
      <c r="M730" s="74">
        <v>57</v>
      </c>
      <c r="N730" s="74">
        <v>47</v>
      </c>
      <c r="O730" s="74">
        <f t="shared" si="11"/>
        <v>175</v>
      </c>
      <c r="P730" s="74" t="s">
        <v>1053</v>
      </c>
      <c r="Q730" s="74">
        <v>100</v>
      </c>
      <c r="R730" s="74">
        <v>1</v>
      </c>
      <c r="S730" s="74" t="s">
        <v>1012</v>
      </c>
      <c r="T730" s="74">
        <v>1558</v>
      </c>
      <c r="U730" s="74">
        <v>1573</v>
      </c>
      <c r="V730" s="74">
        <v>1580</v>
      </c>
      <c r="W730" s="74">
        <v>1615</v>
      </c>
      <c r="X730" s="74">
        <v>63</v>
      </c>
      <c r="Y730" s="74">
        <v>45</v>
      </c>
      <c r="Z730" s="74" t="s">
        <v>1004</v>
      </c>
      <c r="AA730" s="74" t="s">
        <v>1004</v>
      </c>
      <c r="AB730" s="74" t="s">
        <v>1006</v>
      </c>
      <c r="AC730" s="74" t="s">
        <v>1007</v>
      </c>
      <c r="AD730" s="74" t="s">
        <v>1023</v>
      </c>
      <c r="AE730" s="74" t="s">
        <v>1020</v>
      </c>
      <c r="AF730" s="74">
        <v>8</v>
      </c>
      <c r="AG730" s="74" t="s">
        <v>1004</v>
      </c>
      <c r="AH730" s="74">
        <v>0</v>
      </c>
      <c r="AI730" s="104">
        <v>0</v>
      </c>
    </row>
    <row r="731" spans="1:35">
      <c r="A731" s="95">
        <v>729</v>
      </c>
      <c r="B731" s="74" t="s">
        <v>20</v>
      </c>
      <c r="C731" s="74" t="s">
        <v>1725</v>
      </c>
      <c r="D731" s="74" t="s">
        <v>1725</v>
      </c>
      <c r="E731" s="74" t="str">
        <f>HYPERLINK("[映雪.xlsx]类型!B4",'类型（5）'!$C$4)</f>
        <v>智慧强化</v>
      </c>
      <c r="F731" s="74" t="s">
        <v>1001</v>
      </c>
      <c r="G731" s="74" t="s">
        <v>1002</v>
      </c>
      <c r="H731" s="74">
        <v>809</v>
      </c>
      <c r="I731" s="74">
        <v>809</v>
      </c>
      <c r="J731" s="74">
        <v>496</v>
      </c>
      <c r="K731" s="74">
        <v>31</v>
      </c>
      <c r="L731" s="74">
        <v>68</v>
      </c>
      <c r="M731" s="74">
        <v>73</v>
      </c>
      <c r="N731" s="74">
        <v>60</v>
      </c>
      <c r="O731" s="74">
        <f t="shared" si="11"/>
        <v>232</v>
      </c>
      <c r="P731" s="74" t="s">
        <v>1082</v>
      </c>
      <c r="Q731" s="74">
        <v>100</v>
      </c>
      <c r="R731" s="74">
        <v>1</v>
      </c>
      <c r="S731" s="74" t="s">
        <v>1012</v>
      </c>
      <c r="T731" s="74">
        <v>1539</v>
      </c>
      <c r="U731" s="74">
        <v>1554</v>
      </c>
      <c r="V731" s="74">
        <v>1578</v>
      </c>
      <c r="W731" s="74">
        <v>1615</v>
      </c>
      <c r="X731" s="74">
        <v>57</v>
      </c>
      <c r="Y731" s="74">
        <v>45</v>
      </c>
      <c r="Z731" s="74" t="s">
        <v>1004</v>
      </c>
      <c r="AA731" s="74" t="s">
        <v>1004</v>
      </c>
      <c r="AB731" s="74" t="s">
        <v>1006</v>
      </c>
      <c r="AC731" s="74" t="s">
        <v>1007</v>
      </c>
      <c r="AD731" s="74" t="s">
        <v>1008</v>
      </c>
      <c r="AE731" s="74" t="s">
        <v>1013</v>
      </c>
      <c r="AF731" s="74">
        <v>11</v>
      </c>
      <c r="AG731" s="74" t="s">
        <v>1004</v>
      </c>
      <c r="AH731" s="74">
        <v>0</v>
      </c>
      <c r="AI731" s="104">
        <v>0</v>
      </c>
    </row>
    <row r="732" spans="1:35">
      <c r="A732" s="95">
        <v>730</v>
      </c>
      <c r="B732" s="74" t="s">
        <v>20</v>
      </c>
      <c r="C732" s="74" t="s">
        <v>1726</v>
      </c>
      <c r="D732" s="74" t="s">
        <v>1726</v>
      </c>
      <c r="E732" s="96" t="str">
        <f>HYPERLINK("[映雪.xlsx]类型!B21",'类型（5）'!$C$21)</f>
        <v>游魂</v>
      </c>
      <c r="F732" s="74" t="s">
        <v>1001</v>
      </c>
      <c r="G732" s="74" t="s">
        <v>1002</v>
      </c>
      <c r="H732" s="74">
        <v>538</v>
      </c>
      <c r="I732" s="74">
        <v>538</v>
      </c>
      <c r="J732" s="74">
        <v>83</v>
      </c>
      <c r="K732" s="74">
        <v>68</v>
      </c>
      <c r="L732" s="74">
        <v>74</v>
      </c>
      <c r="M732" s="74">
        <v>66</v>
      </c>
      <c r="N732" s="74">
        <v>78</v>
      </c>
      <c r="O732" s="74">
        <f t="shared" si="11"/>
        <v>286</v>
      </c>
      <c r="P732" s="74" t="s">
        <v>1044</v>
      </c>
      <c r="Q732" s="74">
        <v>100</v>
      </c>
      <c r="R732" s="74">
        <v>1</v>
      </c>
      <c r="S732" s="74" t="s">
        <v>1012</v>
      </c>
      <c r="T732" s="74">
        <v>1562</v>
      </c>
      <c r="U732" s="74">
        <v>1577</v>
      </c>
      <c r="V732" s="74">
        <v>1607</v>
      </c>
      <c r="W732" s="74">
        <v>1615</v>
      </c>
      <c r="X732" s="74">
        <v>15</v>
      </c>
      <c r="Y732" s="74">
        <v>45</v>
      </c>
      <c r="Z732" s="74" t="s">
        <v>1004</v>
      </c>
      <c r="AA732" s="74" t="s">
        <v>1004</v>
      </c>
      <c r="AB732" s="74" t="s">
        <v>1006</v>
      </c>
      <c r="AC732" s="74" t="s">
        <v>1007</v>
      </c>
      <c r="AD732" s="74" t="s">
        <v>1008</v>
      </c>
      <c r="AE732" s="74" t="s">
        <v>1009</v>
      </c>
      <c r="AF732" s="74">
        <v>13</v>
      </c>
      <c r="AG732" s="74" t="s">
        <v>1005</v>
      </c>
      <c r="AH732" s="74">
        <v>0</v>
      </c>
      <c r="AI732" s="104">
        <v>49</v>
      </c>
    </row>
    <row r="733" spans="1:35">
      <c r="A733" s="95">
        <v>731</v>
      </c>
      <c r="B733" s="74" t="s">
        <v>20</v>
      </c>
      <c r="C733" s="74" t="s">
        <v>1727</v>
      </c>
      <c r="D733" s="74" t="s">
        <v>1727</v>
      </c>
      <c r="E733" s="96" t="str">
        <f>HYPERLINK("[映雪.xlsx]类型!B10",'类型（5）'!$C$10)</f>
        <v>学者</v>
      </c>
      <c r="F733" s="74" t="s">
        <v>1001</v>
      </c>
      <c r="G733" s="74" t="s">
        <v>1002</v>
      </c>
      <c r="H733" s="74">
        <v>465</v>
      </c>
      <c r="I733" s="74">
        <v>465</v>
      </c>
      <c r="J733" s="74">
        <v>83</v>
      </c>
      <c r="K733" s="74">
        <v>31</v>
      </c>
      <c r="L733" s="74">
        <v>76</v>
      </c>
      <c r="M733" s="74">
        <v>77</v>
      </c>
      <c r="N733" s="74">
        <v>57</v>
      </c>
      <c r="O733" s="74">
        <f t="shared" si="11"/>
        <v>241</v>
      </c>
      <c r="P733" s="74" t="s">
        <v>1036</v>
      </c>
      <c r="Q733" s="74">
        <v>100</v>
      </c>
      <c r="R733" s="74">
        <v>1</v>
      </c>
      <c r="S733" s="74" t="s">
        <v>1012</v>
      </c>
      <c r="T733" s="74">
        <v>1513</v>
      </c>
      <c r="U733" s="74">
        <v>1528</v>
      </c>
      <c r="V733" s="74">
        <v>1565</v>
      </c>
      <c r="W733" s="74">
        <v>1615</v>
      </c>
      <c r="X733" s="74">
        <v>69</v>
      </c>
      <c r="Y733" s="74">
        <v>74</v>
      </c>
      <c r="Z733" s="74" t="s">
        <v>1004</v>
      </c>
      <c r="AA733" s="74" t="s">
        <v>1004</v>
      </c>
      <c r="AB733" s="74" t="s">
        <v>1006</v>
      </c>
      <c r="AC733" s="74" t="s">
        <v>1062</v>
      </c>
      <c r="AD733" s="74" t="s">
        <v>1008</v>
      </c>
      <c r="AE733" s="74" t="s">
        <v>1017</v>
      </c>
      <c r="AF733" s="74">
        <v>7</v>
      </c>
      <c r="AG733" s="74" t="s">
        <v>1005</v>
      </c>
      <c r="AH733" s="74">
        <v>0</v>
      </c>
      <c r="AI733" s="104">
        <v>49</v>
      </c>
    </row>
    <row r="734" spans="1:35">
      <c r="A734" s="95">
        <v>732</v>
      </c>
      <c r="B734" s="74" t="s">
        <v>20</v>
      </c>
      <c r="C734" s="74" t="s">
        <v>1728</v>
      </c>
      <c r="D734" s="74" t="s">
        <v>1728</v>
      </c>
      <c r="E734" s="96" t="str">
        <f>HYPERLINK("[映雪.xlsx]类型!B27",'类型（5）'!$C$27)</f>
        <v>骑士</v>
      </c>
      <c r="F734" s="74" t="s">
        <v>1001</v>
      </c>
      <c r="G734" s="74" t="s">
        <v>1002</v>
      </c>
      <c r="H734" s="74">
        <v>314</v>
      </c>
      <c r="I734" s="74">
        <v>314</v>
      </c>
      <c r="J734" s="74">
        <v>83</v>
      </c>
      <c r="K734" s="74">
        <v>42</v>
      </c>
      <c r="L734" s="74">
        <v>71</v>
      </c>
      <c r="M734" s="74">
        <v>82</v>
      </c>
      <c r="N734" s="74">
        <v>77</v>
      </c>
      <c r="O734" s="74">
        <f t="shared" si="11"/>
        <v>272</v>
      </c>
      <c r="P734" s="74" t="s">
        <v>1019</v>
      </c>
      <c r="Q734" s="74">
        <v>100</v>
      </c>
      <c r="R734" s="74">
        <v>1</v>
      </c>
      <c r="S734" s="74" t="s">
        <v>1012</v>
      </c>
      <c r="T734" s="74">
        <v>1537</v>
      </c>
      <c r="U734" s="74">
        <v>1552</v>
      </c>
      <c r="V734" s="74">
        <v>1576</v>
      </c>
      <c r="W734" s="74">
        <v>1615</v>
      </c>
      <c r="X734" s="74">
        <v>72</v>
      </c>
      <c r="Y734" s="74">
        <v>45</v>
      </c>
      <c r="Z734" s="74" t="s">
        <v>1004</v>
      </c>
      <c r="AA734" s="74" t="s">
        <v>1005</v>
      </c>
      <c r="AB734" s="74" t="s">
        <v>1006</v>
      </c>
      <c r="AC734" s="74" t="s">
        <v>1062</v>
      </c>
      <c r="AD734" s="74" t="s">
        <v>1016</v>
      </c>
      <c r="AE734" s="74" t="s">
        <v>1009</v>
      </c>
      <c r="AF734" s="74">
        <v>10</v>
      </c>
      <c r="AG734" s="74" t="s">
        <v>1005</v>
      </c>
      <c r="AH734" s="74">
        <v>0</v>
      </c>
      <c r="AI734" s="104">
        <v>49</v>
      </c>
    </row>
    <row r="735" spans="1:35">
      <c r="A735" s="95">
        <v>733</v>
      </c>
      <c r="B735" s="74" t="s">
        <v>20</v>
      </c>
      <c r="C735" s="74" t="s">
        <v>1729</v>
      </c>
      <c r="D735" s="74" t="s">
        <v>1729</v>
      </c>
      <c r="E735" s="99" t="str">
        <f>HYPERLINK("[映雪.xlsx]类型!B25",'类型（5）'!$C$25)</f>
        <v>教师</v>
      </c>
      <c r="F735" s="74" t="s">
        <v>1001</v>
      </c>
      <c r="G735" s="74" t="s">
        <v>1002</v>
      </c>
      <c r="H735" s="74">
        <v>424</v>
      </c>
      <c r="I735" s="74">
        <v>424</v>
      </c>
      <c r="J735" s="74">
        <v>83</v>
      </c>
      <c r="K735" s="74">
        <v>58</v>
      </c>
      <c r="L735" s="74">
        <v>72</v>
      </c>
      <c r="M735" s="74">
        <v>79</v>
      </c>
      <c r="N735" s="74">
        <v>58</v>
      </c>
      <c r="O735" s="74">
        <f t="shared" si="11"/>
        <v>267</v>
      </c>
      <c r="P735" s="74" t="s">
        <v>1061</v>
      </c>
      <c r="Q735" s="74">
        <v>100</v>
      </c>
      <c r="R735" s="74">
        <v>1</v>
      </c>
      <c r="S735" s="74" t="s">
        <v>1012</v>
      </c>
      <c r="T735" s="74">
        <v>1559</v>
      </c>
      <c r="U735" s="74">
        <v>1574</v>
      </c>
      <c r="V735" s="74">
        <v>1598</v>
      </c>
      <c r="W735" s="74">
        <v>1615</v>
      </c>
      <c r="X735" s="74">
        <v>72</v>
      </c>
      <c r="Y735" s="74">
        <v>45</v>
      </c>
      <c r="Z735" s="74" t="s">
        <v>1004</v>
      </c>
      <c r="AA735" s="74" t="s">
        <v>1005</v>
      </c>
      <c r="AB735" s="74" t="s">
        <v>1006</v>
      </c>
      <c r="AC735" s="74" t="s">
        <v>1062</v>
      </c>
      <c r="AD735" s="74" t="s">
        <v>1008</v>
      </c>
      <c r="AE735" s="74" t="s">
        <v>1017</v>
      </c>
      <c r="AF735" s="74">
        <v>11</v>
      </c>
      <c r="AG735" s="74" t="s">
        <v>1005</v>
      </c>
      <c r="AH735" s="74">
        <v>0</v>
      </c>
      <c r="AI735" s="104">
        <v>49</v>
      </c>
    </row>
    <row r="736" spans="1:35">
      <c r="A736" s="95">
        <v>734</v>
      </c>
      <c r="B736" s="74" t="s">
        <v>20</v>
      </c>
      <c r="C736" s="74" t="s">
        <v>1730</v>
      </c>
      <c r="D736" s="74" t="s">
        <v>1730</v>
      </c>
      <c r="E736" s="74" t="str">
        <f>HYPERLINK("[映雪.xlsx]类型!B7",'类型（5）'!$C$7)</f>
        <v>武勇全能</v>
      </c>
      <c r="F736" s="74" t="s">
        <v>1001</v>
      </c>
      <c r="G736" s="74" t="s">
        <v>1002</v>
      </c>
      <c r="H736" s="74">
        <v>774</v>
      </c>
      <c r="I736" s="74">
        <v>774</v>
      </c>
      <c r="J736" s="74">
        <v>83</v>
      </c>
      <c r="K736" s="74">
        <v>46</v>
      </c>
      <c r="L736" s="74">
        <v>73</v>
      </c>
      <c r="M736" s="74">
        <v>74</v>
      </c>
      <c r="N736" s="74">
        <v>80</v>
      </c>
      <c r="O736" s="74">
        <f t="shared" si="11"/>
        <v>273</v>
      </c>
      <c r="P736" s="74" t="s">
        <v>1031</v>
      </c>
      <c r="Q736" s="74">
        <v>100</v>
      </c>
      <c r="R736" s="74">
        <v>1</v>
      </c>
      <c r="S736" s="74" t="s">
        <v>1012</v>
      </c>
      <c r="T736" s="74">
        <v>1521</v>
      </c>
      <c r="U736" s="74">
        <v>1536</v>
      </c>
      <c r="V736" s="74">
        <v>1570</v>
      </c>
      <c r="W736" s="74">
        <v>1615</v>
      </c>
      <c r="X736" s="74">
        <v>73</v>
      </c>
      <c r="Y736" s="74">
        <v>74</v>
      </c>
      <c r="Z736" s="74" t="s">
        <v>1004</v>
      </c>
      <c r="AA736" s="74" t="s">
        <v>1004</v>
      </c>
      <c r="AB736" s="74" t="s">
        <v>1006</v>
      </c>
      <c r="AC736" s="74" t="s">
        <v>1062</v>
      </c>
      <c r="AD736" s="74" t="s">
        <v>1008</v>
      </c>
      <c r="AE736" s="74" t="s">
        <v>1009</v>
      </c>
      <c r="AF736" s="74">
        <v>4</v>
      </c>
      <c r="AG736" s="74" t="s">
        <v>1005</v>
      </c>
      <c r="AH736" s="74">
        <v>0</v>
      </c>
      <c r="AI736" s="104">
        <v>49</v>
      </c>
    </row>
    <row r="737" spans="1:35">
      <c r="A737" s="95">
        <v>735</v>
      </c>
      <c r="B737" s="74" t="s">
        <v>20</v>
      </c>
      <c r="C737" s="74" t="s">
        <v>1731</v>
      </c>
      <c r="D737" s="74" t="s">
        <v>1731</v>
      </c>
      <c r="E737" s="74" t="str">
        <f>HYPERLINK("[映雪.xlsx]类型!B13",'类型（5）'!$C$13)</f>
        <v>贤者</v>
      </c>
      <c r="F737" s="74" t="s">
        <v>1001</v>
      </c>
      <c r="G737" s="74" t="s">
        <v>1002</v>
      </c>
      <c r="H737" s="74">
        <v>477</v>
      </c>
      <c r="I737" s="74">
        <v>477</v>
      </c>
      <c r="J737" s="74">
        <v>83</v>
      </c>
      <c r="K737" s="74">
        <v>70</v>
      </c>
      <c r="L737" s="74">
        <v>63</v>
      </c>
      <c r="M737" s="74">
        <v>55</v>
      </c>
      <c r="N737" s="74">
        <v>41</v>
      </c>
      <c r="O737" s="74">
        <f t="shared" si="11"/>
        <v>229</v>
      </c>
      <c r="P737" s="74" t="s">
        <v>1072</v>
      </c>
      <c r="Q737" s="74">
        <v>100</v>
      </c>
      <c r="R737" s="74">
        <v>1</v>
      </c>
      <c r="S737" s="74" t="s">
        <v>1012</v>
      </c>
      <c r="T737" s="74">
        <v>1525</v>
      </c>
      <c r="U737" s="74">
        <v>1540</v>
      </c>
      <c r="V737" s="74">
        <v>1582</v>
      </c>
      <c r="W737" s="74">
        <v>1615</v>
      </c>
      <c r="X737" s="74">
        <v>45</v>
      </c>
      <c r="Y737" s="74">
        <v>45</v>
      </c>
      <c r="Z737" s="74" t="s">
        <v>1004</v>
      </c>
      <c r="AA737" s="74" t="s">
        <v>1005</v>
      </c>
      <c r="AB737" s="74" t="s">
        <v>1006</v>
      </c>
      <c r="AC737" s="74" t="s">
        <v>1007</v>
      </c>
      <c r="AD737" s="74" t="s">
        <v>1023</v>
      </c>
      <c r="AE737" s="74" t="s">
        <v>1013</v>
      </c>
      <c r="AF737" s="74">
        <v>6</v>
      </c>
      <c r="AG737" s="74" t="s">
        <v>1004</v>
      </c>
      <c r="AH737" s="74">
        <v>0</v>
      </c>
      <c r="AI737" s="104">
        <v>49</v>
      </c>
    </row>
    <row r="738" spans="1:35">
      <c r="A738" s="95">
        <v>736</v>
      </c>
      <c r="B738" s="74" t="s">
        <v>20</v>
      </c>
      <c r="C738" s="74" t="s">
        <v>1732</v>
      </c>
      <c r="D738" s="74" t="s">
        <v>1732</v>
      </c>
      <c r="E738" s="99" t="str">
        <f>HYPERLINK("[映雪.xlsx]类型!B11",'类型（5）'!$C$11)</f>
        <v>人偶</v>
      </c>
      <c r="F738" s="74" t="s">
        <v>1001</v>
      </c>
      <c r="G738" s="74" t="s">
        <v>1002</v>
      </c>
      <c r="H738" s="74">
        <v>177</v>
      </c>
      <c r="I738" s="74">
        <v>177</v>
      </c>
      <c r="J738" s="74">
        <v>83</v>
      </c>
      <c r="K738" s="74">
        <v>42</v>
      </c>
      <c r="L738" s="74">
        <v>70</v>
      </c>
      <c r="M738" s="74">
        <v>73</v>
      </c>
      <c r="N738" s="74">
        <v>55</v>
      </c>
      <c r="O738" s="74">
        <f t="shared" si="11"/>
        <v>240</v>
      </c>
      <c r="P738" s="74" t="s">
        <v>1083</v>
      </c>
      <c r="Q738" s="74">
        <v>100</v>
      </c>
      <c r="R738" s="74">
        <v>1</v>
      </c>
      <c r="S738" s="74" t="s">
        <v>1012</v>
      </c>
      <c r="T738" s="74">
        <v>1524</v>
      </c>
      <c r="U738" s="74">
        <v>1539</v>
      </c>
      <c r="V738" s="74">
        <v>1585</v>
      </c>
      <c r="W738" s="74">
        <v>1615</v>
      </c>
      <c r="X738" s="74">
        <v>6</v>
      </c>
      <c r="Y738" s="74">
        <v>74</v>
      </c>
      <c r="Z738" s="74" t="s">
        <v>1004</v>
      </c>
      <c r="AA738" s="74" t="s">
        <v>1005</v>
      </c>
      <c r="AB738" s="74" t="s">
        <v>1006</v>
      </c>
      <c r="AC738" s="74" t="s">
        <v>1007</v>
      </c>
      <c r="AD738" s="74" t="s">
        <v>1008</v>
      </c>
      <c r="AE738" s="74" t="s">
        <v>1013</v>
      </c>
      <c r="AF738" s="74">
        <v>8</v>
      </c>
      <c r="AG738" s="74" t="s">
        <v>1004</v>
      </c>
      <c r="AH738" s="74">
        <v>0</v>
      </c>
      <c r="AI738" s="104">
        <v>49</v>
      </c>
    </row>
    <row r="739" spans="1:35">
      <c r="A739" s="95">
        <v>737</v>
      </c>
      <c r="B739" s="74" t="s">
        <v>20</v>
      </c>
      <c r="C739" s="74" t="s">
        <v>1733</v>
      </c>
      <c r="D739" s="74" t="s">
        <v>1733</v>
      </c>
      <c r="E739" s="99" t="str">
        <f>HYPERLINK("[映雪.xlsx]类型!B26",'类型（5）'!$C$26)</f>
        <v>剑豪</v>
      </c>
      <c r="F739" s="74" t="s">
        <v>1001</v>
      </c>
      <c r="G739" s="74" t="s">
        <v>1002</v>
      </c>
      <c r="H739" s="74">
        <v>30</v>
      </c>
      <c r="I739" s="74">
        <v>30</v>
      </c>
      <c r="J739" s="74">
        <v>83</v>
      </c>
      <c r="K739" s="74">
        <v>80</v>
      </c>
      <c r="L739" s="74">
        <v>80</v>
      </c>
      <c r="M739" s="74">
        <v>63</v>
      </c>
      <c r="N739" s="74">
        <v>41</v>
      </c>
      <c r="O739" s="74">
        <f t="shared" si="11"/>
        <v>264</v>
      </c>
      <c r="P739" s="74" t="s">
        <v>1734</v>
      </c>
      <c r="Q739" s="74">
        <v>100</v>
      </c>
      <c r="R739" s="74">
        <v>3</v>
      </c>
      <c r="S739" s="74" t="s">
        <v>1012</v>
      </c>
      <c r="T739" s="74">
        <v>1546</v>
      </c>
      <c r="U739" s="74">
        <v>1561</v>
      </c>
      <c r="V739" s="74">
        <v>1604</v>
      </c>
      <c r="W739" s="74">
        <v>1615</v>
      </c>
      <c r="X739" s="74">
        <v>6</v>
      </c>
      <c r="Y739" s="74">
        <v>2</v>
      </c>
      <c r="Z739" s="74" t="s">
        <v>1004</v>
      </c>
      <c r="AA739" s="74" t="s">
        <v>1005</v>
      </c>
      <c r="AB739" s="74" t="s">
        <v>1006</v>
      </c>
      <c r="AC739" s="74" t="s">
        <v>1007</v>
      </c>
      <c r="AD739" s="74" t="s">
        <v>1008</v>
      </c>
      <c r="AE739" s="74" t="s">
        <v>1024</v>
      </c>
      <c r="AF739" s="74">
        <v>14</v>
      </c>
      <c r="AG739" s="74" t="s">
        <v>1005</v>
      </c>
      <c r="AH739" s="74">
        <v>0</v>
      </c>
      <c r="AI739" s="104">
        <v>10</v>
      </c>
    </row>
    <row r="740" spans="1:35">
      <c r="A740" s="95">
        <v>738</v>
      </c>
      <c r="B740" s="74" t="s">
        <v>20</v>
      </c>
      <c r="C740" s="74" t="s">
        <v>1735</v>
      </c>
      <c r="D740" s="74" t="s">
        <v>1735</v>
      </c>
      <c r="E740" s="74" t="str">
        <f>HYPERLINK("[映雪.xlsx]类型!B28",'类型（5）'!$C$28)</f>
        <v>战法师</v>
      </c>
      <c r="F740" s="74" t="s">
        <v>1001</v>
      </c>
      <c r="G740" s="74" t="s">
        <v>1002</v>
      </c>
      <c r="H740" s="74">
        <v>119</v>
      </c>
      <c r="I740" s="74">
        <v>119</v>
      </c>
      <c r="J740" s="74">
        <v>83</v>
      </c>
      <c r="K740" s="74">
        <v>75</v>
      </c>
      <c r="L740" s="74">
        <v>67</v>
      </c>
      <c r="M740" s="74">
        <v>74</v>
      </c>
      <c r="N740" s="74">
        <v>68</v>
      </c>
      <c r="O740" s="74">
        <f t="shared" si="11"/>
        <v>284</v>
      </c>
      <c r="P740" s="74" t="s">
        <v>1091</v>
      </c>
      <c r="Q740" s="74">
        <v>100</v>
      </c>
      <c r="R740" s="74">
        <v>2</v>
      </c>
      <c r="S740" s="74" t="s">
        <v>1012</v>
      </c>
      <c r="T740" s="74">
        <v>1568</v>
      </c>
      <c r="U740" s="74">
        <v>1583</v>
      </c>
      <c r="V740" s="74">
        <v>1623</v>
      </c>
      <c r="W740" s="74">
        <v>1615</v>
      </c>
      <c r="X740" s="74">
        <v>7</v>
      </c>
      <c r="Y740" s="74">
        <v>45</v>
      </c>
      <c r="Z740" s="74" t="s">
        <v>1004</v>
      </c>
      <c r="AA740" s="74" t="s">
        <v>1005</v>
      </c>
      <c r="AB740" s="74" t="s">
        <v>1006</v>
      </c>
      <c r="AC740" s="74" t="s">
        <v>1007</v>
      </c>
      <c r="AD740" s="74" t="s">
        <v>1008</v>
      </c>
      <c r="AE740" s="74" t="s">
        <v>1013</v>
      </c>
      <c r="AF740" s="74">
        <v>8</v>
      </c>
      <c r="AG740" s="74" t="s">
        <v>1005</v>
      </c>
      <c r="AH740" s="74">
        <v>0</v>
      </c>
      <c r="AI740" s="104">
        <v>49</v>
      </c>
    </row>
    <row r="741" spans="1:35">
      <c r="A741" s="95">
        <v>739</v>
      </c>
      <c r="B741" s="74" t="s">
        <v>20</v>
      </c>
      <c r="C741" s="74" t="s">
        <v>20</v>
      </c>
      <c r="D741" s="74" t="s">
        <v>20</v>
      </c>
      <c r="E741" s="74" t="str">
        <f>HYPERLINK("[映雪.xlsx]类型!B32",'类型（5）'!$C$32)</f>
        <v>魔法少女</v>
      </c>
      <c r="F741" s="74" t="s">
        <v>1001</v>
      </c>
      <c r="G741" s="74" t="s">
        <v>1002</v>
      </c>
      <c r="H741" s="74">
        <v>60</v>
      </c>
      <c r="I741" s="74">
        <v>60</v>
      </c>
      <c r="J741" s="74">
        <v>83</v>
      </c>
      <c r="K741" s="74">
        <v>75</v>
      </c>
      <c r="L741" s="74">
        <v>78</v>
      </c>
      <c r="M741" s="74">
        <v>73</v>
      </c>
      <c r="N741" s="74">
        <v>70</v>
      </c>
      <c r="O741" s="74">
        <f t="shared" si="11"/>
        <v>296</v>
      </c>
      <c r="P741" s="74" t="s">
        <v>1056</v>
      </c>
      <c r="Q741" s="74">
        <v>11232</v>
      </c>
      <c r="R741" s="74">
        <v>6</v>
      </c>
      <c r="S741" s="74" t="s">
        <v>4</v>
      </c>
      <c r="T741" s="74">
        <v>1560</v>
      </c>
      <c r="U741" s="74">
        <v>1575</v>
      </c>
      <c r="V741" s="74">
        <v>1615</v>
      </c>
      <c r="W741" s="74">
        <v>1615</v>
      </c>
      <c r="X741" s="74">
        <v>12</v>
      </c>
      <c r="Y741" s="74">
        <v>74</v>
      </c>
      <c r="Z741" s="74" t="s">
        <v>1004</v>
      </c>
      <c r="AA741" s="74" t="s">
        <v>1004</v>
      </c>
      <c r="AB741" s="74" t="s">
        <v>1006</v>
      </c>
      <c r="AC741" s="74" t="s">
        <v>1007</v>
      </c>
      <c r="AD741" s="74" t="s">
        <v>1008</v>
      </c>
      <c r="AE741" s="74" t="s">
        <v>1009</v>
      </c>
      <c r="AF741" s="74">
        <v>7</v>
      </c>
      <c r="AG741" s="74" t="s">
        <v>1005</v>
      </c>
      <c r="AH741" s="74">
        <v>0</v>
      </c>
      <c r="AI741" s="104">
        <v>49</v>
      </c>
    </row>
    <row r="742" spans="1:35">
      <c r="A742" s="95">
        <v>740</v>
      </c>
      <c r="B742" s="74" t="s">
        <v>74</v>
      </c>
      <c r="C742" s="74" t="s">
        <v>1736</v>
      </c>
      <c r="D742" s="74" t="s">
        <v>1736</v>
      </c>
      <c r="E742" s="99" t="str">
        <f>HYPERLINK("[映雪.xlsx]类型!B26",'类型（5）'!$C$26)</f>
        <v>剑豪</v>
      </c>
      <c r="F742" s="74" t="s">
        <v>1001</v>
      </c>
      <c r="G742" s="74" t="s">
        <v>1002</v>
      </c>
      <c r="H742" s="74">
        <v>7215</v>
      </c>
      <c r="I742" s="74">
        <v>7215</v>
      </c>
      <c r="J742" s="74">
        <v>38</v>
      </c>
      <c r="K742" s="74">
        <v>67</v>
      </c>
      <c r="L742" s="74">
        <v>83</v>
      </c>
      <c r="M742" s="74">
        <v>8</v>
      </c>
      <c r="N742" s="74">
        <v>14</v>
      </c>
      <c r="O742" s="74">
        <f t="shared" si="11"/>
        <v>172</v>
      </c>
      <c r="P742" s="74" t="s">
        <v>1044</v>
      </c>
      <c r="Q742" s="74">
        <v>100</v>
      </c>
      <c r="R742" s="74">
        <v>1</v>
      </c>
      <c r="S742" s="74" t="s">
        <v>1012</v>
      </c>
      <c r="T742" s="74">
        <v>1556</v>
      </c>
      <c r="U742" s="74">
        <v>1571</v>
      </c>
      <c r="V742" s="74">
        <v>1615</v>
      </c>
      <c r="W742" s="74">
        <v>1615</v>
      </c>
      <c r="X742" s="74">
        <v>6</v>
      </c>
      <c r="Y742" s="74">
        <v>75</v>
      </c>
      <c r="Z742" s="74" t="s">
        <v>1004</v>
      </c>
      <c r="AA742" s="74" t="s">
        <v>1005</v>
      </c>
      <c r="AB742" s="74" t="s">
        <v>1006</v>
      </c>
      <c r="AC742" s="74" t="s">
        <v>1007</v>
      </c>
      <c r="AD742" s="74" t="s">
        <v>1016</v>
      </c>
      <c r="AE742" s="74" t="s">
        <v>1013</v>
      </c>
      <c r="AF742" s="74">
        <v>9</v>
      </c>
      <c r="AG742" s="74" t="s">
        <v>1005</v>
      </c>
      <c r="AH742" s="74">
        <v>0</v>
      </c>
      <c r="AI742" s="104">
        <v>0</v>
      </c>
    </row>
    <row r="743" spans="1:35">
      <c r="A743" s="95">
        <v>741</v>
      </c>
      <c r="B743" s="74" t="s">
        <v>74</v>
      </c>
      <c r="C743" s="74" t="s">
        <v>1737</v>
      </c>
      <c r="D743" s="74" t="s">
        <v>1737</v>
      </c>
      <c r="E743" s="96" t="str">
        <f>HYPERLINK("[映雪.xlsx]类型!B27",'类型（5）'!$C$27)</f>
        <v>骑士</v>
      </c>
      <c r="F743" s="74" t="s">
        <v>1001</v>
      </c>
      <c r="G743" s="74" t="s">
        <v>1002</v>
      </c>
      <c r="H743" s="74">
        <v>990</v>
      </c>
      <c r="I743" s="74">
        <v>990</v>
      </c>
      <c r="J743" s="74">
        <v>38</v>
      </c>
      <c r="K743" s="74">
        <v>41</v>
      </c>
      <c r="L743" s="74">
        <v>71</v>
      </c>
      <c r="M743" s="74">
        <v>38</v>
      </c>
      <c r="N743" s="74">
        <v>33</v>
      </c>
      <c r="O743" s="74">
        <f t="shared" si="11"/>
        <v>183</v>
      </c>
      <c r="P743" s="74" t="s">
        <v>1074</v>
      </c>
      <c r="Q743" s="74">
        <v>100</v>
      </c>
      <c r="R743" s="74">
        <v>2</v>
      </c>
      <c r="S743" s="74" t="s">
        <v>1012</v>
      </c>
      <c r="T743" s="74">
        <v>1584</v>
      </c>
      <c r="U743" s="74">
        <v>1599</v>
      </c>
      <c r="V743" s="74">
        <v>1645</v>
      </c>
      <c r="W743" s="74">
        <v>1615</v>
      </c>
      <c r="X743" s="74">
        <v>25</v>
      </c>
      <c r="Y743" s="74">
        <v>75</v>
      </c>
      <c r="Z743" s="74" t="s">
        <v>1004</v>
      </c>
      <c r="AA743" s="74" t="s">
        <v>1005</v>
      </c>
      <c r="AB743" s="74" t="s">
        <v>1006</v>
      </c>
      <c r="AC743" s="74" t="s">
        <v>1204</v>
      </c>
      <c r="AD743" s="74" t="s">
        <v>1008</v>
      </c>
      <c r="AE743" s="74" t="s">
        <v>1017</v>
      </c>
      <c r="AF743" s="74">
        <v>11</v>
      </c>
      <c r="AG743" s="74" t="s">
        <v>1005</v>
      </c>
      <c r="AH743" s="74">
        <v>0</v>
      </c>
      <c r="AI743" s="104">
        <v>0</v>
      </c>
    </row>
    <row r="744" spans="1:35">
      <c r="A744" s="95">
        <v>742</v>
      </c>
      <c r="B744" s="74" t="s">
        <v>74</v>
      </c>
      <c r="C744" s="74" t="s">
        <v>1738</v>
      </c>
      <c r="D744" s="74" t="s">
        <v>1738</v>
      </c>
      <c r="E744" s="99" t="str">
        <f>HYPERLINK("[映雪.xlsx]类型!B39",'类型（5）'!$C$39)</f>
        <v>狙撃手</v>
      </c>
      <c r="F744" s="74" t="s">
        <v>1001</v>
      </c>
      <c r="G744" s="74" t="s">
        <v>1002</v>
      </c>
      <c r="H744" s="74">
        <v>612</v>
      </c>
      <c r="I744" s="74">
        <v>612</v>
      </c>
      <c r="J744" s="74">
        <v>38</v>
      </c>
      <c r="K744" s="74">
        <v>55</v>
      </c>
      <c r="L744" s="74">
        <v>80</v>
      </c>
      <c r="M744" s="74">
        <v>50</v>
      </c>
      <c r="N744" s="74">
        <v>69</v>
      </c>
      <c r="O744" s="74">
        <f t="shared" si="11"/>
        <v>254</v>
      </c>
      <c r="P744" s="74" t="s">
        <v>1051</v>
      </c>
      <c r="Q744" s="74">
        <v>100</v>
      </c>
      <c r="R744" s="74">
        <v>1</v>
      </c>
      <c r="S744" s="74" t="s">
        <v>1012</v>
      </c>
      <c r="T744" s="74">
        <v>1538</v>
      </c>
      <c r="U744" s="74">
        <v>1553</v>
      </c>
      <c r="V744" s="74">
        <v>1579</v>
      </c>
      <c r="W744" s="74">
        <v>1615</v>
      </c>
      <c r="X744" s="74">
        <v>64</v>
      </c>
      <c r="Y744" s="74">
        <v>75</v>
      </c>
      <c r="Z744" s="74" t="s">
        <v>1004</v>
      </c>
      <c r="AA744" s="74" t="s">
        <v>1004</v>
      </c>
      <c r="AB744" s="74" t="s">
        <v>1006</v>
      </c>
      <c r="AC744" s="74" t="s">
        <v>1007</v>
      </c>
      <c r="AD744" s="74" t="s">
        <v>1008</v>
      </c>
      <c r="AE744" s="74" t="s">
        <v>1009</v>
      </c>
      <c r="AF744" s="74">
        <v>7</v>
      </c>
      <c r="AG744" s="74" t="s">
        <v>1004</v>
      </c>
      <c r="AH744" s="74">
        <v>0</v>
      </c>
      <c r="AI744" s="104">
        <v>0</v>
      </c>
    </row>
    <row r="745" spans="1:35">
      <c r="A745" s="95">
        <v>743</v>
      </c>
      <c r="B745" s="74" t="s">
        <v>74</v>
      </c>
      <c r="C745" s="74" t="s">
        <v>682</v>
      </c>
      <c r="D745" s="74" t="s">
        <v>682</v>
      </c>
      <c r="E745" s="74" t="str">
        <f>HYPERLINK("[映雪.xlsx]类型!B2",'类型（5）'!$C$2)</f>
        <v>统御强化</v>
      </c>
      <c r="F745" s="74" t="s">
        <v>1001</v>
      </c>
      <c r="G745" s="74" t="s">
        <v>1002</v>
      </c>
      <c r="H745" s="74">
        <v>813</v>
      </c>
      <c r="I745" s="74">
        <v>813</v>
      </c>
      <c r="J745" s="74">
        <v>38</v>
      </c>
      <c r="K745" s="74">
        <v>81</v>
      </c>
      <c r="L745" s="74">
        <v>52</v>
      </c>
      <c r="M745" s="74">
        <v>62</v>
      </c>
      <c r="N745" s="74">
        <v>73</v>
      </c>
      <c r="O745" s="74">
        <f t="shared" si="11"/>
        <v>268</v>
      </c>
      <c r="P745" s="74" t="s">
        <v>1046</v>
      </c>
      <c r="Q745" s="74">
        <v>100</v>
      </c>
      <c r="R745" s="74">
        <v>1</v>
      </c>
      <c r="S745" s="74" t="s">
        <v>1012</v>
      </c>
      <c r="T745" s="74">
        <v>1503</v>
      </c>
      <c r="U745" s="74">
        <v>1518</v>
      </c>
      <c r="V745" s="74">
        <v>1595</v>
      </c>
      <c r="W745" s="74">
        <v>1615</v>
      </c>
      <c r="X745" s="74">
        <v>58</v>
      </c>
      <c r="Y745" s="74">
        <v>75</v>
      </c>
      <c r="Z745" s="74" t="s">
        <v>1004</v>
      </c>
      <c r="AA745" s="74" t="s">
        <v>1005</v>
      </c>
      <c r="AB745" s="74" t="s">
        <v>1006</v>
      </c>
      <c r="AC745" s="74" t="s">
        <v>1007</v>
      </c>
      <c r="AD745" s="74" t="s">
        <v>1016</v>
      </c>
      <c r="AE745" s="74" t="s">
        <v>1038</v>
      </c>
      <c r="AF745" s="74">
        <v>10</v>
      </c>
      <c r="AG745" s="74" t="s">
        <v>1004</v>
      </c>
      <c r="AH745" s="74">
        <v>0</v>
      </c>
      <c r="AI745" s="104">
        <v>0</v>
      </c>
    </row>
    <row r="746" spans="1:35">
      <c r="A746" s="95">
        <v>744</v>
      </c>
      <c r="B746" s="74" t="s">
        <v>28</v>
      </c>
      <c r="C746" s="74" t="s">
        <v>1739</v>
      </c>
      <c r="D746" s="74" t="s">
        <v>1739</v>
      </c>
      <c r="E746" s="96" t="str">
        <f>HYPERLINK("[映雪.xlsx]类型!B34",'类型（5）'!$C$34)</f>
        <v>宅女</v>
      </c>
      <c r="F746" s="74" t="s">
        <v>1001</v>
      </c>
      <c r="G746" s="74" t="s">
        <v>1002</v>
      </c>
      <c r="H746" s="74">
        <v>324</v>
      </c>
      <c r="I746" s="74">
        <v>324</v>
      </c>
      <c r="J746" s="74">
        <v>369</v>
      </c>
      <c r="K746" s="74">
        <v>60</v>
      </c>
      <c r="L746" s="74">
        <v>53</v>
      </c>
      <c r="M746" s="74">
        <v>58</v>
      </c>
      <c r="N746" s="74">
        <v>64</v>
      </c>
      <c r="O746" s="74">
        <f t="shared" si="11"/>
        <v>235</v>
      </c>
      <c r="P746" s="74" t="s">
        <v>1082</v>
      </c>
      <c r="Q746" s="74">
        <v>100</v>
      </c>
      <c r="R746" s="74">
        <v>1</v>
      </c>
      <c r="S746" s="74" t="s">
        <v>1012</v>
      </c>
      <c r="T746" s="74">
        <v>1577</v>
      </c>
      <c r="U746" s="74">
        <v>1592</v>
      </c>
      <c r="V746" s="74">
        <v>1621</v>
      </c>
      <c r="W746" s="74">
        <v>1615</v>
      </c>
      <c r="X746" s="74">
        <v>65</v>
      </c>
      <c r="Y746" s="74">
        <v>5</v>
      </c>
      <c r="Z746" s="74" t="s">
        <v>1004</v>
      </c>
      <c r="AA746" s="74" t="s">
        <v>1005</v>
      </c>
      <c r="AB746" s="74" t="s">
        <v>1006</v>
      </c>
      <c r="AC746" s="74" t="s">
        <v>1007</v>
      </c>
      <c r="AD746" s="74" t="s">
        <v>1023</v>
      </c>
      <c r="AE746" s="74" t="s">
        <v>1009</v>
      </c>
      <c r="AF746" s="74">
        <v>6</v>
      </c>
      <c r="AG746" s="74" t="s">
        <v>1005</v>
      </c>
      <c r="AH746" s="74">
        <v>0</v>
      </c>
      <c r="AI746" s="104">
        <v>0</v>
      </c>
    </row>
    <row r="747" spans="1:35">
      <c r="A747" s="95">
        <v>745</v>
      </c>
      <c r="B747" s="74" t="s">
        <v>52</v>
      </c>
      <c r="C747" s="74" t="s">
        <v>1740</v>
      </c>
      <c r="D747" s="74" t="s">
        <v>1740</v>
      </c>
      <c r="E747" s="96" t="str">
        <f>HYPERLINK("[映雪.xlsx]类型!B15",'类型（5）'!$C$15)</f>
        <v>巫女</v>
      </c>
      <c r="F747" s="74" t="s">
        <v>1001</v>
      </c>
      <c r="G747" s="74" t="s">
        <v>1002</v>
      </c>
      <c r="H747" s="74">
        <v>427</v>
      </c>
      <c r="I747" s="74">
        <v>427</v>
      </c>
      <c r="J747" s="74">
        <v>601</v>
      </c>
      <c r="K747" s="74">
        <v>54</v>
      </c>
      <c r="L747" s="74">
        <v>72</v>
      </c>
      <c r="M747" s="74">
        <v>84</v>
      </c>
      <c r="N747" s="74">
        <v>61</v>
      </c>
      <c r="O747" s="74">
        <f t="shared" si="11"/>
        <v>271</v>
      </c>
      <c r="P747" s="74" t="s">
        <v>1060</v>
      </c>
      <c r="Q747" s="74">
        <v>100</v>
      </c>
      <c r="R747" s="74">
        <v>1</v>
      </c>
      <c r="S747" s="74" t="s">
        <v>1012</v>
      </c>
      <c r="T747" s="74">
        <v>1526</v>
      </c>
      <c r="U747" s="74">
        <v>1534</v>
      </c>
      <c r="V747" s="74">
        <v>1582</v>
      </c>
      <c r="W747" s="74">
        <v>1615</v>
      </c>
      <c r="X747" s="74">
        <v>65</v>
      </c>
      <c r="Y747" s="74">
        <v>88</v>
      </c>
      <c r="Z747" s="74" t="s">
        <v>1004</v>
      </c>
      <c r="AA747" s="74" t="s">
        <v>1004</v>
      </c>
      <c r="AB747" s="74" t="s">
        <v>1006</v>
      </c>
      <c r="AC747" s="74" t="s">
        <v>1007</v>
      </c>
      <c r="AD747" s="74" t="s">
        <v>1016</v>
      </c>
      <c r="AE747" s="74" t="s">
        <v>1038</v>
      </c>
      <c r="AF747" s="74">
        <v>11</v>
      </c>
      <c r="AG747" s="74" t="s">
        <v>1005</v>
      </c>
      <c r="AH747" s="74">
        <v>0</v>
      </c>
      <c r="AI747" s="104">
        <v>0</v>
      </c>
    </row>
    <row r="748" spans="1:35">
      <c r="A748" s="95">
        <v>746</v>
      </c>
      <c r="B748" s="74" t="s">
        <v>52</v>
      </c>
      <c r="C748" s="74" t="s">
        <v>1741</v>
      </c>
      <c r="D748" s="74" t="s">
        <v>1741</v>
      </c>
      <c r="E748" s="99" t="str">
        <f>HYPERLINK("[映雪.xlsx]类型!B42",'类型（5）'!$C$42)</f>
        <v>魔剑士</v>
      </c>
      <c r="F748" s="74" t="s">
        <v>1001</v>
      </c>
      <c r="G748" s="74" t="s">
        <v>1002</v>
      </c>
      <c r="H748" s="74">
        <v>839</v>
      </c>
      <c r="I748" s="74">
        <v>839</v>
      </c>
      <c r="J748" s="74">
        <v>601</v>
      </c>
      <c r="K748" s="74">
        <v>31</v>
      </c>
      <c r="L748" s="74">
        <v>81</v>
      </c>
      <c r="M748" s="74">
        <v>62</v>
      </c>
      <c r="N748" s="74">
        <v>72</v>
      </c>
      <c r="O748" s="74">
        <f t="shared" si="11"/>
        <v>246</v>
      </c>
      <c r="P748" s="74" t="s">
        <v>1046</v>
      </c>
      <c r="Q748" s="74">
        <v>100</v>
      </c>
      <c r="R748" s="74">
        <v>1</v>
      </c>
      <c r="S748" s="74" t="s">
        <v>1012</v>
      </c>
      <c r="T748" s="74">
        <v>1495</v>
      </c>
      <c r="U748" s="74">
        <v>1510</v>
      </c>
      <c r="V748" s="74">
        <v>1559</v>
      </c>
      <c r="W748" s="74">
        <v>1615</v>
      </c>
      <c r="X748" s="74">
        <v>65</v>
      </c>
      <c r="Y748" s="74">
        <v>88</v>
      </c>
      <c r="Z748" s="74" t="s">
        <v>1004</v>
      </c>
      <c r="AA748" s="74" t="s">
        <v>1004</v>
      </c>
      <c r="AB748" s="74" t="s">
        <v>1006</v>
      </c>
      <c r="AC748" s="74" t="s">
        <v>1007</v>
      </c>
      <c r="AD748" s="74" t="s">
        <v>1016</v>
      </c>
      <c r="AE748" s="74" t="s">
        <v>1009</v>
      </c>
      <c r="AF748" s="74">
        <v>8</v>
      </c>
      <c r="AG748" s="74" t="s">
        <v>1005</v>
      </c>
      <c r="AH748" s="74">
        <v>0</v>
      </c>
      <c r="AI748" s="104">
        <v>0</v>
      </c>
    </row>
    <row r="749" spans="1:35">
      <c r="A749" s="95">
        <v>747</v>
      </c>
      <c r="B749" s="74" t="s">
        <v>74</v>
      </c>
      <c r="C749" s="74" t="s">
        <v>1742</v>
      </c>
      <c r="D749" s="74" t="s">
        <v>1742</v>
      </c>
      <c r="E749" s="74" t="str">
        <f>HYPERLINK("[映雪.xlsx]类型!B38",'类型（5）'!$C$38)</f>
        <v>战士</v>
      </c>
      <c r="F749" s="74" t="s">
        <v>1001</v>
      </c>
      <c r="G749" s="74" t="s">
        <v>1002</v>
      </c>
      <c r="H749" s="74">
        <v>328</v>
      </c>
      <c r="I749" s="74">
        <v>328</v>
      </c>
      <c r="J749" s="74">
        <v>592</v>
      </c>
      <c r="K749" s="74">
        <v>51</v>
      </c>
      <c r="L749" s="74">
        <v>68</v>
      </c>
      <c r="M749" s="74">
        <v>52</v>
      </c>
      <c r="N749" s="74">
        <v>57</v>
      </c>
      <c r="O749" s="74">
        <f t="shared" si="11"/>
        <v>228</v>
      </c>
      <c r="P749" s="74" t="s">
        <v>1072</v>
      </c>
      <c r="Q749" s="74">
        <v>100</v>
      </c>
      <c r="R749" s="74">
        <v>1</v>
      </c>
      <c r="S749" s="74" t="s">
        <v>1012</v>
      </c>
      <c r="T749" s="74">
        <v>1520</v>
      </c>
      <c r="U749" s="74">
        <v>1535</v>
      </c>
      <c r="V749" s="74">
        <v>1589</v>
      </c>
      <c r="W749" s="74">
        <v>1615</v>
      </c>
      <c r="X749" s="74">
        <v>19</v>
      </c>
      <c r="Y749" s="74">
        <v>88</v>
      </c>
      <c r="Z749" s="74" t="s">
        <v>1004</v>
      </c>
      <c r="AA749" s="74" t="s">
        <v>1004</v>
      </c>
      <c r="AB749" s="74" t="s">
        <v>1006</v>
      </c>
      <c r="AC749" s="74" t="s">
        <v>1007</v>
      </c>
      <c r="AD749" s="74" t="s">
        <v>1016</v>
      </c>
      <c r="AE749" s="74" t="s">
        <v>1009</v>
      </c>
      <c r="AF749" s="74">
        <v>10</v>
      </c>
      <c r="AG749" s="74" t="s">
        <v>1004</v>
      </c>
      <c r="AH749" s="74">
        <v>0</v>
      </c>
      <c r="AI749" s="104">
        <v>0</v>
      </c>
    </row>
    <row r="750" spans="1:35">
      <c r="A750" s="95">
        <v>748</v>
      </c>
      <c r="B750" s="74" t="s">
        <v>74</v>
      </c>
      <c r="C750" s="74" t="s">
        <v>1743</v>
      </c>
      <c r="D750" s="74" t="s">
        <v>1743</v>
      </c>
      <c r="E750" s="99" t="str">
        <f>HYPERLINK("[映雪.xlsx]类型!B26",'类型（5）'!$C$26)</f>
        <v>剑豪</v>
      </c>
      <c r="F750" s="74" t="s">
        <v>1001</v>
      </c>
      <c r="G750" s="74" t="s">
        <v>1002</v>
      </c>
      <c r="H750" s="74">
        <v>908</v>
      </c>
      <c r="I750" s="74">
        <v>908</v>
      </c>
      <c r="J750" s="74">
        <v>175</v>
      </c>
      <c r="K750" s="74">
        <v>70</v>
      </c>
      <c r="L750" s="74">
        <v>71</v>
      </c>
      <c r="M750" s="74">
        <v>74</v>
      </c>
      <c r="N750" s="74">
        <v>74</v>
      </c>
      <c r="O750" s="74">
        <f t="shared" si="11"/>
        <v>289</v>
      </c>
      <c r="P750" s="74" t="s">
        <v>1083</v>
      </c>
      <c r="Q750" s="74">
        <v>100</v>
      </c>
      <c r="R750" s="74">
        <v>1</v>
      </c>
      <c r="S750" s="74" t="s">
        <v>1012</v>
      </c>
      <c r="T750" s="74">
        <v>1551</v>
      </c>
      <c r="U750" s="74">
        <v>1566</v>
      </c>
      <c r="V750" s="74">
        <v>1615</v>
      </c>
      <c r="W750" s="74">
        <v>1615</v>
      </c>
      <c r="X750" s="74">
        <v>19</v>
      </c>
      <c r="Y750" s="74">
        <v>88</v>
      </c>
      <c r="Z750" s="74" t="s">
        <v>1004</v>
      </c>
      <c r="AA750" s="74" t="s">
        <v>1004</v>
      </c>
      <c r="AB750" s="74" t="s">
        <v>1054</v>
      </c>
      <c r="AC750" s="74" t="s">
        <v>1007</v>
      </c>
      <c r="AD750" s="74" t="s">
        <v>1008</v>
      </c>
      <c r="AE750" s="74" t="s">
        <v>1013</v>
      </c>
      <c r="AF750" s="74">
        <v>12</v>
      </c>
      <c r="AG750" s="74" t="s">
        <v>1005</v>
      </c>
      <c r="AH750" s="74">
        <v>0</v>
      </c>
      <c r="AI750" s="104">
        <v>0</v>
      </c>
    </row>
    <row r="751" spans="1:35">
      <c r="A751" s="95">
        <v>749</v>
      </c>
      <c r="B751" s="74" t="s">
        <v>74</v>
      </c>
      <c r="C751" s="74" t="s">
        <v>1744</v>
      </c>
      <c r="D751" s="74" t="s">
        <v>1744</v>
      </c>
      <c r="E751" s="99" t="str">
        <f>HYPERLINK("[映雪.xlsx]类型!B17",'类型（5）'!$C$17)</f>
        <v>记者</v>
      </c>
      <c r="F751" s="74" t="s">
        <v>1001</v>
      </c>
      <c r="G751" s="74" t="s">
        <v>1002</v>
      </c>
      <c r="H751" s="74">
        <v>524</v>
      </c>
      <c r="I751" s="74">
        <v>524</v>
      </c>
      <c r="J751" s="74">
        <v>592</v>
      </c>
      <c r="K751" s="74">
        <v>53</v>
      </c>
      <c r="L751" s="74">
        <v>70</v>
      </c>
      <c r="M751" s="74">
        <v>56</v>
      </c>
      <c r="N751" s="74">
        <v>51</v>
      </c>
      <c r="O751" s="74">
        <f t="shared" si="11"/>
        <v>230</v>
      </c>
      <c r="P751" s="74" t="s">
        <v>1022</v>
      </c>
      <c r="Q751" s="74">
        <v>100</v>
      </c>
      <c r="R751" s="74">
        <v>1</v>
      </c>
      <c r="S751" s="74" t="s">
        <v>1012</v>
      </c>
      <c r="T751" s="74">
        <v>1528</v>
      </c>
      <c r="U751" s="74">
        <v>1543</v>
      </c>
      <c r="V751" s="74">
        <v>1582</v>
      </c>
      <c r="W751" s="74">
        <v>1615</v>
      </c>
      <c r="X751" s="74">
        <v>55</v>
      </c>
      <c r="Y751" s="74">
        <v>88</v>
      </c>
      <c r="Z751" s="74" t="s">
        <v>1004</v>
      </c>
      <c r="AA751" s="74" t="s">
        <v>1004</v>
      </c>
      <c r="AB751" s="74" t="s">
        <v>1006</v>
      </c>
      <c r="AC751" s="74" t="s">
        <v>1007</v>
      </c>
      <c r="AD751" s="74" t="s">
        <v>1008</v>
      </c>
      <c r="AE751" s="74" t="s">
        <v>1017</v>
      </c>
      <c r="AF751" s="74">
        <v>5</v>
      </c>
      <c r="AG751" s="74" t="s">
        <v>1004</v>
      </c>
      <c r="AH751" s="74">
        <v>0</v>
      </c>
      <c r="AI751" s="104">
        <v>0</v>
      </c>
    </row>
    <row r="752" spans="1:35">
      <c r="A752" s="95">
        <v>750</v>
      </c>
      <c r="B752" s="74" t="s">
        <v>74</v>
      </c>
      <c r="C752" s="74" t="s">
        <v>74</v>
      </c>
      <c r="D752" s="74" t="s">
        <v>74</v>
      </c>
      <c r="E752" s="74" t="str">
        <f>HYPERLINK("[映雪.xlsx]类型!B64",'类型（5）'!$C$64)</f>
        <v>史黛拉</v>
      </c>
      <c r="F752" s="74" t="s">
        <v>1001</v>
      </c>
      <c r="G752" s="74" t="s">
        <v>1002</v>
      </c>
      <c r="H752" s="74">
        <v>31</v>
      </c>
      <c r="I752" s="74">
        <v>31</v>
      </c>
      <c r="J752" s="74">
        <v>175</v>
      </c>
      <c r="K752" s="74">
        <v>76</v>
      </c>
      <c r="L752" s="74">
        <v>100</v>
      </c>
      <c r="M752" s="74">
        <v>63</v>
      </c>
      <c r="N752" s="74">
        <v>84</v>
      </c>
      <c r="O752" s="74">
        <f t="shared" si="11"/>
        <v>323</v>
      </c>
      <c r="P752" s="74" t="s">
        <v>1593</v>
      </c>
      <c r="Q752" s="74">
        <v>10062</v>
      </c>
      <c r="R752" s="74">
        <v>6</v>
      </c>
      <c r="S752" s="74" t="s">
        <v>4</v>
      </c>
      <c r="T752" s="74">
        <v>1529</v>
      </c>
      <c r="U752" s="74">
        <v>1542</v>
      </c>
      <c r="V752" s="74">
        <v>1581</v>
      </c>
      <c r="W752" s="74">
        <v>1615</v>
      </c>
      <c r="X752" s="74">
        <v>10</v>
      </c>
      <c r="Y752" s="74">
        <v>88</v>
      </c>
      <c r="Z752" s="74" t="s">
        <v>1004</v>
      </c>
      <c r="AA752" s="74" t="s">
        <v>1005</v>
      </c>
      <c r="AB752" s="74" t="s">
        <v>1006</v>
      </c>
      <c r="AC752" s="74" t="s">
        <v>1007</v>
      </c>
      <c r="AD752" s="74" t="s">
        <v>1162</v>
      </c>
      <c r="AE752" s="74" t="s">
        <v>1038</v>
      </c>
      <c r="AF752" s="74">
        <v>11</v>
      </c>
      <c r="AG752" s="74" t="s">
        <v>1005</v>
      </c>
      <c r="AH752" s="74">
        <v>0</v>
      </c>
      <c r="AI752" s="104">
        <v>0</v>
      </c>
    </row>
    <row r="753" spans="1:35">
      <c r="A753" s="95">
        <v>751</v>
      </c>
      <c r="B753" s="74" t="s">
        <v>120</v>
      </c>
      <c r="C753" s="74" t="s">
        <v>120</v>
      </c>
      <c r="D753" s="74" t="s">
        <v>120</v>
      </c>
      <c r="E753" s="74" t="str">
        <f>HYPERLINK("[映雪.xlsx]类型!B80",'类型（5）'!$C$80)</f>
        <v>仓科明日香</v>
      </c>
      <c r="F753" s="74" t="s">
        <v>1001</v>
      </c>
      <c r="G753" s="74" t="s">
        <v>1002</v>
      </c>
      <c r="H753" s="74">
        <v>120</v>
      </c>
      <c r="I753" s="74">
        <v>120</v>
      </c>
      <c r="J753" s="74">
        <v>157</v>
      </c>
      <c r="K753" s="74">
        <v>74</v>
      </c>
      <c r="L753" s="74">
        <v>76</v>
      </c>
      <c r="M753" s="74">
        <v>46</v>
      </c>
      <c r="N753" s="74">
        <v>68</v>
      </c>
      <c r="O753" s="74">
        <f t="shared" si="11"/>
        <v>264</v>
      </c>
      <c r="P753" s="74" t="s">
        <v>1300</v>
      </c>
      <c r="Q753" s="74">
        <v>9916</v>
      </c>
      <c r="R753" s="74">
        <v>6</v>
      </c>
      <c r="S753" s="74" t="s">
        <v>4</v>
      </c>
      <c r="T753" s="74">
        <v>1572</v>
      </c>
      <c r="U753" s="74">
        <v>1581</v>
      </c>
      <c r="V753" s="74">
        <v>1655</v>
      </c>
      <c r="W753" s="74">
        <v>1615</v>
      </c>
      <c r="X753" s="74">
        <v>10</v>
      </c>
      <c r="Y753" s="74">
        <v>64</v>
      </c>
      <c r="Z753" s="74" t="s">
        <v>1004</v>
      </c>
      <c r="AA753" s="74" t="s">
        <v>1005</v>
      </c>
      <c r="AB753" s="74" t="s">
        <v>1006</v>
      </c>
      <c r="AC753" s="74" t="s">
        <v>1007</v>
      </c>
      <c r="AD753" s="74" t="s">
        <v>1008</v>
      </c>
      <c r="AE753" s="74" t="s">
        <v>1020</v>
      </c>
      <c r="AF753" s="74">
        <v>6</v>
      </c>
      <c r="AG753" s="74" t="s">
        <v>1005</v>
      </c>
      <c r="AH753" s="74">
        <v>0</v>
      </c>
      <c r="AI753" s="104">
        <v>58</v>
      </c>
    </row>
    <row r="754" spans="1:35">
      <c r="A754" s="95">
        <v>752</v>
      </c>
      <c r="B754" s="74" t="s">
        <v>120</v>
      </c>
      <c r="C754" s="74" t="s">
        <v>1745</v>
      </c>
      <c r="D754" s="74" t="s">
        <v>1745</v>
      </c>
      <c r="E754" s="74" t="str">
        <f>HYPERLINK("[映雪.xlsx]类型!B6",'类型（5）'!$C$6)</f>
        <v>统御全能</v>
      </c>
      <c r="F754" s="74" t="s">
        <v>1001</v>
      </c>
      <c r="G754" s="74" t="s">
        <v>1002</v>
      </c>
      <c r="H754" s="74">
        <v>519</v>
      </c>
      <c r="I754" s="74">
        <v>519</v>
      </c>
      <c r="J754" s="74">
        <v>157</v>
      </c>
      <c r="K754" s="74">
        <v>68</v>
      </c>
      <c r="L754" s="74">
        <v>68</v>
      </c>
      <c r="M754" s="74">
        <v>57</v>
      </c>
      <c r="N754" s="74">
        <v>74</v>
      </c>
      <c r="O754" s="74">
        <f t="shared" si="11"/>
        <v>267</v>
      </c>
      <c r="P754" s="74" t="s">
        <v>1026</v>
      </c>
      <c r="Q754" s="74">
        <v>100</v>
      </c>
      <c r="R754" s="74">
        <v>1</v>
      </c>
      <c r="S754" s="74" t="s">
        <v>1012</v>
      </c>
      <c r="T754" s="74">
        <v>1536</v>
      </c>
      <c r="U754" s="74">
        <v>1551</v>
      </c>
      <c r="V754" s="74">
        <v>1609</v>
      </c>
      <c r="W754" s="74">
        <v>1615</v>
      </c>
      <c r="X754" s="74">
        <v>7</v>
      </c>
      <c r="Y754" s="74">
        <v>64</v>
      </c>
      <c r="Z754" s="74" t="s">
        <v>1004</v>
      </c>
      <c r="AA754" s="74" t="s">
        <v>1005</v>
      </c>
      <c r="AB754" s="74" t="s">
        <v>1006</v>
      </c>
      <c r="AC754" s="74" t="s">
        <v>1007</v>
      </c>
      <c r="AD754" s="74" t="s">
        <v>1008</v>
      </c>
      <c r="AE754" s="74" t="s">
        <v>1009</v>
      </c>
      <c r="AF754" s="74">
        <v>5</v>
      </c>
      <c r="AG754" s="74" t="s">
        <v>1005</v>
      </c>
      <c r="AH754" s="74">
        <v>0</v>
      </c>
      <c r="AI754" s="104">
        <v>58</v>
      </c>
    </row>
    <row r="755" spans="1:35">
      <c r="A755" s="95">
        <v>753</v>
      </c>
      <c r="B755" s="74" t="s">
        <v>120</v>
      </c>
      <c r="C755" s="74" t="s">
        <v>1746</v>
      </c>
      <c r="D755" s="74" t="s">
        <v>1746</v>
      </c>
      <c r="E755" s="99" t="str">
        <f>HYPERLINK("[映雪.xlsx]类型!B43",'类型（5）'!$C$43)</f>
        <v>FC</v>
      </c>
      <c r="F755" s="74" t="s">
        <v>1001</v>
      </c>
      <c r="G755" s="74" t="s">
        <v>1002</v>
      </c>
      <c r="H755" s="74">
        <v>975</v>
      </c>
      <c r="I755" s="74">
        <v>975</v>
      </c>
      <c r="J755" s="74">
        <v>157</v>
      </c>
      <c r="K755" s="74">
        <v>51</v>
      </c>
      <c r="L755" s="74">
        <v>60</v>
      </c>
      <c r="M755" s="74">
        <v>65</v>
      </c>
      <c r="N755" s="74">
        <v>66</v>
      </c>
      <c r="O755" s="74">
        <f t="shared" si="11"/>
        <v>242</v>
      </c>
      <c r="P755" s="74" t="s">
        <v>1049</v>
      </c>
      <c r="Q755" s="74">
        <v>100</v>
      </c>
      <c r="R755" s="74">
        <v>1</v>
      </c>
      <c r="S755" s="74" t="s">
        <v>1012</v>
      </c>
      <c r="T755" s="74">
        <v>1567</v>
      </c>
      <c r="U755" s="74">
        <v>1582</v>
      </c>
      <c r="V755" s="74">
        <v>1616</v>
      </c>
      <c r="W755" s="74">
        <v>1615</v>
      </c>
      <c r="X755" s="74">
        <v>17</v>
      </c>
      <c r="Y755" s="74">
        <v>64</v>
      </c>
      <c r="Z755" s="74" t="s">
        <v>1004</v>
      </c>
      <c r="AA755" s="74" t="s">
        <v>1004</v>
      </c>
      <c r="AB755" s="74" t="s">
        <v>1006</v>
      </c>
      <c r="AC755" s="74" t="s">
        <v>1007</v>
      </c>
      <c r="AD755" s="74" t="s">
        <v>1023</v>
      </c>
      <c r="AE755" s="74" t="s">
        <v>1017</v>
      </c>
      <c r="AF755" s="74">
        <v>2</v>
      </c>
      <c r="AG755" s="74" t="s">
        <v>1005</v>
      </c>
      <c r="AH755" s="74">
        <v>0</v>
      </c>
      <c r="AI755" s="104">
        <v>58</v>
      </c>
    </row>
    <row r="756" spans="1:35">
      <c r="A756" s="95">
        <v>754</v>
      </c>
      <c r="B756" s="74" t="s">
        <v>120</v>
      </c>
      <c r="C756" s="74" t="s">
        <v>1747</v>
      </c>
      <c r="D756" s="74" t="s">
        <v>1747</v>
      </c>
      <c r="E756" s="99" t="str">
        <f>HYPERLINK("[映雪.xlsx]类型!B31",'类型（5）'!$C$31)</f>
        <v>后宫王</v>
      </c>
      <c r="F756" s="74" t="s">
        <v>1001</v>
      </c>
      <c r="G756" s="74" t="s">
        <v>1002</v>
      </c>
      <c r="H756" s="74">
        <v>383</v>
      </c>
      <c r="I756" s="74">
        <v>383</v>
      </c>
      <c r="J756" s="74">
        <v>157</v>
      </c>
      <c r="K756" s="74">
        <v>79</v>
      </c>
      <c r="L756" s="74">
        <v>36</v>
      </c>
      <c r="M756" s="74">
        <v>67</v>
      </c>
      <c r="N756" s="74">
        <v>75</v>
      </c>
      <c r="O756" s="74">
        <f t="shared" si="11"/>
        <v>257</v>
      </c>
      <c r="P756" s="74" t="s">
        <v>1046</v>
      </c>
      <c r="Q756" s="74">
        <v>100</v>
      </c>
      <c r="R756" s="74">
        <v>1</v>
      </c>
      <c r="S756" s="74" t="s">
        <v>1012</v>
      </c>
      <c r="T756" s="74">
        <v>1532</v>
      </c>
      <c r="U756" s="74">
        <v>1547</v>
      </c>
      <c r="V756" s="74">
        <v>1592</v>
      </c>
      <c r="W756" s="74">
        <v>1615</v>
      </c>
      <c r="X756" s="74">
        <v>10</v>
      </c>
      <c r="Y756" s="74">
        <v>64</v>
      </c>
      <c r="Z756" s="74" t="s">
        <v>1004</v>
      </c>
      <c r="AA756" s="74" t="s">
        <v>1005</v>
      </c>
      <c r="AB756" s="74" t="s">
        <v>1006</v>
      </c>
      <c r="AC756" s="74" t="s">
        <v>1007</v>
      </c>
      <c r="AD756" s="74" t="s">
        <v>1008</v>
      </c>
      <c r="AE756" s="74" t="s">
        <v>1009</v>
      </c>
      <c r="AF756" s="74">
        <v>3</v>
      </c>
      <c r="AG756" s="74" t="s">
        <v>1004</v>
      </c>
      <c r="AH756" s="74">
        <v>0</v>
      </c>
      <c r="AI756" s="104">
        <v>58</v>
      </c>
    </row>
    <row r="757" spans="1:35">
      <c r="A757" s="95">
        <v>755</v>
      </c>
      <c r="B757" s="74" t="s">
        <v>120</v>
      </c>
      <c r="C757" s="74" t="s">
        <v>1748</v>
      </c>
      <c r="D757" s="74" t="s">
        <v>1748</v>
      </c>
      <c r="E757" s="99" t="str">
        <f>HYPERLINK("[映雪.xlsx]类型!B43",'类型（5）'!$C$43)</f>
        <v>FC</v>
      </c>
      <c r="F757" s="74" t="s">
        <v>1001</v>
      </c>
      <c r="G757" s="74" t="s">
        <v>1002</v>
      </c>
      <c r="H757" s="74">
        <v>479</v>
      </c>
      <c r="I757" s="74">
        <v>479</v>
      </c>
      <c r="J757" s="74">
        <v>157</v>
      </c>
      <c r="K757" s="74">
        <v>76</v>
      </c>
      <c r="L757" s="74">
        <v>73</v>
      </c>
      <c r="M757" s="74">
        <v>63</v>
      </c>
      <c r="N757" s="74">
        <v>51</v>
      </c>
      <c r="O757" s="74">
        <f t="shared" si="11"/>
        <v>263</v>
      </c>
      <c r="P757" s="74" t="s">
        <v>1047</v>
      </c>
      <c r="Q757" s="74">
        <v>100</v>
      </c>
      <c r="R757" s="74">
        <v>1</v>
      </c>
      <c r="S757" s="74" t="s">
        <v>1012</v>
      </c>
      <c r="T757" s="74">
        <v>1566</v>
      </c>
      <c r="U757" s="74">
        <v>1581</v>
      </c>
      <c r="V757" s="74">
        <v>1615</v>
      </c>
      <c r="W757" s="74">
        <v>1615</v>
      </c>
      <c r="X757" s="74">
        <v>10</v>
      </c>
      <c r="Y757" s="74">
        <v>64</v>
      </c>
      <c r="Z757" s="74" t="s">
        <v>1004</v>
      </c>
      <c r="AA757" s="74" t="s">
        <v>1004</v>
      </c>
      <c r="AB757" s="74" t="s">
        <v>1006</v>
      </c>
      <c r="AC757" s="74" t="s">
        <v>1007</v>
      </c>
      <c r="AD757" s="74" t="s">
        <v>1008</v>
      </c>
      <c r="AE757" s="74" t="s">
        <v>1017</v>
      </c>
      <c r="AF757" s="74">
        <v>8</v>
      </c>
      <c r="AG757" s="74" t="s">
        <v>1005</v>
      </c>
      <c r="AH757" s="74">
        <v>0</v>
      </c>
      <c r="AI757" s="104">
        <v>58</v>
      </c>
    </row>
    <row r="758" spans="1:35">
      <c r="A758" s="95">
        <v>756</v>
      </c>
      <c r="B758" s="74" t="s">
        <v>120</v>
      </c>
      <c r="C758" s="74" t="s">
        <v>1749</v>
      </c>
      <c r="D758" s="74" t="s">
        <v>1749</v>
      </c>
      <c r="E758" s="96" t="str">
        <f>HYPERLINK("[映雪.xlsx]类型!B21",'类型（5）'!$C$21)</f>
        <v>游魂</v>
      </c>
      <c r="F758" s="74" t="s">
        <v>1001</v>
      </c>
      <c r="G758" s="74" t="s">
        <v>1002</v>
      </c>
      <c r="H758" s="74">
        <v>823</v>
      </c>
      <c r="I758" s="74">
        <v>823</v>
      </c>
      <c r="J758" s="74">
        <v>157</v>
      </c>
      <c r="K758" s="74">
        <v>52</v>
      </c>
      <c r="L758" s="74">
        <v>53</v>
      </c>
      <c r="M758" s="74">
        <v>54</v>
      </c>
      <c r="N758" s="74">
        <v>56</v>
      </c>
      <c r="O758" s="74">
        <f t="shared" si="11"/>
        <v>215</v>
      </c>
      <c r="P758" s="74" t="s">
        <v>1067</v>
      </c>
      <c r="Q758" s="74">
        <v>100</v>
      </c>
      <c r="R758" s="74">
        <v>1</v>
      </c>
      <c r="S758" s="74" t="s">
        <v>1012</v>
      </c>
      <c r="T758" s="74">
        <v>1529</v>
      </c>
      <c r="U758" s="74">
        <v>1544</v>
      </c>
      <c r="V758" s="74">
        <v>1588</v>
      </c>
      <c r="W758" s="74">
        <v>1615</v>
      </c>
      <c r="X758" s="74">
        <v>5</v>
      </c>
      <c r="Y758" s="74">
        <v>64</v>
      </c>
      <c r="Z758" s="74" t="s">
        <v>1004</v>
      </c>
      <c r="AA758" s="74" t="s">
        <v>1004</v>
      </c>
      <c r="AB758" s="74" t="s">
        <v>1006</v>
      </c>
      <c r="AC758" s="74" t="s">
        <v>1007</v>
      </c>
      <c r="AD758" s="74" t="s">
        <v>1023</v>
      </c>
      <c r="AE758" s="74" t="s">
        <v>1027</v>
      </c>
      <c r="AF758" s="74">
        <v>2</v>
      </c>
      <c r="AG758" s="74" t="s">
        <v>1005</v>
      </c>
      <c r="AH758" s="74">
        <v>0</v>
      </c>
      <c r="AI758" s="104">
        <v>58</v>
      </c>
    </row>
    <row r="759" spans="1:35">
      <c r="A759" s="95">
        <v>757</v>
      </c>
      <c r="B759" s="74" t="s">
        <v>120</v>
      </c>
      <c r="C759" s="74" t="s">
        <v>1750</v>
      </c>
      <c r="D759" s="74" t="s">
        <v>1750</v>
      </c>
      <c r="E759" s="99" t="str">
        <f>HYPERLINK("[映雪.xlsx]类型!B17",'类型（5）'!$C$17)</f>
        <v>记者</v>
      </c>
      <c r="F759" s="74" t="s">
        <v>1001</v>
      </c>
      <c r="G759" s="74" t="s">
        <v>1002</v>
      </c>
      <c r="H759" s="74">
        <v>822</v>
      </c>
      <c r="I759" s="74">
        <v>822</v>
      </c>
      <c r="J759" s="74">
        <v>157</v>
      </c>
      <c r="K759" s="74">
        <v>65</v>
      </c>
      <c r="L759" s="74">
        <v>42</v>
      </c>
      <c r="M759" s="74">
        <v>69</v>
      </c>
      <c r="N759" s="74">
        <v>60</v>
      </c>
      <c r="O759" s="74">
        <f t="shared" si="11"/>
        <v>236</v>
      </c>
      <c r="P759" s="74" t="s">
        <v>1035</v>
      </c>
      <c r="Q759" s="74">
        <v>100</v>
      </c>
      <c r="R759" s="74">
        <v>1</v>
      </c>
      <c r="S759" s="74" t="s">
        <v>1012</v>
      </c>
      <c r="T759" s="74">
        <v>1558</v>
      </c>
      <c r="U759" s="74">
        <v>1573</v>
      </c>
      <c r="V759" s="74">
        <v>1598</v>
      </c>
      <c r="W759" s="74">
        <v>1615</v>
      </c>
      <c r="X759" s="74">
        <v>9</v>
      </c>
      <c r="Y759" s="74">
        <v>64</v>
      </c>
      <c r="Z759" s="74" t="s">
        <v>1004</v>
      </c>
      <c r="AA759" s="74" t="s">
        <v>1004</v>
      </c>
      <c r="AB759" s="74" t="s">
        <v>1006</v>
      </c>
      <c r="AC759" s="74" t="s">
        <v>1007</v>
      </c>
      <c r="AD759" s="74" t="s">
        <v>1023</v>
      </c>
      <c r="AE759" s="74" t="s">
        <v>1013</v>
      </c>
      <c r="AF759" s="74">
        <v>4</v>
      </c>
      <c r="AG759" s="74" t="s">
        <v>1005</v>
      </c>
      <c r="AH759" s="74">
        <v>0</v>
      </c>
      <c r="AI759" s="104">
        <v>58</v>
      </c>
    </row>
    <row r="760" spans="1:35">
      <c r="A760" s="95">
        <v>758</v>
      </c>
      <c r="B760" s="74" t="s">
        <v>120</v>
      </c>
      <c r="C760" s="74" t="s">
        <v>1751</v>
      </c>
      <c r="D760" s="74" t="s">
        <v>1751</v>
      </c>
      <c r="E760" s="99" t="str">
        <f>HYPERLINK("[映雪.xlsx]类型!B43",'类型（5）'!$C$43)</f>
        <v>FC</v>
      </c>
      <c r="F760" s="74" t="s">
        <v>1001</v>
      </c>
      <c r="G760" s="74" t="s">
        <v>1002</v>
      </c>
      <c r="H760" s="74">
        <v>605</v>
      </c>
      <c r="I760" s="74">
        <v>605</v>
      </c>
      <c r="J760" s="74">
        <v>157</v>
      </c>
      <c r="K760" s="74">
        <v>54</v>
      </c>
      <c r="L760" s="74">
        <v>58</v>
      </c>
      <c r="M760" s="74">
        <v>47</v>
      </c>
      <c r="N760" s="74">
        <v>55</v>
      </c>
      <c r="O760" s="74">
        <f t="shared" si="11"/>
        <v>214</v>
      </c>
      <c r="P760" s="74" t="s">
        <v>1036</v>
      </c>
      <c r="Q760" s="74">
        <v>100</v>
      </c>
      <c r="R760" s="74">
        <v>1</v>
      </c>
      <c r="S760" s="74" t="s">
        <v>1012</v>
      </c>
      <c r="T760" s="74">
        <v>1533</v>
      </c>
      <c r="U760" s="74">
        <v>1548</v>
      </c>
      <c r="V760" s="74">
        <v>1592</v>
      </c>
      <c r="W760" s="74">
        <v>1615</v>
      </c>
      <c r="X760" s="74">
        <v>99</v>
      </c>
      <c r="Y760" s="74">
        <v>64</v>
      </c>
      <c r="Z760" s="74" t="s">
        <v>1004</v>
      </c>
      <c r="AA760" s="74" t="s">
        <v>1005</v>
      </c>
      <c r="AB760" s="74" t="s">
        <v>1006</v>
      </c>
      <c r="AC760" s="74" t="s">
        <v>1007</v>
      </c>
      <c r="AD760" s="74" t="s">
        <v>1023</v>
      </c>
      <c r="AE760" s="74" t="s">
        <v>1027</v>
      </c>
      <c r="AF760" s="74">
        <v>3</v>
      </c>
      <c r="AG760" s="74" t="s">
        <v>1004</v>
      </c>
      <c r="AH760" s="74">
        <v>0</v>
      </c>
      <c r="AI760" s="104">
        <v>58</v>
      </c>
    </row>
    <row r="761" spans="1:35">
      <c r="A761" s="95">
        <v>759</v>
      </c>
      <c r="B761" s="74" t="s">
        <v>120</v>
      </c>
      <c r="C761" s="74" t="s">
        <v>1752</v>
      </c>
      <c r="D761" s="74" t="s">
        <v>1752</v>
      </c>
      <c r="E761" s="99" t="str">
        <f>HYPERLINK("[映雪.xlsx]类型!B43",'类型（5）'!$C$43)</f>
        <v>FC</v>
      </c>
      <c r="F761" s="74" t="s">
        <v>1001</v>
      </c>
      <c r="G761" s="74" t="s">
        <v>1002</v>
      </c>
      <c r="H761" s="74">
        <v>606</v>
      </c>
      <c r="I761" s="74">
        <v>606</v>
      </c>
      <c r="J761" s="74">
        <v>157</v>
      </c>
      <c r="K761" s="74">
        <v>67</v>
      </c>
      <c r="L761" s="74">
        <v>69</v>
      </c>
      <c r="M761" s="74">
        <v>52</v>
      </c>
      <c r="N761" s="74">
        <v>59</v>
      </c>
      <c r="O761" s="74">
        <f t="shared" si="11"/>
        <v>247</v>
      </c>
      <c r="P761" s="74" t="s">
        <v>1031</v>
      </c>
      <c r="Q761" s="74">
        <v>100</v>
      </c>
      <c r="R761" s="74">
        <v>1</v>
      </c>
      <c r="S761" s="74" t="s">
        <v>1012</v>
      </c>
      <c r="T761" s="74">
        <v>1567</v>
      </c>
      <c r="U761" s="74">
        <v>1582</v>
      </c>
      <c r="V761" s="74">
        <v>1627</v>
      </c>
      <c r="W761" s="74">
        <v>1615</v>
      </c>
      <c r="X761" s="74">
        <v>99</v>
      </c>
      <c r="Y761" s="74">
        <v>64</v>
      </c>
      <c r="Z761" s="74" t="s">
        <v>1004</v>
      </c>
      <c r="AA761" s="74" t="s">
        <v>1005</v>
      </c>
      <c r="AB761" s="74" t="s">
        <v>1006</v>
      </c>
      <c r="AC761" s="74" t="s">
        <v>1007</v>
      </c>
      <c r="AD761" s="74" t="s">
        <v>1023</v>
      </c>
      <c r="AE761" s="74" t="s">
        <v>1027</v>
      </c>
      <c r="AF761" s="74">
        <v>6</v>
      </c>
      <c r="AG761" s="74" t="s">
        <v>1004</v>
      </c>
      <c r="AH761" s="74">
        <v>0</v>
      </c>
      <c r="AI761" s="104">
        <v>58</v>
      </c>
    </row>
    <row r="762" spans="1:35">
      <c r="A762" s="95">
        <v>760</v>
      </c>
      <c r="B762" s="74" t="s">
        <v>120</v>
      </c>
      <c r="C762" s="74" t="s">
        <v>1753</v>
      </c>
      <c r="D762" s="74" t="s">
        <v>1753</v>
      </c>
      <c r="E762" s="99" t="str">
        <f>HYPERLINK("[映雪.xlsx]类型!B18",'类型（5）'!$C$18)</f>
        <v>科学家</v>
      </c>
      <c r="F762" s="74" t="s">
        <v>1001</v>
      </c>
      <c r="G762" s="74" t="s">
        <v>1002</v>
      </c>
      <c r="H762" s="74">
        <v>547</v>
      </c>
      <c r="I762" s="74">
        <v>547</v>
      </c>
      <c r="J762" s="74">
        <v>157</v>
      </c>
      <c r="K762" s="74">
        <v>40</v>
      </c>
      <c r="L762" s="74">
        <v>48</v>
      </c>
      <c r="M762" s="74">
        <v>79</v>
      </c>
      <c r="N762" s="74">
        <v>41</v>
      </c>
      <c r="O762" s="74">
        <f t="shared" si="11"/>
        <v>208</v>
      </c>
      <c r="P762" s="74" t="s">
        <v>1019</v>
      </c>
      <c r="Q762" s="74">
        <v>100</v>
      </c>
      <c r="R762" s="74">
        <v>1</v>
      </c>
      <c r="S762" s="74" t="s">
        <v>1012</v>
      </c>
      <c r="T762" s="74">
        <v>1524</v>
      </c>
      <c r="U762" s="74">
        <v>1539</v>
      </c>
      <c r="V762" s="74">
        <v>1605</v>
      </c>
      <c r="W762" s="74">
        <v>1615</v>
      </c>
      <c r="X762" s="74">
        <v>98</v>
      </c>
      <c r="Y762" s="74">
        <v>64</v>
      </c>
      <c r="Z762" s="74" t="s">
        <v>1004</v>
      </c>
      <c r="AA762" s="74" t="s">
        <v>1005</v>
      </c>
      <c r="AB762" s="74" t="s">
        <v>1006</v>
      </c>
      <c r="AC762" s="74" t="s">
        <v>1007</v>
      </c>
      <c r="AD762" s="74" t="s">
        <v>1008</v>
      </c>
      <c r="AE762" s="74" t="s">
        <v>1038</v>
      </c>
      <c r="AF762" s="74">
        <v>7</v>
      </c>
      <c r="AG762" s="74" t="s">
        <v>1005</v>
      </c>
      <c r="AH762" s="74">
        <v>0</v>
      </c>
      <c r="AI762" s="104">
        <v>58</v>
      </c>
    </row>
    <row r="763" spans="1:35">
      <c r="A763" s="95">
        <v>761</v>
      </c>
      <c r="B763" s="74" t="s">
        <v>120</v>
      </c>
      <c r="C763" s="74" t="s">
        <v>1754</v>
      </c>
      <c r="D763" s="74" t="s">
        <v>1754</v>
      </c>
      <c r="E763" s="99" t="str">
        <f>HYPERLINK("[映雪.xlsx]类型!B43",'类型（5）'!$C$43)</f>
        <v>FC</v>
      </c>
      <c r="F763" s="74" t="s">
        <v>1001</v>
      </c>
      <c r="G763" s="74" t="s">
        <v>1002</v>
      </c>
      <c r="H763" s="74">
        <v>548</v>
      </c>
      <c r="I763" s="74">
        <v>548</v>
      </c>
      <c r="J763" s="74">
        <v>157</v>
      </c>
      <c r="K763" s="74">
        <v>24</v>
      </c>
      <c r="L763" s="74">
        <v>79</v>
      </c>
      <c r="M763" s="74">
        <v>38</v>
      </c>
      <c r="N763" s="74">
        <v>40</v>
      </c>
      <c r="O763" s="74">
        <f t="shared" si="11"/>
        <v>181</v>
      </c>
      <c r="P763" s="74" t="s">
        <v>1067</v>
      </c>
      <c r="Q763" s="74">
        <v>100</v>
      </c>
      <c r="R763" s="74">
        <v>1</v>
      </c>
      <c r="S763" s="74" t="s">
        <v>1012</v>
      </c>
      <c r="T763" s="74">
        <v>1555</v>
      </c>
      <c r="U763" s="74">
        <v>1570</v>
      </c>
      <c r="V763" s="74">
        <v>1623</v>
      </c>
      <c r="W763" s="74">
        <v>1615</v>
      </c>
      <c r="X763" s="74">
        <v>98</v>
      </c>
      <c r="Y763" s="74">
        <v>64</v>
      </c>
      <c r="Z763" s="74" t="s">
        <v>1004</v>
      </c>
      <c r="AA763" s="74" t="s">
        <v>1005</v>
      </c>
      <c r="AB763" s="74" t="s">
        <v>1006</v>
      </c>
      <c r="AC763" s="74" t="s">
        <v>1007</v>
      </c>
      <c r="AD763" s="74" t="s">
        <v>1008</v>
      </c>
      <c r="AE763" s="74" t="s">
        <v>1038</v>
      </c>
      <c r="AF763" s="74">
        <v>1</v>
      </c>
      <c r="AG763" s="74" t="s">
        <v>1005</v>
      </c>
      <c r="AH763" s="74">
        <v>0</v>
      </c>
      <c r="AI763" s="104">
        <v>58</v>
      </c>
    </row>
    <row r="764" spans="1:35">
      <c r="A764" s="95">
        <v>762</v>
      </c>
      <c r="B764" s="74" t="s">
        <v>120</v>
      </c>
      <c r="C764" s="74" t="s">
        <v>1755</v>
      </c>
      <c r="D764" s="74" t="s">
        <v>1755</v>
      </c>
      <c r="E764" s="99" t="str">
        <f>HYPERLINK("[映雪.xlsx]类型!B43",'类型（5）'!$C$43)</f>
        <v>FC</v>
      </c>
      <c r="F764" s="74" t="s">
        <v>1001</v>
      </c>
      <c r="G764" s="74" t="s">
        <v>1002</v>
      </c>
      <c r="H764" s="74">
        <v>546</v>
      </c>
      <c r="I764" s="74">
        <v>546</v>
      </c>
      <c r="J764" s="74">
        <v>157</v>
      </c>
      <c r="K764" s="74">
        <v>36</v>
      </c>
      <c r="L764" s="74">
        <v>56</v>
      </c>
      <c r="M764" s="74">
        <v>53</v>
      </c>
      <c r="N764" s="74">
        <v>50</v>
      </c>
      <c r="O764" s="74">
        <f t="shared" si="11"/>
        <v>195</v>
      </c>
      <c r="P764" s="74" t="s">
        <v>1044</v>
      </c>
      <c r="Q764" s="74">
        <v>100</v>
      </c>
      <c r="R764" s="74">
        <v>1</v>
      </c>
      <c r="S764" s="74" t="s">
        <v>1012</v>
      </c>
      <c r="T764" s="74">
        <v>1549</v>
      </c>
      <c r="U764" s="74">
        <v>1564</v>
      </c>
      <c r="V764" s="74">
        <v>1616</v>
      </c>
      <c r="W764" s="74">
        <v>1615</v>
      </c>
      <c r="X764" s="74">
        <v>98</v>
      </c>
      <c r="Y764" s="74">
        <v>64</v>
      </c>
      <c r="Z764" s="74" t="s">
        <v>1004</v>
      </c>
      <c r="AA764" s="74" t="s">
        <v>1005</v>
      </c>
      <c r="AB764" s="74" t="s">
        <v>1006</v>
      </c>
      <c r="AC764" s="74" t="s">
        <v>1007</v>
      </c>
      <c r="AD764" s="74" t="s">
        <v>1023</v>
      </c>
      <c r="AE764" s="74" t="s">
        <v>1009</v>
      </c>
      <c r="AF764" s="74">
        <v>3</v>
      </c>
      <c r="AG764" s="74" t="s">
        <v>1004</v>
      </c>
      <c r="AH764" s="74">
        <v>0</v>
      </c>
      <c r="AI764" s="104">
        <v>58</v>
      </c>
    </row>
    <row r="765" spans="1:35">
      <c r="A765" s="95">
        <v>763</v>
      </c>
      <c r="B765" s="74" t="s">
        <v>120</v>
      </c>
      <c r="C765" s="74" t="s">
        <v>1756</v>
      </c>
      <c r="D765" s="74" t="s">
        <v>1756</v>
      </c>
      <c r="E765" s="99" t="str">
        <f>HYPERLINK("[映雪.xlsx]类型!B43",'类型（5）'!$C$43)</f>
        <v>FC</v>
      </c>
      <c r="F765" s="74" t="s">
        <v>1001</v>
      </c>
      <c r="G765" s="74" t="s">
        <v>1002</v>
      </c>
      <c r="H765" s="74">
        <v>140</v>
      </c>
      <c r="I765" s="74">
        <v>140</v>
      </c>
      <c r="J765" s="74">
        <v>157</v>
      </c>
      <c r="K765" s="74">
        <v>61</v>
      </c>
      <c r="L765" s="74">
        <v>66</v>
      </c>
      <c r="M765" s="74">
        <v>68</v>
      </c>
      <c r="N765" s="74">
        <v>86</v>
      </c>
      <c r="O765" s="74">
        <f t="shared" si="11"/>
        <v>281</v>
      </c>
      <c r="P765" s="74" t="s">
        <v>1022</v>
      </c>
      <c r="Q765" s="74">
        <v>100</v>
      </c>
      <c r="R765" s="74">
        <v>1</v>
      </c>
      <c r="S765" s="74" t="s">
        <v>1012</v>
      </c>
      <c r="T765" s="74">
        <v>1537</v>
      </c>
      <c r="U765" s="74">
        <v>1552</v>
      </c>
      <c r="V765" s="74">
        <v>1582</v>
      </c>
      <c r="W765" s="74">
        <v>1615</v>
      </c>
      <c r="X765" s="74">
        <v>54</v>
      </c>
      <c r="Y765" s="74">
        <v>64</v>
      </c>
      <c r="Z765" s="74" t="s">
        <v>1004</v>
      </c>
      <c r="AA765" s="74" t="s">
        <v>1004</v>
      </c>
      <c r="AB765" s="74" t="s">
        <v>1006</v>
      </c>
      <c r="AC765" s="74" t="s">
        <v>1007</v>
      </c>
      <c r="AD765" s="74" t="s">
        <v>1016</v>
      </c>
      <c r="AE765" s="74" t="s">
        <v>1013</v>
      </c>
      <c r="AF765" s="74">
        <v>5</v>
      </c>
      <c r="AG765" s="74" t="s">
        <v>1005</v>
      </c>
      <c r="AH765" s="74">
        <v>0</v>
      </c>
      <c r="AI765" s="104">
        <v>58</v>
      </c>
    </row>
    <row r="766" spans="1:35">
      <c r="A766" s="95">
        <v>764</v>
      </c>
      <c r="B766" s="74" t="s">
        <v>120</v>
      </c>
      <c r="C766" s="74" t="s">
        <v>1757</v>
      </c>
      <c r="D766" s="74" t="s">
        <v>1757</v>
      </c>
      <c r="E766" s="96" t="str">
        <f>HYPERLINK("[映雪.xlsx]类型!B5",'类型（5）'!$C$5)</f>
        <v>家政强化</v>
      </c>
      <c r="F766" s="74" t="s">
        <v>1001</v>
      </c>
      <c r="G766" s="74" t="s">
        <v>1002</v>
      </c>
      <c r="H766" s="74">
        <v>976</v>
      </c>
      <c r="I766" s="74">
        <v>976</v>
      </c>
      <c r="J766" s="74">
        <v>508</v>
      </c>
      <c r="K766" s="74">
        <v>69</v>
      </c>
      <c r="L766" s="74">
        <v>52</v>
      </c>
      <c r="M766" s="74">
        <v>73</v>
      </c>
      <c r="N766" s="74">
        <v>85</v>
      </c>
      <c r="O766" s="74">
        <f t="shared" si="11"/>
        <v>279</v>
      </c>
      <c r="P766" s="74" t="s">
        <v>1015</v>
      </c>
      <c r="Q766" s="74">
        <v>100</v>
      </c>
      <c r="R766" s="74">
        <v>1</v>
      </c>
      <c r="S766" s="74" t="s">
        <v>1012</v>
      </c>
      <c r="T766" s="74">
        <v>1552</v>
      </c>
      <c r="U766" s="74">
        <v>1567</v>
      </c>
      <c r="V766" s="74">
        <v>1614</v>
      </c>
      <c r="W766" s="74">
        <v>1615</v>
      </c>
      <c r="X766" s="74">
        <v>50</v>
      </c>
      <c r="Y766" s="74">
        <v>39</v>
      </c>
      <c r="Z766" s="74" t="s">
        <v>1004</v>
      </c>
      <c r="AA766" s="74" t="s">
        <v>1004</v>
      </c>
      <c r="AB766" s="74" t="s">
        <v>1006</v>
      </c>
      <c r="AC766" s="74" t="s">
        <v>1007</v>
      </c>
      <c r="AD766" s="74" t="s">
        <v>1016</v>
      </c>
      <c r="AE766" s="74" t="s">
        <v>1027</v>
      </c>
      <c r="AF766" s="74">
        <v>4</v>
      </c>
      <c r="AG766" s="74" t="s">
        <v>1004</v>
      </c>
      <c r="AH766" s="74">
        <v>0</v>
      </c>
      <c r="AI766" s="104">
        <v>0</v>
      </c>
    </row>
    <row r="767" spans="1:35">
      <c r="A767" s="95">
        <v>765</v>
      </c>
      <c r="B767" s="74" t="s">
        <v>120</v>
      </c>
      <c r="C767" s="74" t="s">
        <v>1758</v>
      </c>
      <c r="D767" s="74" t="s">
        <v>1758</v>
      </c>
      <c r="E767" s="96" t="str">
        <f>HYPERLINK("[映雪.xlsx]类型!B23",'类型（5）'!$C$23)</f>
        <v>管家</v>
      </c>
      <c r="F767" s="74" t="s">
        <v>1001</v>
      </c>
      <c r="G767" s="74" t="s">
        <v>1002</v>
      </c>
      <c r="H767" s="74">
        <v>663</v>
      </c>
      <c r="I767" s="74">
        <v>663</v>
      </c>
      <c r="J767" s="74">
        <v>508</v>
      </c>
      <c r="K767" s="74">
        <v>67</v>
      </c>
      <c r="L767" s="74">
        <v>63</v>
      </c>
      <c r="M767" s="74">
        <v>61</v>
      </c>
      <c r="N767" s="74">
        <v>76</v>
      </c>
      <c r="O767" s="74">
        <f t="shared" si="11"/>
        <v>267</v>
      </c>
      <c r="P767" s="74" t="s">
        <v>1047</v>
      </c>
      <c r="Q767" s="74">
        <v>100</v>
      </c>
      <c r="R767" s="74">
        <v>1</v>
      </c>
      <c r="S767" s="74" t="s">
        <v>1012</v>
      </c>
      <c r="T767" s="74">
        <v>1513</v>
      </c>
      <c r="U767" s="74">
        <v>1528</v>
      </c>
      <c r="V767" s="74">
        <v>1566</v>
      </c>
      <c r="W767" s="74">
        <v>1615</v>
      </c>
      <c r="X767" s="74">
        <v>59</v>
      </c>
      <c r="Y767" s="74">
        <v>39</v>
      </c>
      <c r="Z767" s="74" t="s">
        <v>1004</v>
      </c>
      <c r="AA767" s="74" t="s">
        <v>1004</v>
      </c>
      <c r="AB767" s="74" t="s">
        <v>1006</v>
      </c>
      <c r="AC767" s="74" t="s">
        <v>1007</v>
      </c>
      <c r="AD767" s="74" t="s">
        <v>1008</v>
      </c>
      <c r="AE767" s="74" t="s">
        <v>1017</v>
      </c>
      <c r="AF767" s="74">
        <v>5</v>
      </c>
      <c r="AG767" s="74" t="s">
        <v>1004</v>
      </c>
      <c r="AH767" s="74">
        <v>0</v>
      </c>
      <c r="AI767" s="104">
        <v>0</v>
      </c>
    </row>
    <row r="768" spans="1:35">
      <c r="A768" s="95">
        <v>766</v>
      </c>
      <c r="B768" s="74" t="s">
        <v>120</v>
      </c>
      <c r="C768" s="74" t="s">
        <v>1759</v>
      </c>
      <c r="D768" s="74" t="s">
        <v>1759</v>
      </c>
      <c r="E768" s="99" t="str">
        <f>HYPERLINK("[映雪.xlsx]类型!B26",'类型（5）'!$C$26)</f>
        <v>剑豪</v>
      </c>
      <c r="F768" s="74" t="s">
        <v>1001</v>
      </c>
      <c r="G768" s="74" t="s">
        <v>1002</v>
      </c>
      <c r="H768" s="74">
        <v>664</v>
      </c>
      <c r="I768" s="74">
        <v>664</v>
      </c>
      <c r="J768" s="74">
        <v>508</v>
      </c>
      <c r="K768" s="74">
        <v>58</v>
      </c>
      <c r="L768" s="74">
        <v>75</v>
      </c>
      <c r="M768" s="74">
        <v>51</v>
      </c>
      <c r="N768" s="74">
        <v>59</v>
      </c>
      <c r="O768" s="74">
        <f t="shared" si="11"/>
        <v>243</v>
      </c>
      <c r="P768" s="74" t="s">
        <v>1031</v>
      </c>
      <c r="Q768" s="74">
        <v>100</v>
      </c>
      <c r="R768" s="74">
        <v>1</v>
      </c>
      <c r="S768" s="74" t="s">
        <v>1012</v>
      </c>
      <c r="T768" s="74">
        <v>1541</v>
      </c>
      <c r="U768" s="74">
        <v>1556</v>
      </c>
      <c r="V768" s="74">
        <v>1575</v>
      </c>
      <c r="W768" s="74">
        <v>1615</v>
      </c>
      <c r="X768" s="74">
        <v>59</v>
      </c>
      <c r="Y768" s="74">
        <v>39</v>
      </c>
      <c r="Z768" s="74" t="s">
        <v>1004</v>
      </c>
      <c r="AA768" s="74" t="s">
        <v>1004</v>
      </c>
      <c r="AB768" s="74" t="s">
        <v>1006</v>
      </c>
      <c r="AC768" s="74" t="s">
        <v>1007</v>
      </c>
      <c r="AD768" s="74" t="s">
        <v>1008</v>
      </c>
      <c r="AE768" s="74" t="s">
        <v>1013</v>
      </c>
      <c r="AF768" s="74">
        <v>5</v>
      </c>
      <c r="AG768" s="74" t="s">
        <v>1004</v>
      </c>
      <c r="AH768" s="74">
        <v>0</v>
      </c>
      <c r="AI768" s="104">
        <v>0</v>
      </c>
    </row>
    <row r="769" spans="1:35">
      <c r="A769" s="95">
        <v>767</v>
      </c>
      <c r="B769" s="74" t="s">
        <v>120</v>
      </c>
      <c r="C769" s="74" t="s">
        <v>1760</v>
      </c>
      <c r="D769" s="74" t="s">
        <v>1760</v>
      </c>
      <c r="E769" s="74" t="str">
        <f>HYPERLINK("[映雪.xlsx]类型!B6",'类型（5）'!$C$6)</f>
        <v>统御全能</v>
      </c>
      <c r="F769" s="74" t="s">
        <v>1001</v>
      </c>
      <c r="G769" s="74" t="s">
        <v>1002</v>
      </c>
      <c r="H769" s="74">
        <v>665</v>
      </c>
      <c r="I769" s="74">
        <v>665</v>
      </c>
      <c r="J769" s="74">
        <v>508</v>
      </c>
      <c r="K769" s="74">
        <v>49</v>
      </c>
      <c r="L769" s="74">
        <v>45</v>
      </c>
      <c r="M769" s="74">
        <v>63</v>
      </c>
      <c r="N769" s="74">
        <v>67</v>
      </c>
      <c r="O769" s="74">
        <f t="shared" si="11"/>
        <v>224</v>
      </c>
      <c r="P769" s="74" t="s">
        <v>1029</v>
      </c>
      <c r="Q769" s="74">
        <v>100</v>
      </c>
      <c r="R769" s="74">
        <v>1</v>
      </c>
      <c r="S769" s="74" t="s">
        <v>1012</v>
      </c>
      <c r="T769" s="74">
        <v>1522</v>
      </c>
      <c r="U769" s="74">
        <v>1537</v>
      </c>
      <c r="V769" s="74">
        <v>1580</v>
      </c>
      <c r="W769" s="74">
        <v>1615</v>
      </c>
      <c r="X769" s="74">
        <v>53</v>
      </c>
      <c r="Y769" s="74">
        <v>39</v>
      </c>
      <c r="Z769" s="74" t="s">
        <v>1004</v>
      </c>
      <c r="AA769" s="74" t="s">
        <v>1004</v>
      </c>
      <c r="AB769" s="74" t="s">
        <v>1006</v>
      </c>
      <c r="AC769" s="74" t="s">
        <v>1007</v>
      </c>
      <c r="AD769" s="74" t="s">
        <v>1023</v>
      </c>
      <c r="AE769" s="74" t="s">
        <v>1009</v>
      </c>
      <c r="AF769" s="74">
        <v>2</v>
      </c>
      <c r="AG769" s="74" t="s">
        <v>1004</v>
      </c>
      <c r="AH769" s="74">
        <v>0</v>
      </c>
      <c r="AI769" s="104">
        <v>0</v>
      </c>
    </row>
    <row r="770" spans="1:35">
      <c r="A770" s="95">
        <v>768</v>
      </c>
      <c r="B770" s="74" t="s">
        <v>120</v>
      </c>
      <c r="C770" s="74" t="s">
        <v>1761</v>
      </c>
      <c r="D770" s="74" t="s">
        <v>1761</v>
      </c>
      <c r="E770" s="74" t="str">
        <f>HYPERLINK("[映雪.xlsx]类型!B19",'类型（5）'!$C$19)</f>
        <v>妖精</v>
      </c>
      <c r="F770" s="74" t="s">
        <v>1001</v>
      </c>
      <c r="G770" s="74" t="s">
        <v>1002</v>
      </c>
      <c r="H770" s="74">
        <v>761</v>
      </c>
      <c r="I770" s="74">
        <v>761</v>
      </c>
      <c r="J770" s="74">
        <v>508</v>
      </c>
      <c r="K770" s="74">
        <v>51</v>
      </c>
      <c r="L770" s="74">
        <v>53</v>
      </c>
      <c r="M770" s="74">
        <v>55</v>
      </c>
      <c r="N770" s="74">
        <v>61</v>
      </c>
      <c r="O770" s="74">
        <f t="shared" ref="O770:O833" si="12">SUM(K770,L770,M770,N770)</f>
        <v>220</v>
      </c>
      <c r="P770" s="74" t="s">
        <v>1060</v>
      </c>
      <c r="Q770" s="74">
        <v>100</v>
      </c>
      <c r="R770" s="74">
        <v>1</v>
      </c>
      <c r="S770" s="74" t="s">
        <v>1012</v>
      </c>
      <c r="T770" s="74">
        <v>1532</v>
      </c>
      <c r="U770" s="74">
        <v>1547</v>
      </c>
      <c r="V770" s="74">
        <v>1581</v>
      </c>
      <c r="W770" s="74">
        <v>1615</v>
      </c>
      <c r="X770" s="74">
        <v>55</v>
      </c>
      <c r="Y770" s="74">
        <v>39</v>
      </c>
      <c r="Z770" s="74" t="s">
        <v>1004</v>
      </c>
      <c r="AA770" s="74" t="s">
        <v>1005</v>
      </c>
      <c r="AB770" s="74" t="s">
        <v>1006</v>
      </c>
      <c r="AC770" s="74" t="s">
        <v>1007</v>
      </c>
      <c r="AD770" s="74" t="s">
        <v>1023</v>
      </c>
      <c r="AE770" s="74" t="s">
        <v>1027</v>
      </c>
      <c r="AF770" s="74">
        <v>3</v>
      </c>
      <c r="AG770" s="74" t="s">
        <v>1004</v>
      </c>
      <c r="AH770" s="74">
        <v>0</v>
      </c>
      <c r="AI770" s="104">
        <v>0</v>
      </c>
    </row>
    <row r="771" spans="1:35">
      <c r="A771" s="95">
        <v>769</v>
      </c>
      <c r="B771" s="74" t="s">
        <v>32</v>
      </c>
      <c r="C771" s="74" t="s">
        <v>1762</v>
      </c>
      <c r="D771" s="74" t="s">
        <v>1762</v>
      </c>
      <c r="E771" s="74" t="str">
        <f>HYPERLINK("[映雪.xlsx]类型!B14",'类型（5）'!$C$14)</f>
        <v>永生</v>
      </c>
      <c r="F771" s="74" t="s">
        <v>1001</v>
      </c>
      <c r="G771" s="74" t="s">
        <v>1002</v>
      </c>
      <c r="H771" s="74">
        <v>862</v>
      </c>
      <c r="I771" s="74">
        <v>862</v>
      </c>
      <c r="J771" s="74">
        <v>73</v>
      </c>
      <c r="K771" s="74">
        <v>71</v>
      </c>
      <c r="L771" s="74">
        <v>79</v>
      </c>
      <c r="M771" s="74">
        <v>86</v>
      </c>
      <c r="N771" s="74">
        <v>81</v>
      </c>
      <c r="O771" s="74">
        <f t="shared" si="12"/>
        <v>317</v>
      </c>
      <c r="P771" s="74" t="s">
        <v>1049</v>
      </c>
      <c r="Q771" s="74">
        <v>100</v>
      </c>
      <c r="R771" s="74">
        <v>3</v>
      </c>
      <c r="S771" s="74" t="s">
        <v>1012</v>
      </c>
      <c r="T771" s="74">
        <v>1527</v>
      </c>
      <c r="U771" s="74">
        <v>1542</v>
      </c>
      <c r="V771" s="74">
        <v>1592</v>
      </c>
      <c r="W771" s="74">
        <v>1615</v>
      </c>
      <c r="X771" s="74">
        <v>38</v>
      </c>
      <c r="Y771" s="74">
        <v>95</v>
      </c>
      <c r="Z771" s="74" t="s">
        <v>1004</v>
      </c>
      <c r="AA771" s="74" t="s">
        <v>1005</v>
      </c>
      <c r="AB771" s="74" t="s">
        <v>1006</v>
      </c>
      <c r="AC771" s="74" t="s">
        <v>1309</v>
      </c>
      <c r="AD771" s="74" t="s">
        <v>1016</v>
      </c>
      <c r="AE771" s="74" t="s">
        <v>1017</v>
      </c>
      <c r="AF771" s="74">
        <v>10</v>
      </c>
      <c r="AG771" s="74" t="s">
        <v>1005</v>
      </c>
      <c r="AH771" s="74">
        <v>0</v>
      </c>
      <c r="AI771" s="104">
        <v>0</v>
      </c>
    </row>
    <row r="772" spans="1:35">
      <c r="A772" s="95">
        <v>770</v>
      </c>
      <c r="B772" s="74" t="s">
        <v>32</v>
      </c>
      <c r="C772" s="74" t="s">
        <v>32</v>
      </c>
      <c r="D772" s="74" t="s">
        <v>32</v>
      </c>
      <c r="E772" s="74" t="str">
        <f>HYPERLINK("[映雪.xlsx]类型!B73",'类型（5）'!$C$73)</f>
        <v>加藤惠</v>
      </c>
      <c r="F772" s="74" t="s">
        <v>1001</v>
      </c>
      <c r="G772" s="74" t="s">
        <v>1002</v>
      </c>
      <c r="H772" s="74">
        <v>27</v>
      </c>
      <c r="I772" s="74">
        <v>27</v>
      </c>
      <c r="J772" s="74">
        <v>158</v>
      </c>
      <c r="K772" s="74">
        <v>88</v>
      </c>
      <c r="L772" s="74">
        <v>55</v>
      </c>
      <c r="M772" s="74">
        <v>100</v>
      </c>
      <c r="N772" s="74">
        <v>81</v>
      </c>
      <c r="O772" s="74">
        <f t="shared" si="12"/>
        <v>324</v>
      </c>
      <c r="P772" s="74" t="s">
        <v>1763</v>
      </c>
      <c r="Q772" s="74">
        <v>12113</v>
      </c>
      <c r="R772" s="74">
        <v>6</v>
      </c>
      <c r="S772" s="74" t="s">
        <v>4</v>
      </c>
      <c r="T772" s="74">
        <v>1497</v>
      </c>
      <c r="U772" s="74">
        <v>1512</v>
      </c>
      <c r="V772" s="74">
        <v>1571</v>
      </c>
      <c r="W772" s="74">
        <v>1615</v>
      </c>
      <c r="X772" s="74">
        <v>41</v>
      </c>
      <c r="Y772" s="74">
        <v>50</v>
      </c>
      <c r="Z772" s="74" t="s">
        <v>1004</v>
      </c>
      <c r="AA772" s="74" t="s">
        <v>1005</v>
      </c>
      <c r="AB772" s="74" t="s">
        <v>1006</v>
      </c>
      <c r="AC772" s="74" t="s">
        <v>1062</v>
      </c>
      <c r="AD772" s="74" t="s">
        <v>1162</v>
      </c>
      <c r="AE772" s="74" t="s">
        <v>1020</v>
      </c>
      <c r="AF772" s="74">
        <v>11</v>
      </c>
      <c r="AG772" s="74" t="s">
        <v>1005</v>
      </c>
      <c r="AH772" s="74">
        <v>0</v>
      </c>
      <c r="AI772" s="104">
        <v>12</v>
      </c>
    </row>
    <row r="773" spans="1:35">
      <c r="A773" s="95">
        <v>771</v>
      </c>
      <c r="B773" s="74" t="s">
        <v>32</v>
      </c>
      <c r="C773" s="74" t="s">
        <v>1764</v>
      </c>
      <c r="D773" s="74" t="s">
        <v>1764</v>
      </c>
      <c r="E773" s="99" t="str">
        <f>HYPERLINK("[映雪.xlsx]类型!B36",'类型（5）'!$C$36)</f>
        <v>文学家</v>
      </c>
      <c r="F773" s="74" t="s">
        <v>1001</v>
      </c>
      <c r="G773" s="74" t="s">
        <v>1002</v>
      </c>
      <c r="H773" s="74">
        <v>139</v>
      </c>
      <c r="I773" s="74">
        <v>139</v>
      </c>
      <c r="J773" s="74">
        <v>158</v>
      </c>
      <c r="K773" s="74">
        <v>54</v>
      </c>
      <c r="L773" s="74">
        <v>53</v>
      </c>
      <c r="M773" s="74">
        <v>84</v>
      </c>
      <c r="N773" s="74">
        <v>63</v>
      </c>
      <c r="O773" s="74">
        <f t="shared" si="12"/>
        <v>254</v>
      </c>
      <c r="P773" s="74" t="s">
        <v>1035</v>
      </c>
      <c r="Q773" s="74">
        <v>100</v>
      </c>
      <c r="R773" s="74">
        <v>1</v>
      </c>
      <c r="S773" s="74" t="s">
        <v>1012</v>
      </c>
      <c r="T773" s="74">
        <v>1523</v>
      </c>
      <c r="U773" s="74">
        <v>1538</v>
      </c>
      <c r="V773" s="74">
        <v>1563</v>
      </c>
      <c r="W773" s="74">
        <v>1615</v>
      </c>
      <c r="X773" s="74">
        <v>36</v>
      </c>
      <c r="Y773" s="74">
        <v>85</v>
      </c>
      <c r="Z773" s="74" t="s">
        <v>1004</v>
      </c>
      <c r="AA773" s="74" t="s">
        <v>1004</v>
      </c>
      <c r="AB773" s="74" t="s">
        <v>1006</v>
      </c>
      <c r="AC773" s="74" t="s">
        <v>1007</v>
      </c>
      <c r="AD773" s="74" t="s">
        <v>1016</v>
      </c>
      <c r="AE773" s="74" t="s">
        <v>1013</v>
      </c>
      <c r="AF773" s="74">
        <v>9</v>
      </c>
      <c r="AG773" s="74" t="s">
        <v>1005</v>
      </c>
      <c r="AH773" s="74">
        <v>0</v>
      </c>
      <c r="AI773" s="104">
        <v>0</v>
      </c>
    </row>
    <row r="774" spans="1:35">
      <c r="A774" s="95">
        <v>772</v>
      </c>
      <c r="B774" s="74" t="s">
        <v>32</v>
      </c>
      <c r="C774" s="74" t="s">
        <v>1765</v>
      </c>
      <c r="D774" s="74" t="s">
        <v>1765</v>
      </c>
      <c r="E774" s="99" t="str">
        <f>HYPERLINK("[映雪.xlsx]类型!B29",'类型（5）'!$C$29)</f>
        <v>偶像</v>
      </c>
      <c r="F774" s="74" t="s">
        <v>1001</v>
      </c>
      <c r="G774" s="74" t="s">
        <v>1002</v>
      </c>
      <c r="H774" s="74">
        <v>141</v>
      </c>
      <c r="I774" s="74">
        <v>141</v>
      </c>
      <c r="J774" s="74">
        <v>158</v>
      </c>
      <c r="K774" s="74">
        <v>79</v>
      </c>
      <c r="L774" s="74">
        <v>69</v>
      </c>
      <c r="M774" s="74">
        <v>52</v>
      </c>
      <c r="N774" s="74">
        <v>39</v>
      </c>
      <c r="O774" s="74">
        <f t="shared" si="12"/>
        <v>239</v>
      </c>
      <c r="P774" s="74" t="s">
        <v>1053</v>
      </c>
      <c r="Q774" s="74">
        <v>100</v>
      </c>
      <c r="R774" s="74">
        <v>1</v>
      </c>
      <c r="S774" s="74" t="s">
        <v>1012</v>
      </c>
      <c r="T774" s="74">
        <v>1553</v>
      </c>
      <c r="U774" s="74">
        <v>1568</v>
      </c>
      <c r="V774" s="74">
        <v>1625</v>
      </c>
      <c r="W774" s="74">
        <v>1615</v>
      </c>
      <c r="X774" s="74">
        <v>31</v>
      </c>
      <c r="Y774" s="74">
        <v>50</v>
      </c>
      <c r="Z774" s="74" t="s">
        <v>1004</v>
      </c>
      <c r="AA774" s="74" t="s">
        <v>1005</v>
      </c>
      <c r="AB774" s="74" t="s">
        <v>1006</v>
      </c>
      <c r="AC774" s="74" t="s">
        <v>1007</v>
      </c>
      <c r="AD774" s="74" t="s">
        <v>1008</v>
      </c>
      <c r="AE774" s="74" t="s">
        <v>1017</v>
      </c>
      <c r="AF774" s="74">
        <v>5</v>
      </c>
      <c r="AG774" s="74" t="s">
        <v>1005</v>
      </c>
      <c r="AH774" s="74">
        <v>0</v>
      </c>
      <c r="AI774" s="104">
        <v>0</v>
      </c>
    </row>
    <row r="775" spans="1:35">
      <c r="A775" s="95">
        <v>773</v>
      </c>
      <c r="B775" s="74" t="s">
        <v>32</v>
      </c>
      <c r="C775" s="74" t="s">
        <v>1766</v>
      </c>
      <c r="D775" s="74" t="s">
        <v>1766</v>
      </c>
      <c r="E775" s="96" t="str">
        <f>HYPERLINK("[映雪.xlsx]类型!B34",'类型（5）'!$C$34)</f>
        <v>宅女</v>
      </c>
      <c r="F775" s="74" t="s">
        <v>1001</v>
      </c>
      <c r="G775" s="74" t="s">
        <v>1002</v>
      </c>
      <c r="H775" s="74">
        <v>28</v>
      </c>
      <c r="I775" s="74">
        <v>28</v>
      </c>
      <c r="J775" s="74">
        <v>158</v>
      </c>
      <c r="K775" s="74">
        <v>39</v>
      </c>
      <c r="L775" s="74">
        <v>49</v>
      </c>
      <c r="M775" s="74">
        <v>62</v>
      </c>
      <c r="N775" s="74">
        <v>48</v>
      </c>
      <c r="O775" s="74">
        <f t="shared" si="12"/>
        <v>198</v>
      </c>
      <c r="P775" s="74" t="s">
        <v>1064</v>
      </c>
      <c r="Q775" s="74">
        <v>100</v>
      </c>
      <c r="R775" s="74">
        <v>1</v>
      </c>
      <c r="S775" s="74" t="s">
        <v>1012</v>
      </c>
      <c r="T775" s="74">
        <v>1530</v>
      </c>
      <c r="U775" s="74">
        <v>1545</v>
      </c>
      <c r="V775" s="74">
        <v>1586</v>
      </c>
      <c r="W775" s="74">
        <v>1615</v>
      </c>
      <c r="X775" s="74">
        <v>41</v>
      </c>
      <c r="Y775" s="74">
        <v>50</v>
      </c>
      <c r="Z775" s="74" t="s">
        <v>1004</v>
      </c>
      <c r="AA775" s="74" t="s">
        <v>1005</v>
      </c>
      <c r="AB775" s="74" t="s">
        <v>1006</v>
      </c>
      <c r="AC775" s="74" t="s">
        <v>1007</v>
      </c>
      <c r="AD775" s="74" t="s">
        <v>1023</v>
      </c>
      <c r="AE775" s="74" t="s">
        <v>1027</v>
      </c>
      <c r="AF775" s="74">
        <v>7</v>
      </c>
      <c r="AG775" s="74" t="s">
        <v>1005</v>
      </c>
      <c r="AH775" s="74">
        <v>0</v>
      </c>
      <c r="AI775" s="104">
        <v>0</v>
      </c>
    </row>
    <row r="776" spans="1:35">
      <c r="A776" s="95">
        <v>774</v>
      </c>
      <c r="B776" s="74" t="s">
        <v>32</v>
      </c>
      <c r="C776" s="74" t="s">
        <v>1767</v>
      </c>
      <c r="D776" s="74" t="s">
        <v>1767</v>
      </c>
      <c r="E776" s="74" t="str">
        <f>HYPERLINK("[映雪.xlsx]类型!B19",'类型（5）'!$C$19)</f>
        <v>妖精</v>
      </c>
      <c r="F776" s="74" t="s">
        <v>1001</v>
      </c>
      <c r="G776" s="74" t="s">
        <v>1002</v>
      </c>
      <c r="H776" s="74">
        <v>912</v>
      </c>
      <c r="I776" s="74">
        <v>912</v>
      </c>
      <c r="J776" s="74">
        <v>516</v>
      </c>
      <c r="K776" s="74">
        <v>51</v>
      </c>
      <c r="L776" s="74">
        <v>34</v>
      </c>
      <c r="M776" s="74">
        <v>64</v>
      </c>
      <c r="N776" s="74">
        <v>78</v>
      </c>
      <c r="O776" s="74">
        <f t="shared" si="12"/>
        <v>227</v>
      </c>
      <c r="P776" s="74" t="s">
        <v>1029</v>
      </c>
      <c r="Q776" s="74">
        <v>100</v>
      </c>
      <c r="R776" s="74">
        <v>1</v>
      </c>
      <c r="S776" s="74" t="s">
        <v>1012</v>
      </c>
      <c r="T776" s="74">
        <v>1548</v>
      </c>
      <c r="U776" s="74">
        <v>1563</v>
      </c>
      <c r="V776" s="74">
        <v>1587</v>
      </c>
      <c r="W776" s="74">
        <v>1615</v>
      </c>
      <c r="X776" s="74">
        <v>41</v>
      </c>
      <c r="Y776" s="74">
        <v>50</v>
      </c>
      <c r="Z776" s="74" t="s">
        <v>1004</v>
      </c>
      <c r="AA776" s="74" t="s">
        <v>1005</v>
      </c>
      <c r="AB776" s="74" t="s">
        <v>1006</v>
      </c>
      <c r="AC776" s="74" t="s">
        <v>1007</v>
      </c>
      <c r="AD776" s="74" t="s">
        <v>1008</v>
      </c>
      <c r="AE776" s="74" t="s">
        <v>1027</v>
      </c>
      <c r="AF776" s="74">
        <v>8</v>
      </c>
      <c r="AG776" s="74" t="s">
        <v>1004</v>
      </c>
      <c r="AH776" s="74">
        <v>0</v>
      </c>
      <c r="AI776" s="104">
        <v>0</v>
      </c>
    </row>
    <row r="777" spans="1:35">
      <c r="A777" s="95">
        <v>775</v>
      </c>
      <c r="B777" s="74" t="s">
        <v>32</v>
      </c>
      <c r="C777" s="74" t="s">
        <v>690</v>
      </c>
      <c r="D777" s="74" t="s">
        <v>690</v>
      </c>
      <c r="E777" s="96" t="str">
        <f>HYPERLINK("[映雪.xlsx]类型!B15",'类型（5）'!$C$15)</f>
        <v>巫女</v>
      </c>
      <c r="F777" s="74" t="s">
        <v>1001</v>
      </c>
      <c r="G777" s="74" t="s">
        <v>1002</v>
      </c>
      <c r="H777" s="74">
        <v>913</v>
      </c>
      <c r="I777" s="74">
        <v>913</v>
      </c>
      <c r="J777" s="74">
        <v>516</v>
      </c>
      <c r="K777" s="74">
        <v>74</v>
      </c>
      <c r="L777" s="74">
        <v>73</v>
      </c>
      <c r="M777" s="74">
        <v>51</v>
      </c>
      <c r="N777" s="74">
        <v>29</v>
      </c>
      <c r="O777" s="74">
        <f t="shared" si="12"/>
        <v>227</v>
      </c>
      <c r="P777" s="74" t="s">
        <v>1082</v>
      </c>
      <c r="Q777" s="74">
        <v>100</v>
      </c>
      <c r="R777" s="74">
        <v>1</v>
      </c>
      <c r="S777" s="74" t="s">
        <v>1012</v>
      </c>
      <c r="T777" s="74">
        <v>1561</v>
      </c>
      <c r="U777" s="74">
        <v>1576</v>
      </c>
      <c r="V777" s="74">
        <v>1625</v>
      </c>
      <c r="W777" s="74">
        <v>1615</v>
      </c>
      <c r="X777" s="74">
        <v>41</v>
      </c>
      <c r="Y777" s="74">
        <v>50</v>
      </c>
      <c r="Z777" s="74" t="s">
        <v>1004</v>
      </c>
      <c r="AA777" s="74" t="s">
        <v>1005</v>
      </c>
      <c r="AB777" s="74" t="s">
        <v>1006</v>
      </c>
      <c r="AC777" s="74" t="s">
        <v>1007</v>
      </c>
      <c r="AD777" s="74" t="s">
        <v>1008</v>
      </c>
      <c r="AE777" s="74" t="s">
        <v>1009</v>
      </c>
      <c r="AF777" s="74">
        <v>9</v>
      </c>
      <c r="AG777" s="74" t="s">
        <v>1004</v>
      </c>
      <c r="AH777" s="74">
        <v>0</v>
      </c>
      <c r="AI777" s="104">
        <v>0</v>
      </c>
    </row>
    <row r="778" spans="1:35">
      <c r="A778" s="95">
        <v>776</v>
      </c>
      <c r="B778" s="74" t="s">
        <v>32</v>
      </c>
      <c r="C778" s="74" t="s">
        <v>1768</v>
      </c>
      <c r="D778" s="74" t="s">
        <v>1768</v>
      </c>
      <c r="E778" s="74" t="str">
        <f>HYPERLINK("[映雪.xlsx]类型!B14",'类型（5）'!$C$14)</f>
        <v>永生</v>
      </c>
      <c r="F778" s="74" t="s">
        <v>1001</v>
      </c>
      <c r="G778" s="74" t="s">
        <v>1002</v>
      </c>
      <c r="H778" s="74">
        <v>29</v>
      </c>
      <c r="I778" s="74">
        <v>29</v>
      </c>
      <c r="J778" s="74">
        <v>516</v>
      </c>
      <c r="K778" s="74">
        <v>65</v>
      </c>
      <c r="L778" s="74">
        <v>68</v>
      </c>
      <c r="M778" s="74">
        <v>83</v>
      </c>
      <c r="N778" s="74">
        <v>13</v>
      </c>
      <c r="O778" s="74">
        <f t="shared" si="12"/>
        <v>229</v>
      </c>
      <c r="P778" s="74" t="s">
        <v>1647</v>
      </c>
      <c r="Q778" s="74">
        <v>100</v>
      </c>
      <c r="R778" s="74">
        <v>2</v>
      </c>
      <c r="S778" s="74" t="s">
        <v>1012</v>
      </c>
      <c r="T778" s="74">
        <v>1533</v>
      </c>
      <c r="U778" s="74">
        <v>1548</v>
      </c>
      <c r="V778" s="74">
        <v>1597</v>
      </c>
      <c r="W778" s="74">
        <v>1615</v>
      </c>
      <c r="X778" s="74">
        <v>31</v>
      </c>
      <c r="Y778" s="74">
        <v>80</v>
      </c>
      <c r="Z778" s="74" t="s">
        <v>1004</v>
      </c>
      <c r="AA778" s="74" t="s">
        <v>1005</v>
      </c>
      <c r="AB778" s="74" t="s">
        <v>1006</v>
      </c>
      <c r="AC778" s="74" t="s">
        <v>1007</v>
      </c>
      <c r="AD778" s="74" t="s">
        <v>1016</v>
      </c>
      <c r="AE778" s="74" t="s">
        <v>1020</v>
      </c>
      <c r="AF778" s="74">
        <v>12</v>
      </c>
      <c r="AG778" s="74" t="s">
        <v>1005</v>
      </c>
      <c r="AH778" s="74">
        <v>0</v>
      </c>
      <c r="AI778" s="104">
        <v>0</v>
      </c>
    </row>
    <row r="779" spans="1:35">
      <c r="A779" s="95">
        <v>777</v>
      </c>
      <c r="B779" s="74" t="s">
        <v>32</v>
      </c>
      <c r="C779" s="74" t="s">
        <v>1769</v>
      </c>
      <c r="D779" s="74" t="s">
        <v>1769</v>
      </c>
      <c r="E779" s="74" t="str">
        <f>HYPERLINK("[映雪.xlsx]类型!B2",'类型（5）'!$C$2)</f>
        <v>统御强化</v>
      </c>
      <c r="F779" s="74" t="s">
        <v>1001</v>
      </c>
      <c r="G779" s="74" t="s">
        <v>1002</v>
      </c>
      <c r="H779" s="74">
        <v>388</v>
      </c>
      <c r="I779" s="74">
        <v>388</v>
      </c>
      <c r="J779" s="74">
        <v>517</v>
      </c>
      <c r="K779" s="74">
        <v>71</v>
      </c>
      <c r="L779" s="74">
        <v>51</v>
      </c>
      <c r="M779" s="74">
        <v>61</v>
      </c>
      <c r="N779" s="74">
        <v>77</v>
      </c>
      <c r="O779" s="74">
        <f t="shared" si="12"/>
        <v>260</v>
      </c>
      <c r="P779" s="74" t="s">
        <v>1046</v>
      </c>
      <c r="Q779" s="74">
        <v>100</v>
      </c>
      <c r="R779" s="74">
        <v>1</v>
      </c>
      <c r="S779" s="74" t="s">
        <v>1012</v>
      </c>
      <c r="T779" s="74">
        <v>1551</v>
      </c>
      <c r="U779" s="74">
        <v>1566</v>
      </c>
      <c r="V779" s="74">
        <v>1597</v>
      </c>
      <c r="W779" s="74">
        <v>1615</v>
      </c>
      <c r="X779" s="74">
        <v>36</v>
      </c>
      <c r="Y779" s="74">
        <v>38</v>
      </c>
      <c r="Z779" s="74" t="s">
        <v>1004</v>
      </c>
      <c r="AA779" s="74" t="s">
        <v>1005</v>
      </c>
      <c r="AB779" s="74" t="s">
        <v>1006</v>
      </c>
      <c r="AC779" s="74" t="s">
        <v>1007</v>
      </c>
      <c r="AD779" s="74" t="s">
        <v>1008</v>
      </c>
      <c r="AE779" s="74" t="s">
        <v>1013</v>
      </c>
      <c r="AF779" s="74">
        <v>7</v>
      </c>
      <c r="AG779" s="74" t="s">
        <v>1004</v>
      </c>
      <c r="AH779" s="74">
        <v>0</v>
      </c>
      <c r="AI779" s="104">
        <v>0</v>
      </c>
    </row>
    <row r="780" spans="1:35">
      <c r="A780" s="95">
        <v>778</v>
      </c>
      <c r="B780" s="74" t="s">
        <v>32</v>
      </c>
      <c r="C780" s="74" t="s">
        <v>1770</v>
      </c>
      <c r="D780" s="74" t="s">
        <v>1770</v>
      </c>
      <c r="E780" s="96" t="str">
        <f>HYPERLINK("[映雪.xlsx]类型!B10",'类型（5）'!$C$10)</f>
        <v>学者</v>
      </c>
      <c r="F780" s="74" t="s">
        <v>1001</v>
      </c>
      <c r="G780" s="74" t="s">
        <v>1002</v>
      </c>
      <c r="H780" s="74">
        <v>911</v>
      </c>
      <c r="I780" s="74">
        <v>911</v>
      </c>
      <c r="J780" s="74">
        <v>517</v>
      </c>
      <c r="K780" s="74">
        <v>52</v>
      </c>
      <c r="L780" s="74">
        <v>76</v>
      </c>
      <c r="M780" s="74">
        <v>77</v>
      </c>
      <c r="N780" s="74">
        <v>56</v>
      </c>
      <c r="O780" s="74">
        <f t="shared" si="12"/>
        <v>261</v>
      </c>
      <c r="P780" s="74" t="s">
        <v>1019</v>
      </c>
      <c r="Q780" s="74">
        <v>100</v>
      </c>
      <c r="R780" s="74">
        <v>1</v>
      </c>
      <c r="S780" s="74" t="s">
        <v>1012</v>
      </c>
      <c r="T780" s="74">
        <v>1579</v>
      </c>
      <c r="U780" s="74">
        <v>1594</v>
      </c>
      <c r="V780" s="74">
        <v>1650</v>
      </c>
      <c r="W780" s="74">
        <v>1615</v>
      </c>
      <c r="X780" s="74">
        <v>31</v>
      </c>
      <c r="Y780" s="74">
        <v>38</v>
      </c>
      <c r="Z780" s="74" t="s">
        <v>1004</v>
      </c>
      <c r="AA780" s="74" t="s">
        <v>1005</v>
      </c>
      <c r="AB780" s="74" t="s">
        <v>1006</v>
      </c>
      <c r="AC780" s="74" t="s">
        <v>1007</v>
      </c>
      <c r="AD780" s="74" t="s">
        <v>1008</v>
      </c>
      <c r="AE780" s="74" t="s">
        <v>1009</v>
      </c>
      <c r="AF780" s="74">
        <v>3</v>
      </c>
      <c r="AG780" s="74" t="s">
        <v>1004</v>
      </c>
      <c r="AH780" s="74">
        <v>0</v>
      </c>
      <c r="AI780" s="104">
        <v>0</v>
      </c>
    </row>
    <row r="781" spans="1:35">
      <c r="A781" s="95">
        <v>779</v>
      </c>
      <c r="B781" s="74" t="s">
        <v>32</v>
      </c>
      <c r="C781" s="74" t="s">
        <v>1771</v>
      </c>
      <c r="D781" s="74" t="s">
        <v>1771</v>
      </c>
      <c r="E781" s="96" t="str">
        <f>HYPERLINK("[映雪.xlsx]类型!B21",'类型（5）'!$C$21)</f>
        <v>游魂</v>
      </c>
      <c r="F781" s="74" t="s">
        <v>1001</v>
      </c>
      <c r="G781" s="74" t="s">
        <v>1002</v>
      </c>
      <c r="H781" s="74">
        <v>594</v>
      </c>
      <c r="I781" s="74">
        <v>594</v>
      </c>
      <c r="J781" s="74">
        <v>517</v>
      </c>
      <c r="K781" s="74">
        <v>43</v>
      </c>
      <c r="L781" s="74">
        <v>47</v>
      </c>
      <c r="M781" s="74">
        <v>50</v>
      </c>
      <c r="N781" s="74">
        <v>63</v>
      </c>
      <c r="O781" s="74">
        <f t="shared" si="12"/>
        <v>203</v>
      </c>
      <c r="P781" s="74" t="s">
        <v>1067</v>
      </c>
      <c r="Q781" s="74">
        <v>100</v>
      </c>
      <c r="R781" s="74">
        <v>1</v>
      </c>
      <c r="S781" s="74" t="s">
        <v>1012</v>
      </c>
      <c r="T781" s="74">
        <v>1507</v>
      </c>
      <c r="U781" s="74">
        <v>1522</v>
      </c>
      <c r="V781" s="74">
        <v>1593</v>
      </c>
      <c r="W781" s="74">
        <v>1615</v>
      </c>
      <c r="X781" s="74">
        <v>41</v>
      </c>
      <c r="Y781" s="74">
        <v>38</v>
      </c>
      <c r="Z781" s="74" t="s">
        <v>1004</v>
      </c>
      <c r="AA781" s="74" t="s">
        <v>1005</v>
      </c>
      <c r="AB781" s="74" t="s">
        <v>1006</v>
      </c>
      <c r="AC781" s="74" t="s">
        <v>1007</v>
      </c>
      <c r="AD781" s="74" t="s">
        <v>1023</v>
      </c>
      <c r="AE781" s="74" t="s">
        <v>1013</v>
      </c>
      <c r="AF781" s="74">
        <v>1</v>
      </c>
      <c r="AG781" s="74" t="s">
        <v>1004</v>
      </c>
      <c r="AH781" s="74">
        <v>0</v>
      </c>
      <c r="AI781" s="104">
        <v>0</v>
      </c>
    </row>
    <row r="782" spans="1:35">
      <c r="A782" s="95">
        <v>780</v>
      </c>
      <c r="B782" s="74" t="s">
        <v>32</v>
      </c>
      <c r="C782" s="74" t="s">
        <v>1772</v>
      </c>
      <c r="D782" s="74" t="s">
        <v>1772</v>
      </c>
      <c r="E782" s="74" t="str">
        <f>HYPERLINK("[映雪.xlsx]类型!B22",'类型（5）'!$C$22)</f>
        <v>傲娇</v>
      </c>
      <c r="F782" s="74" t="s">
        <v>1001</v>
      </c>
      <c r="G782" s="74" t="s">
        <v>1002</v>
      </c>
      <c r="H782" s="74">
        <v>593</v>
      </c>
      <c r="I782" s="74">
        <v>593</v>
      </c>
      <c r="J782" s="74">
        <v>517</v>
      </c>
      <c r="K782" s="74">
        <v>64</v>
      </c>
      <c r="L782" s="74">
        <v>52</v>
      </c>
      <c r="M782" s="74">
        <v>59</v>
      </c>
      <c r="N782" s="74">
        <v>64</v>
      </c>
      <c r="O782" s="74">
        <f t="shared" si="12"/>
        <v>239</v>
      </c>
      <c r="P782" s="74" t="s">
        <v>1022</v>
      </c>
      <c r="Q782" s="74">
        <v>100</v>
      </c>
      <c r="R782" s="74">
        <v>1</v>
      </c>
      <c r="S782" s="74" t="s">
        <v>1012</v>
      </c>
      <c r="T782" s="74">
        <v>1555</v>
      </c>
      <c r="U782" s="74">
        <v>1570</v>
      </c>
      <c r="V782" s="74">
        <v>1605</v>
      </c>
      <c r="W782" s="74">
        <v>1615</v>
      </c>
      <c r="X782" s="74">
        <v>41</v>
      </c>
      <c r="Y782" s="74">
        <v>38</v>
      </c>
      <c r="Z782" s="74" t="s">
        <v>1004</v>
      </c>
      <c r="AA782" s="74" t="s">
        <v>1004</v>
      </c>
      <c r="AB782" s="74" t="s">
        <v>1006</v>
      </c>
      <c r="AC782" s="74" t="s">
        <v>1007</v>
      </c>
      <c r="AD782" s="74" t="s">
        <v>1023</v>
      </c>
      <c r="AE782" s="74" t="s">
        <v>1027</v>
      </c>
      <c r="AF782" s="74">
        <v>4</v>
      </c>
      <c r="AG782" s="74" t="s">
        <v>1004</v>
      </c>
      <c r="AH782" s="74">
        <v>0</v>
      </c>
      <c r="AI782" s="104">
        <v>0</v>
      </c>
    </row>
    <row r="783" spans="1:35">
      <c r="A783" s="95">
        <v>781</v>
      </c>
      <c r="B783" s="74" t="s">
        <v>32</v>
      </c>
      <c r="C783" s="74" t="s">
        <v>693</v>
      </c>
      <c r="D783" s="74" t="s">
        <v>693</v>
      </c>
      <c r="E783" s="74" t="str">
        <f>HYPERLINK("[映雪.xlsx]类型!B32",'类型（5）'!$C$32)</f>
        <v>魔法少女</v>
      </c>
      <c r="F783" s="74" t="s">
        <v>1001</v>
      </c>
      <c r="G783" s="74" t="s">
        <v>1002</v>
      </c>
      <c r="H783" s="74">
        <v>202</v>
      </c>
      <c r="I783" s="74">
        <v>202</v>
      </c>
      <c r="J783" s="74">
        <v>518</v>
      </c>
      <c r="K783" s="74">
        <v>68</v>
      </c>
      <c r="L783" s="74">
        <v>77</v>
      </c>
      <c r="M783" s="74">
        <v>67</v>
      </c>
      <c r="N783" s="74">
        <v>72</v>
      </c>
      <c r="O783" s="74">
        <f t="shared" si="12"/>
        <v>284</v>
      </c>
      <c r="P783" s="74" t="s">
        <v>1072</v>
      </c>
      <c r="Q783" s="74">
        <v>100</v>
      </c>
      <c r="R783" s="74">
        <v>1</v>
      </c>
      <c r="S783" s="74" t="s">
        <v>1012</v>
      </c>
      <c r="T783" s="74">
        <v>1518</v>
      </c>
      <c r="U783" s="74">
        <v>1533</v>
      </c>
      <c r="V783" s="74">
        <v>1592</v>
      </c>
      <c r="W783" s="74">
        <v>1615</v>
      </c>
      <c r="X783" s="74">
        <v>43</v>
      </c>
      <c r="Y783" s="74">
        <v>77</v>
      </c>
      <c r="Z783" s="74" t="s">
        <v>1004</v>
      </c>
      <c r="AA783" s="74" t="s">
        <v>1005</v>
      </c>
      <c r="AB783" s="74" t="s">
        <v>1006</v>
      </c>
      <c r="AC783" s="74" t="s">
        <v>1007</v>
      </c>
      <c r="AD783" s="74" t="s">
        <v>1008</v>
      </c>
      <c r="AE783" s="74" t="s">
        <v>1038</v>
      </c>
      <c r="AF783" s="74">
        <v>8</v>
      </c>
      <c r="AG783" s="74" t="s">
        <v>1004</v>
      </c>
      <c r="AH783" s="74">
        <v>0</v>
      </c>
      <c r="AI783" s="104">
        <v>0</v>
      </c>
    </row>
    <row r="784" spans="1:35">
      <c r="A784" s="95">
        <v>782</v>
      </c>
      <c r="B784" s="74" t="s">
        <v>32</v>
      </c>
      <c r="C784" s="74" t="s">
        <v>1773</v>
      </c>
      <c r="D784" s="74" t="s">
        <v>1773</v>
      </c>
      <c r="E784" s="74" t="str">
        <f>HYPERLINK("[映雪.xlsx]类型!B33",'类型（5）'!$C$33)</f>
        <v>魔女</v>
      </c>
      <c r="F784" s="74" t="s">
        <v>1001</v>
      </c>
      <c r="G784" s="74" t="s">
        <v>1002</v>
      </c>
      <c r="H784" s="74">
        <v>176</v>
      </c>
      <c r="I784" s="74">
        <v>176</v>
      </c>
      <c r="J784" s="74">
        <v>518</v>
      </c>
      <c r="K784" s="74">
        <v>39</v>
      </c>
      <c r="L784" s="74">
        <v>72</v>
      </c>
      <c r="M784" s="74">
        <v>78</v>
      </c>
      <c r="N784" s="74">
        <v>45</v>
      </c>
      <c r="O784" s="74">
        <f t="shared" si="12"/>
        <v>234</v>
      </c>
      <c r="P784" s="74" t="s">
        <v>1061</v>
      </c>
      <c r="Q784" s="74">
        <v>100</v>
      </c>
      <c r="R784" s="74">
        <v>1</v>
      </c>
      <c r="S784" s="74" t="s">
        <v>1012</v>
      </c>
      <c r="T784" s="74">
        <v>1500</v>
      </c>
      <c r="U784" s="74">
        <v>1515</v>
      </c>
      <c r="V784" s="74">
        <v>1569</v>
      </c>
      <c r="W784" s="74">
        <v>1615</v>
      </c>
      <c r="X784" s="74">
        <v>36</v>
      </c>
      <c r="Y784" s="74">
        <v>77</v>
      </c>
      <c r="Z784" s="74" t="s">
        <v>1004</v>
      </c>
      <c r="AA784" s="74" t="s">
        <v>1005</v>
      </c>
      <c r="AB784" s="74" t="s">
        <v>1006</v>
      </c>
      <c r="AC784" s="74" t="s">
        <v>1007</v>
      </c>
      <c r="AD784" s="74" t="s">
        <v>1008</v>
      </c>
      <c r="AE784" s="74" t="s">
        <v>1017</v>
      </c>
      <c r="AF784" s="74">
        <v>11</v>
      </c>
      <c r="AG784" s="74" t="s">
        <v>1004</v>
      </c>
      <c r="AH784" s="74">
        <v>0</v>
      </c>
      <c r="AI784" s="104">
        <v>0</v>
      </c>
    </row>
    <row r="785" spans="1:35">
      <c r="A785" s="95">
        <v>783</v>
      </c>
      <c r="B785" s="74" t="s">
        <v>32</v>
      </c>
      <c r="C785" s="74" t="s">
        <v>1774</v>
      </c>
      <c r="D785" s="74" t="s">
        <v>1774</v>
      </c>
      <c r="E785" s="74" t="str">
        <f>HYPERLINK("[映雪.xlsx]类型!B28",'类型（5）'!$C$28)</f>
        <v>战法师</v>
      </c>
      <c r="F785" s="74" t="s">
        <v>1001</v>
      </c>
      <c r="G785" s="74" t="s">
        <v>1002</v>
      </c>
      <c r="H785" s="74">
        <v>437</v>
      </c>
      <c r="I785" s="74">
        <v>437</v>
      </c>
      <c r="J785" s="74">
        <v>518</v>
      </c>
      <c r="K785" s="74">
        <v>50</v>
      </c>
      <c r="L785" s="74">
        <v>87</v>
      </c>
      <c r="M785" s="74">
        <v>66</v>
      </c>
      <c r="N785" s="74">
        <v>54</v>
      </c>
      <c r="O785" s="74">
        <f t="shared" si="12"/>
        <v>257</v>
      </c>
      <c r="P785" s="74" t="s">
        <v>1037</v>
      </c>
      <c r="Q785" s="74">
        <v>100</v>
      </c>
      <c r="R785" s="74">
        <v>1</v>
      </c>
      <c r="S785" s="74" t="s">
        <v>1012</v>
      </c>
      <c r="T785" s="74">
        <v>1467</v>
      </c>
      <c r="U785" s="74">
        <v>1482</v>
      </c>
      <c r="V785" s="74">
        <v>1557</v>
      </c>
      <c r="W785" s="74">
        <v>1615</v>
      </c>
      <c r="X785" s="74">
        <v>35</v>
      </c>
      <c r="Y785" s="74">
        <v>22</v>
      </c>
      <c r="Z785" s="74" t="s">
        <v>1004</v>
      </c>
      <c r="AA785" s="74" t="s">
        <v>1005</v>
      </c>
      <c r="AB785" s="74" t="s">
        <v>1006</v>
      </c>
      <c r="AC785" s="74" t="s">
        <v>1007</v>
      </c>
      <c r="AD785" s="74" t="s">
        <v>1016</v>
      </c>
      <c r="AE785" s="74" t="s">
        <v>1013</v>
      </c>
      <c r="AF785" s="74">
        <v>12</v>
      </c>
      <c r="AG785" s="74" t="s">
        <v>1004</v>
      </c>
      <c r="AH785" s="74">
        <v>0</v>
      </c>
      <c r="AI785" s="104">
        <v>0</v>
      </c>
    </row>
    <row r="786" spans="1:35">
      <c r="A786" s="95">
        <v>784</v>
      </c>
      <c r="B786" s="74" t="s">
        <v>32</v>
      </c>
      <c r="C786" s="74" t="s">
        <v>1775</v>
      </c>
      <c r="D786" s="74" t="s">
        <v>1775</v>
      </c>
      <c r="E786" s="74" t="str">
        <f>HYPERLINK("[映雪.xlsx]类型!B30",'类型（5）'!$C$30)</f>
        <v>黑幕</v>
      </c>
      <c r="F786" s="74" t="s">
        <v>1001</v>
      </c>
      <c r="G786" s="74" t="s">
        <v>1002</v>
      </c>
      <c r="H786" s="74">
        <v>153</v>
      </c>
      <c r="I786" s="74">
        <v>153</v>
      </c>
      <c r="J786" s="74">
        <v>518</v>
      </c>
      <c r="K786" s="74">
        <v>47</v>
      </c>
      <c r="L786" s="74">
        <v>83</v>
      </c>
      <c r="M786" s="74">
        <v>42</v>
      </c>
      <c r="N786" s="74">
        <v>36</v>
      </c>
      <c r="O786" s="74">
        <f t="shared" si="12"/>
        <v>208</v>
      </c>
      <c r="P786" s="74" t="s">
        <v>1091</v>
      </c>
      <c r="Q786" s="74">
        <v>100</v>
      </c>
      <c r="R786" s="74">
        <v>1</v>
      </c>
      <c r="S786" s="74" t="s">
        <v>1012</v>
      </c>
      <c r="T786" s="74">
        <v>1513</v>
      </c>
      <c r="U786" s="74">
        <v>1528</v>
      </c>
      <c r="V786" s="74">
        <v>1582</v>
      </c>
      <c r="W786" s="74">
        <v>1615</v>
      </c>
      <c r="X786" s="74">
        <v>42</v>
      </c>
      <c r="Y786" s="74">
        <v>22</v>
      </c>
      <c r="Z786" s="74" t="s">
        <v>1004</v>
      </c>
      <c r="AA786" s="74" t="s">
        <v>1005</v>
      </c>
      <c r="AB786" s="74" t="s">
        <v>1006</v>
      </c>
      <c r="AC786" s="74" t="s">
        <v>1007</v>
      </c>
      <c r="AD786" s="74" t="s">
        <v>1016</v>
      </c>
      <c r="AE786" s="74" t="s">
        <v>1009</v>
      </c>
      <c r="AF786" s="74">
        <v>11</v>
      </c>
      <c r="AG786" s="74" t="s">
        <v>1004</v>
      </c>
      <c r="AH786" s="74">
        <v>0</v>
      </c>
      <c r="AI786" s="104">
        <v>0</v>
      </c>
    </row>
    <row r="787" spans="1:35">
      <c r="A787" s="95">
        <v>785</v>
      </c>
      <c r="B787" s="74" t="s">
        <v>32</v>
      </c>
      <c r="C787" s="74" t="s">
        <v>1776</v>
      </c>
      <c r="D787" s="74" t="s">
        <v>1776</v>
      </c>
      <c r="E787" s="99" t="str">
        <f>HYPERLINK("[映雪.xlsx]类型!B42",'类型（5）'!$C$42)</f>
        <v>魔剑士</v>
      </c>
      <c r="F787" s="74" t="s">
        <v>1001</v>
      </c>
      <c r="G787" s="74" t="s">
        <v>1002</v>
      </c>
      <c r="H787" s="74">
        <v>881</v>
      </c>
      <c r="I787" s="74">
        <v>881</v>
      </c>
      <c r="J787" s="74">
        <v>518</v>
      </c>
      <c r="K787" s="74">
        <v>54</v>
      </c>
      <c r="L787" s="74">
        <v>76</v>
      </c>
      <c r="M787" s="74">
        <v>75</v>
      </c>
      <c r="N787" s="74">
        <v>42</v>
      </c>
      <c r="O787" s="74">
        <f t="shared" si="12"/>
        <v>247</v>
      </c>
      <c r="P787" s="74" t="s">
        <v>1085</v>
      </c>
      <c r="Q787" s="74">
        <v>100</v>
      </c>
      <c r="R787" s="74">
        <v>1</v>
      </c>
      <c r="S787" s="74" t="s">
        <v>1012</v>
      </c>
      <c r="T787" s="74">
        <v>1512</v>
      </c>
      <c r="U787" s="74">
        <v>1527</v>
      </c>
      <c r="V787" s="74">
        <v>1593</v>
      </c>
      <c r="W787" s="74">
        <v>1615</v>
      </c>
      <c r="X787" s="74">
        <v>31</v>
      </c>
      <c r="Y787" s="74">
        <v>22</v>
      </c>
      <c r="Z787" s="74" t="s">
        <v>1004</v>
      </c>
      <c r="AA787" s="74" t="s">
        <v>1005</v>
      </c>
      <c r="AB787" s="74" t="s">
        <v>1006</v>
      </c>
      <c r="AC787" s="74" t="s">
        <v>1007</v>
      </c>
      <c r="AD787" s="74" t="s">
        <v>1008</v>
      </c>
      <c r="AE787" s="74" t="s">
        <v>1020</v>
      </c>
      <c r="AF787" s="74">
        <v>13</v>
      </c>
      <c r="AG787" s="74" t="s">
        <v>1004</v>
      </c>
      <c r="AH787" s="74">
        <v>0</v>
      </c>
      <c r="AI787" s="104">
        <v>0</v>
      </c>
    </row>
    <row r="788" spans="1:35">
      <c r="A788" s="95">
        <v>786</v>
      </c>
      <c r="B788" s="74" t="s">
        <v>32</v>
      </c>
      <c r="C788" s="74" t="s">
        <v>696</v>
      </c>
      <c r="D788" s="74" t="s">
        <v>696</v>
      </c>
      <c r="E788" s="96" t="str">
        <f>HYPERLINK("[映雪.xlsx]类型!B20",'类型（5）'!$C$20)</f>
        <v>指挥官</v>
      </c>
      <c r="F788" s="74" t="s">
        <v>1001</v>
      </c>
      <c r="G788" s="74" t="s">
        <v>1002</v>
      </c>
      <c r="H788" s="74">
        <v>635</v>
      </c>
      <c r="I788" s="74">
        <v>635</v>
      </c>
      <c r="J788" s="74">
        <v>519</v>
      </c>
      <c r="K788" s="74">
        <v>83</v>
      </c>
      <c r="L788" s="74">
        <v>53</v>
      </c>
      <c r="M788" s="74">
        <v>71</v>
      </c>
      <c r="N788" s="74">
        <v>58</v>
      </c>
      <c r="O788" s="74">
        <f t="shared" si="12"/>
        <v>265</v>
      </c>
      <c r="P788" s="74" t="s">
        <v>1046</v>
      </c>
      <c r="Q788" s="74">
        <v>100</v>
      </c>
      <c r="R788" s="74">
        <v>1</v>
      </c>
      <c r="S788" s="74" t="s">
        <v>1012</v>
      </c>
      <c r="T788" s="74">
        <v>1493</v>
      </c>
      <c r="U788" s="74">
        <v>1508</v>
      </c>
      <c r="V788" s="74">
        <v>1591</v>
      </c>
      <c r="W788" s="74">
        <v>1615</v>
      </c>
      <c r="X788" s="74">
        <v>36</v>
      </c>
      <c r="Y788" s="74">
        <v>63</v>
      </c>
      <c r="Z788" s="74" t="s">
        <v>1004</v>
      </c>
      <c r="AA788" s="74" t="s">
        <v>1005</v>
      </c>
      <c r="AB788" s="74" t="s">
        <v>1006</v>
      </c>
      <c r="AC788" s="74" t="s">
        <v>1007</v>
      </c>
      <c r="AD788" s="74" t="s">
        <v>1016</v>
      </c>
      <c r="AE788" s="74" t="s">
        <v>1009</v>
      </c>
      <c r="AF788" s="74">
        <v>9</v>
      </c>
      <c r="AG788" s="74" t="s">
        <v>1004</v>
      </c>
      <c r="AH788" s="74">
        <v>0</v>
      </c>
      <c r="AI788" s="104">
        <v>0</v>
      </c>
    </row>
    <row r="789" spans="1:35">
      <c r="A789" s="95">
        <v>787</v>
      </c>
      <c r="B789" s="74" t="s">
        <v>32</v>
      </c>
      <c r="C789" s="74" t="s">
        <v>1777</v>
      </c>
      <c r="D789" s="74" t="s">
        <v>1777</v>
      </c>
      <c r="E789" s="96" t="str">
        <f>HYPERLINK("[映雪.xlsx]类型!B24",'类型（5）'!$C$24)</f>
        <v>艺术家</v>
      </c>
      <c r="F789" s="74" t="s">
        <v>1001</v>
      </c>
      <c r="G789" s="74" t="s">
        <v>1002</v>
      </c>
      <c r="H789" s="74">
        <v>460</v>
      </c>
      <c r="I789" s="74">
        <v>460</v>
      </c>
      <c r="J789" s="74">
        <v>519</v>
      </c>
      <c r="K789" s="74">
        <v>60</v>
      </c>
      <c r="L789" s="74">
        <v>58</v>
      </c>
      <c r="M789" s="74">
        <v>53</v>
      </c>
      <c r="N789" s="74">
        <v>65</v>
      </c>
      <c r="O789" s="74">
        <f t="shared" si="12"/>
        <v>236</v>
      </c>
      <c r="P789" s="74" t="s">
        <v>1022</v>
      </c>
      <c r="Q789" s="74">
        <v>100</v>
      </c>
      <c r="R789" s="74">
        <v>1</v>
      </c>
      <c r="S789" s="74" t="s">
        <v>1012</v>
      </c>
      <c r="T789" s="74">
        <v>1507</v>
      </c>
      <c r="U789" s="74">
        <v>1522</v>
      </c>
      <c r="V789" s="74">
        <v>1562</v>
      </c>
      <c r="W789" s="74">
        <v>1615</v>
      </c>
      <c r="X789" s="74">
        <v>35</v>
      </c>
      <c r="Y789" s="74">
        <v>63</v>
      </c>
      <c r="Z789" s="74" t="s">
        <v>1004</v>
      </c>
      <c r="AA789" s="74" t="s">
        <v>1005</v>
      </c>
      <c r="AB789" s="74" t="s">
        <v>1006</v>
      </c>
      <c r="AC789" s="74" t="s">
        <v>1007</v>
      </c>
      <c r="AD789" s="74" t="s">
        <v>1023</v>
      </c>
      <c r="AE789" s="74" t="s">
        <v>1009</v>
      </c>
      <c r="AF789" s="74">
        <v>6</v>
      </c>
      <c r="AG789" s="74" t="s">
        <v>1004</v>
      </c>
      <c r="AH789" s="74">
        <v>0</v>
      </c>
      <c r="AI789" s="104">
        <v>0</v>
      </c>
    </row>
    <row r="790" spans="1:35">
      <c r="A790" s="95">
        <v>788</v>
      </c>
      <c r="B790" s="74" t="s">
        <v>32</v>
      </c>
      <c r="C790" s="74" t="s">
        <v>1778</v>
      </c>
      <c r="D790" s="74" t="s">
        <v>1778</v>
      </c>
      <c r="E790" s="99" t="str">
        <f>HYPERLINK("[映雪.xlsx]类型!B36",'类型（5）'!$C$36)</f>
        <v>文学家</v>
      </c>
      <c r="F790" s="74" t="s">
        <v>1001</v>
      </c>
      <c r="G790" s="74" t="s">
        <v>1002</v>
      </c>
      <c r="H790" s="74">
        <v>169</v>
      </c>
      <c r="I790" s="74">
        <v>169</v>
      </c>
      <c r="J790" s="74">
        <v>519</v>
      </c>
      <c r="K790" s="74">
        <v>48</v>
      </c>
      <c r="L790" s="74">
        <v>49</v>
      </c>
      <c r="M790" s="74">
        <v>70</v>
      </c>
      <c r="N790" s="74">
        <v>63</v>
      </c>
      <c r="O790" s="74">
        <f t="shared" si="12"/>
        <v>230</v>
      </c>
      <c r="P790" s="74" t="s">
        <v>1031</v>
      </c>
      <c r="Q790" s="74">
        <v>100</v>
      </c>
      <c r="R790" s="74">
        <v>1</v>
      </c>
      <c r="S790" s="74" t="s">
        <v>1012</v>
      </c>
      <c r="T790" s="74">
        <v>1513</v>
      </c>
      <c r="U790" s="74">
        <v>1528</v>
      </c>
      <c r="V790" s="74">
        <v>1588</v>
      </c>
      <c r="W790" s="74">
        <v>1615</v>
      </c>
      <c r="X790" s="74">
        <v>35</v>
      </c>
      <c r="Y790" s="74">
        <v>63</v>
      </c>
      <c r="Z790" s="74" t="s">
        <v>1004</v>
      </c>
      <c r="AA790" s="74" t="s">
        <v>1005</v>
      </c>
      <c r="AB790" s="74" t="s">
        <v>1006</v>
      </c>
      <c r="AC790" s="74" t="s">
        <v>1309</v>
      </c>
      <c r="AD790" s="74" t="s">
        <v>1023</v>
      </c>
      <c r="AE790" s="74" t="s">
        <v>1013</v>
      </c>
      <c r="AF790" s="74">
        <v>7</v>
      </c>
      <c r="AG790" s="74" t="s">
        <v>1004</v>
      </c>
      <c r="AH790" s="74">
        <v>0</v>
      </c>
      <c r="AI790" s="104">
        <v>0</v>
      </c>
    </row>
    <row r="791" spans="1:35">
      <c r="A791" s="95">
        <v>789</v>
      </c>
      <c r="B791" s="74" t="s">
        <v>32</v>
      </c>
      <c r="C791" s="74" t="s">
        <v>1779</v>
      </c>
      <c r="D791" s="74" t="s">
        <v>1779</v>
      </c>
      <c r="E791" s="74" t="str">
        <f>HYPERLINK("[映雪.xlsx]类型!B9",'类型（5）'!$C$9)</f>
        <v>家政全能</v>
      </c>
      <c r="F791" s="74" t="s">
        <v>1001</v>
      </c>
      <c r="G791" s="74" t="s">
        <v>1002</v>
      </c>
      <c r="H791" s="74">
        <v>307</v>
      </c>
      <c r="I791" s="74">
        <v>307</v>
      </c>
      <c r="J791" s="74">
        <v>519</v>
      </c>
      <c r="K791" s="74">
        <v>40</v>
      </c>
      <c r="L791" s="74">
        <v>41</v>
      </c>
      <c r="M791" s="74">
        <v>52</v>
      </c>
      <c r="N791" s="74">
        <v>73</v>
      </c>
      <c r="O791" s="74">
        <f t="shared" si="12"/>
        <v>206</v>
      </c>
      <c r="P791" s="74" t="s">
        <v>1029</v>
      </c>
      <c r="Q791" s="74">
        <v>100</v>
      </c>
      <c r="R791" s="74">
        <v>1</v>
      </c>
      <c r="S791" s="74" t="s">
        <v>1012</v>
      </c>
      <c r="T791" s="74">
        <v>1568</v>
      </c>
      <c r="U791" s="74">
        <v>1583</v>
      </c>
      <c r="V791" s="74">
        <v>1622</v>
      </c>
      <c r="W791" s="74">
        <v>1615</v>
      </c>
      <c r="X791" s="74">
        <v>36</v>
      </c>
      <c r="Y791" s="74">
        <v>63</v>
      </c>
      <c r="Z791" s="74" t="s">
        <v>1004</v>
      </c>
      <c r="AA791" s="74" t="s">
        <v>1005</v>
      </c>
      <c r="AB791" s="74" t="s">
        <v>1006</v>
      </c>
      <c r="AC791" s="74" t="s">
        <v>1007</v>
      </c>
      <c r="AD791" s="74" t="s">
        <v>1008</v>
      </c>
      <c r="AE791" s="74" t="s">
        <v>1013</v>
      </c>
      <c r="AF791" s="74">
        <v>4</v>
      </c>
      <c r="AG791" s="74" t="s">
        <v>1004</v>
      </c>
      <c r="AH791" s="74">
        <v>0</v>
      </c>
      <c r="AI791" s="104">
        <v>0</v>
      </c>
    </row>
    <row r="792" spans="1:35">
      <c r="A792" s="95">
        <v>790</v>
      </c>
      <c r="B792" s="74" t="s">
        <v>32</v>
      </c>
      <c r="C792" s="74" t="s">
        <v>1780</v>
      </c>
      <c r="D792" s="74" t="s">
        <v>1780</v>
      </c>
      <c r="E792" s="99" t="str">
        <f>HYPERLINK("[映雪.xlsx]类型!B26",'类型（5）'!$C$26)</f>
        <v>剑豪</v>
      </c>
      <c r="F792" s="74" t="s">
        <v>1001</v>
      </c>
      <c r="G792" s="74" t="s">
        <v>1002</v>
      </c>
      <c r="H792" s="74">
        <v>648</v>
      </c>
      <c r="I792" s="74">
        <v>648</v>
      </c>
      <c r="J792" s="74">
        <v>520</v>
      </c>
      <c r="K792" s="74">
        <v>51</v>
      </c>
      <c r="L792" s="74">
        <v>69</v>
      </c>
      <c r="M792" s="74">
        <v>33</v>
      </c>
      <c r="N792" s="74">
        <v>61</v>
      </c>
      <c r="O792" s="74">
        <f t="shared" si="12"/>
        <v>214</v>
      </c>
      <c r="P792" s="74" t="s">
        <v>1085</v>
      </c>
      <c r="Q792" s="74">
        <v>100</v>
      </c>
      <c r="R792" s="74">
        <v>1</v>
      </c>
      <c r="S792" s="74" t="s">
        <v>1012</v>
      </c>
      <c r="T792" s="74">
        <v>1522</v>
      </c>
      <c r="U792" s="74">
        <v>1537</v>
      </c>
      <c r="V792" s="74">
        <v>1596</v>
      </c>
      <c r="W792" s="74">
        <v>1615</v>
      </c>
      <c r="X792" s="74">
        <v>47</v>
      </c>
      <c r="Y792" s="74">
        <v>13</v>
      </c>
      <c r="Z792" s="74" t="s">
        <v>1004</v>
      </c>
      <c r="AA792" s="74" t="s">
        <v>1004</v>
      </c>
      <c r="AB792" s="74" t="s">
        <v>1006</v>
      </c>
      <c r="AC792" s="74" t="s">
        <v>1007</v>
      </c>
      <c r="AD792" s="74" t="s">
        <v>1023</v>
      </c>
      <c r="AE792" s="74" t="s">
        <v>1013</v>
      </c>
      <c r="AF792" s="74">
        <v>4</v>
      </c>
      <c r="AG792" s="74" t="s">
        <v>1004</v>
      </c>
      <c r="AH792" s="74">
        <v>0</v>
      </c>
      <c r="AI792" s="104">
        <v>0</v>
      </c>
    </row>
    <row r="793" spans="1:35">
      <c r="A793" s="95">
        <v>791</v>
      </c>
      <c r="B793" s="74" t="s">
        <v>32</v>
      </c>
      <c r="C793" s="74" t="s">
        <v>1781</v>
      </c>
      <c r="D793" s="74" t="s">
        <v>1781</v>
      </c>
      <c r="E793" s="74" t="str">
        <f>HYPERLINK("[映雪.xlsx]类型!B3",'类型（5）'!$C$3)</f>
        <v>武勇强化</v>
      </c>
      <c r="F793" s="74" t="s">
        <v>1001</v>
      </c>
      <c r="G793" s="74" t="s">
        <v>1002</v>
      </c>
      <c r="H793" s="74">
        <v>855</v>
      </c>
      <c r="I793" s="74">
        <v>855</v>
      </c>
      <c r="J793" s="74">
        <v>520</v>
      </c>
      <c r="K793" s="74">
        <v>63</v>
      </c>
      <c r="L793" s="74">
        <v>76</v>
      </c>
      <c r="M793" s="74">
        <v>59</v>
      </c>
      <c r="N793" s="74">
        <v>74</v>
      </c>
      <c r="O793" s="74">
        <f t="shared" si="12"/>
        <v>272</v>
      </c>
      <c r="P793" s="74" t="s">
        <v>1036</v>
      </c>
      <c r="Q793" s="74">
        <v>100</v>
      </c>
      <c r="R793" s="74">
        <v>1</v>
      </c>
      <c r="S793" s="74" t="s">
        <v>1012</v>
      </c>
      <c r="T793" s="74">
        <v>1540</v>
      </c>
      <c r="U793" s="74">
        <v>1555</v>
      </c>
      <c r="V793" s="74">
        <v>1599</v>
      </c>
      <c r="W793" s="74">
        <v>1615</v>
      </c>
      <c r="X793" s="74">
        <v>38</v>
      </c>
      <c r="Y793" s="74">
        <v>13</v>
      </c>
      <c r="Z793" s="74" t="s">
        <v>1004</v>
      </c>
      <c r="AA793" s="74" t="s">
        <v>1004</v>
      </c>
      <c r="AB793" s="74" t="s">
        <v>1006</v>
      </c>
      <c r="AC793" s="74" t="s">
        <v>1007</v>
      </c>
      <c r="AD793" s="74" t="s">
        <v>1008</v>
      </c>
      <c r="AE793" s="74" t="s">
        <v>1013</v>
      </c>
      <c r="AF793" s="74">
        <v>7</v>
      </c>
      <c r="AG793" s="74" t="s">
        <v>1004</v>
      </c>
      <c r="AH793" s="74">
        <v>0</v>
      </c>
      <c r="AI793" s="104">
        <v>0</v>
      </c>
    </row>
    <row r="794" spans="1:35">
      <c r="A794" s="95">
        <v>792</v>
      </c>
      <c r="B794" s="74" t="s">
        <v>32</v>
      </c>
      <c r="C794" s="74" t="s">
        <v>1782</v>
      </c>
      <c r="D794" s="74" t="s">
        <v>1782</v>
      </c>
      <c r="E794" s="96" t="str">
        <f>HYPERLINK("[映雪.xlsx]类型!B23",'类型（5）'!$C$23)</f>
        <v>管家</v>
      </c>
      <c r="F794" s="74" t="s">
        <v>1001</v>
      </c>
      <c r="G794" s="74" t="s">
        <v>1002</v>
      </c>
      <c r="H794" s="74">
        <v>677</v>
      </c>
      <c r="I794" s="74">
        <v>677</v>
      </c>
      <c r="J794" s="74">
        <v>520</v>
      </c>
      <c r="K794" s="74">
        <v>50</v>
      </c>
      <c r="L794" s="74">
        <v>72</v>
      </c>
      <c r="M794" s="74">
        <v>64</v>
      </c>
      <c r="N794" s="74">
        <v>79</v>
      </c>
      <c r="O794" s="74">
        <f t="shared" si="12"/>
        <v>265</v>
      </c>
      <c r="P794" s="74" t="s">
        <v>1029</v>
      </c>
      <c r="Q794" s="74">
        <v>100</v>
      </c>
      <c r="R794" s="74">
        <v>1</v>
      </c>
      <c r="S794" s="74" t="s">
        <v>1012</v>
      </c>
      <c r="T794" s="74">
        <v>1526</v>
      </c>
      <c r="U794" s="74">
        <v>1541</v>
      </c>
      <c r="V794" s="74">
        <v>1584</v>
      </c>
      <c r="W794" s="74">
        <v>1615</v>
      </c>
      <c r="X794" s="74">
        <v>38</v>
      </c>
      <c r="Y794" s="74">
        <v>13</v>
      </c>
      <c r="Z794" s="74" t="s">
        <v>1004</v>
      </c>
      <c r="AA794" s="74" t="s">
        <v>1005</v>
      </c>
      <c r="AB794" s="74" t="s">
        <v>1006</v>
      </c>
      <c r="AC794" s="74" t="s">
        <v>1007</v>
      </c>
      <c r="AD794" s="74" t="s">
        <v>1008</v>
      </c>
      <c r="AE794" s="74" t="s">
        <v>1027</v>
      </c>
      <c r="AF794" s="74">
        <v>8</v>
      </c>
      <c r="AG794" s="74" t="s">
        <v>1005</v>
      </c>
      <c r="AH794" s="74">
        <v>0</v>
      </c>
      <c r="AI794" s="104">
        <v>0</v>
      </c>
    </row>
    <row r="795" spans="1:35">
      <c r="A795" s="95">
        <v>793</v>
      </c>
      <c r="B795" s="74" t="s">
        <v>32</v>
      </c>
      <c r="C795" s="74" t="s">
        <v>1783</v>
      </c>
      <c r="D795" s="74" t="s">
        <v>1783</v>
      </c>
      <c r="E795" s="96" t="str">
        <f>HYPERLINK("[映雪.xlsx]类型!B27",'类型（5）'!$C$27)</f>
        <v>骑士</v>
      </c>
      <c r="F795" s="74" t="s">
        <v>1001</v>
      </c>
      <c r="G795" s="74" t="s">
        <v>1002</v>
      </c>
      <c r="H795" s="74">
        <v>570</v>
      </c>
      <c r="I795" s="74">
        <v>570</v>
      </c>
      <c r="J795" s="74">
        <v>520</v>
      </c>
      <c r="K795" s="74">
        <v>44</v>
      </c>
      <c r="L795" s="74">
        <v>62</v>
      </c>
      <c r="M795" s="74">
        <v>52</v>
      </c>
      <c r="N795" s="74">
        <v>57</v>
      </c>
      <c r="O795" s="74">
        <f t="shared" si="12"/>
        <v>215</v>
      </c>
      <c r="P795" s="74" t="s">
        <v>1060</v>
      </c>
      <c r="Q795" s="74">
        <v>100</v>
      </c>
      <c r="R795" s="74">
        <v>1</v>
      </c>
      <c r="S795" s="74" t="s">
        <v>1012</v>
      </c>
      <c r="T795" s="74">
        <v>1525</v>
      </c>
      <c r="U795" s="74">
        <v>1540</v>
      </c>
      <c r="V795" s="74">
        <v>1574</v>
      </c>
      <c r="W795" s="74">
        <v>1615</v>
      </c>
      <c r="X795" s="74">
        <v>42</v>
      </c>
      <c r="Y795" s="74">
        <v>13</v>
      </c>
      <c r="Z795" s="74" t="s">
        <v>1004</v>
      </c>
      <c r="AA795" s="74" t="s">
        <v>1005</v>
      </c>
      <c r="AB795" s="74" t="s">
        <v>1006</v>
      </c>
      <c r="AC795" s="74" t="s">
        <v>1007</v>
      </c>
      <c r="AD795" s="74" t="s">
        <v>1023</v>
      </c>
      <c r="AE795" s="74" t="s">
        <v>1024</v>
      </c>
      <c r="AF795" s="74">
        <v>3</v>
      </c>
      <c r="AG795" s="74" t="s">
        <v>1004</v>
      </c>
      <c r="AH795" s="74">
        <v>0</v>
      </c>
      <c r="AI795" s="104">
        <v>0</v>
      </c>
    </row>
    <row r="796" spans="1:35">
      <c r="A796" s="95">
        <v>794</v>
      </c>
      <c r="B796" s="74" t="s">
        <v>32</v>
      </c>
      <c r="C796" s="74" t="s">
        <v>1784</v>
      </c>
      <c r="D796" s="74" t="s">
        <v>1784</v>
      </c>
      <c r="E796" s="99" t="str">
        <f>HYPERLINK("[映雪.xlsx]类型!B39",'类型（5）'!$C$39)</f>
        <v>狙撃手</v>
      </c>
      <c r="F796" s="74" t="s">
        <v>1001</v>
      </c>
      <c r="G796" s="74" t="s">
        <v>1002</v>
      </c>
      <c r="H796" s="74">
        <v>571</v>
      </c>
      <c r="I796" s="74">
        <v>571</v>
      </c>
      <c r="J796" s="74">
        <v>520</v>
      </c>
      <c r="K796" s="74">
        <v>44</v>
      </c>
      <c r="L796" s="74">
        <v>60</v>
      </c>
      <c r="M796" s="74">
        <v>74</v>
      </c>
      <c r="N796" s="74">
        <v>44</v>
      </c>
      <c r="O796" s="74">
        <f t="shared" si="12"/>
        <v>222</v>
      </c>
      <c r="P796" s="74" t="s">
        <v>1067</v>
      </c>
      <c r="Q796" s="74">
        <v>100</v>
      </c>
      <c r="R796" s="74">
        <v>1</v>
      </c>
      <c r="S796" s="74" t="s">
        <v>1012</v>
      </c>
      <c r="T796" s="74">
        <v>1547</v>
      </c>
      <c r="U796" s="74">
        <v>1562</v>
      </c>
      <c r="V796" s="74">
        <v>1581</v>
      </c>
      <c r="W796" s="74">
        <v>1615</v>
      </c>
      <c r="X796" s="74">
        <v>42</v>
      </c>
      <c r="Y796" s="74">
        <v>13</v>
      </c>
      <c r="Z796" s="74" t="s">
        <v>1004</v>
      </c>
      <c r="AA796" s="74" t="s">
        <v>1004</v>
      </c>
      <c r="AB796" s="74" t="s">
        <v>1006</v>
      </c>
      <c r="AC796" s="74" t="s">
        <v>1007</v>
      </c>
      <c r="AD796" s="74" t="s">
        <v>1008</v>
      </c>
      <c r="AE796" s="74" t="s">
        <v>1009</v>
      </c>
      <c r="AF796" s="74">
        <v>9</v>
      </c>
      <c r="AG796" s="74" t="s">
        <v>1005</v>
      </c>
      <c r="AH796" s="74">
        <v>0</v>
      </c>
      <c r="AI796" s="104">
        <v>0</v>
      </c>
    </row>
    <row r="797" spans="1:35">
      <c r="A797" s="95">
        <v>795</v>
      </c>
      <c r="B797" s="74" t="s">
        <v>32</v>
      </c>
      <c r="C797" s="74" t="s">
        <v>1785</v>
      </c>
      <c r="D797" s="74" t="s">
        <v>1785</v>
      </c>
      <c r="E797" s="96" t="str">
        <f>HYPERLINK("[映雪.xlsx]类型!B34",'类型（5）'!$C$34)</f>
        <v>宅女</v>
      </c>
      <c r="F797" s="74" t="s">
        <v>1001</v>
      </c>
      <c r="G797" s="74" t="s">
        <v>1002</v>
      </c>
      <c r="H797" s="74">
        <v>118</v>
      </c>
      <c r="I797" s="74">
        <v>118</v>
      </c>
      <c r="J797" s="74">
        <v>521</v>
      </c>
      <c r="K797" s="74">
        <v>41</v>
      </c>
      <c r="L797" s="74">
        <v>59</v>
      </c>
      <c r="M797" s="74">
        <v>75</v>
      </c>
      <c r="N797" s="74">
        <v>66</v>
      </c>
      <c r="O797" s="74">
        <f t="shared" si="12"/>
        <v>241</v>
      </c>
      <c r="P797" s="74" t="s">
        <v>1019</v>
      </c>
      <c r="Q797" s="74">
        <v>100</v>
      </c>
      <c r="R797" s="74">
        <v>1</v>
      </c>
      <c r="S797" s="74" t="s">
        <v>1012</v>
      </c>
      <c r="T797" s="74">
        <v>1538</v>
      </c>
      <c r="U797" s="74">
        <v>1553</v>
      </c>
      <c r="V797" s="74">
        <v>1600</v>
      </c>
      <c r="W797" s="74">
        <v>1615</v>
      </c>
      <c r="X797" s="74">
        <v>31</v>
      </c>
      <c r="Y797" s="74">
        <v>32</v>
      </c>
      <c r="Z797" s="74" t="s">
        <v>1004</v>
      </c>
      <c r="AA797" s="74" t="s">
        <v>1004</v>
      </c>
      <c r="AB797" s="74" t="s">
        <v>1006</v>
      </c>
      <c r="AC797" s="74" t="s">
        <v>1148</v>
      </c>
      <c r="AD797" s="74" t="s">
        <v>1008</v>
      </c>
      <c r="AE797" s="74" t="s">
        <v>1024</v>
      </c>
      <c r="AF797" s="74">
        <v>6</v>
      </c>
      <c r="AG797" s="74" t="s">
        <v>1004</v>
      </c>
      <c r="AH797" s="74">
        <v>0</v>
      </c>
      <c r="AI797" s="104">
        <v>0</v>
      </c>
    </row>
    <row r="798" spans="1:35">
      <c r="A798" s="95">
        <v>796</v>
      </c>
      <c r="B798" s="74" t="s">
        <v>32</v>
      </c>
      <c r="C798" s="74" t="s">
        <v>699</v>
      </c>
      <c r="D798" s="74" t="s">
        <v>699</v>
      </c>
      <c r="E798" s="74" t="str">
        <f>HYPERLINK("[映雪.xlsx]类型!B3",'类型（5）'!$C$3)</f>
        <v>武勇强化</v>
      </c>
      <c r="F798" s="74" t="s">
        <v>1001</v>
      </c>
      <c r="G798" s="74" t="s">
        <v>1002</v>
      </c>
      <c r="H798" s="74">
        <v>885</v>
      </c>
      <c r="I798" s="74">
        <v>885</v>
      </c>
      <c r="J798" s="74">
        <v>521</v>
      </c>
      <c r="K798" s="74">
        <v>71</v>
      </c>
      <c r="L798" s="74">
        <v>66</v>
      </c>
      <c r="M798" s="74">
        <v>53</v>
      </c>
      <c r="N798" s="74">
        <v>60</v>
      </c>
      <c r="O798" s="74">
        <f t="shared" si="12"/>
        <v>250</v>
      </c>
      <c r="P798" s="74" t="s">
        <v>1046</v>
      </c>
      <c r="Q798" s="74">
        <v>100</v>
      </c>
      <c r="R798" s="74">
        <v>1</v>
      </c>
      <c r="S798" s="74" t="s">
        <v>1012</v>
      </c>
      <c r="T798" s="74">
        <v>1547</v>
      </c>
      <c r="U798" s="74">
        <v>1562</v>
      </c>
      <c r="V798" s="74">
        <v>1645</v>
      </c>
      <c r="W798" s="74">
        <v>1615</v>
      </c>
      <c r="X798" s="74">
        <v>36</v>
      </c>
      <c r="Y798" s="74">
        <v>32</v>
      </c>
      <c r="Z798" s="74" t="s">
        <v>1004</v>
      </c>
      <c r="AA798" s="74" t="s">
        <v>1005</v>
      </c>
      <c r="AB798" s="74" t="s">
        <v>1006</v>
      </c>
      <c r="AC798" s="74" t="s">
        <v>1007</v>
      </c>
      <c r="AD798" s="74" t="s">
        <v>1008</v>
      </c>
      <c r="AE798" s="74" t="s">
        <v>1027</v>
      </c>
      <c r="AF798" s="74">
        <v>4</v>
      </c>
      <c r="AG798" s="74" t="s">
        <v>1004</v>
      </c>
      <c r="AH798" s="74">
        <v>0</v>
      </c>
      <c r="AI798" s="104">
        <v>0</v>
      </c>
    </row>
    <row r="799" spans="1:35">
      <c r="A799" s="95">
        <v>797</v>
      </c>
      <c r="B799" s="74" t="s">
        <v>32</v>
      </c>
      <c r="C799" s="74" t="s">
        <v>1786</v>
      </c>
      <c r="D799" s="74" t="s">
        <v>1786</v>
      </c>
      <c r="E799" s="74" t="str">
        <f>HYPERLINK("[映雪.xlsx]类型!B4",'类型（5）'!$C$4)</f>
        <v>智慧强化</v>
      </c>
      <c r="F799" s="74" t="s">
        <v>1001</v>
      </c>
      <c r="G799" s="74" t="s">
        <v>1002</v>
      </c>
      <c r="H799" s="74">
        <v>804</v>
      </c>
      <c r="I799" s="74">
        <v>804</v>
      </c>
      <c r="J799" s="74">
        <v>521</v>
      </c>
      <c r="K799" s="74">
        <v>64</v>
      </c>
      <c r="L799" s="74">
        <v>52</v>
      </c>
      <c r="M799" s="74">
        <v>62</v>
      </c>
      <c r="N799" s="74">
        <v>69</v>
      </c>
      <c r="O799" s="74">
        <f t="shared" si="12"/>
        <v>247</v>
      </c>
      <c r="P799" s="74" t="s">
        <v>1060</v>
      </c>
      <c r="Q799" s="74">
        <v>100</v>
      </c>
      <c r="R799" s="74">
        <v>1</v>
      </c>
      <c r="S799" s="74" t="s">
        <v>1012</v>
      </c>
      <c r="T799" s="74">
        <v>1532</v>
      </c>
      <c r="U799" s="74">
        <v>1547</v>
      </c>
      <c r="V799" s="74">
        <v>1557</v>
      </c>
      <c r="W799" s="74">
        <v>1615</v>
      </c>
      <c r="X799" s="74">
        <v>79</v>
      </c>
      <c r="Y799" s="74">
        <v>32</v>
      </c>
      <c r="Z799" s="74" t="s">
        <v>1004</v>
      </c>
      <c r="AA799" s="74" t="s">
        <v>1004</v>
      </c>
      <c r="AB799" s="74" t="s">
        <v>1006</v>
      </c>
      <c r="AC799" s="74" t="s">
        <v>1062</v>
      </c>
      <c r="AD799" s="74" t="s">
        <v>1023</v>
      </c>
      <c r="AE799" s="74" t="s">
        <v>1017</v>
      </c>
      <c r="AF799" s="74">
        <v>5</v>
      </c>
      <c r="AG799" s="74" t="s">
        <v>1004</v>
      </c>
      <c r="AH799" s="74">
        <v>0</v>
      </c>
      <c r="AI799" s="104">
        <v>0</v>
      </c>
    </row>
    <row r="800" spans="1:35">
      <c r="A800" s="95">
        <v>798</v>
      </c>
      <c r="B800" s="74" t="s">
        <v>42</v>
      </c>
      <c r="C800" s="74" t="s">
        <v>1787</v>
      </c>
      <c r="D800" s="74" t="s">
        <v>1787</v>
      </c>
      <c r="E800" s="74" t="str">
        <f>HYPERLINK("[映雪.xlsx]类型!B7",'类型（5）'!$C$7)</f>
        <v>武勇全能</v>
      </c>
      <c r="F800" s="74" t="s">
        <v>1001</v>
      </c>
      <c r="G800" s="74" t="s">
        <v>1002</v>
      </c>
      <c r="H800" s="74">
        <v>769</v>
      </c>
      <c r="I800" s="74">
        <v>769</v>
      </c>
      <c r="J800" s="74">
        <v>523</v>
      </c>
      <c r="K800" s="74">
        <v>68</v>
      </c>
      <c r="L800" s="74">
        <v>68</v>
      </c>
      <c r="M800" s="74">
        <v>55</v>
      </c>
      <c r="N800" s="74">
        <v>66</v>
      </c>
      <c r="O800" s="74">
        <f t="shared" si="12"/>
        <v>257</v>
      </c>
      <c r="P800" s="74" t="s">
        <v>1079</v>
      </c>
      <c r="Q800" s="74">
        <v>100</v>
      </c>
      <c r="R800" s="74">
        <v>1</v>
      </c>
      <c r="S800" s="74" t="s">
        <v>1012</v>
      </c>
      <c r="T800" s="74">
        <v>1514</v>
      </c>
      <c r="U800" s="74">
        <v>1529</v>
      </c>
      <c r="V800" s="74">
        <v>1556</v>
      </c>
      <c r="W800" s="74">
        <v>1615</v>
      </c>
      <c r="X800" s="74">
        <v>59</v>
      </c>
      <c r="Y800" s="74">
        <v>61</v>
      </c>
      <c r="Z800" s="74" t="s">
        <v>1004</v>
      </c>
      <c r="AA800" s="74" t="s">
        <v>1004</v>
      </c>
      <c r="AB800" s="74" t="s">
        <v>1006</v>
      </c>
      <c r="AC800" s="74" t="s">
        <v>1007</v>
      </c>
      <c r="AD800" s="74" t="s">
        <v>1023</v>
      </c>
      <c r="AE800" s="74" t="s">
        <v>1009</v>
      </c>
      <c r="AF800" s="74">
        <v>5</v>
      </c>
      <c r="AG800" s="74" t="s">
        <v>1004</v>
      </c>
      <c r="AH800" s="74">
        <v>0</v>
      </c>
      <c r="AI800" s="104">
        <v>0</v>
      </c>
    </row>
    <row r="801" spans="1:35">
      <c r="A801" s="95">
        <v>799</v>
      </c>
      <c r="B801" s="74" t="s">
        <v>42</v>
      </c>
      <c r="C801" s="74" t="s">
        <v>1788</v>
      </c>
      <c r="D801" s="74" t="s">
        <v>1788</v>
      </c>
      <c r="E801" s="74" t="str">
        <f>HYPERLINK("[映雪.xlsx]类型!B38",'类型（5）'!$C$38)</f>
        <v>战士</v>
      </c>
      <c r="F801" s="74" t="s">
        <v>1001</v>
      </c>
      <c r="G801" s="74" t="s">
        <v>1002</v>
      </c>
      <c r="H801" s="74">
        <v>401</v>
      </c>
      <c r="I801" s="74">
        <v>401</v>
      </c>
      <c r="J801" s="74">
        <v>523</v>
      </c>
      <c r="K801" s="74">
        <v>49</v>
      </c>
      <c r="L801" s="74">
        <v>71</v>
      </c>
      <c r="M801" s="74">
        <v>66</v>
      </c>
      <c r="N801" s="74">
        <v>50</v>
      </c>
      <c r="O801" s="74">
        <f t="shared" si="12"/>
        <v>236</v>
      </c>
      <c r="P801" s="74" t="s">
        <v>1072</v>
      </c>
      <c r="Q801" s="74">
        <v>100</v>
      </c>
      <c r="R801" s="74">
        <v>1</v>
      </c>
      <c r="S801" s="74" t="s">
        <v>1012</v>
      </c>
      <c r="T801" s="74">
        <v>1503</v>
      </c>
      <c r="U801" s="74">
        <v>1518</v>
      </c>
      <c r="V801" s="74">
        <v>1584</v>
      </c>
      <c r="W801" s="74">
        <v>1615</v>
      </c>
      <c r="X801" s="74">
        <v>42</v>
      </c>
      <c r="Y801" s="74">
        <v>61</v>
      </c>
      <c r="Z801" s="74" t="s">
        <v>1004</v>
      </c>
      <c r="AA801" s="74" t="s">
        <v>1005</v>
      </c>
      <c r="AB801" s="74" t="s">
        <v>1006</v>
      </c>
      <c r="AC801" s="74" t="s">
        <v>1007</v>
      </c>
      <c r="AD801" s="74" t="s">
        <v>1008</v>
      </c>
      <c r="AE801" s="74" t="s">
        <v>1024</v>
      </c>
      <c r="AF801" s="74">
        <v>8</v>
      </c>
      <c r="AG801" s="74" t="s">
        <v>1004</v>
      </c>
      <c r="AH801" s="74">
        <v>0</v>
      </c>
      <c r="AI801" s="104">
        <v>0</v>
      </c>
    </row>
    <row r="802" spans="1:35">
      <c r="A802" s="95">
        <v>800</v>
      </c>
      <c r="B802" s="74" t="s">
        <v>42</v>
      </c>
      <c r="C802" s="74" t="s">
        <v>1789</v>
      </c>
      <c r="D802" s="74" t="s">
        <v>1789</v>
      </c>
      <c r="E802" s="74" t="str">
        <f>HYPERLINK("[映雪.xlsx]类型!B35",'类型（5）'!$C$35)</f>
        <v>刺客</v>
      </c>
      <c r="F802" s="74" t="s">
        <v>1001</v>
      </c>
      <c r="G802" s="74" t="s">
        <v>1002</v>
      </c>
      <c r="H802" s="74">
        <v>317</v>
      </c>
      <c r="I802" s="74">
        <v>317</v>
      </c>
      <c r="J802" s="74">
        <v>523</v>
      </c>
      <c r="K802" s="74">
        <v>55</v>
      </c>
      <c r="L802" s="74">
        <v>69</v>
      </c>
      <c r="M802" s="74">
        <v>70</v>
      </c>
      <c r="N802" s="74">
        <v>62</v>
      </c>
      <c r="O802" s="74">
        <f t="shared" si="12"/>
        <v>256</v>
      </c>
      <c r="P802" s="74" t="s">
        <v>1049</v>
      </c>
      <c r="Q802" s="74">
        <v>100</v>
      </c>
      <c r="R802" s="74">
        <v>1</v>
      </c>
      <c r="S802" s="74" t="s">
        <v>1012</v>
      </c>
      <c r="T802" s="74">
        <v>1493</v>
      </c>
      <c r="U802" s="74">
        <v>1508</v>
      </c>
      <c r="V802" s="74">
        <v>1556</v>
      </c>
      <c r="W802" s="74">
        <v>1615</v>
      </c>
      <c r="X802" s="74">
        <v>59</v>
      </c>
      <c r="Y802" s="74">
        <v>61</v>
      </c>
      <c r="Z802" s="74" t="s">
        <v>1004</v>
      </c>
      <c r="AA802" s="74" t="s">
        <v>1004</v>
      </c>
      <c r="AB802" s="74" t="s">
        <v>1006</v>
      </c>
      <c r="AC802" s="74" t="s">
        <v>1007</v>
      </c>
      <c r="AD802" s="74" t="s">
        <v>1023</v>
      </c>
      <c r="AE802" s="74" t="s">
        <v>1017</v>
      </c>
      <c r="AF802" s="74">
        <v>9</v>
      </c>
      <c r="AG802" s="74" t="s">
        <v>1004</v>
      </c>
      <c r="AH802" s="74">
        <v>0</v>
      </c>
      <c r="AI802" s="104">
        <v>0</v>
      </c>
    </row>
    <row r="803" spans="1:35">
      <c r="A803" s="95">
        <v>801</v>
      </c>
      <c r="B803" s="74" t="s">
        <v>42</v>
      </c>
      <c r="C803" s="74" t="s">
        <v>1790</v>
      </c>
      <c r="D803" s="74" t="s">
        <v>1790</v>
      </c>
      <c r="E803" s="96" t="str">
        <f>HYPERLINK("[映雪.xlsx]类型!B24",'类型（5）'!$C$24)</f>
        <v>艺术家</v>
      </c>
      <c r="F803" s="74" t="s">
        <v>1001</v>
      </c>
      <c r="G803" s="74" t="s">
        <v>1002</v>
      </c>
      <c r="H803" s="74">
        <v>62</v>
      </c>
      <c r="I803" s="74">
        <v>62</v>
      </c>
      <c r="J803" s="74">
        <v>524</v>
      </c>
      <c r="K803" s="74">
        <v>61</v>
      </c>
      <c r="L803" s="74">
        <v>8</v>
      </c>
      <c r="M803" s="74">
        <v>67</v>
      </c>
      <c r="N803" s="74">
        <v>69</v>
      </c>
      <c r="O803" s="74">
        <f t="shared" si="12"/>
        <v>205</v>
      </c>
      <c r="P803" s="74" t="s">
        <v>1053</v>
      </c>
      <c r="Q803" s="74">
        <v>100</v>
      </c>
      <c r="R803" s="74">
        <v>1</v>
      </c>
      <c r="S803" s="74" t="s">
        <v>1012</v>
      </c>
      <c r="T803" s="74">
        <v>1521</v>
      </c>
      <c r="U803" s="74">
        <v>1536</v>
      </c>
      <c r="V803" s="74">
        <v>1555</v>
      </c>
      <c r="W803" s="74">
        <v>1615</v>
      </c>
      <c r="X803" s="74">
        <v>64</v>
      </c>
      <c r="Y803" s="74">
        <v>12</v>
      </c>
      <c r="Z803" s="74" t="s">
        <v>1004</v>
      </c>
      <c r="AA803" s="74" t="s">
        <v>1004</v>
      </c>
      <c r="AB803" s="74" t="s">
        <v>1006</v>
      </c>
      <c r="AC803" s="74" t="s">
        <v>1007</v>
      </c>
      <c r="AD803" s="74" t="s">
        <v>1023</v>
      </c>
      <c r="AE803" s="74" t="s">
        <v>1020</v>
      </c>
      <c r="AF803" s="74">
        <v>7</v>
      </c>
      <c r="AG803" s="74" t="s">
        <v>1005</v>
      </c>
      <c r="AH803" s="74">
        <v>0</v>
      </c>
      <c r="AI803" s="104">
        <v>0</v>
      </c>
    </row>
    <row r="804" spans="1:35">
      <c r="A804" s="95">
        <v>802</v>
      </c>
      <c r="B804" s="74" t="s">
        <v>42</v>
      </c>
      <c r="C804" s="74" t="s">
        <v>1791</v>
      </c>
      <c r="D804" s="74" t="s">
        <v>1791</v>
      </c>
      <c r="E804" s="74" t="str">
        <f>HYPERLINK("[映雪.xlsx]类型!B22",'类型（5）'!$C$22)</f>
        <v>傲娇</v>
      </c>
      <c r="F804" s="74" t="s">
        <v>1001</v>
      </c>
      <c r="G804" s="74" t="s">
        <v>1002</v>
      </c>
      <c r="H804" s="74">
        <v>445</v>
      </c>
      <c r="I804" s="74">
        <v>445</v>
      </c>
      <c r="J804" s="74">
        <v>524</v>
      </c>
      <c r="K804" s="74">
        <v>65</v>
      </c>
      <c r="L804" s="74">
        <v>61</v>
      </c>
      <c r="M804" s="74">
        <v>59</v>
      </c>
      <c r="N804" s="74">
        <v>60</v>
      </c>
      <c r="O804" s="74">
        <f t="shared" si="12"/>
        <v>245</v>
      </c>
      <c r="P804" s="74" t="s">
        <v>1015</v>
      </c>
      <c r="Q804" s="74">
        <v>100</v>
      </c>
      <c r="R804" s="74">
        <v>1</v>
      </c>
      <c r="S804" s="74" t="s">
        <v>1012</v>
      </c>
      <c r="T804" s="74">
        <v>1552</v>
      </c>
      <c r="U804" s="74">
        <v>1567</v>
      </c>
      <c r="V804" s="74">
        <v>1579</v>
      </c>
      <c r="W804" s="74">
        <v>1615</v>
      </c>
      <c r="X804" s="74">
        <v>53</v>
      </c>
      <c r="Y804" s="74">
        <v>12</v>
      </c>
      <c r="Z804" s="74" t="s">
        <v>1004</v>
      </c>
      <c r="AA804" s="74" t="s">
        <v>1004</v>
      </c>
      <c r="AB804" s="74" t="s">
        <v>1006</v>
      </c>
      <c r="AC804" s="74" t="s">
        <v>1007</v>
      </c>
      <c r="AD804" s="74" t="s">
        <v>1023</v>
      </c>
      <c r="AE804" s="74" t="s">
        <v>1027</v>
      </c>
      <c r="AF804" s="74">
        <v>5</v>
      </c>
      <c r="AG804" s="74" t="s">
        <v>1004</v>
      </c>
      <c r="AH804" s="74">
        <v>0</v>
      </c>
      <c r="AI804" s="104">
        <v>0</v>
      </c>
    </row>
    <row r="805" spans="1:35">
      <c r="A805" s="95">
        <v>803</v>
      </c>
      <c r="B805" s="74" t="s">
        <v>42</v>
      </c>
      <c r="C805" s="74" t="s">
        <v>1792</v>
      </c>
      <c r="D805" s="74" t="s">
        <v>1792</v>
      </c>
      <c r="E805" s="96" t="str">
        <f>HYPERLINK("[映雪.xlsx]类型!B27",'类型（5）'!$C$27)</f>
        <v>骑士</v>
      </c>
      <c r="F805" s="74" t="s">
        <v>1001</v>
      </c>
      <c r="G805" s="74" t="s">
        <v>1002</v>
      </c>
      <c r="H805" s="74">
        <v>920</v>
      </c>
      <c r="I805" s="74">
        <v>920</v>
      </c>
      <c r="J805" s="74">
        <v>525</v>
      </c>
      <c r="K805" s="74">
        <v>64</v>
      </c>
      <c r="L805" s="74">
        <v>69</v>
      </c>
      <c r="M805" s="74">
        <v>59</v>
      </c>
      <c r="N805" s="74">
        <v>75</v>
      </c>
      <c r="O805" s="74">
        <f t="shared" si="12"/>
        <v>267</v>
      </c>
      <c r="P805" s="74" t="s">
        <v>1036</v>
      </c>
      <c r="Q805" s="74">
        <v>100</v>
      </c>
      <c r="R805" s="74">
        <v>1</v>
      </c>
      <c r="S805" s="74" t="s">
        <v>1012</v>
      </c>
      <c r="T805" s="74">
        <v>1513</v>
      </c>
      <c r="U805" s="74">
        <v>1528</v>
      </c>
      <c r="V805" s="74">
        <v>1555</v>
      </c>
      <c r="W805" s="74">
        <v>1615</v>
      </c>
      <c r="X805" s="74">
        <v>65</v>
      </c>
      <c r="Y805" s="74">
        <v>13</v>
      </c>
      <c r="Z805" s="74" t="s">
        <v>1004</v>
      </c>
      <c r="AA805" s="74" t="s">
        <v>1004</v>
      </c>
      <c r="AB805" s="74" t="s">
        <v>1006</v>
      </c>
      <c r="AC805" s="74" t="s">
        <v>1007</v>
      </c>
      <c r="AD805" s="74" t="s">
        <v>1008</v>
      </c>
      <c r="AE805" s="74" t="s">
        <v>1027</v>
      </c>
      <c r="AF805" s="74">
        <v>6</v>
      </c>
      <c r="AG805" s="74" t="s">
        <v>1004</v>
      </c>
      <c r="AH805" s="74">
        <v>0</v>
      </c>
      <c r="AI805" s="104">
        <v>0</v>
      </c>
    </row>
    <row r="806" spans="1:35">
      <c r="A806" s="95">
        <v>804</v>
      </c>
      <c r="B806" s="74" t="s">
        <v>42</v>
      </c>
      <c r="C806" s="74" t="s">
        <v>1793</v>
      </c>
      <c r="D806" s="74" t="s">
        <v>1793</v>
      </c>
      <c r="E806" s="74" t="str">
        <f>HYPERLINK("[映雪.xlsx]类型!B22",'类型（5）'!$C$22)</f>
        <v>傲娇</v>
      </c>
      <c r="F806" s="74" t="s">
        <v>1001</v>
      </c>
      <c r="G806" s="74" t="s">
        <v>1002</v>
      </c>
      <c r="H806" s="74">
        <v>848</v>
      </c>
      <c r="I806" s="74">
        <v>848</v>
      </c>
      <c r="J806" s="74">
        <v>525</v>
      </c>
      <c r="K806" s="74">
        <v>48</v>
      </c>
      <c r="L806" s="74">
        <v>33</v>
      </c>
      <c r="M806" s="74">
        <v>65</v>
      </c>
      <c r="N806" s="74">
        <v>55</v>
      </c>
      <c r="O806" s="74">
        <f t="shared" si="12"/>
        <v>201</v>
      </c>
      <c r="P806" s="74" t="s">
        <v>1067</v>
      </c>
      <c r="Q806" s="74">
        <v>100</v>
      </c>
      <c r="R806" s="74">
        <v>1</v>
      </c>
      <c r="S806" s="74" t="s">
        <v>1012</v>
      </c>
      <c r="T806" s="74">
        <v>1528</v>
      </c>
      <c r="U806" s="74">
        <v>1543</v>
      </c>
      <c r="V806" s="74">
        <v>1600</v>
      </c>
      <c r="W806" s="74">
        <v>1615</v>
      </c>
      <c r="X806" s="74">
        <v>54</v>
      </c>
      <c r="Y806" s="74">
        <v>13</v>
      </c>
      <c r="Z806" s="74" t="s">
        <v>1004</v>
      </c>
      <c r="AA806" s="74" t="s">
        <v>1005</v>
      </c>
      <c r="AB806" s="74" t="s">
        <v>1006</v>
      </c>
      <c r="AC806" s="74" t="s">
        <v>1007</v>
      </c>
      <c r="AD806" s="74" t="s">
        <v>1023</v>
      </c>
      <c r="AE806" s="74" t="s">
        <v>1027</v>
      </c>
      <c r="AF806" s="74">
        <v>8</v>
      </c>
      <c r="AG806" s="74" t="s">
        <v>1004</v>
      </c>
      <c r="AH806" s="74">
        <v>0</v>
      </c>
      <c r="AI806" s="104">
        <v>0</v>
      </c>
    </row>
    <row r="807" spans="1:35">
      <c r="A807" s="95">
        <v>805</v>
      </c>
      <c r="B807" s="74" t="s">
        <v>42</v>
      </c>
      <c r="C807" s="74" t="s">
        <v>1794</v>
      </c>
      <c r="D807" s="74" t="s">
        <v>1794</v>
      </c>
      <c r="E807" s="74" t="str">
        <f>HYPERLINK("[映雪.xlsx]类型!B38",'类型（5）'!$C$38)</f>
        <v>战士</v>
      </c>
      <c r="F807" s="74" t="s">
        <v>1001</v>
      </c>
      <c r="G807" s="74" t="s">
        <v>1002</v>
      </c>
      <c r="H807" s="74">
        <v>752</v>
      </c>
      <c r="I807" s="74">
        <v>752</v>
      </c>
      <c r="J807" s="74">
        <v>525</v>
      </c>
      <c r="K807" s="74">
        <v>53</v>
      </c>
      <c r="L807" s="74">
        <v>74</v>
      </c>
      <c r="M807" s="74">
        <v>45</v>
      </c>
      <c r="N807" s="74">
        <v>63</v>
      </c>
      <c r="O807" s="74">
        <f t="shared" si="12"/>
        <v>235</v>
      </c>
      <c r="P807" s="74" t="s">
        <v>1047</v>
      </c>
      <c r="Q807" s="74">
        <v>100</v>
      </c>
      <c r="R807" s="74">
        <v>1</v>
      </c>
      <c r="S807" s="74" t="s">
        <v>1012</v>
      </c>
      <c r="T807" s="74">
        <v>1513</v>
      </c>
      <c r="U807" s="74">
        <v>1528</v>
      </c>
      <c r="V807" s="74">
        <v>1577</v>
      </c>
      <c r="W807" s="74">
        <v>1615</v>
      </c>
      <c r="X807" s="74">
        <v>43</v>
      </c>
      <c r="Y807" s="74">
        <v>13</v>
      </c>
      <c r="Z807" s="74" t="s">
        <v>1004</v>
      </c>
      <c r="AA807" s="74" t="s">
        <v>1004</v>
      </c>
      <c r="AB807" s="74" t="s">
        <v>1006</v>
      </c>
      <c r="AC807" s="74" t="s">
        <v>1007</v>
      </c>
      <c r="AD807" s="74" t="s">
        <v>1008</v>
      </c>
      <c r="AE807" s="74" t="s">
        <v>1027</v>
      </c>
      <c r="AF807" s="74">
        <v>7</v>
      </c>
      <c r="AG807" s="74" t="s">
        <v>1004</v>
      </c>
      <c r="AH807" s="74">
        <v>0</v>
      </c>
      <c r="AI807" s="104">
        <v>0</v>
      </c>
    </row>
    <row r="808" spans="1:35">
      <c r="A808" s="95">
        <v>806</v>
      </c>
      <c r="B808" s="74" t="s">
        <v>42</v>
      </c>
      <c r="C808" s="74" t="s">
        <v>1795</v>
      </c>
      <c r="D808" s="74" t="s">
        <v>1795</v>
      </c>
      <c r="E808" s="99" t="str">
        <f>HYPERLINK("[映雪.xlsx]类型!B39",'类型（5）'!$C$39)</f>
        <v>狙撃手</v>
      </c>
      <c r="F808" s="74" t="s">
        <v>1001</v>
      </c>
      <c r="G808" s="74" t="s">
        <v>1002</v>
      </c>
      <c r="H808" s="74">
        <v>617</v>
      </c>
      <c r="I808" s="74">
        <v>617</v>
      </c>
      <c r="J808" s="74">
        <v>525</v>
      </c>
      <c r="K808" s="74">
        <v>48</v>
      </c>
      <c r="L808" s="74">
        <v>41</v>
      </c>
      <c r="M808" s="74">
        <v>70</v>
      </c>
      <c r="N808" s="74">
        <v>39</v>
      </c>
      <c r="O808" s="74">
        <f t="shared" si="12"/>
        <v>198</v>
      </c>
      <c r="P808" s="74" t="s">
        <v>1067</v>
      </c>
      <c r="Q808" s="74">
        <v>100</v>
      </c>
      <c r="R808" s="74">
        <v>1</v>
      </c>
      <c r="S808" s="74" t="s">
        <v>1012</v>
      </c>
      <c r="T808" s="74">
        <v>1510</v>
      </c>
      <c r="U808" s="74">
        <v>1525</v>
      </c>
      <c r="V808" s="74">
        <v>1555</v>
      </c>
      <c r="W808" s="74">
        <v>1615</v>
      </c>
      <c r="X808" s="74">
        <v>64</v>
      </c>
      <c r="Y808" s="74">
        <v>13</v>
      </c>
      <c r="Z808" s="74" t="s">
        <v>1004</v>
      </c>
      <c r="AA808" s="74" t="s">
        <v>1004</v>
      </c>
      <c r="AB808" s="74" t="s">
        <v>1006</v>
      </c>
      <c r="AC808" s="74" t="s">
        <v>1007</v>
      </c>
      <c r="AD808" s="74" t="s">
        <v>1023</v>
      </c>
      <c r="AE808" s="74" t="s">
        <v>1027</v>
      </c>
      <c r="AF808" s="74">
        <v>2</v>
      </c>
      <c r="AG808" s="74" t="s">
        <v>1004</v>
      </c>
      <c r="AH808" s="74">
        <v>0</v>
      </c>
      <c r="AI808" s="104">
        <v>0</v>
      </c>
    </row>
    <row r="809" spans="1:35">
      <c r="A809" s="95">
        <v>807</v>
      </c>
      <c r="B809" s="74" t="s">
        <v>42</v>
      </c>
      <c r="C809" s="74" t="s">
        <v>1796</v>
      </c>
      <c r="D809" s="74" t="s">
        <v>1796</v>
      </c>
      <c r="E809" s="74" t="str">
        <f>HYPERLINK("[映雪.xlsx]类型!B7",'类型（5）'!$C$7)</f>
        <v>武勇全能</v>
      </c>
      <c r="F809" s="74" t="s">
        <v>1001</v>
      </c>
      <c r="G809" s="74" t="s">
        <v>1002</v>
      </c>
      <c r="H809" s="74">
        <v>569</v>
      </c>
      <c r="I809" s="74">
        <v>569</v>
      </c>
      <c r="J809" s="74">
        <v>525</v>
      </c>
      <c r="K809" s="74">
        <v>47</v>
      </c>
      <c r="L809" s="74">
        <v>75</v>
      </c>
      <c r="M809" s="74">
        <v>58</v>
      </c>
      <c r="N809" s="74">
        <v>44</v>
      </c>
      <c r="O809" s="74">
        <f t="shared" si="12"/>
        <v>224</v>
      </c>
      <c r="P809" s="74" t="s">
        <v>1060</v>
      </c>
      <c r="Q809" s="74">
        <v>100</v>
      </c>
      <c r="R809" s="74">
        <v>1</v>
      </c>
      <c r="S809" s="74" t="s">
        <v>1012</v>
      </c>
      <c r="T809" s="74">
        <v>1513</v>
      </c>
      <c r="U809" s="74">
        <v>1528</v>
      </c>
      <c r="V809" s="74">
        <v>1588</v>
      </c>
      <c r="W809" s="74">
        <v>1615</v>
      </c>
      <c r="X809" s="74">
        <v>3</v>
      </c>
      <c r="Y809" s="74">
        <v>13</v>
      </c>
      <c r="Z809" s="74" t="s">
        <v>1004</v>
      </c>
      <c r="AA809" s="74" t="s">
        <v>1005</v>
      </c>
      <c r="AB809" s="74" t="s">
        <v>1006</v>
      </c>
      <c r="AC809" s="74" t="s">
        <v>1148</v>
      </c>
      <c r="AD809" s="74" t="s">
        <v>1008</v>
      </c>
      <c r="AE809" s="74" t="s">
        <v>1013</v>
      </c>
      <c r="AF809" s="74">
        <v>10</v>
      </c>
      <c r="AG809" s="74" t="s">
        <v>1004</v>
      </c>
      <c r="AH809" s="74">
        <v>0</v>
      </c>
      <c r="AI809" s="104">
        <v>0</v>
      </c>
    </row>
    <row r="810" spans="1:35">
      <c r="A810" s="95">
        <v>808</v>
      </c>
      <c r="B810" s="74" t="s">
        <v>42</v>
      </c>
      <c r="C810" s="74" t="s">
        <v>1797</v>
      </c>
      <c r="D810" s="74" t="s">
        <v>1797</v>
      </c>
      <c r="E810" s="74" t="str">
        <f>HYPERLINK("[映雪.xlsx]类型!B9",'类型（5）'!$C$9)</f>
        <v>家政全能</v>
      </c>
      <c r="F810" s="74" t="s">
        <v>1001</v>
      </c>
      <c r="G810" s="74" t="s">
        <v>1002</v>
      </c>
      <c r="H810" s="74">
        <v>568</v>
      </c>
      <c r="I810" s="74">
        <v>568</v>
      </c>
      <c r="J810" s="74">
        <v>525</v>
      </c>
      <c r="K810" s="74">
        <v>33</v>
      </c>
      <c r="L810" s="74">
        <v>39</v>
      </c>
      <c r="M810" s="74">
        <v>66</v>
      </c>
      <c r="N810" s="74">
        <v>82</v>
      </c>
      <c r="O810" s="74">
        <f t="shared" si="12"/>
        <v>220</v>
      </c>
      <c r="P810" s="74" t="s">
        <v>1058</v>
      </c>
      <c r="Q810" s="74">
        <v>100</v>
      </c>
      <c r="R810" s="74">
        <v>1</v>
      </c>
      <c r="S810" s="74" t="s">
        <v>1012</v>
      </c>
      <c r="T810" s="74">
        <v>1535</v>
      </c>
      <c r="U810" s="74">
        <v>1550</v>
      </c>
      <c r="V810" s="74">
        <v>1613</v>
      </c>
      <c r="W810" s="74">
        <v>1615</v>
      </c>
      <c r="X810" s="74">
        <v>3</v>
      </c>
      <c r="Y810" s="74">
        <v>13</v>
      </c>
      <c r="Z810" s="74" t="s">
        <v>1004</v>
      </c>
      <c r="AA810" s="74" t="s">
        <v>1005</v>
      </c>
      <c r="AB810" s="74" t="s">
        <v>1006</v>
      </c>
      <c r="AC810" s="74" t="s">
        <v>1007</v>
      </c>
      <c r="AD810" s="74" t="s">
        <v>1016</v>
      </c>
      <c r="AE810" s="74" t="s">
        <v>1027</v>
      </c>
      <c r="AF810" s="74">
        <v>1</v>
      </c>
      <c r="AG810" s="74" t="s">
        <v>1004</v>
      </c>
      <c r="AH810" s="74">
        <v>0</v>
      </c>
      <c r="AI810" s="104">
        <v>0</v>
      </c>
    </row>
    <row r="811" spans="1:35">
      <c r="A811" s="95">
        <v>809</v>
      </c>
      <c r="B811" s="74" t="s">
        <v>62</v>
      </c>
      <c r="C811" s="74" t="s">
        <v>1798</v>
      </c>
      <c r="D811" s="74" t="s">
        <v>1798</v>
      </c>
      <c r="E811" s="74" t="str">
        <f>HYPERLINK("[映雪.xlsx]类型!B3",'类型（5）'!$C$3)</f>
        <v>武勇强化</v>
      </c>
      <c r="F811" s="74" t="s">
        <v>1001</v>
      </c>
      <c r="G811" s="74" t="s">
        <v>1002</v>
      </c>
      <c r="H811" s="74">
        <v>431</v>
      </c>
      <c r="I811" s="74">
        <v>431</v>
      </c>
      <c r="J811" s="74">
        <v>110</v>
      </c>
      <c r="K811" s="74">
        <v>71</v>
      </c>
      <c r="L811" s="74">
        <v>82</v>
      </c>
      <c r="M811" s="74">
        <v>56</v>
      </c>
      <c r="N811" s="74">
        <v>41</v>
      </c>
      <c r="O811" s="74">
        <f t="shared" si="12"/>
        <v>250</v>
      </c>
      <c r="P811" s="74" t="s">
        <v>1036</v>
      </c>
      <c r="Q811" s="74">
        <v>100</v>
      </c>
      <c r="R811" s="74">
        <v>2</v>
      </c>
      <c r="S811" s="74" t="s">
        <v>1012</v>
      </c>
      <c r="T811" s="74">
        <v>1529</v>
      </c>
      <c r="U811" s="74">
        <v>1544</v>
      </c>
      <c r="V811" s="74">
        <v>1596</v>
      </c>
      <c r="W811" s="74">
        <v>1615</v>
      </c>
      <c r="X811" s="74">
        <v>65</v>
      </c>
      <c r="Y811" s="74">
        <v>66</v>
      </c>
      <c r="Z811" s="74" t="s">
        <v>1004</v>
      </c>
      <c r="AA811" s="74" t="s">
        <v>1005</v>
      </c>
      <c r="AB811" s="74" t="s">
        <v>1006</v>
      </c>
      <c r="AC811" s="74" t="s">
        <v>1007</v>
      </c>
      <c r="AD811" s="74" t="s">
        <v>1016</v>
      </c>
      <c r="AE811" s="74" t="s">
        <v>1024</v>
      </c>
      <c r="AF811" s="74">
        <v>9</v>
      </c>
      <c r="AG811" s="74" t="s">
        <v>1005</v>
      </c>
      <c r="AH811" s="74">
        <v>0</v>
      </c>
      <c r="AI811" s="104">
        <v>0</v>
      </c>
    </row>
    <row r="812" spans="1:35">
      <c r="A812" s="95">
        <v>810</v>
      </c>
      <c r="B812" s="74" t="s">
        <v>62</v>
      </c>
      <c r="C812" s="74" t="s">
        <v>1799</v>
      </c>
      <c r="D812" s="74" t="s">
        <v>1799</v>
      </c>
      <c r="E812" s="74" t="str">
        <f>HYPERLINK("[映雪.xlsx]类型!B6",'类型（5）'!$C$6)</f>
        <v>统御全能</v>
      </c>
      <c r="F812" s="74" t="s">
        <v>1001</v>
      </c>
      <c r="G812" s="74" t="s">
        <v>1002</v>
      </c>
      <c r="H812" s="74">
        <v>280</v>
      </c>
      <c r="I812" s="74">
        <v>280</v>
      </c>
      <c r="J812" s="74">
        <v>110</v>
      </c>
      <c r="K812" s="74">
        <v>65</v>
      </c>
      <c r="L812" s="74">
        <v>74</v>
      </c>
      <c r="M812" s="74">
        <v>60</v>
      </c>
      <c r="N812" s="74">
        <v>53</v>
      </c>
      <c r="O812" s="74">
        <f t="shared" si="12"/>
        <v>252</v>
      </c>
      <c r="P812" s="74" t="s">
        <v>1082</v>
      </c>
      <c r="Q812" s="74">
        <v>100</v>
      </c>
      <c r="R812" s="74">
        <v>2</v>
      </c>
      <c r="S812" s="74" t="s">
        <v>1012</v>
      </c>
      <c r="T812" s="74">
        <v>1558</v>
      </c>
      <c r="U812" s="74">
        <v>1573</v>
      </c>
      <c r="V812" s="74">
        <v>1640</v>
      </c>
      <c r="W812" s="74">
        <v>1615</v>
      </c>
      <c r="X812" s="74">
        <v>65</v>
      </c>
      <c r="Y812" s="74">
        <v>66</v>
      </c>
      <c r="Z812" s="74" t="s">
        <v>1004</v>
      </c>
      <c r="AA812" s="74" t="s">
        <v>1005</v>
      </c>
      <c r="AB812" s="74" t="s">
        <v>1006</v>
      </c>
      <c r="AC812" s="74" t="s">
        <v>1007</v>
      </c>
      <c r="AD812" s="74" t="s">
        <v>1008</v>
      </c>
      <c r="AE812" s="74" t="s">
        <v>1024</v>
      </c>
      <c r="AF812" s="74">
        <v>6</v>
      </c>
      <c r="AG812" s="74" t="s">
        <v>1005</v>
      </c>
      <c r="AH812" s="74">
        <v>0</v>
      </c>
      <c r="AI812" s="104">
        <v>0</v>
      </c>
    </row>
    <row r="813" spans="1:35">
      <c r="A813" s="95">
        <v>811</v>
      </c>
      <c r="B813" s="74" t="s">
        <v>62</v>
      </c>
      <c r="C813" s="99" t="s">
        <v>1800</v>
      </c>
      <c r="D813" s="74" t="s">
        <v>1800</v>
      </c>
      <c r="E813" s="96" t="str">
        <f>HYPERLINK("[映雪.xlsx]类型!B15",'类型（5）'!$C$15)</f>
        <v>巫女</v>
      </c>
      <c r="F813" s="74" t="s">
        <v>1001</v>
      </c>
      <c r="G813" s="74" t="s">
        <v>1002</v>
      </c>
      <c r="H813" s="74">
        <v>800</v>
      </c>
      <c r="I813" s="74">
        <v>800</v>
      </c>
      <c r="J813" s="74">
        <v>110</v>
      </c>
      <c r="K813" s="74">
        <v>72</v>
      </c>
      <c r="L813" s="74">
        <v>67</v>
      </c>
      <c r="M813" s="74">
        <v>54</v>
      </c>
      <c r="N813" s="74">
        <v>92</v>
      </c>
      <c r="O813" s="74">
        <f t="shared" si="12"/>
        <v>285</v>
      </c>
      <c r="P813" s="74" t="s">
        <v>1382</v>
      </c>
      <c r="Q813" s="74">
        <v>100</v>
      </c>
      <c r="R813" s="74">
        <v>3</v>
      </c>
      <c r="S813" s="74" t="s">
        <v>1012</v>
      </c>
      <c r="T813" s="74">
        <v>1519</v>
      </c>
      <c r="U813" s="74">
        <v>1534</v>
      </c>
      <c r="V813" s="74">
        <v>1578</v>
      </c>
      <c r="W813" s="74">
        <v>1615</v>
      </c>
      <c r="X813" s="74">
        <v>58</v>
      </c>
      <c r="Y813" s="74">
        <v>19</v>
      </c>
      <c r="Z813" s="74" t="s">
        <v>1004</v>
      </c>
      <c r="AA813" s="74" t="s">
        <v>1004</v>
      </c>
      <c r="AB813" s="74" t="s">
        <v>1006</v>
      </c>
      <c r="AC813" s="74" t="s">
        <v>1007</v>
      </c>
      <c r="AD813" s="74" t="s">
        <v>1162</v>
      </c>
      <c r="AE813" s="74" t="s">
        <v>1009</v>
      </c>
      <c r="AF813" s="74">
        <v>3</v>
      </c>
      <c r="AG813" s="74" t="s">
        <v>1005</v>
      </c>
      <c r="AH813" s="74">
        <v>0</v>
      </c>
      <c r="AI813" s="104">
        <v>0</v>
      </c>
    </row>
    <row r="814" spans="1:35">
      <c r="A814" s="95">
        <v>812</v>
      </c>
      <c r="B814" s="74" t="s">
        <v>62</v>
      </c>
      <c r="C814" s="74" t="s">
        <v>1801</v>
      </c>
      <c r="D814" s="74" t="s">
        <v>1801</v>
      </c>
      <c r="E814" s="96" t="str">
        <f>HYPERLINK("[映雪.xlsx]类型!B16",'类型（5）'!$C$16)</f>
        <v>神明</v>
      </c>
      <c r="F814" s="74" t="s">
        <v>1001</v>
      </c>
      <c r="G814" s="74" t="s">
        <v>1002</v>
      </c>
      <c r="H814" s="74">
        <v>799</v>
      </c>
      <c r="I814" s="74">
        <v>799</v>
      </c>
      <c r="J814" s="74">
        <v>110</v>
      </c>
      <c r="K814" s="74">
        <v>52</v>
      </c>
      <c r="L814" s="74">
        <v>83</v>
      </c>
      <c r="M814" s="74">
        <v>69</v>
      </c>
      <c r="N814" s="74">
        <v>39</v>
      </c>
      <c r="O814" s="74">
        <f t="shared" si="12"/>
        <v>243</v>
      </c>
      <c r="P814" s="74" t="s">
        <v>1082</v>
      </c>
      <c r="Q814" s="74">
        <v>100</v>
      </c>
      <c r="R814" s="74">
        <v>1</v>
      </c>
      <c r="S814" s="74" t="s">
        <v>1012</v>
      </c>
      <c r="T814" s="74">
        <v>1544</v>
      </c>
      <c r="U814" s="74">
        <v>1559</v>
      </c>
      <c r="V814" s="74">
        <v>1578</v>
      </c>
      <c r="W814" s="74">
        <v>1615</v>
      </c>
      <c r="X814" s="74">
        <v>52</v>
      </c>
      <c r="Y814" s="74">
        <v>19</v>
      </c>
      <c r="Z814" s="74" t="s">
        <v>1004</v>
      </c>
      <c r="AA814" s="74" t="s">
        <v>1004</v>
      </c>
      <c r="AB814" s="74" t="s">
        <v>1006</v>
      </c>
      <c r="AC814" s="74" t="s">
        <v>1007</v>
      </c>
      <c r="AD814" s="74" t="s">
        <v>1016</v>
      </c>
      <c r="AE814" s="74" t="s">
        <v>1009</v>
      </c>
      <c r="AF814" s="74">
        <v>10</v>
      </c>
      <c r="AG814" s="74" t="s">
        <v>1005</v>
      </c>
      <c r="AH814" s="74">
        <v>0</v>
      </c>
      <c r="AI814" s="104">
        <v>0</v>
      </c>
    </row>
    <row r="815" spans="1:35">
      <c r="A815" s="95">
        <v>813</v>
      </c>
      <c r="B815" s="74" t="s">
        <v>62</v>
      </c>
      <c r="C815" s="74" t="s">
        <v>62</v>
      </c>
      <c r="D815" s="74" t="s">
        <v>62</v>
      </c>
      <c r="E815" s="96" t="str">
        <f>HYPERLINK("[映雪.xlsx]类型!B16",'类型（5）'!$C$16)</f>
        <v>神明</v>
      </c>
      <c r="F815" s="74" t="s">
        <v>1001</v>
      </c>
      <c r="G815" s="74" t="s">
        <v>1002</v>
      </c>
      <c r="H815" s="74">
        <v>188</v>
      </c>
      <c r="I815" s="74">
        <v>188</v>
      </c>
      <c r="J815" s="74">
        <v>110</v>
      </c>
      <c r="K815" s="74">
        <v>85</v>
      </c>
      <c r="L815" s="74">
        <v>72</v>
      </c>
      <c r="M815" s="74">
        <v>79</v>
      </c>
      <c r="N815" s="74">
        <v>53</v>
      </c>
      <c r="O815" s="74">
        <f t="shared" si="12"/>
        <v>289</v>
      </c>
      <c r="P815" s="74" t="s">
        <v>1046</v>
      </c>
      <c r="Q815" s="74">
        <v>12292</v>
      </c>
      <c r="R815" s="74">
        <v>6</v>
      </c>
      <c r="S815" s="74" t="s">
        <v>4</v>
      </c>
      <c r="T815" s="74">
        <v>1548</v>
      </c>
      <c r="U815" s="74">
        <v>1563</v>
      </c>
      <c r="V815" s="74">
        <v>1582</v>
      </c>
      <c r="W815" s="74">
        <v>1615</v>
      </c>
      <c r="X815" s="74">
        <v>48</v>
      </c>
      <c r="Y815" s="74">
        <v>19</v>
      </c>
      <c r="Z815" s="74" t="s">
        <v>1004</v>
      </c>
      <c r="AA815" s="74" t="s">
        <v>1004</v>
      </c>
      <c r="AB815" s="74" t="s">
        <v>1006</v>
      </c>
      <c r="AC815" s="74" t="s">
        <v>1007</v>
      </c>
      <c r="AD815" s="74" t="s">
        <v>1016</v>
      </c>
      <c r="AE815" s="74" t="s">
        <v>1009</v>
      </c>
      <c r="AF815" s="74">
        <v>8</v>
      </c>
      <c r="AG815" s="74" t="s">
        <v>1005</v>
      </c>
      <c r="AH815" s="74">
        <v>0</v>
      </c>
      <c r="AI815" s="104">
        <v>0</v>
      </c>
    </row>
    <row r="816" spans="1:35">
      <c r="A816" s="95">
        <v>814</v>
      </c>
      <c r="B816" s="74" t="s">
        <v>62</v>
      </c>
      <c r="C816" s="74" t="s">
        <v>1802</v>
      </c>
      <c r="D816" s="74" t="s">
        <v>1802</v>
      </c>
      <c r="E816" s="99" t="str">
        <f>HYPERLINK("[映雪.xlsx]类型!B17",'类型（5）'!$C$17)</f>
        <v>记者</v>
      </c>
      <c r="F816" s="74" t="s">
        <v>1001</v>
      </c>
      <c r="G816" s="74" t="s">
        <v>1002</v>
      </c>
      <c r="H816" s="74">
        <v>704</v>
      </c>
      <c r="I816" s="74">
        <v>704</v>
      </c>
      <c r="J816" s="74">
        <v>110</v>
      </c>
      <c r="K816" s="74">
        <v>76</v>
      </c>
      <c r="L816" s="74">
        <v>71</v>
      </c>
      <c r="M816" s="74">
        <v>73</v>
      </c>
      <c r="N816" s="74">
        <v>76</v>
      </c>
      <c r="O816" s="74">
        <f t="shared" si="12"/>
        <v>296</v>
      </c>
      <c r="P816" s="74" t="s">
        <v>1067</v>
      </c>
      <c r="Q816" s="74">
        <v>100</v>
      </c>
      <c r="R816" s="74">
        <v>2</v>
      </c>
      <c r="S816" s="74" t="s">
        <v>1012</v>
      </c>
      <c r="T816" s="74">
        <v>1528</v>
      </c>
      <c r="U816" s="74">
        <v>1543</v>
      </c>
      <c r="V816" s="74">
        <v>1582</v>
      </c>
      <c r="W816" s="74">
        <v>1615</v>
      </c>
      <c r="X816" s="74">
        <v>63</v>
      </c>
      <c r="Y816" s="74">
        <v>79</v>
      </c>
      <c r="Z816" s="74" t="s">
        <v>1004</v>
      </c>
      <c r="AA816" s="74" t="s">
        <v>1004</v>
      </c>
      <c r="AB816" s="74" t="s">
        <v>1006</v>
      </c>
      <c r="AC816" s="74" t="s">
        <v>1007</v>
      </c>
      <c r="AD816" s="74" t="s">
        <v>1008</v>
      </c>
      <c r="AE816" s="74" t="s">
        <v>1038</v>
      </c>
      <c r="AF816" s="74">
        <v>9</v>
      </c>
      <c r="AG816" s="74" t="s">
        <v>1005</v>
      </c>
      <c r="AH816" s="74">
        <v>0</v>
      </c>
      <c r="AI816" s="104">
        <v>0</v>
      </c>
    </row>
    <row r="817" spans="1:35">
      <c r="A817" s="95">
        <v>815</v>
      </c>
      <c r="B817" s="74" t="s">
        <v>62</v>
      </c>
      <c r="C817" s="74" t="s">
        <v>1803</v>
      </c>
      <c r="D817" s="74" t="s">
        <v>1803</v>
      </c>
      <c r="E817" s="74" t="str">
        <f>HYPERLINK("[映雪.xlsx]类型!B1",'类型（5）'!$C$1)</f>
        <v>均衡</v>
      </c>
      <c r="F817" s="74" t="s">
        <v>1001</v>
      </c>
      <c r="G817" s="74" t="s">
        <v>1002</v>
      </c>
      <c r="H817" s="74">
        <v>444</v>
      </c>
      <c r="I817" s="74">
        <v>444</v>
      </c>
      <c r="J817" s="74">
        <v>110</v>
      </c>
      <c r="K817" s="74">
        <v>69</v>
      </c>
      <c r="L817" s="74">
        <v>67</v>
      </c>
      <c r="M817" s="74">
        <v>58</v>
      </c>
      <c r="N817" s="74">
        <v>66</v>
      </c>
      <c r="O817" s="74">
        <f t="shared" si="12"/>
        <v>260</v>
      </c>
      <c r="P817" s="74" t="s">
        <v>1029</v>
      </c>
      <c r="Q817" s="74">
        <v>100</v>
      </c>
      <c r="R817" s="74">
        <v>1</v>
      </c>
      <c r="S817" s="74" t="s">
        <v>1012</v>
      </c>
      <c r="T817" s="74">
        <v>1541</v>
      </c>
      <c r="U817" s="74">
        <v>1556</v>
      </c>
      <c r="V817" s="74">
        <v>1582</v>
      </c>
      <c r="W817" s="74">
        <v>1615</v>
      </c>
      <c r="X817" s="74">
        <v>59</v>
      </c>
      <c r="Y817" s="74">
        <v>79</v>
      </c>
      <c r="Z817" s="74" t="s">
        <v>1004</v>
      </c>
      <c r="AA817" s="74" t="s">
        <v>1004</v>
      </c>
      <c r="AB817" s="74" t="s">
        <v>1006</v>
      </c>
      <c r="AC817" s="74" t="s">
        <v>1007</v>
      </c>
      <c r="AD817" s="74" t="s">
        <v>1023</v>
      </c>
      <c r="AE817" s="74" t="s">
        <v>1024</v>
      </c>
      <c r="AF817" s="74">
        <v>2</v>
      </c>
      <c r="AG817" s="74" t="s">
        <v>1005</v>
      </c>
      <c r="AH817" s="74">
        <v>0</v>
      </c>
      <c r="AI817" s="104">
        <v>0</v>
      </c>
    </row>
    <row r="818" spans="1:35">
      <c r="A818" s="95">
        <v>816</v>
      </c>
      <c r="B818" s="74" t="s">
        <v>62</v>
      </c>
      <c r="C818" s="74" t="s">
        <v>1804</v>
      </c>
      <c r="D818" s="74" t="s">
        <v>1804</v>
      </c>
      <c r="E818" s="99" t="str">
        <f>HYPERLINK("[映雪.xlsx]类型!B17",'类型（5）'!$C$17)</f>
        <v>记者</v>
      </c>
      <c r="F818" s="74" t="s">
        <v>1001</v>
      </c>
      <c r="G818" s="74" t="s">
        <v>1002</v>
      </c>
      <c r="H818" s="74">
        <v>629</v>
      </c>
      <c r="I818" s="74">
        <v>629</v>
      </c>
      <c r="J818" s="74">
        <v>110</v>
      </c>
      <c r="K818" s="74">
        <v>50</v>
      </c>
      <c r="L818" s="74">
        <v>51</v>
      </c>
      <c r="M818" s="74">
        <v>54</v>
      </c>
      <c r="N818" s="74">
        <v>52</v>
      </c>
      <c r="O818" s="74">
        <f t="shared" si="12"/>
        <v>207</v>
      </c>
      <c r="P818" s="74" t="s">
        <v>1064</v>
      </c>
      <c r="Q818" s="74">
        <v>100</v>
      </c>
      <c r="R818" s="74">
        <v>1</v>
      </c>
      <c r="S818" s="74" t="s">
        <v>1012</v>
      </c>
      <c r="T818" s="74">
        <v>1532</v>
      </c>
      <c r="U818" s="74">
        <v>1547</v>
      </c>
      <c r="V818" s="74">
        <v>1619</v>
      </c>
      <c r="W818" s="74">
        <v>1615</v>
      </c>
      <c r="X818" s="74">
        <v>56</v>
      </c>
      <c r="Y818" s="74">
        <v>79</v>
      </c>
      <c r="Z818" s="74" t="s">
        <v>1004</v>
      </c>
      <c r="AA818" s="74" t="s">
        <v>1005</v>
      </c>
      <c r="AB818" s="74" t="s">
        <v>1006</v>
      </c>
      <c r="AC818" s="74" t="s">
        <v>1007</v>
      </c>
      <c r="AD818" s="74" t="s">
        <v>1023</v>
      </c>
      <c r="AE818" s="74" t="s">
        <v>1017</v>
      </c>
      <c r="AF818" s="74">
        <v>5</v>
      </c>
      <c r="AG818" s="74" t="s">
        <v>1005</v>
      </c>
      <c r="AH818" s="74">
        <v>0</v>
      </c>
      <c r="AI818" s="104">
        <v>0</v>
      </c>
    </row>
    <row r="819" spans="1:35">
      <c r="A819" s="95">
        <v>817</v>
      </c>
      <c r="B819" s="74" t="s">
        <v>62</v>
      </c>
      <c r="C819" s="74" t="s">
        <v>1805</v>
      </c>
      <c r="D819" s="74" t="s">
        <v>1805</v>
      </c>
      <c r="E819" s="74" t="str">
        <f>HYPERLINK("[映雪.xlsx]类型!B1",'类型（5）'!$C$1)</f>
        <v>均衡</v>
      </c>
      <c r="F819" s="74" t="s">
        <v>1001</v>
      </c>
      <c r="G819" s="74" t="s">
        <v>1002</v>
      </c>
      <c r="H819" s="74">
        <v>522</v>
      </c>
      <c r="I819" s="74">
        <v>522</v>
      </c>
      <c r="J819" s="74">
        <v>110</v>
      </c>
      <c r="K819" s="74">
        <v>51</v>
      </c>
      <c r="L819" s="74">
        <v>68</v>
      </c>
      <c r="M819" s="74">
        <v>56</v>
      </c>
      <c r="N819" s="74">
        <v>64</v>
      </c>
      <c r="O819" s="74">
        <f t="shared" si="12"/>
        <v>239</v>
      </c>
      <c r="P819" s="74" t="s">
        <v>1051</v>
      </c>
      <c r="Q819" s="74">
        <v>100</v>
      </c>
      <c r="R819" s="74">
        <v>1</v>
      </c>
      <c r="S819" s="74" t="s">
        <v>1012</v>
      </c>
      <c r="T819" s="74">
        <v>1533</v>
      </c>
      <c r="U819" s="74">
        <v>1548</v>
      </c>
      <c r="V819" s="74">
        <v>1582</v>
      </c>
      <c r="W819" s="74">
        <v>1615</v>
      </c>
      <c r="X819" s="74">
        <v>70</v>
      </c>
      <c r="Y819" s="74">
        <v>49</v>
      </c>
      <c r="Z819" s="74" t="s">
        <v>1004</v>
      </c>
      <c r="AA819" s="74" t="s">
        <v>1005</v>
      </c>
      <c r="AB819" s="74" t="s">
        <v>1006</v>
      </c>
      <c r="AC819" s="74" t="s">
        <v>1007</v>
      </c>
      <c r="AD819" s="74" t="s">
        <v>1023</v>
      </c>
      <c r="AE819" s="74" t="s">
        <v>1017</v>
      </c>
      <c r="AF819" s="74">
        <v>2</v>
      </c>
      <c r="AG819" s="74" t="s">
        <v>1005</v>
      </c>
      <c r="AH819" s="74">
        <v>0</v>
      </c>
      <c r="AI819" s="104">
        <v>0</v>
      </c>
    </row>
    <row r="820" spans="1:35">
      <c r="A820" s="95">
        <v>818</v>
      </c>
      <c r="B820" s="74" t="s">
        <v>62</v>
      </c>
      <c r="C820" s="74" t="s">
        <v>1806</v>
      </c>
      <c r="D820" s="74" t="s">
        <v>1806</v>
      </c>
      <c r="E820" s="99" t="str">
        <f>HYPERLINK("[映雪.xlsx]类型!B42",'类型（5）'!$C$42)</f>
        <v>魔剑士</v>
      </c>
      <c r="F820" s="74" t="s">
        <v>1001</v>
      </c>
      <c r="G820" s="74" t="s">
        <v>1002</v>
      </c>
      <c r="H820" s="74">
        <v>544</v>
      </c>
      <c r="I820" s="74">
        <v>544</v>
      </c>
      <c r="J820" s="74">
        <v>110</v>
      </c>
      <c r="K820" s="74">
        <v>58</v>
      </c>
      <c r="L820" s="74">
        <v>84</v>
      </c>
      <c r="M820" s="74">
        <v>6</v>
      </c>
      <c r="N820" s="74">
        <v>56</v>
      </c>
      <c r="O820" s="74">
        <f t="shared" si="12"/>
        <v>204</v>
      </c>
      <c r="P820" s="74" t="s">
        <v>1044</v>
      </c>
      <c r="Q820" s="74">
        <v>100</v>
      </c>
      <c r="R820" s="74">
        <v>1</v>
      </c>
      <c r="S820" s="74" t="s">
        <v>1012</v>
      </c>
      <c r="T820" s="74">
        <v>1500</v>
      </c>
      <c r="U820" s="74">
        <v>1515</v>
      </c>
      <c r="V820" s="74">
        <v>1572</v>
      </c>
      <c r="W820" s="74">
        <v>1615</v>
      </c>
      <c r="X820" s="74">
        <v>29</v>
      </c>
      <c r="Y820" s="74">
        <v>49</v>
      </c>
      <c r="Z820" s="74" t="s">
        <v>1004</v>
      </c>
      <c r="AA820" s="74" t="s">
        <v>1005</v>
      </c>
      <c r="AB820" s="74" t="s">
        <v>1006</v>
      </c>
      <c r="AC820" s="74" t="s">
        <v>1007</v>
      </c>
      <c r="AD820" s="74" t="s">
        <v>1016</v>
      </c>
      <c r="AE820" s="74" t="s">
        <v>1017</v>
      </c>
      <c r="AF820" s="74">
        <v>2</v>
      </c>
      <c r="AG820" s="74" t="s">
        <v>1005</v>
      </c>
      <c r="AH820" s="74">
        <v>0</v>
      </c>
      <c r="AI820" s="104">
        <v>0</v>
      </c>
    </row>
    <row r="821" spans="1:35">
      <c r="A821" s="95">
        <v>819</v>
      </c>
      <c r="B821" s="74" t="s">
        <v>62</v>
      </c>
      <c r="C821" s="74" t="s">
        <v>742</v>
      </c>
      <c r="D821" s="74" t="s">
        <v>742</v>
      </c>
      <c r="E821" s="74" t="str">
        <f>HYPERLINK("[映雪.xlsx]类型!B4",'类型（5）'!$C$4)</f>
        <v>智慧强化</v>
      </c>
      <c r="F821" s="74" t="s">
        <v>1001</v>
      </c>
      <c r="G821" s="74" t="s">
        <v>1002</v>
      </c>
      <c r="H821" s="74">
        <v>543</v>
      </c>
      <c r="I821" s="74">
        <v>543</v>
      </c>
      <c r="J821" s="74">
        <v>110</v>
      </c>
      <c r="K821" s="74">
        <v>75</v>
      </c>
      <c r="L821" s="74">
        <v>42</v>
      </c>
      <c r="M821" s="74">
        <v>78</v>
      </c>
      <c r="N821" s="74">
        <v>63</v>
      </c>
      <c r="O821" s="74">
        <f t="shared" si="12"/>
        <v>258</v>
      </c>
      <c r="P821" s="74" t="s">
        <v>1019</v>
      </c>
      <c r="Q821" s="74">
        <v>100</v>
      </c>
      <c r="R821" s="74">
        <v>2</v>
      </c>
      <c r="S821" s="74" t="s">
        <v>1012</v>
      </c>
      <c r="T821" s="74">
        <v>1527</v>
      </c>
      <c r="U821" s="74">
        <v>1542</v>
      </c>
      <c r="V821" s="74">
        <v>1581</v>
      </c>
      <c r="W821" s="74">
        <v>1615</v>
      </c>
      <c r="X821" s="74">
        <v>32</v>
      </c>
      <c r="Y821" s="74">
        <v>49</v>
      </c>
      <c r="Z821" s="74" t="s">
        <v>1004</v>
      </c>
      <c r="AA821" s="74" t="s">
        <v>1005</v>
      </c>
      <c r="AB821" s="74" t="s">
        <v>1006</v>
      </c>
      <c r="AC821" s="74" t="s">
        <v>1007</v>
      </c>
      <c r="AD821" s="74" t="s">
        <v>1008</v>
      </c>
      <c r="AE821" s="74" t="s">
        <v>1027</v>
      </c>
      <c r="AF821" s="74">
        <v>9</v>
      </c>
      <c r="AG821" s="74" t="s">
        <v>1005</v>
      </c>
      <c r="AH821" s="74">
        <v>0</v>
      </c>
      <c r="AI821" s="104">
        <v>0</v>
      </c>
    </row>
    <row r="822" spans="1:35">
      <c r="A822" s="95">
        <v>820</v>
      </c>
      <c r="B822" s="74" t="s">
        <v>62</v>
      </c>
      <c r="C822" s="74" t="s">
        <v>1807</v>
      </c>
      <c r="D822" s="74" t="s">
        <v>1807</v>
      </c>
      <c r="E822" s="74" t="str">
        <f>HYPERLINK("[映雪.xlsx]类型!B49",'类型（5）'!$C$49)</f>
        <v>古明地恋</v>
      </c>
      <c r="F822" s="74" t="s">
        <v>1001</v>
      </c>
      <c r="G822" s="74" t="s">
        <v>1002</v>
      </c>
      <c r="H822" s="74">
        <v>545</v>
      </c>
      <c r="I822" s="74">
        <v>545</v>
      </c>
      <c r="J822" s="74">
        <v>110</v>
      </c>
      <c r="K822" s="74">
        <v>51</v>
      </c>
      <c r="L822" s="74">
        <v>56</v>
      </c>
      <c r="M822" s="74">
        <v>90</v>
      </c>
      <c r="N822" s="74">
        <v>53</v>
      </c>
      <c r="O822" s="74">
        <f t="shared" si="12"/>
        <v>250</v>
      </c>
      <c r="P822" s="74" t="s">
        <v>1537</v>
      </c>
      <c r="Q822" s="74">
        <v>100</v>
      </c>
      <c r="R822" s="74">
        <v>3</v>
      </c>
      <c r="S822" s="74" t="s">
        <v>1012</v>
      </c>
      <c r="T822" s="74">
        <v>1564</v>
      </c>
      <c r="U822" s="74">
        <v>1579</v>
      </c>
      <c r="V822" s="74">
        <v>1587</v>
      </c>
      <c r="W822" s="74">
        <v>1615</v>
      </c>
      <c r="X822" s="74">
        <v>25</v>
      </c>
      <c r="Y822" s="74">
        <v>49</v>
      </c>
      <c r="Z822" s="74" t="s">
        <v>1004</v>
      </c>
      <c r="AA822" s="74" t="s">
        <v>1005</v>
      </c>
      <c r="AB822" s="74" t="s">
        <v>1006</v>
      </c>
      <c r="AC822" s="74" t="s">
        <v>1007</v>
      </c>
      <c r="AD822" s="74" t="s">
        <v>1016</v>
      </c>
      <c r="AE822" s="74" t="s">
        <v>1020</v>
      </c>
      <c r="AF822" s="74">
        <v>12</v>
      </c>
      <c r="AG822" s="74" t="s">
        <v>1005</v>
      </c>
      <c r="AH822" s="74">
        <v>0</v>
      </c>
      <c r="AI822" s="104">
        <v>0</v>
      </c>
    </row>
    <row r="823" spans="1:35">
      <c r="A823" s="95">
        <v>821</v>
      </c>
      <c r="B823" s="74" t="s">
        <v>62</v>
      </c>
      <c r="C823" s="74" t="s">
        <v>1808</v>
      </c>
      <c r="D823" s="74" t="s">
        <v>1808</v>
      </c>
      <c r="E823" s="74" t="str">
        <f>HYPERLINK("[映雪.xlsx]类型!B19",'类型（5）'!$C$19)</f>
        <v>妖精</v>
      </c>
      <c r="F823" s="74" t="s">
        <v>1001</v>
      </c>
      <c r="G823" s="74" t="s">
        <v>1002</v>
      </c>
      <c r="H823" s="74">
        <v>186</v>
      </c>
      <c r="I823" s="74">
        <v>186</v>
      </c>
      <c r="J823" s="74">
        <v>110</v>
      </c>
      <c r="K823" s="74">
        <v>26</v>
      </c>
      <c r="L823" s="74">
        <v>28</v>
      </c>
      <c r="M823" s="74">
        <v>21</v>
      </c>
      <c r="N823" s="74">
        <v>25</v>
      </c>
      <c r="O823" s="74">
        <f t="shared" si="12"/>
        <v>100</v>
      </c>
      <c r="P823" s="74" t="s">
        <v>1067</v>
      </c>
      <c r="Q823" s="74">
        <v>100</v>
      </c>
      <c r="R823" s="74">
        <v>1</v>
      </c>
      <c r="S823" s="74" t="s">
        <v>1012</v>
      </c>
      <c r="T823" s="74">
        <v>1534</v>
      </c>
      <c r="U823" s="74">
        <v>1549</v>
      </c>
      <c r="V823" s="74">
        <v>1590</v>
      </c>
      <c r="W823" s="74">
        <v>1615</v>
      </c>
      <c r="X823" s="74">
        <v>28</v>
      </c>
      <c r="Y823" s="74">
        <v>59</v>
      </c>
      <c r="Z823" s="74" t="s">
        <v>1004</v>
      </c>
      <c r="AA823" s="74" t="s">
        <v>1004</v>
      </c>
      <c r="AB823" s="74" t="s">
        <v>1006</v>
      </c>
      <c r="AC823" s="74" t="s">
        <v>1007</v>
      </c>
      <c r="AD823" s="74" t="s">
        <v>1023</v>
      </c>
      <c r="AE823" s="74" t="s">
        <v>1027</v>
      </c>
      <c r="AF823" s="74">
        <v>3</v>
      </c>
      <c r="AG823" s="74" t="s">
        <v>1005</v>
      </c>
      <c r="AH823" s="74">
        <v>0</v>
      </c>
      <c r="AI823" s="104">
        <v>0</v>
      </c>
    </row>
    <row r="824" spans="1:35">
      <c r="A824" s="95">
        <v>822</v>
      </c>
      <c r="B824" s="74" t="s">
        <v>62</v>
      </c>
      <c r="C824" s="74" t="s">
        <v>745</v>
      </c>
      <c r="D824" s="74" t="s">
        <v>745</v>
      </c>
      <c r="E824" s="74" t="str">
        <f>HYPERLINK("[映雪.xlsx]类型!B19",'类型（5）'!$C$19)</f>
        <v>妖精</v>
      </c>
      <c r="F824" s="74" t="s">
        <v>1001</v>
      </c>
      <c r="G824" s="74" t="s">
        <v>1002</v>
      </c>
      <c r="H824" s="74">
        <v>585</v>
      </c>
      <c r="I824" s="74">
        <v>585</v>
      </c>
      <c r="J824" s="74">
        <v>110</v>
      </c>
      <c r="K824" s="74">
        <v>50</v>
      </c>
      <c r="L824" s="74">
        <v>57</v>
      </c>
      <c r="M824" s="74">
        <v>26</v>
      </c>
      <c r="N824" s="74">
        <v>31</v>
      </c>
      <c r="O824" s="74">
        <f t="shared" si="12"/>
        <v>164</v>
      </c>
      <c r="P824" s="74" t="s">
        <v>1036</v>
      </c>
      <c r="Q824" s="74">
        <v>100</v>
      </c>
      <c r="R824" s="74">
        <v>1</v>
      </c>
      <c r="S824" s="74" t="s">
        <v>1012</v>
      </c>
      <c r="T824" s="74">
        <v>1551</v>
      </c>
      <c r="U824" s="74">
        <v>1566</v>
      </c>
      <c r="V824" s="74">
        <v>1585</v>
      </c>
      <c r="W824" s="74">
        <v>1615</v>
      </c>
      <c r="X824" s="74">
        <v>29</v>
      </c>
      <c r="Y824" s="74">
        <v>59</v>
      </c>
      <c r="Z824" s="74" t="s">
        <v>1004</v>
      </c>
      <c r="AA824" s="74" t="s">
        <v>1004</v>
      </c>
      <c r="AB824" s="74" t="s">
        <v>1006</v>
      </c>
      <c r="AC824" s="74" t="s">
        <v>1007</v>
      </c>
      <c r="AD824" s="74" t="s">
        <v>1023</v>
      </c>
      <c r="AE824" s="74" t="s">
        <v>1017</v>
      </c>
      <c r="AF824" s="74">
        <v>4</v>
      </c>
      <c r="AG824" s="74" t="s">
        <v>1004</v>
      </c>
      <c r="AH824" s="74">
        <v>0</v>
      </c>
      <c r="AI824" s="104">
        <v>0</v>
      </c>
    </row>
    <row r="825" spans="1:35">
      <c r="A825" s="95">
        <v>823</v>
      </c>
      <c r="B825" s="74" t="s">
        <v>62</v>
      </c>
      <c r="C825" s="74" t="s">
        <v>1809</v>
      </c>
      <c r="D825" s="74" t="s">
        <v>1809</v>
      </c>
      <c r="E825" s="74" t="str">
        <f>HYPERLINK("[映雪.xlsx]类型!B19",'类型（5）'!$C$19)</f>
        <v>妖精</v>
      </c>
      <c r="F825" s="74" t="s">
        <v>1001</v>
      </c>
      <c r="G825" s="74" t="s">
        <v>1002</v>
      </c>
      <c r="H825" s="74">
        <v>415</v>
      </c>
      <c r="I825" s="74">
        <v>415</v>
      </c>
      <c r="J825" s="74">
        <v>110</v>
      </c>
      <c r="K825" s="74">
        <v>43</v>
      </c>
      <c r="L825" s="74">
        <v>49</v>
      </c>
      <c r="M825" s="74">
        <v>45</v>
      </c>
      <c r="N825" s="74">
        <v>41</v>
      </c>
      <c r="O825" s="74">
        <f t="shared" si="12"/>
        <v>178</v>
      </c>
      <c r="P825" s="74" t="s">
        <v>1051</v>
      </c>
      <c r="Q825" s="74">
        <v>100</v>
      </c>
      <c r="R825" s="74">
        <v>1</v>
      </c>
      <c r="S825" s="74" t="s">
        <v>1012</v>
      </c>
      <c r="T825" s="74">
        <v>1515</v>
      </c>
      <c r="U825" s="74">
        <v>1530</v>
      </c>
      <c r="V825" s="74">
        <v>1574</v>
      </c>
      <c r="W825" s="74">
        <v>1615</v>
      </c>
      <c r="X825" s="74">
        <v>30</v>
      </c>
      <c r="Y825" s="74">
        <v>59</v>
      </c>
      <c r="Z825" s="74" t="s">
        <v>1004</v>
      </c>
      <c r="AA825" s="74" t="s">
        <v>1004</v>
      </c>
      <c r="AB825" s="74" t="s">
        <v>1006</v>
      </c>
      <c r="AC825" s="74" t="s">
        <v>1007</v>
      </c>
      <c r="AD825" s="74" t="s">
        <v>1023</v>
      </c>
      <c r="AE825" s="74" t="s">
        <v>1017</v>
      </c>
      <c r="AF825" s="74">
        <v>4</v>
      </c>
      <c r="AG825" s="74" t="s">
        <v>1004</v>
      </c>
      <c r="AH825" s="74">
        <v>0</v>
      </c>
      <c r="AI825" s="104">
        <v>0</v>
      </c>
    </row>
    <row r="826" spans="1:35">
      <c r="A826" s="95">
        <v>824</v>
      </c>
      <c r="B826" s="74" t="s">
        <v>62</v>
      </c>
      <c r="C826" s="74" t="s">
        <v>1810</v>
      </c>
      <c r="D826" s="74" t="s">
        <v>1810</v>
      </c>
      <c r="E826" s="74" t="str">
        <f>HYPERLINK("[映雪.xlsx]类型!B19",'类型（5）'!$C$19)</f>
        <v>妖精</v>
      </c>
      <c r="F826" s="74" t="s">
        <v>1001</v>
      </c>
      <c r="G826" s="74" t="s">
        <v>1002</v>
      </c>
      <c r="H826" s="74">
        <v>883</v>
      </c>
      <c r="I826" s="74">
        <v>883</v>
      </c>
      <c r="J826" s="74">
        <v>110</v>
      </c>
      <c r="K826" s="74">
        <v>35</v>
      </c>
      <c r="L826" s="74">
        <v>37</v>
      </c>
      <c r="M826" s="74">
        <v>56</v>
      </c>
      <c r="N826" s="74">
        <v>45</v>
      </c>
      <c r="O826" s="74">
        <f t="shared" si="12"/>
        <v>173</v>
      </c>
      <c r="P826" s="74" t="s">
        <v>1035</v>
      </c>
      <c r="Q826" s="74">
        <v>100</v>
      </c>
      <c r="R826" s="74">
        <v>1</v>
      </c>
      <c r="S826" s="74" t="s">
        <v>1012</v>
      </c>
      <c r="T826" s="74">
        <v>1551</v>
      </c>
      <c r="U826" s="74">
        <v>1566</v>
      </c>
      <c r="V826" s="74">
        <v>1605</v>
      </c>
      <c r="W826" s="74">
        <v>1615</v>
      </c>
      <c r="X826" s="74">
        <v>30</v>
      </c>
      <c r="Y826" s="74">
        <v>59</v>
      </c>
      <c r="Z826" s="74" t="s">
        <v>1004</v>
      </c>
      <c r="AA826" s="74" t="s">
        <v>1004</v>
      </c>
      <c r="AB826" s="74" t="s">
        <v>1006</v>
      </c>
      <c r="AC826" s="74" t="s">
        <v>1007</v>
      </c>
      <c r="AD826" s="74" t="s">
        <v>1023</v>
      </c>
      <c r="AE826" s="74" t="s">
        <v>1017</v>
      </c>
      <c r="AF826" s="74">
        <v>4</v>
      </c>
      <c r="AG826" s="74" t="s">
        <v>1005</v>
      </c>
      <c r="AH826" s="74">
        <v>0</v>
      </c>
      <c r="AI826" s="104">
        <v>0</v>
      </c>
    </row>
    <row r="827" spans="1:35">
      <c r="A827" s="95">
        <v>825</v>
      </c>
      <c r="B827" s="74" t="s">
        <v>46</v>
      </c>
      <c r="C827" s="74" t="s">
        <v>747</v>
      </c>
      <c r="D827" s="74" t="s">
        <v>747</v>
      </c>
      <c r="E827" s="74" t="str">
        <f>HYPERLINK("[映雪.xlsx]类型!B12",'类型（5）'!$C$12)</f>
        <v>吸血鬼</v>
      </c>
      <c r="F827" s="74" t="s">
        <v>1001</v>
      </c>
      <c r="G827" s="74" t="s">
        <v>1002</v>
      </c>
      <c r="H827" s="74">
        <v>142</v>
      </c>
      <c r="I827" s="74">
        <v>142</v>
      </c>
      <c r="J827" s="74">
        <v>110</v>
      </c>
      <c r="K827" s="74">
        <v>74</v>
      </c>
      <c r="L827" s="74">
        <v>76</v>
      </c>
      <c r="M827" s="74">
        <v>67</v>
      </c>
      <c r="N827" s="74">
        <v>39</v>
      </c>
      <c r="O827" s="74">
        <f t="shared" si="12"/>
        <v>256</v>
      </c>
      <c r="P827" s="74" t="s">
        <v>1046</v>
      </c>
      <c r="Q827" s="74">
        <v>100</v>
      </c>
      <c r="R827" s="74">
        <v>2</v>
      </c>
      <c r="S827" s="74" t="s">
        <v>1012</v>
      </c>
      <c r="T827" s="74">
        <v>1533</v>
      </c>
      <c r="U827" s="74">
        <v>1548</v>
      </c>
      <c r="V827" s="74">
        <v>1604</v>
      </c>
      <c r="W827" s="74">
        <v>1615</v>
      </c>
      <c r="X827" s="74">
        <v>36</v>
      </c>
      <c r="Y827" s="74">
        <v>36</v>
      </c>
      <c r="Z827" s="74" t="s">
        <v>1004</v>
      </c>
      <c r="AA827" s="74" t="s">
        <v>1004</v>
      </c>
      <c r="AB827" s="74" t="s">
        <v>1006</v>
      </c>
      <c r="AC827" s="74" t="s">
        <v>1309</v>
      </c>
      <c r="AD827" s="74" t="s">
        <v>1008</v>
      </c>
      <c r="AE827" s="74" t="s">
        <v>1009</v>
      </c>
      <c r="AF827" s="74">
        <v>9</v>
      </c>
      <c r="AG827" s="74" t="s">
        <v>1005</v>
      </c>
      <c r="AH827" s="74">
        <v>0</v>
      </c>
      <c r="AI827" s="104">
        <v>0</v>
      </c>
    </row>
    <row r="828" spans="1:35">
      <c r="A828" s="95">
        <v>826</v>
      </c>
      <c r="B828" s="74" t="s">
        <v>46</v>
      </c>
      <c r="C828" s="74" t="s">
        <v>1811</v>
      </c>
      <c r="D828" s="74" t="s">
        <v>1811</v>
      </c>
      <c r="E828" s="74" t="str">
        <f>HYPERLINK("[映雪.xlsx]类型!B12",'类型（5）'!$C$12)</f>
        <v>吸血鬼</v>
      </c>
      <c r="F828" s="74" t="s">
        <v>1001</v>
      </c>
      <c r="G828" s="74" t="s">
        <v>1002</v>
      </c>
      <c r="H828" s="74">
        <v>491</v>
      </c>
      <c r="I828" s="74">
        <v>491</v>
      </c>
      <c r="J828" s="74">
        <v>110</v>
      </c>
      <c r="K828" s="74">
        <v>15</v>
      </c>
      <c r="L828" s="74">
        <v>80</v>
      </c>
      <c r="M828" s="74">
        <v>44</v>
      </c>
      <c r="N828" s="74">
        <v>19</v>
      </c>
      <c r="O828" s="74">
        <f t="shared" si="12"/>
        <v>158</v>
      </c>
      <c r="P828" s="74" t="s">
        <v>1481</v>
      </c>
      <c r="Q828" s="74">
        <v>100</v>
      </c>
      <c r="R828" s="74">
        <v>1</v>
      </c>
      <c r="S828" s="74" t="s">
        <v>1012</v>
      </c>
      <c r="T828" s="74">
        <v>1519</v>
      </c>
      <c r="U828" s="74">
        <v>1534</v>
      </c>
      <c r="V828" s="74">
        <v>1567</v>
      </c>
      <c r="W828" s="74">
        <v>1615</v>
      </c>
      <c r="X828" s="74">
        <v>23</v>
      </c>
      <c r="Y828" s="74">
        <v>36</v>
      </c>
      <c r="Z828" s="74" t="s">
        <v>1004</v>
      </c>
      <c r="AA828" s="74" t="s">
        <v>1004</v>
      </c>
      <c r="AB828" s="74" t="s">
        <v>1006</v>
      </c>
      <c r="AC828" s="74" t="s">
        <v>1309</v>
      </c>
      <c r="AD828" s="74" t="s">
        <v>1008</v>
      </c>
      <c r="AE828" s="74" t="s">
        <v>1009</v>
      </c>
      <c r="AF828" s="74">
        <v>14</v>
      </c>
      <c r="AG828" s="74" t="s">
        <v>1005</v>
      </c>
      <c r="AH828" s="74">
        <v>0</v>
      </c>
      <c r="AI828" s="104">
        <v>0</v>
      </c>
    </row>
    <row r="829" spans="1:35">
      <c r="A829" s="95">
        <v>827</v>
      </c>
      <c r="B829" s="74" t="s">
        <v>46</v>
      </c>
      <c r="C829" s="74" t="s">
        <v>1812</v>
      </c>
      <c r="D829" s="74" t="s">
        <v>1812</v>
      </c>
      <c r="E829" s="74" t="str">
        <f>HYPERLINK("[映雪.xlsx]类型!B9",'类型（5）'!$C$9)</f>
        <v>家政全能</v>
      </c>
      <c r="F829" s="74" t="s">
        <v>1001</v>
      </c>
      <c r="G829" s="74" t="s">
        <v>1002</v>
      </c>
      <c r="H829" s="74">
        <v>396</v>
      </c>
      <c r="I829" s="74">
        <v>396</v>
      </c>
      <c r="J829" s="74">
        <v>110</v>
      </c>
      <c r="K829" s="74">
        <v>68</v>
      </c>
      <c r="L829" s="74">
        <v>69</v>
      </c>
      <c r="M829" s="74">
        <v>57</v>
      </c>
      <c r="N829" s="74">
        <v>85</v>
      </c>
      <c r="O829" s="74">
        <f t="shared" si="12"/>
        <v>279</v>
      </c>
      <c r="P829" s="74" t="s">
        <v>1056</v>
      </c>
      <c r="Q829" s="74">
        <v>100</v>
      </c>
      <c r="R829" s="74">
        <v>2</v>
      </c>
      <c r="S829" s="74" t="s">
        <v>1012</v>
      </c>
      <c r="T829" s="74">
        <v>1510</v>
      </c>
      <c r="U829" s="74">
        <v>1525</v>
      </c>
      <c r="V829" s="74">
        <v>1572</v>
      </c>
      <c r="W829" s="74">
        <v>1615</v>
      </c>
      <c r="X829" s="74">
        <v>54</v>
      </c>
      <c r="Y829" s="74">
        <v>36</v>
      </c>
      <c r="Z829" s="74" t="s">
        <v>1004</v>
      </c>
      <c r="AA829" s="74" t="s">
        <v>1004</v>
      </c>
      <c r="AB829" s="74" t="s">
        <v>1006</v>
      </c>
      <c r="AC829" s="74" t="s">
        <v>1062</v>
      </c>
      <c r="AD829" s="74" t="s">
        <v>1016</v>
      </c>
      <c r="AE829" s="74" t="s">
        <v>1009</v>
      </c>
      <c r="AF829" s="74">
        <v>8</v>
      </c>
      <c r="AG829" s="74" t="s">
        <v>1005</v>
      </c>
      <c r="AH829" s="74">
        <v>0</v>
      </c>
      <c r="AI829" s="104">
        <v>0</v>
      </c>
    </row>
    <row r="830" spans="1:35">
      <c r="A830" s="95">
        <v>828</v>
      </c>
      <c r="B830" s="74" t="s">
        <v>46</v>
      </c>
      <c r="C830" s="74" t="s">
        <v>1813</v>
      </c>
      <c r="D830" s="74" t="s">
        <v>1813</v>
      </c>
      <c r="E830" s="96" t="str">
        <f>HYPERLINK("[映雪.xlsx]类型!B10",'类型（5）'!$C$10)</f>
        <v>学者</v>
      </c>
      <c r="F830" s="74" t="s">
        <v>1001</v>
      </c>
      <c r="G830" s="74" t="s">
        <v>1002</v>
      </c>
      <c r="H830" s="74">
        <v>768</v>
      </c>
      <c r="I830" s="74">
        <v>768</v>
      </c>
      <c r="J830" s="74">
        <v>110</v>
      </c>
      <c r="K830" s="74">
        <v>45</v>
      </c>
      <c r="L830" s="74">
        <v>17</v>
      </c>
      <c r="M830" s="74">
        <v>80</v>
      </c>
      <c r="N830" s="74">
        <v>66</v>
      </c>
      <c r="O830" s="74">
        <f t="shared" si="12"/>
        <v>208</v>
      </c>
      <c r="P830" s="74" t="s">
        <v>1079</v>
      </c>
      <c r="Q830" s="74">
        <v>100</v>
      </c>
      <c r="R830" s="74">
        <v>1</v>
      </c>
      <c r="S830" s="74" t="s">
        <v>1012</v>
      </c>
      <c r="T830" s="74">
        <v>1538</v>
      </c>
      <c r="U830" s="74">
        <v>1553</v>
      </c>
      <c r="V830" s="74">
        <v>1587</v>
      </c>
      <c r="W830" s="74">
        <v>1615</v>
      </c>
      <c r="X830" s="74">
        <v>54</v>
      </c>
      <c r="Y830" s="74">
        <v>36</v>
      </c>
      <c r="Z830" s="74" t="s">
        <v>1004</v>
      </c>
      <c r="AA830" s="74" t="s">
        <v>1004</v>
      </c>
      <c r="AB830" s="74" t="s">
        <v>1006</v>
      </c>
      <c r="AC830" s="74" t="s">
        <v>1062</v>
      </c>
      <c r="AD830" s="74" t="s">
        <v>1008</v>
      </c>
      <c r="AE830" s="74" t="s">
        <v>1009</v>
      </c>
      <c r="AF830" s="74">
        <v>7</v>
      </c>
      <c r="AG830" s="74" t="s">
        <v>1005</v>
      </c>
      <c r="AH830" s="74">
        <v>0</v>
      </c>
      <c r="AI830" s="104">
        <v>0</v>
      </c>
    </row>
    <row r="831" spans="1:35">
      <c r="A831" s="95">
        <v>829</v>
      </c>
      <c r="B831" s="74" t="s">
        <v>46</v>
      </c>
      <c r="C831" s="74" t="s">
        <v>1814</v>
      </c>
      <c r="D831" s="74" t="s">
        <v>1814</v>
      </c>
      <c r="E831" s="74" t="str">
        <f>HYPERLINK("[映雪.xlsx]类型!B1",'类型（5）'!$C$1)</f>
        <v>均衡</v>
      </c>
      <c r="F831" s="74" t="s">
        <v>1001</v>
      </c>
      <c r="G831" s="74" t="s">
        <v>1002</v>
      </c>
      <c r="H831" s="74">
        <v>274</v>
      </c>
      <c r="I831" s="74">
        <v>274</v>
      </c>
      <c r="J831" s="74">
        <v>110</v>
      </c>
      <c r="K831" s="74">
        <v>55</v>
      </c>
      <c r="L831" s="74">
        <v>63</v>
      </c>
      <c r="M831" s="74">
        <v>41</v>
      </c>
      <c r="N831" s="74">
        <v>71</v>
      </c>
      <c r="O831" s="74">
        <f t="shared" si="12"/>
        <v>230</v>
      </c>
      <c r="P831" s="74" t="s">
        <v>1036</v>
      </c>
      <c r="Q831" s="74">
        <v>100</v>
      </c>
      <c r="R831" s="74">
        <v>1</v>
      </c>
      <c r="S831" s="74" t="s">
        <v>1012</v>
      </c>
      <c r="T831" s="74">
        <v>1534</v>
      </c>
      <c r="U831" s="74">
        <v>1549</v>
      </c>
      <c r="V831" s="74">
        <v>1583</v>
      </c>
      <c r="W831" s="74">
        <v>1615</v>
      </c>
      <c r="X831" s="74">
        <v>52</v>
      </c>
      <c r="Y831" s="74">
        <v>36</v>
      </c>
      <c r="Z831" s="74" t="s">
        <v>1004</v>
      </c>
      <c r="AA831" s="74" t="s">
        <v>1004</v>
      </c>
      <c r="AB831" s="74" t="s">
        <v>1006</v>
      </c>
      <c r="AC831" s="74" t="s">
        <v>1007</v>
      </c>
      <c r="AD831" s="74" t="s">
        <v>1008</v>
      </c>
      <c r="AE831" s="74" t="s">
        <v>1009</v>
      </c>
      <c r="AF831" s="74">
        <v>3</v>
      </c>
      <c r="AG831" s="74" t="s">
        <v>1005</v>
      </c>
      <c r="AH831" s="74">
        <v>0</v>
      </c>
      <c r="AI831" s="104">
        <v>0</v>
      </c>
    </row>
    <row r="832" spans="1:35">
      <c r="A832" s="95">
        <v>830</v>
      </c>
      <c r="B832" s="74" t="s">
        <v>46</v>
      </c>
      <c r="C832" s="74" t="s">
        <v>750</v>
      </c>
      <c r="D832" s="74" t="s">
        <v>750</v>
      </c>
      <c r="E832" s="99" t="str">
        <f>HYPERLINK("[映雪.xlsx]类型!B11",'类型（5）'!$C$11)</f>
        <v>人偶</v>
      </c>
      <c r="F832" s="74" t="s">
        <v>1001</v>
      </c>
      <c r="G832" s="74" t="s">
        <v>1002</v>
      </c>
      <c r="H832" s="74">
        <v>837</v>
      </c>
      <c r="I832" s="74">
        <v>837</v>
      </c>
      <c r="J832" s="74">
        <v>110</v>
      </c>
      <c r="K832" s="74">
        <v>69</v>
      </c>
      <c r="L832" s="74">
        <v>72</v>
      </c>
      <c r="M832" s="74">
        <v>50</v>
      </c>
      <c r="N832" s="74">
        <v>63</v>
      </c>
      <c r="O832" s="74">
        <f t="shared" si="12"/>
        <v>254</v>
      </c>
      <c r="P832" s="74" t="s">
        <v>1037</v>
      </c>
      <c r="Q832" s="74">
        <v>100</v>
      </c>
      <c r="R832" s="74">
        <v>1</v>
      </c>
      <c r="S832" s="74" t="s">
        <v>1012</v>
      </c>
      <c r="T832" s="74">
        <v>1483</v>
      </c>
      <c r="U832" s="74">
        <v>1498</v>
      </c>
      <c r="V832" s="74">
        <v>1560</v>
      </c>
      <c r="W832" s="74">
        <v>1615</v>
      </c>
      <c r="X832" s="74">
        <v>54</v>
      </c>
      <c r="Y832" s="74">
        <v>70</v>
      </c>
      <c r="Z832" s="74" t="s">
        <v>1004</v>
      </c>
      <c r="AA832" s="74" t="s">
        <v>1004</v>
      </c>
      <c r="AB832" s="74" t="s">
        <v>1006</v>
      </c>
      <c r="AC832" s="74" t="s">
        <v>1007</v>
      </c>
      <c r="AD832" s="74" t="s">
        <v>1008</v>
      </c>
      <c r="AE832" s="74" t="s">
        <v>1017</v>
      </c>
      <c r="AF832" s="74">
        <v>5</v>
      </c>
      <c r="AG832" s="74" t="s">
        <v>1005</v>
      </c>
      <c r="AH832" s="74">
        <v>0</v>
      </c>
      <c r="AI832" s="104">
        <v>0</v>
      </c>
    </row>
    <row r="833" spans="1:35">
      <c r="A833" s="95">
        <v>831</v>
      </c>
      <c r="B833" s="74" t="s">
        <v>46</v>
      </c>
      <c r="C833" s="74" t="s">
        <v>1815</v>
      </c>
      <c r="D833" s="74" t="s">
        <v>1815</v>
      </c>
      <c r="E833" s="74" t="str">
        <f>HYPERLINK("[映雪.xlsx]类型!B7",'类型（5）'!$C$7)</f>
        <v>武勇全能</v>
      </c>
      <c r="F833" s="74" t="s">
        <v>1001</v>
      </c>
      <c r="G833" s="74" t="s">
        <v>1002</v>
      </c>
      <c r="H833" s="74">
        <v>414</v>
      </c>
      <c r="I833" s="74">
        <v>414</v>
      </c>
      <c r="J833" s="74">
        <v>110</v>
      </c>
      <c r="K833" s="74">
        <v>56</v>
      </c>
      <c r="L833" s="74">
        <v>77</v>
      </c>
      <c r="M833" s="74">
        <v>61</v>
      </c>
      <c r="N833" s="74">
        <v>56</v>
      </c>
      <c r="O833" s="74">
        <f t="shared" si="12"/>
        <v>250</v>
      </c>
      <c r="P833" s="74" t="s">
        <v>1051</v>
      </c>
      <c r="Q833" s="74">
        <v>100</v>
      </c>
      <c r="R833" s="74">
        <v>1</v>
      </c>
      <c r="S833" s="74" t="s">
        <v>1012</v>
      </c>
      <c r="T833" s="74">
        <v>1546</v>
      </c>
      <c r="U833" s="74">
        <v>1561</v>
      </c>
      <c r="V833" s="74">
        <v>1629</v>
      </c>
      <c r="W833" s="74">
        <v>1615</v>
      </c>
      <c r="X833" s="74">
        <v>54</v>
      </c>
      <c r="Y833" s="74">
        <v>70</v>
      </c>
      <c r="Z833" s="74" t="s">
        <v>1004</v>
      </c>
      <c r="AA833" s="74" t="s">
        <v>1005</v>
      </c>
      <c r="AB833" s="74" t="s">
        <v>1006</v>
      </c>
      <c r="AC833" s="74" t="s">
        <v>1007</v>
      </c>
      <c r="AD833" s="74" t="s">
        <v>1008</v>
      </c>
      <c r="AE833" s="74" t="s">
        <v>1013</v>
      </c>
      <c r="AF833" s="74">
        <v>4</v>
      </c>
      <c r="AG833" s="74" t="s">
        <v>1004</v>
      </c>
      <c r="AH833" s="74">
        <v>0</v>
      </c>
      <c r="AI833" s="104">
        <v>0</v>
      </c>
    </row>
    <row r="834" spans="1:35">
      <c r="A834" s="95">
        <v>832</v>
      </c>
      <c r="B834" s="74" t="s">
        <v>46</v>
      </c>
      <c r="C834" s="74" t="s">
        <v>1816</v>
      </c>
      <c r="D834" s="74" t="s">
        <v>1816</v>
      </c>
      <c r="E834" s="99" t="str">
        <f>HYPERLINK("[映雪.xlsx]类型!B11",'类型（5）'!$C$11)</f>
        <v>人偶</v>
      </c>
      <c r="F834" s="74" t="s">
        <v>1001</v>
      </c>
      <c r="G834" s="74" t="s">
        <v>1002</v>
      </c>
      <c r="H834" s="74">
        <v>306</v>
      </c>
      <c r="I834" s="74">
        <v>306</v>
      </c>
      <c r="J834" s="74">
        <v>110</v>
      </c>
      <c r="K834" s="74">
        <v>32</v>
      </c>
      <c r="L834" s="74">
        <v>47</v>
      </c>
      <c r="M834" s="74">
        <v>36</v>
      </c>
      <c r="N834" s="74">
        <v>46</v>
      </c>
      <c r="O834" s="74">
        <f t="shared" ref="O834:O897" si="13">SUM(K834,L834,M834,N834)</f>
        <v>161</v>
      </c>
      <c r="P834" s="74" t="s">
        <v>1053</v>
      </c>
      <c r="Q834" s="74">
        <v>100</v>
      </c>
      <c r="R834" s="74">
        <v>1</v>
      </c>
      <c r="S834" s="74" t="s">
        <v>1012</v>
      </c>
      <c r="T834" s="74">
        <v>1521</v>
      </c>
      <c r="U834" s="74">
        <v>1536</v>
      </c>
      <c r="V834" s="74">
        <v>1593</v>
      </c>
      <c r="W834" s="74">
        <v>1615</v>
      </c>
      <c r="X834" s="74">
        <v>53</v>
      </c>
      <c r="Y834" s="74">
        <v>70</v>
      </c>
      <c r="Z834" s="74" t="s">
        <v>1004</v>
      </c>
      <c r="AA834" s="74" t="s">
        <v>1004</v>
      </c>
      <c r="AB834" s="74" t="s">
        <v>1006</v>
      </c>
      <c r="AC834" s="74" t="s">
        <v>1007</v>
      </c>
      <c r="AD834" s="74" t="s">
        <v>1023</v>
      </c>
      <c r="AE834" s="74" t="s">
        <v>1017</v>
      </c>
      <c r="AF834" s="74">
        <v>3</v>
      </c>
      <c r="AG834" s="74" t="s">
        <v>1005</v>
      </c>
      <c r="AH834" s="74">
        <v>0</v>
      </c>
      <c r="AI834" s="104">
        <v>0</v>
      </c>
    </row>
    <row r="835" spans="1:35">
      <c r="A835" s="95">
        <v>833</v>
      </c>
      <c r="B835" s="74" t="s">
        <v>46</v>
      </c>
      <c r="C835" s="74" t="s">
        <v>1817</v>
      </c>
      <c r="D835" s="74" t="s">
        <v>1817</v>
      </c>
      <c r="E835" s="74" t="str">
        <f>HYPERLINK("[映雪.xlsx]类型!B3",'类型（5）'!$C$3)</f>
        <v>武勇强化</v>
      </c>
      <c r="F835" s="74" t="s">
        <v>1001</v>
      </c>
      <c r="G835" s="74" t="s">
        <v>1002</v>
      </c>
      <c r="H835" s="74">
        <v>121</v>
      </c>
      <c r="I835" s="74">
        <v>121</v>
      </c>
      <c r="J835" s="74">
        <v>110</v>
      </c>
      <c r="K835" s="74">
        <v>36</v>
      </c>
      <c r="L835" s="74">
        <v>48</v>
      </c>
      <c r="M835" s="74">
        <v>33</v>
      </c>
      <c r="N835" s="74">
        <v>45</v>
      </c>
      <c r="O835" s="74">
        <f t="shared" si="13"/>
        <v>162</v>
      </c>
      <c r="P835" s="74" t="s">
        <v>1067</v>
      </c>
      <c r="Q835" s="74">
        <v>100</v>
      </c>
      <c r="R835" s="74">
        <v>1</v>
      </c>
      <c r="S835" s="74" t="s">
        <v>1012</v>
      </c>
      <c r="T835" s="74">
        <v>1504</v>
      </c>
      <c r="U835" s="74">
        <v>1519</v>
      </c>
      <c r="V835" s="74">
        <v>1560</v>
      </c>
      <c r="W835" s="74">
        <v>1615</v>
      </c>
      <c r="X835" s="74">
        <v>75</v>
      </c>
      <c r="Y835" s="74">
        <v>70</v>
      </c>
      <c r="Z835" s="74" t="s">
        <v>1004</v>
      </c>
      <c r="AA835" s="74" t="s">
        <v>1005</v>
      </c>
      <c r="AB835" s="74" t="s">
        <v>1006</v>
      </c>
      <c r="AC835" s="74" t="s">
        <v>1007</v>
      </c>
      <c r="AD835" s="74" t="s">
        <v>1023</v>
      </c>
      <c r="AE835" s="74" t="s">
        <v>1017</v>
      </c>
      <c r="AF835" s="74">
        <v>2</v>
      </c>
      <c r="AG835" s="74" t="s">
        <v>1005</v>
      </c>
      <c r="AH835" s="74">
        <v>0</v>
      </c>
      <c r="AI835" s="104">
        <v>0</v>
      </c>
    </row>
    <row r="836" spans="1:35">
      <c r="A836" s="95">
        <v>834</v>
      </c>
      <c r="B836" s="74" t="s">
        <v>46</v>
      </c>
      <c r="C836" s="74" t="s">
        <v>46</v>
      </c>
      <c r="D836" s="74" t="s">
        <v>46</v>
      </c>
      <c r="E836" s="74" t="str">
        <f>HYPERLINK("[映雪.xlsx]类型!B50",'类型（5）'!$C$50)</f>
        <v>纯狐</v>
      </c>
      <c r="F836" s="74" t="s">
        <v>1001</v>
      </c>
      <c r="G836" s="74" t="s">
        <v>1002</v>
      </c>
      <c r="H836" s="74">
        <v>32</v>
      </c>
      <c r="I836" s="74">
        <v>32</v>
      </c>
      <c r="J836" s="74">
        <v>110</v>
      </c>
      <c r="K836" s="74">
        <v>79</v>
      </c>
      <c r="L836" s="74">
        <v>74</v>
      </c>
      <c r="M836" s="74">
        <v>93</v>
      </c>
      <c r="N836" s="74">
        <v>55</v>
      </c>
      <c r="O836" s="74">
        <f t="shared" si="13"/>
        <v>301</v>
      </c>
      <c r="P836" s="74" t="s">
        <v>1175</v>
      </c>
      <c r="Q836" s="74">
        <v>14687</v>
      </c>
      <c r="R836" s="74">
        <v>6</v>
      </c>
      <c r="S836" s="74" t="s">
        <v>4</v>
      </c>
      <c r="T836" s="74">
        <v>1539</v>
      </c>
      <c r="U836" s="74">
        <v>1554</v>
      </c>
      <c r="V836" s="74">
        <v>1599</v>
      </c>
      <c r="W836" s="74">
        <v>1615</v>
      </c>
      <c r="X836" s="74">
        <v>80</v>
      </c>
      <c r="Y836" s="74">
        <v>89</v>
      </c>
      <c r="Z836" s="74" t="s">
        <v>1004</v>
      </c>
      <c r="AA836" s="74" t="s">
        <v>1005</v>
      </c>
      <c r="AB836" s="74" t="s">
        <v>1006</v>
      </c>
      <c r="AC836" s="74" t="s">
        <v>1007</v>
      </c>
      <c r="AD836" s="74" t="s">
        <v>1162</v>
      </c>
      <c r="AE836" s="74" t="s">
        <v>1038</v>
      </c>
      <c r="AF836" s="74">
        <v>14</v>
      </c>
      <c r="AG836" s="74" t="s">
        <v>1005</v>
      </c>
      <c r="AH836" s="74">
        <v>0</v>
      </c>
      <c r="AI836" s="104">
        <v>0</v>
      </c>
    </row>
    <row r="837" spans="1:35">
      <c r="A837" s="95">
        <v>835</v>
      </c>
      <c r="B837" s="74" t="s">
        <v>46</v>
      </c>
      <c r="C837" s="74" t="s">
        <v>1818</v>
      </c>
      <c r="D837" s="74" t="s">
        <v>1818</v>
      </c>
      <c r="E837" s="74" t="str">
        <f>HYPERLINK("[映雪.xlsx]类型!B19",'类型（5）'!$C$19)</f>
        <v>妖精</v>
      </c>
      <c r="F837" s="74" t="s">
        <v>1001</v>
      </c>
      <c r="G837" s="74" t="s">
        <v>1002</v>
      </c>
      <c r="H837" s="74">
        <v>124</v>
      </c>
      <c r="I837" s="74">
        <v>124</v>
      </c>
      <c r="J837" s="74">
        <v>110</v>
      </c>
      <c r="K837" s="74">
        <v>84</v>
      </c>
      <c r="L837" s="74">
        <v>67</v>
      </c>
      <c r="M837" s="74">
        <v>41</v>
      </c>
      <c r="N837" s="74">
        <v>41</v>
      </c>
      <c r="O837" s="74">
        <f t="shared" si="13"/>
        <v>233</v>
      </c>
      <c r="P837" s="74" t="s">
        <v>1047</v>
      </c>
      <c r="Q837" s="74">
        <v>100</v>
      </c>
      <c r="R837" s="74">
        <v>1</v>
      </c>
      <c r="S837" s="74" t="s">
        <v>1012</v>
      </c>
      <c r="T837" s="74">
        <v>1565</v>
      </c>
      <c r="U837" s="74">
        <v>1580</v>
      </c>
      <c r="V837" s="74">
        <v>1586</v>
      </c>
      <c r="W837" s="74">
        <v>1615</v>
      </c>
      <c r="X837" s="74">
        <v>75</v>
      </c>
      <c r="Y837" s="74">
        <v>89</v>
      </c>
      <c r="Z837" s="74" t="s">
        <v>1004</v>
      </c>
      <c r="AA837" s="74" t="s">
        <v>1004</v>
      </c>
      <c r="AB837" s="74" t="s">
        <v>1006</v>
      </c>
      <c r="AC837" s="74" t="s">
        <v>1007</v>
      </c>
      <c r="AD837" s="74" t="s">
        <v>1016</v>
      </c>
      <c r="AE837" s="74" t="s">
        <v>1013</v>
      </c>
      <c r="AF837" s="74">
        <v>4</v>
      </c>
      <c r="AG837" s="74" t="s">
        <v>1005</v>
      </c>
      <c r="AH837" s="74">
        <v>0</v>
      </c>
      <c r="AI837" s="104">
        <v>0</v>
      </c>
    </row>
    <row r="838" spans="1:35">
      <c r="A838" s="95">
        <v>836</v>
      </c>
      <c r="B838" s="74" t="s">
        <v>46</v>
      </c>
      <c r="C838" s="74" t="s">
        <v>1819</v>
      </c>
      <c r="D838" s="74" t="s">
        <v>1819</v>
      </c>
      <c r="E838" s="96" t="str">
        <f>HYPERLINK("[映雪.xlsx]类型!B16",'类型（5）'!$C$16)</f>
        <v>神明</v>
      </c>
      <c r="F838" s="74" t="s">
        <v>1001</v>
      </c>
      <c r="G838" s="74" t="s">
        <v>1002</v>
      </c>
      <c r="H838" s="74">
        <v>821</v>
      </c>
      <c r="I838" s="74">
        <v>821</v>
      </c>
      <c r="J838" s="74">
        <v>110</v>
      </c>
      <c r="K838" s="74">
        <v>73</v>
      </c>
      <c r="L838" s="74">
        <v>92</v>
      </c>
      <c r="M838" s="74">
        <v>68</v>
      </c>
      <c r="N838" s="74">
        <v>66</v>
      </c>
      <c r="O838" s="74">
        <f t="shared" si="13"/>
        <v>299</v>
      </c>
      <c r="P838" s="74" t="s">
        <v>1820</v>
      </c>
      <c r="Q838" s="74">
        <v>100</v>
      </c>
      <c r="R838" s="74">
        <v>1</v>
      </c>
      <c r="S838" s="74" t="s">
        <v>1012</v>
      </c>
      <c r="T838" s="74">
        <v>1575</v>
      </c>
      <c r="U838" s="74">
        <v>1590</v>
      </c>
      <c r="V838" s="74">
        <v>1615</v>
      </c>
      <c r="W838" s="74">
        <v>1615</v>
      </c>
      <c r="X838" s="74">
        <v>80</v>
      </c>
      <c r="Y838" s="74">
        <v>89</v>
      </c>
      <c r="Z838" s="74" t="s">
        <v>1004</v>
      </c>
      <c r="AA838" s="74" t="s">
        <v>1004</v>
      </c>
      <c r="AB838" s="74" t="s">
        <v>1006</v>
      </c>
      <c r="AC838" s="74" t="s">
        <v>1007</v>
      </c>
      <c r="AD838" s="74" t="s">
        <v>1162</v>
      </c>
      <c r="AE838" s="74" t="s">
        <v>1038</v>
      </c>
      <c r="AF838" s="74">
        <v>12</v>
      </c>
      <c r="AG838" s="74" t="s">
        <v>1005</v>
      </c>
      <c r="AH838" s="74">
        <v>0</v>
      </c>
      <c r="AI838" s="104">
        <v>0</v>
      </c>
    </row>
    <row r="839" spans="1:35">
      <c r="A839" s="95">
        <v>837</v>
      </c>
      <c r="B839" s="74" t="s">
        <v>46</v>
      </c>
      <c r="C839" s="74" t="s">
        <v>1821</v>
      </c>
      <c r="D839" s="74" t="s">
        <v>1821</v>
      </c>
      <c r="E839" s="74" t="str">
        <f>HYPERLINK("[映雪.xlsx]类型!B4",'类型（5）'!$C$4)</f>
        <v>智慧强化</v>
      </c>
      <c r="F839" s="74" t="s">
        <v>1001</v>
      </c>
      <c r="G839" s="74" t="s">
        <v>1002</v>
      </c>
      <c r="H839" s="74">
        <v>122</v>
      </c>
      <c r="I839" s="74">
        <v>122</v>
      </c>
      <c r="J839" s="74">
        <v>110</v>
      </c>
      <c r="K839" s="74">
        <v>52</v>
      </c>
      <c r="L839" s="74">
        <v>63</v>
      </c>
      <c r="M839" s="74">
        <v>75</v>
      </c>
      <c r="N839" s="74">
        <v>54</v>
      </c>
      <c r="O839" s="74">
        <f t="shared" si="13"/>
        <v>244</v>
      </c>
      <c r="P839" s="74" t="s">
        <v>1338</v>
      </c>
      <c r="Q839" s="74">
        <v>100</v>
      </c>
      <c r="R839" s="74">
        <v>1</v>
      </c>
      <c r="S839" s="74" t="s">
        <v>1012</v>
      </c>
      <c r="T839" s="74">
        <v>1541</v>
      </c>
      <c r="U839" s="74">
        <v>1556</v>
      </c>
      <c r="V839" s="74">
        <v>1576</v>
      </c>
      <c r="W839" s="74">
        <v>1615</v>
      </c>
      <c r="X839" s="74">
        <v>75</v>
      </c>
      <c r="Y839" s="74">
        <v>70</v>
      </c>
      <c r="Z839" s="74" t="s">
        <v>1004</v>
      </c>
      <c r="AA839" s="74" t="s">
        <v>1005</v>
      </c>
      <c r="AB839" s="74" t="s">
        <v>1006</v>
      </c>
      <c r="AC839" s="74" t="s">
        <v>1007</v>
      </c>
      <c r="AD839" s="74" t="s">
        <v>1008</v>
      </c>
      <c r="AE839" s="74" t="s">
        <v>1017</v>
      </c>
      <c r="AF839" s="74">
        <v>12</v>
      </c>
      <c r="AG839" s="74" t="s">
        <v>1005</v>
      </c>
      <c r="AH839" s="74">
        <v>0</v>
      </c>
      <c r="AI839" s="104">
        <v>0</v>
      </c>
    </row>
    <row r="840" spans="1:35">
      <c r="A840" s="95">
        <v>838</v>
      </c>
      <c r="B840" s="74" t="s">
        <v>46</v>
      </c>
      <c r="C840" s="74" t="s">
        <v>1822</v>
      </c>
      <c r="D840" s="74" t="s">
        <v>1822</v>
      </c>
      <c r="E840" s="74" t="str">
        <f>HYPERLINK("[映雪.xlsx]类型!B14",'类型（5）'!$C$14)</f>
        <v>永生</v>
      </c>
      <c r="F840" s="74" t="s">
        <v>1001</v>
      </c>
      <c r="G840" s="74" t="s">
        <v>1002</v>
      </c>
      <c r="H840" s="74">
        <v>576</v>
      </c>
      <c r="I840" s="74">
        <v>576</v>
      </c>
      <c r="J840" s="74">
        <v>110</v>
      </c>
      <c r="K840" s="74">
        <v>67</v>
      </c>
      <c r="L840" s="74">
        <v>79</v>
      </c>
      <c r="M840" s="74">
        <v>63</v>
      </c>
      <c r="N840" s="74">
        <v>67</v>
      </c>
      <c r="O840" s="74">
        <f t="shared" si="13"/>
        <v>276</v>
      </c>
      <c r="P840" s="74" t="s">
        <v>1300</v>
      </c>
      <c r="Q840" s="74">
        <v>100</v>
      </c>
      <c r="R840" s="74">
        <v>2</v>
      </c>
      <c r="S840" s="74" t="s">
        <v>1012</v>
      </c>
      <c r="T840" s="74">
        <v>1563</v>
      </c>
      <c r="U840" s="74">
        <v>1578</v>
      </c>
      <c r="V840" s="74">
        <v>1588</v>
      </c>
      <c r="W840" s="74">
        <v>1615</v>
      </c>
      <c r="X840" s="74">
        <v>73</v>
      </c>
      <c r="Y840" s="74">
        <v>40</v>
      </c>
      <c r="Z840" s="74" t="s">
        <v>1004</v>
      </c>
      <c r="AA840" s="74" t="s">
        <v>1004</v>
      </c>
      <c r="AB840" s="74" t="s">
        <v>1006</v>
      </c>
      <c r="AC840" s="74" t="s">
        <v>1007</v>
      </c>
      <c r="AD840" s="74" t="s">
        <v>1008</v>
      </c>
      <c r="AE840" s="74" t="s">
        <v>1020</v>
      </c>
      <c r="AF840" s="74">
        <v>9</v>
      </c>
      <c r="AG840" s="74" t="s">
        <v>1005</v>
      </c>
      <c r="AH840" s="74">
        <v>0</v>
      </c>
      <c r="AI840" s="104">
        <v>0</v>
      </c>
    </row>
    <row r="841" spans="1:35">
      <c r="A841" s="95">
        <v>839</v>
      </c>
      <c r="B841" s="74" t="s">
        <v>46</v>
      </c>
      <c r="C841" s="74" t="s">
        <v>1823</v>
      </c>
      <c r="D841" s="74" t="s">
        <v>1823</v>
      </c>
      <c r="E841" s="74" t="str">
        <f>HYPERLINK("[映雪.xlsx]类型!B7",'类型（5）'!$C$7)</f>
        <v>武勇全能</v>
      </c>
      <c r="F841" s="74" t="s">
        <v>1001</v>
      </c>
      <c r="G841" s="74" t="s">
        <v>1002</v>
      </c>
      <c r="H841" s="74">
        <v>123</v>
      </c>
      <c r="I841" s="74">
        <v>123</v>
      </c>
      <c r="J841" s="74">
        <v>110</v>
      </c>
      <c r="K841" s="74">
        <v>72</v>
      </c>
      <c r="L841" s="74">
        <v>79</v>
      </c>
      <c r="M841" s="74">
        <v>70</v>
      </c>
      <c r="N841" s="74">
        <v>71</v>
      </c>
      <c r="O841" s="74">
        <f t="shared" si="13"/>
        <v>292</v>
      </c>
      <c r="P841" s="74" t="s">
        <v>1169</v>
      </c>
      <c r="Q841" s="74">
        <v>100</v>
      </c>
      <c r="R841" s="74">
        <v>3</v>
      </c>
      <c r="S841" s="74" t="s">
        <v>1012</v>
      </c>
      <c r="T841" s="74">
        <v>1543</v>
      </c>
      <c r="U841" s="74">
        <v>1558</v>
      </c>
      <c r="V841" s="74">
        <v>1593</v>
      </c>
      <c r="W841" s="74">
        <v>1615</v>
      </c>
      <c r="X841" s="74">
        <v>78</v>
      </c>
      <c r="Y841" s="74">
        <v>50</v>
      </c>
      <c r="Z841" s="74" t="s">
        <v>1004</v>
      </c>
      <c r="AA841" s="74" t="s">
        <v>1005</v>
      </c>
      <c r="AB841" s="74" t="s">
        <v>1006</v>
      </c>
      <c r="AC841" s="74" t="s">
        <v>1007</v>
      </c>
      <c r="AD841" s="74" t="s">
        <v>1008</v>
      </c>
      <c r="AE841" s="74" t="s">
        <v>1017</v>
      </c>
      <c r="AF841" s="74">
        <v>8</v>
      </c>
      <c r="AG841" s="74" t="s">
        <v>1005</v>
      </c>
      <c r="AH841" s="74">
        <v>0</v>
      </c>
      <c r="AI841" s="104">
        <v>6</v>
      </c>
    </row>
    <row r="842" spans="1:35">
      <c r="A842" s="95">
        <v>840</v>
      </c>
      <c r="B842" s="74" t="s">
        <v>46</v>
      </c>
      <c r="C842" s="74" t="s">
        <v>1824</v>
      </c>
      <c r="D842" s="74" t="s">
        <v>1824</v>
      </c>
      <c r="E842" s="74" t="str">
        <f>HYPERLINK("[映雪.xlsx]类型!B8",'类型（5）'!$C$8)</f>
        <v>智慧全能</v>
      </c>
      <c r="F842" s="74" t="s">
        <v>1001</v>
      </c>
      <c r="G842" s="74" t="s">
        <v>1002</v>
      </c>
      <c r="H842" s="74">
        <v>446</v>
      </c>
      <c r="I842" s="74">
        <v>446</v>
      </c>
      <c r="J842" s="74">
        <v>110</v>
      </c>
      <c r="K842" s="74">
        <v>74</v>
      </c>
      <c r="L842" s="74">
        <v>45</v>
      </c>
      <c r="M842" s="74">
        <v>77</v>
      </c>
      <c r="N842" s="74">
        <v>66</v>
      </c>
      <c r="O842" s="74">
        <f t="shared" si="13"/>
        <v>262</v>
      </c>
      <c r="P842" s="74" t="s">
        <v>1056</v>
      </c>
      <c r="Q842" s="74">
        <v>100</v>
      </c>
      <c r="R842" s="74">
        <v>1</v>
      </c>
      <c r="S842" s="74" t="s">
        <v>1012</v>
      </c>
      <c r="T842" s="74">
        <v>1551</v>
      </c>
      <c r="U842" s="74">
        <v>1566</v>
      </c>
      <c r="V842" s="74">
        <v>1615</v>
      </c>
      <c r="W842" s="74">
        <v>1615</v>
      </c>
      <c r="X842" s="74">
        <v>75</v>
      </c>
      <c r="Y842" s="74">
        <v>98</v>
      </c>
      <c r="Z842" s="74" t="s">
        <v>1004</v>
      </c>
      <c r="AA842" s="74" t="s">
        <v>1004</v>
      </c>
      <c r="AB842" s="74" t="s">
        <v>1006</v>
      </c>
      <c r="AC842" s="74" t="s">
        <v>1007</v>
      </c>
      <c r="AD842" s="74" t="s">
        <v>1008</v>
      </c>
      <c r="AE842" s="74" t="s">
        <v>1013</v>
      </c>
      <c r="AF842" s="74">
        <v>3</v>
      </c>
      <c r="AG842" s="74" t="s">
        <v>1005</v>
      </c>
      <c r="AH842" s="74">
        <v>0</v>
      </c>
      <c r="AI842" s="104">
        <v>0</v>
      </c>
    </row>
    <row r="843" spans="1:35">
      <c r="A843" s="95">
        <v>841</v>
      </c>
      <c r="B843" s="74" t="s">
        <v>46</v>
      </c>
      <c r="C843" s="74" t="s">
        <v>1825</v>
      </c>
      <c r="D843" s="74" t="s">
        <v>1825</v>
      </c>
      <c r="E843" s="99" t="str">
        <f>HYPERLINK("[映雪.xlsx]类型!B18",'类型（5）'!$C$18)</f>
        <v>科学家</v>
      </c>
      <c r="F843" s="74" t="s">
        <v>1001</v>
      </c>
      <c r="G843" s="74" t="s">
        <v>1002</v>
      </c>
      <c r="H843" s="74">
        <v>807</v>
      </c>
      <c r="I843" s="74">
        <v>807</v>
      </c>
      <c r="J843" s="74">
        <v>110</v>
      </c>
      <c r="K843" s="74">
        <v>59</v>
      </c>
      <c r="L843" s="74">
        <v>54</v>
      </c>
      <c r="M843" s="74">
        <v>81</v>
      </c>
      <c r="N843" s="74">
        <v>64</v>
      </c>
      <c r="O843" s="74">
        <f t="shared" si="13"/>
        <v>258</v>
      </c>
      <c r="P843" s="74" t="s">
        <v>1033</v>
      </c>
      <c r="Q843" s="74">
        <v>100</v>
      </c>
      <c r="R843" s="74">
        <v>1</v>
      </c>
      <c r="S843" s="74" t="s">
        <v>1012</v>
      </c>
      <c r="T843" s="74">
        <v>1534</v>
      </c>
      <c r="U843" s="74">
        <v>1549</v>
      </c>
      <c r="V843" s="74">
        <v>1600</v>
      </c>
      <c r="W843" s="74">
        <v>1615</v>
      </c>
      <c r="X843" s="74">
        <v>74</v>
      </c>
      <c r="Y843" s="74">
        <v>98</v>
      </c>
      <c r="Z843" s="74" t="s">
        <v>1004</v>
      </c>
      <c r="AA843" s="74" t="s">
        <v>1005</v>
      </c>
      <c r="AB843" s="74" t="s">
        <v>1006</v>
      </c>
      <c r="AC843" s="74" t="s">
        <v>1148</v>
      </c>
      <c r="AD843" s="74" t="s">
        <v>1016</v>
      </c>
      <c r="AE843" s="74" t="s">
        <v>1013</v>
      </c>
      <c r="AF843" s="74">
        <v>7</v>
      </c>
      <c r="AG843" s="74" t="s">
        <v>1005</v>
      </c>
      <c r="AH843" s="74">
        <v>0</v>
      </c>
      <c r="AI843" s="104">
        <v>0</v>
      </c>
    </row>
    <row r="844" spans="1:35">
      <c r="A844" s="95">
        <v>842</v>
      </c>
      <c r="B844" s="74" t="s">
        <v>46</v>
      </c>
      <c r="C844" s="74" t="s">
        <v>755</v>
      </c>
      <c r="D844" s="74" t="s">
        <v>755</v>
      </c>
      <c r="E844" s="99" t="str">
        <f>HYPERLINK("[映雪.xlsx]类型!B18",'类型（5）'!$C$18)</f>
        <v>科学家</v>
      </c>
      <c r="F844" s="74" t="s">
        <v>1001</v>
      </c>
      <c r="G844" s="74" t="s">
        <v>1002</v>
      </c>
      <c r="H844" s="74">
        <v>977</v>
      </c>
      <c r="I844" s="74">
        <v>977</v>
      </c>
      <c r="J844" s="74">
        <v>110</v>
      </c>
      <c r="K844" s="74">
        <v>79</v>
      </c>
      <c r="L844" s="74">
        <v>76</v>
      </c>
      <c r="M844" s="74">
        <v>75</v>
      </c>
      <c r="N844" s="74">
        <v>63</v>
      </c>
      <c r="O844" s="74">
        <f t="shared" si="13"/>
        <v>293</v>
      </c>
      <c r="P844" s="74" t="s">
        <v>1074</v>
      </c>
      <c r="Q844" s="74">
        <v>100</v>
      </c>
      <c r="R844" s="74">
        <v>1</v>
      </c>
      <c r="S844" s="74" t="s">
        <v>1012</v>
      </c>
      <c r="T844" s="74">
        <v>1551</v>
      </c>
      <c r="U844" s="74">
        <v>1566</v>
      </c>
      <c r="V844" s="74">
        <v>1637</v>
      </c>
      <c r="W844" s="74">
        <v>1615</v>
      </c>
      <c r="X844" s="74">
        <v>77</v>
      </c>
      <c r="Y844" s="74">
        <v>98</v>
      </c>
      <c r="Z844" s="74" t="s">
        <v>1004</v>
      </c>
      <c r="AA844" s="74" t="s">
        <v>1005</v>
      </c>
      <c r="AB844" s="74" t="s">
        <v>1006</v>
      </c>
      <c r="AC844" s="74" t="s">
        <v>1007</v>
      </c>
      <c r="AD844" s="74" t="s">
        <v>1016</v>
      </c>
      <c r="AE844" s="74" t="s">
        <v>1013</v>
      </c>
      <c r="AF844" s="74">
        <v>7</v>
      </c>
      <c r="AG844" s="74" t="s">
        <v>1005</v>
      </c>
      <c r="AH844" s="74">
        <v>0</v>
      </c>
      <c r="AI844" s="104">
        <v>0</v>
      </c>
    </row>
    <row r="845" spans="1:35">
      <c r="A845" s="95">
        <v>843</v>
      </c>
      <c r="B845" s="74" t="s">
        <v>46</v>
      </c>
      <c r="C845" s="74" t="s">
        <v>1826</v>
      </c>
      <c r="D845" s="74" t="s">
        <v>1826</v>
      </c>
      <c r="E845" s="74" t="str">
        <f>HYPERLINK("[映雪.xlsx]类型!B3",'类型（5）'!$C$3)</f>
        <v>武勇强化</v>
      </c>
      <c r="F845" s="74" t="s">
        <v>1001</v>
      </c>
      <c r="G845" s="74" t="s">
        <v>1002</v>
      </c>
      <c r="H845" s="74">
        <v>579</v>
      </c>
      <c r="I845" s="74">
        <v>579</v>
      </c>
      <c r="J845" s="74">
        <v>110</v>
      </c>
      <c r="K845" s="74">
        <v>66</v>
      </c>
      <c r="L845" s="74">
        <v>74</v>
      </c>
      <c r="M845" s="74">
        <v>62</v>
      </c>
      <c r="N845" s="74">
        <v>59</v>
      </c>
      <c r="O845" s="74">
        <f t="shared" si="13"/>
        <v>261</v>
      </c>
      <c r="P845" s="74" t="s">
        <v>1085</v>
      </c>
      <c r="Q845" s="74">
        <v>100</v>
      </c>
      <c r="R845" s="74">
        <v>1</v>
      </c>
      <c r="S845" s="74" t="s">
        <v>1012</v>
      </c>
      <c r="T845" s="74">
        <v>1540</v>
      </c>
      <c r="U845" s="74">
        <v>1555</v>
      </c>
      <c r="V845" s="74">
        <v>1579</v>
      </c>
      <c r="W845" s="74">
        <v>1615</v>
      </c>
      <c r="X845" s="74">
        <v>75</v>
      </c>
      <c r="Y845" s="74">
        <v>23</v>
      </c>
      <c r="Z845" s="74" t="s">
        <v>1004</v>
      </c>
      <c r="AA845" s="74" t="s">
        <v>1004</v>
      </c>
      <c r="AB845" s="74" t="s">
        <v>1006</v>
      </c>
      <c r="AC845" s="74" t="s">
        <v>1007</v>
      </c>
      <c r="AD845" s="74" t="s">
        <v>1008</v>
      </c>
      <c r="AE845" s="74" t="s">
        <v>1009</v>
      </c>
      <c r="AF845" s="74">
        <v>13</v>
      </c>
      <c r="AG845" s="74" t="s">
        <v>1005</v>
      </c>
      <c r="AH845" s="74">
        <v>0</v>
      </c>
      <c r="AI845" s="104">
        <v>0</v>
      </c>
    </row>
    <row r="846" spans="1:35">
      <c r="A846" s="95">
        <v>844</v>
      </c>
      <c r="B846" s="74" t="s">
        <v>46</v>
      </c>
      <c r="C846" s="74" t="s">
        <v>1827</v>
      </c>
      <c r="D846" s="74" t="s">
        <v>1827</v>
      </c>
      <c r="E846" s="74" t="str">
        <f>HYPERLINK("[映雪.xlsx]类型!B2",'类型（5）'!$C$2)</f>
        <v>统御强化</v>
      </c>
      <c r="F846" s="74" t="s">
        <v>1001</v>
      </c>
      <c r="G846" s="74" t="s">
        <v>1002</v>
      </c>
      <c r="H846" s="74">
        <v>580</v>
      </c>
      <c r="I846" s="74">
        <v>580</v>
      </c>
      <c r="J846" s="74">
        <v>110</v>
      </c>
      <c r="K846" s="74">
        <v>52</v>
      </c>
      <c r="L846" s="74">
        <v>63</v>
      </c>
      <c r="M846" s="74">
        <v>70</v>
      </c>
      <c r="N846" s="74">
        <v>68</v>
      </c>
      <c r="O846" s="74">
        <f t="shared" si="13"/>
        <v>253</v>
      </c>
      <c r="P846" s="74" t="s">
        <v>1051</v>
      </c>
      <c r="Q846" s="74">
        <v>100</v>
      </c>
      <c r="R846" s="74">
        <v>1</v>
      </c>
      <c r="S846" s="74" t="s">
        <v>1012</v>
      </c>
      <c r="T846" s="74">
        <v>1546</v>
      </c>
      <c r="U846" s="74">
        <v>1561</v>
      </c>
      <c r="V846" s="74">
        <v>1605</v>
      </c>
      <c r="W846" s="74">
        <v>1615</v>
      </c>
      <c r="X846" s="74">
        <v>83</v>
      </c>
      <c r="Y846" s="74">
        <v>23</v>
      </c>
      <c r="Z846" s="74" t="s">
        <v>1004</v>
      </c>
      <c r="AA846" s="74" t="s">
        <v>1004</v>
      </c>
      <c r="AB846" s="74" t="s">
        <v>1006</v>
      </c>
      <c r="AC846" s="74" t="s">
        <v>1007</v>
      </c>
      <c r="AD846" s="74" t="s">
        <v>1023</v>
      </c>
      <c r="AE846" s="74" t="s">
        <v>1009</v>
      </c>
      <c r="AF846" s="74">
        <v>6</v>
      </c>
      <c r="AG846" s="74" t="s">
        <v>1005</v>
      </c>
      <c r="AH846" s="74">
        <v>0</v>
      </c>
      <c r="AI846" s="104">
        <v>0</v>
      </c>
    </row>
    <row r="847" spans="1:35">
      <c r="A847" s="95">
        <v>845</v>
      </c>
      <c r="B847" s="74" t="s">
        <v>30</v>
      </c>
      <c r="C847" s="74" t="s">
        <v>758</v>
      </c>
      <c r="D847" s="74" t="s">
        <v>758</v>
      </c>
      <c r="E847" s="74" t="str">
        <f>HYPERLINK("[映雪.xlsx]类型!B2",'类型（5）'!$C$2)</f>
        <v>统御强化</v>
      </c>
      <c r="F847" s="74" t="s">
        <v>1001</v>
      </c>
      <c r="G847" s="74" t="s">
        <v>1002</v>
      </c>
      <c r="H847" s="74">
        <v>994</v>
      </c>
      <c r="I847" s="74">
        <v>994</v>
      </c>
      <c r="J847" s="74">
        <v>110</v>
      </c>
      <c r="K847" s="74">
        <v>39</v>
      </c>
      <c r="L847" s="74">
        <v>35</v>
      </c>
      <c r="M847" s="74">
        <v>39</v>
      </c>
      <c r="N847" s="74">
        <v>33</v>
      </c>
      <c r="O847" s="74">
        <f t="shared" si="13"/>
        <v>146</v>
      </c>
      <c r="P847" s="74" t="s">
        <v>1053</v>
      </c>
      <c r="Q847" s="74">
        <v>100</v>
      </c>
      <c r="R847" s="74">
        <v>1</v>
      </c>
      <c r="S847" s="74" t="s">
        <v>1012</v>
      </c>
      <c r="T847" s="74">
        <v>1528</v>
      </c>
      <c r="U847" s="74">
        <v>1543</v>
      </c>
      <c r="V847" s="74">
        <v>1577</v>
      </c>
      <c r="W847" s="74">
        <v>1615</v>
      </c>
      <c r="X847" s="74">
        <v>75</v>
      </c>
      <c r="Y847" s="74">
        <v>8</v>
      </c>
      <c r="Z847" s="74" t="s">
        <v>1004</v>
      </c>
      <c r="AA847" s="74" t="s">
        <v>1004</v>
      </c>
      <c r="AB847" s="74" t="s">
        <v>1006</v>
      </c>
      <c r="AC847" s="74" t="s">
        <v>1007</v>
      </c>
      <c r="AD847" s="74" t="s">
        <v>1023</v>
      </c>
      <c r="AE847" s="74" t="s">
        <v>1017</v>
      </c>
      <c r="AF847" s="74">
        <v>3</v>
      </c>
      <c r="AG847" s="74" t="s">
        <v>1005</v>
      </c>
      <c r="AH847" s="74">
        <v>0</v>
      </c>
      <c r="AI847" s="104">
        <v>0</v>
      </c>
    </row>
    <row r="848" spans="1:35">
      <c r="A848" s="95">
        <v>846</v>
      </c>
      <c r="B848" s="74" t="s">
        <v>30</v>
      </c>
      <c r="C848" s="74" t="s">
        <v>1828</v>
      </c>
      <c r="D848" s="74" t="s">
        <v>1828</v>
      </c>
      <c r="E848" s="74" t="str">
        <f>HYPERLINK("[映雪.xlsx]类型!B3",'类型（5）'!$C$3)</f>
        <v>武勇强化</v>
      </c>
      <c r="F848" s="74" t="s">
        <v>1001</v>
      </c>
      <c r="G848" s="74" t="s">
        <v>1002</v>
      </c>
      <c r="H848" s="74">
        <v>882</v>
      </c>
      <c r="I848" s="74">
        <v>882</v>
      </c>
      <c r="J848" s="74">
        <v>110</v>
      </c>
      <c r="K848" s="74">
        <v>35</v>
      </c>
      <c r="L848" s="74">
        <v>31</v>
      </c>
      <c r="M848" s="74">
        <v>31</v>
      </c>
      <c r="N848" s="74">
        <v>32</v>
      </c>
      <c r="O848" s="74">
        <f t="shared" si="13"/>
        <v>129</v>
      </c>
      <c r="P848" s="74" t="s">
        <v>1082</v>
      </c>
      <c r="Q848" s="74">
        <v>100</v>
      </c>
      <c r="R848" s="74">
        <v>1</v>
      </c>
      <c r="S848" s="74" t="s">
        <v>1012</v>
      </c>
      <c r="T848" s="74">
        <v>1549</v>
      </c>
      <c r="U848" s="74">
        <v>1564</v>
      </c>
      <c r="V848" s="74">
        <v>1586</v>
      </c>
      <c r="W848" s="74">
        <v>1615</v>
      </c>
      <c r="X848" s="74">
        <v>75</v>
      </c>
      <c r="Y848" s="74">
        <v>8</v>
      </c>
      <c r="Z848" s="74" t="s">
        <v>1004</v>
      </c>
      <c r="AA848" s="74" t="s">
        <v>1004</v>
      </c>
      <c r="AB848" s="74" t="s">
        <v>1006</v>
      </c>
      <c r="AC848" s="74" t="s">
        <v>1007</v>
      </c>
      <c r="AD848" s="74" t="s">
        <v>1023</v>
      </c>
      <c r="AE848" s="74" t="s">
        <v>1017</v>
      </c>
      <c r="AF848" s="74">
        <v>3</v>
      </c>
      <c r="AG848" s="74" t="s">
        <v>1005</v>
      </c>
      <c r="AH848" s="74">
        <v>0</v>
      </c>
      <c r="AI848" s="104">
        <v>0</v>
      </c>
    </row>
    <row r="849" spans="1:35">
      <c r="A849" s="95">
        <v>847</v>
      </c>
      <c r="B849" s="74" t="s">
        <v>30</v>
      </c>
      <c r="C849" s="74" t="s">
        <v>1829</v>
      </c>
      <c r="D849" s="74" t="s">
        <v>1829</v>
      </c>
      <c r="E849" s="74" t="str">
        <f>HYPERLINK("[映雪.xlsx]类型!B9",'类型（5）'!$C$9)</f>
        <v>家政全能</v>
      </c>
      <c r="F849" s="74" t="s">
        <v>1001</v>
      </c>
      <c r="G849" s="74" t="s">
        <v>1002</v>
      </c>
      <c r="H849" s="74">
        <v>572</v>
      </c>
      <c r="I849" s="74">
        <v>572</v>
      </c>
      <c r="J849" s="74">
        <v>110</v>
      </c>
      <c r="K849" s="74">
        <v>35</v>
      </c>
      <c r="L849" s="74">
        <v>37</v>
      </c>
      <c r="M849" s="74">
        <v>37</v>
      </c>
      <c r="N849" s="74">
        <v>39</v>
      </c>
      <c r="O849" s="74">
        <f t="shared" si="13"/>
        <v>148</v>
      </c>
      <c r="P849" s="74" t="s">
        <v>1022</v>
      </c>
      <c r="Q849" s="74">
        <v>100</v>
      </c>
      <c r="R849" s="74">
        <v>1</v>
      </c>
      <c r="S849" s="74" t="s">
        <v>1012</v>
      </c>
      <c r="T849" s="74">
        <v>1495</v>
      </c>
      <c r="U849" s="74">
        <v>1510</v>
      </c>
      <c r="V849" s="74">
        <v>1569</v>
      </c>
      <c r="W849" s="74">
        <v>1615</v>
      </c>
      <c r="X849" s="74">
        <v>75</v>
      </c>
      <c r="Y849" s="74">
        <v>8</v>
      </c>
      <c r="Z849" s="74" t="s">
        <v>1004</v>
      </c>
      <c r="AA849" s="74" t="s">
        <v>1004</v>
      </c>
      <c r="AB849" s="74" t="s">
        <v>1006</v>
      </c>
      <c r="AC849" s="74" t="s">
        <v>1007</v>
      </c>
      <c r="AD849" s="74" t="s">
        <v>1023</v>
      </c>
      <c r="AE849" s="74" t="s">
        <v>1017</v>
      </c>
      <c r="AF849" s="74">
        <v>3</v>
      </c>
      <c r="AG849" s="74" t="s">
        <v>1005</v>
      </c>
      <c r="AH849" s="74">
        <v>0</v>
      </c>
      <c r="AI849" s="104">
        <v>0</v>
      </c>
    </row>
    <row r="850" spans="1:35">
      <c r="A850" s="95">
        <v>848</v>
      </c>
      <c r="B850" s="74" t="s">
        <v>30</v>
      </c>
      <c r="C850" s="74" t="s">
        <v>1830</v>
      </c>
      <c r="D850" s="74" t="s">
        <v>1830</v>
      </c>
      <c r="E850" s="74" t="str">
        <f>HYPERLINK("[映雪.xlsx]类型!B6",'类型（5）'!$C$6)</f>
        <v>统御全能</v>
      </c>
      <c r="F850" s="74" t="s">
        <v>1001</v>
      </c>
      <c r="G850" s="74" t="s">
        <v>1002</v>
      </c>
      <c r="H850" s="74">
        <v>574</v>
      </c>
      <c r="I850" s="74">
        <v>574</v>
      </c>
      <c r="J850" s="74">
        <v>110</v>
      </c>
      <c r="K850" s="74">
        <v>32</v>
      </c>
      <c r="L850" s="74">
        <v>78</v>
      </c>
      <c r="M850" s="74">
        <v>70</v>
      </c>
      <c r="N850" s="74">
        <v>37</v>
      </c>
      <c r="O850" s="74">
        <f t="shared" si="13"/>
        <v>217</v>
      </c>
      <c r="P850" s="74" t="s">
        <v>1082</v>
      </c>
      <c r="Q850" s="74">
        <v>100</v>
      </c>
      <c r="R850" s="74">
        <v>1</v>
      </c>
      <c r="S850" s="74" t="s">
        <v>1012</v>
      </c>
      <c r="T850" s="74">
        <v>1500</v>
      </c>
      <c r="U850" s="74">
        <v>1515</v>
      </c>
      <c r="V850" s="74">
        <v>1574</v>
      </c>
      <c r="W850" s="74">
        <v>1615</v>
      </c>
      <c r="X850" s="74">
        <v>75</v>
      </c>
      <c r="Y850" s="74">
        <v>83</v>
      </c>
      <c r="Z850" s="74" t="s">
        <v>1004</v>
      </c>
      <c r="AA850" s="74" t="s">
        <v>1004</v>
      </c>
      <c r="AB850" s="74" t="s">
        <v>1006</v>
      </c>
      <c r="AC850" s="74" t="s">
        <v>1007</v>
      </c>
      <c r="AD850" s="74" t="s">
        <v>1008</v>
      </c>
      <c r="AE850" s="74" t="s">
        <v>1024</v>
      </c>
      <c r="AF850" s="74">
        <v>9</v>
      </c>
      <c r="AG850" s="74" t="s">
        <v>1005</v>
      </c>
      <c r="AH850" s="74">
        <v>0</v>
      </c>
      <c r="AI850" s="104">
        <v>0</v>
      </c>
    </row>
    <row r="851" spans="1:35">
      <c r="A851" s="95">
        <v>849</v>
      </c>
      <c r="B851" s="74" t="s">
        <v>30</v>
      </c>
      <c r="C851" s="74" t="s">
        <v>1831</v>
      </c>
      <c r="D851" s="74" t="s">
        <v>1831</v>
      </c>
      <c r="E851" s="96" t="str">
        <f>HYPERLINK("[映雪.xlsx]类型!B20",'类型（5）'!$C$20)</f>
        <v>指挥官</v>
      </c>
      <c r="F851" s="74" t="s">
        <v>1001</v>
      </c>
      <c r="G851" s="74" t="s">
        <v>1002</v>
      </c>
      <c r="H851" s="74">
        <v>573</v>
      </c>
      <c r="I851" s="74">
        <v>573</v>
      </c>
      <c r="J851" s="74">
        <v>110</v>
      </c>
      <c r="K851" s="74">
        <v>73</v>
      </c>
      <c r="L851" s="74">
        <v>68</v>
      </c>
      <c r="M851" s="74">
        <v>54</v>
      </c>
      <c r="N851" s="74">
        <v>50</v>
      </c>
      <c r="O851" s="74">
        <f t="shared" si="13"/>
        <v>245</v>
      </c>
      <c r="P851" s="74" t="s">
        <v>1083</v>
      </c>
      <c r="Q851" s="74">
        <v>100</v>
      </c>
      <c r="R851" s="74">
        <v>1</v>
      </c>
      <c r="S851" s="74" t="s">
        <v>1012</v>
      </c>
      <c r="T851" s="74">
        <v>1565</v>
      </c>
      <c r="U851" s="74">
        <v>1580</v>
      </c>
      <c r="V851" s="74">
        <v>1634</v>
      </c>
      <c r="W851" s="74">
        <v>1615</v>
      </c>
      <c r="X851" s="74">
        <v>80</v>
      </c>
      <c r="Y851" s="74">
        <v>83</v>
      </c>
      <c r="Z851" s="74" t="s">
        <v>1004</v>
      </c>
      <c r="AA851" s="74" t="s">
        <v>1005</v>
      </c>
      <c r="AB851" s="74" t="s">
        <v>1006</v>
      </c>
      <c r="AC851" s="74" t="s">
        <v>1007</v>
      </c>
      <c r="AD851" s="74" t="s">
        <v>1008</v>
      </c>
      <c r="AE851" s="74" t="s">
        <v>1024</v>
      </c>
      <c r="AF851" s="74">
        <v>4</v>
      </c>
      <c r="AG851" s="74" t="s">
        <v>1005</v>
      </c>
      <c r="AH851" s="74">
        <v>0</v>
      </c>
      <c r="AI851" s="104">
        <v>0</v>
      </c>
    </row>
    <row r="852" spans="1:35">
      <c r="A852" s="95">
        <v>850</v>
      </c>
      <c r="B852" s="74" t="s">
        <v>30</v>
      </c>
      <c r="C852" s="74" t="s">
        <v>1832</v>
      </c>
      <c r="D852" s="74" t="s">
        <v>1832</v>
      </c>
      <c r="E852" s="74" t="str">
        <f>HYPERLINK("[映雪.xlsx]类型!B6",'类型（5）'!$C$6)</f>
        <v>统御全能</v>
      </c>
      <c r="F852" s="74" t="s">
        <v>1001</v>
      </c>
      <c r="G852" s="74" t="s">
        <v>1002</v>
      </c>
      <c r="H852" s="74">
        <v>620</v>
      </c>
      <c r="I852" s="74">
        <v>620</v>
      </c>
      <c r="J852" s="74">
        <v>110</v>
      </c>
      <c r="K852" s="74">
        <v>67</v>
      </c>
      <c r="L852" s="74">
        <v>69</v>
      </c>
      <c r="M852" s="74">
        <v>63</v>
      </c>
      <c r="N852" s="74">
        <v>65</v>
      </c>
      <c r="O852" s="74">
        <f t="shared" si="13"/>
        <v>264</v>
      </c>
      <c r="P852" s="74" t="s">
        <v>1046</v>
      </c>
      <c r="Q852" s="74">
        <v>100</v>
      </c>
      <c r="R852" s="74">
        <v>1</v>
      </c>
      <c r="S852" s="74" t="s">
        <v>1012</v>
      </c>
      <c r="T852" s="74">
        <v>1525</v>
      </c>
      <c r="U852" s="74">
        <v>1540</v>
      </c>
      <c r="V852" s="74">
        <v>1591</v>
      </c>
      <c r="W852" s="74">
        <v>1615</v>
      </c>
      <c r="X852" s="74">
        <v>75</v>
      </c>
      <c r="Y852" s="74">
        <v>83</v>
      </c>
      <c r="Z852" s="74" t="s">
        <v>1004</v>
      </c>
      <c r="AA852" s="74" t="s">
        <v>1004</v>
      </c>
      <c r="AB852" s="74" t="s">
        <v>1006</v>
      </c>
      <c r="AC852" s="74" t="s">
        <v>1007</v>
      </c>
      <c r="AD852" s="74" t="s">
        <v>1023</v>
      </c>
      <c r="AE852" s="74" t="s">
        <v>1024</v>
      </c>
      <c r="AF852" s="74">
        <v>2</v>
      </c>
      <c r="AG852" s="74" t="s">
        <v>1005</v>
      </c>
      <c r="AH852" s="74">
        <v>0</v>
      </c>
      <c r="AI852" s="104">
        <v>0</v>
      </c>
    </row>
    <row r="853" spans="1:35">
      <c r="A853" s="95">
        <v>851</v>
      </c>
      <c r="B853" s="74" t="s">
        <v>30</v>
      </c>
      <c r="C853" s="74" t="s">
        <v>1833</v>
      </c>
      <c r="D853" s="74" t="s">
        <v>1833</v>
      </c>
      <c r="E853" s="74" t="str">
        <f>HYPERLINK("[映雪.xlsx]类型!B1",'类型（5）'!$C$1)</f>
        <v>均衡</v>
      </c>
      <c r="F853" s="74" t="s">
        <v>1001</v>
      </c>
      <c r="G853" s="74" t="s">
        <v>1002</v>
      </c>
      <c r="H853" s="74">
        <v>903</v>
      </c>
      <c r="I853" s="74">
        <v>903</v>
      </c>
      <c r="J853" s="74">
        <v>110</v>
      </c>
      <c r="K853" s="74">
        <v>42</v>
      </c>
      <c r="L853" s="74">
        <v>54</v>
      </c>
      <c r="M853" s="74">
        <v>68</v>
      </c>
      <c r="N853" s="74">
        <v>67</v>
      </c>
      <c r="O853" s="74">
        <f t="shared" si="13"/>
        <v>231</v>
      </c>
      <c r="P853" s="74" t="s">
        <v>1029</v>
      </c>
      <c r="Q853" s="74">
        <v>100</v>
      </c>
      <c r="R853" s="74">
        <v>1</v>
      </c>
      <c r="S853" s="74" t="s">
        <v>1012</v>
      </c>
      <c r="T853" s="74">
        <v>1507</v>
      </c>
      <c r="U853" s="74">
        <v>1522</v>
      </c>
      <c r="V853" s="74">
        <v>1555</v>
      </c>
      <c r="W853" s="74">
        <v>1615</v>
      </c>
      <c r="X853" s="74">
        <v>25</v>
      </c>
      <c r="Y853" s="74">
        <v>83</v>
      </c>
      <c r="Z853" s="74" t="s">
        <v>1004</v>
      </c>
      <c r="AA853" s="74" t="s">
        <v>1004</v>
      </c>
      <c r="AB853" s="74" t="s">
        <v>1006</v>
      </c>
      <c r="AC853" s="74" t="s">
        <v>1007</v>
      </c>
      <c r="AD853" s="74" t="s">
        <v>1023</v>
      </c>
      <c r="AE853" s="74" t="s">
        <v>1024</v>
      </c>
      <c r="AF853" s="74">
        <v>3</v>
      </c>
      <c r="AG853" s="74" t="s">
        <v>1005</v>
      </c>
      <c r="AH853" s="74">
        <v>0</v>
      </c>
      <c r="AI853" s="104">
        <v>0</v>
      </c>
    </row>
    <row r="854" spans="1:35">
      <c r="A854" s="95">
        <v>852</v>
      </c>
      <c r="B854" s="74" t="s">
        <v>30</v>
      </c>
      <c r="C854" s="74" t="s">
        <v>1834</v>
      </c>
      <c r="D854" s="74" t="s">
        <v>1834</v>
      </c>
      <c r="E854" s="74" t="str">
        <f>HYPERLINK("[映雪.xlsx]类型!B3",'类型（5）'!$C$3)</f>
        <v>武勇强化</v>
      </c>
      <c r="F854" s="74" t="s">
        <v>1001</v>
      </c>
      <c r="G854" s="74" t="s">
        <v>1002</v>
      </c>
      <c r="H854" s="74">
        <v>496</v>
      </c>
      <c r="I854" s="74">
        <v>496</v>
      </c>
      <c r="J854" s="74">
        <v>110</v>
      </c>
      <c r="K854" s="74">
        <v>61</v>
      </c>
      <c r="L854" s="74">
        <v>70</v>
      </c>
      <c r="M854" s="74">
        <v>66</v>
      </c>
      <c r="N854" s="74">
        <v>69</v>
      </c>
      <c r="O854" s="74">
        <f t="shared" si="13"/>
        <v>266</v>
      </c>
      <c r="P854" s="74" t="s">
        <v>1074</v>
      </c>
      <c r="Q854" s="74">
        <v>100</v>
      </c>
      <c r="R854" s="74">
        <v>1</v>
      </c>
      <c r="S854" s="74" t="s">
        <v>1012</v>
      </c>
      <c r="T854" s="74">
        <v>1530</v>
      </c>
      <c r="U854" s="74">
        <v>1544</v>
      </c>
      <c r="V854" s="74">
        <v>1569</v>
      </c>
      <c r="W854" s="74">
        <v>1615</v>
      </c>
      <c r="X854" s="74">
        <v>9</v>
      </c>
      <c r="Y854" s="74">
        <v>83</v>
      </c>
      <c r="Z854" s="74" t="s">
        <v>1004</v>
      </c>
      <c r="AA854" s="74" t="s">
        <v>1004</v>
      </c>
      <c r="AB854" s="74" t="s">
        <v>1006</v>
      </c>
      <c r="AC854" s="74" t="s">
        <v>1007</v>
      </c>
      <c r="AD854" s="74" t="s">
        <v>1023</v>
      </c>
      <c r="AE854" s="74" t="s">
        <v>1024</v>
      </c>
      <c r="AF854" s="74">
        <v>5</v>
      </c>
      <c r="AG854" s="74" t="s">
        <v>1005</v>
      </c>
      <c r="AH854" s="74">
        <v>0</v>
      </c>
      <c r="AI854" s="104">
        <v>0</v>
      </c>
    </row>
    <row r="855" spans="1:35">
      <c r="A855" s="95">
        <v>853</v>
      </c>
      <c r="B855" s="74" t="s">
        <v>30</v>
      </c>
      <c r="C855" s="74" t="s">
        <v>1835</v>
      </c>
      <c r="D855" s="74" t="s">
        <v>1835</v>
      </c>
      <c r="E855" s="96" t="str">
        <f>HYPERLINK("[映雪.xlsx]类型!B5",'类型（5）'!$C$5)</f>
        <v>家政强化</v>
      </c>
      <c r="F855" s="74" t="s">
        <v>1001</v>
      </c>
      <c r="G855" s="74" t="s">
        <v>1002</v>
      </c>
      <c r="H855" s="74">
        <v>616</v>
      </c>
      <c r="I855" s="74">
        <v>616</v>
      </c>
      <c r="J855" s="74">
        <v>110</v>
      </c>
      <c r="K855" s="74">
        <v>32</v>
      </c>
      <c r="L855" s="74">
        <v>43</v>
      </c>
      <c r="M855" s="74">
        <v>40</v>
      </c>
      <c r="N855" s="74">
        <v>71</v>
      </c>
      <c r="O855" s="74">
        <f t="shared" si="13"/>
        <v>186</v>
      </c>
      <c r="P855" s="74" t="s">
        <v>1064</v>
      </c>
      <c r="Q855" s="74">
        <v>100</v>
      </c>
      <c r="R855" s="74">
        <v>1</v>
      </c>
      <c r="S855" s="74" t="s">
        <v>1012</v>
      </c>
      <c r="T855" s="74">
        <v>1518</v>
      </c>
      <c r="U855" s="74">
        <v>1533</v>
      </c>
      <c r="V855" s="74">
        <v>1577</v>
      </c>
      <c r="W855" s="74">
        <v>1615</v>
      </c>
      <c r="X855" s="74">
        <v>26</v>
      </c>
      <c r="Y855" s="74">
        <v>83</v>
      </c>
      <c r="Z855" s="74" t="s">
        <v>1004</v>
      </c>
      <c r="AA855" s="74" t="s">
        <v>1004</v>
      </c>
      <c r="AB855" s="74" t="s">
        <v>1006</v>
      </c>
      <c r="AC855" s="74" t="s">
        <v>1007</v>
      </c>
      <c r="AD855" s="74" t="s">
        <v>1008</v>
      </c>
      <c r="AE855" s="74" t="s">
        <v>1024</v>
      </c>
      <c r="AF855" s="74">
        <v>1</v>
      </c>
      <c r="AG855" s="74" t="s">
        <v>1005</v>
      </c>
      <c r="AH855" s="74">
        <v>0</v>
      </c>
      <c r="AI855" s="104">
        <v>0</v>
      </c>
    </row>
    <row r="856" spans="1:35">
      <c r="A856" s="95">
        <v>854</v>
      </c>
      <c r="B856" s="74" t="s">
        <v>30</v>
      </c>
      <c r="C856" s="74" t="s">
        <v>1836</v>
      </c>
      <c r="D856" s="74" t="s">
        <v>1836</v>
      </c>
      <c r="E856" s="74" t="str">
        <f>HYPERLINK("[映雪.xlsx]类型!B13",'类型（5）'!$C$13)</f>
        <v>贤者</v>
      </c>
      <c r="F856" s="74" t="s">
        <v>1001</v>
      </c>
      <c r="G856" s="74" t="s">
        <v>1002</v>
      </c>
      <c r="H856" s="74">
        <v>637</v>
      </c>
      <c r="I856" s="74">
        <v>637</v>
      </c>
      <c r="J856" s="74">
        <v>110</v>
      </c>
      <c r="K856" s="74">
        <v>75</v>
      </c>
      <c r="L856" s="74">
        <v>72</v>
      </c>
      <c r="M856" s="74">
        <v>81</v>
      </c>
      <c r="N856" s="74">
        <v>60</v>
      </c>
      <c r="O856" s="74">
        <f t="shared" si="13"/>
        <v>288</v>
      </c>
      <c r="P856" s="74" t="s">
        <v>1470</v>
      </c>
      <c r="Q856" s="74">
        <v>100</v>
      </c>
      <c r="R856" s="74">
        <v>1</v>
      </c>
      <c r="S856" s="74" t="s">
        <v>1012</v>
      </c>
      <c r="T856" s="74">
        <v>1548</v>
      </c>
      <c r="U856" s="74">
        <v>1563</v>
      </c>
      <c r="V856" s="74">
        <v>1582</v>
      </c>
      <c r="W856" s="74">
        <v>1615</v>
      </c>
      <c r="X856" s="74">
        <v>21</v>
      </c>
      <c r="Y856" s="74">
        <v>83</v>
      </c>
      <c r="Z856" s="74" t="s">
        <v>1004</v>
      </c>
      <c r="AA856" s="74" t="s">
        <v>1004</v>
      </c>
      <c r="AB856" s="74" t="s">
        <v>1006</v>
      </c>
      <c r="AC856" s="74" t="s">
        <v>1007</v>
      </c>
      <c r="AD856" s="74" t="s">
        <v>1016</v>
      </c>
      <c r="AE856" s="74" t="s">
        <v>1013</v>
      </c>
      <c r="AF856" s="74">
        <v>8</v>
      </c>
      <c r="AG856" s="74" t="s">
        <v>1005</v>
      </c>
      <c r="AH856" s="74">
        <v>0</v>
      </c>
      <c r="AI856" s="104">
        <v>0</v>
      </c>
    </row>
    <row r="857" spans="1:35">
      <c r="A857" s="95">
        <v>855</v>
      </c>
      <c r="B857" s="74" t="s">
        <v>30</v>
      </c>
      <c r="C857" s="74" t="s">
        <v>30</v>
      </c>
      <c r="D857" s="74" t="s">
        <v>30</v>
      </c>
      <c r="E857" s="74" t="str">
        <f>HYPERLINK("[映雪.xlsx]类型!B13",'类型（5）'!$C$13)</f>
        <v>贤者</v>
      </c>
      <c r="F857" s="74" t="s">
        <v>1001</v>
      </c>
      <c r="G857" s="74" t="s">
        <v>1002</v>
      </c>
      <c r="H857" s="74">
        <v>296</v>
      </c>
      <c r="I857" s="74">
        <v>296</v>
      </c>
      <c r="J857" s="74">
        <v>110</v>
      </c>
      <c r="K857" s="74">
        <v>87</v>
      </c>
      <c r="L857" s="74">
        <v>75</v>
      </c>
      <c r="M857" s="74">
        <v>72</v>
      </c>
      <c r="N857" s="74">
        <v>69</v>
      </c>
      <c r="O857" s="74">
        <f t="shared" si="13"/>
        <v>303</v>
      </c>
      <c r="P857" s="74" t="s">
        <v>1734</v>
      </c>
      <c r="Q857" s="74">
        <v>11457</v>
      </c>
      <c r="R857" s="74">
        <v>6</v>
      </c>
      <c r="S857" s="74" t="s">
        <v>4</v>
      </c>
      <c r="T857" s="74">
        <v>1543</v>
      </c>
      <c r="U857" s="74">
        <v>1555</v>
      </c>
      <c r="V857" s="74">
        <v>1585</v>
      </c>
      <c r="W857" s="74">
        <v>1615</v>
      </c>
      <c r="X857" s="74">
        <v>93</v>
      </c>
      <c r="Y857" s="74">
        <v>18</v>
      </c>
      <c r="Z857" s="74" t="s">
        <v>1004</v>
      </c>
      <c r="AA857" s="74" t="s">
        <v>1005</v>
      </c>
      <c r="AB857" s="74" t="s">
        <v>1006</v>
      </c>
      <c r="AC857" s="74" t="s">
        <v>1062</v>
      </c>
      <c r="AD857" s="74" t="s">
        <v>1016</v>
      </c>
      <c r="AE857" s="74" t="s">
        <v>1038</v>
      </c>
      <c r="AF857" s="74">
        <v>7</v>
      </c>
      <c r="AG857" s="74" t="s">
        <v>1005</v>
      </c>
      <c r="AH857" s="74">
        <v>0</v>
      </c>
      <c r="AI857" s="104">
        <v>0</v>
      </c>
    </row>
    <row r="858" spans="1:35">
      <c r="A858" s="95">
        <v>856</v>
      </c>
      <c r="B858" s="74" t="s">
        <v>30</v>
      </c>
      <c r="C858" s="74" t="s">
        <v>1837</v>
      </c>
      <c r="D858" s="74" t="s">
        <v>1837</v>
      </c>
      <c r="E858" s="74" t="str">
        <f>HYPERLINK("[映雪.xlsx]类型!B3",'类型（5）'!$C$3)</f>
        <v>武勇强化</v>
      </c>
      <c r="F858" s="74" t="s">
        <v>1001</v>
      </c>
      <c r="G858" s="74" t="s">
        <v>1002</v>
      </c>
      <c r="H858" s="74">
        <v>201</v>
      </c>
      <c r="I858" s="74">
        <v>201</v>
      </c>
      <c r="J858" s="74">
        <v>110</v>
      </c>
      <c r="K858" s="74">
        <v>63</v>
      </c>
      <c r="L858" s="74">
        <v>79</v>
      </c>
      <c r="M858" s="74">
        <v>54</v>
      </c>
      <c r="N858" s="74">
        <v>47</v>
      </c>
      <c r="O858" s="74">
        <f t="shared" si="13"/>
        <v>243</v>
      </c>
      <c r="P858" s="74" t="s">
        <v>1031</v>
      </c>
      <c r="Q858" s="74">
        <v>100</v>
      </c>
      <c r="R858" s="74">
        <v>1</v>
      </c>
      <c r="S858" s="74" t="s">
        <v>1012</v>
      </c>
      <c r="T858" s="74">
        <v>1538</v>
      </c>
      <c r="U858" s="74">
        <v>1553</v>
      </c>
      <c r="V858" s="74">
        <v>1591</v>
      </c>
      <c r="W858" s="74">
        <v>1615</v>
      </c>
      <c r="X858" s="74">
        <v>93</v>
      </c>
      <c r="Y858" s="74">
        <v>13</v>
      </c>
      <c r="Z858" s="74" t="s">
        <v>1004</v>
      </c>
      <c r="AA858" s="74" t="s">
        <v>1005</v>
      </c>
      <c r="AB858" s="74" t="s">
        <v>1006</v>
      </c>
      <c r="AC858" s="74" t="s">
        <v>1007</v>
      </c>
      <c r="AD858" s="74" t="s">
        <v>1008</v>
      </c>
      <c r="AE858" s="74" t="s">
        <v>1009</v>
      </c>
      <c r="AF858" s="74">
        <v>6</v>
      </c>
      <c r="AG858" s="74" t="s">
        <v>1005</v>
      </c>
      <c r="AH858" s="74">
        <v>0</v>
      </c>
      <c r="AI858" s="104">
        <v>0</v>
      </c>
    </row>
    <row r="859" spans="1:35">
      <c r="A859" s="95">
        <v>857</v>
      </c>
      <c r="B859" s="74" t="s">
        <v>30</v>
      </c>
      <c r="C859" s="74" t="s">
        <v>1838</v>
      </c>
      <c r="D859" s="74" t="s">
        <v>1838</v>
      </c>
      <c r="E859" s="74" t="str">
        <f>HYPERLINK("[映雪.xlsx]类型!B13",'类型（5）'!$C$13)</f>
        <v>贤者</v>
      </c>
      <c r="F859" s="74" t="s">
        <v>1001</v>
      </c>
      <c r="G859" s="74" t="s">
        <v>1002</v>
      </c>
      <c r="H859" s="74">
        <v>591</v>
      </c>
      <c r="I859" s="74">
        <v>591</v>
      </c>
      <c r="J859" s="74">
        <v>110</v>
      </c>
      <c r="K859" s="74">
        <v>73</v>
      </c>
      <c r="L859" s="74">
        <v>66</v>
      </c>
      <c r="M859" s="74">
        <v>75</v>
      </c>
      <c r="N859" s="74">
        <v>73</v>
      </c>
      <c r="O859" s="74">
        <f t="shared" si="13"/>
        <v>287</v>
      </c>
      <c r="P859" s="74" t="s">
        <v>1079</v>
      </c>
      <c r="Q859" s="74">
        <v>100</v>
      </c>
      <c r="R859" s="74">
        <v>1</v>
      </c>
      <c r="S859" s="74" t="s">
        <v>1012</v>
      </c>
      <c r="T859" s="74">
        <v>1530</v>
      </c>
      <c r="U859" s="74">
        <v>1545</v>
      </c>
      <c r="V859" s="74">
        <v>1579</v>
      </c>
      <c r="W859" s="74">
        <v>1615</v>
      </c>
      <c r="X859" s="74">
        <v>90</v>
      </c>
      <c r="Y859" s="74">
        <v>13</v>
      </c>
      <c r="Z859" s="74" t="s">
        <v>1004</v>
      </c>
      <c r="AA859" s="74" t="s">
        <v>1004</v>
      </c>
      <c r="AB859" s="74" t="s">
        <v>1006</v>
      </c>
      <c r="AC859" s="74" t="s">
        <v>1007</v>
      </c>
      <c r="AD859" s="74" t="s">
        <v>1008</v>
      </c>
      <c r="AE859" s="74" t="s">
        <v>1009</v>
      </c>
      <c r="AF859" s="74">
        <v>8</v>
      </c>
      <c r="AG859" s="74" t="s">
        <v>1005</v>
      </c>
      <c r="AH859" s="74">
        <v>0</v>
      </c>
      <c r="AI859" s="104">
        <v>0</v>
      </c>
    </row>
    <row r="860" spans="1:35">
      <c r="A860" s="95">
        <v>858</v>
      </c>
      <c r="B860" s="74" t="s">
        <v>30</v>
      </c>
      <c r="C860" s="74" t="s">
        <v>1839</v>
      </c>
      <c r="D860" s="74" t="s">
        <v>1839</v>
      </c>
      <c r="E860" s="74" t="str">
        <f>HYPERLINK("[映雪.xlsx]类型!B19",'类型（5）'!$C$19)</f>
        <v>妖精</v>
      </c>
      <c r="F860" s="74" t="s">
        <v>1001</v>
      </c>
      <c r="G860" s="74" t="s">
        <v>1002</v>
      </c>
      <c r="H860" s="74">
        <v>385</v>
      </c>
      <c r="I860" s="74">
        <v>385</v>
      </c>
      <c r="J860" s="74">
        <v>110</v>
      </c>
      <c r="K860" s="74">
        <v>63</v>
      </c>
      <c r="L860" s="74">
        <v>54</v>
      </c>
      <c r="M860" s="74">
        <v>9</v>
      </c>
      <c r="N860" s="74">
        <v>9</v>
      </c>
      <c r="O860" s="74">
        <f t="shared" si="13"/>
        <v>135</v>
      </c>
      <c r="P860" s="74" t="s">
        <v>1083</v>
      </c>
      <c r="Q860" s="74">
        <v>100</v>
      </c>
      <c r="R860" s="74">
        <v>1</v>
      </c>
      <c r="S860" s="74" t="s">
        <v>1012</v>
      </c>
      <c r="T860" s="74">
        <v>1567</v>
      </c>
      <c r="U860" s="74">
        <v>1582</v>
      </c>
      <c r="V860" s="74">
        <v>1636</v>
      </c>
      <c r="W860" s="74">
        <v>1615</v>
      </c>
      <c r="X860" s="74">
        <v>92</v>
      </c>
      <c r="Y860" s="74">
        <v>6</v>
      </c>
      <c r="Z860" s="74" t="s">
        <v>1004</v>
      </c>
      <c r="AA860" s="74" t="s">
        <v>1004</v>
      </c>
      <c r="AB860" s="74" t="s">
        <v>1006</v>
      </c>
      <c r="AC860" s="74" t="s">
        <v>1007</v>
      </c>
      <c r="AD860" s="74" t="s">
        <v>1023</v>
      </c>
      <c r="AE860" s="74" t="s">
        <v>1017</v>
      </c>
      <c r="AF860" s="74">
        <v>7</v>
      </c>
      <c r="AG860" s="74" t="s">
        <v>1005</v>
      </c>
      <c r="AH860" s="74">
        <v>0</v>
      </c>
      <c r="AI860" s="104">
        <v>0</v>
      </c>
    </row>
    <row r="861" spans="1:35">
      <c r="A861" s="95">
        <v>859</v>
      </c>
      <c r="B861" s="74" t="s">
        <v>30</v>
      </c>
      <c r="C861" s="74" t="s">
        <v>1840</v>
      </c>
      <c r="D861" s="74" t="s">
        <v>1840</v>
      </c>
      <c r="E861" s="74" t="str">
        <f>HYPERLINK("[映雪.xlsx]类型!B2",'类型（5）'!$C$2)</f>
        <v>统御强化</v>
      </c>
      <c r="F861" s="74" t="s">
        <v>1001</v>
      </c>
      <c r="G861" s="74" t="s">
        <v>1002</v>
      </c>
      <c r="H861" s="74">
        <v>932</v>
      </c>
      <c r="I861" s="74">
        <v>932</v>
      </c>
      <c r="J861" s="74">
        <v>110</v>
      </c>
      <c r="K861" s="74">
        <v>47</v>
      </c>
      <c r="L861" s="74">
        <v>47</v>
      </c>
      <c r="M861" s="74">
        <v>42</v>
      </c>
      <c r="N861" s="74">
        <v>49</v>
      </c>
      <c r="O861" s="74">
        <f t="shared" si="13"/>
        <v>185</v>
      </c>
      <c r="P861" s="74" t="s">
        <v>1029</v>
      </c>
      <c r="Q861" s="74">
        <v>100</v>
      </c>
      <c r="R861" s="74">
        <v>1</v>
      </c>
      <c r="S861" s="74" t="s">
        <v>1012</v>
      </c>
      <c r="T861" s="74">
        <v>1565</v>
      </c>
      <c r="U861" s="74">
        <v>1580</v>
      </c>
      <c r="V861" s="74">
        <v>1624</v>
      </c>
      <c r="W861" s="74">
        <v>1615</v>
      </c>
      <c r="X861" s="74">
        <v>93</v>
      </c>
      <c r="Y861" s="74">
        <v>6</v>
      </c>
      <c r="Z861" s="74" t="s">
        <v>1004</v>
      </c>
      <c r="AA861" s="74" t="s">
        <v>1004</v>
      </c>
      <c r="AB861" s="74" t="s">
        <v>1006</v>
      </c>
      <c r="AC861" s="74" t="s">
        <v>1007</v>
      </c>
      <c r="AD861" s="74" t="s">
        <v>1023</v>
      </c>
      <c r="AE861" s="74" t="s">
        <v>1017</v>
      </c>
      <c r="AF861" s="74">
        <v>1</v>
      </c>
      <c r="AG861" s="74" t="s">
        <v>1005</v>
      </c>
      <c r="AH861" s="74">
        <v>0</v>
      </c>
      <c r="AI861" s="104">
        <v>0</v>
      </c>
    </row>
    <row r="862" spans="1:35">
      <c r="A862" s="95">
        <v>860</v>
      </c>
      <c r="B862" s="74" t="s">
        <v>30</v>
      </c>
      <c r="C862" s="74" t="s">
        <v>1841</v>
      </c>
      <c r="D862" s="74" t="s">
        <v>1841</v>
      </c>
      <c r="E862" s="74" t="str">
        <f>HYPERLINK("[映雪.xlsx]类型!B9",'类型（5）'!$C$9)</f>
        <v>家政全能</v>
      </c>
      <c r="F862" s="74" t="s">
        <v>1001</v>
      </c>
      <c r="G862" s="74" t="s">
        <v>1002</v>
      </c>
      <c r="H862" s="74">
        <v>215</v>
      </c>
      <c r="I862" s="74">
        <v>215</v>
      </c>
      <c r="J862" s="74">
        <v>110</v>
      </c>
      <c r="K862" s="74">
        <v>53</v>
      </c>
      <c r="L862" s="74">
        <v>74</v>
      </c>
      <c r="M862" s="74">
        <v>48</v>
      </c>
      <c r="N862" s="74">
        <v>81</v>
      </c>
      <c r="O862" s="74">
        <f t="shared" si="13"/>
        <v>256</v>
      </c>
      <c r="P862" s="74" t="s">
        <v>1042</v>
      </c>
      <c r="Q862" s="74">
        <v>100</v>
      </c>
      <c r="R862" s="74">
        <v>2</v>
      </c>
      <c r="S862" s="74" t="s">
        <v>1012</v>
      </c>
      <c r="T862" s="74">
        <v>1513</v>
      </c>
      <c r="U862" s="74">
        <v>1528</v>
      </c>
      <c r="V862" s="74">
        <v>1572</v>
      </c>
      <c r="W862" s="74">
        <v>1615</v>
      </c>
      <c r="X862" s="74">
        <v>92</v>
      </c>
      <c r="Y862" s="74">
        <v>20</v>
      </c>
      <c r="Z862" s="74" t="s">
        <v>1004</v>
      </c>
      <c r="AA862" s="74" t="s">
        <v>1004</v>
      </c>
      <c r="AB862" s="74" t="s">
        <v>1006</v>
      </c>
      <c r="AC862" s="74" t="s">
        <v>1007</v>
      </c>
      <c r="AD862" s="74" t="s">
        <v>1016</v>
      </c>
      <c r="AE862" s="74" t="s">
        <v>1020</v>
      </c>
      <c r="AF862" s="74">
        <v>4</v>
      </c>
      <c r="AG862" s="74" t="s">
        <v>1005</v>
      </c>
      <c r="AH862" s="74">
        <v>0</v>
      </c>
      <c r="AI862" s="104">
        <v>0</v>
      </c>
    </row>
    <row r="863" spans="1:35">
      <c r="A863" s="95">
        <v>861</v>
      </c>
      <c r="B863" s="74" t="s">
        <v>30</v>
      </c>
      <c r="C863" s="74" t="s">
        <v>763</v>
      </c>
      <c r="D863" s="74" t="s">
        <v>763</v>
      </c>
      <c r="E863" s="74" t="str">
        <f>HYPERLINK("[映雪.xlsx]类型!B13",'类型（5）'!$C$13)</f>
        <v>贤者</v>
      </c>
      <c r="F863" s="74" t="s">
        <v>1001</v>
      </c>
      <c r="G863" s="74" t="s">
        <v>1002</v>
      </c>
      <c r="H863" s="74">
        <v>288</v>
      </c>
      <c r="I863" s="74">
        <v>288</v>
      </c>
      <c r="J863" s="74">
        <v>110</v>
      </c>
      <c r="K863" s="74">
        <v>75</v>
      </c>
      <c r="L863" s="74">
        <v>81</v>
      </c>
      <c r="M863" s="74">
        <v>80</v>
      </c>
      <c r="N863" s="74">
        <v>36</v>
      </c>
      <c r="O863" s="74">
        <f t="shared" si="13"/>
        <v>272</v>
      </c>
      <c r="P863" s="74" t="s">
        <v>1061</v>
      </c>
      <c r="Q863" s="74">
        <v>100</v>
      </c>
      <c r="R863" s="74">
        <v>2</v>
      </c>
      <c r="S863" s="74" t="s">
        <v>1012</v>
      </c>
      <c r="T863" s="74">
        <v>1478</v>
      </c>
      <c r="U863" s="74">
        <v>1493</v>
      </c>
      <c r="V863" s="74">
        <v>1561</v>
      </c>
      <c r="W863" s="74">
        <v>1615</v>
      </c>
      <c r="X863" s="74">
        <v>68</v>
      </c>
      <c r="Y863" s="74">
        <v>20</v>
      </c>
      <c r="Z863" s="74" t="s">
        <v>1004</v>
      </c>
      <c r="AA863" s="74" t="s">
        <v>1005</v>
      </c>
      <c r="AB863" s="74" t="s">
        <v>1006</v>
      </c>
      <c r="AC863" s="74" t="s">
        <v>1007</v>
      </c>
      <c r="AD863" s="74" t="s">
        <v>1016</v>
      </c>
      <c r="AE863" s="74" t="s">
        <v>1020</v>
      </c>
      <c r="AF863" s="74">
        <v>11</v>
      </c>
      <c r="AG863" s="74" t="s">
        <v>1005</v>
      </c>
      <c r="AH863" s="74">
        <v>0</v>
      </c>
      <c r="AI863" s="104">
        <v>0</v>
      </c>
    </row>
    <row r="864" spans="1:35">
      <c r="A864" s="95">
        <v>862</v>
      </c>
      <c r="B864" s="74" t="s">
        <v>30</v>
      </c>
      <c r="C864" s="74" t="s">
        <v>1842</v>
      </c>
      <c r="D864" s="74" t="s">
        <v>1842</v>
      </c>
      <c r="E864" s="74" t="str">
        <f>HYPERLINK("[映雪.xlsx]类型!B13",'类型（5）'!$C$13)</f>
        <v>贤者</v>
      </c>
      <c r="F864" s="74" t="s">
        <v>1001</v>
      </c>
      <c r="G864" s="74" t="s">
        <v>1002</v>
      </c>
      <c r="H864" s="74">
        <v>729</v>
      </c>
      <c r="I864" s="74">
        <v>729</v>
      </c>
      <c r="J864" s="74">
        <v>110</v>
      </c>
      <c r="K864" s="74">
        <v>63</v>
      </c>
      <c r="L864" s="74">
        <v>79</v>
      </c>
      <c r="M864" s="74">
        <v>98</v>
      </c>
      <c r="N864" s="74">
        <v>48</v>
      </c>
      <c r="O864" s="74">
        <f t="shared" si="13"/>
        <v>288</v>
      </c>
      <c r="P864" s="74" t="s">
        <v>1037</v>
      </c>
      <c r="Q864" s="74">
        <v>100</v>
      </c>
      <c r="R864" s="74">
        <v>2</v>
      </c>
      <c r="S864" s="74" t="s">
        <v>1012</v>
      </c>
      <c r="T864" s="74">
        <v>1506</v>
      </c>
      <c r="U864" s="74">
        <v>1521</v>
      </c>
      <c r="V864" s="74">
        <v>1588</v>
      </c>
      <c r="W864" s="74">
        <v>1615</v>
      </c>
      <c r="X864" s="74">
        <v>71</v>
      </c>
      <c r="Y864" s="74">
        <v>20</v>
      </c>
      <c r="Z864" s="74" t="s">
        <v>1004</v>
      </c>
      <c r="AA864" s="74" t="s">
        <v>1004</v>
      </c>
      <c r="AB864" s="74" t="s">
        <v>1006</v>
      </c>
      <c r="AC864" s="74" t="s">
        <v>1007</v>
      </c>
      <c r="AD864" s="74" t="s">
        <v>1162</v>
      </c>
      <c r="AE864" s="74" t="s">
        <v>1020</v>
      </c>
      <c r="AF864" s="74">
        <v>14</v>
      </c>
      <c r="AG864" s="74" t="s">
        <v>1005</v>
      </c>
      <c r="AH864" s="74">
        <v>0</v>
      </c>
      <c r="AI864" s="104">
        <v>0</v>
      </c>
    </row>
    <row r="865" spans="1:35">
      <c r="A865" s="95">
        <v>863</v>
      </c>
      <c r="B865" s="74" t="s">
        <v>30</v>
      </c>
      <c r="C865" s="74" t="s">
        <v>1843</v>
      </c>
      <c r="D865" s="74" t="s">
        <v>1843</v>
      </c>
      <c r="E865" s="74" t="str">
        <f>HYPERLINK("[映雪.xlsx]类型!B9",'类型（5）'!$C$9)</f>
        <v>家政全能</v>
      </c>
      <c r="F865" s="74" t="s">
        <v>1001</v>
      </c>
      <c r="G865" s="74" t="s">
        <v>1002</v>
      </c>
      <c r="H865" s="74">
        <v>730</v>
      </c>
      <c r="I865" s="74">
        <v>730</v>
      </c>
      <c r="J865" s="74">
        <v>110</v>
      </c>
      <c r="K865" s="74">
        <v>54</v>
      </c>
      <c r="L865" s="74">
        <v>64</v>
      </c>
      <c r="M865" s="74">
        <v>77</v>
      </c>
      <c r="N865" s="74">
        <v>78</v>
      </c>
      <c r="O865" s="74">
        <f t="shared" si="13"/>
        <v>273</v>
      </c>
      <c r="P865" s="74" t="s">
        <v>1019</v>
      </c>
      <c r="Q865" s="74">
        <v>100</v>
      </c>
      <c r="R865" s="74">
        <v>1</v>
      </c>
      <c r="S865" s="74" t="s">
        <v>1012</v>
      </c>
      <c r="T865" s="74">
        <v>1536</v>
      </c>
      <c r="U865" s="74">
        <v>1551</v>
      </c>
      <c r="V865" s="74">
        <v>1588</v>
      </c>
      <c r="W865" s="74">
        <v>1615</v>
      </c>
      <c r="X865" s="74">
        <v>71</v>
      </c>
      <c r="Y865" s="74">
        <v>20</v>
      </c>
      <c r="Z865" s="74" t="s">
        <v>1004</v>
      </c>
      <c r="AA865" s="74" t="s">
        <v>1004</v>
      </c>
      <c r="AB865" s="74" t="s">
        <v>1006</v>
      </c>
      <c r="AC865" s="74" t="s">
        <v>1007</v>
      </c>
      <c r="AD865" s="74" t="s">
        <v>1008</v>
      </c>
      <c r="AE865" s="74" t="s">
        <v>1020</v>
      </c>
      <c r="AF865" s="74">
        <v>2</v>
      </c>
      <c r="AG865" s="74" t="s">
        <v>1005</v>
      </c>
      <c r="AH865" s="74">
        <v>0</v>
      </c>
      <c r="AI865" s="104">
        <v>0</v>
      </c>
    </row>
    <row r="866" spans="1:35">
      <c r="A866" s="95">
        <v>864</v>
      </c>
      <c r="B866" s="74" t="s">
        <v>30</v>
      </c>
      <c r="C866" s="74" t="s">
        <v>1844</v>
      </c>
      <c r="D866" s="74" t="s">
        <v>1844</v>
      </c>
      <c r="E866" s="74" t="str">
        <f>HYPERLINK("[映雪.xlsx]类型!B7",'类型（5）'!$C$7)</f>
        <v>武勇全能</v>
      </c>
      <c r="F866" s="74" t="s">
        <v>1001</v>
      </c>
      <c r="G866" s="74" t="s">
        <v>1002</v>
      </c>
      <c r="H866" s="74">
        <v>647</v>
      </c>
      <c r="I866" s="74">
        <v>647</v>
      </c>
      <c r="J866" s="74">
        <v>110</v>
      </c>
      <c r="K866" s="74">
        <v>32</v>
      </c>
      <c r="L866" s="74">
        <v>53</v>
      </c>
      <c r="M866" s="74">
        <v>51</v>
      </c>
      <c r="N866" s="74">
        <v>53</v>
      </c>
      <c r="O866" s="74">
        <f t="shared" si="13"/>
        <v>189</v>
      </c>
      <c r="P866" s="74" t="s">
        <v>1036</v>
      </c>
      <c r="Q866" s="74">
        <v>100</v>
      </c>
      <c r="R866" s="74">
        <v>1</v>
      </c>
      <c r="S866" s="74" t="s">
        <v>1012</v>
      </c>
      <c r="T866" s="74">
        <v>1519</v>
      </c>
      <c r="U866" s="74">
        <v>1534</v>
      </c>
      <c r="V866" s="74">
        <v>1588</v>
      </c>
      <c r="W866" s="74">
        <v>1615</v>
      </c>
      <c r="X866" s="74">
        <v>91</v>
      </c>
      <c r="Y866" s="74">
        <v>20</v>
      </c>
      <c r="Z866" s="74" t="s">
        <v>1004</v>
      </c>
      <c r="AA866" s="74" t="s">
        <v>1004</v>
      </c>
      <c r="AB866" s="74" t="s">
        <v>1006</v>
      </c>
      <c r="AC866" s="74" t="s">
        <v>1007</v>
      </c>
      <c r="AD866" s="74" t="s">
        <v>1023</v>
      </c>
      <c r="AE866" s="74" t="s">
        <v>1020</v>
      </c>
      <c r="AF866" s="74">
        <v>1</v>
      </c>
      <c r="AG866" s="74" t="s">
        <v>1005</v>
      </c>
      <c r="AH866" s="74">
        <v>0</v>
      </c>
      <c r="AI866" s="104">
        <v>0</v>
      </c>
    </row>
    <row r="867" spans="1:35">
      <c r="A867" s="95">
        <v>865</v>
      </c>
      <c r="B867" s="74" t="s">
        <v>104</v>
      </c>
      <c r="C867" s="74" t="s">
        <v>1845</v>
      </c>
      <c r="D867" s="74" t="s">
        <v>1845</v>
      </c>
      <c r="E867" s="96" t="str">
        <f>HYPERLINK("[映雪.xlsx]类型!B34",'类型（5）'!$C$34)</f>
        <v>宅女</v>
      </c>
      <c r="F867" s="74" t="s">
        <v>1001</v>
      </c>
      <c r="G867" s="74" t="s">
        <v>1002</v>
      </c>
      <c r="H867" s="74">
        <v>646</v>
      </c>
      <c r="I867" s="74">
        <v>646</v>
      </c>
      <c r="J867" s="74">
        <v>66</v>
      </c>
      <c r="K867" s="74">
        <v>78</v>
      </c>
      <c r="L867" s="74">
        <v>63</v>
      </c>
      <c r="M867" s="74">
        <v>65</v>
      </c>
      <c r="N867" s="74">
        <v>73</v>
      </c>
      <c r="O867" s="74">
        <f t="shared" si="13"/>
        <v>279</v>
      </c>
      <c r="P867" s="74" t="s">
        <v>1047</v>
      </c>
      <c r="Q867" s="74">
        <v>100</v>
      </c>
      <c r="R867" s="74">
        <v>1</v>
      </c>
      <c r="S867" s="74" t="s">
        <v>1012</v>
      </c>
      <c r="T867" s="74">
        <v>1541</v>
      </c>
      <c r="U867" s="74">
        <v>1556</v>
      </c>
      <c r="V867" s="74">
        <v>1593</v>
      </c>
      <c r="W867" s="74">
        <v>1615</v>
      </c>
      <c r="X867" s="74">
        <v>91</v>
      </c>
      <c r="Y867" s="74">
        <v>90</v>
      </c>
      <c r="Z867" s="74" t="s">
        <v>1004</v>
      </c>
      <c r="AA867" s="74" t="s">
        <v>1004</v>
      </c>
      <c r="AB867" s="74" t="s">
        <v>1006</v>
      </c>
      <c r="AC867" s="74" t="s">
        <v>1007</v>
      </c>
      <c r="AD867" s="74" t="s">
        <v>1008</v>
      </c>
      <c r="AE867" s="74" t="s">
        <v>1013</v>
      </c>
      <c r="AF867" s="74">
        <v>5</v>
      </c>
      <c r="AG867" s="74" t="s">
        <v>1004</v>
      </c>
      <c r="AH867" s="74">
        <v>0</v>
      </c>
      <c r="AI867" s="104">
        <v>0</v>
      </c>
    </row>
    <row r="868" spans="1:35">
      <c r="A868" s="95">
        <v>866</v>
      </c>
      <c r="B868" s="74" t="s">
        <v>104</v>
      </c>
      <c r="C868" s="74" t="s">
        <v>1846</v>
      </c>
      <c r="D868" s="74" t="s">
        <v>1846</v>
      </c>
      <c r="E868" s="74" t="str">
        <f>HYPERLINK("[映雪.xlsx]类型!B40",'类型（5）'!$C$40)</f>
        <v>中二</v>
      </c>
      <c r="F868" s="74" t="s">
        <v>1001</v>
      </c>
      <c r="G868" s="74" t="s">
        <v>1002</v>
      </c>
      <c r="H868" s="74">
        <v>991</v>
      </c>
      <c r="I868" s="74">
        <v>991</v>
      </c>
      <c r="J868" s="74">
        <v>66</v>
      </c>
      <c r="K868" s="74">
        <v>74</v>
      </c>
      <c r="L868" s="74">
        <v>68</v>
      </c>
      <c r="M868" s="74">
        <v>75</v>
      </c>
      <c r="N868" s="74">
        <v>71</v>
      </c>
      <c r="O868" s="74">
        <f t="shared" si="13"/>
        <v>288</v>
      </c>
      <c r="P868" s="74" t="s">
        <v>1064</v>
      </c>
      <c r="Q868" s="74">
        <v>100</v>
      </c>
      <c r="R868" s="74">
        <v>3</v>
      </c>
      <c r="S868" s="74" t="s">
        <v>1012</v>
      </c>
      <c r="T868" s="74">
        <v>1590</v>
      </c>
      <c r="U868" s="74">
        <v>1605</v>
      </c>
      <c r="V868" s="74">
        <v>1612</v>
      </c>
      <c r="W868" s="74">
        <v>1615</v>
      </c>
      <c r="X868" s="74">
        <v>75</v>
      </c>
      <c r="Y868" s="74">
        <v>90</v>
      </c>
      <c r="Z868" s="74" t="s">
        <v>1004</v>
      </c>
      <c r="AA868" s="74" t="s">
        <v>1004</v>
      </c>
      <c r="AB868" s="74" t="s">
        <v>1006</v>
      </c>
      <c r="AC868" s="74" t="s">
        <v>1204</v>
      </c>
      <c r="AD868" s="74" t="s">
        <v>1008</v>
      </c>
      <c r="AE868" s="74" t="s">
        <v>1009</v>
      </c>
      <c r="AF868" s="74">
        <v>11</v>
      </c>
      <c r="AG868" s="74" t="s">
        <v>1005</v>
      </c>
      <c r="AH868" s="74">
        <v>0</v>
      </c>
      <c r="AI868" s="104">
        <v>0</v>
      </c>
    </row>
    <row r="869" spans="1:35">
      <c r="A869" s="95">
        <v>867</v>
      </c>
      <c r="B869" s="74" t="s">
        <v>104</v>
      </c>
      <c r="C869" s="74" t="s">
        <v>1847</v>
      </c>
      <c r="D869" s="74" t="s">
        <v>1847</v>
      </c>
      <c r="E869" s="96" t="str">
        <f>HYPERLINK("[映雪.xlsx]类型!B23",'类型（5）'!$C$23)</f>
        <v>管家</v>
      </c>
      <c r="F869" s="74" t="s">
        <v>1001</v>
      </c>
      <c r="G869" s="74" t="s">
        <v>1002</v>
      </c>
      <c r="H869" s="74">
        <v>33</v>
      </c>
      <c r="I869" s="74">
        <v>33</v>
      </c>
      <c r="J869" s="74">
        <v>66</v>
      </c>
      <c r="K869" s="74">
        <v>56</v>
      </c>
      <c r="L869" s="74">
        <v>38</v>
      </c>
      <c r="M869" s="74">
        <v>74</v>
      </c>
      <c r="N869" s="74">
        <v>89</v>
      </c>
      <c r="O869" s="74">
        <f t="shared" si="13"/>
        <v>257</v>
      </c>
      <c r="P869" s="74" t="s">
        <v>1647</v>
      </c>
      <c r="Q869" s="74">
        <v>100</v>
      </c>
      <c r="R869" s="74">
        <v>3</v>
      </c>
      <c r="S869" s="74" t="s">
        <v>1012</v>
      </c>
      <c r="T869" s="74">
        <v>1530</v>
      </c>
      <c r="U869" s="74">
        <v>1545</v>
      </c>
      <c r="V869" s="74">
        <v>1587</v>
      </c>
      <c r="W869" s="74">
        <v>1615</v>
      </c>
      <c r="X869" s="74">
        <v>84</v>
      </c>
      <c r="Y869" s="74">
        <v>90</v>
      </c>
      <c r="Z869" s="74" t="s">
        <v>1004</v>
      </c>
      <c r="AA869" s="74" t="s">
        <v>1005</v>
      </c>
      <c r="AB869" s="74" t="s">
        <v>1054</v>
      </c>
      <c r="AC869" s="74" t="s">
        <v>1007</v>
      </c>
      <c r="AD869" s="74" t="s">
        <v>1016</v>
      </c>
      <c r="AE869" s="74" t="s">
        <v>1013</v>
      </c>
      <c r="AF869" s="74">
        <v>8</v>
      </c>
      <c r="AG869" s="74" t="s">
        <v>1005</v>
      </c>
      <c r="AH869" s="74">
        <v>0</v>
      </c>
      <c r="AI869" s="104">
        <v>37</v>
      </c>
    </row>
    <row r="870" spans="1:35">
      <c r="A870" s="95">
        <v>868</v>
      </c>
      <c r="B870" s="74" t="s">
        <v>104</v>
      </c>
      <c r="C870" s="74" t="s">
        <v>1848</v>
      </c>
      <c r="D870" s="74" t="s">
        <v>1848</v>
      </c>
      <c r="E870" s="96" t="str">
        <f>HYPERLINK("[映雪.xlsx]类型!B5",'类型（5）'!$C$5)</f>
        <v>家政强化</v>
      </c>
      <c r="F870" s="74" t="s">
        <v>1001</v>
      </c>
      <c r="G870" s="74" t="s">
        <v>1002</v>
      </c>
      <c r="H870" s="74">
        <v>802</v>
      </c>
      <c r="I870" s="74">
        <v>802</v>
      </c>
      <c r="J870" s="74">
        <v>66</v>
      </c>
      <c r="K870" s="74">
        <v>49</v>
      </c>
      <c r="L870" s="74">
        <v>64</v>
      </c>
      <c r="M870" s="74">
        <v>62</v>
      </c>
      <c r="N870" s="74">
        <v>82</v>
      </c>
      <c r="O870" s="74">
        <f t="shared" si="13"/>
        <v>257</v>
      </c>
      <c r="P870" s="74" t="s">
        <v>1015</v>
      </c>
      <c r="Q870" s="74">
        <v>100</v>
      </c>
      <c r="R870" s="74">
        <v>1</v>
      </c>
      <c r="S870" s="74" t="s">
        <v>1012</v>
      </c>
      <c r="T870" s="74">
        <v>1558</v>
      </c>
      <c r="U870" s="74">
        <v>1573</v>
      </c>
      <c r="V870" s="74">
        <v>1610</v>
      </c>
      <c r="W870" s="74">
        <v>1615</v>
      </c>
      <c r="X870" s="74">
        <v>84</v>
      </c>
      <c r="Y870" s="74">
        <v>60</v>
      </c>
      <c r="Z870" s="74" t="s">
        <v>1004</v>
      </c>
      <c r="AA870" s="74" t="s">
        <v>1005</v>
      </c>
      <c r="AB870" s="74" t="s">
        <v>1006</v>
      </c>
      <c r="AC870" s="74" t="s">
        <v>1007</v>
      </c>
      <c r="AD870" s="74" t="s">
        <v>1016</v>
      </c>
      <c r="AE870" s="74" t="s">
        <v>1027</v>
      </c>
      <c r="AF870" s="74">
        <v>10</v>
      </c>
      <c r="AG870" s="74" t="s">
        <v>1005</v>
      </c>
      <c r="AH870" s="74">
        <v>0</v>
      </c>
      <c r="AI870" s="104">
        <v>0</v>
      </c>
    </row>
    <row r="871" spans="1:35">
      <c r="A871" s="95">
        <v>869</v>
      </c>
      <c r="B871" s="74" t="s">
        <v>104</v>
      </c>
      <c r="C871" s="74" t="s">
        <v>1849</v>
      </c>
      <c r="D871" s="74" t="s">
        <v>1849</v>
      </c>
      <c r="E871" s="99" t="str">
        <f>HYPERLINK("[映雪.xlsx]类型!B29",'类型（5）'!$C$29)</f>
        <v>偶像</v>
      </c>
      <c r="F871" s="74" t="s">
        <v>1001</v>
      </c>
      <c r="G871" s="74" t="s">
        <v>1002</v>
      </c>
      <c r="H871" s="74">
        <v>803</v>
      </c>
      <c r="I871" s="74">
        <v>803</v>
      </c>
      <c r="J871" s="74">
        <v>66</v>
      </c>
      <c r="K871" s="74">
        <v>56</v>
      </c>
      <c r="L871" s="74">
        <v>73</v>
      </c>
      <c r="M871" s="74">
        <v>54</v>
      </c>
      <c r="N871" s="74">
        <v>61</v>
      </c>
      <c r="O871" s="74">
        <f t="shared" si="13"/>
        <v>244</v>
      </c>
      <c r="P871" s="74" t="s">
        <v>1044</v>
      </c>
      <c r="Q871" s="74">
        <v>100</v>
      </c>
      <c r="R871" s="74">
        <v>1</v>
      </c>
      <c r="S871" s="74" t="s">
        <v>1012</v>
      </c>
      <c r="T871" s="74">
        <v>1561</v>
      </c>
      <c r="U871" s="74">
        <v>1576</v>
      </c>
      <c r="V871" s="74">
        <v>1641</v>
      </c>
      <c r="W871" s="74">
        <v>1615</v>
      </c>
      <c r="X871" s="74">
        <v>86</v>
      </c>
      <c r="Y871" s="74">
        <v>60</v>
      </c>
      <c r="Z871" s="74" t="s">
        <v>1004</v>
      </c>
      <c r="AA871" s="74" t="s">
        <v>1005</v>
      </c>
      <c r="AB871" s="74" t="s">
        <v>1006</v>
      </c>
      <c r="AC871" s="74" t="s">
        <v>1007</v>
      </c>
      <c r="AD871" s="74" t="s">
        <v>1008</v>
      </c>
      <c r="AE871" s="74" t="s">
        <v>1017</v>
      </c>
      <c r="AF871" s="74">
        <v>13</v>
      </c>
      <c r="AG871" s="74" t="s">
        <v>1005</v>
      </c>
      <c r="AH871" s="74">
        <v>0</v>
      </c>
      <c r="AI871" s="104">
        <v>0</v>
      </c>
    </row>
    <row r="872" spans="1:35">
      <c r="A872" s="95">
        <v>870</v>
      </c>
      <c r="B872" s="74" t="s">
        <v>104</v>
      </c>
      <c r="C872" s="74" t="s">
        <v>1850</v>
      </c>
      <c r="D872" s="74" t="s">
        <v>1850</v>
      </c>
      <c r="E872" s="99" t="str">
        <f>HYPERLINK("[映雪.xlsx]类型!B29",'类型（5）'!$C$29)</f>
        <v>偶像</v>
      </c>
      <c r="F872" s="74" t="s">
        <v>1001</v>
      </c>
      <c r="G872" s="74" t="s">
        <v>1002</v>
      </c>
      <c r="H872" s="74">
        <v>228</v>
      </c>
      <c r="I872" s="74">
        <v>228</v>
      </c>
      <c r="J872" s="74">
        <v>66</v>
      </c>
      <c r="K872" s="74">
        <v>51</v>
      </c>
      <c r="L872" s="74">
        <v>24</v>
      </c>
      <c r="M872" s="74">
        <v>45</v>
      </c>
      <c r="N872" s="74">
        <v>42</v>
      </c>
      <c r="O872" s="74">
        <f t="shared" si="13"/>
        <v>162</v>
      </c>
      <c r="P872" s="74" t="s">
        <v>1053</v>
      </c>
      <c r="Q872" s="74">
        <v>100</v>
      </c>
      <c r="R872" s="74">
        <v>1</v>
      </c>
      <c r="S872" s="74" t="s">
        <v>1012</v>
      </c>
      <c r="T872" s="74">
        <v>1535</v>
      </c>
      <c r="U872" s="74">
        <v>1550</v>
      </c>
      <c r="V872" s="74">
        <v>1588</v>
      </c>
      <c r="W872" s="74">
        <v>1615</v>
      </c>
      <c r="X872" s="74">
        <v>86</v>
      </c>
      <c r="Y872" s="74">
        <v>60</v>
      </c>
      <c r="Z872" s="74" t="s">
        <v>1004</v>
      </c>
      <c r="AA872" s="74" t="s">
        <v>1004</v>
      </c>
      <c r="AB872" s="74" t="s">
        <v>1006</v>
      </c>
      <c r="AC872" s="74" t="s">
        <v>1007</v>
      </c>
      <c r="AD872" s="74" t="s">
        <v>1023</v>
      </c>
      <c r="AE872" s="74" t="s">
        <v>1017</v>
      </c>
      <c r="AF872" s="74">
        <v>3</v>
      </c>
      <c r="AG872" s="74" t="s">
        <v>1004</v>
      </c>
      <c r="AH872" s="74">
        <v>0</v>
      </c>
      <c r="AI872" s="104">
        <v>0</v>
      </c>
    </row>
    <row r="873" spans="1:35">
      <c r="A873" s="95">
        <v>871</v>
      </c>
      <c r="B873" s="74" t="s">
        <v>104</v>
      </c>
      <c r="C873" s="74" t="s">
        <v>1851</v>
      </c>
      <c r="D873" s="74" t="s">
        <v>1851</v>
      </c>
      <c r="E873" s="96" t="str">
        <f>HYPERLINK("[映雪.xlsx]类型!B23",'类型（5）'!$C$23)</f>
        <v>管家</v>
      </c>
      <c r="F873" s="74" t="s">
        <v>1001</v>
      </c>
      <c r="G873" s="74" t="s">
        <v>1002</v>
      </c>
      <c r="H873" s="74">
        <v>523</v>
      </c>
      <c r="I873" s="74">
        <v>523</v>
      </c>
      <c r="J873" s="74">
        <v>532</v>
      </c>
      <c r="K873" s="74">
        <v>67</v>
      </c>
      <c r="L873" s="74">
        <v>51</v>
      </c>
      <c r="M873" s="74">
        <v>71</v>
      </c>
      <c r="N873" s="74">
        <v>72</v>
      </c>
      <c r="O873" s="74">
        <f t="shared" si="13"/>
        <v>261</v>
      </c>
      <c r="P873" s="74" t="s">
        <v>1026</v>
      </c>
      <c r="Q873" s="74">
        <v>100</v>
      </c>
      <c r="R873" s="74">
        <v>1</v>
      </c>
      <c r="S873" s="74" t="s">
        <v>1012</v>
      </c>
      <c r="T873" s="74">
        <v>1509</v>
      </c>
      <c r="U873" s="74">
        <v>1524</v>
      </c>
      <c r="V873" s="74">
        <v>1561</v>
      </c>
      <c r="W873" s="74">
        <v>1615</v>
      </c>
      <c r="X873" s="74">
        <v>89</v>
      </c>
      <c r="Y873" s="74">
        <v>76</v>
      </c>
      <c r="Z873" s="74" t="s">
        <v>1004</v>
      </c>
      <c r="AA873" s="74" t="s">
        <v>1005</v>
      </c>
      <c r="AB873" s="74" t="s">
        <v>1006</v>
      </c>
      <c r="AC873" s="74" t="s">
        <v>1007</v>
      </c>
      <c r="AD873" s="74" t="s">
        <v>1008</v>
      </c>
      <c r="AE873" s="74" t="s">
        <v>1038</v>
      </c>
      <c r="AF873" s="74">
        <v>9</v>
      </c>
      <c r="AG873" s="74" t="s">
        <v>1005</v>
      </c>
      <c r="AH873" s="74">
        <v>0</v>
      </c>
      <c r="AI873" s="104">
        <v>0</v>
      </c>
    </row>
    <row r="874" spans="1:35">
      <c r="A874" s="95">
        <v>872</v>
      </c>
      <c r="B874" s="74" t="s">
        <v>104</v>
      </c>
      <c r="C874" s="74" t="s">
        <v>1852</v>
      </c>
      <c r="D874" s="74" t="s">
        <v>1852</v>
      </c>
      <c r="E874" s="96" t="str">
        <f>HYPERLINK("[映雪.xlsx]类型!B34",'类型（5）'!$C$34)</f>
        <v>宅女</v>
      </c>
      <c r="F874" s="74" t="s">
        <v>1001</v>
      </c>
      <c r="G874" s="74" t="s">
        <v>1002</v>
      </c>
      <c r="H874" s="74">
        <v>269</v>
      </c>
      <c r="I874" s="74">
        <v>269</v>
      </c>
      <c r="J874" s="74">
        <v>532</v>
      </c>
      <c r="K874" s="74">
        <v>39</v>
      </c>
      <c r="L874" s="74">
        <v>34</v>
      </c>
      <c r="M874" s="74">
        <v>83</v>
      </c>
      <c r="N874" s="74">
        <v>77</v>
      </c>
      <c r="O874" s="74">
        <f t="shared" si="13"/>
        <v>233</v>
      </c>
      <c r="P874" s="74" t="s">
        <v>1047</v>
      </c>
      <c r="Q874" s="74">
        <v>100</v>
      </c>
      <c r="R874" s="74">
        <v>1</v>
      </c>
      <c r="S874" s="74" t="s">
        <v>1012</v>
      </c>
      <c r="T874" s="74">
        <v>1518</v>
      </c>
      <c r="U874" s="74">
        <v>1533</v>
      </c>
      <c r="V874" s="74">
        <v>1575</v>
      </c>
      <c r="W874" s="74">
        <v>1615</v>
      </c>
      <c r="X874" s="74">
        <v>89</v>
      </c>
      <c r="Y874" s="74">
        <v>76</v>
      </c>
      <c r="Z874" s="74" t="s">
        <v>1004</v>
      </c>
      <c r="AA874" s="74" t="s">
        <v>1005</v>
      </c>
      <c r="AB874" s="74" t="s">
        <v>1006</v>
      </c>
      <c r="AC874" s="74" t="s">
        <v>1007</v>
      </c>
      <c r="AD874" s="74" t="s">
        <v>1016</v>
      </c>
      <c r="AE874" s="74" t="s">
        <v>1024</v>
      </c>
      <c r="AF874" s="74">
        <v>5</v>
      </c>
      <c r="AG874" s="74" t="s">
        <v>1004</v>
      </c>
      <c r="AH874" s="74">
        <v>0</v>
      </c>
      <c r="AI874" s="104">
        <v>0</v>
      </c>
    </row>
    <row r="875" spans="1:35">
      <c r="A875" s="95">
        <v>873</v>
      </c>
      <c r="B875" s="74" t="s">
        <v>104</v>
      </c>
      <c r="C875" s="74" t="s">
        <v>772</v>
      </c>
      <c r="D875" s="74" t="s">
        <v>772</v>
      </c>
      <c r="E875" s="74" t="str">
        <f>HYPERLINK("[映雪.xlsx]类型!B2",'类型（5）'!$C$2)</f>
        <v>统御强化</v>
      </c>
      <c r="F875" s="74" t="s">
        <v>1001</v>
      </c>
      <c r="G875" s="74" t="s">
        <v>1002</v>
      </c>
      <c r="H875" s="74">
        <v>386</v>
      </c>
      <c r="I875" s="74">
        <v>386</v>
      </c>
      <c r="J875" s="74">
        <v>532</v>
      </c>
      <c r="K875" s="74">
        <v>76</v>
      </c>
      <c r="L875" s="74">
        <v>69</v>
      </c>
      <c r="M875" s="74">
        <v>67</v>
      </c>
      <c r="N875" s="74">
        <v>44</v>
      </c>
      <c r="O875" s="74">
        <f t="shared" si="13"/>
        <v>256</v>
      </c>
      <c r="P875" s="74" t="s">
        <v>1029</v>
      </c>
      <c r="Q875" s="74">
        <v>100</v>
      </c>
      <c r="R875" s="74">
        <v>1</v>
      </c>
      <c r="S875" s="74" t="s">
        <v>1012</v>
      </c>
      <c r="T875" s="74">
        <v>1524</v>
      </c>
      <c r="U875" s="74">
        <v>1539</v>
      </c>
      <c r="V875" s="74">
        <v>1578</v>
      </c>
      <c r="W875" s="74">
        <v>1615</v>
      </c>
      <c r="X875" s="74">
        <v>90</v>
      </c>
      <c r="Y875" s="74">
        <v>76</v>
      </c>
      <c r="Z875" s="74" t="s">
        <v>1004</v>
      </c>
      <c r="AA875" s="74" t="s">
        <v>1004</v>
      </c>
      <c r="AB875" s="74" t="s">
        <v>1006</v>
      </c>
      <c r="AC875" s="74" t="s">
        <v>1007</v>
      </c>
      <c r="AD875" s="74" t="s">
        <v>1008</v>
      </c>
      <c r="AE875" s="74" t="s">
        <v>1013</v>
      </c>
      <c r="AF875" s="74">
        <v>12</v>
      </c>
      <c r="AG875" s="74" t="s">
        <v>1004</v>
      </c>
      <c r="AH875" s="74">
        <v>0</v>
      </c>
      <c r="AI875" s="104">
        <v>0</v>
      </c>
    </row>
    <row r="876" spans="1:35">
      <c r="A876" s="95">
        <v>874</v>
      </c>
      <c r="B876" s="74" t="s">
        <v>104</v>
      </c>
      <c r="C876" s="74" t="s">
        <v>1853</v>
      </c>
      <c r="D876" s="74" t="s">
        <v>1853</v>
      </c>
      <c r="E876" s="99" t="str">
        <f>HYPERLINK("[映雪.xlsx]类型!B36",'类型（5）'!$C$36)</f>
        <v>文学家</v>
      </c>
      <c r="F876" s="74" t="s">
        <v>1001</v>
      </c>
      <c r="G876" s="74" t="s">
        <v>1002</v>
      </c>
      <c r="H876" s="74">
        <v>679</v>
      </c>
      <c r="I876" s="74">
        <v>679</v>
      </c>
      <c r="J876" s="74">
        <v>532</v>
      </c>
      <c r="K876" s="74">
        <v>73</v>
      </c>
      <c r="L876" s="74">
        <v>46</v>
      </c>
      <c r="M876" s="74">
        <v>70</v>
      </c>
      <c r="N876" s="74">
        <v>39</v>
      </c>
      <c r="O876" s="74">
        <f t="shared" si="13"/>
        <v>228</v>
      </c>
      <c r="P876" s="74" t="s">
        <v>1022</v>
      </c>
      <c r="Q876" s="74">
        <v>100</v>
      </c>
      <c r="R876" s="74">
        <v>1</v>
      </c>
      <c r="S876" s="74" t="s">
        <v>1012</v>
      </c>
      <c r="T876" s="74">
        <v>1514</v>
      </c>
      <c r="U876" s="74">
        <v>1529</v>
      </c>
      <c r="V876" s="74">
        <v>1598</v>
      </c>
      <c r="W876" s="74">
        <v>1615</v>
      </c>
      <c r="X876" s="74">
        <v>80</v>
      </c>
      <c r="Y876" s="74">
        <v>76</v>
      </c>
      <c r="Z876" s="74" t="s">
        <v>1004</v>
      </c>
      <c r="AA876" s="74" t="s">
        <v>1004</v>
      </c>
      <c r="AB876" s="74" t="s">
        <v>1006</v>
      </c>
      <c r="AC876" s="74" t="s">
        <v>1007</v>
      </c>
      <c r="AD876" s="74" t="s">
        <v>1008</v>
      </c>
      <c r="AE876" s="74" t="s">
        <v>1013</v>
      </c>
      <c r="AF876" s="74">
        <v>5</v>
      </c>
      <c r="AG876" s="74" t="s">
        <v>1004</v>
      </c>
      <c r="AH876" s="74">
        <v>0</v>
      </c>
      <c r="AI876" s="104">
        <v>0</v>
      </c>
    </row>
    <row r="877" spans="1:35">
      <c r="A877" s="95">
        <v>875</v>
      </c>
      <c r="B877" s="74" t="s">
        <v>104</v>
      </c>
      <c r="C877" s="74" t="s">
        <v>1854</v>
      </c>
      <c r="D877" s="74" t="s">
        <v>1854</v>
      </c>
      <c r="E877" s="96" t="str">
        <f>HYPERLINK("[映雪.xlsx]类型!B5",'类型（5）'!$C$5)</f>
        <v>家政强化</v>
      </c>
      <c r="F877" s="74" t="s">
        <v>1001</v>
      </c>
      <c r="G877" s="74" t="s">
        <v>1002</v>
      </c>
      <c r="H877" s="74">
        <v>680</v>
      </c>
      <c r="I877" s="74">
        <v>680</v>
      </c>
      <c r="J877" s="74">
        <v>532</v>
      </c>
      <c r="K877" s="74">
        <v>66</v>
      </c>
      <c r="L877" s="74">
        <v>55</v>
      </c>
      <c r="M877" s="74">
        <v>64</v>
      </c>
      <c r="N877" s="74">
        <v>80</v>
      </c>
      <c r="O877" s="74">
        <f t="shared" si="13"/>
        <v>265</v>
      </c>
      <c r="P877" s="74" t="s">
        <v>1079</v>
      </c>
      <c r="Q877" s="74">
        <v>100</v>
      </c>
      <c r="R877" s="74">
        <v>1</v>
      </c>
      <c r="S877" s="74" t="s">
        <v>1012</v>
      </c>
      <c r="T877" s="74">
        <v>1535</v>
      </c>
      <c r="U877" s="74">
        <v>1550</v>
      </c>
      <c r="V877" s="74">
        <v>1587</v>
      </c>
      <c r="W877" s="74">
        <v>1615</v>
      </c>
      <c r="X877" s="74">
        <v>81</v>
      </c>
      <c r="Y877" s="74">
        <v>76</v>
      </c>
      <c r="Z877" s="74" t="s">
        <v>1004</v>
      </c>
      <c r="AA877" s="74" t="s">
        <v>1004</v>
      </c>
      <c r="AB877" s="74" t="s">
        <v>1006</v>
      </c>
      <c r="AC877" s="74" t="s">
        <v>1007</v>
      </c>
      <c r="AD877" s="74" t="s">
        <v>1008</v>
      </c>
      <c r="AE877" s="74" t="s">
        <v>1017</v>
      </c>
      <c r="AF877" s="74">
        <v>7</v>
      </c>
      <c r="AG877" s="74" t="s">
        <v>1004</v>
      </c>
      <c r="AH877" s="74">
        <v>0</v>
      </c>
      <c r="AI877" s="104">
        <v>0</v>
      </c>
    </row>
    <row r="878" spans="1:35">
      <c r="A878" s="95">
        <v>876</v>
      </c>
      <c r="B878" s="74" t="s">
        <v>104</v>
      </c>
      <c r="C878" s="74" t="s">
        <v>1855</v>
      </c>
      <c r="D878" s="74" t="s">
        <v>1855</v>
      </c>
      <c r="E878" s="96" t="str">
        <f>HYPERLINK("[映雪.xlsx]类型!B16",'类型（5）'!$C$16)</f>
        <v>神明</v>
      </c>
      <c r="F878" s="74" t="s">
        <v>1001</v>
      </c>
      <c r="G878" s="74" t="s">
        <v>1002</v>
      </c>
      <c r="H878" s="74">
        <v>678</v>
      </c>
      <c r="I878" s="74">
        <v>678</v>
      </c>
      <c r="J878" s="74">
        <v>533</v>
      </c>
      <c r="K878" s="74">
        <v>52</v>
      </c>
      <c r="L878" s="74">
        <v>57</v>
      </c>
      <c r="M878" s="74">
        <v>59</v>
      </c>
      <c r="N878" s="74">
        <v>75</v>
      </c>
      <c r="O878" s="74">
        <f t="shared" si="13"/>
        <v>243</v>
      </c>
      <c r="P878" s="74" t="s">
        <v>1083</v>
      </c>
      <c r="Q878" s="74">
        <v>100</v>
      </c>
      <c r="R878" s="74">
        <v>1</v>
      </c>
      <c r="S878" s="74" t="s">
        <v>1012</v>
      </c>
      <c r="T878" s="74">
        <v>1566</v>
      </c>
      <c r="U878" s="74">
        <v>1581</v>
      </c>
      <c r="V878" s="74">
        <v>1607</v>
      </c>
      <c r="W878" s="74">
        <v>1615</v>
      </c>
      <c r="X878" s="74">
        <v>80</v>
      </c>
      <c r="Y878" s="74">
        <v>65</v>
      </c>
      <c r="Z878" s="74" t="s">
        <v>1004</v>
      </c>
      <c r="AA878" s="74" t="s">
        <v>1004</v>
      </c>
      <c r="AB878" s="74" t="s">
        <v>1006</v>
      </c>
      <c r="AC878" s="74" t="s">
        <v>1007</v>
      </c>
      <c r="AD878" s="74" t="s">
        <v>1008</v>
      </c>
      <c r="AE878" s="74" t="s">
        <v>1024</v>
      </c>
      <c r="AF878" s="74">
        <v>12</v>
      </c>
      <c r="AG878" s="74" t="s">
        <v>1005</v>
      </c>
      <c r="AH878" s="74">
        <v>0</v>
      </c>
      <c r="AI878" s="104">
        <v>0</v>
      </c>
    </row>
    <row r="879" spans="1:35">
      <c r="A879" s="95">
        <v>877</v>
      </c>
      <c r="B879" s="74" t="s">
        <v>104</v>
      </c>
      <c r="C879" s="74" t="s">
        <v>1856</v>
      </c>
      <c r="D879" s="74" t="s">
        <v>1856</v>
      </c>
      <c r="E879" s="74" t="str">
        <f>HYPERLINK("[映雪.xlsx]类型!B4",'类型（5）'!$C$4)</f>
        <v>智慧强化</v>
      </c>
      <c r="F879" s="74" t="s">
        <v>1001</v>
      </c>
      <c r="G879" s="74" t="s">
        <v>1002</v>
      </c>
      <c r="H879" s="74">
        <v>152</v>
      </c>
      <c r="I879" s="74">
        <v>152</v>
      </c>
      <c r="J879" s="74">
        <v>533</v>
      </c>
      <c r="K879" s="74">
        <v>51</v>
      </c>
      <c r="L879" s="74">
        <v>46</v>
      </c>
      <c r="M879" s="74">
        <v>61</v>
      </c>
      <c r="N879" s="74">
        <v>70</v>
      </c>
      <c r="O879" s="74">
        <f t="shared" si="13"/>
        <v>228</v>
      </c>
      <c r="P879" s="74" t="s">
        <v>1031</v>
      </c>
      <c r="Q879" s="74">
        <v>100</v>
      </c>
      <c r="R879" s="74">
        <v>1</v>
      </c>
      <c r="S879" s="74" t="s">
        <v>1012</v>
      </c>
      <c r="T879" s="74">
        <v>1543</v>
      </c>
      <c r="U879" s="74">
        <v>1558</v>
      </c>
      <c r="V879" s="74">
        <v>1578</v>
      </c>
      <c r="W879" s="74">
        <v>1615</v>
      </c>
      <c r="X879" s="74">
        <v>89</v>
      </c>
      <c r="Y879" s="74">
        <v>65</v>
      </c>
      <c r="Z879" s="74" t="s">
        <v>1004</v>
      </c>
      <c r="AA879" s="74" t="s">
        <v>1004</v>
      </c>
      <c r="AB879" s="74" t="s">
        <v>1006</v>
      </c>
      <c r="AC879" s="74" t="s">
        <v>1007</v>
      </c>
      <c r="AD879" s="74" t="s">
        <v>1023</v>
      </c>
      <c r="AE879" s="74" t="s">
        <v>1027</v>
      </c>
      <c r="AF879" s="74">
        <v>8</v>
      </c>
      <c r="AG879" s="74" t="s">
        <v>1004</v>
      </c>
      <c r="AH879" s="74">
        <v>0</v>
      </c>
      <c r="AI879" s="104">
        <v>0</v>
      </c>
    </row>
    <row r="880" spans="1:35">
      <c r="A880" s="95">
        <v>878</v>
      </c>
      <c r="B880" s="74" t="s">
        <v>104</v>
      </c>
      <c r="C880" s="74" t="s">
        <v>1857</v>
      </c>
      <c r="D880" s="74" t="s">
        <v>1857</v>
      </c>
      <c r="E880" s="96" t="str">
        <f>HYPERLINK("[映雪.xlsx]类型!B15",'类型（5）'!$C$15)</f>
        <v>巫女</v>
      </c>
      <c r="F880" s="74" t="s">
        <v>1001</v>
      </c>
      <c r="G880" s="74" t="s">
        <v>1002</v>
      </c>
      <c r="H880" s="74">
        <v>207</v>
      </c>
      <c r="I880" s="74">
        <v>207</v>
      </c>
      <c r="J880" s="74">
        <v>533</v>
      </c>
      <c r="K880" s="74">
        <v>49</v>
      </c>
      <c r="L880" s="74">
        <v>70</v>
      </c>
      <c r="M880" s="74">
        <v>52</v>
      </c>
      <c r="N880" s="74">
        <v>50</v>
      </c>
      <c r="O880" s="74">
        <f t="shared" si="13"/>
        <v>221</v>
      </c>
      <c r="P880" s="74" t="s">
        <v>1060</v>
      </c>
      <c r="Q880" s="74">
        <v>100</v>
      </c>
      <c r="R880" s="74">
        <v>1</v>
      </c>
      <c r="S880" s="74" t="s">
        <v>1012</v>
      </c>
      <c r="T880" s="74">
        <v>1541</v>
      </c>
      <c r="U880" s="74">
        <v>1556</v>
      </c>
      <c r="V880" s="74">
        <v>1600</v>
      </c>
      <c r="W880" s="74">
        <v>1615</v>
      </c>
      <c r="X880" s="74">
        <v>81</v>
      </c>
      <c r="Y880" s="74">
        <v>65</v>
      </c>
      <c r="Z880" s="74" t="s">
        <v>1004</v>
      </c>
      <c r="AA880" s="74" t="s">
        <v>1004</v>
      </c>
      <c r="AB880" s="74" t="s">
        <v>1006</v>
      </c>
      <c r="AC880" s="74" t="s">
        <v>1148</v>
      </c>
      <c r="AD880" s="74" t="s">
        <v>1023</v>
      </c>
      <c r="AE880" s="74" t="s">
        <v>1017</v>
      </c>
      <c r="AF880" s="74">
        <v>4</v>
      </c>
      <c r="AG880" s="74" t="s">
        <v>1004</v>
      </c>
      <c r="AH880" s="74">
        <v>0</v>
      </c>
      <c r="AI880" s="104">
        <v>0</v>
      </c>
    </row>
    <row r="881" spans="1:35">
      <c r="A881" s="95">
        <v>879</v>
      </c>
      <c r="B881" s="74" t="s">
        <v>104</v>
      </c>
      <c r="C881" s="74" t="s">
        <v>1858</v>
      </c>
      <c r="D881" s="74" t="s">
        <v>1858</v>
      </c>
      <c r="E881" s="96" t="str">
        <f>HYPERLINK("[映雪.xlsx]类型!B24",'类型（5）'!$C$24)</f>
        <v>艺术家</v>
      </c>
      <c r="F881" s="74" t="s">
        <v>1001</v>
      </c>
      <c r="G881" s="74" t="s">
        <v>1002</v>
      </c>
      <c r="H881" s="74">
        <v>628</v>
      </c>
      <c r="I881" s="74">
        <v>628</v>
      </c>
      <c r="J881" s="74">
        <v>988</v>
      </c>
      <c r="K881" s="74">
        <v>71</v>
      </c>
      <c r="L881" s="74">
        <v>56</v>
      </c>
      <c r="M881" s="74">
        <v>68</v>
      </c>
      <c r="N881" s="74">
        <v>84</v>
      </c>
      <c r="O881" s="74">
        <f t="shared" si="13"/>
        <v>279</v>
      </c>
      <c r="P881" s="74" t="s">
        <v>1015</v>
      </c>
      <c r="Q881" s="74">
        <v>100</v>
      </c>
      <c r="R881" s="74">
        <v>2</v>
      </c>
      <c r="S881" s="74" t="s">
        <v>1012</v>
      </c>
      <c r="T881" s="74">
        <v>1530</v>
      </c>
      <c r="U881" s="74">
        <v>1545</v>
      </c>
      <c r="V881" s="74">
        <v>1579</v>
      </c>
      <c r="W881" s="74">
        <v>1615</v>
      </c>
      <c r="X881" s="74">
        <v>90</v>
      </c>
      <c r="Y881" s="74">
        <v>76</v>
      </c>
      <c r="Z881" s="74" t="s">
        <v>1004</v>
      </c>
      <c r="AA881" s="74" t="s">
        <v>1005</v>
      </c>
      <c r="AB881" s="74" t="s">
        <v>1006</v>
      </c>
      <c r="AC881" s="74" t="s">
        <v>1007</v>
      </c>
      <c r="AD881" s="74" t="s">
        <v>1016</v>
      </c>
      <c r="AE881" s="74" t="s">
        <v>1009</v>
      </c>
      <c r="AF881" s="74">
        <v>4</v>
      </c>
      <c r="AG881" s="74" t="s">
        <v>1005</v>
      </c>
      <c r="AH881" s="74">
        <v>0</v>
      </c>
      <c r="AI881" s="104">
        <v>0</v>
      </c>
    </row>
    <row r="882" spans="1:35">
      <c r="A882" s="95">
        <v>880</v>
      </c>
      <c r="B882" s="74" t="s">
        <v>104</v>
      </c>
      <c r="C882" s="74" t="s">
        <v>1859</v>
      </c>
      <c r="D882" s="74" t="s">
        <v>1859</v>
      </c>
      <c r="E882" s="74" t="str">
        <f>HYPERLINK("[映雪.xlsx]类型!B13",'类型（5）'!$C$13)</f>
        <v>贤者</v>
      </c>
      <c r="F882" s="74" t="s">
        <v>1001</v>
      </c>
      <c r="G882" s="74" t="s">
        <v>1002</v>
      </c>
      <c r="H882" s="74">
        <v>64</v>
      </c>
      <c r="I882" s="74">
        <v>64</v>
      </c>
      <c r="J882" s="74">
        <v>994</v>
      </c>
      <c r="K882" s="74">
        <v>66</v>
      </c>
      <c r="L882" s="74">
        <v>83</v>
      </c>
      <c r="M882" s="74">
        <v>78</v>
      </c>
      <c r="N882" s="74">
        <v>55</v>
      </c>
      <c r="O882" s="74">
        <f t="shared" si="13"/>
        <v>282</v>
      </c>
      <c r="P882" s="74" t="s">
        <v>1175</v>
      </c>
      <c r="Q882" s="74">
        <v>100</v>
      </c>
      <c r="R882" s="74">
        <v>2</v>
      </c>
      <c r="S882" s="74" t="s">
        <v>1012</v>
      </c>
      <c r="T882" s="74">
        <v>1548</v>
      </c>
      <c r="U882" s="74">
        <v>1563</v>
      </c>
      <c r="V882" s="74">
        <v>1586</v>
      </c>
      <c r="W882" s="74">
        <v>1615</v>
      </c>
      <c r="X882" s="74">
        <v>84</v>
      </c>
      <c r="Y882" s="74">
        <v>77</v>
      </c>
      <c r="Z882" s="74" t="s">
        <v>1004</v>
      </c>
      <c r="AA882" s="74" t="s">
        <v>1004</v>
      </c>
      <c r="AB882" s="74" t="s">
        <v>1006</v>
      </c>
      <c r="AC882" s="74" t="s">
        <v>1007</v>
      </c>
      <c r="AD882" s="74" t="s">
        <v>1016</v>
      </c>
      <c r="AE882" s="74" t="s">
        <v>1020</v>
      </c>
      <c r="AF882" s="74">
        <v>8</v>
      </c>
      <c r="AG882" s="74" t="s">
        <v>1005</v>
      </c>
      <c r="AH882" s="74">
        <v>0</v>
      </c>
      <c r="AI882" s="104">
        <v>0</v>
      </c>
    </row>
    <row r="883" spans="1:35">
      <c r="A883" s="95">
        <v>881</v>
      </c>
      <c r="B883" s="74" t="s">
        <v>104</v>
      </c>
      <c r="C883" s="74" t="s">
        <v>1860</v>
      </c>
      <c r="D883" s="74" t="s">
        <v>1860</v>
      </c>
      <c r="E883" s="96" t="str">
        <f>HYPERLINK("[映雪.xlsx]类型!B48",'类型（5）'!$C$48)</f>
        <v>键</v>
      </c>
      <c r="F883" s="74" t="s">
        <v>1001</v>
      </c>
      <c r="G883" s="74" t="s">
        <v>1002</v>
      </c>
      <c r="H883" s="74">
        <v>552</v>
      </c>
      <c r="I883" s="74">
        <v>552</v>
      </c>
      <c r="J883" s="74">
        <v>995</v>
      </c>
      <c r="K883" s="74">
        <v>46</v>
      </c>
      <c r="L883" s="74">
        <v>18</v>
      </c>
      <c r="M883" s="74">
        <v>63</v>
      </c>
      <c r="N883" s="74">
        <v>76</v>
      </c>
      <c r="O883" s="74">
        <f t="shared" si="13"/>
        <v>203</v>
      </c>
      <c r="P883" s="74" t="s">
        <v>1011</v>
      </c>
      <c r="Q883" s="74">
        <v>100</v>
      </c>
      <c r="R883" s="74">
        <v>1</v>
      </c>
      <c r="S883" s="74" t="s">
        <v>1012</v>
      </c>
      <c r="T883" s="74">
        <v>1519</v>
      </c>
      <c r="U883" s="74">
        <v>1534</v>
      </c>
      <c r="V883" s="74">
        <v>1578</v>
      </c>
      <c r="W883" s="74">
        <v>1615</v>
      </c>
      <c r="X883" s="74">
        <v>85</v>
      </c>
      <c r="Y883" s="74">
        <v>11</v>
      </c>
      <c r="Z883" s="74" t="s">
        <v>1004</v>
      </c>
      <c r="AA883" s="74" t="s">
        <v>1004</v>
      </c>
      <c r="AB883" s="74" t="s">
        <v>1006</v>
      </c>
      <c r="AC883" s="74" t="s">
        <v>1007</v>
      </c>
      <c r="AD883" s="74" t="s">
        <v>1008</v>
      </c>
      <c r="AE883" s="74" t="s">
        <v>1027</v>
      </c>
      <c r="AF883" s="74">
        <v>9</v>
      </c>
      <c r="AG883" s="74" t="s">
        <v>1004</v>
      </c>
      <c r="AH883" s="74">
        <v>0</v>
      </c>
      <c r="AI883" s="104">
        <v>0</v>
      </c>
    </row>
    <row r="884" spans="1:35">
      <c r="A884" s="95">
        <v>882</v>
      </c>
      <c r="B884" s="74" t="s">
        <v>104</v>
      </c>
      <c r="C884" s="74" t="s">
        <v>104</v>
      </c>
      <c r="D884" s="74" t="s">
        <v>104</v>
      </c>
      <c r="E884" s="96" t="str">
        <f>HYPERLINK("[映雪.xlsx]类型!B24",'类型（5）'!$C$24)</f>
        <v>艺术家</v>
      </c>
      <c r="F884" s="74" t="s">
        <v>1001</v>
      </c>
      <c r="G884" s="74" t="s">
        <v>1002</v>
      </c>
      <c r="H884" s="74">
        <v>43</v>
      </c>
      <c r="I884" s="74">
        <v>43</v>
      </c>
      <c r="J884" s="74">
        <v>162</v>
      </c>
      <c r="K884" s="74">
        <v>24</v>
      </c>
      <c r="L884" s="74">
        <v>27</v>
      </c>
      <c r="M884" s="74">
        <v>77</v>
      </c>
      <c r="N884" s="74">
        <v>4</v>
      </c>
      <c r="O884" s="74">
        <f t="shared" si="13"/>
        <v>132</v>
      </c>
      <c r="P884" s="74" t="s">
        <v>1146</v>
      </c>
      <c r="Q884" s="74">
        <v>13375</v>
      </c>
      <c r="R884" s="74">
        <v>6</v>
      </c>
      <c r="S884" s="74" t="s">
        <v>4</v>
      </c>
      <c r="T884" s="74">
        <v>1513</v>
      </c>
      <c r="U884" s="74">
        <v>1528</v>
      </c>
      <c r="V884" s="74">
        <v>1585</v>
      </c>
      <c r="W884" s="74">
        <v>1615</v>
      </c>
      <c r="X884" s="74">
        <v>84</v>
      </c>
      <c r="Y884" s="74">
        <v>70</v>
      </c>
      <c r="Z884" s="74" t="s">
        <v>1004</v>
      </c>
      <c r="AA884" s="74" t="s">
        <v>1005</v>
      </c>
      <c r="AB884" s="74" t="s">
        <v>1006</v>
      </c>
      <c r="AC884" s="74" t="s">
        <v>1007</v>
      </c>
      <c r="AD884" s="74" t="s">
        <v>1016</v>
      </c>
      <c r="AE884" s="74" t="s">
        <v>1038</v>
      </c>
      <c r="AF884" s="74">
        <v>11</v>
      </c>
      <c r="AG884" s="74" t="s">
        <v>1005</v>
      </c>
      <c r="AH884" s="74">
        <v>0</v>
      </c>
      <c r="AI884" s="104">
        <v>0</v>
      </c>
    </row>
    <row r="885" spans="1:35">
      <c r="A885" s="95">
        <v>883</v>
      </c>
      <c r="B885" s="74" t="s">
        <v>104</v>
      </c>
      <c r="C885" s="74" t="s">
        <v>1861</v>
      </c>
      <c r="D885" s="74" t="s">
        <v>1861</v>
      </c>
      <c r="E885" s="74" t="str">
        <f>HYPERLINK("[映雪.xlsx]类型!B82",'类型（5）'!$C$82)</f>
        <v>山田伊尔芙</v>
      </c>
      <c r="F885" s="74" t="s">
        <v>1001</v>
      </c>
      <c r="G885" s="74" t="s">
        <v>1002</v>
      </c>
      <c r="H885" s="74">
        <v>63</v>
      </c>
      <c r="I885" s="74">
        <v>63</v>
      </c>
      <c r="J885" s="74">
        <v>162</v>
      </c>
      <c r="K885" s="74">
        <v>63</v>
      </c>
      <c r="L885" s="74">
        <v>70</v>
      </c>
      <c r="M885" s="74">
        <v>82</v>
      </c>
      <c r="N885" s="74">
        <v>94</v>
      </c>
      <c r="O885" s="74">
        <f t="shared" si="13"/>
        <v>309</v>
      </c>
      <c r="P885" s="74" t="s">
        <v>1480</v>
      </c>
      <c r="Q885" s="74">
        <v>100</v>
      </c>
      <c r="R885" s="74">
        <v>2</v>
      </c>
      <c r="S885" s="74" t="s">
        <v>1012</v>
      </c>
      <c r="T885" s="74">
        <v>1567</v>
      </c>
      <c r="U885" s="74">
        <v>1582</v>
      </c>
      <c r="V885" s="74">
        <v>1642</v>
      </c>
      <c r="W885" s="74">
        <v>1615</v>
      </c>
      <c r="X885" s="74">
        <v>84</v>
      </c>
      <c r="Y885" s="74">
        <v>70</v>
      </c>
      <c r="Z885" s="74" t="s">
        <v>1004</v>
      </c>
      <c r="AA885" s="74" t="s">
        <v>1005</v>
      </c>
      <c r="AB885" s="74" t="s">
        <v>1006</v>
      </c>
      <c r="AC885" s="74" t="s">
        <v>1007</v>
      </c>
      <c r="AD885" s="74" t="s">
        <v>1162</v>
      </c>
      <c r="AE885" s="74" t="s">
        <v>1009</v>
      </c>
      <c r="AF885" s="74">
        <v>7</v>
      </c>
      <c r="AG885" s="74" t="s">
        <v>1005</v>
      </c>
      <c r="AH885" s="74">
        <v>0</v>
      </c>
      <c r="AI885" s="104">
        <v>0</v>
      </c>
    </row>
    <row r="886" spans="1:35">
      <c r="A886" s="95">
        <v>884</v>
      </c>
      <c r="B886" s="74" t="s">
        <v>104</v>
      </c>
      <c r="C886" s="74" t="s">
        <v>1862</v>
      </c>
      <c r="D886" s="74" t="s">
        <v>1862</v>
      </c>
      <c r="E886" s="99" t="str">
        <f>HYPERLINK("[映雪.xlsx]类型!B36",'类型（5）'!$C$36)</f>
        <v>文学家</v>
      </c>
      <c r="F886" s="74" t="s">
        <v>1001</v>
      </c>
      <c r="G886" s="74" t="s">
        <v>1002</v>
      </c>
      <c r="H886" s="74">
        <v>335</v>
      </c>
      <c r="I886" s="74">
        <v>335</v>
      </c>
      <c r="J886" s="74">
        <v>998</v>
      </c>
      <c r="K886" s="74">
        <v>54</v>
      </c>
      <c r="L886" s="74">
        <v>55</v>
      </c>
      <c r="M886" s="74">
        <v>67</v>
      </c>
      <c r="N886" s="74">
        <v>64</v>
      </c>
      <c r="O886" s="74">
        <f t="shared" si="13"/>
        <v>240</v>
      </c>
      <c r="P886" s="74" t="s">
        <v>1058</v>
      </c>
      <c r="Q886" s="74">
        <v>100</v>
      </c>
      <c r="R886" s="74">
        <v>1</v>
      </c>
      <c r="S886" s="74" t="s">
        <v>1012</v>
      </c>
      <c r="T886" s="74">
        <v>1499</v>
      </c>
      <c r="U886" s="74">
        <v>1514</v>
      </c>
      <c r="V886" s="74">
        <v>1573</v>
      </c>
      <c r="W886" s="74">
        <v>1615</v>
      </c>
      <c r="X886" s="74">
        <v>86</v>
      </c>
      <c r="Y886" s="74">
        <v>11</v>
      </c>
      <c r="Z886" s="74" t="s">
        <v>1004</v>
      </c>
      <c r="AA886" s="74" t="s">
        <v>1005</v>
      </c>
      <c r="AB886" s="74" t="s">
        <v>1006</v>
      </c>
      <c r="AC886" s="74" t="s">
        <v>1007</v>
      </c>
      <c r="AD886" s="74" t="s">
        <v>1023</v>
      </c>
      <c r="AE886" s="74" t="s">
        <v>1027</v>
      </c>
      <c r="AF886" s="74">
        <v>7</v>
      </c>
      <c r="AG886" s="74" t="s">
        <v>1004</v>
      </c>
      <c r="AH886" s="74">
        <v>0</v>
      </c>
      <c r="AI886" s="104">
        <v>0</v>
      </c>
    </row>
    <row r="887" spans="1:35">
      <c r="A887" s="95">
        <v>885</v>
      </c>
      <c r="B887" s="74" t="s">
        <v>104</v>
      </c>
      <c r="C887" s="74" t="s">
        <v>1863</v>
      </c>
      <c r="D887" s="74" t="s">
        <v>1863</v>
      </c>
      <c r="E887" s="74" t="str">
        <f>HYPERLINK("[映雪.xlsx]类型!B22",'类型（5）'!$C$22)</f>
        <v>傲娇</v>
      </c>
      <c r="F887" s="74" t="s">
        <v>1001</v>
      </c>
      <c r="G887" s="74" t="s">
        <v>1002</v>
      </c>
      <c r="H887" s="74">
        <v>184</v>
      </c>
      <c r="I887" s="74">
        <v>184</v>
      </c>
      <c r="J887" s="74">
        <v>534</v>
      </c>
      <c r="K887" s="74">
        <v>28</v>
      </c>
      <c r="L887" s="74">
        <v>46</v>
      </c>
      <c r="M887" s="74">
        <v>71</v>
      </c>
      <c r="N887" s="74">
        <v>41</v>
      </c>
      <c r="O887" s="74">
        <f t="shared" si="13"/>
        <v>186</v>
      </c>
      <c r="P887" s="74" t="s">
        <v>1067</v>
      </c>
      <c r="Q887" s="74">
        <v>100</v>
      </c>
      <c r="R887" s="74">
        <v>2</v>
      </c>
      <c r="S887" s="74" t="s">
        <v>1012</v>
      </c>
      <c r="T887" s="74">
        <v>1515</v>
      </c>
      <c r="U887" s="74">
        <v>1530</v>
      </c>
      <c r="V887" s="74">
        <v>1571</v>
      </c>
      <c r="W887" s="74">
        <v>1615</v>
      </c>
      <c r="X887" s="74">
        <v>86</v>
      </c>
      <c r="Y887" s="74">
        <v>7</v>
      </c>
      <c r="Z887" s="74" t="s">
        <v>1004</v>
      </c>
      <c r="AA887" s="74" t="s">
        <v>1005</v>
      </c>
      <c r="AB887" s="74" t="s">
        <v>1006</v>
      </c>
      <c r="AC887" s="74" t="s">
        <v>1007</v>
      </c>
      <c r="AD887" s="74" t="s">
        <v>1008</v>
      </c>
      <c r="AE887" s="74" t="s">
        <v>1020</v>
      </c>
      <c r="AF887" s="74">
        <v>5</v>
      </c>
      <c r="AG887" s="74" t="s">
        <v>1004</v>
      </c>
      <c r="AH887" s="74">
        <v>0</v>
      </c>
      <c r="AI887" s="104">
        <v>0</v>
      </c>
    </row>
    <row r="888" spans="1:35">
      <c r="A888" s="95">
        <v>886</v>
      </c>
      <c r="B888" s="74" t="s">
        <v>104</v>
      </c>
      <c r="C888" s="74" t="s">
        <v>1864</v>
      </c>
      <c r="D888" s="74" t="s">
        <v>1864</v>
      </c>
      <c r="E888" s="74" t="str">
        <f>HYPERLINK("[映雪.xlsx]类型!B3",'类型（5）'!$C$3)</f>
        <v>武勇强化</v>
      </c>
      <c r="F888" s="74" t="s">
        <v>1001</v>
      </c>
      <c r="G888" s="74" t="s">
        <v>1002</v>
      </c>
      <c r="H888" s="74">
        <v>482</v>
      </c>
      <c r="I888" s="74">
        <v>482</v>
      </c>
      <c r="J888" s="74">
        <v>534</v>
      </c>
      <c r="K888" s="74">
        <v>51</v>
      </c>
      <c r="L888" s="74">
        <v>64</v>
      </c>
      <c r="M888" s="74">
        <v>44</v>
      </c>
      <c r="N888" s="74">
        <v>67</v>
      </c>
      <c r="O888" s="74">
        <f t="shared" si="13"/>
        <v>226</v>
      </c>
      <c r="P888" s="74" t="s">
        <v>1036</v>
      </c>
      <c r="Q888" s="74">
        <v>100</v>
      </c>
      <c r="R888" s="74">
        <v>1</v>
      </c>
      <c r="S888" s="74" t="s">
        <v>1012</v>
      </c>
      <c r="T888" s="74">
        <v>1540</v>
      </c>
      <c r="U888" s="74">
        <v>1555</v>
      </c>
      <c r="V888" s="74">
        <v>1578</v>
      </c>
      <c r="W888" s="74">
        <v>1615</v>
      </c>
      <c r="X888" s="74">
        <v>89</v>
      </c>
      <c r="Y888" s="74">
        <v>39</v>
      </c>
      <c r="Z888" s="74" t="s">
        <v>1004</v>
      </c>
      <c r="AA888" s="74" t="s">
        <v>1004</v>
      </c>
      <c r="AB888" s="74" t="s">
        <v>1006</v>
      </c>
      <c r="AC888" s="74" t="s">
        <v>1007</v>
      </c>
      <c r="AD888" s="74" t="s">
        <v>1023</v>
      </c>
      <c r="AE888" s="74" t="s">
        <v>1017</v>
      </c>
      <c r="AF888" s="74">
        <v>9</v>
      </c>
      <c r="AG888" s="74" t="s">
        <v>1004</v>
      </c>
      <c r="AH888" s="74">
        <v>0</v>
      </c>
      <c r="AI888" s="104">
        <v>0</v>
      </c>
    </row>
    <row r="889" spans="1:35">
      <c r="A889" s="95">
        <v>887</v>
      </c>
      <c r="B889" s="74" t="s">
        <v>104</v>
      </c>
      <c r="C889" s="74" t="s">
        <v>1865</v>
      </c>
      <c r="D889" s="74" t="s">
        <v>1865</v>
      </c>
      <c r="E889" s="74" t="str">
        <f>HYPERLINK("[映雪.xlsx]类型!B9",'类型（5）'!$C$9)</f>
        <v>家政全能</v>
      </c>
      <c r="F889" s="74" t="s">
        <v>1001</v>
      </c>
      <c r="G889" s="74" t="s">
        <v>1002</v>
      </c>
      <c r="H889" s="74">
        <v>158</v>
      </c>
      <c r="I889" s="74">
        <v>158</v>
      </c>
      <c r="J889" s="74">
        <v>534</v>
      </c>
      <c r="K889" s="74">
        <v>43</v>
      </c>
      <c r="L889" s="74">
        <v>17</v>
      </c>
      <c r="M889" s="74">
        <v>56</v>
      </c>
      <c r="N889" s="74">
        <v>77</v>
      </c>
      <c r="O889" s="74">
        <f t="shared" si="13"/>
        <v>193</v>
      </c>
      <c r="P889" s="74" t="s">
        <v>1031</v>
      </c>
      <c r="Q889" s="74">
        <v>100</v>
      </c>
      <c r="R889" s="74">
        <v>1</v>
      </c>
      <c r="S889" s="74" t="s">
        <v>1012</v>
      </c>
      <c r="T889" s="74">
        <v>1564</v>
      </c>
      <c r="U889" s="74">
        <v>1579</v>
      </c>
      <c r="V889" s="74">
        <v>1600</v>
      </c>
      <c r="W889" s="74">
        <v>1615</v>
      </c>
      <c r="X889" s="74">
        <v>87</v>
      </c>
      <c r="Y889" s="74">
        <v>39</v>
      </c>
      <c r="Z889" s="74" t="s">
        <v>1004</v>
      </c>
      <c r="AA889" s="74" t="s">
        <v>1004</v>
      </c>
      <c r="AB889" s="74" t="s">
        <v>1006</v>
      </c>
      <c r="AC889" s="74" t="s">
        <v>1007</v>
      </c>
      <c r="AD889" s="74" t="s">
        <v>1008</v>
      </c>
      <c r="AE889" s="74" t="s">
        <v>1027</v>
      </c>
      <c r="AF889" s="74">
        <v>6</v>
      </c>
      <c r="AG889" s="74" t="s">
        <v>1004</v>
      </c>
      <c r="AH889" s="74">
        <v>0</v>
      </c>
      <c r="AI889" s="104">
        <v>0</v>
      </c>
    </row>
    <row r="890" spans="1:35">
      <c r="A890" s="95">
        <v>888</v>
      </c>
      <c r="B890" s="74"/>
      <c r="C890" s="74" t="s">
        <v>1866</v>
      </c>
      <c r="D890" s="74" t="s">
        <v>1866</v>
      </c>
      <c r="E890" s="74" t="str">
        <f>HYPERLINK("[映雪.xlsx]类型!B2",'类型（5）'!$C$2)</f>
        <v>统御强化</v>
      </c>
      <c r="F890" s="74" t="s">
        <v>1098</v>
      </c>
      <c r="G890" s="74" t="s">
        <v>1002</v>
      </c>
      <c r="H890" s="74">
        <v>814</v>
      </c>
      <c r="I890" s="74">
        <v>814</v>
      </c>
      <c r="J890" s="74">
        <v>89</v>
      </c>
      <c r="K890" s="74">
        <v>78</v>
      </c>
      <c r="L890" s="74">
        <v>52</v>
      </c>
      <c r="M890" s="74">
        <v>67</v>
      </c>
      <c r="N890" s="74">
        <v>58</v>
      </c>
      <c r="O890" s="74">
        <f t="shared" si="13"/>
        <v>255</v>
      </c>
      <c r="P890" s="74" t="s">
        <v>1022</v>
      </c>
      <c r="Q890" s="74">
        <v>1020</v>
      </c>
      <c r="R890" s="74">
        <v>0</v>
      </c>
      <c r="S890" s="74"/>
      <c r="T890" s="74">
        <v>1531</v>
      </c>
      <c r="U890" s="74">
        <v>1546</v>
      </c>
      <c r="V890" s="74">
        <v>1567</v>
      </c>
      <c r="W890" s="74">
        <v>0</v>
      </c>
      <c r="X890" s="74">
        <v>45</v>
      </c>
      <c r="Y890" s="74">
        <v>14</v>
      </c>
      <c r="Z890" s="74" t="s">
        <v>1004</v>
      </c>
      <c r="AA890" s="74" t="s">
        <v>1005</v>
      </c>
      <c r="AB890" s="74" t="s">
        <v>1006</v>
      </c>
      <c r="AC890" s="74" t="s">
        <v>1007</v>
      </c>
      <c r="AD890" s="74" t="s">
        <v>1008</v>
      </c>
      <c r="AE890" s="74" t="s">
        <v>1038</v>
      </c>
      <c r="AF890" s="74">
        <v>10</v>
      </c>
      <c r="AG890" s="74" t="s">
        <v>1004</v>
      </c>
      <c r="AH890" s="74">
        <v>0</v>
      </c>
      <c r="AI890" s="104">
        <v>0</v>
      </c>
    </row>
    <row r="891" spans="1:35">
      <c r="A891" s="95">
        <v>889</v>
      </c>
      <c r="B891" s="74" t="s">
        <v>104</v>
      </c>
      <c r="C891" s="74" t="s">
        <v>1867</v>
      </c>
      <c r="D891" s="74" t="s">
        <v>1867</v>
      </c>
      <c r="E891" s="74" t="str">
        <f>HYPERLINK("[映雪.xlsx]类型!B8",'类型（5）'!$C$8)</f>
        <v>智慧全能</v>
      </c>
      <c r="F891" s="74" t="s">
        <v>1001</v>
      </c>
      <c r="G891" s="74" t="s">
        <v>1002</v>
      </c>
      <c r="H891" s="74">
        <v>377</v>
      </c>
      <c r="I891" s="74">
        <v>377</v>
      </c>
      <c r="J891" s="74">
        <v>534</v>
      </c>
      <c r="K891" s="74">
        <v>35</v>
      </c>
      <c r="L891" s="74">
        <v>69</v>
      </c>
      <c r="M891" s="74">
        <v>62</v>
      </c>
      <c r="N891" s="74">
        <v>45</v>
      </c>
      <c r="O891" s="74">
        <f t="shared" si="13"/>
        <v>211</v>
      </c>
      <c r="P891" s="74" t="s">
        <v>1035</v>
      </c>
      <c r="Q891" s="74">
        <v>100</v>
      </c>
      <c r="R891" s="74">
        <v>1</v>
      </c>
      <c r="S891" s="74" t="s">
        <v>1012</v>
      </c>
      <c r="T891" s="74">
        <v>1556</v>
      </c>
      <c r="U891" s="74">
        <v>1567</v>
      </c>
      <c r="V891" s="74">
        <v>1623</v>
      </c>
      <c r="W891" s="74">
        <v>1615</v>
      </c>
      <c r="X891" s="74">
        <v>45</v>
      </c>
      <c r="Y891" s="74">
        <v>18</v>
      </c>
      <c r="Z891" s="74" t="s">
        <v>1004</v>
      </c>
      <c r="AA891" s="74" t="s">
        <v>1005</v>
      </c>
      <c r="AB891" s="74" t="s">
        <v>1006</v>
      </c>
      <c r="AC891" s="74" t="s">
        <v>1007</v>
      </c>
      <c r="AD891" s="74" t="s">
        <v>1023</v>
      </c>
      <c r="AE891" s="74" t="s">
        <v>1009</v>
      </c>
      <c r="AF891" s="74">
        <v>11</v>
      </c>
      <c r="AG891" s="74" t="s">
        <v>1004</v>
      </c>
      <c r="AH891" s="74">
        <v>0</v>
      </c>
      <c r="AI891" s="104">
        <v>0</v>
      </c>
    </row>
    <row r="892" spans="1:35">
      <c r="A892" s="95">
        <v>890</v>
      </c>
      <c r="B892" s="74" t="s">
        <v>104</v>
      </c>
      <c r="C892" s="74" t="s">
        <v>777</v>
      </c>
      <c r="D892" s="74" t="s">
        <v>777</v>
      </c>
      <c r="E892" s="74" t="str">
        <f>HYPERLINK("[映雪.xlsx]类型!B8",'类型（5）'!$C$8)</f>
        <v>智慧全能</v>
      </c>
      <c r="F892" s="74" t="s">
        <v>1001</v>
      </c>
      <c r="G892" s="74" t="s">
        <v>1002</v>
      </c>
      <c r="H892" s="74">
        <v>204</v>
      </c>
      <c r="I892" s="74">
        <v>204</v>
      </c>
      <c r="J892" s="74">
        <v>74</v>
      </c>
      <c r="K892" s="74">
        <v>74</v>
      </c>
      <c r="L892" s="74">
        <v>78</v>
      </c>
      <c r="M892" s="74">
        <v>69</v>
      </c>
      <c r="N892" s="74">
        <v>75</v>
      </c>
      <c r="O892" s="74">
        <f t="shared" si="13"/>
        <v>296</v>
      </c>
      <c r="P892" s="74" t="s">
        <v>1091</v>
      </c>
      <c r="Q892" s="74">
        <v>100</v>
      </c>
      <c r="R892" s="74">
        <v>1</v>
      </c>
      <c r="S892" s="74" t="s">
        <v>1012</v>
      </c>
      <c r="T892" s="74">
        <v>1513</v>
      </c>
      <c r="U892" s="74">
        <v>1528</v>
      </c>
      <c r="V892" s="74">
        <v>1588</v>
      </c>
      <c r="W892" s="74">
        <v>1615</v>
      </c>
      <c r="X892" s="74">
        <v>86</v>
      </c>
      <c r="Y892" s="74">
        <v>12</v>
      </c>
      <c r="Z892" s="74" t="s">
        <v>1004</v>
      </c>
      <c r="AA892" s="74" t="s">
        <v>1005</v>
      </c>
      <c r="AB892" s="74" t="s">
        <v>1006</v>
      </c>
      <c r="AC892" s="74" t="s">
        <v>1007</v>
      </c>
      <c r="AD892" s="74" t="s">
        <v>1008</v>
      </c>
      <c r="AE892" s="74" t="s">
        <v>1013</v>
      </c>
      <c r="AF892" s="74">
        <v>8</v>
      </c>
      <c r="AG892" s="74" t="s">
        <v>1005</v>
      </c>
      <c r="AH892" s="74">
        <v>0</v>
      </c>
      <c r="AI892" s="104">
        <v>0</v>
      </c>
    </row>
    <row r="893" spans="1:35">
      <c r="A893" s="95">
        <v>891</v>
      </c>
      <c r="B893" s="74" t="s">
        <v>104</v>
      </c>
      <c r="C893" s="74" t="s">
        <v>1868</v>
      </c>
      <c r="D893" s="74" t="s">
        <v>1868</v>
      </c>
      <c r="E893" s="99" t="str">
        <f>HYPERLINK("[映雪.xlsx]类型!B11",'类型（5）'!$C$11)</f>
        <v>人偶</v>
      </c>
      <c r="F893" s="74" t="s">
        <v>1001</v>
      </c>
      <c r="G893" s="74" t="s">
        <v>1002</v>
      </c>
      <c r="H893" s="74">
        <v>476</v>
      </c>
      <c r="I893" s="74">
        <v>476</v>
      </c>
      <c r="J893" s="74">
        <v>74</v>
      </c>
      <c r="K893" s="74">
        <v>61</v>
      </c>
      <c r="L893" s="74">
        <v>70</v>
      </c>
      <c r="M893" s="74">
        <v>63</v>
      </c>
      <c r="N893" s="74">
        <v>61</v>
      </c>
      <c r="O893" s="74">
        <f t="shared" si="13"/>
        <v>255</v>
      </c>
      <c r="P893" s="74" t="s">
        <v>1036</v>
      </c>
      <c r="Q893" s="74">
        <v>100</v>
      </c>
      <c r="R893" s="74">
        <v>1</v>
      </c>
      <c r="S893" s="74" t="s">
        <v>1012</v>
      </c>
      <c r="T893" s="74">
        <v>1560</v>
      </c>
      <c r="U893" s="74">
        <v>1575</v>
      </c>
      <c r="V893" s="74">
        <v>1598</v>
      </c>
      <c r="W893" s="74">
        <v>1615</v>
      </c>
      <c r="X893" s="74">
        <v>87</v>
      </c>
      <c r="Y893" s="74">
        <v>12</v>
      </c>
      <c r="Z893" s="74" t="s">
        <v>1004</v>
      </c>
      <c r="AA893" s="74" t="s">
        <v>1004</v>
      </c>
      <c r="AB893" s="74" t="s">
        <v>1006</v>
      </c>
      <c r="AC893" s="74" t="s">
        <v>1007</v>
      </c>
      <c r="AD893" s="74" t="s">
        <v>1008</v>
      </c>
      <c r="AE893" s="74" t="s">
        <v>1013</v>
      </c>
      <c r="AF893" s="74">
        <v>6</v>
      </c>
      <c r="AG893" s="74" t="s">
        <v>1004</v>
      </c>
      <c r="AH893" s="74">
        <v>0</v>
      </c>
      <c r="AI893" s="104">
        <v>0</v>
      </c>
    </row>
    <row r="894" spans="1:35">
      <c r="A894" s="95">
        <v>892</v>
      </c>
      <c r="B894" s="74" t="s">
        <v>104</v>
      </c>
      <c r="C894" s="74" t="s">
        <v>1869</v>
      </c>
      <c r="D894" s="74" t="s">
        <v>1869</v>
      </c>
      <c r="E894" s="74" t="str">
        <f>HYPERLINK("[映雪.xlsx]类型!B35",'类型（5）'!$C$35)</f>
        <v>刺客</v>
      </c>
      <c r="F894" s="74" t="s">
        <v>1001</v>
      </c>
      <c r="G894" s="74" t="s">
        <v>1002</v>
      </c>
      <c r="H894" s="74">
        <v>700</v>
      </c>
      <c r="I894" s="74">
        <v>700</v>
      </c>
      <c r="J894" s="74">
        <v>536</v>
      </c>
      <c r="K894" s="74">
        <v>65</v>
      </c>
      <c r="L894" s="74">
        <v>72</v>
      </c>
      <c r="M894" s="74">
        <v>51</v>
      </c>
      <c r="N894" s="74">
        <v>24</v>
      </c>
      <c r="O894" s="74">
        <f t="shared" si="13"/>
        <v>212</v>
      </c>
      <c r="P894" s="74" t="s">
        <v>1074</v>
      </c>
      <c r="Q894" s="74">
        <v>100</v>
      </c>
      <c r="R894" s="74">
        <v>1</v>
      </c>
      <c r="S894" s="74" t="s">
        <v>1012</v>
      </c>
      <c r="T894" s="74">
        <v>1516</v>
      </c>
      <c r="U894" s="74">
        <v>1531</v>
      </c>
      <c r="V894" s="74">
        <v>1557</v>
      </c>
      <c r="W894" s="74">
        <v>1615</v>
      </c>
      <c r="X894" s="74">
        <v>34</v>
      </c>
      <c r="Y894" s="74">
        <v>48</v>
      </c>
      <c r="Z894" s="74" t="s">
        <v>1004</v>
      </c>
      <c r="AA894" s="74" t="s">
        <v>1004</v>
      </c>
      <c r="AB894" s="74" t="s">
        <v>1006</v>
      </c>
      <c r="AC894" s="74" t="s">
        <v>1007</v>
      </c>
      <c r="AD894" s="74" t="s">
        <v>1008</v>
      </c>
      <c r="AE894" s="74" t="s">
        <v>1017</v>
      </c>
      <c r="AF894" s="74">
        <v>8</v>
      </c>
      <c r="AG894" s="74" t="s">
        <v>1004</v>
      </c>
      <c r="AH894" s="74">
        <v>0</v>
      </c>
      <c r="AI894" s="104">
        <v>0</v>
      </c>
    </row>
    <row r="895" spans="1:35">
      <c r="A895" s="95">
        <v>893</v>
      </c>
      <c r="B895" s="74" t="s">
        <v>104</v>
      </c>
      <c r="C895" s="74" t="s">
        <v>1870</v>
      </c>
      <c r="D895" s="74" t="s">
        <v>1870</v>
      </c>
      <c r="E895" s="96" t="str">
        <f>HYPERLINK("[映雪.xlsx]类型!B21",'类型（5）'!$C$21)</f>
        <v>游魂</v>
      </c>
      <c r="F895" s="74" t="s">
        <v>1001</v>
      </c>
      <c r="G895" s="74" t="s">
        <v>1002</v>
      </c>
      <c r="H895" s="74">
        <v>699</v>
      </c>
      <c r="I895" s="74">
        <v>699</v>
      </c>
      <c r="J895" s="74">
        <v>536</v>
      </c>
      <c r="K895" s="74">
        <v>45</v>
      </c>
      <c r="L895" s="74">
        <v>30</v>
      </c>
      <c r="M895" s="74">
        <v>35</v>
      </c>
      <c r="N895" s="74">
        <v>21</v>
      </c>
      <c r="O895" s="74">
        <f t="shared" si="13"/>
        <v>131</v>
      </c>
      <c r="P895" s="74" t="s">
        <v>1019</v>
      </c>
      <c r="Q895" s="74">
        <v>100</v>
      </c>
      <c r="R895" s="74">
        <v>1</v>
      </c>
      <c r="S895" s="74" t="s">
        <v>1012</v>
      </c>
      <c r="T895" s="74">
        <v>1548</v>
      </c>
      <c r="U895" s="74">
        <v>1557</v>
      </c>
      <c r="V895" s="74">
        <v>1596</v>
      </c>
      <c r="W895" s="74">
        <v>1615</v>
      </c>
      <c r="X895" s="74">
        <v>34</v>
      </c>
      <c r="Y895" s="74">
        <v>48</v>
      </c>
      <c r="Z895" s="74" t="s">
        <v>1004</v>
      </c>
      <c r="AA895" s="74" t="s">
        <v>1005</v>
      </c>
      <c r="AB895" s="74" t="s">
        <v>1006</v>
      </c>
      <c r="AC895" s="74" t="s">
        <v>1007</v>
      </c>
      <c r="AD895" s="74" t="s">
        <v>1023</v>
      </c>
      <c r="AE895" s="74" t="s">
        <v>1013</v>
      </c>
      <c r="AF895" s="74">
        <v>6</v>
      </c>
      <c r="AG895" s="74" t="s">
        <v>1004</v>
      </c>
      <c r="AH895" s="74">
        <v>0</v>
      </c>
      <c r="AI895" s="104">
        <v>0</v>
      </c>
    </row>
    <row r="896" spans="1:35">
      <c r="A896" s="95">
        <v>894</v>
      </c>
      <c r="B896" s="74" t="s">
        <v>104</v>
      </c>
      <c r="C896" s="74" t="s">
        <v>1871</v>
      </c>
      <c r="D896" s="74" t="s">
        <v>1871</v>
      </c>
      <c r="E896" s="74" t="str">
        <f>HYPERLINK("[映雪.xlsx]类型!B41",'类型（5）'!$C$41)</f>
        <v>德鲁伊</v>
      </c>
      <c r="F896" s="74" t="s">
        <v>1001</v>
      </c>
      <c r="G896" s="74" t="s">
        <v>1002</v>
      </c>
      <c r="H896" s="74">
        <v>559</v>
      </c>
      <c r="I896" s="74">
        <v>559</v>
      </c>
      <c r="J896" s="74">
        <v>536</v>
      </c>
      <c r="K896" s="74">
        <v>68</v>
      </c>
      <c r="L896" s="74">
        <v>82</v>
      </c>
      <c r="M896" s="74">
        <v>68</v>
      </c>
      <c r="N896" s="74">
        <v>39</v>
      </c>
      <c r="O896" s="74">
        <f t="shared" si="13"/>
        <v>257</v>
      </c>
      <c r="P896" s="74" t="s">
        <v>1044</v>
      </c>
      <c r="Q896" s="74">
        <v>100</v>
      </c>
      <c r="R896" s="74">
        <v>1</v>
      </c>
      <c r="S896" s="74" t="s">
        <v>1012</v>
      </c>
      <c r="T896" s="74">
        <v>1520</v>
      </c>
      <c r="U896" s="74">
        <v>1534</v>
      </c>
      <c r="V896" s="74">
        <v>1578</v>
      </c>
      <c r="W896" s="74">
        <v>1615</v>
      </c>
      <c r="X896" s="74">
        <v>68</v>
      </c>
      <c r="Y896" s="74">
        <v>48</v>
      </c>
      <c r="Z896" s="74" t="s">
        <v>1004</v>
      </c>
      <c r="AA896" s="74" t="s">
        <v>1004</v>
      </c>
      <c r="AB896" s="74" t="s">
        <v>1006</v>
      </c>
      <c r="AC896" s="74" t="s">
        <v>1007</v>
      </c>
      <c r="AD896" s="74" t="s">
        <v>1016</v>
      </c>
      <c r="AE896" s="74" t="s">
        <v>1009</v>
      </c>
      <c r="AF896" s="74">
        <v>7</v>
      </c>
      <c r="AG896" s="74" t="s">
        <v>1005</v>
      </c>
      <c r="AH896" s="74">
        <v>0</v>
      </c>
      <c r="AI896" s="104">
        <v>0</v>
      </c>
    </row>
    <row r="897" spans="1:35">
      <c r="A897" s="95">
        <v>895</v>
      </c>
      <c r="B897" s="74" t="s">
        <v>104</v>
      </c>
      <c r="C897" s="74" t="s">
        <v>1872</v>
      </c>
      <c r="D897" s="74" t="s">
        <v>1872</v>
      </c>
      <c r="E897" s="99" t="str">
        <f>HYPERLINK("[映雪.xlsx]类型!B39",'类型（5）'!$C$39)</f>
        <v>狙撃手</v>
      </c>
      <c r="F897" s="74" t="s">
        <v>1001</v>
      </c>
      <c r="G897" s="74" t="s">
        <v>1002</v>
      </c>
      <c r="H897" s="74">
        <v>384</v>
      </c>
      <c r="I897" s="74">
        <v>384</v>
      </c>
      <c r="J897" s="74">
        <v>536</v>
      </c>
      <c r="K897" s="74">
        <v>52</v>
      </c>
      <c r="L897" s="74">
        <v>45</v>
      </c>
      <c r="M897" s="74">
        <v>71</v>
      </c>
      <c r="N897" s="74">
        <v>84</v>
      </c>
      <c r="O897" s="74">
        <f t="shared" si="13"/>
        <v>252</v>
      </c>
      <c r="P897" s="74" t="s">
        <v>1082</v>
      </c>
      <c r="Q897" s="74">
        <v>100</v>
      </c>
      <c r="R897" s="74">
        <v>1</v>
      </c>
      <c r="S897" s="74" t="s">
        <v>1012</v>
      </c>
      <c r="T897" s="74">
        <v>1547</v>
      </c>
      <c r="U897" s="74">
        <v>1562</v>
      </c>
      <c r="V897" s="74">
        <v>1581</v>
      </c>
      <c r="W897" s="74">
        <v>1615</v>
      </c>
      <c r="X897" s="74">
        <v>68</v>
      </c>
      <c r="Y897" s="74">
        <v>48</v>
      </c>
      <c r="Z897" s="74" t="s">
        <v>1004</v>
      </c>
      <c r="AA897" s="74" t="s">
        <v>1004</v>
      </c>
      <c r="AB897" s="74" t="s">
        <v>1006</v>
      </c>
      <c r="AC897" s="74" t="s">
        <v>1007</v>
      </c>
      <c r="AD897" s="74" t="s">
        <v>1016</v>
      </c>
      <c r="AE897" s="74" t="s">
        <v>1017</v>
      </c>
      <c r="AF897" s="74">
        <v>8</v>
      </c>
      <c r="AG897" s="74" t="s">
        <v>1004</v>
      </c>
      <c r="AH897" s="74">
        <v>0</v>
      </c>
      <c r="AI897" s="104">
        <v>0</v>
      </c>
    </row>
    <row r="898" spans="1:35">
      <c r="A898" s="95">
        <v>896</v>
      </c>
      <c r="B898" s="74" t="s">
        <v>104</v>
      </c>
      <c r="C898" s="74" t="s">
        <v>1873</v>
      </c>
      <c r="D898" s="74" t="s">
        <v>1873</v>
      </c>
      <c r="E898" s="74" t="str">
        <f>HYPERLINK("[映雪.xlsx]类型!B7",'类型（5）'!$C$7)</f>
        <v>武勇全能</v>
      </c>
      <c r="F898" s="74" t="s">
        <v>1001</v>
      </c>
      <c r="G898" s="74" t="s">
        <v>1002</v>
      </c>
      <c r="H898" s="74">
        <v>412</v>
      </c>
      <c r="I898" s="74">
        <v>412</v>
      </c>
      <c r="J898" s="74">
        <v>536</v>
      </c>
      <c r="K898" s="74">
        <v>67</v>
      </c>
      <c r="L898" s="74">
        <v>64</v>
      </c>
      <c r="M898" s="74">
        <v>60</v>
      </c>
      <c r="N898" s="74">
        <v>51</v>
      </c>
      <c r="O898" s="74">
        <f t="shared" ref="O898:O961" si="14">SUM(K898,L898,M898,N898)</f>
        <v>242</v>
      </c>
      <c r="P898" s="74" t="s">
        <v>1046</v>
      </c>
      <c r="Q898" s="74">
        <v>100</v>
      </c>
      <c r="R898" s="74">
        <v>1</v>
      </c>
      <c r="S898" s="74" t="s">
        <v>1012</v>
      </c>
      <c r="T898" s="74">
        <v>1529</v>
      </c>
      <c r="U898" s="74">
        <v>1544</v>
      </c>
      <c r="V898" s="74">
        <v>1588</v>
      </c>
      <c r="W898" s="74">
        <v>1615</v>
      </c>
      <c r="X898" s="74">
        <v>61</v>
      </c>
      <c r="Y898" s="74">
        <v>48</v>
      </c>
      <c r="Z898" s="74" t="s">
        <v>1004</v>
      </c>
      <c r="AA898" s="74" t="s">
        <v>1004</v>
      </c>
      <c r="AB898" s="74" t="s">
        <v>1006</v>
      </c>
      <c r="AC898" s="74" t="s">
        <v>1007</v>
      </c>
      <c r="AD898" s="74" t="s">
        <v>1023</v>
      </c>
      <c r="AE898" s="74" t="s">
        <v>1027</v>
      </c>
      <c r="AF898" s="74">
        <v>9</v>
      </c>
      <c r="AG898" s="74" t="s">
        <v>1004</v>
      </c>
      <c r="AH898" s="74">
        <v>0</v>
      </c>
      <c r="AI898" s="104">
        <v>0</v>
      </c>
    </row>
    <row r="899" spans="1:35">
      <c r="A899" s="95">
        <v>897</v>
      </c>
      <c r="B899" s="74" t="s">
        <v>104</v>
      </c>
      <c r="C899" s="74" t="s">
        <v>780</v>
      </c>
      <c r="D899" s="74" t="s">
        <v>780</v>
      </c>
      <c r="E899" s="99" t="str">
        <f>HYPERLINK("[映雪.xlsx]类型!B43",'类型（5）'!$C$43)</f>
        <v>FC</v>
      </c>
      <c r="F899" s="74" t="s">
        <v>1001</v>
      </c>
      <c r="G899" s="74" t="s">
        <v>1002</v>
      </c>
      <c r="H899" s="74">
        <v>919</v>
      </c>
      <c r="I899" s="74">
        <v>919</v>
      </c>
      <c r="J899" s="74">
        <v>537</v>
      </c>
      <c r="K899" s="74">
        <v>73</v>
      </c>
      <c r="L899" s="74">
        <v>70</v>
      </c>
      <c r="M899" s="74">
        <v>53</v>
      </c>
      <c r="N899" s="74">
        <v>71</v>
      </c>
      <c r="O899" s="74">
        <f t="shared" si="14"/>
        <v>267</v>
      </c>
      <c r="P899" s="74" t="s">
        <v>1087</v>
      </c>
      <c r="Q899" s="74">
        <v>100</v>
      </c>
      <c r="R899" s="74">
        <v>1</v>
      </c>
      <c r="S899" s="74" t="s">
        <v>1012</v>
      </c>
      <c r="T899" s="74">
        <v>1542</v>
      </c>
      <c r="U899" s="74">
        <v>1557</v>
      </c>
      <c r="V899" s="74">
        <v>1593</v>
      </c>
      <c r="W899" s="74">
        <v>1615</v>
      </c>
      <c r="X899" s="74">
        <v>90</v>
      </c>
      <c r="Y899" s="74">
        <v>48</v>
      </c>
      <c r="Z899" s="74" t="s">
        <v>1004</v>
      </c>
      <c r="AA899" s="74" t="s">
        <v>1004</v>
      </c>
      <c r="AB899" s="74" t="s">
        <v>1006</v>
      </c>
      <c r="AC899" s="74" t="s">
        <v>1007</v>
      </c>
      <c r="AD899" s="74" t="s">
        <v>1008</v>
      </c>
      <c r="AE899" s="74" t="s">
        <v>1027</v>
      </c>
      <c r="AF899" s="74">
        <v>4</v>
      </c>
      <c r="AG899" s="74" t="s">
        <v>1004</v>
      </c>
      <c r="AH899" s="74">
        <v>0</v>
      </c>
      <c r="AI899" s="104">
        <v>0</v>
      </c>
    </row>
    <row r="900" spans="1:35">
      <c r="A900" s="95">
        <v>898</v>
      </c>
      <c r="B900" s="74" t="s">
        <v>104</v>
      </c>
      <c r="C900" s="74" t="s">
        <v>1874</v>
      </c>
      <c r="D900" s="74" t="s">
        <v>1874</v>
      </c>
      <c r="E900" s="74" t="str">
        <f>HYPERLINK("[映雪.xlsx]类型!B22",'类型（5）'!$C$22)</f>
        <v>傲娇</v>
      </c>
      <c r="F900" s="74" t="s">
        <v>1001</v>
      </c>
      <c r="G900" s="74" t="s">
        <v>1002</v>
      </c>
      <c r="H900" s="74">
        <v>619</v>
      </c>
      <c r="I900" s="74">
        <v>619</v>
      </c>
      <c r="J900" s="74">
        <v>537</v>
      </c>
      <c r="K900" s="74">
        <v>47</v>
      </c>
      <c r="L900" s="74">
        <v>62</v>
      </c>
      <c r="M900" s="74">
        <v>50</v>
      </c>
      <c r="N900" s="74">
        <v>56</v>
      </c>
      <c r="O900" s="74">
        <f t="shared" si="14"/>
        <v>215</v>
      </c>
      <c r="P900" s="74" t="s">
        <v>1031</v>
      </c>
      <c r="Q900" s="74">
        <v>100</v>
      </c>
      <c r="R900" s="74">
        <v>1</v>
      </c>
      <c r="S900" s="74" t="s">
        <v>1012</v>
      </c>
      <c r="T900" s="74">
        <v>1526</v>
      </c>
      <c r="U900" s="74">
        <v>1541</v>
      </c>
      <c r="V900" s="74">
        <v>1575</v>
      </c>
      <c r="W900" s="74">
        <v>1615</v>
      </c>
      <c r="X900" s="74">
        <v>28</v>
      </c>
      <c r="Y900" s="74">
        <v>48</v>
      </c>
      <c r="Z900" s="74" t="s">
        <v>1004</v>
      </c>
      <c r="AA900" s="74" t="s">
        <v>1004</v>
      </c>
      <c r="AB900" s="74" t="s">
        <v>1006</v>
      </c>
      <c r="AC900" s="74" t="s">
        <v>1007</v>
      </c>
      <c r="AD900" s="74" t="s">
        <v>1023</v>
      </c>
      <c r="AE900" s="74" t="s">
        <v>1017</v>
      </c>
      <c r="AF900" s="74">
        <v>5</v>
      </c>
      <c r="AG900" s="74" t="s">
        <v>1004</v>
      </c>
      <c r="AH900" s="74">
        <v>0</v>
      </c>
      <c r="AI900" s="104">
        <v>0</v>
      </c>
    </row>
    <row r="901" spans="1:35">
      <c r="A901" s="95">
        <v>899</v>
      </c>
      <c r="B901" s="74" t="s">
        <v>72</v>
      </c>
      <c r="C901" s="74" t="s">
        <v>1875</v>
      </c>
      <c r="D901" s="74" t="s">
        <v>1875</v>
      </c>
      <c r="E901" s="99" t="str">
        <f>HYPERLINK("[映雪.xlsx]类型!B36",'类型（5）'!$C$36)</f>
        <v>文学家</v>
      </c>
      <c r="F901" s="74" t="s">
        <v>1001</v>
      </c>
      <c r="G901" s="74" t="s">
        <v>1002</v>
      </c>
      <c r="H901" s="74">
        <v>712</v>
      </c>
      <c r="I901" s="74">
        <v>712</v>
      </c>
      <c r="J901" s="74">
        <v>165</v>
      </c>
      <c r="K901" s="74">
        <v>50</v>
      </c>
      <c r="L901" s="74">
        <v>56</v>
      </c>
      <c r="M901" s="74">
        <v>67</v>
      </c>
      <c r="N901" s="74">
        <v>68</v>
      </c>
      <c r="O901" s="74">
        <f t="shared" si="14"/>
        <v>241</v>
      </c>
      <c r="P901" s="74" t="s">
        <v>1049</v>
      </c>
      <c r="Q901" s="74">
        <v>100</v>
      </c>
      <c r="R901" s="74">
        <v>1</v>
      </c>
      <c r="S901" s="74" t="s">
        <v>1012</v>
      </c>
      <c r="T901" s="74">
        <v>1509</v>
      </c>
      <c r="U901" s="74">
        <v>1524</v>
      </c>
      <c r="V901" s="74">
        <v>1558</v>
      </c>
      <c r="W901" s="74">
        <v>1615</v>
      </c>
      <c r="X901" s="74">
        <v>24</v>
      </c>
      <c r="Y901" s="74">
        <v>85</v>
      </c>
      <c r="Z901" s="74" t="s">
        <v>1004</v>
      </c>
      <c r="AA901" s="74" t="s">
        <v>1004</v>
      </c>
      <c r="AB901" s="74" t="s">
        <v>1006</v>
      </c>
      <c r="AC901" s="74" t="s">
        <v>1007</v>
      </c>
      <c r="AD901" s="74" t="s">
        <v>1023</v>
      </c>
      <c r="AE901" s="74" t="s">
        <v>1017</v>
      </c>
      <c r="AF901" s="74">
        <v>7</v>
      </c>
      <c r="AG901" s="74" t="s">
        <v>1004</v>
      </c>
      <c r="AH901" s="74">
        <v>0</v>
      </c>
      <c r="AI901" s="104">
        <v>0</v>
      </c>
    </row>
    <row r="902" spans="1:35">
      <c r="A902" s="95">
        <v>900</v>
      </c>
      <c r="B902" s="74" t="s">
        <v>72</v>
      </c>
      <c r="C902" s="74" t="s">
        <v>1876</v>
      </c>
      <c r="D902" s="74" t="s">
        <v>1876</v>
      </c>
      <c r="E902" s="96" t="str">
        <f>HYPERLINK("[映雪.xlsx]类型!B48",'类型（5）'!$C$48)</f>
        <v>键</v>
      </c>
      <c r="F902" s="74" t="s">
        <v>1001</v>
      </c>
      <c r="G902" s="74" t="s">
        <v>1002</v>
      </c>
      <c r="H902" s="74">
        <v>487</v>
      </c>
      <c r="I902" s="74">
        <v>487</v>
      </c>
      <c r="J902" s="74">
        <v>165</v>
      </c>
      <c r="K902" s="74">
        <v>40</v>
      </c>
      <c r="L902" s="74">
        <v>48</v>
      </c>
      <c r="M902" s="74">
        <v>68</v>
      </c>
      <c r="N902" s="74">
        <v>92</v>
      </c>
      <c r="O902" s="74">
        <f t="shared" si="14"/>
        <v>248</v>
      </c>
      <c r="P902" s="74" t="s">
        <v>1003</v>
      </c>
      <c r="Q902" s="74">
        <v>100</v>
      </c>
      <c r="R902" s="74">
        <v>2</v>
      </c>
      <c r="S902" s="74" t="s">
        <v>1012</v>
      </c>
      <c r="T902" s="74">
        <v>1511</v>
      </c>
      <c r="U902" s="74">
        <v>1526</v>
      </c>
      <c r="V902" s="74">
        <v>1565</v>
      </c>
      <c r="W902" s="74">
        <v>1615</v>
      </c>
      <c r="X902" s="74">
        <v>28</v>
      </c>
      <c r="Y902" s="74">
        <v>52</v>
      </c>
      <c r="Z902" s="74" t="s">
        <v>1004</v>
      </c>
      <c r="AA902" s="74" t="s">
        <v>1005</v>
      </c>
      <c r="AB902" s="74" t="s">
        <v>1006</v>
      </c>
      <c r="AC902" s="74" t="s">
        <v>1148</v>
      </c>
      <c r="AD902" s="74" t="s">
        <v>1162</v>
      </c>
      <c r="AE902" s="74" t="s">
        <v>1027</v>
      </c>
      <c r="AF902" s="74">
        <v>4</v>
      </c>
      <c r="AG902" s="74" t="s">
        <v>1004</v>
      </c>
      <c r="AH902" s="74">
        <v>0</v>
      </c>
      <c r="AI902" s="104">
        <v>0</v>
      </c>
    </row>
    <row r="903" spans="1:35">
      <c r="A903" s="95">
        <v>901</v>
      </c>
      <c r="B903" s="74" t="s">
        <v>72</v>
      </c>
      <c r="C903" s="74" t="s">
        <v>72</v>
      </c>
      <c r="D903" s="74" t="s">
        <v>72</v>
      </c>
      <c r="E903" s="96" t="str">
        <f>HYPERLINK("[映雪.xlsx]类型!B10",'类型（5）'!$C$10)</f>
        <v>学者</v>
      </c>
      <c r="F903" s="74" t="s">
        <v>1001</v>
      </c>
      <c r="G903" s="74" t="s">
        <v>1002</v>
      </c>
      <c r="H903" s="74">
        <v>34</v>
      </c>
      <c r="I903" s="74">
        <v>34</v>
      </c>
      <c r="J903" s="74">
        <v>165</v>
      </c>
      <c r="K903" s="74">
        <v>76</v>
      </c>
      <c r="L903" s="74">
        <v>63</v>
      </c>
      <c r="M903" s="74">
        <v>79</v>
      </c>
      <c r="N903" s="74">
        <v>70</v>
      </c>
      <c r="O903" s="74">
        <f t="shared" si="14"/>
        <v>288</v>
      </c>
      <c r="P903" s="74" t="s">
        <v>1287</v>
      </c>
      <c r="Q903" s="74">
        <v>14040</v>
      </c>
      <c r="R903" s="74">
        <v>6</v>
      </c>
      <c r="S903" s="74" t="s">
        <v>4</v>
      </c>
      <c r="T903" s="74">
        <v>1529</v>
      </c>
      <c r="U903" s="74">
        <v>1544</v>
      </c>
      <c r="V903" s="74">
        <v>1584</v>
      </c>
      <c r="W903" s="74">
        <v>1615</v>
      </c>
      <c r="X903" s="74">
        <v>62</v>
      </c>
      <c r="Y903" s="74">
        <v>85</v>
      </c>
      <c r="Z903" s="74" t="s">
        <v>1004</v>
      </c>
      <c r="AA903" s="74" t="s">
        <v>1004</v>
      </c>
      <c r="AB903" s="74" t="s">
        <v>1006</v>
      </c>
      <c r="AC903" s="74" t="s">
        <v>1148</v>
      </c>
      <c r="AD903" s="74" t="s">
        <v>1008</v>
      </c>
      <c r="AE903" s="74" t="s">
        <v>1020</v>
      </c>
      <c r="AF903" s="74">
        <v>12</v>
      </c>
      <c r="AG903" s="74" t="s">
        <v>1005</v>
      </c>
      <c r="AH903" s="74">
        <v>0</v>
      </c>
      <c r="AI903" s="104">
        <v>0</v>
      </c>
    </row>
    <row r="904" spans="1:35">
      <c r="A904" s="95">
        <v>902</v>
      </c>
      <c r="B904" s="74" t="s">
        <v>72</v>
      </c>
      <c r="C904" s="74" t="s">
        <v>1877</v>
      </c>
      <c r="D904" s="74" t="s">
        <v>1877</v>
      </c>
      <c r="E904" s="74" t="str">
        <f>HYPERLINK("[映雪.xlsx]类型!B38",'类型（5）'!$C$38)</f>
        <v>战士</v>
      </c>
      <c r="F904" s="74" t="s">
        <v>1001</v>
      </c>
      <c r="G904" s="74" t="s">
        <v>1002</v>
      </c>
      <c r="H904" s="74">
        <v>937</v>
      </c>
      <c r="I904" s="74">
        <v>937</v>
      </c>
      <c r="J904" s="74">
        <v>545</v>
      </c>
      <c r="K904" s="74">
        <v>31</v>
      </c>
      <c r="L904" s="74">
        <v>79</v>
      </c>
      <c r="M904" s="74">
        <v>43</v>
      </c>
      <c r="N904" s="74">
        <v>70</v>
      </c>
      <c r="O904" s="74">
        <f t="shared" si="14"/>
        <v>223</v>
      </c>
      <c r="P904" s="74" t="s">
        <v>1036</v>
      </c>
      <c r="Q904" s="74">
        <v>100</v>
      </c>
      <c r="R904" s="74">
        <v>1</v>
      </c>
      <c r="S904" s="74" t="s">
        <v>1012</v>
      </c>
      <c r="T904" s="74">
        <v>1556</v>
      </c>
      <c r="U904" s="74">
        <v>1571</v>
      </c>
      <c r="V904" s="74">
        <v>1607</v>
      </c>
      <c r="W904" s="74">
        <v>1615</v>
      </c>
      <c r="X904" s="74">
        <v>62</v>
      </c>
      <c r="Y904" s="74">
        <v>80</v>
      </c>
      <c r="Z904" s="74" t="s">
        <v>1004</v>
      </c>
      <c r="AA904" s="74" t="s">
        <v>1005</v>
      </c>
      <c r="AB904" s="74" t="s">
        <v>1006</v>
      </c>
      <c r="AC904" s="74" t="s">
        <v>1007</v>
      </c>
      <c r="AD904" s="74" t="s">
        <v>1008</v>
      </c>
      <c r="AE904" s="74" t="s">
        <v>1013</v>
      </c>
      <c r="AF904" s="74">
        <v>10</v>
      </c>
      <c r="AG904" s="74" t="s">
        <v>1004</v>
      </c>
      <c r="AH904" s="74">
        <v>0</v>
      </c>
      <c r="AI904" s="104">
        <v>0</v>
      </c>
    </row>
    <row r="905" spans="1:35">
      <c r="A905" s="95">
        <v>903</v>
      </c>
      <c r="B905" s="74" t="s">
        <v>72</v>
      </c>
      <c r="C905" s="74" t="s">
        <v>1878</v>
      </c>
      <c r="D905" s="74" t="s">
        <v>1878</v>
      </c>
      <c r="E905" s="74" t="str">
        <f>HYPERLINK("[映雪.xlsx]类型!B4",'类型（5）'!$C$4)</f>
        <v>智慧强化</v>
      </c>
      <c r="F905" s="74" t="s">
        <v>1001</v>
      </c>
      <c r="G905" s="74" t="s">
        <v>1002</v>
      </c>
      <c r="H905" s="74">
        <v>936</v>
      </c>
      <c r="I905" s="74">
        <v>936</v>
      </c>
      <c r="J905" s="74">
        <v>545</v>
      </c>
      <c r="K905" s="74">
        <v>58</v>
      </c>
      <c r="L905" s="74">
        <v>44</v>
      </c>
      <c r="M905" s="74">
        <v>78</v>
      </c>
      <c r="N905" s="74">
        <v>77</v>
      </c>
      <c r="O905" s="74">
        <f t="shared" si="14"/>
        <v>257</v>
      </c>
      <c r="P905" s="74" t="s">
        <v>1035</v>
      </c>
      <c r="Q905" s="74">
        <v>100</v>
      </c>
      <c r="R905" s="74">
        <v>1</v>
      </c>
      <c r="S905" s="74" t="s">
        <v>1012</v>
      </c>
      <c r="T905" s="74">
        <v>1534</v>
      </c>
      <c r="U905" s="74">
        <v>1549</v>
      </c>
      <c r="V905" s="74">
        <v>1608</v>
      </c>
      <c r="W905" s="74">
        <v>1615</v>
      </c>
      <c r="X905" s="74">
        <v>62</v>
      </c>
      <c r="Y905" s="74">
        <v>80</v>
      </c>
      <c r="Z905" s="74" t="s">
        <v>1004</v>
      </c>
      <c r="AA905" s="74" t="s">
        <v>1005</v>
      </c>
      <c r="AB905" s="74" t="s">
        <v>1006</v>
      </c>
      <c r="AC905" s="74" t="s">
        <v>1007</v>
      </c>
      <c r="AD905" s="74" t="s">
        <v>1008</v>
      </c>
      <c r="AE905" s="74" t="s">
        <v>1013</v>
      </c>
      <c r="AF905" s="74">
        <v>7</v>
      </c>
      <c r="AG905" s="74" t="s">
        <v>1004</v>
      </c>
      <c r="AH905" s="74">
        <v>0</v>
      </c>
      <c r="AI905" s="104">
        <v>0</v>
      </c>
    </row>
    <row r="906" spans="1:35">
      <c r="A906" s="95">
        <v>904</v>
      </c>
      <c r="B906" s="74" t="s">
        <v>72</v>
      </c>
      <c r="C906" s="74" t="s">
        <v>1879</v>
      </c>
      <c r="D906" s="74" t="s">
        <v>1879</v>
      </c>
      <c r="E906" s="99" t="str">
        <f>HYPERLINK("[映雪.xlsx]类型!B18",'类型（5）'!$C$18)</f>
        <v>科学家</v>
      </c>
      <c r="F906" s="74" t="s">
        <v>1001</v>
      </c>
      <c r="G906" s="74" t="s">
        <v>1002</v>
      </c>
      <c r="H906" s="74">
        <v>938</v>
      </c>
      <c r="I906" s="74">
        <v>938</v>
      </c>
      <c r="J906" s="74">
        <v>99</v>
      </c>
      <c r="K906" s="74">
        <v>65</v>
      </c>
      <c r="L906" s="74">
        <v>24</v>
      </c>
      <c r="M906" s="74">
        <v>86</v>
      </c>
      <c r="N906" s="74">
        <v>68</v>
      </c>
      <c r="O906" s="74">
        <f t="shared" si="14"/>
        <v>243</v>
      </c>
      <c r="P906" s="74" t="s">
        <v>1035</v>
      </c>
      <c r="Q906" s="74">
        <v>100</v>
      </c>
      <c r="R906" s="74">
        <v>1</v>
      </c>
      <c r="S906" s="74" t="s">
        <v>1012</v>
      </c>
      <c r="T906" s="74">
        <v>1539</v>
      </c>
      <c r="U906" s="74">
        <v>1554</v>
      </c>
      <c r="V906" s="74">
        <v>1603</v>
      </c>
      <c r="W906" s="74">
        <v>1615</v>
      </c>
      <c r="X906" s="74">
        <v>62</v>
      </c>
      <c r="Y906" s="74">
        <v>85</v>
      </c>
      <c r="Z906" s="74" t="s">
        <v>1004</v>
      </c>
      <c r="AA906" s="74" t="s">
        <v>1005</v>
      </c>
      <c r="AB906" s="74" t="s">
        <v>1006</v>
      </c>
      <c r="AC906" s="74" t="s">
        <v>1007</v>
      </c>
      <c r="AD906" s="74" t="s">
        <v>1016</v>
      </c>
      <c r="AE906" s="74" t="s">
        <v>1013</v>
      </c>
      <c r="AF906" s="74">
        <v>9</v>
      </c>
      <c r="AG906" s="74" t="s">
        <v>1005</v>
      </c>
      <c r="AH906" s="74">
        <v>0</v>
      </c>
      <c r="AI906" s="104">
        <v>0</v>
      </c>
    </row>
    <row r="907" spans="1:35">
      <c r="A907" s="95">
        <v>905</v>
      </c>
      <c r="B907" s="74" t="s">
        <v>72</v>
      </c>
      <c r="C907" s="74" t="s">
        <v>1880</v>
      </c>
      <c r="D907" s="74" t="s">
        <v>1880</v>
      </c>
      <c r="E907" s="96" t="str">
        <f>HYPERLINK("[映雪.xlsx]类型!B23",'类型（5）'!$C$23)</f>
        <v>管家</v>
      </c>
      <c r="F907" s="74" t="s">
        <v>1001</v>
      </c>
      <c r="G907" s="74" t="s">
        <v>1002</v>
      </c>
      <c r="H907" s="74">
        <v>935</v>
      </c>
      <c r="I907" s="74">
        <v>935</v>
      </c>
      <c r="J907" s="74">
        <v>99</v>
      </c>
      <c r="K907" s="74">
        <v>41</v>
      </c>
      <c r="L907" s="74">
        <v>53</v>
      </c>
      <c r="M907" s="74">
        <v>42</v>
      </c>
      <c r="N907" s="74">
        <v>85</v>
      </c>
      <c r="O907" s="74">
        <f t="shared" si="14"/>
        <v>221</v>
      </c>
      <c r="P907" s="74" t="s">
        <v>1044</v>
      </c>
      <c r="Q907" s="74">
        <v>100</v>
      </c>
      <c r="R907" s="74">
        <v>1</v>
      </c>
      <c r="S907" s="74" t="s">
        <v>1012</v>
      </c>
      <c r="T907" s="74">
        <v>1528</v>
      </c>
      <c r="U907" s="74">
        <v>1543</v>
      </c>
      <c r="V907" s="74">
        <v>1587</v>
      </c>
      <c r="W907" s="74">
        <v>1615</v>
      </c>
      <c r="X907" s="74">
        <v>60</v>
      </c>
      <c r="Y907" s="74">
        <v>52</v>
      </c>
      <c r="Z907" s="74" t="s">
        <v>1004</v>
      </c>
      <c r="AA907" s="74" t="s">
        <v>1004</v>
      </c>
      <c r="AB907" s="74" t="s">
        <v>1006</v>
      </c>
      <c r="AC907" s="74" t="s">
        <v>1007</v>
      </c>
      <c r="AD907" s="74" t="s">
        <v>1016</v>
      </c>
      <c r="AE907" s="74" t="s">
        <v>1009</v>
      </c>
      <c r="AF907" s="74">
        <v>12</v>
      </c>
      <c r="AG907" s="74" t="s">
        <v>1005</v>
      </c>
      <c r="AH907" s="74">
        <v>0</v>
      </c>
      <c r="AI907" s="104">
        <v>0</v>
      </c>
    </row>
    <row r="908" spans="1:35">
      <c r="A908" s="95">
        <v>906</v>
      </c>
      <c r="B908" s="74" t="s">
        <v>72</v>
      </c>
      <c r="C908" s="74" t="s">
        <v>1881</v>
      </c>
      <c r="D908" s="74" t="s">
        <v>1881</v>
      </c>
      <c r="E908" s="74" t="str">
        <f>HYPERLINK("[映雪.xlsx]类型!B19",'类型（5）'!$C$19)</f>
        <v>妖精</v>
      </c>
      <c r="F908" s="74" t="s">
        <v>1001</v>
      </c>
      <c r="G908" s="74" t="s">
        <v>1002</v>
      </c>
      <c r="H908" s="74">
        <v>951</v>
      </c>
      <c r="I908" s="74">
        <v>951</v>
      </c>
      <c r="J908" s="74">
        <v>99</v>
      </c>
      <c r="K908" s="74">
        <v>21</v>
      </c>
      <c r="L908" s="74">
        <v>32</v>
      </c>
      <c r="M908" s="74">
        <v>63</v>
      </c>
      <c r="N908" s="74">
        <v>23</v>
      </c>
      <c r="O908" s="74">
        <f t="shared" si="14"/>
        <v>139</v>
      </c>
      <c r="P908" s="74" t="s">
        <v>1046</v>
      </c>
      <c r="Q908" s="74">
        <v>100</v>
      </c>
      <c r="R908" s="74">
        <v>1</v>
      </c>
      <c r="S908" s="74" t="s">
        <v>1012</v>
      </c>
      <c r="T908" s="74">
        <v>1547</v>
      </c>
      <c r="U908" s="74">
        <v>1562</v>
      </c>
      <c r="V908" s="74">
        <v>1613</v>
      </c>
      <c r="W908" s="74">
        <v>1615</v>
      </c>
      <c r="X908" s="74">
        <v>60</v>
      </c>
      <c r="Y908" s="74">
        <v>52</v>
      </c>
      <c r="Z908" s="74" t="s">
        <v>1004</v>
      </c>
      <c r="AA908" s="74" t="s">
        <v>1005</v>
      </c>
      <c r="AB908" s="74" t="s">
        <v>1006</v>
      </c>
      <c r="AC908" s="74" t="s">
        <v>1007</v>
      </c>
      <c r="AD908" s="74" t="s">
        <v>1023</v>
      </c>
      <c r="AE908" s="74" t="s">
        <v>1013</v>
      </c>
      <c r="AF908" s="74">
        <v>7</v>
      </c>
      <c r="AG908" s="74" t="s">
        <v>1005</v>
      </c>
      <c r="AH908" s="74">
        <v>0</v>
      </c>
      <c r="AI908" s="104">
        <v>0</v>
      </c>
    </row>
    <row r="909" spans="1:35">
      <c r="A909" s="95">
        <v>907</v>
      </c>
      <c r="B909" s="74" t="s">
        <v>72</v>
      </c>
      <c r="C909" s="74" t="s">
        <v>1882</v>
      </c>
      <c r="D909" s="74" t="s">
        <v>1882</v>
      </c>
      <c r="E909" s="99" t="str">
        <f>HYPERLINK("[映雪.xlsx]类型!B31",'类型（5）'!$C$31)</f>
        <v>后宫王</v>
      </c>
      <c r="F909" s="74" t="s">
        <v>1001</v>
      </c>
      <c r="G909" s="74" t="s">
        <v>1002</v>
      </c>
      <c r="H909" s="74">
        <v>243</v>
      </c>
      <c r="I909" s="74">
        <v>243</v>
      </c>
      <c r="J909" s="74">
        <v>99</v>
      </c>
      <c r="K909" s="74">
        <v>82</v>
      </c>
      <c r="L909" s="74">
        <v>70</v>
      </c>
      <c r="M909" s="74">
        <v>71</v>
      </c>
      <c r="N909" s="74">
        <v>56</v>
      </c>
      <c r="O909" s="74">
        <f t="shared" si="14"/>
        <v>279</v>
      </c>
      <c r="P909" s="74" t="s">
        <v>1026</v>
      </c>
      <c r="Q909" s="74">
        <v>100</v>
      </c>
      <c r="R909" s="74">
        <v>3</v>
      </c>
      <c r="S909" s="74" t="s">
        <v>1012</v>
      </c>
      <c r="T909" s="74">
        <v>1512</v>
      </c>
      <c r="U909" s="74">
        <v>1527</v>
      </c>
      <c r="V909" s="74">
        <v>1585</v>
      </c>
      <c r="W909" s="74">
        <v>1615</v>
      </c>
      <c r="X909" s="74">
        <v>58</v>
      </c>
      <c r="Y909" s="74">
        <v>52</v>
      </c>
      <c r="Z909" s="74" t="s">
        <v>1004</v>
      </c>
      <c r="AA909" s="74" t="s">
        <v>1005</v>
      </c>
      <c r="AB909" s="74" t="s">
        <v>1006</v>
      </c>
      <c r="AC909" s="74" t="s">
        <v>1007</v>
      </c>
      <c r="AD909" s="74" t="s">
        <v>1016</v>
      </c>
      <c r="AE909" s="74" t="s">
        <v>1038</v>
      </c>
      <c r="AF909" s="74">
        <v>11</v>
      </c>
      <c r="AG909" s="74" t="s">
        <v>1005</v>
      </c>
      <c r="AH909" s="74">
        <v>0</v>
      </c>
      <c r="AI909" s="104">
        <v>0</v>
      </c>
    </row>
    <row r="910" spans="1:35">
      <c r="A910" s="95">
        <v>908</v>
      </c>
      <c r="B910" s="74" t="s">
        <v>72</v>
      </c>
      <c r="C910" s="74" t="s">
        <v>1883</v>
      </c>
      <c r="D910" s="74" t="s">
        <v>1883</v>
      </c>
      <c r="E910" s="74" t="str">
        <f>HYPERLINK("[映雪.xlsx]类型!B30",'类型（5）'!$C$30)</f>
        <v>黑幕</v>
      </c>
      <c r="F910" s="74" t="s">
        <v>1001</v>
      </c>
      <c r="G910" s="74" t="s">
        <v>1002</v>
      </c>
      <c r="H910" s="74">
        <v>48</v>
      </c>
      <c r="I910" s="74">
        <v>48</v>
      </c>
      <c r="J910" s="74">
        <v>99</v>
      </c>
      <c r="K910" s="74">
        <v>76</v>
      </c>
      <c r="L910" s="74">
        <v>64</v>
      </c>
      <c r="M910" s="74">
        <v>76</v>
      </c>
      <c r="N910" s="74">
        <v>73</v>
      </c>
      <c r="O910" s="74">
        <f t="shared" si="14"/>
        <v>289</v>
      </c>
      <c r="P910" s="74" t="s">
        <v>1093</v>
      </c>
      <c r="Q910" s="74">
        <v>100</v>
      </c>
      <c r="R910" s="74">
        <v>3</v>
      </c>
      <c r="S910" s="74" t="s">
        <v>1012</v>
      </c>
      <c r="T910" s="74">
        <v>1538</v>
      </c>
      <c r="U910" s="74">
        <v>1551</v>
      </c>
      <c r="V910" s="74">
        <v>1618</v>
      </c>
      <c r="W910" s="74">
        <v>1615</v>
      </c>
      <c r="X910" s="74">
        <v>58</v>
      </c>
      <c r="Y910" s="74">
        <v>85</v>
      </c>
      <c r="Z910" s="74" t="s">
        <v>1004</v>
      </c>
      <c r="AA910" s="74" t="s">
        <v>1005</v>
      </c>
      <c r="AB910" s="74" t="s">
        <v>1006</v>
      </c>
      <c r="AC910" s="74" t="s">
        <v>1007</v>
      </c>
      <c r="AD910" s="74" t="s">
        <v>1008</v>
      </c>
      <c r="AE910" s="74" t="s">
        <v>1009</v>
      </c>
      <c r="AF910" s="74">
        <v>13</v>
      </c>
      <c r="AG910" s="74" t="s">
        <v>1005</v>
      </c>
      <c r="AH910" s="74">
        <v>0</v>
      </c>
      <c r="AI910" s="104">
        <v>0</v>
      </c>
    </row>
    <row r="911" spans="1:35">
      <c r="A911" s="95">
        <v>909</v>
      </c>
      <c r="B911" s="74" t="s">
        <v>72</v>
      </c>
      <c r="C911" s="74" t="s">
        <v>1884</v>
      </c>
      <c r="D911" s="74" t="s">
        <v>1884</v>
      </c>
      <c r="E911" s="74" t="str">
        <f>HYPERLINK("[映雪.xlsx]类型!B40",'类型（5）'!$C$40)</f>
        <v>中二</v>
      </c>
      <c r="F911" s="74" t="s">
        <v>1001</v>
      </c>
      <c r="G911" s="74" t="s">
        <v>1002</v>
      </c>
      <c r="H911" s="74">
        <v>849</v>
      </c>
      <c r="I911" s="74">
        <v>849</v>
      </c>
      <c r="J911" s="74">
        <v>99</v>
      </c>
      <c r="K911" s="74">
        <v>30</v>
      </c>
      <c r="L911" s="74">
        <v>50</v>
      </c>
      <c r="M911" s="74">
        <v>28</v>
      </c>
      <c r="N911" s="74">
        <v>21</v>
      </c>
      <c r="O911" s="74">
        <f t="shared" si="14"/>
        <v>129</v>
      </c>
      <c r="P911" s="74" t="s">
        <v>1058</v>
      </c>
      <c r="Q911" s="74">
        <v>100</v>
      </c>
      <c r="R911" s="74">
        <v>2</v>
      </c>
      <c r="S911" s="74" t="s">
        <v>1012</v>
      </c>
      <c r="T911" s="74">
        <v>1580</v>
      </c>
      <c r="U911" s="74">
        <v>1595</v>
      </c>
      <c r="V911" s="74">
        <v>1657</v>
      </c>
      <c r="W911" s="74">
        <v>1615</v>
      </c>
      <c r="X911" s="74">
        <v>58</v>
      </c>
      <c r="Y911" s="74">
        <v>85</v>
      </c>
      <c r="Z911" s="74" t="s">
        <v>1004</v>
      </c>
      <c r="AA911" s="74" t="s">
        <v>1005</v>
      </c>
      <c r="AB911" s="74" t="s">
        <v>1006</v>
      </c>
      <c r="AC911" s="74" t="s">
        <v>1007</v>
      </c>
      <c r="AD911" s="74" t="s">
        <v>1023</v>
      </c>
      <c r="AE911" s="74" t="s">
        <v>1027</v>
      </c>
      <c r="AF911" s="74">
        <v>4</v>
      </c>
      <c r="AG911" s="74" t="s">
        <v>1005</v>
      </c>
      <c r="AH911" s="74">
        <v>0</v>
      </c>
      <c r="AI911" s="104">
        <v>0</v>
      </c>
    </row>
    <row r="912" spans="1:35">
      <c r="A912" s="95">
        <v>910</v>
      </c>
      <c r="B912" s="74" t="s">
        <v>72</v>
      </c>
      <c r="C912" s="74" t="s">
        <v>1885</v>
      </c>
      <c r="D912" s="74" t="s">
        <v>1885</v>
      </c>
      <c r="E912" s="74" t="str">
        <f>HYPERLINK("[映雪.xlsx]类型!B35",'类型（5）'!$C$35)</f>
        <v>刺客</v>
      </c>
      <c r="F912" s="74" t="s">
        <v>1001</v>
      </c>
      <c r="G912" s="74" t="s">
        <v>1002</v>
      </c>
      <c r="H912" s="74">
        <v>623</v>
      </c>
      <c r="I912" s="74">
        <v>623</v>
      </c>
      <c r="J912" s="74">
        <v>547</v>
      </c>
      <c r="K912" s="74">
        <v>64</v>
      </c>
      <c r="L912" s="74">
        <v>70</v>
      </c>
      <c r="M912" s="74">
        <v>68</v>
      </c>
      <c r="N912" s="74">
        <v>60</v>
      </c>
      <c r="O912" s="74">
        <f t="shared" si="14"/>
        <v>262</v>
      </c>
      <c r="P912" s="74" t="s">
        <v>1082</v>
      </c>
      <c r="Q912" s="74">
        <v>100</v>
      </c>
      <c r="R912" s="74">
        <v>1</v>
      </c>
      <c r="S912" s="74" t="s">
        <v>1012</v>
      </c>
      <c r="T912" s="74">
        <v>1548</v>
      </c>
      <c r="U912" s="74">
        <v>1563</v>
      </c>
      <c r="V912" s="74">
        <v>1584</v>
      </c>
      <c r="W912" s="74">
        <v>1615</v>
      </c>
      <c r="X912" s="74">
        <v>62</v>
      </c>
      <c r="Y912" s="74">
        <v>44</v>
      </c>
      <c r="Z912" s="74" t="s">
        <v>1004</v>
      </c>
      <c r="AA912" s="74" t="s">
        <v>1004</v>
      </c>
      <c r="AB912" s="74" t="s">
        <v>1006</v>
      </c>
      <c r="AC912" s="74" t="s">
        <v>1007</v>
      </c>
      <c r="AD912" s="74" t="s">
        <v>1023</v>
      </c>
      <c r="AE912" s="74" t="s">
        <v>1013</v>
      </c>
      <c r="AF912" s="74">
        <v>9</v>
      </c>
      <c r="AG912" s="74" t="s">
        <v>1005</v>
      </c>
      <c r="AH912" s="74">
        <v>0</v>
      </c>
      <c r="AI912" s="104">
        <v>0</v>
      </c>
    </row>
    <row r="913" spans="1:35">
      <c r="A913" s="95">
        <v>911</v>
      </c>
      <c r="B913" s="74" t="s">
        <v>72</v>
      </c>
      <c r="C913" s="74" t="s">
        <v>1886</v>
      </c>
      <c r="D913" s="74" t="s">
        <v>1886</v>
      </c>
      <c r="E913" s="96" t="str">
        <f>HYPERLINK("[映雪.xlsx]类型!B24",'类型（5）'!$C$24)</f>
        <v>艺术家</v>
      </c>
      <c r="F913" s="74" t="s">
        <v>1001</v>
      </c>
      <c r="G913" s="74" t="s">
        <v>1002</v>
      </c>
      <c r="H913" s="74">
        <v>369</v>
      </c>
      <c r="I913" s="74">
        <v>369</v>
      </c>
      <c r="J913" s="74">
        <v>547</v>
      </c>
      <c r="K913" s="74">
        <v>69</v>
      </c>
      <c r="L913" s="74">
        <v>67</v>
      </c>
      <c r="M913" s="74">
        <v>57</v>
      </c>
      <c r="N913" s="74">
        <v>67</v>
      </c>
      <c r="O913" s="74">
        <f t="shared" si="14"/>
        <v>260</v>
      </c>
      <c r="P913" s="74" t="s">
        <v>1053</v>
      </c>
      <c r="Q913" s="74">
        <v>100</v>
      </c>
      <c r="R913" s="74">
        <v>1</v>
      </c>
      <c r="S913" s="74" t="s">
        <v>1012</v>
      </c>
      <c r="T913" s="74">
        <v>1541</v>
      </c>
      <c r="U913" s="74">
        <v>1556</v>
      </c>
      <c r="V913" s="74">
        <v>1584</v>
      </c>
      <c r="W913" s="74">
        <v>1615</v>
      </c>
      <c r="X913" s="74">
        <v>62</v>
      </c>
      <c r="Y913" s="74">
        <v>44</v>
      </c>
      <c r="Z913" s="74" t="s">
        <v>1004</v>
      </c>
      <c r="AA913" s="74" t="s">
        <v>1004</v>
      </c>
      <c r="AB913" s="74" t="s">
        <v>1006</v>
      </c>
      <c r="AC913" s="74" t="s">
        <v>1007</v>
      </c>
      <c r="AD913" s="74" t="s">
        <v>1023</v>
      </c>
      <c r="AE913" s="74" t="s">
        <v>1027</v>
      </c>
      <c r="AF913" s="74">
        <v>4</v>
      </c>
      <c r="AG913" s="74" t="s">
        <v>1004</v>
      </c>
      <c r="AH913" s="74">
        <v>0</v>
      </c>
      <c r="AI913" s="104">
        <v>0</v>
      </c>
    </row>
    <row r="914" spans="1:35">
      <c r="A914" s="95">
        <v>912</v>
      </c>
      <c r="B914" s="74" t="s">
        <v>72</v>
      </c>
      <c r="C914" s="74" t="s">
        <v>1887</v>
      </c>
      <c r="D914" s="74" t="s">
        <v>1887</v>
      </c>
      <c r="E914" s="74" t="str">
        <f>HYPERLINK("[映雪.xlsx]类型!B3",'类型（5）'!$C$3)</f>
        <v>武勇强化</v>
      </c>
      <c r="F914" s="74" t="s">
        <v>1001</v>
      </c>
      <c r="G914" s="74" t="s">
        <v>1002</v>
      </c>
      <c r="H914" s="74">
        <v>367</v>
      </c>
      <c r="I914" s="74">
        <v>367</v>
      </c>
      <c r="J914" s="74">
        <v>547</v>
      </c>
      <c r="K914" s="74">
        <v>51</v>
      </c>
      <c r="L914" s="74">
        <v>49</v>
      </c>
      <c r="M914" s="74">
        <v>50</v>
      </c>
      <c r="N914" s="74">
        <v>57</v>
      </c>
      <c r="O914" s="74">
        <f t="shared" si="14"/>
        <v>207</v>
      </c>
      <c r="P914" s="74" t="s">
        <v>1031</v>
      </c>
      <c r="Q914" s="74">
        <v>100</v>
      </c>
      <c r="R914" s="74">
        <v>1</v>
      </c>
      <c r="S914" s="74" t="s">
        <v>1012</v>
      </c>
      <c r="T914" s="74">
        <v>1524</v>
      </c>
      <c r="U914" s="74">
        <v>1539</v>
      </c>
      <c r="V914" s="74">
        <v>1610</v>
      </c>
      <c r="W914" s="74">
        <v>1615</v>
      </c>
      <c r="X914" s="74">
        <v>62</v>
      </c>
      <c r="Y914" s="74">
        <v>44</v>
      </c>
      <c r="Z914" s="74" t="s">
        <v>1004</v>
      </c>
      <c r="AA914" s="74" t="s">
        <v>1005</v>
      </c>
      <c r="AB914" s="74" t="s">
        <v>1006</v>
      </c>
      <c r="AC914" s="74" t="s">
        <v>1007</v>
      </c>
      <c r="AD914" s="74" t="s">
        <v>1023</v>
      </c>
      <c r="AE914" s="74" t="s">
        <v>1027</v>
      </c>
      <c r="AF914" s="74">
        <v>5</v>
      </c>
      <c r="AG914" s="74" t="s">
        <v>1004</v>
      </c>
      <c r="AH914" s="74">
        <v>0</v>
      </c>
      <c r="AI914" s="104">
        <v>0</v>
      </c>
    </row>
    <row r="915" spans="1:35">
      <c r="A915" s="95">
        <v>913</v>
      </c>
      <c r="B915" s="74" t="s">
        <v>44</v>
      </c>
      <c r="C915" s="74" t="s">
        <v>1888</v>
      </c>
      <c r="D915" s="74" t="s">
        <v>1888</v>
      </c>
      <c r="E915" s="74" t="str">
        <f>HYPERLINK("[映雪.xlsx]类型!B8",'类型（5）'!$C$8)</f>
        <v>智慧全能</v>
      </c>
      <c r="F915" s="74" t="s">
        <v>1001</v>
      </c>
      <c r="G915" s="74" t="s">
        <v>1002</v>
      </c>
      <c r="H915" s="74">
        <v>764</v>
      </c>
      <c r="I915" s="74">
        <v>764</v>
      </c>
      <c r="J915" s="74">
        <v>600</v>
      </c>
      <c r="K915" s="74">
        <v>77</v>
      </c>
      <c r="L915" s="74">
        <v>72</v>
      </c>
      <c r="M915" s="74">
        <v>82</v>
      </c>
      <c r="N915" s="74">
        <v>66</v>
      </c>
      <c r="O915" s="74">
        <f t="shared" si="14"/>
        <v>297</v>
      </c>
      <c r="P915" s="74" t="s">
        <v>1074</v>
      </c>
      <c r="Q915" s="74">
        <v>100</v>
      </c>
      <c r="R915" s="74">
        <v>1</v>
      </c>
      <c r="S915" s="74" t="s">
        <v>1012</v>
      </c>
      <c r="T915" s="74">
        <v>1540</v>
      </c>
      <c r="U915" s="74">
        <v>1555</v>
      </c>
      <c r="V915" s="74">
        <v>1584</v>
      </c>
      <c r="W915" s="74">
        <v>1615</v>
      </c>
      <c r="X915" s="74">
        <v>62</v>
      </c>
      <c r="Y915" s="74">
        <v>44</v>
      </c>
      <c r="Z915" s="74" t="s">
        <v>1004</v>
      </c>
      <c r="AA915" s="74" t="s">
        <v>1004</v>
      </c>
      <c r="AB915" s="74" t="s">
        <v>1006</v>
      </c>
      <c r="AC915" s="74" t="s">
        <v>1007</v>
      </c>
      <c r="AD915" s="74" t="s">
        <v>1023</v>
      </c>
      <c r="AE915" s="74" t="s">
        <v>1013</v>
      </c>
      <c r="AF915" s="74">
        <v>7</v>
      </c>
      <c r="AG915" s="74" t="s">
        <v>1005</v>
      </c>
      <c r="AH915" s="74">
        <v>0</v>
      </c>
      <c r="AI915" s="104">
        <v>0</v>
      </c>
    </row>
    <row r="916" spans="1:35">
      <c r="A916" s="95">
        <v>914</v>
      </c>
      <c r="B916" s="74" t="s">
        <v>72</v>
      </c>
      <c r="C916" s="74" t="s">
        <v>1889</v>
      </c>
      <c r="D916" s="74" t="s">
        <v>1889</v>
      </c>
      <c r="E916" s="74" t="str">
        <f>HYPERLINK("[映雪.xlsx]类型!B1",'类型（5）'!$C$1)</f>
        <v>均衡</v>
      </c>
      <c r="F916" s="74" t="s">
        <v>1001</v>
      </c>
      <c r="G916" s="74" t="s">
        <v>1002</v>
      </c>
      <c r="H916" s="74">
        <v>348</v>
      </c>
      <c r="I916" s="74">
        <v>348</v>
      </c>
      <c r="J916" s="74">
        <v>547</v>
      </c>
      <c r="K916" s="74">
        <v>36</v>
      </c>
      <c r="L916" s="74">
        <v>66</v>
      </c>
      <c r="M916" s="74">
        <v>67</v>
      </c>
      <c r="N916" s="74">
        <v>34</v>
      </c>
      <c r="O916" s="74">
        <f t="shared" si="14"/>
        <v>203</v>
      </c>
      <c r="P916" s="74" t="s">
        <v>1019</v>
      </c>
      <c r="Q916" s="74">
        <v>100</v>
      </c>
      <c r="R916" s="74">
        <v>1</v>
      </c>
      <c r="S916" s="74" t="s">
        <v>1012</v>
      </c>
      <c r="T916" s="74">
        <v>1538</v>
      </c>
      <c r="U916" s="74">
        <v>1553</v>
      </c>
      <c r="V916" s="74">
        <v>1584</v>
      </c>
      <c r="W916" s="74">
        <v>1615</v>
      </c>
      <c r="X916" s="74">
        <v>62</v>
      </c>
      <c r="Y916" s="74">
        <v>44</v>
      </c>
      <c r="Z916" s="74" t="s">
        <v>1004</v>
      </c>
      <c r="AA916" s="74" t="s">
        <v>1004</v>
      </c>
      <c r="AB916" s="74" t="s">
        <v>1006</v>
      </c>
      <c r="AC916" s="74" t="s">
        <v>1007</v>
      </c>
      <c r="AD916" s="74" t="s">
        <v>1023</v>
      </c>
      <c r="AE916" s="74" t="s">
        <v>1009</v>
      </c>
      <c r="AF916" s="74">
        <v>2</v>
      </c>
      <c r="AG916" s="74" t="s">
        <v>1004</v>
      </c>
      <c r="AH916" s="74">
        <v>0</v>
      </c>
      <c r="AI916" s="104">
        <v>0</v>
      </c>
    </row>
    <row r="917" spans="1:35">
      <c r="A917" s="95">
        <v>915</v>
      </c>
      <c r="B917" s="74" t="s">
        <v>72</v>
      </c>
      <c r="C917" s="74" t="s">
        <v>798</v>
      </c>
      <c r="D917" s="74" t="s">
        <v>798</v>
      </c>
      <c r="E917" s="74" t="str">
        <f>HYPERLINK("[映雪.xlsx]类型!B8",'类型（5）'!$C$8)</f>
        <v>智慧全能</v>
      </c>
      <c r="F917" s="74" t="s">
        <v>1001</v>
      </c>
      <c r="G917" s="74" t="s">
        <v>1002</v>
      </c>
      <c r="H917" s="74">
        <v>693</v>
      </c>
      <c r="I917" s="74">
        <v>693</v>
      </c>
      <c r="J917" s="74">
        <v>548</v>
      </c>
      <c r="K917" s="74">
        <v>62</v>
      </c>
      <c r="L917" s="74">
        <v>49</v>
      </c>
      <c r="M917" s="74">
        <v>74</v>
      </c>
      <c r="N917" s="74">
        <v>52</v>
      </c>
      <c r="O917" s="74">
        <f t="shared" si="14"/>
        <v>237</v>
      </c>
      <c r="P917" s="74" t="s">
        <v>1046</v>
      </c>
      <c r="Q917" s="74">
        <v>100</v>
      </c>
      <c r="R917" s="74">
        <v>1</v>
      </c>
      <c r="S917" s="74" t="s">
        <v>1012</v>
      </c>
      <c r="T917" s="74">
        <v>1530</v>
      </c>
      <c r="U917" s="74">
        <v>1545</v>
      </c>
      <c r="V917" s="74">
        <v>1584</v>
      </c>
      <c r="W917" s="74">
        <v>1615</v>
      </c>
      <c r="X917" s="74">
        <v>61</v>
      </c>
      <c r="Y917" s="74">
        <v>88</v>
      </c>
      <c r="Z917" s="74" t="s">
        <v>1004</v>
      </c>
      <c r="AA917" s="74" t="s">
        <v>1005</v>
      </c>
      <c r="AB917" s="74" t="s">
        <v>1006</v>
      </c>
      <c r="AC917" s="74" t="s">
        <v>1007</v>
      </c>
      <c r="AD917" s="74" t="s">
        <v>1008</v>
      </c>
      <c r="AE917" s="74" t="s">
        <v>1017</v>
      </c>
      <c r="AF917" s="74">
        <v>13</v>
      </c>
      <c r="AG917" s="74" t="s">
        <v>1004</v>
      </c>
      <c r="AH917" s="74">
        <v>0</v>
      </c>
      <c r="AI917" s="104">
        <v>0</v>
      </c>
    </row>
    <row r="918" spans="1:35">
      <c r="A918" s="95">
        <v>916</v>
      </c>
      <c r="B918" s="74" t="s">
        <v>72</v>
      </c>
      <c r="C918" s="74" t="s">
        <v>1890</v>
      </c>
      <c r="D918" s="74" t="s">
        <v>1890</v>
      </c>
      <c r="E918" s="74" t="str">
        <f>HYPERLINK("[映雪.xlsx]类型!B4",'类型（5）'!$C$4)</f>
        <v>智慧强化</v>
      </c>
      <c r="F918" s="74" t="s">
        <v>1001</v>
      </c>
      <c r="G918" s="74" t="s">
        <v>1002</v>
      </c>
      <c r="H918" s="74">
        <v>173</v>
      </c>
      <c r="I918" s="74">
        <v>173</v>
      </c>
      <c r="J918" s="74">
        <v>548</v>
      </c>
      <c r="K918" s="74">
        <v>52</v>
      </c>
      <c r="L918" s="74">
        <v>55</v>
      </c>
      <c r="M918" s="74">
        <v>78</v>
      </c>
      <c r="N918" s="74">
        <v>42</v>
      </c>
      <c r="O918" s="74">
        <f t="shared" si="14"/>
        <v>227</v>
      </c>
      <c r="P918" s="74" t="s">
        <v>1019</v>
      </c>
      <c r="Q918" s="74">
        <v>100</v>
      </c>
      <c r="R918" s="74">
        <v>1</v>
      </c>
      <c r="S918" s="74" t="s">
        <v>1012</v>
      </c>
      <c r="T918" s="74">
        <v>1560</v>
      </c>
      <c r="U918" s="74">
        <v>1575</v>
      </c>
      <c r="V918" s="74">
        <v>1634</v>
      </c>
      <c r="W918" s="74">
        <v>1615</v>
      </c>
      <c r="X918" s="74">
        <v>60</v>
      </c>
      <c r="Y918" s="74">
        <v>88</v>
      </c>
      <c r="Z918" s="74" t="s">
        <v>1004</v>
      </c>
      <c r="AA918" s="74" t="s">
        <v>1005</v>
      </c>
      <c r="AB918" s="74" t="s">
        <v>1006</v>
      </c>
      <c r="AC918" s="74" t="s">
        <v>1007</v>
      </c>
      <c r="AD918" s="74" t="s">
        <v>1008</v>
      </c>
      <c r="AE918" s="74" t="s">
        <v>1038</v>
      </c>
      <c r="AF918" s="74">
        <v>11</v>
      </c>
      <c r="AG918" s="74" t="s">
        <v>1004</v>
      </c>
      <c r="AH918" s="74">
        <v>0</v>
      </c>
      <c r="AI918" s="104">
        <v>0</v>
      </c>
    </row>
    <row r="919" spans="1:35">
      <c r="A919" s="95">
        <v>917</v>
      </c>
      <c r="B919" s="74" t="s">
        <v>72</v>
      </c>
      <c r="C919" s="74" t="s">
        <v>1891</v>
      </c>
      <c r="D919" s="74" t="s">
        <v>1891</v>
      </c>
      <c r="E919" s="74" t="str">
        <f>HYPERLINK("[映雪.xlsx]类型!B3",'类型（5）'!$C$3)</f>
        <v>武勇强化</v>
      </c>
      <c r="F919" s="74" t="s">
        <v>1001</v>
      </c>
      <c r="G919" s="74" t="s">
        <v>1002</v>
      </c>
      <c r="H919" s="74">
        <v>211</v>
      </c>
      <c r="I919" s="74">
        <v>211</v>
      </c>
      <c r="J919" s="74">
        <v>548</v>
      </c>
      <c r="K919" s="74">
        <v>33</v>
      </c>
      <c r="L919" s="74">
        <v>73</v>
      </c>
      <c r="M919" s="74">
        <v>46</v>
      </c>
      <c r="N919" s="74">
        <v>54</v>
      </c>
      <c r="O919" s="74">
        <f t="shared" si="14"/>
        <v>206</v>
      </c>
      <c r="P919" s="74" t="s">
        <v>1036</v>
      </c>
      <c r="Q919" s="74">
        <v>100</v>
      </c>
      <c r="R919" s="74">
        <v>1</v>
      </c>
      <c r="S919" s="74" t="s">
        <v>1012</v>
      </c>
      <c r="T919" s="74">
        <v>1529</v>
      </c>
      <c r="U919" s="74">
        <v>1543</v>
      </c>
      <c r="V919" s="74">
        <v>1599</v>
      </c>
      <c r="W919" s="74">
        <v>1615</v>
      </c>
      <c r="X919" s="74">
        <v>22</v>
      </c>
      <c r="Y919" s="74">
        <v>88</v>
      </c>
      <c r="Z919" s="74" t="s">
        <v>1004</v>
      </c>
      <c r="AA919" s="74" t="s">
        <v>1005</v>
      </c>
      <c r="AB919" s="74" t="s">
        <v>1006</v>
      </c>
      <c r="AC919" s="74" t="s">
        <v>1309</v>
      </c>
      <c r="AD919" s="74" t="s">
        <v>1008</v>
      </c>
      <c r="AE919" s="74" t="s">
        <v>1027</v>
      </c>
      <c r="AF919" s="74">
        <v>3</v>
      </c>
      <c r="AG919" s="74" t="s">
        <v>1004</v>
      </c>
      <c r="AH919" s="74">
        <v>0</v>
      </c>
      <c r="AI919" s="104">
        <v>0</v>
      </c>
    </row>
    <row r="920" spans="1:35">
      <c r="A920" s="95">
        <v>918</v>
      </c>
      <c r="B920" s="74" t="s">
        <v>72</v>
      </c>
      <c r="C920" s="74" t="s">
        <v>1892</v>
      </c>
      <c r="D920" s="74" t="s">
        <v>1892</v>
      </c>
      <c r="E920" s="96" t="str">
        <f>HYPERLINK("[映雪.xlsx]类型!B24",'类型（5）'!$C$24)</f>
        <v>艺术家</v>
      </c>
      <c r="F920" s="74" t="s">
        <v>1001</v>
      </c>
      <c r="G920" s="74" t="s">
        <v>1002</v>
      </c>
      <c r="H920" s="74">
        <v>717</v>
      </c>
      <c r="I920" s="74">
        <v>717</v>
      </c>
      <c r="J920" s="74">
        <v>549</v>
      </c>
      <c r="K920" s="74">
        <v>33</v>
      </c>
      <c r="L920" s="74">
        <v>33</v>
      </c>
      <c r="M920" s="74">
        <v>65</v>
      </c>
      <c r="N920" s="74">
        <v>62</v>
      </c>
      <c r="O920" s="74">
        <f t="shared" si="14"/>
        <v>193</v>
      </c>
      <c r="P920" s="74" t="s">
        <v>1047</v>
      </c>
      <c r="Q920" s="74">
        <v>100</v>
      </c>
      <c r="R920" s="74">
        <v>1</v>
      </c>
      <c r="S920" s="74" t="s">
        <v>1012</v>
      </c>
      <c r="T920" s="74">
        <v>1549</v>
      </c>
      <c r="U920" s="74">
        <v>1564</v>
      </c>
      <c r="V920" s="74">
        <v>1614</v>
      </c>
      <c r="W920" s="74">
        <v>1615</v>
      </c>
      <c r="X920" s="74">
        <v>23</v>
      </c>
      <c r="Y920" s="74">
        <v>65</v>
      </c>
      <c r="Z920" s="74" t="s">
        <v>1004</v>
      </c>
      <c r="AA920" s="74" t="s">
        <v>1005</v>
      </c>
      <c r="AB920" s="74" t="s">
        <v>1006</v>
      </c>
      <c r="AC920" s="74" t="s">
        <v>1309</v>
      </c>
      <c r="AD920" s="74" t="s">
        <v>1023</v>
      </c>
      <c r="AE920" s="74" t="s">
        <v>1017</v>
      </c>
      <c r="AF920" s="74">
        <v>2</v>
      </c>
      <c r="AG920" s="74" t="s">
        <v>1005</v>
      </c>
      <c r="AH920" s="74">
        <v>0</v>
      </c>
      <c r="AI920" s="104">
        <v>0</v>
      </c>
    </row>
    <row r="921" spans="1:35">
      <c r="A921" s="95">
        <v>919</v>
      </c>
      <c r="B921" s="74" t="s">
        <v>72</v>
      </c>
      <c r="C921" s="74" t="s">
        <v>1893</v>
      </c>
      <c r="D921" s="74" t="s">
        <v>1893</v>
      </c>
      <c r="E921" s="74" t="str">
        <f>HYPERLINK("[映雪.xlsx]类型!B6",'类型（5）'!$C$6)</f>
        <v>统御全能</v>
      </c>
      <c r="F921" s="74" t="s">
        <v>1001</v>
      </c>
      <c r="G921" s="74" t="s">
        <v>1002</v>
      </c>
      <c r="H921" s="74">
        <v>241</v>
      </c>
      <c r="I921" s="74">
        <v>241</v>
      </c>
      <c r="J921" s="74">
        <v>549</v>
      </c>
      <c r="K921" s="74">
        <v>62</v>
      </c>
      <c r="L921" s="74">
        <v>43</v>
      </c>
      <c r="M921" s="74">
        <v>54</v>
      </c>
      <c r="N921" s="74">
        <v>56</v>
      </c>
      <c r="O921" s="74">
        <f t="shared" si="14"/>
        <v>215</v>
      </c>
      <c r="P921" s="74" t="s">
        <v>1029</v>
      </c>
      <c r="Q921" s="74">
        <v>100</v>
      </c>
      <c r="R921" s="74">
        <v>1</v>
      </c>
      <c r="S921" s="74" t="s">
        <v>1012</v>
      </c>
      <c r="T921" s="74">
        <v>1483</v>
      </c>
      <c r="U921" s="74">
        <v>1498</v>
      </c>
      <c r="V921" s="74">
        <v>1566</v>
      </c>
      <c r="W921" s="74">
        <v>1615</v>
      </c>
      <c r="X921" s="74">
        <v>24</v>
      </c>
      <c r="Y921" s="74">
        <v>65</v>
      </c>
      <c r="Z921" s="74" t="s">
        <v>1004</v>
      </c>
      <c r="AA921" s="74" t="s">
        <v>1005</v>
      </c>
      <c r="AB921" s="74" t="s">
        <v>1006</v>
      </c>
      <c r="AC921" s="74" t="s">
        <v>1007</v>
      </c>
      <c r="AD921" s="74" t="s">
        <v>1023</v>
      </c>
      <c r="AE921" s="74" t="s">
        <v>1009</v>
      </c>
      <c r="AF921" s="74">
        <v>9</v>
      </c>
      <c r="AG921" s="74" t="s">
        <v>1005</v>
      </c>
      <c r="AH921" s="74">
        <v>0</v>
      </c>
      <c r="AI921" s="104">
        <v>0</v>
      </c>
    </row>
    <row r="922" spans="1:35">
      <c r="A922" s="95">
        <v>920</v>
      </c>
      <c r="B922" s="74" t="s">
        <v>72</v>
      </c>
      <c r="C922" s="74" t="s">
        <v>1894</v>
      </c>
      <c r="D922" s="74" t="s">
        <v>1894</v>
      </c>
      <c r="E922" s="96" t="str">
        <f>HYPERLINK("[映雪.xlsx]类型!B10",'类型（5）'!$C$10)</f>
        <v>学者</v>
      </c>
      <c r="F922" s="74" t="s">
        <v>1001</v>
      </c>
      <c r="G922" s="74" t="s">
        <v>1002</v>
      </c>
      <c r="H922" s="74">
        <v>452</v>
      </c>
      <c r="I922" s="74">
        <v>452</v>
      </c>
      <c r="J922" s="74">
        <v>549</v>
      </c>
      <c r="K922" s="74">
        <v>41</v>
      </c>
      <c r="L922" s="74">
        <v>45</v>
      </c>
      <c r="M922" s="74">
        <v>66</v>
      </c>
      <c r="N922" s="74">
        <v>58</v>
      </c>
      <c r="O922" s="74">
        <f t="shared" si="14"/>
        <v>210</v>
      </c>
      <c r="P922" s="74" t="s">
        <v>1060</v>
      </c>
      <c r="Q922" s="74">
        <v>100</v>
      </c>
      <c r="R922" s="74">
        <v>1</v>
      </c>
      <c r="S922" s="74" t="s">
        <v>1012</v>
      </c>
      <c r="T922" s="74">
        <v>1521</v>
      </c>
      <c r="U922" s="74">
        <v>1536</v>
      </c>
      <c r="V922" s="74">
        <v>1576</v>
      </c>
      <c r="W922" s="74">
        <v>1615</v>
      </c>
      <c r="X922" s="74">
        <v>22</v>
      </c>
      <c r="Y922" s="74">
        <v>65</v>
      </c>
      <c r="Z922" s="74" t="s">
        <v>1004</v>
      </c>
      <c r="AA922" s="74" t="s">
        <v>1005</v>
      </c>
      <c r="AB922" s="74" t="s">
        <v>1006</v>
      </c>
      <c r="AC922" s="74" t="s">
        <v>1007</v>
      </c>
      <c r="AD922" s="74" t="s">
        <v>1023</v>
      </c>
      <c r="AE922" s="74" t="s">
        <v>1013</v>
      </c>
      <c r="AF922" s="74">
        <v>7</v>
      </c>
      <c r="AG922" s="74" t="s">
        <v>1005</v>
      </c>
      <c r="AH922" s="74">
        <v>0</v>
      </c>
      <c r="AI922" s="104">
        <v>0</v>
      </c>
    </row>
    <row r="923" spans="1:35">
      <c r="A923" s="95">
        <v>921</v>
      </c>
      <c r="B923" s="74" t="s">
        <v>72</v>
      </c>
      <c r="C923" s="74" t="s">
        <v>1895</v>
      </c>
      <c r="D923" s="74" t="s">
        <v>1895</v>
      </c>
      <c r="E923" s="99" t="str">
        <f>HYPERLINK("[映雪.xlsx]类型!B36",'类型（5）'!$C$36)</f>
        <v>文学家</v>
      </c>
      <c r="F923" s="74" t="s">
        <v>1001</v>
      </c>
      <c r="G923" s="74" t="s">
        <v>1002</v>
      </c>
      <c r="H923" s="74">
        <v>925</v>
      </c>
      <c r="I923" s="74">
        <v>925</v>
      </c>
      <c r="J923" s="74">
        <v>549</v>
      </c>
      <c r="K923" s="74">
        <v>48</v>
      </c>
      <c r="L923" s="74">
        <v>28</v>
      </c>
      <c r="M923" s="74">
        <v>70</v>
      </c>
      <c r="N923" s="74">
        <v>40</v>
      </c>
      <c r="O923" s="74">
        <f t="shared" si="14"/>
        <v>186</v>
      </c>
      <c r="P923" s="74" t="s">
        <v>1031</v>
      </c>
      <c r="Q923" s="74">
        <v>100</v>
      </c>
      <c r="R923" s="74">
        <v>1</v>
      </c>
      <c r="S923" s="74" t="s">
        <v>1012</v>
      </c>
      <c r="T923" s="74">
        <v>1567</v>
      </c>
      <c r="U923" s="74">
        <v>1576</v>
      </c>
      <c r="V923" s="74">
        <v>1612</v>
      </c>
      <c r="W923" s="74">
        <v>1615</v>
      </c>
      <c r="X923" s="74">
        <v>21</v>
      </c>
      <c r="Y923" s="74">
        <v>65</v>
      </c>
      <c r="Z923" s="74" t="s">
        <v>1004</v>
      </c>
      <c r="AA923" s="74" t="s">
        <v>1004</v>
      </c>
      <c r="AB923" s="74" t="s">
        <v>1054</v>
      </c>
      <c r="AC923" s="74" t="s">
        <v>1007</v>
      </c>
      <c r="AD923" s="74" t="s">
        <v>1023</v>
      </c>
      <c r="AE923" s="74" t="s">
        <v>1013</v>
      </c>
      <c r="AF923" s="74">
        <v>4</v>
      </c>
      <c r="AG923" s="74" t="s">
        <v>1005</v>
      </c>
      <c r="AH923" s="74">
        <v>0</v>
      </c>
      <c r="AI923" s="104">
        <v>0</v>
      </c>
    </row>
    <row r="924" spans="1:35">
      <c r="A924" s="95">
        <v>922</v>
      </c>
      <c r="B924" s="74" t="s">
        <v>72</v>
      </c>
      <c r="C924" s="74" t="s">
        <v>1896</v>
      </c>
      <c r="D924" s="74" t="s">
        <v>1896</v>
      </c>
      <c r="E924" s="74" t="str">
        <f>HYPERLINK("[映雪.xlsx]类型!B7",'类型（5）'!$C$7)</f>
        <v>武勇全能</v>
      </c>
      <c r="F924" s="74" t="s">
        <v>1001</v>
      </c>
      <c r="G924" s="74" t="s">
        <v>1002</v>
      </c>
      <c r="H924" s="74">
        <v>502</v>
      </c>
      <c r="I924" s="74">
        <v>502</v>
      </c>
      <c r="J924" s="74">
        <v>549</v>
      </c>
      <c r="K924" s="74">
        <v>44</v>
      </c>
      <c r="L924" s="74">
        <v>67</v>
      </c>
      <c r="M924" s="74">
        <v>29</v>
      </c>
      <c r="N924" s="74">
        <v>31</v>
      </c>
      <c r="O924" s="74">
        <f t="shared" si="14"/>
        <v>171</v>
      </c>
      <c r="P924" s="74" t="s">
        <v>1064</v>
      </c>
      <c r="Q924" s="74">
        <v>100</v>
      </c>
      <c r="R924" s="74">
        <v>1</v>
      </c>
      <c r="S924" s="74" t="s">
        <v>1012</v>
      </c>
      <c r="T924" s="74">
        <v>1540</v>
      </c>
      <c r="U924" s="74">
        <v>1555</v>
      </c>
      <c r="V924" s="74">
        <v>1584</v>
      </c>
      <c r="W924" s="74">
        <v>1615</v>
      </c>
      <c r="X924" s="74">
        <v>22</v>
      </c>
      <c r="Y924" s="74">
        <v>65</v>
      </c>
      <c r="Z924" s="74" t="s">
        <v>1004</v>
      </c>
      <c r="AA924" s="74" t="s">
        <v>1004</v>
      </c>
      <c r="AB924" s="74" t="s">
        <v>1006</v>
      </c>
      <c r="AC924" s="74" t="s">
        <v>1007</v>
      </c>
      <c r="AD924" s="74" t="s">
        <v>1023</v>
      </c>
      <c r="AE924" s="74" t="s">
        <v>1013</v>
      </c>
      <c r="AF924" s="74">
        <v>6</v>
      </c>
      <c r="AG924" s="74" t="s">
        <v>1005</v>
      </c>
      <c r="AH924" s="74">
        <v>0</v>
      </c>
      <c r="AI924" s="104">
        <v>0</v>
      </c>
    </row>
    <row r="925" spans="1:35">
      <c r="A925" s="95">
        <v>923</v>
      </c>
      <c r="B925" s="74" t="s">
        <v>72</v>
      </c>
      <c r="C925" s="74" t="s">
        <v>1897</v>
      </c>
      <c r="D925" s="74" t="s">
        <v>1897</v>
      </c>
      <c r="E925" s="96" t="str">
        <f>HYPERLINK("[映雪.xlsx]类型!B23",'类型（5）'!$C$23)</f>
        <v>管家</v>
      </c>
      <c r="F925" s="74" t="s">
        <v>1001</v>
      </c>
      <c r="G925" s="74" t="s">
        <v>1002</v>
      </c>
      <c r="H925" s="74">
        <v>503</v>
      </c>
      <c r="I925" s="74">
        <v>503</v>
      </c>
      <c r="J925" s="74">
        <v>550</v>
      </c>
      <c r="K925" s="74">
        <v>40</v>
      </c>
      <c r="L925" s="74">
        <v>72</v>
      </c>
      <c r="M925" s="74">
        <v>46</v>
      </c>
      <c r="N925" s="74">
        <v>73</v>
      </c>
      <c r="O925" s="74">
        <f t="shared" si="14"/>
        <v>231</v>
      </c>
      <c r="P925" s="74" t="s">
        <v>1064</v>
      </c>
      <c r="Q925" s="74">
        <v>100</v>
      </c>
      <c r="R925" s="74">
        <v>2</v>
      </c>
      <c r="S925" s="74" t="s">
        <v>1012</v>
      </c>
      <c r="T925" s="74">
        <v>1560</v>
      </c>
      <c r="U925" s="74">
        <v>1575</v>
      </c>
      <c r="V925" s="74">
        <v>1609</v>
      </c>
      <c r="W925" s="74">
        <v>1615</v>
      </c>
      <c r="X925" s="74">
        <v>26</v>
      </c>
      <c r="Y925" s="74">
        <v>83</v>
      </c>
      <c r="Z925" s="74" t="s">
        <v>1004</v>
      </c>
      <c r="AA925" s="74" t="s">
        <v>1004</v>
      </c>
      <c r="AB925" s="74" t="s">
        <v>1006</v>
      </c>
      <c r="AC925" s="74" t="s">
        <v>1007</v>
      </c>
      <c r="AD925" s="74" t="s">
        <v>1008</v>
      </c>
      <c r="AE925" s="74" t="s">
        <v>1027</v>
      </c>
      <c r="AF925" s="74">
        <v>2</v>
      </c>
      <c r="AG925" s="74" t="s">
        <v>1005</v>
      </c>
      <c r="AH925" s="74">
        <v>0</v>
      </c>
      <c r="AI925" s="104">
        <v>0</v>
      </c>
    </row>
    <row r="926" spans="1:35">
      <c r="A926" s="95">
        <v>924</v>
      </c>
      <c r="B926" s="74" t="s">
        <v>72</v>
      </c>
      <c r="C926" s="74" t="s">
        <v>801</v>
      </c>
      <c r="D926" s="74" t="s">
        <v>801</v>
      </c>
      <c r="E926" s="74" t="str">
        <f>HYPERLINK("[映雪.xlsx]类型!B30",'类型（5）'!$C$30)</f>
        <v>黑幕</v>
      </c>
      <c r="F926" s="74" t="s">
        <v>1001</v>
      </c>
      <c r="G926" s="74" t="s">
        <v>1002</v>
      </c>
      <c r="H926" s="74">
        <v>277</v>
      </c>
      <c r="I926" s="74">
        <v>277</v>
      </c>
      <c r="J926" s="74">
        <v>550</v>
      </c>
      <c r="K926" s="74">
        <v>85</v>
      </c>
      <c r="L926" s="74">
        <v>30</v>
      </c>
      <c r="M926" s="74">
        <v>84</v>
      </c>
      <c r="N926" s="74">
        <v>36</v>
      </c>
      <c r="O926" s="74">
        <f t="shared" si="14"/>
        <v>235</v>
      </c>
      <c r="P926" s="74" t="s">
        <v>1033</v>
      </c>
      <c r="Q926" s="74">
        <v>100</v>
      </c>
      <c r="R926" s="74">
        <v>2</v>
      </c>
      <c r="S926" s="74" t="s">
        <v>1012</v>
      </c>
      <c r="T926" s="74">
        <v>1533</v>
      </c>
      <c r="U926" s="74">
        <v>1548</v>
      </c>
      <c r="V926" s="74">
        <v>1587</v>
      </c>
      <c r="W926" s="74">
        <v>1615</v>
      </c>
      <c r="X926" s="74">
        <v>24</v>
      </c>
      <c r="Y926" s="74">
        <v>83</v>
      </c>
      <c r="Z926" s="74" t="s">
        <v>1004</v>
      </c>
      <c r="AA926" s="74" t="s">
        <v>1005</v>
      </c>
      <c r="AB926" s="74" t="s">
        <v>1054</v>
      </c>
      <c r="AC926" s="74" t="s">
        <v>1007</v>
      </c>
      <c r="AD926" s="74" t="s">
        <v>1016</v>
      </c>
      <c r="AE926" s="74" t="s">
        <v>1017</v>
      </c>
      <c r="AF926" s="74">
        <v>14</v>
      </c>
      <c r="AG926" s="74" t="s">
        <v>1005</v>
      </c>
      <c r="AH926" s="74">
        <v>0</v>
      </c>
      <c r="AI926" s="104">
        <v>0</v>
      </c>
    </row>
    <row r="927" spans="1:35">
      <c r="A927" s="95">
        <v>925</v>
      </c>
      <c r="B927" s="74" t="s">
        <v>72</v>
      </c>
      <c r="C927" s="74" t="s">
        <v>1898</v>
      </c>
      <c r="D927" s="74" t="s">
        <v>1898</v>
      </c>
      <c r="E927" s="74" t="str">
        <f>HYPERLINK("[映雪.xlsx]类型!B9",'类型（5）'!$C$9)</f>
        <v>家政全能</v>
      </c>
      <c r="F927" s="74" t="s">
        <v>1001</v>
      </c>
      <c r="G927" s="74" t="s">
        <v>1002</v>
      </c>
      <c r="H927" s="74">
        <v>250</v>
      </c>
      <c r="I927" s="74">
        <v>250</v>
      </c>
      <c r="J927" s="74">
        <v>550</v>
      </c>
      <c r="K927" s="74">
        <v>67</v>
      </c>
      <c r="L927" s="74">
        <v>62</v>
      </c>
      <c r="M927" s="74">
        <v>67</v>
      </c>
      <c r="N927" s="74">
        <v>74</v>
      </c>
      <c r="O927" s="74">
        <f t="shared" si="14"/>
        <v>270</v>
      </c>
      <c r="P927" s="74" t="s">
        <v>1035</v>
      </c>
      <c r="Q927" s="74">
        <v>100</v>
      </c>
      <c r="R927" s="74">
        <v>1</v>
      </c>
      <c r="S927" s="74" t="s">
        <v>1012</v>
      </c>
      <c r="T927" s="74">
        <v>1569</v>
      </c>
      <c r="U927" s="74">
        <v>1584</v>
      </c>
      <c r="V927" s="74">
        <v>1616</v>
      </c>
      <c r="W927" s="74">
        <v>1615</v>
      </c>
      <c r="X927" s="74">
        <v>21</v>
      </c>
      <c r="Y927" s="74">
        <v>58</v>
      </c>
      <c r="Z927" s="74" t="s">
        <v>1004</v>
      </c>
      <c r="AA927" s="74" t="s">
        <v>1004</v>
      </c>
      <c r="AB927" s="74" t="s">
        <v>1054</v>
      </c>
      <c r="AC927" s="74" t="s">
        <v>1007</v>
      </c>
      <c r="AD927" s="74" t="s">
        <v>1008</v>
      </c>
      <c r="AE927" s="74" t="s">
        <v>1009</v>
      </c>
      <c r="AF927" s="74">
        <v>11</v>
      </c>
      <c r="AG927" s="74" t="s">
        <v>1005</v>
      </c>
      <c r="AH927" s="74">
        <v>0</v>
      </c>
      <c r="AI927" s="104">
        <v>0</v>
      </c>
    </row>
    <row r="928" spans="1:35">
      <c r="A928" s="95">
        <v>926</v>
      </c>
      <c r="B928" s="74" t="s">
        <v>72</v>
      </c>
      <c r="C928" s="74" t="s">
        <v>1899</v>
      </c>
      <c r="D928" s="74" t="s">
        <v>1899</v>
      </c>
      <c r="E928" s="99" t="str">
        <f>HYPERLINK("[映雪.xlsx]类型!B26",'类型（5）'!$C$26)</f>
        <v>剑豪</v>
      </c>
      <c r="F928" s="74" t="s">
        <v>1001</v>
      </c>
      <c r="G928" s="74" t="s">
        <v>1002</v>
      </c>
      <c r="H928" s="74">
        <v>170</v>
      </c>
      <c r="I928" s="74">
        <v>170</v>
      </c>
      <c r="J928" s="74">
        <v>550</v>
      </c>
      <c r="K928" s="74">
        <v>26</v>
      </c>
      <c r="L928" s="74">
        <v>73</v>
      </c>
      <c r="M928" s="74">
        <v>25</v>
      </c>
      <c r="N928" s="74">
        <v>34</v>
      </c>
      <c r="O928" s="74">
        <f t="shared" si="14"/>
        <v>158</v>
      </c>
      <c r="P928" s="74" t="s">
        <v>1074</v>
      </c>
      <c r="Q928" s="74">
        <v>100</v>
      </c>
      <c r="R928" s="74">
        <v>1</v>
      </c>
      <c r="S928" s="74" t="s">
        <v>1012</v>
      </c>
      <c r="T928" s="74">
        <v>1514</v>
      </c>
      <c r="U928" s="74">
        <v>1529</v>
      </c>
      <c r="V928" s="74">
        <v>1562</v>
      </c>
      <c r="W928" s="74">
        <v>1615</v>
      </c>
      <c r="X928" s="74">
        <v>63</v>
      </c>
      <c r="Y928" s="74">
        <v>83</v>
      </c>
      <c r="Z928" s="74" t="s">
        <v>1004</v>
      </c>
      <c r="AA928" s="74" t="s">
        <v>1005</v>
      </c>
      <c r="AB928" s="74" t="s">
        <v>1006</v>
      </c>
      <c r="AC928" s="74" t="s">
        <v>1007</v>
      </c>
      <c r="AD928" s="74" t="s">
        <v>1008</v>
      </c>
      <c r="AE928" s="74" t="s">
        <v>1020</v>
      </c>
      <c r="AF928" s="74">
        <v>5</v>
      </c>
      <c r="AG928" s="74" t="s">
        <v>1004</v>
      </c>
      <c r="AH928" s="74">
        <v>0</v>
      </c>
      <c r="AI928" s="104">
        <v>0</v>
      </c>
    </row>
    <row r="929" spans="1:35">
      <c r="A929" s="95">
        <v>927</v>
      </c>
      <c r="B929" s="74" t="s">
        <v>106</v>
      </c>
      <c r="C929" s="74" t="s">
        <v>1900</v>
      </c>
      <c r="D929" s="74" t="s">
        <v>1900</v>
      </c>
      <c r="E929" s="99" t="str">
        <f>HYPERLINK("[映雪.xlsx]类型!B47",'类型（5）'!$C$47)</f>
        <v>萝球</v>
      </c>
      <c r="F929" s="74" t="s">
        <v>1001</v>
      </c>
      <c r="G929" s="74" t="s">
        <v>1002</v>
      </c>
      <c r="H929" s="74">
        <v>464</v>
      </c>
      <c r="I929" s="74">
        <v>464</v>
      </c>
      <c r="J929" s="74">
        <v>167</v>
      </c>
      <c r="K929" s="74">
        <v>75</v>
      </c>
      <c r="L929" s="74">
        <v>51</v>
      </c>
      <c r="M929" s="74">
        <v>57</v>
      </c>
      <c r="N929" s="74">
        <v>50</v>
      </c>
      <c r="O929" s="74">
        <f t="shared" si="14"/>
        <v>233</v>
      </c>
      <c r="P929" s="74" t="s">
        <v>1047</v>
      </c>
      <c r="Q929" s="74">
        <v>100</v>
      </c>
      <c r="R929" s="74">
        <v>1</v>
      </c>
      <c r="S929" s="74" t="s">
        <v>1012</v>
      </c>
      <c r="T929" s="74">
        <v>1530</v>
      </c>
      <c r="U929" s="74">
        <v>1545</v>
      </c>
      <c r="V929" s="74">
        <v>1619</v>
      </c>
      <c r="W929" s="74">
        <v>1615</v>
      </c>
      <c r="X929" s="74">
        <v>63</v>
      </c>
      <c r="Y929" s="74">
        <v>57</v>
      </c>
      <c r="Z929" s="74" t="s">
        <v>1004</v>
      </c>
      <c r="AA929" s="74" t="s">
        <v>1005</v>
      </c>
      <c r="AB929" s="74" t="s">
        <v>1006</v>
      </c>
      <c r="AC929" s="74" t="s">
        <v>1007</v>
      </c>
      <c r="AD929" s="74" t="s">
        <v>1008</v>
      </c>
      <c r="AE929" s="74" t="s">
        <v>1027</v>
      </c>
      <c r="AF929" s="74">
        <v>7</v>
      </c>
      <c r="AG929" s="74" t="s">
        <v>1004</v>
      </c>
      <c r="AH929" s="74">
        <v>0</v>
      </c>
      <c r="AI929" s="104">
        <v>0</v>
      </c>
    </row>
    <row r="930" spans="1:35">
      <c r="A930" s="95">
        <v>928</v>
      </c>
      <c r="B930" s="74"/>
      <c r="C930" s="74" t="s">
        <v>1901</v>
      </c>
      <c r="D930" s="74" t="s">
        <v>1901</v>
      </c>
      <c r="E930" s="96" t="str">
        <f>HYPERLINK("[映雪.xlsx]类型!B5",'类型（5）'!$C$5)</f>
        <v>家政强化</v>
      </c>
      <c r="F930" s="74" t="s">
        <v>1098</v>
      </c>
      <c r="G930" s="74" t="s">
        <v>1002</v>
      </c>
      <c r="H930" s="74">
        <v>595</v>
      </c>
      <c r="I930" s="74">
        <v>595</v>
      </c>
      <c r="J930" s="74">
        <v>235</v>
      </c>
      <c r="K930" s="74">
        <v>74</v>
      </c>
      <c r="L930" s="74">
        <v>49</v>
      </c>
      <c r="M930" s="74">
        <v>65</v>
      </c>
      <c r="N930" s="74">
        <v>81</v>
      </c>
      <c r="O930" s="74">
        <f t="shared" si="14"/>
        <v>269</v>
      </c>
      <c r="P930" s="74" t="s">
        <v>1031</v>
      </c>
      <c r="Q930" s="74">
        <v>900</v>
      </c>
      <c r="R930" s="74">
        <v>0</v>
      </c>
      <c r="S930" s="74"/>
      <c r="T930" s="74">
        <v>1516</v>
      </c>
      <c r="U930" s="74">
        <v>1531</v>
      </c>
      <c r="V930" s="74">
        <v>1588</v>
      </c>
      <c r="W930" s="74">
        <v>0</v>
      </c>
      <c r="X930" s="74">
        <v>65</v>
      </c>
      <c r="Y930" s="74">
        <v>55</v>
      </c>
      <c r="Z930" s="74" t="s">
        <v>1004</v>
      </c>
      <c r="AA930" s="74" t="s">
        <v>1004</v>
      </c>
      <c r="AB930" s="74" t="s">
        <v>1006</v>
      </c>
      <c r="AC930" s="74" t="s">
        <v>1007</v>
      </c>
      <c r="AD930" s="74" t="s">
        <v>1016</v>
      </c>
      <c r="AE930" s="74" t="s">
        <v>1027</v>
      </c>
      <c r="AF930" s="74">
        <v>8</v>
      </c>
      <c r="AG930" s="74" t="s">
        <v>1004</v>
      </c>
      <c r="AH930" s="74">
        <v>0</v>
      </c>
      <c r="AI930" s="104">
        <v>0</v>
      </c>
    </row>
    <row r="931" spans="1:35">
      <c r="A931" s="95">
        <v>929</v>
      </c>
      <c r="B931" s="74" t="s">
        <v>106</v>
      </c>
      <c r="C931" s="74" t="s">
        <v>106</v>
      </c>
      <c r="D931" s="74" t="s">
        <v>106</v>
      </c>
      <c r="E931" s="99" t="str">
        <f>HYPERLINK("[映雪.xlsx]类型!B29",'类型（5）'!$C$29)</f>
        <v>偶像</v>
      </c>
      <c r="F931" s="74" t="s">
        <v>1001</v>
      </c>
      <c r="G931" s="74" t="s">
        <v>1002</v>
      </c>
      <c r="H931" s="74">
        <v>732</v>
      </c>
      <c r="I931" s="74">
        <v>732</v>
      </c>
      <c r="J931" s="74">
        <v>167</v>
      </c>
      <c r="K931" s="74">
        <v>65</v>
      </c>
      <c r="L931" s="74">
        <v>47</v>
      </c>
      <c r="M931" s="74">
        <v>51</v>
      </c>
      <c r="N931" s="74">
        <v>80</v>
      </c>
      <c r="O931" s="74">
        <f t="shared" si="14"/>
        <v>243</v>
      </c>
      <c r="P931" s="74" t="s">
        <v>1150</v>
      </c>
      <c r="Q931" s="74">
        <v>9945</v>
      </c>
      <c r="R931" s="74">
        <v>6</v>
      </c>
      <c r="S931" s="74" t="s">
        <v>4</v>
      </c>
      <c r="T931" s="74">
        <v>1511</v>
      </c>
      <c r="U931" s="74">
        <v>1526</v>
      </c>
      <c r="V931" s="74">
        <v>1575</v>
      </c>
      <c r="W931" s="74">
        <v>1615</v>
      </c>
      <c r="X931" s="74">
        <v>72</v>
      </c>
      <c r="Y931" s="74">
        <v>77</v>
      </c>
      <c r="Z931" s="74" t="s">
        <v>1004</v>
      </c>
      <c r="AA931" s="74" t="s">
        <v>1004</v>
      </c>
      <c r="AB931" s="74" t="s">
        <v>1006</v>
      </c>
      <c r="AC931" s="74" t="s">
        <v>1007</v>
      </c>
      <c r="AD931" s="74" t="s">
        <v>1008</v>
      </c>
      <c r="AE931" s="74" t="s">
        <v>1009</v>
      </c>
      <c r="AF931" s="74">
        <v>3</v>
      </c>
      <c r="AG931" s="74" t="s">
        <v>1004</v>
      </c>
      <c r="AH931" s="74">
        <v>0</v>
      </c>
      <c r="AI931" s="104">
        <v>0</v>
      </c>
    </row>
    <row r="932" spans="1:35">
      <c r="A932" s="95">
        <v>930</v>
      </c>
      <c r="B932" s="74" t="s">
        <v>106</v>
      </c>
      <c r="C932" s="74" t="s">
        <v>1902</v>
      </c>
      <c r="D932" s="74" t="s">
        <v>1902</v>
      </c>
      <c r="E932" s="99" t="str">
        <f>HYPERLINK("[映雪.xlsx]类型!B47",'类型（5）'!$C$47)</f>
        <v>萝球</v>
      </c>
      <c r="F932" s="74" t="s">
        <v>1001</v>
      </c>
      <c r="G932" s="74" t="s">
        <v>1002</v>
      </c>
      <c r="H932" s="74">
        <v>196</v>
      </c>
      <c r="I932" s="74">
        <v>196</v>
      </c>
      <c r="J932" s="74">
        <v>167</v>
      </c>
      <c r="K932" s="74">
        <v>74</v>
      </c>
      <c r="L932" s="74">
        <v>62</v>
      </c>
      <c r="M932" s="74">
        <v>35</v>
      </c>
      <c r="N932" s="74">
        <v>65</v>
      </c>
      <c r="O932" s="74">
        <f t="shared" si="14"/>
        <v>236</v>
      </c>
      <c r="P932" s="74" t="s">
        <v>1064</v>
      </c>
      <c r="Q932" s="74">
        <v>100</v>
      </c>
      <c r="R932" s="74">
        <v>1</v>
      </c>
      <c r="S932" s="74" t="s">
        <v>1012</v>
      </c>
      <c r="T932" s="74">
        <v>1541</v>
      </c>
      <c r="U932" s="74">
        <v>1556</v>
      </c>
      <c r="V932" s="74">
        <v>1581</v>
      </c>
      <c r="W932" s="74">
        <v>1615</v>
      </c>
      <c r="X932" s="74">
        <v>72</v>
      </c>
      <c r="Y932" s="74">
        <v>77</v>
      </c>
      <c r="Z932" s="74" t="s">
        <v>1004</v>
      </c>
      <c r="AA932" s="74" t="s">
        <v>1005</v>
      </c>
      <c r="AB932" s="74" t="s">
        <v>1006</v>
      </c>
      <c r="AC932" s="74" t="s">
        <v>1007</v>
      </c>
      <c r="AD932" s="74" t="s">
        <v>1008</v>
      </c>
      <c r="AE932" s="74" t="s">
        <v>1009</v>
      </c>
      <c r="AF932" s="74">
        <v>5</v>
      </c>
      <c r="AG932" s="74" t="s">
        <v>1004</v>
      </c>
      <c r="AH932" s="74">
        <v>0</v>
      </c>
      <c r="AI932" s="104">
        <v>0</v>
      </c>
    </row>
    <row r="933" spans="1:35">
      <c r="A933" s="95">
        <v>931</v>
      </c>
      <c r="B933" s="74" t="s">
        <v>106</v>
      </c>
      <c r="C933" s="74" t="s">
        <v>1903</v>
      </c>
      <c r="D933" s="74" t="s">
        <v>1903</v>
      </c>
      <c r="E933" s="74" t="str">
        <f>HYPERLINK("[映雪.xlsx]类型!B41",'类型（5）'!$C$41)</f>
        <v>德鲁伊</v>
      </c>
      <c r="F933" s="74" t="s">
        <v>1001</v>
      </c>
      <c r="G933" s="74" t="s">
        <v>1002</v>
      </c>
      <c r="H933" s="74">
        <v>731</v>
      </c>
      <c r="I933" s="74">
        <v>731</v>
      </c>
      <c r="J933" s="74">
        <v>167</v>
      </c>
      <c r="K933" s="74">
        <v>49</v>
      </c>
      <c r="L933" s="74">
        <v>36</v>
      </c>
      <c r="M933" s="74">
        <v>63</v>
      </c>
      <c r="N933" s="74">
        <v>74</v>
      </c>
      <c r="O933" s="74">
        <f t="shared" si="14"/>
        <v>222</v>
      </c>
      <c r="P933" s="74" t="s">
        <v>1053</v>
      </c>
      <c r="Q933" s="74">
        <v>100</v>
      </c>
      <c r="R933" s="74">
        <v>1</v>
      </c>
      <c r="S933" s="74" t="s">
        <v>1012</v>
      </c>
      <c r="T933" s="74">
        <v>1543</v>
      </c>
      <c r="U933" s="74">
        <v>1558</v>
      </c>
      <c r="V933" s="74">
        <v>1592</v>
      </c>
      <c r="W933" s="74">
        <v>1615</v>
      </c>
      <c r="X933" s="74">
        <v>72</v>
      </c>
      <c r="Y933" s="74">
        <v>77</v>
      </c>
      <c r="Z933" s="74" t="s">
        <v>1004</v>
      </c>
      <c r="AA933" s="74" t="s">
        <v>1005</v>
      </c>
      <c r="AB933" s="74" t="s">
        <v>1006</v>
      </c>
      <c r="AC933" s="74" t="s">
        <v>1007</v>
      </c>
      <c r="AD933" s="74" t="s">
        <v>1008</v>
      </c>
      <c r="AE933" s="74" t="s">
        <v>1013</v>
      </c>
      <c r="AF933" s="74">
        <v>1</v>
      </c>
      <c r="AG933" s="74" t="s">
        <v>1004</v>
      </c>
      <c r="AH933" s="74">
        <v>0</v>
      </c>
      <c r="AI933" s="104">
        <v>0</v>
      </c>
    </row>
    <row r="934" spans="1:35">
      <c r="A934" s="95">
        <v>932</v>
      </c>
      <c r="B934" s="74" t="s">
        <v>106</v>
      </c>
      <c r="C934" s="74" t="s">
        <v>1904</v>
      </c>
      <c r="D934" s="74" t="s">
        <v>1904</v>
      </c>
      <c r="E934" s="99" t="str">
        <f>HYPERLINK("[映雪.xlsx]类型!B47",'类型（5）'!$C$47)</f>
        <v>萝球</v>
      </c>
      <c r="F934" s="74" t="s">
        <v>1001</v>
      </c>
      <c r="G934" s="74" t="s">
        <v>1002</v>
      </c>
      <c r="H934" s="74">
        <v>494</v>
      </c>
      <c r="I934" s="74">
        <v>494</v>
      </c>
      <c r="J934" s="74">
        <v>96</v>
      </c>
      <c r="K934" s="74">
        <v>75</v>
      </c>
      <c r="L934" s="74">
        <v>70</v>
      </c>
      <c r="M934" s="74">
        <v>62</v>
      </c>
      <c r="N934" s="74">
        <v>91</v>
      </c>
      <c r="O934" s="74">
        <f t="shared" si="14"/>
        <v>298</v>
      </c>
      <c r="P934" s="74" t="s">
        <v>1087</v>
      </c>
      <c r="Q934" s="74">
        <v>100</v>
      </c>
      <c r="R934" s="74">
        <v>3</v>
      </c>
      <c r="S934" s="74" t="s">
        <v>1012</v>
      </c>
      <c r="T934" s="74">
        <v>1493</v>
      </c>
      <c r="U934" s="74">
        <v>1508</v>
      </c>
      <c r="V934" s="74">
        <v>1559</v>
      </c>
      <c r="W934" s="74">
        <v>1615</v>
      </c>
      <c r="X934" s="74">
        <v>74</v>
      </c>
      <c r="Y934" s="74">
        <v>70</v>
      </c>
      <c r="Z934" s="74" t="s">
        <v>1004</v>
      </c>
      <c r="AA934" s="74" t="s">
        <v>1005</v>
      </c>
      <c r="AB934" s="74" t="s">
        <v>1006</v>
      </c>
      <c r="AC934" s="74" t="s">
        <v>1148</v>
      </c>
      <c r="AD934" s="74" t="s">
        <v>1162</v>
      </c>
      <c r="AE934" s="74" t="s">
        <v>1013</v>
      </c>
      <c r="AF934" s="74">
        <v>6</v>
      </c>
      <c r="AG934" s="74" t="s">
        <v>1005</v>
      </c>
      <c r="AH934" s="74">
        <v>0</v>
      </c>
      <c r="AI934" s="104">
        <v>0</v>
      </c>
    </row>
    <row r="935" spans="1:35">
      <c r="A935" s="95">
        <v>933</v>
      </c>
      <c r="B935" s="74" t="s">
        <v>106</v>
      </c>
      <c r="C935" s="74" t="s">
        <v>1905</v>
      </c>
      <c r="D935" s="74" t="s">
        <v>1905</v>
      </c>
      <c r="E935" s="99" t="str">
        <f>HYPERLINK("[映雪.xlsx]类型!B47",'类型（5）'!$C$47)</f>
        <v>萝球</v>
      </c>
      <c r="F935" s="74" t="s">
        <v>1001</v>
      </c>
      <c r="G935" s="74" t="s">
        <v>1002</v>
      </c>
      <c r="H935" s="74">
        <v>493</v>
      </c>
      <c r="I935" s="74">
        <v>493</v>
      </c>
      <c r="J935" s="74">
        <v>96</v>
      </c>
      <c r="K935" s="74">
        <v>43</v>
      </c>
      <c r="L935" s="74">
        <v>53</v>
      </c>
      <c r="M935" s="74">
        <v>52</v>
      </c>
      <c r="N935" s="74">
        <v>64</v>
      </c>
      <c r="O935" s="74">
        <f t="shared" si="14"/>
        <v>212</v>
      </c>
      <c r="P935" s="74" t="s">
        <v>1058</v>
      </c>
      <c r="Q935" s="74">
        <v>100</v>
      </c>
      <c r="R935" s="74">
        <v>1</v>
      </c>
      <c r="S935" s="74" t="s">
        <v>1012</v>
      </c>
      <c r="T935" s="74">
        <v>1526</v>
      </c>
      <c r="U935" s="74">
        <v>1541</v>
      </c>
      <c r="V935" s="74">
        <v>1583</v>
      </c>
      <c r="W935" s="74">
        <v>1615</v>
      </c>
      <c r="X935" s="74">
        <v>76</v>
      </c>
      <c r="Y935" s="74">
        <v>70</v>
      </c>
      <c r="Z935" s="74" t="s">
        <v>1004</v>
      </c>
      <c r="AA935" s="74" t="s">
        <v>1005</v>
      </c>
      <c r="AB935" s="74" t="s">
        <v>1006</v>
      </c>
      <c r="AC935" s="74" t="s">
        <v>1148</v>
      </c>
      <c r="AD935" s="74" t="s">
        <v>1023</v>
      </c>
      <c r="AE935" s="74" t="s">
        <v>1013</v>
      </c>
      <c r="AF935" s="74">
        <v>1</v>
      </c>
      <c r="AG935" s="74" t="s">
        <v>1005</v>
      </c>
      <c r="AH935" s="74">
        <v>0</v>
      </c>
      <c r="AI935" s="104">
        <v>0</v>
      </c>
    </row>
    <row r="936" spans="1:35">
      <c r="A936" s="95">
        <v>934</v>
      </c>
      <c r="B936" s="74" t="s">
        <v>106</v>
      </c>
      <c r="C936" s="74" t="s">
        <v>1906</v>
      </c>
      <c r="D936" s="74" t="s">
        <v>1906</v>
      </c>
      <c r="E936" s="74" t="str">
        <f>HYPERLINK("[映雪.xlsx]类型!B3",'类型（5）'!$C$3)</f>
        <v>武勇强化</v>
      </c>
      <c r="F936" s="74" t="s">
        <v>1001</v>
      </c>
      <c r="G936" s="74" t="s">
        <v>1002</v>
      </c>
      <c r="H936" s="74">
        <v>492</v>
      </c>
      <c r="I936" s="74">
        <v>492</v>
      </c>
      <c r="J936" s="74">
        <v>96</v>
      </c>
      <c r="K936" s="74">
        <v>67</v>
      </c>
      <c r="L936" s="74">
        <v>72</v>
      </c>
      <c r="M936" s="74">
        <v>21</v>
      </c>
      <c r="N936" s="74">
        <v>49</v>
      </c>
      <c r="O936" s="74">
        <f t="shared" si="14"/>
        <v>209</v>
      </c>
      <c r="P936" s="74" t="s">
        <v>1064</v>
      </c>
      <c r="Q936" s="74">
        <v>100</v>
      </c>
      <c r="R936" s="74">
        <v>1</v>
      </c>
      <c r="S936" s="74" t="s">
        <v>1012</v>
      </c>
      <c r="T936" s="74">
        <v>1539</v>
      </c>
      <c r="U936" s="74">
        <v>1554</v>
      </c>
      <c r="V936" s="74">
        <v>1583</v>
      </c>
      <c r="W936" s="74">
        <v>1615</v>
      </c>
      <c r="X936" s="74">
        <v>74</v>
      </c>
      <c r="Y936" s="74">
        <v>70</v>
      </c>
      <c r="Z936" s="74" t="s">
        <v>1004</v>
      </c>
      <c r="AA936" s="74" t="s">
        <v>1005</v>
      </c>
      <c r="AB936" s="74" t="s">
        <v>1006</v>
      </c>
      <c r="AC936" s="74" t="s">
        <v>1148</v>
      </c>
      <c r="AD936" s="74" t="s">
        <v>1008</v>
      </c>
      <c r="AE936" s="74" t="s">
        <v>1013</v>
      </c>
      <c r="AF936" s="74">
        <v>9</v>
      </c>
      <c r="AG936" s="74" t="s">
        <v>1005</v>
      </c>
      <c r="AH936" s="74">
        <v>0</v>
      </c>
      <c r="AI936" s="104">
        <v>0</v>
      </c>
    </row>
    <row r="937" spans="1:35">
      <c r="A937" s="95">
        <v>935</v>
      </c>
      <c r="B937" s="74" t="s">
        <v>106</v>
      </c>
      <c r="C937" s="74" t="s">
        <v>1907</v>
      </c>
      <c r="D937" s="74" t="s">
        <v>1907</v>
      </c>
      <c r="E937" s="74" t="str">
        <f>HYPERLINK("[映雪.xlsx]类型!B22",'类型（5）'!$C$22)</f>
        <v>傲娇</v>
      </c>
      <c r="F937" s="74" t="s">
        <v>1001</v>
      </c>
      <c r="G937" s="74" t="s">
        <v>1002</v>
      </c>
      <c r="H937" s="74">
        <v>389</v>
      </c>
      <c r="I937" s="74">
        <v>389</v>
      </c>
      <c r="J937" s="74">
        <v>96</v>
      </c>
      <c r="K937" s="74">
        <v>54</v>
      </c>
      <c r="L937" s="74">
        <v>63</v>
      </c>
      <c r="M937" s="74">
        <v>76</v>
      </c>
      <c r="N937" s="74">
        <v>83</v>
      </c>
      <c r="O937" s="74">
        <f t="shared" si="14"/>
        <v>276</v>
      </c>
      <c r="P937" s="74" t="s">
        <v>1046</v>
      </c>
      <c r="Q937" s="74">
        <v>100</v>
      </c>
      <c r="R937" s="74">
        <v>1</v>
      </c>
      <c r="S937" s="74" t="s">
        <v>1012</v>
      </c>
      <c r="T937" s="74">
        <v>1582</v>
      </c>
      <c r="U937" s="74">
        <v>1597</v>
      </c>
      <c r="V937" s="74">
        <v>1593</v>
      </c>
      <c r="W937" s="74">
        <v>1615</v>
      </c>
      <c r="X937" s="74">
        <v>76</v>
      </c>
      <c r="Y937" s="74">
        <v>70</v>
      </c>
      <c r="Z937" s="74" t="s">
        <v>1004</v>
      </c>
      <c r="AA937" s="74" t="s">
        <v>1004</v>
      </c>
      <c r="AB937" s="74" t="s">
        <v>1006</v>
      </c>
      <c r="AC937" s="74" t="s">
        <v>1148</v>
      </c>
      <c r="AD937" s="74" t="s">
        <v>1016</v>
      </c>
      <c r="AE937" s="74" t="s">
        <v>1013</v>
      </c>
      <c r="AF937" s="74">
        <v>2</v>
      </c>
      <c r="AG937" s="74" t="s">
        <v>1004</v>
      </c>
      <c r="AH937" s="74">
        <v>0</v>
      </c>
      <c r="AI937" s="104">
        <v>0</v>
      </c>
    </row>
    <row r="938" spans="1:35">
      <c r="A938" s="95">
        <v>936</v>
      </c>
      <c r="B938" s="74" t="s">
        <v>106</v>
      </c>
      <c r="C938" s="74" t="s">
        <v>1908</v>
      </c>
      <c r="D938" s="74" t="s">
        <v>1908</v>
      </c>
      <c r="E938" s="99" t="str">
        <f>HYPERLINK("[映雪.xlsx]类型!B47",'类型（5）'!$C$47)</f>
        <v>萝球</v>
      </c>
      <c r="F938" s="74" t="s">
        <v>1001</v>
      </c>
      <c r="G938" s="74" t="s">
        <v>1002</v>
      </c>
      <c r="H938" s="74">
        <v>125</v>
      </c>
      <c r="I938" s="74">
        <v>125</v>
      </c>
      <c r="J938" s="74">
        <v>96</v>
      </c>
      <c r="K938" s="74">
        <v>31</v>
      </c>
      <c r="L938" s="74">
        <v>49</v>
      </c>
      <c r="M938" s="74">
        <v>44</v>
      </c>
      <c r="N938" s="74">
        <v>57</v>
      </c>
      <c r="O938" s="74">
        <f t="shared" si="14"/>
        <v>181</v>
      </c>
      <c r="P938" s="74" t="s">
        <v>1051</v>
      </c>
      <c r="Q938" s="74">
        <v>100</v>
      </c>
      <c r="R938" s="74">
        <v>1</v>
      </c>
      <c r="S938" s="74" t="s">
        <v>1012</v>
      </c>
      <c r="T938" s="74">
        <v>1515</v>
      </c>
      <c r="U938" s="74">
        <v>1530</v>
      </c>
      <c r="V938" s="74">
        <v>1584</v>
      </c>
      <c r="W938" s="74">
        <v>1615</v>
      </c>
      <c r="X938" s="74">
        <v>74</v>
      </c>
      <c r="Y938" s="74">
        <v>70</v>
      </c>
      <c r="Z938" s="74" t="s">
        <v>1004</v>
      </c>
      <c r="AA938" s="74" t="s">
        <v>1005</v>
      </c>
      <c r="AB938" s="74" t="s">
        <v>1006</v>
      </c>
      <c r="AC938" s="74" t="s">
        <v>1007</v>
      </c>
      <c r="AD938" s="74" t="s">
        <v>1023</v>
      </c>
      <c r="AE938" s="74" t="s">
        <v>1013</v>
      </c>
      <c r="AF938" s="74">
        <v>5</v>
      </c>
      <c r="AG938" s="74" t="s">
        <v>1005</v>
      </c>
      <c r="AH938" s="74">
        <v>0</v>
      </c>
      <c r="AI938" s="104">
        <v>0</v>
      </c>
    </row>
    <row r="939" spans="1:35">
      <c r="A939" s="95">
        <v>937</v>
      </c>
      <c r="B939" s="74" t="s">
        <v>106</v>
      </c>
      <c r="C939" s="74" t="s">
        <v>809</v>
      </c>
      <c r="D939" s="74" t="s">
        <v>809</v>
      </c>
      <c r="E939" s="74" t="str">
        <f>HYPERLINK("[映雪.xlsx]类型!B1",'类型（5）'!$C$1)</f>
        <v>均衡</v>
      </c>
      <c r="F939" s="74" t="s">
        <v>1001</v>
      </c>
      <c r="G939" s="74" t="s">
        <v>1002</v>
      </c>
      <c r="H939" s="74">
        <v>625</v>
      </c>
      <c r="I939" s="74">
        <v>625</v>
      </c>
      <c r="J939" s="74">
        <v>96</v>
      </c>
      <c r="K939" s="74">
        <v>81</v>
      </c>
      <c r="L939" s="74">
        <v>69</v>
      </c>
      <c r="M939" s="74">
        <v>51</v>
      </c>
      <c r="N939" s="74">
        <v>82</v>
      </c>
      <c r="O939" s="74">
        <f t="shared" si="14"/>
        <v>283</v>
      </c>
      <c r="P939" s="74" t="s">
        <v>1060</v>
      </c>
      <c r="Q939" s="74">
        <v>100</v>
      </c>
      <c r="R939" s="74">
        <v>1</v>
      </c>
      <c r="S939" s="74" t="s">
        <v>1012</v>
      </c>
      <c r="T939" s="74">
        <v>1538</v>
      </c>
      <c r="U939" s="74">
        <v>1553</v>
      </c>
      <c r="V939" s="74">
        <v>1587</v>
      </c>
      <c r="W939" s="74">
        <v>1615</v>
      </c>
      <c r="X939" s="74">
        <v>76</v>
      </c>
      <c r="Y939" s="74">
        <v>70</v>
      </c>
      <c r="Z939" s="74" t="s">
        <v>1004</v>
      </c>
      <c r="AA939" s="74" t="s">
        <v>1004</v>
      </c>
      <c r="AB939" s="74" t="s">
        <v>1006</v>
      </c>
      <c r="AC939" s="74" t="s">
        <v>1007</v>
      </c>
      <c r="AD939" s="74" t="s">
        <v>1016</v>
      </c>
      <c r="AE939" s="74" t="s">
        <v>1027</v>
      </c>
      <c r="AF939" s="74">
        <v>7</v>
      </c>
      <c r="AG939" s="74" t="s">
        <v>1004</v>
      </c>
      <c r="AH939" s="74">
        <v>0</v>
      </c>
      <c r="AI939" s="104">
        <v>0</v>
      </c>
    </row>
    <row r="940" spans="1:35">
      <c r="A940" s="95">
        <v>938</v>
      </c>
      <c r="B940" s="74" t="s">
        <v>106</v>
      </c>
      <c r="C940" s="74" t="s">
        <v>1909</v>
      </c>
      <c r="D940" s="74" t="s">
        <v>1909</v>
      </c>
      <c r="E940" s="99" t="str">
        <f>HYPERLINK("[映雪.xlsx]类型!B25",'类型（5）'!$C$25)</f>
        <v>教师</v>
      </c>
      <c r="F940" s="74" t="s">
        <v>1001</v>
      </c>
      <c r="G940" s="74" t="s">
        <v>1002</v>
      </c>
      <c r="H940" s="74">
        <v>409</v>
      </c>
      <c r="I940" s="74">
        <v>409</v>
      </c>
      <c r="J940" s="74">
        <v>96</v>
      </c>
      <c r="K940" s="74">
        <v>69</v>
      </c>
      <c r="L940" s="74">
        <v>76</v>
      </c>
      <c r="M940" s="74">
        <v>57</v>
      </c>
      <c r="N940" s="74">
        <v>54</v>
      </c>
      <c r="O940" s="74">
        <f t="shared" si="14"/>
        <v>256</v>
      </c>
      <c r="P940" s="74" t="s">
        <v>1036</v>
      </c>
      <c r="Q940" s="74">
        <v>100</v>
      </c>
      <c r="R940" s="74">
        <v>1</v>
      </c>
      <c r="S940" s="74" t="s">
        <v>1012</v>
      </c>
      <c r="T940" s="74">
        <v>1527</v>
      </c>
      <c r="U940" s="74">
        <v>1542</v>
      </c>
      <c r="V940" s="74">
        <v>1586</v>
      </c>
      <c r="W940" s="74">
        <v>1615</v>
      </c>
      <c r="X940" s="74">
        <v>73</v>
      </c>
      <c r="Y940" s="74">
        <v>70</v>
      </c>
      <c r="Z940" s="74" t="s">
        <v>1004</v>
      </c>
      <c r="AA940" s="74" t="s">
        <v>1004</v>
      </c>
      <c r="AB940" s="74" t="s">
        <v>1006</v>
      </c>
      <c r="AC940" s="74" t="s">
        <v>1007</v>
      </c>
      <c r="AD940" s="74" t="s">
        <v>1008</v>
      </c>
      <c r="AE940" s="74" t="s">
        <v>1013</v>
      </c>
      <c r="AF940" s="74">
        <v>8</v>
      </c>
      <c r="AG940" s="74" t="s">
        <v>1004</v>
      </c>
      <c r="AH940" s="74">
        <v>0</v>
      </c>
      <c r="AI940" s="104">
        <v>0</v>
      </c>
    </row>
    <row r="941" spans="1:35">
      <c r="A941" s="95">
        <v>939</v>
      </c>
      <c r="B941" s="74" t="s">
        <v>52</v>
      </c>
      <c r="C941" s="74" t="s">
        <v>1910</v>
      </c>
      <c r="D941" s="74" t="s">
        <v>1910</v>
      </c>
      <c r="E941" s="99" t="str">
        <f>HYPERLINK("[映雪.xlsx]类型!B25",'类型（5）'!$C$25)</f>
        <v>教师</v>
      </c>
      <c r="F941" s="74" t="s">
        <v>1001</v>
      </c>
      <c r="G941" s="74" t="s">
        <v>1002</v>
      </c>
      <c r="H941" s="74">
        <v>787</v>
      </c>
      <c r="I941" s="74">
        <v>787</v>
      </c>
      <c r="J941" s="74">
        <v>106</v>
      </c>
      <c r="K941" s="74">
        <v>44</v>
      </c>
      <c r="L941" s="74">
        <v>50</v>
      </c>
      <c r="M941" s="74">
        <v>73</v>
      </c>
      <c r="N941" s="74">
        <v>50</v>
      </c>
      <c r="O941" s="74">
        <f t="shared" si="14"/>
        <v>217</v>
      </c>
      <c r="P941" s="74" t="s">
        <v>1079</v>
      </c>
      <c r="Q941" s="74">
        <v>100</v>
      </c>
      <c r="R941" s="74">
        <v>1</v>
      </c>
      <c r="S941" s="74" t="s">
        <v>1012</v>
      </c>
      <c r="T941" s="74">
        <v>1513</v>
      </c>
      <c r="U941" s="74">
        <v>1528</v>
      </c>
      <c r="V941" s="74">
        <v>1555</v>
      </c>
      <c r="W941" s="74">
        <v>1615</v>
      </c>
      <c r="X941" s="74">
        <v>49</v>
      </c>
      <c r="Y941" s="74">
        <v>27</v>
      </c>
      <c r="Z941" s="74" t="s">
        <v>1004</v>
      </c>
      <c r="AA941" s="74" t="s">
        <v>1005</v>
      </c>
      <c r="AB941" s="74" t="s">
        <v>1006</v>
      </c>
      <c r="AC941" s="74" t="s">
        <v>1007</v>
      </c>
      <c r="AD941" s="74" t="s">
        <v>1008</v>
      </c>
      <c r="AE941" s="74" t="s">
        <v>1017</v>
      </c>
      <c r="AF941" s="74">
        <v>5</v>
      </c>
      <c r="AG941" s="74" t="s">
        <v>1004</v>
      </c>
      <c r="AH941" s="74">
        <v>0</v>
      </c>
      <c r="AI941" s="104">
        <v>0</v>
      </c>
    </row>
    <row r="942" spans="1:35">
      <c r="A942" s="95">
        <v>940</v>
      </c>
      <c r="B942" s="74" t="s">
        <v>52</v>
      </c>
      <c r="C942" s="74" t="s">
        <v>1911</v>
      </c>
      <c r="D942" s="74" t="s">
        <v>1911</v>
      </c>
      <c r="E942" s="96" t="str">
        <f>HYPERLINK("[映雪.xlsx]类型!B10",'类型（5）'!$C$10)</f>
        <v>学者</v>
      </c>
      <c r="F942" s="74" t="s">
        <v>1001</v>
      </c>
      <c r="G942" s="74" t="s">
        <v>1002</v>
      </c>
      <c r="H942" s="74">
        <v>156</v>
      </c>
      <c r="I942" s="74">
        <v>156</v>
      </c>
      <c r="J942" s="74">
        <v>106</v>
      </c>
      <c r="K942" s="74">
        <v>32</v>
      </c>
      <c r="L942" s="74">
        <v>43</v>
      </c>
      <c r="M942" s="74">
        <v>83</v>
      </c>
      <c r="N942" s="74">
        <v>62</v>
      </c>
      <c r="O942" s="74">
        <f t="shared" si="14"/>
        <v>220</v>
      </c>
      <c r="P942" s="74" t="s">
        <v>1051</v>
      </c>
      <c r="Q942" s="74">
        <v>100</v>
      </c>
      <c r="R942" s="74">
        <v>1</v>
      </c>
      <c r="S942" s="74" t="s">
        <v>1012</v>
      </c>
      <c r="T942" s="74">
        <v>1544</v>
      </c>
      <c r="U942" s="74">
        <v>1559</v>
      </c>
      <c r="V942" s="74">
        <v>1581</v>
      </c>
      <c r="W942" s="74">
        <v>1615</v>
      </c>
      <c r="X942" s="74">
        <v>49</v>
      </c>
      <c r="Y942" s="74">
        <v>32</v>
      </c>
      <c r="Z942" s="74" t="s">
        <v>1004</v>
      </c>
      <c r="AA942" s="74" t="s">
        <v>1004</v>
      </c>
      <c r="AB942" s="74" t="s">
        <v>1006</v>
      </c>
      <c r="AC942" s="74" t="s">
        <v>1007</v>
      </c>
      <c r="AD942" s="74" t="s">
        <v>1016</v>
      </c>
      <c r="AE942" s="74" t="s">
        <v>1009</v>
      </c>
      <c r="AF942" s="74">
        <v>2</v>
      </c>
      <c r="AG942" s="74" t="s">
        <v>1004</v>
      </c>
      <c r="AH942" s="74">
        <v>0</v>
      </c>
      <c r="AI942" s="104">
        <v>0</v>
      </c>
    </row>
    <row r="943" spans="1:35">
      <c r="A943" s="95">
        <v>941</v>
      </c>
      <c r="B943" s="74" t="s">
        <v>72</v>
      </c>
      <c r="C943" s="74" t="s">
        <v>1912</v>
      </c>
      <c r="D943" s="74" t="s">
        <v>1912</v>
      </c>
      <c r="E943" s="96" t="str">
        <f>HYPERLINK("[映雪.xlsx]类型!B5",'类型（5）'!$C$5)</f>
        <v>家政强化</v>
      </c>
      <c r="F943" s="74" t="s">
        <v>1001</v>
      </c>
      <c r="G943" s="74" t="s">
        <v>1002</v>
      </c>
      <c r="H943" s="74">
        <v>470</v>
      </c>
      <c r="I943" s="74">
        <v>470</v>
      </c>
      <c r="J943" s="74">
        <v>597</v>
      </c>
      <c r="K943" s="74">
        <v>58</v>
      </c>
      <c r="L943" s="74">
        <v>44</v>
      </c>
      <c r="M943" s="74">
        <v>46</v>
      </c>
      <c r="N943" s="74">
        <v>88</v>
      </c>
      <c r="O943" s="74">
        <f t="shared" si="14"/>
        <v>236</v>
      </c>
      <c r="P943" s="74" t="s">
        <v>1058</v>
      </c>
      <c r="Q943" s="74">
        <v>100</v>
      </c>
      <c r="R943" s="74">
        <v>1</v>
      </c>
      <c r="S943" s="74" t="s">
        <v>1012</v>
      </c>
      <c r="T943" s="74">
        <v>1574</v>
      </c>
      <c r="U943" s="74">
        <v>1589</v>
      </c>
      <c r="V943" s="74">
        <v>1636</v>
      </c>
      <c r="W943" s="74">
        <v>1615</v>
      </c>
      <c r="X943" s="74">
        <v>49</v>
      </c>
      <c r="Y943" s="74">
        <v>27</v>
      </c>
      <c r="Z943" s="74" t="s">
        <v>1004</v>
      </c>
      <c r="AA943" s="74" t="s">
        <v>1005</v>
      </c>
      <c r="AB943" s="74" t="s">
        <v>1006</v>
      </c>
      <c r="AC943" s="74" t="s">
        <v>1007</v>
      </c>
      <c r="AD943" s="74" t="s">
        <v>1016</v>
      </c>
      <c r="AE943" s="74" t="s">
        <v>1027</v>
      </c>
      <c r="AF943" s="74">
        <v>7</v>
      </c>
      <c r="AG943" s="74" t="s">
        <v>1004</v>
      </c>
      <c r="AH943" s="74">
        <v>0</v>
      </c>
      <c r="AI943" s="104">
        <v>0</v>
      </c>
    </row>
    <row r="944" spans="1:35">
      <c r="A944" s="95">
        <v>942</v>
      </c>
      <c r="B944" s="74" t="s">
        <v>72</v>
      </c>
      <c r="C944" s="74" t="s">
        <v>1913</v>
      </c>
      <c r="D944" s="74" t="s">
        <v>1913</v>
      </c>
      <c r="E944" s="74" t="str">
        <f>HYPERLINK("[映雪.xlsx]类型!B9",'类型（5）'!$C$9)</f>
        <v>家政全能</v>
      </c>
      <c r="F944" s="74" t="s">
        <v>1001</v>
      </c>
      <c r="G944" s="74" t="s">
        <v>1002</v>
      </c>
      <c r="H944" s="74">
        <v>727</v>
      </c>
      <c r="I944" s="74">
        <v>727</v>
      </c>
      <c r="J944" s="74">
        <v>597</v>
      </c>
      <c r="K944" s="74">
        <v>54</v>
      </c>
      <c r="L944" s="74">
        <v>50</v>
      </c>
      <c r="M944" s="74">
        <v>41</v>
      </c>
      <c r="N944" s="74">
        <v>63</v>
      </c>
      <c r="O944" s="74">
        <f t="shared" si="14"/>
        <v>208</v>
      </c>
      <c r="P944" s="74" t="s">
        <v>1022</v>
      </c>
      <c r="Q944" s="74">
        <v>100</v>
      </c>
      <c r="R944" s="74">
        <v>1</v>
      </c>
      <c r="S944" s="74" t="s">
        <v>1012</v>
      </c>
      <c r="T944" s="74">
        <v>1490</v>
      </c>
      <c r="U944" s="74">
        <v>1505</v>
      </c>
      <c r="V944" s="74">
        <v>1557</v>
      </c>
      <c r="W944" s="74">
        <v>1615</v>
      </c>
      <c r="X944" s="74">
        <v>55</v>
      </c>
      <c r="Y944" s="74">
        <v>27</v>
      </c>
      <c r="Z944" s="74" t="s">
        <v>1004</v>
      </c>
      <c r="AA944" s="74" t="s">
        <v>1005</v>
      </c>
      <c r="AB944" s="74" t="s">
        <v>1006</v>
      </c>
      <c r="AC944" s="74" t="s">
        <v>1007</v>
      </c>
      <c r="AD944" s="74" t="s">
        <v>1023</v>
      </c>
      <c r="AE944" s="74" t="s">
        <v>1027</v>
      </c>
      <c r="AF944" s="74">
        <v>4</v>
      </c>
      <c r="AG944" s="74" t="s">
        <v>1004</v>
      </c>
      <c r="AH944" s="74">
        <v>0</v>
      </c>
      <c r="AI944" s="104">
        <v>0</v>
      </c>
    </row>
    <row r="945" spans="1:35">
      <c r="A945" s="95">
        <v>943</v>
      </c>
      <c r="B945" s="74" t="s">
        <v>72</v>
      </c>
      <c r="C945" s="74" t="s">
        <v>1914</v>
      </c>
      <c r="D945" s="74" t="s">
        <v>1914</v>
      </c>
      <c r="E945" s="74" t="str">
        <f>HYPERLINK("[映雪.xlsx]类型!B6",'类型（5）'!$C$6)</f>
        <v>统御全能</v>
      </c>
      <c r="F945" s="74" t="s">
        <v>1001</v>
      </c>
      <c r="G945" s="74" t="s">
        <v>1002</v>
      </c>
      <c r="H945" s="74">
        <v>237</v>
      </c>
      <c r="I945" s="74">
        <v>237</v>
      </c>
      <c r="J945" s="74">
        <v>597</v>
      </c>
      <c r="K945" s="74">
        <v>71</v>
      </c>
      <c r="L945" s="74">
        <v>46</v>
      </c>
      <c r="M945" s="74">
        <v>64</v>
      </c>
      <c r="N945" s="74">
        <v>75</v>
      </c>
      <c r="O945" s="74">
        <f t="shared" si="14"/>
        <v>256</v>
      </c>
      <c r="P945" s="74" t="s">
        <v>1044</v>
      </c>
      <c r="Q945" s="74">
        <v>100</v>
      </c>
      <c r="R945" s="74">
        <v>1</v>
      </c>
      <c r="S945" s="74" t="s">
        <v>1012</v>
      </c>
      <c r="T945" s="74">
        <v>1521</v>
      </c>
      <c r="U945" s="74">
        <v>1536</v>
      </c>
      <c r="V945" s="74">
        <v>1606</v>
      </c>
      <c r="W945" s="74">
        <v>1615</v>
      </c>
      <c r="X945" s="74">
        <v>46</v>
      </c>
      <c r="Y945" s="74">
        <v>27</v>
      </c>
      <c r="Z945" s="74" t="s">
        <v>1004</v>
      </c>
      <c r="AA945" s="74" t="s">
        <v>1005</v>
      </c>
      <c r="AB945" s="74" t="s">
        <v>1006</v>
      </c>
      <c r="AC945" s="74" t="s">
        <v>1148</v>
      </c>
      <c r="AD945" s="74" t="s">
        <v>1008</v>
      </c>
      <c r="AE945" s="74" t="s">
        <v>1017</v>
      </c>
      <c r="AF945" s="74">
        <v>6</v>
      </c>
      <c r="AG945" s="74" t="s">
        <v>1004</v>
      </c>
      <c r="AH945" s="74">
        <v>0</v>
      </c>
      <c r="AI945" s="104">
        <v>0</v>
      </c>
    </row>
    <row r="946" spans="1:35">
      <c r="A946" s="95">
        <v>944</v>
      </c>
      <c r="B946" s="74" t="s">
        <v>64</v>
      </c>
      <c r="C946" s="74" t="s">
        <v>1915</v>
      </c>
      <c r="D946" s="74" t="s">
        <v>1915</v>
      </c>
      <c r="E946" s="74" t="str">
        <f>HYPERLINK("[映雪.xlsx]类型!B8",'类型（5）'!$C$8)</f>
        <v>智慧全能</v>
      </c>
      <c r="F946" s="74" t="s">
        <v>1001</v>
      </c>
      <c r="G946" s="74" t="s">
        <v>1002</v>
      </c>
      <c r="H946" s="74">
        <v>599</v>
      </c>
      <c r="I946" s="74">
        <v>599</v>
      </c>
      <c r="J946" s="74">
        <v>598</v>
      </c>
      <c r="K946" s="74">
        <v>57</v>
      </c>
      <c r="L946" s="74">
        <v>58</v>
      </c>
      <c r="M946" s="74">
        <v>82</v>
      </c>
      <c r="N946" s="74">
        <v>60</v>
      </c>
      <c r="O946" s="74">
        <f t="shared" si="14"/>
        <v>257</v>
      </c>
      <c r="P946" s="74" t="s">
        <v>1019</v>
      </c>
      <c r="Q946" s="74">
        <v>100</v>
      </c>
      <c r="R946" s="74">
        <v>1</v>
      </c>
      <c r="S946" s="74" t="s">
        <v>1012</v>
      </c>
      <c r="T946" s="74">
        <v>1568</v>
      </c>
      <c r="U946" s="74">
        <v>1583</v>
      </c>
      <c r="V946" s="74">
        <v>1655</v>
      </c>
      <c r="W946" s="74">
        <v>1615</v>
      </c>
      <c r="X946" s="74">
        <v>46</v>
      </c>
      <c r="Y946" s="74">
        <v>75</v>
      </c>
      <c r="Z946" s="74" t="s">
        <v>1004</v>
      </c>
      <c r="AA946" s="74" t="s">
        <v>1005</v>
      </c>
      <c r="AB946" s="74" t="s">
        <v>1006</v>
      </c>
      <c r="AC946" s="74" t="s">
        <v>1007</v>
      </c>
      <c r="AD946" s="74" t="s">
        <v>1016</v>
      </c>
      <c r="AE946" s="74" t="s">
        <v>1013</v>
      </c>
      <c r="AF946" s="74">
        <v>12</v>
      </c>
      <c r="AG946" s="74" t="s">
        <v>1004</v>
      </c>
      <c r="AH946" s="74">
        <v>0</v>
      </c>
      <c r="AI946" s="104">
        <v>0</v>
      </c>
    </row>
    <row r="947" spans="1:35">
      <c r="A947" s="95">
        <v>945</v>
      </c>
      <c r="B947" s="74" t="s">
        <v>64</v>
      </c>
      <c r="C947" s="74" t="s">
        <v>1916</v>
      </c>
      <c r="D947" s="74" t="s">
        <v>1916</v>
      </c>
      <c r="E947" s="74" t="str">
        <f>HYPERLINK("[映雪.xlsx]类型!B2",'类型（5）'!$C$2)</f>
        <v>统御强化</v>
      </c>
      <c r="F947" s="74" t="s">
        <v>1001</v>
      </c>
      <c r="G947" s="74" t="s">
        <v>1002</v>
      </c>
      <c r="H947" s="74">
        <v>530</v>
      </c>
      <c r="I947" s="74">
        <v>530</v>
      </c>
      <c r="J947" s="74">
        <v>598</v>
      </c>
      <c r="K947" s="74">
        <v>82</v>
      </c>
      <c r="L947" s="74">
        <v>73</v>
      </c>
      <c r="M947" s="74">
        <v>71</v>
      </c>
      <c r="N947" s="74">
        <v>65</v>
      </c>
      <c r="O947" s="74">
        <f t="shared" si="14"/>
        <v>291</v>
      </c>
      <c r="P947" s="74" t="s">
        <v>1046</v>
      </c>
      <c r="Q947" s="74">
        <v>100</v>
      </c>
      <c r="R947" s="74">
        <v>1</v>
      </c>
      <c r="S947" s="74" t="s">
        <v>1012</v>
      </c>
      <c r="T947" s="74">
        <v>1537</v>
      </c>
      <c r="U947" s="74">
        <v>1552</v>
      </c>
      <c r="V947" s="74">
        <v>1606</v>
      </c>
      <c r="W947" s="74">
        <v>1615</v>
      </c>
      <c r="X947" s="74">
        <v>57</v>
      </c>
      <c r="Y947" s="74">
        <v>75</v>
      </c>
      <c r="Z947" s="74" t="s">
        <v>1004</v>
      </c>
      <c r="AA947" s="74" t="s">
        <v>1005</v>
      </c>
      <c r="AB947" s="74" t="s">
        <v>1006</v>
      </c>
      <c r="AC947" s="74" t="s">
        <v>1007</v>
      </c>
      <c r="AD947" s="74" t="s">
        <v>1016</v>
      </c>
      <c r="AE947" s="74" t="s">
        <v>1038</v>
      </c>
      <c r="AF947" s="74">
        <v>8</v>
      </c>
      <c r="AG947" s="74" t="s">
        <v>1004</v>
      </c>
      <c r="AH947" s="74">
        <v>0</v>
      </c>
      <c r="AI947" s="104">
        <v>0</v>
      </c>
    </row>
    <row r="948" spans="1:35">
      <c r="A948" s="95">
        <v>946</v>
      </c>
      <c r="B948" s="74" t="s">
        <v>64</v>
      </c>
      <c r="C948" s="74" t="s">
        <v>1917</v>
      </c>
      <c r="D948" s="74" t="s">
        <v>1917</v>
      </c>
      <c r="E948" s="74" t="str">
        <f>HYPERLINK("[映雪.xlsx]类型!B6",'类型（5）'!$C$6)</f>
        <v>统御全能</v>
      </c>
      <c r="F948" s="74" t="s">
        <v>1001</v>
      </c>
      <c r="G948" s="74" t="s">
        <v>1002</v>
      </c>
      <c r="H948" s="74">
        <v>144</v>
      </c>
      <c r="I948" s="74">
        <v>144</v>
      </c>
      <c r="J948" s="74">
        <v>598</v>
      </c>
      <c r="K948" s="74">
        <v>77</v>
      </c>
      <c r="L948" s="74">
        <v>33</v>
      </c>
      <c r="M948" s="74">
        <v>60</v>
      </c>
      <c r="N948" s="74">
        <v>73</v>
      </c>
      <c r="O948" s="74">
        <f t="shared" si="14"/>
        <v>243</v>
      </c>
      <c r="P948" s="74" t="s">
        <v>1035</v>
      </c>
      <c r="Q948" s="74">
        <v>100</v>
      </c>
      <c r="R948" s="74">
        <v>1</v>
      </c>
      <c r="S948" s="74" t="s">
        <v>1012</v>
      </c>
      <c r="T948" s="74">
        <v>1531</v>
      </c>
      <c r="U948" s="74">
        <v>1546</v>
      </c>
      <c r="V948" s="74">
        <v>1590</v>
      </c>
      <c r="W948" s="74">
        <v>1615</v>
      </c>
      <c r="X948" s="74">
        <v>49</v>
      </c>
      <c r="Y948" s="74">
        <v>75</v>
      </c>
      <c r="Z948" s="74" t="s">
        <v>1004</v>
      </c>
      <c r="AA948" s="74" t="s">
        <v>1005</v>
      </c>
      <c r="AB948" s="74" t="s">
        <v>1006</v>
      </c>
      <c r="AC948" s="74" t="s">
        <v>1007</v>
      </c>
      <c r="AD948" s="74" t="s">
        <v>1008</v>
      </c>
      <c r="AE948" s="74" t="s">
        <v>1009</v>
      </c>
      <c r="AF948" s="74">
        <v>7</v>
      </c>
      <c r="AG948" s="74" t="s">
        <v>1004</v>
      </c>
      <c r="AH948" s="74">
        <v>0</v>
      </c>
      <c r="AI948" s="104">
        <v>0</v>
      </c>
    </row>
    <row r="949" spans="1:35">
      <c r="A949" s="95">
        <v>947</v>
      </c>
      <c r="B949" s="74"/>
      <c r="C949" s="74" t="s">
        <v>1918</v>
      </c>
      <c r="D949" s="74" t="s">
        <v>1918</v>
      </c>
      <c r="E949" s="96" t="str">
        <f>HYPERLINK("[映雪.xlsx]类型!B21",'类型（5）'!$C$21)</f>
        <v>游魂</v>
      </c>
      <c r="F949" s="74" t="s">
        <v>1098</v>
      </c>
      <c r="G949" s="74" t="s">
        <v>1002</v>
      </c>
      <c r="H949" s="74">
        <v>77</v>
      </c>
      <c r="I949" s="74">
        <v>77</v>
      </c>
      <c r="J949" s="74">
        <v>566</v>
      </c>
      <c r="K949" s="74">
        <v>68</v>
      </c>
      <c r="L949" s="74">
        <v>58</v>
      </c>
      <c r="M949" s="74">
        <v>64</v>
      </c>
      <c r="N949" s="74">
        <v>41</v>
      </c>
      <c r="O949" s="74">
        <f t="shared" si="14"/>
        <v>231</v>
      </c>
      <c r="P949" s="74" t="s">
        <v>1022</v>
      </c>
      <c r="Q949" s="74">
        <v>1292</v>
      </c>
      <c r="R949" s="74">
        <v>0</v>
      </c>
      <c r="S949" s="74"/>
      <c r="T949" s="74">
        <v>1540</v>
      </c>
      <c r="U949" s="74">
        <v>1555</v>
      </c>
      <c r="V949" s="74">
        <v>1629</v>
      </c>
      <c r="W949" s="74">
        <v>0</v>
      </c>
      <c r="X949" s="74">
        <v>59</v>
      </c>
      <c r="Y949" s="74">
        <v>40</v>
      </c>
      <c r="Z949" s="74" t="s">
        <v>1004</v>
      </c>
      <c r="AA949" s="74" t="s">
        <v>1005</v>
      </c>
      <c r="AB949" s="74" t="s">
        <v>1006</v>
      </c>
      <c r="AC949" s="74" t="s">
        <v>1204</v>
      </c>
      <c r="AD949" s="74" t="s">
        <v>1023</v>
      </c>
      <c r="AE949" s="74" t="s">
        <v>1009</v>
      </c>
      <c r="AF949" s="74">
        <v>7</v>
      </c>
      <c r="AG949" s="74" t="s">
        <v>1004</v>
      </c>
      <c r="AH949" s="74">
        <v>0</v>
      </c>
      <c r="AI949" s="104">
        <v>0</v>
      </c>
    </row>
    <row r="950" spans="1:35">
      <c r="A950" s="95">
        <v>948</v>
      </c>
      <c r="B950" s="74" t="s">
        <v>44</v>
      </c>
      <c r="C950" s="74" t="s">
        <v>1919</v>
      </c>
      <c r="D950" s="74" t="s">
        <v>1919</v>
      </c>
      <c r="E950" s="74" t="str">
        <f>HYPERLINK("[映雪.xlsx]类型!B35",'类型（5）'!$C$35)</f>
        <v>刺客</v>
      </c>
      <c r="F950" s="74" t="s">
        <v>1001</v>
      </c>
      <c r="G950" s="74" t="s">
        <v>1002</v>
      </c>
      <c r="H950" s="74">
        <v>189</v>
      </c>
      <c r="I950" s="74">
        <v>189</v>
      </c>
      <c r="J950" s="74">
        <v>17</v>
      </c>
      <c r="K950" s="74">
        <v>53</v>
      </c>
      <c r="L950" s="74">
        <v>75</v>
      </c>
      <c r="M950" s="74">
        <v>49</v>
      </c>
      <c r="N950" s="74">
        <v>55</v>
      </c>
      <c r="O950" s="74">
        <f t="shared" si="14"/>
        <v>232</v>
      </c>
      <c r="P950" s="74" t="s">
        <v>1085</v>
      </c>
      <c r="Q950" s="74">
        <v>100</v>
      </c>
      <c r="R950" s="74">
        <v>1</v>
      </c>
      <c r="S950" s="74" t="s">
        <v>1012</v>
      </c>
      <c r="T950" s="74">
        <v>1512</v>
      </c>
      <c r="U950" s="74">
        <v>1527</v>
      </c>
      <c r="V950" s="74">
        <v>1585</v>
      </c>
      <c r="W950" s="74">
        <v>1615</v>
      </c>
      <c r="X950" s="74">
        <v>77</v>
      </c>
      <c r="Y950" s="74">
        <v>55</v>
      </c>
      <c r="Z950" s="74" t="s">
        <v>1004</v>
      </c>
      <c r="AA950" s="74" t="s">
        <v>1005</v>
      </c>
      <c r="AB950" s="74" t="s">
        <v>1006</v>
      </c>
      <c r="AC950" s="74" t="s">
        <v>1007</v>
      </c>
      <c r="AD950" s="74" t="s">
        <v>1008</v>
      </c>
      <c r="AE950" s="74" t="s">
        <v>1027</v>
      </c>
      <c r="AF950" s="74">
        <v>9</v>
      </c>
      <c r="AG950" s="74" t="s">
        <v>1005</v>
      </c>
      <c r="AH950" s="74">
        <v>0</v>
      </c>
      <c r="AI950" s="104">
        <v>0</v>
      </c>
    </row>
    <row r="951" spans="1:35">
      <c r="A951" s="95">
        <v>949</v>
      </c>
      <c r="B951" s="74" t="s">
        <v>44</v>
      </c>
      <c r="C951" s="74" t="s">
        <v>1920</v>
      </c>
      <c r="D951" s="74" t="s">
        <v>1920</v>
      </c>
      <c r="E951" s="74" t="str">
        <f>HYPERLINK("[映雪.xlsx]类型!B6",'类型（5）'!$C$6)</f>
        <v>统御全能</v>
      </c>
      <c r="F951" s="74" t="s">
        <v>1001</v>
      </c>
      <c r="G951" s="74" t="s">
        <v>1002</v>
      </c>
      <c r="H951" s="74">
        <v>508</v>
      </c>
      <c r="I951" s="74">
        <v>508</v>
      </c>
      <c r="J951" s="74">
        <v>17</v>
      </c>
      <c r="K951" s="74">
        <v>70</v>
      </c>
      <c r="L951" s="74">
        <v>72</v>
      </c>
      <c r="M951" s="74">
        <v>68</v>
      </c>
      <c r="N951" s="74">
        <v>62</v>
      </c>
      <c r="O951" s="74">
        <f t="shared" si="14"/>
        <v>272</v>
      </c>
      <c r="P951" s="74" t="s">
        <v>1036</v>
      </c>
      <c r="Q951" s="74">
        <v>100</v>
      </c>
      <c r="R951" s="74">
        <v>1</v>
      </c>
      <c r="S951" s="74" t="s">
        <v>1012</v>
      </c>
      <c r="T951" s="74">
        <v>1546</v>
      </c>
      <c r="U951" s="74">
        <v>1561</v>
      </c>
      <c r="V951" s="74">
        <v>1569</v>
      </c>
      <c r="W951" s="74">
        <v>1615</v>
      </c>
      <c r="X951" s="74">
        <v>78</v>
      </c>
      <c r="Y951" s="74">
        <v>55</v>
      </c>
      <c r="Z951" s="74" t="s">
        <v>1004</v>
      </c>
      <c r="AA951" s="74" t="s">
        <v>1005</v>
      </c>
      <c r="AB951" s="74" t="s">
        <v>1006</v>
      </c>
      <c r="AC951" s="74" t="s">
        <v>1007</v>
      </c>
      <c r="AD951" s="74" t="s">
        <v>1008</v>
      </c>
      <c r="AE951" s="74" t="s">
        <v>1027</v>
      </c>
      <c r="AF951" s="74">
        <v>12</v>
      </c>
      <c r="AG951" s="74" t="s">
        <v>1004</v>
      </c>
      <c r="AH951" s="74">
        <v>0</v>
      </c>
      <c r="AI951" s="104">
        <v>0</v>
      </c>
    </row>
    <row r="952" spans="1:35">
      <c r="A952" s="95">
        <v>950</v>
      </c>
      <c r="B952" s="74" t="s">
        <v>48</v>
      </c>
      <c r="C952" s="74" t="s">
        <v>839</v>
      </c>
      <c r="D952" s="74" t="s">
        <v>839</v>
      </c>
      <c r="E952" s="96" t="str">
        <f>HYPERLINK("[映雪.xlsx]类型!B27",'类型（5）'!$C$27)</f>
        <v>骑士</v>
      </c>
      <c r="F952" s="74" t="s">
        <v>1001</v>
      </c>
      <c r="G952" s="74" t="s">
        <v>1002</v>
      </c>
      <c r="H952" s="74">
        <v>510</v>
      </c>
      <c r="I952" s="74">
        <v>510</v>
      </c>
      <c r="J952" s="74">
        <v>593</v>
      </c>
      <c r="K952" s="74">
        <v>86</v>
      </c>
      <c r="L952" s="74">
        <v>78</v>
      </c>
      <c r="M952" s="74">
        <v>65</v>
      </c>
      <c r="N952" s="74">
        <v>59</v>
      </c>
      <c r="O952" s="74">
        <f t="shared" si="14"/>
        <v>288</v>
      </c>
      <c r="P952" s="74" t="s">
        <v>1070</v>
      </c>
      <c r="Q952" s="74">
        <v>100</v>
      </c>
      <c r="R952" s="74">
        <v>1</v>
      </c>
      <c r="S952" s="74" t="s">
        <v>1012</v>
      </c>
      <c r="T952" s="74">
        <v>1559</v>
      </c>
      <c r="U952" s="74">
        <v>1574</v>
      </c>
      <c r="V952" s="74">
        <v>1600</v>
      </c>
      <c r="W952" s="74">
        <v>1615</v>
      </c>
      <c r="X952" s="74">
        <v>77</v>
      </c>
      <c r="Y952" s="74">
        <v>17</v>
      </c>
      <c r="Z952" s="74" t="s">
        <v>1004</v>
      </c>
      <c r="AA952" s="74" t="s">
        <v>1005</v>
      </c>
      <c r="AB952" s="74" t="s">
        <v>1006</v>
      </c>
      <c r="AC952" s="74" t="s">
        <v>1007</v>
      </c>
      <c r="AD952" s="74" t="s">
        <v>1016</v>
      </c>
      <c r="AE952" s="74" t="s">
        <v>1038</v>
      </c>
      <c r="AF952" s="74">
        <v>9</v>
      </c>
      <c r="AG952" s="74" t="s">
        <v>1004</v>
      </c>
      <c r="AH952" s="74">
        <v>0</v>
      </c>
      <c r="AI952" s="104">
        <v>0</v>
      </c>
    </row>
    <row r="953" spans="1:35">
      <c r="A953" s="95">
        <v>951</v>
      </c>
      <c r="B953" s="74" t="s">
        <v>48</v>
      </c>
      <c r="C953" s="74" t="s">
        <v>1921</v>
      </c>
      <c r="D953" s="74" t="s">
        <v>1921</v>
      </c>
      <c r="E953" s="99" t="str">
        <f>HYPERLINK("[映雪.xlsx]类型!B31",'类型（5）'!$C$31)</f>
        <v>后宫王</v>
      </c>
      <c r="F953" s="74" t="s">
        <v>1001</v>
      </c>
      <c r="G953" s="74" t="s">
        <v>1002</v>
      </c>
      <c r="H953" s="74">
        <v>509</v>
      </c>
      <c r="I953" s="74">
        <v>509</v>
      </c>
      <c r="J953" s="74">
        <v>593</v>
      </c>
      <c r="K953" s="74">
        <v>81</v>
      </c>
      <c r="L953" s="74">
        <v>71</v>
      </c>
      <c r="M953" s="74">
        <v>67</v>
      </c>
      <c r="N953" s="74">
        <v>55</v>
      </c>
      <c r="O953" s="74">
        <f t="shared" si="14"/>
        <v>274</v>
      </c>
      <c r="P953" s="74" t="s">
        <v>1047</v>
      </c>
      <c r="Q953" s="74">
        <v>100</v>
      </c>
      <c r="R953" s="74">
        <v>1</v>
      </c>
      <c r="S953" s="74" t="s">
        <v>1012</v>
      </c>
      <c r="T953" s="74">
        <v>1589</v>
      </c>
      <c r="U953" s="74">
        <v>1600</v>
      </c>
      <c r="V953" s="74">
        <v>1636</v>
      </c>
      <c r="W953" s="74">
        <v>1615</v>
      </c>
      <c r="X953" s="74">
        <v>77</v>
      </c>
      <c r="Y953" s="74">
        <v>17</v>
      </c>
      <c r="Z953" s="74" t="s">
        <v>1004</v>
      </c>
      <c r="AA953" s="74" t="s">
        <v>1005</v>
      </c>
      <c r="AB953" s="74" t="s">
        <v>1006</v>
      </c>
      <c r="AC953" s="74" t="s">
        <v>1007</v>
      </c>
      <c r="AD953" s="74" t="s">
        <v>1016</v>
      </c>
      <c r="AE953" s="74" t="s">
        <v>1017</v>
      </c>
      <c r="AF953" s="74">
        <v>6</v>
      </c>
      <c r="AG953" s="74" t="s">
        <v>1004</v>
      </c>
      <c r="AH953" s="74">
        <v>0</v>
      </c>
      <c r="AI953" s="104">
        <v>0</v>
      </c>
    </row>
    <row r="954" spans="1:35">
      <c r="A954" s="95">
        <v>952</v>
      </c>
      <c r="B954" s="74" t="s">
        <v>48</v>
      </c>
      <c r="C954" s="74" t="s">
        <v>1922</v>
      </c>
      <c r="D954" s="74" t="s">
        <v>1922</v>
      </c>
      <c r="E954" s="99" t="str">
        <f>HYPERLINK("[映雪.xlsx]类型!B37",'类型（5）'!$C$37)</f>
        <v>歌姬</v>
      </c>
      <c r="F954" s="74" t="s">
        <v>1001</v>
      </c>
      <c r="G954" s="74" t="s">
        <v>1002</v>
      </c>
      <c r="H954" s="74">
        <v>239</v>
      </c>
      <c r="I954" s="74">
        <v>239</v>
      </c>
      <c r="J954" s="74">
        <v>593</v>
      </c>
      <c r="K954" s="74">
        <v>57</v>
      </c>
      <c r="L954" s="74">
        <v>63</v>
      </c>
      <c r="M954" s="74">
        <v>59</v>
      </c>
      <c r="N954" s="74">
        <v>66</v>
      </c>
      <c r="O954" s="74">
        <f t="shared" si="14"/>
        <v>245</v>
      </c>
      <c r="P954" s="74" t="s">
        <v>1053</v>
      </c>
      <c r="Q954" s="74">
        <v>100</v>
      </c>
      <c r="R954" s="74">
        <v>1</v>
      </c>
      <c r="S954" s="74" t="s">
        <v>1012</v>
      </c>
      <c r="T954" s="74">
        <v>1533</v>
      </c>
      <c r="U954" s="74">
        <v>1548</v>
      </c>
      <c r="V954" s="74">
        <v>1615</v>
      </c>
      <c r="W954" s="74">
        <v>1615</v>
      </c>
      <c r="X954" s="74">
        <v>72</v>
      </c>
      <c r="Y954" s="74">
        <v>17</v>
      </c>
      <c r="Z954" s="74" t="s">
        <v>1004</v>
      </c>
      <c r="AA954" s="74" t="s">
        <v>1005</v>
      </c>
      <c r="AB954" s="74" t="s">
        <v>1006</v>
      </c>
      <c r="AC954" s="74" t="s">
        <v>1007</v>
      </c>
      <c r="AD954" s="74" t="s">
        <v>1023</v>
      </c>
      <c r="AE954" s="74" t="s">
        <v>1009</v>
      </c>
      <c r="AF954" s="74">
        <v>5</v>
      </c>
      <c r="AG954" s="74" t="s">
        <v>1004</v>
      </c>
      <c r="AH954" s="74">
        <v>0</v>
      </c>
      <c r="AI954" s="104">
        <v>0</v>
      </c>
    </row>
    <row r="955" spans="1:35">
      <c r="A955" s="95">
        <v>953</v>
      </c>
      <c r="B955" s="74" t="s">
        <v>48</v>
      </c>
      <c r="C955" s="74" t="s">
        <v>1923</v>
      </c>
      <c r="D955" s="74" t="s">
        <v>1923</v>
      </c>
      <c r="E955" s="99" t="str">
        <f>HYPERLINK("[映雪.xlsx]类型!B29",'类型（5）'!$C$29)</f>
        <v>偶像</v>
      </c>
      <c r="F955" s="74" t="s">
        <v>1001</v>
      </c>
      <c r="G955" s="74" t="s">
        <v>1002</v>
      </c>
      <c r="H955" s="74">
        <v>918</v>
      </c>
      <c r="I955" s="74">
        <v>918</v>
      </c>
      <c r="J955" s="74">
        <v>593</v>
      </c>
      <c r="K955" s="74">
        <v>62</v>
      </c>
      <c r="L955" s="74">
        <v>34</v>
      </c>
      <c r="M955" s="74">
        <v>70</v>
      </c>
      <c r="N955" s="74">
        <v>68</v>
      </c>
      <c r="O955" s="74">
        <f t="shared" si="14"/>
        <v>234</v>
      </c>
      <c r="P955" s="74" t="s">
        <v>1049</v>
      </c>
      <c r="Q955" s="74">
        <v>100</v>
      </c>
      <c r="R955" s="74">
        <v>1</v>
      </c>
      <c r="S955" s="74" t="s">
        <v>1012</v>
      </c>
      <c r="T955" s="74">
        <v>1515</v>
      </c>
      <c r="U955" s="74">
        <v>1530</v>
      </c>
      <c r="V955" s="74">
        <v>1580</v>
      </c>
      <c r="W955" s="74">
        <v>1615</v>
      </c>
      <c r="X955" s="74">
        <v>80</v>
      </c>
      <c r="Y955" s="74">
        <v>17</v>
      </c>
      <c r="Z955" s="74" t="s">
        <v>1004</v>
      </c>
      <c r="AA955" s="74" t="s">
        <v>1004</v>
      </c>
      <c r="AB955" s="74" t="s">
        <v>1006</v>
      </c>
      <c r="AC955" s="74" t="s">
        <v>1007</v>
      </c>
      <c r="AD955" s="74" t="s">
        <v>1023</v>
      </c>
      <c r="AE955" s="74" t="s">
        <v>1027</v>
      </c>
      <c r="AF955" s="74">
        <v>5</v>
      </c>
      <c r="AG955" s="74" t="s">
        <v>1004</v>
      </c>
      <c r="AH955" s="74">
        <v>0</v>
      </c>
      <c r="AI955" s="104">
        <v>0</v>
      </c>
    </row>
    <row r="956" spans="1:35">
      <c r="A956" s="95">
        <v>954</v>
      </c>
      <c r="B956" s="74" t="s">
        <v>48</v>
      </c>
      <c r="C956" s="74" t="s">
        <v>1924</v>
      </c>
      <c r="D956" s="74" t="s">
        <v>1924</v>
      </c>
      <c r="E956" s="74" t="str">
        <f>HYPERLINK("[映雪.xlsx]类型!B38",'类型（5）'!$C$38)</f>
        <v>战士</v>
      </c>
      <c r="F956" s="74" t="s">
        <v>1001</v>
      </c>
      <c r="G956" s="74" t="s">
        <v>1002</v>
      </c>
      <c r="H956" s="74">
        <v>824</v>
      </c>
      <c r="I956" s="74">
        <v>824</v>
      </c>
      <c r="J956" s="74">
        <v>593</v>
      </c>
      <c r="K956" s="74">
        <v>71</v>
      </c>
      <c r="L956" s="74">
        <v>75</v>
      </c>
      <c r="M956" s="74">
        <v>55</v>
      </c>
      <c r="N956" s="74">
        <v>54</v>
      </c>
      <c r="O956" s="74">
        <f t="shared" si="14"/>
        <v>255</v>
      </c>
      <c r="P956" s="74" t="s">
        <v>1085</v>
      </c>
      <c r="Q956" s="74">
        <v>100</v>
      </c>
      <c r="R956" s="74">
        <v>1</v>
      </c>
      <c r="S956" s="74" t="s">
        <v>1012</v>
      </c>
      <c r="T956" s="74">
        <v>1538</v>
      </c>
      <c r="U956" s="74">
        <v>1553</v>
      </c>
      <c r="V956" s="74">
        <v>1578</v>
      </c>
      <c r="W956" s="74">
        <v>1615</v>
      </c>
      <c r="X956" s="74">
        <v>79</v>
      </c>
      <c r="Y956" s="74">
        <v>17</v>
      </c>
      <c r="Z956" s="74" t="s">
        <v>1004</v>
      </c>
      <c r="AA956" s="74" t="s">
        <v>1004</v>
      </c>
      <c r="AB956" s="74" t="s">
        <v>1006</v>
      </c>
      <c r="AC956" s="74" t="s">
        <v>1007</v>
      </c>
      <c r="AD956" s="74" t="s">
        <v>1008</v>
      </c>
      <c r="AE956" s="74" t="s">
        <v>1013</v>
      </c>
      <c r="AF956" s="74">
        <v>8</v>
      </c>
      <c r="AG956" s="74" t="s">
        <v>1004</v>
      </c>
      <c r="AH956" s="74">
        <v>0</v>
      </c>
      <c r="AI956" s="104">
        <v>0</v>
      </c>
    </row>
    <row r="957" spans="1:35">
      <c r="A957" s="95">
        <v>955</v>
      </c>
      <c r="B957" s="74" t="s">
        <v>48</v>
      </c>
      <c r="C957" s="74" t="s">
        <v>1925</v>
      </c>
      <c r="D957" s="74" t="s">
        <v>1925</v>
      </c>
      <c r="E957" s="74" t="str">
        <f>HYPERLINK("[映雪.xlsx]类型!B8",'类型（5）'!$C$8)</f>
        <v>智慧全能</v>
      </c>
      <c r="F957" s="74" t="s">
        <v>1001</v>
      </c>
      <c r="G957" s="74" t="s">
        <v>1002</v>
      </c>
      <c r="H957" s="74">
        <v>670</v>
      </c>
      <c r="I957" s="74">
        <v>670</v>
      </c>
      <c r="J957" s="74">
        <v>593</v>
      </c>
      <c r="K957" s="74">
        <v>68</v>
      </c>
      <c r="L957" s="74">
        <v>73</v>
      </c>
      <c r="M957" s="74">
        <v>76</v>
      </c>
      <c r="N957" s="74">
        <v>67</v>
      </c>
      <c r="O957" s="74">
        <f t="shared" si="14"/>
        <v>284</v>
      </c>
      <c r="P957" s="74" t="s">
        <v>1091</v>
      </c>
      <c r="Q957" s="74">
        <v>100</v>
      </c>
      <c r="R957" s="74">
        <v>1</v>
      </c>
      <c r="S957" s="74" t="s">
        <v>1012</v>
      </c>
      <c r="T957" s="74">
        <v>1544</v>
      </c>
      <c r="U957" s="74">
        <v>1559</v>
      </c>
      <c r="V957" s="74">
        <v>1620</v>
      </c>
      <c r="W957" s="74">
        <v>1615</v>
      </c>
      <c r="X957" s="74">
        <v>73</v>
      </c>
      <c r="Y957" s="74">
        <v>17</v>
      </c>
      <c r="Z957" s="74" t="s">
        <v>1004</v>
      </c>
      <c r="AA957" s="74" t="s">
        <v>1005</v>
      </c>
      <c r="AB957" s="74" t="s">
        <v>1006</v>
      </c>
      <c r="AC957" s="74" t="s">
        <v>1007</v>
      </c>
      <c r="AD957" s="74" t="s">
        <v>1008</v>
      </c>
      <c r="AE957" s="74" t="s">
        <v>1013</v>
      </c>
      <c r="AF957" s="74">
        <v>9</v>
      </c>
      <c r="AG957" s="74" t="s">
        <v>1004</v>
      </c>
      <c r="AH957" s="74">
        <v>0</v>
      </c>
      <c r="AI957" s="104">
        <v>0</v>
      </c>
    </row>
    <row r="958" spans="1:35">
      <c r="A958" s="95">
        <v>956</v>
      </c>
      <c r="B958" s="74" t="s">
        <v>48</v>
      </c>
      <c r="C958" s="74" t="s">
        <v>1926</v>
      </c>
      <c r="D958" s="74" t="s">
        <v>1926</v>
      </c>
      <c r="E958" s="74" t="str">
        <f>HYPERLINK("[映雪.xlsx]类型!B4",'类型（5）'!$C$4)</f>
        <v>智慧强化</v>
      </c>
      <c r="F958" s="74" t="s">
        <v>1001</v>
      </c>
      <c r="G958" s="74" t="s">
        <v>1002</v>
      </c>
      <c r="H958" s="74">
        <v>219</v>
      </c>
      <c r="I958" s="74">
        <v>219</v>
      </c>
      <c r="J958" s="74">
        <v>594</v>
      </c>
      <c r="K958" s="74">
        <v>56</v>
      </c>
      <c r="L958" s="74">
        <v>43</v>
      </c>
      <c r="M958" s="74">
        <v>74</v>
      </c>
      <c r="N958" s="74">
        <v>75</v>
      </c>
      <c r="O958" s="74">
        <f t="shared" si="14"/>
        <v>248</v>
      </c>
      <c r="P958" s="74" t="s">
        <v>1019</v>
      </c>
      <c r="Q958" s="74">
        <v>100</v>
      </c>
      <c r="R958" s="74">
        <v>1</v>
      </c>
      <c r="S958" s="74" t="s">
        <v>1012</v>
      </c>
      <c r="T958" s="74">
        <v>1511</v>
      </c>
      <c r="U958" s="74">
        <v>1526</v>
      </c>
      <c r="V958" s="74">
        <v>1566</v>
      </c>
      <c r="W958" s="74">
        <v>1615</v>
      </c>
      <c r="X958" s="74">
        <v>2</v>
      </c>
      <c r="Y958" s="74">
        <v>26</v>
      </c>
      <c r="Z958" s="74" t="s">
        <v>1004</v>
      </c>
      <c r="AA958" s="74" t="s">
        <v>1004</v>
      </c>
      <c r="AB958" s="74" t="s">
        <v>1006</v>
      </c>
      <c r="AC958" s="74" t="s">
        <v>1007</v>
      </c>
      <c r="AD958" s="74" t="s">
        <v>1008</v>
      </c>
      <c r="AE958" s="74" t="s">
        <v>1017</v>
      </c>
      <c r="AF958" s="74">
        <v>4</v>
      </c>
      <c r="AG958" s="74" t="s">
        <v>1004</v>
      </c>
      <c r="AH958" s="74">
        <v>0</v>
      </c>
      <c r="AI958" s="104">
        <v>0</v>
      </c>
    </row>
    <row r="959" spans="1:35">
      <c r="A959" s="95">
        <v>957</v>
      </c>
      <c r="B959" s="74" t="s">
        <v>48</v>
      </c>
      <c r="C959" s="74" t="s">
        <v>1927</v>
      </c>
      <c r="D959" s="74" t="s">
        <v>1927</v>
      </c>
      <c r="E959" s="74" t="str">
        <f>HYPERLINK("[映雪.xlsx]类型!B35",'类型（5）'!$C$35)</f>
        <v>刺客</v>
      </c>
      <c r="F959" s="74" t="s">
        <v>1001</v>
      </c>
      <c r="G959" s="74" t="s">
        <v>1002</v>
      </c>
      <c r="H959" s="74">
        <v>561</v>
      </c>
      <c r="I959" s="74">
        <v>561</v>
      </c>
      <c r="J959" s="74">
        <v>594</v>
      </c>
      <c r="K959" s="74">
        <v>44</v>
      </c>
      <c r="L959" s="74">
        <v>66</v>
      </c>
      <c r="M959" s="74">
        <v>37</v>
      </c>
      <c r="N959" s="74">
        <v>83</v>
      </c>
      <c r="O959" s="74">
        <f t="shared" si="14"/>
        <v>230</v>
      </c>
      <c r="P959" s="74" t="s">
        <v>1058</v>
      </c>
      <c r="Q959" s="74">
        <v>100</v>
      </c>
      <c r="R959" s="74">
        <v>1</v>
      </c>
      <c r="S959" s="74" t="s">
        <v>1012</v>
      </c>
      <c r="T959" s="74">
        <v>1535</v>
      </c>
      <c r="U959" s="74">
        <v>1550</v>
      </c>
      <c r="V959" s="74">
        <v>1571</v>
      </c>
      <c r="W959" s="74">
        <v>1615</v>
      </c>
      <c r="X959" s="74">
        <v>2</v>
      </c>
      <c r="Y959" s="74">
        <v>26</v>
      </c>
      <c r="Z959" s="74" t="s">
        <v>1004</v>
      </c>
      <c r="AA959" s="74" t="s">
        <v>1005</v>
      </c>
      <c r="AB959" s="74" t="s">
        <v>1006</v>
      </c>
      <c r="AC959" s="74" t="s">
        <v>1007</v>
      </c>
      <c r="AD959" s="74" t="s">
        <v>1016</v>
      </c>
      <c r="AE959" s="74" t="s">
        <v>1027</v>
      </c>
      <c r="AF959" s="74">
        <v>1</v>
      </c>
      <c r="AG959" s="74" t="s">
        <v>1004</v>
      </c>
      <c r="AH959" s="74">
        <v>0</v>
      </c>
      <c r="AI959" s="104">
        <v>0</v>
      </c>
    </row>
    <row r="960" spans="1:35">
      <c r="A960" s="95">
        <v>958</v>
      </c>
      <c r="B960" s="74" t="s">
        <v>48</v>
      </c>
      <c r="C960" s="74" t="s">
        <v>1928</v>
      </c>
      <c r="D960" s="74" t="s">
        <v>1928</v>
      </c>
      <c r="E960" s="99" t="str">
        <f>HYPERLINK("[映雪.xlsx]类型!B26",'类型（5）'!$C$26)</f>
        <v>剑豪</v>
      </c>
      <c r="F960" s="74" t="s">
        <v>1001</v>
      </c>
      <c r="G960" s="74" t="s">
        <v>1002</v>
      </c>
      <c r="H960" s="74">
        <v>175</v>
      </c>
      <c r="I960" s="74">
        <v>175</v>
      </c>
      <c r="J960" s="74">
        <v>594</v>
      </c>
      <c r="K960" s="74">
        <v>53</v>
      </c>
      <c r="L960" s="74">
        <v>68</v>
      </c>
      <c r="M960" s="74">
        <v>46</v>
      </c>
      <c r="N960" s="74">
        <v>42</v>
      </c>
      <c r="O960" s="74">
        <f t="shared" si="14"/>
        <v>209</v>
      </c>
      <c r="P960" s="74" t="s">
        <v>1042</v>
      </c>
      <c r="Q960" s="74">
        <v>100</v>
      </c>
      <c r="R960" s="74">
        <v>1</v>
      </c>
      <c r="S960" s="74" t="s">
        <v>1012</v>
      </c>
      <c r="T960" s="74">
        <v>1558</v>
      </c>
      <c r="U960" s="74">
        <v>1573</v>
      </c>
      <c r="V960" s="74">
        <v>1634</v>
      </c>
      <c r="W960" s="74">
        <v>1615</v>
      </c>
      <c r="X960" s="74">
        <v>97</v>
      </c>
      <c r="Y960" s="74">
        <v>26</v>
      </c>
      <c r="Z960" s="74" t="s">
        <v>1004</v>
      </c>
      <c r="AA960" s="74" t="s">
        <v>1005</v>
      </c>
      <c r="AB960" s="74" t="s">
        <v>1006</v>
      </c>
      <c r="AC960" s="74" t="s">
        <v>1007</v>
      </c>
      <c r="AD960" s="74" t="s">
        <v>1023</v>
      </c>
      <c r="AE960" s="74" t="s">
        <v>1027</v>
      </c>
      <c r="AF960" s="74">
        <v>3</v>
      </c>
      <c r="AG960" s="74" t="s">
        <v>1004</v>
      </c>
      <c r="AH960" s="74">
        <v>0</v>
      </c>
      <c r="AI960" s="104">
        <v>0</v>
      </c>
    </row>
    <row r="961" spans="1:35">
      <c r="A961" s="95">
        <v>959</v>
      </c>
      <c r="B961" s="74" t="s">
        <v>48</v>
      </c>
      <c r="C961" s="74" t="s">
        <v>1929</v>
      </c>
      <c r="D961" s="74" t="s">
        <v>1929</v>
      </c>
      <c r="E961" s="74" t="str">
        <f>HYPERLINK("[映雪.xlsx]类型!B22",'类型（5）'!$C$22)</f>
        <v>傲娇</v>
      </c>
      <c r="F961" s="74" t="s">
        <v>1001</v>
      </c>
      <c r="G961" s="74" t="s">
        <v>1002</v>
      </c>
      <c r="H961" s="74">
        <v>560</v>
      </c>
      <c r="I961" s="74">
        <v>560</v>
      </c>
      <c r="J961" s="74">
        <v>594</v>
      </c>
      <c r="K961" s="74">
        <v>48</v>
      </c>
      <c r="L961" s="74">
        <v>53</v>
      </c>
      <c r="M961" s="74">
        <v>50</v>
      </c>
      <c r="N961" s="74">
        <v>66</v>
      </c>
      <c r="O961" s="74">
        <f t="shared" si="14"/>
        <v>217</v>
      </c>
      <c r="P961" s="74" t="s">
        <v>1026</v>
      </c>
      <c r="Q961" s="74">
        <v>100</v>
      </c>
      <c r="R961" s="74">
        <v>1</v>
      </c>
      <c r="S961" s="74" t="s">
        <v>1012</v>
      </c>
      <c r="T961" s="74">
        <v>1561</v>
      </c>
      <c r="U961" s="74">
        <v>1576</v>
      </c>
      <c r="V961" s="74">
        <v>1600</v>
      </c>
      <c r="W961" s="74">
        <v>1615</v>
      </c>
      <c r="X961" s="74">
        <v>11</v>
      </c>
      <c r="Y961" s="74">
        <v>26</v>
      </c>
      <c r="Z961" s="74" t="s">
        <v>1004</v>
      </c>
      <c r="AA961" s="74" t="s">
        <v>1004</v>
      </c>
      <c r="AB961" s="74" t="s">
        <v>1006</v>
      </c>
      <c r="AC961" s="74" t="s">
        <v>1007</v>
      </c>
      <c r="AD961" s="74" t="s">
        <v>1023</v>
      </c>
      <c r="AE961" s="74" t="s">
        <v>1017</v>
      </c>
      <c r="AF961" s="74">
        <v>3</v>
      </c>
      <c r="AG961" s="74" t="s">
        <v>1004</v>
      </c>
      <c r="AH961" s="74">
        <v>0</v>
      </c>
      <c r="AI961" s="104">
        <v>0</v>
      </c>
    </row>
    <row r="962" spans="1:35">
      <c r="A962" s="95">
        <v>960</v>
      </c>
      <c r="B962" s="74" t="s">
        <v>48</v>
      </c>
      <c r="C962" s="74" t="s">
        <v>842</v>
      </c>
      <c r="D962" s="74" t="s">
        <v>842</v>
      </c>
      <c r="E962" s="99" t="str">
        <f>HYPERLINK("[映雪.xlsx]类型!B29",'类型（5）'!$C$29)</f>
        <v>偶像</v>
      </c>
      <c r="F962" s="74" t="s">
        <v>1001</v>
      </c>
      <c r="G962" s="74" t="s">
        <v>1002</v>
      </c>
      <c r="H962" s="74">
        <v>343</v>
      </c>
      <c r="I962" s="74">
        <v>343</v>
      </c>
      <c r="J962" s="74">
        <v>594</v>
      </c>
      <c r="K962" s="74">
        <v>74</v>
      </c>
      <c r="L962" s="74">
        <v>50</v>
      </c>
      <c r="M962" s="74">
        <v>62</v>
      </c>
      <c r="N962" s="74">
        <v>47</v>
      </c>
      <c r="O962" s="74">
        <f t="shared" ref="O962:O1025" si="15">SUM(K962,L962,M962,N962)</f>
        <v>233</v>
      </c>
      <c r="P962" s="74" t="s">
        <v>1053</v>
      </c>
      <c r="Q962" s="74">
        <v>100</v>
      </c>
      <c r="R962" s="74">
        <v>1</v>
      </c>
      <c r="S962" s="74" t="s">
        <v>1012</v>
      </c>
      <c r="T962" s="74">
        <v>1528</v>
      </c>
      <c r="U962" s="74">
        <v>1543</v>
      </c>
      <c r="V962" s="74">
        <v>1580</v>
      </c>
      <c r="W962" s="74">
        <v>1615</v>
      </c>
      <c r="X962" s="74">
        <v>17</v>
      </c>
      <c r="Y962" s="74">
        <v>26</v>
      </c>
      <c r="Z962" s="74" t="s">
        <v>1004</v>
      </c>
      <c r="AA962" s="74" t="s">
        <v>1005</v>
      </c>
      <c r="AB962" s="74" t="s">
        <v>1006</v>
      </c>
      <c r="AC962" s="74" t="s">
        <v>1007</v>
      </c>
      <c r="AD962" s="74" t="s">
        <v>1008</v>
      </c>
      <c r="AE962" s="74" t="s">
        <v>1013</v>
      </c>
      <c r="AF962" s="74">
        <v>5</v>
      </c>
      <c r="AG962" s="74" t="s">
        <v>1004</v>
      </c>
      <c r="AH962" s="74">
        <v>0</v>
      </c>
      <c r="AI962" s="104">
        <v>0</v>
      </c>
    </row>
    <row r="963" spans="1:35">
      <c r="A963" s="95">
        <v>961</v>
      </c>
      <c r="B963" s="74" t="s">
        <v>48</v>
      </c>
      <c r="C963" s="74" t="s">
        <v>1930</v>
      </c>
      <c r="D963" s="74" t="s">
        <v>1930</v>
      </c>
      <c r="E963" s="96" t="str">
        <f>HYPERLINK("[映雪.xlsx]类型!B21",'类型（5）'!$C$21)</f>
        <v>游魂</v>
      </c>
      <c r="F963" s="74" t="s">
        <v>1001</v>
      </c>
      <c r="G963" s="74" t="s">
        <v>1002</v>
      </c>
      <c r="H963" s="74">
        <v>861</v>
      </c>
      <c r="I963" s="74">
        <v>861</v>
      </c>
      <c r="J963" s="74">
        <v>594</v>
      </c>
      <c r="K963" s="74">
        <v>57</v>
      </c>
      <c r="L963" s="74">
        <v>48</v>
      </c>
      <c r="M963" s="74">
        <v>65</v>
      </c>
      <c r="N963" s="74">
        <v>72</v>
      </c>
      <c r="O963" s="74">
        <f t="shared" si="15"/>
        <v>242</v>
      </c>
      <c r="P963" s="74" t="s">
        <v>1067</v>
      </c>
      <c r="Q963" s="74">
        <v>100</v>
      </c>
      <c r="R963" s="74">
        <v>1</v>
      </c>
      <c r="S963" s="74" t="s">
        <v>1012</v>
      </c>
      <c r="T963" s="74">
        <v>1536</v>
      </c>
      <c r="U963" s="74">
        <v>1551</v>
      </c>
      <c r="V963" s="74">
        <v>1580</v>
      </c>
      <c r="W963" s="74">
        <v>1615</v>
      </c>
      <c r="X963" s="74">
        <v>0</v>
      </c>
      <c r="Y963" s="74">
        <v>26</v>
      </c>
      <c r="Z963" s="74" t="s">
        <v>1004</v>
      </c>
      <c r="AA963" s="74" t="s">
        <v>1005</v>
      </c>
      <c r="AB963" s="74" t="s">
        <v>1006</v>
      </c>
      <c r="AC963" s="74" t="s">
        <v>1007</v>
      </c>
      <c r="AD963" s="74" t="s">
        <v>1008</v>
      </c>
      <c r="AE963" s="74" t="s">
        <v>1027</v>
      </c>
      <c r="AF963" s="74">
        <v>2</v>
      </c>
      <c r="AG963" s="74" t="s">
        <v>1004</v>
      </c>
      <c r="AH963" s="74">
        <v>0</v>
      </c>
      <c r="AI963" s="104">
        <v>0</v>
      </c>
    </row>
    <row r="964" spans="1:35">
      <c r="A964" s="95">
        <v>962</v>
      </c>
      <c r="B964" s="74" t="s">
        <v>48</v>
      </c>
      <c r="C964" s="74" t="s">
        <v>1931</v>
      </c>
      <c r="D964" s="74" t="s">
        <v>1931</v>
      </c>
      <c r="E964" s="74" t="str">
        <f>HYPERLINK("[映雪.xlsx]类型!B8",'类型（5）'!$C$8)</f>
        <v>智慧全能</v>
      </c>
      <c r="F964" s="74" t="s">
        <v>1001</v>
      </c>
      <c r="G964" s="74" t="s">
        <v>1002</v>
      </c>
      <c r="H964" s="74">
        <v>860</v>
      </c>
      <c r="I964" s="74">
        <v>860</v>
      </c>
      <c r="J964" s="74">
        <v>594</v>
      </c>
      <c r="K964" s="74">
        <v>64</v>
      </c>
      <c r="L964" s="74">
        <v>71</v>
      </c>
      <c r="M964" s="74">
        <v>72</v>
      </c>
      <c r="N964" s="74">
        <v>63</v>
      </c>
      <c r="O964" s="74">
        <f t="shared" si="15"/>
        <v>270</v>
      </c>
      <c r="P964" s="74" t="s">
        <v>1051</v>
      </c>
      <c r="Q964" s="74">
        <v>100</v>
      </c>
      <c r="R964" s="74">
        <v>1</v>
      </c>
      <c r="S964" s="74" t="s">
        <v>1012</v>
      </c>
      <c r="T964" s="74">
        <v>1566</v>
      </c>
      <c r="U964" s="74">
        <v>1581</v>
      </c>
      <c r="V964" s="74">
        <v>1629</v>
      </c>
      <c r="W964" s="74">
        <v>1615</v>
      </c>
      <c r="X964" s="74">
        <v>9</v>
      </c>
      <c r="Y964" s="74">
        <v>26</v>
      </c>
      <c r="Z964" s="74" t="s">
        <v>1004</v>
      </c>
      <c r="AA964" s="74" t="s">
        <v>1005</v>
      </c>
      <c r="AB964" s="74" t="s">
        <v>1006</v>
      </c>
      <c r="AC964" s="74" t="s">
        <v>1007</v>
      </c>
      <c r="AD964" s="74" t="s">
        <v>1008</v>
      </c>
      <c r="AE964" s="74" t="s">
        <v>1009</v>
      </c>
      <c r="AF964" s="74">
        <v>6</v>
      </c>
      <c r="AG964" s="74" t="s">
        <v>1004</v>
      </c>
      <c r="AH964" s="74">
        <v>0</v>
      </c>
      <c r="AI964" s="104">
        <v>0</v>
      </c>
    </row>
    <row r="965" spans="1:35">
      <c r="A965" s="95">
        <v>963</v>
      </c>
      <c r="B965" s="74" t="s">
        <v>48</v>
      </c>
      <c r="C965" s="74" t="s">
        <v>1932</v>
      </c>
      <c r="D965" s="74" t="s">
        <v>1932</v>
      </c>
      <c r="E965" s="99" t="str">
        <f>HYPERLINK("[映雪.xlsx]类型!B29",'类型（5）'!$C$29)</f>
        <v>偶像</v>
      </c>
      <c r="F965" s="74" t="s">
        <v>1001</v>
      </c>
      <c r="G965" s="74" t="s">
        <v>1002</v>
      </c>
      <c r="H965" s="74">
        <v>923</v>
      </c>
      <c r="I965" s="74">
        <v>923</v>
      </c>
      <c r="J965" s="74">
        <v>171</v>
      </c>
      <c r="K965" s="74">
        <v>73</v>
      </c>
      <c r="L965" s="74">
        <v>60</v>
      </c>
      <c r="M965" s="74">
        <v>51</v>
      </c>
      <c r="N965" s="74">
        <v>69</v>
      </c>
      <c r="O965" s="74">
        <f t="shared" si="15"/>
        <v>253</v>
      </c>
      <c r="P965" s="74" t="s">
        <v>1060</v>
      </c>
      <c r="Q965" s="74">
        <v>100</v>
      </c>
      <c r="R965" s="74">
        <v>1</v>
      </c>
      <c r="S965" s="74" t="s">
        <v>1012</v>
      </c>
      <c r="T965" s="74">
        <v>1517</v>
      </c>
      <c r="U965" s="74">
        <v>1532</v>
      </c>
      <c r="V965" s="74">
        <v>1576</v>
      </c>
      <c r="W965" s="74">
        <v>1615</v>
      </c>
      <c r="X965" s="74">
        <v>9</v>
      </c>
      <c r="Y965" s="74">
        <v>75</v>
      </c>
      <c r="Z965" s="74" t="s">
        <v>1004</v>
      </c>
      <c r="AA965" s="74" t="s">
        <v>1004</v>
      </c>
      <c r="AB965" s="74" t="s">
        <v>1006</v>
      </c>
      <c r="AC965" s="74" t="s">
        <v>1007</v>
      </c>
      <c r="AD965" s="74" t="s">
        <v>1008</v>
      </c>
      <c r="AE965" s="74" t="s">
        <v>1027</v>
      </c>
      <c r="AF965" s="74">
        <v>3</v>
      </c>
      <c r="AG965" s="74" t="s">
        <v>1004</v>
      </c>
      <c r="AH965" s="74">
        <v>0</v>
      </c>
      <c r="AI965" s="104">
        <v>0</v>
      </c>
    </row>
    <row r="966" spans="1:35">
      <c r="A966" s="95">
        <v>964</v>
      </c>
      <c r="B966" s="74" t="s">
        <v>48</v>
      </c>
      <c r="C966" s="74" t="s">
        <v>1933</v>
      </c>
      <c r="D966" s="74" t="s">
        <v>1933</v>
      </c>
      <c r="E966" s="74" t="str">
        <f>HYPERLINK("[映雪.xlsx]类型!B13",'类型（5）'!$C$13)</f>
        <v>贤者</v>
      </c>
      <c r="F966" s="74" t="s">
        <v>1001</v>
      </c>
      <c r="G966" s="74" t="s">
        <v>1002</v>
      </c>
      <c r="H966" s="74">
        <v>264</v>
      </c>
      <c r="I966" s="74">
        <v>264</v>
      </c>
      <c r="J966" s="74">
        <v>90</v>
      </c>
      <c r="K966" s="74">
        <v>38</v>
      </c>
      <c r="L966" s="74">
        <v>20</v>
      </c>
      <c r="M966" s="74">
        <v>96</v>
      </c>
      <c r="N966" s="74">
        <v>3</v>
      </c>
      <c r="O966" s="74">
        <f t="shared" si="15"/>
        <v>157</v>
      </c>
      <c r="P966" s="74" t="s">
        <v>1763</v>
      </c>
      <c r="Q966" s="74">
        <v>100</v>
      </c>
      <c r="R966" s="74">
        <v>3</v>
      </c>
      <c r="S966" s="74" t="s">
        <v>1012</v>
      </c>
      <c r="T966" s="74">
        <v>1493</v>
      </c>
      <c r="U966" s="74">
        <v>1508</v>
      </c>
      <c r="V966" s="74">
        <v>1568</v>
      </c>
      <c r="W966" s="74">
        <v>1615</v>
      </c>
      <c r="X966" s="74">
        <v>30</v>
      </c>
      <c r="Y966" s="74">
        <v>95</v>
      </c>
      <c r="Z966" s="74" t="s">
        <v>1004</v>
      </c>
      <c r="AA966" s="74" t="s">
        <v>1005</v>
      </c>
      <c r="AB966" s="74" t="s">
        <v>1006</v>
      </c>
      <c r="AC966" s="74" t="s">
        <v>1007</v>
      </c>
      <c r="AD966" s="74" t="s">
        <v>1162</v>
      </c>
      <c r="AE966" s="74" t="s">
        <v>1013</v>
      </c>
      <c r="AF966" s="74">
        <v>10</v>
      </c>
      <c r="AG966" s="74" t="s">
        <v>1005</v>
      </c>
      <c r="AH966" s="74">
        <v>0</v>
      </c>
      <c r="AI966" s="104">
        <v>0</v>
      </c>
    </row>
    <row r="967" spans="1:35">
      <c r="A967" s="95">
        <v>965</v>
      </c>
      <c r="B967" s="74" t="s">
        <v>48</v>
      </c>
      <c r="C967" s="74" t="s">
        <v>1934</v>
      </c>
      <c r="D967" s="74" t="s">
        <v>1934</v>
      </c>
      <c r="E967" s="99" t="str">
        <f>HYPERLINK("[映雪.xlsx]类型!B26",'类型（5）'!$C$26)</f>
        <v>剑豪</v>
      </c>
      <c r="F967" s="74" t="s">
        <v>1001</v>
      </c>
      <c r="G967" s="74" t="s">
        <v>1002</v>
      </c>
      <c r="H967" s="74">
        <v>126</v>
      </c>
      <c r="I967" s="74">
        <v>126</v>
      </c>
      <c r="J967" s="74">
        <v>171</v>
      </c>
      <c r="K967" s="74">
        <v>66</v>
      </c>
      <c r="L967" s="74">
        <v>77</v>
      </c>
      <c r="M967" s="74">
        <v>60</v>
      </c>
      <c r="N967" s="74">
        <v>70</v>
      </c>
      <c r="O967" s="74">
        <f t="shared" si="15"/>
        <v>273</v>
      </c>
      <c r="P967" s="74" t="s">
        <v>1042</v>
      </c>
      <c r="Q967" s="74">
        <v>100</v>
      </c>
      <c r="R967" s="74">
        <v>1</v>
      </c>
      <c r="S967" s="74" t="s">
        <v>1012</v>
      </c>
      <c r="T967" s="74">
        <v>1514</v>
      </c>
      <c r="U967" s="74">
        <v>1529</v>
      </c>
      <c r="V967" s="74">
        <v>1571</v>
      </c>
      <c r="W967" s="74">
        <v>1615</v>
      </c>
      <c r="X967" s="74">
        <v>30</v>
      </c>
      <c r="Y967" s="74">
        <v>75</v>
      </c>
      <c r="Z967" s="74" t="s">
        <v>1004</v>
      </c>
      <c r="AA967" s="74" t="s">
        <v>1005</v>
      </c>
      <c r="AB967" s="74" t="s">
        <v>1006</v>
      </c>
      <c r="AC967" s="74" t="s">
        <v>1007</v>
      </c>
      <c r="AD967" s="74" t="s">
        <v>1008</v>
      </c>
      <c r="AE967" s="74" t="s">
        <v>1013</v>
      </c>
      <c r="AF967" s="74">
        <v>8</v>
      </c>
      <c r="AG967" s="74" t="s">
        <v>1005</v>
      </c>
      <c r="AH967" s="74">
        <v>0</v>
      </c>
      <c r="AI967" s="104">
        <v>0</v>
      </c>
    </row>
    <row r="968" spans="1:35">
      <c r="A968" s="95">
        <v>966</v>
      </c>
      <c r="B968" s="74" t="s">
        <v>48</v>
      </c>
      <c r="C968" s="74" t="s">
        <v>48</v>
      </c>
      <c r="D968" s="74" t="s">
        <v>48</v>
      </c>
      <c r="E968" s="74" t="str">
        <f>HYPERLINK("[映雪.xlsx]类型!B76",'类型（5）'!$C$76)</f>
        <v>玉置亚子</v>
      </c>
      <c r="F968" s="74" t="s">
        <v>1001</v>
      </c>
      <c r="G968" s="74" t="s">
        <v>1935</v>
      </c>
      <c r="H968" s="74">
        <v>35</v>
      </c>
      <c r="I968" s="74">
        <v>35</v>
      </c>
      <c r="J968" s="74">
        <v>171</v>
      </c>
      <c r="K968" s="74">
        <v>48</v>
      </c>
      <c r="L968" s="74">
        <v>32</v>
      </c>
      <c r="M968" s="74">
        <v>2</v>
      </c>
      <c r="N968" s="74">
        <v>93</v>
      </c>
      <c r="O968" s="74">
        <f t="shared" si="15"/>
        <v>175</v>
      </c>
      <c r="P968" s="74" t="s">
        <v>1003</v>
      </c>
      <c r="Q968" s="74">
        <v>16207</v>
      </c>
      <c r="R968" s="74">
        <v>6</v>
      </c>
      <c r="S968" s="74" t="s">
        <v>4</v>
      </c>
      <c r="T968" s="74">
        <v>1533</v>
      </c>
      <c r="U968" s="74">
        <v>1548</v>
      </c>
      <c r="V968" s="74">
        <v>1611</v>
      </c>
      <c r="W968" s="74">
        <v>1615</v>
      </c>
      <c r="X968" s="74">
        <v>30</v>
      </c>
      <c r="Y968" s="74">
        <v>75</v>
      </c>
      <c r="Z968" s="74" t="s">
        <v>1004</v>
      </c>
      <c r="AA968" s="74" t="s">
        <v>1005</v>
      </c>
      <c r="AB968" s="74" t="s">
        <v>1006</v>
      </c>
      <c r="AC968" s="74" t="s">
        <v>1007</v>
      </c>
      <c r="AD968" s="74" t="s">
        <v>1162</v>
      </c>
      <c r="AE968" s="74" t="s">
        <v>1027</v>
      </c>
      <c r="AF968" s="74">
        <v>2</v>
      </c>
      <c r="AG968" s="74" t="s">
        <v>1005</v>
      </c>
      <c r="AH968" s="74">
        <v>0</v>
      </c>
      <c r="AI968" s="104">
        <v>0</v>
      </c>
    </row>
    <row r="969" spans="1:35">
      <c r="A969" s="95">
        <v>967</v>
      </c>
      <c r="B969" s="74" t="s">
        <v>38</v>
      </c>
      <c r="C969" s="74" t="s">
        <v>38</v>
      </c>
      <c r="D969" s="74" t="s">
        <v>38</v>
      </c>
      <c r="E969" s="99" t="str">
        <f>HYPERLINK("[映雪.xlsx]类型!B42",'类型（5）'!$C$42)</f>
        <v>魔剑士</v>
      </c>
      <c r="F969" s="74" t="s">
        <v>1001</v>
      </c>
      <c r="G969" s="74" t="s">
        <v>1002</v>
      </c>
      <c r="H969" s="74">
        <v>36</v>
      </c>
      <c r="I969" s="74">
        <v>36</v>
      </c>
      <c r="J969" s="74">
        <v>44</v>
      </c>
      <c r="K969" s="74">
        <v>72</v>
      </c>
      <c r="L969" s="74">
        <v>72</v>
      </c>
      <c r="M969" s="74">
        <v>67</v>
      </c>
      <c r="N969" s="74">
        <v>54</v>
      </c>
      <c r="O969" s="74">
        <f t="shared" si="15"/>
        <v>265</v>
      </c>
      <c r="P969" s="74" t="s">
        <v>1077</v>
      </c>
      <c r="Q969" s="74">
        <v>14997</v>
      </c>
      <c r="R969" s="74">
        <v>6</v>
      </c>
      <c r="S969" s="74" t="s">
        <v>4</v>
      </c>
      <c r="T969" s="74">
        <v>1535</v>
      </c>
      <c r="U969" s="74">
        <v>1550</v>
      </c>
      <c r="V969" s="74">
        <v>1619</v>
      </c>
      <c r="W969" s="74">
        <v>1615</v>
      </c>
      <c r="X969" s="74">
        <v>56</v>
      </c>
      <c r="Y969" s="74">
        <v>89</v>
      </c>
      <c r="Z969" s="74" t="s">
        <v>1004</v>
      </c>
      <c r="AA969" s="74" t="s">
        <v>1005</v>
      </c>
      <c r="AB969" s="74" t="s">
        <v>1006</v>
      </c>
      <c r="AC969" s="74" t="s">
        <v>1007</v>
      </c>
      <c r="AD969" s="74" t="s">
        <v>1008</v>
      </c>
      <c r="AE969" s="74" t="s">
        <v>1009</v>
      </c>
      <c r="AF969" s="74">
        <v>6</v>
      </c>
      <c r="AG969" s="74" t="s">
        <v>1005</v>
      </c>
      <c r="AH969" s="74">
        <v>0</v>
      </c>
      <c r="AI969" s="104">
        <v>24</v>
      </c>
    </row>
    <row r="970" spans="1:35">
      <c r="A970" s="95">
        <v>968</v>
      </c>
      <c r="B970" s="74" t="s">
        <v>48</v>
      </c>
      <c r="C970" s="74" t="s">
        <v>1936</v>
      </c>
      <c r="D970" s="74" t="s">
        <v>1936</v>
      </c>
      <c r="E970" s="96" t="str">
        <f>HYPERLINK("[映雪.xlsx]类型!B27",'类型（5）'!$C$27)</f>
        <v>骑士</v>
      </c>
      <c r="F970" s="74" t="s">
        <v>1001</v>
      </c>
      <c r="G970" s="74" t="s">
        <v>1002</v>
      </c>
      <c r="H970" s="74">
        <v>127</v>
      </c>
      <c r="I970" s="74">
        <v>127</v>
      </c>
      <c r="J970" s="74">
        <v>171</v>
      </c>
      <c r="K970" s="74">
        <v>74</v>
      </c>
      <c r="L970" s="74">
        <v>55</v>
      </c>
      <c r="M970" s="74">
        <v>79</v>
      </c>
      <c r="N970" s="74">
        <v>61</v>
      </c>
      <c r="O970" s="74">
        <f t="shared" si="15"/>
        <v>269</v>
      </c>
      <c r="P970" s="74" t="s">
        <v>1022</v>
      </c>
      <c r="Q970" s="74">
        <v>100</v>
      </c>
      <c r="R970" s="74">
        <v>1</v>
      </c>
      <c r="S970" s="74" t="s">
        <v>1012</v>
      </c>
      <c r="T970" s="74">
        <v>1578</v>
      </c>
      <c r="U970" s="74">
        <v>1593</v>
      </c>
      <c r="V970" s="74">
        <v>1638</v>
      </c>
      <c r="W970" s="74">
        <v>1615</v>
      </c>
      <c r="X970" s="74">
        <v>30</v>
      </c>
      <c r="Y970" s="74">
        <v>75</v>
      </c>
      <c r="Z970" s="74" t="s">
        <v>1004</v>
      </c>
      <c r="AA970" s="74" t="s">
        <v>1005</v>
      </c>
      <c r="AB970" s="74" t="s">
        <v>1006</v>
      </c>
      <c r="AC970" s="74" t="s">
        <v>1007</v>
      </c>
      <c r="AD970" s="74" t="s">
        <v>1008</v>
      </c>
      <c r="AE970" s="74" t="s">
        <v>1009</v>
      </c>
      <c r="AF970" s="74">
        <v>7</v>
      </c>
      <c r="AG970" s="74" t="s">
        <v>1004</v>
      </c>
      <c r="AH970" s="74">
        <v>0</v>
      </c>
      <c r="AI970" s="104">
        <v>0</v>
      </c>
    </row>
    <row r="971" spans="1:35">
      <c r="A971" s="95">
        <v>969</v>
      </c>
      <c r="B971" s="74" t="s">
        <v>48</v>
      </c>
      <c r="C971" s="74" t="s">
        <v>1937</v>
      </c>
      <c r="D971" s="74" t="s">
        <v>1937</v>
      </c>
      <c r="E971" s="96" t="str">
        <f>HYPERLINK("[映雪.xlsx]类型!B24",'类型（5）'!$C$24)</f>
        <v>艺术家</v>
      </c>
      <c r="F971" s="74" t="s">
        <v>1001</v>
      </c>
      <c r="G971" s="74" t="s">
        <v>1002</v>
      </c>
      <c r="H971" s="74">
        <v>841</v>
      </c>
      <c r="I971" s="74">
        <v>841</v>
      </c>
      <c r="J971" s="74">
        <v>588</v>
      </c>
      <c r="K971" s="74">
        <v>76</v>
      </c>
      <c r="L971" s="74">
        <v>60</v>
      </c>
      <c r="M971" s="74">
        <v>61</v>
      </c>
      <c r="N971" s="74">
        <v>72</v>
      </c>
      <c r="O971" s="74">
        <f t="shared" si="15"/>
        <v>269</v>
      </c>
      <c r="P971" s="74" t="s">
        <v>1091</v>
      </c>
      <c r="Q971" s="74">
        <v>100</v>
      </c>
      <c r="R971" s="74">
        <v>1</v>
      </c>
      <c r="S971" s="74" t="s">
        <v>1012</v>
      </c>
      <c r="T971" s="74">
        <v>1537</v>
      </c>
      <c r="U971" s="74">
        <v>1552</v>
      </c>
      <c r="V971" s="74">
        <v>1592</v>
      </c>
      <c r="W971" s="74">
        <v>1615</v>
      </c>
      <c r="X971" s="74">
        <v>18</v>
      </c>
      <c r="Y971" s="74">
        <v>40</v>
      </c>
      <c r="Z971" s="74" t="s">
        <v>1004</v>
      </c>
      <c r="AA971" s="74" t="s">
        <v>1004</v>
      </c>
      <c r="AB971" s="74" t="s">
        <v>1006</v>
      </c>
      <c r="AC971" s="74" t="s">
        <v>1007</v>
      </c>
      <c r="AD971" s="74" t="s">
        <v>1008</v>
      </c>
      <c r="AE971" s="74" t="s">
        <v>1009</v>
      </c>
      <c r="AF971" s="74">
        <v>4</v>
      </c>
      <c r="AG971" s="74" t="s">
        <v>1005</v>
      </c>
      <c r="AH971" s="74">
        <v>0</v>
      </c>
      <c r="AI971" s="104">
        <v>0</v>
      </c>
    </row>
    <row r="972" spans="1:35">
      <c r="A972" s="95">
        <v>970</v>
      </c>
      <c r="B972" s="74" t="s">
        <v>48</v>
      </c>
      <c r="C972" s="74" t="s">
        <v>1938</v>
      </c>
      <c r="D972" s="74" t="s">
        <v>1938</v>
      </c>
      <c r="E972" s="74" t="str">
        <f>HYPERLINK("[映雪.xlsx]类型!B13",'类型（5）'!$C$13)</f>
        <v>贤者</v>
      </c>
      <c r="F972" s="74" t="s">
        <v>1001</v>
      </c>
      <c r="G972" s="74" t="s">
        <v>1002</v>
      </c>
      <c r="H972" s="74">
        <v>117</v>
      </c>
      <c r="I972" s="74">
        <v>117</v>
      </c>
      <c r="J972" s="74">
        <v>588</v>
      </c>
      <c r="K972" s="74">
        <v>53</v>
      </c>
      <c r="L972" s="74">
        <v>64</v>
      </c>
      <c r="M972" s="74">
        <v>82</v>
      </c>
      <c r="N972" s="74">
        <v>51</v>
      </c>
      <c r="O972" s="74">
        <f t="shared" si="15"/>
        <v>250</v>
      </c>
      <c r="P972" s="74" t="s">
        <v>1083</v>
      </c>
      <c r="Q972" s="74">
        <v>100</v>
      </c>
      <c r="R972" s="74">
        <v>1</v>
      </c>
      <c r="S972" s="74" t="s">
        <v>1012</v>
      </c>
      <c r="T972" s="74">
        <v>1547</v>
      </c>
      <c r="U972" s="74">
        <v>1562</v>
      </c>
      <c r="V972" s="74">
        <v>1587</v>
      </c>
      <c r="W972" s="74">
        <v>1615</v>
      </c>
      <c r="X972" s="74">
        <v>30</v>
      </c>
      <c r="Y972" s="74">
        <v>40</v>
      </c>
      <c r="Z972" s="74" t="s">
        <v>1004</v>
      </c>
      <c r="AA972" s="74" t="s">
        <v>1004</v>
      </c>
      <c r="AB972" s="74" t="s">
        <v>1006</v>
      </c>
      <c r="AC972" s="74" t="s">
        <v>1007</v>
      </c>
      <c r="AD972" s="74" t="s">
        <v>1016</v>
      </c>
      <c r="AE972" s="74" t="s">
        <v>1013</v>
      </c>
      <c r="AF972" s="74">
        <v>6</v>
      </c>
      <c r="AG972" s="74" t="s">
        <v>1005</v>
      </c>
      <c r="AH972" s="74">
        <v>0</v>
      </c>
      <c r="AI972" s="104">
        <v>0</v>
      </c>
    </row>
    <row r="973" spans="1:35">
      <c r="A973" s="95">
        <v>971</v>
      </c>
      <c r="B973" s="74" t="s">
        <v>48</v>
      </c>
      <c r="C973" s="74" t="s">
        <v>1939</v>
      </c>
      <c r="D973" s="74" t="s">
        <v>1939</v>
      </c>
      <c r="E973" s="74" t="str">
        <f>HYPERLINK("[映雪.xlsx]类型!B68",'类型（5）'!$C$68)</f>
        <v>萝莉</v>
      </c>
      <c r="F973" s="74" t="s">
        <v>1001</v>
      </c>
      <c r="G973" s="74" t="s">
        <v>1002</v>
      </c>
      <c r="H973" s="74">
        <v>489</v>
      </c>
      <c r="I973" s="74">
        <v>489</v>
      </c>
      <c r="J973" s="74">
        <v>588</v>
      </c>
      <c r="K973" s="74">
        <v>65</v>
      </c>
      <c r="L973" s="74">
        <v>97</v>
      </c>
      <c r="M973" s="74">
        <v>67</v>
      </c>
      <c r="N973" s="74">
        <v>36</v>
      </c>
      <c r="O973" s="74">
        <f t="shared" si="15"/>
        <v>265</v>
      </c>
      <c r="P973" s="74" t="s">
        <v>1481</v>
      </c>
      <c r="Q973" s="74">
        <v>100</v>
      </c>
      <c r="R973" s="74">
        <v>1</v>
      </c>
      <c r="S973" s="74" t="s">
        <v>1012</v>
      </c>
      <c r="T973" s="74">
        <v>1570</v>
      </c>
      <c r="U973" s="74">
        <v>1585</v>
      </c>
      <c r="V973" s="74">
        <v>1600</v>
      </c>
      <c r="W973" s="74">
        <v>1615</v>
      </c>
      <c r="X973" s="74">
        <v>30</v>
      </c>
      <c r="Y973" s="74">
        <v>40</v>
      </c>
      <c r="Z973" s="74" t="s">
        <v>1004</v>
      </c>
      <c r="AA973" s="74" t="s">
        <v>1004</v>
      </c>
      <c r="AB973" s="74" t="s">
        <v>1006</v>
      </c>
      <c r="AC973" s="74" t="s">
        <v>1007</v>
      </c>
      <c r="AD973" s="74" t="s">
        <v>1162</v>
      </c>
      <c r="AE973" s="74" t="s">
        <v>1020</v>
      </c>
      <c r="AF973" s="74">
        <v>8</v>
      </c>
      <c r="AG973" s="74" t="s">
        <v>1005</v>
      </c>
      <c r="AH973" s="74">
        <v>0</v>
      </c>
      <c r="AI973" s="104">
        <v>0</v>
      </c>
    </row>
    <row r="974" spans="1:35">
      <c r="A974" s="95">
        <v>972</v>
      </c>
      <c r="B974" s="74" t="s">
        <v>48</v>
      </c>
      <c r="C974" s="74" t="s">
        <v>1940</v>
      </c>
      <c r="D974" s="74" t="s">
        <v>1940</v>
      </c>
      <c r="E974" s="99" t="str">
        <f>HYPERLINK("[映雪.xlsx]类型!B29",'类型（5）'!$C$29)</f>
        <v>偶像</v>
      </c>
      <c r="F974" s="74" t="s">
        <v>1001</v>
      </c>
      <c r="G974" s="74" t="s">
        <v>1002</v>
      </c>
      <c r="H974" s="74">
        <v>506</v>
      </c>
      <c r="I974" s="74">
        <v>506</v>
      </c>
      <c r="J974" s="74">
        <v>589</v>
      </c>
      <c r="K974" s="74">
        <v>51</v>
      </c>
      <c r="L974" s="74">
        <v>72</v>
      </c>
      <c r="M974" s="74">
        <v>72</v>
      </c>
      <c r="N974" s="74">
        <v>68</v>
      </c>
      <c r="O974" s="74">
        <f t="shared" si="15"/>
        <v>263</v>
      </c>
      <c r="P974" s="74" t="s">
        <v>1053</v>
      </c>
      <c r="Q974" s="74">
        <v>100</v>
      </c>
      <c r="R974" s="74">
        <v>3</v>
      </c>
      <c r="S974" s="74" t="s">
        <v>1012</v>
      </c>
      <c r="T974" s="74">
        <v>1502</v>
      </c>
      <c r="U974" s="74">
        <v>1517</v>
      </c>
      <c r="V974" s="74">
        <v>1566</v>
      </c>
      <c r="W974" s="74">
        <v>1615</v>
      </c>
      <c r="X974" s="74">
        <v>8</v>
      </c>
      <c r="Y974" s="74">
        <v>10</v>
      </c>
      <c r="Z974" s="74" t="s">
        <v>1004</v>
      </c>
      <c r="AA974" s="74" t="s">
        <v>1004</v>
      </c>
      <c r="AB974" s="74" t="s">
        <v>1006</v>
      </c>
      <c r="AC974" s="74" t="s">
        <v>1007</v>
      </c>
      <c r="AD974" s="74" t="s">
        <v>1008</v>
      </c>
      <c r="AE974" s="74" t="s">
        <v>1013</v>
      </c>
      <c r="AF974" s="74">
        <v>6</v>
      </c>
      <c r="AG974" s="74" t="s">
        <v>1005</v>
      </c>
      <c r="AH974" s="74">
        <v>0</v>
      </c>
      <c r="AI974" s="104">
        <v>0</v>
      </c>
    </row>
    <row r="975" spans="1:35">
      <c r="A975" s="95">
        <v>973</v>
      </c>
      <c r="B975" s="74" t="s">
        <v>48</v>
      </c>
      <c r="C975" s="74" t="s">
        <v>1941</v>
      </c>
      <c r="D975" s="74" t="s">
        <v>1941</v>
      </c>
      <c r="E975" s="74" t="str">
        <f>HYPERLINK("[映雪.xlsx]类型!B6",'类型（5）'!$C$6)</f>
        <v>统御全能</v>
      </c>
      <c r="F975" s="74" t="s">
        <v>1001</v>
      </c>
      <c r="G975" s="74" t="s">
        <v>1002</v>
      </c>
      <c r="H975" s="74">
        <v>504</v>
      </c>
      <c r="I975" s="74">
        <v>504</v>
      </c>
      <c r="J975" s="74">
        <v>590</v>
      </c>
      <c r="K975" s="74">
        <v>63</v>
      </c>
      <c r="L975" s="74">
        <v>42</v>
      </c>
      <c r="M975" s="74">
        <v>35</v>
      </c>
      <c r="N975" s="74">
        <v>65</v>
      </c>
      <c r="O975" s="74">
        <f t="shared" si="15"/>
        <v>205</v>
      </c>
      <c r="P975" s="74" t="s">
        <v>1031</v>
      </c>
      <c r="Q975" s="74">
        <v>100</v>
      </c>
      <c r="R975" s="74">
        <v>1</v>
      </c>
      <c r="S975" s="74" t="s">
        <v>1012</v>
      </c>
      <c r="T975" s="74">
        <v>1523</v>
      </c>
      <c r="U975" s="74">
        <v>1538</v>
      </c>
      <c r="V975" s="74">
        <v>1567</v>
      </c>
      <c r="W975" s="74">
        <v>1615</v>
      </c>
      <c r="X975" s="74">
        <v>8</v>
      </c>
      <c r="Y975" s="74">
        <v>45</v>
      </c>
      <c r="Z975" s="74" t="s">
        <v>1004</v>
      </c>
      <c r="AA975" s="74" t="s">
        <v>1004</v>
      </c>
      <c r="AB975" s="74" t="s">
        <v>1006</v>
      </c>
      <c r="AC975" s="74" t="s">
        <v>1007</v>
      </c>
      <c r="AD975" s="74" t="s">
        <v>1023</v>
      </c>
      <c r="AE975" s="74" t="s">
        <v>1027</v>
      </c>
      <c r="AF975" s="74">
        <v>4</v>
      </c>
      <c r="AG975" s="74" t="s">
        <v>1004</v>
      </c>
      <c r="AH975" s="74">
        <v>0</v>
      </c>
      <c r="AI975" s="104">
        <v>0</v>
      </c>
    </row>
    <row r="976" spans="1:35">
      <c r="A976" s="95">
        <v>974</v>
      </c>
      <c r="B976" s="74" t="s">
        <v>48</v>
      </c>
      <c r="C976" s="74" t="s">
        <v>1942</v>
      </c>
      <c r="D976" s="74" t="s">
        <v>1942</v>
      </c>
      <c r="E976" s="74" t="str">
        <f>HYPERLINK("[映雪.xlsx]类型!B14",'类型（5）'!$C$14)</f>
        <v>永生</v>
      </c>
      <c r="F976" s="74" t="s">
        <v>1001</v>
      </c>
      <c r="G976" s="74" t="s">
        <v>1002</v>
      </c>
      <c r="H976" s="74">
        <v>505</v>
      </c>
      <c r="I976" s="74">
        <v>505</v>
      </c>
      <c r="J976" s="74">
        <v>590</v>
      </c>
      <c r="K976" s="74">
        <v>43</v>
      </c>
      <c r="L976" s="74">
        <v>80</v>
      </c>
      <c r="M976" s="74">
        <v>12</v>
      </c>
      <c r="N976" s="74">
        <v>15</v>
      </c>
      <c r="O976" s="74">
        <f t="shared" si="15"/>
        <v>150</v>
      </c>
      <c r="P976" s="74" t="s">
        <v>1026</v>
      </c>
      <c r="Q976" s="74">
        <v>100</v>
      </c>
      <c r="R976" s="74">
        <v>1</v>
      </c>
      <c r="S976" s="74" t="s">
        <v>1012</v>
      </c>
      <c r="T976" s="74">
        <v>1547</v>
      </c>
      <c r="U976" s="74">
        <v>1562</v>
      </c>
      <c r="V976" s="74">
        <v>1599</v>
      </c>
      <c r="W976" s="74">
        <v>1615</v>
      </c>
      <c r="X976" s="74">
        <v>13</v>
      </c>
      <c r="Y976" s="74">
        <v>45</v>
      </c>
      <c r="Z976" s="74" t="s">
        <v>1004</v>
      </c>
      <c r="AA976" s="74" t="s">
        <v>1004</v>
      </c>
      <c r="AB976" s="74" t="s">
        <v>1345</v>
      </c>
      <c r="AC976" s="74" t="s">
        <v>1007</v>
      </c>
      <c r="AD976" s="74" t="s">
        <v>1008</v>
      </c>
      <c r="AE976" s="74" t="s">
        <v>1009</v>
      </c>
      <c r="AF976" s="74">
        <v>6</v>
      </c>
      <c r="AG976" s="74" t="s">
        <v>1004</v>
      </c>
      <c r="AH976" s="74">
        <v>0</v>
      </c>
      <c r="AI976" s="104">
        <v>0</v>
      </c>
    </row>
    <row r="977" spans="1:35">
      <c r="A977" s="95">
        <v>975</v>
      </c>
      <c r="B977" s="74" t="s">
        <v>48</v>
      </c>
      <c r="C977" s="74" t="s">
        <v>831</v>
      </c>
      <c r="D977" s="74" t="s">
        <v>831</v>
      </c>
      <c r="E977" s="99" t="str">
        <f>HYPERLINK("[映雪.xlsx]类型!B26",'类型（5）'!$C$26)</f>
        <v>剑豪</v>
      </c>
      <c r="F977" s="74" t="s">
        <v>1001</v>
      </c>
      <c r="G977" s="74" t="s">
        <v>1002</v>
      </c>
      <c r="H977" s="74">
        <v>128</v>
      </c>
      <c r="I977" s="74">
        <v>128</v>
      </c>
      <c r="J977" s="74">
        <v>590</v>
      </c>
      <c r="K977" s="74">
        <v>73</v>
      </c>
      <c r="L977" s="74">
        <v>65</v>
      </c>
      <c r="M977" s="74">
        <v>61</v>
      </c>
      <c r="N977" s="74">
        <v>63</v>
      </c>
      <c r="O977" s="74">
        <f t="shared" si="15"/>
        <v>262</v>
      </c>
      <c r="P977" s="74" t="s">
        <v>1085</v>
      </c>
      <c r="Q977" s="74">
        <v>100</v>
      </c>
      <c r="R977" s="74">
        <v>1</v>
      </c>
      <c r="S977" s="74" t="s">
        <v>1012</v>
      </c>
      <c r="T977" s="74">
        <v>1545</v>
      </c>
      <c r="U977" s="74">
        <v>1560</v>
      </c>
      <c r="V977" s="74">
        <v>1589</v>
      </c>
      <c r="W977" s="74">
        <v>1615</v>
      </c>
      <c r="X977" s="74">
        <v>29</v>
      </c>
      <c r="Y977" s="74">
        <v>45</v>
      </c>
      <c r="Z977" s="74" t="s">
        <v>1004</v>
      </c>
      <c r="AA977" s="74" t="s">
        <v>1005</v>
      </c>
      <c r="AB977" s="74" t="s">
        <v>1006</v>
      </c>
      <c r="AC977" s="74" t="s">
        <v>1007</v>
      </c>
      <c r="AD977" s="74" t="s">
        <v>1008</v>
      </c>
      <c r="AE977" s="74" t="s">
        <v>1017</v>
      </c>
      <c r="AF977" s="74">
        <v>8</v>
      </c>
      <c r="AG977" s="74" t="s">
        <v>1004</v>
      </c>
      <c r="AH977" s="74">
        <v>0</v>
      </c>
      <c r="AI977" s="104">
        <v>0</v>
      </c>
    </row>
    <row r="978" spans="1:35">
      <c r="A978" s="95">
        <v>976</v>
      </c>
      <c r="B978" s="74" t="s">
        <v>48</v>
      </c>
      <c r="C978" s="74" t="s">
        <v>1943</v>
      </c>
      <c r="D978" s="74" t="s">
        <v>1943</v>
      </c>
      <c r="E978" s="74" t="str">
        <f>HYPERLINK("[映雪.xlsx]类型!B41",'类型（5）'!$C$41)</f>
        <v>德鲁伊</v>
      </c>
      <c r="F978" s="74" t="s">
        <v>1001</v>
      </c>
      <c r="G978" s="74" t="s">
        <v>1002</v>
      </c>
      <c r="H978" s="74">
        <v>147</v>
      </c>
      <c r="I978" s="74">
        <v>147</v>
      </c>
      <c r="J978" s="74">
        <v>590</v>
      </c>
      <c r="K978" s="74">
        <v>63</v>
      </c>
      <c r="L978" s="74">
        <v>63</v>
      </c>
      <c r="M978" s="74">
        <v>52</v>
      </c>
      <c r="N978" s="74">
        <v>36</v>
      </c>
      <c r="O978" s="74">
        <f t="shared" si="15"/>
        <v>214</v>
      </c>
      <c r="P978" s="74" t="s">
        <v>1083</v>
      </c>
      <c r="Q978" s="74">
        <v>100</v>
      </c>
      <c r="R978" s="74">
        <v>1</v>
      </c>
      <c r="S978" s="74" t="s">
        <v>1012</v>
      </c>
      <c r="T978" s="74">
        <v>1558</v>
      </c>
      <c r="U978" s="74">
        <v>1573</v>
      </c>
      <c r="V978" s="74">
        <v>1587</v>
      </c>
      <c r="W978" s="74">
        <v>1615</v>
      </c>
      <c r="X978" s="74">
        <v>30</v>
      </c>
      <c r="Y978" s="74">
        <v>45</v>
      </c>
      <c r="Z978" s="74" t="s">
        <v>1004</v>
      </c>
      <c r="AA978" s="74" t="s">
        <v>1005</v>
      </c>
      <c r="AB978" s="74" t="s">
        <v>1006</v>
      </c>
      <c r="AC978" s="74" t="s">
        <v>1007</v>
      </c>
      <c r="AD978" s="74" t="s">
        <v>1023</v>
      </c>
      <c r="AE978" s="74" t="s">
        <v>1017</v>
      </c>
      <c r="AF978" s="74">
        <v>4</v>
      </c>
      <c r="AG978" s="74" t="s">
        <v>1004</v>
      </c>
      <c r="AH978" s="74">
        <v>0</v>
      </c>
      <c r="AI978" s="104">
        <v>0</v>
      </c>
    </row>
    <row r="979" spans="1:35">
      <c r="A979" s="95">
        <v>977</v>
      </c>
      <c r="B979" s="74" t="s">
        <v>48</v>
      </c>
      <c r="C979" s="74" t="s">
        <v>1944</v>
      </c>
      <c r="D979" s="74" t="s">
        <v>1944</v>
      </c>
      <c r="E979" s="74" t="str">
        <f>HYPERLINK("[映雪.xlsx]类型!B7",'类型（5）'!$C$7)</f>
        <v>武勇全能</v>
      </c>
      <c r="F979" s="74" t="s">
        <v>1001</v>
      </c>
      <c r="G979" s="74" t="s">
        <v>1002</v>
      </c>
      <c r="H979" s="74">
        <v>557</v>
      </c>
      <c r="I979" s="74">
        <v>557</v>
      </c>
      <c r="J979" s="74">
        <v>590</v>
      </c>
      <c r="K979" s="74">
        <v>52</v>
      </c>
      <c r="L979" s="74">
        <v>74</v>
      </c>
      <c r="M979" s="74">
        <v>58</v>
      </c>
      <c r="N979" s="74">
        <v>52</v>
      </c>
      <c r="O979" s="74">
        <f t="shared" si="15"/>
        <v>236</v>
      </c>
      <c r="P979" s="74" t="s">
        <v>1072</v>
      </c>
      <c r="Q979" s="74">
        <v>100</v>
      </c>
      <c r="R979" s="74">
        <v>1</v>
      </c>
      <c r="S979" s="74" t="s">
        <v>1012</v>
      </c>
      <c r="T979" s="74">
        <v>1558</v>
      </c>
      <c r="U979" s="74">
        <v>1573</v>
      </c>
      <c r="V979" s="74">
        <v>1634</v>
      </c>
      <c r="W979" s="74">
        <v>1615</v>
      </c>
      <c r="X979" s="74">
        <v>29</v>
      </c>
      <c r="Y979" s="74">
        <v>45</v>
      </c>
      <c r="Z979" s="74" t="s">
        <v>1004</v>
      </c>
      <c r="AA979" s="74" t="s">
        <v>1005</v>
      </c>
      <c r="AB979" s="74" t="s">
        <v>1006</v>
      </c>
      <c r="AC979" s="74" t="s">
        <v>1007</v>
      </c>
      <c r="AD979" s="74" t="s">
        <v>1008</v>
      </c>
      <c r="AE979" s="74" t="s">
        <v>1013</v>
      </c>
      <c r="AF979" s="74">
        <v>3</v>
      </c>
      <c r="AG979" s="74" t="s">
        <v>1004</v>
      </c>
      <c r="AH979" s="74">
        <v>0</v>
      </c>
      <c r="AI979" s="104">
        <v>0</v>
      </c>
    </row>
    <row r="980" spans="1:35">
      <c r="A980" s="95">
        <v>978</v>
      </c>
      <c r="B980" s="74" t="s">
        <v>48</v>
      </c>
      <c r="C980" s="74" t="s">
        <v>1945</v>
      </c>
      <c r="D980" s="74" t="s">
        <v>1945</v>
      </c>
      <c r="E980" s="99" t="str">
        <f>HYPERLINK("[映雪.xlsx]类型!B39",'类型（5）'!$C$39)</f>
        <v>狙撃手</v>
      </c>
      <c r="F980" s="74" t="s">
        <v>1001</v>
      </c>
      <c r="G980" s="74" t="s">
        <v>1002</v>
      </c>
      <c r="H980" s="74">
        <v>273</v>
      </c>
      <c r="I980" s="74">
        <v>273</v>
      </c>
      <c r="J980" s="74">
        <v>590</v>
      </c>
      <c r="K980" s="74">
        <v>56</v>
      </c>
      <c r="L980" s="74">
        <v>60</v>
      </c>
      <c r="M980" s="74">
        <v>39</v>
      </c>
      <c r="N980" s="74">
        <v>22</v>
      </c>
      <c r="O980" s="74">
        <f t="shared" si="15"/>
        <v>177</v>
      </c>
      <c r="P980" s="74" t="s">
        <v>1051</v>
      </c>
      <c r="Q980" s="74">
        <v>100</v>
      </c>
      <c r="R980" s="74">
        <v>1</v>
      </c>
      <c r="S980" s="74" t="s">
        <v>1012</v>
      </c>
      <c r="T980" s="74">
        <v>1534</v>
      </c>
      <c r="U980" s="74">
        <v>1549</v>
      </c>
      <c r="V980" s="74">
        <v>1587</v>
      </c>
      <c r="W980" s="74">
        <v>1615</v>
      </c>
      <c r="X980" s="74">
        <v>29</v>
      </c>
      <c r="Y980" s="74">
        <v>45</v>
      </c>
      <c r="Z980" s="74" t="s">
        <v>1004</v>
      </c>
      <c r="AA980" s="74" t="s">
        <v>1004</v>
      </c>
      <c r="AB980" s="74" t="s">
        <v>1006</v>
      </c>
      <c r="AC980" s="74" t="s">
        <v>1007</v>
      </c>
      <c r="AD980" s="74" t="s">
        <v>1023</v>
      </c>
      <c r="AE980" s="74" t="s">
        <v>1013</v>
      </c>
      <c r="AF980" s="74">
        <v>2</v>
      </c>
      <c r="AG980" s="74" t="s">
        <v>1004</v>
      </c>
      <c r="AH980" s="74">
        <v>0</v>
      </c>
      <c r="AI980" s="104">
        <v>0</v>
      </c>
    </row>
    <row r="981" spans="1:35">
      <c r="A981" s="95">
        <v>979</v>
      </c>
      <c r="B981" s="74" t="s">
        <v>48</v>
      </c>
      <c r="C981" s="74" t="s">
        <v>1946</v>
      </c>
      <c r="D981" s="74" t="s">
        <v>1946</v>
      </c>
      <c r="E981" s="74" t="str">
        <f>HYPERLINK("[映雪.xlsx]类型!B4",'类型（5）'!$C$4)</f>
        <v>智慧强化</v>
      </c>
      <c r="F981" s="74" t="s">
        <v>1001</v>
      </c>
      <c r="G981" s="74" t="s">
        <v>1002</v>
      </c>
      <c r="H981" s="74">
        <v>695</v>
      </c>
      <c r="I981" s="74">
        <v>695</v>
      </c>
      <c r="J981" s="74">
        <v>590</v>
      </c>
      <c r="K981" s="74">
        <v>51</v>
      </c>
      <c r="L981" s="74">
        <v>69</v>
      </c>
      <c r="M981" s="74">
        <v>53</v>
      </c>
      <c r="N981" s="74">
        <v>71</v>
      </c>
      <c r="O981" s="74">
        <f t="shared" si="15"/>
        <v>244</v>
      </c>
      <c r="P981" s="74" t="s">
        <v>1067</v>
      </c>
      <c r="Q981" s="74">
        <v>100</v>
      </c>
      <c r="R981" s="74">
        <v>1</v>
      </c>
      <c r="S981" s="74" t="s">
        <v>1012</v>
      </c>
      <c r="T981" s="74">
        <v>1503</v>
      </c>
      <c r="U981" s="74">
        <v>1518</v>
      </c>
      <c r="V981" s="74">
        <v>1567</v>
      </c>
      <c r="W981" s="74">
        <v>1615</v>
      </c>
      <c r="X981" s="74">
        <v>18</v>
      </c>
      <c r="Y981" s="74">
        <v>45</v>
      </c>
      <c r="Z981" s="74" t="s">
        <v>1004</v>
      </c>
      <c r="AA981" s="74" t="s">
        <v>1005</v>
      </c>
      <c r="AB981" s="74" t="s">
        <v>1006</v>
      </c>
      <c r="AC981" s="74" t="s">
        <v>1007</v>
      </c>
      <c r="AD981" s="74" t="s">
        <v>1008</v>
      </c>
      <c r="AE981" s="74" t="s">
        <v>1024</v>
      </c>
      <c r="AF981" s="74">
        <v>9</v>
      </c>
      <c r="AG981" s="74" t="s">
        <v>1004</v>
      </c>
      <c r="AH981" s="74">
        <v>0</v>
      </c>
      <c r="AI981" s="104">
        <v>0</v>
      </c>
    </row>
    <row r="982" spans="1:35">
      <c r="A982" s="95">
        <v>980</v>
      </c>
      <c r="B982" s="74" t="s">
        <v>48</v>
      </c>
      <c r="C982" s="74" t="s">
        <v>1947</v>
      </c>
      <c r="D982" s="74" t="s">
        <v>1947</v>
      </c>
      <c r="E982" s="96" t="str">
        <f>HYPERLINK("[映雪.xlsx]类型!B16",'类型（5）'!$C$16)</f>
        <v>神明</v>
      </c>
      <c r="F982" s="74" t="s">
        <v>1001</v>
      </c>
      <c r="G982" s="74" t="s">
        <v>1002</v>
      </c>
      <c r="H982" s="74">
        <v>696</v>
      </c>
      <c r="I982" s="74">
        <v>696</v>
      </c>
      <c r="J982" s="74">
        <v>590</v>
      </c>
      <c r="K982" s="74">
        <v>49</v>
      </c>
      <c r="L982" s="74">
        <v>79</v>
      </c>
      <c r="M982" s="74">
        <v>71</v>
      </c>
      <c r="N982" s="74">
        <v>49</v>
      </c>
      <c r="O982" s="74">
        <f t="shared" si="15"/>
        <v>248</v>
      </c>
      <c r="P982" s="74" t="s">
        <v>1037</v>
      </c>
      <c r="Q982" s="74">
        <v>100</v>
      </c>
      <c r="R982" s="74">
        <v>1</v>
      </c>
      <c r="S982" s="74" t="s">
        <v>1012</v>
      </c>
      <c r="T982" s="74">
        <v>1528</v>
      </c>
      <c r="U982" s="74">
        <v>1543</v>
      </c>
      <c r="V982" s="74">
        <v>1579</v>
      </c>
      <c r="W982" s="74">
        <v>1615</v>
      </c>
      <c r="X982" s="74">
        <v>18</v>
      </c>
      <c r="Y982" s="74">
        <v>45</v>
      </c>
      <c r="Z982" s="74" t="s">
        <v>1004</v>
      </c>
      <c r="AA982" s="74" t="s">
        <v>1005</v>
      </c>
      <c r="AB982" s="74" t="s">
        <v>1006</v>
      </c>
      <c r="AC982" s="74" t="s">
        <v>1007</v>
      </c>
      <c r="AD982" s="74" t="s">
        <v>1008</v>
      </c>
      <c r="AE982" s="74" t="s">
        <v>1017</v>
      </c>
      <c r="AF982" s="74">
        <v>10</v>
      </c>
      <c r="AG982" s="74" t="s">
        <v>1004</v>
      </c>
      <c r="AH982" s="74">
        <v>0</v>
      </c>
      <c r="AI982" s="104">
        <v>0</v>
      </c>
    </row>
    <row r="983" spans="1:35">
      <c r="A983" s="95">
        <v>981</v>
      </c>
      <c r="B983" s="74" t="s">
        <v>48</v>
      </c>
      <c r="C983" s="74" t="s">
        <v>1948</v>
      </c>
      <c r="D983" s="74" t="s">
        <v>1948</v>
      </c>
      <c r="E983" s="96" t="str">
        <f>HYPERLINK("[映雪.xlsx]类型!B15",'类型（5）'!$C$15)</f>
        <v>巫女</v>
      </c>
      <c r="F983" s="74" t="s">
        <v>1001</v>
      </c>
      <c r="G983" s="74" t="s">
        <v>1002</v>
      </c>
      <c r="H983" s="74">
        <v>978</v>
      </c>
      <c r="I983" s="74">
        <v>978</v>
      </c>
      <c r="J983" s="74">
        <v>591</v>
      </c>
      <c r="K983" s="74">
        <v>76</v>
      </c>
      <c r="L983" s="74">
        <v>81</v>
      </c>
      <c r="M983" s="74">
        <v>45</v>
      </c>
      <c r="N983" s="74">
        <v>41</v>
      </c>
      <c r="O983" s="74">
        <f t="shared" si="15"/>
        <v>243</v>
      </c>
      <c r="P983" s="74" t="s">
        <v>1026</v>
      </c>
      <c r="Q983" s="74">
        <v>100</v>
      </c>
      <c r="R983" s="74">
        <v>1</v>
      </c>
      <c r="S983" s="74" t="s">
        <v>1012</v>
      </c>
      <c r="T983" s="74">
        <v>1547</v>
      </c>
      <c r="U983" s="74">
        <v>1562</v>
      </c>
      <c r="V983" s="74">
        <v>1600</v>
      </c>
      <c r="W983" s="74">
        <v>1615</v>
      </c>
      <c r="X983" s="74">
        <v>30</v>
      </c>
      <c r="Y983" s="74">
        <v>45</v>
      </c>
      <c r="Z983" s="74" t="s">
        <v>1004</v>
      </c>
      <c r="AA983" s="74" t="s">
        <v>1004</v>
      </c>
      <c r="AB983" s="74" t="s">
        <v>1006</v>
      </c>
      <c r="AC983" s="74" t="s">
        <v>1148</v>
      </c>
      <c r="AD983" s="74" t="s">
        <v>1016</v>
      </c>
      <c r="AE983" s="74" t="s">
        <v>1013</v>
      </c>
      <c r="AF983" s="74">
        <v>6</v>
      </c>
      <c r="AG983" s="74" t="s">
        <v>1004</v>
      </c>
      <c r="AH983" s="74">
        <v>0</v>
      </c>
      <c r="AI983" s="104">
        <v>0</v>
      </c>
    </row>
    <row r="984" spans="1:35">
      <c r="A984" s="95">
        <v>982</v>
      </c>
      <c r="B984" s="74" t="s">
        <v>48</v>
      </c>
      <c r="C984" s="74" t="s">
        <v>1949</v>
      </c>
      <c r="D984" s="74" t="s">
        <v>1949</v>
      </c>
      <c r="E984" s="96" t="str">
        <f>HYPERLINK("[映雪.xlsx]类型!B15",'类型（5）'!$C$15)</f>
        <v>巫女</v>
      </c>
      <c r="F984" s="74" t="s">
        <v>1001</v>
      </c>
      <c r="G984" s="74" t="s">
        <v>1002</v>
      </c>
      <c r="H984" s="74">
        <v>145</v>
      </c>
      <c r="I984" s="74">
        <v>145</v>
      </c>
      <c r="J984" s="74">
        <v>591</v>
      </c>
      <c r="K984" s="74">
        <v>71</v>
      </c>
      <c r="L984" s="74">
        <v>70</v>
      </c>
      <c r="M984" s="74">
        <v>67</v>
      </c>
      <c r="N984" s="74">
        <v>62</v>
      </c>
      <c r="O984" s="74">
        <f t="shared" si="15"/>
        <v>270</v>
      </c>
      <c r="P984" s="74" t="s">
        <v>1091</v>
      </c>
      <c r="Q984" s="74">
        <v>100</v>
      </c>
      <c r="R984" s="74">
        <v>1</v>
      </c>
      <c r="S984" s="74" t="s">
        <v>1012</v>
      </c>
      <c r="T984" s="74">
        <v>1526</v>
      </c>
      <c r="U984" s="74">
        <v>1541</v>
      </c>
      <c r="V984" s="74">
        <v>1610</v>
      </c>
      <c r="W984" s="74">
        <v>1615</v>
      </c>
      <c r="X984" s="74">
        <v>30</v>
      </c>
      <c r="Y984" s="74">
        <v>45</v>
      </c>
      <c r="Z984" s="74" t="s">
        <v>1004</v>
      </c>
      <c r="AA984" s="74" t="s">
        <v>1005</v>
      </c>
      <c r="AB984" s="74" t="s">
        <v>1006</v>
      </c>
      <c r="AC984" s="74" t="s">
        <v>1007</v>
      </c>
      <c r="AD984" s="74" t="s">
        <v>1008</v>
      </c>
      <c r="AE984" s="74" t="s">
        <v>1013</v>
      </c>
      <c r="AF984" s="74">
        <v>5</v>
      </c>
      <c r="AG984" s="74" t="s">
        <v>1004</v>
      </c>
      <c r="AH984" s="74">
        <v>0</v>
      </c>
      <c r="AI984" s="104">
        <v>0</v>
      </c>
    </row>
    <row r="985" spans="1:35">
      <c r="A985" s="95">
        <v>983</v>
      </c>
      <c r="B985" s="74" t="s">
        <v>48</v>
      </c>
      <c r="C985" s="74" t="s">
        <v>1950</v>
      </c>
      <c r="D985" s="74" t="s">
        <v>1950</v>
      </c>
      <c r="E985" s="96" t="str">
        <f>HYPERLINK("[映雪.xlsx]类型!B23",'类型（5）'!$C$23)</f>
        <v>管家</v>
      </c>
      <c r="F985" s="74" t="s">
        <v>1001</v>
      </c>
      <c r="G985" s="74" t="s">
        <v>1002</v>
      </c>
      <c r="H985" s="74">
        <v>279</v>
      </c>
      <c r="I985" s="74">
        <v>279</v>
      </c>
      <c r="J985" s="74">
        <v>591</v>
      </c>
      <c r="K985" s="74">
        <v>62</v>
      </c>
      <c r="L985" s="74">
        <v>67</v>
      </c>
      <c r="M985" s="74">
        <v>60</v>
      </c>
      <c r="N985" s="74">
        <v>50</v>
      </c>
      <c r="O985" s="74">
        <f t="shared" si="15"/>
        <v>239</v>
      </c>
      <c r="P985" s="74" t="s">
        <v>1035</v>
      </c>
      <c r="Q985" s="74">
        <v>100</v>
      </c>
      <c r="R985" s="74">
        <v>1</v>
      </c>
      <c r="S985" s="74" t="s">
        <v>1012</v>
      </c>
      <c r="T985" s="74">
        <v>1530</v>
      </c>
      <c r="U985" s="74">
        <v>1545</v>
      </c>
      <c r="V985" s="74">
        <v>1596</v>
      </c>
      <c r="W985" s="74">
        <v>1615</v>
      </c>
      <c r="X985" s="74">
        <v>27</v>
      </c>
      <c r="Y985" s="74">
        <v>45</v>
      </c>
      <c r="Z985" s="74" t="s">
        <v>1004</v>
      </c>
      <c r="AA985" s="74" t="s">
        <v>1005</v>
      </c>
      <c r="AB985" s="74" t="s">
        <v>1006</v>
      </c>
      <c r="AC985" s="74" t="s">
        <v>1007</v>
      </c>
      <c r="AD985" s="74" t="s">
        <v>1023</v>
      </c>
      <c r="AE985" s="74" t="s">
        <v>1009</v>
      </c>
      <c r="AF985" s="74">
        <v>2</v>
      </c>
      <c r="AG985" s="74" t="s">
        <v>1004</v>
      </c>
      <c r="AH985" s="74">
        <v>0</v>
      </c>
      <c r="AI985" s="104">
        <v>0</v>
      </c>
    </row>
    <row r="986" spans="1:35">
      <c r="A986" s="95">
        <v>984</v>
      </c>
      <c r="B986" s="74" t="s">
        <v>48</v>
      </c>
      <c r="C986" s="74" t="s">
        <v>1951</v>
      </c>
      <c r="D986" s="74" t="s">
        <v>1951</v>
      </c>
      <c r="E986" s="99" t="str">
        <f>HYPERLINK("[映雪.xlsx]类型!B26",'类型（5）'!$C$26)</f>
        <v>剑豪</v>
      </c>
      <c r="F986" s="74" t="s">
        <v>1001</v>
      </c>
      <c r="G986" s="74" t="s">
        <v>1002</v>
      </c>
      <c r="H986" s="74">
        <v>672</v>
      </c>
      <c r="I986" s="74">
        <v>672</v>
      </c>
      <c r="J986" s="74">
        <v>591</v>
      </c>
      <c r="K986" s="74">
        <v>73</v>
      </c>
      <c r="L986" s="74">
        <v>52</v>
      </c>
      <c r="M986" s="74">
        <v>64</v>
      </c>
      <c r="N986" s="74">
        <v>59</v>
      </c>
      <c r="O986" s="74">
        <f t="shared" si="15"/>
        <v>248</v>
      </c>
      <c r="P986" s="74" t="s">
        <v>1046</v>
      </c>
      <c r="Q986" s="74">
        <v>100</v>
      </c>
      <c r="R986" s="74">
        <v>1</v>
      </c>
      <c r="S986" s="74" t="s">
        <v>1012</v>
      </c>
      <c r="T986" s="74">
        <v>1544</v>
      </c>
      <c r="U986" s="74">
        <v>1559</v>
      </c>
      <c r="V986" s="74">
        <v>1609</v>
      </c>
      <c r="W986" s="74">
        <v>1615</v>
      </c>
      <c r="X986" s="74">
        <v>28</v>
      </c>
      <c r="Y986" s="74">
        <v>45</v>
      </c>
      <c r="Z986" s="74" t="s">
        <v>1004</v>
      </c>
      <c r="AA986" s="74" t="s">
        <v>1005</v>
      </c>
      <c r="AB986" s="74" t="s">
        <v>1006</v>
      </c>
      <c r="AC986" s="74" t="s">
        <v>1007</v>
      </c>
      <c r="AD986" s="74" t="s">
        <v>1008</v>
      </c>
      <c r="AE986" s="74" t="s">
        <v>1017</v>
      </c>
      <c r="AF986" s="74">
        <v>7</v>
      </c>
      <c r="AG986" s="74" t="s">
        <v>1004</v>
      </c>
      <c r="AH986" s="74">
        <v>0</v>
      </c>
      <c r="AI986" s="104">
        <v>0</v>
      </c>
    </row>
    <row r="987" spans="1:35">
      <c r="A987" s="95">
        <v>985</v>
      </c>
      <c r="B987" s="74" t="s">
        <v>48</v>
      </c>
      <c r="C987" s="74" t="s">
        <v>1952</v>
      </c>
      <c r="D987" s="74" t="s">
        <v>1952</v>
      </c>
      <c r="E987" s="96" t="str">
        <f>HYPERLINK("[映雪.xlsx]类型!B15",'类型（5）'!$C$15)</f>
        <v>巫女</v>
      </c>
      <c r="F987" s="74" t="s">
        <v>1001</v>
      </c>
      <c r="G987" s="74" t="s">
        <v>1002</v>
      </c>
      <c r="H987" s="74">
        <v>671</v>
      </c>
      <c r="I987" s="74">
        <v>671</v>
      </c>
      <c r="J987" s="74">
        <v>591</v>
      </c>
      <c r="K987" s="74">
        <v>58</v>
      </c>
      <c r="L987" s="74">
        <v>44</v>
      </c>
      <c r="M987" s="74">
        <v>80</v>
      </c>
      <c r="N987" s="74">
        <v>70</v>
      </c>
      <c r="O987" s="74">
        <f t="shared" si="15"/>
        <v>252</v>
      </c>
      <c r="P987" s="74" t="s">
        <v>1049</v>
      </c>
      <c r="Q987" s="74">
        <v>100</v>
      </c>
      <c r="R987" s="74">
        <v>1</v>
      </c>
      <c r="S987" s="74" t="s">
        <v>1012</v>
      </c>
      <c r="T987" s="74">
        <v>1578</v>
      </c>
      <c r="U987" s="74">
        <v>1593</v>
      </c>
      <c r="V987" s="74">
        <v>1668</v>
      </c>
      <c r="W987" s="74">
        <v>1615</v>
      </c>
      <c r="X987" s="74">
        <v>28</v>
      </c>
      <c r="Y987" s="74">
        <v>45</v>
      </c>
      <c r="Z987" s="74" t="s">
        <v>1004</v>
      </c>
      <c r="AA987" s="74" t="s">
        <v>1005</v>
      </c>
      <c r="AB987" s="74" t="s">
        <v>1006</v>
      </c>
      <c r="AC987" s="74" t="s">
        <v>1007</v>
      </c>
      <c r="AD987" s="74" t="s">
        <v>1008</v>
      </c>
      <c r="AE987" s="74" t="s">
        <v>1013</v>
      </c>
      <c r="AF987" s="74">
        <v>5</v>
      </c>
      <c r="AG987" s="74" t="s">
        <v>1004</v>
      </c>
      <c r="AH987" s="74">
        <v>0</v>
      </c>
      <c r="AI987" s="104">
        <v>0</v>
      </c>
    </row>
    <row r="988" spans="1:35">
      <c r="A988" s="95">
        <v>986</v>
      </c>
      <c r="B988" s="74" t="s">
        <v>48</v>
      </c>
      <c r="C988" s="74" t="s">
        <v>1953</v>
      </c>
      <c r="D988" s="74" t="s">
        <v>1953</v>
      </c>
      <c r="E988" s="96" t="str">
        <f>HYPERLINK("[映雪.xlsx]类型!B27",'类型（5）'!$C$27)</f>
        <v>骑士</v>
      </c>
      <c r="F988" s="74" t="s">
        <v>1001</v>
      </c>
      <c r="G988" s="74" t="s">
        <v>1002</v>
      </c>
      <c r="H988" s="74">
        <v>840</v>
      </c>
      <c r="I988" s="74">
        <v>840</v>
      </c>
      <c r="J988" s="74">
        <v>592</v>
      </c>
      <c r="K988" s="74">
        <v>78</v>
      </c>
      <c r="L988" s="74">
        <v>73</v>
      </c>
      <c r="M988" s="74">
        <v>55</v>
      </c>
      <c r="N988" s="74">
        <v>41</v>
      </c>
      <c r="O988" s="74">
        <f t="shared" si="15"/>
        <v>247</v>
      </c>
      <c r="P988" s="74" t="s">
        <v>1070</v>
      </c>
      <c r="Q988" s="74">
        <v>100</v>
      </c>
      <c r="R988" s="74">
        <v>1</v>
      </c>
      <c r="S988" s="74" t="s">
        <v>1012</v>
      </c>
      <c r="T988" s="74">
        <v>1536</v>
      </c>
      <c r="U988" s="74">
        <v>1551</v>
      </c>
      <c r="V988" s="74">
        <v>1585</v>
      </c>
      <c r="W988" s="74">
        <v>1615</v>
      </c>
      <c r="X988" s="74">
        <v>82</v>
      </c>
      <c r="Y988" s="74">
        <v>37</v>
      </c>
      <c r="Z988" s="74" t="s">
        <v>1004</v>
      </c>
      <c r="AA988" s="74" t="s">
        <v>1005</v>
      </c>
      <c r="AB988" s="74" t="s">
        <v>1006</v>
      </c>
      <c r="AC988" s="74" t="s">
        <v>1007</v>
      </c>
      <c r="AD988" s="74" t="s">
        <v>1008</v>
      </c>
      <c r="AE988" s="74" t="s">
        <v>1038</v>
      </c>
      <c r="AF988" s="74">
        <v>10</v>
      </c>
      <c r="AG988" s="74" t="s">
        <v>1004</v>
      </c>
      <c r="AH988" s="74">
        <v>0</v>
      </c>
      <c r="AI988" s="104">
        <v>0</v>
      </c>
    </row>
    <row r="989" spans="1:35">
      <c r="A989" s="95">
        <v>987</v>
      </c>
      <c r="B989" s="74" t="s">
        <v>48</v>
      </c>
      <c r="C989" s="74" t="s">
        <v>1954</v>
      </c>
      <c r="D989" s="74" t="s">
        <v>1954</v>
      </c>
      <c r="E989" s="99" t="str">
        <f>HYPERLINK("[映雪.xlsx]类型!B37",'类型（5）'!$C$37)</f>
        <v>歌姬</v>
      </c>
      <c r="F989" s="74" t="s">
        <v>1001</v>
      </c>
      <c r="G989" s="74" t="s">
        <v>1002</v>
      </c>
      <c r="H989" s="74">
        <v>780</v>
      </c>
      <c r="I989" s="74">
        <v>780</v>
      </c>
      <c r="J989" s="74">
        <v>592</v>
      </c>
      <c r="K989" s="74">
        <v>52</v>
      </c>
      <c r="L989" s="74">
        <v>75</v>
      </c>
      <c r="M989" s="74">
        <v>42</v>
      </c>
      <c r="N989" s="74">
        <v>53</v>
      </c>
      <c r="O989" s="74">
        <f t="shared" si="15"/>
        <v>222</v>
      </c>
      <c r="P989" s="74" t="s">
        <v>1053</v>
      </c>
      <c r="Q989" s="74">
        <v>100</v>
      </c>
      <c r="R989" s="74">
        <v>1</v>
      </c>
      <c r="S989" s="74" t="s">
        <v>1012</v>
      </c>
      <c r="T989" s="74">
        <v>1501</v>
      </c>
      <c r="U989" s="74">
        <v>1516</v>
      </c>
      <c r="V989" s="74">
        <v>1586</v>
      </c>
      <c r="W989" s="74">
        <v>1615</v>
      </c>
      <c r="X989" s="74">
        <v>56</v>
      </c>
      <c r="Y989" s="74">
        <v>37</v>
      </c>
      <c r="Z989" s="74" t="s">
        <v>1004</v>
      </c>
      <c r="AA989" s="74" t="s">
        <v>1005</v>
      </c>
      <c r="AB989" s="74" t="s">
        <v>1006</v>
      </c>
      <c r="AC989" s="74" t="s">
        <v>1007</v>
      </c>
      <c r="AD989" s="74" t="s">
        <v>1008</v>
      </c>
      <c r="AE989" s="74" t="s">
        <v>1013</v>
      </c>
      <c r="AF989" s="74">
        <v>4</v>
      </c>
      <c r="AG989" s="74" t="s">
        <v>1004</v>
      </c>
      <c r="AH989" s="74">
        <v>0</v>
      </c>
      <c r="AI989" s="104">
        <v>0</v>
      </c>
    </row>
    <row r="990" spans="1:35">
      <c r="A990" s="95">
        <v>988</v>
      </c>
      <c r="B990" s="74" t="s">
        <v>48</v>
      </c>
      <c r="C990" s="74" t="s">
        <v>1955</v>
      </c>
      <c r="D990" s="74" t="s">
        <v>1955</v>
      </c>
      <c r="E990" s="99" t="str">
        <f>HYPERLINK("[映雪.xlsx]类型!B39",'类型（5）'!$C$39)</f>
        <v>狙撃手</v>
      </c>
      <c r="F990" s="74" t="s">
        <v>1001</v>
      </c>
      <c r="G990" s="74" t="s">
        <v>1002</v>
      </c>
      <c r="H990" s="74">
        <v>779</v>
      </c>
      <c r="I990" s="74">
        <v>779</v>
      </c>
      <c r="J990" s="74">
        <v>592</v>
      </c>
      <c r="K990" s="74">
        <v>57</v>
      </c>
      <c r="L990" s="74">
        <v>77</v>
      </c>
      <c r="M990" s="74">
        <v>59</v>
      </c>
      <c r="N990" s="74">
        <v>55</v>
      </c>
      <c r="O990" s="74">
        <f t="shared" si="15"/>
        <v>248</v>
      </c>
      <c r="P990" s="74" t="s">
        <v>1051</v>
      </c>
      <c r="Q990" s="74">
        <v>100</v>
      </c>
      <c r="R990" s="74">
        <v>1</v>
      </c>
      <c r="S990" s="74" t="s">
        <v>1012</v>
      </c>
      <c r="T990" s="74">
        <v>1536</v>
      </c>
      <c r="U990" s="74">
        <v>1551</v>
      </c>
      <c r="V990" s="74">
        <v>1568</v>
      </c>
      <c r="W990" s="74">
        <v>1615</v>
      </c>
      <c r="X990" s="74">
        <v>56</v>
      </c>
      <c r="Y990" s="74">
        <v>37</v>
      </c>
      <c r="Z990" s="74" t="s">
        <v>1004</v>
      </c>
      <c r="AA990" s="74" t="s">
        <v>1004</v>
      </c>
      <c r="AB990" s="74" t="s">
        <v>1006</v>
      </c>
      <c r="AC990" s="74" t="s">
        <v>1007</v>
      </c>
      <c r="AD990" s="74" t="s">
        <v>1008</v>
      </c>
      <c r="AE990" s="74" t="s">
        <v>1009</v>
      </c>
      <c r="AF990" s="74">
        <v>7</v>
      </c>
      <c r="AG990" s="74" t="s">
        <v>1004</v>
      </c>
      <c r="AH990" s="74">
        <v>0</v>
      </c>
      <c r="AI990" s="104">
        <v>0</v>
      </c>
    </row>
    <row r="991" spans="1:35">
      <c r="A991" s="95">
        <v>989</v>
      </c>
      <c r="B991" s="74" t="s">
        <v>48</v>
      </c>
      <c r="C991" s="74" t="s">
        <v>836</v>
      </c>
      <c r="D991" s="74" t="s">
        <v>836</v>
      </c>
      <c r="E991" s="99" t="str">
        <f>HYPERLINK("[映雪.xlsx]类型!B18",'类型（5）'!$C$18)</f>
        <v>科学家</v>
      </c>
      <c r="F991" s="74" t="s">
        <v>1001</v>
      </c>
      <c r="G991" s="74" t="s">
        <v>1002</v>
      </c>
      <c r="H991" s="74">
        <v>886</v>
      </c>
      <c r="I991" s="74">
        <v>886</v>
      </c>
      <c r="J991" s="74">
        <v>592</v>
      </c>
      <c r="K991" s="74">
        <v>79</v>
      </c>
      <c r="L991" s="74">
        <v>41</v>
      </c>
      <c r="M991" s="74">
        <v>81</v>
      </c>
      <c r="N991" s="74">
        <v>59</v>
      </c>
      <c r="O991" s="74">
        <f t="shared" si="15"/>
        <v>260</v>
      </c>
      <c r="P991" s="74" t="s">
        <v>1019</v>
      </c>
      <c r="Q991" s="74">
        <v>100</v>
      </c>
      <c r="R991" s="74">
        <v>1</v>
      </c>
      <c r="S991" s="74" t="s">
        <v>1012</v>
      </c>
      <c r="T991" s="74">
        <v>1529</v>
      </c>
      <c r="U991" s="74">
        <v>1544</v>
      </c>
      <c r="V991" s="74">
        <v>1605</v>
      </c>
      <c r="W991" s="74">
        <v>1615</v>
      </c>
      <c r="X991" s="74">
        <v>58</v>
      </c>
      <c r="Y991" s="74">
        <v>37</v>
      </c>
      <c r="Z991" s="74" t="s">
        <v>1004</v>
      </c>
      <c r="AA991" s="74" t="s">
        <v>1005</v>
      </c>
      <c r="AB991" s="74" t="s">
        <v>1006</v>
      </c>
      <c r="AC991" s="74" t="s">
        <v>1007</v>
      </c>
      <c r="AD991" s="74" t="s">
        <v>1016</v>
      </c>
      <c r="AE991" s="74" t="s">
        <v>1020</v>
      </c>
      <c r="AF991" s="74">
        <v>11</v>
      </c>
      <c r="AG991" s="74" t="s">
        <v>1004</v>
      </c>
      <c r="AH991" s="74">
        <v>0</v>
      </c>
      <c r="AI991" s="104">
        <v>0</v>
      </c>
    </row>
    <row r="992" spans="1:35">
      <c r="A992" s="95">
        <v>990</v>
      </c>
      <c r="B992" s="74" t="s">
        <v>50</v>
      </c>
      <c r="C992" s="74" t="s">
        <v>1956</v>
      </c>
      <c r="D992" s="74" t="s">
        <v>1956</v>
      </c>
      <c r="E992" s="74" t="str">
        <f>HYPERLINK("[映雪.xlsx]类型!B33",'类型（5）'!$C$33)</f>
        <v>魔女</v>
      </c>
      <c r="F992" s="74" t="s">
        <v>1001</v>
      </c>
      <c r="G992" s="74" t="s">
        <v>1002</v>
      </c>
      <c r="H992" s="74">
        <v>1228</v>
      </c>
      <c r="I992" s="74">
        <v>1228</v>
      </c>
      <c r="J992" s="74">
        <v>346</v>
      </c>
      <c r="K992" s="74">
        <v>30</v>
      </c>
      <c r="L992" s="74">
        <v>80</v>
      </c>
      <c r="M992" s="74">
        <v>77</v>
      </c>
      <c r="N992" s="74">
        <v>23</v>
      </c>
      <c r="O992" s="74">
        <f t="shared" si="15"/>
        <v>210</v>
      </c>
      <c r="P992" s="74" t="s">
        <v>1537</v>
      </c>
      <c r="Q992" s="74">
        <v>100</v>
      </c>
      <c r="R992" s="74">
        <v>2</v>
      </c>
      <c r="S992" s="74" t="s">
        <v>1012</v>
      </c>
      <c r="T992" s="74">
        <v>1479</v>
      </c>
      <c r="U992" s="74">
        <v>1494</v>
      </c>
      <c r="V992" s="74">
        <v>1545</v>
      </c>
      <c r="W992" s="74">
        <v>1615</v>
      </c>
      <c r="X992" s="74">
        <v>35</v>
      </c>
      <c r="Y992" s="74">
        <v>50</v>
      </c>
      <c r="Z992" s="74" t="s">
        <v>1004</v>
      </c>
      <c r="AA992" s="74" t="s">
        <v>1005</v>
      </c>
      <c r="AB992" s="74" t="s">
        <v>1006</v>
      </c>
      <c r="AC992" s="74" t="s">
        <v>1007</v>
      </c>
      <c r="AD992" s="74" t="s">
        <v>1008</v>
      </c>
      <c r="AE992" s="74" t="s">
        <v>1020</v>
      </c>
      <c r="AF992" s="74">
        <v>11</v>
      </c>
      <c r="AG992" s="74" t="s">
        <v>1005</v>
      </c>
      <c r="AH992" s="74">
        <v>0</v>
      </c>
      <c r="AI992" s="104">
        <v>0</v>
      </c>
    </row>
    <row r="993" spans="1:35">
      <c r="A993" s="95">
        <v>991</v>
      </c>
      <c r="B993" s="74" t="s">
        <v>50</v>
      </c>
      <c r="C993" s="74" t="s">
        <v>1957</v>
      </c>
      <c r="D993" s="74" t="s">
        <v>1957</v>
      </c>
      <c r="E993" s="99" t="str">
        <f>HYPERLINK("[映雪.xlsx]类型!B18",'类型（5）'!$C$18)</f>
        <v>科学家</v>
      </c>
      <c r="F993" s="74" t="s">
        <v>1001</v>
      </c>
      <c r="G993" s="74" t="s">
        <v>1002</v>
      </c>
      <c r="H993" s="74">
        <v>1366</v>
      </c>
      <c r="I993" s="74">
        <v>1366</v>
      </c>
      <c r="J993" s="74">
        <v>8</v>
      </c>
      <c r="K993" s="74">
        <v>73</v>
      </c>
      <c r="L993" s="74">
        <v>42</v>
      </c>
      <c r="M993" s="74">
        <v>84</v>
      </c>
      <c r="N993" s="74">
        <v>52</v>
      </c>
      <c r="O993" s="74">
        <f t="shared" si="15"/>
        <v>251</v>
      </c>
      <c r="P993" s="74" t="s">
        <v>1026</v>
      </c>
      <c r="Q993" s="74">
        <v>100</v>
      </c>
      <c r="R993" s="74">
        <v>1</v>
      </c>
      <c r="S993" s="74" t="s">
        <v>1012</v>
      </c>
      <c r="T993" s="74">
        <v>1598</v>
      </c>
      <c r="U993" s="74">
        <v>1613</v>
      </c>
      <c r="V993" s="74">
        <v>1641</v>
      </c>
      <c r="W993" s="74">
        <v>1615</v>
      </c>
      <c r="X993" s="74">
        <v>35</v>
      </c>
      <c r="Y993" s="74">
        <v>46</v>
      </c>
      <c r="Z993" s="74" t="s">
        <v>1004</v>
      </c>
      <c r="AA993" s="74" t="s">
        <v>1005</v>
      </c>
      <c r="AB993" s="74" t="s">
        <v>1006</v>
      </c>
      <c r="AC993" s="74" t="s">
        <v>1007</v>
      </c>
      <c r="AD993" s="74" t="s">
        <v>1016</v>
      </c>
      <c r="AE993" s="74" t="s">
        <v>1009</v>
      </c>
      <c r="AF993" s="74">
        <v>8</v>
      </c>
      <c r="AG993" s="74" t="s">
        <v>1004</v>
      </c>
      <c r="AH993" s="74">
        <v>0</v>
      </c>
      <c r="AI993" s="104">
        <v>0</v>
      </c>
    </row>
    <row r="994" spans="1:35">
      <c r="A994" s="95">
        <v>992</v>
      </c>
      <c r="B994" s="74" t="s">
        <v>50</v>
      </c>
      <c r="C994" s="74" t="s">
        <v>1958</v>
      </c>
      <c r="D994" s="74" t="s">
        <v>1958</v>
      </c>
      <c r="E994" s="74" t="str">
        <f>HYPERLINK("[映雪.xlsx]类型!B12",'类型（5）'!$C$12)</f>
        <v>吸血鬼</v>
      </c>
      <c r="F994" s="74" t="s">
        <v>1001</v>
      </c>
      <c r="G994" s="74" t="s">
        <v>1002</v>
      </c>
      <c r="H994" s="74">
        <v>1100</v>
      </c>
      <c r="I994" s="74">
        <v>1100</v>
      </c>
      <c r="J994" s="74">
        <v>8</v>
      </c>
      <c r="K994" s="74">
        <v>59</v>
      </c>
      <c r="L994" s="74">
        <v>38</v>
      </c>
      <c r="M994" s="74">
        <v>63</v>
      </c>
      <c r="N994" s="74">
        <v>85</v>
      </c>
      <c r="O994" s="74">
        <f t="shared" si="15"/>
        <v>245</v>
      </c>
      <c r="P994" s="74" t="s">
        <v>1049</v>
      </c>
      <c r="Q994" s="74">
        <v>100</v>
      </c>
      <c r="R994" s="74">
        <v>1</v>
      </c>
      <c r="S994" s="74" t="s">
        <v>1012</v>
      </c>
      <c r="T994" s="74">
        <v>1501</v>
      </c>
      <c r="U994" s="74">
        <v>1516</v>
      </c>
      <c r="V994" s="74">
        <v>1548</v>
      </c>
      <c r="W994" s="74">
        <v>1615</v>
      </c>
      <c r="X994" s="74">
        <v>32</v>
      </c>
      <c r="Y994" s="74">
        <v>25</v>
      </c>
      <c r="Z994" s="74" t="s">
        <v>1004</v>
      </c>
      <c r="AA994" s="74" t="s">
        <v>1004</v>
      </c>
      <c r="AB994" s="74" t="s">
        <v>1006</v>
      </c>
      <c r="AC994" s="74" t="s">
        <v>1007</v>
      </c>
      <c r="AD994" s="74" t="s">
        <v>1016</v>
      </c>
      <c r="AE994" s="74" t="s">
        <v>1027</v>
      </c>
      <c r="AF994" s="74">
        <v>6</v>
      </c>
      <c r="AG994" s="74" t="s">
        <v>1005</v>
      </c>
      <c r="AH994" s="74">
        <v>0</v>
      </c>
      <c r="AI994" s="104">
        <v>0</v>
      </c>
    </row>
    <row r="995" spans="1:35">
      <c r="A995" s="95">
        <v>993</v>
      </c>
      <c r="B995" s="74" t="s">
        <v>50</v>
      </c>
      <c r="C995" s="74" t="s">
        <v>1959</v>
      </c>
      <c r="D995" s="74" t="s">
        <v>1959</v>
      </c>
      <c r="E995" s="74" t="str">
        <f>HYPERLINK("[映雪.xlsx]类型!B30",'类型（5）'!$C$30)</f>
        <v>黑幕</v>
      </c>
      <c r="F995" s="74" t="s">
        <v>1001</v>
      </c>
      <c r="G995" s="74" t="s">
        <v>1002</v>
      </c>
      <c r="H995" s="74">
        <v>1367</v>
      </c>
      <c r="I995" s="74">
        <v>1367</v>
      </c>
      <c r="J995" s="74">
        <v>8</v>
      </c>
      <c r="K995" s="74">
        <v>21</v>
      </c>
      <c r="L995" s="74">
        <v>83</v>
      </c>
      <c r="M995" s="74">
        <v>51</v>
      </c>
      <c r="N995" s="74">
        <v>23</v>
      </c>
      <c r="O995" s="74">
        <f t="shared" si="15"/>
        <v>178</v>
      </c>
      <c r="P995" s="74" t="s">
        <v>1083</v>
      </c>
      <c r="Q995" s="74">
        <v>100</v>
      </c>
      <c r="R995" s="74">
        <v>1</v>
      </c>
      <c r="S995" s="74" t="s">
        <v>1012</v>
      </c>
      <c r="T995" s="74">
        <v>1555</v>
      </c>
      <c r="U995" s="74">
        <v>1570</v>
      </c>
      <c r="V995" s="74">
        <v>1645</v>
      </c>
      <c r="W995" s="74">
        <v>1615</v>
      </c>
      <c r="X995" s="74">
        <v>35</v>
      </c>
      <c r="Y995" s="74">
        <v>72</v>
      </c>
      <c r="Z995" s="74" t="s">
        <v>1004</v>
      </c>
      <c r="AA995" s="74" t="s">
        <v>1005</v>
      </c>
      <c r="AB995" s="74" t="s">
        <v>1006</v>
      </c>
      <c r="AC995" s="74" t="s">
        <v>1007</v>
      </c>
      <c r="AD995" s="74" t="s">
        <v>1016</v>
      </c>
      <c r="AE995" s="74" t="s">
        <v>1020</v>
      </c>
      <c r="AF995" s="74">
        <v>12</v>
      </c>
      <c r="AG995" s="74" t="s">
        <v>1004</v>
      </c>
      <c r="AH995" s="74">
        <v>0</v>
      </c>
      <c r="AI995" s="104">
        <v>0</v>
      </c>
    </row>
    <row r="996" spans="1:35">
      <c r="A996" s="95">
        <v>994</v>
      </c>
      <c r="B996" s="74" t="s">
        <v>50</v>
      </c>
      <c r="C996" s="74" t="s">
        <v>1960</v>
      </c>
      <c r="D996" s="74" t="s">
        <v>1960</v>
      </c>
      <c r="E996" s="74" t="str">
        <f>HYPERLINK("[映雪.xlsx]类型!B2",'类型（5）'!$C$2)</f>
        <v>统御强化</v>
      </c>
      <c r="F996" s="74" t="s">
        <v>1001</v>
      </c>
      <c r="G996" s="74" t="s">
        <v>1002</v>
      </c>
      <c r="H996" s="74">
        <v>1368</v>
      </c>
      <c r="I996" s="74">
        <v>1368</v>
      </c>
      <c r="J996" s="74">
        <v>8</v>
      </c>
      <c r="K996" s="74">
        <v>79</v>
      </c>
      <c r="L996" s="74">
        <v>57</v>
      </c>
      <c r="M996" s="74">
        <v>76</v>
      </c>
      <c r="N996" s="74">
        <v>44</v>
      </c>
      <c r="O996" s="74">
        <f t="shared" si="15"/>
        <v>256</v>
      </c>
      <c r="P996" s="74" t="s">
        <v>1046</v>
      </c>
      <c r="Q996" s="74">
        <v>100</v>
      </c>
      <c r="R996" s="74">
        <v>1</v>
      </c>
      <c r="S996" s="74" t="s">
        <v>1012</v>
      </c>
      <c r="T996" s="74">
        <v>1560</v>
      </c>
      <c r="U996" s="74">
        <v>1570</v>
      </c>
      <c r="V996" s="74">
        <v>1637</v>
      </c>
      <c r="W996" s="74">
        <v>1615</v>
      </c>
      <c r="X996" s="74">
        <v>35</v>
      </c>
      <c r="Y996" s="74">
        <v>46</v>
      </c>
      <c r="Z996" s="74" t="s">
        <v>1004</v>
      </c>
      <c r="AA996" s="74" t="s">
        <v>1004</v>
      </c>
      <c r="AB996" s="74" t="s">
        <v>1006</v>
      </c>
      <c r="AC996" s="74" t="s">
        <v>1007</v>
      </c>
      <c r="AD996" s="74" t="s">
        <v>1008</v>
      </c>
      <c r="AE996" s="74" t="s">
        <v>1017</v>
      </c>
      <c r="AF996" s="74">
        <v>10</v>
      </c>
      <c r="AG996" s="74" t="s">
        <v>1004</v>
      </c>
      <c r="AH996" s="74">
        <v>0</v>
      </c>
      <c r="AI996" s="104">
        <v>0</v>
      </c>
    </row>
    <row r="997" spans="1:35">
      <c r="A997" s="95">
        <v>995</v>
      </c>
      <c r="B997" s="74" t="s">
        <v>50</v>
      </c>
      <c r="C997" s="74" t="s">
        <v>1961</v>
      </c>
      <c r="D997" s="74" t="s">
        <v>1961</v>
      </c>
      <c r="E997" s="74" t="str">
        <f>HYPERLINK("[映雪.xlsx]类型!B28",'类型（5）'!$C$28)</f>
        <v>战法师</v>
      </c>
      <c r="F997" s="74" t="s">
        <v>1001</v>
      </c>
      <c r="G997" s="74" t="s">
        <v>1002</v>
      </c>
      <c r="H997" s="74">
        <v>1230</v>
      </c>
      <c r="I997" s="74">
        <v>1230</v>
      </c>
      <c r="J997" s="74">
        <v>8</v>
      </c>
      <c r="K997" s="74">
        <v>62</v>
      </c>
      <c r="L997" s="74">
        <v>73</v>
      </c>
      <c r="M997" s="74">
        <v>54</v>
      </c>
      <c r="N997" s="74">
        <v>58</v>
      </c>
      <c r="O997" s="74">
        <f t="shared" si="15"/>
        <v>247</v>
      </c>
      <c r="P997" s="74" t="s">
        <v>1072</v>
      </c>
      <c r="Q997" s="74">
        <v>100</v>
      </c>
      <c r="R997" s="74">
        <v>1</v>
      </c>
      <c r="S997" s="74" t="s">
        <v>1012</v>
      </c>
      <c r="T997" s="74">
        <v>1493</v>
      </c>
      <c r="U997" s="74">
        <v>1508</v>
      </c>
      <c r="V997" s="74">
        <v>1546</v>
      </c>
      <c r="W997" s="74">
        <v>1615</v>
      </c>
      <c r="X997" s="74">
        <v>66</v>
      </c>
      <c r="Y997" s="74">
        <v>25</v>
      </c>
      <c r="Z997" s="74" t="s">
        <v>1004</v>
      </c>
      <c r="AA997" s="74" t="s">
        <v>1005</v>
      </c>
      <c r="AB997" s="74" t="s">
        <v>1006</v>
      </c>
      <c r="AC997" s="74" t="s">
        <v>1007</v>
      </c>
      <c r="AD997" s="74" t="s">
        <v>1008</v>
      </c>
      <c r="AE997" s="74" t="s">
        <v>1038</v>
      </c>
      <c r="AF997" s="74">
        <v>6</v>
      </c>
      <c r="AG997" s="74" t="s">
        <v>1004</v>
      </c>
      <c r="AH997" s="74">
        <v>0</v>
      </c>
      <c r="AI997" s="104">
        <v>0</v>
      </c>
    </row>
    <row r="998" spans="1:35">
      <c r="A998" s="95">
        <v>996</v>
      </c>
      <c r="B998" s="74" t="s">
        <v>50</v>
      </c>
      <c r="C998" s="74" t="s">
        <v>1962</v>
      </c>
      <c r="D998" s="74" t="s">
        <v>1962</v>
      </c>
      <c r="E998" s="99" t="str">
        <f>HYPERLINK("[映雪.xlsx]类型!B11",'类型（5）'!$C$11)</f>
        <v>人偶</v>
      </c>
      <c r="F998" s="74" t="s">
        <v>1001</v>
      </c>
      <c r="G998" s="74" t="s">
        <v>1002</v>
      </c>
      <c r="H998" s="74">
        <v>1369</v>
      </c>
      <c r="I998" s="74">
        <v>1369</v>
      </c>
      <c r="J998" s="74">
        <v>8</v>
      </c>
      <c r="K998" s="74">
        <v>36</v>
      </c>
      <c r="L998" s="74">
        <v>56</v>
      </c>
      <c r="M998" s="74">
        <v>35</v>
      </c>
      <c r="N998" s="74">
        <v>75</v>
      </c>
      <c r="O998" s="74">
        <f t="shared" si="15"/>
        <v>202</v>
      </c>
      <c r="P998" s="74" t="s">
        <v>1074</v>
      </c>
      <c r="Q998" s="74">
        <v>100</v>
      </c>
      <c r="R998" s="74">
        <v>1</v>
      </c>
      <c r="S998" s="74" t="s">
        <v>1012</v>
      </c>
      <c r="T998" s="74">
        <v>1503</v>
      </c>
      <c r="U998" s="74">
        <v>1518</v>
      </c>
      <c r="V998" s="74">
        <v>1540</v>
      </c>
      <c r="W998" s="74">
        <v>1615</v>
      </c>
      <c r="X998" s="74">
        <v>67</v>
      </c>
      <c r="Y998" s="74">
        <v>72</v>
      </c>
      <c r="Z998" s="74" t="s">
        <v>1004</v>
      </c>
      <c r="AA998" s="74" t="s">
        <v>1005</v>
      </c>
      <c r="AB998" s="74" t="s">
        <v>1006</v>
      </c>
      <c r="AC998" s="74" t="s">
        <v>1007</v>
      </c>
      <c r="AD998" s="74" t="s">
        <v>1008</v>
      </c>
      <c r="AE998" s="74" t="s">
        <v>1027</v>
      </c>
      <c r="AF998" s="74">
        <v>1</v>
      </c>
      <c r="AG998" s="74" t="s">
        <v>1004</v>
      </c>
      <c r="AH998" s="74">
        <v>0</v>
      </c>
      <c r="AI998" s="104">
        <v>0</v>
      </c>
    </row>
    <row r="999" spans="1:35">
      <c r="A999" s="95">
        <v>997</v>
      </c>
      <c r="B999" s="74" t="s">
        <v>50</v>
      </c>
      <c r="C999" s="74" t="s">
        <v>1963</v>
      </c>
      <c r="D999" s="74" t="s">
        <v>1963</v>
      </c>
      <c r="E999" s="96" t="str">
        <f>HYPERLINK("[映雪.xlsx]类型!B27",'类型（5）'!$C$27)</f>
        <v>骑士</v>
      </c>
      <c r="F999" s="74" t="s">
        <v>1001</v>
      </c>
      <c r="G999" s="74" t="s">
        <v>1002</v>
      </c>
      <c r="H999" s="74">
        <v>1370</v>
      </c>
      <c r="I999" s="74">
        <v>1370</v>
      </c>
      <c r="J999" s="74">
        <v>8</v>
      </c>
      <c r="K999" s="74">
        <v>43</v>
      </c>
      <c r="L999" s="74">
        <v>69</v>
      </c>
      <c r="M999" s="74">
        <v>51</v>
      </c>
      <c r="N999" s="74">
        <v>64</v>
      </c>
      <c r="O999" s="74">
        <f t="shared" si="15"/>
        <v>227</v>
      </c>
      <c r="P999" s="74" t="s">
        <v>1067</v>
      </c>
      <c r="Q999" s="74">
        <v>100</v>
      </c>
      <c r="R999" s="74">
        <v>1</v>
      </c>
      <c r="S999" s="74" t="s">
        <v>1012</v>
      </c>
      <c r="T999" s="74">
        <v>1575</v>
      </c>
      <c r="U999" s="74">
        <v>1590</v>
      </c>
      <c r="V999" s="74">
        <v>1615</v>
      </c>
      <c r="W999" s="74">
        <v>1615</v>
      </c>
      <c r="X999" s="74">
        <v>67</v>
      </c>
      <c r="Y999" s="74">
        <v>46</v>
      </c>
      <c r="Z999" s="74" t="s">
        <v>1004</v>
      </c>
      <c r="AA999" s="74" t="s">
        <v>1004</v>
      </c>
      <c r="AB999" s="74" t="s">
        <v>1006</v>
      </c>
      <c r="AC999" s="74" t="s">
        <v>1007</v>
      </c>
      <c r="AD999" s="74" t="s">
        <v>1023</v>
      </c>
      <c r="AE999" s="74" t="s">
        <v>1017</v>
      </c>
      <c r="AF999" s="74">
        <v>3</v>
      </c>
      <c r="AG999" s="74" t="s">
        <v>1004</v>
      </c>
      <c r="AH999" s="74">
        <v>0</v>
      </c>
      <c r="AI999" s="104">
        <v>0</v>
      </c>
    </row>
    <row r="1000" spans="1:35">
      <c r="A1000" s="95">
        <v>998</v>
      </c>
      <c r="B1000" s="74" t="s">
        <v>50</v>
      </c>
      <c r="C1000" s="74" t="s">
        <v>1964</v>
      </c>
      <c r="D1000" s="74" t="s">
        <v>1964</v>
      </c>
      <c r="E1000" s="74" t="str">
        <f>HYPERLINK("[映雪.xlsx]类型!B6",'类型（5）'!$C$6)</f>
        <v>统御全能</v>
      </c>
      <c r="F1000" s="74" t="s">
        <v>1001</v>
      </c>
      <c r="G1000" s="74" t="s">
        <v>1002</v>
      </c>
      <c r="H1000" s="74">
        <v>1371</v>
      </c>
      <c r="I1000" s="74">
        <v>1371</v>
      </c>
      <c r="J1000" s="74">
        <v>8</v>
      </c>
      <c r="K1000" s="74">
        <v>72</v>
      </c>
      <c r="L1000" s="74">
        <v>43</v>
      </c>
      <c r="M1000" s="74">
        <v>65</v>
      </c>
      <c r="N1000" s="74">
        <v>62</v>
      </c>
      <c r="O1000" s="74">
        <f t="shared" si="15"/>
        <v>242</v>
      </c>
      <c r="P1000" s="74" t="s">
        <v>1019</v>
      </c>
      <c r="Q1000" s="74">
        <v>100</v>
      </c>
      <c r="R1000" s="74">
        <v>1</v>
      </c>
      <c r="S1000" s="74" t="s">
        <v>1012</v>
      </c>
      <c r="T1000" s="74">
        <v>1545</v>
      </c>
      <c r="U1000" s="74">
        <v>1560</v>
      </c>
      <c r="V1000" s="74">
        <v>1620</v>
      </c>
      <c r="W1000" s="74">
        <v>1615</v>
      </c>
      <c r="X1000" s="74">
        <v>67</v>
      </c>
      <c r="Y1000" s="74">
        <v>46</v>
      </c>
      <c r="Z1000" s="74" t="s">
        <v>1004</v>
      </c>
      <c r="AA1000" s="74" t="s">
        <v>1005</v>
      </c>
      <c r="AB1000" s="74" t="s">
        <v>1006</v>
      </c>
      <c r="AC1000" s="74" t="s">
        <v>1007</v>
      </c>
      <c r="AD1000" s="74" t="s">
        <v>1008</v>
      </c>
      <c r="AE1000" s="74" t="s">
        <v>1013</v>
      </c>
      <c r="AF1000" s="74">
        <v>4</v>
      </c>
      <c r="AG1000" s="74" t="s">
        <v>1004</v>
      </c>
      <c r="AH1000" s="74">
        <v>0</v>
      </c>
      <c r="AI1000" s="104">
        <v>0</v>
      </c>
    </row>
    <row r="1001" spans="1:35">
      <c r="A1001" s="95">
        <v>999</v>
      </c>
      <c r="B1001" s="74" t="s">
        <v>50</v>
      </c>
      <c r="C1001" s="74" t="s">
        <v>1965</v>
      </c>
      <c r="D1001" s="74" t="s">
        <v>1965</v>
      </c>
      <c r="E1001" s="74" t="str">
        <f>HYPERLINK("[映雪.xlsx]类型!B33",'类型（5）'!$C$33)</f>
        <v>魔女</v>
      </c>
      <c r="F1001" s="74" t="s">
        <v>1001</v>
      </c>
      <c r="G1001" s="74" t="s">
        <v>1002</v>
      </c>
      <c r="H1001" s="74">
        <v>1372</v>
      </c>
      <c r="I1001" s="74">
        <v>1372</v>
      </c>
      <c r="J1001" s="74">
        <v>8</v>
      </c>
      <c r="K1001" s="74">
        <v>20</v>
      </c>
      <c r="L1001" s="74">
        <v>70</v>
      </c>
      <c r="M1001" s="74">
        <v>71</v>
      </c>
      <c r="N1001" s="74">
        <v>42</v>
      </c>
      <c r="O1001" s="74">
        <f t="shared" si="15"/>
        <v>203</v>
      </c>
      <c r="P1001" s="74" t="s">
        <v>1069</v>
      </c>
      <c r="Q1001" s="74">
        <v>100</v>
      </c>
      <c r="R1001" s="74">
        <v>1</v>
      </c>
      <c r="S1001" s="74" t="s">
        <v>1012</v>
      </c>
      <c r="T1001" s="74">
        <v>1552</v>
      </c>
      <c r="U1001" s="74">
        <v>1567</v>
      </c>
      <c r="V1001" s="74">
        <v>1601</v>
      </c>
      <c r="W1001" s="74">
        <v>1615</v>
      </c>
      <c r="X1001" s="74">
        <v>50</v>
      </c>
      <c r="Y1001" s="74">
        <v>72</v>
      </c>
      <c r="Z1001" s="74" t="s">
        <v>1004</v>
      </c>
      <c r="AA1001" s="74" t="s">
        <v>1004</v>
      </c>
      <c r="AB1001" s="74" t="s">
        <v>1006</v>
      </c>
      <c r="AC1001" s="74" t="s">
        <v>1007</v>
      </c>
      <c r="AD1001" s="74" t="s">
        <v>1008</v>
      </c>
      <c r="AE1001" s="74" t="s">
        <v>1024</v>
      </c>
      <c r="AF1001" s="74">
        <v>14</v>
      </c>
      <c r="AG1001" s="74" t="s">
        <v>1004</v>
      </c>
      <c r="AH1001" s="74">
        <v>0</v>
      </c>
      <c r="AI1001" s="104">
        <v>0</v>
      </c>
    </row>
    <row r="1002" spans="1:35">
      <c r="A1002" s="95">
        <v>1000</v>
      </c>
      <c r="B1002" s="74" t="s">
        <v>50</v>
      </c>
      <c r="C1002" s="74" t="s">
        <v>1966</v>
      </c>
      <c r="D1002" s="74" t="s">
        <v>1966</v>
      </c>
      <c r="E1002" s="74" t="str">
        <f>HYPERLINK("[映雪.xlsx]类型!B1",'类型（5）'!$C$1)</f>
        <v>均衡</v>
      </c>
      <c r="F1002" s="74" t="s">
        <v>1001</v>
      </c>
      <c r="G1002" s="74" t="s">
        <v>1002</v>
      </c>
      <c r="H1002" s="74">
        <v>1000</v>
      </c>
      <c r="I1002" s="74">
        <v>1000</v>
      </c>
      <c r="J1002" s="74">
        <v>347</v>
      </c>
      <c r="K1002" s="74">
        <v>46</v>
      </c>
      <c r="L1002" s="74">
        <v>76</v>
      </c>
      <c r="M1002" s="74">
        <v>56</v>
      </c>
      <c r="N1002" s="74">
        <v>33</v>
      </c>
      <c r="O1002" s="74">
        <f t="shared" si="15"/>
        <v>211</v>
      </c>
      <c r="P1002" s="74" t="s">
        <v>1044</v>
      </c>
      <c r="Q1002" s="74">
        <v>100</v>
      </c>
      <c r="R1002" s="74">
        <v>1</v>
      </c>
      <c r="S1002" s="74" t="s">
        <v>1012</v>
      </c>
      <c r="T1002" s="74">
        <v>1588</v>
      </c>
      <c r="U1002" s="74">
        <v>1603</v>
      </c>
      <c r="V1002" s="74">
        <v>1664</v>
      </c>
      <c r="W1002" s="74">
        <v>1615</v>
      </c>
      <c r="X1002" s="74">
        <v>97</v>
      </c>
      <c r="Y1002" s="74">
        <v>77</v>
      </c>
      <c r="Z1002" s="74" t="s">
        <v>1004</v>
      </c>
      <c r="AA1002" s="74" t="s">
        <v>1005</v>
      </c>
      <c r="AB1002" s="74" t="s">
        <v>1006</v>
      </c>
      <c r="AC1002" s="74" t="s">
        <v>1007</v>
      </c>
      <c r="AD1002" s="74" t="s">
        <v>1023</v>
      </c>
      <c r="AE1002" s="74" t="s">
        <v>1027</v>
      </c>
      <c r="AF1002" s="74">
        <v>10</v>
      </c>
      <c r="AG1002" s="74" t="s">
        <v>1005</v>
      </c>
      <c r="AH1002" s="74">
        <v>0</v>
      </c>
      <c r="AI1002" s="104">
        <v>0</v>
      </c>
    </row>
    <row r="1003" spans="1:35">
      <c r="A1003" s="95">
        <v>1001</v>
      </c>
      <c r="B1003" s="74" t="s">
        <v>50</v>
      </c>
      <c r="C1003" s="74" t="s">
        <v>454</v>
      </c>
      <c r="D1003" s="74" t="s">
        <v>454</v>
      </c>
      <c r="E1003" s="74" t="str">
        <f>HYPERLINK("[映雪.xlsx]类型!B6",'类型（5）'!$C$6)</f>
        <v>统御全能</v>
      </c>
      <c r="F1003" s="74" t="s">
        <v>1001</v>
      </c>
      <c r="G1003" s="74" t="s">
        <v>1002</v>
      </c>
      <c r="H1003" s="74">
        <v>1001</v>
      </c>
      <c r="I1003" s="74">
        <v>1001</v>
      </c>
      <c r="J1003" s="74">
        <v>347</v>
      </c>
      <c r="K1003" s="74">
        <v>75</v>
      </c>
      <c r="L1003" s="74">
        <v>66</v>
      </c>
      <c r="M1003" s="74">
        <v>62</v>
      </c>
      <c r="N1003" s="74">
        <v>63</v>
      </c>
      <c r="O1003" s="74">
        <f t="shared" si="15"/>
        <v>266</v>
      </c>
      <c r="P1003" s="74" t="s">
        <v>1019</v>
      </c>
      <c r="Q1003" s="74">
        <v>100</v>
      </c>
      <c r="R1003" s="74">
        <v>1</v>
      </c>
      <c r="S1003" s="74" t="s">
        <v>1012</v>
      </c>
      <c r="T1003" s="74">
        <v>1570</v>
      </c>
      <c r="U1003" s="74">
        <v>1585</v>
      </c>
      <c r="V1003" s="74">
        <v>1634</v>
      </c>
      <c r="W1003" s="74">
        <v>1615</v>
      </c>
      <c r="X1003" s="74">
        <v>1</v>
      </c>
      <c r="Y1003" s="74">
        <v>77</v>
      </c>
      <c r="Z1003" s="74" t="s">
        <v>1004</v>
      </c>
      <c r="AA1003" s="74" t="s">
        <v>1005</v>
      </c>
      <c r="AB1003" s="74" t="s">
        <v>1006</v>
      </c>
      <c r="AC1003" s="74" t="s">
        <v>1007</v>
      </c>
      <c r="AD1003" s="74" t="s">
        <v>1008</v>
      </c>
      <c r="AE1003" s="74" t="s">
        <v>1013</v>
      </c>
      <c r="AF1003" s="74">
        <v>3</v>
      </c>
      <c r="AG1003" s="74" t="s">
        <v>1004</v>
      </c>
      <c r="AH1003" s="74">
        <v>0</v>
      </c>
      <c r="AI1003" s="104">
        <v>0</v>
      </c>
    </row>
    <row r="1004" spans="1:35">
      <c r="A1004" s="95">
        <v>1002</v>
      </c>
      <c r="B1004" s="74" t="s">
        <v>50</v>
      </c>
      <c r="C1004" s="74" t="s">
        <v>1967</v>
      </c>
      <c r="D1004" s="74" t="s">
        <v>1967</v>
      </c>
      <c r="E1004" s="99" t="str">
        <f>HYPERLINK("[映雪.xlsx]类型!B26",'类型（5）'!$C$26)</f>
        <v>剑豪</v>
      </c>
      <c r="F1004" s="74" t="s">
        <v>1001</v>
      </c>
      <c r="G1004" s="74" t="s">
        <v>1002</v>
      </c>
      <c r="H1004" s="74">
        <v>1002</v>
      </c>
      <c r="I1004" s="74">
        <v>1002</v>
      </c>
      <c r="J1004" s="74">
        <v>347</v>
      </c>
      <c r="K1004" s="74">
        <v>42</v>
      </c>
      <c r="L1004" s="74">
        <v>80</v>
      </c>
      <c r="M1004" s="74">
        <v>68</v>
      </c>
      <c r="N1004" s="74">
        <v>63</v>
      </c>
      <c r="O1004" s="74">
        <f t="shared" si="15"/>
        <v>253</v>
      </c>
      <c r="P1004" s="74" t="s">
        <v>1042</v>
      </c>
      <c r="Q1004" s="74">
        <v>100</v>
      </c>
      <c r="R1004" s="74">
        <v>1</v>
      </c>
      <c r="S1004" s="74" t="s">
        <v>1012</v>
      </c>
      <c r="T1004" s="74">
        <v>1559</v>
      </c>
      <c r="U1004" s="74">
        <v>1574</v>
      </c>
      <c r="V1004" s="74">
        <v>1595</v>
      </c>
      <c r="W1004" s="74">
        <v>1615</v>
      </c>
      <c r="X1004" s="74">
        <v>9</v>
      </c>
      <c r="Y1004" s="74">
        <v>77</v>
      </c>
      <c r="Z1004" s="74" t="s">
        <v>1004</v>
      </c>
      <c r="AA1004" s="74" t="s">
        <v>1004</v>
      </c>
      <c r="AB1004" s="74" t="s">
        <v>1006</v>
      </c>
      <c r="AC1004" s="74" t="s">
        <v>1007</v>
      </c>
      <c r="AD1004" s="74" t="s">
        <v>1008</v>
      </c>
      <c r="AE1004" s="74" t="s">
        <v>1017</v>
      </c>
      <c r="AF1004" s="74">
        <v>10</v>
      </c>
      <c r="AG1004" s="74" t="s">
        <v>1005</v>
      </c>
      <c r="AH1004" s="74">
        <v>0</v>
      </c>
      <c r="AI1004" s="104">
        <v>0</v>
      </c>
    </row>
    <row r="1005" spans="1:35">
      <c r="A1005" s="95">
        <v>1003</v>
      </c>
      <c r="B1005" s="74" t="s">
        <v>50</v>
      </c>
      <c r="C1005" s="74" t="s">
        <v>1968</v>
      </c>
      <c r="D1005" s="74" t="s">
        <v>1968</v>
      </c>
      <c r="E1005" s="96" t="str">
        <f>HYPERLINK("[映雪.xlsx]类型!B21",'类型（5）'!$C$21)</f>
        <v>游魂</v>
      </c>
      <c r="F1005" s="74" t="s">
        <v>1001</v>
      </c>
      <c r="G1005" s="74" t="s">
        <v>1002</v>
      </c>
      <c r="H1005" s="74">
        <v>1003</v>
      </c>
      <c r="I1005" s="74">
        <v>1003</v>
      </c>
      <c r="J1005" s="74">
        <v>347</v>
      </c>
      <c r="K1005" s="74">
        <v>64</v>
      </c>
      <c r="L1005" s="74">
        <v>75</v>
      </c>
      <c r="M1005" s="74">
        <v>57</v>
      </c>
      <c r="N1005" s="74">
        <v>61</v>
      </c>
      <c r="O1005" s="74">
        <f t="shared" si="15"/>
        <v>257</v>
      </c>
      <c r="P1005" s="74" t="s">
        <v>1067</v>
      </c>
      <c r="Q1005" s="74">
        <v>100</v>
      </c>
      <c r="R1005" s="74">
        <v>1</v>
      </c>
      <c r="S1005" s="74" t="s">
        <v>1012</v>
      </c>
      <c r="T1005" s="74">
        <v>1569</v>
      </c>
      <c r="U1005" s="74">
        <v>1584</v>
      </c>
      <c r="V1005" s="74">
        <v>1633</v>
      </c>
      <c r="W1005" s="74">
        <v>1615</v>
      </c>
      <c r="X1005" s="74">
        <v>90</v>
      </c>
      <c r="Y1005" s="74">
        <v>77</v>
      </c>
      <c r="Z1005" s="74" t="s">
        <v>1004</v>
      </c>
      <c r="AA1005" s="74" t="s">
        <v>1005</v>
      </c>
      <c r="AB1005" s="74" t="s">
        <v>1006</v>
      </c>
      <c r="AC1005" s="74" t="s">
        <v>1148</v>
      </c>
      <c r="AD1005" s="74" t="s">
        <v>1008</v>
      </c>
      <c r="AE1005" s="74" t="s">
        <v>1017</v>
      </c>
      <c r="AF1005" s="74">
        <v>4</v>
      </c>
      <c r="AG1005" s="74" t="s">
        <v>1005</v>
      </c>
      <c r="AH1005" s="74">
        <v>0</v>
      </c>
      <c r="AI1005" s="104">
        <v>0</v>
      </c>
    </row>
    <row r="1006" spans="1:35">
      <c r="A1006" s="95">
        <v>1004</v>
      </c>
      <c r="B1006" s="74" t="s">
        <v>50</v>
      </c>
      <c r="C1006" s="74" t="s">
        <v>1969</v>
      </c>
      <c r="D1006" s="74" t="s">
        <v>1969</v>
      </c>
      <c r="E1006" s="74" t="str">
        <f>HYPERLINK("[映雪.xlsx]类型!B7",'类型（5）'!$C$7)</f>
        <v>武勇全能</v>
      </c>
      <c r="F1006" s="74" t="s">
        <v>1001</v>
      </c>
      <c r="G1006" s="74" t="s">
        <v>1002</v>
      </c>
      <c r="H1006" s="74">
        <v>1004</v>
      </c>
      <c r="I1006" s="74">
        <v>1004</v>
      </c>
      <c r="J1006" s="74">
        <v>347</v>
      </c>
      <c r="K1006" s="74">
        <v>58</v>
      </c>
      <c r="L1006" s="74">
        <v>71</v>
      </c>
      <c r="M1006" s="74">
        <v>60</v>
      </c>
      <c r="N1006" s="74">
        <v>65</v>
      </c>
      <c r="O1006" s="74">
        <f t="shared" si="15"/>
        <v>254</v>
      </c>
      <c r="P1006" s="74" t="s">
        <v>1051</v>
      </c>
      <c r="Q1006" s="74">
        <v>100</v>
      </c>
      <c r="R1006" s="74">
        <v>1</v>
      </c>
      <c r="S1006" s="74" t="s">
        <v>1012</v>
      </c>
      <c r="T1006" s="74">
        <v>1583</v>
      </c>
      <c r="U1006" s="74">
        <v>1598</v>
      </c>
      <c r="V1006" s="74">
        <v>1657</v>
      </c>
      <c r="W1006" s="74">
        <v>1615</v>
      </c>
      <c r="X1006" s="74">
        <v>90</v>
      </c>
      <c r="Y1006" s="74">
        <v>77</v>
      </c>
      <c r="Z1006" s="74" t="s">
        <v>1004</v>
      </c>
      <c r="AA1006" s="74" t="s">
        <v>1005</v>
      </c>
      <c r="AB1006" s="74" t="s">
        <v>1006</v>
      </c>
      <c r="AC1006" s="74" t="s">
        <v>1007</v>
      </c>
      <c r="AD1006" s="74" t="s">
        <v>1008</v>
      </c>
      <c r="AE1006" s="74" t="s">
        <v>1017</v>
      </c>
      <c r="AF1006" s="74">
        <v>7</v>
      </c>
      <c r="AG1006" s="74" t="s">
        <v>1005</v>
      </c>
      <c r="AH1006" s="74">
        <v>0</v>
      </c>
      <c r="AI1006" s="104">
        <v>0</v>
      </c>
    </row>
    <row r="1007" spans="1:35">
      <c r="A1007" s="95">
        <v>1005</v>
      </c>
      <c r="B1007" s="74" t="s">
        <v>50</v>
      </c>
      <c r="C1007" s="74" t="s">
        <v>1970</v>
      </c>
      <c r="D1007" s="74" t="s">
        <v>1970</v>
      </c>
      <c r="E1007" s="74" t="str">
        <f>HYPERLINK("[映雪.xlsx]类型!B6",'类型（5）'!$C$6)</f>
        <v>统御全能</v>
      </c>
      <c r="F1007" s="74" t="s">
        <v>1001</v>
      </c>
      <c r="G1007" s="74" t="s">
        <v>1002</v>
      </c>
      <c r="H1007" s="74">
        <v>1005</v>
      </c>
      <c r="I1007" s="74">
        <v>1005</v>
      </c>
      <c r="J1007" s="74">
        <v>347</v>
      </c>
      <c r="K1007" s="74">
        <v>74</v>
      </c>
      <c r="L1007" s="74">
        <v>84</v>
      </c>
      <c r="M1007" s="74">
        <v>71</v>
      </c>
      <c r="N1007" s="74">
        <v>50</v>
      </c>
      <c r="O1007" s="74">
        <f t="shared" si="15"/>
        <v>279</v>
      </c>
      <c r="P1007" s="74" t="s">
        <v>1046</v>
      </c>
      <c r="Q1007" s="74">
        <v>100</v>
      </c>
      <c r="R1007" s="74">
        <v>1</v>
      </c>
      <c r="S1007" s="74" t="s">
        <v>1012</v>
      </c>
      <c r="T1007" s="74">
        <v>1571</v>
      </c>
      <c r="U1007" s="74">
        <v>1586</v>
      </c>
      <c r="V1007" s="74">
        <v>1614</v>
      </c>
      <c r="W1007" s="74">
        <v>1615</v>
      </c>
      <c r="X1007" s="74">
        <v>34</v>
      </c>
      <c r="Y1007" s="74">
        <v>17</v>
      </c>
      <c r="Z1007" s="74" t="s">
        <v>1004</v>
      </c>
      <c r="AA1007" s="74" t="s">
        <v>1005</v>
      </c>
      <c r="AB1007" s="74" t="s">
        <v>1006</v>
      </c>
      <c r="AC1007" s="74" t="s">
        <v>1007</v>
      </c>
      <c r="AD1007" s="74" t="s">
        <v>1016</v>
      </c>
      <c r="AE1007" s="74" t="s">
        <v>1009</v>
      </c>
      <c r="AF1007" s="74">
        <v>7</v>
      </c>
      <c r="AG1007" s="74" t="s">
        <v>1005</v>
      </c>
      <c r="AH1007" s="74">
        <v>0</v>
      </c>
      <c r="AI1007" s="104">
        <v>0</v>
      </c>
    </row>
    <row r="1008" spans="1:35">
      <c r="A1008" s="95">
        <v>1006</v>
      </c>
      <c r="B1008" s="74" t="s">
        <v>50</v>
      </c>
      <c r="C1008" s="74" t="s">
        <v>1971</v>
      </c>
      <c r="D1008" s="74" t="s">
        <v>1971</v>
      </c>
      <c r="E1008" s="74" t="str">
        <f>HYPERLINK("[映雪.xlsx]类型!B3",'类型（5）'!$C$3)</f>
        <v>武勇强化</v>
      </c>
      <c r="F1008" s="74" t="s">
        <v>1001</v>
      </c>
      <c r="G1008" s="74" t="s">
        <v>1002</v>
      </c>
      <c r="H1008" s="74">
        <v>1006</v>
      </c>
      <c r="I1008" s="74">
        <v>1006</v>
      </c>
      <c r="J1008" s="74">
        <v>347</v>
      </c>
      <c r="K1008" s="74">
        <v>55</v>
      </c>
      <c r="L1008" s="74">
        <v>67</v>
      </c>
      <c r="M1008" s="74">
        <v>42</v>
      </c>
      <c r="N1008" s="74">
        <v>55</v>
      </c>
      <c r="O1008" s="74">
        <f t="shared" si="15"/>
        <v>219</v>
      </c>
      <c r="P1008" s="74" t="s">
        <v>1036</v>
      </c>
      <c r="Q1008" s="74">
        <v>100</v>
      </c>
      <c r="R1008" s="74">
        <v>1</v>
      </c>
      <c r="S1008" s="74" t="s">
        <v>1012</v>
      </c>
      <c r="T1008" s="74">
        <v>1532</v>
      </c>
      <c r="U1008" s="74">
        <v>1547</v>
      </c>
      <c r="V1008" s="74">
        <v>1587</v>
      </c>
      <c r="W1008" s="74">
        <v>1615</v>
      </c>
      <c r="X1008" s="74">
        <v>34</v>
      </c>
      <c r="Y1008" s="74">
        <v>77</v>
      </c>
      <c r="Z1008" s="74" t="s">
        <v>1004</v>
      </c>
      <c r="AA1008" s="74" t="s">
        <v>1004</v>
      </c>
      <c r="AB1008" s="74" t="s">
        <v>1006</v>
      </c>
      <c r="AC1008" s="74" t="s">
        <v>1007</v>
      </c>
      <c r="AD1008" s="74" t="s">
        <v>1023</v>
      </c>
      <c r="AE1008" s="74" t="s">
        <v>1017</v>
      </c>
      <c r="AF1008" s="74">
        <v>5</v>
      </c>
      <c r="AG1008" s="74" t="s">
        <v>1005</v>
      </c>
      <c r="AH1008" s="74">
        <v>0</v>
      </c>
      <c r="AI1008" s="104">
        <v>0</v>
      </c>
    </row>
    <row r="1009" spans="1:35">
      <c r="A1009" s="95">
        <v>1007</v>
      </c>
      <c r="B1009" s="74" t="s">
        <v>50</v>
      </c>
      <c r="C1009" s="74" t="s">
        <v>1972</v>
      </c>
      <c r="D1009" s="74" t="s">
        <v>1972</v>
      </c>
      <c r="E1009" s="74" t="str">
        <f>HYPERLINK("[映雪.xlsx]类型!B35",'类型（5）'!$C$35)</f>
        <v>刺客</v>
      </c>
      <c r="F1009" s="74" t="s">
        <v>1001</v>
      </c>
      <c r="G1009" s="74" t="s">
        <v>1002</v>
      </c>
      <c r="H1009" s="74">
        <v>1007</v>
      </c>
      <c r="I1009" s="74">
        <v>1007</v>
      </c>
      <c r="J1009" s="74">
        <v>347</v>
      </c>
      <c r="K1009" s="74">
        <v>56</v>
      </c>
      <c r="L1009" s="74">
        <v>64</v>
      </c>
      <c r="M1009" s="74">
        <v>62</v>
      </c>
      <c r="N1009" s="74">
        <v>63</v>
      </c>
      <c r="O1009" s="74">
        <f t="shared" si="15"/>
        <v>245</v>
      </c>
      <c r="P1009" s="74" t="s">
        <v>1069</v>
      </c>
      <c r="Q1009" s="74">
        <v>100</v>
      </c>
      <c r="R1009" s="74">
        <v>1</v>
      </c>
      <c r="S1009" s="74" t="s">
        <v>1012</v>
      </c>
      <c r="T1009" s="74">
        <v>1566</v>
      </c>
      <c r="U1009" s="74">
        <v>1581</v>
      </c>
      <c r="V1009" s="74">
        <v>1635</v>
      </c>
      <c r="W1009" s="74">
        <v>1615</v>
      </c>
      <c r="X1009" s="74">
        <v>13</v>
      </c>
      <c r="Y1009" s="74">
        <v>77</v>
      </c>
      <c r="Z1009" s="74" t="s">
        <v>1004</v>
      </c>
      <c r="AA1009" s="74" t="s">
        <v>1005</v>
      </c>
      <c r="AB1009" s="74" t="s">
        <v>1006</v>
      </c>
      <c r="AC1009" s="74" t="s">
        <v>1311</v>
      </c>
      <c r="AD1009" s="74" t="s">
        <v>1023</v>
      </c>
      <c r="AE1009" s="74" t="s">
        <v>1017</v>
      </c>
      <c r="AF1009" s="74">
        <v>5</v>
      </c>
      <c r="AG1009" s="74" t="s">
        <v>1005</v>
      </c>
      <c r="AH1009" s="74">
        <v>0</v>
      </c>
      <c r="AI1009" s="104">
        <v>0</v>
      </c>
    </row>
    <row r="1010" spans="1:35">
      <c r="A1010" s="95">
        <v>1008</v>
      </c>
      <c r="B1010" s="74" t="s">
        <v>50</v>
      </c>
      <c r="C1010" s="74" t="s">
        <v>1973</v>
      </c>
      <c r="D1010" s="74" t="s">
        <v>1973</v>
      </c>
      <c r="E1010" s="74" t="str">
        <f>HYPERLINK("[映雪.xlsx]类型!B28",'类型（5）'!$C$28)</f>
        <v>战法师</v>
      </c>
      <c r="F1010" s="74" t="s">
        <v>1001</v>
      </c>
      <c r="G1010" s="74" t="s">
        <v>1002</v>
      </c>
      <c r="H1010" s="74">
        <v>1008</v>
      </c>
      <c r="I1010" s="74">
        <v>1008</v>
      </c>
      <c r="J1010" s="74">
        <v>347</v>
      </c>
      <c r="K1010" s="74">
        <v>51</v>
      </c>
      <c r="L1010" s="74">
        <v>70</v>
      </c>
      <c r="M1010" s="74">
        <v>50</v>
      </c>
      <c r="N1010" s="74">
        <v>59</v>
      </c>
      <c r="O1010" s="74">
        <f t="shared" si="15"/>
        <v>230</v>
      </c>
      <c r="P1010" s="74" t="s">
        <v>1072</v>
      </c>
      <c r="Q1010" s="74">
        <v>100</v>
      </c>
      <c r="R1010" s="74">
        <v>1</v>
      </c>
      <c r="S1010" s="74" t="s">
        <v>1012</v>
      </c>
      <c r="T1010" s="74">
        <v>1575</v>
      </c>
      <c r="U1010" s="74">
        <v>1590</v>
      </c>
      <c r="V1010" s="74">
        <v>1628</v>
      </c>
      <c r="W1010" s="74">
        <v>1615</v>
      </c>
      <c r="X1010" s="74">
        <v>35</v>
      </c>
      <c r="Y1010" s="74">
        <v>17</v>
      </c>
      <c r="Z1010" s="74" t="s">
        <v>1004</v>
      </c>
      <c r="AA1010" s="74" t="s">
        <v>1005</v>
      </c>
      <c r="AB1010" s="74" t="s">
        <v>1006</v>
      </c>
      <c r="AC1010" s="74" t="s">
        <v>1062</v>
      </c>
      <c r="AD1010" s="74" t="s">
        <v>1023</v>
      </c>
      <c r="AE1010" s="74" t="s">
        <v>1009</v>
      </c>
      <c r="AF1010" s="74">
        <v>2</v>
      </c>
      <c r="AG1010" s="74" t="s">
        <v>1005</v>
      </c>
      <c r="AH1010" s="74">
        <v>0</v>
      </c>
      <c r="AI1010" s="104">
        <v>0</v>
      </c>
    </row>
    <row r="1011" spans="1:35">
      <c r="A1011" s="95">
        <v>1009</v>
      </c>
      <c r="B1011" s="74" t="s">
        <v>50</v>
      </c>
      <c r="C1011" s="74" t="s">
        <v>1974</v>
      </c>
      <c r="D1011" s="74" t="s">
        <v>1974</v>
      </c>
      <c r="E1011" s="74" t="str">
        <f>HYPERLINK("[映雪.xlsx]类型!B30",'类型（5）'!$C$30)</f>
        <v>黑幕</v>
      </c>
      <c r="F1011" s="74" t="s">
        <v>1001</v>
      </c>
      <c r="G1011" s="74" t="s">
        <v>1002</v>
      </c>
      <c r="H1011" s="74">
        <v>1009</v>
      </c>
      <c r="I1011" s="74">
        <v>1009</v>
      </c>
      <c r="J1011" s="74">
        <v>30</v>
      </c>
      <c r="K1011" s="74">
        <v>43</v>
      </c>
      <c r="L1011" s="74">
        <v>63</v>
      </c>
      <c r="M1011" s="74">
        <v>51</v>
      </c>
      <c r="N1011" s="74">
        <v>69</v>
      </c>
      <c r="O1011" s="74">
        <f t="shared" si="15"/>
        <v>226</v>
      </c>
      <c r="P1011" s="74" t="s">
        <v>1035</v>
      </c>
      <c r="Q1011" s="74">
        <v>100</v>
      </c>
      <c r="R1011" s="74">
        <v>1</v>
      </c>
      <c r="S1011" s="74" t="s">
        <v>1012</v>
      </c>
      <c r="T1011" s="74">
        <v>1555</v>
      </c>
      <c r="U1011" s="74">
        <v>1570</v>
      </c>
      <c r="V1011" s="74">
        <v>1605</v>
      </c>
      <c r="W1011" s="74">
        <v>1615</v>
      </c>
      <c r="X1011" s="74">
        <v>55</v>
      </c>
      <c r="Y1011" s="74">
        <v>91</v>
      </c>
      <c r="Z1011" s="74" t="s">
        <v>1004</v>
      </c>
      <c r="AA1011" s="74" t="s">
        <v>1005</v>
      </c>
      <c r="AB1011" s="74" t="s">
        <v>1006</v>
      </c>
      <c r="AC1011" s="74" t="s">
        <v>1007</v>
      </c>
      <c r="AD1011" s="74" t="s">
        <v>1023</v>
      </c>
      <c r="AE1011" s="74" t="s">
        <v>1027</v>
      </c>
      <c r="AF1011" s="74">
        <v>12</v>
      </c>
      <c r="AG1011" s="74" t="s">
        <v>1004</v>
      </c>
      <c r="AH1011" s="74">
        <v>0</v>
      </c>
      <c r="AI1011" s="104">
        <v>0</v>
      </c>
    </row>
    <row r="1012" spans="1:35">
      <c r="A1012" s="95">
        <v>1010</v>
      </c>
      <c r="B1012" s="74" t="s">
        <v>50</v>
      </c>
      <c r="C1012" s="74" t="s">
        <v>1975</v>
      </c>
      <c r="D1012" s="74" t="s">
        <v>1975</v>
      </c>
      <c r="E1012" s="74" t="str">
        <f>HYPERLINK("[映雪.xlsx]类型!B3",'类型（5）'!$C$3)</f>
        <v>武勇强化</v>
      </c>
      <c r="F1012" s="74" t="s">
        <v>1001</v>
      </c>
      <c r="G1012" s="74" t="s">
        <v>1002</v>
      </c>
      <c r="H1012" s="74">
        <v>1010</v>
      </c>
      <c r="I1012" s="74">
        <v>1010</v>
      </c>
      <c r="J1012" s="74">
        <v>30</v>
      </c>
      <c r="K1012" s="74">
        <v>65</v>
      </c>
      <c r="L1012" s="74">
        <v>81</v>
      </c>
      <c r="M1012" s="74">
        <v>70</v>
      </c>
      <c r="N1012" s="74">
        <v>63</v>
      </c>
      <c r="O1012" s="74">
        <f t="shared" si="15"/>
        <v>279</v>
      </c>
      <c r="P1012" s="74" t="s">
        <v>1976</v>
      </c>
      <c r="Q1012" s="74">
        <v>100</v>
      </c>
      <c r="R1012" s="74">
        <v>1</v>
      </c>
      <c r="S1012" s="74" t="s">
        <v>1012</v>
      </c>
      <c r="T1012" s="74">
        <v>1567</v>
      </c>
      <c r="U1012" s="74">
        <v>1582</v>
      </c>
      <c r="V1012" s="74">
        <v>1616</v>
      </c>
      <c r="W1012" s="74">
        <v>1615</v>
      </c>
      <c r="X1012" s="74">
        <v>57</v>
      </c>
      <c r="Y1012" s="74">
        <v>91</v>
      </c>
      <c r="Z1012" s="74" t="s">
        <v>1004</v>
      </c>
      <c r="AA1012" s="74" t="s">
        <v>1005</v>
      </c>
      <c r="AB1012" s="74" t="s">
        <v>1006</v>
      </c>
      <c r="AC1012" s="74" t="s">
        <v>1007</v>
      </c>
      <c r="AD1012" s="74" t="s">
        <v>1016</v>
      </c>
      <c r="AE1012" s="74" t="s">
        <v>1027</v>
      </c>
      <c r="AF1012" s="74">
        <v>8</v>
      </c>
      <c r="AG1012" s="74" t="s">
        <v>1004</v>
      </c>
      <c r="AH1012" s="74">
        <v>0</v>
      </c>
      <c r="AI1012" s="104">
        <v>0</v>
      </c>
    </row>
    <row r="1013" spans="1:35">
      <c r="A1013" s="95">
        <v>1011</v>
      </c>
      <c r="B1013" s="74" t="s">
        <v>50</v>
      </c>
      <c r="C1013" s="74" t="s">
        <v>1977</v>
      </c>
      <c r="D1013" s="74" t="s">
        <v>1977</v>
      </c>
      <c r="E1013" s="74" t="str">
        <f>HYPERLINK("[映雪.xlsx]类型!B33",'类型（5）'!$C$33)</f>
        <v>魔女</v>
      </c>
      <c r="F1013" s="74" t="s">
        <v>1001</v>
      </c>
      <c r="G1013" s="74" t="s">
        <v>1002</v>
      </c>
      <c r="H1013" s="74">
        <v>1011</v>
      </c>
      <c r="I1013" s="74">
        <v>1011</v>
      </c>
      <c r="J1013" s="74">
        <v>30</v>
      </c>
      <c r="K1013" s="74">
        <v>61</v>
      </c>
      <c r="L1013" s="74">
        <v>56</v>
      </c>
      <c r="M1013" s="74">
        <v>69</v>
      </c>
      <c r="N1013" s="74">
        <v>54</v>
      </c>
      <c r="O1013" s="74">
        <f t="shared" si="15"/>
        <v>240</v>
      </c>
      <c r="P1013" s="74" t="s">
        <v>1033</v>
      </c>
      <c r="Q1013" s="74">
        <v>100</v>
      </c>
      <c r="R1013" s="74">
        <v>1</v>
      </c>
      <c r="S1013" s="74" t="s">
        <v>1012</v>
      </c>
      <c r="T1013" s="74">
        <v>1538</v>
      </c>
      <c r="U1013" s="74">
        <v>1553</v>
      </c>
      <c r="V1013" s="74">
        <v>1620</v>
      </c>
      <c r="W1013" s="74">
        <v>1615</v>
      </c>
      <c r="X1013" s="74">
        <v>65</v>
      </c>
      <c r="Y1013" s="74">
        <v>56</v>
      </c>
      <c r="Z1013" s="74" t="s">
        <v>1004</v>
      </c>
      <c r="AA1013" s="74" t="s">
        <v>1005</v>
      </c>
      <c r="AB1013" s="74" t="s">
        <v>1006</v>
      </c>
      <c r="AC1013" s="74" t="s">
        <v>1007</v>
      </c>
      <c r="AD1013" s="74" t="s">
        <v>1023</v>
      </c>
      <c r="AE1013" s="74" t="s">
        <v>1020</v>
      </c>
      <c r="AF1013" s="74">
        <v>6</v>
      </c>
      <c r="AG1013" s="74" t="s">
        <v>1004</v>
      </c>
      <c r="AH1013" s="74">
        <v>0</v>
      </c>
      <c r="AI1013" s="104">
        <v>0</v>
      </c>
    </row>
    <row r="1014" spans="1:35">
      <c r="A1014" s="95">
        <v>1012</v>
      </c>
      <c r="B1014" s="74" t="s">
        <v>50</v>
      </c>
      <c r="C1014" s="74" t="s">
        <v>1978</v>
      </c>
      <c r="D1014" s="74" t="s">
        <v>1978</v>
      </c>
      <c r="E1014" s="74" t="str">
        <f>HYPERLINK("[映雪.xlsx]类型!B35",'类型（5）'!$C$35)</f>
        <v>刺客</v>
      </c>
      <c r="F1014" s="74" t="s">
        <v>1001</v>
      </c>
      <c r="G1014" s="74" t="s">
        <v>1002</v>
      </c>
      <c r="H1014" s="74">
        <v>1012</v>
      </c>
      <c r="I1014" s="74">
        <v>1012</v>
      </c>
      <c r="J1014" s="74">
        <v>30</v>
      </c>
      <c r="K1014" s="74">
        <v>44</v>
      </c>
      <c r="L1014" s="74">
        <v>73</v>
      </c>
      <c r="M1014" s="74">
        <v>60</v>
      </c>
      <c r="N1014" s="74">
        <v>55</v>
      </c>
      <c r="O1014" s="74">
        <f t="shared" si="15"/>
        <v>232</v>
      </c>
      <c r="P1014" s="74" t="s">
        <v>1046</v>
      </c>
      <c r="Q1014" s="74">
        <v>100</v>
      </c>
      <c r="R1014" s="74">
        <v>1</v>
      </c>
      <c r="S1014" s="74" t="s">
        <v>1012</v>
      </c>
      <c r="T1014" s="74">
        <v>1560</v>
      </c>
      <c r="U1014" s="74">
        <v>1575</v>
      </c>
      <c r="V1014" s="74">
        <v>1619</v>
      </c>
      <c r="W1014" s="74">
        <v>1615</v>
      </c>
      <c r="X1014" s="74">
        <v>62</v>
      </c>
      <c r="Y1014" s="74">
        <v>56</v>
      </c>
      <c r="Z1014" s="74" t="s">
        <v>1004</v>
      </c>
      <c r="AA1014" s="74" t="s">
        <v>1005</v>
      </c>
      <c r="AB1014" s="74" t="s">
        <v>1006</v>
      </c>
      <c r="AC1014" s="74" t="s">
        <v>1007</v>
      </c>
      <c r="AD1014" s="74" t="s">
        <v>1008</v>
      </c>
      <c r="AE1014" s="74" t="s">
        <v>1017</v>
      </c>
      <c r="AF1014" s="74">
        <v>8</v>
      </c>
      <c r="AG1014" s="74" t="s">
        <v>1004</v>
      </c>
      <c r="AH1014" s="74">
        <v>0</v>
      </c>
      <c r="AI1014" s="104">
        <v>0</v>
      </c>
    </row>
    <row r="1015" spans="1:35">
      <c r="A1015" s="95">
        <v>1013</v>
      </c>
      <c r="B1015" s="74" t="s">
        <v>50</v>
      </c>
      <c r="C1015" s="74" t="s">
        <v>1979</v>
      </c>
      <c r="D1015" s="74" t="s">
        <v>1979</v>
      </c>
      <c r="E1015" s="74" t="str">
        <f>HYPERLINK("[映雪.xlsx]类型!B8",'类型（5）'!$C$8)</f>
        <v>智慧全能</v>
      </c>
      <c r="F1015" s="74" t="s">
        <v>1001</v>
      </c>
      <c r="G1015" s="74" t="s">
        <v>1002</v>
      </c>
      <c r="H1015" s="74">
        <v>1013</v>
      </c>
      <c r="I1015" s="74">
        <v>1013</v>
      </c>
      <c r="J1015" s="74">
        <v>30</v>
      </c>
      <c r="K1015" s="74">
        <v>52</v>
      </c>
      <c r="L1015" s="74">
        <v>63</v>
      </c>
      <c r="M1015" s="74">
        <v>59</v>
      </c>
      <c r="N1015" s="74">
        <v>66</v>
      </c>
      <c r="O1015" s="74">
        <f t="shared" si="15"/>
        <v>240</v>
      </c>
      <c r="P1015" s="74" t="s">
        <v>1031</v>
      </c>
      <c r="Q1015" s="74">
        <v>100</v>
      </c>
      <c r="R1015" s="74">
        <v>1</v>
      </c>
      <c r="S1015" s="74" t="s">
        <v>1012</v>
      </c>
      <c r="T1015" s="74">
        <v>1567</v>
      </c>
      <c r="U1015" s="74">
        <v>1582</v>
      </c>
      <c r="V1015" s="74">
        <v>1623</v>
      </c>
      <c r="W1015" s="74">
        <v>1615</v>
      </c>
      <c r="X1015" s="74">
        <v>30</v>
      </c>
      <c r="Y1015" s="74">
        <v>56</v>
      </c>
      <c r="Z1015" s="74" t="s">
        <v>1004</v>
      </c>
      <c r="AA1015" s="74" t="s">
        <v>1005</v>
      </c>
      <c r="AB1015" s="74" t="s">
        <v>1006</v>
      </c>
      <c r="AC1015" s="74" t="s">
        <v>1007</v>
      </c>
      <c r="AD1015" s="74" t="s">
        <v>1023</v>
      </c>
      <c r="AE1015" s="74" t="s">
        <v>1027</v>
      </c>
      <c r="AF1015" s="74">
        <v>3</v>
      </c>
      <c r="AG1015" s="74" t="s">
        <v>1004</v>
      </c>
      <c r="AH1015" s="74">
        <v>0</v>
      </c>
      <c r="AI1015" s="104">
        <v>0</v>
      </c>
    </row>
    <row r="1016" spans="1:35">
      <c r="A1016" s="95">
        <v>1014</v>
      </c>
      <c r="B1016" s="74" t="s">
        <v>50</v>
      </c>
      <c r="C1016" s="74" t="s">
        <v>1980</v>
      </c>
      <c r="D1016" s="74" t="s">
        <v>1980</v>
      </c>
      <c r="E1016" s="74" t="str">
        <f>HYPERLINK("[映雪.xlsx]类型!B8",'类型（5）'!$C$8)</f>
        <v>智慧全能</v>
      </c>
      <c r="F1016" s="74" t="s">
        <v>1001</v>
      </c>
      <c r="G1016" s="74" t="s">
        <v>1002</v>
      </c>
      <c r="H1016" s="74">
        <v>1014</v>
      </c>
      <c r="I1016" s="74">
        <v>1014</v>
      </c>
      <c r="J1016" s="74">
        <v>30</v>
      </c>
      <c r="K1016" s="74">
        <v>58</v>
      </c>
      <c r="L1016" s="74">
        <v>55</v>
      </c>
      <c r="M1016" s="74">
        <v>52</v>
      </c>
      <c r="N1016" s="74">
        <v>53</v>
      </c>
      <c r="O1016" s="74">
        <f t="shared" si="15"/>
        <v>218</v>
      </c>
      <c r="P1016" s="74" t="s">
        <v>1051</v>
      </c>
      <c r="Q1016" s="74">
        <v>100</v>
      </c>
      <c r="R1016" s="74">
        <v>1</v>
      </c>
      <c r="S1016" s="74" t="s">
        <v>1012</v>
      </c>
      <c r="T1016" s="74">
        <v>1572</v>
      </c>
      <c r="U1016" s="74">
        <v>1587</v>
      </c>
      <c r="V1016" s="74">
        <v>1630</v>
      </c>
      <c r="W1016" s="74">
        <v>1615</v>
      </c>
      <c r="X1016" s="74">
        <v>18</v>
      </c>
      <c r="Y1016" s="74">
        <v>56</v>
      </c>
      <c r="Z1016" s="74" t="s">
        <v>1004</v>
      </c>
      <c r="AA1016" s="74" t="s">
        <v>1005</v>
      </c>
      <c r="AB1016" s="74" t="s">
        <v>1006</v>
      </c>
      <c r="AC1016" s="74" t="s">
        <v>1007</v>
      </c>
      <c r="AD1016" s="74" t="s">
        <v>1008</v>
      </c>
      <c r="AE1016" s="74" t="s">
        <v>1013</v>
      </c>
      <c r="AF1016" s="74">
        <v>6</v>
      </c>
      <c r="AG1016" s="74" t="s">
        <v>1004</v>
      </c>
      <c r="AH1016" s="74">
        <v>0</v>
      </c>
      <c r="AI1016" s="104">
        <v>0</v>
      </c>
    </row>
    <row r="1017" spans="1:35">
      <c r="A1017" s="95">
        <v>1015</v>
      </c>
      <c r="B1017" s="74" t="s">
        <v>50</v>
      </c>
      <c r="C1017" s="74" t="s">
        <v>1981</v>
      </c>
      <c r="D1017" s="74" t="s">
        <v>1981</v>
      </c>
      <c r="E1017" s="74" t="str">
        <f>HYPERLINK("[映雪.xlsx]类型!B14",'类型（5）'!$C$14)</f>
        <v>永生</v>
      </c>
      <c r="F1017" s="74" t="s">
        <v>1001</v>
      </c>
      <c r="G1017" s="74" t="s">
        <v>1002</v>
      </c>
      <c r="H1017" s="74">
        <v>1015</v>
      </c>
      <c r="I1017" s="74">
        <v>1015</v>
      </c>
      <c r="J1017" s="74">
        <v>30</v>
      </c>
      <c r="K1017" s="74">
        <v>39</v>
      </c>
      <c r="L1017" s="74">
        <v>34</v>
      </c>
      <c r="M1017" s="74">
        <v>68</v>
      </c>
      <c r="N1017" s="74">
        <v>43</v>
      </c>
      <c r="O1017" s="74">
        <f t="shared" si="15"/>
        <v>184</v>
      </c>
      <c r="P1017" s="74" t="s">
        <v>1047</v>
      </c>
      <c r="Q1017" s="74">
        <v>100</v>
      </c>
      <c r="R1017" s="74">
        <v>1</v>
      </c>
      <c r="S1017" s="74" t="s">
        <v>1012</v>
      </c>
      <c r="T1017" s="74">
        <v>1583</v>
      </c>
      <c r="U1017" s="74">
        <v>1598</v>
      </c>
      <c r="V1017" s="74">
        <v>1649</v>
      </c>
      <c r="W1017" s="74">
        <v>1615</v>
      </c>
      <c r="X1017" s="74">
        <v>18</v>
      </c>
      <c r="Y1017" s="74">
        <v>56</v>
      </c>
      <c r="Z1017" s="74" t="s">
        <v>1004</v>
      </c>
      <c r="AA1017" s="74" t="s">
        <v>1005</v>
      </c>
      <c r="AB1017" s="74" t="s">
        <v>1006</v>
      </c>
      <c r="AC1017" s="74" t="s">
        <v>1148</v>
      </c>
      <c r="AD1017" s="74" t="s">
        <v>1023</v>
      </c>
      <c r="AE1017" s="74" t="s">
        <v>1013</v>
      </c>
      <c r="AF1017" s="74">
        <v>7</v>
      </c>
      <c r="AG1017" s="74" t="s">
        <v>1004</v>
      </c>
      <c r="AH1017" s="74">
        <v>0</v>
      </c>
      <c r="AI1017" s="104">
        <v>0</v>
      </c>
    </row>
    <row r="1018" spans="1:35">
      <c r="A1018" s="95">
        <v>1016</v>
      </c>
      <c r="B1018" s="74" t="s">
        <v>50</v>
      </c>
      <c r="C1018" s="74" t="s">
        <v>1982</v>
      </c>
      <c r="D1018" s="74" t="s">
        <v>1982</v>
      </c>
      <c r="E1018" s="74" t="str">
        <f>HYPERLINK("[映雪.xlsx]类型!B19",'类型（5）'!$C$19)</f>
        <v>妖精</v>
      </c>
      <c r="F1018" s="74" t="s">
        <v>1001</v>
      </c>
      <c r="G1018" s="74" t="s">
        <v>1002</v>
      </c>
      <c r="H1018" s="74">
        <v>1016</v>
      </c>
      <c r="I1018" s="74">
        <v>1016</v>
      </c>
      <c r="J1018" s="74">
        <v>30</v>
      </c>
      <c r="K1018" s="74">
        <v>41</v>
      </c>
      <c r="L1018" s="74">
        <v>67</v>
      </c>
      <c r="M1018" s="74">
        <v>43</v>
      </c>
      <c r="N1018" s="74">
        <v>50</v>
      </c>
      <c r="O1018" s="74">
        <f t="shared" si="15"/>
        <v>201</v>
      </c>
      <c r="P1018" s="74" t="s">
        <v>1067</v>
      </c>
      <c r="Q1018" s="74">
        <v>100</v>
      </c>
      <c r="R1018" s="74">
        <v>1</v>
      </c>
      <c r="S1018" s="74" t="s">
        <v>1012</v>
      </c>
      <c r="T1018" s="74">
        <v>1586</v>
      </c>
      <c r="U1018" s="74">
        <v>1601</v>
      </c>
      <c r="V1018" s="74">
        <v>1667</v>
      </c>
      <c r="W1018" s="74">
        <v>1615</v>
      </c>
      <c r="X1018" s="74">
        <v>17</v>
      </c>
      <c r="Y1018" s="74">
        <v>56</v>
      </c>
      <c r="Z1018" s="74" t="s">
        <v>1004</v>
      </c>
      <c r="AA1018" s="74" t="s">
        <v>1005</v>
      </c>
      <c r="AB1018" s="74" t="s">
        <v>1006</v>
      </c>
      <c r="AC1018" s="74" t="s">
        <v>1007</v>
      </c>
      <c r="AD1018" s="74" t="s">
        <v>1023</v>
      </c>
      <c r="AE1018" s="74" t="s">
        <v>1017</v>
      </c>
      <c r="AF1018" s="74">
        <v>7</v>
      </c>
      <c r="AG1018" s="74" t="s">
        <v>1004</v>
      </c>
      <c r="AH1018" s="74">
        <v>0</v>
      </c>
      <c r="AI1018" s="104">
        <v>0</v>
      </c>
    </row>
    <row r="1019" spans="1:35">
      <c r="A1019" s="95">
        <v>1017</v>
      </c>
      <c r="B1019" s="74" t="s">
        <v>50</v>
      </c>
      <c r="C1019" s="74" t="s">
        <v>864</v>
      </c>
      <c r="D1019" s="74" t="s">
        <v>864</v>
      </c>
      <c r="E1019" s="96" t="str">
        <f>HYPERLINK("[映雪.xlsx]类型!B24",'类型（5）'!$C$24)</f>
        <v>艺术家</v>
      </c>
      <c r="F1019" s="74" t="s">
        <v>1001</v>
      </c>
      <c r="G1019" s="74" t="s">
        <v>1002</v>
      </c>
      <c r="H1019" s="74">
        <v>1017</v>
      </c>
      <c r="I1019" s="74">
        <v>1017</v>
      </c>
      <c r="J1019" s="74">
        <v>30</v>
      </c>
      <c r="K1019" s="74">
        <v>62</v>
      </c>
      <c r="L1019" s="74">
        <v>60</v>
      </c>
      <c r="M1019" s="74">
        <v>46</v>
      </c>
      <c r="N1019" s="74">
        <v>47</v>
      </c>
      <c r="O1019" s="74">
        <f t="shared" si="15"/>
        <v>215</v>
      </c>
      <c r="P1019" s="74" t="s">
        <v>1072</v>
      </c>
      <c r="Q1019" s="74">
        <v>100</v>
      </c>
      <c r="R1019" s="74">
        <v>1</v>
      </c>
      <c r="S1019" s="74" t="s">
        <v>1012</v>
      </c>
      <c r="T1019" s="74">
        <v>1573</v>
      </c>
      <c r="U1019" s="74">
        <v>1588</v>
      </c>
      <c r="V1019" s="74">
        <v>1630</v>
      </c>
      <c r="W1019" s="74">
        <v>1615</v>
      </c>
      <c r="X1019" s="74">
        <v>45</v>
      </c>
      <c r="Y1019" s="74">
        <v>56</v>
      </c>
      <c r="Z1019" s="74" t="s">
        <v>1004</v>
      </c>
      <c r="AA1019" s="74" t="s">
        <v>1005</v>
      </c>
      <c r="AB1019" s="74" t="s">
        <v>1006</v>
      </c>
      <c r="AC1019" s="74" t="s">
        <v>1007</v>
      </c>
      <c r="AD1019" s="74" t="s">
        <v>1023</v>
      </c>
      <c r="AE1019" s="74" t="s">
        <v>1017</v>
      </c>
      <c r="AF1019" s="74">
        <v>8</v>
      </c>
      <c r="AG1019" s="74" t="s">
        <v>1004</v>
      </c>
      <c r="AH1019" s="74">
        <v>0</v>
      </c>
      <c r="AI1019" s="104">
        <v>0</v>
      </c>
    </row>
    <row r="1020" spans="1:35">
      <c r="A1020" s="95">
        <v>1018</v>
      </c>
      <c r="B1020" s="74" t="s">
        <v>50</v>
      </c>
      <c r="C1020" s="74" t="s">
        <v>1983</v>
      </c>
      <c r="D1020" s="74" t="s">
        <v>1983</v>
      </c>
      <c r="E1020" s="99" t="str">
        <f>HYPERLINK("[映雪.xlsx]类型!B36",'类型（5）'!$C$36)</f>
        <v>文学家</v>
      </c>
      <c r="F1020" s="74" t="s">
        <v>1001</v>
      </c>
      <c r="G1020" s="74" t="s">
        <v>1002</v>
      </c>
      <c r="H1020" s="74">
        <v>1018</v>
      </c>
      <c r="I1020" s="74">
        <v>1018</v>
      </c>
      <c r="J1020" s="74">
        <v>30</v>
      </c>
      <c r="K1020" s="74">
        <v>60</v>
      </c>
      <c r="L1020" s="74">
        <v>57</v>
      </c>
      <c r="M1020" s="74">
        <v>63</v>
      </c>
      <c r="N1020" s="74">
        <v>54</v>
      </c>
      <c r="O1020" s="74">
        <f t="shared" si="15"/>
        <v>234</v>
      </c>
      <c r="P1020" s="74" t="s">
        <v>1036</v>
      </c>
      <c r="Q1020" s="74">
        <v>100</v>
      </c>
      <c r="R1020" s="74">
        <v>1</v>
      </c>
      <c r="S1020" s="74" t="s">
        <v>1012</v>
      </c>
      <c r="T1020" s="74">
        <v>1571</v>
      </c>
      <c r="U1020" s="74">
        <v>1586</v>
      </c>
      <c r="V1020" s="74">
        <v>1651</v>
      </c>
      <c r="W1020" s="74">
        <v>1615</v>
      </c>
      <c r="X1020" s="74">
        <v>95</v>
      </c>
      <c r="Y1020" s="74">
        <v>56</v>
      </c>
      <c r="Z1020" s="74" t="s">
        <v>1004</v>
      </c>
      <c r="AA1020" s="74" t="s">
        <v>1005</v>
      </c>
      <c r="AB1020" s="74" t="s">
        <v>1006</v>
      </c>
      <c r="AC1020" s="74" t="s">
        <v>1007</v>
      </c>
      <c r="AD1020" s="74" t="s">
        <v>1023</v>
      </c>
      <c r="AE1020" s="74" t="s">
        <v>1009</v>
      </c>
      <c r="AF1020" s="74">
        <v>8</v>
      </c>
      <c r="AG1020" s="74" t="s">
        <v>1004</v>
      </c>
      <c r="AH1020" s="74">
        <v>0</v>
      </c>
      <c r="AI1020" s="104">
        <v>0</v>
      </c>
    </row>
    <row r="1021" spans="1:35">
      <c r="A1021" s="95">
        <v>1019</v>
      </c>
      <c r="B1021" s="74" t="s">
        <v>50</v>
      </c>
      <c r="C1021" s="74" t="s">
        <v>1984</v>
      </c>
      <c r="D1021" s="74" t="s">
        <v>1984</v>
      </c>
      <c r="E1021" s="99" t="str">
        <f>HYPERLINK("[映雪.xlsx]类型!B11",'类型（5）'!$C$11)</f>
        <v>人偶</v>
      </c>
      <c r="F1021" s="74" t="s">
        <v>1001</v>
      </c>
      <c r="G1021" s="74" t="s">
        <v>1002</v>
      </c>
      <c r="H1021" s="74">
        <v>1019</v>
      </c>
      <c r="I1021" s="74">
        <v>1019</v>
      </c>
      <c r="J1021" s="74">
        <v>30</v>
      </c>
      <c r="K1021" s="74">
        <v>36</v>
      </c>
      <c r="L1021" s="74">
        <v>66</v>
      </c>
      <c r="M1021" s="74">
        <v>54</v>
      </c>
      <c r="N1021" s="74">
        <v>50</v>
      </c>
      <c r="O1021" s="74">
        <f t="shared" si="15"/>
        <v>206</v>
      </c>
      <c r="P1021" s="74" t="s">
        <v>1069</v>
      </c>
      <c r="Q1021" s="74">
        <v>100</v>
      </c>
      <c r="R1021" s="74">
        <v>1</v>
      </c>
      <c r="S1021" s="74" t="s">
        <v>1012</v>
      </c>
      <c r="T1021" s="74">
        <v>1570</v>
      </c>
      <c r="U1021" s="74">
        <v>1585</v>
      </c>
      <c r="V1021" s="74">
        <v>1634</v>
      </c>
      <c r="W1021" s="74">
        <v>1615</v>
      </c>
      <c r="X1021" s="74">
        <v>88</v>
      </c>
      <c r="Y1021" s="74">
        <v>56</v>
      </c>
      <c r="Z1021" s="74" t="s">
        <v>1004</v>
      </c>
      <c r="AA1021" s="74" t="s">
        <v>1005</v>
      </c>
      <c r="AB1021" s="74" t="s">
        <v>1006</v>
      </c>
      <c r="AC1021" s="74" t="s">
        <v>1007</v>
      </c>
      <c r="AD1021" s="74" t="s">
        <v>1023</v>
      </c>
      <c r="AE1021" s="74" t="s">
        <v>1009</v>
      </c>
      <c r="AF1021" s="74">
        <v>9</v>
      </c>
      <c r="AG1021" s="74" t="s">
        <v>1004</v>
      </c>
      <c r="AH1021" s="74">
        <v>0</v>
      </c>
      <c r="AI1021" s="104">
        <v>0</v>
      </c>
    </row>
    <row r="1022" spans="1:35">
      <c r="A1022" s="95">
        <v>1020</v>
      </c>
      <c r="B1022" s="74" t="s">
        <v>50</v>
      </c>
      <c r="C1022" s="74" t="s">
        <v>1985</v>
      </c>
      <c r="D1022" s="74" t="s">
        <v>1985</v>
      </c>
      <c r="E1022" s="74" t="str">
        <f>HYPERLINK("[映雪.xlsx]类型!B12",'类型（5）'!$C$12)</f>
        <v>吸血鬼</v>
      </c>
      <c r="F1022" s="74" t="s">
        <v>1001</v>
      </c>
      <c r="G1022" s="74" t="s">
        <v>1002</v>
      </c>
      <c r="H1022" s="74">
        <v>1020</v>
      </c>
      <c r="I1022" s="74">
        <v>1020</v>
      </c>
      <c r="J1022" s="74">
        <v>30</v>
      </c>
      <c r="K1022" s="74">
        <v>56</v>
      </c>
      <c r="L1022" s="74">
        <v>77</v>
      </c>
      <c r="M1022" s="74">
        <v>64</v>
      </c>
      <c r="N1022" s="74">
        <v>51</v>
      </c>
      <c r="O1022" s="74">
        <f t="shared" si="15"/>
        <v>248</v>
      </c>
      <c r="P1022" s="74" t="s">
        <v>1082</v>
      </c>
      <c r="Q1022" s="74">
        <v>100</v>
      </c>
      <c r="R1022" s="74">
        <v>1</v>
      </c>
      <c r="S1022" s="74" t="s">
        <v>1012</v>
      </c>
      <c r="T1022" s="74">
        <v>1556</v>
      </c>
      <c r="U1022" s="74">
        <v>1571</v>
      </c>
      <c r="V1022" s="74">
        <v>1629</v>
      </c>
      <c r="W1022" s="74">
        <v>1615</v>
      </c>
      <c r="X1022" s="74">
        <v>7</v>
      </c>
      <c r="Y1022" s="74">
        <v>56</v>
      </c>
      <c r="Z1022" s="74" t="s">
        <v>1004</v>
      </c>
      <c r="AA1022" s="74" t="s">
        <v>1005</v>
      </c>
      <c r="AB1022" s="74" t="s">
        <v>1006</v>
      </c>
      <c r="AC1022" s="74" t="s">
        <v>1007</v>
      </c>
      <c r="AD1022" s="74" t="s">
        <v>1008</v>
      </c>
      <c r="AE1022" s="74" t="s">
        <v>1009</v>
      </c>
      <c r="AF1022" s="74">
        <v>10</v>
      </c>
      <c r="AG1022" s="74" t="s">
        <v>1004</v>
      </c>
      <c r="AH1022" s="74">
        <v>0</v>
      </c>
      <c r="AI1022" s="104">
        <v>0</v>
      </c>
    </row>
    <row r="1023" spans="1:35">
      <c r="A1023" s="95">
        <v>1021</v>
      </c>
      <c r="B1023" s="74" t="s">
        <v>50</v>
      </c>
      <c r="C1023" s="74" t="s">
        <v>1986</v>
      </c>
      <c r="D1023" s="74" t="s">
        <v>1986</v>
      </c>
      <c r="E1023" s="96" t="str">
        <f>HYPERLINK("[映雪.xlsx]类型!B21",'类型（5）'!$C$21)</f>
        <v>游魂</v>
      </c>
      <c r="F1023" s="74" t="s">
        <v>1001</v>
      </c>
      <c r="G1023" s="74" t="s">
        <v>1002</v>
      </c>
      <c r="H1023" s="74">
        <v>1021</v>
      </c>
      <c r="I1023" s="74">
        <v>1021</v>
      </c>
      <c r="J1023" s="74">
        <v>30</v>
      </c>
      <c r="K1023" s="74">
        <v>37</v>
      </c>
      <c r="L1023" s="74">
        <v>70</v>
      </c>
      <c r="M1023" s="74">
        <v>51</v>
      </c>
      <c r="N1023" s="74">
        <v>47</v>
      </c>
      <c r="O1023" s="74">
        <f t="shared" si="15"/>
        <v>205</v>
      </c>
      <c r="P1023" s="74" t="s">
        <v>1083</v>
      </c>
      <c r="Q1023" s="74">
        <v>100</v>
      </c>
      <c r="R1023" s="74">
        <v>1</v>
      </c>
      <c r="S1023" s="74" t="s">
        <v>1012</v>
      </c>
      <c r="T1023" s="74">
        <v>1578</v>
      </c>
      <c r="U1023" s="74">
        <v>1593</v>
      </c>
      <c r="V1023" s="74">
        <v>1633</v>
      </c>
      <c r="W1023" s="74">
        <v>1615</v>
      </c>
      <c r="X1023" s="74">
        <v>4</v>
      </c>
      <c r="Y1023" s="74">
        <v>56</v>
      </c>
      <c r="Z1023" s="74" t="s">
        <v>1004</v>
      </c>
      <c r="AA1023" s="74" t="s">
        <v>1005</v>
      </c>
      <c r="AB1023" s="74" t="s">
        <v>1006</v>
      </c>
      <c r="AC1023" s="74" t="s">
        <v>1007</v>
      </c>
      <c r="AD1023" s="74" t="s">
        <v>1023</v>
      </c>
      <c r="AE1023" s="74" t="s">
        <v>1020</v>
      </c>
      <c r="AF1023" s="74">
        <v>10</v>
      </c>
      <c r="AG1023" s="74" t="s">
        <v>1004</v>
      </c>
      <c r="AH1023" s="74">
        <v>0</v>
      </c>
      <c r="AI1023" s="104">
        <v>0</v>
      </c>
    </row>
    <row r="1024" spans="1:35">
      <c r="A1024" s="95">
        <v>1022</v>
      </c>
      <c r="B1024" s="74" t="s">
        <v>112</v>
      </c>
      <c r="C1024" s="74" t="s">
        <v>1987</v>
      </c>
      <c r="D1024" s="74" t="s">
        <v>1987</v>
      </c>
      <c r="E1024" s="74" t="str">
        <f>HYPERLINK("[映雪.xlsx]类型!B22",'类型（5）'!$C$22)</f>
        <v>傲娇</v>
      </c>
      <c r="F1024" s="74" t="s">
        <v>1001</v>
      </c>
      <c r="G1024" s="74" t="s">
        <v>1002</v>
      </c>
      <c r="H1024" s="74">
        <v>1022</v>
      </c>
      <c r="I1024" s="74">
        <v>1022</v>
      </c>
      <c r="J1024" s="74">
        <v>350</v>
      </c>
      <c r="K1024" s="74">
        <v>55</v>
      </c>
      <c r="L1024" s="74">
        <v>66</v>
      </c>
      <c r="M1024" s="74">
        <v>59</v>
      </c>
      <c r="N1024" s="74">
        <v>84</v>
      </c>
      <c r="O1024" s="74">
        <f t="shared" si="15"/>
        <v>264</v>
      </c>
      <c r="P1024" s="74" t="s">
        <v>1026</v>
      </c>
      <c r="Q1024" s="74">
        <v>100</v>
      </c>
      <c r="R1024" s="74">
        <v>2</v>
      </c>
      <c r="S1024" s="74" t="s">
        <v>1012</v>
      </c>
      <c r="T1024" s="74">
        <v>1555</v>
      </c>
      <c r="U1024" s="74">
        <v>1570</v>
      </c>
      <c r="V1024" s="74">
        <v>1610</v>
      </c>
      <c r="W1024" s="74">
        <v>1615</v>
      </c>
      <c r="X1024" s="74">
        <v>3</v>
      </c>
      <c r="Y1024" s="74">
        <v>19</v>
      </c>
      <c r="Z1024" s="74" t="s">
        <v>1004</v>
      </c>
      <c r="AA1024" s="74" t="s">
        <v>1005</v>
      </c>
      <c r="AB1024" s="74" t="s">
        <v>1006</v>
      </c>
      <c r="AC1024" s="74" t="s">
        <v>1007</v>
      </c>
      <c r="AD1024" s="74" t="s">
        <v>1016</v>
      </c>
      <c r="AE1024" s="74" t="s">
        <v>1027</v>
      </c>
      <c r="AF1024" s="74">
        <v>7</v>
      </c>
      <c r="AG1024" s="74" t="s">
        <v>1005</v>
      </c>
      <c r="AH1024" s="74">
        <v>0</v>
      </c>
      <c r="AI1024" s="104">
        <v>0</v>
      </c>
    </row>
    <row r="1025" spans="1:35">
      <c r="A1025" s="95">
        <v>1023</v>
      </c>
      <c r="B1025" s="74" t="s">
        <v>112</v>
      </c>
      <c r="C1025" s="74" t="s">
        <v>1988</v>
      </c>
      <c r="D1025" s="74" t="s">
        <v>1988</v>
      </c>
      <c r="E1025" s="74" t="str">
        <f>HYPERLINK("[映雪.xlsx]类型!B9",'类型（5）'!$C$9)</f>
        <v>家政全能</v>
      </c>
      <c r="F1025" s="74" t="s">
        <v>1001</v>
      </c>
      <c r="G1025" s="74" t="s">
        <v>1002</v>
      </c>
      <c r="H1025" s="74">
        <v>1023</v>
      </c>
      <c r="I1025" s="74">
        <v>1023</v>
      </c>
      <c r="J1025" s="74">
        <v>350</v>
      </c>
      <c r="K1025" s="74">
        <v>41</v>
      </c>
      <c r="L1025" s="74">
        <v>64</v>
      </c>
      <c r="M1025" s="74">
        <v>74</v>
      </c>
      <c r="N1025" s="74">
        <v>87</v>
      </c>
      <c r="O1025" s="74">
        <f t="shared" si="15"/>
        <v>266</v>
      </c>
      <c r="P1025" s="74" t="s">
        <v>1681</v>
      </c>
      <c r="Q1025" s="74">
        <v>100</v>
      </c>
      <c r="R1025" s="74">
        <v>1</v>
      </c>
      <c r="S1025" s="74" t="s">
        <v>1012</v>
      </c>
      <c r="T1025" s="74">
        <v>1563</v>
      </c>
      <c r="U1025" s="74">
        <v>1578</v>
      </c>
      <c r="V1025" s="74">
        <v>1650</v>
      </c>
      <c r="W1025" s="74">
        <v>1615</v>
      </c>
      <c r="X1025" s="74">
        <v>5</v>
      </c>
      <c r="Y1025" s="74">
        <v>19</v>
      </c>
      <c r="Z1025" s="74" t="s">
        <v>1004</v>
      </c>
      <c r="AA1025" s="74" t="s">
        <v>1005</v>
      </c>
      <c r="AB1025" s="74" t="s">
        <v>1006</v>
      </c>
      <c r="AC1025" s="74" t="s">
        <v>1007</v>
      </c>
      <c r="AD1025" s="74" t="s">
        <v>1016</v>
      </c>
      <c r="AE1025" s="74" t="s">
        <v>1027</v>
      </c>
      <c r="AF1025" s="74">
        <v>2</v>
      </c>
      <c r="AG1025" s="74" t="s">
        <v>1005</v>
      </c>
      <c r="AH1025" s="74">
        <v>0</v>
      </c>
      <c r="AI1025" s="104">
        <v>0</v>
      </c>
    </row>
    <row r="1026" spans="1:35">
      <c r="A1026" s="95">
        <v>1024</v>
      </c>
      <c r="B1026" s="74" t="s">
        <v>112</v>
      </c>
      <c r="C1026" s="74" t="s">
        <v>1989</v>
      </c>
      <c r="D1026" s="74" t="s">
        <v>1989</v>
      </c>
      <c r="E1026" s="96" t="str">
        <f>HYPERLINK("[映雪.xlsx]类型!B34",'类型（5）'!$C$34)</f>
        <v>宅女</v>
      </c>
      <c r="F1026" s="74" t="s">
        <v>1001</v>
      </c>
      <c r="G1026" s="74" t="s">
        <v>1002</v>
      </c>
      <c r="H1026" s="74">
        <v>1024</v>
      </c>
      <c r="I1026" s="74">
        <v>1024</v>
      </c>
      <c r="J1026" s="74">
        <v>350</v>
      </c>
      <c r="K1026" s="74">
        <v>60</v>
      </c>
      <c r="L1026" s="74">
        <v>41</v>
      </c>
      <c r="M1026" s="74">
        <v>68</v>
      </c>
      <c r="N1026" s="74">
        <v>78</v>
      </c>
      <c r="O1026" s="74">
        <f t="shared" ref="O1026:O1089" si="16">SUM(K1026,L1026,M1026,N1026)</f>
        <v>247</v>
      </c>
      <c r="P1026" s="74" t="s">
        <v>1011</v>
      </c>
      <c r="Q1026" s="74">
        <v>100</v>
      </c>
      <c r="R1026" s="74">
        <v>1</v>
      </c>
      <c r="S1026" s="74" t="s">
        <v>1012</v>
      </c>
      <c r="T1026" s="74">
        <v>1524</v>
      </c>
      <c r="U1026" s="74">
        <v>1539</v>
      </c>
      <c r="V1026" s="74">
        <v>1606</v>
      </c>
      <c r="W1026" s="74">
        <v>1615</v>
      </c>
      <c r="X1026" s="74">
        <v>10</v>
      </c>
      <c r="Y1026" s="74">
        <v>19</v>
      </c>
      <c r="Z1026" s="74" t="s">
        <v>1004</v>
      </c>
      <c r="AA1026" s="74" t="s">
        <v>1005</v>
      </c>
      <c r="AB1026" s="74" t="s">
        <v>1006</v>
      </c>
      <c r="AC1026" s="74" t="s">
        <v>1007</v>
      </c>
      <c r="AD1026" s="74" t="s">
        <v>1008</v>
      </c>
      <c r="AE1026" s="74" t="s">
        <v>1027</v>
      </c>
      <c r="AF1026" s="74">
        <v>8</v>
      </c>
      <c r="AG1026" s="74" t="s">
        <v>1005</v>
      </c>
      <c r="AH1026" s="74">
        <v>0</v>
      </c>
      <c r="AI1026" s="104">
        <v>0</v>
      </c>
    </row>
    <row r="1027" spans="1:35">
      <c r="A1027" s="95">
        <v>1025</v>
      </c>
      <c r="B1027" s="74" t="s">
        <v>112</v>
      </c>
      <c r="C1027" s="74" t="s">
        <v>387</v>
      </c>
      <c r="D1027" s="74" t="s">
        <v>387</v>
      </c>
      <c r="E1027" s="74" t="str">
        <f>HYPERLINK("[映雪.xlsx]类型!B7",'类型（5）'!$C$7)</f>
        <v>武勇全能</v>
      </c>
      <c r="F1027" s="74" t="s">
        <v>1001</v>
      </c>
      <c r="G1027" s="74" t="s">
        <v>1002</v>
      </c>
      <c r="H1027" s="74">
        <v>1025</v>
      </c>
      <c r="I1027" s="74">
        <v>1025</v>
      </c>
      <c r="J1027" s="74">
        <v>350</v>
      </c>
      <c r="K1027" s="74">
        <v>65</v>
      </c>
      <c r="L1027" s="74">
        <v>50</v>
      </c>
      <c r="M1027" s="74">
        <v>53</v>
      </c>
      <c r="N1027" s="74">
        <v>71</v>
      </c>
      <c r="O1027" s="74">
        <f t="shared" si="16"/>
        <v>239</v>
      </c>
      <c r="P1027" s="74" t="s">
        <v>1036</v>
      </c>
      <c r="Q1027" s="74">
        <v>100</v>
      </c>
      <c r="R1027" s="74">
        <v>1</v>
      </c>
      <c r="S1027" s="74" t="s">
        <v>1012</v>
      </c>
      <c r="T1027" s="74">
        <v>1559</v>
      </c>
      <c r="U1027" s="74">
        <v>1574</v>
      </c>
      <c r="V1027" s="74">
        <v>1623</v>
      </c>
      <c r="W1027" s="74">
        <v>1615</v>
      </c>
      <c r="X1027" s="74">
        <v>97</v>
      </c>
      <c r="Y1027" s="74">
        <v>43</v>
      </c>
      <c r="Z1027" s="74" t="s">
        <v>1004</v>
      </c>
      <c r="AA1027" s="74" t="s">
        <v>1005</v>
      </c>
      <c r="AB1027" s="74" t="s">
        <v>1006</v>
      </c>
      <c r="AC1027" s="74" t="s">
        <v>1007</v>
      </c>
      <c r="AD1027" s="74" t="s">
        <v>1008</v>
      </c>
      <c r="AE1027" s="74" t="s">
        <v>1027</v>
      </c>
      <c r="AF1027" s="74">
        <v>1</v>
      </c>
      <c r="AG1027" s="74" t="s">
        <v>1004</v>
      </c>
      <c r="AH1027" s="74">
        <v>0</v>
      </c>
      <c r="AI1027" s="104">
        <v>0</v>
      </c>
    </row>
    <row r="1028" spans="1:35">
      <c r="A1028" s="95">
        <v>1026</v>
      </c>
      <c r="B1028" s="74" t="s">
        <v>112</v>
      </c>
      <c r="C1028" s="74" t="s">
        <v>1990</v>
      </c>
      <c r="D1028" s="74" t="s">
        <v>1990</v>
      </c>
      <c r="E1028" s="74" t="str">
        <f>HYPERLINK("[映雪.xlsx]类型!B2",'类型（5）'!$C$2)</f>
        <v>统御强化</v>
      </c>
      <c r="F1028" s="74" t="s">
        <v>1001</v>
      </c>
      <c r="G1028" s="74" t="s">
        <v>1002</v>
      </c>
      <c r="H1028" s="74">
        <v>1026</v>
      </c>
      <c r="I1028" s="74">
        <v>1026</v>
      </c>
      <c r="J1028" s="74">
        <v>351</v>
      </c>
      <c r="K1028" s="74">
        <v>65</v>
      </c>
      <c r="L1028" s="74">
        <v>49</v>
      </c>
      <c r="M1028" s="74">
        <v>72</v>
      </c>
      <c r="N1028" s="74">
        <v>26</v>
      </c>
      <c r="O1028" s="74">
        <f t="shared" si="16"/>
        <v>212</v>
      </c>
      <c r="P1028" s="74" t="s">
        <v>1053</v>
      </c>
      <c r="Q1028" s="74">
        <v>100</v>
      </c>
      <c r="R1028" s="74">
        <v>2</v>
      </c>
      <c r="S1028" s="74" t="s">
        <v>1012</v>
      </c>
      <c r="T1028" s="74">
        <v>1551</v>
      </c>
      <c r="U1028" s="74">
        <v>1566</v>
      </c>
      <c r="V1028" s="74">
        <v>1607</v>
      </c>
      <c r="W1028" s="74">
        <v>1615</v>
      </c>
      <c r="X1028" s="74">
        <v>4</v>
      </c>
      <c r="Y1028" s="74">
        <v>32</v>
      </c>
      <c r="Z1028" s="74" t="s">
        <v>1004</v>
      </c>
      <c r="AA1028" s="74" t="s">
        <v>1005</v>
      </c>
      <c r="AB1028" s="74" t="s">
        <v>1006</v>
      </c>
      <c r="AC1028" s="74" t="s">
        <v>1007</v>
      </c>
      <c r="AD1028" s="74" t="s">
        <v>1023</v>
      </c>
      <c r="AE1028" s="74" t="s">
        <v>1027</v>
      </c>
      <c r="AF1028" s="74">
        <v>7</v>
      </c>
      <c r="AG1028" s="74" t="s">
        <v>1004</v>
      </c>
      <c r="AH1028" s="74">
        <v>0</v>
      </c>
      <c r="AI1028" s="104">
        <v>0</v>
      </c>
    </row>
    <row r="1029" spans="1:35">
      <c r="A1029" s="95">
        <v>1027</v>
      </c>
      <c r="B1029" s="74" t="s">
        <v>112</v>
      </c>
      <c r="C1029" s="74" t="s">
        <v>1991</v>
      </c>
      <c r="D1029" s="74" t="s">
        <v>1991</v>
      </c>
      <c r="E1029" s="96" t="str">
        <f>HYPERLINK("[映雪.xlsx]类型!B5",'类型（5）'!$C$5)</f>
        <v>家政强化</v>
      </c>
      <c r="F1029" s="74" t="s">
        <v>1001</v>
      </c>
      <c r="G1029" s="74" t="s">
        <v>1002</v>
      </c>
      <c r="H1029" s="74">
        <v>1027</v>
      </c>
      <c r="I1029" s="74">
        <v>1027</v>
      </c>
      <c r="J1029" s="74">
        <v>351</v>
      </c>
      <c r="K1029" s="74">
        <v>56</v>
      </c>
      <c r="L1029" s="74">
        <v>36</v>
      </c>
      <c r="M1029" s="74">
        <v>64</v>
      </c>
      <c r="N1029" s="74">
        <v>84</v>
      </c>
      <c r="O1029" s="74">
        <f t="shared" si="16"/>
        <v>240</v>
      </c>
      <c r="P1029" s="74" t="s">
        <v>1029</v>
      </c>
      <c r="Q1029" s="74">
        <v>100</v>
      </c>
      <c r="R1029" s="74">
        <v>1</v>
      </c>
      <c r="S1029" s="74" t="s">
        <v>1012</v>
      </c>
      <c r="T1029" s="74">
        <v>1569</v>
      </c>
      <c r="U1029" s="74">
        <v>1584</v>
      </c>
      <c r="V1029" s="74">
        <v>1615</v>
      </c>
      <c r="W1029" s="74">
        <v>1615</v>
      </c>
      <c r="X1029" s="74">
        <v>93</v>
      </c>
      <c r="Y1029" s="74">
        <v>32</v>
      </c>
      <c r="Z1029" s="74" t="s">
        <v>1004</v>
      </c>
      <c r="AA1029" s="74" t="s">
        <v>1004</v>
      </c>
      <c r="AB1029" s="74" t="s">
        <v>1006</v>
      </c>
      <c r="AC1029" s="74" t="s">
        <v>1007</v>
      </c>
      <c r="AD1029" s="74" t="s">
        <v>1016</v>
      </c>
      <c r="AE1029" s="74" t="s">
        <v>1009</v>
      </c>
      <c r="AF1029" s="74">
        <v>6</v>
      </c>
      <c r="AG1029" s="74" t="s">
        <v>1004</v>
      </c>
      <c r="AH1029" s="74">
        <v>0</v>
      </c>
      <c r="AI1029" s="104">
        <v>0</v>
      </c>
    </row>
    <row r="1030" spans="1:35">
      <c r="A1030" s="95">
        <v>1028</v>
      </c>
      <c r="B1030" s="74" t="s">
        <v>112</v>
      </c>
      <c r="C1030" s="74" t="s">
        <v>1992</v>
      </c>
      <c r="D1030" s="74" t="s">
        <v>1992</v>
      </c>
      <c r="E1030" s="74" t="str">
        <f>HYPERLINK("[映雪.xlsx]类型!B1",'类型（5）'!$C$1)</f>
        <v>均衡</v>
      </c>
      <c r="F1030" s="74" t="s">
        <v>1001</v>
      </c>
      <c r="G1030" s="74" t="s">
        <v>1002</v>
      </c>
      <c r="H1030" s="74">
        <v>1028</v>
      </c>
      <c r="I1030" s="74">
        <v>1028</v>
      </c>
      <c r="J1030" s="74">
        <v>351</v>
      </c>
      <c r="K1030" s="74">
        <v>19</v>
      </c>
      <c r="L1030" s="74">
        <v>6</v>
      </c>
      <c r="M1030" s="74">
        <v>7</v>
      </c>
      <c r="N1030" s="74">
        <v>11</v>
      </c>
      <c r="O1030" s="74">
        <f t="shared" si="16"/>
        <v>43</v>
      </c>
      <c r="P1030" s="74" t="s">
        <v>1058</v>
      </c>
      <c r="Q1030" s="74">
        <v>100</v>
      </c>
      <c r="R1030" s="74">
        <v>1</v>
      </c>
      <c r="S1030" s="74" t="s">
        <v>1012</v>
      </c>
      <c r="T1030" s="74">
        <v>1577</v>
      </c>
      <c r="U1030" s="74">
        <v>1592</v>
      </c>
      <c r="V1030" s="74">
        <v>1640</v>
      </c>
      <c r="W1030" s="74">
        <v>1615</v>
      </c>
      <c r="X1030" s="74">
        <v>79</v>
      </c>
      <c r="Y1030" s="74">
        <v>32</v>
      </c>
      <c r="Z1030" s="74" t="s">
        <v>1004</v>
      </c>
      <c r="AA1030" s="74" t="s">
        <v>1005</v>
      </c>
      <c r="AB1030" s="74" t="s">
        <v>1006</v>
      </c>
      <c r="AC1030" s="74" t="s">
        <v>1007</v>
      </c>
      <c r="AD1030" s="74" t="s">
        <v>1023</v>
      </c>
      <c r="AE1030" s="74" t="s">
        <v>1027</v>
      </c>
      <c r="AF1030" s="74">
        <v>1</v>
      </c>
      <c r="AG1030" s="74" t="s">
        <v>1004</v>
      </c>
      <c r="AH1030" s="74">
        <v>0</v>
      </c>
      <c r="AI1030" s="104">
        <v>0</v>
      </c>
    </row>
    <row r="1031" spans="1:35">
      <c r="A1031" s="95">
        <v>1029</v>
      </c>
      <c r="B1031" s="74" t="s">
        <v>112</v>
      </c>
      <c r="C1031" s="74" t="s">
        <v>1993</v>
      </c>
      <c r="D1031" s="74" t="s">
        <v>1993</v>
      </c>
      <c r="E1031" s="74" t="str">
        <f>HYPERLINK("[映雪.xlsx]类型!B4",'类型（5）'!$C$4)</f>
        <v>智慧强化</v>
      </c>
      <c r="F1031" s="74" t="s">
        <v>1001</v>
      </c>
      <c r="G1031" s="74" t="s">
        <v>1002</v>
      </c>
      <c r="H1031" s="74">
        <v>1029</v>
      </c>
      <c r="I1031" s="74">
        <v>1029</v>
      </c>
      <c r="J1031" s="74">
        <v>351</v>
      </c>
      <c r="K1031" s="74">
        <v>76</v>
      </c>
      <c r="L1031" s="74">
        <v>64</v>
      </c>
      <c r="M1031" s="74">
        <v>78</v>
      </c>
      <c r="N1031" s="74">
        <v>78</v>
      </c>
      <c r="O1031" s="74">
        <f t="shared" si="16"/>
        <v>296</v>
      </c>
      <c r="P1031" s="74" t="s">
        <v>1019</v>
      </c>
      <c r="Q1031" s="74">
        <v>100</v>
      </c>
      <c r="R1031" s="74">
        <v>1</v>
      </c>
      <c r="S1031" s="74" t="s">
        <v>1012</v>
      </c>
      <c r="T1031" s="74">
        <v>1566</v>
      </c>
      <c r="U1031" s="74">
        <v>1581</v>
      </c>
      <c r="V1031" s="74">
        <v>1630</v>
      </c>
      <c r="W1031" s="74">
        <v>1615</v>
      </c>
      <c r="X1031" s="74">
        <v>85</v>
      </c>
      <c r="Y1031" s="74">
        <v>32</v>
      </c>
      <c r="Z1031" s="74" t="s">
        <v>1004</v>
      </c>
      <c r="AA1031" s="74" t="s">
        <v>1005</v>
      </c>
      <c r="AB1031" s="74" t="s">
        <v>1006</v>
      </c>
      <c r="AC1031" s="74" t="s">
        <v>1007</v>
      </c>
      <c r="AD1031" s="74" t="s">
        <v>1008</v>
      </c>
      <c r="AE1031" s="74" t="s">
        <v>1020</v>
      </c>
      <c r="AF1031" s="74">
        <v>8</v>
      </c>
      <c r="AG1031" s="74" t="s">
        <v>1004</v>
      </c>
      <c r="AH1031" s="74">
        <v>0</v>
      </c>
      <c r="AI1031" s="104">
        <v>0</v>
      </c>
    </row>
    <row r="1032" spans="1:35">
      <c r="A1032" s="95">
        <v>1030</v>
      </c>
      <c r="B1032" s="74" t="s">
        <v>112</v>
      </c>
      <c r="C1032" s="74" t="s">
        <v>1994</v>
      </c>
      <c r="D1032" s="74" t="s">
        <v>1994</v>
      </c>
      <c r="E1032" s="74" t="str">
        <f>HYPERLINK("[映雪.xlsx]类型!B2",'类型（5）'!$C$2)</f>
        <v>统御强化</v>
      </c>
      <c r="F1032" s="74" t="s">
        <v>1001</v>
      </c>
      <c r="G1032" s="74" t="s">
        <v>1002</v>
      </c>
      <c r="H1032" s="74">
        <v>1030</v>
      </c>
      <c r="I1032" s="74">
        <v>1030</v>
      </c>
      <c r="J1032" s="74">
        <v>106</v>
      </c>
      <c r="K1032" s="74">
        <v>71</v>
      </c>
      <c r="L1032" s="74">
        <v>62</v>
      </c>
      <c r="M1032" s="74">
        <v>73</v>
      </c>
      <c r="N1032" s="74">
        <v>73</v>
      </c>
      <c r="O1032" s="74">
        <f t="shared" si="16"/>
        <v>279</v>
      </c>
      <c r="P1032" s="74" t="s">
        <v>1064</v>
      </c>
      <c r="Q1032" s="74">
        <v>100</v>
      </c>
      <c r="R1032" s="74">
        <v>1</v>
      </c>
      <c r="S1032" s="74" t="s">
        <v>1012</v>
      </c>
      <c r="T1032" s="74">
        <v>1581</v>
      </c>
      <c r="U1032" s="74">
        <v>1596</v>
      </c>
      <c r="V1032" s="74">
        <v>1634</v>
      </c>
      <c r="W1032" s="74">
        <v>1615</v>
      </c>
      <c r="X1032" s="74">
        <v>7</v>
      </c>
      <c r="Y1032" s="74">
        <v>58</v>
      </c>
      <c r="Z1032" s="74" t="s">
        <v>1004</v>
      </c>
      <c r="AA1032" s="74" t="s">
        <v>1005</v>
      </c>
      <c r="AB1032" s="74" t="s">
        <v>1006</v>
      </c>
      <c r="AC1032" s="74" t="s">
        <v>1148</v>
      </c>
      <c r="AD1032" s="74" t="s">
        <v>1008</v>
      </c>
      <c r="AE1032" s="74" t="s">
        <v>1013</v>
      </c>
      <c r="AF1032" s="74">
        <v>11</v>
      </c>
      <c r="AG1032" s="74" t="s">
        <v>1004</v>
      </c>
      <c r="AH1032" s="74">
        <v>0</v>
      </c>
      <c r="AI1032" s="104">
        <v>0</v>
      </c>
    </row>
    <row r="1033" spans="1:35">
      <c r="A1033" s="95">
        <v>1031</v>
      </c>
      <c r="B1033" s="74" t="s">
        <v>112</v>
      </c>
      <c r="C1033" s="74" t="s">
        <v>1995</v>
      </c>
      <c r="D1033" s="74" t="s">
        <v>1995</v>
      </c>
      <c r="E1033" s="96" t="str">
        <f>HYPERLINK("[映雪.xlsx]类型!B21",'类型（5）'!$C$21)</f>
        <v>游魂</v>
      </c>
      <c r="F1033" s="74" t="s">
        <v>1001</v>
      </c>
      <c r="G1033" s="74" t="s">
        <v>1002</v>
      </c>
      <c r="H1033" s="74">
        <v>1031</v>
      </c>
      <c r="I1033" s="74">
        <v>1031</v>
      </c>
      <c r="J1033" s="74">
        <v>106</v>
      </c>
      <c r="K1033" s="74">
        <v>40</v>
      </c>
      <c r="L1033" s="74">
        <v>58</v>
      </c>
      <c r="M1033" s="74">
        <v>63</v>
      </c>
      <c r="N1033" s="74">
        <v>52</v>
      </c>
      <c r="O1033" s="74">
        <f t="shared" si="16"/>
        <v>213</v>
      </c>
      <c r="P1033" s="74" t="s">
        <v>1037</v>
      </c>
      <c r="Q1033" s="74">
        <v>100</v>
      </c>
      <c r="R1033" s="74">
        <v>1</v>
      </c>
      <c r="S1033" s="74" t="s">
        <v>1012</v>
      </c>
      <c r="T1033" s="74">
        <v>1538</v>
      </c>
      <c r="U1033" s="74">
        <v>1553</v>
      </c>
      <c r="V1033" s="74">
        <v>1612</v>
      </c>
      <c r="W1033" s="74">
        <v>1615</v>
      </c>
      <c r="X1033" s="74">
        <v>5</v>
      </c>
      <c r="Y1033" s="74">
        <v>58</v>
      </c>
      <c r="Z1033" s="74" t="s">
        <v>1004</v>
      </c>
      <c r="AA1033" s="74" t="s">
        <v>1005</v>
      </c>
      <c r="AB1033" s="74" t="s">
        <v>1006</v>
      </c>
      <c r="AC1033" s="74" t="s">
        <v>1007</v>
      </c>
      <c r="AD1033" s="74" t="s">
        <v>1023</v>
      </c>
      <c r="AE1033" s="74" t="s">
        <v>1013</v>
      </c>
      <c r="AF1033" s="74">
        <v>9</v>
      </c>
      <c r="AG1033" s="74" t="s">
        <v>1005</v>
      </c>
      <c r="AH1033" s="74">
        <v>0</v>
      </c>
      <c r="AI1033" s="104">
        <v>0</v>
      </c>
    </row>
    <row r="1034" spans="1:35">
      <c r="A1034" s="95">
        <v>1032</v>
      </c>
      <c r="B1034" s="74" t="s">
        <v>112</v>
      </c>
      <c r="C1034" s="74" t="s">
        <v>1996</v>
      </c>
      <c r="D1034" s="74" t="s">
        <v>1996</v>
      </c>
      <c r="E1034" s="74" t="str">
        <f>HYPERLINK("[映雪.xlsx]类型!B46",'类型（5）'!$C$46)</f>
        <v>麻将</v>
      </c>
      <c r="F1034" s="74" t="s">
        <v>1001</v>
      </c>
      <c r="G1034" s="74" t="s">
        <v>1002</v>
      </c>
      <c r="H1034" s="74">
        <v>1032</v>
      </c>
      <c r="I1034" s="74">
        <v>1032</v>
      </c>
      <c r="J1034" s="74">
        <v>106</v>
      </c>
      <c r="K1034" s="74">
        <v>52</v>
      </c>
      <c r="L1034" s="74">
        <v>39</v>
      </c>
      <c r="M1034" s="74">
        <v>60</v>
      </c>
      <c r="N1034" s="74">
        <v>67</v>
      </c>
      <c r="O1034" s="74">
        <f t="shared" si="16"/>
        <v>218</v>
      </c>
      <c r="P1034" s="74" t="s">
        <v>1031</v>
      </c>
      <c r="Q1034" s="74">
        <v>100</v>
      </c>
      <c r="R1034" s="74">
        <v>1</v>
      </c>
      <c r="S1034" s="74" t="s">
        <v>1012</v>
      </c>
      <c r="T1034" s="74">
        <v>1542</v>
      </c>
      <c r="U1034" s="74">
        <v>1557</v>
      </c>
      <c r="V1034" s="74">
        <v>1620</v>
      </c>
      <c r="W1034" s="74">
        <v>1615</v>
      </c>
      <c r="X1034" s="74">
        <v>10</v>
      </c>
      <c r="Y1034" s="74">
        <v>58</v>
      </c>
      <c r="Z1034" s="74" t="s">
        <v>1004</v>
      </c>
      <c r="AA1034" s="74" t="s">
        <v>1005</v>
      </c>
      <c r="AB1034" s="74" t="s">
        <v>1006</v>
      </c>
      <c r="AC1034" s="74" t="s">
        <v>1007</v>
      </c>
      <c r="AD1034" s="74" t="s">
        <v>1023</v>
      </c>
      <c r="AE1034" s="74" t="s">
        <v>1013</v>
      </c>
      <c r="AF1034" s="74">
        <v>3</v>
      </c>
      <c r="AG1034" s="74" t="s">
        <v>1004</v>
      </c>
      <c r="AH1034" s="74">
        <v>0</v>
      </c>
      <c r="AI1034" s="104">
        <v>0</v>
      </c>
    </row>
    <row r="1035" spans="1:35">
      <c r="A1035" s="95">
        <v>1033</v>
      </c>
      <c r="B1035" s="74" t="s">
        <v>112</v>
      </c>
      <c r="C1035" s="74" t="s">
        <v>1997</v>
      </c>
      <c r="D1035" s="74" t="s">
        <v>1997</v>
      </c>
      <c r="E1035" s="74" t="str">
        <f>HYPERLINK("[映雪.xlsx]类型!B6",'类型（5）'!$C$6)</f>
        <v>统御全能</v>
      </c>
      <c r="F1035" s="74" t="s">
        <v>1001</v>
      </c>
      <c r="G1035" s="74" t="s">
        <v>1002</v>
      </c>
      <c r="H1035" s="74">
        <v>1033</v>
      </c>
      <c r="I1035" s="74">
        <v>1033</v>
      </c>
      <c r="J1035" s="74">
        <v>106</v>
      </c>
      <c r="K1035" s="74">
        <v>68</v>
      </c>
      <c r="L1035" s="74">
        <v>55</v>
      </c>
      <c r="M1035" s="74">
        <v>65</v>
      </c>
      <c r="N1035" s="74">
        <v>72</v>
      </c>
      <c r="O1035" s="74">
        <f t="shared" si="16"/>
        <v>260</v>
      </c>
      <c r="P1035" s="74" t="s">
        <v>1046</v>
      </c>
      <c r="Q1035" s="74">
        <v>100</v>
      </c>
      <c r="R1035" s="74">
        <v>1</v>
      </c>
      <c r="S1035" s="74" t="s">
        <v>1012</v>
      </c>
      <c r="T1035" s="74">
        <v>1547</v>
      </c>
      <c r="U1035" s="74">
        <v>1562</v>
      </c>
      <c r="V1035" s="74">
        <v>1601</v>
      </c>
      <c r="W1035" s="74">
        <v>1615</v>
      </c>
      <c r="X1035" s="74">
        <v>77</v>
      </c>
      <c r="Y1035" s="74">
        <v>58</v>
      </c>
      <c r="Z1035" s="74" t="s">
        <v>1004</v>
      </c>
      <c r="AA1035" s="74" t="s">
        <v>1005</v>
      </c>
      <c r="AB1035" s="74" t="s">
        <v>1006</v>
      </c>
      <c r="AC1035" s="74" t="s">
        <v>1007</v>
      </c>
      <c r="AD1035" s="74" t="s">
        <v>1008</v>
      </c>
      <c r="AE1035" s="74" t="s">
        <v>1013</v>
      </c>
      <c r="AF1035" s="74">
        <v>8</v>
      </c>
      <c r="AG1035" s="74" t="s">
        <v>1005</v>
      </c>
      <c r="AH1035" s="74">
        <v>0</v>
      </c>
      <c r="AI1035" s="104">
        <v>0</v>
      </c>
    </row>
    <row r="1036" spans="1:35">
      <c r="A1036" s="95">
        <v>1034</v>
      </c>
      <c r="B1036" s="74" t="s">
        <v>112</v>
      </c>
      <c r="C1036" s="74" t="s">
        <v>1998</v>
      </c>
      <c r="D1036" s="74" t="s">
        <v>1998</v>
      </c>
      <c r="E1036" s="74" t="str">
        <f>HYPERLINK("[映雪.xlsx]类型!B30",'类型（5）'!$C$30)</f>
        <v>黑幕</v>
      </c>
      <c r="F1036" s="74" t="s">
        <v>1001</v>
      </c>
      <c r="G1036" s="74" t="s">
        <v>1002</v>
      </c>
      <c r="H1036" s="74">
        <v>1034</v>
      </c>
      <c r="I1036" s="74">
        <v>1034</v>
      </c>
      <c r="J1036" s="74">
        <v>106</v>
      </c>
      <c r="K1036" s="74">
        <v>26</v>
      </c>
      <c r="L1036" s="74">
        <v>79</v>
      </c>
      <c r="M1036" s="74">
        <v>49</v>
      </c>
      <c r="N1036" s="74">
        <v>32</v>
      </c>
      <c r="O1036" s="74">
        <f t="shared" si="16"/>
        <v>186</v>
      </c>
      <c r="P1036" s="74" t="s">
        <v>1044</v>
      </c>
      <c r="Q1036" s="74">
        <v>100</v>
      </c>
      <c r="R1036" s="74">
        <v>1</v>
      </c>
      <c r="S1036" s="74" t="s">
        <v>1012</v>
      </c>
      <c r="T1036" s="74">
        <v>1572</v>
      </c>
      <c r="U1036" s="74">
        <v>1587</v>
      </c>
      <c r="V1036" s="74">
        <v>1622</v>
      </c>
      <c r="W1036" s="74">
        <v>1615</v>
      </c>
      <c r="X1036" s="74">
        <v>45</v>
      </c>
      <c r="Y1036" s="74">
        <v>11</v>
      </c>
      <c r="Z1036" s="74" t="s">
        <v>1004</v>
      </c>
      <c r="AA1036" s="74" t="s">
        <v>1005</v>
      </c>
      <c r="AB1036" s="74" t="s">
        <v>1054</v>
      </c>
      <c r="AC1036" s="74" t="s">
        <v>1062</v>
      </c>
      <c r="AD1036" s="74" t="s">
        <v>1008</v>
      </c>
      <c r="AE1036" s="74" t="s">
        <v>1020</v>
      </c>
      <c r="AF1036" s="74">
        <v>15</v>
      </c>
      <c r="AG1036" s="74" t="s">
        <v>1005</v>
      </c>
      <c r="AH1036" s="74">
        <v>0</v>
      </c>
      <c r="AI1036" s="104">
        <v>21</v>
      </c>
    </row>
    <row r="1037" spans="1:35">
      <c r="A1037" s="95">
        <v>1035</v>
      </c>
      <c r="B1037" s="74" t="s">
        <v>112</v>
      </c>
      <c r="C1037" s="74" t="s">
        <v>867</v>
      </c>
      <c r="D1037" s="74" t="s">
        <v>867</v>
      </c>
      <c r="E1037" s="74" t="str">
        <f>HYPERLINK("[映雪.xlsx]类型!B2",'类型（5）'!$C$2)</f>
        <v>统御强化</v>
      </c>
      <c r="F1037" s="74" t="s">
        <v>1001</v>
      </c>
      <c r="G1037" s="74" t="s">
        <v>1002</v>
      </c>
      <c r="H1037" s="74">
        <v>1035</v>
      </c>
      <c r="I1037" s="74">
        <v>1035</v>
      </c>
      <c r="J1037" s="74">
        <v>106</v>
      </c>
      <c r="K1037" s="74">
        <v>82</v>
      </c>
      <c r="L1037" s="74">
        <v>60</v>
      </c>
      <c r="M1037" s="74">
        <v>79</v>
      </c>
      <c r="N1037" s="74">
        <v>55</v>
      </c>
      <c r="O1037" s="74">
        <f t="shared" si="16"/>
        <v>276</v>
      </c>
      <c r="P1037" s="74" t="s">
        <v>1056</v>
      </c>
      <c r="Q1037" s="74">
        <v>100</v>
      </c>
      <c r="R1037" s="74">
        <v>1</v>
      </c>
      <c r="S1037" s="74" t="s">
        <v>1012</v>
      </c>
      <c r="T1037" s="74">
        <v>1550</v>
      </c>
      <c r="U1037" s="74">
        <v>1565</v>
      </c>
      <c r="V1037" s="74">
        <v>1612</v>
      </c>
      <c r="W1037" s="74">
        <v>1615</v>
      </c>
      <c r="X1037" s="74">
        <v>55</v>
      </c>
      <c r="Y1037" s="74">
        <v>11</v>
      </c>
      <c r="Z1037" s="74" t="s">
        <v>1004</v>
      </c>
      <c r="AA1037" s="74" t="s">
        <v>1005</v>
      </c>
      <c r="AB1037" s="74" t="s">
        <v>1006</v>
      </c>
      <c r="AC1037" s="74" t="s">
        <v>1007</v>
      </c>
      <c r="AD1037" s="74" t="s">
        <v>1016</v>
      </c>
      <c r="AE1037" s="74" t="s">
        <v>1009</v>
      </c>
      <c r="AF1037" s="74">
        <v>12</v>
      </c>
      <c r="AG1037" s="74" t="s">
        <v>1004</v>
      </c>
      <c r="AH1037" s="74">
        <v>0</v>
      </c>
      <c r="AI1037" s="104">
        <v>0</v>
      </c>
    </row>
    <row r="1038" spans="1:35">
      <c r="A1038" s="95">
        <v>1036</v>
      </c>
      <c r="B1038" s="74" t="s">
        <v>112</v>
      </c>
      <c r="C1038" s="74" t="s">
        <v>1999</v>
      </c>
      <c r="D1038" s="74" t="s">
        <v>1999</v>
      </c>
      <c r="E1038" s="74" t="str">
        <f>HYPERLINK("[映雪.xlsx]类型!B9",'类型（5）'!$C$9)</f>
        <v>家政全能</v>
      </c>
      <c r="F1038" s="74" t="s">
        <v>1001</v>
      </c>
      <c r="G1038" s="74" t="s">
        <v>1002</v>
      </c>
      <c r="H1038" s="74">
        <v>1036</v>
      </c>
      <c r="I1038" s="74">
        <v>1036</v>
      </c>
      <c r="J1038" s="74">
        <v>106</v>
      </c>
      <c r="K1038" s="74">
        <v>68</v>
      </c>
      <c r="L1038" s="74">
        <v>52</v>
      </c>
      <c r="M1038" s="74">
        <v>66</v>
      </c>
      <c r="N1038" s="74">
        <v>79</v>
      </c>
      <c r="O1038" s="74">
        <f t="shared" si="16"/>
        <v>265</v>
      </c>
      <c r="P1038" s="74" t="s">
        <v>1051</v>
      </c>
      <c r="Q1038" s="74">
        <v>100</v>
      </c>
      <c r="R1038" s="74">
        <v>1</v>
      </c>
      <c r="S1038" s="74" t="s">
        <v>1012</v>
      </c>
      <c r="T1038" s="74">
        <v>1566</v>
      </c>
      <c r="U1038" s="74">
        <v>1581</v>
      </c>
      <c r="V1038" s="74">
        <v>1615</v>
      </c>
      <c r="W1038" s="74">
        <v>1615</v>
      </c>
      <c r="X1038" s="74">
        <v>5</v>
      </c>
      <c r="Y1038" s="74">
        <v>11</v>
      </c>
      <c r="Z1038" s="74" t="s">
        <v>1004</v>
      </c>
      <c r="AA1038" s="74" t="s">
        <v>1004</v>
      </c>
      <c r="AB1038" s="74" t="s">
        <v>1006</v>
      </c>
      <c r="AC1038" s="74" t="s">
        <v>1148</v>
      </c>
      <c r="AD1038" s="74" t="s">
        <v>1008</v>
      </c>
      <c r="AE1038" s="74" t="s">
        <v>1009</v>
      </c>
      <c r="AF1038" s="74">
        <v>3</v>
      </c>
      <c r="AG1038" s="74" t="s">
        <v>1005</v>
      </c>
      <c r="AH1038" s="74">
        <v>0</v>
      </c>
      <c r="AI1038" s="104">
        <v>0</v>
      </c>
    </row>
    <row r="1039" spans="1:35">
      <c r="A1039" s="95">
        <v>1037</v>
      </c>
      <c r="B1039" s="74" t="s">
        <v>112</v>
      </c>
      <c r="C1039" s="74" t="s">
        <v>2000</v>
      </c>
      <c r="D1039" s="74" t="s">
        <v>2000</v>
      </c>
      <c r="E1039" s="74" t="str">
        <f>HYPERLINK("[映雪.xlsx]类型!B46",'类型（5）'!$C$46)</f>
        <v>麻将</v>
      </c>
      <c r="F1039" s="74" t="s">
        <v>1001</v>
      </c>
      <c r="G1039" s="74" t="s">
        <v>1002</v>
      </c>
      <c r="H1039" s="74">
        <v>1037</v>
      </c>
      <c r="I1039" s="74">
        <v>1037</v>
      </c>
      <c r="J1039" s="74">
        <v>106</v>
      </c>
      <c r="K1039" s="74">
        <v>52</v>
      </c>
      <c r="L1039" s="74">
        <v>62</v>
      </c>
      <c r="M1039" s="74">
        <v>53</v>
      </c>
      <c r="N1039" s="74">
        <v>63</v>
      </c>
      <c r="O1039" s="74">
        <f t="shared" si="16"/>
        <v>230</v>
      </c>
      <c r="P1039" s="74" t="s">
        <v>1047</v>
      </c>
      <c r="Q1039" s="74">
        <v>100</v>
      </c>
      <c r="R1039" s="74">
        <v>1</v>
      </c>
      <c r="S1039" s="74" t="s">
        <v>1012</v>
      </c>
      <c r="T1039" s="74">
        <v>1571</v>
      </c>
      <c r="U1039" s="74">
        <v>1586</v>
      </c>
      <c r="V1039" s="74">
        <v>1630</v>
      </c>
      <c r="W1039" s="74">
        <v>1615</v>
      </c>
      <c r="X1039" s="74">
        <v>8</v>
      </c>
      <c r="Y1039" s="74">
        <v>11</v>
      </c>
      <c r="Z1039" s="74" t="s">
        <v>1004</v>
      </c>
      <c r="AA1039" s="74" t="s">
        <v>1005</v>
      </c>
      <c r="AB1039" s="74" t="s">
        <v>1006</v>
      </c>
      <c r="AC1039" s="74" t="s">
        <v>1007</v>
      </c>
      <c r="AD1039" s="74" t="s">
        <v>1023</v>
      </c>
      <c r="AE1039" s="74" t="s">
        <v>1009</v>
      </c>
      <c r="AF1039" s="74">
        <v>6</v>
      </c>
      <c r="AG1039" s="74" t="s">
        <v>1004</v>
      </c>
      <c r="AH1039" s="74">
        <v>0</v>
      </c>
      <c r="AI1039" s="104">
        <v>0</v>
      </c>
    </row>
    <row r="1040" spans="1:35">
      <c r="A1040" s="95">
        <v>1038</v>
      </c>
      <c r="B1040" s="74" t="s">
        <v>112</v>
      </c>
      <c r="C1040" s="74" t="s">
        <v>2001</v>
      </c>
      <c r="D1040" s="74" t="s">
        <v>2001</v>
      </c>
      <c r="E1040" s="74" t="str">
        <f>HYPERLINK("[映雪.xlsx]类型!B46",'类型（5）'!$C$46)</f>
        <v>麻将</v>
      </c>
      <c r="F1040" s="74" t="s">
        <v>1001</v>
      </c>
      <c r="G1040" s="74" t="s">
        <v>1002</v>
      </c>
      <c r="H1040" s="74">
        <v>1038</v>
      </c>
      <c r="I1040" s="74">
        <v>1038</v>
      </c>
      <c r="J1040" s="74">
        <v>106</v>
      </c>
      <c r="K1040" s="74">
        <v>50</v>
      </c>
      <c r="L1040" s="74">
        <v>48</v>
      </c>
      <c r="M1040" s="74">
        <v>70</v>
      </c>
      <c r="N1040" s="74">
        <v>66</v>
      </c>
      <c r="O1040" s="74">
        <f t="shared" si="16"/>
        <v>234</v>
      </c>
      <c r="P1040" s="74" t="s">
        <v>1029</v>
      </c>
      <c r="Q1040" s="74">
        <v>100</v>
      </c>
      <c r="R1040" s="74">
        <v>1</v>
      </c>
      <c r="S1040" s="74" t="s">
        <v>1012</v>
      </c>
      <c r="T1040" s="74">
        <v>1570</v>
      </c>
      <c r="U1040" s="74">
        <v>1585</v>
      </c>
      <c r="V1040" s="74">
        <v>1614</v>
      </c>
      <c r="W1040" s="74">
        <v>1615</v>
      </c>
      <c r="X1040" s="74">
        <v>85</v>
      </c>
      <c r="Y1040" s="74">
        <v>11</v>
      </c>
      <c r="Z1040" s="74" t="s">
        <v>1004</v>
      </c>
      <c r="AA1040" s="74" t="s">
        <v>1004</v>
      </c>
      <c r="AB1040" s="74" t="s">
        <v>1006</v>
      </c>
      <c r="AC1040" s="74" t="s">
        <v>1007</v>
      </c>
      <c r="AD1040" s="74" t="s">
        <v>1023</v>
      </c>
      <c r="AE1040" s="74" t="s">
        <v>1009</v>
      </c>
      <c r="AF1040" s="74">
        <v>5</v>
      </c>
      <c r="AG1040" s="74" t="s">
        <v>1004</v>
      </c>
      <c r="AH1040" s="74">
        <v>0</v>
      </c>
      <c r="AI1040" s="104">
        <v>0</v>
      </c>
    </row>
    <row r="1041" spans="1:35">
      <c r="A1041" s="95">
        <v>1039</v>
      </c>
      <c r="B1041" s="74" t="s">
        <v>52</v>
      </c>
      <c r="C1041" s="74" t="s">
        <v>512</v>
      </c>
      <c r="D1041" s="74" t="s">
        <v>512</v>
      </c>
      <c r="E1041" s="74" t="str">
        <f>HYPERLINK("[映雪.xlsx]类型!B13",'类型（5）'!$C$13)</f>
        <v>贤者</v>
      </c>
      <c r="F1041" s="74" t="s">
        <v>1001</v>
      </c>
      <c r="G1041" s="74" t="s">
        <v>1002</v>
      </c>
      <c r="H1041" s="74">
        <v>1039</v>
      </c>
      <c r="I1041" s="74">
        <v>1039</v>
      </c>
      <c r="J1041" s="74">
        <v>106</v>
      </c>
      <c r="K1041" s="74">
        <v>78</v>
      </c>
      <c r="L1041" s="74">
        <v>79</v>
      </c>
      <c r="M1041" s="74">
        <v>69</v>
      </c>
      <c r="N1041" s="74">
        <v>51</v>
      </c>
      <c r="O1041" s="74">
        <f t="shared" si="16"/>
        <v>277</v>
      </c>
      <c r="P1041" s="74" t="s">
        <v>1091</v>
      </c>
      <c r="Q1041" s="74">
        <v>100</v>
      </c>
      <c r="R1041" s="74">
        <v>1</v>
      </c>
      <c r="S1041" s="74" t="s">
        <v>1012</v>
      </c>
      <c r="T1041" s="74">
        <v>1551</v>
      </c>
      <c r="U1041" s="74">
        <v>1566</v>
      </c>
      <c r="V1041" s="74">
        <v>1614</v>
      </c>
      <c r="W1041" s="74">
        <v>1615</v>
      </c>
      <c r="X1041" s="74">
        <v>99</v>
      </c>
      <c r="Y1041" s="74">
        <v>50</v>
      </c>
      <c r="Z1041" s="74" t="s">
        <v>1004</v>
      </c>
      <c r="AA1041" s="74" t="s">
        <v>1005</v>
      </c>
      <c r="AB1041" s="74" t="s">
        <v>1006</v>
      </c>
      <c r="AC1041" s="74" t="s">
        <v>1007</v>
      </c>
      <c r="AD1041" s="74" t="s">
        <v>1008</v>
      </c>
      <c r="AE1041" s="74" t="s">
        <v>1027</v>
      </c>
      <c r="AF1041" s="74">
        <v>13</v>
      </c>
      <c r="AG1041" s="74" t="s">
        <v>1005</v>
      </c>
      <c r="AH1041" s="74">
        <v>0</v>
      </c>
      <c r="AI1041" s="104">
        <v>0</v>
      </c>
    </row>
    <row r="1042" spans="1:35">
      <c r="A1042" s="95">
        <v>1040</v>
      </c>
      <c r="B1042" s="74" t="s">
        <v>52</v>
      </c>
      <c r="C1042" s="74" t="s">
        <v>2002</v>
      </c>
      <c r="D1042" s="74" t="s">
        <v>2002</v>
      </c>
      <c r="E1042" s="74" t="str">
        <f>HYPERLINK("[映雪.xlsx]类型!B7",'类型（5）'!$C$7)</f>
        <v>武勇全能</v>
      </c>
      <c r="F1042" s="74" t="s">
        <v>1001</v>
      </c>
      <c r="G1042" s="74" t="s">
        <v>1002</v>
      </c>
      <c r="H1042" s="74">
        <v>1040</v>
      </c>
      <c r="I1042" s="74">
        <v>1040</v>
      </c>
      <c r="J1042" s="74">
        <v>106</v>
      </c>
      <c r="K1042" s="74">
        <v>45</v>
      </c>
      <c r="L1042" s="74">
        <v>74</v>
      </c>
      <c r="M1042" s="74">
        <v>36</v>
      </c>
      <c r="N1042" s="74">
        <v>30</v>
      </c>
      <c r="O1042" s="74">
        <f t="shared" si="16"/>
        <v>185</v>
      </c>
      <c r="P1042" s="74" t="s">
        <v>1051</v>
      </c>
      <c r="Q1042" s="74">
        <v>100</v>
      </c>
      <c r="R1042" s="74">
        <v>1</v>
      </c>
      <c r="S1042" s="74" t="s">
        <v>1012</v>
      </c>
      <c r="T1042" s="74">
        <v>1553</v>
      </c>
      <c r="U1042" s="74">
        <v>1568</v>
      </c>
      <c r="V1042" s="74">
        <v>1606</v>
      </c>
      <c r="W1042" s="74">
        <v>1615</v>
      </c>
      <c r="X1042" s="74">
        <v>68</v>
      </c>
      <c r="Y1042" s="74">
        <v>50</v>
      </c>
      <c r="Z1042" s="74" t="s">
        <v>1004</v>
      </c>
      <c r="AA1042" s="74" t="s">
        <v>1005</v>
      </c>
      <c r="AB1042" s="74" t="s">
        <v>1006</v>
      </c>
      <c r="AC1042" s="74" t="s">
        <v>1007</v>
      </c>
      <c r="AD1042" s="74" t="s">
        <v>1008</v>
      </c>
      <c r="AE1042" s="74" t="s">
        <v>1009</v>
      </c>
      <c r="AF1042" s="74">
        <v>12</v>
      </c>
      <c r="AG1042" s="74" t="s">
        <v>1005</v>
      </c>
      <c r="AH1042" s="74">
        <v>0</v>
      </c>
      <c r="AI1042" s="104">
        <v>0</v>
      </c>
    </row>
    <row r="1043" spans="1:35">
      <c r="A1043" s="95">
        <v>1041</v>
      </c>
      <c r="B1043" s="74" t="s">
        <v>52</v>
      </c>
      <c r="C1043" s="74" t="s">
        <v>2003</v>
      </c>
      <c r="D1043" s="74" t="s">
        <v>2003</v>
      </c>
      <c r="E1043" s="74" t="str">
        <f>HYPERLINK("[映雪.xlsx]类型!B46",'类型（5）'!$C$46)</f>
        <v>麻将</v>
      </c>
      <c r="F1043" s="74" t="s">
        <v>1001</v>
      </c>
      <c r="G1043" s="74" t="s">
        <v>1002</v>
      </c>
      <c r="H1043" s="74">
        <v>1041</v>
      </c>
      <c r="I1043" s="74">
        <v>1041</v>
      </c>
      <c r="J1043" s="74">
        <v>106</v>
      </c>
      <c r="K1043" s="74">
        <v>63</v>
      </c>
      <c r="L1043" s="74">
        <v>56</v>
      </c>
      <c r="M1043" s="74">
        <v>61</v>
      </c>
      <c r="N1043" s="74">
        <v>51</v>
      </c>
      <c r="O1043" s="74">
        <f t="shared" si="16"/>
        <v>231</v>
      </c>
      <c r="P1043" s="74" t="s">
        <v>1072</v>
      </c>
      <c r="Q1043" s="74">
        <v>100</v>
      </c>
      <c r="R1043" s="74">
        <v>1</v>
      </c>
      <c r="S1043" s="74" t="s">
        <v>1012</v>
      </c>
      <c r="T1043" s="74">
        <v>1533</v>
      </c>
      <c r="U1043" s="74">
        <v>1548</v>
      </c>
      <c r="V1043" s="74">
        <v>1602</v>
      </c>
      <c r="W1043" s="74">
        <v>1615</v>
      </c>
      <c r="X1043" s="74">
        <v>5</v>
      </c>
      <c r="Y1043" s="74">
        <v>50</v>
      </c>
      <c r="Z1043" s="74" t="s">
        <v>1004</v>
      </c>
      <c r="AA1043" s="74" t="s">
        <v>1005</v>
      </c>
      <c r="AB1043" s="74" t="s">
        <v>1006</v>
      </c>
      <c r="AC1043" s="74" t="s">
        <v>1007</v>
      </c>
      <c r="AD1043" s="74" t="s">
        <v>1023</v>
      </c>
      <c r="AE1043" s="74" t="s">
        <v>1027</v>
      </c>
      <c r="AF1043" s="74">
        <v>6</v>
      </c>
      <c r="AG1043" s="74" t="s">
        <v>1005</v>
      </c>
      <c r="AH1043" s="74">
        <v>0</v>
      </c>
      <c r="AI1043" s="104">
        <v>0</v>
      </c>
    </row>
    <row r="1044" spans="1:35">
      <c r="A1044" s="95">
        <v>1042</v>
      </c>
      <c r="B1044" s="74" t="s">
        <v>52</v>
      </c>
      <c r="C1044" s="74" t="s">
        <v>2004</v>
      </c>
      <c r="D1044" s="74" t="s">
        <v>2004</v>
      </c>
      <c r="E1044" s="96" t="str">
        <f>HYPERLINK("[映雪.xlsx]类型!B10",'类型（5）'!$C$10)</f>
        <v>学者</v>
      </c>
      <c r="F1044" s="74" t="s">
        <v>1001</v>
      </c>
      <c r="G1044" s="74" t="s">
        <v>1002</v>
      </c>
      <c r="H1044" s="74">
        <v>1042</v>
      </c>
      <c r="I1044" s="74">
        <v>1042</v>
      </c>
      <c r="J1044" s="74">
        <v>106</v>
      </c>
      <c r="K1044" s="74">
        <v>52</v>
      </c>
      <c r="L1044" s="74">
        <v>52</v>
      </c>
      <c r="M1044" s="74">
        <v>50</v>
      </c>
      <c r="N1044" s="74">
        <v>59</v>
      </c>
      <c r="O1044" s="74">
        <f t="shared" si="16"/>
        <v>213</v>
      </c>
      <c r="P1044" s="74" t="s">
        <v>1022</v>
      </c>
      <c r="Q1044" s="74">
        <v>100</v>
      </c>
      <c r="R1044" s="74">
        <v>1</v>
      </c>
      <c r="S1044" s="74" t="s">
        <v>1012</v>
      </c>
      <c r="T1044" s="74">
        <v>1569</v>
      </c>
      <c r="U1044" s="74">
        <v>1584</v>
      </c>
      <c r="V1044" s="74">
        <v>1642</v>
      </c>
      <c r="W1044" s="74">
        <v>1615</v>
      </c>
      <c r="X1044" s="74">
        <v>95</v>
      </c>
      <c r="Y1044" s="74">
        <v>50</v>
      </c>
      <c r="Z1044" s="74" t="s">
        <v>1004</v>
      </c>
      <c r="AA1044" s="74" t="s">
        <v>1005</v>
      </c>
      <c r="AB1044" s="74" t="s">
        <v>1006</v>
      </c>
      <c r="AC1044" s="74" t="s">
        <v>1007</v>
      </c>
      <c r="AD1044" s="74" t="s">
        <v>1023</v>
      </c>
      <c r="AE1044" s="74" t="s">
        <v>1009</v>
      </c>
      <c r="AF1044" s="74">
        <v>8</v>
      </c>
      <c r="AG1044" s="74" t="s">
        <v>1004</v>
      </c>
      <c r="AH1044" s="74">
        <v>0</v>
      </c>
      <c r="AI1044" s="104">
        <v>0</v>
      </c>
    </row>
    <row r="1045" spans="1:35">
      <c r="A1045" s="95">
        <v>1043</v>
      </c>
      <c r="B1045" s="74" t="s">
        <v>52</v>
      </c>
      <c r="C1045" s="74" t="s">
        <v>2005</v>
      </c>
      <c r="D1045" s="74" t="s">
        <v>2005</v>
      </c>
      <c r="E1045" s="74" t="str">
        <f>HYPERLINK("[映雪.xlsx]类型!B3",'类型（5）'!$C$3)</f>
        <v>武勇强化</v>
      </c>
      <c r="F1045" s="74" t="s">
        <v>1001</v>
      </c>
      <c r="G1045" s="74" t="s">
        <v>1002</v>
      </c>
      <c r="H1045" s="74">
        <v>1043</v>
      </c>
      <c r="I1045" s="74">
        <v>1043</v>
      </c>
      <c r="J1045" s="74">
        <v>355</v>
      </c>
      <c r="K1045" s="74">
        <v>58</v>
      </c>
      <c r="L1045" s="74">
        <v>77</v>
      </c>
      <c r="M1045" s="74">
        <v>52</v>
      </c>
      <c r="N1045" s="74">
        <v>55</v>
      </c>
      <c r="O1045" s="74">
        <f t="shared" si="16"/>
        <v>242</v>
      </c>
      <c r="P1045" s="74" t="s">
        <v>1064</v>
      </c>
      <c r="Q1045" s="74">
        <v>100</v>
      </c>
      <c r="R1045" s="74">
        <v>1</v>
      </c>
      <c r="S1045" s="74" t="s">
        <v>1012</v>
      </c>
      <c r="T1045" s="74">
        <v>1571</v>
      </c>
      <c r="U1045" s="74">
        <v>1586</v>
      </c>
      <c r="V1045" s="74">
        <v>1600</v>
      </c>
      <c r="W1045" s="74">
        <v>1615</v>
      </c>
      <c r="X1045" s="74">
        <v>78</v>
      </c>
      <c r="Y1045" s="74">
        <v>75</v>
      </c>
      <c r="Z1045" s="74" t="s">
        <v>1004</v>
      </c>
      <c r="AA1045" s="74" t="s">
        <v>1004</v>
      </c>
      <c r="AB1045" s="74" t="s">
        <v>1006</v>
      </c>
      <c r="AC1045" s="74" t="s">
        <v>1062</v>
      </c>
      <c r="AD1045" s="74" t="s">
        <v>1008</v>
      </c>
      <c r="AE1045" s="74" t="s">
        <v>1017</v>
      </c>
      <c r="AF1045" s="74">
        <v>10</v>
      </c>
      <c r="AG1045" s="74" t="s">
        <v>1004</v>
      </c>
      <c r="AH1045" s="74">
        <v>0</v>
      </c>
      <c r="AI1045" s="104">
        <v>0</v>
      </c>
    </row>
    <row r="1046" spans="1:35">
      <c r="A1046" s="95">
        <v>1044</v>
      </c>
      <c r="B1046" s="74" t="s">
        <v>52</v>
      </c>
      <c r="C1046" s="74" t="s">
        <v>2006</v>
      </c>
      <c r="D1046" s="74" t="s">
        <v>2006</v>
      </c>
      <c r="E1046" s="74" t="str">
        <f>HYPERLINK("[映雪.xlsx]类型!B2",'类型（5）'!$C$2)</f>
        <v>统御强化</v>
      </c>
      <c r="F1046" s="74" t="s">
        <v>1001</v>
      </c>
      <c r="G1046" s="74" t="s">
        <v>1002</v>
      </c>
      <c r="H1046" s="74">
        <v>1044</v>
      </c>
      <c r="I1046" s="74">
        <v>1044</v>
      </c>
      <c r="J1046" s="74">
        <v>355</v>
      </c>
      <c r="K1046" s="74">
        <v>80</v>
      </c>
      <c r="L1046" s="74">
        <v>80</v>
      </c>
      <c r="M1046" s="74">
        <v>63</v>
      </c>
      <c r="N1046" s="74">
        <v>51</v>
      </c>
      <c r="O1046" s="74">
        <f t="shared" si="16"/>
        <v>274</v>
      </c>
      <c r="P1046" s="74" t="s">
        <v>1035</v>
      </c>
      <c r="Q1046" s="74">
        <v>100</v>
      </c>
      <c r="R1046" s="74">
        <v>1</v>
      </c>
      <c r="S1046" s="74" t="s">
        <v>1012</v>
      </c>
      <c r="T1046" s="74">
        <v>1562</v>
      </c>
      <c r="U1046" s="74">
        <v>1577</v>
      </c>
      <c r="V1046" s="74">
        <v>1600</v>
      </c>
      <c r="W1046" s="74">
        <v>1615</v>
      </c>
      <c r="X1046" s="74">
        <v>79</v>
      </c>
      <c r="Y1046" s="74">
        <v>75</v>
      </c>
      <c r="Z1046" s="74" t="s">
        <v>1004</v>
      </c>
      <c r="AA1046" s="74" t="s">
        <v>1004</v>
      </c>
      <c r="AB1046" s="74" t="s">
        <v>1006</v>
      </c>
      <c r="AC1046" s="74" t="s">
        <v>1062</v>
      </c>
      <c r="AD1046" s="74" t="s">
        <v>1008</v>
      </c>
      <c r="AE1046" s="74" t="s">
        <v>1017</v>
      </c>
      <c r="AF1046" s="74">
        <v>12</v>
      </c>
      <c r="AG1046" s="74" t="s">
        <v>1004</v>
      </c>
      <c r="AH1046" s="74">
        <v>0</v>
      </c>
      <c r="AI1046" s="104">
        <v>0</v>
      </c>
    </row>
    <row r="1047" spans="1:35">
      <c r="A1047" s="95">
        <v>1045</v>
      </c>
      <c r="B1047" s="74" t="s">
        <v>52</v>
      </c>
      <c r="C1047" s="74" t="s">
        <v>520</v>
      </c>
      <c r="D1047" s="74" t="s">
        <v>520</v>
      </c>
      <c r="E1047" s="74" t="str">
        <f>HYPERLINK("[映雪.xlsx]类型!B6",'类型（5）'!$C$6)</f>
        <v>统御全能</v>
      </c>
      <c r="F1047" s="74" t="s">
        <v>1001</v>
      </c>
      <c r="G1047" s="74" t="s">
        <v>1002</v>
      </c>
      <c r="H1047" s="74">
        <v>1045</v>
      </c>
      <c r="I1047" s="74">
        <v>1045</v>
      </c>
      <c r="J1047" s="74">
        <v>355</v>
      </c>
      <c r="K1047" s="74">
        <v>84</v>
      </c>
      <c r="L1047" s="74">
        <v>71</v>
      </c>
      <c r="M1047" s="74">
        <v>66</v>
      </c>
      <c r="N1047" s="74">
        <v>70</v>
      </c>
      <c r="O1047" s="74">
        <f t="shared" si="16"/>
        <v>291</v>
      </c>
      <c r="P1047" s="74" t="s">
        <v>1046</v>
      </c>
      <c r="Q1047" s="74">
        <v>100</v>
      </c>
      <c r="R1047" s="74">
        <v>1</v>
      </c>
      <c r="S1047" s="74" t="s">
        <v>1012</v>
      </c>
      <c r="T1047" s="74">
        <v>1551</v>
      </c>
      <c r="U1047" s="74">
        <v>1566</v>
      </c>
      <c r="V1047" s="74">
        <v>1600</v>
      </c>
      <c r="W1047" s="74">
        <v>1615</v>
      </c>
      <c r="X1047" s="74">
        <v>22</v>
      </c>
      <c r="Y1047" s="74">
        <v>75</v>
      </c>
      <c r="Z1047" s="74" t="s">
        <v>1004</v>
      </c>
      <c r="AA1047" s="74" t="s">
        <v>1004</v>
      </c>
      <c r="AB1047" s="74" t="s">
        <v>1006</v>
      </c>
      <c r="AC1047" s="74" t="s">
        <v>1007</v>
      </c>
      <c r="AD1047" s="74" t="s">
        <v>1016</v>
      </c>
      <c r="AE1047" s="74" t="s">
        <v>1009</v>
      </c>
      <c r="AF1047" s="74">
        <v>7</v>
      </c>
      <c r="AG1047" s="74" t="s">
        <v>1004</v>
      </c>
      <c r="AH1047" s="74">
        <v>0</v>
      </c>
      <c r="AI1047" s="104">
        <v>0</v>
      </c>
    </row>
    <row r="1048" spans="1:35">
      <c r="A1048" s="95">
        <v>1046</v>
      </c>
      <c r="B1048" s="74" t="s">
        <v>52</v>
      </c>
      <c r="C1048" s="74" t="s">
        <v>2007</v>
      </c>
      <c r="D1048" s="74" t="s">
        <v>2007</v>
      </c>
      <c r="E1048" s="99" t="str">
        <f>HYPERLINK("[映雪.xlsx]类型!B36",'类型（5）'!$C$36)</f>
        <v>文学家</v>
      </c>
      <c r="F1048" s="74" t="s">
        <v>1001</v>
      </c>
      <c r="G1048" s="74" t="s">
        <v>1002</v>
      </c>
      <c r="H1048" s="74">
        <v>1046</v>
      </c>
      <c r="I1048" s="74">
        <v>1046</v>
      </c>
      <c r="J1048" s="74">
        <v>355</v>
      </c>
      <c r="K1048" s="74">
        <v>35</v>
      </c>
      <c r="L1048" s="74">
        <v>46</v>
      </c>
      <c r="M1048" s="74">
        <v>79</v>
      </c>
      <c r="N1048" s="74">
        <v>58</v>
      </c>
      <c r="O1048" s="74">
        <f t="shared" si="16"/>
        <v>218</v>
      </c>
      <c r="P1048" s="74" t="s">
        <v>1031</v>
      </c>
      <c r="Q1048" s="74">
        <v>100</v>
      </c>
      <c r="R1048" s="74">
        <v>1</v>
      </c>
      <c r="S1048" s="74" t="s">
        <v>1012</v>
      </c>
      <c r="T1048" s="74">
        <v>1560</v>
      </c>
      <c r="U1048" s="74">
        <v>1575</v>
      </c>
      <c r="V1048" s="74">
        <v>1600</v>
      </c>
      <c r="W1048" s="74">
        <v>1615</v>
      </c>
      <c r="X1048" s="74">
        <v>10</v>
      </c>
      <c r="Y1048" s="74">
        <v>75</v>
      </c>
      <c r="Z1048" s="74" t="s">
        <v>1004</v>
      </c>
      <c r="AA1048" s="74" t="s">
        <v>1004</v>
      </c>
      <c r="AB1048" s="74" t="s">
        <v>1006</v>
      </c>
      <c r="AC1048" s="74" t="s">
        <v>1007</v>
      </c>
      <c r="AD1048" s="74" t="s">
        <v>1008</v>
      </c>
      <c r="AE1048" s="74" t="s">
        <v>1017</v>
      </c>
      <c r="AF1048" s="74">
        <v>3</v>
      </c>
      <c r="AG1048" s="74" t="s">
        <v>1004</v>
      </c>
      <c r="AH1048" s="74">
        <v>0</v>
      </c>
      <c r="AI1048" s="104">
        <v>0</v>
      </c>
    </row>
    <row r="1049" spans="1:35">
      <c r="A1049" s="95">
        <v>1047</v>
      </c>
      <c r="B1049" s="74" t="s">
        <v>96</v>
      </c>
      <c r="C1049" s="74" t="s">
        <v>96</v>
      </c>
      <c r="D1049" s="74" t="s">
        <v>96</v>
      </c>
      <c r="E1049" s="99" t="str">
        <f>HYPERLINK("[映雪.xlsx]类型!B44",'类型（5）'!$C$44)</f>
        <v>白箱</v>
      </c>
      <c r="F1049" s="74" t="s">
        <v>1001</v>
      </c>
      <c r="G1049" s="74" t="s">
        <v>1002</v>
      </c>
      <c r="H1049" s="74">
        <v>1047</v>
      </c>
      <c r="I1049" s="74">
        <v>1047</v>
      </c>
      <c r="J1049" s="74">
        <v>166</v>
      </c>
      <c r="K1049" s="74">
        <v>45</v>
      </c>
      <c r="L1049" s="74">
        <v>62</v>
      </c>
      <c r="M1049" s="74">
        <v>91</v>
      </c>
      <c r="N1049" s="74">
        <v>80</v>
      </c>
      <c r="O1049" s="74">
        <f t="shared" si="16"/>
        <v>278</v>
      </c>
      <c r="P1049" s="74" t="s">
        <v>1362</v>
      </c>
      <c r="Q1049" s="74">
        <v>17916</v>
      </c>
      <c r="R1049" s="74">
        <v>5</v>
      </c>
      <c r="S1049" s="74" t="s">
        <v>4</v>
      </c>
      <c r="T1049" s="74">
        <v>1560</v>
      </c>
      <c r="U1049" s="74">
        <v>1575</v>
      </c>
      <c r="V1049" s="74">
        <v>1601</v>
      </c>
      <c r="W1049" s="74">
        <v>1615</v>
      </c>
      <c r="X1049" s="74">
        <v>33</v>
      </c>
      <c r="Y1049" s="74">
        <v>10</v>
      </c>
      <c r="Z1049" s="74" t="s">
        <v>1004</v>
      </c>
      <c r="AA1049" s="74" t="s">
        <v>1005</v>
      </c>
      <c r="AB1049" s="74" t="s">
        <v>1006</v>
      </c>
      <c r="AC1049" s="74" t="s">
        <v>1007</v>
      </c>
      <c r="AD1049" s="74" t="s">
        <v>1162</v>
      </c>
      <c r="AE1049" s="74" t="s">
        <v>1020</v>
      </c>
      <c r="AF1049" s="74">
        <v>6</v>
      </c>
      <c r="AG1049" s="74" t="s">
        <v>1004</v>
      </c>
      <c r="AH1049" s="74">
        <v>0</v>
      </c>
      <c r="AI1049" s="104">
        <v>0</v>
      </c>
    </row>
    <row r="1050" spans="1:35">
      <c r="A1050" s="95">
        <v>1048</v>
      </c>
      <c r="B1050" s="74" t="s">
        <v>96</v>
      </c>
      <c r="C1050" s="74" t="s">
        <v>2008</v>
      </c>
      <c r="D1050" s="74" t="s">
        <v>2008</v>
      </c>
      <c r="E1050" s="96" t="str">
        <f>HYPERLINK("[映雪.xlsx]类型!B20",'类型（5）'!$C$20)</f>
        <v>指挥官</v>
      </c>
      <c r="F1050" s="74" t="s">
        <v>1001</v>
      </c>
      <c r="G1050" s="74" t="s">
        <v>1002</v>
      </c>
      <c r="H1050" s="74">
        <v>1048</v>
      </c>
      <c r="I1050" s="74">
        <v>1048</v>
      </c>
      <c r="J1050" s="74">
        <v>166</v>
      </c>
      <c r="K1050" s="74">
        <v>70</v>
      </c>
      <c r="L1050" s="74">
        <v>66</v>
      </c>
      <c r="M1050" s="74">
        <v>74</v>
      </c>
      <c r="N1050" s="74">
        <v>79</v>
      </c>
      <c r="O1050" s="74">
        <f t="shared" si="16"/>
        <v>289</v>
      </c>
      <c r="P1050" s="74" t="s">
        <v>1026</v>
      </c>
      <c r="Q1050" s="74">
        <v>100</v>
      </c>
      <c r="R1050" s="74">
        <v>1</v>
      </c>
      <c r="S1050" s="74" t="s">
        <v>1012</v>
      </c>
      <c r="T1050" s="74">
        <v>1567</v>
      </c>
      <c r="U1050" s="74">
        <v>1582</v>
      </c>
      <c r="V1050" s="74">
        <v>1602</v>
      </c>
      <c r="W1050" s="74">
        <v>1615</v>
      </c>
      <c r="X1050" s="74">
        <v>31</v>
      </c>
      <c r="Y1050" s="74">
        <v>10</v>
      </c>
      <c r="Z1050" s="74" t="s">
        <v>1004</v>
      </c>
      <c r="AA1050" s="74" t="s">
        <v>1005</v>
      </c>
      <c r="AB1050" s="74" t="s">
        <v>1054</v>
      </c>
      <c r="AC1050" s="74" t="s">
        <v>1007</v>
      </c>
      <c r="AD1050" s="74" t="s">
        <v>1008</v>
      </c>
      <c r="AE1050" s="74" t="s">
        <v>1027</v>
      </c>
      <c r="AF1050" s="74">
        <v>9</v>
      </c>
      <c r="AG1050" s="74" t="s">
        <v>1004</v>
      </c>
      <c r="AH1050" s="74">
        <v>0</v>
      </c>
      <c r="AI1050" s="104">
        <v>0</v>
      </c>
    </row>
    <row r="1051" spans="1:35">
      <c r="A1051" s="95">
        <v>1049</v>
      </c>
      <c r="B1051" s="74" t="s">
        <v>96</v>
      </c>
      <c r="C1051" s="74" t="s">
        <v>2009</v>
      </c>
      <c r="D1051" s="74" t="s">
        <v>2009</v>
      </c>
      <c r="E1051" s="99" t="str">
        <f>HYPERLINK("[映雪.xlsx]类型!B31",'类型（5）'!$C$31)</f>
        <v>后宫王</v>
      </c>
      <c r="F1051" s="74" t="s">
        <v>1001</v>
      </c>
      <c r="G1051" s="74" t="s">
        <v>1002</v>
      </c>
      <c r="H1051" s="74">
        <v>1049</v>
      </c>
      <c r="I1051" s="74">
        <v>1049</v>
      </c>
      <c r="J1051" s="74">
        <v>166</v>
      </c>
      <c r="K1051" s="74">
        <v>79</v>
      </c>
      <c r="L1051" s="74">
        <v>70</v>
      </c>
      <c r="M1051" s="74">
        <v>77</v>
      </c>
      <c r="N1051" s="74">
        <v>73</v>
      </c>
      <c r="O1051" s="74">
        <f t="shared" si="16"/>
        <v>299</v>
      </c>
      <c r="P1051" s="74" t="s">
        <v>1046</v>
      </c>
      <c r="Q1051" s="74">
        <v>100</v>
      </c>
      <c r="R1051" s="74">
        <v>1</v>
      </c>
      <c r="S1051" s="74" t="s">
        <v>1012</v>
      </c>
      <c r="T1051" s="74">
        <v>1563</v>
      </c>
      <c r="U1051" s="74">
        <v>1578</v>
      </c>
      <c r="V1051" s="74">
        <v>1631</v>
      </c>
      <c r="W1051" s="74">
        <v>1615</v>
      </c>
      <c r="X1051" s="74">
        <v>37</v>
      </c>
      <c r="Y1051" s="74">
        <v>10</v>
      </c>
      <c r="Z1051" s="74" t="s">
        <v>1004</v>
      </c>
      <c r="AA1051" s="74" t="s">
        <v>1005</v>
      </c>
      <c r="AB1051" s="74" t="s">
        <v>1006</v>
      </c>
      <c r="AC1051" s="74" t="s">
        <v>1007</v>
      </c>
      <c r="AD1051" s="74" t="s">
        <v>1008</v>
      </c>
      <c r="AE1051" s="74" t="s">
        <v>1017</v>
      </c>
      <c r="AF1051" s="74">
        <v>10</v>
      </c>
      <c r="AG1051" s="74" t="s">
        <v>1004</v>
      </c>
      <c r="AH1051" s="74">
        <v>0</v>
      </c>
      <c r="AI1051" s="104">
        <v>0</v>
      </c>
    </row>
    <row r="1052" spans="1:35">
      <c r="A1052" s="95">
        <v>1050</v>
      </c>
      <c r="B1052" s="74" t="s">
        <v>96</v>
      </c>
      <c r="C1052" s="74" t="s">
        <v>2010</v>
      </c>
      <c r="D1052" s="74" t="s">
        <v>2010</v>
      </c>
      <c r="E1052" s="74" t="str">
        <f>HYPERLINK("[映雪.xlsx]类型!B4",'类型（5）'!$C$4)</f>
        <v>智慧强化</v>
      </c>
      <c r="F1052" s="74" t="s">
        <v>1001</v>
      </c>
      <c r="G1052" s="74" t="s">
        <v>1002</v>
      </c>
      <c r="H1052" s="74">
        <v>1050</v>
      </c>
      <c r="I1052" s="74">
        <v>1050</v>
      </c>
      <c r="J1052" s="74">
        <v>166</v>
      </c>
      <c r="K1052" s="74">
        <v>57</v>
      </c>
      <c r="L1052" s="74">
        <v>53</v>
      </c>
      <c r="M1052" s="74">
        <v>61</v>
      </c>
      <c r="N1052" s="74">
        <v>68</v>
      </c>
      <c r="O1052" s="74">
        <f t="shared" si="16"/>
        <v>239</v>
      </c>
      <c r="P1052" s="74" t="s">
        <v>1019</v>
      </c>
      <c r="Q1052" s="74">
        <v>100</v>
      </c>
      <c r="R1052" s="74">
        <v>1</v>
      </c>
      <c r="S1052" s="74" t="s">
        <v>1012</v>
      </c>
      <c r="T1052" s="74">
        <v>1567</v>
      </c>
      <c r="U1052" s="74">
        <v>1582</v>
      </c>
      <c r="V1052" s="74">
        <v>1623</v>
      </c>
      <c r="W1052" s="74">
        <v>1615</v>
      </c>
      <c r="X1052" s="74">
        <v>31</v>
      </c>
      <c r="Y1052" s="74">
        <v>10</v>
      </c>
      <c r="Z1052" s="74" t="s">
        <v>1004</v>
      </c>
      <c r="AA1052" s="74" t="s">
        <v>1005</v>
      </c>
      <c r="AB1052" s="74" t="s">
        <v>1006</v>
      </c>
      <c r="AC1052" s="74" t="s">
        <v>1007</v>
      </c>
      <c r="AD1052" s="74" t="s">
        <v>1023</v>
      </c>
      <c r="AE1052" s="74" t="s">
        <v>1017</v>
      </c>
      <c r="AF1052" s="74">
        <v>3</v>
      </c>
      <c r="AG1052" s="74" t="s">
        <v>1004</v>
      </c>
      <c r="AH1052" s="74">
        <v>0</v>
      </c>
      <c r="AI1052" s="104">
        <v>0</v>
      </c>
    </row>
    <row r="1053" spans="1:35">
      <c r="A1053" s="95">
        <v>1051</v>
      </c>
      <c r="B1053" s="74" t="s">
        <v>96</v>
      </c>
      <c r="C1053" s="74" t="s">
        <v>2011</v>
      </c>
      <c r="D1053" s="74" t="s">
        <v>2011</v>
      </c>
      <c r="E1053" s="99" t="str">
        <f>HYPERLINK("[映雪.xlsx]类型!B18",'类型（5）'!$C$18)</f>
        <v>科学家</v>
      </c>
      <c r="F1053" s="74" t="s">
        <v>1001</v>
      </c>
      <c r="G1053" s="74" t="s">
        <v>1002</v>
      </c>
      <c r="H1053" s="74">
        <v>1051</v>
      </c>
      <c r="I1053" s="74">
        <v>1051</v>
      </c>
      <c r="J1053" s="74">
        <v>166</v>
      </c>
      <c r="K1053" s="74">
        <v>76</v>
      </c>
      <c r="L1053" s="74">
        <v>64</v>
      </c>
      <c r="M1053" s="74">
        <v>83</v>
      </c>
      <c r="N1053" s="74">
        <v>70</v>
      </c>
      <c r="O1053" s="74">
        <f t="shared" si="16"/>
        <v>293</v>
      </c>
      <c r="P1053" s="74" t="s">
        <v>1036</v>
      </c>
      <c r="Q1053" s="74">
        <v>100</v>
      </c>
      <c r="R1053" s="74">
        <v>1</v>
      </c>
      <c r="S1053" s="74" t="s">
        <v>1012</v>
      </c>
      <c r="T1053" s="74">
        <v>1565</v>
      </c>
      <c r="U1053" s="74">
        <v>1580</v>
      </c>
      <c r="V1053" s="74">
        <v>1653</v>
      </c>
      <c r="W1053" s="74">
        <v>1615</v>
      </c>
      <c r="X1053" s="74">
        <v>50</v>
      </c>
      <c r="Y1053" s="74">
        <v>10</v>
      </c>
      <c r="Z1053" s="74" t="s">
        <v>1004</v>
      </c>
      <c r="AA1053" s="74" t="s">
        <v>1005</v>
      </c>
      <c r="AB1053" s="74" t="s">
        <v>1006</v>
      </c>
      <c r="AC1053" s="74" t="s">
        <v>1007</v>
      </c>
      <c r="AD1053" s="74" t="s">
        <v>1016</v>
      </c>
      <c r="AE1053" s="74" t="s">
        <v>1038</v>
      </c>
      <c r="AF1053" s="74">
        <v>8</v>
      </c>
      <c r="AG1053" s="74" t="s">
        <v>1004</v>
      </c>
      <c r="AH1053" s="74">
        <v>0</v>
      </c>
      <c r="AI1053" s="104">
        <v>0</v>
      </c>
    </row>
    <row r="1054" spans="1:35">
      <c r="A1054" s="95">
        <v>1052</v>
      </c>
      <c r="B1054" s="74" t="s">
        <v>96</v>
      </c>
      <c r="C1054" s="74" t="s">
        <v>2012</v>
      </c>
      <c r="D1054" s="74" t="s">
        <v>2012</v>
      </c>
      <c r="E1054" s="74" t="str">
        <f>HYPERLINK("[映雪.xlsx]类型!B19",'类型（5）'!$C$19)</f>
        <v>妖精</v>
      </c>
      <c r="F1054" s="74" t="s">
        <v>1001</v>
      </c>
      <c r="G1054" s="74" t="s">
        <v>1002</v>
      </c>
      <c r="H1054" s="74">
        <v>1052</v>
      </c>
      <c r="I1054" s="74">
        <v>1052</v>
      </c>
      <c r="J1054" s="74">
        <v>166</v>
      </c>
      <c r="K1054" s="74">
        <v>48</v>
      </c>
      <c r="L1054" s="74">
        <v>75</v>
      </c>
      <c r="M1054" s="74">
        <v>46</v>
      </c>
      <c r="N1054" s="74">
        <v>58</v>
      </c>
      <c r="O1054" s="74">
        <f t="shared" si="16"/>
        <v>227</v>
      </c>
      <c r="P1054" s="74" t="s">
        <v>1087</v>
      </c>
      <c r="Q1054" s="74">
        <v>100</v>
      </c>
      <c r="R1054" s="74">
        <v>1</v>
      </c>
      <c r="S1054" s="74" t="s">
        <v>1012</v>
      </c>
      <c r="T1054" s="74">
        <v>1568</v>
      </c>
      <c r="U1054" s="74">
        <v>1583</v>
      </c>
      <c r="V1054" s="74">
        <v>1628</v>
      </c>
      <c r="W1054" s="74">
        <v>1615</v>
      </c>
      <c r="X1054" s="74">
        <v>77</v>
      </c>
      <c r="Y1054" s="74">
        <v>53</v>
      </c>
      <c r="Z1054" s="74" t="s">
        <v>1004</v>
      </c>
      <c r="AA1054" s="74" t="s">
        <v>1005</v>
      </c>
      <c r="AB1054" s="74" t="s">
        <v>1006</v>
      </c>
      <c r="AC1054" s="74" t="s">
        <v>1007</v>
      </c>
      <c r="AD1054" s="74" t="s">
        <v>1008</v>
      </c>
      <c r="AE1054" s="74" t="s">
        <v>1009</v>
      </c>
      <c r="AF1054" s="74">
        <v>4</v>
      </c>
      <c r="AG1054" s="74" t="s">
        <v>1004</v>
      </c>
      <c r="AH1054" s="74">
        <v>0</v>
      </c>
      <c r="AI1054" s="104">
        <v>0</v>
      </c>
    </row>
    <row r="1055" spans="1:35">
      <c r="A1055" s="95">
        <v>1053</v>
      </c>
      <c r="B1055" s="74" t="s">
        <v>96</v>
      </c>
      <c r="C1055" s="74" t="s">
        <v>2013</v>
      </c>
      <c r="D1055" s="74" t="s">
        <v>2013</v>
      </c>
      <c r="E1055" s="74" t="str">
        <f>HYPERLINK("[映雪.xlsx]类型!B6",'类型（5）'!$C$6)</f>
        <v>统御全能</v>
      </c>
      <c r="F1055" s="74" t="s">
        <v>1001</v>
      </c>
      <c r="G1055" s="74" t="s">
        <v>1002</v>
      </c>
      <c r="H1055" s="74">
        <v>1053</v>
      </c>
      <c r="I1055" s="74">
        <v>1053</v>
      </c>
      <c r="J1055" s="74">
        <v>364</v>
      </c>
      <c r="K1055" s="74">
        <v>67</v>
      </c>
      <c r="L1055" s="74">
        <v>44</v>
      </c>
      <c r="M1055" s="74">
        <v>70</v>
      </c>
      <c r="N1055" s="74">
        <v>55</v>
      </c>
      <c r="O1055" s="74">
        <f t="shared" si="16"/>
        <v>236</v>
      </c>
      <c r="P1055" s="74" t="s">
        <v>1047</v>
      </c>
      <c r="Q1055" s="74">
        <v>100</v>
      </c>
      <c r="R1055" s="74">
        <v>1</v>
      </c>
      <c r="S1055" s="74" t="s">
        <v>1012</v>
      </c>
      <c r="T1055" s="74">
        <v>1566</v>
      </c>
      <c r="U1055" s="74">
        <v>1581</v>
      </c>
      <c r="V1055" s="74">
        <v>1615</v>
      </c>
      <c r="W1055" s="74">
        <v>1615</v>
      </c>
      <c r="X1055" s="74">
        <v>80</v>
      </c>
      <c r="Y1055" s="74">
        <v>60</v>
      </c>
      <c r="Z1055" s="74" t="s">
        <v>1004</v>
      </c>
      <c r="AA1055" s="74" t="s">
        <v>1004</v>
      </c>
      <c r="AB1055" s="74" t="s">
        <v>1006</v>
      </c>
      <c r="AC1055" s="74" t="s">
        <v>1007</v>
      </c>
      <c r="AD1055" s="74" t="s">
        <v>1023</v>
      </c>
      <c r="AE1055" s="74" t="s">
        <v>1017</v>
      </c>
      <c r="AF1055" s="74">
        <v>2</v>
      </c>
      <c r="AG1055" s="74" t="s">
        <v>1004</v>
      </c>
      <c r="AH1055" s="74">
        <v>0</v>
      </c>
      <c r="AI1055" s="104">
        <v>0</v>
      </c>
    </row>
    <row r="1056" spans="1:35">
      <c r="A1056" s="95">
        <v>1054</v>
      </c>
      <c r="B1056" s="74" t="s">
        <v>96</v>
      </c>
      <c r="C1056" s="74" t="s">
        <v>2014</v>
      </c>
      <c r="D1056" s="74" t="s">
        <v>2014</v>
      </c>
      <c r="E1056" s="96" t="str">
        <f>HYPERLINK("[映雪.xlsx]类型!B24",'类型（5）'!$C$24)</f>
        <v>艺术家</v>
      </c>
      <c r="F1056" s="74" t="s">
        <v>1001</v>
      </c>
      <c r="G1056" s="74" t="s">
        <v>1002</v>
      </c>
      <c r="H1056" s="74">
        <v>1054</v>
      </c>
      <c r="I1056" s="74">
        <v>1054</v>
      </c>
      <c r="J1056" s="74">
        <v>364</v>
      </c>
      <c r="K1056" s="74">
        <v>66</v>
      </c>
      <c r="L1056" s="74">
        <v>62</v>
      </c>
      <c r="M1056" s="74">
        <v>52</v>
      </c>
      <c r="N1056" s="74">
        <v>65</v>
      </c>
      <c r="O1056" s="74">
        <f t="shared" si="16"/>
        <v>245</v>
      </c>
      <c r="P1056" s="74" t="s">
        <v>1031</v>
      </c>
      <c r="Q1056" s="74">
        <v>100</v>
      </c>
      <c r="R1056" s="74">
        <v>1</v>
      </c>
      <c r="S1056" s="74" t="s">
        <v>1012</v>
      </c>
      <c r="T1056" s="74">
        <v>1567</v>
      </c>
      <c r="U1056" s="74">
        <v>1582</v>
      </c>
      <c r="V1056" s="74">
        <v>1614</v>
      </c>
      <c r="W1056" s="74">
        <v>1615</v>
      </c>
      <c r="X1056" s="74">
        <v>34</v>
      </c>
      <c r="Y1056" s="74">
        <v>60</v>
      </c>
      <c r="Z1056" s="74" t="s">
        <v>1004</v>
      </c>
      <c r="AA1056" s="74" t="s">
        <v>1005</v>
      </c>
      <c r="AB1056" s="74" t="s">
        <v>1006</v>
      </c>
      <c r="AC1056" s="74" t="s">
        <v>1007</v>
      </c>
      <c r="AD1056" s="74" t="s">
        <v>1023</v>
      </c>
      <c r="AE1056" s="74" t="s">
        <v>1017</v>
      </c>
      <c r="AF1056" s="74">
        <v>9</v>
      </c>
      <c r="AG1056" s="74" t="s">
        <v>1004</v>
      </c>
      <c r="AH1056" s="74">
        <v>0</v>
      </c>
      <c r="AI1056" s="104">
        <v>0</v>
      </c>
    </row>
    <row r="1057" spans="1:35">
      <c r="A1057" s="95">
        <v>1055</v>
      </c>
      <c r="B1057" s="74" t="s">
        <v>96</v>
      </c>
      <c r="C1057" s="74" t="s">
        <v>2015</v>
      </c>
      <c r="D1057" s="74" t="s">
        <v>2015</v>
      </c>
      <c r="E1057" s="74" t="str">
        <f>HYPERLINK("[映雪.xlsx]类型!B1",'类型（5）'!$C$1)</f>
        <v>均衡</v>
      </c>
      <c r="F1057" s="74" t="s">
        <v>1001</v>
      </c>
      <c r="G1057" s="74" t="s">
        <v>1002</v>
      </c>
      <c r="H1057" s="74">
        <v>1055</v>
      </c>
      <c r="I1057" s="74">
        <v>1055</v>
      </c>
      <c r="J1057" s="74">
        <v>364</v>
      </c>
      <c r="K1057" s="74">
        <v>58</v>
      </c>
      <c r="L1057" s="74">
        <v>49</v>
      </c>
      <c r="M1057" s="74">
        <v>41</v>
      </c>
      <c r="N1057" s="74">
        <v>63</v>
      </c>
      <c r="O1057" s="74">
        <f t="shared" si="16"/>
        <v>211</v>
      </c>
      <c r="P1057" s="74" t="s">
        <v>1060</v>
      </c>
      <c r="Q1057" s="74">
        <v>100</v>
      </c>
      <c r="R1057" s="74">
        <v>1</v>
      </c>
      <c r="S1057" s="74" t="s">
        <v>1012</v>
      </c>
      <c r="T1057" s="74">
        <v>1568</v>
      </c>
      <c r="U1057" s="74">
        <v>1583</v>
      </c>
      <c r="V1057" s="74">
        <v>1611</v>
      </c>
      <c r="W1057" s="74">
        <v>1615</v>
      </c>
      <c r="X1057" s="74">
        <v>22</v>
      </c>
      <c r="Y1057" s="74">
        <v>60</v>
      </c>
      <c r="Z1057" s="74" t="s">
        <v>1004</v>
      </c>
      <c r="AA1057" s="74" t="s">
        <v>1005</v>
      </c>
      <c r="AB1057" s="74" t="s">
        <v>1006</v>
      </c>
      <c r="AC1057" s="74" t="s">
        <v>1007</v>
      </c>
      <c r="AD1057" s="74" t="s">
        <v>1023</v>
      </c>
      <c r="AE1057" s="74" t="s">
        <v>1027</v>
      </c>
      <c r="AF1057" s="74">
        <v>7</v>
      </c>
      <c r="AG1057" s="74" t="s">
        <v>1004</v>
      </c>
      <c r="AH1057" s="74">
        <v>0</v>
      </c>
      <c r="AI1057" s="104">
        <v>0</v>
      </c>
    </row>
    <row r="1058" spans="1:35">
      <c r="A1058" s="95">
        <v>1056</v>
      </c>
      <c r="B1058" s="74" t="s">
        <v>96</v>
      </c>
      <c r="C1058" s="74" t="s">
        <v>2016</v>
      </c>
      <c r="D1058" s="74" t="s">
        <v>2016</v>
      </c>
      <c r="E1058" s="96" t="str">
        <f>HYPERLINK("[映雪.xlsx]类型!B23",'类型（5）'!$C$23)</f>
        <v>管家</v>
      </c>
      <c r="F1058" s="74" t="s">
        <v>1001</v>
      </c>
      <c r="G1058" s="74" t="s">
        <v>1002</v>
      </c>
      <c r="H1058" s="74">
        <v>1056</v>
      </c>
      <c r="I1058" s="74">
        <v>1056</v>
      </c>
      <c r="J1058" s="74">
        <v>364</v>
      </c>
      <c r="K1058" s="74">
        <v>64</v>
      </c>
      <c r="L1058" s="74">
        <v>64</v>
      </c>
      <c r="M1058" s="74">
        <v>61</v>
      </c>
      <c r="N1058" s="74">
        <v>54</v>
      </c>
      <c r="O1058" s="74">
        <f t="shared" si="16"/>
        <v>243</v>
      </c>
      <c r="P1058" s="74" t="s">
        <v>1029</v>
      </c>
      <c r="Q1058" s="74">
        <v>100</v>
      </c>
      <c r="R1058" s="74">
        <v>1</v>
      </c>
      <c r="S1058" s="74" t="s">
        <v>1012</v>
      </c>
      <c r="T1058" s="74">
        <v>1563</v>
      </c>
      <c r="U1058" s="74">
        <v>1578</v>
      </c>
      <c r="V1058" s="74">
        <v>1606</v>
      </c>
      <c r="W1058" s="74">
        <v>1615</v>
      </c>
      <c r="X1058" s="74">
        <v>3</v>
      </c>
      <c r="Y1058" s="74">
        <v>60</v>
      </c>
      <c r="Z1058" s="74" t="s">
        <v>1004</v>
      </c>
      <c r="AA1058" s="74" t="s">
        <v>1004</v>
      </c>
      <c r="AB1058" s="74" t="s">
        <v>1006</v>
      </c>
      <c r="AC1058" s="74" t="s">
        <v>1007</v>
      </c>
      <c r="AD1058" s="74" t="s">
        <v>1023</v>
      </c>
      <c r="AE1058" s="74" t="s">
        <v>1013</v>
      </c>
      <c r="AF1058" s="74">
        <v>6</v>
      </c>
      <c r="AG1058" s="74" t="s">
        <v>1004</v>
      </c>
      <c r="AH1058" s="74">
        <v>0</v>
      </c>
      <c r="AI1058" s="104">
        <v>0</v>
      </c>
    </row>
    <row r="1059" spans="1:35">
      <c r="A1059" s="95">
        <v>1057</v>
      </c>
      <c r="B1059" s="74" t="s">
        <v>96</v>
      </c>
      <c r="C1059" s="74" t="s">
        <v>2017</v>
      </c>
      <c r="D1059" s="74" t="s">
        <v>2017</v>
      </c>
      <c r="E1059" s="99" t="str">
        <f>HYPERLINK("[映雪.xlsx]类型!B17",'类型（5）'!$C$17)</f>
        <v>记者</v>
      </c>
      <c r="F1059" s="74" t="s">
        <v>1001</v>
      </c>
      <c r="G1059" s="74" t="s">
        <v>1002</v>
      </c>
      <c r="H1059" s="74">
        <v>1057</v>
      </c>
      <c r="I1059" s="74">
        <v>1057</v>
      </c>
      <c r="J1059" s="74">
        <v>364</v>
      </c>
      <c r="K1059" s="74">
        <v>53</v>
      </c>
      <c r="L1059" s="74">
        <v>55</v>
      </c>
      <c r="M1059" s="74">
        <v>67</v>
      </c>
      <c r="N1059" s="74">
        <v>58</v>
      </c>
      <c r="O1059" s="74">
        <f t="shared" si="16"/>
        <v>233</v>
      </c>
      <c r="P1059" s="74" t="s">
        <v>1026</v>
      </c>
      <c r="Q1059" s="74">
        <v>100</v>
      </c>
      <c r="R1059" s="74">
        <v>1</v>
      </c>
      <c r="S1059" s="74" t="s">
        <v>1012</v>
      </c>
      <c r="T1059" s="74">
        <v>1563</v>
      </c>
      <c r="U1059" s="74">
        <v>1578</v>
      </c>
      <c r="V1059" s="74">
        <v>1625</v>
      </c>
      <c r="W1059" s="74">
        <v>1615</v>
      </c>
      <c r="X1059" s="74">
        <v>5</v>
      </c>
      <c r="Y1059" s="74">
        <v>60</v>
      </c>
      <c r="Z1059" s="74" t="s">
        <v>1004</v>
      </c>
      <c r="AA1059" s="74" t="s">
        <v>1005</v>
      </c>
      <c r="AB1059" s="74" t="s">
        <v>1006</v>
      </c>
      <c r="AC1059" s="74" t="s">
        <v>1007</v>
      </c>
      <c r="AD1059" s="74" t="s">
        <v>1023</v>
      </c>
      <c r="AE1059" s="74" t="s">
        <v>1013</v>
      </c>
      <c r="AF1059" s="74">
        <v>4</v>
      </c>
      <c r="AG1059" s="74" t="s">
        <v>1004</v>
      </c>
      <c r="AH1059" s="74">
        <v>0</v>
      </c>
      <c r="AI1059" s="104">
        <v>0</v>
      </c>
    </row>
    <row r="1060" spans="1:35">
      <c r="A1060" s="95">
        <v>1058</v>
      </c>
      <c r="B1060" s="74" t="s">
        <v>96</v>
      </c>
      <c r="C1060" s="74" t="s">
        <v>874</v>
      </c>
      <c r="D1060" s="74" t="s">
        <v>874</v>
      </c>
      <c r="E1060" s="74" t="str">
        <f>HYPERLINK("[映雪.xlsx]类型!B8",'类型（5）'!$C$8)</f>
        <v>智慧全能</v>
      </c>
      <c r="F1060" s="74" t="s">
        <v>1001</v>
      </c>
      <c r="G1060" s="74" t="s">
        <v>1002</v>
      </c>
      <c r="H1060" s="74">
        <v>1058</v>
      </c>
      <c r="I1060" s="74">
        <v>1058</v>
      </c>
      <c r="J1060" s="74">
        <v>64</v>
      </c>
      <c r="K1060" s="74">
        <v>79</v>
      </c>
      <c r="L1060" s="74">
        <v>73</v>
      </c>
      <c r="M1060" s="74">
        <v>63</v>
      </c>
      <c r="N1060" s="74">
        <v>70</v>
      </c>
      <c r="O1060" s="74">
        <f t="shared" si="16"/>
        <v>285</v>
      </c>
      <c r="P1060" s="74" t="s">
        <v>1064</v>
      </c>
      <c r="Q1060" s="74">
        <v>100</v>
      </c>
      <c r="R1060" s="74">
        <v>1</v>
      </c>
      <c r="S1060" s="74" t="s">
        <v>1012</v>
      </c>
      <c r="T1060" s="74">
        <v>1584</v>
      </c>
      <c r="U1060" s="74">
        <v>1599</v>
      </c>
      <c r="V1060" s="74">
        <v>1686</v>
      </c>
      <c r="W1060" s="74">
        <v>1615</v>
      </c>
      <c r="X1060" s="74">
        <v>20</v>
      </c>
      <c r="Y1060" s="74">
        <v>88</v>
      </c>
      <c r="Z1060" s="74" t="s">
        <v>1004</v>
      </c>
      <c r="AA1060" s="74" t="s">
        <v>1005</v>
      </c>
      <c r="AB1060" s="74" t="s">
        <v>1006</v>
      </c>
      <c r="AC1060" s="74" t="s">
        <v>1400</v>
      </c>
      <c r="AD1060" s="74" t="s">
        <v>1008</v>
      </c>
      <c r="AE1060" s="74" t="s">
        <v>1017</v>
      </c>
      <c r="AF1060" s="74">
        <v>8</v>
      </c>
      <c r="AG1060" s="74" t="s">
        <v>1005</v>
      </c>
      <c r="AH1060" s="74">
        <v>0</v>
      </c>
      <c r="AI1060" s="104">
        <v>0</v>
      </c>
    </row>
    <row r="1061" spans="1:35">
      <c r="A1061" s="95">
        <v>1059</v>
      </c>
      <c r="B1061" s="74" t="s">
        <v>96</v>
      </c>
      <c r="C1061" s="74" t="s">
        <v>2018</v>
      </c>
      <c r="D1061" s="74" t="s">
        <v>2018</v>
      </c>
      <c r="E1061" s="99" t="str">
        <f>HYPERLINK("[映雪.xlsx]类型!B18",'类型（5）'!$C$18)</f>
        <v>科学家</v>
      </c>
      <c r="F1061" s="74" t="s">
        <v>1001</v>
      </c>
      <c r="G1061" s="74" t="s">
        <v>1002</v>
      </c>
      <c r="H1061" s="74">
        <v>1059</v>
      </c>
      <c r="I1061" s="74">
        <v>1059</v>
      </c>
      <c r="J1061" s="74">
        <v>64</v>
      </c>
      <c r="K1061" s="74">
        <v>71</v>
      </c>
      <c r="L1061" s="74">
        <v>74</v>
      </c>
      <c r="M1061" s="74">
        <v>70</v>
      </c>
      <c r="N1061" s="74">
        <v>70</v>
      </c>
      <c r="O1061" s="74">
        <f t="shared" si="16"/>
        <v>285</v>
      </c>
      <c r="P1061" s="74" t="s">
        <v>1022</v>
      </c>
      <c r="Q1061" s="74">
        <v>100</v>
      </c>
      <c r="R1061" s="74">
        <v>1</v>
      </c>
      <c r="S1061" s="74" t="s">
        <v>1012</v>
      </c>
      <c r="T1061" s="74">
        <v>1566</v>
      </c>
      <c r="U1061" s="74">
        <v>1581</v>
      </c>
      <c r="V1061" s="74">
        <v>1617</v>
      </c>
      <c r="W1061" s="74">
        <v>1615</v>
      </c>
      <c r="X1061" s="74">
        <v>7</v>
      </c>
      <c r="Y1061" s="74">
        <v>77</v>
      </c>
      <c r="Z1061" s="74" t="s">
        <v>1004</v>
      </c>
      <c r="AA1061" s="74" t="s">
        <v>1005</v>
      </c>
      <c r="AB1061" s="74" t="s">
        <v>1006</v>
      </c>
      <c r="AC1061" s="74" t="s">
        <v>1007</v>
      </c>
      <c r="AD1061" s="74" t="s">
        <v>1008</v>
      </c>
      <c r="AE1061" s="74" t="s">
        <v>1013</v>
      </c>
      <c r="AF1061" s="74">
        <v>7</v>
      </c>
      <c r="AG1061" s="74" t="s">
        <v>1005</v>
      </c>
      <c r="AH1061" s="74">
        <v>0</v>
      </c>
      <c r="AI1061" s="104">
        <v>0</v>
      </c>
    </row>
    <row r="1062" spans="1:35">
      <c r="A1062" s="95">
        <v>1060</v>
      </c>
      <c r="B1062" s="74" t="s">
        <v>96</v>
      </c>
      <c r="C1062" s="74" t="s">
        <v>2019</v>
      </c>
      <c r="D1062" s="74" t="s">
        <v>2019</v>
      </c>
      <c r="E1062" s="74" t="str">
        <f>HYPERLINK("[映雪.xlsx]类型!B2",'类型（5）'!$C$2)</f>
        <v>统御强化</v>
      </c>
      <c r="F1062" s="74" t="s">
        <v>1001</v>
      </c>
      <c r="G1062" s="74" t="s">
        <v>1002</v>
      </c>
      <c r="H1062" s="74">
        <v>1060</v>
      </c>
      <c r="I1062" s="74">
        <v>1060</v>
      </c>
      <c r="J1062" s="74">
        <v>64</v>
      </c>
      <c r="K1062" s="74">
        <v>74</v>
      </c>
      <c r="L1062" s="74">
        <v>70</v>
      </c>
      <c r="M1062" s="74">
        <v>71</v>
      </c>
      <c r="N1062" s="74">
        <v>71</v>
      </c>
      <c r="O1062" s="74">
        <f t="shared" si="16"/>
        <v>286</v>
      </c>
      <c r="P1062" s="74" t="s">
        <v>1074</v>
      </c>
      <c r="Q1062" s="74">
        <v>100</v>
      </c>
      <c r="R1062" s="74">
        <v>1</v>
      </c>
      <c r="S1062" s="74" t="s">
        <v>1012</v>
      </c>
      <c r="T1062" s="74">
        <v>1580</v>
      </c>
      <c r="U1062" s="74">
        <v>1595</v>
      </c>
      <c r="V1062" s="74">
        <v>1615</v>
      </c>
      <c r="W1062" s="74">
        <v>1615</v>
      </c>
      <c r="X1062" s="74">
        <v>20</v>
      </c>
      <c r="Y1062" s="74">
        <v>88</v>
      </c>
      <c r="Z1062" s="74" t="s">
        <v>1004</v>
      </c>
      <c r="AA1062" s="74" t="s">
        <v>1004</v>
      </c>
      <c r="AB1062" s="74" t="s">
        <v>1006</v>
      </c>
      <c r="AC1062" s="74" t="s">
        <v>1007</v>
      </c>
      <c r="AD1062" s="74" t="s">
        <v>1008</v>
      </c>
      <c r="AE1062" s="74" t="s">
        <v>1017</v>
      </c>
      <c r="AF1062" s="74">
        <v>10</v>
      </c>
      <c r="AG1062" s="74" t="s">
        <v>1004</v>
      </c>
      <c r="AH1062" s="74">
        <v>0</v>
      </c>
      <c r="AI1062" s="104">
        <v>0</v>
      </c>
    </row>
    <row r="1063" spans="1:35">
      <c r="A1063" s="95">
        <v>1061</v>
      </c>
      <c r="B1063" s="74" t="s">
        <v>13</v>
      </c>
      <c r="C1063" s="74" t="s">
        <v>2020</v>
      </c>
      <c r="D1063" s="74" t="s">
        <v>2020</v>
      </c>
      <c r="E1063" s="96" t="str">
        <f>HYPERLINK("[映雪.xlsx]类型!B24",'类型（5）'!$C$24)</f>
        <v>艺术家</v>
      </c>
      <c r="F1063" s="74" t="s">
        <v>1001</v>
      </c>
      <c r="G1063" s="74" t="s">
        <v>1002</v>
      </c>
      <c r="H1063" s="74">
        <v>1061</v>
      </c>
      <c r="I1063" s="74">
        <v>1061</v>
      </c>
      <c r="J1063" s="74">
        <v>377</v>
      </c>
      <c r="K1063" s="74">
        <v>36</v>
      </c>
      <c r="L1063" s="74">
        <v>27</v>
      </c>
      <c r="M1063" s="74">
        <v>81</v>
      </c>
      <c r="N1063" s="74">
        <v>45</v>
      </c>
      <c r="O1063" s="74">
        <f t="shared" si="16"/>
        <v>189</v>
      </c>
      <c r="P1063" s="74" t="s">
        <v>1378</v>
      </c>
      <c r="Q1063" s="74">
        <v>100</v>
      </c>
      <c r="R1063" s="74">
        <v>2</v>
      </c>
      <c r="S1063" s="74" t="s">
        <v>1012</v>
      </c>
      <c r="T1063" s="74">
        <v>1572</v>
      </c>
      <c r="U1063" s="74">
        <v>1587</v>
      </c>
      <c r="V1063" s="74">
        <v>1615</v>
      </c>
      <c r="W1063" s="74">
        <v>1615</v>
      </c>
      <c r="X1063" s="74">
        <v>21</v>
      </c>
      <c r="Y1063" s="74">
        <v>52</v>
      </c>
      <c r="Z1063" s="74" t="s">
        <v>1004</v>
      </c>
      <c r="AA1063" s="74" t="s">
        <v>1004</v>
      </c>
      <c r="AB1063" s="74" t="s">
        <v>1006</v>
      </c>
      <c r="AC1063" s="74" t="s">
        <v>1007</v>
      </c>
      <c r="AD1063" s="74" t="s">
        <v>1016</v>
      </c>
      <c r="AE1063" s="74" t="s">
        <v>1020</v>
      </c>
      <c r="AF1063" s="74">
        <v>12</v>
      </c>
      <c r="AG1063" s="74" t="s">
        <v>1005</v>
      </c>
      <c r="AH1063" s="74">
        <v>0</v>
      </c>
      <c r="AI1063" s="104">
        <v>0</v>
      </c>
    </row>
    <row r="1064" spans="1:35">
      <c r="A1064" s="95">
        <v>1062</v>
      </c>
      <c r="B1064" s="74" t="s">
        <v>96</v>
      </c>
      <c r="C1064" s="74" t="s">
        <v>2021</v>
      </c>
      <c r="D1064" s="74" t="s">
        <v>2021</v>
      </c>
      <c r="E1064" s="96" t="str">
        <f>HYPERLINK("[映雪.xlsx]类型!B21",'类型（5）'!$C$21)</f>
        <v>游魂</v>
      </c>
      <c r="F1064" s="74" t="s">
        <v>1001</v>
      </c>
      <c r="G1064" s="74" t="s">
        <v>1002</v>
      </c>
      <c r="H1064" s="74">
        <v>1062</v>
      </c>
      <c r="I1064" s="74">
        <v>1062</v>
      </c>
      <c r="J1064" s="74">
        <v>64</v>
      </c>
      <c r="K1064" s="74">
        <v>63</v>
      </c>
      <c r="L1064" s="74">
        <v>63</v>
      </c>
      <c r="M1064" s="74">
        <v>81</v>
      </c>
      <c r="N1064" s="74">
        <v>61</v>
      </c>
      <c r="O1064" s="74">
        <f t="shared" si="16"/>
        <v>268</v>
      </c>
      <c r="P1064" s="74" t="s">
        <v>1083</v>
      </c>
      <c r="Q1064" s="74">
        <v>100</v>
      </c>
      <c r="R1064" s="74">
        <v>1</v>
      </c>
      <c r="S1064" s="74" t="s">
        <v>1012</v>
      </c>
      <c r="T1064" s="74">
        <v>1574</v>
      </c>
      <c r="U1064" s="74">
        <v>1589</v>
      </c>
      <c r="V1064" s="74">
        <v>1615</v>
      </c>
      <c r="W1064" s="74">
        <v>1615</v>
      </c>
      <c r="X1064" s="74">
        <v>21</v>
      </c>
      <c r="Y1064" s="74">
        <v>88</v>
      </c>
      <c r="Z1064" s="74" t="s">
        <v>1004</v>
      </c>
      <c r="AA1064" s="74" t="s">
        <v>1004</v>
      </c>
      <c r="AB1064" s="74" t="s">
        <v>1006</v>
      </c>
      <c r="AC1064" s="74" t="s">
        <v>1007</v>
      </c>
      <c r="AD1064" s="74" t="s">
        <v>1016</v>
      </c>
      <c r="AE1064" s="74" t="s">
        <v>1017</v>
      </c>
      <c r="AF1064" s="74">
        <v>6</v>
      </c>
      <c r="AG1064" s="74" t="s">
        <v>1004</v>
      </c>
      <c r="AH1064" s="74">
        <v>0</v>
      </c>
      <c r="AI1064" s="104">
        <v>0</v>
      </c>
    </row>
    <row r="1065" spans="1:35">
      <c r="A1065" s="95">
        <v>1063</v>
      </c>
      <c r="B1065" s="74" t="s">
        <v>96</v>
      </c>
      <c r="C1065" s="74" t="s">
        <v>2022</v>
      </c>
      <c r="D1065" s="74" t="s">
        <v>2022</v>
      </c>
      <c r="E1065" s="74" t="str">
        <f>HYPERLINK("[映雪.xlsx]类型!B9",'类型（5）'!$C$9)</f>
        <v>家政全能</v>
      </c>
      <c r="F1065" s="74" t="s">
        <v>1001</v>
      </c>
      <c r="G1065" s="74" t="s">
        <v>1002</v>
      </c>
      <c r="H1065" s="74">
        <v>1063</v>
      </c>
      <c r="I1065" s="74">
        <v>1063</v>
      </c>
      <c r="J1065" s="74">
        <v>64</v>
      </c>
      <c r="K1065" s="74">
        <v>51</v>
      </c>
      <c r="L1065" s="74">
        <v>40</v>
      </c>
      <c r="M1065" s="74">
        <v>48</v>
      </c>
      <c r="N1065" s="74">
        <v>82</v>
      </c>
      <c r="O1065" s="74">
        <f t="shared" si="16"/>
        <v>221</v>
      </c>
      <c r="P1065" s="74" t="s">
        <v>1029</v>
      </c>
      <c r="Q1065" s="74">
        <v>100</v>
      </c>
      <c r="R1065" s="74">
        <v>1</v>
      </c>
      <c r="S1065" s="74" t="s">
        <v>1012</v>
      </c>
      <c r="T1065" s="74">
        <v>1542</v>
      </c>
      <c r="U1065" s="74">
        <v>1557</v>
      </c>
      <c r="V1065" s="74">
        <v>1624</v>
      </c>
      <c r="W1065" s="74">
        <v>1615</v>
      </c>
      <c r="X1065" s="74">
        <v>4</v>
      </c>
      <c r="Y1065" s="74">
        <v>66</v>
      </c>
      <c r="Z1065" s="74" t="s">
        <v>1004</v>
      </c>
      <c r="AA1065" s="74" t="s">
        <v>1005</v>
      </c>
      <c r="AB1065" s="74" t="s">
        <v>1006</v>
      </c>
      <c r="AC1065" s="74" t="s">
        <v>1007</v>
      </c>
      <c r="AD1065" s="74" t="s">
        <v>1016</v>
      </c>
      <c r="AE1065" s="74" t="s">
        <v>1027</v>
      </c>
      <c r="AF1065" s="74">
        <v>4</v>
      </c>
      <c r="AG1065" s="74" t="s">
        <v>1005</v>
      </c>
      <c r="AH1065" s="74">
        <v>0</v>
      </c>
      <c r="AI1065" s="104">
        <v>0</v>
      </c>
    </row>
    <row r="1066" spans="1:35">
      <c r="A1066" s="95">
        <v>1064</v>
      </c>
      <c r="B1066" s="74" t="s">
        <v>96</v>
      </c>
      <c r="C1066" s="74" t="s">
        <v>2023</v>
      </c>
      <c r="D1066" s="74" t="s">
        <v>2023</v>
      </c>
      <c r="E1066" s="74" t="str">
        <f>HYPERLINK("[映雪.xlsx]类型!B19",'类型（5）'!$C$19)</f>
        <v>妖精</v>
      </c>
      <c r="F1066" s="74" t="s">
        <v>1001</v>
      </c>
      <c r="G1066" s="74" t="s">
        <v>1002</v>
      </c>
      <c r="H1066" s="74">
        <v>1064</v>
      </c>
      <c r="I1066" s="74">
        <v>1064</v>
      </c>
      <c r="J1066" s="74">
        <v>64</v>
      </c>
      <c r="K1066" s="74">
        <v>54</v>
      </c>
      <c r="L1066" s="74">
        <v>51</v>
      </c>
      <c r="M1066" s="74">
        <v>56</v>
      </c>
      <c r="N1066" s="74">
        <v>54</v>
      </c>
      <c r="O1066" s="74">
        <f t="shared" si="16"/>
        <v>215</v>
      </c>
      <c r="P1066" s="74" t="s">
        <v>1087</v>
      </c>
      <c r="Q1066" s="74">
        <v>100</v>
      </c>
      <c r="R1066" s="74">
        <v>1</v>
      </c>
      <c r="S1066" s="74" t="s">
        <v>1012</v>
      </c>
      <c r="T1066" s="74">
        <v>1558</v>
      </c>
      <c r="U1066" s="74">
        <v>1573</v>
      </c>
      <c r="V1066" s="74">
        <v>1615</v>
      </c>
      <c r="W1066" s="74">
        <v>1615</v>
      </c>
      <c r="X1066" s="74">
        <v>92</v>
      </c>
      <c r="Y1066" s="74">
        <v>88</v>
      </c>
      <c r="Z1066" s="74" t="s">
        <v>1004</v>
      </c>
      <c r="AA1066" s="74" t="s">
        <v>1005</v>
      </c>
      <c r="AB1066" s="74" t="s">
        <v>1006</v>
      </c>
      <c r="AC1066" s="74" t="s">
        <v>1007</v>
      </c>
      <c r="AD1066" s="74" t="s">
        <v>1023</v>
      </c>
      <c r="AE1066" s="74" t="s">
        <v>1027</v>
      </c>
      <c r="AF1066" s="74">
        <v>5</v>
      </c>
      <c r="AG1066" s="74" t="s">
        <v>1004</v>
      </c>
      <c r="AH1066" s="74">
        <v>0</v>
      </c>
      <c r="AI1066" s="104">
        <v>0</v>
      </c>
    </row>
    <row r="1067" spans="1:35">
      <c r="A1067" s="95">
        <v>1065</v>
      </c>
      <c r="B1067" s="74" t="s">
        <v>96</v>
      </c>
      <c r="C1067" s="74" t="s">
        <v>2024</v>
      </c>
      <c r="D1067" s="74" t="s">
        <v>2024</v>
      </c>
      <c r="E1067" s="99" t="str">
        <f>HYPERLINK("[映雪.xlsx]类型!B25",'类型（5）'!$C$25)</f>
        <v>教师</v>
      </c>
      <c r="F1067" s="74" t="s">
        <v>1001</v>
      </c>
      <c r="G1067" s="74" t="s">
        <v>1002</v>
      </c>
      <c r="H1067" s="74">
        <v>1065</v>
      </c>
      <c r="I1067" s="74">
        <v>1065</v>
      </c>
      <c r="J1067" s="74">
        <v>64</v>
      </c>
      <c r="K1067" s="74">
        <v>42</v>
      </c>
      <c r="L1067" s="74">
        <v>61</v>
      </c>
      <c r="M1067" s="74">
        <v>45</v>
      </c>
      <c r="N1067" s="74">
        <v>50</v>
      </c>
      <c r="O1067" s="74">
        <f t="shared" si="16"/>
        <v>198</v>
      </c>
      <c r="P1067" s="74" t="s">
        <v>1031</v>
      </c>
      <c r="Q1067" s="74">
        <v>100</v>
      </c>
      <c r="R1067" s="74">
        <v>1</v>
      </c>
      <c r="S1067" s="74" t="s">
        <v>1012</v>
      </c>
      <c r="T1067" s="74">
        <v>1552</v>
      </c>
      <c r="U1067" s="74">
        <v>1567</v>
      </c>
      <c r="V1067" s="74">
        <v>1600</v>
      </c>
      <c r="W1067" s="74">
        <v>1615</v>
      </c>
      <c r="X1067" s="74">
        <v>10</v>
      </c>
      <c r="Y1067" s="74">
        <v>66</v>
      </c>
      <c r="Z1067" s="74" t="s">
        <v>1004</v>
      </c>
      <c r="AA1067" s="74" t="s">
        <v>1004</v>
      </c>
      <c r="AB1067" s="74" t="s">
        <v>1006</v>
      </c>
      <c r="AC1067" s="74" t="s">
        <v>1204</v>
      </c>
      <c r="AD1067" s="74" t="s">
        <v>1023</v>
      </c>
      <c r="AE1067" s="74" t="s">
        <v>1017</v>
      </c>
      <c r="AF1067" s="74">
        <v>7</v>
      </c>
      <c r="AG1067" s="74" t="s">
        <v>1004</v>
      </c>
      <c r="AH1067" s="74">
        <v>0</v>
      </c>
      <c r="AI1067" s="104">
        <v>0</v>
      </c>
    </row>
    <row r="1068" spans="1:35">
      <c r="A1068" s="95">
        <v>1066</v>
      </c>
      <c r="B1068" s="74" t="s">
        <v>96</v>
      </c>
      <c r="C1068" s="74" t="s">
        <v>2025</v>
      </c>
      <c r="D1068" s="74" t="s">
        <v>2025</v>
      </c>
      <c r="E1068" s="74" t="str">
        <f>HYPERLINK("[映雪.xlsx]类型!B6",'类型（5）'!$C$6)</f>
        <v>统御全能</v>
      </c>
      <c r="F1068" s="74" t="s">
        <v>1001</v>
      </c>
      <c r="G1068" s="74" t="s">
        <v>1002</v>
      </c>
      <c r="H1068" s="74">
        <v>1066</v>
      </c>
      <c r="I1068" s="74">
        <v>1066</v>
      </c>
      <c r="J1068" s="74">
        <v>64</v>
      </c>
      <c r="K1068" s="74">
        <v>69</v>
      </c>
      <c r="L1068" s="74">
        <v>67</v>
      </c>
      <c r="M1068" s="74">
        <v>63</v>
      </c>
      <c r="N1068" s="74">
        <v>66</v>
      </c>
      <c r="O1068" s="74">
        <f t="shared" si="16"/>
        <v>265</v>
      </c>
      <c r="P1068" s="74" t="s">
        <v>1026</v>
      </c>
      <c r="Q1068" s="74">
        <v>100</v>
      </c>
      <c r="R1068" s="74">
        <v>1</v>
      </c>
      <c r="S1068" s="74" t="s">
        <v>1012</v>
      </c>
      <c r="T1068" s="74">
        <v>1546</v>
      </c>
      <c r="U1068" s="74">
        <v>1561</v>
      </c>
      <c r="V1068" s="74">
        <v>1615</v>
      </c>
      <c r="W1068" s="74">
        <v>1615</v>
      </c>
      <c r="X1068" s="74">
        <v>10</v>
      </c>
      <c r="Y1068" s="74">
        <v>66</v>
      </c>
      <c r="Z1068" s="74" t="s">
        <v>1004</v>
      </c>
      <c r="AA1068" s="74" t="s">
        <v>1004</v>
      </c>
      <c r="AB1068" s="74" t="s">
        <v>1006</v>
      </c>
      <c r="AC1068" s="74" t="s">
        <v>1007</v>
      </c>
      <c r="AD1068" s="74" t="s">
        <v>1023</v>
      </c>
      <c r="AE1068" s="74" t="s">
        <v>1009</v>
      </c>
      <c r="AF1068" s="74">
        <v>9</v>
      </c>
      <c r="AG1068" s="74" t="s">
        <v>1004</v>
      </c>
      <c r="AH1068" s="74">
        <v>0</v>
      </c>
      <c r="AI1068" s="104">
        <v>0</v>
      </c>
    </row>
    <row r="1069" spans="1:35">
      <c r="A1069" s="95">
        <v>1067</v>
      </c>
      <c r="B1069" s="74" t="s">
        <v>96</v>
      </c>
      <c r="C1069" s="74" t="s">
        <v>2026</v>
      </c>
      <c r="D1069" s="74" t="s">
        <v>2026</v>
      </c>
      <c r="E1069" s="74" t="str">
        <f>HYPERLINK("[映雪.xlsx]类型!B32",'类型（5）'!$C$32)</f>
        <v>魔法少女</v>
      </c>
      <c r="F1069" s="74" t="s">
        <v>1001</v>
      </c>
      <c r="G1069" s="74" t="s">
        <v>1002</v>
      </c>
      <c r="H1069" s="74">
        <v>1067</v>
      </c>
      <c r="I1069" s="74">
        <v>1067</v>
      </c>
      <c r="J1069" s="74">
        <v>366</v>
      </c>
      <c r="K1069" s="74">
        <v>55</v>
      </c>
      <c r="L1069" s="74">
        <v>77</v>
      </c>
      <c r="M1069" s="74">
        <v>68</v>
      </c>
      <c r="N1069" s="74">
        <v>40</v>
      </c>
      <c r="O1069" s="74">
        <f t="shared" si="16"/>
        <v>240</v>
      </c>
      <c r="P1069" s="74" t="s">
        <v>1087</v>
      </c>
      <c r="Q1069" s="74">
        <v>100</v>
      </c>
      <c r="R1069" s="74">
        <v>1</v>
      </c>
      <c r="S1069" s="74" t="s">
        <v>1012</v>
      </c>
      <c r="T1069" s="74">
        <v>1569</v>
      </c>
      <c r="U1069" s="74">
        <v>1584</v>
      </c>
      <c r="V1069" s="74">
        <v>1600</v>
      </c>
      <c r="W1069" s="74">
        <v>1615</v>
      </c>
      <c r="X1069" s="74">
        <v>20</v>
      </c>
      <c r="Y1069" s="74">
        <v>18</v>
      </c>
      <c r="Z1069" s="74" t="s">
        <v>1004</v>
      </c>
      <c r="AA1069" s="74" t="s">
        <v>1004</v>
      </c>
      <c r="AB1069" s="74" t="s">
        <v>1054</v>
      </c>
      <c r="AC1069" s="74" t="s">
        <v>1183</v>
      </c>
      <c r="AD1069" s="74" t="s">
        <v>1008</v>
      </c>
      <c r="AE1069" s="74" t="s">
        <v>1024</v>
      </c>
      <c r="AF1069" s="74">
        <v>4</v>
      </c>
      <c r="AG1069" s="74" t="s">
        <v>1004</v>
      </c>
      <c r="AH1069" s="74">
        <v>0</v>
      </c>
      <c r="AI1069" s="104">
        <v>0</v>
      </c>
    </row>
    <row r="1070" spans="1:35">
      <c r="A1070" s="95">
        <v>1068</v>
      </c>
      <c r="B1070" s="74" t="s">
        <v>96</v>
      </c>
      <c r="C1070" s="74" t="s">
        <v>2027</v>
      </c>
      <c r="D1070" s="74" t="s">
        <v>2027</v>
      </c>
      <c r="E1070" s="96" t="str">
        <f>HYPERLINK("[映雪.xlsx]类型!B27",'类型（5）'!$C$27)</f>
        <v>骑士</v>
      </c>
      <c r="F1070" s="74" t="s">
        <v>1001</v>
      </c>
      <c r="G1070" s="74" t="s">
        <v>1002</v>
      </c>
      <c r="H1070" s="74">
        <v>1068</v>
      </c>
      <c r="I1070" s="74">
        <v>1068</v>
      </c>
      <c r="J1070" s="74">
        <v>366</v>
      </c>
      <c r="K1070" s="74">
        <v>60</v>
      </c>
      <c r="L1070" s="74">
        <v>70</v>
      </c>
      <c r="M1070" s="74">
        <v>52</v>
      </c>
      <c r="N1070" s="74">
        <v>34</v>
      </c>
      <c r="O1070" s="74">
        <f t="shared" si="16"/>
        <v>216</v>
      </c>
      <c r="P1070" s="74" t="s">
        <v>1051</v>
      </c>
      <c r="Q1070" s="74">
        <v>100</v>
      </c>
      <c r="R1070" s="74">
        <v>1</v>
      </c>
      <c r="S1070" s="74" t="s">
        <v>1012</v>
      </c>
      <c r="T1070" s="74">
        <v>1572</v>
      </c>
      <c r="U1070" s="74">
        <v>1587</v>
      </c>
      <c r="V1070" s="74">
        <v>1617</v>
      </c>
      <c r="W1070" s="74">
        <v>1615</v>
      </c>
      <c r="X1070" s="74">
        <v>84</v>
      </c>
      <c r="Y1070" s="74">
        <v>18</v>
      </c>
      <c r="Z1070" s="74" t="s">
        <v>1004</v>
      </c>
      <c r="AA1070" s="74" t="s">
        <v>1005</v>
      </c>
      <c r="AB1070" s="74" t="s">
        <v>1006</v>
      </c>
      <c r="AC1070" s="74" t="s">
        <v>1007</v>
      </c>
      <c r="AD1070" s="74" t="s">
        <v>1023</v>
      </c>
      <c r="AE1070" s="74" t="s">
        <v>1024</v>
      </c>
      <c r="AF1070" s="74">
        <v>5</v>
      </c>
      <c r="AG1070" s="74" t="s">
        <v>1004</v>
      </c>
      <c r="AH1070" s="74">
        <v>0</v>
      </c>
      <c r="AI1070" s="104">
        <v>0</v>
      </c>
    </row>
    <row r="1071" spans="1:35">
      <c r="A1071" s="95">
        <v>1069</v>
      </c>
      <c r="B1071" s="74" t="s">
        <v>96</v>
      </c>
      <c r="C1071" s="74" t="s">
        <v>2028</v>
      </c>
      <c r="D1071" s="74" t="s">
        <v>2028</v>
      </c>
      <c r="E1071" s="74" t="str">
        <f>HYPERLINK("[映雪.xlsx]类型!B7",'类型（5）'!$C$7)</f>
        <v>武勇全能</v>
      </c>
      <c r="F1071" s="74" t="s">
        <v>1001</v>
      </c>
      <c r="G1071" s="74" t="s">
        <v>1002</v>
      </c>
      <c r="H1071" s="74">
        <v>1069</v>
      </c>
      <c r="I1071" s="74">
        <v>1069</v>
      </c>
      <c r="J1071" s="74">
        <v>366</v>
      </c>
      <c r="K1071" s="74">
        <v>35</v>
      </c>
      <c r="L1071" s="74">
        <v>81</v>
      </c>
      <c r="M1071" s="74">
        <v>77</v>
      </c>
      <c r="N1071" s="74">
        <v>24</v>
      </c>
      <c r="O1071" s="74">
        <f t="shared" si="16"/>
        <v>217</v>
      </c>
      <c r="P1071" s="74" t="s">
        <v>1072</v>
      </c>
      <c r="Q1071" s="74">
        <v>100</v>
      </c>
      <c r="R1071" s="74">
        <v>1</v>
      </c>
      <c r="S1071" s="74" t="s">
        <v>1012</v>
      </c>
      <c r="T1071" s="74">
        <v>1604</v>
      </c>
      <c r="U1071" s="74">
        <v>1619</v>
      </c>
      <c r="V1071" s="74">
        <v>1651</v>
      </c>
      <c r="W1071" s="74">
        <v>1615</v>
      </c>
      <c r="X1071" s="74">
        <v>88</v>
      </c>
      <c r="Y1071" s="74">
        <v>18</v>
      </c>
      <c r="Z1071" s="74" t="s">
        <v>1004</v>
      </c>
      <c r="AA1071" s="74" t="s">
        <v>1005</v>
      </c>
      <c r="AB1071" s="74" t="s">
        <v>1006</v>
      </c>
      <c r="AC1071" s="74" t="s">
        <v>1007</v>
      </c>
      <c r="AD1071" s="74" t="s">
        <v>1016</v>
      </c>
      <c r="AE1071" s="74" t="s">
        <v>1013</v>
      </c>
      <c r="AF1071" s="74">
        <v>6</v>
      </c>
      <c r="AG1071" s="74" t="s">
        <v>1004</v>
      </c>
      <c r="AH1071" s="74">
        <v>0</v>
      </c>
      <c r="AI1071" s="104">
        <v>0</v>
      </c>
    </row>
    <row r="1072" spans="1:35">
      <c r="A1072" s="95">
        <v>1070</v>
      </c>
      <c r="B1072" s="74" t="s">
        <v>96</v>
      </c>
      <c r="C1072" s="74" t="s">
        <v>2029</v>
      </c>
      <c r="D1072" s="74" t="s">
        <v>2029</v>
      </c>
      <c r="E1072" s="74" t="str">
        <f>HYPERLINK("[映雪.xlsx]类型!B9",'类型（5）'!$C$9)</f>
        <v>家政全能</v>
      </c>
      <c r="F1072" s="74" t="s">
        <v>1001</v>
      </c>
      <c r="G1072" s="74" t="s">
        <v>1002</v>
      </c>
      <c r="H1072" s="74">
        <v>1070</v>
      </c>
      <c r="I1072" s="74">
        <v>1070</v>
      </c>
      <c r="J1072" s="74">
        <v>366</v>
      </c>
      <c r="K1072" s="74">
        <v>59</v>
      </c>
      <c r="L1072" s="74">
        <v>37</v>
      </c>
      <c r="M1072" s="74">
        <v>53</v>
      </c>
      <c r="N1072" s="74">
        <v>79</v>
      </c>
      <c r="O1072" s="74">
        <f t="shared" si="16"/>
        <v>228</v>
      </c>
      <c r="P1072" s="74" t="s">
        <v>1029</v>
      </c>
      <c r="Q1072" s="74">
        <v>100</v>
      </c>
      <c r="R1072" s="74">
        <v>1</v>
      </c>
      <c r="S1072" s="74" t="s">
        <v>1012</v>
      </c>
      <c r="T1072" s="74">
        <v>1559</v>
      </c>
      <c r="U1072" s="74">
        <v>1574</v>
      </c>
      <c r="V1072" s="74">
        <v>1615</v>
      </c>
      <c r="W1072" s="74">
        <v>1615</v>
      </c>
      <c r="X1072" s="74">
        <v>10</v>
      </c>
      <c r="Y1072" s="74">
        <v>48</v>
      </c>
      <c r="Z1072" s="74" t="s">
        <v>1004</v>
      </c>
      <c r="AA1072" s="74" t="s">
        <v>1004</v>
      </c>
      <c r="AB1072" s="74" t="s">
        <v>1006</v>
      </c>
      <c r="AC1072" s="74" t="s">
        <v>1007</v>
      </c>
      <c r="AD1072" s="74" t="s">
        <v>1008</v>
      </c>
      <c r="AE1072" s="74" t="s">
        <v>1027</v>
      </c>
      <c r="AF1072" s="74">
        <v>2</v>
      </c>
      <c r="AG1072" s="74" t="s">
        <v>1004</v>
      </c>
      <c r="AH1072" s="74">
        <v>0</v>
      </c>
      <c r="AI1072" s="104">
        <v>0</v>
      </c>
    </row>
    <row r="1073" spans="1:35">
      <c r="A1073" s="95">
        <v>1071</v>
      </c>
      <c r="B1073" s="74" t="s">
        <v>28</v>
      </c>
      <c r="C1073" s="74" t="s">
        <v>2030</v>
      </c>
      <c r="D1073" s="74" t="s">
        <v>2030</v>
      </c>
      <c r="E1073" s="99" t="str">
        <f>HYPERLINK("[映雪.xlsx]类型!B31",'类型（5）'!$C$31)</f>
        <v>后宫王</v>
      </c>
      <c r="F1073" s="74" t="s">
        <v>1001</v>
      </c>
      <c r="G1073" s="74" t="s">
        <v>1002</v>
      </c>
      <c r="H1073" s="74">
        <v>1071</v>
      </c>
      <c r="I1073" s="74">
        <v>1071</v>
      </c>
      <c r="J1073" s="74">
        <v>185</v>
      </c>
      <c r="K1073" s="74">
        <v>66</v>
      </c>
      <c r="L1073" s="74">
        <v>52</v>
      </c>
      <c r="M1073" s="74">
        <v>74</v>
      </c>
      <c r="N1073" s="74">
        <v>70</v>
      </c>
      <c r="O1073" s="74">
        <f t="shared" si="16"/>
        <v>262</v>
      </c>
      <c r="P1073" s="74" t="s">
        <v>1053</v>
      </c>
      <c r="Q1073" s="74">
        <v>100</v>
      </c>
      <c r="R1073" s="74">
        <v>1</v>
      </c>
      <c r="S1073" s="74" t="s">
        <v>1012</v>
      </c>
      <c r="T1073" s="74">
        <v>1573</v>
      </c>
      <c r="U1073" s="74">
        <v>1588</v>
      </c>
      <c r="V1073" s="74">
        <v>1633</v>
      </c>
      <c r="W1073" s="74">
        <v>1615</v>
      </c>
      <c r="X1073" s="74">
        <v>97</v>
      </c>
      <c r="Y1073" s="74">
        <v>77</v>
      </c>
      <c r="Z1073" s="74" t="s">
        <v>1004</v>
      </c>
      <c r="AA1073" s="74" t="s">
        <v>1005</v>
      </c>
      <c r="AB1073" s="74" t="s">
        <v>1006</v>
      </c>
      <c r="AC1073" s="74" t="s">
        <v>1400</v>
      </c>
      <c r="AD1073" s="74" t="s">
        <v>1008</v>
      </c>
      <c r="AE1073" s="74" t="s">
        <v>1013</v>
      </c>
      <c r="AF1073" s="74">
        <v>9</v>
      </c>
      <c r="AG1073" s="74" t="s">
        <v>1004</v>
      </c>
      <c r="AH1073" s="74">
        <v>0</v>
      </c>
      <c r="AI1073" s="104">
        <v>0</v>
      </c>
    </row>
    <row r="1074" spans="1:35">
      <c r="A1074" s="95">
        <v>1072</v>
      </c>
      <c r="B1074" s="74" t="s">
        <v>28</v>
      </c>
      <c r="C1074" s="74" t="s">
        <v>2031</v>
      </c>
      <c r="D1074" s="74" t="s">
        <v>2031</v>
      </c>
      <c r="E1074" s="74" t="str">
        <f>HYPERLINK("[映雪.xlsx]类型!B2",'类型（5）'!$C$2)</f>
        <v>统御强化</v>
      </c>
      <c r="F1074" s="74" t="s">
        <v>1001</v>
      </c>
      <c r="G1074" s="74" t="s">
        <v>1002</v>
      </c>
      <c r="H1074" s="74">
        <v>1072</v>
      </c>
      <c r="I1074" s="74">
        <v>1072</v>
      </c>
      <c r="J1074" s="74">
        <v>185</v>
      </c>
      <c r="K1074" s="74">
        <v>77</v>
      </c>
      <c r="L1074" s="74">
        <v>67</v>
      </c>
      <c r="M1074" s="74">
        <v>54</v>
      </c>
      <c r="N1074" s="74">
        <v>51</v>
      </c>
      <c r="O1074" s="74">
        <f t="shared" si="16"/>
        <v>249</v>
      </c>
      <c r="P1074" s="74" t="s">
        <v>1047</v>
      </c>
      <c r="Q1074" s="74">
        <v>100</v>
      </c>
      <c r="R1074" s="74">
        <v>1</v>
      </c>
      <c r="S1074" s="74" t="s">
        <v>1012</v>
      </c>
      <c r="T1074" s="74">
        <v>1593</v>
      </c>
      <c r="U1074" s="74">
        <v>1608</v>
      </c>
      <c r="V1074" s="74">
        <v>1658</v>
      </c>
      <c r="W1074" s="74">
        <v>1615</v>
      </c>
      <c r="X1074" s="74">
        <v>92</v>
      </c>
      <c r="Y1074" s="74">
        <v>77</v>
      </c>
      <c r="Z1074" s="74" t="s">
        <v>1004</v>
      </c>
      <c r="AA1074" s="74" t="s">
        <v>1005</v>
      </c>
      <c r="AB1074" s="74" t="s">
        <v>1006</v>
      </c>
      <c r="AC1074" s="74" t="s">
        <v>1007</v>
      </c>
      <c r="AD1074" s="74" t="s">
        <v>1008</v>
      </c>
      <c r="AE1074" s="74" t="s">
        <v>1027</v>
      </c>
      <c r="AF1074" s="74">
        <v>3</v>
      </c>
      <c r="AG1074" s="74" t="s">
        <v>1004</v>
      </c>
      <c r="AH1074" s="74">
        <v>0</v>
      </c>
      <c r="AI1074" s="104">
        <v>0</v>
      </c>
    </row>
    <row r="1075" spans="1:35">
      <c r="A1075" s="95">
        <v>1073</v>
      </c>
      <c r="B1075" s="74" t="s">
        <v>28</v>
      </c>
      <c r="C1075" s="74" t="s">
        <v>2032</v>
      </c>
      <c r="D1075" s="74" t="s">
        <v>2032</v>
      </c>
      <c r="E1075" s="74" t="str">
        <f>HYPERLINK("[映雪.xlsx]类型!B7",'类型（5）'!$C$7)</f>
        <v>武勇全能</v>
      </c>
      <c r="F1075" s="74" t="s">
        <v>1001</v>
      </c>
      <c r="G1075" s="74" t="s">
        <v>1002</v>
      </c>
      <c r="H1075" s="74">
        <v>1073</v>
      </c>
      <c r="I1075" s="74">
        <v>1073</v>
      </c>
      <c r="J1075" s="74">
        <v>185</v>
      </c>
      <c r="K1075" s="74">
        <v>75</v>
      </c>
      <c r="L1075" s="74">
        <v>74</v>
      </c>
      <c r="M1075" s="74">
        <v>65</v>
      </c>
      <c r="N1075" s="74">
        <v>73</v>
      </c>
      <c r="O1075" s="74">
        <f t="shared" si="16"/>
        <v>287</v>
      </c>
      <c r="P1075" s="74" t="s">
        <v>1087</v>
      </c>
      <c r="Q1075" s="74">
        <v>100</v>
      </c>
      <c r="R1075" s="74">
        <v>1</v>
      </c>
      <c r="S1075" s="74" t="s">
        <v>1012</v>
      </c>
      <c r="T1075" s="74">
        <v>1564</v>
      </c>
      <c r="U1075" s="74">
        <v>1579</v>
      </c>
      <c r="V1075" s="74">
        <v>1651</v>
      </c>
      <c r="W1075" s="74">
        <v>1615</v>
      </c>
      <c r="X1075" s="74">
        <v>98</v>
      </c>
      <c r="Y1075" s="74">
        <v>77</v>
      </c>
      <c r="Z1075" s="74" t="s">
        <v>1004</v>
      </c>
      <c r="AA1075" s="74" t="s">
        <v>1005</v>
      </c>
      <c r="AB1075" s="74" t="s">
        <v>1006</v>
      </c>
      <c r="AC1075" s="74" t="s">
        <v>1007</v>
      </c>
      <c r="AD1075" s="74" t="s">
        <v>1008</v>
      </c>
      <c r="AE1075" s="74" t="s">
        <v>1009</v>
      </c>
      <c r="AF1075" s="74">
        <v>8</v>
      </c>
      <c r="AG1075" s="74" t="s">
        <v>1005</v>
      </c>
      <c r="AH1075" s="74">
        <v>0</v>
      </c>
      <c r="AI1075" s="104">
        <v>0</v>
      </c>
    </row>
    <row r="1076" spans="1:35">
      <c r="A1076" s="95">
        <v>1074</v>
      </c>
      <c r="B1076" s="74" t="s">
        <v>28</v>
      </c>
      <c r="C1076" s="74" t="s">
        <v>594</v>
      </c>
      <c r="D1076" s="74" t="s">
        <v>594</v>
      </c>
      <c r="E1076" s="74" t="str">
        <f>HYPERLINK("[映雪.xlsx]类型!B30",'类型（5）'!$C$30)</f>
        <v>黑幕</v>
      </c>
      <c r="F1076" s="74" t="s">
        <v>1001</v>
      </c>
      <c r="G1076" s="74" t="s">
        <v>1002</v>
      </c>
      <c r="H1076" s="74">
        <v>1074</v>
      </c>
      <c r="I1076" s="74">
        <v>1074</v>
      </c>
      <c r="J1076" s="74">
        <v>371</v>
      </c>
      <c r="K1076" s="74">
        <v>81</v>
      </c>
      <c r="L1076" s="74">
        <v>83</v>
      </c>
      <c r="M1076" s="74">
        <v>73</v>
      </c>
      <c r="N1076" s="74">
        <v>61</v>
      </c>
      <c r="O1076" s="74">
        <f t="shared" si="16"/>
        <v>298</v>
      </c>
      <c r="P1076" s="74" t="s">
        <v>1061</v>
      </c>
      <c r="Q1076" s="74">
        <v>100</v>
      </c>
      <c r="R1076" s="74">
        <v>1</v>
      </c>
      <c r="S1076" s="74" t="s">
        <v>1012</v>
      </c>
      <c r="T1076" s="74">
        <v>1584</v>
      </c>
      <c r="U1076" s="74">
        <v>1599</v>
      </c>
      <c r="V1076" s="74">
        <v>1653</v>
      </c>
      <c r="W1076" s="74">
        <v>1615</v>
      </c>
      <c r="X1076" s="74">
        <v>97</v>
      </c>
      <c r="Y1076" s="74">
        <v>62</v>
      </c>
      <c r="Z1076" s="74" t="s">
        <v>1004</v>
      </c>
      <c r="AA1076" s="74" t="s">
        <v>1005</v>
      </c>
      <c r="AB1076" s="74" t="s">
        <v>1006</v>
      </c>
      <c r="AC1076" s="74" t="s">
        <v>1007</v>
      </c>
      <c r="AD1076" s="74" t="s">
        <v>1016</v>
      </c>
      <c r="AE1076" s="74" t="s">
        <v>1013</v>
      </c>
      <c r="AF1076" s="74">
        <v>13</v>
      </c>
      <c r="AG1076" s="74" t="s">
        <v>1005</v>
      </c>
      <c r="AH1076" s="74">
        <v>0</v>
      </c>
      <c r="AI1076" s="104">
        <v>0</v>
      </c>
    </row>
    <row r="1077" spans="1:35">
      <c r="A1077" s="95">
        <v>1075</v>
      </c>
      <c r="B1077" s="74" t="s">
        <v>28</v>
      </c>
      <c r="C1077" s="74" t="s">
        <v>2033</v>
      </c>
      <c r="D1077" s="74" t="s">
        <v>2033</v>
      </c>
      <c r="E1077" s="99" t="str">
        <f>HYPERLINK("[映雪.xlsx]类型!B42",'类型（5）'!$C$42)</f>
        <v>魔剑士</v>
      </c>
      <c r="F1077" s="74" t="s">
        <v>1001</v>
      </c>
      <c r="G1077" s="74" t="s">
        <v>1002</v>
      </c>
      <c r="H1077" s="74">
        <v>1075</v>
      </c>
      <c r="I1077" s="74">
        <v>1075</v>
      </c>
      <c r="J1077" s="74">
        <v>371</v>
      </c>
      <c r="K1077" s="74">
        <v>54</v>
      </c>
      <c r="L1077" s="74">
        <v>81</v>
      </c>
      <c r="M1077" s="74">
        <v>53</v>
      </c>
      <c r="N1077" s="74">
        <v>58</v>
      </c>
      <c r="O1077" s="74">
        <f t="shared" si="16"/>
        <v>246</v>
      </c>
      <c r="P1077" s="74" t="s">
        <v>1085</v>
      </c>
      <c r="Q1077" s="74">
        <v>100</v>
      </c>
      <c r="R1077" s="74">
        <v>1</v>
      </c>
      <c r="S1077" s="74" t="s">
        <v>1012</v>
      </c>
      <c r="T1077" s="74">
        <v>1543</v>
      </c>
      <c r="U1077" s="74">
        <v>1558</v>
      </c>
      <c r="V1077" s="74">
        <v>1605</v>
      </c>
      <c r="W1077" s="74">
        <v>1615</v>
      </c>
      <c r="X1077" s="74">
        <v>0</v>
      </c>
      <c r="Y1077" s="74">
        <v>62</v>
      </c>
      <c r="Z1077" s="74" t="s">
        <v>1004</v>
      </c>
      <c r="AA1077" s="74" t="s">
        <v>1005</v>
      </c>
      <c r="AB1077" s="74" t="s">
        <v>1006</v>
      </c>
      <c r="AC1077" s="74" t="s">
        <v>1007</v>
      </c>
      <c r="AD1077" s="74" t="s">
        <v>1016</v>
      </c>
      <c r="AE1077" s="74" t="s">
        <v>1024</v>
      </c>
      <c r="AF1077" s="74">
        <v>5</v>
      </c>
      <c r="AG1077" s="74" t="s">
        <v>1004</v>
      </c>
      <c r="AH1077" s="74">
        <v>0</v>
      </c>
      <c r="AI1077" s="104">
        <v>0</v>
      </c>
    </row>
    <row r="1078" spans="1:35">
      <c r="A1078" s="95">
        <v>1076</v>
      </c>
      <c r="B1078" s="74" t="s">
        <v>28</v>
      </c>
      <c r="C1078" s="74" t="s">
        <v>2034</v>
      </c>
      <c r="D1078" s="74" t="s">
        <v>2034</v>
      </c>
      <c r="E1078" s="96" t="str">
        <f>HYPERLINK("[映雪.xlsx]类型!B5",'类型（5）'!$C$5)</f>
        <v>家政强化</v>
      </c>
      <c r="F1078" s="74" t="s">
        <v>1001</v>
      </c>
      <c r="G1078" s="74" t="s">
        <v>1002</v>
      </c>
      <c r="H1078" s="74">
        <v>1076</v>
      </c>
      <c r="I1078" s="74">
        <v>1076</v>
      </c>
      <c r="J1078" s="74">
        <v>371</v>
      </c>
      <c r="K1078" s="74">
        <v>42</v>
      </c>
      <c r="L1078" s="74">
        <v>63</v>
      </c>
      <c r="M1078" s="74">
        <v>59</v>
      </c>
      <c r="N1078" s="74">
        <v>70</v>
      </c>
      <c r="O1078" s="74">
        <f t="shared" si="16"/>
        <v>234</v>
      </c>
      <c r="P1078" s="74" t="s">
        <v>1019</v>
      </c>
      <c r="Q1078" s="74">
        <v>100</v>
      </c>
      <c r="R1078" s="74">
        <v>1</v>
      </c>
      <c r="S1078" s="74" t="s">
        <v>1012</v>
      </c>
      <c r="T1078" s="74">
        <v>1527</v>
      </c>
      <c r="U1078" s="74">
        <v>1542</v>
      </c>
      <c r="V1078" s="74">
        <v>1612</v>
      </c>
      <c r="W1078" s="74">
        <v>1615</v>
      </c>
      <c r="X1078" s="74">
        <v>84</v>
      </c>
      <c r="Y1078" s="74">
        <v>62</v>
      </c>
      <c r="Z1078" s="74" t="s">
        <v>1004</v>
      </c>
      <c r="AA1078" s="74" t="s">
        <v>1005</v>
      </c>
      <c r="AB1078" s="74" t="s">
        <v>1006</v>
      </c>
      <c r="AC1078" s="74" t="s">
        <v>1007</v>
      </c>
      <c r="AD1078" s="74" t="s">
        <v>1023</v>
      </c>
      <c r="AE1078" s="74" t="s">
        <v>1027</v>
      </c>
      <c r="AF1078" s="74">
        <v>3</v>
      </c>
      <c r="AG1078" s="74" t="s">
        <v>1004</v>
      </c>
      <c r="AH1078" s="74">
        <v>0</v>
      </c>
      <c r="AI1078" s="104">
        <v>0</v>
      </c>
    </row>
    <row r="1079" spans="1:35">
      <c r="A1079" s="95">
        <v>1077</v>
      </c>
      <c r="B1079" s="74" t="s">
        <v>28</v>
      </c>
      <c r="C1079" s="74" t="s">
        <v>2035</v>
      </c>
      <c r="D1079" s="74" t="s">
        <v>2035</v>
      </c>
      <c r="E1079" s="74" t="str">
        <f>HYPERLINK("[映雪.xlsx]类型!B35",'类型（5）'!$C$35)</f>
        <v>刺客</v>
      </c>
      <c r="F1079" s="74" t="s">
        <v>1001</v>
      </c>
      <c r="G1079" s="74" t="s">
        <v>1002</v>
      </c>
      <c r="H1079" s="74">
        <v>1077</v>
      </c>
      <c r="I1079" s="74">
        <v>1077</v>
      </c>
      <c r="J1079" s="74">
        <v>371</v>
      </c>
      <c r="K1079" s="74">
        <v>43</v>
      </c>
      <c r="L1079" s="74">
        <v>70</v>
      </c>
      <c r="M1079" s="74">
        <v>61</v>
      </c>
      <c r="N1079" s="74">
        <v>42</v>
      </c>
      <c r="O1079" s="74">
        <f t="shared" si="16"/>
        <v>216</v>
      </c>
      <c r="P1079" s="74" t="s">
        <v>1069</v>
      </c>
      <c r="Q1079" s="74">
        <v>100</v>
      </c>
      <c r="R1079" s="74">
        <v>1</v>
      </c>
      <c r="S1079" s="74" t="s">
        <v>1012</v>
      </c>
      <c r="T1079" s="74">
        <v>1543</v>
      </c>
      <c r="U1079" s="74">
        <v>1558</v>
      </c>
      <c r="V1079" s="74">
        <v>1609</v>
      </c>
      <c r="W1079" s="74">
        <v>1615</v>
      </c>
      <c r="X1079" s="74">
        <v>84</v>
      </c>
      <c r="Y1079" s="74">
        <v>62</v>
      </c>
      <c r="Z1079" s="74" t="s">
        <v>1004</v>
      </c>
      <c r="AA1079" s="74" t="s">
        <v>1005</v>
      </c>
      <c r="AB1079" s="74" t="s">
        <v>1006</v>
      </c>
      <c r="AC1079" s="74" t="s">
        <v>1007</v>
      </c>
      <c r="AD1079" s="74" t="s">
        <v>1023</v>
      </c>
      <c r="AE1079" s="74" t="s">
        <v>1027</v>
      </c>
      <c r="AF1079" s="74">
        <v>4</v>
      </c>
      <c r="AG1079" s="74" t="s">
        <v>1004</v>
      </c>
      <c r="AH1079" s="74">
        <v>0</v>
      </c>
      <c r="AI1079" s="104">
        <v>0</v>
      </c>
    </row>
    <row r="1080" spans="1:35">
      <c r="A1080" s="95">
        <v>1078</v>
      </c>
      <c r="B1080" s="74" t="s">
        <v>28</v>
      </c>
      <c r="C1080" s="74" t="s">
        <v>2036</v>
      </c>
      <c r="D1080" s="74" t="s">
        <v>2036</v>
      </c>
      <c r="E1080" s="74" t="str">
        <f>HYPERLINK("[映雪.xlsx]类型!B7",'类型（5）'!$C$7)</f>
        <v>武勇全能</v>
      </c>
      <c r="F1080" s="74" t="s">
        <v>1001</v>
      </c>
      <c r="G1080" s="74" t="s">
        <v>1002</v>
      </c>
      <c r="H1080" s="74">
        <v>1078</v>
      </c>
      <c r="I1080" s="74">
        <v>1078</v>
      </c>
      <c r="J1080" s="74">
        <v>371</v>
      </c>
      <c r="K1080" s="74">
        <v>55</v>
      </c>
      <c r="L1080" s="74">
        <v>72</v>
      </c>
      <c r="M1080" s="74">
        <v>62</v>
      </c>
      <c r="N1080" s="74">
        <v>65</v>
      </c>
      <c r="O1080" s="74">
        <f t="shared" si="16"/>
        <v>254</v>
      </c>
      <c r="P1080" s="74" t="s">
        <v>1072</v>
      </c>
      <c r="Q1080" s="74">
        <v>100</v>
      </c>
      <c r="R1080" s="74">
        <v>1</v>
      </c>
      <c r="S1080" s="74" t="s">
        <v>1012</v>
      </c>
      <c r="T1080" s="74">
        <v>1561</v>
      </c>
      <c r="U1080" s="74">
        <v>1576</v>
      </c>
      <c r="V1080" s="74">
        <v>1632</v>
      </c>
      <c r="W1080" s="74">
        <v>1615</v>
      </c>
      <c r="X1080" s="74">
        <v>99</v>
      </c>
      <c r="Y1080" s="74">
        <v>62</v>
      </c>
      <c r="Z1080" s="74" t="s">
        <v>1004</v>
      </c>
      <c r="AA1080" s="74" t="s">
        <v>1005</v>
      </c>
      <c r="AB1080" s="74" t="s">
        <v>1006</v>
      </c>
      <c r="AC1080" s="74" t="s">
        <v>1007</v>
      </c>
      <c r="AD1080" s="74" t="s">
        <v>1008</v>
      </c>
      <c r="AE1080" s="74" t="s">
        <v>1024</v>
      </c>
      <c r="AF1080" s="74">
        <v>6</v>
      </c>
      <c r="AG1080" s="74" t="s">
        <v>1004</v>
      </c>
      <c r="AH1080" s="74">
        <v>0</v>
      </c>
      <c r="AI1080" s="104">
        <v>0</v>
      </c>
    </row>
    <row r="1081" spans="1:35">
      <c r="A1081" s="95">
        <v>1079</v>
      </c>
      <c r="B1081" s="74" t="s">
        <v>28</v>
      </c>
      <c r="C1081" s="74" t="s">
        <v>2037</v>
      </c>
      <c r="D1081" s="74" t="s">
        <v>2037</v>
      </c>
      <c r="E1081" s="96" t="str">
        <f>HYPERLINK("[映雪.xlsx]类型!B24",'类型（5）'!$C$24)</f>
        <v>艺术家</v>
      </c>
      <c r="F1081" s="74" t="s">
        <v>1001</v>
      </c>
      <c r="G1081" s="74" t="s">
        <v>1002</v>
      </c>
      <c r="H1081" s="74">
        <v>1079</v>
      </c>
      <c r="I1081" s="74">
        <v>1079</v>
      </c>
      <c r="J1081" s="74">
        <v>372</v>
      </c>
      <c r="K1081" s="74">
        <v>66</v>
      </c>
      <c r="L1081" s="74">
        <v>55</v>
      </c>
      <c r="M1081" s="74">
        <v>36</v>
      </c>
      <c r="N1081" s="74">
        <v>33</v>
      </c>
      <c r="O1081" s="74">
        <f t="shared" si="16"/>
        <v>190</v>
      </c>
      <c r="P1081" s="74" t="s">
        <v>1047</v>
      </c>
      <c r="Q1081" s="74">
        <v>100</v>
      </c>
      <c r="R1081" s="74">
        <v>1</v>
      </c>
      <c r="S1081" s="74" t="s">
        <v>1012</v>
      </c>
      <c r="T1081" s="74">
        <v>1566</v>
      </c>
      <c r="U1081" s="74">
        <v>1581</v>
      </c>
      <c r="V1081" s="74">
        <v>1603</v>
      </c>
      <c r="W1081" s="74">
        <v>1615</v>
      </c>
      <c r="X1081" s="74">
        <v>91</v>
      </c>
      <c r="Y1081" s="74">
        <v>86</v>
      </c>
      <c r="Z1081" s="74" t="s">
        <v>1004</v>
      </c>
      <c r="AA1081" s="74" t="s">
        <v>1004</v>
      </c>
      <c r="AB1081" s="74" t="s">
        <v>1006</v>
      </c>
      <c r="AC1081" s="74" t="s">
        <v>1204</v>
      </c>
      <c r="AD1081" s="74" t="s">
        <v>1023</v>
      </c>
      <c r="AE1081" s="74" t="s">
        <v>1013</v>
      </c>
      <c r="AF1081" s="74">
        <v>4</v>
      </c>
      <c r="AG1081" s="74" t="s">
        <v>1004</v>
      </c>
      <c r="AH1081" s="74">
        <v>0</v>
      </c>
      <c r="AI1081" s="104">
        <v>0</v>
      </c>
    </row>
    <row r="1082" spans="1:35">
      <c r="A1082" s="95">
        <v>1080</v>
      </c>
      <c r="B1082" s="74" t="s">
        <v>28</v>
      </c>
      <c r="C1082" s="74" t="s">
        <v>2038</v>
      </c>
      <c r="D1082" s="74" t="s">
        <v>2038</v>
      </c>
      <c r="E1082" s="74" t="str">
        <f>HYPERLINK("[映雪.xlsx]类型!B38",'类型（5）'!$C$38)</f>
        <v>战士</v>
      </c>
      <c r="F1082" s="74" t="s">
        <v>1001</v>
      </c>
      <c r="G1082" s="74" t="s">
        <v>1002</v>
      </c>
      <c r="H1082" s="74">
        <v>1232</v>
      </c>
      <c r="I1082" s="74">
        <v>1232</v>
      </c>
      <c r="J1082" s="74">
        <v>372</v>
      </c>
      <c r="K1082" s="74">
        <v>59</v>
      </c>
      <c r="L1082" s="74">
        <v>69</v>
      </c>
      <c r="M1082" s="74">
        <v>48</v>
      </c>
      <c r="N1082" s="74">
        <v>50</v>
      </c>
      <c r="O1082" s="74">
        <f t="shared" si="16"/>
        <v>226</v>
      </c>
      <c r="P1082" s="74" t="s">
        <v>1036</v>
      </c>
      <c r="Q1082" s="74">
        <v>100</v>
      </c>
      <c r="R1082" s="74">
        <v>1</v>
      </c>
      <c r="S1082" s="74" t="s">
        <v>1012</v>
      </c>
      <c r="T1082" s="74">
        <v>1476</v>
      </c>
      <c r="U1082" s="74">
        <v>1491</v>
      </c>
      <c r="V1082" s="74">
        <v>1549</v>
      </c>
      <c r="W1082" s="74">
        <v>1615</v>
      </c>
      <c r="X1082" s="74">
        <v>91</v>
      </c>
      <c r="Y1082" s="74">
        <v>86</v>
      </c>
      <c r="Z1082" s="74" t="s">
        <v>1004</v>
      </c>
      <c r="AA1082" s="74" t="s">
        <v>1005</v>
      </c>
      <c r="AB1082" s="74" t="s">
        <v>1006</v>
      </c>
      <c r="AC1082" s="74" t="s">
        <v>1062</v>
      </c>
      <c r="AD1082" s="74" t="s">
        <v>1023</v>
      </c>
      <c r="AE1082" s="74" t="s">
        <v>1013</v>
      </c>
      <c r="AF1082" s="74">
        <v>3</v>
      </c>
      <c r="AG1082" s="74" t="s">
        <v>1004</v>
      </c>
      <c r="AH1082" s="74">
        <v>0</v>
      </c>
      <c r="AI1082" s="104">
        <v>0</v>
      </c>
    </row>
    <row r="1083" spans="1:35">
      <c r="A1083" s="95">
        <v>1081</v>
      </c>
      <c r="B1083" s="74" t="s">
        <v>28</v>
      </c>
      <c r="C1083" s="74" t="s">
        <v>2039</v>
      </c>
      <c r="D1083" s="74" t="s">
        <v>2039</v>
      </c>
      <c r="E1083" s="99" t="str">
        <f>HYPERLINK("[映雪.xlsx]类型!B18",'类型（5）'!$C$18)</f>
        <v>科学家</v>
      </c>
      <c r="F1083" s="74" t="s">
        <v>1001</v>
      </c>
      <c r="G1083" s="74" t="s">
        <v>1002</v>
      </c>
      <c r="H1083" s="74">
        <v>1081</v>
      </c>
      <c r="I1083" s="74">
        <v>1081</v>
      </c>
      <c r="J1083" s="74">
        <v>372</v>
      </c>
      <c r="K1083" s="74">
        <v>43</v>
      </c>
      <c r="L1083" s="74">
        <v>36</v>
      </c>
      <c r="M1083" s="74">
        <v>76</v>
      </c>
      <c r="N1083" s="74">
        <v>67</v>
      </c>
      <c r="O1083" s="74">
        <f t="shared" si="16"/>
        <v>222</v>
      </c>
      <c r="P1083" s="74" t="s">
        <v>1019</v>
      </c>
      <c r="Q1083" s="74">
        <v>100</v>
      </c>
      <c r="R1083" s="74">
        <v>1</v>
      </c>
      <c r="S1083" s="74" t="s">
        <v>1012</v>
      </c>
      <c r="T1083" s="74">
        <v>1529</v>
      </c>
      <c r="U1083" s="74">
        <v>1544</v>
      </c>
      <c r="V1083" s="74">
        <v>1568</v>
      </c>
      <c r="W1083" s="74">
        <v>1615</v>
      </c>
      <c r="X1083" s="74">
        <v>50</v>
      </c>
      <c r="Y1083" s="74">
        <v>86</v>
      </c>
      <c r="Z1083" s="74" t="s">
        <v>1004</v>
      </c>
      <c r="AA1083" s="74" t="s">
        <v>1005</v>
      </c>
      <c r="AB1083" s="74" t="s">
        <v>1006</v>
      </c>
      <c r="AC1083" s="74" t="s">
        <v>1007</v>
      </c>
      <c r="AD1083" s="74" t="s">
        <v>1008</v>
      </c>
      <c r="AE1083" s="74" t="s">
        <v>1013</v>
      </c>
      <c r="AF1083" s="74">
        <v>6</v>
      </c>
      <c r="AG1083" s="74" t="s">
        <v>1004</v>
      </c>
      <c r="AH1083" s="74">
        <v>0</v>
      </c>
      <c r="AI1083" s="104">
        <v>0</v>
      </c>
    </row>
    <row r="1084" spans="1:35">
      <c r="A1084" s="95">
        <v>1082</v>
      </c>
      <c r="B1084" s="74" t="s">
        <v>28</v>
      </c>
      <c r="C1084" s="74" t="s">
        <v>2040</v>
      </c>
      <c r="D1084" s="74" t="s">
        <v>2040</v>
      </c>
      <c r="E1084" s="74" t="str">
        <f>HYPERLINK("[映雪.xlsx]类型!B14",'类型（5）'!$C$14)</f>
        <v>永生</v>
      </c>
      <c r="F1084" s="74" t="s">
        <v>1001</v>
      </c>
      <c r="G1084" s="74" t="s">
        <v>1002</v>
      </c>
      <c r="H1084" s="74">
        <v>1082</v>
      </c>
      <c r="I1084" s="74">
        <v>1082</v>
      </c>
      <c r="J1084" s="74">
        <v>373</v>
      </c>
      <c r="K1084" s="74">
        <v>76</v>
      </c>
      <c r="L1084" s="74">
        <v>70</v>
      </c>
      <c r="M1084" s="74">
        <v>66</v>
      </c>
      <c r="N1084" s="74">
        <v>30</v>
      </c>
      <c r="O1084" s="74">
        <f t="shared" si="16"/>
        <v>242</v>
      </c>
      <c r="P1084" s="74" t="s">
        <v>1067</v>
      </c>
      <c r="Q1084" s="74">
        <v>100</v>
      </c>
      <c r="R1084" s="74">
        <v>1</v>
      </c>
      <c r="S1084" s="74" t="s">
        <v>1012</v>
      </c>
      <c r="T1084" s="74">
        <v>1535</v>
      </c>
      <c r="U1084" s="74">
        <v>1550</v>
      </c>
      <c r="V1084" s="74">
        <v>1615</v>
      </c>
      <c r="W1084" s="74">
        <v>1615</v>
      </c>
      <c r="X1084" s="74">
        <v>15</v>
      </c>
      <c r="Y1084" s="74">
        <v>44</v>
      </c>
      <c r="Z1084" s="74" t="s">
        <v>1004</v>
      </c>
      <c r="AA1084" s="74" t="s">
        <v>1004</v>
      </c>
      <c r="AB1084" s="74" t="s">
        <v>1006</v>
      </c>
      <c r="AC1084" s="74" t="s">
        <v>1007</v>
      </c>
      <c r="AD1084" s="74" t="s">
        <v>1008</v>
      </c>
      <c r="AE1084" s="74" t="s">
        <v>1009</v>
      </c>
      <c r="AF1084" s="74">
        <v>10</v>
      </c>
      <c r="AG1084" s="74" t="s">
        <v>1004</v>
      </c>
      <c r="AH1084" s="74">
        <v>0</v>
      </c>
      <c r="AI1084" s="104">
        <v>0</v>
      </c>
    </row>
    <row r="1085" spans="1:35">
      <c r="A1085" s="95">
        <v>1083</v>
      </c>
      <c r="B1085" s="74"/>
      <c r="C1085" s="74" t="s">
        <v>2041</v>
      </c>
      <c r="D1085" s="74" t="s">
        <v>2041</v>
      </c>
      <c r="E1085" s="74" t="str">
        <f>HYPERLINK("[映雪.xlsx]类型!B3",'类型（5）'!$C$3)</f>
        <v>武勇强化</v>
      </c>
      <c r="F1085" s="74" t="s">
        <v>1098</v>
      </c>
      <c r="G1085" s="74" t="s">
        <v>1002</v>
      </c>
      <c r="H1085" s="74">
        <v>1083</v>
      </c>
      <c r="I1085" s="74">
        <v>1083</v>
      </c>
      <c r="J1085" s="74">
        <v>6</v>
      </c>
      <c r="K1085" s="74">
        <v>32</v>
      </c>
      <c r="L1085" s="74">
        <v>77</v>
      </c>
      <c r="M1085" s="74">
        <v>70</v>
      </c>
      <c r="N1085" s="74">
        <v>61</v>
      </c>
      <c r="O1085" s="74">
        <f t="shared" si="16"/>
        <v>240</v>
      </c>
      <c r="P1085" s="74" t="s">
        <v>1044</v>
      </c>
      <c r="Q1085" s="74">
        <v>550</v>
      </c>
      <c r="R1085" s="74">
        <v>0</v>
      </c>
      <c r="S1085" s="74"/>
      <c r="T1085" s="74">
        <v>1561</v>
      </c>
      <c r="U1085" s="74">
        <v>1576</v>
      </c>
      <c r="V1085" s="74">
        <v>1643</v>
      </c>
      <c r="W1085" s="74">
        <v>0</v>
      </c>
      <c r="X1085" s="74">
        <v>30</v>
      </c>
      <c r="Y1085" s="74">
        <v>74</v>
      </c>
      <c r="Z1085" s="74" t="s">
        <v>1004</v>
      </c>
      <c r="AA1085" s="74" t="s">
        <v>1005</v>
      </c>
      <c r="AB1085" s="74" t="s">
        <v>1006</v>
      </c>
      <c r="AC1085" s="74" t="s">
        <v>1204</v>
      </c>
      <c r="AD1085" s="74" t="s">
        <v>1008</v>
      </c>
      <c r="AE1085" s="74" t="s">
        <v>1038</v>
      </c>
      <c r="AF1085" s="74">
        <v>14</v>
      </c>
      <c r="AG1085" s="74" t="s">
        <v>1005</v>
      </c>
      <c r="AH1085" s="74">
        <v>0</v>
      </c>
      <c r="AI1085" s="104">
        <v>0</v>
      </c>
    </row>
    <row r="1086" spans="1:35">
      <c r="A1086" s="95">
        <v>1084</v>
      </c>
      <c r="B1086" s="74" t="s">
        <v>28</v>
      </c>
      <c r="C1086" s="74" t="s">
        <v>2042</v>
      </c>
      <c r="D1086" s="74" t="s">
        <v>2042</v>
      </c>
      <c r="E1086" s="96" t="str">
        <f>HYPERLINK("[映雪.xlsx]类型!B48",'类型（5）'!$C$48)</f>
        <v>键</v>
      </c>
      <c r="F1086" s="74" t="s">
        <v>1001</v>
      </c>
      <c r="G1086" s="74" t="s">
        <v>1002</v>
      </c>
      <c r="H1086" s="74">
        <v>1084</v>
      </c>
      <c r="I1086" s="74">
        <v>1084</v>
      </c>
      <c r="J1086" s="74">
        <v>373</v>
      </c>
      <c r="K1086" s="74">
        <v>27</v>
      </c>
      <c r="L1086" s="74">
        <v>22</v>
      </c>
      <c r="M1086" s="74">
        <v>26</v>
      </c>
      <c r="N1086" s="74">
        <v>91</v>
      </c>
      <c r="O1086" s="74">
        <f t="shared" si="16"/>
        <v>166</v>
      </c>
      <c r="P1086" s="74" t="s">
        <v>1049</v>
      </c>
      <c r="Q1086" s="74">
        <v>100</v>
      </c>
      <c r="R1086" s="74">
        <v>2</v>
      </c>
      <c r="S1086" s="74" t="s">
        <v>1012</v>
      </c>
      <c r="T1086" s="74">
        <v>1533</v>
      </c>
      <c r="U1086" s="74">
        <v>1548</v>
      </c>
      <c r="V1086" s="74">
        <v>1615</v>
      </c>
      <c r="W1086" s="74">
        <v>1615</v>
      </c>
      <c r="X1086" s="74">
        <v>10</v>
      </c>
      <c r="Y1086" s="74">
        <v>44</v>
      </c>
      <c r="Z1086" s="74" t="s">
        <v>1004</v>
      </c>
      <c r="AA1086" s="74" t="s">
        <v>1004</v>
      </c>
      <c r="AB1086" s="74" t="s">
        <v>1006</v>
      </c>
      <c r="AC1086" s="74" t="s">
        <v>1183</v>
      </c>
      <c r="AD1086" s="74" t="s">
        <v>1162</v>
      </c>
      <c r="AE1086" s="74" t="s">
        <v>1027</v>
      </c>
      <c r="AF1086" s="74">
        <v>5</v>
      </c>
      <c r="AG1086" s="74" t="s">
        <v>1004</v>
      </c>
      <c r="AH1086" s="74">
        <v>0</v>
      </c>
      <c r="AI1086" s="104">
        <v>0</v>
      </c>
    </row>
    <row r="1087" spans="1:35">
      <c r="A1087" s="95">
        <v>1085</v>
      </c>
      <c r="B1087" s="74" t="s">
        <v>28</v>
      </c>
      <c r="C1087" s="74" t="s">
        <v>2043</v>
      </c>
      <c r="D1087" s="74" t="s">
        <v>2043</v>
      </c>
      <c r="E1087" s="99" t="str">
        <f>HYPERLINK("[映雪.xlsx]类型!B11",'类型（5）'!$C$11)</f>
        <v>人偶</v>
      </c>
      <c r="F1087" s="74" t="s">
        <v>1001</v>
      </c>
      <c r="G1087" s="74" t="s">
        <v>1002</v>
      </c>
      <c r="H1087" s="74">
        <v>1085</v>
      </c>
      <c r="I1087" s="74">
        <v>1085</v>
      </c>
      <c r="J1087" s="74">
        <v>373</v>
      </c>
      <c r="K1087" s="74">
        <v>50</v>
      </c>
      <c r="L1087" s="74">
        <v>54</v>
      </c>
      <c r="M1087" s="74">
        <v>77</v>
      </c>
      <c r="N1087" s="74">
        <v>77</v>
      </c>
      <c r="O1087" s="74">
        <f t="shared" si="16"/>
        <v>258</v>
      </c>
      <c r="P1087" s="74" t="s">
        <v>1031</v>
      </c>
      <c r="Q1087" s="74">
        <v>100</v>
      </c>
      <c r="R1087" s="74">
        <v>1</v>
      </c>
      <c r="S1087" s="74" t="s">
        <v>1012</v>
      </c>
      <c r="T1087" s="74">
        <v>1590</v>
      </c>
      <c r="U1087" s="74">
        <v>1605</v>
      </c>
      <c r="V1087" s="74">
        <v>1630</v>
      </c>
      <c r="W1087" s="74">
        <v>1615</v>
      </c>
      <c r="X1087" s="74">
        <v>35</v>
      </c>
      <c r="Y1087" s="74">
        <v>44</v>
      </c>
      <c r="Z1087" s="74" t="s">
        <v>1004</v>
      </c>
      <c r="AA1087" s="74" t="s">
        <v>1004</v>
      </c>
      <c r="AB1087" s="74" t="s">
        <v>1006</v>
      </c>
      <c r="AC1087" s="74" t="s">
        <v>1400</v>
      </c>
      <c r="AD1087" s="74" t="s">
        <v>1008</v>
      </c>
      <c r="AE1087" s="74" t="s">
        <v>1027</v>
      </c>
      <c r="AF1087" s="74">
        <v>7</v>
      </c>
      <c r="AG1087" s="74" t="s">
        <v>1004</v>
      </c>
      <c r="AH1087" s="74">
        <v>0</v>
      </c>
      <c r="AI1087" s="104">
        <v>0</v>
      </c>
    </row>
    <row r="1088" spans="1:35">
      <c r="A1088" s="95">
        <v>1086</v>
      </c>
      <c r="B1088" s="74" t="s">
        <v>28</v>
      </c>
      <c r="C1088" s="74" t="s">
        <v>2044</v>
      </c>
      <c r="D1088" s="74" t="s">
        <v>2044</v>
      </c>
      <c r="E1088" s="74" t="str">
        <f>HYPERLINK("[映雪.xlsx]类型!B1",'类型（5）'!$C$1)</f>
        <v>均衡</v>
      </c>
      <c r="F1088" s="74" t="s">
        <v>1001</v>
      </c>
      <c r="G1088" s="74" t="s">
        <v>1002</v>
      </c>
      <c r="H1088" s="74">
        <v>1086</v>
      </c>
      <c r="I1088" s="74">
        <v>1086</v>
      </c>
      <c r="J1088" s="74">
        <v>373</v>
      </c>
      <c r="K1088" s="74">
        <v>47</v>
      </c>
      <c r="L1088" s="74">
        <v>59</v>
      </c>
      <c r="M1088" s="74">
        <v>69</v>
      </c>
      <c r="N1088" s="74">
        <v>53</v>
      </c>
      <c r="O1088" s="74">
        <f t="shared" si="16"/>
        <v>228</v>
      </c>
      <c r="P1088" s="74" t="s">
        <v>1019</v>
      </c>
      <c r="Q1088" s="74">
        <v>100</v>
      </c>
      <c r="R1088" s="74">
        <v>1</v>
      </c>
      <c r="S1088" s="74" t="s">
        <v>1012</v>
      </c>
      <c r="T1088" s="74">
        <v>1621</v>
      </c>
      <c r="U1088" s="74">
        <v>1636</v>
      </c>
      <c r="V1088" s="74">
        <v>1638</v>
      </c>
      <c r="W1088" s="74">
        <v>1615</v>
      </c>
      <c r="X1088" s="74">
        <v>40</v>
      </c>
      <c r="Y1088" s="74">
        <v>44</v>
      </c>
      <c r="Z1088" s="74" t="s">
        <v>1004</v>
      </c>
      <c r="AA1088" s="74" t="s">
        <v>1004</v>
      </c>
      <c r="AB1088" s="74" t="s">
        <v>1054</v>
      </c>
      <c r="AC1088" s="74" t="s">
        <v>1007</v>
      </c>
      <c r="AD1088" s="74" t="s">
        <v>1023</v>
      </c>
      <c r="AE1088" s="74" t="s">
        <v>1017</v>
      </c>
      <c r="AF1088" s="74">
        <v>3</v>
      </c>
      <c r="AG1088" s="74" t="s">
        <v>1004</v>
      </c>
      <c r="AH1088" s="74">
        <v>0</v>
      </c>
      <c r="AI1088" s="104">
        <v>0</v>
      </c>
    </row>
    <row r="1089" spans="1:35">
      <c r="A1089" s="95">
        <v>1087</v>
      </c>
      <c r="B1089" s="74" t="s">
        <v>28</v>
      </c>
      <c r="C1089" s="74" t="s">
        <v>2045</v>
      </c>
      <c r="D1089" s="74" t="s">
        <v>2045</v>
      </c>
      <c r="E1089" s="96" t="str">
        <f>HYPERLINK("[映雪.xlsx]类型!B21",'类型（5）'!$C$21)</f>
        <v>游魂</v>
      </c>
      <c r="F1089" s="74" t="s">
        <v>1001</v>
      </c>
      <c r="G1089" s="74" t="s">
        <v>1002</v>
      </c>
      <c r="H1089" s="74">
        <v>1087</v>
      </c>
      <c r="I1089" s="74">
        <v>1087</v>
      </c>
      <c r="J1089" s="74">
        <v>373</v>
      </c>
      <c r="K1089" s="74">
        <v>35</v>
      </c>
      <c r="L1089" s="74">
        <v>67</v>
      </c>
      <c r="M1089" s="74">
        <v>34</v>
      </c>
      <c r="N1089" s="74">
        <v>55</v>
      </c>
      <c r="O1089" s="74">
        <f t="shared" si="16"/>
        <v>191</v>
      </c>
      <c r="P1089" s="74" t="s">
        <v>1036</v>
      </c>
      <c r="Q1089" s="74">
        <v>100</v>
      </c>
      <c r="R1089" s="74">
        <v>1</v>
      </c>
      <c r="S1089" s="74" t="s">
        <v>1012</v>
      </c>
      <c r="T1089" s="74">
        <v>1569</v>
      </c>
      <c r="U1089" s="74">
        <v>1584</v>
      </c>
      <c r="V1089" s="74">
        <v>1612</v>
      </c>
      <c r="W1089" s="74">
        <v>1615</v>
      </c>
      <c r="X1089" s="74">
        <v>82</v>
      </c>
      <c r="Y1089" s="74">
        <v>44</v>
      </c>
      <c r="Z1089" s="74" t="s">
        <v>1004</v>
      </c>
      <c r="AA1089" s="74" t="s">
        <v>1005</v>
      </c>
      <c r="AB1089" s="74" t="s">
        <v>1054</v>
      </c>
      <c r="AC1089" s="74" t="s">
        <v>1007</v>
      </c>
      <c r="AD1089" s="74" t="s">
        <v>1023</v>
      </c>
      <c r="AE1089" s="74" t="s">
        <v>1027</v>
      </c>
      <c r="AF1089" s="74">
        <v>8</v>
      </c>
      <c r="AG1089" s="74" t="s">
        <v>1004</v>
      </c>
      <c r="AH1089" s="74">
        <v>0</v>
      </c>
      <c r="AI1089" s="104">
        <v>0</v>
      </c>
    </row>
    <row r="1090" spans="1:35">
      <c r="A1090" s="95">
        <v>1088</v>
      </c>
      <c r="B1090" s="74" t="s">
        <v>13</v>
      </c>
      <c r="C1090" s="74" t="s">
        <v>2046</v>
      </c>
      <c r="D1090" s="74" t="s">
        <v>2046</v>
      </c>
      <c r="E1090" s="74" t="str">
        <f>HYPERLINK("[映雪.xlsx]类型!B22",'类型（5）'!$C$22)</f>
        <v>傲娇</v>
      </c>
      <c r="F1090" s="74" t="s">
        <v>1001</v>
      </c>
      <c r="G1090" s="74" t="s">
        <v>1002</v>
      </c>
      <c r="H1090" s="74">
        <v>1373</v>
      </c>
      <c r="I1090" s="74">
        <v>1373</v>
      </c>
      <c r="J1090" s="74">
        <v>377</v>
      </c>
      <c r="K1090" s="74">
        <v>66</v>
      </c>
      <c r="L1090" s="74">
        <v>62</v>
      </c>
      <c r="M1090" s="74">
        <v>63</v>
      </c>
      <c r="N1090" s="74">
        <v>50</v>
      </c>
      <c r="O1090" s="74">
        <f t="shared" ref="O1090:O1153" si="17">SUM(K1090,L1090,M1090,N1090)</f>
        <v>241</v>
      </c>
      <c r="P1090" s="74" t="s">
        <v>1026</v>
      </c>
      <c r="Q1090" s="74">
        <v>100</v>
      </c>
      <c r="R1090" s="74">
        <v>1</v>
      </c>
      <c r="S1090" s="74" t="s">
        <v>1012</v>
      </c>
      <c r="T1090" s="74">
        <v>1479</v>
      </c>
      <c r="U1090" s="74">
        <v>1494</v>
      </c>
      <c r="V1090" s="74">
        <v>1551</v>
      </c>
      <c r="W1090" s="74">
        <v>1615</v>
      </c>
      <c r="X1090" s="74">
        <v>50</v>
      </c>
      <c r="Y1090" s="74">
        <v>52</v>
      </c>
      <c r="Z1090" s="74" t="s">
        <v>1004</v>
      </c>
      <c r="AA1090" s="74" t="s">
        <v>1005</v>
      </c>
      <c r="AB1090" s="74" t="s">
        <v>1006</v>
      </c>
      <c r="AC1090" s="74" t="s">
        <v>1007</v>
      </c>
      <c r="AD1090" s="74" t="s">
        <v>1023</v>
      </c>
      <c r="AE1090" s="74" t="s">
        <v>1013</v>
      </c>
      <c r="AF1090" s="74">
        <v>7</v>
      </c>
      <c r="AG1090" s="74" t="s">
        <v>1004</v>
      </c>
      <c r="AH1090" s="74">
        <v>0</v>
      </c>
      <c r="AI1090" s="104">
        <v>0</v>
      </c>
    </row>
    <row r="1091" spans="1:35">
      <c r="A1091" s="95">
        <v>1089</v>
      </c>
      <c r="B1091" s="74" t="s">
        <v>13</v>
      </c>
      <c r="C1091" s="74" t="s">
        <v>2047</v>
      </c>
      <c r="D1091" s="74" t="s">
        <v>2047</v>
      </c>
      <c r="E1091" s="96" t="str">
        <f>HYPERLINK("[映雪.xlsx]类型!B5",'类型（5）'!$C$5)</f>
        <v>家政强化</v>
      </c>
      <c r="F1091" s="74" t="s">
        <v>1001</v>
      </c>
      <c r="G1091" s="74" t="s">
        <v>1002</v>
      </c>
      <c r="H1091" s="74">
        <v>1231</v>
      </c>
      <c r="I1091" s="74">
        <v>1231</v>
      </c>
      <c r="J1091" s="74">
        <v>377</v>
      </c>
      <c r="K1091" s="74">
        <v>42</v>
      </c>
      <c r="L1091" s="74">
        <v>34</v>
      </c>
      <c r="M1091" s="74">
        <v>60</v>
      </c>
      <c r="N1091" s="74">
        <v>59</v>
      </c>
      <c r="O1091" s="74">
        <f t="shared" si="17"/>
        <v>195</v>
      </c>
      <c r="P1091" s="74" t="s">
        <v>1031</v>
      </c>
      <c r="Q1091" s="74">
        <v>100</v>
      </c>
      <c r="R1091" s="74">
        <v>1</v>
      </c>
      <c r="S1091" s="74" t="s">
        <v>1012</v>
      </c>
      <c r="T1091" s="74">
        <v>1497</v>
      </c>
      <c r="U1091" s="74">
        <v>1512</v>
      </c>
      <c r="V1091" s="74">
        <v>1541</v>
      </c>
      <c r="W1091" s="74">
        <v>1615</v>
      </c>
      <c r="X1091" s="74">
        <v>13</v>
      </c>
      <c r="Y1091" s="74">
        <v>52</v>
      </c>
      <c r="Z1091" s="74" t="s">
        <v>1004</v>
      </c>
      <c r="AA1091" s="74" t="s">
        <v>1004</v>
      </c>
      <c r="AB1091" s="74" t="s">
        <v>1006</v>
      </c>
      <c r="AC1091" s="74" t="s">
        <v>1007</v>
      </c>
      <c r="AD1091" s="74" t="s">
        <v>1023</v>
      </c>
      <c r="AE1091" s="74" t="s">
        <v>1013</v>
      </c>
      <c r="AF1091" s="74">
        <v>1</v>
      </c>
      <c r="AG1091" s="74" t="s">
        <v>1004</v>
      </c>
      <c r="AH1091" s="74">
        <v>0</v>
      </c>
      <c r="AI1091" s="104">
        <v>0</v>
      </c>
    </row>
    <row r="1092" spans="1:35">
      <c r="A1092" s="95">
        <v>1090</v>
      </c>
      <c r="B1092" s="74" t="s">
        <v>13</v>
      </c>
      <c r="C1092" s="74" t="s">
        <v>2048</v>
      </c>
      <c r="D1092" s="74" t="s">
        <v>2048</v>
      </c>
      <c r="E1092" s="99" t="str">
        <f>HYPERLINK("[映雪.xlsx]类型!B17",'类型（5）'!$C$17)</f>
        <v>记者</v>
      </c>
      <c r="F1092" s="74" t="s">
        <v>1001</v>
      </c>
      <c r="G1092" s="74" t="s">
        <v>1002</v>
      </c>
      <c r="H1092" s="74">
        <v>1374</v>
      </c>
      <c r="I1092" s="74">
        <v>1374</v>
      </c>
      <c r="J1092" s="74">
        <v>377</v>
      </c>
      <c r="K1092" s="74">
        <v>56</v>
      </c>
      <c r="L1092" s="74">
        <v>57</v>
      </c>
      <c r="M1092" s="74">
        <v>54</v>
      </c>
      <c r="N1092" s="74">
        <v>46</v>
      </c>
      <c r="O1092" s="74">
        <f t="shared" si="17"/>
        <v>213</v>
      </c>
      <c r="P1092" s="74" t="s">
        <v>1064</v>
      </c>
      <c r="Q1092" s="74">
        <v>100</v>
      </c>
      <c r="R1092" s="74">
        <v>1</v>
      </c>
      <c r="S1092" s="74" t="s">
        <v>1012</v>
      </c>
      <c r="T1092" s="74">
        <v>1524</v>
      </c>
      <c r="U1092" s="74">
        <v>1539</v>
      </c>
      <c r="V1092" s="74">
        <v>1568</v>
      </c>
      <c r="W1092" s="74">
        <v>1615</v>
      </c>
      <c r="X1092" s="74">
        <v>13</v>
      </c>
      <c r="Y1092" s="74">
        <v>52</v>
      </c>
      <c r="Z1092" s="74" t="s">
        <v>1004</v>
      </c>
      <c r="AA1092" s="74" t="s">
        <v>1004</v>
      </c>
      <c r="AB1092" s="74" t="s">
        <v>1006</v>
      </c>
      <c r="AC1092" s="74" t="s">
        <v>1007</v>
      </c>
      <c r="AD1092" s="74" t="s">
        <v>1023</v>
      </c>
      <c r="AE1092" s="74" t="s">
        <v>1009</v>
      </c>
      <c r="AF1092" s="74">
        <v>3</v>
      </c>
      <c r="AG1092" s="74" t="s">
        <v>1004</v>
      </c>
      <c r="AH1092" s="74">
        <v>0</v>
      </c>
      <c r="AI1092" s="104">
        <v>0</v>
      </c>
    </row>
    <row r="1093" spans="1:35">
      <c r="A1093" s="95">
        <v>1091</v>
      </c>
      <c r="B1093" s="74" t="s">
        <v>13</v>
      </c>
      <c r="C1093" s="74" t="s">
        <v>2049</v>
      </c>
      <c r="D1093" s="74" t="s">
        <v>2049</v>
      </c>
      <c r="E1093" s="74" t="str">
        <f>HYPERLINK("[映雪.xlsx]类型!B4",'类型（5）'!$C$4)</f>
        <v>智慧强化</v>
      </c>
      <c r="F1093" s="74" t="s">
        <v>1001</v>
      </c>
      <c r="G1093" s="74" t="s">
        <v>1002</v>
      </c>
      <c r="H1093" s="74">
        <v>1375</v>
      </c>
      <c r="I1093" s="74">
        <v>1375</v>
      </c>
      <c r="J1093" s="74">
        <v>377</v>
      </c>
      <c r="K1093" s="74">
        <v>60</v>
      </c>
      <c r="L1093" s="74">
        <v>41</v>
      </c>
      <c r="M1093" s="74">
        <v>72</v>
      </c>
      <c r="N1093" s="74">
        <v>63</v>
      </c>
      <c r="O1093" s="74">
        <f t="shared" si="17"/>
        <v>236</v>
      </c>
      <c r="P1093" s="74" t="s">
        <v>1022</v>
      </c>
      <c r="Q1093" s="74">
        <v>100</v>
      </c>
      <c r="R1093" s="74">
        <v>1</v>
      </c>
      <c r="S1093" s="74" t="s">
        <v>1012</v>
      </c>
      <c r="T1093" s="74">
        <v>1574</v>
      </c>
      <c r="U1093" s="74">
        <v>1589</v>
      </c>
      <c r="V1093" s="74">
        <v>1607</v>
      </c>
      <c r="W1093" s="74">
        <v>1615</v>
      </c>
      <c r="X1093" s="74">
        <v>13</v>
      </c>
      <c r="Y1093" s="74">
        <v>52</v>
      </c>
      <c r="Z1093" s="74" t="s">
        <v>1004</v>
      </c>
      <c r="AA1093" s="74" t="s">
        <v>1005</v>
      </c>
      <c r="AB1093" s="74" t="s">
        <v>1006</v>
      </c>
      <c r="AC1093" s="74" t="s">
        <v>1007</v>
      </c>
      <c r="AD1093" s="74" t="s">
        <v>1008</v>
      </c>
      <c r="AE1093" s="74" t="s">
        <v>1027</v>
      </c>
      <c r="AF1093" s="74">
        <v>6</v>
      </c>
      <c r="AG1093" s="74" t="s">
        <v>1004</v>
      </c>
      <c r="AH1093" s="74">
        <v>0</v>
      </c>
      <c r="AI1093" s="104">
        <v>0</v>
      </c>
    </row>
    <row r="1094" spans="1:35">
      <c r="A1094" s="95">
        <v>1092</v>
      </c>
      <c r="B1094" s="74" t="s">
        <v>13</v>
      </c>
      <c r="C1094" s="74" t="s">
        <v>2050</v>
      </c>
      <c r="D1094" s="74" t="s">
        <v>2050</v>
      </c>
      <c r="E1094" s="74" t="str">
        <f>HYPERLINK("[映雪.xlsx]类型!B7",'类型（5）'!$C$7)</f>
        <v>武勇全能</v>
      </c>
      <c r="F1094" s="74" t="s">
        <v>1001</v>
      </c>
      <c r="G1094" s="74" t="s">
        <v>1002</v>
      </c>
      <c r="H1094" s="74">
        <v>1376</v>
      </c>
      <c r="I1094" s="74">
        <v>1376</v>
      </c>
      <c r="J1094" s="74">
        <v>42</v>
      </c>
      <c r="K1094" s="74">
        <v>67</v>
      </c>
      <c r="L1094" s="74">
        <v>74</v>
      </c>
      <c r="M1094" s="74">
        <v>53</v>
      </c>
      <c r="N1094" s="74">
        <v>73</v>
      </c>
      <c r="O1094" s="74">
        <f t="shared" si="17"/>
        <v>267</v>
      </c>
      <c r="P1094" s="74" t="s">
        <v>1087</v>
      </c>
      <c r="Q1094" s="74">
        <v>100</v>
      </c>
      <c r="R1094" s="74">
        <v>1</v>
      </c>
      <c r="S1094" s="74" t="s">
        <v>1012</v>
      </c>
      <c r="T1094" s="74">
        <v>1569</v>
      </c>
      <c r="U1094" s="74">
        <v>1584</v>
      </c>
      <c r="V1094" s="74">
        <v>1640</v>
      </c>
      <c r="W1094" s="74">
        <v>1615</v>
      </c>
      <c r="X1094" s="74">
        <v>90</v>
      </c>
      <c r="Y1094" s="74">
        <v>44</v>
      </c>
      <c r="Z1094" s="74" t="s">
        <v>1004</v>
      </c>
      <c r="AA1094" s="74" t="s">
        <v>1004</v>
      </c>
      <c r="AB1094" s="74" t="s">
        <v>1006</v>
      </c>
      <c r="AC1094" s="74" t="s">
        <v>1007</v>
      </c>
      <c r="AD1094" s="74" t="s">
        <v>1008</v>
      </c>
      <c r="AE1094" s="74" t="s">
        <v>1027</v>
      </c>
      <c r="AF1094" s="74">
        <v>11</v>
      </c>
      <c r="AG1094" s="74" t="s">
        <v>1005</v>
      </c>
      <c r="AH1094" s="74">
        <v>0</v>
      </c>
      <c r="AI1094" s="104">
        <v>31</v>
      </c>
    </row>
    <row r="1095" spans="1:35">
      <c r="A1095" s="95">
        <v>1093</v>
      </c>
      <c r="B1095" s="74" t="s">
        <v>13</v>
      </c>
      <c r="C1095" s="74" t="s">
        <v>2051</v>
      </c>
      <c r="D1095" s="74" t="s">
        <v>2051</v>
      </c>
      <c r="E1095" s="74" t="str">
        <f>HYPERLINK("[映雪.xlsx]类型!B9",'类型（5）'!$C$9)</f>
        <v>家政全能</v>
      </c>
      <c r="F1095" s="74" t="s">
        <v>1001</v>
      </c>
      <c r="G1095" s="74" t="s">
        <v>1002</v>
      </c>
      <c r="H1095" s="74">
        <v>1377</v>
      </c>
      <c r="I1095" s="74">
        <v>1377</v>
      </c>
      <c r="J1095" s="74">
        <v>42</v>
      </c>
      <c r="K1095" s="74">
        <v>48</v>
      </c>
      <c r="L1095" s="74">
        <v>39</v>
      </c>
      <c r="M1095" s="74">
        <v>56</v>
      </c>
      <c r="N1095" s="74">
        <v>54</v>
      </c>
      <c r="O1095" s="74">
        <f t="shared" si="17"/>
        <v>197</v>
      </c>
      <c r="P1095" s="74" t="s">
        <v>1049</v>
      </c>
      <c r="Q1095" s="74">
        <v>100</v>
      </c>
      <c r="R1095" s="74">
        <v>1</v>
      </c>
      <c r="S1095" s="74" t="s">
        <v>1012</v>
      </c>
      <c r="T1095" s="74">
        <v>1577</v>
      </c>
      <c r="U1095" s="74">
        <v>1592</v>
      </c>
      <c r="V1095" s="74">
        <v>1616</v>
      </c>
      <c r="W1095" s="74">
        <v>1615</v>
      </c>
      <c r="X1095" s="74">
        <v>43</v>
      </c>
      <c r="Y1095" s="74">
        <v>44</v>
      </c>
      <c r="Z1095" s="74" t="s">
        <v>1004</v>
      </c>
      <c r="AA1095" s="74" t="s">
        <v>1005</v>
      </c>
      <c r="AB1095" s="74" t="s">
        <v>1006</v>
      </c>
      <c r="AC1095" s="74" t="s">
        <v>1062</v>
      </c>
      <c r="AD1095" s="74" t="s">
        <v>1023</v>
      </c>
      <c r="AE1095" s="74" t="s">
        <v>1027</v>
      </c>
      <c r="AF1095" s="74">
        <v>7</v>
      </c>
      <c r="AG1095" s="74" t="s">
        <v>1005</v>
      </c>
      <c r="AH1095" s="74">
        <v>0</v>
      </c>
      <c r="AI1095" s="104">
        <v>31</v>
      </c>
    </row>
    <row r="1096" spans="1:35">
      <c r="A1096" s="95">
        <v>1094</v>
      </c>
      <c r="B1096" s="74" t="s">
        <v>13</v>
      </c>
      <c r="C1096" s="74" t="s">
        <v>2052</v>
      </c>
      <c r="D1096" s="74" t="s">
        <v>2052</v>
      </c>
      <c r="E1096" s="96" t="str">
        <f>HYPERLINK("[映雪.xlsx]类型!B48",'类型（5）'!$C$48)</f>
        <v>键</v>
      </c>
      <c r="F1096" s="74" t="s">
        <v>1001</v>
      </c>
      <c r="G1096" s="74" t="s">
        <v>1002</v>
      </c>
      <c r="H1096" s="74">
        <v>1378</v>
      </c>
      <c r="I1096" s="74">
        <v>1378</v>
      </c>
      <c r="J1096" s="74">
        <v>42</v>
      </c>
      <c r="K1096" s="74">
        <v>61</v>
      </c>
      <c r="L1096" s="74">
        <v>24</v>
      </c>
      <c r="M1096" s="74">
        <v>52</v>
      </c>
      <c r="N1096" s="74">
        <v>75</v>
      </c>
      <c r="O1096" s="74">
        <f t="shared" si="17"/>
        <v>212</v>
      </c>
      <c r="P1096" s="74" t="s">
        <v>1011</v>
      </c>
      <c r="Q1096" s="74">
        <v>100</v>
      </c>
      <c r="R1096" s="74">
        <v>2</v>
      </c>
      <c r="S1096" s="74" t="s">
        <v>1012</v>
      </c>
      <c r="T1096" s="74">
        <v>1487</v>
      </c>
      <c r="U1096" s="74">
        <v>1502</v>
      </c>
      <c r="V1096" s="74">
        <v>1562</v>
      </c>
      <c r="W1096" s="74">
        <v>1615</v>
      </c>
      <c r="X1096" s="74">
        <v>16</v>
      </c>
      <c r="Y1096" s="74">
        <v>19</v>
      </c>
      <c r="Z1096" s="74" t="s">
        <v>1004</v>
      </c>
      <c r="AA1096" s="74" t="s">
        <v>1005</v>
      </c>
      <c r="AB1096" s="74" t="s">
        <v>1006</v>
      </c>
      <c r="AC1096" s="74" t="s">
        <v>1062</v>
      </c>
      <c r="AD1096" s="74" t="s">
        <v>1008</v>
      </c>
      <c r="AE1096" s="74" t="s">
        <v>1027</v>
      </c>
      <c r="AF1096" s="74">
        <v>3</v>
      </c>
      <c r="AG1096" s="74" t="s">
        <v>1005</v>
      </c>
      <c r="AH1096" s="74">
        <v>0</v>
      </c>
      <c r="AI1096" s="104">
        <v>31</v>
      </c>
    </row>
    <row r="1097" spans="1:35">
      <c r="A1097" s="95">
        <v>1095</v>
      </c>
      <c r="B1097" s="74" t="s">
        <v>13</v>
      </c>
      <c r="C1097" s="74" t="s">
        <v>2053</v>
      </c>
      <c r="D1097" s="74" t="s">
        <v>2053</v>
      </c>
      <c r="E1097" s="74" t="str">
        <f>HYPERLINK("[映雪.xlsx]类型!B2",'类型（5）'!$C$2)</f>
        <v>统御强化</v>
      </c>
      <c r="F1097" s="74" t="s">
        <v>1001</v>
      </c>
      <c r="G1097" s="74" t="s">
        <v>1002</v>
      </c>
      <c r="H1097" s="74">
        <v>1379</v>
      </c>
      <c r="I1097" s="74">
        <v>1379</v>
      </c>
      <c r="J1097" s="74">
        <v>42</v>
      </c>
      <c r="K1097" s="74">
        <v>77</v>
      </c>
      <c r="L1097" s="74">
        <v>79</v>
      </c>
      <c r="M1097" s="74">
        <v>73</v>
      </c>
      <c r="N1097" s="74">
        <v>72</v>
      </c>
      <c r="O1097" s="74">
        <f t="shared" si="17"/>
        <v>301</v>
      </c>
      <c r="P1097" s="74" t="s">
        <v>1036</v>
      </c>
      <c r="Q1097" s="74">
        <v>100</v>
      </c>
      <c r="R1097" s="74">
        <v>1</v>
      </c>
      <c r="S1097" s="74" t="s">
        <v>1012</v>
      </c>
      <c r="T1097" s="74">
        <v>1509</v>
      </c>
      <c r="U1097" s="74">
        <v>1524</v>
      </c>
      <c r="V1097" s="74">
        <v>1555</v>
      </c>
      <c r="W1097" s="74">
        <v>1615</v>
      </c>
      <c r="X1097" s="74">
        <v>16</v>
      </c>
      <c r="Y1097" s="74">
        <v>19</v>
      </c>
      <c r="Z1097" s="74" t="s">
        <v>1004</v>
      </c>
      <c r="AA1097" s="74" t="s">
        <v>1005</v>
      </c>
      <c r="AB1097" s="74" t="s">
        <v>1006</v>
      </c>
      <c r="AC1097" s="74" t="s">
        <v>1062</v>
      </c>
      <c r="AD1097" s="74" t="s">
        <v>1008</v>
      </c>
      <c r="AE1097" s="74" t="s">
        <v>1038</v>
      </c>
      <c r="AF1097" s="74">
        <v>13</v>
      </c>
      <c r="AG1097" s="74" t="s">
        <v>1005</v>
      </c>
      <c r="AH1097" s="74">
        <v>0</v>
      </c>
      <c r="AI1097" s="104">
        <v>31</v>
      </c>
    </row>
    <row r="1098" spans="1:35">
      <c r="A1098" s="95">
        <v>1096</v>
      </c>
      <c r="B1098" s="74" t="s">
        <v>13</v>
      </c>
      <c r="C1098" s="74" t="s">
        <v>2054</v>
      </c>
      <c r="D1098" s="74" t="s">
        <v>2054</v>
      </c>
      <c r="E1098" s="96" t="str">
        <f>HYPERLINK("[映雪.xlsx]类型!B21",'类型（5）'!$C$21)</f>
        <v>游魂</v>
      </c>
      <c r="F1098" s="74" t="s">
        <v>1001</v>
      </c>
      <c r="G1098" s="74" t="s">
        <v>1002</v>
      </c>
      <c r="H1098" s="74">
        <v>1380</v>
      </c>
      <c r="I1098" s="74">
        <v>1380</v>
      </c>
      <c r="J1098" s="74">
        <v>42</v>
      </c>
      <c r="K1098" s="74">
        <v>34</v>
      </c>
      <c r="L1098" s="74">
        <v>54</v>
      </c>
      <c r="M1098" s="74">
        <v>51</v>
      </c>
      <c r="N1098" s="74">
        <v>57</v>
      </c>
      <c r="O1098" s="74">
        <f t="shared" si="17"/>
        <v>196</v>
      </c>
      <c r="P1098" s="74" t="s">
        <v>1067</v>
      </c>
      <c r="Q1098" s="74">
        <v>100</v>
      </c>
      <c r="R1098" s="74">
        <v>1</v>
      </c>
      <c r="S1098" s="74" t="s">
        <v>1012</v>
      </c>
      <c r="T1098" s="74">
        <v>1541</v>
      </c>
      <c r="U1098" s="74">
        <v>1556</v>
      </c>
      <c r="V1098" s="74">
        <v>1591</v>
      </c>
      <c r="W1098" s="74">
        <v>1615</v>
      </c>
      <c r="X1098" s="74">
        <v>96</v>
      </c>
      <c r="Y1098" s="74">
        <v>19</v>
      </c>
      <c r="Z1098" s="74" t="s">
        <v>1004</v>
      </c>
      <c r="AA1098" s="74" t="s">
        <v>1004</v>
      </c>
      <c r="AB1098" s="74" t="s">
        <v>1006</v>
      </c>
      <c r="AC1098" s="74" t="s">
        <v>1007</v>
      </c>
      <c r="AD1098" s="74" t="s">
        <v>1023</v>
      </c>
      <c r="AE1098" s="74" t="s">
        <v>1020</v>
      </c>
      <c r="AF1098" s="74">
        <v>8</v>
      </c>
      <c r="AG1098" s="74" t="s">
        <v>1005</v>
      </c>
      <c r="AH1098" s="74">
        <v>0</v>
      </c>
      <c r="AI1098" s="104">
        <v>31</v>
      </c>
    </row>
    <row r="1099" spans="1:35">
      <c r="A1099" s="95">
        <v>1097</v>
      </c>
      <c r="B1099" s="74" t="s">
        <v>13</v>
      </c>
      <c r="C1099" s="74" t="s">
        <v>2055</v>
      </c>
      <c r="D1099" s="74" t="s">
        <v>2055</v>
      </c>
      <c r="E1099" s="96" t="str">
        <f>HYPERLINK("[映雪.xlsx]类型!B48",'类型（5）'!$C$48)</f>
        <v>键</v>
      </c>
      <c r="F1099" s="74" t="s">
        <v>1001</v>
      </c>
      <c r="G1099" s="74" t="s">
        <v>1002</v>
      </c>
      <c r="H1099" s="74">
        <v>1381</v>
      </c>
      <c r="I1099" s="74">
        <v>1381</v>
      </c>
      <c r="J1099" s="74">
        <v>42</v>
      </c>
      <c r="K1099" s="74">
        <v>51</v>
      </c>
      <c r="L1099" s="74">
        <v>29</v>
      </c>
      <c r="M1099" s="74">
        <v>46</v>
      </c>
      <c r="N1099" s="74">
        <v>69</v>
      </c>
      <c r="O1099" s="74">
        <f t="shared" si="17"/>
        <v>195</v>
      </c>
      <c r="P1099" s="74" t="s">
        <v>1079</v>
      </c>
      <c r="Q1099" s="74">
        <v>100</v>
      </c>
      <c r="R1099" s="74">
        <v>1</v>
      </c>
      <c r="S1099" s="74" t="s">
        <v>1012</v>
      </c>
      <c r="T1099" s="74">
        <v>1576</v>
      </c>
      <c r="U1099" s="74">
        <v>1590</v>
      </c>
      <c r="V1099" s="74">
        <v>1601</v>
      </c>
      <c r="W1099" s="74">
        <v>1615</v>
      </c>
      <c r="X1099" s="74">
        <v>60</v>
      </c>
      <c r="Y1099" s="74">
        <v>19</v>
      </c>
      <c r="Z1099" s="74" t="s">
        <v>1004</v>
      </c>
      <c r="AA1099" s="74" t="s">
        <v>1004</v>
      </c>
      <c r="AB1099" s="74" t="s">
        <v>1006</v>
      </c>
      <c r="AC1099" s="74" t="s">
        <v>1007</v>
      </c>
      <c r="AD1099" s="74" t="s">
        <v>1023</v>
      </c>
      <c r="AE1099" s="74" t="s">
        <v>1027</v>
      </c>
      <c r="AF1099" s="74">
        <v>2</v>
      </c>
      <c r="AG1099" s="74" t="s">
        <v>1005</v>
      </c>
      <c r="AH1099" s="74">
        <v>0</v>
      </c>
      <c r="AI1099" s="104">
        <v>31</v>
      </c>
    </row>
    <row r="1100" spans="1:35">
      <c r="A1100" s="95">
        <v>1098</v>
      </c>
      <c r="B1100" s="74" t="s">
        <v>13</v>
      </c>
      <c r="C1100" s="74" t="s">
        <v>2056</v>
      </c>
      <c r="D1100" s="74" t="s">
        <v>2056</v>
      </c>
      <c r="E1100" s="96" t="str">
        <f>HYPERLINK("[映雪.xlsx]类型!B10",'类型（5）'!$C$10)</f>
        <v>学者</v>
      </c>
      <c r="F1100" s="74" t="s">
        <v>1001</v>
      </c>
      <c r="G1100" s="74" t="s">
        <v>1002</v>
      </c>
      <c r="H1100" s="74">
        <v>1382</v>
      </c>
      <c r="I1100" s="74">
        <v>1382</v>
      </c>
      <c r="J1100" s="74">
        <v>42</v>
      </c>
      <c r="K1100" s="74">
        <v>52</v>
      </c>
      <c r="L1100" s="74">
        <v>44</v>
      </c>
      <c r="M1100" s="74">
        <v>83</v>
      </c>
      <c r="N1100" s="74">
        <v>64</v>
      </c>
      <c r="O1100" s="74">
        <f t="shared" si="17"/>
        <v>243</v>
      </c>
      <c r="P1100" s="74" t="s">
        <v>1019</v>
      </c>
      <c r="Q1100" s="74">
        <v>100</v>
      </c>
      <c r="R1100" s="74">
        <v>1</v>
      </c>
      <c r="S1100" s="74" t="s">
        <v>1012</v>
      </c>
      <c r="T1100" s="74">
        <v>1503</v>
      </c>
      <c r="U1100" s="74">
        <v>1518</v>
      </c>
      <c r="V1100" s="74">
        <v>1562</v>
      </c>
      <c r="W1100" s="74">
        <v>1615</v>
      </c>
      <c r="X1100" s="74">
        <v>80</v>
      </c>
      <c r="Y1100" s="74">
        <v>44</v>
      </c>
      <c r="Z1100" s="74" t="s">
        <v>1004</v>
      </c>
      <c r="AA1100" s="74" t="s">
        <v>1005</v>
      </c>
      <c r="AB1100" s="74" t="s">
        <v>1006</v>
      </c>
      <c r="AC1100" s="74" t="s">
        <v>1007</v>
      </c>
      <c r="AD1100" s="74" t="s">
        <v>1016</v>
      </c>
      <c r="AE1100" s="74" t="s">
        <v>1013</v>
      </c>
      <c r="AF1100" s="74">
        <v>9</v>
      </c>
      <c r="AG1100" s="74" t="s">
        <v>1005</v>
      </c>
      <c r="AH1100" s="74">
        <v>0</v>
      </c>
      <c r="AI1100" s="104">
        <v>31</v>
      </c>
    </row>
    <row r="1101" spans="1:35">
      <c r="A1101" s="95">
        <v>1099</v>
      </c>
      <c r="B1101" s="74" t="s">
        <v>13</v>
      </c>
      <c r="C1101" s="74" t="s">
        <v>2057</v>
      </c>
      <c r="D1101" s="74" t="s">
        <v>2057</v>
      </c>
      <c r="E1101" s="74" t="str">
        <f>HYPERLINK("[映雪.xlsx]类型!B6",'类型（5）'!$C$6)</f>
        <v>统御全能</v>
      </c>
      <c r="F1101" s="74" t="s">
        <v>1001</v>
      </c>
      <c r="G1101" s="74" t="s">
        <v>1002</v>
      </c>
      <c r="H1101" s="74">
        <v>1099</v>
      </c>
      <c r="I1101" s="74">
        <v>1099</v>
      </c>
      <c r="J1101" s="74">
        <v>42</v>
      </c>
      <c r="K1101" s="74">
        <v>72</v>
      </c>
      <c r="L1101" s="74">
        <v>42</v>
      </c>
      <c r="M1101" s="74">
        <v>61</v>
      </c>
      <c r="N1101" s="74">
        <v>82</v>
      </c>
      <c r="O1101" s="74">
        <f t="shared" si="17"/>
        <v>257</v>
      </c>
      <c r="P1101" s="74" t="s">
        <v>1058</v>
      </c>
      <c r="Q1101" s="74">
        <v>100</v>
      </c>
      <c r="R1101" s="74">
        <v>1</v>
      </c>
      <c r="S1101" s="74" t="s">
        <v>1012</v>
      </c>
      <c r="T1101" s="74">
        <v>1503</v>
      </c>
      <c r="U1101" s="74">
        <v>1518</v>
      </c>
      <c r="V1101" s="74">
        <v>1569</v>
      </c>
      <c r="W1101" s="74">
        <v>1615</v>
      </c>
      <c r="X1101" s="74">
        <v>37</v>
      </c>
      <c r="Y1101" s="74">
        <v>19</v>
      </c>
      <c r="Z1101" s="74" t="s">
        <v>1004</v>
      </c>
      <c r="AA1101" s="74" t="s">
        <v>1004</v>
      </c>
      <c r="AB1101" s="74" t="s">
        <v>1006</v>
      </c>
      <c r="AC1101" s="74" t="s">
        <v>1311</v>
      </c>
      <c r="AD1101" s="74" t="s">
        <v>1016</v>
      </c>
      <c r="AE1101" s="74" t="s">
        <v>1009</v>
      </c>
      <c r="AF1101" s="74">
        <v>7</v>
      </c>
      <c r="AG1101" s="74" t="s">
        <v>1005</v>
      </c>
      <c r="AH1101" s="74">
        <v>0</v>
      </c>
      <c r="AI1101" s="104">
        <v>31</v>
      </c>
    </row>
    <row r="1102" spans="1:35">
      <c r="A1102" s="95">
        <v>1100</v>
      </c>
      <c r="B1102" s="74" t="s">
        <v>13</v>
      </c>
      <c r="C1102" s="74" t="s">
        <v>2058</v>
      </c>
      <c r="D1102" s="74" t="s">
        <v>2058</v>
      </c>
      <c r="E1102" s="74" t="str">
        <f>HYPERLINK("[映雪.xlsx]类型!B1",'类型（5）'!$C$1)</f>
        <v>均衡</v>
      </c>
      <c r="F1102" s="74" t="s">
        <v>1001</v>
      </c>
      <c r="G1102" s="74" t="s">
        <v>1002</v>
      </c>
      <c r="H1102" s="74">
        <v>1101</v>
      </c>
      <c r="I1102" s="74">
        <v>1101</v>
      </c>
      <c r="J1102" s="74">
        <v>42</v>
      </c>
      <c r="K1102" s="74">
        <v>54</v>
      </c>
      <c r="L1102" s="74">
        <v>46</v>
      </c>
      <c r="M1102" s="74">
        <v>52</v>
      </c>
      <c r="N1102" s="74">
        <v>68</v>
      </c>
      <c r="O1102" s="74">
        <f t="shared" si="17"/>
        <v>220</v>
      </c>
      <c r="P1102" s="74" t="s">
        <v>1029</v>
      </c>
      <c r="Q1102" s="74">
        <v>100</v>
      </c>
      <c r="R1102" s="74">
        <v>1</v>
      </c>
      <c r="S1102" s="74" t="s">
        <v>1012</v>
      </c>
      <c r="T1102" s="74">
        <v>1514</v>
      </c>
      <c r="U1102" s="74">
        <v>1529</v>
      </c>
      <c r="V1102" s="74">
        <v>1563</v>
      </c>
      <c r="W1102" s="74">
        <v>1615</v>
      </c>
      <c r="X1102" s="74">
        <v>35</v>
      </c>
      <c r="Y1102" s="74">
        <v>44</v>
      </c>
      <c r="Z1102" s="74" t="s">
        <v>1004</v>
      </c>
      <c r="AA1102" s="74" t="s">
        <v>1005</v>
      </c>
      <c r="AB1102" s="74" t="s">
        <v>1006</v>
      </c>
      <c r="AC1102" s="74" t="s">
        <v>1007</v>
      </c>
      <c r="AD1102" s="74" t="s">
        <v>1023</v>
      </c>
      <c r="AE1102" s="74" t="s">
        <v>1017</v>
      </c>
      <c r="AF1102" s="74">
        <v>4</v>
      </c>
      <c r="AG1102" s="74" t="s">
        <v>1004</v>
      </c>
      <c r="AH1102" s="74">
        <v>0</v>
      </c>
      <c r="AI1102" s="104">
        <v>31</v>
      </c>
    </row>
    <row r="1103" spans="1:35">
      <c r="A1103" s="95">
        <v>1101</v>
      </c>
      <c r="B1103" s="74" t="s">
        <v>13</v>
      </c>
      <c r="C1103" s="74" t="s">
        <v>2059</v>
      </c>
      <c r="D1103" s="74" t="s">
        <v>2059</v>
      </c>
      <c r="E1103" s="96" t="str">
        <f>HYPERLINK("[映雪.xlsx]类型!B5",'类型（5）'!$C$5)</f>
        <v>家政强化</v>
      </c>
      <c r="F1103" s="74" t="s">
        <v>1001</v>
      </c>
      <c r="G1103" s="74" t="s">
        <v>1002</v>
      </c>
      <c r="H1103" s="74">
        <v>1229</v>
      </c>
      <c r="I1103" s="74">
        <v>1229</v>
      </c>
      <c r="J1103" s="74">
        <v>42</v>
      </c>
      <c r="K1103" s="74">
        <v>49</v>
      </c>
      <c r="L1103" s="74">
        <v>33</v>
      </c>
      <c r="M1103" s="74">
        <v>54</v>
      </c>
      <c r="N1103" s="74">
        <v>80</v>
      </c>
      <c r="O1103" s="74">
        <f t="shared" si="17"/>
        <v>216</v>
      </c>
      <c r="P1103" s="74" t="s">
        <v>1060</v>
      </c>
      <c r="Q1103" s="74">
        <v>100</v>
      </c>
      <c r="R1103" s="74">
        <v>1</v>
      </c>
      <c r="S1103" s="74" t="s">
        <v>1012</v>
      </c>
      <c r="T1103" s="74">
        <v>1511</v>
      </c>
      <c r="U1103" s="74">
        <v>1526</v>
      </c>
      <c r="V1103" s="74">
        <v>1572</v>
      </c>
      <c r="W1103" s="74">
        <v>1615</v>
      </c>
      <c r="X1103" s="74">
        <v>33</v>
      </c>
      <c r="Y1103" s="74">
        <v>44</v>
      </c>
      <c r="Z1103" s="74" t="s">
        <v>1004</v>
      </c>
      <c r="AA1103" s="74" t="s">
        <v>1005</v>
      </c>
      <c r="AB1103" s="74" t="s">
        <v>1006</v>
      </c>
      <c r="AC1103" s="74" t="s">
        <v>1007</v>
      </c>
      <c r="AD1103" s="74" t="s">
        <v>1008</v>
      </c>
      <c r="AE1103" s="74" t="s">
        <v>1027</v>
      </c>
      <c r="AF1103" s="74">
        <v>2</v>
      </c>
      <c r="AG1103" s="74" t="s">
        <v>1004</v>
      </c>
      <c r="AH1103" s="74">
        <v>0</v>
      </c>
      <c r="AI1103" s="104">
        <v>31</v>
      </c>
    </row>
    <row r="1104" spans="1:35">
      <c r="A1104" s="95">
        <v>1102</v>
      </c>
      <c r="B1104" s="74" t="s">
        <v>13</v>
      </c>
      <c r="C1104" s="74" t="s">
        <v>2060</v>
      </c>
      <c r="D1104" s="74" t="s">
        <v>2060</v>
      </c>
      <c r="E1104" s="74" t="str">
        <f>HYPERLINK("[映雪.xlsx]类型!B2",'类型（5）'!$C$2)</f>
        <v>统御强化</v>
      </c>
      <c r="F1104" s="74" t="s">
        <v>1001</v>
      </c>
      <c r="G1104" s="74" t="s">
        <v>1002</v>
      </c>
      <c r="H1104" s="74">
        <v>1241</v>
      </c>
      <c r="I1104" s="74">
        <v>1241</v>
      </c>
      <c r="J1104" s="74">
        <v>42</v>
      </c>
      <c r="K1104" s="74">
        <v>75</v>
      </c>
      <c r="L1104" s="74">
        <v>61</v>
      </c>
      <c r="M1104" s="74">
        <v>64</v>
      </c>
      <c r="N1104" s="74">
        <v>73</v>
      </c>
      <c r="O1104" s="74">
        <f t="shared" si="17"/>
        <v>273</v>
      </c>
      <c r="P1104" s="74" t="s">
        <v>1046</v>
      </c>
      <c r="Q1104" s="74">
        <v>100</v>
      </c>
      <c r="R1104" s="74">
        <v>1</v>
      </c>
      <c r="S1104" s="74" t="s">
        <v>1012</v>
      </c>
      <c r="T1104" s="74">
        <v>1503</v>
      </c>
      <c r="U1104" s="74">
        <v>1518</v>
      </c>
      <c r="V1104" s="74">
        <v>1562</v>
      </c>
      <c r="W1104" s="74">
        <v>1615</v>
      </c>
      <c r="X1104" s="74">
        <v>20</v>
      </c>
      <c r="Y1104" s="74">
        <v>44</v>
      </c>
      <c r="Z1104" s="74" t="s">
        <v>1004</v>
      </c>
      <c r="AA1104" s="74" t="s">
        <v>1004</v>
      </c>
      <c r="AB1104" s="74" t="s">
        <v>1006</v>
      </c>
      <c r="AC1104" s="74" t="s">
        <v>1062</v>
      </c>
      <c r="AD1104" s="74" t="s">
        <v>1008</v>
      </c>
      <c r="AE1104" s="74" t="s">
        <v>1027</v>
      </c>
      <c r="AF1104" s="74">
        <v>6</v>
      </c>
      <c r="AG1104" s="74" t="s">
        <v>1004</v>
      </c>
      <c r="AH1104" s="74">
        <v>0</v>
      </c>
      <c r="AI1104" s="104">
        <v>31</v>
      </c>
    </row>
    <row r="1105" spans="1:35">
      <c r="A1105" s="95">
        <v>1103</v>
      </c>
      <c r="B1105" s="74" t="s">
        <v>102</v>
      </c>
      <c r="C1105" s="74" t="s">
        <v>2061</v>
      </c>
      <c r="D1105" s="74" t="s">
        <v>2061</v>
      </c>
      <c r="E1105" s="74" t="str">
        <f>HYPERLINK("[映雪.xlsx]类型!B41",'类型（5）'!$C$41)</f>
        <v>德鲁伊</v>
      </c>
      <c r="F1105" s="74" t="s">
        <v>1001</v>
      </c>
      <c r="G1105" s="74" t="s">
        <v>1002</v>
      </c>
      <c r="H1105" s="74">
        <v>1102</v>
      </c>
      <c r="I1105" s="74">
        <v>1102</v>
      </c>
      <c r="J1105" s="74">
        <v>380</v>
      </c>
      <c r="K1105" s="74">
        <v>78</v>
      </c>
      <c r="L1105" s="74">
        <v>69</v>
      </c>
      <c r="M1105" s="74">
        <v>69</v>
      </c>
      <c r="N1105" s="74">
        <v>80</v>
      </c>
      <c r="O1105" s="74">
        <f t="shared" si="17"/>
        <v>296</v>
      </c>
      <c r="P1105" s="74" t="s">
        <v>1083</v>
      </c>
      <c r="Q1105" s="74">
        <v>100</v>
      </c>
      <c r="R1105" s="74">
        <v>2</v>
      </c>
      <c r="S1105" s="74" t="s">
        <v>1012</v>
      </c>
      <c r="T1105" s="74">
        <v>1503</v>
      </c>
      <c r="U1105" s="74">
        <v>1518</v>
      </c>
      <c r="V1105" s="74">
        <v>1557</v>
      </c>
      <c r="W1105" s="74">
        <v>1615</v>
      </c>
      <c r="X1105" s="74">
        <v>94</v>
      </c>
      <c r="Y1105" s="74">
        <v>70</v>
      </c>
      <c r="Z1105" s="74" t="s">
        <v>1004</v>
      </c>
      <c r="AA1105" s="74" t="s">
        <v>1004</v>
      </c>
      <c r="AB1105" s="74" t="s">
        <v>1006</v>
      </c>
      <c r="AC1105" s="74" t="s">
        <v>1062</v>
      </c>
      <c r="AD1105" s="74" t="s">
        <v>1008</v>
      </c>
      <c r="AE1105" s="74" t="s">
        <v>1009</v>
      </c>
      <c r="AF1105" s="74">
        <v>8</v>
      </c>
      <c r="AG1105" s="74" t="s">
        <v>1004</v>
      </c>
      <c r="AH1105" s="74">
        <v>0</v>
      </c>
      <c r="AI1105" s="104">
        <v>0</v>
      </c>
    </row>
    <row r="1106" spans="1:35">
      <c r="A1106" s="95">
        <v>1104</v>
      </c>
      <c r="B1106" s="74" t="s">
        <v>102</v>
      </c>
      <c r="C1106" s="74" t="s">
        <v>2062</v>
      </c>
      <c r="D1106" s="74" t="s">
        <v>2062</v>
      </c>
      <c r="E1106" s="99" t="str">
        <f>HYPERLINK("[映雪.xlsx]类型!B29",'类型（5）'!$C$29)</f>
        <v>偶像</v>
      </c>
      <c r="F1106" s="74" t="s">
        <v>1001</v>
      </c>
      <c r="G1106" s="74" t="s">
        <v>1002</v>
      </c>
      <c r="H1106" s="74">
        <v>1233</v>
      </c>
      <c r="I1106" s="74">
        <v>1233</v>
      </c>
      <c r="J1106" s="74">
        <v>380</v>
      </c>
      <c r="K1106" s="74">
        <v>73</v>
      </c>
      <c r="L1106" s="74">
        <v>54</v>
      </c>
      <c r="M1106" s="74">
        <v>71</v>
      </c>
      <c r="N1106" s="74">
        <v>55</v>
      </c>
      <c r="O1106" s="74">
        <f t="shared" si="17"/>
        <v>253</v>
      </c>
      <c r="P1106" s="74" t="s">
        <v>1053</v>
      </c>
      <c r="Q1106" s="74">
        <v>100</v>
      </c>
      <c r="R1106" s="74">
        <v>1</v>
      </c>
      <c r="S1106" s="74" t="s">
        <v>1012</v>
      </c>
      <c r="T1106" s="74">
        <v>1489</v>
      </c>
      <c r="U1106" s="74">
        <v>1504</v>
      </c>
      <c r="V1106" s="74">
        <v>1564</v>
      </c>
      <c r="W1106" s="74">
        <v>1615</v>
      </c>
      <c r="X1106" s="74">
        <v>80</v>
      </c>
      <c r="Y1106" s="74">
        <v>70</v>
      </c>
      <c r="Z1106" s="74" t="s">
        <v>1004</v>
      </c>
      <c r="AA1106" s="74" t="s">
        <v>1005</v>
      </c>
      <c r="AB1106" s="74" t="s">
        <v>1006</v>
      </c>
      <c r="AC1106" s="74" t="s">
        <v>1007</v>
      </c>
      <c r="AD1106" s="74" t="s">
        <v>1008</v>
      </c>
      <c r="AE1106" s="74" t="s">
        <v>1013</v>
      </c>
      <c r="AF1106" s="74">
        <v>10</v>
      </c>
      <c r="AG1106" s="74" t="s">
        <v>1004</v>
      </c>
      <c r="AH1106" s="74">
        <v>0</v>
      </c>
      <c r="AI1106" s="104">
        <v>0</v>
      </c>
    </row>
    <row r="1107" spans="1:35">
      <c r="A1107" s="95">
        <v>1105</v>
      </c>
      <c r="B1107" s="74"/>
      <c r="C1107" s="74" t="s">
        <v>2063</v>
      </c>
      <c r="D1107" s="74" t="s">
        <v>2063</v>
      </c>
      <c r="E1107" s="99" t="str">
        <f>HYPERLINK("[映雪.xlsx]类型!B37",'类型（5）'!$C$37)</f>
        <v>歌姬</v>
      </c>
      <c r="F1107" s="74" t="s">
        <v>1098</v>
      </c>
      <c r="G1107" s="74" t="s">
        <v>1002</v>
      </c>
      <c r="H1107" s="74">
        <v>1234</v>
      </c>
      <c r="I1107" s="74">
        <v>1234</v>
      </c>
      <c r="J1107" s="74">
        <v>35</v>
      </c>
      <c r="K1107" s="74">
        <v>43</v>
      </c>
      <c r="L1107" s="74">
        <v>70</v>
      </c>
      <c r="M1107" s="74">
        <v>60</v>
      </c>
      <c r="N1107" s="74">
        <v>47</v>
      </c>
      <c r="O1107" s="74">
        <f t="shared" si="17"/>
        <v>220</v>
      </c>
      <c r="P1107" s="74" t="s">
        <v>1053</v>
      </c>
      <c r="Q1107" s="74">
        <v>1308</v>
      </c>
      <c r="R1107" s="74">
        <v>0</v>
      </c>
      <c r="S1107" s="74"/>
      <c r="T1107" s="74">
        <v>1507</v>
      </c>
      <c r="U1107" s="74">
        <v>1522</v>
      </c>
      <c r="V1107" s="74">
        <v>1575</v>
      </c>
      <c r="W1107" s="74">
        <v>0</v>
      </c>
      <c r="X1107" s="74">
        <v>95</v>
      </c>
      <c r="Y1107" s="74">
        <v>15</v>
      </c>
      <c r="Z1107" s="74" t="s">
        <v>1004</v>
      </c>
      <c r="AA1107" s="74" t="s">
        <v>1005</v>
      </c>
      <c r="AB1107" s="74" t="s">
        <v>1006</v>
      </c>
      <c r="AC1107" s="74" t="s">
        <v>1007</v>
      </c>
      <c r="AD1107" s="74" t="s">
        <v>1023</v>
      </c>
      <c r="AE1107" s="74" t="s">
        <v>1020</v>
      </c>
      <c r="AF1107" s="74">
        <v>8</v>
      </c>
      <c r="AG1107" s="74" t="s">
        <v>1005</v>
      </c>
      <c r="AH1107" s="74">
        <v>0</v>
      </c>
      <c r="AI1107" s="104">
        <v>0</v>
      </c>
    </row>
    <row r="1108" spans="1:35">
      <c r="A1108" s="95">
        <v>1106</v>
      </c>
      <c r="B1108" s="74" t="s">
        <v>102</v>
      </c>
      <c r="C1108" s="74" t="s">
        <v>2064</v>
      </c>
      <c r="D1108" s="74" t="s">
        <v>2064</v>
      </c>
      <c r="E1108" s="96" t="str">
        <f>HYPERLINK("[映雪.xlsx]类型!B23",'类型（5）'!$C$23)</f>
        <v>管家</v>
      </c>
      <c r="F1108" s="74" t="s">
        <v>1001</v>
      </c>
      <c r="G1108" s="74" t="s">
        <v>1002</v>
      </c>
      <c r="H1108" s="74">
        <v>1235</v>
      </c>
      <c r="I1108" s="74">
        <v>1235</v>
      </c>
      <c r="J1108" s="74">
        <v>380</v>
      </c>
      <c r="K1108" s="74">
        <v>46</v>
      </c>
      <c r="L1108" s="74">
        <v>61</v>
      </c>
      <c r="M1108" s="74">
        <v>45</v>
      </c>
      <c r="N1108" s="74">
        <v>51</v>
      </c>
      <c r="O1108" s="74">
        <f t="shared" si="17"/>
        <v>203</v>
      </c>
      <c r="P1108" s="74" t="s">
        <v>1047</v>
      </c>
      <c r="Q1108" s="74">
        <v>100</v>
      </c>
      <c r="R1108" s="74">
        <v>1</v>
      </c>
      <c r="S1108" s="74" t="s">
        <v>1012</v>
      </c>
      <c r="T1108" s="74">
        <v>1515</v>
      </c>
      <c r="U1108" s="74">
        <v>1530</v>
      </c>
      <c r="V1108" s="74">
        <v>1564</v>
      </c>
      <c r="W1108" s="74">
        <v>1615</v>
      </c>
      <c r="X1108" s="74">
        <v>77</v>
      </c>
      <c r="Y1108" s="74">
        <v>70</v>
      </c>
      <c r="Z1108" s="74" t="s">
        <v>1004</v>
      </c>
      <c r="AA1108" s="74" t="s">
        <v>1005</v>
      </c>
      <c r="AB1108" s="74" t="s">
        <v>1006</v>
      </c>
      <c r="AC1108" s="74" t="s">
        <v>1007</v>
      </c>
      <c r="AD1108" s="74" t="s">
        <v>1023</v>
      </c>
      <c r="AE1108" s="74" t="s">
        <v>1024</v>
      </c>
      <c r="AF1108" s="74">
        <v>6</v>
      </c>
      <c r="AG1108" s="74" t="s">
        <v>1004</v>
      </c>
      <c r="AH1108" s="74">
        <v>0</v>
      </c>
      <c r="AI1108" s="104">
        <v>0</v>
      </c>
    </row>
    <row r="1109" spans="1:35">
      <c r="A1109" s="95">
        <v>1107</v>
      </c>
      <c r="B1109" s="74" t="s">
        <v>102</v>
      </c>
      <c r="C1109" s="74" t="s">
        <v>2065</v>
      </c>
      <c r="D1109" s="74" t="s">
        <v>2065</v>
      </c>
      <c r="E1109" s="99" t="str">
        <f>HYPERLINK("[映雪.xlsx]类型!B26",'类型（5）'!$C$26)</f>
        <v>剑豪</v>
      </c>
      <c r="F1109" s="74" t="s">
        <v>1001</v>
      </c>
      <c r="G1109" s="74" t="s">
        <v>1002</v>
      </c>
      <c r="H1109" s="74">
        <v>1236</v>
      </c>
      <c r="I1109" s="74">
        <v>1236</v>
      </c>
      <c r="J1109" s="74">
        <v>380</v>
      </c>
      <c r="K1109" s="74">
        <v>54</v>
      </c>
      <c r="L1109" s="74">
        <v>73</v>
      </c>
      <c r="M1109" s="74">
        <v>60</v>
      </c>
      <c r="N1109" s="74">
        <v>66</v>
      </c>
      <c r="O1109" s="74">
        <f t="shared" si="17"/>
        <v>253</v>
      </c>
      <c r="P1109" s="74" t="s">
        <v>1085</v>
      </c>
      <c r="Q1109" s="74">
        <v>100</v>
      </c>
      <c r="R1109" s="74">
        <v>1</v>
      </c>
      <c r="S1109" s="74" t="s">
        <v>1012</v>
      </c>
      <c r="T1109" s="74">
        <v>1507</v>
      </c>
      <c r="U1109" s="74">
        <v>1522</v>
      </c>
      <c r="V1109" s="74">
        <v>1592</v>
      </c>
      <c r="W1109" s="74">
        <v>1615</v>
      </c>
      <c r="X1109" s="74">
        <v>97</v>
      </c>
      <c r="Y1109" s="74">
        <v>70</v>
      </c>
      <c r="Z1109" s="74" t="s">
        <v>1004</v>
      </c>
      <c r="AA1109" s="74" t="s">
        <v>1005</v>
      </c>
      <c r="AB1109" s="74" t="s">
        <v>1006</v>
      </c>
      <c r="AC1109" s="74" t="s">
        <v>1007</v>
      </c>
      <c r="AD1109" s="74" t="s">
        <v>1008</v>
      </c>
      <c r="AE1109" s="74" t="s">
        <v>1009</v>
      </c>
      <c r="AF1109" s="74">
        <v>5</v>
      </c>
      <c r="AG1109" s="74" t="s">
        <v>1004</v>
      </c>
      <c r="AH1109" s="74">
        <v>0</v>
      </c>
      <c r="AI1109" s="104">
        <v>0</v>
      </c>
    </row>
    <row r="1110" spans="1:35">
      <c r="A1110" s="95">
        <v>1108</v>
      </c>
      <c r="B1110" s="74" t="s">
        <v>108</v>
      </c>
      <c r="C1110" s="74" t="s">
        <v>108</v>
      </c>
      <c r="D1110" s="74" t="s">
        <v>108</v>
      </c>
      <c r="E1110" s="74" t="str">
        <f>HYPERLINK("[映雪.xlsx]类型!B41",'类型（5）'!$C$41)</f>
        <v>德鲁伊</v>
      </c>
      <c r="F1110" s="74" t="s">
        <v>1001</v>
      </c>
      <c r="G1110" s="74" t="s">
        <v>1002</v>
      </c>
      <c r="H1110" s="74">
        <v>1346</v>
      </c>
      <c r="I1110" s="74">
        <v>1346</v>
      </c>
      <c r="J1110" s="74">
        <v>113</v>
      </c>
      <c r="K1110" s="74">
        <v>67</v>
      </c>
      <c r="L1110" s="74">
        <v>70</v>
      </c>
      <c r="M1110" s="74">
        <v>70</v>
      </c>
      <c r="N1110" s="74">
        <v>76</v>
      </c>
      <c r="O1110" s="74">
        <f t="shared" si="17"/>
        <v>283</v>
      </c>
      <c r="P1110" s="74" t="s">
        <v>1067</v>
      </c>
      <c r="Q1110" s="74">
        <v>8212</v>
      </c>
      <c r="R1110" s="74">
        <v>5</v>
      </c>
      <c r="S1110" s="74" t="s">
        <v>4</v>
      </c>
      <c r="T1110" s="74">
        <v>1568</v>
      </c>
      <c r="U1110" s="74">
        <v>1583</v>
      </c>
      <c r="V1110" s="74">
        <v>1590</v>
      </c>
      <c r="W1110" s="74">
        <v>1615</v>
      </c>
      <c r="X1110" s="74">
        <v>94</v>
      </c>
      <c r="Y1110" s="74">
        <v>3</v>
      </c>
      <c r="Z1110" s="74" t="s">
        <v>1004</v>
      </c>
      <c r="AA1110" s="74" t="s">
        <v>1004</v>
      </c>
      <c r="AB1110" s="74" t="s">
        <v>1006</v>
      </c>
      <c r="AC1110" s="74" t="s">
        <v>1007</v>
      </c>
      <c r="AD1110" s="74" t="s">
        <v>1008</v>
      </c>
      <c r="AE1110" s="74" t="s">
        <v>1017</v>
      </c>
      <c r="AF1110" s="74">
        <v>4</v>
      </c>
      <c r="AG1110" s="74" t="s">
        <v>1005</v>
      </c>
      <c r="AH1110" s="74">
        <v>0</v>
      </c>
      <c r="AI1110" s="104">
        <v>54</v>
      </c>
    </row>
    <row r="1111" spans="1:35">
      <c r="A1111" s="95">
        <v>1109</v>
      </c>
      <c r="B1111" s="74" t="s">
        <v>108</v>
      </c>
      <c r="C1111" s="74" t="s">
        <v>2066</v>
      </c>
      <c r="D1111" s="74" t="s">
        <v>2066</v>
      </c>
      <c r="E1111" s="99" t="str">
        <f>HYPERLINK("[映雪.xlsx]类型!B36",'类型（5）'!$C$36)</f>
        <v>文学家</v>
      </c>
      <c r="F1111" s="74" t="s">
        <v>1001</v>
      </c>
      <c r="G1111" s="74" t="s">
        <v>1002</v>
      </c>
      <c r="H1111" s="74">
        <v>1205</v>
      </c>
      <c r="I1111" s="74">
        <v>1205</v>
      </c>
      <c r="J1111" s="74">
        <v>113</v>
      </c>
      <c r="K1111" s="74">
        <v>64</v>
      </c>
      <c r="L1111" s="74">
        <v>51</v>
      </c>
      <c r="M1111" s="74">
        <v>53</v>
      </c>
      <c r="N1111" s="74">
        <v>75</v>
      </c>
      <c r="O1111" s="74">
        <f t="shared" si="17"/>
        <v>243</v>
      </c>
      <c r="P1111" s="74" t="s">
        <v>1015</v>
      </c>
      <c r="Q1111" s="74">
        <v>100</v>
      </c>
      <c r="R1111" s="74">
        <v>1</v>
      </c>
      <c r="S1111" s="74" t="s">
        <v>1012</v>
      </c>
      <c r="T1111" s="74">
        <v>1539</v>
      </c>
      <c r="U1111" s="74">
        <v>1550</v>
      </c>
      <c r="V1111" s="74">
        <v>1610</v>
      </c>
      <c r="W1111" s="74">
        <v>1615</v>
      </c>
      <c r="X1111" s="74">
        <v>70</v>
      </c>
      <c r="Y1111" s="74">
        <v>3</v>
      </c>
      <c r="Z1111" s="74" t="s">
        <v>1004</v>
      </c>
      <c r="AA1111" s="74" t="s">
        <v>1004</v>
      </c>
      <c r="AB1111" s="74" t="s">
        <v>1006</v>
      </c>
      <c r="AC1111" s="74" t="s">
        <v>1007</v>
      </c>
      <c r="AD1111" s="74" t="s">
        <v>1008</v>
      </c>
      <c r="AE1111" s="74" t="s">
        <v>1027</v>
      </c>
      <c r="AF1111" s="74">
        <v>2</v>
      </c>
      <c r="AG1111" s="74" t="s">
        <v>1005</v>
      </c>
      <c r="AH1111" s="74">
        <v>0</v>
      </c>
      <c r="AI1111" s="104">
        <v>54</v>
      </c>
    </row>
    <row r="1112" spans="1:35">
      <c r="A1112" s="95">
        <v>1110</v>
      </c>
      <c r="B1112" s="74" t="s">
        <v>102</v>
      </c>
      <c r="C1112" s="74" t="s">
        <v>2067</v>
      </c>
      <c r="D1112" s="74" t="s">
        <v>2067</v>
      </c>
      <c r="E1112" s="99" t="str">
        <f>HYPERLINK("[映雪.xlsx]类型!B37",'类型（5）'!$C$37)</f>
        <v>歌姬</v>
      </c>
      <c r="F1112" s="74" t="s">
        <v>1001</v>
      </c>
      <c r="G1112" s="74" t="s">
        <v>1002</v>
      </c>
      <c r="H1112" s="74">
        <v>1206</v>
      </c>
      <c r="I1112" s="74">
        <v>1206</v>
      </c>
      <c r="J1112" s="74">
        <v>166</v>
      </c>
      <c r="K1112" s="74">
        <v>64</v>
      </c>
      <c r="L1112" s="74">
        <v>80</v>
      </c>
      <c r="M1112" s="74">
        <v>57</v>
      </c>
      <c r="N1112" s="74">
        <v>78</v>
      </c>
      <c r="O1112" s="74">
        <f t="shared" si="17"/>
        <v>279</v>
      </c>
      <c r="P1112" s="74" t="s">
        <v>1053</v>
      </c>
      <c r="Q1112" s="74">
        <v>100</v>
      </c>
      <c r="R1112" s="74">
        <v>1</v>
      </c>
      <c r="S1112" s="74" t="s">
        <v>1012</v>
      </c>
      <c r="T1112" s="74">
        <v>1557</v>
      </c>
      <c r="U1112" s="74">
        <v>1572</v>
      </c>
      <c r="V1112" s="74">
        <v>1627</v>
      </c>
      <c r="W1112" s="74">
        <v>1615</v>
      </c>
      <c r="X1112" s="74">
        <v>66</v>
      </c>
      <c r="Y1112" s="74">
        <v>1</v>
      </c>
      <c r="Z1112" s="74" t="s">
        <v>1004</v>
      </c>
      <c r="AA1112" s="74" t="s">
        <v>1004</v>
      </c>
      <c r="AB1112" s="74" t="s">
        <v>1006</v>
      </c>
      <c r="AC1112" s="74" t="s">
        <v>1007</v>
      </c>
      <c r="AD1112" s="74" t="s">
        <v>1008</v>
      </c>
      <c r="AE1112" s="74" t="s">
        <v>1020</v>
      </c>
      <c r="AF1112" s="74">
        <v>5</v>
      </c>
      <c r="AG1112" s="74" t="s">
        <v>1005</v>
      </c>
      <c r="AH1112" s="74">
        <v>0</v>
      </c>
      <c r="AI1112" s="104">
        <v>68</v>
      </c>
    </row>
    <row r="1113" spans="1:35">
      <c r="A1113" s="95">
        <v>1111</v>
      </c>
      <c r="B1113" s="74" t="s">
        <v>102</v>
      </c>
      <c r="C1113" s="74" t="s">
        <v>2068</v>
      </c>
      <c r="D1113" s="74" t="s">
        <v>2068</v>
      </c>
      <c r="E1113" s="99" t="str">
        <f>HYPERLINK("[映雪.xlsx]类型!B29",'类型（5）'!$C$29)</f>
        <v>偶像</v>
      </c>
      <c r="F1113" s="74" t="s">
        <v>1001</v>
      </c>
      <c r="G1113" s="74" t="s">
        <v>1002</v>
      </c>
      <c r="H1113" s="74">
        <v>1207</v>
      </c>
      <c r="I1113" s="74">
        <v>1207</v>
      </c>
      <c r="J1113" s="74">
        <v>166</v>
      </c>
      <c r="K1113" s="74">
        <v>56</v>
      </c>
      <c r="L1113" s="74">
        <v>57</v>
      </c>
      <c r="M1113" s="74">
        <v>59</v>
      </c>
      <c r="N1113" s="74">
        <v>54</v>
      </c>
      <c r="O1113" s="74">
        <f t="shared" si="17"/>
        <v>226</v>
      </c>
      <c r="P1113" s="74" t="s">
        <v>1035</v>
      </c>
      <c r="Q1113" s="74">
        <v>100</v>
      </c>
      <c r="R1113" s="74">
        <v>1</v>
      </c>
      <c r="S1113" s="74" t="s">
        <v>1012</v>
      </c>
      <c r="T1113" s="74">
        <v>1530</v>
      </c>
      <c r="U1113" s="74">
        <v>1545</v>
      </c>
      <c r="V1113" s="74">
        <v>1594</v>
      </c>
      <c r="W1113" s="74">
        <v>1615</v>
      </c>
      <c r="X1113" s="74">
        <v>74</v>
      </c>
      <c r="Y1113" s="74">
        <v>1</v>
      </c>
      <c r="Z1113" s="74" t="s">
        <v>1004</v>
      </c>
      <c r="AA1113" s="74" t="s">
        <v>1004</v>
      </c>
      <c r="AB1113" s="74" t="s">
        <v>1006</v>
      </c>
      <c r="AC1113" s="74" t="s">
        <v>1007</v>
      </c>
      <c r="AD1113" s="74" t="s">
        <v>1023</v>
      </c>
      <c r="AE1113" s="74" t="s">
        <v>1009</v>
      </c>
      <c r="AF1113" s="74">
        <v>3</v>
      </c>
      <c r="AG1113" s="74" t="s">
        <v>1005</v>
      </c>
      <c r="AH1113" s="74">
        <v>0</v>
      </c>
      <c r="AI1113" s="104">
        <v>68</v>
      </c>
    </row>
    <row r="1114" spans="1:35">
      <c r="A1114" s="95">
        <v>1112</v>
      </c>
      <c r="B1114" s="74" t="s">
        <v>102</v>
      </c>
      <c r="C1114" s="74" t="s">
        <v>2069</v>
      </c>
      <c r="D1114" s="74" t="s">
        <v>2069</v>
      </c>
      <c r="E1114" s="99" t="str">
        <f>HYPERLINK("[映雪.xlsx]类型!B36",'类型（5）'!$C$36)</f>
        <v>文学家</v>
      </c>
      <c r="F1114" s="74" t="s">
        <v>1001</v>
      </c>
      <c r="G1114" s="74" t="s">
        <v>1002</v>
      </c>
      <c r="H1114" s="74">
        <v>1237</v>
      </c>
      <c r="I1114" s="74">
        <v>1237</v>
      </c>
      <c r="J1114" s="74">
        <v>166</v>
      </c>
      <c r="K1114" s="74">
        <v>58</v>
      </c>
      <c r="L1114" s="74">
        <v>49</v>
      </c>
      <c r="M1114" s="74">
        <v>70</v>
      </c>
      <c r="N1114" s="74">
        <v>61</v>
      </c>
      <c r="O1114" s="74">
        <f t="shared" si="17"/>
        <v>238</v>
      </c>
      <c r="P1114" s="74" t="s">
        <v>1029</v>
      </c>
      <c r="Q1114" s="74">
        <v>100</v>
      </c>
      <c r="R1114" s="74">
        <v>1</v>
      </c>
      <c r="S1114" s="74" t="s">
        <v>1012</v>
      </c>
      <c r="T1114" s="74">
        <v>1514</v>
      </c>
      <c r="U1114" s="74">
        <v>1529</v>
      </c>
      <c r="V1114" s="74">
        <v>1563</v>
      </c>
      <c r="W1114" s="74">
        <v>1615</v>
      </c>
      <c r="X1114" s="74">
        <v>34</v>
      </c>
      <c r="Y1114" s="74">
        <v>1</v>
      </c>
      <c r="Z1114" s="74" t="s">
        <v>1004</v>
      </c>
      <c r="AA1114" s="74" t="s">
        <v>1004</v>
      </c>
      <c r="AB1114" s="74" t="s">
        <v>1006</v>
      </c>
      <c r="AC1114" s="74" t="s">
        <v>1007</v>
      </c>
      <c r="AD1114" s="74" t="s">
        <v>1023</v>
      </c>
      <c r="AE1114" s="74" t="s">
        <v>1013</v>
      </c>
      <c r="AF1114" s="74">
        <v>5</v>
      </c>
      <c r="AG1114" s="74" t="s">
        <v>1005</v>
      </c>
      <c r="AH1114" s="74">
        <v>0</v>
      </c>
      <c r="AI1114" s="104">
        <v>68</v>
      </c>
    </row>
    <row r="1115" spans="1:35">
      <c r="A1115" s="95">
        <v>1113</v>
      </c>
      <c r="B1115" s="74" t="s">
        <v>102</v>
      </c>
      <c r="C1115" s="74" t="s">
        <v>2070</v>
      </c>
      <c r="D1115" s="74" t="s">
        <v>2070</v>
      </c>
      <c r="E1115" s="99" t="str">
        <f>HYPERLINK("[映雪.xlsx]类型!B37",'类型（5）'!$C$37)</f>
        <v>歌姬</v>
      </c>
      <c r="F1115" s="74" t="s">
        <v>1001</v>
      </c>
      <c r="G1115" s="74" t="s">
        <v>1002</v>
      </c>
      <c r="H1115" s="74">
        <v>1105</v>
      </c>
      <c r="I1115" s="74">
        <v>1105</v>
      </c>
      <c r="J1115" s="74">
        <v>166</v>
      </c>
      <c r="K1115" s="74">
        <v>66</v>
      </c>
      <c r="L1115" s="74">
        <v>59</v>
      </c>
      <c r="M1115" s="74">
        <v>60</v>
      </c>
      <c r="N1115" s="74">
        <v>46</v>
      </c>
      <c r="O1115" s="74">
        <f t="shared" si="17"/>
        <v>231</v>
      </c>
      <c r="P1115" s="74" t="s">
        <v>1060</v>
      </c>
      <c r="Q1115" s="74">
        <v>100</v>
      </c>
      <c r="R1115" s="74">
        <v>1</v>
      </c>
      <c r="S1115" s="74" t="s">
        <v>1012</v>
      </c>
      <c r="T1115" s="74">
        <v>1490</v>
      </c>
      <c r="U1115" s="74">
        <v>1505</v>
      </c>
      <c r="V1115" s="74">
        <v>1553</v>
      </c>
      <c r="W1115" s="74">
        <v>1615</v>
      </c>
      <c r="X1115" s="74">
        <v>45</v>
      </c>
      <c r="Y1115" s="74">
        <v>1</v>
      </c>
      <c r="Z1115" s="74" t="s">
        <v>1004</v>
      </c>
      <c r="AA1115" s="74" t="s">
        <v>1005</v>
      </c>
      <c r="AB1115" s="74" t="s">
        <v>1006</v>
      </c>
      <c r="AC1115" s="74" t="s">
        <v>1007</v>
      </c>
      <c r="AD1115" s="74" t="s">
        <v>1023</v>
      </c>
      <c r="AE1115" s="74" t="s">
        <v>1017</v>
      </c>
      <c r="AF1115" s="74">
        <v>6</v>
      </c>
      <c r="AG1115" s="74" t="s">
        <v>1005</v>
      </c>
      <c r="AH1115" s="74">
        <v>0</v>
      </c>
      <c r="AI1115" s="104">
        <v>68</v>
      </c>
    </row>
    <row r="1116" spans="1:35">
      <c r="A1116" s="95">
        <v>1114</v>
      </c>
      <c r="B1116" s="74" t="s">
        <v>102</v>
      </c>
      <c r="C1116" s="74" t="s">
        <v>2071</v>
      </c>
      <c r="D1116" s="74" t="s">
        <v>2071</v>
      </c>
      <c r="E1116" s="99" t="str">
        <f>HYPERLINK("[映雪.xlsx]类型!B29",'类型（5）'!$C$29)</f>
        <v>偶像</v>
      </c>
      <c r="F1116" s="74" t="s">
        <v>1001</v>
      </c>
      <c r="G1116" s="74" t="s">
        <v>1002</v>
      </c>
      <c r="H1116" s="74">
        <v>1200</v>
      </c>
      <c r="I1116" s="74">
        <v>1200</v>
      </c>
      <c r="J1116" s="74">
        <v>166</v>
      </c>
      <c r="K1116" s="74">
        <v>48</v>
      </c>
      <c r="L1116" s="74">
        <v>46</v>
      </c>
      <c r="M1116" s="74">
        <v>56</v>
      </c>
      <c r="N1116" s="74">
        <v>80</v>
      </c>
      <c r="O1116" s="74">
        <f t="shared" si="17"/>
        <v>230</v>
      </c>
      <c r="P1116" s="74" t="s">
        <v>1031</v>
      </c>
      <c r="Q1116" s="74">
        <v>100</v>
      </c>
      <c r="R1116" s="74">
        <v>1</v>
      </c>
      <c r="S1116" s="74" t="s">
        <v>1012</v>
      </c>
      <c r="T1116" s="74">
        <v>1531</v>
      </c>
      <c r="U1116" s="74">
        <v>1546</v>
      </c>
      <c r="V1116" s="74">
        <v>1585</v>
      </c>
      <c r="W1116" s="74">
        <v>1615</v>
      </c>
      <c r="X1116" s="74">
        <v>45</v>
      </c>
      <c r="Y1116" s="74">
        <v>1</v>
      </c>
      <c r="Z1116" s="74" t="s">
        <v>1004</v>
      </c>
      <c r="AA1116" s="74" t="s">
        <v>1004</v>
      </c>
      <c r="AB1116" s="74" t="s">
        <v>1006</v>
      </c>
      <c r="AC1116" s="74" t="s">
        <v>1007</v>
      </c>
      <c r="AD1116" s="74" t="s">
        <v>1008</v>
      </c>
      <c r="AE1116" s="74" t="s">
        <v>1027</v>
      </c>
      <c r="AF1116" s="74">
        <v>2</v>
      </c>
      <c r="AG1116" s="74" t="s">
        <v>1005</v>
      </c>
      <c r="AH1116" s="74">
        <v>0</v>
      </c>
      <c r="AI1116" s="104">
        <v>68</v>
      </c>
    </row>
    <row r="1117" spans="1:35">
      <c r="A1117" s="95">
        <v>1115</v>
      </c>
      <c r="B1117" s="74" t="s">
        <v>102</v>
      </c>
      <c r="C1117" s="74" t="s">
        <v>397</v>
      </c>
      <c r="D1117" s="74" t="s">
        <v>397</v>
      </c>
      <c r="E1117" s="74" t="str">
        <f>HYPERLINK("[映雪.xlsx]类型!B57",'类型（5）'!$C$57)</f>
        <v>高海千歌</v>
      </c>
      <c r="F1117" s="74" t="s">
        <v>1001</v>
      </c>
      <c r="G1117" s="74" t="s">
        <v>1002</v>
      </c>
      <c r="H1117" s="74">
        <v>1106</v>
      </c>
      <c r="I1117" s="74">
        <v>1106</v>
      </c>
      <c r="J1117" s="74">
        <v>128</v>
      </c>
      <c r="K1117" s="74">
        <v>92</v>
      </c>
      <c r="L1117" s="74">
        <v>63</v>
      </c>
      <c r="M1117" s="74">
        <v>34</v>
      </c>
      <c r="N1117" s="74">
        <v>66</v>
      </c>
      <c r="O1117" s="74">
        <f t="shared" si="17"/>
        <v>255</v>
      </c>
      <c r="P1117" s="74" t="s">
        <v>1053</v>
      </c>
      <c r="Q1117" s="74">
        <v>100</v>
      </c>
      <c r="R1117" s="74">
        <v>3</v>
      </c>
      <c r="S1117" s="74" t="s">
        <v>1012</v>
      </c>
      <c r="T1117" s="74">
        <v>1521</v>
      </c>
      <c r="U1117" s="74">
        <v>1536</v>
      </c>
      <c r="V1117" s="74">
        <v>1580</v>
      </c>
      <c r="W1117" s="74">
        <v>1615</v>
      </c>
      <c r="X1117" s="74">
        <v>14</v>
      </c>
      <c r="Y1117" s="74">
        <v>9</v>
      </c>
      <c r="Z1117" s="74" t="s">
        <v>1004</v>
      </c>
      <c r="AA1117" s="74" t="s">
        <v>1005</v>
      </c>
      <c r="AB1117" s="74" t="s">
        <v>1006</v>
      </c>
      <c r="AC1117" s="74" t="s">
        <v>1007</v>
      </c>
      <c r="AD1117" s="74" t="s">
        <v>1162</v>
      </c>
      <c r="AE1117" s="74" t="s">
        <v>1013</v>
      </c>
      <c r="AF1117" s="74">
        <v>8</v>
      </c>
      <c r="AG1117" s="74" t="s">
        <v>1005</v>
      </c>
      <c r="AH1117" s="74">
        <v>0</v>
      </c>
      <c r="AI1117" s="104">
        <v>0</v>
      </c>
    </row>
    <row r="1118" spans="1:35">
      <c r="A1118" s="95">
        <v>1116</v>
      </c>
      <c r="B1118" s="74" t="s">
        <v>102</v>
      </c>
      <c r="C1118" s="74" t="s">
        <v>2072</v>
      </c>
      <c r="D1118" s="74" t="s">
        <v>2072</v>
      </c>
      <c r="E1118" s="74" t="str">
        <f>HYPERLINK("[映雪.xlsx]类型!B22",'类型（5）'!$C$22)</f>
        <v>傲娇</v>
      </c>
      <c r="F1118" s="74" t="s">
        <v>1001</v>
      </c>
      <c r="G1118" s="74" t="s">
        <v>1002</v>
      </c>
      <c r="H1118" s="74">
        <v>6007</v>
      </c>
      <c r="I1118" s="74">
        <v>6007</v>
      </c>
      <c r="J1118" s="74">
        <v>128</v>
      </c>
      <c r="K1118" s="74">
        <v>73</v>
      </c>
      <c r="L1118" s="74">
        <v>28</v>
      </c>
      <c r="M1118" s="74">
        <v>74</v>
      </c>
      <c r="N1118" s="74">
        <v>74</v>
      </c>
      <c r="O1118" s="74">
        <f t="shared" si="17"/>
        <v>249</v>
      </c>
      <c r="P1118" s="74" t="s">
        <v>1026</v>
      </c>
      <c r="Q1118" s="74">
        <v>100</v>
      </c>
      <c r="R1118" s="74">
        <v>1</v>
      </c>
      <c r="S1118" s="74" t="s">
        <v>1012</v>
      </c>
      <c r="T1118" s="74">
        <v>1552</v>
      </c>
      <c r="U1118" s="74">
        <v>1567</v>
      </c>
      <c r="V1118" s="74">
        <v>1585</v>
      </c>
      <c r="W1118" s="74">
        <v>1615</v>
      </c>
      <c r="X1118" s="74">
        <v>0</v>
      </c>
      <c r="Y1118" s="74">
        <v>9</v>
      </c>
      <c r="Z1118" s="74" t="s">
        <v>1004</v>
      </c>
      <c r="AA1118" s="74" t="s">
        <v>1004</v>
      </c>
      <c r="AB1118" s="74" t="s">
        <v>1006</v>
      </c>
      <c r="AC1118" s="74" t="s">
        <v>1007</v>
      </c>
      <c r="AD1118" s="74" t="s">
        <v>1008</v>
      </c>
      <c r="AE1118" s="74" t="s">
        <v>1038</v>
      </c>
      <c r="AF1118" s="74">
        <v>9</v>
      </c>
      <c r="AG1118" s="74" t="s">
        <v>1004</v>
      </c>
      <c r="AH1118" s="74">
        <v>0</v>
      </c>
      <c r="AI1118" s="104">
        <v>0</v>
      </c>
    </row>
    <row r="1119" spans="1:35">
      <c r="A1119" s="95">
        <v>1117</v>
      </c>
      <c r="B1119" s="74" t="s">
        <v>102</v>
      </c>
      <c r="C1119" s="74" t="s">
        <v>2073</v>
      </c>
      <c r="D1119" s="74" t="s">
        <v>2073</v>
      </c>
      <c r="E1119" s="99" t="str">
        <f>HYPERLINK("[映雪.xlsx]类型!B37",'类型（5）'!$C$37)</f>
        <v>歌姬</v>
      </c>
      <c r="F1119" s="74" t="s">
        <v>1001</v>
      </c>
      <c r="G1119" s="74" t="s">
        <v>1002</v>
      </c>
      <c r="H1119" s="74">
        <v>1107</v>
      </c>
      <c r="I1119" s="74">
        <v>1107</v>
      </c>
      <c r="J1119" s="74">
        <v>128</v>
      </c>
      <c r="K1119" s="74">
        <v>77</v>
      </c>
      <c r="L1119" s="74">
        <v>51</v>
      </c>
      <c r="M1119" s="74">
        <v>49</v>
      </c>
      <c r="N1119" s="74">
        <v>68</v>
      </c>
      <c r="O1119" s="74">
        <f t="shared" si="17"/>
        <v>245</v>
      </c>
      <c r="P1119" s="74" t="s">
        <v>1033</v>
      </c>
      <c r="Q1119" s="74">
        <v>100</v>
      </c>
      <c r="R1119" s="74">
        <v>1</v>
      </c>
      <c r="S1119" s="74" t="s">
        <v>1012</v>
      </c>
      <c r="T1119" s="74">
        <v>1508</v>
      </c>
      <c r="U1119" s="74">
        <v>1523</v>
      </c>
      <c r="V1119" s="74">
        <v>1564</v>
      </c>
      <c r="W1119" s="74">
        <v>1615</v>
      </c>
      <c r="X1119" s="74">
        <v>46</v>
      </c>
      <c r="Y1119" s="74">
        <v>9</v>
      </c>
      <c r="Z1119" s="74" t="s">
        <v>1004</v>
      </c>
      <c r="AA1119" s="74" t="s">
        <v>1005</v>
      </c>
      <c r="AB1119" s="74" t="s">
        <v>1006</v>
      </c>
      <c r="AC1119" s="74" t="s">
        <v>1007</v>
      </c>
      <c r="AD1119" s="74" t="s">
        <v>1008</v>
      </c>
      <c r="AE1119" s="74" t="s">
        <v>1009</v>
      </c>
      <c r="AF1119" s="74">
        <v>6</v>
      </c>
      <c r="AG1119" s="74" t="s">
        <v>1005</v>
      </c>
      <c r="AH1119" s="74">
        <v>0</v>
      </c>
      <c r="AI1119" s="104">
        <v>0</v>
      </c>
    </row>
    <row r="1120" spans="1:35">
      <c r="A1120" s="95">
        <v>1118</v>
      </c>
      <c r="B1120" s="74" t="s">
        <v>102</v>
      </c>
      <c r="C1120" s="74" t="s">
        <v>2074</v>
      </c>
      <c r="D1120" s="74" t="s">
        <v>2074</v>
      </c>
      <c r="E1120" s="99" t="str">
        <f>HYPERLINK("[映雪.xlsx]类型!B29",'类型（5）'!$C$29)</f>
        <v>偶像</v>
      </c>
      <c r="F1120" s="74" t="s">
        <v>1001</v>
      </c>
      <c r="G1120" s="74" t="s">
        <v>1002</v>
      </c>
      <c r="H1120" s="74">
        <v>1238</v>
      </c>
      <c r="I1120" s="74">
        <v>1238</v>
      </c>
      <c r="J1120" s="74">
        <v>128</v>
      </c>
      <c r="K1120" s="74">
        <v>61</v>
      </c>
      <c r="L1120" s="74">
        <v>38</v>
      </c>
      <c r="M1120" s="74">
        <v>57</v>
      </c>
      <c r="N1120" s="74">
        <v>64</v>
      </c>
      <c r="O1120" s="74">
        <f t="shared" si="17"/>
        <v>220</v>
      </c>
      <c r="P1120" s="74" t="s">
        <v>1060</v>
      </c>
      <c r="Q1120" s="74">
        <v>100</v>
      </c>
      <c r="R1120" s="74">
        <v>1</v>
      </c>
      <c r="S1120" s="74" t="s">
        <v>1012</v>
      </c>
      <c r="T1120" s="74">
        <v>1530</v>
      </c>
      <c r="U1120" s="74">
        <v>1545</v>
      </c>
      <c r="V1120" s="74">
        <v>1625</v>
      </c>
      <c r="W1120" s="74">
        <v>1615</v>
      </c>
      <c r="X1120" s="74">
        <v>23</v>
      </c>
      <c r="Y1120" s="74">
        <v>9</v>
      </c>
      <c r="Z1120" s="74" t="s">
        <v>1004</v>
      </c>
      <c r="AA1120" s="74" t="s">
        <v>1005</v>
      </c>
      <c r="AB1120" s="74" t="s">
        <v>1006</v>
      </c>
      <c r="AC1120" s="74" t="s">
        <v>1007</v>
      </c>
      <c r="AD1120" s="74" t="s">
        <v>1023</v>
      </c>
      <c r="AE1120" s="74" t="s">
        <v>1013</v>
      </c>
      <c r="AF1120" s="74">
        <v>7</v>
      </c>
      <c r="AG1120" s="74" t="s">
        <v>1005</v>
      </c>
      <c r="AH1120" s="74">
        <v>0</v>
      </c>
      <c r="AI1120" s="104">
        <v>0</v>
      </c>
    </row>
    <row r="1121" spans="1:35">
      <c r="A1121" s="95">
        <v>1119</v>
      </c>
      <c r="B1121" s="74" t="s">
        <v>102</v>
      </c>
      <c r="C1121" s="74" t="s">
        <v>2075</v>
      </c>
      <c r="D1121" s="74" t="s">
        <v>2075</v>
      </c>
      <c r="E1121" s="99" t="str">
        <f>HYPERLINK("[映雪.xlsx]类型!B31",'类型（5）'!$C$31)</f>
        <v>后宫王</v>
      </c>
      <c r="F1121" s="74" t="s">
        <v>1001</v>
      </c>
      <c r="G1121" s="74" t="s">
        <v>1002</v>
      </c>
      <c r="H1121" s="74">
        <v>1108</v>
      </c>
      <c r="I1121" s="74">
        <v>1108</v>
      </c>
      <c r="J1121" s="74">
        <v>128</v>
      </c>
      <c r="K1121" s="74">
        <v>82</v>
      </c>
      <c r="L1121" s="74">
        <v>42</v>
      </c>
      <c r="M1121" s="74">
        <v>66</v>
      </c>
      <c r="N1121" s="74">
        <v>77</v>
      </c>
      <c r="O1121" s="74">
        <f t="shared" si="17"/>
        <v>267</v>
      </c>
      <c r="P1121" s="74" t="s">
        <v>1046</v>
      </c>
      <c r="Q1121" s="74">
        <v>100</v>
      </c>
      <c r="R1121" s="74">
        <v>1</v>
      </c>
      <c r="S1121" s="74" t="s">
        <v>1012</v>
      </c>
      <c r="T1121" s="74">
        <v>1492</v>
      </c>
      <c r="U1121" s="74">
        <v>1506</v>
      </c>
      <c r="V1121" s="74">
        <v>1554</v>
      </c>
      <c r="W1121" s="74">
        <v>1615</v>
      </c>
      <c r="X1121" s="74">
        <v>66</v>
      </c>
      <c r="Y1121" s="74">
        <v>9</v>
      </c>
      <c r="Z1121" s="74" t="s">
        <v>1004</v>
      </c>
      <c r="AA1121" s="74" t="s">
        <v>1005</v>
      </c>
      <c r="AB1121" s="74" t="s">
        <v>1006</v>
      </c>
      <c r="AC1121" s="74" t="s">
        <v>1007</v>
      </c>
      <c r="AD1121" s="74" t="s">
        <v>1016</v>
      </c>
      <c r="AE1121" s="74" t="s">
        <v>1009</v>
      </c>
      <c r="AF1121" s="74">
        <v>3</v>
      </c>
      <c r="AG1121" s="74" t="s">
        <v>1005</v>
      </c>
      <c r="AH1121" s="74">
        <v>0</v>
      </c>
      <c r="AI1121" s="104">
        <v>0</v>
      </c>
    </row>
    <row r="1122" spans="1:35">
      <c r="A1122" s="95">
        <v>1120</v>
      </c>
      <c r="B1122" s="74" t="s">
        <v>102</v>
      </c>
      <c r="C1122" s="74" t="s">
        <v>2076</v>
      </c>
      <c r="D1122" s="74" t="s">
        <v>2076</v>
      </c>
      <c r="E1122" s="99" t="str">
        <f>HYPERLINK("[映雪.xlsx]类型!B37",'类型（5）'!$C$37)</f>
        <v>歌姬</v>
      </c>
      <c r="F1122" s="74" t="s">
        <v>1001</v>
      </c>
      <c r="G1122" s="74" t="s">
        <v>1002</v>
      </c>
      <c r="H1122" s="74">
        <v>1109</v>
      </c>
      <c r="I1122" s="74">
        <v>1109</v>
      </c>
      <c r="J1122" s="74">
        <v>128</v>
      </c>
      <c r="K1122" s="74">
        <v>62</v>
      </c>
      <c r="L1122" s="74">
        <v>66</v>
      </c>
      <c r="M1122" s="74">
        <v>63</v>
      </c>
      <c r="N1122" s="74">
        <v>62</v>
      </c>
      <c r="O1122" s="74">
        <f t="shared" si="17"/>
        <v>253</v>
      </c>
      <c r="P1122" s="74" t="s">
        <v>1051</v>
      </c>
      <c r="Q1122" s="74">
        <v>100</v>
      </c>
      <c r="R1122" s="74">
        <v>1</v>
      </c>
      <c r="S1122" s="74" t="s">
        <v>1012</v>
      </c>
      <c r="T1122" s="74">
        <v>1514</v>
      </c>
      <c r="U1122" s="74">
        <v>1529</v>
      </c>
      <c r="V1122" s="74">
        <v>1553</v>
      </c>
      <c r="W1122" s="74">
        <v>1615</v>
      </c>
      <c r="X1122" s="74">
        <v>74</v>
      </c>
      <c r="Y1122" s="74">
        <v>9</v>
      </c>
      <c r="Z1122" s="74" t="s">
        <v>1004</v>
      </c>
      <c r="AA1122" s="74" t="s">
        <v>1004</v>
      </c>
      <c r="AB1122" s="74" t="s">
        <v>1006</v>
      </c>
      <c r="AC1122" s="74" t="s">
        <v>1007</v>
      </c>
      <c r="AD1122" s="74" t="s">
        <v>1023</v>
      </c>
      <c r="AE1122" s="74" t="s">
        <v>1013</v>
      </c>
      <c r="AF1122" s="74">
        <v>5</v>
      </c>
      <c r="AG1122" s="74" t="s">
        <v>1005</v>
      </c>
      <c r="AH1122" s="74">
        <v>0</v>
      </c>
      <c r="AI1122" s="104">
        <v>0</v>
      </c>
    </row>
    <row r="1123" spans="1:35">
      <c r="A1123" s="95">
        <v>1121</v>
      </c>
      <c r="B1123" s="74" t="s">
        <v>102</v>
      </c>
      <c r="C1123" s="74" t="s">
        <v>2077</v>
      </c>
      <c r="D1123" s="74" t="s">
        <v>2077</v>
      </c>
      <c r="E1123" s="99" t="str">
        <f>HYPERLINK("[映雪.xlsx]类型!B29",'类型（5）'!$C$29)</f>
        <v>偶像</v>
      </c>
      <c r="F1123" s="74" t="s">
        <v>1001</v>
      </c>
      <c r="G1123" s="74" t="s">
        <v>1002</v>
      </c>
      <c r="H1123" s="74">
        <v>1111</v>
      </c>
      <c r="I1123" s="74">
        <v>1111</v>
      </c>
      <c r="J1123" s="74">
        <v>128</v>
      </c>
      <c r="K1123" s="74">
        <v>59</v>
      </c>
      <c r="L1123" s="74">
        <v>68</v>
      </c>
      <c r="M1123" s="74">
        <v>35</v>
      </c>
      <c r="N1123" s="74">
        <v>46</v>
      </c>
      <c r="O1123" s="74">
        <f t="shared" si="17"/>
        <v>208</v>
      </c>
      <c r="P1123" s="74" t="s">
        <v>1087</v>
      </c>
      <c r="Q1123" s="74">
        <v>100</v>
      </c>
      <c r="R1123" s="74">
        <v>1</v>
      </c>
      <c r="S1123" s="74" t="s">
        <v>1012</v>
      </c>
      <c r="T1123" s="74">
        <v>1514</v>
      </c>
      <c r="U1123" s="74">
        <v>1529</v>
      </c>
      <c r="V1123" s="74">
        <v>1553</v>
      </c>
      <c r="W1123" s="74">
        <v>1615</v>
      </c>
      <c r="X1123" s="74">
        <v>35</v>
      </c>
      <c r="Y1123" s="74">
        <v>9</v>
      </c>
      <c r="Z1123" s="74" t="s">
        <v>1004</v>
      </c>
      <c r="AA1123" s="74" t="s">
        <v>1005</v>
      </c>
      <c r="AB1123" s="74" t="s">
        <v>1006</v>
      </c>
      <c r="AC1123" s="74" t="s">
        <v>1007</v>
      </c>
      <c r="AD1123" s="74" t="s">
        <v>1023</v>
      </c>
      <c r="AE1123" s="74" t="s">
        <v>1009</v>
      </c>
      <c r="AF1123" s="74">
        <v>2</v>
      </c>
      <c r="AG1123" s="74" t="s">
        <v>1005</v>
      </c>
      <c r="AH1123" s="74">
        <v>0</v>
      </c>
      <c r="AI1123" s="104">
        <v>0</v>
      </c>
    </row>
    <row r="1124" spans="1:35">
      <c r="A1124" s="95">
        <v>1122</v>
      </c>
      <c r="B1124" s="74" t="s">
        <v>102</v>
      </c>
      <c r="C1124" s="74" t="s">
        <v>2078</v>
      </c>
      <c r="D1124" s="74" t="s">
        <v>2078</v>
      </c>
      <c r="E1124" s="74" t="str">
        <f>HYPERLINK("[映雪.xlsx]类型!B4",'类型（5）'!$C$4)</f>
        <v>智慧强化</v>
      </c>
      <c r="F1124" s="74" t="s">
        <v>1001</v>
      </c>
      <c r="G1124" s="74" t="s">
        <v>1002</v>
      </c>
      <c r="H1124" s="74">
        <v>1113</v>
      </c>
      <c r="I1124" s="74">
        <v>1113</v>
      </c>
      <c r="J1124" s="74">
        <v>128</v>
      </c>
      <c r="K1124" s="74">
        <v>75</v>
      </c>
      <c r="L1124" s="74">
        <v>53</v>
      </c>
      <c r="M1124" s="74">
        <v>61</v>
      </c>
      <c r="N1124" s="74">
        <v>80</v>
      </c>
      <c r="O1124" s="74">
        <f t="shared" si="17"/>
        <v>269</v>
      </c>
      <c r="P1124" s="74" t="s">
        <v>1022</v>
      </c>
      <c r="Q1124" s="74">
        <v>100</v>
      </c>
      <c r="R1124" s="74">
        <v>1</v>
      </c>
      <c r="S1124" s="74" t="s">
        <v>1012</v>
      </c>
      <c r="T1124" s="74">
        <v>1499</v>
      </c>
      <c r="U1124" s="74">
        <v>1514</v>
      </c>
      <c r="V1124" s="74">
        <v>1564</v>
      </c>
      <c r="W1124" s="74">
        <v>1615</v>
      </c>
      <c r="X1124" s="74">
        <v>97</v>
      </c>
      <c r="Y1124" s="74">
        <v>9</v>
      </c>
      <c r="Z1124" s="74" t="s">
        <v>1004</v>
      </c>
      <c r="AA1124" s="74" t="s">
        <v>1005</v>
      </c>
      <c r="AB1124" s="74" t="s">
        <v>1006</v>
      </c>
      <c r="AC1124" s="74" t="s">
        <v>1007</v>
      </c>
      <c r="AD1124" s="74" t="s">
        <v>1008</v>
      </c>
      <c r="AE1124" s="74" t="s">
        <v>1013</v>
      </c>
      <c r="AF1124" s="74">
        <v>6</v>
      </c>
      <c r="AG1124" s="74" t="s">
        <v>1005</v>
      </c>
      <c r="AH1124" s="74">
        <v>0</v>
      </c>
      <c r="AI1124" s="104">
        <v>0</v>
      </c>
    </row>
    <row r="1125" spans="1:35">
      <c r="A1125" s="95">
        <v>1123</v>
      </c>
      <c r="B1125" s="74" t="s">
        <v>102</v>
      </c>
      <c r="C1125" s="74" t="s">
        <v>2079</v>
      </c>
      <c r="D1125" s="74" t="s">
        <v>2079</v>
      </c>
      <c r="E1125" s="99" t="str">
        <f>HYPERLINK("[映雪.xlsx]类型!B29",'类型（5）'!$C$29)</f>
        <v>偶像</v>
      </c>
      <c r="F1125" s="74" t="s">
        <v>1001</v>
      </c>
      <c r="G1125" s="74" t="s">
        <v>1002</v>
      </c>
      <c r="H1125" s="74">
        <v>1114</v>
      </c>
      <c r="I1125" s="74">
        <v>1114</v>
      </c>
      <c r="J1125" s="74">
        <v>128</v>
      </c>
      <c r="K1125" s="74">
        <v>72</v>
      </c>
      <c r="L1125" s="74">
        <v>47</v>
      </c>
      <c r="M1125" s="74">
        <v>73</v>
      </c>
      <c r="N1125" s="74">
        <v>61</v>
      </c>
      <c r="O1125" s="74">
        <f t="shared" si="17"/>
        <v>253</v>
      </c>
      <c r="P1125" s="74" t="s">
        <v>1047</v>
      </c>
      <c r="Q1125" s="74">
        <v>100</v>
      </c>
      <c r="R1125" s="74">
        <v>1</v>
      </c>
      <c r="S1125" s="74" t="s">
        <v>1012</v>
      </c>
      <c r="T1125" s="74">
        <v>1533</v>
      </c>
      <c r="U1125" s="74">
        <v>1548</v>
      </c>
      <c r="V1125" s="74">
        <v>1583</v>
      </c>
      <c r="W1125" s="74">
        <v>1615</v>
      </c>
      <c r="X1125" s="74">
        <v>97</v>
      </c>
      <c r="Y1125" s="74">
        <v>9</v>
      </c>
      <c r="Z1125" s="74" t="s">
        <v>1004</v>
      </c>
      <c r="AA1125" s="74" t="s">
        <v>1005</v>
      </c>
      <c r="AB1125" s="74" t="s">
        <v>1006</v>
      </c>
      <c r="AC1125" s="74" t="s">
        <v>1007</v>
      </c>
      <c r="AD1125" s="74" t="s">
        <v>1008</v>
      </c>
      <c r="AE1125" s="74" t="s">
        <v>1009</v>
      </c>
      <c r="AF1125" s="74">
        <v>5</v>
      </c>
      <c r="AG1125" s="74" t="s">
        <v>1005</v>
      </c>
      <c r="AH1125" s="74">
        <v>0</v>
      </c>
      <c r="AI1125" s="104">
        <v>0</v>
      </c>
    </row>
    <row r="1126" spans="1:35">
      <c r="A1126" s="95">
        <v>1124</v>
      </c>
      <c r="B1126" s="74" t="s">
        <v>102</v>
      </c>
      <c r="C1126" s="74" t="s">
        <v>2080</v>
      </c>
      <c r="D1126" s="74" t="s">
        <v>2080</v>
      </c>
      <c r="E1126" s="99" t="str">
        <f>HYPERLINK("[映雪.xlsx]类型!B37",'类型（5）'!$C$37)</f>
        <v>歌姬</v>
      </c>
      <c r="F1126" s="74" t="s">
        <v>1001</v>
      </c>
      <c r="G1126" s="74" t="s">
        <v>1002</v>
      </c>
      <c r="H1126" s="74">
        <v>1115</v>
      </c>
      <c r="I1126" s="74">
        <v>1115</v>
      </c>
      <c r="J1126" s="74">
        <v>84</v>
      </c>
      <c r="K1126" s="74">
        <v>65</v>
      </c>
      <c r="L1126" s="74">
        <v>61</v>
      </c>
      <c r="M1126" s="74">
        <v>63</v>
      </c>
      <c r="N1126" s="74">
        <v>67</v>
      </c>
      <c r="O1126" s="74">
        <f t="shared" si="17"/>
        <v>256</v>
      </c>
      <c r="P1126" s="74" t="s">
        <v>1053</v>
      </c>
      <c r="Q1126" s="74">
        <v>100</v>
      </c>
      <c r="R1126" s="74">
        <v>1</v>
      </c>
      <c r="S1126" s="74" t="s">
        <v>1012</v>
      </c>
      <c r="T1126" s="74">
        <v>1516</v>
      </c>
      <c r="U1126" s="74">
        <v>1531</v>
      </c>
      <c r="V1126" s="74">
        <v>1568</v>
      </c>
      <c r="W1126" s="74">
        <v>1615</v>
      </c>
      <c r="X1126" s="74">
        <v>98</v>
      </c>
      <c r="Y1126" s="74">
        <v>50</v>
      </c>
      <c r="Z1126" s="74" t="s">
        <v>1004</v>
      </c>
      <c r="AA1126" s="74" t="s">
        <v>1005</v>
      </c>
      <c r="AB1126" s="74" t="s">
        <v>1006</v>
      </c>
      <c r="AC1126" s="74" t="s">
        <v>1007</v>
      </c>
      <c r="AD1126" s="74" t="s">
        <v>1023</v>
      </c>
      <c r="AE1126" s="74" t="s">
        <v>1013</v>
      </c>
      <c r="AF1126" s="74">
        <v>7</v>
      </c>
      <c r="AG1126" s="74" t="s">
        <v>1004</v>
      </c>
      <c r="AH1126" s="74">
        <v>0</v>
      </c>
      <c r="AI1126" s="104">
        <v>0</v>
      </c>
    </row>
    <row r="1127" spans="1:35">
      <c r="A1127" s="95">
        <v>1125</v>
      </c>
      <c r="B1127" s="74" t="s">
        <v>102</v>
      </c>
      <c r="C1127" s="74" t="s">
        <v>2081</v>
      </c>
      <c r="D1127" s="74" t="s">
        <v>2081</v>
      </c>
      <c r="E1127" s="99" t="str">
        <f>HYPERLINK("[映雪.xlsx]类型!B29",'类型（5）'!$C$29)</f>
        <v>偶像</v>
      </c>
      <c r="F1127" s="74" t="s">
        <v>1001</v>
      </c>
      <c r="G1127" s="74" t="s">
        <v>1002</v>
      </c>
      <c r="H1127" s="74">
        <v>1203</v>
      </c>
      <c r="I1127" s="74">
        <v>1203</v>
      </c>
      <c r="J1127" s="74">
        <v>84</v>
      </c>
      <c r="K1127" s="74">
        <v>63</v>
      </c>
      <c r="L1127" s="74">
        <v>63</v>
      </c>
      <c r="M1127" s="74">
        <v>64</v>
      </c>
      <c r="N1127" s="74">
        <v>60</v>
      </c>
      <c r="O1127" s="74">
        <f t="shared" si="17"/>
        <v>250</v>
      </c>
      <c r="P1127" s="74" t="s">
        <v>1022</v>
      </c>
      <c r="Q1127" s="74">
        <v>100</v>
      </c>
      <c r="R1127" s="74">
        <v>1</v>
      </c>
      <c r="S1127" s="74" t="s">
        <v>1012</v>
      </c>
      <c r="T1127" s="74">
        <v>1551</v>
      </c>
      <c r="U1127" s="74">
        <v>1566</v>
      </c>
      <c r="V1127" s="74">
        <v>1610</v>
      </c>
      <c r="W1127" s="74">
        <v>1615</v>
      </c>
      <c r="X1127" s="74">
        <v>97</v>
      </c>
      <c r="Y1127" s="74">
        <v>50</v>
      </c>
      <c r="Z1127" s="74" t="s">
        <v>1004</v>
      </c>
      <c r="AA1127" s="74" t="s">
        <v>1004</v>
      </c>
      <c r="AB1127" s="74" t="s">
        <v>1006</v>
      </c>
      <c r="AC1127" s="74" t="s">
        <v>1007</v>
      </c>
      <c r="AD1127" s="74" t="s">
        <v>1023</v>
      </c>
      <c r="AE1127" s="74" t="s">
        <v>1013</v>
      </c>
      <c r="AF1127" s="74">
        <v>7</v>
      </c>
      <c r="AG1127" s="74" t="s">
        <v>1004</v>
      </c>
      <c r="AH1127" s="74">
        <v>0</v>
      </c>
      <c r="AI1127" s="104">
        <v>0</v>
      </c>
    </row>
    <row r="1128" spans="1:35">
      <c r="A1128" s="95">
        <v>1126</v>
      </c>
      <c r="B1128" s="74" t="s">
        <v>60</v>
      </c>
      <c r="C1128" s="74" t="s">
        <v>2082</v>
      </c>
      <c r="D1128" s="74" t="s">
        <v>2082</v>
      </c>
      <c r="E1128" s="74" t="str">
        <f>HYPERLINK("[映雪.xlsx]类型!B6",'类型（5）'!$C$6)</f>
        <v>统御全能</v>
      </c>
      <c r="F1128" s="74" t="s">
        <v>1001</v>
      </c>
      <c r="G1128" s="74" t="s">
        <v>1002</v>
      </c>
      <c r="H1128" s="74">
        <v>1204</v>
      </c>
      <c r="I1128" s="74">
        <v>1204</v>
      </c>
      <c r="J1128" s="74">
        <v>239</v>
      </c>
      <c r="K1128" s="74">
        <v>65</v>
      </c>
      <c r="L1128" s="74">
        <v>78</v>
      </c>
      <c r="M1128" s="74">
        <v>30</v>
      </c>
      <c r="N1128" s="74">
        <v>69</v>
      </c>
      <c r="O1128" s="74">
        <f t="shared" si="17"/>
        <v>242</v>
      </c>
      <c r="P1128" s="74" t="s">
        <v>1085</v>
      </c>
      <c r="Q1128" s="74">
        <v>100</v>
      </c>
      <c r="R1128" s="74">
        <v>1</v>
      </c>
      <c r="S1128" s="74" t="s">
        <v>1012</v>
      </c>
      <c r="T1128" s="74">
        <v>1548</v>
      </c>
      <c r="U1128" s="74">
        <v>1563</v>
      </c>
      <c r="V1128" s="74">
        <v>1617</v>
      </c>
      <c r="W1128" s="74">
        <v>1615</v>
      </c>
      <c r="X1128" s="74">
        <v>97</v>
      </c>
      <c r="Y1128" s="74">
        <v>85</v>
      </c>
      <c r="Z1128" s="74" t="s">
        <v>1004</v>
      </c>
      <c r="AA1128" s="74" t="s">
        <v>1004</v>
      </c>
      <c r="AB1128" s="74" t="s">
        <v>1006</v>
      </c>
      <c r="AC1128" s="74" t="s">
        <v>1007</v>
      </c>
      <c r="AD1128" s="74" t="s">
        <v>1008</v>
      </c>
      <c r="AE1128" s="74" t="s">
        <v>1038</v>
      </c>
      <c r="AF1128" s="74">
        <v>13</v>
      </c>
      <c r="AG1128" s="74" t="s">
        <v>1004</v>
      </c>
      <c r="AH1128" s="74">
        <v>0</v>
      </c>
      <c r="AI1128" s="104">
        <v>42</v>
      </c>
    </row>
    <row r="1129" spans="1:35">
      <c r="A1129" s="95">
        <v>1127</v>
      </c>
      <c r="B1129" s="74" t="s">
        <v>60</v>
      </c>
      <c r="C1129" s="74" t="s">
        <v>2083</v>
      </c>
      <c r="D1129" s="74" t="s">
        <v>2083</v>
      </c>
      <c r="E1129" s="74" t="str">
        <f>HYPERLINK("[映雪.xlsx]类型!B4",'类型（5）'!$C$4)</f>
        <v>智慧强化</v>
      </c>
      <c r="F1129" s="74" t="s">
        <v>1001</v>
      </c>
      <c r="G1129" s="74" t="s">
        <v>1002</v>
      </c>
      <c r="H1129" s="74">
        <v>1243</v>
      </c>
      <c r="I1129" s="74">
        <v>1243</v>
      </c>
      <c r="J1129" s="74">
        <v>239</v>
      </c>
      <c r="K1129" s="74">
        <v>25</v>
      </c>
      <c r="L1129" s="74">
        <v>3</v>
      </c>
      <c r="M1129" s="74">
        <v>84</v>
      </c>
      <c r="N1129" s="74">
        <v>17</v>
      </c>
      <c r="O1129" s="74">
        <f t="shared" si="17"/>
        <v>129</v>
      </c>
      <c r="P1129" s="74" t="s">
        <v>1019</v>
      </c>
      <c r="Q1129" s="74">
        <v>100</v>
      </c>
      <c r="R1129" s="74">
        <v>1</v>
      </c>
      <c r="S1129" s="74" t="s">
        <v>1012</v>
      </c>
      <c r="T1129" s="74">
        <v>1504</v>
      </c>
      <c r="U1129" s="74">
        <v>1519</v>
      </c>
      <c r="V1129" s="74">
        <v>1553</v>
      </c>
      <c r="W1129" s="74">
        <v>1615</v>
      </c>
      <c r="X1129" s="74">
        <v>99</v>
      </c>
      <c r="Y1129" s="74">
        <v>85</v>
      </c>
      <c r="Z1129" s="74" t="s">
        <v>1004</v>
      </c>
      <c r="AA1129" s="74" t="s">
        <v>1005</v>
      </c>
      <c r="AB1129" s="74" t="s">
        <v>1006</v>
      </c>
      <c r="AC1129" s="74" t="s">
        <v>1007</v>
      </c>
      <c r="AD1129" s="74" t="s">
        <v>1016</v>
      </c>
      <c r="AE1129" s="74" t="s">
        <v>1013</v>
      </c>
      <c r="AF1129" s="74">
        <v>4</v>
      </c>
      <c r="AG1129" s="74" t="s">
        <v>1004</v>
      </c>
      <c r="AH1129" s="74">
        <v>0</v>
      </c>
      <c r="AI1129" s="104">
        <v>42</v>
      </c>
    </row>
    <row r="1130" spans="1:35">
      <c r="A1130" s="95">
        <v>1128</v>
      </c>
      <c r="B1130" s="74"/>
      <c r="C1130" s="74" t="s">
        <v>2084</v>
      </c>
      <c r="D1130" s="74" t="s">
        <v>2084</v>
      </c>
      <c r="E1130" s="99" t="str">
        <f>HYPERLINK("[映雪.xlsx]类型!B26",'类型（5）'!$C$26)</f>
        <v>剑豪</v>
      </c>
      <c r="F1130" s="74" t="s">
        <v>1098</v>
      </c>
      <c r="G1130" s="74" t="s">
        <v>1002</v>
      </c>
      <c r="H1130" s="74">
        <v>1219</v>
      </c>
      <c r="I1130" s="74">
        <v>1219</v>
      </c>
      <c r="J1130" s="74">
        <v>393</v>
      </c>
      <c r="K1130" s="74">
        <v>55</v>
      </c>
      <c r="L1130" s="74">
        <v>74</v>
      </c>
      <c r="M1130" s="74">
        <v>56</v>
      </c>
      <c r="N1130" s="74">
        <v>69</v>
      </c>
      <c r="O1130" s="74">
        <f t="shared" si="17"/>
        <v>254</v>
      </c>
      <c r="P1130" s="74" t="s">
        <v>1067</v>
      </c>
      <c r="Q1130" s="74">
        <v>1332</v>
      </c>
      <c r="R1130" s="74">
        <v>0</v>
      </c>
      <c r="S1130" s="74"/>
      <c r="T1130" s="74">
        <v>1542</v>
      </c>
      <c r="U1130" s="74">
        <v>1557</v>
      </c>
      <c r="V1130" s="74">
        <v>1621</v>
      </c>
      <c r="W1130" s="74">
        <v>0</v>
      </c>
      <c r="X1130" s="74">
        <v>99</v>
      </c>
      <c r="Y1130" s="74">
        <v>25</v>
      </c>
      <c r="Z1130" s="74" t="s">
        <v>1004</v>
      </c>
      <c r="AA1130" s="74" t="s">
        <v>1005</v>
      </c>
      <c r="AB1130" s="74" t="s">
        <v>1006</v>
      </c>
      <c r="AC1130" s="74" t="s">
        <v>1007</v>
      </c>
      <c r="AD1130" s="74" t="s">
        <v>1008</v>
      </c>
      <c r="AE1130" s="74" t="s">
        <v>1027</v>
      </c>
      <c r="AF1130" s="74">
        <v>11</v>
      </c>
      <c r="AG1130" s="74" t="s">
        <v>1004</v>
      </c>
      <c r="AH1130" s="74">
        <v>0</v>
      </c>
      <c r="AI1130" s="104">
        <v>0</v>
      </c>
    </row>
    <row r="1131" spans="1:35">
      <c r="A1131" s="95">
        <v>1129</v>
      </c>
      <c r="B1131" s="74"/>
      <c r="C1131" s="74" t="s">
        <v>2085</v>
      </c>
      <c r="D1131" s="74" t="s">
        <v>2085</v>
      </c>
      <c r="E1131" s="74" t="str">
        <f>HYPERLINK("[映雪.xlsx]类型!B1",'类型（5）'!$C$1)</f>
        <v>均衡</v>
      </c>
      <c r="F1131" s="74" t="s">
        <v>1098</v>
      </c>
      <c r="G1131" s="74" t="s">
        <v>1002</v>
      </c>
      <c r="H1131" s="74">
        <v>1246</v>
      </c>
      <c r="I1131" s="74">
        <v>1246</v>
      </c>
      <c r="J1131" s="74">
        <v>394</v>
      </c>
      <c r="K1131" s="74">
        <v>46</v>
      </c>
      <c r="L1131" s="74">
        <v>39</v>
      </c>
      <c r="M1131" s="74">
        <v>64</v>
      </c>
      <c r="N1131" s="74">
        <v>51</v>
      </c>
      <c r="O1131" s="74">
        <f t="shared" si="17"/>
        <v>200</v>
      </c>
      <c r="P1131" s="74" t="s">
        <v>1082</v>
      </c>
      <c r="Q1131" s="74">
        <v>1746</v>
      </c>
      <c r="R1131" s="74">
        <v>0</v>
      </c>
      <c r="S1131" s="74"/>
      <c r="T1131" s="74">
        <v>1519</v>
      </c>
      <c r="U1131" s="74">
        <v>1534</v>
      </c>
      <c r="V1131" s="74">
        <v>1590</v>
      </c>
      <c r="W1131" s="74">
        <v>0</v>
      </c>
      <c r="X1131" s="74">
        <v>20</v>
      </c>
      <c r="Y1131" s="74">
        <v>20</v>
      </c>
      <c r="Z1131" s="74" t="s">
        <v>1004</v>
      </c>
      <c r="AA1131" s="74" t="s">
        <v>1005</v>
      </c>
      <c r="AB1131" s="74" t="s">
        <v>1006</v>
      </c>
      <c r="AC1131" s="74" t="s">
        <v>1204</v>
      </c>
      <c r="AD1131" s="74" t="s">
        <v>1023</v>
      </c>
      <c r="AE1131" s="74" t="s">
        <v>1009</v>
      </c>
      <c r="AF1131" s="74">
        <v>9</v>
      </c>
      <c r="AG1131" s="74" t="s">
        <v>1005</v>
      </c>
      <c r="AH1131" s="74">
        <v>0</v>
      </c>
      <c r="AI1131" s="104">
        <v>0</v>
      </c>
    </row>
    <row r="1132" spans="1:35">
      <c r="A1132" s="95">
        <v>1130</v>
      </c>
      <c r="B1132" s="74" t="s">
        <v>60</v>
      </c>
      <c r="C1132" s="74" t="s">
        <v>2086</v>
      </c>
      <c r="D1132" s="74" t="s">
        <v>2086</v>
      </c>
      <c r="E1132" s="74" t="str">
        <f>HYPERLINK("[映雪.xlsx]类型!B9",'类型（5）'!$C$9)</f>
        <v>家政全能</v>
      </c>
      <c r="F1132" s="74" t="s">
        <v>1001</v>
      </c>
      <c r="G1132" s="74" t="s">
        <v>1002</v>
      </c>
      <c r="H1132" s="74">
        <v>1247</v>
      </c>
      <c r="I1132" s="74">
        <v>1247</v>
      </c>
      <c r="J1132" s="74">
        <v>239</v>
      </c>
      <c r="K1132" s="74">
        <v>67</v>
      </c>
      <c r="L1132" s="74">
        <v>56</v>
      </c>
      <c r="M1132" s="74">
        <v>83</v>
      </c>
      <c r="N1132" s="74">
        <v>84</v>
      </c>
      <c r="O1132" s="74">
        <f t="shared" si="17"/>
        <v>290</v>
      </c>
      <c r="P1132" s="74" t="s">
        <v>1079</v>
      </c>
      <c r="Q1132" s="74">
        <v>100</v>
      </c>
      <c r="R1132" s="74">
        <v>1</v>
      </c>
      <c r="S1132" s="74" t="s">
        <v>1012</v>
      </c>
      <c r="T1132" s="74">
        <v>1504</v>
      </c>
      <c r="U1132" s="74">
        <v>1519</v>
      </c>
      <c r="V1132" s="74">
        <v>1554</v>
      </c>
      <c r="W1132" s="74">
        <v>1615</v>
      </c>
      <c r="X1132" s="74">
        <v>16</v>
      </c>
      <c r="Y1132" s="74">
        <v>85</v>
      </c>
      <c r="Z1132" s="74" t="s">
        <v>1004</v>
      </c>
      <c r="AA1132" s="74" t="s">
        <v>1005</v>
      </c>
      <c r="AB1132" s="74" t="s">
        <v>1006</v>
      </c>
      <c r="AC1132" s="74" t="s">
        <v>1007</v>
      </c>
      <c r="AD1132" s="74" t="s">
        <v>1016</v>
      </c>
      <c r="AE1132" s="74" t="s">
        <v>1013</v>
      </c>
      <c r="AF1132" s="74">
        <v>6</v>
      </c>
      <c r="AG1132" s="74" t="s">
        <v>1004</v>
      </c>
      <c r="AH1132" s="74">
        <v>0</v>
      </c>
      <c r="AI1132" s="104">
        <v>42</v>
      </c>
    </row>
    <row r="1133" spans="1:35">
      <c r="A1133" s="95">
        <v>1131</v>
      </c>
      <c r="B1133" s="74" t="s">
        <v>60</v>
      </c>
      <c r="C1133" s="74" t="s">
        <v>2087</v>
      </c>
      <c r="D1133" s="74" t="s">
        <v>2087</v>
      </c>
      <c r="E1133" s="74" t="str">
        <f>HYPERLINK("[映雪.xlsx]类型!B1",'类型（5）'!$C$1)</f>
        <v>均衡</v>
      </c>
      <c r="F1133" s="74" t="s">
        <v>1001</v>
      </c>
      <c r="G1133" s="74" t="s">
        <v>1002</v>
      </c>
      <c r="H1133" s="74">
        <v>1248</v>
      </c>
      <c r="I1133" s="74">
        <v>1248</v>
      </c>
      <c r="J1133" s="74">
        <v>239</v>
      </c>
      <c r="K1133" s="74">
        <v>62</v>
      </c>
      <c r="L1133" s="74">
        <v>64</v>
      </c>
      <c r="M1133" s="74">
        <v>63</v>
      </c>
      <c r="N1133" s="74">
        <v>60</v>
      </c>
      <c r="O1133" s="74">
        <f t="shared" si="17"/>
        <v>249</v>
      </c>
      <c r="P1133" s="74" t="s">
        <v>1029</v>
      </c>
      <c r="Q1133" s="74">
        <v>100</v>
      </c>
      <c r="R1133" s="74">
        <v>1</v>
      </c>
      <c r="S1133" s="74" t="s">
        <v>1012</v>
      </c>
      <c r="T1133" s="74">
        <v>1485</v>
      </c>
      <c r="U1133" s="74">
        <v>1500</v>
      </c>
      <c r="V1133" s="74">
        <v>1558</v>
      </c>
      <c r="W1133" s="74">
        <v>1615</v>
      </c>
      <c r="X1133" s="74">
        <v>12</v>
      </c>
      <c r="Y1133" s="74">
        <v>85</v>
      </c>
      <c r="Z1133" s="74" t="s">
        <v>1004</v>
      </c>
      <c r="AA1133" s="74" t="s">
        <v>1005</v>
      </c>
      <c r="AB1133" s="74" t="s">
        <v>1006</v>
      </c>
      <c r="AC1133" s="74" t="s">
        <v>1007</v>
      </c>
      <c r="AD1133" s="74" t="s">
        <v>1023</v>
      </c>
      <c r="AE1133" s="74" t="s">
        <v>1027</v>
      </c>
      <c r="AF1133" s="74">
        <v>3</v>
      </c>
      <c r="AG1133" s="74" t="s">
        <v>1004</v>
      </c>
      <c r="AH1133" s="74">
        <v>0</v>
      </c>
      <c r="AI1133" s="104">
        <v>0</v>
      </c>
    </row>
    <row r="1134" spans="1:35">
      <c r="A1134" s="95">
        <v>1132</v>
      </c>
      <c r="B1134" s="74" t="s">
        <v>60</v>
      </c>
      <c r="C1134" s="74" t="s">
        <v>2088</v>
      </c>
      <c r="D1134" s="74" t="s">
        <v>2088</v>
      </c>
      <c r="E1134" s="74" t="str">
        <f>HYPERLINK("[映雪.xlsx]类型!B38",'类型（5）'!$C$38)</f>
        <v>战士</v>
      </c>
      <c r="F1134" s="74" t="s">
        <v>1001</v>
      </c>
      <c r="G1134" s="74" t="s">
        <v>1002</v>
      </c>
      <c r="H1134" s="74">
        <v>1117</v>
      </c>
      <c r="I1134" s="74">
        <v>1117</v>
      </c>
      <c r="J1134" s="74">
        <v>239</v>
      </c>
      <c r="K1134" s="74">
        <v>42</v>
      </c>
      <c r="L1134" s="74">
        <v>69</v>
      </c>
      <c r="M1134" s="74">
        <v>51</v>
      </c>
      <c r="N1134" s="74">
        <v>41</v>
      </c>
      <c r="O1134" s="74">
        <f t="shared" si="17"/>
        <v>203</v>
      </c>
      <c r="P1134" s="74" t="s">
        <v>1036</v>
      </c>
      <c r="Q1134" s="74">
        <v>100</v>
      </c>
      <c r="R1134" s="74">
        <v>1</v>
      </c>
      <c r="S1134" s="74" t="s">
        <v>1012</v>
      </c>
      <c r="T1134" s="74">
        <v>1504</v>
      </c>
      <c r="U1134" s="74">
        <v>1519</v>
      </c>
      <c r="V1134" s="74">
        <v>1559</v>
      </c>
      <c r="W1134" s="74">
        <v>1615</v>
      </c>
      <c r="X1134" s="74">
        <v>13</v>
      </c>
      <c r="Y1134" s="74">
        <v>85</v>
      </c>
      <c r="Z1134" s="74" t="s">
        <v>1004</v>
      </c>
      <c r="AA1134" s="74" t="s">
        <v>1005</v>
      </c>
      <c r="AB1134" s="74" t="s">
        <v>1006</v>
      </c>
      <c r="AC1134" s="74" t="s">
        <v>1007</v>
      </c>
      <c r="AD1134" s="74" t="s">
        <v>1023</v>
      </c>
      <c r="AE1134" s="74" t="s">
        <v>1009</v>
      </c>
      <c r="AF1134" s="74">
        <v>1</v>
      </c>
      <c r="AG1134" s="74" t="s">
        <v>1004</v>
      </c>
      <c r="AH1134" s="74">
        <v>0</v>
      </c>
      <c r="AI1134" s="104">
        <v>42</v>
      </c>
    </row>
    <row r="1135" spans="1:35">
      <c r="A1135" s="95">
        <v>1133</v>
      </c>
      <c r="B1135" s="74" t="s">
        <v>60</v>
      </c>
      <c r="C1135" s="74" t="s">
        <v>2089</v>
      </c>
      <c r="D1135" s="74" t="s">
        <v>2089</v>
      </c>
      <c r="E1135" s="99" t="str">
        <f>HYPERLINK("[映雪.xlsx]类型!B26",'类型（5）'!$C$26)</f>
        <v>剑豪</v>
      </c>
      <c r="F1135" s="74" t="s">
        <v>1001</v>
      </c>
      <c r="G1135" s="74" t="s">
        <v>1002</v>
      </c>
      <c r="H1135" s="74">
        <v>1120</v>
      </c>
      <c r="I1135" s="74">
        <v>1120</v>
      </c>
      <c r="J1135" s="74">
        <v>239</v>
      </c>
      <c r="K1135" s="74">
        <v>60</v>
      </c>
      <c r="L1135" s="74">
        <v>84</v>
      </c>
      <c r="M1135" s="74">
        <v>33</v>
      </c>
      <c r="N1135" s="74">
        <v>32</v>
      </c>
      <c r="O1135" s="74">
        <f t="shared" si="17"/>
        <v>209</v>
      </c>
      <c r="P1135" s="74" t="s">
        <v>1074</v>
      </c>
      <c r="Q1135" s="74">
        <v>100</v>
      </c>
      <c r="R1135" s="74">
        <v>1</v>
      </c>
      <c r="S1135" s="74" t="s">
        <v>1012</v>
      </c>
      <c r="T1135" s="74">
        <v>1515</v>
      </c>
      <c r="U1135" s="74">
        <v>1530</v>
      </c>
      <c r="V1135" s="74">
        <v>1552</v>
      </c>
      <c r="W1135" s="74">
        <v>1615</v>
      </c>
      <c r="X1135" s="74">
        <v>52</v>
      </c>
      <c r="Y1135" s="74">
        <v>85</v>
      </c>
      <c r="Z1135" s="74" t="s">
        <v>1004</v>
      </c>
      <c r="AA1135" s="74" t="s">
        <v>1004</v>
      </c>
      <c r="AB1135" s="74" t="s">
        <v>1006</v>
      </c>
      <c r="AC1135" s="74" t="s">
        <v>1007</v>
      </c>
      <c r="AD1135" s="74" t="s">
        <v>1016</v>
      </c>
      <c r="AE1135" s="74" t="s">
        <v>1009</v>
      </c>
      <c r="AF1135" s="74">
        <v>7</v>
      </c>
      <c r="AG1135" s="74" t="s">
        <v>1004</v>
      </c>
      <c r="AH1135" s="74">
        <v>0</v>
      </c>
      <c r="AI1135" s="104">
        <v>42</v>
      </c>
    </row>
    <row r="1136" spans="1:35">
      <c r="A1136" s="95">
        <v>1134</v>
      </c>
      <c r="B1136" s="74" t="s">
        <v>60</v>
      </c>
      <c r="C1136" s="74" t="s">
        <v>2090</v>
      </c>
      <c r="D1136" s="74" t="s">
        <v>2090</v>
      </c>
      <c r="E1136" s="74" t="str">
        <f>HYPERLINK("[映雪.xlsx]类型!B40",'类型（5）'!$C$40)</f>
        <v>中二</v>
      </c>
      <c r="F1136" s="74" t="s">
        <v>1001</v>
      </c>
      <c r="G1136" s="74" t="s">
        <v>1002</v>
      </c>
      <c r="H1136" s="74">
        <v>1196</v>
      </c>
      <c r="I1136" s="74">
        <v>1196</v>
      </c>
      <c r="J1136" s="74">
        <v>239</v>
      </c>
      <c r="K1136" s="74">
        <v>65</v>
      </c>
      <c r="L1136" s="74">
        <v>66</v>
      </c>
      <c r="M1136" s="74">
        <v>75</v>
      </c>
      <c r="N1136" s="74">
        <v>48</v>
      </c>
      <c r="O1136" s="74">
        <f t="shared" si="17"/>
        <v>254</v>
      </c>
      <c r="P1136" s="74" t="s">
        <v>1072</v>
      </c>
      <c r="Q1136" s="74">
        <v>100</v>
      </c>
      <c r="R1136" s="74">
        <v>1</v>
      </c>
      <c r="S1136" s="74" t="s">
        <v>1012</v>
      </c>
      <c r="T1136" s="74">
        <v>1545</v>
      </c>
      <c r="U1136" s="74">
        <v>1560</v>
      </c>
      <c r="V1136" s="74">
        <v>1613</v>
      </c>
      <c r="W1136" s="74">
        <v>1615</v>
      </c>
      <c r="X1136" s="74">
        <v>77</v>
      </c>
      <c r="Y1136" s="74">
        <v>85</v>
      </c>
      <c r="Z1136" s="74" t="s">
        <v>1004</v>
      </c>
      <c r="AA1136" s="74" t="s">
        <v>1005</v>
      </c>
      <c r="AB1136" s="74" t="s">
        <v>1006</v>
      </c>
      <c r="AC1136" s="74" t="s">
        <v>1007</v>
      </c>
      <c r="AD1136" s="74" t="s">
        <v>1008</v>
      </c>
      <c r="AE1136" s="74" t="s">
        <v>1017</v>
      </c>
      <c r="AF1136" s="74">
        <v>14</v>
      </c>
      <c r="AG1136" s="74" t="s">
        <v>1004</v>
      </c>
      <c r="AH1136" s="74">
        <v>0</v>
      </c>
      <c r="AI1136" s="104">
        <v>0</v>
      </c>
    </row>
    <row r="1137" spans="1:35">
      <c r="A1137" s="95">
        <v>1135</v>
      </c>
      <c r="B1137" s="74" t="s">
        <v>134</v>
      </c>
      <c r="C1137" s="74" t="s">
        <v>2091</v>
      </c>
      <c r="D1137" s="74" t="s">
        <v>2091</v>
      </c>
      <c r="E1137" s="99" t="str">
        <f>HYPERLINK("[映雪.xlsx]类型!B36",'类型（5）'!$C$36)</f>
        <v>文学家</v>
      </c>
      <c r="F1137" s="74" t="s">
        <v>1001</v>
      </c>
      <c r="G1137" s="74" t="s">
        <v>1002</v>
      </c>
      <c r="H1137" s="74">
        <v>7213</v>
      </c>
      <c r="I1137" s="74">
        <v>7213</v>
      </c>
      <c r="J1137" s="74">
        <v>387</v>
      </c>
      <c r="K1137" s="74">
        <v>66</v>
      </c>
      <c r="L1137" s="74">
        <v>51</v>
      </c>
      <c r="M1137" s="74">
        <v>89</v>
      </c>
      <c r="N1137" s="74">
        <v>72</v>
      </c>
      <c r="O1137" s="74">
        <f t="shared" si="17"/>
        <v>278</v>
      </c>
      <c r="P1137" s="74" t="s">
        <v>1287</v>
      </c>
      <c r="Q1137" s="74">
        <v>100</v>
      </c>
      <c r="R1137" s="74">
        <v>3</v>
      </c>
      <c r="S1137" s="74" t="s">
        <v>1012</v>
      </c>
      <c r="T1137" s="74">
        <v>1572</v>
      </c>
      <c r="U1137" s="74">
        <v>1583</v>
      </c>
      <c r="V1137" s="74">
        <v>1632</v>
      </c>
      <c r="W1137" s="74">
        <v>1615</v>
      </c>
      <c r="X1137" s="74">
        <v>70</v>
      </c>
      <c r="Y1137" s="74">
        <v>96</v>
      </c>
      <c r="Z1137" s="74" t="s">
        <v>1004</v>
      </c>
      <c r="AA1137" s="74" t="s">
        <v>1005</v>
      </c>
      <c r="AB1137" s="74" t="s">
        <v>1006</v>
      </c>
      <c r="AC1137" s="74" t="s">
        <v>1007</v>
      </c>
      <c r="AD1137" s="74" t="s">
        <v>1016</v>
      </c>
      <c r="AE1137" s="74" t="s">
        <v>1020</v>
      </c>
      <c r="AF1137" s="74">
        <v>9</v>
      </c>
      <c r="AG1137" s="74" t="s">
        <v>1005</v>
      </c>
      <c r="AH1137" s="74">
        <v>0</v>
      </c>
      <c r="AI1137" s="104">
        <v>0</v>
      </c>
    </row>
    <row r="1138" spans="1:35">
      <c r="A1138" s="95">
        <v>1136</v>
      </c>
      <c r="B1138" s="74" t="s">
        <v>60</v>
      </c>
      <c r="C1138" s="74" t="s">
        <v>2092</v>
      </c>
      <c r="D1138" s="74" t="s">
        <v>2092</v>
      </c>
      <c r="E1138" s="74" t="str">
        <f>HYPERLINK("[映雪.xlsx]类型!B3",'类型（5）'!$C$3)</f>
        <v>武勇强化</v>
      </c>
      <c r="F1138" s="74" t="s">
        <v>1001</v>
      </c>
      <c r="G1138" s="74" t="s">
        <v>1002</v>
      </c>
      <c r="H1138" s="74">
        <v>1124</v>
      </c>
      <c r="I1138" s="74">
        <v>1124</v>
      </c>
      <c r="J1138" s="74">
        <v>239</v>
      </c>
      <c r="K1138" s="74">
        <v>51</v>
      </c>
      <c r="L1138" s="74">
        <v>22</v>
      </c>
      <c r="M1138" s="74">
        <v>65</v>
      </c>
      <c r="N1138" s="74">
        <v>58</v>
      </c>
      <c r="O1138" s="74">
        <f t="shared" si="17"/>
        <v>196</v>
      </c>
      <c r="P1138" s="74" t="s">
        <v>1058</v>
      </c>
      <c r="Q1138" s="74">
        <v>100</v>
      </c>
      <c r="R1138" s="74">
        <v>1</v>
      </c>
      <c r="S1138" s="74" t="s">
        <v>1012</v>
      </c>
      <c r="T1138" s="74">
        <v>1515</v>
      </c>
      <c r="U1138" s="74">
        <v>1530</v>
      </c>
      <c r="V1138" s="74">
        <v>1555</v>
      </c>
      <c r="W1138" s="74">
        <v>1615</v>
      </c>
      <c r="X1138" s="74">
        <v>65</v>
      </c>
      <c r="Y1138" s="74">
        <v>85</v>
      </c>
      <c r="Z1138" s="74" t="s">
        <v>1004</v>
      </c>
      <c r="AA1138" s="74" t="s">
        <v>1005</v>
      </c>
      <c r="AB1138" s="74" t="s">
        <v>1006</v>
      </c>
      <c r="AC1138" s="74" t="s">
        <v>1007</v>
      </c>
      <c r="AD1138" s="74" t="s">
        <v>1008</v>
      </c>
      <c r="AE1138" s="74" t="s">
        <v>1027</v>
      </c>
      <c r="AF1138" s="74">
        <v>9</v>
      </c>
      <c r="AG1138" s="74" t="s">
        <v>1004</v>
      </c>
      <c r="AH1138" s="74">
        <v>0</v>
      </c>
      <c r="AI1138" s="104">
        <v>42</v>
      </c>
    </row>
    <row r="1139" spans="1:35">
      <c r="A1139" s="95">
        <v>1137</v>
      </c>
      <c r="B1139" s="74" t="s">
        <v>60</v>
      </c>
      <c r="C1139" s="74" t="s">
        <v>2093</v>
      </c>
      <c r="D1139" s="74" t="s">
        <v>2093</v>
      </c>
      <c r="E1139" s="74" t="str">
        <f>HYPERLINK("[映雪.xlsx]类型!B35",'类型（5）'!$C$35)</f>
        <v>刺客</v>
      </c>
      <c r="F1139" s="74" t="s">
        <v>1001</v>
      </c>
      <c r="G1139" s="74" t="s">
        <v>1002</v>
      </c>
      <c r="H1139" s="74">
        <v>1251</v>
      </c>
      <c r="I1139" s="74">
        <v>1251</v>
      </c>
      <c r="J1139" s="74">
        <v>239</v>
      </c>
      <c r="K1139" s="74">
        <v>41</v>
      </c>
      <c r="L1139" s="74">
        <v>74</v>
      </c>
      <c r="M1139" s="74">
        <v>58</v>
      </c>
      <c r="N1139" s="74">
        <v>44</v>
      </c>
      <c r="O1139" s="74">
        <f t="shared" si="17"/>
        <v>217</v>
      </c>
      <c r="P1139" s="74" t="s">
        <v>1069</v>
      </c>
      <c r="Q1139" s="74">
        <v>100</v>
      </c>
      <c r="R1139" s="74">
        <v>1</v>
      </c>
      <c r="S1139" s="74" t="s">
        <v>1012</v>
      </c>
      <c r="T1139" s="74">
        <v>1500</v>
      </c>
      <c r="U1139" s="74">
        <v>1515</v>
      </c>
      <c r="V1139" s="74">
        <v>1561</v>
      </c>
      <c r="W1139" s="74">
        <v>1615</v>
      </c>
      <c r="X1139" s="74">
        <v>67</v>
      </c>
      <c r="Y1139" s="74">
        <v>85</v>
      </c>
      <c r="Z1139" s="74" t="s">
        <v>1004</v>
      </c>
      <c r="AA1139" s="74" t="s">
        <v>1005</v>
      </c>
      <c r="AB1139" s="74" t="s">
        <v>1006</v>
      </c>
      <c r="AC1139" s="74" t="s">
        <v>1007</v>
      </c>
      <c r="AD1139" s="74" t="s">
        <v>1008</v>
      </c>
      <c r="AE1139" s="74" t="s">
        <v>1017</v>
      </c>
      <c r="AF1139" s="74">
        <v>5</v>
      </c>
      <c r="AG1139" s="74" t="s">
        <v>1004</v>
      </c>
      <c r="AH1139" s="74">
        <v>0</v>
      </c>
      <c r="AI1139" s="104">
        <v>42</v>
      </c>
    </row>
    <row r="1140" spans="1:35">
      <c r="A1140" s="95">
        <v>1138</v>
      </c>
      <c r="B1140" s="74" t="s">
        <v>134</v>
      </c>
      <c r="C1140" s="74" t="s">
        <v>134</v>
      </c>
      <c r="D1140" s="74" t="s">
        <v>134</v>
      </c>
      <c r="E1140" s="74" t="str">
        <f>HYPERLINK("[映雪.xlsx]类型!B22",'类型（5）'!$C$22)</f>
        <v>傲娇</v>
      </c>
      <c r="F1140" s="74" t="s">
        <v>1001</v>
      </c>
      <c r="G1140" s="74" t="s">
        <v>1002</v>
      </c>
      <c r="H1140" s="74">
        <v>1336</v>
      </c>
      <c r="I1140" s="74">
        <v>1336</v>
      </c>
      <c r="J1140" s="74">
        <v>138</v>
      </c>
      <c r="K1140" s="74">
        <v>46</v>
      </c>
      <c r="L1140" s="74">
        <v>52</v>
      </c>
      <c r="M1140" s="74">
        <v>35</v>
      </c>
      <c r="N1140" s="74">
        <v>65</v>
      </c>
      <c r="O1140" s="74">
        <f t="shared" si="17"/>
        <v>198</v>
      </c>
      <c r="P1140" s="74" t="s">
        <v>1026</v>
      </c>
      <c r="Q1140" s="74">
        <v>7819</v>
      </c>
      <c r="R1140" s="74">
        <v>5</v>
      </c>
      <c r="S1140" s="74" t="s">
        <v>4</v>
      </c>
      <c r="T1140" s="74">
        <v>1509</v>
      </c>
      <c r="U1140" s="74">
        <v>1524</v>
      </c>
      <c r="V1140" s="74">
        <v>1564</v>
      </c>
      <c r="W1140" s="74">
        <v>1615</v>
      </c>
      <c r="X1140" s="74">
        <v>77</v>
      </c>
      <c r="Y1140" s="74">
        <v>12</v>
      </c>
      <c r="Z1140" s="74" t="s">
        <v>1004</v>
      </c>
      <c r="AA1140" s="74" t="s">
        <v>1004</v>
      </c>
      <c r="AB1140" s="74" t="s">
        <v>1006</v>
      </c>
      <c r="AC1140" s="74" t="s">
        <v>1007</v>
      </c>
      <c r="AD1140" s="74" t="s">
        <v>1023</v>
      </c>
      <c r="AE1140" s="74" t="s">
        <v>1009</v>
      </c>
      <c r="AF1140" s="74">
        <v>3</v>
      </c>
      <c r="AG1140" s="74" t="s">
        <v>1004</v>
      </c>
      <c r="AH1140" s="74">
        <v>0</v>
      </c>
      <c r="AI1140" s="104">
        <v>0</v>
      </c>
    </row>
    <row r="1141" spans="1:35">
      <c r="A1141" s="95">
        <v>1139</v>
      </c>
      <c r="B1141" s="74" t="s">
        <v>134</v>
      </c>
      <c r="C1141" s="74" t="s">
        <v>2094</v>
      </c>
      <c r="D1141" s="74" t="s">
        <v>2094</v>
      </c>
      <c r="E1141" s="74" t="str">
        <f>HYPERLINK("[映雪.xlsx]类型!B1",'类型（5）'!$C$1)</f>
        <v>均衡</v>
      </c>
      <c r="F1141" s="74" t="s">
        <v>1001</v>
      </c>
      <c r="G1141" s="74" t="s">
        <v>1002</v>
      </c>
      <c r="H1141" s="74">
        <v>6096</v>
      </c>
      <c r="I1141" s="74">
        <v>6096</v>
      </c>
      <c r="J1141" s="74">
        <v>138</v>
      </c>
      <c r="K1141" s="74">
        <v>60</v>
      </c>
      <c r="L1141" s="74">
        <v>41</v>
      </c>
      <c r="M1141" s="74">
        <v>57</v>
      </c>
      <c r="N1141" s="74">
        <v>44</v>
      </c>
      <c r="O1141" s="74">
        <f t="shared" si="17"/>
        <v>202</v>
      </c>
      <c r="P1141" s="74" t="s">
        <v>1031</v>
      </c>
      <c r="Q1141" s="74">
        <v>100</v>
      </c>
      <c r="R1141" s="74">
        <v>1</v>
      </c>
      <c r="S1141" s="74" t="s">
        <v>1012</v>
      </c>
      <c r="T1141" s="74">
        <v>1519</v>
      </c>
      <c r="U1141" s="74">
        <v>1534</v>
      </c>
      <c r="V1141" s="74">
        <v>1590</v>
      </c>
      <c r="W1141" s="74">
        <v>1615</v>
      </c>
      <c r="X1141" s="74">
        <v>82</v>
      </c>
      <c r="Y1141" s="74">
        <v>12</v>
      </c>
      <c r="Z1141" s="74" t="s">
        <v>1004</v>
      </c>
      <c r="AA1141" s="74" t="s">
        <v>1004</v>
      </c>
      <c r="AB1141" s="74" t="s">
        <v>1006</v>
      </c>
      <c r="AC1141" s="74" t="s">
        <v>1007</v>
      </c>
      <c r="AD1141" s="74" t="s">
        <v>1023</v>
      </c>
      <c r="AE1141" s="74" t="s">
        <v>1027</v>
      </c>
      <c r="AF1141" s="74">
        <v>4</v>
      </c>
      <c r="AG1141" s="74" t="s">
        <v>1004</v>
      </c>
      <c r="AH1141" s="74">
        <v>0</v>
      </c>
      <c r="AI1141" s="104">
        <v>0</v>
      </c>
    </row>
    <row r="1142" spans="1:35">
      <c r="A1142" s="95">
        <v>1140</v>
      </c>
      <c r="B1142" s="74"/>
      <c r="C1142" s="74" t="s">
        <v>2095</v>
      </c>
      <c r="D1142" s="74" t="s">
        <v>2095</v>
      </c>
      <c r="E1142" s="74" t="str">
        <f>HYPERLINK("[映雪.xlsx]类型!B8",'类型（5）'!$C$8)</f>
        <v>智慧全能</v>
      </c>
      <c r="F1142" s="74" t="s">
        <v>1098</v>
      </c>
      <c r="G1142" s="74" t="s">
        <v>1002</v>
      </c>
      <c r="H1142" s="74">
        <v>6100</v>
      </c>
      <c r="I1142" s="74">
        <v>6100</v>
      </c>
      <c r="J1142" s="74">
        <v>395</v>
      </c>
      <c r="K1142" s="74">
        <v>56</v>
      </c>
      <c r="L1142" s="74">
        <v>65</v>
      </c>
      <c r="M1142" s="74">
        <v>72</v>
      </c>
      <c r="N1142" s="74">
        <v>51</v>
      </c>
      <c r="O1142" s="74">
        <f t="shared" si="17"/>
        <v>244</v>
      </c>
      <c r="P1142" s="74" t="s">
        <v>1082</v>
      </c>
      <c r="Q1142" s="74">
        <v>1008</v>
      </c>
      <c r="R1142" s="74">
        <v>0</v>
      </c>
      <c r="S1142" s="74"/>
      <c r="T1142" s="74">
        <v>1560</v>
      </c>
      <c r="U1142" s="74">
        <v>1575</v>
      </c>
      <c r="V1142" s="74">
        <v>1632</v>
      </c>
      <c r="W1142" s="74">
        <v>0</v>
      </c>
      <c r="X1142" s="74">
        <v>76</v>
      </c>
      <c r="Y1142" s="74">
        <v>90</v>
      </c>
      <c r="Z1142" s="74" t="s">
        <v>1004</v>
      </c>
      <c r="AA1142" s="74" t="s">
        <v>1005</v>
      </c>
      <c r="AB1142" s="74" t="s">
        <v>1006</v>
      </c>
      <c r="AC1142" s="74" t="s">
        <v>1204</v>
      </c>
      <c r="AD1142" s="74" t="s">
        <v>1008</v>
      </c>
      <c r="AE1142" s="74" t="s">
        <v>1013</v>
      </c>
      <c r="AF1142" s="74">
        <v>5</v>
      </c>
      <c r="AG1142" s="74" t="s">
        <v>1005</v>
      </c>
      <c r="AH1142" s="74">
        <v>0</v>
      </c>
      <c r="AI1142" s="104">
        <v>0</v>
      </c>
    </row>
    <row r="1143" spans="1:35">
      <c r="A1143" s="95">
        <v>1141</v>
      </c>
      <c r="B1143" s="74" t="s">
        <v>134</v>
      </c>
      <c r="C1143" s="74" t="s">
        <v>2096</v>
      </c>
      <c r="D1143" s="74" t="s">
        <v>2096</v>
      </c>
      <c r="E1143" s="74" t="str">
        <f>HYPERLINK("[映雪.xlsx]类型!B4",'类型（5）'!$C$4)</f>
        <v>智慧强化</v>
      </c>
      <c r="F1143" s="74" t="s">
        <v>1001</v>
      </c>
      <c r="G1143" s="74" t="s">
        <v>1002</v>
      </c>
      <c r="H1143" s="74">
        <v>1266</v>
      </c>
      <c r="I1143" s="74">
        <v>1266</v>
      </c>
      <c r="J1143" s="74">
        <v>138</v>
      </c>
      <c r="K1143" s="74">
        <v>52</v>
      </c>
      <c r="L1143" s="74">
        <v>53</v>
      </c>
      <c r="M1143" s="74">
        <v>69</v>
      </c>
      <c r="N1143" s="74">
        <v>65</v>
      </c>
      <c r="O1143" s="74">
        <f t="shared" si="17"/>
        <v>239</v>
      </c>
      <c r="P1143" s="74" t="s">
        <v>1029</v>
      </c>
      <c r="Q1143" s="74">
        <v>100</v>
      </c>
      <c r="R1143" s="74">
        <v>1</v>
      </c>
      <c r="S1143" s="74" t="s">
        <v>1012</v>
      </c>
      <c r="T1143" s="74">
        <v>1498</v>
      </c>
      <c r="U1143" s="74">
        <v>1513</v>
      </c>
      <c r="V1143" s="74">
        <v>1562</v>
      </c>
      <c r="W1143" s="74">
        <v>1615</v>
      </c>
      <c r="X1143" s="74">
        <v>36</v>
      </c>
      <c r="Y1143" s="74">
        <v>12</v>
      </c>
      <c r="Z1143" s="74" t="s">
        <v>1004</v>
      </c>
      <c r="AA1143" s="74" t="s">
        <v>1005</v>
      </c>
      <c r="AB1143" s="74" t="s">
        <v>1006</v>
      </c>
      <c r="AC1143" s="74" t="s">
        <v>1007</v>
      </c>
      <c r="AD1143" s="74" t="s">
        <v>1023</v>
      </c>
      <c r="AE1143" s="74" t="s">
        <v>1013</v>
      </c>
      <c r="AF1143" s="74">
        <v>2</v>
      </c>
      <c r="AG1143" s="74" t="s">
        <v>1004</v>
      </c>
      <c r="AH1143" s="74">
        <v>0</v>
      </c>
      <c r="AI1143" s="104">
        <v>0</v>
      </c>
    </row>
    <row r="1144" spans="1:35">
      <c r="A1144" s="95">
        <v>1142</v>
      </c>
      <c r="B1144" s="74" t="s">
        <v>134</v>
      </c>
      <c r="C1144" s="74" t="s">
        <v>2097</v>
      </c>
      <c r="D1144" s="74" t="s">
        <v>2097</v>
      </c>
      <c r="E1144" s="74" t="str">
        <f>HYPERLINK("[映雪.xlsx]类型!B8",'类型（5）'!$C$8)</f>
        <v>智慧全能</v>
      </c>
      <c r="F1144" s="74" t="s">
        <v>1001</v>
      </c>
      <c r="G1144" s="74" t="s">
        <v>1002</v>
      </c>
      <c r="H1144" s="74">
        <v>1267</v>
      </c>
      <c r="I1144" s="74">
        <v>1267</v>
      </c>
      <c r="J1144" s="74">
        <v>56</v>
      </c>
      <c r="K1144" s="74">
        <v>71</v>
      </c>
      <c r="L1144" s="74">
        <v>70</v>
      </c>
      <c r="M1144" s="74">
        <v>81</v>
      </c>
      <c r="N1144" s="74">
        <v>72</v>
      </c>
      <c r="O1144" s="74">
        <f t="shared" si="17"/>
        <v>294</v>
      </c>
      <c r="P1144" s="74" t="s">
        <v>1044</v>
      </c>
      <c r="Q1144" s="74">
        <v>100</v>
      </c>
      <c r="R1144" s="74">
        <v>1</v>
      </c>
      <c r="S1144" s="74" t="s">
        <v>1012</v>
      </c>
      <c r="T1144" s="74">
        <v>1523</v>
      </c>
      <c r="U1144" s="74">
        <v>1538</v>
      </c>
      <c r="V1144" s="74">
        <v>1596</v>
      </c>
      <c r="W1144" s="74">
        <v>1615</v>
      </c>
      <c r="X1144" s="74">
        <v>46</v>
      </c>
      <c r="Y1144" s="74">
        <v>50</v>
      </c>
      <c r="Z1144" s="74" t="s">
        <v>1004</v>
      </c>
      <c r="AA1144" s="74" t="s">
        <v>1005</v>
      </c>
      <c r="AB1144" s="74" t="s">
        <v>1006</v>
      </c>
      <c r="AC1144" s="74" t="s">
        <v>1007</v>
      </c>
      <c r="AD1144" s="74" t="s">
        <v>1008</v>
      </c>
      <c r="AE1144" s="74" t="s">
        <v>1038</v>
      </c>
      <c r="AF1144" s="74">
        <v>12</v>
      </c>
      <c r="AG1144" s="74" t="s">
        <v>1005</v>
      </c>
      <c r="AH1144" s="74">
        <v>0</v>
      </c>
      <c r="AI1144" s="104">
        <v>0</v>
      </c>
    </row>
    <row r="1145" spans="1:35">
      <c r="A1145" s="95">
        <v>1143</v>
      </c>
      <c r="B1145" s="74"/>
      <c r="C1145" s="74" t="s">
        <v>2098</v>
      </c>
      <c r="D1145" s="74" t="s">
        <v>2098</v>
      </c>
      <c r="E1145" s="99" t="str">
        <f>HYPERLINK("[映雪.xlsx]类型!B11",'类型（5）'!$C$11)</f>
        <v>人偶</v>
      </c>
      <c r="F1145" s="74" t="s">
        <v>1098</v>
      </c>
      <c r="G1145" s="74" t="s">
        <v>1002</v>
      </c>
      <c r="H1145" s="74">
        <v>1268</v>
      </c>
      <c r="I1145" s="74">
        <v>1268</v>
      </c>
      <c r="J1145" s="74">
        <v>396</v>
      </c>
      <c r="K1145" s="74">
        <v>32</v>
      </c>
      <c r="L1145" s="74">
        <v>59</v>
      </c>
      <c r="M1145" s="74">
        <v>72</v>
      </c>
      <c r="N1145" s="74">
        <v>64</v>
      </c>
      <c r="O1145" s="74">
        <f t="shared" si="17"/>
        <v>227</v>
      </c>
      <c r="P1145" s="74" t="s">
        <v>1082</v>
      </c>
      <c r="Q1145" s="74">
        <v>1760</v>
      </c>
      <c r="R1145" s="74">
        <v>0</v>
      </c>
      <c r="S1145" s="74"/>
      <c r="T1145" s="74">
        <v>1506</v>
      </c>
      <c r="U1145" s="74">
        <v>1521</v>
      </c>
      <c r="V1145" s="74">
        <v>1560</v>
      </c>
      <c r="W1145" s="74">
        <v>0</v>
      </c>
      <c r="X1145" s="74">
        <v>92</v>
      </c>
      <c r="Y1145" s="74">
        <v>82</v>
      </c>
      <c r="Z1145" s="74" t="s">
        <v>1004</v>
      </c>
      <c r="AA1145" s="74" t="s">
        <v>1004</v>
      </c>
      <c r="AB1145" s="74" t="s">
        <v>1006</v>
      </c>
      <c r="AC1145" s="74" t="s">
        <v>1007</v>
      </c>
      <c r="AD1145" s="74" t="s">
        <v>1008</v>
      </c>
      <c r="AE1145" s="74" t="s">
        <v>1013</v>
      </c>
      <c r="AF1145" s="74">
        <v>9</v>
      </c>
      <c r="AG1145" s="74" t="s">
        <v>1004</v>
      </c>
      <c r="AH1145" s="74">
        <v>0</v>
      </c>
      <c r="AI1145" s="104">
        <v>0</v>
      </c>
    </row>
    <row r="1146" spans="1:35">
      <c r="A1146" s="95">
        <v>1144</v>
      </c>
      <c r="B1146" s="74" t="s">
        <v>134</v>
      </c>
      <c r="C1146" s="74" t="s">
        <v>2099</v>
      </c>
      <c r="D1146" s="74" t="s">
        <v>2099</v>
      </c>
      <c r="E1146" s="74" t="str">
        <f>HYPERLINK("[映雪.xlsx]类型!B6",'类型（5）'!$C$6)</f>
        <v>统御全能</v>
      </c>
      <c r="F1146" s="74" t="s">
        <v>1001</v>
      </c>
      <c r="G1146" s="74" t="s">
        <v>1935</v>
      </c>
      <c r="H1146" s="74">
        <v>7214</v>
      </c>
      <c r="I1146" s="74">
        <v>7214</v>
      </c>
      <c r="J1146" s="74">
        <v>56</v>
      </c>
      <c r="K1146" s="74">
        <v>37</v>
      </c>
      <c r="L1146" s="74">
        <v>33</v>
      </c>
      <c r="M1146" s="74">
        <v>78</v>
      </c>
      <c r="N1146" s="74">
        <v>17</v>
      </c>
      <c r="O1146" s="74">
        <f t="shared" si="17"/>
        <v>165</v>
      </c>
      <c r="P1146" s="74" t="s">
        <v>1049</v>
      </c>
      <c r="Q1146" s="74">
        <v>100</v>
      </c>
      <c r="R1146" s="74">
        <v>2</v>
      </c>
      <c r="S1146" s="74" t="s">
        <v>1012</v>
      </c>
      <c r="T1146" s="74">
        <v>1540</v>
      </c>
      <c r="U1146" s="74">
        <v>1555</v>
      </c>
      <c r="V1146" s="74">
        <v>1582</v>
      </c>
      <c r="W1146" s="74">
        <v>1615</v>
      </c>
      <c r="X1146" s="74">
        <v>90</v>
      </c>
      <c r="Y1146" s="74">
        <v>50</v>
      </c>
      <c r="Z1146" s="74" t="s">
        <v>1004</v>
      </c>
      <c r="AA1146" s="74" t="s">
        <v>1005</v>
      </c>
      <c r="AB1146" s="74" t="s">
        <v>1006</v>
      </c>
      <c r="AC1146" s="74" t="s">
        <v>1007</v>
      </c>
      <c r="AD1146" s="74" t="s">
        <v>1008</v>
      </c>
      <c r="AE1146" s="74" t="s">
        <v>1013</v>
      </c>
      <c r="AF1146" s="74">
        <v>3</v>
      </c>
      <c r="AG1146" s="74" t="s">
        <v>1005</v>
      </c>
      <c r="AH1146" s="74">
        <v>0</v>
      </c>
      <c r="AI1146" s="104">
        <v>0</v>
      </c>
    </row>
    <row r="1147" spans="1:35">
      <c r="A1147" s="95">
        <v>1145</v>
      </c>
      <c r="B1147" s="74" t="s">
        <v>134</v>
      </c>
      <c r="C1147" s="74" t="s">
        <v>2100</v>
      </c>
      <c r="D1147" s="74" t="s">
        <v>2100</v>
      </c>
      <c r="E1147" s="74" t="str">
        <f>HYPERLINK("[映雪.xlsx]类型!B22",'类型（5）'!$C$22)</f>
        <v>傲娇</v>
      </c>
      <c r="F1147" s="74" t="s">
        <v>1001</v>
      </c>
      <c r="G1147" s="74" t="s">
        <v>1002</v>
      </c>
      <c r="H1147" s="74">
        <v>1274</v>
      </c>
      <c r="I1147" s="74">
        <v>1274</v>
      </c>
      <c r="J1147" s="74">
        <v>56</v>
      </c>
      <c r="K1147" s="74">
        <v>55</v>
      </c>
      <c r="L1147" s="74">
        <v>72</v>
      </c>
      <c r="M1147" s="74">
        <v>72</v>
      </c>
      <c r="N1147" s="74">
        <v>66</v>
      </c>
      <c r="O1147" s="74">
        <f t="shared" si="17"/>
        <v>265</v>
      </c>
      <c r="P1147" s="74" t="s">
        <v>1036</v>
      </c>
      <c r="Q1147" s="74">
        <v>100</v>
      </c>
      <c r="R1147" s="74">
        <v>1</v>
      </c>
      <c r="S1147" s="74" t="s">
        <v>1012</v>
      </c>
      <c r="T1147" s="74">
        <v>1519</v>
      </c>
      <c r="U1147" s="74">
        <v>1534</v>
      </c>
      <c r="V1147" s="74">
        <v>1572</v>
      </c>
      <c r="W1147" s="74">
        <v>1615</v>
      </c>
      <c r="X1147" s="74">
        <v>95</v>
      </c>
      <c r="Y1147" s="74">
        <v>50</v>
      </c>
      <c r="Z1147" s="74" t="s">
        <v>1004</v>
      </c>
      <c r="AA1147" s="74" t="s">
        <v>1005</v>
      </c>
      <c r="AB1147" s="74" t="s">
        <v>1006</v>
      </c>
      <c r="AC1147" s="74" t="s">
        <v>1007</v>
      </c>
      <c r="AD1147" s="74" t="s">
        <v>1008</v>
      </c>
      <c r="AE1147" s="74" t="s">
        <v>1013</v>
      </c>
      <c r="AF1147" s="74">
        <v>10</v>
      </c>
      <c r="AG1147" s="74" t="s">
        <v>1004</v>
      </c>
      <c r="AH1147" s="74">
        <v>0</v>
      </c>
      <c r="AI1147" s="104">
        <v>0</v>
      </c>
    </row>
    <row r="1148" spans="1:35">
      <c r="A1148" s="95">
        <v>1146</v>
      </c>
      <c r="B1148" s="74" t="s">
        <v>134</v>
      </c>
      <c r="C1148" s="74" t="s">
        <v>2101</v>
      </c>
      <c r="D1148" s="74" t="s">
        <v>2101</v>
      </c>
      <c r="E1148" s="74" t="str">
        <f>HYPERLINK("[映雪.xlsx]类型!B4",'类型（5）'!$C$4)</f>
        <v>智慧强化</v>
      </c>
      <c r="F1148" s="74" t="s">
        <v>1001</v>
      </c>
      <c r="G1148" s="74" t="s">
        <v>1002</v>
      </c>
      <c r="H1148" s="74">
        <v>1276</v>
      </c>
      <c r="I1148" s="74">
        <v>1276</v>
      </c>
      <c r="J1148" s="74">
        <v>56</v>
      </c>
      <c r="K1148" s="74">
        <v>58</v>
      </c>
      <c r="L1148" s="74">
        <v>42</v>
      </c>
      <c r="M1148" s="74">
        <v>77</v>
      </c>
      <c r="N1148" s="74">
        <v>64</v>
      </c>
      <c r="O1148" s="74">
        <f t="shared" si="17"/>
        <v>241</v>
      </c>
      <c r="P1148" s="74" t="s">
        <v>1022</v>
      </c>
      <c r="Q1148" s="74">
        <v>100</v>
      </c>
      <c r="R1148" s="74">
        <v>1</v>
      </c>
      <c r="S1148" s="74" t="s">
        <v>1012</v>
      </c>
      <c r="T1148" s="74">
        <v>1499</v>
      </c>
      <c r="U1148" s="74">
        <v>1514</v>
      </c>
      <c r="V1148" s="74">
        <v>1581</v>
      </c>
      <c r="W1148" s="74">
        <v>1615</v>
      </c>
      <c r="X1148" s="74">
        <v>90</v>
      </c>
      <c r="Y1148" s="74">
        <v>50</v>
      </c>
      <c r="Z1148" s="74" t="s">
        <v>1004</v>
      </c>
      <c r="AA1148" s="74" t="s">
        <v>1005</v>
      </c>
      <c r="AB1148" s="74" t="s">
        <v>1006</v>
      </c>
      <c r="AC1148" s="74" t="s">
        <v>1007</v>
      </c>
      <c r="AD1148" s="74" t="s">
        <v>1008</v>
      </c>
      <c r="AE1148" s="74" t="s">
        <v>1013</v>
      </c>
      <c r="AF1148" s="74">
        <v>6</v>
      </c>
      <c r="AG1148" s="74" t="s">
        <v>1004</v>
      </c>
      <c r="AH1148" s="74">
        <v>0</v>
      </c>
      <c r="AI1148" s="104">
        <v>0</v>
      </c>
    </row>
    <row r="1149" spans="1:35">
      <c r="A1149" s="95">
        <v>1147</v>
      </c>
      <c r="B1149" s="74" t="s">
        <v>134</v>
      </c>
      <c r="C1149" s="74" t="s">
        <v>2102</v>
      </c>
      <c r="D1149" s="74" t="s">
        <v>2102</v>
      </c>
      <c r="E1149" s="99" t="str">
        <f>HYPERLINK("[映雪.xlsx]类型!B17",'类型（5）'!$C$17)</f>
        <v>记者</v>
      </c>
      <c r="F1149" s="74" t="s">
        <v>1001</v>
      </c>
      <c r="G1149" s="74" t="s">
        <v>1002</v>
      </c>
      <c r="H1149" s="74">
        <v>1277</v>
      </c>
      <c r="I1149" s="74">
        <v>1277</v>
      </c>
      <c r="J1149" s="74">
        <v>56</v>
      </c>
      <c r="K1149" s="74">
        <v>41</v>
      </c>
      <c r="L1149" s="74">
        <v>50</v>
      </c>
      <c r="M1149" s="74">
        <v>55</v>
      </c>
      <c r="N1149" s="74">
        <v>57</v>
      </c>
      <c r="O1149" s="74">
        <f t="shared" si="17"/>
        <v>203</v>
      </c>
      <c r="P1149" s="74" t="s">
        <v>1047</v>
      </c>
      <c r="Q1149" s="74">
        <v>100</v>
      </c>
      <c r="R1149" s="74">
        <v>1</v>
      </c>
      <c r="S1149" s="74" t="s">
        <v>1012</v>
      </c>
      <c r="T1149" s="74">
        <v>1511</v>
      </c>
      <c r="U1149" s="74">
        <v>1526</v>
      </c>
      <c r="V1149" s="74">
        <v>1583</v>
      </c>
      <c r="W1149" s="74">
        <v>1615</v>
      </c>
      <c r="X1149" s="74">
        <v>90</v>
      </c>
      <c r="Y1149" s="74">
        <v>50</v>
      </c>
      <c r="Z1149" s="74" t="s">
        <v>1004</v>
      </c>
      <c r="AA1149" s="74" t="s">
        <v>1005</v>
      </c>
      <c r="AB1149" s="74" t="s">
        <v>1006</v>
      </c>
      <c r="AC1149" s="74" t="s">
        <v>1007</v>
      </c>
      <c r="AD1149" s="74" t="s">
        <v>1023</v>
      </c>
      <c r="AE1149" s="74" t="s">
        <v>1017</v>
      </c>
      <c r="AF1149" s="74">
        <v>9</v>
      </c>
      <c r="AG1149" s="74" t="s">
        <v>1004</v>
      </c>
      <c r="AH1149" s="74">
        <v>0</v>
      </c>
      <c r="AI1149" s="104">
        <v>0</v>
      </c>
    </row>
    <row r="1150" spans="1:35">
      <c r="A1150" s="95">
        <v>1148</v>
      </c>
      <c r="B1150" s="74" t="s">
        <v>128</v>
      </c>
      <c r="C1150" s="74" t="s">
        <v>2103</v>
      </c>
      <c r="D1150" s="74" t="s">
        <v>2103</v>
      </c>
      <c r="E1150" s="74" t="str">
        <f>HYPERLINK("[映雪.xlsx]类型!B19",'类型（5）'!$C$19)</f>
        <v>妖精</v>
      </c>
      <c r="F1150" s="74" t="s">
        <v>1001</v>
      </c>
      <c r="G1150" s="74" t="s">
        <v>1002</v>
      </c>
      <c r="H1150" s="74">
        <v>1226</v>
      </c>
      <c r="I1150" s="74">
        <v>1226</v>
      </c>
      <c r="J1150" s="74">
        <v>51</v>
      </c>
      <c r="K1150" s="74">
        <v>64</v>
      </c>
      <c r="L1150" s="74">
        <v>40</v>
      </c>
      <c r="M1150" s="74">
        <v>35</v>
      </c>
      <c r="N1150" s="74">
        <v>36</v>
      </c>
      <c r="O1150" s="74">
        <f t="shared" si="17"/>
        <v>175</v>
      </c>
      <c r="P1150" s="74" t="s">
        <v>1033</v>
      </c>
      <c r="Q1150" s="74">
        <v>100</v>
      </c>
      <c r="R1150" s="74">
        <v>2</v>
      </c>
      <c r="S1150" s="74" t="s">
        <v>1012</v>
      </c>
      <c r="T1150" s="74">
        <v>1573</v>
      </c>
      <c r="U1150" s="74">
        <v>1584</v>
      </c>
      <c r="V1150" s="74">
        <v>1620</v>
      </c>
      <c r="W1150" s="74">
        <v>1615</v>
      </c>
      <c r="X1150" s="74">
        <v>83</v>
      </c>
      <c r="Y1150" s="74">
        <v>59</v>
      </c>
      <c r="Z1150" s="74" t="s">
        <v>1004</v>
      </c>
      <c r="AA1150" s="74" t="s">
        <v>1005</v>
      </c>
      <c r="AB1150" s="74" t="s">
        <v>1006</v>
      </c>
      <c r="AC1150" s="74" t="s">
        <v>1007</v>
      </c>
      <c r="AD1150" s="74" t="s">
        <v>1023</v>
      </c>
      <c r="AE1150" s="74" t="s">
        <v>1017</v>
      </c>
      <c r="AF1150" s="74">
        <v>5</v>
      </c>
      <c r="AG1150" s="74" t="s">
        <v>1004</v>
      </c>
      <c r="AH1150" s="74">
        <v>0</v>
      </c>
      <c r="AI1150" s="104">
        <v>0</v>
      </c>
    </row>
    <row r="1151" spans="1:35">
      <c r="A1151" s="95">
        <v>1149</v>
      </c>
      <c r="B1151" s="74" t="s">
        <v>128</v>
      </c>
      <c r="C1151" s="74" t="s">
        <v>2104</v>
      </c>
      <c r="D1151" s="74" t="s">
        <v>2104</v>
      </c>
      <c r="E1151" s="99" t="str">
        <f>HYPERLINK("[映雪.xlsx]类型!B25",'类型（5）'!$C$25)</f>
        <v>教师</v>
      </c>
      <c r="F1151" s="74" t="s">
        <v>1001</v>
      </c>
      <c r="G1151" s="74" t="s">
        <v>1002</v>
      </c>
      <c r="H1151" s="74">
        <v>1347</v>
      </c>
      <c r="I1151" s="74">
        <v>1347</v>
      </c>
      <c r="J1151" s="74">
        <v>51</v>
      </c>
      <c r="K1151" s="74">
        <v>38</v>
      </c>
      <c r="L1151" s="74">
        <v>44</v>
      </c>
      <c r="M1151" s="74">
        <v>62</v>
      </c>
      <c r="N1151" s="74">
        <v>52</v>
      </c>
      <c r="O1151" s="74">
        <f t="shared" si="17"/>
        <v>196</v>
      </c>
      <c r="P1151" s="74" t="s">
        <v>1036</v>
      </c>
      <c r="Q1151" s="74">
        <v>100</v>
      </c>
      <c r="R1151" s="74">
        <v>1</v>
      </c>
      <c r="S1151" s="74" t="s">
        <v>1012</v>
      </c>
      <c r="T1151" s="74">
        <v>1516</v>
      </c>
      <c r="U1151" s="74">
        <v>1532</v>
      </c>
      <c r="V1151" s="74">
        <v>1555</v>
      </c>
      <c r="W1151" s="74">
        <v>1615</v>
      </c>
      <c r="X1151" s="74">
        <v>0</v>
      </c>
      <c r="Y1151" s="74">
        <v>59</v>
      </c>
      <c r="Z1151" s="74" t="s">
        <v>1004</v>
      </c>
      <c r="AA1151" s="74" t="s">
        <v>1004</v>
      </c>
      <c r="AB1151" s="74" t="s">
        <v>1006</v>
      </c>
      <c r="AC1151" s="74" t="s">
        <v>1007</v>
      </c>
      <c r="AD1151" s="74" t="s">
        <v>1023</v>
      </c>
      <c r="AE1151" s="74" t="s">
        <v>1017</v>
      </c>
      <c r="AF1151" s="74">
        <v>4</v>
      </c>
      <c r="AG1151" s="74" t="s">
        <v>1004</v>
      </c>
      <c r="AH1151" s="74">
        <v>0</v>
      </c>
      <c r="AI1151" s="104">
        <v>0</v>
      </c>
    </row>
    <row r="1152" spans="1:35">
      <c r="A1152" s="95">
        <v>1150</v>
      </c>
      <c r="B1152" s="74" t="s">
        <v>128</v>
      </c>
      <c r="C1152" s="74" t="s">
        <v>2105</v>
      </c>
      <c r="D1152" s="74" t="s">
        <v>2105</v>
      </c>
      <c r="E1152" s="74" t="str">
        <f>HYPERLINK("[映雪.xlsx]类型!B6",'类型（5）'!$C$6)</f>
        <v>统御全能</v>
      </c>
      <c r="F1152" s="74" t="s">
        <v>1001</v>
      </c>
      <c r="G1152" s="74" t="s">
        <v>1002</v>
      </c>
      <c r="H1152" s="74">
        <v>1348</v>
      </c>
      <c r="I1152" s="74">
        <v>1348</v>
      </c>
      <c r="J1152" s="74">
        <v>51</v>
      </c>
      <c r="K1152" s="74">
        <v>33</v>
      </c>
      <c r="L1152" s="74">
        <v>53</v>
      </c>
      <c r="M1152" s="74">
        <v>35</v>
      </c>
      <c r="N1152" s="74">
        <v>43</v>
      </c>
      <c r="O1152" s="74">
        <f t="shared" si="17"/>
        <v>164</v>
      </c>
      <c r="P1152" s="74" t="s">
        <v>1031</v>
      </c>
      <c r="Q1152" s="74">
        <v>100</v>
      </c>
      <c r="R1152" s="74">
        <v>1</v>
      </c>
      <c r="S1152" s="74" t="s">
        <v>1012</v>
      </c>
      <c r="T1152" s="74">
        <v>1537</v>
      </c>
      <c r="U1152" s="74">
        <v>1551</v>
      </c>
      <c r="V1152" s="74">
        <v>1594</v>
      </c>
      <c r="W1152" s="74">
        <v>1615</v>
      </c>
      <c r="X1152" s="74">
        <v>0</v>
      </c>
      <c r="Y1152" s="74">
        <v>59</v>
      </c>
      <c r="Z1152" s="74" t="s">
        <v>1004</v>
      </c>
      <c r="AA1152" s="74" t="s">
        <v>1004</v>
      </c>
      <c r="AB1152" s="74" t="s">
        <v>1006</v>
      </c>
      <c r="AC1152" s="74" t="s">
        <v>1007</v>
      </c>
      <c r="AD1152" s="74" t="s">
        <v>1023</v>
      </c>
      <c r="AE1152" s="74" t="s">
        <v>1017</v>
      </c>
      <c r="AF1152" s="74">
        <v>1</v>
      </c>
      <c r="AG1152" s="74" t="s">
        <v>1004</v>
      </c>
      <c r="AH1152" s="74">
        <v>0</v>
      </c>
      <c r="AI1152" s="104">
        <v>0</v>
      </c>
    </row>
    <row r="1153" spans="1:35">
      <c r="A1153" s="95">
        <v>1151</v>
      </c>
      <c r="B1153" s="74" t="s">
        <v>128</v>
      </c>
      <c r="C1153" s="74" t="s">
        <v>2106</v>
      </c>
      <c r="D1153" s="74" t="s">
        <v>2106</v>
      </c>
      <c r="E1153" s="99" t="str">
        <f>HYPERLINK("[映雪.xlsx]类型!B31",'类型（5）'!$C$31)</f>
        <v>后宫王</v>
      </c>
      <c r="F1153" s="74" t="s">
        <v>1001</v>
      </c>
      <c r="G1153" s="74" t="s">
        <v>1002</v>
      </c>
      <c r="H1153" s="74">
        <v>1126</v>
      </c>
      <c r="I1153" s="74">
        <v>1126</v>
      </c>
      <c r="J1153" s="74">
        <v>51</v>
      </c>
      <c r="K1153" s="74">
        <v>70</v>
      </c>
      <c r="L1153" s="74">
        <v>67</v>
      </c>
      <c r="M1153" s="74">
        <v>28</v>
      </c>
      <c r="N1153" s="74">
        <v>45</v>
      </c>
      <c r="O1153" s="74">
        <f t="shared" si="17"/>
        <v>210</v>
      </c>
      <c r="P1153" s="74" t="s">
        <v>1064</v>
      </c>
      <c r="Q1153" s="74">
        <v>100</v>
      </c>
      <c r="R1153" s="74">
        <v>1</v>
      </c>
      <c r="S1153" s="74" t="s">
        <v>1012</v>
      </c>
      <c r="T1153" s="74">
        <v>1492</v>
      </c>
      <c r="U1153" s="74">
        <v>1507</v>
      </c>
      <c r="V1153" s="74">
        <v>1553</v>
      </c>
      <c r="W1153" s="74">
        <v>1615</v>
      </c>
      <c r="X1153" s="74">
        <v>0</v>
      </c>
      <c r="Y1153" s="74">
        <v>59</v>
      </c>
      <c r="Z1153" s="74" t="s">
        <v>1004</v>
      </c>
      <c r="AA1153" s="74" t="s">
        <v>1004</v>
      </c>
      <c r="AB1153" s="74" t="s">
        <v>1006</v>
      </c>
      <c r="AC1153" s="74" t="s">
        <v>1007</v>
      </c>
      <c r="AD1153" s="74" t="s">
        <v>1023</v>
      </c>
      <c r="AE1153" s="74" t="s">
        <v>1017</v>
      </c>
      <c r="AF1153" s="74">
        <v>8</v>
      </c>
      <c r="AG1153" s="74" t="s">
        <v>1005</v>
      </c>
      <c r="AH1153" s="74">
        <v>0</v>
      </c>
      <c r="AI1153" s="104">
        <v>0</v>
      </c>
    </row>
    <row r="1154" spans="1:35">
      <c r="A1154" s="95">
        <v>1152</v>
      </c>
      <c r="B1154" s="74" t="s">
        <v>128</v>
      </c>
      <c r="C1154" s="74" t="s">
        <v>892</v>
      </c>
      <c r="D1154" s="74" t="s">
        <v>892</v>
      </c>
      <c r="E1154" s="74" t="str">
        <f>HYPERLINK("[映雪.xlsx]类型!B1",'类型（5）'!$C$1)</f>
        <v>均衡</v>
      </c>
      <c r="F1154" s="74" t="s">
        <v>1001</v>
      </c>
      <c r="G1154" s="74" t="s">
        <v>1002</v>
      </c>
      <c r="H1154" s="74">
        <v>1278</v>
      </c>
      <c r="I1154" s="74">
        <v>1278</v>
      </c>
      <c r="J1154" s="74">
        <v>51</v>
      </c>
      <c r="K1154" s="74">
        <v>74</v>
      </c>
      <c r="L1154" s="74">
        <v>52</v>
      </c>
      <c r="M1154" s="74">
        <v>65</v>
      </c>
      <c r="N1154" s="74">
        <v>68</v>
      </c>
      <c r="O1154" s="74">
        <f t="shared" ref="O1154:O1217" si="18">SUM(K1154,L1154,M1154,N1154)</f>
        <v>259</v>
      </c>
      <c r="P1154" s="74" t="s">
        <v>1049</v>
      </c>
      <c r="Q1154" s="74">
        <v>100</v>
      </c>
      <c r="R1154" s="74">
        <v>1</v>
      </c>
      <c r="S1154" s="74" t="s">
        <v>1012</v>
      </c>
      <c r="T1154" s="74">
        <v>1519</v>
      </c>
      <c r="U1154" s="74">
        <v>1534</v>
      </c>
      <c r="V1154" s="74">
        <v>1560</v>
      </c>
      <c r="W1154" s="74">
        <v>1615</v>
      </c>
      <c r="X1154" s="74">
        <v>0</v>
      </c>
      <c r="Y1154" s="74">
        <v>59</v>
      </c>
      <c r="Z1154" s="74" t="s">
        <v>1004</v>
      </c>
      <c r="AA1154" s="74" t="s">
        <v>1004</v>
      </c>
      <c r="AB1154" s="74" t="s">
        <v>1006</v>
      </c>
      <c r="AC1154" s="74" t="s">
        <v>1007</v>
      </c>
      <c r="AD1154" s="74" t="s">
        <v>1008</v>
      </c>
      <c r="AE1154" s="74" t="s">
        <v>1027</v>
      </c>
      <c r="AF1154" s="74">
        <v>7</v>
      </c>
      <c r="AG1154" s="74" t="s">
        <v>1004</v>
      </c>
      <c r="AH1154" s="74">
        <v>0</v>
      </c>
      <c r="AI1154" s="104">
        <v>0</v>
      </c>
    </row>
    <row r="1155" spans="1:35">
      <c r="A1155" s="95">
        <v>1153</v>
      </c>
      <c r="B1155" s="74" t="s">
        <v>128</v>
      </c>
      <c r="C1155" s="74" t="s">
        <v>2107</v>
      </c>
      <c r="D1155" s="74" t="s">
        <v>2107</v>
      </c>
      <c r="E1155" s="74" t="str">
        <f>HYPERLINK("[映雪.xlsx]类型!B9",'类型（5）'!$C$9)</f>
        <v>家政全能</v>
      </c>
      <c r="F1155" s="74" t="s">
        <v>1001</v>
      </c>
      <c r="G1155" s="74" t="s">
        <v>1002</v>
      </c>
      <c r="H1155" s="74">
        <v>1345</v>
      </c>
      <c r="I1155" s="74">
        <v>1345</v>
      </c>
      <c r="J1155" s="74">
        <v>51</v>
      </c>
      <c r="K1155" s="74">
        <v>65</v>
      </c>
      <c r="L1155" s="74">
        <v>42</v>
      </c>
      <c r="M1155" s="74">
        <v>52</v>
      </c>
      <c r="N1155" s="74">
        <v>64</v>
      </c>
      <c r="O1155" s="74">
        <f t="shared" si="18"/>
        <v>223</v>
      </c>
      <c r="P1155" s="74" t="s">
        <v>1079</v>
      </c>
      <c r="Q1155" s="74">
        <v>100</v>
      </c>
      <c r="R1155" s="74">
        <v>1</v>
      </c>
      <c r="S1155" s="74" t="s">
        <v>1012</v>
      </c>
      <c r="T1155" s="74">
        <v>1547</v>
      </c>
      <c r="U1155" s="74">
        <v>1561</v>
      </c>
      <c r="V1155" s="74">
        <v>1608</v>
      </c>
      <c r="W1155" s="74">
        <v>1615</v>
      </c>
      <c r="X1155" s="74">
        <v>94</v>
      </c>
      <c r="Y1155" s="74">
        <v>59</v>
      </c>
      <c r="Z1155" s="74" t="s">
        <v>1004</v>
      </c>
      <c r="AA1155" s="74" t="s">
        <v>1005</v>
      </c>
      <c r="AB1155" s="74" t="s">
        <v>1006</v>
      </c>
      <c r="AC1155" s="74" t="s">
        <v>1007</v>
      </c>
      <c r="AD1155" s="74" t="s">
        <v>1023</v>
      </c>
      <c r="AE1155" s="74" t="s">
        <v>1017</v>
      </c>
      <c r="AF1155" s="74">
        <v>6</v>
      </c>
      <c r="AG1155" s="74" t="s">
        <v>1005</v>
      </c>
      <c r="AH1155" s="74">
        <v>0</v>
      </c>
      <c r="AI1155" s="104">
        <v>0</v>
      </c>
    </row>
    <row r="1156" spans="1:35">
      <c r="A1156" s="95">
        <v>1154</v>
      </c>
      <c r="B1156" s="74" t="s">
        <v>56</v>
      </c>
      <c r="C1156" s="74" t="s">
        <v>2108</v>
      </c>
      <c r="D1156" s="74" t="s">
        <v>2108</v>
      </c>
      <c r="E1156" s="96" t="str">
        <f>HYPERLINK("[映雪.xlsx]类型!B48",'类型（5）'!$C$48)</f>
        <v>键</v>
      </c>
      <c r="F1156" s="74" t="s">
        <v>1001</v>
      </c>
      <c r="G1156" s="74" t="s">
        <v>1002</v>
      </c>
      <c r="H1156" s="74">
        <v>1279</v>
      </c>
      <c r="I1156" s="74">
        <v>1279</v>
      </c>
      <c r="J1156" s="74">
        <v>143</v>
      </c>
      <c r="K1156" s="74">
        <v>24</v>
      </c>
      <c r="L1156" s="74">
        <v>68</v>
      </c>
      <c r="M1156" s="74">
        <v>44</v>
      </c>
      <c r="N1156" s="74">
        <v>49</v>
      </c>
      <c r="O1156" s="74">
        <f t="shared" si="18"/>
        <v>185</v>
      </c>
      <c r="P1156" s="74" t="s">
        <v>1036</v>
      </c>
      <c r="Q1156" s="74">
        <v>100</v>
      </c>
      <c r="R1156" s="74">
        <v>2</v>
      </c>
      <c r="S1156" s="74" t="s">
        <v>1012</v>
      </c>
      <c r="T1156" s="74">
        <v>1512</v>
      </c>
      <c r="U1156" s="74">
        <v>1527</v>
      </c>
      <c r="V1156" s="74">
        <v>1560</v>
      </c>
      <c r="W1156" s="74">
        <v>1615</v>
      </c>
      <c r="X1156" s="74">
        <v>0</v>
      </c>
      <c r="Y1156" s="74">
        <v>45</v>
      </c>
      <c r="Z1156" s="74" t="s">
        <v>1004</v>
      </c>
      <c r="AA1156" s="74" t="s">
        <v>1004</v>
      </c>
      <c r="AB1156" s="74" t="s">
        <v>1006</v>
      </c>
      <c r="AC1156" s="74" t="s">
        <v>1007</v>
      </c>
      <c r="AD1156" s="74" t="s">
        <v>1023</v>
      </c>
      <c r="AE1156" s="74" t="s">
        <v>1027</v>
      </c>
      <c r="AF1156" s="74">
        <v>8</v>
      </c>
      <c r="AG1156" s="74" t="s">
        <v>1005</v>
      </c>
      <c r="AH1156" s="74">
        <v>0</v>
      </c>
      <c r="AI1156" s="104">
        <v>0</v>
      </c>
    </row>
    <row r="1157" spans="1:35">
      <c r="A1157" s="95">
        <v>1155</v>
      </c>
      <c r="B1157" s="74" t="s">
        <v>56</v>
      </c>
      <c r="C1157" s="74" t="s">
        <v>2109</v>
      </c>
      <c r="D1157" s="74" t="s">
        <v>2109</v>
      </c>
      <c r="E1157" s="99" t="str">
        <f>HYPERLINK("[映雪.xlsx]类型!B18",'类型（5）'!$C$18)</f>
        <v>科学家</v>
      </c>
      <c r="F1157" s="74" t="s">
        <v>1001</v>
      </c>
      <c r="G1157" s="74" t="s">
        <v>1002</v>
      </c>
      <c r="H1157" s="74">
        <v>1333</v>
      </c>
      <c r="I1157" s="74">
        <v>1333</v>
      </c>
      <c r="J1157" s="74">
        <v>143</v>
      </c>
      <c r="K1157" s="74">
        <v>56</v>
      </c>
      <c r="L1157" s="74">
        <v>38</v>
      </c>
      <c r="M1157" s="74">
        <v>76</v>
      </c>
      <c r="N1157" s="74">
        <v>83</v>
      </c>
      <c r="O1157" s="74">
        <f t="shared" si="18"/>
        <v>253</v>
      </c>
      <c r="P1157" s="74" t="s">
        <v>1019</v>
      </c>
      <c r="Q1157" s="74">
        <v>100</v>
      </c>
      <c r="R1157" s="74">
        <v>1</v>
      </c>
      <c r="S1157" s="74" t="s">
        <v>1012</v>
      </c>
      <c r="T1157" s="74">
        <v>1544</v>
      </c>
      <c r="U1157" s="74">
        <v>1559</v>
      </c>
      <c r="V1157" s="74">
        <v>1600</v>
      </c>
      <c r="W1157" s="74">
        <v>1615</v>
      </c>
      <c r="X1157" s="74">
        <v>29</v>
      </c>
      <c r="Y1157" s="74">
        <v>45</v>
      </c>
      <c r="Z1157" s="74" t="s">
        <v>1004</v>
      </c>
      <c r="AA1157" s="74" t="s">
        <v>1004</v>
      </c>
      <c r="AB1157" s="74" t="s">
        <v>1006</v>
      </c>
      <c r="AC1157" s="74" t="s">
        <v>1007</v>
      </c>
      <c r="AD1157" s="74" t="s">
        <v>1016</v>
      </c>
      <c r="AE1157" s="74" t="s">
        <v>1038</v>
      </c>
      <c r="AF1157" s="74">
        <v>7</v>
      </c>
      <c r="AG1157" s="74" t="s">
        <v>1005</v>
      </c>
      <c r="AH1157" s="74">
        <v>0</v>
      </c>
      <c r="AI1157" s="104">
        <v>0</v>
      </c>
    </row>
    <row r="1158" spans="1:35">
      <c r="A1158" s="95">
        <v>1156</v>
      </c>
      <c r="B1158" s="74" t="s">
        <v>56</v>
      </c>
      <c r="C1158" s="74" t="s">
        <v>2110</v>
      </c>
      <c r="D1158" s="74" t="s">
        <v>2110</v>
      </c>
      <c r="E1158" s="99" t="str">
        <f>HYPERLINK("[映雪.xlsx]类型!B39",'类型（5）'!$C$39)</f>
        <v>狙撃手</v>
      </c>
      <c r="F1158" s="74" t="s">
        <v>1001</v>
      </c>
      <c r="G1158" s="74" t="s">
        <v>1002</v>
      </c>
      <c r="H1158" s="74">
        <v>1334</v>
      </c>
      <c r="I1158" s="74">
        <v>1334</v>
      </c>
      <c r="J1158" s="74">
        <v>143</v>
      </c>
      <c r="K1158" s="74">
        <v>56</v>
      </c>
      <c r="L1158" s="74">
        <v>82</v>
      </c>
      <c r="M1158" s="74">
        <v>70</v>
      </c>
      <c r="N1158" s="74">
        <v>67</v>
      </c>
      <c r="O1158" s="74">
        <f t="shared" si="18"/>
        <v>275</v>
      </c>
      <c r="P1158" s="74" t="s">
        <v>1087</v>
      </c>
      <c r="Q1158" s="74">
        <v>100</v>
      </c>
      <c r="R1158" s="74">
        <v>1</v>
      </c>
      <c r="S1158" s="74" t="s">
        <v>1012</v>
      </c>
      <c r="T1158" s="74">
        <v>1546</v>
      </c>
      <c r="U1158" s="74">
        <v>1561</v>
      </c>
      <c r="V1158" s="74">
        <v>1583</v>
      </c>
      <c r="W1158" s="74">
        <v>1615</v>
      </c>
      <c r="X1158" s="74">
        <v>85</v>
      </c>
      <c r="Y1158" s="74">
        <v>75</v>
      </c>
      <c r="Z1158" s="74" t="s">
        <v>1004</v>
      </c>
      <c r="AA1158" s="74" t="s">
        <v>1004</v>
      </c>
      <c r="AB1158" s="74" t="s">
        <v>1006</v>
      </c>
      <c r="AC1158" s="74" t="s">
        <v>1007</v>
      </c>
      <c r="AD1158" s="74" t="s">
        <v>1016</v>
      </c>
      <c r="AE1158" s="74" t="s">
        <v>1017</v>
      </c>
      <c r="AF1158" s="74">
        <v>14</v>
      </c>
      <c r="AG1158" s="74" t="s">
        <v>1005</v>
      </c>
      <c r="AH1158" s="74">
        <v>0</v>
      </c>
      <c r="AI1158" s="104">
        <v>0</v>
      </c>
    </row>
    <row r="1159" spans="1:35">
      <c r="A1159" s="95">
        <v>1157</v>
      </c>
      <c r="B1159" s="74" t="s">
        <v>56</v>
      </c>
      <c r="C1159" s="74" t="s">
        <v>2111</v>
      </c>
      <c r="D1159" s="74" t="s">
        <v>2111</v>
      </c>
      <c r="E1159" s="74" t="str">
        <f>HYPERLINK("[映雪.xlsx]类型!B4",'类型（5）'!$C$4)</f>
        <v>智慧强化</v>
      </c>
      <c r="F1159" s="74" t="s">
        <v>1001</v>
      </c>
      <c r="G1159" s="74" t="s">
        <v>1002</v>
      </c>
      <c r="H1159" s="74">
        <v>1335</v>
      </c>
      <c r="I1159" s="74">
        <v>1335</v>
      </c>
      <c r="J1159" s="74">
        <v>143</v>
      </c>
      <c r="K1159" s="74">
        <v>63</v>
      </c>
      <c r="L1159" s="74">
        <v>45</v>
      </c>
      <c r="M1159" s="74">
        <v>46</v>
      </c>
      <c r="N1159" s="74">
        <v>63</v>
      </c>
      <c r="O1159" s="74">
        <f t="shared" si="18"/>
        <v>217</v>
      </c>
      <c r="P1159" s="74" t="s">
        <v>1058</v>
      </c>
      <c r="Q1159" s="74">
        <v>100</v>
      </c>
      <c r="R1159" s="74">
        <v>1</v>
      </c>
      <c r="S1159" s="74" t="s">
        <v>1012</v>
      </c>
      <c r="T1159" s="74">
        <v>1549</v>
      </c>
      <c r="U1159" s="74">
        <v>1564</v>
      </c>
      <c r="V1159" s="74">
        <v>1583</v>
      </c>
      <c r="W1159" s="74">
        <v>1615</v>
      </c>
      <c r="X1159" s="74">
        <v>85</v>
      </c>
      <c r="Y1159" s="74">
        <v>45</v>
      </c>
      <c r="Z1159" s="74" t="s">
        <v>1004</v>
      </c>
      <c r="AA1159" s="74" t="s">
        <v>1004</v>
      </c>
      <c r="AB1159" s="74" t="s">
        <v>1006</v>
      </c>
      <c r="AC1159" s="74" t="s">
        <v>1007</v>
      </c>
      <c r="AD1159" s="74" t="s">
        <v>1023</v>
      </c>
      <c r="AE1159" s="74" t="s">
        <v>1027</v>
      </c>
      <c r="AF1159" s="74">
        <v>2</v>
      </c>
      <c r="AG1159" s="74" t="s">
        <v>1005</v>
      </c>
      <c r="AH1159" s="74">
        <v>0</v>
      </c>
      <c r="AI1159" s="104">
        <v>0</v>
      </c>
    </row>
    <row r="1160" spans="1:35">
      <c r="A1160" s="95">
        <v>1158</v>
      </c>
      <c r="B1160" s="74" t="s">
        <v>56</v>
      </c>
      <c r="C1160" s="74" t="s">
        <v>2112</v>
      </c>
      <c r="D1160" s="74" t="s">
        <v>2112</v>
      </c>
      <c r="E1160" s="99" t="str">
        <f>HYPERLINK("[映雪.xlsx]类型!B36",'类型（5）'!$C$36)</f>
        <v>文学家</v>
      </c>
      <c r="F1160" s="74" t="s">
        <v>1001</v>
      </c>
      <c r="G1160" s="74" t="s">
        <v>1002</v>
      </c>
      <c r="H1160" s="74">
        <v>1280</v>
      </c>
      <c r="I1160" s="74">
        <v>1280</v>
      </c>
      <c r="J1160" s="74">
        <v>143</v>
      </c>
      <c r="K1160" s="74">
        <v>50</v>
      </c>
      <c r="L1160" s="74">
        <v>26</v>
      </c>
      <c r="M1160" s="74">
        <v>77</v>
      </c>
      <c r="N1160" s="74">
        <v>73</v>
      </c>
      <c r="O1160" s="74">
        <f t="shared" si="18"/>
        <v>226</v>
      </c>
      <c r="P1160" s="74" t="s">
        <v>1031</v>
      </c>
      <c r="Q1160" s="74">
        <v>100</v>
      </c>
      <c r="R1160" s="74">
        <v>1</v>
      </c>
      <c r="S1160" s="74" t="s">
        <v>1012</v>
      </c>
      <c r="T1160" s="74">
        <v>1502</v>
      </c>
      <c r="U1160" s="74">
        <v>1517</v>
      </c>
      <c r="V1160" s="74">
        <v>1582</v>
      </c>
      <c r="W1160" s="74">
        <v>1615</v>
      </c>
      <c r="X1160" s="74">
        <v>93</v>
      </c>
      <c r="Y1160" s="74">
        <v>45</v>
      </c>
      <c r="Z1160" s="74" t="s">
        <v>1004</v>
      </c>
      <c r="AA1160" s="74" t="s">
        <v>1005</v>
      </c>
      <c r="AB1160" s="74" t="s">
        <v>1006</v>
      </c>
      <c r="AC1160" s="74" t="s">
        <v>1062</v>
      </c>
      <c r="AD1160" s="74" t="s">
        <v>1023</v>
      </c>
      <c r="AE1160" s="74" t="s">
        <v>1009</v>
      </c>
      <c r="AF1160" s="74">
        <v>6</v>
      </c>
      <c r="AG1160" s="74" t="s">
        <v>1005</v>
      </c>
      <c r="AH1160" s="74">
        <v>0</v>
      </c>
      <c r="AI1160" s="104">
        <v>0</v>
      </c>
    </row>
    <row r="1161" spans="1:35">
      <c r="A1161" s="95">
        <v>1159</v>
      </c>
      <c r="B1161" s="74" t="s">
        <v>56</v>
      </c>
      <c r="C1161" s="74" t="s">
        <v>610</v>
      </c>
      <c r="D1161" s="74" t="s">
        <v>610</v>
      </c>
      <c r="E1161" s="99" t="str">
        <f>HYPERLINK("[映雪.xlsx]类型!B26",'类型（5）'!$C$26)</f>
        <v>剑豪</v>
      </c>
      <c r="F1161" s="74" t="s">
        <v>1001</v>
      </c>
      <c r="G1161" s="74" t="s">
        <v>1002</v>
      </c>
      <c r="H1161" s="74">
        <v>1127</v>
      </c>
      <c r="I1161" s="74">
        <v>1127</v>
      </c>
      <c r="J1161" s="74">
        <v>143</v>
      </c>
      <c r="K1161" s="74">
        <v>79</v>
      </c>
      <c r="L1161" s="74">
        <v>78</v>
      </c>
      <c r="M1161" s="74">
        <v>72</v>
      </c>
      <c r="N1161" s="74">
        <v>72</v>
      </c>
      <c r="O1161" s="74">
        <f t="shared" si="18"/>
        <v>301</v>
      </c>
      <c r="P1161" s="74" t="s">
        <v>1046</v>
      </c>
      <c r="Q1161" s="74">
        <v>100</v>
      </c>
      <c r="R1161" s="74">
        <v>1</v>
      </c>
      <c r="S1161" s="74" t="s">
        <v>1012</v>
      </c>
      <c r="T1161" s="74">
        <v>1531</v>
      </c>
      <c r="U1161" s="74">
        <v>1546</v>
      </c>
      <c r="V1161" s="74">
        <v>1605</v>
      </c>
      <c r="W1161" s="74">
        <v>1615</v>
      </c>
      <c r="X1161" s="74">
        <v>98</v>
      </c>
      <c r="Y1161" s="74">
        <v>45</v>
      </c>
      <c r="Z1161" s="74" t="s">
        <v>1004</v>
      </c>
      <c r="AA1161" s="74" t="s">
        <v>1005</v>
      </c>
      <c r="AB1161" s="74" t="s">
        <v>1006</v>
      </c>
      <c r="AC1161" s="74" t="s">
        <v>1007</v>
      </c>
      <c r="AD1161" s="74" t="s">
        <v>1008</v>
      </c>
      <c r="AE1161" s="74" t="s">
        <v>1017</v>
      </c>
      <c r="AF1161" s="74">
        <v>9</v>
      </c>
      <c r="AG1161" s="74" t="s">
        <v>1005</v>
      </c>
      <c r="AH1161" s="74">
        <v>0</v>
      </c>
      <c r="AI1161" s="104">
        <v>0</v>
      </c>
    </row>
    <row r="1162" spans="1:35">
      <c r="A1162" s="95">
        <v>1160</v>
      </c>
      <c r="B1162" s="74" t="s">
        <v>56</v>
      </c>
      <c r="C1162" s="74" t="s">
        <v>2113</v>
      </c>
      <c r="D1162" s="74" t="s">
        <v>2113</v>
      </c>
      <c r="E1162" s="96" t="str">
        <f>HYPERLINK("[映雪.xlsx]类型!B48",'类型（5）'!$C$48)</f>
        <v>键</v>
      </c>
      <c r="F1162" s="74" t="s">
        <v>1001</v>
      </c>
      <c r="G1162" s="74" t="s">
        <v>1002</v>
      </c>
      <c r="H1162" s="74">
        <v>1332</v>
      </c>
      <c r="I1162" s="74">
        <v>1332</v>
      </c>
      <c r="J1162" s="74">
        <v>143</v>
      </c>
      <c r="K1162" s="74">
        <v>41</v>
      </c>
      <c r="L1162" s="74">
        <v>61</v>
      </c>
      <c r="M1162" s="74">
        <v>52</v>
      </c>
      <c r="N1162" s="74">
        <v>53</v>
      </c>
      <c r="O1162" s="74">
        <f t="shared" si="18"/>
        <v>207</v>
      </c>
      <c r="P1162" s="74" t="s">
        <v>1026</v>
      </c>
      <c r="Q1162" s="74">
        <v>100</v>
      </c>
      <c r="R1162" s="74">
        <v>1</v>
      </c>
      <c r="S1162" s="74" t="s">
        <v>1012</v>
      </c>
      <c r="T1162" s="74">
        <v>1528</v>
      </c>
      <c r="U1162" s="74">
        <v>1543</v>
      </c>
      <c r="V1162" s="74">
        <v>1587</v>
      </c>
      <c r="W1162" s="74">
        <v>1615</v>
      </c>
      <c r="X1162" s="74">
        <v>40</v>
      </c>
      <c r="Y1162" s="74">
        <v>75</v>
      </c>
      <c r="Z1162" s="74" t="s">
        <v>1004</v>
      </c>
      <c r="AA1162" s="74" t="s">
        <v>1005</v>
      </c>
      <c r="AB1162" s="74" t="s">
        <v>1006</v>
      </c>
      <c r="AC1162" s="74" t="s">
        <v>1007</v>
      </c>
      <c r="AD1162" s="74" t="s">
        <v>1023</v>
      </c>
      <c r="AE1162" s="74" t="s">
        <v>1027</v>
      </c>
      <c r="AF1162" s="74">
        <v>6</v>
      </c>
      <c r="AG1162" s="74" t="s">
        <v>1005</v>
      </c>
      <c r="AH1162" s="74">
        <v>0</v>
      </c>
      <c r="AI1162" s="104">
        <v>0</v>
      </c>
    </row>
    <row r="1163" spans="1:35">
      <c r="A1163" s="95">
        <v>1161</v>
      </c>
      <c r="B1163" s="74"/>
      <c r="C1163" s="74" t="s">
        <v>2114</v>
      </c>
      <c r="D1163" s="74" t="s">
        <v>2114</v>
      </c>
      <c r="E1163" s="74" t="str">
        <f>HYPERLINK("[映雪.xlsx]类型!B35",'类型（5）'!$C$35)</f>
        <v>刺客</v>
      </c>
      <c r="F1163" s="74" t="s">
        <v>1098</v>
      </c>
      <c r="G1163" s="74" t="s">
        <v>1002</v>
      </c>
      <c r="H1163" s="74">
        <v>1129</v>
      </c>
      <c r="I1163" s="74">
        <v>1129</v>
      </c>
      <c r="J1163" s="74">
        <v>452</v>
      </c>
      <c r="K1163" s="74">
        <v>58</v>
      </c>
      <c r="L1163" s="74">
        <v>76</v>
      </c>
      <c r="M1163" s="74">
        <v>61</v>
      </c>
      <c r="N1163" s="74">
        <v>77</v>
      </c>
      <c r="O1163" s="74">
        <f t="shared" si="18"/>
        <v>272</v>
      </c>
      <c r="P1163" s="74" t="s">
        <v>1069</v>
      </c>
      <c r="Q1163" s="74">
        <v>1843</v>
      </c>
      <c r="R1163" s="74">
        <v>0</v>
      </c>
      <c r="S1163" s="74"/>
      <c r="T1163" s="74">
        <v>1519</v>
      </c>
      <c r="U1163" s="74">
        <v>1534</v>
      </c>
      <c r="V1163" s="74">
        <v>1552</v>
      </c>
      <c r="W1163" s="74">
        <v>0</v>
      </c>
      <c r="X1163" s="74">
        <v>60</v>
      </c>
      <c r="Y1163" s="74">
        <v>16</v>
      </c>
      <c r="Z1163" s="74" t="s">
        <v>1004</v>
      </c>
      <c r="AA1163" s="74" t="s">
        <v>1004</v>
      </c>
      <c r="AB1163" s="74" t="s">
        <v>1006</v>
      </c>
      <c r="AC1163" s="74" t="s">
        <v>1007</v>
      </c>
      <c r="AD1163" s="74" t="s">
        <v>1008</v>
      </c>
      <c r="AE1163" s="74" t="s">
        <v>1038</v>
      </c>
      <c r="AF1163" s="74">
        <v>5</v>
      </c>
      <c r="AG1163" s="74" t="s">
        <v>1005</v>
      </c>
      <c r="AH1163" s="74">
        <v>0</v>
      </c>
      <c r="AI1163" s="104">
        <v>0</v>
      </c>
    </row>
    <row r="1164" spans="1:35">
      <c r="A1164" s="95">
        <v>1162</v>
      </c>
      <c r="B1164" s="74" t="s">
        <v>154</v>
      </c>
      <c r="C1164" s="74" t="s">
        <v>539</v>
      </c>
      <c r="D1164" s="74" t="s">
        <v>539</v>
      </c>
      <c r="E1164" s="74" t="str">
        <f>HYPERLINK("[映雪.xlsx]类型!B6",'类型（5）'!$C$6)</f>
        <v>统御全能</v>
      </c>
      <c r="F1164" s="74" t="s">
        <v>1001</v>
      </c>
      <c r="G1164" s="74" t="s">
        <v>1002</v>
      </c>
      <c r="H1164" s="74">
        <v>1193</v>
      </c>
      <c r="I1164" s="74">
        <v>1193</v>
      </c>
      <c r="J1164" s="74">
        <v>420</v>
      </c>
      <c r="K1164" s="74">
        <v>75</v>
      </c>
      <c r="L1164" s="74">
        <v>44</v>
      </c>
      <c r="M1164" s="74">
        <v>57</v>
      </c>
      <c r="N1164" s="74">
        <v>32</v>
      </c>
      <c r="O1164" s="74">
        <f t="shared" si="18"/>
        <v>208</v>
      </c>
      <c r="P1164" s="74" t="s">
        <v>1046</v>
      </c>
      <c r="Q1164" s="74">
        <v>100</v>
      </c>
      <c r="R1164" s="74">
        <v>1</v>
      </c>
      <c r="S1164" s="74" t="s">
        <v>1012</v>
      </c>
      <c r="T1164" s="74">
        <v>1556</v>
      </c>
      <c r="U1164" s="74">
        <v>1571</v>
      </c>
      <c r="V1164" s="74">
        <v>1634</v>
      </c>
      <c r="W1164" s="74">
        <v>1615</v>
      </c>
      <c r="X1164" s="74">
        <v>60</v>
      </c>
      <c r="Y1164" s="74">
        <v>25</v>
      </c>
      <c r="Z1164" s="74" t="s">
        <v>1004</v>
      </c>
      <c r="AA1164" s="74" t="s">
        <v>1005</v>
      </c>
      <c r="AB1164" s="74" t="s">
        <v>1006</v>
      </c>
      <c r="AC1164" s="74" t="s">
        <v>1007</v>
      </c>
      <c r="AD1164" s="74" t="s">
        <v>1008</v>
      </c>
      <c r="AE1164" s="74" t="s">
        <v>1009</v>
      </c>
      <c r="AF1164" s="74">
        <v>7</v>
      </c>
      <c r="AG1164" s="74" t="s">
        <v>1004</v>
      </c>
      <c r="AH1164" s="74">
        <v>0</v>
      </c>
      <c r="AI1164" s="104">
        <v>0</v>
      </c>
    </row>
    <row r="1165" spans="1:35">
      <c r="A1165" s="95">
        <v>1163</v>
      </c>
      <c r="B1165" s="74"/>
      <c r="C1165" s="74" t="s">
        <v>2115</v>
      </c>
      <c r="D1165" s="74" t="s">
        <v>2115</v>
      </c>
      <c r="E1165" s="74" t="str">
        <f>HYPERLINK("[映雪.xlsx]类型!B6",'类型（5）'!$C$6)</f>
        <v>统御全能</v>
      </c>
      <c r="F1165" s="74" t="s">
        <v>1098</v>
      </c>
      <c r="G1165" s="74" t="s">
        <v>1002</v>
      </c>
      <c r="H1165" s="74">
        <v>1194</v>
      </c>
      <c r="I1165" s="74">
        <v>1194</v>
      </c>
      <c r="J1165" s="74">
        <v>453</v>
      </c>
      <c r="K1165" s="74">
        <v>76</v>
      </c>
      <c r="L1165" s="74">
        <v>63</v>
      </c>
      <c r="M1165" s="74">
        <v>58</v>
      </c>
      <c r="N1165" s="74">
        <v>74</v>
      </c>
      <c r="O1165" s="74">
        <f t="shared" si="18"/>
        <v>271</v>
      </c>
      <c r="P1165" s="74" t="s">
        <v>1047</v>
      </c>
      <c r="Q1165" s="74">
        <v>1400</v>
      </c>
      <c r="R1165" s="74">
        <v>0</v>
      </c>
      <c r="S1165" s="74"/>
      <c r="T1165" s="74">
        <v>1546</v>
      </c>
      <c r="U1165" s="74">
        <v>1561</v>
      </c>
      <c r="V1165" s="74">
        <v>1623</v>
      </c>
      <c r="W1165" s="74">
        <v>0</v>
      </c>
      <c r="X1165" s="74">
        <v>62</v>
      </c>
      <c r="Y1165" s="74">
        <v>17</v>
      </c>
      <c r="Z1165" s="74" t="s">
        <v>1004</v>
      </c>
      <c r="AA1165" s="74" t="s">
        <v>1005</v>
      </c>
      <c r="AB1165" s="74" t="s">
        <v>1006</v>
      </c>
      <c r="AC1165" s="74" t="s">
        <v>1311</v>
      </c>
      <c r="AD1165" s="74" t="s">
        <v>1008</v>
      </c>
      <c r="AE1165" s="74" t="s">
        <v>1013</v>
      </c>
      <c r="AF1165" s="74">
        <v>6</v>
      </c>
      <c r="AG1165" s="74" t="s">
        <v>1004</v>
      </c>
      <c r="AH1165" s="74">
        <v>0</v>
      </c>
      <c r="AI1165" s="104">
        <v>0</v>
      </c>
    </row>
    <row r="1166" spans="1:35">
      <c r="A1166" s="95">
        <v>1164</v>
      </c>
      <c r="B1166" s="74" t="s">
        <v>56</v>
      </c>
      <c r="C1166" s="74" t="s">
        <v>2116</v>
      </c>
      <c r="D1166" s="74" t="s">
        <v>2116</v>
      </c>
      <c r="E1166" s="74" t="str">
        <f>HYPERLINK("[映雪.xlsx]类型!B6",'类型（5）'!$C$6)</f>
        <v>统御全能</v>
      </c>
      <c r="F1166" s="74" t="s">
        <v>1001</v>
      </c>
      <c r="G1166" s="74" t="s">
        <v>1002</v>
      </c>
      <c r="H1166" s="74">
        <v>1255</v>
      </c>
      <c r="I1166" s="74">
        <v>1255</v>
      </c>
      <c r="J1166" s="74">
        <v>143</v>
      </c>
      <c r="K1166" s="74">
        <v>66</v>
      </c>
      <c r="L1166" s="74">
        <v>68</v>
      </c>
      <c r="M1166" s="74">
        <v>53</v>
      </c>
      <c r="N1166" s="74">
        <v>45</v>
      </c>
      <c r="O1166" s="74">
        <f t="shared" si="18"/>
        <v>232</v>
      </c>
      <c r="P1166" s="74" t="s">
        <v>1060</v>
      </c>
      <c r="Q1166" s="74">
        <v>100</v>
      </c>
      <c r="R1166" s="74">
        <v>1</v>
      </c>
      <c r="S1166" s="74" t="s">
        <v>1012</v>
      </c>
      <c r="T1166" s="74">
        <v>1493</v>
      </c>
      <c r="U1166" s="74">
        <v>1508</v>
      </c>
      <c r="V1166" s="74">
        <v>1560</v>
      </c>
      <c r="W1166" s="74">
        <v>1615</v>
      </c>
      <c r="X1166" s="74">
        <v>25</v>
      </c>
      <c r="Y1166" s="74">
        <v>20</v>
      </c>
      <c r="Z1166" s="74" t="s">
        <v>1004</v>
      </c>
      <c r="AA1166" s="74" t="s">
        <v>1005</v>
      </c>
      <c r="AB1166" s="74" t="s">
        <v>1006</v>
      </c>
      <c r="AC1166" s="74" t="s">
        <v>1007</v>
      </c>
      <c r="AD1166" s="74" t="s">
        <v>1023</v>
      </c>
      <c r="AE1166" s="74" t="s">
        <v>1009</v>
      </c>
      <c r="AF1166" s="74">
        <v>10</v>
      </c>
      <c r="AG1166" s="74" t="s">
        <v>1005</v>
      </c>
      <c r="AH1166" s="74">
        <v>0</v>
      </c>
      <c r="AI1166" s="104">
        <v>0</v>
      </c>
    </row>
    <row r="1167" spans="1:35">
      <c r="A1167" s="95">
        <v>1165</v>
      </c>
      <c r="B1167" s="74" t="s">
        <v>56</v>
      </c>
      <c r="C1167" s="74" t="s">
        <v>2117</v>
      </c>
      <c r="D1167" s="74" t="s">
        <v>2117</v>
      </c>
      <c r="E1167" s="74" t="str">
        <f>HYPERLINK("[映雪.xlsx]类型!B9",'类型（5）'!$C$9)</f>
        <v>家政全能</v>
      </c>
      <c r="F1167" s="74" t="s">
        <v>1001</v>
      </c>
      <c r="G1167" s="74" t="s">
        <v>1002</v>
      </c>
      <c r="H1167" s="74">
        <v>1256</v>
      </c>
      <c r="I1167" s="74">
        <v>1256</v>
      </c>
      <c r="J1167" s="74">
        <v>143</v>
      </c>
      <c r="K1167" s="74">
        <v>61</v>
      </c>
      <c r="L1167" s="74">
        <v>56</v>
      </c>
      <c r="M1167" s="74">
        <v>55</v>
      </c>
      <c r="N1167" s="74">
        <v>76</v>
      </c>
      <c r="O1167" s="74">
        <f t="shared" si="18"/>
        <v>248</v>
      </c>
      <c r="P1167" s="74" t="s">
        <v>1049</v>
      </c>
      <c r="Q1167" s="74">
        <v>100</v>
      </c>
      <c r="R1167" s="74">
        <v>1</v>
      </c>
      <c r="S1167" s="74" t="s">
        <v>1012</v>
      </c>
      <c r="T1167" s="74">
        <v>1509</v>
      </c>
      <c r="U1167" s="74">
        <v>1524</v>
      </c>
      <c r="V1167" s="74">
        <v>1558</v>
      </c>
      <c r="W1167" s="74">
        <v>1615</v>
      </c>
      <c r="X1167" s="74">
        <v>30</v>
      </c>
      <c r="Y1167" s="74">
        <v>20</v>
      </c>
      <c r="Z1167" s="74" t="s">
        <v>1004</v>
      </c>
      <c r="AA1167" s="74" t="s">
        <v>1005</v>
      </c>
      <c r="AB1167" s="74" t="s">
        <v>1006</v>
      </c>
      <c r="AC1167" s="74" t="s">
        <v>1148</v>
      </c>
      <c r="AD1167" s="74" t="s">
        <v>1008</v>
      </c>
      <c r="AE1167" s="74" t="s">
        <v>1027</v>
      </c>
      <c r="AF1167" s="74">
        <v>5</v>
      </c>
      <c r="AG1167" s="74" t="s">
        <v>1005</v>
      </c>
      <c r="AH1167" s="74">
        <v>0</v>
      </c>
      <c r="AI1167" s="104">
        <v>0</v>
      </c>
    </row>
    <row r="1168" spans="1:35">
      <c r="A1168" s="95">
        <v>1166</v>
      </c>
      <c r="B1168" s="74" t="s">
        <v>160</v>
      </c>
      <c r="C1168" s="74" t="s">
        <v>536</v>
      </c>
      <c r="D1168" s="74" t="s">
        <v>536</v>
      </c>
      <c r="E1168" s="96" t="str">
        <f>HYPERLINK("[映雪.xlsx]类型!B15",'类型（5）'!$C$15)</f>
        <v>巫女</v>
      </c>
      <c r="F1168" s="74" t="s">
        <v>1001</v>
      </c>
      <c r="G1168" s="74" t="s">
        <v>1002</v>
      </c>
      <c r="H1168" s="74">
        <v>1134</v>
      </c>
      <c r="I1168" s="74">
        <v>1134</v>
      </c>
      <c r="J1168" s="74">
        <v>20</v>
      </c>
      <c r="K1168" s="74">
        <v>76</v>
      </c>
      <c r="L1168" s="74">
        <v>73</v>
      </c>
      <c r="M1168" s="74">
        <v>72</v>
      </c>
      <c r="N1168" s="74">
        <v>68</v>
      </c>
      <c r="O1168" s="74">
        <f t="shared" si="18"/>
        <v>289</v>
      </c>
      <c r="P1168" s="74" t="s">
        <v>1019</v>
      </c>
      <c r="Q1168" s="74">
        <v>100</v>
      </c>
      <c r="R1168" s="74">
        <v>2</v>
      </c>
      <c r="S1168" s="74" t="s">
        <v>1012</v>
      </c>
      <c r="T1168" s="74">
        <v>1514</v>
      </c>
      <c r="U1168" s="74">
        <v>1534</v>
      </c>
      <c r="V1168" s="74">
        <v>1583</v>
      </c>
      <c r="W1168" s="74">
        <v>1615</v>
      </c>
      <c r="X1168" s="74">
        <v>25</v>
      </c>
      <c r="Y1168" s="74">
        <v>56</v>
      </c>
      <c r="Z1168" s="74" t="s">
        <v>1004</v>
      </c>
      <c r="AA1168" s="74" t="s">
        <v>1004</v>
      </c>
      <c r="AB1168" s="74" t="s">
        <v>1006</v>
      </c>
      <c r="AC1168" s="74" t="s">
        <v>1007</v>
      </c>
      <c r="AD1168" s="74" t="s">
        <v>1008</v>
      </c>
      <c r="AE1168" s="74" t="s">
        <v>1027</v>
      </c>
      <c r="AF1168" s="74">
        <v>14</v>
      </c>
      <c r="AG1168" s="74" t="s">
        <v>1005</v>
      </c>
      <c r="AH1168" s="74">
        <v>0</v>
      </c>
      <c r="AI1168" s="104">
        <v>38</v>
      </c>
    </row>
    <row r="1169" spans="1:35">
      <c r="A1169" s="95">
        <v>1167</v>
      </c>
      <c r="B1169" s="74" t="s">
        <v>160</v>
      </c>
      <c r="C1169" s="74" t="s">
        <v>2118</v>
      </c>
      <c r="D1169" s="74" t="s">
        <v>2118</v>
      </c>
      <c r="E1169" s="99" t="str">
        <f>HYPERLINK("[映雪.xlsx]类型!B26",'类型（5）'!$C$26)</f>
        <v>剑豪</v>
      </c>
      <c r="F1169" s="74" t="s">
        <v>1001</v>
      </c>
      <c r="G1169" s="74" t="s">
        <v>1002</v>
      </c>
      <c r="H1169" s="74">
        <v>1135</v>
      </c>
      <c r="I1169" s="74">
        <v>1135</v>
      </c>
      <c r="J1169" s="74">
        <v>20</v>
      </c>
      <c r="K1169" s="74">
        <v>64</v>
      </c>
      <c r="L1169" s="74">
        <v>75</v>
      </c>
      <c r="M1169" s="74">
        <v>69</v>
      </c>
      <c r="N1169" s="74">
        <v>74</v>
      </c>
      <c r="O1169" s="74">
        <f t="shared" si="18"/>
        <v>282</v>
      </c>
      <c r="P1169" s="74" t="s">
        <v>1044</v>
      </c>
      <c r="Q1169" s="74">
        <v>100</v>
      </c>
      <c r="R1169" s="74">
        <v>1</v>
      </c>
      <c r="S1169" s="74" t="s">
        <v>1012</v>
      </c>
      <c r="T1169" s="74">
        <v>1523</v>
      </c>
      <c r="U1169" s="74">
        <v>1538</v>
      </c>
      <c r="V1169" s="74">
        <v>1587</v>
      </c>
      <c r="W1169" s="74">
        <v>1615</v>
      </c>
      <c r="X1169" s="74">
        <v>25</v>
      </c>
      <c r="Y1169" s="74">
        <v>56</v>
      </c>
      <c r="Z1169" s="74" t="s">
        <v>1004</v>
      </c>
      <c r="AA1169" s="74" t="s">
        <v>1005</v>
      </c>
      <c r="AB1169" s="74" t="s">
        <v>1006</v>
      </c>
      <c r="AC1169" s="74" t="s">
        <v>1007</v>
      </c>
      <c r="AD1169" s="74" t="s">
        <v>1008</v>
      </c>
      <c r="AE1169" s="74" t="s">
        <v>1024</v>
      </c>
      <c r="AF1169" s="74">
        <v>15</v>
      </c>
      <c r="AG1169" s="74" t="s">
        <v>1005</v>
      </c>
      <c r="AH1169" s="74">
        <v>0</v>
      </c>
      <c r="AI1169" s="104">
        <v>38</v>
      </c>
    </row>
    <row r="1170" spans="1:35">
      <c r="A1170" s="95">
        <v>1168</v>
      </c>
      <c r="B1170" s="74" t="s">
        <v>160</v>
      </c>
      <c r="C1170" s="74" t="s">
        <v>2119</v>
      </c>
      <c r="D1170" s="74" t="s">
        <v>2119</v>
      </c>
      <c r="E1170" s="74" t="str">
        <f>HYPERLINK("[映雪.xlsx]类型!B6",'类型（5）'!$C$6)</f>
        <v>统御全能</v>
      </c>
      <c r="F1170" s="74" t="s">
        <v>1001</v>
      </c>
      <c r="G1170" s="74" t="s">
        <v>1002</v>
      </c>
      <c r="H1170" s="74">
        <v>1254</v>
      </c>
      <c r="I1170" s="74">
        <v>1254</v>
      </c>
      <c r="J1170" s="74">
        <v>20</v>
      </c>
      <c r="K1170" s="74">
        <v>50</v>
      </c>
      <c r="L1170" s="74">
        <v>55</v>
      </c>
      <c r="M1170" s="74">
        <v>60</v>
      </c>
      <c r="N1170" s="74">
        <v>74</v>
      </c>
      <c r="O1170" s="74">
        <f t="shared" si="18"/>
        <v>239</v>
      </c>
      <c r="P1170" s="74" t="s">
        <v>1064</v>
      </c>
      <c r="Q1170" s="74">
        <v>100</v>
      </c>
      <c r="R1170" s="74">
        <v>1</v>
      </c>
      <c r="S1170" s="74" t="s">
        <v>1012</v>
      </c>
      <c r="T1170" s="74">
        <v>1511</v>
      </c>
      <c r="U1170" s="74">
        <v>1526</v>
      </c>
      <c r="V1170" s="74">
        <v>1560</v>
      </c>
      <c r="W1170" s="74">
        <v>1615</v>
      </c>
      <c r="X1170" s="74">
        <v>30</v>
      </c>
      <c r="Y1170" s="74">
        <v>56</v>
      </c>
      <c r="Z1170" s="74" t="s">
        <v>1004</v>
      </c>
      <c r="AA1170" s="74" t="s">
        <v>1005</v>
      </c>
      <c r="AB1170" s="74" t="s">
        <v>1006</v>
      </c>
      <c r="AC1170" s="74" t="s">
        <v>1007</v>
      </c>
      <c r="AD1170" s="74" t="s">
        <v>1008</v>
      </c>
      <c r="AE1170" s="74" t="s">
        <v>1027</v>
      </c>
      <c r="AF1170" s="74">
        <v>13</v>
      </c>
      <c r="AG1170" s="74" t="s">
        <v>1004</v>
      </c>
      <c r="AH1170" s="74">
        <v>0</v>
      </c>
      <c r="AI1170" s="104">
        <v>38</v>
      </c>
    </row>
    <row r="1171" spans="1:35">
      <c r="A1171" s="95">
        <v>1169</v>
      </c>
      <c r="B1171" s="74" t="s">
        <v>160</v>
      </c>
      <c r="C1171" s="74" t="s">
        <v>2120</v>
      </c>
      <c r="D1171" s="74" t="s">
        <v>2120</v>
      </c>
      <c r="E1171" s="74" t="str">
        <f>HYPERLINK("[映雪.xlsx]类型!B7",'类型（5）'!$C$7)</f>
        <v>武勇全能</v>
      </c>
      <c r="F1171" s="74" t="s">
        <v>1001</v>
      </c>
      <c r="G1171" s="74" t="s">
        <v>1002</v>
      </c>
      <c r="H1171" s="74">
        <v>1133</v>
      </c>
      <c r="I1171" s="74">
        <v>1133</v>
      </c>
      <c r="J1171" s="74">
        <v>20</v>
      </c>
      <c r="K1171" s="74">
        <v>49</v>
      </c>
      <c r="L1171" s="74">
        <v>60</v>
      </c>
      <c r="M1171" s="74">
        <v>59</v>
      </c>
      <c r="N1171" s="74">
        <v>53</v>
      </c>
      <c r="O1171" s="74">
        <f t="shared" si="18"/>
        <v>221</v>
      </c>
      <c r="P1171" s="74" t="s">
        <v>1074</v>
      </c>
      <c r="Q1171" s="74">
        <v>100</v>
      </c>
      <c r="R1171" s="74">
        <v>1</v>
      </c>
      <c r="S1171" s="74" t="s">
        <v>1012</v>
      </c>
      <c r="T1171" s="74">
        <v>1503</v>
      </c>
      <c r="U1171" s="74">
        <v>1518</v>
      </c>
      <c r="V1171" s="74">
        <v>1552</v>
      </c>
      <c r="W1171" s="74">
        <v>1615</v>
      </c>
      <c r="X1171" s="74">
        <v>82</v>
      </c>
      <c r="Y1171" s="74">
        <v>56</v>
      </c>
      <c r="Z1171" s="74" t="s">
        <v>1004</v>
      </c>
      <c r="AA1171" s="74" t="s">
        <v>1004</v>
      </c>
      <c r="AB1171" s="74" t="s">
        <v>1006</v>
      </c>
      <c r="AC1171" s="74" t="s">
        <v>1007</v>
      </c>
      <c r="AD1171" s="74" t="s">
        <v>1023</v>
      </c>
      <c r="AE1171" s="74" t="s">
        <v>1013</v>
      </c>
      <c r="AF1171" s="74">
        <v>10</v>
      </c>
      <c r="AG1171" s="74" t="s">
        <v>1004</v>
      </c>
      <c r="AH1171" s="74">
        <v>0</v>
      </c>
      <c r="AI1171" s="104">
        <v>38</v>
      </c>
    </row>
    <row r="1172" spans="1:35">
      <c r="A1172" s="95">
        <v>1170</v>
      </c>
      <c r="B1172" s="74" t="s">
        <v>160</v>
      </c>
      <c r="C1172" s="74" t="s">
        <v>2121</v>
      </c>
      <c r="D1172" s="74" t="s">
        <v>2121</v>
      </c>
      <c r="E1172" s="96" t="str">
        <f>HYPERLINK("[映雪.xlsx]类型!B16",'类型（5）'!$C$16)</f>
        <v>神明</v>
      </c>
      <c r="F1172" s="74" t="s">
        <v>1001</v>
      </c>
      <c r="G1172" s="74" t="s">
        <v>1002</v>
      </c>
      <c r="H1172" s="74">
        <v>1136</v>
      </c>
      <c r="I1172" s="74">
        <v>1136</v>
      </c>
      <c r="J1172" s="74">
        <v>20</v>
      </c>
      <c r="K1172" s="74">
        <v>24</v>
      </c>
      <c r="L1172" s="74">
        <v>44</v>
      </c>
      <c r="M1172" s="74">
        <v>55</v>
      </c>
      <c r="N1172" s="74">
        <v>37</v>
      </c>
      <c r="O1172" s="74">
        <f t="shared" si="18"/>
        <v>160</v>
      </c>
      <c r="P1172" s="74" t="s">
        <v>1082</v>
      </c>
      <c r="Q1172" s="74">
        <v>100</v>
      </c>
      <c r="R1172" s="74">
        <v>1</v>
      </c>
      <c r="S1172" s="74" t="s">
        <v>1012</v>
      </c>
      <c r="T1172" s="74">
        <v>1497</v>
      </c>
      <c r="U1172" s="74">
        <v>1512</v>
      </c>
      <c r="V1172" s="74">
        <v>1554</v>
      </c>
      <c r="W1172" s="74">
        <v>1615</v>
      </c>
      <c r="X1172" s="74">
        <v>48</v>
      </c>
      <c r="Y1172" s="74">
        <v>56</v>
      </c>
      <c r="Z1172" s="74" t="s">
        <v>1004</v>
      </c>
      <c r="AA1172" s="74" t="s">
        <v>1005</v>
      </c>
      <c r="AB1172" s="74" t="s">
        <v>1006</v>
      </c>
      <c r="AC1172" s="74" t="s">
        <v>1062</v>
      </c>
      <c r="AD1172" s="74" t="s">
        <v>1023</v>
      </c>
      <c r="AE1172" s="74" t="s">
        <v>1027</v>
      </c>
      <c r="AF1172" s="74">
        <v>2</v>
      </c>
      <c r="AG1172" s="74" t="s">
        <v>1004</v>
      </c>
      <c r="AH1172" s="74">
        <v>0</v>
      </c>
      <c r="AI1172" s="104">
        <v>38</v>
      </c>
    </row>
    <row r="1173" spans="1:35">
      <c r="A1173" s="95">
        <v>1171</v>
      </c>
      <c r="B1173" s="74" t="s">
        <v>160</v>
      </c>
      <c r="C1173" s="74" t="s">
        <v>2122</v>
      </c>
      <c r="D1173" s="74" t="s">
        <v>2122</v>
      </c>
      <c r="E1173" s="74" t="str">
        <f>HYPERLINK("[映雪.xlsx]类型!B1",'类型（5）'!$C$1)</f>
        <v>均衡</v>
      </c>
      <c r="F1173" s="74" t="s">
        <v>1001</v>
      </c>
      <c r="G1173" s="74" t="s">
        <v>1002</v>
      </c>
      <c r="H1173" s="74">
        <v>1258</v>
      </c>
      <c r="I1173" s="74">
        <v>1258</v>
      </c>
      <c r="J1173" s="74">
        <v>20</v>
      </c>
      <c r="K1173" s="74">
        <v>58</v>
      </c>
      <c r="L1173" s="74">
        <v>50</v>
      </c>
      <c r="M1173" s="74">
        <v>41</v>
      </c>
      <c r="N1173" s="74">
        <v>52</v>
      </c>
      <c r="O1173" s="74">
        <f t="shared" si="18"/>
        <v>201</v>
      </c>
      <c r="P1173" s="74" t="s">
        <v>1060</v>
      </c>
      <c r="Q1173" s="74">
        <v>100</v>
      </c>
      <c r="R1173" s="74">
        <v>1</v>
      </c>
      <c r="S1173" s="74" t="s">
        <v>1012</v>
      </c>
      <c r="T1173" s="74">
        <v>1510</v>
      </c>
      <c r="U1173" s="74">
        <v>1525</v>
      </c>
      <c r="V1173" s="74">
        <v>1559</v>
      </c>
      <c r="W1173" s="74">
        <v>1615</v>
      </c>
      <c r="X1173" s="74">
        <v>87</v>
      </c>
      <c r="Y1173" s="74">
        <v>56</v>
      </c>
      <c r="Z1173" s="74" t="s">
        <v>1004</v>
      </c>
      <c r="AA1173" s="74" t="s">
        <v>1005</v>
      </c>
      <c r="AB1173" s="74" t="s">
        <v>1006</v>
      </c>
      <c r="AC1173" s="74" t="s">
        <v>1007</v>
      </c>
      <c r="AD1173" s="74" t="s">
        <v>1023</v>
      </c>
      <c r="AE1173" s="74" t="s">
        <v>1027</v>
      </c>
      <c r="AF1173" s="74">
        <v>7</v>
      </c>
      <c r="AG1173" s="74" t="s">
        <v>1004</v>
      </c>
      <c r="AH1173" s="74">
        <v>0</v>
      </c>
      <c r="AI1173" s="104">
        <v>38</v>
      </c>
    </row>
    <row r="1174" spans="1:35">
      <c r="A1174" s="95">
        <v>1172</v>
      </c>
      <c r="B1174" s="74"/>
      <c r="C1174" s="74" t="s">
        <v>2123</v>
      </c>
      <c r="D1174" s="74" t="s">
        <v>2123</v>
      </c>
      <c r="E1174" s="74" t="str">
        <f>HYPERLINK("[映雪.xlsx]类型!B4",'类型（5）'!$C$4)</f>
        <v>智慧强化</v>
      </c>
      <c r="F1174" s="74"/>
      <c r="G1174" s="74" t="s">
        <v>1002</v>
      </c>
      <c r="H1174" s="74">
        <v>1137</v>
      </c>
      <c r="I1174" s="74">
        <v>1137</v>
      </c>
      <c r="J1174" s="74">
        <v>1000</v>
      </c>
      <c r="K1174" s="74">
        <v>34</v>
      </c>
      <c r="L1174" s="74">
        <v>19</v>
      </c>
      <c r="M1174" s="74">
        <v>61</v>
      </c>
      <c r="N1174" s="74">
        <v>68</v>
      </c>
      <c r="O1174" s="74">
        <f t="shared" si="18"/>
        <v>182</v>
      </c>
      <c r="P1174" s="74" t="s">
        <v>1049</v>
      </c>
      <c r="Q1174" s="74">
        <v>100</v>
      </c>
      <c r="R1174" s="74">
        <v>1</v>
      </c>
      <c r="S1174" s="74"/>
      <c r="T1174" s="74">
        <v>1509</v>
      </c>
      <c r="U1174" s="74">
        <v>1524</v>
      </c>
      <c r="V1174" s="74">
        <v>1553</v>
      </c>
      <c r="W1174" s="74">
        <v>1615</v>
      </c>
      <c r="X1174" s="74">
        <v>15</v>
      </c>
      <c r="Y1174" s="74">
        <v>15</v>
      </c>
      <c r="Z1174" s="74" t="s">
        <v>1004</v>
      </c>
      <c r="AA1174" s="74" t="s">
        <v>1005</v>
      </c>
      <c r="AB1174" s="74" t="s">
        <v>1006</v>
      </c>
      <c r="AC1174" s="74" t="s">
        <v>1007</v>
      </c>
      <c r="AD1174" s="74" t="s">
        <v>1008</v>
      </c>
      <c r="AE1174" s="74" t="s">
        <v>1027</v>
      </c>
      <c r="AF1174" s="74">
        <v>4</v>
      </c>
      <c r="AG1174" s="74" t="s">
        <v>1004</v>
      </c>
      <c r="AH1174" s="74">
        <v>0</v>
      </c>
      <c r="AI1174" s="104">
        <v>0</v>
      </c>
    </row>
    <row r="1175" spans="1:35">
      <c r="A1175" s="95">
        <v>1173</v>
      </c>
      <c r="B1175" s="74" t="s">
        <v>154</v>
      </c>
      <c r="C1175" s="74" t="s">
        <v>2124</v>
      </c>
      <c r="D1175" s="74" t="s">
        <v>2124</v>
      </c>
      <c r="E1175" s="74" t="str">
        <f>HYPERLINK("[映雪.xlsx]类型!B1",'类型（5）'!$C$1)</f>
        <v>均衡</v>
      </c>
      <c r="F1175" s="74" t="s">
        <v>1001</v>
      </c>
      <c r="G1175" s="74" t="s">
        <v>1002</v>
      </c>
      <c r="H1175" s="74">
        <v>1138</v>
      </c>
      <c r="I1175" s="74">
        <v>1138</v>
      </c>
      <c r="J1175" s="74">
        <v>421</v>
      </c>
      <c r="K1175" s="74">
        <v>44</v>
      </c>
      <c r="L1175" s="74">
        <v>70</v>
      </c>
      <c r="M1175" s="74">
        <v>63</v>
      </c>
      <c r="N1175" s="74">
        <v>70</v>
      </c>
      <c r="O1175" s="74">
        <f t="shared" si="18"/>
        <v>247</v>
      </c>
      <c r="P1175" s="74" t="s">
        <v>1049</v>
      </c>
      <c r="Q1175" s="74">
        <v>100</v>
      </c>
      <c r="R1175" s="74">
        <v>1</v>
      </c>
      <c r="S1175" s="74" t="s">
        <v>1012</v>
      </c>
      <c r="T1175" s="74">
        <v>1503</v>
      </c>
      <c r="U1175" s="74">
        <v>1518</v>
      </c>
      <c r="V1175" s="74">
        <v>1552</v>
      </c>
      <c r="W1175" s="74">
        <v>1615</v>
      </c>
      <c r="X1175" s="74">
        <v>19</v>
      </c>
      <c r="Y1175" s="74">
        <v>50</v>
      </c>
      <c r="Z1175" s="74" t="s">
        <v>1004</v>
      </c>
      <c r="AA1175" s="74" t="s">
        <v>1005</v>
      </c>
      <c r="AB1175" s="74" t="s">
        <v>1006</v>
      </c>
      <c r="AC1175" s="74" t="s">
        <v>1007</v>
      </c>
      <c r="AD1175" s="74" t="s">
        <v>1023</v>
      </c>
      <c r="AE1175" s="74" t="s">
        <v>1013</v>
      </c>
      <c r="AF1175" s="74">
        <v>8</v>
      </c>
      <c r="AG1175" s="74" t="s">
        <v>1004</v>
      </c>
      <c r="AH1175" s="74">
        <v>0</v>
      </c>
      <c r="AI1175" s="104">
        <v>0</v>
      </c>
    </row>
    <row r="1176" spans="1:35">
      <c r="A1176" s="95">
        <v>1174</v>
      </c>
      <c r="B1176" s="74" t="s">
        <v>154</v>
      </c>
      <c r="C1176" s="74" t="s">
        <v>2125</v>
      </c>
      <c r="D1176" s="74" t="s">
        <v>2125</v>
      </c>
      <c r="E1176" s="74" t="str">
        <f>HYPERLINK("[映雪.xlsx]类型!B40",'类型（5）'!$C$40)</f>
        <v>中二</v>
      </c>
      <c r="F1176" s="74" t="s">
        <v>1001</v>
      </c>
      <c r="G1176" s="74" t="s">
        <v>1002</v>
      </c>
      <c r="H1176" s="74">
        <v>1202</v>
      </c>
      <c r="I1176" s="74">
        <v>1202</v>
      </c>
      <c r="J1176" s="74">
        <v>421</v>
      </c>
      <c r="K1176" s="74">
        <v>71</v>
      </c>
      <c r="L1176" s="74">
        <v>72</v>
      </c>
      <c r="M1176" s="74">
        <v>70</v>
      </c>
      <c r="N1176" s="74">
        <v>56</v>
      </c>
      <c r="O1176" s="74">
        <f t="shared" si="18"/>
        <v>269</v>
      </c>
      <c r="P1176" s="74" t="s">
        <v>1036</v>
      </c>
      <c r="Q1176" s="74">
        <v>100</v>
      </c>
      <c r="R1176" s="74">
        <v>2</v>
      </c>
      <c r="S1176" s="74" t="s">
        <v>1012</v>
      </c>
      <c r="T1176" s="74">
        <v>1539</v>
      </c>
      <c r="U1176" s="74">
        <v>1554</v>
      </c>
      <c r="V1176" s="74">
        <v>1602</v>
      </c>
      <c r="W1176" s="74">
        <v>1615</v>
      </c>
      <c r="X1176" s="74">
        <v>19</v>
      </c>
      <c r="Y1176" s="74">
        <v>50</v>
      </c>
      <c r="Z1176" s="74" t="s">
        <v>1004</v>
      </c>
      <c r="AA1176" s="74" t="s">
        <v>1004</v>
      </c>
      <c r="AB1176" s="74" t="s">
        <v>1006</v>
      </c>
      <c r="AC1176" s="74" t="s">
        <v>1007</v>
      </c>
      <c r="AD1176" s="74" t="s">
        <v>1008</v>
      </c>
      <c r="AE1176" s="74" t="s">
        <v>1024</v>
      </c>
      <c r="AF1176" s="74">
        <v>13</v>
      </c>
      <c r="AG1176" s="74" t="s">
        <v>1004</v>
      </c>
      <c r="AH1176" s="74">
        <v>0</v>
      </c>
      <c r="AI1176" s="104">
        <v>0</v>
      </c>
    </row>
    <row r="1177" spans="1:35">
      <c r="A1177" s="95">
        <v>1175</v>
      </c>
      <c r="B1177" s="74"/>
      <c r="C1177" s="74" t="s">
        <v>2126</v>
      </c>
      <c r="D1177" s="74" t="s">
        <v>2126</v>
      </c>
      <c r="E1177" s="99" t="str">
        <f>HYPERLINK("[映雪.xlsx]类型!B31",'类型（5）'!$C$31)</f>
        <v>后宫王</v>
      </c>
      <c r="F1177" s="74"/>
      <c r="G1177" s="74" t="s">
        <v>1002</v>
      </c>
      <c r="H1177" s="74">
        <v>1344</v>
      </c>
      <c r="I1177" s="74">
        <v>1344</v>
      </c>
      <c r="J1177" s="74">
        <v>1002</v>
      </c>
      <c r="K1177" s="74">
        <v>80</v>
      </c>
      <c r="L1177" s="74">
        <v>86</v>
      </c>
      <c r="M1177" s="74">
        <v>70</v>
      </c>
      <c r="N1177" s="74">
        <v>58</v>
      </c>
      <c r="O1177" s="74">
        <f t="shared" si="18"/>
        <v>294</v>
      </c>
      <c r="P1177" s="74" t="s">
        <v>1079</v>
      </c>
      <c r="Q1177" s="74">
        <v>100</v>
      </c>
      <c r="R1177" s="74">
        <v>3</v>
      </c>
      <c r="S1177" s="74"/>
      <c r="T1177" s="74">
        <v>1535</v>
      </c>
      <c r="U1177" s="74">
        <v>1550</v>
      </c>
      <c r="V1177" s="74">
        <v>1604</v>
      </c>
      <c r="W1177" s="74">
        <v>1615</v>
      </c>
      <c r="X1177" s="74">
        <v>94</v>
      </c>
      <c r="Y1177" s="74">
        <v>10</v>
      </c>
      <c r="Z1177" s="74" t="s">
        <v>1004</v>
      </c>
      <c r="AA1177" s="74" t="s">
        <v>1005</v>
      </c>
      <c r="AB1177" s="74" t="s">
        <v>1006</v>
      </c>
      <c r="AC1177" s="74" t="s">
        <v>1007</v>
      </c>
      <c r="AD1177" s="74" t="s">
        <v>1016</v>
      </c>
      <c r="AE1177" s="74" t="s">
        <v>1027</v>
      </c>
      <c r="AF1177" s="74">
        <v>6</v>
      </c>
      <c r="AG1177" s="74" t="s">
        <v>1004</v>
      </c>
      <c r="AH1177" s="74">
        <v>0</v>
      </c>
      <c r="AI1177" s="104">
        <v>0</v>
      </c>
    </row>
    <row r="1178" spans="1:35">
      <c r="A1178" s="95">
        <v>1176</v>
      </c>
      <c r="B1178" s="74" t="s">
        <v>56</v>
      </c>
      <c r="C1178" s="74" t="s">
        <v>2127</v>
      </c>
      <c r="D1178" s="74" t="s">
        <v>2127</v>
      </c>
      <c r="E1178" s="96" t="str">
        <f>HYPERLINK("[映雪.xlsx]类型!B24",'类型（5）'!$C$24)</f>
        <v>艺术家</v>
      </c>
      <c r="F1178" s="74" t="s">
        <v>1001</v>
      </c>
      <c r="G1178" s="74" t="s">
        <v>1002</v>
      </c>
      <c r="H1178" s="74">
        <v>1201</v>
      </c>
      <c r="I1178" s="74">
        <v>1201</v>
      </c>
      <c r="J1178" s="74">
        <v>402</v>
      </c>
      <c r="K1178" s="74">
        <v>68</v>
      </c>
      <c r="L1178" s="74">
        <v>54</v>
      </c>
      <c r="M1178" s="74">
        <v>69</v>
      </c>
      <c r="N1178" s="74">
        <v>64</v>
      </c>
      <c r="O1178" s="74">
        <f t="shared" si="18"/>
        <v>255</v>
      </c>
      <c r="P1178" s="74" t="s">
        <v>1079</v>
      </c>
      <c r="Q1178" s="74">
        <v>100</v>
      </c>
      <c r="R1178" s="74">
        <v>1</v>
      </c>
      <c r="S1178" s="74" t="s">
        <v>1012</v>
      </c>
      <c r="T1178" s="74">
        <v>1540</v>
      </c>
      <c r="U1178" s="74">
        <v>1555</v>
      </c>
      <c r="V1178" s="74">
        <v>1614</v>
      </c>
      <c r="W1178" s="74">
        <v>1615</v>
      </c>
      <c r="X1178" s="74">
        <v>99</v>
      </c>
      <c r="Y1178" s="74">
        <v>75</v>
      </c>
      <c r="Z1178" s="74" t="s">
        <v>1004</v>
      </c>
      <c r="AA1178" s="74" t="s">
        <v>1004</v>
      </c>
      <c r="AB1178" s="74" t="s">
        <v>1006</v>
      </c>
      <c r="AC1178" s="74" t="s">
        <v>1148</v>
      </c>
      <c r="AD1178" s="74" t="s">
        <v>1023</v>
      </c>
      <c r="AE1178" s="74" t="s">
        <v>1027</v>
      </c>
      <c r="AF1178" s="74">
        <v>11</v>
      </c>
      <c r="AG1178" s="74" t="s">
        <v>1004</v>
      </c>
      <c r="AH1178" s="74">
        <v>0</v>
      </c>
      <c r="AI1178" s="104">
        <v>0</v>
      </c>
    </row>
    <row r="1179" spans="1:35">
      <c r="A1179" s="95">
        <v>1177</v>
      </c>
      <c r="B1179" s="74" t="s">
        <v>56</v>
      </c>
      <c r="C1179" s="74" t="s">
        <v>2128</v>
      </c>
      <c r="D1179" s="74" t="s">
        <v>2128</v>
      </c>
      <c r="E1179" s="74" t="str">
        <f>HYPERLINK("[映雪.xlsx]类型!B9",'类型（5）'!$C$9)</f>
        <v>家政全能</v>
      </c>
      <c r="F1179" s="74" t="s">
        <v>1001</v>
      </c>
      <c r="G1179" s="74" t="s">
        <v>1002</v>
      </c>
      <c r="H1179" s="74">
        <v>1140</v>
      </c>
      <c r="I1179" s="74">
        <v>1140</v>
      </c>
      <c r="J1179" s="74">
        <v>402</v>
      </c>
      <c r="K1179" s="74">
        <v>51</v>
      </c>
      <c r="L1179" s="74">
        <v>50</v>
      </c>
      <c r="M1179" s="74">
        <v>58</v>
      </c>
      <c r="N1179" s="74">
        <v>76</v>
      </c>
      <c r="O1179" s="74">
        <f t="shared" si="18"/>
        <v>235</v>
      </c>
      <c r="P1179" s="74" t="s">
        <v>1058</v>
      </c>
      <c r="Q1179" s="74">
        <v>100</v>
      </c>
      <c r="R1179" s="74">
        <v>1</v>
      </c>
      <c r="S1179" s="74" t="s">
        <v>1012</v>
      </c>
      <c r="T1179" s="74">
        <v>1523</v>
      </c>
      <c r="U1179" s="74">
        <v>1538</v>
      </c>
      <c r="V1179" s="74">
        <v>1577</v>
      </c>
      <c r="W1179" s="74">
        <v>1615</v>
      </c>
      <c r="X1179" s="74">
        <v>89</v>
      </c>
      <c r="Y1179" s="74">
        <v>75</v>
      </c>
      <c r="Z1179" s="74" t="s">
        <v>1004</v>
      </c>
      <c r="AA1179" s="74" t="s">
        <v>1005</v>
      </c>
      <c r="AB1179" s="74" t="s">
        <v>1006</v>
      </c>
      <c r="AC1179" s="74" t="s">
        <v>1007</v>
      </c>
      <c r="AD1179" s="74" t="s">
        <v>1008</v>
      </c>
      <c r="AE1179" s="74" t="s">
        <v>1027</v>
      </c>
      <c r="AF1179" s="74">
        <v>4</v>
      </c>
      <c r="AG1179" s="74" t="s">
        <v>1004</v>
      </c>
      <c r="AH1179" s="74">
        <v>0</v>
      </c>
      <c r="AI1179" s="104">
        <v>0</v>
      </c>
    </row>
    <row r="1180" spans="1:35">
      <c r="A1180" s="95">
        <v>1178</v>
      </c>
      <c r="B1180" s="74" t="s">
        <v>56</v>
      </c>
      <c r="C1180" s="74" t="s">
        <v>2129</v>
      </c>
      <c r="D1180" s="74" t="s">
        <v>2129</v>
      </c>
      <c r="E1180" s="74" t="str">
        <f>HYPERLINK("[映雪.xlsx]类型!B4",'类型（5）'!$C$4)</f>
        <v>智慧强化</v>
      </c>
      <c r="F1180" s="74" t="s">
        <v>1001</v>
      </c>
      <c r="G1180" s="74" t="s">
        <v>1002</v>
      </c>
      <c r="H1180" s="74">
        <v>1141</v>
      </c>
      <c r="I1180" s="74">
        <v>1141</v>
      </c>
      <c r="J1180" s="74">
        <v>402</v>
      </c>
      <c r="K1180" s="74">
        <v>46</v>
      </c>
      <c r="L1180" s="74">
        <v>21</v>
      </c>
      <c r="M1180" s="74">
        <v>72</v>
      </c>
      <c r="N1180" s="74">
        <v>46</v>
      </c>
      <c r="O1180" s="74">
        <f t="shared" si="18"/>
        <v>185</v>
      </c>
      <c r="P1180" s="74" t="s">
        <v>1019</v>
      </c>
      <c r="Q1180" s="74">
        <v>100</v>
      </c>
      <c r="R1180" s="74">
        <v>1</v>
      </c>
      <c r="S1180" s="74" t="s">
        <v>1012</v>
      </c>
      <c r="T1180" s="74">
        <v>1513</v>
      </c>
      <c r="U1180" s="74">
        <v>1528</v>
      </c>
      <c r="V1180" s="74">
        <v>1560</v>
      </c>
      <c r="W1180" s="74">
        <v>1615</v>
      </c>
      <c r="X1180" s="74">
        <v>88</v>
      </c>
      <c r="Y1180" s="74">
        <v>75</v>
      </c>
      <c r="Z1180" s="74" t="s">
        <v>1004</v>
      </c>
      <c r="AA1180" s="74" t="s">
        <v>1005</v>
      </c>
      <c r="AB1180" s="74" t="s">
        <v>1006</v>
      </c>
      <c r="AC1180" s="74" t="s">
        <v>1007</v>
      </c>
      <c r="AD1180" s="74" t="s">
        <v>1008</v>
      </c>
      <c r="AE1180" s="74" t="s">
        <v>1027</v>
      </c>
      <c r="AF1180" s="74">
        <v>6</v>
      </c>
      <c r="AG1180" s="74" t="s">
        <v>1004</v>
      </c>
      <c r="AH1180" s="74">
        <v>0</v>
      </c>
      <c r="AI1180" s="104">
        <v>0</v>
      </c>
    </row>
    <row r="1181" spans="1:35">
      <c r="A1181" s="95">
        <v>1179</v>
      </c>
      <c r="B1181" s="74" t="s">
        <v>154</v>
      </c>
      <c r="C1181" s="74" t="s">
        <v>154</v>
      </c>
      <c r="D1181" s="74" t="s">
        <v>154</v>
      </c>
      <c r="E1181" s="74" t="str">
        <f>HYPERLINK("[映雪.xlsx]类型!B56",'类型（5）'!$C$56)</f>
        <v>嘉依卡</v>
      </c>
      <c r="F1181" s="74" t="s">
        <v>1001</v>
      </c>
      <c r="G1181" s="74" t="s">
        <v>1002</v>
      </c>
      <c r="H1181" s="74">
        <v>1261</v>
      </c>
      <c r="I1181" s="74">
        <v>1261</v>
      </c>
      <c r="J1181" s="74">
        <v>108</v>
      </c>
      <c r="K1181" s="74">
        <v>66</v>
      </c>
      <c r="L1181" s="74">
        <v>78</v>
      </c>
      <c r="M1181" s="74">
        <v>78</v>
      </c>
      <c r="N1181" s="74">
        <v>27</v>
      </c>
      <c r="O1181" s="74">
        <f t="shared" si="18"/>
        <v>249</v>
      </c>
      <c r="P1181" s="74" t="s">
        <v>1087</v>
      </c>
      <c r="Q1181" s="74">
        <v>10200</v>
      </c>
      <c r="R1181" s="74">
        <v>6</v>
      </c>
      <c r="S1181" s="74" t="s">
        <v>4</v>
      </c>
      <c r="T1181" s="74">
        <v>1514</v>
      </c>
      <c r="U1181" s="74">
        <v>1529</v>
      </c>
      <c r="V1181" s="74">
        <v>1573</v>
      </c>
      <c r="W1181" s="74">
        <v>1615</v>
      </c>
      <c r="X1181" s="74">
        <v>31</v>
      </c>
      <c r="Y1181" s="74">
        <v>25</v>
      </c>
      <c r="Z1181" s="74" t="s">
        <v>1004</v>
      </c>
      <c r="AA1181" s="74" t="s">
        <v>1005</v>
      </c>
      <c r="AB1181" s="74" t="s">
        <v>1006</v>
      </c>
      <c r="AC1181" s="74" t="s">
        <v>1007</v>
      </c>
      <c r="AD1181" s="74" t="s">
        <v>1008</v>
      </c>
      <c r="AE1181" s="74" t="s">
        <v>1020</v>
      </c>
      <c r="AF1181" s="74">
        <v>11</v>
      </c>
      <c r="AG1181" s="74" t="s">
        <v>1005</v>
      </c>
      <c r="AH1181" s="74">
        <v>0</v>
      </c>
      <c r="AI1181" s="104">
        <v>41</v>
      </c>
    </row>
    <row r="1182" spans="1:35">
      <c r="A1182" s="95">
        <v>1180</v>
      </c>
      <c r="B1182" s="74" t="s">
        <v>154</v>
      </c>
      <c r="C1182" s="74" t="s">
        <v>2130</v>
      </c>
      <c r="D1182" s="74" t="s">
        <v>2130</v>
      </c>
      <c r="E1182" s="74" t="str">
        <f>HYPERLINK("[映雪.xlsx]类型!B35",'类型（5）'!$C$35)</f>
        <v>刺客</v>
      </c>
      <c r="F1182" s="74" t="s">
        <v>1001</v>
      </c>
      <c r="G1182" s="74" t="s">
        <v>1002</v>
      </c>
      <c r="H1182" s="74">
        <v>1262</v>
      </c>
      <c r="I1182" s="74">
        <v>1262</v>
      </c>
      <c r="J1182" s="74">
        <v>108</v>
      </c>
      <c r="K1182" s="74">
        <v>51</v>
      </c>
      <c r="L1182" s="74">
        <v>71</v>
      </c>
      <c r="M1182" s="74">
        <v>57</v>
      </c>
      <c r="N1182" s="74">
        <v>78</v>
      </c>
      <c r="O1182" s="74">
        <f t="shared" si="18"/>
        <v>257</v>
      </c>
      <c r="P1182" s="74" t="s">
        <v>1036</v>
      </c>
      <c r="Q1182" s="74">
        <v>100</v>
      </c>
      <c r="R1182" s="74">
        <v>1</v>
      </c>
      <c r="S1182" s="74" t="s">
        <v>1012</v>
      </c>
      <c r="T1182" s="74">
        <v>1499</v>
      </c>
      <c r="U1182" s="74">
        <v>1514</v>
      </c>
      <c r="V1182" s="74">
        <v>1576</v>
      </c>
      <c r="W1182" s="74">
        <v>1615</v>
      </c>
      <c r="X1182" s="74">
        <v>38</v>
      </c>
      <c r="Y1182" s="74">
        <v>47</v>
      </c>
      <c r="Z1182" s="74" t="s">
        <v>1004</v>
      </c>
      <c r="AA1182" s="74" t="s">
        <v>1004</v>
      </c>
      <c r="AB1182" s="74" t="s">
        <v>1006</v>
      </c>
      <c r="AC1182" s="74" t="s">
        <v>1007</v>
      </c>
      <c r="AD1182" s="74" t="s">
        <v>1008</v>
      </c>
      <c r="AE1182" s="74" t="s">
        <v>1017</v>
      </c>
      <c r="AF1182" s="74">
        <v>6</v>
      </c>
      <c r="AG1182" s="74" t="s">
        <v>1004</v>
      </c>
      <c r="AH1182" s="74">
        <v>0</v>
      </c>
      <c r="AI1182" s="104">
        <v>41</v>
      </c>
    </row>
    <row r="1183" spans="1:35">
      <c r="A1183" s="95">
        <v>1181</v>
      </c>
      <c r="B1183" s="74" t="s">
        <v>154</v>
      </c>
      <c r="C1183" s="74" t="s">
        <v>2131</v>
      </c>
      <c r="D1183" s="74" t="s">
        <v>2131</v>
      </c>
      <c r="E1183" s="74" t="str">
        <f>HYPERLINK("[映雪.xlsx]类型!B14",'类型（5）'!$C$14)</f>
        <v>永生</v>
      </c>
      <c r="F1183" s="74" t="s">
        <v>1001</v>
      </c>
      <c r="G1183" s="74" t="s">
        <v>1002</v>
      </c>
      <c r="H1183" s="74">
        <v>1296</v>
      </c>
      <c r="I1183" s="74">
        <v>1296</v>
      </c>
      <c r="J1183" s="74">
        <v>108</v>
      </c>
      <c r="K1183" s="74">
        <v>33</v>
      </c>
      <c r="L1183" s="74">
        <v>83</v>
      </c>
      <c r="M1183" s="74">
        <v>22</v>
      </c>
      <c r="N1183" s="74">
        <v>19</v>
      </c>
      <c r="O1183" s="74">
        <f t="shared" si="18"/>
        <v>157</v>
      </c>
      <c r="P1183" s="74" t="s">
        <v>1067</v>
      </c>
      <c r="Q1183" s="74">
        <v>100</v>
      </c>
      <c r="R1183" s="74">
        <v>1</v>
      </c>
      <c r="S1183" s="74" t="s">
        <v>1012</v>
      </c>
      <c r="T1183" s="74">
        <v>1516</v>
      </c>
      <c r="U1183" s="74">
        <v>1531</v>
      </c>
      <c r="V1183" s="74">
        <v>1570</v>
      </c>
      <c r="W1183" s="74">
        <v>1615</v>
      </c>
      <c r="X1183" s="74">
        <v>87</v>
      </c>
      <c r="Y1183" s="74">
        <v>75</v>
      </c>
      <c r="Z1183" s="74" t="s">
        <v>1004</v>
      </c>
      <c r="AA1183" s="74" t="s">
        <v>1004</v>
      </c>
      <c r="AB1183" s="74" t="s">
        <v>1006</v>
      </c>
      <c r="AC1183" s="74" t="s">
        <v>1007</v>
      </c>
      <c r="AD1183" s="74" t="s">
        <v>1008</v>
      </c>
      <c r="AE1183" s="74" t="s">
        <v>1020</v>
      </c>
      <c r="AF1183" s="74">
        <v>8</v>
      </c>
      <c r="AG1183" s="74" t="s">
        <v>1004</v>
      </c>
      <c r="AH1183" s="74">
        <v>0</v>
      </c>
      <c r="AI1183" s="104">
        <v>41</v>
      </c>
    </row>
    <row r="1184" spans="1:35">
      <c r="A1184" s="95">
        <v>1182</v>
      </c>
      <c r="B1184" s="74" t="s">
        <v>154</v>
      </c>
      <c r="C1184" s="74" t="s">
        <v>2132</v>
      </c>
      <c r="D1184" s="74" t="s">
        <v>2132</v>
      </c>
      <c r="E1184" s="96" t="str">
        <f>HYPERLINK("[映雪.xlsx]类型!B10",'类型（5）'!$C$10)</f>
        <v>学者</v>
      </c>
      <c r="F1184" s="74" t="s">
        <v>1001</v>
      </c>
      <c r="G1184" s="74" t="s">
        <v>1002</v>
      </c>
      <c r="H1184" s="74">
        <v>1263</v>
      </c>
      <c r="I1184" s="74">
        <v>1263</v>
      </c>
      <c r="J1184" s="74">
        <v>108</v>
      </c>
      <c r="K1184" s="74">
        <v>63</v>
      </c>
      <c r="L1184" s="74">
        <v>48</v>
      </c>
      <c r="M1184" s="74">
        <v>72</v>
      </c>
      <c r="N1184" s="74">
        <v>55</v>
      </c>
      <c r="O1184" s="74">
        <f t="shared" si="18"/>
        <v>238</v>
      </c>
      <c r="P1184" s="74" t="s">
        <v>1019</v>
      </c>
      <c r="Q1184" s="74">
        <v>100</v>
      </c>
      <c r="R1184" s="74">
        <v>1</v>
      </c>
      <c r="S1184" s="74" t="s">
        <v>1012</v>
      </c>
      <c r="T1184" s="74">
        <v>1516</v>
      </c>
      <c r="U1184" s="74">
        <v>1531</v>
      </c>
      <c r="V1184" s="74">
        <v>1573</v>
      </c>
      <c r="W1184" s="74">
        <v>1615</v>
      </c>
      <c r="X1184" s="74">
        <v>51</v>
      </c>
      <c r="Y1184" s="74">
        <v>47</v>
      </c>
      <c r="Z1184" s="74" t="s">
        <v>1004</v>
      </c>
      <c r="AA1184" s="74" t="s">
        <v>1004</v>
      </c>
      <c r="AB1184" s="74" t="s">
        <v>1006</v>
      </c>
      <c r="AC1184" s="74" t="s">
        <v>1007</v>
      </c>
      <c r="AD1184" s="74" t="s">
        <v>1008</v>
      </c>
      <c r="AE1184" s="74" t="s">
        <v>1013</v>
      </c>
      <c r="AF1184" s="74">
        <v>6</v>
      </c>
      <c r="AG1184" s="74" t="s">
        <v>1004</v>
      </c>
      <c r="AH1184" s="74">
        <v>0</v>
      </c>
      <c r="AI1184" s="104">
        <v>41</v>
      </c>
    </row>
    <row r="1185" spans="1:35">
      <c r="A1185" s="95">
        <v>1183</v>
      </c>
      <c r="B1185" s="74" t="s">
        <v>154</v>
      </c>
      <c r="C1185" s="74" t="s">
        <v>2133</v>
      </c>
      <c r="D1185" s="74" t="s">
        <v>2133</v>
      </c>
      <c r="E1185" s="74" t="str">
        <f>HYPERLINK("[映雪.xlsx]类型!B38",'类型（5）'!$C$38)</f>
        <v>战士</v>
      </c>
      <c r="F1185" s="74" t="s">
        <v>1001</v>
      </c>
      <c r="G1185" s="74" t="s">
        <v>1002</v>
      </c>
      <c r="H1185" s="74">
        <v>1142</v>
      </c>
      <c r="I1185" s="74">
        <v>1142</v>
      </c>
      <c r="J1185" s="74">
        <v>108</v>
      </c>
      <c r="K1185" s="74">
        <v>55</v>
      </c>
      <c r="L1185" s="74">
        <v>70</v>
      </c>
      <c r="M1185" s="74">
        <v>51</v>
      </c>
      <c r="N1185" s="74">
        <v>48</v>
      </c>
      <c r="O1185" s="74">
        <f t="shared" si="18"/>
        <v>224</v>
      </c>
      <c r="P1185" s="74" t="s">
        <v>1072</v>
      </c>
      <c r="Q1185" s="74">
        <v>100</v>
      </c>
      <c r="R1185" s="74">
        <v>1</v>
      </c>
      <c r="S1185" s="74" t="s">
        <v>1012</v>
      </c>
      <c r="T1185" s="74">
        <v>1527</v>
      </c>
      <c r="U1185" s="74">
        <v>1542</v>
      </c>
      <c r="V1185" s="74">
        <v>1576</v>
      </c>
      <c r="W1185" s="74">
        <v>1615</v>
      </c>
      <c r="X1185" s="74">
        <v>53</v>
      </c>
      <c r="Y1185" s="74">
        <v>47</v>
      </c>
      <c r="Z1185" s="74" t="s">
        <v>1004</v>
      </c>
      <c r="AA1185" s="74" t="s">
        <v>1004</v>
      </c>
      <c r="AB1185" s="74" t="s">
        <v>1006</v>
      </c>
      <c r="AC1185" s="74" t="s">
        <v>1007</v>
      </c>
      <c r="AD1185" s="74" t="s">
        <v>1023</v>
      </c>
      <c r="AE1185" s="74" t="s">
        <v>1013</v>
      </c>
      <c r="AF1185" s="74">
        <v>12</v>
      </c>
      <c r="AG1185" s="74" t="s">
        <v>1004</v>
      </c>
      <c r="AH1185" s="74">
        <v>0</v>
      </c>
      <c r="AI1185" s="104">
        <v>41</v>
      </c>
    </row>
    <row r="1186" spans="1:35">
      <c r="A1186" s="95">
        <v>1184</v>
      </c>
      <c r="B1186" s="74" t="s">
        <v>154</v>
      </c>
      <c r="C1186" s="74" t="s">
        <v>2134</v>
      </c>
      <c r="D1186" s="74" t="s">
        <v>2134</v>
      </c>
      <c r="E1186" s="74" t="str">
        <f>HYPERLINK("[映雪.xlsx]类型!B3",'类型（5）'!$C$3)</f>
        <v>武勇强化</v>
      </c>
      <c r="F1186" s="74" t="s">
        <v>1001</v>
      </c>
      <c r="G1186" s="74" t="s">
        <v>1002</v>
      </c>
      <c r="H1186" s="74">
        <v>1289</v>
      </c>
      <c r="I1186" s="74">
        <v>1289</v>
      </c>
      <c r="J1186" s="74">
        <v>108</v>
      </c>
      <c r="K1186" s="74">
        <v>36</v>
      </c>
      <c r="L1186" s="74">
        <v>74</v>
      </c>
      <c r="M1186" s="74">
        <v>57</v>
      </c>
      <c r="N1186" s="74">
        <v>58</v>
      </c>
      <c r="O1186" s="74">
        <f t="shared" si="18"/>
        <v>225</v>
      </c>
      <c r="P1186" s="74" t="s">
        <v>1085</v>
      </c>
      <c r="Q1186" s="74">
        <v>100</v>
      </c>
      <c r="R1186" s="74">
        <v>1</v>
      </c>
      <c r="S1186" s="74" t="s">
        <v>1012</v>
      </c>
      <c r="T1186" s="74">
        <v>1494</v>
      </c>
      <c r="U1186" s="74">
        <v>1509</v>
      </c>
      <c r="V1186" s="74">
        <v>1551</v>
      </c>
      <c r="W1186" s="74">
        <v>1615</v>
      </c>
      <c r="X1186" s="74">
        <v>65</v>
      </c>
      <c r="Y1186" s="74">
        <v>25</v>
      </c>
      <c r="Z1186" s="74" t="s">
        <v>1004</v>
      </c>
      <c r="AA1186" s="74" t="s">
        <v>1005</v>
      </c>
      <c r="AB1186" s="74" t="s">
        <v>1006</v>
      </c>
      <c r="AC1186" s="74" t="s">
        <v>1062</v>
      </c>
      <c r="AD1186" s="74" t="s">
        <v>1008</v>
      </c>
      <c r="AE1186" s="74" t="s">
        <v>1038</v>
      </c>
      <c r="AF1186" s="74">
        <v>14</v>
      </c>
      <c r="AG1186" s="74" t="s">
        <v>1005</v>
      </c>
      <c r="AH1186" s="74">
        <v>0</v>
      </c>
      <c r="AI1186" s="104">
        <v>41</v>
      </c>
    </row>
    <row r="1187" spans="1:35">
      <c r="A1187" s="95">
        <v>1185</v>
      </c>
      <c r="B1187" s="74" t="s">
        <v>154</v>
      </c>
      <c r="C1187" s="74" t="s">
        <v>2135</v>
      </c>
      <c r="D1187" s="74" t="s">
        <v>2135</v>
      </c>
      <c r="E1187" s="74" t="str">
        <f>HYPERLINK("[映雪.xlsx]类型!B33",'类型（5）'!$C$33)</f>
        <v>魔女</v>
      </c>
      <c r="F1187" s="74" t="s">
        <v>1001</v>
      </c>
      <c r="G1187" s="74" t="s">
        <v>1002</v>
      </c>
      <c r="H1187" s="74">
        <v>1290</v>
      </c>
      <c r="I1187" s="74">
        <v>1290</v>
      </c>
      <c r="J1187" s="74">
        <v>108</v>
      </c>
      <c r="K1187" s="74">
        <v>25</v>
      </c>
      <c r="L1187" s="74">
        <v>44</v>
      </c>
      <c r="M1187" s="74">
        <v>76</v>
      </c>
      <c r="N1187" s="74">
        <v>61</v>
      </c>
      <c r="O1187" s="74">
        <f t="shared" si="18"/>
        <v>206</v>
      </c>
      <c r="P1187" s="74" t="s">
        <v>1035</v>
      </c>
      <c r="Q1187" s="74">
        <v>100</v>
      </c>
      <c r="R1187" s="74">
        <v>1</v>
      </c>
      <c r="S1187" s="74" t="s">
        <v>1012</v>
      </c>
      <c r="T1187" s="74">
        <v>1514</v>
      </c>
      <c r="U1187" s="74">
        <v>1529</v>
      </c>
      <c r="V1187" s="74">
        <v>1566</v>
      </c>
      <c r="W1187" s="74">
        <v>1615</v>
      </c>
      <c r="X1187" s="74">
        <v>66</v>
      </c>
      <c r="Y1187" s="74">
        <v>75</v>
      </c>
      <c r="Z1187" s="74" t="s">
        <v>1004</v>
      </c>
      <c r="AA1187" s="74" t="s">
        <v>1005</v>
      </c>
      <c r="AB1187" s="74" t="s">
        <v>1006</v>
      </c>
      <c r="AC1187" s="74" t="s">
        <v>1062</v>
      </c>
      <c r="AD1187" s="74" t="s">
        <v>1008</v>
      </c>
      <c r="AE1187" s="74" t="s">
        <v>1009</v>
      </c>
      <c r="AF1187" s="74">
        <v>9</v>
      </c>
      <c r="AG1187" s="74" t="s">
        <v>1004</v>
      </c>
      <c r="AH1187" s="74">
        <v>0</v>
      </c>
      <c r="AI1187" s="104">
        <v>41</v>
      </c>
    </row>
    <row r="1188" spans="1:35">
      <c r="A1188" s="95">
        <v>1186</v>
      </c>
      <c r="B1188" s="74" t="s">
        <v>154</v>
      </c>
      <c r="C1188" s="74" t="s">
        <v>2136</v>
      </c>
      <c r="D1188" s="74" t="s">
        <v>2136</v>
      </c>
      <c r="E1188" s="96" t="str">
        <f>HYPERLINK("[映雪.xlsx]类型!B5",'类型（5）'!$C$5)</f>
        <v>家政强化</v>
      </c>
      <c r="F1188" s="74" t="s">
        <v>1001</v>
      </c>
      <c r="G1188" s="74" t="s">
        <v>1002</v>
      </c>
      <c r="H1188" s="74">
        <v>1349</v>
      </c>
      <c r="I1188" s="74">
        <v>1349</v>
      </c>
      <c r="J1188" s="74">
        <v>420</v>
      </c>
      <c r="K1188" s="74">
        <v>36</v>
      </c>
      <c r="L1188" s="74">
        <v>41</v>
      </c>
      <c r="M1188" s="74">
        <v>59</v>
      </c>
      <c r="N1188" s="74">
        <v>73</v>
      </c>
      <c r="O1188" s="74">
        <f t="shared" si="18"/>
        <v>209</v>
      </c>
      <c r="P1188" s="74" t="s">
        <v>1058</v>
      </c>
      <c r="Q1188" s="74">
        <v>100</v>
      </c>
      <c r="R1188" s="74">
        <v>1</v>
      </c>
      <c r="S1188" s="74" t="s">
        <v>1012</v>
      </c>
      <c r="T1188" s="74">
        <v>1552</v>
      </c>
      <c r="U1188" s="74">
        <v>1567</v>
      </c>
      <c r="V1188" s="74">
        <v>1582</v>
      </c>
      <c r="W1188" s="74">
        <v>1615</v>
      </c>
      <c r="X1188" s="74">
        <v>94</v>
      </c>
      <c r="Y1188" s="74">
        <v>25</v>
      </c>
      <c r="Z1188" s="74" t="s">
        <v>1004</v>
      </c>
      <c r="AA1188" s="74" t="s">
        <v>1005</v>
      </c>
      <c r="AB1188" s="74" t="s">
        <v>1006</v>
      </c>
      <c r="AC1188" s="74" t="s">
        <v>1007</v>
      </c>
      <c r="AD1188" s="74" t="s">
        <v>1008</v>
      </c>
      <c r="AE1188" s="74" t="s">
        <v>1024</v>
      </c>
      <c r="AF1188" s="74">
        <v>4</v>
      </c>
      <c r="AG1188" s="74" t="s">
        <v>1005</v>
      </c>
      <c r="AH1188" s="74">
        <v>0</v>
      </c>
      <c r="AI1188" s="104">
        <v>0</v>
      </c>
    </row>
    <row r="1189" spans="1:35">
      <c r="A1189" s="95">
        <v>1187</v>
      </c>
      <c r="B1189" s="74" t="s">
        <v>26</v>
      </c>
      <c r="C1189" s="74" t="s">
        <v>625</v>
      </c>
      <c r="D1189" s="74" t="s">
        <v>625</v>
      </c>
      <c r="E1189" s="96" t="str">
        <f>HYPERLINK("[映雪.xlsx]类型!B10",'类型（5）'!$C$10)</f>
        <v>学者</v>
      </c>
      <c r="F1189" s="74" t="s">
        <v>1001</v>
      </c>
      <c r="G1189" s="74" t="s">
        <v>1002</v>
      </c>
      <c r="H1189" s="74">
        <v>1147</v>
      </c>
      <c r="I1189" s="74">
        <v>1147</v>
      </c>
      <c r="J1189" s="74">
        <v>408</v>
      </c>
      <c r="K1189" s="74">
        <v>52</v>
      </c>
      <c r="L1189" s="74">
        <v>32</v>
      </c>
      <c r="M1189" s="74">
        <v>81</v>
      </c>
      <c r="N1189" s="74">
        <v>47</v>
      </c>
      <c r="O1189" s="74">
        <f t="shared" si="18"/>
        <v>212</v>
      </c>
      <c r="P1189" s="74" t="s">
        <v>1033</v>
      </c>
      <c r="Q1189" s="74">
        <v>100</v>
      </c>
      <c r="R1189" s="74">
        <v>1</v>
      </c>
      <c r="S1189" s="74" t="s">
        <v>1012</v>
      </c>
      <c r="T1189" s="74">
        <v>1523</v>
      </c>
      <c r="U1189" s="74">
        <v>1538</v>
      </c>
      <c r="V1189" s="74">
        <v>1585</v>
      </c>
      <c r="W1189" s="74">
        <v>1615</v>
      </c>
      <c r="X1189" s="74">
        <v>61</v>
      </c>
      <c r="Y1189" s="74">
        <v>90</v>
      </c>
      <c r="Z1189" s="74" t="s">
        <v>1004</v>
      </c>
      <c r="AA1189" s="74" t="s">
        <v>1004</v>
      </c>
      <c r="AB1189" s="74" t="s">
        <v>1006</v>
      </c>
      <c r="AC1189" s="74" t="s">
        <v>1007</v>
      </c>
      <c r="AD1189" s="74" t="s">
        <v>1016</v>
      </c>
      <c r="AE1189" s="74" t="s">
        <v>1038</v>
      </c>
      <c r="AF1189" s="74">
        <v>12</v>
      </c>
      <c r="AG1189" s="74" t="s">
        <v>1004</v>
      </c>
      <c r="AH1189" s="74">
        <v>0</v>
      </c>
      <c r="AI1189" s="104">
        <v>0</v>
      </c>
    </row>
    <row r="1190" spans="1:35">
      <c r="A1190" s="95">
        <v>1188</v>
      </c>
      <c r="B1190" s="74" t="s">
        <v>26</v>
      </c>
      <c r="C1190" s="74" t="s">
        <v>2137</v>
      </c>
      <c r="D1190" s="74" t="s">
        <v>2137</v>
      </c>
      <c r="E1190" s="99" t="str">
        <f>HYPERLINK("[映雪.xlsx]类型!B26",'类型（5）'!$C$26)</f>
        <v>剑豪</v>
      </c>
      <c r="F1190" s="74" t="s">
        <v>1001</v>
      </c>
      <c r="G1190" s="74" t="s">
        <v>1002</v>
      </c>
      <c r="H1190" s="74">
        <v>1291</v>
      </c>
      <c r="I1190" s="74">
        <v>1291</v>
      </c>
      <c r="J1190" s="74">
        <v>408</v>
      </c>
      <c r="K1190" s="74">
        <v>14</v>
      </c>
      <c r="L1190" s="74">
        <v>84</v>
      </c>
      <c r="M1190" s="74">
        <v>34</v>
      </c>
      <c r="N1190" s="74">
        <v>47</v>
      </c>
      <c r="O1190" s="74">
        <f t="shared" si="18"/>
        <v>179</v>
      </c>
      <c r="P1190" s="74" t="s">
        <v>1069</v>
      </c>
      <c r="Q1190" s="74">
        <v>100</v>
      </c>
      <c r="R1190" s="74">
        <v>1</v>
      </c>
      <c r="S1190" s="74" t="s">
        <v>1012</v>
      </c>
      <c r="T1190" s="74">
        <v>1516</v>
      </c>
      <c r="U1190" s="74">
        <v>1531</v>
      </c>
      <c r="V1190" s="74">
        <v>1575</v>
      </c>
      <c r="W1190" s="74">
        <v>1615</v>
      </c>
      <c r="X1190" s="74">
        <v>73</v>
      </c>
      <c r="Y1190" s="74">
        <v>19</v>
      </c>
      <c r="Z1190" s="74" t="s">
        <v>1004</v>
      </c>
      <c r="AA1190" s="74" t="s">
        <v>1005</v>
      </c>
      <c r="AB1190" s="74" t="s">
        <v>1006</v>
      </c>
      <c r="AC1190" s="74" t="s">
        <v>1007</v>
      </c>
      <c r="AD1190" s="74" t="s">
        <v>1016</v>
      </c>
      <c r="AE1190" s="74" t="s">
        <v>1013</v>
      </c>
      <c r="AF1190" s="74">
        <v>9</v>
      </c>
      <c r="AG1190" s="74" t="s">
        <v>1004</v>
      </c>
      <c r="AH1190" s="74">
        <v>0</v>
      </c>
      <c r="AI1190" s="104">
        <v>0</v>
      </c>
    </row>
    <row r="1191" spans="1:35">
      <c r="A1191" s="95">
        <v>1189</v>
      </c>
      <c r="B1191" s="74" t="s">
        <v>142</v>
      </c>
      <c r="C1191" s="74" t="s">
        <v>2138</v>
      </c>
      <c r="D1191" s="74" t="s">
        <v>2138</v>
      </c>
      <c r="E1191" s="96" t="str">
        <f>HYPERLINK("[映雪.xlsx]类型!B24",'类型（5）'!$C$24)</f>
        <v>艺术家</v>
      </c>
      <c r="F1191" s="74" t="s">
        <v>1001</v>
      </c>
      <c r="G1191" s="74" t="s">
        <v>1002</v>
      </c>
      <c r="H1191" s="74">
        <v>1227</v>
      </c>
      <c r="I1191" s="74">
        <v>1227</v>
      </c>
      <c r="J1191" s="74">
        <v>187</v>
      </c>
      <c r="K1191" s="74">
        <v>62</v>
      </c>
      <c r="L1191" s="74">
        <v>33</v>
      </c>
      <c r="M1191" s="74">
        <v>50</v>
      </c>
      <c r="N1191" s="74">
        <v>66</v>
      </c>
      <c r="O1191" s="74">
        <f t="shared" si="18"/>
        <v>211</v>
      </c>
      <c r="P1191" s="74" t="s">
        <v>1031</v>
      </c>
      <c r="Q1191" s="74">
        <v>100</v>
      </c>
      <c r="R1191" s="74">
        <v>2</v>
      </c>
      <c r="S1191" s="74" t="s">
        <v>1012</v>
      </c>
      <c r="T1191" s="74">
        <v>1560</v>
      </c>
      <c r="U1191" s="74">
        <v>1575</v>
      </c>
      <c r="V1191" s="74">
        <v>1600</v>
      </c>
      <c r="W1191" s="74">
        <v>1615</v>
      </c>
      <c r="X1191" s="74">
        <v>15</v>
      </c>
      <c r="Y1191" s="74">
        <v>38</v>
      </c>
      <c r="Z1191" s="74" t="s">
        <v>1004</v>
      </c>
      <c r="AA1191" s="74" t="s">
        <v>1004</v>
      </c>
      <c r="AB1191" s="74" t="s">
        <v>1006</v>
      </c>
      <c r="AC1191" s="74" t="s">
        <v>1007</v>
      </c>
      <c r="AD1191" s="74" t="s">
        <v>1023</v>
      </c>
      <c r="AE1191" s="74" t="s">
        <v>1013</v>
      </c>
      <c r="AF1191" s="74">
        <v>8</v>
      </c>
      <c r="AG1191" s="74" t="s">
        <v>1004</v>
      </c>
      <c r="AH1191" s="74">
        <v>0</v>
      </c>
      <c r="AI1191" s="104">
        <v>0</v>
      </c>
    </row>
    <row r="1192" spans="1:35">
      <c r="A1192" s="95">
        <v>1190</v>
      </c>
      <c r="B1192" s="74" t="s">
        <v>142</v>
      </c>
      <c r="C1192" s="74" t="s">
        <v>2139</v>
      </c>
      <c r="D1192" s="74" t="s">
        <v>2139</v>
      </c>
      <c r="E1192" s="96" t="str">
        <f>HYPERLINK("[映雪.xlsx]类型!B24",'类型（5）'!$C$24)</f>
        <v>艺术家</v>
      </c>
      <c r="F1192" s="74" t="s">
        <v>1001</v>
      </c>
      <c r="G1192" s="74" t="s">
        <v>1002</v>
      </c>
      <c r="H1192" s="74">
        <v>1283</v>
      </c>
      <c r="I1192" s="74">
        <v>1283</v>
      </c>
      <c r="J1192" s="74">
        <v>187</v>
      </c>
      <c r="K1192" s="74">
        <v>50</v>
      </c>
      <c r="L1192" s="74">
        <v>64</v>
      </c>
      <c r="M1192" s="74">
        <v>65</v>
      </c>
      <c r="N1192" s="74">
        <v>69</v>
      </c>
      <c r="O1192" s="74">
        <f t="shared" si="18"/>
        <v>248</v>
      </c>
      <c r="P1192" s="74" t="s">
        <v>1047</v>
      </c>
      <c r="Q1192" s="74">
        <v>100</v>
      </c>
      <c r="R1192" s="74">
        <v>1</v>
      </c>
      <c r="S1192" s="74" t="s">
        <v>1012</v>
      </c>
      <c r="T1192" s="74">
        <v>1519</v>
      </c>
      <c r="U1192" s="74">
        <v>1534</v>
      </c>
      <c r="V1192" s="74">
        <v>1573</v>
      </c>
      <c r="W1192" s="74">
        <v>1615</v>
      </c>
      <c r="X1192" s="74">
        <v>50</v>
      </c>
      <c r="Y1192" s="74">
        <v>38</v>
      </c>
      <c r="Z1192" s="74" t="s">
        <v>1004</v>
      </c>
      <c r="AA1192" s="74" t="s">
        <v>1004</v>
      </c>
      <c r="AB1192" s="74" t="s">
        <v>1006</v>
      </c>
      <c r="AC1192" s="74" t="s">
        <v>1007</v>
      </c>
      <c r="AD1192" s="74" t="s">
        <v>1023</v>
      </c>
      <c r="AE1192" s="74" t="s">
        <v>1013</v>
      </c>
      <c r="AF1192" s="74">
        <v>7</v>
      </c>
      <c r="AG1192" s="74" t="s">
        <v>1004</v>
      </c>
      <c r="AH1192" s="74">
        <v>0</v>
      </c>
      <c r="AI1192" s="104">
        <v>0</v>
      </c>
    </row>
    <row r="1193" spans="1:35">
      <c r="A1193" s="95">
        <v>1191</v>
      </c>
      <c r="B1193" s="74" t="s">
        <v>142</v>
      </c>
      <c r="C1193" s="74" t="s">
        <v>552</v>
      </c>
      <c r="D1193" s="74" t="s">
        <v>552</v>
      </c>
      <c r="E1193" s="74" t="str">
        <f>HYPERLINK("[映雪.xlsx]类型!B4",'类型（5）'!$C$4)</f>
        <v>智慧强化</v>
      </c>
      <c r="F1193" s="74" t="s">
        <v>1001</v>
      </c>
      <c r="G1193" s="74" t="s">
        <v>1002</v>
      </c>
      <c r="H1193" s="74">
        <v>1211</v>
      </c>
      <c r="I1193" s="74">
        <v>1211</v>
      </c>
      <c r="J1193" s="74">
        <v>187</v>
      </c>
      <c r="K1193" s="74">
        <v>67</v>
      </c>
      <c r="L1193" s="74">
        <v>51</v>
      </c>
      <c r="M1193" s="74">
        <v>55</v>
      </c>
      <c r="N1193" s="74">
        <v>56</v>
      </c>
      <c r="O1193" s="74">
        <f t="shared" si="18"/>
        <v>229</v>
      </c>
      <c r="P1193" s="74" t="s">
        <v>1029</v>
      </c>
      <c r="Q1193" s="74">
        <v>100</v>
      </c>
      <c r="R1193" s="74">
        <v>1</v>
      </c>
      <c r="S1193" s="74" t="s">
        <v>1012</v>
      </c>
      <c r="T1193" s="74">
        <v>1557</v>
      </c>
      <c r="U1193" s="74">
        <v>1572</v>
      </c>
      <c r="V1193" s="74">
        <v>1599</v>
      </c>
      <c r="W1193" s="74">
        <v>1615</v>
      </c>
      <c r="X1193" s="74">
        <v>91</v>
      </c>
      <c r="Y1193" s="74">
        <v>38</v>
      </c>
      <c r="Z1193" s="74" t="s">
        <v>1004</v>
      </c>
      <c r="AA1193" s="74" t="s">
        <v>1004</v>
      </c>
      <c r="AB1193" s="74" t="s">
        <v>1006</v>
      </c>
      <c r="AC1193" s="74" t="s">
        <v>1007</v>
      </c>
      <c r="AD1193" s="74" t="s">
        <v>1023</v>
      </c>
      <c r="AE1193" s="74" t="s">
        <v>1009</v>
      </c>
      <c r="AF1193" s="74">
        <v>7</v>
      </c>
      <c r="AG1193" s="74" t="s">
        <v>1004</v>
      </c>
      <c r="AH1193" s="74">
        <v>0</v>
      </c>
      <c r="AI1193" s="104">
        <v>0</v>
      </c>
    </row>
    <row r="1194" spans="1:35">
      <c r="A1194" s="95">
        <v>1192</v>
      </c>
      <c r="B1194" s="74" t="s">
        <v>142</v>
      </c>
      <c r="C1194" s="74" t="s">
        <v>2140</v>
      </c>
      <c r="D1194" s="74" t="s">
        <v>2140</v>
      </c>
      <c r="E1194" s="74" t="str">
        <f>HYPERLINK("[映雪.xlsx]类型!B1",'类型（5）'!$C$1)</f>
        <v>均衡</v>
      </c>
      <c r="F1194" s="74" t="s">
        <v>1001</v>
      </c>
      <c r="G1194" s="74" t="s">
        <v>1002</v>
      </c>
      <c r="H1194" s="74">
        <v>1212</v>
      </c>
      <c r="I1194" s="74">
        <v>1212</v>
      </c>
      <c r="J1194" s="74">
        <v>187</v>
      </c>
      <c r="K1194" s="74">
        <v>58</v>
      </c>
      <c r="L1194" s="74">
        <v>43</v>
      </c>
      <c r="M1194" s="74">
        <v>70</v>
      </c>
      <c r="N1194" s="74">
        <v>53</v>
      </c>
      <c r="O1194" s="74">
        <f t="shared" si="18"/>
        <v>224</v>
      </c>
      <c r="P1194" s="74" t="s">
        <v>1060</v>
      </c>
      <c r="Q1194" s="74">
        <v>100</v>
      </c>
      <c r="R1194" s="74">
        <v>1</v>
      </c>
      <c r="S1194" s="74" t="s">
        <v>1012</v>
      </c>
      <c r="T1194" s="74">
        <v>1514</v>
      </c>
      <c r="U1194" s="74">
        <v>1529</v>
      </c>
      <c r="V1194" s="74">
        <v>1573</v>
      </c>
      <c r="W1194" s="74">
        <v>1615</v>
      </c>
      <c r="X1194" s="74">
        <v>66</v>
      </c>
      <c r="Y1194" s="74">
        <v>38</v>
      </c>
      <c r="Z1194" s="74" t="s">
        <v>1004</v>
      </c>
      <c r="AA1194" s="74" t="s">
        <v>1004</v>
      </c>
      <c r="AB1194" s="74" t="s">
        <v>1006</v>
      </c>
      <c r="AC1194" s="74" t="s">
        <v>1007</v>
      </c>
      <c r="AD1194" s="74" t="s">
        <v>1023</v>
      </c>
      <c r="AE1194" s="74" t="s">
        <v>1009</v>
      </c>
      <c r="AF1194" s="74">
        <v>5</v>
      </c>
      <c r="AG1194" s="74" t="s">
        <v>1004</v>
      </c>
      <c r="AH1194" s="74">
        <v>0</v>
      </c>
      <c r="AI1194" s="104">
        <v>0</v>
      </c>
    </row>
    <row r="1195" spans="1:35">
      <c r="A1195" s="95">
        <v>1193</v>
      </c>
      <c r="B1195" s="74" t="s">
        <v>142</v>
      </c>
      <c r="C1195" s="74" t="s">
        <v>2141</v>
      </c>
      <c r="D1195" s="74" t="s">
        <v>2141</v>
      </c>
      <c r="E1195" s="96" t="str">
        <f>HYPERLINK("[映雪.xlsx]类型!B5",'类型（5）'!$C$5)</f>
        <v>家政强化</v>
      </c>
      <c r="F1195" s="74" t="s">
        <v>1001</v>
      </c>
      <c r="G1195" s="74" t="s">
        <v>1002</v>
      </c>
      <c r="H1195" s="74">
        <v>1213</v>
      </c>
      <c r="I1195" s="74">
        <v>1213</v>
      </c>
      <c r="J1195" s="74">
        <v>187</v>
      </c>
      <c r="K1195" s="74">
        <v>42</v>
      </c>
      <c r="L1195" s="74">
        <v>41</v>
      </c>
      <c r="M1195" s="74">
        <v>60</v>
      </c>
      <c r="N1195" s="74">
        <v>78</v>
      </c>
      <c r="O1195" s="74">
        <f t="shared" si="18"/>
        <v>221</v>
      </c>
      <c r="P1195" s="74" t="s">
        <v>1026</v>
      </c>
      <c r="Q1195" s="74">
        <v>100</v>
      </c>
      <c r="R1195" s="74">
        <v>1</v>
      </c>
      <c r="S1195" s="74" t="s">
        <v>1012</v>
      </c>
      <c r="T1195" s="74">
        <v>1536</v>
      </c>
      <c r="U1195" s="74">
        <v>1551</v>
      </c>
      <c r="V1195" s="74">
        <v>1606</v>
      </c>
      <c r="W1195" s="74">
        <v>1615</v>
      </c>
      <c r="X1195" s="74">
        <v>73</v>
      </c>
      <c r="Y1195" s="74">
        <v>38</v>
      </c>
      <c r="Z1195" s="74" t="s">
        <v>1004</v>
      </c>
      <c r="AA1195" s="74" t="s">
        <v>1004</v>
      </c>
      <c r="AB1195" s="74" t="s">
        <v>1006</v>
      </c>
      <c r="AC1195" s="74" t="s">
        <v>1007</v>
      </c>
      <c r="AD1195" s="74" t="s">
        <v>1008</v>
      </c>
      <c r="AE1195" s="74" t="s">
        <v>1013</v>
      </c>
      <c r="AF1195" s="74">
        <v>5</v>
      </c>
      <c r="AG1195" s="74" t="s">
        <v>1004</v>
      </c>
      <c r="AH1195" s="74">
        <v>0</v>
      </c>
      <c r="AI1195" s="104">
        <v>0</v>
      </c>
    </row>
    <row r="1196" spans="1:35">
      <c r="A1196" s="95">
        <v>1194</v>
      </c>
      <c r="B1196" s="74" t="s">
        <v>142</v>
      </c>
      <c r="C1196" s="74" t="s">
        <v>2142</v>
      </c>
      <c r="D1196" s="74" t="s">
        <v>2142</v>
      </c>
      <c r="E1196" s="99" t="str">
        <f>HYPERLINK("[映雪.xlsx]类型!B25",'类型（5）'!$C$25)</f>
        <v>教师</v>
      </c>
      <c r="F1196" s="74" t="s">
        <v>1001</v>
      </c>
      <c r="G1196" s="74" t="s">
        <v>1002</v>
      </c>
      <c r="H1196" s="74">
        <v>1284</v>
      </c>
      <c r="I1196" s="74">
        <v>1284</v>
      </c>
      <c r="J1196" s="74">
        <v>187</v>
      </c>
      <c r="K1196" s="74">
        <v>61</v>
      </c>
      <c r="L1196" s="74">
        <v>46</v>
      </c>
      <c r="M1196" s="74">
        <v>56</v>
      </c>
      <c r="N1196" s="74">
        <v>69</v>
      </c>
      <c r="O1196" s="74">
        <f t="shared" si="18"/>
        <v>232</v>
      </c>
      <c r="P1196" s="74" t="s">
        <v>1053</v>
      </c>
      <c r="Q1196" s="74">
        <v>100</v>
      </c>
      <c r="R1196" s="74">
        <v>1</v>
      </c>
      <c r="S1196" s="74" t="s">
        <v>1012</v>
      </c>
      <c r="T1196" s="74">
        <v>1515</v>
      </c>
      <c r="U1196" s="74">
        <v>1530</v>
      </c>
      <c r="V1196" s="74">
        <v>1587</v>
      </c>
      <c r="W1196" s="74">
        <v>1615</v>
      </c>
      <c r="X1196" s="74">
        <v>71</v>
      </c>
      <c r="Y1196" s="74">
        <v>38</v>
      </c>
      <c r="Z1196" s="74" t="s">
        <v>1004</v>
      </c>
      <c r="AA1196" s="74" t="s">
        <v>1005</v>
      </c>
      <c r="AB1196" s="74" t="s">
        <v>1006</v>
      </c>
      <c r="AC1196" s="74" t="s">
        <v>1007</v>
      </c>
      <c r="AD1196" s="74" t="s">
        <v>1023</v>
      </c>
      <c r="AE1196" s="74" t="s">
        <v>1013</v>
      </c>
      <c r="AF1196" s="74">
        <v>4</v>
      </c>
      <c r="AG1196" s="74" t="s">
        <v>1004</v>
      </c>
      <c r="AH1196" s="74">
        <v>0</v>
      </c>
      <c r="AI1196" s="104">
        <v>0</v>
      </c>
    </row>
    <row r="1197" spans="1:35">
      <c r="A1197" s="95">
        <v>1195</v>
      </c>
      <c r="B1197" s="74" t="s">
        <v>164</v>
      </c>
      <c r="C1197" s="74" t="s">
        <v>164</v>
      </c>
      <c r="D1197" s="74" t="s">
        <v>164</v>
      </c>
      <c r="E1197" s="74" t="str">
        <f>HYPERLINK("[映雪.xlsx]类型!B22",'类型（5）'!$C$22)</f>
        <v>傲娇</v>
      </c>
      <c r="F1197" s="74" t="s">
        <v>1001</v>
      </c>
      <c r="G1197" s="74" t="s">
        <v>1002</v>
      </c>
      <c r="H1197" s="74">
        <v>1144</v>
      </c>
      <c r="I1197" s="74">
        <v>1144</v>
      </c>
      <c r="J1197" s="74">
        <v>135</v>
      </c>
      <c r="K1197" s="74">
        <v>70</v>
      </c>
      <c r="L1197" s="74">
        <v>61</v>
      </c>
      <c r="M1197" s="74">
        <v>72</v>
      </c>
      <c r="N1197" s="74">
        <v>55</v>
      </c>
      <c r="O1197" s="74">
        <f t="shared" si="18"/>
        <v>258</v>
      </c>
      <c r="P1197" s="74" t="s">
        <v>1026</v>
      </c>
      <c r="Q1197" s="74">
        <v>9857</v>
      </c>
      <c r="R1197" s="74">
        <v>6</v>
      </c>
      <c r="S1197" s="74" t="s">
        <v>4</v>
      </c>
      <c r="T1197" s="74">
        <v>1495</v>
      </c>
      <c r="U1197" s="74">
        <v>1510</v>
      </c>
      <c r="V1197" s="74">
        <v>1552</v>
      </c>
      <c r="W1197" s="74">
        <v>1615</v>
      </c>
      <c r="X1197" s="74">
        <v>33</v>
      </c>
      <c r="Y1197" s="74">
        <v>75</v>
      </c>
      <c r="Z1197" s="74" t="s">
        <v>1004</v>
      </c>
      <c r="AA1197" s="74" t="s">
        <v>1005</v>
      </c>
      <c r="AB1197" s="74" t="s">
        <v>1006</v>
      </c>
      <c r="AC1197" s="74" t="s">
        <v>1148</v>
      </c>
      <c r="AD1197" s="74" t="s">
        <v>1008</v>
      </c>
      <c r="AE1197" s="74" t="s">
        <v>1017</v>
      </c>
      <c r="AF1197" s="74">
        <v>7</v>
      </c>
      <c r="AG1197" s="74" t="s">
        <v>1005</v>
      </c>
      <c r="AH1197" s="74">
        <v>0</v>
      </c>
      <c r="AI1197" s="104">
        <v>57</v>
      </c>
    </row>
    <row r="1198" spans="1:35">
      <c r="A1198" s="95">
        <v>1196</v>
      </c>
      <c r="B1198" s="74" t="s">
        <v>164</v>
      </c>
      <c r="C1198" s="74" t="s">
        <v>2143</v>
      </c>
      <c r="D1198" s="74" t="s">
        <v>2143</v>
      </c>
      <c r="E1198" s="74" t="str">
        <f>HYPERLINK("[映雪.xlsx]类型!B13",'类型（5）'!$C$13)</f>
        <v>贤者</v>
      </c>
      <c r="F1198" s="74" t="s">
        <v>1001</v>
      </c>
      <c r="G1198" s="74" t="s">
        <v>1002</v>
      </c>
      <c r="H1198" s="74">
        <v>1148</v>
      </c>
      <c r="I1198" s="74">
        <v>1148</v>
      </c>
      <c r="J1198" s="74">
        <v>135</v>
      </c>
      <c r="K1198" s="74">
        <v>68</v>
      </c>
      <c r="L1198" s="74">
        <v>69</v>
      </c>
      <c r="M1198" s="74">
        <v>76</v>
      </c>
      <c r="N1198" s="74">
        <v>72</v>
      </c>
      <c r="O1198" s="74">
        <f t="shared" si="18"/>
        <v>285</v>
      </c>
      <c r="P1198" s="74" t="s">
        <v>1019</v>
      </c>
      <c r="Q1198" s="74">
        <v>100</v>
      </c>
      <c r="R1198" s="74">
        <v>1</v>
      </c>
      <c r="S1198" s="74" t="s">
        <v>1012</v>
      </c>
      <c r="T1198" s="74">
        <v>1526</v>
      </c>
      <c r="U1198" s="74">
        <v>1541</v>
      </c>
      <c r="V1198" s="74">
        <v>1567</v>
      </c>
      <c r="W1198" s="74">
        <v>1615</v>
      </c>
      <c r="X1198" s="74">
        <v>73</v>
      </c>
      <c r="Y1198" s="74">
        <v>75</v>
      </c>
      <c r="Z1198" s="74" t="s">
        <v>1004</v>
      </c>
      <c r="AA1198" s="74" t="s">
        <v>1005</v>
      </c>
      <c r="AB1198" s="74" t="s">
        <v>1006</v>
      </c>
      <c r="AC1198" s="74" t="s">
        <v>1062</v>
      </c>
      <c r="AD1198" s="74" t="s">
        <v>1008</v>
      </c>
      <c r="AE1198" s="74" t="s">
        <v>1013</v>
      </c>
      <c r="AF1198" s="74">
        <v>9</v>
      </c>
      <c r="AG1198" s="74" t="s">
        <v>1004</v>
      </c>
      <c r="AH1198" s="74">
        <v>0</v>
      </c>
      <c r="AI1198" s="104">
        <v>57</v>
      </c>
    </row>
    <row r="1199" spans="1:35">
      <c r="A1199" s="95">
        <v>1197</v>
      </c>
      <c r="B1199" s="74" t="s">
        <v>164</v>
      </c>
      <c r="C1199" s="74" t="s">
        <v>2144</v>
      </c>
      <c r="D1199" s="74" t="s">
        <v>2144</v>
      </c>
      <c r="E1199" s="74" t="str">
        <f>HYPERLINK("[映雪.xlsx]类型!B40",'类型（5）'!$C$40)</f>
        <v>中二</v>
      </c>
      <c r="F1199" s="74" t="s">
        <v>1001</v>
      </c>
      <c r="G1199" s="74" t="s">
        <v>1002</v>
      </c>
      <c r="H1199" s="74">
        <v>1292</v>
      </c>
      <c r="I1199" s="74">
        <v>1292</v>
      </c>
      <c r="J1199" s="74">
        <v>135</v>
      </c>
      <c r="K1199" s="74">
        <v>44</v>
      </c>
      <c r="L1199" s="74">
        <v>62</v>
      </c>
      <c r="M1199" s="74">
        <v>23</v>
      </c>
      <c r="N1199" s="74">
        <v>44</v>
      </c>
      <c r="O1199" s="74">
        <f t="shared" si="18"/>
        <v>173</v>
      </c>
      <c r="P1199" s="74" t="s">
        <v>1083</v>
      </c>
      <c r="Q1199" s="74">
        <v>100</v>
      </c>
      <c r="R1199" s="74">
        <v>1</v>
      </c>
      <c r="S1199" s="74" t="s">
        <v>1012</v>
      </c>
      <c r="T1199" s="74">
        <v>1494</v>
      </c>
      <c r="U1199" s="74">
        <v>1509</v>
      </c>
      <c r="V1199" s="74">
        <v>1581</v>
      </c>
      <c r="W1199" s="74">
        <v>1615</v>
      </c>
      <c r="X1199" s="74">
        <v>24</v>
      </c>
      <c r="Y1199" s="74">
        <v>75</v>
      </c>
      <c r="Z1199" s="74" t="s">
        <v>1004</v>
      </c>
      <c r="AA1199" s="74" t="s">
        <v>1005</v>
      </c>
      <c r="AB1199" s="74" t="s">
        <v>1006</v>
      </c>
      <c r="AC1199" s="74" t="s">
        <v>1007</v>
      </c>
      <c r="AD1199" s="74" t="s">
        <v>1023</v>
      </c>
      <c r="AE1199" s="74" t="s">
        <v>1009</v>
      </c>
      <c r="AF1199" s="74">
        <v>5</v>
      </c>
      <c r="AG1199" s="74" t="s">
        <v>1004</v>
      </c>
      <c r="AH1199" s="74">
        <v>0</v>
      </c>
      <c r="AI1199" s="104">
        <v>57</v>
      </c>
    </row>
    <row r="1200" spans="1:35">
      <c r="A1200" s="95">
        <v>1198</v>
      </c>
      <c r="B1200" s="74" t="s">
        <v>164</v>
      </c>
      <c r="C1200" s="74" t="s">
        <v>2145</v>
      </c>
      <c r="D1200" s="74" t="s">
        <v>2145</v>
      </c>
      <c r="E1200" s="74" t="str">
        <f>HYPERLINK("[映雪.xlsx]类型!B9",'类型（5）'!$C$9)</f>
        <v>家政全能</v>
      </c>
      <c r="F1200" s="74" t="s">
        <v>1001</v>
      </c>
      <c r="G1200" s="74" t="s">
        <v>1002</v>
      </c>
      <c r="H1200" s="74">
        <v>1152</v>
      </c>
      <c r="I1200" s="74">
        <v>1152</v>
      </c>
      <c r="J1200" s="74">
        <v>135</v>
      </c>
      <c r="K1200" s="74">
        <v>56</v>
      </c>
      <c r="L1200" s="74">
        <v>55</v>
      </c>
      <c r="M1200" s="74">
        <v>54</v>
      </c>
      <c r="N1200" s="74">
        <v>86</v>
      </c>
      <c r="O1200" s="74">
        <f t="shared" si="18"/>
        <v>251</v>
      </c>
      <c r="P1200" s="74" t="s">
        <v>1069</v>
      </c>
      <c r="Q1200" s="74">
        <v>100</v>
      </c>
      <c r="R1200" s="74">
        <v>1</v>
      </c>
      <c r="S1200" s="74" t="s">
        <v>1012</v>
      </c>
      <c r="T1200" s="74">
        <v>1494</v>
      </c>
      <c r="U1200" s="74">
        <v>1509</v>
      </c>
      <c r="V1200" s="74">
        <v>1553</v>
      </c>
      <c r="W1200" s="74">
        <v>1615</v>
      </c>
      <c r="X1200" s="74">
        <v>35</v>
      </c>
      <c r="Y1200" s="74">
        <v>75</v>
      </c>
      <c r="Z1200" s="74" t="s">
        <v>1004</v>
      </c>
      <c r="AA1200" s="74" t="s">
        <v>1004</v>
      </c>
      <c r="AB1200" s="74" t="s">
        <v>1006</v>
      </c>
      <c r="AC1200" s="74" t="s">
        <v>1007</v>
      </c>
      <c r="AD1200" s="74" t="s">
        <v>1016</v>
      </c>
      <c r="AE1200" s="74" t="s">
        <v>1013</v>
      </c>
      <c r="AF1200" s="74">
        <v>4</v>
      </c>
      <c r="AG1200" s="74" t="s">
        <v>1004</v>
      </c>
      <c r="AH1200" s="74">
        <v>0</v>
      </c>
      <c r="AI1200" s="104">
        <v>57</v>
      </c>
    </row>
    <row r="1201" spans="1:35">
      <c r="A1201" s="95">
        <v>1199</v>
      </c>
      <c r="B1201" s="74" t="s">
        <v>164</v>
      </c>
      <c r="C1201" s="74" t="s">
        <v>2146</v>
      </c>
      <c r="D1201" s="74" t="s">
        <v>2146</v>
      </c>
      <c r="E1201" s="74" t="str">
        <f>HYPERLINK("[映雪.xlsx]类型!B1",'类型（5）'!$C$1)</f>
        <v>均衡</v>
      </c>
      <c r="F1201" s="74" t="s">
        <v>1001</v>
      </c>
      <c r="G1201" s="74" t="s">
        <v>1002</v>
      </c>
      <c r="H1201" s="74">
        <v>1225</v>
      </c>
      <c r="I1201" s="74">
        <v>1225</v>
      </c>
      <c r="J1201" s="74">
        <v>0</v>
      </c>
      <c r="K1201" s="74">
        <v>56</v>
      </c>
      <c r="L1201" s="74">
        <v>39</v>
      </c>
      <c r="M1201" s="74">
        <v>44</v>
      </c>
      <c r="N1201" s="74">
        <v>54</v>
      </c>
      <c r="O1201" s="74">
        <f t="shared" si="18"/>
        <v>193</v>
      </c>
      <c r="P1201" s="74" t="s">
        <v>1022</v>
      </c>
      <c r="Q1201" s="74">
        <v>100</v>
      </c>
      <c r="R1201" s="74">
        <v>1</v>
      </c>
      <c r="S1201" s="74" t="s">
        <v>1012</v>
      </c>
      <c r="T1201" s="74">
        <v>1536</v>
      </c>
      <c r="U1201" s="74">
        <v>1551</v>
      </c>
      <c r="V1201" s="74">
        <v>1613</v>
      </c>
      <c r="W1201" s="74">
        <v>1615</v>
      </c>
      <c r="X1201" s="74">
        <v>45</v>
      </c>
      <c r="Y1201" s="74">
        <v>69</v>
      </c>
      <c r="Z1201" s="74" t="s">
        <v>1004</v>
      </c>
      <c r="AA1201" s="74" t="s">
        <v>1005</v>
      </c>
      <c r="AB1201" s="74" t="s">
        <v>1006</v>
      </c>
      <c r="AC1201" s="74" t="s">
        <v>1062</v>
      </c>
      <c r="AD1201" s="74" t="s">
        <v>1023</v>
      </c>
      <c r="AE1201" s="74" t="s">
        <v>1009</v>
      </c>
      <c r="AF1201" s="74">
        <v>6</v>
      </c>
      <c r="AG1201" s="74" t="s">
        <v>1004</v>
      </c>
      <c r="AH1201" s="74">
        <v>0</v>
      </c>
      <c r="AI1201" s="104">
        <v>0</v>
      </c>
    </row>
    <row r="1202" spans="1:35">
      <c r="A1202" s="95">
        <v>1200</v>
      </c>
      <c r="B1202" s="74" t="s">
        <v>164</v>
      </c>
      <c r="C1202" s="74" t="s">
        <v>2147</v>
      </c>
      <c r="D1202" s="74" t="s">
        <v>2147</v>
      </c>
      <c r="E1202" s="96" t="str">
        <f>HYPERLINK("[映雪.xlsx]类型!B5",'类型（5）'!$C$5)</f>
        <v>家政强化</v>
      </c>
      <c r="F1202" s="74" t="s">
        <v>1001</v>
      </c>
      <c r="G1202" s="74" t="s">
        <v>1002</v>
      </c>
      <c r="H1202" s="74">
        <v>1337</v>
      </c>
      <c r="I1202" s="74">
        <v>1337</v>
      </c>
      <c r="J1202" s="74">
        <v>0</v>
      </c>
      <c r="K1202" s="74">
        <v>28</v>
      </c>
      <c r="L1202" s="74">
        <v>44</v>
      </c>
      <c r="M1202" s="74">
        <v>54</v>
      </c>
      <c r="N1202" s="74">
        <v>68</v>
      </c>
      <c r="O1202" s="74">
        <f t="shared" si="18"/>
        <v>194</v>
      </c>
      <c r="P1202" s="74" t="s">
        <v>1029</v>
      </c>
      <c r="Q1202" s="74">
        <v>100</v>
      </c>
      <c r="R1202" s="74">
        <v>1</v>
      </c>
      <c r="S1202" s="74" t="s">
        <v>1012</v>
      </c>
      <c r="T1202" s="74">
        <v>1520</v>
      </c>
      <c r="U1202" s="74">
        <v>1535</v>
      </c>
      <c r="V1202" s="74">
        <v>1596</v>
      </c>
      <c r="W1202" s="74">
        <v>1615</v>
      </c>
      <c r="X1202" s="74">
        <v>5</v>
      </c>
      <c r="Y1202" s="74">
        <v>69</v>
      </c>
      <c r="Z1202" s="74" t="s">
        <v>1004</v>
      </c>
      <c r="AA1202" s="74" t="s">
        <v>1005</v>
      </c>
      <c r="AB1202" s="74" t="s">
        <v>1006</v>
      </c>
      <c r="AC1202" s="74" t="s">
        <v>1062</v>
      </c>
      <c r="AD1202" s="74" t="s">
        <v>1023</v>
      </c>
      <c r="AE1202" s="74" t="s">
        <v>1027</v>
      </c>
      <c r="AF1202" s="74">
        <v>7</v>
      </c>
      <c r="AG1202" s="74" t="s">
        <v>1004</v>
      </c>
      <c r="AH1202" s="74">
        <v>0</v>
      </c>
      <c r="AI1202" s="104">
        <v>0</v>
      </c>
    </row>
    <row r="1203" spans="1:35">
      <c r="A1203" s="95">
        <v>1201</v>
      </c>
      <c r="B1203" s="74" t="s">
        <v>164</v>
      </c>
      <c r="C1203" s="74" t="s">
        <v>2148</v>
      </c>
      <c r="D1203" s="74" t="s">
        <v>2148</v>
      </c>
      <c r="E1203" s="96" t="str">
        <f>HYPERLINK("[映雪.xlsx]类型!B21",'类型（5）'!$C$21)</f>
        <v>游魂</v>
      </c>
      <c r="F1203" s="74" t="s">
        <v>1001</v>
      </c>
      <c r="G1203" s="74" t="s">
        <v>1002</v>
      </c>
      <c r="H1203" s="74">
        <v>1149</v>
      </c>
      <c r="I1203" s="74">
        <v>1149</v>
      </c>
      <c r="J1203" s="74">
        <v>0</v>
      </c>
      <c r="K1203" s="74">
        <v>23</v>
      </c>
      <c r="L1203" s="74">
        <v>34</v>
      </c>
      <c r="M1203" s="74">
        <v>56</v>
      </c>
      <c r="N1203" s="74">
        <v>60</v>
      </c>
      <c r="O1203" s="74">
        <f t="shared" si="18"/>
        <v>173</v>
      </c>
      <c r="P1203" s="74" t="s">
        <v>1067</v>
      </c>
      <c r="Q1203" s="74">
        <v>100</v>
      </c>
      <c r="R1203" s="74">
        <v>2</v>
      </c>
      <c r="S1203" s="74" t="s">
        <v>1012</v>
      </c>
      <c r="T1203" s="74">
        <v>1516</v>
      </c>
      <c r="U1203" s="74">
        <v>1525</v>
      </c>
      <c r="V1203" s="74">
        <v>1554</v>
      </c>
      <c r="W1203" s="74">
        <v>1615</v>
      </c>
      <c r="X1203" s="74">
        <v>49</v>
      </c>
      <c r="Y1203" s="74">
        <v>69</v>
      </c>
      <c r="Z1203" s="74" t="s">
        <v>1004</v>
      </c>
      <c r="AA1203" s="74" t="s">
        <v>1005</v>
      </c>
      <c r="AB1203" s="74" t="s">
        <v>1345</v>
      </c>
      <c r="AC1203" s="74" t="s">
        <v>1148</v>
      </c>
      <c r="AD1203" s="74" t="s">
        <v>1023</v>
      </c>
      <c r="AE1203" s="74" t="s">
        <v>1024</v>
      </c>
      <c r="AF1203" s="74">
        <v>2</v>
      </c>
      <c r="AG1203" s="74" t="s">
        <v>1005</v>
      </c>
      <c r="AH1203" s="74">
        <v>0</v>
      </c>
      <c r="AI1203" s="104">
        <v>0</v>
      </c>
    </row>
    <row r="1204" spans="1:35">
      <c r="A1204" s="95">
        <v>1202</v>
      </c>
      <c r="B1204" s="74" t="s">
        <v>88</v>
      </c>
      <c r="C1204" s="74" t="s">
        <v>88</v>
      </c>
      <c r="D1204" s="74" t="s">
        <v>88</v>
      </c>
      <c r="E1204" s="74" t="str">
        <f>HYPERLINK("[映雪.xlsx]类型!B28",'类型（5）'!$C$28)</f>
        <v>战法师</v>
      </c>
      <c r="F1204" s="74" t="s">
        <v>1001</v>
      </c>
      <c r="G1204" s="74" t="s">
        <v>1002</v>
      </c>
      <c r="H1204" s="74">
        <v>1287</v>
      </c>
      <c r="I1204" s="74">
        <v>1287</v>
      </c>
      <c r="J1204" s="74">
        <v>49</v>
      </c>
      <c r="K1204" s="74">
        <v>89</v>
      </c>
      <c r="L1204" s="74">
        <v>79</v>
      </c>
      <c r="M1204" s="74">
        <v>72</v>
      </c>
      <c r="N1204" s="74">
        <v>72</v>
      </c>
      <c r="O1204" s="74">
        <f t="shared" si="18"/>
        <v>312</v>
      </c>
      <c r="P1204" s="74" t="s">
        <v>1061</v>
      </c>
      <c r="Q1204" s="74">
        <v>11508</v>
      </c>
      <c r="R1204" s="74">
        <v>6</v>
      </c>
      <c r="S1204" s="74" t="s">
        <v>4</v>
      </c>
      <c r="T1204" s="74">
        <v>1500</v>
      </c>
      <c r="U1204" s="74">
        <v>1515</v>
      </c>
      <c r="V1204" s="74">
        <v>1570</v>
      </c>
      <c r="W1204" s="74">
        <v>1615</v>
      </c>
      <c r="X1204" s="74">
        <v>55</v>
      </c>
      <c r="Y1204" s="74">
        <v>24</v>
      </c>
      <c r="Z1204" s="74" t="s">
        <v>1004</v>
      </c>
      <c r="AA1204" s="74" t="s">
        <v>1005</v>
      </c>
      <c r="AB1204" s="74" t="s">
        <v>1006</v>
      </c>
      <c r="AC1204" s="74" t="s">
        <v>1062</v>
      </c>
      <c r="AD1204" s="74" t="s">
        <v>1016</v>
      </c>
      <c r="AE1204" s="74" t="s">
        <v>1017</v>
      </c>
      <c r="AF1204" s="74">
        <v>10</v>
      </c>
      <c r="AG1204" s="74" t="s">
        <v>1005</v>
      </c>
      <c r="AH1204" s="74">
        <v>0</v>
      </c>
      <c r="AI1204" s="104">
        <v>0</v>
      </c>
    </row>
    <row r="1205" spans="1:35">
      <c r="A1205" s="95">
        <v>1203</v>
      </c>
      <c r="B1205" s="74" t="s">
        <v>88</v>
      </c>
      <c r="C1205" s="74" t="s">
        <v>2149</v>
      </c>
      <c r="D1205" s="74" t="s">
        <v>2149</v>
      </c>
      <c r="E1205" s="96" t="str">
        <f>HYPERLINK("[映雪.xlsx]类型!B15",'类型（5）'!$C$15)</f>
        <v>巫女</v>
      </c>
      <c r="F1205" s="74" t="s">
        <v>1001</v>
      </c>
      <c r="G1205" s="74" t="s">
        <v>1002</v>
      </c>
      <c r="H1205" s="74">
        <v>1288</v>
      </c>
      <c r="I1205" s="74">
        <v>1288</v>
      </c>
      <c r="J1205" s="74">
        <v>49</v>
      </c>
      <c r="K1205" s="74">
        <v>29</v>
      </c>
      <c r="L1205" s="74">
        <v>22</v>
      </c>
      <c r="M1205" s="74">
        <v>41</v>
      </c>
      <c r="N1205" s="74">
        <v>68</v>
      </c>
      <c r="O1205" s="74">
        <f t="shared" si="18"/>
        <v>160</v>
      </c>
      <c r="P1205" s="74" t="s">
        <v>1058</v>
      </c>
      <c r="Q1205" s="74">
        <v>100</v>
      </c>
      <c r="R1205" s="74">
        <v>1</v>
      </c>
      <c r="S1205" s="74" t="s">
        <v>1012</v>
      </c>
      <c r="T1205" s="74">
        <v>1517</v>
      </c>
      <c r="U1205" s="74">
        <v>1532</v>
      </c>
      <c r="V1205" s="74">
        <v>1590</v>
      </c>
      <c r="W1205" s="74">
        <v>1615</v>
      </c>
      <c r="X1205" s="74">
        <v>46</v>
      </c>
      <c r="Y1205" s="74">
        <v>24</v>
      </c>
      <c r="Z1205" s="74" t="s">
        <v>1004</v>
      </c>
      <c r="AA1205" s="74" t="s">
        <v>1005</v>
      </c>
      <c r="AB1205" s="74" t="s">
        <v>1006</v>
      </c>
      <c r="AC1205" s="74" t="s">
        <v>1062</v>
      </c>
      <c r="AD1205" s="74" t="s">
        <v>1023</v>
      </c>
      <c r="AE1205" s="74" t="s">
        <v>1024</v>
      </c>
      <c r="AF1205" s="74">
        <v>1</v>
      </c>
      <c r="AG1205" s="74" t="s">
        <v>1005</v>
      </c>
      <c r="AH1205" s="74">
        <v>0</v>
      </c>
      <c r="AI1205" s="104">
        <v>0</v>
      </c>
    </row>
    <row r="1206" spans="1:35">
      <c r="A1206" s="95">
        <v>1204</v>
      </c>
      <c r="B1206" s="74" t="s">
        <v>88</v>
      </c>
      <c r="C1206" s="74" t="s">
        <v>2150</v>
      </c>
      <c r="D1206" s="74" t="s">
        <v>2150</v>
      </c>
      <c r="E1206" s="96" t="str">
        <f>HYPERLINK("[映雪.xlsx]类型!B15",'类型（5）'!$C$15)</f>
        <v>巫女</v>
      </c>
      <c r="F1206" s="74" t="s">
        <v>1001</v>
      </c>
      <c r="G1206" s="74" t="s">
        <v>1002</v>
      </c>
      <c r="H1206" s="74">
        <v>1176</v>
      </c>
      <c r="I1206" s="74">
        <v>1176</v>
      </c>
      <c r="J1206" s="74">
        <v>49</v>
      </c>
      <c r="K1206" s="74">
        <v>79</v>
      </c>
      <c r="L1206" s="74">
        <v>77</v>
      </c>
      <c r="M1206" s="74">
        <v>69</v>
      </c>
      <c r="N1206" s="74">
        <v>69</v>
      </c>
      <c r="O1206" s="74">
        <f t="shared" si="18"/>
        <v>294</v>
      </c>
      <c r="P1206" s="74" t="s">
        <v>1091</v>
      </c>
      <c r="Q1206" s="74">
        <v>100</v>
      </c>
      <c r="R1206" s="74">
        <v>1</v>
      </c>
      <c r="S1206" s="74" t="s">
        <v>1012</v>
      </c>
      <c r="T1206" s="74">
        <v>1482</v>
      </c>
      <c r="U1206" s="74">
        <v>1497</v>
      </c>
      <c r="V1206" s="74">
        <v>1554</v>
      </c>
      <c r="W1206" s="74">
        <v>1615</v>
      </c>
      <c r="X1206" s="74">
        <v>38</v>
      </c>
      <c r="Y1206" s="74">
        <v>24</v>
      </c>
      <c r="Z1206" s="74" t="s">
        <v>1004</v>
      </c>
      <c r="AA1206" s="74" t="s">
        <v>1005</v>
      </c>
      <c r="AB1206" s="74" t="s">
        <v>1006</v>
      </c>
      <c r="AC1206" s="74" t="s">
        <v>1062</v>
      </c>
      <c r="AD1206" s="74" t="s">
        <v>1008</v>
      </c>
      <c r="AE1206" s="74" t="s">
        <v>1017</v>
      </c>
      <c r="AF1206" s="74">
        <v>7</v>
      </c>
      <c r="AG1206" s="74" t="s">
        <v>1005</v>
      </c>
      <c r="AH1206" s="74">
        <v>0</v>
      </c>
      <c r="AI1206" s="104">
        <v>0</v>
      </c>
    </row>
    <row r="1207" spans="1:35">
      <c r="A1207" s="95">
        <v>1205</v>
      </c>
      <c r="B1207" s="74" t="s">
        <v>88</v>
      </c>
      <c r="C1207" s="74" t="s">
        <v>2151</v>
      </c>
      <c r="D1207" s="74" t="s">
        <v>2151</v>
      </c>
      <c r="E1207" s="96" t="str">
        <f>HYPERLINK("[映雪.xlsx]类型!B27",'类型（5）'!$C$27)</f>
        <v>骑士</v>
      </c>
      <c r="F1207" s="74" t="s">
        <v>1001</v>
      </c>
      <c r="G1207" s="74" t="s">
        <v>1002</v>
      </c>
      <c r="H1207" s="74">
        <v>1153</v>
      </c>
      <c r="I1207" s="74">
        <v>1153</v>
      </c>
      <c r="J1207" s="74">
        <v>49</v>
      </c>
      <c r="K1207" s="74">
        <v>41</v>
      </c>
      <c r="L1207" s="74">
        <v>72</v>
      </c>
      <c r="M1207" s="74">
        <v>58</v>
      </c>
      <c r="N1207" s="74">
        <v>41</v>
      </c>
      <c r="O1207" s="74">
        <f t="shared" si="18"/>
        <v>212</v>
      </c>
      <c r="P1207" s="74" t="s">
        <v>1074</v>
      </c>
      <c r="Q1207" s="74">
        <v>100</v>
      </c>
      <c r="R1207" s="74">
        <v>1</v>
      </c>
      <c r="S1207" s="74" t="s">
        <v>1012</v>
      </c>
      <c r="T1207" s="74">
        <v>1497</v>
      </c>
      <c r="U1207" s="74">
        <v>1512</v>
      </c>
      <c r="V1207" s="74">
        <v>1553</v>
      </c>
      <c r="W1207" s="74">
        <v>1615</v>
      </c>
      <c r="X1207" s="74">
        <v>47</v>
      </c>
      <c r="Y1207" s="74">
        <v>24</v>
      </c>
      <c r="Z1207" s="74" t="s">
        <v>1004</v>
      </c>
      <c r="AA1207" s="74" t="s">
        <v>1004</v>
      </c>
      <c r="AB1207" s="74" t="s">
        <v>1006</v>
      </c>
      <c r="AC1207" s="74" t="s">
        <v>1062</v>
      </c>
      <c r="AD1207" s="74" t="s">
        <v>1008</v>
      </c>
      <c r="AE1207" s="74" t="s">
        <v>1027</v>
      </c>
      <c r="AF1207" s="74">
        <v>4</v>
      </c>
      <c r="AG1207" s="74" t="s">
        <v>1005</v>
      </c>
      <c r="AH1207" s="74">
        <v>0</v>
      </c>
      <c r="AI1207" s="104">
        <v>0</v>
      </c>
    </row>
    <row r="1208" spans="1:35">
      <c r="A1208" s="95">
        <v>1206</v>
      </c>
      <c r="B1208" s="74" t="s">
        <v>88</v>
      </c>
      <c r="C1208" s="74" t="s">
        <v>2152</v>
      </c>
      <c r="D1208" s="74" t="s">
        <v>2152</v>
      </c>
      <c r="E1208" s="74" t="str">
        <f>HYPERLINK("[映雪.xlsx]类型!B35",'类型（5）'!$C$35)</f>
        <v>刺客</v>
      </c>
      <c r="F1208" s="74" t="s">
        <v>1001</v>
      </c>
      <c r="G1208" s="74" t="s">
        <v>1002</v>
      </c>
      <c r="H1208" s="74">
        <v>1154</v>
      </c>
      <c r="I1208" s="74">
        <v>1154</v>
      </c>
      <c r="J1208" s="74">
        <v>49</v>
      </c>
      <c r="K1208" s="74">
        <v>49</v>
      </c>
      <c r="L1208" s="74">
        <v>71</v>
      </c>
      <c r="M1208" s="74">
        <v>24</v>
      </c>
      <c r="N1208" s="74">
        <v>29</v>
      </c>
      <c r="O1208" s="74">
        <f t="shared" si="18"/>
        <v>173</v>
      </c>
      <c r="P1208" s="74" t="s">
        <v>1042</v>
      </c>
      <c r="Q1208" s="74">
        <v>100</v>
      </c>
      <c r="R1208" s="74">
        <v>1</v>
      </c>
      <c r="S1208" s="74" t="s">
        <v>1012</v>
      </c>
      <c r="T1208" s="74">
        <v>1514</v>
      </c>
      <c r="U1208" s="74">
        <v>1531</v>
      </c>
      <c r="V1208" s="74">
        <v>1563</v>
      </c>
      <c r="W1208" s="74">
        <v>1615</v>
      </c>
      <c r="X1208" s="74">
        <v>45</v>
      </c>
      <c r="Y1208" s="74">
        <v>24</v>
      </c>
      <c r="Z1208" s="74" t="s">
        <v>1004</v>
      </c>
      <c r="AA1208" s="74" t="s">
        <v>1004</v>
      </c>
      <c r="AB1208" s="74" t="s">
        <v>1006</v>
      </c>
      <c r="AC1208" s="74" t="s">
        <v>1062</v>
      </c>
      <c r="AD1208" s="74" t="s">
        <v>1008</v>
      </c>
      <c r="AE1208" s="74" t="s">
        <v>1027</v>
      </c>
      <c r="AF1208" s="74">
        <v>8</v>
      </c>
      <c r="AG1208" s="74" t="s">
        <v>1005</v>
      </c>
      <c r="AH1208" s="74">
        <v>0</v>
      </c>
      <c r="AI1208" s="104">
        <v>0</v>
      </c>
    </row>
    <row r="1209" spans="1:35">
      <c r="A1209" s="95">
        <v>1207</v>
      </c>
      <c r="B1209" s="74" t="s">
        <v>88</v>
      </c>
      <c r="C1209" s="74" t="s">
        <v>2153</v>
      </c>
      <c r="D1209" s="74" t="s">
        <v>2153</v>
      </c>
      <c r="E1209" s="99" t="str">
        <f>HYPERLINK("[映雪.xlsx]类型!B26",'类型（5）'!$C$26)</f>
        <v>剑豪</v>
      </c>
      <c r="F1209" s="74" t="s">
        <v>1001</v>
      </c>
      <c r="G1209" s="74" t="s">
        <v>1002</v>
      </c>
      <c r="H1209" s="74">
        <v>1155</v>
      </c>
      <c r="I1209" s="74">
        <v>1155</v>
      </c>
      <c r="J1209" s="74">
        <v>49</v>
      </c>
      <c r="K1209" s="74">
        <v>56</v>
      </c>
      <c r="L1209" s="74">
        <v>64</v>
      </c>
      <c r="M1209" s="74">
        <v>55</v>
      </c>
      <c r="N1209" s="74">
        <v>69</v>
      </c>
      <c r="O1209" s="74">
        <f t="shared" si="18"/>
        <v>244</v>
      </c>
      <c r="P1209" s="74" t="s">
        <v>1085</v>
      </c>
      <c r="Q1209" s="74">
        <v>100</v>
      </c>
      <c r="R1209" s="74">
        <v>1</v>
      </c>
      <c r="S1209" s="74" t="s">
        <v>1012</v>
      </c>
      <c r="T1209" s="74">
        <v>1498</v>
      </c>
      <c r="U1209" s="74">
        <v>1513</v>
      </c>
      <c r="V1209" s="74">
        <v>1552</v>
      </c>
      <c r="W1209" s="74">
        <v>1615</v>
      </c>
      <c r="X1209" s="74">
        <v>48</v>
      </c>
      <c r="Y1209" s="74">
        <v>24</v>
      </c>
      <c r="Z1209" s="74" t="s">
        <v>1004</v>
      </c>
      <c r="AA1209" s="74" t="s">
        <v>1005</v>
      </c>
      <c r="AB1209" s="74" t="s">
        <v>1006</v>
      </c>
      <c r="AC1209" s="74" t="s">
        <v>1007</v>
      </c>
      <c r="AD1209" s="74" t="s">
        <v>1023</v>
      </c>
      <c r="AE1209" s="74" t="s">
        <v>1024</v>
      </c>
      <c r="AF1209" s="74">
        <v>6</v>
      </c>
      <c r="AG1209" s="74" t="s">
        <v>1005</v>
      </c>
      <c r="AH1209" s="74">
        <v>0</v>
      </c>
      <c r="AI1209" s="104">
        <v>0</v>
      </c>
    </row>
    <row r="1210" spans="1:35">
      <c r="A1210" s="95">
        <v>1208</v>
      </c>
      <c r="B1210" s="74" t="s">
        <v>88</v>
      </c>
      <c r="C1210" s="74" t="s">
        <v>2154</v>
      </c>
      <c r="D1210" s="74" t="s">
        <v>2154</v>
      </c>
      <c r="E1210" s="74" t="str">
        <f>HYPERLINK("[映雪.xlsx]类型!B28",'类型（5）'!$C$28)</f>
        <v>战法师</v>
      </c>
      <c r="F1210" s="74" t="s">
        <v>1001</v>
      </c>
      <c r="G1210" s="74" t="s">
        <v>1002</v>
      </c>
      <c r="H1210" s="74">
        <v>1156</v>
      </c>
      <c r="I1210" s="74">
        <v>1156</v>
      </c>
      <c r="J1210" s="74">
        <v>49</v>
      </c>
      <c r="K1210" s="74">
        <v>57</v>
      </c>
      <c r="L1210" s="74">
        <v>78</v>
      </c>
      <c r="M1210" s="74">
        <v>65</v>
      </c>
      <c r="N1210" s="74">
        <v>44</v>
      </c>
      <c r="O1210" s="74">
        <f t="shared" si="18"/>
        <v>244</v>
      </c>
      <c r="P1210" s="74" t="s">
        <v>1067</v>
      </c>
      <c r="Q1210" s="74">
        <v>100</v>
      </c>
      <c r="R1210" s="74">
        <v>1</v>
      </c>
      <c r="S1210" s="74" t="s">
        <v>1012</v>
      </c>
      <c r="T1210" s="74">
        <v>1518</v>
      </c>
      <c r="U1210" s="74">
        <v>1533</v>
      </c>
      <c r="V1210" s="74">
        <v>1560</v>
      </c>
      <c r="W1210" s="74">
        <v>1615</v>
      </c>
      <c r="X1210" s="74">
        <v>50</v>
      </c>
      <c r="Y1210" s="74">
        <v>24</v>
      </c>
      <c r="Z1210" s="74" t="s">
        <v>1004</v>
      </c>
      <c r="AA1210" s="74" t="s">
        <v>1005</v>
      </c>
      <c r="AB1210" s="74" t="s">
        <v>1006</v>
      </c>
      <c r="AC1210" s="74" t="s">
        <v>1007</v>
      </c>
      <c r="AD1210" s="74" t="s">
        <v>1008</v>
      </c>
      <c r="AE1210" s="74" t="s">
        <v>1017</v>
      </c>
      <c r="AF1210" s="74">
        <v>2</v>
      </c>
      <c r="AG1210" s="74" t="s">
        <v>1005</v>
      </c>
      <c r="AH1210" s="74">
        <v>0</v>
      </c>
      <c r="AI1210" s="104">
        <v>0</v>
      </c>
    </row>
    <row r="1211" spans="1:35">
      <c r="A1211" s="95">
        <v>1209</v>
      </c>
      <c r="B1211" s="74" t="s">
        <v>88</v>
      </c>
      <c r="C1211" s="74" t="s">
        <v>2155</v>
      </c>
      <c r="D1211" s="74" t="s">
        <v>2155</v>
      </c>
      <c r="E1211" s="74" t="str">
        <f>HYPERLINK("[映雪.xlsx]类型!B14",'类型（5）'!$C$14)</f>
        <v>永生</v>
      </c>
      <c r="F1211" s="74" t="s">
        <v>1001</v>
      </c>
      <c r="G1211" s="74" t="s">
        <v>1002</v>
      </c>
      <c r="H1211" s="74">
        <v>1157</v>
      </c>
      <c r="I1211" s="74">
        <v>1157</v>
      </c>
      <c r="J1211" s="74">
        <v>49</v>
      </c>
      <c r="K1211" s="74">
        <v>37</v>
      </c>
      <c r="L1211" s="74">
        <v>81</v>
      </c>
      <c r="M1211" s="74">
        <v>53</v>
      </c>
      <c r="N1211" s="74">
        <v>36</v>
      </c>
      <c r="O1211" s="74">
        <f t="shared" si="18"/>
        <v>207</v>
      </c>
      <c r="P1211" s="74" t="s">
        <v>1037</v>
      </c>
      <c r="Q1211" s="74">
        <v>100</v>
      </c>
      <c r="R1211" s="74">
        <v>1</v>
      </c>
      <c r="S1211" s="74" t="s">
        <v>1012</v>
      </c>
      <c r="T1211" s="74">
        <v>1510</v>
      </c>
      <c r="U1211" s="74">
        <v>1525</v>
      </c>
      <c r="V1211" s="74">
        <v>1559</v>
      </c>
      <c r="W1211" s="74">
        <v>1615</v>
      </c>
      <c r="X1211" s="74">
        <v>53</v>
      </c>
      <c r="Y1211" s="74">
        <v>54</v>
      </c>
      <c r="Z1211" s="74" t="s">
        <v>1004</v>
      </c>
      <c r="AA1211" s="74" t="s">
        <v>1005</v>
      </c>
      <c r="AB1211" s="74" t="s">
        <v>1006</v>
      </c>
      <c r="AC1211" s="74" t="s">
        <v>1007</v>
      </c>
      <c r="AD1211" s="74" t="s">
        <v>1016</v>
      </c>
      <c r="AE1211" s="74" t="s">
        <v>1009</v>
      </c>
      <c r="AF1211" s="74">
        <v>10</v>
      </c>
      <c r="AG1211" s="74" t="s">
        <v>1005</v>
      </c>
      <c r="AH1211" s="74">
        <v>0</v>
      </c>
      <c r="AI1211" s="104">
        <v>0</v>
      </c>
    </row>
    <row r="1212" spans="1:35">
      <c r="A1212" s="95">
        <v>1210</v>
      </c>
      <c r="B1212" s="74" t="s">
        <v>88</v>
      </c>
      <c r="C1212" s="74" t="s">
        <v>2156</v>
      </c>
      <c r="D1212" s="74" t="s">
        <v>2156</v>
      </c>
      <c r="E1212" s="99" t="str">
        <f>HYPERLINK("[映雪.xlsx]类型!B39",'类型（5）'!$C$39)</f>
        <v>狙撃手</v>
      </c>
      <c r="F1212" s="74" t="s">
        <v>1001</v>
      </c>
      <c r="G1212" s="74" t="s">
        <v>1002</v>
      </c>
      <c r="H1212" s="74">
        <v>1158</v>
      </c>
      <c r="I1212" s="74">
        <v>1158</v>
      </c>
      <c r="J1212" s="74">
        <v>484</v>
      </c>
      <c r="K1212" s="74">
        <v>50</v>
      </c>
      <c r="L1212" s="74">
        <v>75</v>
      </c>
      <c r="M1212" s="74">
        <v>57</v>
      </c>
      <c r="N1212" s="74">
        <v>28</v>
      </c>
      <c r="O1212" s="74">
        <f t="shared" si="18"/>
        <v>210</v>
      </c>
      <c r="P1212" s="74" t="s">
        <v>1091</v>
      </c>
      <c r="Q1212" s="74">
        <v>100</v>
      </c>
      <c r="R1212" s="74">
        <v>1</v>
      </c>
      <c r="S1212" s="74" t="s">
        <v>1012</v>
      </c>
      <c r="T1212" s="74">
        <v>1508</v>
      </c>
      <c r="U1212" s="74">
        <v>1523</v>
      </c>
      <c r="V1212" s="74">
        <v>1549</v>
      </c>
      <c r="W1212" s="74">
        <v>1615</v>
      </c>
      <c r="X1212" s="74">
        <v>60</v>
      </c>
      <c r="Y1212" s="74">
        <v>65</v>
      </c>
      <c r="Z1212" s="74" t="s">
        <v>1004</v>
      </c>
      <c r="AA1212" s="74" t="s">
        <v>1004</v>
      </c>
      <c r="AB1212" s="74" t="s">
        <v>1006</v>
      </c>
      <c r="AC1212" s="74" t="s">
        <v>1007</v>
      </c>
      <c r="AD1212" s="74" t="s">
        <v>1008</v>
      </c>
      <c r="AE1212" s="74" t="s">
        <v>1027</v>
      </c>
      <c r="AF1212" s="74">
        <v>11</v>
      </c>
      <c r="AG1212" s="74" t="s">
        <v>1004</v>
      </c>
      <c r="AH1212" s="74">
        <v>0</v>
      </c>
      <c r="AI1212" s="104">
        <v>0</v>
      </c>
    </row>
    <row r="1213" spans="1:35">
      <c r="A1213" s="95">
        <v>1211</v>
      </c>
      <c r="B1213" s="74" t="s">
        <v>88</v>
      </c>
      <c r="C1213" s="74" t="s">
        <v>712</v>
      </c>
      <c r="D1213" s="74" t="s">
        <v>712</v>
      </c>
      <c r="E1213" s="74" t="str">
        <f>HYPERLINK("[映雪.xlsx]类型!B38",'类型（5）'!$C$38)</f>
        <v>战士</v>
      </c>
      <c r="F1213" s="74" t="s">
        <v>1001</v>
      </c>
      <c r="G1213" s="74" t="s">
        <v>1002</v>
      </c>
      <c r="H1213" s="74">
        <v>1350</v>
      </c>
      <c r="I1213" s="74">
        <v>1350</v>
      </c>
      <c r="J1213" s="74">
        <v>484</v>
      </c>
      <c r="K1213" s="74">
        <v>71</v>
      </c>
      <c r="L1213" s="74">
        <v>57</v>
      </c>
      <c r="M1213" s="74">
        <v>58</v>
      </c>
      <c r="N1213" s="74">
        <v>66</v>
      </c>
      <c r="O1213" s="74">
        <f t="shared" si="18"/>
        <v>252</v>
      </c>
      <c r="P1213" s="74" t="s">
        <v>1036</v>
      </c>
      <c r="Q1213" s="74">
        <v>100</v>
      </c>
      <c r="R1213" s="74">
        <v>1</v>
      </c>
      <c r="S1213" s="74" t="s">
        <v>1012</v>
      </c>
      <c r="T1213" s="74">
        <v>1527</v>
      </c>
      <c r="U1213" s="74">
        <v>1542</v>
      </c>
      <c r="V1213" s="74">
        <v>1576</v>
      </c>
      <c r="W1213" s="74">
        <v>1615</v>
      </c>
      <c r="X1213" s="74">
        <v>94</v>
      </c>
      <c r="Y1213" s="74">
        <v>65</v>
      </c>
      <c r="Z1213" s="74" t="s">
        <v>1004</v>
      </c>
      <c r="AA1213" s="74" t="s">
        <v>1005</v>
      </c>
      <c r="AB1213" s="74" t="s">
        <v>1006</v>
      </c>
      <c r="AC1213" s="74" t="s">
        <v>1007</v>
      </c>
      <c r="AD1213" s="74" t="s">
        <v>1008</v>
      </c>
      <c r="AE1213" s="74" t="s">
        <v>1013</v>
      </c>
      <c r="AF1213" s="74">
        <v>5</v>
      </c>
      <c r="AG1213" s="74" t="s">
        <v>1005</v>
      </c>
      <c r="AH1213" s="74">
        <v>0</v>
      </c>
      <c r="AI1213" s="104">
        <v>0</v>
      </c>
    </row>
    <row r="1214" spans="1:35">
      <c r="A1214" s="95">
        <v>1212</v>
      </c>
      <c r="B1214" s="74" t="s">
        <v>88</v>
      </c>
      <c r="C1214" s="74" t="s">
        <v>2157</v>
      </c>
      <c r="D1214" s="74" t="s">
        <v>2157</v>
      </c>
      <c r="E1214" s="74" t="str">
        <f>HYPERLINK("[映雪.xlsx]类型!B28",'类型（5）'!$C$28)</f>
        <v>战法师</v>
      </c>
      <c r="F1214" s="74" t="s">
        <v>1001</v>
      </c>
      <c r="G1214" s="74" t="s">
        <v>1002</v>
      </c>
      <c r="H1214" s="74">
        <v>1351</v>
      </c>
      <c r="I1214" s="74">
        <v>1351</v>
      </c>
      <c r="J1214" s="74">
        <v>484</v>
      </c>
      <c r="K1214" s="74">
        <v>69</v>
      </c>
      <c r="L1214" s="74">
        <v>73</v>
      </c>
      <c r="M1214" s="74">
        <v>67</v>
      </c>
      <c r="N1214" s="74">
        <v>51</v>
      </c>
      <c r="O1214" s="74">
        <f t="shared" si="18"/>
        <v>260</v>
      </c>
      <c r="P1214" s="74" t="s">
        <v>1072</v>
      </c>
      <c r="Q1214" s="74">
        <v>100</v>
      </c>
      <c r="R1214" s="74">
        <v>1</v>
      </c>
      <c r="S1214" s="74" t="s">
        <v>1012</v>
      </c>
      <c r="T1214" s="74">
        <v>1545</v>
      </c>
      <c r="U1214" s="74">
        <v>1560</v>
      </c>
      <c r="V1214" s="74">
        <v>1573</v>
      </c>
      <c r="W1214" s="74">
        <v>1615</v>
      </c>
      <c r="X1214" s="74">
        <v>94</v>
      </c>
      <c r="Y1214" s="74">
        <v>65</v>
      </c>
      <c r="Z1214" s="74" t="s">
        <v>1004</v>
      </c>
      <c r="AA1214" s="74" t="s">
        <v>1005</v>
      </c>
      <c r="AB1214" s="74" t="s">
        <v>1006</v>
      </c>
      <c r="AC1214" s="74" t="s">
        <v>1007</v>
      </c>
      <c r="AD1214" s="74" t="s">
        <v>1008</v>
      </c>
      <c r="AE1214" s="74" t="s">
        <v>1013</v>
      </c>
      <c r="AF1214" s="74">
        <v>6</v>
      </c>
      <c r="AG1214" s="74" t="s">
        <v>1005</v>
      </c>
      <c r="AH1214" s="74">
        <v>0</v>
      </c>
      <c r="AI1214" s="104">
        <v>0</v>
      </c>
    </row>
    <row r="1215" spans="1:35">
      <c r="A1215" s="95">
        <v>1213</v>
      </c>
      <c r="B1215" s="74" t="s">
        <v>66</v>
      </c>
      <c r="C1215" s="74" t="s">
        <v>766</v>
      </c>
      <c r="D1215" s="74" t="s">
        <v>766</v>
      </c>
      <c r="E1215" s="74" t="str">
        <f>HYPERLINK("[映雪.xlsx]类型!B28",'类型（5）'!$C$28)</f>
        <v>战法师</v>
      </c>
      <c r="F1215" s="74" t="s">
        <v>1001</v>
      </c>
      <c r="G1215" s="74" t="s">
        <v>1002</v>
      </c>
      <c r="H1215" s="74">
        <v>1299</v>
      </c>
      <c r="I1215" s="74">
        <v>1299</v>
      </c>
      <c r="J1215" s="74">
        <v>493</v>
      </c>
      <c r="K1215" s="74">
        <v>74</v>
      </c>
      <c r="L1215" s="74">
        <v>79</v>
      </c>
      <c r="M1215" s="74">
        <v>70</v>
      </c>
      <c r="N1215" s="74">
        <v>72</v>
      </c>
      <c r="O1215" s="74">
        <f t="shared" si="18"/>
        <v>295</v>
      </c>
      <c r="P1215" s="74" t="s">
        <v>1064</v>
      </c>
      <c r="Q1215" s="74">
        <v>100</v>
      </c>
      <c r="R1215" s="74">
        <v>1</v>
      </c>
      <c r="S1215" s="74" t="s">
        <v>1012</v>
      </c>
      <c r="T1215" s="74">
        <v>1497</v>
      </c>
      <c r="U1215" s="74">
        <v>1512</v>
      </c>
      <c r="V1215" s="74">
        <v>1585</v>
      </c>
      <c r="W1215" s="74">
        <v>1615</v>
      </c>
      <c r="X1215" s="74">
        <v>91</v>
      </c>
      <c r="Y1215" s="74">
        <v>44</v>
      </c>
      <c r="Z1215" s="74" t="s">
        <v>1004</v>
      </c>
      <c r="AA1215" s="74" t="s">
        <v>1005</v>
      </c>
      <c r="AB1215" s="74" t="s">
        <v>1006</v>
      </c>
      <c r="AC1215" s="74" t="s">
        <v>1007</v>
      </c>
      <c r="AD1215" s="74" t="s">
        <v>1008</v>
      </c>
      <c r="AE1215" s="74" t="s">
        <v>1017</v>
      </c>
      <c r="AF1215" s="74">
        <v>10</v>
      </c>
      <c r="AG1215" s="74" t="s">
        <v>1004</v>
      </c>
      <c r="AH1215" s="74">
        <v>0</v>
      </c>
      <c r="AI1215" s="104">
        <v>0</v>
      </c>
    </row>
    <row r="1216" spans="1:35">
      <c r="A1216" s="95">
        <v>1214</v>
      </c>
      <c r="B1216" s="74" t="s">
        <v>66</v>
      </c>
      <c r="C1216" s="74" t="s">
        <v>2158</v>
      </c>
      <c r="D1216" s="74" t="s">
        <v>2158</v>
      </c>
      <c r="E1216" s="96" t="str">
        <f>HYPERLINK("[映雪.xlsx]类型!B15",'类型（5）'!$C$15)</f>
        <v>巫女</v>
      </c>
      <c r="F1216" s="74" t="s">
        <v>1001</v>
      </c>
      <c r="G1216" s="74" t="s">
        <v>1002</v>
      </c>
      <c r="H1216" s="74">
        <v>1301</v>
      </c>
      <c r="I1216" s="74">
        <v>1301</v>
      </c>
      <c r="J1216" s="74">
        <v>493</v>
      </c>
      <c r="K1216" s="74">
        <v>62</v>
      </c>
      <c r="L1216" s="74">
        <v>43</v>
      </c>
      <c r="M1216" s="74">
        <v>63</v>
      </c>
      <c r="N1216" s="74">
        <v>79</v>
      </c>
      <c r="O1216" s="74">
        <f t="shared" si="18"/>
        <v>247</v>
      </c>
      <c r="P1216" s="74" t="s">
        <v>1049</v>
      </c>
      <c r="Q1216" s="74">
        <v>100</v>
      </c>
      <c r="R1216" s="74">
        <v>1</v>
      </c>
      <c r="S1216" s="74" t="s">
        <v>1012</v>
      </c>
      <c r="T1216" s="74">
        <v>1524</v>
      </c>
      <c r="U1216" s="74">
        <v>1539</v>
      </c>
      <c r="V1216" s="74">
        <v>1564</v>
      </c>
      <c r="W1216" s="74">
        <v>1615</v>
      </c>
      <c r="X1216" s="74">
        <v>8</v>
      </c>
      <c r="Y1216" s="74">
        <v>13</v>
      </c>
      <c r="Z1216" s="74" t="s">
        <v>1004</v>
      </c>
      <c r="AA1216" s="74" t="s">
        <v>1005</v>
      </c>
      <c r="AB1216" s="74" t="s">
        <v>1006</v>
      </c>
      <c r="AC1216" s="74" t="s">
        <v>1148</v>
      </c>
      <c r="AD1216" s="74" t="s">
        <v>1008</v>
      </c>
      <c r="AE1216" s="74" t="s">
        <v>1027</v>
      </c>
      <c r="AF1216" s="74">
        <v>6</v>
      </c>
      <c r="AG1216" s="74" t="s">
        <v>1004</v>
      </c>
      <c r="AH1216" s="74">
        <v>0</v>
      </c>
      <c r="AI1216" s="104">
        <v>0</v>
      </c>
    </row>
    <row r="1217" spans="1:35">
      <c r="A1217" s="95">
        <v>1215</v>
      </c>
      <c r="B1217" s="74"/>
      <c r="C1217" s="74" t="s">
        <v>2159</v>
      </c>
      <c r="D1217" s="74" t="s">
        <v>2159</v>
      </c>
      <c r="E1217" s="74" t="str">
        <f>HYPERLINK("[映雪.xlsx]类型!B7",'类型（5）'!$C$7)</f>
        <v>武勇全能</v>
      </c>
      <c r="F1217" s="74" t="s">
        <v>1098</v>
      </c>
      <c r="G1217" s="74" t="s">
        <v>1002</v>
      </c>
      <c r="H1217" s="74">
        <v>1298</v>
      </c>
      <c r="I1217" s="74">
        <v>1298</v>
      </c>
      <c r="J1217" s="74">
        <v>454</v>
      </c>
      <c r="K1217" s="74">
        <v>45</v>
      </c>
      <c r="L1217" s="74">
        <v>76</v>
      </c>
      <c r="M1217" s="74">
        <v>73</v>
      </c>
      <c r="N1217" s="74">
        <v>23</v>
      </c>
      <c r="O1217" s="74">
        <f t="shared" si="18"/>
        <v>217</v>
      </c>
      <c r="P1217" s="74" t="s">
        <v>1072</v>
      </c>
      <c r="Q1217" s="74">
        <v>970</v>
      </c>
      <c r="R1217" s="74">
        <v>0</v>
      </c>
      <c r="S1217" s="74"/>
      <c r="T1217" s="74">
        <v>1519</v>
      </c>
      <c r="U1217" s="74">
        <v>1534</v>
      </c>
      <c r="V1217" s="74">
        <v>1577</v>
      </c>
      <c r="W1217" s="74">
        <v>0</v>
      </c>
      <c r="X1217" s="74">
        <v>20</v>
      </c>
      <c r="Y1217" s="74">
        <v>25</v>
      </c>
      <c r="Z1217" s="74" t="s">
        <v>1004</v>
      </c>
      <c r="AA1217" s="74" t="s">
        <v>1005</v>
      </c>
      <c r="AB1217" s="74" t="s">
        <v>1006</v>
      </c>
      <c r="AC1217" s="74" t="s">
        <v>1007</v>
      </c>
      <c r="AD1217" s="74" t="s">
        <v>1008</v>
      </c>
      <c r="AE1217" s="74" t="s">
        <v>1013</v>
      </c>
      <c r="AF1217" s="74">
        <v>6</v>
      </c>
      <c r="AG1217" s="74" t="s">
        <v>1005</v>
      </c>
      <c r="AH1217" s="74">
        <v>0</v>
      </c>
      <c r="AI1217" s="104">
        <v>0</v>
      </c>
    </row>
    <row r="1218" spans="1:35">
      <c r="A1218" s="95">
        <v>1216</v>
      </c>
      <c r="B1218" s="74" t="s">
        <v>66</v>
      </c>
      <c r="C1218" s="74" t="s">
        <v>2160</v>
      </c>
      <c r="D1218" s="74" t="s">
        <v>2160</v>
      </c>
      <c r="E1218" s="96" t="str">
        <f>HYPERLINK("[映雪.xlsx]类型!B27",'类型（5）'!$C$27)</f>
        <v>骑士</v>
      </c>
      <c r="F1218" s="74" t="s">
        <v>1001</v>
      </c>
      <c r="G1218" s="74" t="s">
        <v>1002</v>
      </c>
      <c r="H1218" s="74">
        <v>1160</v>
      </c>
      <c r="I1218" s="74">
        <v>1160</v>
      </c>
      <c r="J1218" s="74">
        <v>493</v>
      </c>
      <c r="K1218" s="74">
        <v>53</v>
      </c>
      <c r="L1218" s="74">
        <v>76</v>
      </c>
      <c r="M1218" s="74">
        <v>51</v>
      </c>
      <c r="N1218" s="74">
        <v>73</v>
      </c>
      <c r="O1218" s="74">
        <f t="shared" ref="O1218:O1281" si="19">SUM(K1218,L1218,M1218,N1218)</f>
        <v>253</v>
      </c>
      <c r="P1218" s="74" t="s">
        <v>1085</v>
      </c>
      <c r="Q1218" s="74">
        <v>100</v>
      </c>
      <c r="R1218" s="74">
        <v>1</v>
      </c>
      <c r="S1218" s="74" t="s">
        <v>1012</v>
      </c>
      <c r="T1218" s="74">
        <v>1530</v>
      </c>
      <c r="U1218" s="74">
        <v>1545</v>
      </c>
      <c r="V1218" s="74">
        <v>1569</v>
      </c>
      <c r="W1218" s="74">
        <v>1615</v>
      </c>
      <c r="X1218" s="74">
        <v>37</v>
      </c>
      <c r="Y1218" s="74">
        <v>44</v>
      </c>
      <c r="Z1218" s="74" t="s">
        <v>1004</v>
      </c>
      <c r="AA1218" s="74" t="s">
        <v>1005</v>
      </c>
      <c r="AB1218" s="74" t="s">
        <v>1006</v>
      </c>
      <c r="AC1218" s="74" t="s">
        <v>1007</v>
      </c>
      <c r="AD1218" s="74" t="s">
        <v>1008</v>
      </c>
      <c r="AE1218" s="74" t="s">
        <v>1009</v>
      </c>
      <c r="AF1218" s="74">
        <v>12</v>
      </c>
      <c r="AG1218" s="74" t="s">
        <v>1004</v>
      </c>
      <c r="AH1218" s="74">
        <v>0</v>
      </c>
      <c r="AI1218" s="104">
        <v>0</v>
      </c>
    </row>
    <row r="1219" spans="1:35">
      <c r="A1219" s="95">
        <v>1217</v>
      </c>
      <c r="B1219" s="74"/>
      <c r="C1219" s="74" t="s">
        <v>2161</v>
      </c>
      <c r="D1219" s="74" t="s">
        <v>2161</v>
      </c>
      <c r="E1219" s="74" t="str">
        <f>HYPERLINK("[映雪.xlsx]类型!B1",'类型（5）'!$C$1)</f>
        <v>均衡</v>
      </c>
      <c r="F1219" s="74" t="s">
        <v>1098</v>
      </c>
      <c r="G1219" s="74" t="s">
        <v>1002</v>
      </c>
      <c r="H1219" s="74">
        <v>0</v>
      </c>
      <c r="I1219" s="74">
        <v>0</v>
      </c>
      <c r="J1219" s="74"/>
      <c r="K1219" s="74">
        <v>1</v>
      </c>
      <c r="L1219" s="74">
        <v>1</v>
      </c>
      <c r="M1219" s="74">
        <v>1</v>
      </c>
      <c r="N1219" s="74">
        <v>1</v>
      </c>
      <c r="O1219" s="74">
        <f t="shared" si="19"/>
        <v>4</v>
      </c>
      <c r="P1219" s="74" t="s">
        <v>1036</v>
      </c>
      <c r="Q1219" s="74">
        <v>9702</v>
      </c>
      <c r="R1219" s="74">
        <v>0</v>
      </c>
      <c r="S1219" s="74"/>
      <c r="T1219" s="74"/>
      <c r="U1219" s="74">
        <v>1515</v>
      </c>
      <c r="V1219" s="74">
        <v>1530</v>
      </c>
      <c r="W1219" s="74">
        <v>0</v>
      </c>
      <c r="X1219" s="74">
        <v>0</v>
      </c>
      <c r="Y1219" s="74">
        <v>0</v>
      </c>
      <c r="Z1219" s="74" t="s">
        <v>1004</v>
      </c>
      <c r="AA1219" s="74" t="s">
        <v>1004</v>
      </c>
      <c r="AB1219" s="74" t="s">
        <v>1006</v>
      </c>
      <c r="AC1219" s="74" t="s">
        <v>1007</v>
      </c>
      <c r="AD1219" s="74" t="s">
        <v>1023</v>
      </c>
      <c r="AE1219" s="74" t="s">
        <v>1013</v>
      </c>
      <c r="AF1219" s="74">
        <v>8</v>
      </c>
      <c r="AG1219" s="74" t="s">
        <v>1004</v>
      </c>
      <c r="AH1219" s="74">
        <v>0</v>
      </c>
      <c r="AI1219" s="104">
        <v>0</v>
      </c>
    </row>
    <row r="1220" spans="1:35">
      <c r="A1220" s="95">
        <v>1218</v>
      </c>
      <c r="B1220" s="74" t="s">
        <v>66</v>
      </c>
      <c r="C1220" s="74" t="s">
        <v>2162</v>
      </c>
      <c r="D1220" s="74" t="s">
        <v>2162</v>
      </c>
      <c r="E1220" s="96" t="str">
        <f>HYPERLINK("[映雪.xlsx]类型!B15",'类型（5）'!$C$15)</f>
        <v>巫女</v>
      </c>
      <c r="F1220" s="74" t="s">
        <v>1001</v>
      </c>
      <c r="G1220" s="74" t="s">
        <v>1002</v>
      </c>
      <c r="H1220" s="74">
        <v>1302</v>
      </c>
      <c r="I1220" s="74">
        <v>1302</v>
      </c>
      <c r="J1220" s="74">
        <v>493</v>
      </c>
      <c r="K1220" s="74">
        <v>43</v>
      </c>
      <c r="L1220" s="74">
        <v>80</v>
      </c>
      <c r="M1220" s="74">
        <v>64</v>
      </c>
      <c r="N1220" s="74">
        <v>62</v>
      </c>
      <c r="O1220" s="74">
        <f t="shared" si="19"/>
        <v>249</v>
      </c>
      <c r="P1220" s="74" t="s">
        <v>1074</v>
      </c>
      <c r="Q1220" s="74">
        <v>100</v>
      </c>
      <c r="R1220" s="74">
        <v>1</v>
      </c>
      <c r="S1220" s="74" t="s">
        <v>1012</v>
      </c>
      <c r="T1220" s="74">
        <v>1516</v>
      </c>
      <c r="U1220" s="74">
        <v>1528</v>
      </c>
      <c r="V1220" s="74">
        <v>1562</v>
      </c>
      <c r="W1220" s="74">
        <v>1615</v>
      </c>
      <c r="X1220" s="74">
        <v>57</v>
      </c>
      <c r="Y1220" s="74">
        <v>13</v>
      </c>
      <c r="Z1220" s="74" t="s">
        <v>1004</v>
      </c>
      <c r="AA1220" s="74" t="s">
        <v>1004</v>
      </c>
      <c r="AB1220" s="74" t="s">
        <v>1006</v>
      </c>
      <c r="AC1220" s="74" t="s">
        <v>1007</v>
      </c>
      <c r="AD1220" s="74" t="s">
        <v>1008</v>
      </c>
      <c r="AE1220" s="74" t="s">
        <v>1013</v>
      </c>
      <c r="AF1220" s="74">
        <v>9</v>
      </c>
      <c r="AG1220" s="74" t="s">
        <v>1004</v>
      </c>
      <c r="AH1220" s="74">
        <v>0</v>
      </c>
      <c r="AI1220" s="104">
        <v>0</v>
      </c>
    </row>
    <row r="1221" spans="1:35">
      <c r="A1221" s="95">
        <v>1219</v>
      </c>
      <c r="B1221" s="74"/>
      <c r="C1221" s="74" t="s">
        <v>2163</v>
      </c>
      <c r="D1221" s="74" t="s">
        <v>2163</v>
      </c>
      <c r="E1221" s="99" t="str">
        <f>HYPERLINK("[映雪.xlsx]类型!B17",'类型（5）'!$C$17)</f>
        <v>记者</v>
      </c>
      <c r="F1221" s="74" t="s">
        <v>1098</v>
      </c>
      <c r="G1221" s="74" t="s">
        <v>1002</v>
      </c>
      <c r="H1221" s="74">
        <v>1161</v>
      </c>
      <c r="I1221" s="74">
        <v>1161</v>
      </c>
      <c r="J1221" s="74">
        <v>567</v>
      </c>
      <c r="K1221" s="74">
        <v>66</v>
      </c>
      <c r="L1221" s="74">
        <v>63</v>
      </c>
      <c r="M1221" s="74">
        <v>59</v>
      </c>
      <c r="N1221" s="74">
        <v>71</v>
      </c>
      <c r="O1221" s="74">
        <f t="shared" si="19"/>
        <v>259</v>
      </c>
      <c r="P1221" s="74" t="s">
        <v>1047</v>
      </c>
      <c r="Q1221" s="74">
        <v>1080</v>
      </c>
      <c r="R1221" s="74">
        <v>0</v>
      </c>
      <c r="S1221" s="74"/>
      <c r="T1221" s="74">
        <v>1526</v>
      </c>
      <c r="U1221" s="74">
        <v>1541</v>
      </c>
      <c r="V1221" s="74">
        <v>1595</v>
      </c>
      <c r="W1221" s="74">
        <v>0</v>
      </c>
      <c r="X1221" s="74">
        <v>61</v>
      </c>
      <c r="Y1221" s="74">
        <v>95</v>
      </c>
      <c r="Z1221" s="74" t="s">
        <v>1004</v>
      </c>
      <c r="AA1221" s="74" t="s">
        <v>1005</v>
      </c>
      <c r="AB1221" s="74" t="s">
        <v>1006</v>
      </c>
      <c r="AC1221" s="74" t="s">
        <v>1007</v>
      </c>
      <c r="AD1221" s="74" t="s">
        <v>1008</v>
      </c>
      <c r="AE1221" s="74" t="s">
        <v>1009</v>
      </c>
      <c r="AF1221" s="74">
        <v>7</v>
      </c>
      <c r="AG1221" s="74" t="s">
        <v>1004</v>
      </c>
      <c r="AH1221" s="74">
        <v>0</v>
      </c>
      <c r="AI1221" s="104">
        <v>0</v>
      </c>
    </row>
    <row r="1222" spans="1:35">
      <c r="A1222" s="95">
        <v>1220</v>
      </c>
      <c r="B1222" s="74" t="s">
        <v>66</v>
      </c>
      <c r="C1222" s="74" t="s">
        <v>769</v>
      </c>
      <c r="D1222" s="74" t="s">
        <v>769</v>
      </c>
      <c r="E1222" s="99" t="str">
        <f>HYPERLINK("[映雪.xlsx]类型!B31",'类型（5）'!$C$31)</f>
        <v>后宫王</v>
      </c>
      <c r="F1222" s="74" t="s">
        <v>1001</v>
      </c>
      <c r="G1222" s="74" t="s">
        <v>1002</v>
      </c>
      <c r="H1222" s="74">
        <v>1341</v>
      </c>
      <c r="I1222" s="74">
        <v>1341</v>
      </c>
      <c r="J1222" s="74">
        <v>494</v>
      </c>
      <c r="K1222" s="74">
        <v>81</v>
      </c>
      <c r="L1222" s="74">
        <v>67</v>
      </c>
      <c r="M1222" s="74">
        <v>63</v>
      </c>
      <c r="N1222" s="74">
        <v>62</v>
      </c>
      <c r="O1222" s="74">
        <f t="shared" si="19"/>
        <v>273</v>
      </c>
      <c r="P1222" s="74" t="s">
        <v>1053</v>
      </c>
      <c r="Q1222" s="74">
        <v>100</v>
      </c>
      <c r="R1222" s="74">
        <v>1</v>
      </c>
      <c r="S1222" s="74" t="s">
        <v>1012</v>
      </c>
      <c r="T1222" s="74">
        <v>1550</v>
      </c>
      <c r="U1222" s="74">
        <v>1565</v>
      </c>
      <c r="V1222" s="74">
        <v>1599</v>
      </c>
      <c r="W1222" s="74">
        <v>1615</v>
      </c>
      <c r="X1222" s="74">
        <v>58</v>
      </c>
      <c r="Y1222" s="74">
        <v>73</v>
      </c>
      <c r="Z1222" s="74" t="s">
        <v>1004</v>
      </c>
      <c r="AA1222" s="74" t="s">
        <v>1004</v>
      </c>
      <c r="AB1222" s="74" t="s">
        <v>1345</v>
      </c>
      <c r="AC1222" s="74" t="s">
        <v>1007</v>
      </c>
      <c r="AD1222" s="74" t="s">
        <v>1016</v>
      </c>
      <c r="AE1222" s="74" t="s">
        <v>1038</v>
      </c>
      <c r="AF1222" s="74">
        <v>9</v>
      </c>
      <c r="AG1222" s="74" t="s">
        <v>1004</v>
      </c>
      <c r="AH1222" s="74">
        <v>0</v>
      </c>
      <c r="AI1222" s="104">
        <v>0</v>
      </c>
    </row>
    <row r="1223" spans="1:35">
      <c r="A1223" s="95">
        <v>1221</v>
      </c>
      <c r="B1223" s="74"/>
      <c r="C1223" s="74" t="s">
        <v>2164</v>
      </c>
      <c r="D1223" s="74" t="s">
        <v>2164</v>
      </c>
      <c r="E1223" s="74" t="str">
        <f>HYPERLINK("[映雪.xlsx]类型!B4",'类型（5）'!$C$4)</f>
        <v>智慧强化</v>
      </c>
      <c r="F1223" s="74" t="s">
        <v>1098</v>
      </c>
      <c r="G1223" s="74" t="s">
        <v>1002</v>
      </c>
      <c r="H1223" s="74">
        <v>1342</v>
      </c>
      <c r="I1223" s="74">
        <v>1342</v>
      </c>
      <c r="J1223" s="74">
        <v>568</v>
      </c>
      <c r="K1223" s="74">
        <v>52</v>
      </c>
      <c r="L1223" s="74">
        <v>72</v>
      </c>
      <c r="M1223" s="74">
        <v>57</v>
      </c>
      <c r="N1223" s="74">
        <v>58</v>
      </c>
      <c r="O1223" s="74">
        <f t="shared" si="19"/>
        <v>239</v>
      </c>
      <c r="P1223" s="74" t="s">
        <v>1019</v>
      </c>
      <c r="Q1223" s="74">
        <v>1638</v>
      </c>
      <c r="R1223" s="74">
        <v>0</v>
      </c>
      <c r="S1223" s="74"/>
      <c r="T1223" s="74">
        <v>1538</v>
      </c>
      <c r="U1223" s="74">
        <v>1551</v>
      </c>
      <c r="V1223" s="74">
        <v>1620</v>
      </c>
      <c r="W1223" s="74">
        <v>0</v>
      </c>
      <c r="X1223" s="74">
        <v>57</v>
      </c>
      <c r="Y1223" s="74">
        <v>26</v>
      </c>
      <c r="Z1223" s="74" t="s">
        <v>1004</v>
      </c>
      <c r="AA1223" s="74" t="s">
        <v>1005</v>
      </c>
      <c r="AB1223" s="74" t="s">
        <v>1345</v>
      </c>
      <c r="AC1223" s="74" t="s">
        <v>1007</v>
      </c>
      <c r="AD1223" s="74" t="s">
        <v>1008</v>
      </c>
      <c r="AE1223" s="74" t="s">
        <v>1009</v>
      </c>
      <c r="AF1223" s="74">
        <v>5</v>
      </c>
      <c r="AG1223" s="74" t="s">
        <v>1005</v>
      </c>
      <c r="AH1223" s="74">
        <v>0</v>
      </c>
      <c r="AI1223" s="104">
        <v>0</v>
      </c>
    </row>
    <row r="1224" spans="1:35">
      <c r="A1224" s="95">
        <v>1222</v>
      </c>
      <c r="B1224" s="74" t="s">
        <v>66</v>
      </c>
      <c r="C1224" s="74" t="s">
        <v>2165</v>
      </c>
      <c r="D1224" s="74" t="s">
        <v>2165</v>
      </c>
      <c r="E1224" s="99" t="str">
        <f>HYPERLINK("[映雪.xlsx]类型!B17",'类型（5）'!$C$17)</f>
        <v>记者</v>
      </c>
      <c r="F1224" s="74" t="s">
        <v>1001</v>
      </c>
      <c r="G1224" s="74" t="s">
        <v>1002</v>
      </c>
      <c r="H1224" s="74">
        <v>1343</v>
      </c>
      <c r="I1224" s="74">
        <v>1343</v>
      </c>
      <c r="J1224" s="74">
        <v>494</v>
      </c>
      <c r="K1224" s="74">
        <v>55</v>
      </c>
      <c r="L1224" s="74">
        <v>66</v>
      </c>
      <c r="M1224" s="74">
        <v>14</v>
      </c>
      <c r="N1224" s="74">
        <v>44</v>
      </c>
      <c r="O1224" s="74">
        <f t="shared" si="19"/>
        <v>179</v>
      </c>
      <c r="P1224" s="74" t="s">
        <v>1047</v>
      </c>
      <c r="Q1224" s="74">
        <v>100</v>
      </c>
      <c r="R1224" s="74">
        <v>1</v>
      </c>
      <c r="S1224" s="74" t="s">
        <v>1012</v>
      </c>
      <c r="T1224" s="74">
        <v>1560</v>
      </c>
      <c r="U1224" s="74">
        <v>1575</v>
      </c>
      <c r="V1224" s="74">
        <v>1612</v>
      </c>
      <c r="W1224" s="74">
        <v>1615</v>
      </c>
      <c r="X1224" s="74">
        <v>57</v>
      </c>
      <c r="Y1224" s="74">
        <v>73</v>
      </c>
      <c r="Z1224" s="74" t="s">
        <v>1004</v>
      </c>
      <c r="AA1224" s="74" t="s">
        <v>1005</v>
      </c>
      <c r="AB1224" s="74" t="s">
        <v>1345</v>
      </c>
      <c r="AC1224" s="74" t="s">
        <v>1007</v>
      </c>
      <c r="AD1224" s="74" t="s">
        <v>1023</v>
      </c>
      <c r="AE1224" s="74" t="s">
        <v>1017</v>
      </c>
      <c r="AF1224" s="74">
        <v>1</v>
      </c>
      <c r="AG1224" s="74" t="s">
        <v>1004</v>
      </c>
      <c r="AH1224" s="74">
        <v>0</v>
      </c>
      <c r="AI1224" s="104">
        <v>0</v>
      </c>
    </row>
    <row r="1225" spans="1:35">
      <c r="A1225" s="95">
        <v>1223</v>
      </c>
      <c r="B1225" s="74" t="s">
        <v>66</v>
      </c>
      <c r="C1225" s="74" t="s">
        <v>2166</v>
      </c>
      <c r="D1225" s="74" t="s">
        <v>2166</v>
      </c>
      <c r="E1225" s="74" t="str">
        <f>HYPERLINK("[映雪.xlsx]类型!B4",'类型（5）'!$C$4)</f>
        <v>智慧强化</v>
      </c>
      <c r="F1225" s="74" t="s">
        <v>1001</v>
      </c>
      <c r="G1225" s="74" t="s">
        <v>1002</v>
      </c>
      <c r="H1225" s="74">
        <v>6101</v>
      </c>
      <c r="I1225" s="74">
        <v>6101</v>
      </c>
      <c r="J1225" s="74">
        <v>494</v>
      </c>
      <c r="K1225" s="74">
        <v>67</v>
      </c>
      <c r="L1225" s="74">
        <v>43</v>
      </c>
      <c r="M1225" s="74">
        <v>75</v>
      </c>
      <c r="N1225" s="74">
        <v>21</v>
      </c>
      <c r="O1225" s="74">
        <f t="shared" si="19"/>
        <v>206</v>
      </c>
      <c r="P1225" s="74" t="s">
        <v>1019</v>
      </c>
      <c r="Q1225" s="74">
        <v>100</v>
      </c>
      <c r="R1225" s="74">
        <v>1</v>
      </c>
      <c r="S1225" s="74" t="s">
        <v>1012</v>
      </c>
      <c r="T1225" s="74">
        <v>1531</v>
      </c>
      <c r="U1225" s="74">
        <v>1546</v>
      </c>
      <c r="V1225" s="74">
        <v>1573</v>
      </c>
      <c r="W1225" s="74">
        <v>1615</v>
      </c>
      <c r="X1225" s="74">
        <v>33</v>
      </c>
      <c r="Y1225" s="74">
        <v>73</v>
      </c>
      <c r="Z1225" s="74" t="s">
        <v>1004</v>
      </c>
      <c r="AA1225" s="74" t="s">
        <v>1004</v>
      </c>
      <c r="AB1225" s="74" t="s">
        <v>1006</v>
      </c>
      <c r="AC1225" s="74" t="s">
        <v>1311</v>
      </c>
      <c r="AD1225" s="74" t="s">
        <v>1008</v>
      </c>
      <c r="AE1225" s="74" t="s">
        <v>1009</v>
      </c>
      <c r="AF1225" s="74">
        <v>3</v>
      </c>
      <c r="AG1225" s="74" t="s">
        <v>1004</v>
      </c>
      <c r="AH1225" s="74">
        <v>0</v>
      </c>
      <c r="AI1225" s="104">
        <v>0</v>
      </c>
    </row>
    <row r="1226" spans="1:35">
      <c r="A1226" s="95">
        <v>1224</v>
      </c>
      <c r="B1226" s="74" t="s">
        <v>66</v>
      </c>
      <c r="C1226" s="74" t="s">
        <v>2167</v>
      </c>
      <c r="D1226" s="74" t="s">
        <v>2167</v>
      </c>
      <c r="E1226" s="74" t="str">
        <f>HYPERLINK("[映雪.xlsx]类型!B8",'类型（5）'!$C$8)</f>
        <v>智慧全能</v>
      </c>
      <c r="F1226" s="74" t="s">
        <v>1001</v>
      </c>
      <c r="G1226" s="74" t="s">
        <v>1002</v>
      </c>
      <c r="H1226" s="74">
        <v>1305</v>
      </c>
      <c r="I1226" s="74">
        <v>1305</v>
      </c>
      <c r="J1226" s="74">
        <v>494</v>
      </c>
      <c r="K1226" s="74">
        <v>63</v>
      </c>
      <c r="L1226" s="74">
        <v>41</v>
      </c>
      <c r="M1226" s="74">
        <v>72</v>
      </c>
      <c r="N1226" s="74">
        <v>53</v>
      </c>
      <c r="O1226" s="74">
        <f t="shared" si="19"/>
        <v>229</v>
      </c>
      <c r="P1226" s="74" t="s">
        <v>1022</v>
      </c>
      <c r="Q1226" s="74">
        <v>100</v>
      </c>
      <c r="R1226" s="74">
        <v>1</v>
      </c>
      <c r="S1226" s="74" t="s">
        <v>1012</v>
      </c>
      <c r="T1226" s="74">
        <v>1517</v>
      </c>
      <c r="U1226" s="74">
        <v>1532</v>
      </c>
      <c r="V1226" s="74">
        <v>1585</v>
      </c>
      <c r="W1226" s="74">
        <v>1615</v>
      </c>
      <c r="X1226" s="74">
        <v>70</v>
      </c>
      <c r="Y1226" s="74">
        <v>73</v>
      </c>
      <c r="Z1226" s="74" t="s">
        <v>1004</v>
      </c>
      <c r="AA1226" s="74" t="s">
        <v>1005</v>
      </c>
      <c r="AB1226" s="74" t="s">
        <v>1006</v>
      </c>
      <c r="AC1226" s="74" t="s">
        <v>1007</v>
      </c>
      <c r="AD1226" s="74" t="s">
        <v>1008</v>
      </c>
      <c r="AE1226" s="74" t="s">
        <v>1027</v>
      </c>
      <c r="AF1226" s="74">
        <v>4</v>
      </c>
      <c r="AG1226" s="74" t="s">
        <v>1004</v>
      </c>
      <c r="AH1226" s="74">
        <v>0</v>
      </c>
      <c r="AI1226" s="104">
        <v>0</v>
      </c>
    </row>
    <row r="1227" spans="1:35">
      <c r="A1227" s="95">
        <v>1225</v>
      </c>
      <c r="B1227" s="74" t="s">
        <v>66</v>
      </c>
      <c r="C1227" s="74" t="s">
        <v>2168</v>
      </c>
      <c r="D1227" s="74" t="s">
        <v>2168</v>
      </c>
      <c r="E1227" s="74" t="str">
        <f>HYPERLINK("[映雪.xlsx]类型!B7",'类型（5）'!$C$7)</f>
        <v>武勇全能</v>
      </c>
      <c r="F1227" s="74" t="s">
        <v>1001</v>
      </c>
      <c r="G1227" s="74" t="s">
        <v>1002</v>
      </c>
      <c r="H1227" s="74">
        <v>1208</v>
      </c>
      <c r="I1227" s="74">
        <v>1208</v>
      </c>
      <c r="J1227" s="74">
        <v>160</v>
      </c>
      <c r="K1227" s="74">
        <v>68</v>
      </c>
      <c r="L1227" s="74">
        <v>80</v>
      </c>
      <c r="M1227" s="74">
        <v>56</v>
      </c>
      <c r="N1227" s="74">
        <v>52</v>
      </c>
      <c r="O1227" s="74">
        <f t="shared" si="19"/>
        <v>256</v>
      </c>
      <c r="P1227" s="74" t="s">
        <v>1087</v>
      </c>
      <c r="Q1227" s="74">
        <v>100</v>
      </c>
      <c r="R1227" s="74">
        <v>1</v>
      </c>
      <c r="S1227" s="74" t="s">
        <v>1012</v>
      </c>
      <c r="T1227" s="74">
        <v>1548</v>
      </c>
      <c r="U1227" s="74">
        <v>1563</v>
      </c>
      <c r="V1227" s="74">
        <v>1598</v>
      </c>
      <c r="W1227" s="74">
        <v>1615</v>
      </c>
      <c r="X1227" s="74">
        <v>63</v>
      </c>
      <c r="Y1227" s="74">
        <v>44</v>
      </c>
      <c r="Z1227" s="74" t="s">
        <v>1004</v>
      </c>
      <c r="AA1227" s="74" t="s">
        <v>1004</v>
      </c>
      <c r="AB1227" s="74" t="s">
        <v>1006</v>
      </c>
      <c r="AC1227" s="74" t="s">
        <v>1007</v>
      </c>
      <c r="AD1227" s="74" t="s">
        <v>1008</v>
      </c>
      <c r="AE1227" s="74" t="s">
        <v>1009</v>
      </c>
      <c r="AF1227" s="74">
        <v>8</v>
      </c>
      <c r="AG1227" s="74" t="s">
        <v>1004</v>
      </c>
      <c r="AH1227" s="74">
        <v>0</v>
      </c>
      <c r="AI1227" s="104">
        <v>0</v>
      </c>
    </row>
    <row r="1228" spans="1:35">
      <c r="A1228" s="95">
        <v>1226</v>
      </c>
      <c r="B1228" s="74" t="s">
        <v>66</v>
      </c>
      <c r="C1228" s="74" t="s">
        <v>2169</v>
      </c>
      <c r="D1228" s="74" t="s">
        <v>2169</v>
      </c>
      <c r="E1228" s="96" t="str">
        <f>HYPERLINK("[映雪.xlsx]类型!B27",'类型（5）'!$C$27)</f>
        <v>骑士</v>
      </c>
      <c r="F1228" s="74" t="s">
        <v>1001</v>
      </c>
      <c r="G1228" s="74" t="s">
        <v>1002</v>
      </c>
      <c r="H1228" s="74">
        <v>1209</v>
      </c>
      <c r="I1228" s="74">
        <v>1209</v>
      </c>
      <c r="J1228" s="74">
        <v>160</v>
      </c>
      <c r="K1228" s="74">
        <v>78</v>
      </c>
      <c r="L1228" s="74">
        <v>72</v>
      </c>
      <c r="M1228" s="74">
        <v>65</v>
      </c>
      <c r="N1228" s="74">
        <v>73</v>
      </c>
      <c r="O1228" s="74">
        <f t="shared" si="19"/>
        <v>288</v>
      </c>
      <c r="P1228" s="74" t="s">
        <v>1046</v>
      </c>
      <c r="Q1228" s="74">
        <v>100</v>
      </c>
      <c r="R1228" s="74">
        <v>1</v>
      </c>
      <c r="S1228" s="74" t="s">
        <v>1012</v>
      </c>
      <c r="T1228" s="74">
        <v>1529</v>
      </c>
      <c r="U1228" s="74">
        <v>1544</v>
      </c>
      <c r="V1228" s="74">
        <v>1579</v>
      </c>
      <c r="W1228" s="74">
        <v>1615</v>
      </c>
      <c r="X1228" s="74">
        <v>63</v>
      </c>
      <c r="Y1228" s="74">
        <v>13</v>
      </c>
      <c r="Z1228" s="74" t="s">
        <v>1004</v>
      </c>
      <c r="AA1228" s="74" t="s">
        <v>1004</v>
      </c>
      <c r="AB1228" s="74" t="s">
        <v>1006</v>
      </c>
      <c r="AC1228" s="74" t="s">
        <v>1007</v>
      </c>
      <c r="AD1228" s="74" t="s">
        <v>1008</v>
      </c>
      <c r="AE1228" s="74" t="s">
        <v>1013</v>
      </c>
      <c r="AF1228" s="74">
        <v>5</v>
      </c>
      <c r="AG1228" s="74" t="s">
        <v>1004</v>
      </c>
      <c r="AH1228" s="74">
        <v>0</v>
      </c>
      <c r="AI1228" s="104">
        <v>0</v>
      </c>
    </row>
    <row r="1229" spans="1:35">
      <c r="A1229" s="95">
        <v>1227</v>
      </c>
      <c r="B1229" s="74" t="s">
        <v>66</v>
      </c>
      <c r="C1229" s="74" t="s">
        <v>2170</v>
      </c>
      <c r="D1229" s="74" t="s">
        <v>2170</v>
      </c>
      <c r="E1229" s="96" t="str">
        <f>HYPERLINK("[映雪.xlsx]类型!B27",'类型（5）'!$C$27)</f>
        <v>骑士</v>
      </c>
      <c r="F1229" s="74" t="s">
        <v>1001</v>
      </c>
      <c r="G1229" s="74" t="s">
        <v>1002</v>
      </c>
      <c r="H1229" s="74">
        <v>1210</v>
      </c>
      <c r="I1229" s="74">
        <v>1210</v>
      </c>
      <c r="J1229" s="74">
        <v>160</v>
      </c>
      <c r="K1229" s="74">
        <v>55</v>
      </c>
      <c r="L1229" s="74">
        <v>65</v>
      </c>
      <c r="M1229" s="74">
        <v>53</v>
      </c>
      <c r="N1229" s="74">
        <v>85</v>
      </c>
      <c r="O1229" s="74">
        <f t="shared" si="19"/>
        <v>258</v>
      </c>
      <c r="P1229" s="74" t="s">
        <v>1058</v>
      </c>
      <c r="Q1229" s="74">
        <v>100</v>
      </c>
      <c r="R1229" s="74">
        <v>1</v>
      </c>
      <c r="S1229" s="74" t="s">
        <v>1012</v>
      </c>
      <c r="T1229" s="74">
        <v>1529</v>
      </c>
      <c r="U1229" s="74">
        <v>1541</v>
      </c>
      <c r="V1229" s="74">
        <v>1578</v>
      </c>
      <c r="W1229" s="74">
        <v>1615</v>
      </c>
      <c r="X1229" s="74">
        <v>63</v>
      </c>
      <c r="Y1229" s="74">
        <v>13</v>
      </c>
      <c r="Z1229" s="74" t="s">
        <v>1004</v>
      </c>
      <c r="AA1229" s="74" t="s">
        <v>1004</v>
      </c>
      <c r="AB1229" s="74" t="s">
        <v>1006</v>
      </c>
      <c r="AC1229" s="74" t="s">
        <v>1007</v>
      </c>
      <c r="AD1229" s="74" t="s">
        <v>1016</v>
      </c>
      <c r="AE1229" s="74" t="s">
        <v>1013</v>
      </c>
      <c r="AF1229" s="74">
        <v>1</v>
      </c>
      <c r="AG1229" s="74" t="s">
        <v>1004</v>
      </c>
      <c r="AH1229" s="74">
        <v>0</v>
      </c>
      <c r="AI1229" s="104">
        <v>0</v>
      </c>
    </row>
    <row r="1230" spans="1:35">
      <c r="A1230" s="95">
        <v>1228</v>
      </c>
      <c r="B1230" s="74" t="s">
        <v>66</v>
      </c>
      <c r="C1230" s="74" t="s">
        <v>2171</v>
      </c>
      <c r="D1230" s="74" t="s">
        <v>2171</v>
      </c>
      <c r="E1230" s="74" t="str">
        <f>HYPERLINK("[映雪.xlsx]类型!B33",'类型（5）'!$C$33)</f>
        <v>魔女</v>
      </c>
      <c r="F1230" s="74" t="s">
        <v>1001</v>
      </c>
      <c r="G1230" s="74" t="s">
        <v>1002</v>
      </c>
      <c r="H1230" s="74">
        <v>1306</v>
      </c>
      <c r="I1230" s="74">
        <v>1306</v>
      </c>
      <c r="J1230" s="74">
        <v>160</v>
      </c>
      <c r="K1230" s="74">
        <v>48</v>
      </c>
      <c r="L1230" s="74">
        <v>78</v>
      </c>
      <c r="M1230" s="74">
        <v>72</v>
      </c>
      <c r="N1230" s="74">
        <v>50</v>
      </c>
      <c r="O1230" s="74">
        <f t="shared" si="19"/>
        <v>248</v>
      </c>
      <c r="P1230" s="74" t="s">
        <v>1035</v>
      </c>
      <c r="Q1230" s="74">
        <v>100</v>
      </c>
      <c r="R1230" s="74">
        <v>1</v>
      </c>
      <c r="S1230" s="74" t="s">
        <v>1012</v>
      </c>
      <c r="T1230" s="74">
        <v>1513</v>
      </c>
      <c r="U1230" s="74">
        <v>1528</v>
      </c>
      <c r="V1230" s="74">
        <v>1567</v>
      </c>
      <c r="W1230" s="74">
        <v>1615</v>
      </c>
      <c r="X1230" s="74">
        <v>49</v>
      </c>
      <c r="Y1230" s="74">
        <v>44</v>
      </c>
      <c r="Z1230" s="74" t="s">
        <v>1004</v>
      </c>
      <c r="AA1230" s="74" t="s">
        <v>1004</v>
      </c>
      <c r="AB1230" s="74" t="s">
        <v>1006</v>
      </c>
      <c r="AC1230" s="74" t="s">
        <v>1007</v>
      </c>
      <c r="AD1230" s="74" t="s">
        <v>1008</v>
      </c>
      <c r="AE1230" s="74" t="s">
        <v>1009</v>
      </c>
      <c r="AF1230" s="74">
        <v>9</v>
      </c>
      <c r="AG1230" s="74" t="s">
        <v>1004</v>
      </c>
      <c r="AH1230" s="74">
        <v>0</v>
      </c>
      <c r="AI1230" s="104">
        <v>0</v>
      </c>
    </row>
    <row r="1231" spans="1:35">
      <c r="A1231" s="95">
        <v>1229</v>
      </c>
      <c r="B1231" s="74" t="s">
        <v>66</v>
      </c>
      <c r="C1231" s="74" t="s">
        <v>2172</v>
      </c>
      <c r="D1231" s="74" t="s">
        <v>2172</v>
      </c>
      <c r="E1231" s="96" t="str">
        <f>HYPERLINK("[映雪.xlsx]类型!B16",'类型（5）'!$C$16)</f>
        <v>神明</v>
      </c>
      <c r="F1231" s="74" t="s">
        <v>1001</v>
      </c>
      <c r="G1231" s="74" t="s">
        <v>1002</v>
      </c>
      <c r="H1231" s="74">
        <v>1167</v>
      </c>
      <c r="I1231" s="74">
        <v>1167</v>
      </c>
      <c r="J1231" s="74">
        <v>160</v>
      </c>
      <c r="K1231" s="74">
        <v>26</v>
      </c>
      <c r="L1231" s="74">
        <v>37</v>
      </c>
      <c r="M1231" s="74">
        <v>78</v>
      </c>
      <c r="N1231" s="74">
        <v>25</v>
      </c>
      <c r="O1231" s="74">
        <f t="shared" si="19"/>
        <v>166</v>
      </c>
      <c r="P1231" s="74" t="s">
        <v>1082</v>
      </c>
      <c r="Q1231" s="74">
        <v>100</v>
      </c>
      <c r="R1231" s="74">
        <v>1</v>
      </c>
      <c r="S1231" s="74" t="s">
        <v>1012</v>
      </c>
      <c r="T1231" s="74">
        <v>1495</v>
      </c>
      <c r="U1231" s="74">
        <v>1510</v>
      </c>
      <c r="V1231" s="74">
        <v>1576</v>
      </c>
      <c r="W1231" s="74">
        <v>1615</v>
      </c>
      <c r="X1231" s="74">
        <v>45</v>
      </c>
      <c r="Y1231" s="74">
        <v>92</v>
      </c>
      <c r="Z1231" s="74" t="s">
        <v>1004</v>
      </c>
      <c r="AA1231" s="74" t="s">
        <v>1005</v>
      </c>
      <c r="AB1231" s="74" t="s">
        <v>1006</v>
      </c>
      <c r="AC1231" s="74" t="s">
        <v>1007</v>
      </c>
      <c r="AD1231" s="74" t="s">
        <v>1008</v>
      </c>
      <c r="AE1231" s="74" t="s">
        <v>1017</v>
      </c>
      <c r="AF1231" s="74">
        <v>10</v>
      </c>
      <c r="AG1231" s="74" t="s">
        <v>1004</v>
      </c>
      <c r="AH1231" s="74">
        <v>0</v>
      </c>
      <c r="AI1231" s="104">
        <v>0</v>
      </c>
    </row>
    <row r="1232" spans="1:35">
      <c r="A1232" s="95">
        <v>1230</v>
      </c>
      <c r="B1232" s="74" t="s">
        <v>66</v>
      </c>
      <c r="C1232" s="74" t="s">
        <v>66</v>
      </c>
      <c r="D1232" s="74" t="s">
        <v>66</v>
      </c>
      <c r="E1232" s="74" t="str">
        <f>HYPERLINK("[映雪.xlsx]类型!B14",'类型（5）'!$C$14)</f>
        <v>永生</v>
      </c>
      <c r="F1232" s="74" t="s">
        <v>1001</v>
      </c>
      <c r="G1232" s="74" t="s">
        <v>1002</v>
      </c>
      <c r="H1232" s="74">
        <v>1309</v>
      </c>
      <c r="I1232" s="74">
        <v>1309</v>
      </c>
      <c r="J1232" s="74">
        <v>160</v>
      </c>
      <c r="K1232" s="74">
        <v>82</v>
      </c>
      <c r="L1232" s="74">
        <v>84</v>
      </c>
      <c r="M1232" s="74">
        <v>81</v>
      </c>
      <c r="N1232" s="74">
        <v>42</v>
      </c>
      <c r="O1232" s="74">
        <f t="shared" si="19"/>
        <v>289</v>
      </c>
      <c r="P1232" s="74" t="s">
        <v>1382</v>
      </c>
      <c r="Q1232" s="74">
        <v>11704</v>
      </c>
      <c r="R1232" s="74">
        <v>6</v>
      </c>
      <c r="S1232" s="74" t="s">
        <v>4</v>
      </c>
      <c r="T1232" s="74">
        <v>1508</v>
      </c>
      <c r="U1232" s="74">
        <v>1523</v>
      </c>
      <c r="V1232" s="74">
        <v>1564</v>
      </c>
      <c r="W1232" s="74">
        <v>1615</v>
      </c>
      <c r="X1232" s="74">
        <v>6</v>
      </c>
      <c r="Y1232" s="74">
        <v>19</v>
      </c>
      <c r="Z1232" s="74" t="s">
        <v>1004</v>
      </c>
      <c r="AA1232" s="74" t="s">
        <v>1005</v>
      </c>
      <c r="AB1232" s="74" t="s">
        <v>1006</v>
      </c>
      <c r="AC1232" s="74" t="s">
        <v>1007</v>
      </c>
      <c r="AD1232" s="74" t="s">
        <v>1016</v>
      </c>
      <c r="AE1232" s="74" t="s">
        <v>1038</v>
      </c>
      <c r="AF1232" s="74">
        <v>12</v>
      </c>
      <c r="AG1232" s="74" t="s">
        <v>1004</v>
      </c>
      <c r="AH1232" s="74">
        <v>0</v>
      </c>
      <c r="AI1232" s="104">
        <v>0</v>
      </c>
    </row>
    <row r="1233" spans="1:35">
      <c r="A1233" s="95">
        <v>1231</v>
      </c>
      <c r="B1233" s="74" t="s">
        <v>120</v>
      </c>
      <c r="C1233" s="74" t="s">
        <v>2173</v>
      </c>
      <c r="D1233" s="74" t="s">
        <v>2173</v>
      </c>
      <c r="E1233" s="74" t="str">
        <f>HYPERLINK("[映雪.xlsx]类型!B6",'类型（5）'!$C$6)</f>
        <v>统御全能</v>
      </c>
      <c r="F1233" s="74" t="s">
        <v>1001</v>
      </c>
      <c r="G1233" s="74" t="s">
        <v>1002</v>
      </c>
      <c r="H1233" s="74">
        <v>1307</v>
      </c>
      <c r="I1233" s="74">
        <v>1307</v>
      </c>
      <c r="J1233" s="74">
        <v>14</v>
      </c>
      <c r="K1233" s="74">
        <v>72</v>
      </c>
      <c r="L1233" s="74">
        <v>51</v>
      </c>
      <c r="M1233" s="74">
        <v>54</v>
      </c>
      <c r="N1233" s="74">
        <v>71</v>
      </c>
      <c r="O1233" s="74">
        <f t="shared" si="19"/>
        <v>248</v>
      </c>
      <c r="P1233" s="74" t="s">
        <v>1015</v>
      </c>
      <c r="Q1233" s="74">
        <v>100</v>
      </c>
      <c r="R1233" s="74">
        <v>1</v>
      </c>
      <c r="S1233" s="74" t="s">
        <v>1012</v>
      </c>
      <c r="T1233" s="74">
        <v>1525</v>
      </c>
      <c r="U1233" s="74">
        <v>1531</v>
      </c>
      <c r="V1233" s="74">
        <v>1564</v>
      </c>
      <c r="W1233" s="74">
        <v>1615</v>
      </c>
      <c r="X1233" s="74">
        <v>78</v>
      </c>
      <c r="Y1233" s="74">
        <v>27</v>
      </c>
      <c r="Z1233" s="74" t="s">
        <v>1004</v>
      </c>
      <c r="AA1233" s="74" t="s">
        <v>1004</v>
      </c>
      <c r="AB1233" s="74" t="s">
        <v>1006</v>
      </c>
      <c r="AC1233" s="74" t="s">
        <v>1007</v>
      </c>
      <c r="AD1233" s="74" t="s">
        <v>1008</v>
      </c>
      <c r="AE1233" s="74" t="s">
        <v>1009</v>
      </c>
      <c r="AF1233" s="74">
        <v>7</v>
      </c>
      <c r="AG1233" s="74" t="s">
        <v>1005</v>
      </c>
      <c r="AH1233" s="74">
        <v>0</v>
      </c>
      <c r="AI1233" s="104">
        <v>0</v>
      </c>
    </row>
    <row r="1234" spans="1:35">
      <c r="A1234" s="95">
        <v>1232</v>
      </c>
      <c r="B1234" s="74" t="s">
        <v>120</v>
      </c>
      <c r="C1234" s="74" t="s">
        <v>687</v>
      </c>
      <c r="D1234" s="74" t="s">
        <v>687</v>
      </c>
      <c r="E1234" s="74" t="str">
        <f>HYPERLINK("[映雪.xlsx]类型!B2",'类型（5）'!$C$2)</f>
        <v>统御强化</v>
      </c>
      <c r="F1234" s="74" t="s">
        <v>1001</v>
      </c>
      <c r="G1234" s="74" t="s">
        <v>1002</v>
      </c>
      <c r="H1234" s="74">
        <v>1308</v>
      </c>
      <c r="I1234" s="74">
        <v>1308</v>
      </c>
      <c r="J1234" s="74">
        <v>14</v>
      </c>
      <c r="K1234" s="74">
        <v>81</v>
      </c>
      <c r="L1234" s="74">
        <v>47</v>
      </c>
      <c r="M1234" s="74">
        <v>73</v>
      </c>
      <c r="N1234" s="74">
        <v>69</v>
      </c>
      <c r="O1234" s="74">
        <f t="shared" si="19"/>
        <v>270</v>
      </c>
      <c r="P1234" s="74" t="s">
        <v>1046</v>
      </c>
      <c r="Q1234" s="74">
        <v>100</v>
      </c>
      <c r="R1234" s="74">
        <v>1</v>
      </c>
      <c r="S1234" s="74" t="s">
        <v>1012</v>
      </c>
      <c r="T1234" s="74">
        <v>1510</v>
      </c>
      <c r="U1234" s="74">
        <v>1525</v>
      </c>
      <c r="V1234" s="74">
        <v>1559</v>
      </c>
      <c r="W1234" s="74">
        <v>1615</v>
      </c>
      <c r="X1234" s="74">
        <v>53</v>
      </c>
      <c r="Y1234" s="74">
        <v>63</v>
      </c>
      <c r="Z1234" s="74" t="s">
        <v>1004</v>
      </c>
      <c r="AA1234" s="74" t="s">
        <v>1004</v>
      </c>
      <c r="AB1234" s="74" t="s">
        <v>1006</v>
      </c>
      <c r="AC1234" s="74" t="s">
        <v>1007</v>
      </c>
      <c r="AD1234" s="74" t="s">
        <v>1008</v>
      </c>
      <c r="AE1234" s="74" t="s">
        <v>1038</v>
      </c>
      <c r="AF1234" s="74">
        <v>9</v>
      </c>
      <c r="AG1234" s="74" t="s">
        <v>1005</v>
      </c>
      <c r="AH1234" s="74">
        <v>0</v>
      </c>
      <c r="AI1234" s="104">
        <v>0</v>
      </c>
    </row>
    <row r="1235" spans="1:35">
      <c r="A1235" s="95">
        <v>1233</v>
      </c>
      <c r="B1235" s="74" t="s">
        <v>120</v>
      </c>
      <c r="C1235" s="74" t="s">
        <v>2174</v>
      </c>
      <c r="D1235" s="74" t="s">
        <v>2174</v>
      </c>
      <c r="E1235" s="74" t="str">
        <f>HYPERLINK("[映雪.xlsx]类型!B9",'类型（5）'!$C$9)</f>
        <v>家政全能</v>
      </c>
      <c r="F1235" s="74" t="s">
        <v>1001</v>
      </c>
      <c r="G1235" s="74" t="s">
        <v>1002</v>
      </c>
      <c r="H1235" s="74">
        <v>1174</v>
      </c>
      <c r="I1235" s="74">
        <v>1174</v>
      </c>
      <c r="J1235" s="74">
        <v>14</v>
      </c>
      <c r="K1235" s="74">
        <v>54</v>
      </c>
      <c r="L1235" s="74">
        <v>25</v>
      </c>
      <c r="M1235" s="74">
        <v>52</v>
      </c>
      <c r="N1235" s="74">
        <v>73</v>
      </c>
      <c r="O1235" s="74">
        <f t="shared" si="19"/>
        <v>204</v>
      </c>
      <c r="P1235" s="74" t="s">
        <v>1079</v>
      </c>
      <c r="Q1235" s="74">
        <v>100</v>
      </c>
      <c r="R1235" s="74">
        <v>1</v>
      </c>
      <c r="S1235" s="74" t="s">
        <v>1012</v>
      </c>
      <c r="T1235" s="74">
        <v>1541</v>
      </c>
      <c r="U1235" s="74">
        <v>1543</v>
      </c>
      <c r="V1235" s="74">
        <v>1574</v>
      </c>
      <c r="W1235" s="74">
        <v>1615</v>
      </c>
      <c r="X1235" s="74">
        <v>58</v>
      </c>
      <c r="Y1235" s="74">
        <v>27</v>
      </c>
      <c r="Z1235" s="74" t="s">
        <v>1004</v>
      </c>
      <c r="AA1235" s="74" t="s">
        <v>1005</v>
      </c>
      <c r="AB1235" s="74" t="s">
        <v>1006</v>
      </c>
      <c r="AC1235" s="74" t="s">
        <v>1007</v>
      </c>
      <c r="AD1235" s="74" t="s">
        <v>1008</v>
      </c>
      <c r="AE1235" s="74" t="s">
        <v>1009</v>
      </c>
      <c r="AF1235" s="74">
        <v>4</v>
      </c>
      <c r="AG1235" s="74" t="s">
        <v>1004</v>
      </c>
      <c r="AH1235" s="74">
        <v>0</v>
      </c>
      <c r="AI1235" s="104">
        <v>0</v>
      </c>
    </row>
    <row r="1236" spans="1:35">
      <c r="A1236" s="95">
        <v>1234</v>
      </c>
      <c r="B1236" s="74" t="s">
        <v>120</v>
      </c>
      <c r="C1236" s="74" t="s">
        <v>2175</v>
      </c>
      <c r="D1236" s="74" t="s">
        <v>2175</v>
      </c>
      <c r="E1236" s="96" t="str">
        <f>HYPERLINK("[映雪.xlsx]类型!B5",'类型（5）'!$C$5)</f>
        <v>家政强化</v>
      </c>
      <c r="F1236" s="74" t="s">
        <v>1001</v>
      </c>
      <c r="G1236" s="74" t="s">
        <v>1002</v>
      </c>
      <c r="H1236" s="74">
        <v>1162</v>
      </c>
      <c r="I1236" s="74">
        <v>1162</v>
      </c>
      <c r="J1236" s="74">
        <v>14</v>
      </c>
      <c r="K1236" s="74">
        <v>37</v>
      </c>
      <c r="L1236" s="74">
        <v>49</v>
      </c>
      <c r="M1236" s="74">
        <v>44</v>
      </c>
      <c r="N1236" s="74">
        <v>84</v>
      </c>
      <c r="O1236" s="74">
        <f t="shared" si="19"/>
        <v>214</v>
      </c>
      <c r="P1236" s="74" t="s">
        <v>1064</v>
      </c>
      <c r="Q1236" s="74">
        <v>100</v>
      </c>
      <c r="R1236" s="74">
        <v>1</v>
      </c>
      <c r="S1236" s="74" t="s">
        <v>1012</v>
      </c>
      <c r="T1236" s="74">
        <v>1492</v>
      </c>
      <c r="U1236" s="74">
        <v>1507</v>
      </c>
      <c r="V1236" s="74">
        <v>1554</v>
      </c>
      <c r="W1236" s="74">
        <v>1615</v>
      </c>
      <c r="X1236" s="74">
        <v>4</v>
      </c>
      <c r="Y1236" s="74">
        <v>27</v>
      </c>
      <c r="Z1236" s="74" t="s">
        <v>1004</v>
      </c>
      <c r="AA1236" s="74" t="s">
        <v>1004</v>
      </c>
      <c r="AB1236" s="74" t="s">
        <v>1006</v>
      </c>
      <c r="AC1236" s="74" t="s">
        <v>1007</v>
      </c>
      <c r="AD1236" s="74" t="s">
        <v>1016</v>
      </c>
      <c r="AE1236" s="74" t="s">
        <v>1027</v>
      </c>
      <c r="AF1236" s="74">
        <v>1</v>
      </c>
      <c r="AG1236" s="74" t="s">
        <v>1005</v>
      </c>
      <c r="AH1236" s="74">
        <v>0</v>
      </c>
      <c r="AI1236" s="104">
        <v>0</v>
      </c>
    </row>
    <row r="1237" spans="1:35">
      <c r="A1237" s="95">
        <v>1235</v>
      </c>
      <c r="B1237" s="74" t="s">
        <v>120</v>
      </c>
      <c r="C1237" s="74" t="s">
        <v>2176</v>
      </c>
      <c r="D1237" s="74" t="s">
        <v>2176</v>
      </c>
      <c r="E1237" s="74" t="str">
        <f>HYPERLINK("[映雪.xlsx]类型!B35",'类型（5）'!$C$35)</f>
        <v>刺客</v>
      </c>
      <c r="F1237" s="74" t="s">
        <v>1001</v>
      </c>
      <c r="G1237" s="74" t="s">
        <v>1002</v>
      </c>
      <c r="H1237" s="74">
        <v>1163</v>
      </c>
      <c r="I1237" s="74">
        <v>1163</v>
      </c>
      <c r="J1237" s="74">
        <v>14</v>
      </c>
      <c r="K1237" s="74">
        <v>33</v>
      </c>
      <c r="L1237" s="74">
        <v>72</v>
      </c>
      <c r="M1237" s="74">
        <v>54</v>
      </c>
      <c r="N1237" s="74">
        <v>61</v>
      </c>
      <c r="O1237" s="74">
        <f t="shared" si="19"/>
        <v>220</v>
      </c>
      <c r="P1237" s="74" t="s">
        <v>1069</v>
      </c>
      <c r="Q1237" s="74">
        <v>100</v>
      </c>
      <c r="R1237" s="74">
        <v>1</v>
      </c>
      <c r="S1237" s="74" t="s">
        <v>1012</v>
      </c>
      <c r="T1237" s="74">
        <v>1510</v>
      </c>
      <c r="U1237" s="74">
        <v>1525</v>
      </c>
      <c r="V1237" s="74">
        <v>1554</v>
      </c>
      <c r="W1237" s="74">
        <v>1615</v>
      </c>
      <c r="X1237" s="74">
        <v>4</v>
      </c>
      <c r="Y1237" s="74">
        <v>27</v>
      </c>
      <c r="Z1237" s="74" t="s">
        <v>1004</v>
      </c>
      <c r="AA1237" s="74" t="s">
        <v>1004</v>
      </c>
      <c r="AB1237" s="74" t="s">
        <v>1006</v>
      </c>
      <c r="AC1237" s="74" t="s">
        <v>1007</v>
      </c>
      <c r="AD1237" s="74" t="s">
        <v>1008</v>
      </c>
      <c r="AE1237" s="74" t="s">
        <v>1017</v>
      </c>
      <c r="AF1237" s="74">
        <v>8</v>
      </c>
      <c r="AG1237" s="74" t="s">
        <v>1005</v>
      </c>
      <c r="AH1237" s="74">
        <v>0</v>
      </c>
      <c r="AI1237" s="104">
        <v>0</v>
      </c>
    </row>
    <row r="1238" spans="1:35">
      <c r="A1238" s="95">
        <v>1236</v>
      </c>
      <c r="B1238" s="74" t="s">
        <v>120</v>
      </c>
      <c r="C1238" s="74" t="s">
        <v>2177</v>
      </c>
      <c r="D1238" s="74" t="s">
        <v>2177</v>
      </c>
      <c r="E1238" s="99" t="str">
        <f>HYPERLINK("[映雪.xlsx]类型!B18",'类型（5）'!$C$18)</f>
        <v>科学家</v>
      </c>
      <c r="F1238" s="74" t="s">
        <v>1001</v>
      </c>
      <c r="G1238" s="74" t="s">
        <v>1002</v>
      </c>
      <c r="H1238" s="74">
        <v>1164</v>
      </c>
      <c r="I1238" s="74">
        <v>1164</v>
      </c>
      <c r="J1238" s="74">
        <v>14</v>
      </c>
      <c r="K1238" s="74">
        <v>43</v>
      </c>
      <c r="L1238" s="74">
        <v>42</v>
      </c>
      <c r="M1238" s="74">
        <v>82</v>
      </c>
      <c r="N1238" s="74">
        <v>53</v>
      </c>
      <c r="O1238" s="74">
        <f t="shared" si="19"/>
        <v>220</v>
      </c>
      <c r="P1238" s="74" t="s">
        <v>1074</v>
      </c>
      <c r="Q1238" s="74">
        <v>100</v>
      </c>
      <c r="R1238" s="74">
        <v>1</v>
      </c>
      <c r="S1238" s="74" t="s">
        <v>1012</v>
      </c>
      <c r="T1238" s="74">
        <v>1478</v>
      </c>
      <c r="U1238" s="74">
        <v>1493</v>
      </c>
      <c r="V1238" s="74">
        <v>1564</v>
      </c>
      <c r="W1238" s="74">
        <v>1615</v>
      </c>
      <c r="X1238" s="74">
        <v>14</v>
      </c>
      <c r="Y1238" s="74">
        <v>27</v>
      </c>
      <c r="Z1238" s="74" t="s">
        <v>1004</v>
      </c>
      <c r="AA1238" s="74" t="s">
        <v>1005</v>
      </c>
      <c r="AB1238" s="74" t="s">
        <v>1006</v>
      </c>
      <c r="AC1238" s="74" t="s">
        <v>1007</v>
      </c>
      <c r="AD1238" s="74" t="s">
        <v>1016</v>
      </c>
      <c r="AE1238" s="74" t="s">
        <v>1009</v>
      </c>
      <c r="AF1238" s="74">
        <v>5</v>
      </c>
      <c r="AG1238" s="74" t="s">
        <v>1004</v>
      </c>
      <c r="AH1238" s="74">
        <v>0</v>
      </c>
      <c r="AI1238" s="104">
        <v>0</v>
      </c>
    </row>
    <row r="1239" spans="1:35">
      <c r="A1239" s="95">
        <v>1237</v>
      </c>
      <c r="B1239" s="74" t="s">
        <v>78</v>
      </c>
      <c r="C1239" s="74" t="s">
        <v>2178</v>
      </c>
      <c r="D1239" s="74" t="s">
        <v>2178</v>
      </c>
      <c r="E1239" s="74" t="str">
        <f>HYPERLINK("[映雪.xlsx]类型!B1",'类型（5）'!$C$1)</f>
        <v>均衡</v>
      </c>
      <c r="F1239" s="74" t="s">
        <v>1001</v>
      </c>
      <c r="G1239" s="74" t="s">
        <v>1002</v>
      </c>
      <c r="H1239" s="74">
        <v>1166</v>
      </c>
      <c r="I1239" s="74">
        <v>1166</v>
      </c>
      <c r="J1239" s="74">
        <v>170</v>
      </c>
      <c r="K1239" s="74">
        <v>48</v>
      </c>
      <c r="L1239" s="74">
        <v>51</v>
      </c>
      <c r="M1239" s="74">
        <v>48</v>
      </c>
      <c r="N1239" s="74">
        <v>46</v>
      </c>
      <c r="O1239" s="74">
        <f t="shared" si="19"/>
        <v>193</v>
      </c>
      <c r="P1239" s="74" t="s">
        <v>1060</v>
      </c>
      <c r="Q1239" s="74">
        <v>100</v>
      </c>
      <c r="R1239" s="74">
        <v>1</v>
      </c>
      <c r="S1239" s="74" t="s">
        <v>1012</v>
      </c>
      <c r="T1239" s="74">
        <v>1489</v>
      </c>
      <c r="U1239" s="74">
        <v>1504</v>
      </c>
      <c r="V1239" s="74">
        <v>1555</v>
      </c>
      <c r="W1239" s="74">
        <v>1615</v>
      </c>
      <c r="X1239" s="74">
        <v>40</v>
      </c>
      <c r="Y1239" s="74">
        <v>27</v>
      </c>
      <c r="Z1239" s="74" t="s">
        <v>1004</v>
      </c>
      <c r="AA1239" s="74" t="s">
        <v>1005</v>
      </c>
      <c r="AB1239" s="74" t="s">
        <v>1006</v>
      </c>
      <c r="AC1239" s="74" t="s">
        <v>1007</v>
      </c>
      <c r="AD1239" s="74" t="s">
        <v>1023</v>
      </c>
      <c r="AE1239" s="74" t="s">
        <v>1009</v>
      </c>
      <c r="AF1239" s="74">
        <v>6</v>
      </c>
      <c r="AG1239" s="74" t="s">
        <v>1004</v>
      </c>
      <c r="AH1239" s="74">
        <v>0</v>
      </c>
      <c r="AI1239" s="104">
        <v>0</v>
      </c>
    </row>
    <row r="1240" spans="1:35">
      <c r="A1240" s="95">
        <v>1238</v>
      </c>
      <c r="B1240" s="74" t="s">
        <v>42</v>
      </c>
      <c r="C1240" s="96" t="s">
        <v>42</v>
      </c>
      <c r="D1240" s="74" t="s">
        <v>42</v>
      </c>
      <c r="E1240" s="96" t="str">
        <f>HYPERLINK("[映雪.xlsx]类型!B20",'类型（5）'!$C$20)</f>
        <v>指挥官</v>
      </c>
      <c r="F1240" s="74" t="s">
        <v>1001</v>
      </c>
      <c r="G1240" s="74" t="s">
        <v>1002</v>
      </c>
      <c r="H1240" s="74">
        <v>1168</v>
      </c>
      <c r="I1240" s="74">
        <v>1168</v>
      </c>
      <c r="J1240" s="74">
        <v>172</v>
      </c>
      <c r="K1240" s="74">
        <v>94</v>
      </c>
      <c r="L1240" s="74">
        <v>85</v>
      </c>
      <c r="M1240" s="74">
        <v>80</v>
      </c>
      <c r="N1240" s="74">
        <v>81</v>
      </c>
      <c r="O1240" s="74">
        <f t="shared" si="19"/>
        <v>340</v>
      </c>
      <c r="P1240" s="74" t="s">
        <v>2179</v>
      </c>
      <c r="Q1240" s="74">
        <v>11589</v>
      </c>
      <c r="R1240" s="74">
        <v>6</v>
      </c>
      <c r="S1240" s="74" t="s">
        <v>4</v>
      </c>
      <c r="T1240" s="74">
        <v>1507</v>
      </c>
      <c r="U1240" s="74">
        <v>1522</v>
      </c>
      <c r="V1240" s="74">
        <v>1551</v>
      </c>
      <c r="W1240" s="74">
        <v>1615</v>
      </c>
      <c r="X1240" s="74">
        <v>59</v>
      </c>
      <c r="Y1240" s="74">
        <v>18</v>
      </c>
      <c r="Z1240" s="74" t="s">
        <v>1004</v>
      </c>
      <c r="AA1240" s="74" t="s">
        <v>1004</v>
      </c>
      <c r="AB1240" s="74" t="s">
        <v>1006</v>
      </c>
      <c r="AC1240" s="74" t="s">
        <v>1062</v>
      </c>
      <c r="AD1240" s="74" t="s">
        <v>1162</v>
      </c>
      <c r="AE1240" s="74" t="s">
        <v>1027</v>
      </c>
      <c r="AF1240" s="74">
        <v>5</v>
      </c>
      <c r="AG1240" s="74" t="s">
        <v>1005</v>
      </c>
      <c r="AH1240" s="74">
        <v>0</v>
      </c>
      <c r="AI1240" s="104">
        <v>0</v>
      </c>
    </row>
    <row r="1241" spans="1:35">
      <c r="A1241" s="95">
        <v>1239</v>
      </c>
      <c r="B1241" s="74" t="s">
        <v>42</v>
      </c>
      <c r="C1241" s="74" t="s">
        <v>2180</v>
      </c>
      <c r="D1241" s="74" t="s">
        <v>2180</v>
      </c>
      <c r="E1241" s="74" t="str">
        <f>HYPERLINK("[映雪.xlsx]类型!B67",'类型（5）'!$C$67)</f>
        <v>伊莉丝</v>
      </c>
      <c r="F1241" s="74" t="s">
        <v>1001</v>
      </c>
      <c r="G1241" s="74" t="s">
        <v>1002</v>
      </c>
      <c r="H1241" s="74">
        <v>1169</v>
      </c>
      <c r="I1241" s="74">
        <v>1169</v>
      </c>
      <c r="J1241" s="74">
        <v>172</v>
      </c>
      <c r="K1241" s="74">
        <v>64</v>
      </c>
      <c r="L1241" s="74">
        <v>76</v>
      </c>
      <c r="M1241" s="74">
        <v>46</v>
      </c>
      <c r="N1241" s="74">
        <v>68</v>
      </c>
      <c r="O1241" s="74">
        <f t="shared" si="19"/>
        <v>254</v>
      </c>
      <c r="P1241" s="74" t="s">
        <v>1553</v>
      </c>
      <c r="Q1241" s="74">
        <v>100</v>
      </c>
      <c r="R1241" s="74">
        <v>1</v>
      </c>
      <c r="S1241" s="74" t="s">
        <v>1012</v>
      </c>
      <c r="T1241" s="74">
        <v>1498</v>
      </c>
      <c r="U1241" s="74">
        <v>1513</v>
      </c>
      <c r="V1241" s="74">
        <v>1551</v>
      </c>
      <c r="W1241" s="74">
        <v>1615</v>
      </c>
      <c r="X1241" s="74">
        <v>59</v>
      </c>
      <c r="Y1241" s="74">
        <v>18</v>
      </c>
      <c r="Z1241" s="74" t="s">
        <v>1004</v>
      </c>
      <c r="AA1241" s="74" t="s">
        <v>1004</v>
      </c>
      <c r="AB1241" s="74" t="s">
        <v>1006</v>
      </c>
      <c r="AC1241" s="74" t="s">
        <v>1007</v>
      </c>
      <c r="AD1241" s="74" t="s">
        <v>1008</v>
      </c>
      <c r="AE1241" s="74" t="s">
        <v>1017</v>
      </c>
      <c r="AF1241" s="74">
        <v>6</v>
      </c>
      <c r="AG1241" s="74" t="s">
        <v>1005</v>
      </c>
      <c r="AH1241" s="74">
        <v>0</v>
      </c>
      <c r="AI1241" s="104">
        <v>0</v>
      </c>
    </row>
    <row r="1242" spans="1:35">
      <c r="A1242" s="95">
        <v>1240</v>
      </c>
      <c r="B1242" s="74" t="s">
        <v>42</v>
      </c>
      <c r="C1242" s="74" t="s">
        <v>2181</v>
      </c>
      <c r="D1242" s="74" t="s">
        <v>2181</v>
      </c>
      <c r="E1242" s="74" t="str">
        <f>HYPERLINK("[映雪.xlsx]类型!B3",'类型（5）'!$C$3)</f>
        <v>武勇强化</v>
      </c>
      <c r="F1242" s="74" t="s">
        <v>1001</v>
      </c>
      <c r="G1242" s="74" t="s">
        <v>1002</v>
      </c>
      <c r="H1242" s="74">
        <v>1170</v>
      </c>
      <c r="I1242" s="74">
        <v>1170</v>
      </c>
      <c r="J1242" s="74">
        <v>172</v>
      </c>
      <c r="K1242" s="74">
        <v>79</v>
      </c>
      <c r="L1242" s="74">
        <v>79</v>
      </c>
      <c r="M1242" s="74">
        <v>62</v>
      </c>
      <c r="N1242" s="74">
        <v>69</v>
      </c>
      <c r="O1242" s="74">
        <f t="shared" si="19"/>
        <v>289</v>
      </c>
      <c r="P1242" s="74" t="s">
        <v>1074</v>
      </c>
      <c r="Q1242" s="74">
        <v>100</v>
      </c>
      <c r="R1242" s="74">
        <v>1</v>
      </c>
      <c r="S1242" s="74" t="s">
        <v>1012</v>
      </c>
      <c r="T1242" s="74">
        <v>1506</v>
      </c>
      <c r="U1242" s="74">
        <v>1521</v>
      </c>
      <c r="V1242" s="74">
        <v>1551</v>
      </c>
      <c r="W1242" s="74">
        <v>1615</v>
      </c>
      <c r="X1242" s="74">
        <v>59</v>
      </c>
      <c r="Y1242" s="74">
        <v>18</v>
      </c>
      <c r="Z1242" s="74" t="s">
        <v>1004</v>
      </c>
      <c r="AA1242" s="74" t="s">
        <v>1004</v>
      </c>
      <c r="AB1242" s="74" t="s">
        <v>1006</v>
      </c>
      <c r="AC1242" s="74" t="s">
        <v>1007</v>
      </c>
      <c r="AD1242" s="74" t="s">
        <v>1008</v>
      </c>
      <c r="AE1242" s="74" t="s">
        <v>1027</v>
      </c>
      <c r="AF1242" s="74">
        <v>8</v>
      </c>
      <c r="AG1242" s="74" t="s">
        <v>1005</v>
      </c>
      <c r="AH1242" s="74">
        <v>0</v>
      </c>
      <c r="AI1242" s="104">
        <v>0</v>
      </c>
    </row>
    <row r="1243" spans="1:35">
      <c r="A1243" s="95">
        <v>1241</v>
      </c>
      <c r="B1243" s="74" t="s">
        <v>42</v>
      </c>
      <c r="C1243" s="74" t="s">
        <v>2182</v>
      </c>
      <c r="D1243" s="74" t="s">
        <v>2182</v>
      </c>
      <c r="E1243" s="74" t="str">
        <f>HYPERLINK("[映雪.xlsx]类型!B7",'类型（5）'!$C$7)</f>
        <v>武勇全能</v>
      </c>
      <c r="F1243" s="74" t="s">
        <v>1001</v>
      </c>
      <c r="G1243" s="74" t="s">
        <v>1002</v>
      </c>
      <c r="H1243" s="74">
        <v>1171</v>
      </c>
      <c r="I1243" s="74">
        <v>1171</v>
      </c>
      <c r="J1243" s="74">
        <v>172</v>
      </c>
      <c r="K1243" s="74">
        <v>27</v>
      </c>
      <c r="L1243" s="74">
        <v>89</v>
      </c>
      <c r="M1243" s="74">
        <v>31</v>
      </c>
      <c r="N1243" s="74">
        <v>45</v>
      </c>
      <c r="O1243" s="74">
        <f t="shared" si="19"/>
        <v>192</v>
      </c>
      <c r="P1243" s="74" t="s">
        <v>1064</v>
      </c>
      <c r="Q1243" s="74">
        <v>100</v>
      </c>
      <c r="R1243" s="74">
        <v>1</v>
      </c>
      <c r="S1243" s="74" t="s">
        <v>1012</v>
      </c>
      <c r="T1243" s="74">
        <v>1498</v>
      </c>
      <c r="U1243" s="74">
        <v>1513</v>
      </c>
      <c r="V1243" s="74">
        <v>1551</v>
      </c>
      <c r="W1243" s="74">
        <v>1615</v>
      </c>
      <c r="X1243" s="74">
        <v>64</v>
      </c>
      <c r="Y1243" s="74">
        <v>18</v>
      </c>
      <c r="Z1243" s="74" t="s">
        <v>1004</v>
      </c>
      <c r="AA1243" s="74" t="s">
        <v>1004</v>
      </c>
      <c r="AB1243" s="74" t="s">
        <v>1006</v>
      </c>
      <c r="AC1243" s="74" t="s">
        <v>1007</v>
      </c>
      <c r="AD1243" s="74" t="s">
        <v>1016</v>
      </c>
      <c r="AE1243" s="74" t="s">
        <v>1013</v>
      </c>
      <c r="AF1243" s="74">
        <v>3</v>
      </c>
      <c r="AG1243" s="74" t="s">
        <v>1005</v>
      </c>
      <c r="AH1243" s="74">
        <v>0</v>
      </c>
      <c r="AI1243" s="104">
        <v>0</v>
      </c>
    </row>
    <row r="1244" spans="1:35">
      <c r="A1244" s="95">
        <v>1242</v>
      </c>
      <c r="B1244" s="74" t="s">
        <v>42</v>
      </c>
      <c r="C1244" s="74" t="s">
        <v>2183</v>
      </c>
      <c r="D1244" s="74" t="s">
        <v>2183</v>
      </c>
      <c r="E1244" s="74" t="str">
        <f>HYPERLINK("[映雪.xlsx]类型!B32",'类型（5）'!$C$32)</f>
        <v>魔法少女</v>
      </c>
      <c r="F1244" s="74" t="s">
        <v>1001</v>
      </c>
      <c r="G1244" s="74" t="s">
        <v>1002</v>
      </c>
      <c r="H1244" s="74">
        <v>1172</v>
      </c>
      <c r="I1244" s="74">
        <v>1172</v>
      </c>
      <c r="J1244" s="74">
        <v>172</v>
      </c>
      <c r="K1244" s="74">
        <v>66</v>
      </c>
      <c r="L1244" s="74">
        <v>73</v>
      </c>
      <c r="M1244" s="74">
        <v>73</v>
      </c>
      <c r="N1244" s="74">
        <v>55</v>
      </c>
      <c r="O1244" s="74">
        <f t="shared" si="19"/>
        <v>267</v>
      </c>
      <c r="P1244" s="74" t="s">
        <v>1091</v>
      </c>
      <c r="Q1244" s="74">
        <v>100</v>
      </c>
      <c r="R1244" s="74">
        <v>1</v>
      </c>
      <c r="S1244" s="74" t="s">
        <v>1012</v>
      </c>
      <c r="T1244" s="74">
        <v>1495</v>
      </c>
      <c r="U1244" s="74">
        <v>1502</v>
      </c>
      <c r="V1244" s="74">
        <v>1554</v>
      </c>
      <c r="W1244" s="74">
        <v>1615</v>
      </c>
      <c r="X1244" s="74">
        <v>65</v>
      </c>
      <c r="Y1244" s="74">
        <v>18</v>
      </c>
      <c r="Z1244" s="74" t="s">
        <v>1004</v>
      </c>
      <c r="AA1244" s="74" t="s">
        <v>1005</v>
      </c>
      <c r="AB1244" s="74" t="s">
        <v>1006</v>
      </c>
      <c r="AC1244" s="74" t="s">
        <v>1007</v>
      </c>
      <c r="AD1244" s="74" t="s">
        <v>1008</v>
      </c>
      <c r="AE1244" s="74" t="s">
        <v>1017</v>
      </c>
      <c r="AF1244" s="74">
        <v>6</v>
      </c>
      <c r="AG1244" s="74" t="s">
        <v>1005</v>
      </c>
      <c r="AH1244" s="74">
        <v>0</v>
      </c>
      <c r="AI1244" s="104">
        <v>0</v>
      </c>
    </row>
    <row r="1245" spans="1:35">
      <c r="A1245" s="95">
        <v>1243</v>
      </c>
      <c r="B1245" s="74" t="s">
        <v>42</v>
      </c>
      <c r="C1245" s="74" t="s">
        <v>2184</v>
      </c>
      <c r="D1245" s="74" t="s">
        <v>2184</v>
      </c>
      <c r="E1245" s="74" t="str">
        <f>HYPERLINK("[映雪.xlsx]类型!B38",'类型（5）'!$C$38)</f>
        <v>战士</v>
      </c>
      <c r="F1245" s="74" t="s">
        <v>1001</v>
      </c>
      <c r="G1245" s="74" t="s">
        <v>1002</v>
      </c>
      <c r="H1245" s="74">
        <v>1173</v>
      </c>
      <c r="I1245" s="74">
        <v>1173</v>
      </c>
      <c r="J1245" s="74">
        <v>172</v>
      </c>
      <c r="K1245" s="74">
        <v>41</v>
      </c>
      <c r="L1245" s="74">
        <v>61</v>
      </c>
      <c r="M1245" s="74">
        <v>75</v>
      </c>
      <c r="N1245" s="74">
        <v>62</v>
      </c>
      <c r="O1245" s="74">
        <f t="shared" si="19"/>
        <v>239</v>
      </c>
      <c r="P1245" s="74" t="s">
        <v>1044</v>
      </c>
      <c r="Q1245" s="74">
        <v>100</v>
      </c>
      <c r="R1245" s="74">
        <v>1</v>
      </c>
      <c r="S1245" s="74" t="s">
        <v>1012</v>
      </c>
      <c r="T1245" s="74">
        <v>1513</v>
      </c>
      <c r="U1245" s="74">
        <v>1528</v>
      </c>
      <c r="V1245" s="74">
        <v>1551</v>
      </c>
      <c r="W1245" s="74">
        <v>1615</v>
      </c>
      <c r="X1245" s="74">
        <v>59</v>
      </c>
      <c r="Y1245" s="74">
        <v>18</v>
      </c>
      <c r="Z1245" s="74" t="s">
        <v>1004</v>
      </c>
      <c r="AA1245" s="74" t="s">
        <v>1004</v>
      </c>
      <c r="AB1245" s="74" t="s">
        <v>1006</v>
      </c>
      <c r="AC1245" s="74" t="s">
        <v>1007</v>
      </c>
      <c r="AD1245" s="74" t="s">
        <v>1008</v>
      </c>
      <c r="AE1245" s="74" t="s">
        <v>1009</v>
      </c>
      <c r="AF1245" s="74">
        <v>7</v>
      </c>
      <c r="AG1245" s="74" t="s">
        <v>1005</v>
      </c>
      <c r="AH1245" s="74">
        <v>0</v>
      </c>
      <c r="AI1245" s="104">
        <v>0</v>
      </c>
    </row>
    <row r="1246" spans="1:35">
      <c r="A1246" s="95">
        <v>1244</v>
      </c>
      <c r="B1246" s="74" t="s">
        <v>42</v>
      </c>
      <c r="C1246" s="74" t="s">
        <v>2185</v>
      </c>
      <c r="D1246" s="74" t="s">
        <v>2185</v>
      </c>
      <c r="E1246" s="99" t="str">
        <f>HYPERLINK("[映雪.xlsx]类型!B18",'类型（5）'!$C$18)</f>
        <v>科学家</v>
      </c>
      <c r="F1246" s="74" t="s">
        <v>1001</v>
      </c>
      <c r="G1246" s="74" t="s">
        <v>1002</v>
      </c>
      <c r="H1246" s="74">
        <v>1175</v>
      </c>
      <c r="I1246" s="74">
        <v>1175</v>
      </c>
      <c r="J1246" s="74">
        <v>172</v>
      </c>
      <c r="K1246" s="74">
        <v>45</v>
      </c>
      <c r="L1246" s="74">
        <v>69</v>
      </c>
      <c r="M1246" s="74">
        <v>58</v>
      </c>
      <c r="N1246" s="74">
        <v>55</v>
      </c>
      <c r="O1246" s="74">
        <f t="shared" si="19"/>
        <v>227</v>
      </c>
      <c r="P1246" s="74" t="s">
        <v>1082</v>
      </c>
      <c r="Q1246" s="74">
        <v>100</v>
      </c>
      <c r="R1246" s="74">
        <v>1</v>
      </c>
      <c r="S1246" s="74" t="s">
        <v>1012</v>
      </c>
      <c r="T1246" s="74">
        <v>1505</v>
      </c>
      <c r="U1246" s="74">
        <v>1520</v>
      </c>
      <c r="V1246" s="74">
        <v>1554</v>
      </c>
      <c r="W1246" s="74">
        <v>1615</v>
      </c>
      <c r="X1246" s="74">
        <v>38</v>
      </c>
      <c r="Y1246" s="74">
        <v>18</v>
      </c>
      <c r="Z1246" s="74" t="s">
        <v>1004</v>
      </c>
      <c r="AA1246" s="74" t="s">
        <v>1004</v>
      </c>
      <c r="AB1246" s="74" t="s">
        <v>1006</v>
      </c>
      <c r="AC1246" s="74" t="s">
        <v>1007</v>
      </c>
      <c r="AD1246" s="74" t="s">
        <v>1023</v>
      </c>
      <c r="AE1246" s="74" t="s">
        <v>1009</v>
      </c>
      <c r="AF1246" s="74">
        <v>8</v>
      </c>
      <c r="AG1246" s="74" t="s">
        <v>1005</v>
      </c>
      <c r="AH1246" s="74">
        <v>0</v>
      </c>
      <c r="AI1246" s="104">
        <v>0</v>
      </c>
    </row>
    <row r="1247" spans="1:35">
      <c r="A1247" s="95">
        <v>1245</v>
      </c>
      <c r="B1247" s="74" t="s">
        <v>42</v>
      </c>
      <c r="C1247" s="74" t="s">
        <v>2186</v>
      </c>
      <c r="D1247" s="74" t="s">
        <v>2186</v>
      </c>
      <c r="E1247" s="74" t="str">
        <f>HYPERLINK("[映雪.xlsx]类型!B12",'类型（5）'!$C$12)</f>
        <v>吸血鬼</v>
      </c>
      <c r="F1247" s="74" t="s">
        <v>1001</v>
      </c>
      <c r="G1247" s="74" t="s">
        <v>1002</v>
      </c>
      <c r="H1247" s="74">
        <v>1311</v>
      </c>
      <c r="I1247" s="74">
        <v>1311</v>
      </c>
      <c r="J1247" s="74">
        <v>172</v>
      </c>
      <c r="K1247" s="74">
        <v>75</v>
      </c>
      <c r="L1247" s="74">
        <v>78</v>
      </c>
      <c r="M1247" s="74">
        <v>81</v>
      </c>
      <c r="N1247" s="74">
        <v>47</v>
      </c>
      <c r="O1247" s="74">
        <f t="shared" si="19"/>
        <v>281</v>
      </c>
      <c r="P1247" s="74" t="s">
        <v>1376</v>
      </c>
      <c r="Q1247" s="74">
        <v>100</v>
      </c>
      <c r="R1247" s="74">
        <v>1</v>
      </c>
      <c r="S1247" s="74" t="s">
        <v>1012</v>
      </c>
      <c r="T1247" s="74">
        <v>1519</v>
      </c>
      <c r="U1247" s="74">
        <v>1534</v>
      </c>
      <c r="V1247" s="74">
        <v>1579</v>
      </c>
      <c r="W1247" s="74">
        <v>1615</v>
      </c>
      <c r="X1247" s="74">
        <v>30</v>
      </c>
      <c r="Y1247" s="74">
        <v>18</v>
      </c>
      <c r="Z1247" s="74" t="s">
        <v>1004</v>
      </c>
      <c r="AA1247" s="74" t="s">
        <v>1004</v>
      </c>
      <c r="AB1247" s="74" t="s">
        <v>1006</v>
      </c>
      <c r="AC1247" s="74" t="s">
        <v>1309</v>
      </c>
      <c r="AD1247" s="74" t="s">
        <v>1016</v>
      </c>
      <c r="AE1247" s="74" t="s">
        <v>1013</v>
      </c>
      <c r="AF1247" s="74">
        <v>11</v>
      </c>
      <c r="AG1247" s="74" t="s">
        <v>1005</v>
      </c>
      <c r="AH1247" s="74">
        <v>0</v>
      </c>
      <c r="AI1247" s="104">
        <v>0</v>
      </c>
    </row>
    <row r="1248" spans="1:35">
      <c r="A1248" s="95">
        <v>1246</v>
      </c>
      <c r="B1248" s="74" t="s">
        <v>62</v>
      </c>
      <c r="C1248" s="74" t="s">
        <v>2187</v>
      </c>
      <c r="D1248" s="74" t="s">
        <v>2187</v>
      </c>
      <c r="E1248" s="74" t="str">
        <f>HYPERLINK("[映雪.xlsx]类型!B1",'类型（5）'!$C$1)</f>
        <v>均衡</v>
      </c>
      <c r="F1248" s="74" t="s">
        <v>1001</v>
      </c>
      <c r="G1248" s="74" t="s">
        <v>1002</v>
      </c>
      <c r="H1248" s="74">
        <v>1312</v>
      </c>
      <c r="I1248" s="74">
        <v>1312</v>
      </c>
      <c r="J1248" s="74">
        <v>110</v>
      </c>
      <c r="K1248" s="74">
        <v>29</v>
      </c>
      <c r="L1248" s="74">
        <v>44</v>
      </c>
      <c r="M1248" s="74">
        <v>40</v>
      </c>
      <c r="N1248" s="74">
        <v>32</v>
      </c>
      <c r="O1248" s="74">
        <f t="shared" si="19"/>
        <v>145</v>
      </c>
      <c r="P1248" s="74" t="s">
        <v>1079</v>
      </c>
      <c r="Q1248" s="74">
        <v>100</v>
      </c>
      <c r="R1248" s="74">
        <v>1</v>
      </c>
      <c r="S1248" s="74" t="s">
        <v>1012</v>
      </c>
      <c r="T1248" s="74">
        <v>1503</v>
      </c>
      <c r="U1248" s="74">
        <v>1518</v>
      </c>
      <c r="V1248" s="74">
        <v>1562</v>
      </c>
      <c r="W1248" s="74">
        <v>1615</v>
      </c>
      <c r="X1248" s="74">
        <v>54</v>
      </c>
      <c r="Y1248" s="74">
        <v>49</v>
      </c>
      <c r="Z1248" s="74" t="s">
        <v>1004</v>
      </c>
      <c r="AA1248" s="74" t="s">
        <v>1005</v>
      </c>
      <c r="AB1248" s="74" t="s">
        <v>1006</v>
      </c>
      <c r="AC1248" s="74" t="s">
        <v>1007</v>
      </c>
      <c r="AD1248" s="74" t="s">
        <v>1023</v>
      </c>
      <c r="AE1248" s="74" t="s">
        <v>1017</v>
      </c>
      <c r="AF1248" s="74">
        <v>2</v>
      </c>
      <c r="AG1248" s="74" t="s">
        <v>1005</v>
      </c>
      <c r="AH1248" s="74">
        <v>0</v>
      </c>
      <c r="AI1248" s="104">
        <v>0</v>
      </c>
    </row>
    <row r="1249" spans="1:35">
      <c r="A1249" s="95">
        <v>1247</v>
      </c>
      <c r="B1249" s="74" t="s">
        <v>62</v>
      </c>
      <c r="C1249" s="74" t="s">
        <v>2188</v>
      </c>
      <c r="D1249" s="74" t="s">
        <v>2188</v>
      </c>
      <c r="E1249" s="74" t="str">
        <f>HYPERLINK("[映雪.xlsx]类型!B6",'类型（5）'!$C$6)</f>
        <v>统御全能</v>
      </c>
      <c r="F1249" s="74" t="s">
        <v>1001</v>
      </c>
      <c r="G1249" s="74" t="s">
        <v>1002</v>
      </c>
      <c r="H1249" s="74">
        <v>1313</v>
      </c>
      <c r="I1249" s="74">
        <v>1313</v>
      </c>
      <c r="J1249" s="74">
        <v>110</v>
      </c>
      <c r="K1249" s="74">
        <v>37</v>
      </c>
      <c r="L1249" s="74">
        <v>54</v>
      </c>
      <c r="M1249" s="74">
        <v>43</v>
      </c>
      <c r="N1249" s="74">
        <v>27</v>
      </c>
      <c r="O1249" s="74">
        <f t="shared" si="19"/>
        <v>161</v>
      </c>
      <c r="P1249" s="74" t="s">
        <v>1019</v>
      </c>
      <c r="Q1249" s="74">
        <v>100</v>
      </c>
      <c r="R1249" s="74">
        <v>1</v>
      </c>
      <c r="S1249" s="74" t="s">
        <v>1012</v>
      </c>
      <c r="T1249" s="74">
        <v>1497</v>
      </c>
      <c r="U1249" s="74">
        <v>1512</v>
      </c>
      <c r="V1249" s="74">
        <v>1556</v>
      </c>
      <c r="W1249" s="74">
        <v>1615</v>
      </c>
      <c r="X1249" s="74">
        <v>54</v>
      </c>
      <c r="Y1249" s="74">
        <v>49</v>
      </c>
      <c r="Z1249" s="74" t="s">
        <v>1004</v>
      </c>
      <c r="AA1249" s="74" t="s">
        <v>1004</v>
      </c>
      <c r="AB1249" s="74" t="s">
        <v>1006</v>
      </c>
      <c r="AC1249" s="74" t="s">
        <v>1007</v>
      </c>
      <c r="AD1249" s="74" t="s">
        <v>1023</v>
      </c>
      <c r="AE1249" s="74" t="s">
        <v>1017</v>
      </c>
      <c r="AF1249" s="74">
        <v>5</v>
      </c>
      <c r="AG1249" s="74" t="s">
        <v>1005</v>
      </c>
      <c r="AH1249" s="74">
        <v>0</v>
      </c>
      <c r="AI1249" s="104">
        <v>0</v>
      </c>
    </row>
    <row r="1250" spans="1:35">
      <c r="A1250" s="95">
        <v>1248</v>
      </c>
      <c r="B1250" s="74" t="s">
        <v>62</v>
      </c>
      <c r="C1250" s="74" t="s">
        <v>2189</v>
      </c>
      <c r="D1250" s="74" t="s">
        <v>2189</v>
      </c>
      <c r="E1250" s="74" t="str">
        <f>HYPERLINK("[映雪.xlsx]类型!B4",'类型（5）'!$C$4)</f>
        <v>智慧强化</v>
      </c>
      <c r="F1250" s="74" t="s">
        <v>1001</v>
      </c>
      <c r="G1250" s="74" t="s">
        <v>1002</v>
      </c>
      <c r="H1250" s="74">
        <v>1177</v>
      </c>
      <c r="I1250" s="74">
        <v>1177</v>
      </c>
      <c r="J1250" s="74">
        <v>110</v>
      </c>
      <c r="K1250" s="74">
        <v>16</v>
      </c>
      <c r="L1250" s="74">
        <v>57</v>
      </c>
      <c r="M1250" s="74">
        <v>57</v>
      </c>
      <c r="N1250" s="74">
        <v>52</v>
      </c>
      <c r="O1250" s="74">
        <f t="shared" si="19"/>
        <v>182</v>
      </c>
      <c r="P1250" s="74" t="s">
        <v>1082</v>
      </c>
      <c r="Q1250" s="74">
        <v>100</v>
      </c>
      <c r="R1250" s="74">
        <v>1</v>
      </c>
      <c r="S1250" s="74" t="s">
        <v>1012</v>
      </c>
      <c r="T1250" s="74">
        <v>1519</v>
      </c>
      <c r="U1250" s="74">
        <v>1534</v>
      </c>
      <c r="V1250" s="74">
        <v>1585</v>
      </c>
      <c r="W1250" s="74">
        <v>1615</v>
      </c>
      <c r="X1250" s="74">
        <v>46</v>
      </c>
      <c r="Y1250" s="74">
        <v>49</v>
      </c>
      <c r="Z1250" s="74" t="s">
        <v>1004</v>
      </c>
      <c r="AA1250" s="74" t="s">
        <v>1005</v>
      </c>
      <c r="AB1250" s="74" t="s">
        <v>1006</v>
      </c>
      <c r="AC1250" s="74" t="s">
        <v>1007</v>
      </c>
      <c r="AD1250" s="74" t="s">
        <v>1023</v>
      </c>
      <c r="AE1250" s="74" t="s">
        <v>1013</v>
      </c>
      <c r="AF1250" s="74">
        <v>8</v>
      </c>
      <c r="AG1250" s="74" t="s">
        <v>1005</v>
      </c>
      <c r="AH1250" s="74">
        <v>0</v>
      </c>
      <c r="AI1250" s="104">
        <v>0</v>
      </c>
    </row>
    <row r="1251" spans="1:35">
      <c r="A1251" s="95">
        <v>1249</v>
      </c>
      <c r="B1251" s="74" t="s">
        <v>62</v>
      </c>
      <c r="C1251" s="74" t="s">
        <v>2190</v>
      </c>
      <c r="D1251" s="74" t="s">
        <v>2190</v>
      </c>
      <c r="E1251" s="74" t="str">
        <f>HYPERLINK("[映雪.xlsx]类型!B6",'类型（5）'!$C$6)</f>
        <v>统御全能</v>
      </c>
      <c r="F1251" s="74" t="s">
        <v>1001</v>
      </c>
      <c r="G1251" s="74" t="s">
        <v>1002</v>
      </c>
      <c r="H1251" s="74">
        <v>1178</v>
      </c>
      <c r="I1251" s="74">
        <v>1178</v>
      </c>
      <c r="J1251" s="74">
        <v>110</v>
      </c>
      <c r="K1251" s="74">
        <v>65</v>
      </c>
      <c r="L1251" s="74">
        <v>76</v>
      </c>
      <c r="M1251" s="74">
        <v>51</v>
      </c>
      <c r="N1251" s="74">
        <v>48</v>
      </c>
      <c r="O1251" s="74">
        <f t="shared" si="19"/>
        <v>240</v>
      </c>
      <c r="P1251" s="74" t="s">
        <v>1036</v>
      </c>
      <c r="Q1251" s="74">
        <v>100</v>
      </c>
      <c r="R1251" s="74">
        <v>1</v>
      </c>
      <c r="S1251" s="74" t="s">
        <v>1012</v>
      </c>
      <c r="T1251" s="74">
        <v>1506</v>
      </c>
      <c r="U1251" s="74">
        <v>1521</v>
      </c>
      <c r="V1251" s="74">
        <v>1573</v>
      </c>
      <c r="W1251" s="74">
        <v>1615</v>
      </c>
      <c r="X1251" s="74">
        <v>46</v>
      </c>
      <c r="Y1251" s="74">
        <v>49</v>
      </c>
      <c r="Z1251" s="74" t="s">
        <v>1004</v>
      </c>
      <c r="AA1251" s="74" t="s">
        <v>1005</v>
      </c>
      <c r="AB1251" s="74" t="s">
        <v>1006</v>
      </c>
      <c r="AC1251" s="74" t="s">
        <v>1007</v>
      </c>
      <c r="AD1251" s="74" t="s">
        <v>1008</v>
      </c>
      <c r="AE1251" s="74" t="s">
        <v>1024</v>
      </c>
      <c r="AF1251" s="74">
        <v>6</v>
      </c>
      <c r="AG1251" s="74" t="s">
        <v>1005</v>
      </c>
      <c r="AH1251" s="74">
        <v>0</v>
      </c>
      <c r="AI1251" s="104">
        <v>0</v>
      </c>
    </row>
    <row r="1252" spans="1:35">
      <c r="A1252" s="95">
        <v>1250</v>
      </c>
      <c r="B1252" s="74" t="s">
        <v>62</v>
      </c>
      <c r="C1252" s="74" t="s">
        <v>734</v>
      </c>
      <c r="D1252" s="74" t="s">
        <v>734</v>
      </c>
      <c r="E1252" s="99" t="str">
        <f>HYPERLINK("[映雪.xlsx]类型!B18",'类型（5）'!$C$18)</f>
        <v>科学家</v>
      </c>
      <c r="F1252" s="74" t="s">
        <v>1001</v>
      </c>
      <c r="G1252" s="74" t="s">
        <v>1002</v>
      </c>
      <c r="H1252" s="74">
        <v>1314</v>
      </c>
      <c r="I1252" s="74">
        <v>1314</v>
      </c>
      <c r="J1252" s="74">
        <v>110</v>
      </c>
      <c r="K1252" s="74">
        <v>57</v>
      </c>
      <c r="L1252" s="74">
        <v>54</v>
      </c>
      <c r="M1252" s="74">
        <v>75</v>
      </c>
      <c r="N1252" s="74">
        <v>73</v>
      </c>
      <c r="O1252" s="74">
        <f t="shared" si="19"/>
        <v>259</v>
      </c>
      <c r="P1252" s="74" t="s">
        <v>1083</v>
      </c>
      <c r="Q1252" s="74">
        <v>100</v>
      </c>
      <c r="R1252" s="74">
        <v>2</v>
      </c>
      <c r="S1252" s="74" t="s">
        <v>1012</v>
      </c>
      <c r="T1252" s="74">
        <v>1511</v>
      </c>
      <c r="U1252" s="74">
        <v>1526</v>
      </c>
      <c r="V1252" s="74">
        <v>1562</v>
      </c>
      <c r="W1252" s="74">
        <v>1615</v>
      </c>
      <c r="X1252" s="74">
        <v>25</v>
      </c>
      <c r="Y1252" s="74">
        <v>19</v>
      </c>
      <c r="Z1252" s="74" t="s">
        <v>1004</v>
      </c>
      <c r="AA1252" s="74" t="s">
        <v>1004</v>
      </c>
      <c r="AB1252" s="74" t="s">
        <v>1006</v>
      </c>
      <c r="AC1252" s="74" t="s">
        <v>1007</v>
      </c>
      <c r="AD1252" s="74" t="s">
        <v>1008</v>
      </c>
      <c r="AE1252" s="74" t="s">
        <v>1017</v>
      </c>
      <c r="AF1252" s="74">
        <v>8</v>
      </c>
      <c r="AG1252" s="74" t="s">
        <v>1005</v>
      </c>
      <c r="AH1252" s="74">
        <v>0</v>
      </c>
      <c r="AI1252" s="104">
        <v>0</v>
      </c>
    </row>
    <row r="1253" spans="1:35">
      <c r="A1253" s="95">
        <v>1251</v>
      </c>
      <c r="B1253" s="74" t="s">
        <v>62</v>
      </c>
      <c r="C1253" s="74" t="s">
        <v>2191</v>
      </c>
      <c r="D1253" s="74" t="s">
        <v>2191</v>
      </c>
      <c r="E1253" s="99" t="str">
        <f>HYPERLINK("[映雪.xlsx]类型!B11",'类型（5）'!$C$11)</f>
        <v>人偶</v>
      </c>
      <c r="F1253" s="74" t="s">
        <v>1001</v>
      </c>
      <c r="G1253" s="74" t="s">
        <v>1002</v>
      </c>
      <c r="H1253" s="74">
        <v>1315</v>
      </c>
      <c r="I1253" s="74">
        <v>1315</v>
      </c>
      <c r="J1253" s="74">
        <v>110</v>
      </c>
      <c r="K1253" s="74">
        <v>27</v>
      </c>
      <c r="L1253" s="74">
        <v>62</v>
      </c>
      <c r="M1253" s="74">
        <v>53</v>
      </c>
      <c r="N1253" s="74">
        <v>45</v>
      </c>
      <c r="O1253" s="74">
        <f t="shared" si="19"/>
        <v>187</v>
      </c>
      <c r="P1253" s="74" t="s">
        <v>1082</v>
      </c>
      <c r="Q1253" s="74">
        <v>100</v>
      </c>
      <c r="R1253" s="74">
        <v>1</v>
      </c>
      <c r="S1253" s="74" t="s">
        <v>1012</v>
      </c>
      <c r="T1253" s="74">
        <v>1525</v>
      </c>
      <c r="U1253" s="74">
        <v>1540</v>
      </c>
      <c r="V1253" s="74">
        <v>1564</v>
      </c>
      <c r="W1253" s="74">
        <v>1615</v>
      </c>
      <c r="X1253" s="74">
        <v>25</v>
      </c>
      <c r="Y1253" s="74">
        <v>19</v>
      </c>
      <c r="Z1253" s="74" t="s">
        <v>1004</v>
      </c>
      <c r="AA1253" s="74" t="s">
        <v>1005</v>
      </c>
      <c r="AB1253" s="74" t="s">
        <v>1006</v>
      </c>
      <c r="AC1253" s="74" t="s">
        <v>1007</v>
      </c>
      <c r="AD1253" s="74" t="s">
        <v>1023</v>
      </c>
      <c r="AE1253" s="74" t="s">
        <v>1027</v>
      </c>
      <c r="AF1253" s="74">
        <v>3</v>
      </c>
      <c r="AG1253" s="74" t="s">
        <v>1005</v>
      </c>
      <c r="AH1253" s="74">
        <v>0</v>
      </c>
      <c r="AI1253" s="104">
        <v>0</v>
      </c>
    </row>
    <row r="1254" spans="1:35">
      <c r="A1254" s="95">
        <v>1252</v>
      </c>
      <c r="B1254" s="74" t="s">
        <v>62</v>
      </c>
      <c r="C1254" s="74" t="s">
        <v>2192</v>
      </c>
      <c r="D1254" s="74" t="s">
        <v>2192</v>
      </c>
      <c r="E1254" s="96" t="str">
        <f>HYPERLINK("[映雪.xlsx]类型!B16",'类型（5）'!$C$16)</f>
        <v>神明</v>
      </c>
      <c r="F1254" s="74" t="s">
        <v>1001</v>
      </c>
      <c r="G1254" s="74" t="s">
        <v>1002</v>
      </c>
      <c r="H1254" s="74">
        <v>1316</v>
      </c>
      <c r="I1254" s="74">
        <v>1316</v>
      </c>
      <c r="J1254" s="74">
        <v>110</v>
      </c>
      <c r="K1254" s="74">
        <v>38</v>
      </c>
      <c r="L1254" s="74">
        <v>57</v>
      </c>
      <c r="M1254" s="74">
        <v>43</v>
      </c>
      <c r="N1254" s="74">
        <v>53</v>
      </c>
      <c r="O1254" s="74">
        <f t="shared" si="19"/>
        <v>191</v>
      </c>
      <c r="P1254" s="74" t="s">
        <v>1067</v>
      </c>
      <c r="Q1254" s="74">
        <v>100</v>
      </c>
      <c r="R1254" s="74">
        <v>1</v>
      </c>
      <c r="S1254" s="74" t="s">
        <v>1012</v>
      </c>
      <c r="T1254" s="74">
        <v>1545</v>
      </c>
      <c r="U1254" s="74">
        <v>1560</v>
      </c>
      <c r="V1254" s="74">
        <v>1587</v>
      </c>
      <c r="W1254" s="74">
        <v>1615</v>
      </c>
      <c r="X1254" s="74">
        <v>10</v>
      </c>
      <c r="Y1254" s="74">
        <v>19</v>
      </c>
      <c r="Z1254" s="74" t="s">
        <v>1004</v>
      </c>
      <c r="AA1254" s="74" t="s">
        <v>1004</v>
      </c>
      <c r="AB1254" s="74" t="s">
        <v>1006</v>
      </c>
      <c r="AC1254" s="74" t="s">
        <v>1007</v>
      </c>
      <c r="AD1254" s="74" t="s">
        <v>1023</v>
      </c>
      <c r="AE1254" s="74" t="s">
        <v>1027</v>
      </c>
      <c r="AF1254" s="74">
        <v>1</v>
      </c>
      <c r="AG1254" s="74" t="s">
        <v>1005</v>
      </c>
      <c r="AH1254" s="74">
        <v>0</v>
      </c>
      <c r="AI1254" s="104">
        <v>0</v>
      </c>
    </row>
    <row r="1255" spans="1:35">
      <c r="A1255" s="95">
        <v>1253</v>
      </c>
      <c r="B1255" s="74" t="s">
        <v>62</v>
      </c>
      <c r="C1255" s="74" t="s">
        <v>2193</v>
      </c>
      <c r="D1255" s="74" t="s">
        <v>2193</v>
      </c>
      <c r="E1255" s="96" t="str">
        <f>HYPERLINK("[映雪.xlsx]类型!B16",'类型（5）'!$C$16)</f>
        <v>神明</v>
      </c>
      <c r="F1255" s="74" t="s">
        <v>1001</v>
      </c>
      <c r="G1255" s="74" t="s">
        <v>1002</v>
      </c>
      <c r="H1255" s="74">
        <v>1318</v>
      </c>
      <c r="I1255" s="74">
        <v>1318</v>
      </c>
      <c r="J1255" s="74">
        <v>110</v>
      </c>
      <c r="K1255" s="74">
        <v>36</v>
      </c>
      <c r="L1255" s="74">
        <v>39</v>
      </c>
      <c r="M1255" s="74">
        <v>30</v>
      </c>
      <c r="N1255" s="74">
        <v>68</v>
      </c>
      <c r="O1255" s="74">
        <f t="shared" si="19"/>
        <v>173</v>
      </c>
      <c r="P1255" s="74" t="s">
        <v>1058</v>
      </c>
      <c r="Q1255" s="74">
        <v>100</v>
      </c>
      <c r="R1255" s="74">
        <v>1</v>
      </c>
      <c r="S1255" s="74" t="s">
        <v>1012</v>
      </c>
      <c r="T1255" s="74">
        <v>1509</v>
      </c>
      <c r="U1255" s="74">
        <v>1517</v>
      </c>
      <c r="V1255" s="74">
        <v>1556</v>
      </c>
      <c r="W1255" s="74">
        <v>1615</v>
      </c>
      <c r="X1255" s="74">
        <v>93</v>
      </c>
      <c r="Y1255" s="74">
        <v>19</v>
      </c>
      <c r="Z1255" s="74" t="s">
        <v>1004</v>
      </c>
      <c r="AA1255" s="74" t="s">
        <v>1005</v>
      </c>
      <c r="AB1255" s="74" t="s">
        <v>1006</v>
      </c>
      <c r="AC1255" s="74" t="s">
        <v>1062</v>
      </c>
      <c r="AD1255" s="74" t="s">
        <v>1023</v>
      </c>
      <c r="AE1255" s="74" t="s">
        <v>1027</v>
      </c>
      <c r="AF1255" s="74">
        <v>1</v>
      </c>
      <c r="AG1255" s="74" t="s">
        <v>1005</v>
      </c>
      <c r="AH1255" s="74">
        <v>0</v>
      </c>
      <c r="AI1255" s="104">
        <v>0</v>
      </c>
    </row>
    <row r="1256" spans="1:35">
      <c r="A1256" s="95">
        <v>1254</v>
      </c>
      <c r="B1256" s="74" t="s">
        <v>62</v>
      </c>
      <c r="C1256" s="74" t="s">
        <v>737</v>
      </c>
      <c r="D1256" s="74" t="s">
        <v>737</v>
      </c>
      <c r="E1256" s="96" t="str">
        <f>HYPERLINK("[映雪.xlsx]类型!B15",'类型（5）'!$C$15)</f>
        <v>巫女</v>
      </c>
      <c r="F1256" s="74" t="s">
        <v>1001</v>
      </c>
      <c r="G1256" s="74" t="s">
        <v>1002</v>
      </c>
      <c r="H1256" s="74">
        <v>1223</v>
      </c>
      <c r="I1256" s="74">
        <v>1223</v>
      </c>
      <c r="J1256" s="74">
        <v>110</v>
      </c>
      <c r="K1256" s="74">
        <v>78</v>
      </c>
      <c r="L1256" s="74">
        <v>83</v>
      </c>
      <c r="M1256" s="74">
        <v>77</v>
      </c>
      <c r="N1256" s="74">
        <v>76</v>
      </c>
      <c r="O1256" s="74">
        <f t="shared" si="19"/>
        <v>314</v>
      </c>
      <c r="P1256" s="74" t="s">
        <v>1306</v>
      </c>
      <c r="Q1256" s="74">
        <v>100</v>
      </c>
      <c r="R1256" s="74">
        <v>3</v>
      </c>
      <c r="S1256" s="74" t="s">
        <v>1012</v>
      </c>
      <c r="T1256" s="74">
        <v>1569</v>
      </c>
      <c r="U1256" s="74">
        <v>1575</v>
      </c>
      <c r="V1256" s="74">
        <v>1602</v>
      </c>
      <c r="W1256" s="74">
        <v>1615</v>
      </c>
      <c r="X1256" s="74">
        <v>84</v>
      </c>
      <c r="Y1256" s="74">
        <v>50</v>
      </c>
      <c r="Z1256" s="74" t="s">
        <v>1004</v>
      </c>
      <c r="AA1256" s="74" t="s">
        <v>1005</v>
      </c>
      <c r="AB1256" s="74" t="s">
        <v>1006</v>
      </c>
      <c r="AC1256" s="74" t="s">
        <v>1007</v>
      </c>
      <c r="AD1256" s="74" t="s">
        <v>1016</v>
      </c>
      <c r="AE1256" s="74" t="s">
        <v>1017</v>
      </c>
      <c r="AF1256" s="74">
        <v>4</v>
      </c>
      <c r="AG1256" s="74" t="s">
        <v>1005</v>
      </c>
      <c r="AH1256" s="74">
        <v>0</v>
      </c>
      <c r="AI1256" s="104">
        <v>39</v>
      </c>
    </row>
    <row r="1257" spans="1:35">
      <c r="A1257" s="95">
        <v>1255</v>
      </c>
      <c r="B1257" s="74"/>
      <c r="C1257" s="74" t="s">
        <v>2194</v>
      </c>
      <c r="D1257" s="74" t="s">
        <v>2194</v>
      </c>
      <c r="E1257" s="96" t="str">
        <f>HYPERLINK("[映雪.xlsx]类型!B10",'类型（5）'!$C$10)</f>
        <v>学者</v>
      </c>
      <c r="F1257" s="74" t="s">
        <v>1098</v>
      </c>
      <c r="G1257" s="74" t="s">
        <v>1002</v>
      </c>
      <c r="H1257" s="74">
        <v>1180</v>
      </c>
      <c r="I1257" s="74">
        <v>1180</v>
      </c>
      <c r="J1257" s="74">
        <v>569</v>
      </c>
      <c r="K1257" s="74">
        <v>51</v>
      </c>
      <c r="L1257" s="74">
        <v>48</v>
      </c>
      <c r="M1257" s="74">
        <v>79</v>
      </c>
      <c r="N1257" s="74">
        <v>67</v>
      </c>
      <c r="O1257" s="74">
        <f t="shared" si="19"/>
        <v>245</v>
      </c>
      <c r="P1257" s="74" t="s">
        <v>1019</v>
      </c>
      <c r="Q1257" s="74">
        <v>1332</v>
      </c>
      <c r="R1257" s="74">
        <v>0</v>
      </c>
      <c r="S1257" s="74"/>
      <c r="T1257" s="74">
        <v>1505</v>
      </c>
      <c r="U1257" s="74">
        <v>1520</v>
      </c>
      <c r="V1257" s="74">
        <v>1554</v>
      </c>
      <c r="W1257" s="74">
        <v>0</v>
      </c>
      <c r="X1257" s="74">
        <v>82</v>
      </c>
      <c r="Y1257" s="74">
        <v>74</v>
      </c>
      <c r="Z1257" s="74" t="s">
        <v>1004</v>
      </c>
      <c r="AA1257" s="74" t="s">
        <v>1004</v>
      </c>
      <c r="AB1257" s="74" t="s">
        <v>1006</v>
      </c>
      <c r="AC1257" s="74" t="s">
        <v>1007</v>
      </c>
      <c r="AD1257" s="74" t="s">
        <v>1008</v>
      </c>
      <c r="AE1257" s="74" t="s">
        <v>1013</v>
      </c>
      <c r="AF1257" s="74">
        <v>3</v>
      </c>
      <c r="AG1257" s="74" t="s">
        <v>1005</v>
      </c>
      <c r="AH1257" s="74">
        <v>0</v>
      </c>
      <c r="AI1257" s="104">
        <v>0</v>
      </c>
    </row>
    <row r="1258" spans="1:35">
      <c r="A1258" s="95">
        <v>1256</v>
      </c>
      <c r="B1258" s="74" t="s">
        <v>106</v>
      </c>
      <c r="C1258" s="74" t="s">
        <v>812</v>
      </c>
      <c r="D1258" s="74" t="s">
        <v>812</v>
      </c>
      <c r="E1258" s="99" t="str">
        <f>HYPERLINK("[映雪.xlsx]类型!B31",'类型（5）'!$C$31)</f>
        <v>后宫王</v>
      </c>
      <c r="F1258" s="74" t="s">
        <v>1001</v>
      </c>
      <c r="G1258" s="74" t="s">
        <v>1002</v>
      </c>
      <c r="H1258" s="74">
        <v>1181</v>
      </c>
      <c r="I1258" s="74">
        <v>1181</v>
      </c>
      <c r="J1258" s="74">
        <v>553</v>
      </c>
      <c r="K1258" s="74">
        <v>82</v>
      </c>
      <c r="L1258" s="74">
        <v>63</v>
      </c>
      <c r="M1258" s="74">
        <v>77</v>
      </c>
      <c r="N1258" s="74">
        <v>70</v>
      </c>
      <c r="O1258" s="74">
        <f t="shared" si="19"/>
        <v>292</v>
      </c>
      <c r="P1258" s="74" t="s">
        <v>1022</v>
      </c>
      <c r="Q1258" s="74">
        <v>100</v>
      </c>
      <c r="R1258" s="74">
        <v>1</v>
      </c>
      <c r="S1258" s="74" t="s">
        <v>1012</v>
      </c>
      <c r="T1258" s="74">
        <v>1529</v>
      </c>
      <c r="U1258" s="74">
        <v>1540</v>
      </c>
      <c r="V1258" s="74">
        <v>1559</v>
      </c>
      <c r="W1258" s="74">
        <v>1615</v>
      </c>
      <c r="X1258" s="74">
        <v>28</v>
      </c>
      <c r="Y1258" s="74">
        <v>91</v>
      </c>
      <c r="Z1258" s="74" t="s">
        <v>1004</v>
      </c>
      <c r="AA1258" s="74" t="s">
        <v>1004</v>
      </c>
      <c r="AB1258" s="74" t="s">
        <v>1006</v>
      </c>
      <c r="AC1258" s="74" t="s">
        <v>1062</v>
      </c>
      <c r="AD1258" s="74" t="s">
        <v>1016</v>
      </c>
      <c r="AE1258" s="74" t="s">
        <v>1038</v>
      </c>
      <c r="AF1258" s="74">
        <v>12</v>
      </c>
      <c r="AG1258" s="74" t="s">
        <v>1004</v>
      </c>
      <c r="AH1258" s="74">
        <v>0</v>
      </c>
      <c r="AI1258" s="104">
        <v>0</v>
      </c>
    </row>
    <row r="1259" spans="1:35">
      <c r="A1259" s="95">
        <v>1257</v>
      </c>
      <c r="B1259" s="74" t="s">
        <v>106</v>
      </c>
      <c r="C1259" s="74" t="s">
        <v>2195</v>
      </c>
      <c r="D1259" s="74" t="s">
        <v>2195</v>
      </c>
      <c r="E1259" s="74" t="str">
        <f>HYPERLINK("[映雪.xlsx]类型!B2",'类型（5）'!$C$2)</f>
        <v>统御强化</v>
      </c>
      <c r="F1259" s="74" t="s">
        <v>1001</v>
      </c>
      <c r="G1259" s="74" t="s">
        <v>1002</v>
      </c>
      <c r="H1259" s="74">
        <v>1182</v>
      </c>
      <c r="I1259" s="74">
        <v>1182</v>
      </c>
      <c r="J1259" s="74">
        <v>553</v>
      </c>
      <c r="K1259" s="74">
        <v>80</v>
      </c>
      <c r="L1259" s="74">
        <v>42</v>
      </c>
      <c r="M1259" s="74">
        <v>67</v>
      </c>
      <c r="N1259" s="74">
        <v>59</v>
      </c>
      <c r="O1259" s="74">
        <f t="shared" si="19"/>
        <v>248</v>
      </c>
      <c r="P1259" s="74" t="s">
        <v>1046</v>
      </c>
      <c r="Q1259" s="74">
        <v>100</v>
      </c>
      <c r="R1259" s="74">
        <v>1</v>
      </c>
      <c r="S1259" s="74" t="s">
        <v>1012</v>
      </c>
      <c r="T1259" s="74">
        <v>1508</v>
      </c>
      <c r="U1259" s="74">
        <v>1523</v>
      </c>
      <c r="V1259" s="74">
        <v>1557</v>
      </c>
      <c r="W1259" s="74">
        <v>1615</v>
      </c>
      <c r="X1259" s="74">
        <v>62</v>
      </c>
      <c r="Y1259" s="74">
        <v>56</v>
      </c>
      <c r="Z1259" s="74" t="s">
        <v>1004</v>
      </c>
      <c r="AA1259" s="74" t="s">
        <v>1004</v>
      </c>
      <c r="AB1259" s="74" t="s">
        <v>1006</v>
      </c>
      <c r="AC1259" s="74" t="s">
        <v>1007</v>
      </c>
      <c r="AD1259" s="74" t="s">
        <v>1008</v>
      </c>
      <c r="AE1259" s="74" t="s">
        <v>1013</v>
      </c>
      <c r="AF1259" s="74">
        <v>7</v>
      </c>
      <c r="AG1259" s="74" t="s">
        <v>1004</v>
      </c>
      <c r="AH1259" s="74">
        <v>0</v>
      </c>
      <c r="AI1259" s="104">
        <v>0</v>
      </c>
    </row>
    <row r="1260" spans="1:35">
      <c r="A1260" s="95">
        <v>1258</v>
      </c>
      <c r="B1260" s="74" t="s">
        <v>106</v>
      </c>
      <c r="C1260" s="74" t="s">
        <v>2196</v>
      </c>
      <c r="D1260" s="74" t="s">
        <v>2196</v>
      </c>
      <c r="E1260" s="74" t="str">
        <f>HYPERLINK("[映雪.xlsx]类型!B22",'类型（5）'!$C$22)</f>
        <v>傲娇</v>
      </c>
      <c r="F1260" s="74" t="s">
        <v>1001</v>
      </c>
      <c r="G1260" s="74" t="s">
        <v>1002</v>
      </c>
      <c r="H1260" s="74">
        <v>1183</v>
      </c>
      <c r="I1260" s="74">
        <v>1183</v>
      </c>
      <c r="J1260" s="74">
        <v>554</v>
      </c>
      <c r="K1260" s="74">
        <v>53</v>
      </c>
      <c r="L1260" s="74">
        <v>46</v>
      </c>
      <c r="M1260" s="74">
        <v>50</v>
      </c>
      <c r="N1260" s="74">
        <v>71</v>
      </c>
      <c r="O1260" s="74">
        <f t="shared" si="19"/>
        <v>220</v>
      </c>
      <c r="P1260" s="74" t="s">
        <v>1047</v>
      </c>
      <c r="Q1260" s="74">
        <v>100</v>
      </c>
      <c r="R1260" s="74">
        <v>1</v>
      </c>
      <c r="S1260" s="74" t="s">
        <v>1012</v>
      </c>
      <c r="T1260" s="74">
        <v>1529</v>
      </c>
      <c r="U1260" s="74">
        <v>1544</v>
      </c>
      <c r="V1260" s="74">
        <v>1585</v>
      </c>
      <c r="W1260" s="74">
        <v>1615</v>
      </c>
      <c r="X1260" s="74">
        <v>62</v>
      </c>
      <c r="Y1260" s="74">
        <v>40</v>
      </c>
      <c r="Z1260" s="74" t="s">
        <v>1004</v>
      </c>
      <c r="AA1260" s="74" t="s">
        <v>1005</v>
      </c>
      <c r="AB1260" s="74" t="s">
        <v>1006</v>
      </c>
      <c r="AC1260" s="74" t="s">
        <v>1007</v>
      </c>
      <c r="AD1260" s="74" t="s">
        <v>1008</v>
      </c>
      <c r="AE1260" s="74" t="s">
        <v>1009</v>
      </c>
      <c r="AF1260" s="74">
        <v>9</v>
      </c>
      <c r="AG1260" s="74" t="s">
        <v>1004</v>
      </c>
      <c r="AH1260" s="74">
        <v>0</v>
      </c>
      <c r="AI1260" s="104">
        <v>0</v>
      </c>
    </row>
    <row r="1261" spans="1:35">
      <c r="A1261" s="95">
        <v>1259</v>
      </c>
      <c r="B1261" s="74" t="s">
        <v>106</v>
      </c>
      <c r="C1261" s="74" t="s">
        <v>2197</v>
      </c>
      <c r="D1261" s="74" t="s">
        <v>2197</v>
      </c>
      <c r="E1261" s="99" t="str">
        <f>HYPERLINK("[映雪.xlsx]类型!B31",'类型（5）'!$C$31)</f>
        <v>后宫王</v>
      </c>
      <c r="F1261" s="74" t="s">
        <v>1001</v>
      </c>
      <c r="G1261" s="74" t="s">
        <v>1002</v>
      </c>
      <c r="H1261" s="74">
        <v>1322</v>
      </c>
      <c r="I1261" s="74">
        <v>1322</v>
      </c>
      <c r="J1261" s="74">
        <v>554</v>
      </c>
      <c r="K1261" s="74">
        <v>67</v>
      </c>
      <c r="L1261" s="74">
        <v>60</v>
      </c>
      <c r="M1261" s="74">
        <v>66</v>
      </c>
      <c r="N1261" s="74">
        <v>41</v>
      </c>
      <c r="O1261" s="74">
        <f t="shared" si="19"/>
        <v>234</v>
      </c>
      <c r="P1261" s="74" t="s">
        <v>1049</v>
      </c>
      <c r="Q1261" s="74">
        <v>100</v>
      </c>
      <c r="R1261" s="74">
        <v>1</v>
      </c>
      <c r="S1261" s="74" t="s">
        <v>1012</v>
      </c>
      <c r="T1261" s="74">
        <v>1519</v>
      </c>
      <c r="U1261" s="74">
        <v>1534</v>
      </c>
      <c r="V1261" s="74">
        <v>1573</v>
      </c>
      <c r="W1261" s="74">
        <v>1615</v>
      </c>
      <c r="X1261" s="74">
        <v>26</v>
      </c>
      <c r="Y1261" s="74">
        <v>40</v>
      </c>
      <c r="Z1261" s="74" t="s">
        <v>1004</v>
      </c>
      <c r="AA1261" s="74" t="s">
        <v>1005</v>
      </c>
      <c r="AB1261" s="74" t="s">
        <v>1006</v>
      </c>
      <c r="AC1261" s="74" t="s">
        <v>1007</v>
      </c>
      <c r="AD1261" s="74" t="s">
        <v>1023</v>
      </c>
      <c r="AE1261" s="74" t="s">
        <v>1009</v>
      </c>
      <c r="AF1261" s="74">
        <v>1</v>
      </c>
      <c r="AG1261" s="74" t="s">
        <v>1004</v>
      </c>
      <c r="AH1261" s="74">
        <v>0</v>
      </c>
      <c r="AI1261" s="104">
        <v>0</v>
      </c>
    </row>
    <row r="1262" spans="1:35">
      <c r="A1262" s="95">
        <v>1260</v>
      </c>
      <c r="B1262" s="74" t="s">
        <v>106</v>
      </c>
      <c r="C1262" s="74" t="s">
        <v>2198</v>
      </c>
      <c r="D1262" s="74" t="s">
        <v>2198</v>
      </c>
      <c r="E1262" s="74" t="str">
        <f>HYPERLINK("[映雪.xlsx]类型!B1",'类型（5）'!$C$1)</f>
        <v>均衡</v>
      </c>
      <c r="F1262" s="74" t="s">
        <v>1001</v>
      </c>
      <c r="G1262" s="74" t="s">
        <v>1002</v>
      </c>
      <c r="H1262" s="74">
        <v>1184</v>
      </c>
      <c r="I1262" s="74">
        <v>1184</v>
      </c>
      <c r="J1262" s="74">
        <v>554</v>
      </c>
      <c r="K1262" s="74">
        <v>69</v>
      </c>
      <c r="L1262" s="74">
        <v>66</v>
      </c>
      <c r="M1262" s="74">
        <v>67</v>
      </c>
      <c r="N1262" s="74">
        <v>55</v>
      </c>
      <c r="O1262" s="74">
        <f t="shared" si="19"/>
        <v>257</v>
      </c>
      <c r="P1262" s="74" t="s">
        <v>1053</v>
      </c>
      <c r="Q1262" s="74">
        <v>100</v>
      </c>
      <c r="R1262" s="74">
        <v>1</v>
      </c>
      <c r="S1262" s="74" t="s">
        <v>1012</v>
      </c>
      <c r="T1262" s="74">
        <v>1492</v>
      </c>
      <c r="U1262" s="74">
        <v>1507</v>
      </c>
      <c r="V1262" s="74">
        <v>1552</v>
      </c>
      <c r="W1262" s="74">
        <v>1615</v>
      </c>
      <c r="X1262" s="74">
        <v>26</v>
      </c>
      <c r="Y1262" s="74">
        <v>40</v>
      </c>
      <c r="Z1262" s="74" t="s">
        <v>1004</v>
      </c>
      <c r="AA1262" s="74" t="s">
        <v>1005</v>
      </c>
      <c r="AB1262" s="74" t="s">
        <v>1006</v>
      </c>
      <c r="AC1262" s="74" t="s">
        <v>1007</v>
      </c>
      <c r="AD1262" s="74" t="s">
        <v>1023</v>
      </c>
      <c r="AE1262" s="74" t="s">
        <v>1027</v>
      </c>
      <c r="AF1262" s="74">
        <v>7</v>
      </c>
      <c r="AG1262" s="74" t="s">
        <v>1004</v>
      </c>
      <c r="AH1262" s="74">
        <v>0</v>
      </c>
      <c r="AI1262" s="104">
        <v>0</v>
      </c>
    </row>
    <row r="1263" spans="1:35">
      <c r="A1263" s="95">
        <v>1261</v>
      </c>
      <c r="B1263" s="74" t="s">
        <v>106</v>
      </c>
      <c r="C1263" s="74" t="s">
        <v>2199</v>
      </c>
      <c r="D1263" s="74" t="s">
        <v>2199</v>
      </c>
      <c r="E1263" s="74" t="str">
        <f>HYPERLINK("[映雪.xlsx]类型!B9",'类型（5）'!$C$9)</f>
        <v>家政全能</v>
      </c>
      <c r="F1263" s="74" t="s">
        <v>1001</v>
      </c>
      <c r="G1263" s="74" t="s">
        <v>1002</v>
      </c>
      <c r="H1263" s="74">
        <v>1185</v>
      </c>
      <c r="I1263" s="74">
        <v>1185</v>
      </c>
      <c r="J1263" s="74">
        <v>554</v>
      </c>
      <c r="K1263" s="74">
        <v>59</v>
      </c>
      <c r="L1263" s="74">
        <v>40</v>
      </c>
      <c r="M1263" s="74">
        <v>58</v>
      </c>
      <c r="N1263" s="74">
        <v>61</v>
      </c>
      <c r="O1263" s="74">
        <f t="shared" si="19"/>
        <v>218</v>
      </c>
      <c r="P1263" s="74" t="s">
        <v>1031</v>
      </c>
      <c r="Q1263" s="74">
        <v>100</v>
      </c>
      <c r="R1263" s="74">
        <v>1</v>
      </c>
      <c r="S1263" s="74" t="s">
        <v>1012</v>
      </c>
      <c r="T1263" s="74">
        <v>1519</v>
      </c>
      <c r="U1263" s="74">
        <v>1534</v>
      </c>
      <c r="V1263" s="74">
        <v>1578</v>
      </c>
      <c r="W1263" s="74">
        <v>1615</v>
      </c>
      <c r="X1263" s="74">
        <v>25</v>
      </c>
      <c r="Y1263" s="74">
        <v>40</v>
      </c>
      <c r="Z1263" s="74" t="s">
        <v>1004</v>
      </c>
      <c r="AA1263" s="74" t="s">
        <v>1005</v>
      </c>
      <c r="AB1263" s="74" t="s">
        <v>1006</v>
      </c>
      <c r="AC1263" s="74" t="s">
        <v>1007</v>
      </c>
      <c r="AD1263" s="74" t="s">
        <v>1023</v>
      </c>
      <c r="AE1263" s="74" t="s">
        <v>1027</v>
      </c>
      <c r="AF1263" s="74">
        <v>6</v>
      </c>
      <c r="AG1263" s="74" t="s">
        <v>1004</v>
      </c>
      <c r="AH1263" s="74">
        <v>0</v>
      </c>
      <c r="AI1263" s="104">
        <v>0</v>
      </c>
    </row>
    <row r="1264" spans="1:35">
      <c r="A1264" s="95">
        <v>1262</v>
      </c>
      <c r="B1264" s="74" t="s">
        <v>106</v>
      </c>
      <c r="C1264" s="74" t="s">
        <v>2200</v>
      </c>
      <c r="D1264" s="74" t="s">
        <v>2200</v>
      </c>
      <c r="E1264" s="74" t="str">
        <f>HYPERLINK("[映雪.xlsx]类型!B6",'类型（5）'!$C$6)</f>
        <v>统御全能</v>
      </c>
      <c r="F1264" s="74" t="s">
        <v>1001</v>
      </c>
      <c r="G1264" s="74" t="s">
        <v>1002</v>
      </c>
      <c r="H1264" s="74">
        <v>1186</v>
      </c>
      <c r="I1264" s="74">
        <v>1186</v>
      </c>
      <c r="J1264" s="74">
        <v>554</v>
      </c>
      <c r="K1264" s="74">
        <v>77</v>
      </c>
      <c r="L1264" s="74">
        <v>50</v>
      </c>
      <c r="M1264" s="74">
        <v>59</v>
      </c>
      <c r="N1264" s="74">
        <v>63</v>
      </c>
      <c r="O1264" s="74">
        <f t="shared" si="19"/>
        <v>249</v>
      </c>
      <c r="P1264" s="74" t="s">
        <v>1060</v>
      </c>
      <c r="Q1264" s="74">
        <v>100</v>
      </c>
      <c r="R1264" s="74">
        <v>1</v>
      </c>
      <c r="S1264" s="74" t="s">
        <v>1012</v>
      </c>
      <c r="T1264" s="74">
        <v>1523</v>
      </c>
      <c r="U1264" s="74">
        <v>1538</v>
      </c>
      <c r="V1264" s="74">
        <v>1567</v>
      </c>
      <c r="W1264" s="74">
        <v>1615</v>
      </c>
      <c r="X1264" s="74">
        <v>49</v>
      </c>
      <c r="Y1264" s="74">
        <v>40</v>
      </c>
      <c r="Z1264" s="74" t="s">
        <v>1004</v>
      </c>
      <c r="AA1264" s="74" t="s">
        <v>1004</v>
      </c>
      <c r="AB1264" s="74" t="s">
        <v>1006</v>
      </c>
      <c r="AC1264" s="74" t="s">
        <v>1007</v>
      </c>
      <c r="AD1264" s="74" t="s">
        <v>1008</v>
      </c>
      <c r="AE1264" s="74" t="s">
        <v>1017</v>
      </c>
      <c r="AF1264" s="74">
        <v>2</v>
      </c>
      <c r="AG1264" s="74" t="s">
        <v>1004</v>
      </c>
      <c r="AH1264" s="74">
        <v>0</v>
      </c>
      <c r="AI1264" s="104">
        <v>0</v>
      </c>
    </row>
    <row r="1265" spans="1:35">
      <c r="A1265" s="95">
        <v>1263</v>
      </c>
      <c r="B1265" s="74" t="s">
        <v>106</v>
      </c>
      <c r="C1265" s="74" t="s">
        <v>2201</v>
      </c>
      <c r="D1265" s="74" t="s">
        <v>2201</v>
      </c>
      <c r="E1265" s="99" t="str">
        <f>HYPERLINK("[映雪.xlsx]类型!B17",'类型（5）'!$C$17)</f>
        <v>记者</v>
      </c>
      <c r="F1265" s="74" t="s">
        <v>1001</v>
      </c>
      <c r="G1265" s="74" t="s">
        <v>1002</v>
      </c>
      <c r="H1265" s="74">
        <v>1187</v>
      </c>
      <c r="I1265" s="74">
        <v>1187</v>
      </c>
      <c r="J1265" s="74">
        <v>554</v>
      </c>
      <c r="K1265" s="74">
        <v>60</v>
      </c>
      <c r="L1265" s="74">
        <v>44</v>
      </c>
      <c r="M1265" s="74">
        <v>58</v>
      </c>
      <c r="N1265" s="74">
        <v>55</v>
      </c>
      <c r="O1265" s="74">
        <f t="shared" si="19"/>
        <v>217</v>
      </c>
      <c r="P1265" s="74" t="s">
        <v>1026</v>
      </c>
      <c r="Q1265" s="74">
        <v>100</v>
      </c>
      <c r="R1265" s="74">
        <v>1</v>
      </c>
      <c r="S1265" s="74" t="s">
        <v>1012</v>
      </c>
      <c r="T1265" s="74">
        <v>1529</v>
      </c>
      <c r="U1265" s="74">
        <v>1544</v>
      </c>
      <c r="V1265" s="74">
        <v>1578</v>
      </c>
      <c r="W1265" s="74">
        <v>1615</v>
      </c>
      <c r="X1265" s="74">
        <v>79</v>
      </c>
      <c r="Y1265" s="74">
        <v>40</v>
      </c>
      <c r="Z1265" s="74" t="s">
        <v>1004</v>
      </c>
      <c r="AA1265" s="74" t="s">
        <v>1004</v>
      </c>
      <c r="AB1265" s="74" t="s">
        <v>1006</v>
      </c>
      <c r="AC1265" s="74" t="s">
        <v>1007</v>
      </c>
      <c r="AD1265" s="74" t="s">
        <v>1023</v>
      </c>
      <c r="AE1265" s="74" t="s">
        <v>1017</v>
      </c>
      <c r="AF1265" s="74">
        <v>3</v>
      </c>
      <c r="AG1265" s="74" t="s">
        <v>1004</v>
      </c>
      <c r="AH1265" s="74">
        <v>0</v>
      </c>
      <c r="AI1265" s="104">
        <v>0</v>
      </c>
    </row>
    <row r="1266" spans="1:35">
      <c r="A1266" s="95">
        <v>1264</v>
      </c>
      <c r="B1266" s="74" t="s">
        <v>106</v>
      </c>
      <c r="C1266" s="74" t="s">
        <v>2202</v>
      </c>
      <c r="D1266" s="74" t="s">
        <v>2202</v>
      </c>
      <c r="E1266" s="74" t="str">
        <f>HYPERLINK("[映雪.xlsx]类型!B2",'类型（5）'!$C$2)</f>
        <v>统御强化</v>
      </c>
      <c r="F1266" s="74" t="s">
        <v>1001</v>
      </c>
      <c r="G1266" s="74" t="s">
        <v>1002</v>
      </c>
      <c r="H1266" s="74">
        <v>1188</v>
      </c>
      <c r="I1266" s="74">
        <v>1188</v>
      </c>
      <c r="J1266" s="74">
        <v>554</v>
      </c>
      <c r="K1266" s="74">
        <v>78</v>
      </c>
      <c r="L1266" s="74">
        <v>52</v>
      </c>
      <c r="M1266" s="74">
        <v>59</v>
      </c>
      <c r="N1266" s="74">
        <v>70</v>
      </c>
      <c r="O1266" s="74">
        <f t="shared" si="19"/>
        <v>259</v>
      </c>
      <c r="P1266" s="74" t="s">
        <v>1046</v>
      </c>
      <c r="Q1266" s="74">
        <v>100</v>
      </c>
      <c r="R1266" s="74">
        <v>3</v>
      </c>
      <c r="S1266" s="74" t="s">
        <v>1012</v>
      </c>
      <c r="T1266" s="74">
        <v>1519</v>
      </c>
      <c r="U1266" s="74">
        <v>1534</v>
      </c>
      <c r="V1266" s="74">
        <v>1578</v>
      </c>
      <c r="W1266" s="74">
        <v>1615</v>
      </c>
      <c r="X1266" s="74">
        <v>70</v>
      </c>
      <c r="Y1266" s="74">
        <v>40</v>
      </c>
      <c r="Z1266" s="74" t="s">
        <v>1004</v>
      </c>
      <c r="AA1266" s="74" t="s">
        <v>1004</v>
      </c>
      <c r="AB1266" s="74" t="s">
        <v>1006</v>
      </c>
      <c r="AC1266" s="74" t="s">
        <v>1007</v>
      </c>
      <c r="AD1266" s="74" t="s">
        <v>1008</v>
      </c>
      <c r="AE1266" s="74" t="s">
        <v>1009</v>
      </c>
      <c r="AF1266" s="74">
        <v>5</v>
      </c>
      <c r="AG1266" s="74" t="s">
        <v>1004</v>
      </c>
      <c r="AH1266" s="74">
        <v>0</v>
      </c>
      <c r="AI1266" s="104">
        <v>0</v>
      </c>
    </row>
    <row r="1267" spans="1:35">
      <c r="A1267" s="95">
        <v>1265</v>
      </c>
      <c r="B1267" s="74"/>
      <c r="C1267" s="74" t="s">
        <v>2203</v>
      </c>
      <c r="D1267" s="74" t="s">
        <v>2203</v>
      </c>
      <c r="E1267" s="99" t="str">
        <f>HYPERLINK("[映雪.xlsx]类型!B18",'类型（5）'!$C$18)</f>
        <v>科学家</v>
      </c>
      <c r="F1267" s="74" t="s">
        <v>1098</v>
      </c>
      <c r="G1267" s="74" t="s">
        <v>1002</v>
      </c>
      <c r="H1267" s="74">
        <v>1330</v>
      </c>
      <c r="I1267" s="74">
        <v>1330</v>
      </c>
      <c r="J1267" s="74">
        <v>570</v>
      </c>
      <c r="K1267" s="74">
        <v>33</v>
      </c>
      <c r="L1267" s="74">
        <v>27</v>
      </c>
      <c r="M1267" s="74">
        <v>67</v>
      </c>
      <c r="N1267" s="74">
        <v>37</v>
      </c>
      <c r="O1267" s="74">
        <f t="shared" si="19"/>
        <v>164</v>
      </c>
      <c r="P1267" s="74" t="s">
        <v>1079</v>
      </c>
      <c r="Q1267" s="74">
        <v>1012</v>
      </c>
      <c r="R1267" s="74">
        <v>0</v>
      </c>
      <c r="S1267" s="74"/>
      <c r="T1267" s="74">
        <v>1524</v>
      </c>
      <c r="U1267" s="74">
        <v>1539</v>
      </c>
      <c r="V1267" s="74">
        <v>1574</v>
      </c>
      <c r="W1267" s="74">
        <v>0</v>
      </c>
      <c r="X1267" s="74">
        <v>80</v>
      </c>
      <c r="Y1267" s="74">
        <v>46</v>
      </c>
      <c r="Z1267" s="74" t="s">
        <v>1004</v>
      </c>
      <c r="AA1267" s="74" t="s">
        <v>1005</v>
      </c>
      <c r="AB1267" s="74" t="s">
        <v>1006</v>
      </c>
      <c r="AC1267" s="74" t="s">
        <v>1007</v>
      </c>
      <c r="AD1267" s="74" t="s">
        <v>1023</v>
      </c>
      <c r="AE1267" s="74" t="s">
        <v>1013</v>
      </c>
      <c r="AF1267" s="74">
        <v>3</v>
      </c>
      <c r="AG1267" s="74" t="s">
        <v>1005</v>
      </c>
      <c r="AH1267" s="74">
        <v>0</v>
      </c>
      <c r="AI1267" s="104">
        <v>0</v>
      </c>
    </row>
    <row r="1268" spans="1:35">
      <c r="A1268" s="95">
        <v>1266</v>
      </c>
      <c r="B1268" s="74" t="s">
        <v>106</v>
      </c>
      <c r="C1268" s="74" t="s">
        <v>2204</v>
      </c>
      <c r="D1268" s="74" t="s">
        <v>2204</v>
      </c>
      <c r="E1268" s="99" t="str">
        <f>HYPERLINK("[映雪.xlsx]类型!B11",'类型（5）'!$C$11)</f>
        <v>人偶</v>
      </c>
      <c r="F1268" s="74" t="s">
        <v>1001</v>
      </c>
      <c r="G1268" s="74" t="s">
        <v>1002</v>
      </c>
      <c r="H1268" s="74">
        <v>1331</v>
      </c>
      <c r="I1268" s="74">
        <v>1331</v>
      </c>
      <c r="J1268" s="74">
        <v>62</v>
      </c>
      <c r="K1268" s="74">
        <v>59</v>
      </c>
      <c r="L1268" s="74">
        <v>93</v>
      </c>
      <c r="M1268" s="74">
        <v>48</v>
      </c>
      <c r="N1268" s="74">
        <v>54</v>
      </c>
      <c r="O1268" s="74">
        <f t="shared" si="19"/>
        <v>254</v>
      </c>
      <c r="P1268" s="74" t="s">
        <v>1082</v>
      </c>
      <c r="Q1268" s="74">
        <v>100</v>
      </c>
      <c r="R1268" s="74">
        <v>2</v>
      </c>
      <c r="S1268" s="74" t="s">
        <v>1012</v>
      </c>
      <c r="T1268" s="74">
        <v>1510</v>
      </c>
      <c r="U1268" s="74">
        <v>1525</v>
      </c>
      <c r="V1268" s="74">
        <v>1553</v>
      </c>
      <c r="W1268" s="74">
        <v>1615</v>
      </c>
      <c r="X1268" s="74">
        <v>80</v>
      </c>
      <c r="Y1268" s="74">
        <v>50</v>
      </c>
      <c r="Z1268" s="74" t="s">
        <v>1004</v>
      </c>
      <c r="AA1268" s="74" t="s">
        <v>1005</v>
      </c>
      <c r="AB1268" s="74" t="s">
        <v>1006</v>
      </c>
      <c r="AC1268" s="74" t="s">
        <v>1007</v>
      </c>
      <c r="AD1268" s="74" t="s">
        <v>1162</v>
      </c>
      <c r="AE1268" s="74" t="s">
        <v>1009</v>
      </c>
      <c r="AF1268" s="74">
        <v>12</v>
      </c>
      <c r="AG1268" s="74" t="s">
        <v>1005</v>
      </c>
      <c r="AH1268" s="74">
        <v>0</v>
      </c>
      <c r="AI1268" s="104">
        <v>0</v>
      </c>
    </row>
    <row r="1269" spans="1:35">
      <c r="A1269" s="95">
        <v>1267</v>
      </c>
      <c r="B1269" s="74" t="s">
        <v>106</v>
      </c>
      <c r="C1269" s="74" t="s">
        <v>2205</v>
      </c>
      <c r="D1269" s="74" t="s">
        <v>2205</v>
      </c>
      <c r="E1269" s="99" t="str">
        <f>HYPERLINK("[映雪.xlsx]类型!B26",'类型（5）'!$C$26)</f>
        <v>剑豪</v>
      </c>
      <c r="F1269" s="74" t="s">
        <v>1001</v>
      </c>
      <c r="G1269" s="74" t="s">
        <v>1002</v>
      </c>
      <c r="H1269" s="74">
        <v>1189</v>
      </c>
      <c r="I1269" s="74">
        <v>1189</v>
      </c>
      <c r="J1269" s="74">
        <v>62</v>
      </c>
      <c r="K1269" s="74">
        <v>62</v>
      </c>
      <c r="L1269" s="74">
        <v>75</v>
      </c>
      <c r="M1269" s="74">
        <v>60</v>
      </c>
      <c r="N1269" s="74">
        <v>85</v>
      </c>
      <c r="O1269" s="74">
        <f t="shared" si="19"/>
        <v>282</v>
      </c>
      <c r="P1269" s="74" t="s">
        <v>1085</v>
      </c>
      <c r="Q1269" s="74">
        <v>100</v>
      </c>
      <c r="R1269" s="74">
        <v>1</v>
      </c>
      <c r="S1269" s="74" t="s">
        <v>1012</v>
      </c>
      <c r="T1269" s="74">
        <v>1510</v>
      </c>
      <c r="U1269" s="74">
        <v>1525</v>
      </c>
      <c r="V1269" s="74">
        <v>1559</v>
      </c>
      <c r="W1269" s="74">
        <v>1615</v>
      </c>
      <c r="X1269" s="74">
        <v>2</v>
      </c>
      <c r="Y1269" s="74">
        <v>50</v>
      </c>
      <c r="Z1269" s="74" t="s">
        <v>1004</v>
      </c>
      <c r="AA1269" s="74" t="s">
        <v>1005</v>
      </c>
      <c r="AB1269" s="74" t="s">
        <v>1006</v>
      </c>
      <c r="AC1269" s="74" t="s">
        <v>1007</v>
      </c>
      <c r="AD1269" s="74" t="s">
        <v>1016</v>
      </c>
      <c r="AE1269" s="74" t="s">
        <v>1024</v>
      </c>
      <c r="AF1269" s="74">
        <v>14</v>
      </c>
      <c r="AG1269" s="74" t="s">
        <v>1005</v>
      </c>
      <c r="AH1269" s="74">
        <v>0</v>
      </c>
      <c r="AI1269" s="104">
        <v>0</v>
      </c>
    </row>
    <row r="1270" spans="1:35">
      <c r="A1270" s="95">
        <v>1268</v>
      </c>
      <c r="B1270" s="74" t="s">
        <v>106</v>
      </c>
      <c r="C1270" s="74" t="s">
        <v>815</v>
      </c>
      <c r="D1270" s="74" t="s">
        <v>815</v>
      </c>
      <c r="E1270" s="74" t="str">
        <f>HYPERLINK("[映雪.xlsx]类型!B8",'类型（5）'!$C$8)</f>
        <v>智慧全能</v>
      </c>
      <c r="F1270" s="74" t="s">
        <v>1001</v>
      </c>
      <c r="G1270" s="74" t="s">
        <v>1002</v>
      </c>
      <c r="H1270" s="74">
        <v>1353</v>
      </c>
      <c r="I1270" s="74">
        <v>1353</v>
      </c>
      <c r="J1270" s="74">
        <v>62</v>
      </c>
      <c r="K1270" s="74">
        <v>75</v>
      </c>
      <c r="L1270" s="74">
        <v>61</v>
      </c>
      <c r="M1270" s="74">
        <v>71</v>
      </c>
      <c r="N1270" s="74">
        <v>64</v>
      </c>
      <c r="O1270" s="74">
        <f t="shared" si="19"/>
        <v>271</v>
      </c>
      <c r="P1270" s="74" t="s">
        <v>1022</v>
      </c>
      <c r="Q1270" s="74">
        <v>100</v>
      </c>
      <c r="R1270" s="74">
        <v>1</v>
      </c>
      <c r="S1270" s="74" t="s">
        <v>1012</v>
      </c>
      <c r="T1270" s="74">
        <v>1524</v>
      </c>
      <c r="U1270" s="74">
        <v>1539</v>
      </c>
      <c r="V1270" s="74">
        <v>1562</v>
      </c>
      <c r="W1270" s="74">
        <v>1615</v>
      </c>
      <c r="X1270" s="74">
        <v>0</v>
      </c>
      <c r="Y1270" s="74">
        <v>50</v>
      </c>
      <c r="Z1270" s="74" t="s">
        <v>1004</v>
      </c>
      <c r="AA1270" s="74" t="s">
        <v>1004</v>
      </c>
      <c r="AB1270" s="74" t="s">
        <v>1006</v>
      </c>
      <c r="AC1270" s="74" t="s">
        <v>1062</v>
      </c>
      <c r="AD1270" s="74" t="s">
        <v>1008</v>
      </c>
      <c r="AE1270" s="74" t="s">
        <v>1013</v>
      </c>
      <c r="AF1270" s="74">
        <v>8</v>
      </c>
      <c r="AG1270" s="74" t="s">
        <v>1005</v>
      </c>
      <c r="AH1270" s="74">
        <v>0</v>
      </c>
      <c r="AI1270" s="104">
        <v>0</v>
      </c>
    </row>
    <row r="1271" spans="1:35">
      <c r="A1271" s="95">
        <v>1269</v>
      </c>
      <c r="B1271" s="74" t="s">
        <v>106</v>
      </c>
      <c r="C1271" s="74" t="s">
        <v>2206</v>
      </c>
      <c r="D1271" s="74" t="s">
        <v>2206</v>
      </c>
      <c r="E1271" s="99" t="str">
        <f>HYPERLINK("[映雪.xlsx]类型!B11",'类型（5）'!$C$11)</f>
        <v>人偶</v>
      </c>
      <c r="F1271" s="74" t="s">
        <v>1001</v>
      </c>
      <c r="G1271" s="74" t="s">
        <v>1002</v>
      </c>
      <c r="H1271" s="74">
        <v>1354</v>
      </c>
      <c r="I1271" s="74">
        <v>1354</v>
      </c>
      <c r="J1271" s="74">
        <v>62</v>
      </c>
      <c r="K1271" s="74">
        <v>58</v>
      </c>
      <c r="L1271" s="74">
        <v>63</v>
      </c>
      <c r="M1271" s="74">
        <v>56</v>
      </c>
      <c r="N1271" s="74">
        <v>77</v>
      </c>
      <c r="O1271" s="74">
        <f t="shared" si="19"/>
        <v>254</v>
      </c>
      <c r="P1271" s="74" t="s">
        <v>1058</v>
      </c>
      <c r="Q1271" s="74">
        <v>100</v>
      </c>
      <c r="R1271" s="74">
        <v>1</v>
      </c>
      <c r="S1271" s="74" t="s">
        <v>1012</v>
      </c>
      <c r="T1271" s="74">
        <v>1529</v>
      </c>
      <c r="U1271" s="74">
        <v>1544</v>
      </c>
      <c r="V1271" s="74">
        <v>1583</v>
      </c>
      <c r="W1271" s="74">
        <v>1615</v>
      </c>
      <c r="X1271" s="74">
        <v>25</v>
      </c>
      <c r="Y1271" s="74">
        <v>50</v>
      </c>
      <c r="Z1271" s="74" t="s">
        <v>1004</v>
      </c>
      <c r="AA1271" s="74" t="s">
        <v>1004</v>
      </c>
      <c r="AB1271" s="74" t="s">
        <v>1006</v>
      </c>
      <c r="AC1271" s="74" t="s">
        <v>1062</v>
      </c>
      <c r="AD1271" s="74" t="s">
        <v>1008</v>
      </c>
      <c r="AE1271" s="74" t="s">
        <v>1009</v>
      </c>
      <c r="AF1271" s="74">
        <v>5</v>
      </c>
      <c r="AG1271" s="74" t="s">
        <v>1005</v>
      </c>
      <c r="AH1271" s="74">
        <v>0</v>
      </c>
      <c r="AI1271" s="104">
        <v>0</v>
      </c>
    </row>
    <row r="1272" spans="1:35">
      <c r="A1272" s="95">
        <v>1270</v>
      </c>
      <c r="B1272" s="74" t="s">
        <v>58</v>
      </c>
      <c r="C1272" s="74" t="s">
        <v>573</v>
      </c>
      <c r="D1272" s="74" t="s">
        <v>573</v>
      </c>
      <c r="E1272" s="74" t="str">
        <f>HYPERLINK("[映雪.xlsx]类型!B9",'类型（5）'!$C$9)</f>
        <v>家政全能</v>
      </c>
      <c r="F1272" s="74" t="s">
        <v>1001</v>
      </c>
      <c r="G1272" s="74" t="s">
        <v>1002</v>
      </c>
      <c r="H1272" s="74">
        <v>1355</v>
      </c>
      <c r="I1272" s="74">
        <v>1355</v>
      </c>
      <c r="J1272" s="74">
        <v>440</v>
      </c>
      <c r="K1272" s="74">
        <v>71</v>
      </c>
      <c r="L1272" s="74">
        <v>59</v>
      </c>
      <c r="M1272" s="74">
        <v>64</v>
      </c>
      <c r="N1272" s="74">
        <v>78</v>
      </c>
      <c r="O1272" s="74">
        <f t="shared" si="19"/>
        <v>272</v>
      </c>
      <c r="P1272" s="74" t="s">
        <v>1049</v>
      </c>
      <c r="Q1272" s="74">
        <v>100</v>
      </c>
      <c r="R1272" s="74">
        <v>1</v>
      </c>
      <c r="S1272" s="74" t="s">
        <v>1012</v>
      </c>
      <c r="T1272" s="74">
        <v>1522</v>
      </c>
      <c r="U1272" s="74">
        <v>1537</v>
      </c>
      <c r="V1272" s="74">
        <v>1581</v>
      </c>
      <c r="W1272" s="74">
        <v>1615</v>
      </c>
      <c r="X1272" s="74">
        <v>0</v>
      </c>
      <c r="Y1272" s="74">
        <v>55</v>
      </c>
      <c r="Z1272" s="74" t="s">
        <v>1004</v>
      </c>
      <c r="AA1272" s="74" t="s">
        <v>1004</v>
      </c>
      <c r="AB1272" s="74" t="s">
        <v>1006</v>
      </c>
      <c r="AC1272" s="74" t="s">
        <v>1007</v>
      </c>
      <c r="AD1272" s="74" t="s">
        <v>1008</v>
      </c>
      <c r="AE1272" s="74" t="s">
        <v>1020</v>
      </c>
      <c r="AF1272" s="74">
        <v>7</v>
      </c>
      <c r="AG1272" s="74" t="s">
        <v>1005</v>
      </c>
      <c r="AH1272" s="74">
        <v>0</v>
      </c>
      <c r="AI1272" s="104">
        <v>0</v>
      </c>
    </row>
    <row r="1273" spans="1:35">
      <c r="A1273" s="95">
        <v>1271</v>
      </c>
      <c r="B1273" s="74" t="s">
        <v>58</v>
      </c>
      <c r="C1273" s="74" t="s">
        <v>2207</v>
      </c>
      <c r="D1273" s="74" t="s">
        <v>2207</v>
      </c>
      <c r="E1273" s="96" t="str">
        <f>HYPERLINK("[映雪.xlsx]类型!B23",'类型（5）'!$C$23)</f>
        <v>管家</v>
      </c>
      <c r="F1273" s="74" t="s">
        <v>1001</v>
      </c>
      <c r="G1273" s="74" t="s">
        <v>1002</v>
      </c>
      <c r="H1273" s="74">
        <v>1356</v>
      </c>
      <c r="I1273" s="74">
        <v>1356</v>
      </c>
      <c r="J1273" s="74">
        <v>440</v>
      </c>
      <c r="K1273" s="74">
        <v>57</v>
      </c>
      <c r="L1273" s="74">
        <v>65</v>
      </c>
      <c r="M1273" s="74">
        <v>44</v>
      </c>
      <c r="N1273" s="74">
        <v>61</v>
      </c>
      <c r="O1273" s="74">
        <f t="shared" si="19"/>
        <v>227</v>
      </c>
      <c r="P1273" s="74" t="s">
        <v>1051</v>
      </c>
      <c r="Q1273" s="74">
        <v>100</v>
      </c>
      <c r="R1273" s="74">
        <v>1</v>
      </c>
      <c r="S1273" s="74" t="s">
        <v>1012</v>
      </c>
      <c r="T1273" s="74">
        <v>1553</v>
      </c>
      <c r="U1273" s="74">
        <v>1568</v>
      </c>
      <c r="V1273" s="74">
        <v>1587</v>
      </c>
      <c r="W1273" s="74">
        <v>1615</v>
      </c>
      <c r="X1273" s="74">
        <v>0</v>
      </c>
      <c r="Y1273" s="74">
        <v>55</v>
      </c>
      <c r="Z1273" s="74" t="s">
        <v>1004</v>
      </c>
      <c r="AA1273" s="74" t="s">
        <v>1004</v>
      </c>
      <c r="AB1273" s="74" t="s">
        <v>1006</v>
      </c>
      <c r="AC1273" s="74" t="s">
        <v>1007</v>
      </c>
      <c r="AD1273" s="74" t="s">
        <v>1023</v>
      </c>
      <c r="AE1273" s="74" t="s">
        <v>1020</v>
      </c>
      <c r="AF1273" s="74">
        <v>5</v>
      </c>
      <c r="AG1273" s="74" t="s">
        <v>1005</v>
      </c>
      <c r="AH1273" s="74">
        <v>0</v>
      </c>
      <c r="AI1273" s="104">
        <v>0</v>
      </c>
    </row>
    <row r="1274" spans="1:35">
      <c r="A1274" s="95">
        <v>1272</v>
      </c>
      <c r="B1274" s="74" t="s">
        <v>58</v>
      </c>
      <c r="C1274" s="74" t="s">
        <v>2208</v>
      </c>
      <c r="D1274" s="74" t="s">
        <v>2208</v>
      </c>
      <c r="E1274" s="74" t="str">
        <f>HYPERLINK("[映雪.xlsx]类型!B14",'类型（5）'!$C$14)</f>
        <v>永生</v>
      </c>
      <c r="F1274" s="74" t="s">
        <v>1001</v>
      </c>
      <c r="G1274" s="74" t="s">
        <v>1002</v>
      </c>
      <c r="H1274" s="74">
        <v>1357</v>
      </c>
      <c r="I1274" s="74">
        <v>1357</v>
      </c>
      <c r="J1274" s="74">
        <v>440</v>
      </c>
      <c r="K1274" s="74">
        <v>27</v>
      </c>
      <c r="L1274" s="74">
        <v>76</v>
      </c>
      <c r="M1274" s="74">
        <v>58</v>
      </c>
      <c r="N1274" s="74">
        <v>45</v>
      </c>
      <c r="O1274" s="74">
        <f t="shared" si="19"/>
        <v>206</v>
      </c>
      <c r="P1274" s="74" t="s">
        <v>1042</v>
      </c>
      <c r="Q1274" s="74">
        <v>100</v>
      </c>
      <c r="R1274" s="74">
        <v>1</v>
      </c>
      <c r="S1274" s="74" t="s">
        <v>1012</v>
      </c>
      <c r="T1274" s="74">
        <v>1538</v>
      </c>
      <c r="U1274" s="74">
        <v>1550</v>
      </c>
      <c r="V1274" s="74">
        <v>1565</v>
      </c>
      <c r="W1274" s="74">
        <v>1615</v>
      </c>
      <c r="X1274" s="74">
        <v>0</v>
      </c>
      <c r="Y1274" s="74">
        <v>55</v>
      </c>
      <c r="Z1274" s="74" t="s">
        <v>1004</v>
      </c>
      <c r="AA1274" s="74" t="s">
        <v>1004</v>
      </c>
      <c r="AB1274" s="74" t="s">
        <v>1006</v>
      </c>
      <c r="AC1274" s="74" t="s">
        <v>1007</v>
      </c>
      <c r="AD1274" s="74" t="s">
        <v>1008</v>
      </c>
      <c r="AE1274" s="74" t="s">
        <v>1027</v>
      </c>
      <c r="AF1274" s="74">
        <v>2</v>
      </c>
      <c r="AG1274" s="74" t="s">
        <v>1005</v>
      </c>
      <c r="AH1274" s="74">
        <v>0</v>
      </c>
      <c r="AI1274" s="104">
        <v>0</v>
      </c>
    </row>
    <row r="1275" spans="1:35">
      <c r="A1275" s="95">
        <v>1273</v>
      </c>
      <c r="B1275" s="74" t="s">
        <v>58</v>
      </c>
      <c r="C1275" s="74" t="s">
        <v>2209</v>
      </c>
      <c r="D1275" s="74" t="s">
        <v>2209</v>
      </c>
      <c r="E1275" s="74" t="str">
        <f>HYPERLINK("[映雪.xlsx]类型!B6",'类型（5）'!$C$6)</f>
        <v>统御全能</v>
      </c>
      <c r="F1275" s="74" t="s">
        <v>1001</v>
      </c>
      <c r="G1275" s="74" t="s">
        <v>1002</v>
      </c>
      <c r="H1275" s="74">
        <v>1358</v>
      </c>
      <c r="I1275" s="74">
        <v>1358</v>
      </c>
      <c r="J1275" s="74">
        <v>440</v>
      </c>
      <c r="K1275" s="74">
        <v>69</v>
      </c>
      <c r="L1275" s="74">
        <v>58</v>
      </c>
      <c r="M1275" s="74">
        <v>62</v>
      </c>
      <c r="N1275" s="74">
        <v>63</v>
      </c>
      <c r="O1275" s="74">
        <f t="shared" si="19"/>
        <v>252</v>
      </c>
      <c r="P1275" s="74" t="s">
        <v>1046</v>
      </c>
      <c r="Q1275" s="74">
        <v>100</v>
      </c>
      <c r="R1275" s="74">
        <v>1</v>
      </c>
      <c r="S1275" s="74" t="s">
        <v>1012</v>
      </c>
      <c r="T1275" s="74">
        <v>1542</v>
      </c>
      <c r="U1275" s="74">
        <v>1557</v>
      </c>
      <c r="V1275" s="74">
        <v>1581</v>
      </c>
      <c r="W1275" s="74">
        <v>1615</v>
      </c>
      <c r="X1275" s="74">
        <v>0</v>
      </c>
      <c r="Y1275" s="74">
        <v>55</v>
      </c>
      <c r="Z1275" s="74" t="s">
        <v>1004</v>
      </c>
      <c r="AA1275" s="74" t="s">
        <v>1004</v>
      </c>
      <c r="AB1275" s="74" t="s">
        <v>1006</v>
      </c>
      <c r="AC1275" s="74" t="s">
        <v>1007</v>
      </c>
      <c r="AD1275" s="74" t="s">
        <v>1023</v>
      </c>
      <c r="AE1275" s="74" t="s">
        <v>1017</v>
      </c>
      <c r="AF1275" s="74">
        <v>3</v>
      </c>
      <c r="AG1275" s="74" t="s">
        <v>1005</v>
      </c>
      <c r="AH1275" s="74">
        <v>0</v>
      </c>
      <c r="AI1275" s="104">
        <v>0</v>
      </c>
    </row>
    <row r="1276" spans="1:35">
      <c r="A1276" s="95">
        <v>1274</v>
      </c>
      <c r="B1276" s="74" t="s">
        <v>58</v>
      </c>
      <c r="C1276" s="74" t="s">
        <v>2210</v>
      </c>
      <c r="D1276" s="74" t="s">
        <v>2210</v>
      </c>
      <c r="E1276" s="96" t="str">
        <f>HYPERLINK("[映雪.xlsx]类型!B5",'类型（5）'!$C$5)</f>
        <v>家政强化</v>
      </c>
      <c r="F1276" s="74" t="s">
        <v>1001</v>
      </c>
      <c r="G1276" s="74" t="s">
        <v>1002</v>
      </c>
      <c r="H1276" s="74">
        <v>1359</v>
      </c>
      <c r="I1276" s="74">
        <v>1359</v>
      </c>
      <c r="J1276" s="74">
        <v>440</v>
      </c>
      <c r="K1276" s="74">
        <v>56</v>
      </c>
      <c r="L1276" s="74">
        <v>45</v>
      </c>
      <c r="M1276" s="74">
        <v>54</v>
      </c>
      <c r="N1276" s="74">
        <v>71</v>
      </c>
      <c r="O1276" s="74">
        <f t="shared" si="19"/>
        <v>226</v>
      </c>
      <c r="P1276" s="74" t="s">
        <v>1058</v>
      </c>
      <c r="Q1276" s="74">
        <v>100</v>
      </c>
      <c r="R1276" s="74">
        <v>1</v>
      </c>
      <c r="S1276" s="74" t="s">
        <v>1012</v>
      </c>
      <c r="T1276" s="74">
        <v>1521</v>
      </c>
      <c r="U1276" s="74">
        <v>1537</v>
      </c>
      <c r="V1276" s="74">
        <v>1575</v>
      </c>
      <c r="W1276" s="74">
        <v>1615</v>
      </c>
      <c r="X1276" s="74">
        <v>0</v>
      </c>
      <c r="Y1276" s="74">
        <v>55</v>
      </c>
      <c r="Z1276" s="74" t="s">
        <v>1004</v>
      </c>
      <c r="AA1276" s="74" t="s">
        <v>1004</v>
      </c>
      <c r="AB1276" s="74" t="s">
        <v>1006</v>
      </c>
      <c r="AC1276" s="74" t="s">
        <v>1062</v>
      </c>
      <c r="AD1276" s="74" t="s">
        <v>1008</v>
      </c>
      <c r="AE1276" s="74" t="s">
        <v>1027</v>
      </c>
      <c r="AF1276" s="74">
        <v>5</v>
      </c>
      <c r="AG1276" s="74" t="s">
        <v>1005</v>
      </c>
      <c r="AH1276" s="74">
        <v>0</v>
      </c>
      <c r="AI1276" s="104">
        <v>0</v>
      </c>
    </row>
    <row r="1277" spans="1:35">
      <c r="A1277" s="95">
        <v>1275</v>
      </c>
      <c r="B1277" s="74" t="s">
        <v>58</v>
      </c>
      <c r="C1277" s="74" t="s">
        <v>2211</v>
      </c>
      <c r="D1277" s="74" t="s">
        <v>2211</v>
      </c>
      <c r="E1277" s="74" t="str">
        <f>HYPERLINK("[映雪.xlsx]类型!B2",'类型（5）'!$C$2)</f>
        <v>统御强化</v>
      </c>
      <c r="F1277" s="74" t="s">
        <v>1001</v>
      </c>
      <c r="G1277" s="74" t="s">
        <v>1002</v>
      </c>
      <c r="H1277" s="74">
        <v>1360</v>
      </c>
      <c r="I1277" s="74">
        <v>1360</v>
      </c>
      <c r="J1277" s="74">
        <v>440</v>
      </c>
      <c r="K1277" s="74">
        <v>66</v>
      </c>
      <c r="L1277" s="74">
        <v>57</v>
      </c>
      <c r="M1277" s="74">
        <v>68</v>
      </c>
      <c r="N1277" s="74">
        <v>70</v>
      </c>
      <c r="O1277" s="74">
        <f t="shared" si="19"/>
        <v>261</v>
      </c>
      <c r="P1277" s="74" t="s">
        <v>1079</v>
      </c>
      <c r="Q1277" s="74">
        <v>100</v>
      </c>
      <c r="R1277" s="74">
        <v>1</v>
      </c>
      <c r="S1277" s="74" t="s">
        <v>1012</v>
      </c>
      <c r="T1277" s="74">
        <v>1540</v>
      </c>
      <c r="U1277" s="74">
        <v>1556</v>
      </c>
      <c r="V1277" s="74">
        <v>1594</v>
      </c>
      <c r="W1277" s="74">
        <v>1615</v>
      </c>
      <c r="X1277" s="74">
        <v>0</v>
      </c>
      <c r="Y1277" s="74">
        <v>55</v>
      </c>
      <c r="Z1277" s="74" t="s">
        <v>1004</v>
      </c>
      <c r="AA1277" s="74" t="s">
        <v>1004</v>
      </c>
      <c r="AB1277" s="74" t="s">
        <v>1006</v>
      </c>
      <c r="AC1277" s="74" t="s">
        <v>1007</v>
      </c>
      <c r="AD1277" s="74" t="s">
        <v>1023</v>
      </c>
      <c r="AE1277" s="74" t="s">
        <v>1017</v>
      </c>
      <c r="AF1277" s="74">
        <v>2</v>
      </c>
      <c r="AG1277" s="74" t="s">
        <v>1005</v>
      </c>
      <c r="AH1277" s="74">
        <v>0</v>
      </c>
      <c r="AI1277" s="104">
        <v>0</v>
      </c>
    </row>
    <row r="1278" spans="1:35">
      <c r="A1278" s="95">
        <v>1276</v>
      </c>
      <c r="B1278" s="74" t="s">
        <v>58</v>
      </c>
      <c r="C1278" s="74" t="s">
        <v>2212</v>
      </c>
      <c r="D1278" s="74" t="s">
        <v>2212</v>
      </c>
      <c r="E1278" s="74" t="str">
        <f>HYPERLINK("[映雪.xlsx]类型!B22",'类型（5）'!$C$22)</f>
        <v>傲娇</v>
      </c>
      <c r="F1278" s="74" t="s">
        <v>1001</v>
      </c>
      <c r="G1278" s="74" t="s">
        <v>1002</v>
      </c>
      <c r="H1278" s="74">
        <v>1361</v>
      </c>
      <c r="I1278" s="74">
        <v>1361</v>
      </c>
      <c r="J1278" s="74">
        <v>53</v>
      </c>
      <c r="K1278" s="74">
        <v>41</v>
      </c>
      <c r="L1278" s="74">
        <v>74</v>
      </c>
      <c r="M1278" s="74">
        <v>64</v>
      </c>
      <c r="N1278" s="74">
        <v>33</v>
      </c>
      <c r="O1278" s="74">
        <f t="shared" si="19"/>
        <v>212</v>
      </c>
      <c r="P1278" s="74" t="s">
        <v>1026</v>
      </c>
      <c r="Q1278" s="74">
        <v>100</v>
      </c>
      <c r="R1278" s="74">
        <v>2</v>
      </c>
      <c r="S1278" s="74" t="s">
        <v>1012</v>
      </c>
      <c r="T1278" s="74">
        <v>1540</v>
      </c>
      <c r="U1278" s="74">
        <v>1556</v>
      </c>
      <c r="V1278" s="74">
        <v>1594</v>
      </c>
      <c r="W1278" s="74">
        <v>1615</v>
      </c>
      <c r="X1278" s="74">
        <v>0</v>
      </c>
      <c r="Y1278" s="74">
        <v>10</v>
      </c>
      <c r="Z1278" s="74" t="s">
        <v>1004</v>
      </c>
      <c r="AA1278" s="74" t="s">
        <v>1004</v>
      </c>
      <c r="AB1278" s="74" t="s">
        <v>1006</v>
      </c>
      <c r="AC1278" s="74" t="s">
        <v>1007</v>
      </c>
      <c r="AD1278" s="74" t="s">
        <v>1008</v>
      </c>
      <c r="AE1278" s="74" t="s">
        <v>1027</v>
      </c>
      <c r="AF1278" s="74">
        <v>9</v>
      </c>
      <c r="AG1278" s="74" t="s">
        <v>1005</v>
      </c>
      <c r="AH1278" s="74">
        <v>0</v>
      </c>
      <c r="AI1278" s="104">
        <v>27</v>
      </c>
    </row>
    <row r="1279" spans="1:35">
      <c r="A1279" s="95">
        <v>1277</v>
      </c>
      <c r="B1279" s="74" t="s">
        <v>58</v>
      </c>
      <c r="C1279" s="74" t="s">
        <v>2213</v>
      </c>
      <c r="D1279" s="74" t="s">
        <v>2213</v>
      </c>
      <c r="E1279" s="74" t="str">
        <f>HYPERLINK("[映雪.xlsx]类型!B6",'类型（5）'!$C$6)</f>
        <v>统御全能</v>
      </c>
      <c r="F1279" s="74" t="s">
        <v>1001</v>
      </c>
      <c r="G1279" s="74" t="s">
        <v>1002</v>
      </c>
      <c r="H1279" s="74">
        <v>1362</v>
      </c>
      <c r="I1279" s="74">
        <v>1362</v>
      </c>
      <c r="J1279" s="74">
        <v>53</v>
      </c>
      <c r="K1279" s="74">
        <v>71</v>
      </c>
      <c r="L1279" s="74">
        <v>67</v>
      </c>
      <c r="M1279" s="74">
        <v>55</v>
      </c>
      <c r="N1279" s="74">
        <v>81</v>
      </c>
      <c r="O1279" s="74">
        <f t="shared" si="19"/>
        <v>274</v>
      </c>
      <c r="P1279" s="74" t="s">
        <v>1036</v>
      </c>
      <c r="Q1279" s="74">
        <v>100</v>
      </c>
      <c r="R1279" s="74">
        <v>1</v>
      </c>
      <c r="S1279" s="74" t="s">
        <v>1012</v>
      </c>
      <c r="T1279" s="74">
        <v>1526</v>
      </c>
      <c r="U1279" s="74">
        <v>1542</v>
      </c>
      <c r="V1279" s="74">
        <v>1586</v>
      </c>
      <c r="W1279" s="74">
        <v>1615</v>
      </c>
      <c r="X1279" s="74">
        <v>54</v>
      </c>
      <c r="Y1279" s="74">
        <v>10</v>
      </c>
      <c r="Z1279" s="74" t="s">
        <v>1004</v>
      </c>
      <c r="AA1279" s="74" t="s">
        <v>1004</v>
      </c>
      <c r="AB1279" s="74" t="s">
        <v>1006</v>
      </c>
      <c r="AC1279" s="74" t="s">
        <v>1007</v>
      </c>
      <c r="AD1279" s="74" t="s">
        <v>1016</v>
      </c>
      <c r="AE1279" s="74" t="s">
        <v>1017</v>
      </c>
      <c r="AF1279" s="74">
        <v>8</v>
      </c>
      <c r="AG1279" s="74" t="s">
        <v>1005</v>
      </c>
      <c r="AH1279" s="74">
        <v>0</v>
      </c>
      <c r="AI1279" s="104">
        <v>0</v>
      </c>
    </row>
    <row r="1280" spans="1:35">
      <c r="A1280" s="95">
        <v>1278</v>
      </c>
      <c r="B1280" s="74" t="s">
        <v>58</v>
      </c>
      <c r="C1280" s="74" t="s">
        <v>2214</v>
      </c>
      <c r="D1280" s="74" t="s">
        <v>2214</v>
      </c>
      <c r="E1280" s="99" t="str">
        <f>HYPERLINK("[映雪.xlsx]类型!B29",'类型（5）'!$C$29)</f>
        <v>偶像</v>
      </c>
      <c r="F1280" s="74" t="s">
        <v>1001</v>
      </c>
      <c r="G1280" s="74" t="s">
        <v>1002</v>
      </c>
      <c r="H1280" s="74">
        <v>1363</v>
      </c>
      <c r="I1280" s="74">
        <v>1363</v>
      </c>
      <c r="J1280" s="74">
        <v>53</v>
      </c>
      <c r="K1280" s="74">
        <v>67</v>
      </c>
      <c r="L1280" s="74">
        <v>41</v>
      </c>
      <c r="M1280" s="74">
        <v>72</v>
      </c>
      <c r="N1280" s="74">
        <v>46</v>
      </c>
      <c r="O1280" s="74">
        <f t="shared" si="19"/>
        <v>226</v>
      </c>
      <c r="P1280" s="74" t="s">
        <v>1053</v>
      </c>
      <c r="Q1280" s="74">
        <v>100</v>
      </c>
      <c r="R1280" s="74">
        <v>1</v>
      </c>
      <c r="S1280" s="74" t="s">
        <v>1012</v>
      </c>
      <c r="T1280" s="74">
        <v>1561</v>
      </c>
      <c r="U1280" s="74">
        <v>1576</v>
      </c>
      <c r="V1280" s="74">
        <v>1648</v>
      </c>
      <c r="W1280" s="74">
        <v>1615</v>
      </c>
      <c r="X1280" s="74">
        <v>54</v>
      </c>
      <c r="Y1280" s="74">
        <v>10</v>
      </c>
      <c r="Z1280" s="74" t="s">
        <v>1004</v>
      </c>
      <c r="AA1280" s="74" t="s">
        <v>1004</v>
      </c>
      <c r="AB1280" s="74" t="s">
        <v>1006</v>
      </c>
      <c r="AC1280" s="74" t="s">
        <v>1007</v>
      </c>
      <c r="AD1280" s="74" t="s">
        <v>1008</v>
      </c>
      <c r="AE1280" s="74" t="s">
        <v>1009</v>
      </c>
      <c r="AF1280" s="74">
        <v>11</v>
      </c>
      <c r="AG1280" s="74" t="s">
        <v>1005</v>
      </c>
      <c r="AH1280" s="74">
        <v>0</v>
      </c>
      <c r="AI1280" s="104">
        <v>0</v>
      </c>
    </row>
    <row r="1281" spans="1:35">
      <c r="A1281" s="95">
        <v>1279</v>
      </c>
      <c r="B1281" s="74"/>
      <c r="C1281" s="74" t="s">
        <v>2215</v>
      </c>
      <c r="D1281" s="74" t="s">
        <v>2215</v>
      </c>
      <c r="E1281" s="96" t="str">
        <f>HYPERLINK("[映雪.xlsx]类型!B34",'类型（5）'!$C$34)</f>
        <v>宅女</v>
      </c>
      <c r="F1281" s="74" t="s">
        <v>1098</v>
      </c>
      <c r="G1281" s="74" t="s">
        <v>1002</v>
      </c>
      <c r="H1281" s="74">
        <v>1364</v>
      </c>
      <c r="I1281" s="74">
        <v>1364</v>
      </c>
      <c r="J1281" s="74">
        <v>571</v>
      </c>
      <c r="K1281" s="74">
        <v>23</v>
      </c>
      <c r="L1281" s="74">
        <v>44</v>
      </c>
      <c r="M1281" s="74">
        <v>41</v>
      </c>
      <c r="N1281" s="74">
        <v>57</v>
      </c>
      <c r="O1281" s="74">
        <f t="shared" si="19"/>
        <v>165</v>
      </c>
      <c r="P1281" s="74" t="s">
        <v>1082</v>
      </c>
      <c r="Q1281" s="74">
        <v>1100</v>
      </c>
      <c r="R1281" s="74">
        <v>0</v>
      </c>
      <c r="S1281" s="74"/>
      <c r="T1281" s="74">
        <v>1506</v>
      </c>
      <c r="U1281" s="74">
        <v>1521</v>
      </c>
      <c r="V1281" s="74">
        <v>1560</v>
      </c>
      <c r="W1281" s="74">
        <v>0</v>
      </c>
      <c r="X1281" s="74">
        <v>0</v>
      </c>
      <c r="Y1281" s="74">
        <v>71</v>
      </c>
      <c r="Z1281" s="74" t="s">
        <v>1004</v>
      </c>
      <c r="AA1281" s="74" t="s">
        <v>1004</v>
      </c>
      <c r="AB1281" s="74" t="s">
        <v>1006</v>
      </c>
      <c r="AC1281" s="74" t="s">
        <v>1007</v>
      </c>
      <c r="AD1281" s="74" t="s">
        <v>1023</v>
      </c>
      <c r="AE1281" s="74" t="s">
        <v>1027</v>
      </c>
      <c r="AF1281" s="74">
        <v>4</v>
      </c>
      <c r="AG1281" s="74" t="s">
        <v>1004</v>
      </c>
      <c r="AH1281" s="74">
        <v>0</v>
      </c>
      <c r="AI1281" s="104">
        <v>0</v>
      </c>
    </row>
    <row r="1282" spans="1:35">
      <c r="A1282" s="95">
        <v>1280</v>
      </c>
      <c r="B1282" s="74" t="s">
        <v>13</v>
      </c>
      <c r="C1282" s="74" t="s">
        <v>2216</v>
      </c>
      <c r="D1282" s="74" t="s">
        <v>2216</v>
      </c>
      <c r="E1282" s="96" t="str">
        <f>HYPERLINK("[映雪.xlsx]类型!B48",'类型（5）'!$C$48)</f>
        <v>键</v>
      </c>
      <c r="F1282" s="74" t="s">
        <v>1001</v>
      </c>
      <c r="G1282" s="74" t="s">
        <v>1002</v>
      </c>
      <c r="H1282" s="74">
        <v>1365</v>
      </c>
      <c r="I1282" s="74">
        <v>1365</v>
      </c>
      <c r="J1282" s="74">
        <v>595</v>
      </c>
      <c r="K1282" s="74">
        <v>36</v>
      </c>
      <c r="L1282" s="74">
        <v>54</v>
      </c>
      <c r="M1282" s="74">
        <v>85</v>
      </c>
      <c r="N1282" s="74">
        <v>66</v>
      </c>
      <c r="O1282" s="74">
        <f t="shared" ref="O1282:O1345" si="20">SUM(K1282,L1282,M1282,N1282)</f>
        <v>241</v>
      </c>
      <c r="P1282" s="74" t="s">
        <v>1019</v>
      </c>
      <c r="Q1282" s="74">
        <v>100</v>
      </c>
      <c r="R1282" s="74">
        <v>1</v>
      </c>
      <c r="S1282" s="74" t="s">
        <v>1012</v>
      </c>
      <c r="T1282" s="74">
        <v>1516</v>
      </c>
      <c r="U1282" s="74">
        <v>1531</v>
      </c>
      <c r="V1282" s="74">
        <v>1565</v>
      </c>
      <c r="W1282" s="74">
        <v>1615</v>
      </c>
      <c r="X1282" s="74">
        <v>93</v>
      </c>
      <c r="Y1282" s="74">
        <v>2</v>
      </c>
      <c r="Z1282" s="74" t="s">
        <v>1004</v>
      </c>
      <c r="AA1282" s="74" t="s">
        <v>1004</v>
      </c>
      <c r="AB1282" s="74" t="s">
        <v>1006</v>
      </c>
      <c r="AC1282" s="74" t="s">
        <v>1007</v>
      </c>
      <c r="AD1282" s="74" t="s">
        <v>1016</v>
      </c>
      <c r="AE1282" s="74" t="s">
        <v>1020</v>
      </c>
      <c r="AF1282" s="74">
        <v>3</v>
      </c>
      <c r="AG1282" s="74" t="s">
        <v>1004</v>
      </c>
      <c r="AH1282" s="74">
        <v>0</v>
      </c>
      <c r="AI1282" s="104">
        <v>0</v>
      </c>
    </row>
    <row r="1283" spans="1:35">
      <c r="A1283" s="95">
        <v>1281</v>
      </c>
      <c r="B1283" s="74" t="s">
        <v>36</v>
      </c>
      <c r="C1283" s="74" t="s">
        <v>2217</v>
      </c>
      <c r="D1283" s="74" t="s">
        <v>2217</v>
      </c>
      <c r="E1283" s="74" t="str">
        <f>HYPERLINK("[映雪.xlsx]类型!B22",'类型（5）'!$C$22)</f>
        <v>傲娇</v>
      </c>
      <c r="F1283" s="74" t="s">
        <v>1001</v>
      </c>
      <c r="G1283" s="74" t="s">
        <v>1002</v>
      </c>
      <c r="H1283" s="74">
        <v>1104</v>
      </c>
      <c r="I1283" s="74">
        <v>1104</v>
      </c>
      <c r="J1283" s="74">
        <v>106</v>
      </c>
      <c r="K1283" s="74">
        <v>61</v>
      </c>
      <c r="L1283" s="74">
        <v>69</v>
      </c>
      <c r="M1283" s="74">
        <v>36</v>
      </c>
      <c r="N1283" s="74">
        <v>34</v>
      </c>
      <c r="O1283" s="74">
        <f t="shared" si="20"/>
        <v>200</v>
      </c>
      <c r="P1283" s="74" t="s">
        <v>1026</v>
      </c>
      <c r="Q1283" s="74">
        <v>100</v>
      </c>
      <c r="R1283" s="74">
        <v>1</v>
      </c>
      <c r="S1283" s="74" t="s">
        <v>1012</v>
      </c>
      <c r="T1283" s="74">
        <v>1508</v>
      </c>
      <c r="U1283" s="74">
        <v>1521</v>
      </c>
      <c r="V1283" s="74">
        <v>1549</v>
      </c>
      <c r="W1283" s="74">
        <v>1615</v>
      </c>
      <c r="X1283" s="74">
        <v>7</v>
      </c>
      <c r="Y1283" s="74">
        <v>10</v>
      </c>
      <c r="Z1283" s="74" t="s">
        <v>1004</v>
      </c>
      <c r="AA1283" s="74" t="s">
        <v>1004</v>
      </c>
      <c r="AB1283" s="74" t="s">
        <v>1006</v>
      </c>
      <c r="AC1283" s="74" t="s">
        <v>1007</v>
      </c>
      <c r="AD1283" s="74" t="s">
        <v>1023</v>
      </c>
      <c r="AE1283" s="74" t="s">
        <v>1009</v>
      </c>
      <c r="AF1283" s="74">
        <v>6</v>
      </c>
      <c r="AG1283" s="74" t="s">
        <v>1005</v>
      </c>
      <c r="AH1283" s="74">
        <v>0</v>
      </c>
      <c r="AI1283" s="104">
        <v>28</v>
      </c>
    </row>
    <row r="1284" spans="1:35">
      <c r="A1284" s="95">
        <v>1282</v>
      </c>
      <c r="B1284" s="74" t="s">
        <v>36</v>
      </c>
      <c r="C1284" s="74" t="s">
        <v>2218</v>
      </c>
      <c r="D1284" s="74" t="s">
        <v>2218</v>
      </c>
      <c r="E1284" s="96" t="str">
        <f>HYPERLINK("[映雪.xlsx]类型!B5",'类型（5）'!$C$5)</f>
        <v>家政强化</v>
      </c>
      <c r="F1284" s="74" t="s">
        <v>1001</v>
      </c>
      <c r="G1284" s="74" t="s">
        <v>1002</v>
      </c>
      <c r="H1284" s="74">
        <v>1383</v>
      </c>
      <c r="I1284" s="74">
        <v>1383</v>
      </c>
      <c r="J1284" s="74">
        <v>106</v>
      </c>
      <c r="K1284" s="74">
        <v>66</v>
      </c>
      <c r="L1284" s="74">
        <v>57</v>
      </c>
      <c r="M1284" s="74">
        <v>68</v>
      </c>
      <c r="N1284" s="74">
        <v>69</v>
      </c>
      <c r="O1284" s="74">
        <f t="shared" si="20"/>
        <v>260</v>
      </c>
      <c r="P1284" s="74" t="s">
        <v>1031</v>
      </c>
      <c r="Q1284" s="74">
        <v>100</v>
      </c>
      <c r="R1284" s="74">
        <v>1</v>
      </c>
      <c r="S1284" s="74" t="s">
        <v>1012</v>
      </c>
      <c r="T1284" s="74">
        <v>1581</v>
      </c>
      <c r="U1284" s="74">
        <v>1596</v>
      </c>
      <c r="V1284" s="74">
        <v>1625</v>
      </c>
      <c r="W1284" s="74">
        <v>1615</v>
      </c>
      <c r="X1284" s="74">
        <v>7</v>
      </c>
      <c r="Y1284" s="74">
        <v>10</v>
      </c>
      <c r="Z1284" s="74" t="s">
        <v>1004</v>
      </c>
      <c r="AA1284" s="74" t="s">
        <v>1005</v>
      </c>
      <c r="AB1284" s="74" t="s">
        <v>1006</v>
      </c>
      <c r="AC1284" s="74" t="s">
        <v>1007</v>
      </c>
      <c r="AD1284" s="74" t="s">
        <v>1023</v>
      </c>
      <c r="AE1284" s="74" t="s">
        <v>1013</v>
      </c>
      <c r="AF1284" s="74">
        <v>3</v>
      </c>
      <c r="AG1284" s="74" t="s">
        <v>1004</v>
      </c>
      <c r="AH1284" s="74">
        <v>0</v>
      </c>
      <c r="AI1284" s="104">
        <v>28</v>
      </c>
    </row>
    <row r="1285" spans="1:35">
      <c r="A1285" s="95">
        <v>1283</v>
      </c>
      <c r="B1285" s="74" t="s">
        <v>36</v>
      </c>
      <c r="C1285" s="74" t="s">
        <v>2219</v>
      </c>
      <c r="D1285" s="74" t="s">
        <v>2219</v>
      </c>
      <c r="E1285" s="96" t="str">
        <f>HYPERLINK("[映雪.xlsx]类型!B10",'类型（5）'!$C$10)</f>
        <v>学者</v>
      </c>
      <c r="F1285" s="74" t="s">
        <v>1001</v>
      </c>
      <c r="G1285" s="74" t="s">
        <v>1002</v>
      </c>
      <c r="H1285" s="74">
        <v>1384</v>
      </c>
      <c r="I1285" s="74">
        <v>1384</v>
      </c>
      <c r="J1285" s="74">
        <v>106</v>
      </c>
      <c r="K1285" s="74">
        <v>78</v>
      </c>
      <c r="L1285" s="74">
        <v>70</v>
      </c>
      <c r="M1285" s="74">
        <v>66</v>
      </c>
      <c r="N1285" s="74">
        <v>48</v>
      </c>
      <c r="O1285" s="74">
        <f t="shared" si="20"/>
        <v>262</v>
      </c>
      <c r="P1285" s="74" t="s">
        <v>1037</v>
      </c>
      <c r="Q1285" s="74">
        <v>100</v>
      </c>
      <c r="R1285" s="74">
        <v>2</v>
      </c>
      <c r="S1285" s="74" t="s">
        <v>1012</v>
      </c>
      <c r="T1285" s="74">
        <v>1509</v>
      </c>
      <c r="U1285" s="74">
        <v>1524</v>
      </c>
      <c r="V1285" s="74">
        <v>1563</v>
      </c>
      <c r="W1285" s="74">
        <v>1615</v>
      </c>
      <c r="X1285" s="74">
        <v>54</v>
      </c>
      <c r="Y1285" s="74">
        <v>10</v>
      </c>
      <c r="Z1285" s="74" t="s">
        <v>1004</v>
      </c>
      <c r="AA1285" s="74" t="s">
        <v>1004</v>
      </c>
      <c r="AB1285" s="74" t="s">
        <v>1006</v>
      </c>
      <c r="AC1285" s="74" t="s">
        <v>1007</v>
      </c>
      <c r="AD1285" s="74" t="s">
        <v>1008</v>
      </c>
      <c r="AE1285" s="74" t="s">
        <v>1013</v>
      </c>
      <c r="AF1285" s="74">
        <v>13</v>
      </c>
      <c r="AG1285" s="74" t="s">
        <v>1005</v>
      </c>
      <c r="AH1285" s="74">
        <v>0</v>
      </c>
      <c r="AI1285" s="104">
        <v>28</v>
      </c>
    </row>
    <row r="1286" spans="1:35">
      <c r="A1286" s="95">
        <v>1284</v>
      </c>
      <c r="B1286" s="74" t="s">
        <v>36</v>
      </c>
      <c r="C1286" s="74" t="s">
        <v>2220</v>
      </c>
      <c r="D1286" s="74" t="s">
        <v>2220</v>
      </c>
      <c r="E1286" s="74" t="str">
        <f>HYPERLINK("[映雪.xlsx]类型!B32",'类型（5）'!$C$32)</f>
        <v>魔法少女</v>
      </c>
      <c r="F1286" s="74" t="s">
        <v>1001</v>
      </c>
      <c r="G1286" s="74" t="s">
        <v>1002</v>
      </c>
      <c r="H1286" s="74">
        <v>1385</v>
      </c>
      <c r="I1286" s="74">
        <v>1385</v>
      </c>
      <c r="J1286" s="74">
        <v>106</v>
      </c>
      <c r="K1286" s="74">
        <v>68</v>
      </c>
      <c r="L1286" s="74">
        <v>55</v>
      </c>
      <c r="M1286" s="74">
        <v>81</v>
      </c>
      <c r="N1286" s="74">
        <v>58</v>
      </c>
      <c r="O1286" s="74">
        <f t="shared" si="20"/>
        <v>262</v>
      </c>
      <c r="P1286" s="74" t="s">
        <v>1019</v>
      </c>
      <c r="Q1286" s="74">
        <v>100</v>
      </c>
      <c r="R1286" s="74">
        <v>1</v>
      </c>
      <c r="S1286" s="74" t="s">
        <v>1012</v>
      </c>
      <c r="T1286" s="74">
        <v>1537</v>
      </c>
      <c r="U1286" s="74">
        <v>1552</v>
      </c>
      <c r="V1286" s="74">
        <v>1642</v>
      </c>
      <c r="W1286" s="74">
        <v>1615</v>
      </c>
      <c r="X1286" s="74">
        <v>8</v>
      </c>
      <c r="Y1286" s="74">
        <v>10</v>
      </c>
      <c r="Z1286" s="74" t="s">
        <v>1004</v>
      </c>
      <c r="AA1286" s="74" t="s">
        <v>1005</v>
      </c>
      <c r="AB1286" s="74" t="s">
        <v>1006</v>
      </c>
      <c r="AC1286" s="74" t="s">
        <v>1007</v>
      </c>
      <c r="AD1286" s="74" t="s">
        <v>1016</v>
      </c>
      <c r="AE1286" s="74" t="s">
        <v>1009</v>
      </c>
      <c r="AF1286" s="74">
        <v>10</v>
      </c>
      <c r="AG1286" s="74" t="s">
        <v>1005</v>
      </c>
      <c r="AH1286" s="74">
        <v>0</v>
      </c>
      <c r="AI1286" s="104">
        <v>28</v>
      </c>
    </row>
    <row r="1287" spans="1:35">
      <c r="A1287" s="95">
        <v>1285</v>
      </c>
      <c r="B1287" s="74" t="s">
        <v>36</v>
      </c>
      <c r="C1287" s="74" t="s">
        <v>527</v>
      </c>
      <c r="D1287" s="74" t="s">
        <v>527</v>
      </c>
      <c r="E1287" s="99" t="str">
        <f>HYPERLINK("[映雪.xlsx]类型!B31",'类型（5）'!$C$31)</f>
        <v>后宫王</v>
      </c>
      <c r="F1287" s="74" t="s">
        <v>1001</v>
      </c>
      <c r="G1287" s="74" t="s">
        <v>1002</v>
      </c>
      <c r="H1287" s="74">
        <v>1386</v>
      </c>
      <c r="I1287" s="74">
        <v>1386</v>
      </c>
      <c r="J1287" s="74">
        <v>106</v>
      </c>
      <c r="K1287" s="74">
        <v>93</v>
      </c>
      <c r="L1287" s="74">
        <v>51</v>
      </c>
      <c r="M1287" s="74">
        <v>80</v>
      </c>
      <c r="N1287" s="74">
        <v>64</v>
      </c>
      <c r="O1287" s="74">
        <f t="shared" si="20"/>
        <v>288</v>
      </c>
      <c r="P1287" s="74" t="s">
        <v>1046</v>
      </c>
      <c r="Q1287" s="74">
        <v>100</v>
      </c>
      <c r="R1287" s="74">
        <v>1</v>
      </c>
      <c r="S1287" s="74" t="s">
        <v>1012</v>
      </c>
      <c r="T1287" s="74">
        <v>1477</v>
      </c>
      <c r="U1287" s="74">
        <v>1492</v>
      </c>
      <c r="V1287" s="74">
        <v>1542</v>
      </c>
      <c r="W1287" s="74">
        <v>1615</v>
      </c>
      <c r="X1287" s="74">
        <v>40</v>
      </c>
      <c r="Y1287" s="74">
        <v>10</v>
      </c>
      <c r="Z1287" s="74" t="s">
        <v>1004</v>
      </c>
      <c r="AA1287" s="74" t="s">
        <v>1004</v>
      </c>
      <c r="AB1287" s="74" t="s">
        <v>1006</v>
      </c>
      <c r="AC1287" s="74" t="s">
        <v>1007</v>
      </c>
      <c r="AD1287" s="74" t="s">
        <v>1162</v>
      </c>
      <c r="AE1287" s="74" t="s">
        <v>1013</v>
      </c>
      <c r="AF1287" s="74">
        <v>12</v>
      </c>
      <c r="AG1287" s="74" t="s">
        <v>1005</v>
      </c>
      <c r="AH1287" s="74">
        <v>0</v>
      </c>
      <c r="AI1287" s="104">
        <v>28</v>
      </c>
    </row>
    <row r="1288" spans="1:35">
      <c r="A1288" s="95">
        <v>1286</v>
      </c>
      <c r="B1288" s="74" t="s">
        <v>36</v>
      </c>
      <c r="C1288" s="74" t="s">
        <v>2221</v>
      </c>
      <c r="D1288" s="74" t="s">
        <v>2221</v>
      </c>
      <c r="E1288" s="99" t="str">
        <f>HYPERLINK("[映雪.xlsx]类型!B31",'类型（5）'!$C$31)</f>
        <v>后宫王</v>
      </c>
      <c r="F1288" s="74" t="s">
        <v>1001</v>
      </c>
      <c r="G1288" s="74" t="s">
        <v>1002</v>
      </c>
      <c r="H1288" s="74">
        <v>1387</v>
      </c>
      <c r="I1288" s="74">
        <v>1387</v>
      </c>
      <c r="J1288" s="74">
        <v>106</v>
      </c>
      <c r="K1288" s="74">
        <v>80</v>
      </c>
      <c r="L1288" s="74">
        <v>52</v>
      </c>
      <c r="M1288" s="74">
        <v>73</v>
      </c>
      <c r="N1288" s="74">
        <v>89</v>
      </c>
      <c r="O1288" s="74">
        <f t="shared" si="20"/>
        <v>294</v>
      </c>
      <c r="P1288" s="74" t="s">
        <v>1058</v>
      </c>
      <c r="Q1288" s="74">
        <v>100</v>
      </c>
      <c r="R1288" s="74">
        <v>1</v>
      </c>
      <c r="S1288" s="74" t="s">
        <v>1012</v>
      </c>
      <c r="T1288" s="74">
        <v>1567</v>
      </c>
      <c r="U1288" s="74">
        <v>1578</v>
      </c>
      <c r="V1288" s="74">
        <v>1590</v>
      </c>
      <c r="W1288" s="74">
        <v>1615</v>
      </c>
      <c r="X1288" s="74">
        <v>40</v>
      </c>
      <c r="Y1288" s="74">
        <v>22</v>
      </c>
      <c r="Z1288" s="74" t="s">
        <v>1004</v>
      </c>
      <c r="AA1288" s="74" t="s">
        <v>1005</v>
      </c>
      <c r="AB1288" s="74" t="s">
        <v>1006</v>
      </c>
      <c r="AC1288" s="74" t="s">
        <v>1007</v>
      </c>
      <c r="AD1288" s="74" t="s">
        <v>1016</v>
      </c>
      <c r="AE1288" s="74" t="s">
        <v>1027</v>
      </c>
      <c r="AF1288" s="74">
        <v>10</v>
      </c>
      <c r="AG1288" s="74" t="s">
        <v>1005</v>
      </c>
      <c r="AH1288" s="74">
        <v>0</v>
      </c>
      <c r="AI1288" s="104">
        <v>0</v>
      </c>
    </row>
    <row r="1289" spans="1:35">
      <c r="A1289" s="95">
        <v>1287</v>
      </c>
      <c r="B1289" s="74" t="s">
        <v>36</v>
      </c>
      <c r="C1289" s="74" t="s">
        <v>2222</v>
      </c>
      <c r="D1289" s="74" t="s">
        <v>2222</v>
      </c>
      <c r="E1289" s="74" t="str">
        <f>HYPERLINK("[映雪.xlsx]类型!B46",'类型（5）'!$C$46)</f>
        <v>麻将</v>
      </c>
      <c r="F1289" s="74" t="s">
        <v>1001</v>
      </c>
      <c r="G1289" s="74" t="s">
        <v>1002</v>
      </c>
      <c r="H1289" s="74">
        <v>1388</v>
      </c>
      <c r="I1289" s="74">
        <v>1388</v>
      </c>
      <c r="J1289" s="74">
        <v>106</v>
      </c>
      <c r="K1289" s="74">
        <v>72</v>
      </c>
      <c r="L1289" s="74">
        <v>68</v>
      </c>
      <c r="M1289" s="74">
        <v>69</v>
      </c>
      <c r="N1289" s="74">
        <v>57</v>
      </c>
      <c r="O1289" s="74">
        <f t="shared" si="20"/>
        <v>266</v>
      </c>
      <c r="P1289" s="74" t="s">
        <v>1047</v>
      </c>
      <c r="Q1289" s="74">
        <v>100</v>
      </c>
      <c r="R1289" s="74">
        <v>1</v>
      </c>
      <c r="S1289" s="74" t="s">
        <v>1012</v>
      </c>
      <c r="T1289" s="74">
        <v>1504</v>
      </c>
      <c r="U1289" s="74">
        <v>1519</v>
      </c>
      <c r="V1289" s="74">
        <v>1563</v>
      </c>
      <c r="W1289" s="74">
        <v>1615</v>
      </c>
      <c r="X1289" s="74">
        <v>40</v>
      </c>
      <c r="Y1289" s="74">
        <v>22</v>
      </c>
      <c r="Z1289" s="74" t="s">
        <v>1004</v>
      </c>
      <c r="AA1289" s="74" t="s">
        <v>1005</v>
      </c>
      <c r="AB1289" s="74" t="s">
        <v>1006</v>
      </c>
      <c r="AC1289" s="74" t="s">
        <v>1007</v>
      </c>
      <c r="AD1289" s="74" t="s">
        <v>1008</v>
      </c>
      <c r="AE1289" s="74" t="s">
        <v>1024</v>
      </c>
      <c r="AF1289" s="74">
        <v>6</v>
      </c>
      <c r="AG1289" s="74" t="s">
        <v>1004</v>
      </c>
      <c r="AH1289" s="74">
        <v>0</v>
      </c>
      <c r="AI1289" s="104">
        <v>0</v>
      </c>
    </row>
    <row r="1290" spans="1:35">
      <c r="A1290" s="95">
        <v>1288</v>
      </c>
      <c r="B1290" s="74" t="s">
        <v>142</v>
      </c>
      <c r="C1290" s="74" t="s">
        <v>555</v>
      </c>
      <c r="D1290" s="74" t="s">
        <v>555</v>
      </c>
      <c r="E1290" s="74" t="str">
        <f>HYPERLINK("[映雪.xlsx]类型!B2",'类型（5）'!$C$2)</f>
        <v>统御强化</v>
      </c>
      <c r="F1290" s="74" t="s">
        <v>1001</v>
      </c>
      <c r="G1290" s="74" t="s">
        <v>1002</v>
      </c>
      <c r="H1290" s="74">
        <v>1389</v>
      </c>
      <c r="I1290" s="74">
        <v>1389</v>
      </c>
      <c r="J1290" s="74">
        <v>133</v>
      </c>
      <c r="K1290" s="74">
        <v>77</v>
      </c>
      <c r="L1290" s="74">
        <v>72</v>
      </c>
      <c r="M1290" s="74">
        <v>72</v>
      </c>
      <c r="N1290" s="74">
        <v>25</v>
      </c>
      <c r="O1290" s="74">
        <f t="shared" si="20"/>
        <v>246</v>
      </c>
      <c r="P1290" s="74" t="s">
        <v>1051</v>
      </c>
      <c r="Q1290" s="74">
        <v>100</v>
      </c>
      <c r="R1290" s="74">
        <v>1</v>
      </c>
      <c r="S1290" s="74" t="s">
        <v>1012</v>
      </c>
      <c r="T1290" s="74">
        <v>1518</v>
      </c>
      <c r="U1290" s="74">
        <v>1533</v>
      </c>
      <c r="V1290" s="74">
        <v>1567</v>
      </c>
      <c r="W1290" s="74">
        <v>1615</v>
      </c>
      <c r="X1290" s="74">
        <v>44</v>
      </c>
      <c r="Y1290" s="74">
        <v>10</v>
      </c>
      <c r="Z1290" s="74" t="s">
        <v>1004</v>
      </c>
      <c r="AA1290" s="74" t="s">
        <v>1005</v>
      </c>
      <c r="AB1290" s="74" t="s">
        <v>1006</v>
      </c>
      <c r="AC1290" s="74" t="s">
        <v>1007</v>
      </c>
      <c r="AD1290" s="74" t="s">
        <v>1008</v>
      </c>
      <c r="AE1290" s="74" t="s">
        <v>1009</v>
      </c>
      <c r="AF1290" s="74">
        <v>10</v>
      </c>
      <c r="AG1290" s="74" t="s">
        <v>1004</v>
      </c>
      <c r="AH1290" s="74">
        <v>0</v>
      </c>
      <c r="AI1290" s="104">
        <v>0</v>
      </c>
    </row>
    <row r="1291" spans="1:35">
      <c r="A1291" s="95">
        <v>1289</v>
      </c>
      <c r="B1291" s="74" t="s">
        <v>142</v>
      </c>
      <c r="C1291" s="74" t="s">
        <v>2223</v>
      </c>
      <c r="D1291" s="74" t="s">
        <v>2223</v>
      </c>
      <c r="E1291" s="74" t="str">
        <f>HYPERLINK("[映雪.xlsx]类型!B7",'类型（5）'!$C$7)</f>
        <v>武勇全能</v>
      </c>
      <c r="F1291" s="74" t="s">
        <v>1001</v>
      </c>
      <c r="G1291" s="74" t="s">
        <v>1002</v>
      </c>
      <c r="H1291" s="74">
        <v>1390</v>
      </c>
      <c r="I1291" s="74">
        <v>1390</v>
      </c>
      <c r="J1291" s="74">
        <v>133</v>
      </c>
      <c r="K1291" s="74">
        <v>58</v>
      </c>
      <c r="L1291" s="74">
        <v>80</v>
      </c>
      <c r="M1291" s="74">
        <v>46</v>
      </c>
      <c r="N1291" s="74">
        <v>70</v>
      </c>
      <c r="O1291" s="74">
        <f t="shared" si="20"/>
        <v>254</v>
      </c>
      <c r="P1291" s="74" t="s">
        <v>1072</v>
      </c>
      <c r="Q1291" s="74">
        <v>100</v>
      </c>
      <c r="R1291" s="74">
        <v>1</v>
      </c>
      <c r="S1291" s="74" t="s">
        <v>1012</v>
      </c>
      <c r="T1291" s="74">
        <v>1543</v>
      </c>
      <c r="U1291" s="74">
        <v>1558</v>
      </c>
      <c r="V1291" s="74">
        <v>1598</v>
      </c>
      <c r="W1291" s="74">
        <v>1615</v>
      </c>
      <c r="X1291" s="74">
        <v>40</v>
      </c>
      <c r="Y1291" s="74">
        <v>10</v>
      </c>
      <c r="Z1291" s="74" t="s">
        <v>1004</v>
      </c>
      <c r="AA1291" s="74" t="s">
        <v>1005</v>
      </c>
      <c r="AB1291" s="74" t="s">
        <v>1006</v>
      </c>
      <c r="AC1291" s="74" t="s">
        <v>1007</v>
      </c>
      <c r="AD1291" s="74" t="s">
        <v>1008</v>
      </c>
      <c r="AE1291" s="74" t="s">
        <v>1024</v>
      </c>
      <c r="AF1291" s="74">
        <v>7</v>
      </c>
      <c r="AG1291" s="74" t="s">
        <v>1005</v>
      </c>
      <c r="AH1291" s="74">
        <v>0</v>
      </c>
      <c r="AI1291" s="104">
        <v>0</v>
      </c>
    </row>
    <row r="1292" spans="1:35">
      <c r="A1292" s="95">
        <v>1290</v>
      </c>
      <c r="B1292" s="74" t="s">
        <v>142</v>
      </c>
      <c r="C1292" s="74" t="s">
        <v>2224</v>
      </c>
      <c r="D1292" s="74" t="s">
        <v>2224</v>
      </c>
      <c r="E1292" s="99" t="str">
        <f>HYPERLINK("[映雪.xlsx]类型!B18",'类型（5）'!$C$18)</f>
        <v>科学家</v>
      </c>
      <c r="F1292" s="74" t="s">
        <v>1001</v>
      </c>
      <c r="G1292" s="74" t="s">
        <v>1002</v>
      </c>
      <c r="H1292" s="74">
        <v>1391</v>
      </c>
      <c r="I1292" s="74">
        <v>1391</v>
      </c>
      <c r="J1292" s="74">
        <v>133</v>
      </c>
      <c r="K1292" s="74">
        <v>53</v>
      </c>
      <c r="L1292" s="74">
        <v>72</v>
      </c>
      <c r="M1292" s="74">
        <v>74</v>
      </c>
      <c r="N1292" s="74">
        <v>59</v>
      </c>
      <c r="O1292" s="74">
        <f t="shared" si="20"/>
        <v>258</v>
      </c>
      <c r="P1292" s="74" t="s">
        <v>1047</v>
      </c>
      <c r="Q1292" s="74">
        <v>100</v>
      </c>
      <c r="R1292" s="74">
        <v>1</v>
      </c>
      <c r="S1292" s="74" t="s">
        <v>1012</v>
      </c>
      <c r="T1292" s="74">
        <v>1554</v>
      </c>
      <c r="U1292" s="74">
        <v>1569</v>
      </c>
      <c r="V1292" s="74">
        <v>1635</v>
      </c>
      <c r="W1292" s="74">
        <v>1615</v>
      </c>
      <c r="X1292" s="74">
        <v>0</v>
      </c>
      <c r="Y1292" s="74">
        <v>10</v>
      </c>
      <c r="Z1292" s="74" t="s">
        <v>1004</v>
      </c>
      <c r="AA1292" s="74" t="s">
        <v>1005</v>
      </c>
      <c r="AB1292" s="74" t="s">
        <v>1006</v>
      </c>
      <c r="AC1292" s="74" t="s">
        <v>1007</v>
      </c>
      <c r="AD1292" s="74" t="s">
        <v>1008</v>
      </c>
      <c r="AE1292" s="74" t="s">
        <v>1024</v>
      </c>
      <c r="AF1292" s="74">
        <v>9</v>
      </c>
      <c r="AG1292" s="74" t="s">
        <v>1005</v>
      </c>
      <c r="AH1292" s="74">
        <v>0</v>
      </c>
      <c r="AI1292" s="104">
        <v>0</v>
      </c>
    </row>
    <row r="1293" spans="1:35">
      <c r="A1293" s="95">
        <v>1291</v>
      </c>
      <c r="B1293" s="74" t="s">
        <v>142</v>
      </c>
      <c r="C1293" s="74" t="s">
        <v>2225</v>
      </c>
      <c r="D1293" s="74" t="s">
        <v>2225</v>
      </c>
      <c r="E1293" s="74" t="str">
        <f>HYPERLINK("[映雪.xlsx]类型!B9",'类型（5）'!$C$9)</f>
        <v>家政全能</v>
      </c>
      <c r="F1293" s="74" t="s">
        <v>1001</v>
      </c>
      <c r="G1293" s="74" t="s">
        <v>1002</v>
      </c>
      <c r="H1293" s="74">
        <v>1392</v>
      </c>
      <c r="I1293" s="74">
        <v>1392</v>
      </c>
      <c r="J1293" s="74">
        <v>133</v>
      </c>
      <c r="K1293" s="74">
        <v>44</v>
      </c>
      <c r="L1293" s="74">
        <v>73</v>
      </c>
      <c r="M1293" s="74">
        <v>24</v>
      </c>
      <c r="N1293" s="74">
        <v>7</v>
      </c>
      <c r="O1293" s="74">
        <f t="shared" si="20"/>
        <v>148</v>
      </c>
      <c r="P1293" s="74" t="s">
        <v>1044</v>
      </c>
      <c r="Q1293" s="74">
        <v>100</v>
      </c>
      <c r="R1293" s="74">
        <v>1</v>
      </c>
      <c r="S1293" s="74" t="s">
        <v>1012</v>
      </c>
      <c r="T1293" s="74">
        <v>1472</v>
      </c>
      <c r="U1293" s="74">
        <v>1487</v>
      </c>
      <c r="V1293" s="74">
        <v>1561</v>
      </c>
      <c r="W1293" s="74">
        <v>1615</v>
      </c>
      <c r="X1293" s="74">
        <v>0</v>
      </c>
      <c r="Y1293" s="74">
        <v>10</v>
      </c>
      <c r="Z1293" s="74" t="s">
        <v>1004</v>
      </c>
      <c r="AA1293" s="74" t="s">
        <v>1005</v>
      </c>
      <c r="AB1293" s="74" t="s">
        <v>1006</v>
      </c>
      <c r="AC1293" s="74" t="s">
        <v>1007</v>
      </c>
      <c r="AD1293" s="74" t="s">
        <v>1008</v>
      </c>
      <c r="AE1293" s="74" t="s">
        <v>1024</v>
      </c>
      <c r="AF1293" s="74">
        <v>3</v>
      </c>
      <c r="AG1293" s="74" t="s">
        <v>1005</v>
      </c>
      <c r="AH1293" s="74">
        <v>0</v>
      </c>
      <c r="AI1293" s="104">
        <v>0</v>
      </c>
    </row>
    <row r="1294" spans="1:35">
      <c r="A1294" s="95">
        <v>1292</v>
      </c>
      <c r="B1294" s="74" t="s">
        <v>142</v>
      </c>
      <c r="C1294" s="74" t="s">
        <v>2226</v>
      </c>
      <c r="D1294" s="74" t="s">
        <v>2226</v>
      </c>
      <c r="E1294" s="74" t="str">
        <f>HYPERLINK("[映雪.xlsx]类型!B35",'类型（5）'!$C$35)</f>
        <v>刺客</v>
      </c>
      <c r="F1294" s="74" t="s">
        <v>1001</v>
      </c>
      <c r="G1294" s="74" t="s">
        <v>1002</v>
      </c>
      <c r="H1294" s="74">
        <v>1393</v>
      </c>
      <c r="I1294" s="74">
        <v>1393</v>
      </c>
      <c r="J1294" s="74">
        <v>133</v>
      </c>
      <c r="K1294" s="74">
        <v>56</v>
      </c>
      <c r="L1294" s="74">
        <v>64</v>
      </c>
      <c r="M1294" s="74">
        <v>66</v>
      </c>
      <c r="N1294" s="74">
        <v>75</v>
      </c>
      <c r="O1294" s="74">
        <f t="shared" si="20"/>
        <v>261</v>
      </c>
      <c r="P1294" s="74" t="s">
        <v>1069</v>
      </c>
      <c r="Q1294" s="74">
        <v>100</v>
      </c>
      <c r="R1294" s="74">
        <v>1</v>
      </c>
      <c r="S1294" s="74" t="s">
        <v>1012</v>
      </c>
      <c r="T1294" s="74">
        <v>1501</v>
      </c>
      <c r="U1294" s="74">
        <v>1516</v>
      </c>
      <c r="V1294" s="74">
        <v>1592</v>
      </c>
      <c r="W1294" s="74">
        <v>1615</v>
      </c>
      <c r="X1294" s="74">
        <v>0</v>
      </c>
      <c r="Y1294" s="74">
        <v>10</v>
      </c>
      <c r="Z1294" s="74" t="s">
        <v>1004</v>
      </c>
      <c r="AA1294" s="74" t="s">
        <v>1004</v>
      </c>
      <c r="AB1294" s="74" t="s">
        <v>1006</v>
      </c>
      <c r="AC1294" s="74" t="s">
        <v>1007</v>
      </c>
      <c r="AD1294" s="74" t="s">
        <v>1008</v>
      </c>
      <c r="AE1294" s="74" t="s">
        <v>1027</v>
      </c>
      <c r="AF1294" s="74">
        <v>8</v>
      </c>
      <c r="AG1294" s="74" t="s">
        <v>1004</v>
      </c>
      <c r="AH1294" s="74">
        <v>0</v>
      </c>
      <c r="AI1294" s="104">
        <v>0</v>
      </c>
    </row>
    <row r="1295" spans="1:35">
      <c r="A1295" s="95">
        <v>1293</v>
      </c>
      <c r="B1295" s="74" t="s">
        <v>142</v>
      </c>
      <c r="C1295" s="74" t="s">
        <v>2227</v>
      </c>
      <c r="D1295" s="74" t="s">
        <v>2227</v>
      </c>
      <c r="E1295" s="74" t="str">
        <f>HYPERLINK("[映雪.xlsx]类型!B3",'类型（5）'!$C$3)</f>
        <v>武勇强化</v>
      </c>
      <c r="F1295" s="74" t="s">
        <v>1001</v>
      </c>
      <c r="G1295" s="74" t="s">
        <v>1002</v>
      </c>
      <c r="H1295" s="74">
        <v>1394</v>
      </c>
      <c r="I1295" s="74">
        <v>1394</v>
      </c>
      <c r="J1295" s="74">
        <v>133</v>
      </c>
      <c r="K1295" s="74">
        <v>25</v>
      </c>
      <c r="L1295" s="74">
        <v>82</v>
      </c>
      <c r="M1295" s="74">
        <v>39</v>
      </c>
      <c r="N1295" s="74">
        <v>48</v>
      </c>
      <c r="O1295" s="74">
        <f t="shared" si="20"/>
        <v>194</v>
      </c>
      <c r="P1295" s="74" t="s">
        <v>1082</v>
      </c>
      <c r="Q1295" s="74">
        <v>100</v>
      </c>
      <c r="R1295" s="74">
        <v>1</v>
      </c>
      <c r="S1295" s="74" t="s">
        <v>1012</v>
      </c>
      <c r="T1295" s="74">
        <v>1528</v>
      </c>
      <c r="U1295" s="74">
        <v>1543</v>
      </c>
      <c r="V1295" s="74">
        <v>1584</v>
      </c>
      <c r="W1295" s="74">
        <v>1615</v>
      </c>
      <c r="X1295" s="74">
        <v>0</v>
      </c>
      <c r="Y1295" s="74">
        <v>10</v>
      </c>
      <c r="Z1295" s="74" t="s">
        <v>1004</v>
      </c>
      <c r="AA1295" s="74" t="s">
        <v>1004</v>
      </c>
      <c r="AB1295" s="74" t="s">
        <v>1006</v>
      </c>
      <c r="AC1295" s="74" t="s">
        <v>1007</v>
      </c>
      <c r="AD1295" s="74" t="s">
        <v>1016</v>
      </c>
      <c r="AE1295" s="74" t="s">
        <v>1009</v>
      </c>
      <c r="AF1295" s="74">
        <v>6</v>
      </c>
      <c r="AG1295" s="74" t="s">
        <v>1004</v>
      </c>
      <c r="AH1295" s="74">
        <v>0</v>
      </c>
      <c r="AI1295" s="104">
        <v>0</v>
      </c>
    </row>
    <row r="1296" spans="1:35">
      <c r="A1296" s="95">
        <v>1294</v>
      </c>
      <c r="B1296" s="74" t="s">
        <v>142</v>
      </c>
      <c r="C1296" s="74" t="s">
        <v>2228</v>
      </c>
      <c r="D1296" s="74" t="s">
        <v>2228</v>
      </c>
      <c r="E1296" s="99" t="str">
        <f>HYPERLINK("[映雪.xlsx]类型!B17",'类型（5）'!$C$17)</f>
        <v>记者</v>
      </c>
      <c r="F1296" s="74" t="s">
        <v>1001</v>
      </c>
      <c r="G1296" s="74" t="s">
        <v>1002</v>
      </c>
      <c r="H1296" s="74">
        <v>1395</v>
      </c>
      <c r="I1296" s="74">
        <v>1395</v>
      </c>
      <c r="J1296" s="74">
        <v>133</v>
      </c>
      <c r="K1296" s="74">
        <v>63</v>
      </c>
      <c r="L1296" s="74">
        <v>62</v>
      </c>
      <c r="M1296" s="74">
        <v>68</v>
      </c>
      <c r="N1296" s="74">
        <v>69</v>
      </c>
      <c r="O1296" s="74">
        <f t="shared" si="20"/>
        <v>262</v>
      </c>
      <c r="P1296" s="74" t="s">
        <v>1029</v>
      </c>
      <c r="Q1296" s="74">
        <v>100</v>
      </c>
      <c r="R1296" s="74">
        <v>1</v>
      </c>
      <c r="S1296" s="74" t="s">
        <v>1012</v>
      </c>
      <c r="T1296" s="74">
        <v>1545</v>
      </c>
      <c r="U1296" s="74">
        <v>1560</v>
      </c>
      <c r="V1296" s="74">
        <v>1589</v>
      </c>
      <c r="W1296" s="74">
        <v>1615</v>
      </c>
      <c r="X1296" s="74">
        <v>0</v>
      </c>
      <c r="Y1296" s="74">
        <v>10</v>
      </c>
      <c r="Z1296" s="74" t="s">
        <v>1004</v>
      </c>
      <c r="AA1296" s="74" t="s">
        <v>1004</v>
      </c>
      <c r="AB1296" s="74" t="s">
        <v>1006</v>
      </c>
      <c r="AC1296" s="74" t="s">
        <v>1007</v>
      </c>
      <c r="AD1296" s="74" t="s">
        <v>1023</v>
      </c>
      <c r="AE1296" s="74" t="s">
        <v>1027</v>
      </c>
      <c r="AF1296" s="74">
        <v>5</v>
      </c>
      <c r="AG1296" s="74" t="s">
        <v>1005</v>
      </c>
      <c r="AH1296" s="74">
        <v>0</v>
      </c>
      <c r="AI1296" s="104">
        <v>0</v>
      </c>
    </row>
    <row r="1297" spans="1:35">
      <c r="A1297" s="95">
        <v>1295</v>
      </c>
      <c r="B1297" s="74" t="s">
        <v>142</v>
      </c>
      <c r="C1297" s="74" t="s">
        <v>558</v>
      </c>
      <c r="D1297" s="74" t="s">
        <v>558</v>
      </c>
      <c r="E1297" s="99" t="str">
        <f>HYPERLINK("[映雪.xlsx]类型!B11",'类型（5）'!$C$11)</f>
        <v>人偶</v>
      </c>
      <c r="F1297" s="74" t="s">
        <v>1001</v>
      </c>
      <c r="G1297" s="74" t="s">
        <v>1002</v>
      </c>
      <c r="H1297" s="74">
        <v>1396</v>
      </c>
      <c r="I1297" s="74">
        <v>1396</v>
      </c>
      <c r="J1297" s="74">
        <v>435</v>
      </c>
      <c r="K1297" s="74">
        <v>65</v>
      </c>
      <c r="L1297" s="74">
        <v>43</v>
      </c>
      <c r="M1297" s="74">
        <v>77</v>
      </c>
      <c r="N1297" s="74">
        <v>64</v>
      </c>
      <c r="O1297" s="74">
        <f t="shared" si="20"/>
        <v>249</v>
      </c>
      <c r="P1297" s="74" t="s">
        <v>1074</v>
      </c>
      <c r="Q1297" s="74">
        <v>100</v>
      </c>
      <c r="R1297" s="74">
        <v>1</v>
      </c>
      <c r="S1297" s="74" t="s">
        <v>1012</v>
      </c>
      <c r="T1297" s="74">
        <v>1475</v>
      </c>
      <c r="U1297" s="74">
        <v>1490</v>
      </c>
      <c r="V1297" s="74">
        <v>1543</v>
      </c>
      <c r="W1297" s="74">
        <v>1615</v>
      </c>
      <c r="X1297" s="74">
        <v>0</v>
      </c>
      <c r="Y1297" s="74">
        <v>47</v>
      </c>
      <c r="Z1297" s="74" t="s">
        <v>1004</v>
      </c>
      <c r="AA1297" s="74" t="s">
        <v>1005</v>
      </c>
      <c r="AB1297" s="74" t="s">
        <v>1006</v>
      </c>
      <c r="AC1297" s="74" t="s">
        <v>1062</v>
      </c>
      <c r="AD1297" s="74" t="s">
        <v>1008</v>
      </c>
      <c r="AE1297" s="74" t="s">
        <v>1009</v>
      </c>
      <c r="AF1297" s="74">
        <v>9</v>
      </c>
      <c r="AG1297" s="74" t="s">
        <v>1004</v>
      </c>
      <c r="AH1297" s="74">
        <v>0</v>
      </c>
      <c r="AI1297" s="104">
        <v>0</v>
      </c>
    </row>
    <row r="1298" spans="1:35">
      <c r="A1298" s="95">
        <v>1296</v>
      </c>
      <c r="B1298" s="74" t="s">
        <v>142</v>
      </c>
      <c r="C1298" s="74" t="s">
        <v>2229</v>
      </c>
      <c r="D1298" s="74" t="s">
        <v>2229</v>
      </c>
      <c r="E1298" s="74" t="str">
        <f>HYPERLINK("[映雪.xlsx]类型!B13",'类型（5）'!$C$13)</f>
        <v>贤者</v>
      </c>
      <c r="F1298" s="74" t="s">
        <v>1001</v>
      </c>
      <c r="G1298" s="74" t="s">
        <v>1002</v>
      </c>
      <c r="H1298" s="74">
        <v>1397</v>
      </c>
      <c r="I1298" s="74">
        <v>1397</v>
      </c>
      <c r="J1298" s="74">
        <v>435</v>
      </c>
      <c r="K1298" s="74">
        <v>41</v>
      </c>
      <c r="L1298" s="74">
        <v>65</v>
      </c>
      <c r="M1298" s="74">
        <v>46</v>
      </c>
      <c r="N1298" s="74">
        <v>50</v>
      </c>
      <c r="O1298" s="74">
        <f t="shared" si="20"/>
        <v>202</v>
      </c>
      <c r="P1298" s="74" t="s">
        <v>1072</v>
      </c>
      <c r="Q1298" s="74">
        <v>100</v>
      </c>
      <c r="R1298" s="74">
        <v>1</v>
      </c>
      <c r="S1298" s="74" t="s">
        <v>1012</v>
      </c>
      <c r="T1298" s="74">
        <v>1499</v>
      </c>
      <c r="U1298" s="74">
        <v>1514</v>
      </c>
      <c r="V1298" s="74">
        <v>1559</v>
      </c>
      <c r="W1298" s="74">
        <v>1615</v>
      </c>
      <c r="X1298" s="74">
        <v>0</v>
      </c>
      <c r="Y1298" s="74">
        <v>47</v>
      </c>
      <c r="Z1298" s="74" t="s">
        <v>1004</v>
      </c>
      <c r="AA1298" s="74" t="s">
        <v>1005</v>
      </c>
      <c r="AB1298" s="74" t="s">
        <v>1006</v>
      </c>
      <c r="AC1298" s="74" t="s">
        <v>1062</v>
      </c>
      <c r="AD1298" s="74" t="s">
        <v>1023</v>
      </c>
      <c r="AE1298" s="74" t="s">
        <v>1013</v>
      </c>
      <c r="AF1298" s="74">
        <v>3</v>
      </c>
      <c r="AG1298" s="74" t="s">
        <v>1004</v>
      </c>
      <c r="AH1298" s="74">
        <v>0</v>
      </c>
      <c r="AI1298" s="104">
        <v>0</v>
      </c>
    </row>
    <row r="1299" spans="1:35">
      <c r="A1299" s="95">
        <v>1297</v>
      </c>
      <c r="B1299" s="74" t="s">
        <v>142</v>
      </c>
      <c r="C1299" s="74" t="s">
        <v>2230</v>
      </c>
      <c r="D1299" s="74" t="s">
        <v>2230</v>
      </c>
      <c r="E1299" s="74" t="str">
        <f>HYPERLINK("[映雪.xlsx]类型!B4",'类型（5）'!$C$4)</f>
        <v>智慧强化</v>
      </c>
      <c r="F1299" s="74" t="s">
        <v>1001</v>
      </c>
      <c r="G1299" s="74" t="s">
        <v>1002</v>
      </c>
      <c r="H1299" s="74">
        <v>1398</v>
      </c>
      <c r="I1299" s="74">
        <v>1398</v>
      </c>
      <c r="J1299" s="74">
        <v>435</v>
      </c>
      <c r="K1299" s="74">
        <v>50</v>
      </c>
      <c r="L1299" s="74">
        <v>48</v>
      </c>
      <c r="M1299" s="74">
        <v>55</v>
      </c>
      <c r="N1299" s="74">
        <v>63</v>
      </c>
      <c r="O1299" s="74">
        <f t="shared" si="20"/>
        <v>216</v>
      </c>
      <c r="P1299" s="74" t="s">
        <v>1047</v>
      </c>
      <c r="Q1299" s="74">
        <v>100</v>
      </c>
      <c r="R1299" s="74">
        <v>1</v>
      </c>
      <c r="S1299" s="74" t="s">
        <v>1012</v>
      </c>
      <c r="T1299" s="74">
        <v>1519</v>
      </c>
      <c r="U1299" s="74">
        <v>1534</v>
      </c>
      <c r="V1299" s="74">
        <v>1573</v>
      </c>
      <c r="W1299" s="74">
        <v>1615</v>
      </c>
      <c r="X1299" s="74">
        <v>0</v>
      </c>
      <c r="Y1299" s="74">
        <v>47</v>
      </c>
      <c r="Z1299" s="74" t="s">
        <v>1004</v>
      </c>
      <c r="AA1299" s="74" t="s">
        <v>1005</v>
      </c>
      <c r="AB1299" s="74" t="s">
        <v>1006</v>
      </c>
      <c r="AC1299" s="74" t="s">
        <v>1062</v>
      </c>
      <c r="AD1299" s="74" t="s">
        <v>1023</v>
      </c>
      <c r="AE1299" s="74" t="s">
        <v>1009</v>
      </c>
      <c r="AF1299" s="74">
        <v>8</v>
      </c>
      <c r="AG1299" s="74" t="s">
        <v>1004</v>
      </c>
      <c r="AH1299" s="74">
        <v>0</v>
      </c>
      <c r="AI1299" s="104">
        <v>0</v>
      </c>
    </row>
    <row r="1300" spans="1:35">
      <c r="A1300" s="95">
        <v>1298</v>
      </c>
      <c r="B1300" s="74" t="s">
        <v>58</v>
      </c>
      <c r="C1300" s="74" t="s">
        <v>2231</v>
      </c>
      <c r="D1300" s="74" t="s">
        <v>2231</v>
      </c>
      <c r="E1300" s="74" t="str">
        <f>HYPERLINK("[映雪.xlsx]类型!B13",'类型（5）'!$C$13)</f>
        <v>贤者</v>
      </c>
      <c r="F1300" s="74" t="s">
        <v>1001</v>
      </c>
      <c r="G1300" s="74" t="s">
        <v>1002</v>
      </c>
      <c r="H1300" s="74">
        <v>1399</v>
      </c>
      <c r="I1300" s="74">
        <v>1399</v>
      </c>
      <c r="J1300" s="74">
        <v>34</v>
      </c>
      <c r="K1300" s="74">
        <v>71</v>
      </c>
      <c r="L1300" s="74">
        <v>94</v>
      </c>
      <c r="M1300" s="74">
        <v>77</v>
      </c>
      <c r="N1300" s="74">
        <v>49</v>
      </c>
      <c r="O1300" s="74">
        <f t="shared" si="20"/>
        <v>291</v>
      </c>
      <c r="P1300" s="74" t="s">
        <v>1481</v>
      </c>
      <c r="Q1300" s="74">
        <v>100</v>
      </c>
      <c r="R1300" s="74">
        <v>3</v>
      </c>
      <c r="S1300" s="74" t="s">
        <v>1012</v>
      </c>
      <c r="T1300" s="74">
        <v>1567</v>
      </c>
      <c r="U1300" s="74">
        <v>1582</v>
      </c>
      <c r="V1300" s="74">
        <v>1613</v>
      </c>
      <c r="W1300" s="74">
        <v>1615</v>
      </c>
      <c r="X1300" s="74">
        <v>0</v>
      </c>
      <c r="Y1300" s="74">
        <v>50</v>
      </c>
      <c r="Z1300" s="74" t="s">
        <v>1004</v>
      </c>
      <c r="AA1300" s="74" t="s">
        <v>1005</v>
      </c>
      <c r="AB1300" s="74" t="s">
        <v>1006</v>
      </c>
      <c r="AC1300" s="74" t="s">
        <v>1062</v>
      </c>
      <c r="AD1300" s="74" t="s">
        <v>1162</v>
      </c>
      <c r="AE1300" s="74" t="s">
        <v>1020</v>
      </c>
      <c r="AF1300" s="74">
        <v>9</v>
      </c>
      <c r="AG1300" s="74" t="s">
        <v>1005</v>
      </c>
      <c r="AH1300" s="74">
        <v>0</v>
      </c>
      <c r="AI1300" s="104">
        <v>8</v>
      </c>
    </row>
    <row r="1301" spans="1:35">
      <c r="A1301" s="95">
        <v>1299</v>
      </c>
      <c r="B1301" s="74" t="s">
        <v>58</v>
      </c>
      <c r="C1301" s="74" t="s">
        <v>2232</v>
      </c>
      <c r="D1301" s="74" t="s">
        <v>2232</v>
      </c>
      <c r="E1301" s="74" t="str">
        <f>HYPERLINK("[映雪.xlsx]类型!B32",'类型（5）'!$C$32)</f>
        <v>魔法少女</v>
      </c>
      <c r="F1301" s="74" t="s">
        <v>1001</v>
      </c>
      <c r="G1301" s="74" t="s">
        <v>1002</v>
      </c>
      <c r="H1301" s="74">
        <v>1400</v>
      </c>
      <c r="I1301" s="74">
        <v>1400</v>
      </c>
      <c r="J1301" s="74">
        <v>34</v>
      </c>
      <c r="K1301" s="74">
        <v>45</v>
      </c>
      <c r="L1301" s="74">
        <v>64</v>
      </c>
      <c r="M1301" s="74">
        <v>81</v>
      </c>
      <c r="N1301" s="74">
        <v>57</v>
      </c>
      <c r="O1301" s="74">
        <f t="shared" si="20"/>
        <v>247</v>
      </c>
      <c r="P1301" s="74" t="s">
        <v>1026</v>
      </c>
      <c r="Q1301" s="74">
        <v>100</v>
      </c>
      <c r="R1301" s="74">
        <v>1</v>
      </c>
      <c r="S1301" s="74" t="s">
        <v>1012</v>
      </c>
      <c r="T1301" s="74">
        <v>1496</v>
      </c>
      <c r="U1301" s="74">
        <v>1511</v>
      </c>
      <c r="V1301" s="74">
        <v>1562</v>
      </c>
      <c r="W1301" s="74">
        <v>1615</v>
      </c>
      <c r="X1301" s="74">
        <v>0</v>
      </c>
      <c r="Y1301" s="74">
        <v>84</v>
      </c>
      <c r="Z1301" s="74" t="s">
        <v>1004</v>
      </c>
      <c r="AA1301" s="74" t="s">
        <v>1005</v>
      </c>
      <c r="AB1301" s="74" t="s">
        <v>1006</v>
      </c>
      <c r="AC1301" s="74" t="s">
        <v>1007</v>
      </c>
      <c r="AD1301" s="74" t="s">
        <v>1016</v>
      </c>
      <c r="AE1301" s="74" t="s">
        <v>1013</v>
      </c>
      <c r="AF1301" s="74">
        <v>6</v>
      </c>
      <c r="AG1301" s="74" t="s">
        <v>1005</v>
      </c>
      <c r="AH1301" s="74">
        <v>0</v>
      </c>
      <c r="AI1301" s="104">
        <v>0</v>
      </c>
    </row>
    <row r="1302" spans="1:35">
      <c r="A1302" s="95">
        <v>1300</v>
      </c>
      <c r="B1302" s="74" t="s">
        <v>58</v>
      </c>
      <c r="C1302" s="74" t="s">
        <v>2233</v>
      </c>
      <c r="D1302" s="74" t="s">
        <v>2233</v>
      </c>
      <c r="E1302" s="96" t="str">
        <f>HYPERLINK("[映雪.xlsx]类型!B45",'类型（5）'!$C$45)</f>
        <v>吸血忍者</v>
      </c>
      <c r="F1302" s="74" t="s">
        <v>1001</v>
      </c>
      <c r="G1302" s="74" t="s">
        <v>1002</v>
      </c>
      <c r="H1302" s="74">
        <v>1103</v>
      </c>
      <c r="I1302" s="74">
        <v>1103</v>
      </c>
      <c r="J1302" s="74">
        <v>34</v>
      </c>
      <c r="K1302" s="74">
        <v>66</v>
      </c>
      <c r="L1302" s="74">
        <v>77</v>
      </c>
      <c r="M1302" s="74">
        <v>68</v>
      </c>
      <c r="N1302" s="74">
        <v>20</v>
      </c>
      <c r="O1302" s="74">
        <f t="shared" si="20"/>
        <v>231</v>
      </c>
      <c r="P1302" s="74" t="s">
        <v>1042</v>
      </c>
      <c r="Q1302" s="74">
        <v>100</v>
      </c>
      <c r="R1302" s="74">
        <v>1</v>
      </c>
      <c r="S1302" s="74" t="s">
        <v>1012</v>
      </c>
      <c r="T1302" s="74">
        <v>1526</v>
      </c>
      <c r="U1302" s="74">
        <v>1536</v>
      </c>
      <c r="V1302" s="74">
        <v>1550</v>
      </c>
      <c r="W1302" s="74">
        <v>1615</v>
      </c>
      <c r="X1302" s="74">
        <v>0</v>
      </c>
      <c r="Y1302" s="74">
        <v>19</v>
      </c>
      <c r="Z1302" s="74" t="s">
        <v>1004</v>
      </c>
      <c r="AA1302" s="74" t="s">
        <v>1004</v>
      </c>
      <c r="AB1302" s="74" t="s">
        <v>1006</v>
      </c>
      <c r="AC1302" s="74" t="s">
        <v>1007</v>
      </c>
      <c r="AD1302" s="74" t="s">
        <v>1008</v>
      </c>
      <c r="AE1302" s="74" t="s">
        <v>1020</v>
      </c>
      <c r="AF1302" s="74">
        <v>11</v>
      </c>
      <c r="AG1302" s="74" t="s">
        <v>1005</v>
      </c>
      <c r="AH1302" s="74">
        <v>0</v>
      </c>
      <c r="AI1302" s="104">
        <v>0</v>
      </c>
    </row>
    <row r="1303" spans="1:35">
      <c r="A1303" s="95">
        <v>1301</v>
      </c>
      <c r="B1303" s="74" t="s">
        <v>58</v>
      </c>
      <c r="C1303" s="74" t="s">
        <v>2234</v>
      </c>
      <c r="D1303" s="74" t="s">
        <v>2234</v>
      </c>
      <c r="E1303" s="96" t="str">
        <f>HYPERLINK("[映雪.xlsx]类型!B45",'类型（5）'!$C$45)</f>
        <v>吸血忍者</v>
      </c>
      <c r="F1303" s="74" t="s">
        <v>1001</v>
      </c>
      <c r="G1303" s="74" t="s">
        <v>1002</v>
      </c>
      <c r="H1303" s="74">
        <v>1401</v>
      </c>
      <c r="I1303" s="74">
        <v>1401</v>
      </c>
      <c r="J1303" s="74">
        <v>34</v>
      </c>
      <c r="K1303" s="74">
        <v>40</v>
      </c>
      <c r="L1303" s="74">
        <v>66</v>
      </c>
      <c r="M1303" s="74">
        <v>35</v>
      </c>
      <c r="N1303" s="74">
        <v>72</v>
      </c>
      <c r="O1303" s="74">
        <f t="shared" si="20"/>
        <v>213</v>
      </c>
      <c r="P1303" s="74" t="s">
        <v>1064</v>
      </c>
      <c r="Q1303" s="74">
        <v>100</v>
      </c>
      <c r="R1303" s="74">
        <v>1</v>
      </c>
      <c r="S1303" s="74" t="s">
        <v>1012</v>
      </c>
      <c r="T1303" s="74">
        <v>1516</v>
      </c>
      <c r="U1303" s="74">
        <v>1531</v>
      </c>
      <c r="V1303" s="74">
        <v>1561</v>
      </c>
      <c r="W1303" s="74">
        <v>1615</v>
      </c>
      <c r="X1303" s="74">
        <v>0</v>
      </c>
      <c r="Y1303" s="74">
        <v>19</v>
      </c>
      <c r="Z1303" s="74" t="s">
        <v>1004</v>
      </c>
      <c r="AA1303" s="74" t="s">
        <v>1004</v>
      </c>
      <c r="AB1303" s="74" t="s">
        <v>1006</v>
      </c>
      <c r="AC1303" s="74" t="s">
        <v>1007</v>
      </c>
      <c r="AD1303" s="74" t="s">
        <v>1008</v>
      </c>
      <c r="AE1303" s="74" t="s">
        <v>1020</v>
      </c>
      <c r="AF1303" s="74">
        <v>3</v>
      </c>
      <c r="AG1303" s="74" t="s">
        <v>1005</v>
      </c>
      <c r="AH1303" s="74">
        <v>0</v>
      </c>
      <c r="AI1303" s="104">
        <v>0</v>
      </c>
    </row>
    <row r="1304" spans="1:35">
      <c r="A1304" s="95">
        <v>1302</v>
      </c>
      <c r="B1304" s="74" t="s">
        <v>58</v>
      </c>
      <c r="C1304" s="74" t="s">
        <v>267</v>
      </c>
      <c r="D1304" s="74" t="s">
        <v>267</v>
      </c>
      <c r="E1304" s="96" t="str">
        <f>HYPERLINK("[映雪.xlsx]类型!B45",'类型（5）'!$C$45)</f>
        <v>吸血忍者</v>
      </c>
      <c r="F1304" s="74" t="s">
        <v>1001</v>
      </c>
      <c r="G1304" s="74" t="s">
        <v>1002</v>
      </c>
      <c r="H1304" s="74">
        <v>1402</v>
      </c>
      <c r="I1304" s="74">
        <v>1402</v>
      </c>
      <c r="J1304" s="74">
        <v>34</v>
      </c>
      <c r="K1304" s="74">
        <v>86</v>
      </c>
      <c r="L1304" s="74">
        <v>70</v>
      </c>
      <c r="M1304" s="74">
        <v>74</v>
      </c>
      <c r="N1304" s="74">
        <v>50</v>
      </c>
      <c r="O1304" s="74">
        <f t="shared" si="20"/>
        <v>280</v>
      </c>
      <c r="P1304" s="74" t="s">
        <v>1053</v>
      </c>
      <c r="Q1304" s="74">
        <v>100</v>
      </c>
      <c r="R1304" s="74">
        <v>1</v>
      </c>
      <c r="S1304" s="74" t="s">
        <v>1012</v>
      </c>
      <c r="T1304" s="74">
        <v>1509</v>
      </c>
      <c r="U1304" s="74">
        <v>1524</v>
      </c>
      <c r="V1304" s="74">
        <v>1553</v>
      </c>
      <c r="W1304" s="74">
        <v>1615</v>
      </c>
      <c r="X1304" s="74">
        <v>0</v>
      </c>
      <c r="Y1304" s="74">
        <v>19</v>
      </c>
      <c r="Z1304" s="74" t="s">
        <v>1004</v>
      </c>
      <c r="AA1304" s="74" t="s">
        <v>1005</v>
      </c>
      <c r="AB1304" s="74" t="s">
        <v>1006</v>
      </c>
      <c r="AC1304" s="74" t="s">
        <v>1007</v>
      </c>
      <c r="AD1304" s="74" t="s">
        <v>1016</v>
      </c>
      <c r="AE1304" s="74" t="s">
        <v>1020</v>
      </c>
      <c r="AF1304" s="74">
        <v>13</v>
      </c>
      <c r="AG1304" s="74" t="s">
        <v>1005</v>
      </c>
      <c r="AH1304" s="74">
        <v>0</v>
      </c>
      <c r="AI1304" s="104">
        <v>0</v>
      </c>
    </row>
    <row r="1305" spans="1:35">
      <c r="A1305" s="95">
        <v>1303</v>
      </c>
      <c r="B1305" s="74" t="s">
        <v>58</v>
      </c>
      <c r="C1305" s="74" t="s">
        <v>2235</v>
      </c>
      <c r="D1305" s="74" t="s">
        <v>2235</v>
      </c>
      <c r="E1305" s="74" t="str">
        <f>HYPERLINK("[映雪.xlsx]类型!B9",'类型（5）'!$C$9)</f>
        <v>家政全能</v>
      </c>
      <c r="F1305" s="74" t="s">
        <v>1001</v>
      </c>
      <c r="G1305" s="74" t="s">
        <v>1002</v>
      </c>
      <c r="H1305" s="74">
        <v>1403</v>
      </c>
      <c r="I1305" s="74">
        <v>1403</v>
      </c>
      <c r="J1305" s="74">
        <v>34</v>
      </c>
      <c r="K1305" s="74">
        <v>56</v>
      </c>
      <c r="L1305" s="74">
        <v>28</v>
      </c>
      <c r="M1305" s="74">
        <v>63</v>
      </c>
      <c r="N1305" s="74">
        <v>77</v>
      </c>
      <c r="O1305" s="74">
        <f t="shared" si="20"/>
        <v>224</v>
      </c>
      <c r="P1305" s="74" t="s">
        <v>1058</v>
      </c>
      <c r="Q1305" s="74">
        <v>100</v>
      </c>
      <c r="R1305" s="74">
        <v>1</v>
      </c>
      <c r="S1305" s="74" t="s">
        <v>1012</v>
      </c>
      <c r="T1305" s="74">
        <v>1482</v>
      </c>
      <c r="U1305" s="74">
        <v>1497</v>
      </c>
      <c r="V1305" s="74">
        <v>1542</v>
      </c>
      <c r="W1305" s="74">
        <v>1615</v>
      </c>
      <c r="X1305" s="74">
        <v>0</v>
      </c>
      <c r="Y1305" s="74">
        <v>50</v>
      </c>
      <c r="Z1305" s="74" t="s">
        <v>1004</v>
      </c>
      <c r="AA1305" s="74" t="s">
        <v>1005</v>
      </c>
      <c r="AB1305" s="74" t="s">
        <v>1006</v>
      </c>
      <c r="AC1305" s="74" t="s">
        <v>1007</v>
      </c>
      <c r="AD1305" s="74" t="s">
        <v>1008</v>
      </c>
      <c r="AE1305" s="74" t="s">
        <v>1027</v>
      </c>
      <c r="AF1305" s="74">
        <v>1</v>
      </c>
      <c r="AG1305" s="74" t="s">
        <v>1004</v>
      </c>
      <c r="AH1305" s="74">
        <v>0</v>
      </c>
      <c r="AI1305" s="104">
        <v>0</v>
      </c>
    </row>
    <row r="1306" spans="1:35">
      <c r="A1306" s="95">
        <v>1304</v>
      </c>
      <c r="B1306" s="74" t="s">
        <v>58</v>
      </c>
      <c r="C1306" s="74" t="s">
        <v>2236</v>
      </c>
      <c r="D1306" s="74" t="s">
        <v>2236</v>
      </c>
      <c r="E1306" s="74" t="str">
        <f>HYPERLINK("[映雪.xlsx]类型!B35",'类型（5）'!$C$35)</f>
        <v>刺客</v>
      </c>
      <c r="F1306" s="74" t="s">
        <v>1001</v>
      </c>
      <c r="G1306" s="74" t="s">
        <v>1002</v>
      </c>
      <c r="H1306" s="74">
        <v>1239</v>
      </c>
      <c r="I1306" s="74">
        <v>1239</v>
      </c>
      <c r="J1306" s="74">
        <v>34</v>
      </c>
      <c r="K1306" s="74">
        <v>55</v>
      </c>
      <c r="L1306" s="74">
        <v>74</v>
      </c>
      <c r="M1306" s="74">
        <v>49</v>
      </c>
      <c r="N1306" s="74">
        <v>46</v>
      </c>
      <c r="O1306" s="74">
        <f t="shared" si="20"/>
        <v>224</v>
      </c>
      <c r="P1306" s="74" t="s">
        <v>1069</v>
      </c>
      <c r="Q1306" s="74">
        <v>100</v>
      </c>
      <c r="R1306" s="74">
        <v>1</v>
      </c>
      <c r="S1306" s="74" t="s">
        <v>1012</v>
      </c>
      <c r="T1306" s="74">
        <v>1479</v>
      </c>
      <c r="U1306" s="74">
        <v>1494</v>
      </c>
      <c r="V1306" s="74">
        <v>1542</v>
      </c>
      <c r="W1306" s="74">
        <v>1615</v>
      </c>
      <c r="X1306" s="74">
        <v>0</v>
      </c>
      <c r="Y1306" s="74">
        <v>84</v>
      </c>
      <c r="Z1306" s="74" t="s">
        <v>1004</v>
      </c>
      <c r="AA1306" s="74" t="s">
        <v>1005</v>
      </c>
      <c r="AB1306" s="74" t="s">
        <v>1006</v>
      </c>
      <c r="AC1306" s="74" t="s">
        <v>1007</v>
      </c>
      <c r="AD1306" s="74" t="s">
        <v>1008</v>
      </c>
      <c r="AE1306" s="74" t="s">
        <v>1038</v>
      </c>
      <c r="AF1306" s="74">
        <v>14</v>
      </c>
      <c r="AG1306" s="74" t="s">
        <v>1005</v>
      </c>
      <c r="AH1306" s="74">
        <v>0</v>
      </c>
      <c r="AI1306" s="104">
        <v>0</v>
      </c>
    </row>
    <row r="1307" spans="1:35">
      <c r="A1307" s="95">
        <v>1305</v>
      </c>
      <c r="B1307" s="74" t="s">
        <v>58</v>
      </c>
      <c r="C1307" s="74" t="s">
        <v>2237</v>
      </c>
      <c r="D1307" s="74" t="s">
        <v>2237</v>
      </c>
      <c r="E1307" s="74" t="str">
        <f>HYPERLINK("[映雪.xlsx]类型!B30",'类型（5）'!$C$30)</f>
        <v>黑幕</v>
      </c>
      <c r="F1307" s="74" t="s">
        <v>1001</v>
      </c>
      <c r="G1307" s="74" t="s">
        <v>1002</v>
      </c>
      <c r="H1307" s="74">
        <v>1240</v>
      </c>
      <c r="I1307" s="74">
        <v>1240</v>
      </c>
      <c r="J1307" s="74">
        <v>34</v>
      </c>
      <c r="K1307" s="74">
        <v>73</v>
      </c>
      <c r="L1307" s="74">
        <v>61</v>
      </c>
      <c r="M1307" s="74">
        <v>43</v>
      </c>
      <c r="N1307" s="74">
        <v>40</v>
      </c>
      <c r="O1307" s="74">
        <f t="shared" si="20"/>
        <v>217</v>
      </c>
      <c r="P1307" s="74" t="s">
        <v>1056</v>
      </c>
      <c r="Q1307" s="74">
        <v>100</v>
      </c>
      <c r="R1307" s="74">
        <v>1</v>
      </c>
      <c r="S1307" s="74" t="s">
        <v>1012</v>
      </c>
      <c r="T1307" s="74">
        <v>1512</v>
      </c>
      <c r="U1307" s="74">
        <v>1527</v>
      </c>
      <c r="V1307" s="74">
        <v>1546</v>
      </c>
      <c r="W1307" s="74">
        <v>1615</v>
      </c>
      <c r="X1307" s="74">
        <v>0</v>
      </c>
      <c r="Y1307" s="74">
        <v>84</v>
      </c>
      <c r="Z1307" s="74" t="s">
        <v>1004</v>
      </c>
      <c r="AA1307" s="74" t="s">
        <v>1005</v>
      </c>
      <c r="AB1307" s="74" t="s">
        <v>1006</v>
      </c>
      <c r="AC1307" s="74" t="s">
        <v>1007</v>
      </c>
      <c r="AD1307" s="74" t="s">
        <v>1008</v>
      </c>
      <c r="AE1307" s="74" t="s">
        <v>1038</v>
      </c>
      <c r="AF1307" s="74">
        <v>12</v>
      </c>
      <c r="AG1307" s="74" t="s">
        <v>1004</v>
      </c>
      <c r="AH1307" s="74">
        <v>0</v>
      </c>
      <c r="AI1307" s="104">
        <v>0</v>
      </c>
    </row>
    <row r="1308" spans="1:35">
      <c r="A1308" s="95">
        <v>1306</v>
      </c>
      <c r="B1308" s="74" t="s">
        <v>58</v>
      </c>
      <c r="C1308" s="74" t="s">
        <v>2238</v>
      </c>
      <c r="D1308" s="74" t="s">
        <v>2238</v>
      </c>
      <c r="E1308" s="99" t="str">
        <f>HYPERLINK("[映雪.xlsx]类型!B25",'类型（5）'!$C$25)</f>
        <v>教师</v>
      </c>
      <c r="F1308" s="74" t="s">
        <v>1001</v>
      </c>
      <c r="G1308" s="74" t="s">
        <v>1002</v>
      </c>
      <c r="H1308" s="74">
        <v>1404</v>
      </c>
      <c r="I1308" s="74">
        <v>1404</v>
      </c>
      <c r="J1308" s="74">
        <v>34</v>
      </c>
      <c r="K1308" s="74">
        <v>52</v>
      </c>
      <c r="L1308" s="74">
        <v>66</v>
      </c>
      <c r="M1308" s="74">
        <v>86</v>
      </c>
      <c r="N1308" s="74">
        <v>28</v>
      </c>
      <c r="O1308" s="74">
        <f t="shared" si="20"/>
        <v>232</v>
      </c>
      <c r="P1308" s="74" t="s">
        <v>1079</v>
      </c>
      <c r="Q1308" s="74">
        <v>100</v>
      </c>
      <c r="R1308" s="74">
        <v>1</v>
      </c>
      <c r="S1308" s="74" t="s">
        <v>1012</v>
      </c>
      <c r="T1308" s="74">
        <v>1555</v>
      </c>
      <c r="U1308" s="74">
        <v>1570</v>
      </c>
      <c r="V1308" s="74">
        <v>1589</v>
      </c>
      <c r="W1308" s="74">
        <v>1615</v>
      </c>
      <c r="X1308" s="74">
        <v>0</v>
      </c>
      <c r="Y1308" s="74">
        <v>84</v>
      </c>
      <c r="Z1308" s="74" t="s">
        <v>1004</v>
      </c>
      <c r="AA1308" s="74" t="s">
        <v>1004</v>
      </c>
      <c r="AB1308" s="74" t="s">
        <v>1006</v>
      </c>
      <c r="AC1308" s="74" t="s">
        <v>1007</v>
      </c>
      <c r="AD1308" s="74" t="s">
        <v>1016</v>
      </c>
      <c r="AE1308" s="74" t="s">
        <v>1013</v>
      </c>
      <c r="AF1308" s="74">
        <v>10</v>
      </c>
      <c r="AG1308" s="74" t="s">
        <v>1005</v>
      </c>
      <c r="AH1308" s="74">
        <v>0</v>
      </c>
      <c r="AI1308" s="104">
        <v>0</v>
      </c>
    </row>
    <row r="1309" spans="1:35">
      <c r="A1309" s="95">
        <v>1307</v>
      </c>
      <c r="B1309" s="74" t="s">
        <v>58</v>
      </c>
      <c r="C1309" s="74" t="s">
        <v>2239</v>
      </c>
      <c r="D1309" s="74" t="s">
        <v>2239</v>
      </c>
      <c r="E1309" s="96" t="str">
        <f>HYPERLINK("[映雪.xlsx]类型!B24",'类型（5）'!$C$24)</f>
        <v>艺术家</v>
      </c>
      <c r="F1309" s="74" t="s">
        <v>1001</v>
      </c>
      <c r="G1309" s="74" t="s">
        <v>1002</v>
      </c>
      <c r="H1309" s="74">
        <v>1405</v>
      </c>
      <c r="I1309" s="74">
        <v>1405</v>
      </c>
      <c r="J1309" s="74">
        <v>34</v>
      </c>
      <c r="K1309" s="74">
        <v>55</v>
      </c>
      <c r="L1309" s="74">
        <v>71</v>
      </c>
      <c r="M1309" s="74">
        <v>69</v>
      </c>
      <c r="N1309" s="74">
        <v>18</v>
      </c>
      <c r="O1309" s="74">
        <f t="shared" si="20"/>
        <v>213</v>
      </c>
      <c r="P1309" s="74" t="s">
        <v>1031</v>
      </c>
      <c r="Q1309" s="74">
        <v>100</v>
      </c>
      <c r="R1309" s="74">
        <v>1</v>
      </c>
      <c r="S1309" s="74" t="s">
        <v>1012</v>
      </c>
      <c r="T1309" s="74">
        <v>1547</v>
      </c>
      <c r="U1309" s="74">
        <v>1562</v>
      </c>
      <c r="V1309" s="74">
        <v>1606</v>
      </c>
      <c r="W1309" s="74">
        <v>1615</v>
      </c>
      <c r="X1309" s="74">
        <v>0</v>
      </c>
      <c r="Y1309" s="74">
        <v>50</v>
      </c>
      <c r="Z1309" s="74" t="s">
        <v>1004</v>
      </c>
      <c r="AA1309" s="74" t="s">
        <v>1005</v>
      </c>
      <c r="AB1309" s="74" t="s">
        <v>1006</v>
      </c>
      <c r="AC1309" s="74" t="s">
        <v>1007</v>
      </c>
      <c r="AD1309" s="74" t="s">
        <v>1008</v>
      </c>
      <c r="AE1309" s="74" t="s">
        <v>1020</v>
      </c>
      <c r="AF1309" s="74">
        <v>5</v>
      </c>
      <c r="AG1309" s="74" t="s">
        <v>1005</v>
      </c>
      <c r="AH1309" s="74">
        <v>0</v>
      </c>
      <c r="AI1309" s="104">
        <v>0</v>
      </c>
    </row>
    <row r="1310" spans="1:35">
      <c r="A1310" s="95">
        <v>1308</v>
      </c>
      <c r="B1310" s="74" t="s">
        <v>58</v>
      </c>
      <c r="C1310" s="74" t="s">
        <v>2240</v>
      </c>
      <c r="D1310" s="74" t="s">
        <v>2240</v>
      </c>
      <c r="E1310" s="99" t="str">
        <f>HYPERLINK("[映雪.xlsx]类型!B25",'类型（5）'!$C$25)</f>
        <v>教师</v>
      </c>
      <c r="F1310" s="74" t="s">
        <v>1001</v>
      </c>
      <c r="G1310" s="74" t="s">
        <v>1002</v>
      </c>
      <c r="H1310" s="74">
        <v>1406</v>
      </c>
      <c r="I1310" s="74">
        <v>1406</v>
      </c>
      <c r="J1310" s="74">
        <v>34</v>
      </c>
      <c r="K1310" s="74">
        <v>66</v>
      </c>
      <c r="L1310" s="74">
        <v>72</v>
      </c>
      <c r="M1310" s="74">
        <v>66</v>
      </c>
      <c r="N1310" s="74">
        <v>14</v>
      </c>
      <c r="O1310" s="74">
        <f t="shared" si="20"/>
        <v>218</v>
      </c>
      <c r="P1310" s="74" t="s">
        <v>1029</v>
      </c>
      <c r="Q1310" s="74">
        <v>100</v>
      </c>
      <c r="R1310" s="74">
        <v>1</v>
      </c>
      <c r="S1310" s="74" t="s">
        <v>1012</v>
      </c>
      <c r="T1310" s="74">
        <v>1550</v>
      </c>
      <c r="U1310" s="74">
        <v>1565</v>
      </c>
      <c r="V1310" s="74">
        <v>1626</v>
      </c>
      <c r="W1310" s="74">
        <v>1615</v>
      </c>
      <c r="X1310" s="74">
        <v>0</v>
      </c>
      <c r="Y1310" s="74">
        <v>84</v>
      </c>
      <c r="Z1310" s="74" t="s">
        <v>1004</v>
      </c>
      <c r="AA1310" s="74" t="s">
        <v>1005</v>
      </c>
      <c r="AB1310" s="74" t="s">
        <v>1006</v>
      </c>
      <c r="AC1310" s="74" t="s">
        <v>1007</v>
      </c>
      <c r="AD1310" s="74" t="s">
        <v>1008</v>
      </c>
      <c r="AE1310" s="74" t="s">
        <v>1009</v>
      </c>
      <c r="AF1310" s="74">
        <v>4</v>
      </c>
      <c r="AG1310" s="74" t="s">
        <v>1004</v>
      </c>
      <c r="AH1310" s="74">
        <v>0</v>
      </c>
      <c r="AI1310" s="104">
        <v>0</v>
      </c>
    </row>
    <row r="1311" spans="1:35">
      <c r="A1311" s="95">
        <v>1309</v>
      </c>
      <c r="B1311" s="74" t="s">
        <v>58</v>
      </c>
      <c r="C1311" s="74" t="s">
        <v>2241</v>
      </c>
      <c r="D1311" s="74" t="s">
        <v>2241</v>
      </c>
      <c r="E1311" s="96" t="str">
        <f>HYPERLINK("[映雪.xlsx]类型!B45",'类型（5）'!$C$45)</f>
        <v>吸血忍者</v>
      </c>
      <c r="F1311" s="74" t="s">
        <v>1001</v>
      </c>
      <c r="G1311" s="74" t="s">
        <v>1002</v>
      </c>
      <c r="H1311" s="74">
        <v>1407</v>
      </c>
      <c r="I1311" s="74">
        <v>1407</v>
      </c>
      <c r="J1311" s="74">
        <v>34</v>
      </c>
      <c r="K1311" s="74">
        <v>21</v>
      </c>
      <c r="L1311" s="74">
        <v>20</v>
      </c>
      <c r="M1311" s="74">
        <v>77</v>
      </c>
      <c r="N1311" s="74">
        <v>39</v>
      </c>
      <c r="O1311" s="74">
        <f t="shared" si="20"/>
        <v>157</v>
      </c>
      <c r="P1311" s="74" t="s">
        <v>1047</v>
      </c>
      <c r="Q1311" s="74">
        <v>100</v>
      </c>
      <c r="R1311" s="74">
        <v>1</v>
      </c>
      <c r="S1311" s="74" t="s">
        <v>1012</v>
      </c>
      <c r="T1311" s="74">
        <v>1481</v>
      </c>
      <c r="U1311" s="74">
        <v>1496</v>
      </c>
      <c r="V1311" s="74">
        <v>1547</v>
      </c>
      <c r="W1311" s="74">
        <v>1615</v>
      </c>
      <c r="X1311" s="74">
        <v>0</v>
      </c>
      <c r="Y1311" s="74">
        <v>19</v>
      </c>
      <c r="Z1311" s="74" t="s">
        <v>1004</v>
      </c>
      <c r="AA1311" s="74" t="s">
        <v>1004</v>
      </c>
      <c r="AB1311" s="74" t="s">
        <v>1006</v>
      </c>
      <c r="AC1311" s="74" t="s">
        <v>1007</v>
      </c>
      <c r="AD1311" s="74" t="s">
        <v>1008</v>
      </c>
      <c r="AE1311" s="74" t="s">
        <v>1020</v>
      </c>
      <c r="AF1311" s="74">
        <v>3</v>
      </c>
      <c r="AG1311" s="74" t="s">
        <v>1005</v>
      </c>
      <c r="AH1311" s="74">
        <v>0</v>
      </c>
      <c r="AI1311" s="104">
        <v>0</v>
      </c>
    </row>
    <row r="1312" spans="1:35">
      <c r="A1312" s="95">
        <v>1310</v>
      </c>
      <c r="B1312" s="74" t="s">
        <v>58</v>
      </c>
      <c r="C1312" s="74" t="s">
        <v>2242</v>
      </c>
      <c r="D1312" s="74" t="s">
        <v>2242</v>
      </c>
      <c r="E1312" s="96" t="str">
        <f>HYPERLINK("[映雪.xlsx]类型!B20",'类型（5）'!$C$20)</f>
        <v>指挥官</v>
      </c>
      <c r="F1312" s="74" t="s">
        <v>1001</v>
      </c>
      <c r="G1312" s="74" t="s">
        <v>1002</v>
      </c>
      <c r="H1312" s="74">
        <v>1110</v>
      </c>
      <c r="I1312" s="74">
        <v>1110</v>
      </c>
      <c r="J1312" s="74">
        <v>34</v>
      </c>
      <c r="K1312" s="74">
        <v>79</v>
      </c>
      <c r="L1312" s="74">
        <v>64</v>
      </c>
      <c r="M1312" s="74">
        <v>75</v>
      </c>
      <c r="N1312" s="74">
        <v>38</v>
      </c>
      <c r="O1312" s="74">
        <f t="shared" si="20"/>
        <v>256</v>
      </c>
      <c r="P1312" s="74" t="s">
        <v>1072</v>
      </c>
      <c r="Q1312" s="74">
        <v>100</v>
      </c>
      <c r="R1312" s="74">
        <v>1</v>
      </c>
      <c r="S1312" s="74" t="s">
        <v>1012</v>
      </c>
      <c r="T1312" s="74">
        <v>1492</v>
      </c>
      <c r="U1312" s="74">
        <v>1507</v>
      </c>
      <c r="V1312" s="74">
        <v>1551</v>
      </c>
      <c r="W1312" s="74">
        <v>1615</v>
      </c>
      <c r="X1312" s="74">
        <v>0</v>
      </c>
      <c r="Y1312" s="74">
        <v>50</v>
      </c>
      <c r="Z1312" s="74" t="s">
        <v>1004</v>
      </c>
      <c r="AA1312" s="74" t="s">
        <v>1005</v>
      </c>
      <c r="AB1312" s="74" t="s">
        <v>1006</v>
      </c>
      <c r="AC1312" s="74" t="s">
        <v>1007</v>
      </c>
      <c r="AD1312" s="74" t="s">
        <v>1008</v>
      </c>
      <c r="AE1312" s="74" t="s">
        <v>1020</v>
      </c>
      <c r="AF1312" s="74">
        <v>4</v>
      </c>
      <c r="AG1312" s="74" t="s">
        <v>1005</v>
      </c>
      <c r="AH1312" s="74">
        <v>0</v>
      </c>
      <c r="AI1312" s="104">
        <v>0</v>
      </c>
    </row>
    <row r="1313" spans="1:35">
      <c r="A1313" s="95">
        <v>1311</v>
      </c>
      <c r="B1313" s="74" t="s">
        <v>94</v>
      </c>
      <c r="C1313" s="74" t="s">
        <v>2243</v>
      </c>
      <c r="D1313" s="74" t="s">
        <v>2243</v>
      </c>
      <c r="E1313" s="74" t="str">
        <f>HYPERLINK("[映雪.xlsx]类型!B7",'类型（5）'!$C$7)</f>
        <v>武勇全能</v>
      </c>
      <c r="F1313" s="74" t="s">
        <v>1001</v>
      </c>
      <c r="G1313" s="74" t="s">
        <v>1002</v>
      </c>
      <c r="H1313" s="74">
        <v>1408</v>
      </c>
      <c r="I1313" s="74">
        <v>1408</v>
      </c>
      <c r="J1313" s="74">
        <v>181</v>
      </c>
      <c r="K1313" s="74">
        <v>44</v>
      </c>
      <c r="L1313" s="74">
        <v>67</v>
      </c>
      <c r="M1313" s="74">
        <v>49</v>
      </c>
      <c r="N1313" s="74">
        <v>83</v>
      </c>
      <c r="O1313" s="74">
        <f t="shared" si="20"/>
        <v>243</v>
      </c>
      <c r="P1313" s="74" t="s">
        <v>1083</v>
      </c>
      <c r="Q1313" s="74">
        <v>100</v>
      </c>
      <c r="R1313" s="74">
        <v>1</v>
      </c>
      <c r="S1313" s="74" t="s">
        <v>1012</v>
      </c>
      <c r="T1313" s="74">
        <v>1547</v>
      </c>
      <c r="U1313" s="74">
        <v>1562</v>
      </c>
      <c r="V1313" s="74">
        <v>1586</v>
      </c>
      <c r="W1313" s="74">
        <v>1615</v>
      </c>
      <c r="X1313" s="74">
        <v>0</v>
      </c>
      <c r="Y1313" s="74">
        <v>14</v>
      </c>
      <c r="Z1313" s="74" t="s">
        <v>1004</v>
      </c>
      <c r="AA1313" s="74" t="s">
        <v>1004</v>
      </c>
      <c r="AB1313" s="74" t="s">
        <v>1006</v>
      </c>
      <c r="AC1313" s="74" t="s">
        <v>1007</v>
      </c>
      <c r="AD1313" s="74" t="s">
        <v>1016</v>
      </c>
      <c r="AE1313" s="74" t="s">
        <v>1009</v>
      </c>
      <c r="AF1313" s="74">
        <v>7</v>
      </c>
      <c r="AG1313" s="74" t="s">
        <v>1005</v>
      </c>
      <c r="AH1313" s="74">
        <v>0</v>
      </c>
      <c r="AI1313" s="104">
        <v>0</v>
      </c>
    </row>
    <row r="1314" spans="1:35">
      <c r="A1314" s="95">
        <v>1312</v>
      </c>
      <c r="B1314" s="74" t="s">
        <v>94</v>
      </c>
      <c r="C1314" s="74" t="s">
        <v>94</v>
      </c>
      <c r="D1314" s="74" t="s">
        <v>94</v>
      </c>
      <c r="E1314" s="74" t="str">
        <f>HYPERLINK("[映雪.xlsx]类型!B28",'类型（5）'!$C$28)</f>
        <v>战法师</v>
      </c>
      <c r="F1314" s="74" t="s">
        <v>1001</v>
      </c>
      <c r="G1314" s="74" t="s">
        <v>1002</v>
      </c>
      <c r="H1314" s="74">
        <v>1409</v>
      </c>
      <c r="I1314" s="74">
        <v>1409</v>
      </c>
      <c r="J1314" s="74">
        <v>181</v>
      </c>
      <c r="K1314" s="74">
        <v>61</v>
      </c>
      <c r="L1314" s="74">
        <v>74</v>
      </c>
      <c r="M1314" s="74">
        <v>68</v>
      </c>
      <c r="N1314" s="74">
        <v>26</v>
      </c>
      <c r="O1314" s="74">
        <f t="shared" si="20"/>
        <v>229</v>
      </c>
      <c r="P1314" s="74" t="s">
        <v>1469</v>
      </c>
      <c r="Q1314" s="74">
        <v>100</v>
      </c>
      <c r="R1314" s="74">
        <v>1</v>
      </c>
      <c r="S1314" s="74" t="s">
        <v>4</v>
      </c>
      <c r="T1314" s="74">
        <v>1521</v>
      </c>
      <c r="U1314" s="74">
        <v>1536</v>
      </c>
      <c r="V1314" s="74">
        <v>1591</v>
      </c>
      <c r="W1314" s="74">
        <v>1615</v>
      </c>
      <c r="X1314" s="74">
        <v>0</v>
      </c>
      <c r="Y1314" s="74">
        <v>14</v>
      </c>
      <c r="Z1314" s="74" t="s">
        <v>1004</v>
      </c>
      <c r="AA1314" s="74" t="s">
        <v>1005</v>
      </c>
      <c r="AB1314" s="74" t="s">
        <v>1006</v>
      </c>
      <c r="AC1314" s="74" t="s">
        <v>1007</v>
      </c>
      <c r="AD1314" s="74" t="s">
        <v>1008</v>
      </c>
      <c r="AE1314" s="74" t="s">
        <v>1027</v>
      </c>
      <c r="AF1314" s="74">
        <v>6</v>
      </c>
      <c r="AG1314" s="74" t="s">
        <v>1005</v>
      </c>
      <c r="AH1314" s="74">
        <v>0</v>
      </c>
      <c r="AI1314" s="104">
        <v>0</v>
      </c>
    </row>
    <row r="1315" spans="1:35">
      <c r="A1315" s="95">
        <v>1313</v>
      </c>
      <c r="B1315" s="74" t="s">
        <v>94</v>
      </c>
      <c r="C1315" s="74" t="s">
        <v>2244</v>
      </c>
      <c r="D1315" s="74" t="s">
        <v>2244</v>
      </c>
      <c r="E1315" s="74" t="str">
        <f>HYPERLINK("[映雪.xlsx]类型!B32",'类型（5）'!$C$32)</f>
        <v>魔法少女</v>
      </c>
      <c r="F1315" s="74" t="s">
        <v>1001</v>
      </c>
      <c r="G1315" s="74" t="s">
        <v>1002</v>
      </c>
      <c r="H1315" s="74">
        <v>1410</v>
      </c>
      <c r="I1315" s="74">
        <v>1410</v>
      </c>
      <c r="J1315" s="74">
        <v>181</v>
      </c>
      <c r="K1315" s="74">
        <v>32</v>
      </c>
      <c r="L1315" s="74">
        <v>39</v>
      </c>
      <c r="M1315" s="74">
        <v>60</v>
      </c>
      <c r="N1315" s="74">
        <v>21</v>
      </c>
      <c r="O1315" s="74">
        <f t="shared" si="20"/>
        <v>152</v>
      </c>
      <c r="P1315" s="74" t="s">
        <v>1072</v>
      </c>
      <c r="Q1315" s="74">
        <v>100</v>
      </c>
      <c r="R1315" s="74">
        <v>1</v>
      </c>
      <c r="S1315" s="74" t="s">
        <v>1012</v>
      </c>
      <c r="T1315" s="74">
        <v>1536</v>
      </c>
      <c r="U1315" s="74">
        <v>1551</v>
      </c>
      <c r="V1315" s="74">
        <v>1590</v>
      </c>
      <c r="W1315" s="74">
        <v>1615</v>
      </c>
      <c r="X1315" s="74">
        <v>0</v>
      </c>
      <c r="Y1315" s="74">
        <v>14</v>
      </c>
      <c r="Z1315" s="74" t="s">
        <v>1004</v>
      </c>
      <c r="AA1315" s="74" t="s">
        <v>1004</v>
      </c>
      <c r="AB1315" s="74" t="s">
        <v>1006</v>
      </c>
      <c r="AC1315" s="74" t="s">
        <v>1007</v>
      </c>
      <c r="AD1315" s="74" t="s">
        <v>1023</v>
      </c>
      <c r="AE1315" s="74" t="s">
        <v>1017</v>
      </c>
      <c r="AF1315" s="74">
        <v>9</v>
      </c>
      <c r="AG1315" s="74" t="s">
        <v>1005</v>
      </c>
      <c r="AH1315" s="74">
        <v>0</v>
      </c>
      <c r="AI1315" s="104">
        <v>0</v>
      </c>
    </row>
    <row r="1316" spans="1:35">
      <c r="A1316" s="95">
        <v>1314</v>
      </c>
      <c r="B1316" s="74" t="s">
        <v>94</v>
      </c>
      <c r="C1316" s="74" t="s">
        <v>2245</v>
      </c>
      <c r="D1316" s="74" t="s">
        <v>2245</v>
      </c>
      <c r="E1316" s="99" t="str">
        <f>HYPERLINK("[映雪.xlsx]类型!B26",'类型（5）'!$C$26)</f>
        <v>剑豪</v>
      </c>
      <c r="F1316" s="74" t="s">
        <v>1001</v>
      </c>
      <c r="G1316" s="74" t="s">
        <v>1002</v>
      </c>
      <c r="H1316" s="74">
        <v>1112</v>
      </c>
      <c r="I1316" s="74">
        <v>1112</v>
      </c>
      <c r="J1316" s="74">
        <v>181</v>
      </c>
      <c r="K1316" s="74">
        <v>39</v>
      </c>
      <c r="L1316" s="74">
        <v>77</v>
      </c>
      <c r="M1316" s="74">
        <v>59</v>
      </c>
      <c r="N1316" s="74">
        <v>36</v>
      </c>
      <c r="O1316" s="74">
        <f t="shared" si="20"/>
        <v>211</v>
      </c>
      <c r="P1316" s="74" t="s">
        <v>1085</v>
      </c>
      <c r="Q1316" s="74">
        <v>100</v>
      </c>
      <c r="R1316" s="74">
        <v>1</v>
      </c>
      <c r="S1316" s="74" t="s">
        <v>1012</v>
      </c>
      <c r="T1316" s="74">
        <v>1499</v>
      </c>
      <c r="U1316" s="74">
        <v>1514</v>
      </c>
      <c r="V1316" s="74">
        <v>1550</v>
      </c>
      <c r="W1316" s="74">
        <v>1615</v>
      </c>
      <c r="X1316" s="74">
        <v>0</v>
      </c>
      <c r="Y1316" s="74">
        <v>56</v>
      </c>
      <c r="Z1316" s="74" t="s">
        <v>1004</v>
      </c>
      <c r="AA1316" s="74" t="s">
        <v>1005</v>
      </c>
      <c r="AB1316" s="74" t="s">
        <v>1006</v>
      </c>
      <c r="AC1316" s="74" t="s">
        <v>1007</v>
      </c>
      <c r="AD1316" s="74" t="s">
        <v>1008</v>
      </c>
      <c r="AE1316" s="74" t="s">
        <v>1009</v>
      </c>
      <c r="AF1316" s="74">
        <v>1</v>
      </c>
      <c r="AG1316" s="74" t="s">
        <v>1004</v>
      </c>
      <c r="AH1316" s="74">
        <v>0</v>
      </c>
      <c r="AI1316" s="104">
        <v>0</v>
      </c>
    </row>
    <row r="1317" spans="1:35">
      <c r="A1317" s="95">
        <v>1315</v>
      </c>
      <c r="B1317" s="74" t="s">
        <v>94</v>
      </c>
      <c r="C1317" s="74" t="s">
        <v>2246</v>
      </c>
      <c r="D1317" s="74" t="s">
        <v>2246</v>
      </c>
      <c r="E1317" s="96" t="str">
        <f>HYPERLINK("[映雪.xlsx]类型!B27",'类型（5）'!$C$27)</f>
        <v>骑士</v>
      </c>
      <c r="F1317" s="74" t="s">
        <v>1001</v>
      </c>
      <c r="G1317" s="74" t="s">
        <v>1002</v>
      </c>
      <c r="H1317" s="74">
        <v>1411</v>
      </c>
      <c r="I1317" s="74">
        <v>1411</v>
      </c>
      <c r="J1317" s="74">
        <v>181</v>
      </c>
      <c r="K1317" s="74">
        <v>67</v>
      </c>
      <c r="L1317" s="74">
        <v>70</v>
      </c>
      <c r="M1317" s="74">
        <v>40</v>
      </c>
      <c r="N1317" s="74">
        <v>70</v>
      </c>
      <c r="O1317" s="74">
        <f t="shared" si="20"/>
        <v>247</v>
      </c>
      <c r="P1317" s="74" t="s">
        <v>1067</v>
      </c>
      <c r="Q1317" s="74">
        <v>100</v>
      </c>
      <c r="R1317" s="74">
        <v>1</v>
      </c>
      <c r="S1317" s="74" t="s">
        <v>1012</v>
      </c>
      <c r="T1317" s="74">
        <v>1529</v>
      </c>
      <c r="U1317" s="74">
        <v>1544</v>
      </c>
      <c r="V1317" s="74">
        <v>1613</v>
      </c>
      <c r="W1317" s="74">
        <v>1615</v>
      </c>
      <c r="X1317" s="74">
        <v>0</v>
      </c>
      <c r="Y1317" s="74">
        <v>14</v>
      </c>
      <c r="Z1317" s="74" t="s">
        <v>1004</v>
      </c>
      <c r="AA1317" s="74" t="s">
        <v>1005</v>
      </c>
      <c r="AB1317" s="74" t="s">
        <v>1006</v>
      </c>
      <c r="AC1317" s="74" t="s">
        <v>1007</v>
      </c>
      <c r="AD1317" s="74" t="s">
        <v>1023</v>
      </c>
      <c r="AE1317" s="74" t="s">
        <v>1009</v>
      </c>
      <c r="AF1317" s="74">
        <v>3</v>
      </c>
      <c r="AG1317" s="74" t="s">
        <v>1004</v>
      </c>
      <c r="AH1317" s="74">
        <v>0</v>
      </c>
      <c r="AI1317" s="104">
        <v>0</v>
      </c>
    </row>
    <row r="1318" spans="1:35">
      <c r="A1318" s="95">
        <v>1316</v>
      </c>
      <c r="B1318" s="74" t="s">
        <v>94</v>
      </c>
      <c r="C1318" s="74" t="s">
        <v>2247</v>
      </c>
      <c r="D1318" s="74" t="s">
        <v>2247</v>
      </c>
      <c r="E1318" s="96" t="str">
        <f>HYPERLINK("[映雪.xlsx]类型!B27",'类型（5）'!$C$27)</f>
        <v>骑士</v>
      </c>
      <c r="F1318" s="74" t="s">
        <v>1001</v>
      </c>
      <c r="G1318" s="74" t="s">
        <v>1002</v>
      </c>
      <c r="H1318" s="74">
        <v>1412</v>
      </c>
      <c r="I1318" s="74">
        <v>1412</v>
      </c>
      <c r="J1318" s="74">
        <v>181</v>
      </c>
      <c r="K1318" s="74">
        <v>52</v>
      </c>
      <c r="L1318" s="74">
        <v>78</v>
      </c>
      <c r="M1318" s="74">
        <v>55</v>
      </c>
      <c r="N1318" s="74">
        <v>46</v>
      </c>
      <c r="O1318" s="74">
        <f t="shared" si="20"/>
        <v>231</v>
      </c>
      <c r="P1318" s="74" t="s">
        <v>1047</v>
      </c>
      <c r="Q1318" s="74">
        <v>100</v>
      </c>
      <c r="R1318" s="74">
        <v>1</v>
      </c>
      <c r="S1318" s="74" t="s">
        <v>1012</v>
      </c>
      <c r="T1318" s="74">
        <v>1585</v>
      </c>
      <c r="U1318" s="74">
        <v>1600</v>
      </c>
      <c r="V1318" s="74">
        <v>1645</v>
      </c>
      <c r="W1318" s="74">
        <v>1615</v>
      </c>
      <c r="X1318" s="74">
        <v>0</v>
      </c>
      <c r="Y1318" s="74">
        <v>14</v>
      </c>
      <c r="Z1318" s="74" t="s">
        <v>1004</v>
      </c>
      <c r="AA1318" s="74" t="s">
        <v>1005</v>
      </c>
      <c r="AB1318" s="74" t="s">
        <v>1006</v>
      </c>
      <c r="AC1318" s="74" t="s">
        <v>1007</v>
      </c>
      <c r="AD1318" s="74" t="s">
        <v>1008</v>
      </c>
      <c r="AE1318" s="74" t="s">
        <v>1013</v>
      </c>
      <c r="AF1318" s="74">
        <v>9</v>
      </c>
      <c r="AG1318" s="74" t="s">
        <v>1004</v>
      </c>
      <c r="AH1318" s="74">
        <v>0</v>
      </c>
      <c r="AI1318" s="104">
        <v>0</v>
      </c>
    </row>
    <row r="1319" spans="1:35">
      <c r="A1319" s="95">
        <v>1317</v>
      </c>
      <c r="B1319" s="74" t="s">
        <v>94</v>
      </c>
      <c r="C1319" s="74" t="s">
        <v>2248</v>
      </c>
      <c r="D1319" s="74" t="s">
        <v>2248</v>
      </c>
      <c r="E1319" s="96" t="str">
        <f>HYPERLINK("[映雪.xlsx]类型!B20",'类型（5）'!$C$20)</f>
        <v>指挥官</v>
      </c>
      <c r="F1319" s="74" t="s">
        <v>1001</v>
      </c>
      <c r="G1319" s="74" t="s">
        <v>1002</v>
      </c>
      <c r="H1319" s="74">
        <v>1413</v>
      </c>
      <c r="I1319" s="74">
        <v>1413</v>
      </c>
      <c r="J1319" s="74">
        <v>181</v>
      </c>
      <c r="K1319" s="74">
        <v>76</v>
      </c>
      <c r="L1319" s="74">
        <v>81</v>
      </c>
      <c r="M1319" s="74">
        <v>77</v>
      </c>
      <c r="N1319" s="74">
        <v>59</v>
      </c>
      <c r="O1319" s="74">
        <f t="shared" si="20"/>
        <v>293</v>
      </c>
      <c r="P1319" s="74" t="s">
        <v>1046</v>
      </c>
      <c r="Q1319" s="74">
        <v>100</v>
      </c>
      <c r="R1319" s="74">
        <v>1</v>
      </c>
      <c r="S1319" s="74" t="s">
        <v>1012</v>
      </c>
      <c r="T1319" s="74">
        <v>1480</v>
      </c>
      <c r="U1319" s="74">
        <v>1495</v>
      </c>
      <c r="V1319" s="74">
        <v>1546</v>
      </c>
      <c r="W1319" s="74">
        <v>1615</v>
      </c>
      <c r="X1319" s="74">
        <v>0</v>
      </c>
      <c r="Y1319" s="74">
        <v>14</v>
      </c>
      <c r="Z1319" s="74" t="s">
        <v>1004</v>
      </c>
      <c r="AA1319" s="74" t="s">
        <v>1004</v>
      </c>
      <c r="AB1319" s="74" t="s">
        <v>1006</v>
      </c>
      <c r="AC1319" s="74" t="s">
        <v>1007</v>
      </c>
      <c r="AD1319" s="74" t="s">
        <v>1016</v>
      </c>
      <c r="AE1319" s="74" t="s">
        <v>1017</v>
      </c>
      <c r="AF1319" s="74">
        <v>10</v>
      </c>
      <c r="AG1319" s="74" t="s">
        <v>1005</v>
      </c>
      <c r="AH1319" s="74">
        <v>0</v>
      </c>
      <c r="AI1319" s="104">
        <v>0</v>
      </c>
    </row>
    <row r="1320" spans="1:35">
      <c r="A1320" s="95">
        <v>1318</v>
      </c>
      <c r="B1320" s="74" t="s">
        <v>94</v>
      </c>
      <c r="C1320" s="74" t="s">
        <v>2249</v>
      </c>
      <c r="D1320" s="74" t="s">
        <v>2249</v>
      </c>
      <c r="E1320" s="74" t="str">
        <f>HYPERLINK("[映雪.xlsx]类型!B62",'类型（5）'!$C$62)</f>
        <v>蕾斯提亚</v>
      </c>
      <c r="F1320" s="74" t="s">
        <v>1001</v>
      </c>
      <c r="G1320" s="74" t="s">
        <v>1002</v>
      </c>
      <c r="H1320" s="74">
        <v>1414</v>
      </c>
      <c r="I1320" s="74">
        <v>1414</v>
      </c>
      <c r="J1320" s="74">
        <v>181</v>
      </c>
      <c r="K1320" s="74">
        <v>69</v>
      </c>
      <c r="L1320" s="74">
        <v>80</v>
      </c>
      <c r="M1320" s="74">
        <v>78</v>
      </c>
      <c r="N1320" s="74">
        <v>33</v>
      </c>
      <c r="O1320" s="74">
        <f t="shared" si="20"/>
        <v>260</v>
      </c>
      <c r="P1320" s="74" t="s">
        <v>1082</v>
      </c>
      <c r="Q1320" s="74">
        <v>100</v>
      </c>
      <c r="R1320" s="74">
        <v>1</v>
      </c>
      <c r="S1320" s="74" t="s">
        <v>1012</v>
      </c>
      <c r="T1320" s="74">
        <v>1566</v>
      </c>
      <c r="U1320" s="74">
        <v>1581</v>
      </c>
      <c r="V1320" s="74">
        <v>1645</v>
      </c>
      <c r="W1320" s="74">
        <v>1615</v>
      </c>
      <c r="X1320" s="74">
        <v>0</v>
      </c>
      <c r="Y1320" s="74">
        <v>94</v>
      </c>
      <c r="Z1320" s="74" t="s">
        <v>1004</v>
      </c>
      <c r="AA1320" s="74" t="s">
        <v>1004</v>
      </c>
      <c r="AB1320" s="74" t="s">
        <v>1006</v>
      </c>
      <c r="AC1320" s="74" t="s">
        <v>1007</v>
      </c>
      <c r="AD1320" s="74" t="s">
        <v>1008</v>
      </c>
      <c r="AE1320" s="74" t="s">
        <v>1020</v>
      </c>
      <c r="AF1320" s="74">
        <v>11</v>
      </c>
      <c r="AG1320" s="74" t="s">
        <v>1004</v>
      </c>
      <c r="AH1320" s="74">
        <v>0</v>
      </c>
      <c r="AI1320" s="104">
        <v>0</v>
      </c>
    </row>
    <row r="1321" spans="1:35">
      <c r="A1321" s="95">
        <v>1319</v>
      </c>
      <c r="B1321" s="74" t="s">
        <v>94</v>
      </c>
      <c r="C1321" s="74" t="s">
        <v>633</v>
      </c>
      <c r="D1321" s="74" t="s">
        <v>633</v>
      </c>
      <c r="E1321" s="74" t="str">
        <f>HYPERLINK("[映雪.xlsx]类型!B30",'类型（5）'!$C$30)</f>
        <v>黑幕</v>
      </c>
      <c r="F1321" s="74" t="s">
        <v>1001</v>
      </c>
      <c r="G1321" s="74" t="s">
        <v>1002</v>
      </c>
      <c r="H1321" s="74">
        <v>1415</v>
      </c>
      <c r="I1321" s="74">
        <v>1415</v>
      </c>
      <c r="J1321" s="74">
        <v>94</v>
      </c>
      <c r="K1321" s="74">
        <v>72</v>
      </c>
      <c r="L1321" s="74">
        <v>63</v>
      </c>
      <c r="M1321" s="74">
        <v>75</v>
      </c>
      <c r="N1321" s="74">
        <v>58</v>
      </c>
      <c r="O1321" s="74">
        <f t="shared" si="20"/>
        <v>268</v>
      </c>
      <c r="P1321" s="74" t="s">
        <v>1044</v>
      </c>
      <c r="Q1321" s="74">
        <v>100</v>
      </c>
      <c r="R1321" s="74">
        <v>2</v>
      </c>
      <c r="S1321" s="74" t="s">
        <v>1012</v>
      </c>
      <c r="T1321" s="74">
        <v>1572</v>
      </c>
      <c r="U1321" s="74">
        <v>1587</v>
      </c>
      <c r="V1321" s="74">
        <v>1641</v>
      </c>
      <c r="W1321" s="74">
        <v>1615</v>
      </c>
      <c r="X1321" s="74">
        <v>0</v>
      </c>
      <c r="Y1321" s="74">
        <v>48</v>
      </c>
      <c r="Z1321" s="74" t="s">
        <v>1004</v>
      </c>
      <c r="AA1321" s="74" t="s">
        <v>1004</v>
      </c>
      <c r="AB1321" s="74" t="s">
        <v>1006</v>
      </c>
      <c r="AC1321" s="74" t="s">
        <v>1007</v>
      </c>
      <c r="AD1321" s="74" t="s">
        <v>1008</v>
      </c>
      <c r="AE1321" s="74" t="s">
        <v>1017</v>
      </c>
      <c r="AF1321" s="74">
        <v>14</v>
      </c>
      <c r="AG1321" s="74" t="s">
        <v>1005</v>
      </c>
      <c r="AH1321" s="74">
        <v>0</v>
      </c>
      <c r="AI1321" s="104">
        <v>40</v>
      </c>
    </row>
    <row r="1322" spans="1:35">
      <c r="A1322" s="95">
        <v>1320</v>
      </c>
      <c r="B1322" s="74" t="s">
        <v>94</v>
      </c>
      <c r="C1322" s="74" t="s">
        <v>2250</v>
      </c>
      <c r="D1322" s="74" t="s">
        <v>2250</v>
      </c>
      <c r="E1322" s="74" t="str">
        <f>HYPERLINK("[映雪.xlsx]类型!B3",'类型（5）'!$C$3)</f>
        <v>武勇强化</v>
      </c>
      <c r="F1322" s="74" t="s">
        <v>1001</v>
      </c>
      <c r="G1322" s="74" t="s">
        <v>1002</v>
      </c>
      <c r="H1322" s="74">
        <v>1242</v>
      </c>
      <c r="I1322" s="74">
        <v>1242</v>
      </c>
      <c r="J1322" s="74">
        <v>94</v>
      </c>
      <c r="K1322" s="74">
        <v>44</v>
      </c>
      <c r="L1322" s="74">
        <v>81</v>
      </c>
      <c r="M1322" s="74">
        <v>20</v>
      </c>
      <c r="N1322" s="74">
        <v>50</v>
      </c>
      <c r="O1322" s="74">
        <f t="shared" si="20"/>
        <v>195</v>
      </c>
      <c r="P1322" s="74" t="s">
        <v>1036</v>
      </c>
      <c r="Q1322" s="74">
        <v>100</v>
      </c>
      <c r="R1322" s="74">
        <v>1</v>
      </c>
      <c r="S1322" s="74" t="s">
        <v>1012</v>
      </c>
      <c r="T1322" s="74">
        <v>1507</v>
      </c>
      <c r="U1322" s="74">
        <v>1522</v>
      </c>
      <c r="V1322" s="74">
        <v>1549</v>
      </c>
      <c r="W1322" s="74">
        <v>1615</v>
      </c>
      <c r="X1322" s="74">
        <v>0</v>
      </c>
      <c r="Y1322" s="74">
        <v>48</v>
      </c>
      <c r="Z1322" s="74" t="s">
        <v>1004</v>
      </c>
      <c r="AA1322" s="74" t="s">
        <v>1004</v>
      </c>
      <c r="AB1322" s="74" t="s">
        <v>1006</v>
      </c>
      <c r="AC1322" s="74" t="s">
        <v>1007</v>
      </c>
      <c r="AD1322" s="74" t="s">
        <v>1016</v>
      </c>
      <c r="AE1322" s="74" t="s">
        <v>1009</v>
      </c>
      <c r="AF1322" s="74">
        <v>12</v>
      </c>
      <c r="AG1322" s="74" t="s">
        <v>1005</v>
      </c>
      <c r="AH1322" s="74">
        <v>0</v>
      </c>
      <c r="AI1322" s="104">
        <v>40</v>
      </c>
    </row>
    <row r="1323" spans="1:35">
      <c r="A1323" s="95">
        <v>1321</v>
      </c>
      <c r="B1323" s="74" t="s">
        <v>94</v>
      </c>
      <c r="C1323" s="74" t="s">
        <v>2251</v>
      </c>
      <c r="D1323" s="74" t="s">
        <v>2251</v>
      </c>
      <c r="E1323" s="74" t="str">
        <f>HYPERLINK("[映雪.xlsx]类型!B40",'类型（5）'!$C$40)</f>
        <v>中二</v>
      </c>
      <c r="F1323" s="74" t="s">
        <v>1001</v>
      </c>
      <c r="G1323" s="74" t="s">
        <v>1002</v>
      </c>
      <c r="H1323" s="74">
        <v>1416</v>
      </c>
      <c r="I1323" s="74">
        <v>1416</v>
      </c>
      <c r="J1323" s="74">
        <v>94</v>
      </c>
      <c r="K1323" s="74">
        <v>32</v>
      </c>
      <c r="L1323" s="74">
        <v>50</v>
      </c>
      <c r="M1323" s="74">
        <v>24</v>
      </c>
      <c r="N1323" s="74">
        <v>63</v>
      </c>
      <c r="O1323" s="74">
        <f t="shared" si="20"/>
        <v>169</v>
      </c>
      <c r="P1323" s="74" t="s">
        <v>1082</v>
      </c>
      <c r="Q1323" s="74">
        <v>100</v>
      </c>
      <c r="R1323" s="74">
        <v>1</v>
      </c>
      <c r="S1323" s="74" t="s">
        <v>1012</v>
      </c>
      <c r="T1323" s="74">
        <v>1553</v>
      </c>
      <c r="U1323" s="74">
        <v>1568</v>
      </c>
      <c r="V1323" s="74">
        <v>1596</v>
      </c>
      <c r="W1323" s="74">
        <v>1615</v>
      </c>
      <c r="X1323" s="74">
        <v>0</v>
      </c>
      <c r="Y1323" s="74">
        <v>48</v>
      </c>
      <c r="Z1323" s="74" t="s">
        <v>1004</v>
      </c>
      <c r="AA1323" s="74" t="s">
        <v>1004</v>
      </c>
      <c r="AB1323" s="74" t="s">
        <v>1006</v>
      </c>
      <c r="AC1323" s="74" t="s">
        <v>1007</v>
      </c>
      <c r="AD1323" s="74" t="s">
        <v>1023</v>
      </c>
      <c r="AE1323" s="74" t="s">
        <v>1027</v>
      </c>
      <c r="AF1323" s="74">
        <v>4</v>
      </c>
      <c r="AG1323" s="74" t="s">
        <v>1005</v>
      </c>
      <c r="AH1323" s="74">
        <v>0</v>
      </c>
      <c r="AI1323" s="104">
        <v>40</v>
      </c>
    </row>
    <row r="1324" spans="1:35">
      <c r="A1324" s="95">
        <v>1322</v>
      </c>
      <c r="B1324" s="74" t="s">
        <v>94</v>
      </c>
      <c r="C1324" s="74" t="s">
        <v>2252</v>
      </c>
      <c r="D1324" s="74" t="s">
        <v>2252</v>
      </c>
      <c r="E1324" s="74" t="str">
        <f>HYPERLINK("[映雪.xlsx]类型!B22",'类型（5）'!$C$22)</f>
        <v>傲娇</v>
      </c>
      <c r="F1324" s="74" t="s">
        <v>1001</v>
      </c>
      <c r="G1324" s="74" t="s">
        <v>1002</v>
      </c>
      <c r="H1324" s="74">
        <v>1417</v>
      </c>
      <c r="I1324" s="74">
        <v>1417</v>
      </c>
      <c r="J1324" s="74">
        <v>94</v>
      </c>
      <c r="K1324" s="74">
        <v>65</v>
      </c>
      <c r="L1324" s="74">
        <v>66</v>
      </c>
      <c r="M1324" s="74">
        <v>59</v>
      </c>
      <c r="N1324" s="74">
        <v>74</v>
      </c>
      <c r="O1324" s="74">
        <f t="shared" si="20"/>
        <v>264</v>
      </c>
      <c r="P1324" s="74" t="s">
        <v>1064</v>
      </c>
      <c r="Q1324" s="74">
        <v>100</v>
      </c>
      <c r="R1324" s="74">
        <v>1</v>
      </c>
      <c r="S1324" s="74" t="s">
        <v>1012</v>
      </c>
      <c r="T1324" s="74">
        <v>1567</v>
      </c>
      <c r="U1324" s="74">
        <v>1582</v>
      </c>
      <c r="V1324" s="74">
        <v>1634</v>
      </c>
      <c r="W1324" s="74">
        <v>1615</v>
      </c>
      <c r="X1324" s="74">
        <v>0</v>
      </c>
      <c r="Y1324" s="74">
        <v>48</v>
      </c>
      <c r="Z1324" s="74" t="s">
        <v>1004</v>
      </c>
      <c r="AA1324" s="74" t="s">
        <v>1005</v>
      </c>
      <c r="AB1324" s="74" t="s">
        <v>1006</v>
      </c>
      <c r="AC1324" s="74" t="s">
        <v>1007</v>
      </c>
      <c r="AD1324" s="74" t="s">
        <v>1008</v>
      </c>
      <c r="AE1324" s="74" t="s">
        <v>1013</v>
      </c>
      <c r="AF1324" s="74">
        <v>10</v>
      </c>
      <c r="AG1324" s="74" t="s">
        <v>1005</v>
      </c>
      <c r="AH1324" s="74">
        <v>0</v>
      </c>
      <c r="AI1324" s="104">
        <v>40</v>
      </c>
    </row>
    <row r="1325" spans="1:35">
      <c r="A1325" s="95">
        <v>1323</v>
      </c>
      <c r="B1325" s="74" t="s">
        <v>94</v>
      </c>
      <c r="C1325" s="74" t="s">
        <v>2253</v>
      </c>
      <c r="D1325" s="74" t="s">
        <v>2253</v>
      </c>
      <c r="E1325" s="96" t="str">
        <f>HYPERLINK("[映雪.xlsx]类型!B15",'类型（5）'!$C$15)</f>
        <v>巫女</v>
      </c>
      <c r="F1325" s="74" t="s">
        <v>1001</v>
      </c>
      <c r="G1325" s="74" t="s">
        <v>1002</v>
      </c>
      <c r="H1325" s="74">
        <v>1418</v>
      </c>
      <c r="I1325" s="74">
        <v>1418</v>
      </c>
      <c r="J1325" s="74">
        <v>445</v>
      </c>
      <c r="K1325" s="74">
        <v>54</v>
      </c>
      <c r="L1325" s="74">
        <v>81</v>
      </c>
      <c r="M1325" s="74">
        <v>52</v>
      </c>
      <c r="N1325" s="74">
        <v>38</v>
      </c>
      <c r="O1325" s="74">
        <f t="shared" si="20"/>
        <v>225</v>
      </c>
      <c r="P1325" s="74" t="s">
        <v>1049</v>
      </c>
      <c r="Q1325" s="74">
        <v>100</v>
      </c>
      <c r="R1325" s="74">
        <v>1</v>
      </c>
      <c r="S1325" s="74" t="s">
        <v>1012</v>
      </c>
      <c r="T1325" s="74">
        <v>1512</v>
      </c>
      <c r="U1325" s="74">
        <v>1527</v>
      </c>
      <c r="V1325" s="74">
        <v>1541</v>
      </c>
      <c r="W1325" s="74">
        <v>1615</v>
      </c>
      <c r="X1325" s="74">
        <v>0</v>
      </c>
      <c r="Y1325" s="74">
        <v>28</v>
      </c>
      <c r="Z1325" s="74" t="s">
        <v>1004</v>
      </c>
      <c r="AA1325" s="74" t="s">
        <v>1005</v>
      </c>
      <c r="AB1325" s="74" t="s">
        <v>1006</v>
      </c>
      <c r="AC1325" s="74" t="s">
        <v>1007</v>
      </c>
      <c r="AD1325" s="74" t="s">
        <v>1016</v>
      </c>
      <c r="AE1325" s="74" t="s">
        <v>1038</v>
      </c>
      <c r="AF1325" s="74">
        <v>9</v>
      </c>
      <c r="AG1325" s="74" t="s">
        <v>1004</v>
      </c>
      <c r="AH1325" s="74">
        <v>0</v>
      </c>
      <c r="AI1325" s="104">
        <v>0</v>
      </c>
    </row>
    <row r="1326" spans="1:35">
      <c r="A1326" s="95">
        <v>1324</v>
      </c>
      <c r="B1326" s="74" t="s">
        <v>94</v>
      </c>
      <c r="C1326" s="74" t="s">
        <v>2254</v>
      </c>
      <c r="D1326" s="74" t="s">
        <v>2254</v>
      </c>
      <c r="E1326" s="74" t="str">
        <f>HYPERLINK("[映雪.xlsx]类型!B38",'类型（5）'!$C$38)</f>
        <v>战士</v>
      </c>
      <c r="F1326" s="74" t="s">
        <v>1001</v>
      </c>
      <c r="G1326" s="74" t="s">
        <v>1002</v>
      </c>
      <c r="H1326" s="74">
        <v>1419</v>
      </c>
      <c r="I1326" s="74">
        <v>1419</v>
      </c>
      <c r="J1326" s="74">
        <v>445</v>
      </c>
      <c r="K1326" s="74">
        <v>41</v>
      </c>
      <c r="L1326" s="74">
        <v>38</v>
      </c>
      <c r="M1326" s="74">
        <v>70</v>
      </c>
      <c r="N1326" s="74">
        <v>21</v>
      </c>
      <c r="O1326" s="74">
        <f t="shared" si="20"/>
        <v>170</v>
      </c>
      <c r="P1326" s="74" t="s">
        <v>1074</v>
      </c>
      <c r="Q1326" s="74">
        <v>100</v>
      </c>
      <c r="R1326" s="74">
        <v>1</v>
      </c>
      <c r="S1326" s="74" t="s">
        <v>1012</v>
      </c>
      <c r="T1326" s="74">
        <v>1573</v>
      </c>
      <c r="U1326" s="74">
        <v>1587</v>
      </c>
      <c r="V1326" s="74">
        <v>1623</v>
      </c>
      <c r="W1326" s="74">
        <v>1615</v>
      </c>
      <c r="X1326" s="74">
        <v>0</v>
      </c>
      <c r="Y1326" s="74">
        <v>28</v>
      </c>
      <c r="Z1326" s="74" t="s">
        <v>1004</v>
      </c>
      <c r="AA1326" s="74" t="s">
        <v>1004</v>
      </c>
      <c r="AB1326" s="74" t="s">
        <v>1006</v>
      </c>
      <c r="AC1326" s="74" t="s">
        <v>1007</v>
      </c>
      <c r="AD1326" s="74" t="s">
        <v>1023</v>
      </c>
      <c r="AE1326" s="74" t="s">
        <v>1009</v>
      </c>
      <c r="AF1326" s="74">
        <v>6</v>
      </c>
      <c r="AG1326" s="74" t="s">
        <v>1004</v>
      </c>
      <c r="AH1326" s="74">
        <v>0</v>
      </c>
      <c r="AI1326" s="104">
        <v>0</v>
      </c>
    </row>
    <row r="1327" spans="1:35">
      <c r="A1327" s="95">
        <v>1325</v>
      </c>
      <c r="B1327" s="74" t="s">
        <v>94</v>
      </c>
      <c r="C1327" s="74" t="s">
        <v>883</v>
      </c>
      <c r="D1327" s="74" t="s">
        <v>883</v>
      </c>
      <c r="E1327" s="74" t="str">
        <f>HYPERLINK("[映雪.xlsx]类型!B41",'类型（5）'!$C$41)</f>
        <v>德鲁伊</v>
      </c>
      <c r="F1327" s="74" t="s">
        <v>1001</v>
      </c>
      <c r="G1327" s="74" t="s">
        <v>1002</v>
      </c>
      <c r="H1327" s="74">
        <v>1420</v>
      </c>
      <c r="I1327" s="74">
        <v>1420</v>
      </c>
      <c r="J1327" s="74">
        <v>445</v>
      </c>
      <c r="K1327" s="74">
        <v>64</v>
      </c>
      <c r="L1327" s="74">
        <v>75</v>
      </c>
      <c r="M1327" s="74">
        <v>45</v>
      </c>
      <c r="N1327" s="74">
        <v>43</v>
      </c>
      <c r="O1327" s="74">
        <f t="shared" si="20"/>
        <v>227</v>
      </c>
      <c r="P1327" s="74" t="s">
        <v>1082</v>
      </c>
      <c r="Q1327" s="74">
        <v>100</v>
      </c>
      <c r="R1327" s="74">
        <v>1</v>
      </c>
      <c r="S1327" s="74" t="s">
        <v>1012</v>
      </c>
      <c r="T1327" s="74">
        <v>1543</v>
      </c>
      <c r="U1327" s="74">
        <v>1558</v>
      </c>
      <c r="V1327" s="74">
        <v>1575</v>
      </c>
      <c r="W1327" s="74">
        <v>1615</v>
      </c>
      <c r="X1327" s="74">
        <v>0</v>
      </c>
      <c r="Y1327" s="74">
        <v>28</v>
      </c>
      <c r="Z1327" s="74" t="s">
        <v>1004</v>
      </c>
      <c r="AA1327" s="74" t="s">
        <v>1004</v>
      </c>
      <c r="AB1327" s="74" t="s">
        <v>1006</v>
      </c>
      <c r="AC1327" s="74" t="s">
        <v>1007</v>
      </c>
      <c r="AD1327" s="74" t="s">
        <v>1008</v>
      </c>
      <c r="AE1327" s="74" t="s">
        <v>1017</v>
      </c>
      <c r="AF1327" s="74">
        <v>8</v>
      </c>
      <c r="AG1327" s="74" t="s">
        <v>1004</v>
      </c>
      <c r="AH1327" s="74">
        <v>0</v>
      </c>
      <c r="AI1327" s="104">
        <v>0</v>
      </c>
    </row>
    <row r="1328" spans="1:35">
      <c r="A1328" s="95">
        <v>1326</v>
      </c>
      <c r="B1328" s="74" t="s">
        <v>94</v>
      </c>
      <c r="C1328" s="74" t="s">
        <v>2255</v>
      </c>
      <c r="D1328" s="74" t="s">
        <v>2255</v>
      </c>
      <c r="E1328" s="74" t="str">
        <f>HYPERLINK("[映雪.xlsx]类型!B3",'类型（5）'!$C$3)</f>
        <v>武勇强化</v>
      </c>
      <c r="F1328" s="74" t="s">
        <v>1001</v>
      </c>
      <c r="G1328" s="74" t="s">
        <v>1002</v>
      </c>
      <c r="H1328" s="74">
        <v>1421</v>
      </c>
      <c r="I1328" s="74">
        <v>1421</v>
      </c>
      <c r="J1328" s="74">
        <v>445</v>
      </c>
      <c r="K1328" s="74">
        <v>49</v>
      </c>
      <c r="L1328" s="74">
        <v>76</v>
      </c>
      <c r="M1328" s="74">
        <v>42</v>
      </c>
      <c r="N1328" s="74">
        <v>55</v>
      </c>
      <c r="O1328" s="74">
        <f t="shared" si="20"/>
        <v>222</v>
      </c>
      <c r="P1328" s="74" t="s">
        <v>1036</v>
      </c>
      <c r="Q1328" s="74">
        <v>100</v>
      </c>
      <c r="R1328" s="74">
        <v>1</v>
      </c>
      <c r="S1328" s="74" t="s">
        <v>1012</v>
      </c>
      <c r="T1328" s="74">
        <v>1567</v>
      </c>
      <c r="U1328" s="74">
        <v>1582</v>
      </c>
      <c r="V1328" s="74">
        <v>1606</v>
      </c>
      <c r="W1328" s="74">
        <v>1615</v>
      </c>
      <c r="X1328" s="74">
        <v>0</v>
      </c>
      <c r="Y1328" s="74">
        <v>56</v>
      </c>
      <c r="Z1328" s="74" t="s">
        <v>1004</v>
      </c>
      <c r="AA1328" s="74" t="s">
        <v>1004</v>
      </c>
      <c r="AB1328" s="74" t="s">
        <v>1006</v>
      </c>
      <c r="AC1328" s="74" t="s">
        <v>1007</v>
      </c>
      <c r="AD1328" s="74" t="s">
        <v>1008</v>
      </c>
      <c r="AE1328" s="74" t="s">
        <v>1013</v>
      </c>
      <c r="AF1328" s="74">
        <v>8</v>
      </c>
      <c r="AG1328" s="74" t="s">
        <v>1004</v>
      </c>
      <c r="AH1328" s="74">
        <v>0</v>
      </c>
      <c r="AI1328" s="104">
        <v>0</v>
      </c>
    </row>
    <row r="1329" spans="1:35">
      <c r="A1329" s="95">
        <v>1327</v>
      </c>
      <c r="B1329" s="74" t="s">
        <v>94</v>
      </c>
      <c r="C1329" s="74" t="s">
        <v>2256</v>
      </c>
      <c r="D1329" s="74" t="s">
        <v>2256</v>
      </c>
      <c r="E1329" s="74" t="str">
        <f>HYPERLINK("[映雪.xlsx]类型!B40",'类型（5）'!$C$40)</f>
        <v>中二</v>
      </c>
      <c r="F1329" s="74" t="s">
        <v>1001</v>
      </c>
      <c r="G1329" s="74" t="s">
        <v>1002</v>
      </c>
      <c r="H1329" s="74">
        <v>1422</v>
      </c>
      <c r="I1329" s="74">
        <v>1422</v>
      </c>
      <c r="J1329" s="74">
        <v>445</v>
      </c>
      <c r="K1329" s="74">
        <v>57</v>
      </c>
      <c r="L1329" s="74">
        <v>58</v>
      </c>
      <c r="M1329" s="74">
        <v>64</v>
      </c>
      <c r="N1329" s="74">
        <v>60</v>
      </c>
      <c r="O1329" s="74">
        <f t="shared" si="20"/>
        <v>239</v>
      </c>
      <c r="P1329" s="74" t="s">
        <v>1072</v>
      </c>
      <c r="Q1329" s="74">
        <v>100</v>
      </c>
      <c r="R1329" s="74">
        <v>1</v>
      </c>
      <c r="S1329" s="74" t="s">
        <v>1012</v>
      </c>
      <c r="T1329" s="74">
        <v>1544</v>
      </c>
      <c r="U1329" s="74">
        <v>1559</v>
      </c>
      <c r="V1329" s="74">
        <v>1588</v>
      </c>
      <c r="W1329" s="74">
        <v>1615</v>
      </c>
      <c r="X1329" s="74">
        <v>0</v>
      </c>
      <c r="Y1329" s="74">
        <v>56</v>
      </c>
      <c r="Z1329" s="74" t="s">
        <v>1004</v>
      </c>
      <c r="AA1329" s="74" t="s">
        <v>1004</v>
      </c>
      <c r="AB1329" s="74" t="s">
        <v>1006</v>
      </c>
      <c r="AC1329" s="74" t="s">
        <v>1007</v>
      </c>
      <c r="AD1329" s="74" t="s">
        <v>1023</v>
      </c>
      <c r="AE1329" s="74" t="s">
        <v>1027</v>
      </c>
      <c r="AF1329" s="74">
        <v>5</v>
      </c>
      <c r="AG1329" s="74" t="s">
        <v>1004</v>
      </c>
      <c r="AH1329" s="74">
        <v>0</v>
      </c>
      <c r="AI1329" s="104">
        <v>0</v>
      </c>
    </row>
    <row r="1330" spans="1:35">
      <c r="A1330" s="95">
        <v>1328</v>
      </c>
      <c r="B1330" s="74" t="s">
        <v>94</v>
      </c>
      <c r="C1330" s="74" t="s">
        <v>2257</v>
      </c>
      <c r="D1330" s="74" t="s">
        <v>2257</v>
      </c>
      <c r="E1330" s="74" t="str">
        <f>HYPERLINK("[映雪.xlsx]类型!B22",'类型（5）'!$C$22)</f>
        <v>傲娇</v>
      </c>
      <c r="F1330" s="74" t="s">
        <v>1001</v>
      </c>
      <c r="G1330" s="74" t="s">
        <v>1002</v>
      </c>
      <c r="H1330" s="74">
        <v>1423</v>
      </c>
      <c r="I1330" s="74">
        <v>1423</v>
      </c>
      <c r="J1330" s="74">
        <v>446</v>
      </c>
      <c r="K1330" s="74">
        <v>63</v>
      </c>
      <c r="L1330" s="74">
        <v>46</v>
      </c>
      <c r="M1330" s="74">
        <v>66</v>
      </c>
      <c r="N1330" s="74">
        <v>58</v>
      </c>
      <c r="O1330" s="74">
        <f t="shared" si="20"/>
        <v>233</v>
      </c>
      <c r="P1330" s="74" t="s">
        <v>1026</v>
      </c>
      <c r="Q1330" s="74">
        <v>100</v>
      </c>
      <c r="R1330" s="74">
        <v>1</v>
      </c>
      <c r="S1330" s="74" t="s">
        <v>1012</v>
      </c>
      <c r="T1330" s="74">
        <v>1546</v>
      </c>
      <c r="U1330" s="74">
        <v>1561</v>
      </c>
      <c r="V1330" s="74">
        <v>1588</v>
      </c>
      <c r="W1330" s="74">
        <v>1615</v>
      </c>
      <c r="X1330" s="74">
        <v>0</v>
      </c>
      <c r="Y1330" s="74">
        <v>24</v>
      </c>
      <c r="Z1330" s="74" t="s">
        <v>1004</v>
      </c>
      <c r="AA1330" s="74" t="s">
        <v>1004</v>
      </c>
      <c r="AB1330" s="74" t="s">
        <v>1006</v>
      </c>
      <c r="AC1330" s="74" t="s">
        <v>1007</v>
      </c>
      <c r="AD1330" s="74" t="s">
        <v>1023</v>
      </c>
      <c r="AE1330" s="74" t="s">
        <v>1017</v>
      </c>
      <c r="AF1330" s="74">
        <v>6</v>
      </c>
      <c r="AG1330" s="74" t="s">
        <v>1004</v>
      </c>
      <c r="AH1330" s="74">
        <v>0</v>
      </c>
      <c r="AI1330" s="104">
        <v>0</v>
      </c>
    </row>
    <row r="1331" spans="1:35">
      <c r="A1331" s="95">
        <v>1329</v>
      </c>
      <c r="B1331" s="74" t="s">
        <v>94</v>
      </c>
      <c r="C1331" s="74" t="s">
        <v>2258</v>
      </c>
      <c r="D1331" s="74" t="s">
        <v>2258</v>
      </c>
      <c r="E1331" s="74" t="str">
        <f>HYPERLINK("[映雪.xlsx]类型!B9",'类型（5）'!$C$9)</f>
        <v>家政全能</v>
      </c>
      <c r="F1331" s="74" t="s">
        <v>1001</v>
      </c>
      <c r="G1331" s="74" t="s">
        <v>1002</v>
      </c>
      <c r="H1331" s="74">
        <v>1424</v>
      </c>
      <c r="I1331" s="74">
        <v>1424</v>
      </c>
      <c r="J1331" s="74">
        <v>446</v>
      </c>
      <c r="K1331" s="74">
        <v>52</v>
      </c>
      <c r="L1331" s="74">
        <v>53</v>
      </c>
      <c r="M1331" s="74">
        <v>60</v>
      </c>
      <c r="N1331" s="74">
        <v>65</v>
      </c>
      <c r="O1331" s="74">
        <f t="shared" si="20"/>
        <v>230</v>
      </c>
      <c r="P1331" s="74" t="s">
        <v>1029</v>
      </c>
      <c r="Q1331" s="74">
        <v>100</v>
      </c>
      <c r="R1331" s="74">
        <v>1</v>
      </c>
      <c r="S1331" s="74" t="s">
        <v>1012</v>
      </c>
      <c r="T1331" s="74">
        <v>1560</v>
      </c>
      <c r="U1331" s="74">
        <v>1575</v>
      </c>
      <c r="V1331" s="74">
        <v>1624</v>
      </c>
      <c r="W1331" s="74">
        <v>1615</v>
      </c>
      <c r="X1331" s="74">
        <v>0</v>
      </c>
      <c r="Y1331" s="74">
        <v>24</v>
      </c>
      <c r="Z1331" s="74" t="s">
        <v>1004</v>
      </c>
      <c r="AA1331" s="74" t="s">
        <v>1005</v>
      </c>
      <c r="AB1331" s="74" t="s">
        <v>1006</v>
      </c>
      <c r="AC1331" s="74" t="s">
        <v>1007</v>
      </c>
      <c r="AD1331" s="74" t="s">
        <v>1023</v>
      </c>
      <c r="AE1331" s="74" t="s">
        <v>1013</v>
      </c>
      <c r="AF1331" s="74">
        <v>3</v>
      </c>
      <c r="AG1331" s="74" t="s">
        <v>1004</v>
      </c>
      <c r="AH1331" s="74">
        <v>0</v>
      </c>
      <c r="AI1331" s="104">
        <v>0</v>
      </c>
    </row>
    <row r="1332" spans="1:35">
      <c r="A1332" s="95">
        <v>1330</v>
      </c>
      <c r="B1332" s="74" t="s">
        <v>150</v>
      </c>
      <c r="C1332" s="74" t="s">
        <v>2259</v>
      </c>
      <c r="D1332" s="74" t="s">
        <v>2259</v>
      </c>
      <c r="E1332" s="74" t="str">
        <f>HYPERLINK("[映雪.xlsx]类型!B8",'类型（5）'!$C$8)</f>
        <v>智慧全能</v>
      </c>
      <c r="F1332" s="74" t="s">
        <v>1001</v>
      </c>
      <c r="G1332" s="74" t="s">
        <v>1002</v>
      </c>
      <c r="H1332" s="74">
        <v>1425</v>
      </c>
      <c r="I1332" s="74">
        <v>1425</v>
      </c>
      <c r="J1332" s="74">
        <v>456</v>
      </c>
      <c r="K1332" s="74">
        <v>24</v>
      </c>
      <c r="L1332" s="74">
        <v>25</v>
      </c>
      <c r="M1332" s="74">
        <v>72</v>
      </c>
      <c r="N1332" s="74">
        <v>23</v>
      </c>
      <c r="O1332" s="74">
        <f t="shared" si="20"/>
        <v>144</v>
      </c>
      <c r="P1332" s="74" t="s">
        <v>1033</v>
      </c>
      <c r="Q1332" s="74">
        <v>100</v>
      </c>
      <c r="R1332" s="74">
        <v>1</v>
      </c>
      <c r="S1332" s="74" t="s">
        <v>1012</v>
      </c>
      <c r="T1332" s="74">
        <v>1545</v>
      </c>
      <c r="U1332" s="74">
        <v>1560</v>
      </c>
      <c r="V1332" s="74">
        <v>1611</v>
      </c>
      <c r="W1332" s="74">
        <v>1615</v>
      </c>
      <c r="X1332" s="74">
        <v>0</v>
      </c>
      <c r="Y1332" s="74">
        <v>60</v>
      </c>
      <c r="Z1332" s="74" t="s">
        <v>1004</v>
      </c>
      <c r="AA1332" s="74" t="s">
        <v>1005</v>
      </c>
      <c r="AB1332" s="74" t="s">
        <v>1006</v>
      </c>
      <c r="AC1332" s="74" t="s">
        <v>1007</v>
      </c>
      <c r="AD1332" s="74" t="s">
        <v>1008</v>
      </c>
      <c r="AE1332" s="74" t="s">
        <v>1024</v>
      </c>
      <c r="AF1332" s="74">
        <v>1</v>
      </c>
      <c r="AG1332" s="74" t="s">
        <v>1004</v>
      </c>
      <c r="AH1332" s="74">
        <v>0</v>
      </c>
      <c r="AI1332" s="104">
        <v>0</v>
      </c>
    </row>
    <row r="1333" spans="1:35">
      <c r="A1333" s="95">
        <v>1331</v>
      </c>
      <c r="B1333" s="74" t="s">
        <v>150</v>
      </c>
      <c r="C1333" s="74" t="s">
        <v>581</v>
      </c>
      <c r="D1333" s="74" t="s">
        <v>581</v>
      </c>
      <c r="E1333" s="99" t="str">
        <f>HYPERLINK("[映雪.xlsx]类型!B25",'类型（5）'!$C$25)</f>
        <v>教师</v>
      </c>
      <c r="F1333" s="74" t="s">
        <v>1001</v>
      </c>
      <c r="G1333" s="74" t="s">
        <v>1002</v>
      </c>
      <c r="H1333" s="74">
        <v>1426</v>
      </c>
      <c r="I1333" s="74">
        <v>1426</v>
      </c>
      <c r="J1333" s="74">
        <v>456</v>
      </c>
      <c r="K1333" s="74">
        <v>70</v>
      </c>
      <c r="L1333" s="74">
        <v>77</v>
      </c>
      <c r="M1333" s="74">
        <v>57</v>
      </c>
      <c r="N1333" s="74">
        <v>56</v>
      </c>
      <c r="O1333" s="74">
        <f t="shared" si="20"/>
        <v>260</v>
      </c>
      <c r="P1333" s="74" t="s">
        <v>1072</v>
      </c>
      <c r="Q1333" s="74">
        <v>100</v>
      </c>
      <c r="R1333" s="74">
        <v>1</v>
      </c>
      <c r="S1333" s="74" t="s">
        <v>1012</v>
      </c>
      <c r="T1333" s="74">
        <v>1606</v>
      </c>
      <c r="U1333" s="74">
        <v>1621</v>
      </c>
      <c r="V1333" s="74">
        <v>1631</v>
      </c>
      <c r="W1333" s="74">
        <v>1615</v>
      </c>
      <c r="X1333" s="74">
        <v>0</v>
      </c>
      <c r="Y1333" s="74">
        <v>60</v>
      </c>
      <c r="Z1333" s="74" t="s">
        <v>1004</v>
      </c>
      <c r="AA1333" s="74" t="s">
        <v>1005</v>
      </c>
      <c r="AB1333" s="74" t="s">
        <v>1006</v>
      </c>
      <c r="AC1333" s="74" t="s">
        <v>1007</v>
      </c>
      <c r="AD1333" s="74" t="s">
        <v>1008</v>
      </c>
      <c r="AE1333" s="74" t="s">
        <v>1020</v>
      </c>
      <c r="AF1333" s="74">
        <v>11</v>
      </c>
      <c r="AG1333" s="74" t="s">
        <v>1004</v>
      </c>
      <c r="AH1333" s="74">
        <v>0</v>
      </c>
      <c r="AI1333" s="104">
        <v>0</v>
      </c>
    </row>
    <row r="1334" spans="1:35">
      <c r="A1334" s="95">
        <v>1332</v>
      </c>
      <c r="B1334" s="74" t="s">
        <v>150</v>
      </c>
      <c r="C1334" s="74" t="s">
        <v>2260</v>
      </c>
      <c r="D1334" s="74" t="s">
        <v>2260</v>
      </c>
      <c r="E1334" s="74" t="str">
        <f>HYPERLINK("[映雪.xlsx]类型!B33",'类型（5）'!$C$33)</f>
        <v>魔女</v>
      </c>
      <c r="F1334" s="74" t="s">
        <v>1001</v>
      </c>
      <c r="G1334" s="74" t="s">
        <v>1002</v>
      </c>
      <c r="H1334" s="74">
        <v>1427</v>
      </c>
      <c r="I1334" s="74">
        <v>1427</v>
      </c>
      <c r="J1334" s="74">
        <v>456</v>
      </c>
      <c r="K1334" s="74">
        <v>49</v>
      </c>
      <c r="L1334" s="74">
        <v>66</v>
      </c>
      <c r="M1334" s="74">
        <v>61</v>
      </c>
      <c r="N1334" s="74">
        <v>68</v>
      </c>
      <c r="O1334" s="74">
        <f t="shared" si="20"/>
        <v>244</v>
      </c>
      <c r="P1334" s="74" t="s">
        <v>1082</v>
      </c>
      <c r="Q1334" s="74">
        <v>100</v>
      </c>
      <c r="R1334" s="74">
        <v>1</v>
      </c>
      <c r="S1334" s="74" t="s">
        <v>1012</v>
      </c>
      <c r="T1334" s="74">
        <v>1582</v>
      </c>
      <c r="U1334" s="74">
        <v>1597</v>
      </c>
      <c r="V1334" s="74">
        <v>1614</v>
      </c>
      <c r="W1334" s="74">
        <v>1615</v>
      </c>
      <c r="X1334" s="74">
        <v>0</v>
      </c>
      <c r="Y1334" s="74">
        <v>60</v>
      </c>
      <c r="Z1334" s="74" t="s">
        <v>1004</v>
      </c>
      <c r="AA1334" s="74" t="s">
        <v>1004</v>
      </c>
      <c r="AB1334" s="74" t="s">
        <v>1006</v>
      </c>
      <c r="AC1334" s="74" t="s">
        <v>1007</v>
      </c>
      <c r="AD1334" s="74" t="s">
        <v>1023</v>
      </c>
      <c r="AE1334" s="74" t="s">
        <v>1027</v>
      </c>
      <c r="AF1334" s="74">
        <v>5</v>
      </c>
      <c r="AG1334" s="74" t="s">
        <v>1004</v>
      </c>
      <c r="AH1334" s="74">
        <v>0</v>
      </c>
      <c r="AI1334" s="104">
        <v>0</v>
      </c>
    </row>
    <row r="1335" spans="1:35">
      <c r="A1335" s="95">
        <v>1333</v>
      </c>
      <c r="B1335" s="74" t="s">
        <v>150</v>
      </c>
      <c r="C1335" s="74" t="s">
        <v>2261</v>
      </c>
      <c r="D1335" s="74" t="s">
        <v>2261</v>
      </c>
      <c r="E1335" s="74" t="str">
        <f>HYPERLINK("[映雪.xlsx]类型!B35",'类型（5）'!$C$35)</f>
        <v>刺客</v>
      </c>
      <c r="F1335" s="74" t="s">
        <v>1001</v>
      </c>
      <c r="G1335" s="74" t="s">
        <v>1002</v>
      </c>
      <c r="H1335" s="74">
        <v>1428</v>
      </c>
      <c r="I1335" s="74">
        <v>1428</v>
      </c>
      <c r="J1335" s="74">
        <v>456</v>
      </c>
      <c r="K1335" s="74">
        <v>66</v>
      </c>
      <c r="L1335" s="74">
        <v>74</v>
      </c>
      <c r="M1335" s="74">
        <v>45</v>
      </c>
      <c r="N1335" s="74">
        <v>45</v>
      </c>
      <c r="O1335" s="74">
        <f t="shared" si="20"/>
        <v>230</v>
      </c>
      <c r="P1335" s="74" t="s">
        <v>1085</v>
      </c>
      <c r="Q1335" s="74">
        <v>100</v>
      </c>
      <c r="R1335" s="74">
        <v>1</v>
      </c>
      <c r="S1335" s="74" t="s">
        <v>1012</v>
      </c>
      <c r="T1335" s="74">
        <v>1577</v>
      </c>
      <c r="U1335" s="74">
        <v>1592</v>
      </c>
      <c r="V1335" s="74">
        <v>1600</v>
      </c>
      <c r="W1335" s="74">
        <v>1615</v>
      </c>
      <c r="X1335" s="74">
        <v>0</v>
      </c>
      <c r="Y1335" s="74">
        <v>60</v>
      </c>
      <c r="Z1335" s="74" t="s">
        <v>1004</v>
      </c>
      <c r="AA1335" s="74" t="s">
        <v>1004</v>
      </c>
      <c r="AB1335" s="74" t="s">
        <v>1006</v>
      </c>
      <c r="AC1335" s="74" t="s">
        <v>1007</v>
      </c>
      <c r="AD1335" s="74" t="s">
        <v>1008</v>
      </c>
      <c r="AE1335" s="74" t="s">
        <v>1020</v>
      </c>
      <c r="AF1335" s="74">
        <v>8</v>
      </c>
      <c r="AG1335" s="74" t="s">
        <v>1004</v>
      </c>
      <c r="AH1335" s="74">
        <v>0</v>
      </c>
      <c r="AI1335" s="104">
        <v>0</v>
      </c>
    </row>
    <row r="1336" spans="1:35">
      <c r="A1336" s="95">
        <v>1334</v>
      </c>
      <c r="B1336" s="74" t="s">
        <v>150</v>
      </c>
      <c r="C1336" s="74" t="s">
        <v>2262</v>
      </c>
      <c r="D1336" s="74" t="s">
        <v>2262</v>
      </c>
      <c r="E1336" s="74" t="str">
        <f>HYPERLINK("[映雪.xlsx]类型!B7",'类型（5）'!$C$7)</f>
        <v>武勇全能</v>
      </c>
      <c r="F1336" s="74" t="s">
        <v>1001</v>
      </c>
      <c r="G1336" s="74" t="s">
        <v>1002</v>
      </c>
      <c r="H1336" s="74">
        <v>1429</v>
      </c>
      <c r="I1336" s="74">
        <v>1429</v>
      </c>
      <c r="J1336" s="74">
        <v>456</v>
      </c>
      <c r="K1336" s="74">
        <v>65</v>
      </c>
      <c r="L1336" s="74">
        <v>79</v>
      </c>
      <c r="M1336" s="74">
        <v>66</v>
      </c>
      <c r="N1336" s="74">
        <v>60</v>
      </c>
      <c r="O1336" s="74">
        <f t="shared" si="20"/>
        <v>270</v>
      </c>
      <c r="P1336" s="74" t="s">
        <v>1069</v>
      </c>
      <c r="Q1336" s="74">
        <v>100</v>
      </c>
      <c r="R1336" s="74">
        <v>1</v>
      </c>
      <c r="S1336" s="74" t="s">
        <v>1012</v>
      </c>
      <c r="T1336" s="74">
        <v>1527</v>
      </c>
      <c r="U1336" s="74">
        <v>1542</v>
      </c>
      <c r="V1336" s="74">
        <v>1584</v>
      </c>
      <c r="W1336" s="74">
        <v>1615</v>
      </c>
      <c r="X1336" s="74">
        <v>0</v>
      </c>
      <c r="Y1336" s="74">
        <v>60</v>
      </c>
      <c r="Z1336" s="74" t="s">
        <v>1004</v>
      </c>
      <c r="AA1336" s="74" t="s">
        <v>1004</v>
      </c>
      <c r="AB1336" s="74" t="s">
        <v>1006</v>
      </c>
      <c r="AC1336" s="74" t="s">
        <v>1007</v>
      </c>
      <c r="AD1336" s="74" t="s">
        <v>1008</v>
      </c>
      <c r="AE1336" s="74" t="s">
        <v>1020</v>
      </c>
      <c r="AF1336" s="74">
        <v>4</v>
      </c>
      <c r="AG1336" s="74" t="s">
        <v>1004</v>
      </c>
      <c r="AH1336" s="74">
        <v>0</v>
      </c>
      <c r="AI1336" s="104">
        <v>0</v>
      </c>
    </row>
    <row r="1337" spans="1:35">
      <c r="A1337" s="95">
        <v>1335</v>
      </c>
      <c r="B1337" s="74" t="s">
        <v>150</v>
      </c>
      <c r="C1337" s="74" t="s">
        <v>2263</v>
      </c>
      <c r="D1337" s="74" t="s">
        <v>2263</v>
      </c>
      <c r="E1337" s="99" t="str">
        <f>HYPERLINK("[映雪.xlsx]类型!B26",'类型（5）'!$C$26)</f>
        <v>剑豪</v>
      </c>
      <c r="F1337" s="74" t="s">
        <v>1001</v>
      </c>
      <c r="G1337" s="74" t="s">
        <v>1002</v>
      </c>
      <c r="H1337" s="74">
        <v>1430</v>
      </c>
      <c r="I1337" s="74">
        <v>1430</v>
      </c>
      <c r="J1337" s="74">
        <v>456</v>
      </c>
      <c r="K1337" s="74">
        <v>60</v>
      </c>
      <c r="L1337" s="74">
        <v>70</v>
      </c>
      <c r="M1337" s="74">
        <v>64</v>
      </c>
      <c r="N1337" s="74">
        <v>51</v>
      </c>
      <c r="O1337" s="74">
        <f t="shared" si="20"/>
        <v>245</v>
      </c>
      <c r="P1337" s="74" t="s">
        <v>1036</v>
      </c>
      <c r="Q1337" s="74">
        <v>100</v>
      </c>
      <c r="R1337" s="74">
        <v>1</v>
      </c>
      <c r="S1337" s="74" t="s">
        <v>1012</v>
      </c>
      <c r="T1337" s="74">
        <v>1552</v>
      </c>
      <c r="U1337" s="74">
        <v>1566</v>
      </c>
      <c r="V1337" s="74">
        <v>1620</v>
      </c>
      <c r="W1337" s="74">
        <v>1615</v>
      </c>
      <c r="X1337" s="74">
        <v>0</v>
      </c>
      <c r="Y1337" s="74">
        <v>60</v>
      </c>
      <c r="Z1337" s="74" t="s">
        <v>1004</v>
      </c>
      <c r="AA1337" s="74" t="s">
        <v>1005</v>
      </c>
      <c r="AB1337" s="74" t="s">
        <v>1006</v>
      </c>
      <c r="AC1337" s="74" t="s">
        <v>1007</v>
      </c>
      <c r="AD1337" s="74" t="s">
        <v>1023</v>
      </c>
      <c r="AE1337" s="74" t="s">
        <v>1020</v>
      </c>
      <c r="AF1337" s="74">
        <v>2</v>
      </c>
      <c r="AG1337" s="74" t="s">
        <v>1004</v>
      </c>
      <c r="AH1337" s="74">
        <v>0</v>
      </c>
      <c r="AI1337" s="104">
        <v>0</v>
      </c>
    </row>
    <row r="1338" spans="1:35">
      <c r="A1338" s="95">
        <v>1336</v>
      </c>
      <c r="B1338" s="74" t="s">
        <v>150</v>
      </c>
      <c r="C1338" s="74" t="s">
        <v>2264</v>
      </c>
      <c r="D1338" s="74" t="s">
        <v>2264</v>
      </c>
      <c r="E1338" s="74" t="str">
        <f>HYPERLINK("[映雪.xlsx]类型!B4",'类型（5）'!$C$4)</f>
        <v>智慧强化</v>
      </c>
      <c r="F1338" s="74" t="s">
        <v>1001</v>
      </c>
      <c r="G1338" s="74" t="s">
        <v>1002</v>
      </c>
      <c r="H1338" s="74">
        <v>1431</v>
      </c>
      <c r="I1338" s="74">
        <v>1431</v>
      </c>
      <c r="J1338" s="74">
        <v>456</v>
      </c>
      <c r="K1338" s="74">
        <v>56</v>
      </c>
      <c r="L1338" s="74">
        <v>60</v>
      </c>
      <c r="M1338" s="74">
        <v>72</v>
      </c>
      <c r="N1338" s="74">
        <v>54</v>
      </c>
      <c r="O1338" s="74">
        <f t="shared" si="20"/>
        <v>242</v>
      </c>
      <c r="P1338" s="74" t="s">
        <v>1035</v>
      </c>
      <c r="Q1338" s="74">
        <v>100</v>
      </c>
      <c r="R1338" s="74">
        <v>1</v>
      </c>
      <c r="S1338" s="74" t="s">
        <v>1012</v>
      </c>
      <c r="T1338" s="74">
        <v>1532</v>
      </c>
      <c r="U1338" s="74">
        <v>1547</v>
      </c>
      <c r="V1338" s="74">
        <v>1614</v>
      </c>
      <c r="W1338" s="74">
        <v>1615</v>
      </c>
      <c r="X1338" s="74">
        <v>0</v>
      </c>
      <c r="Y1338" s="74">
        <v>60</v>
      </c>
      <c r="Z1338" s="74" t="s">
        <v>1004</v>
      </c>
      <c r="AA1338" s="74" t="s">
        <v>1005</v>
      </c>
      <c r="AB1338" s="74" t="s">
        <v>1006</v>
      </c>
      <c r="AC1338" s="74" t="s">
        <v>1007</v>
      </c>
      <c r="AD1338" s="74" t="s">
        <v>1008</v>
      </c>
      <c r="AE1338" s="74" t="s">
        <v>1020</v>
      </c>
      <c r="AF1338" s="74">
        <v>6</v>
      </c>
      <c r="AG1338" s="74" t="s">
        <v>1004</v>
      </c>
      <c r="AH1338" s="74">
        <v>0</v>
      </c>
      <c r="AI1338" s="104">
        <v>0</v>
      </c>
    </row>
    <row r="1339" spans="1:35">
      <c r="A1339" s="95">
        <v>1337</v>
      </c>
      <c r="B1339" s="74" t="s">
        <v>150</v>
      </c>
      <c r="C1339" s="74" t="s">
        <v>2265</v>
      </c>
      <c r="D1339" s="74" t="s">
        <v>2265</v>
      </c>
      <c r="E1339" s="74" t="str">
        <f>HYPERLINK("[映雪.xlsx]类型!B14",'类型（5）'!$C$14)</f>
        <v>永生</v>
      </c>
      <c r="F1339" s="74" t="s">
        <v>1001</v>
      </c>
      <c r="G1339" s="74" t="s">
        <v>1002</v>
      </c>
      <c r="H1339" s="74">
        <v>1244</v>
      </c>
      <c r="I1339" s="74">
        <v>1244</v>
      </c>
      <c r="J1339" s="74">
        <v>456</v>
      </c>
      <c r="K1339" s="74">
        <v>52</v>
      </c>
      <c r="L1339" s="74">
        <v>37</v>
      </c>
      <c r="M1339" s="74">
        <v>76</v>
      </c>
      <c r="N1339" s="74">
        <v>48</v>
      </c>
      <c r="O1339" s="74">
        <f t="shared" si="20"/>
        <v>213</v>
      </c>
      <c r="P1339" s="74" t="s">
        <v>1056</v>
      </c>
      <c r="Q1339" s="74">
        <v>100</v>
      </c>
      <c r="R1339" s="74">
        <v>1</v>
      </c>
      <c r="S1339" s="74" t="s">
        <v>1012</v>
      </c>
      <c r="T1339" s="74">
        <v>1507</v>
      </c>
      <c r="U1339" s="74">
        <v>1517</v>
      </c>
      <c r="V1339" s="74">
        <v>1545</v>
      </c>
      <c r="W1339" s="74">
        <v>1615</v>
      </c>
      <c r="X1339" s="74">
        <v>0</v>
      </c>
      <c r="Y1339" s="74">
        <v>60</v>
      </c>
      <c r="Z1339" s="74" t="s">
        <v>1004</v>
      </c>
      <c r="AA1339" s="74" t="s">
        <v>1005</v>
      </c>
      <c r="AB1339" s="74" t="s">
        <v>1006</v>
      </c>
      <c r="AC1339" s="74" t="s">
        <v>1007</v>
      </c>
      <c r="AD1339" s="74" t="s">
        <v>1008</v>
      </c>
      <c r="AE1339" s="74" t="s">
        <v>1020</v>
      </c>
      <c r="AF1339" s="74">
        <v>3</v>
      </c>
      <c r="AG1339" s="74" t="s">
        <v>1004</v>
      </c>
      <c r="AH1339" s="74">
        <v>0</v>
      </c>
      <c r="AI1339" s="104">
        <v>0</v>
      </c>
    </row>
    <row r="1340" spans="1:35">
      <c r="A1340" s="95">
        <v>1338</v>
      </c>
      <c r="B1340" s="74" t="s">
        <v>150</v>
      </c>
      <c r="C1340" s="74" t="s">
        <v>2266</v>
      </c>
      <c r="D1340" s="74" t="s">
        <v>2266</v>
      </c>
      <c r="E1340" s="74" t="str">
        <f>HYPERLINK("[映雪.xlsx]类型!B30",'类型（5）'!$C$30)</f>
        <v>黑幕</v>
      </c>
      <c r="F1340" s="74" t="s">
        <v>1001</v>
      </c>
      <c r="G1340" s="74" t="s">
        <v>1002</v>
      </c>
      <c r="H1340" s="74">
        <v>1432</v>
      </c>
      <c r="I1340" s="74">
        <v>1432</v>
      </c>
      <c r="J1340" s="74">
        <v>456</v>
      </c>
      <c r="K1340" s="74">
        <v>46</v>
      </c>
      <c r="L1340" s="74">
        <v>69</v>
      </c>
      <c r="M1340" s="74">
        <v>74</v>
      </c>
      <c r="N1340" s="74">
        <v>66</v>
      </c>
      <c r="O1340" s="74">
        <f t="shared" si="20"/>
        <v>255</v>
      </c>
      <c r="P1340" s="74" t="s">
        <v>1091</v>
      </c>
      <c r="Q1340" s="74">
        <v>100</v>
      </c>
      <c r="R1340" s="74">
        <v>1</v>
      </c>
      <c r="S1340" s="74" t="s">
        <v>1012</v>
      </c>
      <c r="T1340" s="74">
        <v>1538</v>
      </c>
      <c r="U1340" s="74">
        <v>1553</v>
      </c>
      <c r="V1340" s="74">
        <v>1567</v>
      </c>
      <c r="W1340" s="74">
        <v>1615</v>
      </c>
      <c r="X1340" s="74">
        <v>0</v>
      </c>
      <c r="Y1340" s="74">
        <v>60</v>
      </c>
      <c r="Z1340" s="74" t="s">
        <v>1004</v>
      </c>
      <c r="AA1340" s="74" t="s">
        <v>1005</v>
      </c>
      <c r="AB1340" s="74" t="s">
        <v>1006</v>
      </c>
      <c r="AC1340" s="74" t="s">
        <v>1007</v>
      </c>
      <c r="AD1340" s="74" t="s">
        <v>1008</v>
      </c>
      <c r="AE1340" s="74" t="s">
        <v>1020</v>
      </c>
      <c r="AF1340" s="74">
        <v>5</v>
      </c>
      <c r="AG1340" s="74" t="s">
        <v>1004</v>
      </c>
      <c r="AH1340" s="74">
        <v>0</v>
      </c>
      <c r="AI1340" s="104">
        <v>0</v>
      </c>
    </row>
    <row r="1341" spans="1:35">
      <c r="A1341" s="95">
        <v>1339</v>
      </c>
      <c r="B1341" s="74" t="s">
        <v>150</v>
      </c>
      <c r="C1341" s="74" t="s">
        <v>2267</v>
      </c>
      <c r="D1341" s="74" t="s">
        <v>2267</v>
      </c>
      <c r="E1341" s="96" t="str">
        <f>HYPERLINK("[映雪.xlsx]类型!B10",'类型（5）'!$C$10)</f>
        <v>学者</v>
      </c>
      <c r="F1341" s="74" t="s">
        <v>1001</v>
      </c>
      <c r="G1341" s="74" t="s">
        <v>1002</v>
      </c>
      <c r="H1341" s="74">
        <v>1433</v>
      </c>
      <c r="I1341" s="74">
        <v>1433</v>
      </c>
      <c r="J1341" s="74">
        <v>456</v>
      </c>
      <c r="K1341" s="74">
        <v>45</v>
      </c>
      <c r="L1341" s="74">
        <v>46</v>
      </c>
      <c r="M1341" s="74">
        <v>66</v>
      </c>
      <c r="N1341" s="74">
        <v>69</v>
      </c>
      <c r="O1341" s="74">
        <f t="shared" si="20"/>
        <v>226</v>
      </c>
      <c r="P1341" s="74" t="s">
        <v>1087</v>
      </c>
      <c r="Q1341" s="74">
        <v>100</v>
      </c>
      <c r="R1341" s="74">
        <v>1</v>
      </c>
      <c r="S1341" s="74" t="s">
        <v>1012</v>
      </c>
      <c r="T1341" s="74">
        <v>1556</v>
      </c>
      <c r="U1341" s="74">
        <v>1570</v>
      </c>
      <c r="V1341" s="74">
        <v>1598</v>
      </c>
      <c r="W1341" s="74">
        <v>1615</v>
      </c>
      <c r="X1341" s="74">
        <v>0</v>
      </c>
      <c r="Y1341" s="74">
        <v>60</v>
      </c>
      <c r="Z1341" s="74" t="s">
        <v>1004</v>
      </c>
      <c r="AA1341" s="74" t="s">
        <v>1005</v>
      </c>
      <c r="AB1341" s="74" t="s">
        <v>1006</v>
      </c>
      <c r="AC1341" s="74" t="s">
        <v>1007</v>
      </c>
      <c r="AD1341" s="74" t="s">
        <v>1023</v>
      </c>
      <c r="AE1341" s="74" t="s">
        <v>1020</v>
      </c>
      <c r="AF1341" s="74">
        <v>2</v>
      </c>
      <c r="AG1341" s="74" t="s">
        <v>1004</v>
      </c>
      <c r="AH1341" s="74">
        <v>0</v>
      </c>
      <c r="AI1341" s="104">
        <v>0</v>
      </c>
    </row>
    <row r="1342" spans="1:35">
      <c r="A1342" s="95">
        <v>1340</v>
      </c>
      <c r="B1342" s="74" t="s">
        <v>68</v>
      </c>
      <c r="C1342" s="74" t="s">
        <v>68</v>
      </c>
      <c r="D1342" s="74" t="s">
        <v>68</v>
      </c>
      <c r="E1342" s="96" t="str">
        <f>HYPERLINK("[映雪.xlsx]类型!B16",'类型（5）'!$C$16)</f>
        <v>神明</v>
      </c>
      <c r="F1342" s="74" t="s">
        <v>1001</v>
      </c>
      <c r="G1342" s="74" t="s">
        <v>1002</v>
      </c>
      <c r="H1342" s="74">
        <v>1434</v>
      </c>
      <c r="I1342" s="74">
        <v>1434</v>
      </c>
      <c r="J1342" s="74">
        <v>149</v>
      </c>
      <c r="K1342" s="74">
        <v>60</v>
      </c>
      <c r="L1342" s="74">
        <v>60</v>
      </c>
      <c r="M1342" s="74">
        <v>79</v>
      </c>
      <c r="N1342" s="74">
        <v>16</v>
      </c>
      <c r="O1342" s="74">
        <f t="shared" si="20"/>
        <v>215</v>
      </c>
      <c r="P1342" s="74" t="s">
        <v>1046</v>
      </c>
      <c r="Q1342" s="74">
        <v>9570</v>
      </c>
      <c r="R1342" s="74">
        <v>6</v>
      </c>
      <c r="S1342" s="74" t="s">
        <v>4</v>
      </c>
      <c r="T1342" s="74">
        <v>1559</v>
      </c>
      <c r="U1342" s="74">
        <v>1574</v>
      </c>
      <c r="V1342" s="74">
        <v>1588</v>
      </c>
      <c r="W1342" s="74">
        <v>1615</v>
      </c>
      <c r="X1342" s="74">
        <v>0</v>
      </c>
      <c r="Y1342" s="74">
        <v>87</v>
      </c>
      <c r="Z1342" s="74" t="s">
        <v>1004</v>
      </c>
      <c r="AA1342" s="74" t="s">
        <v>1004</v>
      </c>
      <c r="AB1342" s="74" t="s">
        <v>1006</v>
      </c>
      <c r="AC1342" s="74" t="s">
        <v>1007</v>
      </c>
      <c r="AD1342" s="74" t="s">
        <v>1008</v>
      </c>
      <c r="AE1342" s="74" t="s">
        <v>1020</v>
      </c>
      <c r="AF1342" s="74">
        <v>1</v>
      </c>
      <c r="AG1342" s="74" t="s">
        <v>1004</v>
      </c>
      <c r="AH1342" s="74">
        <v>0</v>
      </c>
      <c r="AI1342" s="104">
        <v>0</v>
      </c>
    </row>
    <row r="1343" spans="1:35">
      <c r="A1343" s="95">
        <v>1341</v>
      </c>
      <c r="B1343" s="74" t="s">
        <v>68</v>
      </c>
      <c r="C1343" s="74" t="s">
        <v>2268</v>
      </c>
      <c r="D1343" s="74" t="s">
        <v>2268</v>
      </c>
      <c r="E1343" s="99" t="str">
        <f>HYPERLINK("[映雪.xlsx]类型!B42",'类型（5）'!$C$42)</f>
        <v>魔剑士</v>
      </c>
      <c r="F1343" s="74" t="s">
        <v>1001</v>
      </c>
      <c r="G1343" s="74" t="s">
        <v>1002</v>
      </c>
      <c r="H1343" s="74">
        <v>1435</v>
      </c>
      <c r="I1343" s="74">
        <v>1435</v>
      </c>
      <c r="J1343" s="74">
        <v>149</v>
      </c>
      <c r="K1343" s="74">
        <v>64</v>
      </c>
      <c r="L1343" s="74">
        <v>70</v>
      </c>
      <c r="M1343" s="74">
        <v>67</v>
      </c>
      <c r="N1343" s="74">
        <v>69</v>
      </c>
      <c r="O1343" s="74">
        <f t="shared" si="20"/>
        <v>270</v>
      </c>
      <c r="P1343" s="74" t="s">
        <v>1300</v>
      </c>
      <c r="Q1343" s="74">
        <v>100</v>
      </c>
      <c r="R1343" s="74">
        <v>1</v>
      </c>
      <c r="S1343" s="74" t="s">
        <v>1012</v>
      </c>
      <c r="T1343" s="74">
        <v>1515</v>
      </c>
      <c r="U1343" s="74">
        <v>1530</v>
      </c>
      <c r="V1343" s="74">
        <v>1564</v>
      </c>
      <c r="W1343" s="74">
        <v>1615</v>
      </c>
      <c r="X1343" s="74">
        <v>0</v>
      </c>
      <c r="Y1343" s="74">
        <v>44</v>
      </c>
      <c r="Z1343" s="74" t="s">
        <v>1004</v>
      </c>
      <c r="AA1343" s="74" t="s">
        <v>1005</v>
      </c>
      <c r="AB1343" s="74" t="s">
        <v>1006</v>
      </c>
      <c r="AC1343" s="74" t="s">
        <v>1007</v>
      </c>
      <c r="AD1343" s="74" t="s">
        <v>1023</v>
      </c>
      <c r="AE1343" s="74" t="s">
        <v>1017</v>
      </c>
      <c r="AF1343" s="74">
        <v>8</v>
      </c>
      <c r="AG1343" s="74" t="s">
        <v>1004</v>
      </c>
      <c r="AH1343" s="74">
        <v>0</v>
      </c>
      <c r="AI1343" s="104">
        <v>0</v>
      </c>
    </row>
    <row r="1344" spans="1:35">
      <c r="A1344" s="95">
        <v>1342</v>
      </c>
      <c r="B1344" s="74" t="s">
        <v>68</v>
      </c>
      <c r="C1344" s="74" t="s">
        <v>2269</v>
      </c>
      <c r="D1344" s="74" t="s">
        <v>2269</v>
      </c>
      <c r="E1344" s="96" t="str">
        <f>HYPERLINK("[映雪.xlsx]类型!B20",'类型（5）'!$C$20)</f>
        <v>指挥官</v>
      </c>
      <c r="F1344" s="74" t="s">
        <v>1001</v>
      </c>
      <c r="G1344" s="74" t="s">
        <v>1002</v>
      </c>
      <c r="H1344" s="74">
        <v>6099</v>
      </c>
      <c r="I1344" s="74">
        <v>6099</v>
      </c>
      <c r="J1344" s="74">
        <v>149</v>
      </c>
      <c r="K1344" s="74">
        <v>81</v>
      </c>
      <c r="L1344" s="74">
        <v>79</v>
      </c>
      <c r="M1344" s="74">
        <v>74</v>
      </c>
      <c r="N1344" s="74">
        <v>51</v>
      </c>
      <c r="O1344" s="74">
        <f t="shared" si="20"/>
        <v>285</v>
      </c>
      <c r="P1344" s="74" t="s">
        <v>1060</v>
      </c>
      <c r="Q1344" s="74">
        <v>100</v>
      </c>
      <c r="R1344" s="74">
        <v>0</v>
      </c>
      <c r="S1344" s="74" t="s">
        <v>1012</v>
      </c>
      <c r="T1344" s="74">
        <v>1452</v>
      </c>
      <c r="U1344" s="74">
        <v>1467</v>
      </c>
      <c r="V1344" s="74">
        <v>1538</v>
      </c>
      <c r="W1344" s="74">
        <v>1615</v>
      </c>
      <c r="X1344" s="74">
        <v>0</v>
      </c>
      <c r="Y1344" s="74">
        <v>77</v>
      </c>
      <c r="Z1344" s="74" t="s">
        <v>1004</v>
      </c>
      <c r="AA1344" s="74" t="s">
        <v>1005</v>
      </c>
      <c r="AB1344" s="74" t="s">
        <v>1006</v>
      </c>
      <c r="AC1344" s="74" t="s">
        <v>1204</v>
      </c>
      <c r="AD1344" s="74" t="s">
        <v>1016</v>
      </c>
      <c r="AE1344" s="74" t="s">
        <v>1038</v>
      </c>
      <c r="AF1344" s="74">
        <v>13</v>
      </c>
      <c r="AG1344" s="74" t="s">
        <v>1004</v>
      </c>
      <c r="AH1344" s="74">
        <v>0</v>
      </c>
      <c r="AI1344" s="104">
        <v>0</v>
      </c>
    </row>
    <row r="1345" spans="1:35">
      <c r="A1345" s="95">
        <v>1343</v>
      </c>
      <c r="B1345" s="74" t="s">
        <v>68</v>
      </c>
      <c r="C1345" s="74" t="s">
        <v>2270</v>
      </c>
      <c r="D1345" s="74" t="s">
        <v>2270</v>
      </c>
      <c r="E1345" s="74" t="str">
        <f>HYPERLINK("[映雪.xlsx]类型!B33",'类型（5）'!$C$33)</f>
        <v>魔女</v>
      </c>
      <c r="F1345" s="74" t="s">
        <v>1001</v>
      </c>
      <c r="G1345" s="74" t="s">
        <v>1002</v>
      </c>
      <c r="H1345" s="74">
        <v>1436</v>
      </c>
      <c r="I1345" s="74">
        <v>1436</v>
      </c>
      <c r="J1345" s="74">
        <v>149</v>
      </c>
      <c r="K1345" s="74">
        <v>21</v>
      </c>
      <c r="L1345" s="74">
        <v>42</v>
      </c>
      <c r="M1345" s="74">
        <v>81</v>
      </c>
      <c r="N1345" s="74">
        <v>70</v>
      </c>
      <c r="O1345" s="74">
        <f t="shared" si="20"/>
        <v>214</v>
      </c>
      <c r="P1345" s="74" t="s">
        <v>1083</v>
      </c>
      <c r="Q1345" s="74">
        <v>100</v>
      </c>
      <c r="R1345" s="74">
        <v>1</v>
      </c>
      <c r="S1345" s="74" t="s">
        <v>1012</v>
      </c>
      <c r="T1345" s="74">
        <v>1492</v>
      </c>
      <c r="U1345" s="74">
        <v>1507</v>
      </c>
      <c r="V1345" s="74">
        <v>1548</v>
      </c>
      <c r="W1345" s="74">
        <v>1615</v>
      </c>
      <c r="X1345" s="74">
        <v>0</v>
      </c>
      <c r="Y1345" s="74">
        <v>44</v>
      </c>
      <c r="Z1345" s="74" t="s">
        <v>1004</v>
      </c>
      <c r="AA1345" s="74" t="s">
        <v>1005</v>
      </c>
      <c r="AB1345" s="74" t="s">
        <v>1006</v>
      </c>
      <c r="AC1345" s="74" t="s">
        <v>1062</v>
      </c>
      <c r="AD1345" s="74" t="s">
        <v>1016</v>
      </c>
      <c r="AE1345" s="74" t="s">
        <v>1020</v>
      </c>
      <c r="AF1345" s="74">
        <v>6</v>
      </c>
      <c r="AG1345" s="74" t="s">
        <v>1004</v>
      </c>
      <c r="AH1345" s="74">
        <v>0</v>
      </c>
      <c r="AI1345" s="104">
        <v>0</v>
      </c>
    </row>
    <row r="1346" spans="1:35">
      <c r="A1346" s="95">
        <v>1344</v>
      </c>
      <c r="B1346" s="74" t="s">
        <v>68</v>
      </c>
      <c r="C1346" s="74" t="s">
        <v>2271</v>
      </c>
      <c r="D1346" s="74" t="s">
        <v>2271</v>
      </c>
      <c r="E1346" s="74" t="str">
        <f>HYPERLINK("[映雪.xlsx]类型!B13",'类型（5）'!$C$13)</f>
        <v>贤者</v>
      </c>
      <c r="F1346" s="74" t="s">
        <v>1001</v>
      </c>
      <c r="G1346" s="74" t="s">
        <v>1002</v>
      </c>
      <c r="H1346" s="74">
        <v>1437</v>
      </c>
      <c r="I1346" s="74">
        <v>1437</v>
      </c>
      <c r="J1346" s="74">
        <v>149</v>
      </c>
      <c r="K1346" s="74">
        <v>83</v>
      </c>
      <c r="L1346" s="74">
        <v>78</v>
      </c>
      <c r="M1346" s="74">
        <v>61</v>
      </c>
      <c r="N1346" s="74">
        <v>53</v>
      </c>
      <c r="O1346" s="74">
        <f t="shared" ref="O1346:O1409" si="21">SUM(K1346,L1346,M1346,N1346)</f>
        <v>275</v>
      </c>
      <c r="P1346" s="74" t="s">
        <v>1072</v>
      </c>
      <c r="Q1346" s="74">
        <v>100</v>
      </c>
      <c r="R1346" s="74">
        <v>1</v>
      </c>
      <c r="S1346" s="74" t="s">
        <v>1012</v>
      </c>
      <c r="T1346" s="74">
        <v>1547</v>
      </c>
      <c r="U1346" s="74">
        <v>1562</v>
      </c>
      <c r="V1346" s="74">
        <v>1586</v>
      </c>
      <c r="W1346" s="74">
        <v>1615</v>
      </c>
      <c r="X1346" s="74">
        <v>0</v>
      </c>
      <c r="Y1346" s="74">
        <v>44</v>
      </c>
      <c r="Z1346" s="74" t="s">
        <v>1004</v>
      </c>
      <c r="AA1346" s="74" t="s">
        <v>1004</v>
      </c>
      <c r="AB1346" s="74" t="s">
        <v>1006</v>
      </c>
      <c r="AC1346" s="74" t="s">
        <v>1007</v>
      </c>
      <c r="AD1346" s="74" t="s">
        <v>1016</v>
      </c>
      <c r="AE1346" s="74" t="s">
        <v>1009</v>
      </c>
      <c r="AF1346" s="74">
        <v>9</v>
      </c>
      <c r="AG1346" s="74" t="s">
        <v>1004</v>
      </c>
      <c r="AH1346" s="74">
        <v>0</v>
      </c>
      <c r="AI1346" s="104">
        <v>0</v>
      </c>
    </row>
    <row r="1347" spans="1:35">
      <c r="A1347" s="95">
        <v>1345</v>
      </c>
      <c r="B1347" s="74" t="s">
        <v>68</v>
      </c>
      <c r="C1347" s="74" t="s">
        <v>2272</v>
      </c>
      <c r="D1347" s="74" t="s">
        <v>2272</v>
      </c>
      <c r="E1347" s="74" t="str">
        <f>HYPERLINK("[映雪.xlsx]类型!B38",'类型（5）'!$C$38)</f>
        <v>战士</v>
      </c>
      <c r="F1347" s="74" t="s">
        <v>1001</v>
      </c>
      <c r="G1347" s="74" t="s">
        <v>1002</v>
      </c>
      <c r="H1347" s="74">
        <v>1438</v>
      </c>
      <c r="I1347" s="74">
        <v>1438</v>
      </c>
      <c r="J1347" s="74">
        <v>149</v>
      </c>
      <c r="K1347" s="74">
        <v>73</v>
      </c>
      <c r="L1347" s="74">
        <v>68</v>
      </c>
      <c r="M1347" s="74">
        <v>55</v>
      </c>
      <c r="N1347" s="74">
        <v>66</v>
      </c>
      <c r="O1347" s="74">
        <f t="shared" si="21"/>
        <v>262</v>
      </c>
      <c r="P1347" s="74" t="s">
        <v>1074</v>
      </c>
      <c r="Q1347" s="74">
        <v>100</v>
      </c>
      <c r="R1347" s="74">
        <v>1</v>
      </c>
      <c r="S1347" s="74" t="s">
        <v>1012</v>
      </c>
      <c r="T1347" s="74">
        <v>1515</v>
      </c>
      <c r="U1347" s="74">
        <v>1530</v>
      </c>
      <c r="V1347" s="74">
        <v>1554</v>
      </c>
      <c r="W1347" s="74">
        <v>1615</v>
      </c>
      <c r="X1347" s="74">
        <v>0</v>
      </c>
      <c r="Y1347" s="74">
        <v>44</v>
      </c>
      <c r="Z1347" s="74" t="s">
        <v>1004</v>
      </c>
      <c r="AA1347" s="74" t="s">
        <v>1004</v>
      </c>
      <c r="AB1347" s="74" t="s">
        <v>1006</v>
      </c>
      <c r="AC1347" s="74" t="s">
        <v>1007</v>
      </c>
      <c r="AD1347" s="74" t="s">
        <v>1008</v>
      </c>
      <c r="AE1347" s="74" t="s">
        <v>1009</v>
      </c>
      <c r="AF1347" s="74">
        <v>8</v>
      </c>
      <c r="AG1347" s="74" t="s">
        <v>1004</v>
      </c>
      <c r="AH1347" s="74">
        <v>0</v>
      </c>
      <c r="AI1347" s="104">
        <v>0</v>
      </c>
    </row>
    <row r="1348" spans="1:35">
      <c r="A1348" s="95">
        <v>1346</v>
      </c>
      <c r="B1348" s="74" t="s">
        <v>68</v>
      </c>
      <c r="C1348" s="74" t="s">
        <v>2273</v>
      </c>
      <c r="D1348" s="74" t="s">
        <v>2273</v>
      </c>
      <c r="E1348" s="96" t="str">
        <f>HYPERLINK("[映雪.xlsx]类型!B27",'类型（5）'!$C$27)</f>
        <v>骑士</v>
      </c>
      <c r="F1348" s="74" t="s">
        <v>1001</v>
      </c>
      <c r="G1348" s="74" t="s">
        <v>1002</v>
      </c>
      <c r="H1348" s="74">
        <v>1439</v>
      </c>
      <c r="I1348" s="74">
        <v>1439</v>
      </c>
      <c r="J1348" s="74">
        <v>149</v>
      </c>
      <c r="K1348" s="74">
        <v>65</v>
      </c>
      <c r="L1348" s="74">
        <v>75</v>
      </c>
      <c r="M1348" s="74">
        <v>65</v>
      </c>
      <c r="N1348" s="74">
        <v>56</v>
      </c>
      <c r="O1348" s="74">
        <f t="shared" si="21"/>
        <v>261</v>
      </c>
      <c r="P1348" s="74" t="s">
        <v>1067</v>
      </c>
      <c r="Q1348" s="74">
        <v>100</v>
      </c>
      <c r="R1348" s="74">
        <v>1</v>
      </c>
      <c r="S1348" s="74" t="s">
        <v>1012</v>
      </c>
      <c r="T1348" s="74">
        <v>1559</v>
      </c>
      <c r="U1348" s="74">
        <v>1574</v>
      </c>
      <c r="V1348" s="74">
        <v>1608</v>
      </c>
      <c r="W1348" s="74">
        <v>1615</v>
      </c>
      <c r="X1348" s="74">
        <v>0</v>
      </c>
      <c r="Y1348" s="74">
        <v>44</v>
      </c>
      <c r="Z1348" s="74" t="s">
        <v>1004</v>
      </c>
      <c r="AA1348" s="74" t="s">
        <v>1004</v>
      </c>
      <c r="AB1348" s="74" t="s">
        <v>1006</v>
      </c>
      <c r="AC1348" s="74" t="s">
        <v>1007</v>
      </c>
      <c r="AD1348" s="74" t="s">
        <v>1008</v>
      </c>
      <c r="AE1348" s="74" t="s">
        <v>1013</v>
      </c>
      <c r="AF1348" s="74">
        <v>7</v>
      </c>
      <c r="AG1348" s="74" t="s">
        <v>1004</v>
      </c>
      <c r="AH1348" s="74">
        <v>0</v>
      </c>
      <c r="AI1348" s="104">
        <v>0</v>
      </c>
    </row>
    <row r="1349" spans="1:35">
      <c r="A1349" s="95">
        <v>1347</v>
      </c>
      <c r="B1349" s="74" t="s">
        <v>68</v>
      </c>
      <c r="C1349" s="74" t="s">
        <v>2274</v>
      </c>
      <c r="D1349" s="74" t="s">
        <v>2274</v>
      </c>
      <c r="E1349" s="99" t="str">
        <f>HYPERLINK("[映雪.xlsx]类型!B26",'类型（5）'!$C$26)</f>
        <v>剑豪</v>
      </c>
      <c r="F1349" s="74" t="s">
        <v>1001</v>
      </c>
      <c r="G1349" s="74" t="s">
        <v>1002</v>
      </c>
      <c r="H1349" s="74">
        <v>1440</v>
      </c>
      <c r="I1349" s="74">
        <v>1440</v>
      </c>
      <c r="J1349" s="74">
        <v>149</v>
      </c>
      <c r="K1349" s="74">
        <v>80</v>
      </c>
      <c r="L1349" s="74">
        <v>72</v>
      </c>
      <c r="M1349" s="74">
        <v>52</v>
      </c>
      <c r="N1349" s="74">
        <v>74</v>
      </c>
      <c r="O1349" s="74">
        <f t="shared" si="21"/>
        <v>278</v>
      </c>
      <c r="P1349" s="74" t="s">
        <v>1042</v>
      </c>
      <c r="Q1349" s="74">
        <v>100</v>
      </c>
      <c r="R1349" s="74">
        <v>1</v>
      </c>
      <c r="S1349" s="74" t="s">
        <v>1012</v>
      </c>
      <c r="T1349" s="74">
        <v>1493</v>
      </c>
      <c r="U1349" s="74">
        <v>1508</v>
      </c>
      <c r="V1349" s="74">
        <v>1550</v>
      </c>
      <c r="W1349" s="74">
        <v>1615</v>
      </c>
      <c r="X1349" s="74">
        <v>0</v>
      </c>
      <c r="Y1349" s="74">
        <v>22</v>
      </c>
      <c r="Z1349" s="74" t="s">
        <v>1004</v>
      </c>
      <c r="AA1349" s="74" t="s">
        <v>1005</v>
      </c>
      <c r="AB1349" s="74" t="s">
        <v>1006</v>
      </c>
      <c r="AC1349" s="74" t="s">
        <v>1007</v>
      </c>
      <c r="AD1349" s="74" t="s">
        <v>1008</v>
      </c>
      <c r="AE1349" s="74" t="s">
        <v>1027</v>
      </c>
      <c r="AF1349" s="74">
        <v>6</v>
      </c>
      <c r="AG1349" s="74" t="s">
        <v>1004</v>
      </c>
      <c r="AH1349" s="74">
        <v>0</v>
      </c>
      <c r="AI1349" s="104">
        <v>0</v>
      </c>
    </row>
    <row r="1350" spans="1:35">
      <c r="A1350" s="95">
        <v>1348</v>
      </c>
      <c r="B1350" s="74" t="s">
        <v>68</v>
      </c>
      <c r="C1350" s="74" t="s">
        <v>2275</v>
      </c>
      <c r="D1350" s="74" t="s">
        <v>2275</v>
      </c>
      <c r="E1350" s="96" t="str">
        <f>HYPERLINK("[映雪.xlsx]类型!B15",'类型（5）'!$C$15)</f>
        <v>巫女</v>
      </c>
      <c r="F1350" s="74" t="s">
        <v>1001</v>
      </c>
      <c r="G1350" s="74" t="s">
        <v>1002</v>
      </c>
      <c r="H1350" s="74">
        <v>1116</v>
      </c>
      <c r="I1350" s="74">
        <v>1116</v>
      </c>
      <c r="J1350" s="74">
        <v>149</v>
      </c>
      <c r="K1350" s="74">
        <v>32</v>
      </c>
      <c r="L1350" s="74">
        <v>82</v>
      </c>
      <c r="M1350" s="74">
        <v>44</v>
      </c>
      <c r="N1350" s="74">
        <v>52</v>
      </c>
      <c r="O1350" s="74">
        <f t="shared" si="21"/>
        <v>210</v>
      </c>
      <c r="P1350" s="74" t="s">
        <v>1085</v>
      </c>
      <c r="Q1350" s="74">
        <v>100</v>
      </c>
      <c r="R1350" s="74">
        <v>1</v>
      </c>
      <c r="S1350" s="74" t="s">
        <v>1012</v>
      </c>
      <c r="T1350" s="74">
        <v>1479</v>
      </c>
      <c r="U1350" s="74">
        <v>1494</v>
      </c>
      <c r="V1350" s="74">
        <v>1547</v>
      </c>
      <c r="W1350" s="74">
        <v>1615</v>
      </c>
      <c r="X1350" s="74">
        <v>0</v>
      </c>
      <c r="Y1350" s="74">
        <v>22</v>
      </c>
      <c r="Z1350" s="74" t="s">
        <v>1004</v>
      </c>
      <c r="AA1350" s="74" t="s">
        <v>1005</v>
      </c>
      <c r="AB1350" s="74" t="s">
        <v>1006</v>
      </c>
      <c r="AC1350" s="74" t="s">
        <v>1007</v>
      </c>
      <c r="AD1350" s="74" t="s">
        <v>1016</v>
      </c>
      <c r="AE1350" s="74" t="s">
        <v>1024</v>
      </c>
      <c r="AF1350" s="74">
        <v>7</v>
      </c>
      <c r="AG1350" s="74" t="s">
        <v>1004</v>
      </c>
      <c r="AH1350" s="74">
        <v>0</v>
      </c>
      <c r="AI1350" s="104">
        <v>0</v>
      </c>
    </row>
    <row r="1351" spans="1:35">
      <c r="A1351" s="95">
        <v>1349</v>
      </c>
      <c r="B1351" s="74" t="s">
        <v>68</v>
      </c>
      <c r="C1351" s="74" t="s">
        <v>2276</v>
      </c>
      <c r="D1351" s="74" t="s">
        <v>2276</v>
      </c>
      <c r="E1351" s="96" t="str">
        <f>HYPERLINK("[映雪.xlsx]类型!B5",'类型（5）'!$C$5)</f>
        <v>家政强化</v>
      </c>
      <c r="F1351" s="74" t="s">
        <v>1001</v>
      </c>
      <c r="G1351" s="74" t="s">
        <v>1002</v>
      </c>
      <c r="H1351" s="74">
        <v>1441</v>
      </c>
      <c r="I1351" s="74">
        <v>1441</v>
      </c>
      <c r="J1351" s="74">
        <v>149</v>
      </c>
      <c r="K1351" s="74">
        <v>54</v>
      </c>
      <c r="L1351" s="74">
        <v>71</v>
      </c>
      <c r="M1351" s="74">
        <v>58</v>
      </c>
      <c r="N1351" s="74">
        <v>64</v>
      </c>
      <c r="O1351" s="74">
        <f t="shared" si="21"/>
        <v>247</v>
      </c>
      <c r="P1351" s="74" t="s">
        <v>1036</v>
      </c>
      <c r="Q1351" s="74">
        <v>100</v>
      </c>
      <c r="R1351" s="74">
        <v>1</v>
      </c>
      <c r="S1351" s="74" t="s">
        <v>1012</v>
      </c>
      <c r="T1351" s="74">
        <v>1495</v>
      </c>
      <c r="U1351" s="74">
        <v>1510</v>
      </c>
      <c r="V1351" s="74">
        <v>1546</v>
      </c>
      <c r="W1351" s="74">
        <v>1615</v>
      </c>
      <c r="X1351" s="74">
        <v>0</v>
      </c>
      <c r="Y1351" s="74">
        <v>22</v>
      </c>
      <c r="Z1351" s="74" t="s">
        <v>1004</v>
      </c>
      <c r="AA1351" s="74" t="s">
        <v>1005</v>
      </c>
      <c r="AB1351" s="74" t="s">
        <v>1006</v>
      </c>
      <c r="AC1351" s="74" t="s">
        <v>1007</v>
      </c>
      <c r="AD1351" s="74" t="s">
        <v>1008</v>
      </c>
      <c r="AE1351" s="74" t="s">
        <v>1013</v>
      </c>
      <c r="AF1351" s="74">
        <v>6</v>
      </c>
      <c r="AG1351" s="74" t="s">
        <v>1004</v>
      </c>
      <c r="AH1351" s="74">
        <v>0</v>
      </c>
      <c r="AI1351" s="104">
        <v>0</v>
      </c>
    </row>
    <row r="1352" spans="1:35">
      <c r="A1352" s="95">
        <v>1350</v>
      </c>
      <c r="B1352" s="74" t="s">
        <v>68</v>
      </c>
      <c r="C1352" s="74" t="s">
        <v>2277</v>
      </c>
      <c r="D1352" s="74" t="s">
        <v>2277</v>
      </c>
      <c r="E1352" s="74" t="str">
        <f>HYPERLINK("[映雪.xlsx]类型!B7",'类型（5）'!$C$7)</f>
        <v>武勇全能</v>
      </c>
      <c r="F1352" s="74" t="s">
        <v>1001</v>
      </c>
      <c r="G1352" s="74" t="s">
        <v>1002</v>
      </c>
      <c r="H1352" s="74">
        <v>1442</v>
      </c>
      <c r="I1352" s="74">
        <v>1442</v>
      </c>
      <c r="J1352" s="74">
        <v>149</v>
      </c>
      <c r="K1352" s="74">
        <v>59</v>
      </c>
      <c r="L1352" s="74">
        <v>76</v>
      </c>
      <c r="M1352" s="74">
        <v>62</v>
      </c>
      <c r="N1352" s="74">
        <v>63</v>
      </c>
      <c r="O1352" s="74">
        <f t="shared" si="21"/>
        <v>260</v>
      </c>
      <c r="P1352" s="74" t="s">
        <v>1051</v>
      </c>
      <c r="Q1352" s="74">
        <v>100</v>
      </c>
      <c r="R1352" s="74">
        <v>1</v>
      </c>
      <c r="S1352" s="74" t="s">
        <v>1012</v>
      </c>
      <c r="T1352" s="74">
        <v>1515</v>
      </c>
      <c r="U1352" s="74">
        <v>1530</v>
      </c>
      <c r="V1352" s="74">
        <v>1547</v>
      </c>
      <c r="W1352" s="74">
        <v>1615</v>
      </c>
      <c r="X1352" s="74">
        <v>0</v>
      </c>
      <c r="Y1352" s="74">
        <v>44</v>
      </c>
      <c r="Z1352" s="74" t="s">
        <v>1004</v>
      </c>
      <c r="AA1352" s="74" t="s">
        <v>1005</v>
      </c>
      <c r="AB1352" s="74" t="s">
        <v>1006</v>
      </c>
      <c r="AC1352" s="74" t="s">
        <v>1007</v>
      </c>
      <c r="AD1352" s="74" t="s">
        <v>1008</v>
      </c>
      <c r="AE1352" s="74" t="s">
        <v>1017</v>
      </c>
      <c r="AF1352" s="74">
        <v>6</v>
      </c>
      <c r="AG1352" s="74" t="s">
        <v>1004</v>
      </c>
      <c r="AH1352" s="74">
        <v>0</v>
      </c>
      <c r="AI1352" s="104">
        <v>0</v>
      </c>
    </row>
    <row r="1353" spans="1:35">
      <c r="A1353" s="95">
        <v>1351</v>
      </c>
      <c r="B1353" s="74" t="s">
        <v>162</v>
      </c>
      <c r="C1353" s="74" t="s">
        <v>162</v>
      </c>
      <c r="D1353" s="74" t="s">
        <v>162</v>
      </c>
      <c r="E1353" s="74" t="str">
        <f>HYPERLINK("[映雪.xlsx]类型!B38",'类型（5）'!$C$38)</f>
        <v>战士</v>
      </c>
      <c r="F1353" s="74" t="s">
        <v>1001</v>
      </c>
      <c r="G1353" s="74" t="s">
        <v>1002</v>
      </c>
      <c r="H1353" s="74">
        <v>1443</v>
      </c>
      <c r="I1353" s="74">
        <v>1443</v>
      </c>
      <c r="J1353" s="74">
        <v>161</v>
      </c>
      <c r="K1353" s="74">
        <v>65</v>
      </c>
      <c r="L1353" s="74">
        <v>78</v>
      </c>
      <c r="M1353" s="74">
        <v>50</v>
      </c>
      <c r="N1353" s="74">
        <v>54</v>
      </c>
      <c r="O1353" s="74">
        <f t="shared" si="21"/>
        <v>247</v>
      </c>
      <c r="P1353" s="74" t="s">
        <v>1064</v>
      </c>
      <c r="Q1353" s="74">
        <v>9900</v>
      </c>
      <c r="R1353" s="74">
        <v>6</v>
      </c>
      <c r="S1353" s="74" t="s">
        <v>4</v>
      </c>
      <c r="T1353" s="74">
        <v>1541</v>
      </c>
      <c r="U1353" s="74">
        <v>1547</v>
      </c>
      <c r="V1353" s="74">
        <v>1557</v>
      </c>
      <c r="W1353" s="74">
        <v>1615</v>
      </c>
      <c r="X1353" s="74">
        <v>0</v>
      </c>
      <c r="Y1353" s="74">
        <v>28</v>
      </c>
      <c r="Z1353" s="74" t="s">
        <v>1004</v>
      </c>
      <c r="AA1353" s="74" t="s">
        <v>1004</v>
      </c>
      <c r="AB1353" s="74" t="s">
        <v>1006</v>
      </c>
      <c r="AC1353" s="74" t="s">
        <v>1007</v>
      </c>
      <c r="AD1353" s="74" t="s">
        <v>1008</v>
      </c>
      <c r="AE1353" s="74" t="s">
        <v>1020</v>
      </c>
      <c r="AF1353" s="74">
        <v>12</v>
      </c>
      <c r="AG1353" s="74" t="s">
        <v>1004</v>
      </c>
      <c r="AH1353" s="74">
        <v>0</v>
      </c>
      <c r="AI1353" s="104">
        <v>0</v>
      </c>
    </row>
    <row r="1354" spans="1:35">
      <c r="A1354" s="95">
        <v>1352</v>
      </c>
      <c r="B1354" s="74" t="s">
        <v>162</v>
      </c>
      <c r="C1354" s="74" t="s">
        <v>2278</v>
      </c>
      <c r="D1354" s="74" t="s">
        <v>2278</v>
      </c>
      <c r="E1354" s="74" t="str">
        <f>HYPERLINK("[映雪.xlsx]类型!B32",'类型（5）'!$C$32)</f>
        <v>魔法少女</v>
      </c>
      <c r="F1354" s="74" t="s">
        <v>1001</v>
      </c>
      <c r="G1354" s="74" t="s">
        <v>1002</v>
      </c>
      <c r="H1354" s="74">
        <v>1444</v>
      </c>
      <c r="I1354" s="74">
        <v>1444</v>
      </c>
      <c r="J1354" s="74">
        <v>161</v>
      </c>
      <c r="K1354" s="74">
        <v>60</v>
      </c>
      <c r="L1354" s="74">
        <v>76</v>
      </c>
      <c r="M1354" s="74">
        <v>59</v>
      </c>
      <c r="N1354" s="74">
        <v>70</v>
      </c>
      <c r="O1354" s="74">
        <f t="shared" si="21"/>
        <v>265</v>
      </c>
      <c r="P1354" s="74" t="s">
        <v>1074</v>
      </c>
      <c r="Q1354" s="74">
        <v>100</v>
      </c>
      <c r="R1354" s="74">
        <v>1</v>
      </c>
      <c r="S1354" s="74" t="s">
        <v>1012</v>
      </c>
      <c r="T1354" s="74">
        <v>1488</v>
      </c>
      <c r="U1354" s="74">
        <v>1503</v>
      </c>
      <c r="V1354" s="74">
        <v>1556</v>
      </c>
      <c r="W1354" s="74">
        <v>1615</v>
      </c>
      <c r="X1354" s="74">
        <v>0</v>
      </c>
      <c r="Y1354" s="74">
        <v>28</v>
      </c>
      <c r="Z1354" s="74" t="s">
        <v>1004</v>
      </c>
      <c r="AA1354" s="74" t="s">
        <v>1004</v>
      </c>
      <c r="AB1354" s="74" t="s">
        <v>1006</v>
      </c>
      <c r="AC1354" s="74" t="s">
        <v>1007</v>
      </c>
      <c r="AD1354" s="74" t="s">
        <v>1008</v>
      </c>
      <c r="AE1354" s="74" t="s">
        <v>1020</v>
      </c>
      <c r="AF1354" s="74">
        <v>10</v>
      </c>
      <c r="AG1354" s="74" t="s">
        <v>1004</v>
      </c>
      <c r="AH1354" s="74">
        <v>0</v>
      </c>
      <c r="AI1354" s="104">
        <v>0</v>
      </c>
    </row>
    <row r="1355" spans="1:35">
      <c r="A1355" s="95">
        <v>1353</v>
      </c>
      <c r="B1355" s="74" t="s">
        <v>162</v>
      </c>
      <c r="C1355" s="74" t="s">
        <v>2279</v>
      </c>
      <c r="D1355" s="74" t="s">
        <v>2279</v>
      </c>
      <c r="E1355" s="74" t="str">
        <f>HYPERLINK("[映雪.xlsx]类型!B3",'类型（5）'!$C$3)</f>
        <v>武勇强化</v>
      </c>
      <c r="F1355" s="74" t="s">
        <v>1001</v>
      </c>
      <c r="G1355" s="74" t="s">
        <v>1002</v>
      </c>
      <c r="H1355" s="74">
        <v>1445</v>
      </c>
      <c r="I1355" s="74">
        <v>1445</v>
      </c>
      <c r="J1355" s="74">
        <v>161</v>
      </c>
      <c r="K1355" s="74">
        <v>73</v>
      </c>
      <c r="L1355" s="74">
        <v>62</v>
      </c>
      <c r="M1355" s="74">
        <v>59</v>
      </c>
      <c r="N1355" s="74">
        <v>79</v>
      </c>
      <c r="O1355" s="74">
        <f t="shared" si="21"/>
        <v>273</v>
      </c>
      <c r="P1355" s="74" t="s">
        <v>1046</v>
      </c>
      <c r="Q1355" s="74">
        <v>100</v>
      </c>
      <c r="R1355" s="74">
        <v>1</v>
      </c>
      <c r="S1355" s="74" t="s">
        <v>1012</v>
      </c>
      <c r="T1355" s="74">
        <v>1487</v>
      </c>
      <c r="U1355" s="74">
        <v>1502</v>
      </c>
      <c r="V1355" s="74">
        <v>1538</v>
      </c>
      <c r="W1355" s="74">
        <v>1615</v>
      </c>
      <c r="X1355" s="74">
        <v>0</v>
      </c>
      <c r="Y1355" s="74">
        <v>28</v>
      </c>
      <c r="Z1355" s="74" t="s">
        <v>1004</v>
      </c>
      <c r="AA1355" s="74" t="s">
        <v>1004</v>
      </c>
      <c r="AB1355" s="74" t="s">
        <v>1006</v>
      </c>
      <c r="AC1355" s="74" t="s">
        <v>1062</v>
      </c>
      <c r="AD1355" s="74" t="s">
        <v>1008</v>
      </c>
      <c r="AE1355" s="74" t="s">
        <v>1027</v>
      </c>
      <c r="AF1355" s="74">
        <v>5</v>
      </c>
      <c r="AG1355" s="74" t="s">
        <v>1004</v>
      </c>
      <c r="AH1355" s="74">
        <v>0</v>
      </c>
      <c r="AI1355" s="104">
        <v>0</v>
      </c>
    </row>
    <row r="1356" spans="1:35">
      <c r="A1356" s="95">
        <v>1354</v>
      </c>
      <c r="B1356" s="74" t="s">
        <v>162</v>
      </c>
      <c r="C1356" s="74" t="s">
        <v>2280</v>
      </c>
      <c r="D1356" s="74" t="s">
        <v>2280</v>
      </c>
      <c r="E1356" s="74" t="str">
        <f>HYPERLINK("[映雪.xlsx]类型!B8",'类型（5）'!$C$8)</f>
        <v>智慧全能</v>
      </c>
      <c r="F1356" s="74" t="s">
        <v>1001</v>
      </c>
      <c r="G1356" s="74" t="s">
        <v>1002</v>
      </c>
      <c r="H1356" s="74">
        <v>1446</v>
      </c>
      <c r="I1356" s="74">
        <v>1446</v>
      </c>
      <c r="J1356" s="74">
        <v>161</v>
      </c>
      <c r="K1356" s="74">
        <v>63</v>
      </c>
      <c r="L1356" s="74">
        <v>51</v>
      </c>
      <c r="M1356" s="74">
        <v>46</v>
      </c>
      <c r="N1356" s="74">
        <v>56</v>
      </c>
      <c r="O1356" s="74">
        <f t="shared" si="21"/>
        <v>216</v>
      </c>
      <c r="P1356" s="74" t="s">
        <v>1036</v>
      </c>
      <c r="Q1356" s="74">
        <v>100</v>
      </c>
      <c r="R1356" s="74">
        <v>1</v>
      </c>
      <c r="S1356" s="74" t="s">
        <v>1012</v>
      </c>
      <c r="T1356" s="74">
        <v>1532</v>
      </c>
      <c r="U1356" s="74">
        <v>1547</v>
      </c>
      <c r="V1356" s="74">
        <v>1601</v>
      </c>
      <c r="W1356" s="74">
        <v>1615</v>
      </c>
      <c r="X1356" s="74">
        <v>0</v>
      </c>
      <c r="Y1356" s="74">
        <v>28</v>
      </c>
      <c r="Z1356" s="74" t="s">
        <v>1004</v>
      </c>
      <c r="AA1356" s="74" t="s">
        <v>1005</v>
      </c>
      <c r="AB1356" s="74" t="s">
        <v>1006</v>
      </c>
      <c r="AC1356" s="74" t="s">
        <v>1062</v>
      </c>
      <c r="AD1356" s="74" t="s">
        <v>1023</v>
      </c>
      <c r="AE1356" s="74" t="s">
        <v>1027</v>
      </c>
      <c r="AF1356" s="74">
        <v>4</v>
      </c>
      <c r="AG1356" s="74" t="s">
        <v>1004</v>
      </c>
      <c r="AH1356" s="74">
        <v>0</v>
      </c>
      <c r="AI1356" s="104">
        <v>0</v>
      </c>
    </row>
    <row r="1357" spans="1:35">
      <c r="A1357" s="95">
        <v>1355</v>
      </c>
      <c r="B1357" s="74" t="s">
        <v>162</v>
      </c>
      <c r="C1357" s="74" t="s">
        <v>2281</v>
      </c>
      <c r="D1357" s="74" t="s">
        <v>2281</v>
      </c>
      <c r="E1357" s="99" t="str">
        <f>HYPERLINK("[映雪.xlsx]类型!B26",'类型（5）'!$C$26)</f>
        <v>剑豪</v>
      </c>
      <c r="F1357" s="74" t="s">
        <v>1001</v>
      </c>
      <c r="G1357" s="74" t="s">
        <v>1002</v>
      </c>
      <c r="H1357" s="74">
        <v>1447</v>
      </c>
      <c r="I1357" s="74">
        <v>1447</v>
      </c>
      <c r="J1357" s="74">
        <v>161</v>
      </c>
      <c r="K1357" s="74">
        <v>43</v>
      </c>
      <c r="L1357" s="74">
        <v>74</v>
      </c>
      <c r="M1357" s="74">
        <v>69</v>
      </c>
      <c r="N1357" s="74">
        <v>58</v>
      </c>
      <c r="O1357" s="74">
        <f t="shared" si="21"/>
        <v>244</v>
      </c>
      <c r="P1357" s="74" t="s">
        <v>1067</v>
      </c>
      <c r="Q1357" s="74">
        <v>100</v>
      </c>
      <c r="R1357" s="74">
        <v>1</v>
      </c>
      <c r="S1357" s="74" t="s">
        <v>1012</v>
      </c>
      <c r="T1357" s="74">
        <v>1580</v>
      </c>
      <c r="U1357" s="74">
        <v>1593</v>
      </c>
      <c r="V1357" s="74">
        <v>1630</v>
      </c>
      <c r="W1357" s="74">
        <v>1615</v>
      </c>
      <c r="X1357" s="74">
        <v>0</v>
      </c>
      <c r="Y1357" s="74">
        <v>28</v>
      </c>
      <c r="Z1357" s="74" t="s">
        <v>1004</v>
      </c>
      <c r="AA1357" s="74" t="s">
        <v>1005</v>
      </c>
      <c r="AB1357" s="74" t="s">
        <v>1006</v>
      </c>
      <c r="AC1357" s="74" t="s">
        <v>1062</v>
      </c>
      <c r="AD1357" s="74" t="s">
        <v>1008</v>
      </c>
      <c r="AE1357" s="74" t="s">
        <v>1013</v>
      </c>
      <c r="AF1357" s="74">
        <v>8</v>
      </c>
      <c r="AG1357" s="74" t="s">
        <v>1004</v>
      </c>
      <c r="AH1357" s="74">
        <v>0</v>
      </c>
      <c r="AI1357" s="104">
        <v>0</v>
      </c>
    </row>
    <row r="1358" spans="1:35">
      <c r="A1358" s="95">
        <v>1356</v>
      </c>
      <c r="B1358" s="74" t="s">
        <v>162</v>
      </c>
      <c r="C1358" s="74" t="s">
        <v>2282</v>
      </c>
      <c r="D1358" s="74" t="s">
        <v>2282</v>
      </c>
      <c r="E1358" s="74" t="str">
        <f>HYPERLINK("[映雪.xlsx]类型!B38",'类型（5）'!$C$38)</f>
        <v>战士</v>
      </c>
      <c r="F1358" s="74" t="s">
        <v>1001</v>
      </c>
      <c r="G1358" s="74" t="s">
        <v>1002</v>
      </c>
      <c r="H1358" s="74">
        <v>1448</v>
      </c>
      <c r="I1358" s="74">
        <v>1448</v>
      </c>
      <c r="J1358" s="74">
        <v>161</v>
      </c>
      <c r="K1358" s="74">
        <v>63</v>
      </c>
      <c r="L1358" s="74">
        <v>74</v>
      </c>
      <c r="M1358" s="74">
        <v>41</v>
      </c>
      <c r="N1358" s="74">
        <v>56</v>
      </c>
      <c r="O1358" s="74">
        <f t="shared" si="21"/>
        <v>234</v>
      </c>
      <c r="P1358" s="74" t="s">
        <v>1085</v>
      </c>
      <c r="Q1358" s="74">
        <v>100</v>
      </c>
      <c r="R1358" s="74">
        <v>1</v>
      </c>
      <c r="S1358" s="74" t="s">
        <v>1012</v>
      </c>
      <c r="T1358" s="74">
        <v>1511</v>
      </c>
      <c r="U1358" s="74">
        <v>1526</v>
      </c>
      <c r="V1358" s="74">
        <v>1551</v>
      </c>
      <c r="W1358" s="74">
        <v>1615</v>
      </c>
      <c r="X1358" s="74">
        <v>0</v>
      </c>
      <c r="Y1358" s="74">
        <v>28</v>
      </c>
      <c r="Z1358" s="74" t="s">
        <v>1004</v>
      </c>
      <c r="AA1358" s="74" t="s">
        <v>1005</v>
      </c>
      <c r="AB1358" s="74" t="s">
        <v>1006</v>
      </c>
      <c r="AC1358" s="74" t="s">
        <v>1007</v>
      </c>
      <c r="AD1358" s="74" t="s">
        <v>1008</v>
      </c>
      <c r="AE1358" s="74" t="s">
        <v>1024</v>
      </c>
      <c r="AF1358" s="74">
        <v>4</v>
      </c>
      <c r="AG1358" s="74" t="s">
        <v>1004</v>
      </c>
      <c r="AH1358" s="74">
        <v>0</v>
      </c>
      <c r="AI1358" s="104">
        <v>0</v>
      </c>
    </row>
    <row r="1359" spans="1:35">
      <c r="A1359" s="95">
        <v>1357</v>
      </c>
      <c r="B1359" s="74" t="s">
        <v>162</v>
      </c>
      <c r="C1359" s="74" t="s">
        <v>2283</v>
      </c>
      <c r="D1359" s="74" t="s">
        <v>2283</v>
      </c>
      <c r="E1359" s="99" t="str">
        <f>HYPERLINK("[映雪.xlsx]类型!B42",'类型（5）'!$C$42)</f>
        <v>魔剑士</v>
      </c>
      <c r="F1359" s="74" t="s">
        <v>1001</v>
      </c>
      <c r="G1359" s="74" t="s">
        <v>1002</v>
      </c>
      <c r="H1359" s="74">
        <v>1449</v>
      </c>
      <c r="I1359" s="74">
        <v>1449</v>
      </c>
      <c r="J1359" s="74">
        <v>161</v>
      </c>
      <c r="K1359" s="74">
        <v>55</v>
      </c>
      <c r="L1359" s="74">
        <v>71</v>
      </c>
      <c r="M1359" s="74">
        <v>47</v>
      </c>
      <c r="N1359" s="74">
        <v>68</v>
      </c>
      <c r="O1359" s="74">
        <f t="shared" si="21"/>
        <v>241</v>
      </c>
      <c r="P1359" s="74" t="s">
        <v>1029</v>
      </c>
      <c r="Q1359" s="74">
        <v>100</v>
      </c>
      <c r="R1359" s="74">
        <v>1</v>
      </c>
      <c r="S1359" s="74" t="s">
        <v>1012</v>
      </c>
      <c r="T1359" s="74">
        <v>1527</v>
      </c>
      <c r="U1359" s="74">
        <v>1542</v>
      </c>
      <c r="V1359" s="74">
        <v>1552</v>
      </c>
      <c r="W1359" s="74">
        <v>1615</v>
      </c>
      <c r="X1359" s="74">
        <v>0</v>
      </c>
      <c r="Y1359" s="74">
        <v>28</v>
      </c>
      <c r="Z1359" s="74" t="s">
        <v>1004</v>
      </c>
      <c r="AA1359" s="74" t="s">
        <v>1004</v>
      </c>
      <c r="AB1359" s="74" t="s">
        <v>1006</v>
      </c>
      <c r="AC1359" s="74" t="s">
        <v>1007</v>
      </c>
      <c r="AD1359" s="74" t="s">
        <v>1008</v>
      </c>
      <c r="AE1359" s="74" t="s">
        <v>1024</v>
      </c>
      <c r="AF1359" s="74">
        <v>6</v>
      </c>
      <c r="AG1359" s="74" t="s">
        <v>1004</v>
      </c>
      <c r="AH1359" s="74">
        <v>0</v>
      </c>
      <c r="AI1359" s="104">
        <v>0</v>
      </c>
    </row>
    <row r="1360" spans="1:35">
      <c r="A1360" s="95">
        <v>1358</v>
      </c>
      <c r="B1360" s="74" t="s">
        <v>162</v>
      </c>
      <c r="C1360" s="74" t="s">
        <v>2284</v>
      </c>
      <c r="D1360" s="74" t="s">
        <v>2284</v>
      </c>
      <c r="E1360" s="99" t="str">
        <f>HYPERLINK("[映雪.xlsx]类型!B26",'类型（5）'!$C$26)</f>
        <v>剑豪</v>
      </c>
      <c r="F1360" s="74" t="s">
        <v>1001</v>
      </c>
      <c r="G1360" s="74" t="s">
        <v>1002</v>
      </c>
      <c r="H1360" s="74">
        <v>1450</v>
      </c>
      <c r="I1360" s="74">
        <v>1450</v>
      </c>
      <c r="J1360" s="74">
        <v>161</v>
      </c>
      <c r="K1360" s="74">
        <v>71</v>
      </c>
      <c r="L1360" s="74">
        <v>76</v>
      </c>
      <c r="M1360" s="74">
        <v>62</v>
      </c>
      <c r="N1360" s="74">
        <v>63</v>
      </c>
      <c r="O1360" s="74">
        <f t="shared" si="21"/>
        <v>272</v>
      </c>
      <c r="P1360" s="74" t="s">
        <v>1069</v>
      </c>
      <c r="Q1360" s="74">
        <v>100</v>
      </c>
      <c r="R1360" s="74">
        <v>1</v>
      </c>
      <c r="S1360" s="74" t="s">
        <v>1012</v>
      </c>
      <c r="T1360" s="74">
        <v>1496</v>
      </c>
      <c r="U1360" s="74">
        <v>1511</v>
      </c>
      <c r="V1360" s="74">
        <v>1551</v>
      </c>
      <c r="W1360" s="74">
        <v>1615</v>
      </c>
      <c r="X1360" s="74">
        <v>0</v>
      </c>
      <c r="Y1360" s="74">
        <v>28</v>
      </c>
      <c r="Z1360" s="74" t="s">
        <v>1004</v>
      </c>
      <c r="AA1360" s="74" t="s">
        <v>1004</v>
      </c>
      <c r="AB1360" s="74" t="s">
        <v>1006</v>
      </c>
      <c r="AC1360" s="74" t="s">
        <v>1007</v>
      </c>
      <c r="AD1360" s="74" t="s">
        <v>1008</v>
      </c>
      <c r="AE1360" s="74" t="s">
        <v>1009</v>
      </c>
      <c r="AF1360" s="74">
        <v>1</v>
      </c>
      <c r="AG1360" s="74" t="s">
        <v>1004</v>
      </c>
      <c r="AH1360" s="74">
        <v>0</v>
      </c>
      <c r="AI1360" s="104">
        <v>0</v>
      </c>
    </row>
    <row r="1361" spans="1:35">
      <c r="A1361" s="95">
        <v>1359</v>
      </c>
      <c r="B1361" s="74" t="s">
        <v>162</v>
      </c>
      <c r="C1361" s="74" t="s">
        <v>2285</v>
      </c>
      <c r="D1361" s="74" t="s">
        <v>2285</v>
      </c>
      <c r="E1361" s="96" t="str">
        <f>HYPERLINK("[映雪.xlsx]类型!B15",'类型（5）'!$C$15)</f>
        <v>巫女</v>
      </c>
      <c r="F1361" s="74" t="s">
        <v>1001</v>
      </c>
      <c r="G1361" s="74" t="s">
        <v>1002</v>
      </c>
      <c r="H1361" s="74">
        <v>1451</v>
      </c>
      <c r="I1361" s="74">
        <v>1451</v>
      </c>
      <c r="J1361" s="74">
        <v>161</v>
      </c>
      <c r="K1361" s="74">
        <v>73</v>
      </c>
      <c r="L1361" s="74">
        <v>45</v>
      </c>
      <c r="M1361" s="74">
        <v>72</v>
      </c>
      <c r="N1361" s="74">
        <v>68</v>
      </c>
      <c r="O1361" s="74">
        <f t="shared" si="21"/>
        <v>258</v>
      </c>
      <c r="P1361" s="74" t="s">
        <v>1031</v>
      </c>
      <c r="Q1361" s="74">
        <v>100</v>
      </c>
      <c r="R1361" s="74">
        <v>1</v>
      </c>
      <c r="S1361" s="74" t="s">
        <v>1012</v>
      </c>
      <c r="T1361" s="74">
        <v>1542</v>
      </c>
      <c r="U1361" s="74">
        <v>1557</v>
      </c>
      <c r="V1361" s="74">
        <v>1595</v>
      </c>
      <c r="W1361" s="74">
        <v>1615</v>
      </c>
      <c r="X1361" s="74">
        <v>0</v>
      </c>
      <c r="Y1361" s="74">
        <v>28</v>
      </c>
      <c r="Z1361" s="74" t="s">
        <v>1004</v>
      </c>
      <c r="AA1361" s="74" t="s">
        <v>1004</v>
      </c>
      <c r="AB1361" s="74" t="s">
        <v>1006</v>
      </c>
      <c r="AC1361" s="74" t="s">
        <v>1007</v>
      </c>
      <c r="AD1361" s="74" t="s">
        <v>1008</v>
      </c>
      <c r="AE1361" s="74" t="s">
        <v>1027</v>
      </c>
      <c r="AF1361" s="74">
        <v>2</v>
      </c>
      <c r="AG1361" s="74" t="s">
        <v>1004</v>
      </c>
      <c r="AH1361" s="74">
        <v>0</v>
      </c>
      <c r="AI1361" s="104">
        <v>0</v>
      </c>
    </row>
    <row r="1362" spans="1:35">
      <c r="A1362" s="95">
        <v>1360</v>
      </c>
      <c r="B1362" s="74" t="s">
        <v>162</v>
      </c>
      <c r="C1362" s="74" t="s">
        <v>2286</v>
      </c>
      <c r="D1362" s="74" t="s">
        <v>2286</v>
      </c>
      <c r="E1362" s="74" t="str">
        <f>HYPERLINK("[映雪.xlsx]类型!B38",'类型（5）'!$C$38)</f>
        <v>战士</v>
      </c>
      <c r="F1362" s="74" t="s">
        <v>1001</v>
      </c>
      <c r="G1362" s="74" t="s">
        <v>1002</v>
      </c>
      <c r="H1362" s="74">
        <v>1452</v>
      </c>
      <c r="I1362" s="74">
        <v>1452</v>
      </c>
      <c r="J1362" s="74">
        <v>161</v>
      </c>
      <c r="K1362" s="74">
        <v>64</v>
      </c>
      <c r="L1362" s="74">
        <v>76</v>
      </c>
      <c r="M1362" s="74">
        <v>53</v>
      </c>
      <c r="N1362" s="74">
        <v>50</v>
      </c>
      <c r="O1362" s="74">
        <f t="shared" si="21"/>
        <v>243</v>
      </c>
      <c r="P1362" s="74" t="s">
        <v>1026</v>
      </c>
      <c r="Q1362" s="74">
        <v>100</v>
      </c>
      <c r="R1362" s="74">
        <v>1</v>
      </c>
      <c r="S1362" s="74" t="s">
        <v>1012</v>
      </c>
      <c r="T1362" s="74">
        <v>1480</v>
      </c>
      <c r="U1362" s="74">
        <v>1495</v>
      </c>
      <c r="V1362" s="74">
        <v>1549</v>
      </c>
      <c r="W1362" s="74">
        <v>1615</v>
      </c>
      <c r="X1362" s="74">
        <v>0</v>
      </c>
      <c r="Y1362" s="74">
        <v>28</v>
      </c>
      <c r="Z1362" s="74" t="s">
        <v>1004</v>
      </c>
      <c r="AA1362" s="74" t="s">
        <v>1005</v>
      </c>
      <c r="AB1362" s="74" t="s">
        <v>1006</v>
      </c>
      <c r="AC1362" s="74" t="s">
        <v>1007</v>
      </c>
      <c r="AD1362" s="74" t="s">
        <v>1008</v>
      </c>
      <c r="AE1362" s="74" t="s">
        <v>1024</v>
      </c>
      <c r="AF1362" s="74">
        <v>10</v>
      </c>
      <c r="AG1362" s="74" t="s">
        <v>1004</v>
      </c>
      <c r="AH1362" s="74">
        <v>0</v>
      </c>
      <c r="AI1362" s="104">
        <v>0</v>
      </c>
    </row>
    <row r="1363" spans="1:35">
      <c r="A1363" s="95">
        <v>1361</v>
      </c>
      <c r="B1363" s="74" t="s">
        <v>162</v>
      </c>
      <c r="C1363" s="74" t="s">
        <v>2287</v>
      </c>
      <c r="D1363" s="74" t="s">
        <v>2287</v>
      </c>
      <c r="E1363" s="96" t="str">
        <f>HYPERLINK("[映雪.xlsx]类型!B21",'类型（5）'!$C$21)</f>
        <v>游魂</v>
      </c>
      <c r="F1363" s="74" t="s">
        <v>1001</v>
      </c>
      <c r="G1363" s="74" t="s">
        <v>1002</v>
      </c>
      <c r="H1363" s="74">
        <v>1453</v>
      </c>
      <c r="I1363" s="74">
        <v>1453</v>
      </c>
      <c r="J1363" s="74">
        <v>161</v>
      </c>
      <c r="K1363" s="74">
        <v>35</v>
      </c>
      <c r="L1363" s="74">
        <v>67</v>
      </c>
      <c r="M1363" s="74">
        <v>65</v>
      </c>
      <c r="N1363" s="74">
        <v>47</v>
      </c>
      <c r="O1363" s="74">
        <f t="shared" si="21"/>
        <v>214</v>
      </c>
      <c r="P1363" s="74" t="s">
        <v>1051</v>
      </c>
      <c r="Q1363" s="74">
        <v>100</v>
      </c>
      <c r="R1363" s="74">
        <v>1</v>
      </c>
      <c r="S1363" s="74" t="s">
        <v>1012</v>
      </c>
      <c r="T1363" s="74">
        <v>1570</v>
      </c>
      <c r="U1363" s="74">
        <v>1580</v>
      </c>
      <c r="V1363" s="74">
        <v>1622</v>
      </c>
      <c r="W1363" s="74">
        <v>1615</v>
      </c>
      <c r="X1363" s="74">
        <v>0</v>
      </c>
      <c r="Y1363" s="74">
        <v>28</v>
      </c>
      <c r="Z1363" s="74" t="s">
        <v>1004</v>
      </c>
      <c r="AA1363" s="74" t="s">
        <v>1004</v>
      </c>
      <c r="AB1363" s="74" t="s">
        <v>1006</v>
      </c>
      <c r="AC1363" s="74" t="s">
        <v>1007</v>
      </c>
      <c r="AD1363" s="74" t="s">
        <v>1023</v>
      </c>
      <c r="AE1363" s="74" t="s">
        <v>1013</v>
      </c>
      <c r="AF1363" s="74">
        <v>9</v>
      </c>
      <c r="AG1363" s="74" t="s">
        <v>1004</v>
      </c>
      <c r="AH1363" s="74">
        <v>0</v>
      </c>
      <c r="AI1363" s="104">
        <v>0</v>
      </c>
    </row>
    <row r="1364" spans="1:35">
      <c r="A1364" s="95">
        <v>1362</v>
      </c>
      <c r="B1364" s="74" t="s">
        <v>162</v>
      </c>
      <c r="C1364" s="74" t="s">
        <v>2288</v>
      </c>
      <c r="D1364" s="74" t="s">
        <v>2288</v>
      </c>
      <c r="E1364" s="96" t="str">
        <f>HYPERLINK("[映雪.xlsx]类型!B5",'类型（5）'!$C$5)</f>
        <v>家政强化</v>
      </c>
      <c r="F1364" s="74" t="s">
        <v>1001</v>
      </c>
      <c r="G1364" s="74" t="s">
        <v>1002</v>
      </c>
      <c r="H1364" s="74">
        <v>1454</v>
      </c>
      <c r="I1364" s="74">
        <v>1454</v>
      </c>
      <c r="J1364" s="74">
        <v>161</v>
      </c>
      <c r="K1364" s="74">
        <v>58</v>
      </c>
      <c r="L1364" s="74">
        <v>60</v>
      </c>
      <c r="M1364" s="74">
        <v>52</v>
      </c>
      <c r="N1364" s="74">
        <v>78</v>
      </c>
      <c r="O1364" s="74">
        <f t="shared" si="21"/>
        <v>248</v>
      </c>
      <c r="P1364" s="74" t="s">
        <v>1079</v>
      </c>
      <c r="Q1364" s="74">
        <v>100</v>
      </c>
      <c r="R1364" s="74">
        <v>1</v>
      </c>
      <c r="S1364" s="74" t="s">
        <v>1012</v>
      </c>
      <c r="T1364" s="74">
        <v>1526</v>
      </c>
      <c r="U1364" s="74">
        <v>1541</v>
      </c>
      <c r="V1364" s="74">
        <v>1595</v>
      </c>
      <c r="W1364" s="74">
        <v>1615</v>
      </c>
      <c r="X1364" s="74">
        <v>0</v>
      </c>
      <c r="Y1364" s="74">
        <v>28</v>
      </c>
      <c r="Z1364" s="74" t="s">
        <v>1004</v>
      </c>
      <c r="AA1364" s="74" t="s">
        <v>1004</v>
      </c>
      <c r="AB1364" s="74" t="s">
        <v>1006</v>
      </c>
      <c r="AC1364" s="74" t="s">
        <v>1007</v>
      </c>
      <c r="AD1364" s="74" t="s">
        <v>1008</v>
      </c>
      <c r="AE1364" s="74" t="s">
        <v>1027</v>
      </c>
      <c r="AF1364" s="74">
        <v>6</v>
      </c>
      <c r="AG1364" s="74" t="s">
        <v>1004</v>
      </c>
      <c r="AH1364" s="74">
        <v>0</v>
      </c>
      <c r="AI1364" s="104">
        <v>0</v>
      </c>
    </row>
    <row r="1365" spans="1:35">
      <c r="A1365" s="95">
        <v>1363</v>
      </c>
      <c r="B1365" s="74" t="s">
        <v>162</v>
      </c>
      <c r="C1365" s="74" t="s">
        <v>2289</v>
      </c>
      <c r="D1365" s="74" t="s">
        <v>2289</v>
      </c>
      <c r="E1365" s="74" t="str">
        <f>HYPERLINK("[映雪.xlsx]类型!B4",'类型（5）'!$C$4)</f>
        <v>智慧强化</v>
      </c>
      <c r="F1365" s="74" t="s">
        <v>1001</v>
      </c>
      <c r="G1365" s="74" t="s">
        <v>1002</v>
      </c>
      <c r="H1365" s="74">
        <v>1455</v>
      </c>
      <c r="I1365" s="74">
        <v>1455</v>
      </c>
      <c r="J1365" s="74">
        <v>161</v>
      </c>
      <c r="K1365" s="74">
        <v>47</v>
      </c>
      <c r="L1365" s="74">
        <v>54</v>
      </c>
      <c r="M1365" s="74">
        <v>63</v>
      </c>
      <c r="N1365" s="74">
        <v>54</v>
      </c>
      <c r="O1365" s="74">
        <f t="shared" si="21"/>
        <v>218</v>
      </c>
      <c r="P1365" s="74" t="s">
        <v>1058</v>
      </c>
      <c r="Q1365" s="74">
        <v>100</v>
      </c>
      <c r="R1365" s="74">
        <v>1</v>
      </c>
      <c r="S1365" s="74" t="s">
        <v>1012</v>
      </c>
      <c r="T1365" s="74">
        <v>1568</v>
      </c>
      <c r="U1365" s="74">
        <v>1583</v>
      </c>
      <c r="V1365" s="74">
        <v>1617</v>
      </c>
      <c r="W1365" s="74">
        <v>1615</v>
      </c>
      <c r="X1365" s="74">
        <v>0</v>
      </c>
      <c r="Y1365" s="74">
        <v>28</v>
      </c>
      <c r="Z1365" s="74" t="s">
        <v>1004</v>
      </c>
      <c r="AA1365" s="74" t="s">
        <v>1005</v>
      </c>
      <c r="AB1365" s="74" t="s">
        <v>1006</v>
      </c>
      <c r="AC1365" s="74" t="s">
        <v>1007</v>
      </c>
      <c r="AD1365" s="74" t="s">
        <v>1023</v>
      </c>
      <c r="AE1365" s="74" t="s">
        <v>1017</v>
      </c>
      <c r="AF1365" s="74">
        <v>4</v>
      </c>
      <c r="AG1365" s="74" t="s">
        <v>1004</v>
      </c>
      <c r="AH1365" s="74">
        <v>0</v>
      </c>
      <c r="AI1365" s="104">
        <v>0</v>
      </c>
    </row>
    <row r="1366" spans="1:35">
      <c r="A1366" s="95">
        <v>1364</v>
      </c>
      <c r="B1366" s="74" t="s">
        <v>162</v>
      </c>
      <c r="C1366" s="74" t="s">
        <v>2290</v>
      </c>
      <c r="D1366" s="74" t="s">
        <v>2290</v>
      </c>
      <c r="E1366" s="74" t="str">
        <f>HYPERLINK("[映雪.xlsx]类型!B38",'类型（5）'!$C$38)</f>
        <v>战士</v>
      </c>
      <c r="F1366" s="74" t="s">
        <v>1001</v>
      </c>
      <c r="G1366" s="74" t="s">
        <v>1002</v>
      </c>
      <c r="H1366" s="74">
        <v>1456</v>
      </c>
      <c r="I1366" s="74">
        <v>1456</v>
      </c>
      <c r="J1366" s="74">
        <v>161</v>
      </c>
      <c r="K1366" s="74">
        <v>58</v>
      </c>
      <c r="L1366" s="74">
        <v>67</v>
      </c>
      <c r="M1366" s="74">
        <v>51</v>
      </c>
      <c r="N1366" s="74">
        <v>71</v>
      </c>
      <c r="O1366" s="74">
        <f t="shared" si="21"/>
        <v>247</v>
      </c>
      <c r="P1366" s="74" t="s">
        <v>1060</v>
      </c>
      <c r="Q1366" s="74">
        <v>100</v>
      </c>
      <c r="R1366" s="74">
        <v>1</v>
      </c>
      <c r="S1366" s="74" t="s">
        <v>1012</v>
      </c>
      <c r="T1366" s="74">
        <v>1556</v>
      </c>
      <c r="U1366" s="74">
        <v>1570</v>
      </c>
      <c r="V1366" s="74">
        <v>1624</v>
      </c>
      <c r="W1366" s="74">
        <v>1615</v>
      </c>
      <c r="X1366" s="74">
        <v>0</v>
      </c>
      <c r="Y1366" s="74">
        <v>28</v>
      </c>
      <c r="Z1366" s="74" t="s">
        <v>1004</v>
      </c>
      <c r="AA1366" s="74" t="s">
        <v>1005</v>
      </c>
      <c r="AB1366" s="74" t="s">
        <v>1006</v>
      </c>
      <c r="AC1366" s="74" t="s">
        <v>1007</v>
      </c>
      <c r="AD1366" s="74" t="s">
        <v>1008</v>
      </c>
      <c r="AE1366" s="74" t="s">
        <v>1024</v>
      </c>
      <c r="AF1366" s="74">
        <v>7</v>
      </c>
      <c r="AG1366" s="74" t="s">
        <v>1004</v>
      </c>
      <c r="AH1366" s="74">
        <v>0</v>
      </c>
      <c r="AI1366" s="104">
        <v>0</v>
      </c>
    </row>
    <row r="1367" spans="1:35">
      <c r="A1367" s="95">
        <v>1365</v>
      </c>
      <c r="B1367" s="74" t="s">
        <v>158</v>
      </c>
      <c r="C1367" s="74" t="s">
        <v>2291</v>
      </c>
      <c r="D1367" s="74" t="s">
        <v>2291</v>
      </c>
      <c r="E1367" s="74" t="str">
        <f>HYPERLINK("[映雪.xlsx]类型!B2",'类型（5）'!$C$2)</f>
        <v>统御强化</v>
      </c>
      <c r="F1367" s="74" t="s">
        <v>1001</v>
      </c>
      <c r="G1367" s="74" t="s">
        <v>1002</v>
      </c>
      <c r="H1367" s="74">
        <v>1119</v>
      </c>
      <c r="I1367" s="74">
        <v>1119</v>
      </c>
      <c r="J1367" s="74">
        <v>463</v>
      </c>
      <c r="K1367" s="74">
        <v>62</v>
      </c>
      <c r="L1367" s="74">
        <v>68</v>
      </c>
      <c r="M1367" s="74">
        <v>57</v>
      </c>
      <c r="N1367" s="74">
        <v>68</v>
      </c>
      <c r="O1367" s="74">
        <f t="shared" si="21"/>
        <v>255</v>
      </c>
      <c r="P1367" s="74" t="s">
        <v>1049</v>
      </c>
      <c r="Q1367" s="74">
        <v>100</v>
      </c>
      <c r="R1367" s="74">
        <v>1</v>
      </c>
      <c r="S1367" s="74" t="s">
        <v>1012</v>
      </c>
      <c r="T1367" s="74">
        <v>1513</v>
      </c>
      <c r="U1367" s="74">
        <v>1528</v>
      </c>
      <c r="V1367" s="74">
        <v>1549</v>
      </c>
      <c r="W1367" s="74">
        <v>1615</v>
      </c>
      <c r="X1367" s="74">
        <v>0</v>
      </c>
      <c r="Y1367" s="74">
        <v>54</v>
      </c>
      <c r="Z1367" s="74" t="s">
        <v>1004</v>
      </c>
      <c r="AA1367" s="74" t="s">
        <v>1004</v>
      </c>
      <c r="AB1367" s="74" t="s">
        <v>1006</v>
      </c>
      <c r="AC1367" s="74" t="s">
        <v>1007</v>
      </c>
      <c r="AD1367" s="74" t="s">
        <v>1023</v>
      </c>
      <c r="AE1367" s="74" t="s">
        <v>1027</v>
      </c>
      <c r="AF1367" s="74">
        <v>8</v>
      </c>
      <c r="AG1367" s="74" t="s">
        <v>1004</v>
      </c>
      <c r="AH1367" s="74">
        <v>0</v>
      </c>
      <c r="AI1367" s="104">
        <v>0</v>
      </c>
    </row>
    <row r="1368" spans="1:35">
      <c r="A1368" s="95">
        <v>1366</v>
      </c>
      <c r="B1368" s="74" t="s">
        <v>158</v>
      </c>
      <c r="C1368" s="74" t="s">
        <v>578</v>
      </c>
      <c r="D1368" s="74" t="s">
        <v>578</v>
      </c>
      <c r="E1368" s="96" t="str">
        <f>HYPERLINK("[映雪.xlsx]类型!B16",'类型（5）'!$C$16)</f>
        <v>神明</v>
      </c>
      <c r="F1368" s="74" t="s">
        <v>1001</v>
      </c>
      <c r="G1368" s="74" t="s">
        <v>1002</v>
      </c>
      <c r="H1368" s="74">
        <v>1249</v>
      </c>
      <c r="I1368" s="74">
        <v>1249</v>
      </c>
      <c r="J1368" s="74">
        <v>463</v>
      </c>
      <c r="K1368" s="74">
        <v>69</v>
      </c>
      <c r="L1368" s="74">
        <v>56</v>
      </c>
      <c r="M1368" s="74">
        <v>74</v>
      </c>
      <c r="N1368" s="74">
        <v>44</v>
      </c>
      <c r="O1368" s="74">
        <f t="shared" si="21"/>
        <v>243</v>
      </c>
      <c r="P1368" s="74" t="s">
        <v>1067</v>
      </c>
      <c r="Q1368" s="74">
        <v>100</v>
      </c>
      <c r="R1368" s="74">
        <v>1</v>
      </c>
      <c r="S1368" s="74" t="s">
        <v>1012</v>
      </c>
      <c r="T1368" s="74">
        <v>1497</v>
      </c>
      <c r="U1368" s="74">
        <v>1512</v>
      </c>
      <c r="V1368" s="74">
        <v>1541</v>
      </c>
      <c r="W1368" s="74">
        <v>1615</v>
      </c>
      <c r="X1368" s="74">
        <v>0</v>
      </c>
      <c r="Y1368" s="74">
        <v>54</v>
      </c>
      <c r="Z1368" s="74" t="s">
        <v>1004</v>
      </c>
      <c r="AA1368" s="74" t="s">
        <v>1004</v>
      </c>
      <c r="AB1368" s="74" t="s">
        <v>1006</v>
      </c>
      <c r="AC1368" s="74" t="s">
        <v>1007</v>
      </c>
      <c r="AD1368" s="74" t="s">
        <v>1008</v>
      </c>
      <c r="AE1368" s="74" t="s">
        <v>1024</v>
      </c>
      <c r="AF1368" s="74">
        <v>5</v>
      </c>
      <c r="AG1368" s="74" t="s">
        <v>1004</v>
      </c>
      <c r="AH1368" s="74">
        <v>0</v>
      </c>
      <c r="AI1368" s="104">
        <v>0</v>
      </c>
    </row>
    <row r="1369" spans="1:35">
      <c r="A1369" s="95">
        <v>1367</v>
      </c>
      <c r="B1369" s="74" t="s">
        <v>158</v>
      </c>
      <c r="C1369" s="74" t="s">
        <v>2292</v>
      </c>
      <c r="D1369" s="74" t="s">
        <v>2292</v>
      </c>
      <c r="E1369" s="74" t="str">
        <f>HYPERLINK("[映雪.xlsx]类型!B6",'类型（5）'!$C$6)</f>
        <v>统御全能</v>
      </c>
      <c r="F1369" s="74" t="s">
        <v>1001</v>
      </c>
      <c r="G1369" s="74" t="s">
        <v>1002</v>
      </c>
      <c r="H1369" s="74">
        <v>1457</v>
      </c>
      <c r="I1369" s="74">
        <v>1457</v>
      </c>
      <c r="J1369" s="74">
        <v>463</v>
      </c>
      <c r="K1369" s="74">
        <v>55</v>
      </c>
      <c r="L1369" s="74">
        <v>46</v>
      </c>
      <c r="M1369" s="74">
        <v>78</v>
      </c>
      <c r="N1369" s="74">
        <v>74</v>
      </c>
      <c r="O1369" s="74">
        <f t="shared" si="21"/>
        <v>253</v>
      </c>
      <c r="P1369" s="74" t="s">
        <v>1026</v>
      </c>
      <c r="Q1369" s="74">
        <v>100</v>
      </c>
      <c r="R1369" s="74">
        <v>1</v>
      </c>
      <c r="S1369" s="74" t="s">
        <v>1012</v>
      </c>
      <c r="T1369" s="74">
        <v>1476</v>
      </c>
      <c r="U1369" s="74">
        <v>1491</v>
      </c>
      <c r="V1369" s="74">
        <v>1552</v>
      </c>
      <c r="W1369" s="74">
        <v>1615</v>
      </c>
      <c r="X1369" s="74">
        <v>0</v>
      </c>
      <c r="Y1369" s="74">
        <v>54</v>
      </c>
      <c r="Z1369" s="74" t="s">
        <v>1004</v>
      </c>
      <c r="AA1369" s="74" t="s">
        <v>1005</v>
      </c>
      <c r="AB1369" s="74" t="s">
        <v>1006</v>
      </c>
      <c r="AC1369" s="74" t="s">
        <v>1007</v>
      </c>
      <c r="AD1369" s="74" t="s">
        <v>1008</v>
      </c>
      <c r="AE1369" s="74" t="s">
        <v>1009</v>
      </c>
      <c r="AF1369" s="74">
        <v>7</v>
      </c>
      <c r="AG1369" s="74" t="s">
        <v>1004</v>
      </c>
      <c r="AH1369" s="74">
        <v>0</v>
      </c>
      <c r="AI1369" s="104">
        <v>0</v>
      </c>
    </row>
    <row r="1370" spans="1:35">
      <c r="A1370" s="95">
        <v>1368</v>
      </c>
      <c r="B1370" s="74" t="s">
        <v>158</v>
      </c>
      <c r="C1370" s="74" t="s">
        <v>2293</v>
      </c>
      <c r="D1370" s="74" t="s">
        <v>2293</v>
      </c>
      <c r="E1370" s="99" t="str">
        <f>HYPERLINK("[映雪.xlsx]类型!B11",'类型（5）'!$C$11)</f>
        <v>人偶</v>
      </c>
      <c r="F1370" s="74" t="s">
        <v>1001</v>
      </c>
      <c r="G1370" s="74" t="s">
        <v>1002</v>
      </c>
      <c r="H1370" s="74">
        <v>1458</v>
      </c>
      <c r="I1370" s="74">
        <v>1458</v>
      </c>
      <c r="J1370" s="74">
        <v>463</v>
      </c>
      <c r="K1370" s="74">
        <v>53</v>
      </c>
      <c r="L1370" s="74">
        <v>55</v>
      </c>
      <c r="M1370" s="74">
        <v>40</v>
      </c>
      <c r="N1370" s="74">
        <v>36</v>
      </c>
      <c r="O1370" s="74">
        <f t="shared" si="21"/>
        <v>184</v>
      </c>
      <c r="P1370" s="74" t="s">
        <v>1036</v>
      </c>
      <c r="Q1370" s="74">
        <v>100</v>
      </c>
      <c r="R1370" s="74">
        <v>1</v>
      </c>
      <c r="S1370" s="74" t="s">
        <v>1012</v>
      </c>
      <c r="T1370" s="74">
        <v>1497</v>
      </c>
      <c r="U1370" s="74">
        <v>1512</v>
      </c>
      <c r="V1370" s="74">
        <v>1546</v>
      </c>
      <c r="W1370" s="74">
        <v>1615</v>
      </c>
      <c r="X1370" s="74">
        <v>0</v>
      </c>
      <c r="Y1370" s="74">
        <v>54</v>
      </c>
      <c r="Z1370" s="74" t="s">
        <v>1004</v>
      </c>
      <c r="AA1370" s="74" t="s">
        <v>1005</v>
      </c>
      <c r="AB1370" s="74" t="s">
        <v>1006</v>
      </c>
      <c r="AC1370" s="74" t="s">
        <v>1007</v>
      </c>
      <c r="AD1370" s="74" t="s">
        <v>1023</v>
      </c>
      <c r="AE1370" s="74" t="s">
        <v>1024</v>
      </c>
      <c r="AF1370" s="74">
        <v>4</v>
      </c>
      <c r="AG1370" s="74" t="s">
        <v>1004</v>
      </c>
      <c r="AH1370" s="74">
        <v>0</v>
      </c>
      <c r="AI1370" s="104">
        <v>0</v>
      </c>
    </row>
    <row r="1371" spans="1:35">
      <c r="A1371" s="95">
        <v>1369</v>
      </c>
      <c r="B1371" s="74" t="s">
        <v>158</v>
      </c>
      <c r="C1371" s="74" t="s">
        <v>2294</v>
      </c>
      <c r="D1371" s="74" t="s">
        <v>2294</v>
      </c>
      <c r="E1371" s="99" t="str">
        <f>HYPERLINK("[映雪.xlsx]类型!B36",'类型（5）'!$C$36)</f>
        <v>文学家</v>
      </c>
      <c r="F1371" s="74" t="s">
        <v>1001</v>
      </c>
      <c r="G1371" s="74" t="s">
        <v>1002</v>
      </c>
      <c r="H1371" s="74">
        <v>1118</v>
      </c>
      <c r="I1371" s="74">
        <v>1118</v>
      </c>
      <c r="J1371" s="74">
        <v>463</v>
      </c>
      <c r="K1371" s="74">
        <v>46</v>
      </c>
      <c r="L1371" s="74">
        <v>47</v>
      </c>
      <c r="M1371" s="74">
        <v>69</v>
      </c>
      <c r="N1371" s="74">
        <v>67</v>
      </c>
      <c r="O1371" s="74">
        <f t="shared" si="21"/>
        <v>229</v>
      </c>
      <c r="P1371" s="74" t="s">
        <v>1051</v>
      </c>
      <c r="Q1371" s="74">
        <v>100</v>
      </c>
      <c r="R1371" s="74">
        <v>1</v>
      </c>
      <c r="S1371" s="74" t="s">
        <v>1012</v>
      </c>
      <c r="T1371" s="74">
        <v>1520</v>
      </c>
      <c r="U1371" s="74">
        <v>1535</v>
      </c>
      <c r="V1371" s="74">
        <v>1551</v>
      </c>
      <c r="W1371" s="74">
        <v>1615</v>
      </c>
      <c r="X1371" s="74">
        <v>0</v>
      </c>
      <c r="Y1371" s="74">
        <v>54</v>
      </c>
      <c r="Z1371" s="74" t="s">
        <v>1004</v>
      </c>
      <c r="AA1371" s="74" t="s">
        <v>1004</v>
      </c>
      <c r="AB1371" s="74" t="s">
        <v>1006</v>
      </c>
      <c r="AC1371" s="74" t="s">
        <v>1007</v>
      </c>
      <c r="AD1371" s="74" t="s">
        <v>1023</v>
      </c>
      <c r="AE1371" s="74" t="s">
        <v>1027</v>
      </c>
      <c r="AF1371" s="74">
        <v>5</v>
      </c>
      <c r="AG1371" s="74" t="s">
        <v>1004</v>
      </c>
      <c r="AH1371" s="74">
        <v>0</v>
      </c>
      <c r="AI1371" s="104">
        <v>0</v>
      </c>
    </row>
    <row r="1372" spans="1:35">
      <c r="A1372" s="95">
        <v>1370</v>
      </c>
      <c r="B1372" s="74" t="s">
        <v>158</v>
      </c>
      <c r="C1372" s="74" t="s">
        <v>2295</v>
      </c>
      <c r="D1372" s="74" t="s">
        <v>2295</v>
      </c>
      <c r="E1372" s="99" t="str">
        <f>HYPERLINK("[映雪.xlsx]类型!B17",'类型（5）'!$C$17)</f>
        <v>记者</v>
      </c>
      <c r="F1372" s="74" t="s">
        <v>1001</v>
      </c>
      <c r="G1372" s="74" t="s">
        <v>1002</v>
      </c>
      <c r="H1372" s="74">
        <v>1459</v>
      </c>
      <c r="I1372" s="74">
        <v>1459</v>
      </c>
      <c r="J1372" s="74">
        <v>463</v>
      </c>
      <c r="K1372" s="74">
        <v>42</v>
      </c>
      <c r="L1372" s="74">
        <v>67</v>
      </c>
      <c r="M1372" s="74">
        <v>57</v>
      </c>
      <c r="N1372" s="74">
        <v>56</v>
      </c>
      <c r="O1372" s="74">
        <f t="shared" si="21"/>
        <v>222</v>
      </c>
      <c r="P1372" s="74" t="s">
        <v>1029</v>
      </c>
      <c r="Q1372" s="74">
        <v>100</v>
      </c>
      <c r="R1372" s="74">
        <v>1</v>
      </c>
      <c r="S1372" s="74" t="s">
        <v>1012</v>
      </c>
      <c r="T1372" s="74">
        <v>1462</v>
      </c>
      <c r="U1372" s="74">
        <v>1477</v>
      </c>
      <c r="V1372" s="74">
        <v>1544</v>
      </c>
      <c r="W1372" s="74">
        <v>1615</v>
      </c>
      <c r="X1372" s="74">
        <v>0</v>
      </c>
      <c r="Y1372" s="74">
        <v>54</v>
      </c>
      <c r="Z1372" s="74" t="s">
        <v>1004</v>
      </c>
      <c r="AA1372" s="74" t="s">
        <v>1005</v>
      </c>
      <c r="AB1372" s="74" t="s">
        <v>1006</v>
      </c>
      <c r="AC1372" s="74" t="s">
        <v>1007</v>
      </c>
      <c r="AD1372" s="74" t="s">
        <v>1023</v>
      </c>
      <c r="AE1372" s="74" t="s">
        <v>1027</v>
      </c>
      <c r="AF1372" s="74">
        <v>1</v>
      </c>
      <c r="AG1372" s="74" t="s">
        <v>1004</v>
      </c>
      <c r="AH1372" s="74">
        <v>0</v>
      </c>
      <c r="AI1372" s="104">
        <v>0</v>
      </c>
    </row>
    <row r="1373" spans="1:35">
      <c r="A1373" s="95">
        <v>1371</v>
      </c>
      <c r="B1373" s="74" t="s">
        <v>158</v>
      </c>
      <c r="C1373" s="74" t="s">
        <v>2296</v>
      </c>
      <c r="D1373" s="74" t="s">
        <v>2296</v>
      </c>
      <c r="E1373" s="74" t="str">
        <f>HYPERLINK("[映雪.xlsx]类型!B22",'类型（5）'!$C$22)</f>
        <v>傲娇</v>
      </c>
      <c r="F1373" s="74" t="s">
        <v>1001</v>
      </c>
      <c r="G1373" s="74" t="s">
        <v>1002</v>
      </c>
      <c r="H1373" s="74">
        <v>1460</v>
      </c>
      <c r="I1373" s="74">
        <v>1460</v>
      </c>
      <c r="J1373" s="74">
        <v>463</v>
      </c>
      <c r="K1373" s="74">
        <v>35</v>
      </c>
      <c r="L1373" s="74">
        <v>67</v>
      </c>
      <c r="M1373" s="74">
        <v>59</v>
      </c>
      <c r="N1373" s="74">
        <v>46</v>
      </c>
      <c r="O1373" s="74">
        <f t="shared" si="21"/>
        <v>207</v>
      </c>
      <c r="P1373" s="74" t="s">
        <v>1082</v>
      </c>
      <c r="Q1373" s="74">
        <v>100</v>
      </c>
      <c r="R1373" s="74">
        <v>1</v>
      </c>
      <c r="S1373" s="74" t="s">
        <v>1012</v>
      </c>
      <c r="T1373" s="74">
        <v>1576</v>
      </c>
      <c r="U1373" s="74">
        <v>1591</v>
      </c>
      <c r="V1373" s="74">
        <v>1607</v>
      </c>
      <c r="W1373" s="74">
        <v>1615</v>
      </c>
      <c r="X1373" s="74">
        <v>0</v>
      </c>
      <c r="Y1373" s="74">
        <v>54</v>
      </c>
      <c r="Z1373" s="74" t="s">
        <v>1004</v>
      </c>
      <c r="AA1373" s="74" t="s">
        <v>1005</v>
      </c>
      <c r="AB1373" s="74" t="s">
        <v>1006</v>
      </c>
      <c r="AC1373" s="74" t="s">
        <v>1007</v>
      </c>
      <c r="AD1373" s="74" t="s">
        <v>1023</v>
      </c>
      <c r="AE1373" s="74" t="s">
        <v>1013</v>
      </c>
      <c r="AF1373" s="74">
        <v>8</v>
      </c>
      <c r="AG1373" s="74" t="s">
        <v>1004</v>
      </c>
      <c r="AH1373" s="74">
        <v>0</v>
      </c>
      <c r="AI1373" s="104">
        <v>0</v>
      </c>
    </row>
    <row r="1374" spans="1:35">
      <c r="A1374" s="95">
        <v>1372</v>
      </c>
      <c r="B1374" s="74" t="s">
        <v>118</v>
      </c>
      <c r="C1374" s="74" t="s">
        <v>118</v>
      </c>
      <c r="D1374" s="74" t="s">
        <v>118</v>
      </c>
      <c r="E1374" s="74" t="str">
        <f>HYPERLINK("[映雪.xlsx]类型!B38",'类型（5）'!$C$38)</f>
        <v>战士</v>
      </c>
      <c r="F1374" s="74" t="s">
        <v>1001</v>
      </c>
      <c r="G1374" s="74" t="s">
        <v>1002</v>
      </c>
      <c r="H1374" s="74">
        <v>1461</v>
      </c>
      <c r="I1374" s="74">
        <v>1461</v>
      </c>
      <c r="J1374" s="74">
        <v>153</v>
      </c>
      <c r="K1374" s="74">
        <v>65</v>
      </c>
      <c r="L1374" s="74">
        <v>78</v>
      </c>
      <c r="M1374" s="74">
        <v>43</v>
      </c>
      <c r="N1374" s="74">
        <v>55</v>
      </c>
      <c r="O1374" s="74">
        <f t="shared" si="21"/>
        <v>241</v>
      </c>
      <c r="P1374" s="74" t="s">
        <v>1074</v>
      </c>
      <c r="Q1374" s="74">
        <v>11767</v>
      </c>
      <c r="R1374" s="74">
        <v>6</v>
      </c>
      <c r="S1374" s="74" t="s">
        <v>4</v>
      </c>
      <c r="T1374" s="74">
        <v>1472</v>
      </c>
      <c r="U1374" s="74">
        <v>1487</v>
      </c>
      <c r="V1374" s="74">
        <v>1548</v>
      </c>
      <c r="W1374" s="74">
        <v>1615</v>
      </c>
      <c r="X1374" s="74">
        <v>0</v>
      </c>
      <c r="Y1374" s="74">
        <v>9</v>
      </c>
      <c r="Z1374" s="74" t="s">
        <v>1004</v>
      </c>
      <c r="AA1374" s="74" t="s">
        <v>1005</v>
      </c>
      <c r="AB1374" s="74" t="s">
        <v>1006</v>
      </c>
      <c r="AC1374" s="74" t="s">
        <v>1007</v>
      </c>
      <c r="AD1374" s="74" t="s">
        <v>1008</v>
      </c>
      <c r="AE1374" s="74" t="s">
        <v>1009</v>
      </c>
      <c r="AF1374" s="74">
        <v>8</v>
      </c>
      <c r="AG1374" s="74" t="s">
        <v>1005</v>
      </c>
      <c r="AH1374" s="74">
        <v>0</v>
      </c>
      <c r="AI1374" s="104">
        <v>0</v>
      </c>
    </row>
    <row r="1375" spans="1:35">
      <c r="A1375" s="95">
        <v>1373</v>
      </c>
      <c r="B1375" s="74" t="s">
        <v>118</v>
      </c>
      <c r="C1375" s="74" t="s">
        <v>2297</v>
      </c>
      <c r="D1375" s="74" t="s">
        <v>2297</v>
      </c>
      <c r="E1375" s="74" t="str">
        <f>HYPERLINK("[映雪.xlsx]类型!B35",'类型（5）'!$C$35)</f>
        <v>刺客</v>
      </c>
      <c r="F1375" s="74" t="s">
        <v>1001</v>
      </c>
      <c r="G1375" s="74" t="s">
        <v>1002</v>
      </c>
      <c r="H1375" s="74">
        <v>1462</v>
      </c>
      <c r="I1375" s="74">
        <v>1462</v>
      </c>
      <c r="J1375" s="74">
        <v>153</v>
      </c>
      <c r="K1375" s="74">
        <v>52</v>
      </c>
      <c r="L1375" s="74">
        <v>70</v>
      </c>
      <c r="M1375" s="74">
        <v>63</v>
      </c>
      <c r="N1375" s="74">
        <v>67</v>
      </c>
      <c r="O1375" s="74">
        <f t="shared" si="21"/>
        <v>252</v>
      </c>
      <c r="P1375" s="74" t="s">
        <v>1069</v>
      </c>
      <c r="Q1375" s="74">
        <v>100</v>
      </c>
      <c r="R1375" s="74">
        <v>1</v>
      </c>
      <c r="S1375" s="74" t="s">
        <v>1012</v>
      </c>
      <c r="T1375" s="74">
        <v>1488</v>
      </c>
      <c r="U1375" s="74">
        <v>1503</v>
      </c>
      <c r="V1375" s="74">
        <v>1560</v>
      </c>
      <c r="W1375" s="74">
        <v>1615</v>
      </c>
      <c r="X1375" s="74">
        <v>0</v>
      </c>
      <c r="Y1375" s="74">
        <v>9</v>
      </c>
      <c r="Z1375" s="74" t="s">
        <v>1004</v>
      </c>
      <c r="AA1375" s="74" t="s">
        <v>1005</v>
      </c>
      <c r="AB1375" s="74" t="s">
        <v>1006</v>
      </c>
      <c r="AC1375" s="74" t="s">
        <v>1007</v>
      </c>
      <c r="AD1375" s="74" t="s">
        <v>1023</v>
      </c>
      <c r="AE1375" s="74" t="s">
        <v>1009</v>
      </c>
      <c r="AF1375" s="74">
        <v>7</v>
      </c>
      <c r="AG1375" s="74" t="s">
        <v>1005</v>
      </c>
      <c r="AH1375" s="74">
        <v>0</v>
      </c>
      <c r="AI1375" s="104">
        <v>0</v>
      </c>
    </row>
    <row r="1376" spans="1:35">
      <c r="A1376" s="95">
        <v>1374</v>
      </c>
      <c r="B1376" s="74" t="s">
        <v>118</v>
      </c>
      <c r="C1376" s="74" t="s">
        <v>2298</v>
      </c>
      <c r="D1376" s="74" t="s">
        <v>2298</v>
      </c>
      <c r="E1376" s="99" t="str">
        <f>HYPERLINK("[映雪.xlsx]类型!B37",'类型（5）'!$C$37)</f>
        <v>歌姬</v>
      </c>
      <c r="F1376" s="74" t="s">
        <v>1001</v>
      </c>
      <c r="G1376" s="74" t="s">
        <v>1002</v>
      </c>
      <c r="H1376" s="74">
        <v>1463</v>
      </c>
      <c r="I1376" s="74">
        <v>1463</v>
      </c>
      <c r="J1376" s="74">
        <v>153</v>
      </c>
      <c r="K1376" s="74">
        <v>31</v>
      </c>
      <c r="L1376" s="74">
        <v>79</v>
      </c>
      <c r="M1376" s="74">
        <v>67</v>
      </c>
      <c r="N1376" s="74">
        <v>60</v>
      </c>
      <c r="O1376" s="74">
        <f t="shared" si="21"/>
        <v>237</v>
      </c>
      <c r="P1376" s="74" t="s">
        <v>1053</v>
      </c>
      <c r="Q1376" s="74">
        <v>100</v>
      </c>
      <c r="R1376" s="74">
        <v>1</v>
      </c>
      <c r="S1376" s="74" t="s">
        <v>1012</v>
      </c>
      <c r="T1376" s="74">
        <v>1529</v>
      </c>
      <c r="U1376" s="74">
        <v>1544</v>
      </c>
      <c r="V1376" s="74">
        <v>1574</v>
      </c>
      <c r="W1376" s="74">
        <v>1615</v>
      </c>
      <c r="X1376" s="74">
        <v>0</v>
      </c>
      <c r="Y1376" s="74">
        <v>9</v>
      </c>
      <c r="Z1376" s="74" t="s">
        <v>1004</v>
      </c>
      <c r="AA1376" s="74" t="s">
        <v>1005</v>
      </c>
      <c r="AB1376" s="74" t="s">
        <v>1006</v>
      </c>
      <c r="AC1376" s="74" t="s">
        <v>1007</v>
      </c>
      <c r="AD1376" s="74" t="s">
        <v>1008</v>
      </c>
      <c r="AE1376" s="74" t="s">
        <v>1027</v>
      </c>
      <c r="AF1376" s="74">
        <v>1</v>
      </c>
      <c r="AG1376" s="74" t="s">
        <v>1005</v>
      </c>
      <c r="AH1376" s="74">
        <v>0</v>
      </c>
      <c r="AI1376" s="104">
        <v>0</v>
      </c>
    </row>
    <row r="1377" spans="1:35">
      <c r="A1377" s="95">
        <v>1375</v>
      </c>
      <c r="B1377" s="74" t="s">
        <v>118</v>
      </c>
      <c r="C1377" s="74" t="s">
        <v>2299</v>
      </c>
      <c r="D1377" s="74" t="s">
        <v>2299</v>
      </c>
      <c r="E1377" s="74" t="str">
        <f>HYPERLINK("[映雪.xlsx]类型!B4",'类型（5）'!$C$4)</f>
        <v>智慧强化</v>
      </c>
      <c r="F1377" s="74" t="s">
        <v>1001</v>
      </c>
      <c r="G1377" s="74" t="s">
        <v>1002</v>
      </c>
      <c r="H1377" s="74">
        <v>1464</v>
      </c>
      <c r="I1377" s="74">
        <v>1464</v>
      </c>
      <c r="J1377" s="74">
        <v>153</v>
      </c>
      <c r="K1377" s="74">
        <v>22</v>
      </c>
      <c r="L1377" s="74">
        <v>29</v>
      </c>
      <c r="M1377" s="74">
        <v>40</v>
      </c>
      <c r="N1377" s="74">
        <v>40</v>
      </c>
      <c r="O1377" s="74">
        <f t="shared" si="21"/>
        <v>131</v>
      </c>
      <c r="P1377" s="74" t="s">
        <v>1029</v>
      </c>
      <c r="Q1377" s="74">
        <v>100</v>
      </c>
      <c r="R1377" s="74">
        <v>1</v>
      </c>
      <c r="S1377" s="74" t="s">
        <v>1012</v>
      </c>
      <c r="T1377" s="74">
        <v>1566</v>
      </c>
      <c r="U1377" s="74">
        <v>1581</v>
      </c>
      <c r="V1377" s="74">
        <v>1622</v>
      </c>
      <c r="W1377" s="74">
        <v>1615</v>
      </c>
      <c r="X1377" s="74">
        <v>0</v>
      </c>
      <c r="Y1377" s="74">
        <v>9</v>
      </c>
      <c r="Z1377" s="74" t="s">
        <v>1004</v>
      </c>
      <c r="AA1377" s="74" t="s">
        <v>1005</v>
      </c>
      <c r="AB1377" s="74" t="s">
        <v>1006</v>
      </c>
      <c r="AC1377" s="74" t="s">
        <v>1007</v>
      </c>
      <c r="AD1377" s="74" t="s">
        <v>1023</v>
      </c>
      <c r="AE1377" s="74" t="s">
        <v>1013</v>
      </c>
      <c r="AF1377" s="74">
        <v>6</v>
      </c>
      <c r="AG1377" s="74" t="s">
        <v>1004</v>
      </c>
      <c r="AH1377" s="74">
        <v>0</v>
      </c>
      <c r="AI1377" s="104">
        <v>0</v>
      </c>
    </row>
    <row r="1378" spans="1:35">
      <c r="A1378" s="95">
        <v>1376</v>
      </c>
      <c r="B1378" s="74" t="s">
        <v>118</v>
      </c>
      <c r="C1378" s="74" t="s">
        <v>2300</v>
      </c>
      <c r="D1378" s="74" t="s">
        <v>2300</v>
      </c>
      <c r="E1378" s="74" t="str">
        <f>HYPERLINK("[映雪.xlsx]类型!B19",'类型（5）'!$C$19)</f>
        <v>妖精</v>
      </c>
      <c r="F1378" s="74" t="s">
        <v>1001</v>
      </c>
      <c r="G1378" s="74" t="s">
        <v>1002</v>
      </c>
      <c r="H1378" s="74">
        <v>1465</v>
      </c>
      <c r="I1378" s="74">
        <v>1465</v>
      </c>
      <c r="J1378" s="74">
        <v>153</v>
      </c>
      <c r="K1378" s="74">
        <v>43</v>
      </c>
      <c r="L1378" s="74">
        <v>57</v>
      </c>
      <c r="M1378" s="74">
        <v>45</v>
      </c>
      <c r="N1378" s="74">
        <v>48</v>
      </c>
      <c r="O1378" s="74">
        <f t="shared" si="21"/>
        <v>193</v>
      </c>
      <c r="P1378" s="74" t="s">
        <v>1079</v>
      </c>
      <c r="Q1378" s="74">
        <v>100</v>
      </c>
      <c r="R1378" s="74">
        <v>1</v>
      </c>
      <c r="S1378" s="74" t="s">
        <v>1012</v>
      </c>
      <c r="T1378" s="74">
        <v>1547</v>
      </c>
      <c r="U1378" s="74">
        <v>1562</v>
      </c>
      <c r="V1378" s="74">
        <v>1586</v>
      </c>
      <c r="W1378" s="74">
        <v>1615</v>
      </c>
      <c r="X1378" s="74">
        <v>0</v>
      </c>
      <c r="Y1378" s="74">
        <v>9</v>
      </c>
      <c r="Z1378" s="74" t="s">
        <v>1004</v>
      </c>
      <c r="AA1378" s="74" t="s">
        <v>1004</v>
      </c>
      <c r="AB1378" s="74" t="s">
        <v>1006</v>
      </c>
      <c r="AC1378" s="74" t="s">
        <v>1007</v>
      </c>
      <c r="AD1378" s="74" t="s">
        <v>1023</v>
      </c>
      <c r="AE1378" s="74" t="s">
        <v>1017</v>
      </c>
      <c r="AF1378" s="74">
        <v>5</v>
      </c>
      <c r="AG1378" s="74" t="s">
        <v>1005</v>
      </c>
      <c r="AH1378" s="74">
        <v>0</v>
      </c>
      <c r="AI1378" s="104">
        <v>0</v>
      </c>
    </row>
    <row r="1379" spans="1:35">
      <c r="A1379" s="95">
        <v>1377</v>
      </c>
      <c r="B1379" s="74" t="s">
        <v>118</v>
      </c>
      <c r="C1379" s="74" t="s">
        <v>641</v>
      </c>
      <c r="D1379" s="74" t="s">
        <v>641</v>
      </c>
      <c r="E1379" s="74" t="str">
        <f>HYPERLINK("[映雪.xlsx]类型!B30",'类型（5）'!$C$30)</f>
        <v>黑幕</v>
      </c>
      <c r="F1379" s="74" t="s">
        <v>1001</v>
      </c>
      <c r="G1379" s="74" t="s">
        <v>1002</v>
      </c>
      <c r="H1379" s="74">
        <v>1466</v>
      </c>
      <c r="I1379" s="74">
        <v>1466</v>
      </c>
      <c r="J1379" s="74">
        <v>70</v>
      </c>
      <c r="K1379" s="74">
        <v>86</v>
      </c>
      <c r="L1379" s="74">
        <v>40</v>
      </c>
      <c r="M1379" s="74">
        <v>83</v>
      </c>
      <c r="N1379" s="74">
        <v>76</v>
      </c>
      <c r="O1379" s="74">
        <f t="shared" si="21"/>
        <v>285</v>
      </c>
      <c r="P1379" s="74" t="s">
        <v>1046</v>
      </c>
      <c r="Q1379" s="74">
        <v>100</v>
      </c>
      <c r="R1379" s="74">
        <v>1</v>
      </c>
      <c r="S1379" s="74" t="s">
        <v>1012</v>
      </c>
      <c r="T1379" s="74">
        <v>1507</v>
      </c>
      <c r="U1379" s="74">
        <v>1522</v>
      </c>
      <c r="V1379" s="74">
        <v>1546</v>
      </c>
      <c r="W1379" s="74">
        <v>1615</v>
      </c>
      <c r="X1379" s="74">
        <v>0</v>
      </c>
      <c r="Y1379" s="74">
        <v>25</v>
      </c>
      <c r="Z1379" s="74" t="s">
        <v>1004</v>
      </c>
      <c r="AA1379" s="74" t="s">
        <v>1004</v>
      </c>
      <c r="AB1379" s="74" t="s">
        <v>1006</v>
      </c>
      <c r="AC1379" s="74" t="s">
        <v>1007</v>
      </c>
      <c r="AD1379" s="74" t="s">
        <v>1016</v>
      </c>
      <c r="AE1379" s="74" t="s">
        <v>1038</v>
      </c>
      <c r="AF1379" s="74">
        <v>11</v>
      </c>
      <c r="AG1379" s="74" t="s">
        <v>1005</v>
      </c>
      <c r="AH1379" s="74">
        <v>0</v>
      </c>
      <c r="AI1379" s="104">
        <v>73</v>
      </c>
    </row>
    <row r="1380" spans="1:35">
      <c r="A1380" s="95">
        <v>1378</v>
      </c>
      <c r="B1380" s="74" t="s">
        <v>118</v>
      </c>
      <c r="C1380" s="74" t="s">
        <v>2301</v>
      </c>
      <c r="D1380" s="74" t="s">
        <v>2301</v>
      </c>
      <c r="E1380" s="74" t="str">
        <f>HYPERLINK("[映雪.xlsx]类型!B40",'类型（5）'!$C$40)</f>
        <v>中二</v>
      </c>
      <c r="F1380" s="74" t="s">
        <v>1001</v>
      </c>
      <c r="G1380" s="74" t="s">
        <v>1002</v>
      </c>
      <c r="H1380" s="74">
        <v>1467</v>
      </c>
      <c r="I1380" s="74">
        <v>1467</v>
      </c>
      <c r="J1380" s="74">
        <v>70</v>
      </c>
      <c r="K1380" s="74">
        <v>30</v>
      </c>
      <c r="L1380" s="74">
        <v>63</v>
      </c>
      <c r="M1380" s="74">
        <v>47</v>
      </c>
      <c r="N1380" s="74">
        <v>45</v>
      </c>
      <c r="O1380" s="74">
        <f t="shared" si="21"/>
        <v>185</v>
      </c>
      <c r="P1380" s="74" t="s">
        <v>1074</v>
      </c>
      <c r="Q1380" s="74">
        <v>100</v>
      </c>
      <c r="R1380" s="74">
        <v>2</v>
      </c>
      <c r="S1380" s="74" t="s">
        <v>1012</v>
      </c>
      <c r="T1380" s="74">
        <v>1538</v>
      </c>
      <c r="U1380" s="74">
        <v>1553</v>
      </c>
      <c r="V1380" s="74">
        <v>1590</v>
      </c>
      <c r="W1380" s="74">
        <v>1615</v>
      </c>
      <c r="X1380" s="74">
        <v>0</v>
      </c>
      <c r="Y1380" s="74">
        <v>43</v>
      </c>
      <c r="Z1380" s="74" t="s">
        <v>1004</v>
      </c>
      <c r="AA1380" s="74" t="s">
        <v>1004</v>
      </c>
      <c r="AB1380" s="74" t="s">
        <v>1006</v>
      </c>
      <c r="AC1380" s="74" t="s">
        <v>1007</v>
      </c>
      <c r="AD1380" s="74" t="s">
        <v>1023</v>
      </c>
      <c r="AE1380" s="74" t="s">
        <v>1009</v>
      </c>
      <c r="AF1380" s="74">
        <v>9</v>
      </c>
      <c r="AG1380" s="74" t="s">
        <v>1005</v>
      </c>
      <c r="AH1380" s="74">
        <v>0</v>
      </c>
      <c r="AI1380" s="104">
        <v>73</v>
      </c>
    </row>
    <row r="1381" spans="1:35">
      <c r="A1381" s="95">
        <v>1379</v>
      </c>
      <c r="B1381" s="74" t="s">
        <v>118</v>
      </c>
      <c r="C1381" s="74" t="s">
        <v>2302</v>
      </c>
      <c r="D1381" s="74" t="s">
        <v>2302</v>
      </c>
      <c r="E1381" s="74" t="str">
        <f>HYPERLINK("[映雪.xlsx]类型!B40",'类型（5）'!$C$40)</f>
        <v>中二</v>
      </c>
      <c r="F1381" s="74" t="s">
        <v>1001</v>
      </c>
      <c r="G1381" s="74" t="s">
        <v>1002</v>
      </c>
      <c r="H1381" s="74">
        <v>1121</v>
      </c>
      <c r="I1381" s="74">
        <v>1121</v>
      </c>
      <c r="J1381" s="74">
        <v>70</v>
      </c>
      <c r="K1381" s="74">
        <v>43</v>
      </c>
      <c r="L1381" s="74">
        <v>57</v>
      </c>
      <c r="M1381" s="74">
        <v>50</v>
      </c>
      <c r="N1381" s="74">
        <v>49</v>
      </c>
      <c r="O1381" s="74">
        <f t="shared" si="21"/>
        <v>199</v>
      </c>
      <c r="P1381" s="74" t="s">
        <v>1082</v>
      </c>
      <c r="Q1381" s="74">
        <v>100</v>
      </c>
      <c r="R1381" s="74">
        <v>1</v>
      </c>
      <c r="S1381" s="74" t="s">
        <v>1012</v>
      </c>
      <c r="T1381" s="74">
        <v>1503</v>
      </c>
      <c r="U1381" s="74">
        <v>1518</v>
      </c>
      <c r="V1381" s="74">
        <v>1550</v>
      </c>
      <c r="W1381" s="74">
        <v>1615</v>
      </c>
      <c r="X1381" s="74">
        <v>0</v>
      </c>
      <c r="Y1381" s="74">
        <v>43</v>
      </c>
      <c r="Z1381" s="74" t="s">
        <v>1004</v>
      </c>
      <c r="AA1381" s="74" t="s">
        <v>1005</v>
      </c>
      <c r="AB1381" s="74" t="s">
        <v>1006</v>
      </c>
      <c r="AC1381" s="74" t="s">
        <v>1062</v>
      </c>
      <c r="AD1381" s="74" t="s">
        <v>1023</v>
      </c>
      <c r="AE1381" s="74" t="s">
        <v>1027</v>
      </c>
      <c r="AF1381" s="74">
        <v>10</v>
      </c>
      <c r="AG1381" s="74" t="s">
        <v>1005</v>
      </c>
      <c r="AH1381" s="74">
        <v>0</v>
      </c>
      <c r="AI1381" s="104">
        <v>73</v>
      </c>
    </row>
    <row r="1382" spans="1:35">
      <c r="A1382" s="95">
        <v>1380</v>
      </c>
      <c r="B1382" s="74" t="s">
        <v>118</v>
      </c>
      <c r="C1382" s="74" t="s">
        <v>2303</v>
      </c>
      <c r="D1382" s="74" t="s">
        <v>2303</v>
      </c>
      <c r="E1382" s="74" t="str">
        <f>HYPERLINK("[映雪.xlsx]类型!B8",'类型（5）'!$C$8)</f>
        <v>智慧全能</v>
      </c>
      <c r="F1382" s="74" t="s">
        <v>1001</v>
      </c>
      <c r="G1382" s="74" t="s">
        <v>1002</v>
      </c>
      <c r="H1382" s="74">
        <v>1468</v>
      </c>
      <c r="I1382" s="74">
        <v>1468</v>
      </c>
      <c r="J1382" s="74">
        <v>70</v>
      </c>
      <c r="K1382" s="74">
        <v>69</v>
      </c>
      <c r="L1382" s="74">
        <v>67</v>
      </c>
      <c r="M1382" s="74">
        <v>77</v>
      </c>
      <c r="N1382" s="74">
        <v>66</v>
      </c>
      <c r="O1382" s="74">
        <f t="shared" si="21"/>
        <v>279</v>
      </c>
      <c r="P1382" s="74" t="s">
        <v>1022</v>
      </c>
      <c r="Q1382" s="74">
        <v>100</v>
      </c>
      <c r="R1382" s="74">
        <v>1</v>
      </c>
      <c r="S1382" s="74" t="s">
        <v>1012</v>
      </c>
      <c r="T1382" s="74">
        <v>1531</v>
      </c>
      <c r="U1382" s="74">
        <v>1546</v>
      </c>
      <c r="V1382" s="74">
        <v>1575</v>
      </c>
      <c r="W1382" s="74">
        <v>1615</v>
      </c>
      <c r="X1382" s="74">
        <v>0</v>
      </c>
      <c r="Y1382" s="74">
        <v>25</v>
      </c>
      <c r="Z1382" s="74" t="s">
        <v>1004</v>
      </c>
      <c r="AA1382" s="74" t="s">
        <v>1004</v>
      </c>
      <c r="AB1382" s="74" t="s">
        <v>1006</v>
      </c>
      <c r="AC1382" s="74" t="s">
        <v>1007</v>
      </c>
      <c r="AD1382" s="74" t="s">
        <v>1008</v>
      </c>
      <c r="AE1382" s="74" t="s">
        <v>1009</v>
      </c>
      <c r="AF1382" s="74">
        <v>6</v>
      </c>
      <c r="AG1382" s="74" t="s">
        <v>1005</v>
      </c>
      <c r="AH1382" s="74">
        <v>0</v>
      </c>
      <c r="AI1382" s="104">
        <v>73</v>
      </c>
    </row>
    <row r="1383" spans="1:35">
      <c r="A1383" s="95">
        <v>1381</v>
      </c>
      <c r="B1383" s="74" t="s">
        <v>118</v>
      </c>
      <c r="C1383" s="74" t="s">
        <v>2304</v>
      </c>
      <c r="D1383" s="74" t="s">
        <v>2304</v>
      </c>
      <c r="E1383" s="74" t="str">
        <f>HYPERLINK("[映雪.xlsx]类型!B1",'类型（5）'!$C$1)</f>
        <v>均衡</v>
      </c>
      <c r="F1383" s="74" t="s">
        <v>1001</v>
      </c>
      <c r="G1383" s="74" t="s">
        <v>1002</v>
      </c>
      <c r="H1383" s="74">
        <v>1469</v>
      </c>
      <c r="I1383" s="74">
        <v>1469</v>
      </c>
      <c r="J1383" s="74">
        <v>70</v>
      </c>
      <c r="K1383" s="74">
        <v>32</v>
      </c>
      <c r="L1383" s="74">
        <v>43</v>
      </c>
      <c r="M1383" s="74">
        <v>56</v>
      </c>
      <c r="N1383" s="74">
        <v>46</v>
      </c>
      <c r="O1383" s="74">
        <f t="shared" si="21"/>
        <v>177</v>
      </c>
      <c r="P1383" s="74" t="s">
        <v>1079</v>
      </c>
      <c r="Q1383" s="74">
        <v>100</v>
      </c>
      <c r="R1383" s="74">
        <v>1</v>
      </c>
      <c r="S1383" s="74" t="s">
        <v>1012</v>
      </c>
      <c r="T1383" s="74">
        <v>1560</v>
      </c>
      <c r="U1383" s="74">
        <v>1575</v>
      </c>
      <c r="V1383" s="74">
        <v>1617</v>
      </c>
      <c r="W1383" s="74">
        <v>1615</v>
      </c>
      <c r="X1383" s="74">
        <v>0</v>
      </c>
      <c r="Y1383" s="74">
        <v>43</v>
      </c>
      <c r="Z1383" s="74" t="s">
        <v>1004</v>
      </c>
      <c r="AA1383" s="74" t="s">
        <v>1004</v>
      </c>
      <c r="AB1383" s="74" t="s">
        <v>1006</v>
      </c>
      <c r="AC1383" s="74" t="s">
        <v>1007</v>
      </c>
      <c r="AD1383" s="74" t="s">
        <v>1023</v>
      </c>
      <c r="AE1383" s="74" t="s">
        <v>1017</v>
      </c>
      <c r="AF1383" s="74">
        <v>2</v>
      </c>
      <c r="AG1383" s="74" t="s">
        <v>1005</v>
      </c>
      <c r="AH1383" s="74">
        <v>0</v>
      </c>
      <c r="AI1383" s="104">
        <v>73</v>
      </c>
    </row>
    <row r="1384" spans="1:35">
      <c r="A1384" s="95">
        <v>1382</v>
      </c>
      <c r="B1384" s="74" t="s">
        <v>116</v>
      </c>
      <c r="C1384" s="74" t="s">
        <v>2305</v>
      </c>
      <c r="D1384" s="74" t="s">
        <v>2305</v>
      </c>
      <c r="E1384" s="74" t="str">
        <f>HYPERLINK("[映雪.xlsx]类型!B9",'类型（5）'!$C$9)</f>
        <v>家政全能</v>
      </c>
      <c r="F1384" s="74" t="s">
        <v>1001</v>
      </c>
      <c r="G1384" s="74" t="s">
        <v>1002</v>
      </c>
      <c r="H1384" s="74">
        <v>1470</v>
      </c>
      <c r="I1384" s="74">
        <v>1470</v>
      </c>
      <c r="J1384" s="74">
        <v>475</v>
      </c>
      <c r="K1384" s="74">
        <v>51</v>
      </c>
      <c r="L1384" s="74">
        <v>34</v>
      </c>
      <c r="M1384" s="74">
        <v>35</v>
      </c>
      <c r="N1384" s="74">
        <v>84</v>
      </c>
      <c r="O1384" s="74">
        <f t="shared" si="21"/>
        <v>204</v>
      </c>
      <c r="P1384" s="74" t="s">
        <v>1058</v>
      </c>
      <c r="Q1384" s="74">
        <v>100</v>
      </c>
      <c r="R1384" s="74">
        <v>1</v>
      </c>
      <c r="S1384" s="74" t="s">
        <v>1012</v>
      </c>
      <c r="T1384" s="74">
        <v>1552</v>
      </c>
      <c r="U1384" s="74">
        <v>1567</v>
      </c>
      <c r="V1384" s="74">
        <v>1621</v>
      </c>
      <c r="W1384" s="74">
        <v>1615</v>
      </c>
      <c r="X1384" s="74">
        <v>0</v>
      </c>
      <c r="Y1384" s="74">
        <v>5</v>
      </c>
      <c r="Z1384" s="74" t="s">
        <v>1004</v>
      </c>
      <c r="AA1384" s="74" t="s">
        <v>1005</v>
      </c>
      <c r="AB1384" s="74" t="s">
        <v>1006</v>
      </c>
      <c r="AC1384" s="74" t="s">
        <v>1007</v>
      </c>
      <c r="AD1384" s="74" t="s">
        <v>1016</v>
      </c>
      <c r="AE1384" s="74" t="s">
        <v>1027</v>
      </c>
      <c r="AF1384" s="74">
        <v>6</v>
      </c>
      <c r="AG1384" s="74" t="s">
        <v>1004</v>
      </c>
      <c r="AH1384" s="74">
        <v>0</v>
      </c>
      <c r="AI1384" s="104">
        <v>0</v>
      </c>
    </row>
    <row r="1385" spans="1:35">
      <c r="A1385" s="95">
        <v>1383</v>
      </c>
      <c r="B1385" s="74" t="s">
        <v>116</v>
      </c>
      <c r="C1385" s="74" t="s">
        <v>2306</v>
      </c>
      <c r="D1385" s="74" t="s">
        <v>2306</v>
      </c>
      <c r="E1385" s="74" t="str">
        <f>HYPERLINK("[映雪.xlsx]类型!B1",'类型（5）'!$C$1)</f>
        <v>均衡</v>
      </c>
      <c r="F1385" s="74" t="s">
        <v>1001</v>
      </c>
      <c r="G1385" s="74" t="s">
        <v>1002</v>
      </c>
      <c r="H1385" s="74">
        <v>1471</v>
      </c>
      <c r="I1385" s="74">
        <v>1471</v>
      </c>
      <c r="J1385" s="74">
        <v>475</v>
      </c>
      <c r="K1385" s="74">
        <v>69</v>
      </c>
      <c r="L1385" s="74">
        <v>66</v>
      </c>
      <c r="M1385" s="74">
        <v>55</v>
      </c>
      <c r="N1385" s="74">
        <v>66</v>
      </c>
      <c r="O1385" s="74">
        <f t="shared" si="21"/>
        <v>256</v>
      </c>
      <c r="P1385" s="74" t="s">
        <v>1079</v>
      </c>
      <c r="Q1385" s="74">
        <v>100</v>
      </c>
      <c r="R1385" s="74">
        <v>1</v>
      </c>
      <c r="S1385" s="74" t="s">
        <v>1012</v>
      </c>
      <c r="T1385" s="74">
        <v>1480</v>
      </c>
      <c r="U1385" s="74">
        <v>1495</v>
      </c>
      <c r="V1385" s="74">
        <v>1539</v>
      </c>
      <c r="W1385" s="74">
        <v>1615</v>
      </c>
      <c r="X1385" s="74">
        <v>0</v>
      </c>
      <c r="Y1385" s="74">
        <v>5</v>
      </c>
      <c r="Z1385" s="74" t="s">
        <v>1004</v>
      </c>
      <c r="AA1385" s="74" t="s">
        <v>1004</v>
      </c>
      <c r="AB1385" s="74" t="s">
        <v>1006</v>
      </c>
      <c r="AC1385" s="74" t="s">
        <v>1007</v>
      </c>
      <c r="AD1385" s="74" t="s">
        <v>1023</v>
      </c>
      <c r="AE1385" s="74" t="s">
        <v>1017</v>
      </c>
      <c r="AF1385" s="74">
        <v>7</v>
      </c>
      <c r="AG1385" s="74" t="s">
        <v>1004</v>
      </c>
      <c r="AH1385" s="74">
        <v>0</v>
      </c>
      <c r="AI1385" s="104">
        <v>0</v>
      </c>
    </row>
    <row r="1386" spans="1:35">
      <c r="A1386" s="95">
        <v>1384</v>
      </c>
      <c r="B1386" s="74" t="s">
        <v>116</v>
      </c>
      <c r="C1386" s="74" t="s">
        <v>2307</v>
      </c>
      <c r="D1386" s="74" t="s">
        <v>2307</v>
      </c>
      <c r="E1386" s="96" t="str">
        <f>HYPERLINK("[映雪.xlsx]类型!B5",'类型（5）'!$C$5)</f>
        <v>家政强化</v>
      </c>
      <c r="F1386" s="74" t="s">
        <v>1001</v>
      </c>
      <c r="G1386" s="74" t="s">
        <v>1002</v>
      </c>
      <c r="H1386" s="74">
        <v>1472</v>
      </c>
      <c r="I1386" s="74">
        <v>1472</v>
      </c>
      <c r="J1386" s="74">
        <v>475</v>
      </c>
      <c r="K1386" s="74">
        <v>63</v>
      </c>
      <c r="L1386" s="74">
        <v>39</v>
      </c>
      <c r="M1386" s="74">
        <v>69</v>
      </c>
      <c r="N1386" s="74">
        <v>74</v>
      </c>
      <c r="O1386" s="74">
        <f t="shared" si="21"/>
        <v>245</v>
      </c>
      <c r="P1386" s="74" t="s">
        <v>1029</v>
      </c>
      <c r="Q1386" s="74">
        <v>100</v>
      </c>
      <c r="R1386" s="74">
        <v>1</v>
      </c>
      <c r="S1386" s="74" t="s">
        <v>1012</v>
      </c>
      <c r="T1386" s="74">
        <v>1484</v>
      </c>
      <c r="U1386" s="74">
        <v>1499</v>
      </c>
      <c r="V1386" s="74">
        <v>1545</v>
      </c>
      <c r="W1386" s="74">
        <v>1615</v>
      </c>
      <c r="X1386" s="74">
        <v>0</v>
      </c>
      <c r="Y1386" s="74">
        <v>5</v>
      </c>
      <c r="Z1386" s="74" t="s">
        <v>1004</v>
      </c>
      <c r="AA1386" s="74" t="s">
        <v>1004</v>
      </c>
      <c r="AB1386" s="74" t="s">
        <v>1006</v>
      </c>
      <c r="AC1386" s="74" t="s">
        <v>1007</v>
      </c>
      <c r="AD1386" s="74" t="s">
        <v>1008</v>
      </c>
      <c r="AE1386" s="74" t="s">
        <v>1017</v>
      </c>
      <c r="AF1386" s="74">
        <v>4</v>
      </c>
      <c r="AG1386" s="74" t="s">
        <v>1004</v>
      </c>
      <c r="AH1386" s="74">
        <v>0</v>
      </c>
      <c r="AI1386" s="104">
        <v>0</v>
      </c>
    </row>
    <row r="1387" spans="1:35">
      <c r="A1387" s="95">
        <v>1385</v>
      </c>
      <c r="B1387" s="74" t="s">
        <v>116</v>
      </c>
      <c r="C1387" s="74" t="s">
        <v>2308</v>
      </c>
      <c r="D1387" s="74" t="s">
        <v>2308</v>
      </c>
      <c r="E1387" s="99" t="str">
        <f>HYPERLINK("[映雪.xlsx]类型!B17",'类型（5）'!$C$17)</f>
        <v>记者</v>
      </c>
      <c r="F1387" s="74" t="s">
        <v>1001</v>
      </c>
      <c r="G1387" s="74" t="s">
        <v>1002</v>
      </c>
      <c r="H1387" s="74">
        <v>1473</v>
      </c>
      <c r="I1387" s="74">
        <v>1473</v>
      </c>
      <c r="J1387" s="74">
        <v>475</v>
      </c>
      <c r="K1387" s="74">
        <v>39</v>
      </c>
      <c r="L1387" s="74">
        <v>62</v>
      </c>
      <c r="M1387" s="74">
        <v>52</v>
      </c>
      <c r="N1387" s="74">
        <v>68</v>
      </c>
      <c r="O1387" s="74">
        <f t="shared" si="21"/>
        <v>221</v>
      </c>
      <c r="P1387" s="74" t="s">
        <v>1060</v>
      </c>
      <c r="Q1387" s="74">
        <v>100</v>
      </c>
      <c r="R1387" s="74">
        <v>1</v>
      </c>
      <c r="S1387" s="74" t="s">
        <v>1012</v>
      </c>
      <c r="T1387" s="74">
        <v>1550</v>
      </c>
      <c r="U1387" s="74">
        <v>1565</v>
      </c>
      <c r="V1387" s="74">
        <v>1611</v>
      </c>
      <c r="W1387" s="74">
        <v>1615</v>
      </c>
      <c r="X1387" s="74">
        <v>0</v>
      </c>
      <c r="Y1387" s="74">
        <v>5</v>
      </c>
      <c r="Z1387" s="74" t="s">
        <v>1004</v>
      </c>
      <c r="AA1387" s="74" t="s">
        <v>1005</v>
      </c>
      <c r="AB1387" s="74" t="s">
        <v>1006</v>
      </c>
      <c r="AC1387" s="74" t="s">
        <v>1007</v>
      </c>
      <c r="AD1387" s="74" t="s">
        <v>1023</v>
      </c>
      <c r="AE1387" s="74" t="s">
        <v>1013</v>
      </c>
      <c r="AF1387" s="74">
        <v>2</v>
      </c>
      <c r="AG1387" s="74" t="s">
        <v>1004</v>
      </c>
      <c r="AH1387" s="74">
        <v>0</v>
      </c>
      <c r="AI1387" s="104">
        <v>0</v>
      </c>
    </row>
    <row r="1388" spans="1:35">
      <c r="A1388" s="95">
        <v>1386</v>
      </c>
      <c r="B1388" s="74" t="s">
        <v>116</v>
      </c>
      <c r="C1388" s="74" t="s">
        <v>2309</v>
      </c>
      <c r="D1388" s="74" t="s">
        <v>2309</v>
      </c>
      <c r="E1388" s="74" t="str">
        <f>HYPERLINK("[映雪.xlsx]类型!B4",'类型（5）'!$C$4)</f>
        <v>智慧强化</v>
      </c>
      <c r="F1388" s="74" t="s">
        <v>1001</v>
      </c>
      <c r="G1388" s="74" t="s">
        <v>1002</v>
      </c>
      <c r="H1388" s="74">
        <v>1474</v>
      </c>
      <c r="I1388" s="74">
        <v>1474</v>
      </c>
      <c r="J1388" s="74">
        <v>476</v>
      </c>
      <c r="K1388" s="74">
        <v>77</v>
      </c>
      <c r="L1388" s="74">
        <v>70</v>
      </c>
      <c r="M1388" s="74">
        <v>60</v>
      </c>
      <c r="N1388" s="74">
        <v>62</v>
      </c>
      <c r="O1388" s="74">
        <f t="shared" si="21"/>
        <v>269</v>
      </c>
      <c r="P1388" s="74" t="s">
        <v>1053</v>
      </c>
      <c r="Q1388" s="74">
        <v>100</v>
      </c>
      <c r="R1388" s="74">
        <v>1</v>
      </c>
      <c r="S1388" s="74" t="s">
        <v>1012</v>
      </c>
      <c r="T1388" s="74">
        <v>1555</v>
      </c>
      <c r="U1388" s="74">
        <v>1570</v>
      </c>
      <c r="V1388" s="74">
        <v>1595</v>
      </c>
      <c r="W1388" s="74">
        <v>1615</v>
      </c>
      <c r="X1388" s="74">
        <v>0</v>
      </c>
      <c r="Y1388" s="74">
        <v>49</v>
      </c>
      <c r="Z1388" s="74" t="s">
        <v>1004</v>
      </c>
      <c r="AA1388" s="74" t="s">
        <v>1004</v>
      </c>
      <c r="AB1388" s="74" t="s">
        <v>1006</v>
      </c>
      <c r="AC1388" s="74" t="s">
        <v>1007</v>
      </c>
      <c r="AD1388" s="74" t="s">
        <v>1008</v>
      </c>
      <c r="AE1388" s="74" t="s">
        <v>1013</v>
      </c>
      <c r="AF1388" s="74">
        <v>12</v>
      </c>
      <c r="AG1388" s="74" t="s">
        <v>1004</v>
      </c>
      <c r="AH1388" s="74">
        <v>0</v>
      </c>
      <c r="AI1388" s="104">
        <v>0</v>
      </c>
    </row>
    <row r="1389" spans="1:35">
      <c r="A1389" s="95">
        <v>1387</v>
      </c>
      <c r="B1389" s="74" t="s">
        <v>116</v>
      </c>
      <c r="C1389" s="74" t="s">
        <v>653</v>
      </c>
      <c r="D1389" s="74" t="s">
        <v>653</v>
      </c>
      <c r="E1389" s="74" t="str">
        <f>HYPERLINK("[映雪.xlsx]类型!B2",'类型（5）'!$C$2)</f>
        <v>统御强化</v>
      </c>
      <c r="F1389" s="74" t="s">
        <v>1001</v>
      </c>
      <c r="G1389" s="74" t="s">
        <v>1002</v>
      </c>
      <c r="H1389" s="74">
        <v>1250</v>
      </c>
      <c r="I1389" s="74">
        <v>1250</v>
      </c>
      <c r="J1389" s="74">
        <v>476</v>
      </c>
      <c r="K1389" s="74">
        <v>87</v>
      </c>
      <c r="L1389" s="74">
        <v>57</v>
      </c>
      <c r="M1389" s="74">
        <v>81</v>
      </c>
      <c r="N1389" s="74">
        <v>51</v>
      </c>
      <c r="O1389" s="74">
        <f t="shared" si="21"/>
        <v>276</v>
      </c>
      <c r="P1389" s="74" t="s">
        <v>1072</v>
      </c>
      <c r="Q1389" s="74">
        <v>100</v>
      </c>
      <c r="R1389" s="74">
        <v>1</v>
      </c>
      <c r="S1389" s="74" t="s">
        <v>1012</v>
      </c>
      <c r="T1389" s="74">
        <v>1488</v>
      </c>
      <c r="U1389" s="74">
        <v>1503</v>
      </c>
      <c r="V1389" s="74">
        <v>1537</v>
      </c>
      <c r="W1389" s="74">
        <v>1615</v>
      </c>
      <c r="X1389" s="74">
        <v>0</v>
      </c>
      <c r="Y1389" s="74">
        <v>29</v>
      </c>
      <c r="Z1389" s="74" t="s">
        <v>1004</v>
      </c>
      <c r="AA1389" s="74" t="s">
        <v>1004</v>
      </c>
      <c r="AB1389" s="74" t="s">
        <v>1006</v>
      </c>
      <c r="AC1389" s="74" t="s">
        <v>1062</v>
      </c>
      <c r="AD1389" s="74" t="s">
        <v>1016</v>
      </c>
      <c r="AE1389" s="74" t="s">
        <v>1009</v>
      </c>
      <c r="AF1389" s="74">
        <v>10</v>
      </c>
      <c r="AG1389" s="74" t="s">
        <v>1004</v>
      </c>
      <c r="AH1389" s="74">
        <v>0</v>
      </c>
      <c r="AI1389" s="104">
        <v>0</v>
      </c>
    </row>
    <row r="1390" spans="1:35">
      <c r="A1390" s="95">
        <v>1388</v>
      </c>
      <c r="B1390" s="74" t="s">
        <v>116</v>
      </c>
      <c r="C1390" s="74" t="s">
        <v>2310</v>
      </c>
      <c r="D1390" s="74" t="s">
        <v>2310</v>
      </c>
      <c r="E1390" s="96" t="str">
        <f>HYPERLINK("[映雪.xlsx]类型!B24",'类型（5）'!$C$24)</f>
        <v>艺术家</v>
      </c>
      <c r="F1390" s="74" t="s">
        <v>1001</v>
      </c>
      <c r="G1390" s="74" t="s">
        <v>1002</v>
      </c>
      <c r="H1390" s="74">
        <v>1122</v>
      </c>
      <c r="I1390" s="74">
        <v>1122</v>
      </c>
      <c r="J1390" s="74">
        <v>15</v>
      </c>
      <c r="K1390" s="74">
        <v>68</v>
      </c>
      <c r="L1390" s="74">
        <v>53</v>
      </c>
      <c r="M1390" s="74">
        <v>64</v>
      </c>
      <c r="N1390" s="74">
        <v>58</v>
      </c>
      <c r="O1390" s="74">
        <f t="shared" si="21"/>
        <v>243</v>
      </c>
      <c r="P1390" s="74" t="s">
        <v>1053</v>
      </c>
      <c r="Q1390" s="74">
        <v>100</v>
      </c>
      <c r="R1390" s="74">
        <v>1</v>
      </c>
      <c r="S1390" s="74" t="s">
        <v>1012</v>
      </c>
      <c r="T1390" s="74">
        <v>1525</v>
      </c>
      <c r="U1390" s="74">
        <v>1540</v>
      </c>
      <c r="V1390" s="74">
        <v>1546</v>
      </c>
      <c r="W1390" s="74">
        <v>1615</v>
      </c>
      <c r="X1390" s="74">
        <v>0</v>
      </c>
      <c r="Y1390" s="74">
        <v>21</v>
      </c>
      <c r="Z1390" s="74" t="s">
        <v>1004</v>
      </c>
      <c r="AA1390" s="74" t="s">
        <v>1004</v>
      </c>
      <c r="AB1390" s="74" t="s">
        <v>1006</v>
      </c>
      <c r="AC1390" s="74" t="s">
        <v>1062</v>
      </c>
      <c r="AD1390" s="74" t="s">
        <v>1023</v>
      </c>
      <c r="AE1390" s="74" t="s">
        <v>1017</v>
      </c>
      <c r="AF1390" s="74">
        <v>2</v>
      </c>
      <c r="AG1390" s="74" t="s">
        <v>1004</v>
      </c>
      <c r="AH1390" s="74">
        <v>0</v>
      </c>
      <c r="AI1390" s="104">
        <v>0</v>
      </c>
    </row>
    <row r="1391" spans="1:35">
      <c r="A1391" s="95">
        <v>1389</v>
      </c>
      <c r="B1391" s="74" t="s">
        <v>116</v>
      </c>
      <c r="C1391" s="74" t="s">
        <v>2311</v>
      </c>
      <c r="D1391" s="74" t="s">
        <v>2311</v>
      </c>
      <c r="E1391" s="99" t="str">
        <f>HYPERLINK("[映雪.xlsx]类型!B36",'类型（5）'!$C$36)</f>
        <v>文学家</v>
      </c>
      <c r="F1391" s="74" t="s">
        <v>1001</v>
      </c>
      <c r="G1391" s="74" t="s">
        <v>1002</v>
      </c>
      <c r="H1391" s="74">
        <v>1475</v>
      </c>
      <c r="I1391" s="74">
        <v>1475</v>
      </c>
      <c r="J1391" s="74">
        <v>15</v>
      </c>
      <c r="K1391" s="74">
        <v>42</v>
      </c>
      <c r="L1391" s="74">
        <v>46</v>
      </c>
      <c r="M1391" s="74">
        <v>47</v>
      </c>
      <c r="N1391" s="74">
        <v>50</v>
      </c>
      <c r="O1391" s="74">
        <f t="shared" si="21"/>
        <v>185</v>
      </c>
      <c r="P1391" s="74" t="s">
        <v>1074</v>
      </c>
      <c r="Q1391" s="74">
        <v>100</v>
      </c>
      <c r="R1391" s="74">
        <v>1</v>
      </c>
      <c r="S1391" s="74" t="s">
        <v>1012</v>
      </c>
      <c r="T1391" s="74">
        <v>1497</v>
      </c>
      <c r="U1391" s="74">
        <v>1512</v>
      </c>
      <c r="V1391" s="74">
        <v>1546</v>
      </c>
      <c r="W1391" s="74">
        <v>1615</v>
      </c>
      <c r="X1391" s="74">
        <v>0</v>
      </c>
      <c r="Y1391" s="74">
        <v>21</v>
      </c>
      <c r="Z1391" s="74" t="s">
        <v>1004</v>
      </c>
      <c r="AA1391" s="74" t="s">
        <v>1004</v>
      </c>
      <c r="AB1391" s="74" t="s">
        <v>1006</v>
      </c>
      <c r="AC1391" s="74" t="s">
        <v>1007</v>
      </c>
      <c r="AD1391" s="74" t="s">
        <v>1023</v>
      </c>
      <c r="AE1391" s="74" t="s">
        <v>1017</v>
      </c>
      <c r="AF1391" s="74">
        <v>8</v>
      </c>
      <c r="AG1391" s="74" t="s">
        <v>1005</v>
      </c>
      <c r="AH1391" s="74">
        <v>0</v>
      </c>
      <c r="AI1391" s="104">
        <v>0</v>
      </c>
    </row>
    <row r="1392" spans="1:35">
      <c r="A1392" s="95">
        <v>1390</v>
      </c>
      <c r="B1392" s="74" t="s">
        <v>116</v>
      </c>
      <c r="C1392" s="74" t="s">
        <v>2312</v>
      </c>
      <c r="D1392" s="74" t="s">
        <v>2312</v>
      </c>
      <c r="E1392" s="99" t="str">
        <f>HYPERLINK("[映雪.xlsx]类型!B29",'类型（5）'!$C$29)</f>
        <v>偶像</v>
      </c>
      <c r="F1392" s="74" t="s">
        <v>1001</v>
      </c>
      <c r="G1392" s="74" t="s">
        <v>1002</v>
      </c>
      <c r="H1392" s="74">
        <v>1476</v>
      </c>
      <c r="I1392" s="74">
        <v>1476</v>
      </c>
      <c r="J1392" s="74">
        <v>15</v>
      </c>
      <c r="K1392" s="74">
        <v>47</v>
      </c>
      <c r="L1392" s="74">
        <v>51</v>
      </c>
      <c r="M1392" s="74">
        <v>18</v>
      </c>
      <c r="N1392" s="74">
        <v>59</v>
      </c>
      <c r="O1392" s="74">
        <f t="shared" si="21"/>
        <v>175</v>
      </c>
      <c r="P1392" s="74" t="s">
        <v>1022</v>
      </c>
      <c r="Q1392" s="74">
        <v>100</v>
      </c>
      <c r="R1392" s="74">
        <v>1</v>
      </c>
      <c r="S1392" s="74" t="s">
        <v>1012</v>
      </c>
      <c r="T1392" s="74">
        <v>1493</v>
      </c>
      <c r="U1392" s="74">
        <v>1508</v>
      </c>
      <c r="V1392" s="74">
        <v>1547</v>
      </c>
      <c r="W1392" s="74">
        <v>1615</v>
      </c>
      <c r="X1392" s="74">
        <v>0</v>
      </c>
      <c r="Y1392" s="74">
        <v>21</v>
      </c>
      <c r="Z1392" s="74" t="s">
        <v>1004</v>
      </c>
      <c r="AA1392" s="74" t="s">
        <v>1005</v>
      </c>
      <c r="AB1392" s="74" t="s">
        <v>1006</v>
      </c>
      <c r="AC1392" s="74" t="s">
        <v>1007</v>
      </c>
      <c r="AD1392" s="74" t="s">
        <v>1023</v>
      </c>
      <c r="AE1392" s="74" t="s">
        <v>1017</v>
      </c>
      <c r="AF1392" s="74">
        <v>10</v>
      </c>
      <c r="AG1392" s="74" t="s">
        <v>1005</v>
      </c>
      <c r="AH1392" s="74">
        <v>0</v>
      </c>
      <c r="AI1392" s="104">
        <v>0</v>
      </c>
    </row>
    <row r="1393" spans="1:35">
      <c r="A1393" s="95">
        <v>1391</v>
      </c>
      <c r="B1393" s="74" t="s">
        <v>116</v>
      </c>
      <c r="C1393" s="74" t="s">
        <v>2313</v>
      </c>
      <c r="D1393" s="74" t="s">
        <v>2313</v>
      </c>
      <c r="E1393" s="74" t="str">
        <f>HYPERLINK("[映雪.xlsx]类型!B40",'类型（5）'!$C$40)</f>
        <v>中二</v>
      </c>
      <c r="F1393" s="74" t="s">
        <v>1001</v>
      </c>
      <c r="G1393" s="74" t="s">
        <v>1002</v>
      </c>
      <c r="H1393" s="74">
        <v>1123</v>
      </c>
      <c r="I1393" s="74">
        <v>1123</v>
      </c>
      <c r="J1393" s="74">
        <v>15</v>
      </c>
      <c r="K1393" s="74">
        <v>61</v>
      </c>
      <c r="L1393" s="74">
        <v>61</v>
      </c>
      <c r="M1393" s="74">
        <v>51</v>
      </c>
      <c r="N1393" s="74">
        <v>41</v>
      </c>
      <c r="O1393" s="74">
        <f t="shared" si="21"/>
        <v>214</v>
      </c>
      <c r="P1393" s="74" t="s">
        <v>1060</v>
      </c>
      <c r="Q1393" s="74">
        <v>100</v>
      </c>
      <c r="R1393" s="74">
        <v>1</v>
      </c>
      <c r="S1393" s="74" t="s">
        <v>1012</v>
      </c>
      <c r="T1393" s="74">
        <v>1508</v>
      </c>
      <c r="U1393" s="74">
        <v>1523</v>
      </c>
      <c r="V1393" s="74">
        <v>1547</v>
      </c>
      <c r="W1393" s="74">
        <v>1615</v>
      </c>
      <c r="X1393" s="74">
        <v>0</v>
      </c>
      <c r="Y1393" s="74">
        <v>21</v>
      </c>
      <c r="Z1393" s="74" t="s">
        <v>1004</v>
      </c>
      <c r="AA1393" s="74" t="s">
        <v>1005</v>
      </c>
      <c r="AB1393" s="74" t="s">
        <v>1006</v>
      </c>
      <c r="AC1393" s="74" t="s">
        <v>1007</v>
      </c>
      <c r="AD1393" s="74" t="s">
        <v>1023</v>
      </c>
      <c r="AE1393" s="74" t="s">
        <v>1017</v>
      </c>
      <c r="AF1393" s="74">
        <v>6</v>
      </c>
      <c r="AG1393" s="74" t="s">
        <v>1004</v>
      </c>
      <c r="AH1393" s="74">
        <v>0</v>
      </c>
      <c r="AI1393" s="104">
        <v>0</v>
      </c>
    </row>
    <row r="1394" spans="1:35">
      <c r="A1394" s="95">
        <v>1392</v>
      </c>
      <c r="B1394" s="74" t="s">
        <v>116</v>
      </c>
      <c r="C1394" s="74" t="s">
        <v>2314</v>
      </c>
      <c r="D1394" s="74" t="s">
        <v>2314</v>
      </c>
      <c r="E1394" s="99" t="str">
        <f>HYPERLINK("[映雪.xlsx]类型!B39",'类型（5）'!$C$39)</f>
        <v>狙撃手</v>
      </c>
      <c r="F1394" s="74" t="s">
        <v>1001</v>
      </c>
      <c r="G1394" s="74" t="s">
        <v>1002</v>
      </c>
      <c r="H1394" s="74">
        <v>1477</v>
      </c>
      <c r="I1394" s="74">
        <v>1477</v>
      </c>
      <c r="J1394" s="74">
        <v>15</v>
      </c>
      <c r="K1394" s="74">
        <v>36</v>
      </c>
      <c r="L1394" s="74">
        <v>75</v>
      </c>
      <c r="M1394" s="74">
        <v>48</v>
      </c>
      <c r="N1394" s="74">
        <v>56</v>
      </c>
      <c r="O1394" s="74">
        <f t="shared" si="21"/>
        <v>215</v>
      </c>
      <c r="P1394" s="74" t="s">
        <v>1072</v>
      </c>
      <c r="Q1394" s="74">
        <v>100</v>
      </c>
      <c r="R1394" s="74">
        <v>1</v>
      </c>
      <c r="S1394" s="74" t="s">
        <v>1012</v>
      </c>
      <c r="T1394" s="74">
        <v>1512</v>
      </c>
      <c r="U1394" s="74">
        <v>1527</v>
      </c>
      <c r="V1394" s="74">
        <v>1571</v>
      </c>
      <c r="W1394" s="74">
        <v>1615</v>
      </c>
      <c r="X1394" s="74">
        <v>0</v>
      </c>
      <c r="Y1394" s="74">
        <v>21</v>
      </c>
      <c r="Z1394" s="74" t="s">
        <v>1004</v>
      </c>
      <c r="AA1394" s="74" t="s">
        <v>1004</v>
      </c>
      <c r="AB1394" s="74" t="s">
        <v>1006</v>
      </c>
      <c r="AC1394" s="74" t="s">
        <v>1007</v>
      </c>
      <c r="AD1394" s="74" t="s">
        <v>1008</v>
      </c>
      <c r="AE1394" s="74" t="s">
        <v>1009</v>
      </c>
      <c r="AF1394" s="74">
        <v>7</v>
      </c>
      <c r="AG1394" s="74" t="s">
        <v>1005</v>
      </c>
      <c r="AH1394" s="74">
        <v>0</v>
      </c>
      <c r="AI1394" s="104">
        <v>0</v>
      </c>
    </row>
    <row r="1395" spans="1:35">
      <c r="A1395" s="95">
        <v>1393</v>
      </c>
      <c r="B1395" s="74" t="s">
        <v>116</v>
      </c>
      <c r="C1395" s="74" t="s">
        <v>116</v>
      </c>
      <c r="D1395" s="74" t="s">
        <v>116</v>
      </c>
      <c r="E1395" s="74" t="str">
        <f>HYPERLINK("[映雪.xlsx]类型!B6",'类型（5）'!$C$6)</f>
        <v>统御全能</v>
      </c>
      <c r="F1395" s="74" t="s">
        <v>1001</v>
      </c>
      <c r="G1395" s="74" t="s">
        <v>1002</v>
      </c>
      <c r="H1395" s="74">
        <v>1220</v>
      </c>
      <c r="I1395" s="74">
        <v>1220</v>
      </c>
      <c r="J1395" s="74">
        <v>15</v>
      </c>
      <c r="K1395" s="74">
        <v>82</v>
      </c>
      <c r="L1395" s="74">
        <v>4</v>
      </c>
      <c r="M1395" s="74">
        <v>72</v>
      </c>
      <c r="N1395" s="74">
        <v>70</v>
      </c>
      <c r="O1395" s="74">
        <f t="shared" si="21"/>
        <v>228</v>
      </c>
      <c r="P1395" s="74" t="s">
        <v>1047</v>
      </c>
      <c r="Q1395" s="74">
        <v>11827</v>
      </c>
      <c r="R1395" s="74">
        <v>6</v>
      </c>
      <c r="S1395" s="74" t="s">
        <v>4</v>
      </c>
      <c r="T1395" s="74">
        <v>1487</v>
      </c>
      <c r="U1395" s="74">
        <v>1502</v>
      </c>
      <c r="V1395" s="74">
        <v>1541</v>
      </c>
      <c r="W1395" s="74">
        <v>1615</v>
      </c>
      <c r="X1395" s="74">
        <v>0</v>
      </c>
      <c r="Y1395" s="74">
        <v>21</v>
      </c>
      <c r="Z1395" s="74" t="s">
        <v>1004</v>
      </c>
      <c r="AA1395" s="74" t="s">
        <v>1005</v>
      </c>
      <c r="AB1395" s="74" t="s">
        <v>1006</v>
      </c>
      <c r="AC1395" s="74" t="s">
        <v>1007</v>
      </c>
      <c r="AD1395" s="74" t="s">
        <v>1016</v>
      </c>
      <c r="AE1395" s="74" t="s">
        <v>1009</v>
      </c>
      <c r="AF1395" s="74">
        <v>10</v>
      </c>
      <c r="AG1395" s="74" t="s">
        <v>1005</v>
      </c>
      <c r="AH1395" s="74">
        <v>0</v>
      </c>
      <c r="AI1395" s="104">
        <v>0</v>
      </c>
    </row>
    <row r="1396" spans="1:35">
      <c r="A1396" s="95">
        <v>1394</v>
      </c>
      <c r="B1396" s="74" t="s">
        <v>116</v>
      </c>
      <c r="C1396" s="74" t="s">
        <v>2315</v>
      </c>
      <c r="D1396" s="74" t="s">
        <v>2315</v>
      </c>
      <c r="E1396" s="99" t="str">
        <f>HYPERLINK("[映雪.xlsx]类型!B36",'类型（5）'!$C$36)</f>
        <v>文学家</v>
      </c>
      <c r="F1396" s="74" t="s">
        <v>1001</v>
      </c>
      <c r="G1396" s="74" t="s">
        <v>1002</v>
      </c>
      <c r="H1396" s="74">
        <v>1252</v>
      </c>
      <c r="I1396" s="74">
        <v>1252</v>
      </c>
      <c r="J1396" s="74">
        <v>15</v>
      </c>
      <c r="K1396" s="74">
        <v>62</v>
      </c>
      <c r="L1396" s="74">
        <v>56</v>
      </c>
      <c r="M1396" s="74">
        <v>61</v>
      </c>
      <c r="N1396" s="74">
        <v>65</v>
      </c>
      <c r="O1396" s="74">
        <f t="shared" si="21"/>
        <v>244</v>
      </c>
      <c r="P1396" s="74" t="s">
        <v>1026</v>
      </c>
      <c r="Q1396" s="74">
        <v>100</v>
      </c>
      <c r="R1396" s="74">
        <v>1</v>
      </c>
      <c r="S1396" s="74" t="s">
        <v>1012</v>
      </c>
      <c r="T1396" s="74">
        <v>1520</v>
      </c>
      <c r="U1396" s="74">
        <v>1532</v>
      </c>
      <c r="V1396" s="74">
        <v>1542</v>
      </c>
      <c r="W1396" s="74">
        <v>1615</v>
      </c>
      <c r="X1396" s="74">
        <v>0</v>
      </c>
      <c r="Y1396" s="74">
        <v>42</v>
      </c>
      <c r="Z1396" s="74" t="s">
        <v>1004</v>
      </c>
      <c r="AA1396" s="74" t="s">
        <v>1005</v>
      </c>
      <c r="AB1396" s="74" t="s">
        <v>1006</v>
      </c>
      <c r="AC1396" s="74" t="s">
        <v>1007</v>
      </c>
      <c r="AD1396" s="74" t="s">
        <v>1023</v>
      </c>
      <c r="AE1396" s="74" t="s">
        <v>1013</v>
      </c>
      <c r="AF1396" s="74">
        <v>5</v>
      </c>
      <c r="AG1396" s="74" t="s">
        <v>1004</v>
      </c>
      <c r="AH1396" s="74">
        <v>0</v>
      </c>
      <c r="AI1396" s="104">
        <v>0</v>
      </c>
    </row>
    <row r="1397" spans="1:35">
      <c r="A1397" s="95">
        <v>1395</v>
      </c>
      <c r="B1397" s="74" t="s">
        <v>116</v>
      </c>
      <c r="C1397" s="74" t="s">
        <v>2316</v>
      </c>
      <c r="D1397" s="74" t="s">
        <v>2316</v>
      </c>
      <c r="E1397" s="96" t="str">
        <f>HYPERLINK("[映雪.xlsx]类型!B21",'类型（5）'!$C$21)</f>
        <v>游魂</v>
      </c>
      <c r="F1397" s="74" t="s">
        <v>1001</v>
      </c>
      <c r="G1397" s="74" t="s">
        <v>1002</v>
      </c>
      <c r="H1397" s="74">
        <v>1478</v>
      </c>
      <c r="I1397" s="74">
        <v>1478</v>
      </c>
      <c r="J1397" s="74">
        <v>15</v>
      </c>
      <c r="K1397" s="74">
        <v>52</v>
      </c>
      <c r="L1397" s="74">
        <v>64</v>
      </c>
      <c r="M1397" s="74">
        <v>50</v>
      </c>
      <c r="N1397" s="74">
        <v>53</v>
      </c>
      <c r="O1397" s="74">
        <f t="shared" si="21"/>
        <v>219</v>
      </c>
      <c r="P1397" s="74" t="s">
        <v>1082</v>
      </c>
      <c r="Q1397" s="74">
        <v>100</v>
      </c>
      <c r="R1397" s="74">
        <v>1</v>
      </c>
      <c r="S1397" s="74" t="s">
        <v>1012</v>
      </c>
      <c r="T1397" s="74">
        <v>1522</v>
      </c>
      <c r="U1397" s="74">
        <v>1537</v>
      </c>
      <c r="V1397" s="74">
        <v>1562</v>
      </c>
      <c r="W1397" s="74">
        <v>1615</v>
      </c>
      <c r="X1397" s="74">
        <v>0</v>
      </c>
      <c r="Y1397" s="74">
        <v>42</v>
      </c>
      <c r="Z1397" s="74" t="s">
        <v>1004</v>
      </c>
      <c r="AA1397" s="74" t="s">
        <v>1005</v>
      </c>
      <c r="AB1397" s="74" t="s">
        <v>1006</v>
      </c>
      <c r="AC1397" s="74" t="s">
        <v>1007</v>
      </c>
      <c r="AD1397" s="74" t="s">
        <v>1023</v>
      </c>
      <c r="AE1397" s="74" t="s">
        <v>1027</v>
      </c>
      <c r="AF1397" s="74">
        <v>7</v>
      </c>
      <c r="AG1397" s="74" t="s">
        <v>1004</v>
      </c>
      <c r="AH1397" s="74">
        <v>0</v>
      </c>
      <c r="AI1397" s="104">
        <v>0</v>
      </c>
    </row>
    <row r="1398" spans="1:35">
      <c r="A1398" s="95">
        <v>1396</v>
      </c>
      <c r="B1398" s="74" t="s">
        <v>116</v>
      </c>
      <c r="C1398" s="74" t="s">
        <v>2317</v>
      </c>
      <c r="D1398" s="74" t="s">
        <v>2317</v>
      </c>
      <c r="E1398" s="74" t="str">
        <f>HYPERLINK("[映雪.xlsx]类型!B19",'类型（5）'!$C$19)</f>
        <v>妖精</v>
      </c>
      <c r="F1398" s="74" t="s">
        <v>1001</v>
      </c>
      <c r="G1398" s="74" t="s">
        <v>1002</v>
      </c>
      <c r="H1398" s="74">
        <v>1479</v>
      </c>
      <c r="I1398" s="74">
        <v>1479</v>
      </c>
      <c r="J1398" s="74">
        <v>15</v>
      </c>
      <c r="K1398" s="74">
        <v>48</v>
      </c>
      <c r="L1398" s="74">
        <v>38</v>
      </c>
      <c r="M1398" s="74">
        <v>53</v>
      </c>
      <c r="N1398" s="74">
        <v>72</v>
      </c>
      <c r="O1398" s="74">
        <f t="shared" si="21"/>
        <v>211</v>
      </c>
      <c r="P1398" s="74" t="s">
        <v>1029</v>
      </c>
      <c r="Q1398" s="74">
        <v>100</v>
      </c>
      <c r="R1398" s="74">
        <v>1</v>
      </c>
      <c r="S1398" s="74" t="s">
        <v>1012</v>
      </c>
      <c r="T1398" s="74">
        <v>1506</v>
      </c>
      <c r="U1398" s="74">
        <v>1521</v>
      </c>
      <c r="V1398" s="74">
        <v>1585</v>
      </c>
      <c r="W1398" s="74">
        <v>1615</v>
      </c>
      <c r="X1398" s="74">
        <v>0</v>
      </c>
      <c r="Y1398" s="74">
        <v>42</v>
      </c>
      <c r="Z1398" s="74" t="s">
        <v>1004</v>
      </c>
      <c r="AA1398" s="74" t="s">
        <v>1005</v>
      </c>
      <c r="AB1398" s="74" t="s">
        <v>1006</v>
      </c>
      <c r="AC1398" s="74" t="s">
        <v>1007</v>
      </c>
      <c r="AD1398" s="74" t="s">
        <v>1008</v>
      </c>
      <c r="AE1398" s="74" t="s">
        <v>1024</v>
      </c>
      <c r="AF1398" s="74">
        <v>3</v>
      </c>
      <c r="AG1398" s="74" t="s">
        <v>1004</v>
      </c>
      <c r="AH1398" s="74">
        <v>0</v>
      </c>
      <c r="AI1398" s="104">
        <v>0</v>
      </c>
    </row>
    <row r="1399" spans="1:35">
      <c r="A1399" s="95">
        <v>1397</v>
      </c>
      <c r="B1399" s="74" t="s">
        <v>54</v>
      </c>
      <c r="C1399" s="74" t="s">
        <v>2318</v>
      </c>
      <c r="D1399" s="74" t="s">
        <v>2318</v>
      </c>
      <c r="E1399" s="96" t="str">
        <f>HYPERLINK("[映雪.xlsx]类型!B27",'类型（5）'!$C$27)</f>
        <v>骑士</v>
      </c>
      <c r="F1399" s="74" t="s">
        <v>1001</v>
      </c>
      <c r="G1399" s="74" t="s">
        <v>1002</v>
      </c>
      <c r="H1399" s="74">
        <v>1480</v>
      </c>
      <c r="I1399" s="74">
        <v>1480</v>
      </c>
      <c r="J1399" s="74">
        <v>488</v>
      </c>
      <c r="K1399" s="74">
        <v>59</v>
      </c>
      <c r="L1399" s="74">
        <v>63</v>
      </c>
      <c r="M1399" s="74">
        <v>34</v>
      </c>
      <c r="N1399" s="74">
        <v>81</v>
      </c>
      <c r="O1399" s="74">
        <f t="shared" si="21"/>
        <v>237</v>
      </c>
      <c r="P1399" s="74" t="s">
        <v>1047</v>
      </c>
      <c r="Q1399" s="74">
        <v>100</v>
      </c>
      <c r="R1399" s="74">
        <v>1</v>
      </c>
      <c r="S1399" s="74" t="s">
        <v>1012</v>
      </c>
      <c r="T1399" s="74">
        <v>1560</v>
      </c>
      <c r="U1399" s="74">
        <v>1575</v>
      </c>
      <c r="V1399" s="74">
        <v>1590</v>
      </c>
      <c r="W1399" s="74">
        <v>1615</v>
      </c>
      <c r="X1399" s="74">
        <v>0</v>
      </c>
      <c r="Y1399" s="74">
        <v>35</v>
      </c>
      <c r="Z1399" s="74" t="s">
        <v>1004</v>
      </c>
      <c r="AA1399" s="74" t="s">
        <v>1004</v>
      </c>
      <c r="AB1399" s="74" t="s">
        <v>1006</v>
      </c>
      <c r="AC1399" s="74" t="s">
        <v>1007</v>
      </c>
      <c r="AD1399" s="74" t="s">
        <v>1016</v>
      </c>
      <c r="AE1399" s="74" t="s">
        <v>1017</v>
      </c>
      <c r="AF1399" s="74">
        <v>6</v>
      </c>
      <c r="AG1399" s="74" t="s">
        <v>1004</v>
      </c>
      <c r="AH1399" s="74">
        <v>0</v>
      </c>
      <c r="AI1399" s="104">
        <v>0</v>
      </c>
    </row>
    <row r="1400" spans="1:35">
      <c r="A1400" s="95">
        <v>1398</v>
      </c>
      <c r="B1400" s="74" t="s">
        <v>54</v>
      </c>
      <c r="C1400" s="74" t="s">
        <v>2319</v>
      </c>
      <c r="D1400" s="74" t="s">
        <v>2319</v>
      </c>
      <c r="E1400" s="74" t="str">
        <f>HYPERLINK("[映雪.xlsx]类型!B9",'类型（5）'!$C$9)</f>
        <v>家政全能</v>
      </c>
      <c r="F1400" s="74" t="s">
        <v>1001</v>
      </c>
      <c r="G1400" s="74" t="s">
        <v>1002</v>
      </c>
      <c r="H1400" s="74">
        <v>1481</v>
      </c>
      <c r="I1400" s="74">
        <v>1481</v>
      </c>
      <c r="J1400" s="74">
        <v>488</v>
      </c>
      <c r="K1400" s="74">
        <v>54</v>
      </c>
      <c r="L1400" s="74">
        <v>73</v>
      </c>
      <c r="M1400" s="74">
        <v>48</v>
      </c>
      <c r="N1400" s="74">
        <v>63</v>
      </c>
      <c r="O1400" s="74">
        <f t="shared" si="21"/>
        <v>238</v>
      </c>
      <c r="P1400" s="74" t="s">
        <v>1029</v>
      </c>
      <c r="Q1400" s="74">
        <v>100</v>
      </c>
      <c r="R1400" s="74">
        <v>1</v>
      </c>
      <c r="S1400" s="74" t="s">
        <v>1012</v>
      </c>
      <c r="T1400" s="74">
        <v>1552</v>
      </c>
      <c r="U1400" s="74">
        <v>1567</v>
      </c>
      <c r="V1400" s="74">
        <v>1642</v>
      </c>
      <c r="W1400" s="74">
        <v>1615</v>
      </c>
      <c r="X1400" s="74">
        <v>0</v>
      </c>
      <c r="Y1400" s="74">
        <v>35</v>
      </c>
      <c r="Z1400" s="74" t="s">
        <v>1004</v>
      </c>
      <c r="AA1400" s="74" t="s">
        <v>1005</v>
      </c>
      <c r="AB1400" s="74" t="s">
        <v>1006</v>
      </c>
      <c r="AC1400" s="74" t="s">
        <v>1007</v>
      </c>
      <c r="AD1400" s="74" t="s">
        <v>1008</v>
      </c>
      <c r="AE1400" s="74" t="s">
        <v>1009</v>
      </c>
      <c r="AF1400" s="74">
        <v>11</v>
      </c>
      <c r="AG1400" s="74" t="s">
        <v>1004</v>
      </c>
      <c r="AH1400" s="74">
        <v>0</v>
      </c>
      <c r="AI1400" s="104">
        <v>0</v>
      </c>
    </row>
    <row r="1401" spans="1:35">
      <c r="A1401" s="95">
        <v>1399</v>
      </c>
      <c r="B1401" s="74" t="s">
        <v>54</v>
      </c>
      <c r="C1401" s="74" t="s">
        <v>2320</v>
      </c>
      <c r="D1401" s="74" t="s">
        <v>2320</v>
      </c>
      <c r="E1401" s="74" t="str">
        <f>HYPERLINK("[映雪.xlsx]类型!B2",'类型（5）'!$C$2)</f>
        <v>统御强化</v>
      </c>
      <c r="F1401" s="74" t="s">
        <v>1001</v>
      </c>
      <c r="G1401" s="74" t="s">
        <v>1002</v>
      </c>
      <c r="H1401" s="74">
        <v>1482</v>
      </c>
      <c r="I1401" s="74">
        <v>1482</v>
      </c>
      <c r="J1401" s="74">
        <v>488</v>
      </c>
      <c r="K1401" s="74">
        <v>64</v>
      </c>
      <c r="L1401" s="74">
        <v>62</v>
      </c>
      <c r="M1401" s="74">
        <v>57</v>
      </c>
      <c r="N1401" s="74">
        <v>61</v>
      </c>
      <c r="O1401" s="74">
        <f t="shared" si="21"/>
        <v>244</v>
      </c>
      <c r="P1401" s="74" t="s">
        <v>1022</v>
      </c>
      <c r="Q1401" s="74">
        <v>100</v>
      </c>
      <c r="R1401" s="74">
        <v>1</v>
      </c>
      <c r="S1401" s="74" t="s">
        <v>1012</v>
      </c>
      <c r="T1401" s="74">
        <v>1540</v>
      </c>
      <c r="U1401" s="74">
        <v>1555</v>
      </c>
      <c r="V1401" s="74">
        <v>1580</v>
      </c>
      <c r="W1401" s="74">
        <v>1615</v>
      </c>
      <c r="X1401" s="74">
        <v>0</v>
      </c>
      <c r="Y1401" s="74">
        <v>35</v>
      </c>
      <c r="Z1401" s="74" t="s">
        <v>1004</v>
      </c>
      <c r="AA1401" s="74" t="s">
        <v>1005</v>
      </c>
      <c r="AB1401" s="74" t="s">
        <v>1006</v>
      </c>
      <c r="AC1401" s="74" t="s">
        <v>1007</v>
      </c>
      <c r="AD1401" s="74" t="s">
        <v>1023</v>
      </c>
      <c r="AE1401" s="74" t="s">
        <v>1009</v>
      </c>
      <c r="AF1401" s="74">
        <v>7</v>
      </c>
      <c r="AG1401" s="74" t="s">
        <v>1004</v>
      </c>
      <c r="AH1401" s="74">
        <v>0</v>
      </c>
      <c r="AI1401" s="104">
        <v>0</v>
      </c>
    </row>
    <row r="1402" spans="1:35">
      <c r="A1402" s="95">
        <v>1400</v>
      </c>
      <c r="B1402" s="74" t="s">
        <v>54</v>
      </c>
      <c r="C1402" s="74" t="s">
        <v>2321</v>
      </c>
      <c r="D1402" s="74" t="s">
        <v>2321</v>
      </c>
      <c r="E1402" s="74" t="str">
        <f>HYPERLINK("[映雪.xlsx]类型!B22",'类型（5）'!$C$22)</f>
        <v>傲娇</v>
      </c>
      <c r="F1402" s="74" t="s">
        <v>1001</v>
      </c>
      <c r="G1402" s="74" t="s">
        <v>1002</v>
      </c>
      <c r="H1402" s="74">
        <v>1483</v>
      </c>
      <c r="I1402" s="74">
        <v>1483</v>
      </c>
      <c r="J1402" s="74">
        <v>488</v>
      </c>
      <c r="K1402" s="74">
        <v>51</v>
      </c>
      <c r="L1402" s="74">
        <v>57</v>
      </c>
      <c r="M1402" s="74">
        <v>44</v>
      </c>
      <c r="N1402" s="74">
        <v>56</v>
      </c>
      <c r="O1402" s="74">
        <f t="shared" si="21"/>
        <v>208</v>
      </c>
      <c r="P1402" s="74" t="s">
        <v>1026</v>
      </c>
      <c r="Q1402" s="74">
        <v>100</v>
      </c>
      <c r="R1402" s="74">
        <v>1</v>
      </c>
      <c r="S1402" s="74" t="s">
        <v>1012</v>
      </c>
      <c r="T1402" s="74">
        <v>1528</v>
      </c>
      <c r="U1402" s="74">
        <v>1543</v>
      </c>
      <c r="V1402" s="74">
        <v>1590</v>
      </c>
      <c r="W1402" s="74">
        <v>1615</v>
      </c>
      <c r="X1402" s="74">
        <v>0</v>
      </c>
      <c r="Y1402" s="74">
        <v>35</v>
      </c>
      <c r="Z1402" s="74" t="s">
        <v>1004</v>
      </c>
      <c r="AA1402" s="74" t="s">
        <v>1004</v>
      </c>
      <c r="AB1402" s="74" t="s">
        <v>1006</v>
      </c>
      <c r="AC1402" s="74" t="s">
        <v>1007</v>
      </c>
      <c r="AD1402" s="74" t="s">
        <v>1023</v>
      </c>
      <c r="AE1402" s="74" t="s">
        <v>1013</v>
      </c>
      <c r="AF1402" s="74">
        <v>5</v>
      </c>
      <c r="AG1402" s="74" t="s">
        <v>1004</v>
      </c>
      <c r="AH1402" s="74">
        <v>0</v>
      </c>
      <c r="AI1402" s="104">
        <v>0</v>
      </c>
    </row>
    <row r="1403" spans="1:35">
      <c r="A1403" s="95">
        <v>1401</v>
      </c>
      <c r="B1403" s="74" t="s">
        <v>54</v>
      </c>
      <c r="C1403" s="74" t="s">
        <v>2322</v>
      </c>
      <c r="D1403" s="74" t="s">
        <v>2322</v>
      </c>
      <c r="E1403" s="74" t="str">
        <f>HYPERLINK("[映雪.xlsx]类型!B3",'类型（5）'!$C$3)</f>
        <v>武勇强化</v>
      </c>
      <c r="F1403" s="74" t="s">
        <v>1001</v>
      </c>
      <c r="G1403" s="74" t="s">
        <v>1002</v>
      </c>
      <c r="H1403" s="74">
        <v>1484</v>
      </c>
      <c r="I1403" s="74">
        <v>1484</v>
      </c>
      <c r="J1403" s="74">
        <v>489</v>
      </c>
      <c r="K1403" s="74">
        <v>55</v>
      </c>
      <c r="L1403" s="74">
        <v>76</v>
      </c>
      <c r="M1403" s="74">
        <v>37</v>
      </c>
      <c r="N1403" s="74">
        <v>50</v>
      </c>
      <c r="O1403" s="74">
        <f t="shared" si="21"/>
        <v>218</v>
      </c>
      <c r="P1403" s="74" t="s">
        <v>1085</v>
      </c>
      <c r="Q1403" s="74">
        <v>100</v>
      </c>
      <c r="R1403" s="74">
        <v>1</v>
      </c>
      <c r="S1403" s="74" t="s">
        <v>1012</v>
      </c>
      <c r="T1403" s="74">
        <v>1548</v>
      </c>
      <c r="U1403" s="74">
        <v>1563</v>
      </c>
      <c r="V1403" s="74">
        <v>1590</v>
      </c>
      <c r="W1403" s="74">
        <v>1615</v>
      </c>
      <c r="X1403" s="74">
        <v>0</v>
      </c>
      <c r="Y1403" s="74">
        <v>16</v>
      </c>
      <c r="Z1403" s="74" t="s">
        <v>1004</v>
      </c>
      <c r="AA1403" s="74" t="s">
        <v>1004</v>
      </c>
      <c r="AB1403" s="74" t="s">
        <v>1006</v>
      </c>
      <c r="AC1403" s="74" t="s">
        <v>1007</v>
      </c>
      <c r="AD1403" s="74" t="s">
        <v>1008</v>
      </c>
      <c r="AE1403" s="74" t="s">
        <v>1013</v>
      </c>
      <c r="AF1403" s="74">
        <v>6</v>
      </c>
      <c r="AG1403" s="74" t="s">
        <v>1004</v>
      </c>
      <c r="AH1403" s="74">
        <v>0</v>
      </c>
      <c r="AI1403" s="104">
        <v>0</v>
      </c>
    </row>
    <row r="1404" spans="1:35">
      <c r="A1404" s="95">
        <v>1402</v>
      </c>
      <c r="B1404" s="74" t="s">
        <v>54</v>
      </c>
      <c r="C1404" s="74" t="s">
        <v>2323</v>
      </c>
      <c r="D1404" s="74" t="s">
        <v>2323</v>
      </c>
      <c r="E1404" s="99" t="str">
        <f>HYPERLINK("[映雪.xlsx]类型!B42",'类型（5）'!$C$42)</f>
        <v>魔剑士</v>
      </c>
      <c r="F1404" s="74" t="s">
        <v>1001</v>
      </c>
      <c r="G1404" s="74" t="s">
        <v>1002</v>
      </c>
      <c r="H1404" s="74">
        <v>1485</v>
      </c>
      <c r="I1404" s="74">
        <v>1485</v>
      </c>
      <c r="J1404" s="74">
        <v>489</v>
      </c>
      <c r="K1404" s="74">
        <v>58</v>
      </c>
      <c r="L1404" s="74">
        <v>69</v>
      </c>
      <c r="M1404" s="74">
        <v>40</v>
      </c>
      <c r="N1404" s="74">
        <v>57</v>
      </c>
      <c r="O1404" s="74">
        <f t="shared" si="21"/>
        <v>224</v>
      </c>
      <c r="P1404" s="74" t="s">
        <v>1042</v>
      </c>
      <c r="Q1404" s="74">
        <v>100</v>
      </c>
      <c r="R1404" s="74">
        <v>1</v>
      </c>
      <c r="S1404" s="74" t="s">
        <v>1012</v>
      </c>
      <c r="T1404" s="74">
        <v>1509</v>
      </c>
      <c r="U1404" s="74">
        <v>1524</v>
      </c>
      <c r="V1404" s="74">
        <v>1557</v>
      </c>
      <c r="W1404" s="74">
        <v>1615</v>
      </c>
      <c r="X1404" s="74">
        <v>0</v>
      </c>
      <c r="Y1404" s="74">
        <v>16</v>
      </c>
      <c r="Z1404" s="74" t="s">
        <v>1004</v>
      </c>
      <c r="AA1404" s="74" t="s">
        <v>1005</v>
      </c>
      <c r="AB1404" s="74" t="s">
        <v>1006</v>
      </c>
      <c r="AC1404" s="74" t="s">
        <v>1007</v>
      </c>
      <c r="AD1404" s="74" t="s">
        <v>1023</v>
      </c>
      <c r="AE1404" s="74" t="s">
        <v>1009</v>
      </c>
      <c r="AF1404" s="74">
        <v>3</v>
      </c>
      <c r="AG1404" s="74" t="s">
        <v>1004</v>
      </c>
      <c r="AH1404" s="74">
        <v>0</v>
      </c>
      <c r="AI1404" s="104">
        <v>0</v>
      </c>
    </row>
    <row r="1405" spans="1:35">
      <c r="A1405" s="95">
        <v>1403</v>
      </c>
      <c r="B1405" s="74" t="s">
        <v>54</v>
      </c>
      <c r="C1405" s="74" t="s">
        <v>658</v>
      </c>
      <c r="D1405" s="74" t="s">
        <v>658</v>
      </c>
      <c r="E1405" s="74" t="str">
        <f>HYPERLINK("[映雪.xlsx]类型!B8",'类型（5）'!$C$8)</f>
        <v>智慧全能</v>
      </c>
      <c r="F1405" s="74" t="s">
        <v>1001</v>
      </c>
      <c r="G1405" s="74" t="s">
        <v>1002</v>
      </c>
      <c r="H1405" s="74">
        <v>1486</v>
      </c>
      <c r="I1405" s="74">
        <v>1486</v>
      </c>
      <c r="J1405" s="74">
        <v>489</v>
      </c>
      <c r="K1405" s="74">
        <v>75</v>
      </c>
      <c r="L1405" s="74">
        <v>74</v>
      </c>
      <c r="M1405" s="74">
        <v>73</v>
      </c>
      <c r="N1405" s="74">
        <v>54</v>
      </c>
      <c r="O1405" s="74">
        <f t="shared" si="21"/>
        <v>276</v>
      </c>
      <c r="P1405" s="74" t="s">
        <v>1019</v>
      </c>
      <c r="Q1405" s="74">
        <v>100</v>
      </c>
      <c r="R1405" s="74">
        <v>1</v>
      </c>
      <c r="S1405" s="74" t="s">
        <v>1012</v>
      </c>
      <c r="T1405" s="74">
        <v>1530</v>
      </c>
      <c r="U1405" s="74">
        <v>1545</v>
      </c>
      <c r="V1405" s="74">
        <v>1589</v>
      </c>
      <c r="W1405" s="74">
        <v>1615</v>
      </c>
      <c r="X1405" s="74">
        <v>0</v>
      </c>
      <c r="Y1405" s="74">
        <v>16</v>
      </c>
      <c r="Z1405" s="74" t="s">
        <v>1004</v>
      </c>
      <c r="AA1405" s="74" t="s">
        <v>1004</v>
      </c>
      <c r="AB1405" s="74" t="s">
        <v>1006</v>
      </c>
      <c r="AC1405" s="74" t="s">
        <v>1007</v>
      </c>
      <c r="AD1405" s="74" t="s">
        <v>1008</v>
      </c>
      <c r="AE1405" s="74" t="s">
        <v>1017</v>
      </c>
      <c r="AF1405" s="74">
        <v>10</v>
      </c>
      <c r="AG1405" s="74" t="s">
        <v>1004</v>
      </c>
      <c r="AH1405" s="74">
        <v>0</v>
      </c>
      <c r="AI1405" s="104">
        <v>0</v>
      </c>
    </row>
    <row r="1406" spans="1:35">
      <c r="A1406" s="95">
        <v>1404</v>
      </c>
      <c r="B1406" s="74" t="s">
        <v>54</v>
      </c>
      <c r="C1406" s="74" t="s">
        <v>2324</v>
      </c>
      <c r="D1406" s="74" t="s">
        <v>2324</v>
      </c>
      <c r="E1406" s="99" t="str">
        <f>HYPERLINK("[映雪.xlsx]类型!B26",'类型（5）'!$C$26)</f>
        <v>剑豪</v>
      </c>
      <c r="F1406" s="74" t="s">
        <v>1001</v>
      </c>
      <c r="G1406" s="74" t="s">
        <v>1002</v>
      </c>
      <c r="H1406" s="74">
        <v>1264</v>
      </c>
      <c r="I1406" s="74">
        <v>1264</v>
      </c>
      <c r="J1406" s="74">
        <v>489</v>
      </c>
      <c r="K1406" s="74">
        <v>46</v>
      </c>
      <c r="L1406" s="74">
        <v>82</v>
      </c>
      <c r="M1406" s="74">
        <v>42</v>
      </c>
      <c r="N1406" s="74">
        <v>48</v>
      </c>
      <c r="O1406" s="74">
        <f t="shared" si="21"/>
        <v>218</v>
      </c>
      <c r="P1406" s="74" t="s">
        <v>1064</v>
      </c>
      <c r="Q1406" s="74">
        <v>100</v>
      </c>
      <c r="R1406" s="74">
        <v>1</v>
      </c>
      <c r="S1406" s="74" t="s">
        <v>1012</v>
      </c>
      <c r="T1406" s="74">
        <v>1513</v>
      </c>
      <c r="U1406" s="74">
        <v>1528</v>
      </c>
      <c r="V1406" s="74">
        <v>1536</v>
      </c>
      <c r="W1406" s="74">
        <v>1615</v>
      </c>
      <c r="X1406" s="74">
        <v>0</v>
      </c>
      <c r="Y1406" s="74">
        <v>16</v>
      </c>
      <c r="Z1406" s="74" t="s">
        <v>1004</v>
      </c>
      <c r="AA1406" s="74" t="s">
        <v>1005</v>
      </c>
      <c r="AB1406" s="74" t="s">
        <v>1006</v>
      </c>
      <c r="AC1406" s="74" t="s">
        <v>1062</v>
      </c>
      <c r="AD1406" s="74" t="s">
        <v>1016</v>
      </c>
      <c r="AE1406" s="74" t="s">
        <v>1020</v>
      </c>
      <c r="AF1406" s="74">
        <v>6</v>
      </c>
      <c r="AG1406" s="74" t="s">
        <v>1004</v>
      </c>
      <c r="AH1406" s="74">
        <v>0</v>
      </c>
      <c r="AI1406" s="104">
        <v>0</v>
      </c>
    </row>
    <row r="1407" spans="1:35">
      <c r="A1407" s="95">
        <v>1405</v>
      </c>
      <c r="B1407" s="74" t="s">
        <v>54</v>
      </c>
      <c r="C1407" s="74" t="s">
        <v>2325</v>
      </c>
      <c r="D1407" s="74" t="s">
        <v>2325</v>
      </c>
      <c r="E1407" s="99" t="str">
        <f>HYPERLINK("[映雪.xlsx]类型!B11",'类型（5）'!$C$11)</f>
        <v>人偶</v>
      </c>
      <c r="F1407" s="74" t="s">
        <v>1001</v>
      </c>
      <c r="G1407" s="74" t="s">
        <v>1002</v>
      </c>
      <c r="H1407" s="74">
        <v>1270</v>
      </c>
      <c r="I1407" s="74">
        <v>1270</v>
      </c>
      <c r="J1407" s="74">
        <v>489</v>
      </c>
      <c r="K1407" s="74">
        <v>47</v>
      </c>
      <c r="L1407" s="74">
        <v>64</v>
      </c>
      <c r="M1407" s="74">
        <v>34</v>
      </c>
      <c r="N1407" s="74">
        <v>52</v>
      </c>
      <c r="O1407" s="74">
        <f t="shared" si="21"/>
        <v>197</v>
      </c>
      <c r="P1407" s="74" t="s">
        <v>1036</v>
      </c>
      <c r="Q1407" s="74">
        <v>100</v>
      </c>
      <c r="R1407" s="74">
        <v>1</v>
      </c>
      <c r="S1407" s="74" t="s">
        <v>1012</v>
      </c>
      <c r="T1407" s="74">
        <v>1517</v>
      </c>
      <c r="U1407" s="74">
        <v>1532</v>
      </c>
      <c r="V1407" s="74">
        <v>1536</v>
      </c>
      <c r="W1407" s="74">
        <v>1615</v>
      </c>
      <c r="X1407" s="74">
        <v>0</v>
      </c>
      <c r="Y1407" s="74">
        <v>16</v>
      </c>
      <c r="Z1407" s="74" t="s">
        <v>1004</v>
      </c>
      <c r="AA1407" s="74" t="s">
        <v>1004</v>
      </c>
      <c r="AB1407" s="74" t="s">
        <v>1006</v>
      </c>
      <c r="AC1407" s="74" t="s">
        <v>1062</v>
      </c>
      <c r="AD1407" s="74" t="s">
        <v>1023</v>
      </c>
      <c r="AE1407" s="74" t="s">
        <v>1009</v>
      </c>
      <c r="AF1407" s="74">
        <v>3</v>
      </c>
      <c r="AG1407" s="74" t="s">
        <v>1004</v>
      </c>
      <c r="AH1407" s="74">
        <v>0</v>
      </c>
      <c r="AI1407" s="104">
        <v>0</v>
      </c>
    </row>
    <row r="1408" spans="1:35">
      <c r="A1408" s="95">
        <v>1406</v>
      </c>
      <c r="B1408" s="74" t="s">
        <v>54</v>
      </c>
      <c r="C1408" s="74" t="s">
        <v>54</v>
      </c>
      <c r="D1408" s="74" t="s">
        <v>54</v>
      </c>
      <c r="E1408" s="74" t="str">
        <f>HYPERLINK("[映雪.xlsx]类型!B28",'类型（5）'!$C$28)</f>
        <v>战法师</v>
      </c>
      <c r="F1408" s="74" t="s">
        <v>1001</v>
      </c>
      <c r="G1408" s="74" t="s">
        <v>1935</v>
      </c>
      <c r="H1408" s="74">
        <v>4026</v>
      </c>
      <c r="I1408" s="74">
        <v>4026</v>
      </c>
      <c r="J1408" s="74">
        <v>48</v>
      </c>
      <c r="K1408" s="74">
        <v>72</v>
      </c>
      <c r="L1408" s="74">
        <v>93</v>
      </c>
      <c r="M1408" s="74">
        <v>73</v>
      </c>
      <c r="N1408" s="74">
        <v>82</v>
      </c>
      <c r="O1408" s="74">
        <f t="shared" si="21"/>
        <v>320</v>
      </c>
      <c r="P1408" s="74" t="s">
        <v>1083</v>
      </c>
      <c r="Q1408" s="74">
        <v>11826</v>
      </c>
      <c r="R1408" s="74">
        <v>6</v>
      </c>
      <c r="S1408" s="74" t="s">
        <v>4</v>
      </c>
      <c r="T1408" s="74">
        <v>1485</v>
      </c>
      <c r="U1408" s="74">
        <v>1500</v>
      </c>
      <c r="V1408" s="74">
        <v>1568</v>
      </c>
      <c r="W1408" s="74">
        <v>1615</v>
      </c>
      <c r="X1408" s="74">
        <v>0</v>
      </c>
      <c r="Y1408" s="74">
        <v>86</v>
      </c>
      <c r="Z1408" s="74" t="s">
        <v>1004</v>
      </c>
      <c r="AA1408" s="74" t="s">
        <v>1005</v>
      </c>
      <c r="AB1408" s="74" t="s">
        <v>1006</v>
      </c>
      <c r="AC1408" s="74" t="s">
        <v>1062</v>
      </c>
      <c r="AD1408" s="74" t="s">
        <v>1162</v>
      </c>
      <c r="AE1408" s="74" t="s">
        <v>1009</v>
      </c>
      <c r="AF1408" s="74">
        <v>12</v>
      </c>
      <c r="AG1408" s="74" t="s">
        <v>1005</v>
      </c>
      <c r="AH1408" s="74">
        <v>0</v>
      </c>
      <c r="AI1408" s="104">
        <v>0</v>
      </c>
    </row>
    <row r="1409" spans="1:35">
      <c r="A1409" s="95">
        <v>1407</v>
      </c>
      <c r="B1409" s="74" t="s">
        <v>54</v>
      </c>
      <c r="C1409" s="74" t="s">
        <v>2326</v>
      </c>
      <c r="D1409" s="74" t="s">
        <v>2326</v>
      </c>
      <c r="E1409" s="74" t="str">
        <f>HYPERLINK("[映雪.xlsx]类型!B6",'类型（5）'!$C$6)</f>
        <v>统御全能</v>
      </c>
      <c r="F1409" s="74" t="s">
        <v>1001</v>
      </c>
      <c r="G1409" s="74" t="s">
        <v>1002</v>
      </c>
      <c r="H1409" s="74">
        <v>1265</v>
      </c>
      <c r="I1409" s="74">
        <v>1265</v>
      </c>
      <c r="J1409" s="74">
        <v>48</v>
      </c>
      <c r="K1409" s="74">
        <v>87</v>
      </c>
      <c r="L1409" s="74">
        <v>76</v>
      </c>
      <c r="M1409" s="74">
        <v>82</v>
      </c>
      <c r="N1409" s="74">
        <v>61</v>
      </c>
      <c r="O1409" s="74">
        <f t="shared" si="21"/>
        <v>306</v>
      </c>
      <c r="P1409" s="74" t="s">
        <v>1091</v>
      </c>
      <c r="Q1409" s="74">
        <v>100</v>
      </c>
      <c r="R1409" s="74">
        <v>1</v>
      </c>
      <c r="S1409" s="74" t="s">
        <v>1012</v>
      </c>
      <c r="T1409" s="74">
        <v>1497</v>
      </c>
      <c r="U1409" s="74">
        <v>1512</v>
      </c>
      <c r="V1409" s="74">
        <v>1538</v>
      </c>
      <c r="W1409" s="74">
        <v>1615</v>
      </c>
      <c r="X1409" s="74">
        <v>0</v>
      </c>
      <c r="Y1409" s="74">
        <v>15</v>
      </c>
      <c r="Z1409" s="74" t="s">
        <v>1004</v>
      </c>
      <c r="AA1409" s="74" t="s">
        <v>1005</v>
      </c>
      <c r="AB1409" s="74" t="s">
        <v>1006</v>
      </c>
      <c r="AC1409" s="74" t="s">
        <v>1062</v>
      </c>
      <c r="AD1409" s="74" t="s">
        <v>1016</v>
      </c>
      <c r="AE1409" s="74" t="s">
        <v>1013</v>
      </c>
      <c r="AF1409" s="74">
        <v>10</v>
      </c>
      <c r="AG1409" s="74" t="s">
        <v>1005</v>
      </c>
      <c r="AH1409" s="74">
        <v>0</v>
      </c>
      <c r="AI1409" s="104">
        <v>0</v>
      </c>
    </row>
    <row r="1410" spans="1:35">
      <c r="A1410" s="95">
        <v>1408</v>
      </c>
      <c r="B1410" s="74" t="s">
        <v>54</v>
      </c>
      <c r="C1410" s="74" t="s">
        <v>2327</v>
      </c>
      <c r="D1410" s="74" t="s">
        <v>2327</v>
      </c>
      <c r="E1410" s="99" t="str">
        <f>HYPERLINK("[映雪.xlsx]类型!B26",'类型（5）'!$C$26)</f>
        <v>剑豪</v>
      </c>
      <c r="F1410" s="74" t="s">
        <v>1001</v>
      </c>
      <c r="G1410" s="74" t="s">
        <v>1002</v>
      </c>
      <c r="H1410" s="74">
        <v>1487</v>
      </c>
      <c r="I1410" s="74">
        <v>1487</v>
      </c>
      <c r="J1410" s="74">
        <v>48</v>
      </c>
      <c r="K1410" s="74">
        <v>50</v>
      </c>
      <c r="L1410" s="74">
        <v>74</v>
      </c>
      <c r="M1410" s="74">
        <v>57</v>
      </c>
      <c r="N1410" s="74">
        <v>52</v>
      </c>
      <c r="O1410" s="74">
        <f t="shared" ref="O1410:O1473" si="22">SUM(K1410,L1410,M1410,N1410)</f>
        <v>233</v>
      </c>
      <c r="P1410" s="74" t="s">
        <v>1085</v>
      </c>
      <c r="Q1410" s="74">
        <v>100</v>
      </c>
      <c r="R1410" s="74">
        <v>1</v>
      </c>
      <c r="S1410" s="74" t="s">
        <v>1012</v>
      </c>
      <c r="T1410" s="74">
        <v>1519</v>
      </c>
      <c r="U1410" s="74">
        <v>1534</v>
      </c>
      <c r="V1410" s="74">
        <v>1561</v>
      </c>
      <c r="W1410" s="74">
        <v>1615</v>
      </c>
      <c r="X1410" s="74">
        <v>0</v>
      </c>
      <c r="Y1410" s="74">
        <v>15</v>
      </c>
      <c r="Z1410" s="74" t="s">
        <v>1004</v>
      </c>
      <c r="AA1410" s="74" t="s">
        <v>1004</v>
      </c>
      <c r="AB1410" s="74" t="s">
        <v>1006</v>
      </c>
      <c r="AC1410" s="74" t="s">
        <v>1062</v>
      </c>
      <c r="AD1410" s="74" t="s">
        <v>1008</v>
      </c>
      <c r="AE1410" s="74" t="s">
        <v>1009</v>
      </c>
      <c r="AF1410" s="74">
        <v>4</v>
      </c>
      <c r="AG1410" s="74" t="s">
        <v>1004</v>
      </c>
      <c r="AH1410" s="74">
        <v>0</v>
      </c>
      <c r="AI1410" s="104">
        <v>0</v>
      </c>
    </row>
    <row r="1411" spans="1:35">
      <c r="A1411" s="95">
        <v>1409</v>
      </c>
      <c r="B1411" s="74" t="s">
        <v>54</v>
      </c>
      <c r="C1411" s="74" t="s">
        <v>2328</v>
      </c>
      <c r="D1411" s="74" t="s">
        <v>2328</v>
      </c>
      <c r="E1411" s="96" t="str">
        <f>HYPERLINK("[映雪.xlsx]类型!B10",'类型（5）'!$C$10)</f>
        <v>学者</v>
      </c>
      <c r="F1411" s="74" t="s">
        <v>1001</v>
      </c>
      <c r="G1411" s="74" t="s">
        <v>1002</v>
      </c>
      <c r="H1411" s="74">
        <v>1488</v>
      </c>
      <c r="I1411" s="74">
        <v>1488</v>
      </c>
      <c r="J1411" s="74">
        <v>48</v>
      </c>
      <c r="K1411" s="74">
        <v>40</v>
      </c>
      <c r="L1411" s="74">
        <v>47</v>
      </c>
      <c r="M1411" s="74">
        <v>26</v>
      </c>
      <c r="N1411" s="74">
        <v>62</v>
      </c>
      <c r="O1411" s="74">
        <f t="shared" si="22"/>
        <v>175</v>
      </c>
      <c r="P1411" s="74" t="s">
        <v>1072</v>
      </c>
      <c r="Q1411" s="74">
        <v>100</v>
      </c>
      <c r="R1411" s="74">
        <v>1</v>
      </c>
      <c r="S1411" s="74" t="s">
        <v>1012</v>
      </c>
      <c r="T1411" s="74">
        <v>1590</v>
      </c>
      <c r="U1411" s="74">
        <v>1602</v>
      </c>
      <c r="V1411" s="74">
        <v>1662</v>
      </c>
      <c r="W1411" s="74">
        <v>1615</v>
      </c>
      <c r="X1411" s="74">
        <v>0</v>
      </c>
      <c r="Y1411" s="74">
        <v>15</v>
      </c>
      <c r="Z1411" s="74" t="s">
        <v>1004</v>
      </c>
      <c r="AA1411" s="74" t="s">
        <v>1005</v>
      </c>
      <c r="AB1411" s="74" t="s">
        <v>1006</v>
      </c>
      <c r="AC1411" s="74" t="s">
        <v>1007</v>
      </c>
      <c r="AD1411" s="74" t="s">
        <v>1023</v>
      </c>
      <c r="AE1411" s="74" t="s">
        <v>1009</v>
      </c>
      <c r="AF1411" s="74">
        <v>6</v>
      </c>
      <c r="AG1411" s="74" t="s">
        <v>1005</v>
      </c>
      <c r="AH1411" s="74">
        <v>0</v>
      </c>
      <c r="AI1411" s="104">
        <v>0</v>
      </c>
    </row>
    <row r="1412" spans="1:35">
      <c r="A1412" s="95">
        <v>1410</v>
      </c>
      <c r="B1412" s="74" t="s">
        <v>54</v>
      </c>
      <c r="C1412" s="74" t="s">
        <v>2329</v>
      </c>
      <c r="D1412" s="74" t="s">
        <v>2329</v>
      </c>
      <c r="E1412" s="96" t="str">
        <f>HYPERLINK("[映雪.xlsx]类型!B27",'类型（5）'!$C$27)</f>
        <v>骑士</v>
      </c>
      <c r="F1412" s="74" t="s">
        <v>1001</v>
      </c>
      <c r="G1412" s="74" t="s">
        <v>1002</v>
      </c>
      <c r="H1412" s="74">
        <v>1489</v>
      </c>
      <c r="I1412" s="74">
        <v>1489</v>
      </c>
      <c r="J1412" s="74">
        <v>491</v>
      </c>
      <c r="K1412" s="74">
        <v>65</v>
      </c>
      <c r="L1412" s="74">
        <v>63</v>
      </c>
      <c r="M1412" s="74">
        <v>63</v>
      </c>
      <c r="N1412" s="74">
        <v>60</v>
      </c>
      <c r="O1412" s="74">
        <f t="shared" si="22"/>
        <v>251</v>
      </c>
      <c r="P1412" s="74" t="s">
        <v>1067</v>
      </c>
      <c r="Q1412" s="74">
        <v>100</v>
      </c>
      <c r="R1412" s="74">
        <v>1</v>
      </c>
      <c r="S1412" s="74" t="s">
        <v>1012</v>
      </c>
      <c r="T1412" s="74">
        <v>1517</v>
      </c>
      <c r="U1412" s="74">
        <v>1532</v>
      </c>
      <c r="V1412" s="74">
        <v>1588</v>
      </c>
      <c r="W1412" s="74">
        <v>1615</v>
      </c>
      <c r="X1412" s="74">
        <v>0</v>
      </c>
      <c r="Y1412" s="74">
        <v>31</v>
      </c>
      <c r="Z1412" s="74" t="s">
        <v>1004</v>
      </c>
      <c r="AA1412" s="74" t="s">
        <v>1005</v>
      </c>
      <c r="AB1412" s="74" t="s">
        <v>1006</v>
      </c>
      <c r="AC1412" s="74" t="s">
        <v>1007</v>
      </c>
      <c r="AD1412" s="74" t="s">
        <v>1023</v>
      </c>
      <c r="AE1412" s="74" t="s">
        <v>1017</v>
      </c>
      <c r="AF1412" s="74">
        <v>3</v>
      </c>
      <c r="AG1412" s="74" t="s">
        <v>1004</v>
      </c>
      <c r="AH1412" s="74">
        <v>0</v>
      </c>
      <c r="AI1412" s="104">
        <v>0</v>
      </c>
    </row>
    <row r="1413" spans="1:35">
      <c r="A1413" s="95">
        <v>1411</v>
      </c>
      <c r="B1413" s="74" t="s">
        <v>54</v>
      </c>
      <c r="C1413" s="74" t="s">
        <v>2330</v>
      </c>
      <c r="D1413" s="74" t="s">
        <v>2330</v>
      </c>
      <c r="E1413" s="74" t="str">
        <f>HYPERLINK("[映雪.xlsx]类型!B1",'类型（5）'!$C$1)</f>
        <v>均衡</v>
      </c>
      <c r="F1413" s="74" t="s">
        <v>1001</v>
      </c>
      <c r="G1413" s="74" t="s">
        <v>1002</v>
      </c>
      <c r="H1413" s="74">
        <v>1490</v>
      </c>
      <c r="I1413" s="74">
        <v>1490</v>
      </c>
      <c r="J1413" s="74">
        <v>491</v>
      </c>
      <c r="K1413" s="74">
        <v>54</v>
      </c>
      <c r="L1413" s="74">
        <v>66</v>
      </c>
      <c r="M1413" s="74">
        <v>56</v>
      </c>
      <c r="N1413" s="74">
        <v>59</v>
      </c>
      <c r="O1413" s="74">
        <f t="shared" si="22"/>
        <v>235</v>
      </c>
      <c r="P1413" s="74" t="s">
        <v>1047</v>
      </c>
      <c r="Q1413" s="74">
        <v>100</v>
      </c>
      <c r="R1413" s="74">
        <v>1</v>
      </c>
      <c r="S1413" s="74" t="s">
        <v>1012</v>
      </c>
      <c r="T1413" s="74">
        <v>1548</v>
      </c>
      <c r="U1413" s="74">
        <v>1563</v>
      </c>
      <c r="V1413" s="74">
        <v>1635</v>
      </c>
      <c r="W1413" s="74">
        <v>1615</v>
      </c>
      <c r="X1413" s="74">
        <v>0</v>
      </c>
      <c r="Y1413" s="74">
        <v>31</v>
      </c>
      <c r="Z1413" s="74" t="s">
        <v>1004</v>
      </c>
      <c r="AA1413" s="74" t="s">
        <v>1005</v>
      </c>
      <c r="AB1413" s="74" t="s">
        <v>1006</v>
      </c>
      <c r="AC1413" s="74" t="s">
        <v>1007</v>
      </c>
      <c r="AD1413" s="74" t="s">
        <v>1023</v>
      </c>
      <c r="AE1413" s="74" t="s">
        <v>1017</v>
      </c>
      <c r="AF1413" s="74">
        <v>6</v>
      </c>
      <c r="AG1413" s="74" t="s">
        <v>1004</v>
      </c>
      <c r="AH1413" s="74">
        <v>0</v>
      </c>
      <c r="AI1413" s="104">
        <v>0</v>
      </c>
    </row>
    <row r="1414" spans="1:35">
      <c r="A1414" s="95">
        <v>1412</v>
      </c>
      <c r="B1414" s="74" t="s">
        <v>54</v>
      </c>
      <c r="C1414" s="74" t="s">
        <v>2331</v>
      </c>
      <c r="D1414" s="74" t="s">
        <v>2331</v>
      </c>
      <c r="E1414" s="99" t="str">
        <f>HYPERLINK("[映雪.xlsx]类型!B17",'类型（5）'!$C$17)</f>
        <v>记者</v>
      </c>
      <c r="F1414" s="74" t="s">
        <v>1001</v>
      </c>
      <c r="G1414" s="74" t="s">
        <v>1002</v>
      </c>
      <c r="H1414" s="74">
        <v>1491</v>
      </c>
      <c r="I1414" s="74">
        <v>1491</v>
      </c>
      <c r="J1414" s="74">
        <v>491</v>
      </c>
      <c r="K1414" s="74">
        <v>58</v>
      </c>
      <c r="L1414" s="74">
        <v>51</v>
      </c>
      <c r="M1414" s="74">
        <v>59</v>
      </c>
      <c r="N1414" s="74">
        <v>66</v>
      </c>
      <c r="O1414" s="74">
        <f t="shared" si="22"/>
        <v>234</v>
      </c>
      <c r="P1414" s="74" t="s">
        <v>1053</v>
      </c>
      <c r="Q1414" s="74">
        <v>100</v>
      </c>
      <c r="R1414" s="74">
        <v>1</v>
      </c>
      <c r="S1414" s="74" t="s">
        <v>1012</v>
      </c>
      <c r="T1414" s="74">
        <v>1501</v>
      </c>
      <c r="U1414" s="74">
        <v>1516</v>
      </c>
      <c r="V1414" s="74">
        <v>1560</v>
      </c>
      <c r="W1414" s="74">
        <v>1615</v>
      </c>
      <c r="X1414" s="74">
        <v>0</v>
      </c>
      <c r="Y1414" s="74">
        <v>31</v>
      </c>
      <c r="Z1414" s="74" t="s">
        <v>1004</v>
      </c>
      <c r="AA1414" s="74" t="s">
        <v>1004</v>
      </c>
      <c r="AB1414" s="74" t="s">
        <v>1006</v>
      </c>
      <c r="AC1414" s="74" t="s">
        <v>1007</v>
      </c>
      <c r="AD1414" s="74" t="s">
        <v>1023</v>
      </c>
      <c r="AE1414" s="74" t="s">
        <v>1009</v>
      </c>
      <c r="AF1414" s="74">
        <v>2</v>
      </c>
      <c r="AG1414" s="74" t="s">
        <v>1004</v>
      </c>
      <c r="AH1414" s="74">
        <v>0</v>
      </c>
      <c r="AI1414" s="104">
        <v>0</v>
      </c>
    </row>
    <row r="1415" spans="1:35">
      <c r="A1415" s="95">
        <v>1413</v>
      </c>
      <c r="B1415" s="74" t="s">
        <v>54</v>
      </c>
      <c r="C1415" s="74" t="s">
        <v>661</v>
      </c>
      <c r="D1415" s="74" t="s">
        <v>661</v>
      </c>
      <c r="E1415" s="74" t="str">
        <f>HYPERLINK("[映雪.xlsx]类型!B22",'类型（5）'!$C$22)</f>
        <v>傲娇</v>
      </c>
      <c r="F1415" s="74" t="s">
        <v>1001</v>
      </c>
      <c r="G1415" s="74" t="s">
        <v>1002</v>
      </c>
      <c r="H1415" s="74">
        <v>1269</v>
      </c>
      <c r="I1415" s="74">
        <v>1269</v>
      </c>
      <c r="J1415" s="74">
        <v>491</v>
      </c>
      <c r="K1415" s="74">
        <v>68</v>
      </c>
      <c r="L1415" s="74">
        <v>50</v>
      </c>
      <c r="M1415" s="74">
        <v>65</v>
      </c>
      <c r="N1415" s="74">
        <v>43</v>
      </c>
      <c r="O1415" s="74">
        <f t="shared" si="22"/>
        <v>226</v>
      </c>
      <c r="P1415" s="74" t="s">
        <v>1026</v>
      </c>
      <c r="Q1415" s="74">
        <v>100</v>
      </c>
      <c r="R1415" s="74">
        <v>1</v>
      </c>
      <c r="S1415" s="74" t="s">
        <v>1012</v>
      </c>
      <c r="T1415" s="74">
        <v>1492</v>
      </c>
      <c r="U1415" s="74">
        <v>1507</v>
      </c>
      <c r="V1415" s="74">
        <v>1536</v>
      </c>
      <c r="W1415" s="74">
        <v>1615</v>
      </c>
      <c r="X1415" s="74">
        <v>0</v>
      </c>
      <c r="Y1415" s="74">
        <v>31</v>
      </c>
      <c r="Z1415" s="74" t="s">
        <v>1004</v>
      </c>
      <c r="AA1415" s="74" t="s">
        <v>1004</v>
      </c>
      <c r="AB1415" s="74" t="s">
        <v>1006</v>
      </c>
      <c r="AC1415" s="74" t="s">
        <v>1007</v>
      </c>
      <c r="AD1415" s="74" t="s">
        <v>1023</v>
      </c>
      <c r="AE1415" s="74" t="s">
        <v>1013</v>
      </c>
      <c r="AF1415" s="74">
        <v>4</v>
      </c>
      <c r="AG1415" s="74" t="s">
        <v>1004</v>
      </c>
      <c r="AH1415" s="74">
        <v>0</v>
      </c>
      <c r="AI1415" s="104">
        <v>0</v>
      </c>
    </row>
    <row r="1416" spans="1:35">
      <c r="A1416" s="95">
        <v>1414</v>
      </c>
      <c r="B1416" s="74" t="s">
        <v>54</v>
      </c>
      <c r="C1416" s="74" t="s">
        <v>2332</v>
      </c>
      <c r="D1416" s="74" t="s">
        <v>2332</v>
      </c>
      <c r="E1416" s="96" t="str">
        <f>HYPERLINK("[映雪.xlsx]类型!B21",'类型（5）'!$C$21)</f>
        <v>游魂</v>
      </c>
      <c r="F1416" s="74" t="s">
        <v>1001</v>
      </c>
      <c r="G1416" s="74" t="s">
        <v>1002</v>
      </c>
      <c r="H1416" s="74">
        <v>1492</v>
      </c>
      <c r="I1416" s="74">
        <v>1492</v>
      </c>
      <c r="J1416" s="74">
        <v>491</v>
      </c>
      <c r="K1416" s="74">
        <v>42</v>
      </c>
      <c r="L1416" s="74">
        <v>70</v>
      </c>
      <c r="M1416" s="74">
        <v>55</v>
      </c>
      <c r="N1416" s="74">
        <v>57</v>
      </c>
      <c r="O1416" s="74">
        <f t="shared" si="22"/>
        <v>224</v>
      </c>
      <c r="P1416" s="74" t="s">
        <v>1087</v>
      </c>
      <c r="Q1416" s="74">
        <v>100</v>
      </c>
      <c r="R1416" s="74">
        <v>1</v>
      </c>
      <c r="S1416" s="74" t="s">
        <v>1012</v>
      </c>
      <c r="T1416" s="74">
        <v>1512</v>
      </c>
      <c r="U1416" s="74">
        <v>1527</v>
      </c>
      <c r="V1416" s="74">
        <v>1595</v>
      </c>
      <c r="W1416" s="74">
        <v>1615</v>
      </c>
      <c r="X1416" s="74">
        <v>0</v>
      </c>
      <c r="Y1416" s="74">
        <v>31</v>
      </c>
      <c r="Z1416" s="74" t="s">
        <v>1004</v>
      </c>
      <c r="AA1416" s="74" t="s">
        <v>1005</v>
      </c>
      <c r="AB1416" s="74" t="s">
        <v>1006</v>
      </c>
      <c r="AC1416" s="74" t="s">
        <v>1007</v>
      </c>
      <c r="AD1416" s="74" t="s">
        <v>1023</v>
      </c>
      <c r="AE1416" s="74" t="s">
        <v>1027</v>
      </c>
      <c r="AF1416" s="74">
        <v>8</v>
      </c>
      <c r="AG1416" s="74" t="s">
        <v>1004</v>
      </c>
      <c r="AH1416" s="74">
        <v>0</v>
      </c>
      <c r="AI1416" s="104">
        <v>0</v>
      </c>
    </row>
    <row r="1417" spans="1:35">
      <c r="A1417" s="95">
        <v>1415</v>
      </c>
      <c r="B1417" s="74" t="s">
        <v>54</v>
      </c>
      <c r="C1417" s="74" t="s">
        <v>2333</v>
      </c>
      <c r="D1417" s="74" t="s">
        <v>2333</v>
      </c>
      <c r="E1417" s="96" t="str">
        <f>HYPERLINK("[映雪.xlsx]类型!B34",'类型（5）'!$C$34)</f>
        <v>宅女</v>
      </c>
      <c r="F1417" s="74" t="s">
        <v>1001</v>
      </c>
      <c r="G1417" s="74" t="s">
        <v>1002</v>
      </c>
      <c r="H1417" s="74">
        <v>1493</v>
      </c>
      <c r="I1417" s="74">
        <v>1493</v>
      </c>
      <c r="J1417" s="74">
        <v>106</v>
      </c>
      <c r="K1417" s="74">
        <v>69</v>
      </c>
      <c r="L1417" s="74">
        <v>69</v>
      </c>
      <c r="M1417" s="74">
        <v>51</v>
      </c>
      <c r="N1417" s="74">
        <v>71</v>
      </c>
      <c r="O1417" s="74">
        <f t="shared" si="22"/>
        <v>260</v>
      </c>
      <c r="P1417" s="74" t="s">
        <v>1079</v>
      </c>
      <c r="Q1417" s="74">
        <v>100</v>
      </c>
      <c r="R1417" s="74">
        <v>1</v>
      </c>
      <c r="S1417" s="74" t="s">
        <v>1012</v>
      </c>
      <c r="T1417" s="74">
        <v>1540</v>
      </c>
      <c r="U1417" s="74">
        <v>1555</v>
      </c>
      <c r="V1417" s="74">
        <v>1600</v>
      </c>
      <c r="W1417" s="74">
        <v>1615</v>
      </c>
      <c r="X1417" s="74">
        <v>0</v>
      </c>
      <c r="Y1417" s="74">
        <v>55</v>
      </c>
      <c r="Z1417" s="74" t="s">
        <v>1004</v>
      </c>
      <c r="AA1417" s="74" t="s">
        <v>1004</v>
      </c>
      <c r="AB1417" s="74" t="s">
        <v>1006</v>
      </c>
      <c r="AC1417" s="74" t="s">
        <v>1007</v>
      </c>
      <c r="AD1417" s="74" t="s">
        <v>1008</v>
      </c>
      <c r="AE1417" s="74" t="s">
        <v>1013</v>
      </c>
      <c r="AF1417" s="74">
        <v>4</v>
      </c>
      <c r="AG1417" s="74" t="s">
        <v>1005</v>
      </c>
      <c r="AH1417" s="74">
        <v>0</v>
      </c>
      <c r="AI1417" s="104">
        <v>0</v>
      </c>
    </row>
    <row r="1418" spans="1:35">
      <c r="A1418" s="95">
        <v>1416</v>
      </c>
      <c r="B1418" s="74" t="s">
        <v>54</v>
      </c>
      <c r="C1418" s="74" t="s">
        <v>2334</v>
      </c>
      <c r="D1418" s="74" t="s">
        <v>2334</v>
      </c>
      <c r="E1418" s="74" t="str">
        <f>HYPERLINK("[映雪.xlsx]类型!B6",'类型（5）'!$C$6)</f>
        <v>统御全能</v>
      </c>
      <c r="F1418" s="74" t="s">
        <v>1001</v>
      </c>
      <c r="G1418" s="74" t="s">
        <v>1002</v>
      </c>
      <c r="H1418" s="74">
        <v>1272</v>
      </c>
      <c r="I1418" s="74">
        <v>1272</v>
      </c>
      <c r="J1418" s="74">
        <v>106</v>
      </c>
      <c r="K1418" s="74">
        <v>50</v>
      </c>
      <c r="L1418" s="74">
        <v>45</v>
      </c>
      <c r="M1418" s="74">
        <v>58</v>
      </c>
      <c r="N1418" s="74">
        <v>54</v>
      </c>
      <c r="O1418" s="74">
        <f t="shared" si="22"/>
        <v>207</v>
      </c>
      <c r="P1418" s="74" t="s">
        <v>1058</v>
      </c>
      <c r="Q1418" s="74">
        <v>100</v>
      </c>
      <c r="R1418" s="74">
        <v>1</v>
      </c>
      <c r="S1418" s="74" t="s">
        <v>1012</v>
      </c>
      <c r="T1418" s="74">
        <v>1473</v>
      </c>
      <c r="U1418" s="74">
        <v>1488</v>
      </c>
      <c r="V1418" s="74">
        <v>1544</v>
      </c>
      <c r="W1418" s="74">
        <v>1615</v>
      </c>
      <c r="X1418" s="74">
        <v>0</v>
      </c>
      <c r="Y1418" s="74">
        <v>55</v>
      </c>
      <c r="Z1418" s="74" t="s">
        <v>1004</v>
      </c>
      <c r="AA1418" s="74" t="s">
        <v>1005</v>
      </c>
      <c r="AB1418" s="74" t="s">
        <v>1006</v>
      </c>
      <c r="AC1418" s="74" t="s">
        <v>1007</v>
      </c>
      <c r="AD1418" s="74" t="s">
        <v>1023</v>
      </c>
      <c r="AE1418" s="74" t="s">
        <v>1013</v>
      </c>
      <c r="AF1418" s="74">
        <v>6</v>
      </c>
      <c r="AG1418" s="74" t="s">
        <v>1005</v>
      </c>
      <c r="AH1418" s="74">
        <v>0</v>
      </c>
      <c r="AI1418" s="104">
        <v>0</v>
      </c>
    </row>
    <row r="1419" spans="1:35">
      <c r="A1419" s="95">
        <v>1417</v>
      </c>
      <c r="B1419" s="74" t="s">
        <v>54</v>
      </c>
      <c r="C1419" s="74" t="s">
        <v>664</v>
      </c>
      <c r="D1419" s="74" t="s">
        <v>664</v>
      </c>
      <c r="E1419" s="74" t="str">
        <f>HYPERLINK("[映雪.xlsx]类型!B46",'类型（5）'!$C$46)</f>
        <v>麻将</v>
      </c>
      <c r="F1419" s="74" t="s">
        <v>1001</v>
      </c>
      <c r="G1419" s="74" t="s">
        <v>1002</v>
      </c>
      <c r="H1419" s="74">
        <v>1271</v>
      </c>
      <c r="I1419" s="74">
        <v>1271</v>
      </c>
      <c r="J1419" s="74">
        <v>106</v>
      </c>
      <c r="K1419" s="74">
        <v>76</v>
      </c>
      <c r="L1419" s="74">
        <v>69</v>
      </c>
      <c r="M1419" s="74">
        <v>44</v>
      </c>
      <c r="N1419" s="74">
        <v>57</v>
      </c>
      <c r="O1419" s="74">
        <f t="shared" si="22"/>
        <v>246</v>
      </c>
      <c r="P1419" s="74" t="s">
        <v>1026</v>
      </c>
      <c r="Q1419" s="74">
        <v>100</v>
      </c>
      <c r="R1419" s="74">
        <v>2</v>
      </c>
      <c r="S1419" s="74" t="s">
        <v>1012</v>
      </c>
      <c r="T1419" s="74">
        <v>1511</v>
      </c>
      <c r="U1419" s="74">
        <v>1523</v>
      </c>
      <c r="V1419" s="74">
        <v>1535</v>
      </c>
      <c r="W1419" s="74">
        <v>1615</v>
      </c>
      <c r="X1419" s="74">
        <v>0</v>
      </c>
      <c r="Y1419" s="74">
        <v>55</v>
      </c>
      <c r="Z1419" s="74" t="s">
        <v>1004</v>
      </c>
      <c r="AA1419" s="74" t="s">
        <v>1004</v>
      </c>
      <c r="AB1419" s="74" t="s">
        <v>1006</v>
      </c>
      <c r="AC1419" s="74" t="s">
        <v>1007</v>
      </c>
      <c r="AD1419" s="74" t="s">
        <v>1008</v>
      </c>
      <c r="AE1419" s="74" t="s">
        <v>1009</v>
      </c>
      <c r="AF1419" s="74">
        <v>11</v>
      </c>
      <c r="AG1419" s="74" t="s">
        <v>1005</v>
      </c>
      <c r="AH1419" s="74">
        <v>0</v>
      </c>
      <c r="AI1419" s="104">
        <v>0</v>
      </c>
    </row>
    <row r="1420" spans="1:35">
      <c r="A1420" s="95">
        <v>1418</v>
      </c>
      <c r="B1420" s="74" t="s">
        <v>54</v>
      </c>
      <c r="C1420" s="74" t="s">
        <v>2335</v>
      </c>
      <c r="D1420" s="74" t="s">
        <v>2335</v>
      </c>
      <c r="E1420" s="96" t="str">
        <f>HYPERLINK("[映雪.xlsx]类型!B23",'类型（5）'!$C$23)</f>
        <v>管家</v>
      </c>
      <c r="F1420" s="74" t="s">
        <v>1001</v>
      </c>
      <c r="G1420" s="74" t="s">
        <v>1002</v>
      </c>
      <c r="H1420" s="74">
        <v>1125</v>
      </c>
      <c r="I1420" s="74">
        <v>1125</v>
      </c>
      <c r="J1420" s="74">
        <v>106</v>
      </c>
      <c r="K1420" s="74">
        <v>70</v>
      </c>
      <c r="L1420" s="74">
        <v>50</v>
      </c>
      <c r="M1420" s="74">
        <v>61</v>
      </c>
      <c r="N1420" s="74">
        <v>54</v>
      </c>
      <c r="O1420" s="74">
        <f t="shared" si="22"/>
        <v>235</v>
      </c>
      <c r="P1420" s="74" t="s">
        <v>1064</v>
      </c>
      <c r="Q1420" s="74">
        <v>100</v>
      </c>
      <c r="R1420" s="74">
        <v>1</v>
      </c>
      <c r="S1420" s="74" t="s">
        <v>1012</v>
      </c>
      <c r="T1420" s="74">
        <v>1526</v>
      </c>
      <c r="U1420" s="74">
        <v>1535</v>
      </c>
      <c r="V1420" s="74">
        <v>1549</v>
      </c>
      <c r="W1420" s="74">
        <v>1615</v>
      </c>
      <c r="X1420" s="74">
        <v>0</v>
      </c>
      <c r="Y1420" s="74">
        <v>55</v>
      </c>
      <c r="Z1420" s="74" t="s">
        <v>1004</v>
      </c>
      <c r="AA1420" s="74" t="s">
        <v>1004</v>
      </c>
      <c r="AB1420" s="74" t="s">
        <v>1006</v>
      </c>
      <c r="AC1420" s="74" t="s">
        <v>1007</v>
      </c>
      <c r="AD1420" s="74" t="s">
        <v>1023</v>
      </c>
      <c r="AE1420" s="74" t="s">
        <v>1009</v>
      </c>
      <c r="AF1420" s="74">
        <v>9</v>
      </c>
      <c r="AG1420" s="74" t="s">
        <v>1005</v>
      </c>
      <c r="AH1420" s="74">
        <v>0</v>
      </c>
      <c r="AI1420" s="104">
        <v>0</v>
      </c>
    </row>
    <row r="1421" spans="1:35">
      <c r="A1421" s="95">
        <v>1419</v>
      </c>
      <c r="B1421" s="74" t="s">
        <v>54</v>
      </c>
      <c r="C1421" s="74" t="s">
        <v>2336</v>
      </c>
      <c r="D1421" s="74" t="s">
        <v>2336</v>
      </c>
      <c r="E1421" s="74" t="str">
        <f>HYPERLINK("[映雪.xlsx]类型!B46",'类型（5）'!$C$46)</f>
        <v>麻将</v>
      </c>
      <c r="F1421" s="74" t="s">
        <v>1001</v>
      </c>
      <c r="G1421" s="74" t="s">
        <v>1002</v>
      </c>
      <c r="H1421" s="74">
        <v>1494</v>
      </c>
      <c r="I1421" s="74">
        <v>1494</v>
      </c>
      <c r="J1421" s="74">
        <v>106</v>
      </c>
      <c r="K1421" s="74">
        <v>66</v>
      </c>
      <c r="L1421" s="74">
        <v>53</v>
      </c>
      <c r="M1421" s="74">
        <v>62</v>
      </c>
      <c r="N1421" s="74">
        <v>65</v>
      </c>
      <c r="O1421" s="74">
        <f t="shared" si="22"/>
        <v>246</v>
      </c>
      <c r="P1421" s="74" t="s">
        <v>1072</v>
      </c>
      <c r="Q1421" s="74">
        <v>100</v>
      </c>
      <c r="R1421" s="74">
        <v>1</v>
      </c>
      <c r="S1421" s="74" t="s">
        <v>1012</v>
      </c>
      <c r="T1421" s="74">
        <v>1504</v>
      </c>
      <c r="U1421" s="74">
        <v>1516</v>
      </c>
      <c r="V1421" s="74">
        <v>1549</v>
      </c>
      <c r="W1421" s="74">
        <v>1615</v>
      </c>
      <c r="X1421" s="74">
        <v>0</v>
      </c>
      <c r="Y1421" s="74">
        <v>55</v>
      </c>
      <c r="Z1421" s="74" t="s">
        <v>1004</v>
      </c>
      <c r="AA1421" s="74" t="s">
        <v>1004</v>
      </c>
      <c r="AB1421" s="74" t="s">
        <v>1006</v>
      </c>
      <c r="AC1421" s="74" t="s">
        <v>1062</v>
      </c>
      <c r="AD1421" s="74" t="s">
        <v>1023</v>
      </c>
      <c r="AE1421" s="74" t="s">
        <v>1009</v>
      </c>
      <c r="AF1421" s="74">
        <v>7</v>
      </c>
      <c r="AG1421" s="74" t="s">
        <v>1005</v>
      </c>
      <c r="AH1421" s="74">
        <v>0</v>
      </c>
      <c r="AI1421" s="104">
        <v>0</v>
      </c>
    </row>
    <row r="1422" spans="1:35">
      <c r="A1422" s="95">
        <v>1420</v>
      </c>
      <c r="B1422" s="74" t="s">
        <v>54</v>
      </c>
      <c r="C1422" s="74" t="s">
        <v>2337</v>
      </c>
      <c r="D1422" s="74" t="s">
        <v>2337</v>
      </c>
      <c r="E1422" s="99" t="str">
        <f>HYPERLINK("[映雪.xlsx]类型!B25",'类型（5）'!$C$25)</f>
        <v>教师</v>
      </c>
      <c r="F1422" s="74" t="s">
        <v>1001</v>
      </c>
      <c r="G1422" s="74" t="s">
        <v>1002</v>
      </c>
      <c r="H1422" s="74">
        <v>1495</v>
      </c>
      <c r="I1422" s="74">
        <v>1495</v>
      </c>
      <c r="J1422" s="74">
        <v>106</v>
      </c>
      <c r="K1422" s="74">
        <v>46</v>
      </c>
      <c r="L1422" s="74">
        <v>63</v>
      </c>
      <c r="M1422" s="74">
        <v>77</v>
      </c>
      <c r="N1422" s="74">
        <v>71</v>
      </c>
      <c r="O1422" s="74">
        <f t="shared" si="22"/>
        <v>257</v>
      </c>
      <c r="P1422" s="74" t="s">
        <v>1029</v>
      </c>
      <c r="Q1422" s="74">
        <v>100</v>
      </c>
      <c r="R1422" s="74">
        <v>1</v>
      </c>
      <c r="S1422" s="74" t="s">
        <v>1012</v>
      </c>
      <c r="T1422" s="74">
        <v>1536</v>
      </c>
      <c r="U1422" s="74">
        <v>1551</v>
      </c>
      <c r="V1422" s="74">
        <v>1569</v>
      </c>
      <c r="W1422" s="74">
        <v>1615</v>
      </c>
      <c r="X1422" s="74">
        <v>0</v>
      </c>
      <c r="Y1422" s="74">
        <v>55</v>
      </c>
      <c r="Z1422" s="74" t="s">
        <v>1004</v>
      </c>
      <c r="AA1422" s="74" t="s">
        <v>1005</v>
      </c>
      <c r="AB1422" s="74" t="s">
        <v>1006</v>
      </c>
      <c r="AC1422" s="74" t="s">
        <v>1062</v>
      </c>
      <c r="AD1422" s="74" t="s">
        <v>1008</v>
      </c>
      <c r="AE1422" s="74" t="s">
        <v>1013</v>
      </c>
      <c r="AF1422" s="74">
        <v>8</v>
      </c>
      <c r="AG1422" s="74" t="s">
        <v>1004</v>
      </c>
      <c r="AH1422" s="74">
        <v>0</v>
      </c>
      <c r="AI1422" s="104">
        <v>0</v>
      </c>
    </row>
    <row r="1423" spans="1:35">
      <c r="A1423" s="95">
        <v>1421</v>
      </c>
      <c r="B1423" s="74" t="s">
        <v>54</v>
      </c>
      <c r="C1423" s="74" t="s">
        <v>2338</v>
      </c>
      <c r="D1423" s="74" t="s">
        <v>2338</v>
      </c>
      <c r="E1423" s="74" t="str">
        <f>HYPERLINK("[映雪.xlsx]类型!B19",'类型（5）'!$C$19)</f>
        <v>妖精</v>
      </c>
      <c r="F1423" s="74" t="s">
        <v>1001</v>
      </c>
      <c r="G1423" s="74" t="s">
        <v>1002</v>
      </c>
      <c r="H1423" s="74">
        <v>1496</v>
      </c>
      <c r="I1423" s="74">
        <v>1496</v>
      </c>
      <c r="J1423" s="74">
        <v>121</v>
      </c>
      <c r="K1423" s="74">
        <v>40</v>
      </c>
      <c r="L1423" s="74">
        <v>67</v>
      </c>
      <c r="M1423" s="74">
        <v>43</v>
      </c>
      <c r="N1423" s="74">
        <v>32</v>
      </c>
      <c r="O1423" s="74">
        <f t="shared" si="22"/>
        <v>182</v>
      </c>
      <c r="P1423" s="74" t="s">
        <v>1051</v>
      </c>
      <c r="Q1423" s="74">
        <v>100</v>
      </c>
      <c r="R1423" s="74">
        <v>1</v>
      </c>
      <c r="S1423" s="74" t="s">
        <v>1012</v>
      </c>
      <c r="T1423" s="74">
        <v>1549</v>
      </c>
      <c r="U1423" s="74">
        <v>1564</v>
      </c>
      <c r="V1423" s="74">
        <v>1615</v>
      </c>
      <c r="W1423" s="74">
        <v>1615</v>
      </c>
      <c r="X1423" s="74">
        <v>0</v>
      </c>
      <c r="Y1423" s="74">
        <v>54</v>
      </c>
      <c r="Z1423" s="74" t="s">
        <v>1004</v>
      </c>
      <c r="AA1423" s="74" t="s">
        <v>1005</v>
      </c>
      <c r="AB1423" s="74" t="s">
        <v>1006</v>
      </c>
      <c r="AC1423" s="74" t="s">
        <v>1007</v>
      </c>
      <c r="AD1423" s="74" t="s">
        <v>1023</v>
      </c>
      <c r="AE1423" s="74" t="s">
        <v>1009</v>
      </c>
      <c r="AF1423" s="74">
        <v>8</v>
      </c>
      <c r="AG1423" s="74" t="s">
        <v>1005</v>
      </c>
      <c r="AH1423" s="74">
        <v>0</v>
      </c>
      <c r="AI1423" s="104">
        <v>17</v>
      </c>
    </row>
    <row r="1424" spans="1:35">
      <c r="A1424" s="95">
        <v>1422</v>
      </c>
      <c r="B1424" s="74" t="s">
        <v>54</v>
      </c>
      <c r="C1424" s="74" t="s">
        <v>667</v>
      </c>
      <c r="D1424" s="74" t="s">
        <v>667</v>
      </c>
      <c r="E1424" s="74" t="str">
        <f>HYPERLINK("[映雪.xlsx]类型!B1",'类型（5）'!$C$1)</f>
        <v>均衡</v>
      </c>
      <c r="F1424" s="74" t="s">
        <v>1001</v>
      </c>
      <c r="G1424" s="74" t="s">
        <v>1002</v>
      </c>
      <c r="H1424" s="74">
        <v>1275</v>
      </c>
      <c r="I1424" s="74">
        <v>1275</v>
      </c>
      <c r="J1424" s="74">
        <v>121</v>
      </c>
      <c r="K1424" s="74">
        <v>54</v>
      </c>
      <c r="L1424" s="74">
        <v>39</v>
      </c>
      <c r="M1424" s="74">
        <v>75</v>
      </c>
      <c r="N1424" s="74">
        <v>75</v>
      </c>
      <c r="O1424" s="74">
        <f t="shared" si="22"/>
        <v>243</v>
      </c>
      <c r="P1424" s="74" t="s">
        <v>1029</v>
      </c>
      <c r="Q1424" s="74">
        <v>100</v>
      </c>
      <c r="R1424" s="74">
        <v>1</v>
      </c>
      <c r="S1424" s="74" t="s">
        <v>1012</v>
      </c>
      <c r="T1424" s="74">
        <v>1526</v>
      </c>
      <c r="U1424" s="74">
        <v>1541</v>
      </c>
      <c r="V1424" s="74">
        <v>1549</v>
      </c>
      <c r="W1424" s="74">
        <v>1615</v>
      </c>
      <c r="X1424" s="74">
        <v>0</v>
      </c>
      <c r="Y1424" s="74">
        <v>27</v>
      </c>
      <c r="Z1424" s="74" t="s">
        <v>1004</v>
      </c>
      <c r="AA1424" s="74" t="s">
        <v>1004</v>
      </c>
      <c r="AB1424" s="74" t="s">
        <v>1006</v>
      </c>
      <c r="AC1424" s="74" t="s">
        <v>1007</v>
      </c>
      <c r="AD1424" s="74" t="s">
        <v>1008</v>
      </c>
      <c r="AE1424" s="74" t="s">
        <v>1013</v>
      </c>
      <c r="AF1424" s="74">
        <v>4</v>
      </c>
      <c r="AG1424" s="74" t="s">
        <v>1004</v>
      </c>
      <c r="AH1424" s="74">
        <v>0</v>
      </c>
      <c r="AI1424" s="104">
        <v>0</v>
      </c>
    </row>
    <row r="1425" spans="1:35">
      <c r="A1425" s="95">
        <v>1423</v>
      </c>
      <c r="B1425" s="74" t="s">
        <v>54</v>
      </c>
      <c r="C1425" s="74" t="s">
        <v>2339</v>
      </c>
      <c r="D1425" s="74" t="s">
        <v>2339</v>
      </c>
      <c r="E1425" s="74" t="str">
        <f>HYPERLINK("[映雪.xlsx]类型!B4",'类型（5）'!$C$4)</f>
        <v>智慧强化</v>
      </c>
      <c r="F1425" s="74" t="s">
        <v>1001</v>
      </c>
      <c r="G1425" s="74" t="s">
        <v>1002</v>
      </c>
      <c r="H1425" s="74">
        <v>1497</v>
      </c>
      <c r="I1425" s="74">
        <v>1497</v>
      </c>
      <c r="J1425" s="74">
        <v>121</v>
      </c>
      <c r="K1425" s="74">
        <v>45</v>
      </c>
      <c r="L1425" s="74">
        <v>71</v>
      </c>
      <c r="M1425" s="74">
        <v>59</v>
      </c>
      <c r="N1425" s="74">
        <v>62</v>
      </c>
      <c r="O1425" s="74">
        <f t="shared" si="22"/>
        <v>237</v>
      </c>
      <c r="P1425" s="74" t="s">
        <v>1031</v>
      </c>
      <c r="Q1425" s="74">
        <v>100</v>
      </c>
      <c r="R1425" s="74">
        <v>1</v>
      </c>
      <c r="S1425" s="74" t="s">
        <v>1012</v>
      </c>
      <c r="T1425" s="74">
        <v>1554</v>
      </c>
      <c r="U1425" s="74">
        <v>1562</v>
      </c>
      <c r="V1425" s="74">
        <v>1611</v>
      </c>
      <c r="W1425" s="74">
        <v>1615</v>
      </c>
      <c r="X1425" s="74">
        <v>0</v>
      </c>
      <c r="Y1425" s="74">
        <v>27</v>
      </c>
      <c r="Z1425" s="74" t="s">
        <v>1004</v>
      </c>
      <c r="AA1425" s="74" t="s">
        <v>1005</v>
      </c>
      <c r="AB1425" s="74" t="s">
        <v>1006</v>
      </c>
      <c r="AC1425" s="74" t="s">
        <v>1007</v>
      </c>
      <c r="AD1425" s="74" t="s">
        <v>1008</v>
      </c>
      <c r="AE1425" s="74" t="s">
        <v>1009</v>
      </c>
      <c r="AF1425" s="74">
        <v>5</v>
      </c>
      <c r="AG1425" s="74" t="s">
        <v>1004</v>
      </c>
      <c r="AH1425" s="74">
        <v>0</v>
      </c>
      <c r="AI1425" s="104">
        <v>0</v>
      </c>
    </row>
    <row r="1426" spans="1:35">
      <c r="A1426" s="95">
        <v>1424</v>
      </c>
      <c r="B1426" s="74" t="s">
        <v>54</v>
      </c>
      <c r="C1426" s="74" t="s">
        <v>2340</v>
      </c>
      <c r="D1426" s="74" t="s">
        <v>2340</v>
      </c>
      <c r="E1426" s="99" t="str">
        <f>HYPERLINK("[映雪.xlsx]类型!B17",'类型（5）'!$C$17)</f>
        <v>记者</v>
      </c>
      <c r="F1426" s="74" t="s">
        <v>1001</v>
      </c>
      <c r="G1426" s="74" t="s">
        <v>1002</v>
      </c>
      <c r="H1426" s="74">
        <v>1498</v>
      </c>
      <c r="I1426" s="74">
        <v>1498</v>
      </c>
      <c r="J1426" s="74">
        <v>121</v>
      </c>
      <c r="K1426" s="74">
        <v>52</v>
      </c>
      <c r="L1426" s="74">
        <v>33</v>
      </c>
      <c r="M1426" s="74">
        <v>48</v>
      </c>
      <c r="N1426" s="74">
        <v>72</v>
      </c>
      <c r="O1426" s="74">
        <f t="shared" si="22"/>
        <v>205</v>
      </c>
      <c r="P1426" s="74" t="s">
        <v>1026</v>
      </c>
      <c r="Q1426" s="74">
        <v>100</v>
      </c>
      <c r="R1426" s="74">
        <v>1</v>
      </c>
      <c r="S1426" s="74" t="s">
        <v>1012</v>
      </c>
      <c r="T1426" s="74">
        <v>1590</v>
      </c>
      <c r="U1426" s="74">
        <v>1605</v>
      </c>
      <c r="V1426" s="74">
        <v>1615</v>
      </c>
      <c r="W1426" s="74">
        <v>1615</v>
      </c>
      <c r="X1426" s="74">
        <v>0</v>
      </c>
      <c r="Y1426" s="74">
        <v>27</v>
      </c>
      <c r="Z1426" s="74" t="s">
        <v>1004</v>
      </c>
      <c r="AA1426" s="74" t="s">
        <v>1005</v>
      </c>
      <c r="AB1426" s="74" t="s">
        <v>1006</v>
      </c>
      <c r="AC1426" s="74" t="s">
        <v>1007</v>
      </c>
      <c r="AD1426" s="74" t="s">
        <v>1008</v>
      </c>
      <c r="AE1426" s="74" t="s">
        <v>1009</v>
      </c>
      <c r="AF1426" s="74">
        <v>7</v>
      </c>
      <c r="AG1426" s="74" t="s">
        <v>1004</v>
      </c>
      <c r="AH1426" s="74">
        <v>0</v>
      </c>
      <c r="AI1426" s="104">
        <v>0</v>
      </c>
    </row>
    <row r="1427" spans="1:35">
      <c r="A1427" s="95">
        <v>1425</v>
      </c>
      <c r="B1427" s="74" t="s">
        <v>54</v>
      </c>
      <c r="C1427" s="74" t="s">
        <v>2341</v>
      </c>
      <c r="D1427" s="74" t="s">
        <v>2341</v>
      </c>
      <c r="E1427" s="99" t="str">
        <f>HYPERLINK("[映雪.xlsx]类型!B18",'类型（5）'!$C$18)</f>
        <v>科学家</v>
      </c>
      <c r="F1427" s="74" t="s">
        <v>1001</v>
      </c>
      <c r="G1427" s="74" t="s">
        <v>1002</v>
      </c>
      <c r="H1427" s="74">
        <v>1499</v>
      </c>
      <c r="I1427" s="74">
        <v>1499</v>
      </c>
      <c r="J1427" s="74">
        <v>121</v>
      </c>
      <c r="K1427" s="74">
        <v>37</v>
      </c>
      <c r="L1427" s="74">
        <v>32</v>
      </c>
      <c r="M1427" s="74">
        <v>78</v>
      </c>
      <c r="N1427" s="74">
        <v>76</v>
      </c>
      <c r="O1427" s="74">
        <f t="shared" si="22"/>
        <v>223</v>
      </c>
      <c r="P1427" s="74" t="s">
        <v>1074</v>
      </c>
      <c r="Q1427" s="74">
        <v>100</v>
      </c>
      <c r="R1427" s="74">
        <v>1</v>
      </c>
      <c r="S1427" s="74" t="s">
        <v>1012</v>
      </c>
      <c r="T1427" s="74">
        <v>1581</v>
      </c>
      <c r="U1427" s="74">
        <v>1596</v>
      </c>
      <c r="V1427" s="74">
        <v>1607</v>
      </c>
      <c r="W1427" s="74">
        <v>1615</v>
      </c>
      <c r="X1427" s="74">
        <v>0</v>
      </c>
      <c r="Y1427" s="74">
        <v>27</v>
      </c>
      <c r="Z1427" s="74" t="s">
        <v>1004</v>
      </c>
      <c r="AA1427" s="74" t="s">
        <v>1005</v>
      </c>
      <c r="AB1427" s="74" t="s">
        <v>1006</v>
      </c>
      <c r="AC1427" s="74" t="s">
        <v>1007</v>
      </c>
      <c r="AD1427" s="74" t="s">
        <v>1008</v>
      </c>
      <c r="AE1427" s="74" t="s">
        <v>1013</v>
      </c>
      <c r="AF1427" s="74">
        <v>9</v>
      </c>
      <c r="AG1427" s="74" t="s">
        <v>1004</v>
      </c>
      <c r="AH1427" s="74">
        <v>0</v>
      </c>
      <c r="AI1427" s="104">
        <v>0</v>
      </c>
    </row>
    <row r="1428" spans="1:35">
      <c r="A1428" s="95">
        <v>1426</v>
      </c>
      <c r="B1428" s="74" t="s">
        <v>40</v>
      </c>
      <c r="C1428" s="74" t="s">
        <v>673</v>
      </c>
      <c r="D1428" s="74" t="s">
        <v>673</v>
      </c>
      <c r="E1428" s="74" t="str">
        <f>HYPERLINK("[映雪.xlsx]类型!B28",'类型（5）'!$C$28)</f>
        <v>战法师</v>
      </c>
      <c r="F1428" s="74" t="s">
        <v>1001</v>
      </c>
      <c r="G1428" s="74" t="s">
        <v>1002</v>
      </c>
      <c r="H1428" s="74">
        <v>6103</v>
      </c>
      <c r="I1428" s="74">
        <v>6103</v>
      </c>
      <c r="J1428" s="74">
        <v>499</v>
      </c>
      <c r="K1428" s="74">
        <v>77</v>
      </c>
      <c r="L1428" s="74">
        <v>70</v>
      </c>
      <c r="M1428" s="74">
        <v>63</v>
      </c>
      <c r="N1428" s="74">
        <v>69</v>
      </c>
      <c r="O1428" s="74">
        <f t="shared" si="22"/>
        <v>279</v>
      </c>
      <c r="P1428" s="74" t="s">
        <v>1087</v>
      </c>
      <c r="Q1428" s="74">
        <v>100</v>
      </c>
      <c r="R1428" s="74">
        <v>1</v>
      </c>
      <c r="S1428" s="74" t="s">
        <v>1012</v>
      </c>
      <c r="T1428" s="74">
        <v>1560</v>
      </c>
      <c r="U1428" s="74">
        <v>1575</v>
      </c>
      <c r="V1428" s="74">
        <v>1639</v>
      </c>
      <c r="W1428" s="74">
        <v>1615</v>
      </c>
      <c r="X1428" s="74">
        <v>0</v>
      </c>
      <c r="Y1428" s="74">
        <v>86</v>
      </c>
      <c r="Z1428" s="74" t="s">
        <v>1004</v>
      </c>
      <c r="AA1428" s="74" t="s">
        <v>1005</v>
      </c>
      <c r="AB1428" s="74" t="s">
        <v>1006</v>
      </c>
      <c r="AC1428" s="74" t="s">
        <v>1007</v>
      </c>
      <c r="AD1428" s="74" t="s">
        <v>1008</v>
      </c>
      <c r="AE1428" s="74" t="s">
        <v>1038</v>
      </c>
      <c r="AF1428" s="74">
        <v>7</v>
      </c>
      <c r="AG1428" s="74" t="s">
        <v>1004</v>
      </c>
      <c r="AH1428" s="74">
        <v>0</v>
      </c>
      <c r="AI1428" s="104">
        <v>0</v>
      </c>
    </row>
    <row r="1429" spans="1:35">
      <c r="A1429" s="95">
        <v>1427</v>
      </c>
      <c r="B1429" s="74" t="s">
        <v>40</v>
      </c>
      <c r="C1429" s="74" t="s">
        <v>2342</v>
      </c>
      <c r="D1429" s="74" t="s">
        <v>2342</v>
      </c>
      <c r="E1429" s="99" t="str">
        <f>HYPERLINK("[映雪.xlsx]类型!B26",'类型（5）'!$C$26)</f>
        <v>剑豪</v>
      </c>
      <c r="F1429" s="74" t="s">
        <v>1001</v>
      </c>
      <c r="G1429" s="74" t="s">
        <v>1002</v>
      </c>
      <c r="H1429" s="74">
        <v>1500</v>
      </c>
      <c r="I1429" s="74">
        <v>1500</v>
      </c>
      <c r="J1429" s="74">
        <v>499</v>
      </c>
      <c r="K1429" s="74">
        <v>68</v>
      </c>
      <c r="L1429" s="74">
        <v>73</v>
      </c>
      <c r="M1429" s="74">
        <v>40</v>
      </c>
      <c r="N1429" s="74">
        <v>51</v>
      </c>
      <c r="O1429" s="74">
        <f t="shared" si="22"/>
        <v>232</v>
      </c>
      <c r="P1429" s="74" t="s">
        <v>1044</v>
      </c>
      <c r="Q1429" s="74">
        <v>100</v>
      </c>
      <c r="R1429" s="74">
        <v>1</v>
      </c>
      <c r="S1429" s="74" t="s">
        <v>1012</v>
      </c>
      <c r="T1429" s="74">
        <v>1578</v>
      </c>
      <c r="U1429" s="74">
        <v>1593</v>
      </c>
      <c r="V1429" s="74">
        <v>1643</v>
      </c>
      <c r="W1429" s="74">
        <v>1615</v>
      </c>
      <c r="X1429" s="74">
        <v>0</v>
      </c>
      <c r="Y1429" s="74">
        <v>86</v>
      </c>
      <c r="Z1429" s="74" t="s">
        <v>1004</v>
      </c>
      <c r="AA1429" s="74" t="s">
        <v>1005</v>
      </c>
      <c r="AB1429" s="74" t="s">
        <v>1006</v>
      </c>
      <c r="AC1429" s="74" t="s">
        <v>1007</v>
      </c>
      <c r="AD1429" s="74" t="s">
        <v>1008</v>
      </c>
      <c r="AE1429" s="74" t="s">
        <v>1013</v>
      </c>
      <c r="AF1429" s="74">
        <v>8</v>
      </c>
      <c r="AG1429" s="74" t="s">
        <v>1004</v>
      </c>
      <c r="AH1429" s="74">
        <v>0</v>
      </c>
      <c r="AI1429" s="104">
        <v>0</v>
      </c>
    </row>
    <row r="1430" spans="1:35">
      <c r="A1430" s="95">
        <v>1428</v>
      </c>
      <c r="B1430" s="74" t="s">
        <v>40</v>
      </c>
      <c r="C1430" s="74" t="s">
        <v>2343</v>
      </c>
      <c r="D1430" s="74" t="s">
        <v>2343</v>
      </c>
      <c r="E1430" s="74" t="str">
        <f>HYPERLINK("[映雪.xlsx]类型!B33",'类型（5）'!$C$33)</f>
        <v>魔女</v>
      </c>
      <c r="F1430" s="74" t="s">
        <v>1001</v>
      </c>
      <c r="G1430" s="74" t="s">
        <v>1002</v>
      </c>
      <c r="H1430" s="74">
        <v>1273</v>
      </c>
      <c r="I1430" s="74">
        <v>1273</v>
      </c>
      <c r="J1430" s="74">
        <v>499</v>
      </c>
      <c r="K1430" s="74">
        <v>31</v>
      </c>
      <c r="L1430" s="74">
        <v>68</v>
      </c>
      <c r="M1430" s="74">
        <v>44</v>
      </c>
      <c r="N1430" s="74">
        <v>71</v>
      </c>
      <c r="O1430" s="74">
        <f t="shared" si="22"/>
        <v>214</v>
      </c>
      <c r="P1430" s="74" t="s">
        <v>1035</v>
      </c>
      <c r="Q1430" s="74">
        <v>100</v>
      </c>
      <c r="R1430" s="74">
        <v>1</v>
      </c>
      <c r="S1430" s="74" t="s">
        <v>1012</v>
      </c>
      <c r="T1430" s="74">
        <v>1505</v>
      </c>
      <c r="U1430" s="74">
        <v>1520</v>
      </c>
      <c r="V1430" s="74">
        <v>1549</v>
      </c>
      <c r="W1430" s="74">
        <v>1615</v>
      </c>
      <c r="X1430" s="74">
        <v>0</v>
      </c>
      <c r="Y1430" s="74">
        <v>86</v>
      </c>
      <c r="Z1430" s="74" t="s">
        <v>1004</v>
      </c>
      <c r="AA1430" s="74" t="s">
        <v>1005</v>
      </c>
      <c r="AB1430" s="74" t="s">
        <v>1006</v>
      </c>
      <c r="AC1430" s="74" t="s">
        <v>1007</v>
      </c>
      <c r="AD1430" s="74" t="s">
        <v>1008</v>
      </c>
      <c r="AE1430" s="74" t="s">
        <v>1024</v>
      </c>
      <c r="AF1430" s="74">
        <v>5</v>
      </c>
      <c r="AG1430" s="74" t="s">
        <v>1004</v>
      </c>
      <c r="AH1430" s="74">
        <v>0</v>
      </c>
      <c r="AI1430" s="104">
        <v>0</v>
      </c>
    </row>
    <row r="1431" spans="1:35">
      <c r="A1431" s="95">
        <v>1429</v>
      </c>
      <c r="B1431" s="74" t="s">
        <v>40</v>
      </c>
      <c r="C1431" s="74" t="s">
        <v>2344</v>
      </c>
      <c r="D1431" s="74" t="s">
        <v>2344</v>
      </c>
      <c r="E1431" s="99" t="str">
        <f>HYPERLINK("[映雪.xlsx]类型!B11",'类型（5）'!$C$11)</f>
        <v>人偶</v>
      </c>
      <c r="F1431" s="74" t="s">
        <v>1001</v>
      </c>
      <c r="G1431" s="74" t="s">
        <v>1002</v>
      </c>
      <c r="H1431" s="74">
        <v>1501</v>
      </c>
      <c r="I1431" s="74">
        <v>1501</v>
      </c>
      <c r="J1431" s="74">
        <v>499</v>
      </c>
      <c r="K1431" s="74">
        <v>23</v>
      </c>
      <c r="L1431" s="74">
        <v>74</v>
      </c>
      <c r="M1431" s="74">
        <v>35</v>
      </c>
      <c r="N1431" s="74">
        <v>26</v>
      </c>
      <c r="O1431" s="74">
        <f t="shared" si="22"/>
        <v>158</v>
      </c>
      <c r="P1431" s="74" t="s">
        <v>1082</v>
      </c>
      <c r="Q1431" s="74">
        <v>100</v>
      </c>
      <c r="R1431" s="74">
        <v>1</v>
      </c>
      <c r="S1431" s="74" t="s">
        <v>1012</v>
      </c>
      <c r="T1431" s="74">
        <v>1521</v>
      </c>
      <c r="U1431" s="74">
        <v>1534</v>
      </c>
      <c r="V1431" s="74">
        <v>1535</v>
      </c>
      <c r="W1431" s="74">
        <v>1615</v>
      </c>
      <c r="X1431" s="74">
        <v>0</v>
      </c>
      <c r="Y1431" s="74">
        <v>86</v>
      </c>
      <c r="Z1431" s="74" t="s">
        <v>1004</v>
      </c>
      <c r="AA1431" s="74" t="s">
        <v>1004</v>
      </c>
      <c r="AB1431" s="74" t="s">
        <v>1006</v>
      </c>
      <c r="AC1431" s="74" t="s">
        <v>1007</v>
      </c>
      <c r="AD1431" s="74" t="s">
        <v>1008</v>
      </c>
      <c r="AE1431" s="74" t="s">
        <v>1017</v>
      </c>
      <c r="AF1431" s="74">
        <v>10</v>
      </c>
      <c r="AG1431" s="74" t="s">
        <v>1004</v>
      </c>
      <c r="AH1431" s="74">
        <v>0</v>
      </c>
      <c r="AI1431" s="104">
        <v>0</v>
      </c>
    </row>
    <row r="1432" spans="1:35">
      <c r="A1432" s="95">
        <v>1430</v>
      </c>
      <c r="B1432" s="74" t="s">
        <v>40</v>
      </c>
      <c r="C1432" s="74" t="s">
        <v>2345</v>
      </c>
      <c r="D1432" s="74" t="s">
        <v>2345</v>
      </c>
      <c r="E1432" s="99" t="str">
        <f>HYPERLINK("[映雪.xlsx]类型!B42",'类型（5）'!$C$42)</f>
        <v>魔剑士</v>
      </c>
      <c r="F1432" s="74" t="s">
        <v>1001</v>
      </c>
      <c r="G1432" s="74" t="s">
        <v>1002</v>
      </c>
      <c r="H1432" s="74">
        <v>1502</v>
      </c>
      <c r="I1432" s="74">
        <v>1502</v>
      </c>
      <c r="J1432" s="74">
        <v>500</v>
      </c>
      <c r="K1432" s="74">
        <v>53</v>
      </c>
      <c r="L1432" s="74">
        <v>78</v>
      </c>
      <c r="M1432" s="74">
        <v>44</v>
      </c>
      <c r="N1432" s="74">
        <v>15</v>
      </c>
      <c r="O1432" s="74">
        <f t="shared" si="22"/>
        <v>190</v>
      </c>
      <c r="P1432" s="74" t="s">
        <v>1033</v>
      </c>
      <c r="Q1432" s="74">
        <v>100</v>
      </c>
      <c r="R1432" s="74">
        <v>1</v>
      </c>
      <c r="S1432" s="74" t="s">
        <v>1012</v>
      </c>
      <c r="T1432" s="74">
        <v>1569</v>
      </c>
      <c r="U1432" s="74">
        <v>1584</v>
      </c>
      <c r="V1432" s="74">
        <v>1647</v>
      </c>
      <c r="W1432" s="74">
        <v>1615</v>
      </c>
      <c r="X1432" s="74">
        <v>0</v>
      </c>
      <c r="Y1432" s="74">
        <v>78</v>
      </c>
      <c r="Z1432" s="74" t="s">
        <v>1004</v>
      </c>
      <c r="AA1432" s="74" t="s">
        <v>1005</v>
      </c>
      <c r="AB1432" s="74" t="s">
        <v>1006</v>
      </c>
      <c r="AC1432" s="74" t="s">
        <v>1007</v>
      </c>
      <c r="AD1432" s="74" t="s">
        <v>1008</v>
      </c>
      <c r="AE1432" s="74" t="s">
        <v>1013</v>
      </c>
      <c r="AF1432" s="74">
        <v>10</v>
      </c>
      <c r="AG1432" s="74" t="s">
        <v>1004</v>
      </c>
      <c r="AH1432" s="74">
        <v>0</v>
      </c>
      <c r="AI1432" s="104">
        <v>0</v>
      </c>
    </row>
    <row r="1433" spans="1:35">
      <c r="A1433" s="95">
        <v>1431</v>
      </c>
      <c r="B1433" s="74" t="s">
        <v>40</v>
      </c>
      <c r="C1433" s="74" t="s">
        <v>2346</v>
      </c>
      <c r="D1433" s="74" t="s">
        <v>2346</v>
      </c>
      <c r="E1433" s="74" t="str">
        <f>HYPERLINK("[映雪.xlsx]类型!B6",'类型（5）'!$C$6)</f>
        <v>统御全能</v>
      </c>
      <c r="F1433" s="74" t="s">
        <v>1001</v>
      </c>
      <c r="G1433" s="74" t="s">
        <v>1002</v>
      </c>
      <c r="H1433" s="74">
        <v>1503</v>
      </c>
      <c r="I1433" s="74">
        <v>1503</v>
      </c>
      <c r="J1433" s="74">
        <v>500</v>
      </c>
      <c r="K1433" s="74">
        <v>68</v>
      </c>
      <c r="L1433" s="74">
        <v>40</v>
      </c>
      <c r="M1433" s="74">
        <v>60</v>
      </c>
      <c r="N1433" s="74">
        <v>69</v>
      </c>
      <c r="O1433" s="74">
        <f t="shared" si="22"/>
        <v>237</v>
      </c>
      <c r="P1433" s="74" t="s">
        <v>1046</v>
      </c>
      <c r="Q1433" s="74">
        <v>100</v>
      </c>
      <c r="R1433" s="74">
        <v>1</v>
      </c>
      <c r="S1433" s="74" t="s">
        <v>1012</v>
      </c>
      <c r="T1433" s="74">
        <v>1530</v>
      </c>
      <c r="U1433" s="74">
        <v>1545</v>
      </c>
      <c r="V1433" s="74">
        <v>1608</v>
      </c>
      <c r="W1433" s="74">
        <v>1615</v>
      </c>
      <c r="X1433" s="74">
        <v>0</v>
      </c>
      <c r="Y1433" s="74">
        <v>78</v>
      </c>
      <c r="Z1433" s="74" t="s">
        <v>1004</v>
      </c>
      <c r="AA1433" s="74" t="s">
        <v>1005</v>
      </c>
      <c r="AB1433" s="74" t="s">
        <v>1006</v>
      </c>
      <c r="AC1433" s="74" t="s">
        <v>1007</v>
      </c>
      <c r="AD1433" s="74" t="s">
        <v>1023</v>
      </c>
      <c r="AE1433" s="74" t="s">
        <v>1009</v>
      </c>
      <c r="AF1433" s="74">
        <v>5</v>
      </c>
      <c r="AG1433" s="74" t="s">
        <v>1004</v>
      </c>
      <c r="AH1433" s="74">
        <v>0</v>
      </c>
      <c r="AI1433" s="104">
        <v>0</v>
      </c>
    </row>
    <row r="1434" spans="1:35">
      <c r="A1434" s="95">
        <v>1432</v>
      </c>
      <c r="B1434" s="74" t="s">
        <v>40</v>
      </c>
      <c r="C1434" s="74" t="s">
        <v>2347</v>
      </c>
      <c r="D1434" s="74" t="s">
        <v>2347</v>
      </c>
      <c r="E1434" s="74" t="str">
        <f>HYPERLINK("[映雪.xlsx]类型!B19",'类型（5）'!$C$19)</f>
        <v>妖精</v>
      </c>
      <c r="F1434" s="74" t="s">
        <v>1001</v>
      </c>
      <c r="G1434" s="74" t="s">
        <v>1002</v>
      </c>
      <c r="H1434" s="74">
        <v>1504</v>
      </c>
      <c r="I1434" s="74">
        <v>1504</v>
      </c>
      <c r="J1434" s="74">
        <v>500</v>
      </c>
      <c r="K1434" s="74">
        <v>41</v>
      </c>
      <c r="L1434" s="74">
        <v>62</v>
      </c>
      <c r="M1434" s="74">
        <v>41</v>
      </c>
      <c r="N1434" s="74">
        <v>43</v>
      </c>
      <c r="O1434" s="74">
        <f t="shared" si="22"/>
        <v>187</v>
      </c>
      <c r="P1434" s="74" t="s">
        <v>1072</v>
      </c>
      <c r="Q1434" s="74">
        <v>100</v>
      </c>
      <c r="R1434" s="74">
        <v>1</v>
      </c>
      <c r="S1434" s="74" t="s">
        <v>1012</v>
      </c>
      <c r="T1434" s="74">
        <v>1563</v>
      </c>
      <c r="U1434" s="74">
        <v>1578</v>
      </c>
      <c r="V1434" s="74">
        <v>1625</v>
      </c>
      <c r="W1434" s="74">
        <v>1615</v>
      </c>
      <c r="X1434" s="74">
        <v>0</v>
      </c>
      <c r="Y1434" s="74">
        <v>78</v>
      </c>
      <c r="Z1434" s="74" t="s">
        <v>1004</v>
      </c>
      <c r="AA1434" s="74" t="s">
        <v>1005</v>
      </c>
      <c r="AB1434" s="74" t="s">
        <v>1006</v>
      </c>
      <c r="AC1434" s="74" t="s">
        <v>1007</v>
      </c>
      <c r="AD1434" s="74" t="s">
        <v>1023</v>
      </c>
      <c r="AE1434" s="74" t="s">
        <v>1027</v>
      </c>
      <c r="AF1434" s="74">
        <v>7</v>
      </c>
      <c r="AG1434" s="74" t="s">
        <v>1004</v>
      </c>
      <c r="AH1434" s="74">
        <v>0</v>
      </c>
      <c r="AI1434" s="104">
        <v>0</v>
      </c>
    </row>
    <row r="1435" spans="1:35">
      <c r="A1435" s="95">
        <v>1433</v>
      </c>
      <c r="B1435" s="74" t="s">
        <v>40</v>
      </c>
      <c r="C1435" s="74" t="s">
        <v>2348</v>
      </c>
      <c r="D1435" s="74" t="s">
        <v>2348</v>
      </c>
      <c r="E1435" s="74" t="str">
        <f>HYPERLINK("[映雪.xlsx]类型!B7",'类型（5）'!$C$7)</f>
        <v>武勇全能</v>
      </c>
      <c r="F1435" s="74" t="s">
        <v>1001</v>
      </c>
      <c r="G1435" s="74" t="s">
        <v>1002</v>
      </c>
      <c r="H1435" s="74">
        <v>1505</v>
      </c>
      <c r="I1435" s="74">
        <v>1505</v>
      </c>
      <c r="J1435" s="74">
        <v>501</v>
      </c>
      <c r="K1435" s="74">
        <v>70</v>
      </c>
      <c r="L1435" s="74">
        <v>80</v>
      </c>
      <c r="M1435" s="74">
        <v>72</v>
      </c>
      <c r="N1435" s="74">
        <v>77</v>
      </c>
      <c r="O1435" s="74">
        <f t="shared" si="22"/>
        <v>299</v>
      </c>
      <c r="P1435" s="74" t="s">
        <v>1064</v>
      </c>
      <c r="Q1435" s="74">
        <v>100</v>
      </c>
      <c r="R1435" s="74">
        <v>1</v>
      </c>
      <c r="S1435" s="74" t="s">
        <v>1012</v>
      </c>
      <c r="T1435" s="74">
        <v>1567</v>
      </c>
      <c r="U1435" s="74">
        <v>1582</v>
      </c>
      <c r="V1435" s="74">
        <v>1625</v>
      </c>
      <c r="W1435" s="74">
        <v>1615</v>
      </c>
      <c r="X1435" s="74">
        <v>0</v>
      </c>
      <c r="Y1435" s="74">
        <v>71</v>
      </c>
      <c r="Z1435" s="74" t="s">
        <v>1004</v>
      </c>
      <c r="AA1435" s="74" t="s">
        <v>1005</v>
      </c>
      <c r="AB1435" s="74" t="s">
        <v>1006</v>
      </c>
      <c r="AC1435" s="74" t="s">
        <v>1007</v>
      </c>
      <c r="AD1435" s="74" t="s">
        <v>1008</v>
      </c>
      <c r="AE1435" s="74" t="s">
        <v>1009</v>
      </c>
      <c r="AF1435" s="74">
        <v>9</v>
      </c>
      <c r="AG1435" s="74" t="s">
        <v>1004</v>
      </c>
      <c r="AH1435" s="74">
        <v>0</v>
      </c>
      <c r="AI1435" s="104">
        <v>0</v>
      </c>
    </row>
    <row r="1436" spans="1:35">
      <c r="A1436" s="95">
        <v>1434</v>
      </c>
      <c r="B1436" s="74" t="s">
        <v>40</v>
      </c>
      <c r="C1436" s="74" t="s">
        <v>2349</v>
      </c>
      <c r="D1436" s="74" t="s">
        <v>2349</v>
      </c>
      <c r="E1436" s="96" t="str">
        <f>HYPERLINK("[映雪.xlsx]类型!B27",'类型（5）'!$C$27)</f>
        <v>骑士</v>
      </c>
      <c r="F1436" s="74" t="s">
        <v>1001</v>
      </c>
      <c r="G1436" s="74" t="s">
        <v>1002</v>
      </c>
      <c r="H1436" s="74">
        <v>1506</v>
      </c>
      <c r="I1436" s="74">
        <v>1506</v>
      </c>
      <c r="J1436" s="74">
        <v>501</v>
      </c>
      <c r="K1436" s="74">
        <v>60</v>
      </c>
      <c r="L1436" s="74">
        <v>73</v>
      </c>
      <c r="M1436" s="74">
        <v>54</v>
      </c>
      <c r="N1436" s="74">
        <v>53</v>
      </c>
      <c r="O1436" s="74">
        <f t="shared" si="22"/>
        <v>240</v>
      </c>
      <c r="P1436" s="74" t="s">
        <v>1056</v>
      </c>
      <c r="Q1436" s="74">
        <v>100</v>
      </c>
      <c r="R1436" s="74">
        <v>1</v>
      </c>
      <c r="S1436" s="74" t="s">
        <v>1012</v>
      </c>
      <c r="T1436" s="74">
        <v>1545</v>
      </c>
      <c r="U1436" s="74">
        <v>1560</v>
      </c>
      <c r="V1436" s="74">
        <v>1612</v>
      </c>
      <c r="W1436" s="74">
        <v>1615</v>
      </c>
      <c r="X1436" s="74">
        <v>0</v>
      </c>
      <c r="Y1436" s="74">
        <v>71</v>
      </c>
      <c r="Z1436" s="74" t="s">
        <v>1004</v>
      </c>
      <c r="AA1436" s="74" t="s">
        <v>1005</v>
      </c>
      <c r="AB1436" s="74" t="s">
        <v>1006</v>
      </c>
      <c r="AC1436" s="74" t="s">
        <v>1007</v>
      </c>
      <c r="AD1436" s="74" t="s">
        <v>1008</v>
      </c>
      <c r="AE1436" s="74" t="s">
        <v>1024</v>
      </c>
      <c r="AF1436" s="74">
        <v>10</v>
      </c>
      <c r="AG1436" s="74" t="s">
        <v>1004</v>
      </c>
      <c r="AH1436" s="74">
        <v>0</v>
      </c>
      <c r="AI1436" s="104">
        <v>0</v>
      </c>
    </row>
    <row r="1437" spans="1:35">
      <c r="A1437" s="95">
        <v>1435</v>
      </c>
      <c r="B1437" s="74" t="s">
        <v>40</v>
      </c>
      <c r="C1437" s="74" t="s">
        <v>2350</v>
      </c>
      <c r="D1437" s="74" t="s">
        <v>2350</v>
      </c>
      <c r="E1437" s="96" t="str">
        <f>HYPERLINK("[映雪.xlsx]类型!B15",'类型（5）'!$C$15)</f>
        <v>巫女</v>
      </c>
      <c r="F1437" s="74" t="s">
        <v>1001</v>
      </c>
      <c r="G1437" s="74" t="s">
        <v>1002</v>
      </c>
      <c r="H1437" s="74">
        <v>1507</v>
      </c>
      <c r="I1437" s="74">
        <v>1507</v>
      </c>
      <c r="J1437" s="74">
        <v>502</v>
      </c>
      <c r="K1437" s="74">
        <v>60</v>
      </c>
      <c r="L1437" s="74">
        <v>56</v>
      </c>
      <c r="M1437" s="74">
        <v>63</v>
      </c>
      <c r="N1437" s="74">
        <v>68</v>
      </c>
      <c r="O1437" s="74">
        <f t="shared" si="22"/>
        <v>247</v>
      </c>
      <c r="P1437" s="74" t="s">
        <v>1079</v>
      </c>
      <c r="Q1437" s="74">
        <v>100</v>
      </c>
      <c r="R1437" s="74">
        <v>1</v>
      </c>
      <c r="S1437" s="74" t="s">
        <v>1012</v>
      </c>
      <c r="T1437" s="74">
        <v>1489</v>
      </c>
      <c r="U1437" s="74">
        <v>1504</v>
      </c>
      <c r="V1437" s="74">
        <v>1551</v>
      </c>
      <c r="W1437" s="74">
        <v>1615</v>
      </c>
      <c r="X1437" s="74">
        <v>0</v>
      </c>
      <c r="Y1437" s="74">
        <v>26</v>
      </c>
      <c r="Z1437" s="74" t="s">
        <v>1004</v>
      </c>
      <c r="AA1437" s="74" t="s">
        <v>1004</v>
      </c>
      <c r="AB1437" s="74" t="s">
        <v>1006</v>
      </c>
      <c r="AC1437" s="74" t="s">
        <v>1007</v>
      </c>
      <c r="AD1437" s="74" t="s">
        <v>1023</v>
      </c>
      <c r="AE1437" s="74" t="s">
        <v>1017</v>
      </c>
      <c r="AF1437" s="74">
        <v>2</v>
      </c>
      <c r="AG1437" s="74" t="s">
        <v>1004</v>
      </c>
      <c r="AH1437" s="74">
        <v>0</v>
      </c>
      <c r="AI1437" s="104">
        <v>0</v>
      </c>
    </row>
    <row r="1438" spans="1:35">
      <c r="A1438" s="95">
        <v>1436</v>
      </c>
      <c r="B1438" s="74" t="s">
        <v>40</v>
      </c>
      <c r="C1438" s="74" t="s">
        <v>2351</v>
      </c>
      <c r="D1438" s="74" t="s">
        <v>2351</v>
      </c>
      <c r="E1438" s="74" t="str">
        <f>HYPERLINK("[映雪.xlsx]类型!B9",'类型（5）'!$C$9)</f>
        <v>家政全能</v>
      </c>
      <c r="F1438" s="74" t="s">
        <v>1001</v>
      </c>
      <c r="G1438" s="74" t="s">
        <v>1002</v>
      </c>
      <c r="H1438" s="74">
        <v>1508</v>
      </c>
      <c r="I1438" s="74">
        <v>1508</v>
      </c>
      <c r="J1438" s="74">
        <v>502</v>
      </c>
      <c r="K1438" s="74">
        <v>53</v>
      </c>
      <c r="L1438" s="74">
        <v>39</v>
      </c>
      <c r="M1438" s="74">
        <v>50</v>
      </c>
      <c r="N1438" s="74">
        <v>78</v>
      </c>
      <c r="O1438" s="74">
        <f t="shared" si="22"/>
        <v>220</v>
      </c>
      <c r="P1438" s="74" t="s">
        <v>1058</v>
      </c>
      <c r="Q1438" s="74">
        <v>100</v>
      </c>
      <c r="R1438" s="74">
        <v>1</v>
      </c>
      <c r="S1438" s="74" t="s">
        <v>1012</v>
      </c>
      <c r="T1438" s="74">
        <v>1493</v>
      </c>
      <c r="U1438" s="74">
        <v>1508</v>
      </c>
      <c r="V1438" s="74">
        <v>1543</v>
      </c>
      <c r="W1438" s="74">
        <v>1615</v>
      </c>
      <c r="X1438" s="74">
        <v>0</v>
      </c>
      <c r="Y1438" s="74">
        <v>26</v>
      </c>
      <c r="Z1438" s="74" t="s">
        <v>1004</v>
      </c>
      <c r="AA1438" s="74" t="s">
        <v>1005</v>
      </c>
      <c r="AB1438" s="74" t="s">
        <v>1006</v>
      </c>
      <c r="AC1438" s="74" t="s">
        <v>1007</v>
      </c>
      <c r="AD1438" s="74" t="s">
        <v>1008</v>
      </c>
      <c r="AE1438" s="74" t="s">
        <v>1027</v>
      </c>
      <c r="AF1438" s="74">
        <v>1</v>
      </c>
      <c r="AG1438" s="74" t="s">
        <v>1004</v>
      </c>
      <c r="AH1438" s="74">
        <v>0</v>
      </c>
      <c r="AI1438" s="104">
        <v>0</v>
      </c>
    </row>
    <row r="1439" spans="1:35">
      <c r="A1439" s="95">
        <v>1437</v>
      </c>
      <c r="B1439" s="74" t="s">
        <v>40</v>
      </c>
      <c r="C1439" s="74" t="s">
        <v>676</v>
      </c>
      <c r="D1439" s="74" t="s">
        <v>676</v>
      </c>
      <c r="E1439" s="99" t="str">
        <f>HYPERLINK("[映雪.xlsx]类型!B17",'类型（5）'!$C$17)</f>
        <v>记者</v>
      </c>
      <c r="F1439" s="74" t="s">
        <v>1001</v>
      </c>
      <c r="G1439" s="74" t="s">
        <v>1002</v>
      </c>
      <c r="H1439" s="74">
        <v>1509</v>
      </c>
      <c r="I1439" s="74">
        <v>1509</v>
      </c>
      <c r="J1439" s="74">
        <v>502</v>
      </c>
      <c r="K1439" s="74">
        <v>63</v>
      </c>
      <c r="L1439" s="74">
        <v>45</v>
      </c>
      <c r="M1439" s="74">
        <v>66</v>
      </c>
      <c r="N1439" s="74">
        <v>69</v>
      </c>
      <c r="O1439" s="74">
        <f t="shared" si="22"/>
        <v>243</v>
      </c>
      <c r="P1439" s="74" t="s">
        <v>1029</v>
      </c>
      <c r="Q1439" s="74">
        <v>100</v>
      </c>
      <c r="R1439" s="74">
        <v>1</v>
      </c>
      <c r="S1439" s="74" t="s">
        <v>1012</v>
      </c>
      <c r="T1439" s="74">
        <v>1508</v>
      </c>
      <c r="U1439" s="74">
        <v>1523</v>
      </c>
      <c r="V1439" s="74">
        <v>1576</v>
      </c>
      <c r="W1439" s="74">
        <v>1615</v>
      </c>
      <c r="X1439" s="74">
        <v>0</v>
      </c>
      <c r="Y1439" s="74">
        <v>26</v>
      </c>
      <c r="Z1439" s="74" t="s">
        <v>1004</v>
      </c>
      <c r="AA1439" s="74" t="s">
        <v>1004</v>
      </c>
      <c r="AB1439" s="74" t="s">
        <v>1006</v>
      </c>
      <c r="AC1439" s="74" t="s">
        <v>1007</v>
      </c>
      <c r="AD1439" s="74" t="s">
        <v>1023</v>
      </c>
      <c r="AE1439" s="74" t="s">
        <v>1017</v>
      </c>
      <c r="AF1439" s="74">
        <v>5</v>
      </c>
      <c r="AG1439" s="74" t="s">
        <v>1004</v>
      </c>
      <c r="AH1439" s="74">
        <v>0</v>
      </c>
      <c r="AI1439" s="104">
        <v>0</v>
      </c>
    </row>
    <row r="1440" spans="1:35">
      <c r="A1440" s="95">
        <v>1438</v>
      </c>
      <c r="B1440" s="74" t="s">
        <v>40</v>
      </c>
      <c r="C1440" s="74" t="s">
        <v>2352</v>
      </c>
      <c r="D1440" s="74" t="s">
        <v>2352</v>
      </c>
      <c r="E1440" s="99" t="str">
        <f>HYPERLINK("[映雪.xlsx]类型!B39",'类型（5）'!$C$39)</f>
        <v>狙撃手</v>
      </c>
      <c r="F1440" s="74" t="s">
        <v>1001</v>
      </c>
      <c r="G1440" s="74" t="s">
        <v>1002</v>
      </c>
      <c r="H1440" s="74">
        <v>1510</v>
      </c>
      <c r="I1440" s="74">
        <v>1510</v>
      </c>
      <c r="J1440" s="74">
        <v>502</v>
      </c>
      <c r="K1440" s="74">
        <v>57</v>
      </c>
      <c r="L1440" s="74">
        <v>72</v>
      </c>
      <c r="M1440" s="74">
        <v>60</v>
      </c>
      <c r="N1440" s="74">
        <v>56</v>
      </c>
      <c r="O1440" s="74">
        <f t="shared" si="22"/>
        <v>245</v>
      </c>
      <c r="P1440" s="74" t="s">
        <v>1051</v>
      </c>
      <c r="Q1440" s="74">
        <v>100</v>
      </c>
      <c r="R1440" s="74">
        <v>1</v>
      </c>
      <c r="S1440" s="74" t="s">
        <v>1012</v>
      </c>
      <c r="T1440" s="74">
        <v>1541</v>
      </c>
      <c r="U1440" s="74">
        <v>1556</v>
      </c>
      <c r="V1440" s="74">
        <v>1600</v>
      </c>
      <c r="W1440" s="74">
        <v>1615</v>
      </c>
      <c r="X1440" s="74">
        <v>0</v>
      </c>
      <c r="Y1440" s="74">
        <v>26</v>
      </c>
      <c r="Z1440" s="74" t="s">
        <v>1004</v>
      </c>
      <c r="AA1440" s="74" t="s">
        <v>1004</v>
      </c>
      <c r="AB1440" s="74" t="s">
        <v>1006</v>
      </c>
      <c r="AC1440" s="74" t="s">
        <v>1007</v>
      </c>
      <c r="AD1440" s="74" t="s">
        <v>1008</v>
      </c>
      <c r="AE1440" s="74" t="s">
        <v>1013</v>
      </c>
      <c r="AF1440" s="74">
        <v>4</v>
      </c>
      <c r="AG1440" s="74" t="s">
        <v>1004</v>
      </c>
      <c r="AH1440" s="74">
        <v>0</v>
      </c>
      <c r="AI1440" s="104">
        <v>0</v>
      </c>
    </row>
    <row r="1441" spans="1:35">
      <c r="A1441" s="95">
        <v>1439</v>
      </c>
      <c r="B1441" s="74" t="s">
        <v>40</v>
      </c>
      <c r="C1441" s="74" t="s">
        <v>2353</v>
      </c>
      <c r="D1441" s="74" t="s">
        <v>2353</v>
      </c>
      <c r="E1441" s="74" t="str">
        <f>HYPERLINK("[映雪.xlsx]类型!B8",'类型（5）'!$C$8)</f>
        <v>智慧全能</v>
      </c>
      <c r="F1441" s="74" t="s">
        <v>1001</v>
      </c>
      <c r="G1441" s="74" t="s">
        <v>1002</v>
      </c>
      <c r="H1441" s="74">
        <v>1511</v>
      </c>
      <c r="I1441" s="74">
        <v>1511</v>
      </c>
      <c r="J1441" s="74">
        <v>503</v>
      </c>
      <c r="K1441" s="74">
        <v>68</v>
      </c>
      <c r="L1441" s="74">
        <v>69</v>
      </c>
      <c r="M1441" s="74">
        <v>72</v>
      </c>
      <c r="N1441" s="74">
        <v>62</v>
      </c>
      <c r="O1441" s="74">
        <f t="shared" si="22"/>
        <v>271</v>
      </c>
      <c r="P1441" s="74" t="s">
        <v>1019</v>
      </c>
      <c r="Q1441" s="74">
        <v>100</v>
      </c>
      <c r="R1441" s="74">
        <v>1</v>
      </c>
      <c r="S1441" s="74" t="s">
        <v>1012</v>
      </c>
      <c r="T1441" s="74">
        <v>1548</v>
      </c>
      <c r="U1441" s="74">
        <v>1563</v>
      </c>
      <c r="V1441" s="74">
        <v>1612</v>
      </c>
      <c r="W1441" s="74">
        <v>1615</v>
      </c>
      <c r="X1441" s="74">
        <v>0</v>
      </c>
      <c r="Y1441" s="74">
        <v>79</v>
      </c>
      <c r="Z1441" s="74" t="s">
        <v>1004</v>
      </c>
      <c r="AA1441" s="74" t="s">
        <v>1004</v>
      </c>
      <c r="AB1441" s="74" t="s">
        <v>1006</v>
      </c>
      <c r="AC1441" s="74" t="s">
        <v>1007</v>
      </c>
      <c r="AD1441" s="74" t="s">
        <v>1008</v>
      </c>
      <c r="AE1441" s="74" t="s">
        <v>1038</v>
      </c>
      <c r="AF1441" s="74">
        <v>10</v>
      </c>
      <c r="AG1441" s="74" t="s">
        <v>1004</v>
      </c>
      <c r="AH1441" s="74">
        <v>0</v>
      </c>
      <c r="AI1441" s="104">
        <v>0</v>
      </c>
    </row>
    <row r="1442" spans="1:35">
      <c r="A1442" s="95">
        <v>1440</v>
      </c>
      <c r="B1442" s="74" t="s">
        <v>40</v>
      </c>
      <c r="C1442" s="74" t="s">
        <v>2354</v>
      </c>
      <c r="D1442" s="74" t="s">
        <v>2354</v>
      </c>
      <c r="E1442" s="74" t="str">
        <f>HYPERLINK("[映雪.xlsx]类型!B2",'类型（5）'!$C$2)</f>
        <v>统御强化</v>
      </c>
      <c r="F1442" s="74" t="s">
        <v>1001</v>
      </c>
      <c r="G1442" s="74" t="s">
        <v>1002</v>
      </c>
      <c r="H1442" s="74">
        <v>1512</v>
      </c>
      <c r="I1442" s="74">
        <v>1512</v>
      </c>
      <c r="J1442" s="74">
        <v>503</v>
      </c>
      <c r="K1442" s="74">
        <v>72</v>
      </c>
      <c r="L1442" s="74">
        <v>53</v>
      </c>
      <c r="M1442" s="74">
        <v>69</v>
      </c>
      <c r="N1442" s="74">
        <v>61</v>
      </c>
      <c r="O1442" s="74">
        <f t="shared" si="22"/>
        <v>255</v>
      </c>
      <c r="P1442" s="74" t="s">
        <v>1026</v>
      </c>
      <c r="Q1442" s="74">
        <v>100</v>
      </c>
      <c r="R1442" s="74">
        <v>1</v>
      </c>
      <c r="S1442" s="74" t="s">
        <v>1012</v>
      </c>
      <c r="T1442" s="74">
        <v>1513</v>
      </c>
      <c r="U1442" s="74">
        <v>1528</v>
      </c>
      <c r="V1442" s="74">
        <v>1554</v>
      </c>
      <c r="W1442" s="74">
        <v>1615</v>
      </c>
      <c r="X1442" s="74">
        <v>0</v>
      </c>
      <c r="Y1442" s="74">
        <v>79</v>
      </c>
      <c r="Z1442" s="74" t="s">
        <v>1004</v>
      </c>
      <c r="AA1442" s="74" t="s">
        <v>1004</v>
      </c>
      <c r="AB1442" s="74" t="s">
        <v>1006</v>
      </c>
      <c r="AC1442" s="74" t="s">
        <v>1062</v>
      </c>
      <c r="AD1442" s="74" t="s">
        <v>1008</v>
      </c>
      <c r="AE1442" s="74" t="s">
        <v>1009</v>
      </c>
      <c r="AF1442" s="74">
        <v>6</v>
      </c>
      <c r="AG1442" s="74" t="s">
        <v>1004</v>
      </c>
      <c r="AH1442" s="74">
        <v>0</v>
      </c>
      <c r="AI1442" s="104">
        <v>0</v>
      </c>
    </row>
    <row r="1443" spans="1:35">
      <c r="A1443" s="95">
        <v>1441</v>
      </c>
      <c r="B1443" s="74" t="s">
        <v>40</v>
      </c>
      <c r="C1443" s="74" t="s">
        <v>679</v>
      </c>
      <c r="D1443" s="74" t="s">
        <v>679</v>
      </c>
      <c r="E1443" s="74" t="str">
        <f>HYPERLINK("[映雪.xlsx]类型!B6",'类型（5）'!$C$6)</f>
        <v>统御全能</v>
      </c>
      <c r="F1443" s="74" t="s">
        <v>1001</v>
      </c>
      <c r="G1443" s="74" t="s">
        <v>1002</v>
      </c>
      <c r="H1443" s="74">
        <v>1513</v>
      </c>
      <c r="I1443" s="74">
        <v>1513</v>
      </c>
      <c r="J1443" s="74">
        <v>503</v>
      </c>
      <c r="K1443" s="74">
        <v>80</v>
      </c>
      <c r="L1443" s="74">
        <v>46</v>
      </c>
      <c r="M1443" s="74">
        <v>78</v>
      </c>
      <c r="N1443" s="74">
        <v>70</v>
      </c>
      <c r="O1443" s="74">
        <f t="shared" si="22"/>
        <v>274</v>
      </c>
      <c r="P1443" s="74" t="s">
        <v>1029</v>
      </c>
      <c r="Q1443" s="74">
        <v>100</v>
      </c>
      <c r="R1443" s="74">
        <v>1</v>
      </c>
      <c r="S1443" s="74" t="s">
        <v>1012</v>
      </c>
      <c r="T1443" s="74">
        <v>1565</v>
      </c>
      <c r="U1443" s="74">
        <v>1580</v>
      </c>
      <c r="V1443" s="74">
        <v>1615</v>
      </c>
      <c r="W1443" s="74">
        <v>1615</v>
      </c>
      <c r="X1443" s="74">
        <v>0</v>
      </c>
      <c r="Y1443" s="74">
        <v>79</v>
      </c>
      <c r="Z1443" s="74" t="s">
        <v>1004</v>
      </c>
      <c r="AA1443" s="74" t="s">
        <v>1004</v>
      </c>
      <c r="AB1443" s="74" t="s">
        <v>1006</v>
      </c>
      <c r="AC1443" s="74" t="s">
        <v>1062</v>
      </c>
      <c r="AD1443" s="74" t="s">
        <v>1008</v>
      </c>
      <c r="AE1443" s="74" t="s">
        <v>1013</v>
      </c>
      <c r="AF1443" s="74">
        <v>11</v>
      </c>
      <c r="AG1443" s="74" t="s">
        <v>1004</v>
      </c>
      <c r="AH1443" s="74">
        <v>0</v>
      </c>
      <c r="AI1443" s="104">
        <v>0</v>
      </c>
    </row>
    <row r="1444" spans="1:35">
      <c r="A1444" s="95">
        <v>1442</v>
      </c>
      <c r="B1444" s="74" t="s">
        <v>40</v>
      </c>
      <c r="C1444" s="74" t="s">
        <v>2355</v>
      </c>
      <c r="D1444" s="74" t="s">
        <v>2355</v>
      </c>
      <c r="E1444" s="74" t="str">
        <f>HYPERLINK("[映雪.xlsx]类型!B3",'类型（5）'!$C$3)</f>
        <v>武勇强化</v>
      </c>
      <c r="F1444" s="74" t="s">
        <v>1001</v>
      </c>
      <c r="G1444" s="74" t="s">
        <v>1002</v>
      </c>
      <c r="H1444" s="74">
        <v>1514</v>
      </c>
      <c r="I1444" s="74">
        <v>1514</v>
      </c>
      <c r="J1444" s="74">
        <v>503</v>
      </c>
      <c r="K1444" s="74">
        <v>43</v>
      </c>
      <c r="L1444" s="74">
        <v>70</v>
      </c>
      <c r="M1444" s="74">
        <v>71</v>
      </c>
      <c r="N1444" s="74">
        <v>52</v>
      </c>
      <c r="O1444" s="74">
        <f t="shared" si="22"/>
        <v>236</v>
      </c>
      <c r="P1444" s="74" t="s">
        <v>1031</v>
      </c>
      <c r="Q1444" s="74">
        <v>100</v>
      </c>
      <c r="R1444" s="74">
        <v>1</v>
      </c>
      <c r="S1444" s="74" t="s">
        <v>1012</v>
      </c>
      <c r="T1444" s="74">
        <v>1523</v>
      </c>
      <c r="U1444" s="74">
        <v>1538</v>
      </c>
      <c r="V1444" s="74">
        <v>1564</v>
      </c>
      <c r="W1444" s="74">
        <v>1615</v>
      </c>
      <c r="X1444" s="74">
        <v>0</v>
      </c>
      <c r="Y1444" s="74">
        <v>79</v>
      </c>
      <c r="Z1444" s="74" t="s">
        <v>1004</v>
      </c>
      <c r="AA1444" s="74" t="s">
        <v>1004</v>
      </c>
      <c r="AB1444" s="74" t="s">
        <v>1006</v>
      </c>
      <c r="AC1444" s="74" t="s">
        <v>1007</v>
      </c>
      <c r="AD1444" s="74" t="s">
        <v>1008</v>
      </c>
      <c r="AE1444" s="74" t="s">
        <v>1013</v>
      </c>
      <c r="AF1444" s="74">
        <v>3</v>
      </c>
      <c r="AG1444" s="74" t="s">
        <v>1004</v>
      </c>
      <c r="AH1444" s="74">
        <v>0</v>
      </c>
      <c r="AI1444" s="104">
        <v>0</v>
      </c>
    </row>
    <row r="1445" spans="1:35">
      <c r="A1445" s="95">
        <v>1443</v>
      </c>
      <c r="B1445" s="74" t="s">
        <v>40</v>
      </c>
      <c r="C1445" s="74" t="s">
        <v>2356</v>
      </c>
      <c r="D1445" s="74" t="s">
        <v>2356</v>
      </c>
      <c r="E1445" s="74" t="str">
        <f>HYPERLINK("[映雪.xlsx]类型!B4",'类型（5）'!$C$4)</f>
        <v>智慧强化</v>
      </c>
      <c r="F1445" s="74" t="s">
        <v>1001</v>
      </c>
      <c r="G1445" s="74" t="s">
        <v>1002</v>
      </c>
      <c r="H1445" s="74">
        <v>1515</v>
      </c>
      <c r="I1445" s="74">
        <v>1515</v>
      </c>
      <c r="J1445" s="74">
        <v>503</v>
      </c>
      <c r="K1445" s="74">
        <v>76</v>
      </c>
      <c r="L1445" s="74">
        <v>48</v>
      </c>
      <c r="M1445" s="74">
        <v>74</v>
      </c>
      <c r="N1445" s="74">
        <v>67</v>
      </c>
      <c r="O1445" s="74">
        <f t="shared" si="22"/>
        <v>265</v>
      </c>
      <c r="P1445" s="74" t="s">
        <v>1060</v>
      </c>
      <c r="Q1445" s="74">
        <v>100</v>
      </c>
      <c r="R1445" s="74">
        <v>1</v>
      </c>
      <c r="S1445" s="74" t="s">
        <v>1012</v>
      </c>
      <c r="T1445" s="74">
        <v>1535</v>
      </c>
      <c r="U1445" s="74">
        <v>1550</v>
      </c>
      <c r="V1445" s="74">
        <v>1603</v>
      </c>
      <c r="W1445" s="74">
        <v>1615</v>
      </c>
      <c r="X1445" s="74">
        <v>0</v>
      </c>
      <c r="Y1445" s="74">
        <v>79</v>
      </c>
      <c r="Z1445" s="74" t="s">
        <v>1004</v>
      </c>
      <c r="AA1445" s="74" t="s">
        <v>1004</v>
      </c>
      <c r="AB1445" s="74" t="s">
        <v>1006</v>
      </c>
      <c r="AC1445" s="74" t="s">
        <v>1007</v>
      </c>
      <c r="AD1445" s="74" t="s">
        <v>1008</v>
      </c>
      <c r="AE1445" s="74" t="s">
        <v>1017</v>
      </c>
      <c r="AF1445" s="74">
        <v>8</v>
      </c>
      <c r="AG1445" s="74" t="s">
        <v>1004</v>
      </c>
      <c r="AH1445" s="74">
        <v>0</v>
      </c>
      <c r="AI1445" s="104">
        <v>0</v>
      </c>
    </row>
    <row r="1446" spans="1:35">
      <c r="A1446" s="95">
        <v>1444</v>
      </c>
      <c r="B1446" s="74" t="s">
        <v>40</v>
      </c>
      <c r="C1446" s="74" t="s">
        <v>2357</v>
      </c>
      <c r="D1446" s="74" t="s">
        <v>2357</v>
      </c>
      <c r="E1446" s="99" t="str">
        <f>HYPERLINK("[映雪.xlsx]类型!B29",'类型（5）'!$C$29)</f>
        <v>偶像</v>
      </c>
      <c r="F1446" s="74" t="s">
        <v>1001</v>
      </c>
      <c r="G1446" s="74" t="s">
        <v>1002</v>
      </c>
      <c r="H1446" s="74">
        <v>1516</v>
      </c>
      <c r="I1446" s="74">
        <v>1516</v>
      </c>
      <c r="J1446" s="74">
        <v>503</v>
      </c>
      <c r="K1446" s="74">
        <v>50</v>
      </c>
      <c r="L1446" s="74">
        <v>50</v>
      </c>
      <c r="M1446" s="74">
        <v>48</v>
      </c>
      <c r="N1446" s="74">
        <v>64</v>
      </c>
      <c r="O1446" s="74">
        <f t="shared" si="22"/>
        <v>212</v>
      </c>
      <c r="P1446" s="74" t="s">
        <v>1047</v>
      </c>
      <c r="Q1446" s="74">
        <v>100</v>
      </c>
      <c r="R1446" s="74">
        <v>1</v>
      </c>
      <c r="S1446" s="74" t="s">
        <v>1012</v>
      </c>
      <c r="T1446" s="74">
        <v>1551</v>
      </c>
      <c r="U1446" s="74">
        <v>1566</v>
      </c>
      <c r="V1446" s="74">
        <v>1610</v>
      </c>
      <c r="W1446" s="74">
        <v>1615</v>
      </c>
      <c r="X1446" s="74">
        <v>0</v>
      </c>
      <c r="Y1446" s="74">
        <v>79</v>
      </c>
      <c r="Z1446" s="74" t="s">
        <v>1004</v>
      </c>
      <c r="AA1446" s="74" t="s">
        <v>1004</v>
      </c>
      <c r="AB1446" s="74" t="s">
        <v>1006</v>
      </c>
      <c r="AC1446" s="74" t="s">
        <v>1007</v>
      </c>
      <c r="AD1446" s="74" t="s">
        <v>1023</v>
      </c>
      <c r="AE1446" s="74" t="s">
        <v>1027</v>
      </c>
      <c r="AF1446" s="74">
        <v>5</v>
      </c>
      <c r="AG1446" s="74" t="s">
        <v>1004</v>
      </c>
      <c r="AH1446" s="74">
        <v>0</v>
      </c>
      <c r="AI1446" s="104">
        <v>0</v>
      </c>
    </row>
    <row r="1447" spans="1:35">
      <c r="A1447" s="95">
        <v>1445</v>
      </c>
      <c r="B1447" s="74"/>
      <c r="C1447" s="74" t="s">
        <v>2358</v>
      </c>
      <c r="D1447" s="74" t="s">
        <v>2358</v>
      </c>
      <c r="E1447" s="74" t="str">
        <f>HYPERLINK("[映雪.xlsx]类型!B28",'类型（5）'!$C$28)</f>
        <v>战法师</v>
      </c>
      <c r="F1447" s="74"/>
      <c r="G1447" s="74" t="s">
        <v>1002</v>
      </c>
      <c r="H1447" s="74">
        <v>1517</v>
      </c>
      <c r="I1447" s="74">
        <v>1517</v>
      </c>
      <c r="J1447" s="74">
        <v>131</v>
      </c>
      <c r="K1447" s="74">
        <v>79</v>
      </c>
      <c r="L1447" s="74">
        <v>79</v>
      </c>
      <c r="M1447" s="74">
        <v>83</v>
      </c>
      <c r="N1447" s="74">
        <v>63</v>
      </c>
      <c r="O1447" s="74">
        <f t="shared" si="22"/>
        <v>304</v>
      </c>
      <c r="P1447" s="74" t="s">
        <v>1553</v>
      </c>
      <c r="Q1447" s="74">
        <v>100</v>
      </c>
      <c r="R1447" s="74">
        <v>1</v>
      </c>
      <c r="S1447" s="74"/>
      <c r="T1447" s="74">
        <v>1502</v>
      </c>
      <c r="U1447" s="74">
        <v>1517</v>
      </c>
      <c r="V1447" s="74">
        <v>1591</v>
      </c>
      <c r="W1447" s="74">
        <v>1615</v>
      </c>
      <c r="X1447" s="74">
        <v>0</v>
      </c>
      <c r="Y1447" s="74">
        <v>19</v>
      </c>
      <c r="Z1447" s="74" t="s">
        <v>1004</v>
      </c>
      <c r="AA1447" s="74" t="s">
        <v>1005</v>
      </c>
      <c r="AB1447" s="74" t="s">
        <v>1006</v>
      </c>
      <c r="AC1447" s="74" t="s">
        <v>1007</v>
      </c>
      <c r="AD1447" s="74" t="s">
        <v>1016</v>
      </c>
      <c r="AE1447" s="74" t="s">
        <v>1009</v>
      </c>
      <c r="AF1447" s="74">
        <v>12</v>
      </c>
      <c r="AG1447" s="74" t="s">
        <v>1004</v>
      </c>
      <c r="AH1447" s="74">
        <v>0</v>
      </c>
      <c r="AI1447" s="104">
        <v>0</v>
      </c>
    </row>
    <row r="1448" spans="1:35">
      <c r="A1448" s="95">
        <v>1446</v>
      </c>
      <c r="B1448" s="74" t="s">
        <v>40</v>
      </c>
      <c r="C1448" s="74" t="s">
        <v>2359</v>
      </c>
      <c r="D1448" s="74" t="s">
        <v>2359</v>
      </c>
      <c r="E1448" s="99" t="str">
        <f>HYPERLINK("[映雪.xlsx]类型!B18",'类型（5）'!$C$18)</f>
        <v>科学家</v>
      </c>
      <c r="F1448" s="74" t="s">
        <v>1001</v>
      </c>
      <c r="G1448" s="74" t="s">
        <v>1002</v>
      </c>
      <c r="H1448" s="74">
        <v>1518</v>
      </c>
      <c r="I1448" s="74">
        <v>1518</v>
      </c>
      <c r="J1448" s="74">
        <v>131</v>
      </c>
      <c r="K1448" s="74">
        <v>59</v>
      </c>
      <c r="L1448" s="74">
        <v>69</v>
      </c>
      <c r="M1448" s="74">
        <v>77</v>
      </c>
      <c r="N1448" s="74">
        <v>58</v>
      </c>
      <c r="O1448" s="74">
        <f t="shared" si="22"/>
        <v>263</v>
      </c>
      <c r="P1448" s="74" t="s">
        <v>1072</v>
      </c>
      <c r="Q1448" s="74">
        <v>100</v>
      </c>
      <c r="R1448" s="74">
        <v>1</v>
      </c>
      <c r="S1448" s="74" t="s">
        <v>1012</v>
      </c>
      <c r="T1448" s="74">
        <v>1486</v>
      </c>
      <c r="U1448" s="74">
        <v>1501</v>
      </c>
      <c r="V1448" s="74">
        <v>1550</v>
      </c>
      <c r="W1448" s="74">
        <v>1615</v>
      </c>
      <c r="X1448" s="74">
        <v>0</v>
      </c>
      <c r="Y1448" s="74">
        <v>19</v>
      </c>
      <c r="Z1448" s="74" t="s">
        <v>1004</v>
      </c>
      <c r="AA1448" s="74" t="s">
        <v>1004</v>
      </c>
      <c r="AB1448" s="74" t="s">
        <v>1006</v>
      </c>
      <c r="AC1448" s="74" t="s">
        <v>1007</v>
      </c>
      <c r="AD1448" s="74" t="s">
        <v>1008</v>
      </c>
      <c r="AE1448" s="74" t="s">
        <v>1013</v>
      </c>
      <c r="AF1448" s="74">
        <v>8</v>
      </c>
      <c r="AG1448" s="74" t="s">
        <v>1005</v>
      </c>
      <c r="AH1448" s="74">
        <v>0</v>
      </c>
      <c r="AI1448" s="104">
        <v>0</v>
      </c>
    </row>
    <row r="1449" spans="1:35">
      <c r="A1449" s="95">
        <v>1447</v>
      </c>
      <c r="B1449" s="74" t="s">
        <v>40</v>
      </c>
      <c r="C1449" s="74" t="s">
        <v>2360</v>
      </c>
      <c r="D1449" s="74" t="s">
        <v>2360</v>
      </c>
      <c r="E1449" s="74" t="str">
        <f>HYPERLINK("[映雪.xlsx]类型!B38",'类型（5）'!$C$38)</f>
        <v>战士</v>
      </c>
      <c r="F1449" s="74" t="s">
        <v>1001</v>
      </c>
      <c r="G1449" s="74" t="s">
        <v>1002</v>
      </c>
      <c r="H1449" s="74">
        <v>1519</v>
      </c>
      <c r="I1449" s="74">
        <v>1519</v>
      </c>
      <c r="J1449" s="74">
        <v>131</v>
      </c>
      <c r="K1449" s="74">
        <v>49</v>
      </c>
      <c r="L1449" s="74">
        <v>81</v>
      </c>
      <c r="M1449" s="74">
        <v>44</v>
      </c>
      <c r="N1449" s="74">
        <v>59</v>
      </c>
      <c r="O1449" s="74">
        <f t="shared" si="22"/>
        <v>233</v>
      </c>
      <c r="P1449" s="74" t="s">
        <v>1042</v>
      </c>
      <c r="Q1449" s="74">
        <v>100</v>
      </c>
      <c r="R1449" s="74">
        <v>1</v>
      </c>
      <c r="S1449" s="74" t="s">
        <v>1012</v>
      </c>
      <c r="T1449" s="74">
        <v>1486</v>
      </c>
      <c r="U1449" s="74">
        <v>1501</v>
      </c>
      <c r="V1449" s="74">
        <v>1538</v>
      </c>
      <c r="W1449" s="74">
        <v>1615</v>
      </c>
      <c r="X1449" s="74">
        <v>0</v>
      </c>
      <c r="Y1449" s="74">
        <v>19</v>
      </c>
      <c r="Z1449" s="74" t="s">
        <v>1004</v>
      </c>
      <c r="AA1449" s="74" t="s">
        <v>1004</v>
      </c>
      <c r="AB1449" s="74" t="s">
        <v>1006</v>
      </c>
      <c r="AC1449" s="74" t="s">
        <v>1007</v>
      </c>
      <c r="AD1449" s="74" t="s">
        <v>1016</v>
      </c>
      <c r="AE1449" s="74" t="s">
        <v>1020</v>
      </c>
      <c r="AF1449" s="74">
        <v>4</v>
      </c>
      <c r="AG1449" s="74" t="s">
        <v>1005</v>
      </c>
      <c r="AH1449" s="74">
        <v>0</v>
      </c>
      <c r="AI1449" s="104">
        <v>0</v>
      </c>
    </row>
    <row r="1450" spans="1:35">
      <c r="A1450" s="95">
        <v>1448</v>
      </c>
      <c r="B1450" s="74" t="s">
        <v>40</v>
      </c>
      <c r="C1450" s="74" t="s">
        <v>40</v>
      </c>
      <c r="D1450" s="74" t="s">
        <v>40</v>
      </c>
      <c r="E1450" s="74" t="str">
        <f>HYPERLINK("[映雪.xlsx]类型!B64",'类型（5）'!$C$64)</f>
        <v>史黛拉</v>
      </c>
      <c r="F1450" s="74" t="s">
        <v>1001</v>
      </c>
      <c r="G1450" s="74" t="s">
        <v>1002</v>
      </c>
      <c r="H1450" s="74">
        <v>962</v>
      </c>
      <c r="I1450" s="74">
        <v>962</v>
      </c>
      <c r="J1450" s="74">
        <v>131</v>
      </c>
      <c r="K1450" s="74">
        <v>71</v>
      </c>
      <c r="L1450" s="74">
        <v>70</v>
      </c>
      <c r="M1450" s="74">
        <v>68</v>
      </c>
      <c r="N1450" s="74">
        <v>79</v>
      </c>
      <c r="O1450" s="74">
        <f t="shared" si="22"/>
        <v>288</v>
      </c>
      <c r="P1450" s="74" t="s">
        <v>1469</v>
      </c>
      <c r="Q1450" s="74">
        <v>12737</v>
      </c>
      <c r="R1450" s="74">
        <v>6</v>
      </c>
      <c r="S1450" s="74" t="s">
        <v>4</v>
      </c>
      <c r="T1450" s="74">
        <v>1511</v>
      </c>
      <c r="U1450" s="74">
        <v>1526</v>
      </c>
      <c r="V1450" s="74">
        <v>1551</v>
      </c>
      <c r="W1450" s="74">
        <v>1615</v>
      </c>
      <c r="X1450" s="74">
        <v>0</v>
      </c>
      <c r="Y1450" s="74">
        <v>19</v>
      </c>
      <c r="Z1450" s="74" t="s">
        <v>1004</v>
      </c>
      <c r="AA1450" s="74" t="s">
        <v>1005</v>
      </c>
      <c r="AB1450" s="74" t="s">
        <v>1006</v>
      </c>
      <c r="AC1450" s="74" t="s">
        <v>1007</v>
      </c>
      <c r="AD1450" s="74" t="s">
        <v>1008</v>
      </c>
      <c r="AE1450" s="74" t="s">
        <v>1013</v>
      </c>
      <c r="AF1450" s="74">
        <v>6</v>
      </c>
      <c r="AG1450" s="74" t="s">
        <v>1005</v>
      </c>
      <c r="AH1450" s="74">
        <v>0</v>
      </c>
      <c r="AI1450" s="104">
        <v>0</v>
      </c>
    </row>
    <row r="1451" spans="1:35">
      <c r="A1451" s="95">
        <v>1449</v>
      </c>
      <c r="B1451" s="74" t="s">
        <v>40</v>
      </c>
      <c r="C1451" s="74" t="s">
        <v>413</v>
      </c>
      <c r="D1451" s="74" t="s">
        <v>413</v>
      </c>
      <c r="E1451" s="99" t="str">
        <f>HYPERLINK("[映雪.xlsx]类型!B37",'类型（5）'!$C$37)</f>
        <v>歌姬</v>
      </c>
      <c r="F1451" s="74" t="s">
        <v>1001</v>
      </c>
      <c r="G1451" s="74" t="s">
        <v>1002</v>
      </c>
      <c r="H1451" s="74">
        <v>1520</v>
      </c>
      <c r="I1451" s="74">
        <v>1520</v>
      </c>
      <c r="J1451" s="74">
        <v>131</v>
      </c>
      <c r="K1451" s="74">
        <v>83</v>
      </c>
      <c r="L1451" s="74">
        <v>82</v>
      </c>
      <c r="M1451" s="74">
        <v>76</v>
      </c>
      <c r="N1451" s="74">
        <v>78</v>
      </c>
      <c r="O1451" s="74">
        <f t="shared" si="22"/>
        <v>319</v>
      </c>
      <c r="P1451" s="74" t="s">
        <v>1033</v>
      </c>
      <c r="Q1451" s="74">
        <v>100</v>
      </c>
      <c r="R1451" s="74">
        <v>1</v>
      </c>
      <c r="S1451" s="74" t="s">
        <v>1012</v>
      </c>
      <c r="T1451" s="74">
        <v>1527</v>
      </c>
      <c r="U1451" s="74">
        <v>1542</v>
      </c>
      <c r="V1451" s="74">
        <v>1574</v>
      </c>
      <c r="W1451" s="74">
        <v>1615</v>
      </c>
      <c r="X1451" s="74">
        <v>0</v>
      </c>
      <c r="Y1451" s="74">
        <v>81</v>
      </c>
      <c r="Z1451" s="74" t="s">
        <v>1004</v>
      </c>
      <c r="AA1451" s="74" t="s">
        <v>1004</v>
      </c>
      <c r="AB1451" s="74" t="s">
        <v>1006</v>
      </c>
      <c r="AC1451" s="74" t="s">
        <v>1007</v>
      </c>
      <c r="AD1451" s="74" t="s">
        <v>1016</v>
      </c>
      <c r="AE1451" s="74" t="s">
        <v>1017</v>
      </c>
      <c r="AF1451" s="74">
        <v>13</v>
      </c>
      <c r="AG1451" s="74" t="s">
        <v>1004</v>
      </c>
      <c r="AH1451" s="74">
        <v>0</v>
      </c>
      <c r="AI1451" s="104">
        <v>0</v>
      </c>
    </row>
    <row r="1452" spans="1:35">
      <c r="A1452" s="95">
        <v>1450</v>
      </c>
      <c r="B1452" s="74" t="s">
        <v>40</v>
      </c>
      <c r="C1452" s="74" t="s">
        <v>2361</v>
      </c>
      <c r="D1452" s="74" t="s">
        <v>2361</v>
      </c>
      <c r="E1452" s="99" t="str">
        <f>HYPERLINK("[映雪.xlsx]类型!B29",'类型（5）'!$C$29)</f>
        <v>偶像</v>
      </c>
      <c r="F1452" s="74" t="s">
        <v>1001</v>
      </c>
      <c r="G1452" s="74" t="s">
        <v>1002</v>
      </c>
      <c r="H1452" s="74">
        <v>1521</v>
      </c>
      <c r="I1452" s="74">
        <v>1521</v>
      </c>
      <c r="J1452" s="74">
        <v>131</v>
      </c>
      <c r="K1452" s="74">
        <v>75</v>
      </c>
      <c r="L1452" s="74">
        <v>70</v>
      </c>
      <c r="M1452" s="74">
        <v>37</v>
      </c>
      <c r="N1452" s="74">
        <v>48</v>
      </c>
      <c r="O1452" s="74">
        <f t="shared" si="22"/>
        <v>230</v>
      </c>
      <c r="P1452" s="74" t="s">
        <v>1053</v>
      </c>
      <c r="Q1452" s="74">
        <v>100</v>
      </c>
      <c r="R1452" s="74">
        <v>1</v>
      </c>
      <c r="S1452" s="74" t="s">
        <v>1012</v>
      </c>
      <c r="T1452" s="74">
        <v>1583</v>
      </c>
      <c r="U1452" s="74">
        <v>1598</v>
      </c>
      <c r="V1452" s="74">
        <v>1610</v>
      </c>
      <c r="W1452" s="74">
        <v>1615</v>
      </c>
      <c r="X1452" s="74">
        <v>0</v>
      </c>
      <c r="Y1452" s="74">
        <v>81</v>
      </c>
      <c r="Z1452" s="74" t="s">
        <v>1004</v>
      </c>
      <c r="AA1452" s="74" t="s">
        <v>1005</v>
      </c>
      <c r="AB1452" s="74" t="s">
        <v>1006</v>
      </c>
      <c r="AC1452" s="74" t="s">
        <v>1007</v>
      </c>
      <c r="AD1452" s="74" t="s">
        <v>1008</v>
      </c>
      <c r="AE1452" s="74" t="s">
        <v>1017</v>
      </c>
      <c r="AF1452" s="74">
        <v>7</v>
      </c>
      <c r="AG1452" s="74" t="s">
        <v>1004</v>
      </c>
      <c r="AH1452" s="74">
        <v>0</v>
      </c>
      <c r="AI1452" s="104">
        <v>0</v>
      </c>
    </row>
    <row r="1453" spans="1:35">
      <c r="A1453" s="95">
        <v>1451</v>
      </c>
      <c r="B1453" s="74" t="s">
        <v>40</v>
      </c>
      <c r="C1453" s="74" t="s">
        <v>2362</v>
      </c>
      <c r="D1453" s="74" t="s">
        <v>2362</v>
      </c>
      <c r="E1453" s="99" t="str">
        <f>HYPERLINK("[映雪.xlsx]类型!B26",'类型（5）'!$C$26)</f>
        <v>剑豪</v>
      </c>
      <c r="F1453" s="74" t="s">
        <v>1001</v>
      </c>
      <c r="G1453" s="74" t="s">
        <v>1002</v>
      </c>
      <c r="H1453" s="74">
        <v>1522</v>
      </c>
      <c r="I1453" s="74">
        <v>1522</v>
      </c>
      <c r="J1453" s="74">
        <v>131</v>
      </c>
      <c r="K1453" s="74">
        <v>63</v>
      </c>
      <c r="L1453" s="74">
        <v>68</v>
      </c>
      <c r="M1453" s="74">
        <v>65</v>
      </c>
      <c r="N1453" s="74">
        <v>66</v>
      </c>
      <c r="O1453" s="74">
        <f t="shared" si="22"/>
        <v>262</v>
      </c>
      <c r="P1453" s="74" t="s">
        <v>1085</v>
      </c>
      <c r="Q1453" s="74">
        <v>100</v>
      </c>
      <c r="R1453" s="74">
        <v>1</v>
      </c>
      <c r="S1453" s="74" t="s">
        <v>1012</v>
      </c>
      <c r="T1453" s="74">
        <v>1582</v>
      </c>
      <c r="U1453" s="74">
        <v>1597</v>
      </c>
      <c r="V1453" s="74">
        <v>1620</v>
      </c>
      <c r="W1453" s="74">
        <v>1615</v>
      </c>
      <c r="X1453" s="74">
        <v>0</v>
      </c>
      <c r="Y1453" s="74">
        <v>81</v>
      </c>
      <c r="Z1453" s="74" t="s">
        <v>1004</v>
      </c>
      <c r="AA1453" s="74" t="s">
        <v>1005</v>
      </c>
      <c r="AB1453" s="74" t="s">
        <v>1006</v>
      </c>
      <c r="AC1453" s="74" t="s">
        <v>1007</v>
      </c>
      <c r="AD1453" s="74" t="s">
        <v>1023</v>
      </c>
      <c r="AE1453" s="74" t="s">
        <v>1027</v>
      </c>
      <c r="AF1453" s="74">
        <v>6</v>
      </c>
      <c r="AG1453" s="74" t="s">
        <v>1005</v>
      </c>
      <c r="AH1453" s="74">
        <v>0</v>
      </c>
      <c r="AI1453" s="104">
        <v>0</v>
      </c>
    </row>
    <row r="1454" spans="1:35">
      <c r="A1454" s="95">
        <v>1452</v>
      </c>
      <c r="B1454" s="74" t="s">
        <v>40</v>
      </c>
      <c r="C1454" s="74" t="s">
        <v>2363</v>
      </c>
      <c r="D1454" s="74" t="s">
        <v>2363</v>
      </c>
      <c r="E1454" s="74" t="str">
        <f>HYPERLINK("[映雪.xlsx]类型!B32",'类型（5）'!$C$32)</f>
        <v>魔法少女</v>
      </c>
      <c r="F1454" s="74" t="s">
        <v>1001</v>
      </c>
      <c r="G1454" s="74" t="s">
        <v>1002</v>
      </c>
      <c r="H1454" s="74">
        <v>1523</v>
      </c>
      <c r="I1454" s="74">
        <v>1523</v>
      </c>
      <c r="J1454" s="74">
        <v>131</v>
      </c>
      <c r="K1454" s="74">
        <v>75</v>
      </c>
      <c r="L1454" s="74">
        <v>76</v>
      </c>
      <c r="M1454" s="74">
        <v>59</v>
      </c>
      <c r="N1454" s="74">
        <v>65</v>
      </c>
      <c r="O1454" s="74">
        <f t="shared" si="22"/>
        <v>275</v>
      </c>
      <c r="P1454" s="74" t="s">
        <v>1082</v>
      </c>
      <c r="Q1454" s="74">
        <v>100</v>
      </c>
      <c r="R1454" s="74">
        <v>1</v>
      </c>
      <c r="S1454" s="74" t="s">
        <v>1012</v>
      </c>
      <c r="T1454" s="74">
        <v>1584</v>
      </c>
      <c r="U1454" s="74">
        <v>1599</v>
      </c>
      <c r="V1454" s="74">
        <v>1616</v>
      </c>
      <c r="W1454" s="74">
        <v>1615</v>
      </c>
      <c r="X1454" s="74">
        <v>0</v>
      </c>
      <c r="Y1454" s="74">
        <v>52</v>
      </c>
      <c r="Z1454" s="74" t="s">
        <v>1004</v>
      </c>
      <c r="AA1454" s="74" t="s">
        <v>1005</v>
      </c>
      <c r="AB1454" s="74" t="s">
        <v>1006</v>
      </c>
      <c r="AC1454" s="74" t="s">
        <v>1007</v>
      </c>
      <c r="AD1454" s="74" t="s">
        <v>1008</v>
      </c>
      <c r="AE1454" s="74" t="s">
        <v>1009</v>
      </c>
      <c r="AF1454" s="74">
        <v>8</v>
      </c>
      <c r="AG1454" s="74" t="s">
        <v>1004</v>
      </c>
      <c r="AH1454" s="74">
        <v>0</v>
      </c>
      <c r="AI1454" s="104">
        <v>0</v>
      </c>
    </row>
    <row r="1455" spans="1:35">
      <c r="A1455" s="95">
        <v>1453</v>
      </c>
      <c r="B1455" s="74" t="s">
        <v>40</v>
      </c>
      <c r="C1455" s="74" t="s">
        <v>2364</v>
      </c>
      <c r="D1455" s="74" t="s">
        <v>2364</v>
      </c>
      <c r="E1455" s="96" t="str">
        <f>HYPERLINK("[映雪.xlsx]类型!B21",'类型（5）'!$C$21)</f>
        <v>游魂</v>
      </c>
      <c r="F1455" s="74" t="s">
        <v>1001</v>
      </c>
      <c r="G1455" s="74" t="s">
        <v>1002</v>
      </c>
      <c r="H1455" s="74">
        <v>1524</v>
      </c>
      <c r="I1455" s="74">
        <v>1524</v>
      </c>
      <c r="J1455" s="74">
        <v>131</v>
      </c>
      <c r="K1455" s="74">
        <v>56</v>
      </c>
      <c r="L1455" s="74">
        <v>53</v>
      </c>
      <c r="M1455" s="74">
        <v>79</v>
      </c>
      <c r="N1455" s="74">
        <v>69</v>
      </c>
      <c r="O1455" s="74">
        <f t="shared" si="22"/>
        <v>257</v>
      </c>
      <c r="P1455" s="74" t="s">
        <v>1069</v>
      </c>
      <c r="Q1455" s="74">
        <v>100</v>
      </c>
      <c r="R1455" s="74">
        <v>1</v>
      </c>
      <c r="S1455" s="74" t="s">
        <v>1012</v>
      </c>
      <c r="T1455" s="74">
        <v>1570</v>
      </c>
      <c r="U1455" s="74">
        <v>1585</v>
      </c>
      <c r="V1455" s="74">
        <v>1614</v>
      </c>
      <c r="W1455" s="74">
        <v>1615</v>
      </c>
      <c r="X1455" s="74">
        <v>0</v>
      </c>
      <c r="Y1455" s="74">
        <v>81</v>
      </c>
      <c r="Z1455" s="74" t="s">
        <v>1004</v>
      </c>
      <c r="AA1455" s="74" t="s">
        <v>1005</v>
      </c>
      <c r="AB1455" s="74" t="s">
        <v>1006</v>
      </c>
      <c r="AC1455" s="74" t="s">
        <v>1007</v>
      </c>
      <c r="AD1455" s="74" t="s">
        <v>1008</v>
      </c>
      <c r="AE1455" s="74" t="s">
        <v>1009</v>
      </c>
      <c r="AF1455" s="74">
        <v>7</v>
      </c>
      <c r="AG1455" s="74" t="s">
        <v>1004</v>
      </c>
      <c r="AH1455" s="74">
        <v>0</v>
      </c>
      <c r="AI1455" s="104">
        <v>0</v>
      </c>
    </row>
    <row r="1456" spans="1:35">
      <c r="A1456" s="95">
        <v>1454</v>
      </c>
      <c r="B1456" s="74" t="s">
        <v>40</v>
      </c>
      <c r="C1456" s="74" t="s">
        <v>2365</v>
      </c>
      <c r="D1456" s="74" t="s">
        <v>2365</v>
      </c>
      <c r="E1456" s="74" t="str">
        <f>HYPERLINK("[映雪.xlsx]类型!B30",'类型（5）'!$C$30)</f>
        <v>黑幕</v>
      </c>
      <c r="F1456" s="74" t="s">
        <v>1001</v>
      </c>
      <c r="G1456" s="74" t="s">
        <v>1002</v>
      </c>
      <c r="H1456" s="74">
        <v>1525</v>
      </c>
      <c r="I1456" s="74">
        <v>1525</v>
      </c>
      <c r="J1456" s="74">
        <v>131</v>
      </c>
      <c r="K1456" s="74">
        <v>82</v>
      </c>
      <c r="L1456" s="74">
        <v>90</v>
      </c>
      <c r="M1456" s="74">
        <v>78</v>
      </c>
      <c r="N1456" s="74">
        <v>35</v>
      </c>
      <c r="O1456" s="74">
        <f t="shared" si="22"/>
        <v>285</v>
      </c>
      <c r="P1456" s="74" t="s">
        <v>1046</v>
      </c>
      <c r="Q1456" s="74">
        <v>100</v>
      </c>
      <c r="R1456" s="74">
        <v>1</v>
      </c>
      <c r="S1456" s="74" t="s">
        <v>1012</v>
      </c>
      <c r="T1456" s="74">
        <v>1556</v>
      </c>
      <c r="U1456" s="74">
        <v>1571</v>
      </c>
      <c r="V1456" s="74">
        <v>1632</v>
      </c>
      <c r="W1456" s="74">
        <v>1615</v>
      </c>
      <c r="X1456" s="74">
        <v>0</v>
      </c>
      <c r="Y1456" s="74">
        <v>7</v>
      </c>
      <c r="Z1456" s="74" t="s">
        <v>1004</v>
      </c>
      <c r="AA1456" s="74" t="s">
        <v>1005</v>
      </c>
      <c r="AB1456" s="74" t="s">
        <v>1006</v>
      </c>
      <c r="AC1456" s="74" t="s">
        <v>1007</v>
      </c>
      <c r="AD1456" s="74" t="s">
        <v>1016</v>
      </c>
      <c r="AE1456" s="74" t="s">
        <v>1020</v>
      </c>
      <c r="AF1456" s="74">
        <v>14</v>
      </c>
      <c r="AG1456" s="74" t="s">
        <v>1004</v>
      </c>
      <c r="AH1456" s="74">
        <v>0</v>
      </c>
      <c r="AI1456" s="104">
        <v>0</v>
      </c>
    </row>
    <row r="1457" spans="1:35">
      <c r="A1457" s="95">
        <v>1455</v>
      </c>
      <c r="B1457" s="74" t="s">
        <v>40</v>
      </c>
      <c r="C1457" s="74" t="s">
        <v>2366</v>
      </c>
      <c r="D1457" s="74" t="s">
        <v>2366</v>
      </c>
      <c r="E1457" s="74" t="str">
        <f>HYPERLINK("[映雪.xlsx]类型!B33",'类型（5）'!$C$33)</f>
        <v>魔女</v>
      </c>
      <c r="F1457" s="74" t="s">
        <v>1001</v>
      </c>
      <c r="G1457" s="74" t="s">
        <v>1002</v>
      </c>
      <c r="H1457" s="74">
        <v>1526</v>
      </c>
      <c r="I1457" s="74">
        <v>1526</v>
      </c>
      <c r="J1457" s="74">
        <v>131</v>
      </c>
      <c r="K1457" s="74">
        <v>56</v>
      </c>
      <c r="L1457" s="74">
        <v>86</v>
      </c>
      <c r="M1457" s="74">
        <v>74</v>
      </c>
      <c r="N1457" s="74">
        <v>80</v>
      </c>
      <c r="O1457" s="74">
        <f t="shared" si="22"/>
        <v>296</v>
      </c>
      <c r="P1457" s="74" t="s">
        <v>1061</v>
      </c>
      <c r="Q1457" s="74">
        <v>100</v>
      </c>
      <c r="R1457" s="74">
        <v>1</v>
      </c>
      <c r="S1457" s="74" t="s">
        <v>1012</v>
      </c>
      <c r="T1457" s="74">
        <v>1568</v>
      </c>
      <c r="U1457" s="74">
        <v>1583</v>
      </c>
      <c r="V1457" s="74">
        <v>1634</v>
      </c>
      <c r="W1457" s="74">
        <v>1615</v>
      </c>
      <c r="X1457" s="74">
        <v>0</v>
      </c>
      <c r="Y1457" s="74">
        <v>93</v>
      </c>
      <c r="Z1457" s="74" t="s">
        <v>1004</v>
      </c>
      <c r="AA1457" s="74" t="s">
        <v>1005</v>
      </c>
      <c r="AB1457" s="74" t="s">
        <v>1006</v>
      </c>
      <c r="AC1457" s="74" t="s">
        <v>1007</v>
      </c>
      <c r="AD1457" s="74" t="s">
        <v>1016</v>
      </c>
      <c r="AE1457" s="74" t="s">
        <v>1038</v>
      </c>
      <c r="AF1457" s="74">
        <v>14</v>
      </c>
      <c r="AG1457" s="74" t="s">
        <v>1004</v>
      </c>
      <c r="AH1457" s="74">
        <v>0</v>
      </c>
      <c r="AI1457" s="104">
        <v>0</v>
      </c>
    </row>
    <row r="1458" spans="1:35">
      <c r="A1458" s="95">
        <v>1456</v>
      </c>
      <c r="B1458" s="74" t="s">
        <v>124</v>
      </c>
      <c r="C1458" s="74" t="s">
        <v>2367</v>
      </c>
      <c r="D1458" s="74" t="s">
        <v>2367</v>
      </c>
      <c r="E1458" s="74" t="str">
        <f>HYPERLINK("[映雪.xlsx]类型!B9",'类型（5）'!$C$9)</f>
        <v>家政全能</v>
      </c>
      <c r="F1458" s="74" t="s">
        <v>1001</v>
      </c>
      <c r="G1458" s="74" t="s">
        <v>1002</v>
      </c>
      <c r="H1458" s="74">
        <v>1527</v>
      </c>
      <c r="I1458" s="74">
        <v>1527</v>
      </c>
      <c r="J1458" s="74">
        <v>33</v>
      </c>
      <c r="K1458" s="74">
        <v>68</v>
      </c>
      <c r="L1458" s="74">
        <v>54</v>
      </c>
      <c r="M1458" s="74">
        <v>59</v>
      </c>
      <c r="N1458" s="74">
        <v>78</v>
      </c>
      <c r="O1458" s="74">
        <f t="shared" si="22"/>
        <v>259</v>
      </c>
      <c r="P1458" s="74" t="s">
        <v>1033</v>
      </c>
      <c r="Q1458" s="74">
        <v>100</v>
      </c>
      <c r="R1458" s="74">
        <v>1</v>
      </c>
      <c r="S1458" s="74" t="s">
        <v>1012</v>
      </c>
      <c r="T1458" s="74">
        <v>1575</v>
      </c>
      <c r="U1458" s="74">
        <v>1590</v>
      </c>
      <c r="V1458" s="74">
        <v>1652</v>
      </c>
      <c r="W1458" s="74">
        <v>1615</v>
      </c>
      <c r="X1458" s="74">
        <v>0</v>
      </c>
      <c r="Y1458" s="74">
        <v>78</v>
      </c>
      <c r="Z1458" s="74" t="s">
        <v>1004</v>
      </c>
      <c r="AA1458" s="74" t="s">
        <v>1005</v>
      </c>
      <c r="AB1458" s="74" t="s">
        <v>1006</v>
      </c>
      <c r="AC1458" s="74" t="s">
        <v>1311</v>
      </c>
      <c r="AD1458" s="74" t="s">
        <v>1008</v>
      </c>
      <c r="AE1458" s="74" t="s">
        <v>1027</v>
      </c>
      <c r="AF1458" s="74">
        <v>8</v>
      </c>
      <c r="AG1458" s="74" t="s">
        <v>1005</v>
      </c>
      <c r="AH1458" s="74">
        <v>0</v>
      </c>
      <c r="AI1458" s="104">
        <v>0</v>
      </c>
    </row>
    <row r="1459" spans="1:35">
      <c r="A1459" s="95">
        <v>1457</v>
      </c>
      <c r="B1459" s="74" t="s">
        <v>124</v>
      </c>
      <c r="C1459" s="74" t="s">
        <v>2368</v>
      </c>
      <c r="D1459" s="74" t="s">
        <v>2368</v>
      </c>
      <c r="E1459" s="99" t="str">
        <f>HYPERLINK("[映雪.xlsx]类型!B17",'类型（5）'!$C$17)</f>
        <v>记者</v>
      </c>
      <c r="F1459" s="74" t="s">
        <v>1001</v>
      </c>
      <c r="G1459" s="74" t="s">
        <v>1002</v>
      </c>
      <c r="H1459" s="74">
        <v>1528</v>
      </c>
      <c r="I1459" s="74">
        <v>1528</v>
      </c>
      <c r="J1459" s="74">
        <v>33</v>
      </c>
      <c r="K1459" s="74">
        <v>59</v>
      </c>
      <c r="L1459" s="74">
        <v>66</v>
      </c>
      <c r="M1459" s="74">
        <v>63</v>
      </c>
      <c r="N1459" s="74">
        <v>52</v>
      </c>
      <c r="O1459" s="74">
        <f t="shared" si="22"/>
        <v>240</v>
      </c>
      <c r="P1459" s="74" t="s">
        <v>1029</v>
      </c>
      <c r="Q1459" s="74">
        <v>100</v>
      </c>
      <c r="R1459" s="74">
        <v>1</v>
      </c>
      <c r="S1459" s="74" t="s">
        <v>1012</v>
      </c>
      <c r="T1459" s="74">
        <v>1546</v>
      </c>
      <c r="U1459" s="74">
        <v>1561</v>
      </c>
      <c r="V1459" s="74">
        <v>1635</v>
      </c>
      <c r="W1459" s="74">
        <v>1615</v>
      </c>
      <c r="X1459" s="74">
        <v>0</v>
      </c>
      <c r="Y1459" s="74">
        <v>78</v>
      </c>
      <c r="Z1459" s="74" t="s">
        <v>1004</v>
      </c>
      <c r="AA1459" s="74" t="s">
        <v>1005</v>
      </c>
      <c r="AB1459" s="74" t="s">
        <v>1006</v>
      </c>
      <c r="AC1459" s="74" t="s">
        <v>1007</v>
      </c>
      <c r="AD1459" s="74" t="s">
        <v>1023</v>
      </c>
      <c r="AE1459" s="74" t="s">
        <v>1017</v>
      </c>
      <c r="AF1459" s="74">
        <v>10</v>
      </c>
      <c r="AG1459" s="74" t="s">
        <v>1005</v>
      </c>
      <c r="AH1459" s="74">
        <v>0</v>
      </c>
      <c r="AI1459" s="104">
        <v>0</v>
      </c>
    </row>
    <row r="1460" spans="1:35">
      <c r="A1460" s="95">
        <v>1458</v>
      </c>
      <c r="B1460" s="74" t="s">
        <v>124</v>
      </c>
      <c r="C1460" s="74" t="s">
        <v>2369</v>
      </c>
      <c r="D1460" s="74" t="s">
        <v>2369</v>
      </c>
      <c r="E1460" s="74" t="str">
        <f>HYPERLINK("[映雪.xlsx]类型!B22",'类型（5）'!$C$22)</f>
        <v>傲娇</v>
      </c>
      <c r="F1460" s="74" t="s">
        <v>1001</v>
      </c>
      <c r="G1460" s="74" t="s">
        <v>1002</v>
      </c>
      <c r="H1460" s="74">
        <v>1529</v>
      </c>
      <c r="I1460" s="74">
        <v>1529</v>
      </c>
      <c r="J1460" s="74">
        <v>33</v>
      </c>
      <c r="K1460" s="74">
        <v>64</v>
      </c>
      <c r="L1460" s="74">
        <v>47</v>
      </c>
      <c r="M1460" s="74">
        <v>46</v>
      </c>
      <c r="N1460" s="74">
        <v>58</v>
      </c>
      <c r="O1460" s="74">
        <f t="shared" si="22"/>
        <v>215</v>
      </c>
      <c r="P1460" s="74" t="s">
        <v>1026</v>
      </c>
      <c r="Q1460" s="74">
        <v>100</v>
      </c>
      <c r="R1460" s="74">
        <v>1</v>
      </c>
      <c r="S1460" s="74" t="s">
        <v>1012</v>
      </c>
      <c r="T1460" s="74">
        <v>1579</v>
      </c>
      <c r="U1460" s="74">
        <v>1594</v>
      </c>
      <c r="V1460" s="74">
        <v>1670</v>
      </c>
      <c r="W1460" s="74">
        <v>1615</v>
      </c>
      <c r="X1460" s="74">
        <v>0</v>
      </c>
      <c r="Y1460" s="74">
        <v>78</v>
      </c>
      <c r="Z1460" s="74" t="s">
        <v>1004</v>
      </c>
      <c r="AA1460" s="74" t="s">
        <v>1005</v>
      </c>
      <c r="AB1460" s="74" t="s">
        <v>1006</v>
      </c>
      <c r="AC1460" s="74" t="s">
        <v>1007</v>
      </c>
      <c r="AD1460" s="74" t="s">
        <v>1023</v>
      </c>
      <c r="AE1460" s="74" t="s">
        <v>1013</v>
      </c>
      <c r="AF1460" s="74">
        <v>9</v>
      </c>
      <c r="AG1460" s="74" t="s">
        <v>1005</v>
      </c>
      <c r="AH1460" s="74">
        <v>0</v>
      </c>
      <c r="AI1460" s="104">
        <v>0</v>
      </c>
    </row>
    <row r="1461" spans="1:35">
      <c r="A1461" s="95">
        <v>1459</v>
      </c>
      <c r="B1461" s="74" t="s">
        <v>124</v>
      </c>
      <c r="C1461" s="74" t="s">
        <v>2370</v>
      </c>
      <c r="D1461" s="74" t="s">
        <v>2370</v>
      </c>
      <c r="E1461" s="74" t="str">
        <f>HYPERLINK("[映雪.xlsx]类型!B35",'类型（5）'!$C$35)</f>
        <v>刺客</v>
      </c>
      <c r="F1461" s="74" t="s">
        <v>1001</v>
      </c>
      <c r="G1461" s="74" t="s">
        <v>1002</v>
      </c>
      <c r="H1461" s="74">
        <v>1530</v>
      </c>
      <c r="I1461" s="74">
        <v>1530</v>
      </c>
      <c r="J1461" s="74">
        <v>33</v>
      </c>
      <c r="K1461" s="74">
        <v>31</v>
      </c>
      <c r="L1461" s="74">
        <v>76</v>
      </c>
      <c r="M1461" s="74">
        <v>42</v>
      </c>
      <c r="N1461" s="74">
        <v>62</v>
      </c>
      <c r="O1461" s="74">
        <f t="shared" si="22"/>
        <v>211</v>
      </c>
      <c r="P1461" s="74" t="s">
        <v>1069</v>
      </c>
      <c r="Q1461" s="74">
        <v>100</v>
      </c>
      <c r="R1461" s="74">
        <v>1</v>
      </c>
      <c r="S1461" s="74" t="s">
        <v>1012</v>
      </c>
      <c r="T1461" s="74">
        <v>1558</v>
      </c>
      <c r="U1461" s="74">
        <v>1573</v>
      </c>
      <c r="V1461" s="74">
        <v>1616</v>
      </c>
      <c r="W1461" s="74">
        <v>1615</v>
      </c>
      <c r="X1461" s="74">
        <v>0</v>
      </c>
      <c r="Y1461" s="74">
        <v>78</v>
      </c>
      <c r="Z1461" s="74" t="s">
        <v>1004</v>
      </c>
      <c r="AA1461" s="74" t="s">
        <v>1004</v>
      </c>
      <c r="AB1461" s="74" t="s">
        <v>1006</v>
      </c>
      <c r="AC1461" s="74" t="s">
        <v>1007</v>
      </c>
      <c r="AD1461" s="74" t="s">
        <v>1008</v>
      </c>
      <c r="AE1461" s="74" t="s">
        <v>1027</v>
      </c>
      <c r="AF1461" s="74">
        <v>5</v>
      </c>
      <c r="AG1461" s="74" t="s">
        <v>1005</v>
      </c>
      <c r="AH1461" s="74">
        <v>0</v>
      </c>
      <c r="AI1461" s="104">
        <v>0</v>
      </c>
    </row>
    <row r="1462" spans="1:35">
      <c r="A1462" s="95">
        <v>1460</v>
      </c>
      <c r="B1462" s="74" t="s">
        <v>124</v>
      </c>
      <c r="C1462" s="74" t="s">
        <v>2371</v>
      </c>
      <c r="D1462" s="74" t="s">
        <v>2371</v>
      </c>
      <c r="E1462" s="74" t="str">
        <f>HYPERLINK("[映雪.xlsx]类型!B4",'类型（5）'!$C$4)</f>
        <v>智慧强化</v>
      </c>
      <c r="F1462" s="74" t="s">
        <v>1001</v>
      </c>
      <c r="G1462" s="74" t="s">
        <v>1002</v>
      </c>
      <c r="H1462" s="74">
        <v>1531</v>
      </c>
      <c r="I1462" s="74">
        <v>1531</v>
      </c>
      <c r="J1462" s="74">
        <v>33</v>
      </c>
      <c r="K1462" s="74">
        <v>72</v>
      </c>
      <c r="L1462" s="74">
        <v>52</v>
      </c>
      <c r="M1462" s="74">
        <v>58</v>
      </c>
      <c r="N1462" s="74">
        <v>63</v>
      </c>
      <c r="O1462" s="74">
        <f t="shared" si="22"/>
        <v>245</v>
      </c>
      <c r="P1462" s="74" t="s">
        <v>1044</v>
      </c>
      <c r="Q1462" s="74">
        <v>100</v>
      </c>
      <c r="R1462" s="74">
        <v>1</v>
      </c>
      <c r="S1462" s="74" t="s">
        <v>1012</v>
      </c>
      <c r="T1462" s="74">
        <v>1573</v>
      </c>
      <c r="U1462" s="74">
        <v>1588</v>
      </c>
      <c r="V1462" s="74">
        <v>1623</v>
      </c>
      <c r="W1462" s="74">
        <v>1615</v>
      </c>
      <c r="X1462" s="74">
        <v>0</v>
      </c>
      <c r="Y1462" s="74">
        <v>78</v>
      </c>
      <c r="Z1462" s="74" t="s">
        <v>1004</v>
      </c>
      <c r="AA1462" s="74" t="s">
        <v>1004</v>
      </c>
      <c r="AB1462" s="74" t="s">
        <v>1006</v>
      </c>
      <c r="AC1462" s="74" t="s">
        <v>1007</v>
      </c>
      <c r="AD1462" s="74" t="s">
        <v>1008</v>
      </c>
      <c r="AE1462" s="74" t="s">
        <v>1017</v>
      </c>
      <c r="AF1462" s="74">
        <v>7</v>
      </c>
      <c r="AG1462" s="74" t="s">
        <v>1005</v>
      </c>
      <c r="AH1462" s="74">
        <v>0</v>
      </c>
      <c r="AI1462" s="104">
        <v>0</v>
      </c>
    </row>
    <row r="1463" spans="1:35">
      <c r="A1463" s="95">
        <v>1461</v>
      </c>
      <c r="B1463" s="74" t="s">
        <v>124</v>
      </c>
      <c r="C1463" s="74" t="s">
        <v>2372</v>
      </c>
      <c r="D1463" s="74" t="s">
        <v>2372</v>
      </c>
      <c r="E1463" s="99" t="str">
        <f>HYPERLINK("[映雪.xlsx]类型!B25",'类型（5）'!$C$25)</f>
        <v>教师</v>
      </c>
      <c r="F1463" s="74" t="s">
        <v>1001</v>
      </c>
      <c r="G1463" s="74" t="s">
        <v>1002</v>
      </c>
      <c r="H1463" s="74">
        <v>1532</v>
      </c>
      <c r="I1463" s="74">
        <v>1532</v>
      </c>
      <c r="J1463" s="74">
        <v>33</v>
      </c>
      <c r="K1463" s="74">
        <v>69</v>
      </c>
      <c r="L1463" s="74">
        <v>59</v>
      </c>
      <c r="M1463" s="74">
        <v>54</v>
      </c>
      <c r="N1463" s="74">
        <v>68</v>
      </c>
      <c r="O1463" s="74">
        <f t="shared" si="22"/>
        <v>250</v>
      </c>
      <c r="P1463" s="74" t="s">
        <v>1031</v>
      </c>
      <c r="Q1463" s="74">
        <v>100</v>
      </c>
      <c r="R1463" s="74">
        <v>1</v>
      </c>
      <c r="S1463" s="74" t="s">
        <v>1012</v>
      </c>
      <c r="T1463" s="74">
        <v>1569</v>
      </c>
      <c r="U1463" s="74">
        <v>1584</v>
      </c>
      <c r="V1463" s="74">
        <v>1649</v>
      </c>
      <c r="W1463" s="74">
        <v>1615</v>
      </c>
      <c r="X1463" s="74">
        <v>0</v>
      </c>
      <c r="Y1463" s="74">
        <v>78</v>
      </c>
      <c r="Z1463" s="74" t="s">
        <v>1004</v>
      </c>
      <c r="AA1463" s="74" t="s">
        <v>1004</v>
      </c>
      <c r="AB1463" s="74" t="s">
        <v>1006</v>
      </c>
      <c r="AC1463" s="74" t="s">
        <v>1400</v>
      </c>
      <c r="AD1463" s="74" t="s">
        <v>1023</v>
      </c>
      <c r="AE1463" s="74" t="s">
        <v>1009</v>
      </c>
      <c r="AF1463" s="74">
        <v>4</v>
      </c>
      <c r="AG1463" s="74" t="s">
        <v>1004</v>
      </c>
      <c r="AH1463" s="74">
        <v>0</v>
      </c>
      <c r="AI1463" s="104">
        <v>0</v>
      </c>
    </row>
    <row r="1464" spans="1:35">
      <c r="A1464" s="95">
        <v>1462</v>
      </c>
      <c r="B1464" s="74" t="s">
        <v>124</v>
      </c>
      <c r="C1464" s="74" t="s">
        <v>124</v>
      </c>
      <c r="D1464" s="74" t="s">
        <v>124</v>
      </c>
      <c r="E1464" s="96" t="str">
        <f>HYPERLINK("[映雪.xlsx]类型!B10",'类型（5）'!$C$10)</f>
        <v>学者</v>
      </c>
      <c r="F1464" s="74" t="s">
        <v>1001</v>
      </c>
      <c r="G1464" s="74" t="s">
        <v>1002</v>
      </c>
      <c r="H1464" s="74">
        <v>1533</v>
      </c>
      <c r="I1464" s="74">
        <v>1533</v>
      </c>
      <c r="J1464" s="74">
        <v>33</v>
      </c>
      <c r="K1464" s="74">
        <v>77</v>
      </c>
      <c r="L1464" s="74">
        <v>41</v>
      </c>
      <c r="M1464" s="74">
        <v>86</v>
      </c>
      <c r="N1464" s="74">
        <v>53</v>
      </c>
      <c r="O1464" s="74">
        <f t="shared" si="22"/>
        <v>257</v>
      </c>
      <c r="P1464" s="74" t="s">
        <v>1035</v>
      </c>
      <c r="Q1464" s="74">
        <v>11221</v>
      </c>
      <c r="R1464" s="74">
        <v>6</v>
      </c>
      <c r="S1464" s="74" t="s">
        <v>4</v>
      </c>
      <c r="T1464" s="74">
        <v>1505</v>
      </c>
      <c r="U1464" s="74">
        <v>1520</v>
      </c>
      <c r="V1464" s="74">
        <v>1551</v>
      </c>
      <c r="W1464" s="74">
        <v>1615</v>
      </c>
      <c r="X1464" s="74">
        <v>0</v>
      </c>
      <c r="Y1464" s="74">
        <v>78</v>
      </c>
      <c r="Z1464" s="74" t="s">
        <v>1004</v>
      </c>
      <c r="AA1464" s="74" t="s">
        <v>1005</v>
      </c>
      <c r="AB1464" s="74" t="s">
        <v>1006</v>
      </c>
      <c r="AC1464" s="74" t="s">
        <v>1309</v>
      </c>
      <c r="AD1464" s="74" t="s">
        <v>1016</v>
      </c>
      <c r="AE1464" s="74" t="s">
        <v>1013</v>
      </c>
      <c r="AF1464" s="74">
        <v>12</v>
      </c>
      <c r="AG1464" s="74" t="s">
        <v>1005</v>
      </c>
      <c r="AH1464" s="74">
        <v>0</v>
      </c>
      <c r="AI1464" s="104">
        <v>0</v>
      </c>
    </row>
    <row r="1465" spans="1:35">
      <c r="A1465" s="95">
        <v>1463</v>
      </c>
      <c r="B1465" s="74" t="s">
        <v>124</v>
      </c>
      <c r="C1465" s="74" t="s">
        <v>2373</v>
      </c>
      <c r="D1465" s="74" t="s">
        <v>2373</v>
      </c>
      <c r="E1465" s="74" t="str">
        <f>HYPERLINK("[映雪.xlsx]类型!B6",'类型（5）'!$C$6)</f>
        <v>统御全能</v>
      </c>
      <c r="F1465" s="74" t="s">
        <v>1001</v>
      </c>
      <c r="G1465" s="74" t="s">
        <v>1002</v>
      </c>
      <c r="H1465" s="74">
        <v>1534</v>
      </c>
      <c r="I1465" s="74">
        <v>1534</v>
      </c>
      <c r="J1465" s="74">
        <v>65</v>
      </c>
      <c r="K1465" s="74">
        <v>68</v>
      </c>
      <c r="L1465" s="74">
        <v>67</v>
      </c>
      <c r="M1465" s="74">
        <v>62</v>
      </c>
      <c r="N1465" s="74">
        <v>56</v>
      </c>
      <c r="O1465" s="74">
        <f t="shared" si="22"/>
        <v>253</v>
      </c>
      <c r="P1465" s="74" t="s">
        <v>1046</v>
      </c>
      <c r="Q1465" s="74">
        <v>100</v>
      </c>
      <c r="R1465" s="74">
        <v>1</v>
      </c>
      <c r="S1465" s="74" t="s">
        <v>1012</v>
      </c>
      <c r="T1465" s="74">
        <v>1537</v>
      </c>
      <c r="U1465" s="74">
        <v>1552</v>
      </c>
      <c r="V1465" s="74">
        <v>1587</v>
      </c>
      <c r="W1465" s="74">
        <v>1615</v>
      </c>
      <c r="X1465" s="74">
        <v>0</v>
      </c>
      <c r="Y1465" s="74">
        <v>68</v>
      </c>
      <c r="Z1465" s="74" t="s">
        <v>1004</v>
      </c>
      <c r="AA1465" s="74" t="s">
        <v>1005</v>
      </c>
      <c r="AB1465" s="74" t="s">
        <v>1006</v>
      </c>
      <c r="AC1465" s="74" t="s">
        <v>1007</v>
      </c>
      <c r="AD1465" s="74" t="s">
        <v>1023</v>
      </c>
      <c r="AE1465" s="74" t="s">
        <v>1013</v>
      </c>
      <c r="AF1465" s="74">
        <v>7</v>
      </c>
      <c r="AG1465" s="74" t="s">
        <v>1004</v>
      </c>
      <c r="AH1465" s="74">
        <v>0</v>
      </c>
      <c r="AI1465" s="104">
        <v>0</v>
      </c>
    </row>
    <row r="1466" spans="1:35">
      <c r="A1466" s="95">
        <v>1464</v>
      </c>
      <c r="B1466" s="74" t="s">
        <v>124</v>
      </c>
      <c r="C1466" s="74" t="s">
        <v>715</v>
      </c>
      <c r="D1466" s="74" t="s">
        <v>715</v>
      </c>
      <c r="E1466" s="99" t="str">
        <f>HYPERLINK("[映雪.xlsx]类型!B17",'类型（5）'!$C$17)</f>
        <v>记者</v>
      </c>
      <c r="F1466" s="74" t="s">
        <v>1001</v>
      </c>
      <c r="G1466" s="74" t="s">
        <v>1002</v>
      </c>
      <c r="H1466" s="74">
        <v>1535</v>
      </c>
      <c r="I1466" s="74">
        <v>1535</v>
      </c>
      <c r="J1466" s="74">
        <v>65</v>
      </c>
      <c r="K1466" s="74">
        <v>69</v>
      </c>
      <c r="L1466" s="74">
        <v>52</v>
      </c>
      <c r="M1466" s="74">
        <v>68</v>
      </c>
      <c r="N1466" s="74">
        <v>69</v>
      </c>
      <c r="O1466" s="74">
        <f t="shared" si="22"/>
        <v>258</v>
      </c>
      <c r="P1466" s="74" t="s">
        <v>1022</v>
      </c>
      <c r="Q1466" s="74">
        <v>100</v>
      </c>
      <c r="R1466" s="74">
        <v>1</v>
      </c>
      <c r="S1466" s="74" t="s">
        <v>1012</v>
      </c>
      <c r="T1466" s="74">
        <v>1586</v>
      </c>
      <c r="U1466" s="74">
        <v>1600</v>
      </c>
      <c r="V1466" s="74">
        <v>1620</v>
      </c>
      <c r="W1466" s="74">
        <v>1615</v>
      </c>
      <c r="X1466" s="74">
        <v>0</v>
      </c>
      <c r="Y1466" s="74">
        <v>68</v>
      </c>
      <c r="Z1466" s="74" t="s">
        <v>1004</v>
      </c>
      <c r="AA1466" s="74" t="s">
        <v>1005</v>
      </c>
      <c r="AB1466" s="74" t="s">
        <v>1006</v>
      </c>
      <c r="AC1466" s="74" t="s">
        <v>1007</v>
      </c>
      <c r="AD1466" s="74" t="s">
        <v>1023</v>
      </c>
      <c r="AE1466" s="74" t="s">
        <v>1013</v>
      </c>
      <c r="AF1466" s="74">
        <v>5</v>
      </c>
      <c r="AG1466" s="74" t="s">
        <v>1004</v>
      </c>
      <c r="AH1466" s="74">
        <v>0</v>
      </c>
      <c r="AI1466" s="104">
        <v>0</v>
      </c>
    </row>
    <row r="1467" spans="1:35">
      <c r="A1467" s="95">
        <v>1465</v>
      </c>
      <c r="B1467" s="74" t="s">
        <v>124</v>
      </c>
      <c r="C1467" s="74" t="s">
        <v>2374</v>
      </c>
      <c r="D1467" s="74" t="s">
        <v>2374</v>
      </c>
      <c r="E1467" s="74" t="str">
        <f>HYPERLINK("[映雪.xlsx]类型!B19",'类型（5）'!$C$19)</f>
        <v>妖精</v>
      </c>
      <c r="F1467" s="74" t="s">
        <v>1001</v>
      </c>
      <c r="G1467" s="74" t="s">
        <v>1002</v>
      </c>
      <c r="H1467" s="74">
        <v>1536</v>
      </c>
      <c r="I1467" s="74">
        <v>1536</v>
      </c>
      <c r="J1467" s="74">
        <v>65</v>
      </c>
      <c r="K1467" s="74">
        <v>65</v>
      </c>
      <c r="L1467" s="74">
        <v>47</v>
      </c>
      <c r="M1467" s="74">
        <v>51</v>
      </c>
      <c r="N1467" s="74">
        <v>46</v>
      </c>
      <c r="O1467" s="74">
        <f t="shared" si="22"/>
        <v>209</v>
      </c>
      <c r="P1467" s="74" t="s">
        <v>1067</v>
      </c>
      <c r="Q1467" s="74">
        <v>100</v>
      </c>
      <c r="R1467" s="74">
        <v>1</v>
      </c>
      <c r="S1467" s="74" t="s">
        <v>1012</v>
      </c>
      <c r="T1467" s="74">
        <v>1560</v>
      </c>
      <c r="U1467" s="74">
        <v>1575</v>
      </c>
      <c r="V1467" s="74">
        <v>1606</v>
      </c>
      <c r="W1467" s="74">
        <v>1615</v>
      </c>
      <c r="X1467" s="74">
        <v>0</v>
      </c>
      <c r="Y1467" s="74">
        <v>68</v>
      </c>
      <c r="Z1467" s="74" t="s">
        <v>1004</v>
      </c>
      <c r="AA1467" s="74" t="s">
        <v>1005</v>
      </c>
      <c r="AB1467" s="74" t="s">
        <v>1006</v>
      </c>
      <c r="AC1467" s="74" t="s">
        <v>1007</v>
      </c>
      <c r="AD1467" s="74" t="s">
        <v>1023</v>
      </c>
      <c r="AE1467" s="74" t="s">
        <v>1009</v>
      </c>
      <c r="AF1467" s="74">
        <v>1</v>
      </c>
      <c r="AG1467" s="74" t="s">
        <v>1004</v>
      </c>
      <c r="AH1467" s="74">
        <v>0</v>
      </c>
      <c r="AI1467" s="104">
        <v>0</v>
      </c>
    </row>
    <row r="1468" spans="1:35">
      <c r="A1468" s="95">
        <v>1466</v>
      </c>
      <c r="B1468" s="74" t="s">
        <v>124</v>
      </c>
      <c r="C1468" s="74" t="s">
        <v>2375</v>
      </c>
      <c r="D1468" s="74" t="s">
        <v>2375</v>
      </c>
      <c r="E1468" s="96" t="str">
        <f>HYPERLINK("[映雪.xlsx]类型!B5",'类型（5）'!$C$5)</f>
        <v>家政强化</v>
      </c>
      <c r="F1468" s="74" t="s">
        <v>1001</v>
      </c>
      <c r="G1468" s="74" t="s">
        <v>1002</v>
      </c>
      <c r="H1468" s="74">
        <v>1537</v>
      </c>
      <c r="I1468" s="74">
        <v>1537</v>
      </c>
      <c r="J1468" s="74">
        <v>65</v>
      </c>
      <c r="K1468" s="74">
        <v>55</v>
      </c>
      <c r="L1468" s="74">
        <v>50</v>
      </c>
      <c r="M1468" s="74">
        <v>60</v>
      </c>
      <c r="N1468" s="74">
        <v>51</v>
      </c>
      <c r="O1468" s="74">
        <f t="shared" si="22"/>
        <v>216</v>
      </c>
      <c r="P1468" s="74" t="s">
        <v>1079</v>
      </c>
      <c r="Q1468" s="74">
        <v>100</v>
      </c>
      <c r="R1468" s="74">
        <v>1</v>
      </c>
      <c r="S1468" s="74" t="s">
        <v>1012</v>
      </c>
      <c r="T1468" s="74">
        <v>1560</v>
      </c>
      <c r="U1468" s="74">
        <v>1575</v>
      </c>
      <c r="V1468" s="74">
        <v>1600</v>
      </c>
      <c r="W1468" s="74">
        <v>1615</v>
      </c>
      <c r="X1468" s="74">
        <v>0</v>
      </c>
      <c r="Y1468" s="74">
        <v>68</v>
      </c>
      <c r="Z1468" s="74" t="s">
        <v>1004</v>
      </c>
      <c r="AA1468" s="74" t="s">
        <v>1004</v>
      </c>
      <c r="AB1468" s="74" t="s">
        <v>1006</v>
      </c>
      <c r="AC1468" s="74" t="s">
        <v>1007</v>
      </c>
      <c r="AD1468" s="74" t="s">
        <v>1023</v>
      </c>
      <c r="AE1468" s="74" t="s">
        <v>1027</v>
      </c>
      <c r="AF1468" s="74">
        <v>4</v>
      </c>
      <c r="AG1468" s="74" t="s">
        <v>1004</v>
      </c>
      <c r="AH1468" s="74">
        <v>0</v>
      </c>
      <c r="AI1468" s="104">
        <v>0</v>
      </c>
    </row>
    <row r="1469" spans="1:35">
      <c r="A1469" s="95">
        <v>1467</v>
      </c>
      <c r="B1469" s="74" t="s">
        <v>124</v>
      </c>
      <c r="C1469" s="74" t="s">
        <v>2376</v>
      </c>
      <c r="D1469" s="74" t="s">
        <v>2376</v>
      </c>
      <c r="E1469" s="99" t="str">
        <f>HYPERLINK("[映雪.xlsx]类型!B36",'类型（5）'!$C$36)</f>
        <v>文学家</v>
      </c>
      <c r="F1469" s="74" t="s">
        <v>1001</v>
      </c>
      <c r="G1469" s="74" t="s">
        <v>1002</v>
      </c>
      <c r="H1469" s="74">
        <v>1538</v>
      </c>
      <c r="I1469" s="74">
        <v>1538</v>
      </c>
      <c r="J1469" s="74">
        <v>65</v>
      </c>
      <c r="K1469" s="74">
        <v>54</v>
      </c>
      <c r="L1469" s="74">
        <v>44</v>
      </c>
      <c r="M1469" s="74">
        <v>65</v>
      </c>
      <c r="N1469" s="74">
        <v>66</v>
      </c>
      <c r="O1469" s="74">
        <f t="shared" si="22"/>
        <v>229</v>
      </c>
      <c r="P1469" s="74" t="s">
        <v>1029</v>
      </c>
      <c r="Q1469" s="74">
        <v>100</v>
      </c>
      <c r="R1469" s="74">
        <v>1</v>
      </c>
      <c r="S1469" s="74" t="s">
        <v>1012</v>
      </c>
      <c r="T1469" s="74">
        <v>1565</v>
      </c>
      <c r="U1469" s="74">
        <v>1580</v>
      </c>
      <c r="V1469" s="74">
        <v>1616</v>
      </c>
      <c r="W1469" s="74">
        <v>1615</v>
      </c>
      <c r="X1469" s="74">
        <v>0</v>
      </c>
      <c r="Y1469" s="74">
        <v>68</v>
      </c>
      <c r="Z1469" s="74" t="s">
        <v>1004</v>
      </c>
      <c r="AA1469" s="74" t="s">
        <v>1005</v>
      </c>
      <c r="AB1469" s="74" t="s">
        <v>1006</v>
      </c>
      <c r="AC1469" s="74" t="s">
        <v>1007</v>
      </c>
      <c r="AD1469" s="74" t="s">
        <v>1023</v>
      </c>
      <c r="AE1469" s="74" t="s">
        <v>1017</v>
      </c>
      <c r="AF1469" s="74">
        <v>6</v>
      </c>
      <c r="AG1469" s="74" t="s">
        <v>1004</v>
      </c>
      <c r="AH1469" s="74">
        <v>0</v>
      </c>
      <c r="AI1469" s="104">
        <v>0</v>
      </c>
    </row>
    <row r="1470" spans="1:35">
      <c r="A1470" s="95">
        <v>1468</v>
      </c>
      <c r="B1470" s="74" t="s">
        <v>144</v>
      </c>
      <c r="C1470" s="74" t="s">
        <v>144</v>
      </c>
      <c r="D1470" s="74" t="s">
        <v>144</v>
      </c>
      <c r="E1470" s="99" t="str">
        <f>HYPERLINK("[映雪.xlsx]类型!B39",'类型（5）'!$C$39)</f>
        <v>狙撃手</v>
      </c>
      <c r="F1470" s="74" t="s">
        <v>1001</v>
      </c>
      <c r="G1470" s="74" t="s">
        <v>1002</v>
      </c>
      <c r="H1470" s="74">
        <v>1539</v>
      </c>
      <c r="I1470" s="74">
        <v>1539</v>
      </c>
      <c r="J1470" s="74">
        <v>174</v>
      </c>
      <c r="K1470" s="74">
        <v>77</v>
      </c>
      <c r="L1470" s="74">
        <v>72</v>
      </c>
      <c r="M1470" s="74">
        <v>49</v>
      </c>
      <c r="N1470" s="74">
        <v>51</v>
      </c>
      <c r="O1470" s="74">
        <f t="shared" si="22"/>
        <v>249</v>
      </c>
      <c r="P1470" s="74" t="s">
        <v>1072</v>
      </c>
      <c r="Q1470" s="74">
        <v>13328</v>
      </c>
      <c r="R1470" s="74">
        <v>6</v>
      </c>
      <c r="S1470" s="74" t="s">
        <v>4</v>
      </c>
      <c r="T1470" s="74">
        <v>1575</v>
      </c>
      <c r="U1470" s="74">
        <v>1590</v>
      </c>
      <c r="V1470" s="74">
        <v>1670</v>
      </c>
      <c r="W1470" s="74">
        <v>1615</v>
      </c>
      <c r="X1470" s="74">
        <v>0</v>
      </c>
      <c r="Y1470" s="74">
        <v>5</v>
      </c>
      <c r="Z1470" s="74" t="s">
        <v>1004</v>
      </c>
      <c r="AA1470" s="74" t="s">
        <v>1005</v>
      </c>
      <c r="AB1470" s="74" t="s">
        <v>1006</v>
      </c>
      <c r="AC1470" s="74" t="s">
        <v>1007</v>
      </c>
      <c r="AD1470" s="74" t="s">
        <v>1008</v>
      </c>
      <c r="AE1470" s="74" t="s">
        <v>1027</v>
      </c>
      <c r="AF1470" s="74">
        <v>10</v>
      </c>
      <c r="AG1470" s="74" t="s">
        <v>1004</v>
      </c>
      <c r="AH1470" s="74">
        <v>0</v>
      </c>
      <c r="AI1470" s="104">
        <v>0</v>
      </c>
    </row>
    <row r="1471" spans="1:35">
      <c r="A1471" s="95">
        <v>1469</v>
      </c>
      <c r="B1471" s="74" t="s">
        <v>144</v>
      </c>
      <c r="C1471" s="74" t="s">
        <v>2377</v>
      </c>
      <c r="D1471" s="74" t="s">
        <v>2377</v>
      </c>
      <c r="E1471" s="99" t="str">
        <f>HYPERLINK("[映雪.xlsx]类型!B26",'类型（5）'!$C$26)</f>
        <v>剑豪</v>
      </c>
      <c r="F1471" s="74" t="s">
        <v>1001</v>
      </c>
      <c r="G1471" s="74" t="s">
        <v>1002</v>
      </c>
      <c r="H1471" s="74">
        <v>1540</v>
      </c>
      <c r="I1471" s="74">
        <v>1540</v>
      </c>
      <c r="J1471" s="74">
        <v>174</v>
      </c>
      <c r="K1471" s="74">
        <v>32</v>
      </c>
      <c r="L1471" s="74">
        <v>69</v>
      </c>
      <c r="M1471" s="74">
        <v>40</v>
      </c>
      <c r="N1471" s="74">
        <v>43</v>
      </c>
      <c r="O1471" s="74">
        <f t="shared" si="22"/>
        <v>184</v>
      </c>
      <c r="P1471" s="74" t="s">
        <v>1085</v>
      </c>
      <c r="Q1471" s="74">
        <v>100</v>
      </c>
      <c r="R1471" s="74">
        <v>1</v>
      </c>
      <c r="S1471" s="74" t="s">
        <v>1012</v>
      </c>
      <c r="T1471" s="74">
        <v>1542</v>
      </c>
      <c r="U1471" s="74">
        <v>1557</v>
      </c>
      <c r="V1471" s="74">
        <v>1627</v>
      </c>
      <c r="W1471" s="74">
        <v>1615</v>
      </c>
      <c r="X1471" s="74">
        <v>0</v>
      </c>
      <c r="Y1471" s="74">
        <v>5</v>
      </c>
      <c r="Z1471" s="74" t="s">
        <v>1004</v>
      </c>
      <c r="AA1471" s="74" t="s">
        <v>1005</v>
      </c>
      <c r="AB1471" s="74" t="s">
        <v>1006</v>
      </c>
      <c r="AC1471" s="74" t="s">
        <v>1007</v>
      </c>
      <c r="AD1471" s="74" t="s">
        <v>1023</v>
      </c>
      <c r="AE1471" s="74" t="s">
        <v>1017</v>
      </c>
      <c r="AF1471" s="74">
        <v>2</v>
      </c>
      <c r="AG1471" s="74" t="s">
        <v>1004</v>
      </c>
      <c r="AH1471" s="74">
        <v>0</v>
      </c>
      <c r="AI1471" s="104">
        <v>0</v>
      </c>
    </row>
    <row r="1472" spans="1:35">
      <c r="A1472" s="95">
        <v>1470</v>
      </c>
      <c r="B1472" s="74" t="s">
        <v>144</v>
      </c>
      <c r="C1472" s="74" t="s">
        <v>2378</v>
      </c>
      <c r="D1472" s="74" t="s">
        <v>2378</v>
      </c>
      <c r="E1472" s="74" t="str">
        <f>HYPERLINK("[映雪.xlsx]类型!B14",'类型（5）'!$C$14)</f>
        <v>永生</v>
      </c>
      <c r="F1472" s="74" t="s">
        <v>1001</v>
      </c>
      <c r="G1472" s="74" t="s">
        <v>1002</v>
      </c>
      <c r="H1472" s="74">
        <v>1541</v>
      </c>
      <c r="I1472" s="74">
        <v>1541</v>
      </c>
      <c r="J1472" s="74">
        <v>174</v>
      </c>
      <c r="K1472" s="74">
        <v>58</v>
      </c>
      <c r="L1472" s="74">
        <v>83</v>
      </c>
      <c r="M1472" s="74">
        <v>78</v>
      </c>
      <c r="N1472" s="74">
        <v>40</v>
      </c>
      <c r="O1472" s="74">
        <f t="shared" si="22"/>
        <v>259</v>
      </c>
      <c r="P1472" s="74" t="s">
        <v>1177</v>
      </c>
      <c r="Q1472" s="74">
        <v>100</v>
      </c>
      <c r="R1472" s="74">
        <v>1</v>
      </c>
      <c r="S1472" s="74" t="s">
        <v>1012</v>
      </c>
      <c r="T1472" s="74">
        <v>1580</v>
      </c>
      <c r="U1472" s="74">
        <v>1590</v>
      </c>
      <c r="V1472" s="74">
        <v>1637</v>
      </c>
      <c r="W1472" s="74">
        <v>1615</v>
      </c>
      <c r="X1472" s="74">
        <v>0</v>
      </c>
      <c r="Y1472" s="74">
        <v>5</v>
      </c>
      <c r="Z1472" s="74" t="s">
        <v>1004</v>
      </c>
      <c r="AA1472" s="74" t="s">
        <v>1005</v>
      </c>
      <c r="AB1472" s="74" t="s">
        <v>1006</v>
      </c>
      <c r="AC1472" s="74" t="s">
        <v>1007</v>
      </c>
      <c r="AD1472" s="74" t="s">
        <v>1016</v>
      </c>
      <c r="AE1472" s="74" t="s">
        <v>1009</v>
      </c>
      <c r="AF1472" s="74">
        <v>9</v>
      </c>
      <c r="AG1472" s="74" t="s">
        <v>1004</v>
      </c>
      <c r="AH1472" s="74">
        <v>0</v>
      </c>
      <c r="AI1472" s="104">
        <v>0</v>
      </c>
    </row>
    <row r="1473" spans="1:35">
      <c r="A1473" s="95">
        <v>1471</v>
      </c>
      <c r="B1473" s="74" t="s">
        <v>144</v>
      </c>
      <c r="C1473" s="74" t="s">
        <v>2379</v>
      </c>
      <c r="D1473" s="74" t="s">
        <v>2379</v>
      </c>
      <c r="E1473" s="74" t="str">
        <f>HYPERLINK("[映雪.xlsx]类型!B7",'类型（5）'!$C$7)</f>
        <v>武勇全能</v>
      </c>
      <c r="F1473" s="74" t="s">
        <v>1001</v>
      </c>
      <c r="G1473" s="74" t="s">
        <v>1002</v>
      </c>
      <c r="H1473" s="74">
        <v>1542</v>
      </c>
      <c r="I1473" s="74">
        <v>1542</v>
      </c>
      <c r="J1473" s="74">
        <v>174</v>
      </c>
      <c r="K1473" s="74">
        <v>79</v>
      </c>
      <c r="L1473" s="74">
        <v>79</v>
      </c>
      <c r="M1473" s="74">
        <v>57</v>
      </c>
      <c r="N1473" s="74">
        <v>53</v>
      </c>
      <c r="O1473" s="74">
        <f t="shared" si="22"/>
        <v>268</v>
      </c>
      <c r="P1473" s="74" t="s">
        <v>1087</v>
      </c>
      <c r="Q1473" s="74">
        <v>100</v>
      </c>
      <c r="R1473" s="74">
        <v>1</v>
      </c>
      <c r="S1473" s="74" t="s">
        <v>1012</v>
      </c>
      <c r="T1473" s="74">
        <v>1563</v>
      </c>
      <c r="U1473" s="74">
        <v>1578</v>
      </c>
      <c r="V1473" s="74">
        <v>1620</v>
      </c>
      <c r="W1473" s="74">
        <v>1615</v>
      </c>
      <c r="X1473" s="74">
        <v>0</v>
      </c>
      <c r="Y1473" s="74">
        <v>5</v>
      </c>
      <c r="Z1473" s="74" t="s">
        <v>1004</v>
      </c>
      <c r="AA1473" s="74" t="s">
        <v>1005</v>
      </c>
      <c r="AB1473" s="74" t="s">
        <v>1006</v>
      </c>
      <c r="AC1473" s="74" t="s">
        <v>1007</v>
      </c>
      <c r="AD1473" s="74" t="s">
        <v>1008</v>
      </c>
      <c r="AE1473" s="74" t="s">
        <v>1013</v>
      </c>
      <c r="AF1473" s="74">
        <v>4</v>
      </c>
      <c r="AG1473" s="74" t="s">
        <v>1004</v>
      </c>
      <c r="AH1473" s="74">
        <v>0</v>
      </c>
      <c r="AI1473" s="104">
        <v>0</v>
      </c>
    </row>
    <row r="1474" spans="1:35">
      <c r="A1474" s="95">
        <v>1472</v>
      </c>
      <c r="B1474" s="74" t="s">
        <v>144</v>
      </c>
      <c r="C1474" s="74" t="s">
        <v>2380</v>
      </c>
      <c r="D1474" s="74" t="s">
        <v>2380</v>
      </c>
      <c r="E1474" s="96" t="str">
        <f>HYPERLINK("[映雪.xlsx]类型!B27",'类型（5）'!$C$27)</f>
        <v>骑士</v>
      </c>
      <c r="F1474" s="74" t="s">
        <v>1001</v>
      </c>
      <c r="G1474" s="74" t="s">
        <v>1002</v>
      </c>
      <c r="H1474" s="74">
        <v>1543</v>
      </c>
      <c r="I1474" s="74">
        <v>1543</v>
      </c>
      <c r="J1474" s="74">
        <v>174</v>
      </c>
      <c r="K1474" s="74">
        <v>70</v>
      </c>
      <c r="L1474" s="74">
        <v>71</v>
      </c>
      <c r="M1474" s="74">
        <v>59</v>
      </c>
      <c r="N1474" s="74">
        <v>59</v>
      </c>
      <c r="O1474" s="74">
        <f t="shared" ref="O1474:O1537" si="23">SUM(K1474,L1474,M1474,N1474)</f>
        <v>259</v>
      </c>
      <c r="P1474" s="74" t="s">
        <v>1067</v>
      </c>
      <c r="Q1474" s="74">
        <v>100</v>
      </c>
      <c r="R1474" s="74">
        <v>1</v>
      </c>
      <c r="S1474" s="74" t="s">
        <v>1012</v>
      </c>
      <c r="T1474" s="74">
        <v>1575</v>
      </c>
      <c r="U1474" s="74">
        <v>1590</v>
      </c>
      <c r="V1474" s="74">
        <v>1604</v>
      </c>
      <c r="W1474" s="74">
        <v>1615</v>
      </c>
      <c r="X1474" s="74">
        <v>0</v>
      </c>
      <c r="Y1474" s="74">
        <v>5</v>
      </c>
      <c r="Z1474" s="74" t="s">
        <v>1004</v>
      </c>
      <c r="AA1474" s="74" t="s">
        <v>1005</v>
      </c>
      <c r="AB1474" s="74" t="s">
        <v>1006</v>
      </c>
      <c r="AC1474" s="74" t="s">
        <v>1007</v>
      </c>
      <c r="AD1474" s="74" t="s">
        <v>1008</v>
      </c>
      <c r="AE1474" s="74" t="s">
        <v>1024</v>
      </c>
      <c r="AF1474" s="74">
        <v>6</v>
      </c>
      <c r="AG1474" s="74" t="s">
        <v>1004</v>
      </c>
      <c r="AH1474" s="74">
        <v>0</v>
      </c>
      <c r="AI1474" s="104">
        <v>0</v>
      </c>
    </row>
    <row r="1475" spans="1:35">
      <c r="A1475" s="95">
        <v>1473</v>
      </c>
      <c r="B1475" s="74" t="s">
        <v>144</v>
      </c>
      <c r="C1475" s="74" t="s">
        <v>2381</v>
      </c>
      <c r="D1475" s="74" t="s">
        <v>2381</v>
      </c>
      <c r="E1475" s="99" t="str">
        <f>HYPERLINK("[映雪.xlsx]类型!B17",'类型（5）'!$C$17)</f>
        <v>记者</v>
      </c>
      <c r="F1475" s="74" t="s">
        <v>1001</v>
      </c>
      <c r="G1475" s="74" t="s">
        <v>1002</v>
      </c>
      <c r="H1475" s="74">
        <v>1544</v>
      </c>
      <c r="I1475" s="74">
        <v>1544</v>
      </c>
      <c r="J1475" s="74">
        <v>106</v>
      </c>
      <c r="K1475" s="74">
        <v>60</v>
      </c>
      <c r="L1475" s="74">
        <v>65</v>
      </c>
      <c r="M1475" s="74">
        <v>61</v>
      </c>
      <c r="N1475" s="74">
        <v>62</v>
      </c>
      <c r="O1475" s="74">
        <f t="shared" si="23"/>
        <v>248</v>
      </c>
      <c r="P1475" s="74" t="s">
        <v>1022</v>
      </c>
      <c r="Q1475" s="74">
        <v>100</v>
      </c>
      <c r="R1475" s="74">
        <v>1</v>
      </c>
      <c r="S1475" s="74" t="s">
        <v>1012</v>
      </c>
      <c r="T1475" s="74">
        <v>1544</v>
      </c>
      <c r="U1475" s="74">
        <v>1559</v>
      </c>
      <c r="V1475" s="74">
        <v>1599</v>
      </c>
      <c r="W1475" s="74">
        <v>1615</v>
      </c>
      <c r="X1475" s="74">
        <v>0</v>
      </c>
      <c r="Y1475" s="74">
        <v>47</v>
      </c>
      <c r="Z1475" s="74" t="s">
        <v>1004</v>
      </c>
      <c r="AA1475" s="74" t="s">
        <v>1004</v>
      </c>
      <c r="AB1475" s="74" t="s">
        <v>1006</v>
      </c>
      <c r="AC1475" s="74" t="s">
        <v>1007</v>
      </c>
      <c r="AD1475" s="74" t="s">
        <v>1023</v>
      </c>
      <c r="AE1475" s="74" t="s">
        <v>1009</v>
      </c>
      <c r="AF1475" s="74">
        <v>9</v>
      </c>
      <c r="AG1475" s="74" t="s">
        <v>1005</v>
      </c>
      <c r="AH1475" s="74">
        <v>0</v>
      </c>
      <c r="AI1475" s="104">
        <v>0</v>
      </c>
    </row>
    <row r="1476" spans="1:35">
      <c r="A1476" s="95">
        <v>1474</v>
      </c>
      <c r="B1476" s="74" t="s">
        <v>144</v>
      </c>
      <c r="C1476" s="74" t="s">
        <v>706</v>
      </c>
      <c r="D1476" s="74" t="s">
        <v>706</v>
      </c>
      <c r="E1476" s="74" t="str">
        <f>HYPERLINK("[映雪.xlsx]类型!B46",'类型（5）'!$C$46)</f>
        <v>麻将</v>
      </c>
      <c r="F1476" s="74" t="s">
        <v>1001</v>
      </c>
      <c r="G1476" s="74" t="s">
        <v>1002</v>
      </c>
      <c r="H1476" s="74">
        <v>1545</v>
      </c>
      <c r="I1476" s="74">
        <v>1545</v>
      </c>
      <c r="J1476" s="74">
        <v>106</v>
      </c>
      <c r="K1476" s="74">
        <v>74</v>
      </c>
      <c r="L1476" s="74">
        <v>43</v>
      </c>
      <c r="M1476" s="74">
        <v>81</v>
      </c>
      <c r="N1476" s="74">
        <v>59</v>
      </c>
      <c r="O1476" s="74">
        <f t="shared" si="23"/>
        <v>257</v>
      </c>
      <c r="P1476" s="74" t="s">
        <v>1082</v>
      </c>
      <c r="Q1476" s="74">
        <v>100</v>
      </c>
      <c r="R1476" s="74">
        <v>1</v>
      </c>
      <c r="S1476" s="74" t="s">
        <v>1012</v>
      </c>
      <c r="T1476" s="74">
        <v>1564</v>
      </c>
      <c r="U1476" s="74">
        <v>1579</v>
      </c>
      <c r="V1476" s="74">
        <v>1633</v>
      </c>
      <c r="W1476" s="74">
        <v>1615</v>
      </c>
      <c r="X1476" s="74">
        <v>0</v>
      </c>
      <c r="Y1476" s="74">
        <v>47</v>
      </c>
      <c r="Z1476" s="74" t="s">
        <v>1004</v>
      </c>
      <c r="AA1476" s="74" t="s">
        <v>1005</v>
      </c>
      <c r="AB1476" s="74" t="s">
        <v>1006</v>
      </c>
      <c r="AC1476" s="74" t="s">
        <v>1007</v>
      </c>
      <c r="AD1476" s="74" t="s">
        <v>1016</v>
      </c>
      <c r="AE1476" s="74" t="s">
        <v>1013</v>
      </c>
      <c r="AF1476" s="74">
        <v>4</v>
      </c>
      <c r="AG1476" s="74" t="s">
        <v>1005</v>
      </c>
      <c r="AH1476" s="74">
        <v>0</v>
      </c>
      <c r="AI1476" s="104">
        <v>0</v>
      </c>
    </row>
    <row r="1477" spans="1:35">
      <c r="A1477" s="95">
        <v>1475</v>
      </c>
      <c r="B1477" s="74" t="s">
        <v>144</v>
      </c>
      <c r="C1477" s="74" t="s">
        <v>2382</v>
      </c>
      <c r="D1477" s="74" t="s">
        <v>2382</v>
      </c>
      <c r="E1477" s="74" t="str">
        <f>HYPERLINK("[映雪.xlsx]类型!B4",'类型（5）'!$C$4)</f>
        <v>智慧强化</v>
      </c>
      <c r="F1477" s="74" t="s">
        <v>1001</v>
      </c>
      <c r="G1477" s="74" t="s">
        <v>1002</v>
      </c>
      <c r="H1477" s="74">
        <v>1546</v>
      </c>
      <c r="I1477" s="74">
        <v>1546</v>
      </c>
      <c r="J1477" s="74">
        <v>106</v>
      </c>
      <c r="K1477" s="74">
        <v>60</v>
      </c>
      <c r="L1477" s="74">
        <v>58</v>
      </c>
      <c r="M1477" s="74">
        <v>63</v>
      </c>
      <c r="N1477" s="74">
        <v>51</v>
      </c>
      <c r="O1477" s="74">
        <f t="shared" si="23"/>
        <v>232</v>
      </c>
      <c r="P1477" s="74" t="s">
        <v>1029</v>
      </c>
      <c r="Q1477" s="74">
        <v>100</v>
      </c>
      <c r="R1477" s="74">
        <v>1</v>
      </c>
      <c r="S1477" s="74" t="s">
        <v>1012</v>
      </c>
      <c r="T1477" s="74">
        <v>1575</v>
      </c>
      <c r="U1477" s="74">
        <v>1590</v>
      </c>
      <c r="V1477" s="74">
        <v>1657</v>
      </c>
      <c r="W1477" s="74">
        <v>1615</v>
      </c>
      <c r="X1477" s="74">
        <v>0</v>
      </c>
      <c r="Y1477" s="74">
        <v>47</v>
      </c>
      <c r="Z1477" s="74" t="s">
        <v>1004</v>
      </c>
      <c r="AA1477" s="74" t="s">
        <v>1005</v>
      </c>
      <c r="AB1477" s="74" t="s">
        <v>1006</v>
      </c>
      <c r="AC1477" s="74" t="s">
        <v>1007</v>
      </c>
      <c r="AD1477" s="74" t="s">
        <v>1023</v>
      </c>
      <c r="AE1477" s="74" t="s">
        <v>1013</v>
      </c>
      <c r="AF1477" s="74">
        <v>6</v>
      </c>
      <c r="AG1477" s="74" t="s">
        <v>1005</v>
      </c>
      <c r="AH1477" s="74">
        <v>0</v>
      </c>
      <c r="AI1477" s="104">
        <v>0</v>
      </c>
    </row>
    <row r="1478" spans="1:35">
      <c r="A1478" s="95">
        <v>1476</v>
      </c>
      <c r="B1478" s="74" t="s">
        <v>144</v>
      </c>
      <c r="C1478" s="74" t="s">
        <v>2383</v>
      </c>
      <c r="D1478" s="74" t="s">
        <v>2383</v>
      </c>
      <c r="E1478" s="96" t="str">
        <f>HYPERLINK("[映雪.xlsx]类型!B27",'类型（5）'!$C$27)</f>
        <v>骑士</v>
      </c>
      <c r="F1478" s="74" t="s">
        <v>1001</v>
      </c>
      <c r="G1478" s="74" t="s">
        <v>1002</v>
      </c>
      <c r="H1478" s="74">
        <v>1547</v>
      </c>
      <c r="I1478" s="74">
        <v>1547</v>
      </c>
      <c r="J1478" s="74">
        <v>513</v>
      </c>
      <c r="K1478" s="74">
        <v>59</v>
      </c>
      <c r="L1478" s="74">
        <v>70</v>
      </c>
      <c r="M1478" s="74">
        <v>61</v>
      </c>
      <c r="N1478" s="74">
        <v>47</v>
      </c>
      <c r="O1478" s="74">
        <f t="shared" si="23"/>
        <v>237</v>
      </c>
      <c r="P1478" s="74" t="s">
        <v>1067</v>
      </c>
      <c r="Q1478" s="74">
        <v>100</v>
      </c>
      <c r="R1478" s="74">
        <v>1</v>
      </c>
      <c r="S1478" s="74" t="s">
        <v>1012</v>
      </c>
      <c r="T1478" s="74">
        <v>1576</v>
      </c>
      <c r="U1478" s="74">
        <v>1591</v>
      </c>
      <c r="V1478" s="74">
        <v>1636</v>
      </c>
      <c r="W1478" s="74">
        <v>1615</v>
      </c>
      <c r="X1478" s="74">
        <v>0</v>
      </c>
      <c r="Y1478" s="74">
        <v>15</v>
      </c>
      <c r="Z1478" s="74" t="s">
        <v>1004</v>
      </c>
      <c r="AA1478" s="74" t="s">
        <v>1005</v>
      </c>
      <c r="AB1478" s="74" t="s">
        <v>1006</v>
      </c>
      <c r="AC1478" s="74" t="s">
        <v>1007</v>
      </c>
      <c r="AD1478" s="74" t="s">
        <v>1023</v>
      </c>
      <c r="AE1478" s="74" t="s">
        <v>1027</v>
      </c>
      <c r="AF1478" s="74">
        <v>10</v>
      </c>
      <c r="AG1478" s="74" t="s">
        <v>1004</v>
      </c>
      <c r="AH1478" s="74">
        <v>0</v>
      </c>
      <c r="AI1478" s="104">
        <v>0</v>
      </c>
    </row>
    <row r="1479" spans="1:35">
      <c r="A1479" s="95">
        <v>1477</v>
      </c>
      <c r="B1479" s="74" t="s">
        <v>144</v>
      </c>
      <c r="C1479" s="74" t="s">
        <v>2384</v>
      </c>
      <c r="D1479" s="74" t="s">
        <v>2384</v>
      </c>
      <c r="E1479" s="74" t="str">
        <f>HYPERLINK("[映雪.xlsx]类型!B8",'类型（5）'!$C$8)</f>
        <v>智慧全能</v>
      </c>
      <c r="F1479" s="74" t="s">
        <v>1001</v>
      </c>
      <c r="G1479" s="74" t="s">
        <v>1002</v>
      </c>
      <c r="H1479" s="74">
        <v>1548</v>
      </c>
      <c r="I1479" s="74">
        <v>1548</v>
      </c>
      <c r="J1479" s="74">
        <v>513</v>
      </c>
      <c r="K1479" s="74">
        <v>50</v>
      </c>
      <c r="L1479" s="74">
        <v>33</v>
      </c>
      <c r="M1479" s="74">
        <v>70</v>
      </c>
      <c r="N1479" s="74">
        <v>53</v>
      </c>
      <c r="O1479" s="74">
        <f t="shared" si="23"/>
        <v>206</v>
      </c>
      <c r="P1479" s="74" t="s">
        <v>1060</v>
      </c>
      <c r="Q1479" s="74">
        <v>100</v>
      </c>
      <c r="R1479" s="74">
        <v>1</v>
      </c>
      <c r="S1479" s="74" t="s">
        <v>1012</v>
      </c>
      <c r="T1479" s="74">
        <v>1578</v>
      </c>
      <c r="U1479" s="74">
        <v>1593</v>
      </c>
      <c r="V1479" s="74">
        <v>1604</v>
      </c>
      <c r="W1479" s="74">
        <v>1615</v>
      </c>
      <c r="X1479" s="74">
        <v>0</v>
      </c>
      <c r="Y1479" s="74">
        <v>15</v>
      </c>
      <c r="Z1479" s="74" t="s">
        <v>1004</v>
      </c>
      <c r="AA1479" s="74" t="s">
        <v>1005</v>
      </c>
      <c r="AB1479" s="74" t="s">
        <v>1006</v>
      </c>
      <c r="AC1479" s="74" t="s">
        <v>1400</v>
      </c>
      <c r="AD1479" s="74" t="s">
        <v>1023</v>
      </c>
      <c r="AE1479" s="74" t="s">
        <v>1013</v>
      </c>
      <c r="AF1479" s="74">
        <v>5</v>
      </c>
      <c r="AG1479" s="74" t="s">
        <v>1004</v>
      </c>
      <c r="AH1479" s="74">
        <v>0</v>
      </c>
      <c r="AI1479" s="104">
        <v>0</v>
      </c>
    </row>
    <row r="1480" spans="1:35">
      <c r="A1480" s="95">
        <v>1478</v>
      </c>
      <c r="B1480" s="74" t="s">
        <v>144</v>
      </c>
      <c r="C1480" s="74" t="s">
        <v>2385</v>
      </c>
      <c r="D1480" s="74" t="s">
        <v>2385</v>
      </c>
      <c r="E1480" s="74" t="str">
        <f>HYPERLINK("[映雪.xlsx]类型!B4",'类型（5）'!$C$4)</f>
        <v>智慧强化</v>
      </c>
      <c r="F1480" s="74" t="s">
        <v>1001</v>
      </c>
      <c r="G1480" s="74" t="s">
        <v>1002</v>
      </c>
      <c r="H1480" s="74">
        <v>1549</v>
      </c>
      <c r="I1480" s="74">
        <v>1549</v>
      </c>
      <c r="J1480" s="74">
        <v>513</v>
      </c>
      <c r="K1480" s="74">
        <v>58</v>
      </c>
      <c r="L1480" s="74">
        <v>61</v>
      </c>
      <c r="M1480" s="74">
        <v>62</v>
      </c>
      <c r="N1480" s="74">
        <v>60</v>
      </c>
      <c r="O1480" s="74">
        <f t="shared" si="23"/>
        <v>241</v>
      </c>
      <c r="P1480" s="74" t="s">
        <v>1029</v>
      </c>
      <c r="Q1480" s="74">
        <v>100</v>
      </c>
      <c r="R1480" s="74">
        <v>1</v>
      </c>
      <c r="S1480" s="74" t="s">
        <v>1012</v>
      </c>
      <c r="T1480" s="74">
        <v>1592</v>
      </c>
      <c r="U1480" s="74">
        <v>1607</v>
      </c>
      <c r="V1480" s="74">
        <v>1665</v>
      </c>
      <c r="W1480" s="74">
        <v>1615</v>
      </c>
      <c r="X1480" s="74">
        <v>0</v>
      </c>
      <c r="Y1480" s="74">
        <v>15</v>
      </c>
      <c r="Z1480" s="74" t="s">
        <v>1004</v>
      </c>
      <c r="AA1480" s="74" t="s">
        <v>1005</v>
      </c>
      <c r="AB1480" s="74" t="s">
        <v>1006</v>
      </c>
      <c r="AC1480" s="74" t="s">
        <v>1007</v>
      </c>
      <c r="AD1480" s="74" t="s">
        <v>1023</v>
      </c>
      <c r="AE1480" s="74" t="s">
        <v>1017</v>
      </c>
      <c r="AF1480" s="74">
        <v>2</v>
      </c>
      <c r="AG1480" s="74" t="s">
        <v>1004</v>
      </c>
      <c r="AH1480" s="74">
        <v>0</v>
      </c>
      <c r="AI1480" s="104">
        <v>0</v>
      </c>
    </row>
    <row r="1481" spans="1:35">
      <c r="A1481" s="95">
        <v>1479</v>
      </c>
      <c r="B1481" s="74" t="s">
        <v>144</v>
      </c>
      <c r="C1481" s="74" t="s">
        <v>2386</v>
      </c>
      <c r="D1481" s="74" t="s">
        <v>2386</v>
      </c>
      <c r="E1481" s="74" t="str">
        <f>HYPERLINK("[映雪.xlsx]类型!B1",'类型（5）'!$C$1)</f>
        <v>均衡</v>
      </c>
      <c r="F1481" s="74" t="s">
        <v>1001</v>
      </c>
      <c r="G1481" s="74" t="s">
        <v>1002</v>
      </c>
      <c r="H1481" s="74">
        <v>1550</v>
      </c>
      <c r="I1481" s="74">
        <v>1550</v>
      </c>
      <c r="J1481" s="74">
        <v>513</v>
      </c>
      <c r="K1481" s="74">
        <v>44</v>
      </c>
      <c r="L1481" s="74">
        <v>68</v>
      </c>
      <c r="M1481" s="74">
        <v>45</v>
      </c>
      <c r="N1481" s="74">
        <v>51</v>
      </c>
      <c r="O1481" s="74">
        <f t="shared" si="23"/>
        <v>208</v>
      </c>
      <c r="P1481" s="74" t="s">
        <v>1026</v>
      </c>
      <c r="Q1481" s="74">
        <v>100</v>
      </c>
      <c r="R1481" s="74">
        <v>1</v>
      </c>
      <c r="S1481" s="74" t="s">
        <v>1012</v>
      </c>
      <c r="T1481" s="74">
        <v>1549</v>
      </c>
      <c r="U1481" s="74">
        <v>1564</v>
      </c>
      <c r="V1481" s="74">
        <v>1625</v>
      </c>
      <c r="W1481" s="74">
        <v>1615</v>
      </c>
      <c r="X1481" s="74">
        <v>0</v>
      </c>
      <c r="Y1481" s="74">
        <v>15</v>
      </c>
      <c r="Z1481" s="74" t="s">
        <v>1004</v>
      </c>
      <c r="AA1481" s="74" t="s">
        <v>1005</v>
      </c>
      <c r="AB1481" s="74" t="s">
        <v>1006</v>
      </c>
      <c r="AC1481" s="74" t="s">
        <v>1007</v>
      </c>
      <c r="AD1481" s="74" t="s">
        <v>1023</v>
      </c>
      <c r="AE1481" s="74" t="s">
        <v>1027</v>
      </c>
      <c r="AF1481" s="74">
        <v>8</v>
      </c>
      <c r="AG1481" s="74" t="s">
        <v>1004</v>
      </c>
      <c r="AH1481" s="74">
        <v>0</v>
      </c>
      <c r="AI1481" s="104">
        <v>0</v>
      </c>
    </row>
    <row r="1482" spans="1:35">
      <c r="A1482" s="95">
        <v>1480</v>
      </c>
      <c r="B1482" s="74" t="s">
        <v>90</v>
      </c>
      <c r="C1482" s="74" t="s">
        <v>2387</v>
      </c>
      <c r="D1482" s="74" t="s">
        <v>2387</v>
      </c>
      <c r="E1482" s="74" t="str">
        <f>HYPERLINK("[映雪.xlsx]类型!B3",'类型（5）'!$C$3)</f>
        <v>武勇强化</v>
      </c>
      <c r="F1482" s="74" t="s">
        <v>1001</v>
      </c>
      <c r="G1482" s="74" t="s">
        <v>1002</v>
      </c>
      <c r="H1482" s="74">
        <v>1551</v>
      </c>
      <c r="I1482" s="74">
        <v>1551</v>
      </c>
      <c r="J1482" s="74">
        <v>110</v>
      </c>
      <c r="K1482" s="74">
        <v>17</v>
      </c>
      <c r="L1482" s="74">
        <v>58</v>
      </c>
      <c r="M1482" s="74">
        <v>5</v>
      </c>
      <c r="N1482" s="74">
        <v>25</v>
      </c>
      <c r="O1482" s="74">
        <f t="shared" si="23"/>
        <v>105</v>
      </c>
      <c r="P1482" s="74" t="s">
        <v>1082</v>
      </c>
      <c r="Q1482" s="74">
        <v>100</v>
      </c>
      <c r="R1482" s="74">
        <v>1</v>
      </c>
      <c r="S1482" s="74" t="s">
        <v>1012</v>
      </c>
      <c r="T1482" s="74">
        <v>1553</v>
      </c>
      <c r="U1482" s="74">
        <v>1568</v>
      </c>
      <c r="V1482" s="74">
        <v>1608</v>
      </c>
      <c r="W1482" s="74">
        <v>1615</v>
      </c>
      <c r="X1482" s="74">
        <v>0</v>
      </c>
      <c r="Y1482" s="74">
        <v>57</v>
      </c>
      <c r="Z1482" s="74" t="s">
        <v>1004</v>
      </c>
      <c r="AA1482" s="74" t="s">
        <v>1005</v>
      </c>
      <c r="AB1482" s="74" t="s">
        <v>1006</v>
      </c>
      <c r="AC1482" s="74" t="s">
        <v>1007</v>
      </c>
      <c r="AD1482" s="74" t="s">
        <v>1023</v>
      </c>
      <c r="AE1482" s="74" t="s">
        <v>1020</v>
      </c>
      <c r="AF1482" s="74">
        <v>1</v>
      </c>
      <c r="AG1482" s="74" t="s">
        <v>1005</v>
      </c>
      <c r="AH1482" s="74">
        <v>0</v>
      </c>
      <c r="AI1482" s="104">
        <v>0</v>
      </c>
    </row>
    <row r="1483" spans="1:35">
      <c r="A1483" s="95">
        <v>1481</v>
      </c>
      <c r="B1483" s="74" t="s">
        <v>90</v>
      </c>
      <c r="C1483" s="74" t="s">
        <v>2388</v>
      </c>
      <c r="D1483" s="74" t="s">
        <v>2388</v>
      </c>
      <c r="E1483" s="96" t="str">
        <f>HYPERLINK("[映雪.xlsx]类型!B5",'类型（5）'!$C$5)</f>
        <v>家政强化</v>
      </c>
      <c r="F1483" s="74" t="s">
        <v>1001</v>
      </c>
      <c r="G1483" s="74" t="s">
        <v>1002</v>
      </c>
      <c r="H1483" s="74">
        <v>1552</v>
      </c>
      <c r="I1483" s="74">
        <v>1552</v>
      </c>
      <c r="J1483" s="74">
        <v>110</v>
      </c>
      <c r="K1483" s="74">
        <v>38</v>
      </c>
      <c r="L1483" s="74">
        <v>41</v>
      </c>
      <c r="M1483" s="74">
        <v>33</v>
      </c>
      <c r="N1483" s="74">
        <v>50</v>
      </c>
      <c r="O1483" s="74">
        <f t="shared" si="23"/>
        <v>162</v>
      </c>
      <c r="P1483" s="74" t="s">
        <v>1067</v>
      </c>
      <c r="Q1483" s="74">
        <v>100</v>
      </c>
      <c r="R1483" s="74">
        <v>1</v>
      </c>
      <c r="S1483" s="74" t="s">
        <v>1012</v>
      </c>
      <c r="T1483" s="74">
        <v>1551</v>
      </c>
      <c r="U1483" s="74">
        <v>1566</v>
      </c>
      <c r="V1483" s="74">
        <v>1625</v>
      </c>
      <c r="W1483" s="74">
        <v>1615</v>
      </c>
      <c r="X1483" s="74">
        <v>0</v>
      </c>
      <c r="Y1483" s="74">
        <v>82</v>
      </c>
      <c r="Z1483" s="74" t="s">
        <v>1004</v>
      </c>
      <c r="AA1483" s="74" t="s">
        <v>1004</v>
      </c>
      <c r="AB1483" s="74" t="s">
        <v>1006</v>
      </c>
      <c r="AC1483" s="74" t="s">
        <v>1007</v>
      </c>
      <c r="AD1483" s="74" t="s">
        <v>1023</v>
      </c>
      <c r="AE1483" s="74" t="s">
        <v>1009</v>
      </c>
      <c r="AF1483" s="74">
        <v>2</v>
      </c>
      <c r="AG1483" s="74" t="s">
        <v>1005</v>
      </c>
      <c r="AH1483" s="74">
        <v>0</v>
      </c>
      <c r="AI1483" s="104">
        <v>0</v>
      </c>
    </row>
    <row r="1484" spans="1:35">
      <c r="A1484" s="95">
        <v>1482</v>
      </c>
      <c r="B1484" s="74" t="s">
        <v>90</v>
      </c>
      <c r="C1484" s="74" t="s">
        <v>2389</v>
      </c>
      <c r="D1484" s="74" t="s">
        <v>2389</v>
      </c>
      <c r="E1484" s="74" t="str">
        <f>HYPERLINK("[映雪.xlsx]类型!B1",'类型（5）'!$C$1)</f>
        <v>均衡</v>
      </c>
      <c r="F1484" s="74" t="s">
        <v>1001</v>
      </c>
      <c r="G1484" s="74" t="s">
        <v>1002</v>
      </c>
      <c r="H1484" s="74">
        <v>1553</v>
      </c>
      <c r="I1484" s="74">
        <v>1553</v>
      </c>
      <c r="J1484" s="74">
        <v>110</v>
      </c>
      <c r="K1484" s="74">
        <v>57</v>
      </c>
      <c r="L1484" s="74">
        <v>68</v>
      </c>
      <c r="M1484" s="74">
        <v>50</v>
      </c>
      <c r="N1484" s="74">
        <v>45</v>
      </c>
      <c r="O1484" s="74">
        <f t="shared" si="23"/>
        <v>220</v>
      </c>
      <c r="P1484" s="74" t="s">
        <v>1091</v>
      </c>
      <c r="Q1484" s="74">
        <v>100</v>
      </c>
      <c r="R1484" s="74">
        <v>1</v>
      </c>
      <c r="S1484" s="74" t="s">
        <v>1012</v>
      </c>
      <c r="T1484" s="74">
        <v>1540</v>
      </c>
      <c r="U1484" s="74">
        <v>1555</v>
      </c>
      <c r="V1484" s="74">
        <v>1604</v>
      </c>
      <c r="W1484" s="74">
        <v>1615</v>
      </c>
      <c r="X1484" s="74">
        <v>0</v>
      </c>
      <c r="Y1484" s="74">
        <v>57</v>
      </c>
      <c r="Z1484" s="74" t="s">
        <v>1004</v>
      </c>
      <c r="AA1484" s="74" t="s">
        <v>1005</v>
      </c>
      <c r="AB1484" s="74" t="s">
        <v>1006</v>
      </c>
      <c r="AC1484" s="74" t="s">
        <v>1007</v>
      </c>
      <c r="AD1484" s="74" t="s">
        <v>1023</v>
      </c>
      <c r="AE1484" s="74" t="s">
        <v>1020</v>
      </c>
      <c r="AF1484" s="74">
        <v>6</v>
      </c>
      <c r="AG1484" s="74" t="s">
        <v>1005</v>
      </c>
      <c r="AH1484" s="74">
        <v>0</v>
      </c>
      <c r="AI1484" s="104">
        <v>0</v>
      </c>
    </row>
    <row r="1485" spans="1:35">
      <c r="A1485" s="95">
        <v>1483</v>
      </c>
      <c r="B1485" s="74" t="s">
        <v>90</v>
      </c>
      <c r="C1485" s="74" t="s">
        <v>2390</v>
      </c>
      <c r="D1485" s="74" t="s">
        <v>2390</v>
      </c>
      <c r="E1485" s="99" t="str">
        <f>HYPERLINK("[映雪.xlsx]类型!B18",'类型（5）'!$C$18)</f>
        <v>科学家</v>
      </c>
      <c r="F1485" s="74" t="s">
        <v>1001</v>
      </c>
      <c r="G1485" s="74" t="s">
        <v>1002</v>
      </c>
      <c r="H1485" s="74">
        <v>1554</v>
      </c>
      <c r="I1485" s="74">
        <v>1554</v>
      </c>
      <c r="J1485" s="74">
        <v>110</v>
      </c>
      <c r="K1485" s="74">
        <v>63</v>
      </c>
      <c r="L1485" s="74">
        <v>55</v>
      </c>
      <c r="M1485" s="74">
        <v>72</v>
      </c>
      <c r="N1485" s="74">
        <v>52</v>
      </c>
      <c r="O1485" s="74">
        <f t="shared" si="23"/>
        <v>242</v>
      </c>
      <c r="P1485" s="74" t="s">
        <v>1037</v>
      </c>
      <c r="Q1485" s="74">
        <v>100</v>
      </c>
      <c r="R1485" s="74">
        <v>1</v>
      </c>
      <c r="S1485" s="74" t="s">
        <v>1012</v>
      </c>
      <c r="T1485" s="74">
        <v>1565</v>
      </c>
      <c r="U1485" s="74">
        <v>1580</v>
      </c>
      <c r="V1485" s="74">
        <v>1613</v>
      </c>
      <c r="W1485" s="74">
        <v>1615</v>
      </c>
      <c r="X1485" s="74">
        <v>0</v>
      </c>
      <c r="Y1485" s="74">
        <v>57</v>
      </c>
      <c r="Z1485" s="74" t="s">
        <v>1004</v>
      </c>
      <c r="AA1485" s="74" t="s">
        <v>1005</v>
      </c>
      <c r="AB1485" s="74" t="s">
        <v>1006</v>
      </c>
      <c r="AC1485" s="74" t="s">
        <v>1007</v>
      </c>
      <c r="AD1485" s="74" t="s">
        <v>1008</v>
      </c>
      <c r="AE1485" s="74" t="s">
        <v>1020</v>
      </c>
      <c r="AF1485" s="74">
        <v>9</v>
      </c>
      <c r="AG1485" s="74" t="s">
        <v>1005</v>
      </c>
      <c r="AH1485" s="74">
        <v>0</v>
      </c>
      <c r="AI1485" s="104">
        <v>0</v>
      </c>
    </row>
    <row r="1486" spans="1:35">
      <c r="A1486" s="95">
        <v>1484</v>
      </c>
      <c r="B1486" s="74" t="s">
        <v>90</v>
      </c>
      <c r="C1486" s="74" t="s">
        <v>2391</v>
      </c>
      <c r="D1486" s="74" t="s">
        <v>2391</v>
      </c>
      <c r="E1486" s="96" t="str">
        <f>HYPERLINK("[映雪.xlsx]类型!B15",'类型（5）'!$C$15)</f>
        <v>巫女</v>
      </c>
      <c r="F1486" s="74" t="s">
        <v>1001</v>
      </c>
      <c r="G1486" s="74" t="s">
        <v>1002</v>
      </c>
      <c r="H1486" s="74">
        <v>1555</v>
      </c>
      <c r="I1486" s="74">
        <v>1555</v>
      </c>
      <c r="J1486" s="74">
        <v>110</v>
      </c>
      <c r="K1486" s="74">
        <v>67</v>
      </c>
      <c r="L1486" s="74">
        <v>74</v>
      </c>
      <c r="M1486" s="74">
        <v>60</v>
      </c>
      <c r="N1486" s="74">
        <v>62</v>
      </c>
      <c r="O1486" s="74">
        <f t="shared" si="23"/>
        <v>263</v>
      </c>
      <c r="P1486" s="74" t="s">
        <v>1036</v>
      </c>
      <c r="Q1486" s="74">
        <v>100</v>
      </c>
      <c r="R1486" s="74">
        <v>1</v>
      </c>
      <c r="S1486" s="74" t="s">
        <v>1012</v>
      </c>
      <c r="T1486" s="74">
        <v>1545</v>
      </c>
      <c r="U1486" s="74">
        <v>1560</v>
      </c>
      <c r="V1486" s="74">
        <v>1600</v>
      </c>
      <c r="W1486" s="74">
        <v>1615</v>
      </c>
      <c r="X1486" s="74">
        <v>0</v>
      </c>
      <c r="Y1486" s="74">
        <v>57</v>
      </c>
      <c r="Z1486" s="74" t="s">
        <v>1004</v>
      </c>
      <c r="AA1486" s="74" t="s">
        <v>1004</v>
      </c>
      <c r="AB1486" s="74" t="s">
        <v>1006</v>
      </c>
      <c r="AC1486" s="74" t="s">
        <v>1007</v>
      </c>
      <c r="AD1486" s="74" t="s">
        <v>1008</v>
      </c>
      <c r="AE1486" s="74" t="s">
        <v>1020</v>
      </c>
      <c r="AF1486" s="74">
        <v>6</v>
      </c>
      <c r="AG1486" s="74" t="s">
        <v>1005</v>
      </c>
      <c r="AH1486" s="74">
        <v>0</v>
      </c>
      <c r="AI1486" s="104">
        <v>0</v>
      </c>
    </row>
    <row r="1487" spans="1:35">
      <c r="A1487" s="95">
        <v>1485</v>
      </c>
      <c r="B1487" s="74" t="s">
        <v>90</v>
      </c>
      <c r="C1487" s="74" t="s">
        <v>90</v>
      </c>
      <c r="D1487" s="74" t="s">
        <v>90</v>
      </c>
      <c r="E1487" s="96" t="str">
        <f>HYPERLINK("[映雪.xlsx]类型!B20",'类型（5）'!$C$20)</f>
        <v>指挥官</v>
      </c>
      <c r="F1487" s="74" t="s">
        <v>1001</v>
      </c>
      <c r="G1487" s="74" t="s">
        <v>1002</v>
      </c>
      <c r="H1487" s="74">
        <v>1556</v>
      </c>
      <c r="I1487" s="74">
        <v>1556</v>
      </c>
      <c r="J1487" s="74">
        <v>110</v>
      </c>
      <c r="K1487" s="74">
        <v>85</v>
      </c>
      <c r="L1487" s="74">
        <v>76</v>
      </c>
      <c r="M1487" s="74">
        <v>78</v>
      </c>
      <c r="N1487" s="74">
        <v>63</v>
      </c>
      <c r="O1487" s="74">
        <f t="shared" si="23"/>
        <v>302</v>
      </c>
      <c r="P1487" s="74" t="s">
        <v>1734</v>
      </c>
      <c r="Q1487" s="74">
        <v>13550</v>
      </c>
      <c r="R1487" s="74">
        <v>6</v>
      </c>
      <c r="S1487" s="74" t="s">
        <v>4</v>
      </c>
      <c r="T1487" s="74">
        <v>1561</v>
      </c>
      <c r="U1487" s="74">
        <v>1576</v>
      </c>
      <c r="V1487" s="74">
        <v>1626</v>
      </c>
      <c r="W1487" s="74">
        <v>1615</v>
      </c>
      <c r="X1487" s="74">
        <v>0</v>
      </c>
      <c r="Y1487" s="74">
        <v>17</v>
      </c>
      <c r="Z1487" s="74" t="s">
        <v>1004</v>
      </c>
      <c r="AA1487" s="74" t="s">
        <v>1005</v>
      </c>
      <c r="AB1487" s="74" t="s">
        <v>1006</v>
      </c>
      <c r="AC1487" s="74" t="s">
        <v>1007</v>
      </c>
      <c r="AD1487" s="74" t="s">
        <v>1016</v>
      </c>
      <c r="AE1487" s="74" t="s">
        <v>1020</v>
      </c>
      <c r="AF1487" s="74">
        <v>10</v>
      </c>
      <c r="AG1487" s="74" t="s">
        <v>1005</v>
      </c>
      <c r="AH1487" s="74">
        <v>0</v>
      </c>
      <c r="AI1487" s="104">
        <v>0</v>
      </c>
    </row>
    <row r="1488" spans="1:35">
      <c r="A1488" s="95">
        <v>1486</v>
      </c>
      <c r="B1488" s="74" t="s">
        <v>90</v>
      </c>
      <c r="C1488" s="74" t="s">
        <v>2392</v>
      </c>
      <c r="D1488" s="74" t="s">
        <v>2392</v>
      </c>
      <c r="E1488" s="99" t="str">
        <f>HYPERLINK("[映雪.xlsx]类型!B11",'类型（5）'!$C$11)</f>
        <v>人偶</v>
      </c>
      <c r="F1488" s="74" t="s">
        <v>1001</v>
      </c>
      <c r="G1488" s="74" t="s">
        <v>1002</v>
      </c>
      <c r="H1488" s="74">
        <v>1557</v>
      </c>
      <c r="I1488" s="74">
        <v>1557</v>
      </c>
      <c r="J1488" s="74">
        <v>110</v>
      </c>
      <c r="K1488" s="74">
        <v>35</v>
      </c>
      <c r="L1488" s="74">
        <v>70</v>
      </c>
      <c r="M1488" s="74">
        <v>34</v>
      </c>
      <c r="N1488" s="74">
        <v>31</v>
      </c>
      <c r="O1488" s="74">
        <f t="shared" si="23"/>
        <v>170</v>
      </c>
      <c r="P1488" s="74" t="s">
        <v>1082</v>
      </c>
      <c r="Q1488" s="74">
        <v>100</v>
      </c>
      <c r="R1488" s="74">
        <v>2</v>
      </c>
      <c r="S1488" s="74" t="s">
        <v>1012</v>
      </c>
      <c r="T1488" s="74">
        <v>1559</v>
      </c>
      <c r="U1488" s="74">
        <v>1574</v>
      </c>
      <c r="V1488" s="74">
        <v>1628</v>
      </c>
      <c r="W1488" s="74">
        <v>1615</v>
      </c>
      <c r="X1488" s="74">
        <v>0</v>
      </c>
      <c r="Y1488" s="74">
        <v>75</v>
      </c>
      <c r="Z1488" s="74" t="s">
        <v>1004</v>
      </c>
      <c r="AA1488" s="74" t="s">
        <v>1005</v>
      </c>
      <c r="AB1488" s="74" t="s">
        <v>1006</v>
      </c>
      <c r="AC1488" s="74" t="s">
        <v>1007</v>
      </c>
      <c r="AD1488" s="74" t="s">
        <v>1023</v>
      </c>
      <c r="AE1488" s="74" t="s">
        <v>1009</v>
      </c>
      <c r="AF1488" s="74">
        <v>10</v>
      </c>
      <c r="AG1488" s="74" t="s">
        <v>1005</v>
      </c>
      <c r="AH1488" s="74">
        <v>0</v>
      </c>
      <c r="AI1488" s="104">
        <v>0</v>
      </c>
    </row>
    <row r="1489" spans="1:35">
      <c r="A1489" s="95">
        <v>1487</v>
      </c>
      <c r="B1489" s="74" t="s">
        <v>90</v>
      </c>
      <c r="C1489" s="74" t="s">
        <v>718</v>
      </c>
      <c r="D1489" s="74" t="s">
        <v>718</v>
      </c>
      <c r="E1489" s="96" t="str">
        <f>HYPERLINK("[映雪.xlsx]类型!B10",'类型（5）'!$C$10)</f>
        <v>学者</v>
      </c>
      <c r="F1489" s="74" t="s">
        <v>1001</v>
      </c>
      <c r="G1489" s="74" t="s">
        <v>1002</v>
      </c>
      <c r="H1489" s="74">
        <v>1558</v>
      </c>
      <c r="I1489" s="74">
        <v>1558</v>
      </c>
      <c r="J1489" s="74">
        <v>110</v>
      </c>
      <c r="K1489" s="74">
        <v>58</v>
      </c>
      <c r="L1489" s="74">
        <v>71</v>
      </c>
      <c r="M1489" s="74">
        <v>74</v>
      </c>
      <c r="N1489" s="74">
        <v>73</v>
      </c>
      <c r="O1489" s="74">
        <f t="shared" si="23"/>
        <v>276</v>
      </c>
      <c r="P1489" s="74" t="s">
        <v>1074</v>
      </c>
      <c r="Q1489" s="74">
        <v>100</v>
      </c>
      <c r="R1489" s="74">
        <v>1</v>
      </c>
      <c r="S1489" s="74" t="s">
        <v>1012</v>
      </c>
      <c r="T1489" s="74">
        <v>1538</v>
      </c>
      <c r="U1489" s="74">
        <v>1553</v>
      </c>
      <c r="V1489" s="74">
        <v>1610</v>
      </c>
      <c r="W1489" s="74">
        <v>1615</v>
      </c>
      <c r="X1489" s="74">
        <v>0</v>
      </c>
      <c r="Y1489" s="74">
        <v>13</v>
      </c>
      <c r="Z1489" s="74" t="s">
        <v>1004</v>
      </c>
      <c r="AA1489" s="74" t="s">
        <v>1005</v>
      </c>
      <c r="AB1489" s="74" t="s">
        <v>1006</v>
      </c>
      <c r="AC1489" s="74" t="s">
        <v>1007</v>
      </c>
      <c r="AD1489" s="74" t="s">
        <v>1008</v>
      </c>
      <c r="AE1489" s="74" t="s">
        <v>1027</v>
      </c>
      <c r="AF1489" s="74">
        <v>5</v>
      </c>
      <c r="AG1489" s="74" t="s">
        <v>1005</v>
      </c>
      <c r="AH1489" s="74">
        <v>0</v>
      </c>
      <c r="AI1489" s="104">
        <v>0</v>
      </c>
    </row>
    <row r="1490" spans="1:35">
      <c r="A1490" s="95">
        <v>1488</v>
      </c>
      <c r="B1490" s="74" t="s">
        <v>90</v>
      </c>
      <c r="C1490" s="74" t="s">
        <v>2393</v>
      </c>
      <c r="D1490" s="74" t="s">
        <v>2393</v>
      </c>
      <c r="E1490" s="74" t="str">
        <f>HYPERLINK("[映雪.xlsx]类型!B3",'类型（5）'!$C$3)</f>
        <v>武勇强化</v>
      </c>
      <c r="F1490" s="74" t="s">
        <v>1001</v>
      </c>
      <c r="G1490" s="74" t="s">
        <v>1002</v>
      </c>
      <c r="H1490" s="74">
        <v>1559</v>
      </c>
      <c r="I1490" s="74">
        <v>1559</v>
      </c>
      <c r="J1490" s="74">
        <v>110</v>
      </c>
      <c r="K1490" s="74">
        <v>48</v>
      </c>
      <c r="L1490" s="74">
        <v>56</v>
      </c>
      <c r="M1490" s="74">
        <v>47</v>
      </c>
      <c r="N1490" s="74">
        <v>50</v>
      </c>
      <c r="O1490" s="74">
        <f t="shared" si="23"/>
        <v>201</v>
      </c>
      <c r="P1490" s="74" t="s">
        <v>1047</v>
      </c>
      <c r="Q1490" s="74">
        <v>100</v>
      </c>
      <c r="R1490" s="74">
        <v>1</v>
      </c>
      <c r="S1490" s="74" t="s">
        <v>1012</v>
      </c>
      <c r="T1490" s="74">
        <v>1577</v>
      </c>
      <c r="U1490" s="74">
        <v>1592</v>
      </c>
      <c r="V1490" s="74">
        <v>1615</v>
      </c>
      <c r="W1490" s="74">
        <v>1615</v>
      </c>
      <c r="X1490" s="74">
        <v>0</v>
      </c>
      <c r="Y1490" s="74">
        <v>69</v>
      </c>
      <c r="Z1490" s="74" t="s">
        <v>1004</v>
      </c>
      <c r="AA1490" s="74" t="s">
        <v>1004</v>
      </c>
      <c r="AB1490" s="74" t="s">
        <v>1006</v>
      </c>
      <c r="AC1490" s="74" t="s">
        <v>1007</v>
      </c>
      <c r="AD1490" s="74" t="s">
        <v>1023</v>
      </c>
      <c r="AE1490" s="74" t="s">
        <v>1017</v>
      </c>
      <c r="AF1490" s="74">
        <v>4</v>
      </c>
      <c r="AG1490" s="74" t="s">
        <v>1005</v>
      </c>
      <c r="AH1490" s="74">
        <v>0</v>
      </c>
      <c r="AI1490" s="104">
        <v>0</v>
      </c>
    </row>
    <row r="1491" spans="1:35">
      <c r="A1491" s="95">
        <v>1489</v>
      </c>
      <c r="B1491" s="74" t="s">
        <v>90</v>
      </c>
      <c r="C1491" s="74" t="s">
        <v>2394</v>
      </c>
      <c r="D1491" s="74" t="s">
        <v>2394</v>
      </c>
      <c r="E1491" s="74" t="str">
        <f>HYPERLINK("[映雪.xlsx]类型!B1",'类型（5）'!$C$1)</f>
        <v>均衡</v>
      </c>
      <c r="F1491" s="74" t="s">
        <v>1001</v>
      </c>
      <c r="G1491" s="74" t="s">
        <v>1002</v>
      </c>
      <c r="H1491" s="74">
        <v>1560</v>
      </c>
      <c r="I1491" s="74">
        <v>1560</v>
      </c>
      <c r="J1491" s="74">
        <v>110</v>
      </c>
      <c r="K1491" s="74">
        <v>18</v>
      </c>
      <c r="L1491" s="74">
        <v>39</v>
      </c>
      <c r="M1491" s="74">
        <v>10</v>
      </c>
      <c r="N1491" s="74">
        <v>20</v>
      </c>
      <c r="O1491" s="74">
        <f t="shared" si="23"/>
        <v>87</v>
      </c>
      <c r="P1491" s="74" t="s">
        <v>1044</v>
      </c>
      <c r="Q1491" s="74">
        <v>100</v>
      </c>
      <c r="R1491" s="74">
        <v>1</v>
      </c>
      <c r="S1491" s="74" t="s">
        <v>1012</v>
      </c>
      <c r="T1491" s="74">
        <v>1541</v>
      </c>
      <c r="U1491" s="74">
        <v>1556</v>
      </c>
      <c r="V1491" s="74">
        <v>1600</v>
      </c>
      <c r="W1491" s="74">
        <v>1615</v>
      </c>
      <c r="X1491" s="74">
        <v>0</v>
      </c>
      <c r="Y1491" s="74">
        <v>6</v>
      </c>
      <c r="Z1491" s="74" t="s">
        <v>1004</v>
      </c>
      <c r="AA1491" s="74" t="s">
        <v>1005</v>
      </c>
      <c r="AB1491" s="74" t="s">
        <v>1006</v>
      </c>
      <c r="AC1491" s="74" t="s">
        <v>1007</v>
      </c>
      <c r="AD1491" s="74" t="s">
        <v>1023</v>
      </c>
      <c r="AE1491" s="74" t="s">
        <v>1017</v>
      </c>
      <c r="AF1491" s="74">
        <v>6</v>
      </c>
      <c r="AG1491" s="74" t="s">
        <v>1005</v>
      </c>
      <c r="AH1491" s="74">
        <v>0</v>
      </c>
      <c r="AI1491" s="104">
        <v>0</v>
      </c>
    </row>
    <row r="1492" spans="1:35">
      <c r="A1492" s="95">
        <v>1490</v>
      </c>
      <c r="B1492" s="74" t="s">
        <v>90</v>
      </c>
      <c r="C1492" s="74" t="s">
        <v>2395</v>
      </c>
      <c r="D1492" s="74" t="s">
        <v>2395</v>
      </c>
      <c r="E1492" s="96" t="str">
        <f>HYPERLINK("[映雪.xlsx]类型!B5",'类型（5）'!$C$5)</f>
        <v>家政强化</v>
      </c>
      <c r="F1492" s="74" t="s">
        <v>1001</v>
      </c>
      <c r="G1492" s="74" t="s">
        <v>1002</v>
      </c>
      <c r="H1492" s="74">
        <v>1561</v>
      </c>
      <c r="I1492" s="74">
        <v>1561</v>
      </c>
      <c r="J1492" s="74">
        <v>110</v>
      </c>
      <c r="K1492" s="74">
        <v>48</v>
      </c>
      <c r="L1492" s="74">
        <v>48</v>
      </c>
      <c r="M1492" s="74">
        <v>44</v>
      </c>
      <c r="N1492" s="74">
        <v>33</v>
      </c>
      <c r="O1492" s="74">
        <f t="shared" si="23"/>
        <v>173</v>
      </c>
      <c r="P1492" s="74" t="s">
        <v>1067</v>
      </c>
      <c r="Q1492" s="74">
        <v>100</v>
      </c>
      <c r="R1492" s="74">
        <v>1</v>
      </c>
      <c r="S1492" s="74" t="s">
        <v>1012</v>
      </c>
      <c r="T1492" s="74">
        <v>1568</v>
      </c>
      <c r="U1492" s="74">
        <v>1583</v>
      </c>
      <c r="V1492" s="74">
        <v>1615</v>
      </c>
      <c r="W1492" s="74">
        <v>1615</v>
      </c>
      <c r="X1492" s="74">
        <v>0</v>
      </c>
      <c r="Y1492" s="74">
        <v>40</v>
      </c>
      <c r="Z1492" s="74" t="s">
        <v>1004</v>
      </c>
      <c r="AA1492" s="74" t="s">
        <v>1004</v>
      </c>
      <c r="AB1492" s="74" t="s">
        <v>1006</v>
      </c>
      <c r="AC1492" s="74" t="s">
        <v>1007</v>
      </c>
      <c r="AD1492" s="74" t="s">
        <v>1023</v>
      </c>
      <c r="AE1492" s="74" t="s">
        <v>1017</v>
      </c>
      <c r="AF1492" s="74">
        <v>2</v>
      </c>
      <c r="AG1492" s="74" t="s">
        <v>1005</v>
      </c>
      <c r="AH1492" s="74">
        <v>0</v>
      </c>
      <c r="AI1492" s="104">
        <v>0</v>
      </c>
    </row>
    <row r="1493" spans="1:35">
      <c r="A1493" s="95">
        <v>1491</v>
      </c>
      <c r="B1493" s="74" t="s">
        <v>90</v>
      </c>
      <c r="C1493" s="74" t="s">
        <v>721</v>
      </c>
      <c r="D1493" s="74" t="s">
        <v>721</v>
      </c>
      <c r="E1493" s="96" t="str">
        <f>HYPERLINK("[映雪.xlsx]类型!B10",'类型（5）'!$C$10)</f>
        <v>学者</v>
      </c>
      <c r="F1493" s="74" t="s">
        <v>1001</v>
      </c>
      <c r="G1493" s="74" t="s">
        <v>1002</v>
      </c>
      <c r="H1493" s="74">
        <v>1562</v>
      </c>
      <c r="I1493" s="74">
        <v>1562</v>
      </c>
      <c r="J1493" s="74">
        <v>110</v>
      </c>
      <c r="K1493" s="74">
        <v>70</v>
      </c>
      <c r="L1493" s="74">
        <v>9</v>
      </c>
      <c r="M1493" s="74">
        <v>73</v>
      </c>
      <c r="N1493" s="74">
        <v>82</v>
      </c>
      <c r="O1493" s="74">
        <f t="shared" si="23"/>
        <v>234</v>
      </c>
      <c r="P1493" s="74" t="s">
        <v>1031</v>
      </c>
      <c r="Q1493" s="74">
        <v>100</v>
      </c>
      <c r="R1493" s="74">
        <v>1</v>
      </c>
      <c r="S1493" s="74" t="s">
        <v>1012</v>
      </c>
      <c r="T1493" s="74">
        <v>1498</v>
      </c>
      <c r="U1493" s="74">
        <v>1513</v>
      </c>
      <c r="V1493" s="74">
        <v>1547</v>
      </c>
      <c r="W1493" s="74">
        <v>1615</v>
      </c>
      <c r="X1493" s="74">
        <v>0</v>
      </c>
      <c r="Y1493" s="74">
        <v>21</v>
      </c>
      <c r="Z1493" s="74" t="s">
        <v>1004</v>
      </c>
      <c r="AA1493" s="74" t="s">
        <v>1005</v>
      </c>
      <c r="AB1493" s="74" t="s">
        <v>1006</v>
      </c>
      <c r="AC1493" s="74" t="s">
        <v>1062</v>
      </c>
      <c r="AD1493" s="74" t="s">
        <v>1016</v>
      </c>
      <c r="AE1493" s="74" t="s">
        <v>1013</v>
      </c>
      <c r="AF1493" s="74">
        <v>2</v>
      </c>
      <c r="AG1493" s="74" t="s">
        <v>1005</v>
      </c>
      <c r="AH1493" s="74">
        <v>0</v>
      </c>
      <c r="AI1493" s="104">
        <v>0</v>
      </c>
    </row>
    <row r="1494" spans="1:35">
      <c r="A1494" s="95">
        <v>1492</v>
      </c>
      <c r="B1494" s="74" t="s">
        <v>90</v>
      </c>
      <c r="C1494" s="74" t="s">
        <v>2396</v>
      </c>
      <c r="D1494" s="74" t="s">
        <v>2396</v>
      </c>
      <c r="E1494" s="74" t="str">
        <f>HYPERLINK("[映雪.xlsx]类型!B8",'类型（5）'!$C$8)</f>
        <v>智慧全能</v>
      </c>
      <c r="F1494" s="74" t="s">
        <v>1001</v>
      </c>
      <c r="G1494" s="74" t="s">
        <v>1002</v>
      </c>
      <c r="H1494" s="74">
        <v>1563</v>
      </c>
      <c r="I1494" s="74">
        <v>1563</v>
      </c>
      <c r="J1494" s="74">
        <v>110</v>
      </c>
      <c r="K1494" s="74">
        <v>62</v>
      </c>
      <c r="L1494" s="74">
        <v>46</v>
      </c>
      <c r="M1494" s="74">
        <v>74</v>
      </c>
      <c r="N1494" s="74">
        <v>66</v>
      </c>
      <c r="O1494" s="74">
        <f t="shared" si="23"/>
        <v>248</v>
      </c>
      <c r="P1494" s="74" t="s">
        <v>1035</v>
      </c>
      <c r="Q1494" s="74">
        <v>100</v>
      </c>
      <c r="R1494" s="74">
        <v>1</v>
      </c>
      <c r="S1494" s="74" t="s">
        <v>1012</v>
      </c>
      <c r="T1494" s="74">
        <v>1545</v>
      </c>
      <c r="U1494" s="74">
        <v>1560</v>
      </c>
      <c r="V1494" s="74">
        <v>1614</v>
      </c>
      <c r="W1494" s="74">
        <v>1615</v>
      </c>
      <c r="X1494" s="74">
        <v>0</v>
      </c>
      <c r="Y1494" s="74">
        <v>44</v>
      </c>
      <c r="Z1494" s="74" t="s">
        <v>1004</v>
      </c>
      <c r="AA1494" s="74" t="s">
        <v>1005</v>
      </c>
      <c r="AB1494" s="74" t="s">
        <v>1006</v>
      </c>
      <c r="AC1494" s="74" t="s">
        <v>1062</v>
      </c>
      <c r="AD1494" s="74" t="s">
        <v>1008</v>
      </c>
      <c r="AE1494" s="74" t="s">
        <v>1013</v>
      </c>
      <c r="AF1494" s="74">
        <v>7</v>
      </c>
      <c r="AG1494" s="74" t="s">
        <v>1005</v>
      </c>
      <c r="AH1494" s="74">
        <v>0</v>
      </c>
      <c r="AI1494" s="104">
        <v>0</v>
      </c>
    </row>
    <row r="1495" spans="1:35">
      <c r="A1495" s="95">
        <v>1493</v>
      </c>
      <c r="B1495" s="74" t="s">
        <v>90</v>
      </c>
      <c r="C1495" s="74" t="s">
        <v>2397</v>
      </c>
      <c r="D1495" s="74" t="s">
        <v>2397</v>
      </c>
      <c r="E1495" s="74" t="str">
        <f>HYPERLINK("[映雪.xlsx]类型!B7",'类型（5）'!$C$7)</f>
        <v>武勇全能</v>
      </c>
      <c r="F1495" s="74" t="s">
        <v>1001</v>
      </c>
      <c r="G1495" s="74" t="s">
        <v>1002</v>
      </c>
      <c r="H1495" s="74">
        <v>1564</v>
      </c>
      <c r="I1495" s="74">
        <v>1564</v>
      </c>
      <c r="J1495" s="74">
        <v>110</v>
      </c>
      <c r="K1495" s="74">
        <v>37</v>
      </c>
      <c r="L1495" s="74">
        <v>63</v>
      </c>
      <c r="M1495" s="74">
        <v>41</v>
      </c>
      <c r="N1495" s="74">
        <v>40</v>
      </c>
      <c r="O1495" s="74">
        <f t="shared" si="23"/>
        <v>181</v>
      </c>
      <c r="P1495" s="74" t="s">
        <v>1051</v>
      </c>
      <c r="Q1495" s="74">
        <v>100</v>
      </c>
      <c r="R1495" s="74">
        <v>1</v>
      </c>
      <c r="S1495" s="74" t="s">
        <v>1012</v>
      </c>
      <c r="T1495" s="74">
        <v>1549</v>
      </c>
      <c r="U1495" s="74">
        <v>1564</v>
      </c>
      <c r="V1495" s="74">
        <v>1608</v>
      </c>
      <c r="W1495" s="74">
        <v>1615</v>
      </c>
      <c r="X1495" s="74">
        <v>0</v>
      </c>
      <c r="Y1495" s="74">
        <v>69</v>
      </c>
      <c r="Z1495" s="74" t="s">
        <v>1004</v>
      </c>
      <c r="AA1495" s="74" t="s">
        <v>1005</v>
      </c>
      <c r="AB1495" s="74" t="s">
        <v>1006</v>
      </c>
      <c r="AC1495" s="74" t="s">
        <v>1062</v>
      </c>
      <c r="AD1495" s="74" t="s">
        <v>1023</v>
      </c>
      <c r="AE1495" s="74" t="s">
        <v>1017</v>
      </c>
      <c r="AF1495" s="74">
        <v>4</v>
      </c>
      <c r="AG1495" s="74" t="s">
        <v>1005</v>
      </c>
      <c r="AH1495" s="74">
        <v>0</v>
      </c>
      <c r="AI1495" s="104">
        <v>0</v>
      </c>
    </row>
    <row r="1496" spans="1:35">
      <c r="A1496" s="95">
        <v>1494</v>
      </c>
      <c r="B1496" s="74" t="s">
        <v>90</v>
      </c>
      <c r="C1496" s="74" t="s">
        <v>2398</v>
      </c>
      <c r="D1496" s="74" t="s">
        <v>2398</v>
      </c>
      <c r="E1496" s="96" t="str">
        <f>HYPERLINK("[映雪.xlsx]类型!B5",'类型（5）'!$C$5)</f>
        <v>家政强化</v>
      </c>
      <c r="F1496" s="74" t="s">
        <v>1001</v>
      </c>
      <c r="G1496" s="74" t="s">
        <v>1002</v>
      </c>
      <c r="H1496" s="74">
        <v>1565</v>
      </c>
      <c r="I1496" s="74">
        <v>1565</v>
      </c>
      <c r="J1496" s="74">
        <v>110</v>
      </c>
      <c r="K1496" s="74">
        <v>40</v>
      </c>
      <c r="L1496" s="74">
        <v>41</v>
      </c>
      <c r="M1496" s="74">
        <v>32</v>
      </c>
      <c r="N1496" s="74">
        <v>45</v>
      </c>
      <c r="O1496" s="74">
        <f t="shared" si="23"/>
        <v>158</v>
      </c>
      <c r="P1496" s="74" t="s">
        <v>1072</v>
      </c>
      <c r="Q1496" s="74">
        <v>100</v>
      </c>
      <c r="R1496" s="74">
        <v>1</v>
      </c>
      <c r="S1496" s="74" t="s">
        <v>1012</v>
      </c>
      <c r="T1496" s="74">
        <v>1506</v>
      </c>
      <c r="U1496" s="74">
        <v>1521</v>
      </c>
      <c r="V1496" s="74">
        <v>1542</v>
      </c>
      <c r="W1496" s="74">
        <v>1615</v>
      </c>
      <c r="X1496" s="74">
        <v>0</v>
      </c>
      <c r="Y1496" s="74">
        <v>69</v>
      </c>
      <c r="Z1496" s="74" t="s">
        <v>1004</v>
      </c>
      <c r="AA1496" s="74" t="s">
        <v>1004</v>
      </c>
      <c r="AB1496" s="74" t="s">
        <v>1006</v>
      </c>
      <c r="AC1496" s="74" t="s">
        <v>1007</v>
      </c>
      <c r="AD1496" s="74" t="s">
        <v>1023</v>
      </c>
      <c r="AE1496" s="74" t="s">
        <v>1017</v>
      </c>
      <c r="AF1496" s="74">
        <v>5</v>
      </c>
      <c r="AG1496" s="74" t="s">
        <v>1005</v>
      </c>
      <c r="AH1496" s="74">
        <v>0</v>
      </c>
      <c r="AI1496" s="104">
        <v>0</v>
      </c>
    </row>
    <row r="1497" spans="1:35">
      <c r="A1497" s="95">
        <v>1495</v>
      </c>
      <c r="B1497" s="74" t="s">
        <v>90</v>
      </c>
      <c r="C1497" s="74" t="s">
        <v>2399</v>
      </c>
      <c r="D1497" s="74" t="s">
        <v>2399</v>
      </c>
      <c r="E1497" s="99" t="str">
        <f>HYPERLINK("[映雪.xlsx]类型!B11",'类型（5）'!$C$11)</f>
        <v>人偶</v>
      </c>
      <c r="F1497" s="74" t="s">
        <v>1001</v>
      </c>
      <c r="G1497" s="74" t="s">
        <v>1002</v>
      </c>
      <c r="H1497" s="74">
        <v>1566</v>
      </c>
      <c r="I1497" s="74">
        <v>1566</v>
      </c>
      <c r="J1497" s="74">
        <v>110</v>
      </c>
      <c r="K1497" s="74">
        <v>19</v>
      </c>
      <c r="L1497" s="74">
        <v>63</v>
      </c>
      <c r="M1497" s="74">
        <v>27</v>
      </c>
      <c r="N1497" s="74">
        <v>26</v>
      </c>
      <c r="O1497" s="74">
        <f t="shared" si="23"/>
        <v>135</v>
      </c>
      <c r="P1497" s="74" t="s">
        <v>1082</v>
      </c>
      <c r="Q1497" s="74">
        <v>100</v>
      </c>
      <c r="R1497" s="74">
        <v>1</v>
      </c>
      <c r="S1497" s="74" t="s">
        <v>1012</v>
      </c>
      <c r="T1497" s="74">
        <v>1477</v>
      </c>
      <c r="U1497" s="74">
        <v>1492</v>
      </c>
      <c r="V1497" s="74">
        <v>1537</v>
      </c>
      <c r="W1497" s="74">
        <v>1615</v>
      </c>
      <c r="X1497" s="74">
        <v>0</v>
      </c>
      <c r="Y1497" s="74">
        <v>13</v>
      </c>
      <c r="Z1497" s="74" t="s">
        <v>1004</v>
      </c>
      <c r="AA1497" s="74" t="s">
        <v>1004</v>
      </c>
      <c r="AB1497" s="74" t="s">
        <v>1006</v>
      </c>
      <c r="AC1497" s="74" t="s">
        <v>1007</v>
      </c>
      <c r="AD1497" s="74" t="s">
        <v>1023</v>
      </c>
      <c r="AE1497" s="74" t="s">
        <v>1013</v>
      </c>
      <c r="AF1497" s="74">
        <v>4</v>
      </c>
      <c r="AG1497" s="74" t="s">
        <v>1005</v>
      </c>
      <c r="AH1497" s="74">
        <v>0</v>
      </c>
      <c r="AI1497" s="104">
        <v>0</v>
      </c>
    </row>
    <row r="1498" spans="1:35">
      <c r="A1498" s="95">
        <v>1496</v>
      </c>
      <c r="B1498" s="74" t="s">
        <v>90</v>
      </c>
      <c r="C1498" s="74" t="s">
        <v>2400</v>
      </c>
      <c r="D1498" s="74" t="s">
        <v>2400</v>
      </c>
      <c r="E1498" s="74" t="str">
        <f>HYPERLINK("[映雪.xlsx]类型!B7",'类型（5）'!$C$7)</f>
        <v>武勇全能</v>
      </c>
      <c r="F1498" s="74" t="s">
        <v>1001</v>
      </c>
      <c r="G1498" s="74" t="s">
        <v>1002</v>
      </c>
      <c r="H1498" s="74">
        <v>1567</v>
      </c>
      <c r="I1498" s="74">
        <v>1567</v>
      </c>
      <c r="J1498" s="74">
        <v>110</v>
      </c>
      <c r="K1498" s="74">
        <v>66</v>
      </c>
      <c r="L1498" s="74">
        <v>90</v>
      </c>
      <c r="M1498" s="74">
        <v>69</v>
      </c>
      <c r="N1498" s="74">
        <v>61</v>
      </c>
      <c r="O1498" s="74">
        <f t="shared" si="23"/>
        <v>286</v>
      </c>
      <c r="P1498" s="74" t="s">
        <v>1079</v>
      </c>
      <c r="Q1498" s="74">
        <v>100</v>
      </c>
      <c r="R1498" s="74">
        <v>1</v>
      </c>
      <c r="S1498" s="74" t="s">
        <v>1012</v>
      </c>
      <c r="T1498" s="74">
        <v>1521</v>
      </c>
      <c r="U1498" s="74">
        <v>1536</v>
      </c>
      <c r="V1498" s="74">
        <v>1583</v>
      </c>
      <c r="W1498" s="74">
        <v>1615</v>
      </c>
      <c r="X1498" s="74">
        <v>0</v>
      </c>
      <c r="Y1498" s="74">
        <v>13</v>
      </c>
      <c r="Z1498" s="74" t="s">
        <v>1004</v>
      </c>
      <c r="AA1498" s="74" t="s">
        <v>1004</v>
      </c>
      <c r="AB1498" s="74" t="s">
        <v>1006</v>
      </c>
      <c r="AC1498" s="74" t="s">
        <v>1007</v>
      </c>
      <c r="AD1498" s="74" t="s">
        <v>1016</v>
      </c>
      <c r="AE1498" s="74" t="s">
        <v>1038</v>
      </c>
      <c r="AF1498" s="74">
        <v>15</v>
      </c>
      <c r="AG1498" s="74" t="s">
        <v>1005</v>
      </c>
      <c r="AH1498" s="74">
        <v>0</v>
      </c>
      <c r="AI1498" s="104">
        <v>0</v>
      </c>
    </row>
    <row r="1499" spans="1:35">
      <c r="A1499" s="95">
        <v>1497</v>
      </c>
      <c r="B1499" s="74" t="s">
        <v>90</v>
      </c>
      <c r="C1499" s="74" t="s">
        <v>2401</v>
      </c>
      <c r="D1499" s="74" t="s">
        <v>2401</v>
      </c>
      <c r="E1499" s="74" t="str">
        <f>HYPERLINK("[映雪.xlsx]类型!B8",'类型（5）'!$C$8)</f>
        <v>智慧全能</v>
      </c>
      <c r="F1499" s="74" t="s">
        <v>1001</v>
      </c>
      <c r="G1499" s="74" t="s">
        <v>1002</v>
      </c>
      <c r="H1499" s="74">
        <v>1568</v>
      </c>
      <c r="I1499" s="74">
        <v>1568</v>
      </c>
      <c r="J1499" s="74">
        <v>110</v>
      </c>
      <c r="K1499" s="74">
        <v>61</v>
      </c>
      <c r="L1499" s="74">
        <v>53</v>
      </c>
      <c r="M1499" s="74">
        <v>77</v>
      </c>
      <c r="N1499" s="74">
        <v>70</v>
      </c>
      <c r="O1499" s="74">
        <f t="shared" si="23"/>
        <v>261</v>
      </c>
      <c r="P1499" s="74" t="s">
        <v>1049</v>
      </c>
      <c r="Q1499" s="74">
        <v>100</v>
      </c>
      <c r="R1499" s="74">
        <v>1</v>
      </c>
      <c r="S1499" s="74" t="s">
        <v>1012</v>
      </c>
      <c r="T1499" s="74">
        <v>1474</v>
      </c>
      <c r="U1499" s="74">
        <v>1489</v>
      </c>
      <c r="V1499" s="74">
        <v>1538</v>
      </c>
      <c r="W1499" s="74">
        <v>1615</v>
      </c>
      <c r="X1499" s="74">
        <v>0</v>
      </c>
      <c r="Y1499" s="74">
        <v>40</v>
      </c>
      <c r="Z1499" s="74" t="s">
        <v>1004</v>
      </c>
      <c r="AA1499" s="74" t="s">
        <v>1005</v>
      </c>
      <c r="AB1499" s="74" t="s">
        <v>1006</v>
      </c>
      <c r="AC1499" s="74" t="s">
        <v>1007</v>
      </c>
      <c r="AD1499" s="74" t="s">
        <v>1008</v>
      </c>
      <c r="AE1499" s="74" t="s">
        <v>1027</v>
      </c>
      <c r="AF1499" s="74">
        <v>3</v>
      </c>
      <c r="AG1499" s="74" t="s">
        <v>1005</v>
      </c>
      <c r="AH1499" s="74">
        <v>0</v>
      </c>
      <c r="AI1499" s="104">
        <v>0</v>
      </c>
    </row>
    <row r="1500" spans="1:35">
      <c r="A1500" s="95">
        <v>1498</v>
      </c>
      <c r="B1500" s="74" t="s">
        <v>90</v>
      </c>
      <c r="C1500" s="74" t="s">
        <v>2402</v>
      </c>
      <c r="D1500" s="74" t="s">
        <v>2402</v>
      </c>
      <c r="E1500" s="96" t="str">
        <f>HYPERLINK("[映雪.xlsx]类型!B5",'类型（5）'!$C$5)</f>
        <v>家政强化</v>
      </c>
      <c r="F1500" s="74" t="s">
        <v>1001</v>
      </c>
      <c r="G1500" s="74" t="s">
        <v>1002</v>
      </c>
      <c r="H1500" s="74">
        <v>1569</v>
      </c>
      <c r="I1500" s="74">
        <v>1569</v>
      </c>
      <c r="J1500" s="74">
        <v>110</v>
      </c>
      <c r="K1500" s="74">
        <v>42</v>
      </c>
      <c r="L1500" s="74">
        <v>43</v>
      </c>
      <c r="M1500" s="74">
        <v>37</v>
      </c>
      <c r="N1500" s="74">
        <v>57</v>
      </c>
      <c r="O1500" s="74">
        <f t="shared" si="23"/>
        <v>179</v>
      </c>
      <c r="P1500" s="74" t="s">
        <v>1053</v>
      </c>
      <c r="Q1500" s="74">
        <v>100</v>
      </c>
      <c r="R1500" s="74">
        <v>1</v>
      </c>
      <c r="S1500" s="74" t="s">
        <v>1012</v>
      </c>
      <c r="T1500" s="74">
        <v>1500</v>
      </c>
      <c r="U1500" s="74">
        <v>1515</v>
      </c>
      <c r="V1500" s="74">
        <v>1556</v>
      </c>
      <c r="W1500" s="74">
        <v>1615</v>
      </c>
      <c r="X1500" s="74">
        <v>0</v>
      </c>
      <c r="Y1500" s="74">
        <v>40</v>
      </c>
      <c r="Z1500" s="74" t="s">
        <v>1004</v>
      </c>
      <c r="AA1500" s="74" t="s">
        <v>1004</v>
      </c>
      <c r="AB1500" s="74" t="s">
        <v>1006</v>
      </c>
      <c r="AC1500" s="74" t="s">
        <v>1007</v>
      </c>
      <c r="AD1500" s="74" t="s">
        <v>1023</v>
      </c>
      <c r="AE1500" s="74" t="s">
        <v>1017</v>
      </c>
      <c r="AF1500" s="74">
        <v>4</v>
      </c>
      <c r="AG1500" s="74" t="s">
        <v>1005</v>
      </c>
      <c r="AH1500" s="74">
        <v>0</v>
      </c>
      <c r="AI1500" s="104">
        <v>0</v>
      </c>
    </row>
    <row r="1501" spans="1:35">
      <c r="A1501" s="95">
        <v>1499</v>
      </c>
      <c r="B1501" s="74" t="s">
        <v>126</v>
      </c>
      <c r="C1501" s="74" t="s">
        <v>2403</v>
      </c>
      <c r="D1501" s="74" t="s">
        <v>2403</v>
      </c>
      <c r="E1501" s="99" t="str">
        <f>HYPERLINK("[映雪.xlsx]类型!B31",'类型（5）'!$C$31)</f>
        <v>后宫王</v>
      </c>
      <c r="F1501" s="74" t="s">
        <v>1001</v>
      </c>
      <c r="G1501" s="74" t="s">
        <v>1002</v>
      </c>
      <c r="H1501" s="74">
        <v>1570</v>
      </c>
      <c r="I1501" s="74">
        <v>1570</v>
      </c>
      <c r="J1501" s="74">
        <v>9</v>
      </c>
      <c r="K1501" s="74">
        <v>46</v>
      </c>
      <c r="L1501" s="74">
        <v>26</v>
      </c>
      <c r="M1501" s="74">
        <v>18</v>
      </c>
      <c r="N1501" s="74">
        <v>20</v>
      </c>
      <c r="O1501" s="74">
        <f t="shared" si="23"/>
        <v>110</v>
      </c>
      <c r="P1501" s="74" t="s">
        <v>1046</v>
      </c>
      <c r="Q1501" s="74">
        <v>100</v>
      </c>
      <c r="R1501" s="74">
        <v>3</v>
      </c>
      <c r="S1501" s="74" t="s">
        <v>1012</v>
      </c>
      <c r="T1501" s="74">
        <v>1566</v>
      </c>
      <c r="U1501" s="74">
        <v>1581</v>
      </c>
      <c r="V1501" s="74">
        <v>1626</v>
      </c>
      <c r="W1501" s="74">
        <v>1615</v>
      </c>
      <c r="X1501" s="74">
        <v>0</v>
      </c>
      <c r="Y1501" s="74">
        <v>10</v>
      </c>
      <c r="Z1501" s="74" t="s">
        <v>1004</v>
      </c>
      <c r="AA1501" s="74" t="s">
        <v>1005</v>
      </c>
      <c r="AB1501" s="74" t="s">
        <v>1006</v>
      </c>
      <c r="AC1501" s="74" t="s">
        <v>1007</v>
      </c>
      <c r="AD1501" s="74" t="s">
        <v>1023</v>
      </c>
      <c r="AE1501" s="74" t="s">
        <v>1009</v>
      </c>
      <c r="AF1501" s="74">
        <v>4</v>
      </c>
      <c r="AG1501" s="74" t="s">
        <v>1005</v>
      </c>
      <c r="AH1501" s="74">
        <v>0</v>
      </c>
      <c r="AI1501" s="104">
        <v>0</v>
      </c>
    </row>
    <row r="1502" spans="1:35">
      <c r="A1502" s="95">
        <v>1500</v>
      </c>
      <c r="B1502" s="74" t="s">
        <v>126</v>
      </c>
      <c r="C1502" s="74" t="s">
        <v>2404</v>
      </c>
      <c r="D1502" s="74" t="s">
        <v>2404</v>
      </c>
      <c r="E1502" s="96" t="str">
        <f>HYPERLINK("[映雪.xlsx]类型!B34",'类型（5）'!$C$34)</f>
        <v>宅女</v>
      </c>
      <c r="F1502" s="74" t="s">
        <v>1001</v>
      </c>
      <c r="G1502" s="74" t="s">
        <v>1002</v>
      </c>
      <c r="H1502" s="74">
        <v>1571</v>
      </c>
      <c r="I1502" s="74">
        <v>1571</v>
      </c>
      <c r="J1502" s="74">
        <v>9</v>
      </c>
      <c r="K1502" s="74">
        <v>37</v>
      </c>
      <c r="L1502" s="74">
        <v>2</v>
      </c>
      <c r="M1502" s="74">
        <v>73</v>
      </c>
      <c r="N1502" s="74">
        <v>39</v>
      </c>
      <c r="O1502" s="74">
        <f t="shared" si="23"/>
        <v>151</v>
      </c>
      <c r="P1502" s="74" t="s">
        <v>1031</v>
      </c>
      <c r="Q1502" s="74">
        <v>100</v>
      </c>
      <c r="R1502" s="74">
        <v>1</v>
      </c>
      <c r="S1502" s="74" t="s">
        <v>1012</v>
      </c>
      <c r="T1502" s="74">
        <v>1544</v>
      </c>
      <c r="U1502" s="74">
        <v>1559</v>
      </c>
      <c r="V1502" s="74">
        <v>1598</v>
      </c>
      <c r="W1502" s="74">
        <v>1615</v>
      </c>
      <c r="X1502" s="74">
        <v>0</v>
      </c>
      <c r="Y1502" s="74">
        <v>10</v>
      </c>
      <c r="Z1502" s="74" t="s">
        <v>1004</v>
      </c>
      <c r="AA1502" s="74" t="s">
        <v>1005</v>
      </c>
      <c r="AB1502" s="74" t="s">
        <v>1006</v>
      </c>
      <c r="AC1502" s="74" t="s">
        <v>1007</v>
      </c>
      <c r="AD1502" s="74" t="s">
        <v>1008</v>
      </c>
      <c r="AE1502" s="74" t="s">
        <v>1009</v>
      </c>
      <c r="AF1502" s="74">
        <v>7</v>
      </c>
      <c r="AG1502" s="74" t="s">
        <v>1005</v>
      </c>
      <c r="AH1502" s="74">
        <v>0</v>
      </c>
      <c r="AI1502" s="104">
        <v>0</v>
      </c>
    </row>
    <row r="1503" spans="1:35">
      <c r="A1503" s="95">
        <v>1501</v>
      </c>
      <c r="B1503" s="74" t="s">
        <v>126</v>
      </c>
      <c r="C1503" s="74" t="s">
        <v>353</v>
      </c>
      <c r="D1503" s="74" t="s">
        <v>353</v>
      </c>
      <c r="E1503" s="74" t="str">
        <f>HYPERLINK("[映雪.xlsx]类型!B2",'类型（5）'!$C$2)</f>
        <v>统御强化</v>
      </c>
      <c r="F1503" s="74" t="s">
        <v>1001</v>
      </c>
      <c r="G1503" s="74" t="s">
        <v>1002</v>
      </c>
      <c r="H1503" s="74">
        <v>1572</v>
      </c>
      <c r="I1503" s="74">
        <v>1572</v>
      </c>
      <c r="J1503" s="74">
        <v>9</v>
      </c>
      <c r="K1503" s="74">
        <v>76</v>
      </c>
      <c r="L1503" s="74">
        <v>78</v>
      </c>
      <c r="M1503" s="74">
        <v>49</v>
      </c>
      <c r="N1503" s="74">
        <v>58</v>
      </c>
      <c r="O1503" s="74">
        <f t="shared" si="23"/>
        <v>261</v>
      </c>
      <c r="P1503" s="74" t="s">
        <v>1064</v>
      </c>
      <c r="Q1503" s="74">
        <v>100</v>
      </c>
      <c r="R1503" s="74">
        <v>1</v>
      </c>
      <c r="S1503" s="74" t="s">
        <v>1012</v>
      </c>
      <c r="T1503" s="74">
        <v>1570</v>
      </c>
      <c r="U1503" s="74">
        <v>1585</v>
      </c>
      <c r="V1503" s="74">
        <v>1608</v>
      </c>
      <c r="W1503" s="74">
        <v>1615</v>
      </c>
      <c r="X1503" s="74">
        <v>0</v>
      </c>
      <c r="Y1503" s="74">
        <v>10</v>
      </c>
      <c r="Z1503" s="74" t="s">
        <v>1004</v>
      </c>
      <c r="AA1503" s="74" t="s">
        <v>1005</v>
      </c>
      <c r="AB1503" s="74" t="s">
        <v>1006</v>
      </c>
      <c r="AC1503" s="74" t="s">
        <v>1007</v>
      </c>
      <c r="AD1503" s="74" t="s">
        <v>1008</v>
      </c>
      <c r="AE1503" s="74" t="s">
        <v>1009</v>
      </c>
      <c r="AF1503" s="74">
        <v>6</v>
      </c>
      <c r="AG1503" s="74" t="s">
        <v>1005</v>
      </c>
      <c r="AH1503" s="74">
        <v>0</v>
      </c>
      <c r="AI1503" s="104">
        <v>0</v>
      </c>
    </row>
    <row r="1504" spans="1:35">
      <c r="A1504" s="95">
        <v>1502</v>
      </c>
      <c r="B1504" s="74" t="s">
        <v>126</v>
      </c>
      <c r="C1504" s="74" t="s">
        <v>2405</v>
      </c>
      <c r="D1504" s="74" t="s">
        <v>2405</v>
      </c>
      <c r="E1504" s="74" t="str">
        <f>HYPERLINK("[映雪.xlsx]类型!B30",'类型（5）'!$C$30)</f>
        <v>黑幕</v>
      </c>
      <c r="F1504" s="74" t="s">
        <v>1001</v>
      </c>
      <c r="G1504" s="74" t="s">
        <v>1002</v>
      </c>
      <c r="H1504" s="74">
        <v>1573</v>
      </c>
      <c r="I1504" s="74">
        <v>1573</v>
      </c>
      <c r="J1504" s="74">
        <v>9</v>
      </c>
      <c r="K1504" s="74">
        <v>72</v>
      </c>
      <c r="L1504" s="74">
        <v>60</v>
      </c>
      <c r="M1504" s="74">
        <v>85</v>
      </c>
      <c r="N1504" s="74">
        <v>68</v>
      </c>
      <c r="O1504" s="74">
        <f t="shared" si="23"/>
        <v>285</v>
      </c>
      <c r="P1504" s="74" t="s">
        <v>1035</v>
      </c>
      <c r="Q1504" s="74">
        <v>100</v>
      </c>
      <c r="R1504" s="74">
        <v>1</v>
      </c>
      <c r="S1504" s="74" t="s">
        <v>1012</v>
      </c>
      <c r="T1504" s="74">
        <v>1571</v>
      </c>
      <c r="U1504" s="74">
        <v>1586</v>
      </c>
      <c r="V1504" s="74">
        <v>1628</v>
      </c>
      <c r="W1504" s="74">
        <v>1615</v>
      </c>
      <c r="X1504" s="74">
        <v>0</v>
      </c>
      <c r="Y1504" s="74">
        <v>10</v>
      </c>
      <c r="Z1504" s="74" t="s">
        <v>1004</v>
      </c>
      <c r="AA1504" s="74" t="s">
        <v>1005</v>
      </c>
      <c r="AB1504" s="74" t="s">
        <v>1006</v>
      </c>
      <c r="AC1504" s="74" t="s">
        <v>1007</v>
      </c>
      <c r="AD1504" s="74" t="s">
        <v>1016</v>
      </c>
      <c r="AE1504" s="74" t="s">
        <v>1009</v>
      </c>
      <c r="AF1504" s="74">
        <v>11</v>
      </c>
      <c r="AG1504" s="74" t="s">
        <v>1005</v>
      </c>
      <c r="AH1504" s="74">
        <v>0</v>
      </c>
      <c r="AI1504" s="104">
        <v>0</v>
      </c>
    </row>
    <row r="1505" spans="1:35">
      <c r="A1505" s="95">
        <v>1503</v>
      </c>
      <c r="B1505" s="74" t="s">
        <v>126</v>
      </c>
      <c r="C1505" s="74" t="s">
        <v>2406</v>
      </c>
      <c r="D1505" s="74" t="s">
        <v>2406</v>
      </c>
      <c r="E1505" s="99" t="str">
        <f>HYPERLINK("[映雪.xlsx]类型!B17",'类型（5）'!$C$17)</f>
        <v>记者</v>
      </c>
      <c r="F1505" s="74" t="s">
        <v>1001</v>
      </c>
      <c r="G1505" s="74" t="s">
        <v>1002</v>
      </c>
      <c r="H1505" s="74">
        <v>1574</v>
      </c>
      <c r="I1505" s="74">
        <v>1574</v>
      </c>
      <c r="J1505" s="74">
        <v>9</v>
      </c>
      <c r="K1505" s="74">
        <v>54</v>
      </c>
      <c r="L1505" s="74">
        <v>57</v>
      </c>
      <c r="M1505" s="74">
        <v>78</v>
      </c>
      <c r="N1505" s="74">
        <v>66</v>
      </c>
      <c r="O1505" s="74">
        <f t="shared" si="23"/>
        <v>255</v>
      </c>
      <c r="P1505" s="74" t="s">
        <v>1067</v>
      </c>
      <c r="Q1505" s="74">
        <v>100</v>
      </c>
      <c r="R1505" s="74">
        <v>1</v>
      </c>
      <c r="S1505" s="74" t="s">
        <v>1012</v>
      </c>
      <c r="T1505" s="74">
        <v>1548</v>
      </c>
      <c r="U1505" s="74">
        <v>1563</v>
      </c>
      <c r="V1505" s="74">
        <v>1613</v>
      </c>
      <c r="W1505" s="74">
        <v>1615</v>
      </c>
      <c r="X1505" s="74">
        <v>0</v>
      </c>
      <c r="Y1505" s="74">
        <v>41</v>
      </c>
      <c r="Z1505" s="74" t="s">
        <v>1004</v>
      </c>
      <c r="AA1505" s="74" t="s">
        <v>1005</v>
      </c>
      <c r="AB1505" s="74" t="s">
        <v>1006</v>
      </c>
      <c r="AC1505" s="74" t="s">
        <v>1007</v>
      </c>
      <c r="AD1505" s="74" t="s">
        <v>1008</v>
      </c>
      <c r="AE1505" s="74" t="s">
        <v>1013</v>
      </c>
      <c r="AF1505" s="74">
        <v>8</v>
      </c>
      <c r="AG1505" s="74" t="s">
        <v>1004</v>
      </c>
      <c r="AH1505" s="74">
        <v>0</v>
      </c>
      <c r="AI1505" s="104">
        <v>0</v>
      </c>
    </row>
    <row r="1506" spans="1:35">
      <c r="A1506" s="95">
        <v>1504</v>
      </c>
      <c r="B1506" s="74" t="s">
        <v>126</v>
      </c>
      <c r="C1506" s="74" t="s">
        <v>2407</v>
      </c>
      <c r="D1506" s="74" t="s">
        <v>2407</v>
      </c>
      <c r="E1506" s="96" t="str">
        <f>HYPERLINK("[映雪.xlsx]类型!B21",'类型（5）'!$C$21)</f>
        <v>游魂</v>
      </c>
      <c r="F1506" s="74" t="s">
        <v>1001</v>
      </c>
      <c r="G1506" s="74" t="s">
        <v>1002</v>
      </c>
      <c r="H1506" s="74">
        <v>1575</v>
      </c>
      <c r="I1506" s="74">
        <v>1575</v>
      </c>
      <c r="J1506" s="74">
        <v>9</v>
      </c>
      <c r="K1506" s="74">
        <v>49</v>
      </c>
      <c r="L1506" s="74">
        <v>41</v>
      </c>
      <c r="M1506" s="74">
        <v>57</v>
      </c>
      <c r="N1506" s="74">
        <v>37</v>
      </c>
      <c r="O1506" s="74">
        <f t="shared" si="23"/>
        <v>184</v>
      </c>
      <c r="P1506" s="74" t="s">
        <v>1022</v>
      </c>
      <c r="Q1506" s="74">
        <v>100</v>
      </c>
      <c r="R1506" s="74">
        <v>1</v>
      </c>
      <c r="S1506" s="74" t="s">
        <v>1012</v>
      </c>
      <c r="T1506" s="74">
        <v>1539</v>
      </c>
      <c r="U1506" s="74">
        <v>1554</v>
      </c>
      <c r="V1506" s="74">
        <v>1583</v>
      </c>
      <c r="W1506" s="74">
        <v>1615</v>
      </c>
      <c r="X1506" s="74">
        <v>0</v>
      </c>
      <c r="Y1506" s="74">
        <v>41</v>
      </c>
      <c r="Z1506" s="74" t="s">
        <v>1004</v>
      </c>
      <c r="AA1506" s="74" t="s">
        <v>1004</v>
      </c>
      <c r="AB1506" s="74" t="s">
        <v>1006</v>
      </c>
      <c r="AC1506" s="74" t="s">
        <v>1007</v>
      </c>
      <c r="AD1506" s="74" t="s">
        <v>1023</v>
      </c>
      <c r="AE1506" s="74" t="s">
        <v>1013</v>
      </c>
      <c r="AF1506" s="74">
        <v>7</v>
      </c>
      <c r="AG1506" s="74" t="s">
        <v>1004</v>
      </c>
      <c r="AH1506" s="74">
        <v>0</v>
      </c>
      <c r="AI1506" s="104">
        <v>0</v>
      </c>
    </row>
    <row r="1507" spans="1:35">
      <c r="A1507" s="95">
        <v>1505</v>
      </c>
      <c r="B1507" s="74" t="s">
        <v>126</v>
      </c>
      <c r="C1507" s="74" t="s">
        <v>2408</v>
      </c>
      <c r="D1507" s="74" t="s">
        <v>2408</v>
      </c>
      <c r="E1507" s="74" t="str">
        <f>HYPERLINK("[映雪.xlsx]类型!B4",'类型（5）'!$C$4)</f>
        <v>智慧强化</v>
      </c>
      <c r="F1507" s="74" t="s">
        <v>1001</v>
      </c>
      <c r="G1507" s="74" t="s">
        <v>1002</v>
      </c>
      <c r="H1507" s="74">
        <v>1576</v>
      </c>
      <c r="I1507" s="74">
        <v>1576</v>
      </c>
      <c r="J1507" s="74">
        <v>9</v>
      </c>
      <c r="K1507" s="74">
        <v>36</v>
      </c>
      <c r="L1507" s="74">
        <v>50</v>
      </c>
      <c r="M1507" s="74">
        <v>76</v>
      </c>
      <c r="N1507" s="74">
        <v>55</v>
      </c>
      <c r="O1507" s="74">
        <f t="shared" si="23"/>
        <v>217</v>
      </c>
      <c r="P1507" s="74" t="s">
        <v>1033</v>
      </c>
      <c r="Q1507" s="74">
        <v>100</v>
      </c>
      <c r="R1507" s="74">
        <v>1</v>
      </c>
      <c r="S1507" s="74" t="s">
        <v>1012</v>
      </c>
      <c r="T1507" s="74">
        <v>1568</v>
      </c>
      <c r="U1507" s="74">
        <v>1583</v>
      </c>
      <c r="V1507" s="74">
        <v>1646</v>
      </c>
      <c r="W1507" s="74">
        <v>1615</v>
      </c>
      <c r="X1507" s="74">
        <v>0</v>
      </c>
      <c r="Y1507" s="74">
        <v>41</v>
      </c>
      <c r="Z1507" s="74" t="s">
        <v>1004</v>
      </c>
      <c r="AA1507" s="74" t="s">
        <v>1005</v>
      </c>
      <c r="AB1507" s="74" t="s">
        <v>1006</v>
      </c>
      <c r="AC1507" s="74" t="s">
        <v>1007</v>
      </c>
      <c r="AD1507" s="74" t="s">
        <v>1008</v>
      </c>
      <c r="AE1507" s="74" t="s">
        <v>1027</v>
      </c>
      <c r="AF1507" s="74">
        <v>12</v>
      </c>
      <c r="AG1507" s="74" t="s">
        <v>1004</v>
      </c>
      <c r="AH1507" s="74">
        <v>0</v>
      </c>
      <c r="AI1507" s="104">
        <v>0</v>
      </c>
    </row>
    <row r="1508" spans="1:35">
      <c r="A1508" s="95">
        <v>1506</v>
      </c>
      <c r="B1508" s="74" t="s">
        <v>126</v>
      </c>
      <c r="C1508" s="74" t="s">
        <v>2409</v>
      </c>
      <c r="D1508" s="74" t="s">
        <v>2409</v>
      </c>
      <c r="E1508" s="74" t="str">
        <f>HYPERLINK("[映雪.xlsx]类型!B22",'类型（5）'!$C$22)</f>
        <v>傲娇</v>
      </c>
      <c r="F1508" s="74" t="s">
        <v>1001</v>
      </c>
      <c r="G1508" s="74" t="s">
        <v>1002</v>
      </c>
      <c r="H1508" s="74">
        <v>1577</v>
      </c>
      <c r="I1508" s="74">
        <v>1577</v>
      </c>
      <c r="J1508" s="74">
        <v>9</v>
      </c>
      <c r="K1508" s="74">
        <v>31</v>
      </c>
      <c r="L1508" s="74">
        <v>55</v>
      </c>
      <c r="M1508" s="74">
        <v>45</v>
      </c>
      <c r="N1508" s="74">
        <v>60</v>
      </c>
      <c r="O1508" s="74">
        <f t="shared" si="23"/>
        <v>191</v>
      </c>
      <c r="P1508" s="74" t="s">
        <v>1058</v>
      </c>
      <c r="Q1508" s="74">
        <v>100</v>
      </c>
      <c r="R1508" s="74">
        <v>1</v>
      </c>
      <c r="S1508" s="74" t="s">
        <v>1012</v>
      </c>
      <c r="T1508" s="74">
        <v>1532</v>
      </c>
      <c r="U1508" s="74">
        <v>1547</v>
      </c>
      <c r="V1508" s="74">
        <v>1615</v>
      </c>
      <c r="W1508" s="74">
        <v>1615</v>
      </c>
      <c r="X1508" s="74">
        <v>0</v>
      </c>
      <c r="Y1508" s="74">
        <v>10</v>
      </c>
      <c r="Z1508" s="74" t="s">
        <v>1004</v>
      </c>
      <c r="AA1508" s="74" t="s">
        <v>1005</v>
      </c>
      <c r="AB1508" s="74" t="s">
        <v>1006</v>
      </c>
      <c r="AC1508" s="74" t="s">
        <v>1007</v>
      </c>
      <c r="AD1508" s="74" t="s">
        <v>1023</v>
      </c>
      <c r="AE1508" s="74" t="s">
        <v>1017</v>
      </c>
      <c r="AF1508" s="74">
        <v>5</v>
      </c>
      <c r="AG1508" s="74" t="s">
        <v>1004</v>
      </c>
      <c r="AH1508" s="74">
        <v>0</v>
      </c>
      <c r="AI1508" s="104">
        <v>0</v>
      </c>
    </row>
    <row r="1509" spans="1:35">
      <c r="A1509" s="95">
        <v>1507</v>
      </c>
      <c r="B1509" s="74" t="s">
        <v>126</v>
      </c>
      <c r="C1509" s="74" t="s">
        <v>2410</v>
      </c>
      <c r="D1509" s="74" t="s">
        <v>2410</v>
      </c>
      <c r="E1509" s="74" t="str">
        <f>HYPERLINK("[映雪.xlsx]类型!B2",'类型（5）'!$C$2)</f>
        <v>统御强化</v>
      </c>
      <c r="F1509" s="74" t="s">
        <v>1001</v>
      </c>
      <c r="G1509" s="74" t="s">
        <v>1002</v>
      </c>
      <c r="H1509" s="74">
        <v>1578</v>
      </c>
      <c r="I1509" s="74">
        <v>1578</v>
      </c>
      <c r="J1509" s="74">
        <v>527</v>
      </c>
      <c r="K1509" s="74">
        <v>71</v>
      </c>
      <c r="L1509" s="74">
        <v>60</v>
      </c>
      <c r="M1509" s="74">
        <v>68</v>
      </c>
      <c r="N1509" s="74">
        <v>67</v>
      </c>
      <c r="O1509" s="74">
        <f t="shared" si="23"/>
        <v>266</v>
      </c>
      <c r="P1509" s="74" t="s">
        <v>1047</v>
      </c>
      <c r="Q1509" s="74">
        <v>100</v>
      </c>
      <c r="R1509" s="74">
        <v>1</v>
      </c>
      <c r="S1509" s="74" t="s">
        <v>1012</v>
      </c>
      <c r="T1509" s="74">
        <v>1564</v>
      </c>
      <c r="U1509" s="74">
        <v>1579</v>
      </c>
      <c r="V1509" s="74">
        <v>1636</v>
      </c>
      <c r="W1509" s="74">
        <v>1615</v>
      </c>
      <c r="X1509" s="74">
        <v>0</v>
      </c>
      <c r="Y1509" s="74">
        <v>15</v>
      </c>
      <c r="Z1509" s="74" t="s">
        <v>1004</v>
      </c>
      <c r="AA1509" s="74" t="s">
        <v>1005</v>
      </c>
      <c r="AB1509" s="74" t="s">
        <v>1006</v>
      </c>
      <c r="AC1509" s="74" t="s">
        <v>1007</v>
      </c>
      <c r="AD1509" s="74" t="s">
        <v>1008</v>
      </c>
      <c r="AE1509" s="74" t="s">
        <v>1017</v>
      </c>
      <c r="AF1509" s="74">
        <v>9</v>
      </c>
      <c r="AG1509" s="74" t="s">
        <v>1005</v>
      </c>
      <c r="AH1509" s="74">
        <v>0</v>
      </c>
      <c r="AI1509" s="104">
        <v>0</v>
      </c>
    </row>
    <row r="1510" spans="1:35">
      <c r="A1510" s="95">
        <v>1508</v>
      </c>
      <c r="B1510" s="74" t="s">
        <v>126</v>
      </c>
      <c r="C1510" s="74" t="s">
        <v>2411</v>
      </c>
      <c r="D1510" s="74" t="s">
        <v>2411</v>
      </c>
      <c r="E1510" s="74" t="str">
        <f>HYPERLINK("[映雪.xlsx]类型!B4",'类型（5）'!$C$4)</f>
        <v>智慧强化</v>
      </c>
      <c r="F1510" s="74" t="s">
        <v>1001</v>
      </c>
      <c r="G1510" s="74" t="s">
        <v>1002</v>
      </c>
      <c r="H1510" s="74">
        <v>1579</v>
      </c>
      <c r="I1510" s="74">
        <v>1579</v>
      </c>
      <c r="J1510" s="74">
        <v>527</v>
      </c>
      <c r="K1510" s="74">
        <v>52</v>
      </c>
      <c r="L1510" s="74">
        <v>73</v>
      </c>
      <c r="M1510" s="74">
        <v>56</v>
      </c>
      <c r="N1510" s="74">
        <v>76</v>
      </c>
      <c r="O1510" s="74">
        <f t="shared" si="23"/>
        <v>257</v>
      </c>
      <c r="P1510" s="74" t="s">
        <v>1051</v>
      </c>
      <c r="Q1510" s="74">
        <v>100</v>
      </c>
      <c r="R1510" s="74">
        <v>1</v>
      </c>
      <c r="S1510" s="74" t="s">
        <v>1012</v>
      </c>
      <c r="T1510" s="74">
        <v>1567</v>
      </c>
      <c r="U1510" s="74">
        <v>1582</v>
      </c>
      <c r="V1510" s="74">
        <v>1623</v>
      </c>
      <c r="W1510" s="74">
        <v>1615</v>
      </c>
      <c r="X1510" s="74">
        <v>0</v>
      </c>
      <c r="Y1510" s="74">
        <v>41</v>
      </c>
      <c r="Z1510" s="74" t="s">
        <v>1004</v>
      </c>
      <c r="AA1510" s="74" t="s">
        <v>1005</v>
      </c>
      <c r="AB1510" s="74" t="s">
        <v>1006</v>
      </c>
      <c r="AC1510" s="74" t="s">
        <v>1007</v>
      </c>
      <c r="AD1510" s="74" t="s">
        <v>1008</v>
      </c>
      <c r="AE1510" s="74" t="s">
        <v>1013</v>
      </c>
      <c r="AF1510" s="74">
        <v>6</v>
      </c>
      <c r="AG1510" s="74" t="s">
        <v>1004</v>
      </c>
      <c r="AH1510" s="74">
        <v>0</v>
      </c>
      <c r="AI1510" s="104">
        <v>0</v>
      </c>
    </row>
    <row r="1511" spans="1:35">
      <c r="A1511" s="95">
        <v>1509</v>
      </c>
      <c r="B1511" s="74" t="s">
        <v>126</v>
      </c>
      <c r="C1511" s="74" t="s">
        <v>2412</v>
      </c>
      <c r="D1511" s="74" t="s">
        <v>2412</v>
      </c>
      <c r="E1511" s="96" t="str">
        <f>HYPERLINK("[映雪.xlsx]类型!B34",'类型（5）'!$C$34)</f>
        <v>宅女</v>
      </c>
      <c r="F1511" s="74" t="s">
        <v>1001</v>
      </c>
      <c r="G1511" s="74" t="s">
        <v>1002</v>
      </c>
      <c r="H1511" s="74">
        <v>1580</v>
      </c>
      <c r="I1511" s="74">
        <v>1580</v>
      </c>
      <c r="J1511" s="74">
        <v>527</v>
      </c>
      <c r="K1511" s="74">
        <v>51</v>
      </c>
      <c r="L1511" s="74">
        <v>43</v>
      </c>
      <c r="M1511" s="74">
        <v>47</v>
      </c>
      <c r="N1511" s="74">
        <v>53</v>
      </c>
      <c r="O1511" s="74">
        <f t="shared" si="23"/>
        <v>194</v>
      </c>
      <c r="P1511" s="74" t="s">
        <v>1029</v>
      </c>
      <c r="Q1511" s="74">
        <v>100</v>
      </c>
      <c r="R1511" s="74">
        <v>1</v>
      </c>
      <c r="S1511" s="74" t="s">
        <v>1012</v>
      </c>
      <c r="T1511" s="74">
        <v>1571</v>
      </c>
      <c r="U1511" s="74">
        <v>1586</v>
      </c>
      <c r="V1511" s="74">
        <v>1629</v>
      </c>
      <c r="W1511" s="74">
        <v>1615</v>
      </c>
      <c r="X1511" s="74">
        <v>0</v>
      </c>
      <c r="Y1511" s="74">
        <v>15</v>
      </c>
      <c r="Z1511" s="74" t="s">
        <v>1004</v>
      </c>
      <c r="AA1511" s="74" t="s">
        <v>1004</v>
      </c>
      <c r="AB1511" s="74" t="s">
        <v>1006</v>
      </c>
      <c r="AC1511" s="74" t="s">
        <v>1007</v>
      </c>
      <c r="AD1511" s="74" t="s">
        <v>1023</v>
      </c>
      <c r="AE1511" s="74" t="s">
        <v>1020</v>
      </c>
      <c r="AF1511" s="74">
        <v>7</v>
      </c>
      <c r="AG1511" s="74" t="s">
        <v>1004</v>
      </c>
      <c r="AH1511" s="74">
        <v>0</v>
      </c>
      <c r="AI1511" s="104">
        <v>0</v>
      </c>
    </row>
    <row r="1512" spans="1:35">
      <c r="A1512" s="95">
        <v>1510</v>
      </c>
      <c r="B1512" s="74" t="s">
        <v>126</v>
      </c>
      <c r="C1512" s="74" t="s">
        <v>2413</v>
      </c>
      <c r="D1512" s="74" t="s">
        <v>2413</v>
      </c>
      <c r="E1512" s="74" t="str">
        <f>HYPERLINK("[映雪.xlsx]类型!B1",'类型（5）'!$C$1)</f>
        <v>均衡</v>
      </c>
      <c r="F1512" s="74" t="s">
        <v>1001</v>
      </c>
      <c r="G1512" s="74" t="s">
        <v>1002</v>
      </c>
      <c r="H1512" s="74">
        <v>1581</v>
      </c>
      <c r="I1512" s="74">
        <v>1581</v>
      </c>
      <c r="J1512" s="74">
        <v>527</v>
      </c>
      <c r="K1512" s="74">
        <v>43</v>
      </c>
      <c r="L1512" s="74">
        <v>44</v>
      </c>
      <c r="M1512" s="74">
        <v>44</v>
      </c>
      <c r="N1512" s="74">
        <v>67</v>
      </c>
      <c r="O1512" s="74">
        <f t="shared" si="23"/>
        <v>198</v>
      </c>
      <c r="P1512" s="74" t="s">
        <v>1060</v>
      </c>
      <c r="Q1512" s="74">
        <v>100</v>
      </c>
      <c r="R1512" s="74">
        <v>1</v>
      </c>
      <c r="S1512" s="74" t="s">
        <v>1012</v>
      </c>
      <c r="T1512" s="74">
        <v>1488</v>
      </c>
      <c r="U1512" s="74">
        <v>1503</v>
      </c>
      <c r="V1512" s="74">
        <v>1556</v>
      </c>
      <c r="W1512" s="74">
        <v>1615</v>
      </c>
      <c r="X1512" s="74">
        <v>0</v>
      </c>
      <c r="Y1512" s="74">
        <v>15</v>
      </c>
      <c r="Z1512" s="74" t="s">
        <v>1004</v>
      </c>
      <c r="AA1512" s="74" t="s">
        <v>1005</v>
      </c>
      <c r="AB1512" s="74" t="s">
        <v>1006</v>
      </c>
      <c r="AC1512" s="74" t="s">
        <v>1007</v>
      </c>
      <c r="AD1512" s="74" t="s">
        <v>1023</v>
      </c>
      <c r="AE1512" s="74" t="s">
        <v>1017</v>
      </c>
      <c r="AF1512" s="74">
        <v>2</v>
      </c>
      <c r="AG1512" s="74" t="s">
        <v>1004</v>
      </c>
      <c r="AH1512" s="74">
        <v>0</v>
      </c>
      <c r="AI1512" s="104">
        <v>0</v>
      </c>
    </row>
    <row r="1513" spans="1:35">
      <c r="A1513" s="95">
        <v>1511</v>
      </c>
      <c r="B1513" s="74" t="s">
        <v>126</v>
      </c>
      <c r="C1513" s="74" t="s">
        <v>2414</v>
      </c>
      <c r="D1513" s="74" t="s">
        <v>2414</v>
      </c>
      <c r="E1513" s="74" t="str">
        <f>HYPERLINK("[映雪.xlsx]类型!B8",'类型（5）'!$C$8)</f>
        <v>智慧全能</v>
      </c>
      <c r="F1513" s="74" t="s">
        <v>1001</v>
      </c>
      <c r="G1513" s="74" t="s">
        <v>1002</v>
      </c>
      <c r="H1513" s="74">
        <v>1582</v>
      </c>
      <c r="I1513" s="74">
        <v>1582</v>
      </c>
      <c r="J1513" s="74">
        <v>527</v>
      </c>
      <c r="K1513" s="74">
        <v>69</v>
      </c>
      <c r="L1513" s="74">
        <v>65</v>
      </c>
      <c r="M1513" s="74">
        <v>74</v>
      </c>
      <c r="N1513" s="74">
        <v>62</v>
      </c>
      <c r="O1513" s="74">
        <f t="shared" si="23"/>
        <v>270</v>
      </c>
      <c r="P1513" s="74" t="s">
        <v>1046</v>
      </c>
      <c r="Q1513" s="74">
        <v>100</v>
      </c>
      <c r="R1513" s="74">
        <v>1</v>
      </c>
      <c r="S1513" s="74" t="s">
        <v>1012</v>
      </c>
      <c r="T1513" s="74">
        <v>1511</v>
      </c>
      <c r="U1513" s="74">
        <v>1526</v>
      </c>
      <c r="V1513" s="74">
        <v>1570</v>
      </c>
      <c r="W1513" s="74">
        <v>1615</v>
      </c>
      <c r="X1513" s="74">
        <v>0</v>
      </c>
      <c r="Y1513" s="74">
        <v>15</v>
      </c>
      <c r="Z1513" s="74" t="s">
        <v>1004</v>
      </c>
      <c r="AA1513" s="74" t="s">
        <v>1005</v>
      </c>
      <c r="AB1513" s="74" t="s">
        <v>1006</v>
      </c>
      <c r="AC1513" s="74" t="s">
        <v>1007</v>
      </c>
      <c r="AD1513" s="74" t="s">
        <v>1008</v>
      </c>
      <c r="AE1513" s="74" t="s">
        <v>1017</v>
      </c>
      <c r="AF1513" s="74">
        <v>10</v>
      </c>
      <c r="AG1513" s="74" t="s">
        <v>1004</v>
      </c>
      <c r="AH1513" s="74">
        <v>0</v>
      </c>
      <c r="AI1513" s="104">
        <v>0</v>
      </c>
    </row>
    <row r="1514" spans="1:35">
      <c r="A1514" s="95">
        <v>1512</v>
      </c>
      <c r="B1514" s="74" t="s">
        <v>126</v>
      </c>
      <c r="C1514" s="74" t="s">
        <v>2415</v>
      </c>
      <c r="D1514" s="74" t="s">
        <v>2415</v>
      </c>
      <c r="E1514" s="74" t="str">
        <f>HYPERLINK("[映雪.xlsx]类型!B22",'类型（5）'!$C$22)</f>
        <v>傲娇</v>
      </c>
      <c r="F1514" s="74" t="s">
        <v>1001</v>
      </c>
      <c r="G1514" s="74" t="s">
        <v>1002</v>
      </c>
      <c r="H1514" s="74">
        <v>1583</v>
      </c>
      <c r="I1514" s="74">
        <v>1583</v>
      </c>
      <c r="J1514" s="74">
        <v>527</v>
      </c>
      <c r="K1514" s="74">
        <v>62</v>
      </c>
      <c r="L1514" s="74">
        <v>44</v>
      </c>
      <c r="M1514" s="74">
        <v>49</v>
      </c>
      <c r="N1514" s="74">
        <v>61</v>
      </c>
      <c r="O1514" s="74">
        <f t="shared" si="23"/>
        <v>216</v>
      </c>
      <c r="P1514" s="74" t="s">
        <v>1026</v>
      </c>
      <c r="Q1514" s="74">
        <v>100</v>
      </c>
      <c r="R1514" s="74">
        <v>1</v>
      </c>
      <c r="S1514" s="74" t="s">
        <v>1012</v>
      </c>
      <c r="T1514" s="74">
        <v>1556</v>
      </c>
      <c r="U1514" s="74">
        <v>1571</v>
      </c>
      <c r="V1514" s="74">
        <v>1619</v>
      </c>
      <c r="W1514" s="74">
        <v>1615</v>
      </c>
      <c r="X1514" s="74">
        <v>0</v>
      </c>
      <c r="Y1514" s="74">
        <v>41</v>
      </c>
      <c r="Z1514" s="74" t="s">
        <v>1004</v>
      </c>
      <c r="AA1514" s="74" t="s">
        <v>1005</v>
      </c>
      <c r="AB1514" s="74" t="s">
        <v>1006</v>
      </c>
      <c r="AC1514" s="74" t="s">
        <v>1007</v>
      </c>
      <c r="AD1514" s="74" t="s">
        <v>1023</v>
      </c>
      <c r="AE1514" s="74" t="s">
        <v>1009</v>
      </c>
      <c r="AF1514" s="74">
        <v>5</v>
      </c>
      <c r="AG1514" s="74" t="s">
        <v>1004</v>
      </c>
      <c r="AH1514" s="74">
        <v>0</v>
      </c>
      <c r="AI1514" s="104">
        <v>0</v>
      </c>
    </row>
    <row r="1515" spans="1:35">
      <c r="A1515" s="95">
        <v>1513</v>
      </c>
      <c r="B1515" s="74" t="s">
        <v>126</v>
      </c>
      <c r="C1515" s="74" t="s">
        <v>126</v>
      </c>
      <c r="D1515" s="74" t="s">
        <v>126</v>
      </c>
      <c r="E1515" s="74" t="str">
        <f>HYPERLINK("[映雪.xlsx]类型!B87",'类型（5）'!$C$87)</f>
        <v>天道花怜</v>
      </c>
      <c r="F1515" s="74" t="s">
        <v>1001</v>
      </c>
      <c r="G1515" s="74" t="s">
        <v>1002</v>
      </c>
      <c r="H1515" s="74">
        <v>1584</v>
      </c>
      <c r="I1515" s="74">
        <v>1584</v>
      </c>
      <c r="J1515" s="74">
        <v>163</v>
      </c>
      <c r="K1515" s="74">
        <v>86</v>
      </c>
      <c r="L1515" s="74">
        <v>61</v>
      </c>
      <c r="M1515" s="74">
        <v>77</v>
      </c>
      <c r="N1515" s="74">
        <v>74</v>
      </c>
      <c r="O1515" s="74">
        <f t="shared" si="23"/>
        <v>298</v>
      </c>
      <c r="P1515" s="74" t="s">
        <v>1294</v>
      </c>
      <c r="Q1515" s="74">
        <v>12711</v>
      </c>
      <c r="R1515" s="74">
        <v>6</v>
      </c>
      <c r="S1515" s="74" t="s">
        <v>4</v>
      </c>
      <c r="T1515" s="74">
        <v>1537</v>
      </c>
      <c r="U1515" s="74">
        <v>1552</v>
      </c>
      <c r="V1515" s="74">
        <v>1593</v>
      </c>
      <c r="W1515" s="74">
        <v>1615</v>
      </c>
      <c r="X1515" s="74">
        <v>0</v>
      </c>
      <c r="Y1515" s="74">
        <v>9</v>
      </c>
      <c r="Z1515" s="74" t="s">
        <v>1004</v>
      </c>
      <c r="AA1515" s="74" t="s">
        <v>1005</v>
      </c>
      <c r="AB1515" s="74" t="s">
        <v>1006</v>
      </c>
      <c r="AC1515" s="74" t="s">
        <v>1007</v>
      </c>
      <c r="AD1515" s="74" t="s">
        <v>1016</v>
      </c>
      <c r="AE1515" s="74" t="s">
        <v>1013</v>
      </c>
      <c r="AF1515" s="74">
        <v>7</v>
      </c>
      <c r="AG1515" s="74" t="s">
        <v>1004</v>
      </c>
      <c r="AH1515" s="74">
        <v>0</v>
      </c>
      <c r="AI1515" s="104">
        <v>0</v>
      </c>
    </row>
    <row r="1516" spans="1:35">
      <c r="A1516" s="95">
        <v>1514</v>
      </c>
      <c r="B1516" s="74" t="s">
        <v>126</v>
      </c>
      <c r="C1516" s="74" t="s">
        <v>2416</v>
      </c>
      <c r="D1516" s="74" t="s">
        <v>2416</v>
      </c>
      <c r="E1516" s="96" t="str">
        <f>HYPERLINK("[映雪.xlsx]类型!B34",'类型（5）'!$C$34)</f>
        <v>宅女</v>
      </c>
      <c r="F1516" s="74" t="s">
        <v>1001</v>
      </c>
      <c r="G1516" s="74" t="s">
        <v>1002</v>
      </c>
      <c r="H1516" s="74">
        <v>1585</v>
      </c>
      <c r="I1516" s="74">
        <v>1585</v>
      </c>
      <c r="J1516" s="74">
        <v>163</v>
      </c>
      <c r="K1516" s="74">
        <v>59</v>
      </c>
      <c r="L1516" s="74">
        <v>59</v>
      </c>
      <c r="M1516" s="74">
        <v>84</v>
      </c>
      <c r="N1516" s="74">
        <v>73</v>
      </c>
      <c r="O1516" s="74">
        <f t="shared" si="23"/>
        <v>275</v>
      </c>
      <c r="P1516" s="74" t="s">
        <v>2417</v>
      </c>
      <c r="Q1516" s="74">
        <v>100</v>
      </c>
      <c r="R1516" s="74">
        <v>2</v>
      </c>
      <c r="S1516" s="74" t="s">
        <v>1012</v>
      </c>
      <c r="T1516" s="74">
        <v>1490</v>
      </c>
      <c r="U1516" s="74">
        <v>1505</v>
      </c>
      <c r="V1516" s="74">
        <v>1549</v>
      </c>
      <c r="W1516" s="74">
        <v>1615</v>
      </c>
      <c r="X1516" s="74">
        <v>0</v>
      </c>
      <c r="Y1516" s="74">
        <v>91</v>
      </c>
      <c r="Z1516" s="74" t="s">
        <v>1004</v>
      </c>
      <c r="AA1516" s="74" t="s">
        <v>1005</v>
      </c>
      <c r="AB1516" s="74" t="s">
        <v>1006</v>
      </c>
      <c r="AC1516" s="74" t="s">
        <v>1007</v>
      </c>
      <c r="AD1516" s="74" t="s">
        <v>1016</v>
      </c>
      <c r="AE1516" s="74" t="s">
        <v>1038</v>
      </c>
      <c r="AF1516" s="74">
        <v>10</v>
      </c>
      <c r="AG1516" s="74" t="s">
        <v>1004</v>
      </c>
      <c r="AH1516" s="74">
        <v>0</v>
      </c>
      <c r="AI1516" s="104">
        <v>0</v>
      </c>
    </row>
    <row r="1517" spans="1:35">
      <c r="A1517" s="95">
        <v>1515</v>
      </c>
      <c r="B1517" s="74" t="s">
        <v>126</v>
      </c>
      <c r="C1517" s="74" t="s">
        <v>2418</v>
      </c>
      <c r="D1517" s="74" t="s">
        <v>2418</v>
      </c>
      <c r="E1517" s="96" t="str">
        <f>HYPERLINK("[映雪.xlsx]类型!B21",'类型（5）'!$C$21)</f>
        <v>游魂</v>
      </c>
      <c r="F1517" s="74" t="s">
        <v>1001</v>
      </c>
      <c r="G1517" s="74" t="s">
        <v>1002</v>
      </c>
      <c r="H1517" s="74">
        <v>1586</v>
      </c>
      <c r="I1517" s="74">
        <v>1586</v>
      </c>
      <c r="J1517" s="74">
        <v>163</v>
      </c>
      <c r="K1517" s="74">
        <v>64</v>
      </c>
      <c r="L1517" s="74">
        <v>64</v>
      </c>
      <c r="M1517" s="74">
        <v>51</v>
      </c>
      <c r="N1517" s="74">
        <v>67</v>
      </c>
      <c r="O1517" s="74">
        <f t="shared" si="23"/>
        <v>246</v>
      </c>
      <c r="P1517" s="74" t="s">
        <v>1058</v>
      </c>
      <c r="Q1517" s="74">
        <v>100</v>
      </c>
      <c r="R1517" s="74">
        <v>1</v>
      </c>
      <c r="S1517" s="74" t="s">
        <v>1012</v>
      </c>
      <c r="T1517" s="74">
        <v>1516</v>
      </c>
      <c r="U1517" s="74">
        <v>1531</v>
      </c>
      <c r="V1517" s="74">
        <v>1575</v>
      </c>
      <c r="W1517" s="74">
        <v>1615</v>
      </c>
      <c r="X1517" s="74">
        <v>0</v>
      </c>
      <c r="Y1517" s="74">
        <v>50</v>
      </c>
      <c r="Z1517" s="74" t="s">
        <v>1004</v>
      </c>
      <c r="AA1517" s="74" t="s">
        <v>1005</v>
      </c>
      <c r="AB1517" s="74" t="s">
        <v>1006</v>
      </c>
      <c r="AC1517" s="74" t="s">
        <v>1007</v>
      </c>
      <c r="AD1517" s="74" t="s">
        <v>1023</v>
      </c>
      <c r="AE1517" s="74" t="s">
        <v>1017</v>
      </c>
      <c r="AF1517" s="74">
        <v>5</v>
      </c>
      <c r="AG1517" s="74" t="s">
        <v>1004</v>
      </c>
      <c r="AH1517" s="74">
        <v>0</v>
      </c>
      <c r="AI1517" s="104">
        <v>0</v>
      </c>
    </row>
    <row r="1518" spans="1:35">
      <c r="A1518" s="95">
        <v>1516</v>
      </c>
      <c r="B1518" s="74" t="s">
        <v>126</v>
      </c>
      <c r="C1518" s="74" t="s">
        <v>2419</v>
      </c>
      <c r="D1518" s="74" t="s">
        <v>2419</v>
      </c>
      <c r="E1518" s="74" t="str">
        <f>HYPERLINK("[映雪.xlsx]类型!B2",'类型（5）'!$C$2)</f>
        <v>统御强化</v>
      </c>
      <c r="F1518" s="74" t="s">
        <v>1001</v>
      </c>
      <c r="G1518" s="74" t="s">
        <v>1002</v>
      </c>
      <c r="H1518" s="74">
        <v>1587</v>
      </c>
      <c r="I1518" s="74">
        <v>1587</v>
      </c>
      <c r="J1518" s="74">
        <v>163</v>
      </c>
      <c r="K1518" s="74">
        <v>88</v>
      </c>
      <c r="L1518" s="74">
        <v>43</v>
      </c>
      <c r="M1518" s="74">
        <v>76</v>
      </c>
      <c r="N1518" s="74">
        <v>58</v>
      </c>
      <c r="O1518" s="74">
        <f t="shared" si="23"/>
        <v>265</v>
      </c>
      <c r="P1518" s="74" t="s">
        <v>1029</v>
      </c>
      <c r="Q1518" s="74">
        <v>100</v>
      </c>
      <c r="R1518" s="74">
        <v>1</v>
      </c>
      <c r="S1518" s="74" t="s">
        <v>1012</v>
      </c>
      <c r="T1518" s="74">
        <v>1540</v>
      </c>
      <c r="U1518" s="74">
        <v>1555</v>
      </c>
      <c r="V1518" s="74">
        <v>1589</v>
      </c>
      <c r="W1518" s="74">
        <v>1615</v>
      </c>
      <c r="X1518" s="74">
        <v>0</v>
      </c>
      <c r="Y1518" s="74">
        <v>50</v>
      </c>
      <c r="Z1518" s="74" t="s">
        <v>1004</v>
      </c>
      <c r="AA1518" s="74" t="s">
        <v>1005</v>
      </c>
      <c r="AB1518" s="74" t="s">
        <v>1006</v>
      </c>
      <c r="AC1518" s="74" t="s">
        <v>1007</v>
      </c>
      <c r="AD1518" s="74" t="s">
        <v>1008</v>
      </c>
      <c r="AE1518" s="74" t="s">
        <v>1009</v>
      </c>
      <c r="AF1518" s="74">
        <v>8</v>
      </c>
      <c r="AG1518" s="74" t="s">
        <v>1004</v>
      </c>
      <c r="AH1518" s="74">
        <v>0</v>
      </c>
      <c r="AI1518" s="104">
        <v>0</v>
      </c>
    </row>
    <row r="1519" spans="1:35">
      <c r="A1519" s="95">
        <v>1517</v>
      </c>
      <c r="B1519" s="74" t="s">
        <v>126</v>
      </c>
      <c r="C1519" s="74" t="s">
        <v>2420</v>
      </c>
      <c r="D1519" s="74" t="s">
        <v>2420</v>
      </c>
      <c r="E1519" s="96" t="str">
        <f>HYPERLINK("[映雪.xlsx]类型!B24",'类型（5）'!$C$24)</f>
        <v>艺术家</v>
      </c>
      <c r="F1519" s="74" t="s">
        <v>1001</v>
      </c>
      <c r="G1519" s="74" t="s">
        <v>1002</v>
      </c>
      <c r="H1519" s="74">
        <v>1588</v>
      </c>
      <c r="I1519" s="74">
        <v>1588</v>
      </c>
      <c r="J1519" s="74">
        <v>529</v>
      </c>
      <c r="K1519" s="74">
        <v>69</v>
      </c>
      <c r="L1519" s="74">
        <v>51</v>
      </c>
      <c r="M1519" s="74">
        <v>74</v>
      </c>
      <c r="N1519" s="74">
        <v>78</v>
      </c>
      <c r="O1519" s="74">
        <f t="shared" si="23"/>
        <v>272</v>
      </c>
      <c r="P1519" s="74" t="s">
        <v>1031</v>
      </c>
      <c r="Q1519" s="74">
        <v>100</v>
      </c>
      <c r="R1519" s="74">
        <v>1</v>
      </c>
      <c r="S1519" s="74" t="s">
        <v>1012</v>
      </c>
      <c r="T1519" s="74">
        <v>1511</v>
      </c>
      <c r="U1519" s="74">
        <v>1526</v>
      </c>
      <c r="V1519" s="74">
        <v>1560</v>
      </c>
      <c r="W1519" s="74">
        <v>1615</v>
      </c>
      <c r="X1519" s="74">
        <v>0</v>
      </c>
      <c r="Y1519" s="74">
        <v>16</v>
      </c>
      <c r="Z1519" s="74" t="s">
        <v>1004</v>
      </c>
      <c r="AA1519" s="74" t="s">
        <v>1005</v>
      </c>
      <c r="AB1519" s="74" t="s">
        <v>1006</v>
      </c>
      <c r="AC1519" s="74" t="s">
        <v>1007</v>
      </c>
      <c r="AD1519" s="74" t="s">
        <v>1008</v>
      </c>
      <c r="AE1519" s="74" t="s">
        <v>1013</v>
      </c>
      <c r="AF1519" s="74">
        <v>6</v>
      </c>
      <c r="AG1519" s="74" t="s">
        <v>1005</v>
      </c>
      <c r="AH1519" s="74">
        <v>0</v>
      </c>
      <c r="AI1519" s="104">
        <v>0</v>
      </c>
    </row>
    <row r="1520" spans="1:35">
      <c r="A1520" s="95">
        <v>1518</v>
      </c>
      <c r="B1520" s="74" t="s">
        <v>126</v>
      </c>
      <c r="C1520" s="74" t="s">
        <v>2421</v>
      </c>
      <c r="D1520" s="74" t="s">
        <v>2421</v>
      </c>
      <c r="E1520" s="99" t="str">
        <f>HYPERLINK("[映雪.xlsx]类型!B29",'类型（5）'!$C$29)</f>
        <v>偶像</v>
      </c>
      <c r="F1520" s="74" t="s">
        <v>1001</v>
      </c>
      <c r="G1520" s="74" t="s">
        <v>1002</v>
      </c>
      <c r="H1520" s="74">
        <v>1589</v>
      </c>
      <c r="I1520" s="74">
        <v>1589</v>
      </c>
      <c r="J1520" s="74">
        <v>529</v>
      </c>
      <c r="K1520" s="74">
        <v>40</v>
      </c>
      <c r="L1520" s="74">
        <v>56</v>
      </c>
      <c r="M1520" s="74">
        <v>56</v>
      </c>
      <c r="N1520" s="74">
        <v>65</v>
      </c>
      <c r="O1520" s="74">
        <f t="shared" si="23"/>
        <v>217</v>
      </c>
      <c r="P1520" s="74" t="s">
        <v>1053</v>
      </c>
      <c r="Q1520" s="74">
        <v>100</v>
      </c>
      <c r="R1520" s="74">
        <v>1</v>
      </c>
      <c r="S1520" s="74" t="s">
        <v>1012</v>
      </c>
      <c r="T1520" s="74">
        <v>1528</v>
      </c>
      <c r="U1520" s="74">
        <v>1543</v>
      </c>
      <c r="V1520" s="74">
        <v>1567</v>
      </c>
      <c r="W1520" s="74">
        <v>1615</v>
      </c>
      <c r="X1520" s="74">
        <v>0</v>
      </c>
      <c r="Y1520" s="74">
        <v>16</v>
      </c>
      <c r="Z1520" s="74" t="s">
        <v>1004</v>
      </c>
      <c r="AA1520" s="74" t="s">
        <v>1004</v>
      </c>
      <c r="AB1520" s="74" t="s">
        <v>1006</v>
      </c>
      <c r="AC1520" s="74" t="s">
        <v>1007</v>
      </c>
      <c r="AD1520" s="74" t="s">
        <v>1023</v>
      </c>
      <c r="AE1520" s="74" t="s">
        <v>1009</v>
      </c>
      <c r="AF1520" s="74">
        <v>1</v>
      </c>
      <c r="AG1520" s="74" t="s">
        <v>1005</v>
      </c>
      <c r="AH1520" s="74">
        <v>0</v>
      </c>
      <c r="AI1520" s="104">
        <v>0</v>
      </c>
    </row>
    <row r="1521" spans="1:35">
      <c r="A1521" s="95">
        <v>1519</v>
      </c>
      <c r="B1521" s="74" t="s">
        <v>126</v>
      </c>
      <c r="C1521" s="74" t="s">
        <v>2422</v>
      </c>
      <c r="D1521" s="74" t="s">
        <v>2422</v>
      </c>
      <c r="E1521" s="99" t="str">
        <f>HYPERLINK("[映雪.xlsx]类型!B25",'类型（5）'!$C$25)</f>
        <v>教师</v>
      </c>
      <c r="F1521" s="74" t="s">
        <v>1001</v>
      </c>
      <c r="G1521" s="74" t="s">
        <v>1002</v>
      </c>
      <c r="H1521" s="74">
        <v>1128</v>
      </c>
      <c r="I1521" s="74">
        <v>1128</v>
      </c>
      <c r="J1521" s="74">
        <v>529</v>
      </c>
      <c r="K1521" s="74">
        <v>72</v>
      </c>
      <c r="L1521" s="74">
        <v>63</v>
      </c>
      <c r="M1521" s="74">
        <v>68</v>
      </c>
      <c r="N1521" s="74">
        <v>64</v>
      </c>
      <c r="O1521" s="74">
        <f t="shared" si="23"/>
        <v>267</v>
      </c>
      <c r="P1521" s="74" t="s">
        <v>1026</v>
      </c>
      <c r="Q1521" s="74">
        <v>100</v>
      </c>
      <c r="R1521" s="74">
        <v>1</v>
      </c>
      <c r="S1521" s="74" t="s">
        <v>1012</v>
      </c>
      <c r="T1521" s="74">
        <v>1495</v>
      </c>
      <c r="U1521" s="74">
        <v>1510</v>
      </c>
      <c r="V1521" s="74">
        <v>1548</v>
      </c>
      <c r="W1521" s="74">
        <v>1615</v>
      </c>
      <c r="X1521" s="74">
        <v>0</v>
      </c>
      <c r="Y1521" s="74">
        <v>16</v>
      </c>
      <c r="Z1521" s="74" t="s">
        <v>1004</v>
      </c>
      <c r="AA1521" s="74" t="s">
        <v>1004</v>
      </c>
      <c r="AB1521" s="74" t="s">
        <v>1006</v>
      </c>
      <c r="AC1521" s="74" t="s">
        <v>1062</v>
      </c>
      <c r="AD1521" s="74" t="s">
        <v>1008</v>
      </c>
      <c r="AE1521" s="74" t="s">
        <v>1027</v>
      </c>
      <c r="AF1521" s="74">
        <v>2</v>
      </c>
      <c r="AG1521" s="74" t="s">
        <v>1005</v>
      </c>
      <c r="AH1521" s="74">
        <v>0</v>
      </c>
      <c r="AI1521" s="104">
        <v>0</v>
      </c>
    </row>
    <row r="1522" spans="1:35">
      <c r="A1522" s="95">
        <v>1520</v>
      </c>
      <c r="B1522" s="74" t="s">
        <v>126</v>
      </c>
      <c r="C1522" s="74" t="s">
        <v>2423</v>
      </c>
      <c r="D1522" s="74" t="s">
        <v>2423</v>
      </c>
      <c r="E1522" s="74" t="str">
        <f>HYPERLINK("[映雪.xlsx]类型!B6",'类型（5）'!$C$6)</f>
        <v>统御全能</v>
      </c>
      <c r="F1522" s="74" t="s">
        <v>1001</v>
      </c>
      <c r="G1522" s="74" t="s">
        <v>1002</v>
      </c>
      <c r="H1522" s="74">
        <v>1590</v>
      </c>
      <c r="I1522" s="74">
        <v>1590</v>
      </c>
      <c r="J1522" s="74">
        <v>529</v>
      </c>
      <c r="K1522" s="74">
        <v>73</v>
      </c>
      <c r="L1522" s="74">
        <v>47</v>
      </c>
      <c r="M1522" s="74">
        <v>53</v>
      </c>
      <c r="N1522" s="74">
        <v>73</v>
      </c>
      <c r="O1522" s="74">
        <f t="shared" si="23"/>
        <v>246</v>
      </c>
      <c r="P1522" s="74" t="s">
        <v>1029</v>
      </c>
      <c r="Q1522" s="74">
        <v>100</v>
      </c>
      <c r="R1522" s="74">
        <v>1</v>
      </c>
      <c r="S1522" s="74" t="s">
        <v>1012</v>
      </c>
      <c r="T1522" s="74">
        <v>1520</v>
      </c>
      <c r="U1522" s="74">
        <v>1535</v>
      </c>
      <c r="V1522" s="74">
        <v>1569</v>
      </c>
      <c r="W1522" s="74">
        <v>1615</v>
      </c>
      <c r="X1522" s="74">
        <v>0</v>
      </c>
      <c r="Y1522" s="74">
        <v>16</v>
      </c>
      <c r="Z1522" s="74" t="s">
        <v>1004</v>
      </c>
      <c r="AA1522" s="74" t="s">
        <v>1005</v>
      </c>
      <c r="AB1522" s="74" t="s">
        <v>1006</v>
      </c>
      <c r="AC1522" s="74" t="s">
        <v>1062</v>
      </c>
      <c r="AD1522" s="74" t="s">
        <v>1008</v>
      </c>
      <c r="AE1522" s="74" t="s">
        <v>1013</v>
      </c>
      <c r="AF1522" s="74">
        <v>6</v>
      </c>
      <c r="AG1522" s="74" t="s">
        <v>1005</v>
      </c>
      <c r="AH1522" s="74">
        <v>0</v>
      </c>
      <c r="AI1522" s="104">
        <v>0</v>
      </c>
    </row>
    <row r="1523" spans="1:35">
      <c r="A1523" s="95">
        <v>1521</v>
      </c>
      <c r="B1523" s="74" t="s">
        <v>126</v>
      </c>
      <c r="C1523" s="74" t="s">
        <v>2424</v>
      </c>
      <c r="D1523" s="74" t="s">
        <v>2424</v>
      </c>
      <c r="E1523" s="96" t="str">
        <f>HYPERLINK("[映雪.xlsx]类型!B21",'类型（5）'!$C$21)</f>
        <v>游魂</v>
      </c>
      <c r="F1523" s="74" t="s">
        <v>1001</v>
      </c>
      <c r="G1523" s="74" t="s">
        <v>1002</v>
      </c>
      <c r="H1523" s="74">
        <v>1591</v>
      </c>
      <c r="I1523" s="74">
        <v>1591</v>
      </c>
      <c r="J1523" s="74">
        <v>529</v>
      </c>
      <c r="K1523" s="74">
        <v>58</v>
      </c>
      <c r="L1523" s="74">
        <v>57</v>
      </c>
      <c r="M1523" s="74">
        <v>57</v>
      </c>
      <c r="N1523" s="74">
        <v>59</v>
      </c>
      <c r="O1523" s="74">
        <f t="shared" si="23"/>
        <v>231</v>
      </c>
      <c r="P1523" s="74" t="s">
        <v>1067</v>
      </c>
      <c r="Q1523" s="74">
        <v>100</v>
      </c>
      <c r="R1523" s="74">
        <v>1</v>
      </c>
      <c r="S1523" s="74" t="s">
        <v>1012</v>
      </c>
      <c r="T1523" s="74">
        <v>1545</v>
      </c>
      <c r="U1523" s="74">
        <v>1560</v>
      </c>
      <c r="V1523" s="74">
        <v>1584</v>
      </c>
      <c r="W1523" s="74">
        <v>1615</v>
      </c>
      <c r="X1523" s="74">
        <v>0</v>
      </c>
      <c r="Y1523" s="74">
        <v>16</v>
      </c>
      <c r="Z1523" s="74" t="s">
        <v>1004</v>
      </c>
      <c r="AA1523" s="74" t="s">
        <v>1004</v>
      </c>
      <c r="AB1523" s="74" t="s">
        <v>1006</v>
      </c>
      <c r="AC1523" s="74" t="s">
        <v>1007</v>
      </c>
      <c r="AD1523" s="74" t="s">
        <v>1023</v>
      </c>
      <c r="AE1523" s="74" t="s">
        <v>1017</v>
      </c>
      <c r="AF1523" s="74">
        <v>3</v>
      </c>
      <c r="AG1523" s="74" t="s">
        <v>1005</v>
      </c>
      <c r="AH1523" s="74">
        <v>0</v>
      </c>
      <c r="AI1523" s="104">
        <v>0</v>
      </c>
    </row>
    <row r="1524" spans="1:35">
      <c r="A1524" s="95">
        <v>1522</v>
      </c>
      <c r="B1524" s="74" t="s">
        <v>82</v>
      </c>
      <c r="C1524" s="74" t="s">
        <v>2425</v>
      </c>
      <c r="D1524" s="74" t="s">
        <v>2425</v>
      </c>
      <c r="E1524" s="99" t="str">
        <f>HYPERLINK("[映雪.xlsx]类型!B18",'类型（5）'!$C$18)</f>
        <v>科学家</v>
      </c>
      <c r="F1524" s="74" t="s">
        <v>1001</v>
      </c>
      <c r="G1524" s="74" t="s">
        <v>1002</v>
      </c>
      <c r="H1524" s="74">
        <v>1592</v>
      </c>
      <c r="I1524" s="74">
        <v>1592</v>
      </c>
      <c r="J1524" s="74">
        <v>169</v>
      </c>
      <c r="K1524" s="74">
        <v>64</v>
      </c>
      <c r="L1524" s="74">
        <v>41</v>
      </c>
      <c r="M1524" s="74">
        <v>84</v>
      </c>
      <c r="N1524" s="74">
        <v>70</v>
      </c>
      <c r="O1524" s="74">
        <f t="shared" si="23"/>
        <v>259</v>
      </c>
      <c r="P1524" s="74" t="s">
        <v>1265</v>
      </c>
      <c r="Q1524" s="74">
        <v>100</v>
      </c>
      <c r="R1524" s="74">
        <v>1</v>
      </c>
      <c r="S1524" s="74" t="s">
        <v>1012</v>
      </c>
      <c r="T1524" s="74">
        <v>1540</v>
      </c>
      <c r="U1524" s="74">
        <v>1555</v>
      </c>
      <c r="V1524" s="74">
        <v>1584</v>
      </c>
      <c r="W1524" s="74">
        <v>1615</v>
      </c>
      <c r="X1524" s="74">
        <v>0</v>
      </c>
      <c r="Y1524" s="74">
        <v>49</v>
      </c>
      <c r="Z1524" s="74" t="s">
        <v>1004</v>
      </c>
      <c r="AA1524" s="74" t="s">
        <v>1004</v>
      </c>
      <c r="AB1524" s="74" t="s">
        <v>1006</v>
      </c>
      <c r="AC1524" s="74" t="s">
        <v>1007</v>
      </c>
      <c r="AD1524" s="74" t="s">
        <v>1016</v>
      </c>
      <c r="AE1524" s="74" t="s">
        <v>1013</v>
      </c>
      <c r="AF1524" s="74">
        <v>12</v>
      </c>
      <c r="AG1524" s="74" t="s">
        <v>1004</v>
      </c>
      <c r="AH1524" s="74">
        <v>0</v>
      </c>
      <c r="AI1524" s="104">
        <v>0</v>
      </c>
    </row>
    <row r="1525" spans="1:35">
      <c r="A1525" s="95">
        <v>1523</v>
      </c>
      <c r="B1525" s="74" t="s">
        <v>82</v>
      </c>
      <c r="C1525" s="74" t="s">
        <v>2426</v>
      </c>
      <c r="D1525" s="74" t="s">
        <v>2426</v>
      </c>
      <c r="E1525" s="99" t="str">
        <f>HYPERLINK("[映雪.xlsx]类型!B39",'类型（5）'!$C$39)</f>
        <v>狙撃手</v>
      </c>
      <c r="F1525" s="74" t="s">
        <v>1001</v>
      </c>
      <c r="G1525" s="74" t="s">
        <v>1002</v>
      </c>
      <c r="H1525" s="74">
        <v>1593</v>
      </c>
      <c r="I1525" s="74">
        <v>1593</v>
      </c>
      <c r="J1525" s="74">
        <v>169</v>
      </c>
      <c r="K1525" s="74">
        <v>43</v>
      </c>
      <c r="L1525" s="74">
        <v>71</v>
      </c>
      <c r="M1525" s="74">
        <v>41</v>
      </c>
      <c r="N1525" s="74">
        <v>58</v>
      </c>
      <c r="O1525" s="74">
        <f t="shared" si="23"/>
        <v>213</v>
      </c>
      <c r="P1525" s="74" t="s">
        <v>1051</v>
      </c>
      <c r="Q1525" s="74">
        <v>100</v>
      </c>
      <c r="R1525" s="74">
        <v>1</v>
      </c>
      <c r="S1525" s="74" t="s">
        <v>1012</v>
      </c>
      <c r="T1525" s="74">
        <v>1573</v>
      </c>
      <c r="U1525" s="74">
        <v>1588</v>
      </c>
      <c r="V1525" s="74">
        <v>1632</v>
      </c>
      <c r="W1525" s="74">
        <v>1615</v>
      </c>
      <c r="X1525" s="74">
        <v>0</v>
      </c>
      <c r="Y1525" s="74">
        <v>49</v>
      </c>
      <c r="Z1525" s="74" t="s">
        <v>1004</v>
      </c>
      <c r="AA1525" s="74" t="s">
        <v>1005</v>
      </c>
      <c r="AB1525" s="74" t="s">
        <v>1006</v>
      </c>
      <c r="AC1525" s="74" t="s">
        <v>1309</v>
      </c>
      <c r="AD1525" s="74" t="s">
        <v>1008</v>
      </c>
      <c r="AE1525" s="74" t="s">
        <v>1009</v>
      </c>
      <c r="AF1525" s="74">
        <v>4</v>
      </c>
      <c r="AG1525" s="74" t="s">
        <v>1004</v>
      </c>
      <c r="AH1525" s="74">
        <v>0</v>
      </c>
      <c r="AI1525" s="104">
        <v>0</v>
      </c>
    </row>
    <row r="1526" spans="1:35">
      <c r="A1526" s="95">
        <v>1524</v>
      </c>
      <c r="B1526" s="74" t="s">
        <v>82</v>
      </c>
      <c r="C1526" s="74" t="s">
        <v>2427</v>
      </c>
      <c r="D1526" s="74" t="s">
        <v>2427</v>
      </c>
      <c r="E1526" s="74" t="str">
        <f>HYPERLINK("[映雪.xlsx]类型!B28",'类型（5）'!$C$28)</f>
        <v>战法师</v>
      </c>
      <c r="F1526" s="74" t="s">
        <v>1001</v>
      </c>
      <c r="G1526" s="74" t="s">
        <v>1002</v>
      </c>
      <c r="H1526" s="74">
        <v>1594</v>
      </c>
      <c r="I1526" s="74">
        <v>1594</v>
      </c>
      <c r="J1526" s="74">
        <v>169</v>
      </c>
      <c r="K1526" s="74">
        <v>71</v>
      </c>
      <c r="L1526" s="74">
        <v>73</v>
      </c>
      <c r="M1526" s="74">
        <v>72</v>
      </c>
      <c r="N1526" s="74">
        <v>55</v>
      </c>
      <c r="O1526" s="74">
        <f t="shared" si="23"/>
        <v>271</v>
      </c>
      <c r="P1526" s="74" t="s">
        <v>1304</v>
      </c>
      <c r="Q1526" s="74">
        <v>100</v>
      </c>
      <c r="R1526" s="74">
        <v>1</v>
      </c>
      <c r="S1526" s="74" t="s">
        <v>1012</v>
      </c>
      <c r="T1526" s="74">
        <v>1549</v>
      </c>
      <c r="U1526" s="74">
        <v>1564</v>
      </c>
      <c r="V1526" s="74">
        <v>1615</v>
      </c>
      <c r="W1526" s="74">
        <v>1615</v>
      </c>
      <c r="X1526" s="74">
        <v>0</v>
      </c>
      <c r="Y1526" s="74">
        <v>49</v>
      </c>
      <c r="Z1526" s="74" t="s">
        <v>1004</v>
      </c>
      <c r="AA1526" s="74" t="s">
        <v>1005</v>
      </c>
      <c r="AB1526" s="74" t="s">
        <v>1006</v>
      </c>
      <c r="AC1526" s="74" t="s">
        <v>1309</v>
      </c>
      <c r="AD1526" s="74" t="s">
        <v>1008</v>
      </c>
      <c r="AE1526" s="74" t="s">
        <v>1017</v>
      </c>
      <c r="AF1526" s="74">
        <v>10</v>
      </c>
      <c r="AG1526" s="74" t="s">
        <v>1004</v>
      </c>
      <c r="AH1526" s="74">
        <v>0</v>
      </c>
      <c r="AI1526" s="104">
        <v>0</v>
      </c>
    </row>
    <row r="1527" spans="1:35">
      <c r="A1527" s="95">
        <v>1525</v>
      </c>
      <c r="B1527" s="74" t="s">
        <v>82</v>
      </c>
      <c r="C1527" s="74" t="s">
        <v>82</v>
      </c>
      <c r="D1527" s="74" t="s">
        <v>82</v>
      </c>
      <c r="E1527" s="74" t="str">
        <f>HYPERLINK("[映雪.xlsx]类型!B83",'类型（5）'!$C$83)</f>
        <v>凤樱花</v>
      </c>
      <c r="F1527" s="74" t="s">
        <v>1001</v>
      </c>
      <c r="G1527" s="74" t="s">
        <v>1002</v>
      </c>
      <c r="H1527" s="74">
        <v>1130</v>
      </c>
      <c r="I1527" s="74">
        <v>1130</v>
      </c>
      <c r="J1527" s="74">
        <v>169</v>
      </c>
      <c r="K1527" s="74">
        <v>69</v>
      </c>
      <c r="L1527" s="74">
        <v>92</v>
      </c>
      <c r="M1527" s="74">
        <v>67</v>
      </c>
      <c r="N1527" s="74">
        <v>62</v>
      </c>
      <c r="O1527" s="74">
        <f t="shared" si="23"/>
        <v>290</v>
      </c>
      <c r="P1527" s="74" t="s">
        <v>1976</v>
      </c>
      <c r="Q1527" s="74">
        <v>12838</v>
      </c>
      <c r="R1527" s="74">
        <v>6</v>
      </c>
      <c r="S1527" s="74" t="s">
        <v>4</v>
      </c>
      <c r="T1527" s="74">
        <v>1489</v>
      </c>
      <c r="U1527" s="74">
        <v>1504</v>
      </c>
      <c r="V1527" s="74">
        <v>1548</v>
      </c>
      <c r="W1527" s="74">
        <v>1615</v>
      </c>
      <c r="X1527" s="74">
        <v>0</v>
      </c>
      <c r="Y1527" s="74">
        <v>49</v>
      </c>
      <c r="Z1527" s="74" t="s">
        <v>1004</v>
      </c>
      <c r="AA1527" s="74" t="s">
        <v>1004</v>
      </c>
      <c r="AB1527" s="74" t="s">
        <v>1006</v>
      </c>
      <c r="AC1527" s="74" t="s">
        <v>1007</v>
      </c>
      <c r="AD1527" s="74" t="s">
        <v>1162</v>
      </c>
      <c r="AE1527" s="74" t="s">
        <v>1038</v>
      </c>
      <c r="AF1527" s="74">
        <v>11</v>
      </c>
      <c r="AG1527" s="74" t="s">
        <v>1005</v>
      </c>
      <c r="AH1527" s="74">
        <v>0</v>
      </c>
      <c r="AI1527" s="104">
        <v>0</v>
      </c>
    </row>
    <row r="1528" spans="1:35">
      <c r="A1528" s="95">
        <v>1526</v>
      </c>
      <c r="B1528" s="74" t="s">
        <v>82</v>
      </c>
      <c r="C1528" s="74" t="s">
        <v>2428</v>
      </c>
      <c r="D1528" s="74" t="s">
        <v>2428</v>
      </c>
      <c r="E1528" s="99" t="str">
        <f>HYPERLINK("[映雪.xlsx]类型!B11",'类型（5）'!$C$11)</f>
        <v>人偶</v>
      </c>
      <c r="F1528" s="74" t="s">
        <v>1001</v>
      </c>
      <c r="G1528" s="74" t="s">
        <v>1002</v>
      </c>
      <c r="H1528" s="74">
        <v>1131</v>
      </c>
      <c r="I1528" s="74">
        <v>1131</v>
      </c>
      <c r="J1528" s="74">
        <v>169</v>
      </c>
      <c r="K1528" s="74">
        <v>25</v>
      </c>
      <c r="L1528" s="74">
        <v>81</v>
      </c>
      <c r="M1528" s="74">
        <v>38</v>
      </c>
      <c r="N1528" s="74">
        <v>30</v>
      </c>
      <c r="O1528" s="74">
        <f t="shared" si="23"/>
        <v>174</v>
      </c>
      <c r="P1528" s="74" t="s">
        <v>1011</v>
      </c>
      <c r="Q1528" s="74">
        <v>100</v>
      </c>
      <c r="R1528" s="74">
        <v>1</v>
      </c>
      <c r="S1528" s="74" t="s">
        <v>1012</v>
      </c>
      <c r="T1528" s="74">
        <v>1498</v>
      </c>
      <c r="U1528" s="74">
        <v>1513</v>
      </c>
      <c r="V1528" s="74">
        <v>1548</v>
      </c>
      <c r="W1528" s="74">
        <v>1615</v>
      </c>
      <c r="X1528" s="74">
        <v>0</v>
      </c>
      <c r="Y1528" s="74">
        <v>20</v>
      </c>
      <c r="Z1528" s="74" t="s">
        <v>1004</v>
      </c>
      <c r="AA1528" s="74" t="s">
        <v>1004</v>
      </c>
      <c r="AB1528" s="74" t="s">
        <v>1006</v>
      </c>
      <c r="AC1528" s="74" t="s">
        <v>1007</v>
      </c>
      <c r="AD1528" s="74" t="s">
        <v>1016</v>
      </c>
      <c r="AE1528" s="74" t="s">
        <v>1024</v>
      </c>
      <c r="AF1528" s="74">
        <v>8</v>
      </c>
      <c r="AG1528" s="74" t="s">
        <v>1005</v>
      </c>
      <c r="AH1528" s="74">
        <v>0</v>
      </c>
      <c r="AI1528" s="104">
        <v>0</v>
      </c>
    </row>
    <row r="1529" spans="1:35">
      <c r="A1529" s="95">
        <v>1527</v>
      </c>
      <c r="B1529" s="74" t="s">
        <v>82</v>
      </c>
      <c r="C1529" s="74" t="s">
        <v>2429</v>
      </c>
      <c r="D1529" s="74" t="s">
        <v>2429</v>
      </c>
      <c r="E1529" s="74" t="str">
        <f>HYPERLINK("[映雪.xlsx]类型!B40",'类型（5）'!$C$40)</f>
        <v>中二</v>
      </c>
      <c r="F1529" s="74" t="s">
        <v>1001</v>
      </c>
      <c r="G1529" s="74" t="s">
        <v>1002</v>
      </c>
      <c r="H1529" s="74">
        <v>1132</v>
      </c>
      <c r="I1529" s="74">
        <v>1132</v>
      </c>
      <c r="J1529" s="74">
        <v>169</v>
      </c>
      <c r="K1529" s="74">
        <v>15</v>
      </c>
      <c r="L1529" s="74">
        <v>50</v>
      </c>
      <c r="M1529" s="74">
        <v>12</v>
      </c>
      <c r="N1529" s="74">
        <v>49</v>
      </c>
      <c r="O1529" s="74">
        <f t="shared" si="23"/>
        <v>126</v>
      </c>
      <c r="P1529" s="74" t="s">
        <v>1082</v>
      </c>
      <c r="Q1529" s="74">
        <v>100</v>
      </c>
      <c r="R1529" s="74">
        <v>1</v>
      </c>
      <c r="S1529" s="74" t="s">
        <v>1012</v>
      </c>
      <c r="T1529" s="74">
        <v>1488</v>
      </c>
      <c r="U1529" s="74">
        <v>1503</v>
      </c>
      <c r="V1529" s="74">
        <v>1550</v>
      </c>
      <c r="W1529" s="74">
        <v>1615</v>
      </c>
      <c r="X1529" s="74">
        <v>0</v>
      </c>
      <c r="Y1529" s="74">
        <v>81</v>
      </c>
      <c r="Z1529" s="74" t="s">
        <v>1004</v>
      </c>
      <c r="AA1529" s="74" t="s">
        <v>1004</v>
      </c>
      <c r="AB1529" s="74" t="s">
        <v>1006</v>
      </c>
      <c r="AC1529" s="74" t="s">
        <v>1007</v>
      </c>
      <c r="AD1529" s="74" t="s">
        <v>1023</v>
      </c>
      <c r="AE1529" s="74" t="s">
        <v>1027</v>
      </c>
      <c r="AF1529" s="74">
        <v>9</v>
      </c>
      <c r="AG1529" s="74" t="s">
        <v>1004</v>
      </c>
      <c r="AH1529" s="74">
        <v>0</v>
      </c>
      <c r="AI1529" s="104">
        <v>0</v>
      </c>
    </row>
    <row r="1530" spans="1:35">
      <c r="A1530" s="95">
        <v>1528</v>
      </c>
      <c r="B1530" s="74" t="s">
        <v>82</v>
      </c>
      <c r="C1530" s="74" t="s">
        <v>2430</v>
      </c>
      <c r="D1530" s="74" t="s">
        <v>2430</v>
      </c>
      <c r="E1530" s="99" t="str">
        <f>HYPERLINK("[映雪.xlsx]类型!B36",'类型（5）'!$C$36)</f>
        <v>文学家</v>
      </c>
      <c r="F1530" s="74" t="s">
        <v>1001</v>
      </c>
      <c r="G1530" s="74" t="s">
        <v>1002</v>
      </c>
      <c r="H1530" s="74">
        <v>1595</v>
      </c>
      <c r="I1530" s="74">
        <v>1595</v>
      </c>
      <c r="J1530" s="74">
        <v>539</v>
      </c>
      <c r="K1530" s="74">
        <v>34</v>
      </c>
      <c r="L1530" s="74">
        <v>19</v>
      </c>
      <c r="M1530" s="74">
        <v>89</v>
      </c>
      <c r="N1530" s="74">
        <v>64</v>
      </c>
      <c r="O1530" s="74">
        <f t="shared" si="23"/>
        <v>206</v>
      </c>
      <c r="P1530" s="74" t="s">
        <v>1681</v>
      </c>
      <c r="Q1530" s="74">
        <v>100</v>
      </c>
      <c r="R1530" s="74">
        <v>1</v>
      </c>
      <c r="S1530" s="74" t="s">
        <v>1012</v>
      </c>
      <c r="T1530" s="74">
        <v>1539</v>
      </c>
      <c r="U1530" s="74">
        <v>1554</v>
      </c>
      <c r="V1530" s="74">
        <v>1582</v>
      </c>
      <c r="W1530" s="74">
        <v>1615</v>
      </c>
      <c r="X1530" s="74">
        <v>0</v>
      </c>
      <c r="Y1530" s="74">
        <v>83</v>
      </c>
      <c r="Z1530" s="74" t="s">
        <v>1004</v>
      </c>
      <c r="AA1530" s="74" t="s">
        <v>1004</v>
      </c>
      <c r="AB1530" s="74" t="s">
        <v>1006</v>
      </c>
      <c r="AC1530" s="74" t="s">
        <v>1007</v>
      </c>
      <c r="AD1530" s="74" t="s">
        <v>1016</v>
      </c>
      <c r="AE1530" s="74" t="s">
        <v>1020</v>
      </c>
      <c r="AF1530" s="74">
        <v>8</v>
      </c>
      <c r="AG1530" s="74" t="s">
        <v>1004</v>
      </c>
      <c r="AH1530" s="74">
        <v>0</v>
      </c>
      <c r="AI1530" s="104">
        <v>0</v>
      </c>
    </row>
    <row r="1531" spans="1:35">
      <c r="A1531" s="95">
        <v>1529</v>
      </c>
      <c r="B1531" s="74" t="s">
        <v>82</v>
      </c>
      <c r="C1531" s="74" t="s">
        <v>2431</v>
      </c>
      <c r="D1531" s="74" t="s">
        <v>2431</v>
      </c>
      <c r="E1531" s="74" t="str">
        <f>HYPERLINK("[映雪.xlsx]类型!B8",'类型（5）'!$C$8)</f>
        <v>智慧全能</v>
      </c>
      <c r="F1531" s="74" t="s">
        <v>1001</v>
      </c>
      <c r="G1531" s="74" t="s">
        <v>1002</v>
      </c>
      <c r="H1531" s="74">
        <v>1596</v>
      </c>
      <c r="I1531" s="74">
        <v>1596</v>
      </c>
      <c r="J1531" s="74">
        <v>539</v>
      </c>
      <c r="K1531" s="74">
        <v>59</v>
      </c>
      <c r="L1531" s="74">
        <v>37</v>
      </c>
      <c r="M1531" s="74">
        <v>60</v>
      </c>
      <c r="N1531" s="74">
        <v>59</v>
      </c>
      <c r="O1531" s="74">
        <f t="shared" si="23"/>
        <v>215</v>
      </c>
      <c r="P1531" s="74" t="s">
        <v>1083</v>
      </c>
      <c r="Q1531" s="74">
        <v>100</v>
      </c>
      <c r="R1531" s="74">
        <v>1</v>
      </c>
      <c r="S1531" s="74" t="s">
        <v>1012</v>
      </c>
      <c r="T1531" s="74">
        <v>1537</v>
      </c>
      <c r="U1531" s="74">
        <v>1552</v>
      </c>
      <c r="V1531" s="74">
        <v>1575</v>
      </c>
      <c r="W1531" s="74">
        <v>1615</v>
      </c>
      <c r="X1531" s="74">
        <v>0</v>
      </c>
      <c r="Y1531" s="74">
        <v>83</v>
      </c>
      <c r="Z1531" s="74" t="s">
        <v>1004</v>
      </c>
      <c r="AA1531" s="74" t="s">
        <v>1004</v>
      </c>
      <c r="AB1531" s="74" t="s">
        <v>1006</v>
      </c>
      <c r="AC1531" s="74" t="s">
        <v>1007</v>
      </c>
      <c r="AD1531" s="74" t="s">
        <v>1023</v>
      </c>
      <c r="AE1531" s="74" t="s">
        <v>1017</v>
      </c>
      <c r="AF1531" s="74">
        <v>4</v>
      </c>
      <c r="AG1531" s="74" t="s">
        <v>1004</v>
      </c>
      <c r="AH1531" s="74">
        <v>0</v>
      </c>
      <c r="AI1531" s="104">
        <v>0</v>
      </c>
    </row>
    <row r="1532" spans="1:35">
      <c r="A1532" s="95">
        <v>1530</v>
      </c>
      <c r="B1532" s="74" t="s">
        <v>82</v>
      </c>
      <c r="C1532" s="74" t="s">
        <v>792</v>
      </c>
      <c r="D1532" s="74" t="s">
        <v>792</v>
      </c>
      <c r="E1532" s="74" t="str">
        <f>HYPERLINK("[映雪.xlsx]类型!B7",'类型（5）'!$C$7)</f>
        <v>武勇全能</v>
      </c>
      <c r="F1532" s="74" t="s">
        <v>1001</v>
      </c>
      <c r="G1532" s="74" t="s">
        <v>1002</v>
      </c>
      <c r="H1532" s="74">
        <v>1597</v>
      </c>
      <c r="I1532" s="74">
        <v>1597</v>
      </c>
      <c r="J1532" s="74">
        <v>539</v>
      </c>
      <c r="K1532" s="74">
        <v>79</v>
      </c>
      <c r="L1532" s="74">
        <v>42</v>
      </c>
      <c r="M1532" s="74">
        <v>75</v>
      </c>
      <c r="N1532" s="74">
        <v>52</v>
      </c>
      <c r="O1532" s="74">
        <f t="shared" si="23"/>
        <v>248</v>
      </c>
      <c r="P1532" s="74" t="s">
        <v>1015</v>
      </c>
      <c r="Q1532" s="74">
        <v>100</v>
      </c>
      <c r="R1532" s="74">
        <v>1</v>
      </c>
      <c r="S1532" s="74" t="s">
        <v>1012</v>
      </c>
      <c r="T1532" s="74">
        <v>1534</v>
      </c>
      <c r="U1532" s="74">
        <v>1549</v>
      </c>
      <c r="V1532" s="74">
        <v>1582</v>
      </c>
      <c r="W1532" s="74">
        <v>1615</v>
      </c>
      <c r="X1532" s="74">
        <v>0</v>
      </c>
      <c r="Y1532" s="74">
        <v>83</v>
      </c>
      <c r="Z1532" s="74" t="s">
        <v>1004</v>
      </c>
      <c r="AA1532" s="74" t="s">
        <v>1005</v>
      </c>
      <c r="AB1532" s="74" t="s">
        <v>1006</v>
      </c>
      <c r="AC1532" s="74" t="s">
        <v>1007</v>
      </c>
      <c r="AD1532" s="74" t="s">
        <v>1008</v>
      </c>
      <c r="AE1532" s="74" t="s">
        <v>1013</v>
      </c>
      <c r="AF1532" s="74">
        <v>6</v>
      </c>
      <c r="AG1532" s="74" t="s">
        <v>1004</v>
      </c>
      <c r="AH1532" s="74">
        <v>0</v>
      </c>
      <c r="AI1532" s="104">
        <v>0</v>
      </c>
    </row>
    <row r="1533" spans="1:35">
      <c r="A1533" s="95">
        <v>1531</v>
      </c>
      <c r="B1533" s="74" t="s">
        <v>82</v>
      </c>
      <c r="C1533" s="74" t="s">
        <v>2432</v>
      </c>
      <c r="D1533" s="74" t="s">
        <v>2432</v>
      </c>
      <c r="E1533" s="74" t="str">
        <f>HYPERLINK("[映雪.xlsx]类型!B4",'类型（5）'!$C$4)</f>
        <v>智慧强化</v>
      </c>
      <c r="F1533" s="74" t="s">
        <v>1001</v>
      </c>
      <c r="G1533" s="74" t="s">
        <v>1002</v>
      </c>
      <c r="H1533" s="74">
        <v>1598</v>
      </c>
      <c r="I1533" s="74">
        <v>1598</v>
      </c>
      <c r="J1533" s="74">
        <v>539</v>
      </c>
      <c r="K1533" s="74">
        <v>24</v>
      </c>
      <c r="L1533" s="74">
        <v>29</v>
      </c>
      <c r="M1533" s="74">
        <v>78</v>
      </c>
      <c r="N1533" s="74">
        <v>39</v>
      </c>
      <c r="O1533" s="74">
        <f t="shared" si="23"/>
        <v>170</v>
      </c>
      <c r="P1533" s="74" t="s">
        <v>1029</v>
      </c>
      <c r="Q1533" s="74">
        <v>100</v>
      </c>
      <c r="R1533" s="74">
        <v>1</v>
      </c>
      <c r="S1533" s="74" t="s">
        <v>1012</v>
      </c>
      <c r="T1533" s="74">
        <v>1512</v>
      </c>
      <c r="U1533" s="74">
        <v>1527</v>
      </c>
      <c r="V1533" s="74">
        <v>1562</v>
      </c>
      <c r="W1533" s="74">
        <v>1615</v>
      </c>
      <c r="X1533" s="74">
        <v>0</v>
      </c>
      <c r="Y1533" s="74">
        <v>83</v>
      </c>
      <c r="Z1533" s="74" t="s">
        <v>1004</v>
      </c>
      <c r="AA1533" s="74" t="s">
        <v>1004</v>
      </c>
      <c r="AB1533" s="74" t="s">
        <v>1006</v>
      </c>
      <c r="AC1533" s="74" t="s">
        <v>1007</v>
      </c>
      <c r="AD1533" s="74" t="s">
        <v>1008</v>
      </c>
      <c r="AE1533" s="74" t="s">
        <v>1027</v>
      </c>
      <c r="AF1533" s="74">
        <v>9</v>
      </c>
      <c r="AG1533" s="74" t="s">
        <v>1004</v>
      </c>
      <c r="AH1533" s="74">
        <v>0</v>
      </c>
      <c r="AI1533" s="104">
        <v>0</v>
      </c>
    </row>
    <row r="1534" spans="1:35">
      <c r="A1534" s="95">
        <v>1532</v>
      </c>
      <c r="B1534" s="74" t="s">
        <v>82</v>
      </c>
      <c r="C1534" s="74" t="s">
        <v>2433</v>
      </c>
      <c r="D1534" s="74" t="s">
        <v>2433</v>
      </c>
      <c r="E1534" s="74" t="str">
        <f>HYPERLINK("[映雪.xlsx]类型!B9",'类型（5）'!$C$9)</f>
        <v>家政全能</v>
      </c>
      <c r="F1534" s="74" t="s">
        <v>1001</v>
      </c>
      <c r="G1534" s="74" t="s">
        <v>1002</v>
      </c>
      <c r="H1534" s="74">
        <v>1599</v>
      </c>
      <c r="I1534" s="74">
        <v>1599</v>
      </c>
      <c r="J1534" s="74">
        <v>539</v>
      </c>
      <c r="K1534" s="74">
        <v>68</v>
      </c>
      <c r="L1534" s="74">
        <v>52</v>
      </c>
      <c r="M1534" s="74">
        <v>57</v>
      </c>
      <c r="N1534" s="74">
        <v>77</v>
      </c>
      <c r="O1534" s="74">
        <f t="shared" si="23"/>
        <v>254</v>
      </c>
      <c r="P1534" s="74" t="s">
        <v>1031</v>
      </c>
      <c r="Q1534" s="74">
        <v>100</v>
      </c>
      <c r="R1534" s="74">
        <v>1</v>
      </c>
      <c r="S1534" s="74" t="s">
        <v>1012</v>
      </c>
      <c r="T1534" s="74">
        <v>1513</v>
      </c>
      <c r="U1534" s="74">
        <v>1528</v>
      </c>
      <c r="V1534" s="74">
        <v>1582</v>
      </c>
      <c r="W1534" s="74">
        <v>1615</v>
      </c>
      <c r="X1534" s="74">
        <v>0</v>
      </c>
      <c r="Y1534" s="74">
        <v>83</v>
      </c>
      <c r="Z1534" s="74" t="s">
        <v>1004</v>
      </c>
      <c r="AA1534" s="74" t="s">
        <v>1004</v>
      </c>
      <c r="AB1534" s="74" t="s">
        <v>1006</v>
      </c>
      <c r="AC1534" s="74" t="s">
        <v>1007</v>
      </c>
      <c r="AD1534" s="74" t="s">
        <v>1008</v>
      </c>
      <c r="AE1534" s="74" t="s">
        <v>1027</v>
      </c>
      <c r="AF1534" s="74">
        <v>4</v>
      </c>
      <c r="AG1534" s="74" t="s">
        <v>1004</v>
      </c>
      <c r="AH1534" s="74">
        <v>0</v>
      </c>
      <c r="AI1534" s="104">
        <v>0</v>
      </c>
    </row>
    <row r="1535" spans="1:35">
      <c r="A1535" s="95">
        <v>1533</v>
      </c>
      <c r="B1535" s="74" t="s">
        <v>82</v>
      </c>
      <c r="C1535" s="74" t="s">
        <v>2434</v>
      </c>
      <c r="D1535" s="74" t="s">
        <v>2434</v>
      </c>
      <c r="E1535" s="74" t="str">
        <f>HYPERLINK("[映雪.xlsx]类型!B30",'类型（5）'!$C$30)</f>
        <v>黑幕</v>
      </c>
      <c r="F1535" s="74" t="s">
        <v>1001</v>
      </c>
      <c r="G1535" s="74" t="s">
        <v>1002</v>
      </c>
      <c r="H1535" s="74">
        <v>1600</v>
      </c>
      <c r="I1535" s="74">
        <v>1600</v>
      </c>
      <c r="J1535" s="74">
        <v>540</v>
      </c>
      <c r="K1535" s="74">
        <v>72</v>
      </c>
      <c r="L1535" s="74">
        <v>70</v>
      </c>
      <c r="M1535" s="74">
        <v>79</v>
      </c>
      <c r="N1535" s="74">
        <v>52</v>
      </c>
      <c r="O1535" s="74">
        <f t="shared" si="23"/>
        <v>273</v>
      </c>
      <c r="P1535" s="74" t="s">
        <v>1069</v>
      </c>
      <c r="Q1535" s="74">
        <v>100</v>
      </c>
      <c r="R1535" s="74">
        <v>1</v>
      </c>
      <c r="S1535" s="74" t="s">
        <v>1012</v>
      </c>
      <c r="T1535" s="74">
        <v>1495</v>
      </c>
      <c r="U1535" s="74">
        <v>1510</v>
      </c>
      <c r="V1535" s="74">
        <v>1575</v>
      </c>
      <c r="W1535" s="74">
        <v>1615</v>
      </c>
      <c r="X1535" s="74">
        <v>0</v>
      </c>
      <c r="Y1535" s="74">
        <v>87</v>
      </c>
      <c r="Z1535" s="74" t="s">
        <v>1004</v>
      </c>
      <c r="AA1535" s="74" t="s">
        <v>1004</v>
      </c>
      <c r="AB1535" s="74" t="s">
        <v>1006</v>
      </c>
      <c r="AC1535" s="74" t="s">
        <v>1007</v>
      </c>
      <c r="AD1535" s="74" t="s">
        <v>1008</v>
      </c>
      <c r="AE1535" s="74" t="s">
        <v>1017</v>
      </c>
      <c r="AF1535" s="74">
        <v>11</v>
      </c>
      <c r="AG1535" s="74" t="s">
        <v>1004</v>
      </c>
      <c r="AH1535" s="74">
        <v>0</v>
      </c>
      <c r="AI1535" s="104">
        <v>0</v>
      </c>
    </row>
    <row r="1536" spans="1:35">
      <c r="A1536" s="95">
        <v>1534</v>
      </c>
      <c r="B1536" s="74" t="s">
        <v>82</v>
      </c>
      <c r="C1536" s="74" t="s">
        <v>2435</v>
      </c>
      <c r="D1536" s="74" t="s">
        <v>2435</v>
      </c>
      <c r="E1536" s="99" t="str">
        <f>HYPERLINK("[映雪.xlsx]类型!B39",'类型（5）'!$C$39)</f>
        <v>狙撃手</v>
      </c>
      <c r="F1536" s="74" t="s">
        <v>1001</v>
      </c>
      <c r="G1536" s="74" t="s">
        <v>1002</v>
      </c>
      <c r="H1536" s="74">
        <v>1601</v>
      </c>
      <c r="I1536" s="74">
        <v>1601</v>
      </c>
      <c r="J1536" s="74">
        <v>540</v>
      </c>
      <c r="K1536" s="74">
        <v>35</v>
      </c>
      <c r="L1536" s="74">
        <v>78</v>
      </c>
      <c r="M1536" s="74">
        <v>67</v>
      </c>
      <c r="N1536" s="74">
        <v>59</v>
      </c>
      <c r="O1536" s="74">
        <f t="shared" si="23"/>
        <v>239</v>
      </c>
      <c r="P1536" s="74" t="s">
        <v>1072</v>
      </c>
      <c r="Q1536" s="74">
        <v>100</v>
      </c>
      <c r="R1536" s="74">
        <v>1</v>
      </c>
      <c r="S1536" s="74" t="s">
        <v>1012</v>
      </c>
      <c r="T1536" s="74">
        <v>1463</v>
      </c>
      <c r="U1536" s="74">
        <v>1478</v>
      </c>
      <c r="V1536" s="74">
        <v>1544</v>
      </c>
      <c r="W1536" s="74">
        <v>1615</v>
      </c>
      <c r="X1536" s="74">
        <v>0</v>
      </c>
      <c r="Y1536" s="74">
        <v>87</v>
      </c>
      <c r="Z1536" s="74" t="s">
        <v>1004</v>
      </c>
      <c r="AA1536" s="74" t="s">
        <v>1005</v>
      </c>
      <c r="AB1536" s="74" t="s">
        <v>1006</v>
      </c>
      <c r="AC1536" s="74" t="s">
        <v>1007</v>
      </c>
      <c r="AD1536" s="74" t="s">
        <v>1008</v>
      </c>
      <c r="AE1536" s="74" t="s">
        <v>1027</v>
      </c>
      <c r="AF1536" s="74">
        <v>12</v>
      </c>
      <c r="AG1536" s="74" t="s">
        <v>1004</v>
      </c>
      <c r="AH1536" s="74">
        <v>0</v>
      </c>
      <c r="AI1536" s="104">
        <v>0</v>
      </c>
    </row>
    <row r="1537" spans="1:35">
      <c r="A1537" s="95">
        <v>1535</v>
      </c>
      <c r="B1537" s="74" t="s">
        <v>82</v>
      </c>
      <c r="C1537" s="74" t="s">
        <v>2436</v>
      </c>
      <c r="D1537" s="74" t="s">
        <v>2436</v>
      </c>
      <c r="E1537" s="74" t="str">
        <f>HYPERLINK("[映雪.xlsx]类型!B12",'类型（5）'!$C$12)</f>
        <v>吸血鬼</v>
      </c>
      <c r="F1537" s="74" t="s">
        <v>1001</v>
      </c>
      <c r="G1537" s="74" t="s">
        <v>1002</v>
      </c>
      <c r="H1537" s="74">
        <v>1602</v>
      </c>
      <c r="I1537" s="74">
        <v>1602</v>
      </c>
      <c r="J1537" s="74">
        <v>540</v>
      </c>
      <c r="K1537" s="74">
        <v>13</v>
      </c>
      <c r="L1537" s="74">
        <v>82</v>
      </c>
      <c r="M1537" s="74">
        <v>25</v>
      </c>
      <c r="N1537" s="74">
        <v>44</v>
      </c>
      <c r="O1537" s="74">
        <f t="shared" si="23"/>
        <v>164</v>
      </c>
      <c r="P1537" s="74" t="s">
        <v>1044</v>
      </c>
      <c r="Q1537" s="74">
        <v>100</v>
      </c>
      <c r="R1537" s="74">
        <v>1</v>
      </c>
      <c r="S1537" s="74" t="s">
        <v>1012</v>
      </c>
      <c r="T1537" s="74">
        <v>1501</v>
      </c>
      <c r="U1537" s="74">
        <v>1516</v>
      </c>
      <c r="V1537" s="74">
        <v>1541</v>
      </c>
      <c r="W1537" s="74">
        <v>1615</v>
      </c>
      <c r="X1537" s="74">
        <v>0</v>
      </c>
      <c r="Y1537" s="74">
        <v>87</v>
      </c>
      <c r="Z1537" s="74" t="s">
        <v>1004</v>
      </c>
      <c r="AA1537" s="74" t="s">
        <v>1004</v>
      </c>
      <c r="AB1537" s="74" t="s">
        <v>1006</v>
      </c>
      <c r="AC1537" s="74" t="s">
        <v>1007</v>
      </c>
      <c r="AD1537" s="74" t="s">
        <v>1016</v>
      </c>
      <c r="AE1537" s="74" t="s">
        <v>1038</v>
      </c>
      <c r="AF1537" s="74">
        <v>9</v>
      </c>
      <c r="AG1537" s="74" t="s">
        <v>1004</v>
      </c>
      <c r="AH1537" s="74">
        <v>0</v>
      </c>
      <c r="AI1537" s="104">
        <v>0</v>
      </c>
    </row>
    <row r="1538" spans="1:35">
      <c r="A1538" s="95">
        <v>1536</v>
      </c>
      <c r="B1538" s="74" t="s">
        <v>82</v>
      </c>
      <c r="C1538" s="74" t="s">
        <v>795</v>
      </c>
      <c r="D1538" s="74" t="s">
        <v>795</v>
      </c>
      <c r="E1538" s="96" t="str">
        <f>HYPERLINK("[映雪.xlsx]类型!B15",'类型（5）'!$C$15)</f>
        <v>巫女</v>
      </c>
      <c r="F1538" s="74" t="s">
        <v>1001</v>
      </c>
      <c r="G1538" s="74" t="s">
        <v>1002</v>
      </c>
      <c r="H1538" s="74">
        <v>1603</v>
      </c>
      <c r="I1538" s="74">
        <v>1603</v>
      </c>
      <c r="J1538" s="74">
        <v>540</v>
      </c>
      <c r="K1538" s="74">
        <v>79</v>
      </c>
      <c r="L1538" s="74">
        <v>74</v>
      </c>
      <c r="M1538" s="74">
        <v>71</v>
      </c>
      <c r="N1538" s="74">
        <v>64</v>
      </c>
      <c r="O1538" s="74">
        <f t="shared" ref="O1538:O1601" si="24">SUM(K1538,L1538,M1538,N1538)</f>
        <v>288</v>
      </c>
      <c r="P1538" s="74" t="s">
        <v>1046</v>
      </c>
      <c r="Q1538" s="74">
        <v>100</v>
      </c>
      <c r="R1538" s="74">
        <v>1</v>
      </c>
      <c r="S1538" s="74" t="s">
        <v>1012</v>
      </c>
      <c r="T1538" s="74">
        <v>1543</v>
      </c>
      <c r="U1538" s="74">
        <v>1558</v>
      </c>
      <c r="V1538" s="74">
        <v>1575</v>
      </c>
      <c r="W1538" s="74">
        <v>1615</v>
      </c>
      <c r="X1538" s="74">
        <v>0</v>
      </c>
      <c r="Y1538" s="74">
        <v>87</v>
      </c>
      <c r="Z1538" s="74" t="s">
        <v>1004</v>
      </c>
      <c r="AA1538" s="74" t="s">
        <v>1004</v>
      </c>
      <c r="AB1538" s="74" t="s">
        <v>1006</v>
      </c>
      <c r="AC1538" s="74" t="s">
        <v>1007</v>
      </c>
      <c r="AD1538" s="74" t="s">
        <v>1008</v>
      </c>
      <c r="AE1538" s="74" t="s">
        <v>1038</v>
      </c>
      <c r="AF1538" s="74">
        <v>10</v>
      </c>
      <c r="AG1538" s="74" t="s">
        <v>1004</v>
      </c>
      <c r="AH1538" s="74">
        <v>0</v>
      </c>
      <c r="AI1538" s="104">
        <v>0</v>
      </c>
    </row>
    <row r="1539" spans="1:35">
      <c r="A1539" s="95">
        <v>1537</v>
      </c>
      <c r="B1539" s="74" t="s">
        <v>82</v>
      </c>
      <c r="C1539" s="74" t="s">
        <v>804</v>
      </c>
      <c r="D1539" s="74" t="s">
        <v>804</v>
      </c>
      <c r="E1539" s="96" t="str">
        <f>HYPERLINK("[映雪.xlsx]类型!B20",'类型（5）'!$C$20)</f>
        <v>指挥官</v>
      </c>
      <c r="F1539" s="74" t="s">
        <v>1001</v>
      </c>
      <c r="G1539" s="74" t="s">
        <v>1002</v>
      </c>
      <c r="H1539" s="74">
        <v>1604</v>
      </c>
      <c r="I1539" s="74">
        <v>1604</v>
      </c>
      <c r="J1539" s="74">
        <v>5</v>
      </c>
      <c r="K1539" s="74">
        <v>63</v>
      </c>
      <c r="L1539" s="74">
        <v>59</v>
      </c>
      <c r="M1539" s="74">
        <v>71</v>
      </c>
      <c r="N1539" s="74">
        <v>71</v>
      </c>
      <c r="O1539" s="74">
        <f t="shared" si="24"/>
        <v>264</v>
      </c>
      <c r="P1539" s="74" t="s">
        <v>1031</v>
      </c>
      <c r="Q1539" s="74">
        <v>100</v>
      </c>
      <c r="R1539" s="74">
        <v>1</v>
      </c>
      <c r="S1539" s="74" t="s">
        <v>1012</v>
      </c>
      <c r="T1539" s="74">
        <v>1547</v>
      </c>
      <c r="U1539" s="74">
        <v>1562</v>
      </c>
      <c r="V1539" s="74">
        <v>1632</v>
      </c>
      <c r="W1539" s="74">
        <v>1615</v>
      </c>
      <c r="X1539" s="74">
        <v>0</v>
      </c>
      <c r="Y1539" s="74">
        <v>34</v>
      </c>
      <c r="Z1539" s="74" t="s">
        <v>1004</v>
      </c>
      <c r="AA1539" s="74" t="s">
        <v>1005</v>
      </c>
      <c r="AB1539" s="74" t="s">
        <v>1006</v>
      </c>
      <c r="AC1539" s="74" t="s">
        <v>1007</v>
      </c>
      <c r="AD1539" s="74" t="s">
        <v>1008</v>
      </c>
      <c r="AE1539" s="74" t="s">
        <v>1027</v>
      </c>
      <c r="AF1539" s="74">
        <v>8</v>
      </c>
      <c r="AG1539" s="74" t="s">
        <v>1004</v>
      </c>
      <c r="AH1539" s="74">
        <v>0</v>
      </c>
      <c r="AI1539" s="104">
        <v>0</v>
      </c>
    </row>
    <row r="1540" spans="1:35">
      <c r="A1540" s="95">
        <v>1538</v>
      </c>
      <c r="B1540" s="74" t="s">
        <v>82</v>
      </c>
      <c r="C1540" s="74" t="s">
        <v>2437</v>
      </c>
      <c r="D1540" s="74" t="s">
        <v>2437</v>
      </c>
      <c r="E1540" s="74" t="str">
        <f>HYPERLINK("[映雪.xlsx]类型!B3",'类型（5）'!$C$3)</f>
        <v>武勇强化</v>
      </c>
      <c r="F1540" s="74" t="s">
        <v>1001</v>
      </c>
      <c r="G1540" s="74" t="s">
        <v>1002</v>
      </c>
      <c r="H1540" s="74">
        <v>1192</v>
      </c>
      <c r="I1540" s="74">
        <v>1192</v>
      </c>
      <c r="J1540" s="74">
        <v>5</v>
      </c>
      <c r="K1540" s="74">
        <v>55</v>
      </c>
      <c r="L1540" s="74">
        <v>64</v>
      </c>
      <c r="M1540" s="74">
        <v>45</v>
      </c>
      <c r="N1540" s="74">
        <v>37</v>
      </c>
      <c r="O1540" s="74">
        <f t="shared" si="24"/>
        <v>201</v>
      </c>
      <c r="P1540" s="74" t="s">
        <v>1029</v>
      </c>
      <c r="Q1540" s="74">
        <v>100</v>
      </c>
      <c r="R1540" s="74">
        <v>1</v>
      </c>
      <c r="S1540" s="74" t="s">
        <v>1012</v>
      </c>
      <c r="T1540" s="74">
        <v>1571</v>
      </c>
      <c r="U1540" s="74">
        <v>1586</v>
      </c>
      <c r="V1540" s="74">
        <v>1609</v>
      </c>
      <c r="W1540" s="74">
        <v>1615</v>
      </c>
      <c r="X1540" s="74">
        <v>0</v>
      </c>
      <c r="Y1540" s="74">
        <v>34</v>
      </c>
      <c r="Z1540" s="74" t="s">
        <v>1004</v>
      </c>
      <c r="AA1540" s="74" t="s">
        <v>1004</v>
      </c>
      <c r="AB1540" s="74" t="s">
        <v>1006</v>
      </c>
      <c r="AC1540" s="74" t="s">
        <v>1007</v>
      </c>
      <c r="AD1540" s="74" t="s">
        <v>1023</v>
      </c>
      <c r="AE1540" s="74" t="s">
        <v>1017</v>
      </c>
      <c r="AF1540" s="74">
        <v>9</v>
      </c>
      <c r="AG1540" s="74" t="s">
        <v>1004</v>
      </c>
      <c r="AH1540" s="74">
        <v>0</v>
      </c>
      <c r="AI1540" s="104">
        <v>0</v>
      </c>
    </row>
    <row r="1541" spans="1:35">
      <c r="A1541" s="95">
        <v>1539</v>
      </c>
      <c r="B1541" s="74" t="s">
        <v>82</v>
      </c>
      <c r="C1541" s="74" t="s">
        <v>2438</v>
      </c>
      <c r="D1541" s="74" t="s">
        <v>2438</v>
      </c>
      <c r="E1541" s="74" t="str">
        <f>HYPERLINK("[映雪.xlsx]类型!B8",'类型（5）'!$C$8)</f>
        <v>智慧全能</v>
      </c>
      <c r="F1541" s="74" t="s">
        <v>1001</v>
      </c>
      <c r="G1541" s="74" t="s">
        <v>1002</v>
      </c>
      <c r="H1541" s="74">
        <v>1605</v>
      </c>
      <c r="I1541" s="74">
        <v>1605</v>
      </c>
      <c r="J1541" s="74">
        <v>5</v>
      </c>
      <c r="K1541" s="74">
        <v>52</v>
      </c>
      <c r="L1541" s="74">
        <v>39</v>
      </c>
      <c r="M1541" s="74">
        <v>75</v>
      </c>
      <c r="N1541" s="74">
        <v>68</v>
      </c>
      <c r="O1541" s="74">
        <f t="shared" si="24"/>
        <v>234</v>
      </c>
      <c r="P1541" s="74" t="s">
        <v>1060</v>
      </c>
      <c r="Q1541" s="74">
        <v>100</v>
      </c>
      <c r="R1541" s="74">
        <v>1</v>
      </c>
      <c r="S1541" s="74" t="s">
        <v>1012</v>
      </c>
      <c r="T1541" s="74">
        <v>1519</v>
      </c>
      <c r="U1541" s="74">
        <v>1534</v>
      </c>
      <c r="V1541" s="74">
        <v>1572</v>
      </c>
      <c r="W1541" s="74">
        <v>1615</v>
      </c>
      <c r="X1541" s="74">
        <v>0</v>
      </c>
      <c r="Y1541" s="74">
        <v>34</v>
      </c>
      <c r="Z1541" s="74" t="s">
        <v>1004</v>
      </c>
      <c r="AA1541" s="74" t="s">
        <v>1004</v>
      </c>
      <c r="AB1541" s="74" t="s">
        <v>1006</v>
      </c>
      <c r="AC1541" s="74" t="s">
        <v>1007</v>
      </c>
      <c r="AD1541" s="74" t="s">
        <v>1008</v>
      </c>
      <c r="AE1541" s="74" t="s">
        <v>1027</v>
      </c>
      <c r="AF1541" s="74">
        <v>7</v>
      </c>
      <c r="AG1541" s="74" t="s">
        <v>1004</v>
      </c>
      <c r="AH1541" s="74">
        <v>0</v>
      </c>
      <c r="AI1541" s="104">
        <v>0</v>
      </c>
    </row>
    <row r="1542" spans="1:35">
      <c r="A1542" s="95">
        <v>1540</v>
      </c>
      <c r="B1542" s="74" t="s">
        <v>82</v>
      </c>
      <c r="C1542" s="74" t="s">
        <v>2439</v>
      </c>
      <c r="D1542" s="74" t="s">
        <v>2439</v>
      </c>
      <c r="E1542" s="74" t="str">
        <f>HYPERLINK("[映雪.xlsx]类型!B2",'类型（5）'!$C$2)</f>
        <v>统御强化</v>
      </c>
      <c r="F1542" s="74" t="s">
        <v>1001</v>
      </c>
      <c r="G1542" s="74" t="s">
        <v>1002</v>
      </c>
      <c r="H1542" s="74">
        <v>1606</v>
      </c>
      <c r="I1542" s="74">
        <v>1606</v>
      </c>
      <c r="J1542" s="74">
        <v>542</v>
      </c>
      <c r="K1542" s="74">
        <v>59</v>
      </c>
      <c r="L1542" s="74">
        <v>59</v>
      </c>
      <c r="M1542" s="74">
        <v>53</v>
      </c>
      <c r="N1542" s="74">
        <v>51</v>
      </c>
      <c r="O1542" s="74">
        <f t="shared" si="24"/>
        <v>222</v>
      </c>
      <c r="P1542" s="74" t="s">
        <v>1082</v>
      </c>
      <c r="Q1542" s="74">
        <v>100</v>
      </c>
      <c r="R1542" s="74">
        <v>1</v>
      </c>
      <c r="S1542" s="74" t="s">
        <v>1012</v>
      </c>
      <c r="T1542" s="74">
        <v>1523</v>
      </c>
      <c r="U1542" s="74">
        <v>1538</v>
      </c>
      <c r="V1542" s="74">
        <v>1561</v>
      </c>
      <c r="W1542" s="74">
        <v>1615</v>
      </c>
      <c r="X1542" s="74">
        <v>0</v>
      </c>
      <c r="Y1542" s="74">
        <v>55</v>
      </c>
      <c r="Z1542" s="74" t="s">
        <v>1004</v>
      </c>
      <c r="AA1542" s="74" t="s">
        <v>1004</v>
      </c>
      <c r="AB1542" s="74" t="s">
        <v>1006</v>
      </c>
      <c r="AC1542" s="74" t="s">
        <v>1007</v>
      </c>
      <c r="AD1542" s="74" t="s">
        <v>1023</v>
      </c>
      <c r="AE1542" s="74" t="s">
        <v>1009</v>
      </c>
      <c r="AF1542" s="74">
        <v>11</v>
      </c>
      <c r="AG1542" s="74" t="s">
        <v>1004</v>
      </c>
      <c r="AH1542" s="74">
        <v>0</v>
      </c>
      <c r="AI1542" s="104">
        <v>0</v>
      </c>
    </row>
    <row r="1543" spans="1:35">
      <c r="A1543" s="95">
        <v>1541</v>
      </c>
      <c r="B1543" s="74" t="s">
        <v>82</v>
      </c>
      <c r="C1543" s="74" t="s">
        <v>2440</v>
      </c>
      <c r="D1543" s="74" t="s">
        <v>2440</v>
      </c>
      <c r="E1543" s="74" t="str">
        <f>HYPERLINK("[映雪.xlsx]类型!B6",'类型（5）'!$C$6)</f>
        <v>统御全能</v>
      </c>
      <c r="F1543" s="74" t="s">
        <v>1001</v>
      </c>
      <c r="G1543" s="74" t="s">
        <v>1002</v>
      </c>
      <c r="H1543" s="74">
        <v>1607</v>
      </c>
      <c r="I1543" s="74">
        <v>1607</v>
      </c>
      <c r="J1543" s="74">
        <v>542</v>
      </c>
      <c r="K1543" s="74">
        <v>45</v>
      </c>
      <c r="L1543" s="74">
        <v>36</v>
      </c>
      <c r="M1543" s="74">
        <v>30</v>
      </c>
      <c r="N1543" s="74">
        <v>53</v>
      </c>
      <c r="O1543" s="74">
        <f t="shared" si="24"/>
        <v>164</v>
      </c>
      <c r="P1543" s="74" t="s">
        <v>1060</v>
      </c>
      <c r="Q1543" s="74">
        <v>100</v>
      </c>
      <c r="R1543" s="74">
        <v>1</v>
      </c>
      <c r="S1543" s="74" t="s">
        <v>1012</v>
      </c>
      <c r="T1543" s="74">
        <v>1574</v>
      </c>
      <c r="U1543" s="74">
        <v>1589</v>
      </c>
      <c r="V1543" s="74">
        <v>1658</v>
      </c>
      <c r="W1543" s="74">
        <v>1615</v>
      </c>
      <c r="X1543" s="74">
        <v>0</v>
      </c>
      <c r="Y1543" s="74">
        <v>55</v>
      </c>
      <c r="Z1543" s="74" t="s">
        <v>1004</v>
      </c>
      <c r="AA1543" s="74" t="s">
        <v>1004</v>
      </c>
      <c r="AB1543" s="74" t="s">
        <v>1006</v>
      </c>
      <c r="AC1543" s="74" t="s">
        <v>1007</v>
      </c>
      <c r="AD1543" s="74" t="s">
        <v>1023</v>
      </c>
      <c r="AE1543" s="74" t="s">
        <v>1013</v>
      </c>
      <c r="AF1543" s="74">
        <v>12</v>
      </c>
      <c r="AG1543" s="74" t="s">
        <v>1004</v>
      </c>
      <c r="AH1543" s="74">
        <v>0</v>
      </c>
      <c r="AI1543" s="104">
        <v>0</v>
      </c>
    </row>
    <row r="1544" spans="1:35">
      <c r="A1544" s="95">
        <v>1542</v>
      </c>
      <c r="B1544" s="74" t="s">
        <v>82</v>
      </c>
      <c r="C1544" s="74" t="s">
        <v>2441</v>
      </c>
      <c r="D1544" s="74" t="s">
        <v>2441</v>
      </c>
      <c r="E1544" s="96" t="str">
        <f>HYPERLINK("[映雪.xlsx]类型!B24",'类型（5）'!$C$24)</f>
        <v>艺术家</v>
      </c>
      <c r="F1544" s="74" t="s">
        <v>1001</v>
      </c>
      <c r="G1544" s="74" t="s">
        <v>1002</v>
      </c>
      <c r="H1544" s="74">
        <v>1608</v>
      </c>
      <c r="I1544" s="74">
        <v>1608</v>
      </c>
      <c r="J1544" s="74">
        <v>129</v>
      </c>
      <c r="K1544" s="74">
        <v>66</v>
      </c>
      <c r="L1544" s="74">
        <v>46</v>
      </c>
      <c r="M1544" s="74">
        <v>67</v>
      </c>
      <c r="N1544" s="74">
        <v>79</v>
      </c>
      <c r="O1544" s="74">
        <f t="shared" si="24"/>
        <v>258</v>
      </c>
      <c r="P1544" s="74" t="s">
        <v>1029</v>
      </c>
      <c r="Q1544" s="74">
        <v>100</v>
      </c>
      <c r="R1544" s="74">
        <v>1</v>
      </c>
      <c r="S1544" s="74" t="s">
        <v>1012</v>
      </c>
      <c r="T1544" s="74">
        <v>1526</v>
      </c>
      <c r="U1544" s="74">
        <v>1541</v>
      </c>
      <c r="V1544" s="74">
        <v>1575</v>
      </c>
      <c r="W1544" s="74">
        <v>1615</v>
      </c>
      <c r="X1544" s="74">
        <v>0</v>
      </c>
      <c r="Y1544" s="74">
        <v>40</v>
      </c>
      <c r="Z1544" s="74" t="s">
        <v>1004</v>
      </c>
      <c r="AA1544" s="74" t="s">
        <v>1005</v>
      </c>
      <c r="AB1544" s="74" t="s">
        <v>1006</v>
      </c>
      <c r="AC1544" s="74" t="s">
        <v>1007</v>
      </c>
      <c r="AD1544" s="74" t="s">
        <v>1008</v>
      </c>
      <c r="AE1544" s="74" t="s">
        <v>1017</v>
      </c>
      <c r="AF1544" s="74">
        <v>8</v>
      </c>
      <c r="AG1544" s="74" t="s">
        <v>1004</v>
      </c>
      <c r="AH1544" s="74">
        <v>0</v>
      </c>
      <c r="AI1544" s="104">
        <v>0</v>
      </c>
    </row>
    <row r="1545" spans="1:35">
      <c r="A1545" s="95">
        <v>1543</v>
      </c>
      <c r="B1545" s="74" t="s">
        <v>82</v>
      </c>
      <c r="C1545" s="74" t="s">
        <v>2442</v>
      </c>
      <c r="D1545" s="74" t="s">
        <v>2442</v>
      </c>
      <c r="E1545" s="74" t="str">
        <f>HYPERLINK("[映雪.xlsx]类型!B9",'类型（5）'!$C$9)</f>
        <v>家政全能</v>
      </c>
      <c r="F1545" s="74" t="s">
        <v>1001</v>
      </c>
      <c r="G1545" s="74" t="s">
        <v>1002</v>
      </c>
      <c r="H1545" s="74">
        <v>1609</v>
      </c>
      <c r="I1545" s="74">
        <v>1609</v>
      </c>
      <c r="J1545" s="74">
        <v>129</v>
      </c>
      <c r="K1545" s="74">
        <v>56</v>
      </c>
      <c r="L1545" s="74">
        <v>60</v>
      </c>
      <c r="M1545" s="74">
        <v>50</v>
      </c>
      <c r="N1545" s="74">
        <v>74</v>
      </c>
      <c r="O1545" s="74">
        <f t="shared" si="24"/>
        <v>240</v>
      </c>
      <c r="P1545" s="74" t="s">
        <v>1053</v>
      </c>
      <c r="Q1545" s="74">
        <v>100</v>
      </c>
      <c r="R1545" s="74">
        <v>1</v>
      </c>
      <c r="S1545" s="74" t="s">
        <v>1012</v>
      </c>
      <c r="T1545" s="74">
        <v>1504</v>
      </c>
      <c r="U1545" s="74">
        <v>1519</v>
      </c>
      <c r="V1545" s="74">
        <v>1543</v>
      </c>
      <c r="W1545" s="74">
        <v>1615</v>
      </c>
      <c r="X1545" s="74">
        <v>0</v>
      </c>
      <c r="Y1545" s="74">
        <v>40</v>
      </c>
      <c r="Z1545" s="74" t="s">
        <v>1004</v>
      </c>
      <c r="AA1545" s="74" t="s">
        <v>1004</v>
      </c>
      <c r="AB1545" s="74" t="s">
        <v>1006</v>
      </c>
      <c r="AC1545" s="74" t="s">
        <v>1007</v>
      </c>
      <c r="AD1545" s="74" t="s">
        <v>1008</v>
      </c>
      <c r="AE1545" s="74" t="s">
        <v>1027</v>
      </c>
      <c r="AF1545" s="74">
        <v>7</v>
      </c>
      <c r="AG1545" s="74" t="s">
        <v>1004</v>
      </c>
      <c r="AH1545" s="74">
        <v>0</v>
      </c>
      <c r="AI1545" s="104">
        <v>0</v>
      </c>
    </row>
    <row r="1546" spans="1:35">
      <c r="A1546" s="95">
        <v>1544</v>
      </c>
      <c r="B1546" s="74" t="s">
        <v>82</v>
      </c>
      <c r="C1546" s="74" t="s">
        <v>2443</v>
      </c>
      <c r="D1546" s="74" t="s">
        <v>2443</v>
      </c>
      <c r="E1546" s="74" t="str">
        <f>HYPERLINK("[映雪.xlsx]类型!B6",'类型（5）'!$C$6)</f>
        <v>统御全能</v>
      </c>
      <c r="F1546" s="74" t="s">
        <v>1001</v>
      </c>
      <c r="G1546" s="74" t="s">
        <v>1002</v>
      </c>
      <c r="H1546" s="74">
        <v>1610</v>
      </c>
      <c r="I1546" s="74">
        <v>1610</v>
      </c>
      <c r="J1546" s="74">
        <v>129</v>
      </c>
      <c r="K1546" s="74">
        <v>55</v>
      </c>
      <c r="L1546" s="74">
        <v>24</v>
      </c>
      <c r="M1546" s="74">
        <v>68</v>
      </c>
      <c r="N1546" s="74">
        <v>44</v>
      </c>
      <c r="O1546" s="74">
        <f t="shared" si="24"/>
        <v>191</v>
      </c>
      <c r="P1546" s="74" t="s">
        <v>1047</v>
      </c>
      <c r="Q1546" s="74">
        <v>100</v>
      </c>
      <c r="R1546" s="74">
        <v>1</v>
      </c>
      <c r="S1546" s="74" t="s">
        <v>1012</v>
      </c>
      <c r="T1546" s="74">
        <v>1506</v>
      </c>
      <c r="U1546" s="74">
        <v>1521</v>
      </c>
      <c r="V1546" s="74">
        <v>1575</v>
      </c>
      <c r="W1546" s="74">
        <v>1615</v>
      </c>
      <c r="X1546" s="74">
        <v>0</v>
      </c>
      <c r="Y1546" s="74">
        <v>40</v>
      </c>
      <c r="Z1546" s="74" t="s">
        <v>1004</v>
      </c>
      <c r="AA1546" s="74" t="s">
        <v>1004</v>
      </c>
      <c r="AB1546" s="74" t="s">
        <v>1006</v>
      </c>
      <c r="AC1546" s="74" t="s">
        <v>1007</v>
      </c>
      <c r="AD1546" s="74" t="s">
        <v>1023</v>
      </c>
      <c r="AE1546" s="74" t="s">
        <v>1017</v>
      </c>
      <c r="AF1546" s="74">
        <v>6</v>
      </c>
      <c r="AG1546" s="74" t="s">
        <v>1004</v>
      </c>
      <c r="AH1546" s="74">
        <v>0</v>
      </c>
      <c r="AI1546" s="104">
        <v>0</v>
      </c>
    </row>
    <row r="1547" spans="1:35">
      <c r="A1547" s="95">
        <v>1545</v>
      </c>
      <c r="B1547" s="74" t="s">
        <v>82</v>
      </c>
      <c r="C1547" s="74" t="s">
        <v>2444</v>
      </c>
      <c r="D1547" s="74" t="s">
        <v>2444</v>
      </c>
      <c r="E1547" s="96" t="str">
        <f>HYPERLINK("[映雪.xlsx]类型!B5",'类型（5）'!$C$5)</f>
        <v>家政强化</v>
      </c>
      <c r="F1547" s="74" t="s">
        <v>1001</v>
      </c>
      <c r="G1547" s="74" t="s">
        <v>1002</v>
      </c>
      <c r="H1547" s="74">
        <v>1611</v>
      </c>
      <c r="I1547" s="74">
        <v>1611</v>
      </c>
      <c r="J1547" s="74">
        <v>129</v>
      </c>
      <c r="K1547" s="74">
        <v>54</v>
      </c>
      <c r="L1547" s="74">
        <v>71</v>
      </c>
      <c r="M1547" s="74">
        <v>66</v>
      </c>
      <c r="N1547" s="74">
        <v>73</v>
      </c>
      <c r="O1547" s="74">
        <f t="shared" si="24"/>
        <v>264</v>
      </c>
      <c r="P1547" s="74" t="s">
        <v>1051</v>
      </c>
      <c r="Q1547" s="74">
        <v>100</v>
      </c>
      <c r="R1547" s="74">
        <v>1</v>
      </c>
      <c r="S1547" s="74" t="s">
        <v>1012</v>
      </c>
      <c r="T1547" s="74">
        <v>1515</v>
      </c>
      <c r="U1547" s="74">
        <v>1530</v>
      </c>
      <c r="V1547" s="74">
        <v>1547</v>
      </c>
      <c r="W1547" s="74">
        <v>1615</v>
      </c>
      <c r="X1547" s="74">
        <v>0</v>
      </c>
      <c r="Y1547" s="74">
        <v>40</v>
      </c>
      <c r="Z1547" s="74" t="s">
        <v>1004</v>
      </c>
      <c r="AA1547" s="74" t="s">
        <v>1004</v>
      </c>
      <c r="AB1547" s="74" t="s">
        <v>1006</v>
      </c>
      <c r="AC1547" s="74" t="s">
        <v>1007</v>
      </c>
      <c r="AD1547" s="74" t="s">
        <v>1008</v>
      </c>
      <c r="AE1547" s="74" t="s">
        <v>1027</v>
      </c>
      <c r="AF1547" s="74">
        <v>5</v>
      </c>
      <c r="AG1547" s="74" t="s">
        <v>1004</v>
      </c>
      <c r="AH1547" s="74">
        <v>0</v>
      </c>
      <c r="AI1547" s="104">
        <v>0</v>
      </c>
    </row>
    <row r="1548" spans="1:35">
      <c r="A1548" s="95">
        <v>1546</v>
      </c>
      <c r="B1548" s="74" t="s">
        <v>82</v>
      </c>
      <c r="C1548" s="74" t="s">
        <v>2445</v>
      </c>
      <c r="D1548" s="74" t="s">
        <v>2445</v>
      </c>
      <c r="E1548" s="74" t="str">
        <f>HYPERLINK("[映雪.xlsx]类型!B1",'类型（5）'!$C$1)</f>
        <v>均衡</v>
      </c>
      <c r="F1548" s="74" t="s">
        <v>1001</v>
      </c>
      <c r="G1548" s="74" t="s">
        <v>1002</v>
      </c>
      <c r="H1548" s="74">
        <v>1253</v>
      </c>
      <c r="I1548" s="74">
        <v>1253</v>
      </c>
      <c r="J1548" s="74">
        <v>129</v>
      </c>
      <c r="K1548" s="74">
        <v>59</v>
      </c>
      <c r="L1548" s="74">
        <v>50</v>
      </c>
      <c r="M1548" s="74">
        <v>71</v>
      </c>
      <c r="N1548" s="74">
        <v>62</v>
      </c>
      <c r="O1548" s="74">
        <f t="shared" si="24"/>
        <v>242</v>
      </c>
      <c r="P1548" s="74" t="s">
        <v>1047</v>
      </c>
      <c r="Q1548" s="74">
        <v>100</v>
      </c>
      <c r="R1548" s="74">
        <v>1</v>
      </c>
      <c r="S1548" s="74" t="s">
        <v>1012</v>
      </c>
      <c r="T1548" s="74">
        <v>1492</v>
      </c>
      <c r="U1548" s="74">
        <v>1507</v>
      </c>
      <c r="V1548" s="74">
        <v>1542</v>
      </c>
      <c r="W1548" s="74">
        <v>1615</v>
      </c>
      <c r="X1548" s="74">
        <v>0</v>
      </c>
      <c r="Y1548" s="74">
        <v>40</v>
      </c>
      <c r="Z1548" s="74" t="s">
        <v>1004</v>
      </c>
      <c r="AA1548" s="74" t="s">
        <v>1005</v>
      </c>
      <c r="AB1548" s="74" t="s">
        <v>1006</v>
      </c>
      <c r="AC1548" s="74" t="s">
        <v>1007</v>
      </c>
      <c r="AD1548" s="74" t="s">
        <v>1008</v>
      </c>
      <c r="AE1548" s="74" t="s">
        <v>1027</v>
      </c>
      <c r="AF1548" s="74">
        <v>2</v>
      </c>
      <c r="AG1548" s="74" t="s">
        <v>1004</v>
      </c>
      <c r="AH1548" s="74">
        <v>0</v>
      </c>
      <c r="AI1548" s="104">
        <v>0</v>
      </c>
    </row>
    <row r="1549" spans="1:35">
      <c r="A1549" s="95">
        <v>1547</v>
      </c>
      <c r="B1549" s="74" t="s">
        <v>98</v>
      </c>
      <c r="C1549" s="74" t="s">
        <v>98</v>
      </c>
      <c r="D1549" s="74" t="s">
        <v>98</v>
      </c>
      <c r="E1549" s="74" t="str">
        <f>HYPERLINK("[映雪.xlsx]类型!B94",'类型（5）'!$C$94)</f>
        <v>雏鹤爱</v>
      </c>
      <c r="F1549" s="74" t="s">
        <v>1001</v>
      </c>
      <c r="G1549" s="74" t="s">
        <v>1002</v>
      </c>
      <c r="H1549" s="74">
        <v>1612</v>
      </c>
      <c r="I1549" s="74">
        <v>1612</v>
      </c>
      <c r="J1549" s="74">
        <v>179</v>
      </c>
      <c r="K1549" s="74">
        <v>67</v>
      </c>
      <c r="L1549" s="74">
        <v>58</v>
      </c>
      <c r="M1549" s="74">
        <v>87</v>
      </c>
      <c r="N1549" s="74">
        <v>81</v>
      </c>
      <c r="O1549" s="74">
        <f t="shared" si="24"/>
        <v>293</v>
      </c>
      <c r="P1549" s="74" t="s">
        <v>1647</v>
      </c>
      <c r="Q1549" s="74">
        <v>11145</v>
      </c>
      <c r="R1549" s="74">
        <v>6</v>
      </c>
      <c r="S1549" s="74" t="s">
        <v>4</v>
      </c>
      <c r="T1549" s="74">
        <v>1521</v>
      </c>
      <c r="U1549" s="74">
        <v>1536</v>
      </c>
      <c r="V1549" s="74">
        <v>1569</v>
      </c>
      <c r="W1549" s="74">
        <v>1615</v>
      </c>
      <c r="X1549" s="74">
        <v>0</v>
      </c>
      <c r="Y1549" s="74">
        <v>45</v>
      </c>
      <c r="Z1549" s="74" t="s">
        <v>1004</v>
      </c>
      <c r="AA1549" s="74" t="s">
        <v>1004</v>
      </c>
      <c r="AB1549" s="74" t="s">
        <v>1006</v>
      </c>
      <c r="AC1549" s="74" t="s">
        <v>1007</v>
      </c>
      <c r="AD1549" s="74" t="s">
        <v>1016</v>
      </c>
      <c r="AE1549" s="74" t="s">
        <v>1013</v>
      </c>
      <c r="AF1549" s="74">
        <v>4</v>
      </c>
      <c r="AG1549" s="74" t="s">
        <v>1004</v>
      </c>
      <c r="AH1549" s="74">
        <v>0</v>
      </c>
      <c r="AI1549" s="104">
        <v>0</v>
      </c>
    </row>
    <row r="1550" spans="1:35">
      <c r="A1550" s="95">
        <v>1548</v>
      </c>
      <c r="B1550" s="74" t="s">
        <v>98</v>
      </c>
      <c r="C1550" s="74" t="s">
        <v>2446</v>
      </c>
      <c r="D1550" s="74" t="s">
        <v>2446</v>
      </c>
      <c r="E1550" s="74" t="str">
        <f>HYPERLINK("[映雪.xlsx]类型!B13",'类型（5）'!$C$13)</f>
        <v>贤者</v>
      </c>
      <c r="F1550" s="74" t="s">
        <v>1001</v>
      </c>
      <c r="G1550" s="74" t="s">
        <v>1002</v>
      </c>
      <c r="H1550" s="74">
        <v>1613</v>
      </c>
      <c r="I1550" s="74">
        <v>1613</v>
      </c>
      <c r="J1550" s="74">
        <v>179</v>
      </c>
      <c r="K1550" s="74">
        <v>70</v>
      </c>
      <c r="L1550" s="74">
        <v>68</v>
      </c>
      <c r="M1550" s="74">
        <v>80</v>
      </c>
      <c r="N1550" s="74">
        <v>62</v>
      </c>
      <c r="O1550" s="74">
        <f t="shared" si="24"/>
        <v>280</v>
      </c>
      <c r="P1550" s="74" t="s">
        <v>2447</v>
      </c>
      <c r="Q1550" s="74">
        <v>100</v>
      </c>
      <c r="R1550" s="74">
        <v>1</v>
      </c>
      <c r="S1550" s="74" t="s">
        <v>1012</v>
      </c>
      <c r="T1550" s="74">
        <v>1483</v>
      </c>
      <c r="U1550" s="74">
        <v>1498</v>
      </c>
      <c r="V1550" s="74">
        <v>1554</v>
      </c>
      <c r="W1550" s="74">
        <v>1615</v>
      </c>
      <c r="X1550" s="74">
        <v>0</v>
      </c>
      <c r="Y1550" s="74">
        <v>45</v>
      </c>
      <c r="Z1550" s="74" t="s">
        <v>1004</v>
      </c>
      <c r="AA1550" s="74" t="s">
        <v>1004</v>
      </c>
      <c r="AB1550" s="74" t="s">
        <v>1006</v>
      </c>
      <c r="AC1550" s="74" t="s">
        <v>1007</v>
      </c>
      <c r="AD1550" s="74" t="s">
        <v>1008</v>
      </c>
      <c r="AE1550" s="74" t="s">
        <v>1038</v>
      </c>
      <c r="AF1550" s="74">
        <v>6</v>
      </c>
      <c r="AG1550" s="74" t="s">
        <v>1004</v>
      </c>
      <c r="AH1550" s="74">
        <v>0</v>
      </c>
      <c r="AI1550" s="104">
        <v>0</v>
      </c>
    </row>
    <row r="1551" spans="1:35">
      <c r="A1551" s="95">
        <v>1549</v>
      </c>
      <c r="B1551" s="74" t="s">
        <v>98</v>
      </c>
      <c r="C1551" s="74" t="s">
        <v>2448</v>
      </c>
      <c r="D1551" s="74" t="s">
        <v>2448</v>
      </c>
      <c r="E1551" s="99" t="str">
        <f>HYPERLINK("[映雪.xlsx]类型!B29",'类型（5）'!$C$29)</f>
        <v>偶像</v>
      </c>
      <c r="F1551" s="74" t="s">
        <v>1001</v>
      </c>
      <c r="G1551" s="74" t="s">
        <v>1002</v>
      </c>
      <c r="H1551" s="74">
        <v>1614</v>
      </c>
      <c r="I1551" s="74">
        <v>1614</v>
      </c>
      <c r="J1551" s="74">
        <v>69</v>
      </c>
      <c r="K1551" s="74">
        <v>60</v>
      </c>
      <c r="L1551" s="74">
        <v>48</v>
      </c>
      <c r="M1551" s="74">
        <v>76</v>
      </c>
      <c r="N1551" s="74">
        <v>49</v>
      </c>
      <c r="O1551" s="74">
        <f t="shared" si="24"/>
        <v>233</v>
      </c>
      <c r="P1551" s="74" t="s">
        <v>1053</v>
      </c>
      <c r="Q1551" s="74">
        <v>100</v>
      </c>
      <c r="R1551" s="74">
        <v>2</v>
      </c>
      <c r="S1551" s="74" t="s">
        <v>1012</v>
      </c>
      <c r="T1551" s="74">
        <v>1515</v>
      </c>
      <c r="U1551" s="74">
        <v>1530</v>
      </c>
      <c r="V1551" s="74">
        <v>1554</v>
      </c>
      <c r="W1551" s="74">
        <v>1615</v>
      </c>
      <c r="X1551" s="74">
        <v>0</v>
      </c>
      <c r="Y1551" s="74">
        <v>35</v>
      </c>
      <c r="Z1551" s="74" t="s">
        <v>1004</v>
      </c>
      <c r="AA1551" s="74" t="s">
        <v>1005</v>
      </c>
      <c r="AB1551" s="74" t="s">
        <v>1006</v>
      </c>
      <c r="AC1551" s="74" t="s">
        <v>1007</v>
      </c>
      <c r="AD1551" s="74" t="s">
        <v>1008</v>
      </c>
      <c r="AE1551" s="74" t="s">
        <v>1009</v>
      </c>
      <c r="AF1551" s="74">
        <v>8</v>
      </c>
      <c r="AG1551" s="74" t="s">
        <v>1004</v>
      </c>
      <c r="AH1551" s="74">
        <v>0</v>
      </c>
      <c r="AI1551" s="104">
        <v>0</v>
      </c>
    </row>
    <row r="1552" spans="1:35">
      <c r="A1552" s="95">
        <v>1550</v>
      </c>
      <c r="B1552" s="74" t="s">
        <v>98</v>
      </c>
      <c r="C1552" s="74" t="s">
        <v>2449</v>
      </c>
      <c r="D1552" s="74" t="s">
        <v>2449</v>
      </c>
      <c r="E1552" s="74" t="str">
        <f>HYPERLINK("[映雪.xlsx]类型!B9",'类型（5）'!$C$9)</f>
        <v>家政全能</v>
      </c>
      <c r="F1552" s="74" t="s">
        <v>1001</v>
      </c>
      <c r="G1552" s="74" t="s">
        <v>1002</v>
      </c>
      <c r="H1552" s="74">
        <v>1615</v>
      </c>
      <c r="I1552" s="74">
        <v>1615</v>
      </c>
      <c r="J1552" s="74">
        <v>69</v>
      </c>
      <c r="K1552" s="74">
        <v>68</v>
      </c>
      <c r="L1552" s="74">
        <v>68</v>
      </c>
      <c r="M1552" s="74">
        <v>67</v>
      </c>
      <c r="N1552" s="74">
        <v>84</v>
      </c>
      <c r="O1552" s="74">
        <f t="shared" si="24"/>
        <v>287</v>
      </c>
      <c r="P1552" s="74" t="s">
        <v>1079</v>
      </c>
      <c r="Q1552" s="74">
        <v>100</v>
      </c>
      <c r="R1552" s="74">
        <v>1</v>
      </c>
      <c r="S1552" s="74" t="s">
        <v>1012</v>
      </c>
      <c r="T1552" s="74">
        <v>1539</v>
      </c>
      <c r="U1552" s="74">
        <v>1554</v>
      </c>
      <c r="V1552" s="74">
        <v>1613</v>
      </c>
      <c r="W1552" s="74">
        <v>1615</v>
      </c>
      <c r="X1552" s="74">
        <v>0</v>
      </c>
      <c r="Y1552" s="74">
        <v>35</v>
      </c>
      <c r="Z1552" s="74" t="s">
        <v>1004</v>
      </c>
      <c r="AA1552" s="74" t="s">
        <v>1005</v>
      </c>
      <c r="AB1552" s="74" t="s">
        <v>1006</v>
      </c>
      <c r="AC1552" s="74" t="s">
        <v>1007</v>
      </c>
      <c r="AD1552" s="74" t="s">
        <v>1016</v>
      </c>
      <c r="AE1552" s="74" t="s">
        <v>1027</v>
      </c>
      <c r="AF1552" s="74">
        <v>4</v>
      </c>
      <c r="AG1552" s="74" t="s">
        <v>1004</v>
      </c>
      <c r="AH1552" s="74">
        <v>0</v>
      </c>
      <c r="AI1552" s="104">
        <v>0</v>
      </c>
    </row>
    <row r="1553" spans="1:35">
      <c r="A1553" s="95">
        <v>1551</v>
      </c>
      <c r="B1553" s="74" t="s">
        <v>98</v>
      </c>
      <c r="C1553" s="74" t="s">
        <v>2450</v>
      </c>
      <c r="D1553" s="74" t="s">
        <v>2450</v>
      </c>
      <c r="E1553" s="99" t="str">
        <f>HYPERLINK("[映雪.xlsx]类型!B31",'类型（5）'!$C$31)</f>
        <v>后宫王</v>
      </c>
      <c r="F1553" s="74" t="s">
        <v>1001</v>
      </c>
      <c r="G1553" s="74" t="s">
        <v>1002</v>
      </c>
      <c r="H1553" s="74">
        <v>1616</v>
      </c>
      <c r="I1553" s="74">
        <v>1616</v>
      </c>
      <c r="J1553" s="74">
        <v>69</v>
      </c>
      <c r="K1553" s="74">
        <v>69</v>
      </c>
      <c r="L1553" s="74">
        <v>64</v>
      </c>
      <c r="M1553" s="74">
        <v>64</v>
      </c>
      <c r="N1553" s="74">
        <v>75</v>
      </c>
      <c r="O1553" s="74">
        <f t="shared" si="24"/>
        <v>272</v>
      </c>
      <c r="P1553" s="74" t="s">
        <v>1047</v>
      </c>
      <c r="Q1553" s="74">
        <v>100</v>
      </c>
      <c r="R1553" s="74">
        <v>1</v>
      </c>
      <c r="S1553" s="74" t="s">
        <v>1012</v>
      </c>
      <c r="T1553" s="74">
        <v>1480</v>
      </c>
      <c r="U1553" s="74">
        <v>1495</v>
      </c>
      <c r="V1553" s="74">
        <v>1539</v>
      </c>
      <c r="W1553" s="74">
        <v>1615</v>
      </c>
      <c r="X1553" s="74">
        <v>0</v>
      </c>
      <c r="Y1553" s="74">
        <v>35</v>
      </c>
      <c r="Z1553" s="74" t="s">
        <v>1004</v>
      </c>
      <c r="AA1553" s="74" t="s">
        <v>1005</v>
      </c>
      <c r="AB1553" s="74" t="s">
        <v>1006</v>
      </c>
      <c r="AC1553" s="74" t="s">
        <v>1148</v>
      </c>
      <c r="AD1553" s="74" t="s">
        <v>1008</v>
      </c>
      <c r="AE1553" s="74" t="s">
        <v>1013</v>
      </c>
      <c r="AF1553" s="74">
        <v>9</v>
      </c>
      <c r="AG1553" s="74" t="s">
        <v>1004</v>
      </c>
      <c r="AH1553" s="74">
        <v>0</v>
      </c>
      <c r="AI1553" s="104">
        <v>0</v>
      </c>
    </row>
    <row r="1554" spans="1:35">
      <c r="A1554" s="95">
        <v>1552</v>
      </c>
      <c r="B1554" s="74" t="s">
        <v>98</v>
      </c>
      <c r="C1554" s="74" t="s">
        <v>2451</v>
      </c>
      <c r="D1554" s="74" t="s">
        <v>2451</v>
      </c>
      <c r="E1554" s="99" t="str">
        <f>HYPERLINK("[映雪.xlsx]类型!B25",'类型（5）'!$C$25)</f>
        <v>教师</v>
      </c>
      <c r="F1554" s="74" t="s">
        <v>1001</v>
      </c>
      <c r="G1554" s="74" t="s">
        <v>1002</v>
      </c>
      <c r="H1554" s="74">
        <v>1617</v>
      </c>
      <c r="I1554" s="74">
        <v>1617</v>
      </c>
      <c r="J1554" s="74">
        <v>69</v>
      </c>
      <c r="K1554" s="74">
        <v>46</v>
      </c>
      <c r="L1554" s="74">
        <v>74</v>
      </c>
      <c r="M1554" s="74">
        <v>41</v>
      </c>
      <c r="N1554" s="74">
        <v>44</v>
      </c>
      <c r="O1554" s="74">
        <f t="shared" si="24"/>
        <v>205</v>
      </c>
      <c r="P1554" s="74" t="s">
        <v>1026</v>
      </c>
      <c r="Q1554" s="74">
        <v>100</v>
      </c>
      <c r="R1554" s="74">
        <v>1</v>
      </c>
      <c r="S1554" s="74" t="s">
        <v>1012</v>
      </c>
      <c r="T1554" s="74">
        <v>1516</v>
      </c>
      <c r="U1554" s="74">
        <v>1531</v>
      </c>
      <c r="V1554" s="74">
        <v>1542</v>
      </c>
      <c r="W1554" s="74">
        <v>1615</v>
      </c>
      <c r="X1554" s="74">
        <v>0</v>
      </c>
      <c r="Y1554" s="74">
        <v>35</v>
      </c>
      <c r="Z1554" s="74" t="s">
        <v>1004</v>
      </c>
      <c r="AA1554" s="74" t="s">
        <v>1004</v>
      </c>
      <c r="AB1554" s="74" t="s">
        <v>1006</v>
      </c>
      <c r="AC1554" s="74" t="s">
        <v>1148</v>
      </c>
      <c r="AD1554" s="74" t="s">
        <v>1008</v>
      </c>
      <c r="AE1554" s="74" t="s">
        <v>1017</v>
      </c>
      <c r="AF1554" s="74">
        <v>5</v>
      </c>
      <c r="AG1554" s="74" t="s">
        <v>1004</v>
      </c>
      <c r="AH1554" s="74">
        <v>0</v>
      </c>
      <c r="AI1554" s="104">
        <v>0</v>
      </c>
    </row>
    <row r="1555" spans="1:35">
      <c r="A1555" s="95">
        <v>1553</v>
      </c>
      <c r="B1555" s="74" t="s">
        <v>98</v>
      </c>
      <c r="C1555" s="74" t="s">
        <v>2452</v>
      </c>
      <c r="D1555" s="74" t="s">
        <v>2452</v>
      </c>
      <c r="E1555" s="74" t="str">
        <f>HYPERLINK("[映雪.xlsx]类型!B6",'类型（5）'!$C$6)</f>
        <v>统御全能</v>
      </c>
      <c r="F1555" s="74" t="s">
        <v>1001</v>
      </c>
      <c r="G1555" s="74" t="s">
        <v>1002</v>
      </c>
      <c r="H1555" s="74">
        <v>1618</v>
      </c>
      <c r="I1555" s="74">
        <v>1618</v>
      </c>
      <c r="J1555" s="74">
        <v>560</v>
      </c>
      <c r="K1555" s="74">
        <v>78</v>
      </c>
      <c r="L1555" s="74">
        <v>72</v>
      </c>
      <c r="M1555" s="74">
        <v>38</v>
      </c>
      <c r="N1555" s="74">
        <v>57</v>
      </c>
      <c r="O1555" s="74">
        <f t="shared" si="24"/>
        <v>245</v>
      </c>
      <c r="P1555" s="74" t="s">
        <v>1026</v>
      </c>
      <c r="Q1555" s="74">
        <v>100</v>
      </c>
      <c r="R1555" s="74">
        <v>2</v>
      </c>
      <c r="S1555" s="74" t="s">
        <v>1012</v>
      </c>
      <c r="T1555" s="74">
        <v>1504</v>
      </c>
      <c r="U1555" s="74">
        <v>1519</v>
      </c>
      <c r="V1555" s="74">
        <v>1550</v>
      </c>
      <c r="W1555" s="74">
        <v>1615</v>
      </c>
      <c r="X1555" s="74">
        <v>0</v>
      </c>
      <c r="Y1555" s="74">
        <v>57</v>
      </c>
      <c r="Z1555" s="74" t="s">
        <v>1004</v>
      </c>
      <c r="AA1555" s="74" t="s">
        <v>1005</v>
      </c>
      <c r="AB1555" s="74" t="s">
        <v>1006</v>
      </c>
      <c r="AC1555" s="74" t="s">
        <v>1148</v>
      </c>
      <c r="AD1555" s="74" t="s">
        <v>1008</v>
      </c>
      <c r="AE1555" s="74" t="s">
        <v>1017</v>
      </c>
      <c r="AF1555" s="74">
        <v>7</v>
      </c>
      <c r="AG1555" s="74" t="s">
        <v>1004</v>
      </c>
      <c r="AH1555" s="74">
        <v>0</v>
      </c>
      <c r="AI1555" s="104">
        <v>0</v>
      </c>
    </row>
    <row r="1556" spans="1:35">
      <c r="A1556" s="95">
        <v>1554</v>
      </c>
      <c r="B1556" s="74" t="s">
        <v>98</v>
      </c>
      <c r="C1556" s="74" t="s">
        <v>2453</v>
      </c>
      <c r="D1556" s="74" t="s">
        <v>2453</v>
      </c>
      <c r="E1556" s="74" t="str">
        <f>HYPERLINK("[映雪.xlsx]类型!B22",'类型（5）'!$C$22)</f>
        <v>傲娇</v>
      </c>
      <c r="F1556" s="74" t="s">
        <v>1001</v>
      </c>
      <c r="G1556" s="74" t="s">
        <v>1002</v>
      </c>
      <c r="H1556" s="74">
        <v>1619</v>
      </c>
      <c r="I1556" s="74">
        <v>1619</v>
      </c>
      <c r="J1556" s="74">
        <v>79</v>
      </c>
      <c r="K1556" s="74">
        <v>61</v>
      </c>
      <c r="L1556" s="74">
        <v>32</v>
      </c>
      <c r="M1556" s="74">
        <v>71</v>
      </c>
      <c r="N1556" s="74">
        <v>55</v>
      </c>
      <c r="O1556" s="74">
        <f t="shared" si="24"/>
        <v>219</v>
      </c>
      <c r="P1556" s="74" t="s">
        <v>1026</v>
      </c>
      <c r="Q1556" s="74">
        <v>100</v>
      </c>
      <c r="R1556" s="74">
        <v>1</v>
      </c>
      <c r="S1556" s="74" t="s">
        <v>1012</v>
      </c>
      <c r="T1556" s="74">
        <v>1506</v>
      </c>
      <c r="U1556" s="74">
        <v>1521</v>
      </c>
      <c r="V1556" s="74">
        <v>1555</v>
      </c>
      <c r="W1556" s="74">
        <v>1615</v>
      </c>
      <c r="X1556" s="74">
        <v>0</v>
      </c>
      <c r="Y1556" s="74">
        <v>55</v>
      </c>
      <c r="Z1556" s="74" t="s">
        <v>1004</v>
      </c>
      <c r="AA1556" s="74" t="s">
        <v>1004</v>
      </c>
      <c r="AB1556" s="74" t="s">
        <v>1006</v>
      </c>
      <c r="AC1556" s="74" t="s">
        <v>1007</v>
      </c>
      <c r="AD1556" s="74" t="s">
        <v>1008</v>
      </c>
      <c r="AE1556" s="74" t="s">
        <v>1017</v>
      </c>
      <c r="AF1556" s="74">
        <v>12</v>
      </c>
      <c r="AG1556" s="74" t="s">
        <v>1005</v>
      </c>
      <c r="AH1556" s="74">
        <v>0</v>
      </c>
      <c r="AI1556" s="104">
        <v>0</v>
      </c>
    </row>
    <row r="1557" spans="1:35">
      <c r="A1557" s="95">
        <v>1555</v>
      </c>
      <c r="B1557" s="74" t="s">
        <v>98</v>
      </c>
      <c r="C1557" s="74" t="s">
        <v>2454</v>
      </c>
      <c r="D1557" s="74" t="s">
        <v>2454</v>
      </c>
      <c r="E1557" s="99" t="str">
        <f>HYPERLINK("[映雪.xlsx]类型!B18",'类型（5）'!$C$18)</f>
        <v>科学家</v>
      </c>
      <c r="F1557" s="74" t="s">
        <v>1001</v>
      </c>
      <c r="G1557" s="74" t="s">
        <v>1002</v>
      </c>
      <c r="H1557" s="74">
        <v>1620</v>
      </c>
      <c r="I1557" s="74">
        <v>1620</v>
      </c>
      <c r="J1557" s="74">
        <v>79</v>
      </c>
      <c r="K1557" s="74">
        <v>54</v>
      </c>
      <c r="L1557" s="74">
        <v>74</v>
      </c>
      <c r="M1557" s="74">
        <v>82</v>
      </c>
      <c r="N1557" s="74">
        <v>62</v>
      </c>
      <c r="O1557" s="74">
        <f t="shared" si="24"/>
        <v>272</v>
      </c>
      <c r="P1557" s="74" t="s">
        <v>1064</v>
      </c>
      <c r="Q1557" s="74">
        <v>100</v>
      </c>
      <c r="R1557" s="74">
        <v>1</v>
      </c>
      <c r="S1557" s="74" t="s">
        <v>1012</v>
      </c>
      <c r="T1557" s="74">
        <v>1523</v>
      </c>
      <c r="U1557" s="74">
        <v>1538</v>
      </c>
      <c r="V1557" s="74">
        <v>1582</v>
      </c>
      <c r="W1557" s="74">
        <v>1615</v>
      </c>
      <c r="X1557" s="74">
        <v>0</v>
      </c>
      <c r="Y1557" s="74">
        <v>55</v>
      </c>
      <c r="Z1557" s="74" t="s">
        <v>1004</v>
      </c>
      <c r="AA1557" s="74" t="s">
        <v>1005</v>
      </c>
      <c r="AB1557" s="74" t="s">
        <v>1006</v>
      </c>
      <c r="AC1557" s="74" t="s">
        <v>1007</v>
      </c>
      <c r="AD1557" s="74" t="s">
        <v>1016</v>
      </c>
      <c r="AE1557" s="74" t="s">
        <v>1009</v>
      </c>
      <c r="AF1557" s="74">
        <v>8</v>
      </c>
      <c r="AG1557" s="74" t="s">
        <v>1005</v>
      </c>
      <c r="AH1557" s="74">
        <v>0</v>
      </c>
      <c r="AI1557" s="104">
        <v>0</v>
      </c>
    </row>
    <row r="1558" spans="1:35">
      <c r="A1558" s="95">
        <v>1556</v>
      </c>
      <c r="B1558" s="74" t="s">
        <v>98</v>
      </c>
      <c r="C1558" s="74" t="s">
        <v>2455</v>
      </c>
      <c r="D1558" s="74" t="s">
        <v>2455</v>
      </c>
      <c r="E1558" s="74" t="str">
        <f>HYPERLINK("[映雪.xlsx]类型!B19",'类型（5）'!$C$19)</f>
        <v>妖精</v>
      </c>
      <c r="F1558" s="74" t="s">
        <v>1001</v>
      </c>
      <c r="G1558" s="74" t="s">
        <v>1002</v>
      </c>
      <c r="H1558" s="74">
        <v>1621</v>
      </c>
      <c r="I1558" s="74">
        <v>1621</v>
      </c>
      <c r="J1558" s="74">
        <v>79</v>
      </c>
      <c r="K1558" s="74">
        <v>65</v>
      </c>
      <c r="L1558" s="74">
        <v>59</v>
      </c>
      <c r="M1558" s="74">
        <v>27</v>
      </c>
      <c r="N1558" s="74">
        <v>39</v>
      </c>
      <c r="O1558" s="74">
        <f t="shared" si="24"/>
        <v>190</v>
      </c>
      <c r="P1558" s="74" t="s">
        <v>1035</v>
      </c>
      <c r="Q1558" s="74">
        <v>100</v>
      </c>
      <c r="R1558" s="74">
        <v>1</v>
      </c>
      <c r="S1558" s="74" t="s">
        <v>1012</v>
      </c>
      <c r="T1558" s="74">
        <v>1542</v>
      </c>
      <c r="U1558" s="74">
        <v>1557</v>
      </c>
      <c r="V1558" s="74">
        <v>1601</v>
      </c>
      <c r="W1558" s="74">
        <v>1615</v>
      </c>
      <c r="X1558" s="74">
        <v>0</v>
      </c>
      <c r="Y1558" s="74">
        <v>25</v>
      </c>
      <c r="Z1558" s="74" t="s">
        <v>1004</v>
      </c>
      <c r="AA1558" s="74" t="s">
        <v>1004</v>
      </c>
      <c r="AB1558" s="74" t="s">
        <v>1006</v>
      </c>
      <c r="AC1558" s="74" t="s">
        <v>1007</v>
      </c>
      <c r="AD1558" s="74" t="s">
        <v>1023</v>
      </c>
      <c r="AE1558" s="74" t="s">
        <v>1027</v>
      </c>
      <c r="AF1558" s="74">
        <v>6</v>
      </c>
      <c r="AG1558" s="74" t="s">
        <v>1004</v>
      </c>
      <c r="AH1558" s="74">
        <v>0</v>
      </c>
      <c r="AI1558" s="104">
        <v>0</v>
      </c>
    </row>
    <row r="1559" spans="1:35">
      <c r="A1559" s="95">
        <v>1557</v>
      </c>
      <c r="B1559" s="74" t="s">
        <v>98</v>
      </c>
      <c r="C1559" s="74" t="s">
        <v>2456</v>
      </c>
      <c r="D1559" s="74" t="s">
        <v>2456</v>
      </c>
      <c r="E1559" s="74" t="str">
        <f>HYPERLINK("[映雪.xlsx]类型!B1",'类型（5）'!$C$1)</f>
        <v>均衡</v>
      </c>
      <c r="F1559" s="74" t="s">
        <v>1001</v>
      </c>
      <c r="G1559" s="74" t="s">
        <v>1002</v>
      </c>
      <c r="H1559" s="74">
        <v>1622</v>
      </c>
      <c r="I1559" s="74">
        <v>1622</v>
      </c>
      <c r="J1559" s="74">
        <v>79</v>
      </c>
      <c r="K1559" s="74">
        <v>22</v>
      </c>
      <c r="L1559" s="74">
        <v>21</v>
      </c>
      <c r="M1559" s="74">
        <v>50</v>
      </c>
      <c r="N1559" s="74">
        <v>70</v>
      </c>
      <c r="O1559" s="74">
        <f t="shared" si="24"/>
        <v>163</v>
      </c>
      <c r="P1559" s="74" t="s">
        <v>1058</v>
      </c>
      <c r="Q1559" s="74">
        <v>100</v>
      </c>
      <c r="R1559" s="74">
        <v>1</v>
      </c>
      <c r="S1559" s="74" t="s">
        <v>1012</v>
      </c>
      <c r="T1559" s="74">
        <v>1561</v>
      </c>
      <c r="U1559" s="74">
        <v>1576</v>
      </c>
      <c r="V1559" s="74">
        <v>1631</v>
      </c>
      <c r="W1559" s="74">
        <v>1615</v>
      </c>
      <c r="X1559" s="74">
        <v>0</v>
      </c>
      <c r="Y1559" s="74">
        <v>55</v>
      </c>
      <c r="Z1559" s="74" t="s">
        <v>1004</v>
      </c>
      <c r="AA1559" s="74" t="s">
        <v>1005</v>
      </c>
      <c r="AB1559" s="74" t="s">
        <v>1006</v>
      </c>
      <c r="AC1559" s="74" t="s">
        <v>1007</v>
      </c>
      <c r="AD1559" s="74" t="s">
        <v>1023</v>
      </c>
      <c r="AE1559" s="74" t="s">
        <v>1027</v>
      </c>
      <c r="AF1559" s="74">
        <v>1</v>
      </c>
      <c r="AG1559" s="74" t="s">
        <v>1004</v>
      </c>
      <c r="AH1559" s="74">
        <v>0</v>
      </c>
      <c r="AI1559" s="104">
        <v>0</v>
      </c>
    </row>
    <row r="1560" spans="1:35">
      <c r="A1560" s="95">
        <v>1558</v>
      </c>
      <c r="B1560" s="74" t="s">
        <v>98</v>
      </c>
      <c r="C1560" s="74" t="s">
        <v>2457</v>
      </c>
      <c r="D1560" s="74" t="s">
        <v>2457</v>
      </c>
      <c r="E1560" s="74" t="str">
        <f>HYPERLINK("[映雪.xlsx]类型!B6",'类型（5）'!$C$6)</f>
        <v>统御全能</v>
      </c>
      <c r="F1560" s="74" t="s">
        <v>1001</v>
      </c>
      <c r="G1560" s="74" t="s">
        <v>1002</v>
      </c>
      <c r="H1560" s="74">
        <v>1281</v>
      </c>
      <c r="I1560" s="74">
        <v>1281</v>
      </c>
      <c r="J1560" s="74">
        <v>79</v>
      </c>
      <c r="K1560" s="74">
        <v>49</v>
      </c>
      <c r="L1560" s="74">
        <v>60</v>
      </c>
      <c r="M1560" s="74">
        <v>16</v>
      </c>
      <c r="N1560" s="74">
        <v>35</v>
      </c>
      <c r="O1560" s="74">
        <f t="shared" si="24"/>
        <v>160</v>
      </c>
      <c r="P1560" s="74" t="s">
        <v>1046</v>
      </c>
      <c r="Q1560" s="74">
        <v>100</v>
      </c>
      <c r="R1560" s="74">
        <v>1</v>
      </c>
      <c r="S1560" s="74" t="s">
        <v>1012</v>
      </c>
      <c r="T1560" s="74">
        <v>1489</v>
      </c>
      <c r="U1560" s="74">
        <v>1515</v>
      </c>
      <c r="V1560" s="74">
        <v>1539</v>
      </c>
      <c r="W1560" s="74">
        <v>1615</v>
      </c>
      <c r="X1560" s="74">
        <v>0</v>
      </c>
      <c r="Y1560" s="74">
        <v>25</v>
      </c>
      <c r="Z1560" s="74" t="s">
        <v>1004</v>
      </c>
      <c r="AA1560" s="74" t="s">
        <v>1004</v>
      </c>
      <c r="AB1560" s="74" t="s">
        <v>1006</v>
      </c>
      <c r="AC1560" s="74" t="s">
        <v>1007</v>
      </c>
      <c r="AD1560" s="74" t="s">
        <v>1023</v>
      </c>
      <c r="AE1560" s="74" t="s">
        <v>1009</v>
      </c>
      <c r="AF1560" s="74">
        <v>7</v>
      </c>
      <c r="AG1560" s="74" t="s">
        <v>1004</v>
      </c>
      <c r="AH1560" s="74">
        <v>0</v>
      </c>
      <c r="AI1560" s="104">
        <v>0</v>
      </c>
    </row>
    <row r="1561" spans="1:35">
      <c r="A1561" s="95">
        <v>1559</v>
      </c>
      <c r="B1561" s="74" t="s">
        <v>98</v>
      </c>
      <c r="C1561" s="74" t="s">
        <v>2458</v>
      </c>
      <c r="D1561" s="74" t="s">
        <v>2458</v>
      </c>
      <c r="E1561" s="99" t="str">
        <f>HYPERLINK("[映雪.xlsx]类型!B25",'类型（5）'!$C$25)</f>
        <v>教师</v>
      </c>
      <c r="F1561" s="74" t="s">
        <v>1001</v>
      </c>
      <c r="G1561" s="74" t="s">
        <v>1002</v>
      </c>
      <c r="H1561" s="74">
        <v>1623</v>
      </c>
      <c r="I1561" s="74">
        <v>1623</v>
      </c>
      <c r="J1561" s="74">
        <v>79</v>
      </c>
      <c r="K1561" s="74">
        <v>66</v>
      </c>
      <c r="L1561" s="74">
        <v>79</v>
      </c>
      <c r="M1561" s="74">
        <v>66</v>
      </c>
      <c r="N1561" s="74">
        <v>43</v>
      </c>
      <c r="O1561" s="74">
        <f t="shared" si="24"/>
        <v>254</v>
      </c>
      <c r="P1561" s="74" t="s">
        <v>1036</v>
      </c>
      <c r="Q1561" s="74">
        <v>100</v>
      </c>
      <c r="R1561" s="74">
        <v>1</v>
      </c>
      <c r="S1561" s="74" t="s">
        <v>1012</v>
      </c>
      <c r="T1561" s="74">
        <v>1537</v>
      </c>
      <c r="U1561" s="74">
        <v>1552</v>
      </c>
      <c r="V1561" s="74">
        <v>1581</v>
      </c>
      <c r="W1561" s="74">
        <v>1615</v>
      </c>
      <c r="X1561" s="74">
        <v>0</v>
      </c>
      <c r="Y1561" s="74">
        <v>55</v>
      </c>
      <c r="Z1561" s="74" t="s">
        <v>1004</v>
      </c>
      <c r="AA1561" s="74" t="s">
        <v>1004</v>
      </c>
      <c r="AB1561" s="74" t="s">
        <v>1006</v>
      </c>
      <c r="AC1561" s="74" t="s">
        <v>1007</v>
      </c>
      <c r="AD1561" s="74" t="s">
        <v>1008</v>
      </c>
      <c r="AE1561" s="74" t="s">
        <v>1027</v>
      </c>
      <c r="AF1561" s="74">
        <v>10</v>
      </c>
      <c r="AG1561" s="74" t="s">
        <v>1005</v>
      </c>
      <c r="AH1561" s="74">
        <v>0</v>
      </c>
      <c r="AI1561" s="104">
        <v>0</v>
      </c>
    </row>
    <row r="1562" spans="1:35">
      <c r="A1562" s="95">
        <v>1560</v>
      </c>
      <c r="B1562" s="74" t="s">
        <v>98</v>
      </c>
      <c r="C1562" s="74" t="s">
        <v>818</v>
      </c>
      <c r="D1562" s="74" t="s">
        <v>818</v>
      </c>
      <c r="E1562" s="74" t="str">
        <f>HYPERLINK("[映雪.xlsx]类型!B30",'类型（5）'!$C$30)</f>
        <v>黑幕</v>
      </c>
      <c r="F1562" s="74" t="s">
        <v>1001</v>
      </c>
      <c r="G1562" s="74" t="s">
        <v>1002</v>
      </c>
      <c r="H1562" s="74">
        <v>1624</v>
      </c>
      <c r="I1562" s="74">
        <v>1624</v>
      </c>
      <c r="J1562" s="74">
        <v>79</v>
      </c>
      <c r="K1562" s="74">
        <v>73</v>
      </c>
      <c r="L1562" s="74">
        <v>39</v>
      </c>
      <c r="M1562" s="74">
        <v>86</v>
      </c>
      <c r="N1562" s="74">
        <v>69</v>
      </c>
      <c r="O1562" s="74">
        <f t="shared" si="24"/>
        <v>267</v>
      </c>
      <c r="P1562" s="74" t="s">
        <v>1056</v>
      </c>
      <c r="Q1562" s="74">
        <v>100</v>
      </c>
      <c r="R1562" s="74">
        <v>1</v>
      </c>
      <c r="S1562" s="74" t="s">
        <v>1012</v>
      </c>
      <c r="T1562" s="74">
        <v>1534</v>
      </c>
      <c r="U1562" s="74">
        <v>1549</v>
      </c>
      <c r="V1562" s="74">
        <v>1578</v>
      </c>
      <c r="W1562" s="74">
        <v>1615</v>
      </c>
      <c r="X1562" s="74">
        <v>0</v>
      </c>
      <c r="Y1562" s="74">
        <v>55</v>
      </c>
      <c r="Z1562" s="74" t="s">
        <v>1004</v>
      </c>
      <c r="AA1562" s="74" t="s">
        <v>1004</v>
      </c>
      <c r="AB1562" s="74" t="s">
        <v>1006</v>
      </c>
      <c r="AC1562" s="74" t="s">
        <v>1007</v>
      </c>
      <c r="AD1562" s="74" t="s">
        <v>1016</v>
      </c>
      <c r="AE1562" s="74" t="s">
        <v>1020</v>
      </c>
      <c r="AF1562" s="74">
        <v>9</v>
      </c>
      <c r="AG1562" s="74" t="s">
        <v>1004</v>
      </c>
      <c r="AH1562" s="74">
        <v>0</v>
      </c>
      <c r="AI1562" s="104">
        <v>0</v>
      </c>
    </row>
    <row r="1563" spans="1:35">
      <c r="A1563" s="95">
        <v>1561</v>
      </c>
      <c r="B1563" s="74" t="s">
        <v>98</v>
      </c>
      <c r="C1563" s="74" t="s">
        <v>2459</v>
      </c>
      <c r="D1563" s="74" t="s">
        <v>2459</v>
      </c>
      <c r="E1563" s="74" t="str">
        <f>HYPERLINK("[映雪.xlsx]类型!B8",'类型（5）'!$C$8)</f>
        <v>智慧全能</v>
      </c>
      <c r="F1563" s="74" t="s">
        <v>1001</v>
      </c>
      <c r="G1563" s="74" t="s">
        <v>1002</v>
      </c>
      <c r="H1563" s="74">
        <v>1282</v>
      </c>
      <c r="I1563" s="74">
        <v>1282</v>
      </c>
      <c r="J1563" s="74">
        <v>560</v>
      </c>
      <c r="K1563" s="74">
        <v>47</v>
      </c>
      <c r="L1563" s="74">
        <v>40</v>
      </c>
      <c r="M1563" s="74">
        <v>52</v>
      </c>
      <c r="N1563" s="74">
        <v>56</v>
      </c>
      <c r="O1563" s="74">
        <f t="shared" si="24"/>
        <v>195</v>
      </c>
      <c r="P1563" s="74" t="s">
        <v>1061</v>
      </c>
      <c r="Q1563" s="74">
        <v>100</v>
      </c>
      <c r="R1563" s="74">
        <v>1</v>
      </c>
      <c r="S1563" s="74" t="s">
        <v>1012</v>
      </c>
      <c r="T1563" s="74">
        <v>1512</v>
      </c>
      <c r="U1563" s="74">
        <v>1527</v>
      </c>
      <c r="V1563" s="74">
        <v>1552</v>
      </c>
      <c r="W1563" s="74">
        <v>1615</v>
      </c>
      <c r="X1563" s="74">
        <v>0</v>
      </c>
      <c r="Y1563" s="74">
        <v>57</v>
      </c>
      <c r="Z1563" s="74" t="s">
        <v>1004</v>
      </c>
      <c r="AA1563" s="74" t="s">
        <v>1005</v>
      </c>
      <c r="AB1563" s="74" t="s">
        <v>1006</v>
      </c>
      <c r="AC1563" s="74" t="s">
        <v>1148</v>
      </c>
      <c r="AD1563" s="74" t="s">
        <v>1023</v>
      </c>
      <c r="AE1563" s="74" t="s">
        <v>1009</v>
      </c>
      <c r="AF1563" s="74">
        <v>4</v>
      </c>
      <c r="AG1563" s="74" t="s">
        <v>1004</v>
      </c>
      <c r="AH1563" s="74">
        <v>0</v>
      </c>
      <c r="AI1563" s="104">
        <v>0</v>
      </c>
    </row>
    <row r="1564" spans="1:35">
      <c r="A1564" s="95">
        <v>1562</v>
      </c>
      <c r="B1564" s="74" t="s">
        <v>98</v>
      </c>
      <c r="C1564" s="74" t="s">
        <v>2460</v>
      </c>
      <c r="D1564" s="74" t="s">
        <v>2460</v>
      </c>
      <c r="E1564" s="74" t="str">
        <f>HYPERLINK("[映雪.xlsx]类型!B55",'类型（5）'!$C$55)</f>
        <v>裘可拉</v>
      </c>
      <c r="F1564" s="74" t="s">
        <v>1001</v>
      </c>
      <c r="G1564" s="74" t="s">
        <v>1002</v>
      </c>
      <c r="H1564" s="74">
        <v>985</v>
      </c>
      <c r="I1564" s="74">
        <v>985</v>
      </c>
      <c r="J1564" s="74">
        <v>79</v>
      </c>
      <c r="K1564" s="74">
        <v>49</v>
      </c>
      <c r="L1564" s="74">
        <v>68</v>
      </c>
      <c r="M1564" s="74">
        <v>35</v>
      </c>
      <c r="N1564" s="74">
        <v>18</v>
      </c>
      <c r="O1564" s="74">
        <f t="shared" si="24"/>
        <v>170</v>
      </c>
      <c r="P1564" s="74" t="s">
        <v>1093</v>
      </c>
      <c r="Q1564" s="74">
        <v>100</v>
      </c>
      <c r="R1564" s="74">
        <v>3</v>
      </c>
      <c r="S1564" s="74" t="s">
        <v>1012</v>
      </c>
      <c r="T1564" s="74">
        <v>1489</v>
      </c>
      <c r="U1564" s="74">
        <v>1504</v>
      </c>
      <c r="V1564" s="74">
        <v>1543</v>
      </c>
      <c r="W1564" s="74">
        <v>1615</v>
      </c>
      <c r="X1564" s="74">
        <v>0</v>
      </c>
      <c r="Y1564" s="74">
        <v>80</v>
      </c>
      <c r="Z1564" s="74" t="s">
        <v>1004</v>
      </c>
      <c r="AA1564" s="74" t="s">
        <v>1005</v>
      </c>
      <c r="AB1564" s="74" t="s">
        <v>1006</v>
      </c>
      <c r="AC1564" s="74" t="s">
        <v>1007</v>
      </c>
      <c r="AD1564" s="74" t="s">
        <v>1023</v>
      </c>
      <c r="AE1564" s="74" t="s">
        <v>1027</v>
      </c>
      <c r="AF1564" s="74">
        <v>5</v>
      </c>
      <c r="AG1564" s="74" t="s">
        <v>1005</v>
      </c>
      <c r="AH1564" s="74">
        <v>0</v>
      </c>
      <c r="AI1564" s="104">
        <v>0</v>
      </c>
    </row>
    <row r="1565" spans="1:35">
      <c r="A1565" s="95">
        <v>1563</v>
      </c>
      <c r="B1565" s="74" t="s">
        <v>98</v>
      </c>
      <c r="C1565" s="74" t="s">
        <v>820</v>
      </c>
      <c r="D1565" s="74" t="s">
        <v>820</v>
      </c>
      <c r="E1565" s="74" t="str">
        <f>HYPERLINK("[映雪.xlsx]类型!B2",'类型（5）'!$C$2)</f>
        <v>统御强化</v>
      </c>
      <c r="F1565" s="74" t="s">
        <v>1001</v>
      </c>
      <c r="G1565" s="74" t="s">
        <v>1002</v>
      </c>
      <c r="H1565" s="74">
        <v>1625</v>
      </c>
      <c r="I1565" s="74">
        <v>1625</v>
      </c>
      <c r="J1565" s="74">
        <v>560</v>
      </c>
      <c r="K1565" s="74">
        <v>83</v>
      </c>
      <c r="L1565" s="74">
        <v>33</v>
      </c>
      <c r="M1565" s="74">
        <v>68</v>
      </c>
      <c r="N1565" s="74">
        <v>35</v>
      </c>
      <c r="O1565" s="74">
        <f t="shared" si="24"/>
        <v>219</v>
      </c>
      <c r="P1565" s="74" t="s">
        <v>1046</v>
      </c>
      <c r="Q1565" s="74">
        <v>100</v>
      </c>
      <c r="R1565" s="74">
        <v>1</v>
      </c>
      <c r="S1565" s="74" t="s">
        <v>1012</v>
      </c>
      <c r="T1565" s="74">
        <v>1480</v>
      </c>
      <c r="U1565" s="74">
        <v>1495</v>
      </c>
      <c r="V1565" s="74">
        <v>1548</v>
      </c>
      <c r="W1565" s="74">
        <v>1615</v>
      </c>
      <c r="X1565" s="74">
        <v>0</v>
      </c>
      <c r="Y1565" s="74">
        <v>57</v>
      </c>
      <c r="Z1565" s="74" t="s">
        <v>1004</v>
      </c>
      <c r="AA1565" s="74" t="s">
        <v>1004</v>
      </c>
      <c r="AB1565" s="74" t="s">
        <v>1006</v>
      </c>
      <c r="AC1565" s="74" t="s">
        <v>1007</v>
      </c>
      <c r="AD1565" s="74" t="s">
        <v>1016</v>
      </c>
      <c r="AE1565" s="74" t="s">
        <v>1038</v>
      </c>
      <c r="AF1565" s="74">
        <v>10</v>
      </c>
      <c r="AG1565" s="74" t="s">
        <v>1004</v>
      </c>
      <c r="AH1565" s="74">
        <v>0</v>
      </c>
      <c r="AI1565" s="104">
        <v>0</v>
      </c>
    </row>
    <row r="1566" spans="1:35">
      <c r="A1566" s="95">
        <v>1564</v>
      </c>
      <c r="B1566" s="74" t="s">
        <v>98</v>
      </c>
      <c r="C1566" s="74" t="s">
        <v>2461</v>
      </c>
      <c r="D1566" s="74" t="s">
        <v>2461</v>
      </c>
      <c r="E1566" s="74" t="str">
        <f>HYPERLINK("[映雪.xlsx]类型!B4",'类型（5）'!$C$4)</f>
        <v>智慧强化</v>
      </c>
      <c r="F1566" s="74" t="s">
        <v>1001</v>
      </c>
      <c r="G1566" s="74" t="s">
        <v>1002</v>
      </c>
      <c r="H1566" s="74">
        <v>6024</v>
      </c>
      <c r="I1566" s="74">
        <v>6024</v>
      </c>
      <c r="J1566" s="74">
        <v>560</v>
      </c>
      <c r="K1566" s="74">
        <v>56</v>
      </c>
      <c r="L1566" s="74">
        <v>24</v>
      </c>
      <c r="M1566" s="74">
        <v>78</v>
      </c>
      <c r="N1566" s="74">
        <v>30</v>
      </c>
      <c r="O1566" s="74">
        <f t="shared" si="24"/>
        <v>188</v>
      </c>
      <c r="P1566" s="74" t="s">
        <v>1022</v>
      </c>
      <c r="Q1566" s="74">
        <v>100</v>
      </c>
      <c r="R1566" s="74">
        <v>1</v>
      </c>
      <c r="S1566" s="74" t="s">
        <v>1012</v>
      </c>
      <c r="T1566" s="74">
        <v>1536</v>
      </c>
      <c r="U1566" s="74">
        <v>1551</v>
      </c>
      <c r="V1566" s="74">
        <v>1606</v>
      </c>
      <c r="W1566" s="74">
        <v>1615</v>
      </c>
      <c r="X1566" s="74">
        <v>0</v>
      </c>
      <c r="Y1566" s="74">
        <v>57</v>
      </c>
      <c r="Z1566" s="74" t="s">
        <v>1004</v>
      </c>
      <c r="AA1566" s="74" t="s">
        <v>1005</v>
      </c>
      <c r="AB1566" s="74" t="s">
        <v>1006</v>
      </c>
      <c r="AC1566" s="74" t="s">
        <v>1007</v>
      </c>
      <c r="AD1566" s="74" t="s">
        <v>1008</v>
      </c>
      <c r="AE1566" s="74" t="s">
        <v>1013</v>
      </c>
      <c r="AF1566" s="74">
        <v>6</v>
      </c>
      <c r="AG1566" s="74" t="s">
        <v>1004</v>
      </c>
      <c r="AH1566" s="74">
        <v>0</v>
      </c>
      <c r="AI1566" s="104">
        <v>0</v>
      </c>
    </row>
    <row r="1567" spans="1:35">
      <c r="A1567" s="95">
        <v>1565</v>
      </c>
      <c r="B1567" s="74" t="s">
        <v>98</v>
      </c>
      <c r="C1567" s="74" t="s">
        <v>2462</v>
      </c>
      <c r="D1567" s="74" t="s">
        <v>2462</v>
      </c>
      <c r="E1567" s="99" t="str">
        <f>HYPERLINK("[映雪.xlsx]类型!B18",'类型（5）'!$C$18)</f>
        <v>科学家</v>
      </c>
      <c r="F1567" s="74" t="s">
        <v>1001</v>
      </c>
      <c r="G1567" s="74" t="s">
        <v>1002</v>
      </c>
      <c r="H1567" s="74">
        <v>1257</v>
      </c>
      <c r="I1567" s="74">
        <v>1257</v>
      </c>
      <c r="J1567" s="74">
        <v>561</v>
      </c>
      <c r="K1567" s="74">
        <v>68</v>
      </c>
      <c r="L1567" s="74">
        <v>69</v>
      </c>
      <c r="M1567" s="74">
        <v>77</v>
      </c>
      <c r="N1567" s="74">
        <v>52</v>
      </c>
      <c r="O1567" s="74">
        <f t="shared" si="24"/>
        <v>266</v>
      </c>
      <c r="P1567" s="74" t="s">
        <v>1079</v>
      </c>
      <c r="Q1567" s="74">
        <v>100</v>
      </c>
      <c r="R1567" s="74">
        <v>1</v>
      </c>
      <c r="S1567" s="74" t="s">
        <v>1012</v>
      </c>
      <c r="T1567" s="74">
        <v>1478</v>
      </c>
      <c r="U1567" s="74">
        <v>1493</v>
      </c>
      <c r="V1567" s="74">
        <v>1550</v>
      </c>
      <c r="W1567" s="74">
        <v>1615</v>
      </c>
      <c r="X1567" s="74">
        <v>0</v>
      </c>
      <c r="Y1567" s="74">
        <v>90</v>
      </c>
      <c r="Z1567" s="74" t="s">
        <v>1004</v>
      </c>
      <c r="AA1567" s="74" t="s">
        <v>1005</v>
      </c>
      <c r="AB1567" s="74" t="s">
        <v>1006</v>
      </c>
      <c r="AC1567" s="74" t="s">
        <v>1062</v>
      </c>
      <c r="AD1567" s="74" t="s">
        <v>1008</v>
      </c>
      <c r="AE1567" s="74" t="s">
        <v>1013</v>
      </c>
      <c r="AF1567" s="74">
        <v>9</v>
      </c>
      <c r="AG1567" s="74" t="s">
        <v>1005</v>
      </c>
      <c r="AH1567" s="74">
        <v>0</v>
      </c>
      <c r="AI1567" s="104">
        <v>0</v>
      </c>
    </row>
    <row r="1568" spans="1:35">
      <c r="A1568" s="95">
        <v>1566</v>
      </c>
      <c r="B1568" s="74" t="s">
        <v>98</v>
      </c>
      <c r="C1568" s="74" t="s">
        <v>1732</v>
      </c>
      <c r="D1568" s="74" t="s">
        <v>1732</v>
      </c>
      <c r="E1568" s="74" t="str">
        <f>HYPERLINK("[映雪.xlsx]类型!B7",'类型（5）'!$C$7)</f>
        <v>武勇全能</v>
      </c>
      <c r="F1568" s="74" t="s">
        <v>1001</v>
      </c>
      <c r="G1568" s="74" t="s">
        <v>1002</v>
      </c>
      <c r="H1568" s="74">
        <v>1626</v>
      </c>
      <c r="I1568" s="74">
        <v>1626</v>
      </c>
      <c r="J1568" s="74">
        <v>561</v>
      </c>
      <c r="K1568" s="74">
        <v>57</v>
      </c>
      <c r="L1568" s="74">
        <v>72</v>
      </c>
      <c r="M1568" s="74">
        <v>45</v>
      </c>
      <c r="N1568" s="74">
        <v>49</v>
      </c>
      <c r="O1568" s="74">
        <f t="shared" si="24"/>
        <v>223</v>
      </c>
      <c r="P1568" s="74" t="s">
        <v>1072</v>
      </c>
      <c r="Q1568" s="74">
        <v>100</v>
      </c>
      <c r="R1568" s="74">
        <v>1</v>
      </c>
      <c r="S1568" s="74" t="s">
        <v>1012</v>
      </c>
      <c r="T1568" s="74">
        <v>1507</v>
      </c>
      <c r="U1568" s="74">
        <v>1522</v>
      </c>
      <c r="V1568" s="74">
        <v>1536</v>
      </c>
      <c r="W1568" s="74">
        <v>1615</v>
      </c>
      <c r="X1568" s="74">
        <v>0</v>
      </c>
      <c r="Y1568" s="74">
        <v>90</v>
      </c>
      <c r="Z1568" s="74" t="s">
        <v>1004</v>
      </c>
      <c r="AA1568" s="74" t="s">
        <v>1004</v>
      </c>
      <c r="AB1568" s="74" t="s">
        <v>1006</v>
      </c>
      <c r="AC1568" s="74" t="s">
        <v>1062</v>
      </c>
      <c r="AD1568" s="74" t="s">
        <v>1008</v>
      </c>
      <c r="AE1568" s="74" t="s">
        <v>1017</v>
      </c>
      <c r="AF1568" s="74">
        <v>4</v>
      </c>
      <c r="AG1568" s="74" t="s">
        <v>1004</v>
      </c>
      <c r="AH1568" s="74">
        <v>0</v>
      </c>
      <c r="AI1568" s="104">
        <v>0</v>
      </c>
    </row>
    <row r="1569" spans="1:35">
      <c r="A1569" s="95">
        <v>1567</v>
      </c>
      <c r="B1569" s="74" t="s">
        <v>98</v>
      </c>
      <c r="C1569" s="74" t="s">
        <v>2463</v>
      </c>
      <c r="D1569" s="74" t="s">
        <v>2463</v>
      </c>
      <c r="E1569" s="99" t="str">
        <f>HYPERLINK("[映雪.xlsx]类型!B37",'类型（5）'!$C$37)</f>
        <v>歌姬</v>
      </c>
      <c r="F1569" s="74" t="s">
        <v>1001</v>
      </c>
      <c r="G1569" s="74" t="s">
        <v>1002</v>
      </c>
      <c r="H1569" s="74">
        <v>1627</v>
      </c>
      <c r="I1569" s="74">
        <v>1627</v>
      </c>
      <c r="J1569" s="74">
        <v>561</v>
      </c>
      <c r="K1569" s="74">
        <v>43</v>
      </c>
      <c r="L1569" s="74">
        <v>80</v>
      </c>
      <c r="M1569" s="74">
        <v>60</v>
      </c>
      <c r="N1569" s="74">
        <v>52</v>
      </c>
      <c r="O1569" s="74">
        <f t="shared" si="24"/>
        <v>235</v>
      </c>
      <c r="P1569" s="74" t="s">
        <v>1053</v>
      </c>
      <c r="Q1569" s="74">
        <v>100</v>
      </c>
      <c r="R1569" s="74">
        <v>1</v>
      </c>
      <c r="S1569" s="74" t="s">
        <v>1012</v>
      </c>
      <c r="T1569" s="74">
        <v>1490</v>
      </c>
      <c r="U1569" s="74">
        <v>1505</v>
      </c>
      <c r="V1569" s="74">
        <v>1539</v>
      </c>
      <c r="W1569" s="74">
        <v>1615</v>
      </c>
      <c r="X1569" s="74">
        <v>0</v>
      </c>
      <c r="Y1569" s="74">
        <v>90</v>
      </c>
      <c r="Z1569" s="74" t="s">
        <v>1004</v>
      </c>
      <c r="AA1569" s="74" t="s">
        <v>1005</v>
      </c>
      <c r="AB1569" s="74" t="s">
        <v>1006</v>
      </c>
      <c r="AC1569" s="74" t="s">
        <v>1007</v>
      </c>
      <c r="AD1569" s="74" t="s">
        <v>1008</v>
      </c>
      <c r="AE1569" s="74" t="s">
        <v>1038</v>
      </c>
      <c r="AF1569" s="74">
        <v>8</v>
      </c>
      <c r="AG1569" s="74" t="s">
        <v>1004</v>
      </c>
      <c r="AH1569" s="74">
        <v>0</v>
      </c>
      <c r="AI1569" s="104">
        <v>0</v>
      </c>
    </row>
    <row r="1570" spans="1:35">
      <c r="A1570" s="95">
        <v>1568</v>
      </c>
      <c r="B1570" s="74" t="s">
        <v>100</v>
      </c>
      <c r="C1570" s="74" t="s">
        <v>100</v>
      </c>
      <c r="D1570" s="74" t="s">
        <v>100</v>
      </c>
      <c r="E1570" s="74" t="str">
        <f>HYPERLINK("[映雪.xlsx]类型!B89",'类型（5）'!$C$89)</f>
        <v>樱岛麻衣</v>
      </c>
      <c r="F1570" s="74" t="s">
        <v>1001</v>
      </c>
      <c r="G1570" s="74" t="s">
        <v>1002</v>
      </c>
      <c r="H1570" s="74">
        <v>1628</v>
      </c>
      <c r="I1570" s="74">
        <v>1628</v>
      </c>
      <c r="J1570" s="74">
        <v>168</v>
      </c>
      <c r="K1570" s="74">
        <v>79</v>
      </c>
      <c r="L1570" s="74">
        <v>59</v>
      </c>
      <c r="M1570" s="74">
        <v>76</v>
      </c>
      <c r="N1570" s="74">
        <v>78</v>
      </c>
      <c r="O1570" s="74">
        <f t="shared" si="24"/>
        <v>292</v>
      </c>
      <c r="P1570" s="74" t="s">
        <v>1035</v>
      </c>
      <c r="Q1570" s="74">
        <v>11098</v>
      </c>
      <c r="R1570" s="74">
        <v>6</v>
      </c>
      <c r="S1570" s="74" t="s">
        <v>4</v>
      </c>
      <c r="T1570" s="74">
        <v>1494</v>
      </c>
      <c r="U1570" s="74">
        <v>1509</v>
      </c>
      <c r="V1570" s="74">
        <v>1544</v>
      </c>
      <c r="W1570" s="74">
        <v>1615</v>
      </c>
      <c r="X1570" s="74">
        <v>0</v>
      </c>
      <c r="Y1570" s="74">
        <v>55</v>
      </c>
      <c r="Z1570" s="74" t="s">
        <v>1004</v>
      </c>
      <c r="AA1570" s="74" t="s">
        <v>1005</v>
      </c>
      <c r="AB1570" s="74" t="s">
        <v>1006</v>
      </c>
      <c r="AC1570" s="74" t="s">
        <v>1007</v>
      </c>
      <c r="AD1570" s="74" t="s">
        <v>1008</v>
      </c>
      <c r="AE1570" s="74" t="s">
        <v>1017</v>
      </c>
      <c r="AF1570" s="74">
        <v>6</v>
      </c>
      <c r="AG1570" s="74" t="s">
        <v>1004</v>
      </c>
      <c r="AH1570" s="74">
        <v>0</v>
      </c>
      <c r="AI1570" s="104">
        <v>0</v>
      </c>
    </row>
    <row r="1571" spans="1:35">
      <c r="A1571" s="95">
        <v>1569</v>
      </c>
      <c r="B1571" s="74" t="s">
        <v>100</v>
      </c>
      <c r="C1571" s="74" t="s">
        <v>2464</v>
      </c>
      <c r="D1571" s="74" t="s">
        <v>2464</v>
      </c>
      <c r="E1571" s="96" t="str">
        <f>HYPERLINK("[映雪.xlsx]类型!B10",'类型（5）'!$C$10)</f>
        <v>学者</v>
      </c>
      <c r="F1571" s="74" t="s">
        <v>1001</v>
      </c>
      <c r="G1571" s="74" t="s">
        <v>1002</v>
      </c>
      <c r="H1571" s="74">
        <v>1629</v>
      </c>
      <c r="I1571" s="74">
        <v>1629</v>
      </c>
      <c r="J1571" s="74">
        <v>168</v>
      </c>
      <c r="K1571" s="74">
        <v>54</v>
      </c>
      <c r="L1571" s="74">
        <v>49</v>
      </c>
      <c r="M1571" s="74">
        <v>61</v>
      </c>
      <c r="N1571" s="74">
        <v>72</v>
      </c>
      <c r="O1571" s="74">
        <f t="shared" si="24"/>
        <v>236</v>
      </c>
      <c r="P1571" s="74" t="s">
        <v>1079</v>
      </c>
      <c r="Q1571" s="74">
        <v>100</v>
      </c>
      <c r="R1571" s="74">
        <v>1</v>
      </c>
      <c r="S1571" s="74" t="s">
        <v>1012</v>
      </c>
      <c r="T1571" s="74">
        <v>1524</v>
      </c>
      <c r="U1571" s="74">
        <v>1539</v>
      </c>
      <c r="V1571" s="74">
        <v>1582</v>
      </c>
      <c r="W1571" s="74">
        <v>1615</v>
      </c>
      <c r="X1571" s="74">
        <v>0</v>
      </c>
      <c r="Y1571" s="74">
        <v>55</v>
      </c>
      <c r="Z1571" s="74" t="s">
        <v>1004</v>
      </c>
      <c r="AA1571" s="74" t="s">
        <v>1004</v>
      </c>
      <c r="AB1571" s="74" t="s">
        <v>1006</v>
      </c>
      <c r="AC1571" s="74" t="s">
        <v>1007</v>
      </c>
      <c r="AD1571" s="74" t="s">
        <v>1008</v>
      </c>
      <c r="AE1571" s="74" t="s">
        <v>1027</v>
      </c>
      <c r="AF1571" s="74">
        <v>3</v>
      </c>
      <c r="AG1571" s="74" t="s">
        <v>1004</v>
      </c>
      <c r="AH1571" s="74">
        <v>0</v>
      </c>
      <c r="AI1571" s="104">
        <v>0</v>
      </c>
    </row>
    <row r="1572" spans="1:35">
      <c r="A1572" s="95">
        <v>1570</v>
      </c>
      <c r="B1572" s="74" t="s">
        <v>100</v>
      </c>
      <c r="C1572" s="74" t="s">
        <v>2465</v>
      </c>
      <c r="D1572" s="74" t="s">
        <v>2465</v>
      </c>
      <c r="E1572" s="74" t="str">
        <f>HYPERLINK("[映雪.xlsx]类型!B1",'类型（5）'!$C$1)</f>
        <v>均衡</v>
      </c>
      <c r="F1572" s="74" t="s">
        <v>1001</v>
      </c>
      <c r="G1572" s="74" t="s">
        <v>1002</v>
      </c>
      <c r="H1572" s="74">
        <v>1630</v>
      </c>
      <c r="I1572" s="74">
        <v>1630</v>
      </c>
      <c r="J1572" s="74">
        <v>168</v>
      </c>
      <c r="K1572" s="74">
        <v>20</v>
      </c>
      <c r="L1572" s="74">
        <v>31</v>
      </c>
      <c r="M1572" s="74">
        <v>48</v>
      </c>
      <c r="N1572" s="74">
        <v>33</v>
      </c>
      <c r="O1572" s="74">
        <f t="shared" si="24"/>
        <v>132</v>
      </c>
      <c r="P1572" s="74" t="s">
        <v>1026</v>
      </c>
      <c r="Q1572" s="74">
        <v>100</v>
      </c>
      <c r="R1572" s="74">
        <v>1</v>
      </c>
      <c r="S1572" s="74" t="s">
        <v>1012</v>
      </c>
      <c r="T1572" s="74">
        <v>1505</v>
      </c>
      <c r="U1572" s="74">
        <v>1520</v>
      </c>
      <c r="V1572" s="74">
        <v>1582</v>
      </c>
      <c r="W1572" s="74">
        <v>1615</v>
      </c>
      <c r="X1572" s="74">
        <v>0</v>
      </c>
      <c r="Y1572" s="74">
        <v>55</v>
      </c>
      <c r="Z1572" s="74" t="s">
        <v>1004</v>
      </c>
      <c r="AA1572" s="74" t="s">
        <v>1004</v>
      </c>
      <c r="AB1572" s="74" t="s">
        <v>1006</v>
      </c>
      <c r="AC1572" s="74" t="s">
        <v>1007</v>
      </c>
      <c r="AD1572" s="74" t="s">
        <v>1023</v>
      </c>
      <c r="AE1572" s="74" t="s">
        <v>1027</v>
      </c>
      <c r="AF1572" s="74">
        <v>1</v>
      </c>
      <c r="AG1572" s="74" t="s">
        <v>1004</v>
      </c>
      <c r="AH1572" s="74">
        <v>0</v>
      </c>
      <c r="AI1572" s="104">
        <v>0</v>
      </c>
    </row>
    <row r="1573" spans="1:35">
      <c r="A1573" s="95">
        <v>1571</v>
      </c>
      <c r="B1573" s="74" t="s">
        <v>100</v>
      </c>
      <c r="C1573" s="74" t="s">
        <v>2466</v>
      </c>
      <c r="D1573" s="74" t="s">
        <v>2466</v>
      </c>
      <c r="E1573" s="99" t="str">
        <f>HYPERLINK("[映雪.xlsx]类型!B18",'类型（5）'!$C$18)</f>
        <v>科学家</v>
      </c>
      <c r="F1573" s="74" t="s">
        <v>1001</v>
      </c>
      <c r="G1573" s="74" t="s">
        <v>1002</v>
      </c>
      <c r="H1573" s="74">
        <v>1631</v>
      </c>
      <c r="I1573" s="74">
        <v>1631</v>
      </c>
      <c r="J1573" s="74">
        <v>168</v>
      </c>
      <c r="K1573" s="74">
        <v>62</v>
      </c>
      <c r="L1573" s="74">
        <v>63</v>
      </c>
      <c r="M1573" s="74">
        <v>84</v>
      </c>
      <c r="N1573" s="74">
        <v>70</v>
      </c>
      <c r="O1573" s="74">
        <f t="shared" si="24"/>
        <v>279</v>
      </c>
      <c r="P1573" s="74" t="s">
        <v>1044</v>
      </c>
      <c r="Q1573" s="74">
        <v>100</v>
      </c>
      <c r="R1573" s="74">
        <v>1</v>
      </c>
      <c r="S1573" s="74" t="s">
        <v>1012</v>
      </c>
      <c r="T1573" s="74">
        <v>1516</v>
      </c>
      <c r="U1573" s="74">
        <v>1531</v>
      </c>
      <c r="V1573" s="74">
        <v>1578</v>
      </c>
      <c r="W1573" s="74">
        <v>1615</v>
      </c>
      <c r="X1573" s="74">
        <v>0</v>
      </c>
      <c r="Y1573" s="74">
        <v>55</v>
      </c>
      <c r="Z1573" s="74" t="s">
        <v>1004</v>
      </c>
      <c r="AA1573" s="74" t="s">
        <v>1004</v>
      </c>
      <c r="AB1573" s="74" t="s">
        <v>1006</v>
      </c>
      <c r="AC1573" s="74" t="s">
        <v>1007</v>
      </c>
      <c r="AD1573" s="74" t="s">
        <v>1016</v>
      </c>
      <c r="AE1573" s="74" t="s">
        <v>1013</v>
      </c>
      <c r="AF1573" s="74">
        <v>8</v>
      </c>
      <c r="AG1573" s="74" t="s">
        <v>1004</v>
      </c>
      <c r="AH1573" s="74">
        <v>0</v>
      </c>
      <c r="AI1573" s="104">
        <v>0</v>
      </c>
    </row>
    <row r="1574" spans="1:35">
      <c r="A1574" s="95">
        <v>1572</v>
      </c>
      <c r="B1574" s="74" t="s">
        <v>100</v>
      </c>
      <c r="C1574" s="74" t="s">
        <v>2467</v>
      </c>
      <c r="D1574" s="74" t="s">
        <v>2467</v>
      </c>
      <c r="E1574" s="96" t="str">
        <f>HYPERLINK("[映雪.xlsx]类型!B21",'类型（5）'!$C$21)</f>
        <v>游魂</v>
      </c>
      <c r="F1574" s="74" t="s">
        <v>1001</v>
      </c>
      <c r="G1574" s="74" t="s">
        <v>1002</v>
      </c>
      <c r="H1574" s="74">
        <v>1632</v>
      </c>
      <c r="I1574" s="74">
        <v>1632</v>
      </c>
      <c r="J1574" s="74">
        <v>168</v>
      </c>
      <c r="K1574" s="74">
        <v>48</v>
      </c>
      <c r="L1574" s="74">
        <v>45</v>
      </c>
      <c r="M1574" s="74">
        <v>66</v>
      </c>
      <c r="N1574" s="74">
        <v>68</v>
      </c>
      <c r="O1574" s="74">
        <f t="shared" si="24"/>
        <v>227</v>
      </c>
      <c r="P1574" s="74" t="s">
        <v>1420</v>
      </c>
      <c r="Q1574" s="74">
        <v>100</v>
      </c>
      <c r="R1574" s="74">
        <v>1</v>
      </c>
      <c r="S1574" s="74" t="s">
        <v>1012</v>
      </c>
      <c r="T1574" s="74">
        <v>1519</v>
      </c>
      <c r="U1574" s="74">
        <v>1534</v>
      </c>
      <c r="V1574" s="74">
        <v>1579</v>
      </c>
      <c r="W1574" s="74">
        <v>1615</v>
      </c>
      <c r="X1574" s="74">
        <v>0</v>
      </c>
      <c r="Y1574" s="74">
        <v>55</v>
      </c>
      <c r="Z1574" s="74" t="s">
        <v>1004</v>
      </c>
      <c r="AA1574" s="74" t="s">
        <v>1004</v>
      </c>
      <c r="AB1574" s="74" t="s">
        <v>1006</v>
      </c>
      <c r="AC1574" s="74" t="s">
        <v>1007</v>
      </c>
      <c r="AD1574" s="74" t="s">
        <v>1023</v>
      </c>
      <c r="AE1574" s="74" t="s">
        <v>1020</v>
      </c>
      <c r="AF1574" s="74">
        <v>4</v>
      </c>
      <c r="AG1574" s="74" t="s">
        <v>1004</v>
      </c>
      <c r="AH1574" s="74">
        <v>0</v>
      </c>
      <c r="AI1574" s="104">
        <v>0</v>
      </c>
    </row>
    <row r="1575" spans="1:35">
      <c r="A1575" s="95">
        <v>1573</v>
      </c>
      <c r="B1575" s="74" t="s">
        <v>100</v>
      </c>
      <c r="C1575" s="74" t="s">
        <v>2468</v>
      </c>
      <c r="D1575" s="74" t="s">
        <v>2468</v>
      </c>
      <c r="E1575" s="99" t="str">
        <f>HYPERLINK("[映雪.xlsx]类型!B29",'类型（5）'!$C$29)</f>
        <v>偶像</v>
      </c>
      <c r="F1575" s="74" t="s">
        <v>1001</v>
      </c>
      <c r="G1575" s="74" t="s">
        <v>1002</v>
      </c>
      <c r="H1575" s="74">
        <v>1633</v>
      </c>
      <c r="I1575" s="74">
        <v>1633</v>
      </c>
      <c r="J1575" s="74">
        <v>168</v>
      </c>
      <c r="K1575" s="74">
        <v>50</v>
      </c>
      <c r="L1575" s="74">
        <v>57</v>
      </c>
      <c r="M1575" s="74">
        <v>52</v>
      </c>
      <c r="N1575" s="74">
        <v>55</v>
      </c>
      <c r="O1575" s="74">
        <f t="shared" si="24"/>
        <v>214</v>
      </c>
      <c r="P1575" s="74" t="s">
        <v>1053</v>
      </c>
      <c r="Q1575" s="74">
        <v>100</v>
      </c>
      <c r="R1575" s="74">
        <v>1</v>
      </c>
      <c r="S1575" s="74" t="s">
        <v>1012</v>
      </c>
      <c r="T1575" s="74">
        <v>1496</v>
      </c>
      <c r="U1575" s="74">
        <v>1511</v>
      </c>
      <c r="V1575" s="74">
        <v>1556</v>
      </c>
      <c r="W1575" s="74">
        <v>1615</v>
      </c>
      <c r="X1575" s="74">
        <v>0</v>
      </c>
      <c r="Y1575" s="74">
        <v>55</v>
      </c>
      <c r="Z1575" s="74" t="s">
        <v>1004</v>
      </c>
      <c r="AA1575" s="74" t="s">
        <v>1005</v>
      </c>
      <c r="AB1575" s="74" t="s">
        <v>1006</v>
      </c>
      <c r="AC1575" s="74" t="s">
        <v>1007</v>
      </c>
      <c r="AD1575" s="74" t="s">
        <v>1023</v>
      </c>
      <c r="AE1575" s="74" t="s">
        <v>1009</v>
      </c>
      <c r="AF1575" s="74">
        <v>6</v>
      </c>
      <c r="AG1575" s="74" t="s">
        <v>1004</v>
      </c>
      <c r="AH1575" s="74">
        <v>0</v>
      </c>
      <c r="AI1575" s="104">
        <v>0</v>
      </c>
    </row>
    <row r="1576" spans="1:35">
      <c r="A1576" s="95">
        <v>1574</v>
      </c>
      <c r="B1576" s="74" t="s">
        <v>100</v>
      </c>
      <c r="C1576" s="74" t="s">
        <v>419</v>
      </c>
      <c r="D1576" s="74" t="s">
        <v>419</v>
      </c>
      <c r="E1576" s="96" t="str">
        <f>HYPERLINK("[映雪.xlsx]类型!B24",'类型（5）'!$C$24)</f>
        <v>艺术家</v>
      </c>
      <c r="F1576" s="74" t="s">
        <v>1001</v>
      </c>
      <c r="G1576" s="74" t="s">
        <v>1002</v>
      </c>
      <c r="H1576" s="74">
        <v>1634</v>
      </c>
      <c r="I1576" s="74">
        <v>1634</v>
      </c>
      <c r="J1576" s="74">
        <v>41</v>
      </c>
      <c r="K1576" s="74">
        <v>73</v>
      </c>
      <c r="L1576" s="74">
        <v>71</v>
      </c>
      <c r="M1576" s="74">
        <v>70</v>
      </c>
      <c r="N1576" s="74">
        <v>74</v>
      </c>
      <c r="O1576" s="74">
        <f t="shared" si="24"/>
        <v>288</v>
      </c>
      <c r="P1576" s="74" t="s">
        <v>1047</v>
      </c>
      <c r="Q1576" s="74">
        <v>100</v>
      </c>
      <c r="R1576" s="74">
        <v>1</v>
      </c>
      <c r="S1576" s="74" t="s">
        <v>1012</v>
      </c>
      <c r="T1576" s="74">
        <v>1525</v>
      </c>
      <c r="U1576" s="74">
        <v>1540</v>
      </c>
      <c r="V1576" s="74">
        <v>1577</v>
      </c>
      <c r="W1576" s="74">
        <v>1615</v>
      </c>
      <c r="X1576" s="74">
        <v>0</v>
      </c>
      <c r="Y1576" s="74">
        <v>25</v>
      </c>
      <c r="Z1576" s="74" t="s">
        <v>1004</v>
      </c>
      <c r="AA1576" s="74" t="s">
        <v>1005</v>
      </c>
      <c r="AB1576" s="74" t="s">
        <v>1006</v>
      </c>
      <c r="AC1576" s="74" t="s">
        <v>1007</v>
      </c>
      <c r="AD1576" s="74" t="s">
        <v>1008</v>
      </c>
      <c r="AE1576" s="74" t="s">
        <v>1009</v>
      </c>
      <c r="AF1576" s="74">
        <v>7</v>
      </c>
      <c r="AG1576" s="74" t="s">
        <v>1004</v>
      </c>
      <c r="AH1576" s="74">
        <v>0</v>
      </c>
      <c r="AI1576" s="104">
        <v>0</v>
      </c>
    </row>
    <row r="1577" spans="1:35">
      <c r="A1577" s="95">
        <v>1575</v>
      </c>
      <c r="B1577" s="74" t="s">
        <v>100</v>
      </c>
      <c r="C1577" s="74" t="s">
        <v>2469</v>
      </c>
      <c r="D1577" s="74" t="s">
        <v>2469</v>
      </c>
      <c r="E1577" s="74" t="str">
        <f>HYPERLINK("[映雪.xlsx]类型!B22",'类型（5）'!$C$22)</f>
        <v>傲娇</v>
      </c>
      <c r="F1577" s="74" t="s">
        <v>1001</v>
      </c>
      <c r="G1577" s="74" t="s">
        <v>1002</v>
      </c>
      <c r="H1577" s="74">
        <v>1635</v>
      </c>
      <c r="I1577" s="74">
        <v>1635</v>
      </c>
      <c r="J1577" s="74">
        <v>41</v>
      </c>
      <c r="K1577" s="74">
        <v>65</v>
      </c>
      <c r="L1577" s="74">
        <v>60</v>
      </c>
      <c r="M1577" s="74">
        <v>64</v>
      </c>
      <c r="N1577" s="74">
        <v>66</v>
      </c>
      <c r="O1577" s="74">
        <f t="shared" si="24"/>
        <v>255</v>
      </c>
      <c r="P1577" s="74" t="s">
        <v>1060</v>
      </c>
      <c r="Q1577" s="74">
        <v>100</v>
      </c>
      <c r="R1577" s="74">
        <v>1</v>
      </c>
      <c r="S1577" s="74" t="s">
        <v>1012</v>
      </c>
      <c r="T1577" s="74">
        <v>1565</v>
      </c>
      <c r="U1577" s="74">
        <v>1577</v>
      </c>
      <c r="V1577" s="74">
        <v>1611</v>
      </c>
      <c r="W1577" s="74">
        <v>1615</v>
      </c>
      <c r="X1577" s="74">
        <v>0</v>
      </c>
      <c r="Y1577" s="74">
        <v>50</v>
      </c>
      <c r="Z1577" s="74" t="s">
        <v>1004</v>
      </c>
      <c r="AA1577" s="74" t="s">
        <v>1005</v>
      </c>
      <c r="AB1577" s="74" t="s">
        <v>1006</v>
      </c>
      <c r="AC1577" s="74" t="s">
        <v>1007</v>
      </c>
      <c r="AD1577" s="74" t="s">
        <v>1023</v>
      </c>
      <c r="AE1577" s="74" t="s">
        <v>1020</v>
      </c>
      <c r="AF1577" s="74">
        <v>11</v>
      </c>
      <c r="AG1577" s="74" t="s">
        <v>1004</v>
      </c>
      <c r="AH1577" s="74">
        <v>0</v>
      </c>
      <c r="AI1577" s="104">
        <v>0</v>
      </c>
    </row>
    <row r="1578" spans="1:35">
      <c r="A1578" s="95">
        <v>1576</v>
      </c>
      <c r="B1578" s="74" t="s">
        <v>100</v>
      </c>
      <c r="C1578" s="74" t="s">
        <v>2470</v>
      </c>
      <c r="D1578" s="74" t="s">
        <v>2470</v>
      </c>
      <c r="E1578" s="96" t="str">
        <f>HYPERLINK("[映雪.xlsx]类型!B21",'类型（5）'!$C$21)</f>
        <v>游魂</v>
      </c>
      <c r="F1578" s="74" t="s">
        <v>1001</v>
      </c>
      <c r="G1578" s="74" t="s">
        <v>1002</v>
      </c>
      <c r="H1578" s="74">
        <v>1636</v>
      </c>
      <c r="I1578" s="74">
        <v>1636</v>
      </c>
      <c r="J1578" s="74">
        <v>41</v>
      </c>
      <c r="K1578" s="74">
        <v>42</v>
      </c>
      <c r="L1578" s="74">
        <v>49</v>
      </c>
      <c r="M1578" s="74">
        <v>45</v>
      </c>
      <c r="N1578" s="74">
        <v>58</v>
      </c>
      <c r="O1578" s="74">
        <f t="shared" si="24"/>
        <v>194</v>
      </c>
      <c r="P1578" s="74" t="s">
        <v>1051</v>
      </c>
      <c r="Q1578" s="74">
        <v>100</v>
      </c>
      <c r="R1578" s="74">
        <v>1</v>
      </c>
      <c r="S1578" s="74" t="s">
        <v>1012</v>
      </c>
      <c r="T1578" s="74">
        <v>1532</v>
      </c>
      <c r="U1578" s="74">
        <v>1547</v>
      </c>
      <c r="V1578" s="74">
        <v>1601</v>
      </c>
      <c r="W1578" s="74">
        <v>1615</v>
      </c>
      <c r="X1578" s="74">
        <v>0</v>
      </c>
      <c r="Y1578" s="74">
        <v>25</v>
      </c>
      <c r="Z1578" s="74" t="s">
        <v>1004</v>
      </c>
      <c r="AA1578" s="74" t="s">
        <v>1005</v>
      </c>
      <c r="AB1578" s="74" t="s">
        <v>1006</v>
      </c>
      <c r="AC1578" s="74" t="s">
        <v>1007</v>
      </c>
      <c r="AD1578" s="74" t="s">
        <v>1023</v>
      </c>
      <c r="AE1578" s="74" t="s">
        <v>1027</v>
      </c>
      <c r="AF1578" s="74">
        <v>4</v>
      </c>
      <c r="AG1578" s="74" t="s">
        <v>1004</v>
      </c>
      <c r="AH1578" s="74">
        <v>0</v>
      </c>
      <c r="AI1578" s="104">
        <v>0</v>
      </c>
    </row>
    <row r="1579" spans="1:35">
      <c r="A1579" s="95">
        <v>1577</v>
      </c>
      <c r="B1579" s="74" t="s">
        <v>100</v>
      </c>
      <c r="C1579" s="74" t="s">
        <v>2471</v>
      </c>
      <c r="D1579" s="74" t="s">
        <v>2471</v>
      </c>
      <c r="E1579" s="99" t="str">
        <f>HYPERLINK("[映雪.xlsx]类型!B37",'类型（5）'!$C$37)</f>
        <v>歌姬</v>
      </c>
      <c r="F1579" s="74" t="s">
        <v>1001</v>
      </c>
      <c r="G1579" s="74" t="s">
        <v>1002</v>
      </c>
      <c r="H1579" s="74">
        <v>1259</v>
      </c>
      <c r="I1579" s="74">
        <v>1259</v>
      </c>
      <c r="J1579" s="74">
        <v>41</v>
      </c>
      <c r="K1579" s="74">
        <v>69</v>
      </c>
      <c r="L1579" s="74">
        <v>44</v>
      </c>
      <c r="M1579" s="74">
        <v>63</v>
      </c>
      <c r="N1579" s="74">
        <v>92</v>
      </c>
      <c r="O1579" s="74">
        <f t="shared" si="24"/>
        <v>268</v>
      </c>
      <c r="P1579" s="74" t="s">
        <v>1015</v>
      </c>
      <c r="Q1579" s="74">
        <v>100</v>
      </c>
      <c r="R1579" s="74">
        <v>2</v>
      </c>
      <c r="S1579" s="74" t="s">
        <v>1012</v>
      </c>
      <c r="T1579" s="74">
        <v>1497</v>
      </c>
      <c r="U1579" s="74">
        <v>1512</v>
      </c>
      <c r="V1579" s="74">
        <v>1546</v>
      </c>
      <c r="W1579" s="74">
        <v>1615</v>
      </c>
      <c r="X1579" s="74">
        <v>0</v>
      </c>
      <c r="Y1579" s="74">
        <v>25</v>
      </c>
      <c r="Z1579" s="74" t="s">
        <v>1004</v>
      </c>
      <c r="AA1579" s="74" t="s">
        <v>1004</v>
      </c>
      <c r="AB1579" s="74" t="s">
        <v>1006</v>
      </c>
      <c r="AC1579" s="74" t="s">
        <v>1007</v>
      </c>
      <c r="AD1579" s="74" t="s">
        <v>1162</v>
      </c>
      <c r="AE1579" s="74" t="s">
        <v>1013</v>
      </c>
      <c r="AF1579" s="74">
        <v>10</v>
      </c>
      <c r="AG1579" s="74" t="s">
        <v>1004</v>
      </c>
      <c r="AH1579" s="74">
        <v>0</v>
      </c>
      <c r="AI1579" s="104">
        <v>0</v>
      </c>
    </row>
    <row r="1580" spans="1:35">
      <c r="A1580" s="95">
        <v>1578</v>
      </c>
      <c r="B1580" s="74" t="s">
        <v>100</v>
      </c>
      <c r="C1580" s="74" t="s">
        <v>2472</v>
      </c>
      <c r="D1580" s="74" t="s">
        <v>2472</v>
      </c>
      <c r="E1580" s="96" t="str">
        <f>HYPERLINK("[映雪.xlsx]类型!B24",'类型（5）'!$C$24)</f>
        <v>艺术家</v>
      </c>
      <c r="F1580" s="74" t="s">
        <v>1001</v>
      </c>
      <c r="G1580" s="74" t="s">
        <v>1002</v>
      </c>
      <c r="H1580" s="74">
        <v>1637</v>
      </c>
      <c r="I1580" s="74">
        <v>1637</v>
      </c>
      <c r="J1580" s="74">
        <v>41</v>
      </c>
      <c r="K1580" s="74">
        <v>22</v>
      </c>
      <c r="L1580" s="74">
        <v>35</v>
      </c>
      <c r="M1580" s="74">
        <v>81</v>
      </c>
      <c r="N1580" s="74">
        <v>1</v>
      </c>
      <c r="O1580" s="74">
        <f t="shared" si="24"/>
        <v>139</v>
      </c>
      <c r="P1580" s="74" t="s">
        <v>1003</v>
      </c>
      <c r="Q1580" s="74">
        <v>100</v>
      </c>
      <c r="R1580" s="74">
        <v>3</v>
      </c>
      <c r="S1580" s="74" t="s">
        <v>1012</v>
      </c>
      <c r="T1580" s="74">
        <v>1553</v>
      </c>
      <c r="U1580" s="74">
        <v>1568</v>
      </c>
      <c r="V1580" s="74">
        <v>1584</v>
      </c>
      <c r="W1580" s="74">
        <v>1615</v>
      </c>
      <c r="X1580" s="74">
        <v>0</v>
      </c>
      <c r="Y1580" s="74">
        <v>50</v>
      </c>
      <c r="Z1580" s="74" t="s">
        <v>1004</v>
      </c>
      <c r="AA1580" s="74" t="s">
        <v>1004</v>
      </c>
      <c r="AB1580" s="74" t="s">
        <v>1006</v>
      </c>
      <c r="AC1580" s="74" t="s">
        <v>1007</v>
      </c>
      <c r="AD1580" s="74" t="s">
        <v>1016</v>
      </c>
      <c r="AE1580" s="74" t="s">
        <v>1020</v>
      </c>
      <c r="AF1580" s="74">
        <v>10</v>
      </c>
      <c r="AG1580" s="74" t="s">
        <v>1005</v>
      </c>
      <c r="AH1580" s="74">
        <v>0</v>
      </c>
      <c r="AI1580" s="104">
        <v>0</v>
      </c>
    </row>
    <row r="1581" spans="1:35">
      <c r="A1581" s="95">
        <v>1579</v>
      </c>
      <c r="B1581" s="74" t="s">
        <v>100</v>
      </c>
      <c r="C1581" s="74" t="s">
        <v>823</v>
      </c>
      <c r="D1581" s="74" t="s">
        <v>823</v>
      </c>
      <c r="E1581" s="99" t="str">
        <f>HYPERLINK("[映雪.xlsx]类型!B17",'类型（5）'!$C$17)</f>
        <v>记者</v>
      </c>
      <c r="F1581" s="74" t="s">
        <v>1001</v>
      </c>
      <c r="G1581" s="74" t="s">
        <v>1002</v>
      </c>
      <c r="H1581" s="74">
        <v>1197</v>
      </c>
      <c r="I1581" s="74">
        <v>1197</v>
      </c>
      <c r="J1581" s="74">
        <v>576</v>
      </c>
      <c r="K1581" s="74">
        <v>68</v>
      </c>
      <c r="L1581" s="74">
        <v>43</v>
      </c>
      <c r="M1581" s="74">
        <v>61</v>
      </c>
      <c r="N1581" s="74">
        <v>42</v>
      </c>
      <c r="O1581" s="74">
        <f t="shared" si="24"/>
        <v>214</v>
      </c>
      <c r="P1581" s="74" t="s">
        <v>1029</v>
      </c>
      <c r="Q1581" s="74">
        <v>100</v>
      </c>
      <c r="R1581" s="74">
        <v>1</v>
      </c>
      <c r="S1581" s="74" t="s">
        <v>1012</v>
      </c>
      <c r="T1581" s="74">
        <v>1561</v>
      </c>
      <c r="U1581" s="74">
        <v>1576</v>
      </c>
      <c r="V1581" s="74">
        <v>1620</v>
      </c>
      <c r="W1581" s="74">
        <v>1615</v>
      </c>
      <c r="X1581" s="74">
        <v>0</v>
      </c>
      <c r="Y1581" s="74">
        <v>24</v>
      </c>
      <c r="Z1581" s="74" t="s">
        <v>1004</v>
      </c>
      <c r="AA1581" s="74" t="s">
        <v>1005</v>
      </c>
      <c r="AB1581" s="74" t="s">
        <v>1054</v>
      </c>
      <c r="AC1581" s="74" t="s">
        <v>1007</v>
      </c>
      <c r="AD1581" s="74" t="s">
        <v>1023</v>
      </c>
      <c r="AE1581" s="74" t="s">
        <v>1017</v>
      </c>
      <c r="AF1581" s="74">
        <v>6</v>
      </c>
      <c r="AG1581" s="74" t="s">
        <v>1004</v>
      </c>
      <c r="AH1581" s="74">
        <v>0</v>
      </c>
      <c r="AI1581" s="104">
        <v>0</v>
      </c>
    </row>
    <row r="1582" spans="1:35">
      <c r="A1582" s="95">
        <v>1580</v>
      </c>
      <c r="B1582" s="74" t="s">
        <v>100</v>
      </c>
      <c r="C1582" s="74" t="s">
        <v>2473</v>
      </c>
      <c r="D1582" s="74" t="s">
        <v>2473</v>
      </c>
      <c r="E1582" s="96" t="str">
        <f>HYPERLINK("[映雪.xlsx]类型!B34",'类型（5）'!$C$34)</f>
        <v>宅女</v>
      </c>
      <c r="F1582" s="74" t="s">
        <v>1001</v>
      </c>
      <c r="G1582" s="74" t="s">
        <v>1002</v>
      </c>
      <c r="H1582" s="74">
        <v>1638</v>
      </c>
      <c r="I1582" s="74">
        <v>1638</v>
      </c>
      <c r="J1582" s="74">
        <v>576</v>
      </c>
      <c r="K1582" s="74">
        <v>53</v>
      </c>
      <c r="L1582" s="74">
        <v>49</v>
      </c>
      <c r="M1582" s="74">
        <v>46</v>
      </c>
      <c r="N1582" s="74">
        <v>33</v>
      </c>
      <c r="O1582" s="74">
        <f t="shared" si="24"/>
        <v>181</v>
      </c>
      <c r="P1582" s="74" t="s">
        <v>1031</v>
      </c>
      <c r="Q1582" s="74">
        <v>100</v>
      </c>
      <c r="R1582" s="74">
        <v>1</v>
      </c>
      <c r="S1582" s="74" t="s">
        <v>1012</v>
      </c>
      <c r="T1582" s="74">
        <v>1533</v>
      </c>
      <c r="U1582" s="74">
        <v>1548</v>
      </c>
      <c r="V1582" s="74">
        <v>1588</v>
      </c>
      <c r="W1582" s="74">
        <v>1615</v>
      </c>
      <c r="X1582" s="74">
        <v>0</v>
      </c>
      <c r="Y1582" s="74">
        <v>24</v>
      </c>
      <c r="Z1582" s="74" t="s">
        <v>1004</v>
      </c>
      <c r="AA1582" s="74" t="s">
        <v>1005</v>
      </c>
      <c r="AB1582" s="74" t="s">
        <v>1006</v>
      </c>
      <c r="AC1582" s="74" t="s">
        <v>1148</v>
      </c>
      <c r="AD1582" s="74" t="s">
        <v>1023</v>
      </c>
      <c r="AE1582" s="74" t="s">
        <v>1027</v>
      </c>
      <c r="AF1582" s="74">
        <v>9</v>
      </c>
      <c r="AG1582" s="74" t="s">
        <v>1004</v>
      </c>
      <c r="AH1582" s="74">
        <v>0</v>
      </c>
      <c r="AI1582" s="104">
        <v>0</v>
      </c>
    </row>
    <row r="1583" spans="1:35">
      <c r="A1583" s="95">
        <v>1581</v>
      </c>
      <c r="B1583" s="74" t="s">
        <v>100</v>
      </c>
      <c r="C1583" s="74" t="s">
        <v>2474</v>
      </c>
      <c r="D1583" s="74" t="s">
        <v>2474</v>
      </c>
      <c r="E1583" s="74" t="str">
        <f>HYPERLINK("[映雪.xlsx]类型!B1",'类型（5）'!$C$1)</f>
        <v>均衡</v>
      </c>
      <c r="F1583" s="74" t="s">
        <v>1001</v>
      </c>
      <c r="G1583" s="74" t="s">
        <v>1002</v>
      </c>
      <c r="H1583" s="74">
        <v>1639</v>
      </c>
      <c r="I1583" s="74">
        <v>1639</v>
      </c>
      <c r="J1583" s="74">
        <v>576</v>
      </c>
      <c r="K1583" s="74">
        <v>56</v>
      </c>
      <c r="L1583" s="74">
        <v>37</v>
      </c>
      <c r="M1583" s="74">
        <v>37</v>
      </c>
      <c r="N1583" s="74">
        <v>50</v>
      </c>
      <c r="O1583" s="74">
        <f t="shared" si="24"/>
        <v>180</v>
      </c>
      <c r="P1583" s="74" t="s">
        <v>1053</v>
      </c>
      <c r="Q1583" s="74">
        <v>100</v>
      </c>
      <c r="R1583" s="74">
        <v>1</v>
      </c>
      <c r="S1583" s="74" t="s">
        <v>1012</v>
      </c>
      <c r="T1583" s="74">
        <v>1529</v>
      </c>
      <c r="U1583" s="74">
        <v>1544</v>
      </c>
      <c r="V1583" s="74">
        <v>1578</v>
      </c>
      <c r="W1583" s="74">
        <v>1615</v>
      </c>
      <c r="X1583" s="74">
        <v>0</v>
      </c>
      <c r="Y1583" s="74">
        <v>24</v>
      </c>
      <c r="Z1583" s="74" t="s">
        <v>1004</v>
      </c>
      <c r="AA1583" s="74" t="s">
        <v>1004</v>
      </c>
      <c r="AB1583" s="74" t="s">
        <v>1006</v>
      </c>
      <c r="AC1583" s="74" t="s">
        <v>1007</v>
      </c>
      <c r="AD1583" s="74" t="s">
        <v>1023</v>
      </c>
      <c r="AE1583" s="74" t="s">
        <v>1027</v>
      </c>
      <c r="AF1583" s="74">
        <v>4</v>
      </c>
      <c r="AG1583" s="74" t="s">
        <v>1004</v>
      </c>
      <c r="AH1583" s="74">
        <v>0</v>
      </c>
      <c r="AI1583" s="104">
        <v>0</v>
      </c>
    </row>
    <row r="1584" spans="1:35">
      <c r="A1584" s="95">
        <v>1582</v>
      </c>
      <c r="B1584" s="74" t="s">
        <v>100</v>
      </c>
      <c r="C1584" s="74" t="s">
        <v>2475</v>
      </c>
      <c r="D1584" s="74" t="s">
        <v>2475</v>
      </c>
      <c r="E1584" s="74" t="str">
        <f>HYPERLINK("[映雪.xlsx]类型!B8",'类型（5）'!$C$8)</f>
        <v>智慧全能</v>
      </c>
      <c r="F1584" s="74" t="s">
        <v>1001</v>
      </c>
      <c r="G1584" s="74" t="s">
        <v>1002</v>
      </c>
      <c r="H1584" s="74">
        <v>1139</v>
      </c>
      <c r="I1584" s="74">
        <v>1139</v>
      </c>
      <c r="J1584" s="74">
        <v>577</v>
      </c>
      <c r="K1584" s="74">
        <v>42</v>
      </c>
      <c r="L1584" s="74">
        <v>77</v>
      </c>
      <c r="M1584" s="74">
        <v>51</v>
      </c>
      <c r="N1584" s="74">
        <v>68</v>
      </c>
      <c r="O1584" s="74">
        <f t="shared" si="24"/>
        <v>238</v>
      </c>
      <c r="P1584" s="74" t="s">
        <v>1053</v>
      </c>
      <c r="Q1584" s="74">
        <v>100</v>
      </c>
      <c r="R1584" s="74">
        <v>1</v>
      </c>
      <c r="S1584" s="74" t="s">
        <v>1012</v>
      </c>
      <c r="T1584" s="74">
        <v>1480</v>
      </c>
      <c r="U1584" s="74">
        <v>1495</v>
      </c>
      <c r="V1584" s="74">
        <v>1543</v>
      </c>
      <c r="W1584" s="74">
        <v>1615</v>
      </c>
      <c r="X1584" s="74">
        <v>0</v>
      </c>
      <c r="Y1584" s="74">
        <v>85</v>
      </c>
      <c r="Z1584" s="74" t="s">
        <v>1004</v>
      </c>
      <c r="AA1584" s="74" t="s">
        <v>1004</v>
      </c>
      <c r="AB1584" s="74" t="s">
        <v>1006</v>
      </c>
      <c r="AC1584" s="74" t="s">
        <v>1007</v>
      </c>
      <c r="AD1584" s="74" t="s">
        <v>1008</v>
      </c>
      <c r="AE1584" s="74" t="s">
        <v>1020</v>
      </c>
      <c r="AF1584" s="74">
        <v>12</v>
      </c>
      <c r="AG1584" s="74" t="s">
        <v>1004</v>
      </c>
      <c r="AH1584" s="74">
        <v>0</v>
      </c>
      <c r="AI1584" s="104">
        <v>0</v>
      </c>
    </row>
    <row r="1585" spans="1:35">
      <c r="A1585" s="95">
        <v>1583</v>
      </c>
      <c r="B1585" s="74" t="s">
        <v>100</v>
      </c>
      <c r="C1585" s="74" t="s">
        <v>2476</v>
      </c>
      <c r="D1585" s="74" t="s">
        <v>2476</v>
      </c>
      <c r="E1585" s="74" t="str">
        <f>HYPERLINK("[映雪.xlsx]类型!B7",'类型（5）'!$C$7)</f>
        <v>武勇全能</v>
      </c>
      <c r="F1585" s="74" t="s">
        <v>1001</v>
      </c>
      <c r="G1585" s="74" t="s">
        <v>1002</v>
      </c>
      <c r="H1585" s="74">
        <v>1640</v>
      </c>
      <c r="I1585" s="74">
        <v>1640</v>
      </c>
      <c r="J1585" s="74">
        <v>577</v>
      </c>
      <c r="K1585" s="74">
        <v>58</v>
      </c>
      <c r="L1585" s="74">
        <v>76</v>
      </c>
      <c r="M1585" s="74">
        <v>66</v>
      </c>
      <c r="N1585" s="74">
        <v>43</v>
      </c>
      <c r="O1585" s="74">
        <f t="shared" si="24"/>
        <v>243</v>
      </c>
      <c r="P1585" s="74" t="s">
        <v>1072</v>
      </c>
      <c r="Q1585" s="74">
        <v>100</v>
      </c>
      <c r="R1585" s="74">
        <v>1</v>
      </c>
      <c r="S1585" s="74" t="s">
        <v>1012</v>
      </c>
      <c r="T1585" s="74">
        <v>1537</v>
      </c>
      <c r="U1585" s="74">
        <v>1552</v>
      </c>
      <c r="V1585" s="74">
        <v>1586</v>
      </c>
      <c r="W1585" s="74">
        <v>1615</v>
      </c>
      <c r="X1585" s="74">
        <v>0</v>
      </c>
      <c r="Y1585" s="74">
        <v>85</v>
      </c>
      <c r="Z1585" s="74" t="s">
        <v>1004</v>
      </c>
      <c r="AA1585" s="74" t="s">
        <v>1005</v>
      </c>
      <c r="AB1585" s="74" t="s">
        <v>1006</v>
      </c>
      <c r="AC1585" s="74" t="s">
        <v>1007</v>
      </c>
      <c r="AD1585" s="74" t="s">
        <v>1008</v>
      </c>
      <c r="AE1585" s="74" t="s">
        <v>1038</v>
      </c>
      <c r="AF1585" s="74">
        <v>8</v>
      </c>
      <c r="AG1585" s="74" t="s">
        <v>1004</v>
      </c>
      <c r="AH1585" s="74">
        <v>0</v>
      </c>
      <c r="AI1585" s="104">
        <v>0</v>
      </c>
    </row>
    <row r="1586" spans="1:35">
      <c r="A1586" s="95">
        <v>1584</v>
      </c>
      <c r="B1586" s="74" t="s">
        <v>100</v>
      </c>
      <c r="C1586" s="74" t="s">
        <v>2477</v>
      </c>
      <c r="D1586" s="74" t="s">
        <v>2477</v>
      </c>
      <c r="E1586" s="99" t="str">
        <f>HYPERLINK("[映雪.xlsx]类型!B26",'类型（5）'!$C$26)</f>
        <v>剑豪</v>
      </c>
      <c r="F1586" s="74" t="s">
        <v>1001</v>
      </c>
      <c r="G1586" s="74" t="s">
        <v>1002</v>
      </c>
      <c r="H1586" s="74">
        <v>1641</v>
      </c>
      <c r="I1586" s="74">
        <v>1641</v>
      </c>
      <c r="J1586" s="74">
        <v>195</v>
      </c>
      <c r="K1586" s="74">
        <v>74</v>
      </c>
      <c r="L1586" s="74">
        <v>70</v>
      </c>
      <c r="M1586" s="74">
        <v>71</v>
      </c>
      <c r="N1586" s="74">
        <v>52</v>
      </c>
      <c r="O1586" s="74">
        <f t="shared" si="24"/>
        <v>267</v>
      </c>
      <c r="P1586" s="74" t="s">
        <v>1085</v>
      </c>
      <c r="Q1586" s="74">
        <v>100</v>
      </c>
      <c r="R1586" s="74">
        <v>2</v>
      </c>
      <c r="S1586" s="74" t="s">
        <v>1012</v>
      </c>
      <c r="T1586" s="74">
        <v>1540</v>
      </c>
      <c r="U1586" s="74">
        <v>1555</v>
      </c>
      <c r="V1586" s="74">
        <v>1590</v>
      </c>
      <c r="W1586" s="74">
        <v>1615</v>
      </c>
      <c r="X1586" s="74">
        <v>0</v>
      </c>
      <c r="Y1586" s="74">
        <v>78</v>
      </c>
      <c r="Z1586" s="74" t="s">
        <v>1004</v>
      </c>
      <c r="AA1586" s="74" t="s">
        <v>1005</v>
      </c>
      <c r="AB1586" s="74" t="s">
        <v>1006</v>
      </c>
      <c r="AC1586" s="74" t="s">
        <v>1007</v>
      </c>
      <c r="AD1586" s="74" t="s">
        <v>1008</v>
      </c>
      <c r="AE1586" s="74" t="s">
        <v>1027</v>
      </c>
      <c r="AF1586" s="74">
        <v>12</v>
      </c>
      <c r="AG1586" s="74" t="s">
        <v>1005</v>
      </c>
      <c r="AH1586" s="74">
        <v>0</v>
      </c>
      <c r="AI1586" s="104">
        <v>0</v>
      </c>
    </row>
    <row r="1587" spans="1:35">
      <c r="A1587" s="95">
        <v>1585</v>
      </c>
      <c r="B1587" s="74" t="s">
        <v>100</v>
      </c>
      <c r="C1587" s="74" t="s">
        <v>2478</v>
      </c>
      <c r="D1587" s="74" t="s">
        <v>2478</v>
      </c>
      <c r="E1587" s="74" t="str">
        <f>HYPERLINK("[映雪.xlsx]类型!B41",'类型（5）'!$C$41)</f>
        <v>德鲁伊</v>
      </c>
      <c r="F1587" s="74" t="s">
        <v>1001</v>
      </c>
      <c r="G1587" s="74" t="s">
        <v>1002</v>
      </c>
      <c r="H1587" s="74">
        <v>1260</v>
      </c>
      <c r="I1587" s="74">
        <v>1260</v>
      </c>
      <c r="J1587" s="74">
        <v>195</v>
      </c>
      <c r="K1587" s="74">
        <v>37</v>
      </c>
      <c r="L1587" s="74">
        <v>66</v>
      </c>
      <c r="M1587" s="74">
        <v>49</v>
      </c>
      <c r="N1587" s="74">
        <v>60</v>
      </c>
      <c r="O1587" s="74">
        <f t="shared" si="24"/>
        <v>212</v>
      </c>
      <c r="P1587" s="74" t="s">
        <v>1051</v>
      </c>
      <c r="Q1587" s="74">
        <v>100</v>
      </c>
      <c r="R1587" s="74">
        <v>1</v>
      </c>
      <c r="S1587" s="74" t="s">
        <v>1012</v>
      </c>
      <c r="T1587" s="74">
        <v>1491</v>
      </c>
      <c r="U1587" s="74">
        <v>1506</v>
      </c>
      <c r="V1587" s="74">
        <v>1545</v>
      </c>
      <c r="W1587" s="74">
        <v>1615</v>
      </c>
      <c r="X1587" s="74">
        <v>0</v>
      </c>
      <c r="Y1587" s="74">
        <v>78</v>
      </c>
      <c r="Z1587" s="74" t="s">
        <v>1004</v>
      </c>
      <c r="AA1587" s="74" t="s">
        <v>1004</v>
      </c>
      <c r="AB1587" s="74" t="s">
        <v>1006</v>
      </c>
      <c r="AC1587" s="74" t="s">
        <v>1007</v>
      </c>
      <c r="AD1587" s="74" t="s">
        <v>1023</v>
      </c>
      <c r="AE1587" s="74" t="s">
        <v>1027</v>
      </c>
      <c r="AF1587" s="74">
        <v>5</v>
      </c>
      <c r="AG1587" s="74" t="s">
        <v>1004</v>
      </c>
      <c r="AH1587" s="74">
        <v>0</v>
      </c>
      <c r="AI1587" s="104">
        <v>0</v>
      </c>
    </row>
    <row r="1588" spans="1:35">
      <c r="A1588" s="95">
        <v>1586</v>
      </c>
      <c r="B1588" s="74" t="s">
        <v>100</v>
      </c>
      <c r="C1588" s="74" t="s">
        <v>2479</v>
      </c>
      <c r="D1588" s="74" t="s">
        <v>2479</v>
      </c>
      <c r="E1588" s="99" t="str">
        <f>HYPERLINK("[映雪.xlsx]类型!B25",'类型（5）'!$C$25)</f>
        <v>教师</v>
      </c>
      <c r="F1588" s="74" t="s">
        <v>1001</v>
      </c>
      <c r="G1588" s="74" t="s">
        <v>1002</v>
      </c>
      <c r="H1588" s="74">
        <v>1642</v>
      </c>
      <c r="I1588" s="74">
        <v>1642</v>
      </c>
      <c r="J1588" s="74">
        <v>195</v>
      </c>
      <c r="K1588" s="74">
        <v>51</v>
      </c>
      <c r="L1588" s="74">
        <v>61</v>
      </c>
      <c r="M1588" s="74">
        <v>58</v>
      </c>
      <c r="N1588" s="74">
        <v>54</v>
      </c>
      <c r="O1588" s="74">
        <f t="shared" si="24"/>
        <v>224</v>
      </c>
      <c r="P1588" s="74" t="s">
        <v>1072</v>
      </c>
      <c r="Q1588" s="74">
        <v>100</v>
      </c>
      <c r="R1588" s="74">
        <v>1</v>
      </c>
      <c r="S1588" s="74" t="s">
        <v>1012</v>
      </c>
      <c r="T1588" s="74">
        <v>1529</v>
      </c>
      <c r="U1588" s="74">
        <v>1544</v>
      </c>
      <c r="V1588" s="74">
        <v>1578</v>
      </c>
      <c r="W1588" s="74">
        <v>1615</v>
      </c>
      <c r="X1588" s="74">
        <v>0</v>
      </c>
      <c r="Y1588" s="74">
        <v>78</v>
      </c>
      <c r="Z1588" s="74" t="s">
        <v>1004</v>
      </c>
      <c r="AA1588" s="74" t="s">
        <v>1005</v>
      </c>
      <c r="AB1588" s="74" t="s">
        <v>1006</v>
      </c>
      <c r="AC1588" s="74" t="s">
        <v>1007</v>
      </c>
      <c r="AD1588" s="74" t="s">
        <v>1023</v>
      </c>
      <c r="AE1588" s="74" t="s">
        <v>1017</v>
      </c>
      <c r="AF1588" s="74">
        <v>4</v>
      </c>
      <c r="AG1588" s="74" t="s">
        <v>1004</v>
      </c>
      <c r="AH1588" s="74">
        <v>0</v>
      </c>
      <c r="AI1588" s="104">
        <v>0</v>
      </c>
    </row>
    <row r="1589" spans="1:35">
      <c r="A1589" s="95">
        <v>1587</v>
      </c>
      <c r="B1589" s="74" t="s">
        <v>100</v>
      </c>
      <c r="C1589" s="74" t="s">
        <v>828</v>
      </c>
      <c r="D1589" s="74" t="s">
        <v>828</v>
      </c>
      <c r="E1589" s="74" t="str">
        <f>HYPERLINK("[映雪.xlsx]类型!B2",'类型（5）'!$C$2)</f>
        <v>统御强化</v>
      </c>
      <c r="F1589" s="74" t="s">
        <v>1001</v>
      </c>
      <c r="G1589" s="74" t="s">
        <v>1002</v>
      </c>
      <c r="H1589" s="74">
        <v>1643</v>
      </c>
      <c r="I1589" s="74">
        <v>1643</v>
      </c>
      <c r="J1589" s="74">
        <v>201</v>
      </c>
      <c r="K1589" s="74">
        <v>84</v>
      </c>
      <c r="L1589" s="74">
        <v>48</v>
      </c>
      <c r="M1589" s="74">
        <v>28</v>
      </c>
      <c r="N1589" s="74">
        <v>33</v>
      </c>
      <c r="O1589" s="74">
        <f t="shared" si="24"/>
        <v>193</v>
      </c>
      <c r="P1589" s="74" t="s">
        <v>1026</v>
      </c>
      <c r="Q1589" s="74">
        <v>100</v>
      </c>
      <c r="R1589" s="74">
        <v>1</v>
      </c>
      <c r="S1589" s="74" t="s">
        <v>1012</v>
      </c>
      <c r="T1589" s="74">
        <v>1503</v>
      </c>
      <c r="U1589" s="74">
        <v>1518</v>
      </c>
      <c r="V1589" s="74">
        <v>1559</v>
      </c>
      <c r="W1589" s="74">
        <v>1615</v>
      </c>
      <c r="X1589" s="74">
        <v>0</v>
      </c>
      <c r="Y1589" s="74">
        <v>57</v>
      </c>
      <c r="Z1589" s="74" t="s">
        <v>1004</v>
      </c>
      <c r="AA1589" s="74" t="s">
        <v>1004</v>
      </c>
      <c r="AB1589" s="74" t="s">
        <v>1006</v>
      </c>
      <c r="AC1589" s="74" t="s">
        <v>1007</v>
      </c>
      <c r="AD1589" s="74" t="s">
        <v>1016</v>
      </c>
      <c r="AE1589" s="74" t="s">
        <v>1027</v>
      </c>
      <c r="AF1589" s="74">
        <v>4</v>
      </c>
      <c r="AG1589" s="74" t="s">
        <v>1005</v>
      </c>
      <c r="AH1589" s="74">
        <v>0</v>
      </c>
      <c r="AI1589" s="104">
        <v>0</v>
      </c>
    </row>
    <row r="1590" spans="1:35">
      <c r="A1590" s="95">
        <v>1588</v>
      </c>
      <c r="B1590" s="74" t="s">
        <v>100</v>
      </c>
      <c r="C1590" s="74" t="s">
        <v>2480</v>
      </c>
      <c r="D1590" s="74" t="s">
        <v>2480</v>
      </c>
      <c r="E1590" s="74" t="str">
        <f>HYPERLINK("[映雪.xlsx]类型!B4",'类型（5）'!$C$4)</f>
        <v>智慧强化</v>
      </c>
      <c r="F1590" s="74" t="s">
        <v>1001</v>
      </c>
      <c r="G1590" s="74" t="s">
        <v>1002</v>
      </c>
      <c r="H1590" s="74">
        <v>1644</v>
      </c>
      <c r="I1590" s="74">
        <v>1644</v>
      </c>
      <c r="J1590" s="74">
        <v>201</v>
      </c>
      <c r="K1590" s="74">
        <v>62</v>
      </c>
      <c r="L1590" s="74">
        <v>61</v>
      </c>
      <c r="M1590" s="74">
        <v>55</v>
      </c>
      <c r="N1590" s="74">
        <v>76</v>
      </c>
      <c r="O1590" s="74">
        <f t="shared" si="24"/>
        <v>254</v>
      </c>
      <c r="P1590" s="74" t="s">
        <v>1044</v>
      </c>
      <c r="Q1590" s="74">
        <v>100</v>
      </c>
      <c r="R1590" s="74">
        <v>1</v>
      </c>
      <c r="S1590" s="74" t="s">
        <v>1012</v>
      </c>
      <c r="T1590" s="74">
        <v>1491</v>
      </c>
      <c r="U1590" s="74">
        <v>1506</v>
      </c>
      <c r="V1590" s="74">
        <v>1555</v>
      </c>
      <c r="W1590" s="74">
        <v>1615</v>
      </c>
      <c r="X1590" s="74">
        <v>0</v>
      </c>
      <c r="Y1590" s="74">
        <v>57</v>
      </c>
      <c r="Z1590" s="74" t="s">
        <v>1004</v>
      </c>
      <c r="AA1590" s="74" t="s">
        <v>1004</v>
      </c>
      <c r="AB1590" s="74" t="s">
        <v>1006</v>
      </c>
      <c r="AC1590" s="74" t="s">
        <v>1007</v>
      </c>
      <c r="AD1590" s="74" t="s">
        <v>1008</v>
      </c>
      <c r="AE1590" s="74" t="s">
        <v>1027</v>
      </c>
      <c r="AF1590" s="74">
        <v>6</v>
      </c>
      <c r="AG1590" s="74" t="s">
        <v>1004</v>
      </c>
      <c r="AH1590" s="74">
        <v>0</v>
      </c>
      <c r="AI1590" s="104">
        <v>0</v>
      </c>
    </row>
    <row r="1591" spans="1:35">
      <c r="A1591" s="95">
        <v>1589</v>
      </c>
      <c r="B1591" s="74" t="s">
        <v>100</v>
      </c>
      <c r="C1591" s="74" t="s">
        <v>2481</v>
      </c>
      <c r="D1591" s="74" t="s">
        <v>2481</v>
      </c>
      <c r="E1591" s="96" t="str">
        <f>HYPERLINK("[映雪.xlsx]类型!B10",'类型（5）'!$C$10)</f>
        <v>学者</v>
      </c>
      <c r="F1591" s="74" t="s">
        <v>1001</v>
      </c>
      <c r="G1591" s="74" t="s">
        <v>1002</v>
      </c>
      <c r="H1591" s="74">
        <v>1143</v>
      </c>
      <c r="I1591" s="74">
        <v>1143</v>
      </c>
      <c r="J1591" s="74">
        <v>201</v>
      </c>
      <c r="K1591" s="74">
        <v>44</v>
      </c>
      <c r="L1591" s="74">
        <v>42</v>
      </c>
      <c r="M1591" s="74">
        <v>92</v>
      </c>
      <c r="N1591" s="74">
        <v>33</v>
      </c>
      <c r="O1591" s="74">
        <f t="shared" si="24"/>
        <v>211</v>
      </c>
      <c r="P1591" s="74" t="s">
        <v>1019</v>
      </c>
      <c r="Q1591" s="74">
        <v>100</v>
      </c>
      <c r="R1591" s="74">
        <v>1</v>
      </c>
      <c r="S1591" s="74" t="s">
        <v>1012</v>
      </c>
      <c r="T1591" s="74">
        <v>1493</v>
      </c>
      <c r="U1591" s="74">
        <v>1508</v>
      </c>
      <c r="V1591" s="74">
        <v>1548</v>
      </c>
      <c r="W1591" s="74">
        <v>1615</v>
      </c>
      <c r="X1591" s="74">
        <v>0</v>
      </c>
      <c r="Y1591" s="74">
        <v>57</v>
      </c>
      <c r="Z1591" s="74" t="s">
        <v>1004</v>
      </c>
      <c r="AA1591" s="74" t="s">
        <v>1005</v>
      </c>
      <c r="AB1591" s="74" t="s">
        <v>1006</v>
      </c>
      <c r="AC1591" s="74" t="s">
        <v>1007</v>
      </c>
      <c r="AD1591" s="74" t="s">
        <v>1162</v>
      </c>
      <c r="AE1591" s="74" t="s">
        <v>1027</v>
      </c>
      <c r="AF1591" s="74">
        <v>7</v>
      </c>
      <c r="AG1591" s="74" t="s">
        <v>1005</v>
      </c>
      <c r="AH1591" s="74">
        <v>0</v>
      </c>
      <c r="AI1591" s="104">
        <v>0</v>
      </c>
    </row>
    <row r="1592" spans="1:35">
      <c r="A1592" s="95">
        <v>1590</v>
      </c>
      <c r="B1592" s="74" t="s">
        <v>100</v>
      </c>
      <c r="C1592" s="74" t="s">
        <v>2482</v>
      </c>
      <c r="D1592" s="74" t="s">
        <v>2482</v>
      </c>
      <c r="E1592" s="99" t="str">
        <f>HYPERLINK("[映雪.xlsx]类型!B36",'类型（5）'!$C$36)</f>
        <v>文学家</v>
      </c>
      <c r="F1592" s="74" t="s">
        <v>1001</v>
      </c>
      <c r="G1592" s="74" t="s">
        <v>1002</v>
      </c>
      <c r="H1592" s="74">
        <v>1645</v>
      </c>
      <c r="I1592" s="74">
        <v>1645</v>
      </c>
      <c r="J1592" s="74">
        <v>201</v>
      </c>
      <c r="K1592" s="74">
        <v>53</v>
      </c>
      <c r="L1592" s="74">
        <v>74</v>
      </c>
      <c r="M1592" s="74">
        <v>42</v>
      </c>
      <c r="N1592" s="74">
        <v>58</v>
      </c>
      <c r="O1592" s="74">
        <f t="shared" si="24"/>
        <v>227</v>
      </c>
      <c r="P1592" s="74" t="s">
        <v>1074</v>
      </c>
      <c r="Q1592" s="74">
        <v>100</v>
      </c>
      <c r="R1592" s="74">
        <v>1</v>
      </c>
      <c r="S1592" s="74" t="s">
        <v>1012</v>
      </c>
      <c r="T1592" s="74">
        <v>1551</v>
      </c>
      <c r="U1592" s="74">
        <v>1566</v>
      </c>
      <c r="V1592" s="74">
        <v>1574</v>
      </c>
      <c r="W1592" s="74">
        <v>1615</v>
      </c>
      <c r="X1592" s="74">
        <v>0</v>
      </c>
      <c r="Y1592" s="74">
        <v>57</v>
      </c>
      <c r="Z1592" s="74" t="s">
        <v>1004</v>
      </c>
      <c r="AA1592" s="74" t="s">
        <v>1004</v>
      </c>
      <c r="AB1592" s="74" t="s">
        <v>1006</v>
      </c>
      <c r="AC1592" s="74" t="s">
        <v>1007</v>
      </c>
      <c r="AD1592" s="74" t="s">
        <v>1008</v>
      </c>
      <c r="AE1592" s="74" t="s">
        <v>1009</v>
      </c>
      <c r="AF1592" s="74">
        <v>1</v>
      </c>
      <c r="AG1592" s="74" t="s">
        <v>1004</v>
      </c>
      <c r="AH1592" s="74">
        <v>0</v>
      </c>
      <c r="AI1592" s="104">
        <v>0</v>
      </c>
    </row>
    <row r="1593" spans="1:35">
      <c r="A1593" s="95">
        <v>1591</v>
      </c>
      <c r="B1593" s="74" t="s">
        <v>100</v>
      </c>
      <c r="C1593" s="74" t="s">
        <v>2483</v>
      </c>
      <c r="D1593" s="74" t="s">
        <v>2483</v>
      </c>
      <c r="E1593" s="96" t="str">
        <f>HYPERLINK("[映雪.xlsx]类型!B24",'类型（5）'!$C$24)</f>
        <v>艺术家</v>
      </c>
      <c r="F1593" s="74" t="s">
        <v>1001</v>
      </c>
      <c r="G1593" s="74" t="s">
        <v>1002</v>
      </c>
      <c r="H1593" s="74">
        <v>1646</v>
      </c>
      <c r="I1593" s="74">
        <v>1646</v>
      </c>
      <c r="J1593" s="74">
        <v>201</v>
      </c>
      <c r="K1593" s="74">
        <v>64</v>
      </c>
      <c r="L1593" s="74">
        <v>55</v>
      </c>
      <c r="M1593" s="74">
        <v>50</v>
      </c>
      <c r="N1593" s="74">
        <v>65</v>
      </c>
      <c r="O1593" s="74">
        <f t="shared" si="24"/>
        <v>234</v>
      </c>
      <c r="P1593" s="74" t="s">
        <v>1060</v>
      </c>
      <c r="Q1593" s="74">
        <v>100</v>
      </c>
      <c r="R1593" s="74">
        <v>1</v>
      </c>
      <c r="S1593" s="74" t="s">
        <v>1012</v>
      </c>
      <c r="T1593" s="74">
        <v>1539</v>
      </c>
      <c r="U1593" s="74">
        <v>1554</v>
      </c>
      <c r="V1593" s="74">
        <v>1574</v>
      </c>
      <c r="W1593" s="74">
        <v>1615</v>
      </c>
      <c r="X1593" s="74">
        <v>0</v>
      </c>
      <c r="Y1593" s="74">
        <v>57</v>
      </c>
      <c r="Z1593" s="74" t="s">
        <v>1004</v>
      </c>
      <c r="AA1593" s="74" t="s">
        <v>1004</v>
      </c>
      <c r="AB1593" s="74" t="s">
        <v>1006</v>
      </c>
      <c r="AC1593" s="74" t="s">
        <v>1007</v>
      </c>
      <c r="AD1593" s="74" t="s">
        <v>1023</v>
      </c>
      <c r="AE1593" s="74" t="s">
        <v>1017</v>
      </c>
      <c r="AF1593" s="74">
        <v>8</v>
      </c>
      <c r="AG1593" s="74" t="s">
        <v>1004</v>
      </c>
      <c r="AH1593" s="74">
        <v>0</v>
      </c>
      <c r="AI1593" s="104">
        <v>0</v>
      </c>
    </row>
    <row r="1594" spans="1:35">
      <c r="A1594" s="95">
        <v>1592</v>
      </c>
      <c r="B1594" s="74" t="s">
        <v>100</v>
      </c>
      <c r="C1594" s="74" t="s">
        <v>2484</v>
      </c>
      <c r="D1594" s="74" t="s">
        <v>2484</v>
      </c>
      <c r="E1594" s="74" t="str">
        <f>HYPERLINK("[映雪.xlsx]类型!B22",'类型（5）'!$C$22)</f>
        <v>傲娇</v>
      </c>
      <c r="F1594" s="74" t="s">
        <v>1001</v>
      </c>
      <c r="G1594" s="74" t="s">
        <v>1002</v>
      </c>
      <c r="H1594" s="74">
        <v>1647</v>
      </c>
      <c r="I1594" s="74">
        <v>1647</v>
      </c>
      <c r="J1594" s="74">
        <v>580</v>
      </c>
      <c r="K1594" s="74">
        <v>72</v>
      </c>
      <c r="L1594" s="74">
        <v>54</v>
      </c>
      <c r="M1594" s="74">
        <v>71</v>
      </c>
      <c r="N1594" s="74">
        <v>61</v>
      </c>
      <c r="O1594" s="74">
        <f t="shared" si="24"/>
        <v>258</v>
      </c>
      <c r="P1594" s="74" t="s">
        <v>1051</v>
      </c>
      <c r="Q1594" s="74">
        <v>100</v>
      </c>
      <c r="R1594" s="74">
        <v>1</v>
      </c>
      <c r="S1594" s="74" t="s">
        <v>1012</v>
      </c>
      <c r="T1594" s="74">
        <v>1532</v>
      </c>
      <c r="U1594" s="74">
        <v>1547</v>
      </c>
      <c r="V1594" s="74">
        <v>1581</v>
      </c>
      <c r="W1594" s="74">
        <v>1615</v>
      </c>
      <c r="X1594" s="74">
        <v>0</v>
      </c>
      <c r="Y1594" s="74">
        <v>10</v>
      </c>
      <c r="Z1594" s="74" t="s">
        <v>1004</v>
      </c>
      <c r="AA1594" s="74" t="s">
        <v>1005</v>
      </c>
      <c r="AB1594" s="74" t="s">
        <v>1006</v>
      </c>
      <c r="AC1594" s="74" t="s">
        <v>1007</v>
      </c>
      <c r="AD1594" s="74" t="s">
        <v>1008</v>
      </c>
      <c r="AE1594" s="74" t="s">
        <v>1017</v>
      </c>
      <c r="AF1594" s="74">
        <v>3</v>
      </c>
      <c r="AG1594" s="74" t="s">
        <v>1005</v>
      </c>
      <c r="AH1594" s="74">
        <v>0</v>
      </c>
      <c r="AI1594" s="104">
        <v>0</v>
      </c>
    </row>
    <row r="1595" spans="1:35">
      <c r="A1595" s="95">
        <v>1593</v>
      </c>
      <c r="B1595" s="74" t="s">
        <v>100</v>
      </c>
      <c r="C1595" s="74" t="s">
        <v>2485</v>
      </c>
      <c r="D1595" s="74" t="s">
        <v>2485</v>
      </c>
      <c r="E1595" s="74" t="str">
        <f>HYPERLINK("[映雪.xlsx]类型!B9",'类型（5）'!$C$9)</f>
        <v>家政全能</v>
      </c>
      <c r="F1595" s="74" t="s">
        <v>1001</v>
      </c>
      <c r="G1595" s="74" t="s">
        <v>1002</v>
      </c>
      <c r="H1595" s="74">
        <v>1648</v>
      </c>
      <c r="I1595" s="74">
        <v>1648</v>
      </c>
      <c r="J1595" s="74">
        <v>580</v>
      </c>
      <c r="K1595" s="74">
        <v>66</v>
      </c>
      <c r="L1595" s="74">
        <v>44</v>
      </c>
      <c r="M1595" s="74">
        <v>54</v>
      </c>
      <c r="N1595" s="74">
        <v>76</v>
      </c>
      <c r="O1595" s="74">
        <f t="shared" si="24"/>
        <v>240</v>
      </c>
      <c r="P1595" s="74" t="s">
        <v>1047</v>
      </c>
      <c r="Q1595" s="74">
        <v>100</v>
      </c>
      <c r="R1595" s="74">
        <v>1</v>
      </c>
      <c r="S1595" s="74" t="s">
        <v>1012</v>
      </c>
      <c r="T1595" s="74">
        <v>1514</v>
      </c>
      <c r="U1595" s="74">
        <v>1529</v>
      </c>
      <c r="V1595" s="74">
        <v>1575</v>
      </c>
      <c r="W1595" s="74">
        <v>1615</v>
      </c>
      <c r="X1595" s="74">
        <v>0</v>
      </c>
      <c r="Y1595" s="74">
        <v>10</v>
      </c>
      <c r="Z1595" s="74" t="s">
        <v>1004</v>
      </c>
      <c r="AA1595" s="74" t="s">
        <v>1005</v>
      </c>
      <c r="AB1595" s="74" t="s">
        <v>1006</v>
      </c>
      <c r="AC1595" s="74" t="s">
        <v>1007</v>
      </c>
      <c r="AD1595" s="74" t="s">
        <v>1008</v>
      </c>
      <c r="AE1595" s="74" t="s">
        <v>1027</v>
      </c>
      <c r="AF1595" s="74">
        <v>2</v>
      </c>
      <c r="AG1595" s="74" t="s">
        <v>1005</v>
      </c>
      <c r="AH1595" s="74">
        <v>0</v>
      </c>
      <c r="AI1595" s="104">
        <v>0</v>
      </c>
    </row>
    <row r="1596" spans="1:35">
      <c r="A1596" s="95">
        <v>1594</v>
      </c>
      <c r="B1596" s="74" t="s">
        <v>100</v>
      </c>
      <c r="C1596" s="74" t="s">
        <v>2486</v>
      </c>
      <c r="D1596" s="74" t="s">
        <v>2486</v>
      </c>
      <c r="E1596" s="99" t="str">
        <f>HYPERLINK("[映雪.xlsx]类型!B37",'类型（5）'!$C$37)</f>
        <v>歌姬</v>
      </c>
      <c r="F1596" s="74" t="s">
        <v>1001</v>
      </c>
      <c r="G1596" s="74" t="s">
        <v>1002</v>
      </c>
      <c r="H1596" s="74">
        <v>986</v>
      </c>
      <c r="I1596" s="74">
        <v>986</v>
      </c>
      <c r="J1596" s="74">
        <v>581</v>
      </c>
      <c r="K1596" s="74">
        <v>77</v>
      </c>
      <c r="L1596" s="74">
        <v>67</v>
      </c>
      <c r="M1596" s="74">
        <v>74</v>
      </c>
      <c r="N1596" s="74">
        <v>70</v>
      </c>
      <c r="O1596" s="74">
        <f t="shared" si="24"/>
        <v>288</v>
      </c>
      <c r="P1596" s="74" t="s">
        <v>1079</v>
      </c>
      <c r="Q1596" s="74">
        <v>100</v>
      </c>
      <c r="R1596" s="74">
        <v>2</v>
      </c>
      <c r="S1596" s="74" t="s">
        <v>1012</v>
      </c>
      <c r="T1596" s="74">
        <v>1491</v>
      </c>
      <c r="U1596" s="74">
        <v>1506</v>
      </c>
      <c r="V1596" s="74">
        <v>1542</v>
      </c>
      <c r="W1596" s="74">
        <v>1615</v>
      </c>
      <c r="X1596" s="74">
        <v>0</v>
      </c>
      <c r="Y1596" s="74">
        <v>66</v>
      </c>
      <c r="Z1596" s="74" t="s">
        <v>1004</v>
      </c>
      <c r="AA1596" s="74" t="s">
        <v>1005</v>
      </c>
      <c r="AB1596" s="74" t="s">
        <v>1006</v>
      </c>
      <c r="AC1596" s="74" t="s">
        <v>1007</v>
      </c>
      <c r="AD1596" s="74" t="s">
        <v>1008</v>
      </c>
      <c r="AE1596" s="74" t="s">
        <v>1013</v>
      </c>
      <c r="AF1596" s="74">
        <v>8</v>
      </c>
      <c r="AG1596" s="74" t="s">
        <v>1004</v>
      </c>
      <c r="AH1596" s="74">
        <v>0</v>
      </c>
      <c r="AI1596" s="104">
        <v>0</v>
      </c>
    </row>
    <row r="1597" spans="1:35">
      <c r="A1597" s="95">
        <v>1595</v>
      </c>
      <c r="B1597" s="74" t="s">
        <v>100</v>
      </c>
      <c r="C1597" s="74" t="s">
        <v>2487</v>
      </c>
      <c r="D1597" s="74" t="s">
        <v>2487</v>
      </c>
      <c r="E1597" s="99" t="str">
        <f>HYPERLINK("[映雪.xlsx]类型!B29",'类型（5）'!$C$29)</f>
        <v>偶像</v>
      </c>
      <c r="F1597" s="74" t="s">
        <v>1001</v>
      </c>
      <c r="G1597" s="74" t="s">
        <v>1002</v>
      </c>
      <c r="H1597" s="74">
        <v>1649</v>
      </c>
      <c r="I1597" s="74">
        <v>1649</v>
      </c>
      <c r="J1597" s="74">
        <v>581</v>
      </c>
      <c r="K1597" s="74">
        <v>71</v>
      </c>
      <c r="L1597" s="74">
        <v>59</v>
      </c>
      <c r="M1597" s="74">
        <v>60</v>
      </c>
      <c r="N1597" s="74">
        <v>66</v>
      </c>
      <c r="O1597" s="74">
        <f t="shared" si="24"/>
        <v>256</v>
      </c>
      <c r="P1597" s="74" t="s">
        <v>1053</v>
      </c>
      <c r="Q1597" s="74">
        <v>100</v>
      </c>
      <c r="R1597" s="74">
        <v>1</v>
      </c>
      <c r="S1597" s="74" t="s">
        <v>1012</v>
      </c>
      <c r="T1597" s="74">
        <v>1545</v>
      </c>
      <c r="U1597" s="74">
        <v>1560</v>
      </c>
      <c r="V1597" s="74">
        <v>1600</v>
      </c>
      <c r="W1597" s="74">
        <v>1615</v>
      </c>
      <c r="X1597" s="74">
        <v>0</v>
      </c>
      <c r="Y1597" s="74">
        <v>66</v>
      </c>
      <c r="Z1597" s="74" t="s">
        <v>1004</v>
      </c>
      <c r="AA1597" s="74" t="s">
        <v>1004</v>
      </c>
      <c r="AB1597" s="74" t="s">
        <v>1006</v>
      </c>
      <c r="AC1597" s="74" t="s">
        <v>1007</v>
      </c>
      <c r="AD1597" s="74" t="s">
        <v>1008</v>
      </c>
      <c r="AE1597" s="74" t="s">
        <v>1027</v>
      </c>
      <c r="AF1597" s="74">
        <v>6</v>
      </c>
      <c r="AG1597" s="74" t="s">
        <v>1004</v>
      </c>
      <c r="AH1597" s="74">
        <v>0</v>
      </c>
      <c r="AI1597" s="104">
        <v>0</v>
      </c>
    </row>
    <row r="1598" spans="1:35">
      <c r="A1598" s="95">
        <v>1596</v>
      </c>
      <c r="B1598" s="74" t="s">
        <v>80</v>
      </c>
      <c r="C1598" s="74" t="s">
        <v>80</v>
      </c>
      <c r="D1598" s="74" t="s">
        <v>80</v>
      </c>
      <c r="E1598" s="96" t="str">
        <f>HYPERLINK("[映雪.xlsx]类型!B21",'类型（5）'!$C$21)</f>
        <v>游魂</v>
      </c>
      <c r="F1598" s="74" t="s">
        <v>1001</v>
      </c>
      <c r="G1598" s="74" t="s">
        <v>1002</v>
      </c>
      <c r="H1598" s="74">
        <v>1650</v>
      </c>
      <c r="I1598" s="74">
        <v>1650</v>
      </c>
      <c r="J1598" s="74">
        <v>19</v>
      </c>
      <c r="K1598" s="74">
        <v>83</v>
      </c>
      <c r="L1598" s="74">
        <v>68</v>
      </c>
      <c r="M1598" s="74">
        <v>82</v>
      </c>
      <c r="N1598" s="74">
        <v>22</v>
      </c>
      <c r="O1598" s="74">
        <f t="shared" si="24"/>
        <v>255</v>
      </c>
      <c r="P1598" s="74" t="s">
        <v>1420</v>
      </c>
      <c r="Q1598" s="74">
        <v>11340</v>
      </c>
      <c r="R1598" s="74">
        <v>6</v>
      </c>
      <c r="S1598" s="74" t="s">
        <v>4</v>
      </c>
      <c r="T1598" s="74">
        <v>1536</v>
      </c>
      <c r="U1598" s="74">
        <v>1551</v>
      </c>
      <c r="V1598" s="74">
        <v>1600</v>
      </c>
      <c r="W1598" s="74">
        <v>1615</v>
      </c>
      <c r="X1598" s="74">
        <v>0</v>
      </c>
      <c r="Y1598" s="74">
        <v>94</v>
      </c>
      <c r="Z1598" s="74" t="s">
        <v>1004</v>
      </c>
      <c r="AA1598" s="74" t="s">
        <v>1004</v>
      </c>
      <c r="AB1598" s="74" t="s">
        <v>1006</v>
      </c>
      <c r="AC1598" s="74" t="s">
        <v>1400</v>
      </c>
      <c r="AD1598" s="74" t="s">
        <v>1016</v>
      </c>
      <c r="AE1598" s="74" t="s">
        <v>1038</v>
      </c>
      <c r="AF1598" s="74">
        <v>13</v>
      </c>
      <c r="AG1598" s="74" t="s">
        <v>1005</v>
      </c>
      <c r="AH1598" s="74">
        <v>0</v>
      </c>
      <c r="AI1598" s="104">
        <v>72</v>
      </c>
    </row>
    <row r="1599" spans="1:35">
      <c r="A1599" s="95">
        <v>1597</v>
      </c>
      <c r="B1599" s="74" t="s">
        <v>80</v>
      </c>
      <c r="C1599" s="74" t="s">
        <v>2488</v>
      </c>
      <c r="D1599" s="74" t="s">
        <v>2488</v>
      </c>
      <c r="E1599" s="99" t="str">
        <f>HYPERLINK("[映雪.xlsx]类型!B18",'类型（5）'!$C$18)</f>
        <v>科学家</v>
      </c>
      <c r="F1599" s="74" t="s">
        <v>1001</v>
      </c>
      <c r="G1599" s="74" t="s">
        <v>1002</v>
      </c>
      <c r="H1599" s="74">
        <v>1651</v>
      </c>
      <c r="I1599" s="74">
        <v>1651</v>
      </c>
      <c r="J1599" s="74">
        <v>19</v>
      </c>
      <c r="K1599" s="74">
        <v>57</v>
      </c>
      <c r="L1599" s="74">
        <v>49</v>
      </c>
      <c r="M1599" s="74">
        <v>95</v>
      </c>
      <c r="N1599" s="74">
        <v>37</v>
      </c>
      <c r="O1599" s="74">
        <f t="shared" si="24"/>
        <v>238</v>
      </c>
      <c r="P1599" s="74" t="s">
        <v>1537</v>
      </c>
      <c r="Q1599" s="74">
        <v>100</v>
      </c>
      <c r="R1599" s="74">
        <v>2</v>
      </c>
      <c r="S1599" s="74" t="s">
        <v>1012</v>
      </c>
      <c r="T1599" s="74">
        <v>1556</v>
      </c>
      <c r="U1599" s="74">
        <v>1571</v>
      </c>
      <c r="V1599" s="74">
        <v>1600</v>
      </c>
      <c r="W1599" s="74">
        <v>1615</v>
      </c>
      <c r="X1599" s="74">
        <v>0</v>
      </c>
      <c r="Y1599" s="74">
        <v>94</v>
      </c>
      <c r="Z1599" s="74" t="s">
        <v>1004</v>
      </c>
      <c r="AA1599" s="74" t="s">
        <v>1004</v>
      </c>
      <c r="AB1599" s="74" t="s">
        <v>1006</v>
      </c>
      <c r="AC1599" s="74" t="s">
        <v>1400</v>
      </c>
      <c r="AD1599" s="74" t="s">
        <v>1162</v>
      </c>
      <c r="AE1599" s="74" t="s">
        <v>1013</v>
      </c>
      <c r="AF1599" s="74">
        <v>10</v>
      </c>
      <c r="AG1599" s="74" t="s">
        <v>1005</v>
      </c>
      <c r="AH1599" s="74">
        <v>0</v>
      </c>
      <c r="AI1599" s="104">
        <v>72</v>
      </c>
    </row>
    <row r="1600" spans="1:35">
      <c r="A1600" s="95">
        <v>1598</v>
      </c>
      <c r="B1600" s="74" t="s">
        <v>80</v>
      </c>
      <c r="C1600" s="74" t="s">
        <v>2489</v>
      </c>
      <c r="D1600" s="74" t="s">
        <v>2489</v>
      </c>
      <c r="E1600" s="74" t="str">
        <f>HYPERLINK("[映雪.xlsx]类型!B35",'类型（5）'!$C$35)</f>
        <v>刺客</v>
      </c>
      <c r="F1600" s="74" t="s">
        <v>1001</v>
      </c>
      <c r="G1600" s="74" t="s">
        <v>1002</v>
      </c>
      <c r="H1600" s="74">
        <v>1652</v>
      </c>
      <c r="I1600" s="74">
        <v>1652</v>
      </c>
      <c r="J1600" s="74">
        <v>19</v>
      </c>
      <c r="K1600" s="74">
        <v>63</v>
      </c>
      <c r="L1600" s="74">
        <v>70</v>
      </c>
      <c r="M1600" s="74">
        <v>72</v>
      </c>
      <c r="N1600" s="74">
        <v>57</v>
      </c>
      <c r="O1600" s="74">
        <f t="shared" si="24"/>
        <v>262</v>
      </c>
      <c r="P1600" s="74" t="s">
        <v>1069</v>
      </c>
      <c r="Q1600" s="74">
        <v>100</v>
      </c>
      <c r="R1600" s="74">
        <v>1</v>
      </c>
      <c r="S1600" s="74" t="s">
        <v>1012</v>
      </c>
      <c r="T1600" s="74">
        <v>1579</v>
      </c>
      <c r="U1600" s="74">
        <v>1594</v>
      </c>
      <c r="V1600" s="74">
        <v>1647</v>
      </c>
      <c r="W1600" s="74">
        <v>1615</v>
      </c>
      <c r="X1600" s="74">
        <v>0</v>
      </c>
      <c r="Y1600" s="74">
        <v>94</v>
      </c>
      <c r="Z1600" s="74" t="s">
        <v>1004</v>
      </c>
      <c r="AA1600" s="74" t="s">
        <v>1005</v>
      </c>
      <c r="AB1600" s="74" t="s">
        <v>1006</v>
      </c>
      <c r="AC1600" s="74" t="s">
        <v>1007</v>
      </c>
      <c r="AD1600" s="74" t="s">
        <v>1008</v>
      </c>
      <c r="AE1600" s="74" t="s">
        <v>1013</v>
      </c>
      <c r="AF1600" s="74">
        <v>4</v>
      </c>
      <c r="AG1600" s="74" t="s">
        <v>1004</v>
      </c>
      <c r="AH1600" s="74">
        <v>0</v>
      </c>
      <c r="AI1600" s="104">
        <v>72</v>
      </c>
    </row>
    <row r="1601" spans="1:35">
      <c r="A1601" s="95">
        <v>1599</v>
      </c>
      <c r="B1601" s="74" t="s">
        <v>80</v>
      </c>
      <c r="C1601" s="74" t="s">
        <v>2490</v>
      </c>
      <c r="D1601" s="74" t="s">
        <v>2490</v>
      </c>
      <c r="E1601" s="74" t="str">
        <f>HYPERLINK("[映雪.xlsx]类型!B19",'类型（5）'!$C$19)</f>
        <v>妖精</v>
      </c>
      <c r="F1601" s="74" t="s">
        <v>1001</v>
      </c>
      <c r="G1601" s="74" t="s">
        <v>1002</v>
      </c>
      <c r="H1601" s="74">
        <v>1653</v>
      </c>
      <c r="I1601" s="74">
        <v>1653</v>
      </c>
      <c r="J1601" s="74">
        <v>19</v>
      </c>
      <c r="K1601" s="74">
        <v>67</v>
      </c>
      <c r="L1601" s="74">
        <v>62</v>
      </c>
      <c r="M1601" s="74">
        <v>64</v>
      </c>
      <c r="N1601" s="74">
        <v>60</v>
      </c>
      <c r="O1601" s="74">
        <f t="shared" si="24"/>
        <v>253</v>
      </c>
      <c r="P1601" s="74" t="s">
        <v>1060</v>
      </c>
      <c r="Q1601" s="74">
        <v>100</v>
      </c>
      <c r="R1601" s="74">
        <v>1</v>
      </c>
      <c r="S1601" s="74" t="s">
        <v>1012</v>
      </c>
      <c r="T1601" s="74">
        <v>1567</v>
      </c>
      <c r="U1601" s="74">
        <v>1582</v>
      </c>
      <c r="V1601" s="74">
        <v>1600</v>
      </c>
      <c r="W1601" s="74">
        <v>1615</v>
      </c>
      <c r="X1601" s="74">
        <v>0</v>
      </c>
      <c r="Y1601" s="74">
        <v>94</v>
      </c>
      <c r="Z1601" s="74" t="s">
        <v>1004</v>
      </c>
      <c r="AA1601" s="74" t="s">
        <v>1004</v>
      </c>
      <c r="AB1601" s="74" t="s">
        <v>1006</v>
      </c>
      <c r="AC1601" s="74" t="s">
        <v>1007</v>
      </c>
      <c r="AD1601" s="74" t="s">
        <v>1023</v>
      </c>
      <c r="AE1601" s="74" t="s">
        <v>1017</v>
      </c>
      <c r="AF1601" s="74">
        <v>6</v>
      </c>
      <c r="AG1601" s="74" t="s">
        <v>1004</v>
      </c>
      <c r="AH1601" s="74">
        <v>0</v>
      </c>
      <c r="AI1601" s="104">
        <v>72</v>
      </c>
    </row>
    <row r="1602" spans="1:35">
      <c r="A1602" s="95">
        <v>1600</v>
      </c>
      <c r="B1602" s="74" t="s">
        <v>80</v>
      </c>
      <c r="C1602" s="74" t="s">
        <v>2491</v>
      </c>
      <c r="D1602" s="74" t="s">
        <v>2491</v>
      </c>
      <c r="E1602" s="96" t="str">
        <f>HYPERLINK("[映雪.xlsx]类型!B10",'类型（5）'!$C$10)</f>
        <v>学者</v>
      </c>
      <c r="F1602" s="74" t="s">
        <v>1001</v>
      </c>
      <c r="G1602" s="74" t="s">
        <v>1002</v>
      </c>
      <c r="H1602" s="74">
        <v>1654</v>
      </c>
      <c r="I1602" s="74">
        <v>1654</v>
      </c>
      <c r="J1602" s="74">
        <v>583</v>
      </c>
      <c r="K1602" s="74">
        <v>56</v>
      </c>
      <c r="L1602" s="74">
        <v>39</v>
      </c>
      <c r="M1602" s="74">
        <v>82</v>
      </c>
      <c r="N1602" s="74">
        <v>79</v>
      </c>
      <c r="O1602" s="74">
        <f t="shared" ref="O1602:O1665" si="25">SUM(K1602,L1602,M1602,N1602)</f>
        <v>256</v>
      </c>
      <c r="P1602" s="74" t="s">
        <v>1152</v>
      </c>
      <c r="Q1602" s="74">
        <v>100</v>
      </c>
      <c r="R1602" s="74">
        <v>1</v>
      </c>
      <c r="S1602" s="74" t="s">
        <v>1012</v>
      </c>
      <c r="T1602" s="74">
        <v>1535</v>
      </c>
      <c r="U1602" s="74">
        <v>1550</v>
      </c>
      <c r="V1602" s="74">
        <v>1570</v>
      </c>
      <c r="W1602" s="74">
        <v>1615</v>
      </c>
      <c r="X1602" s="74">
        <v>0</v>
      </c>
      <c r="Y1602" s="74">
        <v>91</v>
      </c>
      <c r="Z1602" s="74" t="s">
        <v>1004</v>
      </c>
      <c r="AA1602" s="74" t="s">
        <v>1004</v>
      </c>
      <c r="AB1602" s="74" t="s">
        <v>1006</v>
      </c>
      <c r="AC1602" s="74" t="s">
        <v>1007</v>
      </c>
      <c r="AD1602" s="74" t="s">
        <v>1016</v>
      </c>
      <c r="AE1602" s="74" t="s">
        <v>1017</v>
      </c>
      <c r="AF1602" s="74">
        <v>6</v>
      </c>
      <c r="AG1602" s="74" t="s">
        <v>1004</v>
      </c>
      <c r="AH1602" s="74">
        <v>0</v>
      </c>
      <c r="AI1602" s="104">
        <v>0</v>
      </c>
    </row>
    <row r="1603" spans="1:35">
      <c r="A1603" s="95">
        <v>1601</v>
      </c>
      <c r="B1603" s="74" t="s">
        <v>80</v>
      </c>
      <c r="C1603" s="74" t="s">
        <v>2492</v>
      </c>
      <c r="D1603" s="74" t="s">
        <v>2492</v>
      </c>
      <c r="E1603" s="96" t="str">
        <f>HYPERLINK("[映雪.xlsx]类型!B15",'类型（5）'!$C$15)</f>
        <v>巫女</v>
      </c>
      <c r="F1603" s="74" t="s">
        <v>1001</v>
      </c>
      <c r="G1603" s="74" t="s">
        <v>1002</v>
      </c>
      <c r="H1603" s="74">
        <v>1655</v>
      </c>
      <c r="I1603" s="74">
        <v>1655</v>
      </c>
      <c r="J1603" s="74">
        <v>583</v>
      </c>
      <c r="K1603" s="74">
        <v>43</v>
      </c>
      <c r="L1603" s="74">
        <v>42</v>
      </c>
      <c r="M1603" s="74">
        <v>74</v>
      </c>
      <c r="N1603" s="74">
        <v>42</v>
      </c>
      <c r="O1603" s="74">
        <f t="shared" si="25"/>
        <v>201</v>
      </c>
      <c r="P1603" s="74" t="s">
        <v>1049</v>
      </c>
      <c r="Q1603" s="74">
        <v>100</v>
      </c>
      <c r="R1603" s="74">
        <v>1</v>
      </c>
      <c r="S1603" s="74" t="s">
        <v>1012</v>
      </c>
      <c r="T1603" s="74">
        <v>1560</v>
      </c>
      <c r="U1603" s="74">
        <v>1575</v>
      </c>
      <c r="V1603" s="74">
        <v>1633</v>
      </c>
      <c r="W1603" s="74">
        <v>1615</v>
      </c>
      <c r="X1603" s="74">
        <v>0</v>
      </c>
      <c r="Y1603" s="74">
        <v>91</v>
      </c>
      <c r="Z1603" s="74" t="s">
        <v>1004</v>
      </c>
      <c r="AA1603" s="74" t="s">
        <v>1005</v>
      </c>
      <c r="AB1603" s="74" t="s">
        <v>1006</v>
      </c>
      <c r="AC1603" s="74" t="s">
        <v>1007</v>
      </c>
      <c r="AD1603" s="74" t="s">
        <v>1008</v>
      </c>
      <c r="AE1603" s="74" t="s">
        <v>1027</v>
      </c>
      <c r="AF1603" s="74">
        <v>8</v>
      </c>
      <c r="AG1603" s="74" t="s">
        <v>1004</v>
      </c>
      <c r="AH1603" s="74">
        <v>0</v>
      </c>
      <c r="AI1603" s="104">
        <v>0</v>
      </c>
    </row>
    <row r="1604" spans="1:35">
      <c r="A1604" s="95">
        <v>1602</v>
      </c>
      <c r="B1604" s="74" t="s">
        <v>80</v>
      </c>
      <c r="C1604" s="74" t="s">
        <v>845</v>
      </c>
      <c r="D1604" s="74" t="s">
        <v>845</v>
      </c>
      <c r="E1604" s="96" t="str">
        <f>HYPERLINK("[映雪.xlsx]类型!B20",'类型（5）'!$C$20)</f>
        <v>指挥官</v>
      </c>
      <c r="F1604" s="74" t="s">
        <v>1001</v>
      </c>
      <c r="G1604" s="74" t="s">
        <v>1002</v>
      </c>
      <c r="H1604" s="74">
        <v>1145</v>
      </c>
      <c r="I1604" s="74">
        <v>1145</v>
      </c>
      <c r="J1604" s="74">
        <v>106</v>
      </c>
      <c r="K1604" s="74">
        <v>77</v>
      </c>
      <c r="L1604" s="74">
        <v>68</v>
      </c>
      <c r="M1604" s="74">
        <v>58</v>
      </c>
      <c r="N1604" s="74">
        <v>52</v>
      </c>
      <c r="O1604" s="74">
        <f t="shared" si="25"/>
        <v>255</v>
      </c>
      <c r="P1604" s="74" t="s">
        <v>1049</v>
      </c>
      <c r="Q1604" s="74">
        <v>100</v>
      </c>
      <c r="R1604" s="74">
        <v>1</v>
      </c>
      <c r="S1604" s="74" t="s">
        <v>1012</v>
      </c>
      <c r="T1604" s="74">
        <v>1497</v>
      </c>
      <c r="U1604" s="74">
        <v>1512</v>
      </c>
      <c r="V1604" s="74">
        <v>1551</v>
      </c>
      <c r="W1604" s="74">
        <v>1615</v>
      </c>
      <c r="X1604" s="74">
        <v>0</v>
      </c>
      <c r="Y1604" s="74">
        <v>59</v>
      </c>
      <c r="Z1604" s="74" t="s">
        <v>1004</v>
      </c>
      <c r="AA1604" s="74" t="s">
        <v>1005</v>
      </c>
      <c r="AB1604" s="74" t="s">
        <v>1006</v>
      </c>
      <c r="AC1604" s="74" t="s">
        <v>1007</v>
      </c>
      <c r="AD1604" s="74" t="s">
        <v>1008</v>
      </c>
      <c r="AE1604" s="74" t="s">
        <v>1013</v>
      </c>
      <c r="AF1604" s="74">
        <v>14</v>
      </c>
      <c r="AG1604" s="74" t="s">
        <v>1005</v>
      </c>
      <c r="AH1604" s="74">
        <v>0</v>
      </c>
      <c r="AI1604" s="104">
        <v>0</v>
      </c>
    </row>
    <row r="1605" spans="1:35">
      <c r="A1605" s="95">
        <v>1603</v>
      </c>
      <c r="B1605" s="74" t="s">
        <v>80</v>
      </c>
      <c r="C1605" s="74" t="s">
        <v>2493</v>
      </c>
      <c r="D1605" s="74" t="s">
        <v>2493</v>
      </c>
      <c r="E1605" s="96" t="str">
        <f>HYPERLINK("[映雪.xlsx]类型!B15",'类型（5）'!$C$15)</f>
        <v>巫女</v>
      </c>
      <c r="F1605" s="74" t="s">
        <v>1001</v>
      </c>
      <c r="G1605" s="74" t="s">
        <v>1002</v>
      </c>
      <c r="H1605" s="74">
        <v>1656</v>
      </c>
      <c r="I1605" s="74">
        <v>1656</v>
      </c>
      <c r="J1605" s="74">
        <v>106</v>
      </c>
      <c r="K1605" s="74">
        <v>61</v>
      </c>
      <c r="L1605" s="74">
        <v>55</v>
      </c>
      <c r="M1605" s="74">
        <v>59</v>
      </c>
      <c r="N1605" s="74">
        <v>73</v>
      </c>
      <c r="O1605" s="74">
        <f t="shared" si="25"/>
        <v>248</v>
      </c>
      <c r="P1605" s="74" t="s">
        <v>1058</v>
      </c>
      <c r="Q1605" s="74">
        <v>100</v>
      </c>
      <c r="R1605" s="74">
        <v>1</v>
      </c>
      <c r="S1605" s="74" t="s">
        <v>1012</v>
      </c>
      <c r="T1605" s="74">
        <v>1525</v>
      </c>
      <c r="U1605" s="74">
        <v>1540</v>
      </c>
      <c r="V1605" s="74">
        <v>1589</v>
      </c>
      <c r="W1605" s="74">
        <v>1615</v>
      </c>
      <c r="X1605" s="74">
        <v>0</v>
      </c>
      <c r="Y1605" s="74">
        <v>59</v>
      </c>
      <c r="Z1605" s="74" t="s">
        <v>1004</v>
      </c>
      <c r="AA1605" s="74" t="s">
        <v>1005</v>
      </c>
      <c r="AB1605" s="74" t="s">
        <v>1006</v>
      </c>
      <c r="AC1605" s="74" t="s">
        <v>1007</v>
      </c>
      <c r="AD1605" s="74" t="s">
        <v>1008</v>
      </c>
      <c r="AE1605" s="74" t="s">
        <v>1013</v>
      </c>
      <c r="AF1605" s="74">
        <v>8</v>
      </c>
      <c r="AG1605" s="74" t="s">
        <v>1004</v>
      </c>
      <c r="AH1605" s="74">
        <v>0</v>
      </c>
      <c r="AI1605" s="104">
        <v>0</v>
      </c>
    </row>
    <row r="1606" spans="1:35">
      <c r="A1606" s="95">
        <v>1604</v>
      </c>
      <c r="B1606" s="74" t="s">
        <v>80</v>
      </c>
      <c r="C1606" s="74" t="s">
        <v>2494</v>
      </c>
      <c r="D1606" s="74" t="s">
        <v>2494</v>
      </c>
      <c r="E1606" s="74" t="str">
        <f>HYPERLINK("[映雪.xlsx]类型!B46",'类型（5）'!$C$46)</f>
        <v>麻将</v>
      </c>
      <c r="F1606" s="74" t="s">
        <v>1001</v>
      </c>
      <c r="G1606" s="74" t="s">
        <v>1002</v>
      </c>
      <c r="H1606" s="74">
        <v>1657</v>
      </c>
      <c r="I1606" s="74">
        <v>1657</v>
      </c>
      <c r="J1606" s="74">
        <v>106</v>
      </c>
      <c r="K1606" s="74">
        <v>54</v>
      </c>
      <c r="L1606" s="74">
        <v>58</v>
      </c>
      <c r="M1606" s="74">
        <v>63</v>
      </c>
      <c r="N1606" s="74">
        <v>63</v>
      </c>
      <c r="O1606" s="74">
        <f t="shared" si="25"/>
        <v>238</v>
      </c>
      <c r="P1606" s="74" t="s">
        <v>1051</v>
      </c>
      <c r="Q1606" s="74">
        <v>100</v>
      </c>
      <c r="R1606" s="74">
        <v>1</v>
      </c>
      <c r="S1606" s="74" t="s">
        <v>1012</v>
      </c>
      <c r="T1606" s="74">
        <v>1568</v>
      </c>
      <c r="U1606" s="74">
        <v>1583</v>
      </c>
      <c r="V1606" s="74">
        <v>1635</v>
      </c>
      <c r="W1606" s="74">
        <v>1615</v>
      </c>
      <c r="X1606" s="74">
        <v>0</v>
      </c>
      <c r="Y1606" s="74">
        <v>59</v>
      </c>
      <c r="Z1606" s="74" t="s">
        <v>1004</v>
      </c>
      <c r="AA1606" s="74" t="s">
        <v>1005</v>
      </c>
      <c r="AB1606" s="74" t="s">
        <v>1006</v>
      </c>
      <c r="AC1606" s="74" t="s">
        <v>1007</v>
      </c>
      <c r="AD1606" s="74" t="s">
        <v>1023</v>
      </c>
      <c r="AE1606" s="74" t="s">
        <v>1013</v>
      </c>
      <c r="AF1606" s="74">
        <v>6</v>
      </c>
      <c r="AG1606" s="74" t="s">
        <v>1004</v>
      </c>
      <c r="AH1606" s="74">
        <v>0</v>
      </c>
      <c r="AI1606" s="104">
        <v>0</v>
      </c>
    </row>
    <row r="1607" spans="1:35">
      <c r="A1607" s="95">
        <v>1605</v>
      </c>
      <c r="B1607" s="74" t="s">
        <v>80</v>
      </c>
      <c r="C1607" s="74" t="s">
        <v>2495</v>
      </c>
      <c r="D1607" s="74" t="s">
        <v>2495</v>
      </c>
      <c r="E1607" s="96" t="str">
        <f>HYPERLINK("[映雪.xlsx]类型!B15",'类型（5）'!$C$15)</f>
        <v>巫女</v>
      </c>
      <c r="F1607" s="74" t="s">
        <v>1001</v>
      </c>
      <c r="G1607" s="74" t="s">
        <v>1002</v>
      </c>
      <c r="H1607" s="74">
        <v>1146</v>
      </c>
      <c r="I1607" s="74">
        <v>1146</v>
      </c>
      <c r="J1607" s="74">
        <v>106</v>
      </c>
      <c r="K1607" s="74">
        <v>42</v>
      </c>
      <c r="L1607" s="74">
        <v>65</v>
      </c>
      <c r="M1607" s="74">
        <v>54</v>
      </c>
      <c r="N1607" s="74">
        <v>56</v>
      </c>
      <c r="O1607" s="74">
        <f t="shared" si="25"/>
        <v>217</v>
      </c>
      <c r="P1607" s="74" t="s">
        <v>1079</v>
      </c>
      <c r="Q1607" s="74">
        <v>100</v>
      </c>
      <c r="R1607" s="74">
        <v>1</v>
      </c>
      <c r="S1607" s="74" t="s">
        <v>1012</v>
      </c>
      <c r="T1607" s="74">
        <v>1498</v>
      </c>
      <c r="U1607" s="74">
        <v>1513</v>
      </c>
      <c r="V1607" s="74">
        <v>1549</v>
      </c>
      <c r="W1607" s="74">
        <v>1615</v>
      </c>
      <c r="X1607" s="74">
        <v>0</v>
      </c>
      <c r="Y1607" s="74">
        <v>59</v>
      </c>
      <c r="Z1607" s="74" t="s">
        <v>1004</v>
      </c>
      <c r="AA1607" s="74" t="s">
        <v>1005</v>
      </c>
      <c r="AB1607" s="74" t="s">
        <v>1006</v>
      </c>
      <c r="AC1607" s="74" t="s">
        <v>1007</v>
      </c>
      <c r="AD1607" s="74" t="s">
        <v>1023</v>
      </c>
      <c r="AE1607" s="74" t="s">
        <v>1013</v>
      </c>
      <c r="AF1607" s="74">
        <v>7</v>
      </c>
      <c r="AG1607" s="74" t="s">
        <v>1005</v>
      </c>
      <c r="AH1607" s="74">
        <v>0</v>
      </c>
      <c r="AI1607" s="104">
        <v>0</v>
      </c>
    </row>
    <row r="1608" spans="1:35">
      <c r="A1608" s="95">
        <v>1606</v>
      </c>
      <c r="B1608" s="74" t="s">
        <v>80</v>
      </c>
      <c r="C1608" s="74" t="s">
        <v>2496</v>
      </c>
      <c r="D1608" s="74" t="s">
        <v>2496</v>
      </c>
      <c r="E1608" s="74" t="str">
        <f>HYPERLINK("[映雪.xlsx]类型!B46",'类型（5）'!$C$46)</f>
        <v>麻将</v>
      </c>
      <c r="F1608" s="74" t="s">
        <v>1001</v>
      </c>
      <c r="G1608" s="74" t="s">
        <v>1002</v>
      </c>
      <c r="H1608" s="74">
        <v>1286</v>
      </c>
      <c r="I1608" s="74">
        <v>1286</v>
      </c>
      <c r="J1608" s="74">
        <v>106</v>
      </c>
      <c r="K1608" s="74">
        <v>38</v>
      </c>
      <c r="L1608" s="74">
        <v>71</v>
      </c>
      <c r="M1608" s="74">
        <v>29</v>
      </c>
      <c r="N1608" s="74">
        <v>70</v>
      </c>
      <c r="O1608" s="74">
        <f t="shared" si="25"/>
        <v>208</v>
      </c>
      <c r="P1608" s="74" t="s">
        <v>1072</v>
      </c>
      <c r="Q1608" s="74">
        <v>100</v>
      </c>
      <c r="R1608" s="74">
        <v>1</v>
      </c>
      <c r="S1608" s="74" t="s">
        <v>1012</v>
      </c>
      <c r="T1608" s="74">
        <v>1518</v>
      </c>
      <c r="U1608" s="74">
        <v>1533</v>
      </c>
      <c r="V1608" s="74">
        <v>1550</v>
      </c>
      <c r="W1608" s="74">
        <v>1615</v>
      </c>
      <c r="X1608" s="74">
        <v>0</v>
      </c>
      <c r="Y1608" s="74">
        <v>59</v>
      </c>
      <c r="Z1608" s="74" t="s">
        <v>1004</v>
      </c>
      <c r="AA1608" s="74" t="s">
        <v>1004</v>
      </c>
      <c r="AB1608" s="74" t="s">
        <v>1006</v>
      </c>
      <c r="AC1608" s="74" t="s">
        <v>1007</v>
      </c>
      <c r="AD1608" s="74" t="s">
        <v>1023</v>
      </c>
      <c r="AE1608" s="74" t="s">
        <v>1013</v>
      </c>
      <c r="AF1608" s="74">
        <v>3</v>
      </c>
      <c r="AG1608" s="74" t="s">
        <v>1004</v>
      </c>
      <c r="AH1608" s="74">
        <v>0</v>
      </c>
      <c r="AI1608" s="104">
        <v>0</v>
      </c>
    </row>
    <row r="1609" spans="1:35">
      <c r="A1609" s="95">
        <v>1607</v>
      </c>
      <c r="B1609" s="74" t="s">
        <v>80</v>
      </c>
      <c r="C1609" s="74" t="s">
        <v>2497</v>
      </c>
      <c r="D1609" s="74" t="s">
        <v>2497</v>
      </c>
      <c r="E1609" s="99" t="str">
        <f>HYPERLINK("[映雪.xlsx]类型!B36",'类型（5）'!$C$36)</f>
        <v>文学家</v>
      </c>
      <c r="F1609" s="74" t="s">
        <v>1001</v>
      </c>
      <c r="G1609" s="74" t="s">
        <v>1002</v>
      </c>
      <c r="H1609" s="74">
        <v>1658</v>
      </c>
      <c r="I1609" s="74">
        <v>1658</v>
      </c>
      <c r="J1609" s="74">
        <v>584</v>
      </c>
      <c r="K1609" s="74">
        <v>68</v>
      </c>
      <c r="L1609" s="74">
        <v>56</v>
      </c>
      <c r="M1609" s="74">
        <v>70</v>
      </c>
      <c r="N1609" s="74">
        <v>58</v>
      </c>
      <c r="O1609" s="74">
        <f t="shared" si="25"/>
        <v>252</v>
      </c>
      <c r="P1609" s="74" t="s">
        <v>1056</v>
      </c>
      <c r="Q1609" s="74">
        <v>100</v>
      </c>
      <c r="R1609" s="74">
        <v>1</v>
      </c>
      <c r="S1609" s="74" t="s">
        <v>1012</v>
      </c>
      <c r="T1609" s="74">
        <v>1589</v>
      </c>
      <c r="U1609" s="74">
        <v>1604</v>
      </c>
      <c r="V1609" s="74">
        <v>1671</v>
      </c>
      <c r="W1609" s="74">
        <v>1615</v>
      </c>
      <c r="X1609" s="74">
        <v>0</v>
      </c>
      <c r="Y1609" s="74">
        <v>75</v>
      </c>
      <c r="Z1609" s="74" t="s">
        <v>1004</v>
      </c>
      <c r="AA1609" s="74" t="s">
        <v>1005</v>
      </c>
      <c r="AB1609" s="74" t="s">
        <v>1006</v>
      </c>
      <c r="AC1609" s="74" t="s">
        <v>1204</v>
      </c>
      <c r="AD1609" s="74" t="s">
        <v>1023</v>
      </c>
      <c r="AE1609" s="74" t="s">
        <v>1013</v>
      </c>
      <c r="AF1609" s="74">
        <v>9</v>
      </c>
      <c r="AG1609" s="74" t="s">
        <v>1005</v>
      </c>
      <c r="AH1609" s="74">
        <v>0</v>
      </c>
      <c r="AI1609" s="104">
        <v>0</v>
      </c>
    </row>
    <row r="1610" spans="1:35">
      <c r="A1610" s="95">
        <v>1608</v>
      </c>
      <c r="B1610" s="74" t="s">
        <v>80</v>
      </c>
      <c r="C1610" s="74" t="s">
        <v>2498</v>
      </c>
      <c r="D1610" s="74" t="s">
        <v>2498</v>
      </c>
      <c r="E1610" s="74" t="str">
        <f>HYPERLINK("[映雪.xlsx]类型!B14",'类型（5）'!$C$14)</f>
        <v>永生</v>
      </c>
      <c r="F1610" s="74" t="s">
        <v>1001</v>
      </c>
      <c r="G1610" s="74" t="s">
        <v>1002</v>
      </c>
      <c r="H1610" s="74">
        <v>1285</v>
      </c>
      <c r="I1610" s="74">
        <v>1285</v>
      </c>
      <c r="J1610" s="74">
        <v>584</v>
      </c>
      <c r="K1610" s="74">
        <v>50</v>
      </c>
      <c r="L1610" s="74">
        <v>70</v>
      </c>
      <c r="M1610" s="74">
        <v>38</v>
      </c>
      <c r="N1610" s="74">
        <v>85</v>
      </c>
      <c r="O1610" s="74">
        <f t="shared" si="25"/>
        <v>243</v>
      </c>
      <c r="P1610" s="74" t="s">
        <v>1061</v>
      </c>
      <c r="Q1610" s="74">
        <v>100</v>
      </c>
      <c r="R1610" s="74">
        <v>1</v>
      </c>
      <c r="S1610" s="74" t="s">
        <v>1012</v>
      </c>
      <c r="T1610" s="74">
        <v>1511</v>
      </c>
      <c r="U1610" s="74">
        <v>1521</v>
      </c>
      <c r="V1610" s="74">
        <v>1550</v>
      </c>
      <c r="W1610" s="74">
        <v>1615</v>
      </c>
      <c r="X1610" s="74">
        <v>0</v>
      </c>
      <c r="Y1610" s="74">
        <v>75</v>
      </c>
      <c r="Z1610" s="74" t="s">
        <v>1004</v>
      </c>
      <c r="AA1610" s="74" t="s">
        <v>1005</v>
      </c>
      <c r="AB1610" s="74" t="s">
        <v>1006</v>
      </c>
      <c r="AC1610" s="74" t="s">
        <v>1062</v>
      </c>
      <c r="AD1610" s="74" t="s">
        <v>1016</v>
      </c>
      <c r="AE1610" s="74" t="s">
        <v>1027</v>
      </c>
      <c r="AF1610" s="74">
        <v>3</v>
      </c>
      <c r="AG1610" s="74" t="s">
        <v>1005</v>
      </c>
      <c r="AH1610" s="74">
        <v>0</v>
      </c>
      <c r="AI1610" s="104">
        <v>0</v>
      </c>
    </row>
    <row r="1611" spans="1:35">
      <c r="A1611" s="95">
        <v>1609</v>
      </c>
      <c r="B1611" s="74" t="s">
        <v>80</v>
      </c>
      <c r="C1611" s="74" t="s">
        <v>848</v>
      </c>
      <c r="D1611" s="74" t="s">
        <v>848</v>
      </c>
      <c r="E1611" s="96" t="str">
        <f>HYPERLINK("[映雪.xlsx]类型!B34",'类型（5）'!$C$34)</f>
        <v>宅女</v>
      </c>
      <c r="F1611" s="74" t="s">
        <v>1001</v>
      </c>
      <c r="G1611" s="74" t="s">
        <v>1002</v>
      </c>
      <c r="H1611" s="74">
        <v>1659</v>
      </c>
      <c r="I1611" s="74">
        <v>1659</v>
      </c>
      <c r="J1611" s="74">
        <v>584</v>
      </c>
      <c r="K1611" s="74">
        <v>81</v>
      </c>
      <c r="L1611" s="74">
        <v>79</v>
      </c>
      <c r="M1611" s="74">
        <v>64</v>
      </c>
      <c r="N1611" s="74">
        <v>66</v>
      </c>
      <c r="O1611" s="74">
        <f t="shared" si="25"/>
        <v>290</v>
      </c>
      <c r="P1611" s="74" t="s">
        <v>1033</v>
      </c>
      <c r="Q1611" s="74">
        <v>100</v>
      </c>
      <c r="R1611" s="74">
        <v>1</v>
      </c>
      <c r="S1611" s="74" t="s">
        <v>1012</v>
      </c>
      <c r="T1611" s="74">
        <v>1556</v>
      </c>
      <c r="U1611" s="74">
        <v>1571</v>
      </c>
      <c r="V1611" s="74">
        <v>1615</v>
      </c>
      <c r="W1611" s="74">
        <v>1615</v>
      </c>
      <c r="X1611" s="74">
        <v>0</v>
      </c>
      <c r="Y1611" s="74">
        <v>75</v>
      </c>
      <c r="Z1611" s="74" t="s">
        <v>1004</v>
      </c>
      <c r="AA1611" s="74" t="s">
        <v>1004</v>
      </c>
      <c r="AB1611" s="74" t="s">
        <v>1006</v>
      </c>
      <c r="AC1611" s="74" t="s">
        <v>1062</v>
      </c>
      <c r="AD1611" s="74" t="s">
        <v>1016</v>
      </c>
      <c r="AE1611" s="74" t="s">
        <v>1009</v>
      </c>
      <c r="AF1611" s="74">
        <v>7</v>
      </c>
      <c r="AG1611" s="74" t="s">
        <v>1005</v>
      </c>
      <c r="AH1611" s="74">
        <v>0</v>
      </c>
      <c r="AI1611" s="104">
        <v>0</v>
      </c>
    </row>
    <row r="1612" spans="1:35">
      <c r="A1612" s="95">
        <v>1610</v>
      </c>
      <c r="B1612" s="74" t="s">
        <v>80</v>
      </c>
      <c r="C1612" s="74" t="s">
        <v>2499</v>
      </c>
      <c r="D1612" s="74" t="s">
        <v>2499</v>
      </c>
      <c r="E1612" s="74" t="str">
        <f>HYPERLINK("[映雪.xlsx]类型!B19",'类型（5）'!$C$19)</f>
        <v>妖精</v>
      </c>
      <c r="F1612" s="74" t="s">
        <v>1001</v>
      </c>
      <c r="G1612" s="74" t="s">
        <v>1002</v>
      </c>
      <c r="H1612" s="74">
        <v>1660</v>
      </c>
      <c r="I1612" s="74">
        <v>1660</v>
      </c>
      <c r="J1612" s="74">
        <v>584</v>
      </c>
      <c r="K1612" s="74">
        <v>39</v>
      </c>
      <c r="L1612" s="74">
        <v>27</v>
      </c>
      <c r="M1612" s="74">
        <v>76</v>
      </c>
      <c r="N1612" s="74">
        <v>27</v>
      </c>
      <c r="O1612" s="74">
        <f t="shared" si="25"/>
        <v>169</v>
      </c>
      <c r="P1612" s="74" t="s">
        <v>1035</v>
      </c>
      <c r="Q1612" s="74">
        <v>100</v>
      </c>
      <c r="R1612" s="74">
        <v>1</v>
      </c>
      <c r="S1612" s="74" t="s">
        <v>1012</v>
      </c>
      <c r="T1612" s="74">
        <v>1489</v>
      </c>
      <c r="U1612" s="74">
        <v>1504</v>
      </c>
      <c r="V1612" s="74">
        <v>1557</v>
      </c>
      <c r="W1612" s="74">
        <v>1615</v>
      </c>
      <c r="X1612" s="74">
        <v>0</v>
      </c>
      <c r="Y1612" s="74">
        <v>75</v>
      </c>
      <c r="Z1612" s="74" t="s">
        <v>1004</v>
      </c>
      <c r="AA1612" s="74" t="s">
        <v>1005</v>
      </c>
      <c r="AB1612" s="74" t="s">
        <v>1006</v>
      </c>
      <c r="AC1612" s="74" t="s">
        <v>1062</v>
      </c>
      <c r="AD1612" s="74" t="s">
        <v>1008</v>
      </c>
      <c r="AE1612" s="74" t="s">
        <v>1027</v>
      </c>
      <c r="AF1612" s="74">
        <v>4</v>
      </c>
      <c r="AG1612" s="74" t="s">
        <v>1005</v>
      </c>
      <c r="AH1612" s="74">
        <v>0</v>
      </c>
      <c r="AI1612" s="104">
        <v>0</v>
      </c>
    </row>
    <row r="1613" spans="1:35">
      <c r="A1613" s="95">
        <v>1611</v>
      </c>
      <c r="B1613" s="74" t="s">
        <v>80</v>
      </c>
      <c r="C1613" s="74" t="s">
        <v>2500</v>
      </c>
      <c r="D1613" s="74" t="s">
        <v>2500</v>
      </c>
      <c r="E1613" s="74" t="str">
        <f>HYPERLINK("[映雪.xlsx]类型!B6",'类型（5）'!$C$6)</f>
        <v>统御全能</v>
      </c>
      <c r="F1613" s="74" t="s">
        <v>1001</v>
      </c>
      <c r="G1613" s="74" t="s">
        <v>1002</v>
      </c>
      <c r="H1613" s="74">
        <v>1661</v>
      </c>
      <c r="I1613" s="74">
        <v>1661</v>
      </c>
      <c r="J1613" s="74">
        <v>584</v>
      </c>
      <c r="K1613" s="74">
        <v>66</v>
      </c>
      <c r="L1613" s="74">
        <v>70</v>
      </c>
      <c r="M1613" s="74">
        <v>57</v>
      </c>
      <c r="N1613" s="74">
        <v>74</v>
      </c>
      <c r="O1613" s="74">
        <f t="shared" si="25"/>
        <v>267</v>
      </c>
      <c r="P1613" s="74" t="s">
        <v>1069</v>
      </c>
      <c r="Q1613" s="74">
        <v>100</v>
      </c>
      <c r="R1613" s="74">
        <v>1</v>
      </c>
      <c r="S1613" s="74" t="s">
        <v>1012</v>
      </c>
      <c r="T1613" s="74">
        <v>1586</v>
      </c>
      <c r="U1613" s="74">
        <v>1601</v>
      </c>
      <c r="V1613" s="74">
        <v>1641</v>
      </c>
      <c r="W1613" s="74">
        <v>1615</v>
      </c>
      <c r="X1613" s="74">
        <v>0</v>
      </c>
      <c r="Y1613" s="74">
        <v>56</v>
      </c>
      <c r="Z1613" s="74" t="s">
        <v>1004</v>
      </c>
      <c r="AA1613" s="74" t="s">
        <v>1005</v>
      </c>
      <c r="AB1613" s="74" t="s">
        <v>1006</v>
      </c>
      <c r="AC1613" s="74" t="s">
        <v>1007</v>
      </c>
      <c r="AD1613" s="74" t="s">
        <v>1008</v>
      </c>
      <c r="AE1613" s="74" t="s">
        <v>1009</v>
      </c>
      <c r="AF1613" s="74">
        <v>6</v>
      </c>
      <c r="AG1613" s="74" t="s">
        <v>1004</v>
      </c>
      <c r="AH1613" s="74">
        <v>0</v>
      </c>
      <c r="AI1613" s="104">
        <v>0</v>
      </c>
    </row>
    <row r="1614" spans="1:35">
      <c r="A1614" s="95">
        <v>1612</v>
      </c>
      <c r="B1614" s="74" t="s">
        <v>80</v>
      </c>
      <c r="C1614" s="74" t="s">
        <v>2501</v>
      </c>
      <c r="D1614" s="74" t="s">
        <v>2501</v>
      </c>
      <c r="E1614" s="74" t="str">
        <f>HYPERLINK("[映雪.xlsx]类型!B32",'类型（5）'!$C$32)</f>
        <v>魔法少女</v>
      </c>
      <c r="F1614" s="74" t="s">
        <v>1001</v>
      </c>
      <c r="G1614" s="74" t="s">
        <v>1002</v>
      </c>
      <c r="H1614" s="74">
        <v>1662</v>
      </c>
      <c r="I1614" s="74">
        <v>1662</v>
      </c>
      <c r="J1614" s="74">
        <v>585</v>
      </c>
      <c r="K1614" s="74">
        <v>68</v>
      </c>
      <c r="L1614" s="74">
        <v>82</v>
      </c>
      <c r="M1614" s="74">
        <v>42</v>
      </c>
      <c r="N1614" s="74">
        <v>60</v>
      </c>
      <c r="O1614" s="74">
        <f t="shared" si="25"/>
        <v>252</v>
      </c>
      <c r="P1614" s="74" t="s">
        <v>1091</v>
      </c>
      <c r="Q1614" s="74">
        <v>100</v>
      </c>
      <c r="R1614" s="74">
        <v>1</v>
      </c>
      <c r="S1614" s="74" t="s">
        <v>1012</v>
      </c>
      <c r="T1614" s="74">
        <v>1584</v>
      </c>
      <c r="U1614" s="74">
        <v>1599</v>
      </c>
      <c r="V1614" s="74">
        <v>1615</v>
      </c>
      <c r="W1614" s="74">
        <v>1615</v>
      </c>
      <c r="X1614" s="74">
        <v>0</v>
      </c>
      <c r="Y1614" s="74">
        <v>82</v>
      </c>
      <c r="Z1614" s="74" t="s">
        <v>1004</v>
      </c>
      <c r="AA1614" s="74" t="s">
        <v>1004</v>
      </c>
      <c r="AB1614" s="74" t="s">
        <v>1006</v>
      </c>
      <c r="AC1614" s="74" t="s">
        <v>1007</v>
      </c>
      <c r="AD1614" s="74" t="s">
        <v>1016</v>
      </c>
      <c r="AE1614" s="74" t="s">
        <v>1027</v>
      </c>
      <c r="AF1614" s="74">
        <v>5</v>
      </c>
      <c r="AG1614" s="74" t="s">
        <v>1004</v>
      </c>
      <c r="AH1614" s="74">
        <v>0</v>
      </c>
      <c r="AI1614" s="104">
        <v>0</v>
      </c>
    </row>
    <row r="1615" spans="1:35">
      <c r="A1615" s="95">
        <v>1613</v>
      </c>
      <c r="B1615" s="74" t="s">
        <v>80</v>
      </c>
      <c r="C1615" s="74" t="s">
        <v>2502</v>
      </c>
      <c r="D1615" s="74" t="s">
        <v>2502</v>
      </c>
      <c r="E1615" s="74" t="str">
        <f>HYPERLINK("[映雪.xlsx]类型!B7",'类型（5）'!$C$7)</f>
        <v>武勇全能</v>
      </c>
      <c r="F1615" s="74" t="s">
        <v>1001</v>
      </c>
      <c r="G1615" s="74" t="s">
        <v>1002</v>
      </c>
      <c r="H1615" s="74">
        <v>1663</v>
      </c>
      <c r="I1615" s="74">
        <v>1663</v>
      </c>
      <c r="J1615" s="74">
        <v>585</v>
      </c>
      <c r="K1615" s="74">
        <v>58</v>
      </c>
      <c r="L1615" s="74">
        <v>78</v>
      </c>
      <c r="M1615" s="74">
        <v>61</v>
      </c>
      <c r="N1615" s="74">
        <v>52</v>
      </c>
      <c r="O1615" s="74">
        <f t="shared" si="25"/>
        <v>249</v>
      </c>
      <c r="P1615" s="74" t="s">
        <v>1072</v>
      </c>
      <c r="Q1615" s="74">
        <v>100</v>
      </c>
      <c r="R1615" s="74">
        <v>1</v>
      </c>
      <c r="S1615" s="74" t="s">
        <v>1012</v>
      </c>
      <c r="T1615" s="74">
        <v>1566</v>
      </c>
      <c r="U1615" s="74">
        <v>1581</v>
      </c>
      <c r="V1615" s="74">
        <v>1619</v>
      </c>
      <c r="W1615" s="74">
        <v>1615</v>
      </c>
      <c r="X1615" s="74">
        <v>0</v>
      </c>
      <c r="Y1615" s="74">
        <v>82</v>
      </c>
      <c r="Z1615" s="74" t="s">
        <v>1004</v>
      </c>
      <c r="AA1615" s="74" t="s">
        <v>1005</v>
      </c>
      <c r="AB1615" s="74" t="s">
        <v>1006</v>
      </c>
      <c r="AC1615" s="74" t="s">
        <v>1007</v>
      </c>
      <c r="AD1615" s="74" t="s">
        <v>1008</v>
      </c>
      <c r="AE1615" s="74" t="s">
        <v>1027</v>
      </c>
      <c r="AF1615" s="74">
        <v>5</v>
      </c>
      <c r="AG1615" s="74" t="s">
        <v>1004</v>
      </c>
      <c r="AH1615" s="74">
        <v>0</v>
      </c>
      <c r="AI1615" s="104">
        <v>0</v>
      </c>
    </row>
    <row r="1616" spans="1:35">
      <c r="A1616" s="95">
        <v>1614</v>
      </c>
      <c r="B1616" s="74" t="s">
        <v>80</v>
      </c>
      <c r="C1616" s="74" t="s">
        <v>2503</v>
      </c>
      <c r="D1616" s="74" t="s">
        <v>2503</v>
      </c>
      <c r="E1616" s="99" t="str">
        <f>HYPERLINK("[映雪.xlsx]类型!B36",'类型（5）'!$C$36)</f>
        <v>文学家</v>
      </c>
      <c r="F1616" s="74" t="s">
        <v>1001</v>
      </c>
      <c r="G1616" s="74" t="s">
        <v>1002</v>
      </c>
      <c r="H1616" s="74">
        <v>1664</v>
      </c>
      <c r="I1616" s="74">
        <v>1664</v>
      </c>
      <c r="J1616" s="74">
        <v>585</v>
      </c>
      <c r="K1616" s="74">
        <v>50</v>
      </c>
      <c r="L1616" s="74">
        <v>75</v>
      </c>
      <c r="M1616" s="74">
        <v>71</v>
      </c>
      <c r="N1616" s="74">
        <v>55</v>
      </c>
      <c r="O1616" s="74">
        <f t="shared" si="25"/>
        <v>251</v>
      </c>
      <c r="P1616" s="74" t="s">
        <v>1087</v>
      </c>
      <c r="Q1616" s="74">
        <v>100</v>
      </c>
      <c r="R1616" s="74">
        <v>1</v>
      </c>
      <c r="S1616" s="74" t="s">
        <v>1012</v>
      </c>
      <c r="T1616" s="74">
        <v>1571</v>
      </c>
      <c r="U1616" s="74">
        <v>1586</v>
      </c>
      <c r="V1616" s="74">
        <v>1623</v>
      </c>
      <c r="W1616" s="74">
        <v>1615</v>
      </c>
      <c r="X1616" s="74">
        <v>0</v>
      </c>
      <c r="Y1616" s="74">
        <v>82</v>
      </c>
      <c r="Z1616" s="74" t="s">
        <v>1004</v>
      </c>
      <c r="AA1616" s="74" t="s">
        <v>1005</v>
      </c>
      <c r="AB1616" s="74" t="s">
        <v>1006</v>
      </c>
      <c r="AC1616" s="74" t="s">
        <v>1062</v>
      </c>
      <c r="AD1616" s="74" t="s">
        <v>1008</v>
      </c>
      <c r="AE1616" s="74" t="s">
        <v>1020</v>
      </c>
      <c r="AF1616" s="74">
        <v>4</v>
      </c>
      <c r="AG1616" s="74" t="s">
        <v>1004</v>
      </c>
      <c r="AH1616" s="74">
        <v>0</v>
      </c>
      <c r="AI1616" s="104">
        <v>0</v>
      </c>
    </row>
    <row r="1617" spans="1:35">
      <c r="A1617" s="95">
        <v>1615</v>
      </c>
      <c r="B1617" s="74" t="s">
        <v>80</v>
      </c>
      <c r="C1617" s="74" t="s">
        <v>851</v>
      </c>
      <c r="D1617" s="74" t="s">
        <v>851</v>
      </c>
      <c r="E1617" s="74" t="str">
        <f>HYPERLINK("[映雪.xlsx]类型!B2",'类型（5）'!$C$2)</f>
        <v>统御强化</v>
      </c>
      <c r="F1617" s="74" t="s">
        <v>1001</v>
      </c>
      <c r="G1617" s="74" t="s">
        <v>1002</v>
      </c>
      <c r="H1617" s="74">
        <v>1151</v>
      </c>
      <c r="I1617" s="74">
        <v>1151</v>
      </c>
      <c r="J1617" s="74">
        <v>585</v>
      </c>
      <c r="K1617" s="74">
        <v>71</v>
      </c>
      <c r="L1617" s="74">
        <v>70</v>
      </c>
      <c r="M1617" s="74">
        <v>61</v>
      </c>
      <c r="N1617" s="74">
        <v>74</v>
      </c>
      <c r="O1617" s="74">
        <f t="shared" si="25"/>
        <v>276</v>
      </c>
      <c r="P1617" s="74" t="s">
        <v>1085</v>
      </c>
      <c r="Q1617" s="74">
        <v>100</v>
      </c>
      <c r="R1617" s="74">
        <v>1</v>
      </c>
      <c r="S1617" s="74" t="s">
        <v>1012</v>
      </c>
      <c r="T1617" s="74">
        <v>1496</v>
      </c>
      <c r="U1617" s="74">
        <v>1511</v>
      </c>
      <c r="V1617" s="74">
        <v>1545</v>
      </c>
      <c r="W1617" s="74">
        <v>1615</v>
      </c>
      <c r="X1617" s="74">
        <v>0</v>
      </c>
      <c r="Y1617" s="74">
        <v>82</v>
      </c>
      <c r="Z1617" s="74" t="s">
        <v>1004</v>
      </c>
      <c r="AA1617" s="74" t="s">
        <v>1004</v>
      </c>
      <c r="AB1617" s="74" t="s">
        <v>1006</v>
      </c>
      <c r="AC1617" s="74" t="s">
        <v>1007</v>
      </c>
      <c r="AD1617" s="74" t="s">
        <v>1008</v>
      </c>
      <c r="AE1617" s="74" t="s">
        <v>1017</v>
      </c>
      <c r="AF1617" s="74">
        <v>6</v>
      </c>
      <c r="AG1617" s="74" t="s">
        <v>1004</v>
      </c>
      <c r="AH1617" s="74">
        <v>0</v>
      </c>
      <c r="AI1617" s="104">
        <v>0</v>
      </c>
    </row>
    <row r="1618" spans="1:35">
      <c r="A1618" s="95">
        <v>1616</v>
      </c>
      <c r="B1618" s="74" t="s">
        <v>80</v>
      </c>
      <c r="C1618" s="74" t="s">
        <v>2504</v>
      </c>
      <c r="D1618" s="74" t="s">
        <v>2504</v>
      </c>
      <c r="E1618" s="74" t="str">
        <f>HYPERLINK("[映雪.xlsx]类型!B19",'类型（5）'!$C$19)</f>
        <v>妖精</v>
      </c>
      <c r="F1618" s="74" t="s">
        <v>1001</v>
      </c>
      <c r="G1618" s="74" t="s">
        <v>1002</v>
      </c>
      <c r="H1618" s="74">
        <v>1665</v>
      </c>
      <c r="I1618" s="74">
        <v>1665</v>
      </c>
      <c r="J1618" s="74">
        <v>585</v>
      </c>
      <c r="K1618" s="74">
        <v>46</v>
      </c>
      <c r="L1618" s="74">
        <v>64</v>
      </c>
      <c r="M1618" s="74">
        <v>51</v>
      </c>
      <c r="N1618" s="74">
        <v>35</v>
      </c>
      <c r="O1618" s="74">
        <f t="shared" si="25"/>
        <v>196</v>
      </c>
      <c r="P1618" s="74" t="s">
        <v>1067</v>
      </c>
      <c r="Q1618" s="74">
        <v>100</v>
      </c>
      <c r="R1618" s="74">
        <v>1</v>
      </c>
      <c r="S1618" s="74" t="s">
        <v>1012</v>
      </c>
      <c r="T1618" s="74">
        <v>1545</v>
      </c>
      <c r="U1618" s="74">
        <v>1560</v>
      </c>
      <c r="V1618" s="74">
        <v>1584</v>
      </c>
      <c r="W1618" s="74">
        <v>1615</v>
      </c>
      <c r="X1618" s="74">
        <v>0</v>
      </c>
      <c r="Y1618" s="74">
        <v>82</v>
      </c>
      <c r="Z1618" s="74" t="s">
        <v>1004</v>
      </c>
      <c r="AA1618" s="74" t="s">
        <v>1005</v>
      </c>
      <c r="AB1618" s="74" t="s">
        <v>1006</v>
      </c>
      <c r="AC1618" s="74" t="s">
        <v>1007</v>
      </c>
      <c r="AD1618" s="74" t="s">
        <v>1023</v>
      </c>
      <c r="AE1618" s="74" t="s">
        <v>1013</v>
      </c>
      <c r="AF1618" s="74">
        <v>7</v>
      </c>
      <c r="AG1618" s="74" t="s">
        <v>1004</v>
      </c>
      <c r="AH1618" s="74">
        <v>0</v>
      </c>
      <c r="AI1618" s="104">
        <v>0</v>
      </c>
    </row>
    <row r="1619" spans="1:35">
      <c r="A1619" s="95">
        <v>1617</v>
      </c>
      <c r="B1619" s="74" t="s">
        <v>80</v>
      </c>
      <c r="C1619" s="74" t="s">
        <v>2505</v>
      </c>
      <c r="D1619" s="74" t="s">
        <v>2505</v>
      </c>
      <c r="E1619" s="74" t="str">
        <f>HYPERLINK("[映雪.xlsx]类型!B19",'类型（5）'!$C$19)</f>
        <v>妖精</v>
      </c>
      <c r="F1619" s="74" t="s">
        <v>1001</v>
      </c>
      <c r="G1619" s="74" t="s">
        <v>1002</v>
      </c>
      <c r="H1619" s="74">
        <v>1666</v>
      </c>
      <c r="I1619" s="74">
        <v>1666</v>
      </c>
      <c r="J1619" s="74">
        <v>585</v>
      </c>
      <c r="K1619" s="74">
        <v>56</v>
      </c>
      <c r="L1619" s="74">
        <v>53</v>
      </c>
      <c r="M1619" s="74">
        <v>52</v>
      </c>
      <c r="N1619" s="74">
        <v>57</v>
      </c>
      <c r="O1619" s="74">
        <f t="shared" si="25"/>
        <v>218</v>
      </c>
      <c r="P1619" s="74" t="s">
        <v>1022</v>
      </c>
      <c r="Q1619" s="74">
        <v>100</v>
      </c>
      <c r="R1619" s="74">
        <v>1</v>
      </c>
      <c r="S1619" s="74" t="s">
        <v>1012</v>
      </c>
      <c r="T1619" s="74">
        <v>1530</v>
      </c>
      <c r="U1619" s="74">
        <v>1545</v>
      </c>
      <c r="V1619" s="74">
        <v>1579</v>
      </c>
      <c r="W1619" s="74">
        <v>1615</v>
      </c>
      <c r="X1619" s="74">
        <v>0</v>
      </c>
      <c r="Y1619" s="74">
        <v>82</v>
      </c>
      <c r="Z1619" s="74" t="s">
        <v>1004</v>
      </c>
      <c r="AA1619" s="74" t="s">
        <v>1004</v>
      </c>
      <c r="AB1619" s="74" t="s">
        <v>1006</v>
      </c>
      <c r="AC1619" s="74" t="s">
        <v>1007</v>
      </c>
      <c r="AD1619" s="74" t="s">
        <v>1023</v>
      </c>
      <c r="AE1619" s="74" t="s">
        <v>1027</v>
      </c>
      <c r="AF1619" s="74">
        <v>5</v>
      </c>
      <c r="AG1619" s="74" t="s">
        <v>1004</v>
      </c>
      <c r="AH1619" s="74">
        <v>0</v>
      </c>
      <c r="AI1619" s="104">
        <v>0</v>
      </c>
    </row>
    <row r="1620" spans="1:35">
      <c r="A1620" s="95">
        <v>1618</v>
      </c>
      <c r="B1620" s="74" t="s">
        <v>34</v>
      </c>
      <c r="C1620" s="74" t="s">
        <v>2506</v>
      </c>
      <c r="D1620" s="74" t="s">
        <v>2506</v>
      </c>
      <c r="E1620" s="74" t="str">
        <f>HYPERLINK("[映雪.xlsx]类型!B7",'类型（5）'!$C$7)</f>
        <v>武勇全能</v>
      </c>
      <c r="F1620" s="74" t="s">
        <v>1001</v>
      </c>
      <c r="G1620" s="74" t="s">
        <v>1002</v>
      </c>
      <c r="H1620" s="74">
        <v>1293</v>
      </c>
      <c r="I1620" s="74">
        <v>1293</v>
      </c>
      <c r="J1620" s="74">
        <v>46</v>
      </c>
      <c r="K1620" s="74">
        <v>72</v>
      </c>
      <c r="L1620" s="74">
        <v>74</v>
      </c>
      <c r="M1620" s="74">
        <v>74</v>
      </c>
      <c r="N1620" s="74">
        <v>75</v>
      </c>
      <c r="O1620" s="74">
        <f t="shared" si="25"/>
        <v>295</v>
      </c>
      <c r="P1620" s="74" t="s">
        <v>1058</v>
      </c>
      <c r="Q1620" s="74">
        <v>100</v>
      </c>
      <c r="R1620" s="74">
        <v>1</v>
      </c>
      <c r="S1620" s="74" t="s">
        <v>1012</v>
      </c>
      <c r="T1620" s="74">
        <v>1486</v>
      </c>
      <c r="U1620" s="74">
        <v>1501</v>
      </c>
      <c r="V1620" s="74">
        <v>1540</v>
      </c>
      <c r="W1620" s="74">
        <v>1615</v>
      </c>
      <c r="X1620" s="74">
        <v>0</v>
      </c>
      <c r="Y1620" s="74">
        <v>25</v>
      </c>
      <c r="Z1620" s="74" t="s">
        <v>1004</v>
      </c>
      <c r="AA1620" s="74" t="s">
        <v>1004</v>
      </c>
      <c r="AB1620" s="74" t="s">
        <v>1006</v>
      </c>
      <c r="AC1620" s="74" t="s">
        <v>1007</v>
      </c>
      <c r="AD1620" s="74" t="s">
        <v>1023</v>
      </c>
      <c r="AE1620" s="74" t="s">
        <v>1027</v>
      </c>
      <c r="AF1620" s="74">
        <v>7</v>
      </c>
      <c r="AG1620" s="74" t="s">
        <v>1004</v>
      </c>
      <c r="AH1620" s="74">
        <v>0</v>
      </c>
      <c r="AI1620" s="104">
        <v>0</v>
      </c>
    </row>
    <row r="1621" spans="1:35">
      <c r="A1621" s="95">
        <v>1619</v>
      </c>
      <c r="B1621" s="74" t="s">
        <v>34</v>
      </c>
      <c r="C1621" s="74" t="s">
        <v>2507</v>
      </c>
      <c r="D1621" s="74" t="s">
        <v>2507</v>
      </c>
      <c r="E1621" s="74" t="str">
        <f>HYPERLINK("[映雪.xlsx]类型!B22",'类型（5）'!$C$22)</f>
        <v>傲娇</v>
      </c>
      <c r="F1621" s="74" t="s">
        <v>1001</v>
      </c>
      <c r="G1621" s="74" t="s">
        <v>1002</v>
      </c>
      <c r="H1621" s="74">
        <v>1150</v>
      </c>
      <c r="I1621" s="74">
        <v>1150</v>
      </c>
      <c r="J1621" s="74">
        <v>46</v>
      </c>
      <c r="K1621" s="74">
        <v>45</v>
      </c>
      <c r="L1621" s="74">
        <v>42</v>
      </c>
      <c r="M1621" s="74">
        <v>81</v>
      </c>
      <c r="N1621" s="74">
        <v>43</v>
      </c>
      <c r="O1621" s="74">
        <f t="shared" si="25"/>
        <v>211</v>
      </c>
      <c r="P1621" s="74" t="s">
        <v>1022</v>
      </c>
      <c r="Q1621" s="74">
        <v>100</v>
      </c>
      <c r="R1621" s="74">
        <v>1</v>
      </c>
      <c r="S1621" s="74" t="s">
        <v>1012</v>
      </c>
      <c r="T1621" s="74">
        <v>1464</v>
      </c>
      <c r="U1621" s="74">
        <v>1479</v>
      </c>
      <c r="V1621" s="74">
        <v>1550</v>
      </c>
      <c r="W1621" s="74">
        <v>1615</v>
      </c>
      <c r="X1621" s="74">
        <v>0</v>
      </c>
      <c r="Y1621" s="74">
        <v>10</v>
      </c>
      <c r="Z1621" s="74" t="s">
        <v>1004</v>
      </c>
      <c r="AA1621" s="74" t="s">
        <v>1005</v>
      </c>
      <c r="AB1621" s="74" t="s">
        <v>1345</v>
      </c>
      <c r="AC1621" s="74" t="s">
        <v>1148</v>
      </c>
      <c r="AD1621" s="74" t="s">
        <v>1008</v>
      </c>
      <c r="AE1621" s="74" t="s">
        <v>1013</v>
      </c>
      <c r="AF1621" s="74">
        <v>12</v>
      </c>
      <c r="AG1621" s="74" t="s">
        <v>1004</v>
      </c>
      <c r="AH1621" s="74">
        <v>0</v>
      </c>
      <c r="AI1621" s="104">
        <v>0</v>
      </c>
    </row>
    <row r="1622" spans="1:35">
      <c r="A1622" s="95">
        <v>1620</v>
      </c>
      <c r="B1622" s="74" t="s">
        <v>98</v>
      </c>
      <c r="C1622" s="74" t="s">
        <v>2508</v>
      </c>
      <c r="D1622" s="74" t="s">
        <v>2508</v>
      </c>
      <c r="E1622" s="74" t="str">
        <f>HYPERLINK("[映雪.xlsx]类型!B22",'类型（5）'!$C$22)</f>
        <v>傲娇</v>
      </c>
      <c r="F1622" s="74" t="s">
        <v>1001</v>
      </c>
      <c r="G1622" s="74" t="s">
        <v>1002</v>
      </c>
      <c r="H1622" s="74">
        <v>1667</v>
      </c>
      <c r="I1622" s="74">
        <v>1667</v>
      </c>
      <c r="J1622" s="74">
        <v>69</v>
      </c>
      <c r="K1622" s="74">
        <v>70</v>
      </c>
      <c r="L1622" s="74">
        <v>51</v>
      </c>
      <c r="M1622" s="74">
        <v>69</v>
      </c>
      <c r="N1622" s="74">
        <v>66</v>
      </c>
      <c r="O1622" s="74">
        <f t="shared" si="25"/>
        <v>256</v>
      </c>
      <c r="P1622" s="74" t="s">
        <v>1019</v>
      </c>
      <c r="Q1622" s="74">
        <v>100</v>
      </c>
      <c r="R1622" s="74">
        <v>1</v>
      </c>
      <c r="S1622" s="74" t="s">
        <v>1012</v>
      </c>
      <c r="T1622" s="74">
        <v>1537</v>
      </c>
      <c r="U1622" s="74">
        <v>1552</v>
      </c>
      <c r="V1622" s="74">
        <v>1571</v>
      </c>
      <c r="W1622" s="74">
        <v>1615</v>
      </c>
      <c r="X1622" s="74">
        <v>0</v>
      </c>
      <c r="Y1622" s="74">
        <v>5</v>
      </c>
      <c r="Z1622" s="74" t="s">
        <v>1004</v>
      </c>
      <c r="AA1622" s="74" t="s">
        <v>1004</v>
      </c>
      <c r="AB1622" s="74" t="s">
        <v>1345</v>
      </c>
      <c r="AC1622" s="74" t="s">
        <v>1148</v>
      </c>
      <c r="AD1622" s="74" t="s">
        <v>1023</v>
      </c>
      <c r="AE1622" s="74" t="s">
        <v>1017</v>
      </c>
      <c r="AF1622" s="74">
        <v>6</v>
      </c>
      <c r="AG1622" s="74" t="s">
        <v>1004</v>
      </c>
      <c r="AH1622" s="74">
        <v>0</v>
      </c>
      <c r="AI1622" s="104">
        <v>0</v>
      </c>
    </row>
    <row r="1623" spans="1:35">
      <c r="A1623" s="95">
        <v>1621</v>
      </c>
      <c r="B1623" s="74" t="s">
        <v>98</v>
      </c>
      <c r="C1623" s="74" t="s">
        <v>2509</v>
      </c>
      <c r="D1623" s="74" t="s">
        <v>2509</v>
      </c>
      <c r="E1623" s="74" t="str">
        <f>HYPERLINK("[映雪.xlsx]类型!B78",'类型（5）'!$C$78)</f>
        <v>剃切绘里奈</v>
      </c>
      <c r="F1623" s="74" t="s">
        <v>1001</v>
      </c>
      <c r="G1623" s="74" t="s">
        <v>1002</v>
      </c>
      <c r="H1623" s="74">
        <v>1295</v>
      </c>
      <c r="I1623" s="74">
        <v>1295</v>
      </c>
      <c r="J1623" s="74">
        <v>69</v>
      </c>
      <c r="K1623" s="74">
        <v>62</v>
      </c>
      <c r="L1623" s="74">
        <v>36</v>
      </c>
      <c r="M1623" s="74">
        <v>73</v>
      </c>
      <c r="N1623" s="74">
        <v>57</v>
      </c>
      <c r="O1623" s="74">
        <f t="shared" si="25"/>
        <v>228</v>
      </c>
      <c r="P1623" s="74" t="s">
        <v>1036</v>
      </c>
      <c r="Q1623" s="74">
        <v>100</v>
      </c>
      <c r="R1623" s="74">
        <v>1</v>
      </c>
      <c r="S1623" s="74" t="s">
        <v>1012</v>
      </c>
      <c r="T1623" s="74">
        <v>1468</v>
      </c>
      <c r="U1623" s="74">
        <v>1483</v>
      </c>
      <c r="V1623" s="74">
        <v>1543</v>
      </c>
      <c r="W1623" s="74">
        <v>1615</v>
      </c>
      <c r="X1623" s="74">
        <v>0</v>
      </c>
      <c r="Y1623" s="74">
        <v>5</v>
      </c>
      <c r="Z1623" s="74" t="s">
        <v>1004</v>
      </c>
      <c r="AA1623" s="74" t="s">
        <v>1005</v>
      </c>
      <c r="AB1623" s="74" t="s">
        <v>1345</v>
      </c>
      <c r="AC1623" s="74" t="s">
        <v>1148</v>
      </c>
      <c r="AD1623" s="74" t="s">
        <v>1008</v>
      </c>
      <c r="AE1623" s="74" t="s">
        <v>1017</v>
      </c>
      <c r="AF1623" s="74">
        <v>10</v>
      </c>
      <c r="AG1623" s="74" t="s">
        <v>1004</v>
      </c>
      <c r="AH1623" s="74">
        <v>0</v>
      </c>
      <c r="AI1623" s="104">
        <v>0</v>
      </c>
    </row>
    <row r="1624" spans="1:35">
      <c r="A1624" s="95">
        <v>1622</v>
      </c>
      <c r="B1624" s="74" t="s">
        <v>98</v>
      </c>
      <c r="C1624" s="74" t="s">
        <v>2510</v>
      </c>
      <c r="D1624" s="74" t="s">
        <v>2510</v>
      </c>
      <c r="E1624" s="74" t="str">
        <f>HYPERLINK("[映雪.xlsx]类型!B33",'类型（5）'!$C$33)</f>
        <v>魔女</v>
      </c>
      <c r="F1624" s="74" t="s">
        <v>1001</v>
      </c>
      <c r="G1624" s="74" t="s">
        <v>1002</v>
      </c>
      <c r="H1624" s="74">
        <v>1294</v>
      </c>
      <c r="I1624" s="74">
        <v>1294</v>
      </c>
      <c r="J1624" s="74">
        <v>179</v>
      </c>
      <c r="K1624" s="74">
        <v>46</v>
      </c>
      <c r="L1624" s="74">
        <v>64</v>
      </c>
      <c r="M1624" s="74">
        <v>85</v>
      </c>
      <c r="N1624" s="74">
        <v>50</v>
      </c>
      <c r="O1624" s="74">
        <f t="shared" si="25"/>
        <v>245</v>
      </c>
      <c r="P1624" s="74" t="s">
        <v>2447</v>
      </c>
      <c r="Q1624" s="74">
        <v>100</v>
      </c>
      <c r="R1624" s="74">
        <v>1</v>
      </c>
      <c r="S1624" s="74" t="s">
        <v>1012</v>
      </c>
      <c r="T1624" s="74">
        <v>1476</v>
      </c>
      <c r="U1624" s="74">
        <v>1491</v>
      </c>
      <c r="V1624" s="74">
        <v>1541</v>
      </c>
      <c r="W1624" s="74">
        <v>1615</v>
      </c>
      <c r="X1624" s="74">
        <v>0</v>
      </c>
      <c r="Y1624" s="74">
        <v>10</v>
      </c>
      <c r="Z1624" s="74" t="s">
        <v>1004</v>
      </c>
      <c r="AA1624" s="74" t="s">
        <v>1004</v>
      </c>
      <c r="AB1624" s="74" t="s">
        <v>1345</v>
      </c>
      <c r="AC1624" s="74" t="s">
        <v>1148</v>
      </c>
      <c r="AD1624" s="74" t="s">
        <v>1008</v>
      </c>
      <c r="AE1624" s="74" t="s">
        <v>1013</v>
      </c>
      <c r="AF1624" s="74">
        <v>2</v>
      </c>
      <c r="AG1624" s="74" t="s">
        <v>1004</v>
      </c>
      <c r="AH1624" s="74">
        <v>0</v>
      </c>
      <c r="AI1624" s="104">
        <v>0</v>
      </c>
    </row>
    <row r="1625" spans="1:35">
      <c r="A1625" s="95">
        <v>1623</v>
      </c>
      <c r="B1625" s="74" t="s">
        <v>76</v>
      </c>
      <c r="C1625" s="74" t="s">
        <v>2511</v>
      </c>
      <c r="D1625" s="74" t="s">
        <v>2511</v>
      </c>
      <c r="E1625" s="74" t="str">
        <f>HYPERLINK("[映雪.xlsx]类型!B76",'类型（5）'!$C$76)</f>
        <v>玉置亚子</v>
      </c>
      <c r="F1625" s="74" t="s">
        <v>1001</v>
      </c>
      <c r="G1625" s="74" t="s">
        <v>1002</v>
      </c>
      <c r="H1625" s="74">
        <v>1668</v>
      </c>
      <c r="I1625" s="74">
        <v>1668</v>
      </c>
      <c r="J1625" s="74">
        <v>137</v>
      </c>
      <c r="K1625" s="74">
        <v>74</v>
      </c>
      <c r="L1625" s="74">
        <v>83</v>
      </c>
      <c r="M1625" s="74">
        <v>84</v>
      </c>
      <c r="N1625" s="74">
        <v>70</v>
      </c>
      <c r="O1625" s="74">
        <f t="shared" si="25"/>
        <v>311</v>
      </c>
      <c r="P1625" s="74" t="s">
        <v>1079</v>
      </c>
      <c r="Q1625" s="74">
        <v>100</v>
      </c>
      <c r="R1625" s="74">
        <v>1</v>
      </c>
      <c r="S1625" s="74" t="s">
        <v>1012</v>
      </c>
      <c r="T1625" s="74">
        <v>1513</v>
      </c>
      <c r="U1625" s="74">
        <v>1528</v>
      </c>
      <c r="V1625" s="74">
        <v>1552</v>
      </c>
      <c r="W1625" s="74">
        <v>1615</v>
      </c>
      <c r="X1625" s="74">
        <v>0</v>
      </c>
      <c r="Y1625" s="74">
        <v>10</v>
      </c>
      <c r="Z1625" s="74" t="s">
        <v>1004</v>
      </c>
      <c r="AA1625" s="74" t="s">
        <v>1005</v>
      </c>
      <c r="AB1625" s="74" t="s">
        <v>1345</v>
      </c>
      <c r="AC1625" s="74" t="s">
        <v>1148</v>
      </c>
      <c r="AD1625" s="74" t="s">
        <v>1008</v>
      </c>
      <c r="AE1625" s="74" t="s">
        <v>1013</v>
      </c>
      <c r="AF1625" s="74">
        <v>3</v>
      </c>
      <c r="AG1625" s="74" t="s">
        <v>1004</v>
      </c>
      <c r="AH1625" s="74">
        <v>0</v>
      </c>
      <c r="AI1625" s="104">
        <v>0</v>
      </c>
    </row>
    <row r="1626" spans="1:35">
      <c r="A1626" s="95">
        <v>1624</v>
      </c>
      <c r="B1626" s="74" t="s">
        <v>76</v>
      </c>
      <c r="C1626" s="74" t="s">
        <v>2512</v>
      </c>
      <c r="D1626" s="74" t="s">
        <v>2512</v>
      </c>
      <c r="E1626" s="74" t="str">
        <f>HYPERLINK("[映雪.xlsx]类型!B78",'类型（5）'!$C$78)</f>
        <v>剃切绘里奈</v>
      </c>
      <c r="F1626" s="74" t="s">
        <v>1001</v>
      </c>
      <c r="G1626" s="74" t="s">
        <v>1002</v>
      </c>
      <c r="H1626" s="74">
        <v>1669</v>
      </c>
      <c r="I1626" s="74">
        <v>1669</v>
      </c>
      <c r="J1626" s="74">
        <v>137</v>
      </c>
      <c r="K1626" s="74">
        <v>81</v>
      </c>
      <c r="L1626" s="74">
        <v>46</v>
      </c>
      <c r="M1626" s="74">
        <v>66</v>
      </c>
      <c r="N1626" s="74">
        <v>76</v>
      </c>
      <c r="O1626" s="74">
        <f t="shared" si="25"/>
        <v>269</v>
      </c>
      <c r="P1626" s="74" t="s">
        <v>1029</v>
      </c>
      <c r="Q1626" s="74">
        <v>100</v>
      </c>
      <c r="R1626" s="74">
        <v>1</v>
      </c>
      <c r="S1626" s="74" t="s">
        <v>1012</v>
      </c>
      <c r="T1626" s="74">
        <v>1517</v>
      </c>
      <c r="U1626" s="74">
        <v>1532</v>
      </c>
      <c r="V1626" s="74">
        <v>1575</v>
      </c>
      <c r="W1626" s="74">
        <v>1615</v>
      </c>
      <c r="X1626" s="74">
        <v>0</v>
      </c>
      <c r="Y1626" s="74">
        <v>15</v>
      </c>
      <c r="Z1626" s="74" t="s">
        <v>1004</v>
      </c>
      <c r="AA1626" s="74" t="s">
        <v>1004</v>
      </c>
      <c r="AB1626" s="74" t="s">
        <v>1345</v>
      </c>
      <c r="AC1626" s="74" t="s">
        <v>1148</v>
      </c>
      <c r="AD1626" s="74" t="s">
        <v>1008</v>
      </c>
      <c r="AE1626" s="74" t="s">
        <v>1017</v>
      </c>
      <c r="AF1626" s="74">
        <v>8</v>
      </c>
      <c r="AG1626" s="74" t="s">
        <v>1004</v>
      </c>
      <c r="AH1626" s="74">
        <v>0</v>
      </c>
      <c r="AI1626" s="104">
        <v>0</v>
      </c>
    </row>
    <row r="1627" spans="1:35">
      <c r="A1627" s="95">
        <v>1625</v>
      </c>
      <c r="B1627" s="74" t="s">
        <v>76</v>
      </c>
      <c r="C1627" s="74" t="s">
        <v>2513</v>
      </c>
      <c r="D1627" s="74" t="s">
        <v>2513</v>
      </c>
      <c r="E1627" s="74" t="str">
        <f>HYPERLINK("[映雪.xlsx]类型!B9",'类型（5）'!$C$9)</f>
        <v>家政全能</v>
      </c>
      <c r="F1627" s="74" t="s">
        <v>1001</v>
      </c>
      <c r="G1627" s="74" t="s">
        <v>1002</v>
      </c>
      <c r="H1627" s="74">
        <v>1670</v>
      </c>
      <c r="I1627" s="74">
        <v>1670</v>
      </c>
      <c r="J1627" s="74">
        <v>137</v>
      </c>
      <c r="K1627" s="74">
        <v>70</v>
      </c>
      <c r="L1627" s="74">
        <v>38</v>
      </c>
      <c r="M1627" s="74">
        <v>71</v>
      </c>
      <c r="N1627" s="74">
        <v>77</v>
      </c>
      <c r="O1627" s="74">
        <f t="shared" si="25"/>
        <v>256</v>
      </c>
      <c r="P1627" s="74" t="s">
        <v>1015</v>
      </c>
      <c r="Q1627" s="74">
        <v>100</v>
      </c>
      <c r="R1627" s="74">
        <v>1</v>
      </c>
      <c r="S1627" s="74" t="s">
        <v>1012</v>
      </c>
      <c r="T1627" s="74">
        <v>1548</v>
      </c>
      <c r="U1627" s="74">
        <v>1558</v>
      </c>
      <c r="V1627" s="74">
        <v>1592</v>
      </c>
      <c r="W1627" s="74">
        <v>1615</v>
      </c>
      <c r="X1627" s="74">
        <v>0</v>
      </c>
      <c r="Y1627" s="74">
        <v>10</v>
      </c>
      <c r="Z1627" s="74" t="s">
        <v>1004</v>
      </c>
      <c r="AA1627" s="74" t="s">
        <v>1005</v>
      </c>
      <c r="AB1627" s="74" t="s">
        <v>1006</v>
      </c>
      <c r="AC1627" s="74" t="s">
        <v>1062</v>
      </c>
      <c r="AD1627" s="74" t="s">
        <v>1023</v>
      </c>
      <c r="AE1627" s="74" t="s">
        <v>1027</v>
      </c>
      <c r="AF1627" s="74">
        <v>5</v>
      </c>
      <c r="AG1627" s="74" t="s">
        <v>1004</v>
      </c>
      <c r="AH1627" s="74">
        <v>0</v>
      </c>
      <c r="AI1627" s="104">
        <v>0</v>
      </c>
    </row>
    <row r="1628" spans="1:35">
      <c r="A1628" s="95">
        <v>1626</v>
      </c>
      <c r="B1628" s="74" t="s">
        <v>52</v>
      </c>
      <c r="C1628" s="74" t="s">
        <v>2514</v>
      </c>
      <c r="D1628" s="74" t="s">
        <v>2514</v>
      </c>
      <c r="E1628" s="74" t="str">
        <f>HYPERLINK("[映雪.xlsx]类型!B1",'类型（5）'!$C$1)</f>
        <v>均衡</v>
      </c>
      <c r="F1628" s="74" t="s">
        <v>1001</v>
      </c>
      <c r="G1628" s="74" t="s">
        <v>1002</v>
      </c>
      <c r="H1628" s="74">
        <v>1671</v>
      </c>
      <c r="I1628" s="74">
        <v>1671</v>
      </c>
      <c r="J1628" s="74">
        <v>132</v>
      </c>
      <c r="K1628" s="74">
        <v>68</v>
      </c>
      <c r="L1628" s="74">
        <v>45</v>
      </c>
      <c r="M1628" s="74">
        <v>56</v>
      </c>
      <c r="N1628" s="74">
        <v>72</v>
      </c>
      <c r="O1628" s="74">
        <f t="shared" si="25"/>
        <v>241</v>
      </c>
      <c r="P1628" s="74" t="s">
        <v>1015</v>
      </c>
      <c r="Q1628" s="74">
        <v>100</v>
      </c>
      <c r="R1628" s="74">
        <v>1</v>
      </c>
      <c r="S1628" s="74" t="s">
        <v>1012</v>
      </c>
      <c r="T1628" s="74">
        <v>1561</v>
      </c>
      <c r="U1628" s="74">
        <v>1576</v>
      </c>
      <c r="V1628" s="74">
        <v>1599</v>
      </c>
      <c r="W1628" s="74">
        <v>1615</v>
      </c>
      <c r="X1628" s="74">
        <v>0</v>
      </c>
      <c r="Y1628" s="74">
        <v>80</v>
      </c>
      <c r="Z1628" s="74" t="s">
        <v>1004</v>
      </c>
      <c r="AA1628" s="74" t="s">
        <v>1004</v>
      </c>
      <c r="AB1628" s="74" t="s">
        <v>1006</v>
      </c>
      <c r="AC1628" s="74" t="s">
        <v>1007</v>
      </c>
      <c r="AD1628" s="74" t="s">
        <v>1023</v>
      </c>
      <c r="AE1628" s="74" t="s">
        <v>1027</v>
      </c>
      <c r="AF1628" s="74">
        <v>11</v>
      </c>
      <c r="AG1628" s="74" t="s">
        <v>1004</v>
      </c>
      <c r="AH1628" s="74">
        <v>0</v>
      </c>
      <c r="AI1628" s="104">
        <v>0</v>
      </c>
    </row>
    <row r="1629" spans="1:35">
      <c r="A1629" s="95">
        <v>1627</v>
      </c>
      <c r="B1629" s="74" t="s">
        <v>52</v>
      </c>
      <c r="C1629" s="74" t="s">
        <v>2515</v>
      </c>
      <c r="D1629" s="74" t="s">
        <v>2515</v>
      </c>
      <c r="E1629" s="74" t="str">
        <f>HYPERLINK("[映雪.xlsx]类型!B2",'类型（5）'!$C$2)</f>
        <v>统御强化</v>
      </c>
      <c r="F1629" s="74" t="s">
        <v>1001</v>
      </c>
      <c r="G1629" s="74" t="s">
        <v>1002</v>
      </c>
      <c r="H1629" s="74">
        <v>1672</v>
      </c>
      <c r="I1629" s="74">
        <v>1672</v>
      </c>
      <c r="J1629" s="74">
        <v>132</v>
      </c>
      <c r="K1629" s="74">
        <v>46</v>
      </c>
      <c r="L1629" s="74">
        <v>55</v>
      </c>
      <c r="M1629" s="74">
        <v>50</v>
      </c>
      <c r="N1629" s="74">
        <v>70</v>
      </c>
      <c r="O1629" s="74">
        <f t="shared" si="25"/>
        <v>221</v>
      </c>
      <c r="P1629" s="74" t="s">
        <v>1046</v>
      </c>
      <c r="Q1629" s="74">
        <v>100</v>
      </c>
      <c r="R1629" s="74">
        <v>1</v>
      </c>
      <c r="S1629" s="74" t="s">
        <v>1012</v>
      </c>
      <c r="T1629" s="74">
        <v>1535</v>
      </c>
      <c r="U1629" s="74">
        <v>1550</v>
      </c>
      <c r="V1629" s="74">
        <v>1610</v>
      </c>
      <c r="W1629" s="74">
        <v>1615</v>
      </c>
      <c r="X1629" s="74">
        <v>0</v>
      </c>
      <c r="Y1629" s="74">
        <v>80</v>
      </c>
      <c r="Z1629" s="74" t="s">
        <v>1004</v>
      </c>
      <c r="AA1629" s="74" t="s">
        <v>1004</v>
      </c>
      <c r="AB1629" s="74" t="s">
        <v>1006</v>
      </c>
      <c r="AC1629" s="74" t="s">
        <v>1007</v>
      </c>
      <c r="AD1629" s="74" t="s">
        <v>1023</v>
      </c>
      <c r="AE1629" s="74" t="s">
        <v>1027</v>
      </c>
      <c r="AF1629" s="74">
        <v>11</v>
      </c>
      <c r="AG1629" s="74" t="s">
        <v>1004</v>
      </c>
      <c r="AH1629" s="74">
        <v>0</v>
      </c>
      <c r="AI1629" s="104">
        <v>0</v>
      </c>
    </row>
    <row r="1630" spans="1:35">
      <c r="A1630" s="95">
        <v>1628</v>
      </c>
      <c r="B1630" s="74" t="s">
        <v>114</v>
      </c>
      <c r="C1630" s="74" t="s">
        <v>2516</v>
      </c>
      <c r="D1630" s="74" t="s">
        <v>2516</v>
      </c>
      <c r="E1630" s="74" t="str">
        <f>HYPERLINK("[映雪.xlsx]类型!B9",'类型（5）'!$C$9)</f>
        <v>家政全能</v>
      </c>
      <c r="F1630" s="74" t="s">
        <v>1001</v>
      </c>
      <c r="G1630" s="74" t="s">
        <v>1002</v>
      </c>
      <c r="H1630" s="74">
        <v>1673</v>
      </c>
      <c r="I1630" s="74">
        <v>1673</v>
      </c>
      <c r="J1630" s="74">
        <v>824</v>
      </c>
      <c r="K1630" s="74">
        <v>60</v>
      </c>
      <c r="L1630" s="74">
        <v>48</v>
      </c>
      <c r="M1630" s="74">
        <v>50</v>
      </c>
      <c r="N1630" s="74">
        <v>19</v>
      </c>
      <c r="O1630" s="74">
        <f t="shared" si="25"/>
        <v>177</v>
      </c>
      <c r="P1630" s="74" t="s">
        <v>1067</v>
      </c>
      <c r="Q1630" s="74">
        <v>100</v>
      </c>
      <c r="R1630" s="74">
        <v>1</v>
      </c>
      <c r="S1630" s="74" t="s">
        <v>1012</v>
      </c>
      <c r="T1630" s="74">
        <v>1548</v>
      </c>
      <c r="U1630" s="74">
        <v>1563</v>
      </c>
      <c r="V1630" s="74">
        <v>1600</v>
      </c>
      <c r="W1630" s="74">
        <v>1615</v>
      </c>
      <c r="X1630" s="74">
        <v>0</v>
      </c>
      <c r="Y1630" s="74">
        <v>75</v>
      </c>
      <c r="Z1630" s="74" t="s">
        <v>1004</v>
      </c>
      <c r="AA1630" s="74" t="s">
        <v>1004</v>
      </c>
      <c r="AB1630" s="74" t="s">
        <v>1006</v>
      </c>
      <c r="AC1630" s="74" t="s">
        <v>1007</v>
      </c>
      <c r="AD1630" s="74" t="s">
        <v>1023</v>
      </c>
      <c r="AE1630" s="74" t="s">
        <v>1027</v>
      </c>
      <c r="AF1630" s="74">
        <v>9</v>
      </c>
      <c r="AG1630" s="74" t="s">
        <v>1004</v>
      </c>
      <c r="AH1630" s="74">
        <v>0</v>
      </c>
      <c r="AI1630" s="104">
        <v>0</v>
      </c>
    </row>
    <row r="1631" spans="1:35">
      <c r="A1631" s="95">
        <v>1629</v>
      </c>
      <c r="B1631" s="74" t="s">
        <v>114</v>
      </c>
      <c r="C1631" s="74" t="s">
        <v>2517</v>
      </c>
      <c r="D1631" s="74" t="s">
        <v>2517</v>
      </c>
      <c r="E1631" s="74" t="str">
        <f>HYPERLINK("[映雪.xlsx]类型!B2",'类型（5）'!$C$2)</f>
        <v>统御强化</v>
      </c>
      <c r="F1631" s="74" t="s">
        <v>1001</v>
      </c>
      <c r="G1631" s="74" t="s">
        <v>1002</v>
      </c>
      <c r="H1631" s="74">
        <v>1674</v>
      </c>
      <c r="I1631" s="74">
        <v>1674</v>
      </c>
      <c r="J1631" s="74">
        <v>824</v>
      </c>
      <c r="K1631" s="74">
        <v>61</v>
      </c>
      <c r="L1631" s="74">
        <v>75</v>
      </c>
      <c r="M1631" s="74">
        <v>52</v>
      </c>
      <c r="N1631" s="74">
        <v>55</v>
      </c>
      <c r="O1631" s="74">
        <f t="shared" si="25"/>
        <v>243</v>
      </c>
      <c r="P1631" s="74" t="s">
        <v>1064</v>
      </c>
      <c r="Q1631" s="74">
        <v>100</v>
      </c>
      <c r="R1631" s="74">
        <v>1</v>
      </c>
      <c r="S1631" s="74" t="s">
        <v>1012</v>
      </c>
      <c r="T1631" s="74">
        <v>1493</v>
      </c>
      <c r="U1631" s="74">
        <v>1508</v>
      </c>
      <c r="V1631" s="74">
        <v>1548</v>
      </c>
      <c r="W1631" s="74">
        <v>1615</v>
      </c>
      <c r="X1631" s="74">
        <v>0</v>
      </c>
      <c r="Y1631" s="74">
        <v>50</v>
      </c>
      <c r="Z1631" s="74" t="s">
        <v>1004</v>
      </c>
      <c r="AA1631" s="74" t="s">
        <v>1004</v>
      </c>
      <c r="AB1631" s="74" t="s">
        <v>1006</v>
      </c>
      <c r="AC1631" s="74" t="s">
        <v>1007</v>
      </c>
      <c r="AD1631" s="74" t="s">
        <v>1023</v>
      </c>
      <c r="AE1631" s="74" t="s">
        <v>1027</v>
      </c>
      <c r="AF1631" s="74">
        <v>7</v>
      </c>
      <c r="AG1631" s="74" t="s">
        <v>1004</v>
      </c>
      <c r="AH1631" s="74">
        <v>0</v>
      </c>
      <c r="AI1631" s="104">
        <v>0</v>
      </c>
    </row>
    <row r="1632" spans="1:35">
      <c r="A1632" s="95">
        <v>1630</v>
      </c>
      <c r="B1632" s="74" t="s">
        <v>70</v>
      </c>
      <c r="C1632" s="74" t="s">
        <v>2518</v>
      </c>
      <c r="D1632" s="74" t="s">
        <v>2518</v>
      </c>
      <c r="E1632" s="96" t="str">
        <f>HYPERLINK("[映雪.xlsx]类型!B10",'类型（5）'!$C$10)</f>
        <v>学者</v>
      </c>
      <c r="F1632" s="74" t="s">
        <v>1001</v>
      </c>
      <c r="G1632" s="74" t="s">
        <v>1002</v>
      </c>
      <c r="H1632" s="74">
        <v>1675</v>
      </c>
      <c r="I1632" s="74">
        <v>1675</v>
      </c>
      <c r="J1632" s="74">
        <v>599</v>
      </c>
      <c r="K1632" s="74">
        <v>53</v>
      </c>
      <c r="L1632" s="74">
        <v>54</v>
      </c>
      <c r="M1632" s="74">
        <v>59</v>
      </c>
      <c r="N1632" s="74">
        <v>59</v>
      </c>
      <c r="O1632" s="74">
        <f t="shared" si="25"/>
        <v>225</v>
      </c>
      <c r="P1632" s="74" t="s">
        <v>1069</v>
      </c>
      <c r="Q1632" s="74">
        <v>100</v>
      </c>
      <c r="R1632" s="74">
        <v>1</v>
      </c>
      <c r="S1632" s="74" t="s">
        <v>1012</v>
      </c>
      <c r="T1632" s="74">
        <v>1505</v>
      </c>
      <c r="U1632" s="74">
        <v>1520</v>
      </c>
      <c r="V1632" s="74">
        <v>1554</v>
      </c>
      <c r="W1632" s="74">
        <v>1615</v>
      </c>
      <c r="X1632" s="74">
        <v>0</v>
      </c>
      <c r="Y1632" s="74">
        <v>30</v>
      </c>
      <c r="Z1632" s="74" t="s">
        <v>1004</v>
      </c>
      <c r="AA1632" s="74" t="s">
        <v>1005</v>
      </c>
      <c r="AB1632" s="74" t="s">
        <v>1006</v>
      </c>
      <c r="AC1632" s="74" t="s">
        <v>1007</v>
      </c>
      <c r="AD1632" s="74" t="s">
        <v>1023</v>
      </c>
      <c r="AE1632" s="74" t="s">
        <v>1009</v>
      </c>
      <c r="AF1632" s="74">
        <v>9</v>
      </c>
      <c r="AG1632" s="74" t="s">
        <v>1005</v>
      </c>
      <c r="AH1632" s="74">
        <v>0</v>
      </c>
      <c r="AI1632" s="104">
        <v>62</v>
      </c>
    </row>
    <row r="1633" spans="1:35">
      <c r="A1633" s="95">
        <v>1631</v>
      </c>
      <c r="B1633" s="74" t="s">
        <v>44</v>
      </c>
      <c r="C1633" s="74" t="s">
        <v>2519</v>
      </c>
      <c r="D1633" s="74" t="s">
        <v>2519</v>
      </c>
      <c r="E1633" s="74" t="str">
        <f>HYPERLINK("[映雪.xlsx]类型!B8",'类型（5）'!$C$8)</f>
        <v>智慧全能</v>
      </c>
      <c r="F1633" s="74" t="s">
        <v>1001</v>
      </c>
      <c r="G1633" s="74" t="s">
        <v>1002</v>
      </c>
      <c r="H1633" s="74">
        <v>1676</v>
      </c>
      <c r="I1633" s="74">
        <v>1676</v>
      </c>
      <c r="J1633" s="74">
        <v>828</v>
      </c>
      <c r="K1633" s="74">
        <v>73</v>
      </c>
      <c r="L1633" s="74">
        <v>47</v>
      </c>
      <c r="M1633" s="74">
        <v>79</v>
      </c>
      <c r="N1633" s="74">
        <v>63</v>
      </c>
      <c r="O1633" s="74">
        <f t="shared" si="25"/>
        <v>262</v>
      </c>
      <c r="P1633" s="74" t="s">
        <v>1085</v>
      </c>
      <c r="Q1633" s="74">
        <v>100</v>
      </c>
      <c r="R1633" s="74">
        <v>1</v>
      </c>
      <c r="S1633" s="74" t="s">
        <v>1012</v>
      </c>
      <c r="T1633" s="74">
        <v>1493</v>
      </c>
      <c r="U1633" s="74">
        <v>1508</v>
      </c>
      <c r="V1633" s="74">
        <v>1542</v>
      </c>
      <c r="W1633" s="74">
        <v>1615</v>
      </c>
      <c r="X1633" s="74">
        <v>0</v>
      </c>
      <c r="Y1633" s="74">
        <v>50</v>
      </c>
      <c r="Z1633" s="74" t="s">
        <v>1004</v>
      </c>
      <c r="AA1633" s="74" t="s">
        <v>1004</v>
      </c>
      <c r="AB1633" s="74" t="s">
        <v>1006</v>
      </c>
      <c r="AC1633" s="74" t="s">
        <v>1007</v>
      </c>
      <c r="AD1633" s="74" t="s">
        <v>1023</v>
      </c>
      <c r="AE1633" s="74" t="s">
        <v>1009</v>
      </c>
      <c r="AF1633" s="74">
        <v>14</v>
      </c>
      <c r="AG1633" s="74" t="s">
        <v>1004</v>
      </c>
      <c r="AH1633" s="74">
        <v>0</v>
      </c>
      <c r="AI1633" s="104">
        <v>0</v>
      </c>
    </row>
    <row r="1634" spans="1:35">
      <c r="A1634" s="95">
        <v>1632</v>
      </c>
      <c r="B1634" s="74" t="s">
        <v>44</v>
      </c>
      <c r="C1634" s="74" t="s">
        <v>2520</v>
      </c>
      <c r="D1634" s="74" t="s">
        <v>2520</v>
      </c>
      <c r="E1634" s="74" t="str">
        <f>HYPERLINK("[映雪.xlsx]类型!B2",'类型（5）'!$C$2)</f>
        <v>统御强化</v>
      </c>
      <c r="F1634" s="74" t="s">
        <v>1001</v>
      </c>
      <c r="G1634" s="74" t="s">
        <v>1002</v>
      </c>
      <c r="H1634" s="74">
        <v>1677</v>
      </c>
      <c r="I1634" s="74">
        <v>1677</v>
      </c>
      <c r="J1634" s="74">
        <v>828</v>
      </c>
      <c r="K1634" s="74">
        <v>74</v>
      </c>
      <c r="L1634" s="74">
        <v>74</v>
      </c>
      <c r="M1634" s="74">
        <v>30</v>
      </c>
      <c r="N1634" s="74">
        <v>39</v>
      </c>
      <c r="O1634" s="74">
        <f t="shared" si="25"/>
        <v>217</v>
      </c>
      <c r="P1634" s="74" t="s">
        <v>1067</v>
      </c>
      <c r="Q1634" s="74">
        <v>100</v>
      </c>
      <c r="R1634" s="74">
        <v>1</v>
      </c>
      <c r="S1634" s="74" t="s">
        <v>1012</v>
      </c>
      <c r="T1634" s="74">
        <v>1479</v>
      </c>
      <c r="U1634" s="74">
        <v>1494</v>
      </c>
      <c r="V1634" s="74">
        <v>1538</v>
      </c>
      <c r="W1634" s="74">
        <v>1615</v>
      </c>
      <c r="X1634" s="74">
        <v>0</v>
      </c>
      <c r="Y1634" s="74">
        <v>20</v>
      </c>
      <c r="Z1634" s="74" t="s">
        <v>1004</v>
      </c>
      <c r="AA1634" s="74" t="s">
        <v>1004</v>
      </c>
      <c r="AB1634" s="74" t="s">
        <v>1006</v>
      </c>
      <c r="AC1634" s="74" t="s">
        <v>1007</v>
      </c>
      <c r="AD1634" s="74" t="s">
        <v>1023</v>
      </c>
      <c r="AE1634" s="74" t="s">
        <v>1027</v>
      </c>
      <c r="AF1634" s="74">
        <v>7</v>
      </c>
      <c r="AG1634" s="74" t="s">
        <v>1004</v>
      </c>
      <c r="AH1634" s="74">
        <v>0</v>
      </c>
      <c r="AI1634" s="104">
        <v>0</v>
      </c>
    </row>
    <row r="1635" spans="1:35">
      <c r="A1635" s="95">
        <v>1633</v>
      </c>
      <c r="B1635" s="74" t="s">
        <v>44</v>
      </c>
      <c r="C1635" s="74" t="s">
        <v>2521</v>
      </c>
      <c r="D1635" s="74" t="s">
        <v>2521</v>
      </c>
      <c r="E1635" s="74" t="str">
        <f>HYPERLINK("[映雪.xlsx]类型!B6",'类型（5）'!$C$6)</f>
        <v>统御全能</v>
      </c>
      <c r="F1635" s="74" t="s">
        <v>1001</v>
      </c>
      <c r="G1635" s="74" t="s">
        <v>1002</v>
      </c>
      <c r="H1635" s="74">
        <v>1678</v>
      </c>
      <c r="I1635" s="74">
        <v>1678</v>
      </c>
      <c r="J1635" s="74">
        <v>828</v>
      </c>
      <c r="K1635" s="74">
        <v>42</v>
      </c>
      <c r="L1635" s="74">
        <v>55</v>
      </c>
      <c r="M1635" s="74">
        <v>66</v>
      </c>
      <c r="N1635" s="74">
        <v>50</v>
      </c>
      <c r="O1635" s="74">
        <f t="shared" si="25"/>
        <v>213</v>
      </c>
      <c r="P1635" s="74" t="s">
        <v>1019</v>
      </c>
      <c r="Q1635" s="74">
        <v>100</v>
      </c>
      <c r="R1635" s="74">
        <v>1</v>
      </c>
      <c r="S1635" s="74" t="s">
        <v>1012</v>
      </c>
      <c r="T1635" s="74">
        <v>1553</v>
      </c>
      <c r="U1635" s="74">
        <v>1568</v>
      </c>
      <c r="V1635" s="74">
        <v>1588</v>
      </c>
      <c r="W1635" s="74">
        <v>1615</v>
      </c>
      <c r="X1635" s="74">
        <v>0</v>
      </c>
      <c r="Y1635" s="74">
        <v>20</v>
      </c>
      <c r="Z1635" s="74" t="s">
        <v>1004</v>
      </c>
      <c r="AA1635" s="74" t="s">
        <v>1004</v>
      </c>
      <c r="AB1635" s="74" t="s">
        <v>1006</v>
      </c>
      <c r="AC1635" s="74" t="s">
        <v>1007</v>
      </c>
      <c r="AD1635" s="74" t="s">
        <v>1023</v>
      </c>
      <c r="AE1635" s="74" t="s">
        <v>1027</v>
      </c>
      <c r="AF1635" s="74">
        <v>7</v>
      </c>
      <c r="AG1635" s="74" t="s">
        <v>1004</v>
      </c>
      <c r="AH1635" s="74">
        <v>0</v>
      </c>
      <c r="AI1635" s="104">
        <v>0</v>
      </c>
    </row>
    <row r="1636" spans="1:35">
      <c r="A1636" s="95">
        <v>1634</v>
      </c>
      <c r="B1636" s="74" t="s">
        <v>44</v>
      </c>
      <c r="C1636" s="74" t="s">
        <v>2522</v>
      </c>
      <c r="D1636" s="74" t="s">
        <v>2522</v>
      </c>
      <c r="E1636" s="74" t="str">
        <f>HYPERLINK("[映雪.xlsx]类型!B69",'类型（5）'!$C$69)</f>
        <v>高阪丽奈</v>
      </c>
      <c r="F1636" s="74" t="s">
        <v>1001</v>
      </c>
      <c r="G1636" s="74" t="s">
        <v>1002</v>
      </c>
      <c r="H1636" s="74">
        <v>1679</v>
      </c>
      <c r="I1636" s="74">
        <v>1679</v>
      </c>
      <c r="J1636" s="74">
        <v>828</v>
      </c>
      <c r="K1636" s="74">
        <v>54</v>
      </c>
      <c r="L1636" s="74">
        <v>57</v>
      </c>
      <c r="M1636" s="74">
        <v>73</v>
      </c>
      <c r="N1636" s="74">
        <v>69</v>
      </c>
      <c r="O1636" s="74">
        <f t="shared" si="25"/>
        <v>253</v>
      </c>
      <c r="P1636" s="74" t="s">
        <v>1053</v>
      </c>
      <c r="Q1636" s="74">
        <v>100</v>
      </c>
      <c r="R1636" s="74">
        <v>1</v>
      </c>
      <c r="S1636" s="74" t="s">
        <v>1012</v>
      </c>
      <c r="T1636" s="74">
        <v>1570</v>
      </c>
      <c r="U1636" s="74">
        <v>1585</v>
      </c>
      <c r="V1636" s="74">
        <v>1612</v>
      </c>
      <c r="W1636" s="74">
        <v>1615</v>
      </c>
      <c r="X1636" s="74">
        <v>0</v>
      </c>
      <c r="Y1636" s="74">
        <v>30</v>
      </c>
      <c r="Z1636" s="74" t="s">
        <v>1004</v>
      </c>
      <c r="AA1636" s="74" t="s">
        <v>1005</v>
      </c>
      <c r="AB1636" s="74" t="s">
        <v>1006</v>
      </c>
      <c r="AC1636" s="74" t="s">
        <v>1007</v>
      </c>
      <c r="AD1636" s="74" t="s">
        <v>1023</v>
      </c>
      <c r="AE1636" s="74" t="s">
        <v>1009</v>
      </c>
      <c r="AF1636" s="74">
        <v>6</v>
      </c>
      <c r="AG1636" s="74" t="s">
        <v>1004</v>
      </c>
      <c r="AH1636" s="74">
        <v>0</v>
      </c>
      <c r="AI1636" s="104">
        <v>0</v>
      </c>
    </row>
    <row r="1637" spans="1:35">
      <c r="A1637" s="95">
        <v>1635</v>
      </c>
      <c r="B1637" s="74" t="s">
        <v>44</v>
      </c>
      <c r="C1637" s="74" t="s">
        <v>2523</v>
      </c>
      <c r="D1637" s="74" t="s">
        <v>2523</v>
      </c>
      <c r="E1637" s="74" t="str">
        <f>HYPERLINK("[映雪.xlsx]类型!B28",'类型（5）'!$C$28)</f>
        <v>战法师</v>
      </c>
      <c r="F1637" s="74" t="s">
        <v>1001</v>
      </c>
      <c r="G1637" s="74" t="s">
        <v>1002</v>
      </c>
      <c r="H1637" s="74">
        <v>1680</v>
      </c>
      <c r="I1637" s="74">
        <v>1680</v>
      </c>
      <c r="J1637" s="74">
        <v>828</v>
      </c>
      <c r="K1637" s="74">
        <v>61</v>
      </c>
      <c r="L1637" s="74">
        <v>42</v>
      </c>
      <c r="M1637" s="74">
        <v>69</v>
      </c>
      <c r="N1637" s="74">
        <v>54</v>
      </c>
      <c r="O1637" s="74">
        <f t="shared" si="25"/>
        <v>226</v>
      </c>
      <c r="P1637" s="74" t="s">
        <v>1051</v>
      </c>
      <c r="Q1637" s="74">
        <v>100</v>
      </c>
      <c r="R1637" s="74">
        <v>1</v>
      </c>
      <c r="S1637" s="74" t="s">
        <v>1012</v>
      </c>
      <c r="T1637" s="74">
        <v>1528</v>
      </c>
      <c r="U1637" s="74">
        <v>1543</v>
      </c>
      <c r="V1637" s="74">
        <v>1577</v>
      </c>
      <c r="W1637" s="74">
        <v>1615</v>
      </c>
      <c r="X1637" s="74">
        <v>0</v>
      </c>
      <c r="Y1637" s="74">
        <v>70</v>
      </c>
      <c r="Z1637" s="74" t="s">
        <v>1004</v>
      </c>
      <c r="AA1637" s="74" t="s">
        <v>1004</v>
      </c>
      <c r="AB1637" s="74" t="s">
        <v>1006</v>
      </c>
      <c r="AC1637" s="74" t="s">
        <v>1007</v>
      </c>
      <c r="AD1637" s="74" t="s">
        <v>1023</v>
      </c>
      <c r="AE1637" s="74" t="s">
        <v>1027</v>
      </c>
      <c r="AF1637" s="74">
        <v>4</v>
      </c>
      <c r="AG1637" s="74" t="s">
        <v>1004</v>
      </c>
      <c r="AH1637" s="74">
        <v>0</v>
      </c>
      <c r="AI1637" s="104">
        <v>0</v>
      </c>
    </row>
    <row r="1638" spans="1:35">
      <c r="A1638" s="95">
        <v>1636</v>
      </c>
      <c r="B1638" s="74" t="s">
        <v>108</v>
      </c>
      <c r="C1638" s="74" t="s">
        <v>2524</v>
      </c>
      <c r="D1638" s="74" t="s">
        <v>2524</v>
      </c>
      <c r="E1638" s="74" t="str">
        <f>HYPERLINK("[映雪.xlsx]类型!B22",'类型（5）'!$C$22)</f>
        <v>傲娇</v>
      </c>
      <c r="F1638" s="74" t="s">
        <v>1001</v>
      </c>
      <c r="G1638" s="74" t="s">
        <v>1002</v>
      </c>
      <c r="H1638" s="74">
        <v>1681</v>
      </c>
      <c r="I1638" s="74">
        <v>1681</v>
      </c>
      <c r="J1638" s="74">
        <v>1</v>
      </c>
      <c r="K1638" s="74">
        <v>33</v>
      </c>
      <c r="L1638" s="74">
        <v>67</v>
      </c>
      <c r="M1638" s="74">
        <v>41</v>
      </c>
      <c r="N1638" s="74">
        <v>17</v>
      </c>
      <c r="O1638" s="74">
        <f t="shared" si="25"/>
        <v>158</v>
      </c>
      <c r="P1638" s="74" t="s">
        <v>1049</v>
      </c>
      <c r="Q1638" s="74">
        <v>100</v>
      </c>
      <c r="R1638" s="74">
        <v>1</v>
      </c>
      <c r="S1638" s="74" t="s">
        <v>1012</v>
      </c>
      <c r="T1638" s="74">
        <v>1514</v>
      </c>
      <c r="U1638" s="74">
        <v>1529</v>
      </c>
      <c r="V1638" s="74">
        <v>1574</v>
      </c>
      <c r="W1638" s="74">
        <v>1615</v>
      </c>
      <c r="X1638" s="74">
        <v>0</v>
      </c>
      <c r="Y1638" s="74">
        <v>75</v>
      </c>
      <c r="Z1638" s="74" t="s">
        <v>1004</v>
      </c>
      <c r="AA1638" s="74" t="s">
        <v>1005</v>
      </c>
      <c r="AB1638" s="74" t="s">
        <v>1006</v>
      </c>
      <c r="AC1638" s="74" t="s">
        <v>1007</v>
      </c>
      <c r="AD1638" s="74" t="s">
        <v>1023</v>
      </c>
      <c r="AE1638" s="74" t="s">
        <v>1009</v>
      </c>
      <c r="AF1638" s="74">
        <v>6</v>
      </c>
      <c r="AG1638" s="74" t="s">
        <v>1005</v>
      </c>
      <c r="AH1638" s="74">
        <v>0</v>
      </c>
      <c r="AI1638" s="104">
        <v>33</v>
      </c>
    </row>
    <row r="1639" spans="1:35">
      <c r="A1639" s="95">
        <v>1637</v>
      </c>
      <c r="B1639" s="74" t="s">
        <v>108</v>
      </c>
      <c r="C1639" s="74" t="s">
        <v>2525</v>
      </c>
      <c r="D1639" s="74" t="s">
        <v>2525</v>
      </c>
      <c r="E1639" s="99" t="str">
        <f>HYPERLINK("[映雪.xlsx]类型!B25",'类型（5）'!$C$25)</f>
        <v>教师</v>
      </c>
      <c r="F1639" s="74" t="s">
        <v>1001</v>
      </c>
      <c r="G1639" s="74" t="s">
        <v>1002</v>
      </c>
      <c r="H1639" s="74">
        <v>1682</v>
      </c>
      <c r="I1639" s="74">
        <v>1682</v>
      </c>
      <c r="J1639" s="74">
        <v>1</v>
      </c>
      <c r="K1639" s="74">
        <v>32</v>
      </c>
      <c r="L1639" s="74">
        <v>42</v>
      </c>
      <c r="M1639" s="74">
        <v>73</v>
      </c>
      <c r="N1639" s="74">
        <v>83</v>
      </c>
      <c r="O1639" s="74">
        <f t="shared" si="25"/>
        <v>230</v>
      </c>
      <c r="P1639" s="74" t="s">
        <v>1036</v>
      </c>
      <c r="Q1639" s="74">
        <v>100</v>
      </c>
      <c r="R1639" s="74">
        <v>1</v>
      </c>
      <c r="S1639" s="74" t="s">
        <v>1012</v>
      </c>
      <c r="T1639" s="74">
        <v>1555</v>
      </c>
      <c r="U1639" s="74">
        <v>1570</v>
      </c>
      <c r="V1639" s="74">
        <v>1614</v>
      </c>
      <c r="W1639" s="74">
        <v>1615</v>
      </c>
      <c r="X1639" s="74">
        <v>0</v>
      </c>
      <c r="Y1639" s="74">
        <v>50</v>
      </c>
      <c r="Z1639" s="74" t="s">
        <v>1004</v>
      </c>
      <c r="AA1639" s="74" t="s">
        <v>1004</v>
      </c>
      <c r="AB1639" s="74" t="s">
        <v>1006</v>
      </c>
      <c r="AC1639" s="74" t="s">
        <v>1309</v>
      </c>
      <c r="AD1639" s="74" t="s">
        <v>1023</v>
      </c>
      <c r="AE1639" s="74" t="s">
        <v>1013</v>
      </c>
      <c r="AF1639" s="74">
        <v>10</v>
      </c>
      <c r="AG1639" s="74" t="s">
        <v>1005</v>
      </c>
      <c r="AH1639" s="74">
        <v>0</v>
      </c>
      <c r="AI1639" s="104">
        <v>33</v>
      </c>
    </row>
    <row r="1640" spans="1:35">
      <c r="A1640" s="95">
        <v>1638</v>
      </c>
      <c r="B1640" s="74" t="s">
        <v>108</v>
      </c>
      <c r="C1640" s="74" t="s">
        <v>2526</v>
      </c>
      <c r="D1640" s="74" t="s">
        <v>2526</v>
      </c>
      <c r="E1640" s="74" t="str">
        <f>HYPERLINK("[映雪.xlsx]类型!B33",'类型（5）'!$C$33)</f>
        <v>魔女</v>
      </c>
      <c r="F1640" s="74" t="s">
        <v>1001</v>
      </c>
      <c r="G1640" s="74" t="s">
        <v>1002</v>
      </c>
      <c r="H1640" s="74">
        <v>1303</v>
      </c>
      <c r="I1640" s="74">
        <v>1303</v>
      </c>
      <c r="J1640" s="74">
        <v>1</v>
      </c>
      <c r="K1640" s="74">
        <v>59</v>
      </c>
      <c r="L1640" s="74">
        <v>51</v>
      </c>
      <c r="M1640" s="74">
        <v>59</v>
      </c>
      <c r="N1640" s="74">
        <v>42</v>
      </c>
      <c r="O1640" s="74">
        <f t="shared" si="25"/>
        <v>211</v>
      </c>
      <c r="P1640" s="74" t="s">
        <v>1053</v>
      </c>
      <c r="Q1640" s="74">
        <v>100</v>
      </c>
      <c r="R1640" s="74">
        <v>1</v>
      </c>
      <c r="S1640" s="74" t="s">
        <v>1012</v>
      </c>
      <c r="T1640" s="74">
        <v>1504</v>
      </c>
      <c r="U1640" s="74">
        <v>1515</v>
      </c>
      <c r="V1640" s="74">
        <v>1545</v>
      </c>
      <c r="W1640" s="74">
        <v>1615</v>
      </c>
      <c r="X1640" s="74">
        <v>0</v>
      </c>
      <c r="Y1640" s="74">
        <v>10</v>
      </c>
      <c r="Z1640" s="74" t="s">
        <v>1004</v>
      </c>
      <c r="AA1640" s="74" t="s">
        <v>1005</v>
      </c>
      <c r="AB1640" s="74" t="s">
        <v>1006</v>
      </c>
      <c r="AC1640" s="74" t="s">
        <v>1062</v>
      </c>
      <c r="AD1640" s="74" t="s">
        <v>1023</v>
      </c>
      <c r="AE1640" s="74" t="s">
        <v>1027</v>
      </c>
      <c r="AF1640" s="74">
        <v>9</v>
      </c>
      <c r="AG1640" s="74" t="s">
        <v>1005</v>
      </c>
      <c r="AH1640" s="74">
        <v>0</v>
      </c>
      <c r="AI1640" s="104">
        <v>33</v>
      </c>
    </row>
    <row r="1641" spans="1:35">
      <c r="A1641" s="95">
        <v>1639</v>
      </c>
      <c r="B1641" s="74" t="s">
        <v>108</v>
      </c>
      <c r="C1641" s="74" t="s">
        <v>2527</v>
      </c>
      <c r="D1641" s="74" t="s">
        <v>2527</v>
      </c>
      <c r="E1641" s="96" t="str">
        <f>HYPERLINK("[映雪.xlsx]类型!B10",'类型（5）'!$C$10)</f>
        <v>学者</v>
      </c>
      <c r="F1641" s="74" t="s">
        <v>1001</v>
      </c>
      <c r="G1641" s="74" t="s">
        <v>1002</v>
      </c>
      <c r="H1641" s="74">
        <v>1304</v>
      </c>
      <c r="I1641" s="74">
        <v>1304</v>
      </c>
      <c r="J1641" s="74">
        <v>1</v>
      </c>
      <c r="K1641" s="74">
        <v>55</v>
      </c>
      <c r="L1641" s="74">
        <v>36</v>
      </c>
      <c r="M1641" s="74">
        <v>34</v>
      </c>
      <c r="N1641" s="74">
        <v>63</v>
      </c>
      <c r="O1641" s="74">
        <f t="shared" si="25"/>
        <v>188</v>
      </c>
      <c r="P1641" s="74" t="s">
        <v>1051</v>
      </c>
      <c r="Q1641" s="74">
        <v>100</v>
      </c>
      <c r="R1641" s="74">
        <v>1</v>
      </c>
      <c r="S1641" s="74" t="s">
        <v>1012</v>
      </c>
      <c r="T1641" s="74">
        <v>1507</v>
      </c>
      <c r="U1641" s="74">
        <v>1522</v>
      </c>
      <c r="V1641" s="74">
        <v>1553</v>
      </c>
      <c r="W1641" s="74">
        <v>1615</v>
      </c>
      <c r="X1641" s="74">
        <v>0</v>
      </c>
      <c r="Y1641" s="74">
        <v>10</v>
      </c>
      <c r="Z1641" s="74" t="s">
        <v>1004</v>
      </c>
      <c r="AA1641" s="74" t="s">
        <v>1005</v>
      </c>
      <c r="AB1641" s="74" t="s">
        <v>1006</v>
      </c>
      <c r="AC1641" s="74" t="s">
        <v>1062</v>
      </c>
      <c r="AD1641" s="74" t="s">
        <v>1023</v>
      </c>
      <c r="AE1641" s="74" t="s">
        <v>1027</v>
      </c>
      <c r="AF1641" s="74">
        <v>10</v>
      </c>
      <c r="AG1641" s="74" t="s">
        <v>1005</v>
      </c>
      <c r="AH1641" s="74">
        <v>0</v>
      </c>
      <c r="AI1641" s="104">
        <v>33</v>
      </c>
    </row>
    <row r="1642" spans="1:35">
      <c r="A1642" s="95">
        <v>1640</v>
      </c>
      <c r="B1642" s="74" t="s">
        <v>108</v>
      </c>
      <c r="C1642" s="74" t="s">
        <v>2528</v>
      </c>
      <c r="D1642" s="74" t="s">
        <v>2528</v>
      </c>
      <c r="E1642" s="74" t="str">
        <f>HYPERLINK("[映雪.xlsx]类型!B9",'类型（5）'!$C$9)</f>
        <v>家政全能</v>
      </c>
      <c r="F1642" s="74" t="s">
        <v>1001</v>
      </c>
      <c r="G1642" s="74" t="s">
        <v>1002</v>
      </c>
      <c r="H1642" s="74">
        <v>1683</v>
      </c>
      <c r="I1642" s="74">
        <v>1683</v>
      </c>
      <c r="J1642" s="74">
        <v>1</v>
      </c>
      <c r="K1642" s="74">
        <v>68</v>
      </c>
      <c r="L1642" s="74">
        <v>67</v>
      </c>
      <c r="M1642" s="74">
        <v>54</v>
      </c>
      <c r="N1642" s="74">
        <v>31</v>
      </c>
      <c r="O1642" s="74">
        <f t="shared" si="25"/>
        <v>220</v>
      </c>
      <c r="P1642" s="74" t="s">
        <v>1067</v>
      </c>
      <c r="Q1642" s="74">
        <v>100</v>
      </c>
      <c r="R1642" s="74">
        <v>1</v>
      </c>
      <c r="S1642" s="74" t="s">
        <v>1012</v>
      </c>
      <c r="T1642" s="74">
        <v>1544</v>
      </c>
      <c r="U1642" s="74">
        <v>1559</v>
      </c>
      <c r="V1642" s="74">
        <v>1573</v>
      </c>
      <c r="W1642" s="74">
        <v>1615</v>
      </c>
      <c r="X1642" s="74">
        <v>0</v>
      </c>
      <c r="Y1642" s="74">
        <v>10</v>
      </c>
      <c r="Z1642" s="74" t="s">
        <v>1004</v>
      </c>
      <c r="AA1642" s="74" t="s">
        <v>1004</v>
      </c>
      <c r="AB1642" s="74" t="s">
        <v>1006</v>
      </c>
      <c r="AC1642" s="74" t="s">
        <v>1007</v>
      </c>
      <c r="AD1642" s="74" t="s">
        <v>1023</v>
      </c>
      <c r="AE1642" s="74" t="s">
        <v>1027</v>
      </c>
      <c r="AF1642" s="74">
        <v>5</v>
      </c>
      <c r="AG1642" s="74" t="s">
        <v>1005</v>
      </c>
      <c r="AH1642" s="74">
        <v>0</v>
      </c>
      <c r="AI1642" s="104">
        <v>33</v>
      </c>
    </row>
    <row r="1643" spans="1:35">
      <c r="A1643" s="95">
        <v>1641</v>
      </c>
      <c r="B1643" s="74" t="s">
        <v>108</v>
      </c>
      <c r="C1643" s="74" t="s">
        <v>2529</v>
      </c>
      <c r="D1643" s="74" t="s">
        <v>2529</v>
      </c>
      <c r="E1643" s="74" t="str">
        <f>HYPERLINK("[映雪.xlsx]类型!B81",'类型（5）'!$C$81)</f>
        <v>莉姿夏尔蒂</v>
      </c>
      <c r="F1643" s="74" t="s">
        <v>1001</v>
      </c>
      <c r="G1643" s="74" t="s">
        <v>1002</v>
      </c>
      <c r="H1643" s="74">
        <v>1684</v>
      </c>
      <c r="I1643" s="74">
        <v>1684</v>
      </c>
      <c r="J1643" s="74">
        <v>1</v>
      </c>
      <c r="K1643" s="74">
        <v>77</v>
      </c>
      <c r="L1643" s="74">
        <v>54</v>
      </c>
      <c r="M1643" s="74">
        <v>79</v>
      </c>
      <c r="N1643" s="74">
        <v>22</v>
      </c>
      <c r="O1643" s="74">
        <f t="shared" si="25"/>
        <v>232</v>
      </c>
      <c r="P1643" s="74" t="s">
        <v>1082</v>
      </c>
      <c r="Q1643" s="74">
        <v>100</v>
      </c>
      <c r="R1643" s="74">
        <v>1</v>
      </c>
      <c r="S1643" s="74" t="s">
        <v>1012</v>
      </c>
      <c r="T1643" s="74">
        <v>1566</v>
      </c>
      <c r="U1643" s="74">
        <v>1581</v>
      </c>
      <c r="V1643" s="74">
        <v>1605</v>
      </c>
      <c r="W1643" s="74">
        <v>1615</v>
      </c>
      <c r="X1643" s="74">
        <v>0</v>
      </c>
      <c r="Y1643" s="74">
        <v>10</v>
      </c>
      <c r="Z1643" s="74" t="s">
        <v>1004</v>
      </c>
      <c r="AA1643" s="74" t="s">
        <v>1005</v>
      </c>
      <c r="AB1643" s="74" t="s">
        <v>1006</v>
      </c>
      <c r="AC1643" s="74" t="s">
        <v>1007</v>
      </c>
      <c r="AD1643" s="74" t="s">
        <v>1023</v>
      </c>
      <c r="AE1643" s="74" t="s">
        <v>1027</v>
      </c>
      <c r="AF1643" s="74">
        <v>4</v>
      </c>
      <c r="AG1643" s="74" t="s">
        <v>1005</v>
      </c>
      <c r="AH1643" s="74">
        <v>0</v>
      </c>
      <c r="AI1643" s="104">
        <v>33</v>
      </c>
    </row>
    <row r="1644" spans="1:35">
      <c r="A1644" s="95">
        <v>1642</v>
      </c>
      <c r="B1644" s="74" t="s">
        <v>72</v>
      </c>
      <c r="C1644" s="74" t="s">
        <v>787</v>
      </c>
      <c r="D1644" s="74" t="s">
        <v>787</v>
      </c>
      <c r="E1644" s="74" t="str">
        <f>HYPERLINK("[映雪.xlsx]类型!B9",'类型（5）'!$C$9)</f>
        <v>家政全能</v>
      </c>
      <c r="F1644" s="74" t="s">
        <v>1001</v>
      </c>
      <c r="G1644" s="74" t="s">
        <v>1002</v>
      </c>
      <c r="H1644" s="74">
        <v>1685</v>
      </c>
      <c r="I1644" s="74">
        <v>1685</v>
      </c>
      <c r="J1644" s="74">
        <v>839</v>
      </c>
      <c r="K1644" s="74">
        <v>85</v>
      </c>
      <c r="L1644" s="74">
        <v>82</v>
      </c>
      <c r="M1644" s="74">
        <v>42</v>
      </c>
      <c r="N1644" s="74">
        <v>25</v>
      </c>
      <c r="O1644" s="74">
        <f t="shared" si="25"/>
        <v>234</v>
      </c>
      <c r="P1644" s="74" t="s">
        <v>1083</v>
      </c>
      <c r="Q1644" s="74">
        <v>100</v>
      </c>
      <c r="R1644" s="74">
        <v>1</v>
      </c>
      <c r="S1644" s="74" t="s">
        <v>1012</v>
      </c>
      <c r="T1644" s="74">
        <v>1531</v>
      </c>
      <c r="U1644" s="74">
        <v>1546</v>
      </c>
      <c r="V1644" s="74">
        <v>1600</v>
      </c>
      <c r="W1644" s="74">
        <v>1615</v>
      </c>
      <c r="X1644" s="74">
        <v>0</v>
      </c>
      <c r="Y1644" s="74">
        <v>5</v>
      </c>
      <c r="Z1644" s="74" t="s">
        <v>1004</v>
      </c>
      <c r="AA1644" s="74" t="s">
        <v>1005</v>
      </c>
      <c r="AB1644" s="74" t="s">
        <v>1006</v>
      </c>
      <c r="AC1644" s="74" t="s">
        <v>1007</v>
      </c>
      <c r="AD1644" s="74" t="s">
        <v>1023</v>
      </c>
      <c r="AE1644" s="74" t="s">
        <v>1027</v>
      </c>
      <c r="AF1644" s="74">
        <v>7</v>
      </c>
      <c r="AG1644" s="74" t="s">
        <v>1005</v>
      </c>
      <c r="AH1644" s="74">
        <v>0</v>
      </c>
      <c r="AI1644" s="104">
        <v>0</v>
      </c>
    </row>
    <row r="1645" spans="1:35">
      <c r="A1645" s="95">
        <v>1643</v>
      </c>
      <c r="B1645" s="74" t="s">
        <v>72</v>
      </c>
      <c r="C1645" s="74" t="s">
        <v>2530</v>
      </c>
      <c r="D1645" s="74" t="s">
        <v>2530</v>
      </c>
      <c r="E1645" s="74" t="str">
        <f>HYPERLINK("[映雪.xlsx]类型!B7",'类型（5）'!$C$7)</f>
        <v>武勇全能</v>
      </c>
      <c r="F1645" s="74" t="s">
        <v>1001</v>
      </c>
      <c r="G1645" s="74" t="s">
        <v>1002</v>
      </c>
      <c r="H1645" s="74">
        <v>1686</v>
      </c>
      <c r="I1645" s="74">
        <v>1686</v>
      </c>
      <c r="J1645" s="74">
        <v>839</v>
      </c>
      <c r="K1645" s="74">
        <v>77</v>
      </c>
      <c r="L1645" s="74">
        <v>81</v>
      </c>
      <c r="M1645" s="74">
        <v>45</v>
      </c>
      <c r="N1645" s="74">
        <v>70</v>
      </c>
      <c r="O1645" s="74">
        <f t="shared" si="25"/>
        <v>273</v>
      </c>
      <c r="P1645" s="74" t="s">
        <v>1051</v>
      </c>
      <c r="Q1645" s="74">
        <v>100</v>
      </c>
      <c r="R1645" s="74">
        <v>1</v>
      </c>
      <c r="S1645" s="74" t="s">
        <v>1012</v>
      </c>
      <c r="T1645" s="74">
        <v>1491</v>
      </c>
      <c r="U1645" s="74">
        <v>1506</v>
      </c>
      <c r="V1645" s="74">
        <v>1551</v>
      </c>
      <c r="W1645" s="74">
        <v>1615</v>
      </c>
      <c r="X1645" s="74">
        <v>0</v>
      </c>
      <c r="Y1645" s="74">
        <v>15</v>
      </c>
      <c r="Z1645" s="74" t="s">
        <v>1004</v>
      </c>
      <c r="AA1645" s="74" t="s">
        <v>1004</v>
      </c>
      <c r="AB1645" s="74" t="s">
        <v>1006</v>
      </c>
      <c r="AC1645" s="74" t="s">
        <v>1007</v>
      </c>
      <c r="AD1645" s="74" t="s">
        <v>1008</v>
      </c>
      <c r="AE1645" s="74" t="s">
        <v>1017</v>
      </c>
      <c r="AF1645" s="74">
        <v>12</v>
      </c>
      <c r="AG1645" s="74" t="s">
        <v>1004</v>
      </c>
      <c r="AH1645" s="74">
        <v>0</v>
      </c>
      <c r="AI1645" s="104">
        <v>0</v>
      </c>
    </row>
    <row r="1646" spans="1:35">
      <c r="A1646" s="95">
        <v>1644</v>
      </c>
      <c r="B1646" s="74" t="s">
        <v>72</v>
      </c>
      <c r="C1646" s="74" t="s">
        <v>2531</v>
      </c>
      <c r="D1646" s="74" t="s">
        <v>2531</v>
      </c>
      <c r="E1646" s="74" t="str">
        <f>HYPERLINK("[映雪.xlsx]类型!B7",'类型（5）'!$C$7)</f>
        <v>武勇全能</v>
      </c>
      <c r="F1646" s="74" t="s">
        <v>1001</v>
      </c>
      <c r="G1646" s="74" t="s">
        <v>1002</v>
      </c>
      <c r="H1646" s="74">
        <v>1300</v>
      </c>
      <c r="I1646" s="74">
        <v>1300</v>
      </c>
      <c r="J1646" s="74">
        <v>839</v>
      </c>
      <c r="K1646" s="74">
        <v>63</v>
      </c>
      <c r="L1646" s="74">
        <v>69</v>
      </c>
      <c r="M1646" s="74">
        <v>75</v>
      </c>
      <c r="N1646" s="74">
        <v>68</v>
      </c>
      <c r="O1646" s="74">
        <f t="shared" si="25"/>
        <v>275</v>
      </c>
      <c r="P1646" s="74" t="s">
        <v>1049</v>
      </c>
      <c r="Q1646" s="74">
        <v>100</v>
      </c>
      <c r="R1646" s="74">
        <v>3</v>
      </c>
      <c r="S1646" s="74" t="s">
        <v>1012</v>
      </c>
      <c r="T1646" s="74">
        <v>1484</v>
      </c>
      <c r="U1646" s="74">
        <v>1499</v>
      </c>
      <c r="V1646" s="74">
        <v>1535</v>
      </c>
      <c r="W1646" s="74">
        <v>1615</v>
      </c>
      <c r="X1646" s="74">
        <v>0</v>
      </c>
      <c r="Y1646" s="74">
        <v>50</v>
      </c>
      <c r="Z1646" s="74" t="s">
        <v>1004</v>
      </c>
      <c r="AA1646" s="74" t="s">
        <v>1005</v>
      </c>
      <c r="AB1646" s="74" t="s">
        <v>1006</v>
      </c>
      <c r="AC1646" s="74" t="s">
        <v>1148</v>
      </c>
      <c r="AD1646" s="74" t="s">
        <v>1008</v>
      </c>
      <c r="AE1646" s="74" t="s">
        <v>1027</v>
      </c>
      <c r="AF1646" s="74">
        <v>11</v>
      </c>
      <c r="AG1646" s="74" t="s">
        <v>1004</v>
      </c>
      <c r="AH1646" s="74">
        <v>0</v>
      </c>
      <c r="AI1646" s="104">
        <v>0</v>
      </c>
    </row>
    <row r="1647" spans="1:35">
      <c r="A1647" s="95">
        <v>1645</v>
      </c>
      <c r="B1647" s="74" t="s">
        <v>72</v>
      </c>
      <c r="C1647" s="74" t="s">
        <v>2532</v>
      </c>
      <c r="D1647" s="74" t="s">
        <v>2532</v>
      </c>
      <c r="E1647" s="96" t="str">
        <f>HYPERLINK("[映雪.xlsx]类型!B5",'类型（5）'!$C$5)</f>
        <v>家政强化</v>
      </c>
      <c r="F1647" s="74" t="s">
        <v>1001</v>
      </c>
      <c r="G1647" s="74" t="s">
        <v>1002</v>
      </c>
      <c r="H1647" s="74">
        <v>1159</v>
      </c>
      <c r="I1647" s="74">
        <v>1159</v>
      </c>
      <c r="J1647" s="74">
        <v>839</v>
      </c>
      <c r="K1647" s="74">
        <v>44</v>
      </c>
      <c r="L1647" s="74">
        <v>22</v>
      </c>
      <c r="M1647" s="74">
        <v>33</v>
      </c>
      <c r="N1647" s="74">
        <v>80</v>
      </c>
      <c r="O1647" s="74">
        <f t="shared" si="25"/>
        <v>179</v>
      </c>
      <c r="P1647" s="74" t="s">
        <v>1067</v>
      </c>
      <c r="Q1647" s="74">
        <v>100</v>
      </c>
      <c r="R1647" s="74">
        <v>1</v>
      </c>
      <c r="S1647" s="74" t="s">
        <v>1012</v>
      </c>
      <c r="T1647" s="74">
        <v>1523</v>
      </c>
      <c r="U1647" s="74">
        <v>1535</v>
      </c>
      <c r="V1647" s="74">
        <v>1550</v>
      </c>
      <c r="W1647" s="74">
        <v>1615</v>
      </c>
      <c r="X1647" s="74">
        <v>0</v>
      </c>
      <c r="Y1647" s="74">
        <v>50</v>
      </c>
      <c r="Z1647" s="74" t="s">
        <v>1004</v>
      </c>
      <c r="AA1647" s="74" t="s">
        <v>1005</v>
      </c>
      <c r="AB1647" s="74" t="s">
        <v>1006</v>
      </c>
      <c r="AC1647" s="74" t="s">
        <v>1148</v>
      </c>
      <c r="AD1647" s="74" t="s">
        <v>1008</v>
      </c>
      <c r="AE1647" s="74" t="s">
        <v>1027</v>
      </c>
      <c r="AF1647" s="74">
        <v>10</v>
      </c>
      <c r="AG1647" s="74" t="s">
        <v>1004</v>
      </c>
      <c r="AH1647" s="74">
        <v>0</v>
      </c>
      <c r="AI1647" s="104">
        <v>0</v>
      </c>
    </row>
    <row r="1648" spans="1:35">
      <c r="A1648" s="95">
        <v>1646</v>
      </c>
      <c r="B1648" s="74" t="s">
        <v>72</v>
      </c>
      <c r="C1648" s="74" t="s">
        <v>2533</v>
      </c>
      <c r="D1648" s="74" t="s">
        <v>2533</v>
      </c>
      <c r="E1648" s="74" t="str">
        <f>HYPERLINK("[映雪.xlsx]类型!B33",'类型（5）'!$C$33)</f>
        <v>魔女</v>
      </c>
      <c r="F1648" s="74" t="s">
        <v>1001</v>
      </c>
      <c r="G1648" s="74" t="s">
        <v>1002</v>
      </c>
      <c r="H1648" s="74">
        <v>1687</v>
      </c>
      <c r="I1648" s="74">
        <v>1687</v>
      </c>
      <c r="J1648" s="74">
        <v>839</v>
      </c>
      <c r="K1648" s="74">
        <v>71</v>
      </c>
      <c r="L1648" s="74">
        <v>51</v>
      </c>
      <c r="M1648" s="74">
        <v>60</v>
      </c>
      <c r="N1648" s="74">
        <v>46</v>
      </c>
      <c r="O1648" s="74">
        <f t="shared" si="25"/>
        <v>228</v>
      </c>
      <c r="P1648" s="74" t="s">
        <v>1046</v>
      </c>
      <c r="Q1648" s="74">
        <v>100</v>
      </c>
      <c r="R1648" s="74">
        <v>1</v>
      </c>
      <c r="S1648" s="74" t="s">
        <v>1012</v>
      </c>
      <c r="T1648" s="74">
        <v>1533</v>
      </c>
      <c r="U1648" s="74">
        <v>1548</v>
      </c>
      <c r="V1648" s="74">
        <v>1585</v>
      </c>
      <c r="W1648" s="74">
        <v>1615</v>
      </c>
      <c r="X1648" s="74">
        <v>0</v>
      </c>
      <c r="Y1648" s="74">
        <v>50</v>
      </c>
      <c r="Z1648" s="74" t="s">
        <v>1004</v>
      </c>
      <c r="AA1648" s="74" t="s">
        <v>1005</v>
      </c>
      <c r="AB1648" s="74" t="s">
        <v>1006</v>
      </c>
      <c r="AC1648" s="74" t="s">
        <v>1148</v>
      </c>
      <c r="AD1648" s="74" t="s">
        <v>1023</v>
      </c>
      <c r="AE1648" s="74" t="s">
        <v>1027</v>
      </c>
      <c r="AF1648" s="74">
        <v>7</v>
      </c>
      <c r="AG1648" s="74" t="s">
        <v>1004</v>
      </c>
      <c r="AH1648" s="74">
        <v>0</v>
      </c>
      <c r="AI1648" s="104">
        <v>0</v>
      </c>
    </row>
    <row r="1649" spans="1:35">
      <c r="A1649" s="95">
        <v>1650</v>
      </c>
      <c r="B1649" s="74"/>
      <c r="C1649" s="74" t="s">
        <v>2534</v>
      </c>
      <c r="D1649" s="74" t="s">
        <v>2534</v>
      </c>
      <c r="E1649" s="74" t="str">
        <f>HYPERLINK("[映雪.xlsx]类型!B9",'类型（5）'!$C$9)</f>
        <v>家政全能</v>
      </c>
      <c r="F1649" s="74" t="s">
        <v>1098</v>
      </c>
      <c r="G1649" s="74" t="s">
        <v>1002</v>
      </c>
      <c r="H1649" s="74">
        <v>1690</v>
      </c>
      <c r="I1649" s="74">
        <v>1690</v>
      </c>
      <c r="J1649" s="74">
        <v>572</v>
      </c>
      <c r="K1649" s="74">
        <v>44</v>
      </c>
      <c r="L1649" s="74">
        <v>72</v>
      </c>
      <c r="M1649" s="74">
        <v>58</v>
      </c>
      <c r="N1649" s="74">
        <v>83</v>
      </c>
      <c r="O1649" s="74">
        <f t="shared" si="25"/>
        <v>257</v>
      </c>
      <c r="P1649" s="74" t="s">
        <v>1060</v>
      </c>
      <c r="Q1649" s="74">
        <v>1615</v>
      </c>
      <c r="R1649" s="74">
        <v>0</v>
      </c>
      <c r="S1649" s="74"/>
      <c r="T1649" s="74">
        <v>1521</v>
      </c>
      <c r="U1649" s="74">
        <v>1536</v>
      </c>
      <c r="V1649" s="74">
        <v>1607</v>
      </c>
      <c r="W1649" s="74">
        <v>0</v>
      </c>
      <c r="X1649" s="74">
        <v>0</v>
      </c>
      <c r="Y1649" s="74">
        <v>69</v>
      </c>
      <c r="Z1649" s="74" t="s">
        <v>1004</v>
      </c>
      <c r="AA1649" s="74" t="s">
        <v>1004</v>
      </c>
      <c r="AB1649" s="74" t="s">
        <v>1006</v>
      </c>
      <c r="AC1649" s="74" t="s">
        <v>1148</v>
      </c>
      <c r="AD1649" s="74" t="s">
        <v>1016</v>
      </c>
      <c r="AE1649" s="74" t="s">
        <v>1027</v>
      </c>
      <c r="AF1649" s="74">
        <v>4</v>
      </c>
      <c r="AG1649" s="74" t="s">
        <v>1004</v>
      </c>
      <c r="AH1649" s="74">
        <v>0</v>
      </c>
      <c r="AI1649" s="104">
        <v>0</v>
      </c>
    </row>
    <row r="1650" spans="1:35">
      <c r="A1650" s="95">
        <v>1651</v>
      </c>
      <c r="B1650" s="74"/>
      <c r="C1650" s="74" t="s">
        <v>2535</v>
      </c>
      <c r="D1650" s="74" t="s">
        <v>2535</v>
      </c>
      <c r="E1650" s="74" t="str">
        <f>HYPERLINK("[映雪.xlsx]类型!B40",'类型（5）'!$C$40)</f>
        <v>中二</v>
      </c>
      <c r="F1650" s="74" t="s">
        <v>1098</v>
      </c>
      <c r="G1650" s="74" t="s">
        <v>1002</v>
      </c>
      <c r="H1650" s="74">
        <v>1691</v>
      </c>
      <c r="I1650" s="74">
        <v>1691</v>
      </c>
      <c r="J1650" s="74">
        <v>573</v>
      </c>
      <c r="K1650" s="74">
        <v>79</v>
      </c>
      <c r="L1650" s="74">
        <v>57</v>
      </c>
      <c r="M1650" s="74">
        <v>77</v>
      </c>
      <c r="N1650" s="74">
        <v>75</v>
      </c>
      <c r="O1650" s="74">
        <f t="shared" si="25"/>
        <v>288</v>
      </c>
      <c r="P1650" s="74" t="s">
        <v>1469</v>
      </c>
      <c r="Q1650" s="74">
        <v>2691</v>
      </c>
      <c r="R1650" s="74">
        <v>0</v>
      </c>
      <c r="S1650" s="74"/>
      <c r="T1650" s="74">
        <v>1499</v>
      </c>
      <c r="U1650" s="74">
        <v>1514</v>
      </c>
      <c r="V1650" s="74">
        <v>1568</v>
      </c>
      <c r="W1650" s="74">
        <v>0</v>
      </c>
      <c r="X1650" s="74">
        <v>0</v>
      </c>
      <c r="Y1650" s="74">
        <v>96</v>
      </c>
      <c r="Z1650" s="74" t="s">
        <v>1004</v>
      </c>
      <c r="AA1650" s="74" t="s">
        <v>1005</v>
      </c>
      <c r="AB1650" s="74" t="s">
        <v>1006</v>
      </c>
      <c r="AC1650" s="74" t="s">
        <v>1148</v>
      </c>
      <c r="AD1650" s="74" t="s">
        <v>1008</v>
      </c>
      <c r="AE1650" s="74" t="s">
        <v>1038</v>
      </c>
      <c r="AF1650" s="74">
        <v>8</v>
      </c>
      <c r="AG1650" s="74" t="s">
        <v>1004</v>
      </c>
      <c r="AH1650" s="74">
        <v>0</v>
      </c>
      <c r="AI1650" s="104">
        <v>0</v>
      </c>
    </row>
    <row r="1651" spans="1:35">
      <c r="A1651" s="95">
        <v>2250</v>
      </c>
      <c r="B1651" s="74"/>
      <c r="C1651" s="74" t="s">
        <v>2536</v>
      </c>
      <c r="D1651" s="74" t="s">
        <v>2536</v>
      </c>
      <c r="E1651" s="99" t="str">
        <f>HYPERLINK("[映雪.xlsx]类型!B26",'类型（5）'!$C$26)</f>
        <v>剑豪</v>
      </c>
      <c r="F1651" s="74" t="s">
        <v>1098</v>
      </c>
      <c r="G1651" s="74" t="s">
        <v>1002</v>
      </c>
      <c r="H1651" s="74">
        <v>1221</v>
      </c>
      <c r="I1651" s="74">
        <v>1221</v>
      </c>
      <c r="J1651" s="74">
        <v>841</v>
      </c>
      <c r="K1651" s="74">
        <v>29</v>
      </c>
      <c r="L1651" s="74">
        <v>26</v>
      </c>
      <c r="M1651" s="74">
        <v>90</v>
      </c>
      <c r="N1651" s="74">
        <v>32</v>
      </c>
      <c r="O1651" s="74">
        <f t="shared" si="25"/>
        <v>177</v>
      </c>
      <c r="P1651" s="74" t="s">
        <v>1079</v>
      </c>
      <c r="Q1651" s="74">
        <v>540</v>
      </c>
      <c r="R1651" s="74">
        <v>0</v>
      </c>
      <c r="S1651" s="74"/>
      <c r="T1651" s="74">
        <v>1400</v>
      </c>
      <c r="U1651" s="74">
        <v>1415</v>
      </c>
      <c r="V1651" s="74">
        <v>1700</v>
      </c>
      <c r="W1651" s="74">
        <v>0</v>
      </c>
      <c r="X1651" s="74">
        <v>0</v>
      </c>
      <c r="Y1651" s="74">
        <v>50</v>
      </c>
      <c r="Z1651" s="74" t="s">
        <v>1004</v>
      </c>
      <c r="AA1651" s="74" t="s">
        <v>1005</v>
      </c>
      <c r="AB1651" s="74" t="s">
        <v>1006</v>
      </c>
      <c r="AC1651" s="74" t="s">
        <v>1311</v>
      </c>
      <c r="AD1651" s="74" t="s">
        <v>1162</v>
      </c>
      <c r="AE1651" s="74" t="s">
        <v>1020</v>
      </c>
      <c r="AF1651" s="74">
        <v>8</v>
      </c>
      <c r="AG1651" s="74" t="s">
        <v>1004</v>
      </c>
      <c r="AH1651" s="74">
        <v>0</v>
      </c>
      <c r="AI1651" s="104">
        <v>0</v>
      </c>
    </row>
    <row r="1652" spans="1:35">
      <c r="A1652" s="95">
        <v>2251</v>
      </c>
      <c r="B1652" s="74"/>
      <c r="C1652" s="74" t="s">
        <v>2537</v>
      </c>
      <c r="D1652" s="74" t="s">
        <v>2537</v>
      </c>
      <c r="E1652" s="74" t="str">
        <f>HYPERLINK("[映雪.xlsx]类型!B22",'类型（5）'!$C$22)</f>
        <v>傲娇</v>
      </c>
      <c r="F1652" s="74" t="s">
        <v>1098</v>
      </c>
      <c r="G1652" s="74" t="s">
        <v>1935</v>
      </c>
      <c r="H1652" s="74">
        <v>7404</v>
      </c>
      <c r="I1652" s="74">
        <v>7404</v>
      </c>
      <c r="J1652" s="74">
        <v>579</v>
      </c>
      <c r="K1652" s="74">
        <v>73</v>
      </c>
      <c r="L1652" s="74">
        <v>46</v>
      </c>
      <c r="M1652" s="74">
        <v>80</v>
      </c>
      <c r="N1652" s="74">
        <v>85</v>
      </c>
      <c r="O1652" s="74">
        <f t="shared" si="25"/>
        <v>284</v>
      </c>
      <c r="P1652" s="74" t="s">
        <v>1046</v>
      </c>
      <c r="Q1652" s="74">
        <v>420</v>
      </c>
      <c r="R1652" s="74">
        <v>0</v>
      </c>
      <c r="S1652" s="74"/>
      <c r="T1652" s="74">
        <v>1400</v>
      </c>
      <c r="U1652" s="74">
        <v>1515</v>
      </c>
      <c r="V1652" s="74">
        <v>1700</v>
      </c>
      <c r="W1652" s="74">
        <v>0</v>
      </c>
      <c r="X1652" s="74">
        <v>0</v>
      </c>
      <c r="Y1652" s="74">
        <v>50</v>
      </c>
      <c r="Z1652" s="74" t="s">
        <v>1004</v>
      </c>
      <c r="AA1652" s="74" t="s">
        <v>1004</v>
      </c>
      <c r="AB1652" s="74" t="s">
        <v>1006</v>
      </c>
      <c r="AC1652" s="74" t="s">
        <v>1007</v>
      </c>
      <c r="AD1652" s="74" t="s">
        <v>1016</v>
      </c>
      <c r="AE1652" s="74" t="s">
        <v>1013</v>
      </c>
      <c r="AF1652" s="74">
        <v>3</v>
      </c>
      <c r="AG1652" s="74" t="s">
        <v>1004</v>
      </c>
      <c r="AH1652" s="74">
        <v>0</v>
      </c>
      <c r="AI1652" s="104">
        <v>0</v>
      </c>
    </row>
    <row r="1653" spans="1:35">
      <c r="A1653" s="95">
        <v>2297</v>
      </c>
      <c r="B1653" s="74" t="s">
        <v>20</v>
      </c>
      <c r="C1653" s="74" t="s">
        <v>2538</v>
      </c>
      <c r="D1653" s="74" t="s">
        <v>2538</v>
      </c>
      <c r="E1653" s="74" t="str">
        <f>HYPERLINK("[映雪.xlsx]类型!B1",'类型（5）'!$C$1)</f>
        <v>均衡</v>
      </c>
      <c r="F1653" s="74" t="s">
        <v>1001</v>
      </c>
      <c r="G1653" s="74" t="s">
        <v>1935</v>
      </c>
      <c r="H1653" s="74">
        <v>4023</v>
      </c>
      <c r="I1653" s="74">
        <v>4023</v>
      </c>
      <c r="J1653" s="74">
        <v>83</v>
      </c>
      <c r="K1653" s="74">
        <v>73</v>
      </c>
      <c r="L1653" s="74">
        <v>72</v>
      </c>
      <c r="M1653" s="74">
        <v>71</v>
      </c>
      <c r="N1653" s="74">
        <v>70</v>
      </c>
      <c r="O1653" s="74">
        <f t="shared" si="25"/>
        <v>286</v>
      </c>
      <c r="P1653" s="74" t="s">
        <v>1053</v>
      </c>
      <c r="Q1653" s="74">
        <v>100</v>
      </c>
      <c r="R1653" s="74">
        <v>0</v>
      </c>
      <c r="S1653" s="74" t="s">
        <v>1012</v>
      </c>
      <c r="T1653" s="74">
        <v>1400</v>
      </c>
      <c r="U1653" s="74">
        <v>1415</v>
      </c>
      <c r="V1653" s="74">
        <v>1700</v>
      </c>
      <c r="W1653" s="74">
        <v>1615</v>
      </c>
      <c r="X1653" s="74">
        <v>56</v>
      </c>
      <c r="Y1653" s="74">
        <v>75</v>
      </c>
      <c r="Z1653" s="74" t="s">
        <v>1004</v>
      </c>
      <c r="AA1653" s="74" t="s">
        <v>1005</v>
      </c>
      <c r="AB1653" s="74" t="s">
        <v>1006</v>
      </c>
      <c r="AC1653" s="74" t="s">
        <v>1007</v>
      </c>
      <c r="AD1653" s="74" t="s">
        <v>1016</v>
      </c>
      <c r="AE1653" s="74" t="s">
        <v>1038</v>
      </c>
      <c r="AF1653" s="74">
        <v>7</v>
      </c>
      <c r="AG1653" s="74" t="s">
        <v>1005</v>
      </c>
      <c r="AH1653" s="74">
        <v>0</v>
      </c>
      <c r="AI1653" s="104">
        <v>0</v>
      </c>
    </row>
    <row r="1654" spans="1:35">
      <c r="A1654" s="95">
        <v>2330</v>
      </c>
      <c r="B1654" s="74" t="s">
        <v>20</v>
      </c>
      <c r="C1654" s="74" t="s">
        <v>2539</v>
      </c>
      <c r="D1654" s="74" t="s">
        <v>2539</v>
      </c>
      <c r="E1654" s="96" t="str">
        <f>HYPERLINK("[映雪.xlsx]类型!B16",'类型（5）'!$C$16)</f>
        <v>神明</v>
      </c>
      <c r="F1654" s="74" t="s">
        <v>1001</v>
      </c>
      <c r="G1654" s="74" t="s">
        <v>1935</v>
      </c>
      <c r="H1654" s="74">
        <v>4004</v>
      </c>
      <c r="I1654" s="74">
        <v>4004</v>
      </c>
      <c r="J1654" s="74">
        <v>83</v>
      </c>
      <c r="K1654" s="74">
        <v>43</v>
      </c>
      <c r="L1654" s="74">
        <v>73</v>
      </c>
      <c r="M1654" s="74">
        <v>72</v>
      </c>
      <c r="N1654" s="74">
        <v>56</v>
      </c>
      <c r="O1654" s="74">
        <f t="shared" si="25"/>
        <v>244</v>
      </c>
      <c r="P1654" s="74" t="s">
        <v>1091</v>
      </c>
      <c r="Q1654" s="74">
        <v>100</v>
      </c>
      <c r="R1654" s="74">
        <v>3</v>
      </c>
      <c r="S1654" s="74" t="s">
        <v>1012</v>
      </c>
      <c r="T1654" s="74">
        <v>1524</v>
      </c>
      <c r="U1654" s="74">
        <v>1524</v>
      </c>
      <c r="V1654" s="74">
        <v>1609</v>
      </c>
      <c r="W1654" s="74">
        <v>1615</v>
      </c>
      <c r="X1654" s="74">
        <v>8</v>
      </c>
      <c r="Y1654" s="74">
        <v>95</v>
      </c>
      <c r="Z1654" s="74" t="s">
        <v>1004</v>
      </c>
      <c r="AA1654" s="74" t="s">
        <v>1005</v>
      </c>
      <c r="AB1654" s="74" t="s">
        <v>1006</v>
      </c>
      <c r="AC1654" s="74" t="s">
        <v>1007</v>
      </c>
      <c r="AD1654" s="74" t="s">
        <v>1016</v>
      </c>
      <c r="AE1654" s="74" t="s">
        <v>1027</v>
      </c>
      <c r="AF1654" s="74">
        <v>10</v>
      </c>
      <c r="AG1654" s="74" t="s">
        <v>1005</v>
      </c>
      <c r="AH1654" s="74">
        <v>0</v>
      </c>
      <c r="AI1654" s="104">
        <v>0</v>
      </c>
    </row>
    <row r="1655" spans="1:35">
      <c r="A1655" s="95">
        <v>2331</v>
      </c>
      <c r="B1655" s="74" t="s">
        <v>20</v>
      </c>
      <c r="C1655" s="74" t="s">
        <v>2540</v>
      </c>
      <c r="D1655" s="74" t="s">
        <v>2540</v>
      </c>
      <c r="E1655" s="74" t="str">
        <f>HYPERLINK("[映雪.xlsx]类型!B93",'类型（5）'!$C$93)</f>
        <v>爱因哈特</v>
      </c>
      <c r="F1655" s="74" t="s">
        <v>1001</v>
      </c>
      <c r="G1655" s="74" t="s">
        <v>1935</v>
      </c>
      <c r="H1655" s="74">
        <v>4021</v>
      </c>
      <c r="I1655" s="74">
        <v>4021</v>
      </c>
      <c r="J1655" s="74">
        <v>83</v>
      </c>
      <c r="K1655" s="74">
        <v>81</v>
      </c>
      <c r="L1655" s="74">
        <v>83</v>
      </c>
      <c r="M1655" s="74">
        <v>65</v>
      </c>
      <c r="N1655" s="74">
        <v>40</v>
      </c>
      <c r="O1655" s="74">
        <f t="shared" si="25"/>
        <v>269</v>
      </c>
      <c r="P1655" s="74" t="s">
        <v>1077</v>
      </c>
      <c r="Q1655" s="74">
        <v>100</v>
      </c>
      <c r="R1655" s="74">
        <v>3</v>
      </c>
      <c r="S1655" s="74" t="s">
        <v>1012</v>
      </c>
      <c r="T1655" s="74">
        <v>1531</v>
      </c>
      <c r="U1655" s="74">
        <v>1531</v>
      </c>
      <c r="V1655" s="74">
        <v>1612</v>
      </c>
      <c r="W1655" s="74">
        <v>1615</v>
      </c>
      <c r="X1655" s="74">
        <v>93</v>
      </c>
      <c r="Y1655" s="74">
        <v>90</v>
      </c>
      <c r="Z1655" s="74" t="s">
        <v>1004</v>
      </c>
      <c r="AA1655" s="74" t="s">
        <v>1005</v>
      </c>
      <c r="AB1655" s="74" t="s">
        <v>1006</v>
      </c>
      <c r="AC1655" s="74" t="s">
        <v>1183</v>
      </c>
      <c r="AD1655" s="74" t="s">
        <v>1162</v>
      </c>
      <c r="AE1655" s="74" t="s">
        <v>2541</v>
      </c>
      <c r="AF1655" s="74">
        <v>11</v>
      </c>
      <c r="AG1655" s="74" t="s">
        <v>1005</v>
      </c>
      <c r="AH1655" s="74">
        <v>0</v>
      </c>
      <c r="AI1655" s="104">
        <v>0</v>
      </c>
    </row>
    <row r="1656" spans="1:35">
      <c r="A1656" s="95">
        <v>2332</v>
      </c>
      <c r="B1656" s="74" t="s">
        <v>20</v>
      </c>
      <c r="C1656" s="74" t="s">
        <v>2542</v>
      </c>
      <c r="D1656" s="74" t="s">
        <v>2542</v>
      </c>
      <c r="E1656" s="99" t="str">
        <f>HYPERLINK("[映雪.xlsx]类型!B39",'类型（5）'!$C$39)</f>
        <v>狙撃手</v>
      </c>
      <c r="F1656" s="74" t="s">
        <v>1001</v>
      </c>
      <c r="G1656" s="74" t="s">
        <v>1935</v>
      </c>
      <c r="H1656" s="74">
        <v>4008</v>
      </c>
      <c r="I1656" s="74">
        <v>4008</v>
      </c>
      <c r="J1656" s="74">
        <v>83</v>
      </c>
      <c r="K1656" s="74">
        <v>57</v>
      </c>
      <c r="L1656" s="74">
        <v>71</v>
      </c>
      <c r="M1656" s="74">
        <v>72</v>
      </c>
      <c r="N1656" s="74">
        <v>72</v>
      </c>
      <c r="O1656" s="74">
        <f t="shared" si="25"/>
        <v>272</v>
      </c>
      <c r="P1656" s="74" t="s">
        <v>1087</v>
      </c>
      <c r="Q1656" s="74">
        <v>100</v>
      </c>
      <c r="R1656" s="74">
        <v>1</v>
      </c>
      <c r="S1656" s="74" t="s">
        <v>1012</v>
      </c>
      <c r="T1656" s="74">
        <v>1537</v>
      </c>
      <c r="U1656" s="74">
        <v>1537</v>
      </c>
      <c r="V1656" s="74">
        <v>1613</v>
      </c>
      <c r="W1656" s="74">
        <v>1615</v>
      </c>
      <c r="X1656" s="74">
        <v>98</v>
      </c>
      <c r="Y1656" s="74">
        <v>60</v>
      </c>
      <c r="Z1656" s="74" t="s">
        <v>1004</v>
      </c>
      <c r="AA1656" s="74" t="s">
        <v>1005</v>
      </c>
      <c r="AB1656" s="74" t="s">
        <v>1006</v>
      </c>
      <c r="AC1656" s="74" t="s">
        <v>1007</v>
      </c>
      <c r="AD1656" s="74" t="s">
        <v>1008</v>
      </c>
      <c r="AE1656" s="74" t="s">
        <v>1027</v>
      </c>
      <c r="AF1656" s="74">
        <v>7</v>
      </c>
      <c r="AG1656" s="74" t="s">
        <v>1005</v>
      </c>
      <c r="AH1656" s="74">
        <v>0</v>
      </c>
      <c r="AI1656" s="104">
        <v>0</v>
      </c>
    </row>
    <row r="1657" spans="1:35">
      <c r="A1657" s="95">
        <v>2333</v>
      </c>
      <c r="B1657" s="74" t="s">
        <v>20</v>
      </c>
      <c r="C1657" s="74" t="s">
        <v>2543</v>
      </c>
      <c r="D1657" s="74" t="s">
        <v>2543</v>
      </c>
      <c r="E1657" s="99" t="str">
        <f>HYPERLINK("[映雪.xlsx]类型!B39",'类型（5）'!$C$39)</f>
        <v>狙撃手</v>
      </c>
      <c r="F1657" s="74" t="s">
        <v>1001</v>
      </c>
      <c r="G1657" s="74" t="s">
        <v>1935</v>
      </c>
      <c r="H1657" s="74">
        <v>4011</v>
      </c>
      <c r="I1657" s="74">
        <v>4011</v>
      </c>
      <c r="J1657" s="74">
        <v>83</v>
      </c>
      <c r="K1657" s="74">
        <v>48</v>
      </c>
      <c r="L1657" s="74">
        <v>60</v>
      </c>
      <c r="M1657" s="74">
        <v>50</v>
      </c>
      <c r="N1657" s="74">
        <v>69</v>
      </c>
      <c r="O1657" s="74">
        <f t="shared" si="25"/>
        <v>227</v>
      </c>
      <c r="P1657" s="74" t="s">
        <v>1072</v>
      </c>
      <c r="Q1657" s="74">
        <v>100</v>
      </c>
      <c r="R1657" s="74">
        <v>1</v>
      </c>
      <c r="S1657" s="74" t="s">
        <v>1012</v>
      </c>
      <c r="T1657" s="74">
        <v>1541</v>
      </c>
      <c r="U1657" s="74">
        <v>1541</v>
      </c>
      <c r="V1657" s="74">
        <v>1612</v>
      </c>
      <c r="W1657" s="74">
        <v>1615</v>
      </c>
      <c r="X1657" s="74">
        <v>48</v>
      </c>
      <c r="Y1657" s="74">
        <v>75</v>
      </c>
      <c r="Z1657" s="74" t="s">
        <v>1004</v>
      </c>
      <c r="AA1657" s="74" t="s">
        <v>1005</v>
      </c>
      <c r="AB1657" s="74" t="s">
        <v>1006</v>
      </c>
      <c r="AC1657" s="74" t="s">
        <v>1062</v>
      </c>
      <c r="AD1657" s="74" t="s">
        <v>1023</v>
      </c>
      <c r="AE1657" s="74" t="s">
        <v>1017</v>
      </c>
      <c r="AF1657" s="74">
        <v>5</v>
      </c>
      <c r="AG1657" s="74" t="s">
        <v>1005</v>
      </c>
      <c r="AH1657" s="74">
        <v>0</v>
      </c>
      <c r="AI1657" s="104">
        <v>0</v>
      </c>
    </row>
    <row r="1658" spans="1:35">
      <c r="A1658" s="95">
        <v>2334</v>
      </c>
      <c r="B1658" s="74" t="s">
        <v>20</v>
      </c>
      <c r="C1658" s="74" t="s">
        <v>2544</v>
      </c>
      <c r="D1658" s="74" t="s">
        <v>2544</v>
      </c>
      <c r="E1658" s="96" t="str">
        <f>HYPERLINK("[映雪.xlsx]类型!B20",'类型（5）'!$C$20)</f>
        <v>指挥官</v>
      </c>
      <c r="F1658" s="74" t="s">
        <v>1001</v>
      </c>
      <c r="G1658" s="74" t="s">
        <v>1935</v>
      </c>
      <c r="H1658" s="74">
        <v>4010</v>
      </c>
      <c r="I1658" s="74">
        <v>4010</v>
      </c>
      <c r="J1658" s="74">
        <v>83</v>
      </c>
      <c r="K1658" s="74">
        <v>82</v>
      </c>
      <c r="L1658" s="74">
        <v>32</v>
      </c>
      <c r="M1658" s="74">
        <v>81</v>
      </c>
      <c r="N1658" s="74">
        <v>53</v>
      </c>
      <c r="O1658" s="74">
        <f t="shared" si="25"/>
        <v>248</v>
      </c>
      <c r="P1658" s="74" t="s">
        <v>1046</v>
      </c>
      <c r="Q1658" s="74">
        <v>100</v>
      </c>
      <c r="R1658" s="74">
        <v>1</v>
      </c>
      <c r="S1658" s="74" t="s">
        <v>1012</v>
      </c>
      <c r="T1658" s="74">
        <v>1542</v>
      </c>
      <c r="U1658" s="74">
        <v>1542</v>
      </c>
      <c r="V1658" s="74">
        <v>1580</v>
      </c>
      <c r="W1658" s="74">
        <v>1615</v>
      </c>
      <c r="X1658" s="74">
        <v>30</v>
      </c>
      <c r="Y1658" s="74">
        <v>15</v>
      </c>
      <c r="Z1658" s="74" t="s">
        <v>1004</v>
      </c>
      <c r="AA1658" s="74" t="s">
        <v>1004</v>
      </c>
      <c r="AB1658" s="74" t="s">
        <v>1006</v>
      </c>
      <c r="AC1658" s="74" t="s">
        <v>1062</v>
      </c>
      <c r="AD1658" s="74" t="s">
        <v>1023</v>
      </c>
      <c r="AE1658" s="74" t="s">
        <v>1038</v>
      </c>
      <c r="AF1658" s="74">
        <v>12</v>
      </c>
      <c r="AG1658" s="74" t="s">
        <v>1005</v>
      </c>
      <c r="AH1658" s="74">
        <v>0</v>
      </c>
      <c r="AI1658" s="104">
        <v>0</v>
      </c>
    </row>
    <row r="1659" spans="1:35">
      <c r="A1659" s="95">
        <v>2335</v>
      </c>
      <c r="B1659" s="74" t="s">
        <v>20</v>
      </c>
      <c r="C1659" s="74" t="s">
        <v>2545</v>
      </c>
      <c r="D1659" s="74" t="s">
        <v>2545</v>
      </c>
      <c r="E1659" s="99" t="str">
        <f>HYPERLINK("[映雪.xlsx]类型!B26",'类型（5）'!$C$26)</f>
        <v>剑豪</v>
      </c>
      <c r="F1659" s="74" t="s">
        <v>1001</v>
      </c>
      <c r="G1659" s="74" t="s">
        <v>1935</v>
      </c>
      <c r="H1659" s="74">
        <v>4007</v>
      </c>
      <c r="I1659" s="74">
        <v>4007</v>
      </c>
      <c r="J1659" s="74">
        <v>83</v>
      </c>
      <c r="K1659" s="74">
        <v>69</v>
      </c>
      <c r="L1659" s="74">
        <v>71</v>
      </c>
      <c r="M1659" s="74">
        <v>63</v>
      </c>
      <c r="N1659" s="74">
        <v>67</v>
      </c>
      <c r="O1659" s="74">
        <f t="shared" si="25"/>
        <v>270</v>
      </c>
      <c r="P1659" s="74" t="s">
        <v>1042</v>
      </c>
      <c r="Q1659" s="74">
        <v>100</v>
      </c>
      <c r="R1659" s="74">
        <v>1</v>
      </c>
      <c r="S1659" s="74" t="s">
        <v>1012</v>
      </c>
      <c r="T1659" s="74">
        <v>1543</v>
      </c>
      <c r="U1659" s="74">
        <v>1543</v>
      </c>
      <c r="V1659" s="74">
        <v>1569</v>
      </c>
      <c r="W1659" s="74">
        <v>1615</v>
      </c>
      <c r="X1659" s="74">
        <v>79</v>
      </c>
      <c r="Y1659" s="74">
        <v>50</v>
      </c>
      <c r="Z1659" s="74" t="s">
        <v>1004</v>
      </c>
      <c r="AA1659" s="74" t="s">
        <v>1005</v>
      </c>
      <c r="AB1659" s="74" t="s">
        <v>1006</v>
      </c>
      <c r="AC1659" s="74" t="s">
        <v>1007</v>
      </c>
      <c r="AD1659" s="74" t="s">
        <v>1008</v>
      </c>
      <c r="AE1659" s="74" t="s">
        <v>1038</v>
      </c>
      <c r="AF1659" s="74">
        <v>5</v>
      </c>
      <c r="AG1659" s="74" t="s">
        <v>1005</v>
      </c>
      <c r="AH1659" s="74">
        <v>0</v>
      </c>
      <c r="AI1659" s="104">
        <v>0</v>
      </c>
    </row>
    <row r="1660" spans="1:35">
      <c r="A1660" s="95">
        <v>2336</v>
      </c>
      <c r="B1660" s="74" t="s">
        <v>20</v>
      </c>
      <c r="C1660" s="74" t="s">
        <v>2546</v>
      </c>
      <c r="D1660" s="74" t="s">
        <v>2546</v>
      </c>
      <c r="E1660" s="99" t="str">
        <f>HYPERLINK("[映雪.xlsx]类型!B11",'类型（5）'!$C$11)</f>
        <v>人偶</v>
      </c>
      <c r="F1660" s="74" t="s">
        <v>1001</v>
      </c>
      <c r="G1660" s="74" t="s">
        <v>1935</v>
      </c>
      <c r="H1660" s="74">
        <v>4020</v>
      </c>
      <c r="I1660" s="74">
        <v>4020</v>
      </c>
      <c r="J1660" s="74">
        <v>83</v>
      </c>
      <c r="K1660" s="74">
        <v>15</v>
      </c>
      <c r="L1660" s="74">
        <v>62</v>
      </c>
      <c r="M1660" s="74">
        <v>25</v>
      </c>
      <c r="N1660" s="74">
        <v>43</v>
      </c>
      <c r="O1660" s="74">
        <f t="shared" si="25"/>
        <v>145</v>
      </c>
      <c r="P1660" s="74" t="s">
        <v>1036</v>
      </c>
      <c r="Q1660" s="74">
        <v>100</v>
      </c>
      <c r="R1660" s="74">
        <v>3</v>
      </c>
      <c r="S1660" s="74" t="s">
        <v>1012</v>
      </c>
      <c r="T1660" s="74">
        <v>1547</v>
      </c>
      <c r="U1660" s="74">
        <v>1547</v>
      </c>
      <c r="V1660" s="74">
        <v>1583</v>
      </c>
      <c r="W1660" s="74">
        <v>1615</v>
      </c>
      <c r="X1660" s="74">
        <v>8</v>
      </c>
      <c r="Y1660" s="74">
        <v>80</v>
      </c>
      <c r="Z1660" s="74" t="s">
        <v>1004</v>
      </c>
      <c r="AA1660" s="74" t="s">
        <v>1004</v>
      </c>
      <c r="AB1660" s="74" t="s">
        <v>1006</v>
      </c>
      <c r="AC1660" s="74" t="s">
        <v>1007</v>
      </c>
      <c r="AD1660" s="74" t="s">
        <v>1023</v>
      </c>
      <c r="AE1660" s="74" t="s">
        <v>1027</v>
      </c>
      <c r="AF1660" s="74">
        <v>1</v>
      </c>
      <c r="AG1660" s="74" t="s">
        <v>1005</v>
      </c>
      <c r="AH1660" s="74">
        <v>0</v>
      </c>
      <c r="AI1660" s="104">
        <v>0</v>
      </c>
    </row>
    <row r="1661" spans="1:35">
      <c r="A1661" s="95">
        <v>2337</v>
      </c>
      <c r="B1661" s="74" t="s">
        <v>20</v>
      </c>
      <c r="C1661" s="74" t="s">
        <v>2547</v>
      </c>
      <c r="D1661" s="74" t="s">
        <v>2547</v>
      </c>
      <c r="E1661" s="74" t="str">
        <f>HYPERLINK("[映雪.xlsx]类型!B35",'类型（5）'!$C$35)</f>
        <v>刺客</v>
      </c>
      <c r="F1661" s="74" t="s">
        <v>1001</v>
      </c>
      <c r="G1661" s="74" t="s">
        <v>1935</v>
      </c>
      <c r="H1661" s="74">
        <v>4003</v>
      </c>
      <c r="I1661" s="74">
        <v>4003</v>
      </c>
      <c r="J1661" s="74">
        <v>83</v>
      </c>
      <c r="K1661" s="74">
        <v>7</v>
      </c>
      <c r="L1661" s="74">
        <v>60</v>
      </c>
      <c r="M1661" s="74">
        <v>30</v>
      </c>
      <c r="N1661" s="74">
        <v>25</v>
      </c>
      <c r="O1661" s="74">
        <f t="shared" si="25"/>
        <v>122</v>
      </c>
      <c r="P1661" s="74" t="s">
        <v>1069</v>
      </c>
      <c r="Q1661" s="74">
        <v>100</v>
      </c>
      <c r="R1661" s="74">
        <v>3</v>
      </c>
      <c r="S1661" s="74" t="s">
        <v>1012</v>
      </c>
      <c r="T1661" s="74">
        <v>1548</v>
      </c>
      <c r="U1661" s="74">
        <v>1548</v>
      </c>
      <c r="V1661" s="74">
        <v>1623</v>
      </c>
      <c r="W1661" s="74">
        <v>1615</v>
      </c>
      <c r="X1661" s="74">
        <v>95</v>
      </c>
      <c r="Y1661" s="74">
        <v>75</v>
      </c>
      <c r="Z1661" s="74" t="s">
        <v>1004</v>
      </c>
      <c r="AA1661" s="74" t="s">
        <v>1005</v>
      </c>
      <c r="AB1661" s="74" t="s">
        <v>1006</v>
      </c>
      <c r="AC1661" s="74" t="s">
        <v>1007</v>
      </c>
      <c r="AD1661" s="74" t="s">
        <v>1008</v>
      </c>
      <c r="AE1661" s="74" t="s">
        <v>1027</v>
      </c>
      <c r="AF1661" s="74">
        <v>1</v>
      </c>
      <c r="AG1661" s="74" t="s">
        <v>1005</v>
      </c>
      <c r="AH1661" s="74">
        <v>0</v>
      </c>
      <c r="AI1661" s="104">
        <v>0</v>
      </c>
    </row>
    <row r="1662" spans="1:35">
      <c r="A1662" s="95">
        <v>2338</v>
      </c>
      <c r="B1662" s="74" t="s">
        <v>20</v>
      </c>
      <c r="C1662" s="74" t="s">
        <v>2548</v>
      </c>
      <c r="D1662" s="74" t="s">
        <v>2548</v>
      </c>
      <c r="E1662" s="96" t="str">
        <f>HYPERLINK("[映雪.xlsx]类型!B15",'类型（5）'!$C$15)</f>
        <v>巫女</v>
      </c>
      <c r="F1662" s="74" t="s">
        <v>1001</v>
      </c>
      <c r="G1662" s="74" t="s">
        <v>1935</v>
      </c>
      <c r="H1662" s="74">
        <v>4016</v>
      </c>
      <c r="I1662" s="74">
        <v>4016</v>
      </c>
      <c r="J1662" s="74">
        <v>83</v>
      </c>
      <c r="K1662" s="74">
        <v>61</v>
      </c>
      <c r="L1662" s="74">
        <v>72</v>
      </c>
      <c r="M1662" s="74">
        <v>70</v>
      </c>
      <c r="N1662" s="74">
        <v>31</v>
      </c>
      <c r="O1662" s="74">
        <f t="shared" si="25"/>
        <v>234</v>
      </c>
      <c r="P1662" s="74" t="s">
        <v>1064</v>
      </c>
      <c r="Q1662" s="74">
        <v>100</v>
      </c>
      <c r="R1662" s="74">
        <v>0</v>
      </c>
      <c r="S1662" s="74" t="s">
        <v>1012</v>
      </c>
      <c r="T1662" s="74">
        <v>1557</v>
      </c>
      <c r="U1662" s="74">
        <v>1557</v>
      </c>
      <c r="V1662" s="74">
        <v>1637</v>
      </c>
      <c r="W1662" s="74">
        <v>1615</v>
      </c>
      <c r="X1662" s="74">
        <v>5</v>
      </c>
      <c r="Y1662" s="74">
        <v>10</v>
      </c>
      <c r="Z1662" s="74" t="s">
        <v>1004</v>
      </c>
      <c r="AA1662" s="74" t="s">
        <v>1005</v>
      </c>
      <c r="AB1662" s="74" t="s">
        <v>1006</v>
      </c>
      <c r="AC1662" s="74" t="s">
        <v>1007</v>
      </c>
      <c r="AD1662" s="74" t="s">
        <v>1008</v>
      </c>
      <c r="AE1662" s="74" t="s">
        <v>1020</v>
      </c>
      <c r="AF1662" s="74">
        <v>5</v>
      </c>
      <c r="AG1662" s="74" t="s">
        <v>1005</v>
      </c>
      <c r="AH1662" s="74">
        <v>0</v>
      </c>
      <c r="AI1662" s="104">
        <v>0</v>
      </c>
    </row>
    <row r="1663" spans="1:35">
      <c r="A1663" s="95">
        <v>2339</v>
      </c>
      <c r="B1663" s="74" t="s">
        <v>20</v>
      </c>
      <c r="C1663" s="74" t="s">
        <v>2549</v>
      </c>
      <c r="D1663" s="74" t="s">
        <v>2549</v>
      </c>
      <c r="E1663" s="99" t="str">
        <f>HYPERLINK("[映雪.xlsx]类型!B37",'类型（5）'!$C$37)</f>
        <v>歌姬</v>
      </c>
      <c r="F1663" s="74" t="s">
        <v>1001</v>
      </c>
      <c r="G1663" s="74" t="s">
        <v>1935</v>
      </c>
      <c r="H1663" s="74">
        <v>4022</v>
      </c>
      <c r="I1663" s="74">
        <v>4022</v>
      </c>
      <c r="J1663" s="74">
        <v>83</v>
      </c>
      <c r="K1663" s="74">
        <v>65</v>
      </c>
      <c r="L1663" s="74">
        <v>32</v>
      </c>
      <c r="M1663" s="74">
        <v>65</v>
      </c>
      <c r="N1663" s="74">
        <v>63</v>
      </c>
      <c r="O1663" s="74">
        <f t="shared" si="25"/>
        <v>225</v>
      </c>
      <c r="P1663" s="74" t="s">
        <v>1060</v>
      </c>
      <c r="Q1663" s="74">
        <v>100</v>
      </c>
      <c r="R1663" s="74">
        <v>3</v>
      </c>
      <c r="S1663" s="74" t="s">
        <v>1012</v>
      </c>
      <c r="T1663" s="74">
        <v>1564</v>
      </c>
      <c r="U1663" s="74">
        <v>1564</v>
      </c>
      <c r="V1663" s="74">
        <v>1600</v>
      </c>
      <c r="W1663" s="74">
        <v>1615</v>
      </c>
      <c r="X1663" s="74">
        <v>51</v>
      </c>
      <c r="Y1663" s="74">
        <v>10</v>
      </c>
      <c r="Z1663" s="74" t="s">
        <v>1004</v>
      </c>
      <c r="AA1663" s="74" t="s">
        <v>1004</v>
      </c>
      <c r="AB1663" s="74" t="s">
        <v>1006</v>
      </c>
      <c r="AC1663" s="74" t="s">
        <v>1007</v>
      </c>
      <c r="AD1663" s="74" t="s">
        <v>1008</v>
      </c>
      <c r="AE1663" s="74" t="s">
        <v>1027</v>
      </c>
      <c r="AF1663" s="74">
        <v>4</v>
      </c>
      <c r="AG1663" s="74" t="s">
        <v>1005</v>
      </c>
      <c r="AH1663" s="74">
        <v>0</v>
      </c>
      <c r="AI1663" s="104">
        <v>0</v>
      </c>
    </row>
    <row r="1664" spans="1:35">
      <c r="A1664" s="95">
        <v>2340</v>
      </c>
      <c r="B1664" s="74" t="s">
        <v>20</v>
      </c>
      <c r="C1664" s="74" t="s">
        <v>2550</v>
      </c>
      <c r="D1664" s="74" t="s">
        <v>2550</v>
      </c>
      <c r="E1664" s="74" t="str">
        <f>HYPERLINK("[映雪.xlsx]类型!B38",'类型（5）'!$C$38)</f>
        <v>战士</v>
      </c>
      <c r="F1664" s="74" t="s">
        <v>1001</v>
      </c>
      <c r="G1664" s="74" t="s">
        <v>1935</v>
      </c>
      <c r="H1664" s="74">
        <v>4000</v>
      </c>
      <c r="I1664" s="74">
        <v>4000</v>
      </c>
      <c r="J1664" s="74">
        <v>83</v>
      </c>
      <c r="K1664" s="74">
        <v>52</v>
      </c>
      <c r="L1664" s="74">
        <v>68</v>
      </c>
      <c r="M1664" s="74">
        <v>53</v>
      </c>
      <c r="N1664" s="74">
        <v>54</v>
      </c>
      <c r="O1664" s="74">
        <f t="shared" si="25"/>
        <v>227</v>
      </c>
      <c r="P1664" s="74" t="s">
        <v>1026</v>
      </c>
      <c r="Q1664" s="74">
        <v>100</v>
      </c>
      <c r="R1664" s="74">
        <v>3</v>
      </c>
      <c r="S1664" s="74" t="s">
        <v>1012</v>
      </c>
      <c r="T1664" s="74">
        <v>1567</v>
      </c>
      <c r="U1664" s="74">
        <v>1567</v>
      </c>
      <c r="V1664" s="74">
        <v>1615</v>
      </c>
      <c r="W1664" s="74">
        <v>1615</v>
      </c>
      <c r="X1664" s="74">
        <v>91</v>
      </c>
      <c r="Y1664" s="74">
        <v>75</v>
      </c>
      <c r="Z1664" s="74" t="s">
        <v>1004</v>
      </c>
      <c r="AA1664" s="74" t="s">
        <v>1004</v>
      </c>
      <c r="AB1664" s="74" t="s">
        <v>1006</v>
      </c>
      <c r="AC1664" s="74" t="s">
        <v>1007</v>
      </c>
      <c r="AD1664" s="74" t="s">
        <v>1023</v>
      </c>
      <c r="AE1664" s="74" t="s">
        <v>1017</v>
      </c>
      <c r="AF1664" s="74">
        <v>5</v>
      </c>
      <c r="AG1664" s="74" t="s">
        <v>1005</v>
      </c>
      <c r="AH1664" s="74">
        <v>0</v>
      </c>
      <c r="AI1664" s="104">
        <v>0</v>
      </c>
    </row>
    <row r="1665" spans="1:35">
      <c r="A1665" s="95">
        <v>2341</v>
      </c>
      <c r="B1665" s="74" t="s">
        <v>20</v>
      </c>
      <c r="C1665" s="74" t="s">
        <v>2551</v>
      </c>
      <c r="D1665" s="74" t="s">
        <v>2551</v>
      </c>
      <c r="E1665" s="96" t="str">
        <f>HYPERLINK("[映雪.xlsx]类型!B27",'类型（5）'!$C$27)</f>
        <v>骑士</v>
      </c>
      <c r="F1665" s="74" t="s">
        <v>1001</v>
      </c>
      <c r="G1665" s="74" t="s">
        <v>1935</v>
      </c>
      <c r="H1665" s="74">
        <v>4018</v>
      </c>
      <c r="I1665" s="74">
        <v>4018</v>
      </c>
      <c r="J1665" s="74">
        <v>83</v>
      </c>
      <c r="K1665" s="74">
        <v>66</v>
      </c>
      <c r="L1665" s="74">
        <v>65</v>
      </c>
      <c r="M1665" s="74">
        <v>72</v>
      </c>
      <c r="N1665" s="74">
        <v>72</v>
      </c>
      <c r="O1665" s="74">
        <f t="shared" si="25"/>
        <v>275</v>
      </c>
      <c r="P1665" s="74" t="s">
        <v>1011</v>
      </c>
      <c r="Q1665" s="74">
        <v>100</v>
      </c>
      <c r="R1665" s="74">
        <v>1</v>
      </c>
      <c r="S1665" s="74" t="s">
        <v>1012</v>
      </c>
      <c r="T1665" s="74">
        <v>1559</v>
      </c>
      <c r="U1665" s="74">
        <v>1559</v>
      </c>
      <c r="V1665" s="74">
        <v>1636</v>
      </c>
      <c r="W1665" s="74">
        <v>1615</v>
      </c>
      <c r="X1665" s="74">
        <v>7</v>
      </c>
      <c r="Y1665" s="74">
        <v>1</v>
      </c>
      <c r="Z1665" s="74" t="s">
        <v>1004</v>
      </c>
      <c r="AA1665" s="74" t="s">
        <v>1005</v>
      </c>
      <c r="AB1665" s="74" t="s">
        <v>1006</v>
      </c>
      <c r="AC1665" s="74" t="s">
        <v>1007</v>
      </c>
      <c r="AD1665" s="74" t="s">
        <v>1162</v>
      </c>
      <c r="AE1665" s="74" t="s">
        <v>1013</v>
      </c>
      <c r="AF1665" s="74">
        <v>1</v>
      </c>
      <c r="AG1665" s="74" t="s">
        <v>1005</v>
      </c>
      <c r="AH1665" s="74">
        <v>0</v>
      </c>
      <c r="AI1665" s="104">
        <v>0</v>
      </c>
    </row>
    <row r="1666" spans="1:35">
      <c r="A1666" s="95">
        <v>2342</v>
      </c>
      <c r="B1666" s="74" t="s">
        <v>20</v>
      </c>
      <c r="C1666" s="74" t="s">
        <v>2552</v>
      </c>
      <c r="D1666" s="74" t="s">
        <v>2552</v>
      </c>
      <c r="E1666" s="99" t="str">
        <f>HYPERLINK("[映雪.xlsx]类型!B26",'类型（5）'!$C$26)</f>
        <v>剑豪</v>
      </c>
      <c r="F1666" s="74" t="s">
        <v>1001</v>
      </c>
      <c r="G1666" s="74" t="s">
        <v>1935</v>
      </c>
      <c r="H1666" s="74">
        <v>4019</v>
      </c>
      <c r="I1666" s="74">
        <v>4019</v>
      </c>
      <c r="J1666" s="74">
        <v>83</v>
      </c>
      <c r="K1666" s="74">
        <v>65</v>
      </c>
      <c r="L1666" s="74">
        <v>77</v>
      </c>
      <c r="M1666" s="74">
        <v>51</v>
      </c>
      <c r="N1666" s="74">
        <v>50</v>
      </c>
      <c r="O1666" s="74">
        <f t="shared" ref="O1666:O1729" si="26">SUM(K1666,L1666,M1666,N1666)</f>
        <v>243</v>
      </c>
      <c r="P1666" s="74" t="s">
        <v>1036</v>
      </c>
      <c r="Q1666" s="74">
        <v>100</v>
      </c>
      <c r="R1666" s="74">
        <v>1</v>
      </c>
      <c r="S1666" s="74" t="s">
        <v>1012</v>
      </c>
      <c r="T1666" s="74">
        <v>1565</v>
      </c>
      <c r="U1666" s="74">
        <v>1565</v>
      </c>
      <c r="V1666" s="74">
        <v>1615</v>
      </c>
      <c r="W1666" s="74">
        <v>1615</v>
      </c>
      <c r="X1666" s="74">
        <v>75</v>
      </c>
      <c r="Y1666" s="74">
        <v>75</v>
      </c>
      <c r="Z1666" s="74" t="s">
        <v>1004</v>
      </c>
      <c r="AA1666" s="74" t="s">
        <v>1005</v>
      </c>
      <c r="AB1666" s="74" t="s">
        <v>1006</v>
      </c>
      <c r="AC1666" s="74" t="s">
        <v>1007</v>
      </c>
      <c r="AD1666" s="74" t="s">
        <v>1016</v>
      </c>
      <c r="AE1666" s="74" t="s">
        <v>1009</v>
      </c>
      <c r="AF1666" s="74">
        <v>14</v>
      </c>
      <c r="AG1666" s="74" t="s">
        <v>1005</v>
      </c>
      <c r="AH1666" s="74">
        <v>0</v>
      </c>
      <c r="AI1666" s="104">
        <v>0</v>
      </c>
    </row>
    <row r="1667" spans="1:35">
      <c r="A1667" s="95">
        <v>2344</v>
      </c>
      <c r="B1667" s="74" t="s">
        <v>20</v>
      </c>
      <c r="C1667" s="74" t="s">
        <v>2553</v>
      </c>
      <c r="D1667" s="74" t="s">
        <v>2553</v>
      </c>
      <c r="E1667" s="74" t="str">
        <f>HYPERLINK("[映雪.xlsx]类型!B2",'类型（5）'!$C$2)</f>
        <v>统御强化</v>
      </c>
      <c r="F1667" s="74" t="s">
        <v>1001</v>
      </c>
      <c r="G1667" s="74" t="s">
        <v>1935</v>
      </c>
      <c r="H1667" s="74">
        <v>4015</v>
      </c>
      <c r="I1667" s="74">
        <v>4015</v>
      </c>
      <c r="J1667" s="74">
        <v>83</v>
      </c>
      <c r="K1667" s="74">
        <v>77</v>
      </c>
      <c r="L1667" s="74">
        <v>73</v>
      </c>
      <c r="M1667" s="74">
        <v>75</v>
      </c>
      <c r="N1667" s="74">
        <v>32</v>
      </c>
      <c r="O1667" s="74">
        <f t="shared" si="26"/>
        <v>257</v>
      </c>
      <c r="P1667" s="74" t="s">
        <v>1085</v>
      </c>
      <c r="Q1667" s="74">
        <v>100</v>
      </c>
      <c r="R1667" s="74">
        <v>0</v>
      </c>
      <c r="S1667" s="74" t="s">
        <v>1012</v>
      </c>
      <c r="T1667" s="74">
        <v>1499</v>
      </c>
      <c r="U1667" s="74">
        <v>1499</v>
      </c>
      <c r="V1667" s="74">
        <v>1546</v>
      </c>
      <c r="W1667" s="74">
        <v>1615</v>
      </c>
      <c r="X1667" s="74">
        <v>75</v>
      </c>
      <c r="Y1667" s="74">
        <v>80</v>
      </c>
      <c r="Z1667" s="74" t="s">
        <v>1004</v>
      </c>
      <c r="AA1667" s="74" t="s">
        <v>1005</v>
      </c>
      <c r="AB1667" s="74" t="s">
        <v>1006</v>
      </c>
      <c r="AC1667" s="74" t="s">
        <v>1007</v>
      </c>
      <c r="AD1667" s="74" t="s">
        <v>1016</v>
      </c>
      <c r="AE1667" s="74" t="s">
        <v>1024</v>
      </c>
      <c r="AF1667" s="74">
        <v>14</v>
      </c>
      <c r="AG1667" s="74" t="s">
        <v>1005</v>
      </c>
      <c r="AH1667" s="74">
        <v>0</v>
      </c>
      <c r="AI1667" s="104">
        <v>0</v>
      </c>
    </row>
    <row r="1668" spans="1:35">
      <c r="A1668" s="95">
        <v>2345</v>
      </c>
      <c r="B1668" s="74" t="s">
        <v>20</v>
      </c>
      <c r="C1668" s="74" t="s">
        <v>2554</v>
      </c>
      <c r="D1668" s="74" t="s">
        <v>2554</v>
      </c>
      <c r="E1668" s="96" t="str">
        <f>HYPERLINK("[映雪.xlsx]类型!B21",'类型（5）'!$C$21)</f>
        <v>游魂</v>
      </c>
      <c r="F1668" s="74" t="s">
        <v>1001</v>
      </c>
      <c r="G1668" s="74" t="s">
        <v>1935</v>
      </c>
      <c r="H1668" s="74">
        <v>4001</v>
      </c>
      <c r="I1668" s="74">
        <v>4001</v>
      </c>
      <c r="J1668" s="74">
        <v>83</v>
      </c>
      <c r="K1668" s="74">
        <v>34</v>
      </c>
      <c r="L1668" s="74">
        <v>60</v>
      </c>
      <c r="M1668" s="74">
        <v>54</v>
      </c>
      <c r="N1668" s="74">
        <v>79</v>
      </c>
      <c r="O1668" s="74">
        <f t="shared" si="26"/>
        <v>227</v>
      </c>
      <c r="P1668" s="74" t="s">
        <v>1044</v>
      </c>
      <c r="Q1668" s="74">
        <v>100</v>
      </c>
      <c r="R1668" s="74">
        <v>1</v>
      </c>
      <c r="S1668" s="74" t="s">
        <v>1012</v>
      </c>
      <c r="T1668" s="74">
        <v>1519</v>
      </c>
      <c r="U1668" s="74">
        <v>1519</v>
      </c>
      <c r="V1668" s="74">
        <v>1550</v>
      </c>
      <c r="W1668" s="74">
        <v>1615</v>
      </c>
      <c r="X1668" s="74">
        <v>75</v>
      </c>
      <c r="Y1668" s="74">
        <v>80</v>
      </c>
      <c r="Z1668" s="74" t="s">
        <v>1004</v>
      </c>
      <c r="AA1668" s="74" t="s">
        <v>1005</v>
      </c>
      <c r="AB1668" s="74" t="s">
        <v>1006</v>
      </c>
      <c r="AC1668" s="74" t="s">
        <v>1007</v>
      </c>
      <c r="AD1668" s="74" t="s">
        <v>1008</v>
      </c>
      <c r="AE1668" s="74" t="s">
        <v>1017</v>
      </c>
      <c r="AF1668" s="74">
        <v>14</v>
      </c>
      <c r="AG1668" s="74" t="s">
        <v>1005</v>
      </c>
      <c r="AH1668" s="74">
        <v>0</v>
      </c>
      <c r="AI1668" s="104">
        <v>0</v>
      </c>
    </row>
    <row r="1669" spans="1:35">
      <c r="A1669" s="95">
        <v>2346</v>
      </c>
      <c r="B1669" s="74" t="s">
        <v>20</v>
      </c>
      <c r="C1669" s="74" t="s">
        <v>2555</v>
      </c>
      <c r="D1669" s="74" t="s">
        <v>2555</v>
      </c>
      <c r="E1669" s="74" t="str">
        <f>HYPERLINK("[映雪.xlsx]类型!B28",'类型（5）'!$C$28)</f>
        <v>战法师</v>
      </c>
      <c r="F1669" s="74" t="s">
        <v>1001</v>
      </c>
      <c r="G1669" s="74" t="s">
        <v>1935</v>
      </c>
      <c r="H1669" s="74">
        <v>4006</v>
      </c>
      <c r="I1669" s="74">
        <v>4006</v>
      </c>
      <c r="J1669" s="74">
        <v>83</v>
      </c>
      <c r="K1669" s="74">
        <v>74</v>
      </c>
      <c r="L1669" s="74">
        <v>89</v>
      </c>
      <c r="M1669" s="74">
        <v>80</v>
      </c>
      <c r="N1669" s="74">
        <v>70</v>
      </c>
      <c r="O1669" s="74">
        <f t="shared" si="26"/>
        <v>313</v>
      </c>
      <c r="P1669" s="74" t="s">
        <v>1061</v>
      </c>
      <c r="Q1669" s="74">
        <v>100</v>
      </c>
      <c r="R1669" s="74">
        <v>0</v>
      </c>
      <c r="S1669" s="74" t="s">
        <v>1012</v>
      </c>
      <c r="T1669" s="74">
        <v>1521</v>
      </c>
      <c r="U1669" s="74">
        <v>1521</v>
      </c>
      <c r="V1669" s="74">
        <v>1570</v>
      </c>
      <c r="W1669" s="74">
        <v>1615</v>
      </c>
      <c r="X1669" s="74">
        <v>75</v>
      </c>
      <c r="Y1669" s="74">
        <v>15</v>
      </c>
      <c r="Z1669" s="74" t="s">
        <v>1004</v>
      </c>
      <c r="AA1669" s="74" t="s">
        <v>1005</v>
      </c>
      <c r="AB1669" s="74" t="s">
        <v>1006</v>
      </c>
      <c r="AC1669" s="74" t="s">
        <v>1007</v>
      </c>
      <c r="AD1669" s="74" t="s">
        <v>1162</v>
      </c>
      <c r="AE1669" s="74" t="s">
        <v>1013</v>
      </c>
      <c r="AF1669" s="74">
        <v>14</v>
      </c>
      <c r="AG1669" s="74" t="s">
        <v>1005</v>
      </c>
      <c r="AH1669" s="74">
        <v>0</v>
      </c>
      <c r="AI1669" s="104">
        <v>0</v>
      </c>
    </row>
    <row r="1670" spans="1:35">
      <c r="A1670" s="95">
        <v>2347</v>
      </c>
      <c r="B1670" s="74" t="s">
        <v>20</v>
      </c>
      <c r="C1670" s="74" t="s">
        <v>2556</v>
      </c>
      <c r="D1670" s="74" t="s">
        <v>2556</v>
      </c>
      <c r="E1670" s="96" t="str">
        <f>HYPERLINK("[映雪.xlsx]类型!B16",'类型（5）'!$C$16)</f>
        <v>神明</v>
      </c>
      <c r="F1670" s="74" t="s">
        <v>1001</v>
      </c>
      <c r="G1670" s="74" t="s">
        <v>1935</v>
      </c>
      <c r="H1670" s="74">
        <v>4009</v>
      </c>
      <c r="I1670" s="74">
        <v>4009</v>
      </c>
      <c r="J1670" s="74">
        <v>83</v>
      </c>
      <c r="K1670" s="74">
        <v>30</v>
      </c>
      <c r="L1670" s="74">
        <v>30</v>
      </c>
      <c r="M1670" s="74">
        <v>75</v>
      </c>
      <c r="N1670" s="74">
        <v>51</v>
      </c>
      <c r="O1670" s="74">
        <f t="shared" si="26"/>
        <v>186</v>
      </c>
      <c r="P1670" s="74" t="s">
        <v>1082</v>
      </c>
      <c r="Q1670" s="74">
        <v>100</v>
      </c>
      <c r="R1670" s="74">
        <v>0</v>
      </c>
      <c r="S1670" s="74" t="s">
        <v>1012</v>
      </c>
      <c r="T1670" s="74">
        <v>1528</v>
      </c>
      <c r="U1670" s="74">
        <v>1528</v>
      </c>
      <c r="V1670" s="74">
        <v>1543</v>
      </c>
      <c r="W1670" s="74">
        <v>1615</v>
      </c>
      <c r="X1670" s="74">
        <v>75</v>
      </c>
      <c r="Y1670" s="74">
        <v>90</v>
      </c>
      <c r="Z1670" s="74" t="s">
        <v>1004</v>
      </c>
      <c r="AA1670" s="74" t="s">
        <v>1005</v>
      </c>
      <c r="AB1670" s="74" t="s">
        <v>1006</v>
      </c>
      <c r="AC1670" s="74" t="s">
        <v>1007</v>
      </c>
      <c r="AD1670" s="74" t="s">
        <v>1016</v>
      </c>
      <c r="AE1670" s="74" t="s">
        <v>1027</v>
      </c>
      <c r="AF1670" s="74">
        <v>10</v>
      </c>
      <c r="AG1670" s="74" t="s">
        <v>1005</v>
      </c>
      <c r="AH1670" s="74">
        <v>0</v>
      </c>
      <c r="AI1670" s="104">
        <v>0</v>
      </c>
    </row>
    <row r="1671" spans="1:35">
      <c r="A1671" s="95">
        <v>2348</v>
      </c>
      <c r="B1671" s="74" t="s">
        <v>20</v>
      </c>
      <c r="C1671" s="74" t="s">
        <v>2557</v>
      </c>
      <c r="D1671" s="74" t="s">
        <v>2557</v>
      </c>
      <c r="E1671" s="74" t="str">
        <f>HYPERLINK("[映雪.xlsx]类型!B19",'类型（5）'!$C$19)</f>
        <v>妖精</v>
      </c>
      <c r="F1671" s="74" t="s">
        <v>1001</v>
      </c>
      <c r="G1671" s="74" t="s">
        <v>1935</v>
      </c>
      <c r="H1671" s="74">
        <v>4024</v>
      </c>
      <c r="I1671" s="74">
        <v>4024</v>
      </c>
      <c r="J1671" s="74">
        <v>83</v>
      </c>
      <c r="K1671" s="74">
        <v>20</v>
      </c>
      <c r="L1671" s="74">
        <v>53</v>
      </c>
      <c r="M1671" s="74">
        <v>63</v>
      </c>
      <c r="N1671" s="74">
        <v>25</v>
      </c>
      <c r="O1671" s="74">
        <f t="shared" si="26"/>
        <v>161</v>
      </c>
      <c r="P1671" s="74" t="s">
        <v>1015</v>
      </c>
      <c r="Q1671" s="74">
        <v>100</v>
      </c>
      <c r="R1671" s="74">
        <v>0</v>
      </c>
      <c r="S1671" s="74" t="s">
        <v>1012</v>
      </c>
      <c r="T1671" s="74">
        <v>1530</v>
      </c>
      <c r="U1671" s="74">
        <v>1530</v>
      </c>
      <c r="V1671" s="74">
        <v>1555</v>
      </c>
      <c r="W1671" s="74">
        <v>1615</v>
      </c>
      <c r="X1671" s="74">
        <v>75</v>
      </c>
      <c r="Y1671" s="74">
        <v>50</v>
      </c>
      <c r="Z1671" s="74" t="s">
        <v>1004</v>
      </c>
      <c r="AA1671" s="74" t="s">
        <v>1005</v>
      </c>
      <c r="AB1671" s="74" t="s">
        <v>1006</v>
      </c>
      <c r="AC1671" s="74" t="s">
        <v>1007</v>
      </c>
      <c r="AD1671" s="74" t="s">
        <v>1008</v>
      </c>
      <c r="AE1671" s="74" t="s">
        <v>1013</v>
      </c>
      <c r="AF1671" s="74">
        <v>1</v>
      </c>
      <c r="AG1671" s="74" t="s">
        <v>1005</v>
      </c>
      <c r="AH1671" s="74">
        <v>0</v>
      </c>
      <c r="AI1671" s="104">
        <v>0</v>
      </c>
    </row>
    <row r="1672" spans="1:35">
      <c r="A1672" s="95">
        <v>2349</v>
      </c>
      <c r="B1672" s="74" t="s">
        <v>20</v>
      </c>
      <c r="C1672" s="74" t="s">
        <v>2558</v>
      </c>
      <c r="D1672" s="74" t="s">
        <v>2558</v>
      </c>
      <c r="E1672" s="99" t="str">
        <f>HYPERLINK("[映雪.xlsx]类型!B29",'类型（5）'!$C$29)</f>
        <v>偶像</v>
      </c>
      <c r="F1672" s="74" t="s">
        <v>1001</v>
      </c>
      <c r="G1672" s="74" t="s">
        <v>1935</v>
      </c>
      <c r="H1672" s="74">
        <v>4025</v>
      </c>
      <c r="I1672" s="74">
        <v>4025</v>
      </c>
      <c r="J1672" s="74">
        <v>83</v>
      </c>
      <c r="K1672" s="74">
        <v>61</v>
      </c>
      <c r="L1672" s="74">
        <v>70</v>
      </c>
      <c r="M1672" s="74">
        <v>45</v>
      </c>
      <c r="N1672" s="74">
        <v>43</v>
      </c>
      <c r="O1672" s="74">
        <f t="shared" si="26"/>
        <v>219</v>
      </c>
      <c r="P1672" s="74" t="s">
        <v>1036</v>
      </c>
      <c r="Q1672" s="74">
        <v>100</v>
      </c>
      <c r="R1672" s="74">
        <v>0</v>
      </c>
      <c r="S1672" s="74" t="s">
        <v>1012</v>
      </c>
      <c r="T1672" s="74">
        <v>1547</v>
      </c>
      <c r="U1672" s="74">
        <v>1547</v>
      </c>
      <c r="V1672" s="74">
        <v>1617</v>
      </c>
      <c r="W1672" s="74">
        <v>1615</v>
      </c>
      <c r="X1672" s="74">
        <v>75</v>
      </c>
      <c r="Y1672" s="74">
        <v>80</v>
      </c>
      <c r="Z1672" s="74" t="s">
        <v>1004</v>
      </c>
      <c r="AA1672" s="74" t="s">
        <v>1005</v>
      </c>
      <c r="AB1672" s="74" t="s">
        <v>1006</v>
      </c>
      <c r="AC1672" s="74" t="s">
        <v>1007</v>
      </c>
      <c r="AD1672" s="74" t="s">
        <v>1016</v>
      </c>
      <c r="AE1672" s="74" t="s">
        <v>1017</v>
      </c>
      <c r="AF1672" s="74">
        <v>14</v>
      </c>
      <c r="AG1672" s="74" t="s">
        <v>1005</v>
      </c>
      <c r="AH1672" s="74">
        <v>0</v>
      </c>
      <c r="AI1672" s="104">
        <v>0</v>
      </c>
    </row>
    <row r="1673" spans="1:35">
      <c r="A1673" s="95">
        <v>2350</v>
      </c>
      <c r="B1673" s="74" t="s">
        <v>20</v>
      </c>
      <c r="C1673" s="74" t="s">
        <v>2559</v>
      </c>
      <c r="D1673" s="74" t="s">
        <v>2559</v>
      </c>
      <c r="E1673" s="96" t="str">
        <f>HYPERLINK("[映雪.xlsx]类型!B16",'类型（5）'!$C$16)</f>
        <v>神明</v>
      </c>
      <c r="F1673" s="74" t="s">
        <v>1001</v>
      </c>
      <c r="G1673" s="74" t="s">
        <v>1935</v>
      </c>
      <c r="H1673" s="74">
        <v>6011</v>
      </c>
      <c r="I1673" s="74">
        <v>6011</v>
      </c>
      <c r="J1673" s="74">
        <v>83</v>
      </c>
      <c r="K1673" s="74">
        <v>25</v>
      </c>
      <c r="L1673" s="74">
        <v>35</v>
      </c>
      <c r="M1673" s="74">
        <v>65</v>
      </c>
      <c r="N1673" s="74">
        <v>42</v>
      </c>
      <c r="O1673" s="74">
        <f t="shared" si="26"/>
        <v>167</v>
      </c>
      <c r="P1673" s="74" t="s">
        <v>1091</v>
      </c>
      <c r="Q1673" s="74">
        <v>100</v>
      </c>
      <c r="R1673" s="74">
        <v>0</v>
      </c>
      <c r="S1673" s="74" t="s">
        <v>1012</v>
      </c>
      <c r="T1673" s="74">
        <v>1547</v>
      </c>
      <c r="U1673" s="74">
        <v>1547</v>
      </c>
      <c r="V1673" s="74">
        <v>1624</v>
      </c>
      <c r="W1673" s="74">
        <v>1615</v>
      </c>
      <c r="X1673" s="74">
        <v>75</v>
      </c>
      <c r="Y1673" s="74">
        <v>90</v>
      </c>
      <c r="Z1673" s="74" t="s">
        <v>1004</v>
      </c>
      <c r="AA1673" s="74" t="s">
        <v>1005</v>
      </c>
      <c r="AB1673" s="74" t="s">
        <v>1006</v>
      </c>
      <c r="AC1673" s="74" t="s">
        <v>1400</v>
      </c>
      <c r="AD1673" s="74" t="s">
        <v>1016</v>
      </c>
      <c r="AE1673" s="74" t="s">
        <v>1013</v>
      </c>
      <c r="AF1673" s="74">
        <v>10</v>
      </c>
      <c r="AG1673" s="74" t="s">
        <v>1005</v>
      </c>
      <c r="AH1673" s="74">
        <v>0</v>
      </c>
      <c r="AI1673" s="104">
        <v>0</v>
      </c>
    </row>
    <row r="1674" spans="1:35">
      <c r="A1674" s="95">
        <v>2351</v>
      </c>
      <c r="B1674" s="74" t="s">
        <v>20</v>
      </c>
      <c r="C1674" s="74" t="s">
        <v>2560</v>
      </c>
      <c r="D1674" s="74" t="s">
        <v>2560</v>
      </c>
      <c r="E1674" s="74" t="str">
        <f>HYPERLINK("[映雪.xlsx]类型!B13",'类型（5）'!$C$13)</f>
        <v>贤者</v>
      </c>
      <c r="F1674" s="74" t="s">
        <v>1001</v>
      </c>
      <c r="G1674" s="74" t="s">
        <v>1935</v>
      </c>
      <c r="H1674" s="74">
        <v>4002</v>
      </c>
      <c r="I1674" s="74">
        <v>4002</v>
      </c>
      <c r="J1674" s="74">
        <v>83</v>
      </c>
      <c r="K1674" s="74">
        <v>60</v>
      </c>
      <c r="L1674" s="74">
        <v>70</v>
      </c>
      <c r="M1674" s="74">
        <v>85</v>
      </c>
      <c r="N1674" s="74">
        <v>85</v>
      </c>
      <c r="O1674" s="74">
        <f t="shared" si="26"/>
        <v>300</v>
      </c>
      <c r="P1674" s="74" t="s">
        <v>1049</v>
      </c>
      <c r="Q1674" s="74">
        <v>100</v>
      </c>
      <c r="R1674" s="74">
        <v>0</v>
      </c>
      <c r="S1674" s="74" t="s">
        <v>1012</v>
      </c>
      <c r="T1674" s="74">
        <v>1558</v>
      </c>
      <c r="U1674" s="74">
        <v>1558</v>
      </c>
      <c r="V1674" s="74">
        <v>1604</v>
      </c>
      <c r="W1674" s="74">
        <v>1615</v>
      </c>
      <c r="X1674" s="74">
        <v>75</v>
      </c>
      <c r="Y1674" s="74">
        <v>50</v>
      </c>
      <c r="Z1674" s="74" t="s">
        <v>1004</v>
      </c>
      <c r="AA1674" s="74" t="s">
        <v>1005</v>
      </c>
      <c r="AB1674" s="74" t="s">
        <v>1006</v>
      </c>
      <c r="AC1674" s="74" t="s">
        <v>1007</v>
      </c>
      <c r="AD1674" s="74" t="s">
        <v>1016</v>
      </c>
      <c r="AE1674" s="74" t="s">
        <v>1017</v>
      </c>
      <c r="AF1674" s="74">
        <v>5</v>
      </c>
      <c r="AG1674" s="74" t="s">
        <v>1005</v>
      </c>
      <c r="AH1674" s="74">
        <v>0</v>
      </c>
      <c r="AI1674" s="104">
        <v>0</v>
      </c>
    </row>
    <row r="1675" spans="1:35">
      <c r="A1675" s="95">
        <v>2352</v>
      </c>
      <c r="B1675" s="74" t="s">
        <v>20</v>
      </c>
      <c r="C1675" s="99" t="s">
        <v>670</v>
      </c>
      <c r="D1675" s="74" t="s">
        <v>670</v>
      </c>
      <c r="E1675" s="96" t="str">
        <f>HYPERLINK("[映雪.xlsx]类型!B15",'类型（5）'!$C$15)</f>
        <v>巫女</v>
      </c>
      <c r="F1675" s="74" t="s">
        <v>1001</v>
      </c>
      <c r="G1675" s="74" t="s">
        <v>1935</v>
      </c>
      <c r="H1675" s="74">
        <v>4028</v>
      </c>
      <c r="I1675" s="74">
        <v>4028</v>
      </c>
      <c r="J1675" s="74">
        <v>83</v>
      </c>
      <c r="K1675" s="74">
        <v>89</v>
      </c>
      <c r="L1675" s="74">
        <v>66</v>
      </c>
      <c r="M1675" s="74">
        <v>70</v>
      </c>
      <c r="N1675" s="74">
        <v>65</v>
      </c>
      <c r="O1675" s="74">
        <f t="shared" si="26"/>
        <v>290</v>
      </c>
      <c r="P1675" s="74" t="s">
        <v>1060</v>
      </c>
      <c r="Q1675" s="74">
        <v>100</v>
      </c>
      <c r="R1675" s="74">
        <v>0</v>
      </c>
      <c r="S1675" s="74" t="s">
        <v>1012</v>
      </c>
      <c r="T1675" s="74">
        <v>1597</v>
      </c>
      <c r="U1675" s="74">
        <v>1597</v>
      </c>
      <c r="V1675" s="74">
        <v>1666</v>
      </c>
      <c r="W1675" s="74">
        <v>1615</v>
      </c>
      <c r="X1675" s="74">
        <v>75</v>
      </c>
      <c r="Y1675" s="74">
        <v>10</v>
      </c>
      <c r="Z1675" s="74" t="s">
        <v>1004</v>
      </c>
      <c r="AA1675" s="74" t="s">
        <v>1005</v>
      </c>
      <c r="AB1675" s="74" t="s">
        <v>1006</v>
      </c>
      <c r="AC1675" s="74" t="s">
        <v>1007</v>
      </c>
      <c r="AD1675" s="74" t="s">
        <v>1162</v>
      </c>
      <c r="AE1675" s="74" t="s">
        <v>1020</v>
      </c>
      <c r="AF1675" s="74">
        <v>2</v>
      </c>
      <c r="AG1675" s="74" t="s">
        <v>1005</v>
      </c>
      <c r="AH1675" s="74">
        <v>0</v>
      </c>
      <c r="AI1675" s="104">
        <v>0</v>
      </c>
    </row>
    <row r="1676" spans="1:35">
      <c r="A1676" s="95">
        <v>2353</v>
      </c>
      <c r="B1676" s="74" t="s">
        <v>20</v>
      </c>
      <c r="C1676" s="99" t="s">
        <v>2561</v>
      </c>
      <c r="D1676" s="74" t="s">
        <v>2561</v>
      </c>
      <c r="E1676" s="96" t="str">
        <f>HYPERLINK("[映雪.xlsx]类型!B20",'类型（5）'!$C$20)</f>
        <v>指挥官</v>
      </c>
      <c r="F1676" s="74" t="s">
        <v>1001</v>
      </c>
      <c r="G1676" s="74" t="s">
        <v>1935</v>
      </c>
      <c r="H1676" s="74">
        <v>4029</v>
      </c>
      <c r="I1676" s="74">
        <v>4029</v>
      </c>
      <c r="J1676" s="74">
        <v>83</v>
      </c>
      <c r="K1676" s="74">
        <v>86</v>
      </c>
      <c r="L1676" s="74">
        <v>72</v>
      </c>
      <c r="M1676" s="74">
        <v>83</v>
      </c>
      <c r="N1676" s="74">
        <v>65</v>
      </c>
      <c r="O1676" s="74">
        <f t="shared" si="26"/>
        <v>306</v>
      </c>
      <c r="P1676" s="74" t="s">
        <v>1087</v>
      </c>
      <c r="Q1676" s="74">
        <v>100</v>
      </c>
      <c r="R1676" s="74">
        <v>0</v>
      </c>
      <c r="S1676" s="74" t="s">
        <v>1012</v>
      </c>
      <c r="T1676" s="74">
        <v>1604</v>
      </c>
      <c r="U1676" s="74">
        <v>1604</v>
      </c>
      <c r="V1676" s="74">
        <v>1681</v>
      </c>
      <c r="W1676" s="74">
        <v>1615</v>
      </c>
      <c r="X1676" s="74">
        <v>75</v>
      </c>
      <c r="Y1676" s="74">
        <v>50</v>
      </c>
      <c r="Z1676" s="74" t="s">
        <v>1004</v>
      </c>
      <c r="AA1676" s="74" t="s">
        <v>1005</v>
      </c>
      <c r="AB1676" s="74" t="s">
        <v>1006</v>
      </c>
      <c r="AC1676" s="74" t="s">
        <v>1007</v>
      </c>
      <c r="AD1676" s="74" t="s">
        <v>1162</v>
      </c>
      <c r="AE1676" s="74" t="s">
        <v>1038</v>
      </c>
      <c r="AF1676" s="74">
        <v>10</v>
      </c>
      <c r="AG1676" s="74" t="s">
        <v>1005</v>
      </c>
      <c r="AH1676" s="74">
        <v>0</v>
      </c>
      <c r="AI1676" s="104">
        <v>60</v>
      </c>
    </row>
    <row r="1677" spans="1:35">
      <c r="A1677" s="95">
        <v>2360</v>
      </c>
      <c r="B1677" s="74"/>
      <c r="C1677" s="74" t="s">
        <v>2562</v>
      </c>
      <c r="D1677" s="74" t="s">
        <v>2562</v>
      </c>
      <c r="E1677" s="74" t="str">
        <f>HYPERLINK("[映雪.xlsx]类型!B1",'类型（5）'!$C$1)</f>
        <v>均衡</v>
      </c>
      <c r="F1677" s="74" t="s">
        <v>1098</v>
      </c>
      <c r="G1677" s="74" t="s">
        <v>1002</v>
      </c>
      <c r="H1677" s="74">
        <v>0</v>
      </c>
      <c r="I1677" s="74">
        <v>0</v>
      </c>
      <c r="J1677" s="74"/>
      <c r="K1677" s="74">
        <v>1</v>
      </c>
      <c r="L1677" s="74">
        <v>1</v>
      </c>
      <c r="M1677" s="74">
        <v>1</v>
      </c>
      <c r="N1677" s="74">
        <v>1</v>
      </c>
      <c r="O1677" s="74">
        <f t="shared" si="26"/>
        <v>4</v>
      </c>
      <c r="P1677" s="74" t="s">
        <v>1036</v>
      </c>
      <c r="Q1677" s="74">
        <v>9702</v>
      </c>
      <c r="R1677" s="74">
        <v>0</v>
      </c>
      <c r="S1677" s="74"/>
      <c r="T1677" s="74"/>
      <c r="U1677" s="74">
        <v>1515</v>
      </c>
      <c r="V1677" s="74">
        <v>1530</v>
      </c>
      <c r="W1677" s="74">
        <v>0</v>
      </c>
      <c r="X1677" s="74">
        <v>0</v>
      </c>
      <c r="Y1677" s="74">
        <v>0</v>
      </c>
      <c r="Z1677" s="74" t="s">
        <v>1004</v>
      </c>
      <c r="AA1677" s="74" t="s">
        <v>1004</v>
      </c>
      <c r="AB1677" s="74" t="s">
        <v>1006</v>
      </c>
      <c r="AC1677" s="74" t="s">
        <v>1007</v>
      </c>
      <c r="AD1677" s="74" t="s">
        <v>1023</v>
      </c>
      <c r="AE1677" s="74" t="s">
        <v>1013</v>
      </c>
      <c r="AF1677" s="74">
        <v>8</v>
      </c>
      <c r="AG1677" s="74" t="s">
        <v>1005</v>
      </c>
      <c r="AH1677" s="74">
        <v>0</v>
      </c>
      <c r="AI1677" s="104">
        <v>0</v>
      </c>
    </row>
    <row r="1678" spans="1:35">
      <c r="A1678" s="95">
        <v>2624</v>
      </c>
      <c r="B1678" s="74"/>
      <c r="C1678" s="74" t="s">
        <v>2563</v>
      </c>
      <c r="D1678" s="74" t="s">
        <v>2563</v>
      </c>
      <c r="E1678" s="74" t="str">
        <f>HYPERLINK("[映雪.xlsx]类型!B2",'类型（5）'!$C$2)</f>
        <v>统御强化</v>
      </c>
      <c r="F1678" s="74" t="s">
        <v>1098</v>
      </c>
      <c r="G1678" s="74" t="s">
        <v>1002</v>
      </c>
      <c r="H1678" s="74">
        <v>7001</v>
      </c>
      <c r="I1678" s="74">
        <v>7001</v>
      </c>
      <c r="J1678" s="74"/>
      <c r="K1678" s="74">
        <v>40</v>
      </c>
      <c r="L1678" s="74">
        <v>60</v>
      </c>
      <c r="M1678" s="74">
        <v>50</v>
      </c>
      <c r="N1678" s="74">
        <v>20</v>
      </c>
      <c r="O1678" s="74">
        <f t="shared" si="26"/>
        <v>170</v>
      </c>
      <c r="P1678" s="74" t="s">
        <v>1064</v>
      </c>
      <c r="Q1678" s="74">
        <v>1160</v>
      </c>
      <c r="R1678" s="74">
        <v>0</v>
      </c>
      <c r="S1678" s="74"/>
      <c r="T1678" s="74">
        <v>1500</v>
      </c>
      <c r="U1678" s="74">
        <v>1515</v>
      </c>
      <c r="V1678" s="74">
        <v>1530</v>
      </c>
      <c r="W1678" s="74">
        <v>0</v>
      </c>
      <c r="X1678" s="74">
        <v>0</v>
      </c>
      <c r="Y1678" s="74">
        <v>0</v>
      </c>
      <c r="Z1678" s="74" t="s">
        <v>1004</v>
      </c>
      <c r="AA1678" s="74" t="s">
        <v>1004</v>
      </c>
      <c r="AB1678" s="74" t="s">
        <v>1006</v>
      </c>
      <c r="AC1678" s="74" t="s">
        <v>1007</v>
      </c>
      <c r="AD1678" s="74" t="s">
        <v>1023</v>
      </c>
      <c r="AE1678" s="74" t="s">
        <v>1017</v>
      </c>
      <c r="AF1678" s="74">
        <v>8</v>
      </c>
      <c r="AG1678" s="74" t="s">
        <v>1005</v>
      </c>
      <c r="AH1678" s="74">
        <v>0</v>
      </c>
      <c r="AI1678" s="104">
        <v>0</v>
      </c>
    </row>
    <row r="1679" spans="1:35">
      <c r="A1679" s="95">
        <v>2625</v>
      </c>
      <c r="B1679" s="74"/>
      <c r="C1679" s="74" t="s">
        <v>2564</v>
      </c>
      <c r="D1679" s="74" t="s">
        <v>2564</v>
      </c>
      <c r="E1679" s="74" t="str">
        <f>HYPERLINK("[映雪.xlsx]类型!B1",'类型（5）'!$C$1)</f>
        <v>均衡</v>
      </c>
      <c r="F1679" s="74" t="s">
        <v>1098</v>
      </c>
      <c r="G1679" s="74" t="s">
        <v>1002</v>
      </c>
      <c r="H1679" s="74">
        <v>7012</v>
      </c>
      <c r="I1679" s="74">
        <v>7012</v>
      </c>
      <c r="J1679" s="74"/>
      <c r="K1679" s="74">
        <v>60</v>
      </c>
      <c r="L1679" s="74">
        <v>40</v>
      </c>
      <c r="M1679" s="74">
        <v>40</v>
      </c>
      <c r="N1679" s="74">
        <v>30</v>
      </c>
      <c r="O1679" s="74">
        <f t="shared" si="26"/>
        <v>170</v>
      </c>
      <c r="P1679" s="74" t="s">
        <v>1051</v>
      </c>
      <c r="Q1679" s="74">
        <v>1160</v>
      </c>
      <c r="R1679" s="74">
        <v>0</v>
      </c>
      <c r="S1679" s="74"/>
      <c r="T1679" s="74">
        <v>1500</v>
      </c>
      <c r="U1679" s="74">
        <v>1515</v>
      </c>
      <c r="V1679" s="74">
        <v>1530</v>
      </c>
      <c r="W1679" s="74">
        <v>0</v>
      </c>
      <c r="X1679" s="74">
        <v>0</v>
      </c>
      <c r="Y1679" s="74">
        <v>0</v>
      </c>
      <c r="Z1679" s="74" t="s">
        <v>1004</v>
      </c>
      <c r="AA1679" s="74" t="s">
        <v>1004</v>
      </c>
      <c r="AB1679" s="74" t="s">
        <v>1006</v>
      </c>
      <c r="AC1679" s="74" t="s">
        <v>1007</v>
      </c>
      <c r="AD1679" s="74" t="s">
        <v>1023</v>
      </c>
      <c r="AE1679" s="74" t="s">
        <v>1027</v>
      </c>
      <c r="AF1679" s="74">
        <v>8</v>
      </c>
      <c r="AG1679" s="74" t="s">
        <v>1005</v>
      </c>
      <c r="AH1679" s="74">
        <v>0</v>
      </c>
      <c r="AI1679" s="104">
        <v>0</v>
      </c>
    </row>
    <row r="1680" spans="1:35">
      <c r="A1680" s="95">
        <v>2626</v>
      </c>
      <c r="B1680" s="74"/>
      <c r="C1680" s="74" t="s">
        <v>2565</v>
      </c>
      <c r="D1680" s="74" t="s">
        <v>2565</v>
      </c>
      <c r="E1680" s="74" t="str">
        <f>HYPERLINK("[映雪.xlsx]类型!B6",'类型（5）'!$C$6)</f>
        <v>统御全能</v>
      </c>
      <c r="F1680" s="74" t="s">
        <v>1098</v>
      </c>
      <c r="G1680" s="74" t="s">
        <v>1002</v>
      </c>
      <c r="H1680" s="74">
        <v>7007</v>
      </c>
      <c r="I1680" s="74">
        <v>7007</v>
      </c>
      <c r="J1680" s="74"/>
      <c r="K1680" s="74">
        <v>50</v>
      </c>
      <c r="L1680" s="74">
        <v>60</v>
      </c>
      <c r="M1680" s="74">
        <v>50</v>
      </c>
      <c r="N1680" s="74">
        <v>30</v>
      </c>
      <c r="O1680" s="74">
        <f t="shared" si="26"/>
        <v>190</v>
      </c>
      <c r="P1680" s="74" t="s">
        <v>1053</v>
      </c>
      <c r="Q1680" s="74">
        <v>1160</v>
      </c>
      <c r="R1680" s="74">
        <v>0</v>
      </c>
      <c r="S1680" s="74"/>
      <c r="T1680" s="74">
        <v>1500</v>
      </c>
      <c r="U1680" s="74">
        <v>1515</v>
      </c>
      <c r="V1680" s="74">
        <v>1530</v>
      </c>
      <c r="W1680" s="74">
        <v>0</v>
      </c>
      <c r="X1680" s="74">
        <v>0</v>
      </c>
      <c r="Y1680" s="74">
        <v>0</v>
      </c>
      <c r="Z1680" s="74" t="s">
        <v>1004</v>
      </c>
      <c r="AA1680" s="74" t="s">
        <v>1004</v>
      </c>
      <c r="AB1680" s="74" t="s">
        <v>1006</v>
      </c>
      <c r="AC1680" s="74" t="s">
        <v>1007</v>
      </c>
      <c r="AD1680" s="74" t="s">
        <v>1023</v>
      </c>
      <c r="AE1680" s="74" t="s">
        <v>1017</v>
      </c>
      <c r="AF1680" s="74">
        <v>8</v>
      </c>
      <c r="AG1680" s="74" t="s">
        <v>1005</v>
      </c>
      <c r="AH1680" s="74">
        <v>0</v>
      </c>
      <c r="AI1680" s="104">
        <v>0</v>
      </c>
    </row>
    <row r="1681" spans="1:35">
      <c r="A1681" s="95">
        <v>2627</v>
      </c>
      <c r="B1681" s="74"/>
      <c r="C1681" s="74" t="s">
        <v>2566</v>
      </c>
      <c r="D1681" s="74" t="s">
        <v>2566</v>
      </c>
      <c r="E1681" s="74" t="str">
        <f>HYPERLINK("[映雪.xlsx]类型!B22",'类型（5）'!$C$22)</f>
        <v>傲娇</v>
      </c>
      <c r="F1681" s="74" t="s">
        <v>1098</v>
      </c>
      <c r="G1681" s="74" t="s">
        <v>1002</v>
      </c>
      <c r="H1681" s="74">
        <v>7009</v>
      </c>
      <c r="I1681" s="74">
        <v>7009</v>
      </c>
      <c r="J1681" s="74"/>
      <c r="K1681" s="74">
        <v>60</v>
      </c>
      <c r="L1681" s="74">
        <v>50</v>
      </c>
      <c r="M1681" s="74">
        <v>50</v>
      </c>
      <c r="N1681" s="74">
        <v>50</v>
      </c>
      <c r="O1681" s="74">
        <f t="shared" si="26"/>
        <v>210</v>
      </c>
      <c r="P1681" s="74" t="s">
        <v>1069</v>
      </c>
      <c r="Q1681" s="74">
        <v>928</v>
      </c>
      <c r="R1681" s="74">
        <v>0</v>
      </c>
      <c r="S1681" s="74"/>
      <c r="T1681" s="74">
        <v>1500</v>
      </c>
      <c r="U1681" s="74">
        <v>1515</v>
      </c>
      <c r="V1681" s="74">
        <v>1530</v>
      </c>
      <c r="W1681" s="74">
        <v>0</v>
      </c>
      <c r="X1681" s="74">
        <v>0</v>
      </c>
      <c r="Y1681" s="74">
        <v>0</v>
      </c>
      <c r="Z1681" s="74" t="s">
        <v>1004</v>
      </c>
      <c r="AA1681" s="74" t="s">
        <v>1004</v>
      </c>
      <c r="AB1681" s="74" t="s">
        <v>1345</v>
      </c>
      <c r="AC1681" s="74" t="s">
        <v>1400</v>
      </c>
      <c r="AD1681" s="74" t="s">
        <v>1023</v>
      </c>
      <c r="AE1681" s="74" t="s">
        <v>1020</v>
      </c>
      <c r="AF1681" s="74">
        <v>8</v>
      </c>
      <c r="AG1681" s="74" t="s">
        <v>1005</v>
      </c>
      <c r="AH1681" s="74">
        <v>0</v>
      </c>
      <c r="AI1681" s="104">
        <v>0</v>
      </c>
    </row>
    <row r="1682" spans="1:35">
      <c r="A1682" s="95">
        <v>2630</v>
      </c>
      <c r="B1682" s="74"/>
      <c r="C1682" s="74" t="s">
        <v>2567</v>
      </c>
      <c r="D1682" s="74" t="s">
        <v>2567</v>
      </c>
      <c r="E1682" s="74" t="str">
        <f>HYPERLINK("[映雪.xlsx]类型!B1",'类型（5）'!$C$1)</f>
        <v>均衡</v>
      </c>
      <c r="F1682" s="74" t="s">
        <v>1098</v>
      </c>
      <c r="G1682" s="74" t="s">
        <v>1002</v>
      </c>
      <c r="H1682" s="74">
        <v>5001</v>
      </c>
      <c r="I1682" s="74">
        <v>5001</v>
      </c>
      <c r="J1682" s="74"/>
      <c r="K1682" s="74">
        <v>1</v>
      </c>
      <c r="L1682" s="74">
        <v>1</v>
      </c>
      <c r="M1682" s="74">
        <v>1</v>
      </c>
      <c r="N1682" s="74">
        <v>1</v>
      </c>
      <c r="O1682" s="74">
        <f t="shared" si="26"/>
        <v>4</v>
      </c>
      <c r="P1682" s="74" t="s">
        <v>1072</v>
      </c>
      <c r="Q1682" s="74">
        <v>1044</v>
      </c>
      <c r="R1682" s="74">
        <v>0</v>
      </c>
      <c r="S1682" s="74"/>
      <c r="T1682" s="74">
        <v>1500</v>
      </c>
      <c r="U1682" s="74">
        <v>1515</v>
      </c>
      <c r="V1682" s="74">
        <v>1530</v>
      </c>
      <c r="W1682" s="74">
        <v>0</v>
      </c>
      <c r="X1682" s="74">
        <v>0</v>
      </c>
      <c r="Y1682" s="74">
        <v>0</v>
      </c>
      <c r="Z1682" s="74" t="s">
        <v>1004</v>
      </c>
      <c r="AA1682" s="74" t="s">
        <v>1004</v>
      </c>
      <c r="AB1682" s="74" t="s">
        <v>1006</v>
      </c>
      <c r="AC1682" s="74" t="s">
        <v>1183</v>
      </c>
      <c r="AD1682" s="74" t="s">
        <v>1023</v>
      </c>
      <c r="AE1682" s="74" t="s">
        <v>1017</v>
      </c>
      <c r="AF1682" s="74">
        <v>8</v>
      </c>
      <c r="AG1682" s="74" t="s">
        <v>1005</v>
      </c>
      <c r="AH1682" s="74">
        <v>0</v>
      </c>
      <c r="AI1682" s="104">
        <v>0</v>
      </c>
    </row>
    <row r="1683" spans="1:35">
      <c r="A1683" s="95">
        <v>2631</v>
      </c>
      <c r="B1683" s="74"/>
      <c r="C1683" s="74" t="s">
        <v>2568</v>
      </c>
      <c r="D1683" s="74" t="s">
        <v>2568</v>
      </c>
      <c r="E1683" s="74" t="str">
        <f>HYPERLINK("[映雪.xlsx]类型!B1",'类型（5）'!$C$1)</f>
        <v>均衡</v>
      </c>
      <c r="F1683" s="74" t="s">
        <v>1098</v>
      </c>
      <c r="G1683" s="74" t="s">
        <v>1002</v>
      </c>
      <c r="H1683" s="74">
        <v>5006</v>
      </c>
      <c r="I1683" s="74">
        <v>5006</v>
      </c>
      <c r="J1683" s="74"/>
      <c r="K1683" s="74">
        <v>1</v>
      </c>
      <c r="L1683" s="74">
        <v>1</v>
      </c>
      <c r="M1683" s="74">
        <v>1</v>
      </c>
      <c r="N1683" s="74">
        <v>1</v>
      </c>
      <c r="O1683" s="74">
        <f t="shared" si="26"/>
        <v>4</v>
      </c>
      <c r="P1683" s="74" t="s">
        <v>1067</v>
      </c>
      <c r="Q1683" s="74">
        <v>1044</v>
      </c>
      <c r="R1683" s="74">
        <v>0</v>
      </c>
      <c r="S1683" s="74"/>
      <c r="T1683" s="74">
        <v>1500</v>
      </c>
      <c r="U1683" s="74">
        <v>1515</v>
      </c>
      <c r="V1683" s="74">
        <v>1530</v>
      </c>
      <c r="W1683" s="74">
        <v>0</v>
      </c>
      <c r="X1683" s="74">
        <v>0</v>
      </c>
      <c r="Y1683" s="74">
        <v>0</v>
      </c>
      <c r="Z1683" s="74" t="s">
        <v>1004</v>
      </c>
      <c r="AA1683" s="74" t="s">
        <v>1004</v>
      </c>
      <c r="AB1683" s="74" t="s">
        <v>1006</v>
      </c>
      <c r="AC1683" s="74" t="s">
        <v>1148</v>
      </c>
      <c r="AD1683" s="74" t="s">
        <v>1023</v>
      </c>
      <c r="AE1683" s="74" t="s">
        <v>1017</v>
      </c>
      <c r="AF1683" s="74">
        <v>8</v>
      </c>
      <c r="AG1683" s="74" t="s">
        <v>1005</v>
      </c>
      <c r="AH1683" s="74">
        <v>0</v>
      </c>
      <c r="AI1683" s="104">
        <v>0</v>
      </c>
    </row>
    <row r="1684" spans="1:35">
      <c r="A1684" s="95">
        <v>2632</v>
      </c>
      <c r="B1684" s="74"/>
      <c r="C1684" s="74" t="s">
        <v>2569</v>
      </c>
      <c r="D1684" s="74" t="s">
        <v>2569</v>
      </c>
      <c r="E1684" s="74" t="str">
        <f>HYPERLINK("[映雪.xlsx]类型!B1",'类型（5）'!$C$1)</f>
        <v>均衡</v>
      </c>
      <c r="F1684" s="74" t="s">
        <v>1098</v>
      </c>
      <c r="G1684" s="74" t="s">
        <v>1002</v>
      </c>
      <c r="H1684" s="74">
        <v>5007</v>
      </c>
      <c r="I1684" s="74">
        <v>5007</v>
      </c>
      <c r="J1684" s="74"/>
      <c r="K1684" s="74">
        <v>1</v>
      </c>
      <c r="L1684" s="74">
        <v>1</v>
      </c>
      <c r="M1684" s="74">
        <v>1</v>
      </c>
      <c r="N1684" s="74">
        <v>1</v>
      </c>
      <c r="O1684" s="74">
        <f t="shared" si="26"/>
        <v>4</v>
      </c>
      <c r="P1684" s="74" t="s">
        <v>1036</v>
      </c>
      <c r="Q1684" s="74">
        <v>1160</v>
      </c>
      <c r="R1684" s="74">
        <v>0</v>
      </c>
      <c r="S1684" s="74"/>
      <c r="T1684" s="74">
        <v>1500</v>
      </c>
      <c r="U1684" s="74">
        <v>1515</v>
      </c>
      <c r="V1684" s="74">
        <v>1530</v>
      </c>
      <c r="W1684" s="74">
        <v>0</v>
      </c>
      <c r="X1684" s="74">
        <v>0</v>
      </c>
      <c r="Y1684" s="74">
        <v>0</v>
      </c>
      <c r="Z1684" s="74" t="s">
        <v>1004</v>
      </c>
      <c r="AA1684" s="74" t="s">
        <v>1004</v>
      </c>
      <c r="AB1684" s="74" t="s">
        <v>1006</v>
      </c>
      <c r="AC1684" s="74" t="s">
        <v>1148</v>
      </c>
      <c r="AD1684" s="74" t="s">
        <v>1023</v>
      </c>
      <c r="AE1684" s="74" t="s">
        <v>1009</v>
      </c>
      <c r="AF1684" s="74">
        <v>8</v>
      </c>
      <c r="AG1684" s="74" t="s">
        <v>1004</v>
      </c>
      <c r="AH1684" s="74">
        <v>0</v>
      </c>
      <c r="AI1684" s="104">
        <v>0</v>
      </c>
    </row>
    <row r="1685" spans="1:35">
      <c r="A1685" s="95">
        <v>2633</v>
      </c>
      <c r="B1685" s="74"/>
      <c r="C1685" s="74" t="s">
        <v>2570</v>
      </c>
      <c r="D1685" s="74" t="s">
        <v>2570</v>
      </c>
      <c r="E1685" s="74" t="str">
        <f>HYPERLINK("[映雪.xlsx]类型!B1",'类型（5）'!$C$1)</f>
        <v>均衡</v>
      </c>
      <c r="F1685" s="74" t="s">
        <v>1098</v>
      </c>
      <c r="G1685" s="74" t="s">
        <v>1002</v>
      </c>
      <c r="H1685" s="74">
        <v>5013</v>
      </c>
      <c r="I1685" s="74">
        <v>5013</v>
      </c>
      <c r="J1685" s="74"/>
      <c r="K1685" s="74">
        <v>1</v>
      </c>
      <c r="L1685" s="74">
        <v>1</v>
      </c>
      <c r="M1685" s="74">
        <v>1</v>
      </c>
      <c r="N1685" s="74">
        <v>1</v>
      </c>
      <c r="O1685" s="74">
        <f t="shared" si="26"/>
        <v>4</v>
      </c>
      <c r="P1685" s="74" t="s">
        <v>1053</v>
      </c>
      <c r="Q1685" s="74">
        <v>812</v>
      </c>
      <c r="R1685" s="74">
        <v>0</v>
      </c>
      <c r="S1685" s="74"/>
      <c r="T1685" s="74">
        <v>1500</v>
      </c>
      <c r="U1685" s="74">
        <v>1515</v>
      </c>
      <c r="V1685" s="74">
        <v>1530</v>
      </c>
      <c r="W1685" s="74">
        <v>0</v>
      </c>
      <c r="X1685" s="74">
        <v>0</v>
      </c>
      <c r="Y1685" s="74">
        <v>0</v>
      </c>
      <c r="Z1685" s="74" t="s">
        <v>1004</v>
      </c>
      <c r="AA1685" s="74" t="s">
        <v>1004</v>
      </c>
      <c r="AB1685" s="74" t="s">
        <v>1054</v>
      </c>
      <c r="AC1685" s="74" t="s">
        <v>1148</v>
      </c>
      <c r="AD1685" s="74" t="s">
        <v>1023</v>
      </c>
      <c r="AE1685" s="74" t="s">
        <v>1017</v>
      </c>
      <c r="AF1685" s="74">
        <v>8</v>
      </c>
      <c r="AG1685" s="74" t="s">
        <v>1004</v>
      </c>
      <c r="AH1685" s="74">
        <v>0</v>
      </c>
      <c r="AI1685" s="104">
        <v>0</v>
      </c>
    </row>
    <row r="1686" spans="1:35">
      <c r="A1686" s="95">
        <v>2634</v>
      </c>
      <c r="B1686" s="74"/>
      <c r="C1686" s="74" t="s">
        <v>2571</v>
      </c>
      <c r="D1686" s="74" t="s">
        <v>2571</v>
      </c>
      <c r="E1686" s="74" t="str">
        <f>HYPERLINK("[映雪.xlsx]类型!B1",'类型（5）'!$C$1)</f>
        <v>均衡</v>
      </c>
      <c r="F1686" s="74" t="s">
        <v>1098</v>
      </c>
      <c r="G1686" s="74" t="s">
        <v>1002</v>
      </c>
      <c r="H1686" s="74">
        <v>5010</v>
      </c>
      <c r="I1686" s="74">
        <v>5010</v>
      </c>
      <c r="J1686" s="74"/>
      <c r="K1686" s="74">
        <v>1</v>
      </c>
      <c r="L1686" s="74">
        <v>1</v>
      </c>
      <c r="M1686" s="74">
        <v>1</v>
      </c>
      <c r="N1686" s="74">
        <v>1</v>
      </c>
      <c r="O1686" s="74">
        <f t="shared" si="26"/>
        <v>4</v>
      </c>
      <c r="P1686" s="74" t="s">
        <v>1053</v>
      </c>
      <c r="Q1686" s="74">
        <v>1044</v>
      </c>
      <c r="R1686" s="74">
        <v>0</v>
      </c>
      <c r="S1686" s="74"/>
      <c r="T1686" s="74">
        <v>1500</v>
      </c>
      <c r="U1686" s="74">
        <v>1515</v>
      </c>
      <c r="V1686" s="74">
        <v>1530</v>
      </c>
      <c r="W1686" s="74">
        <v>0</v>
      </c>
      <c r="X1686" s="74">
        <v>0</v>
      </c>
      <c r="Y1686" s="74">
        <v>0</v>
      </c>
      <c r="Z1686" s="74" t="s">
        <v>1004</v>
      </c>
      <c r="AA1686" s="74" t="s">
        <v>1004</v>
      </c>
      <c r="AB1686" s="74" t="s">
        <v>1054</v>
      </c>
      <c r="AC1686" s="74" t="s">
        <v>1148</v>
      </c>
      <c r="AD1686" s="74" t="s">
        <v>1023</v>
      </c>
      <c r="AE1686" s="74" t="s">
        <v>1017</v>
      </c>
      <c r="AF1686" s="74">
        <v>8</v>
      </c>
      <c r="AG1686" s="74" t="s">
        <v>1005</v>
      </c>
      <c r="AH1686" s="74">
        <v>0</v>
      </c>
      <c r="AI1686" s="104">
        <v>0</v>
      </c>
    </row>
    <row r="1687" spans="1:35">
      <c r="A1687" s="95">
        <v>2635</v>
      </c>
      <c r="B1687" s="74"/>
      <c r="C1687" s="74" t="s">
        <v>2572</v>
      </c>
      <c r="D1687" s="74" t="s">
        <v>2572</v>
      </c>
      <c r="E1687" s="74" t="str">
        <f>HYPERLINK("[映雪.xlsx]类型!B1",'类型（5）'!$C$1)</f>
        <v>均衡</v>
      </c>
      <c r="F1687" s="74" t="s">
        <v>1098</v>
      </c>
      <c r="G1687" s="74" t="s">
        <v>1002</v>
      </c>
      <c r="H1687" s="74">
        <v>5008</v>
      </c>
      <c r="I1687" s="74">
        <v>5008</v>
      </c>
      <c r="J1687" s="74"/>
      <c r="K1687" s="74">
        <v>1</v>
      </c>
      <c r="L1687" s="74">
        <v>1</v>
      </c>
      <c r="M1687" s="74">
        <v>1</v>
      </c>
      <c r="N1687" s="74">
        <v>1</v>
      </c>
      <c r="O1687" s="74">
        <f t="shared" si="26"/>
        <v>4</v>
      </c>
      <c r="P1687" s="74" t="s">
        <v>1051</v>
      </c>
      <c r="Q1687" s="74">
        <v>812</v>
      </c>
      <c r="R1687" s="74">
        <v>0</v>
      </c>
      <c r="S1687" s="74"/>
      <c r="T1687" s="74">
        <v>1500</v>
      </c>
      <c r="U1687" s="74">
        <v>1515</v>
      </c>
      <c r="V1687" s="74">
        <v>1530</v>
      </c>
      <c r="W1687" s="74">
        <v>0</v>
      </c>
      <c r="X1687" s="74">
        <v>0</v>
      </c>
      <c r="Y1687" s="74">
        <v>0</v>
      </c>
      <c r="Z1687" s="74" t="s">
        <v>1004</v>
      </c>
      <c r="AA1687" s="74" t="s">
        <v>1004</v>
      </c>
      <c r="AB1687" s="74" t="s">
        <v>1054</v>
      </c>
      <c r="AC1687" s="74" t="s">
        <v>1148</v>
      </c>
      <c r="AD1687" s="74" t="s">
        <v>1023</v>
      </c>
      <c r="AE1687" s="74" t="s">
        <v>1009</v>
      </c>
      <c r="AF1687" s="74">
        <v>8</v>
      </c>
      <c r="AG1687" s="74" t="s">
        <v>1004</v>
      </c>
      <c r="AH1687" s="74">
        <v>0</v>
      </c>
      <c r="AI1687" s="104">
        <v>0</v>
      </c>
    </row>
    <row r="1688" spans="1:35">
      <c r="A1688" s="95">
        <v>2650</v>
      </c>
      <c r="B1688" s="74"/>
      <c r="C1688" s="74" t="s">
        <v>2573</v>
      </c>
      <c r="D1688" s="74" t="s">
        <v>2573</v>
      </c>
      <c r="E1688" s="74" t="str">
        <f>HYPERLINK("[映雪.xlsx]类型!B1",'类型（5）'!$C$1)</f>
        <v>均衡</v>
      </c>
      <c r="F1688" s="74" t="s">
        <v>1098</v>
      </c>
      <c r="G1688" s="74" t="s">
        <v>1002</v>
      </c>
      <c r="H1688" s="74">
        <v>6002</v>
      </c>
      <c r="I1688" s="74">
        <v>6002</v>
      </c>
      <c r="J1688" s="74"/>
      <c r="K1688" s="74">
        <v>1</v>
      </c>
      <c r="L1688" s="74">
        <v>1</v>
      </c>
      <c r="M1688" s="74">
        <v>1</v>
      </c>
      <c r="N1688" s="74">
        <v>1</v>
      </c>
      <c r="O1688" s="74">
        <f t="shared" si="26"/>
        <v>4</v>
      </c>
      <c r="P1688" s="74" t="s">
        <v>1082</v>
      </c>
      <c r="Q1688" s="74">
        <v>812</v>
      </c>
      <c r="R1688" s="74">
        <v>0</v>
      </c>
      <c r="S1688" s="74"/>
      <c r="T1688" s="74">
        <v>1500</v>
      </c>
      <c r="U1688" s="74">
        <v>1515</v>
      </c>
      <c r="V1688" s="74">
        <v>1530</v>
      </c>
      <c r="W1688" s="74">
        <v>0</v>
      </c>
      <c r="X1688" s="74">
        <v>0</v>
      </c>
      <c r="Y1688" s="74">
        <v>0</v>
      </c>
      <c r="Z1688" s="74" t="s">
        <v>1004</v>
      </c>
      <c r="AA1688" s="74" t="s">
        <v>1004</v>
      </c>
      <c r="AB1688" s="74" t="s">
        <v>1006</v>
      </c>
      <c r="AC1688" s="74" t="s">
        <v>1400</v>
      </c>
      <c r="AD1688" s="74" t="s">
        <v>1023</v>
      </c>
      <c r="AE1688" s="74" t="s">
        <v>1009</v>
      </c>
      <c r="AF1688" s="74">
        <v>8</v>
      </c>
      <c r="AG1688" s="74" t="s">
        <v>1004</v>
      </c>
      <c r="AH1688" s="74">
        <v>0</v>
      </c>
      <c r="AI1688" s="104">
        <v>0</v>
      </c>
    </row>
    <row r="1689" spans="1:35">
      <c r="A1689" s="95">
        <v>2651</v>
      </c>
      <c r="B1689" s="74"/>
      <c r="C1689" s="74" t="s">
        <v>2574</v>
      </c>
      <c r="D1689" s="74" t="s">
        <v>2574</v>
      </c>
      <c r="E1689" s="74" t="str">
        <f>HYPERLINK("[映雪.xlsx]类型!B1",'类型（5）'!$C$1)</f>
        <v>均衡</v>
      </c>
      <c r="F1689" s="74" t="s">
        <v>1098</v>
      </c>
      <c r="G1689" s="74" t="s">
        <v>1002</v>
      </c>
      <c r="H1689" s="74">
        <v>6003</v>
      </c>
      <c r="I1689" s="74">
        <v>6003</v>
      </c>
      <c r="J1689" s="74"/>
      <c r="K1689" s="74">
        <v>1</v>
      </c>
      <c r="L1689" s="74">
        <v>1</v>
      </c>
      <c r="M1689" s="74">
        <v>1</v>
      </c>
      <c r="N1689" s="74">
        <v>1</v>
      </c>
      <c r="O1689" s="74">
        <f t="shared" si="26"/>
        <v>4</v>
      </c>
      <c r="P1689" s="74" t="s">
        <v>1053</v>
      </c>
      <c r="Q1689" s="74">
        <v>1160</v>
      </c>
      <c r="R1689" s="74">
        <v>0</v>
      </c>
      <c r="S1689" s="74"/>
      <c r="T1689" s="74">
        <v>1500</v>
      </c>
      <c r="U1689" s="74">
        <v>1515</v>
      </c>
      <c r="V1689" s="74">
        <v>1530</v>
      </c>
      <c r="W1689" s="74">
        <v>0</v>
      </c>
      <c r="X1689" s="74">
        <v>0</v>
      </c>
      <c r="Y1689" s="74">
        <v>0</v>
      </c>
      <c r="Z1689" s="74" t="s">
        <v>1004</v>
      </c>
      <c r="AA1689" s="74" t="s">
        <v>1004</v>
      </c>
      <c r="AB1689" s="74" t="s">
        <v>1006</v>
      </c>
      <c r="AC1689" s="74" t="s">
        <v>1400</v>
      </c>
      <c r="AD1689" s="74" t="s">
        <v>1023</v>
      </c>
      <c r="AE1689" s="74" t="s">
        <v>1027</v>
      </c>
      <c r="AF1689" s="74">
        <v>8</v>
      </c>
      <c r="AG1689" s="74" t="s">
        <v>1004</v>
      </c>
      <c r="AH1689" s="74">
        <v>0</v>
      </c>
      <c r="AI1689" s="104">
        <v>0</v>
      </c>
    </row>
    <row r="1690" spans="1:35">
      <c r="A1690" s="95">
        <v>2652</v>
      </c>
      <c r="B1690" s="74"/>
      <c r="C1690" s="74" t="s">
        <v>2575</v>
      </c>
      <c r="D1690" s="74" t="s">
        <v>2575</v>
      </c>
      <c r="E1690" s="74" t="str">
        <f>HYPERLINK("[映雪.xlsx]类型!B1",'类型（5）'!$C$1)</f>
        <v>均衡</v>
      </c>
      <c r="F1690" s="74" t="s">
        <v>1098</v>
      </c>
      <c r="G1690" s="74" t="s">
        <v>1002</v>
      </c>
      <c r="H1690" s="74">
        <v>6004</v>
      </c>
      <c r="I1690" s="74">
        <v>6004</v>
      </c>
      <c r="J1690" s="74"/>
      <c r="K1690" s="74">
        <v>1</v>
      </c>
      <c r="L1690" s="74">
        <v>1</v>
      </c>
      <c r="M1690" s="74">
        <v>1</v>
      </c>
      <c r="N1690" s="74">
        <v>1</v>
      </c>
      <c r="O1690" s="74">
        <f t="shared" si="26"/>
        <v>4</v>
      </c>
      <c r="P1690" s="74" t="s">
        <v>1051</v>
      </c>
      <c r="Q1690" s="74">
        <v>696</v>
      </c>
      <c r="R1690" s="74">
        <v>0</v>
      </c>
      <c r="S1690" s="74"/>
      <c r="T1690" s="74">
        <v>1500</v>
      </c>
      <c r="U1690" s="74">
        <v>1515</v>
      </c>
      <c r="V1690" s="74">
        <v>1530</v>
      </c>
      <c r="W1690" s="74">
        <v>0</v>
      </c>
      <c r="X1690" s="74">
        <v>0</v>
      </c>
      <c r="Y1690" s="74">
        <v>0</v>
      </c>
      <c r="Z1690" s="74" t="s">
        <v>1004</v>
      </c>
      <c r="AA1690" s="74" t="s">
        <v>1004</v>
      </c>
      <c r="AB1690" s="74" t="s">
        <v>1006</v>
      </c>
      <c r="AC1690" s="74" t="s">
        <v>1007</v>
      </c>
      <c r="AD1690" s="74" t="s">
        <v>1023</v>
      </c>
      <c r="AE1690" s="74" t="s">
        <v>1013</v>
      </c>
      <c r="AF1690" s="74">
        <v>8</v>
      </c>
      <c r="AG1690" s="74" t="s">
        <v>1004</v>
      </c>
      <c r="AH1690" s="74">
        <v>0</v>
      </c>
      <c r="AI1690" s="104">
        <v>0</v>
      </c>
    </row>
    <row r="1691" spans="1:35">
      <c r="A1691" s="95">
        <v>2653</v>
      </c>
      <c r="B1691" s="74"/>
      <c r="C1691" s="74" t="s">
        <v>2576</v>
      </c>
      <c r="D1691" s="74" t="s">
        <v>2576</v>
      </c>
      <c r="E1691" s="74" t="str">
        <f>HYPERLINK("[映雪.xlsx]类型!B1",'类型（5）'!$C$1)</f>
        <v>均衡</v>
      </c>
      <c r="F1691" s="74" t="s">
        <v>1098</v>
      </c>
      <c r="G1691" s="74" t="s">
        <v>1002</v>
      </c>
      <c r="H1691" s="74">
        <v>6005</v>
      </c>
      <c r="I1691" s="74">
        <v>6005</v>
      </c>
      <c r="J1691" s="74"/>
      <c r="K1691" s="74">
        <v>1</v>
      </c>
      <c r="L1691" s="74">
        <v>1</v>
      </c>
      <c r="M1691" s="74">
        <v>1</v>
      </c>
      <c r="N1691" s="74">
        <v>1</v>
      </c>
      <c r="O1691" s="74">
        <f t="shared" si="26"/>
        <v>4</v>
      </c>
      <c r="P1691" s="74" t="s">
        <v>1067</v>
      </c>
      <c r="Q1691" s="74">
        <v>696</v>
      </c>
      <c r="R1691" s="74">
        <v>0</v>
      </c>
      <c r="S1691" s="74"/>
      <c r="T1691" s="74">
        <v>1500</v>
      </c>
      <c r="U1691" s="74">
        <v>1515</v>
      </c>
      <c r="V1691" s="74">
        <v>1530</v>
      </c>
      <c r="W1691" s="74">
        <v>0</v>
      </c>
      <c r="X1691" s="74">
        <v>0</v>
      </c>
      <c r="Y1691" s="74">
        <v>0</v>
      </c>
      <c r="Z1691" s="74" t="s">
        <v>1004</v>
      </c>
      <c r="AA1691" s="74" t="s">
        <v>1004</v>
      </c>
      <c r="AB1691" s="74" t="s">
        <v>1006</v>
      </c>
      <c r="AC1691" s="74" t="s">
        <v>1148</v>
      </c>
      <c r="AD1691" s="74" t="s">
        <v>1023</v>
      </c>
      <c r="AE1691" s="74" t="s">
        <v>1017</v>
      </c>
      <c r="AF1691" s="74">
        <v>8</v>
      </c>
      <c r="AG1691" s="74" t="s">
        <v>1004</v>
      </c>
      <c r="AH1691" s="74">
        <v>0</v>
      </c>
      <c r="AI1691" s="104">
        <v>0</v>
      </c>
    </row>
    <row r="1692" spans="1:35">
      <c r="A1692" s="95">
        <v>2654</v>
      </c>
      <c r="B1692" s="74"/>
      <c r="C1692" s="74" t="s">
        <v>2577</v>
      </c>
      <c r="D1692" s="74" t="s">
        <v>2577</v>
      </c>
      <c r="E1692" s="74" t="str">
        <f>HYPERLINK("[映雪.xlsx]类型!B1",'类型（5）'!$C$1)</f>
        <v>均衡</v>
      </c>
      <c r="F1692" s="74" t="s">
        <v>1098</v>
      </c>
      <c r="G1692" s="74" t="s">
        <v>1002</v>
      </c>
      <c r="H1692" s="74">
        <v>6006</v>
      </c>
      <c r="I1692" s="74">
        <v>6006</v>
      </c>
      <c r="J1692" s="74"/>
      <c r="K1692" s="74">
        <v>1</v>
      </c>
      <c r="L1692" s="74">
        <v>1</v>
      </c>
      <c r="M1692" s="74">
        <v>1</v>
      </c>
      <c r="N1692" s="74">
        <v>1</v>
      </c>
      <c r="O1692" s="74">
        <f t="shared" si="26"/>
        <v>4</v>
      </c>
      <c r="P1692" s="74" t="s">
        <v>1036</v>
      </c>
      <c r="Q1692" s="74">
        <v>1044</v>
      </c>
      <c r="R1692" s="74">
        <v>0</v>
      </c>
      <c r="S1692" s="74"/>
      <c r="T1692" s="74">
        <v>1500</v>
      </c>
      <c r="U1692" s="74">
        <v>1515</v>
      </c>
      <c r="V1692" s="74">
        <v>1530</v>
      </c>
      <c r="W1692" s="74">
        <v>0</v>
      </c>
      <c r="X1692" s="74">
        <v>0</v>
      </c>
      <c r="Y1692" s="74">
        <v>0</v>
      </c>
      <c r="Z1692" s="74" t="s">
        <v>1004</v>
      </c>
      <c r="AA1692" s="74" t="s">
        <v>1004</v>
      </c>
      <c r="AB1692" s="74" t="s">
        <v>1006</v>
      </c>
      <c r="AC1692" s="74" t="s">
        <v>1062</v>
      </c>
      <c r="AD1692" s="74" t="s">
        <v>1023</v>
      </c>
      <c r="AE1692" s="74" t="s">
        <v>1009</v>
      </c>
      <c r="AF1692" s="74">
        <v>8</v>
      </c>
      <c r="AG1692" s="74" t="s">
        <v>1004</v>
      </c>
      <c r="AH1692" s="74">
        <v>0</v>
      </c>
      <c r="AI1692" s="104">
        <v>0</v>
      </c>
    </row>
    <row r="1693" spans="1:35">
      <c r="A1693" s="95">
        <v>2655</v>
      </c>
      <c r="B1693" s="74"/>
      <c r="C1693" s="74" t="s">
        <v>2578</v>
      </c>
      <c r="D1693" s="74" t="s">
        <v>2578</v>
      </c>
      <c r="E1693" s="74" t="str">
        <f>HYPERLINK("[映雪.xlsx]类型!B1",'类型（5）'!$C$1)</f>
        <v>均衡</v>
      </c>
      <c r="F1693" s="74" t="s">
        <v>1098</v>
      </c>
      <c r="G1693" s="74" t="s">
        <v>1002</v>
      </c>
      <c r="H1693" s="74">
        <v>6008</v>
      </c>
      <c r="I1693" s="74">
        <v>6008</v>
      </c>
      <c r="J1693" s="74"/>
      <c r="K1693" s="74">
        <v>1</v>
      </c>
      <c r="L1693" s="74">
        <v>1</v>
      </c>
      <c r="M1693" s="74">
        <v>1</v>
      </c>
      <c r="N1693" s="74">
        <v>1</v>
      </c>
      <c r="O1693" s="74">
        <f t="shared" si="26"/>
        <v>4</v>
      </c>
      <c r="P1693" s="74" t="s">
        <v>1082</v>
      </c>
      <c r="Q1693" s="74">
        <v>812</v>
      </c>
      <c r="R1693" s="74">
        <v>0</v>
      </c>
      <c r="S1693" s="74"/>
      <c r="T1693" s="74">
        <v>1500</v>
      </c>
      <c r="U1693" s="74">
        <v>1515</v>
      </c>
      <c r="V1693" s="74">
        <v>1530</v>
      </c>
      <c r="W1693" s="74">
        <v>0</v>
      </c>
      <c r="X1693" s="74">
        <v>0</v>
      </c>
      <c r="Y1693" s="74">
        <v>0</v>
      </c>
      <c r="Z1693" s="74" t="s">
        <v>1004</v>
      </c>
      <c r="AA1693" s="74" t="s">
        <v>1004</v>
      </c>
      <c r="AB1693" s="74" t="s">
        <v>1006</v>
      </c>
      <c r="AC1693" s="74" t="s">
        <v>1148</v>
      </c>
      <c r="AD1693" s="74" t="s">
        <v>1023</v>
      </c>
      <c r="AE1693" s="74" t="s">
        <v>1013</v>
      </c>
      <c r="AF1693" s="74">
        <v>8</v>
      </c>
      <c r="AG1693" s="74" t="s">
        <v>1004</v>
      </c>
      <c r="AH1693" s="74">
        <v>0</v>
      </c>
      <c r="AI1693" s="104">
        <v>0</v>
      </c>
    </row>
    <row r="1694" spans="1:35">
      <c r="A1694" s="95">
        <v>2656</v>
      </c>
      <c r="B1694" s="74"/>
      <c r="C1694" s="74" t="s">
        <v>2579</v>
      </c>
      <c r="D1694" s="74" t="s">
        <v>2579</v>
      </c>
      <c r="E1694" s="74" t="str">
        <f>HYPERLINK("[映雪.xlsx]类型!B1",'类型（5）'!$C$1)</f>
        <v>均衡</v>
      </c>
      <c r="F1694" s="74" t="s">
        <v>1098</v>
      </c>
      <c r="G1694" s="74" t="s">
        <v>1002</v>
      </c>
      <c r="H1694" s="74">
        <v>6009</v>
      </c>
      <c r="I1694" s="74">
        <v>6009</v>
      </c>
      <c r="J1694" s="74"/>
      <c r="K1694" s="74">
        <v>1</v>
      </c>
      <c r="L1694" s="74">
        <v>1</v>
      </c>
      <c r="M1694" s="74">
        <v>1</v>
      </c>
      <c r="N1694" s="74">
        <v>1</v>
      </c>
      <c r="O1694" s="74">
        <f t="shared" si="26"/>
        <v>4</v>
      </c>
      <c r="P1694" s="74" t="s">
        <v>1053</v>
      </c>
      <c r="Q1694" s="74">
        <v>1160</v>
      </c>
      <c r="R1694" s="74">
        <v>0</v>
      </c>
      <c r="S1694" s="74"/>
      <c r="T1694" s="74">
        <v>1500</v>
      </c>
      <c r="U1694" s="74">
        <v>1515</v>
      </c>
      <c r="V1694" s="74">
        <v>1530</v>
      </c>
      <c r="W1694" s="74">
        <v>0</v>
      </c>
      <c r="X1694" s="74">
        <v>0</v>
      </c>
      <c r="Y1694" s="74">
        <v>0</v>
      </c>
      <c r="Z1694" s="74" t="s">
        <v>1004</v>
      </c>
      <c r="AA1694" s="74" t="s">
        <v>1004</v>
      </c>
      <c r="AB1694" s="74" t="s">
        <v>1006</v>
      </c>
      <c r="AC1694" s="74" t="s">
        <v>1007</v>
      </c>
      <c r="AD1694" s="74" t="s">
        <v>1023</v>
      </c>
      <c r="AE1694" s="74" t="s">
        <v>1017</v>
      </c>
      <c r="AF1694" s="74">
        <v>8</v>
      </c>
      <c r="AG1694" s="74" t="s">
        <v>1004</v>
      </c>
      <c r="AH1694" s="74">
        <v>0</v>
      </c>
      <c r="AI1694" s="104">
        <v>0</v>
      </c>
    </row>
    <row r="1695" spans="1:35">
      <c r="A1695" s="95">
        <v>2657</v>
      </c>
      <c r="B1695" s="74"/>
      <c r="C1695" s="74" t="s">
        <v>2580</v>
      </c>
      <c r="D1695" s="74" t="s">
        <v>2580</v>
      </c>
      <c r="E1695" s="74" t="str">
        <f>HYPERLINK("[映雪.xlsx]类型!B1",'类型（5）'!$C$1)</f>
        <v>均衡</v>
      </c>
      <c r="F1695" s="74" t="s">
        <v>1098</v>
      </c>
      <c r="G1695" s="74" t="s">
        <v>1002</v>
      </c>
      <c r="H1695" s="74">
        <v>6012</v>
      </c>
      <c r="I1695" s="74">
        <v>6012</v>
      </c>
      <c r="J1695" s="74"/>
      <c r="K1695" s="74">
        <v>1</v>
      </c>
      <c r="L1695" s="74">
        <v>1</v>
      </c>
      <c r="M1695" s="74">
        <v>1</v>
      </c>
      <c r="N1695" s="74">
        <v>1</v>
      </c>
      <c r="O1695" s="74">
        <f t="shared" si="26"/>
        <v>4</v>
      </c>
      <c r="P1695" s="74" t="s">
        <v>1067</v>
      </c>
      <c r="Q1695" s="74">
        <v>928</v>
      </c>
      <c r="R1695" s="74">
        <v>0</v>
      </c>
      <c r="S1695" s="74"/>
      <c r="T1695" s="74">
        <v>1500</v>
      </c>
      <c r="U1695" s="74">
        <v>1515</v>
      </c>
      <c r="V1695" s="74">
        <v>1530</v>
      </c>
      <c r="W1695" s="74">
        <v>0</v>
      </c>
      <c r="X1695" s="74">
        <v>0</v>
      </c>
      <c r="Y1695" s="74">
        <v>0</v>
      </c>
      <c r="Z1695" s="74" t="s">
        <v>1004</v>
      </c>
      <c r="AA1695" s="74" t="s">
        <v>1004</v>
      </c>
      <c r="AB1695" s="74" t="s">
        <v>1006</v>
      </c>
      <c r="AC1695" s="74" t="s">
        <v>1007</v>
      </c>
      <c r="AD1695" s="74" t="s">
        <v>1023</v>
      </c>
      <c r="AE1695" s="74" t="s">
        <v>1027</v>
      </c>
      <c r="AF1695" s="74">
        <v>8</v>
      </c>
      <c r="AG1695" s="74" t="s">
        <v>1004</v>
      </c>
      <c r="AH1695" s="74">
        <v>0</v>
      </c>
      <c r="AI1695" s="104">
        <v>0</v>
      </c>
    </row>
    <row r="1696" spans="1:35">
      <c r="A1696" s="95">
        <v>2658</v>
      </c>
      <c r="B1696" s="74"/>
      <c r="C1696" s="74" t="s">
        <v>2581</v>
      </c>
      <c r="D1696" s="74" t="s">
        <v>2581</v>
      </c>
      <c r="E1696" s="74" t="str">
        <f>HYPERLINK("[映雪.xlsx]类型!B1",'类型（5）'!$C$1)</f>
        <v>均衡</v>
      </c>
      <c r="F1696" s="74" t="s">
        <v>1098</v>
      </c>
      <c r="G1696" s="74" t="s">
        <v>1002</v>
      </c>
      <c r="H1696" s="74">
        <v>6018</v>
      </c>
      <c r="I1696" s="74">
        <v>6018</v>
      </c>
      <c r="J1696" s="74"/>
      <c r="K1696" s="74">
        <v>1</v>
      </c>
      <c r="L1696" s="74">
        <v>1</v>
      </c>
      <c r="M1696" s="74">
        <v>1</v>
      </c>
      <c r="N1696" s="74">
        <v>1</v>
      </c>
      <c r="O1696" s="74">
        <f t="shared" si="26"/>
        <v>4</v>
      </c>
      <c r="P1696" s="74" t="s">
        <v>1072</v>
      </c>
      <c r="Q1696" s="74">
        <v>1160</v>
      </c>
      <c r="R1696" s="74">
        <v>0</v>
      </c>
      <c r="S1696" s="74"/>
      <c r="T1696" s="74">
        <v>1500</v>
      </c>
      <c r="U1696" s="74">
        <v>1515</v>
      </c>
      <c r="V1696" s="74">
        <v>1530</v>
      </c>
      <c r="W1696" s="74">
        <v>0</v>
      </c>
      <c r="X1696" s="74">
        <v>0</v>
      </c>
      <c r="Y1696" s="74">
        <v>0</v>
      </c>
      <c r="Z1696" s="74" t="s">
        <v>1004</v>
      </c>
      <c r="AA1696" s="74" t="s">
        <v>1004</v>
      </c>
      <c r="AB1696" s="74" t="s">
        <v>1006</v>
      </c>
      <c r="AC1696" s="74" t="s">
        <v>1007</v>
      </c>
      <c r="AD1696" s="74" t="s">
        <v>1023</v>
      </c>
      <c r="AE1696" s="74" t="s">
        <v>1017</v>
      </c>
      <c r="AF1696" s="74">
        <v>8</v>
      </c>
      <c r="AG1696" s="74" t="s">
        <v>1004</v>
      </c>
      <c r="AH1696" s="74">
        <v>0</v>
      </c>
      <c r="AI1696" s="104">
        <v>0</v>
      </c>
    </row>
    <row r="1697" spans="1:35">
      <c r="A1697" s="95">
        <v>2659</v>
      </c>
      <c r="B1697" s="74"/>
      <c r="C1697" s="74" t="s">
        <v>1311</v>
      </c>
      <c r="D1697" s="74" t="s">
        <v>1311</v>
      </c>
      <c r="E1697" s="74" t="str">
        <f>HYPERLINK("[映雪.xlsx]类型!B1",'类型（5）'!$C$1)</f>
        <v>均衡</v>
      </c>
      <c r="F1697" s="74" t="s">
        <v>1098</v>
      </c>
      <c r="G1697" s="74" t="s">
        <v>1002</v>
      </c>
      <c r="H1697" s="74">
        <v>6017</v>
      </c>
      <c r="I1697" s="74">
        <v>6017</v>
      </c>
      <c r="J1697" s="74"/>
      <c r="K1697" s="74">
        <v>1</v>
      </c>
      <c r="L1697" s="74">
        <v>1</v>
      </c>
      <c r="M1697" s="74">
        <v>1</v>
      </c>
      <c r="N1697" s="74">
        <v>1</v>
      </c>
      <c r="O1697" s="74">
        <f t="shared" si="26"/>
        <v>4</v>
      </c>
      <c r="P1697" s="74" t="s">
        <v>1053</v>
      </c>
      <c r="Q1697" s="74">
        <v>1160</v>
      </c>
      <c r="R1697" s="74">
        <v>0</v>
      </c>
      <c r="S1697" s="74"/>
      <c r="T1697" s="74">
        <v>1500</v>
      </c>
      <c r="U1697" s="74">
        <v>1515</v>
      </c>
      <c r="V1697" s="74">
        <v>1530</v>
      </c>
      <c r="W1697" s="74">
        <v>0</v>
      </c>
      <c r="X1697" s="74">
        <v>0</v>
      </c>
      <c r="Y1697" s="74">
        <v>0</v>
      </c>
      <c r="Z1697" s="74" t="s">
        <v>1004</v>
      </c>
      <c r="AA1697" s="74" t="s">
        <v>1004</v>
      </c>
      <c r="AB1697" s="74" t="s">
        <v>1006</v>
      </c>
      <c r="AC1697" s="74" t="s">
        <v>1311</v>
      </c>
      <c r="AD1697" s="74" t="s">
        <v>1023</v>
      </c>
      <c r="AE1697" s="74" t="s">
        <v>1017</v>
      </c>
      <c r="AF1697" s="74">
        <v>8</v>
      </c>
      <c r="AG1697" s="74" t="s">
        <v>1004</v>
      </c>
      <c r="AH1697" s="74">
        <v>0</v>
      </c>
      <c r="AI1697" s="104">
        <v>0</v>
      </c>
    </row>
    <row r="1698" spans="1:35">
      <c r="A1698" s="95">
        <v>2660</v>
      </c>
      <c r="B1698" s="74"/>
      <c r="C1698" s="74" t="s">
        <v>2582</v>
      </c>
      <c r="D1698" s="74" t="s">
        <v>2582</v>
      </c>
      <c r="E1698" s="74" t="str">
        <f>HYPERLINK("[映雪.xlsx]类型!B1",'类型（5）'!$C$1)</f>
        <v>均衡</v>
      </c>
      <c r="F1698" s="74" t="s">
        <v>1098</v>
      </c>
      <c r="G1698" s="74" t="s">
        <v>1002</v>
      </c>
      <c r="H1698" s="74">
        <v>6013</v>
      </c>
      <c r="I1698" s="74">
        <v>6013</v>
      </c>
      <c r="J1698" s="74"/>
      <c r="K1698" s="74">
        <v>1</v>
      </c>
      <c r="L1698" s="74">
        <v>1</v>
      </c>
      <c r="M1698" s="74">
        <v>1</v>
      </c>
      <c r="N1698" s="74">
        <v>1</v>
      </c>
      <c r="O1698" s="74">
        <f t="shared" si="26"/>
        <v>4</v>
      </c>
      <c r="P1698" s="74" t="s">
        <v>1036</v>
      </c>
      <c r="Q1698" s="74">
        <v>812</v>
      </c>
      <c r="R1698" s="74">
        <v>0</v>
      </c>
      <c r="S1698" s="74"/>
      <c r="T1698" s="74">
        <v>1500</v>
      </c>
      <c r="U1698" s="74">
        <v>1515</v>
      </c>
      <c r="V1698" s="74">
        <v>1530</v>
      </c>
      <c r="W1698" s="74">
        <v>0</v>
      </c>
      <c r="X1698" s="74">
        <v>0</v>
      </c>
      <c r="Y1698" s="74">
        <v>0</v>
      </c>
      <c r="Z1698" s="74" t="s">
        <v>1004</v>
      </c>
      <c r="AA1698" s="74" t="s">
        <v>1004</v>
      </c>
      <c r="AB1698" s="74" t="s">
        <v>1006</v>
      </c>
      <c r="AC1698" s="74" t="s">
        <v>1007</v>
      </c>
      <c r="AD1698" s="74" t="s">
        <v>1023</v>
      </c>
      <c r="AE1698" s="74" t="s">
        <v>1013</v>
      </c>
      <c r="AF1698" s="74">
        <v>8</v>
      </c>
      <c r="AG1698" s="74" t="s">
        <v>1004</v>
      </c>
      <c r="AH1698" s="74">
        <v>0</v>
      </c>
      <c r="AI1698" s="104">
        <v>0</v>
      </c>
    </row>
    <row r="1699" spans="1:35">
      <c r="A1699" s="95">
        <v>2661</v>
      </c>
      <c r="B1699" s="74"/>
      <c r="C1699" s="74" t="s">
        <v>2583</v>
      </c>
      <c r="D1699" s="74" t="s">
        <v>2583</v>
      </c>
      <c r="E1699" s="74" t="str">
        <f>HYPERLINK("[映雪.xlsx]类型!B1",'类型（5）'!$C$1)</f>
        <v>均衡</v>
      </c>
      <c r="F1699" s="74" t="s">
        <v>1098</v>
      </c>
      <c r="G1699" s="74" t="s">
        <v>1002</v>
      </c>
      <c r="H1699" s="74">
        <v>6015</v>
      </c>
      <c r="I1699" s="74">
        <v>6015</v>
      </c>
      <c r="J1699" s="74"/>
      <c r="K1699" s="74">
        <v>1</v>
      </c>
      <c r="L1699" s="74">
        <v>1</v>
      </c>
      <c r="M1699" s="74">
        <v>1</v>
      </c>
      <c r="N1699" s="74">
        <v>1</v>
      </c>
      <c r="O1699" s="74">
        <f t="shared" si="26"/>
        <v>4</v>
      </c>
      <c r="P1699" s="74" t="s">
        <v>1082</v>
      </c>
      <c r="Q1699" s="74">
        <v>1160</v>
      </c>
      <c r="R1699" s="74">
        <v>0</v>
      </c>
      <c r="S1699" s="74"/>
      <c r="T1699" s="74">
        <v>1500</v>
      </c>
      <c r="U1699" s="74">
        <v>1515</v>
      </c>
      <c r="V1699" s="74">
        <v>1530</v>
      </c>
      <c r="W1699" s="74">
        <v>0</v>
      </c>
      <c r="X1699" s="74">
        <v>0</v>
      </c>
      <c r="Y1699" s="74">
        <v>0</v>
      </c>
      <c r="Z1699" s="74" t="s">
        <v>1004</v>
      </c>
      <c r="AA1699" s="74" t="s">
        <v>1004</v>
      </c>
      <c r="AB1699" s="74" t="s">
        <v>1006</v>
      </c>
      <c r="AC1699" s="74" t="s">
        <v>1007</v>
      </c>
      <c r="AD1699" s="74" t="s">
        <v>1023</v>
      </c>
      <c r="AE1699" s="74" t="s">
        <v>1009</v>
      </c>
      <c r="AF1699" s="74">
        <v>8</v>
      </c>
      <c r="AG1699" s="74" t="s">
        <v>1004</v>
      </c>
      <c r="AH1699" s="74">
        <v>0</v>
      </c>
      <c r="AI1699" s="104">
        <v>0</v>
      </c>
    </row>
    <row r="1700" spans="1:35">
      <c r="A1700" s="95">
        <v>2662</v>
      </c>
      <c r="B1700" s="74"/>
      <c r="C1700" s="74" t="s">
        <v>2584</v>
      </c>
      <c r="D1700" s="74" t="s">
        <v>2584</v>
      </c>
      <c r="E1700" s="74" t="str">
        <f>HYPERLINK("[映雪.xlsx]类型!B1",'类型（5）'!$C$1)</f>
        <v>均衡</v>
      </c>
      <c r="F1700" s="74" t="s">
        <v>1098</v>
      </c>
      <c r="G1700" s="74" t="s">
        <v>1002</v>
      </c>
      <c r="H1700" s="74">
        <v>6016</v>
      </c>
      <c r="I1700" s="74">
        <v>6016</v>
      </c>
      <c r="J1700" s="74"/>
      <c r="K1700" s="74">
        <v>1</v>
      </c>
      <c r="L1700" s="74">
        <v>1</v>
      </c>
      <c r="M1700" s="74">
        <v>1</v>
      </c>
      <c r="N1700" s="74">
        <v>1</v>
      </c>
      <c r="O1700" s="74">
        <f t="shared" si="26"/>
        <v>4</v>
      </c>
      <c r="P1700" s="74" t="s">
        <v>1053</v>
      </c>
      <c r="Q1700" s="74">
        <v>1044</v>
      </c>
      <c r="R1700" s="74">
        <v>0</v>
      </c>
      <c r="S1700" s="74"/>
      <c r="T1700" s="74">
        <v>1500</v>
      </c>
      <c r="U1700" s="74">
        <v>1515</v>
      </c>
      <c r="V1700" s="74">
        <v>1530</v>
      </c>
      <c r="W1700" s="74">
        <v>0</v>
      </c>
      <c r="X1700" s="74">
        <v>0</v>
      </c>
      <c r="Y1700" s="74">
        <v>0</v>
      </c>
      <c r="Z1700" s="74" t="s">
        <v>1004</v>
      </c>
      <c r="AA1700" s="74" t="s">
        <v>1004</v>
      </c>
      <c r="AB1700" s="74" t="s">
        <v>1006</v>
      </c>
      <c r="AC1700" s="74" t="s">
        <v>1007</v>
      </c>
      <c r="AD1700" s="74" t="s">
        <v>1023</v>
      </c>
      <c r="AE1700" s="74" t="s">
        <v>1027</v>
      </c>
      <c r="AF1700" s="74">
        <v>8</v>
      </c>
      <c r="AG1700" s="74" t="s">
        <v>1005</v>
      </c>
      <c r="AH1700" s="74">
        <v>0</v>
      </c>
      <c r="AI1700" s="104">
        <v>0</v>
      </c>
    </row>
    <row r="1701" spans="1:35">
      <c r="A1701" s="95">
        <v>2663</v>
      </c>
      <c r="B1701" s="74"/>
      <c r="C1701" s="74" t="s">
        <v>1183</v>
      </c>
      <c r="D1701" s="74" t="s">
        <v>1183</v>
      </c>
      <c r="E1701" s="74" t="str">
        <f>HYPERLINK("[映雪.xlsx]类型!B1",'类型（5）'!$C$1)</f>
        <v>均衡</v>
      </c>
      <c r="F1701" s="74" t="s">
        <v>1098</v>
      </c>
      <c r="G1701" s="74" t="s">
        <v>1002</v>
      </c>
      <c r="H1701" s="74">
        <v>6019</v>
      </c>
      <c r="I1701" s="74">
        <v>6019</v>
      </c>
      <c r="J1701" s="74"/>
      <c r="K1701" s="74">
        <v>1</v>
      </c>
      <c r="L1701" s="74">
        <v>1</v>
      </c>
      <c r="M1701" s="74">
        <v>1</v>
      </c>
      <c r="N1701" s="74">
        <v>1</v>
      </c>
      <c r="O1701" s="74">
        <f t="shared" si="26"/>
        <v>4</v>
      </c>
      <c r="P1701" s="74" t="s">
        <v>1072</v>
      </c>
      <c r="Q1701" s="74">
        <v>928</v>
      </c>
      <c r="R1701" s="74">
        <v>0</v>
      </c>
      <c r="S1701" s="74"/>
      <c r="T1701" s="74">
        <v>1500</v>
      </c>
      <c r="U1701" s="74">
        <v>1515</v>
      </c>
      <c r="V1701" s="74">
        <v>1530</v>
      </c>
      <c r="W1701" s="74">
        <v>0</v>
      </c>
      <c r="X1701" s="74">
        <v>0</v>
      </c>
      <c r="Y1701" s="74">
        <v>0</v>
      </c>
      <c r="Z1701" s="74" t="s">
        <v>1004</v>
      </c>
      <c r="AA1701" s="74" t="s">
        <v>1004</v>
      </c>
      <c r="AB1701" s="74" t="s">
        <v>1006</v>
      </c>
      <c r="AC1701" s="74" t="s">
        <v>1400</v>
      </c>
      <c r="AD1701" s="74" t="s">
        <v>1023</v>
      </c>
      <c r="AE1701" s="74" t="s">
        <v>1027</v>
      </c>
      <c r="AF1701" s="74">
        <v>8</v>
      </c>
      <c r="AG1701" s="74" t="s">
        <v>1004</v>
      </c>
      <c r="AH1701" s="74">
        <v>0</v>
      </c>
      <c r="AI1701" s="104">
        <v>0</v>
      </c>
    </row>
    <row r="1702" spans="1:35">
      <c r="A1702" s="95">
        <v>2664</v>
      </c>
      <c r="B1702" s="74"/>
      <c r="C1702" s="74" t="s">
        <v>2585</v>
      </c>
      <c r="D1702" s="74" t="s">
        <v>2585</v>
      </c>
      <c r="E1702" s="74" t="str">
        <f>HYPERLINK("[映雪.xlsx]类型!B1",'类型（5）'!$C$1)</f>
        <v>均衡</v>
      </c>
      <c r="F1702" s="74" t="s">
        <v>1098</v>
      </c>
      <c r="G1702" s="74" t="s">
        <v>1002</v>
      </c>
      <c r="H1702" s="74">
        <v>6022</v>
      </c>
      <c r="I1702" s="74">
        <v>6022</v>
      </c>
      <c r="J1702" s="74"/>
      <c r="K1702" s="74">
        <v>1</v>
      </c>
      <c r="L1702" s="74">
        <v>1</v>
      </c>
      <c r="M1702" s="74">
        <v>1</v>
      </c>
      <c r="N1702" s="74">
        <v>1</v>
      </c>
      <c r="O1702" s="74">
        <f t="shared" si="26"/>
        <v>4</v>
      </c>
      <c r="P1702" s="74" t="s">
        <v>1051</v>
      </c>
      <c r="Q1702" s="74">
        <v>928</v>
      </c>
      <c r="R1702" s="74">
        <v>0</v>
      </c>
      <c r="S1702" s="74"/>
      <c r="T1702" s="74">
        <v>1500</v>
      </c>
      <c r="U1702" s="74">
        <v>1515</v>
      </c>
      <c r="V1702" s="74">
        <v>1530</v>
      </c>
      <c r="W1702" s="74">
        <v>0</v>
      </c>
      <c r="X1702" s="74">
        <v>0</v>
      </c>
      <c r="Y1702" s="74">
        <v>0</v>
      </c>
      <c r="Z1702" s="74" t="s">
        <v>1004</v>
      </c>
      <c r="AA1702" s="74" t="s">
        <v>1004</v>
      </c>
      <c r="AB1702" s="74" t="s">
        <v>1006</v>
      </c>
      <c r="AC1702" s="74" t="s">
        <v>1007</v>
      </c>
      <c r="AD1702" s="74" t="s">
        <v>1023</v>
      </c>
      <c r="AE1702" s="74" t="s">
        <v>1009</v>
      </c>
      <c r="AF1702" s="74">
        <v>8</v>
      </c>
      <c r="AG1702" s="74" t="s">
        <v>1004</v>
      </c>
      <c r="AH1702" s="74">
        <v>0</v>
      </c>
      <c r="AI1702" s="104">
        <v>0</v>
      </c>
    </row>
    <row r="1703" spans="1:35">
      <c r="A1703" s="95">
        <v>2665</v>
      </c>
      <c r="B1703" s="74"/>
      <c r="C1703" s="74" t="s">
        <v>2586</v>
      </c>
      <c r="D1703" s="74" t="s">
        <v>2586</v>
      </c>
      <c r="E1703" s="74" t="str">
        <f>HYPERLINK("[映雪.xlsx]类型!B1",'类型（5）'!$C$1)</f>
        <v>均衡</v>
      </c>
      <c r="F1703" s="74" t="s">
        <v>1098</v>
      </c>
      <c r="G1703" s="74" t="s">
        <v>1002</v>
      </c>
      <c r="H1703" s="74">
        <v>6023</v>
      </c>
      <c r="I1703" s="74">
        <v>6023</v>
      </c>
      <c r="J1703" s="74"/>
      <c r="K1703" s="74">
        <v>1</v>
      </c>
      <c r="L1703" s="74">
        <v>1</v>
      </c>
      <c r="M1703" s="74">
        <v>1</v>
      </c>
      <c r="N1703" s="74">
        <v>1</v>
      </c>
      <c r="O1703" s="74">
        <f t="shared" si="26"/>
        <v>4</v>
      </c>
      <c r="P1703" s="74" t="s">
        <v>1067</v>
      </c>
      <c r="Q1703" s="74">
        <v>928</v>
      </c>
      <c r="R1703" s="74">
        <v>0</v>
      </c>
      <c r="S1703" s="74"/>
      <c r="T1703" s="74">
        <v>1500</v>
      </c>
      <c r="U1703" s="74">
        <v>1515</v>
      </c>
      <c r="V1703" s="74">
        <v>1530</v>
      </c>
      <c r="W1703" s="74">
        <v>0</v>
      </c>
      <c r="X1703" s="74">
        <v>0</v>
      </c>
      <c r="Y1703" s="74">
        <v>0</v>
      </c>
      <c r="Z1703" s="74" t="s">
        <v>1004</v>
      </c>
      <c r="AA1703" s="74" t="s">
        <v>1004</v>
      </c>
      <c r="AB1703" s="74" t="s">
        <v>1006</v>
      </c>
      <c r="AC1703" s="74" t="s">
        <v>1007</v>
      </c>
      <c r="AD1703" s="74" t="s">
        <v>1023</v>
      </c>
      <c r="AE1703" s="74" t="s">
        <v>1027</v>
      </c>
      <c r="AF1703" s="74">
        <v>8</v>
      </c>
      <c r="AG1703" s="74" t="s">
        <v>1004</v>
      </c>
      <c r="AH1703" s="74">
        <v>0</v>
      </c>
      <c r="AI1703" s="104">
        <v>0</v>
      </c>
    </row>
    <row r="1704" spans="1:35">
      <c r="A1704" s="95">
        <v>2666</v>
      </c>
      <c r="B1704" s="74"/>
      <c r="C1704" s="74" t="s">
        <v>2587</v>
      </c>
      <c r="D1704" s="74" t="s">
        <v>2587</v>
      </c>
      <c r="E1704" s="74" t="str">
        <f>HYPERLINK("[映雪.xlsx]类型!B1",'类型（5）'!$C$1)</f>
        <v>均衡</v>
      </c>
      <c r="F1704" s="74" t="s">
        <v>1098</v>
      </c>
      <c r="G1704" s="74" t="s">
        <v>1002</v>
      </c>
      <c r="H1704" s="74">
        <v>6014</v>
      </c>
      <c r="I1704" s="74">
        <v>6014</v>
      </c>
      <c r="J1704" s="74"/>
      <c r="K1704" s="74">
        <v>1</v>
      </c>
      <c r="L1704" s="74">
        <v>1</v>
      </c>
      <c r="M1704" s="74">
        <v>1</v>
      </c>
      <c r="N1704" s="74">
        <v>1</v>
      </c>
      <c r="O1704" s="74">
        <f t="shared" si="26"/>
        <v>4</v>
      </c>
      <c r="P1704" s="74" t="s">
        <v>1036</v>
      </c>
      <c r="Q1704" s="74">
        <v>1160</v>
      </c>
      <c r="R1704" s="74">
        <v>0</v>
      </c>
      <c r="S1704" s="74"/>
      <c r="T1704" s="74">
        <v>1500</v>
      </c>
      <c r="U1704" s="74">
        <v>1515</v>
      </c>
      <c r="V1704" s="74">
        <v>1530</v>
      </c>
      <c r="W1704" s="74">
        <v>0</v>
      </c>
      <c r="X1704" s="74">
        <v>0</v>
      </c>
      <c r="Y1704" s="74">
        <v>0</v>
      </c>
      <c r="Z1704" s="74" t="s">
        <v>1004</v>
      </c>
      <c r="AA1704" s="74" t="s">
        <v>1004</v>
      </c>
      <c r="AB1704" s="74" t="s">
        <v>1006</v>
      </c>
      <c r="AC1704" s="74" t="s">
        <v>1007</v>
      </c>
      <c r="AD1704" s="74" t="s">
        <v>1023</v>
      </c>
      <c r="AE1704" s="74" t="s">
        <v>1013</v>
      </c>
      <c r="AF1704" s="74">
        <v>8</v>
      </c>
      <c r="AG1704" s="74" t="s">
        <v>1004</v>
      </c>
      <c r="AH1704" s="74">
        <v>0</v>
      </c>
      <c r="AI1704" s="104">
        <v>0</v>
      </c>
    </row>
    <row r="1705" spans="1:35">
      <c r="A1705" s="95">
        <v>2667</v>
      </c>
      <c r="B1705" s="74"/>
      <c r="C1705" s="74" t="s">
        <v>2588</v>
      </c>
      <c r="D1705" s="74" t="s">
        <v>2588</v>
      </c>
      <c r="E1705" s="74" t="str">
        <f>HYPERLINK("[映雪.xlsx]类型!B1",'类型（5）'!$C$1)</f>
        <v>均衡</v>
      </c>
      <c r="F1705" s="74" t="s">
        <v>1098</v>
      </c>
      <c r="G1705" s="74" t="s">
        <v>1002</v>
      </c>
      <c r="H1705" s="74">
        <v>6016</v>
      </c>
      <c r="I1705" s="74">
        <v>6016</v>
      </c>
      <c r="J1705" s="74"/>
      <c r="K1705" s="74">
        <v>1</v>
      </c>
      <c r="L1705" s="74">
        <v>1</v>
      </c>
      <c r="M1705" s="74">
        <v>1</v>
      </c>
      <c r="N1705" s="74">
        <v>1</v>
      </c>
      <c r="O1705" s="74">
        <f t="shared" si="26"/>
        <v>4</v>
      </c>
      <c r="P1705" s="74" t="s">
        <v>1036</v>
      </c>
      <c r="Q1705" s="74">
        <v>1160</v>
      </c>
      <c r="R1705" s="74">
        <v>0</v>
      </c>
      <c r="S1705" s="74"/>
      <c r="T1705" s="74">
        <v>1500</v>
      </c>
      <c r="U1705" s="74">
        <v>1515</v>
      </c>
      <c r="V1705" s="74">
        <v>1530</v>
      </c>
      <c r="W1705" s="74">
        <v>0</v>
      </c>
      <c r="X1705" s="74">
        <v>0</v>
      </c>
      <c r="Y1705" s="74">
        <v>0</v>
      </c>
      <c r="Z1705" s="74" t="s">
        <v>1004</v>
      </c>
      <c r="AA1705" s="74" t="s">
        <v>1004</v>
      </c>
      <c r="AB1705" s="74" t="s">
        <v>1006</v>
      </c>
      <c r="AC1705" s="74" t="s">
        <v>1007</v>
      </c>
      <c r="AD1705" s="74" t="s">
        <v>1023</v>
      </c>
      <c r="AE1705" s="74" t="s">
        <v>1013</v>
      </c>
      <c r="AF1705" s="74">
        <v>8</v>
      </c>
      <c r="AG1705" s="74" t="s">
        <v>1005</v>
      </c>
      <c r="AH1705" s="74">
        <v>0</v>
      </c>
      <c r="AI1705" s="104">
        <v>0</v>
      </c>
    </row>
    <row r="1706" spans="1:35">
      <c r="A1706" s="95">
        <v>2668</v>
      </c>
      <c r="B1706" s="74"/>
      <c r="C1706" s="74" t="s">
        <v>2589</v>
      </c>
      <c r="D1706" s="74" t="s">
        <v>2589</v>
      </c>
      <c r="E1706" s="74" t="str">
        <f>HYPERLINK("[映雪.xlsx]类型!B1",'类型（5）'!$C$1)</f>
        <v>均衡</v>
      </c>
      <c r="F1706" s="74" t="s">
        <v>1098</v>
      </c>
      <c r="G1706" s="74" t="s">
        <v>1002</v>
      </c>
      <c r="H1706" s="74">
        <v>6020</v>
      </c>
      <c r="I1706" s="74">
        <v>6020</v>
      </c>
      <c r="J1706" s="74"/>
      <c r="K1706" s="74">
        <v>1</v>
      </c>
      <c r="L1706" s="74">
        <v>1</v>
      </c>
      <c r="M1706" s="74">
        <v>1</v>
      </c>
      <c r="N1706" s="74">
        <v>1</v>
      </c>
      <c r="O1706" s="74">
        <f t="shared" si="26"/>
        <v>4</v>
      </c>
      <c r="P1706" s="74" t="s">
        <v>1036</v>
      </c>
      <c r="Q1706" s="74">
        <v>928</v>
      </c>
      <c r="R1706" s="74">
        <v>0</v>
      </c>
      <c r="S1706" s="74"/>
      <c r="T1706" s="74">
        <v>1500</v>
      </c>
      <c r="U1706" s="74">
        <v>1515</v>
      </c>
      <c r="V1706" s="74">
        <v>1530</v>
      </c>
      <c r="W1706" s="74">
        <v>0</v>
      </c>
      <c r="X1706" s="74">
        <v>0</v>
      </c>
      <c r="Y1706" s="74">
        <v>0</v>
      </c>
      <c r="Z1706" s="74" t="s">
        <v>1004</v>
      </c>
      <c r="AA1706" s="74" t="s">
        <v>1004</v>
      </c>
      <c r="AB1706" s="74" t="s">
        <v>1006</v>
      </c>
      <c r="AC1706" s="74" t="s">
        <v>1007</v>
      </c>
      <c r="AD1706" s="74" t="s">
        <v>1023</v>
      </c>
      <c r="AE1706" s="74" t="s">
        <v>1013</v>
      </c>
      <c r="AF1706" s="74">
        <v>8</v>
      </c>
      <c r="AG1706" s="74" t="s">
        <v>1005</v>
      </c>
      <c r="AH1706" s="74">
        <v>0</v>
      </c>
      <c r="AI1706" s="104">
        <v>0</v>
      </c>
    </row>
    <row r="1707" spans="1:35">
      <c r="A1707" s="95">
        <v>2669</v>
      </c>
      <c r="B1707" s="74"/>
      <c r="C1707" s="74" t="s">
        <v>2590</v>
      </c>
      <c r="D1707" s="74" t="s">
        <v>2590</v>
      </c>
      <c r="E1707" s="74" t="str">
        <f>HYPERLINK("[映雪.xlsx]类型!B1",'类型（5）'!$C$1)</f>
        <v>均衡</v>
      </c>
      <c r="F1707" s="74" t="s">
        <v>1098</v>
      </c>
      <c r="G1707" s="74" t="s">
        <v>1002</v>
      </c>
      <c r="H1707" s="74">
        <v>6027</v>
      </c>
      <c r="I1707" s="74">
        <v>6027</v>
      </c>
      <c r="J1707" s="74"/>
      <c r="K1707" s="74">
        <v>1</v>
      </c>
      <c r="L1707" s="74">
        <v>1</v>
      </c>
      <c r="M1707" s="74">
        <v>1</v>
      </c>
      <c r="N1707" s="74">
        <v>1</v>
      </c>
      <c r="O1707" s="74">
        <f t="shared" si="26"/>
        <v>4</v>
      </c>
      <c r="P1707" s="74" t="s">
        <v>1036</v>
      </c>
      <c r="Q1707" s="74">
        <v>928</v>
      </c>
      <c r="R1707" s="74">
        <v>0</v>
      </c>
      <c r="S1707" s="74"/>
      <c r="T1707" s="74">
        <v>1500</v>
      </c>
      <c r="U1707" s="74">
        <v>1515</v>
      </c>
      <c r="V1707" s="74">
        <v>1530</v>
      </c>
      <c r="W1707" s="74">
        <v>0</v>
      </c>
      <c r="X1707" s="74">
        <v>0</v>
      </c>
      <c r="Y1707" s="74">
        <v>0</v>
      </c>
      <c r="Z1707" s="74" t="s">
        <v>1004</v>
      </c>
      <c r="AA1707" s="74" t="s">
        <v>1004</v>
      </c>
      <c r="AB1707" s="74" t="s">
        <v>1006</v>
      </c>
      <c r="AC1707" s="74" t="s">
        <v>1007</v>
      </c>
      <c r="AD1707" s="74" t="s">
        <v>1023</v>
      </c>
      <c r="AE1707" s="74" t="s">
        <v>1013</v>
      </c>
      <c r="AF1707" s="74">
        <v>8</v>
      </c>
      <c r="AG1707" s="74" t="s">
        <v>1005</v>
      </c>
      <c r="AH1707" s="74">
        <v>0</v>
      </c>
      <c r="AI1707" s="104">
        <v>0</v>
      </c>
    </row>
    <row r="1708" spans="1:35">
      <c r="A1708" s="95">
        <v>2670</v>
      </c>
      <c r="B1708" s="74"/>
      <c r="C1708" s="74" t="s">
        <v>2591</v>
      </c>
      <c r="D1708" s="74" t="s">
        <v>2591</v>
      </c>
      <c r="E1708" s="74" t="str">
        <f>HYPERLINK("[映雪.xlsx]类型!B1",'类型（5）'!$C$1)</f>
        <v>均衡</v>
      </c>
      <c r="F1708" s="74" t="s">
        <v>1098</v>
      </c>
      <c r="G1708" s="74" t="s">
        <v>1002</v>
      </c>
      <c r="H1708" s="74">
        <v>6025</v>
      </c>
      <c r="I1708" s="74">
        <v>6025</v>
      </c>
      <c r="J1708" s="74"/>
      <c r="K1708" s="74">
        <v>1</v>
      </c>
      <c r="L1708" s="74">
        <v>1</v>
      </c>
      <c r="M1708" s="74">
        <v>1</v>
      </c>
      <c r="N1708" s="74">
        <v>1</v>
      </c>
      <c r="O1708" s="74">
        <f t="shared" si="26"/>
        <v>4</v>
      </c>
      <c r="P1708" s="74" t="s">
        <v>1036</v>
      </c>
      <c r="Q1708" s="74">
        <v>696</v>
      </c>
      <c r="R1708" s="74">
        <v>0</v>
      </c>
      <c r="S1708" s="74"/>
      <c r="T1708" s="74">
        <v>1500</v>
      </c>
      <c r="U1708" s="74">
        <v>1515</v>
      </c>
      <c r="V1708" s="74">
        <v>1530</v>
      </c>
      <c r="W1708" s="74">
        <v>0</v>
      </c>
      <c r="X1708" s="74">
        <v>0</v>
      </c>
      <c r="Y1708" s="74">
        <v>0</v>
      </c>
      <c r="Z1708" s="74" t="s">
        <v>1004</v>
      </c>
      <c r="AA1708" s="74" t="s">
        <v>1004</v>
      </c>
      <c r="AB1708" s="74" t="s">
        <v>1006</v>
      </c>
      <c r="AC1708" s="74" t="s">
        <v>1311</v>
      </c>
      <c r="AD1708" s="74" t="s">
        <v>1023</v>
      </c>
      <c r="AE1708" s="74" t="s">
        <v>1013</v>
      </c>
      <c r="AF1708" s="74">
        <v>8</v>
      </c>
      <c r="AG1708" s="74" t="s">
        <v>1005</v>
      </c>
      <c r="AH1708" s="74">
        <v>0</v>
      </c>
      <c r="AI1708" s="104">
        <v>0</v>
      </c>
    </row>
    <row r="1709" spans="1:35">
      <c r="A1709" s="95">
        <v>2671</v>
      </c>
      <c r="B1709" s="74"/>
      <c r="C1709" s="74" t="s">
        <v>2592</v>
      </c>
      <c r="D1709" s="74" t="s">
        <v>2592</v>
      </c>
      <c r="E1709" s="74" t="str">
        <f>HYPERLINK("[映雪.xlsx]类型!B1",'类型（5）'!$C$1)</f>
        <v>均衡</v>
      </c>
      <c r="F1709" s="74" t="s">
        <v>1098</v>
      </c>
      <c r="G1709" s="74" t="s">
        <v>1002</v>
      </c>
      <c r="H1709" s="74">
        <v>6028</v>
      </c>
      <c r="I1709" s="74">
        <v>6028</v>
      </c>
      <c r="J1709" s="74"/>
      <c r="K1709" s="74">
        <v>1</v>
      </c>
      <c r="L1709" s="74">
        <v>1</v>
      </c>
      <c r="M1709" s="74">
        <v>1</v>
      </c>
      <c r="N1709" s="74">
        <v>1</v>
      </c>
      <c r="O1709" s="74">
        <f t="shared" si="26"/>
        <v>4</v>
      </c>
      <c r="P1709" s="74" t="s">
        <v>1036</v>
      </c>
      <c r="Q1709" s="74">
        <v>696</v>
      </c>
      <c r="R1709" s="74">
        <v>0</v>
      </c>
      <c r="S1709" s="74"/>
      <c r="T1709" s="74">
        <v>1500</v>
      </c>
      <c r="U1709" s="74">
        <v>1515</v>
      </c>
      <c r="V1709" s="74">
        <v>1530</v>
      </c>
      <c r="W1709" s="74">
        <v>0</v>
      </c>
      <c r="X1709" s="74">
        <v>0</v>
      </c>
      <c r="Y1709" s="74">
        <v>0</v>
      </c>
      <c r="Z1709" s="74" t="s">
        <v>1004</v>
      </c>
      <c r="AA1709" s="74" t="s">
        <v>1004</v>
      </c>
      <c r="AB1709" s="74" t="s">
        <v>1006</v>
      </c>
      <c r="AC1709" s="74" t="s">
        <v>1400</v>
      </c>
      <c r="AD1709" s="74" t="s">
        <v>1023</v>
      </c>
      <c r="AE1709" s="74" t="s">
        <v>1013</v>
      </c>
      <c r="AF1709" s="74">
        <v>8</v>
      </c>
      <c r="AG1709" s="74" t="s">
        <v>1005</v>
      </c>
      <c r="AH1709" s="74">
        <v>0</v>
      </c>
      <c r="AI1709" s="104">
        <v>0</v>
      </c>
    </row>
    <row r="1710" spans="1:35">
      <c r="A1710" s="95">
        <v>2672</v>
      </c>
      <c r="B1710" s="74"/>
      <c r="C1710" s="74" t="s">
        <v>2593</v>
      </c>
      <c r="D1710" s="74" t="s">
        <v>2593</v>
      </c>
      <c r="E1710" s="74" t="str">
        <f>HYPERLINK("[映雪.xlsx]类型!B1",'类型（5）'!$C$1)</f>
        <v>均衡</v>
      </c>
      <c r="F1710" s="74" t="s">
        <v>1098</v>
      </c>
      <c r="G1710" s="74" t="s">
        <v>1002</v>
      </c>
      <c r="H1710" s="74">
        <v>6029</v>
      </c>
      <c r="I1710" s="74">
        <v>6029</v>
      </c>
      <c r="J1710" s="74"/>
      <c r="K1710" s="74">
        <v>1</v>
      </c>
      <c r="L1710" s="74">
        <v>1</v>
      </c>
      <c r="M1710" s="74">
        <v>1</v>
      </c>
      <c r="N1710" s="74">
        <v>1</v>
      </c>
      <c r="O1710" s="74">
        <f t="shared" si="26"/>
        <v>4</v>
      </c>
      <c r="P1710" s="74" t="s">
        <v>1036</v>
      </c>
      <c r="Q1710" s="74">
        <v>696</v>
      </c>
      <c r="R1710" s="74">
        <v>0</v>
      </c>
      <c r="S1710" s="74"/>
      <c r="T1710" s="74">
        <v>1500</v>
      </c>
      <c r="U1710" s="74">
        <v>1515</v>
      </c>
      <c r="V1710" s="74">
        <v>1530</v>
      </c>
      <c r="W1710" s="74">
        <v>0</v>
      </c>
      <c r="X1710" s="74">
        <v>0</v>
      </c>
      <c r="Y1710" s="74">
        <v>0</v>
      </c>
      <c r="Z1710" s="74" t="s">
        <v>1004</v>
      </c>
      <c r="AA1710" s="74" t="s">
        <v>1004</v>
      </c>
      <c r="AB1710" s="74" t="s">
        <v>1006</v>
      </c>
      <c r="AC1710" s="74" t="s">
        <v>1400</v>
      </c>
      <c r="AD1710" s="74" t="s">
        <v>1023</v>
      </c>
      <c r="AE1710" s="74" t="s">
        <v>1013</v>
      </c>
      <c r="AF1710" s="74">
        <v>8</v>
      </c>
      <c r="AG1710" s="74" t="s">
        <v>1005</v>
      </c>
      <c r="AH1710" s="74">
        <v>0</v>
      </c>
      <c r="AI1710" s="104">
        <v>0</v>
      </c>
    </row>
    <row r="1711" spans="1:35">
      <c r="A1711" s="95">
        <v>2673</v>
      </c>
      <c r="B1711" s="74"/>
      <c r="C1711" s="74" t="s">
        <v>2594</v>
      </c>
      <c r="D1711" s="74" t="s">
        <v>2594</v>
      </c>
      <c r="E1711" s="74" t="str">
        <f>HYPERLINK("[映雪.xlsx]类型!B1",'类型（5）'!$C$1)</f>
        <v>均衡</v>
      </c>
      <c r="F1711" s="74" t="s">
        <v>1098</v>
      </c>
      <c r="G1711" s="74" t="s">
        <v>1002</v>
      </c>
      <c r="H1711" s="74">
        <v>6030</v>
      </c>
      <c r="I1711" s="74">
        <v>6030</v>
      </c>
      <c r="J1711" s="74"/>
      <c r="K1711" s="74">
        <v>1</v>
      </c>
      <c r="L1711" s="74">
        <v>1</v>
      </c>
      <c r="M1711" s="74">
        <v>1</v>
      </c>
      <c r="N1711" s="74">
        <v>1</v>
      </c>
      <c r="O1711" s="74">
        <f t="shared" si="26"/>
        <v>4</v>
      </c>
      <c r="P1711" s="74" t="s">
        <v>1036</v>
      </c>
      <c r="Q1711" s="74">
        <v>1044</v>
      </c>
      <c r="R1711" s="74">
        <v>0</v>
      </c>
      <c r="S1711" s="74"/>
      <c r="T1711" s="74">
        <v>1500</v>
      </c>
      <c r="U1711" s="74">
        <v>1515</v>
      </c>
      <c r="V1711" s="74">
        <v>1530</v>
      </c>
      <c r="W1711" s="74">
        <v>0</v>
      </c>
      <c r="X1711" s="74">
        <v>0</v>
      </c>
      <c r="Y1711" s="74">
        <v>0</v>
      </c>
      <c r="Z1711" s="74" t="s">
        <v>1004</v>
      </c>
      <c r="AA1711" s="74" t="s">
        <v>1004</v>
      </c>
      <c r="AB1711" s="74" t="s">
        <v>1006</v>
      </c>
      <c r="AC1711" s="74" t="s">
        <v>1400</v>
      </c>
      <c r="AD1711" s="74" t="s">
        <v>1023</v>
      </c>
      <c r="AE1711" s="74" t="s">
        <v>1013</v>
      </c>
      <c r="AF1711" s="74">
        <v>8</v>
      </c>
      <c r="AG1711" s="74" t="s">
        <v>1005</v>
      </c>
      <c r="AH1711" s="74">
        <v>0</v>
      </c>
      <c r="AI1711" s="104">
        <v>0</v>
      </c>
    </row>
    <row r="1712" spans="1:35">
      <c r="A1712" s="95">
        <v>2674</v>
      </c>
      <c r="B1712" s="74"/>
      <c r="C1712" s="74" t="s">
        <v>2595</v>
      </c>
      <c r="D1712" s="74" t="s">
        <v>2595</v>
      </c>
      <c r="E1712" s="74" t="str">
        <f>HYPERLINK("[映雪.xlsx]类型!B1",'类型（5）'!$C$1)</f>
        <v>均衡</v>
      </c>
      <c r="F1712" s="74" t="s">
        <v>1098</v>
      </c>
      <c r="G1712" s="74" t="s">
        <v>1002</v>
      </c>
      <c r="H1712" s="74">
        <v>6031</v>
      </c>
      <c r="I1712" s="74">
        <v>6031</v>
      </c>
      <c r="J1712" s="74">
        <v>0</v>
      </c>
      <c r="K1712" s="74">
        <v>76</v>
      </c>
      <c r="L1712" s="74">
        <v>73</v>
      </c>
      <c r="M1712" s="74">
        <v>41</v>
      </c>
      <c r="N1712" s="74">
        <v>35</v>
      </c>
      <c r="O1712" s="74">
        <f t="shared" si="26"/>
        <v>225</v>
      </c>
      <c r="P1712" s="74" t="s">
        <v>1072</v>
      </c>
      <c r="Q1712" s="74">
        <v>2320</v>
      </c>
      <c r="R1712" s="74">
        <v>0</v>
      </c>
      <c r="S1712" s="74"/>
      <c r="T1712" s="74">
        <v>1500</v>
      </c>
      <c r="U1712" s="74">
        <v>1515</v>
      </c>
      <c r="V1712" s="74">
        <v>1530</v>
      </c>
      <c r="W1712" s="74">
        <v>0</v>
      </c>
      <c r="X1712" s="74">
        <v>80</v>
      </c>
      <c r="Y1712" s="74">
        <v>65</v>
      </c>
      <c r="Z1712" s="74" t="s">
        <v>1004</v>
      </c>
      <c r="AA1712" s="74" t="s">
        <v>1004</v>
      </c>
      <c r="AB1712" s="74" t="s">
        <v>1006</v>
      </c>
      <c r="AC1712" s="74" t="s">
        <v>1007</v>
      </c>
      <c r="AD1712" s="74" t="s">
        <v>1016</v>
      </c>
      <c r="AE1712" s="74" t="s">
        <v>1009</v>
      </c>
      <c r="AF1712" s="74">
        <v>6</v>
      </c>
      <c r="AG1712" s="74" t="s">
        <v>1005</v>
      </c>
      <c r="AH1712" s="74">
        <v>0</v>
      </c>
      <c r="AI1712" s="104">
        <v>0</v>
      </c>
    </row>
    <row r="1713" spans="1:35">
      <c r="A1713" s="95">
        <v>2675</v>
      </c>
      <c r="B1713" s="74"/>
      <c r="C1713" s="74" t="s">
        <v>2596</v>
      </c>
      <c r="D1713" s="74" t="s">
        <v>2596</v>
      </c>
      <c r="E1713" s="74" t="str">
        <f>HYPERLINK("[映雪.xlsx]类型!B1",'类型（5）'!$C$1)</f>
        <v>均衡</v>
      </c>
      <c r="F1713" s="74" t="s">
        <v>1098</v>
      </c>
      <c r="G1713" s="74" t="s">
        <v>1002</v>
      </c>
      <c r="H1713" s="74">
        <v>6032</v>
      </c>
      <c r="I1713" s="74">
        <v>6032</v>
      </c>
      <c r="J1713" s="74"/>
      <c r="K1713" s="74">
        <v>1</v>
      </c>
      <c r="L1713" s="74">
        <v>1</v>
      </c>
      <c r="M1713" s="74">
        <v>1</v>
      </c>
      <c r="N1713" s="74">
        <v>1</v>
      </c>
      <c r="O1713" s="74">
        <f t="shared" si="26"/>
        <v>4</v>
      </c>
      <c r="P1713" s="74" t="s">
        <v>1036</v>
      </c>
      <c r="Q1713" s="74">
        <v>1160</v>
      </c>
      <c r="R1713" s="74">
        <v>0</v>
      </c>
      <c r="S1713" s="74"/>
      <c r="T1713" s="74">
        <v>1500</v>
      </c>
      <c r="U1713" s="74">
        <v>1515</v>
      </c>
      <c r="V1713" s="74">
        <v>1530</v>
      </c>
      <c r="W1713" s="74">
        <v>0</v>
      </c>
      <c r="X1713" s="74">
        <v>0</v>
      </c>
      <c r="Y1713" s="74">
        <v>0</v>
      </c>
      <c r="Z1713" s="74" t="s">
        <v>1004</v>
      </c>
      <c r="AA1713" s="74" t="s">
        <v>1004</v>
      </c>
      <c r="AB1713" s="74" t="s">
        <v>1006</v>
      </c>
      <c r="AC1713" s="74" t="s">
        <v>1400</v>
      </c>
      <c r="AD1713" s="74" t="s">
        <v>1023</v>
      </c>
      <c r="AE1713" s="74" t="s">
        <v>1013</v>
      </c>
      <c r="AF1713" s="74">
        <v>8</v>
      </c>
      <c r="AG1713" s="74" t="s">
        <v>1004</v>
      </c>
      <c r="AH1713" s="74">
        <v>0</v>
      </c>
      <c r="AI1713" s="104">
        <v>0</v>
      </c>
    </row>
    <row r="1714" spans="1:35">
      <c r="A1714" s="95">
        <v>2676</v>
      </c>
      <c r="B1714" s="74"/>
      <c r="C1714" s="74" t="s">
        <v>2597</v>
      </c>
      <c r="D1714" s="74" t="s">
        <v>2597</v>
      </c>
      <c r="E1714" s="74" t="str">
        <f>HYPERLINK("[映雪.xlsx]类型!B1",'类型（5）'!$C$1)</f>
        <v>均衡</v>
      </c>
      <c r="F1714" s="74" t="s">
        <v>1098</v>
      </c>
      <c r="G1714" s="74" t="s">
        <v>1002</v>
      </c>
      <c r="H1714" s="74">
        <v>6033</v>
      </c>
      <c r="I1714" s="74">
        <v>6033</v>
      </c>
      <c r="J1714" s="74"/>
      <c r="K1714" s="74">
        <v>1</v>
      </c>
      <c r="L1714" s="74">
        <v>1</v>
      </c>
      <c r="M1714" s="74">
        <v>1</v>
      </c>
      <c r="N1714" s="74">
        <v>1</v>
      </c>
      <c r="O1714" s="74">
        <f t="shared" si="26"/>
        <v>4</v>
      </c>
      <c r="P1714" s="74" t="s">
        <v>1036</v>
      </c>
      <c r="Q1714" s="74">
        <v>928</v>
      </c>
      <c r="R1714" s="74">
        <v>0</v>
      </c>
      <c r="S1714" s="74"/>
      <c r="T1714" s="74">
        <v>1500</v>
      </c>
      <c r="U1714" s="74">
        <v>1515</v>
      </c>
      <c r="V1714" s="74">
        <v>1530</v>
      </c>
      <c r="W1714" s="74">
        <v>0</v>
      </c>
      <c r="X1714" s="74">
        <v>0</v>
      </c>
      <c r="Y1714" s="74">
        <v>0</v>
      </c>
      <c r="Z1714" s="74" t="s">
        <v>1004</v>
      </c>
      <c r="AA1714" s="74" t="s">
        <v>1004</v>
      </c>
      <c r="AB1714" s="74" t="s">
        <v>1006</v>
      </c>
      <c r="AC1714" s="74" t="s">
        <v>1400</v>
      </c>
      <c r="AD1714" s="74" t="s">
        <v>1023</v>
      </c>
      <c r="AE1714" s="74" t="s">
        <v>1013</v>
      </c>
      <c r="AF1714" s="74">
        <v>8</v>
      </c>
      <c r="AG1714" s="74" t="s">
        <v>1004</v>
      </c>
      <c r="AH1714" s="74">
        <v>0</v>
      </c>
      <c r="AI1714" s="104">
        <v>0</v>
      </c>
    </row>
    <row r="1715" spans="1:35">
      <c r="A1715" s="95">
        <v>2677</v>
      </c>
      <c r="B1715" s="74"/>
      <c r="C1715" s="74" t="s">
        <v>2598</v>
      </c>
      <c r="D1715" s="74" t="s">
        <v>2598</v>
      </c>
      <c r="E1715" s="74" t="str">
        <f>HYPERLINK("[映雪.xlsx]类型!B1",'类型（5）'!$C$1)</f>
        <v>均衡</v>
      </c>
      <c r="F1715" s="74" t="s">
        <v>1098</v>
      </c>
      <c r="G1715" s="74" t="s">
        <v>1002</v>
      </c>
      <c r="H1715" s="74">
        <v>6034</v>
      </c>
      <c r="I1715" s="74">
        <v>6034</v>
      </c>
      <c r="J1715" s="74"/>
      <c r="K1715" s="74">
        <v>1</v>
      </c>
      <c r="L1715" s="74">
        <v>1</v>
      </c>
      <c r="M1715" s="74">
        <v>1</v>
      </c>
      <c r="N1715" s="74">
        <v>1</v>
      </c>
      <c r="O1715" s="74">
        <f t="shared" si="26"/>
        <v>4</v>
      </c>
      <c r="P1715" s="74" t="s">
        <v>1036</v>
      </c>
      <c r="Q1715" s="74">
        <v>1160</v>
      </c>
      <c r="R1715" s="74">
        <v>0</v>
      </c>
      <c r="S1715" s="74"/>
      <c r="T1715" s="74">
        <v>1500</v>
      </c>
      <c r="U1715" s="74">
        <v>1515</v>
      </c>
      <c r="V1715" s="74">
        <v>1530</v>
      </c>
      <c r="W1715" s="74">
        <v>0</v>
      </c>
      <c r="X1715" s="74">
        <v>0</v>
      </c>
      <c r="Y1715" s="74">
        <v>0</v>
      </c>
      <c r="Z1715" s="74" t="s">
        <v>1004</v>
      </c>
      <c r="AA1715" s="74" t="s">
        <v>1004</v>
      </c>
      <c r="AB1715" s="74" t="s">
        <v>1006</v>
      </c>
      <c r="AC1715" s="74" t="s">
        <v>1400</v>
      </c>
      <c r="AD1715" s="74" t="s">
        <v>1023</v>
      </c>
      <c r="AE1715" s="74" t="s">
        <v>1013</v>
      </c>
      <c r="AF1715" s="74">
        <v>8</v>
      </c>
      <c r="AG1715" s="74" t="s">
        <v>1004</v>
      </c>
      <c r="AH1715" s="74">
        <v>0</v>
      </c>
      <c r="AI1715" s="104">
        <v>0</v>
      </c>
    </row>
    <row r="1716" spans="1:35">
      <c r="A1716" s="95">
        <v>2678</v>
      </c>
      <c r="B1716" s="74"/>
      <c r="C1716" s="74" t="s">
        <v>2599</v>
      </c>
      <c r="D1716" s="74" t="s">
        <v>2599</v>
      </c>
      <c r="E1716" s="74" t="str">
        <f>HYPERLINK("[映雪.xlsx]类型!B1",'类型（5）'!$C$1)</f>
        <v>均衡</v>
      </c>
      <c r="F1716" s="74" t="s">
        <v>1098</v>
      </c>
      <c r="G1716" s="74" t="s">
        <v>1002</v>
      </c>
      <c r="H1716" s="74">
        <v>6035</v>
      </c>
      <c r="I1716" s="74">
        <v>6035</v>
      </c>
      <c r="J1716" s="74"/>
      <c r="K1716" s="74">
        <v>1</v>
      </c>
      <c r="L1716" s="74">
        <v>1</v>
      </c>
      <c r="M1716" s="74">
        <v>1</v>
      </c>
      <c r="N1716" s="74">
        <v>1</v>
      </c>
      <c r="O1716" s="74">
        <f t="shared" si="26"/>
        <v>4</v>
      </c>
      <c r="P1716" s="74" t="s">
        <v>1036</v>
      </c>
      <c r="Q1716" s="74">
        <v>928</v>
      </c>
      <c r="R1716" s="74">
        <v>0</v>
      </c>
      <c r="S1716" s="74"/>
      <c r="T1716" s="74">
        <v>1500</v>
      </c>
      <c r="U1716" s="74">
        <v>1515</v>
      </c>
      <c r="V1716" s="74">
        <v>1530</v>
      </c>
      <c r="W1716" s="74">
        <v>0</v>
      </c>
      <c r="X1716" s="74">
        <v>0</v>
      </c>
      <c r="Y1716" s="74">
        <v>0</v>
      </c>
      <c r="Z1716" s="74" t="s">
        <v>1004</v>
      </c>
      <c r="AA1716" s="74" t="s">
        <v>1004</v>
      </c>
      <c r="AB1716" s="74" t="s">
        <v>1006</v>
      </c>
      <c r="AC1716" s="74" t="s">
        <v>1400</v>
      </c>
      <c r="AD1716" s="74" t="s">
        <v>1023</v>
      </c>
      <c r="AE1716" s="74" t="s">
        <v>1013</v>
      </c>
      <c r="AF1716" s="74">
        <v>8</v>
      </c>
      <c r="AG1716" s="74" t="s">
        <v>1004</v>
      </c>
      <c r="AH1716" s="74">
        <v>0</v>
      </c>
      <c r="AI1716" s="104">
        <v>0</v>
      </c>
    </row>
    <row r="1717" spans="1:35">
      <c r="A1717" s="95">
        <v>2680</v>
      </c>
      <c r="B1717" s="74"/>
      <c r="C1717" s="74" t="s">
        <v>2600</v>
      </c>
      <c r="D1717" s="74" t="s">
        <v>2600</v>
      </c>
      <c r="E1717" s="74" t="str">
        <f>HYPERLINK("[映雪.xlsx]类型!B1",'类型（5）'!$C$1)</f>
        <v>均衡</v>
      </c>
      <c r="F1717" s="74" t="s">
        <v>1098</v>
      </c>
      <c r="G1717" s="74" t="s">
        <v>1002</v>
      </c>
      <c r="H1717" s="74">
        <v>0</v>
      </c>
      <c r="I1717" s="74">
        <v>0</v>
      </c>
      <c r="J1717" s="74"/>
      <c r="K1717" s="74">
        <v>50</v>
      </c>
      <c r="L1717" s="74">
        <v>50</v>
      </c>
      <c r="M1717" s="74">
        <v>50</v>
      </c>
      <c r="N1717" s="74">
        <v>50</v>
      </c>
      <c r="O1717" s="74">
        <f t="shared" si="26"/>
        <v>200</v>
      </c>
      <c r="P1717" s="74" t="s">
        <v>1036</v>
      </c>
      <c r="Q1717" s="74">
        <v>1392</v>
      </c>
      <c r="R1717" s="74">
        <v>0</v>
      </c>
      <c r="S1717" s="74"/>
      <c r="T1717" s="74">
        <v>1500</v>
      </c>
      <c r="U1717" s="74">
        <v>1515</v>
      </c>
      <c r="V1717" s="74">
        <v>1530</v>
      </c>
      <c r="W1717" s="74">
        <v>0</v>
      </c>
      <c r="X1717" s="74">
        <v>0</v>
      </c>
      <c r="Y1717" s="74">
        <v>0</v>
      </c>
      <c r="Z1717" s="74" t="s">
        <v>1004</v>
      </c>
      <c r="AA1717" s="74" t="s">
        <v>1004</v>
      </c>
      <c r="AB1717" s="74" t="s">
        <v>1006</v>
      </c>
      <c r="AC1717" s="74" t="s">
        <v>1007</v>
      </c>
      <c r="AD1717" s="74" t="s">
        <v>1023</v>
      </c>
      <c r="AE1717" s="74" t="s">
        <v>1027</v>
      </c>
      <c r="AF1717" s="74">
        <v>8</v>
      </c>
      <c r="AG1717" s="74" t="s">
        <v>1004</v>
      </c>
      <c r="AH1717" s="74">
        <v>0</v>
      </c>
      <c r="AI1717" s="104">
        <v>0</v>
      </c>
    </row>
    <row r="1718" spans="1:35">
      <c r="A1718" s="95">
        <v>2681</v>
      </c>
      <c r="B1718" s="74"/>
      <c r="C1718" s="74" t="s">
        <v>2601</v>
      </c>
      <c r="D1718" s="74" t="s">
        <v>2601</v>
      </c>
      <c r="E1718" s="74" t="str">
        <f>HYPERLINK("[映雪.xlsx]类型!B2",'类型（5）'!$C$2)</f>
        <v>统御强化</v>
      </c>
      <c r="F1718" s="74" t="s">
        <v>1098</v>
      </c>
      <c r="G1718" s="74" t="s">
        <v>1002</v>
      </c>
      <c r="H1718" s="74">
        <v>7004</v>
      </c>
      <c r="I1718" s="74">
        <v>7004</v>
      </c>
      <c r="J1718" s="74"/>
      <c r="K1718" s="74">
        <v>50</v>
      </c>
      <c r="L1718" s="74">
        <v>60</v>
      </c>
      <c r="M1718" s="74">
        <v>40</v>
      </c>
      <c r="N1718" s="74">
        <v>30</v>
      </c>
      <c r="O1718" s="74">
        <f t="shared" si="26"/>
        <v>180</v>
      </c>
      <c r="P1718" s="74" t="s">
        <v>1053</v>
      </c>
      <c r="Q1718" s="74">
        <v>1276</v>
      </c>
      <c r="R1718" s="74">
        <v>0</v>
      </c>
      <c r="S1718" s="74"/>
      <c r="T1718" s="74">
        <v>1500</v>
      </c>
      <c r="U1718" s="74">
        <v>1515</v>
      </c>
      <c r="V1718" s="74">
        <v>1530</v>
      </c>
      <c r="W1718" s="74">
        <v>0</v>
      </c>
      <c r="X1718" s="74">
        <v>0</v>
      </c>
      <c r="Y1718" s="74">
        <v>0</v>
      </c>
      <c r="Z1718" s="74" t="s">
        <v>1004</v>
      </c>
      <c r="AA1718" s="74" t="s">
        <v>1004</v>
      </c>
      <c r="AB1718" s="74" t="s">
        <v>1006</v>
      </c>
      <c r="AC1718" s="74" t="s">
        <v>1007</v>
      </c>
      <c r="AD1718" s="74" t="s">
        <v>1023</v>
      </c>
      <c r="AE1718" s="74" t="s">
        <v>1013</v>
      </c>
      <c r="AF1718" s="74">
        <v>8</v>
      </c>
      <c r="AG1718" s="74" t="s">
        <v>1004</v>
      </c>
      <c r="AH1718" s="74">
        <v>0</v>
      </c>
      <c r="AI1718" s="104">
        <v>0</v>
      </c>
    </row>
    <row r="1719" spans="1:35">
      <c r="A1719" s="95">
        <v>2682</v>
      </c>
      <c r="B1719" s="74"/>
      <c r="C1719" s="74" t="s">
        <v>2602</v>
      </c>
      <c r="D1719" s="74" t="s">
        <v>2602</v>
      </c>
      <c r="E1719" s="74" t="str">
        <f>HYPERLINK("[映雪.xlsx]类型!B13",'类型（5）'!$C$13)</f>
        <v>贤者</v>
      </c>
      <c r="F1719" s="74" t="s">
        <v>1098</v>
      </c>
      <c r="G1719" s="74" t="s">
        <v>1002</v>
      </c>
      <c r="H1719" s="74">
        <v>7005</v>
      </c>
      <c r="I1719" s="74">
        <v>7005</v>
      </c>
      <c r="J1719" s="74"/>
      <c r="K1719" s="74">
        <v>50</v>
      </c>
      <c r="L1719" s="74">
        <v>40</v>
      </c>
      <c r="M1719" s="74">
        <v>60</v>
      </c>
      <c r="N1719" s="74">
        <v>70</v>
      </c>
      <c r="O1719" s="74">
        <f t="shared" si="26"/>
        <v>220</v>
      </c>
      <c r="P1719" s="74" t="s">
        <v>1064</v>
      </c>
      <c r="Q1719" s="74">
        <v>1392</v>
      </c>
      <c r="R1719" s="74">
        <v>0</v>
      </c>
      <c r="S1719" s="74"/>
      <c r="T1719" s="74">
        <v>1500</v>
      </c>
      <c r="U1719" s="74">
        <v>1515</v>
      </c>
      <c r="V1719" s="74">
        <v>1530</v>
      </c>
      <c r="W1719" s="74">
        <v>0</v>
      </c>
      <c r="X1719" s="74">
        <v>0</v>
      </c>
      <c r="Y1719" s="74">
        <v>0</v>
      </c>
      <c r="Z1719" s="74" t="s">
        <v>1004</v>
      </c>
      <c r="AA1719" s="74" t="s">
        <v>1004</v>
      </c>
      <c r="AB1719" s="74" t="s">
        <v>1006</v>
      </c>
      <c r="AC1719" s="74" t="s">
        <v>1007</v>
      </c>
      <c r="AD1719" s="74" t="s">
        <v>1023</v>
      </c>
      <c r="AE1719" s="74" t="s">
        <v>1024</v>
      </c>
      <c r="AF1719" s="74">
        <v>8</v>
      </c>
      <c r="AG1719" s="74" t="s">
        <v>1004</v>
      </c>
      <c r="AH1719" s="74">
        <v>0</v>
      </c>
      <c r="AI1719" s="104">
        <v>0</v>
      </c>
    </row>
    <row r="1720" spans="1:35">
      <c r="A1720" s="95">
        <v>2683</v>
      </c>
      <c r="B1720" s="74"/>
      <c r="C1720" s="74" t="s">
        <v>2603</v>
      </c>
      <c r="D1720" s="74" t="s">
        <v>2603</v>
      </c>
      <c r="E1720" s="74" t="str">
        <f>HYPERLINK("[映雪.xlsx]类型!B3",'类型（5）'!$C$3)</f>
        <v>武勇强化</v>
      </c>
      <c r="F1720" s="74" t="s">
        <v>1098</v>
      </c>
      <c r="G1720" s="74" t="s">
        <v>1002</v>
      </c>
      <c r="H1720" s="74">
        <v>7013</v>
      </c>
      <c r="I1720" s="74">
        <v>7013</v>
      </c>
      <c r="J1720" s="74"/>
      <c r="K1720" s="74">
        <v>60</v>
      </c>
      <c r="L1720" s="74">
        <v>40</v>
      </c>
      <c r="M1720" s="74">
        <v>50</v>
      </c>
      <c r="N1720" s="74">
        <v>60</v>
      </c>
      <c r="O1720" s="74">
        <f t="shared" si="26"/>
        <v>210</v>
      </c>
      <c r="P1720" s="74" t="s">
        <v>1051</v>
      </c>
      <c r="Q1720" s="74">
        <v>1392</v>
      </c>
      <c r="R1720" s="74">
        <v>0</v>
      </c>
      <c r="S1720" s="74"/>
      <c r="T1720" s="74">
        <v>1500</v>
      </c>
      <c r="U1720" s="74">
        <v>1515</v>
      </c>
      <c r="V1720" s="74">
        <v>1530</v>
      </c>
      <c r="W1720" s="74">
        <v>0</v>
      </c>
      <c r="X1720" s="74">
        <v>0</v>
      </c>
      <c r="Y1720" s="74">
        <v>0</v>
      </c>
      <c r="Z1720" s="74" t="s">
        <v>1004</v>
      </c>
      <c r="AA1720" s="74" t="s">
        <v>1004</v>
      </c>
      <c r="AB1720" s="74" t="s">
        <v>1006</v>
      </c>
      <c r="AC1720" s="74" t="s">
        <v>1007</v>
      </c>
      <c r="AD1720" s="74" t="s">
        <v>1023</v>
      </c>
      <c r="AE1720" s="74" t="s">
        <v>1027</v>
      </c>
      <c r="AF1720" s="74">
        <v>8</v>
      </c>
      <c r="AG1720" s="74" t="s">
        <v>1004</v>
      </c>
      <c r="AH1720" s="74">
        <v>0</v>
      </c>
      <c r="AI1720" s="104">
        <v>0</v>
      </c>
    </row>
    <row r="1721" spans="1:35">
      <c r="A1721" s="95">
        <v>2684</v>
      </c>
      <c r="B1721" s="74"/>
      <c r="C1721" s="74" t="s">
        <v>2604</v>
      </c>
      <c r="D1721" s="74" t="s">
        <v>2604</v>
      </c>
      <c r="E1721" s="96" t="str">
        <f>HYPERLINK("[映雪.xlsx]类型!B5",'类型（5）'!$C$5)</f>
        <v>家政强化</v>
      </c>
      <c r="F1721" s="74" t="s">
        <v>1098</v>
      </c>
      <c r="G1721" s="74" t="s">
        <v>1002</v>
      </c>
      <c r="H1721" s="74">
        <v>7010</v>
      </c>
      <c r="I1721" s="74">
        <v>7010</v>
      </c>
      <c r="J1721" s="74"/>
      <c r="K1721" s="74">
        <v>80</v>
      </c>
      <c r="L1721" s="74">
        <v>65</v>
      </c>
      <c r="M1721" s="74">
        <v>55</v>
      </c>
      <c r="N1721" s="74">
        <v>40</v>
      </c>
      <c r="O1721" s="74">
        <f t="shared" si="26"/>
        <v>240</v>
      </c>
      <c r="P1721" s="74" t="s">
        <v>1019</v>
      </c>
      <c r="Q1721" s="74">
        <v>1508</v>
      </c>
      <c r="R1721" s="74">
        <v>0</v>
      </c>
      <c r="S1721" s="74"/>
      <c r="T1721" s="74">
        <v>1500</v>
      </c>
      <c r="U1721" s="74">
        <v>1515</v>
      </c>
      <c r="V1721" s="74">
        <v>1530</v>
      </c>
      <c r="W1721" s="74">
        <v>0</v>
      </c>
      <c r="X1721" s="74">
        <v>0</v>
      </c>
      <c r="Y1721" s="74">
        <v>0</v>
      </c>
      <c r="Z1721" s="74" t="s">
        <v>1004</v>
      </c>
      <c r="AA1721" s="74" t="s">
        <v>1004</v>
      </c>
      <c r="AB1721" s="74" t="s">
        <v>1006</v>
      </c>
      <c r="AC1721" s="74" t="s">
        <v>1007</v>
      </c>
      <c r="AD1721" s="74" t="s">
        <v>1023</v>
      </c>
      <c r="AE1721" s="74" t="s">
        <v>1013</v>
      </c>
      <c r="AF1721" s="74">
        <v>8</v>
      </c>
      <c r="AG1721" s="74" t="s">
        <v>1004</v>
      </c>
      <c r="AH1721" s="74">
        <v>0</v>
      </c>
      <c r="AI1721" s="104">
        <v>0</v>
      </c>
    </row>
    <row r="1722" spans="1:35">
      <c r="A1722" s="95">
        <v>2685</v>
      </c>
      <c r="B1722" s="74"/>
      <c r="C1722" s="74" t="s">
        <v>2605</v>
      </c>
      <c r="D1722" s="74" t="s">
        <v>2605</v>
      </c>
      <c r="E1722" s="96" t="str">
        <f>HYPERLINK("[映雪.xlsx]类型!B10",'类型（5）'!$C$10)</f>
        <v>学者</v>
      </c>
      <c r="F1722" s="74" t="s">
        <v>1098</v>
      </c>
      <c r="G1722" s="74" t="s">
        <v>1002</v>
      </c>
      <c r="H1722" s="74">
        <v>7015</v>
      </c>
      <c r="I1722" s="74">
        <v>7015</v>
      </c>
      <c r="J1722" s="74"/>
      <c r="K1722" s="74">
        <v>60</v>
      </c>
      <c r="L1722" s="74">
        <v>60</v>
      </c>
      <c r="M1722" s="74">
        <v>55</v>
      </c>
      <c r="N1722" s="74">
        <v>40</v>
      </c>
      <c r="O1722" s="74">
        <f t="shared" si="26"/>
        <v>215</v>
      </c>
      <c r="P1722" s="74" t="s">
        <v>1046</v>
      </c>
      <c r="Q1722" s="74">
        <v>1160</v>
      </c>
      <c r="R1722" s="74">
        <v>0</v>
      </c>
      <c r="S1722" s="74"/>
      <c r="T1722" s="74">
        <v>1500</v>
      </c>
      <c r="U1722" s="74">
        <v>1515</v>
      </c>
      <c r="V1722" s="74">
        <v>1530</v>
      </c>
      <c r="W1722" s="74">
        <v>0</v>
      </c>
      <c r="X1722" s="74">
        <v>0</v>
      </c>
      <c r="Y1722" s="74">
        <v>0</v>
      </c>
      <c r="Z1722" s="74" t="s">
        <v>1004</v>
      </c>
      <c r="AA1722" s="74" t="s">
        <v>1004</v>
      </c>
      <c r="AB1722" s="74" t="s">
        <v>1006</v>
      </c>
      <c r="AC1722" s="74" t="s">
        <v>1007</v>
      </c>
      <c r="AD1722" s="74" t="s">
        <v>1023</v>
      </c>
      <c r="AE1722" s="74" t="s">
        <v>1020</v>
      </c>
      <c r="AF1722" s="74">
        <v>8</v>
      </c>
      <c r="AG1722" s="74" t="s">
        <v>1004</v>
      </c>
      <c r="AH1722" s="74">
        <v>0</v>
      </c>
      <c r="AI1722" s="104">
        <v>0</v>
      </c>
    </row>
    <row r="1723" spans="1:35">
      <c r="A1723" s="95">
        <v>2686</v>
      </c>
      <c r="B1723" s="74"/>
      <c r="C1723" s="74" t="s">
        <v>2606</v>
      </c>
      <c r="D1723" s="74" t="s">
        <v>2606</v>
      </c>
      <c r="E1723" s="74" t="str">
        <f>HYPERLINK("[映雪.xlsx]类型!B81",'类型（5）'!$C$81)</f>
        <v>莉姿夏尔蒂</v>
      </c>
      <c r="F1723" s="74" t="s">
        <v>1098</v>
      </c>
      <c r="G1723" s="74" t="s">
        <v>1002</v>
      </c>
      <c r="H1723" s="74">
        <v>7008</v>
      </c>
      <c r="I1723" s="74">
        <v>7008</v>
      </c>
      <c r="J1723" s="74"/>
      <c r="K1723" s="74">
        <v>50</v>
      </c>
      <c r="L1723" s="74">
        <v>65</v>
      </c>
      <c r="M1723" s="74">
        <v>60</v>
      </c>
      <c r="N1723" s="74">
        <v>50</v>
      </c>
      <c r="O1723" s="74">
        <f t="shared" si="26"/>
        <v>225</v>
      </c>
      <c r="P1723" s="74" t="s">
        <v>1072</v>
      </c>
      <c r="Q1723" s="74">
        <v>928</v>
      </c>
      <c r="R1723" s="74">
        <v>0</v>
      </c>
      <c r="S1723" s="74"/>
      <c r="T1723" s="74">
        <v>1500</v>
      </c>
      <c r="U1723" s="74">
        <v>1515</v>
      </c>
      <c r="V1723" s="74">
        <v>1530</v>
      </c>
      <c r="W1723" s="74">
        <v>0</v>
      </c>
      <c r="X1723" s="74">
        <v>0</v>
      </c>
      <c r="Y1723" s="74">
        <v>0</v>
      </c>
      <c r="Z1723" s="74" t="s">
        <v>1004</v>
      </c>
      <c r="AA1723" s="74" t="s">
        <v>1004</v>
      </c>
      <c r="AB1723" s="74" t="s">
        <v>1006</v>
      </c>
      <c r="AC1723" s="74" t="s">
        <v>1007</v>
      </c>
      <c r="AD1723" s="74" t="s">
        <v>1023</v>
      </c>
      <c r="AE1723" s="74" t="s">
        <v>1017</v>
      </c>
      <c r="AF1723" s="74">
        <v>8</v>
      </c>
      <c r="AG1723" s="74" t="s">
        <v>1004</v>
      </c>
      <c r="AH1723" s="74">
        <v>0</v>
      </c>
      <c r="AI1723" s="104">
        <v>0</v>
      </c>
    </row>
    <row r="1724" spans="1:35">
      <c r="A1724" s="95">
        <v>2687</v>
      </c>
      <c r="B1724" s="74"/>
      <c r="C1724" s="74" t="s">
        <v>2607</v>
      </c>
      <c r="D1724" s="74" t="s">
        <v>2607</v>
      </c>
      <c r="E1724" s="99" t="str">
        <f>HYPERLINK("[映雪.xlsx]类型!B29",'类型（5）'!$C$29)</f>
        <v>偶像</v>
      </c>
      <c r="F1724" s="74" t="s">
        <v>1098</v>
      </c>
      <c r="G1724" s="74" t="s">
        <v>1002</v>
      </c>
      <c r="H1724" s="74">
        <v>7002</v>
      </c>
      <c r="I1724" s="74">
        <v>7002</v>
      </c>
      <c r="J1724" s="74"/>
      <c r="K1724" s="74">
        <v>70</v>
      </c>
      <c r="L1724" s="74">
        <v>60</v>
      </c>
      <c r="M1724" s="74">
        <v>45</v>
      </c>
      <c r="N1724" s="74">
        <v>60</v>
      </c>
      <c r="O1724" s="74">
        <f t="shared" si="26"/>
        <v>235</v>
      </c>
      <c r="P1724" s="74" t="s">
        <v>1067</v>
      </c>
      <c r="Q1724" s="74">
        <v>1160</v>
      </c>
      <c r="R1724" s="74">
        <v>0</v>
      </c>
      <c r="S1724" s="74"/>
      <c r="T1724" s="74">
        <v>1500</v>
      </c>
      <c r="U1724" s="74">
        <v>1515</v>
      </c>
      <c r="V1724" s="74">
        <v>1530</v>
      </c>
      <c r="W1724" s="74">
        <v>0</v>
      </c>
      <c r="X1724" s="74">
        <v>0</v>
      </c>
      <c r="Y1724" s="74">
        <v>0</v>
      </c>
      <c r="Z1724" s="74" t="s">
        <v>1004</v>
      </c>
      <c r="AA1724" s="74" t="s">
        <v>1004</v>
      </c>
      <c r="AB1724" s="74" t="s">
        <v>1006</v>
      </c>
      <c r="AC1724" s="74" t="s">
        <v>1007</v>
      </c>
      <c r="AD1724" s="74" t="s">
        <v>1023</v>
      </c>
      <c r="AE1724" s="74" t="s">
        <v>1017</v>
      </c>
      <c r="AF1724" s="74">
        <v>8</v>
      </c>
      <c r="AG1724" s="74" t="s">
        <v>1004</v>
      </c>
      <c r="AH1724" s="74">
        <v>0</v>
      </c>
      <c r="AI1724" s="104">
        <v>0</v>
      </c>
    </row>
    <row r="1725" spans="1:35">
      <c r="A1725" s="95">
        <v>2688</v>
      </c>
      <c r="B1725" s="74"/>
      <c r="C1725" s="74" t="s">
        <v>2608</v>
      </c>
      <c r="D1725" s="74" t="s">
        <v>2608</v>
      </c>
      <c r="E1725" s="74" t="str">
        <f>HYPERLINK("[映雪.xlsx]类型!B6",'类型（5）'!$C$6)</f>
        <v>统御全能</v>
      </c>
      <c r="F1725" s="74" t="s">
        <v>1098</v>
      </c>
      <c r="G1725" s="74" t="s">
        <v>1002</v>
      </c>
      <c r="H1725" s="74">
        <v>8214</v>
      </c>
      <c r="I1725" s="74">
        <v>8214</v>
      </c>
      <c r="J1725" s="74"/>
      <c r="K1725" s="74">
        <v>65</v>
      </c>
      <c r="L1725" s="74">
        <v>55</v>
      </c>
      <c r="M1725" s="74">
        <v>55</v>
      </c>
      <c r="N1725" s="74">
        <v>40</v>
      </c>
      <c r="O1725" s="74">
        <f t="shared" si="26"/>
        <v>215</v>
      </c>
      <c r="P1725" s="74" t="s">
        <v>1036</v>
      </c>
      <c r="Q1725" s="74">
        <v>1392</v>
      </c>
      <c r="R1725" s="74">
        <v>0</v>
      </c>
      <c r="S1725" s="74"/>
      <c r="T1725" s="74">
        <v>1500</v>
      </c>
      <c r="U1725" s="74">
        <v>1515</v>
      </c>
      <c r="V1725" s="74">
        <v>1530</v>
      </c>
      <c r="W1725" s="74">
        <v>0</v>
      </c>
      <c r="X1725" s="74">
        <v>0</v>
      </c>
      <c r="Y1725" s="74">
        <v>0</v>
      </c>
      <c r="Z1725" s="74" t="s">
        <v>1004</v>
      </c>
      <c r="AA1725" s="74" t="s">
        <v>1004</v>
      </c>
      <c r="AB1725" s="74" t="s">
        <v>1006</v>
      </c>
      <c r="AC1725" s="74" t="s">
        <v>1007</v>
      </c>
      <c r="AD1725" s="74" t="s">
        <v>1023</v>
      </c>
      <c r="AE1725" s="74" t="s">
        <v>1024</v>
      </c>
      <c r="AF1725" s="74">
        <v>8</v>
      </c>
      <c r="AG1725" s="74" t="s">
        <v>1004</v>
      </c>
      <c r="AH1725" s="74">
        <v>0</v>
      </c>
      <c r="AI1725" s="104">
        <v>0</v>
      </c>
    </row>
    <row r="1726" spans="1:35">
      <c r="A1726" s="95">
        <v>2689</v>
      </c>
      <c r="B1726" s="74"/>
      <c r="C1726" s="74" t="s">
        <v>2609</v>
      </c>
      <c r="D1726" s="74" t="s">
        <v>2609</v>
      </c>
      <c r="E1726" s="96" t="str">
        <f>HYPERLINK("[映雪.xlsx]类型!B27",'类型（5）'!$C$27)</f>
        <v>骑士</v>
      </c>
      <c r="F1726" s="74" t="s">
        <v>1098</v>
      </c>
      <c r="G1726" s="74" t="s">
        <v>1002</v>
      </c>
      <c r="H1726" s="74">
        <v>7006</v>
      </c>
      <c r="I1726" s="74">
        <v>7006</v>
      </c>
      <c r="J1726" s="74"/>
      <c r="K1726" s="74">
        <v>65</v>
      </c>
      <c r="L1726" s="74">
        <v>80</v>
      </c>
      <c r="M1726" s="74">
        <v>30</v>
      </c>
      <c r="N1726" s="74">
        <v>20</v>
      </c>
      <c r="O1726" s="74">
        <f t="shared" si="26"/>
        <v>195</v>
      </c>
      <c r="P1726" s="74" t="s">
        <v>1060</v>
      </c>
      <c r="Q1726" s="74">
        <v>1624</v>
      </c>
      <c r="R1726" s="74">
        <v>0</v>
      </c>
      <c r="S1726" s="74"/>
      <c r="T1726" s="74">
        <v>1500</v>
      </c>
      <c r="U1726" s="74">
        <v>1515</v>
      </c>
      <c r="V1726" s="74">
        <v>1530</v>
      </c>
      <c r="W1726" s="74">
        <v>0</v>
      </c>
      <c r="X1726" s="74">
        <v>0</v>
      </c>
      <c r="Y1726" s="74">
        <v>0</v>
      </c>
      <c r="Z1726" s="74" t="s">
        <v>1004</v>
      </c>
      <c r="AA1726" s="74" t="s">
        <v>1004</v>
      </c>
      <c r="AB1726" s="74" t="s">
        <v>1006</v>
      </c>
      <c r="AC1726" s="74" t="s">
        <v>1007</v>
      </c>
      <c r="AD1726" s="74" t="s">
        <v>1023</v>
      </c>
      <c r="AE1726" s="74" t="s">
        <v>1020</v>
      </c>
      <c r="AF1726" s="74">
        <v>8</v>
      </c>
      <c r="AG1726" s="74" t="s">
        <v>1004</v>
      </c>
      <c r="AH1726" s="74">
        <v>0</v>
      </c>
      <c r="AI1726" s="104">
        <v>0</v>
      </c>
    </row>
    <row r="1727" spans="1:35">
      <c r="A1727" s="95">
        <v>2690</v>
      </c>
      <c r="B1727" s="74"/>
      <c r="C1727" s="74" t="s">
        <v>2610</v>
      </c>
      <c r="D1727" s="74" t="s">
        <v>2610</v>
      </c>
      <c r="E1727" s="99" t="str">
        <f>HYPERLINK("[映雪.xlsx]类型!B25",'类型（5）'!$C$25)</f>
        <v>教师</v>
      </c>
      <c r="F1727" s="74" t="s">
        <v>1098</v>
      </c>
      <c r="G1727" s="74" t="s">
        <v>1002</v>
      </c>
      <c r="H1727" s="74">
        <v>7011</v>
      </c>
      <c r="I1727" s="74">
        <v>7011</v>
      </c>
      <c r="J1727" s="74"/>
      <c r="K1727" s="74">
        <v>75</v>
      </c>
      <c r="L1727" s="74">
        <v>75</v>
      </c>
      <c r="M1727" s="74">
        <v>50</v>
      </c>
      <c r="N1727" s="74">
        <v>70</v>
      </c>
      <c r="O1727" s="74">
        <f t="shared" si="26"/>
        <v>270</v>
      </c>
      <c r="P1727" s="74" t="s">
        <v>1058</v>
      </c>
      <c r="Q1727" s="74">
        <v>1508</v>
      </c>
      <c r="R1727" s="74">
        <v>0</v>
      </c>
      <c r="S1727" s="74"/>
      <c r="T1727" s="74">
        <v>1500</v>
      </c>
      <c r="U1727" s="74">
        <v>1515</v>
      </c>
      <c r="V1727" s="74">
        <v>1530</v>
      </c>
      <c r="W1727" s="74">
        <v>0</v>
      </c>
      <c r="X1727" s="74">
        <v>0</v>
      </c>
      <c r="Y1727" s="74">
        <v>0</v>
      </c>
      <c r="Z1727" s="74" t="s">
        <v>1004</v>
      </c>
      <c r="AA1727" s="74" t="s">
        <v>1004</v>
      </c>
      <c r="AB1727" s="74" t="s">
        <v>1006</v>
      </c>
      <c r="AC1727" s="74" t="s">
        <v>1007</v>
      </c>
      <c r="AD1727" s="74" t="s">
        <v>1023</v>
      </c>
      <c r="AE1727" s="74" t="s">
        <v>1038</v>
      </c>
      <c r="AF1727" s="74">
        <v>8</v>
      </c>
      <c r="AG1727" s="74" t="s">
        <v>1004</v>
      </c>
      <c r="AH1727" s="74">
        <v>0</v>
      </c>
      <c r="AI1727" s="104">
        <v>0</v>
      </c>
    </row>
    <row r="1728" spans="1:35">
      <c r="A1728" s="95">
        <v>2691</v>
      </c>
      <c r="B1728" s="74"/>
      <c r="C1728" s="74" t="s">
        <v>2611</v>
      </c>
      <c r="D1728" s="74" t="s">
        <v>2611</v>
      </c>
      <c r="E1728" s="74" t="str">
        <f>HYPERLINK("[映雪.xlsx]类型!B22",'类型（5）'!$C$22)</f>
        <v>傲娇</v>
      </c>
      <c r="F1728" s="74" t="s">
        <v>1098</v>
      </c>
      <c r="G1728" s="74" t="s">
        <v>1002</v>
      </c>
      <c r="H1728" s="74">
        <v>8213</v>
      </c>
      <c r="I1728" s="74">
        <v>8213</v>
      </c>
      <c r="J1728" s="74"/>
      <c r="K1728" s="74">
        <v>70</v>
      </c>
      <c r="L1728" s="74">
        <v>60</v>
      </c>
      <c r="M1728" s="74">
        <v>70</v>
      </c>
      <c r="N1728" s="74">
        <v>80</v>
      </c>
      <c r="O1728" s="74">
        <f t="shared" si="26"/>
        <v>280</v>
      </c>
      <c r="P1728" s="74" t="s">
        <v>1069</v>
      </c>
      <c r="Q1728" s="74">
        <v>1856</v>
      </c>
      <c r="R1728" s="74">
        <v>0</v>
      </c>
      <c r="S1728" s="74"/>
      <c r="T1728" s="74">
        <v>1500</v>
      </c>
      <c r="U1728" s="74">
        <v>1515</v>
      </c>
      <c r="V1728" s="74">
        <v>1530</v>
      </c>
      <c r="W1728" s="74">
        <v>0</v>
      </c>
      <c r="X1728" s="74">
        <v>0</v>
      </c>
      <c r="Y1728" s="74">
        <v>0</v>
      </c>
      <c r="Z1728" s="74" t="s">
        <v>1004</v>
      </c>
      <c r="AA1728" s="74" t="s">
        <v>1004</v>
      </c>
      <c r="AB1728" s="74" t="s">
        <v>1006</v>
      </c>
      <c r="AC1728" s="74" t="s">
        <v>1007</v>
      </c>
      <c r="AD1728" s="74" t="s">
        <v>1023</v>
      </c>
      <c r="AE1728" s="74" t="s">
        <v>1027</v>
      </c>
      <c r="AF1728" s="74">
        <v>8</v>
      </c>
      <c r="AG1728" s="74" t="s">
        <v>1004</v>
      </c>
      <c r="AH1728" s="74">
        <v>0</v>
      </c>
      <c r="AI1728" s="104">
        <v>0</v>
      </c>
    </row>
    <row r="1729" spans="1:35">
      <c r="A1729" s="95">
        <v>2692</v>
      </c>
      <c r="B1729" s="74"/>
      <c r="C1729" s="74" t="s">
        <v>2612</v>
      </c>
      <c r="D1729" s="74" t="s">
        <v>2612</v>
      </c>
      <c r="E1729" s="99" t="str">
        <f>HYPERLINK("[映雪.xlsx]类型!B26",'类型（5）'!$C$26)</f>
        <v>剑豪</v>
      </c>
      <c r="F1729" s="74" t="s">
        <v>1098</v>
      </c>
      <c r="G1729" s="74" t="s">
        <v>1002</v>
      </c>
      <c r="H1729" s="74">
        <v>6017</v>
      </c>
      <c r="I1729" s="74">
        <v>6017</v>
      </c>
      <c r="J1729" s="74"/>
      <c r="K1729" s="74">
        <v>50</v>
      </c>
      <c r="L1729" s="74">
        <v>70</v>
      </c>
      <c r="M1729" s="74">
        <v>80</v>
      </c>
      <c r="N1729" s="74">
        <v>40</v>
      </c>
      <c r="O1729" s="74">
        <f t="shared" si="26"/>
        <v>240</v>
      </c>
      <c r="P1729" s="74" t="s">
        <v>1087</v>
      </c>
      <c r="Q1729" s="74">
        <v>1508</v>
      </c>
      <c r="R1729" s="74">
        <v>0</v>
      </c>
      <c r="S1729" s="74"/>
      <c r="T1729" s="74">
        <v>1500</v>
      </c>
      <c r="U1729" s="74">
        <v>1515</v>
      </c>
      <c r="V1729" s="74">
        <v>1530</v>
      </c>
      <c r="W1729" s="74">
        <v>0</v>
      </c>
      <c r="X1729" s="74">
        <v>0</v>
      </c>
      <c r="Y1729" s="74">
        <v>0</v>
      </c>
      <c r="Z1729" s="74" t="s">
        <v>1004</v>
      </c>
      <c r="AA1729" s="74" t="s">
        <v>1004</v>
      </c>
      <c r="AB1729" s="74" t="s">
        <v>1006</v>
      </c>
      <c r="AC1729" s="74" t="s">
        <v>1007</v>
      </c>
      <c r="AD1729" s="74" t="s">
        <v>1023</v>
      </c>
      <c r="AE1729" s="74" t="s">
        <v>1024</v>
      </c>
      <c r="AF1729" s="74">
        <v>8</v>
      </c>
      <c r="AG1729" s="74" t="s">
        <v>1004</v>
      </c>
      <c r="AH1729" s="74">
        <v>0</v>
      </c>
      <c r="AI1729" s="104">
        <v>0</v>
      </c>
    </row>
    <row r="1730" spans="1:35">
      <c r="A1730" s="95">
        <v>2693</v>
      </c>
      <c r="B1730" s="74"/>
      <c r="C1730" s="74" t="s">
        <v>2613</v>
      </c>
      <c r="D1730" s="74" t="s">
        <v>2613</v>
      </c>
      <c r="E1730" s="99" t="str">
        <f>HYPERLINK("[映雪.xlsx]类型!B31",'类型（5）'!$C$31)</f>
        <v>后宫王</v>
      </c>
      <c r="F1730" s="74" t="s">
        <v>1098</v>
      </c>
      <c r="G1730" s="74" t="s">
        <v>1002</v>
      </c>
      <c r="H1730" s="74">
        <v>7014</v>
      </c>
      <c r="I1730" s="74">
        <v>7014</v>
      </c>
      <c r="J1730" s="74"/>
      <c r="K1730" s="74">
        <v>55</v>
      </c>
      <c r="L1730" s="74">
        <v>70</v>
      </c>
      <c r="M1730" s="74">
        <v>50</v>
      </c>
      <c r="N1730" s="74">
        <v>40</v>
      </c>
      <c r="O1730" s="74">
        <f t="shared" ref="O1730:O1793" si="27">SUM(K1730,L1730,M1730,N1730)</f>
        <v>215</v>
      </c>
      <c r="P1730" s="74" t="s">
        <v>1061</v>
      </c>
      <c r="Q1730" s="74">
        <v>1160</v>
      </c>
      <c r="R1730" s="74">
        <v>0</v>
      </c>
      <c r="S1730" s="74"/>
      <c r="T1730" s="74">
        <v>1500</v>
      </c>
      <c r="U1730" s="74">
        <v>1515</v>
      </c>
      <c r="V1730" s="74">
        <v>1530</v>
      </c>
      <c r="W1730" s="74">
        <v>0</v>
      </c>
      <c r="X1730" s="74">
        <v>0</v>
      </c>
      <c r="Y1730" s="74">
        <v>0</v>
      </c>
      <c r="Z1730" s="74" t="s">
        <v>1004</v>
      </c>
      <c r="AA1730" s="74" t="s">
        <v>1004</v>
      </c>
      <c r="AB1730" s="74" t="s">
        <v>1006</v>
      </c>
      <c r="AC1730" s="74" t="s">
        <v>1007</v>
      </c>
      <c r="AD1730" s="74" t="s">
        <v>1023</v>
      </c>
      <c r="AE1730" s="74" t="s">
        <v>1017</v>
      </c>
      <c r="AF1730" s="74">
        <v>8</v>
      </c>
      <c r="AG1730" s="74" t="s">
        <v>1004</v>
      </c>
      <c r="AH1730" s="74">
        <v>0</v>
      </c>
      <c r="AI1730" s="104">
        <v>0</v>
      </c>
    </row>
    <row r="1731" spans="1:35">
      <c r="A1731" s="95">
        <v>2694</v>
      </c>
      <c r="B1731" s="74"/>
      <c r="C1731" s="74" t="s">
        <v>2614</v>
      </c>
      <c r="D1731" s="74" t="s">
        <v>2614</v>
      </c>
      <c r="E1731" s="74" t="str">
        <f>HYPERLINK("[映雪.xlsx]类型!B19",'类型（5）'!$C$19)</f>
        <v>妖精</v>
      </c>
      <c r="F1731" s="74" t="s">
        <v>1098</v>
      </c>
      <c r="G1731" s="74" t="s">
        <v>1002</v>
      </c>
      <c r="H1731" s="74">
        <v>7000</v>
      </c>
      <c r="I1731" s="74">
        <v>7000</v>
      </c>
      <c r="J1731" s="74"/>
      <c r="K1731" s="74">
        <v>65</v>
      </c>
      <c r="L1731" s="74">
        <v>60</v>
      </c>
      <c r="M1731" s="74">
        <v>45</v>
      </c>
      <c r="N1731" s="74">
        <v>45</v>
      </c>
      <c r="O1731" s="74">
        <f t="shared" si="27"/>
        <v>215</v>
      </c>
      <c r="P1731" s="74" t="s">
        <v>1015</v>
      </c>
      <c r="Q1731" s="74">
        <v>1392</v>
      </c>
      <c r="R1731" s="74">
        <v>0</v>
      </c>
      <c r="S1731" s="74"/>
      <c r="T1731" s="74">
        <v>1500</v>
      </c>
      <c r="U1731" s="74">
        <v>1515</v>
      </c>
      <c r="V1731" s="74">
        <v>1530</v>
      </c>
      <c r="W1731" s="74">
        <v>0</v>
      </c>
      <c r="X1731" s="74">
        <v>0</v>
      </c>
      <c r="Y1731" s="74">
        <v>0</v>
      </c>
      <c r="Z1731" s="74" t="s">
        <v>1004</v>
      </c>
      <c r="AA1731" s="74" t="s">
        <v>1004</v>
      </c>
      <c r="AB1731" s="74" t="s">
        <v>1006</v>
      </c>
      <c r="AC1731" s="74" t="s">
        <v>1007</v>
      </c>
      <c r="AD1731" s="74" t="s">
        <v>1023</v>
      </c>
      <c r="AE1731" s="74" t="s">
        <v>1027</v>
      </c>
      <c r="AF1731" s="74">
        <v>8</v>
      </c>
      <c r="AG1731" s="74" t="s">
        <v>1004</v>
      </c>
      <c r="AH1731" s="74">
        <v>0</v>
      </c>
      <c r="AI1731" s="104">
        <v>0</v>
      </c>
    </row>
    <row r="1732" spans="1:35">
      <c r="A1732" s="95">
        <v>2695</v>
      </c>
      <c r="B1732" s="74"/>
      <c r="C1732" s="74" t="s">
        <v>2562</v>
      </c>
      <c r="D1732" s="74" t="s">
        <v>2562</v>
      </c>
      <c r="E1732" s="74" t="str">
        <f>HYPERLINK("[映雪.xlsx]类型!B1",'类型（5）'!$C$1)</f>
        <v>均衡</v>
      </c>
      <c r="F1732" s="74" t="s">
        <v>1098</v>
      </c>
      <c r="G1732" s="74" t="s">
        <v>1002</v>
      </c>
      <c r="H1732" s="74">
        <v>0</v>
      </c>
      <c r="I1732" s="74">
        <v>0</v>
      </c>
      <c r="J1732" s="74"/>
      <c r="K1732" s="74">
        <v>85</v>
      </c>
      <c r="L1732" s="74">
        <v>85</v>
      </c>
      <c r="M1732" s="74">
        <v>85</v>
      </c>
      <c r="N1732" s="74">
        <v>85</v>
      </c>
      <c r="O1732" s="74">
        <f t="shared" si="27"/>
        <v>340</v>
      </c>
      <c r="P1732" s="74" t="s">
        <v>1036</v>
      </c>
      <c r="Q1732" s="74">
        <v>2436</v>
      </c>
      <c r="R1732" s="74">
        <v>0</v>
      </c>
      <c r="S1732" s="74"/>
      <c r="T1732" s="74">
        <v>1500</v>
      </c>
      <c r="U1732" s="74">
        <v>1515</v>
      </c>
      <c r="V1732" s="74">
        <v>1530</v>
      </c>
      <c r="W1732" s="74">
        <v>0</v>
      </c>
      <c r="X1732" s="74">
        <v>0</v>
      </c>
      <c r="Y1732" s="74">
        <v>0</v>
      </c>
      <c r="Z1732" s="74" t="s">
        <v>1004</v>
      </c>
      <c r="AA1732" s="74" t="s">
        <v>1004</v>
      </c>
      <c r="AB1732" s="74" t="s">
        <v>1006</v>
      </c>
      <c r="AC1732" s="74" t="s">
        <v>1007</v>
      </c>
      <c r="AD1732" s="74" t="s">
        <v>1023</v>
      </c>
      <c r="AE1732" s="74" t="s">
        <v>1027</v>
      </c>
      <c r="AF1732" s="74">
        <v>8</v>
      </c>
      <c r="AG1732" s="74" t="s">
        <v>1004</v>
      </c>
      <c r="AH1732" s="74">
        <v>0</v>
      </c>
      <c r="AI1732" s="104">
        <v>0</v>
      </c>
    </row>
    <row r="1733" spans="1:35">
      <c r="A1733" s="95">
        <v>2696</v>
      </c>
      <c r="B1733" s="74"/>
      <c r="C1733" s="74" t="s">
        <v>2615</v>
      </c>
      <c r="D1733" s="74" t="s">
        <v>2615</v>
      </c>
      <c r="E1733" s="74" t="str">
        <f>HYPERLINK("[映雪.xlsx]类型!B13",'类型（5）'!$C$13)</f>
        <v>贤者</v>
      </c>
      <c r="F1733" s="74" t="s">
        <v>1001</v>
      </c>
      <c r="G1733" s="74" t="s">
        <v>1002</v>
      </c>
      <c r="H1733" s="74">
        <v>7005</v>
      </c>
      <c r="I1733" s="74">
        <v>7005</v>
      </c>
      <c r="J1733" s="74"/>
      <c r="K1733" s="74">
        <v>50</v>
      </c>
      <c r="L1733" s="74">
        <v>40</v>
      </c>
      <c r="M1733" s="74">
        <v>60</v>
      </c>
      <c r="N1733" s="74">
        <v>70</v>
      </c>
      <c r="O1733" s="74">
        <f t="shared" si="27"/>
        <v>220</v>
      </c>
      <c r="P1733" s="74" t="s">
        <v>1064</v>
      </c>
      <c r="Q1733" s="74">
        <v>0</v>
      </c>
      <c r="R1733" s="74">
        <v>0</v>
      </c>
      <c r="S1733" s="74"/>
      <c r="T1733" s="74">
        <v>1500</v>
      </c>
      <c r="U1733" s="74">
        <v>1515</v>
      </c>
      <c r="V1733" s="74">
        <v>1530</v>
      </c>
      <c r="W1733" s="74">
        <v>1614</v>
      </c>
      <c r="X1733" s="74">
        <v>0</v>
      </c>
      <c r="Y1733" s="74">
        <v>0</v>
      </c>
      <c r="Z1733" s="74" t="s">
        <v>1004</v>
      </c>
      <c r="AA1733" s="74" t="s">
        <v>1004</v>
      </c>
      <c r="AB1733" s="74" t="s">
        <v>198</v>
      </c>
      <c r="AC1733" s="74" t="s">
        <v>1007</v>
      </c>
      <c r="AD1733" s="74" t="s">
        <v>1023</v>
      </c>
      <c r="AE1733" s="74" t="s">
        <v>1024</v>
      </c>
      <c r="AF1733" s="74">
        <v>8</v>
      </c>
      <c r="AG1733" s="74" t="s">
        <v>1004</v>
      </c>
      <c r="AH1733" s="74">
        <v>0</v>
      </c>
      <c r="AI1733" s="104">
        <v>0</v>
      </c>
    </row>
    <row r="1734" spans="1:35">
      <c r="A1734" s="95">
        <v>2697</v>
      </c>
      <c r="B1734" s="74"/>
      <c r="C1734" s="74" t="s">
        <v>2616</v>
      </c>
      <c r="D1734" s="74" t="s">
        <v>2616</v>
      </c>
      <c r="E1734" s="99" t="str">
        <f>HYPERLINK("[映雪.xlsx]类型!B25",'类型（5）'!$C$25)</f>
        <v>教师</v>
      </c>
      <c r="F1734" s="74" t="s">
        <v>1001</v>
      </c>
      <c r="G1734" s="74" t="s">
        <v>1002</v>
      </c>
      <c r="H1734" s="74">
        <v>7011</v>
      </c>
      <c r="I1734" s="74">
        <v>7011</v>
      </c>
      <c r="J1734" s="74"/>
      <c r="K1734" s="74">
        <v>75</v>
      </c>
      <c r="L1734" s="74">
        <v>75</v>
      </c>
      <c r="M1734" s="74">
        <v>50</v>
      </c>
      <c r="N1734" s="74">
        <v>70</v>
      </c>
      <c r="O1734" s="74">
        <f t="shared" si="27"/>
        <v>270</v>
      </c>
      <c r="P1734" s="74" t="s">
        <v>1058</v>
      </c>
      <c r="Q1734" s="74">
        <v>0</v>
      </c>
      <c r="R1734" s="74">
        <v>0</v>
      </c>
      <c r="S1734" s="74"/>
      <c r="T1734" s="74">
        <v>1500</v>
      </c>
      <c r="U1734" s="74">
        <v>1515</v>
      </c>
      <c r="V1734" s="74">
        <v>1530</v>
      </c>
      <c r="W1734" s="74">
        <v>1614</v>
      </c>
      <c r="X1734" s="74">
        <v>0</v>
      </c>
      <c r="Y1734" s="74">
        <v>0</v>
      </c>
      <c r="Z1734" s="74" t="s">
        <v>1004</v>
      </c>
      <c r="AA1734" s="74" t="s">
        <v>1004</v>
      </c>
      <c r="AB1734" s="74" t="s">
        <v>198</v>
      </c>
      <c r="AC1734" s="74" t="s">
        <v>1007</v>
      </c>
      <c r="AD1734" s="74" t="s">
        <v>1023</v>
      </c>
      <c r="AE1734" s="74" t="s">
        <v>1038</v>
      </c>
      <c r="AF1734" s="74">
        <v>8</v>
      </c>
      <c r="AG1734" s="74" t="s">
        <v>1004</v>
      </c>
      <c r="AH1734" s="74">
        <v>0</v>
      </c>
      <c r="AI1734" s="104">
        <v>0</v>
      </c>
    </row>
    <row r="1735" spans="1:35">
      <c r="A1735" s="95">
        <v>2698</v>
      </c>
      <c r="B1735" s="74"/>
      <c r="C1735" s="74" t="s">
        <v>2617</v>
      </c>
      <c r="D1735" s="74" t="s">
        <v>2617</v>
      </c>
      <c r="E1735" s="99" t="str">
        <f>HYPERLINK("[映雪.xlsx]类型!B26",'类型（5）'!$C$26)</f>
        <v>剑豪</v>
      </c>
      <c r="F1735" s="74" t="s">
        <v>1001</v>
      </c>
      <c r="G1735" s="74" t="s">
        <v>1002</v>
      </c>
      <c r="H1735" s="74">
        <v>6017</v>
      </c>
      <c r="I1735" s="74">
        <v>6017</v>
      </c>
      <c r="J1735" s="74"/>
      <c r="K1735" s="74">
        <v>50</v>
      </c>
      <c r="L1735" s="74">
        <v>70</v>
      </c>
      <c r="M1735" s="74">
        <v>80</v>
      </c>
      <c r="N1735" s="74">
        <v>40</v>
      </c>
      <c r="O1735" s="74">
        <f t="shared" si="27"/>
        <v>240</v>
      </c>
      <c r="P1735" s="74" t="s">
        <v>1087</v>
      </c>
      <c r="Q1735" s="74">
        <v>0</v>
      </c>
      <c r="R1735" s="74">
        <v>0</v>
      </c>
      <c r="S1735" s="74"/>
      <c r="T1735" s="74">
        <v>1500</v>
      </c>
      <c r="U1735" s="74">
        <v>1515</v>
      </c>
      <c r="V1735" s="74">
        <v>1530</v>
      </c>
      <c r="W1735" s="74">
        <v>1614</v>
      </c>
      <c r="X1735" s="74">
        <v>0</v>
      </c>
      <c r="Y1735" s="74">
        <v>0</v>
      </c>
      <c r="Z1735" s="74" t="s">
        <v>1004</v>
      </c>
      <c r="AA1735" s="74" t="s">
        <v>1004</v>
      </c>
      <c r="AB1735" s="74" t="s">
        <v>198</v>
      </c>
      <c r="AC1735" s="74" t="s">
        <v>1007</v>
      </c>
      <c r="AD1735" s="74" t="s">
        <v>1023</v>
      </c>
      <c r="AE1735" s="74" t="s">
        <v>1024</v>
      </c>
      <c r="AF1735" s="74">
        <v>8</v>
      </c>
      <c r="AG1735" s="74" t="s">
        <v>1004</v>
      </c>
      <c r="AH1735" s="74">
        <v>0</v>
      </c>
      <c r="AI1735" s="104">
        <v>0</v>
      </c>
    </row>
    <row r="1736" spans="1:35">
      <c r="A1736" s="95">
        <v>2699</v>
      </c>
      <c r="B1736" s="74"/>
      <c r="C1736" s="74" t="s">
        <v>2618</v>
      </c>
      <c r="D1736" s="74" t="s">
        <v>2618</v>
      </c>
      <c r="E1736" s="99" t="str">
        <f>HYPERLINK("[映雪.xlsx]类型!B26",'类型（5）'!$C$26)</f>
        <v>剑豪</v>
      </c>
      <c r="F1736" s="74" t="s">
        <v>1001</v>
      </c>
      <c r="G1736" s="74" t="s">
        <v>1002</v>
      </c>
      <c r="H1736" s="74">
        <v>6017</v>
      </c>
      <c r="I1736" s="74">
        <v>6017</v>
      </c>
      <c r="J1736" s="74"/>
      <c r="K1736" s="74">
        <v>50</v>
      </c>
      <c r="L1736" s="74">
        <v>70</v>
      </c>
      <c r="M1736" s="74">
        <v>80</v>
      </c>
      <c r="N1736" s="74">
        <v>40</v>
      </c>
      <c r="O1736" s="74">
        <f t="shared" si="27"/>
        <v>240</v>
      </c>
      <c r="P1736" s="74" t="s">
        <v>1087</v>
      </c>
      <c r="Q1736" s="74">
        <v>0</v>
      </c>
      <c r="R1736" s="74">
        <v>0</v>
      </c>
      <c r="S1736" s="74"/>
      <c r="T1736" s="74">
        <v>1500</v>
      </c>
      <c r="U1736" s="74">
        <v>1515</v>
      </c>
      <c r="V1736" s="74">
        <v>1530</v>
      </c>
      <c r="W1736" s="74">
        <v>1614</v>
      </c>
      <c r="X1736" s="74">
        <v>0</v>
      </c>
      <c r="Y1736" s="74">
        <v>0</v>
      </c>
      <c r="Z1736" s="74" t="s">
        <v>1004</v>
      </c>
      <c r="AA1736" s="74" t="s">
        <v>1004</v>
      </c>
      <c r="AB1736" s="74" t="s">
        <v>198</v>
      </c>
      <c r="AC1736" s="74" t="s">
        <v>1007</v>
      </c>
      <c r="AD1736" s="74" t="s">
        <v>1023</v>
      </c>
      <c r="AE1736" s="74" t="s">
        <v>1024</v>
      </c>
      <c r="AF1736" s="74">
        <v>8</v>
      </c>
      <c r="AG1736" s="74" t="s">
        <v>1004</v>
      </c>
      <c r="AH1736" s="74">
        <v>0</v>
      </c>
      <c r="AI1736" s="104">
        <v>0</v>
      </c>
    </row>
    <row r="1737" spans="1:35">
      <c r="A1737" s="95">
        <v>2700</v>
      </c>
      <c r="B1737" s="74"/>
      <c r="C1737" s="74" t="s">
        <v>2619</v>
      </c>
      <c r="D1737" s="74" t="s">
        <v>2619</v>
      </c>
      <c r="E1737" s="99" t="str">
        <f>HYPERLINK("[映雪.xlsx]类型!B26",'类型（5）'!$C$26)</f>
        <v>剑豪</v>
      </c>
      <c r="F1737" s="74" t="s">
        <v>1001</v>
      </c>
      <c r="G1737" s="74" t="s">
        <v>1002</v>
      </c>
      <c r="H1737" s="74">
        <v>6017</v>
      </c>
      <c r="I1737" s="74">
        <v>6017</v>
      </c>
      <c r="J1737" s="74"/>
      <c r="K1737" s="74">
        <v>50</v>
      </c>
      <c r="L1737" s="74">
        <v>70</v>
      </c>
      <c r="M1737" s="74">
        <v>80</v>
      </c>
      <c r="N1737" s="74">
        <v>40</v>
      </c>
      <c r="O1737" s="74">
        <f t="shared" si="27"/>
        <v>240</v>
      </c>
      <c r="P1737" s="74" t="s">
        <v>1087</v>
      </c>
      <c r="Q1737" s="74">
        <v>0</v>
      </c>
      <c r="R1737" s="74">
        <v>0</v>
      </c>
      <c r="S1737" s="74"/>
      <c r="T1737" s="74">
        <v>1500</v>
      </c>
      <c r="U1737" s="74">
        <v>1515</v>
      </c>
      <c r="V1737" s="74">
        <v>1530</v>
      </c>
      <c r="W1737" s="74">
        <v>1614</v>
      </c>
      <c r="X1737" s="74">
        <v>0</v>
      </c>
      <c r="Y1737" s="74">
        <v>0</v>
      </c>
      <c r="Z1737" s="74" t="s">
        <v>1004</v>
      </c>
      <c r="AA1737" s="74" t="s">
        <v>1004</v>
      </c>
      <c r="AB1737" s="74" t="s">
        <v>198</v>
      </c>
      <c r="AC1737" s="74" t="s">
        <v>1007</v>
      </c>
      <c r="AD1737" s="74" t="s">
        <v>1023</v>
      </c>
      <c r="AE1737" s="74" t="s">
        <v>1024</v>
      </c>
      <c r="AF1737" s="74">
        <v>8</v>
      </c>
      <c r="AG1737" s="74" t="s">
        <v>1004</v>
      </c>
      <c r="AH1737" s="74">
        <v>0</v>
      </c>
      <c r="AI1737" s="104">
        <v>0</v>
      </c>
    </row>
    <row r="1738" spans="1:35">
      <c r="A1738" s="95">
        <v>2701</v>
      </c>
      <c r="B1738" s="74"/>
      <c r="C1738" s="74" t="s">
        <v>2620</v>
      </c>
      <c r="D1738" s="74" t="s">
        <v>2620</v>
      </c>
      <c r="E1738" s="74" t="str">
        <f>HYPERLINK("[映雪.xlsx]类型!B22",'类型（5）'!$C$22)</f>
        <v>傲娇</v>
      </c>
      <c r="F1738" s="74" t="s">
        <v>1001</v>
      </c>
      <c r="G1738" s="74" t="s">
        <v>1002</v>
      </c>
      <c r="H1738" s="74">
        <v>8213</v>
      </c>
      <c r="I1738" s="74">
        <v>8213</v>
      </c>
      <c r="J1738" s="74"/>
      <c r="K1738" s="74">
        <v>70</v>
      </c>
      <c r="L1738" s="74">
        <v>60</v>
      </c>
      <c r="M1738" s="74">
        <v>70</v>
      </c>
      <c r="N1738" s="74">
        <v>80</v>
      </c>
      <c r="O1738" s="74">
        <f t="shared" si="27"/>
        <v>280</v>
      </c>
      <c r="P1738" s="74" t="s">
        <v>1069</v>
      </c>
      <c r="Q1738" s="74">
        <v>0</v>
      </c>
      <c r="R1738" s="74">
        <v>0</v>
      </c>
      <c r="S1738" s="74"/>
      <c r="T1738" s="74">
        <v>1500</v>
      </c>
      <c r="U1738" s="74">
        <v>1515</v>
      </c>
      <c r="V1738" s="74">
        <v>1530</v>
      </c>
      <c r="W1738" s="74">
        <v>1614</v>
      </c>
      <c r="X1738" s="74">
        <v>0</v>
      </c>
      <c r="Y1738" s="74">
        <v>0</v>
      </c>
      <c r="Z1738" s="74" t="s">
        <v>1004</v>
      </c>
      <c r="AA1738" s="74" t="s">
        <v>1004</v>
      </c>
      <c r="AB1738" s="74" t="s">
        <v>198</v>
      </c>
      <c r="AC1738" s="74" t="s">
        <v>1007</v>
      </c>
      <c r="AD1738" s="74" t="s">
        <v>1023</v>
      </c>
      <c r="AE1738" s="74" t="s">
        <v>1027</v>
      </c>
      <c r="AF1738" s="74">
        <v>8</v>
      </c>
      <c r="AG1738" s="74" t="s">
        <v>1004</v>
      </c>
      <c r="AH1738" s="74">
        <v>0</v>
      </c>
      <c r="AI1738" s="104">
        <v>0</v>
      </c>
    </row>
    <row r="1739" spans="1:35">
      <c r="A1739" s="95">
        <v>2702</v>
      </c>
      <c r="B1739" s="74"/>
      <c r="C1739" s="74" t="s">
        <v>2621</v>
      </c>
      <c r="D1739" s="74" t="s">
        <v>2621</v>
      </c>
      <c r="E1739" s="99" t="str">
        <f>HYPERLINK("[映雪.xlsx]类型!B29",'类型（5）'!$C$29)</f>
        <v>偶像</v>
      </c>
      <c r="F1739" s="74" t="s">
        <v>1001</v>
      </c>
      <c r="G1739" s="74" t="s">
        <v>1002</v>
      </c>
      <c r="H1739" s="74">
        <v>7002</v>
      </c>
      <c r="I1739" s="74">
        <v>7002</v>
      </c>
      <c r="J1739" s="74"/>
      <c r="K1739" s="74">
        <v>70</v>
      </c>
      <c r="L1739" s="74">
        <v>60</v>
      </c>
      <c r="M1739" s="74">
        <v>45</v>
      </c>
      <c r="N1739" s="74">
        <v>60</v>
      </c>
      <c r="O1739" s="74">
        <f t="shared" si="27"/>
        <v>235</v>
      </c>
      <c r="P1739" s="74" t="s">
        <v>1067</v>
      </c>
      <c r="Q1739" s="74">
        <v>0</v>
      </c>
      <c r="R1739" s="74">
        <v>0</v>
      </c>
      <c r="S1739" s="74"/>
      <c r="T1739" s="74">
        <v>1500</v>
      </c>
      <c r="U1739" s="74">
        <v>1515</v>
      </c>
      <c r="V1739" s="74">
        <v>1530</v>
      </c>
      <c r="W1739" s="74">
        <v>1614</v>
      </c>
      <c r="X1739" s="74">
        <v>0</v>
      </c>
      <c r="Y1739" s="74">
        <v>0</v>
      </c>
      <c r="Z1739" s="74" t="s">
        <v>1004</v>
      </c>
      <c r="AA1739" s="74" t="s">
        <v>1004</v>
      </c>
      <c r="AB1739" s="74" t="s">
        <v>198</v>
      </c>
      <c r="AC1739" s="74" t="s">
        <v>1007</v>
      </c>
      <c r="AD1739" s="74" t="s">
        <v>1023</v>
      </c>
      <c r="AE1739" s="74" t="s">
        <v>1017</v>
      </c>
      <c r="AF1739" s="74">
        <v>8</v>
      </c>
      <c r="AG1739" s="74" t="s">
        <v>1004</v>
      </c>
      <c r="AH1739" s="74">
        <v>0</v>
      </c>
      <c r="AI1739" s="104">
        <v>0</v>
      </c>
    </row>
    <row r="1740" spans="1:35">
      <c r="A1740" s="95">
        <v>2703</v>
      </c>
      <c r="B1740" s="74"/>
      <c r="C1740" s="74" t="s">
        <v>2622</v>
      </c>
      <c r="D1740" s="74" t="s">
        <v>2622</v>
      </c>
      <c r="E1740" s="74" t="str">
        <f>HYPERLINK("[映雪.xlsx]类型!B3",'类型（5）'!$C$3)</f>
        <v>武勇强化</v>
      </c>
      <c r="F1740" s="74" t="s">
        <v>1001</v>
      </c>
      <c r="G1740" s="74" t="s">
        <v>1002</v>
      </c>
      <c r="H1740" s="74">
        <v>7013</v>
      </c>
      <c r="I1740" s="74">
        <v>7013</v>
      </c>
      <c r="J1740" s="74"/>
      <c r="K1740" s="74">
        <v>60</v>
      </c>
      <c r="L1740" s="74">
        <v>40</v>
      </c>
      <c r="M1740" s="74">
        <v>50</v>
      </c>
      <c r="N1740" s="74">
        <v>60</v>
      </c>
      <c r="O1740" s="74">
        <f t="shared" si="27"/>
        <v>210</v>
      </c>
      <c r="P1740" s="74" t="s">
        <v>1051</v>
      </c>
      <c r="Q1740" s="74">
        <v>0</v>
      </c>
      <c r="R1740" s="74">
        <v>0</v>
      </c>
      <c r="S1740" s="74"/>
      <c r="T1740" s="74">
        <v>1500</v>
      </c>
      <c r="U1740" s="74">
        <v>1515</v>
      </c>
      <c r="V1740" s="74">
        <v>1530</v>
      </c>
      <c r="W1740" s="74">
        <v>1614</v>
      </c>
      <c r="X1740" s="74">
        <v>0</v>
      </c>
      <c r="Y1740" s="74">
        <v>0</v>
      </c>
      <c r="Z1740" s="74" t="s">
        <v>1004</v>
      </c>
      <c r="AA1740" s="74" t="s">
        <v>1004</v>
      </c>
      <c r="AB1740" s="74" t="s">
        <v>198</v>
      </c>
      <c r="AC1740" s="74" t="s">
        <v>1007</v>
      </c>
      <c r="AD1740" s="74" t="s">
        <v>1023</v>
      </c>
      <c r="AE1740" s="74" t="s">
        <v>1027</v>
      </c>
      <c r="AF1740" s="74">
        <v>8</v>
      </c>
      <c r="AG1740" s="74" t="s">
        <v>1004</v>
      </c>
      <c r="AH1740" s="74">
        <v>0</v>
      </c>
      <c r="AI1740" s="104">
        <v>0</v>
      </c>
    </row>
    <row r="1741" spans="1:35">
      <c r="A1741" s="95">
        <v>2704</v>
      </c>
      <c r="B1741" s="74"/>
      <c r="C1741" s="74" t="s">
        <v>2623</v>
      </c>
      <c r="D1741" s="74" t="s">
        <v>2623</v>
      </c>
      <c r="E1741" s="74" t="str">
        <f>HYPERLINK("[映雪.xlsx]类型!B22",'类型（5）'!$C$22)</f>
        <v>傲娇</v>
      </c>
      <c r="F1741" s="74" t="s">
        <v>1001</v>
      </c>
      <c r="G1741" s="74" t="s">
        <v>1002</v>
      </c>
      <c r="H1741" s="74">
        <v>8213</v>
      </c>
      <c r="I1741" s="74">
        <v>8213</v>
      </c>
      <c r="J1741" s="74"/>
      <c r="K1741" s="74">
        <v>70</v>
      </c>
      <c r="L1741" s="74">
        <v>60</v>
      </c>
      <c r="M1741" s="74">
        <v>70</v>
      </c>
      <c r="N1741" s="74">
        <v>80</v>
      </c>
      <c r="O1741" s="74">
        <f t="shared" si="27"/>
        <v>280</v>
      </c>
      <c r="P1741" s="74" t="s">
        <v>1069</v>
      </c>
      <c r="Q1741" s="74">
        <v>0</v>
      </c>
      <c r="R1741" s="74">
        <v>0</v>
      </c>
      <c r="S1741" s="74"/>
      <c r="T1741" s="74">
        <v>1500</v>
      </c>
      <c r="U1741" s="74">
        <v>1515</v>
      </c>
      <c r="V1741" s="74">
        <v>1530</v>
      </c>
      <c r="W1741" s="74">
        <v>1614</v>
      </c>
      <c r="X1741" s="74">
        <v>0</v>
      </c>
      <c r="Y1741" s="74">
        <v>0</v>
      </c>
      <c r="Z1741" s="74" t="s">
        <v>1004</v>
      </c>
      <c r="AA1741" s="74" t="s">
        <v>1004</v>
      </c>
      <c r="AB1741" s="74" t="s">
        <v>198</v>
      </c>
      <c r="AC1741" s="74" t="s">
        <v>1007</v>
      </c>
      <c r="AD1741" s="74" t="s">
        <v>1023</v>
      </c>
      <c r="AE1741" s="74" t="s">
        <v>1027</v>
      </c>
      <c r="AF1741" s="74">
        <v>8</v>
      </c>
      <c r="AG1741" s="74" t="s">
        <v>1004</v>
      </c>
      <c r="AH1741" s="74">
        <v>0</v>
      </c>
      <c r="AI1741" s="104">
        <v>0</v>
      </c>
    </row>
    <row r="1742" spans="1:35">
      <c r="A1742" s="95">
        <v>2705</v>
      </c>
      <c r="B1742" s="74"/>
      <c r="C1742" s="74" t="s">
        <v>2624</v>
      </c>
      <c r="D1742" s="74" t="s">
        <v>2624</v>
      </c>
      <c r="E1742" s="74" t="str">
        <f>HYPERLINK("[映雪.xlsx]类型!B81",'类型（5）'!$C$81)</f>
        <v>莉姿夏尔蒂</v>
      </c>
      <c r="F1742" s="74" t="s">
        <v>1001</v>
      </c>
      <c r="G1742" s="74" t="s">
        <v>1002</v>
      </c>
      <c r="H1742" s="74">
        <v>7008</v>
      </c>
      <c r="I1742" s="74">
        <v>7008</v>
      </c>
      <c r="J1742" s="74"/>
      <c r="K1742" s="74">
        <v>50</v>
      </c>
      <c r="L1742" s="74">
        <v>65</v>
      </c>
      <c r="M1742" s="74">
        <v>60</v>
      </c>
      <c r="N1742" s="74">
        <v>50</v>
      </c>
      <c r="O1742" s="74">
        <f t="shared" si="27"/>
        <v>225</v>
      </c>
      <c r="P1742" s="74" t="s">
        <v>1072</v>
      </c>
      <c r="Q1742" s="74">
        <v>0</v>
      </c>
      <c r="R1742" s="74">
        <v>0</v>
      </c>
      <c r="S1742" s="74"/>
      <c r="T1742" s="74">
        <v>1500</v>
      </c>
      <c r="U1742" s="74">
        <v>1515</v>
      </c>
      <c r="V1742" s="74">
        <v>1530</v>
      </c>
      <c r="W1742" s="74">
        <v>1614</v>
      </c>
      <c r="X1742" s="74">
        <v>0</v>
      </c>
      <c r="Y1742" s="74">
        <v>0</v>
      </c>
      <c r="Z1742" s="74" t="s">
        <v>1004</v>
      </c>
      <c r="AA1742" s="74" t="s">
        <v>1004</v>
      </c>
      <c r="AB1742" s="74" t="s">
        <v>198</v>
      </c>
      <c r="AC1742" s="74" t="s">
        <v>1007</v>
      </c>
      <c r="AD1742" s="74" t="s">
        <v>1023</v>
      </c>
      <c r="AE1742" s="74" t="s">
        <v>1017</v>
      </c>
      <c r="AF1742" s="74">
        <v>8</v>
      </c>
      <c r="AG1742" s="74" t="s">
        <v>1004</v>
      </c>
      <c r="AH1742" s="74">
        <v>0</v>
      </c>
      <c r="AI1742" s="104">
        <v>0</v>
      </c>
    </row>
    <row r="1743" spans="1:35">
      <c r="A1743" s="95">
        <v>2706</v>
      </c>
      <c r="B1743" s="74"/>
      <c r="C1743" s="74" t="s">
        <v>2625</v>
      </c>
      <c r="D1743" s="74" t="s">
        <v>2625</v>
      </c>
      <c r="E1743" s="99" t="str">
        <f>HYPERLINK("[映雪.xlsx]类型!B26",'类型（5）'!$C$26)</f>
        <v>剑豪</v>
      </c>
      <c r="F1743" s="74" t="s">
        <v>1001</v>
      </c>
      <c r="G1743" s="74" t="s">
        <v>1002</v>
      </c>
      <c r="H1743" s="74">
        <v>6017</v>
      </c>
      <c r="I1743" s="74">
        <v>6017</v>
      </c>
      <c r="J1743" s="74"/>
      <c r="K1743" s="74">
        <v>50</v>
      </c>
      <c r="L1743" s="74">
        <v>70</v>
      </c>
      <c r="M1743" s="74">
        <v>80</v>
      </c>
      <c r="N1743" s="74">
        <v>40</v>
      </c>
      <c r="O1743" s="74">
        <f t="shared" si="27"/>
        <v>240</v>
      </c>
      <c r="P1743" s="74" t="s">
        <v>1087</v>
      </c>
      <c r="Q1743" s="74">
        <v>0</v>
      </c>
      <c r="R1743" s="74">
        <v>0</v>
      </c>
      <c r="S1743" s="74"/>
      <c r="T1743" s="74">
        <v>1500</v>
      </c>
      <c r="U1743" s="74">
        <v>1515</v>
      </c>
      <c r="V1743" s="74">
        <v>1530</v>
      </c>
      <c r="W1743" s="74">
        <v>1614</v>
      </c>
      <c r="X1743" s="74">
        <v>0</v>
      </c>
      <c r="Y1743" s="74">
        <v>0</v>
      </c>
      <c r="Z1743" s="74" t="s">
        <v>1004</v>
      </c>
      <c r="AA1743" s="74" t="s">
        <v>1004</v>
      </c>
      <c r="AB1743" s="74" t="s">
        <v>198</v>
      </c>
      <c r="AC1743" s="74" t="s">
        <v>1007</v>
      </c>
      <c r="AD1743" s="74" t="s">
        <v>1023</v>
      </c>
      <c r="AE1743" s="74" t="s">
        <v>1024</v>
      </c>
      <c r="AF1743" s="74">
        <v>8</v>
      </c>
      <c r="AG1743" s="74" t="s">
        <v>1004</v>
      </c>
      <c r="AH1743" s="74">
        <v>0</v>
      </c>
      <c r="AI1743" s="104">
        <v>0</v>
      </c>
    </row>
    <row r="1744" spans="1:35">
      <c r="A1744" s="95">
        <v>2707</v>
      </c>
      <c r="B1744" s="74"/>
      <c r="C1744" s="74" t="s">
        <v>2626</v>
      </c>
      <c r="D1744" s="74" t="s">
        <v>2626</v>
      </c>
      <c r="E1744" s="96" t="str">
        <f>HYPERLINK("[映雪.xlsx]类型!B10",'类型（5）'!$C$10)</f>
        <v>学者</v>
      </c>
      <c r="F1744" s="74" t="s">
        <v>1001</v>
      </c>
      <c r="G1744" s="74" t="s">
        <v>1002</v>
      </c>
      <c r="H1744" s="74">
        <v>7015</v>
      </c>
      <c r="I1744" s="74">
        <v>7015</v>
      </c>
      <c r="J1744" s="74"/>
      <c r="K1744" s="74">
        <v>60</v>
      </c>
      <c r="L1744" s="74">
        <v>60</v>
      </c>
      <c r="M1744" s="74">
        <v>55</v>
      </c>
      <c r="N1744" s="74">
        <v>40</v>
      </c>
      <c r="O1744" s="74">
        <f t="shared" si="27"/>
        <v>215</v>
      </c>
      <c r="P1744" s="74" t="s">
        <v>1046</v>
      </c>
      <c r="Q1744" s="74">
        <v>0</v>
      </c>
      <c r="R1744" s="74">
        <v>0</v>
      </c>
      <c r="S1744" s="74"/>
      <c r="T1744" s="74">
        <v>1500</v>
      </c>
      <c r="U1744" s="74">
        <v>1515</v>
      </c>
      <c r="V1744" s="74">
        <v>1530</v>
      </c>
      <c r="W1744" s="74">
        <v>1614</v>
      </c>
      <c r="X1744" s="74">
        <v>0</v>
      </c>
      <c r="Y1744" s="74">
        <v>0</v>
      </c>
      <c r="Z1744" s="74" t="s">
        <v>1004</v>
      </c>
      <c r="AA1744" s="74" t="s">
        <v>1004</v>
      </c>
      <c r="AB1744" s="74" t="s">
        <v>198</v>
      </c>
      <c r="AC1744" s="74" t="s">
        <v>1007</v>
      </c>
      <c r="AD1744" s="74" t="s">
        <v>1023</v>
      </c>
      <c r="AE1744" s="74" t="s">
        <v>1020</v>
      </c>
      <c r="AF1744" s="74">
        <v>8</v>
      </c>
      <c r="AG1744" s="74" t="s">
        <v>1004</v>
      </c>
      <c r="AH1744" s="74">
        <v>0</v>
      </c>
      <c r="AI1744" s="104">
        <v>0</v>
      </c>
    </row>
    <row r="1745" spans="1:35">
      <c r="A1745" s="95">
        <v>2708</v>
      </c>
      <c r="B1745" s="74"/>
      <c r="C1745" s="74" t="s">
        <v>2627</v>
      </c>
      <c r="D1745" s="74" t="s">
        <v>2627</v>
      </c>
      <c r="E1745" s="74" t="str">
        <f>HYPERLINK("[映雪.xlsx]类型!B22",'类型（5）'!$C$22)</f>
        <v>傲娇</v>
      </c>
      <c r="F1745" s="74" t="s">
        <v>1001</v>
      </c>
      <c r="G1745" s="74" t="s">
        <v>1002</v>
      </c>
      <c r="H1745" s="74">
        <v>8213</v>
      </c>
      <c r="I1745" s="74">
        <v>8213</v>
      </c>
      <c r="J1745" s="74"/>
      <c r="K1745" s="74">
        <v>70</v>
      </c>
      <c r="L1745" s="74">
        <v>60</v>
      </c>
      <c r="M1745" s="74">
        <v>70</v>
      </c>
      <c r="N1745" s="74">
        <v>80</v>
      </c>
      <c r="O1745" s="74">
        <f t="shared" si="27"/>
        <v>280</v>
      </c>
      <c r="P1745" s="74" t="s">
        <v>1069</v>
      </c>
      <c r="Q1745" s="74">
        <v>0</v>
      </c>
      <c r="R1745" s="74">
        <v>0</v>
      </c>
      <c r="S1745" s="74"/>
      <c r="T1745" s="74">
        <v>1500</v>
      </c>
      <c r="U1745" s="74">
        <v>1515</v>
      </c>
      <c r="V1745" s="74">
        <v>1530</v>
      </c>
      <c r="W1745" s="74">
        <v>1614</v>
      </c>
      <c r="X1745" s="74">
        <v>0</v>
      </c>
      <c r="Y1745" s="74">
        <v>0</v>
      </c>
      <c r="Z1745" s="74" t="s">
        <v>1004</v>
      </c>
      <c r="AA1745" s="74" t="s">
        <v>1004</v>
      </c>
      <c r="AB1745" s="74" t="s">
        <v>198</v>
      </c>
      <c r="AC1745" s="74" t="s">
        <v>1007</v>
      </c>
      <c r="AD1745" s="74" t="s">
        <v>1023</v>
      </c>
      <c r="AE1745" s="74" t="s">
        <v>1027</v>
      </c>
      <c r="AF1745" s="74">
        <v>8</v>
      </c>
      <c r="AG1745" s="74" t="s">
        <v>1004</v>
      </c>
      <c r="AH1745" s="74">
        <v>0</v>
      </c>
      <c r="AI1745" s="104">
        <v>0</v>
      </c>
    </row>
    <row r="1746" spans="1:35">
      <c r="A1746" s="95">
        <v>2709</v>
      </c>
      <c r="B1746" s="74"/>
      <c r="C1746" s="74" t="s">
        <v>2628</v>
      </c>
      <c r="D1746" s="74" t="s">
        <v>2628</v>
      </c>
      <c r="E1746" s="74" t="str">
        <f>HYPERLINK("[映雪.xlsx]类型!B81",'类型（5）'!$C$81)</f>
        <v>莉姿夏尔蒂</v>
      </c>
      <c r="F1746" s="74" t="s">
        <v>1001</v>
      </c>
      <c r="G1746" s="74" t="s">
        <v>1002</v>
      </c>
      <c r="H1746" s="74">
        <v>7008</v>
      </c>
      <c r="I1746" s="74">
        <v>7008</v>
      </c>
      <c r="J1746" s="74"/>
      <c r="K1746" s="74">
        <v>50</v>
      </c>
      <c r="L1746" s="74">
        <v>65</v>
      </c>
      <c r="M1746" s="74">
        <v>60</v>
      </c>
      <c r="N1746" s="74">
        <v>50</v>
      </c>
      <c r="O1746" s="74">
        <f t="shared" si="27"/>
        <v>225</v>
      </c>
      <c r="P1746" s="74" t="s">
        <v>1072</v>
      </c>
      <c r="Q1746" s="74">
        <v>0</v>
      </c>
      <c r="R1746" s="74">
        <v>0</v>
      </c>
      <c r="S1746" s="74"/>
      <c r="T1746" s="74">
        <v>1500</v>
      </c>
      <c r="U1746" s="74">
        <v>1515</v>
      </c>
      <c r="V1746" s="74">
        <v>1530</v>
      </c>
      <c r="W1746" s="74">
        <v>1614</v>
      </c>
      <c r="X1746" s="74">
        <v>0</v>
      </c>
      <c r="Y1746" s="74">
        <v>0</v>
      </c>
      <c r="Z1746" s="74" t="s">
        <v>1004</v>
      </c>
      <c r="AA1746" s="74" t="s">
        <v>1004</v>
      </c>
      <c r="AB1746" s="74" t="s">
        <v>198</v>
      </c>
      <c r="AC1746" s="74" t="s">
        <v>1007</v>
      </c>
      <c r="AD1746" s="74" t="s">
        <v>1023</v>
      </c>
      <c r="AE1746" s="74" t="s">
        <v>1017</v>
      </c>
      <c r="AF1746" s="74">
        <v>8</v>
      </c>
      <c r="AG1746" s="74" t="s">
        <v>1004</v>
      </c>
      <c r="AH1746" s="74">
        <v>0</v>
      </c>
      <c r="AI1746" s="104">
        <v>0</v>
      </c>
    </row>
    <row r="1747" spans="1:35">
      <c r="A1747" s="95">
        <v>2710</v>
      </c>
      <c r="B1747" s="74"/>
      <c r="C1747" s="74" t="s">
        <v>2629</v>
      </c>
      <c r="D1747" s="74" t="s">
        <v>2629</v>
      </c>
      <c r="E1747" s="74" t="str">
        <f>HYPERLINK("[映雪.xlsx]类型!B81",'类型（5）'!$C$81)</f>
        <v>莉姿夏尔蒂</v>
      </c>
      <c r="F1747" s="74" t="s">
        <v>1001</v>
      </c>
      <c r="G1747" s="74" t="s">
        <v>1002</v>
      </c>
      <c r="H1747" s="74">
        <v>7008</v>
      </c>
      <c r="I1747" s="74">
        <v>7008</v>
      </c>
      <c r="J1747" s="74"/>
      <c r="K1747" s="74">
        <v>50</v>
      </c>
      <c r="L1747" s="74">
        <v>65</v>
      </c>
      <c r="M1747" s="74">
        <v>60</v>
      </c>
      <c r="N1747" s="74">
        <v>50</v>
      </c>
      <c r="O1747" s="74">
        <f t="shared" si="27"/>
        <v>225</v>
      </c>
      <c r="P1747" s="74" t="s">
        <v>1072</v>
      </c>
      <c r="Q1747" s="74">
        <v>0</v>
      </c>
      <c r="R1747" s="74">
        <v>0</v>
      </c>
      <c r="S1747" s="74"/>
      <c r="T1747" s="74">
        <v>1500</v>
      </c>
      <c r="U1747" s="74">
        <v>1515</v>
      </c>
      <c r="V1747" s="74">
        <v>1530</v>
      </c>
      <c r="W1747" s="74">
        <v>1614</v>
      </c>
      <c r="X1747" s="74">
        <v>0</v>
      </c>
      <c r="Y1747" s="74">
        <v>0</v>
      </c>
      <c r="Z1747" s="74" t="s">
        <v>1004</v>
      </c>
      <c r="AA1747" s="74" t="s">
        <v>1004</v>
      </c>
      <c r="AB1747" s="74" t="s">
        <v>198</v>
      </c>
      <c r="AC1747" s="74" t="s">
        <v>1007</v>
      </c>
      <c r="AD1747" s="74" t="s">
        <v>1023</v>
      </c>
      <c r="AE1747" s="74" t="s">
        <v>1017</v>
      </c>
      <c r="AF1747" s="74">
        <v>8</v>
      </c>
      <c r="AG1747" s="74" t="s">
        <v>1004</v>
      </c>
      <c r="AH1747" s="74">
        <v>0</v>
      </c>
      <c r="AI1747" s="104">
        <v>0</v>
      </c>
    </row>
    <row r="1748" spans="1:35">
      <c r="A1748" s="95">
        <v>2711</v>
      </c>
      <c r="B1748" s="74"/>
      <c r="C1748" s="74" t="s">
        <v>2630</v>
      </c>
      <c r="D1748" s="74" t="s">
        <v>2630</v>
      </c>
      <c r="E1748" s="74" t="str">
        <f>HYPERLINK("[映雪.xlsx]类型!B2",'类型（5）'!$C$2)</f>
        <v>统御强化</v>
      </c>
      <c r="F1748" s="74" t="s">
        <v>1001</v>
      </c>
      <c r="G1748" s="74" t="s">
        <v>1002</v>
      </c>
      <c r="H1748" s="74">
        <v>7004</v>
      </c>
      <c r="I1748" s="74">
        <v>7004</v>
      </c>
      <c r="J1748" s="74"/>
      <c r="K1748" s="74">
        <v>50</v>
      </c>
      <c r="L1748" s="74">
        <v>60</v>
      </c>
      <c r="M1748" s="74">
        <v>40</v>
      </c>
      <c r="N1748" s="74">
        <v>30</v>
      </c>
      <c r="O1748" s="74">
        <f t="shared" si="27"/>
        <v>180</v>
      </c>
      <c r="P1748" s="74" t="s">
        <v>1053</v>
      </c>
      <c r="Q1748" s="74">
        <v>0</v>
      </c>
      <c r="R1748" s="74">
        <v>0</v>
      </c>
      <c r="S1748" s="74"/>
      <c r="T1748" s="74">
        <v>1500</v>
      </c>
      <c r="U1748" s="74">
        <v>1515</v>
      </c>
      <c r="V1748" s="74">
        <v>1530</v>
      </c>
      <c r="W1748" s="74">
        <v>1614</v>
      </c>
      <c r="X1748" s="74">
        <v>0</v>
      </c>
      <c r="Y1748" s="74">
        <v>0</v>
      </c>
      <c r="Z1748" s="74" t="s">
        <v>1004</v>
      </c>
      <c r="AA1748" s="74" t="s">
        <v>1004</v>
      </c>
      <c r="AB1748" s="74" t="s">
        <v>198</v>
      </c>
      <c r="AC1748" s="74" t="s">
        <v>1007</v>
      </c>
      <c r="AD1748" s="74" t="s">
        <v>1023</v>
      </c>
      <c r="AE1748" s="74" t="s">
        <v>1013</v>
      </c>
      <c r="AF1748" s="74">
        <v>8</v>
      </c>
      <c r="AG1748" s="74" t="s">
        <v>1004</v>
      </c>
      <c r="AH1748" s="74">
        <v>0</v>
      </c>
      <c r="AI1748" s="104">
        <v>0</v>
      </c>
    </row>
    <row r="1749" spans="1:35">
      <c r="A1749" s="95">
        <v>2712</v>
      </c>
      <c r="B1749" s="74"/>
      <c r="C1749" s="74" t="s">
        <v>2631</v>
      </c>
      <c r="D1749" s="74" t="s">
        <v>2631</v>
      </c>
      <c r="E1749" s="99" t="str">
        <f>HYPERLINK("[映雪.xlsx]类型!B25",'类型（5）'!$C$25)</f>
        <v>教师</v>
      </c>
      <c r="F1749" s="74" t="s">
        <v>1001</v>
      </c>
      <c r="G1749" s="74" t="s">
        <v>1002</v>
      </c>
      <c r="H1749" s="74">
        <v>7011</v>
      </c>
      <c r="I1749" s="74">
        <v>7011</v>
      </c>
      <c r="J1749" s="74"/>
      <c r="K1749" s="74">
        <v>75</v>
      </c>
      <c r="L1749" s="74">
        <v>75</v>
      </c>
      <c r="M1749" s="74">
        <v>50</v>
      </c>
      <c r="N1749" s="74">
        <v>70</v>
      </c>
      <c r="O1749" s="74">
        <f t="shared" si="27"/>
        <v>270</v>
      </c>
      <c r="P1749" s="74" t="s">
        <v>1058</v>
      </c>
      <c r="Q1749" s="74">
        <v>0</v>
      </c>
      <c r="R1749" s="74">
        <v>0</v>
      </c>
      <c r="S1749" s="74"/>
      <c r="T1749" s="74">
        <v>1500</v>
      </c>
      <c r="U1749" s="74">
        <v>1515</v>
      </c>
      <c r="V1749" s="74">
        <v>1530</v>
      </c>
      <c r="W1749" s="74">
        <v>1614</v>
      </c>
      <c r="X1749" s="74">
        <v>0</v>
      </c>
      <c r="Y1749" s="74">
        <v>0</v>
      </c>
      <c r="Z1749" s="74" t="s">
        <v>1004</v>
      </c>
      <c r="AA1749" s="74" t="s">
        <v>1004</v>
      </c>
      <c r="AB1749" s="74" t="s">
        <v>198</v>
      </c>
      <c r="AC1749" s="74" t="s">
        <v>1007</v>
      </c>
      <c r="AD1749" s="74" t="s">
        <v>1023</v>
      </c>
      <c r="AE1749" s="74" t="s">
        <v>1038</v>
      </c>
      <c r="AF1749" s="74">
        <v>8</v>
      </c>
      <c r="AG1749" s="74" t="s">
        <v>1004</v>
      </c>
      <c r="AH1749" s="74">
        <v>0</v>
      </c>
      <c r="AI1749" s="104">
        <v>0</v>
      </c>
    </row>
    <row r="1750" spans="1:35">
      <c r="A1750" s="95">
        <v>2713</v>
      </c>
      <c r="B1750" s="74"/>
      <c r="C1750" s="74" t="s">
        <v>2632</v>
      </c>
      <c r="D1750" s="74" t="s">
        <v>2632</v>
      </c>
      <c r="E1750" s="74" t="str">
        <f>HYPERLINK("[映雪.xlsx]类型!B3",'类型（5）'!$C$3)</f>
        <v>武勇强化</v>
      </c>
      <c r="F1750" s="74" t="s">
        <v>1001</v>
      </c>
      <c r="G1750" s="74" t="s">
        <v>1002</v>
      </c>
      <c r="H1750" s="74">
        <v>7013</v>
      </c>
      <c r="I1750" s="74">
        <v>7013</v>
      </c>
      <c r="J1750" s="74"/>
      <c r="K1750" s="74">
        <v>60</v>
      </c>
      <c r="L1750" s="74">
        <v>40</v>
      </c>
      <c r="M1750" s="74">
        <v>50</v>
      </c>
      <c r="N1750" s="74">
        <v>60</v>
      </c>
      <c r="O1750" s="74">
        <f t="shared" si="27"/>
        <v>210</v>
      </c>
      <c r="P1750" s="74" t="s">
        <v>1051</v>
      </c>
      <c r="Q1750" s="74">
        <v>0</v>
      </c>
      <c r="R1750" s="74">
        <v>0</v>
      </c>
      <c r="S1750" s="74"/>
      <c r="T1750" s="74">
        <v>1500</v>
      </c>
      <c r="U1750" s="74">
        <v>1515</v>
      </c>
      <c r="V1750" s="74">
        <v>1530</v>
      </c>
      <c r="W1750" s="74">
        <v>1614</v>
      </c>
      <c r="X1750" s="74">
        <v>0</v>
      </c>
      <c r="Y1750" s="74">
        <v>0</v>
      </c>
      <c r="Z1750" s="74" t="s">
        <v>1004</v>
      </c>
      <c r="AA1750" s="74" t="s">
        <v>1004</v>
      </c>
      <c r="AB1750" s="74" t="s">
        <v>198</v>
      </c>
      <c r="AC1750" s="74" t="s">
        <v>1007</v>
      </c>
      <c r="AD1750" s="74" t="s">
        <v>1023</v>
      </c>
      <c r="AE1750" s="74" t="s">
        <v>1027</v>
      </c>
      <c r="AF1750" s="74">
        <v>8</v>
      </c>
      <c r="AG1750" s="74" t="s">
        <v>1004</v>
      </c>
      <c r="AH1750" s="74">
        <v>0</v>
      </c>
      <c r="AI1750" s="104">
        <v>0</v>
      </c>
    </row>
    <row r="1751" spans="1:35">
      <c r="A1751" s="95">
        <v>2714</v>
      </c>
      <c r="B1751" s="74"/>
      <c r="C1751" s="74" t="s">
        <v>2633</v>
      </c>
      <c r="D1751" s="74" t="s">
        <v>2633</v>
      </c>
      <c r="E1751" s="74" t="str">
        <f>HYPERLINK("[映雪.xlsx]类型!B2",'类型（5）'!$C$2)</f>
        <v>统御强化</v>
      </c>
      <c r="F1751" s="74" t="s">
        <v>1001</v>
      </c>
      <c r="G1751" s="74" t="s">
        <v>1002</v>
      </c>
      <c r="H1751" s="74">
        <v>7004</v>
      </c>
      <c r="I1751" s="74">
        <v>7004</v>
      </c>
      <c r="J1751" s="74"/>
      <c r="K1751" s="74">
        <v>50</v>
      </c>
      <c r="L1751" s="74">
        <v>60</v>
      </c>
      <c r="M1751" s="74">
        <v>40</v>
      </c>
      <c r="N1751" s="74">
        <v>30</v>
      </c>
      <c r="O1751" s="74">
        <f t="shared" si="27"/>
        <v>180</v>
      </c>
      <c r="P1751" s="74" t="s">
        <v>1053</v>
      </c>
      <c r="Q1751" s="74">
        <v>0</v>
      </c>
      <c r="R1751" s="74">
        <v>0</v>
      </c>
      <c r="S1751" s="74"/>
      <c r="T1751" s="74">
        <v>1500</v>
      </c>
      <c r="U1751" s="74">
        <v>1515</v>
      </c>
      <c r="V1751" s="74">
        <v>1530</v>
      </c>
      <c r="W1751" s="74">
        <v>1614</v>
      </c>
      <c r="X1751" s="74">
        <v>0</v>
      </c>
      <c r="Y1751" s="74">
        <v>0</v>
      </c>
      <c r="Z1751" s="74" t="s">
        <v>1004</v>
      </c>
      <c r="AA1751" s="74" t="s">
        <v>1004</v>
      </c>
      <c r="AB1751" s="74" t="s">
        <v>198</v>
      </c>
      <c r="AC1751" s="74" t="s">
        <v>1007</v>
      </c>
      <c r="AD1751" s="74" t="s">
        <v>1023</v>
      </c>
      <c r="AE1751" s="74" t="s">
        <v>1013</v>
      </c>
      <c r="AF1751" s="74">
        <v>8</v>
      </c>
      <c r="AG1751" s="74" t="s">
        <v>1004</v>
      </c>
      <c r="AH1751" s="74">
        <v>0</v>
      </c>
      <c r="AI1751" s="104">
        <v>0</v>
      </c>
    </row>
    <row r="1752" spans="1:35">
      <c r="A1752" s="95">
        <v>2715</v>
      </c>
      <c r="B1752" s="74"/>
      <c r="C1752" s="74" t="s">
        <v>2634</v>
      </c>
      <c r="D1752" s="74" t="s">
        <v>2634</v>
      </c>
      <c r="E1752" s="96" t="str">
        <f>HYPERLINK("[映雪.xlsx]类型!B10",'类型（5）'!$C$10)</f>
        <v>学者</v>
      </c>
      <c r="F1752" s="74" t="s">
        <v>1001</v>
      </c>
      <c r="G1752" s="74" t="s">
        <v>1002</v>
      </c>
      <c r="H1752" s="74">
        <v>7015</v>
      </c>
      <c r="I1752" s="74">
        <v>7015</v>
      </c>
      <c r="J1752" s="74"/>
      <c r="K1752" s="74">
        <v>60</v>
      </c>
      <c r="L1752" s="74">
        <v>60</v>
      </c>
      <c r="M1752" s="74">
        <v>55</v>
      </c>
      <c r="N1752" s="74">
        <v>40</v>
      </c>
      <c r="O1752" s="74">
        <f t="shared" si="27"/>
        <v>215</v>
      </c>
      <c r="P1752" s="74" t="s">
        <v>1046</v>
      </c>
      <c r="Q1752" s="74">
        <v>0</v>
      </c>
      <c r="R1752" s="74">
        <v>0</v>
      </c>
      <c r="S1752" s="74"/>
      <c r="T1752" s="74">
        <v>1500</v>
      </c>
      <c r="U1752" s="74">
        <v>1515</v>
      </c>
      <c r="V1752" s="74">
        <v>1530</v>
      </c>
      <c r="W1752" s="74">
        <v>1614</v>
      </c>
      <c r="X1752" s="74">
        <v>0</v>
      </c>
      <c r="Y1752" s="74">
        <v>0</v>
      </c>
      <c r="Z1752" s="74" t="s">
        <v>1004</v>
      </c>
      <c r="AA1752" s="74" t="s">
        <v>1004</v>
      </c>
      <c r="AB1752" s="74" t="s">
        <v>198</v>
      </c>
      <c r="AC1752" s="74" t="s">
        <v>1007</v>
      </c>
      <c r="AD1752" s="74" t="s">
        <v>1023</v>
      </c>
      <c r="AE1752" s="74" t="s">
        <v>1020</v>
      </c>
      <c r="AF1752" s="74">
        <v>8</v>
      </c>
      <c r="AG1752" s="74" t="s">
        <v>1004</v>
      </c>
      <c r="AH1752" s="74">
        <v>0</v>
      </c>
      <c r="AI1752" s="104">
        <v>0</v>
      </c>
    </row>
    <row r="1753" spans="1:35">
      <c r="A1753" s="95">
        <v>2716</v>
      </c>
      <c r="B1753" s="74"/>
      <c r="C1753" s="74" t="s">
        <v>2635</v>
      </c>
      <c r="D1753" s="74" t="s">
        <v>2635</v>
      </c>
      <c r="E1753" s="99" t="str">
        <f>HYPERLINK("[映雪.xlsx]类型!B25",'类型（5）'!$C$25)</f>
        <v>教师</v>
      </c>
      <c r="F1753" s="74" t="s">
        <v>1001</v>
      </c>
      <c r="G1753" s="74" t="s">
        <v>1002</v>
      </c>
      <c r="H1753" s="74">
        <v>7011</v>
      </c>
      <c r="I1753" s="74">
        <v>7011</v>
      </c>
      <c r="J1753" s="74"/>
      <c r="K1753" s="74">
        <v>75</v>
      </c>
      <c r="L1753" s="74">
        <v>75</v>
      </c>
      <c r="M1753" s="74">
        <v>50</v>
      </c>
      <c r="N1753" s="74">
        <v>70</v>
      </c>
      <c r="O1753" s="74">
        <f t="shared" si="27"/>
        <v>270</v>
      </c>
      <c r="P1753" s="74" t="s">
        <v>1058</v>
      </c>
      <c r="Q1753" s="74">
        <v>0</v>
      </c>
      <c r="R1753" s="74">
        <v>0</v>
      </c>
      <c r="S1753" s="74"/>
      <c r="T1753" s="74">
        <v>1500</v>
      </c>
      <c r="U1753" s="74">
        <v>1515</v>
      </c>
      <c r="V1753" s="74">
        <v>1530</v>
      </c>
      <c r="W1753" s="74">
        <v>1614</v>
      </c>
      <c r="X1753" s="74">
        <v>0</v>
      </c>
      <c r="Y1753" s="74">
        <v>0</v>
      </c>
      <c r="Z1753" s="74" t="s">
        <v>1004</v>
      </c>
      <c r="AA1753" s="74" t="s">
        <v>1004</v>
      </c>
      <c r="AB1753" s="74" t="s">
        <v>198</v>
      </c>
      <c r="AC1753" s="74" t="s">
        <v>1007</v>
      </c>
      <c r="AD1753" s="74" t="s">
        <v>1023</v>
      </c>
      <c r="AE1753" s="74" t="s">
        <v>1038</v>
      </c>
      <c r="AF1753" s="74">
        <v>8</v>
      </c>
      <c r="AG1753" s="74" t="s">
        <v>1004</v>
      </c>
      <c r="AH1753" s="74">
        <v>0</v>
      </c>
      <c r="AI1753" s="104">
        <v>0</v>
      </c>
    </row>
    <row r="1754" spans="1:35">
      <c r="A1754" s="95">
        <v>2717</v>
      </c>
      <c r="B1754" s="74"/>
      <c r="C1754" s="74" t="s">
        <v>2636</v>
      </c>
      <c r="D1754" s="74" t="s">
        <v>2636</v>
      </c>
      <c r="E1754" s="99" t="str">
        <f>HYPERLINK("[映雪.xlsx]类型!B25",'类型（5）'!$C$25)</f>
        <v>教师</v>
      </c>
      <c r="F1754" s="74" t="s">
        <v>1001</v>
      </c>
      <c r="G1754" s="74" t="s">
        <v>1002</v>
      </c>
      <c r="H1754" s="74">
        <v>7011</v>
      </c>
      <c r="I1754" s="74">
        <v>7011</v>
      </c>
      <c r="J1754" s="74"/>
      <c r="K1754" s="74">
        <v>75</v>
      </c>
      <c r="L1754" s="74">
        <v>75</v>
      </c>
      <c r="M1754" s="74">
        <v>50</v>
      </c>
      <c r="N1754" s="74">
        <v>70</v>
      </c>
      <c r="O1754" s="74">
        <f t="shared" si="27"/>
        <v>270</v>
      </c>
      <c r="P1754" s="74" t="s">
        <v>1058</v>
      </c>
      <c r="Q1754" s="74">
        <v>0</v>
      </c>
      <c r="R1754" s="74">
        <v>0</v>
      </c>
      <c r="S1754" s="74"/>
      <c r="T1754" s="74">
        <v>1500</v>
      </c>
      <c r="U1754" s="74">
        <v>1515</v>
      </c>
      <c r="V1754" s="74">
        <v>1530</v>
      </c>
      <c r="W1754" s="74">
        <v>1614</v>
      </c>
      <c r="X1754" s="74">
        <v>0</v>
      </c>
      <c r="Y1754" s="74">
        <v>0</v>
      </c>
      <c r="Z1754" s="74" t="s">
        <v>1004</v>
      </c>
      <c r="AA1754" s="74" t="s">
        <v>1004</v>
      </c>
      <c r="AB1754" s="74" t="s">
        <v>198</v>
      </c>
      <c r="AC1754" s="74" t="s">
        <v>1007</v>
      </c>
      <c r="AD1754" s="74" t="s">
        <v>1023</v>
      </c>
      <c r="AE1754" s="74" t="s">
        <v>1038</v>
      </c>
      <c r="AF1754" s="74">
        <v>8</v>
      </c>
      <c r="AG1754" s="74" t="s">
        <v>1004</v>
      </c>
      <c r="AH1754" s="74">
        <v>0</v>
      </c>
      <c r="AI1754" s="104">
        <v>0</v>
      </c>
    </row>
    <row r="1755" spans="1:35">
      <c r="A1755" s="95">
        <v>2718</v>
      </c>
      <c r="B1755" s="74"/>
      <c r="C1755" s="74" t="s">
        <v>2637</v>
      </c>
      <c r="D1755" s="74" t="s">
        <v>2637</v>
      </c>
      <c r="E1755" s="74" t="str">
        <f>HYPERLINK("[映雪.xlsx]类型!B13",'类型（5）'!$C$13)</f>
        <v>贤者</v>
      </c>
      <c r="F1755" s="74" t="s">
        <v>1001</v>
      </c>
      <c r="G1755" s="74" t="s">
        <v>1002</v>
      </c>
      <c r="H1755" s="74">
        <v>7005</v>
      </c>
      <c r="I1755" s="74">
        <v>7005</v>
      </c>
      <c r="J1755" s="74"/>
      <c r="K1755" s="74">
        <v>50</v>
      </c>
      <c r="L1755" s="74">
        <v>40</v>
      </c>
      <c r="M1755" s="74">
        <v>60</v>
      </c>
      <c r="N1755" s="74">
        <v>70</v>
      </c>
      <c r="O1755" s="74">
        <f t="shared" si="27"/>
        <v>220</v>
      </c>
      <c r="P1755" s="74" t="s">
        <v>1064</v>
      </c>
      <c r="Q1755" s="74">
        <v>0</v>
      </c>
      <c r="R1755" s="74">
        <v>0</v>
      </c>
      <c r="S1755" s="74"/>
      <c r="T1755" s="74">
        <v>1500</v>
      </c>
      <c r="U1755" s="74">
        <v>1515</v>
      </c>
      <c r="V1755" s="74">
        <v>1530</v>
      </c>
      <c r="W1755" s="74">
        <v>1614</v>
      </c>
      <c r="X1755" s="74">
        <v>0</v>
      </c>
      <c r="Y1755" s="74">
        <v>0</v>
      </c>
      <c r="Z1755" s="74" t="s">
        <v>1004</v>
      </c>
      <c r="AA1755" s="74" t="s">
        <v>1004</v>
      </c>
      <c r="AB1755" s="74" t="s">
        <v>198</v>
      </c>
      <c r="AC1755" s="74" t="s">
        <v>1007</v>
      </c>
      <c r="AD1755" s="74" t="s">
        <v>1023</v>
      </c>
      <c r="AE1755" s="74" t="s">
        <v>1024</v>
      </c>
      <c r="AF1755" s="74">
        <v>8</v>
      </c>
      <c r="AG1755" s="74" t="s">
        <v>1004</v>
      </c>
      <c r="AH1755" s="74">
        <v>0</v>
      </c>
      <c r="AI1755" s="104">
        <v>0</v>
      </c>
    </row>
    <row r="1756" spans="1:35">
      <c r="A1756" s="95">
        <v>2719</v>
      </c>
      <c r="B1756" s="74"/>
      <c r="C1756" s="74" t="s">
        <v>2638</v>
      </c>
      <c r="D1756" s="74" t="s">
        <v>2638</v>
      </c>
      <c r="E1756" s="74" t="str">
        <f>HYPERLINK("[映雪.xlsx]类型!B81",'类型（5）'!$C$81)</f>
        <v>莉姿夏尔蒂</v>
      </c>
      <c r="F1756" s="74" t="s">
        <v>1001</v>
      </c>
      <c r="G1756" s="74" t="s">
        <v>1002</v>
      </c>
      <c r="H1756" s="74">
        <v>7008</v>
      </c>
      <c r="I1756" s="74">
        <v>7008</v>
      </c>
      <c r="J1756" s="74"/>
      <c r="K1756" s="74">
        <v>50</v>
      </c>
      <c r="L1756" s="74">
        <v>65</v>
      </c>
      <c r="M1756" s="74">
        <v>60</v>
      </c>
      <c r="N1756" s="74">
        <v>50</v>
      </c>
      <c r="O1756" s="74">
        <f t="shared" si="27"/>
        <v>225</v>
      </c>
      <c r="P1756" s="74" t="s">
        <v>1072</v>
      </c>
      <c r="Q1756" s="74">
        <v>0</v>
      </c>
      <c r="R1756" s="74">
        <v>0</v>
      </c>
      <c r="S1756" s="74"/>
      <c r="T1756" s="74">
        <v>1500</v>
      </c>
      <c r="U1756" s="74">
        <v>1515</v>
      </c>
      <c r="V1756" s="74">
        <v>1530</v>
      </c>
      <c r="W1756" s="74">
        <v>1614</v>
      </c>
      <c r="X1756" s="74">
        <v>0</v>
      </c>
      <c r="Y1756" s="74">
        <v>0</v>
      </c>
      <c r="Z1756" s="74" t="s">
        <v>1004</v>
      </c>
      <c r="AA1756" s="74" t="s">
        <v>1004</v>
      </c>
      <c r="AB1756" s="74" t="s">
        <v>198</v>
      </c>
      <c r="AC1756" s="74" t="s">
        <v>1007</v>
      </c>
      <c r="AD1756" s="74" t="s">
        <v>1023</v>
      </c>
      <c r="AE1756" s="74" t="s">
        <v>1017</v>
      </c>
      <c r="AF1756" s="74">
        <v>8</v>
      </c>
      <c r="AG1756" s="74" t="s">
        <v>1004</v>
      </c>
      <c r="AH1756" s="74">
        <v>0</v>
      </c>
      <c r="AI1756" s="104">
        <v>0</v>
      </c>
    </row>
    <row r="1757" spans="1:35">
      <c r="A1757" s="95">
        <v>2720</v>
      </c>
      <c r="B1757" s="74"/>
      <c r="C1757" s="74" t="s">
        <v>2639</v>
      </c>
      <c r="D1757" s="74" t="s">
        <v>2639</v>
      </c>
      <c r="E1757" s="99" t="str">
        <f>HYPERLINK("[映雪.xlsx]类型!B31",'类型（5）'!$C$31)</f>
        <v>后宫王</v>
      </c>
      <c r="F1757" s="74" t="s">
        <v>1001</v>
      </c>
      <c r="G1757" s="74" t="s">
        <v>1002</v>
      </c>
      <c r="H1757" s="74">
        <v>7014</v>
      </c>
      <c r="I1757" s="74">
        <v>7014</v>
      </c>
      <c r="J1757" s="74"/>
      <c r="K1757" s="74">
        <v>55</v>
      </c>
      <c r="L1757" s="74">
        <v>70</v>
      </c>
      <c r="M1757" s="74">
        <v>50</v>
      </c>
      <c r="N1757" s="74">
        <v>40</v>
      </c>
      <c r="O1757" s="74">
        <f t="shared" si="27"/>
        <v>215</v>
      </c>
      <c r="P1757" s="74" t="s">
        <v>1061</v>
      </c>
      <c r="Q1757" s="74">
        <v>0</v>
      </c>
      <c r="R1757" s="74">
        <v>0</v>
      </c>
      <c r="S1757" s="74"/>
      <c r="T1757" s="74">
        <v>1500</v>
      </c>
      <c r="U1757" s="74">
        <v>1515</v>
      </c>
      <c r="V1757" s="74">
        <v>1530</v>
      </c>
      <c r="W1757" s="74">
        <v>1614</v>
      </c>
      <c r="X1757" s="74">
        <v>0</v>
      </c>
      <c r="Y1757" s="74">
        <v>0</v>
      </c>
      <c r="Z1757" s="74" t="s">
        <v>1004</v>
      </c>
      <c r="AA1757" s="74" t="s">
        <v>1004</v>
      </c>
      <c r="AB1757" s="74" t="s">
        <v>198</v>
      </c>
      <c r="AC1757" s="74" t="s">
        <v>1007</v>
      </c>
      <c r="AD1757" s="74" t="s">
        <v>1023</v>
      </c>
      <c r="AE1757" s="74" t="s">
        <v>1017</v>
      </c>
      <c r="AF1757" s="74">
        <v>8</v>
      </c>
      <c r="AG1757" s="74" t="s">
        <v>1004</v>
      </c>
      <c r="AH1757" s="74">
        <v>0</v>
      </c>
      <c r="AI1757" s="104">
        <v>0</v>
      </c>
    </row>
    <row r="1758" spans="1:35">
      <c r="A1758" s="95">
        <v>2721</v>
      </c>
      <c r="B1758" s="74"/>
      <c r="C1758" s="74" t="s">
        <v>2640</v>
      </c>
      <c r="D1758" s="74" t="s">
        <v>2640</v>
      </c>
      <c r="E1758" s="99" t="str">
        <f>HYPERLINK("[映雪.xlsx]类型!B31",'类型（5）'!$C$31)</f>
        <v>后宫王</v>
      </c>
      <c r="F1758" s="74" t="s">
        <v>1001</v>
      </c>
      <c r="G1758" s="74" t="s">
        <v>1002</v>
      </c>
      <c r="H1758" s="74">
        <v>7014</v>
      </c>
      <c r="I1758" s="74">
        <v>7014</v>
      </c>
      <c r="J1758" s="74"/>
      <c r="K1758" s="74">
        <v>55</v>
      </c>
      <c r="L1758" s="74">
        <v>70</v>
      </c>
      <c r="M1758" s="74">
        <v>50</v>
      </c>
      <c r="N1758" s="74">
        <v>40</v>
      </c>
      <c r="O1758" s="74">
        <f t="shared" si="27"/>
        <v>215</v>
      </c>
      <c r="P1758" s="74" t="s">
        <v>1061</v>
      </c>
      <c r="Q1758" s="74">
        <v>0</v>
      </c>
      <c r="R1758" s="74">
        <v>0</v>
      </c>
      <c r="S1758" s="74"/>
      <c r="T1758" s="74">
        <v>1500</v>
      </c>
      <c r="U1758" s="74">
        <v>1515</v>
      </c>
      <c r="V1758" s="74">
        <v>1530</v>
      </c>
      <c r="W1758" s="74">
        <v>1614</v>
      </c>
      <c r="X1758" s="74">
        <v>0</v>
      </c>
      <c r="Y1758" s="74">
        <v>0</v>
      </c>
      <c r="Z1758" s="74" t="s">
        <v>1004</v>
      </c>
      <c r="AA1758" s="74" t="s">
        <v>1004</v>
      </c>
      <c r="AB1758" s="74" t="s">
        <v>198</v>
      </c>
      <c r="AC1758" s="74" t="s">
        <v>1007</v>
      </c>
      <c r="AD1758" s="74" t="s">
        <v>1023</v>
      </c>
      <c r="AE1758" s="74" t="s">
        <v>1017</v>
      </c>
      <c r="AF1758" s="74">
        <v>8</v>
      </c>
      <c r="AG1758" s="74" t="s">
        <v>1004</v>
      </c>
      <c r="AH1758" s="74">
        <v>0</v>
      </c>
      <c r="AI1758" s="104">
        <v>0</v>
      </c>
    </row>
    <row r="1759" spans="1:35">
      <c r="A1759" s="95">
        <v>2722</v>
      </c>
      <c r="B1759" s="74"/>
      <c r="C1759" s="74" t="s">
        <v>2641</v>
      </c>
      <c r="D1759" s="74" t="s">
        <v>2641</v>
      </c>
      <c r="E1759" s="74" t="str">
        <f>HYPERLINK("[映雪.xlsx]类型!B6",'类型（5）'!$C$6)</f>
        <v>统御全能</v>
      </c>
      <c r="F1759" s="74" t="s">
        <v>1001</v>
      </c>
      <c r="G1759" s="74" t="s">
        <v>1002</v>
      </c>
      <c r="H1759" s="74">
        <v>8214</v>
      </c>
      <c r="I1759" s="74">
        <v>8214</v>
      </c>
      <c r="J1759" s="74"/>
      <c r="K1759" s="74">
        <v>65</v>
      </c>
      <c r="L1759" s="74">
        <v>55</v>
      </c>
      <c r="M1759" s="74">
        <v>55</v>
      </c>
      <c r="N1759" s="74">
        <v>40</v>
      </c>
      <c r="O1759" s="74">
        <f t="shared" si="27"/>
        <v>215</v>
      </c>
      <c r="P1759" s="74" t="s">
        <v>1036</v>
      </c>
      <c r="Q1759" s="74">
        <v>0</v>
      </c>
      <c r="R1759" s="74">
        <v>0</v>
      </c>
      <c r="S1759" s="74"/>
      <c r="T1759" s="74">
        <v>1500</v>
      </c>
      <c r="U1759" s="74">
        <v>1515</v>
      </c>
      <c r="V1759" s="74">
        <v>1530</v>
      </c>
      <c r="W1759" s="74">
        <v>1614</v>
      </c>
      <c r="X1759" s="74">
        <v>0</v>
      </c>
      <c r="Y1759" s="74">
        <v>0</v>
      </c>
      <c r="Z1759" s="74" t="s">
        <v>1004</v>
      </c>
      <c r="AA1759" s="74" t="s">
        <v>1004</v>
      </c>
      <c r="AB1759" s="74" t="s">
        <v>198</v>
      </c>
      <c r="AC1759" s="74" t="s">
        <v>1007</v>
      </c>
      <c r="AD1759" s="74" t="s">
        <v>1023</v>
      </c>
      <c r="AE1759" s="74" t="s">
        <v>1024</v>
      </c>
      <c r="AF1759" s="74">
        <v>8</v>
      </c>
      <c r="AG1759" s="74" t="s">
        <v>1004</v>
      </c>
      <c r="AH1759" s="74">
        <v>0</v>
      </c>
      <c r="AI1759" s="104">
        <v>0</v>
      </c>
    </row>
    <row r="1760" spans="1:35">
      <c r="A1760" s="95">
        <v>2723</v>
      </c>
      <c r="B1760" s="74"/>
      <c r="C1760" s="74" t="s">
        <v>2642</v>
      </c>
      <c r="D1760" s="74" t="s">
        <v>2642</v>
      </c>
      <c r="E1760" s="99" t="str">
        <f>HYPERLINK("[映雪.xlsx]类型!B31",'类型（5）'!$C$31)</f>
        <v>后宫王</v>
      </c>
      <c r="F1760" s="74" t="s">
        <v>1001</v>
      </c>
      <c r="G1760" s="74" t="s">
        <v>1002</v>
      </c>
      <c r="H1760" s="74">
        <v>7014</v>
      </c>
      <c r="I1760" s="74">
        <v>7014</v>
      </c>
      <c r="J1760" s="74"/>
      <c r="K1760" s="74">
        <v>55</v>
      </c>
      <c r="L1760" s="74">
        <v>70</v>
      </c>
      <c r="M1760" s="74">
        <v>50</v>
      </c>
      <c r="N1760" s="74">
        <v>40</v>
      </c>
      <c r="O1760" s="74">
        <f t="shared" si="27"/>
        <v>215</v>
      </c>
      <c r="P1760" s="74" t="s">
        <v>1061</v>
      </c>
      <c r="Q1760" s="74">
        <v>0</v>
      </c>
      <c r="R1760" s="74">
        <v>0</v>
      </c>
      <c r="S1760" s="74"/>
      <c r="T1760" s="74">
        <v>1500</v>
      </c>
      <c r="U1760" s="74">
        <v>1515</v>
      </c>
      <c r="V1760" s="74">
        <v>1530</v>
      </c>
      <c r="W1760" s="74">
        <v>1614</v>
      </c>
      <c r="X1760" s="74">
        <v>0</v>
      </c>
      <c r="Y1760" s="74">
        <v>0</v>
      </c>
      <c r="Z1760" s="74" t="s">
        <v>1004</v>
      </c>
      <c r="AA1760" s="74" t="s">
        <v>1004</v>
      </c>
      <c r="AB1760" s="74" t="s">
        <v>198</v>
      </c>
      <c r="AC1760" s="74" t="s">
        <v>1007</v>
      </c>
      <c r="AD1760" s="74" t="s">
        <v>1023</v>
      </c>
      <c r="AE1760" s="74" t="s">
        <v>1017</v>
      </c>
      <c r="AF1760" s="74">
        <v>8</v>
      </c>
      <c r="AG1760" s="74" t="s">
        <v>1004</v>
      </c>
      <c r="AH1760" s="74">
        <v>0</v>
      </c>
      <c r="AI1760" s="104">
        <v>0</v>
      </c>
    </row>
    <row r="1761" spans="1:35">
      <c r="A1761" s="95">
        <v>2724</v>
      </c>
      <c r="B1761" s="74"/>
      <c r="C1761" s="74" t="s">
        <v>2643</v>
      </c>
      <c r="D1761" s="74" t="s">
        <v>2643</v>
      </c>
      <c r="E1761" s="74" t="str">
        <f>HYPERLINK("[映雪.xlsx]类型!B6",'类型（5）'!$C$6)</f>
        <v>统御全能</v>
      </c>
      <c r="F1761" s="74" t="s">
        <v>1001</v>
      </c>
      <c r="G1761" s="74" t="s">
        <v>1002</v>
      </c>
      <c r="H1761" s="74">
        <v>8214</v>
      </c>
      <c r="I1761" s="74">
        <v>8214</v>
      </c>
      <c r="J1761" s="74"/>
      <c r="K1761" s="74">
        <v>65</v>
      </c>
      <c r="L1761" s="74">
        <v>55</v>
      </c>
      <c r="M1761" s="74">
        <v>55</v>
      </c>
      <c r="N1761" s="74">
        <v>40</v>
      </c>
      <c r="O1761" s="74">
        <f t="shared" si="27"/>
        <v>215</v>
      </c>
      <c r="P1761" s="74" t="s">
        <v>1036</v>
      </c>
      <c r="Q1761" s="74">
        <v>0</v>
      </c>
      <c r="R1761" s="74">
        <v>0</v>
      </c>
      <c r="S1761" s="74"/>
      <c r="T1761" s="74">
        <v>1500</v>
      </c>
      <c r="U1761" s="74">
        <v>1515</v>
      </c>
      <c r="V1761" s="74">
        <v>1530</v>
      </c>
      <c r="W1761" s="74">
        <v>1614</v>
      </c>
      <c r="X1761" s="74">
        <v>0</v>
      </c>
      <c r="Y1761" s="74">
        <v>0</v>
      </c>
      <c r="Z1761" s="74" t="s">
        <v>1004</v>
      </c>
      <c r="AA1761" s="74" t="s">
        <v>1004</v>
      </c>
      <c r="AB1761" s="74" t="s">
        <v>198</v>
      </c>
      <c r="AC1761" s="74" t="s">
        <v>1007</v>
      </c>
      <c r="AD1761" s="74" t="s">
        <v>1023</v>
      </c>
      <c r="AE1761" s="74" t="s">
        <v>1024</v>
      </c>
      <c r="AF1761" s="74">
        <v>8</v>
      </c>
      <c r="AG1761" s="74" t="s">
        <v>1004</v>
      </c>
      <c r="AH1761" s="74">
        <v>0</v>
      </c>
      <c r="AI1761" s="104">
        <v>0</v>
      </c>
    </row>
    <row r="1762" spans="1:35">
      <c r="A1762" s="95">
        <v>2725</v>
      </c>
      <c r="B1762" s="74"/>
      <c r="C1762" s="74" t="s">
        <v>2644</v>
      </c>
      <c r="D1762" s="74" t="s">
        <v>2644</v>
      </c>
      <c r="E1762" s="99" t="str">
        <f>HYPERLINK("[映雪.xlsx]类型!B31",'类型（5）'!$C$31)</f>
        <v>后宫王</v>
      </c>
      <c r="F1762" s="74" t="s">
        <v>1001</v>
      </c>
      <c r="G1762" s="74" t="s">
        <v>1002</v>
      </c>
      <c r="H1762" s="74">
        <v>7014</v>
      </c>
      <c r="I1762" s="74">
        <v>7014</v>
      </c>
      <c r="J1762" s="74"/>
      <c r="K1762" s="74">
        <v>55</v>
      </c>
      <c r="L1762" s="74">
        <v>70</v>
      </c>
      <c r="M1762" s="74">
        <v>50</v>
      </c>
      <c r="N1762" s="74">
        <v>40</v>
      </c>
      <c r="O1762" s="74">
        <f t="shared" si="27"/>
        <v>215</v>
      </c>
      <c r="P1762" s="74" t="s">
        <v>1061</v>
      </c>
      <c r="Q1762" s="74">
        <v>0</v>
      </c>
      <c r="R1762" s="74">
        <v>0</v>
      </c>
      <c r="S1762" s="74"/>
      <c r="T1762" s="74">
        <v>1500</v>
      </c>
      <c r="U1762" s="74">
        <v>1515</v>
      </c>
      <c r="V1762" s="74">
        <v>1530</v>
      </c>
      <c r="W1762" s="74">
        <v>1614</v>
      </c>
      <c r="X1762" s="74">
        <v>0</v>
      </c>
      <c r="Y1762" s="74">
        <v>0</v>
      </c>
      <c r="Z1762" s="74" t="s">
        <v>1004</v>
      </c>
      <c r="AA1762" s="74" t="s">
        <v>1004</v>
      </c>
      <c r="AB1762" s="74" t="s">
        <v>198</v>
      </c>
      <c r="AC1762" s="74" t="s">
        <v>1007</v>
      </c>
      <c r="AD1762" s="74" t="s">
        <v>1023</v>
      </c>
      <c r="AE1762" s="74" t="s">
        <v>1017</v>
      </c>
      <c r="AF1762" s="74">
        <v>8</v>
      </c>
      <c r="AG1762" s="74" t="s">
        <v>1004</v>
      </c>
      <c r="AH1762" s="74">
        <v>0</v>
      </c>
      <c r="AI1762" s="104">
        <v>0</v>
      </c>
    </row>
    <row r="1763" spans="1:35">
      <c r="A1763" s="95">
        <v>2726</v>
      </c>
      <c r="B1763" s="74"/>
      <c r="C1763" s="74" t="s">
        <v>2645</v>
      </c>
      <c r="D1763" s="74" t="s">
        <v>2645</v>
      </c>
      <c r="E1763" s="74" t="str">
        <f>HYPERLINK("[映雪.xlsx]类型!B6",'类型（5）'!$C$6)</f>
        <v>统御全能</v>
      </c>
      <c r="F1763" s="74" t="s">
        <v>1001</v>
      </c>
      <c r="G1763" s="74" t="s">
        <v>1002</v>
      </c>
      <c r="H1763" s="74">
        <v>8214</v>
      </c>
      <c r="I1763" s="74">
        <v>8214</v>
      </c>
      <c r="J1763" s="74"/>
      <c r="K1763" s="74">
        <v>65</v>
      </c>
      <c r="L1763" s="74">
        <v>55</v>
      </c>
      <c r="M1763" s="74">
        <v>55</v>
      </c>
      <c r="N1763" s="74">
        <v>40</v>
      </c>
      <c r="O1763" s="74">
        <f t="shared" si="27"/>
        <v>215</v>
      </c>
      <c r="P1763" s="74" t="s">
        <v>1036</v>
      </c>
      <c r="Q1763" s="74">
        <v>0</v>
      </c>
      <c r="R1763" s="74">
        <v>0</v>
      </c>
      <c r="S1763" s="74"/>
      <c r="T1763" s="74">
        <v>1500</v>
      </c>
      <c r="U1763" s="74">
        <v>1515</v>
      </c>
      <c r="V1763" s="74">
        <v>1530</v>
      </c>
      <c r="W1763" s="74">
        <v>1614</v>
      </c>
      <c r="X1763" s="74">
        <v>0</v>
      </c>
      <c r="Y1763" s="74">
        <v>0</v>
      </c>
      <c r="Z1763" s="74" t="s">
        <v>1004</v>
      </c>
      <c r="AA1763" s="74" t="s">
        <v>1004</v>
      </c>
      <c r="AB1763" s="74" t="s">
        <v>198</v>
      </c>
      <c r="AC1763" s="74" t="s">
        <v>1007</v>
      </c>
      <c r="AD1763" s="74" t="s">
        <v>1023</v>
      </c>
      <c r="AE1763" s="74" t="s">
        <v>1024</v>
      </c>
      <c r="AF1763" s="74">
        <v>8</v>
      </c>
      <c r="AG1763" s="74" t="s">
        <v>1004</v>
      </c>
      <c r="AH1763" s="74">
        <v>0</v>
      </c>
      <c r="AI1763" s="104">
        <v>0</v>
      </c>
    </row>
    <row r="1764" spans="1:35">
      <c r="A1764" s="95">
        <v>2727</v>
      </c>
      <c r="B1764" s="74"/>
      <c r="C1764" s="74" t="s">
        <v>2646</v>
      </c>
      <c r="D1764" s="74" t="s">
        <v>2646</v>
      </c>
      <c r="E1764" s="99" t="str">
        <f>HYPERLINK("[映雪.xlsx]类型!B31",'类型（5）'!$C$31)</f>
        <v>后宫王</v>
      </c>
      <c r="F1764" s="74" t="s">
        <v>1001</v>
      </c>
      <c r="G1764" s="74" t="s">
        <v>1002</v>
      </c>
      <c r="H1764" s="74">
        <v>7014</v>
      </c>
      <c r="I1764" s="74">
        <v>7014</v>
      </c>
      <c r="J1764" s="74"/>
      <c r="K1764" s="74">
        <v>55</v>
      </c>
      <c r="L1764" s="74">
        <v>70</v>
      </c>
      <c r="M1764" s="74">
        <v>50</v>
      </c>
      <c r="N1764" s="74">
        <v>40</v>
      </c>
      <c r="O1764" s="74">
        <f t="shared" si="27"/>
        <v>215</v>
      </c>
      <c r="P1764" s="74" t="s">
        <v>1061</v>
      </c>
      <c r="Q1764" s="74">
        <v>0</v>
      </c>
      <c r="R1764" s="74">
        <v>0</v>
      </c>
      <c r="S1764" s="74"/>
      <c r="T1764" s="74">
        <v>1500</v>
      </c>
      <c r="U1764" s="74">
        <v>1515</v>
      </c>
      <c r="V1764" s="74">
        <v>1530</v>
      </c>
      <c r="W1764" s="74">
        <v>1614</v>
      </c>
      <c r="X1764" s="74">
        <v>0</v>
      </c>
      <c r="Y1764" s="74">
        <v>0</v>
      </c>
      <c r="Z1764" s="74" t="s">
        <v>1004</v>
      </c>
      <c r="AA1764" s="74" t="s">
        <v>1004</v>
      </c>
      <c r="AB1764" s="74" t="s">
        <v>198</v>
      </c>
      <c r="AC1764" s="74" t="s">
        <v>1007</v>
      </c>
      <c r="AD1764" s="74" t="s">
        <v>1023</v>
      </c>
      <c r="AE1764" s="74" t="s">
        <v>1017</v>
      </c>
      <c r="AF1764" s="74">
        <v>8</v>
      </c>
      <c r="AG1764" s="74" t="s">
        <v>1004</v>
      </c>
      <c r="AH1764" s="74">
        <v>0</v>
      </c>
      <c r="AI1764" s="104">
        <v>0</v>
      </c>
    </row>
    <row r="1765" spans="1:35">
      <c r="A1765" s="95">
        <v>2728</v>
      </c>
      <c r="B1765" s="74"/>
      <c r="C1765" s="74" t="s">
        <v>2618</v>
      </c>
      <c r="D1765" s="74" t="s">
        <v>2618</v>
      </c>
      <c r="E1765" s="74" t="str">
        <f>HYPERLINK("[映雪.xlsx]类型!B6",'类型（5）'!$C$6)</f>
        <v>统御全能</v>
      </c>
      <c r="F1765" s="74" t="s">
        <v>1001</v>
      </c>
      <c r="G1765" s="74" t="s">
        <v>1002</v>
      </c>
      <c r="H1765" s="74">
        <v>8214</v>
      </c>
      <c r="I1765" s="74">
        <v>8214</v>
      </c>
      <c r="J1765" s="74"/>
      <c r="K1765" s="74">
        <v>65</v>
      </c>
      <c r="L1765" s="74">
        <v>55</v>
      </c>
      <c r="M1765" s="74">
        <v>55</v>
      </c>
      <c r="N1765" s="74">
        <v>40</v>
      </c>
      <c r="O1765" s="74">
        <f t="shared" si="27"/>
        <v>215</v>
      </c>
      <c r="P1765" s="74" t="s">
        <v>1036</v>
      </c>
      <c r="Q1765" s="74">
        <v>0</v>
      </c>
      <c r="R1765" s="74">
        <v>0</v>
      </c>
      <c r="S1765" s="74"/>
      <c r="T1765" s="74">
        <v>1500</v>
      </c>
      <c r="U1765" s="74">
        <v>1515</v>
      </c>
      <c r="V1765" s="74">
        <v>1530</v>
      </c>
      <c r="W1765" s="74">
        <v>1614</v>
      </c>
      <c r="X1765" s="74">
        <v>0</v>
      </c>
      <c r="Y1765" s="74">
        <v>0</v>
      </c>
      <c r="Z1765" s="74" t="s">
        <v>1004</v>
      </c>
      <c r="AA1765" s="74" t="s">
        <v>1004</v>
      </c>
      <c r="AB1765" s="74" t="s">
        <v>198</v>
      </c>
      <c r="AC1765" s="74" t="s">
        <v>1007</v>
      </c>
      <c r="AD1765" s="74" t="s">
        <v>1023</v>
      </c>
      <c r="AE1765" s="74" t="s">
        <v>1024</v>
      </c>
      <c r="AF1765" s="74">
        <v>8</v>
      </c>
      <c r="AG1765" s="74" t="s">
        <v>1004</v>
      </c>
      <c r="AH1765" s="74">
        <v>0</v>
      </c>
      <c r="AI1765" s="104">
        <v>0</v>
      </c>
    </row>
    <row r="1766" spans="1:35">
      <c r="A1766" s="95">
        <v>2729</v>
      </c>
      <c r="B1766" s="74"/>
      <c r="C1766" s="74" t="s">
        <v>2647</v>
      </c>
      <c r="D1766" s="74" t="s">
        <v>2647</v>
      </c>
      <c r="E1766" s="99" t="str">
        <f>HYPERLINK("[映雪.xlsx]类型!B31",'类型（5）'!$C$31)</f>
        <v>后宫王</v>
      </c>
      <c r="F1766" s="74" t="s">
        <v>1001</v>
      </c>
      <c r="G1766" s="74" t="s">
        <v>1002</v>
      </c>
      <c r="H1766" s="74">
        <v>7014</v>
      </c>
      <c r="I1766" s="74">
        <v>7014</v>
      </c>
      <c r="J1766" s="74"/>
      <c r="K1766" s="74">
        <v>55</v>
      </c>
      <c r="L1766" s="74">
        <v>70</v>
      </c>
      <c r="M1766" s="74">
        <v>50</v>
      </c>
      <c r="N1766" s="74">
        <v>40</v>
      </c>
      <c r="O1766" s="74">
        <f t="shared" si="27"/>
        <v>215</v>
      </c>
      <c r="P1766" s="74" t="s">
        <v>1061</v>
      </c>
      <c r="Q1766" s="74">
        <v>0</v>
      </c>
      <c r="R1766" s="74">
        <v>0</v>
      </c>
      <c r="S1766" s="74"/>
      <c r="T1766" s="74">
        <v>1500</v>
      </c>
      <c r="U1766" s="74">
        <v>1515</v>
      </c>
      <c r="V1766" s="74">
        <v>1530</v>
      </c>
      <c r="W1766" s="74">
        <v>1614</v>
      </c>
      <c r="X1766" s="74">
        <v>0</v>
      </c>
      <c r="Y1766" s="74">
        <v>0</v>
      </c>
      <c r="Z1766" s="74" t="s">
        <v>1004</v>
      </c>
      <c r="AA1766" s="74" t="s">
        <v>1004</v>
      </c>
      <c r="AB1766" s="74" t="s">
        <v>198</v>
      </c>
      <c r="AC1766" s="74" t="s">
        <v>1007</v>
      </c>
      <c r="AD1766" s="74" t="s">
        <v>1023</v>
      </c>
      <c r="AE1766" s="74" t="s">
        <v>1017</v>
      </c>
      <c r="AF1766" s="74">
        <v>8</v>
      </c>
      <c r="AG1766" s="74" t="s">
        <v>1004</v>
      </c>
      <c r="AH1766" s="74">
        <v>0</v>
      </c>
      <c r="AI1766" s="104">
        <v>0</v>
      </c>
    </row>
    <row r="1767" spans="1:35">
      <c r="A1767" s="95">
        <v>2730</v>
      </c>
      <c r="B1767" s="74"/>
      <c r="C1767" s="74" t="s">
        <v>2620</v>
      </c>
      <c r="D1767" s="74" t="s">
        <v>2620</v>
      </c>
      <c r="E1767" s="74" t="str">
        <f>HYPERLINK("[映雪.xlsx]类型!B6",'类型（5）'!$C$6)</f>
        <v>统御全能</v>
      </c>
      <c r="F1767" s="74" t="s">
        <v>1001</v>
      </c>
      <c r="G1767" s="74" t="s">
        <v>1002</v>
      </c>
      <c r="H1767" s="74">
        <v>8214</v>
      </c>
      <c r="I1767" s="74">
        <v>8214</v>
      </c>
      <c r="J1767" s="74"/>
      <c r="K1767" s="74">
        <v>65</v>
      </c>
      <c r="L1767" s="74">
        <v>55</v>
      </c>
      <c r="M1767" s="74">
        <v>55</v>
      </c>
      <c r="N1767" s="74">
        <v>40</v>
      </c>
      <c r="O1767" s="74">
        <f t="shared" si="27"/>
        <v>215</v>
      </c>
      <c r="P1767" s="74" t="s">
        <v>1036</v>
      </c>
      <c r="Q1767" s="74">
        <v>0</v>
      </c>
      <c r="R1767" s="74">
        <v>0</v>
      </c>
      <c r="S1767" s="74"/>
      <c r="T1767" s="74">
        <v>1500</v>
      </c>
      <c r="U1767" s="74">
        <v>1515</v>
      </c>
      <c r="V1767" s="74">
        <v>1530</v>
      </c>
      <c r="W1767" s="74">
        <v>1614</v>
      </c>
      <c r="X1767" s="74">
        <v>0</v>
      </c>
      <c r="Y1767" s="74">
        <v>0</v>
      </c>
      <c r="Z1767" s="74" t="s">
        <v>1004</v>
      </c>
      <c r="AA1767" s="74" t="s">
        <v>1004</v>
      </c>
      <c r="AB1767" s="74" t="s">
        <v>198</v>
      </c>
      <c r="AC1767" s="74" t="s">
        <v>1007</v>
      </c>
      <c r="AD1767" s="74" t="s">
        <v>1023</v>
      </c>
      <c r="AE1767" s="74" t="s">
        <v>1024</v>
      </c>
      <c r="AF1767" s="74">
        <v>8</v>
      </c>
      <c r="AG1767" s="74" t="s">
        <v>1004</v>
      </c>
      <c r="AH1767" s="74">
        <v>0</v>
      </c>
      <c r="AI1767" s="104">
        <v>0</v>
      </c>
    </row>
    <row r="1768" spans="1:35">
      <c r="A1768" s="95">
        <v>2731</v>
      </c>
      <c r="B1768" s="74"/>
      <c r="C1768" s="74" t="s">
        <v>2621</v>
      </c>
      <c r="D1768" s="74" t="s">
        <v>2621</v>
      </c>
      <c r="E1768" s="74" t="str">
        <f>HYPERLINK("[映雪.xlsx]类型!B6",'类型（5）'!$C$6)</f>
        <v>统御全能</v>
      </c>
      <c r="F1768" s="74" t="s">
        <v>1001</v>
      </c>
      <c r="G1768" s="74" t="s">
        <v>1002</v>
      </c>
      <c r="H1768" s="74">
        <v>8214</v>
      </c>
      <c r="I1768" s="74">
        <v>8214</v>
      </c>
      <c r="J1768" s="74"/>
      <c r="K1768" s="74">
        <v>65</v>
      </c>
      <c r="L1768" s="74">
        <v>55</v>
      </c>
      <c r="M1768" s="74">
        <v>55</v>
      </c>
      <c r="N1768" s="74">
        <v>40</v>
      </c>
      <c r="O1768" s="74">
        <f t="shared" si="27"/>
        <v>215</v>
      </c>
      <c r="P1768" s="74" t="s">
        <v>1036</v>
      </c>
      <c r="Q1768" s="74">
        <v>0</v>
      </c>
      <c r="R1768" s="74">
        <v>0</v>
      </c>
      <c r="S1768" s="74"/>
      <c r="T1768" s="74">
        <v>1500</v>
      </c>
      <c r="U1768" s="74">
        <v>1515</v>
      </c>
      <c r="V1768" s="74">
        <v>1530</v>
      </c>
      <c r="W1768" s="74">
        <v>1614</v>
      </c>
      <c r="X1768" s="74">
        <v>0</v>
      </c>
      <c r="Y1768" s="74">
        <v>0</v>
      </c>
      <c r="Z1768" s="74" t="s">
        <v>1004</v>
      </c>
      <c r="AA1768" s="74" t="s">
        <v>1004</v>
      </c>
      <c r="AB1768" s="74" t="s">
        <v>198</v>
      </c>
      <c r="AC1768" s="74" t="s">
        <v>1007</v>
      </c>
      <c r="AD1768" s="74" t="s">
        <v>1023</v>
      </c>
      <c r="AE1768" s="74" t="s">
        <v>1024</v>
      </c>
      <c r="AF1768" s="74">
        <v>8</v>
      </c>
      <c r="AG1768" s="74" t="s">
        <v>1004</v>
      </c>
      <c r="AH1768" s="74">
        <v>0</v>
      </c>
      <c r="AI1768" s="104">
        <v>0</v>
      </c>
    </row>
    <row r="1769" spans="1:35">
      <c r="A1769" s="95">
        <v>2732</v>
      </c>
      <c r="B1769" s="74"/>
      <c r="C1769" s="74" t="s">
        <v>2622</v>
      </c>
      <c r="D1769" s="74" t="s">
        <v>2622</v>
      </c>
      <c r="E1769" s="74" t="str">
        <f>HYPERLINK("[映雪.xlsx]类型!B6",'类型（5）'!$C$6)</f>
        <v>统御全能</v>
      </c>
      <c r="F1769" s="74" t="s">
        <v>1001</v>
      </c>
      <c r="G1769" s="74" t="s">
        <v>1002</v>
      </c>
      <c r="H1769" s="74">
        <v>8214</v>
      </c>
      <c r="I1769" s="74">
        <v>8214</v>
      </c>
      <c r="J1769" s="74"/>
      <c r="K1769" s="74">
        <v>65</v>
      </c>
      <c r="L1769" s="74">
        <v>55</v>
      </c>
      <c r="M1769" s="74">
        <v>55</v>
      </c>
      <c r="N1769" s="74">
        <v>40</v>
      </c>
      <c r="O1769" s="74">
        <f t="shared" si="27"/>
        <v>215</v>
      </c>
      <c r="P1769" s="74" t="s">
        <v>1036</v>
      </c>
      <c r="Q1769" s="74">
        <v>0</v>
      </c>
      <c r="R1769" s="74">
        <v>0</v>
      </c>
      <c r="S1769" s="74"/>
      <c r="T1769" s="74">
        <v>1500</v>
      </c>
      <c r="U1769" s="74">
        <v>1515</v>
      </c>
      <c r="V1769" s="74">
        <v>1530</v>
      </c>
      <c r="W1769" s="74">
        <v>1614</v>
      </c>
      <c r="X1769" s="74">
        <v>0</v>
      </c>
      <c r="Y1769" s="74">
        <v>0</v>
      </c>
      <c r="Z1769" s="74" t="s">
        <v>1004</v>
      </c>
      <c r="AA1769" s="74" t="s">
        <v>1004</v>
      </c>
      <c r="AB1769" s="74" t="s">
        <v>198</v>
      </c>
      <c r="AC1769" s="74" t="s">
        <v>1007</v>
      </c>
      <c r="AD1769" s="74" t="s">
        <v>1023</v>
      </c>
      <c r="AE1769" s="74" t="s">
        <v>1024</v>
      </c>
      <c r="AF1769" s="74">
        <v>8</v>
      </c>
      <c r="AG1769" s="74" t="s">
        <v>1004</v>
      </c>
      <c r="AH1769" s="74">
        <v>0</v>
      </c>
      <c r="AI1769" s="104">
        <v>0</v>
      </c>
    </row>
    <row r="1770" spans="1:35">
      <c r="A1770" s="95">
        <v>2733</v>
      </c>
      <c r="B1770" s="74"/>
      <c r="C1770" s="74" t="s">
        <v>2623</v>
      </c>
      <c r="D1770" s="74" t="s">
        <v>2623</v>
      </c>
      <c r="E1770" s="99" t="str">
        <f>HYPERLINK("[映雪.xlsx]类型!B31",'类型（5）'!$C$31)</f>
        <v>后宫王</v>
      </c>
      <c r="F1770" s="74" t="s">
        <v>1001</v>
      </c>
      <c r="G1770" s="74" t="s">
        <v>1002</v>
      </c>
      <c r="H1770" s="74">
        <v>7014</v>
      </c>
      <c r="I1770" s="74">
        <v>7014</v>
      </c>
      <c r="J1770" s="74"/>
      <c r="K1770" s="74">
        <v>55</v>
      </c>
      <c r="L1770" s="74">
        <v>70</v>
      </c>
      <c r="M1770" s="74">
        <v>50</v>
      </c>
      <c r="N1770" s="74">
        <v>40</v>
      </c>
      <c r="O1770" s="74">
        <f t="shared" si="27"/>
        <v>215</v>
      </c>
      <c r="P1770" s="74" t="s">
        <v>1061</v>
      </c>
      <c r="Q1770" s="74">
        <v>0</v>
      </c>
      <c r="R1770" s="74">
        <v>0</v>
      </c>
      <c r="S1770" s="74"/>
      <c r="T1770" s="74">
        <v>1500</v>
      </c>
      <c r="U1770" s="74">
        <v>1515</v>
      </c>
      <c r="V1770" s="74">
        <v>1530</v>
      </c>
      <c r="W1770" s="74">
        <v>1614</v>
      </c>
      <c r="X1770" s="74">
        <v>0</v>
      </c>
      <c r="Y1770" s="74">
        <v>0</v>
      </c>
      <c r="Z1770" s="74" t="s">
        <v>1004</v>
      </c>
      <c r="AA1770" s="74" t="s">
        <v>1004</v>
      </c>
      <c r="AB1770" s="74" t="s">
        <v>198</v>
      </c>
      <c r="AC1770" s="74" t="s">
        <v>1007</v>
      </c>
      <c r="AD1770" s="74" t="s">
        <v>1023</v>
      </c>
      <c r="AE1770" s="74" t="s">
        <v>1017</v>
      </c>
      <c r="AF1770" s="74">
        <v>8</v>
      </c>
      <c r="AG1770" s="74" t="s">
        <v>1004</v>
      </c>
      <c r="AH1770" s="74">
        <v>0</v>
      </c>
      <c r="AI1770" s="104">
        <v>0</v>
      </c>
    </row>
    <row r="1771" spans="1:35">
      <c r="A1771" s="95">
        <v>2734</v>
      </c>
      <c r="B1771" s="74"/>
      <c r="C1771" s="74" t="s">
        <v>2648</v>
      </c>
      <c r="D1771" s="74" t="s">
        <v>2648</v>
      </c>
      <c r="E1771" s="99" t="str">
        <f>HYPERLINK("[映雪.xlsx]类型!B25",'类型（5）'!$C$25)</f>
        <v>教师</v>
      </c>
      <c r="F1771" s="74" t="s">
        <v>1001</v>
      </c>
      <c r="G1771" s="74" t="s">
        <v>1002</v>
      </c>
      <c r="H1771" s="74">
        <v>7011</v>
      </c>
      <c r="I1771" s="74">
        <v>7011</v>
      </c>
      <c r="J1771" s="74"/>
      <c r="K1771" s="74">
        <v>75</v>
      </c>
      <c r="L1771" s="74">
        <v>75</v>
      </c>
      <c r="M1771" s="74">
        <v>50</v>
      </c>
      <c r="N1771" s="74">
        <v>70</v>
      </c>
      <c r="O1771" s="74">
        <f t="shared" si="27"/>
        <v>270</v>
      </c>
      <c r="P1771" s="74" t="s">
        <v>1058</v>
      </c>
      <c r="Q1771" s="74">
        <v>0</v>
      </c>
      <c r="R1771" s="74">
        <v>0</v>
      </c>
      <c r="S1771" s="74"/>
      <c r="T1771" s="74">
        <v>1500</v>
      </c>
      <c r="U1771" s="74">
        <v>1515</v>
      </c>
      <c r="V1771" s="74">
        <v>1530</v>
      </c>
      <c r="W1771" s="74">
        <v>1614</v>
      </c>
      <c r="X1771" s="74">
        <v>0</v>
      </c>
      <c r="Y1771" s="74">
        <v>0</v>
      </c>
      <c r="Z1771" s="74" t="s">
        <v>1004</v>
      </c>
      <c r="AA1771" s="74" t="s">
        <v>1004</v>
      </c>
      <c r="AB1771" s="74" t="s">
        <v>198</v>
      </c>
      <c r="AC1771" s="74" t="s">
        <v>1007</v>
      </c>
      <c r="AD1771" s="74" t="s">
        <v>1023</v>
      </c>
      <c r="AE1771" s="74" t="s">
        <v>1038</v>
      </c>
      <c r="AF1771" s="74">
        <v>8</v>
      </c>
      <c r="AG1771" s="74" t="s">
        <v>1004</v>
      </c>
      <c r="AH1771" s="74">
        <v>0</v>
      </c>
      <c r="AI1771" s="104">
        <v>0</v>
      </c>
    </row>
    <row r="1772" spans="1:35">
      <c r="A1772" s="95">
        <v>2735</v>
      </c>
      <c r="B1772" s="74"/>
      <c r="C1772" s="74" t="s">
        <v>2649</v>
      </c>
      <c r="D1772" s="74" t="s">
        <v>2649</v>
      </c>
      <c r="E1772" s="99" t="str">
        <f>HYPERLINK("[映雪.xlsx]类型!B25",'类型（5）'!$C$25)</f>
        <v>教师</v>
      </c>
      <c r="F1772" s="74" t="s">
        <v>1001</v>
      </c>
      <c r="G1772" s="74" t="s">
        <v>1002</v>
      </c>
      <c r="H1772" s="74">
        <v>7011</v>
      </c>
      <c r="I1772" s="74">
        <v>7011</v>
      </c>
      <c r="J1772" s="74"/>
      <c r="K1772" s="74">
        <v>75</v>
      </c>
      <c r="L1772" s="74">
        <v>75</v>
      </c>
      <c r="M1772" s="74">
        <v>50</v>
      </c>
      <c r="N1772" s="74">
        <v>70</v>
      </c>
      <c r="O1772" s="74">
        <f t="shared" si="27"/>
        <v>270</v>
      </c>
      <c r="P1772" s="74" t="s">
        <v>1058</v>
      </c>
      <c r="Q1772" s="74">
        <v>0</v>
      </c>
      <c r="R1772" s="74">
        <v>0</v>
      </c>
      <c r="S1772" s="74"/>
      <c r="T1772" s="74">
        <v>1500</v>
      </c>
      <c r="U1772" s="74">
        <v>1515</v>
      </c>
      <c r="V1772" s="74">
        <v>1530</v>
      </c>
      <c r="W1772" s="74">
        <v>1614</v>
      </c>
      <c r="X1772" s="74">
        <v>0</v>
      </c>
      <c r="Y1772" s="74">
        <v>0</v>
      </c>
      <c r="Z1772" s="74" t="s">
        <v>1004</v>
      </c>
      <c r="AA1772" s="74" t="s">
        <v>1004</v>
      </c>
      <c r="AB1772" s="74" t="s">
        <v>198</v>
      </c>
      <c r="AC1772" s="74" t="s">
        <v>1007</v>
      </c>
      <c r="AD1772" s="74" t="s">
        <v>1023</v>
      </c>
      <c r="AE1772" s="74" t="s">
        <v>1038</v>
      </c>
      <c r="AF1772" s="74">
        <v>8</v>
      </c>
      <c r="AG1772" s="74" t="s">
        <v>1004</v>
      </c>
      <c r="AH1772" s="74">
        <v>0</v>
      </c>
      <c r="AI1772" s="104">
        <v>0</v>
      </c>
    </row>
    <row r="1773" spans="1:35">
      <c r="A1773" s="95">
        <v>2736</v>
      </c>
      <c r="B1773" s="74"/>
      <c r="C1773" s="74" t="s">
        <v>2650</v>
      </c>
      <c r="D1773" s="74" t="s">
        <v>2650</v>
      </c>
      <c r="E1773" s="99" t="str">
        <f>HYPERLINK("[映雪.xlsx]类型!B25",'类型（5）'!$C$25)</f>
        <v>教师</v>
      </c>
      <c r="F1773" s="74" t="s">
        <v>1001</v>
      </c>
      <c r="G1773" s="74" t="s">
        <v>1002</v>
      </c>
      <c r="H1773" s="74">
        <v>7011</v>
      </c>
      <c r="I1773" s="74">
        <v>7011</v>
      </c>
      <c r="J1773" s="74"/>
      <c r="K1773" s="74">
        <v>75</v>
      </c>
      <c r="L1773" s="74">
        <v>75</v>
      </c>
      <c r="M1773" s="74">
        <v>50</v>
      </c>
      <c r="N1773" s="74">
        <v>70</v>
      </c>
      <c r="O1773" s="74">
        <f t="shared" si="27"/>
        <v>270</v>
      </c>
      <c r="P1773" s="74" t="s">
        <v>1058</v>
      </c>
      <c r="Q1773" s="74">
        <v>0</v>
      </c>
      <c r="R1773" s="74">
        <v>0</v>
      </c>
      <c r="S1773" s="74"/>
      <c r="T1773" s="74">
        <v>1500</v>
      </c>
      <c r="U1773" s="74">
        <v>1515</v>
      </c>
      <c r="V1773" s="74">
        <v>1530</v>
      </c>
      <c r="W1773" s="74">
        <v>1614</v>
      </c>
      <c r="X1773" s="74">
        <v>0</v>
      </c>
      <c r="Y1773" s="74">
        <v>0</v>
      </c>
      <c r="Z1773" s="74" t="s">
        <v>1004</v>
      </c>
      <c r="AA1773" s="74" t="s">
        <v>1004</v>
      </c>
      <c r="AB1773" s="74" t="s">
        <v>198</v>
      </c>
      <c r="AC1773" s="74" t="s">
        <v>1007</v>
      </c>
      <c r="AD1773" s="74" t="s">
        <v>1023</v>
      </c>
      <c r="AE1773" s="74" t="s">
        <v>1038</v>
      </c>
      <c r="AF1773" s="74">
        <v>8</v>
      </c>
      <c r="AG1773" s="74" t="s">
        <v>1004</v>
      </c>
      <c r="AH1773" s="74">
        <v>0</v>
      </c>
      <c r="AI1773" s="104">
        <v>0</v>
      </c>
    </row>
    <row r="1774" spans="1:35">
      <c r="A1774" s="95">
        <v>2737</v>
      </c>
      <c r="B1774" s="74"/>
      <c r="C1774" s="74" t="s">
        <v>2651</v>
      </c>
      <c r="D1774" s="74" t="s">
        <v>2651</v>
      </c>
      <c r="E1774" s="99" t="str">
        <f>HYPERLINK("[映雪.xlsx]类型!B25",'类型（5）'!$C$25)</f>
        <v>教师</v>
      </c>
      <c r="F1774" s="74" t="s">
        <v>1001</v>
      </c>
      <c r="G1774" s="74" t="s">
        <v>1002</v>
      </c>
      <c r="H1774" s="74">
        <v>7011</v>
      </c>
      <c r="I1774" s="74">
        <v>7011</v>
      </c>
      <c r="J1774" s="74"/>
      <c r="K1774" s="74">
        <v>75</v>
      </c>
      <c r="L1774" s="74">
        <v>75</v>
      </c>
      <c r="M1774" s="74">
        <v>50</v>
      </c>
      <c r="N1774" s="74">
        <v>70</v>
      </c>
      <c r="O1774" s="74">
        <f t="shared" si="27"/>
        <v>270</v>
      </c>
      <c r="P1774" s="74" t="s">
        <v>1058</v>
      </c>
      <c r="Q1774" s="74">
        <v>0</v>
      </c>
      <c r="R1774" s="74">
        <v>0</v>
      </c>
      <c r="S1774" s="74"/>
      <c r="T1774" s="74">
        <v>1500</v>
      </c>
      <c r="U1774" s="74">
        <v>1515</v>
      </c>
      <c r="V1774" s="74">
        <v>1530</v>
      </c>
      <c r="W1774" s="74">
        <v>1614</v>
      </c>
      <c r="X1774" s="74">
        <v>0</v>
      </c>
      <c r="Y1774" s="74">
        <v>0</v>
      </c>
      <c r="Z1774" s="74" t="s">
        <v>1004</v>
      </c>
      <c r="AA1774" s="74" t="s">
        <v>1004</v>
      </c>
      <c r="AB1774" s="74" t="s">
        <v>198</v>
      </c>
      <c r="AC1774" s="74" t="s">
        <v>1007</v>
      </c>
      <c r="AD1774" s="74" t="s">
        <v>1023</v>
      </c>
      <c r="AE1774" s="74" t="s">
        <v>1038</v>
      </c>
      <c r="AF1774" s="74">
        <v>8</v>
      </c>
      <c r="AG1774" s="74" t="s">
        <v>1004</v>
      </c>
      <c r="AH1774" s="74">
        <v>0</v>
      </c>
      <c r="AI1774" s="104">
        <v>0</v>
      </c>
    </row>
    <row r="1775" spans="1:35">
      <c r="A1775" s="95">
        <v>2738</v>
      </c>
      <c r="B1775" s="74"/>
      <c r="C1775" s="74" t="s">
        <v>2652</v>
      </c>
      <c r="D1775" s="74" t="s">
        <v>2652</v>
      </c>
      <c r="E1775" s="74" t="str">
        <f>HYPERLINK("[映雪.xlsx]类型!B22",'类型（5）'!$C$22)</f>
        <v>傲娇</v>
      </c>
      <c r="F1775" s="74" t="s">
        <v>1001</v>
      </c>
      <c r="G1775" s="74" t="s">
        <v>1002</v>
      </c>
      <c r="H1775" s="74">
        <v>8213</v>
      </c>
      <c r="I1775" s="74">
        <v>8213</v>
      </c>
      <c r="J1775" s="74"/>
      <c r="K1775" s="74">
        <v>70</v>
      </c>
      <c r="L1775" s="74">
        <v>60</v>
      </c>
      <c r="M1775" s="74">
        <v>70</v>
      </c>
      <c r="N1775" s="74">
        <v>80</v>
      </c>
      <c r="O1775" s="74">
        <f t="shared" si="27"/>
        <v>280</v>
      </c>
      <c r="P1775" s="74" t="s">
        <v>1069</v>
      </c>
      <c r="Q1775" s="74">
        <v>0</v>
      </c>
      <c r="R1775" s="74">
        <v>0</v>
      </c>
      <c r="S1775" s="74"/>
      <c r="T1775" s="74">
        <v>1500</v>
      </c>
      <c r="U1775" s="74">
        <v>1515</v>
      </c>
      <c r="V1775" s="74">
        <v>1530</v>
      </c>
      <c r="W1775" s="74">
        <v>1614</v>
      </c>
      <c r="X1775" s="74">
        <v>0</v>
      </c>
      <c r="Y1775" s="74">
        <v>0</v>
      </c>
      <c r="Z1775" s="74" t="s">
        <v>1004</v>
      </c>
      <c r="AA1775" s="74" t="s">
        <v>1004</v>
      </c>
      <c r="AB1775" s="74" t="s">
        <v>198</v>
      </c>
      <c r="AC1775" s="74" t="s">
        <v>1007</v>
      </c>
      <c r="AD1775" s="74" t="s">
        <v>1023</v>
      </c>
      <c r="AE1775" s="74" t="s">
        <v>1027</v>
      </c>
      <c r="AF1775" s="74">
        <v>8</v>
      </c>
      <c r="AG1775" s="74" t="s">
        <v>1004</v>
      </c>
      <c r="AH1775" s="74">
        <v>0</v>
      </c>
      <c r="AI1775" s="104">
        <v>0</v>
      </c>
    </row>
    <row r="1776" spans="1:35">
      <c r="A1776" s="95">
        <v>2739</v>
      </c>
      <c r="B1776" s="74"/>
      <c r="C1776" s="74" t="s">
        <v>2653</v>
      </c>
      <c r="D1776" s="74" t="s">
        <v>2653</v>
      </c>
      <c r="E1776" s="99" t="str">
        <f>HYPERLINK("[映雪.xlsx]类型!B25",'类型（5）'!$C$25)</f>
        <v>教师</v>
      </c>
      <c r="F1776" s="74" t="s">
        <v>1001</v>
      </c>
      <c r="G1776" s="74" t="s">
        <v>1002</v>
      </c>
      <c r="H1776" s="74">
        <v>7011</v>
      </c>
      <c r="I1776" s="74">
        <v>7011</v>
      </c>
      <c r="J1776" s="74"/>
      <c r="K1776" s="74">
        <v>75</v>
      </c>
      <c r="L1776" s="74">
        <v>75</v>
      </c>
      <c r="M1776" s="74">
        <v>50</v>
      </c>
      <c r="N1776" s="74">
        <v>70</v>
      </c>
      <c r="O1776" s="74">
        <f t="shared" si="27"/>
        <v>270</v>
      </c>
      <c r="P1776" s="74" t="s">
        <v>1058</v>
      </c>
      <c r="Q1776" s="74">
        <v>0</v>
      </c>
      <c r="R1776" s="74">
        <v>0</v>
      </c>
      <c r="S1776" s="74"/>
      <c r="T1776" s="74">
        <v>1500</v>
      </c>
      <c r="U1776" s="74">
        <v>1515</v>
      </c>
      <c r="V1776" s="74">
        <v>1530</v>
      </c>
      <c r="W1776" s="74">
        <v>1614</v>
      </c>
      <c r="X1776" s="74">
        <v>0</v>
      </c>
      <c r="Y1776" s="74">
        <v>0</v>
      </c>
      <c r="Z1776" s="74" t="s">
        <v>1004</v>
      </c>
      <c r="AA1776" s="74" t="s">
        <v>1004</v>
      </c>
      <c r="AB1776" s="74" t="s">
        <v>198</v>
      </c>
      <c r="AC1776" s="74" t="s">
        <v>1007</v>
      </c>
      <c r="AD1776" s="74" t="s">
        <v>1023</v>
      </c>
      <c r="AE1776" s="74" t="s">
        <v>1038</v>
      </c>
      <c r="AF1776" s="74">
        <v>8</v>
      </c>
      <c r="AG1776" s="74" t="s">
        <v>1004</v>
      </c>
      <c r="AH1776" s="74">
        <v>0</v>
      </c>
      <c r="AI1776" s="104">
        <v>0</v>
      </c>
    </row>
    <row r="1777" spans="1:35">
      <c r="A1777" s="95">
        <v>2740</v>
      </c>
      <c r="B1777" s="74"/>
      <c r="C1777" s="74" t="s">
        <v>2624</v>
      </c>
      <c r="D1777" s="74" t="s">
        <v>2624</v>
      </c>
      <c r="E1777" s="99" t="str">
        <f>HYPERLINK("[映雪.xlsx]类型!B25",'类型（5）'!$C$25)</f>
        <v>教师</v>
      </c>
      <c r="F1777" s="74" t="s">
        <v>1001</v>
      </c>
      <c r="G1777" s="74" t="s">
        <v>1002</v>
      </c>
      <c r="H1777" s="74">
        <v>7011</v>
      </c>
      <c r="I1777" s="74">
        <v>7011</v>
      </c>
      <c r="J1777" s="74"/>
      <c r="K1777" s="74">
        <v>75</v>
      </c>
      <c r="L1777" s="74">
        <v>75</v>
      </c>
      <c r="M1777" s="74">
        <v>50</v>
      </c>
      <c r="N1777" s="74">
        <v>70</v>
      </c>
      <c r="O1777" s="74">
        <f t="shared" si="27"/>
        <v>270</v>
      </c>
      <c r="P1777" s="74" t="s">
        <v>1058</v>
      </c>
      <c r="Q1777" s="74">
        <v>0</v>
      </c>
      <c r="R1777" s="74">
        <v>0</v>
      </c>
      <c r="S1777" s="74"/>
      <c r="T1777" s="74">
        <v>1500</v>
      </c>
      <c r="U1777" s="74">
        <v>1515</v>
      </c>
      <c r="V1777" s="74">
        <v>1530</v>
      </c>
      <c r="W1777" s="74">
        <v>1614</v>
      </c>
      <c r="X1777" s="74">
        <v>0</v>
      </c>
      <c r="Y1777" s="74">
        <v>0</v>
      </c>
      <c r="Z1777" s="74" t="s">
        <v>1004</v>
      </c>
      <c r="AA1777" s="74" t="s">
        <v>1004</v>
      </c>
      <c r="AB1777" s="74" t="s">
        <v>198</v>
      </c>
      <c r="AC1777" s="74" t="s">
        <v>1007</v>
      </c>
      <c r="AD1777" s="74" t="s">
        <v>1023</v>
      </c>
      <c r="AE1777" s="74" t="s">
        <v>1038</v>
      </c>
      <c r="AF1777" s="74">
        <v>8</v>
      </c>
      <c r="AG1777" s="74" t="s">
        <v>1004</v>
      </c>
      <c r="AH1777" s="74">
        <v>0</v>
      </c>
      <c r="AI1777" s="104">
        <v>0</v>
      </c>
    </row>
    <row r="1778" spans="1:35">
      <c r="A1778" s="95">
        <v>2741</v>
      </c>
      <c r="B1778" s="74"/>
      <c r="C1778" s="74" t="s">
        <v>2654</v>
      </c>
      <c r="D1778" s="74" t="s">
        <v>2654</v>
      </c>
      <c r="E1778" s="99" t="str">
        <f>HYPERLINK("[映雪.xlsx]类型!B25",'类型（5）'!$C$25)</f>
        <v>教师</v>
      </c>
      <c r="F1778" s="74" t="s">
        <v>1001</v>
      </c>
      <c r="G1778" s="74" t="s">
        <v>1002</v>
      </c>
      <c r="H1778" s="74">
        <v>7011</v>
      </c>
      <c r="I1778" s="74">
        <v>7011</v>
      </c>
      <c r="J1778" s="74"/>
      <c r="K1778" s="74">
        <v>75</v>
      </c>
      <c r="L1778" s="74">
        <v>75</v>
      </c>
      <c r="M1778" s="74">
        <v>50</v>
      </c>
      <c r="N1778" s="74">
        <v>70</v>
      </c>
      <c r="O1778" s="74">
        <f t="shared" si="27"/>
        <v>270</v>
      </c>
      <c r="P1778" s="74" t="s">
        <v>1058</v>
      </c>
      <c r="Q1778" s="74">
        <v>0</v>
      </c>
      <c r="R1778" s="74">
        <v>0</v>
      </c>
      <c r="S1778" s="74"/>
      <c r="T1778" s="74">
        <v>1500</v>
      </c>
      <c r="U1778" s="74">
        <v>1515</v>
      </c>
      <c r="V1778" s="74">
        <v>1530</v>
      </c>
      <c r="W1778" s="74">
        <v>1614</v>
      </c>
      <c r="X1778" s="74">
        <v>0</v>
      </c>
      <c r="Y1778" s="74">
        <v>0</v>
      </c>
      <c r="Z1778" s="74" t="s">
        <v>1004</v>
      </c>
      <c r="AA1778" s="74" t="s">
        <v>1004</v>
      </c>
      <c r="AB1778" s="74" t="s">
        <v>198</v>
      </c>
      <c r="AC1778" s="74" t="s">
        <v>1007</v>
      </c>
      <c r="AD1778" s="74" t="s">
        <v>1023</v>
      </c>
      <c r="AE1778" s="74" t="s">
        <v>1038</v>
      </c>
      <c r="AF1778" s="74">
        <v>8</v>
      </c>
      <c r="AG1778" s="74" t="s">
        <v>1004</v>
      </c>
      <c r="AH1778" s="74">
        <v>0</v>
      </c>
      <c r="AI1778" s="104">
        <v>0</v>
      </c>
    </row>
    <row r="1779" spans="1:35">
      <c r="A1779" s="95">
        <v>2742</v>
      </c>
      <c r="B1779" s="74"/>
      <c r="C1779" s="74" t="s">
        <v>2655</v>
      </c>
      <c r="D1779" s="74" t="s">
        <v>2655</v>
      </c>
      <c r="E1779" s="99" t="str">
        <f>HYPERLINK("[映雪.xlsx]类型!B25",'类型（5）'!$C$25)</f>
        <v>教师</v>
      </c>
      <c r="F1779" s="74" t="s">
        <v>1001</v>
      </c>
      <c r="G1779" s="74" t="s">
        <v>1002</v>
      </c>
      <c r="H1779" s="74">
        <v>7011</v>
      </c>
      <c r="I1779" s="74">
        <v>7011</v>
      </c>
      <c r="J1779" s="74"/>
      <c r="K1779" s="74">
        <v>75</v>
      </c>
      <c r="L1779" s="74">
        <v>75</v>
      </c>
      <c r="M1779" s="74">
        <v>50</v>
      </c>
      <c r="N1779" s="74">
        <v>70</v>
      </c>
      <c r="O1779" s="74">
        <f t="shared" si="27"/>
        <v>270</v>
      </c>
      <c r="P1779" s="74" t="s">
        <v>1058</v>
      </c>
      <c r="Q1779" s="74">
        <v>0</v>
      </c>
      <c r="R1779" s="74">
        <v>0</v>
      </c>
      <c r="S1779" s="74"/>
      <c r="T1779" s="74">
        <v>1500</v>
      </c>
      <c r="U1779" s="74">
        <v>1515</v>
      </c>
      <c r="V1779" s="74">
        <v>1530</v>
      </c>
      <c r="W1779" s="74">
        <v>1614</v>
      </c>
      <c r="X1779" s="74">
        <v>0</v>
      </c>
      <c r="Y1779" s="74">
        <v>0</v>
      </c>
      <c r="Z1779" s="74" t="s">
        <v>1004</v>
      </c>
      <c r="AA1779" s="74" t="s">
        <v>1004</v>
      </c>
      <c r="AB1779" s="74" t="s">
        <v>198</v>
      </c>
      <c r="AC1779" s="74" t="s">
        <v>1007</v>
      </c>
      <c r="AD1779" s="74" t="s">
        <v>1023</v>
      </c>
      <c r="AE1779" s="74" t="s">
        <v>1038</v>
      </c>
      <c r="AF1779" s="74">
        <v>8</v>
      </c>
      <c r="AG1779" s="74" t="s">
        <v>1004</v>
      </c>
      <c r="AH1779" s="74">
        <v>0</v>
      </c>
      <c r="AI1779" s="104">
        <v>0</v>
      </c>
    </row>
    <row r="1780" spans="1:35">
      <c r="A1780" s="95">
        <v>2743</v>
      </c>
      <c r="B1780" s="74"/>
      <c r="C1780" s="74" t="s">
        <v>2656</v>
      </c>
      <c r="D1780" s="74" t="s">
        <v>2656</v>
      </c>
      <c r="E1780" s="74" t="str">
        <f>HYPERLINK("[映雪.xlsx]类型!B2",'类型（5）'!$C$2)</f>
        <v>统御强化</v>
      </c>
      <c r="F1780" s="74" t="s">
        <v>1001</v>
      </c>
      <c r="G1780" s="74" t="s">
        <v>1002</v>
      </c>
      <c r="H1780" s="74">
        <v>7004</v>
      </c>
      <c r="I1780" s="74">
        <v>7004</v>
      </c>
      <c r="J1780" s="74"/>
      <c r="K1780" s="74">
        <v>50</v>
      </c>
      <c r="L1780" s="74">
        <v>60</v>
      </c>
      <c r="M1780" s="74">
        <v>40</v>
      </c>
      <c r="N1780" s="74">
        <v>30</v>
      </c>
      <c r="O1780" s="74">
        <f t="shared" si="27"/>
        <v>180</v>
      </c>
      <c r="P1780" s="74" t="s">
        <v>1053</v>
      </c>
      <c r="Q1780" s="74">
        <v>0</v>
      </c>
      <c r="R1780" s="74">
        <v>0</v>
      </c>
      <c r="S1780" s="74"/>
      <c r="T1780" s="74">
        <v>1500</v>
      </c>
      <c r="U1780" s="74">
        <v>1515</v>
      </c>
      <c r="V1780" s="74">
        <v>1530</v>
      </c>
      <c r="W1780" s="74">
        <v>1614</v>
      </c>
      <c r="X1780" s="74">
        <v>0</v>
      </c>
      <c r="Y1780" s="74">
        <v>0</v>
      </c>
      <c r="Z1780" s="74" t="s">
        <v>1004</v>
      </c>
      <c r="AA1780" s="74" t="s">
        <v>1004</v>
      </c>
      <c r="AB1780" s="74" t="s">
        <v>198</v>
      </c>
      <c r="AC1780" s="74" t="s">
        <v>1007</v>
      </c>
      <c r="AD1780" s="74" t="s">
        <v>1023</v>
      </c>
      <c r="AE1780" s="74" t="s">
        <v>1013</v>
      </c>
      <c r="AF1780" s="74">
        <v>8</v>
      </c>
      <c r="AG1780" s="74" t="s">
        <v>1004</v>
      </c>
      <c r="AH1780" s="74">
        <v>0</v>
      </c>
      <c r="AI1780" s="104">
        <v>0</v>
      </c>
    </row>
    <row r="1781" spans="1:35">
      <c r="A1781" s="95">
        <v>2744</v>
      </c>
      <c r="B1781" s="74"/>
      <c r="C1781" s="74" t="s">
        <v>2657</v>
      </c>
      <c r="D1781" s="74" t="s">
        <v>2657</v>
      </c>
      <c r="E1781" s="74" t="str">
        <f>HYPERLINK("[映雪.xlsx]类型!B2",'类型（5）'!$C$2)</f>
        <v>统御强化</v>
      </c>
      <c r="F1781" s="74" t="s">
        <v>1001</v>
      </c>
      <c r="G1781" s="74" t="s">
        <v>1002</v>
      </c>
      <c r="H1781" s="74">
        <v>7004</v>
      </c>
      <c r="I1781" s="74">
        <v>7004</v>
      </c>
      <c r="J1781" s="74"/>
      <c r="K1781" s="74">
        <v>50</v>
      </c>
      <c r="L1781" s="74">
        <v>60</v>
      </c>
      <c r="M1781" s="74">
        <v>40</v>
      </c>
      <c r="N1781" s="74">
        <v>30</v>
      </c>
      <c r="O1781" s="74">
        <f t="shared" si="27"/>
        <v>180</v>
      </c>
      <c r="P1781" s="74" t="s">
        <v>1053</v>
      </c>
      <c r="Q1781" s="74">
        <v>0</v>
      </c>
      <c r="R1781" s="74">
        <v>0</v>
      </c>
      <c r="S1781" s="74"/>
      <c r="T1781" s="74">
        <v>1500</v>
      </c>
      <c r="U1781" s="74">
        <v>1515</v>
      </c>
      <c r="V1781" s="74">
        <v>1530</v>
      </c>
      <c r="W1781" s="74">
        <v>1614</v>
      </c>
      <c r="X1781" s="74">
        <v>0</v>
      </c>
      <c r="Y1781" s="74">
        <v>0</v>
      </c>
      <c r="Z1781" s="74" t="s">
        <v>1004</v>
      </c>
      <c r="AA1781" s="74" t="s">
        <v>1004</v>
      </c>
      <c r="AB1781" s="74" t="s">
        <v>198</v>
      </c>
      <c r="AC1781" s="74" t="s">
        <v>1007</v>
      </c>
      <c r="AD1781" s="74" t="s">
        <v>1023</v>
      </c>
      <c r="AE1781" s="74" t="s">
        <v>1013</v>
      </c>
      <c r="AF1781" s="74">
        <v>8</v>
      </c>
      <c r="AG1781" s="74" t="s">
        <v>1004</v>
      </c>
      <c r="AH1781" s="74">
        <v>0</v>
      </c>
      <c r="AI1781" s="104">
        <v>0</v>
      </c>
    </row>
    <row r="1782" spans="1:35">
      <c r="A1782" s="95">
        <v>2745</v>
      </c>
      <c r="B1782" s="74"/>
      <c r="C1782" s="74" t="s">
        <v>2658</v>
      </c>
      <c r="D1782" s="74" t="s">
        <v>2658</v>
      </c>
      <c r="E1782" s="74" t="str">
        <f>HYPERLINK("[映雪.xlsx]类型!B2",'类型（5）'!$C$2)</f>
        <v>统御强化</v>
      </c>
      <c r="F1782" s="74" t="s">
        <v>1001</v>
      </c>
      <c r="G1782" s="74" t="s">
        <v>1002</v>
      </c>
      <c r="H1782" s="74">
        <v>7004</v>
      </c>
      <c r="I1782" s="74">
        <v>7004</v>
      </c>
      <c r="J1782" s="74"/>
      <c r="K1782" s="74">
        <v>50</v>
      </c>
      <c r="L1782" s="74">
        <v>60</v>
      </c>
      <c r="M1782" s="74">
        <v>40</v>
      </c>
      <c r="N1782" s="74">
        <v>30</v>
      </c>
      <c r="O1782" s="74">
        <f t="shared" si="27"/>
        <v>180</v>
      </c>
      <c r="P1782" s="74" t="s">
        <v>1053</v>
      </c>
      <c r="Q1782" s="74">
        <v>0</v>
      </c>
      <c r="R1782" s="74">
        <v>0</v>
      </c>
      <c r="S1782" s="74"/>
      <c r="T1782" s="74">
        <v>1500</v>
      </c>
      <c r="U1782" s="74">
        <v>1515</v>
      </c>
      <c r="V1782" s="74">
        <v>1530</v>
      </c>
      <c r="W1782" s="74">
        <v>1614</v>
      </c>
      <c r="X1782" s="74">
        <v>0</v>
      </c>
      <c r="Y1782" s="74">
        <v>0</v>
      </c>
      <c r="Z1782" s="74" t="s">
        <v>1004</v>
      </c>
      <c r="AA1782" s="74" t="s">
        <v>1004</v>
      </c>
      <c r="AB1782" s="74" t="s">
        <v>198</v>
      </c>
      <c r="AC1782" s="74" t="s">
        <v>1007</v>
      </c>
      <c r="AD1782" s="74" t="s">
        <v>1023</v>
      </c>
      <c r="AE1782" s="74" t="s">
        <v>1013</v>
      </c>
      <c r="AF1782" s="74">
        <v>8</v>
      </c>
      <c r="AG1782" s="74" t="s">
        <v>1004</v>
      </c>
      <c r="AH1782" s="74">
        <v>0</v>
      </c>
      <c r="AI1782" s="104">
        <v>0</v>
      </c>
    </row>
    <row r="1783" spans="1:35">
      <c r="A1783" s="95">
        <v>2746</v>
      </c>
      <c r="B1783" s="74"/>
      <c r="C1783" s="74" t="s">
        <v>2659</v>
      </c>
      <c r="D1783" s="74" t="s">
        <v>2659</v>
      </c>
      <c r="E1783" s="74" t="str">
        <f>HYPERLINK("[映雪.xlsx]类型!B2",'类型（5）'!$C$2)</f>
        <v>统御强化</v>
      </c>
      <c r="F1783" s="74" t="s">
        <v>1001</v>
      </c>
      <c r="G1783" s="74" t="s">
        <v>1002</v>
      </c>
      <c r="H1783" s="74">
        <v>7004</v>
      </c>
      <c r="I1783" s="74">
        <v>7004</v>
      </c>
      <c r="J1783" s="74"/>
      <c r="K1783" s="74">
        <v>50</v>
      </c>
      <c r="L1783" s="74">
        <v>60</v>
      </c>
      <c r="M1783" s="74">
        <v>40</v>
      </c>
      <c r="N1783" s="74">
        <v>30</v>
      </c>
      <c r="O1783" s="74">
        <f t="shared" si="27"/>
        <v>180</v>
      </c>
      <c r="P1783" s="74" t="s">
        <v>1053</v>
      </c>
      <c r="Q1783" s="74">
        <v>0</v>
      </c>
      <c r="R1783" s="74">
        <v>0</v>
      </c>
      <c r="S1783" s="74"/>
      <c r="T1783" s="74">
        <v>1500</v>
      </c>
      <c r="U1783" s="74">
        <v>1515</v>
      </c>
      <c r="V1783" s="74">
        <v>1530</v>
      </c>
      <c r="W1783" s="74">
        <v>1614</v>
      </c>
      <c r="X1783" s="74">
        <v>0</v>
      </c>
      <c r="Y1783" s="74">
        <v>0</v>
      </c>
      <c r="Z1783" s="74" t="s">
        <v>1004</v>
      </c>
      <c r="AA1783" s="74" t="s">
        <v>1004</v>
      </c>
      <c r="AB1783" s="74" t="s">
        <v>198</v>
      </c>
      <c r="AC1783" s="74" t="s">
        <v>1007</v>
      </c>
      <c r="AD1783" s="74" t="s">
        <v>1023</v>
      </c>
      <c r="AE1783" s="74" t="s">
        <v>1013</v>
      </c>
      <c r="AF1783" s="74">
        <v>8</v>
      </c>
      <c r="AG1783" s="74" t="s">
        <v>1004</v>
      </c>
      <c r="AH1783" s="74">
        <v>0</v>
      </c>
      <c r="AI1783" s="104">
        <v>0</v>
      </c>
    </row>
    <row r="1784" spans="1:35">
      <c r="A1784" s="95">
        <v>2747</v>
      </c>
      <c r="B1784" s="74"/>
      <c r="C1784" s="74" t="s">
        <v>2660</v>
      </c>
      <c r="D1784" s="74" t="s">
        <v>2660</v>
      </c>
      <c r="E1784" s="74" t="str">
        <f>HYPERLINK("[映雪.xlsx]类型!B2",'类型（5）'!$C$2)</f>
        <v>统御强化</v>
      </c>
      <c r="F1784" s="74" t="s">
        <v>1001</v>
      </c>
      <c r="G1784" s="74" t="s">
        <v>1002</v>
      </c>
      <c r="H1784" s="74">
        <v>7004</v>
      </c>
      <c r="I1784" s="74">
        <v>7004</v>
      </c>
      <c r="J1784" s="74"/>
      <c r="K1784" s="74">
        <v>50</v>
      </c>
      <c r="L1784" s="74">
        <v>60</v>
      </c>
      <c r="M1784" s="74">
        <v>40</v>
      </c>
      <c r="N1784" s="74">
        <v>30</v>
      </c>
      <c r="O1784" s="74">
        <f t="shared" si="27"/>
        <v>180</v>
      </c>
      <c r="P1784" s="74" t="s">
        <v>1053</v>
      </c>
      <c r="Q1784" s="74">
        <v>0</v>
      </c>
      <c r="R1784" s="74">
        <v>0</v>
      </c>
      <c r="S1784" s="74"/>
      <c r="T1784" s="74">
        <v>1500</v>
      </c>
      <c r="U1784" s="74">
        <v>1515</v>
      </c>
      <c r="V1784" s="74">
        <v>1530</v>
      </c>
      <c r="W1784" s="74">
        <v>1614</v>
      </c>
      <c r="X1784" s="74">
        <v>0</v>
      </c>
      <c r="Y1784" s="74">
        <v>0</v>
      </c>
      <c r="Z1784" s="74" t="s">
        <v>1004</v>
      </c>
      <c r="AA1784" s="74" t="s">
        <v>1004</v>
      </c>
      <c r="AB1784" s="74" t="s">
        <v>198</v>
      </c>
      <c r="AC1784" s="74" t="s">
        <v>1007</v>
      </c>
      <c r="AD1784" s="74" t="s">
        <v>1023</v>
      </c>
      <c r="AE1784" s="74" t="s">
        <v>1013</v>
      </c>
      <c r="AF1784" s="74">
        <v>8</v>
      </c>
      <c r="AG1784" s="74" t="s">
        <v>1004</v>
      </c>
      <c r="AH1784" s="74">
        <v>0</v>
      </c>
      <c r="AI1784" s="104">
        <v>0</v>
      </c>
    </row>
    <row r="1785" spans="1:35">
      <c r="A1785" s="95">
        <v>2748</v>
      </c>
      <c r="B1785" s="74"/>
      <c r="C1785" s="74" t="s">
        <v>2661</v>
      </c>
      <c r="D1785" s="74" t="s">
        <v>2661</v>
      </c>
      <c r="E1785" s="74" t="str">
        <f>HYPERLINK("[映雪.xlsx]类型!B2",'类型（5）'!$C$2)</f>
        <v>统御强化</v>
      </c>
      <c r="F1785" s="74" t="s">
        <v>1001</v>
      </c>
      <c r="G1785" s="74" t="s">
        <v>1002</v>
      </c>
      <c r="H1785" s="74">
        <v>7004</v>
      </c>
      <c r="I1785" s="74">
        <v>7004</v>
      </c>
      <c r="J1785" s="74"/>
      <c r="K1785" s="74">
        <v>50</v>
      </c>
      <c r="L1785" s="74">
        <v>60</v>
      </c>
      <c r="M1785" s="74">
        <v>40</v>
      </c>
      <c r="N1785" s="74">
        <v>30</v>
      </c>
      <c r="O1785" s="74">
        <f t="shared" si="27"/>
        <v>180</v>
      </c>
      <c r="P1785" s="74" t="s">
        <v>1053</v>
      </c>
      <c r="Q1785" s="74">
        <v>0</v>
      </c>
      <c r="R1785" s="74">
        <v>0</v>
      </c>
      <c r="S1785" s="74"/>
      <c r="T1785" s="74">
        <v>1500</v>
      </c>
      <c r="U1785" s="74">
        <v>1515</v>
      </c>
      <c r="V1785" s="74">
        <v>1530</v>
      </c>
      <c r="W1785" s="74">
        <v>1614</v>
      </c>
      <c r="X1785" s="74">
        <v>0</v>
      </c>
      <c r="Y1785" s="74">
        <v>0</v>
      </c>
      <c r="Z1785" s="74" t="s">
        <v>1004</v>
      </c>
      <c r="AA1785" s="74" t="s">
        <v>1004</v>
      </c>
      <c r="AB1785" s="74" t="s">
        <v>198</v>
      </c>
      <c r="AC1785" s="74" t="s">
        <v>1007</v>
      </c>
      <c r="AD1785" s="74" t="s">
        <v>1023</v>
      </c>
      <c r="AE1785" s="74" t="s">
        <v>1013</v>
      </c>
      <c r="AF1785" s="74">
        <v>8</v>
      </c>
      <c r="AG1785" s="74" t="s">
        <v>1004</v>
      </c>
      <c r="AH1785" s="74">
        <v>0</v>
      </c>
      <c r="AI1785" s="104">
        <v>0</v>
      </c>
    </row>
    <row r="1786" spans="1:35">
      <c r="A1786" s="95">
        <v>2749</v>
      </c>
      <c r="B1786" s="74"/>
      <c r="C1786" s="74" t="s">
        <v>2662</v>
      </c>
      <c r="D1786" s="74" t="s">
        <v>2662</v>
      </c>
      <c r="E1786" s="74" t="str">
        <f>HYPERLINK("[映雪.xlsx]类型!B2",'类型（5）'!$C$2)</f>
        <v>统御强化</v>
      </c>
      <c r="F1786" s="74" t="s">
        <v>1001</v>
      </c>
      <c r="G1786" s="74" t="s">
        <v>1002</v>
      </c>
      <c r="H1786" s="74">
        <v>7004</v>
      </c>
      <c r="I1786" s="74">
        <v>7004</v>
      </c>
      <c r="J1786" s="74"/>
      <c r="K1786" s="74">
        <v>50</v>
      </c>
      <c r="L1786" s="74">
        <v>60</v>
      </c>
      <c r="M1786" s="74">
        <v>40</v>
      </c>
      <c r="N1786" s="74">
        <v>30</v>
      </c>
      <c r="O1786" s="74">
        <f t="shared" si="27"/>
        <v>180</v>
      </c>
      <c r="P1786" s="74" t="s">
        <v>1053</v>
      </c>
      <c r="Q1786" s="74">
        <v>0</v>
      </c>
      <c r="R1786" s="74">
        <v>0</v>
      </c>
      <c r="S1786" s="74"/>
      <c r="T1786" s="74">
        <v>1500</v>
      </c>
      <c r="U1786" s="74">
        <v>1515</v>
      </c>
      <c r="V1786" s="74">
        <v>1530</v>
      </c>
      <c r="W1786" s="74">
        <v>1614</v>
      </c>
      <c r="X1786" s="74">
        <v>0</v>
      </c>
      <c r="Y1786" s="74">
        <v>0</v>
      </c>
      <c r="Z1786" s="74" t="s">
        <v>1004</v>
      </c>
      <c r="AA1786" s="74" t="s">
        <v>1004</v>
      </c>
      <c r="AB1786" s="74" t="s">
        <v>198</v>
      </c>
      <c r="AC1786" s="74" t="s">
        <v>1007</v>
      </c>
      <c r="AD1786" s="74" t="s">
        <v>1023</v>
      </c>
      <c r="AE1786" s="74" t="s">
        <v>1013</v>
      </c>
      <c r="AF1786" s="74">
        <v>8</v>
      </c>
      <c r="AG1786" s="74" t="s">
        <v>1004</v>
      </c>
      <c r="AH1786" s="74">
        <v>0</v>
      </c>
      <c r="AI1786" s="104">
        <v>0</v>
      </c>
    </row>
    <row r="1787" spans="1:35">
      <c r="A1787" s="95">
        <v>2750</v>
      </c>
      <c r="B1787" s="74"/>
      <c r="C1787" s="74" t="s">
        <v>2663</v>
      </c>
      <c r="D1787" s="74" t="s">
        <v>2663</v>
      </c>
      <c r="E1787" s="74" t="str">
        <f>HYPERLINK("[映雪.xlsx]类型!B2",'类型（5）'!$C$2)</f>
        <v>统御强化</v>
      </c>
      <c r="F1787" s="74" t="s">
        <v>1001</v>
      </c>
      <c r="G1787" s="74" t="s">
        <v>1002</v>
      </c>
      <c r="H1787" s="74">
        <v>7004</v>
      </c>
      <c r="I1787" s="74">
        <v>7004</v>
      </c>
      <c r="J1787" s="74"/>
      <c r="K1787" s="74">
        <v>50</v>
      </c>
      <c r="L1787" s="74">
        <v>60</v>
      </c>
      <c r="M1787" s="74">
        <v>40</v>
      </c>
      <c r="N1787" s="74">
        <v>30</v>
      </c>
      <c r="O1787" s="74">
        <f t="shared" si="27"/>
        <v>180</v>
      </c>
      <c r="P1787" s="74" t="s">
        <v>1053</v>
      </c>
      <c r="Q1787" s="74">
        <v>0</v>
      </c>
      <c r="R1787" s="74">
        <v>0</v>
      </c>
      <c r="S1787" s="74"/>
      <c r="T1787" s="74">
        <v>1500</v>
      </c>
      <c r="U1787" s="74">
        <v>1515</v>
      </c>
      <c r="V1787" s="74">
        <v>1530</v>
      </c>
      <c r="W1787" s="74">
        <v>1614</v>
      </c>
      <c r="X1787" s="74">
        <v>0</v>
      </c>
      <c r="Y1787" s="74">
        <v>0</v>
      </c>
      <c r="Z1787" s="74" t="s">
        <v>1004</v>
      </c>
      <c r="AA1787" s="74" t="s">
        <v>1004</v>
      </c>
      <c r="AB1787" s="74" t="s">
        <v>198</v>
      </c>
      <c r="AC1787" s="74" t="s">
        <v>1007</v>
      </c>
      <c r="AD1787" s="74" t="s">
        <v>1023</v>
      </c>
      <c r="AE1787" s="74" t="s">
        <v>1013</v>
      </c>
      <c r="AF1787" s="74">
        <v>8</v>
      </c>
      <c r="AG1787" s="74" t="s">
        <v>1004</v>
      </c>
      <c r="AH1787" s="74">
        <v>0</v>
      </c>
      <c r="AI1787" s="104">
        <v>0</v>
      </c>
    </row>
    <row r="1788" spans="1:35">
      <c r="A1788" s="95">
        <v>2751</v>
      </c>
      <c r="B1788" s="74"/>
      <c r="C1788" s="74" t="s">
        <v>2664</v>
      </c>
      <c r="D1788" s="74" t="s">
        <v>2664</v>
      </c>
      <c r="E1788" s="74" t="str">
        <f>HYPERLINK("[映雪.xlsx]类型!B2",'类型（5）'!$C$2)</f>
        <v>统御强化</v>
      </c>
      <c r="F1788" s="74" t="s">
        <v>1001</v>
      </c>
      <c r="G1788" s="74" t="s">
        <v>1002</v>
      </c>
      <c r="H1788" s="74">
        <v>7004</v>
      </c>
      <c r="I1788" s="74">
        <v>7004</v>
      </c>
      <c r="J1788" s="74"/>
      <c r="K1788" s="74">
        <v>50</v>
      </c>
      <c r="L1788" s="74">
        <v>60</v>
      </c>
      <c r="M1788" s="74">
        <v>40</v>
      </c>
      <c r="N1788" s="74">
        <v>30</v>
      </c>
      <c r="O1788" s="74">
        <f t="shared" si="27"/>
        <v>180</v>
      </c>
      <c r="P1788" s="74" t="s">
        <v>1053</v>
      </c>
      <c r="Q1788" s="74">
        <v>0</v>
      </c>
      <c r="R1788" s="74">
        <v>0</v>
      </c>
      <c r="S1788" s="74"/>
      <c r="T1788" s="74">
        <v>1500</v>
      </c>
      <c r="U1788" s="74">
        <v>1515</v>
      </c>
      <c r="V1788" s="74">
        <v>1530</v>
      </c>
      <c r="W1788" s="74">
        <v>1614</v>
      </c>
      <c r="X1788" s="74">
        <v>0</v>
      </c>
      <c r="Y1788" s="74">
        <v>0</v>
      </c>
      <c r="Z1788" s="74" t="s">
        <v>1004</v>
      </c>
      <c r="AA1788" s="74" t="s">
        <v>1004</v>
      </c>
      <c r="AB1788" s="74" t="s">
        <v>198</v>
      </c>
      <c r="AC1788" s="74" t="s">
        <v>1007</v>
      </c>
      <c r="AD1788" s="74" t="s">
        <v>1023</v>
      </c>
      <c r="AE1788" s="74" t="s">
        <v>1013</v>
      </c>
      <c r="AF1788" s="74">
        <v>8</v>
      </c>
      <c r="AG1788" s="74" t="s">
        <v>1004</v>
      </c>
      <c r="AH1788" s="74">
        <v>0</v>
      </c>
      <c r="AI1788" s="104">
        <v>0</v>
      </c>
    </row>
    <row r="1789" spans="1:35">
      <c r="A1789" s="95">
        <v>2752</v>
      </c>
      <c r="B1789" s="74"/>
      <c r="C1789" s="74" t="s">
        <v>2665</v>
      </c>
      <c r="D1789" s="74" t="s">
        <v>2665</v>
      </c>
      <c r="E1789" s="74" t="str">
        <f>HYPERLINK("[映雪.xlsx]类型!B2",'类型（5）'!$C$2)</f>
        <v>统御强化</v>
      </c>
      <c r="F1789" s="74" t="s">
        <v>1001</v>
      </c>
      <c r="G1789" s="74" t="s">
        <v>1002</v>
      </c>
      <c r="H1789" s="74">
        <v>7004</v>
      </c>
      <c r="I1789" s="74">
        <v>7004</v>
      </c>
      <c r="J1789" s="74"/>
      <c r="K1789" s="74">
        <v>50</v>
      </c>
      <c r="L1789" s="74">
        <v>60</v>
      </c>
      <c r="M1789" s="74">
        <v>40</v>
      </c>
      <c r="N1789" s="74">
        <v>30</v>
      </c>
      <c r="O1789" s="74">
        <f t="shared" si="27"/>
        <v>180</v>
      </c>
      <c r="P1789" s="74" t="s">
        <v>1053</v>
      </c>
      <c r="Q1789" s="74">
        <v>0</v>
      </c>
      <c r="R1789" s="74">
        <v>0</v>
      </c>
      <c r="S1789" s="74"/>
      <c r="T1789" s="74">
        <v>1500</v>
      </c>
      <c r="U1789" s="74">
        <v>1515</v>
      </c>
      <c r="V1789" s="74">
        <v>1530</v>
      </c>
      <c r="W1789" s="74">
        <v>1614</v>
      </c>
      <c r="X1789" s="74">
        <v>0</v>
      </c>
      <c r="Y1789" s="74">
        <v>0</v>
      </c>
      <c r="Z1789" s="74" t="s">
        <v>1004</v>
      </c>
      <c r="AA1789" s="74" t="s">
        <v>1004</v>
      </c>
      <c r="AB1789" s="74" t="s">
        <v>198</v>
      </c>
      <c r="AC1789" s="74" t="s">
        <v>1007</v>
      </c>
      <c r="AD1789" s="74" t="s">
        <v>1023</v>
      </c>
      <c r="AE1789" s="74" t="s">
        <v>1013</v>
      </c>
      <c r="AF1789" s="74">
        <v>8</v>
      </c>
      <c r="AG1789" s="74" t="s">
        <v>1004</v>
      </c>
      <c r="AH1789" s="74">
        <v>0</v>
      </c>
      <c r="AI1789" s="104">
        <v>0</v>
      </c>
    </row>
    <row r="1790" spans="1:35">
      <c r="A1790" s="95">
        <v>2753</v>
      </c>
      <c r="B1790" s="74"/>
      <c r="C1790" s="74" t="s">
        <v>2666</v>
      </c>
      <c r="D1790" s="74" t="s">
        <v>2666</v>
      </c>
      <c r="E1790" s="74" t="str">
        <f>HYPERLINK("[映雪.xlsx]类型!B2",'类型（5）'!$C$2)</f>
        <v>统御强化</v>
      </c>
      <c r="F1790" s="74" t="s">
        <v>1001</v>
      </c>
      <c r="G1790" s="74" t="s">
        <v>1002</v>
      </c>
      <c r="H1790" s="74">
        <v>7004</v>
      </c>
      <c r="I1790" s="74">
        <v>7004</v>
      </c>
      <c r="J1790" s="74"/>
      <c r="K1790" s="74">
        <v>50</v>
      </c>
      <c r="L1790" s="74">
        <v>60</v>
      </c>
      <c r="M1790" s="74">
        <v>40</v>
      </c>
      <c r="N1790" s="74">
        <v>30</v>
      </c>
      <c r="O1790" s="74">
        <f t="shared" si="27"/>
        <v>180</v>
      </c>
      <c r="P1790" s="74" t="s">
        <v>1053</v>
      </c>
      <c r="Q1790" s="74">
        <v>0</v>
      </c>
      <c r="R1790" s="74">
        <v>0</v>
      </c>
      <c r="S1790" s="74"/>
      <c r="T1790" s="74">
        <v>1500</v>
      </c>
      <c r="U1790" s="74">
        <v>1515</v>
      </c>
      <c r="V1790" s="74">
        <v>1530</v>
      </c>
      <c r="W1790" s="74">
        <v>1614</v>
      </c>
      <c r="X1790" s="74">
        <v>0</v>
      </c>
      <c r="Y1790" s="74">
        <v>0</v>
      </c>
      <c r="Z1790" s="74" t="s">
        <v>1004</v>
      </c>
      <c r="AA1790" s="74" t="s">
        <v>1004</v>
      </c>
      <c r="AB1790" s="74" t="s">
        <v>198</v>
      </c>
      <c r="AC1790" s="74" t="s">
        <v>1007</v>
      </c>
      <c r="AD1790" s="74" t="s">
        <v>1023</v>
      </c>
      <c r="AE1790" s="74" t="s">
        <v>1013</v>
      </c>
      <c r="AF1790" s="74">
        <v>8</v>
      </c>
      <c r="AG1790" s="74" t="s">
        <v>1004</v>
      </c>
      <c r="AH1790" s="74">
        <v>0</v>
      </c>
      <c r="AI1790" s="104">
        <v>0</v>
      </c>
    </row>
    <row r="1791" spans="1:35">
      <c r="A1791" s="95">
        <v>2754</v>
      </c>
      <c r="B1791" s="74"/>
      <c r="C1791" s="74" t="s">
        <v>2667</v>
      </c>
      <c r="D1791" s="74" t="s">
        <v>2667</v>
      </c>
      <c r="E1791" s="74" t="str">
        <f>HYPERLINK("[映雪.xlsx]类型!B2",'类型（5）'!$C$2)</f>
        <v>统御强化</v>
      </c>
      <c r="F1791" s="74" t="s">
        <v>1001</v>
      </c>
      <c r="G1791" s="74" t="s">
        <v>1002</v>
      </c>
      <c r="H1791" s="74">
        <v>7004</v>
      </c>
      <c r="I1791" s="74">
        <v>7004</v>
      </c>
      <c r="J1791" s="74"/>
      <c r="K1791" s="74">
        <v>50</v>
      </c>
      <c r="L1791" s="74">
        <v>60</v>
      </c>
      <c r="M1791" s="74">
        <v>40</v>
      </c>
      <c r="N1791" s="74">
        <v>30</v>
      </c>
      <c r="O1791" s="74">
        <f t="shared" si="27"/>
        <v>180</v>
      </c>
      <c r="P1791" s="74" t="s">
        <v>1053</v>
      </c>
      <c r="Q1791" s="74">
        <v>0</v>
      </c>
      <c r="R1791" s="74">
        <v>0</v>
      </c>
      <c r="S1791" s="74"/>
      <c r="T1791" s="74">
        <v>1500</v>
      </c>
      <c r="U1791" s="74">
        <v>1515</v>
      </c>
      <c r="V1791" s="74">
        <v>1530</v>
      </c>
      <c r="W1791" s="74">
        <v>1614</v>
      </c>
      <c r="X1791" s="74">
        <v>0</v>
      </c>
      <c r="Y1791" s="74">
        <v>0</v>
      </c>
      <c r="Z1791" s="74" t="s">
        <v>1004</v>
      </c>
      <c r="AA1791" s="74" t="s">
        <v>1004</v>
      </c>
      <c r="AB1791" s="74" t="s">
        <v>198</v>
      </c>
      <c r="AC1791" s="74" t="s">
        <v>1007</v>
      </c>
      <c r="AD1791" s="74" t="s">
        <v>1023</v>
      </c>
      <c r="AE1791" s="74" t="s">
        <v>1013</v>
      </c>
      <c r="AF1791" s="74">
        <v>8</v>
      </c>
      <c r="AG1791" s="74" t="s">
        <v>1004</v>
      </c>
      <c r="AH1791" s="74">
        <v>0</v>
      </c>
      <c r="AI1791" s="104">
        <v>0</v>
      </c>
    </row>
    <row r="1792" spans="1:35">
      <c r="A1792" s="95">
        <v>2755</v>
      </c>
      <c r="B1792" s="74"/>
      <c r="C1792" s="74" t="s">
        <v>2668</v>
      </c>
      <c r="D1792" s="74" t="s">
        <v>2668</v>
      </c>
      <c r="E1792" s="74" t="str">
        <f>HYPERLINK("[映雪.xlsx]类型!B2",'类型（5）'!$C$2)</f>
        <v>统御强化</v>
      </c>
      <c r="F1792" s="74" t="s">
        <v>1001</v>
      </c>
      <c r="G1792" s="74" t="s">
        <v>1002</v>
      </c>
      <c r="H1792" s="74">
        <v>7004</v>
      </c>
      <c r="I1792" s="74">
        <v>7004</v>
      </c>
      <c r="J1792" s="74"/>
      <c r="K1792" s="74">
        <v>50</v>
      </c>
      <c r="L1792" s="74">
        <v>60</v>
      </c>
      <c r="M1792" s="74">
        <v>40</v>
      </c>
      <c r="N1792" s="74">
        <v>30</v>
      </c>
      <c r="O1792" s="74">
        <f t="shared" si="27"/>
        <v>180</v>
      </c>
      <c r="P1792" s="74" t="s">
        <v>1053</v>
      </c>
      <c r="Q1792" s="74">
        <v>0</v>
      </c>
      <c r="R1792" s="74">
        <v>0</v>
      </c>
      <c r="S1792" s="74"/>
      <c r="T1792" s="74">
        <v>1500</v>
      </c>
      <c r="U1792" s="74">
        <v>1515</v>
      </c>
      <c r="V1792" s="74">
        <v>1530</v>
      </c>
      <c r="W1792" s="74">
        <v>1614</v>
      </c>
      <c r="X1792" s="74">
        <v>0</v>
      </c>
      <c r="Y1792" s="74">
        <v>0</v>
      </c>
      <c r="Z1792" s="74" t="s">
        <v>1004</v>
      </c>
      <c r="AA1792" s="74" t="s">
        <v>1004</v>
      </c>
      <c r="AB1792" s="74" t="s">
        <v>198</v>
      </c>
      <c r="AC1792" s="74" t="s">
        <v>1007</v>
      </c>
      <c r="AD1792" s="74" t="s">
        <v>1023</v>
      </c>
      <c r="AE1792" s="74" t="s">
        <v>1013</v>
      </c>
      <c r="AF1792" s="74">
        <v>8</v>
      </c>
      <c r="AG1792" s="74" t="s">
        <v>1004</v>
      </c>
      <c r="AH1792" s="74">
        <v>0</v>
      </c>
      <c r="AI1792" s="104">
        <v>0</v>
      </c>
    </row>
    <row r="1793" spans="1:35">
      <c r="A1793" s="95">
        <v>2756</v>
      </c>
      <c r="B1793" s="74"/>
      <c r="C1793" s="74" t="s">
        <v>2669</v>
      </c>
      <c r="D1793" s="74" t="s">
        <v>2669</v>
      </c>
      <c r="E1793" s="74" t="str">
        <f>HYPERLINK("[映雪.xlsx]类型!B2",'类型（5）'!$C$2)</f>
        <v>统御强化</v>
      </c>
      <c r="F1793" s="74" t="s">
        <v>1001</v>
      </c>
      <c r="G1793" s="74" t="s">
        <v>1002</v>
      </c>
      <c r="H1793" s="74">
        <v>7004</v>
      </c>
      <c r="I1793" s="74">
        <v>7004</v>
      </c>
      <c r="J1793" s="74"/>
      <c r="K1793" s="74">
        <v>50</v>
      </c>
      <c r="L1793" s="74">
        <v>60</v>
      </c>
      <c r="M1793" s="74">
        <v>40</v>
      </c>
      <c r="N1793" s="74">
        <v>30</v>
      </c>
      <c r="O1793" s="74">
        <f t="shared" si="27"/>
        <v>180</v>
      </c>
      <c r="P1793" s="74" t="s">
        <v>1053</v>
      </c>
      <c r="Q1793" s="74">
        <v>0</v>
      </c>
      <c r="R1793" s="74">
        <v>0</v>
      </c>
      <c r="S1793" s="74"/>
      <c r="T1793" s="74">
        <v>1500</v>
      </c>
      <c r="U1793" s="74">
        <v>1515</v>
      </c>
      <c r="V1793" s="74">
        <v>1530</v>
      </c>
      <c r="W1793" s="74">
        <v>1614</v>
      </c>
      <c r="X1793" s="74">
        <v>0</v>
      </c>
      <c r="Y1793" s="74">
        <v>0</v>
      </c>
      <c r="Z1793" s="74" t="s">
        <v>1004</v>
      </c>
      <c r="AA1793" s="74" t="s">
        <v>1004</v>
      </c>
      <c r="AB1793" s="74" t="s">
        <v>198</v>
      </c>
      <c r="AC1793" s="74" t="s">
        <v>1007</v>
      </c>
      <c r="AD1793" s="74" t="s">
        <v>1023</v>
      </c>
      <c r="AE1793" s="74" t="s">
        <v>1013</v>
      </c>
      <c r="AF1793" s="74">
        <v>8</v>
      </c>
      <c r="AG1793" s="74" t="s">
        <v>1004</v>
      </c>
      <c r="AH1793" s="74">
        <v>0</v>
      </c>
      <c r="AI1793" s="104">
        <v>0</v>
      </c>
    </row>
    <row r="1794" spans="1:35">
      <c r="A1794" s="95">
        <v>2757</v>
      </c>
      <c r="B1794" s="74"/>
      <c r="C1794" s="74" t="s">
        <v>2670</v>
      </c>
      <c r="D1794" s="74" t="s">
        <v>2670</v>
      </c>
      <c r="E1794" s="74" t="str">
        <f>HYPERLINK("[映雪.xlsx]类型!B2",'类型（5）'!$C$2)</f>
        <v>统御强化</v>
      </c>
      <c r="F1794" s="74" t="s">
        <v>1001</v>
      </c>
      <c r="G1794" s="74" t="s">
        <v>1002</v>
      </c>
      <c r="H1794" s="74">
        <v>7004</v>
      </c>
      <c r="I1794" s="74">
        <v>7004</v>
      </c>
      <c r="J1794" s="74"/>
      <c r="K1794" s="74">
        <v>50</v>
      </c>
      <c r="L1794" s="74">
        <v>60</v>
      </c>
      <c r="M1794" s="74">
        <v>40</v>
      </c>
      <c r="N1794" s="74">
        <v>30</v>
      </c>
      <c r="O1794" s="74">
        <f t="shared" ref="O1794:O1857" si="28">SUM(K1794,L1794,M1794,N1794)</f>
        <v>180</v>
      </c>
      <c r="P1794" s="74" t="s">
        <v>1053</v>
      </c>
      <c r="Q1794" s="74">
        <v>0</v>
      </c>
      <c r="R1794" s="74">
        <v>0</v>
      </c>
      <c r="S1794" s="74"/>
      <c r="T1794" s="74">
        <v>1500</v>
      </c>
      <c r="U1794" s="74">
        <v>1515</v>
      </c>
      <c r="V1794" s="74">
        <v>1530</v>
      </c>
      <c r="W1794" s="74">
        <v>1614</v>
      </c>
      <c r="X1794" s="74">
        <v>0</v>
      </c>
      <c r="Y1794" s="74">
        <v>0</v>
      </c>
      <c r="Z1794" s="74" t="s">
        <v>1004</v>
      </c>
      <c r="AA1794" s="74" t="s">
        <v>1004</v>
      </c>
      <c r="AB1794" s="74" t="s">
        <v>198</v>
      </c>
      <c r="AC1794" s="74" t="s">
        <v>1007</v>
      </c>
      <c r="AD1794" s="74" t="s">
        <v>1023</v>
      </c>
      <c r="AE1794" s="74" t="s">
        <v>1013</v>
      </c>
      <c r="AF1794" s="74">
        <v>8</v>
      </c>
      <c r="AG1794" s="74" t="s">
        <v>1004</v>
      </c>
      <c r="AH1794" s="74">
        <v>0</v>
      </c>
      <c r="AI1794" s="104">
        <v>0</v>
      </c>
    </row>
    <row r="1795" spans="1:35">
      <c r="A1795" s="95">
        <v>2758</v>
      </c>
      <c r="B1795" s="74"/>
      <c r="C1795" s="74" t="s">
        <v>2671</v>
      </c>
      <c r="D1795" s="74" t="s">
        <v>2671</v>
      </c>
      <c r="E1795" s="74" t="str">
        <f>HYPERLINK("[映雪.xlsx]类型!B13",'类型（5）'!$C$13)</f>
        <v>贤者</v>
      </c>
      <c r="F1795" s="74" t="s">
        <v>1001</v>
      </c>
      <c r="G1795" s="74" t="s">
        <v>1002</v>
      </c>
      <c r="H1795" s="74">
        <v>7005</v>
      </c>
      <c r="I1795" s="74">
        <v>7005</v>
      </c>
      <c r="J1795" s="74"/>
      <c r="K1795" s="74">
        <v>50</v>
      </c>
      <c r="L1795" s="74">
        <v>40</v>
      </c>
      <c r="M1795" s="74">
        <v>60</v>
      </c>
      <c r="N1795" s="74">
        <v>70</v>
      </c>
      <c r="O1795" s="74">
        <f t="shared" si="28"/>
        <v>220</v>
      </c>
      <c r="P1795" s="74" t="s">
        <v>1064</v>
      </c>
      <c r="Q1795" s="74">
        <v>0</v>
      </c>
      <c r="R1795" s="74">
        <v>0</v>
      </c>
      <c r="S1795" s="74"/>
      <c r="T1795" s="74">
        <v>1500</v>
      </c>
      <c r="U1795" s="74">
        <v>1515</v>
      </c>
      <c r="V1795" s="74">
        <v>1530</v>
      </c>
      <c r="W1795" s="74">
        <v>1614</v>
      </c>
      <c r="X1795" s="74">
        <v>0</v>
      </c>
      <c r="Y1795" s="74">
        <v>0</v>
      </c>
      <c r="Z1795" s="74" t="s">
        <v>1004</v>
      </c>
      <c r="AA1795" s="74" t="s">
        <v>1004</v>
      </c>
      <c r="AB1795" s="74" t="s">
        <v>198</v>
      </c>
      <c r="AC1795" s="74" t="s">
        <v>1007</v>
      </c>
      <c r="AD1795" s="74" t="s">
        <v>1023</v>
      </c>
      <c r="AE1795" s="74" t="s">
        <v>1024</v>
      </c>
      <c r="AF1795" s="74">
        <v>8</v>
      </c>
      <c r="AG1795" s="74" t="s">
        <v>1004</v>
      </c>
      <c r="AH1795" s="74">
        <v>0</v>
      </c>
      <c r="AI1795" s="104">
        <v>0</v>
      </c>
    </row>
    <row r="1796" spans="1:35">
      <c r="A1796" s="95">
        <v>2759</v>
      </c>
      <c r="B1796" s="74"/>
      <c r="C1796" s="74" t="s">
        <v>2672</v>
      </c>
      <c r="D1796" s="74" t="s">
        <v>2672</v>
      </c>
      <c r="E1796" s="74" t="str">
        <f>HYPERLINK("[映雪.xlsx]类型!B13",'类型（5）'!$C$13)</f>
        <v>贤者</v>
      </c>
      <c r="F1796" s="74" t="s">
        <v>1001</v>
      </c>
      <c r="G1796" s="74" t="s">
        <v>1002</v>
      </c>
      <c r="H1796" s="74">
        <v>7005</v>
      </c>
      <c r="I1796" s="74">
        <v>7005</v>
      </c>
      <c r="J1796" s="74"/>
      <c r="K1796" s="74">
        <v>50</v>
      </c>
      <c r="L1796" s="74">
        <v>40</v>
      </c>
      <c r="M1796" s="74">
        <v>60</v>
      </c>
      <c r="N1796" s="74">
        <v>70</v>
      </c>
      <c r="O1796" s="74">
        <f t="shared" si="28"/>
        <v>220</v>
      </c>
      <c r="P1796" s="74" t="s">
        <v>1064</v>
      </c>
      <c r="Q1796" s="74">
        <v>0</v>
      </c>
      <c r="R1796" s="74">
        <v>0</v>
      </c>
      <c r="S1796" s="74"/>
      <c r="T1796" s="74">
        <v>1500</v>
      </c>
      <c r="U1796" s="74">
        <v>1515</v>
      </c>
      <c r="V1796" s="74">
        <v>1530</v>
      </c>
      <c r="W1796" s="74">
        <v>1614</v>
      </c>
      <c r="X1796" s="74">
        <v>0</v>
      </c>
      <c r="Y1796" s="74">
        <v>0</v>
      </c>
      <c r="Z1796" s="74" t="s">
        <v>1004</v>
      </c>
      <c r="AA1796" s="74" t="s">
        <v>1004</v>
      </c>
      <c r="AB1796" s="74" t="s">
        <v>198</v>
      </c>
      <c r="AC1796" s="74" t="s">
        <v>1007</v>
      </c>
      <c r="AD1796" s="74" t="s">
        <v>1023</v>
      </c>
      <c r="AE1796" s="74" t="s">
        <v>1024</v>
      </c>
      <c r="AF1796" s="74">
        <v>8</v>
      </c>
      <c r="AG1796" s="74" t="s">
        <v>1004</v>
      </c>
      <c r="AH1796" s="74">
        <v>0</v>
      </c>
      <c r="AI1796" s="104">
        <v>0</v>
      </c>
    </row>
    <row r="1797" spans="1:35">
      <c r="A1797" s="95">
        <v>2760</v>
      </c>
      <c r="B1797" s="74"/>
      <c r="C1797" s="74" t="s">
        <v>2673</v>
      </c>
      <c r="D1797" s="74" t="s">
        <v>2673</v>
      </c>
      <c r="E1797" s="74" t="str">
        <f>HYPERLINK("[映雪.xlsx]类型!B13",'类型（5）'!$C$13)</f>
        <v>贤者</v>
      </c>
      <c r="F1797" s="74" t="s">
        <v>1001</v>
      </c>
      <c r="G1797" s="74" t="s">
        <v>1002</v>
      </c>
      <c r="H1797" s="74">
        <v>7005</v>
      </c>
      <c r="I1797" s="74">
        <v>7005</v>
      </c>
      <c r="J1797" s="74"/>
      <c r="K1797" s="74">
        <v>50</v>
      </c>
      <c r="L1797" s="74">
        <v>40</v>
      </c>
      <c r="M1797" s="74">
        <v>60</v>
      </c>
      <c r="N1797" s="74">
        <v>70</v>
      </c>
      <c r="O1797" s="74">
        <f t="shared" si="28"/>
        <v>220</v>
      </c>
      <c r="P1797" s="74" t="s">
        <v>1064</v>
      </c>
      <c r="Q1797" s="74">
        <v>0</v>
      </c>
      <c r="R1797" s="74">
        <v>0</v>
      </c>
      <c r="S1797" s="74"/>
      <c r="T1797" s="74">
        <v>1500</v>
      </c>
      <c r="U1797" s="74">
        <v>1515</v>
      </c>
      <c r="V1797" s="74">
        <v>1530</v>
      </c>
      <c r="W1797" s="74">
        <v>1614</v>
      </c>
      <c r="X1797" s="74">
        <v>0</v>
      </c>
      <c r="Y1797" s="74">
        <v>0</v>
      </c>
      <c r="Z1797" s="74" t="s">
        <v>1004</v>
      </c>
      <c r="AA1797" s="74" t="s">
        <v>1004</v>
      </c>
      <c r="AB1797" s="74" t="s">
        <v>198</v>
      </c>
      <c r="AC1797" s="74" t="s">
        <v>1007</v>
      </c>
      <c r="AD1797" s="74" t="s">
        <v>1023</v>
      </c>
      <c r="AE1797" s="74" t="s">
        <v>1024</v>
      </c>
      <c r="AF1797" s="74">
        <v>8</v>
      </c>
      <c r="AG1797" s="74" t="s">
        <v>1004</v>
      </c>
      <c r="AH1797" s="74">
        <v>0</v>
      </c>
      <c r="AI1797" s="104">
        <v>0</v>
      </c>
    </row>
    <row r="1798" spans="1:35">
      <c r="A1798" s="95">
        <v>2761</v>
      </c>
      <c r="B1798" s="74"/>
      <c r="C1798" s="74" t="s">
        <v>2674</v>
      </c>
      <c r="D1798" s="74" t="s">
        <v>2674</v>
      </c>
      <c r="E1798" s="74" t="str">
        <f>HYPERLINK("[映雪.xlsx]类型!B13",'类型（5）'!$C$13)</f>
        <v>贤者</v>
      </c>
      <c r="F1798" s="74" t="s">
        <v>1001</v>
      </c>
      <c r="G1798" s="74" t="s">
        <v>1002</v>
      </c>
      <c r="H1798" s="74">
        <v>7005</v>
      </c>
      <c r="I1798" s="74">
        <v>7005</v>
      </c>
      <c r="J1798" s="74"/>
      <c r="K1798" s="74">
        <v>50</v>
      </c>
      <c r="L1798" s="74">
        <v>40</v>
      </c>
      <c r="M1798" s="74">
        <v>60</v>
      </c>
      <c r="N1798" s="74">
        <v>70</v>
      </c>
      <c r="O1798" s="74">
        <f t="shared" si="28"/>
        <v>220</v>
      </c>
      <c r="P1798" s="74" t="s">
        <v>1064</v>
      </c>
      <c r="Q1798" s="74">
        <v>0</v>
      </c>
      <c r="R1798" s="74">
        <v>0</v>
      </c>
      <c r="S1798" s="74"/>
      <c r="T1798" s="74">
        <v>1500</v>
      </c>
      <c r="U1798" s="74">
        <v>1515</v>
      </c>
      <c r="V1798" s="74">
        <v>1530</v>
      </c>
      <c r="W1798" s="74">
        <v>1614</v>
      </c>
      <c r="X1798" s="74">
        <v>0</v>
      </c>
      <c r="Y1798" s="74">
        <v>0</v>
      </c>
      <c r="Z1798" s="74" t="s">
        <v>1004</v>
      </c>
      <c r="AA1798" s="74" t="s">
        <v>1004</v>
      </c>
      <c r="AB1798" s="74" t="s">
        <v>198</v>
      </c>
      <c r="AC1798" s="74" t="s">
        <v>1007</v>
      </c>
      <c r="AD1798" s="74" t="s">
        <v>1023</v>
      </c>
      <c r="AE1798" s="74" t="s">
        <v>1024</v>
      </c>
      <c r="AF1798" s="74">
        <v>8</v>
      </c>
      <c r="AG1798" s="74" t="s">
        <v>1004</v>
      </c>
      <c r="AH1798" s="74">
        <v>0</v>
      </c>
      <c r="AI1798" s="104">
        <v>0</v>
      </c>
    </row>
    <row r="1799" spans="1:35">
      <c r="A1799" s="95">
        <v>2762</v>
      </c>
      <c r="B1799" s="74"/>
      <c r="C1799" s="74" t="s">
        <v>2675</v>
      </c>
      <c r="D1799" s="74" t="s">
        <v>2675</v>
      </c>
      <c r="E1799" s="74" t="str">
        <f>HYPERLINK("[映雪.xlsx]类型!B13",'类型（5）'!$C$13)</f>
        <v>贤者</v>
      </c>
      <c r="F1799" s="74" t="s">
        <v>1001</v>
      </c>
      <c r="G1799" s="74" t="s">
        <v>1002</v>
      </c>
      <c r="H1799" s="74">
        <v>7005</v>
      </c>
      <c r="I1799" s="74">
        <v>7005</v>
      </c>
      <c r="J1799" s="74"/>
      <c r="K1799" s="74">
        <v>50</v>
      </c>
      <c r="L1799" s="74">
        <v>40</v>
      </c>
      <c r="M1799" s="74">
        <v>60</v>
      </c>
      <c r="N1799" s="74">
        <v>70</v>
      </c>
      <c r="O1799" s="74">
        <f t="shared" si="28"/>
        <v>220</v>
      </c>
      <c r="P1799" s="74" t="s">
        <v>1064</v>
      </c>
      <c r="Q1799" s="74">
        <v>0</v>
      </c>
      <c r="R1799" s="74">
        <v>0</v>
      </c>
      <c r="S1799" s="74"/>
      <c r="T1799" s="74">
        <v>1500</v>
      </c>
      <c r="U1799" s="74">
        <v>1515</v>
      </c>
      <c r="V1799" s="74">
        <v>1530</v>
      </c>
      <c r="W1799" s="74">
        <v>1614</v>
      </c>
      <c r="X1799" s="74">
        <v>0</v>
      </c>
      <c r="Y1799" s="74">
        <v>0</v>
      </c>
      <c r="Z1799" s="74" t="s">
        <v>1004</v>
      </c>
      <c r="AA1799" s="74" t="s">
        <v>1004</v>
      </c>
      <c r="AB1799" s="74" t="s">
        <v>198</v>
      </c>
      <c r="AC1799" s="74" t="s">
        <v>1007</v>
      </c>
      <c r="AD1799" s="74" t="s">
        <v>1023</v>
      </c>
      <c r="AE1799" s="74" t="s">
        <v>1024</v>
      </c>
      <c r="AF1799" s="74">
        <v>8</v>
      </c>
      <c r="AG1799" s="74" t="s">
        <v>1004</v>
      </c>
      <c r="AH1799" s="74">
        <v>0</v>
      </c>
      <c r="AI1799" s="104">
        <v>0</v>
      </c>
    </row>
    <row r="1800" spans="1:35">
      <c r="A1800" s="95">
        <v>2763</v>
      </c>
      <c r="B1800" s="74"/>
      <c r="C1800" s="74" t="s">
        <v>2676</v>
      </c>
      <c r="D1800" s="74" t="s">
        <v>2676</v>
      </c>
      <c r="E1800" s="74" t="str">
        <f>HYPERLINK("[映雪.xlsx]类型!B13",'类型（5）'!$C$13)</f>
        <v>贤者</v>
      </c>
      <c r="F1800" s="74" t="s">
        <v>1001</v>
      </c>
      <c r="G1800" s="74" t="s">
        <v>1002</v>
      </c>
      <c r="H1800" s="74">
        <v>7005</v>
      </c>
      <c r="I1800" s="74">
        <v>7005</v>
      </c>
      <c r="J1800" s="74"/>
      <c r="K1800" s="74">
        <v>50</v>
      </c>
      <c r="L1800" s="74">
        <v>40</v>
      </c>
      <c r="M1800" s="74">
        <v>60</v>
      </c>
      <c r="N1800" s="74">
        <v>70</v>
      </c>
      <c r="O1800" s="74">
        <f t="shared" si="28"/>
        <v>220</v>
      </c>
      <c r="P1800" s="74" t="s">
        <v>1064</v>
      </c>
      <c r="Q1800" s="74">
        <v>0</v>
      </c>
      <c r="R1800" s="74">
        <v>0</v>
      </c>
      <c r="S1800" s="74"/>
      <c r="T1800" s="74">
        <v>1500</v>
      </c>
      <c r="U1800" s="74">
        <v>1515</v>
      </c>
      <c r="V1800" s="74">
        <v>1530</v>
      </c>
      <c r="W1800" s="74">
        <v>1614</v>
      </c>
      <c r="X1800" s="74">
        <v>0</v>
      </c>
      <c r="Y1800" s="74">
        <v>0</v>
      </c>
      <c r="Z1800" s="74" t="s">
        <v>1004</v>
      </c>
      <c r="AA1800" s="74" t="s">
        <v>1004</v>
      </c>
      <c r="AB1800" s="74" t="s">
        <v>198</v>
      </c>
      <c r="AC1800" s="74" t="s">
        <v>1007</v>
      </c>
      <c r="AD1800" s="74" t="s">
        <v>1023</v>
      </c>
      <c r="AE1800" s="74" t="s">
        <v>1024</v>
      </c>
      <c r="AF1800" s="74">
        <v>8</v>
      </c>
      <c r="AG1800" s="74" t="s">
        <v>1004</v>
      </c>
      <c r="AH1800" s="74">
        <v>0</v>
      </c>
      <c r="AI1800" s="104">
        <v>0</v>
      </c>
    </row>
    <row r="1801" spans="1:35">
      <c r="A1801" s="95">
        <v>2764</v>
      </c>
      <c r="B1801" s="74"/>
      <c r="C1801" s="74" t="s">
        <v>2677</v>
      </c>
      <c r="D1801" s="74" t="s">
        <v>2677</v>
      </c>
      <c r="E1801" s="74" t="str">
        <f>HYPERLINK("[映雪.xlsx]类型!B13",'类型（5）'!$C$13)</f>
        <v>贤者</v>
      </c>
      <c r="F1801" s="74" t="s">
        <v>1001</v>
      </c>
      <c r="G1801" s="74" t="s">
        <v>1002</v>
      </c>
      <c r="H1801" s="74">
        <v>7005</v>
      </c>
      <c r="I1801" s="74">
        <v>7005</v>
      </c>
      <c r="J1801" s="74"/>
      <c r="K1801" s="74">
        <v>50</v>
      </c>
      <c r="L1801" s="74">
        <v>40</v>
      </c>
      <c r="M1801" s="74">
        <v>60</v>
      </c>
      <c r="N1801" s="74">
        <v>70</v>
      </c>
      <c r="O1801" s="74">
        <f t="shared" si="28"/>
        <v>220</v>
      </c>
      <c r="P1801" s="74" t="s">
        <v>1064</v>
      </c>
      <c r="Q1801" s="74">
        <v>0</v>
      </c>
      <c r="R1801" s="74">
        <v>0</v>
      </c>
      <c r="S1801" s="74"/>
      <c r="T1801" s="74">
        <v>1500</v>
      </c>
      <c r="U1801" s="74">
        <v>1515</v>
      </c>
      <c r="V1801" s="74">
        <v>1530</v>
      </c>
      <c r="W1801" s="74">
        <v>1614</v>
      </c>
      <c r="X1801" s="74">
        <v>0</v>
      </c>
      <c r="Y1801" s="74">
        <v>0</v>
      </c>
      <c r="Z1801" s="74" t="s">
        <v>1004</v>
      </c>
      <c r="AA1801" s="74" t="s">
        <v>1004</v>
      </c>
      <c r="AB1801" s="74" t="s">
        <v>198</v>
      </c>
      <c r="AC1801" s="74" t="s">
        <v>1007</v>
      </c>
      <c r="AD1801" s="74" t="s">
        <v>1023</v>
      </c>
      <c r="AE1801" s="74" t="s">
        <v>1024</v>
      </c>
      <c r="AF1801" s="74">
        <v>8</v>
      </c>
      <c r="AG1801" s="74" t="s">
        <v>1004</v>
      </c>
      <c r="AH1801" s="74">
        <v>0</v>
      </c>
      <c r="AI1801" s="104">
        <v>0</v>
      </c>
    </row>
    <row r="1802" spans="1:35">
      <c r="A1802" s="95">
        <v>2765</v>
      </c>
      <c r="B1802" s="74"/>
      <c r="C1802" s="74" t="s">
        <v>2678</v>
      </c>
      <c r="D1802" s="74" t="s">
        <v>2678</v>
      </c>
      <c r="E1802" s="74" t="str">
        <f>HYPERLINK("[映雪.xlsx]类型!B13",'类型（5）'!$C$13)</f>
        <v>贤者</v>
      </c>
      <c r="F1802" s="74" t="s">
        <v>1001</v>
      </c>
      <c r="G1802" s="74" t="s">
        <v>1002</v>
      </c>
      <c r="H1802" s="74">
        <v>7005</v>
      </c>
      <c r="I1802" s="74">
        <v>7005</v>
      </c>
      <c r="J1802" s="74"/>
      <c r="K1802" s="74">
        <v>50</v>
      </c>
      <c r="L1802" s="74">
        <v>40</v>
      </c>
      <c r="M1802" s="74">
        <v>60</v>
      </c>
      <c r="N1802" s="74">
        <v>70</v>
      </c>
      <c r="O1802" s="74">
        <f t="shared" si="28"/>
        <v>220</v>
      </c>
      <c r="P1802" s="74" t="s">
        <v>1064</v>
      </c>
      <c r="Q1802" s="74">
        <v>0</v>
      </c>
      <c r="R1802" s="74">
        <v>0</v>
      </c>
      <c r="S1802" s="74"/>
      <c r="T1802" s="74">
        <v>1500</v>
      </c>
      <c r="U1802" s="74">
        <v>1515</v>
      </c>
      <c r="V1802" s="74">
        <v>1530</v>
      </c>
      <c r="W1802" s="74">
        <v>1614</v>
      </c>
      <c r="X1802" s="74">
        <v>0</v>
      </c>
      <c r="Y1802" s="74">
        <v>0</v>
      </c>
      <c r="Z1802" s="74" t="s">
        <v>1004</v>
      </c>
      <c r="AA1802" s="74" t="s">
        <v>1004</v>
      </c>
      <c r="AB1802" s="74" t="s">
        <v>198</v>
      </c>
      <c r="AC1802" s="74" t="s">
        <v>1007</v>
      </c>
      <c r="AD1802" s="74" t="s">
        <v>1023</v>
      </c>
      <c r="AE1802" s="74" t="s">
        <v>1024</v>
      </c>
      <c r="AF1802" s="74">
        <v>8</v>
      </c>
      <c r="AG1802" s="74" t="s">
        <v>1004</v>
      </c>
      <c r="AH1802" s="74">
        <v>0</v>
      </c>
      <c r="AI1802" s="104">
        <v>0</v>
      </c>
    </row>
    <row r="1803" spans="1:35">
      <c r="A1803" s="95">
        <v>2766</v>
      </c>
      <c r="B1803" s="74"/>
      <c r="C1803" s="74" t="s">
        <v>2679</v>
      </c>
      <c r="D1803" s="74" t="s">
        <v>2679</v>
      </c>
      <c r="E1803" s="74" t="str">
        <f>HYPERLINK("[映雪.xlsx]类型!B13",'类型（5）'!$C$13)</f>
        <v>贤者</v>
      </c>
      <c r="F1803" s="74" t="s">
        <v>1001</v>
      </c>
      <c r="G1803" s="74" t="s">
        <v>1002</v>
      </c>
      <c r="H1803" s="74">
        <v>7005</v>
      </c>
      <c r="I1803" s="74">
        <v>7005</v>
      </c>
      <c r="J1803" s="74"/>
      <c r="K1803" s="74">
        <v>50</v>
      </c>
      <c r="L1803" s="74">
        <v>40</v>
      </c>
      <c r="M1803" s="74">
        <v>60</v>
      </c>
      <c r="N1803" s="74">
        <v>70</v>
      </c>
      <c r="O1803" s="74">
        <f t="shared" si="28"/>
        <v>220</v>
      </c>
      <c r="P1803" s="74" t="s">
        <v>1064</v>
      </c>
      <c r="Q1803" s="74">
        <v>0</v>
      </c>
      <c r="R1803" s="74">
        <v>0</v>
      </c>
      <c r="S1803" s="74"/>
      <c r="T1803" s="74">
        <v>1500</v>
      </c>
      <c r="U1803" s="74">
        <v>1515</v>
      </c>
      <c r="V1803" s="74">
        <v>1530</v>
      </c>
      <c r="W1803" s="74">
        <v>1614</v>
      </c>
      <c r="X1803" s="74">
        <v>0</v>
      </c>
      <c r="Y1803" s="74">
        <v>0</v>
      </c>
      <c r="Z1803" s="74" t="s">
        <v>1004</v>
      </c>
      <c r="AA1803" s="74" t="s">
        <v>1004</v>
      </c>
      <c r="AB1803" s="74" t="s">
        <v>198</v>
      </c>
      <c r="AC1803" s="74" t="s">
        <v>1007</v>
      </c>
      <c r="AD1803" s="74" t="s">
        <v>1023</v>
      </c>
      <c r="AE1803" s="74" t="s">
        <v>1024</v>
      </c>
      <c r="AF1803" s="74">
        <v>8</v>
      </c>
      <c r="AG1803" s="74" t="s">
        <v>1004</v>
      </c>
      <c r="AH1803" s="74">
        <v>0</v>
      </c>
      <c r="AI1803" s="104">
        <v>0</v>
      </c>
    </row>
    <row r="1804" spans="1:35">
      <c r="A1804" s="95">
        <v>2767</v>
      </c>
      <c r="B1804" s="74"/>
      <c r="C1804" s="74" t="s">
        <v>2680</v>
      </c>
      <c r="D1804" s="74" t="s">
        <v>2680</v>
      </c>
      <c r="E1804" s="74" t="str">
        <f>HYPERLINK("[映雪.xlsx]类型!B13",'类型（5）'!$C$13)</f>
        <v>贤者</v>
      </c>
      <c r="F1804" s="74" t="s">
        <v>1001</v>
      </c>
      <c r="G1804" s="74" t="s">
        <v>1002</v>
      </c>
      <c r="H1804" s="74">
        <v>7005</v>
      </c>
      <c r="I1804" s="74">
        <v>7005</v>
      </c>
      <c r="J1804" s="74"/>
      <c r="K1804" s="74">
        <v>50</v>
      </c>
      <c r="L1804" s="74">
        <v>40</v>
      </c>
      <c r="M1804" s="74">
        <v>60</v>
      </c>
      <c r="N1804" s="74">
        <v>70</v>
      </c>
      <c r="O1804" s="74">
        <f t="shared" si="28"/>
        <v>220</v>
      </c>
      <c r="P1804" s="74" t="s">
        <v>1064</v>
      </c>
      <c r="Q1804" s="74">
        <v>0</v>
      </c>
      <c r="R1804" s="74">
        <v>0</v>
      </c>
      <c r="S1804" s="74"/>
      <c r="T1804" s="74">
        <v>1500</v>
      </c>
      <c r="U1804" s="74">
        <v>1515</v>
      </c>
      <c r="V1804" s="74">
        <v>1530</v>
      </c>
      <c r="W1804" s="74">
        <v>1614</v>
      </c>
      <c r="X1804" s="74">
        <v>0</v>
      </c>
      <c r="Y1804" s="74">
        <v>0</v>
      </c>
      <c r="Z1804" s="74" t="s">
        <v>1004</v>
      </c>
      <c r="AA1804" s="74" t="s">
        <v>1004</v>
      </c>
      <c r="AB1804" s="74" t="s">
        <v>198</v>
      </c>
      <c r="AC1804" s="74" t="s">
        <v>1007</v>
      </c>
      <c r="AD1804" s="74" t="s">
        <v>1023</v>
      </c>
      <c r="AE1804" s="74" t="s">
        <v>1024</v>
      </c>
      <c r="AF1804" s="74">
        <v>8</v>
      </c>
      <c r="AG1804" s="74" t="s">
        <v>1004</v>
      </c>
      <c r="AH1804" s="74">
        <v>0</v>
      </c>
      <c r="AI1804" s="104">
        <v>0</v>
      </c>
    </row>
    <row r="1805" spans="1:35">
      <c r="A1805" s="95">
        <v>2768</v>
      </c>
      <c r="B1805" s="74"/>
      <c r="C1805" s="74" t="s">
        <v>2681</v>
      </c>
      <c r="D1805" s="74" t="s">
        <v>2681</v>
      </c>
      <c r="E1805" s="74" t="str">
        <f>HYPERLINK("[映雪.xlsx]类型!B13",'类型（5）'!$C$13)</f>
        <v>贤者</v>
      </c>
      <c r="F1805" s="74" t="s">
        <v>1001</v>
      </c>
      <c r="G1805" s="74" t="s">
        <v>1002</v>
      </c>
      <c r="H1805" s="74">
        <v>7005</v>
      </c>
      <c r="I1805" s="74">
        <v>7005</v>
      </c>
      <c r="J1805" s="74"/>
      <c r="K1805" s="74">
        <v>50</v>
      </c>
      <c r="L1805" s="74">
        <v>40</v>
      </c>
      <c r="M1805" s="74">
        <v>60</v>
      </c>
      <c r="N1805" s="74">
        <v>70</v>
      </c>
      <c r="O1805" s="74">
        <f t="shared" si="28"/>
        <v>220</v>
      </c>
      <c r="P1805" s="74" t="s">
        <v>1064</v>
      </c>
      <c r="Q1805" s="74">
        <v>0</v>
      </c>
      <c r="R1805" s="74">
        <v>0</v>
      </c>
      <c r="S1805" s="74"/>
      <c r="T1805" s="74">
        <v>1500</v>
      </c>
      <c r="U1805" s="74">
        <v>1515</v>
      </c>
      <c r="V1805" s="74">
        <v>1530</v>
      </c>
      <c r="W1805" s="74">
        <v>1614</v>
      </c>
      <c r="X1805" s="74">
        <v>0</v>
      </c>
      <c r="Y1805" s="74">
        <v>0</v>
      </c>
      <c r="Z1805" s="74" t="s">
        <v>1004</v>
      </c>
      <c r="AA1805" s="74" t="s">
        <v>1004</v>
      </c>
      <c r="AB1805" s="74" t="s">
        <v>198</v>
      </c>
      <c r="AC1805" s="74" t="s">
        <v>1007</v>
      </c>
      <c r="AD1805" s="74" t="s">
        <v>1023</v>
      </c>
      <c r="AE1805" s="74" t="s">
        <v>1024</v>
      </c>
      <c r="AF1805" s="74">
        <v>8</v>
      </c>
      <c r="AG1805" s="74" t="s">
        <v>1004</v>
      </c>
      <c r="AH1805" s="74">
        <v>0</v>
      </c>
      <c r="AI1805" s="104">
        <v>0</v>
      </c>
    </row>
    <row r="1806" spans="1:35">
      <c r="A1806" s="95">
        <v>2769</v>
      </c>
      <c r="B1806" s="74"/>
      <c r="C1806" s="74" t="s">
        <v>2682</v>
      </c>
      <c r="D1806" s="74" t="s">
        <v>2682</v>
      </c>
      <c r="E1806" s="74" t="str">
        <f>HYPERLINK("[映雪.xlsx]类型!B13",'类型（5）'!$C$13)</f>
        <v>贤者</v>
      </c>
      <c r="F1806" s="74" t="s">
        <v>1001</v>
      </c>
      <c r="G1806" s="74" t="s">
        <v>1002</v>
      </c>
      <c r="H1806" s="74">
        <v>7005</v>
      </c>
      <c r="I1806" s="74">
        <v>7005</v>
      </c>
      <c r="J1806" s="74"/>
      <c r="K1806" s="74">
        <v>50</v>
      </c>
      <c r="L1806" s="74">
        <v>40</v>
      </c>
      <c r="M1806" s="74">
        <v>60</v>
      </c>
      <c r="N1806" s="74">
        <v>70</v>
      </c>
      <c r="O1806" s="74">
        <f t="shared" si="28"/>
        <v>220</v>
      </c>
      <c r="P1806" s="74" t="s">
        <v>1064</v>
      </c>
      <c r="Q1806" s="74">
        <v>0</v>
      </c>
      <c r="R1806" s="74">
        <v>0</v>
      </c>
      <c r="S1806" s="74"/>
      <c r="T1806" s="74">
        <v>1500</v>
      </c>
      <c r="U1806" s="74">
        <v>1515</v>
      </c>
      <c r="V1806" s="74">
        <v>1530</v>
      </c>
      <c r="W1806" s="74">
        <v>1614</v>
      </c>
      <c r="X1806" s="74">
        <v>0</v>
      </c>
      <c r="Y1806" s="74">
        <v>0</v>
      </c>
      <c r="Z1806" s="74" t="s">
        <v>1004</v>
      </c>
      <c r="AA1806" s="74" t="s">
        <v>1004</v>
      </c>
      <c r="AB1806" s="74" t="s">
        <v>198</v>
      </c>
      <c r="AC1806" s="74" t="s">
        <v>1007</v>
      </c>
      <c r="AD1806" s="74" t="s">
        <v>1023</v>
      </c>
      <c r="AE1806" s="74" t="s">
        <v>1024</v>
      </c>
      <c r="AF1806" s="74">
        <v>8</v>
      </c>
      <c r="AG1806" s="74" t="s">
        <v>1004</v>
      </c>
      <c r="AH1806" s="74">
        <v>0</v>
      </c>
      <c r="AI1806" s="104">
        <v>0</v>
      </c>
    </row>
    <row r="1807" spans="1:35">
      <c r="A1807" s="95">
        <v>2770</v>
      </c>
      <c r="B1807" s="74"/>
      <c r="C1807" s="74" t="s">
        <v>2683</v>
      </c>
      <c r="D1807" s="74" t="s">
        <v>2683</v>
      </c>
      <c r="E1807" s="74" t="str">
        <f>HYPERLINK("[映雪.xlsx]类型!B13",'类型（5）'!$C$13)</f>
        <v>贤者</v>
      </c>
      <c r="F1807" s="74" t="s">
        <v>1001</v>
      </c>
      <c r="G1807" s="74" t="s">
        <v>1002</v>
      </c>
      <c r="H1807" s="74">
        <v>7005</v>
      </c>
      <c r="I1807" s="74">
        <v>7005</v>
      </c>
      <c r="J1807" s="74"/>
      <c r="K1807" s="74">
        <v>50</v>
      </c>
      <c r="L1807" s="74">
        <v>40</v>
      </c>
      <c r="M1807" s="74">
        <v>60</v>
      </c>
      <c r="N1807" s="74">
        <v>70</v>
      </c>
      <c r="O1807" s="74">
        <f t="shared" si="28"/>
        <v>220</v>
      </c>
      <c r="P1807" s="74" t="s">
        <v>1064</v>
      </c>
      <c r="Q1807" s="74">
        <v>0</v>
      </c>
      <c r="R1807" s="74">
        <v>0</v>
      </c>
      <c r="S1807" s="74"/>
      <c r="T1807" s="74">
        <v>1500</v>
      </c>
      <c r="U1807" s="74">
        <v>1515</v>
      </c>
      <c r="V1807" s="74">
        <v>1530</v>
      </c>
      <c r="W1807" s="74">
        <v>1614</v>
      </c>
      <c r="X1807" s="74">
        <v>0</v>
      </c>
      <c r="Y1807" s="74">
        <v>0</v>
      </c>
      <c r="Z1807" s="74" t="s">
        <v>1004</v>
      </c>
      <c r="AA1807" s="74" t="s">
        <v>1004</v>
      </c>
      <c r="AB1807" s="74" t="s">
        <v>198</v>
      </c>
      <c r="AC1807" s="74" t="s">
        <v>1007</v>
      </c>
      <c r="AD1807" s="74" t="s">
        <v>1023</v>
      </c>
      <c r="AE1807" s="74" t="s">
        <v>1024</v>
      </c>
      <c r="AF1807" s="74">
        <v>8</v>
      </c>
      <c r="AG1807" s="74" t="s">
        <v>1004</v>
      </c>
      <c r="AH1807" s="74">
        <v>0</v>
      </c>
      <c r="AI1807" s="104">
        <v>0</v>
      </c>
    </row>
    <row r="1808" spans="1:35">
      <c r="A1808" s="95">
        <v>2771</v>
      </c>
      <c r="B1808" s="74"/>
      <c r="C1808" s="74" t="s">
        <v>2684</v>
      </c>
      <c r="D1808" s="74" t="s">
        <v>2684</v>
      </c>
      <c r="E1808" s="74" t="str">
        <f>HYPERLINK("[映雪.xlsx]类型!B13",'类型（5）'!$C$13)</f>
        <v>贤者</v>
      </c>
      <c r="F1808" s="74" t="s">
        <v>1001</v>
      </c>
      <c r="G1808" s="74" t="s">
        <v>1002</v>
      </c>
      <c r="H1808" s="74">
        <v>7005</v>
      </c>
      <c r="I1808" s="74">
        <v>7005</v>
      </c>
      <c r="J1808" s="74"/>
      <c r="K1808" s="74">
        <v>50</v>
      </c>
      <c r="L1808" s="74">
        <v>40</v>
      </c>
      <c r="M1808" s="74">
        <v>60</v>
      </c>
      <c r="N1808" s="74">
        <v>70</v>
      </c>
      <c r="O1808" s="74">
        <f t="shared" si="28"/>
        <v>220</v>
      </c>
      <c r="P1808" s="74" t="s">
        <v>1064</v>
      </c>
      <c r="Q1808" s="74">
        <v>0</v>
      </c>
      <c r="R1808" s="74">
        <v>0</v>
      </c>
      <c r="S1808" s="74"/>
      <c r="T1808" s="74">
        <v>1500</v>
      </c>
      <c r="U1808" s="74">
        <v>1515</v>
      </c>
      <c r="V1808" s="74">
        <v>1530</v>
      </c>
      <c r="W1808" s="74">
        <v>1614</v>
      </c>
      <c r="X1808" s="74">
        <v>0</v>
      </c>
      <c r="Y1808" s="74">
        <v>0</v>
      </c>
      <c r="Z1808" s="74" t="s">
        <v>1004</v>
      </c>
      <c r="AA1808" s="74" t="s">
        <v>1004</v>
      </c>
      <c r="AB1808" s="74" t="s">
        <v>198</v>
      </c>
      <c r="AC1808" s="74" t="s">
        <v>1007</v>
      </c>
      <c r="AD1808" s="74" t="s">
        <v>1023</v>
      </c>
      <c r="AE1808" s="74" t="s">
        <v>1024</v>
      </c>
      <c r="AF1808" s="74">
        <v>8</v>
      </c>
      <c r="AG1808" s="74" t="s">
        <v>1004</v>
      </c>
      <c r="AH1808" s="74">
        <v>0</v>
      </c>
      <c r="AI1808" s="104">
        <v>0</v>
      </c>
    </row>
    <row r="1809" spans="1:35">
      <c r="A1809" s="95">
        <v>2772</v>
      </c>
      <c r="B1809" s="74"/>
      <c r="C1809" s="74" t="s">
        <v>2685</v>
      </c>
      <c r="D1809" s="74" t="s">
        <v>2685</v>
      </c>
      <c r="E1809" s="74" t="str">
        <f>HYPERLINK("[映雪.xlsx]类型!B13",'类型（5）'!$C$13)</f>
        <v>贤者</v>
      </c>
      <c r="F1809" s="74" t="s">
        <v>1001</v>
      </c>
      <c r="G1809" s="74" t="s">
        <v>1002</v>
      </c>
      <c r="H1809" s="74">
        <v>7005</v>
      </c>
      <c r="I1809" s="74">
        <v>7005</v>
      </c>
      <c r="J1809" s="74"/>
      <c r="K1809" s="74">
        <v>50</v>
      </c>
      <c r="L1809" s="74">
        <v>40</v>
      </c>
      <c r="M1809" s="74">
        <v>60</v>
      </c>
      <c r="N1809" s="74">
        <v>70</v>
      </c>
      <c r="O1809" s="74">
        <f t="shared" si="28"/>
        <v>220</v>
      </c>
      <c r="P1809" s="74" t="s">
        <v>1064</v>
      </c>
      <c r="Q1809" s="74">
        <v>0</v>
      </c>
      <c r="R1809" s="74">
        <v>0</v>
      </c>
      <c r="S1809" s="74"/>
      <c r="T1809" s="74">
        <v>1500</v>
      </c>
      <c r="U1809" s="74">
        <v>1515</v>
      </c>
      <c r="V1809" s="74">
        <v>1530</v>
      </c>
      <c r="W1809" s="74">
        <v>1614</v>
      </c>
      <c r="X1809" s="74">
        <v>0</v>
      </c>
      <c r="Y1809" s="74">
        <v>0</v>
      </c>
      <c r="Z1809" s="74" t="s">
        <v>1004</v>
      </c>
      <c r="AA1809" s="74" t="s">
        <v>1004</v>
      </c>
      <c r="AB1809" s="74" t="s">
        <v>198</v>
      </c>
      <c r="AC1809" s="74" t="s">
        <v>1007</v>
      </c>
      <c r="AD1809" s="74" t="s">
        <v>1023</v>
      </c>
      <c r="AE1809" s="74" t="s">
        <v>1024</v>
      </c>
      <c r="AF1809" s="74">
        <v>8</v>
      </c>
      <c r="AG1809" s="74" t="s">
        <v>1004</v>
      </c>
      <c r="AH1809" s="74">
        <v>0</v>
      </c>
      <c r="AI1809" s="104">
        <v>0</v>
      </c>
    </row>
    <row r="1810" spans="1:35">
      <c r="A1810" s="95">
        <v>2773</v>
      </c>
      <c r="B1810" s="74"/>
      <c r="C1810" s="74" t="s">
        <v>2686</v>
      </c>
      <c r="D1810" s="74" t="s">
        <v>2686</v>
      </c>
      <c r="E1810" s="74" t="str">
        <f>HYPERLINK("[映雪.xlsx]类型!B3",'类型（5）'!$C$3)</f>
        <v>武勇强化</v>
      </c>
      <c r="F1810" s="74" t="s">
        <v>1001</v>
      </c>
      <c r="G1810" s="74" t="s">
        <v>1002</v>
      </c>
      <c r="H1810" s="74">
        <v>7013</v>
      </c>
      <c r="I1810" s="74">
        <v>7013</v>
      </c>
      <c r="J1810" s="74"/>
      <c r="K1810" s="74">
        <v>60</v>
      </c>
      <c r="L1810" s="74">
        <v>40</v>
      </c>
      <c r="M1810" s="74">
        <v>50</v>
      </c>
      <c r="N1810" s="74">
        <v>60</v>
      </c>
      <c r="O1810" s="74">
        <f t="shared" si="28"/>
        <v>210</v>
      </c>
      <c r="P1810" s="74" t="s">
        <v>1051</v>
      </c>
      <c r="Q1810" s="74">
        <v>0</v>
      </c>
      <c r="R1810" s="74">
        <v>0</v>
      </c>
      <c r="S1810" s="74"/>
      <c r="T1810" s="74">
        <v>1500</v>
      </c>
      <c r="U1810" s="74">
        <v>1515</v>
      </c>
      <c r="V1810" s="74">
        <v>1530</v>
      </c>
      <c r="W1810" s="74">
        <v>1614</v>
      </c>
      <c r="X1810" s="74">
        <v>0</v>
      </c>
      <c r="Y1810" s="74">
        <v>0</v>
      </c>
      <c r="Z1810" s="74" t="s">
        <v>1004</v>
      </c>
      <c r="AA1810" s="74" t="s">
        <v>1004</v>
      </c>
      <c r="AB1810" s="74" t="s">
        <v>198</v>
      </c>
      <c r="AC1810" s="74" t="s">
        <v>1007</v>
      </c>
      <c r="AD1810" s="74" t="s">
        <v>1023</v>
      </c>
      <c r="AE1810" s="74" t="s">
        <v>1027</v>
      </c>
      <c r="AF1810" s="74">
        <v>8</v>
      </c>
      <c r="AG1810" s="74" t="s">
        <v>1004</v>
      </c>
      <c r="AH1810" s="74">
        <v>0</v>
      </c>
      <c r="AI1810" s="104">
        <v>0</v>
      </c>
    </row>
    <row r="1811" spans="1:35">
      <c r="A1811" s="95">
        <v>2774</v>
      </c>
      <c r="B1811" s="74"/>
      <c r="C1811" s="74" t="s">
        <v>2687</v>
      </c>
      <c r="D1811" s="74" t="s">
        <v>2687</v>
      </c>
      <c r="E1811" s="74" t="str">
        <f>HYPERLINK("[映雪.xlsx]类型!B3",'类型（5）'!$C$3)</f>
        <v>武勇强化</v>
      </c>
      <c r="F1811" s="74" t="s">
        <v>1001</v>
      </c>
      <c r="G1811" s="74" t="s">
        <v>1002</v>
      </c>
      <c r="H1811" s="74">
        <v>7013</v>
      </c>
      <c r="I1811" s="74">
        <v>7013</v>
      </c>
      <c r="J1811" s="74"/>
      <c r="K1811" s="74">
        <v>60</v>
      </c>
      <c r="L1811" s="74">
        <v>40</v>
      </c>
      <c r="M1811" s="74">
        <v>50</v>
      </c>
      <c r="N1811" s="74">
        <v>60</v>
      </c>
      <c r="O1811" s="74">
        <f t="shared" si="28"/>
        <v>210</v>
      </c>
      <c r="P1811" s="74" t="s">
        <v>1051</v>
      </c>
      <c r="Q1811" s="74">
        <v>0</v>
      </c>
      <c r="R1811" s="74">
        <v>0</v>
      </c>
      <c r="S1811" s="74"/>
      <c r="T1811" s="74">
        <v>1500</v>
      </c>
      <c r="U1811" s="74">
        <v>1515</v>
      </c>
      <c r="V1811" s="74">
        <v>1530</v>
      </c>
      <c r="W1811" s="74">
        <v>1614</v>
      </c>
      <c r="X1811" s="74">
        <v>0</v>
      </c>
      <c r="Y1811" s="74">
        <v>0</v>
      </c>
      <c r="Z1811" s="74" t="s">
        <v>1004</v>
      </c>
      <c r="AA1811" s="74" t="s">
        <v>1004</v>
      </c>
      <c r="AB1811" s="74" t="s">
        <v>198</v>
      </c>
      <c r="AC1811" s="74" t="s">
        <v>1007</v>
      </c>
      <c r="AD1811" s="74" t="s">
        <v>1023</v>
      </c>
      <c r="AE1811" s="74" t="s">
        <v>1027</v>
      </c>
      <c r="AF1811" s="74">
        <v>8</v>
      </c>
      <c r="AG1811" s="74" t="s">
        <v>1004</v>
      </c>
      <c r="AH1811" s="74">
        <v>0</v>
      </c>
      <c r="AI1811" s="104">
        <v>0</v>
      </c>
    </row>
    <row r="1812" spans="1:35">
      <c r="A1812" s="95">
        <v>2775</v>
      </c>
      <c r="B1812" s="74"/>
      <c r="C1812" s="74" t="s">
        <v>2688</v>
      </c>
      <c r="D1812" s="74" t="s">
        <v>2688</v>
      </c>
      <c r="E1812" s="74" t="str">
        <f>HYPERLINK("[映雪.xlsx]类型!B3",'类型（5）'!$C$3)</f>
        <v>武勇强化</v>
      </c>
      <c r="F1812" s="74" t="s">
        <v>1001</v>
      </c>
      <c r="G1812" s="74" t="s">
        <v>1002</v>
      </c>
      <c r="H1812" s="74">
        <v>7013</v>
      </c>
      <c r="I1812" s="74">
        <v>7013</v>
      </c>
      <c r="J1812" s="74"/>
      <c r="K1812" s="74">
        <v>60</v>
      </c>
      <c r="L1812" s="74">
        <v>40</v>
      </c>
      <c r="M1812" s="74">
        <v>50</v>
      </c>
      <c r="N1812" s="74">
        <v>60</v>
      </c>
      <c r="O1812" s="74">
        <f t="shared" si="28"/>
        <v>210</v>
      </c>
      <c r="P1812" s="74" t="s">
        <v>1051</v>
      </c>
      <c r="Q1812" s="74">
        <v>0</v>
      </c>
      <c r="R1812" s="74">
        <v>0</v>
      </c>
      <c r="S1812" s="74"/>
      <c r="T1812" s="74">
        <v>1500</v>
      </c>
      <c r="U1812" s="74">
        <v>1515</v>
      </c>
      <c r="V1812" s="74">
        <v>1530</v>
      </c>
      <c r="W1812" s="74">
        <v>1614</v>
      </c>
      <c r="X1812" s="74">
        <v>0</v>
      </c>
      <c r="Y1812" s="74">
        <v>0</v>
      </c>
      <c r="Z1812" s="74" t="s">
        <v>1004</v>
      </c>
      <c r="AA1812" s="74" t="s">
        <v>1004</v>
      </c>
      <c r="AB1812" s="74" t="s">
        <v>198</v>
      </c>
      <c r="AC1812" s="74" t="s">
        <v>1007</v>
      </c>
      <c r="AD1812" s="74" t="s">
        <v>1023</v>
      </c>
      <c r="AE1812" s="74" t="s">
        <v>1027</v>
      </c>
      <c r="AF1812" s="74">
        <v>8</v>
      </c>
      <c r="AG1812" s="74" t="s">
        <v>1004</v>
      </c>
      <c r="AH1812" s="74">
        <v>0</v>
      </c>
      <c r="AI1812" s="104">
        <v>0</v>
      </c>
    </row>
    <row r="1813" spans="1:35">
      <c r="A1813" s="95">
        <v>2776</v>
      </c>
      <c r="B1813" s="74"/>
      <c r="C1813" s="74" t="s">
        <v>2689</v>
      </c>
      <c r="D1813" s="74" t="s">
        <v>2689</v>
      </c>
      <c r="E1813" s="74" t="str">
        <f>HYPERLINK("[映雪.xlsx]类型!B3",'类型（5）'!$C$3)</f>
        <v>武勇强化</v>
      </c>
      <c r="F1813" s="74" t="s">
        <v>1001</v>
      </c>
      <c r="G1813" s="74" t="s">
        <v>1002</v>
      </c>
      <c r="H1813" s="74">
        <v>7013</v>
      </c>
      <c r="I1813" s="74">
        <v>7013</v>
      </c>
      <c r="J1813" s="74"/>
      <c r="K1813" s="74">
        <v>60</v>
      </c>
      <c r="L1813" s="74">
        <v>40</v>
      </c>
      <c r="M1813" s="74">
        <v>50</v>
      </c>
      <c r="N1813" s="74">
        <v>60</v>
      </c>
      <c r="O1813" s="74">
        <f t="shared" si="28"/>
        <v>210</v>
      </c>
      <c r="P1813" s="74" t="s">
        <v>1051</v>
      </c>
      <c r="Q1813" s="74">
        <v>0</v>
      </c>
      <c r="R1813" s="74">
        <v>0</v>
      </c>
      <c r="S1813" s="74"/>
      <c r="T1813" s="74">
        <v>1500</v>
      </c>
      <c r="U1813" s="74">
        <v>1515</v>
      </c>
      <c r="V1813" s="74">
        <v>1530</v>
      </c>
      <c r="W1813" s="74">
        <v>1614</v>
      </c>
      <c r="X1813" s="74">
        <v>0</v>
      </c>
      <c r="Y1813" s="74">
        <v>0</v>
      </c>
      <c r="Z1813" s="74" t="s">
        <v>1004</v>
      </c>
      <c r="AA1813" s="74" t="s">
        <v>1004</v>
      </c>
      <c r="AB1813" s="74" t="s">
        <v>198</v>
      </c>
      <c r="AC1813" s="74" t="s">
        <v>1007</v>
      </c>
      <c r="AD1813" s="74" t="s">
        <v>1023</v>
      </c>
      <c r="AE1813" s="74" t="s">
        <v>1027</v>
      </c>
      <c r="AF1813" s="74">
        <v>8</v>
      </c>
      <c r="AG1813" s="74" t="s">
        <v>1004</v>
      </c>
      <c r="AH1813" s="74">
        <v>0</v>
      </c>
      <c r="AI1813" s="104">
        <v>0</v>
      </c>
    </row>
    <row r="1814" spans="1:35">
      <c r="A1814" s="95">
        <v>2777</v>
      </c>
      <c r="B1814" s="74"/>
      <c r="C1814" s="74" t="s">
        <v>2690</v>
      </c>
      <c r="D1814" s="74" t="s">
        <v>2690</v>
      </c>
      <c r="E1814" s="74" t="str">
        <f>HYPERLINK("[映雪.xlsx]类型!B3",'类型（5）'!$C$3)</f>
        <v>武勇强化</v>
      </c>
      <c r="F1814" s="74" t="s">
        <v>1001</v>
      </c>
      <c r="G1814" s="74" t="s">
        <v>1002</v>
      </c>
      <c r="H1814" s="74">
        <v>7013</v>
      </c>
      <c r="I1814" s="74">
        <v>7013</v>
      </c>
      <c r="J1814" s="74"/>
      <c r="K1814" s="74">
        <v>60</v>
      </c>
      <c r="L1814" s="74">
        <v>40</v>
      </c>
      <c r="M1814" s="74">
        <v>50</v>
      </c>
      <c r="N1814" s="74">
        <v>60</v>
      </c>
      <c r="O1814" s="74">
        <f t="shared" si="28"/>
        <v>210</v>
      </c>
      <c r="P1814" s="74" t="s">
        <v>1051</v>
      </c>
      <c r="Q1814" s="74">
        <v>0</v>
      </c>
      <c r="R1814" s="74">
        <v>0</v>
      </c>
      <c r="S1814" s="74"/>
      <c r="T1814" s="74">
        <v>1500</v>
      </c>
      <c r="U1814" s="74">
        <v>1515</v>
      </c>
      <c r="V1814" s="74">
        <v>1530</v>
      </c>
      <c r="W1814" s="74">
        <v>1614</v>
      </c>
      <c r="X1814" s="74">
        <v>0</v>
      </c>
      <c r="Y1814" s="74">
        <v>0</v>
      </c>
      <c r="Z1814" s="74" t="s">
        <v>1004</v>
      </c>
      <c r="AA1814" s="74" t="s">
        <v>1004</v>
      </c>
      <c r="AB1814" s="74" t="s">
        <v>198</v>
      </c>
      <c r="AC1814" s="74" t="s">
        <v>1007</v>
      </c>
      <c r="AD1814" s="74" t="s">
        <v>1023</v>
      </c>
      <c r="AE1814" s="74" t="s">
        <v>1027</v>
      </c>
      <c r="AF1814" s="74">
        <v>8</v>
      </c>
      <c r="AG1814" s="74" t="s">
        <v>1004</v>
      </c>
      <c r="AH1814" s="74">
        <v>0</v>
      </c>
      <c r="AI1814" s="104">
        <v>0</v>
      </c>
    </row>
    <row r="1815" spans="1:35">
      <c r="A1815" s="95">
        <v>2778</v>
      </c>
      <c r="B1815" s="74"/>
      <c r="C1815" s="74" t="s">
        <v>2691</v>
      </c>
      <c r="D1815" s="74" t="s">
        <v>2691</v>
      </c>
      <c r="E1815" s="74" t="str">
        <f>HYPERLINK("[映雪.xlsx]类型!B3",'类型（5）'!$C$3)</f>
        <v>武勇强化</v>
      </c>
      <c r="F1815" s="74" t="s">
        <v>1001</v>
      </c>
      <c r="G1815" s="74" t="s">
        <v>1002</v>
      </c>
      <c r="H1815" s="74">
        <v>7013</v>
      </c>
      <c r="I1815" s="74">
        <v>7013</v>
      </c>
      <c r="J1815" s="74"/>
      <c r="K1815" s="74">
        <v>60</v>
      </c>
      <c r="L1815" s="74">
        <v>40</v>
      </c>
      <c r="M1815" s="74">
        <v>50</v>
      </c>
      <c r="N1815" s="74">
        <v>60</v>
      </c>
      <c r="O1815" s="74">
        <f t="shared" si="28"/>
        <v>210</v>
      </c>
      <c r="P1815" s="74" t="s">
        <v>1051</v>
      </c>
      <c r="Q1815" s="74">
        <v>0</v>
      </c>
      <c r="R1815" s="74">
        <v>0</v>
      </c>
      <c r="S1815" s="74"/>
      <c r="T1815" s="74">
        <v>1500</v>
      </c>
      <c r="U1815" s="74">
        <v>1515</v>
      </c>
      <c r="V1815" s="74">
        <v>1530</v>
      </c>
      <c r="W1815" s="74">
        <v>1614</v>
      </c>
      <c r="X1815" s="74">
        <v>0</v>
      </c>
      <c r="Y1815" s="74">
        <v>0</v>
      </c>
      <c r="Z1815" s="74" t="s">
        <v>1004</v>
      </c>
      <c r="AA1815" s="74" t="s">
        <v>1004</v>
      </c>
      <c r="AB1815" s="74" t="s">
        <v>198</v>
      </c>
      <c r="AC1815" s="74" t="s">
        <v>1007</v>
      </c>
      <c r="AD1815" s="74" t="s">
        <v>1023</v>
      </c>
      <c r="AE1815" s="74" t="s">
        <v>1027</v>
      </c>
      <c r="AF1815" s="74">
        <v>8</v>
      </c>
      <c r="AG1815" s="74" t="s">
        <v>1004</v>
      </c>
      <c r="AH1815" s="74">
        <v>0</v>
      </c>
      <c r="AI1815" s="104">
        <v>0</v>
      </c>
    </row>
    <row r="1816" spans="1:35">
      <c r="A1816" s="95">
        <v>2779</v>
      </c>
      <c r="B1816" s="74"/>
      <c r="C1816" s="74" t="s">
        <v>2692</v>
      </c>
      <c r="D1816" s="74" t="s">
        <v>2692</v>
      </c>
      <c r="E1816" s="74" t="str">
        <f>HYPERLINK("[映雪.xlsx]类型!B3",'类型（5）'!$C$3)</f>
        <v>武勇强化</v>
      </c>
      <c r="F1816" s="74" t="s">
        <v>1001</v>
      </c>
      <c r="G1816" s="74" t="s">
        <v>1002</v>
      </c>
      <c r="H1816" s="74">
        <v>7013</v>
      </c>
      <c r="I1816" s="74">
        <v>7013</v>
      </c>
      <c r="J1816" s="74"/>
      <c r="K1816" s="74">
        <v>60</v>
      </c>
      <c r="L1816" s="74">
        <v>40</v>
      </c>
      <c r="M1816" s="74">
        <v>50</v>
      </c>
      <c r="N1816" s="74">
        <v>60</v>
      </c>
      <c r="O1816" s="74">
        <f t="shared" si="28"/>
        <v>210</v>
      </c>
      <c r="P1816" s="74" t="s">
        <v>1051</v>
      </c>
      <c r="Q1816" s="74">
        <v>0</v>
      </c>
      <c r="R1816" s="74">
        <v>0</v>
      </c>
      <c r="S1816" s="74"/>
      <c r="T1816" s="74">
        <v>1500</v>
      </c>
      <c r="U1816" s="74">
        <v>1515</v>
      </c>
      <c r="V1816" s="74">
        <v>1530</v>
      </c>
      <c r="W1816" s="74">
        <v>1614</v>
      </c>
      <c r="X1816" s="74">
        <v>0</v>
      </c>
      <c r="Y1816" s="74">
        <v>0</v>
      </c>
      <c r="Z1816" s="74" t="s">
        <v>1004</v>
      </c>
      <c r="AA1816" s="74" t="s">
        <v>1004</v>
      </c>
      <c r="AB1816" s="74" t="s">
        <v>198</v>
      </c>
      <c r="AC1816" s="74" t="s">
        <v>1007</v>
      </c>
      <c r="AD1816" s="74" t="s">
        <v>1023</v>
      </c>
      <c r="AE1816" s="74" t="s">
        <v>1027</v>
      </c>
      <c r="AF1816" s="74">
        <v>8</v>
      </c>
      <c r="AG1816" s="74" t="s">
        <v>1004</v>
      </c>
      <c r="AH1816" s="74">
        <v>0</v>
      </c>
      <c r="AI1816" s="104">
        <v>0</v>
      </c>
    </row>
    <row r="1817" spans="1:35">
      <c r="A1817" s="95">
        <v>2780</v>
      </c>
      <c r="B1817" s="74"/>
      <c r="C1817" s="74" t="s">
        <v>2693</v>
      </c>
      <c r="D1817" s="74" t="s">
        <v>2693</v>
      </c>
      <c r="E1817" s="74" t="str">
        <f>HYPERLINK("[映雪.xlsx]类型!B3",'类型（5）'!$C$3)</f>
        <v>武勇强化</v>
      </c>
      <c r="F1817" s="74" t="s">
        <v>1001</v>
      </c>
      <c r="G1817" s="74" t="s">
        <v>1002</v>
      </c>
      <c r="H1817" s="74">
        <v>7013</v>
      </c>
      <c r="I1817" s="74">
        <v>7013</v>
      </c>
      <c r="J1817" s="74"/>
      <c r="K1817" s="74">
        <v>60</v>
      </c>
      <c r="L1817" s="74">
        <v>40</v>
      </c>
      <c r="M1817" s="74">
        <v>50</v>
      </c>
      <c r="N1817" s="74">
        <v>60</v>
      </c>
      <c r="O1817" s="74">
        <f t="shared" si="28"/>
        <v>210</v>
      </c>
      <c r="P1817" s="74" t="s">
        <v>1051</v>
      </c>
      <c r="Q1817" s="74">
        <v>0</v>
      </c>
      <c r="R1817" s="74">
        <v>0</v>
      </c>
      <c r="S1817" s="74"/>
      <c r="T1817" s="74">
        <v>1500</v>
      </c>
      <c r="U1817" s="74">
        <v>1515</v>
      </c>
      <c r="V1817" s="74">
        <v>1530</v>
      </c>
      <c r="W1817" s="74">
        <v>1614</v>
      </c>
      <c r="X1817" s="74">
        <v>0</v>
      </c>
      <c r="Y1817" s="74">
        <v>0</v>
      </c>
      <c r="Z1817" s="74" t="s">
        <v>1004</v>
      </c>
      <c r="AA1817" s="74" t="s">
        <v>1004</v>
      </c>
      <c r="AB1817" s="74" t="s">
        <v>198</v>
      </c>
      <c r="AC1817" s="74" t="s">
        <v>1007</v>
      </c>
      <c r="AD1817" s="74" t="s">
        <v>1023</v>
      </c>
      <c r="AE1817" s="74" t="s">
        <v>1027</v>
      </c>
      <c r="AF1817" s="74">
        <v>8</v>
      </c>
      <c r="AG1817" s="74" t="s">
        <v>1004</v>
      </c>
      <c r="AH1817" s="74">
        <v>0</v>
      </c>
      <c r="AI1817" s="104">
        <v>0</v>
      </c>
    </row>
    <row r="1818" spans="1:35">
      <c r="A1818" s="95">
        <v>2781</v>
      </c>
      <c r="B1818" s="74"/>
      <c r="C1818" s="74" t="s">
        <v>2694</v>
      </c>
      <c r="D1818" s="74" t="s">
        <v>2694</v>
      </c>
      <c r="E1818" s="74" t="str">
        <f>HYPERLINK("[映雪.xlsx]类型!B3",'类型（5）'!$C$3)</f>
        <v>武勇强化</v>
      </c>
      <c r="F1818" s="74" t="s">
        <v>1001</v>
      </c>
      <c r="G1818" s="74" t="s">
        <v>1002</v>
      </c>
      <c r="H1818" s="74">
        <v>7013</v>
      </c>
      <c r="I1818" s="74">
        <v>7013</v>
      </c>
      <c r="J1818" s="74"/>
      <c r="K1818" s="74">
        <v>60</v>
      </c>
      <c r="L1818" s="74">
        <v>40</v>
      </c>
      <c r="M1818" s="74">
        <v>50</v>
      </c>
      <c r="N1818" s="74">
        <v>60</v>
      </c>
      <c r="O1818" s="74">
        <f t="shared" si="28"/>
        <v>210</v>
      </c>
      <c r="P1818" s="74" t="s">
        <v>1051</v>
      </c>
      <c r="Q1818" s="74">
        <v>0</v>
      </c>
      <c r="R1818" s="74">
        <v>0</v>
      </c>
      <c r="S1818" s="74"/>
      <c r="T1818" s="74">
        <v>1500</v>
      </c>
      <c r="U1818" s="74">
        <v>1515</v>
      </c>
      <c r="V1818" s="74">
        <v>1530</v>
      </c>
      <c r="W1818" s="74">
        <v>1614</v>
      </c>
      <c r="X1818" s="74">
        <v>0</v>
      </c>
      <c r="Y1818" s="74">
        <v>0</v>
      </c>
      <c r="Z1818" s="74" t="s">
        <v>1004</v>
      </c>
      <c r="AA1818" s="74" t="s">
        <v>1004</v>
      </c>
      <c r="AB1818" s="74" t="s">
        <v>198</v>
      </c>
      <c r="AC1818" s="74" t="s">
        <v>1007</v>
      </c>
      <c r="AD1818" s="74" t="s">
        <v>1023</v>
      </c>
      <c r="AE1818" s="74" t="s">
        <v>1027</v>
      </c>
      <c r="AF1818" s="74">
        <v>8</v>
      </c>
      <c r="AG1818" s="74" t="s">
        <v>1004</v>
      </c>
      <c r="AH1818" s="74">
        <v>0</v>
      </c>
      <c r="AI1818" s="104">
        <v>0</v>
      </c>
    </row>
    <row r="1819" spans="1:35">
      <c r="A1819" s="95">
        <v>2782</v>
      </c>
      <c r="B1819" s="74"/>
      <c r="C1819" s="74" t="s">
        <v>2695</v>
      </c>
      <c r="D1819" s="74" t="s">
        <v>2695</v>
      </c>
      <c r="E1819" s="74" t="str">
        <f>HYPERLINK("[映雪.xlsx]类型!B3",'类型（5）'!$C$3)</f>
        <v>武勇强化</v>
      </c>
      <c r="F1819" s="74" t="s">
        <v>1001</v>
      </c>
      <c r="G1819" s="74" t="s">
        <v>1002</v>
      </c>
      <c r="H1819" s="74">
        <v>7013</v>
      </c>
      <c r="I1819" s="74">
        <v>7013</v>
      </c>
      <c r="J1819" s="74"/>
      <c r="K1819" s="74">
        <v>60</v>
      </c>
      <c r="L1819" s="74">
        <v>40</v>
      </c>
      <c r="M1819" s="74">
        <v>50</v>
      </c>
      <c r="N1819" s="74">
        <v>60</v>
      </c>
      <c r="O1819" s="74">
        <f t="shared" si="28"/>
        <v>210</v>
      </c>
      <c r="P1819" s="74" t="s">
        <v>1051</v>
      </c>
      <c r="Q1819" s="74">
        <v>0</v>
      </c>
      <c r="R1819" s="74">
        <v>0</v>
      </c>
      <c r="S1819" s="74"/>
      <c r="T1819" s="74">
        <v>1500</v>
      </c>
      <c r="U1819" s="74">
        <v>1515</v>
      </c>
      <c r="V1819" s="74">
        <v>1530</v>
      </c>
      <c r="W1819" s="74">
        <v>1614</v>
      </c>
      <c r="X1819" s="74">
        <v>0</v>
      </c>
      <c r="Y1819" s="74">
        <v>0</v>
      </c>
      <c r="Z1819" s="74" t="s">
        <v>1004</v>
      </c>
      <c r="AA1819" s="74" t="s">
        <v>1004</v>
      </c>
      <c r="AB1819" s="74" t="s">
        <v>198</v>
      </c>
      <c r="AC1819" s="74" t="s">
        <v>1007</v>
      </c>
      <c r="AD1819" s="74" t="s">
        <v>1023</v>
      </c>
      <c r="AE1819" s="74" t="s">
        <v>1027</v>
      </c>
      <c r="AF1819" s="74">
        <v>8</v>
      </c>
      <c r="AG1819" s="74" t="s">
        <v>1004</v>
      </c>
      <c r="AH1819" s="74">
        <v>0</v>
      </c>
      <c r="AI1819" s="104">
        <v>0</v>
      </c>
    </row>
    <row r="1820" spans="1:35">
      <c r="A1820" s="95">
        <v>2783</v>
      </c>
      <c r="B1820" s="74"/>
      <c r="C1820" s="74" t="s">
        <v>2696</v>
      </c>
      <c r="D1820" s="74" t="s">
        <v>2696</v>
      </c>
      <c r="E1820" s="74" t="str">
        <f>HYPERLINK("[映雪.xlsx]类型!B3",'类型（5）'!$C$3)</f>
        <v>武勇强化</v>
      </c>
      <c r="F1820" s="74" t="s">
        <v>1001</v>
      </c>
      <c r="G1820" s="74" t="s">
        <v>1002</v>
      </c>
      <c r="H1820" s="74">
        <v>7013</v>
      </c>
      <c r="I1820" s="74">
        <v>7013</v>
      </c>
      <c r="J1820" s="74"/>
      <c r="K1820" s="74">
        <v>60</v>
      </c>
      <c r="L1820" s="74">
        <v>40</v>
      </c>
      <c r="M1820" s="74">
        <v>50</v>
      </c>
      <c r="N1820" s="74">
        <v>60</v>
      </c>
      <c r="O1820" s="74">
        <f t="shared" si="28"/>
        <v>210</v>
      </c>
      <c r="P1820" s="74" t="s">
        <v>1051</v>
      </c>
      <c r="Q1820" s="74">
        <v>0</v>
      </c>
      <c r="R1820" s="74">
        <v>0</v>
      </c>
      <c r="S1820" s="74"/>
      <c r="T1820" s="74">
        <v>1500</v>
      </c>
      <c r="U1820" s="74">
        <v>1515</v>
      </c>
      <c r="V1820" s="74">
        <v>1530</v>
      </c>
      <c r="W1820" s="74">
        <v>1614</v>
      </c>
      <c r="X1820" s="74">
        <v>0</v>
      </c>
      <c r="Y1820" s="74">
        <v>0</v>
      </c>
      <c r="Z1820" s="74" t="s">
        <v>1004</v>
      </c>
      <c r="AA1820" s="74" t="s">
        <v>1004</v>
      </c>
      <c r="AB1820" s="74" t="s">
        <v>198</v>
      </c>
      <c r="AC1820" s="74" t="s">
        <v>1007</v>
      </c>
      <c r="AD1820" s="74" t="s">
        <v>1023</v>
      </c>
      <c r="AE1820" s="74" t="s">
        <v>1027</v>
      </c>
      <c r="AF1820" s="74">
        <v>8</v>
      </c>
      <c r="AG1820" s="74" t="s">
        <v>1004</v>
      </c>
      <c r="AH1820" s="74">
        <v>0</v>
      </c>
      <c r="AI1820" s="104">
        <v>0</v>
      </c>
    </row>
    <row r="1821" spans="1:35">
      <c r="A1821" s="95">
        <v>2784</v>
      </c>
      <c r="B1821" s="74"/>
      <c r="C1821" s="74" t="s">
        <v>2697</v>
      </c>
      <c r="D1821" s="74" t="s">
        <v>2697</v>
      </c>
      <c r="E1821" s="74" t="str">
        <f>HYPERLINK("[映雪.xlsx]类型!B3",'类型（5）'!$C$3)</f>
        <v>武勇强化</v>
      </c>
      <c r="F1821" s="74" t="s">
        <v>1001</v>
      </c>
      <c r="G1821" s="74" t="s">
        <v>1002</v>
      </c>
      <c r="H1821" s="74">
        <v>7013</v>
      </c>
      <c r="I1821" s="74">
        <v>7013</v>
      </c>
      <c r="J1821" s="74"/>
      <c r="K1821" s="74">
        <v>60</v>
      </c>
      <c r="L1821" s="74">
        <v>40</v>
      </c>
      <c r="M1821" s="74">
        <v>50</v>
      </c>
      <c r="N1821" s="74">
        <v>60</v>
      </c>
      <c r="O1821" s="74">
        <f t="shared" si="28"/>
        <v>210</v>
      </c>
      <c r="P1821" s="74" t="s">
        <v>1051</v>
      </c>
      <c r="Q1821" s="74">
        <v>0</v>
      </c>
      <c r="R1821" s="74">
        <v>0</v>
      </c>
      <c r="S1821" s="74"/>
      <c r="T1821" s="74">
        <v>1500</v>
      </c>
      <c r="U1821" s="74">
        <v>1515</v>
      </c>
      <c r="V1821" s="74">
        <v>1530</v>
      </c>
      <c r="W1821" s="74">
        <v>1614</v>
      </c>
      <c r="X1821" s="74">
        <v>0</v>
      </c>
      <c r="Y1821" s="74">
        <v>0</v>
      </c>
      <c r="Z1821" s="74" t="s">
        <v>1004</v>
      </c>
      <c r="AA1821" s="74" t="s">
        <v>1004</v>
      </c>
      <c r="AB1821" s="74" t="s">
        <v>198</v>
      </c>
      <c r="AC1821" s="74" t="s">
        <v>1007</v>
      </c>
      <c r="AD1821" s="74" t="s">
        <v>1023</v>
      </c>
      <c r="AE1821" s="74" t="s">
        <v>1027</v>
      </c>
      <c r="AF1821" s="74">
        <v>8</v>
      </c>
      <c r="AG1821" s="74" t="s">
        <v>1004</v>
      </c>
      <c r="AH1821" s="74">
        <v>0</v>
      </c>
      <c r="AI1821" s="104">
        <v>0</v>
      </c>
    </row>
    <row r="1822" spans="1:35">
      <c r="A1822" s="95">
        <v>2785</v>
      </c>
      <c r="B1822" s="74"/>
      <c r="C1822" s="74" t="s">
        <v>2698</v>
      </c>
      <c r="D1822" s="74" t="s">
        <v>2698</v>
      </c>
      <c r="E1822" s="74" t="str">
        <f>HYPERLINK("[映雪.xlsx]类型!B3",'类型（5）'!$C$3)</f>
        <v>武勇强化</v>
      </c>
      <c r="F1822" s="74" t="s">
        <v>1001</v>
      </c>
      <c r="G1822" s="74" t="s">
        <v>1002</v>
      </c>
      <c r="H1822" s="74">
        <v>7013</v>
      </c>
      <c r="I1822" s="74">
        <v>7013</v>
      </c>
      <c r="J1822" s="74"/>
      <c r="K1822" s="74">
        <v>60</v>
      </c>
      <c r="L1822" s="74">
        <v>40</v>
      </c>
      <c r="M1822" s="74">
        <v>50</v>
      </c>
      <c r="N1822" s="74">
        <v>60</v>
      </c>
      <c r="O1822" s="74">
        <f t="shared" si="28"/>
        <v>210</v>
      </c>
      <c r="P1822" s="74" t="s">
        <v>1051</v>
      </c>
      <c r="Q1822" s="74">
        <v>0</v>
      </c>
      <c r="R1822" s="74">
        <v>0</v>
      </c>
      <c r="S1822" s="74"/>
      <c r="T1822" s="74">
        <v>1500</v>
      </c>
      <c r="U1822" s="74">
        <v>1515</v>
      </c>
      <c r="V1822" s="74">
        <v>1530</v>
      </c>
      <c r="W1822" s="74">
        <v>1614</v>
      </c>
      <c r="X1822" s="74">
        <v>0</v>
      </c>
      <c r="Y1822" s="74">
        <v>0</v>
      </c>
      <c r="Z1822" s="74" t="s">
        <v>1004</v>
      </c>
      <c r="AA1822" s="74" t="s">
        <v>1004</v>
      </c>
      <c r="AB1822" s="74" t="s">
        <v>198</v>
      </c>
      <c r="AC1822" s="74" t="s">
        <v>1007</v>
      </c>
      <c r="AD1822" s="74" t="s">
        <v>1023</v>
      </c>
      <c r="AE1822" s="74" t="s">
        <v>1027</v>
      </c>
      <c r="AF1822" s="74">
        <v>8</v>
      </c>
      <c r="AG1822" s="74" t="s">
        <v>1004</v>
      </c>
      <c r="AH1822" s="74">
        <v>0</v>
      </c>
      <c r="AI1822" s="104">
        <v>0</v>
      </c>
    </row>
    <row r="1823" spans="1:35">
      <c r="A1823" s="95">
        <v>2786</v>
      </c>
      <c r="B1823" s="74"/>
      <c r="C1823" s="74" t="s">
        <v>2699</v>
      </c>
      <c r="D1823" s="74" t="s">
        <v>2699</v>
      </c>
      <c r="E1823" s="74" t="str">
        <f>HYPERLINK("[映雪.xlsx]类型!B3",'类型（5）'!$C$3)</f>
        <v>武勇强化</v>
      </c>
      <c r="F1823" s="74" t="s">
        <v>1001</v>
      </c>
      <c r="G1823" s="74" t="s">
        <v>1002</v>
      </c>
      <c r="H1823" s="74">
        <v>7013</v>
      </c>
      <c r="I1823" s="74">
        <v>7013</v>
      </c>
      <c r="J1823" s="74"/>
      <c r="K1823" s="74">
        <v>60</v>
      </c>
      <c r="L1823" s="74">
        <v>40</v>
      </c>
      <c r="M1823" s="74">
        <v>50</v>
      </c>
      <c r="N1823" s="74">
        <v>60</v>
      </c>
      <c r="O1823" s="74">
        <f t="shared" si="28"/>
        <v>210</v>
      </c>
      <c r="P1823" s="74" t="s">
        <v>1051</v>
      </c>
      <c r="Q1823" s="74">
        <v>0</v>
      </c>
      <c r="R1823" s="74">
        <v>0</v>
      </c>
      <c r="S1823" s="74"/>
      <c r="T1823" s="74">
        <v>1500</v>
      </c>
      <c r="U1823" s="74">
        <v>1515</v>
      </c>
      <c r="V1823" s="74">
        <v>1530</v>
      </c>
      <c r="W1823" s="74">
        <v>1614</v>
      </c>
      <c r="X1823" s="74">
        <v>0</v>
      </c>
      <c r="Y1823" s="74">
        <v>0</v>
      </c>
      <c r="Z1823" s="74" t="s">
        <v>1004</v>
      </c>
      <c r="AA1823" s="74" t="s">
        <v>1004</v>
      </c>
      <c r="AB1823" s="74" t="s">
        <v>198</v>
      </c>
      <c r="AC1823" s="74" t="s">
        <v>1007</v>
      </c>
      <c r="AD1823" s="74" t="s">
        <v>1023</v>
      </c>
      <c r="AE1823" s="74" t="s">
        <v>1027</v>
      </c>
      <c r="AF1823" s="74">
        <v>8</v>
      </c>
      <c r="AG1823" s="74" t="s">
        <v>1004</v>
      </c>
      <c r="AH1823" s="74">
        <v>0</v>
      </c>
      <c r="AI1823" s="104">
        <v>0</v>
      </c>
    </row>
    <row r="1824" spans="1:35">
      <c r="A1824" s="95">
        <v>2787</v>
      </c>
      <c r="B1824" s="74"/>
      <c r="C1824" s="74" t="s">
        <v>2700</v>
      </c>
      <c r="D1824" s="74" t="s">
        <v>2700</v>
      </c>
      <c r="E1824" s="74" t="str">
        <f>HYPERLINK("[映雪.xlsx]类型!B3",'类型（5）'!$C$3)</f>
        <v>武勇强化</v>
      </c>
      <c r="F1824" s="74" t="s">
        <v>1001</v>
      </c>
      <c r="G1824" s="74" t="s">
        <v>1002</v>
      </c>
      <c r="H1824" s="74">
        <v>7013</v>
      </c>
      <c r="I1824" s="74">
        <v>7013</v>
      </c>
      <c r="J1824" s="74"/>
      <c r="K1824" s="74">
        <v>60</v>
      </c>
      <c r="L1824" s="74">
        <v>40</v>
      </c>
      <c r="M1824" s="74">
        <v>50</v>
      </c>
      <c r="N1824" s="74">
        <v>60</v>
      </c>
      <c r="O1824" s="74">
        <f t="shared" si="28"/>
        <v>210</v>
      </c>
      <c r="P1824" s="74" t="s">
        <v>1051</v>
      </c>
      <c r="Q1824" s="74">
        <v>0</v>
      </c>
      <c r="R1824" s="74">
        <v>0</v>
      </c>
      <c r="S1824" s="74"/>
      <c r="T1824" s="74">
        <v>1500</v>
      </c>
      <c r="U1824" s="74">
        <v>1515</v>
      </c>
      <c r="V1824" s="74">
        <v>1530</v>
      </c>
      <c r="W1824" s="74">
        <v>1614</v>
      </c>
      <c r="X1824" s="74">
        <v>0</v>
      </c>
      <c r="Y1824" s="74">
        <v>0</v>
      </c>
      <c r="Z1824" s="74" t="s">
        <v>1004</v>
      </c>
      <c r="AA1824" s="74" t="s">
        <v>1004</v>
      </c>
      <c r="AB1824" s="74" t="s">
        <v>198</v>
      </c>
      <c r="AC1824" s="74" t="s">
        <v>1007</v>
      </c>
      <c r="AD1824" s="74" t="s">
        <v>1023</v>
      </c>
      <c r="AE1824" s="74" t="s">
        <v>1027</v>
      </c>
      <c r="AF1824" s="74">
        <v>8</v>
      </c>
      <c r="AG1824" s="74" t="s">
        <v>1004</v>
      </c>
      <c r="AH1824" s="74">
        <v>0</v>
      </c>
      <c r="AI1824" s="104">
        <v>0</v>
      </c>
    </row>
    <row r="1825" spans="1:35">
      <c r="A1825" s="95">
        <v>2788</v>
      </c>
      <c r="B1825" s="74"/>
      <c r="C1825" s="74" t="s">
        <v>2701</v>
      </c>
      <c r="D1825" s="74" t="s">
        <v>2701</v>
      </c>
      <c r="E1825" s="96" t="str">
        <f>HYPERLINK("[映雪.xlsx]类型!B5",'类型（5）'!$C$5)</f>
        <v>家政强化</v>
      </c>
      <c r="F1825" s="74" t="s">
        <v>1001</v>
      </c>
      <c r="G1825" s="74" t="s">
        <v>1002</v>
      </c>
      <c r="H1825" s="74">
        <v>7010</v>
      </c>
      <c r="I1825" s="74">
        <v>7010</v>
      </c>
      <c r="J1825" s="74"/>
      <c r="K1825" s="74">
        <v>80</v>
      </c>
      <c r="L1825" s="74">
        <v>65</v>
      </c>
      <c r="M1825" s="74">
        <v>55</v>
      </c>
      <c r="N1825" s="74">
        <v>40</v>
      </c>
      <c r="O1825" s="74">
        <f t="shared" si="28"/>
        <v>240</v>
      </c>
      <c r="P1825" s="74" t="s">
        <v>1019</v>
      </c>
      <c r="Q1825" s="74">
        <v>0</v>
      </c>
      <c r="R1825" s="74">
        <v>0</v>
      </c>
      <c r="S1825" s="74"/>
      <c r="T1825" s="74">
        <v>1500</v>
      </c>
      <c r="U1825" s="74">
        <v>1515</v>
      </c>
      <c r="V1825" s="74">
        <v>1530</v>
      </c>
      <c r="W1825" s="74">
        <v>1614</v>
      </c>
      <c r="X1825" s="74">
        <v>0</v>
      </c>
      <c r="Y1825" s="74">
        <v>0</v>
      </c>
      <c r="Z1825" s="74" t="s">
        <v>1004</v>
      </c>
      <c r="AA1825" s="74" t="s">
        <v>1004</v>
      </c>
      <c r="AB1825" s="74" t="s">
        <v>198</v>
      </c>
      <c r="AC1825" s="74" t="s">
        <v>1007</v>
      </c>
      <c r="AD1825" s="74" t="s">
        <v>1023</v>
      </c>
      <c r="AE1825" s="74" t="s">
        <v>1013</v>
      </c>
      <c r="AF1825" s="74">
        <v>8</v>
      </c>
      <c r="AG1825" s="74" t="s">
        <v>1004</v>
      </c>
      <c r="AH1825" s="74">
        <v>0</v>
      </c>
      <c r="AI1825" s="104">
        <v>0</v>
      </c>
    </row>
    <row r="1826" spans="1:35">
      <c r="A1826" s="95">
        <v>2789</v>
      </c>
      <c r="B1826" s="74"/>
      <c r="C1826" s="74" t="s">
        <v>2702</v>
      </c>
      <c r="D1826" s="74" t="s">
        <v>2702</v>
      </c>
      <c r="E1826" s="96" t="str">
        <f>HYPERLINK("[映雪.xlsx]类型!B5",'类型（5）'!$C$5)</f>
        <v>家政强化</v>
      </c>
      <c r="F1826" s="74" t="s">
        <v>1001</v>
      </c>
      <c r="G1826" s="74" t="s">
        <v>1002</v>
      </c>
      <c r="H1826" s="74">
        <v>7010</v>
      </c>
      <c r="I1826" s="74">
        <v>7010</v>
      </c>
      <c r="J1826" s="74"/>
      <c r="K1826" s="74">
        <v>80</v>
      </c>
      <c r="L1826" s="74">
        <v>65</v>
      </c>
      <c r="M1826" s="74">
        <v>55</v>
      </c>
      <c r="N1826" s="74">
        <v>40</v>
      </c>
      <c r="O1826" s="74">
        <f t="shared" si="28"/>
        <v>240</v>
      </c>
      <c r="P1826" s="74" t="s">
        <v>1019</v>
      </c>
      <c r="Q1826" s="74">
        <v>0</v>
      </c>
      <c r="R1826" s="74">
        <v>0</v>
      </c>
      <c r="S1826" s="74"/>
      <c r="T1826" s="74">
        <v>1500</v>
      </c>
      <c r="U1826" s="74">
        <v>1515</v>
      </c>
      <c r="V1826" s="74">
        <v>1530</v>
      </c>
      <c r="W1826" s="74">
        <v>1614</v>
      </c>
      <c r="X1826" s="74">
        <v>0</v>
      </c>
      <c r="Y1826" s="74">
        <v>0</v>
      </c>
      <c r="Z1826" s="74" t="s">
        <v>1004</v>
      </c>
      <c r="AA1826" s="74" t="s">
        <v>1004</v>
      </c>
      <c r="AB1826" s="74" t="s">
        <v>198</v>
      </c>
      <c r="AC1826" s="74" t="s">
        <v>1007</v>
      </c>
      <c r="AD1826" s="74" t="s">
        <v>1023</v>
      </c>
      <c r="AE1826" s="74" t="s">
        <v>1013</v>
      </c>
      <c r="AF1826" s="74">
        <v>8</v>
      </c>
      <c r="AG1826" s="74" t="s">
        <v>1004</v>
      </c>
      <c r="AH1826" s="74">
        <v>0</v>
      </c>
      <c r="AI1826" s="104">
        <v>0</v>
      </c>
    </row>
    <row r="1827" spans="1:35">
      <c r="A1827" s="95">
        <v>2790</v>
      </c>
      <c r="B1827" s="74"/>
      <c r="C1827" s="74" t="s">
        <v>2703</v>
      </c>
      <c r="D1827" s="74" t="s">
        <v>2703</v>
      </c>
      <c r="E1827" s="96" t="str">
        <f>HYPERLINK("[映雪.xlsx]类型!B5",'类型（5）'!$C$5)</f>
        <v>家政强化</v>
      </c>
      <c r="F1827" s="74" t="s">
        <v>1001</v>
      </c>
      <c r="G1827" s="74" t="s">
        <v>1002</v>
      </c>
      <c r="H1827" s="74">
        <v>7010</v>
      </c>
      <c r="I1827" s="74">
        <v>7010</v>
      </c>
      <c r="J1827" s="74"/>
      <c r="K1827" s="74">
        <v>80</v>
      </c>
      <c r="L1827" s="74">
        <v>65</v>
      </c>
      <c r="M1827" s="74">
        <v>55</v>
      </c>
      <c r="N1827" s="74">
        <v>40</v>
      </c>
      <c r="O1827" s="74">
        <f t="shared" si="28"/>
        <v>240</v>
      </c>
      <c r="P1827" s="74" t="s">
        <v>1019</v>
      </c>
      <c r="Q1827" s="74">
        <v>0</v>
      </c>
      <c r="R1827" s="74">
        <v>0</v>
      </c>
      <c r="S1827" s="74"/>
      <c r="T1827" s="74">
        <v>1500</v>
      </c>
      <c r="U1827" s="74">
        <v>1515</v>
      </c>
      <c r="V1827" s="74">
        <v>1530</v>
      </c>
      <c r="W1827" s="74">
        <v>1614</v>
      </c>
      <c r="X1827" s="74">
        <v>0</v>
      </c>
      <c r="Y1827" s="74">
        <v>0</v>
      </c>
      <c r="Z1827" s="74" t="s">
        <v>1004</v>
      </c>
      <c r="AA1827" s="74" t="s">
        <v>1004</v>
      </c>
      <c r="AB1827" s="74" t="s">
        <v>198</v>
      </c>
      <c r="AC1827" s="74" t="s">
        <v>1007</v>
      </c>
      <c r="AD1827" s="74" t="s">
        <v>1023</v>
      </c>
      <c r="AE1827" s="74" t="s">
        <v>1013</v>
      </c>
      <c r="AF1827" s="74">
        <v>8</v>
      </c>
      <c r="AG1827" s="74" t="s">
        <v>1004</v>
      </c>
      <c r="AH1827" s="74">
        <v>0</v>
      </c>
      <c r="AI1827" s="104">
        <v>0</v>
      </c>
    </row>
    <row r="1828" spans="1:35">
      <c r="A1828" s="95">
        <v>2791</v>
      </c>
      <c r="B1828" s="74"/>
      <c r="C1828" s="74" t="s">
        <v>2704</v>
      </c>
      <c r="D1828" s="74" t="s">
        <v>2704</v>
      </c>
      <c r="E1828" s="96" t="str">
        <f>HYPERLINK("[映雪.xlsx]类型!B5",'类型（5）'!$C$5)</f>
        <v>家政强化</v>
      </c>
      <c r="F1828" s="74" t="s">
        <v>1001</v>
      </c>
      <c r="G1828" s="74" t="s">
        <v>1002</v>
      </c>
      <c r="H1828" s="74">
        <v>7010</v>
      </c>
      <c r="I1828" s="74">
        <v>7010</v>
      </c>
      <c r="J1828" s="74"/>
      <c r="K1828" s="74">
        <v>80</v>
      </c>
      <c r="L1828" s="74">
        <v>65</v>
      </c>
      <c r="M1828" s="74">
        <v>55</v>
      </c>
      <c r="N1828" s="74">
        <v>40</v>
      </c>
      <c r="O1828" s="74">
        <f t="shared" si="28"/>
        <v>240</v>
      </c>
      <c r="P1828" s="74" t="s">
        <v>1019</v>
      </c>
      <c r="Q1828" s="74">
        <v>0</v>
      </c>
      <c r="R1828" s="74">
        <v>0</v>
      </c>
      <c r="S1828" s="74"/>
      <c r="T1828" s="74">
        <v>1500</v>
      </c>
      <c r="U1828" s="74">
        <v>1515</v>
      </c>
      <c r="V1828" s="74">
        <v>1530</v>
      </c>
      <c r="W1828" s="74">
        <v>1614</v>
      </c>
      <c r="X1828" s="74">
        <v>0</v>
      </c>
      <c r="Y1828" s="74">
        <v>0</v>
      </c>
      <c r="Z1828" s="74" t="s">
        <v>1004</v>
      </c>
      <c r="AA1828" s="74" t="s">
        <v>1004</v>
      </c>
      <c r="AB1828" s="74" t="s">
        <v>198</v>
      </c>
      <c r="AC1828" s="74" t="s">
        <v>1007</v>
      </c>
      <c r="AD1828" s="74" t="s">
        <v>1023</v>
      </c>
      <c r="AE1828" s="74" t="s">
        <v>1013</v>
      </c>
      <c r="AF1828" s="74">
        <v>8</v>
      </c>
      <c r="AG1828" s="74" t="s">
        <v>1004</v>
      </c>
      <c r="AH1828" s="74">
        <v>0</v>
      </c>
      <c r="AI1828" s="104">
        <v>0</v>
      </c>
    </row>
    <row r="1829" spans="1:35">
      <c r="A1829" s="95">
        <v>2792</v>
      </c>
      <c r="B1829" s="74"/>
      <c r="C1829" s="74" t="s">
        <v>2705</v>
      </c>
      <c r="D1829" s="74" t="s">
        <v>2705</v>
      </c>
      <c r="E1829" s="96" t="str">
        <f>HYPERLINK("[映雪.xlsx]类型!B5",'类型（5）'!$C$5)</f>
        <v>家政强化</v>
      </c>
      <c r="F1829" s="74" t="s">
        <v>1001</v>
      </c>
      <c r="G1829" s="74" t="s">
        <v>1002</v>
      </c>
      <c r="H1829" s="74">
        <v>7010</v>
      </c>
      <c r="I1829" s="74">
        <v>7010</v>
      </c>
      <c r="J1829" s="74"/>
      <c r="K1829" s="74">
        <v>80</v>
      </c>
      <c r="L1829" s="74">
        <v>65</v>
      </c>
      <c r="M1829" s="74">
        <v>55</v>
      </c>
      <c r="N1829" s="74">
        <v>40</v>
      </c>
      <c r="O1829" s="74">
        <f t="shared" si="28"/>
        <v>240</v>
      </c>
      <c r="P1829" s="74" t="s">
        <v>1019</v>
      </c>
      <c r="Q1829" s="74">
        <v>0</v>
      </c>
      <c r="R1829" s="74">
        <v>0</v>
      </c>
      <c r="S1829" s="74"/>
      <c r="T1829" s="74">
        <v>1500</v>
      </c>
      <c r="U1829" s="74">
        <v>1515</v>
      </c>
      <c r="V1829" s="74">
        <v>1530</v>
      </c>
      <c r="W1829" s="74">
        <v>1614</v>
      </c>
      <c r="X1829" s="74">
        <v>0</v>
      </c>
      <c r="Y1829" s="74">
        <v>0</v>
      </c>
      <c r="Z1829" s="74" t="s">
        <v>1004</v>
      </c>
      <c r="AA1829" s="74" t="s">
        <v>1004</v>
      </c>
      <c r="AB1829" s="74" t="s">
        <v>198</v>
      </c>
      <c r="AC1829" s="74" t="s">
        <v>1007</v>
      </c>
      <c r="AD1829" s="74" t="s">
        <v>1023</v>
      </c>
      <c r="AE1829" s="74" t="s">
        <v>1013</v>
      </c>
      <c r="AF1829" s="74">
        <v>8</v>
      </c>
      <c r="AG1829" s="74" t="s">
        <v>1004</v>
      </c>
      <c r="AH1829" s="74">
        <v>0</v>
      </c>
      <c r="AI1829" s="104">
        <v>0</v>
      </c>
    </row>
    <row r="1830" spans="1:35">
      <c r="A1830" s="95">
        <v>2793</v>
      </c>
      <c r="B1830" s="74"/>
      <c r="C1830" s="74" t="s">
        <v>2706</v>
      </c>
      <c r="D1830" s="74" t="s">
        <v>2706</v>
      </c>
      <c r="E1830" s="96" t="str">
        <f>HYPERLINK("[映雪.xlsx]类型!B5",'类型（5）'!$C$5)</f>
        <v>家政强化</v>
      </c>
      <c r="F1830" s="74" t="s">
        <v>1001</v>
      </c>
      <c r="G1830" s="74" t="s">
        <v>1002</v>
      </c>
      <c r="H1830" s="74">
        <v>7010</v>
      </c>
      <c r="I1830" s="74">
        <v>7010</v>
      </c>
      <c r="J1830" s="74"/>
      <c r="K1830" s="74">
        <v>80</v>
      </c>
      <c r="L1830" s="74">
        <v>65</v>
      </c>
      <c r="M1830" s="74">
        <v>55</v>
      </c>
      <c r="N1830" s="74">
        <v>40</v>
      </c>
      <c r="O1830" s="74">
        <f t="shared" si="28"/>
        <v>240</v>
      </c>
      <c r="P1830" s="74" t="s">
        <v>1019</v>
      </c>
      <c r="Q1830" s="74">
        <v>0</v>
      </c>
      <c r="R1830" s="74">
        <v>0</v>
      </c>
      <c r="S1830" s="74"/>
      <c r="T1830" s="74">
        <v>1500</v>
      </c>
      <c r="U1830" s="74">
        <v>1515</v>
      </c>
      <c r="V1830" s="74">
        <v>1530</v>
      </c>
      <c r="W1830" s="74">
        <v>1614</v>
      </c>
      <c r="X1830" s="74">
        <v>0</v>
      </c>
      <c r="Y1830" s="74">
        <v>0</v>
      </c>
      <c r="Z1830" s="74" t="s">
        <v>1004</v>
      </c>
      <c r="AA1830" s="74" t="s">
        <v>1004</v>
      </c>
      <c r="AB1830" s="74" t="s">
        <v>198</v>
      </c>
      <c r="AC1830" s="74" t="s">
        <v>1007</v>
      </c>
      <c r="AD1830" s="74" t="s">
        <v>1023</v>
      </c>
      <c r="AE1830" s="74" t="s">
        <v>1013</v>
      </c>
      <c r="AF1830" s="74">
        <v>8</v>
      </c>
      <c r="AG1830" s="74" t="s">
        <v>1004</v>
      </c>
      <c r="AH1830" s="74">
        <v>0</v>
      </c>
      <c r="AI1830" s="104">
        <v>0</v>
      </c>
    </row>
    <row r="1831" spans="1:35">
      <c r="A1831" s="95">
        <v>2794</v>
      </c>
      <c r="B1831" s="74"/>
      <c r="C1831" s="74" t="s">
        <v>2707</v>
      </c>
      <c r="D1831" s="74" t="s">
        <v>2707</v>
      </c>
      <c r="E1831" s="96" t="str">
        <f>HYPERLINK("[映雪.xlsx]类型!B5",'类型（5）'!$C$5)</f>
        <v>家政强化</v>
      </c>
      <c r="F1831" s="74" t="s">
        <v>1001</v>
      </c>
      <c r="G1831" s="74" t="s">
        <v>1002</v>
      </c>
      <c r="H1831" s="74">
        <v>7010</v>
      </c>
      <c r="I1831" s="74">
        <v>7010</v>
      </c>
      <c r="J1831" s="74"/>
      <c r="K1831" s="74">
        <v>80</v>
      </c>
      <c r="L1831" s="74">
        <v>65</v>
      </c>
      <c r="M1831" s="74">
        <v>55</v>
      </c>
      <c r="N1831" s="74">
        <v>40</v>
      </c>
      <c r="O1831" s="74">
        <f t="shared" si="28"/>
        <v>240</v>
      </c>
      <c r="P1831" s="74" t="s">
        <v>1019</v>
      </c>
      <c r="Q1831" s="74">
        <v>0</v>
      </c>
      <c r="R1831" s="74">
        <v>0</v>
      </c>
      <c r="S1831" s="74"/>
      <c r="T1831" s="74">
        <v>1500</v>
      </c>
      <c r="U1831" s="74">
        <v>1515</v>
      </c>
      <c r="V1831" s="74">
        <v>1530</v>
      </c>
      <c r="W1831" s="74">
        <v>1614</v>
      </c>
      <c r="X1831" s="74">
        <v>0</v>
      </c>
      <c r="Y1831" s="74">
        <v>0</v>
      </c>
      <c r="Z1831" s="74" t="s">
        <v>1004</v>
      </c>
      <c r="AA1831" s="74" t="s">
        <v>1004</v>
      </c>
      <c r="AB1831" s="74" t="s">
        <v>198</v>
      </c>
      <c r="AC1831" s="74" t="s">
        <v>1007</v>
      </c>
      <c r="AD1831" s="74" t="s">
        <v>1023</v>
      </c>
      <c r="AE1831" s="74" t="s">
        <v>1013</v>
      </c>
      <c r="AF1831" s="74">
        <v>8</v>
      </c>
      <c r="AG1831" s="74" t="s">
        <v>1004</v>
      </c>
      <c r="AH1831" s="74">
        <v>0</v>
      </c>
      <c r="AI1831" s="104">
        <v>0</v>
      </c>
    </row>
    <row r="1832" spans="1:35">
      <c r="A1832" s="95">
        <v>2795</v>
      </c>
      <c r="B1832" s="74"/>
      <c r="C1832" s="74" t="s">
        <v>2708</v>
      </c>
      <c r="D1832" s="74" t="s">
        <v>2708</v>
      </c>
      <c r="E1832" s="96" t="str">
        <f>HYPERLINK("[映雪.xlsx]类型!B5",'类型（5）'!$C$5)</f>
        <v>家政强化</v>
      </c>
      <c r="F1832" s="74" t="s">
        <v>1001</v>
      </c>
      <c r="G1832" s="74" t="s">
        <v>1002</v>
      </c>
      <c r="H1832" s="74">
        <v>7010</v>
      </c>
      <c r="I1832" s="74">
        <v>7010</v>
      </c>
      <c r="J1832" s="74"/>
      <c r="K1832" s="74">
        <v>80</v>
      </c>
      <c r="L1832" s="74">
        <v>65</v>
      </c>
      <c r="M1832" s="74">
        <v>55</v>
      </c>
      <c r="N1832" s="74">
        <v>40</v>
      </c>
      <c r="O1832" s="74">
        <f t="shared" si="28"/>
        <v>240</v>
      </c>
      <c r="P1832" s="74" t="s">
        <v>1019</v>
      </c>
      <c r="Q1832" s="74">
        <v>0</v>
      </c>
      <c r="R1832" s="74">
        <v>0</v>
      </c>
      <c r="S1832" s="74"/>
      <c r="T1832" s="74">
        <v>1500</v>
      </c>
      <c r="U1832" s="74">
        <v>1515</v>
      </c>
      <c r="V1832" s="74">
        <v>1530</v>
      </c>
      <c r="W1832" s="74">
        <v>1614</v>
      </c>
      <c r="X1832" s="74">
        <v>0</v>
      </c>
      <c r="Y1832" s="74">
        <v>0</v>
      </c>
      <c r="Z1832" s="74" t="s">
        <v>1004</v>
      </c>
      <c r="AA1832" s="74" t="s">
        <v>1004</v>
      </c>
      <c r="AB1832" s="74" t="s">
        <v>198</v>
      </c>
      <c r="AC1832" s="74" t="s">
        <v>1007</v>
      </c>
      <c r="AD1832" s="74" t="s">
        <v>1023</v>
      </c>
      <c r="AE1832" s="74" t="s">
        <v>1013</v>
      </c>
      <c r="AF1832" s="74">
        <v>8</v>
      </c>
      <c r="AG1832" s="74" t="s">
        <v>1004</v>
      </c>
      <c r="AH1832" s="74">
        <v>0</v>
      </c>
      <c r="AI1832" s="104">
        <v>0</v>
      </c>
    </row>
    <row r="1833" spans="1:35">
      <c r="A1833" s="95">
        <v>2796</v>
      </c>
      <c r="B1833" s="74"/>
      <c r="C1833" s="74" t="s">
        <v>2709</v>
      </c>
      <c r="D1833" s="74" t="s">
        <v>2709</v>
      </c>
      <c r="E1833" s="96" t="str">
        <f>HYPERLINK("[映雪.xlsx]类型!B10",'类型（5）'!$C$10)</f>
        <v>学者</v>
      </c>
      <c r="F1833" s="74" t="s">
        <v>1001</v>
      </c>
      <c r="G1833" s="74" t="s">
        <v>1002</v>
      </c>
      <c r="H1833" s="74">
        <v>7015</v>
      </c>
      <c r="I1833" s="74">
        <v>7015</v>
      </c>
      <c r="J1833" s="74"/>
      <c r="K1833" s="74">
        <v>60</v>
      </c>
      <c r="L1833" s="74">
        <v>60</v>
      </c>
      <c r="M1833" s="74">
        <v>55</v>
      </c>
      <c r="N1833" s="74">
        <v>40</v>
      </c>
      <c r="O1833" s="74">
        <f t="shared" si="28"/>
        <v>215</v>
      </c>
      <c r="P1833" s="74" t="s">
        <v>1046</v>
      </c>
      <c r="Q1833" s="74">
        <v>0</v>
      </c>
      <c r="R1833" s="74">
        <v>0</v>
      </c>
      <c r="S1833" s="74"/>
      <c r="T1833" s="74">
        <v>1500</v>
      </c>
      <c r="U1833" s="74">
        <v>1515</v>
      </c>
      <c r="V1833" s="74">
        <v>1530</v>
      </c>
      <c r="W1833" s="74">
        <v>1614</v>
      </c>
      <c r="X1833" s="74">
        <v>0</v>
      </c>
      <c r="Y1833" s="74">
        <v>0</v>
      </c>
      <c r="Z1833" s="74" t="s">
        <v>1004</v>
      </c>
      <c r="AA1833" s="74" t="s">
        <v>1004</v>
      </c>
      <c r="AB1833" s="74" t="s">
        <v>198</v>
      </c>
      <c r="AC1833" s="74" t="s">
        <v>1007</v>
      </c>
      <c r="AD1833" s="74" t="s">
        <v>1023</v>
      </c>
      <c r="AE1833" s="74" t="s">
        <v>1020</v>
      </c>
      <c r="AF1833" s="74">
        <v>8</v>
      </c>
      <c r="AG1833" s="74" t="s">
        <v>1004</v>
      </c>
      <c r="AH1833" s="74">
        <v>0</v>
      </c>
      <c r="AI1833" s="104">
        <v>0</v>
      </c>
    </row>
    <row r="1834" spans="1:35">
      <c r="A1834" s="95">
        <v>2797</v>
      </c>
      <c r="B1834" s="74"/>
      <c r="C1834" s="74" t="s">
        <v>2710</v>
      </c>
      <c r="D1834" s="74" t="s">
        <v>2710</v>
      </c>
      <c r="E1834" s="96" t="str">
        <f>HYPERLINK("[映雪.xlsx]类型!B10",'类型（5）'!$C$10)</f>
        <v>学者</v>
      </c>
      <c r="F1834" s="74" t="s">
        <v>1001</v>
      </c>
      <c r="G1834" s="74" t="s">
        <v>1002</v>
      </c>
      <c r="H1834" s="74">
        <v>7015</v>
      </c>
      <c r="I1834" s="74">
        <v>7015</v>
      </c>
      <c r="J1834" s="74"/>
      <c r="K1834" s="74">
        <v>60</v>
      </c>
      <c r="L1834" s="74">
        <v>60</v>
      </c>
      <c r="M1834" s="74">
        <v>55</v>
      </c>
      <c r="N1834" s="74">
        <v>40</v>
      </c>
      <c r="O1834" s="74">
        <f t="shared" si="28"/>
        <v>215</v>
      </c>
      <c r="P1834" s="74" t="s">
        <v>1046</v>
      </c>
      <c r="Q1834" s="74">
        <v>0</v>
      </c>
      <c r="R1834" s="74">
        <v>0</v>
      </c>
      <c r="S1834" s="74"/>
      <c r="T1834" s="74">
        <v>1500</v>
      </c>
      <c r="U1834" s="74">
        <v>1515</v>
      </c>
      <c r="V1834" s="74">
        <v>1530</v>
      </c>
      <c r="W1834" s="74">
        <v>1614</v>
      </c>
      <c r="X1834" s="74">
        <v>0</v>
      </c>
      <c r="Y1834" s="74">
        <v>0</v>
      </c>
      <c r="Z1834" s="74" t="s">
        <v>1004</v>
      </c>
      <c r="AA1834" s="74" t="s">
        <v>1004</v>
      </c>
      <c r="AB1834" s="74" t="s">
        <v>198</v>
      </c>
      <c r="AC1834" s="74" t="s">
        <v>1007</v>
      </c>
      <c r="AD1834" s="74" t="s">
        <v>1023</v>
      </c>
      <c r="AE1834" s="74" t="s">
        <v>1020</v>
      </c>
      <c r="AF1834" s="74">
        <v>8</v>
      </c>
      <c r="AG1834" s="74" t="s">
        <v>1004</v>
      </c>
      <c r="AH1834" s="74">
        <v>0</v>
      </c>
      <c r="AI1834" s="104">
        <v>0</v>
      </c>
    </row>
    <row r="1835" spans="1:35">
      <c r="A1835" s="95">
        <v>2798</v>
      </c>
      <c r="B1835" s="74"/>
      <c r="C1835" s="74" t="s">
        <v>2711</v>
      </c>
      <c r="D1835" s="74" t="s">
        <v>2711</v>
      </c>
      <c r="E1835" s="96" t="str">
        <f>HYPERLINK("[映雪.xlsx]类型!B10",'类型（5）'!$C$10)</f>
        <v>学者</v>
      </c>
      <c r="F1835" s="74" t="s">
        <v>1001</v>
      </c>
      <c r="G1835" s="74" t="s">
        <v>1002</v>
      </c>
      <c r="H1835" s="74">
        <v>7015</v>
      </c>
      <c r="I1835" s="74">
        <v>7015</v>
      </c>
      <c r="J1835" s="74"/>
      <c r="K1835" s="74">
        <v>60</v>
      </c>
      <c r="L1835" s="74">
        <v>60</v>
      </c>
      <c r="M1835" s="74">
        <v>55</v>
      </c>
      <c r="N1835" s="74">
        <v>40</v>
      </c>
      <c r="O1835" s="74">
        <f t="shared" si="28"/>
        <v>215</v>
      </c>
      <c r="P1835" s="74" t="s">
        <v>1046</v>
      </c>
      <c r="Q1835" s="74">
        <v>0</v>
      </c>
      <c r="R1835" s="74">
        <v>0</v>
      </c>
      <c r="S1835" s="74"/>
      <c r="T1835" s="74">
        <v>1500</v>
      </c>
      <c r="U1835" s="74">
        <v>1515</v>
      </c>
      <c r="V1835" s="74">
        <v>1530</v>
      </c>
      <c r="W1835" s="74">
        <v>1614</v>
      </c>
      <c r="X1835" s="74">
        <v>0</v>
      </c>
      <c r="Y1835" s="74">
        <v>0</v>
      </c>
      <c r="Z1835" s="74" t="s">
        <v>1004</v>
      </c>
      <c r="AA1835" s="74" t="s">
        <v>1004</v>
      </c>
      <c r="AB1835" s="74" t="s">
        <v>198</v>
      </c>
      <c r="AC1835" s="74" t="s">
        <v>1007</v>
      </c>
      <c r="AD1835" s="74" t="s">
        <v>1023</v>
      </c>
      <c r="AE1835" s="74" t="s">
        <v>1020</v>
      </c>
      <c r="AF1835" s="74">
        <v>8</v>
      </c>
      <c r="AG1835" s="74" t="s">
        <v>1004</v>
      </c>
      <c r="AH1835" s="74">
        <v>0</v>
      </c>
      <c r="AI1835" s="104">
        <v>0</v>
      </c>
    </row>
    <row r="1836" spans="1:35">
      <c r="A1836" s="95">
        <v>2799</v>
      </c>
      <c r="B1836" s="74"/>
      <c r="C1836" s="74" t="s">
        <v>2712</v>
      </c>
      <c r="D1836" s="74" t="s">
        <v>2712</v>
      </c>
      <c r="E1836" s="96" t="str">
        <f>HYPERLINK("[映雪.xlsx]类型!B10",'类型（5）'!$C$10)</f>
        <v>学者</v>
      </c>
      <c r="F1836" s="74" t="s">
        <v>1001</v>
      </c>
      <c r="G1836" s="74" t="s">
        <v>1002</v>
      </c>
      <c r="H1836" s="74">
        <v>7015</v>
      </c>
      <c r="I1836" s="74">
        <v>7015</v>
      </c>
      <c r="J1836" s="74"/>
      <c r="K1836" s="74">
        <v>60</v>
      </c>
      <c r="L1836" s="74">
        <v>60</v>
      </c>
      <c r="M1836" s="74">
        <v>55</v>
      </c>
      <c r="N1836" s="74">
        <v>40</v>
      </c>
      <c r="O1836" s="74">
        <f t="shared" si="28"/>
        <v>215</v>
      </c>
      <c r="P1836" s="74" t="s">
        <v>1046</v>
      </c>
      <c r="Q1836" s="74">
        <v>0</v>
      </c>
      <c r="R1836" s="74">
        <v>0</v>
      </c>
      <c r="S1836" s="74"/>
      <c r="T1836" s="74">
        <v>1500</v>
      </c>
      <c r="U1836" s="74">
        <v>1515</v>
      </c>
      <c r="V1836" s="74">
        <v>1530</v>
      </c>
      <c r="W1836" s="74">
        <v>1614</v>
      </c>
      <c r="X1836" s="74">
        <v>0</v>
      </c>
      <c r="Y1836" s="74">
        <v>0</v>
      </c>
      <c r="Z1836" s="74" t="s">
        <v>1004</v>
      </c>
      <c r="AA1836" s="74" t="s">
        <v>1004</v>
      </c>
      <c r="AB1836" s="74" t="s">
        <v>198</v>
      </c>
      <c r="AC1836" s="74" t="s">
        <v>1007</v>
      </c>
      <c r="AD1836" s="74" t="s">
        <v>1023</v>
      </c>
      <c r="AE1836" s="74" t="s">
        <v>1020</v>
      </c>
      <c r="AF1836" s="74">
        <v>8</v>
      </c>
      <c r="AG1836" s="74" t="s">
        <v>1004</v>
      </c>
      <c r="AH1836" s="74">
        <v>0</v>
      </c>
      <c r="AI1836" s="104">
        <v>0</v>
      </c>
    </row>
    <row r="1837" spans="1:35">
      <c r="A1837" s="95">
        <v>2800</v>
      </c>
      <c r="B1837" s="74"/>
      <c r="C1837" s="74" t="s">
        <v>2713</v>
      </c>
      <c r="D1837" s="74" t="s">
        <v>2713</v>
      </c>
      <c r="E1837" s="96" t="str">
        <f>HYPERLINK("[映雪.xlsx]类型!B10",'类型（5）'!$C$10)</f>
        <v>学者</v>
      </c>
      <c r="F1837" s="74" t="s">
        <v>1001</v>
      </c>
      <c r="G1837" s="74" t="s">
        <v>1002</v>
      </c>
      <c r="H1837" s="74">
        <v>7015</v>
      </c>
      <c r="I1837" s="74">
        <v>7015</v>
      </c>
      <c r="J1837" s="74"/>
      <c r="K1837" s="74">
        <v>60</v>
      </c>
      <c r="L1837" s="74">
        <v>60</v>
      </c>
      <c r="M1837" s="74">
        <v>55</v>
      </c>
      <c r="N1837" s="74">
        <v>40</v>
      </c>
      <c r="O1837" s="74">
        <f t="shared" si="28"/>
        <v>215</v>
      </c>
      <c r="P1837" s="74" t="s">
        <v>1046</v>
      </c>
      <c r="Q1837" s="74">
        <v>0</v>
      </c>
      <c r="R1837" s="74">
        <v>0</v>
      </c>
      <c r="S1837" s="74"/>
      <c r="T1837" s="74">
        <v>1500</v>
      </c>
      <c r="U1837" s="74">
        <v>1515</v>
      </c>
      <c r="V1837" s="74">
        <v>1530</v>
      </c>
      <c r="W1837" s="74">
        <v>1614</v>
      </c>
      <c r="X1837" s="74">
        <v>0</v>
      </c>
      <c r="Y1837" s="74">
        <v>0</v>
      </c>
      <c r="Z1837" s="74" t="s">
        <v>1004</v>
      </c>
      <c r="AA1837" s="74" t="s">
        <v>1004</v>
      </c>
      <c r="AB1837" s="74" t="s">
        <v>198</v>
      </c>
      <c r="AC1837" s="74" t="s">
        <v>1007</v>
      </c>
      <c r="AD1837" s="74" t="s">
        <v>1023</v>
      </c>
      <c r="AE1837" s="74" t="s">
        <v>1020</v>
      </c>
      <c r="AF1837" s="74">
        <v>8</v>
      </c>
      <c r="AG1837" s="74" t="s">
        <v>1004</v>
      </c>
      <c r="AH1837" s="74">
        <v>0</v>
      </c>
      <c r="AI1837" s="104">
        <v>0</v>
      </c>
    </row>
    <row r="1838" spans="1:35">
      <c r="A1838" s="95">
        <v>2801</v>
      </c>
      <c r="B1838" s="74"/>
      <c r="C1838" s="74" t="s">
        <v>2714</v>
      </c>
      <c r="D1838" s="74" t="s">
        <v>2714</v>
      </c>
      <c r="E1838" s="96" t="str">
        <f>HYPERLINK("[映雪.xlsx]类型!B10",'类型（5）'!$C$10)</f>
        <v>学者</v>
      </c>
      <c r="F1838" s="74" t="s">
        <v>1001</v>
      </c>
      <c r="G1838" s="74" t="s">
        <v>1002</v>
      </c>
      <c r="H1838" s="74">
        <v>7015</v>
      </c>
      <c r="I1838" s="74">
        <v>7015</v>
      </c>
      <c r="J1838" s="74"/>
      <c r="K1838" s="74">
        <v>60</v>
      </c>
      <c r="L1838" s="74">
        <v>60</v>
      </c>
      <c r="M1838" s="74">
        <v>55</v>
      </c>
      <c r="N1838" s="74">
        <v>40</v>
      </c>
      <c r="O1838" s="74">
        <f t="shared" si="28"/>
        <v>215</v>
      </c>
      <c r="P1838" s="74" t="s">
        <v>1046</v>
      </c>
      <c r="Q1838" s="74">
        <v>0</v>
      </c>
      <c r="R1838" s="74">
        <v>0</v>
      </c>
      <c r="S1838" s="74"/>
      <c r="T1838" s="74">
        <v>1500</v>
      </c>
      <c r="U1838" s="74">
        <v>1515</v>
      </c>
      <c r="V1838" s="74">
        <v>1530</v>
      </c>
      <c r="W1838" s="74">
        <v>1614</v>
      </c>
      <c r="X1838" s="74">
        <v>0</v>
      </c>
      <c r="Y1838" s="74">
        <v>0</v>
      </c>
      <c r="Z1838" s="74" t="s">
        <v>1004</v>
      </c>
      <c r="AA1838" s="74" t="s">
        <v>1004</v>
      </c>
      <c r="AB1838" s="74" t="s">
        <v>198</v>
      </c>
      <c r="AC1838" s="74" t="s">
        <v>1007</v>
      </c>
      <c r="AD1838" s="74" t="s">
        <v>1023</v>
      </c>
      <c r="AE1838" s="74" t="s">
        <v>1020</v>
      </c>
      <c r="AF1838" s="74">
        <v>8</v>
      </c>
      <c r="AG1838" s="74" t="s">
        <v>1004</v>
      </c>
      <c r="AH1838" s="74">
        <v>0</v>
      </c>
      <c r="AI1838" s="104">
        <v>0</v>
      </c>
    </row>
    <row r="1839" spans="1:35">
      <c r="A1839" s="95">
        <v>2802</v>
      </c>
      <c r="B1839" s="74"/>
      <c r="C1839" s="74" t="s">
        <v>2715</v>
      </c>
      <c r="D1839" s="74" t="s">
        <v>2715</v>
      </c>
      <c r="E1839" s="74" t="str">
        <f>HYPERLINK("[映雪.xlsx]类型!B81",'类型（5）'!$C$81)</f>
        <v>莉姿夏尔蒂</v>
      </c>
      <c r="F1839" s="74" t="s">
        <v>1001</v>
      </c>
      <c r="G1839" s="74" t="s">
        <v>1002</v>
      </c>
      <c r="H1839" s="74">
        <v>7008</v>
      </c>
      <c r="I1839" s="74">
        <v>7008</v>
      </c>
      <c r="J1839" s="74"/>
      <c r="K1839" s="74">
        <v>50</v>
      </c>
      <c r="L1839" s="74">
        <v>65</v>
      </c>
      <c r="M1839" s="74">
        <v>60</v>
      </c>
      <c r="N1839" s="74">
        <v>50</v>
      </c>
      <c r="O1839" s="74">
        <f t="shared" si="28"/>
        <v>225</v>
      </c>
      <c r="P1839" s="74" t="s">
        <v>1072</v>
      </c>
      <c r="Q1839" s="74">
        <v>0</v>
      </c>
      <c r="R1839" s="74">
        <v>0</v>
      </c>
      <c r="S1839" s="74"/>
      <c r="T1839" s="74">
        <v>1500</v>
      </c>
      <c r="U1839" s="74">
        <v>1515</v>
      </c>
      <c r="V1839" s="74">
        <v>1530</v>
      </c>
      <c r="W1839" s="74">
        <v>1614</v>
      </c>
      <c r="X1839" s="74">
        <v>0</v>
      </c>
      <c r="Y1839" s="74">
        <v>0</v>
      </c>
      <c r="Z1839" s="74" t="s">
        <v>1004</v>
      </c>
      <c r="AA1839" s="74" t="s">
        <v>1004</v>
      </c>
      <c r="AB1839" s="74" t="s">
        <v>198</v>
      </c>
      <c r="AC1839" s="74" t="s">
        <v>1007</v>
      </c>
      <c r="AD1839" s="74" t="s">
        <v>1023</v>
      </c>
      <c r="AE1839" s="74" t="s">
        <v>1017</v>
      </c>
      <c r="AF1839" s="74">
        <v>8</v>
      </c>
      <c r="AG1839" s="74" t="s">
        <v>1004</v>
      </c>
      <c r="AH1839" s="74">
        <v>0</v>
      </c>
      <c r="AI1839" s="104">
        <v>0</v>
      </c>
    </row>
    <row r="1840" spans="1:35">
      <c r="A1840" s="95">
        <v>2803</v>
      </c>
      <c r="B1840" s="74"/>
      <c r="C1840" s="74" t="s">
        <v>2716</v>
      </c>
      <c r="D1840" s="74" t="s">
        <v>2716</v>
      </c>
      <c r="E1840" s="74" t="str">
        <f>HYPERLINK("[映雪.xlsx]类型!B81",'类型（5）'!$C$81)</f>
        <v>莉姿夏尔蒂</v>
      </c>
      <c r="F1840" s="74" t="s">
        <v>1001</v>
      </c>
      <c r="G1840" s="74" t="s">
        <v>1002</v>
      </c>
      <c r="H1840" s="74">
        <v>7008</v>
      </c>
      <c r="I1840" s="74">
        <v>7008</v>
      </c>
      <c r="J1840" s="74"/>
      <c r="K1840" s="74">
        <v>50</v>
      </c>
      <c r="L1840" s="74">
        <v>65</v>
      </c>
      <c r="M1840" s="74">
        <v>60</v>
      </c>
      <c r="N1840" s="74">
        <v>50</v>
      </c>
      <c r="O1840" s="74">
        <f t="shared" si="28"/>
        <v>225</v>
      </c>
      <c r="P1840" s="74" t="s">
        <v>1072</v>
      </c>
      <c r="Q1840" s="74">
        <v>0</v>
      </c>
      <c r="R1840" s="74">
        <v>0</v>
      </c>
      <c r="S1840" s="74"/>
      <c r="T1840" s="74">
        <v>1500</v>
      </c>
      <c r="U1840" s="74">
        <v>1515</v>
      </c>
      <c r="V1840" s="74">
        <v>1530</v>
      </c>
      <c r="W1840" s="74">
        <v>1614</v>
      </c>
      <c r="X1840" s="74">
        <v>0</v>
      </c>
      <c r="Y1840" s="74">
        <v>0</v>
      </c>
      <c r="Z1840" s="74" t="s">
        <v>1004</v>
      </c>
      <c r="AA1840" s="74" t="s">
        <v>1004</v>
      </c>
      <c r="AB1840" s="74" t="s">
        <v>198</v>
      </c>
      <c r="AC1840" s="74" t="s">
        <v>1007</v>
      </c>
      <c r="AD1840" s="74" t="s">
        <v>1023</v>
      </c>
      <c r="AE1840" s="74" t="s">
        <v>1017</v>
      </c>
      <c r="AF1840" s="74">
        <v>8</v>
      </c>
      <c r="AG1840" s="74" t="s">
        <v>1004</v>
      </c>
      <c r="AH1840" s="74">
        <v>0</v>
      </c>
      <c r="AI1840" s="104">
        <v>0</v>
      </c>
    </row>
    <row r="1841" spans="1:35">
      <c r="A1841" s="95">
        <v>2804</v>
      </c>
      <c r="B1841" s="74"/>
      <c r="C1841" s="74" t="s">
        <v>2717</v>
      </c>
      <c r="D1841" s="74" t="s">
        <v>2717</v>
      </c>
      <c r="E1841" s="74" t="str">
        <f>HYPERLINK("[映雪.xlsx]类型!B81",'类型（5）'!$C$81)</f>
        <v>莉姿夏尔蒂</v>
      </c>
      <c r="F1841" s="74" t="s">
        <v>1001</v>
      </c>
      <c r="G1841" s="74" t="s">
        <v>1002</v>
      </c>
      <c r="H1841" s="74">
        <v>7008</v>
      </c>
      <c r="I1841" s="74">
        <v>7008</v>
      </c>
      <c r="J1841" s="74"/>
      <c r="K1841" s="74">
        <v>50</v>
      </c>
      <c r="L1841" s="74">
        <v>65</v>
      </c>
      <c r="M1841" s="74">
        <v>60</v>
      </c>
      <c r="N1841" s="74">
        <v>50</v>
      </c>
      <c r="O1841" s="74">
        <f t="shared" si="28"/>
        <v>225</v>
      </c>
      <c r="P1841" s="74" t="s">
        <v>1072</v>
      </c>
      <c r="Q1841" s="74">
        <v>0</v>
      </c>
      <c r="R1841" s="74">
        <v>0</v>
      </c>
      <c r="S1841" s="74"/>
      <c r="T1841" s="74">
        <v>1500</v>
      </c>
      <c r="U1841" s="74">
        <v>1515</v>
      </c>
      <c r="V1841" s="74">
        <v>1530</v>
      </c>
      <c r="W1841" s="74">
        <v>1614</v>
      </c>
      <c r="X1841" s="74">
        <v>0</v>
      </c>
      <c r="Y1841" s="74">
        <v>0</v>
      </c>
      <c r="Z1841" s="74" t="s">
        <v>1004</v>
      </c>
      <c r="AA1841" s="74" t="s">
        <v>1004</v>
      </c>
      <c r="AB1841" s="74" t="s">
        <v>198</v>
      </c>
      <c r="AC1841" s="74" t="s">
        <v>1007</v>
      </c>
      <c r="AD1841" s="74" t="s">
        <v>1023</v>
      </c>
      <c r="AE1841" s="74" t="s">
        <v>1017</v>
      </c>
      <c r="AF1841" s="74">
        <v>8</v>
      </c>
      <c r="AG1841" s="74" t="s">
        <v>1004</v>
      </c>
      <c r="AH1841" s="74">
        <v>0</v>
      </c>
      <c r="AI1841" s="104">
        <v>0</v>
      </c>
    </row>
    <row r="1842" spans="1:35">
      <c r="A1842" s="95">
        <v>2805</v>
      </c>
      <c r="B1842" s="74"/>
      <c r="C1842" s="74" t="s">
        <v>2718</v>
      </c>
      <c r="D1842" s="74" t="s">
        <v>2718</v>
      </c>
      <c r="E1842" s="74" t="str">
        <f>HYPERLINK("[映雪.xlsx]类型!B81",'类型（5）'!$C$81)</f>
        <v>莉姿夏尔蒂</v>
      </c>
      <c r="F1842" s="74" t="s">
        <v>1001</v>
      </c>
      <c r="G1842" s="74" t="s">
        <v>1002</v>
      </c>
      <c r="H1842" s="74">
        <v>7008</v>
      </c>
      <c r="I1842" s="74">
        <v>7008</v>
      </c>
      <c r="J1842" s="74"/>
      <c r="K1842" s="74">
        <v>50</v>
      </c>
      <c r="L1842" s="74">
        <v>65</v>
      </c>
      <c r="M1842" s="74">
        <v>60</v>
      </c>
      <c r="N1842" s="74">
        <v>50</v>
      </c>
      <c r="O1842" s="74">
        <f t="shared" si="28"/>
        <v>225</v>
      </c>
      <c r="P1842" s="74" t="s">
        <v>1072</v>
      </c>
      <c r="Q1842" s="74">
        <v>0</v>
      </c>
      <c r="R1842" s="74">
        <v>0</v>
      </c>
      <c r="S1842" s="74"/>
      <c r="T1842" s="74">
        <v>1500</v>
      </c>
      <c r="U1842" s="74">
        <v>1515</v>
      </c>
      <c r="V1842" s="74">
        <v>1530</v>
      </c>
      <c r="W1842" s="74">
        <v>1614</v>
      </c>
      <c r="X1842" s="74">
        <v>0</v>
      </c>
      <c r="Y1842" s="74">
        <v>0</v>
      </c>
      <c r="Z1842" s="74" t="s">
        <v>1004</v>
      </c>
      <c r="AA1842" s="74" t="s">
        <v>1004</v>
      </c>
      <c r="AB1842" s="74" t="s">
        <v>198</v>
      </c>
      <c r="AC1842" s="74" t="s">
        <v>1007</v>
      </c>
      <c r="AD1842" s="74" t="s">
        <v>1023</v>
      </c>
      <c r="AE1842" s="74" t="s">
        <v>1017</v>
      </c>
      <c r="AF1842" s="74">
        <v>8</v>
      </c>
      <c r="AG1842" s="74" t="s">
        <v>1004</v>
      </c>
      <c r="AH1842" s="74">
        <v>0</v>
      </c>
      <c r="AI1842" s="104">
        <v>0</v>
      </c>
    </row>
    <row r="1843" spans="1:35">
      <c r="A1843" s="95">
        <v>2806</v>
      </c>
      <c r="B1843" s="74"/>
      <c r="C1843" s="74" t="s">
        <v>2719</v>
      </c>
      <c r="D1843" s="74" t="s">
        <v>2719</v>
      </c>
      <c r="E1843" s="74" t="str">
        <f>HYPERLINK("[映雪.xlsx]类型!B81",'类型（5）'!$C$81)</f>
        <v>莉姿夏尔蒂</v>
      </c>
      <c r="F1843" s="74" t="s">
        <v>1001</v>
      </c>
      <c r="G1843" s="74" t="s">
        <v>1002</v>
      </c>
      <c r="H1843" s="74">
        <v>7008</v>
      </c>
      <c r="I1843" s="74">
        <v>7008</v>
      </c>
      <c r="J1843" s="74"/>
      <c r="K1843" s="74">
        <v>50</v>
      </c>
      <c r="L1843" s="74">
        <v>65</v>
      </c>
      <c r="M1843" s="74">
        <v>60</v>
      </c>
      <c r="N1843" s="74">
        <v>50</v>
      </c>
      <c r="O1843" s="74">
        <f t="shared" si="28"/>
        <v>225</v>
      </c>
      <c r="P1843" s="74" t="s">
        <v>1072</v>
      </c>
      <c r="Q1843" s="74">
        <v>0</v>
      </c>
      <c r="R1843" s="74">
        <v>0</v>
      </c>
      <c r="S1843" s="74"/>
      <c r="T1843" s="74">
        <v>1500</v>
      </c>
      <c r="U1843" s="74">
        <v>1515</v>
      </c>
      <c r="V1843" s="74">
        <v>1530</v>
      </c>
      <c r="W1843" s="74">
        <v>1614</v>
      </c>
      <c r="X1843" s="74">
        <v>0</v>
      </c>
      <c r="Y1843" s="74">
        <v>0</v>
      </c>
      <c r="Z1843" s="74" t="s">
        <v>1004</v>
      </c>
      <c r="AA1843" s="74" t="s">
        <v>1004</v>
      </c>
      <c r="AB1843" s="74" t="s">
        <v>198</v>
      </c>
      <c r="AC1843" s="74" t="s">
        <v>1007</v>
      </c>
      <c r="AD1843" s="74" t="s">
        <v>1023</v>
      </c>
      <c r="AE1843" s="74" t="s">
        <v>1017</v>
      </c>
      <c r="AF1843" s="74">
        <v>8</v>
      </c>
      <c r="AG1843" s="74" t="s">
        <v>1004</v>
      </c>
      <c r="AH1843" s="74">
        <v>0</v>
      </c>
      <c r="AI1843" s="104">
        <v>0</v>
      </c>
    </row>
    <row r="1844" spans="1:35">
      <c r="A1844" s="95">
        <v>2807</v>
      </c>
      <c r="B1844" s="74"/>
      <c r="C1844" s="74" t="s">
        <v>2720</v>
      </c>
      <c r="D1844" s="74" t="s">
        <v>2720</v>
      </c>
      <c r="E1844" s="99" t="str">
        <f>HYPERLINK("[映雪.xlsx]类型!B29",'类型（5）'!$C$29)</f>
        <v>偶像</v>
      </c>
      <c r="F1844" s="74" t="s">
        <v>1001</v>
      </c>
      <c r="G1844" s="74" t="s">
        <v>1002</v>
      </c>
      <c r="H1844" s="74">
        <v>7002</v>
      </c>
      <c r="I1844" s="74">
        <v>7002</v>
      </c>
      <c r="J1844" s="74"/>
      <c r="K1844" s="74">
        <v>70</v>
      </c>
      <c r="L1844" s="74">
        <v>60</v>
      </c>
      <c r="M1844" s="74">
        <v>45</v>
      </c>
      <c r="N1844" s="74">
        <v>60</v>
      </c>
      <c r="O1844" s="74">
        <f t="shared" si="28"/>
        <v>235</v>
      </c>
      <c r="P1844" s="74" t="s">
        <v>1067</v>
      </c>
      <c r="Q1844" s="74">
        <v>0</v>
      </c>
      <c r="R1844" s="74">
        <v>0</v>
      </c>
      <c r="S1844" s="74"/>
      <c r="T1844" s="74">
        <v>1500</v>
      </c>
      <c r="U1844" s="74">
        <v>1515</v>
      </c>
      <c r="V1844" s="74">
        <v>1530</v>
      </c>
      <c r="W1844" s="74">
        <v>1614</v>
      </c>
      <c r="X1844" s="74">
        <v>0</v>
      </c>
      <c r="Y1844" s="74">
        <v>0</v>
      </c>
      <c r="Z1844" s="74" t="s">
        <v>1004</v>
      </c>
      <c r="AA1844" s="74" t="s">
        <v>1004</v>
      </c>
      <c r="AB1844" s="74" t="s">
        <v>198</v>
      </c>
      <c r="AC1844" s="74" t="s">
        <v>1007</v>
      </c>
      <c r="AD1844" s="74" t="s">
        <v>1023</v>
      </c>
      <c r="AE1844" s="74" t="s">
        <v>1017</v>
      </c>
      <c r="AF1844" s="74">
        <v>8</v>
      </c>
      <c r="AG1844" s="74" t="s">
        <v>1004</v>
      </c>
      <c r="AH1844" s="74">
        <v>0</v>
      </c>
      <c r="AI1844" s="104">
        <v>0</v>
      </c>
    </row>
    <row r="1845" spans="1:35">
      <c r="A1845" s="95">
        <v>2808</v>
      </c>
      <c r="B1845" s="74"/>
      <c r="C1845" s="74" t="s">
        <v>2721</v>
      </c>
      <c r="D1845" s="74" t="s">
        <v>2721</v>
      </c>
      <c r="E1845" s="99" t="str">
        <f>HYPERLINK("[映雪.xlsx]类型!B29",'类型（5）'!$C$29)</f>
        <v>偶像</v>
      </c>
      <c r="F1845" s="74" t="s">
        <v>1001</v>
      </c>
      <c r="G1845" s="74" t="s">
        <v>1002</v>
      </c>
      <c r="H1845" s="74">
        <v>7002</v>
      </c>
      <c r="I1845" s="74">
        <v>7002</v>
      </c>
      <c r="J1845" s="74"/>
      <c r="K1845" s="74">
        <v>70</v>
      </c>
      <c r="L1845" s="74">
        <v>60</v>
      </c>
      <c r="M1845" s="74">
        <v>45</v>
      </c>
      <c r="N1845" s="74">
        <v>60</v>
      </c>
      <c r="O1845" s="74">
        <f t="shared" si="28"/>
        <v>235</v>
      </c>
      <c r="P1845" s="74" t="s">
        <v>1067</v>
      </c>
      <c r="Q1845" s="74">
        <v>0</v>
      </c>
      <c r="R1845" s="74">
        <v>0</v>
      </c>
      <c r="S1845" s="74"/>
      <c r="T1845" s="74">
        <v>1500</v>
      </c>
      <c r="U1845" s="74">
        <v>1515</v>
      </c>
      <c r="V1845" s="74">
        <v>1530</v>
      </c>
      <c r="W1845" s="74">
        <v>1614</v>
      </c>
      <c r="X1845" s="74">
        <v>0</v>
      </c>
      <c r="Y1845" s="74">
        <v>0</v>
      </c>
      <c r="Z1845" s="74" t="s">
        <v>1004</v>
      </c>
      <c r="AA1845" s="74" t="s">
        <v>1004</v>
      </c>
      <c r="AB1845" s="74" t="s">
        <v>198</v>
      </c>
      <c r="AC1845" s="74" t="s">
        <v>1007</v>
      </c>
      <c r="AD1845" s="74" t="s">
        <v>1023</v>
      </c>
      <c r="AE1845" s="74" t="s">
        <v>1017</v>
      </c>
      <c r="AF1845" s="74">
        <v>8</v>
      </c>
      <c r="AG1845" s="74" t="s">
        <v>1004</v>
      </c>
      <c r="AH1845" s="74">
        <v>0</v>
      </c>
      <c r="AI1845" s="104">
        <v>0</v>
      </c>
    </row>
    <row r="1846" spans="1:35">
      <c r="A1846" s="95">
        <v>2809</v>
      </c>
      <c r="B1846" s="74"/>
      <c r="C1846" s="74" t="s">
        <v>2722</v>
      </c>
      <c r="D1846" s="74" t="s">
        <v>2722</v>
      </c>
      <c r="E1846" s="99" t="str">
        <f>HYPERLINK("[映雪.xlsx]类型!B29",'类型（5）'!$C$29)</f>
        <v>偶像</v>
      </c>
      <c r="F1846" s="74" t="s">
        <v>1001</v>
      </c>
      <c r="G1846" s="74" t="s">
        <v>1002</v>
      </c>
      <c r="H1846" s="74">
        <v>7002</v>
      </c>
      <c r="I1846" s="74">
        <v>7002</v>
      </c>
      <c r="J1846" s="74"/>
      <c r="K1846" s="74">
        <v>70</v>
      </c>
      <c r="L1846" s="74">
        <v>60</v>
      </c>
      <c r="M1846" s="74">
        <v>45</v>
      </c>
      <c r="N1846" s="74">
        <v>60</v>
      </c>
      <c r="O1846" s="74">
        <f t="shared" si="28"/>
        <v>235</v>
      </c>
      <c r="P1846" s="74" t="s">
        <v>1067</v>
      </c>
      <c r="Q1846" s="74">
        <v>0</v>
      </c>
      <c r="R1846" s="74">
        <v>0</v>
      </c>
      <c r="S1846" s="74"/>
      <c r="T1846" s="74">
        <v>1500</v>
      </c>
      <c r="U1846" s="74">
        <v>1515</v>
      </c>
      <c r="V1846" s="74">
        <v>1530</v>
      </c>
      <c r="W1846" s="74">
        <v>1614</v>
      </c>
      <c r="X1846" s="74">
        <v>0</v>
      </c>
      <c r="Y1846" s="74">
        <v>0</v>
      </c>
      <c r="Z1846" s="74" t="s">
        <v>1004</v>
      </c>
      <c r="AA1846" s="74" t="s">
        <v>1004</v>
      </c>
      <c r="AB1846" s="74" t="s">
        <v>198</v>
      </c>
      <c r="AC1846" s="74" t="s">
        <v>1007</v>
      </c>
      <c r="AD1846" s="74" t="s">
        <v>1023</v>
      </c>
      <c r="AE1846" s="74" t="s">
        <v>1017</v>
      </c>
      <c r="AF1846" s="74">
        <v>8</v>
      </c>
      <c r="AG1846" s="74" t="s">
        <v>1004</v>
      </c>
      <c r="AH1846" s="74">
        <v>0</v>
      </c>
      <c r="AI1846" s="104">
        <v>0</v>
      </c>
    </row>
    <row r="1847" spans="1:35">
      <c r="A1847" s="95">
        <v>2810</v>
      </c>
      <c r="B1847" s="74"/>
      <c r="C1847" s="74" t="s">
        <v>2723</v>
      </c>
      <c r="D1847" s="74" t="s">
        <v>2723</v>
      </c>
      <c r="E1847" s="99" t="str">
        <f>HYPERLINK("[映雪.xlsx]类型!B29",'类型（5）'!$C$29)</f>
        <v>偶像</v>
      </c>
      <c r="F1847" s="74" t="s">
        <v>1001</v>
      </c>
      <c r="G1847" s="74" t="s">
        <v>1002</v>
      </c>
      <c r="H1847" s="74">
        <v>7002</v>
      </c>
      <c r="I1847" s="74">
        <v>7002</v>
      </c>
      <c r="J1847" s="74"/>
      <c r="K1847" s="74">
        <v>70</v>
      </c>
      <c r="L1847" s="74">
        <v>60</v>
      </c>
      <c r="M1847" s="74">
        <v>45</v>
      </c>
      <c r="N1847" s="74">
        <v>60</v>
      </c>
      <c r="O1847" s="74">
        <f t="shared" si="28"/>
        <v>235</v>
      </c>
      <c r="P1847" s="74" t="s">
        <v>1067</v>
      </c>
      <c r="Q1847" s="74">
        <v>0</v>
      </c>
      <c r="R1847" s="74">
        <v>0</v>
      </c>
      <c r="S1847" s="74"/>
      <c r="T1847" s="74">
        <v>1500</v>
      </c>
      <c r="U1847" s="74">
        <v>1515</v>
      </c>
      <c r="V1847" s="74">
        <v>1530</v>
      </c>
      <c r="W1847" s="74">
        <v>1614</v>
      </c>
      <c r="X1847" s="74">
        <v>0</v>
      </c>
      <c r="Y1847" s="74">
        <v>0</v>
      </c>
      <c r="Z1847" s="74" t="s">
        <v>1004</v>
      </c>
      <c r="AA1847" s="74" t="s">
        <v>1004</v>
      </c>
      <c r="AB1847" s="74" t="s">
        <v>198</v>
      </c>
      <c r="AC1847" s="74" t="s">
        <v>1007</v>
      </c>
      <c r="AD1847" s="74" t="s">
        <v>1023</v>
      </c>
      <c r="AE1847" s="74" t="s">
        <v>1017</v>
      </c>
      <c r="AF1847" s="74">
        <v>8</v>
      </c>
      <c r="AG1847" s="74" t="s">
        <v>1004</v>
      </c>
      <c r="AH1847" s="74">
        <v>0</v>
      </c>
      <c r="AI1847" s="104">
        <v>0</v>
      </c>
    </row>
    <row r="1848" spans="1:35">
      <c r="A1848" s="95">
        <v>2811</v>
      </c>
      <c r="B1848" s="74"/>
      <c r="C1848" s="74" t="s">
        <v>2724</v>
      </c>
      <c r="D1848" s="74" t="s">
        <v>2724</v>
      </c>
      <c r="E1848" s="99" t="str">
        <f>HYPERLINK("[映雪.xlsx]类型!B29",'类型（5）'!$C$29)</f>
        <v>偶像</v>
      </c>
      <c r="F1848" s="74" t="s">
        <v>1001</v>
      </c>
      <c r="G1848" s="74" t="s">
        <v>1002</v>
      </c>
      <c r="H1848" s="74">
        <v>7002</v>
      </c>
      <c r="I1848" s="74">
        <v>7002</v>
      </c>
      <c r="J1848" s="74"/>
      <c r="K1848" s="74">
        <v>70</v>
      </c>
      <c r="L1848" s="74">
        <v>60</v>
      </c>
      <c r="M1848" s="74">
        <v>45</v>
      </c>
      <c r="N1848" s="74">
        <v>60</v>
      </c>
      <c r="O1848" s="74">
        <f t="shared" si="28"/>
        <v>235</v>
      </c>
      <c r="P1848" s="74" t="s">
        <v>1067</v>
      </c>
      <c r="Q1848" s="74">
        <v>0</v>
      </c>
      <c r="R1848" s="74">
        <v>0</v>
      </c>
      <c r="S1848" s="74"/>
      <c r="T1848" s="74">
        <v>1500</v>
      </c>
      <c r="U1848" s="74">
        <v>1515</v>
      </c>
      <c r="V1848" s="74">
        <v>1530</v>
      </c>
      <c r="W1848" s="74">
        <v>1614</v>
      </c>
      <c r="X1848" s="74">
        <v>0</v>
      </c>
      <c r="Y1848" s="74">
        <v>0</v>
      </c>
      <c r="Z1848" s="74" t="s">
        <v>1004</v>
      </c>
      <c r="AA1848" s="74" t="s">
        <v>1004</v>
      </c>
      <c r="AB1848" s="74" t="s">
        <v>198</v>
      </c>
      <c r="AC1848" s="74" t="s">
        <v>1007</v>
      </c>
      <c r="AD1848" s="74" t="s">
        <v>1023</v>
      </c>
      <c r="AE1848" s="74" t="s">
        <v>1017</v>
      </c>
      <c r="AF1848" s="74">
        <v>8</v>
      </c>
      <c r="AG1848" s="74" t="s">
        <v>1004</v>
      </c>
      <c r="AH1848" s="74">
        <v>0</v>
      </c>
      <c r="AI1848" s="104">
        <v>0</v>
      </c>
    </row>
    <row r="1849" spans="1:35">
      <c r="A1849" s="95">
        <v>2812</v>
      </c>
      <c r="B1849" s="74"/>
      <c r="C1849" s="74" t="s">
        <v>2725</v>
      </c>
      <c r="D1849" s="74" t="s">
        <v>2725</v>
      </c>
      <c r="E1849" s="99" t="str">
        <f>HYPERLINK("[映雪.xlsx]类型!B29",'类型（5）'!$C$29)</f>
        <v>偶像</v>
      </c>
      <c r="F1849" s="74" t="s">
        <v>1001</v>
      </c>
      <c r="G1849" s="74" t="s">
        <v>1002</v>
      </c>
      <c r="H1849" s="74">
        <v>7002</v>
      </c>
      <c r="I1849" s="74">
        <v>7002</v>
      </c>
      <c r="J1849" s="74"/>
      <c r="K1849" s="74">
        <v>70</v>
      </c>
      <c r="L1849" s="74">
        <v>60</v>
      </c>
      <c r="M1849" s="74">
        <v>45</v>
      </c>
      <c r="N1849" s="74">
        <v>60</v>
      </c>
      <c r="O1849" s="74">
        <f t="shared" si="28"/>
        <v>235</v>
      </c>
      <c r="P1849" s="74" t="s">
        <v>1067</v>
      </c>
      <c r="Q1849" s="74">
        <v>0</v>
      </c>
      <c r="R1849" s="74">
        <v>0</v>
      </c>
      <c r="S1849" s="74"/>
      <c r="T1849" s="74">
        <v>1500</v>
      </c>
      <c r="U1849" s="74">
        <v>1515</v>
      </c>
      <c r="V1849" s="74">
        <v>1530</v>
      </c>
      <c r="W1849" s="74">
        <v>1614</v>
      </c>
      <c r="X1849" s="74">
        <v>0</v>
      </c>
      <c r="Y1849" s="74">
        <v>0</v>
      </c>
      <c r="Z1849" s="74" t="s">
        <v>1004</v>
      </c>
      <c r="AA1849" s="74" t="s">
        <v>1004</v>
      </c>
      <c r="AB1849" s="74" t="s">
        <v>198</v>
      </c>
      <c r="AC1849" s="74" t="s">
        <v>1007</v>
      </c>
      <c r="AD1849" s="74" t="s">
        <v>1023</v>
      </c>
      <c r="AE1849" s="74" t="s">
        <v>1017</v>
      </c>
      <c r="AF1849" s="74">
        <v>8</v>
      </c>
      <c r="AG1849" s="74" t="s">
        <v>1004</v>
      </c>
      <c r="AH1849" s="74">
        <v>0</v>
      </c>
      <c r="AI1849" s="104">
        <v>0</v>
      </c>
    </row>
    <row r="1850" spans="1:35">
      <c r="A1850" s="95">
        <v>2813</v>
      </c>
      <c r="B1850" s="74"/>
      <c r="C1850" s="74" t="s">
        <v>2726</v>
      </c>
      <c r="D1850" s="74" t="s">
        <v>2726</v>
      </c>
      <c r="E1850" s="99" t="str">
        <f>HYPERLINK("[映雪.xlsx]类型!B29",'类型（5）'!$C$29)</f>
        <v>偶像</v>
      </c>
      <c r="F1850" s="74" t="s">
        <v>1001</v>
      </c>
      <c r="G1850" s="74" t="s">
        <v>1002</v>
      </c>
      <c r="H1850" s="74">
        <v>7002</v>
      </c>
      <c r="I1850" s="74">
        <v>7002</v>
      </c>
      <c r="J1850" s="74"/>
      <c r="K1850" s="74">
        <v>70</v>
      </c>
      <c r="L1850" s="74">
        <v>60</v>
      </c>
      <c r="M1850" s="74">
        <v>45</v>
      </c>
      <c r="N1850" s="74">
        <v>60</v>
      </c>
      <c r="O1850" s="74">
        <f t="shared" si="28"/>
        <v>235</v>
      </c>
      <c r="P1850" s="74" t="s">
        <v>1067</v>
      </c>
      <c r="Q1850" s="74">
        <v>0</v>
      </c>
      <c r="R1850" s="74">
        <v>0</v>
      </c>
      <c r="S1850" s="74"/>
      <c r="T1850" s="74">
        <v>1500</v>
      </c>
      <c r="U1850" s="74">
        <v>1515</v>
      </c>
      <c r="V1850" s="74">
        <v>1530</v>
      </c>
      <c r="W1850" s="74">
        <v>1614</v>
      </c>
      <c r="X1850" s="74">
        <v>0</v>
      </c>
      <c r="Y1850" s="74">
        <v>0</v>
      </c>
      <c r="Z1850" s="74" t="s">
        <v>1004</v>
      </c>
      <c r="AA1850" s="74" t="s">
        <v>1004</v>
      </c>
      <c r="AB1850" s="74" t="s">
        <v>198</v>
      </c>
      <c r="AC1850" s="74" t="s">
        <v>1007</v>
      </c>
      <c r="AD1850" s="74" t="s">
        <v>1023</v>
      </c>
      <c r="AE1850" s="74" t="s">
        <v>1017</v>
      </c>
      <c r="AF1850" s="74">
        <v>8</v>
      </c>
      <c r="AG1850" s="74" t="s">
        <v>1004</v>
      </c>
      <c r="AH1850" s="74">
        <v>0</v>
      </c>
      <c r="AI1850" s="104">
        <v>0</v>
      </c>
    </row>
    <row r="1851" spans="1:35">
      <c r="A1851" s="95">
        <v>2814</v>
      </c>
      <c r="B1851" s="74"/>
      <c r="C1851" s="74" t="s">
        <v>2727</v>
      </c>
      <c r="D1851" s="74" t="s">
        <v>2727</v>
      </c>
      <c r="E1851" s="99" t="str">
        <f>HYPERLINK("[映雪.xlsx]类型!B31",'类型（5）'!$C$31)</f>
        <v>后宫王</v>
      </c>
      <c r="F1851" s="74" t="s">
        <v>1001</v>
      </c>
      <c r="G1851" s="74" t="s">
        <v>1002</v>
      </c>
      <c r="H1851" s="74">
        <v>7014</v>
      </c>
      <c r="I1851" s="74">
        <v>7014</v>
      </c>
      <c r="J1851" s="74"/>
      <c r="K1851" s="74">
        <v>55</v>
      </c>
      <c r="L1851" s="74">
        <v>70</v>
      </c>
      <c r="M1851" s="74">
        <v>50</v>
      </c>
      <c r="N1851" s="74">
        <v>40</v>
      </c>
      <c r="O1851" s="74">
        <f t="shared" si="28"/>
        <v>215</v>
      </c>
      <c r="P1851" s="74" t="s">
        <v>1061</v>
      </c>
      <c r="Q1851" s="74">
        <v>0</v>
      </c>
      <c r="R1851" s="74">
        <v>0</v>
      </c>
      <c r="S1851" s="74"/>
      <c r="T1851" s="74">
        <v>1500</v>
      </c>
      <c r="U1851" s="74">
        <v>1515</v>
      </c>
      <c r="V1851" s="74">
        <v>1530</v>
      </c>
      <c r="W1851" s="74">
        <v>1614</v>
      </c>
      <c r="X1851" s="74">
        <v>0</v>
      </c>
      <c r="Y1851" s="74">
        <v>0</v>
      </c>
      <c r="Z1851" s="74" t="s">
        <v>1004</v>
      </c>
      <c r="AA1851" s="74" t="s">
        <v>1004</v>
      </c>
      <c r="AB1851" s="74" t="s">
        <v>198</v>
      </c>
      <c r="AC1851" s="74" t="s">
        <v>1007</v>
      </c>
      <c r="AD1851" s="74" t="s">
        <v>1023</v>
      </c>
      <c r="AE1851" s="74" t="s">
        <v>1017</v>
      </c>
      <c r="AF1851" s="74">
        <v>8</v>
      </c>
      <c r="AG1851" s="74" t="s">
        <v>1004</v>
      </c>
      <c r="AH1851" s="74">
        <v>0</v>
      </c>
      <c r="AI1851" s="104">
        <v>0</v>
      </c>
    </row>
    <row r="1852" spans="1:35">
      <c r="A1852" s="95">
        <v>2815</v>
      </c>
      <c r="B1852" s="74"/>
      <c r="C1852" s="74" t="s">
        <v>2728</v>
      </c>
      <c r="D1852" s="74" t="s">
        <v>2728</v>
      </c>
      <c r="E1852" s="99" t="str">
        <f>HYPERLINK("[映雪.xlsx]类型!B31",'类型（5）'!$C$31)</f>
        <v>后宫王</v>
      </c>
      <c r="F1852" s="74" t="s">
        <v>1001</v>
      </c>
      <c r="G1852" s="74" t="s">
        <v>1002</v>
      </c>
      <c r="H1852" s="74">
        <v>7014</v>
      </c>
      <c r="I1852" s="74">
        <v>7014</v>
      </c>
      <c r="J1852" s="74"/>
      <c r="K1852" s="74">
        <v>55</v>
      </c>
      <c r="L1852" s="74">
        <v>70</v>
      </c>
      <c r="M1852" s="74">
        <v>50</v>
      </c>
      <c r="N1852" s="74">
        <v>40</v>
      </c>
      <c r="O1852" s="74">
        <f t="shared" si="28"/>
        <v>215</v>
      </c>
      <c r="P1852" s="74" t="s">
        <v>1061</v>
      </c>
      <c r="Q1852" s="74">
        <v>0</v>
      </c>
      <c r="R1852" s="74">
        <v>0</v>
      </c>
      <c r="S1852" s="74"/>
      <c r="T1852" s="74">
        <v>1500</v>
      </c>
      <c r="U1852" s="74">
        <v>1515</v>
      </c>
      <c r="V1852" s="74">
        <v>1530</v>
      </c>
      <c r="W1852" s="74">
        <v>1614</v>
      </c>
      <c r="X1852" s="74">
        <v>0</v>
      </c>
      <c r="Y1852" s="74">
        <v>0</v>
      </c>
      <c r="Z1852" s="74" t="s">
        <v>1004</v>
      </c>
      <c r="AA1852" s="74" t="s">
        <v>1004</v>
      </c>
      <c r="AB1852" s="74" t="s">
        <v>198</v>
      </c>
      <c r="AC1852" s="74" t="s">
        <v>1007</v>
      </c>
      <c r="AD1852" s="74" t="s">
        <v>1023</v>
      </c>
      <c r="AE1852" s="74" t="s">
        <v>1017</v>
      </c>
      <c r="AF1852" s="74">
        <v>8</v>
      </c>
      <c r="AG1852" s="74" t="s">
        <v>1004</v>
      </c>
      <c r="AH1852" s="74">
        <v>0</v>
      </c>
      <c r="AI1852" s="104">
        <v>0</v>
      </c>
    </row>
    <row r="1853" spans="1:35">
      <c r="A1853" s="95">
        <v>2816</v>
      </c>
      <c r="B1853" s="74"/>
      <c r="C1853" s="74" t="s">
        <v>2729</v>
      </c>
      <c r="D1853" s="74" t="s">
        <v>2729</v>
      </c>
      <c r="E1853" s="99" t="str">
        <f>HYPERLINK("[映雪.xlsx]类型!B31",'类型（5）'!$C$31)</f>
        <v>后宫王</v>
      </c>
      <c r="F1853" s="74" t="s">
        <v>1001</v>
      </c>
      <c r="G1853" s="74" t="s">
        <v>1002</v>
      </c>
      <c r="H1853" s="74">
        <v>7014</v>
      </c>
      <c r="I1853" s="74">
        <v>7014</v>
      </c>
      <c r="J1853" s="74"/>
      <c r="K1853" s="74">
        <v>55</v>
      </c>
      <c r="L1853" s="74">
        <v>70</v>
      </c>
      <c r="M1853" s="74">
        <v>50</v>
      </c>
      <c r="N1853" s="74">
        <v>40</v>
      </c>
      <c r="O1853" s="74">
        <f t="shared" si="28"/>
        <v>215</v>
      </c>
      <c r="P1853" s="74" t="s">
        <v>1061</v>
      </c>
      <c r="Q1853" s="74">
        <v>0</v>
      </c>
      <c r="R1853" s="74">
        <v>0</v>
      </c>
      <c r="S1853" s="74"/>
      <c r="T1853" s="74">
        <v>1500</v>
      </c>
      <c r="U1853" s="74">
        <v>1515</v>
      </c>
      <c r="V1853" s="74">
        <v>1530</v>
      </c>
      <c r="W1853" s="74">
        <v>1614</v>
      </c>
      <c r="X1853" s="74">
        <v>0</v>
      </c>
      <c r="Y1853" s="74">
        <v>0</v>
      </c>
      <c r="Z1853" s="74" t="s">
        <v>1004</v>
      </c>
      <c r="AA1853" s="74" t="s">
        <v>1004</v>
      </c>
      <c r="AB1853" s="74" t="s">
        <v>198</v>
      </c>
      <c r="AC1853" s="74" t="s">
        <v>1007</v>
      </c>
      <c r="AD1853" s="74" t="s">
        <v>1023</v>
      </c>
      <c r="AE1853" s="74" t="s">
        <v>1017</v>
      </c>
      <c r="AF1853" s="74">
        <v>8</v>
      </c>
      <c r="AG1853" s="74" t="s">
        <v>1004</v>
      </c>
      <c r="AH1853" s="74">
        <v>0</v>
      </c>
      <c r="AI1853" s="104">
        <v>0</v>
      </c>
    </row>
    <row r="1854" spans="1:35">
      <c r="A1854" s="95">
        <v>2817</v>
      </c>
      <c r="B1854" s="74"/>
      <c r="C1854" s="74" t="s">
        <v>2730</v>
      </c>
      <c r="D1854" s="74" t="s">
        <v>2730</v>
      </c>
      <c r="E1854" s="99" t="str">
        <f>HYPERLINK("[映雪.xlsx]类型!B31",'类型（5）'!$C$31)</f>
        <v>后宫王</v>
      </c>
      <c r="F1854" s="74" t="s">
        <v>1001</v>
      </c>
      <c r="G1854" s="74" t="s">
        <v>1002</v>
      </c>
      <c r="H1854" s="74">
        <v>7014</v>
      </c>
      <c r="I1854" s="74">
        <v>7014</v>
      </c>
      <c r="J1854" s="74"/>
      <c r="K1854" s="74">
        <v>55</v>
      </c>
      <c r="L1854" s="74">
        <v>70</v>
      </c>
      <c r="M1854" s="74">
        <v>50</v>
      </c>
      <c r="N1854" s="74">
        <v>40</v>
      </c>
      <c r="O1854" s="74">
        <f t="shared" si="28"/>
        <v>215</v>
      </c>
      <c r="P1854" s="74" t="s">
        <v>1061</v>
      </c>
      <c r="Q1854" s="74">
        <v>0</v>
      </c>
      <c r="R1854" s="74">
        <v>0</v>
      </c>
      <c r="S1854" s="74"/>
      <c r="T1854" s="74">
        <v>1500</v>
      </c>
      <c r="U1854" s="74">
        <v>1515</v>
      </c>
      <c r="V1854" s="74">
        <v>1530</v>
      </c>
      <c r="W1854" s="74">
        <v>1614</v>
      </c>
      <c r="X1854" s="74">
        <v>0</v>
      </c>
      <c r="Y1854" s="74">
        <v>0</v>
      </c>
      <c r="Z1854" s="74" t="s">
        <v>1004</v>
      </c>
      <c r="AA1854" s="74" t="s">
        <v>1004</v>
      </c>
      <c r="AB1854" s="74" t="s">
        <v>198</v>
      </c>
      <c r="AC1854" s="74" t="s">
        <v>1007</v>
      </c>
      <c r="AD1854" s="74" t="s">
        <v>1023</v>
      </c>
      <c r="AE1854" s="74" t="s">
        <v>1017</v>
      </c>
      <c r="AF1854" s="74">
        <v>8</v>
      </c>
      <c r="AG1854" s="74" t="s">
        <v>1004</v>
      </c>
      <c r="AH1854" s="74">
        <v>0</v>
      </c>
      <c r="AI1854" s="104">
        <v>0</v>
      </c>
    </row>
    <row r="1855" spans="1:35">
      <c r="A1855" s="95">
        <v>2818</v>
      </c>
      <c r="B1855" s="74"/>
      <c r="C1855" s="74" t="s">
        <v>2731</v>
      </c>
      <c r="D1855" s="74" t="s">
        <v>2731</v>
      </c>
      <c r="E1855" s="99" t="str">
        <f>HYPERLINK("[映雪.xlsx]类型!B31",'类型（5）'!$C$31)</f>
        <v>后宫王</v>
      </c>
      <c r="F1855" s="74" t="s">
        <v>1001</v>
      </c>
      <c r="G1855" s="74" t="s">
        <v>1002</v>
      </c>
      <c r="H1855" s="74">
        <v>7014</v>
      </c>
      <c r="I1855" s="74">
        <v>7014</v>
      </c>
      <c r="J1855" s="74"/>
      <c r="K1855" s="74">
        <v>55</v>
      </c>
      <c r="L1855" s="74">
        <v>70</v>
      </c>
      <c r="M1855" s="74">
        <v>50</v>
      </c>
      <c r="N1855" s="74">
        <v>40</v>
      </c>
      <c r="O1855" s="74">
        <f t="shared" si="28"/>
        <v>215</v>
      </c>
      <c r="P1855" s="74" t="s">
        <v>1061</v>
      </c>
      <c r="Q1855" s="74">
        <v>0</v>
      </c>
      <c r="R1855" s="74">
        <v>0</v>
      </c>
      <c r="S1855" s="74"/>
      <c r="T1855" s="74">
        <v>1500</v>
      </c>
      <c r="U1855" s="74">
        <v>1515</v>
      </c>
      <c r="V1855" s="74">
        <v>1530</v>
      </c>
      <c r="W1855" s="74">
        <v>1614</v>
      </c>
      <c r="X1855" s="74">
        <v>0</v>
      </c>
      <c r="Y1855" s="74">
        <v>0</v>
      </c>
      <c r="Z1855" s="74" t="s">
        <v>1004</v>
      </c>
      <c r="AA1855" s="74" t="s">
        <v>1004</v>
      </c>
      <c r="AB1855" s="74" t="s">
        <v>198</v>
      </c>
      <c r="AC1855" s="74" t="s">
        <v>1007</v>
      </c>
      <c r="AD1855" s="74" t="s">
        <v>1023</v>
      </c>
      <c r="AE1855" s="74" t="s">
        <v>1017</v>
      </c>
      <c r="AF1855" s="74">
        <v>8</v>
      </c>
      <c r="AG1855" s="74" t="s">
        <v>1004</v>
      </c>
      <c r="AH1855" s="74">
        <v>0</v>
      </c>
      <c r="AI1855" s="104">
        <v>0</v>
      </c>
    </row>
    <row r="1856" spans="1:35">
      <c r="A1856" s="95">
        <v>2819</v>
      </c>
      <c r="B1856" s="74"/>
      <c r="C1856" s="74" t="s">
        <v>2732</v>
      </c>
      <c r="D1856" s="74" t="s">
        <v>2732</v>
      </c>
      <c r="E1856" s="74" t="str">
        <f>HYPERLINK("[映雪.xlsx]类型!B19",'类型（5）'!$C$19)</f>
        <v>妖精</v>
      </c>
      <c r="F1856" s="74" t="s">
        <v>1001</v>
      </c>
      <c r="G1856" s="74" t="s">
        <v>1002</v>
      </c>
      <c r="H1856" s="74">
        <v>7000</v>
      </c>
      <c r="I1856" s="74">
        <v>7000</v>
      </c>
      <c r="J1856" s="74"/>
      <c r="K1856" s="74">
        <v>65</v>
      </c>
      <c r="L1856" s="74">
        <v>60</v>
      </c>
      <c r="M1856" s="74">
        <v>45</v>
      </c>
      <c r="N1856" s="74">
        <v>45</v>
      </c>
      <c r="O1856" s="74">
        <f t="shared" si="28"/>
        <v>215</v>
      </c>
      <c r="P1856" s="74" t="s">
        <v>1015</v>
      </c>
      <c r="Q1856" s="74">
        <v>0</v>
      </c>
      <c r="R1856" s="74">
        <v>0</v>
      </c>
      <c r="S1856" s="74"/>
      <c r="T1856" s="74">
        <v>1500</v>
      </c>
      <c r="U1856" s="74">
        <v>1515</v>
      </c>
      <c r="V1856" s="74">
        <v>1530</v>
      </c>
      <c r="W1856" s="74">
        <v>1614</v>
      </c>
      <c r="X1856" s="74">
        <v>0</v>
      </c>
      <c r="Y1856" s="74">
        <v>0</v>
      </c>
      <c r="Z1856" s="74" t="s">
        <v>1004</v>
      </c>
      <c r="AA1856" s="74" t="s">
        <v>1004</v>
      </c>
      <c r="AB1856" s="74" t="s">
        <v>198</v>
      </c>
      <c r="AC1856" s="74" t="s">
        <v>1007</v>
      </c>
      <c r="AD1856" s="74" t="s">
        <v>1023</v>
      </c>
      <c r="AE1856" s="74" t="s">
        <v>1027</v>
      </c>
      <c r="AF1856" s="74">
        <v>8</v>
      </c>
      <c r="AG1856" s="74" t="s">
        <v>1004</v>
      </c>
      <c r="AH1856" s="74">
        <v>0</v>
      </c>
      <c r="AI1856" s="104">
        <v>0</v>
      </c>
    </row>
    <row r="1857" spans="1:35">
      <c r="A1857" s="95">
        <v>2820</v>
      </c>
      <c r="B1857" s="74"/>
      <c r="C1857" s="74" t="s">
        <v>2733</v>
      </c>
      <c r="D1857" s="74" t="s">
        <v>2733</v>
      </c>
      <c r="E1857" s="74" t="str">
        <f>HYPERLINK("[映雪.xlsx]类型!B19",'类型（5）'!$C$19)</f>
        <v>妖精</v>
      </c>
      <c r="F1857" s="74" t="s">
        <v>1001</v>
      </c>
      <c r="G1857" s="74" t="s">
        <v>1002</v>
      </c>
      <c r="H1857" s="74">
        <v>7000</v>
      </c>
      <c r="I1857" s="74">
        <v>7000</v>
      </c>
      <c r="J1857" s="74"/>
      <c r="K1857" s="74">
        <v>65</v>
      </c>
      <c r="L1857" s="74">
        <v>60</v>
      </c>
      <c r="M1857" s="74">
        <v>45</v>
      </c>
      <c r="N1857" s="74">
        <v>45</v>
      </c>
      <c r="O1857" s="74">
        <f t="shared" si="28"/>
        <v>215</v>
      </c>
      <c r="P1857" s="74" t="s">
        <v>1015</v>
      </c>
      <c r="Q1857" s="74">
        <v>0</v>
      </c>
      <c r="R1857" s="74">
        <v>0</v>
      </c>
      <c r="S1857" s="74"/>
      <c r="T1857" s="74">
        <v>1500</v>
      </c>
      <c r="U1857" s="74">
        <v>1515</v>
      </c>
      <c r="V1857" s="74">
        <v>1530</v>
      </c>
      <c r="W1857" s="74">
        <v>1614</v>
      </c>
      <c r="X1857" s="74">
        <v>0</v>
      </c>
      <c r="Y1857" s="74">
        <v>0</v>
      </c>
      <c r="Z1857" s="74" t="s">
        <v>1004</v>
      </c>
      <c r="AA1857" s="74" t="s">
        <v>1004</v>
      </c>
      <c r="AB1857" s="74" t="s">
        <v>198</v>
      </c>
      <c r="AC1857" s="74" t="s">
        <v>1007</v>
      </c>
      <c r="AD1857" s="74" t="s">
        <v>1023</v>
      </c>
      <c r="AE1857" s="74" t="s">
        <v>1027</v>
      </c>
      <c r="AF1857" s="74">
        <v>8</v>
      </c>
      <c r="AG1857" s="74" t="s">
        <v>1004</v>
      </c>
      <c r="AH1857" s="74">
        <v>0</v>
      </c>
      <c r="AI1857" s="104">
        <v>0</v>
      </c>
    </row>
    <row r="1858" spans="1:35">
      <c r="A1858" s="95">
        <v>2821</v>
      </c>
      <c r="B1858" s="74"/>
      <c r="C1858" s="74" t="s">
        <v>2734</v>
      </c>
      <c r="D1858" s="74" t="s">
        <v>2734</v>
      </c>
      <c r="E1858" s="74" t="str">
        <f>HYPERLINK("[映雪.xlsx]类型!B19",'类型（5）'!$C$19)</f>
        <v>妖精</v>
      </c>
      <c r="F1858" s="74" t="s">
        <v>1001</v>
      </c>
      <c r="G1858" s="74" t="s">
        <v>1002</v>
      </c>
      <c r="H1858" s="74">
        <v>7000</v>
      </c>
      <c r="I1858" s="74">
        <v>7000</v>
      </c>
      <c r="J1858" s="74"/>
      <c r="K1858" s="74">
        <v>65</v>
      </c>
      <c r="L1858" s="74">
        <v>60</v>
      </c>
      <c r="M1858" s="74">
        <v>45</v>
      </c>
      <c r="N1858" s="74">
        <v>45</v>
      </c>
      <c r="O1858" s="74">
        <f t="shared" ref="O1858:O1898" si="29">SUM(K1858,L1858,M1858,N1858)</f>
        <v>215</v>
      </c>
      <c r="P1858" s="74" t="s">
        <v>1015</v>
      </c>
      <c r="Q1858" s="74">
        <v>0</v>
      </c>
      <c r="R1858" s="74">
        <v>0</v>
      </c>
      <c r="S1858" s="74"/>
      <c r="T1858" s="74">
        <v>1500</v>
      </c>
      <c r="U1858" s="74">
        <v>1515</v>
      </c>
      <c r="V1858" s="74">
        <v>1530</v>
      </c>
      <c r="W1858" s="74">
        <v>1614</v>
      </c>
      <c r="X1858" s="74">
        <v>0</v>
      </c>
      <c r="Y1858" s="74">
        <v>0</v>
      </c>
      <c r="Z1858" s="74" t="s">
        <v>1004</v>
      </c>
      <c r="AA1858" s="74" t="s">
        <v>1004</v>
      </c>
      <c r="AB1858" s="74" t="s">
        <v>198</v>
      </c>
      <c r="AC1858" s="74" t="s">
        <v>1007</v>
      </c>
      <c r="AD1858" s="74" t="s">
        <v>1023</v>
      </c>
      <c r="AE1858" s="74" t="s">
        <v>1027</v>
      </c>
      <c r="AF1858" s="74">
        <v>8</v>
      </c>
      <c r="AG1858" s="74" t="s">
        <v>1004</v>
      </c>
      <c r="AH1858" s="74">
        <v>0</v>
      </c>
      <c r="AI1858" s="104">
        <v>0</v>
      </c>
    </row>
    <row r="1859" spans="1:35">
      <c r="A1859" s="95">
        <v>2822</v>
      </c>
      <c r="B1859" s="74"/>
      <c r="C1859" s="74" t="s">
        <v>2735</v>
      </c>
      <c r="D1859" s="74" t="s">
        <v>2735</v>
      </c>
      <c r="E1859" s="74" t="str">
        <f>HYPERLINK("[映雪.xlsx]类型!B19",'类型（5）'!$C$19)</f>
        <v>妖精</v>
      </c>
      <c r="F1859" s="74" t="s">
        <v>1001</v>
      </c>
      <c r="G1859" s="74" t="s">
        <v>1002</v>
      </c>
      <c r="H1859" s="74">
        <v>7000</v>
      </c>
      <c r="I1859" s="74">
        <v>7000</v>
      </c>
      <c r="J1859" s="74"/>
      <c r="K1859" s="74">
        <v>65</v>
      </c>
      <c r="L1859" s="74">
        <v>60</v>
      </c>
      <c r="M1859" s="74">
        <v>45</v>
      </c>
      <c r="N1859" s="74">
        <v>45</v>
      </c>
      <c r="O1859" s="74">
        <f t="shared" si="29"/>
        <v>215</v>
      </c>
      <c r="P1859" s="74" t="s">
        <v>1015</v>
      </c>
      <c r="Q1859" s="74">
        <v>0</v>
      </c>
      <c r="R1859" s="74">
        <v>0</v>
      </c>
      <c r="S1859" s="74"/>
      <c r="T1859" s="74">
        <v>1500</v>
      </c>
      <c r="U1859" s="74">
        <v>1515</v>
      </c>
      <c r="V1859" s="74">
        <v>1530</v>
      </c>
      <c r="W1859" s="74">
        <v>1614</v>
      </c>
      <c r="X1859" s="74">
        <v>0</v>
      </c>
      <c r="Y1859" s="74">
        <v>0</v>
      </c>
      <c r="Z1859" s="74" t="s">
        <v>1004</v>
      </c>
      <c r="AA1859" s="74" t="s">
        <v>1004</v>
      </c>
      <c r="AB1859" s="74" t="s">
        <v>198</v>
      </c>
      <c r="AC1859" s="74" t="s">
        <v>1007</v>
      </c>
      <c r="AD1859" s="74" t="s">
        <v>1023</v>
      </c>
      <c r="AE1859" s="74" t="s">
        <v>1027</v>
      </c>
      <c r="AF1859" s="74">
        <v>8</v>
      </c>
      <c r="AG1859" s="74" t="s">
        <v>1004</v>
      </c>
      <c r="AH1859" s="74">
        <v>0</v>
      </c>
      <c r="AI1859" s="104">
        <v>0</v>
      </c>
    </row>
    <row r="1860" spans="1:35">
      <c r="A1860" s="95">
        <v>2823</v>
      </c>
      <c r="B1860" s="74"/>
      <c r="C1860" s="74" t="s">
        <v>2736</v>
      </c>
      <c r="D1860" s="74" t="s">
        <v>2736</v>
      </c>
      <c r="E1860" s="74" t="str">
        <f>HYPERLINK("[映雪.xlsx]类型!B19",'类型（5）'!$C$19)</f>
        <v>妖精</v>
      </c>
      <c r="F1860" s="74" t="s">
        <v>1001</v>
      </c>
      <c r="G1860" s="74" t="s">
        <v>1002</v>
      </c>
      <c r="H1860" s="74">
        <v>7000</v>
      </c>
      <c r="I1860" s="74">
        <v>7000</v>
      </c>
      <c r="J1860" s="74"/>
      <c r="K1860" s="74">
        <v>65</v>
      </c>
      <c r="L1860" s="74">
        <v>60</v>
      </c>
      <c r="M1860" s="74">
        <v>45</v>
      </c>
      <c r="N1860" s="74">
        <v>45</v>
      </c>
      <c r="O1860" s="74">
        <f t="shared" si="29"/>
        <v>215</v>
      </c>
      <c r="P1860" s="74" t="s">
        <v>1015</v>
      </c>
      <c r="Q1860" s="74">
        <v>0</v>
      </c>
      <c r="R1860" s="74">
        <v>0</v>
      </c>
      <c r="S1860" s="74"/>
      <c r="T1860" s="74">
        <v>1500</v>
      </c>
      <c r="U1860" s="74">
        <v>1515</v>
      </c>
      <c r="V1860" s="74">
        <v>1530</v>
      </c>
      <c r="W1860" s="74">
        <v>1614</v>
      </c>
      <c r="X1860" s="74">
        <v>0</v>
      </c>
      <c r="Y1860" s="74">
        <v>0</v>
      </c>
      <c r="Z1860" s="74" t="s">
        <v>1004</v>
      </c>
      <c r="AA1860" s="74" t="s">
        <v>1004</v>
      </c>
      <c r="AB1860" s="74" t="s">
        <v>198</v>
      </c>
      <c r="AC1860" s="74" t="s">
        <v>1007</v>
      </c>
      <c r="AD1860" s="74" t="s">
        <v>1023</v>
      </c>
      <c r="AE1860" s="74" t="s">
        <v>1027</v>
      </c>
      <c r="AF1860" s="74">
        <v>8</v>
      </c>
      <c r="AG1860" s="74" t="s">
        <v>1004</v>
      </c>
      <c r="AH1860" s="74">
        <v>0</v>
      </c>
      <c r="AI1860" s="104">
        <v>0</v>
      </c>
    </row>
    <row r="1861" spans="1:35">
      <c r="A1861" s="95">
        <v>2824</v>
      </c>
      <c r="B1861" s="74"/>
      <c r="C1861" s="74" t="s">
        <v>2737</v>
      </c>
      <c r="D1861" s="74" t="s">
        <v>2737</v>
      </c>
      <c r="E1861" s="74" t="str">
        <f>HYPERLINK("[映雪.xlsx]类型!B19",'类型（5）'!$C$19)</f>
        <v>妖精</v>
      </c>
      <c r="F1861" s="74" t="s">
        <v>1001</v>
      </c>
      <c r="G1861" s="74" t="s">
        <v>1002</v>
      </c>
      <c r="H1861" s="74">
        <v>7000</v>
      </c>
      <c r="I1861" s="74">
        <v>7000</v>
      </c>
      <c r="J1861" s="74"/>
      <c r="K1861" s="74">
        <v>65</v>
      </c>
      <c r="L1861" s="74">
        <v>60</v>
      </c>
      <c r="M1861" s="74">
        <v>45</v>
      </c>
      <c r="N1861" s="74">
        <v>45</v>
      </c>
      <c r="O1861" s="74">
        <f t="shared" si="29"/>
        <v>215</v>
      </c>
      <c r="P1861" s="74" t="s">
        <v>1015</v>
      </c>
      <c r="Q1861" s="74">
        <v>0</v>
      </c>
      <c r="R1861" s="74">
        <v>0</v>
      </c>
      <c r="S1861" s="74"/>
      <c r="T1861" s="74">
        <v>1500</v>
      </c>
      <c r="U1861" s="74">
        <v>1515</v>
      </c>
      <c r="V1861" s="74">
        <v>1530</v>
      </c>
      <c r="W1861" s="74">
        <v>1614</v>
      </c>
      <c r="X1861" s="74">
        <v>0</v>
      </c>
      <c r="Y1861" s="74">
        <v>0</v>
      </c>
      <c r="Z1861" s="74" t="s">
        <v>1004</v>
      </c>
      <c r="AA1861" s="74" t="s">
        <v>1004</v>
      </c>
      <c r="AB1861" s="74" t="s">
        <v>198</v>
      </c>
      <c r="AC1861" s="74" t="s">
        <v>1007</v>
      </c>
      <c r="AD1861" s="74" t="s">
        <v>1023</v>
      </c>
      <c r="AE1861" s="74" t="s">
        <v>1027</v>
      </c>
      <c r="AF1861" s="74">
        <v>8</v>
      </c>
      <c r="AG1861" s="74" t="s">
        <v>1004</v>
      </c>
      <c r="AH1861" s="74">
        <v>0</v>
      </c>
      <c r="AI1861" s="104">
        <v>0</v>
      </c>
    </row>
    <row r="1862" spans="1:35">
      <c r="A1862" s="95">
        <v>2825</v>
      </c>
      <c r="B1862" s="74"/>
      <c r="C1862" s="74" t="s">
        <v>2738</v>
      </c>
      <c r="D1862" s="74" t="s">
        <v>2738</v>
      </c>
      <c r="E1862" s="96" t="str">
        <f>HYPERLINK("[映雪.xlsx]类型!B27",'类型（5）'!$C$27)</f>
        <v>骑士</v>
      </c>
      <c r="F1862" s="74" t="s">
        <v>1001</v>
      </c>
      <c r="G1862" s="74" t="s">
        <v>1002</v>
      </c>
      <c r="H1862" s="74">
        <v>7006</v>
      </c>
      <c r="I1862" s="74">
        <v>7006</v>
      </c>
      <c r="J1862" s="74"/>
      <c r="K1862" s="74">
        <v>65</v>
      </c>
      <c r="L1862" s="74">
        <v>80</v>
      </c>
      <c r="M1862" s="74">
        <v>30</v>
      </c>
      <c r="N1862" s="74">
        <v>20</v>
      </c>
      <c r="O1862" s="74">
        <f t="shared" si="29"/>
        <v>195</v>
      </c>
      <c r="P1862" s="74" t="s">
        <v>1060</v>
      </c>
      <c r="Q1862" s="74">
        <v>0</v>
      </c>
      <c r="R1862" s="74">
        <v>0</v>
      </c>
      <c r="S1862" s="74"/>
      <c r="T1862" s="74">
        <v>1500</v>
      </c>
      <c r="U1862" s="74">
        <v>1515</v>
      </c>
      <c r="V1862" s="74">
        <v>1530</v>
      </c>
      <c r="W1862" s="74">
        <v>1614</v>
      </c>
      <c r="X1862" s="74">
        <v>0</v>
      </c>
      <c r="Y1862" s="74">
        <v>0</v>
      </c>
      <c r="Z1862" s="74" t="s">
        <v>1004</v>
      </c>
      <c r="AA1862" s="74" t="s">
        <v>1004</v>
      </c>
      <c r="AB1862" s="74" t="s">
        <v>198</v>
      </c>
      <c r="AC1862" s="74" t="s">
        <v>1007</v>
      </c>
      <c r="AD1862" s="74" t="s">
        <v>1023</v>
      </c>
      <c r="AE1862" s="74" t="s">
        <v>1020</v>
      </c>
      <c r="AF1862" s="74">
        <v>8</v>
      </c>
      <c r="AG1862" s="74" t="s">
        <v>1004</v>
      </c>
      <c r="AH1862" s="74">
        <v>0</v>
      </c>
      <c r="AI1862" s="104">
        <v>0</v>
      </c>
    </row>
    <row r="1863" spans="1:35">
      <c r="A1863" s="95">
        <v>2826</v>
      </c>
      <c r="B1863" s="74"/>
      <c r="C1863" s="74" t="s">
        <v>2739</v>
      </c>
      <c r="D1863" s="74" t="s">
        <v>2739</v>
      </c>
      <c r="E1863" s="96" t="str">
        <f>HYPERLINK("[映雪.xlsx]类型!B27",'类型（5）'!$C$27)</f>
        <v>骑士</v>
      </c>
      <c r="F1863" s="74" t="s">
        <v>1001</v>
      </c>
      <c r="G1863" s="74" t="s">
        <v>1002</v>
      </c>
      <c r="H1863" s="74">
        <v>7006</v>
      </c>
      <c r="I1863" s="74">
        <v>7006</v>
      </c>
      <c r="J1863" s="74"/>
      <c r="K1863" s="74">
        <v>65</v>
      </c>
      <c r="L1863" s="74">
        <v>80</v>
      </c>
      <c r="M1863" s="74">
        <v>30</v>
      </c>
      <c r="N1863" s="74">
        <v>20</v>
      </c>
      <c r="O1863" s="74">
        <f t="shared" si="29"/>
        <v>195</v>
      </c>
      <c r="P1863" s="74" t="s">
        <v>1060</v>
      </c>
      <c r="Q1863" s="74">
        <v>0</v>
      </c>
      <c r="R1863" s="74">
        <v>0</v>
      </c>
      <c r="S1863" s="74"/>
      <c r="T1863" s="74">
        <v>1500</v>
      </c>
      <c r="U1863" s="74">
        <v>1515</v>
      </c>
      <c r="V1863" s="74">
        <v>1530</v>
      </c>
      <c r="W1863" s="74">
        <v>1614</v>
      </c>
      <c r="X1863" s="74">
        <v>0</v>
      </c>
      <c r="Y1863" s="74">
        <v>0</v>
      </c>
      <c r="Z1863" s="74" t="s">
        <v>1004</v>
      </c>
      <c r="AA1863" s="74" t="s">
        <v>1004</v>
      </c>
      <c r="AB1863" s="74" t="s">
        <v>198</v>
      </c>
      <c r="AC1863" s="74" t="s">
        <v>1007</v>
      </c>
      <c r="AD1863" s="74" t="s">
        <v>1023</v>
      </c>
      <c r="AE1863" s="74" t="s">
        <v>1020</v>
      </c>
      <c r="AF1863" s="74">
        <v>8</v>
      </c>
      <c r="AG1863" s="74" t="s">
        <v>1004</v>
      </c>
      <c r="AH1863" s="74">
        <v>0</v>
      </c>
      <c r="AI1863" s="104">
        <v>0</v>
      </c>
    </row>
    <row r="1864" spans="1:35">
      <c r="A1864" s="95">
        <v>2827</v>
      </c>
      <c r="B1864" s="74"/>
      <c r="C1864" s="74" t="s">
        <v>2740</v>
      </c>
      <c r="D1864" s="74" t="s">
        <v>2740</v>
      </c>
      <c r="E1864" s="96" t="str">
        <f>HYPERLINK("[映雪.xlsx]类型!B27",'类型（5）'!$C$27)</f>
        <v>骑士</v>
      </c>
      <c r="F1864" s="74" t="s">
        <v>1001</v>
      </c>
      <c r="G1864" s="74" t="s">
        <v>1002</v>
      </c>
      <c r="H1864" s="74">
        <v>7006</v>
      </c>
      <c r="I1864" s="74">
        <v>7006</v>
      </c>
      <c r="J1864" s="74"/>
      <c r="K1864" s="74">
        <v>65</v>
      </c>
      <c r="L1864" s="74">
        <v>80</v>
      </c>
      <c r="M1864" s="74">
        <v>30</v>
      </c>
      <c r="N1864" s="74">
        <v>20</v>
      </c>
      <c r="O1864" s="74">
        <f t="shared" si="29"/>
        <v>195</v>
      </c>
      <c r="P1864" s="74" t="s">
        <v>1060</v>
      </c>
      <c r="Q1864" s="74">
        <v>0</v>
      </c>
      <c r="R1864" s="74">
        <v>0</v>
      </c>
      <c r="S1864" s="74"/>
      <c r="T1864" s="74">
        <v>1500</v>
      </c>
      <c r="U1864" s="74">
        <v>1515</v>
      </c>
      <c r="V1864" s="74">
        <v>1530</v>
      </c>
      <c r="W1864" s="74">
        <v>1614</v>
      </c>
      <c r="X1864" s="74">
        <v>0</v>
      </c>
      <c r="Y1864" s="74">
        <v>0</v>
      </c>
      <c r="Z1864" s="74" t="s">
        <v>1004</v>
      </c>
      <c r="AA1864" s="74" t="s">
        <v>1004</v>
      </c>
      <c r="AB1864" s="74" t="s">
        <v>198</v>
      </c>
      <c r="AC1864" s="74" t="s">
        <v>1007</v>
      </c>
      <c r="AD1864" s="74" t="s">
        <v>1023</v>
      </c>
      <c r="AE1864" s="74" t="s">
        <v>1020</v>
      </c>
      <c r="AF1864" s="74">
        <v>8</v>
      </c>
      <c r="AG1864" s="74" t="s">
        <v>1004</v>
      </c>
      <c r="AH1864" s="74">
        <v>0</v>
      </c>
      <c r="AI1864" s="104">
        <v>0</v>
      </c>
    </row>
    <row r="1865" spans="1:35">
      <c r="A1865" s="95">
        <v>2828</v>
      </c>
      <c r="B1865" s="74"/>
      <c r="C1865" s="74" t="s">
        <v>2741</v>
      </c>
      <c r="D1865" s="74" t="s">
        <v>2741</v>
      </c>
      <c r="E1865" s="96" t="str">
        <f>HYPERLINK("[映雪.xlsx]类型!B27",'类型（5）'!$C$27)</f>
        <v>骑士</v>
      </c>
      <c r="F1865" s="74" t="s">
        <v>1001</v>
      </c>
      <c r="G1865" s="74" t="s">
        <v>1002</v>
      </c>
      <c r="H1865" s="74">
        <v>7006</v>
      </c>
      <c r="I1865" s="74">
        <v>7006</v>
      </c>
      <c r="J1865" s="74"/>
      <c r="K1865" s="74">
        <v>65</v>
      </c>
      <c r="L1865" s="74">
        <v>80</v>
      </c>
      <c r="M1865" s="74">
        <v>30</v>
      </c>
      <c r="N1865" s="74">
        <v>20</v>
      </c>
      <c r="O1865" s="74">
        <f t="shared" si="29"/>
        <v>195</v>
      </c>
      <c r="P1865" s="74" t="s">
        <v>1060</v>
      </c>
      <c r="Q1865" s="74">
        <v>0</v>
      </c>
      <c r="R1865" s="74">
        <v>0</v>
      </c>
      <c r="S1865" s="74"/>
      <c r="T1865" s="74">
        <v>1500</v>
      </c>
      <c r="U1865" s="74">
        <v>1515</v>
      </c>
      <c r="V1865" s="74">
        <v>1530</v>
      </c>
      <c r="W1865" s="74">
        <v>1614</v>
      </c>
      <c r="X1865" s="74">
        <v>0</v>
      </c>
      <c r="Y1865" s="74">
        <v>0</v>
      </c>
      <c r="Z1865" s="74" t="s">
        <v>1004</v>
      </c>
      <c r="AA1865" s="74" t="s">
        <v>1004</v>
      </c>
      <c r="AB1865" s="74" t="s">
        <v>198</v>
      </c>
      <c r="AC1865" s="74" t="s">
        <v>1007</v>
      </c>
      <c r="AD1865" s="74" t="s">
        <v>1023</v>
      </c>
      <c r="AE1865" s="74" t="s">
        <v>1020</v>
      </c>
      <c r="AF1865" s="74">
        <v>8</v>
      </c>
      <c r="AG1865" s="74" t="s">
        <v>1004</v>
      </c>
      <c r="AH1865" s="74">
        <v>0</v>
      </c>
      <c r="AI1865" s="104">
        <v>0</v>
      </c>
    </row>
    <row r="1866" spans="1:35">
      <c r="A1866" s="95">
        <v>2829</v>
      </c>
      <c r="B1866" s="74"/>
      <c r="C1866" s="74" t="s">
        <v>2742</v>
      </c>
      <c r="D1866" s="74" t="s">
        <v>2742</v>
      </c>
      <c r="E1866" s="96" t="str">
        <f>HYPERLINK("[映雪.xlsx]类型!B27",'类型（5）'!$C$27)</f>
        <v>骑士</v>
      </c>
      <c r="F1866" s="74" t="s">
        <v>1001</v>
      </c>
      <c r="G1866" s="74" t="s">
        <v>1002</v>
      </c>
      <c r="H1866" s="74">
        <v>7006</v>
      </c>
      <c r="I1866" s="74">
        <v>7006</v>
      </c>
      <c r="J1866" s="74"/>
      <c r="K1866" s="74">
        <v>65</v>
      </c>
      <c r="L1866" s="74">
        <v>80</v>
      </c>
      <c r="M1866" s="74">
        <v>30</v>
      </c>
      <c r="N1866" s="74">
        <v>20</v>
      </c>
      <c r="O1866" s="74">
        <f t="shared" si="29"/>
        <v>195</v>
      </c>
      <c r="P1866" s="74" t="s">
        <v>1060</v>
      </c>
      <c r="Q1866" s="74">
        <v>0</v>
      </c>
      <c r="R1866" s="74">
        <v>0</v>
      </c>
      <c r="S1866" s="74"/>
      <c r="T1866" s="74">
        <v>1500</v>
      </c>
      <c r="U1866" s="74">
        <v>1515</v>
      </c>
      <c r="V1866" s="74">
        <v>1530</v>
      </c>
      <c r="W1866" s="74">
        <v>1614</v>
      </c>
      <c r="X1866" s="74">
        <v>0</v>
      </c>
      <c r="Y1866" s="74">
        <v>0</v>
      </c>
      <c r="Z1866" s="74" t="s">
        <v>1004</v>
      </c>
      <c r="AA1866" s="74" t="s">
        <v>1004</v>
      </c>
      <c r="AB1866" s="74" t="s">
        <v>198</v>
      </c>
      <c r="AC1866" s="74" t="s">
        <v>1007</v>
      </c>
      <c r="AD1866" s="74" t="s">
        <v>1023</v>
      </c>
      <c r="AE1866" s="74" t="s">
        <v>1020</v>
      </c>
      <c r="AF1866" s="74">
        <v>8</v>
      </c>
      <c r="AG1866" s="74" t="s">
        <v>1004</v>
      </c>
      <c r="AH1866" s="74">
        <v>0</v>
      </c>
      <c r="AI1866" s="104">
        <v>0</v>
      </c>
    </row>
    <row r="1867" spans="1:35">
      <c r="A1867" s="95">
        <v>2830</v>
      </c>
      <c r="B1867" s="74"/>
      <c r="C1867" s="74" t="s">
        <v>2743</v>
      </c>
      <c r="D1867" s="74" t="s">
        <v>2743</v>
      </c>
      <c r="E1867" s="74" t="str">
        <f>HYPERLINK("[映雪.xlsx]类型!B22",'类型（5）'!$C$22)</f>
        <v>傲娇</v>
      </c>
      <c r="F1867" s="74" t="s">
        <v>1001</v>
      </c>
      <c r="G1867" s="74" t="s">
        <v>1002</v>
      </c>
      <c r="H1867" s="74">
        <v>8213</v>
      </c>
      <c r="I1867" s="74">
        <v>8213</v>
      </c>
      <c r="J1867" s="74"/>
      <c r="K1867" s="74">
        <v>70</v>
      </c>
      <c r="L1867" s="74">
        <v>60</v>
      </c>
      <c r="M1867" s="74">
        <v>70</v>
      </c>
      <c r="N1867" s="74">
        <v>80</v>
      </c>
      <c r="O1867" s="74">
        <f t="shared" si="29"/>
        <v>280</v>
      </c>
      <c r="P1867" s="74" t="s">
        <v>1069</v>
      </c>
      <c r="Q1867" s="74">
        <v>0</v>
      </c>
      <c r="R1867" s="74">
        <v>0</v>
      </c>
      <c r="S1867" s="74"/>
      <c r="T1867" s="74">
        <v>1500</v>
      </c>
      <c r="U1867" s="74">
        <v>1515</v>
      </c>
      <c r="V1867" s="74">
        <v>1530</v>
      </c>
      <c r="W1867" s="74">
        <v>1614</v>
      </c>
      <c r="X1867" s="74">
        <v>0</v>
      </c>
      <c r="Y1867" s="74">
        <v>0</v>
      </c>
      <c r="Z1867" s="74" t="s">
        <v>1004</v>
      </c>
      <c r="AA1867" s="74" t="s">
        <v>1004</v>
      </c>
      <c r="AB1867" s="74" t="s">
        <v>198</v>
      </c>
      <c r="AC1867" s="74" t="s">
        <v>1007</v>
      </c>
      <c r="AD1867" s="74" t="s">
        <v>1023</v>
      </c>
      <c r="AE1867" s="74" t="s">
        <v>1027</v>
      </c>
      <c r="AF1867" s="74">
        <v>8</v>
      </c>
      <c r="AG1867" s="74" t="s">
        <v>1004</v>
      </c>
      <c r="AH1867" s="74">
        <v>0</v>
      </c>
      <c r="AI1867" s="104">
        <v>0</v>
      </c>
    </row>
    <row r="1868" spans="1:35">
      <c r="A1868" s="95">
        <v>2831</v>
      </c>
      <c r="B1868" s="74"/>
      <c r="C1868" s="74" t="s">
        <v>2744</v>
      </c>
      <c r="D1868" s="74" t="s">
        <v>2744</v>
      </c>
      <c r="E1868" s="74" t="str">
        <f>HYPERLINK("[映雪.xlsx]类型!B22",'类型（5）'!$C$22)</f>
        <v>傲娇</v>
      </c>
      <c r="F1868" s="74" t="s">
        <v>1001</v>
      </c>
      <c r="G1868" s="74" t="s">
        <v>1002</v>
      </c>
      <c r="H1868" s="74">
        <v>8213</v>
      </c>
      <c r="I1868" s="74">
        <v>8213</v>
      </c>
      <c r="J1868" s="74"/>
      <c r="K1868" s="74">
        <v>70</v>
      </c>
      <c r="L1868" s="74">
        <v>60</v>
      </c>
      <c r="M1868" s="74">
        <v>70</v>
      </c>
      <c r="N1868" s="74">
        <v>80</v>
      </c>
      <c r="O1868" s="74">
        <f t="shared" si="29"/>
        <v>280</v>
      </c>
      <c r="P1868" s="74" t="s">
        <v>1069</v>
      </c>
      <c r="Q1868" s="74">
        <v>0</v>
      </c>
      <c r="R1868" s="74">
        <v>0</v>
      </c>
      <c r="S1868" s="74"/>
      <c r="T1868" s="74">
        <v>1500</v>
      </c>
      <c r="U1868" s="74">
        <v>1515</v>
      </c>
      <c r="V1868" s="74">
        <v>1530</v>
      </c>
      <c r="W1868" s="74">
        <v>1614</v>
      </c>
      <c r="X1868" s="74">
        <v>0</v>
      </c>
      <c r="Y1868" s="74">
        <v>0</v>
      </c>
      <c r="Z1868" s="74" t="s">
        <v>1004</v>
      </c>
      <c r="AA1868" s="74" t="s">
        <v>1004</v>
      </c>
      <c r="AB1868" s="74" t="s">
        <v>198</v>
      </c>
      <c r="AC1868" s="74" t="s">
        <v>1007</v>
      </c>
      <c r="AD1868" s="74" t="s">
        <v>1023</v>
      </c>
      <c r="AE1868" s="74" t="s">
        <v>1027</v>
      </c>
      <c r="AF1868" s="74">
        <v>8</v>
      </c>
      <c r="AG1868" s="74" t="s">
        <v>1004</v>
      </c>
      <c r="AH1868" s="74">
        <v>0</v>
      </c>
      <c r="AI1868" s="104">
        <v>0</v>
      </c>
    </row>
    <row r="1869" spans="1:35">
      <c r="A1869" s="95">
        <v>2832</v>
      </c>
      <c r="B1869" s="74"/>
      <c r="C1869" s="74" t="s">
        <v>2745</v>
      </c>
      <c r="D1869" s="74" t="s">
        <v>2745</v>
      </c>
      <c r="E1869" s="74" t="str">
        <f>HYPERLINK("[映雪.xlsx]类型!B22",'类型（5）'!$C$22)</f>
        <v>傲娇</v>
      </c>
      <c r="F1869" s="74" t="s">
        <v>1001</v>
      </c>
      <c r="G1869" s="74" t="s">
        <v>1002</v>
      </c>
      <c r="H1869" s="74">
        <v>8213</v>
      </c>
      <c r="I1869" s="74">
        <v>8213</v>
      </c>
      <c r="J1869" s="74"/>
      <c r="K1869" s="74">
        <v>70</v>
      </c>
      <c r="L1869" s="74">
        <v>60</v>
      </c>
      <c r="M1869" s="74">
        <v>70</v>
      </c>
      <c r="N1869" s="74">
        <v>80</v>
      </c>
      <c r="O1869" s="74">
        <f t="shared" si="29"/>
        <v>280</v>
      </c>
      <c r="P1869" s="74" t="s">
        <v>1069</v>
      </c>
      <c r="Q1869" s="74">
        <v>0</v>
      </c>
      <c r="R1869" s="74">
        <v>0</v>
      </c>
      <c r="S1869" s="74"/>
      <c r="T1869" s="74">
        <v>1500</v>
      </c>
      <c r="U1869" s="74">
        <v>1515</v>
      </c>
      <c r="V1869" s="74">
        <v>1530</v>
      </c>
      <c r="W1869" s="74">
        <v>1614</v>
      </c>
      <c r="X1869" s="74">
        <v>0</v>
      </c>
      <c r="Y1869" s="74">
        <v>0</v>
      </c>
      <c r="Z1869" s="74" t="s">
        <v>1004</v>
      </c>
      <c r="AA1869" s="74" t="s">
        <v>1004</v>
      </c>
      <c r="AB1869" s="74" t="s">
        <v>198</v>
      </c>
      <c r="AC1869" s="74" t="s">
        <v>1007</v>
      </c>
      <c r="AD1869" s="74" t="s">
        <v>1023</v>
      </c>
      <c r="AE1869" s="74" t="s">
        <v>1027</v>
      </c>
      <c r="AF1869" s="74">
        <v>8</v>
      </c>
      <c r="AG1869" s="74" t="s">
        <v>1004</v>
      </c>
      <c r="AH1869" s="74">
        <v>0</v>
      </c>
      <c r="AI1869" s="104">
        <v>0</v>
      </c>
    </row>
    <row r="1870" spans="1:35">
      <c r="A1870" s="95">
        <v>2833</v>
      </c>
      <c r="B1870" s="74"/>
      <c r="C1870" s="74" t="s">
        <v>2746</v>
      </c>
      <c r="D1870" s="74" t="s">
        <v>2746</v>
      </c>
      <c r="E1870" s="74" t="str">
        <f>HYPERLINK("[映雪.xlsx]类型!B22",'类型（5）'!$C$22)</f>
        <v>傲娇</v>
      </c>
      <c r="F1870" s="74" t="s">
        <v>1001</v>
      </c>
      <c r="G1870" s="74" t="s">
        <v>1002</v>
      </c>
      <c r="H1870" s="74">
        <v>8213</v>
      </c>
      <c r="I1870" s="74">
        <v>8213</v>
      </c>
      <c r="J1870" s="74"/>
      <c r="K1870" s="74">
        <v>70</v>
      </c>
      <c r="L1870" s="74">
        <v>60</v>
      </c>
      <c r="M1870" s="74">
        <v>70</v>
      </c>
      <c r="N1870" s="74">
        <v>80</v>
      </c>
      <c r="O1870" s="74">
        <f t="shared" si="29"/>
        <v>280</v>
      </c>
      <c r="P1870" s="74" t="s">
        <v>1069</v>
      </c>
      <c r="Q1870" s="74">
        <v>0</v>
      </c>
      <c r="R1870" s="74">
        <v>0</v>
      </c>
      <c r="S1870" s="74"/>
      <c r="T1870" s="74">
        <v>1500</v>
      </c>
      <c r="U1870" s="74">
        <v>1515</v>
      </c>
      <c r="V1870" s="74">
        <v>1530</v>
      </c>
      <c r="W1870" s="74">
        <v>1614</v>
      </c>
      <c r="X1870" s="74">
        <v>0</v>
      </c>
      <c r="Y1870" s="74">
        <v>0</v>
      </c>
      <c r="Z1870" s="74" t="s">
        <v>1004</v>
      </c>
      <c r="AA1870" s="74" t="s">
        <v>1004</v>
      </c>
      <c r="AB1870" s="74" t="s">
        <v>198</v>
      </c>
      <c r="AC1870" s="74" t="s">
        <v>1007</v>
      </c>
      <c r="AD1870" s="74" t="s">
        <v>1023</v>
      </c>
      <c r="AE1870" s="74" t="s">
        <v>1027</v>
      </c>
      <c r="AF1870" s="74">
        <v>8</v>
      </c>
      <c r="AG1870" s="74" t="s">
        <v>1004</v>
      </c>
      <c r="AH1870" s="74">
        <v>0</v>
      </c>
      <c r="AI1870" s="104">
        <v>0</v>
      </c>
    </row>
    <row r="1871" spans="1:35">
      <c r="A1871" s="95">
        <v>2834</v>
      </c>
      <c r="B1871" s="74"/>
      <c r="C1871" s="74" t="s">
        <v>2747</v>
      </c>
      <c r="D1871" s="74" t="s">
        <v>2747</v>
      </c>
      <c r="E1871" s="74" t="str">
        <f>HYPERLINK("[映雪.xlsx]类型!B22",'类型（5）'!$C$22)</f>
        <v>傲娇</v>
      </c>
      <c r="F1871" s="74" t="s">
        <v>1001</v>
      </c>
      <c r="G1871" s="74" t="s">
        <v>1002</v>
      </c>
      <c r="H1871" s="74">
        <v>8213</v>
      </c>
      <c r="I1871" s="74">
        <v>8213</v>
      </c>
      <c r="J1871" s="74"/>
      <c r="K1871" s="74">
        <v>70</v>
      </c>
      <c r="L1871" s="74">
        <v>60</v>
      </c>
      <c r="M1871" s="74">
        <v>70</v>
      </c>
      <c r="N1871" s="74">
        <v>80</v>
      </c>
      <c r="O1871" s="74">
        <f t="shared" si="29"/>
        <v>280</v>
      </c>
      <c r="P1871" s="74" t="s">
        <v>1069</v>
      </c>
      <c r="Q1871" s="74">
        <v>0</v>
      </c>
      <c r="R1871" s="74">
        <v>0</v>
      </c>
      <c r="S1871" s="74"/>
      <c r="T1871" s="74">
        <v>1500</v>
      </c>
      <c r="U1871" s="74">
        <v>1515</v>
      </c>
      <c r="V1871" s="74">
        <v>1530</v>
      </c>
      <c r="W1871" s="74">
        <v>1614</v>
      </c>
      <c r="X1871" s="74">
        <v>0</v>
      </c>
      <c r="Y1871" s="74">
        <v>0</v>
      </c>
      <c r="Z1871" s="74" t="s">
        <v>1004</v>
      </c>
      <c r="AA1871" s="74" t="s">
        <v>1004</v>
      </c>
      <c r="AB1871" s="74" t="s">
        <v>198</v>
      </c>
      <c r="AC1871" s="74" t="s">
        <v>1007</v>
      </c>
      <c r="AD1871" s="74" t="s">
        <v>1023</v>
      </c>
      <c r="AE1871" s="74" t="s">
        <v>1027</v>
      </c>
      <c r="AF1871" s="74">
        <v>8</v>
      </c>
      <c r="AG1871" s="74" t="s">
        <v>1004</v>
      </c>
      <c r="AH1871" s="74">
        <v>0</v>
      </c>
      <c r="AI1871" s="104">
        <v>0</v>
      </c>
    </row>
    <row r="1872" spans="1:35">
      <c r="A1872" s="95">
        <v>2835</v>
      </c>
      <c r="B1872" s="74"/>
      <c r="C1872" s="74" t="s">
        <v>2748</v>
      </c>
      <c r="D1872" s="74" t="s">
        <v>2748</v>
      </c>
      <c r="E1872" s="99" t="str">
        <f>HYPERLINK("[映雪.xlsx]类型!B26",'类型（5）'!$C$26)</f>
        <v>剑豪</v>
      </c>
      <c r="F1872" s="74" t="s">
        <v>1001</v>
      </c>
      <c r="G1872" s="74" t="s">
        <v>1002</v>
      </c>
      <c r="H1872" s="74">
        <v>6017</v>
      </c>
      <c r="I1872" s="74">
        <v>6017</v>
      </c>
      <c r="J1872" s="74"/>
      <c r="K1872" s="74">
        <v>50</v>
      </c>
      <c r="L1872" s="74">
        <v>70</v>
      </c>
      <c r="M1872" s="74">
        <v>80</v>
      </c>
      <c r="N1872" s="74">
        <v>40</v>
      </c>
      <c r="O1872" s="74">
        <f t="shared" si="29"/>
        <v>240</v>
      </c>
      <c r="P1872" s="74" t="s">
        <v>1087</v>
      </c>
      <c r="Q1872" s="74">
        <v>0</v>
      </c>
      <c r="R1872" s="74">
        <v>0</v>
      </c>
      <c r="S1872" s="74"/>
      <c r="T1872" s="74">
        <v>1500</v>
      </c>
      <c r="U1872" s="74">
        <v>1515</v>
      </c>
      <c r="V1872" s="74">
        <v>1530</v>
      </c>
      <c r="W1872" s="74">
        <v>1614</v>
      </c>
      <c r="X1872" s="74">
        <v>0</v>
      </c>
      <c r="Y1872" s="74">
        <v>0</v>
      </c>
      <c r="Z1872" s="74" t="s">
        <v>1004</v>
      </c>
      <c r="AA1872" s="74" t="s">
        <v>1004</v>
      </c>
      <c r="AB1872" s="74" t="s">
        <v>198</v>
      </c>
      <c r="AC1872" s="74" t="s">
        <v>1007</v>
      </c>
      <c r="AD1872" s="74" t="s">
        <v>1023</v>
      </c>
      <c r="AE1872" s="74" t="s">
        <v>1024</v>
      </c>
      <c r="AF1872" s="74">
        <v>8</v>
      </c>
      <c r="AG1872" s="74" t="s">
        <v>1004</v>
      </c>
      <c r="AH1872" s="74">
        <v>0</v>
      </c>
      <c r="AI1872" s="104">
        <v>0</v>
      </c>
    </row>
    <row r="1873" spans="1:35">
      <c r="A1873" s="95">
        <v>2836</v>
      </c>
      <c r="B1873" s="74"/>
      <c r="C1873" s="74" t="s">
        <v>2749</v>
      </c>
      <c r="D1873" s="74" t="s">
        <v>2749</v>
      </c>
      <c r="E1873" s="99" t="str">
        <f>HYPERLINK("[映雪.xlsx]类型!B26",'类型（5）'!$C$26)</f>
        <v>剑豪</v>
      </c>
      <c r="F1873" s="74" t="s">
        <v>1001</v>
      </c>
      <c r="G1873" s="74" t="s">
        <v>1002</v>
      </c>
      <c r="H1873" s="74">
        <v>6017</v>
      </c>
      <c r="I1873" s="74">
        <v>6017</v>
      </c>
      <c r="J1873" s="74"/>
      <c r="K1873" s="74">
        <v>50</v>
      </c>
      <c r="L1873" s="74">
        <v>70</v>
      </c>
      <c r="M1873" s="74">
        <v>80</v>
      </c>
      <c r="N1873" s="74">
        <v>40</v>
      </c>
      <c r="O1873" s="74">
        <f t="shared" si="29"/>
        <v>240</v>
      </c>
      <c r="P1873" s="74" t="s">
        <v>1087</v>
      </c>
      <c r="Q1873" s="74">
        <v>0</v>
      </c>
      <c r="R1873" s="74">
        <v>0</v>
      </c>
      <c r="S1873" s="74"/>
      <c r="T1873" s="74">
        <v>1500</v>
      </c>
      <c r="U1873" s="74">
        <v>1515</v>
      </c>
      <c r="V1873" s="74">
        <v>1530</v>
      </c>
      <c r="W1873" s="74">
        <v>1614</v>
      </c>
      <c r="X1873" s="74">
        <v>0</v>
      </c>
      <c r="Y1873" s="74">
        <v>0</v>
      </c>
      <c r="Z1873" s="74" t="s">
        <v>1004</v>
      </c>
      <c r="AA1873" s="74" t="s">
        <v>1004</v>
      </c>
      <c r="AB1873" s="74" t="s">
        <v>198</v>
      </c>
      <c r="AC1873" s="74" t="s">
        <v>1007</v>
      </c>
      <c r="AD1873" s="74" t="s">
        <v>1023</v>
      </c>
      <c r="AE1873" s="74" t="s">
        <v>1024</v>
      </c>
      <c r="AF1873" s="74">
        <v>8</v>
      </c>
      <c r="AG1873" s="74" t="s">
        <v>1004</v>
      </c>
      <c r="AH1873" s="74">
        <v>0</v>
      </c>
      <c r="AI1873" s="104">
        <v>0</v>
      </c>
    </row>
    <row r="1874" spans="1:35">
      <c r="A1874" s="95">
        <v>2837</v>
      </c>
      <c r="B1874" s="74"/>
      <c r="C1874" s="74" t="s">
        <v>2750</v>
      </c>
      <c r="D1874" s="74" t="s">
        <v>2750</v>
      </c>
      <c r="E1874" s="99" t="str">
        <f>HYPERLINK("[映雪.xlsx]类型!B26",'类型（5）'!$C$26)</f>
        <v>剑豪</v>
      </c>
      <c r="F1874" s="74" t="s">
        <v>1001</v>
      </c>
      <c r="G1874" s="74" t="s">
        <v>1002</v>
      </c>
      <c r="H1874" s="74">
        <v>6017</v>
      </c>
      <c r="I1874" s="74">
        <v>6017</v>
      </c>
      <c r="J1874" s="74"/>
      <c r="K1874" s="74">
        <v>50</v>
      </c>
      <c r="L1874" s="74">
        <v>70</v>
      </c>
      <c r="M1874" s="74">
        <v>80</v>
      </c>
      <c r="N1874" s="74">
        <v>40</v>
      </c>
      <c r="O1874" s="74">
        <f t="shared" si="29"/>
        <v>240</v>
      </c>
      <c r="P1874" s="74" t="s">
        <v>1087</v>
      </c>
      <c r="Q1874" s="74">
        <v>0</v>
      </c>
      <c r="R1874" s="74">
        <v>0</v>
      </c>
      <c r="S1874" s="74"/>
      <c r="T1874" s="74">
        <v>1500</v>
      </c>
      <c r="U1874" s="74">
        <v>1515</v>
      </c>
      <c r="V1874" s="74">
        <v>1530</v>
      </c>
      <c r="W1874" s="74">
        <v>1614</v>
      </c>
      <c r="X1874" s="74">
        <v>0</v>
      </c>
      <c r="Y1874" s="74">
        <v>0</v>
      </c>
      <c r="Z1874" s="74" t="s">
        <v>1004</v>
      </c>
      <c r="AA1874" s="74" t="s">
        <v>1004</v>
      </c>
      <c r="AB1874" s="74" t="s">
        <v>198</v>
      </c>
      <c r="AC1874" s="74" t="s">
        <v>1007</v>
      </c>
      <c r="AD1874" s="74" t="s">
        <v>1023</v>
      </c>
      <c r="AE1874" s="74" t="s">
        <v>1024</v>
      </c>
      <c r="AF1874" s="74">
        <v>8</v>
      </c>
      <c r="AG1874" s="74" t="s">
        <v>1004</v>
      </c>
      <c r="AH1874" s="74">
        <v>0</v>
      </c>
      <c r="AI1874" s="104">
        <v>0</v>
      </c>
    </row>
    <row r="1875" spans="1:35">
      <c r="A1875" s="95">
        <v>2838</v>
      </c>
      <c r="B1875" s="74"/>
      <c r="C1875" s="74" t="s">
        <v>2751</v>
      </c>
      <c r="D1875" s="74" t="s">
        <v>2751</v>
      </c>
      <c r="E1875" s="99" t="str">
        <f>HYPERLINK("[映雪.xlsx]类型!B26",'类型（5）'!$C$26)</f>
        <v>剑豪</v>
      </c>
      <c r="F1875" s="74" t="s">
        <v>1001</v>
      </c>
      <c r="G1875" s="74" t="s">
        <v>1002</v>
      </c>
      <c r="H1875" s="74">
        <v>6017</v>
      </c>
      <c r="I1875" s="74">
        <v>6017</v>
      </c>
      <c r="J1875" s="74"/>
      <c r="K1875" s="74">
        <v>50</v>
      </c>
      <c r="L1875" s="74">
        <v>70</v>
      </c>
      <c r="M1875" s="74">
        <v>80</v>
      </c>
      <c r="N1875" s="74">
        <v>40</v>
      </c>
      <c r="O1875" s="74">
        <f t="shared" si="29"/>
        <v>240</v>
      </c>
      <c r="P1875" s="74" t="s">
        <v>1087</v>
      </c>
      <c r="Q1875" s="74">
        <v>0</v>
      </c>
      <c r="R1875" s="74">
        <v>0</v>
      </c>
      <c r="S1875" s="74"/>
      <c r="T1875" s="74">
        <v>1500</v>
      </c>
      <c r="U1875" s="74">
        <v>1515</v>
      </c>
      <c r="V1875" s="74">
        <v>1530</v>
      </c>
      <c r="W1875" s="74">
        <v>1614</v>
      </c>
      <c r="X1875" s="74">
        <v>0</v>
      </c>
      <c r="Y1875" s="74">
        <v>0</v>
      </c>
      <c r="Z1875" s="74" t="s">
        <v>1004</v>
      </c>
      <c r="AA1875" s="74" t="s">
        <v>1004</v>
      </c>
      <c r="AB1875" s="74" t="s">
        <v>198</v>
      </c>
      <c r="AC1875" s="74" t="s">
        <v>1007</v>
      </c>
      <c r="AD1875" s="74" t="s">
        <v>1023</v>
      </c>
      <c r="AE1875" s="74" t="s">
        <v>1024</v>
      </c>
      <c r="AF1875" s="74">
        <v>8</v>
      </c>
      <c r="AG1875" s="74" t="s">
        <v>1004</v>
      </c>
      <c r="AH1875" s="74">
        <v>0</v>
      </c>
      <c r="AI1875" s="104">
        <v>0</v>
      </c>
    </row>
    <row r="1876" spans="1:35">
      <c r="A1876" s="95">
        <v>2839</v>
      </c>
      <c r="B1876" s="74"/>
      <c r="C1876" s="74" t="s">
        <v>2752</v>
      </c>
      <c r="D1876" s="74" t="s">
        <v>2752</v>
      </c>
      <c r="E1876" s="99" t="str">
        <f>HYPERLINK("[映雪.xlsx]类型!B26",'类型（5）'!$C$26)</f>
        <v>剑豪</v>
      </c>
      <c r="F1876" s="74" t="s">
        <v>1001</v>
      </c>
      <c r="G1876" s="74" t="s">
        <v>1002</v>
      </c>
      <c r="H1876" s="74">
        <v>6017</v>
      </c>
      <c r="I1876" s="74">
        <v>6017</v>
      </c>
      <c r="J1876" s="74"/>
      <c r="K1876" s="74">
        <v>50</v>
      </c>
      <c r="L1876" s="74">
        <v>70</v>
      </c>
      <c r="M1876" s="74">
        <v>80</v>
      </c>
      <c r="N1876" s="74">
        <v>40</v>
      </c>
      <c r="O1876" s="74">
        <f t="shared" si="29"/>
        <v>240</v>
      </c>
      <c r="P1876" s="74" t="s">
        <v>1087</v>
      </c>
      <c r="Q1876" s="74">
        <v>0</v>
      </c>
      <c r="R1876" s="74">
        <v>0</v>
      </c>
      <c r="S1876" s="74"/>
      <c r="T1876" s="74">
        <v>1500</v>
      </c>
      <c r="U1876" s="74">
        <v>1515</v>
      </c>
      <c r="V1876" s="74">
        <v>1530</v>
      </c>
      <c r="W1876" s="74">
        <v>1614</v>
      </c>
      <c r="X1876" s="74">
        <v>0</v>
      </c>
      <c r="Y1876" s="74">
        <v>0</v>
      </c>
      <c r="Z1876" s="74" t="s">
        <v>1004</v>
      </c>
      <c r="AA1876" s="74" t="s">
        <v>1004</v>
      </c>
      <c r="AB1876" s="74" t="s">
        <v>198</v>
      </c>
      <c r="AC1876" s="74" t="s">
        <v>1007</v>
      </c>
      <c r="AD1876" s="74" t="s">
        <v>1023</v>
      </c>
      <c r="AE1876" s="74" t="s">
        <v>1024</v>
      </c>
      <c r="AF1876" s="74">
        <v>8</v>
      </c>
      <c r="AG1876" s="74" t="s">
        <v>1004</v>
      </c>
      <c r="AH1876" s="74">
        <v>0</v>
      </c>
      <c r="AI1876" s="104">
        <v>0</v>
      </c>
    </row>
    <row r="1877" spans="1:35">
      <c r="A1877" s="95">
        <v>2840</v>
      </c>
      <c r="B1877" s="74"/>
      <c r="C1877" s="74" t="s">
        <v>2753</v>
      </c>
      <c r="D1877" s="74" t="s">
        <v>2753</v>
      </c>
      <c r="E1877" s="99" t="str">
        <f>HYPERLINK("[映雪.xlsx]类型!B31",'类型（5）'!$C$31)</f>
        <v>后宫王</v>
      </c>
      <c r="F1877" s="74" t="s">
        <v>1001</v>
      </c>
      <c r="G1877" s="74" t="s">
        <v>1002</v>
      </c>
      <c r="H1877" s="74">
        <v>7014</v>
      </c>
      <c r="I1877" s="74">
        <v>7014</v>
      </c>
      <c r="J1877" s="74"/>
      <c r="K1877" s="74">
        <v>55</v>
      </c>
      <c r="L1877" s="74">
        <v>70</v>
      </c>
      <c r="M1877" s="74">
        <v>50</v>
      </c>
      <c r="N1877" s="74">
        <v>40</v>
      </c>
      <c r="O1877" s="74">
        <f t="shared" si="29"/>
        <v>215</v>
      </c>
      <c r="P1877" s="74" t="s">
        <v>1061</v>
      </c>
      <c r="Q1877" s="74">
        <v>0</v>
      </c>
      <c r="R1877" s="74">
        <v>0</v>
      </c>
      <c r="S1877" s="74"/>
      <c r="T1877" s="74">
        <v>1500</v>
      </c>
      <c r="U1877" s="74">
        <v>1515</v>
      </c>
      <c r="V1877" s="74">
        <v>1530</v>
      </c>
      <c r="W1877" s="74">
        <v>1614</v>
      </c>
      <c r="X1877" s="74">
        <v>0</v>
      </c>
      <c r="Y1877" s="74">
        <v>0</v>
      </c>
      <c r="Z1877" s="74" t="s">
        <v>1004</v>
      </c>
      <c r="AA1877" s="74" t="s">
        <v>1004</v>
      </c>
      <c r="AB1877" s="74" t="s">
        <v>198</v>
      </c>
      <c r="AC1877" s="74" t="s">
        <v>1007</v>
      </c>
      <c r="AD1877" s="74" t="s">
        <v>1023</v>
      </c>
      <c r="AE1877" s="74" t="s">
        <v>1017</v>
      </c>
      <c r="AF1877" s="74">
        <v>8</v>
      </c>
      <c r="AG1877" s="74" t="s">
        <v>1004</v>
      </c>
      <c r="AH1877" s="74">
        <v>0</v>
      </c>
      <c r="AI1877" s="104">
        <v>0</v>
      </c>
    </row>
    <row r="1878" spans="1:35">
      <c r="A1878" s="95">
        <v>2841</v>
      </c>
      <c r="B1878" s="74"/>
      <c r="C1878" s="74" t="s">
        <v>2754</v>
      </c>
      <c r="D1878" s="74" t="s">
        <v>2754</v>
      </c>
      <c r="E1878" s="74" t="str">
        <f>HYPERLINK("[映雪.xlsx]类型!B2",'类型（5）'!$C$2)</f>
        <v>统御强化</v>
      </c>
      <c r="F1878" s="74" t="s">
        <v>1001</v>
      </c>
      <c r="G1878" s="74" t="s">
        <v>1002</v>
      </c>
      <c r="H1878" s="74">
        <v>7004</v>
      </c>
      <c r="I1878" s="74">
        <v>7004</v>
      </c>
      <c r="J1878" s="74"/>
      <c r="K1878" s="74">
        <v>50</v>
      </c>
      <c r="L1878" s="74">
        <v>60</v>
      </c>
      <c r="M1878" s="74">
        <v>40</v>
      </c>
      <c r="N1878" s="74">
        <v>30</v>
      </c>
      <c r="O1878" s="74">
        <f t="shared" si="29"/>
        <v>180</v>
      </c>
      <c r="P1878" s="74" t="s">
        <v>1053</v>
      </c>
      <c r="Q1878" s="74">
        <v>0</v>
      </c>
      <c r="R1878" s="74">
        <v>0</v>
      </c>
      <c r="S1878" s="74"/>
      <c r="T1878" s="74">
        <v>1500</v>
      </c>
      <c r="U1878" s="74">
        <v>1515</v>
      </c>
      <c r="V1878" s="74">
        <v>1530</v>
      </c>
      <c r="W1878" s="74">
        <v>1614</v>
      </c>
      <c r="X1878" s="74">
        <v>0</v>
      </c>
      <c r="Y1878" s="74">
        <v>0</v>
      </c>
      <c r="Z1878" s="74" t="s">
        <v>1004</v>
      </c>
      <c r="AA1878" s="74" t="s">
        <v>1004</v>
      </c>
      <c r="AB1878" s="74" t="s">
        <v>198</v>
      </c>
      <c r="AC1878" s="74" t="s">
        <v>1007</v>
      </c>
      <c r="AD1878" s="74" t="s">
        <v>1023</v>
      </c>
      <c r="AE1878" s="74" t="s">
        <v>1013</v>
      </c>
      <c r="AF1878" s="74">
        <v>8</v>
      </c>
      <c r="AG1878" s="74" t="s">
        <v>1004</v>
      </c>
      <c r="AH1878" s="74">
        <v>0</v>
      </c>
      <c r="AI1878" s="104">
        <v>0</v>
      </c>
    </row>
    <row r="1879" spans="1:35">
      <c r="A1879" s="95">
        <v>2842</v>
      </c>
      <c r="B1879" s="74"/>
      <c r="C1879" s="74" t="s">
        <v>2755</v>
      </c>
      <c r="D1879" s="74" t="s">
        <v>2755</v>
      </c>
      <c r="E1879" s="74" t="str">
        <f>HYPERLINK("[映雪.xlsx]类型!B81",'类型（5）'!$C$81)</f>
        <v>莉姿夏尔蒂</v>
      </c>
      <c r="F1879" s="74" t="s">
        <v>1001</v>
      </c>
      <c r="G1879" s="74" t="s">
        <v>1002</v>
      </c>
      <c r="H1879" s="74">
        <v>7008</v>
      </c>
      <c r="I1879" s="74">
        <v>7008</v>
      </c>
      <c r="J1879" s="74"/>
      <c r="K1879" s="74">
        <v>50</v>
      </c>
      <c r="L1879" s="74">
        <v>65</v>
      </c>
      <c r="M1879" s="74">
        <v>60</v>
      </c>
      <c r="N1879" s="74">
        <v>50</v>
      </c>
      <c r="O1879" s="74">
        <f t="shared" si="29"/>
        <v>225</v>
      </c>
      <c r="P1879" s="74" t="s">
        <v>1072</v>
      </c>
      <c r="Q1879" s="74">
        <v>0</v>
      </c>
      <c r="R1879" s="74">
        <v>0</v>
      </c>
      <c r="S1879" s="74"/>
      <c r="T1879" s="74">
        <v>1500</v>
      </c>
      <c r="U1879" s="74">
        <v>1515</v>
      </c>
      <c r="V1879" s="74">
        <v>1530</v>
      </c>
      <c r="W1879" s="74">
        <v>1614</v>
      </c>
      <c r="X1879" s="74">
        <v>0</v>
      </c>
      <c r="Y1879" s="74">
        <v>0</v>
      </c>
      <c r="Z1879" s="74" t="s">
        <v>1004</v>
      </c>
      <c r="AA1879" s="74" t="s">
        <v>1004</v>
      </c>
      <c r="AB1879" s="74" t="s">
        <v>198</v>
      </c>
      <c r="AC1879" s="74" t="s">
        <v>1007</v>
      </c>
      <c r="AD1879" s="74" t="s">
        <v>1023</v>
      </c>
      <c r="AE1879" s="74" t="s">
        <v>1017</v>
      </c>
      <c r="AF1879" s="74">
        <v>8</v>
      </c>
      <c r="AG1879" s="74" t="s">
        <v>1004</v>
      </c>
      <c r="AH1879" s="74">
        <v>0</v>
      </c>
      <c r="AI1879" s="104">
        <v>0</v>
      </c>
    </row>
    <row r="1880" spans="1:35">
      <c r="A1880" s="95">
        <v>2843</v>
      </c>
      <c r="B1880" s="74"/>
      <c r="C1880" s="74" t="s">
        <v>2756</v>
      </c>
      <c r="D1880" s="74" t="s">
        <v>2756</v>
      </c>
      <c r="E1880" s="74" t="str">
        <f>HYPERLINK("[映雪.xlsx]类型!B19",'类型（5）'!$C$19)</f>
        <v>妖精</v>
      </c>
      <c r="F1880" s="74" t="s">
        <v>1001</v>
      </c>
      <c r="G1880" s="74" t="s">
        <v>1002</v>
      </c>
      <c r="H1880" s="74">
        <v>7000</v>
      </c>
      <c r="I1880" s="74">
        <v>7000</v>
      </c>
      <c r="J1880" s="74"/>
      <c r="K1880" s="74">
        <v>65</v>
      </c>
      <c r="L1880" s="74">
        <v>60</v>
      </c>
      <c r="M1880" s="74">
        <v>45</v>
      </c>
      <c r="N1880" s="74">
        <v>45</v>
      </c>
      <c r="O1880" s="74">
        <f t="shared" si="29"/>
        <v>215</v>
      </c>
      <c r="P1880" s="74" t="s">
        <v>1015</v>
      </c>
      <c r="Q1880" s="74">
        <v>0</v>
      </c>
      <c r="R1880" s="74">
        <v>0</v>
      </c>
      <c r="S1880" s="74"/>
      <c r="T1880" s="74">
        <v>1500</v>
      </c>
      <c r="U1880" s="74">
        <v>1515</v>
      </c>
      <c r="V1880" s="74">
        <v>1530</v>
      </c>
      <c r="W1880" s="74">
        <v>1614</v>
      </c>
      <c r="X1880" s="74">
        <v>0</v>
      </c>
      <c r="Y1880" s="74">
        <v>0</v>
      </c>
      <c r="Z1880" s="74" t="s">
        <v>1004</v>
      </c>
      <c r="AA1880" s="74" t="s">
        <v>1004</v>
      </c>
      <c r="AB1880" s="74" t="s">
        <v>198</v>
      </c>
      <c r="AC1880" s="74" t="s">
        <v>1007</v>
      </c>
      <c r="AD1880" s="74" t="s">
        <v>1023</v>
      </c>
      <c r="AE1880" s="74" t="s">
        <v>1027</v>
      </c>
      <c r="AF1880" s="74">
        <v>8</v>
      </c>
      <c r="AG1880" s="74" t="s">
        <v>1004</v>
      </c>
      <c r="AH1880" s="74">
        <v>0</v>
      </c>
      <c r="AI1880" s="104">
        <v>0</v>
      </c>
    </row>
    <row r="1881" spans="1:35">
      <c r="A1881" s="95">
        <v>2844</v>
      </c>
      <c r="B1881" s="74"/>
      <c r="C1881" s="74" t="s">
        <v>2757</v>
      </c>
      <c r="D1881" s="74" t="s">
        <v>2757</v>
      </c>
      <c r="E1881" s="74" t="str">
        <f>HYPERLINK("[映雪.xlsx]类型!B2",'类型（5）'!$C$2)</f>
        <v>统御强化</v>
      </c>
      <c r="F1881" s="74" t="s">
        <v>1001</v>
      </c>
      <c r="G1881" s="74" t="s">
        <v>1002</v>
      </c>
      <c r="H1881" s="74">
        <v>7004</v>
      </c>
      <c r="I1881" s="74">
        <v>7004</v>
      </c>
      <c r="J1881" s="74"/>
      <c r="K1881" s="74">
        <v>50</v>
      </c>
      <c r="L1881" s="74">
        <v>60</v>
      </c>
      <c r="M1881" s="74">
        <v>40</v>
      </c>
      <c r="N1881" s="74">
        <v>30</v>
      </c>
      <c r="O1881" s="74">
        <f t="shared" si="29"/>
        <v>180</v>
      </c>
      <c r="P1881" s="74" t="s">
        <v>1053</v>
      </c>
      <c r="Q1881" s="74">
        <v>0</v>
      </c>
      <c r="R1881" s="74">
        <v>0</v>
      </c>
      <c r="S1881" s="74"/>
      <c r="T1881" s="74">
        <v>1500</v>
      </c>
      <c r="U1881" s="74">
        <v>1515</v>
      </c>
      <c r="V1881" s="74">
        <v>1530</v>
      </c>
      <c r="W1881" s="74">
        <v>1614</v>
      </c>
      <c r="X1881" s="74">
        <v>0</v>
      </c>
      <c r="Y1881" s="74">
        <v>0</v>
      </c>
      <c r="Z1881" s="74" t="s">
        <v>1004</v>
      </c>
      <c r="AA1881" s="74" t="s">
        <v>1004</v>
      </c>
      <c r="AB1881" s="74" t="s">
        <v>198</v>
      </c>
      <c r="AC1881" s="74" t="s">
        <v>1007</v>
      </c>
      <c r="AD1881" s="74" t="s">
        <v>1023</v>
      </c>
      <c r="AE1881" s="74" t="s">
        <v>1013</v>
      </c>
      <c r="AF1881" s="74">
        <v>8</v>
      </c>
      <c r="AG1881" s="74" t="s">
        <v>1004</v>
      </c>
      <c r="AH1881" s="74">
        <v>0</v>
      </c>
      <c r="AI1881" s="104">
        <v>0</v>
      </c>
    </row>
    <row r="1882" spans="1:35">
      <c r="A1882" s="95">
        <v>2845</v>
      </c>
      <c r="B1882" s="74"/>
      <c r="C1882" s="74" t="s">
        <v>2758</v>
      </c>
      <c r="D1882" s="74" t="s">
        <v>2758</v>
      </c>
      <c r="E1882" s="99" t="str">
        <f>HYPERLINK("[映雪.xlsx]类型!B29",'类型（5）'!$C$29)</f>
        <v>偶像</v>
      </c>
      <c r="F1882" s="74" t="s">
        <v>1001</v>
      </c>
      <c r="G1882" s="74" t="s">
        <v>1002</v>
      </c>
      <c r="H1882" s="74">
        <v>7002</v>
      </c>
      <c r="I1882" s="74">
        <v>7002</v>
      </c>
      <c r="J1882" s="74"/>
      <c r="K1882" s="74">
        <v>70</v>
      </c>
      <c r="L1882" s="74">
        <v>60</v>
      </c>
      <c r="M1882" s="74">
        <v>45</v>
      </c>
      <c r="N1882" s="74">
        <v>60</v>
      </c>
      <c r="O1882" s="74">
        <f t="shared" si="29"/>
        <v>235</v>
      </c>
      <c r="P1882" s="74" t="s">
        <v>1067</v>
      </c>
      <c r="Q1882" s="74">
        <v>0</v>
      </c>
      <c r="R1882" s="74">
        <v>0</v>
      </c>
      <c r="S1882" s="74"/>
      <c r="T1882" s="74">
        <v>1500</v>
      </c>
      <c r="U1882" s="74">
        <v>1515</v>
      </c>
      <c r="V1882" s="74">
        <v>1530</v>
      </c>
      <c r="W1882" s="74">
        <v>1614</v>
      </c>
      <c r="X1882" s="74">
        <v>0</v>
      </c>
      <c r="Y1882" s="74">
        <v>0</v>
      </c>
      <c r="Z1882" s="74" t="s">
        <v>1004</v>
      </c>
      <c r="AA1882" s="74" t="s">
        <v>1004</v>
      </c>
      <c r="AB1882" s="74" t="s">
        <v>198</v>
      </c>
      <c r="AC1882" s="74" t="s">
        <v>1007</v>
      </c>
      <c r="AD1882" s="74" t="s">
        <v>1023</v>
      </c>
      <c r="AE1882" s="74" t="s">
        <v>1017</v>
      </c>
      <c r="AF1882" s="74">
        <v>8</v>
      </c>
      <c r="AG1882" s="74" t="s">
        <v>1004</v>
      </c>
      <c r="AH1882" s="74">
        <v>0</v>
      </c>
      <c r="AI1882" s="104">
        <v>0</v>
      </c>
    </row>
    <row r="1883" spans="1:35">
      <c r="A1883" s="95">
        <v>2846</v>
      </c>
      <c r="B1883" s="74"/>
      <c r="C1883" s="74" t="s">
        <v>2759</v>
      </c>
      <c r="D1883" s="74" t="s">
        <v>2759</v>
      </c>
      <c r="E1883" s="74" t="str">
        <f>HYPERLINK("[映雪.xlsx]类型!B13",'类型（5）'!$C$13)</f>
        <v>贤者</v>
      </c>
      <c r="F1883" s="74" t="s">
        <v>1001</v>
      </c>
      <c r="G1883" s="74" t="s">
        <v>1002</v>
      </c>
      <c r="H1883" s="74">
        <v>7005</v>
      </c>
      <c r="I1883" s="74">
        <v>7005</v>
      </c>
      <c r="J1883" s="74"/>
      <c r="K1883" s="74">
        <v>50</v>
      </c>
      <c r="L1883" s="74">
        <v>40</v>
      </c>
      <c r="M1883" s="74">
        <v>60</v>
      </c>
      <c r="N1883" s="74">
        <v>70</v>
      </c>
      <c r="O1883" s="74">
        <f t="shared" si="29"/>
        <v>220</v>
      </c>
      <c r="P1883" s="74" t="s">
        <v>1064</v>
      </c>
      <c r="Q1883" s="74">
        <v>0</v>
      </c>
      <c r="R1883" s="74">
        <v>0</v>
      </c>
      <c r="S1883" s="74"/>
      <c r="T1883" s="74">
        <v>1500</v>
      </c>
      <c r="U1883" s="74">
        <v>1515</v>
      </c>
      <c r="V1883" s="74">
        <v>1530</v>
      </c>
      <c r="W1883" s="74">
        <v>1614</v>
      </c>
      <c r="X1883" s="74">
        <v>0</v>
      </c>
      <c r="Y1883" s="74">
        <v>0</v>
      </c>
      <c r="Z1883" s="74" t="s">
        <v>1004</v>
      </c>
      <c r="AA1883" s="74" t="s">
        <v>1004</v>
      </c>
      <c r="AB1883" s="74" t="s">
        <v>198</v>
      </c>
      <c r="AC1883" s="74" t="s">
        <v>1007</v>
      </c>
      <c r="AD1883" s="74" t="s">
        <v>1023</v>
      </c>
      <c r="AE1883" s="74" t="s">
        <v>1024</v>
      </c>
      <c r="AF1883" s="74">
        <v>8</v>
      </c>
      <c r="AG1883" s="74" t="s">
        <v>1004</v>
      </c>
      <c r="AH1883" s="74">
        <v>0</v>
      </c>
      <c r="AI1883" s="104">
        <v>0</v>
      </c>
    </row>
    <row r="1884" spans="1:35">
      <c r="A1884" s="95">
        <v>2847</v>
      </c>
      <c r="B1884" s="74"/>
      <c r="C1884" s="74" t="s">
        <v>2760</v>
      </c>
      <c r="D1884" s="74" t="s">
        <v>2760</v>
      </c>
      <c r="E1884" s="74" t="str">
        <f>HYPERLINK("[映雪.xlsx]类型!B6",'类型（5）'!$C$6)</f>
        <v>统御全能</v>
      </c>
      <c r="F1884" s="74" t="s">
        <v>1001</v>
      </c>
      <c r="G1884" s="74" t="s">
        <v>1002</v>
      </c>
      <c r="H1884" s="74">
        <v>8214</v>
      </c>
      <c r="I1884" s="74">
        <v>8214</v>
      </c>
      <c r="J1884" s="74"/>
      <c r="K1884" s="74">
        <v>65</v>
      </c>
      <c r="L1884" s="74">
        <v>55</v>
      </c>
      <c r="M1884" s="74">
        <v>55</v>
      </c>
      <c r="N1884" s="74">
        <v>40</v>
      </c>
      <c r="O1884" s="74">
        <f t="shared" si="29"/>
        <v>215</v>
      </c>
      <c r="P1884" s="74" t="s">
        <v>1036</v>
      </c>
      <c r="Q1884" s="74">
        <v>0</v>
      </c>
      <c r="R1884" s="74">
        <v>0</v>
      </c>
      <c r="S1884" s="74"/>
      <c r="T1884" s="74">
        <v>1500</v>
      </c>
      <c r="U1884" s="74">
        <v>1515</v>
      </c>
      <c r="V1884" s="74">
        <v>1530</v>
      </c>
      <c r="W1884" s="74">
        <v>1614</v>
      </c>
      <c r="X1884" s="74">
        <v>0</v>
      </c>
      <c r="Y1884" s="74">
        <v>0</v>
      </c>
      <c r="Z1884" s="74" t="s">
        <v>1004</v>
      </c>
      <c r="AA1884" s="74" t="s">
        <v>1004</v>
      </c>
      <c r="AB1884" s="74" t="s">
        <v>198</v>
      </c>
      <c r="AC1884" s="74" t="s">
        <v>1007</v>
      </c>
      <c r="AD1884" s="74" t="s">
        <v>1023</v>
      </c>
      <c r="AE1884" s="74" t="s">
        <v>1024</v>
      </c>
      <c r="AF1884" s="74">
        <v>8</v>
      </c>
      <c r="AG1884" s="74" t="s">
        <v>1004</v>
      </c>
      <c r="AH1884" s="74">
        <v>0</v>
      </c>
      <c r="AI1884" s="104">
        <v>0</v>
      </c>
    </row>
    <row r="1885" spans="1:35">
      <c r="A1885" s="95">
        <v>2848</v>
      </c>
      <c r="B1885" s="74"/>
      <c r="C1885" s="74" t="s">
        <v>2761</v>
      </c>
      <c r="D1885" s="74" t="s">
        <v>2761</v>
      </c>
      <c r="E1885" s="96" t="str">
        <f>HYPERLINK("[映雪.xlsx]类型!B5",'类型（5）'!$C$5)</f>
        <v>家政强化</v>
      </c>
      <c r="F1885" s="74" t="s">
        <v>1001</v>
      </c>
      <c r="G1885" s="74" t="s">
        <v>1002</v>
      </c>
      <c r="H1885" s="74">
        <v>7010</v>
      </c>
      <c r="I1885" s="74">
        <v>7010</v>
      </c>
      <c r="J1885" s="74"/>
      <c r="K1885" s="74">
        <v>80</v>
      </c>
      <c r="L1885" s="74">
        <v>65</v>
      </c>
      <c r="M1885" s="74">
        <v>55</v>
      </c>
      <c r="N1885" s="74">
        <v>40</v>
      </c>
      <c r="O1885" s="74">
        <f t="shared" si="29"/>
        <v>240</v>
      </c>
      <c r="P1885" s="74" t="s">
        <v>1019</v>
      </c>
      <c r="Q1885" s="74">
        <v>0</v>
      </c>
      <c r="R1885" s="74">
        <v>0</v>
      </c>
      <c r="S1885" s="74"/>
      <c r="T1885" s="74">
        <v>1500</v>
      </c>
      <c r="U1885" s="74">
        <v>1515</v>
      </c>
      <c r="V1885" s="74">
        <v>1530</v>
      </c>
      <c r="W1885" s="74">
        <v>1614</v>
      </c>
      <c r="X1885" s="74">
        <v>0</v>
      </c>
      <c r="Y1885" s="74">
        <v>0</v>
      </c>
      <c r="Z1885" s="74" t="s">
        <v>1004</v>
      </c>
      <c r="AA1885" s="74" t="s">
        <v>1004</v>
      </c>
      <c r="AB1885" s="74" t="s">
        <v>198</v>
      </c>
      <c r="AC1885" s="74" t="s">
        <v>1007</v>
      </c>
      <c r="AD1885" s="74" t="s">
        <v>1023</v>
      </c>
      <c r="AE1885" s="74" t="s">
        <v>1013</v>
      </c>
      <c r="AF1885" s="74">
        <v>8</v>
      </c>
      <c r="AG1885" s="74" t="s">
        <v>1004</v>
      </c>
      <c r="AH1885" s="74">
        <v>0</v>
      </c>
      <c r="AI1885" s="104">
        <v>0</v>
      </c>
    </row>
    <row r="1886" spans="1:35">
      <c r="A1886" s="95">
        <v>2849</v>
      </c>
      <c r="B1886" s="74"/>
      <c r="C1886" s="74" t="s">
        <v>2762</v>
      </c>
      <c r="D1886" s="74" t="s">
        <v>2762</v>
      </c>
      <c r="E1886" s="74" t="str">
        <f>HYPERLINK("[映雪.xlsx]类型!B13",'类型（5）'!$C$13)</f>
        <v>贤者</v>
      </c>
      <c r="F1886" s="74" t="s">
        <v>1001</v>
      </c>
      <c r="G1886" s="74" t="s">
        <v>1002</v>
      </c>
      <c r="H1886" s="74">
        <v>7005</v>
      </c>
      <c r="I1886" s="74">
        <v>7005</v>
      </c>
      <c r="J1886" s="74"/>
      <c r="K1886" s="74">
        <v>50</v>
      </c>
      <c r="L1886" s="74">
        <v>40</v>
      </c>
      <c r="M1886" s="74">
        <v>60</v>
      </c>
      <c r="N1886" s="74">
        <v>70</v>
      </c>
      <c r="O1886" s="74">
        <f t="shared" si="29"/>
        <v>220</v>
      </c>
      <c r="P1886" s="74" t="s">
        <v>1064</v>
      </c>
      <c r="Q1886" s="74">
        <v>0</v>
      </c>
      <c r="R1886" s="74">
        <v>0</v>
      </c>
      <c r="S1886" s="74"/>
      <c r="T1886" s="74">
        <v>1500</v>
      </c>
      <c r="U1886" s="74">
        <v>1515</v>
      </c>
      <c r="V1886" s="74">
        <v>1530</v>
      </c>
      <c r="W1886" s="74">
        <v>1614</v>
      </c>
      <c r="X1886" s="74">
        <v>0</v>
      </c>
      <c r="Y1886" s="74">
        <v>0</v>
      </c>
      <c r="Z1886" s="74" t="s">
        <v>1004</v>
      </c>
      <c r="AA1886" s="74" t="s">
        <v>1004</v>
      </c>
      <c r="AB1886" s="74" t="s">
        <v>198</v>
      </c>
      <c r="AC1886" s="74" t="s">
        <v>1007</v>
      </c>
      <c r="AD1886" s="74" t="s">
        <v>1023</v>
      </c>
      <c r="AE1886" s="74" t="s">
        <v>1024</v>
      </c>
      <c r="AF1886" s="74">
        <v>8</v>
      </c>
      <c r="AG1886" s="74" t="s">
        <v>1004</v>
      </c>
      <c r="AH1886" s="74">
        <v>0</v>
      </c>
      <c r="AI1886" s="104">
        <v>0</v>
      </c>
    </row>
    <row r="1887" spans="1:35">
      <c r="A1887" s="95">
        <v>2850</v>
      </c>
      <c r="B1887" s="74"/>
      <c r="C1887" s="74" t="s">
        <v>2763</v>
      </c>
      <c r="D1887" s="74" t="s">
        <v>2763</v>
      </c>
      <c r="E1887" s="74" t="str">
        <f>HYPERLINK("[映雪.xlsx]类型!B13",'类型（5）'!$C$13)</f>
        <v>贤者</v>
      </c>
      <c r="F1887" s="74" t="s">
        <v>1001</v>
      </c>
      <c r="G1887" s="74" t="s">
        <v>1002</v>
      </c>
      <c r="H1887" s="74">
        <v>7005</v>
      </c>
      <c r="I1887" s="74">
        <v>7005</v>
      </c>
      <c r="J1887" s="74"/>
      <c r="K1887" s="74">
        <v>50</v>
      </c>
      <c r="L1887" s="74">
        <v>40</v>
      </c>
      <c r="M1887" s="74">
        <v>60</v>
      </c>
      <c r="N1887" s="74">
        <v>70</v>
      </c>
      <c r="O1887" s="74">
        <f t="shared" si="29"/>
        <v>220</v>
      </c>
      <c r="P1887" s="74" t="s">
        <v>1064</v>
      </c>
      <c r="Q1887" s="74">
        <v>0</v>
      </c>
      <c r="R1887" s="74">
        <v>0</v>
      </c>
      <c r="S1887" s="74"/>
      <c r="T1887" s="74">
        <v>1500</v>
      </c>
      <c r="U1887" s="74">
        <v>1515</v>
      </c>
      <c r="V1887" s="74">
        <v>1530</v>
      </c>
      <c r="W1887" s="74">
        <v>1614</v>
      </c>
      <c r="X1887" s="74">
        <v>0</v>
      </c>
      <c r="Y1887" s="74">
        <v>0</v>
      </c>
      <c r="Z1887" s="74" t="s">
        <v>1004</v>
      </c>
      <c r="AA1887" s="74" t="s">
        <v>1004</v>
      </c>
      <c r="AB1887" s="74" t="s">
        <v>198</v>
      </c>
      <c r="AC1887" s="74" t="s">
        <v>1007</v>
      </c>
      <c r="AD1887" s="74" t="s">
        <v>1023</v>
      </c>
      <c r="AE1887" s="74" t="s">
        <v>1024</v>
      </c>
      <c r="AF1887" s="74">
        <v>8</v>
      </c>
      <c r="AG1887" s="74" t="s">
        <v>1004</v>
      </c>
      <c r="AH1887" s="74">
        <v>0</v>
      </c>
      <c r="AI1887" s="104">
        <v>0</v>
      </c>
    </row>
    <row r="1888" spans="1:35">
      <c r="A1888" s="95">
        <v>2851</v>
      </c>
      <c r="B1888" s="74"/>
      <c r="C1888" s="74" t="s">
        <v>2764</v>
      </c>
      <c r="D1888" s="74" t="s">
        <v>2764</v>
      </c>
      <c r="E1888" s="74" t="str">
        <f>HYPERLINK("[映雪.xlsx]类型!B2",'类型（5）'!$C$2)</f>
        <v>统御强化</v>
      </c>
      <c r="F1888" s="74" t="s">
        <v>1001</v>
      </c>
      <c r="G1888" s="74" t="s">
        <v>1002</v>
      </c>
      <c r="H1888" s="74">
        <v>7004</v>
      </c>
      <c r="I1888" s="74">
        <v>7004</v>
      </c>
      <c r="J1888" s="74"/>
      <c r="K1888" s="74">
        <v>50</v>
      </c>
      <c r="L1888" s="74">
        <v>60</v>
      </c>
      <c r="M1888" s="74">
        <v>40</v>
      </c>
      <c r="N1888" s="74">
        <v>30</v>
      </c>
      <c r="O1888" s="74">
        <f t="shared" si="29"/>
        <v>180</v>
      </c>
      <c r="P1888" s="74" t="s">
        <v>1053</v>
      </c>
      <c r="Q1888" s="74">
        <v>0</v>
      </c>
      <c r="R1888" s="74">
        <v>0</v>
      </c>
      <c r="S1888" s="74"/>
      <c r="T1888" s="74">
        <v>1500</v>
      </c>
      <c r="U1888" s="74">
        <v>1515</v>
      </c>
      <c r="V1888" s="74">
        <v>1530</v>
      </c>
      <c r="W1888" s="74">
        <v>1614</v>
      </c>
      <c r="X1888" s="74">
        <v>0</v>
      </c>
      <c r="Y1888" s="74">
        <v>0</v>
      </c>
      <c r="Z1888" s="74" t="s">
        <v>1004</v>
      </c>
      <c r="AA1888" s="74" t="s">
        <v>1004</v>
      </c>
      <c r="AB1888" s="74" t="s">
        <v>198</v>
      </c>
      <c r="AC1888" s="74" t="s">
        <v>1007</v>
      </c>
      <c r="AD1888" s="74" t="s">
        <v>1023</v>
      </c>
      <c r="AE1888" s="74" t="s">
        <v>1013</v>
      </c>
      <c r="AF1888" s="74">
        <v>8</v>
      </c>
      <c r="AG1888" s="74" t="s">
        <v>1004</v>
      </c>
      <c r="AH1888" s="74">
        <v>0</v>
      </c>
      <c r="AI1888" s="104">
        <v>0</v>
      </c>
    </row>
    <row r="1889" spans="1:35">
      <c r="A1889" s="95">
        <v>2852</v>
      </c>
      <c r="B1889" s="74"/>
      <c r="C1889" s="74" t="s">
        <v>2765</v>
      </c>
      <c r="D1889" s="74" t="s">
        <v>2765</v>
      </c>
      <c r="E1889" s="74" t="str">
        <f>HYPERLINK("[映雪.xlsx]类型!B3",'类型（5）'!$C$3)</f>
        <v>武勇强化</v>
      </c>
      <c r="F1889" s="74" t="s">
        <v>1001</v>
      </c>
      <c r="G1889" s="74" t="s">
        <v>1002</v>
      </c>
      <c r="H1889" s="74">
        <v>7013</v>
      </c>
      <c r="I1889" s="74">
        <v>7013</v>
      </c>
      <c r="J1889" s="74"/>
      <c r="K1889" s="74">
        <v>60</v>
      </c>
      <c r="L1889" s="74">
        <v>40</v>
      </c>
      <c r="M1889" s="74">
        <v>50</v>
      </c>
      <c r="N1889" s="74">
        <v>60</v>
      </c>
      <c r="O1889" s="74">
        <f t="shared" si="29"/>
        <v>210</v>
      </c>
      <c r="P1889" s="74" t="s">
        <v>1051</v>
      </c>
      <c r="Q1889" s="74">
        <v>0</v>
      </c>
      <c r="R1889" s="74">
        <v>0</v>
      </c>
      <c r="S1889" s="74"/>
      <c r="T1889" s="74">
        <v>1500</v>
      </c>
      <c r="U1889" s="74">
        <v>1515</v>
      </c>
      <c r="V1889" s="74">
        <v>1530</v>
      </c>
      <c r="W1889" s="74">
        <v>1614</v>
      </c>
      <c r="X1889" s="74">
        <v>0</v>
      </c>
      <c r="Y1889" s="74">
        <v>0</v>
      </c>
      <c r="Z1889" s="74" t="s">
        <v>1004</v>
      </c>
      <c r="AA1889" s="74" t="s">
        <v>1004</v>
      </c>
      <c r="AB1889" s="74" t="s">
        <v>198</v>
      </c>
      <c r="AC1889" s="74" t="s">
        <v>1007</v>
      </c>
      <c r="AD1889" s="74" t="s">
        <v>1023</v>
      </c>
      <c r="AE1889" s="74" t="s">
        <v>1027</v>
      </c>
      <c r="AF1889" s="74">
        <v>8</v>
      </c>
      <c r="AG1889" s="74" t="s">
        <v>1004</v>
      </c>
      <c r="AH1889" s="74">
        <v>0</v>
      </c>
      <c r="AI1889" s="104">
        <v>0</v>
      </c>
    </row>
    <row r="1890" spans="1:35">
      <c r="A1890" s="95">
        <v>2853</v>
      </c>
      <c r="B1890" s="74"/>
      <c r="C1890" s="74" t="s">
        <v>2766</v>
      </c>
      <c r="D1890" s="74" t="s">
        <v>2766</v>
      </c>
      <c r="E1890" s="74" t="str">
        <f>HYPERLINK("[映雪.xlsx]类型!B13",'类型（5）'!$C$13)</f>
        <v>贤者</v>
      </c>
      <c r="F1890" s="74" t="s">
        <v>1001</v>
      </c>
      <c r="G1890" s="74" t="s">
        <v>1002</v>
      </c>
      <c r="H1890" s="74">
        <v>7005</v>
      </c>
      <c r="I1890" s="74">
        <v>7005</v>
      </c>
      <c r="J1890" s="74"/>
      <c r="K1890" s="74">
        <v>50</v>
      </c>
      <c r="L1890" s="74">
        <v>40</v>
      </c>
      <c r="M1890" s="74">
        <v>60</v>
      </c>
      <c r="N1890" s="74">
        <v>70</v>
      </c>
      <c r="O1890" s="74">
        <f t="shared" si="29"/>
        <v>220</v>
      </c>
      <c r="P1890" s="74" t="s">
        <v>1064</v>
      </c>
      <c r="Q1890" s="74">
        <v>0</v>
      </c>
      <c r="R1890" s="74">
        <v>0</v>
      </c>
      <c r="S1890" s="74"/>
      <c r="T1890" s="74">
        <v>1500</v>
      </c>
      <c r="U1890" s="74">
        <v>1515</v>
      </c>
      <c r="V1890" s="74">
        <v>1530</v>
      </c>
      <c r="W1890" s="74">
        <v>1614</v>
      </c>
      <c r="X1890" s="74">
        <v>0</v>
      </c>
      <c r="Y1890" s="74">
        <v>0</v>
      </c>
      <c r="Z1890" s="74" t="s">
        <v>1004</v>
      </c>
      <c r="AA1890" s="74" t="s">
        <v>1004</v>
      </c>
      <c r="AB1890" s="74" t="s">
        <v>198</v>
      </c>
      <c r="AC1890" s="74" t="s">
        <v>1007</v>
      </c>
      <c r="AD1890" s="74" t="s">
        <v>1023</v>
      </c>
      <c r="AE1890" s="74" t="s">
        <v>1024</v>
      </c>
      <c r="AF1890" s="74">
        <v>8</v>
      </c>
      <c r="AG1890" s="74" t="s">
        <v>1004</v>
      </c>
      <c r="AH1890" s="74">
        <v>0</v>
      </c>
      <c r="AI1890" s="104">
        <v>0</v>
      </c>
    </row>
    <row r="1891" spans="1:35">
      <c r="A1891" s="95">
        <v>2854</v>
      </c>
      <c r="B1891" s="74"/>
      <c r="C1891" s="74" t="s">
        <v>2767</v>
      </c>
      <c r="D1891" s="74" t="s">
        <v>2767</v>
      </c>
      <c r="E1891" s="74" t="str">
        <f>HYPERLINK("[映雪.xlsx]类型!B2",'类型（5）'!$C$2)</f>
        <v>统御强化</v>
      </c>
      <c r="F1891" s="74" t="s">
        <v>1001</v>
      </c>
      <c r="G1891" s="74" t="s">
        <v>1002</v>
      </c>
      <c r="H1891" s="74">
        <v>7004</v>
      </c>
      <c r="I1891" s="74">
        <v>7004</v>
      </c>
      <c r="J1891" s="74"/>
      <c r="K1891" s="74">
        <v>50</v>
      </c>
      <c r="L1891" s="74">
        <v>60</v>
      </c>
      <c r="M1891" s="74">
        <v>40</v>
      </c>
      <c r="N1891" s="74">
        <v>30</v>
      </c>
      <c r="O1891" s="74">
        <f t="shared" si="29"/>
        <v>180</v>
      </c>
      <c r="P1891" s="74" t="s">
        <v>1053</v>
      </c>
      <c r="Q1891" s="74">
        <v>0</v>
      </c>
      <c r="R1891" s="74">
        <v>0</v>
      </c>
      <c r="S1891" s="74"/>
      <c r="T1891" s="74">
        <v>1500</v>
      </c>
      <c r="U1891" s="74">
        <v>1515</v>
      </c>
      <c r="V1891" s="74">
        <v>1530</v>
      </c>
      <c r="W1891" s="74">
        <v>1614</v>
      </c>
      <c r="X1891" s="74">
        <v>0</v>
      </c>
      <c r="Y1891" s="74">
        <v>0</v>
      </c>
      <c r="Z1891" s="74" t="s">
        <v>1004</v>
      </c>
      <c r="AA1891" s="74" t="s">
        <v>1004</v>
      </c>
      <c r="AB1891" s="74" t="s">
        <v>198</v>
      </c>
      <c r="AC1891" s="74" t="s">
        <v>1007</v>
      </c>
      <c r="AD1891" s="74" t="s">
        <v>1023</v>
      </c>
      <c r="AE1891" s="74" t="s">
        <v>1013</v>
      </c>
      <c r="AF1891" s="74">
        <v>8</v>
      </c>
      <c r="AG1891" s="74" t="s">
        <v>1004</v>
      </c>
      <c r="AH1891" s="74">
        <v>0</v>
      </c>
      <c r="AI1891" s="104">
        <v>0</v>
      </c>
    </row>
    <row r="1892" spans="1:35">
      <c r="A1892" s="95">
        <v>2855</v>
      </c>
      <c r="B1892" s="74"/>
      <c r="C1892" s="74" t="s">
        <v>2768</v>
      </c>
      <c r="D1892" s="74" t="s">
        <v>2768</v>
      </c>
      <c r="E1892" s="74" t="str">
        <f>HYPERLINK("[映雪.xlsx]类型!B22",'类型（5）'!$C$22)</f>
        <v>傲娇</v>
      </c>
      <c r="F1892" s="74" t="s">
        <v>1001</v>
      </c>
      <c r="G1892" s="74" t="s">
        <v>1002</v>
      </c>
      <c r="H1892" s="74">
        <v>8213</v>
      </c>
      <c r="I1892" s="74">
        <v>8213</v>
      </c>
      <c r="J1892" s="74"/>
      <c r="K1892" s="74">
        <v>70</v>
      </c>
      <c r="L1892" s="74">
        <v>60</v>
      </c>
      <c r="M1892" s="74">
        <v>70</v>
      </c>
      <c r="N1892" s="74">
        <v>80</v>
      </c>
      <c r="O1892" s="74">
        <f t="shared" si="29"/>
        <v>280</v>
      </c>
      <c r="P1892" s="74" t="s">
        <v>1069</v>
      </c>
      <c r="Q1892" s="74">
        <v>0</v>
      </c>
      <c r="R1892" s="74">
        <v>0</v>
      </c>
      <c r="S1892" s="74"/>
      <c r="T1892" s="74">
        <v>1500</v>
      </c>
      <c r="U1892" s="74">
        <v>1515</v>
      </c>
      <c r="V1892" s="74">
        <v>1530</v>
      </c>
      <c r="W1892" s="74">
        <v>1614</v>
      </c>
      <c r="X1892" s="74">
        <v>0</v>
      </c>
      <c r="Y1892" s="74">
        <v>0</v>
      </c>
      <c r="Z1892" s="74" t="s">
        <v>1004</v>
      </c>
      <c r="AA1892" s="74" t="s">
        <v>1004</v>
      </c>
      <c r="AB1892" s="74" t="s">
        <v>198</v>
      </c>
      <c r="AC1892" s="74" t="s">
        <v>1007</v>
      </c>
      <c r="AD1892" s="74" t="s">
        <v>1023</v>
      </c>
      <c r="AE1892" s="74" t="s">
        <v>1027</v>
      </c>
      <c r="AF1892" s="74">
        <v>8</v>
      </c>
      <c r="AG1892" s="74" t="s">
        <v>1004</v>
      </c>
      <c r="AH1892" s="74">
        <v>0</v>
      </c>
      <c r="AI1892" s="104">
        <v>0</v>
      </c>
    </row>
    <row r="1893" spans="1:35">
      <c r="A1893" s="95">
        <v>2856</v>
      </c>
      <c r="B1893" s="74"/>
      <c r="C1893" s="74" t="s">
        <v>2769</v>
      </c>
      <c r="D1893" s="74" t="s">
        <v>2769</v>
      </c>
      <c r="E1893" s="74" t="str">
        <f>HYPERLINK("[映雪.xlsx]类型!B19",'类型（5）'!$C$19)</f>
        <v>妖精</v>
      </c>
      <c r="F1893" s="74" t="s">
        <v>1001</v>
      </c>
      <c r="G1893" s="74" t="s">
        <v>1002</v>
      </c>
      <c r="H1893" s="74">
        <v>7000</v>
      </c>
      <c r="I1893" s="74">
        <v>7000</v>
      </c>
      <c r="J1893" s="74"/>
      <c r="K1893" s="74">
        <v>65</v>
      </c>
      <c r="L1893" s="74">
        <v>60</v>
      </c>
      <c r="M1893" s="74">
        <v>45</v>
      </c>
      <c r="N1893" s="74">
        <v>45</v>
      </c>
      <c r="O1893" s="74">
        <f t="shared" si="29"/>
        <v>215</v>
      </c>
      <c r="P1893" s="74" t="s">
        <v>1015</v>
      </c>
      <c r="Q1893" s="74">
        <v>0</v>
      </c>
      <c r="R1893" s="74">
        <v>0</v>
      </c>
      <c r="S1893" s="74"/>
      <c r="T1893" s="74">
        <v>1500</v>
      </c>
      <c r="U1893" s="74">
        <v>1515</v>
      </c>
      <c r="V1893" s="74">
        <v>1530</v>
      </c>
      <c r="W1893" s="74">
        <v>1614</v>
      </c>
      <c r="X1893" s="74">
        <v>0</v>
      </c>
      <c r="Y1893" s="74">
        <v>0</v>
      </c>
      <c r="Z1893" s="74" t="s">
        <v>1004</v>
      </c>
      <c r="AA1893" s="74" t="s">
        <v>1004</v>
      </c>
      <c r="AB1893" s="74" t="s">
        <v>198</v>
      </c>
      <c r="AC1893" s="74" t="s">
        <v>1007</v>
      </c>
      <c r="AD1893" s="74" t="s">
        <v>1023</v>
      </c>
      <c r="AE1893" s="74" t="s">
        <v>1027</v>
      </c>
      <c r="AF1893" s="74">
        <v>8</v>
      </c>
      <c r="AG1893" s="74" t="s">
        <v>1004</v>
      </c>
      <c r="AH1893" s="74">
        <v>0</v>
      </c>
      <c r="AI1893" s="104">
        <v>0</v>
      </c>
    </row>
    <row r="1894" spans="1:35">
      <c r="A1894" s="95">
        <v>2857</v>
      </c>
      <c r="B1894" s="74"/>
      <c r="C1894" s="74" t="s">
        <v>2770</v>
      </c>
      <c r="D1894" s="74" t="s">
        <v>2770</v>
      </c>
      <c r="E1894" s="99" t="str">
        <f>HYPERLINK("[映雪.xlsx]类型!B31",'类型（5）'!$C$31)</f>
        <v>后宫王</v>
      </c>
      <c r="F1894" s="74" t="s">
        <v>1001</v>
      </c>
      <c r="G1894" s="74" t="s">
        <v>1002</v>
      </c>
      <c r="H1894" s="74">
        <v>7014</v>
      </c>
      <c r="I1894" s="74">
        <v>7014</v>
      </c>
      <c r="J1894" s="74"/>
      <c r="K1894" s="74">
        <v>55</v>
      </c>
      <c r="L1894" s="74">
        <v>70</v>
      </c>
      <c r="M1894" s="74">
        <v>50</v>
      </c>
      <c r="N1894" s="74">
        <v>40</v>
      </c>
      <c r="O1894" s="74">
        <f t="shared" si="29"/>
        <v>215</v>
      </c>
      <c r="P1894" s="74" t="s">
        <v>1061</v>
      </c>
      <c r="Q1894" s="74">
        <v>0</v>
      </c>
      <c r="R1894" s="74">
        <v>0</v>
      </c>
      <c r="S1894" s="74"/>
      <c r="T1894" s="74">
        <v>1500</v>
      </c>
      <c r="U1894" s="74">
        <v>1515</v>
      </c>
      <c r="V1894" s="74">
        <v>1530</v>
      </c>
      <c r="W1894" s="74">
        <v>1614</v>
      </c>
      <c r="X1894" s="74">
        <v>0</v>
      </c>
      <c r="Y1894" s="74">
        <v>0</v>
      </c>
      <c r="Z1894" s="74" t="s">
        <v>1004</v>
      </c>
      <c r="AA1894" s="74" t="s">
        <v>1004</v>
      </c>
      <c r="AB1894" s="74" t="s">
        <v>198</v>
      </c>
      <c r="AC1894" s="74" t="s">
        <v>1007</v>
      </c>
      <c r="AD1894" s="74" t="s">
        <v>1023</v>
      </c>
      <c r="AE1894" s="74" t="s">
        <v>1017</v>
      </c>
      <c r="AF1894" s="74">
        <v>8</v>
      </c>
      <c r="AG1894" s="74" t="s">
        <v>1004</v>
      </c>
      <c r="AH1894" s="74">
        <v>0</v>
      </c>
      <c r="AI1894" s="104">
        <v>0</v>
      </c>
    </row>
    <row r="1895" spans="1:35">
      <c r="A1895" s="95">
        <v>2858</v>
      </c>
      <c r="B1895" s="74"/>
      <c r="C1895" s="74" t="s">
        <v>2771</v>
      </c>
      <c r="D1895" s="74" t="s">
        <v>2771</v>
      </c>
      <c r="E1895" s="96" t="str">
        <f>HYPERLINK("[映雪.xlsx]类型!B10",'类型（5）'!$C$10)</f>
        <v>学者</v>
      </c>
      <c r="F1895" s="74" t="s">
        <v>1001</v>
      </c>
      <c r="G1895" s="74" t="s">
        <v>1002</v>
      </c>
      <c r="H1895" s="74">
        <v>7015</v>
      </c>
      <c r="I1895" s="74">
        <v>7015</v>
      </c>
      <c r="J1895" s="74"/>
      <c r="K1895" s="74">
        <v>60</v>
      </c>
      <c r="L1895" s="74">
        <v>60</v>
      </c>
      <c r="M1895" s="74">
        <v>55</v>
      </c>
      <c r="N1895" s="74">
        <v>40</v>
      </c>
      <c r="O1895" s="74">
        <f t="shared" si="29"/>
        <v>215</v>
      </c>
      <c r="P1895" s="74" t="s">
        <v>1046</v>
      </c>
      <c r="Q1895" s="74">
        <v>0</v>
      </c>
      <c r="R1895" s="74">
        <v>0</v>
      </c>
      <c r="S1895" s="74"/>
      <c r="T1895" s="74">
        <v>1500</v>
      </c>
      <c r="U1895" s="74">
        <v>1515</v>
      </c>
      <c r="V1895" s="74">
        <v>1530</v>
      </c>
      <c r="W1895" s="74">
        <v>1614</v>
      </c>
      <c r="X1895" s="74">
        <v>0</v>
      </c>
      <c r="Y1895" s="74">
        <v>0</v>
      </c>
      <c r="Z1895" s="74" t="s">
        <v>1004</v>
      </c>
      <c r="AA1895" s="74" t="s">
        <v>1004</v>
      </c>
      <c r="AB1895" s="74" t="s">
        <v>198</v>
      </c>
      <c r="AC1895" s="74" t="s">
        <v>1007</v>
      </c>
      <c r="AD1895" s="74" t="s">
        <v>1023</v>
      </c>
      <c r="AE1895" s="74" t="s">
        <v>1020</v>
      </c>
      <c r="AF1895" s="74">
        <v>8</v>
      </c>
      <c r="AG1895" s="74" t="s">
        <v>1004</v>
      </c>
      <c r="AH1895" s="74">
        <v>0</v>
      </c>
      <c r="AI1895" s="104">
        <v>0</v>
      </c>
    </row>
    <row r="1896" spans="1:35">
      <c r="A1896" s="95">
        <v>2859</v>
      </c>
      <c r="B1896" s="74"/>
      <c r="C1896" s="74" t="s">
        <v>2772</v>
      </c>
      <c r="D1896" s="74" t="s">
        <v>2772</v>
      </c>
      <c r="E1896" s="99" t="str">
        <f>HYPERLINK("[映雪.xlsx]类型!B31",'类型（5）'!$C$31)</f>
        <v>后宫王</v>
      </c>
      <c r="F1896" s="74" t="s">
        <v>1001</v>
      </c>
      <c r="G1896" s="74" t="s">
        <v>1002</v>
      </c>
      <c r="H1896" s="74">
        <v>7014</v>
      </c>
      <c r="I1896" s="74">
        <v>7014</v>
      </c>
      <c r="J1896" s="74"/>
      <c r="K1896" s="74">
        <v>55</v>
      </c>
      <c r="L1896" s="74">
        <v>70</v>
      </c>
      <c r="M1896" s="74">
        <v>50</v>
      </c>
      <c r="N1896" s="74">
        <v>40</v>
      </c>
      <c r="O1896" s="74">
        <f t="shared" si="29"/>
        <v>215</v>
      </c>
      <c r="P1896" s="74" t="s">
        <v>1061</v>
      </c>
      <c r="Q1896" s="74">
        <v>0</v>
      </c>
      <c r="R1896" s="74">
        <v>0</v>
      </c>
      <c r="S1896" s="74"/>
      <c r="T1896" s="74">
        <v>1500</v>
      </c>
      <c r="U1896" s="74">
        <v>1515</v>
      </c>
      <c r="V1896" s="74">
        <v>1530</v>
      </c>
      <c r="W1896" s="74">
        <v>1614</v>
      </c>
      <c r="X1896" s="74">
        <v>0</v>
      </c>
      <c r="Y1896" s="74">
        <v>0</v>
      </c>
      <c r="Z1896" s="74" t="s">
        <v>1004</v>
      </c>
      <c r="AA1896" s="74" t="s">
        <v>1004</v>
      </c>
      <c r="AB1896" s="74" t="s">
        <v>198</v>
      </c>
      <c r="AC1896" s="74" t="s">
        <v>1007</v>
      </c>
      <c r="AD1896" s="74" t="s">
        <v>1023</v>
      </c>
      <c r="AE1896" s="74" t="s">
        <v>1017</v>
      </c>
      <c r="AF1896" s="74">
        <v>8</v>
      </c>
      <c r="AG1896" s="74" t="s">
        <v>1004</v>
      </c>
      <c r="AH1896" s="74">
        <v>0</v>
      </c>
      <c r="AI1896" s="104">
        <v>0</v>
      </c>
    </row>
    <row r="1897" spans="1:35">
      <c r="A1897" s="95">
        <v>2860</v>
      </c>
      <c r="B1897" s="74"/>
      <c r="C1897" s="74" t="s">
        <v>2773</v>
      </c>
      <c r="D1897" s="74" t="s">
        <v>2773</v>
      </c>
      <c r="E1897" s="74" t="str">
        <f>HYPERLINK("[映雪.xlsx]类型!B19",'类型（5）'!$C$19)</f>
        <v>妖精</v>
      </c>
      <c r="F1897" s="74" t="s">
        <v>1001</v>
      </c>
      <c r="G1897" s="74" t="s">
        <v>1002</v>
      </c>
      <c r="H1897" s="74">
        <v>7000</v>
      </c>
      <c r="I1897" s="74">
        <v>7000</v>
      </c>
      <c r="J1897" s="74"/>
      <c r="K1897" s="74">
        <v>65</v>
      </c>
      <c r="L1897" s="74">
        <v>60</v>
      </c>
      <c r="M1897" s="74">
        <v>45</v>
      </c>
      <c r="N1897" s="74">
        <v>45</v>
      </c>
      <c r="O1897" s="74">
        <f t="shared" si="29"/>
        <v>215</v>
      </c>
      <c r="P1897" s="74" t="s">
        <v>1015</v>
      </c>
      <c r="Q1897" s="74">
        <v>0</v>
      </c>
      <c r="R1897" s="74">
        <v>0</v>
      </c>
      <c r="S1897" s="74"/>
      <c r="T1897" s="74">
        <v>1500</v>
      </c>
      <c r="U1897" s="74">
        <v>1515</v>
      </c>
      <c r="V1897" s="74">
        <v>1530</v>
      </c>
      <c r="W1897" s="74">
        <v>1614</v>
      </c>
      <c r="X1897" s="74">
        <v>0</v>
      </c>
      <c r="Y1897" s="74">
        <v>0</v>
      </c>
      <c r="Z1897" s="74" t="s">
        <v>1004</v>
      </c>
      <c r="AA1897" s="74" t="s">
        <v>1004</v>
      </c>
      <c r="AB1897" s="74" t="s">
        <v>198</v>
      </c>
      <c r="AC1897" s="74" t="s">
        <v>1007</v>
      </c>
      <c r="AD1897" s="74" t="s">
        <v>1023</v>
      </c>
      <c r="AE1897" s="74" t="s">
        <v>1027</v>
      </c>
      <c r="AF1897" s="74">
        <v>8</v>
      </c>
      <c r="AG1897" s="74" t="s">
        <v>1004</v>
      </c>
      <c r="AH1897" s="74">
        <v>0</v>
      </c>
      <c r="AI1897" s="104">
        <v>0</v>
      </c>
    </row>
    <row r="1898" spans="1:35">
      <c r="A1898" s="95">
        <v>2861</v>
      </c>
      <c r="B1898" s="74"/>
      <c r="C1898" s="74" t="s">
        <v>2774</v>
      </c>
      <c r="D1898" s="74" t="s">
        <v>2774</v>
      </c>
      <c r="E1898" s="74" t="str">
        <f>HYPERLINK("[映雪.xlsx]类型!B19",'类型（5）'!$C$19)</f>
        <v>妖精</v>
      </c>
      <c r="F1898" s="74" t="s">
        <v>1001</v>
      </c>
      <c r="G1898" s="74" t="s">
        <v>1002</v>
      </c>
      <c r="H1898" s="74">
        <v>7000</v>
      </c>
      <c r="I1898" s="74">
        <v>7000</v>
      </c>
      <c r="J1898" s="74"/>
      <c r="K1898" s="74">
        <v>65</v>
      </c>
      <c r="L1898" s="74">
        <v>60</v>
      </c>
      <c r="M1898" s="74">
        <v>45</v>
      </c>
      <c r="N1898" s="74">
        <v>45</v>
      </c>
      <c r="O1898" s="74">
        <f t="shared" si="29"/>
        <v>215</v>
      </c>
      <c r="P1898" s="74" t="s">
        <v>1015</v>
      </c>
      <c r="Q1898" s="74">
        <v>0</v>
      </c>
      <c r="R1898" s="74">
        <v>0</v>
      </c>
      <c r="S1898" s="74"/>
      <c r="T1898" s="74">
        <v>1500</v>
      </c>
      <c r="U1898" s="74">
        <v>1515</v>
      </c>
      <c r="V1898" s="74">
        <v>1530</v>
      </c>
      <c r="W1898" s="74">
        <v>1614</v>
      </c>
      <c r="X1898" s="74">
        <v>0</v>
      </c>
      <c r="Y1898" s="74">
        <v>0</v>
      </c>
      <c r="Z1898" s="74" t="s">
        <v>1004</v>
      </c>
      <c r="AA1898" s="74" t="s">
        <v>1004</v>
      </c>
      <c r="AB1898" s="74" t="s">
        <v>198</v>
      </c>
      <c r="AC1898" s="74" t="s">
        <v>1007</v>
      </c>
      <c r="AD1898" s="74" t="s">
        <v>1023</v>
      </c>
      <c r="AE1898" s="74" t="s">
        <v>1027</v>
      </c>
      <c r="AF1898" s="74">
        <v>8</v>
      </c>
      <c r="AG1898" s="74" t="s">
        <v>1004</v>
      </c>
      <c r="AH1898" s="74">
        <v>0</v>
      </c>
      <c r="AI1898" s="104">
        <v>0</v>
      </c>
    </row>
  </sheetData>
  <autoFilter ref="A1:AI1898">
    <sortState ref="A1:AI1898">
      <sortCondition ref="A1"/>
    </sortState>
    <extLst>
      <etc:autoFilterAnalysis etc:version="v1" etc:showPane="0">
        <etc:analysisCharts>
          <etc:chart etc:type="pie">
            <etc:category etc:colId="2"/>
            <etc:seriesCollections etc:count="1">
              <etc:series etc:colId="2" etc:subtotal="count"/>
            </etc:seriesCollections>
          </etc:chart>
        </etc:analysisCharts>
      </etc:autoFilterAnalysis>
    </extLst>
  </autoFilter>
  <sortState ref="A2:AI1900">
    <sortCondition ref="A2"/>
  </sortState>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U1636"/>
  <sheetViews>
    <sheetView workbookViewId="0">
      <pane xSplit="4" ySplit="1" topLeftCell="E2" activePane="bottomRight" state="frozen"/>
      <selection/>
      <selection pane="topRight"/>
      <selection pane="bottomLeft"/>
      <selection pane="bottomRight" activeCell="A1" sqref="$A1:$XFD1048576"/>
    </sheetView>
  </sheetViews>
  <sheetFormatPr defaultColWidth="8.8" defaultRowHeight="22.5"/>
  <cols>
    <col min="1" max="1" width="5.5" customWidth="1"/>
    <col min="2" max="2" width="23.5" customWidth="1"/>
    <col min="3" max="3" width="23.5" style="63" customWidth="1"/>
    <col min="4" max="4" width="23.5" hidden="1" customWidth="1"/>
    <col min="5" max="5" width="11.8" customWidth="1"/>
    <col min="6" max="6" width="5.5" style="114" customWidth="1"/>
    <col min="7" max="7" width="5.5" customWidth="1"/>
    <col min="8" max="8" width="5.5" style="115" customWidth="1"/>
    <col min="9" max="10" width="5.5" customWidth="1"/>
    <col min="11" max="11" width="5.5" style="115" customWidth="1"/>
    <col min="12" max="12" width="9.7" customWidth="1"/>
    <col min="13" max="14" width="7.6" customWidth="1"/>
    <col min="15" max="17" width="5.5" customWidth="1"/>
    <col min="18" max="18" width="9.7" customWidth="1"/>
    <col min="19" max="19" width="7.6" customWidth="1"/>
    <col min="20" max="20" width="5.5" customWidth="1"/>
    <col min="21" max="21" width="3.4" customWidth="1"/>
  </cols>
  <sheetData>
    <row r="1" s="63" customFormat="1" ht="31" customHeight="1" spans="1:21">
      <c r="A1" s="110" t="s">
        <v>2</v>
      </c>
      <c r="B1" s="111" t="s">
        <v>166</v>
      </c>
      <c r="C1" s="111" t="s">
        <v>3</v>
      </c>
      <c r="D1" s="111" t="s">
        <v>3</v>
      </c>
      <c r="E1" s="112" t="s">
        <v>973</v>
      </c>
      <c r="F1" s="110" t="s">
        <v>978</v>
      </c>
      <c r="G1" s="111" t="s">
        <v>979</v>
      </c>
      <c r="H1" s="113" t="s">
        <v>980</v>
      </c>
      <c r="I1" s="124" t="s">
        <v>2775</v>
      </c>
      <c r="J1" s="112" t="s">
        <v>2776</v>
      </c>
      <c r="K1" s="123" t="s">
        <v>981</v>
      </c>
      <c r="L1" s="111" t="s">
        <v>983</v>
      </c>
      <c r="M1" s="111" t="s">
        <v>992</v>
      </c>
      <c r="N1" s="111" t="s">
        <v>995</v>
      </c>
      <c r="O1" s="111" t="s">
        <v>996</v>
      </c>
      <c r="P1" s="111" t="s">
        <v>6</v>
      </c>
      <c r="Q1" s="111" t="s">
        <v>997</v>
      </c>
      <c r="R1" s="111" t="s">
        <v>998</v>
      </c>
      <c r="S1" s="111" t="s">
        <v>999</v>
      </c>
      <c r="T1" s="111" t="s">
        <v>1000</v>
      </c>
      <c r="U1" s="113" t="s">
        <v>11</v>
      </c>
    </row>
    <row r="2" spans="1:21">
      <c r="A2" s="95">
        <v>0</v>
      </c>
      <c r="B2" s="74" t="s">
        <v>156</v>
      </c>
      <c r="C2" s="109" t="s">
        <v>156</v>
      </c>
      <c r="D2" s="74" t="s">
        <v>156</v>
      </c>
      <c r="E2" s="74" t="str">
        <f>HYPERLINK("[映雪.xlsx]类型!B86",'类型（5）'!$C$86)</f>
        <v>恋崎桃</v>
      </c>
      <c r="F2" s="120">
        <v>71</v>
      </c>
      <c r="G2" s="74">
        <v>62</v>
      </c>
      <c r="H2" s="132">
        <v>73</v>
      </c>
      <c r="I2" s="136">
        <f t="shared" ref="I2:I65" si="0">MAX(SUM(F2,G2),IF(H2&gt;=80,MAX(SUM(F2,H2),SUM(G2,H2)),-1))</f>
        <v>133</v>
      </c>
      <c r="J2" s="74">
        <f t="shared" ref="J2:J65" si="1">SUM(F2,G2,H2)</f>
        <v>206</v>
      </c>
      <c r="K2" s="129">
        <v>63</v>
      </c>
      <c r="L2" s="74" t="s">
        <v>1003</v>
      </c>
      <c r="M2" s="74">
        <v>31</v>
      </c>
      <c r="N2" s="74" t="s">
        <v>1006</v>
      </c>
      <c r="O2" s="74" t="s">
        <v>1007</v>
      </c>
      <c r="P2" s="74" t="s">
        <v>1008</v>
      </c>
      <c r="Q2" s="74" t="s">
        <v>1009</v>
      </c>
      <c r="R2" s="74">
        <v>9</v>
      </c>
      <c r="S2" s="74" t="s">
        <v>1004</v>
      </c>
      <c r="T2" s="74">
        <v>0</v>
      </c>
      <c r="U2" s="104">
        <v>0</v>
      </c>
    </row>
    <row r="3" spans="1:21">
      <c r="A3" s="95">
        <v>1</v>
      </c>
      <c r="B3" s="74" t="s">
        <v>156</v>
      </c>
      <c r="C3" s="109" t="s">
        <v>1010</v>
      </c>
      <c r="D3" s="74" t="s">
        <v>1010</v>
      </c>
      <c r="E3" s="96" t="str">
        <f>HYPERLINK("[映雪.xlsx]类型!B24",'类型（5）'!$C$24)</f>
        <v>艺术家</v>
      </c>
      <c r="F3" s="120">
        <v>72</v>
      </c>
      <c r="G3" s="74">
        <v>59</v>
      </c>
      <c r="H3" s="132">
        <v>70</v>
      </c>
      <c r="I3" s="136">
        <f t="shared" si="0"/>
        <v>131</v>
      </c>
      <c r="J3" s="74">
        <f t="shared" si="1"/>
        <v>201</v>
      </c>
      <c r="K3" s="133">
        <v>66</v>
      </c>
      <c r="L3" s="74" t="s">
        <v>1011</v>
      </c>
      <c r="M3" s="74">
        <v>31</v>
      </c>
      <c r="N3" s="74" t="s">
        <v>1006</v>
      </c>
      <c r="O3" s="74" t="s">
        <v>1007</v>
      </c>
      <c r="P3" s="74" t="s">
        <v>1008</v>
      </c>
      <c r="Q3" s="74" t="s">
        <v>1013</v>
      </c>
      <c r="R3" s="74">
        <v>8</v>
      </c>
      <c r="S3" s="74" t="s">
        <v>1004</v>
      </c>
      <c r="T3" s="74">
        <v>0</v>
      </c>
      <c r="U3" s="104">
        <v>0</v>
      </c>
    </row>
    <row r="4" spans="1:21">
      <c r="A4" s="95">
        <v>2</v>
      </c>
      <c r="B4" s="74" t="s">
        <v>156</v>
      </c>
      <c r="C4" s="109" t="s">
        <v>1014</v>
      </c>
      <c r="D4" s="74" t="s">
        <v>1014</v>
      </c>
      <c r="E4" s="96" t="str">
        <f>HYPERLINK("[映雪.xlsx]类型!B34",'类型（5）'!$C$34)</f>
        <v>宅女</v>
      </c>
      <c r="F4" s="95">
        <v>63</v>
      </c>
      <c r="G4" s="74">
        <v>41</v>
      </c>
      <c r="H4" s="132">
        <v>67</v>
      </c>
      <c r="I4" s="136">
        <f t="shared" si="0"/>
        <v>104</v>
      </c>
      <c r="J4" s="74">
        <f t="shared" si="1"/>
        <v>171</v>
      </c>
      <c r="K4" s="126">
        <v>85</v>
      </c>
      <c r="L4" s="74" t="s">
        <v>1015</v>
      </c>
      <c r="M4" s="74">
        <v>51</v>
      </c>
      <c r="N4" s="74" t="s">
        <v>1006</v>
      </c>
      <c r="O4" s="74" t="s">
        <v>1007</v>
      </c>
      <c r="P4" s="74" t="s">
        <v>1016</v>
      </c>
      <c r="Q4" s="74" t="s">
        <v>1017</v>
      </c>
      <c r="R4" s="74">
        <v>4</v>
      </c>
      <c r="S4" s="74" t="s">
        <v>1004</v>
      </c>
      <c r="T4" s="74">
        <v>0</v>
      </c>
      <c r="U4" s="104">
        <v>0</v>
      </c>
    </row>
    <row r="5" spans="1:21">
      <c r="A5" s="95">
        <v>3</v>
      </c>
      <c r="B5" s="74" t="s">
        <v>156</v>
      </c>
      <c r="C5" s="109" t="s">
        <v>1018</v>
      </c>
      <c r="D5" s="74" t="s">
        <v>1018</v>
      </c>
      <c r="E5" s="99" t="str">
        <f>HYPERLINK("[映雪.xlsx]类型!B31",'类型（5）'!$C$31)</f>
        <v>后宫王</v>
      </c>
      <c r="F5" s="119">
        <v>81</v>
      </c>
      <c r="G5" s="74">
        <v>53</v>
      </c>
      <c r="H5" s="132">
        <v>78</v>
      </c>
      <c r="I5" s="136">
        <f t="shared" si="0"/>
        <v>134</v>
      </c>
      <c r="J5" s="74">
        <f t="shared" si="1"/>
        <v>212</v>
      </c>
      <c r="K5" s="129">
        <v>40</v>
      </c>
      <c r="L5" s="74" t="s">
        <v>1019</v>
      </c>
      <c r="M5" s="74">
        <v>31</v>
      </c>
      <c r="N5" s="74" t="s">
        <v>1006</v>
      </c>
      <c r="O5" s="74" t="s">
        <v>1007</v>
      </c>
      <c r="P5" s="74" t="s">
        <v>1016</v>
      </c>
      <c r="Q5" s="74" t="s">
        <v>1020</v>
      </c>
      <c r="R5" s="74">
        <v>7</v>
      </c>
      <c r="S5" s="74" t="s">
        <v>1004</v>
      </c>
      <c r="T5" s="74">
        <v>0</v>
      </c>
      <c r="U5" s="104">
        <v>0</v>
      </c>
    </row>
    <row r="6" spans="1:21">
      <c r="A6" s="95">
        <v>4</v>
      </c>
      <c r="B6" s="74" t="s">
        <v>156</v>
      </c>
      <c r="C6" s="109" t="s">
        <v>1021</v>
      </c>
      <c r="D6" s="74" t="s">
        <v>1021</v>
      </c>
      <c r="E6" s="99" t="str">
        <f>HYPERLINK("[映雪.xlsx]类型!B36",'类型（5）'!$C$36)</f>
        <v>文学家</v>
      </c>
      <c r="F6" s="95">
        <v>64</v>
      </c>
      <c r="G6" s="74">
        <v>55</v>
      </c>
      <c r="H6" s="104">
        <v>53</v>
      </c>
      <c r="I6" s="136">
        <f t="shared" si="0"/>
        <v>119</v>
      </c>
      <c r="J6" s="74">
        <f t="shared" si="1"/>
        <v>172</v>
      </c>
      <c r="K6" s="133">
        <v>68</v>
      </c>
      <c r="L6" s="74" t="s">
        <v>1022</v>
      </c>
      <c r="M6" s="74">
        <v>31</v>
      </c>
      <c r="N6" s="74" t="s">
        <v>1006</v>
      </c>
      <c r="O6" s="74" t="s">
        <v>1007</v>
      </c>
      <c r="P6" s="74" t="s">
        <v>1023</v>
      </c>
      <c r="Q6" s="74" t="s">
        <v>1024</v>
      </c>
      <c r="R6" s="74">
        <v>4</v>
      </c>
      <c r="S6" s="74" t="s">
        <v>1004</v>
      </c>
      <c r="T6" s="74">
        <v>0</v>
      </c>
      <c r="U6" s="104">
        <v>0</v>
      </c>
    </row>
    <row r="7" spans="1:21">
      <c r="A7" s="95">
        <v>5</v>
      </c>
      <c r="B7" s="74" t="s">
        <v>156</v>
      </c>
      <c r="C7" s="109" t="s">
        <v>1025</v>
      </c>
      <c r="D7" s="74" t="s">
        <v>1025</v>
      </c>
      <c r="E7" s="96" t="str">
        <f>HYPERLINK("[映雪.xlsx]类型!B34",'类型（5）'!$C$34)</f>
        <v>宅女</v>
      </c>
      <c r="F7" s="95">
        <v>50</v>
      </c>
      <c r="G7" s="74">
        <v>56</v>
      </c>
      <c r="H7" s="104">
        <v>57</v>
      </c>
      <c r="I7" s="136">
        <f t="shared" si="0"/>
        <v>106</v>
      </c>
      <c r="J7" s="74">
        <f t="shared" si="1"/>
        <v>163</v>
      </c>
      <c r="K7" s="133">
        <v>69</v>
      </c>
      <c r="L7" s="74" t="s">
        <v>1026</v>
      </c>
      <c r="M7" s="74">
        <v>51</v>
      </c>
      <c r="N7" s="74" t="s">
        <v>1006</v>
      </c>
      <c r="O7" s="74" t="s">
        <v>1007</v>
      </c>
      <c r="P7" s="74" t="s">
        <v>1023</v>
      </c>
      <c r="Q7" s="74" t="s">
        <v>1027</v>
      </c>
      <c r="R7" s="74">
        <v>5</v>
      </c>
      <c r="S7" s="74" t="s">
        <v>1004</v>
      </c>
      <c r="T7" s="74">
        <v>0</v>
      </c>
      <c r="U7" s="104">
        <v>0</v>
      </c>
    </row>
    <row r="8" spans="1:21">
      <c r="A8" s="95">
        <v>6</v>
      </c>
      <c r="B8" s="74" t="s">
        <v>156</v>
      </c>
      <c r="C8" s="109" t="s">
        <v>1028</v>
      </c>
      <c r="D8" s="74" t="s">
        <v>1028</v>
      </c>
      <c r="E8" s="99" t="str">
        <f>HYPERLINK("[映雪.xlsx]类型!B17",'类型（5）'!$C$17)</f>
        <v>记者</v>
      </c>
      <c r="F8" s="120">
        <v>67</v>
      </c>
      <c r="G8" s="74">
        <v>67</v>
      </c>
      <c r="H8" s="132">
        <v>65</v>
      </c>
      <c r="I8" s="136">
        <f t="shared" si="0"/>
        <v>134</v>
      </c>
      <c r="J8" s="74">
        <f t="shared" si="1"/>
        <v>199</v>
      </c>
      <c r="K8" s="129">
        <v>59</v>
      </c>
      <c r="L8" s="74" t="s">
        <v>1029</v>
      </c>
      <c r="M8" s="74">
        <v>51</v>
      </c>
      <c r="N8" s="74" t="s">
        <v>1006</v>
      </c>
      <c r="O8" s="74" t="s">
        <v>1007</v>
      </c>
      <c r="P8" s="74" t="s">
        <v>1023</v>
      </c>
      <c r="Q8" s="74" t="s">
        <v>1009</v>
      </c>
      <c r="R8" s="74">
        <v>8</v>
      </c>
      <c r="S8" s="74" t="s">
        <v>1004</v>
      </c>
      <c r="T8" s="74">
        <v>0</v>
      </c>
      <c r="U8" s="104">
        <v>0</v>
      </c>
    </row>
    <row r="9" spans="1:21">
      <c r="A9" s="95">
        <v>7</v>
      </c>
      <c r="B9" s="74" t="s">
        <v>156</v>
      </c>
      <c r="C9" s="109" t="s">
        <v>1030</v>
      </c>
      <c r="D9" s="74" t="s">
        <v>1030</v>
      </c>
      <c r="E9" s="74" t="str">
        <f>HYPERLINK("[映雪.xlsx]类型!B1",'类型（5）'!$C$1)</f>
        <v>均衡</v>
      </c>
      <c r="F9" s="95">
        <v>54</v>
      </c>
      <c r="G9" s="74">
        <v>52</v>
      </c>
      <c r="H9" s="104">
        <v>42</v>
      </c>
      <c r="I9" s="136">
        <f t="shared" si="0"/>
        <v>106</v>
      </c>
      <c r="J9" s="74">
        <f t="shared" si="1"/>
        <v>148</v>
      </c>
      <c r="K9" s="129">
        <v>54</v>
      </c>
      <c r="L9" s="74" t="s">
        <v>1031</v>
      </c>
      <c r="M9" s="74">
        <v>31</v>
      </c>
      <c r="N9" s="74" t="s">
        <v>1006</v>
      </c>
      <c r="O9" s="74" t="s">
        <v>1007</v>
      </c>
      <c r="P9" s="74" t="s">
        <v>1023</v>
      </c>
      <c r="Q9" s="74" t="s">
        <v>1017</v>
      </c>
      <c r="R9" s="74">
        <v>3</v>
      </c>
      <c r="S9" s="74" t="s">
        <v>1004</v>
      </c>
      <c r="T9" s="74">
        <v>0</v>
      </c>
      <c r="U9" s="104">
        <v>0</v>
      </c>
    </row>
    <row r="10" spans="1:21">
      <c r="A10" s="95">
        <v>8</v>
      </c>
      <c r="B10" s="74" t="s">
        <v>156</v>
      </c>
      <c r="C10" s="109" t="s">
        <v>1032</v>
      </c>
      <c r="D10" s="74" t="s">
        <v>1032</v>
      </c>
      <c r="E10" s="96" t="str">
        <f>HYPERLINK("[映雪.xlsx]类型!B24",'类型（5）'!$C$24)</f>
        <v>艺术家</v>
      </c>
      <c r="F10" s="95">
        <v>59</v>
      </c>
      <c r="G10" s="74">
        <v>56</v>
      </c>
      <c r="H10" s="132">
        <v>68</v>
      </c>
      <c r="I10" s="136">
        <f t="shared" si="0"/>
        <v>115</v>
      </c>
      <c r="J10" s="74">
        <f t="shared" si="1"/>
        <v>183</v>
      </c>
      <c r="K10" s="133">
        <v>74</v>
      </c>
      <c r="L10" s="74" t="s">
        <v>1033</v>
      </c>
      <c r="M10" s="74">
        <v>35</v>
      </c>
      <c r="N10" s="74" t="s">
        <v>1006</v>
      </c>
      <c r="O10" s="74" t="s">
        <v>1007</v>
      </c>
      <c r="P10" s="74" t="s">
        <v>1008</v>
      </c>
      <c r="Q10" s="74" t="s">
        <v>1013</v>
      </c>
      <c r="R10" s="74">
        <v>6</v>
      </c>
      <c r="S10" s="74" t="s">
        <v>1004</v>
      </c>
      <c r="T10" s="74">
        <v>0</v>
      </c>
      <c r="U10" s="104">
        <v>0</v>
      </c>
    </row>
    <row r="11" spans="1:21">
      <c r="A11" s="95">
        <v>9</v>
      </c>
      <c r="B11" s="74" t="s">
        <v>156</v>
      </c>
      <c r="C11" s="109" t="s">
        <v>1034</v>
      </c>
      <c r="D11" s="74" t="s">
        <v>1034</v>
      </c>
      <c r="E11" s="74" t="str">
        <f>HYPERLINK("[映雪.xlsx]类型!B40",'类型（5）'!$C$40)</f>
        <v>中二</v>
      </c>
      <c r="F11" s="95">
        <v>49</v>
      </c>
      <c r="G11" s="74">
        <v>46</v>
      </c>
      <c r="H11" s="132">
        <v>72</v>
      </c>
      <c r="I11" s="136">
        <f t="shared" si="0"/>
        <v>95</v>
      </c>
      <c r="J11" s="74">
        <f t="shared" si="1"/>
        <v>167</v>
      </c>
      <c r="K11" s="129">
        <v>63</v>
      </c>
      <c r="L11" s="74" t="s">
        <v>1035</v>
      </c>
      <c r="M11" s="74">
        <v>35</v>
      </c>
      <c r="N11" s="74" t="s">
        <v>1006</v>
      </c>
      <c r="O11" s="74" t="s">
        <v>1007</v>
      </c>
      <c r="P11" s="74" t="s">
        <v>1008</v>
      </c>
      <c r="Q11" s="74" t="s">
        <v>1009</v>
      </c>
      <c r="R11" s="74">
        <v>5</v>
      </c>
      <c r="S11" s="74" t="s">
        <v>1004</v>
      </c>
      <c r="T11" s="74">
        <v>0</v>
      </c>
      <c r="U11" s="104">
        <v>0</v>
      </c>
    </row>
    <row r="12" spans="1:21">
      <c r="A12" s="95">
        <v>10</v>
      </c>
      <c r="B12" s="74" t="s">
        <v>156</v>
      </c>
      <c r="C12" s="109" t="s">
        <v>895</v>
      </c>
      <c r="D12" s="74" t="s">
        <v>895</v>
      </c>
      <c r="E12" s="74" t="str">
        <f>HYPERLINK("[映雪.xlsx]类型!B2",'类型（5）'!$C$2)</f>
        <v>统御强化</v>
      </c>
      <c r="F12" s="120">
        <v>66</v>
      </c>
      <c r="G12" s="74">
        <v>63</v>
      </c>
      <c r="H12" s="104">
        <v>58</v>
      </c>
      <c r="I12" s="136">
        <f t="shared" si="0"/>
        <v>129</v>
      </c>
      <c r="J12" s="74">
        <f t="shared" si="1"/>
        <v>187</v>
      </c>
      <c r="K12" s="133">
        <v>66</v>
      </c>
      <c r="L12" s="74" t="s">
        <v>1036</v>
      </c>
      <c r="M12" s="74">
        <v>35</v>
      </c>
      <c r="N12" s="74" t="s">
        <v>1006</v>
      </c>
      <c r="O12" s="74" t="s">
        <v>1007</v>
      </c>
      <c r="P12" s="74" t="s">
        <v>1023</v>
      </c>
      <c r="Q12" s="74" t="s">
        <v>1013</v>
      </c>
      <c r="R12" s="74">
        <v>2</v>
      </c>
      <c r="S12" s="74" t="s">
        <v>1004</v>
      </c>
      <c r="T12" s="74">
        <v>0</v>
      </c>
      <c r="U12" s="104">
        <v>0</v>
      </c>
    </row>
    <row r="13" spans="1:21">
      <c r="A13" s="95">
        <v>11</v>
      </c>
      <c r="B13" s="74" t="s">
        <v>132</v>
      </c>
      <c r="C13" s="109" t="s">
        <v>132</v>
      </c>
      <c r="D13" s="74" t="s">
        <v>132</v>
      </c>
      <c r="E13" s="74" t="str">
        <f>HYPERLINK("[映雪.xlsx]类型!B22",'类型（5）'!$C$22)</f>
        <v>傲娇</v>
      </c>
      <c r="F13" s="95">
        <v>64</v>
      </c>
      <c r="G13" s="74">
        <v>21</v>
      </c>
      <c r="H13" s="104">
        <v>31</v>
      </c>
      <c r="I13" s="136">
        <f t="shared" si="0"/>
        <v>85</v>
      </c>
      <c r="J13" s="74">
        <f t="shared" si="1"/>
        <v>116</v>
      </c>
      <c r="K13" s="129">
        <v>24</v>
      </c>
      <c r="L13" s="74" t="s">
        <v>1037</v>
      </c>
      <c r="M13" s="74">
        <v>43</v>
      </c>
      <c r="N13" s="74" t="s">
        <v>1006</v>
      </c>
      <c r="O13" s="74" t="s">
        <v>1007</v>
      </c>
      <c r="P13" s="74" t="s">
        <v>1023</v>
      </c>
      <c r="Q13" s="74" t="s">
        <v>1038</v>
      </c>
      <c r="R13" s="74">
        <v>6</v>
      </c>
      <c r="S13" s="74" t="s">
        <v>1004</v>
      </c>
      <c r="T13" s="74">
        <v>0</v>
      </c>
      <c r="U13" s="104">
        <v>0</v>
      </c>
    </row>
    <row r="14" spans="1:21">
      <c r="A14" s="95">
        <v>12</v>
      </c>
      <c r="B14" s="74" t="s">
        <v>132</v>
      </c>
      <c r="C14" s="109" t="s">
        <v>1039</v>
      </c>
      <c r="D14" s="74" t="s">
        <v>1039</v>
      </c>
      <c r="E14" s="99" t="str">
        <f>HYPERLINK("[映雪.xlsx]类型!B31",'类型（5）'!$C$31)</f>
        <v>后宫王</v>
      </c>
      <c r="F14" s="120">
        <v>76</v>
      </c>
      <c r="G14" s="74">
        <v>43</v>
      </c>
      <c r="H14" s="104">
        <v>57</v>
      </c>
      <c r="I14" s="136">
        <f t="shared" si="0"/>
        <v>119</v>
      </c>
      <c r="J14" s="74">
        <f t="shared" si="1"/>
        <v>176</v>
      </c>
      <c r="K14" s="129">
        <v>52</v>
      </c>
      <c r="L14" s="74" t="s">
        <v>1029</v>
      </c>
      <c r="M14" s="74">
        <v>13</v>
      </c>
      <c r="N14" s="74" t="s">
        <v>1006</v>
      </c>
      <c r="O14" s="74" t="s">
        <v>1007</v>
      </c>
      <c r="P14" s="74" t="s">
        <v>1008</v>
      </c>
      <c r="Q14" s="74" t="s">
        <v>1009</v>
      </c>
      <c r="R14" s="74">
        <v>2</v>
      </c>
      <c r="S14" s="74" t="s">
        <v>1004</v>
      </c>
      <c r="T14" s="74">
        <v>0</v>
      </c>
      <c r="U14" s="104">
        <v>0</v>
      </c>
    </row>
    <row r="15" spans="1:21">
      <c r="A15" s="95">
        <v>13</v>
      </c>
      <c r="B15" s="74" t="s">
        <v>132</v>
      </c>
      <c r="C15" s="109" t="s">
        <v>1040</v>
      </c>
      <c r="D15" s="74" t="s">
        <v>1040</v>
      </c>
      <c r="E15" s="99" t="str">
        <f>HYPERLINK("[映雪.xlsx]类型!B18",'类型（5）'!$C$18)</f>
        <v>科学家</v>
      </c>
      <c r="F15" s="95">
        <v>18</v>
      </c>
      <c r="G15" s="74">
        <v>28</v>
      </c>
      <c r="H15" s="131">
        <v>84</v>
      </c>
      <c r="I15" s="136">
        <f t="shared" si="0"/>
        <v>112</v>
      </c>
      <c r="J15" s="74">
        <f t="shared" si="1"/>
        <v>130</v>
      </c>
      <c r="K15" s="129">
        <v>12</v>
      </c>
      <c r="L15" s="74" t="s">
        <v>1031</v>
      </c>
      <c r="M15" s="74">
        <v>13</v>
      </c>
      <c r="N15" s="74" t="s">
        <v>1006</v>
      </c>
      <c r="O15" s="74" t="s">
        <v>1007</v>
      </c>
      <c r="P15" s="74" t="s">
        <v>1016</v>
      </c>
      <c r="Q15" s="74" t="s">
        <v>1013</v>
      </c>
      <c r="R15" s="74">
        <v>3</v>
      </c>
      <c r="S15" s="74" t="s">
        <v>1004</v>
      </c>
      <c r="T15" s="74">
        <v>0</v>
      </c>
      <c r="U15" s="104">
        <v>0</v>
      </c>
    </row>
    <row r="16" spans="1:21">
      <c r="A16" s="95">
        <v>14</v>
      </c>
      <c r="B16" s="74" t="s">
        <v>132</v>
      </c>
      <c r="C16" s="109" t="s">
        <v>1041</v>
      </c>
      <c r="D16" s="74" t="s">
        <v>1041</v>
      </c>
      <c r="E16" s="99" t="str">
        <f>HYPERLINK("[映雪.xlsx]类型!B26",'类型（5）'!$C$26)</f>
        <v>剑豪</v>
      </c>
      <c r="F16" s="95">
        <v>35</v>
      </c>
      <c r="G16" s="122">
        <v>77</v>
      </c>
      <c r="H16" s="104">
        <v>37</v>
      </c>
      <c r="I16" s="136">
        <f t="shared" si="0"/>
        <v>112</v>
      </c>
      <c r="J16" s="74">
        <f t="shared" si="1"/>
        <v>149</v>
      </c>
      <c r="K16" s="129">
        <v>27</v>
      </c>
      <c r="L16" s="74" t="s">
        <v>1042</v>
      </c>
      <c r="M16" s="74">
        <v>13</v>
      </c>
      <c r="N16" s="74" t="s">
        <v>1006</v>
      </c>
      <c r="O16" s="74" t="s">
        <v>1007</v>
      </c>
      <c r="P16" s="74" t="s">
        <v>1008</v>
      </c>
      <c r="Q16" s="74" t="s">
        <v>1020</v>
      </c>
      <c r="R16" s="74">
        <v>4</v>
      </c>
      <c r="S16" s="74" t="s">
        <v>1004</v>
      </c>
      <c r="T16" s="74">
        <v>0</v>
      </c>
      <c r="U16" s="104">
        <v>0</v>
      </c>
    </row>
    <row r="17" spans="1:21">
      <c r="A17" s="95">
        <v>15</v>
      </c>
      <c r="B17" s="74" t="s">
        <v>132</v>
      </c>
      <c r="C17" s="109" t="s">
        <v>1043</v>
      </c>
      <c r="D17" s="74" t="s">
        <v>1043</v>
      </c>
      <c r="E17" s="96" t="str">
        <f>HYPERLINK("[映雪.xlsx]类型!B23",'类型（5）'!$C$23)</f>
        <v>管家</v>
      </c>
      <c r="F17" s="120">
        <v>78</v>
      </c>
      <c r="G17" s="74">
        <v>52</v>
      </c>
      <c r="H17" s="132">
        <v>65</v>
      </c>
      <c r="I17" s="136">
        <f t="shared" si="0"/>
        <v>130</v>
      </c>
      <c r="J17" s="74">
        <f t="shared" si="1"/>
        <v>195</v>
      </c>
      <c r="K17" s="126">
        <v>87</v>
      </c>
      <c r="L17" s="74" t="s">
        <v>1044</v>
      </c>
      <c r="M17" s="74">
        <v>43</v>
      </c>
      <c r="N17" s="74" t="s">
        <v>1006</v>
      </c>
      <c r="O17" s="74" t="s">
        <v>1007</v>
      </c>
      <c r="P17" s="74" t="s">
        <v>1016</v>
      </c>
      <c r="Q17" s="74" t="s">
        <v>1027</v>
      </c>
      <c r="R17" s="74">
        <v>13</v>
      </c>
      <c r="S17" s="74" t="s">
        <v>1004</v>
      </c>
      <c r="T17" s="74">
        <v>0</v>
      </c>
      <c r="U17" s="104">
        <v>0</v>
      </c>
    </row>
    <row r="18" spans="1:21">
      <c r="A18" s="95">
        <v>16</v>
      </c>
      <c r="B18" s="74" t="s">
        <v>132</v>
      </c>
      <c r="C18" s="109" t="s">
        <v>1045</v>
      </c>
      <c r="D18" s="74" t="s">
        <v>1045</v>
      </c>
      <c r="E18" s="99" t="str">
        <f>HYPERLINK("[映雪.xlsx]类型!B29",'类型（5）'!$C$29)</f>
        <v>偶像</v>
      </c>
      <c r="F18" s="95">
        <v>57</v>
      </c>
      <c r="G18" s="74">
        <v>47</v>
      </c>
      <c r="H18" s="104">
        <v>55</v>
      </c>
      <c r="I18" s="136">
        <f t="shared" si="0"/>
        <v>104</v>
      </c>
      <c r="J18" s="74">
        <f t="shared" si="1"/>
        <v>159</v>
      </c>
      <c r="K18" s="133">
        <v>66</v>
      </c>
      <c r="L18" s="74" t="s">
        <v>1046</v>
      </c>
      <c r="M18" s="74">
        <v>43</v>
      </c>
      <c r="N18" s="74" t="s">
        <v>1006</v>
      </c>
      <c r="O18" s="74" t="s">
        <v>1007</v>
      </c>
      <c r="P18" s="74" t="s">
        <v>1023</v>
      </c>
      <c r="Q18" s="74" t="s">
        <v>1017</v>
      </c>
      <c r="R18" s="74">
        <v>8</v>
      </c>
      <c r="S18" s="74" t="s">
        <v>1004</v>
      </c>
      <c r="T18" s="74">
        <v>0</v>
      </c>
      <c r="U18" s="104">
        <v>0</v>
      </c>
    </row>
    <row r="19" spans="1:21">
      <c r="A19" s="95">
        <v>17</v>
      </c>
      <c r="B19" s="74" t="s">
        <v>132</v>
      </c>
      <c r="C19" s="109" t="s">
        <v>435</v>
      </c>
      <c r="D19" s="74" t="s">
        <v>435</v>
      </c>
      <c r="E19" s="99" t="str">
        <f>HYPERLINK("[映雪.xlsx]类型!B31",'类型（5）'!$C$31)</f>
        <v>后宫王</v>
      </c>
      <c r="F19" s="119">
        <v>80</v>
      </c>
      <c r="G19" s="74">
        <v>37</v>
      </c>
      <c r="H19" s="104">
        <v>52</v>
      </c>
      <c r="I19" s="136">
        <f t="shared" si="0"/>
        <v>117</v>
      </c>
      <c r="J19" s="74">
        <f t="shared" si="1"/>
        <v>169</v>
      </c>
      <c r="K19" s="133">
        <v>73</v>
      </c>
      <c r="L19" s="74" t="s">
        <v>1047</v>
      </c>
      <c r="M19" s="74">
        <v>80</v>
      </c>
      <c r="N19" s="74" t="s">
        <v>1006</v>
      </c>
      <c r="O19" s="74" t="s">
        <v>1007</v>
      </c>
      <c r="P19" s="74" t="s">
        <v>1008</v>
      </c>
      <c r="Q19" s="74" t="s">
        <v>1009</v>
      </c>
      <c r="R19" s="74">
        <v>6</v>
      </c>
      <c r="S19" s="74" t="s">
        <v>1005</v>
      </c>
      <c r="T19" s="74">
        <v>0</v>
      </c>
      <c r="U19" s="104">
        <v>0</v>
      </c>
    </row>
    <row r="20" spans="1:21">
      <c r="A20" s="95">
        <v>18</v>
      </c>
      <c r="B20" s="74" t="s">
        <v>132</v>
      </c>
      <c r="C20" s="109" t="s">
        <v>1048</v>
      </c>
      <c r="D20" s="74" t="s">
        <v>1048</v>
      </c>
      <c r="E20" s="96" t="str">
        <f>HYPERLINK("[映雪.xlsx]类型!B24",'类型（5）'!$C$24)</f>
        <v>艺术家</v>
      </c>
      <c r="F20" s="120">
        <v>76</v>
      </c>
      <c r="G20" s="74">
        <v>46</v>
      </c>
      <c r="H20" s="132">
        <v>72</v>
      </c>
      <c r="I20" s="136">
        <f t="shared" si="0"/>
        <v>122</v>
      </c>
      <c r="J20" s="74">
        <f t="shared" si="1"/>
        <v>194</v>
      </c>
      <c r="K20" s="133">
        <v>78</v>
      </c>
      <c r="L20" s="74" t="s">
        <v>1049</v>
      </c>
      <c r="M20" s="74">
        <v>80</v>
      </c>
      <c r="N20" s="74" t="s">
        <v>1006</v>
      </c>
      <c r="O20" s="74" t="s">
        <v>1007</v>
      </c>
      <c r="P20" s="74" t="s">
        <v>1008</v>
      </c>
      <c r="Q20" s="74" t="s">
        <v>1009</v>
      </c>
      <c r="R20" s="74">
        <v>7</v>
      </c>
      <c r="S20" s="74" t="s">
        <v>1005</v>
      </c>
      <c r="T20" s="74">
        <v>0</v>
      </c>
      <c r="U20" s="104">
        <v>0</v>
      </c>
    </row>
    <row r="21" spans="1:21">
      <c r="A21" s="95">
        <v>19</v>
      </c>
      <c r="B21" s="74" t="s">
        <v>132</v>
      </c>
      <c r="C21" s="109" t="s">
        <v>1050</v>
      </c>
      <c r="D21" s="74" t="s">
        <v>1050</v>
      </c>
      <c r="E21" s="74" t="str">
        <f>HYPERLINK("[映雪.xlsx]类型!B8",'类型（5）'!$C$8)</f>
        <v>智慧全能</v>
      </c>
      <c r="F21" s="120">
        <v>69</v>
      </c>
      <c r="G21" s="74">
        <v>61</v>
      </c>
      <c r="H21" s="104">
        <v>52</v>
      </c>
      <c r="I21" s="136">
        <f t="shared" si="0"/>
        <v>130</v>
      </c>
      <c r="J21" s="74">
        <f t="shared" si="1"/>
        <v>182</v>
      </c>
      <c r="K21" s="133">
        <v>66</v>
      </c>
      <c r="L21" s="74" t="s">
        <v>1051</v>
      </c>
      <c r="M21" s="74">
        <v>80</v>
      </c>
      <c r="N21" s="74" t="s">
        <v>1006</v>
      </c>
      <c r="O21" s="74" t="s">
        <v>1007</v>
      </c>
      <c r="P21" s="74" t="s">
        <v>1023</v>
      </c>
      <c r="Q21" s="74" t="s">
        <v>1013</v>
      </c>
      <c r="R21" s="74">
        <v>4</v>
      </c>
      <c r="S21" s="74" t="s">
        <v>1004</v>
      </c>
      <c r="T21" s="74">
        <v>0</v>
      </c>
      <c r="U21" s="104">
        <v>0</v>
      </c>
    </row>
    <row r="22" spans="1:21">
      <c r="A22" s="95">
        <v>20</v>
      </c>
      <c r="B22" s="74" t="s">
        <v>132</v>
      </c>
      <c r="C22" s="109" t="s">
        <v>1052</v>
      </c>
      <c r="D22" s="74" t="s">
        <v>1052</v>
      </c>
      <c r="E22" s="99" t="str">
        <f>HYPERLINK("[映雪.xlsx]类型!B37",'类型（5）'!$C$37)</f>
        <v>歌姬</v>
      </c>
      <c r="F22" s="95">
        <v>53</v>
      </c>
      <c r="G22" s="74">
        <v>55</v>
      </c>
      <c r="H22" s="104">
        <v>64</v>
      </c>
      <c r="I22" s="136">
        <f t="shared" si="0"/>
        <v>108</v>
      </c>
      <c r="J22" s="74">
        <f t="shared" si="1"/>
        <v>172</v>
      </c>
      <c r="K22" s="129">
        <v>57</v>
      </c>
      <c r="L22" s="74" t="s">
        <v>1053</v>
      </c>
      <c r="M22" s="74">
        <v>80</v>
      </c>
      <c r="N22" s="74" t="s">
        <v>1054</v>
      </c>
      <c r="O22" s="74" t="s">
        <v>1007</v>
      </c>
      <c r="P22" s="74" t="s">
        <v>1023</v>
      </c>
      <c r="Q22" s="74" t="s">
        <v>1009</v>
      </c>
      <c r="R22" s="74">
        <v>5</v>
      </c>
      <c r="S22" s="74" t="s">
        <v>1004</v>
      </c>
      <c r="T22" s="74">
        <v>0</v>
      </c>
      <c r="U22" s="104">
        <v>0</v>
      </c>
    </row>
    <row r="23" spans="1:21">
      <c r="A23" s="95">
        <v>21</v>
      </c>
      <c r="B23" s="74" t="s">
        <v>132</v>
      </c>
      <c r="C23" s="109" t="s">
        <v>1055</v>
      </c>
      <c r="D23" s="74" t="s">
        <v>1055</v>
      </c>
      <c r="E23" s="96" t="str">
        <f>HYPERLINK("[映雪.xlsx]类型!B10",'类型（5）'!$C$10)</f>
        <v>学者</v>
      </c>
      <c r="F23" s="120">
        <v>65</v>
      </c>
      <c r="G23" s="74">
        <v>66</v>
      </c>
      <c r="H23" s="104">
        <v>53</v>
      </c>
      <c r="I23" s="136">
        <f t="shared" si="0"/>
        <v>131</v>
      </c>
      <c r="J23" s="74">
        <f t="shared" si="1"/>
        <v>184</v>
      </c>
      <c r="K23" s="129">
        <v>47</v>
      </c>
      <c r="L23" s="74" t="s">
        <v>1056</v>
      </c>
      <c r="M23" s="74">
        <v>45</v>
      </c>
      <c r="N23" s="74" t="s">
        <v>1006</v>
      </c>
      <c r="O23" s="74" t="s">
        <v>1007</v>
      </c>
      <c r="P23" s="74" t="s">
        <v>1023</v>
      </c>
      <c r="Q23" s="74" t="s">
        <v>1027</v>
      </c>
      <c r="R23" s="74">
        <v>1</v>
      </c>
      <c r="S23" s="74" t="s">
        <v>1004</v>
      </c>
      <c r="T23" s="74">
        <v>0</v>
      </c>
      <c r="U23" s="104">
        <v>0</v>
      </c>
    </row>
    <row r="24" spans="1:21">
      <c r="A24" s="95">
        <v>22</v>
      </c>
      <c r="B24" s="74" t="s">
        <v>132</v>
      </c>
      <c r="C24" s="109" t="s">
        <v>438</v>
      </c>
      <c r="D24" s="74" t="s">
        <v>438</v>
      </c>
      <c r="E24" s="74" t="str">
        <f>HYPERLINK("[映雪.xlsx]类型!B6",'类型（5）'!$C$6)</f>
        <v>统御全能</v>
      </c>
      <c r="F24" s="119">
        <v>79</v>
      </c>
      <c r="G24" s="74">
        <v>63</v>
      </c>
      <c r="H24" s="132">
        <v>66</v>
      </c>
      <c r="I24" s="136">
        <f t="shared" si="0"/>
        <v>142</v>
      </c>
      <c r="J24" s="74">
        <f t="shared" si="1"/>
        <v>208</v>
      </c>
      <c r="K24" s="129">
        <v>59</v>
      </c>
      <c r="L24" s="74" t="s">
        <v>1046</v>
      </c>
      <c r="M24" s="74">
        <v>45</v>
      </c>
      <c r="N24" s="74" t="s">
        <v>1006</v>
      </c>
      <c r="O24" s="74" t="s">
        <v>1007</v>
      </c>
      <c r="P24" s="74" t="s">
        <v>1008</v>
      </c>
      <c r="Q24" s="74" t="s">
        <v>1013</v>
      </c>
      <c r="R24" s="74">
        <v>8</v>
      </c>
      <c r="S24" s="74" t="s">
        <v>1004</v>
      </c>
      <c r="T24" s="74">
        <v>0</v>
      </c>
      <c r="U24" s="104">
        <v>0</v>
      </c>
    </row>
    <row r="25" spans="1:21">
      <c r="A25" s="95">
        <v>23</v>
      </c>
      <c r="B25" s="74" t="s">
        <v>132</v>
      </c>
      <c r="C25" s="109" t="s">
        <v>1057</v>
      </c>
      <c r="D25" s="74" t="s">
        <v>1057</v>
      </c>
      <c r="E25" s="74" t="str">
        <f>HYPERLINK("[映雪.xlsx]类型!B9",'类型（5）'!$C$9)</f>
        <v>家政全能</v>
      </c>
      <c r="F25" s="95">
        <v>54</v>
      </c>
      <c r="G25" s="74">
        <v>54</v>
      </c>
      <c r="H25" s="104">
        <v>58</v>
      </c>
      <c r="I25" s="136">
        <f t="shared" si="0"/>
        <v>108</v>
      </c>
      <c r="J25" s="74">
        <f t="shared" si="1"/>
        <v>166</v>
      </c>
      <c r="K25" s="133">
        <v>71</v>
      </c>
      <c r="L25" s="74" t="s">
        <v>1058</v>
      </c>
      <c r="M25" s="74">
        <v>45</v>
      </c>
      <c r="N25" s="74" t="s">
        <v>1006</v>
      </c>
      <c r="O25" s="74" t="s">
        <v>1007</v>
      </c>
      <c r="P25" s="74" t="s">
        <v>1008</v>
      </c>
      <c r="Q25" s="74" t="s">
        <v>1009</v>
      </c>
      <c r="R25" s="74">
        <v>3</v>
      </c>
      <c r="S25" s="74" t="s">
        <v>1005</v>
      </c>
      <c r="T25" s="74">
        <v>0</v>
      </c>
      <c r="U25" s="104">
        <v>0</v>
      </c>
    </row>
    <row r="26" spans="1:21">
      <c r="A26" s="95">
        <v>24</v>
      </c>
      <c r="B26" s="74" t="s">
        <v>132</v>
      </c>
      <c r="C26" s="109" t="s">
        <v>1059</v>
      </c>
      <c r="D26" s="74" t="s">
        <v>1059</v>
      </c>
      <c r="E26" s="99" t="str">
        <f>HYPERLINK("[映雪.xlsx]类型!B29",'类型（5）'!$C$29)</f>
        <v>偶像</v>
      </c>
      <c r="F26" s="95">
        <v>58</v>
      </c>
      <c r="G26" s="74">
        <v>45</v>
      </c>
      <c r="H26" s="104">
        <v>55</v>
      </c>
      <c r="I26" s="136">
        <f t="shared" si="0"/>
        <v>103</v>
      </c>
      <c r="J26" s="74">
        <f t="shared" si="1"/>
        <v>158</v>
      </c>
      <c r="K26" s="133">
        <v>65</v>
      </c>
      <c r="L26" s="74" t="s">
        <v>1060</v>
      </c>
      <c r="M26" s="74">
        <v>45</v>
      </c>
      <c r="N26" s="74" t="s">
        <v>1006</v>
      </c>
      <c r="O26" s="74" t="s">
        <v>1007</v>
      </c>
      <c r="P26" s="74" t="s">
        <v>1023</v>
      </c>
      <c r="Q26" s="74" t="s">
        <v>1013</v>
      </c>
      <c r="R26" s="74">
        <v>2</v>
      </c>
      <c r="S26" s="74" t="s">
        <v>1004</v>
      </c>
      <c r="T26" s="74">
        <v>0</v>
      </c>
      <c r="U26" s="104">
        <v>0</v>
      </c>
    </row>
    <row r="27" spans="1:21">
      <c r="A27" s="95">
        <v>25</v>
      </c>
      <c r="B27" s="74" t="s">
        <v>132</v>
      </c>
      <c r="C27" s="109" t="s">
        <v>441</v>
      </c>
      <c r="D27" s="74" t="s">
        <v>441</v>
      </c>
      <c r="E27" s="74" t="str">
        <f>HYPERLINK("[映雪.xlsx]类型!B12",'类型（5）'!$C$12)</f>
        <v>吸血鬼</v>
      </c>
      <c r="F27" s="119">
        <v>81</v>
      </c>
      <c r="G27" s="74">
        <v>66</v>
      </c>
      <c r="H27" s="132">
        <v>72</v>
      </c>
      <c r="I27" s="136">
        <f t="shared" si="0"/>
        <v>147</v>
      </c>
      <c r="J27" s="74">
        <f t="shared" si="1"/>
        <v>219</v>
      </c>
      <c r="K27" s="133">
        <v>74</v>
      </c>
      <c r="L27" s="74" t="s">
        <v>1061</v>
      </c>
      <c r="M27" s="74">
        <v>60</v>
      </c>
      <c r="N27" s="74" t="s">
        <v>1006</v>
      </c>
      <c r="O27" s="74" t="s">
        <v>1062</v>
      </c>
      <c r="P27" s="74" t="s">
        <v>1016</v>
      </c>
      <c r="Q27" s="74" t="s">
        <v>1009</v>
      </c>
      <c r="R27" s="74">
        <v>9</v>
      </c>
      <c r="S27" s="74" t="s">
        <v>1004</v>
      </c>
      <c r="T27" s="74">
        <v>0</v>
      </c>
      <c r="U27" s="104">
        <v>0</v>
      </c>
    </row>
    <row r="28" spans="1:21">
      <c r="A28" s="95">
        <v>26</v>
      </c>
      <c r="B28" s="74" t="s">
        <v>132</v>
      </c>
      <c r="C28" s="109" t="s">
        <v>1063</v>
      </c>
      <c r="D28" s="74" t="s">
        <v>1063</v>
      </c>
      <c r="E28" s="74" t="str">
        <f>HYPERLINK("[映雪.xlsx]类型!B6",'类型（5）'!$C$6)</f>
        <v>统御全能</v>
      </c>
      <c r="F28" s="120">
        <v>75</v>
      </c>
      <c r="G28" s="74">
        <v>56</v>
      </c>
      <c r="H28" s="104">
        <v>42</v>
      </c>
      <c r="I28" s="136">
        <f t="shared" si="0"/>
        <v>131</v>
      </c>
      <c r="J28" s="74">
        <f t="shared" si="1"/>
        <v>173</v>
      </c>
      <c r="K28" s="133">
        <v>71</v>
      </c>
      <c r="L28" s="74" t="s">
        <v>1064</v>
      </c>
      <c r="M28" s="74">
        <v>60</v>
      </c>
      <c r="N28" s="74" t="s">
        <v>1006</v>
      </c>
      <c r="O28" s="74" t="s">
        <v>1062</v>
      </c>
      <c r="P28" s="74" t="s">
        <v>1008</v>
      </c>
      <c r="Q28" s="74" t="s">
        <v>1027</v>
      </c>
      <c r="R28" s="74">
        <v>6</v>
      </c>
      <c r="S28" s="74" t="s">
        <v>1004</v>
      </c>
      <c r="T28" s="74">
        <v>0</v>
      </c>
      <c r="U28" s="104">
        <v>0</v>
      </c>
    </row>
    <row r="29" spans="1:21">
      <c r="A29" s="95">
        <v>27</v>
      </c>
      <c r="B29" s="74" t="s">
        <v>132</v>
      </c>
      <c r="C29" s="109" t="s">
        <v>1065</v>
      </c>
      <c r="D29" s="74" t="s">
        <v>1065</v>
      </c>
      <c r="E29" s="74" t="str">
        <f>HYPERLINK("[映雪.xlsx]类型!B1",'类型（5）'!$C$1)</f>
        <v>均衡</v>
      </c>
      <c r="F29" s="95">
        <v>57</v>
      </c>
      <c r="G29" s="74">
        <v>50</v>
      </c>
      <c r="H29" s="132">
        <v>67</v>
      </c>
      <c r="I29" s="136">
        <f t="shared" si="0"/>
        <v>107</v>
      </c>
      <c r="J29" s="74">
        <f t="shared" si="1"/>
        <v>174</v>
      </c>
      <c r="K29" s="126">
        <v>82</v>
      </c>
      <c r="L29" s="74" t="s">
        <v>1060</v>
      </c>
      <c r="M29" s="74">
        <v>60</v>
      </c>
      <c r="N29" s="74" t="s">
        <v>1006</v>
      </c>
      <c r="O29" s="74" t="s">
        <v>1062</v>
      </c>
      <c r="P29" s="74" t="s">
        <v>1016</v>
      </c>
      <c r="Q29" s="74" t="s">
        <v>1027</v>
      </c>
      <c r="R29" s="74">
        <v>4</v>
      </c>
      <c r="S29" s="74" t="s">
        <v>1004</v>
      </c>
      <c r="T29" s="74">
        <v>0</v>
      </c>
      <c r="U29" s="104">
        <v>0</v>
      </c>
    </row>
    <row r="30" spans="1:21">
      <c r="A30" s="95">
        <v>28</v>
      </c>
      <c r="B30" s="74" t="s">
        <v>132</v>
      </c>
      <c r="C30" s="109" t="s">
        <v>1066</v>
      </c>
      <c r="D30" s="74" t="s">
        <v>1066</v>
      </c>
      <c r="E30" s="74" t="str">
        <f>HYPERLINK("[映雪.xlsx]类型!B9",'类型（5）'!$C$9)</f>
        <v>家政全能</v>
      </c>
      <c r="F30" s="95">
        <v>45</v>
      </c>
      <c r="G30" s="74">
        <v>36</v>
      </c>
      <c r="H30" s="104">
        <v>57</v>
      </c>
      <c r="I30" s="136">
        <f t="shared" si="0"/>
        <v>81</v>
      </c>
      <c r="J30" s="74">
        <f t="shared" si="1"/>
        <v>138</v>
      </c>
      <c r="K30" s="129">
        <v>64</v>
      </c>
      <c r="L30" s="74" t="s">
        <v>1067</v>
      </c>
      <c r="M30" s="74">
        <v>60</v>
      </c>
      <c r="N30" s="74" t="s">
        <v>1006</v>
      </c>
      <c r="O30" s="74" t="s">
        <v>1062</v>
      </c>
      <c r="P30" s="74" t="s">
        <v>1023</v>
      </c>
      <c r="Q30" s="74" t="s">
        <v>1009</v>
      </c>
      <c r="R30" s="74">
        <v>3</v>
      </c>
      <c r="S30" s="74" t="s">
        <v>1004</v>
      </c>
      <c r="T30" s="74">
        <v>0</v>
      </c>
      <c r="U30" s="104">
        <v>0</v>
      </c>
    </row>
    <row r="31" spans="1:21">
      <c r="A31" s="95">
        <v>29</v>
      </c>
      <c r="B31" s="74" t="s">
        <v>132</v>
      </c>
      <c r="C31" s="109" t="s">
        <v>1068</v>
      </c>
      <c r="D31" s="74" t="s">
        <v>1068</v>
      </c>
      <c r="E31" s="74" t="str">
        <f>HYPERLINK("[映雪.xlsx]类型!B35",'类型（5）'!$C$35)</f>
        <v>刺客</v>
      </c>
      <c r="F31" s="95">
        <v>30</v>
      </c>
      <c r="G31" s="122">
        <v>73</v>
      </c>
      <c r="H31" s="104">
        <v>62</v>
      </c>
      <c r="I31" s="136">
        <f t="shared" si="0"/>
        <v>103</v>
      </c>
      <c r="J31" s="74">
        <f t="shared" si="1"/>
        <v>165</v>
      </c>
      <c r="K31" s="129">
        <v>51</v>
      </c>
      <c r="L31" s="74" t="s">
        <v>1069</v>
      </c>
      <c r="M31" s="74">
        <v>60</v>
      </c>
      <c r="N31" s="74" t="s">
        <v>1006</v>
      </c>
      <c r="O31" s="74" t="s">
        <v>1062</v>
      </c>
      <c r="P31" s="74" t="s">
        <v>1008</v>
      </c>
      <c r="Q31" s="74" t="s">
        <v>1020</v>
      </c>
      <c r="R31" s="74">
        <v>10</v>
      </c>
      <c r="S31" s="74" t="s">
        <v>1004</v>
      </c>
      <c r="T31" s="74">
        <v>0</v>
      </c>
      <c r="U31" s="104">
        <v>0</v>
      </c>
    </row>
    <row r="32" spans="1:21">
      <c r="A32" s="95">
        <v>30</v>
      </c>
      <c r="B32" s="74" t="s">
        <v>136</v>
      </c>
      <c r="C32" s="109" t="s">
        <v>136</v>
      </c>
      <c r="D32" s="74" t="s">
        <v>136</v>
      </c>
      <c r="E32" s="74" t="str">
        <f>HYPERLINK("[映雪.xlsx]类型!B81",'类型（5）'!$C$81)</f>
        <v>莉姿夏尔蒂</v>
      </c>
      <c r="F32" s="119">
        <v>80</v>
      </c>
      <c r="G32" s="122">
        <v>78</v>
      </c>
      <c r="H32" s="132">
        <v>74</v>
      </c>
      <c r="I32" s="136">
        <f t="shared" si="0"/>
        <v>158</v>
      </c>
      <c r="J32" s="74">
        <f t="shared" si="1"/>
        <v>232</v>
      </c>
      <c r="K32" s="133">
        <v>76</v>
      </c>
      <c r="L32" s="74" t="s">
        <v>1070</v>
      </c>
      <c r="M32" s="74">
        <v>12</v>
      </c>
      <c r="N32" s="74" t="s">
        <v>1006</v>
      </c>
      <c r="O32" s="74" t="s">
        <v>1007</v>
      </c>
      <c r="P32" s="74" t="s">
        <v>1008</v>
      </c>
      <c r="Q32" s="74" t="s">
        <v>1038</v>
      </c>
      <c r="R32" s="74">
        <v>11</v>
      </c>
      <c r="S32" s="74" t="s">
        <v>1005</v>
      </c>
      <c r="T32" s="74">
        <v>0</v>
      </c>
      <c r="U32" s="104">
        <v>0</v>
      </c>
    </row>
    <row r="33" spans="1:21">
      <c r="A33" s="95">
        <v>31</v>
      </c>
      <c r="B33" s="74" t="s">
        <v>136</v>
      </c>
      <c r="C33" s="109" t="s">
        <v>1071</v>
      </c>
      <c r="D33" s="74" t="s">
        <v>1071</v>
      </c>
      <c r="E33" s="74" t="str">
        <f>HYPERLINK("[映雪.xlsx]类型!B41",'类型（5）'!$C$41)</f>
        <v>德鲁伊</v>
      </c>
      <c r="F33" s="95">
        <v>62</v>
      </c>
      <c r="G33" s="122">
        <v>69</v>
      </c>
      <c r="H33" s="132">
        <v>75</v>
      </c>
      <c r="I33" s="136">
        <f t="shared" si="0"/>
        <v>131</v>
      </c>
      <c r="J33" s="74">
        <f t="shared" si="1"/>
        <v>206</v>
      </c>
      <c r="K33" s="129">
        <v>56</v>
      </c>
      <c r="L33" s="74" t="s">
        <v>1072</v>
      </c>
      <c r="M33" s="74">
        <v>12</v>
      </c>
      <c r="N33" s="74" t="s">
        <v>1006</v>
      </c>
      <c r="O33" s="74" t="s">
        <v>1007</v>
      </c>
      <c r="P33" s="74" t="s">
        <v>1008</v>
      </c>
      <c r="Q33" s="74" t="s">
        <v>1017</v>
      </c>
      <c r="R33" s="74">
        <v>9</v>
      </c>
      <c r="S33" s="74" t="s">
        <v>1005</v>
      </c>
      <c r="T33" s="74">
        <v>0</v>
      </c>
      <c r="U33" s="104">
        <v>0</v>
      </c>
    </row>
    <row r="34" spans="1:21">
      <c r="A34" s="95">
        <v>32</v>
      </c>
      <c r="B34" s="74" t="s">
        <v>136</v>
      </c>
      <c r="C34" s="109" t="s">
        <v>1073</v>
      </c>
      <c r="D34" s="74" t="s">
        <v>1073</v>
      </c>
      <c r="E34" s="74" t="str">
        <f>HYPERLINK("[映雪.xlsx]类型!B38",'类型（5）'!$C$38)</f>
        <v>战士</v>
      </c>
      <c r="F34" s="95">
        <v>40</v>
      </c>
      <c r="G34" s="122">
        <v>72</v>
      </c>
      <c r="H34" s="104">
        <v>39</v>
      </c>
      <c r="I34" s="136">
        <f t="shared" si="0"/>
        <v>112</v>
      </c>
      <c r="J34" s="74">
        <f t="shared" si="1"/>
        <v>151</v>
      </c>
      <c r="K34" s="129">
        <v>44</v>
      </c>
      <c r="L34" s="74" t="s">
        <v>1074</v>
      </c>
      <c r="M34" s="74">
        <v>12</v>
      </c>
      <c r="N34" s="74" t="s">
        <v>1006</v>
      </c>
      <c r="O34" s="74" t="s">
        <v>1007</v>
      </c>
      <c r="P34" s="74" t="s">
        <v>1008</v>
      </c>
      <c r="Q34" s="74" t="s">
        <v>1027</v>
      </c>
      <c r="R34" s="74">
        <v>3</v>
      </c>
      <c r="S34" s="74" t="s">
        <v>1005</v>
      </c>
      <c r="T34" s="74">
        <v>0</v>
      </c>
      <c r="U34" s="104">
        <v>0</v>
      </c>
    </row>
    <row r="35" spans="1:21">
      <c r="A35" s="95">
        <v>33</v>
      </c>
      <c r="B35" s="74" t="s">
        <v>136</v>
      </c>
      <c r="C35" s="109" t="s">
        <v>1075</v>
      </c>
      <c r="D35" s="74" t="s">
        <v>1075</v>
      </c>
      <c r="E35" s="96" t="str">
        <f>HYPERLINK("[映雪.xlsx]类型!B27",'类型（5）'!$C$27)</f>
        <v>骑士</v>
      </c>
      <c r="F35" s="120">
        <v>74</v>
      </c>
      <c r="G35" s="99">
        <v>82</v>
      </c>
      <c r="H35" s="104">
        <v>43</v>
      </c>
      <c r="I35" s="136">
        <f t="shared" si="0"/>
        <v>156</v>
      </c>
      <c r="J35" s="74">
        <f t="shared" si="1"/>
        <v>199</v>
      </c>
      <c r="K35" s="129">
        <v>54</v>
      </c>
      <c r="L35" s="74" t="s">
        <v>1067</v>
      </c>
      <c r="M35" s="74">
        <v>12</v>
      </c>
      <c r="N35" s="74" t="s">
        <v>1006</v>
      </c>
      <c r="O35" s="74" t="s">
        <v>1007</v>
      </c>
      <c r="P35" s="74" t="s">
        <v>1016</v>
      </c>
      <c r="Q35" s="74" t="s">
        <v>1013</v>
      </c>
      <c r="R35" s="74">
        <v>4</v>
      </c>
      <c r="S35" s="74" t="s">
        <v>1005</v>
      </c>
      <c r="T35" s="74">
        <v>0</v>
      </c>
      <c r="U35" s="104">
        <v>0</v>
      </c>
    </row>
    <row r="36" spans="1:21">
      <c r="A36" s="95">
        <v>34</v>
      </c>
      <c r="B36" s="74" t="s">
        <v>136</v>
      </c>
      <c r="C36" s="109" t="s">
        <v>1076</v>
      </c>
      <c r="D36" s="74" t="s">
        <v>1076</v>
      </c>
      <c r="E36" s="96" t="str">
        <f>HYPERLINK("[映雪.xlsx]类型!B23",'类型（5）'!$C$23)</f>
        <v>管家</v>
      </c>
      <c r="F36" s="95">
        <v>54</v>
      </c>
      <c r="G36" s="99">
        <v>86</v>
      </c>
      <c r="H36" s="132">
        <v>77</v>
      </c>
      <c r="I36" s="136">
        <f t="shared" si="0"/>
        <v>140</v>
      </c>
      <c r="J36" s="74">
        <f t="shared" si="1"/>
        <v>217</v>
      </c>
      <c r="K36" s="129">
        <v>36</v>
      </c>
      <c r="L36" s="74" t="s">
        <v>1077</v>
      </c>
      <c r="M36" s="74">
        <v>12</v>
      </c>
      <c r="N36" s="74" t="s">
        <v>1006</v>
      </c>
      <c r="O36" s="74" t="s">
        <v>1007</v>
      </c>
      <c r="P36" s="74" t="s">
        <v>1016</v>
      </c>
      <c r="Q36" s="74" t="s">
        <v>1024</v>
      </c>
      <c r="R36" s="74">
        <v>10</v>
      </c>
      <c r="S36" s="74" t="s">
        <v>1005</v>
      </c>
      <c r="T36" s="74">
        <v>0</v>
      </c>
      <c r="U36" s="104">
        <v>0</v>
      </c>
    </row>
    <row r="37" spans="1:21">
      <c r="A37" s="95">
        <v>35</v>
      </c>
      <c r="B37" s="74" t="s">
        <v>136</v>
      </c>
      <c r="C37" s="109" t="s">
        <v>1078</v>
      </c>
      <c r="D37" s="74" t="s">
        <v>1078</v>
      </c>
      <c r="E37" s="99" t="str">
        <f>HYPERLINK("[映雪.xlsx]类型!B39",'类型（5）'!$C$39)</f>
        <v>狙撃手</v>
      </c>
      <c r="F37" s="95">
        <v>48</v>
      </c>
      <c r="G37" s="74">
        <v>37</v>
      </c>
      <c r="H37" s="104">
        <v>54</v>
      </c>
      <c r="I37" s="136">
        <f t="shared" si="0"/>
        <v>85</v>
      </c>
      <c r="J37" s="74">
        <f t="shared" si="1"/>
        <v>139</v>
      </c>
      <c r="K37" s="133">
        <v>68</v>
      </c>
      <c r="L37" s="74" t="s">
        <v>1079</v>
      </c>
      <c r="M37" s="74">
        <v>12</v>
      </c>
      <c r="N37" s="74" t="s">
        <v>1006</v>
      </c>
      <c r="O37" s="74" t="s">
        <v>1007</v>
      </c>
      <c r="P37" s="74" t="s">
        <v>1023</v>
      </c>
      <c r="Q37" s="74" t="s">
        <v>1017</v>
      </c>
      <c r="R37" s="74">
        <v>6</v>
      </c>
      <c r="S37" s="74" t="s">
        <v>1005</v>
      </c>
      <c r="T37" s="74">
        <v>0</v>
      </c>
      <c r="U37" s="104">
        <v>0</v>
      </c>
    </row>
    <row r="38" spans="1:21">
      <c r="A38" s="95">
        <v>36</v>
      </c>
      <c r="B38" s="74" t="s">
        <v>136</v>
      </c>
      <c r="C38" s="109" t="s">
        <v>1080</v>
      </c>
      <c r="D38" s="74" t="s">
        <v>1080</v>
      </c>
      <c r="E38" s="74" t="str">
        <f>HYPERLINK("[映雪.xlsx]类型!B13",'类型（5）'!$C$13)</f>
        <v>贤者</v>
      </c>
      <c r="F38" s="95">
        <v>59</v>
      </c>
      <c r="G38" s="74">
        <v>18</v>
      </c>
      <c r="H38" s="131">
        <v>85</v>
      </c>
      <c r="I38" s="136">
        <f t="shared" si="0"/>
        <v>144</v>
      </c>
      <c r="J38" s="74">
        <f t="shared" si="1"/>
        <v>162</v>
      </c>
      <c r="K38" s="129">
        <v>51</v>
      </c>
      <c r="L38" s="74" t="s">
        <v>1033</v>
      </c>
      <c r="M38" s="74">
        <v>83</v>
      </c>
      <c r="N38" s="74" t="s">
        <v>1006</v>
      </c>
      <c r="O38" s="74" t="s">
        <v>1007</v>
      </c>
      <c r="P38" s="74" t="s">
        <v>1016</v>
      </c>
      <c r="Q38" s="74" t="s">
        <v>1020</v>
      </c>
      <c r="R38" s="74">
        <v>10</v>
      </c>
      <c r="S38" s="74" t="s">
        <v>1004</v>
      </c>
      <c r="T38" s="74">
        <v>0</v>
      </c>
      <c r="U38" s="104">
        <v>0</v>
      </c>
    </row>
    <row r="39" spans="1:21">
      <c r="A39" s="95">
        <v>37</v>
      </c>
      <c r="B39" s="74" t="s">
        <v>136</v>
      </c>
      <c r="C39" s="109" t="s">
        <v>1081</v>
      </c>
      <c r="D39" s="74" t="s">
        <v>1081</v>
      </c>
      <c r="E39" s="74" t="str">
        <f>HYPERLINK("[映雪.xlsx]类型!B1",'类型（5）'!$C$1)</f>
        <v>均衡</v>
      </c>
      <c r="F39" s="95">
        <v>54</v>
      </c>
      <c r="G39" s="74">
        <v>61</v>
      </c>
      <c r="H39" s="104">
        <v>57</v>
      </c>
      <c r="I39" s="136">
        <f t="shared" si="0"/>
        <v>115</v>
      </c>
      <c r="J39" s="74">
        <f t="shared" si="1"/>
        <v>172</v>
      </c>
      <c r="K39" s="129">
        <v>53</v>
      </c>
      <c r="L39" s="74" t="s">
        <v>1082</v>
      </c>
      <c r="M39" s="74">
        <v>83</v>
      </c>
      <c r="N39" s="74" t="s">
        <v>1006</v>
      </c>
      <c r="O39" s="74" t="s">
        <v>1007</v>
      </c>
      <c r="P39" s="74" t="s">
        <v>1023</v>
      </c>
      <c r="Q39" s="74" t="s">
        <v>1013</v>
      </c>
      <c r="R39" s="74">
        <v>6</v>
      </c>
      <c r="S39" s="74" t="s">
        <v>1004</v>
      </c>
      <c r="T39" s="74">
        <v>0</v>
      </c>
      <c r="U39" s="104">
        <v>0</v>
      </c>
    </row>
    <row r="40" spans="1:21">
      <c r="A40" s="95">
        <v>38</v>
      </c>
      <c r="B40" s="74" t="s">
        <v>136</v>
      </c>
      <c r="C40" s="109" t="s">
        <v>430</v>
      </c>
      <c r="D40" s="74" t="s">
        <v>430</v>
      </c>
      <c r="E40" s="74" t="str">
        <f>HYPERLINK("[映雪.xlsx]类型!B4",'类型（5）'!$C$4)</f>
        <v>智慧强化</v>
      </c>
      <c r="F40" s="120">
        <v>71</v>
      </c>
      <c r="G40" s="74">
        <v>33</v>
      </c>
      <c r="H40" s="132">
        <v>72</v>
      </c>
      <c r="I40" s="136">
        <f t="shared" si="0"/>
        <v>104</v>
      </c>
      <c r="J40" s="74">
        <f t="shared" si="1"/>
        <v>176</v>
      </c>
      <c r="K40" s="133">
        <v>65</v>
      </c>
      <c r="L40" s="74" t="s">
        <v>1083</v>
      </c>
      <c r="M40" s="74">
        <v>83</v>
      </c>
      <c r="N40" s="74" t="s">
        <v>1006</v>
      </c>
      <c r="O40" s="74" t="s">
        <v>1007</v>
      </c>
      <c r="P40" s="74" t="s">
        <v>1008</v>
      </c>
      <c r="Q40" s="74" t="s">
        <v>1017</v>
      </c>
      <c r="R40" s="74">
        <v>7</v>
      </c>
      <c r="S40" s="74" t="s">
        <v>1004</v>
      </c>
      <c r="T40" s="74">
        <v>0</v>
      </c>
      <c r="U40" s="104">
        <v>0</v>
      </c>
    </row>
    <row r="41" spans="1:21">
      <c r="A41" s="95">
        <v>39</v>
      </c>
      <c r="B41" s="74" t="s">
        <v>136</v>
      </c>
      <c r="C41" s="109" t="s">
        <v>1084</v>
      </c>
      <c r="D41" s="74" t="s">
        <v>1084</v>
      </c>
      <c r="E41" s="99" t="str">
        <f>HYPERLINK("[映雪.xlsx]类型!B26",'类型（5）'!$C$26)</f>
        <v>剑豪</v>
      </c>
      <c r="F41" s="95">
        <v>44</v>
      </c>
      <c r="G41" s="74">
        <v>56</v>
      </c>
      <c r="H41" s="104">
        <v>34</v>
      </c>
      <c r="I41" s="136">
        <f t="shared" si="0"/>
        <v>100</v>
      </c>
      <c r="J41" s="74">
        <f t="shared" si="1"/>
        <v>134</v>
      </c>
      <c r="K41" s="133">
        <v>68</v>
      </c>
      <c r="L41" s="74" t="s">
        <v>1085</v>
      </c>
      <c r="M41" s="74">
        <v>17</v>
      </c>
      <c r="N41" s="74" t="s">
        <v>1006</v>
      </c>
      <c r="O41" s="74" t="s">
        <v>1007</v>
      </c>
      <c r="P41" s="74" t="s">
        <v>1023</v>
      </c>
      <c r="Q41" s="74" t="s">
        <v>1013</v>
      </c>
      <c r="R41" s="74">
        <v>6</v>
      </c>
      <c r="S41" s="74" t="s">
        <v>1005</v>
      </c>
      <c r="T41" s="74">
        <v>0</v>
      </c>
      <c r="U41" s="104">
        <v>0</v>
      </c>
    </row>
    <row r="42" spans="1:21">
      <c r="A42" s="95">
        <v>40</v>
      </c>
      <c r="B42" s="74" t="s">
        <v>136</v>
      </c>
      <c r="C42" s="109" t="s">
        <v>1086</v>
      </c>
      <c r="D42" s="74" t="s">
        <v>1086</v>
      </c>
      <c r="E42" s="99" t="str">
        <f>HYPERLINK("[映雪.xlsx]类型!B39",'类型（5）'!$C$39)</f>
        <v>狙撃手</v>
      </c>
      <c r="F42" s="95">
        <v>46</v>
      </c>
      <c r="G42" s="74">
        <v>62</v>
      </c>
      <c r="H42" s="104">
        <v>55</v>
      </c>
      <c r="I42" s="136">
        <f t="shared" si="0"/>
        <v>108</v>
      </c>
      <c r="J42" s="74">
        <f t="shared" si="1"/>
        <v>163</v>
      </c>
      <c r="K42" s="129">
        <v>64</v>
      </c>
      <c r="L42" s="74" t="s">
        <v>1087</v>
      </c>
      <c r="M42" s="74">
        <v>17</v>
      </c>
      <c r="N42" s="74" t="s">
        <v>1006</v>
      </c>
      <c r="O42" s="74" t="s">
        <v>1007</v>
      </c>
      <c r="P42" s="74" t="s">
        <v>1023</v>
      </c>
      <c r="Q42" s="74" t="s">
        <v>1009</v>
      </c>
      <c r="R42" s="74">
        <v>12</v>
      </c>
      <c r="S42" s="74" t="s">
        <v>1004</v>
      </c>
      <c r="T42" s="74">
        <v>0</v>
      </c>
      <c r="U42" s="104">
        <v>0</v>
      </c>
    </row>
    <row r="43" spans="1:21">
      <c r="A43" s="95">
        <v>41</v>
      </c>
      <c r="B43" s="74" t="s">
        <v>136</v>
      </c>
      <c r="C43" s="109" t="s">
        <v>1088</v>
      </c>
      <c r="D43" s="74" t="s">
        <v>1088</v>
      </c>
      <c r="E43" s="74" t="str">
        <f>HYPERLINK("[映雪.xlsx]类型!B38",'类型（5）'!$C$38)</f>
        <v>战士</v>
      </c>
      <c r="F43" s="95">
        <v>50</v>
      </c>
      <c r="G43" s="74">
        <v>60</v>
      </c>
      <c r="H43" s="104">
        <v>48</v>
      </c>
      <c r="I43" s="136">
        <f t="shared" si="0"/>
        <v>110</v>
      </c>
      <c r="J43" s="74">
        <f t="shared" si="1"/>
        <v>158</v>
      </c>
      <c r="K43" s="133">
        <v>72</v>
      </c>
      <c r="L43" s="74" t="s">
        <v>1042</v>
      </c>
      <c r="M43" s="74">
        <v>17</v>
      </c>
      <c r="N43" s="74" t="s">
        <v>1006</v>
      </c>
      <c r="O43" s="74" t="s">
        <v>1007</v>
      </c>
      <c r="P43" s="74" t="s">
        <v>1008</v>
      </c>
      <c r="Q43" s="74" t="s">
        <v>1027</v>
      </c>
      <c r="R43" s="74">
        <v>3</v>
      </c>
      <c r="S43" s="74" t="s">
        <v>1005</v>
      </c>
      <c r="T43" s="74">
        <v>0</v>
      </c>
      <c r="U43" s="104">
        <v>0</v>
      </c>
    </row>
    <row r="44" spans="1:21">
      <c r="A44" s="95">
        <v>42</v>
      </c>
      <c r="B44" s="74" t="s">
        <v>136</v>
      </c>
      <c r="C44" s="109" t="s">
        <v>1089</v>
      </c>
      <c r="D44" s="74" t="s">
        <v>1089</v>
      </c>
      <c r="E44" s="99" t="str">
        <f>HYPERLINK("[映雪.xlsx]类型!B39",'类型（5）'!$C$39)</f>
        <v>狙撃手</v>
      </c>
      <c r="F44" s="95">
        <v>43</v>
      </c>
      <c r="G44" s="74">
        <v>59</v>
      </c>
      <c r="H44" s="104">
        <v>25</v>
      </c>
      <c r="I44" s="136">
        <f t="shared" si="0"/>
        <v>102</v>
      </c>
      <c r="J44" s="74">
        <f t="shared" si="1"/>
        <v>127</v>
      </c>
      <c r="K44" s="129">
        <v>21</v>
      </c>
      <c r="L44" s="74" t="s">
        <v>1072</v>
      </c>
      <c r="M44" s="74">
        <v>17</v>
      </c>
      <c r="N44" s="74" t="s">
        <v>1006</v>
      </c>
      <c r="O44" s="74" t="s">
        <v>1007</v>
      </c>
      <c r="P44" s="74" t="s">
        <v>1023</v>
      </c>
      <c r="Q44" s="74" t="s">
        <v>1009</v>
      </c>
      <c r="R44" s="74">
        <v>8</v>
      </c>
      <c r="S44" s="74" t="s">
        <v>1004</v>
      </c>
      <c r="T44" s="74">
        <v>0</v>
      </c>
      <c r="U44" s="104">
        <v>0</v>
      </c>
    </row>
    <row r="45" spans="1:21">
      <c r="A45" s="95">
        <v>43</v>
      </c>
      <c r="B45" s="74" t="s">
        <v>136</v>
      </c>
      <c r="C45" s="109" t="s">
        <v>1090</v>
      </c>
      <c r="D45" s="74" t="s">
        <v>1090</v>
      </c>
      <c r="E45" s="99" t="str">
        <f>HYPERLINK("[映雪.xlsx]类型!B39",'类型（5）'!$C$39)</f>
        <v>狙撃手</v>
      </c>
      <c r="F45" s="95">
        <v>27</v>
      </c>
      <c r="G45" s="74">
        <v>64</v>
      </c>
      <c r="H45" s="104">
        <v>24</v>
      </c>
      <c r="I45" s="136">
        <f t="shared" si="0"/>
        <v>91</v>
      </c>
      <c r="J45" s="74">
        <f t="shared" si="1"/>
        <v>115</v>
      </c>
      <c r="K45" s="129">
        <v>12</v>
      </c>
      <c r="L45" s="74" t="s">
        <v>1091</v>
      </c>
      <c r="M45" s="74">
        <v>17</v>
      </c>
      <c r="N45" s="74" t="s">
        <v>1006</v>
      </c>
      <c r="O45" s="74" t="s">
        <v>1007</v>
      </c>
      <c r="P45" s="74" t="s">
        <v>1023</v>
      </c>
      <c r="Q45" s="74" t="s">
        <v>1017</v>
      </c>
      <c r="R45" s="74">
        <v>9</v>
      </c>
      <c r="S45" s="74" t="s">
        <v>1005</v>
      </c>
      <c r="T45" s="74">
        <v>0</v>
      </c>
      <c r="U45" s="104">
        <v>0</v>
      </c>
    </row>
    <row r="46" spans="1:21">
      <c r="A46" s="95">
        <v>44</v>
      </c>
      <c r="B46" s="74" t="s">
        <v>136</v>
      </c>
      <c r="C46" s="109" t="s">
        <v>898</v>
      </c>
      <c r="D46" s="74" t="s">
        <v>898</v>
      </c>
      <c r="E46" s="74" t="str">
        <f>HYPERLINK("[映雪.xlsx]类型!B7",'类型（5）'!$C$7)</f>
        <v>武勇全能</v>
      </c>
      <c r="F46" s="120">
        <v>74</v>
      </c>
      <c r="G46" s="74">
        <v>65</v>
      </c>
      <c r="H46" s="132">
        <v>68</v>
      </c>
      <c r="I46" s="136">
        <f t="shared" si="0"/>
        <v>139</v>
      </c>
      <c r="J46" s="74">
        <f t="shared" si="1"/>
        <v>207</v>
      </c>
      <c r="K46" s="129">
        <v>61</v>
      </c>
      <c r="L46" s="74" t="s">
        <v>1074</v>
      </c>
      <c r="M46" s="74">
        <v>17</v>
      </c>
      <c r="N46" s="74" t="s">
        <v>1006</v>
      </c>
      <c r="O46" s="74" t="s">
        <v>1062</v>
      </c>
      <c r="P46" s="74" t="s">
        <v>1008</v>
      </c>
      <c r="Q46" s="74" t="s">
        <v>1017</v>
      </c>
      <c r="R46" s="74">
        <v>11</v>
      </c>
      <c r="S46" s="74" t="s">
        <v>1005</v>
      </c>
      <c r="T46" s="74">
        <v>0</v>
      </c>
      <c r="U46" s="104">
        <v>0</v>
      </c>
    </row>
    <row r="47" spans="1:21">
      <c r="A47" s="95">
        <v>45</v>
      </c>
      <c r="B47" s="74" t="s">
        <v>136</v>
      </c>
      <c r="C47" s="109" t="s">
        <v>1092</v>
      </c>
      <c r="D47" s="74" t="s">
        <v>1092</v>
      </c>
      <c r="E47" s="99" t="str">
        <f>HYPERLINK("[映雪.xlsx]类型!B42",'类型（5）'!$C$42)</f>
        <v>魔剑士</v>
      </c>
      <c r="F47" s="95">
        <v>37</v>
      </c>
      <c r="G47" s="74">
        <v>57</v>
      </c>
      <c r="H47" s="104">
        <v>49</v>
      </c>
      <c r="I47" s="136">
        <f t="shared" si="0"/>
        <v>94</v>
      </c>
      <c r="J47" s="74">
        <f t="shared" si="1"/>
        <v>143</v>
      </c>
      <c r="K47" s="129">
        <v>50</v>
      </c>
      <c r="L47" s="74" t="s">
        <v>1064</v>
      </c>
      <c r="M47" s="74">
        <v>17</v>
      </c>
      <c r="N47" s="74" t="s">
        <v>1006</v>
      </c>
      <c r="O47" s="74" t="s">
        <v>1062</v>
      </c>
      <c r="P47" s="74" t="s">
        <v>1023</v>
      </c>
      <c r="Q47" s="74" t="s">
        <v>1017</v>
      </c>
      <c r="R47" s="74">
        <v>9</v>
      </c>
      <c r="S47" s="74" t="s">
        <v>1004</v>
      </c>
      <c r="T47" s="74">
        <v>0</v>
      </c>
      <c r="U47" s="104">
        <v>0</v>
      </c>
    </row>
    <row r="48" spans="1:21">
      <c r="A48" s="95">
        <v>46</v>
      </c>
      <c r="B48" s="74" t="s">
        <v>114</v>
      </c>
      <c r="C48" s="109" t="s">
        <v>463</v>
      </c>
      <c r="D48" s="74" t="s">
        <v>463</v>
      </c>
      <c r="E48" s="74" t="str">
        <f>HYPERLINK("[映雪.xlsx]类型!B2",'类型（5）'!$C$2)</f>
        <v>统御强化</v>
      </c>
      <c r="F48" s="119">
        <v>81</v>
      </c>
      <c r="G48" s="74">
        <v>66</v>
      </c>
      <c r="H48" s="132">
        <v>70</v>
      </c>
      <c r="I48" s="136">
        <f t="shared" si="0"/>
        <v>147</v>
      </c>
      <c r="J48" s="74">
        <f t="shared" si="1"/>
        <v>217</v>
      </c>
      <c r="K48" s="133">
        <v>76</v>
      </c>
      <c r="L48" s="74" t="s">
        <v>1093</v>
      </c>
      <c r="M48" s="74">
        <v>66</v>
      </c>
      <c r="N48" s="74" t="s">
        <v>1006</v>
      </c>
      <c r="O48" s="74" t="s">
        <v>1007</v>
      </c>
      <c r="P48" s="74" t="s">
        <v>1016</v>
      </c>
      <c r="Q48" s="74" t="s">
        <v>1013</v>
      </c>
      <c r="R48" s="74">
        <v>6</v>
      </c>
      <c r="S48" s="74" t="s">
        <v>1005</v>
      </c>
      <c r="T48" s="74">
        <v>0</v>
      </c>
      <c r="U48" s="104">
        <v>0</v>
      </c>
    </row>
    <row r="49" spans="1:21">
      <c r="A49" s="95">
        <v>47</v>
      </c>
      <c r="B49" s="74" t="s">
        <v>114</v>
      </c>
      <c r="C49" s="109" t="s">
        <v>1094</v>
      </c>
      <c r="D49" s="74" t="s">
        <v>1094</v>
      </c>
      <c r="E49" s="74" t="str">
        <f>HYPERLINK("[映雪.xlsx]类型!B6",'类型（5）'!$C$6)</f>
        <v>统御全能</v>
      </c>
      <c r="F49" s="120">
        <v>72</v>
      </c>
      <c r="G49" s="74">
        <v>46</v>
      </c>
      <c r="H49" s="132">
        <v>66</v>
      </c>
      <c r="I49" s="136">
        <f t="shared" si="0"/>
        <v>118</v>
      </c>
      <c r="J49" s="74">
        <f t="shared" si="1"/>
        <v>184</v>
      </c>
      <c r="K49" s="129">
        <v>61</v>
      </c>
      <c r="L49" s="74" t="s">
        <v>1035</v>
      </c>
      <c r="M49" s="74">
        <v>77</v>
      </c>
      <c r="N49" s="74" t="s">
        <v>1006</v>
      </c>
      <c r="O49" s="74" t="s">
        <v>1007</v>
      </c>
      <c r="P49" s="74" t="s">
        <v>1008</v>
      </c>
      <c r="Q49" s="74" t="s">
        <v>1020</v>
      </c>
      <c r="R49" s="74">
        <v>4</v>
      </c>
      <c r="S49" s="74" t="s">
        <v>1004</v>
      </c>
      <c r="T49" s="74">
        <v>0</v>
      </c>
      <c r="U49" s="104">
        <v>0</v>
      </c>
    </row>
    <row r="50" spans="1:21">
      <c r="A50" s="95">
        <v>48</v>
      </c>
      <c r="B50" s="74" t="s">
        <v>114</v>
      </c>
      <c r="C50" s="109" t="s">
        <v>1095</v>
      </c>
      <c r="D50" s="74" t="s">
        <v>1095</v>
      </c>
      <c r="E50" s="74" t="str">
        <f>HYPERLINK("[映雪.xlsx]类型!B13",'类型（5）'!$C$13)</f>
        <v>贤者</v>
      </c>
      <c r="F50" s="95">
        <v>64</v>
      </c>
      <c r="G50" s="74">
        <v>55</v>
      </c>
      <c r="H50" s="131">
        <v>82</v>
      </c>
      <c r="I50" s="136">
        <f t="shared" si="0"/>
        <v>146</v>
      </c>
      <c r="J50" s="74">
        <f t="shared" si="1"/>
        <v>201</v>
      </c>
      <c r="K50" s="133">
        <v>70</v>
      </c>
      <c r="L50" s="74" t="s">
        <v>1022</v>
      </c>
      <c r="M50" s="74">
        <v>66</v>
      </c>
      <c r="N50" s="74" t="s">
        <v>1006</v>
      </c>
      <c r="O50" s="74" t="s">
        <v>1007</v>
      </c>
      <c r="P50" s="74" t="s">
        <v>1016</v>
      </c>
      <c r="Q50" s="74" t="s">
        <v>1013</v>
      </c>
      <c r="R50" s="74">
        <v>7</v>
      </c>
      <c r="S50" s="74" t="s">
        <v>1004</v>
      </c>
      <c r="T50" s="74">
        <v>0</v>
      </c>
      <c r="U50" s="104">
        <v>0</v>
      </c>
    </row>
    <row r="51" spans="1:21">
      <c r="A51" s="95">
        <v>49</v>
      </c>
      <c r="B51" s="74" t="s">
        <v>114</v>
      </c>
      <c r="C51" s="109" t="s">
        <v>1096</v>
      </c>
      <c r="D51" s="74" t="s">
        <v>1096</v>
      </c>
      <c r="E51" s="74" t="str">
        <f>HYPERLINK("[映雪.xlsx]类型!B1",'类型（5）'!$C$1)</f>
        <v>均衡</v>
      </c>
      <c r="F51" s="95">
        <v>48</v>
      </c>
      <c r="G51" s="74">
        <v>47</v>
      </c>
      <c r="H51" s="104">
        <v>45</v>
      </c>
      <c r="I51" s="136">
        <f t="shared" si="0"/>
        <v>95</v>
      </c>
      <c r="J51" s="74">
        <f t="shared" si="1"/>
        <v>140</v>
      </c>
      <c r="K51" s="129">
        <v>46</v>
      </c>
      <c r="L51" s="74" t="s">
        <v>1064</v>
      </c>
      <c r="M51" s="74">
        <v>77</v>
      </c>
      <c r="N51" s="74" t="s">
        <v>1006</v>
      </c>
      <c r="O51" s="74" t="s">
        <v>1007</v>
      </c>
      <c r="P51" s="74" t="s">
        <v>1023</v>
      </c>
      <c r="Q51" s="74" t="s">
        <v>1027</v>
      </c>
      <c r="R51" s="74">
        <v>3</v>
      </c>
      <c r="S51" s="74" t="s">
        <v>1004</v>
      </c>
      <c r="T51" s="74">
        <v>0</v>
      </c>
      <c r="U51" s="104">
        <v>0</v>
      </c>
    </row>
    <row r="52" spans="1:21">
      <c r="A52" s="95">
        <v>51</v>
      </c>
      <c r="B52" s="74" t="s">
        <v>114</v>
      </c>
      <c r="C52" s="109" t="s">
        <v>1099</v>
      </c>
      <c r="D52" s="74" t="s">
        <v>1099</v>
      </c>
      <c r="E52" s="99" t="str">
        <f>HYPERLINK("[映雪.xlsx]类型!B17",'类型（5）'!$C$17)</f>
        <v>记者</v>
      </c>
      <c r="F52" s="95">
        <v>57</v>
      </c>
      <c r="G52" s="74">
        <v>57</v>
      </c>
      <c r="H52" s="132">
        <v>68</v>
      </c>
      <c r="I52" s="136">
        <f t="shared" si="0"/>
        <v>114</v>
      </c>
      <c r="J52" s="74">
        <f t="shared" si="1"/>
        <v>182</v>
      </c>
      <c r="K52" s="129">
        <v>58</v>
      </c>
      <c r="L52" s="74" t="s">
        <v>1067</v>
      </c>
      <c r="M52" s="74">
        <v>77</v>
      </c>
      <c r="N52" s="74" t="s">
        <v>1006</v>
      </c>
      <c r="O52" s="74" t="s">
        <v>1007</v>
      </c>
      <c r="P52" s="74" t="s">
        <v>1023</v>
      </c>
      <c r="Q52" s="74" t="s">
        <v>1009</v>
      </c>
      <c r="R52" s="74">
        <v>11</v>
      </c>
      <c r="S52" s="74" t="s">
        <v>1004</v>
      </c>
      <c r="T52" s="74">
        <v>0</v>
      </c>
      <c r="U52" s="104">
        <v>0</v>
      </c>
    </row>
    <row r="53" spans="1:21">
      <c r="A53" s="95">
        <v>52</v>
      </c>
      <c r="B53" s="74" t="s">
        <v>114</v>
      </c>
      <c r="C53" s="109" t="s">
        <v>370</v>
      </c>
      <c r="D53" s="74" t="s">
        <v>370</v>
      </c>
      <c r="E53" s="74" t="str">
        <f>HYPERLINK("[映雪.xlsx]类型!B9",'类型（5）'!$C$9)</f>
        <v>家政全能</v>
      </c>
      <c r="F53" s="119">
        <v>79</v>
      </c>
      <c r="G53" s="74">
        <v>44</v>
      </c>
      <c r="H53" s="104">
        <v>54</v>
      </c>
      <c r="I53" s="136">
        <f t="shared" si="0"/>
        <v>123</v>
      </c>
      <c r="J53" s="74">
        <f t="shared" si="1"/>
        <v>177</v>
      </c>
      <c r="K53" s="133">
        <v>70</v>
      </c>
      <c r="L53" s="74" t="s">
        <v>1046</v>
      </c>
      <c r="M53" s="74">
        <v>77</v>
      </c>
      <c r="N53" s="74" t="s">
        <v>1006</v>
      </c>
      <c r="O53" s="74" t="s">
        <v>1007</v>
      </c>
      <c r="P53" s="74" t="s">
        <v>1008</v>
      </c>
      <c r="Q53" s="74" t="s">
        <v>1013</v>
      </c>
      <c r="R53" s="74">
        <v>10</v>
      </c>
      <c r="S53" s="74" t="s">
        <v>1004</v>
      </c>
      <c r="T53" s="74">
        <v>0</v>
      </c>
      <c r="U53" s="104">
        <v>0</v>
      </c>
    </row>
    <row r="54" spans="1:21">
      <c r="A54" s="95">
        <v>53</v>
      </c>
      <c r="B54" s="74" t="s">
        <v>114</v>
      </c>
      <c r="C54" s="109" t="s">
        <v>1100</v>
      </c>
      <c r="D54" s="74" t="s">
        <v>1100</v>
      </c>
      <c r="E54" s="99" t="str">
        <f>HYPERLINK("[映雪.xlsx]类型!B25",'类型（5）'!$C$25)</f>
        <v>教师</v>
      </c>
      <c r="F54" s="95">
        <v>46</v>
      </c>
      <c r="G54" s="74">
        <v>57</v>
      </c>
      <c r="H54" s="104">
        <v>47</v>
      </c>
      <c r="I54" s="136">
        <f t="shared" si="0"/>
        <v>103</v>
      </c>
      <c r="J54" s="74">
        <f t="shared" si="1"/>
        <v>150</v>
      </c>
      <c r="K54" s="129">
        <v>43</v>
      </c>
      <c r="L54" s="74" t="s">
        <v>1047</v>
      </c>
      <c r="M54" s="74">
        <v>77</v>
      </c>
      <c r="N54" s="74" t="s">
        <v>1006</v>
      </c>
      <c r="O54" s="74" t="s">
        <v>1007</v>
      </c>
      <c r="P54" s="74" t="s">
        <v>1023</v>
      </c>
      <c r="Q54" s="74" t="s">
        <v>1017</v>
      </c>
      <c r="R54" s="74">
        <v>8</v>
      </c>
      <c r="S54" s="74" t="s">
        <v>1004</v>
      </c>
      <c r="T54" s="74">
        <v>0</v>
      </c>
      <c r="U54" s="104">
        <v>0</v>
      </c>
    </row>
    <row r="55" spans="1:21">
      <c r="A55" s="95">
        <v>54</v>
      </c>
      <c r="B55" s="74" t="s">
        <v>114</v>
      </c>
      <c r="C55" s="109" t="s">
        <v>1101</v>
      </c>
      <c r="D55" s="74" t="s">
        <v>1101</v>
      </c>
      <c r="E55" s="96" t="str">
        <f>HYPERLINK("[映雪.xlsx]类型!B21",'类型（5）'!$C$21)</f>
        <v>游魂</v>
      </c>
      <c r="F55" s="95">
        <v>32</v>
      </c>
      <c r="G55" s="74">
        <v>66</v>
      </c>
      <c r="H55" s="104">
        <v>55</v>
      </c>
      <c r="I55" s="136">
        <f t="shared" si="0"/>
        <v>98</v>
      </c>
      <c r="J55" s="74">
        <f t="shared" si="1"/>
        <v>153</v>
      </c>
      <c r="K55" s="129">
        <v>52</v>
      </c>
      <c r="L55" s="74" t="s">
        <v>1069</v>
      </c>
      <c r="M55" s="74">
        <v>66</v>
      </c>
      <c r="N55" s="74" t="s">
        <v>1006</v>
      </c>
      <c r="O55" s="74" t="s">
        <v>1007</v>
      </c>
      <c r="P55" s="74" t="s">
        <v>1023</v>
      </c>
      <c r="Q55" s="74" t="s">
        <v>1027</v>
      </c>
      <c r="R55" s="74">
        <v>9</v>
      </c>
      <c r="S55" s="74" t="s">
        <v>1004</v>
      </c>
      <c r="T55" s="74">
        <v>0</v>
      </c>
      <c r="U55" s="104">
        <v>0</v>
      </c>
    </row>
    <row r="56" spans="1:21">
      <c r="A56" s="95">
        <v>55</v>
      </c>
      <c r="B56" s="74" t="s">
        <v>114</v>
      </c>
      <c r="C56" s="109" t="s">
        <v>1102</v>
      </c>
      <c r="D56" s="74" t="s">
        <v>1102</v>
      </c>
      <c r="E56" s="99" t="str">
        <f>HYPERLINK("[映雪.xlsx]类型!B26",'类型（5）'!$C$26)</f>
        <v>剑豪</v>
      </c>
      <c r="F56" s="95">
        <v>62</v>
      </c>
      <c r="G56" s="122">
        <v>72</v>
      </c>
      <c r="H56" s="104">
        <v>42</v>
      </c>
      <c r="I56" s="136">
        <f t="shared" si="0"/>
        <v>134</v>
      </c>
      <c r="J56" s="74">
        <f t="shared" si="1"/>
        <v>176</v>
      </c>
      <c r="K56" s="129">
        <v>54</v>
      </c>
      <c r="L56" s="74" t="s">
        <v>1074</v>
      </c>
      <c r="M56" s="74">
        <v>66</v>
      </c>
      <c r="N56" s="74" t="s">
        <v>1006</v>
      </c>
      <c r="O56" s="74" t="s">
        <v>1007</v>
      </c>
      <c r="P56" s="74" t="s">
        <v>1008</v>
      </c>
      <c r="Q56" s="74" t="s">
        <v>1020</v>
      </c>
      <c r="R56" s="74">
        <v>8</v>
      </c>
      <c r="S56" s="74" t="s">
        <v>1004</v>
      </c>
      <c r="T56" s="74">
        <v>0</v>
      </c>
      <c r="U56" s="104">
        <v>0</v>
      </c>
    </row>
    <row r="57" spans="1:21">
      <c r="A57" s="95">
        <v>56</v>
      </c>
      <c r="B57" s="74" t="s">
        <v>114</v>
      </c>
      <c r="C57" s="109" t="s">
        <v>1103</v>
      </c>
      <c r="D57" s="74" t="s">
        <v>1103</v>
      </c>
      <c r="E57" s="74" t="str">
        <f>HYPERLINK("[映雪.xlsx]类型!B13",'类型（5）'!$C$13)</f>
        <v>贤者</v>
      </c>
      <c r="F57" s="95">
        <v>59</v>
      </c>
      <c r="G57" s="74">
        <v>68</v>
      </c>
      <c r="H57" s="132">
        <v>74</v>
      </c>
      <c r="I57" s="136">
        <f t="shared" si="0"/>
        <v>127</v>
      </c>
      <c r="J57" s="74">
        <f t="shared" si="1"/>
        <v>201</v>
      </c>
      <c r="K57" s="129">
        <v>42</v>
      </c>
      <c r="L57" s="74" t="s">
        <v>1082</v>
      </c>
      <c r="M57" s="74">
        <v>40</v>
      </c>
      <c r="N57" s="74" t="s">
        <v>1006</v>
      </c>
      <c r="O57" s="74" t="s">
        <v>1007</v>
      </c>
      <c r="P57" s="74" t="s">
        <v>1008</v>
      </c>
      <c r="Q57" s="74" t="s">
        <v>1027</v>
      </c>
      <c r="R57" s="74">
        <v>13</v>
      </c>
      <c r="S57" s="74" t="s">
        <v>1005</v>
      </c>
      <c r="T57" s="74">
        <v>0</v>
      </c>
      <c r="U57" s="104">
        <v>0</v>
      </c>
    </row>
    <row r="58" spans="1:21">
      <c r="A58" s="95">
        <v>57</v>
      </c>
      <c r="B58" s="74" t="s">
        <v>114</v>
      </c>
      <c r="C58" s="109" t="s">
        <v>1104</v>
      </c>
      <c r="D58" s="74" t="s">
        <v>1104</v>
      </c>
      <c r="E58" s="74" t="str">
        <f>HYPERLINK("[映雪.xlsx]类型!B46",'类型（5）'!$C$46)</f>
        <v>麻将</v>
      </c>
      <c r="F58" s="95">
        <v>63</v>
      </c>
      <c r="G58" s="74">
        <v>48</v>
      </c>
      <c r="H58" s="132">
        <v>73</v>
      </c>
      <c r="I58" s="136">
        <f t="shared" si="0"/>
        <v>111</v>
      </c>
      <c r="J58" s="74">
        <f t="shared" si="1"/>
        <v>184</v>
      </c>
      <c r="K58" s="133">
        <v>70</v>
      </c>
      <c r="L58" s="74" t="s">
        <v>1051</v>
      </c>
      <c r="M58" s="74">
        <v>40</v>
      </c>
      <c r="N58" s="74" t="s">
        <v>1006</v>
      </c>
      <c r="O58" s="74" t="s">
        <v>1007</v>
      </c>
      <c r="P58" s="74" t="s">
        <v>1008</v>
      </c>
      <c r="Q58" s="74" t="s">
        <v>1027</v>
      </c>
      <c r="R58" s="74">
        <v>9</v>
      </c>
      <c r="S58" s="74" t="s">
        <v>1004</v>
      </c>
      <c r="T58" s="74">
        <v>0</v>
      </c>
      <c r="U58" s="104">
        <v>0</v>
      </c>
    </row>
    <row r="59" spans="1:21">
      <c r="A59" s="95">
        <v>58</v>
      </c>
      <c r="B59" s="74" t="s">
        <v>114</v>
      </c>
      <c r="C59" s="109" t="s">
        <v>1105</v>
      </c>
      <c r="D59" s="74" t="s">
        <v>1105</v>
      </c>
      <c r="E59" s="74" t="str">
        <f>HYPERLINK("[映雪.xlsx]类型!B8",'类型（5）'!$C$8)</f>
        <v>智慧全能</v>
      </c>
      <c r="F59" s="95">
        <v>62</v>
      </c>
      <c r="G59" s="74">
        <v>65</v>
      </c>
      <c r="H59" s="132">
        <v>66</v>
      </c>
      <c r="I59" s="136">
        <f t="shared" si="0"/>
        <v>127</v>
      </c>
      <c r="J59" s="74">
        <f t="shared" si="1"/>
        <v>193</v>
      </c>
      <c r="K59" s="133">
        <v>72</v>
      </c>
      <c r="L59" s="74" t="s">
        <v>1079</v>
      </c>
      <c r="M59" s="74">
        <v>40</v>
      </c>
      <c r="N59" s="74" t="s">
        <v>1006</v>
      </c>
      <c r="O59" s="74" t="s">
        <v>1007</v>
      </c>
      <c r="P59" s="74" t="s">
        <v>1008</v>
      </c>
      <c r="Q59" s="74" t="s">
        <v>1027</v>
      </c>
      <c r="R59" s="74">
        <v>7</v>
      </c>
      <c r="S59" s="74" t="s">
        <v>1004</v>
      </c>
      <c r="T59" s="74">
        <v>0</v>
      </c>
      <c r="U59" s="104">
        <v>0</v>
      </c>
    </row>
    <row r="60" spans="1:21">
      <c r="A60" s="95">
        <v>59</v>
      </c>
      <c r="B60" s="74" t="s">
        <v>114</v>
      </c>
      <c r="C60" s="109" t="s">
        <v>466</v>
      </c>
      <c r="D60" s="74" t="s">
        <v>466</v>
      </c>
      <c r="E60" s="96" t="str">
        <f>HYPERLINK("[映雪.xlsx]类型!B21",'类型（5）'!$C$21)</f>
        <v>游魂</v>
      </c>
      <c r="F60" s="95">
        <v>64</v>
      </c>
      <c r="G60" s="74">
        <v>45</v>
      </c>
      <c r="H60" s="132">
        <v>69</v>
      </c>
      <c r="I60" s="136">
        <f t="shared" si="0"/>
        <v>109</v>
      </c>
      <c r="J60" s="74">
        <f t="shared" si="1"/>
        <v>178</v>
      </c>
      <c r="K60" s="129">
        <v>55</v>
      </c>
      <c r="L60" s="74" t="s">
        <v>1087</v>
      </c>
      <c r="M60" s="74">
        <v>40</v>
      </c>
      <c r="N60" s="74" t="s">
        <v>1006</v>
      </c>
      <c r="O60" s="74" t="s">
        <v>1007</v>
      </c>
      <c r="P60" s="74" t="s">
        <v>1023</v>
      </c>
      <c r="Q60" s="74" t="s">
        <v>1027</v>
      </c>
      <c r="R60" s="74">
        <v>3</v>
      </c>
      <c r="S60" s="74" t="s">
        <v>1004</v>
      </c>
      <c r="T60" s="74">
        <v>0</v>
      </c>
      <c r="U60" s="104">
        <v>0</v>
      </c>
    </row>
    <row r="61" spans="1:21">
      <c r="A61" s="95">
        <v>60</v>
      </c>
      <c r="B61" s="74" t="s">
        <v>114</v>
      </c>
      <c r="C61" s="109" t="s">
        <v>1106</v>
      </c>
      <c r="D61" s="74" t="s">
        <v>1106</v>
      </c>
      <c r="E61" s="96" t="str">
        <f>HYPERLINK("[映雪.xlsx]类型!B24",'类型（5）'!$C$24)</f>
        <v>艺术家</v>
      </c>
      <c r="F61" s="95">
        <v>57</v>
      </c>
      <c r="G61" s="74">
        <v>63</v>
      </c>
      <c r="H61" s="104">
        <v>53</v>
      </c>
      <c r="I61" s="136">
        <f t="shared" si="0"/>
        <v>120</v>
      </c>
      <c r="J61" s="74">
        <f t="shared" si="1"/>
        <v>173</v>
      </c>
      <c r="K61" s="133">
        <v>70</v>
      </c>
      <c r="L61" s="74" t="s">
        <v>1053</v>
      </c>
      <c r="M61" s="74">
        <v>40</v>
      </c>
      <c r="N61" s="74" t="s">
        <v>1006</v>
      </c>
      <c r="O61" s="74" t="s">
        <v>1007</v>
      </c>
      <c r="P61" s="74" t="s">
        <v>1023</v>
      </c>
      <c r="Q61" s="74" t="s">
        <v>1027</v>
      </c>
      <c r="R61" s="74">
        <v>6</v>
      </c>
      <c r="S61" s="74" t="s">
        <v>1005</v>
      </c>
      <c r="T61" s="74">
        <v>0</v>
      </c>
      <c r="U61" s="104">
        <v>0</v>
      </c>
    </row>
    <row r="62" spans="1:21">
      <c r="A62" s="95">
        <v>61</v>
      </c>
      <c r="B62" s="74" t="s">
        <v>114</v>
      </c>
      <c r="C62" s="109" t="s">
        <v>1107</v>
      </c>
      <c r="D62" s="74" t="s">
        <v>1107</v>
      </c>
      <c r="E62" s="96" t="str">
        <f>HYPERLINK("[映雪.xlsx]类型!B34",'类型（5）'!$C$34)</f>
        <v>宅女</v>
      </c>
      <c r="F62" s="120">
        <v>74</v>
      </c>
      <c r="G62" s="122">
        <v>77</v>
      </c>
      <c r="H62" s="104">
        <v>63</v>
      </c>
      <c r="I62" s="136">
        <f t="shared" si="0"/>
        <v>151</v>
      </c>
      <c r="J62" s="74">
        <f t="shared" si="1"/>
        <v>214</v>
      </c>
      <c r="K62" s="133">
        <v>74</v>
      </c>
      <c r="L62" s="74" t="s">
        <v>1061</v>
      </c>
      <c r="M62" s="74">
        <v>100</v>
      </c>
      <c r="N62" s="74" t="s">
        <v>1006</v>
      </c>
      <c r="O62" s="74" t="s">
        <v>1007</v>
      </c>
      <c r="P62" s="74" t="s">
        <v>1008</v>
      </c>
      <c r="Q62" s="74" t="s">
        <v>1017</v>
      </c>
      <c r="R62" s="74">
        <v>9</v>
      </c>
      <c r="S62" s="74" t="s">
        <v>1005</v>
      </c>
      <c r="T62" s="74">
        <v>0</v>
      </c>
      <c r="U62" s="104">
        <v>18</v>
      </c>
    </row>
    <row r="63" spans="1:21">
      <c r="A63" s="95">
        <v>62</v>
      </c>
      <c r="B63" s="74" t="s">
        <v>114</v>
      </c>
      <c r="C63" s="109" t="s">
        <v>1108</v>
      </c>
      <c r="D63" s="74" t="s">
        <v>1108</v>
      </c>
      <c r="E63" s="74" t="str">
        <f>HYPERLINK("[映雪.xlsx]类型!B38",'类型（5）'!$C$38)</f>
        <v>战士</v>
      </c>
      <c r="F63" s="95">
        <v>36</v>
      </c>
      <c r="G63" s="122">
        <v>70</v>
      </c>
      <c r="H63" s="104">
        <v>54</v>
      </c>
      <c r="I63" s="136">
        <f t="shared" si="0"/>
        <v>106</v>
      </c>
      <c r="J63" s="74">
        <f t="shared" si="1"/>
        <v>160</v>
      </c>
      <c r="K63" s="129">
        <v>45</v>
      </c>
      <c r="L63" s="74" t="s">
        <v>1044</v>
      </c>
      <c r="M63" s="74">
        <v>86</v>
      </c>
      <c r="N63" s="74" t="s">
        <v>1006</v>
      </c>
      <c r="O63" s="74" t="s">
        <v>1007</v>
      </c>
      <c r="P63" s="74" t="s">
        <v>1023</v>
      </c>
      <c r="Q63" s="74" t="s">
        <v>1017</v>
      </c>
      <c r="R63" s="74">
        <v>9</v>
      </c>
      <c r="S63" s="74" t="s">
        <v>1005</v>
      </c>
      <c r="T63" s="74">
        <v>0</v>
      </c>
      <c r="U63" s="104">
        <v>18</v>
      </c>
    </row>
    <row r="64" spans="1:21">
      <c r="A64" s="95">
        <v>63</v>
      </c>
      <c r="B64" s="74" t="s">
        <v>114</v>
      </c>
      <c r="C64" s="109" t="s">
        <v>1109</v>
      </c>
      <c r="D64" s="74" t="s">
        <v>1109</v>
      </c>
      <c r="E64" s="99" t="str">
        <f>HYPERLINK("[映雪.xlsx]类型!B17",'类型（5）'!$C$17)</f>
        <v>记者</v>
      </c>
      <c r="F64" s="95">
        <v>54</v>
      </c>
      <c r="G64" s="74">
        <v>43</v>
      </c>
      <c r="H64" s="132">
        <v>69</v>
      </c>
      <c r="I64" s="136">
        <f t="shared" si="0"/>
        <v>97</v>
      </c>
      <c r="J64" s="74">
        <f t="shared" si="1"/>
        <v>166</v>
      </c>
      <c r="K64" s="129">
        <v>53</v>
      </c>
      <c r="L64" s="74" t="s">
        <v>1051</v>
      </c>
      <c r="M64" s="74">
        <v>86</v>
      </c>
      <c r="N64" s="74" t="s">
        <v>1006</v>
      </c>
      <c r="O64" s="74" t="s">
        <v>1007</v>
      </c>
      <c r="P64" s="74" t="s">
        <v>1023</v>
      </c>
      <c r="Q64" s="74" t="s">
        <v>1013</v>
      </c>
      <c r="R64" s="74">
        <v>4</v>
      </c>
      <c r="S64" s="74" t="s">
        <v>1004</v>
      </c>
      <c r="T64" s="74">
        <v>0</v>
      </c>
      <c r="U64" s="104">
        <v>18</v>
      </c>
    </row>
    <row r="65" spans="1:21">
      <c r="A65" s="95">
        <v>64</v>
      </c>
      <c r="B65" s="74" t="s">
        <v>34</v>
      </c>
      <c r="C65" s="109" t="s">
        <v>1110</v>
      </c>
      <c r="D65" s="74" t="s">
        <v>1110</v>
      </c>
      <c r="E65" s="99" t="str">
        <f>HYPERLINK("[映雪.xlsx]类型!B36",'类型（5）'!$C$36)</f>
        <v>文学家</v>
      </c>
      <c r="F65" s="95">
        <v>52</v>
      </c>
      <c r="G65" s="74">
        <v>59</v>
      </c>
      <c r="H65" s="104">
        <v>51</v>
      </c>
      <c r="I65" s="136">
        <f t="shared" si="0"/>
        <v>111</v>
      </c>
      <c r="J65" s="74">
        <f t="shared" si="1"/>
        <v>162</v>
      </c>
      <c r="K65" s="129">
        <v>57</v>
      </c>
      <c r="L65" s="74" t="s">
        <v>1036</v>
      </c>
      <c r="M65" s="74">
        <v>41</v>
      </c>
      <c r="N65" s="74" t="s">
        <v>1006</v>
      </c>
      <c r="O65" s="74" t="s">
        <v>1007</v>
      </c>
      <c r="P65" s="74" t="s">
        <v>1023</v>
      </c>
      <c r="Q65" s="74" t="s">
        <v>1009</v>
      </c>
      <c r="R65" s="74">
        <v>7</v>
      </c>
      <c r="S65" s="74" t="s">
        <v>1004</v>
      </c>
      <c r="T65" s="74">
        <v>0</v>
      </c>
      <c r="U65" s="104">
        <v>0</v>
      </c>
    </row>
    <row r="66" spans="1:21">
      <c r="A66" s="95">
        <v>65</v>
      </c>
      <c r="B66" s="74" t="s">
        <v>34</v>
      </c>
      <c r="C66" s="109" t="s">
        <v>1111</v>
      </c>
      <c r="D66" s="74" t="s">
        <v>1111</v>
      </c>
      <c r="E66" s="74" t="str">
        <f>HYPERLINK("[映雪.xlsx]类型!B1",'类型（5）'!$C$1)</f>
        <v>均衡</v>
      </c>
      <c r="F66" s="95">
        <v>49</v>
      </c>
      <c r="G66" s="74">
        <v>64</v>
      </c>
      <c r="H66" s="104">
        <v>39</v>
      </c>
      <c r="I66" s="136">
        <f t="shared" ref="I66:I129" si="2">MAX(SUM(F66,G66),IF(H66&gt;=80,MAX(SUM(F66,H66),SUM(G66,H66)),-1))</f>
        <v>113</v>
      </c>
      <c r="J66" s="74">
        <f t="shared" ref="J66:J129" si="3">SUM(F66,G66,H66)</f>
        <v>152</v>
      </c>
      <c r="K66" s="129">
        <v>64</v>
      </c>
      <c r="L66" s="74" t="s">
        <v>1026</v>
      </c>
      <c r="M66" s="74">
        <v>41</v>
      </c>
      <c r="N66" s="74" t="s">
        <v>1006</v>
      </c>
      <c r="O66" s="74" t="s">
        <v>1007</v>
      </c>
      <c r="P66" s="74" t="s">
        <v>1023</v>
      </c>
      <c r="Q66" s="74" t="s">
        <v>1009</v>
      </c>
      <c r="R66" s="74">
        <v>5</v>
      </c>
      <c r="S66" s="74" t="s">
        <v>1004</v>
      </c>
      <c r="T66" s="74">
        <v>0</v>
      </c>
      <c r="U66" s="104">
        <v>0</v>
      </c>
    </row>
    <row r="67" spans="1:21">
      <c r="A67" s="95">
        <v>66</v>
      </c>
      <c r="B67" s="74" t="s">
        <v>34</v>
      </c>
      <c r="C67" s="109" t="s">
        <v>1112</v>
      </c>
      <c r="D67" s="74" t="s">
        <v>1112</v>
      </c>
      <c r="E67" s="99" t="str">
        <f>HYPERLINK("[映雪.xlsx]类型!B11",'类型（5）'!$C$11)</f>
        <v>人偶</v>
      </c>
      <c r="F67" s="95">
        <v>39</v>
      </c>
      <c r="G67" s="122">
        <v>71</v>
      </c>
      <c r="H67" s="104">
        <v>62</v>
      </c>
      <c r="I67" s="136">
        <f t="shared" si="2"/>
        <v>110</v>
      </c>
      <c r="J67" s="74">
        <f t="shared" si="3"/>
        <v>172</v>
      </c>
      <c r="K67" s="133">
        <v>78</v>
      </c>
      <c r="L67" s="74" t="s">
        <v>1074</v>
      </c>
      <c r="M67" s="74">
        <v>41</v>
      </c>
      <c r="N67" s="74" t="s">
        <v>1006</v>
      </c>
      <c r="O67" s="74" t="s">
        <v>1007</v>
      </c>
      <c r="P67" s="74" t="s">
        <v>1008</v>
      </c>
      <c r="Q67" s="74" t="s">
        <v>1013</v>
      </c>
      <c r="R67" s="74">
        <v>6</v>
      </c>
      <c r="S67" s="74" t="s">
        <v>1004</v>
      </c>
      <c r="T67" s="74">
        <v>0</v>
      </c>
      <c r="U67" s="104">
        <v>0</v>
      </c>
    </row>
    <row r="68" spans="1:21">
      <c r="A68" s="95">
        <v>67</v>
      </c>
      <c r="B68" s="74" t="s">
        <v>34</v>
      </c>
      <c r="C68" s="109" t="s">
        <v>1113</v>
      </c>
      <c r="D68" s="74" t="s">
        <v>1113</v>
      </c>
      <c r="E68" s="99" t="str">
        <f>HYPERLINK("[映雪.xlsx]类型!B18",'类型（5）'!$C$18)</f>
        <v>科学家</v>
      </c>
      <c r="F68" s="95">
        <v>50</v>
      </c>
      <c r="G68" s="74">
        <v>43</v>
      </c>
      <c r="H68" s="132">
        <v>77</v>
      </c>
      <c r="I68" s="136">
        <f t="shared" si="2"/>
        <v>93</v>
      </c>
      <c r="J68" s="74">
        <f t="shared" si="3"/>
        <v>170</v>
      </c>
      <c r="K68" s="129">
        <v>53</v>
      </c>
      <c r="L68" s="74" t="s">
        <v>1019</v>
      </c>
      <c r="M68" s="74">
        <v>41</v>
      </c>
      <c r="N68" s="74" t="s">
        <v>1006</v>
      </c>
      <c r="O68" s="74" t="s">
        <v>1007</v>
      </c>
      <c r="P68" s="74" t="s">
        <v>1008</v>
      </c>
      <c r="Q68" s="74" t="s">
        <v>1013</v>
      </c>
      <c r="R68" s="74">
        <v>10</v>
      </c>
      <c r="S68" s="74" t="s">
        <v>1004</v>
      </c>
      <c r="T68" s="74">
        <v>0</v>
      </c>
      <c r="U68" s="104">
        <v>0</v>
      </c>
    </row>
    <row r="69" spans="1:21">
      <c r="A69" s="95">
        <v>68</v>
      </c>
      <c r="B69" s="74" t="s">
        <v>34</v>
      </c>
      <c r="C69" s="109" t="s">
        <v>1114</v>
      </c>
      <c r="D69" s="74" t="s">
        <v>1114</v>
      </c>
      <c r="E69" s="74" t="str">
        <f>HYPERLINK("[映雪.xlsx]类型!B8",'类型（5）'!$C$8)</f>
        <v>智慧全能</v>
      </c>
      <c r="F69" s="95">
        <v>42</v>
      </c>
      <c r="G69" s="74">
        <v>47</v>
      </c>
      <c r="H69" s="132">
        <v>69</v>
      </c>
      <c r="I69" s="136">
        <f t="shared" si="2"/>
        <v>89</v>
      </c>
      <c r="J69" s="74">
        <f t="shared" si="3"/>
        <v>158</v>
      </c>
      <c r="K69" s="133">
        <v>69</v>
      </c>
      <c r="L69" s="74" t="s">
        <v>1049</v>
      </c>
      <c r="M69" s="74">
        <v>41</v>
      </c>
      <c r="N69" s="74" t="s">
        <v>1006</v>
      </c>
      <c r="O69" s="74" t="s">
        <v>1007</v>
      </c>
      <c r="P69" s="74" t="s">
        <v>1023</v>
      </c>
      <c r="Q69" s="74" t="s">
        <v>1013</v>
      </c>
      <c r="R69" s="74">
        <v>7</v>
      </c>
      <c r="S69" s="74" t="s">
        <v>1004</v>
      </c>
      <c r="T69" s="74">
        <v>0</v>
      </c>
      <c r="U69" s="104">
        <v>0</v>
      </c>
    </row>
    <row r="70" spans="1:21">
      <c r="A70" s="95">
        <v>69</v>
      </c>
      <c r="B70" s="74" t="s">
        <v>130</v>
      </c>
      <c r="C70" s="109" t="s">
        <v>130</v>
      </c>
      <c r="D70" s="74" t="s">
        <v>130</v>
      </c>
      <c r="E70" s="74" t="str">
        <f>HYPERLINK("[映雪.xlsx]类型!B14",'类型（5）'!$C$14)</f>
        <v>永生</v>
      </c>
      <c r="F70" s="95">
        <v>26</v>
      </c>
      <c r="G70" s="74">
        <v>33</v>
      </c>
      <c r="H70" s="104">
        <v>23</v>
      </c>
      <c r="I70" s="136">
        <f t="shared" si="2"/>
        <v>59</v>
      </c>
      <c r="J70" s="74">
        <f t="shared" si="3"/>
        <v>82</v>
      </c>
      <c r="K70" s="129">
        <v>46</v>
      </c>
      <c r="L70" s="74" t="s">
        <v>1015</v>
      </c>
      <c r="M70" s="74">
        <v>17</v>
      </c>
      <c r="N70" s="74" t="s">
        <v>1006</v>
      </c>
      <c r="O70" s="74" t="s">
        <v>1007</v>
      </c>
      <c r="P70" s="74" t="s">
        <v>1023</v>
      </c>
      <c r="Q70" s="74" t="s">
        <v>1024</v>
      </c>
      <c r="R70" s="74">
        <v>4</v>
      </c>
      <c r="S70" s="74" t="s">
        <v>1005</v>
      </c>
      <c r="T70" s="74">
        <v>0</v>
      </c>
      <c r="U70" s="104">
        <v>0</v>
      </c>
    </row>
    <row r="71" spans="1:21">
      <c r="A71" s="95">
        <v>70</v>
      </c>
      <c r="B71" s="74" t="s">
        <v>130</v>
      </c>
      <c r="C71" s="109" t="s">
        <v>1115</v>
      </c>
      <c r="D71" s="74" t="s">
        <v>1115</v>
      </c>
      <c r="E71" s="74" t="str">
        <f>HYPERLINK("[映雪.xlsx]类型!B9",'类型（5）'!$C$9)</f>
        <v>家政全能</v>
      </c>
      <c r="F71" s="95">
        <v>42</v>
      </c>
      <c r="G71" s="74">
        <v>44</v>
      </c>
      <c r="H71" s="104">
        <v>35</v>
      </c>
      <c r="I71" s="136">
        <f t="shared" si="2"/>
        <v>86</v>
      </c>
      <c r="J71" s="74">
        <f t="shared" si="3"/>
        <v>121</v>
      </c>
      <c r="K71" s="133">
        <v>78</v>
      </c>
      <c r="L71" s="74" t="s">
        <v>1049</v>
      </c>
      <c r="M71" s="74">
        <v>17</v>
      </c>
      <c r="N71" s="74" t="s">
        <v>1006</v>
      </c>
      <c r="O71" s="74" t="s">
        <v>1007</v>
      </c>
      <c r="P71" s="74" t="s">
        <v>1008</v>
      </c>
      <c r="Q71" s="74" t="s">
        <v>1027</v>
      </c>
      <c r="R71" s="74">
        <v>3</v>
      </c>
      <c r="S71" s="74" t="s">
        <v>1005</v>
      </c>
      <c r="T71" s="74">
        <v>0</v>
      </c>
      <c r="U71" s="104">
        <v>0</v>
      </c>
    </row>
    <row r="72" spans="1:21">
      <c r="A72" s="95">
        <v>71</v>
      </c>
      <c r="B72" s="74" t="s">
        <v>130</v>
      </c>
      <c r="C72" s="109" t="s">
        <v>1116</v>
      </c>
      <c r="D72" s="74" t="s">
        <v>1116</v>
      </c>
      <c r="E72" s="74" t="str">
        <f>HYPERLINK("[映雪.xlsx]类型!B30",'类型（5）'!$C$30)</f>
        <v>黑幕</v>
      </c>
      <c r="F72" s="119">
        <v>81</v>
      </c>
      <c r="G72" s="74">
        <v>66</v>
      </c>
      <c r="H72" s="132">
        <v>69</v>
      </c>
      <c r="I72" s="136">
        <f t="shared" si="2"/>
        <v>147</v>
      </c>
      <c r="J72" s="74">
        <f t="shared" si="3"/>
        <v>216</v>
      </c>
      <c r="K72" s="129">
        <v>55</v>
      </c>
      <c r="L72" s="74" t="s">
        <v>1061</v>
      </c>
      <c r="M72" s="74">
        <v>17</v>
      </c>
      <c r="N72" s="74" t="s">
        <v>1006</v>
      </c>
      <c r="O72" s="74" t="s">
        <v>1062</v>
      </c>
      <c r="P72" s="74" t="s">
        <v>1016</v>
      </c>
      <c r="Q72" s="74" t="s">
        <v>1020</v>
      </c>
      <c r="R72" s="74">
        <v>6</v>
      </c>
      <c r="S72" s="74" t="s">
        <v>1005</v>
      </c>
      <c r="T72" s="74">
        <v>0</v>
      </c>
      <c r="U72" s="104">
        <v>0</v>
      </c>
    </row>
    <row r="73" spans="1:21">
      <c r="A73" s="95">
        <v>72</v>
      </c>
      <c r="B73" s="74" t="s">
        <v>130</v>
      </c>
      <c r="C73" s="109" t="s">
        <v>1117</v>
      </c>
      <c r="D73" s="74" t="s">
        <v>1117</v>
      </c>
      <c r="E73" s="74" t="str">
        <f>HYPERLINK("[映雪.xlsx]类型!B6",'类型（5）'!$C$6)</f>
        <v>统御全能</v>
      </c>
      <c r="F73" s="120">
        <v>72</v>
      </c>
      <c r="G73" s="74">
        <v>58</v>
      </c>
      <c r="H73" s="104">
        <v>61</v>
      </c>
      <c r="I73" s="136">
        <f t="shared" si="2"/>
        <v>130</v>
      </c>
      <c r="J73" s="74">
        <f t="shared" si="3"/>
        <v>191</v>
      </c>
      <c r="K73" s="126">
        <v>81</v>
      </c>
      <c r="L73" s="74" t="s">
        <v>1046</v>
      </c>
      <c r="M73" s="74">
        <v>17</v>
      </c>
      <c r="N73" s="74" t="s">
        <v>1006</v>
      </c>
      <c r="O73" s="74" t="s">
        <v>1007</v>
      </c>
      <c r="P73" s="74" t="s">
        <v>1016</v>
      </c>
      <c r="Q73" s="74" t="s">
        <v>1017</v>
      </c>
      <c r="R73" s="74">
        <v>2</v>
      </c>
      <c r="S73" s="74" t="s">
        <v>1005</v>
      </c>
      <c r="T73" s="74">
        <v>0</v>
      </c>
      <c r="U73" s="104">
        <v>0</v>
      </c>
    </row>
    <row r="74" spans="1:21">
      <c r="A74" s="95">
        <v>73</v>
      </c>
      <c r="B74" s="74" t="s">
        <v>130</v>
      </c>
      <c r="C74" s="109" t="s">
        <v>1118</v>
      </c>
      <c r="D74" s="74" t="s">
        <v>1118</v>
      </c>
      <c r="E74" s="99" t="str">
        <f>HYPERLINK("[映雪.xlsx]类型!B17",'类型（5）'!$C$17)</f>
        <v>记者</v>
      </c>
      <c r="F74" s="95">
        <v>58</v>
      </c>
      <c r="G74" s="74">
        <v>50</v>
      </c>
      <c r="H74" s="104">
        <v>55</v>
      </c>
      <c r="I74" s="136">
        <f t="shared" si="2"/>
        <v>108</v>
      </c>
      <c r="J74" s="74">
        <f t="shared" si="3"/>
        <v>163</v>
      </c>
      <c r="K74" s="129">
        <v>63</v>
      </c>
      <c r="L74" s="74" t="s">
        <v>1036</v>
      </c>
      <c r="M74" s="74">
        <v>17</v>
      </c>
      <c r="N74" s="74" t="s">
        <v>1006</v>
      </c>
      <c r="O74" s="74" t="s">
        <v>1007</v>
      </c>
      <c r="P74" s="74" t="s">
        <v>1023</v>
      </c>
      <c r="Q74" s="74" t="s">
        <v>1009</v>
      </c>
      <c r="R74" s="74">
        <v>5</v>
      </c>
      <c r="S74" s="74" t="s">
        <v>1005</v>
      </c>
      <c r="T74" s="74">
        <v>0</v>
      </c>
      <c r="U74" s="104">
        <v>0</v>
      </c>
    </row>
    <row r="75" spans="1:21">
      <c r="A75" s="95">
        <v>74</v>
      </c>
      <c r="B75" s="74" t="s">
        <v>130</v>
      </c>
      <c r="C75" s="109" t="s">
        <v>1119</v>
      </c>
      <c r="D75" s="74" t="s">
        <v>1119</v>
      </c>
      <c r="E75" s="96" t="str">
        <f>HYPERLINK("[映雪.xlsx]类型!B24",'类型（5）'!$C$24)</f>
        <v>艺术家</v>
      </c>
      <c r="F75" s="120">
        <v>66</v>
      </c>
      <c r="G75" s="74">
        <v>53</v>
      </c>
      <c r="H75" s="132">
        <v>75</v>
      </c>
      <c r="I75" s="136">
        <f t="shared" si="2"/>
        <v>119</v>
      </c>
      <c r="J75" s="74">
        <f t="shared" si="3"/>
        <v>194</v>
      </c>
      <c r="K75" s="133">
        <v>70</v>
      </c>
      <c r="L75" s="74" t="s">
        <v>1019</v>
      </c>
      <c r="M75" s="74">
        <v>17</v>
      </c>
      <c r="N75" s="74" t="s">
        <v>1006</v>
      </c>
      <c r="O75" s="74" t="s">
        <v>1007</v>
      </c>
      <c r="P75" s="74" t="s">
        <v>1008</v>
      </c>
      <c r="Q75" s="74" t="s">
        <v>1013</v>
      </c>
      <c r="R75" s="74">
        <v>2</v>
      </c>
      <c r="S75" s="74" t="s">
        <v>1005</v>
      </c>
      <c r="T75" s="74">
        <v>0</v>
      </c>
      <c r="U75" s="104">
        <v>0</v>
      </c>
    </row>
    <row r="76" spans="1:21">
      <c r="A76" s="95">
        <v>75</v>
      </c>
      <c r="B76" s="74" t="s">
        <v>130</v>
      </c>
      <c r="C76" s="109" t="s">
        <v>1120</v>
      </c>
      <c r="D76" s="74" t="s">
        <v>1120</v>
      </c>
      <c r="E76" s="99" t="str">
        <f>HYPERLINK("[映雪.xlsx]类型!B25",'类型（5）'!$C$25)</f>
        <v>教师</v>
      </c>
      <c r="F76" s="95">
        <v>42</v>
      </c>
      <c r="G76" s="74">
        <v>60</v>
      </c>
      <c r="H76" s="104">
        <v>45</v>
      </c>
      <c r="I76" s="136">
        <f t="shared" si="2"/>
        <v>102</v>
      </c>
      <c r="J76" s="74">
        <f t="shared" si="3"/>
        <v>147</v>
      </c>
      <c r="K76" s="133">
        <v>72</v>
      </c>
      <c r="L76" s="74" t="s">
        <v>1058</v>
      </c>
      <c r="M76" s="74">
        <v>17</v>
      </c>
      <c r="N76" s="74" t="s">
        <v>1006</v>
      </c>
      <c r="O76" s="74" t="s">
        <v>1007</v>
      </c>
      <c r="P76" s="74" t="s">
        <v>1008</v>
      </c>
      <c r="Q76" s="74" t="s">
        <v>1027</v>
      </c>
      <c r="R76" s="74">
        <v>5</v>
      </c>
      <c r="S76" s="74" t="s">
        <v>1005</v>
      </c>
      <c r="T76" s="74">
        <v>0</v>
      </c>
      <c r="U76" s="104">
        <v>0</v>
      </c>
    </row>
    <row r="77" spans="1:21">
      <c r="A77" s="95">
        <v>76</v>
      </c>
      <c r="B77" s="74" t="s">
        <v>130</v>
      </c>
      <c r="C77" s="109" t="s">
        <v>1121</v>
      </c>
      <c r="D77" s="74" t="s">
        <v>1121</v>
      </c>
      <c r="E77" s="74" t="str">
        <f>HYPERLINK("[映雪.xlsx]类型!B6",'类型（5）'!$C$6)</f>
        <v>统御全能</v>
      </c>
      <c r="F77" s="120">
        <v>71</v>
      </c>
      <c r="G77" s="74">
        <v>30</v>
      </c>
      <c r="H77" s="104">
        <v>43</v>
      </c>
      <c r="I77" s="136">
        <f t="shared" si="2"/>
        <v>101</v>
      </c>
      <c r="J77" s="74">
        <f t="shared" si="3"/>
        <v>144</v>
      </c>
      <c r="K77" s="133">
        <v>75</v>
      </c>
      <c r="L77" s="74" t="s">
        <v>1058</v>
      </c>
      <c r="M77" s="74">
        <v>22</v>
      </c>
      <c r="N77" s="74" t="s">
        <v>1006</v>
      </c>
      <c r="O77" s="74" t="s">
        <v>1007</v>
      </c>
      <c r="P77" s="74" t="s">
        <v>1008</v>
      </c>
      <c r="Q77" s="74" t="s">
        <v>1013</v>
      </c>
      <c r="R77" s="74">
        <v>1</v>
      </c>
      <c r="S77" s="74" t="s">
        <v>1004</v>
      </c>
      <c r="T77" s="74">
        <v>0</v>
      </c>
      <c r="U77" s="104">
        <v>0</v>
      </c>
    </row>
    <row r="78" spans="1:21">
      <c r="A78" s="95">
        <v>77</v>
      </c>
      <c r="B78" s="74" t="s">
        <v>130</v>
      </c>
      <c r="C78" s="109" t="s">
        <v>469</v>
      </c>
      <c r="D78" s="74" t="s">
        <v>469</v>
      </c>
      <c r="E78" s="74" t="str">
        <f>HYPERLINK("[映雪.xlsx]类型!B2",'类型（5）'!$C$2)</f>
        <v>统御强化</v>
      </c>
      <c r="F78" s="119">
        <v>81</v>
      </c>
      <c r="G78" s="74">
        <v>54</v>
      </c>
      <c r="H78" s="132">
        <v>73</v>
      </c>
      <c r="I78" s="136">
        <f t="shared" si="2"/>
        <v>135</v>
      </c>
      <c r="J78" s="74">
        <f t="shared" si="3"/>
        <v>208</v>
      </c>
      <c r="K78" s="133">
        <v>78</v>
      </c>
      <c r="L78" s="74" t="s">
        <v>1047</v>
      </c>
      <c r="M78" s="74">
        <v>22</v>
      </c>
      <c r="N78" s="74" t="s">
        <v>1006</v>
      </c>
      <c r="O78" s="74" t="s">
        <v>1007</v>
      </c>
      <c r="P78" s="74" t="s">
        <v>1016</v>
      </c>
      <c r="Q78" s="74" t="s">
        <v>1009</v>
      </c>
      <c r="R78" s="74">
        <v>9</v>
      </c>
      <c r="S78" s="74" t="s">
        <v>1004</v>
      </c>
      <c r="T78" s="74">
        <v>0</v>
      </c>
      <c r="U78" s="104">
        <v>0</v>
      </c>
    </row>
    <row r="79" spans="1:21">
      <c r="A79" s="95">
        <v>78</v>
      </c>
      <c r="B79" s="74" t="s">
        <v>130</v>
      </c>
      <c r="C79" s="109" t="s">
        <v>1122</v>
      </c>
      <c r="D79" s="74" t="s">
        <v>1122</v>
      </c>
      <c r="E79" s="96" t="str">
        <f>HYPERLINK("[映雪.xlsx]类型!B5",'类型（5）'!$C$5)</f>
        <v>家政强化</v>
      </c>
      <c r="F79" s="95">
        <v>49</v>
      </c>
      <c r="G79" s="74">
        <v>41</v>
      </c>
      <c r="H79" s="104">
        <v>51</v>
      </c>
      <c r="I79" s="136">
        <f t="shared" si="2"/>
        <v>90</v>
      </c>
      <c r="J79" s="74">
        <f t="shared" si="3"/>
        <v>141</v>
      </c>
      <c r="K79" s="126">
        <v>82</v>
      </c>
      <c r="L79" s="74" t="s">
        <v>1031</v>
      </c>
      <c r="M79" s="74">
        <v>51</v>
      </c>
      <c r="N79" s="74" t="s">
        <v>1006</v>
      </c>
      <c r="O79" s="74" t="s">
        <v>1007</v>
      </c>
      <c r="P79" s="74" t="s">
        <v>1016</v>
      </c>
      <c r="Q79" s="74" t="s">
        <v>1027</v>
      </c>
      <c r="R79" s="74">
        <v>2</v>
      </c>
      <c r="S79" s="74" t="s">
        <v>1004</v>
      </c>
      <c r="T79" s="74">
        <v>0</v>
      </c>
      <c r="U79" s="104">
        <v>0</v>
      </c>
    </row>
    <row r="80" spans="1:21">
      <c r="A80" s="95">
        <v>79</v>
      </c>
      <c r="B80" s="74" t="s">
        <v>130</v>
      </c>
      <c r="C80" s="109" t="s">
        <v>1123</v>
      </c>
      <c r="D80" s="74" t="s">
        <v>1123</v>
      </c>
      <c r="E80" s="74" t="str">
        <f>HYPERLINK("[映雪.xlsx]类型!B9",'类型（5）'!$C$9)</f>
        <v>家政全能</v>
      </c>
      <c r="F80" s="95">
        <v>37</v>
      </c>
      <c r="G80" s="74">
        <v>51</v>
      </c>
      <c r="H80" s="104">
        <v>22</v>
      </c>
      <c r="I80" s="136">
        <f t="shared" si="2"/>
        <v>88</v>
      </c>
      <c r="J80" s="74">
        <f t="shared" si="3"/>
        <v>110</v>
      </c>
      <c r="K80" s="133">
        <v>74</v>
      </c>
      <c r="L80" s="74" t="s">
        <v>1064</v>
      </c>
      <c r="M80" s="74">
        <v>51</v>
      </c>
      <c r="N80" s="74" t="s">
        <v>1006</v>
      </c>
      <c r="O80" s="74" t="s">
        <v>1007</v>
      </c>
      <c r="P80" s="74" t="s">
        <v>1008</v>
      </c>
      <c r="Q80" s="74" t="s">
        <v>1024</v>
      </c>
      <c r="R80" s="74">
        <v>7</v>
      </c>
      <c r="S80" s="74" t="s">
        <v>1004</v>
      </c>
      <c r="T80" s="74">
        <v>0</v>
      </c>
      <c r="U80" s="104">
        <v>0</v>
      </c>
    </row>
    <row r="81" spans="1:21">
      <c r="A81" s="95">
        <v>80</v>
      </c>
      <c r="B81" s="74" t="s">
        <v>130</v>
      </c>
      <c r="C81" s="109" t="s">
        <v>1124</v>
      </c>
      <c r="D81" s="74" t="s">
        <v>1124</v>
      </c>
      <c r="E81" s="74" t="str">
        <f>HYPERLINK("[映雪.xlsx]类型!B22",'类型（5）'!$C$22)</f>
        <v>傲娇</v>
      </c>
      <c r="F81" s="95">
        <v>42</v>
      </c>
      <c r="G81" s="122">
        <v>69</v>
      </c>
      <c r="H81" s="104">
        <v>45</v>
      </c>
      <c r="I81" s="136">
        <f t="shared" si="2"/>
        <v>111</v>
      </c>
      <c r="J81" s="74">
        <f t="shared" si="3"/>
        <v>156</v>
      </c>
      <c r="K81" s="129">
        <v>55</v>
      </c>
      <c r="L81" s="74" t="s">
        <v>1074</v>
      </c>
      <c r="M81" s="74">
        <v>22</v>
      </c>
      <c r="N81" s="74" t="s">
        <v>1006</v>
      </c>
      <c r="O81" s="74" t="s">
        <v>1007</v>
      </c>
      <c r="P81" s="74" t="s">
        <v>1023</v>
      </c>
      <c r="Q81" s="74" t="s">
        <v>1013</v>
      </c>
      <c r="R81" s="74">
        <v>11</v>
      </c>
      <c r="S81" s="74" t="s">
        <v>1004</v>
      </c>
      <c r="T81" s="74">
        <v>0</v>
      </c>
      <c r="U81" s="104">
        <v>0</v>
      </c>
    </row>
    <row r="82" spans="1:21">
      <c r="A82" s="95">
        <v>81</v>
      </c>
      <c r="B82" s="74" t="s">
        <v>130</v>
      </c>
      <c r="C82" s="109" t="s">
        <v>1125</v>
      </c>
      <c r="D82" s="74" t="s">
        <v>1125</v>
      </c>
      <c r="E82" s="96" t="str">
        <f>HYPERLINK("[映雪.xlsx]类型!B24",'类型（5）'!$C$24)</f>
        <v>艺术家</v>
      </c>
      <c r="F82" s="120">
        <v>75</v>
      </c>
      <c r="G82" s="74">
        <v>58</v>
      </c>
      <c r="H82" s="132">
        <v>72</v>
      </c>
      <c r="I82" s="136">
        <f t="shared" si="2"/>
        <v>133</v>
      </c>
      <c r="J82" s="74">
        <f t="shared" si="3"/>
        <v>205</v>
      </c>
      <c r="K82" s="133">
        <v>68</v>
      </c>
      <c r="L82" s="74" t="s">
        <v>1053</v>
      </c>
      <c r="M82" s="74">
        <v>77</v>
      </c>
      <c r="N82" s="74" t="s">
        <v>1006</v>
      </c>
      <c r="O82" s="74" t="s">
        <v>1007</v>
      </c>
      <c r="P82" s="74" t="s">
        <v>1008</v>
      </c>
      <c r="Q82" s="74" t="s">
        <v>1038</v>
      </c>
      <c r="R82" s="74">
        <v>10</v>
      </c>
      <c r="S82" s="74" t="s">
        <v>1004</v>
      </c>
      <c r="T82" s="74">
        <v>0</v>
      </c>
      <c r="U82" s="104">
        <v>0</v>
      </c>
    </row>
    <row r="83" spans="1:21">
      <c r="A83" s="95">
        <v>82</v>
      </c>
      <c r="B83" s="74" t="s">
        <v>130</v>
      </c>
      <c r="C83" s="109" t="s">
        <v>1126</v>
      </c>
      <c r="D83" s="74" t="s">
        <v>1126</v>
      </c>
      <c r="E83" s="74" t="str">
        <f>HYPERLINK("[映雪.xlsx]类型!B1",'类型（5）'!$C$1)</f>
        <v>均衡</v>
      </c>
      <c r="F83" s="120">
        <v>66</v>
      </c>
      <c r="G83" s="74">
        <v>53</v>
      </c>
      <c r="H83" s="104">
        <v>44</v>
      </c>
      <c r="I83" s="136">
        <f t="shared" si="2"/>
        <v>119</v>
      </c>
      <c r="J83" s="74">
        <f t="shared" si="3"/>
        <v>163</v>
      </c>
      <c r="K83" s="129">
        <v>56</v>
      </c>
      <c r="L83" s="74" t="s">
        <v>1029</v>
      </c>
      <c r="M83" s="74">
        <v>60</v>
      </c>
      <c r="N83" s="74" t="s">
        <v>1006</v>
      </c>
      <c r="O83" s="74" t="s">
        <v>1007</v>
      </c>
      <c r="P83" s="74" t="s">
        <v>1023</v>
      </c>
      <c r="Q83" s="74" t="s">
        <v>1027</v>
      </c>
      <c r="R83" s="74">
        <v>3</v>
      </c>
      <c r="S83" s="74" t="s">
        <v>1004</v>
      </c>
      <c r="T83" s="74">
        <v>0</v>
      </c>
      <c r="U83" s="104">
        <v>64</v>
      </c>
    </row>
    <row r="84" spans="1:21">
      <c r="A84" s="95">
        <v>83</v>
      </c>
      <c r="B84" s="74" t="s">
        <v>130</v>
      </c>
      <c r="C84" s="109" t="s">
        <v>1127</v>
      </c>
      <c r="D84" s="74" t="s">
        <v>1127</v>
      </c>
      <c r="E84" s="74" t="str">
        <f>HYPERLINK("[映雪.xlsx]类型!B22",'类型（5）'!$C$22)</f>
        <v>傲娇</v>
      </c>
      <c r="F84" s="95">
        <v>57</v>
      </c>
      <c r="G84" s="122">
        <v>73</v>
      </c>
      <c r="H84" s="104">
        <v>52</v>
      </c>
      <c r="I84" s="136">
        <f t="shared" si="2"/>
        <v>130</v>
      </c>
      <c r="J84" s="74">
        <f t="shared" si="3"/>
        <v>182</v>
      </c>
      <c r="K84" s="129">
        <v>62</v>
      </c>
      <c r="L84" s="74" t="s">
        <v>1091</v>
      </c>
      <c r="M84" s="74">
        <v>60</v>
      </c>
      <c r="N84" s="74" t="s">
        <v>1006</v>
      </c>
      <c r="O84" s="74" t="s">
        <v>1007</v>
      </c>
      <c r="P84" s="74" t="s">
        <v>1008</v>
      </c>
      <c r="Q84" s="74" t="s">
        <v>1027</v>
      </c>
      <c r="R84" s="74">
        <v>6</v>
      </c>
      <c r="S84" s="74" t="s">
        <v>1004</v>
      </c>
      <c r="T84" s="74">
        <v>0</v>
      </c>
      <c r="U84" s="104">
        <v>64</v>
      </c>
    </row>
    <row r="85" spans="1:21">
      <c r="A85" s="95">
        <v>84</v>
      </c>
      <c r="B85" s="74" t="s">
        <v>130</v>
      </c>
      <c r="C85" s="109" t="s">
        <v>472</v>
      </c>
      <c r="D85" s="74" t="s">
        <v>472</v>
      </c>
      <c r="E85" s="96" t="str">
        <f>HYPERLINK("[映雪.xlsx]类型!B5",'类型（5）'!$C$5)</f>
        <v>家政强化</v>
      </c>
      <c r="F85" s="120">
        <v>70</v>
      </c>
      <c r="G85" s="74">
        <v>56</v>
      </c>
      <c r="H85" s="132">
        <v>66</v>
      </c>
      <c r="I85" s="136">
        <f t="shared" si="2"/>
        <v>126</v>
      </c>
      <c r="J85" s="74">
        <f t="shared" si="3"/>
        <v>192</v>
      </c>
      <c r="K85" s="126">
        <v>84</v>
      </c>
      <c r="L85" s="74" t="s">
        <v>1029</v>
      </c>
      <c r="M85" s="74">
        <v>60</v>
      </c>
      <c r="N85" s="74" t="s">
        <v>1006</v>
      </c>
      <c r="O85" s="74" t="s">
        <v>1007</v>
      </c>
      <c r="P85" s="74" t="s">
        <v>1016</v>
      </c>
      <c r="Q85" s="74" t="s">
        <v>1017</v>
      </c>
      <c r="R85" s="74">
        <v>9</v>
      </c>
      <c r="S85" s="74" t="s">
        <v>1004</v>
      </c>
      <c r="T85" s="74">
        <v>0</v>
      </c>
      <c r="U85" s="104">
        <v>64</v>
      </c>
    </row>
    <row r="86" spans="1:21">
      <c r="A86" s="95">
        <v>85</v>
      </c>
      <c r="B86" s="74" t="s">
        <v>130</v>
      </c>
      <c r="C86" s="109" t="s">
        <v>1128</v>
      </c>
      <c r="D86" s="74" t="s">
        <v>1128</v>
      </c>
      <c r="E86" s="74" t="str">
        <f>HYPERLINK("[映雪.xlsx]类型!B9",'类型（5）'!$C$9)</f>
        <v>家政全能</v>
      </c>
      <c r="F86" s="95">
        <v>45</v>
      </c>
      <c r="G86" s="74">
        <v>32</v>
      </c>
      <c r="H86" s="104">
        <v>59</v>
      </c>
      <c r="I86" s="136">
        <f t="shared" si="2"/>
        <v>77</v>
      </c>
      <c r="J86" s="74">
        <f t="shared" si="3"/>
        <v>136</v>
      </c>
      <c r="K86" s="133">
        <v>70</v>
      </c>
      <c r="L86" s="74" t="s">
        <v>1058</v>
      </c>
      <c r="M86" s="74">
        <v>60</v>
      </c>
      <c r="N86" s="74" t="s">
        <v>1006</v>
      </c>
      <c r="O86" s="74" t="s">
        <v>1007</v>
      </c>
      <c r="P86" s="74" t="s">
        <v>1023</v>
      </c>
      <c r="Q86" s="74" t="s">
        <v>1027</v>
      </c>
      <c r="R86" s="74">
        <v>2</v>
      </c>
      <c r="S86" s="74" t="s">
        <v>1004</v>
      </c>
      <c r="T86" s="74">
        <v>0</v>
      </c>
      <c r="U86" s="104">
        <v>64</v>
      </c>
    </row>
    <row r="87" spans="1:21">
      <c r="A87" s="95">
        <v>86</v>
      </c>
      <c r="B87" s="74" t="s">
        <v>130</v>
      </c>
      <c r="C87" s="109" t="s">
        <v>1129</v>
      </c>
      <c r="D87" s="74" t="s">
        <v>1129</v>
      </c>
      <c r="E87" s="74" t="str">
        <f>HYPERLINK("[映雪.xlsx]类型!B22",'类型（5）'!$C$22)</f>
        <v>傲娇</v>
      </c>
      <c r="F87" s="95">
        <v>43</v>
      </c>
      <c r="G87" s="74">
        <v>65</v>
      </c>
      <c r="H87" s="104">
        <v>56</v>
      </c>
      <c r="I87" s="136">
        <f t="shared" si="2"/>
        <v>108</v>
      </c>
      <c r="J87" s="74">
        <f t="shared" si="3"/>
        <v>164</v>
      </c>
      <c r="K87" s="129">
        <v>57</v>
      </c>
      <c r="L87" s="74" t="s">
        <v>1051</v>
      </c>
      <c r="M87" s="74">
        <v>60</v>
      </c>
      <c r="N87" s="74" t="s">
        <v>1006</v>
      </c>
      <c r="O87" s="74" t="s">
        <v>1007</v>
      </c>
      <c r="P87" s="74" t="s">
        <v>1023</v>
      </c>
      <c r="Q87" s="74" t="s">
        <v>1009</v>
      </c>
      <c r="R87" s="74">
        <v>7</v>
      </c>
      <c r="S87" s="74" t="s">
        <v>1004</v>
      </c>
      <c r="T87" s="74">
        <v>0</v>
      </c>
      <c r="U87" s="104">
        <v>0</v>
      </c>
    </row>
    <row r="88" spans="1:21">
      <c r="A88" s="95">
        <v>87</v>
      </c>
      <c r="B88" s="74" t="s">
        <v>130</v>
      </c>
      <c r="C88" s="109" t="s">
        <v>1130</v>
      </c>
      <c r="D88" s="74" t="s">
        <v>1130</v>
      </c>
      <c r="E88" s="74" t="str">
        <f>HYPERLINK("[映雪.xlsx]类型!B19",'类型（5）'!$C$19)</f>
        <v>妖精</v>
      </c>
      <c r="F88" s="120">
        <v>65</v>
      </c>
      <c r="G88" s="74">
        <v>48</v>
      </c>
      <c r="H88" s="132">
        <v>73</v>
      </c>
      <c r="I88" s="136">
        <f t="shared" si="2"/>
        <v>113</v>
      </c>
      <c r="J88" s="74">
        <f t="shared" si="3"/>
        <v>186</v>
      </c>
      <c r="K88" s="129">
        <v>55</v>
      </c>
      <c r="L88" s="74" t="s">
        <v>1087</v>
      </c>
      <c r="M88" s="74">
        <v>60</v>
      </c>
      <c r="N88" s="74" t="s">
        <v>1006</v>
      </c>
      <c r="O88" s="74" t="s">
        <v>1007</v>
      </c>
      <c r="P88" s="74" t="s">
        <v>1008</v>
      </c>
      <c r="Q88" s="74" t="s">
        <v>1013</v>
      </c>
      <c r="R88" s="74">
        <v>6</v>
      </c>
      <c r="S88" s="74" t="s">
        <v>1004</v>
      </c>
      <c r="T88" s="74">
        <v>0</v>
      </c>
      <c r="U88" s="104">
        <v>0</v>
      </c>
    </row>
    <row r="89" spans="1:21">
      <c r="A89" s="95">
        <v>88</v>
      </c>
      <c r="B89" s="74" t="s">
        <v>130</v>
      </c>
      <c r="C89" s="109" t="s">
        <v>475</v>
      </c>
      <c r="D89" s="74" t="s">
        <v>475</v>
      </c>
      <c r="E89" s="74" t="str">
        <f>HYPERLINK("[映雪.xlsx]类型!B6",'类型（5）'!$C$6)</f>
        <v>统御全能</v>
      </c>
      <c r="F89" s="120">
        <v>72</v>
      </c>
      <c r="G89" s="74">
        <v>44</v>
      </c>
      <c r="H89" s="104">
        <v>41</v>
      </c>
      <c r="I89" s="136">
        <f t="shared" si="2"/>
        <v>116</v>
      </c>
      <c r="J89" s="74">
        <f t="shared" si="3"/>
        <v>157</v>
      </c>
      <c r="K89" s="133">
        <v>75</v>
      </c>
      <c r="L89" s="74" t="s">
        <v>1060</v>
      </c>
      <c r="M89" s="74">
        <v>60</v>
      </c>
      <c r="N89" s="74" t="s">
        <v>1006</v>
      </c>
      <c r="O89" s="74" t="s">
        <v>1007</v>
      </c>
      <c r="P89" s="74" t="s">
        <v>1008</v>
      </c>
      <c r="Q89" s="74" t="s">
        <v>1017</v>
      </c>
      <c r="R89" s="74">
        <v>3</v>
      </c>
      <c r="S89" s="74" t="s">
        <v>1004</v>
      </c>
      <c r="T89" s="74">
        <v>0</v>
      </c>
      <c r="U89" s="104">
        <v>0</v>
      </c>
    </row>
    <row r="90" spans="1:21">
      <c r="A90" s="95">
        <v>89</v>
      </c>
      <c r="B90" s="74" t="s">
        <v>130</v>
      </c>
      <c r="C90" s="109" t="s">
        <v>1131</v>
      </c>
      <c r="D90" s="74" t="s">
        <v>1131</v>
      </c>
      <c r="E90" s="96" t="str">
        <f>HYPERLINK("[映雪.xlsx]类型!B23",'类型（5）'!$C$23)</f>
        <v>管家</v>
      </c>
      <c r="F90" s="95">
        <v>60</v>
      </c>
      <c r="G90" s="74">
        <v>54</v>
      </c>
      <c r="H90" s="132">
        <v>68</v>
      </c>
      <c r="I90" s="136">
        <f t="shared" si="2"/>
        <v>114</v>
      </c>
      <c r="J90" s="74">
        <f t="shared" si="3"/>
        <v>182</v>
      </c>
      <c r="K90" s="133">
        <v>78</v>
      </c>
      <c r="L90" s="74" t="s">
        <v>1046</v>
      </c>
      <c r="M90" s="74">
        <v>60</v>
      </c>
      <c r="N90" s="74" t="s">
        <v>1006</v>
      </c>
      <c r="O90" s="74" t="s">
        <v>1007</v>
      </c>
      <c r="P90" s="74" t="s">
        <v>1008</v>
      </c>
      <c r="Q90" s="74" t="s">
        <v>1017</v>
      </c>
      <c r="R90" s="74">
        <v>9</v>
      </c>
      <c r="S90" s="74" t="s">
        <v>1004</v>
      </c>
      <c r="T90" s="74">
        <v>0</v>
      </c>
      <c r="U90" s="104">
        <v>0</v>
      </c>
    </row>
    <row r="91" spans="1:21">
      <c r="A91" s="95">
        <v>90</v>
      </c>
      <c r="B91" s="74" t="s">
        <v>130</v>
      </c>
      <c r="C91" s="109" t="s">
        <v>1132</v>
      </c>
      <c r="D91" s="74" t="s">
        <v>1132</v>
      </c>
      <c r="E91" s="96" t="str">
        <f>HYPERLINK("[映雪.xlsx]类型!B5",'类型（5）'!$C$5)</f>
        <v>家政强化</v>
      </c>
      <c r="F91" s="95">
        <v>61</v>
      </c>
      <c r="G91" s="74">
        <v>68</v>
      </c>
      <c r="H91" s="132">
        <v>71</v>
      </c>
      <c r="I91" s="136">
        <f t="shared" si="2"/>
        <v>129</v>
      </c>
      <c r="J91" s="74">
        <f t="shared" si="3"/>
        <v>200</v>
      </c>
      <c r="K91" s="126">
        <v>90</v>
      </c>
      <c r="L91" s="74" t="s">
        <v>1087</v>
      </c>
      <c r="M91" s="74">
        <v>57</v>
      </c>
      <c r="N91" s="74" t="s">
        <v>1006</v>
      </c>
      <c r="O91" s="74" t="s">
        <v>1007</v>
      </c>
      <c r="P91" s="74" t="s">
        <v>1016</v>
      </c>
      <c r="Q91" s="74" t="s">
        <v>1027</v>
      </c>
      <c r="R91" s="74">
        <v>7</v>
      </c>
      <c r="S91" s="74" t="s">
        <v>1004</v>
      </c>
      <c r="T91" s="74">
        <v>0</v>
      </c>
      <c r="U91" s="104">
        <v>0</v>
      </c>
    </row>
    <row r="92" spans="1:21">
      <c r="A92" s="95">
        <v>91</v>
      </c>
      <c r="B92" s="74" t="s">
        <v>130</v>
      </c>
      <c r="C92" s="109" t="s">
        <v>1133</v>
      </c>
      <c r="D92" s="74" t="s">
        <v>1133</v>
      </c>
      <c r="E92" s="74" t="str">
        <f>HYPERLINK("[映雪.xlsx]类型!B22",'类型（5）'!$C$22)</f>
        <v>傲娇</v>
      </c>
      <c r="F92" s="120">
        <v>70</v>
      </c>
      <c r="G92" s="74">
        <v>62</v>
      </c>
      <c r="H92" s="104">
        <v>54</v>
      </c>
      <c r="I92" s="136">
        <f t="shared" si="2"/>
        <v>132</v>
      </c>
      <c r="J92" s="74">
        <f t="shared" si="3"/>
        <v>186</v>
      </c>
      <c r="K92" s="129">
        <v>46</v>
      </c>
      <c r="L92" s="74" t="s">
        <v>1026</v>
      </c>
      <c r="M92" s="74">
        <v>57</v>
      </c>
      <c r="N92" s="74" t="s">
        <v>1006</v>
      </c>
      <c r="O92" s="74" t="s">
        <v>1007</v>
      </c>
      <c r="P92" s="74" t="s">
        <v>1023</v>
      </c>
      <c r="Q92" s="74" t="s">
        <v>1013</v>
      </c>
      <c r="R92" s="74">
        <v>10</v>
      </c>
      <c r="S92" s="74" t="s">
        <v>1004</v>
      </c>
      <c r="T92" s="74">
        <v>0</v>
      </c>
      <c r="U92" s="104">
        <v>0</v>
      </c>
    </row>
    <row r="93" spans="1:21">
      <c r="A93" s="95">
        <v>92</v>
      </c>
      <c r="B93" s="74" t="s">
        <v>130</v>
      </c>
      <c r="C93" s="109" t="s">
        <v>904</v>
      </c>
      <c r="D93" s="74" t="s">
        <v>904</v>
      </c>
      <c r="E93" s="74" t="str">
        <f>HYPERLINK("[映雪.xlsx]类型!B2",'类型（5）'!$C$2)</f>
        <v>统御强化</v>
      </c>
      <c r="F93" s="120">
        <v>75</v>
      </c>
      <c r="G93" s="74">
        <v>44</v>
      </c>
      <c r="H93" s="132">
        <v>77</v>
      </c>
      <c r="I93" s="136">
        <f t="shared" si="2"/>
        <v>119</v>
      </c>
      <c r="J93" s="74">
        <f t="shared" si="3"/>
        <v>196</v>
      </c>
      <c r="K93" s="133">
        <v>75</v>
      </c>
      <c r="L93" s="74" t="s">
        <v>1083</v>
      </c>
      <c r="M93" s="74">
        <v>57</v>
      </c>
      <c r="N93" s="74" t="s">
        <v>1006</v>
      </c>
      <c r="O93" s="74" t="s">
        <v>1007</v>
      </c>
      <c r="P93" s="74" t="s">
        <v>1008</v>
      </c>
      <c r="Q93" s="74" t="s">
        <v>1009</v>
      </c>
      <c r="R93" s="74">
        <v>9</v>
      </c>
      <c r="S93" s="74" t="s">
        <v>1004</v>
      </c>
      <c r="T93" s="74">
        <v>0</v>
      </c>
      <c r="U93" s="104">
        <v>0</v>
      </c>
    </row>
    <row r="94" spans="1:21">
      <c r="A94" s="95">
        <v>93</v>
      </c>
      <c r="B94" s="74" t="s">
        <v>130</v>
      </c>
      <c r="C94" s="109" t="s">
        <v>1134</v>
      </c>
      <c r="D94" s="74" t="s">
        <v>1134</v>
      </c>
      <c r="E94" s="99" t="str">
        <f>HYPERLINK("[映雪.xlsx]类型!B17",'类型（5）'!$C$17)</f>
        <v>记者</v>
      </c>
      <c r="F94" s="95">
        <v>56</v>
      </c>
      <c r="G94" s="74">
        <v>51</v>
      </c>
      <c r="H94" s="104">
        <v>55</v>
      </c>
      <c r="I94" s="136">
        <f t="shared" si="2"/>
        <v>107</v>
      </c>
      <c r="J94" s="74">
        <f t="shared" si="3"/>
        <v>162</v>
      </c>
      <c r="K94" s="129">
        <v>57</v>
      </c>
      <c r="L94" s="74" t="s">
        <v>1067</v>
      </c>
      <c r="M94" s="74">
        <v>57</v>
      </c>
      <c r="N94" s="74" t="s">
        <v>1006</v>
      </c>
      <c r="O94" s="74" t="s">
        <v>1007</v>
      </c>
      <c r="P94" s="74" t="s">
        <v>1023</v>
      </c>
      <c r="Q94" s="74" t="s">
        <v>1013</v>
      </c>
      <c r="R94" s="74">
        <v>5</v>
      </c>
      <c r="S94" s="74" t="s">
        <v>1005</v>
      </c>
      <c r="T94" s="74">
        <v>0</v>
      </c>
      <c r="U94" s="104">
        <v>0</v>
      </c>
    </row>
    <row r="95" spans="1:21">
      <c r="A95" s="95">
        <v>94</v>
      </c>
      <c r="B95" s="74" t="s">
        <v>130</v>
      </c>
      <c r="C95" s="109" t="s">
        <v>1135</v>
      </c>
      <c r="D95" s="74" t="s">
        <v>1135</v>
      </c>
      <c r="E95" s="74" t="str">
        <f>HYPERLINK("[映雪.xlsx]类型!B35",'类型（5）'!$C$35)</f>
        <v>刺客</v>
      </c>
      <c r="F95" s="95">
        <v>36</v>
      </c>
      <c r="G95" s="122">
        <v>72</v>
      </c>
      <c r="H95" s="104">
        <v>62</v>
      </c>
      <c r="I95" s="136">
        <f t="shared" si="2"/>
        <v>108</v>
      </c>
      <c r="J95" s="74">
        <f t="shared" si="3"/>
        <v>170</v>
      </c>
      <c r="K95" s="129">
        <v>51</v>
      </c>
      <c r="L95" s="74" t="s">
        <v>1069</v>
      </c>
      <c r="M95" s="74">
        <v>57</v>
      </c>
      <c r="N95" s="74" t="s">
        <v>1006</v>
      </c>
      <c r="O95" s="74" t="s">
        <v>1007</v>
      </c>
      <c r="P95" s="74" t="s">
        <v>1008</v>
      </c>
      <c r="Q95" s="74" t="s">
        <v>1017</v>
      </c>
      <c r="R95" s="74">
        <v>11</v>
      </c>
      <c r="S95" s="74" t="s">
        <v>1004</v>
      </c>
      <c r="T95" s="74">
        <v>0</v>
      </c>
      <c r="U95" s="104">
        <v>0</v>
      </c>
    </row>
    <row r="96" spans="1:21">
      <c r="A96" s="95">
        <v>95</v>
      </c>
      <c r="B96" s="74" t="s">
        <v>130</v>
      </c>
      <c r="C96" s="109" t="s">
        <v>1136</v>
      </c>
      <c r="D96" s="74" t="s">
        <v>1136</v>
      </c>
      <c r="E96" s="96" t="str">
        <f>HYPERLINK("[映雪.xlsx]类型!B21",'类型（5）'!$C$21)</f>
        <v>游魂</v>
      </c>
      <c r="F96" s="95">
        <v>44</v>
      </c>
      <c r="G96" s="74">
        <v>43</v>
      </c>
      <c r="H96" s="104">
        <v>45</v>
      </c>
      <c r="I96" s="136">
        <f t="shared" si="2"/>
        <v>87</v>
      </c>
      <c r="J96" s="74">
        <f t="shared" si="3"/>
        <v>132</v>
      </c>
      <c r="K96" s="129">
        <v>49</v>
      </c>
      <c r="L96" s="74" t="s">
        <v>1011</v>
      </c>
      <c r="M96" s="74">
        <v>57</v>
      </c>
      <c r="N96" s="74" t="s">
        <v>1006</v>
      </c>
      <c r="O96" s="74" t="s">
        <v>1007</v>
      </c>
      <c r="P96" s="74" t="s">
        <v>1023</v>
      </c>
      <c r="Q96" s="74" t="s">
        <v>1013</v>
      </c>
      <c r="R96" s="74">
        <v>4</v>
      </c>
      <c r="S96" s="74" t="s">
        <v>1004</v>
      </c>
      <c r="T96" s="74">
        <v>0</v>
      </c>
      <c r="U96" s="104">
        <v>0</v>
      </c>
    </row>
    <row r="97" spans="1:21">
      <c r="A97" s="95">
        <v>96</v>
      </c>
      <c r="B97" s="74" t="s">
        <v>92</v>
      </c>
      <c r="C97" s="109" t="s">
        <v>478</v>
      </c>
      <c r="D97" s="74" t="s">
        <v>478</v>
      </c>
      <c r="E97" s="74" t="str">
        <f>HYPERLINK("[映雪.xlsx]类型!B2",'类型（5）'!$C$2)</f>
        <v>统御强化</v>
      </c>
      <c r="F97" s="120">
        <v>76</v>
      </c>
      <c r="G97" s="74">
        <v>50</v>
      </c>
      <c r="H97" s="104">
        <v>62</v>
      </c>
      <c r="I97" s="136">
        <f t="shared" si="2"/>
        <v>126</v>
      </c>
      <c r="J97" s="74">
        <f t="shared" si="3"/>
        <v>188</v>
      </c>
      <c r="K97" s="129">
        <v>60</v>
      </c>
      <c r="L97" s="74" t="s">
        <v>1053</v>
      </c>
      <c r="M97" s="74">
        <v>62</v>
      </c>
      <c r="N97" s="74" t="s">
        <v>1006</v>
      </c>
      <c r="O97" s="74" t="s">
        <v>1007</v>
      </c>
      <c r="P97" s="74" t="s">
        <v>1008</v>
      </c>
      <c r="Q97" s="74" t="s">
        <v>1027</v>
      </c>
      <c r="R97" s="74">
        <v>9</v>
      </c>
      <c r="S97" s="74" t="s">
        <v>1004</v>
      </c>
      <c r="T97" s="74">
        <v>0</v>
      </c>
      <c r="U97" s="104">
        <v>0</v>
      </c>
    </row>
    <row r="98" spans="1:21">
      <c r="A98" s="95">
        <v>97</v>
      </c>
      <c r="B98" s="74" t="s">
        <v>92</v>
      </c>
      <c r="C98" s="109" t="s">
        <v>1137</v>
      </c>
      <c r="D98" s="74" t="s">
        <v>1137</v>
      </c>
      <c r="E98" s="74" t="str">
        <f>HYPERLINK("[映雪.xlsx]类型!B1",'类型（5）'!$C$1)</f>
        <v>均衡</v>
      </c>
      <c r="F98" s="95">
        <v>59</v>
      </c>
      <c r="G98" s="74">
        <v>62</v>
      </c>
      <c r="H98" s="104">
        <v>61</v>
      </c>
      <c r="I98" s="136">
        <f t="shared" si="2"/>
        <v>121</v>
      </c>
      <c r="J98" s="74">
        <f t="shared" si="3"/>
        <v>182</v>
      </c>
      <c r="K98" s="133">
        <v>66</v>
      </c>
      <c r="L98" s="74" t="s">
        <v>1087</v>
      </c>
      <c r="M98" s="74">
        <v>62</v>
      </c>
      <c r="N98" s="74" t="s">
        <v>1006</v>
      </c>
      <c r="O98" s="74" t="s">
        <v>1007</v>
      </c>
      <c r="P98" s="74" t="s">
        <v>1023</v>
      </c>
      <c r="Q98" s="74" t="s">
        <v>1009</v>
      </c>
      <c r="R98" s="74">
        <v>4</v>
      </c>
      <c r="S98" s="74" t="s">
        <v>1004</v>
      </c>
      <c r="T98" s="74">
        <v>0</v>
      </c>
      <c r="U98" s="104">
        <v>0</v>
      </c>
    </row>
    <row r="99" spans="1:21">
      <c r="A99" s="95">
        <v>98</v>
      </c>
      <c r="B99" s="74" t="s">
        <v>92</v>
      </c>
      <c r="C99" s="109" t="s">
        <v>1138</v>
      </c>
      <c r="D99" s="74" t="s">
        <v>1138</v>
      </c>
      <c r="E99" s="96" t="str">
        <f>HYPERLINK("[映雪.xlsx]类型!B27",'类型（5）'!$C$27)</f>
        <v>骑士</v>
      </c>
      <c r="F99" s="95">
        <v>57</v>
      </c>
      <c r="G99" s="122">
        <v>74</v>
      </c>
      <c r="H99" s="104">
        <v>64</v>
      </c>
      <c r="I99" s="136">
        <f t="shared" si="2"/>
        <v>131</v>
      </c>
      <c r="J99" s="74">
        <f t="shared" si="3"/>
        <v>195</v>
      </c>
      <c r="K99" s="129">
        <v>59</v>
      </c>
      <c r="L99" s="74" t="s">
        <v>1067</v>
      </c>
      <c r="M99" s="74">
        <v>62</v>
      </c>
      <c r="N99" s="74" t="s">
        <v>1006</v>
      </c>
      <c r="O99" s="74" t="s">
        <v>1007</v>
      </c>
      <c r="P99" s="74" t="s">
        <v>1008</v>
      </c>
      <c r="Q99" s="74" t="s">
        <v>1027</v>
      </c>
      <c r="R99" s="74">
        <v>11</v>
      </c>
      <c r="S99" s="74" t="s">
        <v>1004</v>
      </c>
      <c r="T99" s="74">
        <v>0</v>
      </c>
      <c r="U99" s="104">
        <v>0</v>
      </c>
    </row>
    <row r="100" spans="1:21">
      <c r="A100" s="95">
        <v>99</v>
      </c>
      <c r="B100" s="74" t="s">
        <v>92</v>
      </c>
      <c r="C100" s="109" t="s">
        <v>1139</v>
      </c>
      <c r="D100" s="74" t="s">
        <v>1139</v>
      </c>
      <c r="E100" s="99" t="str">
        <f>HYPERLINK("[映雪.xlsx]类型!B18",'类型（5）'!$C$18)</f>
        <v>科学家</v>
      </c>
      <c r="F100" s="95">
        <v>54</v>
      </c>
      <c r="G100" s="74">
        <v>64</v>
      </c>
      <c r="H100" s="132">
        <v>76</v>
      </c>
      <c r="I100" s="136">
        <f t="shared" si="2"/>
        <v>118</v>
      </c>
      <c r="J100" s="74">
        <f t="shared" si="3"/>
        <v>194</v>
      </c>
      <c r="K100" s="133">
        <v>71</v>
      </c>
      <c r="L100" s="74" t="s">
        <v>1091</v>
      </c>
      <c r="M100" s="74">
        <v>62</v>
      </c>
      <c r="N100" s="74" t="s">
        <v>1006</v>
      </c>
      <c r="O100" s="74" t="s">
        <v>1007</v>
      </c>
      <c r="P100" s="74" t="s">
        <v>1008</v>
      </c>
      <c r="Q100" s="74" t="s">
        <v>1027</v>
      </c>
      <c r="R100" s="74">
        <v>8</v>
      </c>
      <c r="S100" s="74" t="s">
        <v>1004</v>
      </c>
      <c r="T100" s="74">
        <v>0</v>
      </c>
      <c r="U100" s="104">
        <v>0</v>
      </c>
    </row>
    <row r="101" spans="1:21">
      <c r="A101" s="95">
        <v>100</v>
      </c>
      <c r="B101" s="74" t="s">
        <v>92</v>
      </c>
      <c r="C101" s="109" t="s">
        <v>1140</v>
      </c>
      <c r="D101" s="74" t="s">
        <v>1140</v>
      </c>
      <c r="E101" s="74" t="str">
        <f>HYPERLINK("[映雪.xlsx]类型!B9",'类型（5）'!$C$9)</f>
        <v>家政全能</v>
      </c>
      <c r="F101" s="95">
        <v>53</v>
      </c>
      <c r="G101" s="74">
        <v>49</v>
      </c>
      <c r="H101" s="132">
        <v>67</v>
      </c>
      <c r="I101" s="136">
        <f t="shared" si="2"/>
        <v>102</v>
      </c>
      <c r="J101" s="74">
        <f t="shared" si="3"/>
        <v>169</v>
      </c>
      <c r="K101" s="126">
        <v>81</v>
      </c>
      <c r="L101" s="74" t="s">
        <v>1051</v>
      </c>
      <c r="M101" s="74">
        <v>62</v>
      </c>
      <c r="N101" s="74" t="s">
        <v>1006</v>
      </c>
      <c r="O101" s="74" t="s">
        <v>1007</v>
      </c>
      <c r="P101" s="74" t="s">
        <v>1016</v>
      </c>
      <c r="Q101" s="74" t="s">
        <v>1009</v>
      </c>
      <c r="R101" s="74">
        <v>6</v>
      </c>
      <c r="S101" s="74" t="s">
        <v>1004</v>
      </c>
      <c r="T101" s="74">
        <v>0</v>
      </c>
      <c r="U101" s="104">
        <v>0</v>
      </c>
    </row>
    <row r="102" spans="1:21">
      <c r="A102" s="95">
        <v>101</v>
      </c>
      <c r="B102" s="74" t="s">
        <v>92</v>
      </c>
      <c r="C102" s="109" t="s">
        <v>1141</v>
      </c>
      <c r="D102" s="74" t="s">
        <v>1141</v>
      </c>
      <c r="E102" s="74" t="str">
        <f>HYPERLINK("[映雪.xlsx]类型!B3",'类型（5）'!$C$3)</f>
        <v>武勇强化</v>
      </c>
      <c r="F102" s="95">
        <v>44</v>
      </c>
      <c r="G102" s="122">
        <v>70</v>
      </c>
      <c r="H102" s="104">
        <v>42</v>
      </c>
      <c r="I102" s="136">
        <f t="shared" si="2"/>
        <v>114</v>
      </c>
      <c r="J102" s="74">
        <f t="shared" si="3"/>
        <v>156</v>
      </c>
      <c r="K102" s="129">
        <v>51</v>
      </c>
      <c r="L102" s="74" t="s">
        <v>1074</v>
      </c>
      <c r="M102" s="74">
        <v>62</v>
      </c>
      <c r="N102" s="74" t="s">
        <v>1006</v>
      </c>
      <c r="O102" s="74" t="s">
        <v>1007</v>
      </c>
      <c r="P102" s="74" t="s">
        <v>1023</v>
      </c>
      <c r="Q102" s="74" t="s">
        <v>1027</v>
      </c>
      <c r="R102" s="74">
        <v>7</v>
      </c>
      <c r="S102" s="74" t="s">
        <v>1004</v>
      </c>
      <c r="T102" s="74">
        <v>0</v>
      </c>
      <c r="U102" s="104">
        <v>0</v>
      </c>
    </row>
    <row r="103" spans="1:21">
      <c r="A103" s="95">
        <v>102</v>
      </c>
      <c r="B103" s="74" t="s">
        <v>92</v>
      </c>
      <c r="C103" s="109" t="s">
        <v>1142</v>
      </c>
      <c r="D103" s="74" t="s">
        <v>1142</v>
      </c>
      <c r="E103" s="99" t="str">
        <f>HYPERLINK("[映雪.xlsx]类型!B26",'类型（5）'!$C$26)</f>
        <v>剑豪</v>
      </c>
      <c r="F103" s="95">
        <v>43</v>
      </c>
      <c r="G103" s="99">
        <v>83</v>
      </c>
      <c r="H103" s="104">
        <v>55</v>
      </c>
      <c r="I103" s="136">
        <f t="shared" si="2"/>
        <v>126</v>
      </c>
      <c r="J103" s="74">
        <f t="shared" si="3"/>
        <v>181</v>
      </c>
      <c r="K103" s="133">
        <v>72</v>
      </c>
      <c r="L103" s="74" t="s">
        <v>1085</v>
      </c>
      <c r="M103" s="74">
        <v>62</v>
      </c>
      <c r="N103" s="74" t="s">
        <v>1006</v>
      </c>
      <c r="O103" s="74" t="s">
        <v>1007</v>
      </c>
      <c r="P103" s="74" t="s">
        <v>1016</v>
      </c>
      <c r="Q103" s="74" t="s">
        <v>1027</v>
      </c>
      <c r="R103" s="74">
        <v>4</v>
      </c>
      <c r="S103" s="74" t="s">
        <v>1004</v>
      </c>
      <c r="T103" s="74">
        <v>0</v>
      </c>
      <c r="U103" s="104">
        <v>0</v>
      </c>
    </row>
    <row r="104" spans="1:21">
      <c r="A104" s="95">
        <v>104</v>
      </c>
      <c r="B104" s="74" t="s">
        <v>92</v>
      </c>
      <c r="C104" s="109" t="s">
        <v>1144</v>
      </c>
      <c r="D104" s="74" t="s">
        <v>1144</v>
      </c>
      <c r="E104" s="74" t="str">
        <f>HYPERLINK("[映雪.xlsx]类型!B4",'类型（5）'!$C$4)</f>
        <v>智慧强化</v>
      </c>
      <c r="F104" s="95">
        <v>64</v>
      </c>
      <c r="G104" s="74">
        <v>62</v>
      </c>
      <c r="H104" s="132">
        <v>76</v>
      </c>
      <c r="I104" s="136">
        <f t="shared" si="2"/>
        <v>126</v>
      </c>
      <c r="J104" s="74">
        <f t="shared" si="3"/>
        <v>202</v>
      </c>
      <c r="K104" s="133">
        <v>65</v>
      </c>
      <c r="L104" s="74" t="s">
        <v>1026</v>
      </c>
      <c r="M104" s="74">
        <v>62</v>
      </c>
      <c r="N104" s="74" t="s">
        <v>1006</v>
      </c>
      <c r="O104" s="74" t="s">
        <v>1007</v>
      </c>
      <c r="P104" s="74" t="s">
        <v>1008</v>
      </c>
      <c r="Q104" s="74" t="s">
        <v>1017</v>
      </c>
      <c r="R104" s="74">
        <v>8</v>
      </c>
      <c r="S104" s="74" t="s">
        <v>1004</v>
      </c>
      <c r="T104" s="74">
        <v>0</v>
      </c>
      <c r="U104" s="104">
        <v>0</v>
      </c>
    </row>
    <row r="105" spans="1:21">
      <c r="A105" s="95">
        <v>105</v>
      </c>
      <c r="B105" s="74" t="s">
        <v>92</v>
      </c>
      <c r="C105" s="109" t="s">
        <v>1145</v>
      </c>
      <c r="D105" s="74" t="s">
        <v>1145</v>
      </c>
      <c r="E105" s="74" t="str">
        <f>HYPERLINK("[映雪.xlsx]类型!B6",'类型（5）'!$C$6)</f>
        <v>统御全能</v>
      </c>
      <c r="F105" s="95">
        <v>63</v>
      </c>
      <c r="G105" s="122">
        <v>71</v>
      </c>
      <c r="H105" s="132">
        <v>69</v>
      </c>
      <c r="I105" s="136">
        <f t="shared" si="2"/>
        <v>134</v>
      </c>
      <c r="J105" s="74">
        <f t="shared" si="3"/>
        <v>203</v>
      </c>
      <c r="K105" s="129">
        <v>64</v>
      </c>
      <c r="L105" s="74" t="s">
        <v>1079</v>
      </c>
      <c r="M105" s="74">
        <v>62</v>
      </c>
      <c r="N105" s="74" t="s">
        <v>1006</v>
      </c>
      <c r="O105" s="74" t="s">
        <v>1007</v>
      </c>
      <c r="P105" s="74" t="s">
        <v>1008</v>
      </c>
      <c r="Q105" s="74" t="s">
        <v>1013</v>
      </c>
      <c r="R105" s="74">
        <v>12</v>
      </c>
      <c r="S105" s="74" t="s">
        <v>1004</v>
      </c>
      <c r="T105" s="74">
        <v>0</v>
      </c>
      <c r="U105" s="104">
        <v>0</v>
      </c>
    </row>
    <row r="106" spans="1:21">
      <c r="A106" s="95">
        <v>106</v>
      </c>
      <c r="B106" s="74" t="s">
        <v>92</v>
      </c>
      <c r="C106" s="109" t="s">
        <v>481</v>
      </c>
      <c r="D106" s="74" t="s">
        <v>481</v>
      </c>
      <c r="E106" s="99" t="str">
        <f>HYPERLINK("[映雪.xlsx]类型!B29",'类型（5）'!$C$29)</f>
        <v>偶像</v>
      </c>
      <c r="F106" s="119">
        <v>80</v>
      </c>
      <c r="G106" s="122">
        <v>78</v>
      </c>
      <c r="H106" s="131">
        <v>79</v>
      </c>
      <c r="I106" s="136">
        <f t="shared" si="2"/>
        <v>158</v>
      </c>
      <c r="J106" s="99">
        <f t="shared" si="3"/>
        <v>237</v>
      </c>
      <c r="K106" s="126">
        <v>80</v>
      </c>
      <c r="L106" s="74" t="s">
        <v>1146</v>
      </c>
      <c r="M106" s="74">
        <v>50</v>
      </c>
      <c r="N106" s="74" t="s">
        <v>1006</v>
      </c>
      <c r="O106" s="74" t="s">
        <v>1007</v>
      </c>
      <c r="P106" s="74" t="s">
        <v>1008</v>
      </c>
      <c r="Q106" s="74" t="s">
        <v>1013</v>
      </c>
      <c r="R106" s="74">
        <v>10</v>
      </c>
      <c r="S106" s="74" t="s">
        <v>1005</v>
      </c>
      <c r="T106" s="74">
        <v>0</v>
      </c>
      <c r="U106" s="104">
        <v>16</v>
      </c>
    </row>
    <row r="107" spans="1:21">
      <c r="A107" s="95">
        <v>107</v>
      </c>
      <c r="B107" s="74" t="s">
        <v>92</v>
      </c>
      <c r="C107" s="109" t="s">
        <v>1147</v>
      </c>
      <c r="D107" s="74" t="s">
        <v>1147</v>
      </c>
      <c r="E107" s="99" t="str">
        <f>HYPERLINK("[映雪.xlsx]类型!B29",'类型（5）'!$C$29)</f>
        <v>偶像</v>
      </c>
      <c r="F107" s="120">
        <v>72</v>
      </c>
      <c r="G107" s="122">
        <v>73</v>
      </c>
      <c r="H107" s="132">
        <v>71</v>
      </c>
      <c r="I107" s="136">
        <f t="shared" si="2"/>
        <v>145</v>
      </c>
      <c r="J107" s="74">
        <f t="shared" si="3"/>
        <v>216</v>
      </c>
      <c r="K107" s="133">
        <v>66</v>
      </c>
      <c r="L107" s="74" t="s">
        <v>1053</v>
      </c>
      <c r="M107" s="74">
        <v>50</v>
      </c>
      <c r="N107" s="74" t="s">
        <v>1006</v>
      </c>
      <c r="O107" s="74" t="s">
        <v>1148</v>
      </c>
      <c r="P107" s="74" t="s">
        <v>1008</v>
      </c>
      <c r="Q107" s="74" t="s">
        <v>1013</v>
      </c>
      <c r="R107" s="74">
        <v>5</v>
      </c>
      <c r="S107" s="74" t="s">
        <v>1004</v>
      </c>
      <c r="T107" s="74">
        <v>0</v>
      </c>
      <c r="U107" s="104">
        <v>16</v>
      </c>
    </row>
    <row r="108" spans="1:21">
      <c r="A108" s="95">
        <v>108</v>
      </c>
      <c r="B108" s="74" t="s">
        <v>92</v>
      </c>
      <c r="C108" s="109" t="s">
        <v>1149</v>
      </c>
      <c r="D108" s="74" t="s">
        <v>1149</v>
      </c>
      <c r="E108" s="99" t="str">
        <f>HYPERLINK("[映雪.xlsx]类型!B29",'类型（5）'!$C$29)</f>
        <v>偶像</v>
      </c>
      <c r="F108" s="120">
        <v>68</v>
      </c>
      <c r="G108" s="74">
        <v>31</v>
      </c>
      <c r="H108" s="132">
        <v>77</v>
      </c>
      <c r="I108" s="136">
        <f t="shared" si="2"/>
        <v>99</v>
      </c>
      <c r="J108" s="74">
        <f t="shared" si="3"/>
        <v>176</v>
      </c>
      <c r="K108" s="133">
        <v>67</v>
      </c>
      <c r="L108" s="74" t="s">
        <v>1011</v>
      </c>
      <c r="M108" s="74">
        <v>50</v>
      </c>
      <c r="N108" s="74" t="s">
        <v>1006</v>
      </c>
      <c r="O108" s="74" t="s">
        <v>1007</v>
      </c>
      <c r="P108" s="74" t="s">
        <v>1008</v>
      </c>
      <c r="Q108" s="74" t="s">
        <v>1013</v>
      </c>
      <c r="R108" s="74">
        <v>5</v>
      </c>
      <c r="S108" s="74" t="s">
        <v>1004</v>
      </c>
      <c r="T108" s="74">
        <v>0</v>
      </c>
      <c r="U108" s="104">
        <v>16</v>
      </c>
    </row>
    <row r="109" spans="1:21">
      <c r="A109" s="95">
        <v>109</v>
      </c>
      <c r="B109" s="74" t="s">
        <v>92</v>
      </c>
      <c r="C109" s="109" t="s">
        <v>92</v>
      </c>
      <c r="D109" s="74" t="s">
        <v>92</v>
      </c>
      <c r="E109" s="99" t="str">
        <f>HYPERLINK("[映雪.xlsx]类型!B37",'类型（5）'!$C$37)</f>
        <v>歌姬</v>
      </c>
      <c r="F109" s="120">
        <v>72</v>
      </c>
      <c r="G109" s="122">
        <v>78</v>
      </c>
      <c r="H109" s="132">
        <v>75</v>
      </c>
      <c r="I109" s="136">
        <f t="shared" si="2"/>
        <v>150</v>
      </c>
      <c r="J109" s="74">
        <f t="shared" si="3"/>
        <v>225</v>
      </c>
      <c r="K109" s="133">
        <v>70</v>
      </c>
      <c r="L109" s="74" t="s">
        <v>1150</v>
      </c>
      <c r="M109" s="74">
        <v>63</v>
      </c>
      <c r="N109" s="74" t="s">
        <v>1006</v>
      </c>
      <c r="O109" s="74" t="s">
        <v>1007</v>
      </c>
      <c r="P109" s="74" t="s">
        <v>1008</v>
      </c>
      <c r="Q109" s="74" t="s">
        <v>1013</v>
      </c>
      <c r="R109" s="74">
        <v>6</v>
      </c>
      <c r="S109" s="74" t="s">
        <v>1005</v>
      </c>
      <c r="T109" s="74">
        <v>0</v>
      </c>
      <c r="U109" s="104">
        <v>55</v>
      </c>
    </row>
    <row r="110" spans="1:21">
      <c r="A110" s="95">
        <v>110</v>
      </c>
      <c r="B110" s="74" t="s">
        <v>92</v>
      </c>
      <c r="C110" s="109" t="s">
        <v>1151</v>
      </c>
      <c r="D110" s="74" t="s">
        <v>1151</v>
      </c>
      <c r="E110" s="96" t="str">
        <f>HYPERLINK("[映雪.xlsx]类型!B27",'类型（5）'!$C$27)</f>
        <v>骑士</v>
      </c>
      <c r="F110" s="120">
        <v>70</v>
      </c>
      <c r="G110" s="99">
        <v>82</v>
      </c>
      <c r="H110" s="104">
        <v>63</v>
      </c>
      <c r="I110" s="136">
        <f t="shared" si="2"/>
        <v>152</v>
      </c>
      <c r="J110" s="74">
        <f t="shared" si="3"/>
        <v>215</v>
      </c>
      <c r="K110" s="129">
        <v>60</v>
      </c>
      <c r="L110" s="74" t="s">
        <v>1152</v>
      </c>
      <c r="M110" s="74">
        <v>63</v>
      </c>
      <c r="N110" s="74" t="s">
        <v>1006</v>
      </c>
      <c r="O110" s="74" t="s">
        <v>1007</v>
      </c>
      <c r="P110" s="74" t="s">
        <v>1016</v>
      </c>
      <c r="Q110" s="74" t="s">
        <v>1013</v>
      </c>
      <c r="R110" s="74">
        <v>7</v>
      </c>
      <c r="S110" s="74" t="s">
        <v>1004</v>
      </c>
      <c r="T110" s="74">
        <v>0</v>
      </c>
      <c r="U110" s="104">
        <v>55</v>
      </c>
    </row>
    <row r="111" spans="1:21">
      <c r="A111" s="95">
        <v>111</v>
      </c>
      <c r="B111" s="74" t="s">
        <v>92</v>
      </c>
      <c r="C111" s="109" t="s">
        <v>1153</v>
      </c>
      <c r="D111" s="74" t="s">
        <v>1153</v>
      </c>
      <c r="E111" s="99" t="str">
        <f>HYPERLINK("[映雪.xlsx]类型!B37",'类型（5）'!$C$37)</f>
        <v>歌姬</v>
      </c>
      <c r="F111" s="119">
        <v>84</v>
      </c>
      <c r="G111" s="74">
        <v>62</v>
      </c>
      <c r="H111" s="104">
        <v>63</v>
      </c>
      <c r="I111" s="136">
        <f t="shared" si="2"/>
        <v>146</v>
      </c>
      <c r="J111" s="74">
        <f t="shared" si="3"/>
        <v>209</v>
      </c>
      <c r="K111" s="133">
        <v>79</v>
      </c>
      <c r="L111" s="74" t="s">
        <v>1049</v>
      </c>
      <c r="M111" s="74">
        <v>63</v>
      </c>
      <c r="N111" s="74" t="s">
        <v>1006</v>
      </c>
      <c r="O111" s="74" t="s">
        <v>1007</v>
      </c>
      <c r="P111" s="74" t="s">
        <v>1016</v>
      </c>
      <c r="Q111" s="74" t="s">
        <v>1009</v>
      </c>
      <c r="R111" s="74">
        <v>5</v>
      </c>
      <c r="S111" s="74" t="s">
        <v>1004</v>
      </c>
      <c r="T111" s="74">
        <v>0</v>
      </c>
      <c r="U111" s="104">
        <v>55</v>
      </c>
    </row>
    <row r="112" spans="1:21">
      <c r="A112" s="95">
        <v>112</v>
      </c>
      <c r="B112" s="74" t="s">
        <v>92</v>
      </c>
      <c r="C112" s="109" t="s">
        <v>1154</v>
      </c>
      <c r="D112" s="74" t="s">
        <v>1154</v>
      </c>
      <c r="E112" s="74" t="str">
        <f>HYPERLINK("[映雪.xlsx]类型!B7",'类型（5）'!$C$7)</f>
        <v>武勇全能</v>
      </c>
      <c r="F112" s="95">
        <v>57</v>
      </c>
      <c r="G112" s="74">
        <v>64</v>
      </c>
      <c r="H112" s="104">
        <v>54</v>
      </c>
      <c r="I112" s="136">
        <f t="shared" si="2"/>
        <v>121</v>
      </c>
      <c r="J112" s="74">
        <f t="shared" si="3"/>
        <v>175</v>
      </c>
      <c r="K112" s="133">
        <v>66</v>
      </c>
      <c r="L112" s="74" t="s">
        <v>1072</v>
      </c>
      <c r="M112" s="74">
        <v>63</v>
      </c>
      <c r="N112" s="74" t="s">
        <v>1006</v>
      </c>
      <c r="O112" s="74" t="s">
        <v>1007</v>
      </c>
      <c r="P112" s="74" t="s">
        <v>1023</v>
      </c>
      <c r="Q112" s="74" t="s">
        <v>1009</v>
      </c>
      <c r="R112" s="74">
        <v>3</v>
      </c>
      <c r="S112" s="74" t="s">
        <v>1004</v>
      </c>
      <c r="T112" s="74">
        <v>0</v>
      </c>
      <c r="U112" s="104">
        <v>55</v>
      </c>
    </row>
    <row r="113" spans="1:21">
      <c r="A113" s="95">
        <v>113</v>
      </c>
      <c r="B113" s="74" t="s">
        <v>92</v>
      </c>
      <c r="C113" s="109" t="s">
        <v>1155</v>
      </c>
      <c r="D113" s="74" t="s">
        <v>1155</v>
      </c>
      <c r="E113" s="99" t="str">
        <f>HYPERLINK("[映雪.xlsx]类型!B18",'类型（5）'!$C$18)</f>
        <v>科学家</v>
      </c>
      <c r="F113" s="95">
        <v>49</v>
      </c>
      <c r="G113" s="74">
        <v>50</v>
      </c>
      <c r="H113" s="131">
        <v>79</v>
      </c>
      <c r="I113" s="136">
        <f t="shared" si="2"/>
        <v>99</v>
      </c>
      <c r="J113" s="74">
        <f t="shared" si="3"/>
        <v>178</v>
      </c>
      <c r="K113" s="129">
        <v>64</v>
      </c>
      <c r="L113" s="74" t="s">
        <v>1082</v>
      </c>
      <c r="M113" s="74">
        <v>63</v>
      </c>
      <c r="N113" s="74" t="s">
        <v>1006</v>
      </c>
      <c r="O113" s="74" t="s">
        <v>1007</v>
      </c>
      <c r="P113" s="74" t="s">
        <v>1008</v>
      </c>
      <c r="Q113" s="74" t="s">
        <v>1013</v>
      </c>
      <c r="R113" s="74">
        <v>4</v>
      </c>
      <c r="S113" s="74" t="s">
        <v>1004</v>
      </c>
      <c r="T113" s="74">
        <v>0</v>
      </c>
      <c r="U113" s="104">
        <v>55</v>
      </c>
    </row>
    <row r="114" spans="1:21">
      <c r="A114" s="95">
        <v>114</v>
      </c>
      <c r="B114" s="74" t="s">
        <v>92</v>
      </c>
      <c r="C114" s="109" t="s">
        <v>484</v>
      </c>
      <c r="D114" s="74" t="s">
        <v>484</v>
      </c>
      <c r="E114" s="99" t="str">
        <f>HYPERLINK("[映雪.xlsx]类型!B37",'类型（5）'!$C$37)</f>
        <v>歌姬</v>
      </c>
      <c r="F114" s="120">
        <v>66</v>
      </c>
      <c r="G114" s="74">
        <v>68</v>
      </c>
      <c r="H114" s="104">
        <v>52</v>
      </c>
      <c r="I114" s="136">
        <f t="shared" si="2"/>
        <v>134</v>
      </c>
      <c r="J114" s="74">
        <f t="shared" si="3"/>
        <v>186</v>
      </c>
      <c r="K114" s="129">
        <v>60</v>
      </c>
      <c r="L114" s="74" t="s">
        <v>1053</v>
      </c>
      <c r="M114" s="74">
        <v>68</v>
      </c>
      <c r="N114" s="74" t="s">
        <v>1006</v>
      </c>
      <c r="O114" s="74" t="s">
        <v>1007</v>
      </c>
      <c r="P114" s="74" t="s">
        <v>1023</v>
      </c>
      <c r="Q114" s="74" t="s">
        <v>1009</v>
      </c>
      <c r="R114" s="74">
        <v>8</v>
      </c>
      <c r="S114" s="74" t="s">
        <v>1004</v>
      </c>
      <c r="T114" s="74">
        <v>0</v>
      </c>
      <c r="U114" s="104">
        <v>0</v>
      </c>
    </row>
    <row r="115" spans="1:21">
      <c r="A115" s="95">
        <v>115</v>
      </c>
      <c r="B115" s="74" t="s">
        <v>92</v>
      </c>
      <c r="C115" s="109" t="s">
        <v>1156</v>
      </c>
      <c r="D115" s="74" t="s">
        <v>1156</v>
      </c>
      <c r="E115" s="74" t="str">
        <f>HYPERLINK("[映雪.xlsx]类型!B35",'类型（5）'!$C$35)</f>
        <v>刺客</v>
      </c>
      <c r="F115" s="95">
        <v>57</v>
      </c>
      <c r="G115" s="122">
        <v>74</v>
      </c>
      <c r="H115" s="104">
        <v>47</v>
      </c>
      <c r="I115" s="136">
        <f t="shared" si="2"/>
        <v>131</v>
      </c>
      <c r="J115" s="74">
        <f t="shared" si="3"/>
        <v>178</v>
      </c>
      <c r="K115" s="129">
        <v>37</v>
      </c>
      <c r="L115" s="74" t="s">
        <v>1085</v>
      </c>
      <c r="M115" s="74">
        <v>68</v>
      </c>
      <c r="N115" s="74" t="s">
        <v>1006</v>
      </c>
      <c r="O115" s="74" t="s">
        <v>1007</v>
      </c>
      <c r="P115" s="74" t="s">
        <v>1008</v>
      </c>
      <c r="Q115" s="74" t="s">
        <v>1024</v>
      </c>
      <c r="R115" s="74">
        <v>6</v>
      </c>
      <c r="S115" s="74" t="s">
        <v>1004</v>
      </c>
      <c r="T115" s="74">
        <v>0</v>
      </c>
      <c r="U115" s="104">
        <v>0</v>
      </c>
    </row>
    <row r="116" spans="1:21">
      <c r="A116" s="95">
        <v>116</v>
      </c>
      <c r="B116" s="74" t="s">
        <v>92</v>
      </c>
      <c r="C116" s="109" t="s">
        <v>1157</v>
      </c>
      <c r="D116" s="74" t="s">
        <v>1157</v>
      </c>
      <c r="E116" s="99" t="str">
        <f>HYPERLINK("[映雪.xlsx]类型!B39",'类型（5）'!$C$39)</f>
        <v>狙撃手</v>
      </c>
      <c r="F116" s="95">
        <v>59</v>
      </c>
      <c r="G116" s="74">
        <v>68</v>
      </c>
      <c r="H116" s="104">
        <v>57</v>
      </c>
      <c r="I116" s="136">
        <f t="shared" si="2"/>
        <v>127</v>
      </c>
      <c r="J116" s="74">
        <f t="shared" si="3"/>
        <v>184</v>
      </c>
      <c r="K116" s="129">
        <v>57</v>
      </c>
      <c r="L116" s="74" t="s">
        <v>1087</v>
      </c>
      <c r="M116" s="74">
        <v>68</v>
      </c>
      <c r="N116" s="74" t="s">
        <v>1006</v>
      </c>
      <c r="O116" s="74" t="s">
        <v>1007</v>
      </c>
      <c r="P116" s="74" t="s">
        <v>1008</v>
      </c>
      <c r="Q116" s="74" t="s">
        <v>1017</v>
      </c>
      <c r="R116" s="74">
        <v>10</v>
      </c>
      <c r="S116" s="74" t="s">
        <v>1004</v>
      </c>
      <c r="T116" s="74">
        <v>0</v>
      </c>
      <c r="U116" s="104">
        <v>0</v>
      </c>
    </row>
    <row r="117" spans="1:21">
      <c r="A117" s="95">
        <v>117</v>
      </c>
      <c r="B117" s="74" t="s">
        <v>92</v>
      </c>
      <c r="C117" s="109" t="s">
        <v>1158</v>
      </c>
      <c r="D117" s="74" t="s">
        <v>1158</v>
      </c>
      <c r="E117" s="74" t="str">
        <f>HYPERLINK("[映雪.xlsx]类型!B4",'类型（5）'!$C$4)</f>
        <v>智慧强化</v>
      </c>
      <c r="F117" s="95">
        <v>54</v>
      </c>
      <c r="G117" s="74">
        <v>49</v>
      </c>
      <c r="H117" s="104">
        <v>54</v>
      </c>
      <c r="I117" s="136">
        <f t="shared" si="2"/>
        <v>103</v>
      </c>
      <c r="J117" s="74">
        <f t="shared" si="3"/>
        <v>157</v>
      </c>
      <c r="K117" s="129">
        <v>58</v>
      </c>
      <c r="L117" s="74" t="s">
        <v>1022</v>
      </c>
      <c r="M117" s="74">
        <v>68</v>
      </c>
      <c r="N117" s="74" t="s">
        <v>1006</v>
      </c>
      <c r="O117" s="74" t="s">
        <v>1007</v>
      </c>
      <c r="P117" s="74" t="s">
        <v>1023</v>
      </c>
      <c r="Q117" s="74" t="s">
        <v>1017</v>
      </c>
      <c r="R117" s="74">
        <v>8</v>
      </c>
      <c r="S117" s="74" t="s">
        <v>1004</v>
      </c>
      <c r="T117" s="74">
        <v>0</v>
      </c>
      <c r="U117" s="104">
        <v>0</v>
      </c>
    </row>
    <row r="118" spans="1:21">
      <c r="A118" s="95">
        <v>118</v>
      </c>
      <c r="B118" s="74" t="s">
        <v>92</v>
      </c>
      <c r="C118" s="109" t="s">
        <v>1159</v>
      </c>
      <c r="D118" s="74" t="s">
        <v>1159</v>
      </c>
      <c r="E118" s="74" t="str">
        <f>HYPERLINK("[映雪.xlsx]类型!B1",'类型（5）'!$C$1)</f>
        <v>均衡</v>
      </c>
      <c r="F118" s="95">
        <v>22</v>
      </c>
      <c r="G118" s="122">
        <v>75</v>
      </c>
      <c r="H118" s="104">
        <v>28</v>
      </c>
      <c r="I118" s="136">
        <f t="shared" si="2"/>
        <v>97</v>
      </c>
      <c r="J118" s="74">
        <f t="shared" si="3"/>
        <v>125</v>
      </c>
      <c r="K118" s="129">
        <v>24</v>
      </c>
      <c r="L118" s="74" t="s">
        <v>1067</v>
      </c>
      <c r="M118" s="74">
        <v>68</v>
      </c>
      <c r="N118" s="74" t="s">
        <v>1006</v>
      </c>
      <c r="O118" s="74" t="s">
        <v>1007</v>
      </c>
      <c r="P118" s="74" t="s">
        <v>1008</v>
      </c>
      <c r="Q118" s="74" t="s">
        <v>1024</v>
      </c>
      <c r="R118" s="74">
        <v>7</v>
      </c>
      <c r="S118" s="74" t="s">
        <v>1004</v>
      </c>
      <c r="T118" s="74">
        <v>0</v>
      </c>
      <c r="U118" s="104">
        <v>0</v>
      </c>
    </row>
    <row r="119" spans="1:21">
      <c r="A119" s="95">
        <v>119</v>
      </c>
      <c r="B119" s="74" t="s">
        <v>16</v>
      </c>
      <c r="C119" s="109" t="s">
        <v>1160</v>
      </c>
      <c r="D119" s="74" t="s">
        <v>1160</v>
      </c>
      <c r="E119" s="74" t="str">
        <f>HYPERLINK("[映雪.xlsx]类型!B40",'类型（5）'!$C$40)</f>
        <v>中二</v>
      </c>
      <c r="F119" s="120">
        <v>75</v>
      </c>
      <c r="G119" s="99">
        <v>85</v>
      </c>
      <c r="H119" s="132">
        <v>74</v>
      </c>
      <c r="I119" s="137">
        <f t="shared" si="2"/>
        <v>160</v>
      </c>
      <c r="J119" s="74">
        <f t="shared" si="3"/>
        <v>234</v>
      </c>
      <c r="K119" s="133">
        <v>72</v>
      </c>
      <c r="L119" s="74" t="s">
        <v>1085</v>
      </c>
      <c r="M119" s="74">
        <v>92</v>
      </c>
      <c r="N119" s="74" t="s">
        <v>1006</v>
      </c>
      <c r="O119" s="74" t="s">
        <v>1007</v>
      </c>
      <c r="P119" s="74" t="s">
        <v>1016</v>
      </c>
      <c r="Q119" s="74" t="s">
        <v>1013</v>
      </c>
      <c r="R119" s="74">
        <v>5</v>
      </c>
      <c r="S119" s="74" t="s">
        <v>1005</v>
      </c>
      <c r="T119" s="74">
        <v>0</v>
      </c>
      <c r="U119" s="104">
        <v>34</v>
      </c>
    </row>
    <row r="120" spans="1:21">
      <c r="A120" s="95">
        <v>120</v>
      </c>
      <c r="B120" s="74" t="s">
        <v>16</v>
      </c>
      <c r="C120" s="109" t="s">
        <v>1161</v>
      </c>
      <c r="D120" s="74" t="s">
        <v>1161</v>
      </c>
      <c r="E120" s="96" t="str">
        <f>HYPERLINK("[映雪.xlsx]类型!B16",'类型（5）'!$C$16)</f>
        <v>神明</v>
      </c>
      <c r="F120" s="121">
        <v>96</v>
      </c>
      <c r="G120" s="122">
        <v>77</v>
      </c>
      <c r="H120" s="131">
        <v>79</v>
      </c>
      <c r="I120" s="138">
        <f t="shared" si="2"/>
        <v>173</v>
      </c>
      <c r="J120" s="96">
        <f t="shared" si="3"/>
        <v>252</v>
      </c>
      <c r="K120" s="133">
        <v>75</v>
      </c>
      <c r="L120" s="74" t="s">
        <v>1060</v>
      </c>
      <c r="M120" s="74">
        <v>65</v>
      </c>
      <c r="N120" s="74" t="s">
        <v>1006</v>
      </c>
      <c r="O120" s="74" t="s">
        <v>1007</v>
      </c>
      <c r="P120" s="74" t="s">
        <v>1162</v>
      </c>
      <c r="Q120" s="74" t="s">
        <v>1009</v>
      </c>
      <c r="R120" s="74">
        <v>6</v>
      </c>
      <c r="S120" s="74" t="s">
        <v>1005</v>
      </c>
      <c r="T120" s="74">
        <v>0</v>
      </c>
      <c r="U120" s="104">
        <v>34</v>
      </c>
    </row>
    <row r="121" spans="1:21">
      <c r="A121" s="95">
        <v>121</v>
      </c>
      <c r="B121" s="74" t="s">
        <v>16</v>
      </c>
      <c r="C121" s="109" t="s">
        <v>1163</v>
      </c>
      <c r="D121" s="74" t="s">
        <v>1163</v>
      </c>
      <c r="E121" s="96" t="str">
        <f>HYPERLINK("[映雪.xlsx]类型!B27",'类型（5）'!$C$27)</f>
        <v>骑士</v>
      </c>
      <c r="F121" s="120">
        <v>73</v>
      </c>
      <c r="G121" s="122">
        <v>73</v>
      </c>
      <c r="H121" s="104">
        <v>59</v>
      </c>
      <c r="I121" s="136">
        <f t="shared" si="2"/>
        <v>146</v>
      </c>
      <c r="J121" s="74">
        <f t="shared" si="3"/>
        <v>205</v>
      </c>
      <c r="K121" s="129">
        <v>45</v>
      </c>
      <c r="L121" s="74" t="s">
        <v>1164</v>
      </c>
      <c r="M121" s="74">
        <v>65</v>
      </c>
      <c r="N121" s="74" t="s">
        <v>1006</v>
      </c>
      <c r="O121" s="74" t="s">
        <v>1007</v>
      </c>
      <c r="P121" s="74" t="s">
        <v>1008</v>
      </c>
      <c r="Q121" s="74" t="s">
        <v>1027</v>
      </c>
      <c r="R121" s="74">
        <v>4</v>
      </c>
      <c r="S121" s="74" t="s">
        <v>1005</v>
      </c>
      <c r="T121" s="74">
        <v>0</v>
      </c>
      <c r="U121" s="104">
        <v>34</v>
      </c>
    </row>
    <row r="122" spans="1:21">
      <c r="A122" s="95">
        <v>122</v>
      </c>
      <c r="B122" s="74" t="s">
        <v>16</v>
      </c>
      <c r="C122" s="109" t="s">
        <v>1165</v>
      </c>
      <c r="D122" s="74" t="s">
        <v>1165</v>
      </c>
      <c r="E122" s="74" t="str">
        <f>HYPERLINK("[映雪.xlsx]类型!B32",'类型（5）'!$C$32)</f>
        <v>魔法少女</v>
      </c>
      <c r="F122" s="95">
        <v>46</v>
      </c>
      <c r="G122" s="122">
        <v>72</v>
      </c>
      <c r="H122" s="104">
        <v>54</v>
      </c>
      <c r="I122" s="136">
        <f t="shared" si="2"/>
        <v>118</v>
      </c>
      <c r="J122" s="74">
        <f t="shared" si="3"/>
        <v>172</v>
      </c>
      <c r="K122" s="135">
        <v>95</v>
      </c>
      <c r="L122" s="74" t="s">
        <v>1091</v>
      </c>
      <c r="M122" s="74">
        <v>92</v>
      </c>
      <c r="N122" s="74" t="s">
        <v>1006</v>
      </c>
      <c r="O122" s="74" t="s">
        <v>1007</v>
      </c>
      <c r="P122" s="74" t="s">
        <v>1162</v>
      </c>
      <c r="Q122" s="74" t="s">
        <v>1027</v>
      </c>
      <c r="R122" s="74">
        <v>3</v>
      </c>
      <c r="S122" s="74" t="s">
        <v>1005</v>
      </c>
      <c r="T122" s="74">
        <v>0</v>
      </c>
      <c r="U122" s="104">
        <v>34</v>
      </c>
    </row>
    <row r="123" spans="1:21">
      <c r="A123" s="95">
        <v>123</v>
      </c>
      <c r="B123" s="74" t="s">
        <v>16</v>
      </c>
      <c r="C123" s="109" t="s">
        <v>16</v>
      </c>
      <c r="D123" s="74" t="s">
        <v>16</v>
      </c>
      <c r="E123" s="74" t="str">
        <f>HYPERLINK("[映雪.xlsx]类型!B74",'类型（5）'!$C$74)</f>
        <v>阿克娅</v>
      </c>
      <c r="F123" s="119">
        <v>88</v>
      </c>
      <c r="G123" s="122">
        <v>76</v>
      </c>
      <c r="H123" s="104">
        <v>1</v>
      </c>
      <c r="I123" s="137">
        <f t="shared" si="2"/>
        <v>164</v>
      </c>
      <c r="J123" s="74">
        <f t="shared" si="3"/>
        <v>165</v>
      </c>
      <c r="K123" s="133">
        <v>65</v>
      </c>
      <c r="L123" s="74" t="s">
        <v>1166</v>
      </c>
      <c r="M123" s="74">
        <v>92</v>
      </c>
      <c r="N123" s="74" t="s">
        <v>1006</v>
      </c>
      <c r="O123" s="74" t="s">
        <v>1007</v>
      </c>
      <c r="P123" s="74" t="s">
        <v>1162</v>
      </c>
      <c r="Q123" s="74" t="s">
        <v>1009</v>
      </c>
      <c r="R123" s="74">
        <v>11</v>
      </c>
      <c r="S123" s="74" t="s">
        <v>1005</v>
      </c>
      <c r="T123" s="74">
        <v>0</v>
      </c>
      <c r="U123" s="104">
        <v>34</v>
      </c>
    </row>
    <row r="124" spans="1:21">
      <c r="A124" s="95">
        <v>124</v>
      </c>
      <c r="B124" s="74" t="s">
        <v>16</v>
      </c>
      <c r="C124" s="109" t="s">
        <v>1167</v>
      </c>
      <c r="D124" s="74" t="s">
        <v>1167</v>
      </c>
      <c r="E124" s="96" t="str">
        <f>HYPERLINK("[映雪.xlsx]类型!B24",'类型（5）'!$C$24)</f>
        <v>艺术家</v>
      </c>
      <c r="F124" s="95">
        <v>50</v>
      </c>
      <c r="G124" s="74">
        <v>55</v>
      </c>
      <c r="H124" s="104">
        <v>57</v>
      </c>
      <c r="I124" s="136">
        <f t="shared" si="2"/>
        <v>105</v>
      </c>
      <c r="J124" s="74">
        <f t="shared" si="3"/>
        <v>162</v>
      </c>
      <c r="K124" s="133">
        <v>68</v>
      </c>
      <c r="L124" s="74" t="s">
        <v>1056</v>
      </c>
      <c r="M124" s="74">
        <v>92</v>
      </c>
      <c r="N124" s="74" t="s">
        <v>1006</v>
      </c>
      <c r="O124" s="74" t="s">
        <v>1007</v>
      </c>
      <c r="P124" s="74" t="s">
        <v>1023</v>
      </c>
      <c r="Q124" s="74" t="s">
        <v>1027</v>
      </c>
      <c r="R124" s="74">
        <v>3</v>
      </c>
      <c r="S124" s="74" t="s">
        <v>1004</v>
      </c>
      <c r="T124" s="74">
        <v>0</v>
      </c>
      <c r="U124" s="104">
        <v>34</v>
      </c>
    </row>
    <row r="125" spans="1:21">
      <c r="A125" s="95">
        <v>125</v>
      </c>
      <c r="B125" s="74" t="s">
        <v>16</v>
      </c>
      <c r="C125" s="109" t="s">
        <v>1168</v>
      </c>
      <c r="D125" s="74" t="s">
        <v>1168</v>
      </c>
      <c r="E125" s="74" t="str">
        <f>HYPERLINK("[映雪.xlsx]类型!B75",'类型（5）'!$C$75)</f>
        <v>惠惠</v>
      </c>
      <c r="F125" s="95">
        <v>50</v>
      </c>
      <c r="G125" s="96">
        <v>96</v>
      </c>
      <c r="H125" s="132">
        <v>76</v>
      </c>
      <c r="I125" s="136">
        <f t="shared" si="2"/>
        <v>146</v>
      </c>
      <c r="J125" s="74">
        <f t="shared" si="3"/>
        <v>222</v>
      </c>
      <c r="K125" s="129">
        <v>55</v>
      </c>
      <c r="L125" s="74" t="s">
        <v>1169</v>
      </c>
      <c r="M125" s="74">
        <v>100</v>
      </c>
      <c r="N125" s="74" t="s">
        <v>1006</v>
      </c>
      <c r="O125" s="74" t="s">
        <v>1007</v>
      </c>
      <c r="P125" s="74" t="s">
        <v>1162</v>
      </c>
      <c r="Q125" s="74" t="s">
        <v>1020</v>
      </c>
      <c r="R125" s="74">
        <v>7</v>
      </c>
      <c r="S125" s="74" t="s">
        <v>1005</v>
      </c>
      <c r="T125" s="74">
        <v>0</v>
      </c>
      <c r="U125" s="104">
        <v>34</v>
      </c>
    </row>
    <row r="126" spans="1:21">
      <c r="A126" s="95">
        <v>126</v>
      </c>
      <c r="B126" s="74" t="s">
        <v>16</v>
      </c>
      <c r="C126" s="109" t="s">
        <v>1170</v>
      </c>
      <c r="D126" s="74" t="s">
        <v>1170</v>
      </c>
      <c r="E126" s="99" t="str">
        <f>HYPERLINK("[映雪.xlsx]类型!B36",'类型（5）'!$C$36)</f>
        <v>文学家</v>
      </c>
      <c r="F126" s="95">
        <v>61</v>
      </c>
      <c r="G126" s="122">
        <v>71</v>
      </c>
      <c r="H126" s="132">
        <v>68</v>
      </c>
      <c r="I126" s="136">
        <f t="shared" si="2"/>
        <v>132</v>
      </c>
      <c r="J126" s="74">
        <f t="shared" si="3"/>
        <v>200</v>
      </c>
      <c r="K126" s="129">
        <v>59</v>
      </c>
      <c r="L126" s="74" t="s">
        <v>1037</v>
      </c>
      <c r="M126" s="74">
        <v>92</v>
      </c>
      <c r="N126" s="74" t="s">
        <v>1006</v>
      </c>
      <c r="O126" s="74" t="s">
        <v>1007</v>
      </c>
      <c r="P126" s="74" t="s">
        <v>1008</v>
      </c>
      <c r="Q126" s="74" t="s">
        <v>1017</v>
      </c>
      <c r="R126" s="74">
        <v>4</v>
      </c>
      <c r="S126" s="74" t="s">
        <v>1004</v>
      </c>
      <c r="T126" s="74">
        <v>0</v>
      </c>
      <c r="U126" s="104">
        <v>34</v>
      </c>
    </row>
    <row r="127" spans="1:21">
      <c r="A127" s="95">
        <v>127</v>
      </c>
      <c r="B127" s="74" t="s">
        <v>16</v>
      </c>
      <c r="C127" s="109" t="s">
        <v>1171</v>
      </c>
      <c r="D127" s="74" t="s">
        <v>1171</v>
      </c>
      <c r="E127" s="74" t="str">
        <f>HYPERLINK("[映雪.xlsx]类型!B28",'类型（5）'!$C$28)</f>
        <v>战法师</v>
      </c>
      <c r="F127" s="95">
        <v>59</v>
      </c>
      <c r="G127" s="99">
        <v>83</v>
      </c>
      <c r="H127" s="104">
        <v>49</v>
      </c>
      <c r="I127" s="136">
        <f t="shared" si="2"/>
        <v>142</v>
      </c>
      <c r="J127" s="74">
        <f t="shared" si="3"/>
        <v>191</v>
      </c>
      <c r="K127" s="129">
        <v>28</v>
      </c>
      <c r="L127" s="74" t="s">
        <v>1061</v>
      </c>
      <c r="M127" s="74">
        <v>65</v>
      </c>
      <c r="N127" s="74" t="s">
        <v>1006</v>
      </c>
      <c r="O127" s="74" t="s">
        <v>1007</v>
      </c>
      <c r="P127" s="74" t="s">
        <v>1016</v>
      </c>
      <c r="Q127" s="74" t="s">
        <v>1017</v>
      </c>
      <c r="R127" s="74">
        <v>2</v>
      </c>
      <c r="S127" s="74" t="s">
        <v>1004</v>
      </c>
      <c r="T127" s="74">
        <v>0</v>
      </c>
      <c r="U127" s="104">
        <v>34</v>
      </c>
    </row>
    <row r="128" spans="1:21">
      <c r="A128" s="95">
        <v>128</v>
      </c>
      <c r="B128" s="74" t="s">
        <v>16</v>
      </c>
      <c r="C128" s="109" t="s">
        <v>1172</v>
      </c>
      <c r="D128" s="74" t="s">
        <v>1172</v>
      </c>
      <c r="E128" s="74" t="str">
        <f>HYPERLINK("[映雪.xlsx]类型!B7",'类型（5）'!$C$7)</f>
        <v>武勇全能</v>
      </c>
      <c r="F128" s="95">
        <v>59</v>
      </c>
      <c r="G128" s="122">
        <v>70</v>
      </c>
      <c r="H128" s="104">
        <v>51</v>
      </c>
      <c r="I128" s="136">
        <f t="shared" si="2"/>
        <v>129</v>
      </c>
      <c r="J128" s="74">
        <f t="shared" si="3"/>
        <v>180</v>
      </c>
      <c r="K128" s="129">
        <v>52</v>
      </c>
      <c r="L128" s="74" t="s">
        <v>1072</v>
      </c>
      <c r="M128" s="74">
        <v>51</v>
      </c>
      <c r="N128" s="74" t="s">
        <v>1006</v>
      </c>
      <c r="O128" s="74" t="s">
        <v>1007</v>
      </c>
      <c r="P128" s="74" t="s">
        <v>1023</v>
      </c>
      <c r="Q128" s="74" t="s">
        <v>1013</v>
      </c>
      <c r="R128" s="74">
        <v>3</v>
      </c>
      <c r="S128" s="74" t="s">
        <v>1005</v>
      </c>
      <c r="T128" s="74">
        <v>0</v>
      </c>
      <c r="U128" s="104">
        <v>0</v>
      </c>
    </row>
    <row r="129" spans="1:21">
      <c r="A129" s="95">
        <v>129</v>
      </c>
      <c r="B129" s="74" t="s">
        <v>16</v>
      </c>
      <c r="C129" s="109" t="s">
        <v>1173</v>
      </c>
      <c r="D129" s="74" t="s">
        <v>1173</v>
      </c>
      <c r="E129" s="74" t="str">
        <f>HYPERLINK("[映雪.xlsx]类型!B8",'类型（5）'!$C$8)</f>
        <v>智慧全能</v>
      </c>
      <c r="F129" s="95">
        <v>35</v>
      </c>
      <c r="G129" s="74">
        <v>30</v>
      </c>
      <c r="H129" s="132">
        <v>72</v>
      </c>
      <c r="I129" s="136">
        <f t="shared" si="2"/>
        <v>65</v>
      </c>
      <c r="J129" s="74">
        <f t="shared" si="3"/>
        <v>137</v>
      </c>
      <c r="K129" s="129">
        <v>43</v>
      </c>
      <c r="L129" s="74" t="s">
        <v>1044</v>
      </c>
      <c r="M129" s="74">
        <v>51</v>
      </c>
      <c r="N129" s="74" t="s">
        <v>1006</v>
      </c>
      <c r="O129" s="74" t="s">
        <v>1007</v>
      </c>
      <c r="P129" s="74" t="s">
        <v>1008</v>
      </c>
      <c r="Q129" s="74" t="s">
        <v>1009</v>
      </c>
      <c r="R129" s="74">
        <v>4</v>
      </c>
      <c r="S129" s="74" t="s">
        <v>1005</v>
      </c>
      <c r="T129" s="74">
        <v>0</v>
      </c>
      <c r="U129" s="104">
        <v>0</v>
      </c>
    </row>
    <row r="130" spans="1:21">
      <c r="A130" s="95">
        <v>130</v>
      </c>
      <c r="B130" s="74" t="s">
        <v>16</v>
      </c>
      <c r="C130" s="109" t="s">
        <v>1174</v>
      </c>
      <c r="D130" s="74" t="s">
        <v>1174</v>
      </c>
      <c r="E130" s="96" t="str">
        <f>HYPERLINK("[映雪.xlsx]类型!B15",'类型（5）'!$C$15)</f>
        <v>巫女</v>
      </c>
      <c r="F130" s="120">
        <v>69</v>
      </c>
      <c r="G130" s="74">
        <v>61</v>
      </c>
      <c r="H130" s="132">
        <v>67</v>
      </c>
      <c r="I130" s="136">
        <f t="shared" ref="I130:I193" si="4">MAX(SUM(F130,G130),IF(H130&gt;=80,MAX(SUM(F130,H130),SUM(G130,H130)),-1))</f>
        <v>130</v>
      </c>
      <c r="J130" s="74">
        <f t="shared" ref="J130:J193" si="5">SUM(F130,G130,H130)</f>
        <v>197</v>
      </c>
      <c r="K130" s="129">
        <v>49</v>
      </c>
      <c r="L130" s="74" t="s">
        <v>1175</v>
      </c>
      <c r="M130" s="74">
        <v>51</v>
      </c>
      <c r="N130" s="74" t="s">
        <v>1006</v>
      </c>
      <c r="O130" s="74" t="s">
        <v>1007</v>
      </c>
      <c r="P130" s="74" t="s">
        <v>1023</v>
      </c>
      <c r="Q130" s="74" t="s">
        <v>1013</v>
      </c>
      <c r="R130" s="74">
        <v>6</v>
      </c>
      <c r="S130" s="74" t="s">
        <v>1005</v>
      </c>
      <c r="T130" s="74">
        <v>0</v>
      </c>
      <c r="U130" s="104">
        <v>0</v>
      </c>
    </row>
    <row r="131" spans="1:21">
      <c r="A131" s="95">
        <v>131</v>
      </c>
      <c r="B131" s="74" t="s">
        <v>16</v>
      </c>
      <c r="C131" s="109" t="s">
        <v>1176</v>
      </c>
      <c r="D131" s="74" t="s">
        <v>1176</v>
      </c>
      <c r="E131" s="74" t="str">
        <f>HYPERLINK("[映雪.xlsx]类型!B7",'类型（5）'!$C$7)</f>
        <v>武勇全能</v>
      </c>
      <c r="F131" s="95">
        <v>59</v>
      </c>
      <c r="G131" s="99">
        <v>85</v>
      </c>
      <c r="H131" s="104">
        <v>45</v>
      </c>
      <c r="I131" s="136">
        <f t="shared" si="4"/>
        <v>144</v>
      </c>
      <c r="J131" s="74">
        <f t="shared" si="5"/>
        <v>189</v>
      </c>
      <c r="K131" s="129">
        <v>27</v>
      </c>
      <c r="L131" s="74" t="s">
        <v>1177</v>
      </c>
      <c r="M131" s="74">
        <v>45</v>
      </c>
      <c r="N131" s="74" t="s">
        <v>1006</v>
      </c>
      <c r="O131" s="74" t="s">
        <v>1007</v>
      </c>
      <c r="P131" s="74" t="s">
        <v>1016</v>
      </c>
      <c r="Q131" s="74" t="s">
        <v>1009</v>
      </c>
      <c r="R131" s="74">
        <v>9</v>
      </c>
      <c r="S131" s="74" t="s">
        <v>1005</v>
      </c>
      <c r="T131" s="74">
        <v>0</v>
      </c>
      <c r="U131" s="104">
        <v>0</v>
      </c>
    </row>
    <row r="132" spans="1:21">
      <c r="A132" s="95">
        <v>132</v>
      </c>
      <c r="B132" s="74" t="s">
        <v>16</v>
      </c>
      <c r="C132" s="109" t="s">
        <v>1178</v>
      </c>
      <c r="D132" s="74" t="s">
        <v>1178</v>
      </c>
      <c r="E132" s="96" t="str">
        <f>HYPERLINK("[映雪.xlsx]类型!B27",'类型（5）'!$C$27)</f>
        <v>骑士</v>
      </c>
      <c r="F132" s="95">
        <v>57</v>
      </c>
      <c r="G132" s="99">
        <v>79</v>
      </c>
      <c r="H132" s="132">
        <v>71</v>
      </c>
      <c r="I132" s="136">
        <f t="shared" si="4"/>
        <v>136</v>
      </c>
      <c r="J132" s="74">
        <f t="shared" si="5"/>
        <v>207</v>
      </c>
      <c r="K132" s="133">
        <v>73</v>
      </c>
      <c r="L132" s="74" t="s">
        <v>1067</v>
      </c>
      <c r="M132" s="74">
        <v>45</v>
      </c>
      <c r="N132" s="74" t="s">
        <v>1006</v>
      </c>
      <c r="O132" s="74" t="s">
        <v>1007</v>
      </c>
      <c r="P132" s="74" t="s">
        <v>1008</v>
      </c>
      <c r="Q132" s="74" t="s">
        <v>1009</v>
      </c>
      <c r="R132" s="74">
        <v>5</v>
      </c>
      <c r="S132" s="74" t="s">
        <v>1004</v>
      </c>
      <c r="T132" s="74">
        <v>0</v>
      </c>
      <c r="U132" s="104">
        <v>0</v>
      </c>
    </row>
    <row r="133" spans="1:21">
      <c r="A133" s="95">
        <v>133</v>
      </c>
      <c r="B133" s="74" t="s">
        <v>16</v>
      </c>
      <c r="C133" s="109" t="s">
        <v>448</v>
      </c>
      <c r="D133" s="74" t="s">
        <v>448</v>
      </c>
      <c r="E133" s="74" t="str">
        <f>HYPERLINK("[映雪.xlsx]类型!B2",'类型（5）'!$C$2)</f>
        <v>统御强化</v>
      </c>
      <c r="F133" s="119">
        <v>80</v>
      </c>
      <c r="G133" s="74">
        <v>58</v>
      </c>
      <c r="H133" s="132">
        <v>74</v>
      </c>
      <c r="I133" s="136">
        <f t="shared" si="4"/>
        <v>138</v>
      </c>
      <c r="J133" s="74">
        <f t="shared" si="5"/>
        <v>212</v>
      </c>
      <c r="K133" s="129">
        <v>55</v>
      </c>
      <c r="L133" s="74" t="s">
        <v>1031</v>
      </c>
      <c r="M133" s="74">
        <v>22</v>
      </c>
      <c r="N133" s="74" t="s">
        <v>1006</v>
      </c>
      <c r="O133" s="74" t="s">
        <v>1007</v>
      </c>
      <c r="P133" s="74" t="s">
        <v>1008</v>
      </c>
      <c r="Q133" s="74" t="s">
        <v>1017</v>
      </c>
      <c r="R133" s="74">
        <v>12</v>
      </c>
      <c r="S133" s="74" t="s">
        <v>1004</v>
      </c>
      <c r="T133" s="74">
        <v>0</v>
      </c>
      <c r="U133" s="104">
        <v>0</v>
      </c>
    </row>
    <row r="134" spans="1:21">
      <c r="A134" s="95">
        <v>134</v>
      </c>
      <c r="B134" s="74" t="s">
        <v>16</v>
      </c>
      <c r="C134" s="109" t="s">
        <v>1179</v>
      </c>
      <c r="D134" s="74" t="s">
        <v>1179</v>
      </c>
      <c r="E134" s="74" t="str">
        <f>HYPERLINK("[映雪.xlsx]类型!B9",'类型（5）'!$C$9)</f>
        <v>家政全能</v>
      </c>
      <c r="F134" s="95">
        <v>31</v>
      </c>
      <c r="G134" s="74">
        <v>27</v>
      </c>
      <c r="H134" s="104">
        <v>53</v>
      </c>
      <c r="I134" s="136">
        <f t="shared" si="4"/>
        <v>58</v>
      </c>
      <c r="J134" s="74">
        <f t="shared" si="5"/>
        <v>111</v>
      </c>
      <c r="K134" s="126">
        <v>83</v>
      </c>
      <c r="L134" s="74" t="s">
        <v>1079</v>
      </c>
      <c r="M134" s="74">
        <v>45</v>
      </c>
      <c r="N134" s="74" t="s">
        <v>1006</v>
      </c>
      <c r="O134" s="74" t="s">
        <v>1007</v>
      </c>
      <c r="P134" s="74" t="s">
        <v>1016</v>
      </c>
      <c r="Q134" s="74" t="s">
        <v>1027</v>
      </c>
      <c r="R134" s="74">
        <v>2</v>
      </c>
      <c r="S134" s="74" t="s">
        <v>1004</v>
      </c>
      <c r="T134" s="74">
        <v>0</v>
      </c>
      <c r="U134" s="104">
        <v>0</v>
      </c>
    </row>
    <row r="135" spans="1:21">
      <c r="A135" s="95">
        <v>135</v>
      </c>
      <c r="B135" s="74" t="s">
        <v>16</v>
      </c>
      <c r="C135" s="109" t="s">
        <v>1180</v>
      </c>
      <c r="D135" s="74" t="s">
        <v>1180</v>
      </c>
      <c r="E135" s="74" t="str">
        <f>HYPERLINK("[映雪.xlsx]类型!B19",'类型（5）'!$C$19)</f>
        <v>妖精</v>
      </c>
      <c r="F135" s="95">
        <v>43</v>
      </c>
      <c r="G135" s="74">
        <v>44</v>
      </c>
      <c r="H135" s="104">
        <v>34</v>
      </c>
      <c r="I135" s="136">
        <f t="shared" si="4"/>
        <v>87</v>
      </c>
      <c r="J135" s="74">
        <f t="shared" si="5"/>
        <v>121</v>
      </c>
      <c r="K135" s="129">
        <v>58</v>
      </c>
      <c r="L135" s="74" t="s">
        <v>1083</v>
      </c>
      <c r="M135" s="74">
        <v>22</v>
      </c>
      <c r="N135" s="74" t="s">
        <v>1006</v>
      </c>
      <c r="O135" s="74" t="s">
        <v>1007</v>
      </c>
      <c r="P135" s="74" t="s">
        <v>1023</v>
      </c>
      <c r="Q135" s="74" t="s">
        <v>1027</v>
      </c>
      <c r="R135" s="74">
        <v>8</v>
      </c>
      <c r="S135" s="74" t="s">
        <v>1004</v>
      </c>
      <c r="T135" s="74">
        <v>0</v>
      </c>
      <c r="U135" s="104">
        <v>0</v>
      </c>
    </row>
    <row r="136" spans="1:21">
      <c r="A136" s="95">
        <v>136</v>
      </c>
      <c r="B136" s="74" t="s">
        <v>16</v>
      </c>
      <c r="C136" s="109" t="s">
        <v>1181</v>
      </c>
      <c r="D136" s="74" t="s">
        <v>1181</v>
      </c>
      <c r="E136" s="74" t="str">
        <f>HYPERLINK("[映雪.xlsx]类型!B35",'类型（5）'!$C$35)</f>
        <v>刺客</v>
      </c>
      <c r="F136" s="95">
        <v>52</v>
      </c>
      <c r="G136" s="122">
        <v>76</v>
      </c>
      <c r="H136" s="104">
        <v>59</v>
      </c>
      <c r="I136" s="136">
        <f t="shared" si="4"/>
        <v>128</v>
      </c>
      <c r="J136" s="74">
        <f t="shared" si="5"/>
        <v>187</v>
      </c>
      <c r="K136" s="129">
        <v>50</v>
      </c>
      <c r="L136" s="74" t="s">
        <v>1069</v>
      </c>
      <c r="M136" s="74">
        <v>20</v>
      </c>
      <c r="N136" s="74" t="s">
        <v>1006</v>
      </c>
      <c r="O136" s="74" t="s">
        <v>1007</v>
      </c>
      <c r="P136" s="74" t="s">
        <v>1008</v>
      </c>
      <c r="Q136" s="74" t="s">
        <v>1024</v>
      </c>
      <c r="R136" s="74">
        <v>6</v>
      </c>
      <c r="S136" s="74" t="s">
        <v>1004</v>
      </c>
      <c r="T136" s="74">
        <v>0</v>
      </c>
      <c r="U136" s="104">
        <v>0</v>
      </c>
    </row>
    <row r="137" spans="1:21">
      <c r="A137" s="95">
        <v>137</v>
      </c>
      <c r="B137" s="74" t="s">
        <v>16</v>
      </c>
      <c r="C137" s="109" t="s">
        <v>1182</v>
      </c>
      <c r="D137" s="74" t="s">
        <v>1182</v>
      </c>
      <c r="E137" s="74" t="str">
        <f>HYPERLINK("[映雪.xlsx]类型!B4",'类型（5）'!$C$4)</f>
        <v>智慧强化</v>
      </c>
      <c r="F137" s="120">
        <v>72</v>
      </c>
      <c r="G137" s="74">
        <v>52</v>
      </c>
      <c r="H137" s="131">
        <v>81</v>
      </c>
      <c r="I137" s="136">
        <f t="shared" si="4"/>
        <v>153</v>
      </c>
      <c r="J137" s="74">
        <f t="shared" si="5"/>
        <v>205</v>
      </c>
      <c r="K137" s="133">
        <v>66</v>
      </c>
      <c r="L137" s="74" t="s">
        <v>1019</v>
      </c>
      <c r="M137" s="74">
        <v>20</v>
      </c>
      <c r="N137" s="74" t="s">
        <v>1006</v>
      </c>
      <c r="O137" s="74" t="s">
        <v>1183</v>
      </c>
      <c r="P137" s="74" t="s">
        <v>1016</v>
      </c>
      <c r="Q137" s="74" t="s">
        <v>1009</v>
      </c>
      <c r="R137" s="74">
        <v>5</v>
      </c>
      <c r="S137" s="74" t="s">
        <v>1004</v>
      </c>
      <c r="T137" s="74">
        <v>0</v>
      </c>
      <c r="U137" s="104">
        <v>0</v>
      </c>
    </row>
    <row r="138" spans="1:21">
      <c r="A138" s="95">
        <v>138</v>
      </c>
      <c r="B138" s="74" t="s">
        <v>16</v>
      </c>
      <c r="C138" s="109" t="s">
        <v>1184</v>
      </c>
      <c r="D138" s="74" t="s">
        <v>1184</v>
      </c>
      <c r="E138" s="99" t="str">
        <f>HYPERLINK("[映雪.xlsx]类型!B36",'类型（5）'!$C$36)</f>
        <v>文学家</v>
      </c>
      <c r="F138" s="95">
        <v>46</v>
      </c>
      <c r="G138" s="74">
        <v>63</v>
      </c>
      <c r="H138" s="104">
        <v>41</v>
      </c>
      <c r="I138" s="136">
        <f t="shared" si="4"/>
        <v>109</v>
      </c>
      <c r="J138" s="74">
        <f t="shared" si="5"/>
        <v>150</v>
      </c>
      <c r="K138" s="129">
        <v>49</v>
      </c>
      <c r="L138" s="74" t="s">
        <v>1051</v>
      </c>
      <c r="M138" s="74">
        <v>20</v>
      </c>
      <c r="N138" s="74" t="s">
        <v>1006</v>
      </c>
      <c r="O138" s="74" t="s">
        <v>1007</v>
      </c>
      <c r="P138" s="74" t="s">
        <v>1023</v>
      </c>
      <c r="Q138" s="74" t="s">
        <v>1009</v>
      </c>
      <c r="R138" s="74">
        <v>5</v>
      </c>
      <c r="S138" s="74" t="s">
        <v>1004</v>
      </c>
      <c r="T138" s="74">
        <v>0</v>
      </c>
      <c r="U138" s="104">
        <v>0</v>
      </c>
    </row>
    <row r="139" spans="1:21">
      <c r="A139" s="95">
        <v>139</v>
      </c>
      <c r="B139" s="74" t="s">
        <v>16</v>
      </c>
      <c r="C139" s="109" t="s">
        <v>1185</v>
      </c>
      <c r="D139" s="74" t="s">
        <v>1185</v>
      </c>
      <c r="E139" s="74" t="str">
        <f>HYPERLINK("[映雪.xlsx]类型!B4",'类型（5）'!$C$4)</f>
        <v>智慧强化</v>
      </c>
      <c r="F139" s="120">
        <v>72</v>
      </c>
      <c r="G139" s="74">
        <v>38</v>
      </c>
      <c r="H139" s="104">
        <v>54</v>
      </c>
      <c r="I139" s="136">
        <f t="shared" si="4"/>
        <v>110</v>
      </c>
      <c r="J139" s="74">
        <f t="shared" si="5"/>
        <v>164</v>
      </c>
      <c r="K139" s="129">
        <v>52</v>
      </c>
      <c r="L139" s="74" t="s">
        <v>1047</v>
      </c>
      <c r="M139" s="74">
        <v>60</v>
      </c>
      <c r="N139" s="74" t="s">
        <v>1006</v>
      </c>
      <c r="O139" s="74" t="s">
        <v>1007</v>
      </c>
      <c r="P139" s="74" t="s">
        <v>1008</v>
      </c>
      <c r="Q139" s="74" t="s">
        <v>1027</v>
      </c>
      <c r="R139" s="74">
        <v>8</v>
      </c>
      <c r="S139" s="74" t="s">
        <v>1004</v>
      </c>
      <c r="T139" s="74">
        <v>0</v>
      </c>
      <c r="U139" s="104">
        <v>0</v>
      </c>
    </row>
    <row r="140" spans="1:21">
      <c r="A140" s="95">
        <v>140</v>
      </c>
      <c r="B140" s="74" t="s">
        <v>16</v>
      </c>
      <c r="C140" s="109" t="s">
        <v>451</v>
      </c>
      <c r="D140" s="74" t="s">
        <v>451</v>
      </c>
      <c r="E140" s="96" t="str">
        <f>HYPERLINK("[映雪.xlsx]类型!B20",'类型（5）'!$C$20)</f>
        <v>指挥官</v>
      </c>
      <c r="F140" s="119">
        <v>82</v>
      </c>
      <c r="G140" s="74">
        <v>46</v>
      </c>
      <c r="H140" s="104">
        <v>61</v>
      </c>
      <c r="I140" s="136">
        <f t="shared" si="4"/>
        <v>128</v>
      </c>
      <c r="J140" s="74">
        <f t="shared" si="5"/>
        <v>189</v>
      </c>
      <c r="K140" s="126">
        <v>82</v>
      </c>
      <c r="L140" s="74" t="s">
        <v>1029</v>
      </c>
      <c r="M140" s="74">
        <v>20</v>
      </c>
      <c r="N140" s="74" t="s">
        <v>1006</v>
      </c>
      <c r="O140" s="74" t="s">
        <v>1007</v>
      </c>
      <c r="P140" s="74" t="s">
        <v>1016</v>
      </c>
      <c r="Q140" s="74" t="s">
        <v>1017</v>
      </c>
      <c r="R140" s="74">
        <v>8</v>
      </c>
      <c r="S140" s="74" t="s">
        <v>1004</v>
      </c>
      <c r="T140" s="74">
        <v>0</v>
      </c>
      <c r="U140" s="104">
        <v>0</v>
      </c>
    </row>
    <row r="141" spans="1:21">
      <c r="A141" s="95">
        <v>141</v>
      </c>
      <c r="B141" s="74" t="s">
        <v>16</v>
      </c>
      <c r="C141" s="109" t="s">
        <v>1186</v>
      </c>
      <c r="D141" s="74" t="s">
        <v>1186</v>
      </c>
      <c r="E141" s="96" t="str">
        <f>HYPERLINK("[映雪.xlsx]类型!B24",'类型（5）'!$C$24)</f>
        <v>艺术家</v>
      </c>
      <c r="F141" s="120">
        <v>71</v>
      </c>
      <c r="G141" s="74">
        <v>32</v>
      </c>
      <c r="H141" s="132">
        <v>73</v>
      </c>
      <c r="I141" s="136">
        <f t="shared" si="4"/>
        <v>103</v>
      </c>
      <c r="J141" s="74">
        <f t="shared" si="5"/>
        <v>176</v>
      </c>
      <c r="K141" s="129">
        <v>63</v>
      </c>
      <c r="L141" s="74" t="s">
        <v>1046</v>
      </c>
      <c r="M141" s="74">
        <v>20</v>
      </c>
      <c r="N141" s="74" t="s">
        <v>1006</v>
      </c>
      <c r="O141" s="74" t="s">
        <v>1007</v>
      </c>
      <c r="P141" s="74" t="s">
        <v>1008</v>
      </c>
      <c r="Q141" s="74" t="s">
        <v>1017</v>
      </c>
      <c r="R141" s="74">
        <v>6</v>
      </c>
      <c r="S141" s="74" t="s">
        <v>1004</v>
      </c>
      <c r="T141" s="74">
        <v>0</v>
      </c>
      <c r="U141" s="104">
        <v>0</v>
      </c>
    </row>
    <row r="142" spans="1:21">
      <c r="A142" s="95">
        <v>142</v>
      </c>
      <c r="B142" s="74" t="s">
        <v>16</v>
      </c>
      <c r="C142" s="109" t="s">
        <v>1187</v>
      </c>
      <c r="D142" s="74" t="s">
        <v>1187</v>
      </c>
      <c r="E142" s="74" t="str">
        <f>HYPERLINK("[映雪.xlsx]类型!B41",'类型（5）'!$C$41)</f>
        <v>德鲁伊</v>
      </c>
      <c r="F142" s="95">
        <v>34</v>
      </c>
      <c r="G142" s="74">
        <v>41</v>
      </c>
      <c r="H142" s="104">
        <v>42</v>
      </c>
      <c r="I142" s="136">
        <f t="shared" si="4"/>
        <v>75</v>
      </c>
      <c r="J142" s="74">
        <f t="shared" si="5"/>
        <v>117</v>
      </c>
      <c r="K142" s="133">
        <v>77</v>
      </c>
      <c r="L142" s="74" t="s">
        <v>1022</v>
      </c>
      <c r="M142" s="74">
        <v>20</v>
      </c>
      <c r="N142" s="74" t="s">
        <v>1006</v>
      </c>
      <c r="O142" s="74" t="s">
        <v>1007</v>
      </c>
      <c r="P142" s="74" t="s">
        <v>1008</v>
      </c>
      <c r="Q142" s="74" t="s">
        <v>1017</v>
      </c>
      <c r="R142" s="74">
        <v>3</v>
      </c>
      <c r="S142" s="74" t="s">
        <v>1004</v>
      </c>
      <c r="T142" s="74">
        <v>0</v>
      </c>
      <c r="U142" s="104">
        <v>0</v>
      </c>
    </row>
    <row r="143" spans="1:21">
      <c r="A143" s="95">
        <v>143</v>
      </c>
      <c r="B143" s="74" t="s">
        <v>76</v>
      </c>
      <c r="C143" s="109" t="s">
        <v>1188</v>
      </c>
      <c r="D143" s="74" t="s">
        <v>1188</v>
      </c>
      <c r="E143" s="99" t="str">
        <f>HYPERLINK("[映雪.xlsx]类型!B18",'类型（5）'!$C$18)</f>
        <v>科学家</v>
      </c>
      <c r="F143" s="95">
        <v>52</v>
      </c>
      <c r="G143" s="74">
        <v>28</v>
      </c>
      <c r="H143" s="131">
        <v>79</v>
      </c>
      <c r="I143" s="136">
        <f t="shared" si="4"/>
        <v>80</v>
      </c>
      <c r="J143" s="74">
        <f t="shared" si="5"/>
        <v>159</v>
      </c>
      <c r="K143" s="133">
        <v>74</v>
      </c>
      <c r="L143" s="74" t="s">
        <v>1046</v>
      </c>
      <c r="M143" s="74">
        <v>3</v>
      </c>
      <c r="N143" s="74" t="s">
        <v>1006</v>
      </c>
      <c r="O143" s="74" t="s">
        <v>1007</v>
      </c>
      <c r="P143" s="74" t="s">
        <v>1008</v>
      </c>
      <c r="Q143" s="74" t="s">
        <v>1017</v>
      </c>
      <c r="R143" s="74">
        <v>6</v>
      </c>
      <c r="S143" s="74" t="s">
        <v>1004</v>
      </c>
      <c r="T143" s="74">
        <v>0</v>
      </c>
      <c r="U143" s="104">
        <v>75</v>
      </c>
    </row>
    <row r="144" spans="1:21">
      <c r="A144" s="95">
        <v>144</v>
      </c>
      <c r="B144" s="74" t="s">
        <v>76</v>
      </c>
      <c r="C144" s="109" t="s">
        <v>76</v>
      </c>
      <c r="D144" s="74" t="s">
        <v>76</v>
      </c>
      <c r="E144" s="74" t="str">
        <f>HYPERLINK("[映雪.xlsx]类型!B70",'类型（5）'!$C$70)</f>
        <v>赫斯提雅</v>
      </c>
      <c r="F144" s="119">
        <v>87</v>
      </c>
      <c r="G144" s="74">
        <v>33</v>
      </c>
      <c r="H144" s="104">
        <v>62</v>
      </c>
      <c r="I144" s="136">
        <f t="shared" si="4"/>
        <v>120</v>
      </c>
      <c r="J144" s="74">
        <f t="shared" si="5"/>
        <v>182</v>
      </c>
      <c r="K144" s="133">
        <v>68</v>
      </c>
      <c r="L144" s="74" t="s">
        <v>1166</v>
      </c>
      <c r="M144" s="74">
        <v>3</v>
      </c>
      <c r="N144" s="74" t="s">
        <v>1006</v>
      </c>
      <c r="O144" s="74" t="s">
        <v>1007</v>
      </c>
      <c r="P144" s="74" t="s">
        <v>1016</v>
      </c>
      <c r="Q144" s="74" t="s">
        <v>1027</v>
      </c>
      <c r="R144" s="74">
        <v>7</v>
      </c>
      <c r="S144" s="74" t="s">
        <v>1005</v>
      </c>
      <c r="T144" s="74">
        <v>0</v>
      </c>
      <c r="U144" s="104">
        <v>75</v>
      </c>
    </row>
    <row r="145" spans="1:21">
      <c r="A145" s="95">
        <v>145</v>
      </c>
      <c r="B145" s="74" t="s">
        <v>76</v>
      </c>
      <c r="C145" s="109" t="s">
        <v>1189</v>
      </c>
      <c r="D145" s="74" t="s">
        <v>1189</v>
      </c>
      <c r="E145" s="74" t="str">
        <f>HYPERLINK("[映雪.xlsx]类型!B71",'类型（5）'!$C$71)</f>
        <v>艾丝</v>
      </c>
      <c r="F145" s="95">
        <v>61</v>
      </c>
      <c r="G145" s="96">
        <v>95</v>
      </c>
      <c r="H145" s="104">
        <v>50</v>
      </c>
      <c r="I145" s="136">
        <f t="shared" si="4"/>
        <v>156</v>
      </c>
      <c r="J145" s="74">
        <f t="shared" si="5"/>
        <v>206</v>
      </c>
      <c r="K145" s="129">
        <v>63</v>
      </c>
      <c r="L145" s="74" t="s">
        <v>1077</v>
      </c>
      <c r="M145" s="74">
        <v>52</v>
      </c>
      <c r="N145" s="74" t="s">
        <v>1006</v>
      </c>
      <c r="O145" s="74" t="s">
        <v>1007</v>
      </c>
      <c r="P145" s="74" t="s">
        <v>1162</v>
      </c>
      <c r="Q145" s="74" t="s">
        <v>1027</v>
      </c>
      <c r="R145" s="74">
        <v>7</v>
      </c>
      <c r="S145" s="74" t="s">
        <v>1005</v>
      </c>
      <c r="T145" s="74">
        <v>0</v>
      </c>
      <c r="U145" s="104">
        <v>75</v>
      </c>
    </row>
    <row r="146" spans="1:21">
      <c r="A146" s="95">
        <v>146</v>
      </c>
      <c r="B146" s="74" t="s">
        <v>76</v>
      </c>
      <c r="C146" s="109" t="s">
        <v>1190</v>
      </c>
      <c r="D146" s="74" t="s">
        <v>1190</v>
      </c>
      <c r="E146" s="99" t="str">
        <f>HYPERLINK("[映雪.xlsx]类型!B42",'类型（5）'!$C$42)</f>
        <v>魔剑士</v>
      </c>
      <c r="F146" s="120">
        <v>68</v>
      </c>
      <c r="G146" s="74">
        <v>60</v>
      </c>
      <c r="H146" s="104">
        <v>61</v>
      </c>
      <c r="I146" s="136">
        <f t="shared" si="4"/>
        <v>128</v>
      </c>
      <c r="J146" s="74">
        <f t="shared" si="5"/>
        <v>189</v>
      </c>
      <c r="K146" s="133">
        <v>72</v>
      </c>
      <c r="L146" s="74" t="s">
        <v>1061</v>
      </c>
      <c r="M146" s="74">
        <v>24</v>
      </c>
      <c r="N146" s="74" t="s">
        <v>1006</v>
      </c>
      <c r="O146" s="74" t="s">
        <v>1007</v>
      </c>
      <c r="P146" s="74" t="s">
        <v>1008</v>
      </c>
      <c r="Q146" s="74" t="s">
        <v>1009</v>
      </c>
      <c r="R146" s="74">
        <v>6</v>
      </c>
      <c r="S146" s="74" t="s">
        <v>1005</v>
      </c>
      <c r="T146" s="74">
        <v>0</v>
      </c>
      <c r="U146" s="104">
        <v>19</v>
      </c>
    </row>
    <row r="147" spans="1:21">
      <c r="A147" s="95">
        <v>147</v>
      </c>
      <c r="B147" s="74" t="s">
        <v>76</v>
      </c>
      <c r="C147" s="109" t="s">
        <v>1191</v>
      </c>
      <c r="D147" s="74" t="s">
        <v>1191</v>
      </c>
      <c r="E147" s="74" t="str">
        <f>HYPERLINK("[映雪.xlsx]类型!B14",'类型（5）'!$C$14)</f>
        <v>永生</v>
      </c>
      <c r="F147" s="95">
        <v>36</v>
      </c>
      <c r="G147" s="74">
        <v>42</v>
      </c>
      <c r="H147" s="104">
        <v>4</v>
      </c>
      <c r="I147" s="136">
        <f t="shared" si="4"/>
        <v>78</v>
      </c>
      <c r="J147" s="74">
        <f t="shared" si="5"/>
        <v>82</v>
      </c>
      <c r="K147" s="126">
        <v>91</v>
      </c>
      <c r="L147" s="74" t="s">
        <v>1037</v>
      </c>
      <c r="M147" s="74">
        <v>24</v>
      </c>
      <c r="N147" s="74" t="s">
        <v>1006</v>
      </c>
      <c r="O147" s="74" t="s">
        <v>1007</v>
      </c>
      <c r="P147" s="74" t="s">
        <v>1162</v>
      </c>
      <c r="Q147" s="74" t="s">
        <v>1009</v>
      </c>
      <c r="R147" s="74">
        <v>2</v>
      </c>
      <c r="S147" s="74" t="s">
        <v>1005</v>
      </c>
      <c r="T147" s="74">
        <v>0</v>
      </c>
      <c r="U147" s="104">
        <v>19</v>
      </c>
    </row>
    <row r="148" spans="1:21">
      <c r="A148" s="95">
        <v>148</v>
      </c>
      <c r="B148" s="74" t="s">
        <v>76</v>
      </c>
      <c r="C148" s="109" t="s">
        <v>1192</v>
      </c>
      <c r="D148" s="74" t="s">
        <v>1192</v>
      </c>
      <c r="E148" s="74" t="str">
        <f>HYPERLINK("[映雪.xlsx]类型!B6",'类型（5）'!$C$6)</f>
        <v>统御全能</v>
      </c>
      <c r="F148" s="120">
        <v>70</v>
      </c>
      <c r="G148" s="74">
        <v>43</v>
      </c>
      <c r="H148" s="104">
        <v>54</v>
      </c>
      <c r="I148" s="136">
        <f t="shared" si="4"/>
        <v>113</v>
      </c>
      <c r="J148" s="74">
        <f t="shared" si="5"/>
        <v>167</v>
      </c>
      <c r="K148" s="129">
        <v>60</v>
      </c>
      <c r="L148" s="74" t="s">
        <v>1053</v>
      </c>
      <c r="M148" s="74">
        <v>11</v>
      </c>
      <c r="N148" s="74" t="s">
        <v>1006</v>
      </c>
      <c r="O148" s="74" t="s">
        <v>1007</v>
      </c>
      <c r="P148" s="74" t="s">
        <v>1023</v>
      </c>
      <c r="Q148" s="74" t="s">
        <v>1027</v>
      </c>
      <c r="R148" s="74">
        <v>14</v>
      </c>
      <c r="S148" s="74" t="s">
        <v>1005</v>
      </c>
      <c r="T148" s="74">
        <v>0</v>
      </c>
      <c r="U148" s="104">
        <v>19</v>
      </c>
    </row>
    <row r="149" spans="1:21">
      <c r="A149" s="95">
        <v>149</v>
      </c>
      <c r="B149" s="74" t="s">
        <v>76</v>
      </c>
      <c r="C149" s="109" t="s">
        <v>1193</v>
      </c>
      <c r="D149" s="74" t="s">
        <v>1193</v>
      </c>
      <c r="E149" s="99" t="str">
        <f>HYPERLINK("[映雪.xlsx]类型!B29",'类型（5）'!$C$29)</f>
        <v>偶像</v>
      </c>
      <c r="F149" s="95">
        <v>40</v>
      </c>
      <c r="G149" s="74">
        <v>50</v>
      </c>
      <c r="H149" s="104">
        <v>43</v>
      </c>
      <c r="I149" s="136">
        <f t="shared" si="4"/>
        <v>90</v>
      </c>
      <c r="J149" s="74">
        <f t="shared" si="5"/>
        <v>133</v>
      </c>
      <c r="K149" s="129">
        <v>57</v>
      </c>
      <c r="L149" s="74" t="s">
        <v>1049</v>
      </c>
      <c r="M149" s="74">
        <v>47</v>
      </c>
      <c r="N149" s="74" t="s">
        <v>1006</v>
      </c>
      <c r="O149" s="74" t="s">
        <v>1007</v>
      </c>
      <c r="P149" s="74" t="s">
        <v>1023</v>
      </c>
      <c r="Q149" s="74" t="s">
        <v>1017</v>
      </c>
      <c r="R149" s="74">
        <v>4</v>
      </c>
      <c r="S149" s="74" t="s">
        <v>1004</v>
      </c>
      <c r="T149" s="74">
        <v>0</v>
      </c>
      <c r="U149" s="104">
        <v>19</v>
      </c>
    </row>
    <row r="150" spans="1:21">
      <c r="A150" s="95">
        <v>150</v>
      </c>
      <c r="B150" s="74" t="s">
        <v>76</v>
      </c>
      <c r="C150" s="109" t="s">
        <v>487</v>
      </c>
      <c r="D150" s="74" t="s">
        <v>487</v>
      </c>
      <c r="E150" s="96" t="str">
        <f>HYPERLINK("[映雪.xlsx]类型!B16",'类型（5）'!$C$16)</f>
        <v>神明</v>
      </c>
      <c r="F150" s="120">
        <v>73</v>
      </c>
      <c r="G150" s="74">
        <v>46</v>
      </c>
      <c r="H150" s="132">
        <v>72</v>
      </c>
      <c r="I150" s="136">
        <f t="shared" si="4"/>
        <v>119</v>
      </c>
      <c r="J150" s="74">
        <f t="shared" si="5"/>
        <v>191</v>
      </c>
      <c r="K150" s="129">
        <v>63</v>
      </c>
      <c r="L150" s="74" t="s">
        <v>1019</v>
      </c>
      <c r="M150" s="74">
        <v>47</v>
      </c>
      <c r="N150" s="74" t="s">
        <v>1006</v>
      </c>
      <c r="O150" s="74" t="s">
        <v>1007</v>
      </c>
      <c r="P150" s="74" t="s">
        <v>1008</v>
      </c>
      <c r="Q150" s="74" t="s">
        <v>1013</v>
      </c>
      <c r="R150" s="74">
        <v>7</v>
      </c>
      <c r="S150" s="74" t="s">
        <v>1005</v>
      </c>
      <c r="T150" s="74">
        <v>0</v>
      </c>
      <c r="U150" s="104">
        <v>19</v>
      </c>
    </row>
    <row r="151" spans="1:21">
      <c r="A151" s="95">
        <v>151</v>
      </c>
      <c r="B151" s="74" t="s">
        <v>76</v>
      </c>
      <c r="C151" s="109" t="s">
        <v>1194</v>
      </c>
      <c r="D151" s="74" t="s">
        <v>1194</v>
      </c>
      <c r="E151" s="74" t="str">
        <f>HYPERLINK("[映雪.xlsx]类型!B7",'类型（5）'!$C$7)</f>
        <v>武勇全能</v>
      </c>
      <c r="F151" s="120">
        <v>73</v>
      </c>
      <c r="G151" s="122">
        <v>72</v>
      </c>
      <c r="H151" s="104">
        <v>44</v>
      </c>
      <c r="I151" s="136">
        <f t="shared" si="4"/>
        <v>145</v>
      </c>
      <c r="J151" s="74">
        <f t="shared" si="5"/>
        <v>189</v>
      </c>
      <c r="K151" s="129">
        <v>41</v>
      </c>
      <c r="L151" s="74" t="s">
        <v>1036</v>
      </c>
      <c r="M151" s="74">
        <v>47</v>
      </c>
      <c r="N151" s="74" t="s">
        <v>1006</v>
      </c>
      <c r="O151" s="74" t="s">
        <v>1007</v>
      </c>
      <c r="P151" s="74" t="s">
        <v>1008</v>
      </c>
      <c r="Q151" s="74" t="s">
        <v>1009</v>
      </c>
      <c r="R151" s="74">
        <v>10</v>
      </c>
      <c r="S151" s="74" t="s">
        <v>1004</v>
      </c>
      <c r="T151" s="74">
        <v>0</v>
      </c>
      <c r="U151" s="104">
        <v>19</v>
      </c>
    </row>
    <row r="152" spans="1:21">
      <c r="A152" s="95">
        <v>152</v>
      </c>
      <c r="B152" s="74" t="s">
        <v>76</v>
      </c>
      <c r="C152" s="109" t="s">
        <v>1195</v>
      </c>
      <c r="D152" s="74" t="s">
        <v>1195</v>
      </c>
      <c r="E152" s="96" t="str">
        <f>HYPERLINK("[映雪.xlsx]类型!B10",'类型（5）'!$C$10)</f>
        <v>学者</v>
      </c>
      <c r="F152" s="95">
        <v>20</v>
      </c>
      <c r="G152" s="74">
        <v>24</v>
      </c>
      <c r="H152" s="104">
        <v>63</v>
      </c>
      <c r="I152" s="136">
        <f t="shared" si="4"/>
        <v>44</v>
      </c>
      <c r="J152" s="74">
        <f t="shared" si="5"/>
        <v>107</v>
      </c>
      <c r="K152" s="133">
        <v>68</v>
      </c>
      <c r="L152" s="74" t="s">
        <v>1015</v>
      </c>
      <c r="M152" s="74">
        <v>47</v>
      </c>
      <c r="N152" s="74" t="s">
        <v>1006</v>
      </c>
      <c r="O152" s="74" t="s">
        <v>1148</v>
      </c>
      <c r="P152" s="74" t="s">
        <v>1023</v>
      </c>
      <c r="Q152" s="74" t="s">
        <v>1020</v>
      </c>
      <c r="R152" s="74">
        <v>4</v>
      </c>
      <c r="S152" s="74" t="s">
        <v>1004</v>
      </c>
      <c r="T152" s="74">
        <v>0</v>
      </c>
      <c r="U152" s="104">
        <v>19</v>
      </c>
    </row>
    <row r="153" spans="1:21">
      <c r="A153" s="95">
        <v>153</v>
      </c>
      <c r="B153" s="74" t="s">
        <v>76</v>
      </c>
      <c r="C153" s="109" t="s">
        <v>1196</v>
      </c>
      <c r="D153" s="74" t="s">
        <v>1196</v>
      </c>
      <c r="E153" s="74" t="str">
        <f>HYPERLINK("[映雪.xlsx]类型!B22",'类型（5）'!$C$22)</f>
        <v>傲娇</v>
      </c>
      <c r="F153" s="95">
        <v>58</v>
      </c>
      <c r="G153" s="74">
        <v>65</v>
      </c>
      <c r="H153" s="132">
        <v>69</v>
      </c>
      <c r="I153" s="136">
        <f t="shared" si="4"/>
        <v>123</v>
      </c>
      <c r="J153" s="74">
        <f t="shared" si="5"/>
        <v>192</v>
      </c>
      <c r="K153" s="129">
        <v>52</v>
      </c>
      <c r="L153" s="74" t="s">
        <v>1087</v>
      </c>
      <c r="M153" s="74">
        <v>47</v>
      </c>
      <c r="N153" s="74" t="s">
        <v>1006</v>
      </c>
      <c r="O153" s="74" t="s">
        <v>1148</v>
      </c>
      <c r="P153" s="74" t="s">
        <v>1023</v>
      </c>
      <c r="Q153" s="74" t="s">
        <v>1013</v>
      </c>
      <c r="R153" s="74">
        <v>9</v>
      </c>
      <c r="S153" s="74" t="s">
        <v>1004</v>
      </c>
      <c r="T153" s="74">
        <v>0</v>
      </c>
      <c r="U153" s="104">
        <v>19</v>
      </c>
    </row>
    <row r="154" spans="1:21">
      <c r="A154" s="95">
        <v>154</v>
      </c>
      <c r="B154" s="74" t="s">
        <v>76</v>
      </c>
      <c r="C154" s="109" t="s">
        <v>1197</v>
      </c>
      <c r="D154" s="74" t="s">
        <v>1197</v>
      </c>
      <c r="E154" s="96" t="str">
        <f>HYPERLINK("[映雪.xlsx]类型!B21",'类型（5）'!$C$21)</f>
        <v>游魂</v>
      </c>
      <c r="F154" s="95">
        <v>33</v>
      </c>
      <c r="G154" s="74">
        <v>52</v>
      </c>
      <c r="H154" s="132">
        <v>65</v>
      </c>
      <c r="I154" s="136">
        <f t="shared" si="4"/>
        <v>85</v>
      </c>
      <c r="J154" s="74">
        <f t="shared" si="5"/>
        <v>150</v>
      </c>
      <c r="K154" s="129">
        <v>62</v>
      </c>
      <c r="L154" s="74" t="s">
        <v>1083</v>
      </c>
      <c r="M154" s="74">
        <v>47</v>
      </c>
      <c r="N154" s="74" t="s">
        <v>1006</v>
      </c>
      <c r="O154" s="74" t="s">
        <v>1007</v>
      </c>
      <c r="P154" s="74" t="s">
        <v>1023</v>
      </c>
      <c r="Q154" s="74" t="s">
        <v>1027</v>
      </c>
      <c r="R154" s="74">
        <v>6</v>
      </c>
      <c r="S154" s="74" t="s">
        <v>1004</v>
      </c>
      <c r="T154" s="74">
        <v>0</v>
      </c>
      <c r="U154" s="104">
        <v>19</v>
      </c>
    </row>
    <row r="155" spans="1:21">
      <c r="A155" s="95">
        <v>155</v>
      </c>
      <c r="B155" s="74" t="s">
        <v>76</v>
      </c>
      <c r="C155" s="109" t="s">
        <v>1198</v>
      </c>
      <c r="D155" s="74" t="s">
        <v>1198</v>
      </c>
      <c r="E155" s="99" t="str">
        <f>HYPERLINK("[映雪.xlsx]类型!B26",'类型（5）'!$C$26)</f>
        <v>剑豪</v>
      </c>
      <c r="F155" s="95">
        <v>46</v>
      </c>
      <c r="G155" s="74">
        <v>58</v>
      </c>
      <c r="H155" s="104">
        <v>53</v>
      </c>
      <c r="I155" s="136">
        <f t="shared" si="4"/>
        <v>104</v>
      </c>
      <c r="J155" s="74">
        <f t="shared" si="5"/>
        <v>157</v>
      </c>
      <c r="K155" s="129">
        <v>60</v>
      </c>
      <c r="L155" s="74" t="s">
        <v>1049</v>
      </c>
      <c r="M155" s="74">
        <v>66</v>
      </c>
      <c r="N155" s="74" t="s">
        <v>1006</v>
      </c>
      <c r="O155" s="74" t="s">
        <v>1007</v>
      </c>
      <c r="P155" s="74" t="s">
        <v>1023</v>
      </c>
      <c r="Q155" s="74" t="s">
        <v>1013</v>
      </c>
      <c r="R155" s="74">
        <v>12</v>
      </c>
      <c r="S155" s="74" t="s">
        <v>1005</v>
      </c>
      <c r="T155" s="74">
        <v>0</v>
      </c>
      <c r="U155" s="104">
        <v>0</v>
      </c>
    </row>
    <row r="156" spans="1:21">
      <c r="A156" s="95">
        <v>156</v>
      </c>
      <c r="B156" s="74" t="s">
        <v>76</v>
      </c>
      <c r="C156" s="109" t="s">
        <v>1199</v>
      </c>
      <c r="D156" s="74" t="s">
        <v>1199</v>
      </c>
      <c r="E156" s="96" t="str">
        <f>HYPERLINK("[映雪.xlsx]类型!B16",'类型（5）'!$C$16)</f>
        <v>神明</v>
      </c>
      <c r="F156" s="95">
        <v>60</v>
      </c>
      <c r="G156" s="74">
        <v>68</v>
      </c>
      <c r="H156" s="104">
        <v>42</v>
      </c>
      <c r="I156" s="136">
        <f t="shared" si="4"/>
        <v>128</v>
      </c>
      <c r="J156" s="74">
        <f t="shared" si="5"/>
        <v>170</v>
      </c>
      <c r="K156" s="129">
        <v>59</v>
      </c>
      <c r="L156" s="74" t="s">
        <v>1072</v>
      </c>
      <c r="M156" s="74">
        <v>66</v>
      </c>
      <c r="N156" s="74" t="s">
        <v>1006</v>
      </c>
      <c r="O156" s="74" t="s">
        <v>1007</v>
      </c>
      <c r="P156" s="74" t="s">
        <v>1023</v>
      </c>
      <c r="Q156" s="74" t="s">
        <v>1017</v>
      </c>
      <c r="R156" s="74">
        <v>8</v>
      </c>
      <c r="S156" s="74" t="s">
        <v>1004</v>
      </c>
      <c r="T156" s="74">
        <v>0</v>
      </c>
      <c r="U156" s="104">
        <v>0</v>
      </c>
    </row>
    <row r="157" spans="1:21">
      <c r="A157" s="95">
        <v>157</v>
      </c>
      <c r="B157" s="74" t="s">
        <v>76</v>
      </c>
      <c r="C157" s="109" t="s">
        <v>1200</v>
      </c>
      <c r="D157" s="74" t="s">
        <v>1200</v>
      </c>
      <c r="E157" s="99" t="str">
        <f>HYPERLINK("[映雪.xlsx]类型!B11",'类型（5）'!$C$11)</f>
        <v>人偶</v>
      </c>
      <c r="F157" s="95">
        <v>52</v>
      </c>
      <c r="G157" s="74">
        <v>34</v>
      </c>
      <c r="H157" s="132">
        <v>68</v>
      </c>
      <c r="I157" s="136">
        <f t="shared" si="4"/>
        <v>86</v>
      </c>
      <c r="J157" s="74">
        <f t="shared" si="5"/>
        <v>154</v>
      </c>
      <c r="K157" s="126">
        <v>85</v>
      </c>
      <c r="L157" s="74" t="s">
        <v>1079</v>
      </c>
      <c r="M157" s="74">
        <v>66</v>
      </c>
      <c r="N157" s="74" t="s">
        <v>1006</v>
      </c>
      <c r="O157" s="74" t="s">
        <v>1007</v>
      </c>
      <c r="P157" s="74" t="s">
        <v>1023</v>
      </c>
      <c r="Q157" s="74" t="s">
        <v>1013</v>
      </c>
      <c r="R157" s="74">
        <v>7</v>
      </c>
      <c r="S157" s="74" t="s">
        <v>1004</v>
      </c>
      <c r="T157" s="74">
        <v>0</v>
      </c>
      <c r="U157" s="104">
        <v>0</v>
      </c>
    </row>
    <row r="158" spans="1:21">
      <c r="A158" s="95">
        <v>158</v>
      </c>
      <c r="B158" s="74" t="s">
        <v>76</v>
      </c>
      <c r="C158" s="109" t="s">
        <v>1201</v>
      </c>
      <c r="D158" s="74" t="s">
        <v>1201</v>
      </c>
      <c r="E158" s="96" t="str">
        <f>HYPERLINK("[映雪.xlsx]类型!B16",'类型（5）'!$C$16)</f>
        <v>神明</v>
      </c>
      <c r="F158" s="95">
        <v>58</v>
      </c>
      <c r="G158" s="74">
        <v>68</v>
      </c>
      <c r="H158" s="104">
        <v>53</v>
      </c>
      <c r="I158" s="136">
        <f t="shared" si="4"/>
        <v>126</v>
      </c>
      <c r="J158" s="74">
        <f t="shared" si="5"/>
        <v>179</v>
      </c>
      <c r="K158" s="133">
        <v>76</v>
      </c>
      <c r="L158" s="74" t="s">
        <v>1029</v>
      </c>
      <c r="M158" s="74">
        <v>78</v>
      </c>
      <c r="N158" s="74" t="s">
        <v>1006</v>
      </c>
      <c r="O158" s="74" t="s">
        <v>1007</v>
      </c>
      <c r="P158" s="74" t="s">
        <v>1008</v>
      </c>
      <c r="Q158" s="74" t="s">
        <v>1013</v>
      </c>
      <c r="R158" s="74">
        <v>6</v>
      </c>
      <c r="S158" s="74" t="s">
        <v>1004</v>
      </c>
      <c r="T158" s="74">
        <v>0</v>
      </c>
      <c r="U158" s="104">
        <v>0</v>
      </c>
    </row>
    <row r="159" spans="1:21">
      <c r="A159" s="95">
        <v>159</v>
      </c>
      <c r="B159" s="74" t="s">
        <v>76</v>
      </c>
      <c r="C159" s="109" t="s">
        <v>1202</v>
      </c>
      <c r="D159" s="74" t="s">
        <v>1202</v>
      </c>
      <c r="E159" s="74" t="str">
        <f>HYPERLINK("[映雪.xlsx]类型!B22",'类型（5）'!$C$22)</f>
        <v>傲娇</v>
      </c>
      <c r="F159" s="95">
        <v>43</v>
      </c>
      <c r="G159" s="122">
        <v>71</v>
      </c>
      <c r="H159" s="104">
        <v>63</v>
      </c>
      <c r="I159" s="136">
        <f t="shared" si="4"/>
        <v>114</v>
      </c>
      <c r="J159" s="74">
        <f t="shared" si="5"/>
        <v>177</v>
      </c>
      <c r="K159" s="129">
        <v>32</v>
      </c>
      <c r="L159" s="74" t="s">
        <v>1044</v>
      </c>
      <c r="M159" s="74">
        <v>78</v>
      </c>
      <c r="N159" s="74" t="s">
        <v>1006</v>
      </c>
      <c r="O159" s="74" t="s">
        <v>1007</v>
      </c>
      <c r="P159" s="74" t="s">
        <v>1008</v>
      </c>
      <c r="Q159" s="74" t="s">
        <v>1013</v>
      </c>
      <c r="R159" s="74">
        <v>9</v>
      </c>
      <c r="S159" s="74" t="s">
        <v>1004</v>
      </c>
      <c r="T159" s="74">
        <v>0</v>
      </c>
      <c r="U159" s="104">
        <v>0</v>
      </c>
    </row>
    <row r="160" spans="1:21">
      <c r="A160" s="95">
        <v>160</v>
      </c>
      <c r="B160" s="74" t="s">
        <v>76</v>
      </c>
      <c r="C160" s="109" t="s">
        <v>1203</v>
      </c>
      <c r="D160" s="74" t="s">
        <v>1203</v>
      </c>
      <c r="E160" s="96" t="str">
        <f>HYPERLINK("[映雪.xlsx]类型!B21",'类型（5）'!$C$21)</f>
        <v>游魂</v>
      </c>
      <c r="F160" s="95">
        <v>43</v>
      </c>
      <c r="G160" s="74">
        <v>41</v>
      </c>
      <c r="H160" s="104">
        <v>52</v>
      </c>
      <c r="I160" s="136">
        <f t="shared" si="4"/>
        <v>84</v>
      </c>
      <c r="J160" s="74">
        <f t="shared" si="5"/>
        <v>136</v>
      </c>
      <c r="K160" s="129">
        <v>63</v>
      </c>
      <c r="L160" s="74" t="s">
        <v>1061</v>
      </c>
      <c r="M160" s="74">
        <v>15</v>
      </c>
      <c r="N160" s="74" t="s">
        <v>1006</v>
      </c>
      <c r="O160" s="74" t="s">
        <v>1204</v>
      </c>
      <c r="P160" s="74" t="s">
        <v>1023</v>
      </c>
      <c r="Q160" s="74" t="s">
        <v>1027</v>
      </c>
      <c r="R160" s="74">
        <v>8</v>
      </c>
      <c r="S160" s="74" t="s">
        <v>1004</v>
      </c>
      <c r="T160" s="74">
        <v>0</v>
      </c>
      <c r="U160" s="104">
        <v>0</v>
      </c>
    </row>
    <row r="161" spans="1:21">
      <c r="A161" s="95">
        <v>161</v>
      </c>
      <c r="B161" s="74" t="s">
        <v>76</v>
      </c>
      <c r="C161" s="109" t="s">
        <v>1205</v>
      </c>
      <c r="D161" s="74" t="s">
        <v>1205</v>
      </c>
      <c r="E161" s="96" t="str">
        <f>HYPERLINK("[映雪.xlsx]类型!B10",'类型（5）'!$C$10)</f>
        <v>学者</v>
      </c>
      <c r="F161" s="95">
        <v>44</v>
      </c>
      <c r="G161" s="74">
        <v>66</v>
      </c>
      <c r="H161" s="132">
        <v>67</v>
      </c>
      <c r="I161" s="136">
        <f t="shared" si="4"/>
        <v>110</v>
      </c>
      <c r="J161" s="74">
        <f t="shared" si="5"/>
        <v>177</v>
      </c>
      <c r="K161" s="129">
        <v>61</v>
      </c>
      <c r="L161" s="74" t="s">
        <v>1033</v>
      </c>
      <c r="M161" s="74">
        <v>15</v>
      </c>
      <c r="N161" s="74" t="s">
        <v>1006</v>
      </c>
      <c r="O161" s="74" t="s">
        <v>1007</v>
      </c>
      <c r="P161" s="74" t="s">
        <v>1023</v>
      </c>
      <c r="Q161" s="74" t="s">
        <v>1013</v>
      </c>
      <c r="R161" s="74">
        <v>10</v>
      </c>
      <c r="S161" s="74" t="s">
        <v>1004</v>
      </c>
      <c r="T161" s="74">
        <v>0</v>
      </c>
      <c r="U161" s="104">
        <v>0</v>
      </c>
    </row>
    <row r="162" spans="1:21">
      <c r="A162" s="95">
        <v>162</v>
      </c>
      <c r="B162" s="74" t="s">
        <v>76</v>
      </c>
      <c r="C162" s="109" t="s">
        <v>1206</v>
      </c>
      <c r="D162" s="74" t="s">
        <v>1206</v>
      </c>
      <c r="E162" s="99" t="str">
        <f>HYPERLINK("[映雪.xlsx]类型!B17",'类型（5）'!$C$17)</f>
        <v>记者</v>
      </c>
      <c r="F162" s="95">
        <v>39</v>
      </c>
      <c r="G162" s="74">
        <v>45</v>
      </c>
      <c r="H162" s="132">
        <v>65</v>
      </c>
      <c r="I162" s="136">
        <f t="shared" si="4"/>
        <v>84</v>
      </c>
      <c r="J162" s="74">
        <f t="shared" si="5"/>
        <v>149</v>
      </c>
      <c r="K162" s="129">
        <v>44</v>
      </c>
      <c r="L162" s="74" t="s">
        <v>1026</v>
      </c>
      <c r="M162" s="74">
        <v>15</v>
      </c>
      <c r="N162" s="74" t="s">
        <v>1006</v>
      </c>
      <c r="O162" s="74" t="s">
        <v>1007</v>
      </c>
      <c r="P162" s="74" t="s">
        <v>1023</v>
      </c>
      <c r="Q162" s="74" t="s">
        <v>1017</v>
      </c>
      <c r="R162" s="74">
        <v>7</v>
      </c>
      <c r="S162" s="74" t="s">
        <v>1004</v>
      </c>
      <c r="T162" s="74">
        <v>0</v>
      </c>
      <c r="U162" s="104">
        <v>0</v>
      </c>
    </row>
    <row r="163" spans="1:21">
      <c r="A163" s="95">
        <v>163</v>
      </c>
      <c r="B163" s="74" t="s">
        <v>84</v>
      </c>
      <c r="C163" s="109" t="s">
        <v>84</v>
      </c>
      <c r="D163" s="74" t="s">
        <v>84</v>
      </c>
      <c r="E163" s="99" t="str">
        <f>HYPERLINK("[映雪.xlsx]类型!B39",'类型（5）'!$C$39)</f>
        <v>狙撃手</v>
      </c>
      <c r="F163" s="95">
        <v>52</v>
      </c>
      <c r="G163" s="122">
        <v>75</v>
      </c>
      <c r="H163" s="104">
        <v>62</v>
      </c>
      <c r="I163" s="136">
        <f t="shared" si="4"/>
        <v>127</v>
      </c>
      <c r="J163" s="74">
        <f t="shared" si="5"/>
        <v>189</v>
      </c>
      <c r="K163" s="129">
        <v>60</v>
      </c>
      <c r="L163" s="74" t="s">
        <v>1072</v>
      </c>
      <c r="M163" s="74">
        <v>75</v>
      </c>
      <c r="N163" s="74" t="s">
        <v>1006</v>
      </c>
      <c r="O163" s="74" t="s">
        <v>1062</v>
      </c>
      <c r="P163" s="74" t="s">
        <v>1008</v>
      </c>
      <c r="Q163" s="74" t="s">
        <v>1013</v>
      </c>
      <c r="R163" s="74">
        <v>5</v>
      </c>
      <c r="S163" s="74" t="s">
        <v>1005</v>
      </c>
      <c r="T163" s="74">
        <v>0</v>
      </c>
      <c r="U163" s="104">
        <v>0</v>
      </c>
    </row>
    <row r="164" spans="1:21">
      <c r="A164" s="95">
        <v>164</v>
      </c>
      <c r="B164" s="74" t="s">
        <v>84</v>
      </c>
      <c r="C164" s="109" t="s">
        <v>1207</v>
      </c>
      <c r="D164" s="74" t="s">
        <v>1207</v>
      </c>
      <c r="E164" s="96" t="str">
        <f>HYPERLINK("[映雪.xlsx]类型!B20",'类型（5）'!$C$20)</f>
        <v>指挥官</v>
      </c>
      <c r="F164" s="120">
        <v>77</v>
      </c>
      <c r="G164" s="74">
        <v>67</v>
      </c>
      <c r="H164" s="132">
        <v>69</v>
      </c>
      <c r="I164" s="136">
        <f t="shared" si="4"/>
        <v>144</v>
      </c>
      <c r="J164" s="74">
        <f t="shared" si="5"/>
        <v>213</v>
      </c>
      <c r="K164" s="133">
        <v>68</v>
      </c>
      <c r="L164" s="74" t="s">
        <v>1051</v>
      </c>
      <c r="M164" s="74">
        <v>19</v>
      </c>
      <c r="N164" s="74" t="s">
        <v>1006</v>
      </c>
      <c r="O164" s="74" t="s">
        <v>1062</v>
      </c>
      <c r="P164" s="74" t="s">
        <v>1008</v>
      </c>
      <c r="Q164" s="74" t="s">
        <v>1013</v>
      </c>
      <c r="R164" s="74">
        <v>7</v>
      </c>
      <c r="S164" s="74" t="s">
        <v>1004</v>
      </c>
      <c r="T164" s="74">
        <v>0</v>
      </c>
      <c r="U164" s="104">
        <v>0</v>
      </c>
    </row>
    <row r="165" spans="1:21">
      <c r="A165" s="95">
        <v>165</v>
      </c>
      <c r="B165" s="74" t="s">
        <v>84</v>
      </c>
      <c r="C165" s="109" t="s">
        <v>1208</v>
      </c>
      <c r="D165" s="74" t="s">
        <v>1208</v>
      </c>
      <c r="E165" s="96" t="str">
        <f>HYPERLINK("[映雪.xlsx]类型!B21",'类型（5）'!$C$21)</f>
        <v>游魂</v>
      </c>
      <c r="F165" s="95">
        <v>52</v>
      </c>
      <c r="G165" s="74">
        <v>64</v>
      </c>
      <c r="H165" s="132">
        <v>69</v>
      </c>
      <c r="I165" s="136">
        <f t="shared" si="4"/>
        <v>116</v>
      </c>
      <c r="J165" s="74">
        <f t="shared" si="5"/>
        <v>185</v>
      </c>
      <c r="K165" s="129">
        <v>63</v>
      </c>
      <c r="L165" s="74" t="s">
        <v>1037</v>
      </c>
      <c r="M165" s="74">
        <v>17</v>
      </c>
      <c r="N165" s="74" t="s">
        <v>1006</v>
      </c>
      <c r="O165" s="74" t="s">
        <v>1062</v>
      </c>
      <c r="P165" s="74" t="s">
        <v>1023</v>
      </c>
      <c r="Q165" s="74" t="s">
        <v>1009</v>
      </c>
      <c r="R165" s="74">
        <v>5</v>
      </c>
      <c r="S165" s="74" t="s">
        <v>1005</v>
      </c>
      <c r="T165" s="74">
        <v>0</v>
      </c>
      <c r="U165" s="104">
        <v>0</v>
      </c>
    </row>
    <row r="166" spans="1:21">
      <c r="A166" s="95">
        <v>166</v>
      </c>
      <c r="B166" s="74" t="s">
        <v>84</v>
      </c>
      <c r="C166" s="109" t="s">
        <v>497</v>
      </c>
      <c r="D166" s="74" t="s">
        <v>497</v>
      </c>
      <c r="E166" s="74" t="str">
        <f>HYPERLINK("[映雪.xlsx]类型!B28",'类型（5）'!$C$28)</f>
        <v>战法师</v>
      </c>
      <c r="F166" s="120">
        <v>71</v>
      </c>
      <c r="G166" s="99">
        <v>79</v>
      </c>
      <c r="H166" s="104">
        <v>29</v>
      </c>
      <c r="I166" s="136">
        <f t="shared" si="4"/>
        <v>150</v>
      </c>
      <c r="J166" s="74">
        <f t="shared" si="5"/>
        <v>179</v>
      </c>
      <c r="K166" s="129">
        <v>28</v>
      </c>
      <c r="L166" s="74" t="s">
        <v>1087</v>
      </c>
      <c r="M166" s="74">
        <v>17</v>
      </c>
      <c r="N166" s="74" t="s">
        <v>1006</v>
      </c>
      <c r="O166" s="74" t="s">
        <v>1007</v>
      </c>
      <c r="P166" s="74" t="s">
        <v>1008</v>
      </c>
      <c r="Q166" s="74" t="s">
        <v>1017</v>
      </c>
      <c r="R166" s="74">
        <v>14</v>
      </c>
      <c r="S166" s="74" t="s">
        <v>1004</v>
      </c>
      <c r="T166" s="74">
        <v>0</v>
      </c>
      <c r="U166" s="104">
        <v>0</v>
      </c>
    </row>
    <row r="167" spans="1:21">
      <c r="A167" s="95">
        <v>167</v>
      </c>
      <c r="B167" s="74" t="s">
        <v>84</v>
      </c>
      <c r="C167" s="109" t="s">
        <v>1209</v>
      </c>
      <c r="D167" s="74" t="s">
        <v>1209</v>
      </c>
      <c r="E167" s="74" t="str">
        <f>HYPERLINK("[映雪.xlsx]类型!B3",'类型（5）'!$C$3)</f>
        <v>武勇强化</v>
      </c>
      <c r="F167" s="95">
        <v>43</v>
      </c>
      <c r="G167" s="74">
        <v>64</v>
      </c>
      <c r="H167" s="132">
        <v>65</v>
      </c>
      <c r="I167" s="136">
        <f t="shared" si="4"/>
        <v>107</v>
      </c>
      <c r="J167" s="74">
        <f t="shared" si="5"/>
        <v>172</v>
      </c>
      <c r="K167" s="129">
        <v>50</v>
      </c>
      <c r="L167" s="74" t="s">
        <v>1074</v>
      </c>
      <c r="M167" s="74">
        <v>17</v>
      </c>
      <c r="N167" s="74" t="s">
        <v>1006</v>
      </c>
      <c r="O167" s="74" t="s">
        <v>1007</v>
      </c>
      <c r="P167" s="74" t="s">
        <v>1023</v>
      </c>
      <c r="Q167" s="74" t="s">
        <v>1027</v>
      </c>
      <c r="R167" s="74">
        <v>3</v>
      </c>
      <c r="S167" s="74" t="s">
        <v>1004</v>
      </c>
      <c r="T167" s="74">
        <v>0</v>
      </c>
      <c r="U167" s="104">
        <v>0</v>
      </c>
    </row>
    <row r="168" spans="1:21">
      <c r="A168" s="95">
        <v>168</v>
      </c>
      <c r="B168" s="74" t="s">
        <v>84</v>
      </c>
      <c r="C168" s="109" t="s">
        <v>1210</v>
      </c>
      <c r="D168" s="74" t="s">
        <v>1210</v>
      </c>
      <c r="E168" s="74" t="str">
        <f>HYPERLINK("[映雪.xlsx]类型!B38",'类型（5）'!$C$38)</f>
        <v>战士</v>
      </c>
      <c r="F168" s="95">
        <v>50</v>
      </c>
      <c r="G168" s="122">
        <v>74</v>
      </c>
      <c r="H168" s="104">
        <v>54</v>
      </c>
      <c r="I168" s="136">
        <f t="shared" si="4"/>
        <v>124</v>
      </c>
      <c r="J168" s="74">
        <f t="shared" si="5"/>
        <v>178</v>
      </c>
      <c r="K168" s="129">
        <v>55</v>
      </c>
      <c r="L168" s="74" t="s">
        <v>1036</v>
      </c>
      <c r="M168" s="74">
        <v>17</v>
      </c>
      <c r="N168" s="74" t="s">
        <v>1006</v>
      </c>
      <c r="O168" s="74" t="s">
        <v>1062</v>
      </c>
      <c r="P168" s="74" t="s">
        <v>1008</v>
      </c>
      <c r="Q168" s="74" t="s">
        <v>1017</v>
      </c>
      <c r="R168" s="74">
        <v>5</v>
      </c>
      <c r="S168" s="74" t="s">
        <v>1004</v>
      </c>
      <c r="T168" s="74">
        <v>0</v>
      </c>
      <c r="U168" s="104">
        <v>0</v>
      </c>
    </row>
    <row r="169" spans="1:21">
      <c r="A169" s="95">
        <v>169</v>
      </c>
      <c r="B169" s="74" t="s">
        <v>84</v>
      </c>
      <c r="C169" s="109" t="s">
        <v>1211</v>
      </c>
      <c r="D169" s="74" t="s">
        <v>1211</v>
      </c>
      <c r="E169" s="99" t="str">
        <f>HYPERLINK("[映雪.xlsx]类型!B18",'类型（5）'!$C$18)</f>
        <v>科学家</v>
      </c>
      <c r="F169" s="95">
        <v>49</v>
      </c>
      <c r="G169" s="74">
        <v>64</v>
      </c>
      <c r="H169" s="104">
        <v>41</v>
      </c>
      <c r="I169" s="136">
        <f t="shared" si="4"/>
        <v>113</v>
      </c>
      <c r="J169" s="74">
        <f t="shared" si="5"/>
        <v>154</v>
      </c>
      <c r="K169" s="129">
        <v>57</v>
      </c>
      <c r="L169" s="74" t="s">
        <v>1064</v>
      </c>
      <c r="M169" s="74">
        <v>17</v>
      </c>
      <c r="N169" s="74" t="s">
        <v>1006</v>
      </c>
      <c r="O169" s="74" t="s">
        <v>1062</v>
      </c>
      <c r="P169" s="74" t="s">
        <v>1023</v>
      </c>
      <c r="Q169" s="74" t="s">
        <v>1017</v>
      </c>
      <c r="R169" s="74">
        <v>8</v>
      </c>
      <c r="S169" s="74" t="s">
        <v>1004</v>
      </c>
      <c r="T169" s="74">
        <v>0</v>
      </c>
      <c r="U169" s="104">
        <v>0</v>
      </c>
    </row>
    <row r="170" spans="1:21">
      <c r="A170" s="95">
        <v>170</v>
      </c>
      <c r="B170" s="74" t="s">
        <v>84</v>
      </c>
      <c r="C170" s="109" t="s">
        <v>1212</v>
      </c>
      <c r="D170" s="74" t="s">
        <v>1212</v>
      </c>
      <c r="E170" s="99" t="str">
        <f>HYPERLINK("[映雪.xlsx]类型!B11",'类型（5）'!$C$11)</f>
        <v>人偶</v>
      </c>
      <c r="F170" s="95">
        <v>30</v>
      </c>
      <c r="G170" s="74">
        <v>56</v>
      </c>
      <c r="H170" s="104">
        <v>61</v>
      </c>
      <c r="I170" s="136">
        <f t="shared" si="4"/>
        <v>86</v>
      </c>
      <c r="J170" s="74">
        <f t="shared" si="5"/>
        <v>147</v>
      </c>
      <c r="K170" s="129">
        <v>41</v>
      </c>
      <c r="L170" s="74" t="s">
        <v>1072</v>
      </c>
      <c r="M170" s="74">
        <v>17</v>
      </c>
      <c r="N170" s="74" t="s">
        <v>1006</v>
      </c>
      <c r="O170" s="74" t="s">
        <v>1007</v>
      </c>
      <c r="P170" s="74" t="s">
        <v>1023</v>
      </c>
      <c r="Q170" s="74" t="s">
        <v>1009</v>
      </c>
      <c r="R170" s="74">
        <v>2</v>
      </c>
      <c r="S170" s="74" t="s">
        <v>1005</v>
      </c>
      <c r="T170" s="74">
        <v>0</v>
      </c>
      <c r="U170" s="104">
        <v>0</v>
      </c>
    </row>
    <row r="171" spans="1:21">
      <c r="A171" s="95">
        <v>171</v>
      </c>
      <c r="B171" s="74" t="s">
        <v>84</v>
      </c>
      <c r="C171" s="109" t="s">
        <v>1213</v>
      </c>
      <c r="D171" s="74" t="s">
        <v>1213</v>
      </c>
      <c r="E171" s="74" t="str">
        <f>HYPERLINK("[映雪.xlsx]类型!B4",'类型（5）'!$C$4)</f>
        <v>智慧强化</v>
      </c>
      <c r="F171" s="95">
        <v>32</v>
      </c>
      <c r="G171" s="74">
        <v>31</v>
      </c>
      <c r="H171" s="132">
        <v>71</v>
      </c>
      <c r="I171" s="136">
        <f t="shared" si="4"/>
        <v>63</v>
      </c>
      <c r="J171" s="74">
        <f t="shared" si="5"/>
        <v>134</v>
      </c>
      <c r="K171" s="129">
        <v>32</v>
      </c>
      <c r="L171" s="74" t="s">
        <v>1019</v>
      </c>
      <c r="M171" s="74">
        <v>17</v>
      </c>
      <c r="N171" s="74" t="s">
        <v>1006</v>
      </c>
      <c r="O171" s="74" t="s">
        <v>1007</v>
      </c>
      <c r="P171" s="74" t="s">
        <v>1008</v>
      </c>
      <c r="Q171" s="74" t="s">
        <v>1017</v>
      </c>
      <c r="R171" s="74">
        <v>7</v>
      </c>
      <c r="S171" s="74" t="s">
        <v>1004</v>
      </c>
      <c r="T171" s="74">
        <v>0</v>
      </c>
      <c r="U171" s="104">
        <v>0</v>
      </c>
    </row>
    <row r="172" spans="1:21">
      <c r="A172" s="95">
        <v>172</v>
      </c>
      <c r="B172" s="74" t="s">
        <v>84</v>
      </c>
      <c r="C172" s="109" t="s">
        <v>1214</v>
      </c>
      <c r="D172" s="74" t="s">
        <v>1214</v>
      </c>
      <c r="E172" s="99" t="str">
        <f>HYPERLINK("[映雪.xlsx]类型!B31",'类型（5）'!$C$31)</f>
        <v>后宫王</v>
      </c>
      <c r="F172" s="120">
        <v>78</v>
      </c>
      <c r="G172" s="74">
        <v>67</v>
      </c>
      <c r="H172" s="104">
        <v>57</v>
      </c>
      <c r="I172" s="136">
        <f t="shared" si="4"/>
        <v>145</v>
      </c>
      <c r="J172" s="74">
        <f t="shared" si="5"/>
        <v>202</v>
      </c>
      <c r="K172" s="129">
        <v>40</v>
      </c>
      <c r="L172" s="74" t="s">
        <v>1060</v>
      </c>
      <c r="M172" s="74">
        <v>40</v>
      </c>
      <c r="N172" s="74" t="s">
        <v>1006</v>
      </c>
      <c r="O172" s="74" t="s">
        <v>1007</v>
      </c>
      <c r="P172" s="74" t="s">
        <v>1008</v>
      </c>
      <c r="Q172" s="74" t="s">
        <v>1009</v>
      </c>
      <c r="R172" s="74">
        <v>6</v>
      </c>
      <c r="S172" s="74" t="s">
        <v>1004</v>
      </c>
      <c r="T172" s="74">
        <v>0</v>
      </c>
      <c r="U172" s="104">
        <v>0</v>
      </c>
    </row>
    <row r="173" spans="1:21">
      <c r="A173" s="95">
        <v>173</v>
      </c>
      <c r="B173" s="74" t="s">
        <v>84</v>
      </c>
      <c r="C173" s="109" t="s">
        <v>500</v>
      </c>
      <c r="D173" s="74" t="s">
        <v>500</v>
      </c>
      <c r="E173" s="99" t="str">
        <f>HYPERLINK("[映雪.xlsx]类型!B26",'类型（5）'!$C$26)</f>
        <v>剑豪</v>
      </c>
      <c r="F173" s="119">
        <v>82</v>
      </c>
      <c r="G173" s="99">
        <v>79</v>
      </c>
      <c r="H173" s="104">
        <v>30</v>
      </c>
      <c r="I173" s="137">
        <f t="shared" si="4"/>
        <v>161</v>
      </c>
      <c r="J173" s="74">
        <f t="shared" si="5"/>
        <v>191</v>
      </c>
      <c r="K173" s="129">
        <v>49</v>
      </c>
      <c r="L173" s="74" t="s">
        <v>1085</v>
      </c>
      <c r="M173" s="74">
        <v>17</v>
      </c>
      <c r="N173" s="74" t="s">
        <v>1006</v>
      </c>
      <c r="O173" s="74" t="s">
        <v>1007</v>
      </c>
      <c r="P173" s="74" t="s">
        <v>1016</v>
      </c>
      <c r="Q173" s="74" t="s">
        <v>1024</v>
      </c>
      <c r="R173" s="74">
        <v>9</v>
      </c>
      <c r="S173" s="74" t="s">
        <v>1004</v>
      </c>
      <c r="T173" s="74">
        <v>0</v>
      </c>
      <c r="U173" s="104">
        <v>0</v>
      </c>
    </row>
    <row r="174" spans="1:21">
      <c r="A174" s="95">
        <v>174</v>
      </c>
      <c r="B174" s="74" t="s">
        <v>84</v>
      </c>
      <c r="C174" s="109" t="s">
        <v>1215</v>
      </c>
      <c r="D174" s="74" t="s">
        <v>1215</v>
      </c>
      <c r="E174" s="74" t="str">
        <f>HYPERLINK("[映雪.xlsx]类型!B9",'类型（5）'!$C$9)</f>
        <v>家政全能</v>
      </c>
      <c r="F174" s="95">
        <v>64</v>
      </c>
      <c r="G174" s="74">
        <v>53</v>
      </c>
      <c r="H174" s="104">
        <v>60</v>
      </c>
      <c r="I174" s="136">
        <f t="shared" si="4"/>
        <v>117</v>
      </c>
      <c r="J174" s="74">
        <f t="shared" si="5"/>
        <v>177</v>
      </c>
      <c r="K174" s="126">
        <v>81</v>
      </c>
      <c r="L174" s="74" t="s">
        <v>1079</v>
      </c>
      <c r="M174" s="74">
        <v>17</v>
      </c>
      <c r="N174" s="74" t="s">
        <v>1006</v>
      </c>
      <c r="O174" s="74" t="s">
        <v>1007</v>
      </c>
      <c r="P174" s="74" t="s">
        <v>1016</v>
      </c>
      <c r="Q174" s="74" t="s">
        <v>1009</v>
      </c>
      <c r="R174" s="74">
        <v>6</v>
      </c>
      <c r="S174" s="74" t="s">
        <v>1005</v>
      </c>
      <c r="T174" s="74">
        <v>0</v>
      </c>
      <c r="U174" s="104">
        <v>0</v>
      </c>
    </row>
    <row r="175" spans="1:21">
      <c r="A175" s="95">
        <v>175</v>
      </c>
      <c r="B175" s="74" t="s">
        <v>84</v>
      </c>
      <c r="C175" s="109" t="s">
        <v>1216</v>
      </c>
      <c r="D175" s="74" t="s">
        <v>1216</v>
      </c>
      <c r="E175" s="74" t="str">
        <f>HYPERLINK("[映雪.xlsx]类型!B30",'类型（5）'!$C$30)</f>
        <v>黑幕</v>
      </c>
      <c r="F175" s="119">
        <v>79</v>
      </c>
      <c r="G175" s="74">
        <v>23</v>
      </c>
      <c r="H175" s="131">
        <v>83</v>
      </c>
      <c r="I175" s="137">
        <f t="shared" si="4"/>
        <v>162</v>
      </c>
      <c r="J175" s="74">
        <f t="shared" si="5"/>
        <v>185</v>
      </c>
      <c r="K175" s="129">
        <v>37</v>
      </c>
      <c r="L175" s="74" t="s">
        <v>1033</v>
      </c>
      <c r="M175" s="74">
        <v>17</v>
      </c>
      <c r="N175" s="74" t="s">
        <v>1006</v>
      </c>
      <c r="O175" s="74" t="s">
        <v>1007</v>
      </c>
      <c r="P175" s="74" t="s">
        <v>1016</v>
      </c>
      <c r="Q175" s="74" t="s">
        <v>1013</v>
      </c>
      <c r="R175" s="74">
        <v>13</v>
      </c>
      <c r="S175" s="74" t="s">
        <v>1004</v>
      </c>
      <c r="T175" s="74">
        <v>0</v>
      </c>
      <c r="U175" s="104">
        <v>0</v>
      </c>
    </row>
    <row r="176" spans="1:21">
      <c r="A176" s="95">
        <v>176</v>
      </c>
      <c r="B176" s="74" t="s">
        <v>84</v>
      </c>
      <c r="C176" s="109" t="s">
        <v>1217</v>
      </c>
      <c r="D176" s="74" t="s">
        <v>1217</v>
      </c>
      <c r="E176" s="74" t="str">
        <f>HYPERLINK("[映雪.xlsx]类型!B19",'类型（5）'!$C$19)</f>
        <v>妖精</v>
      </c>
      <c r="F176" s="95">
        <v>40</v>
      </c>
      <c r="G176" s="74">
        <v>55</v>
      </c>
      <c r="H176" s="104">
        <v>54</v>
      </c>
      <c r="I176" s="136">
        <f t="shared" si="4"/>
        <v>95</v>
      </c>
      <c r="J176" s="74">
        <f t="shared" si="5"/>
        <v>149</v>
      </c>
      <c r="K176" s="129">
        <v>22</v>
      </c>
      <c r="L176" s="74" t="s">
        <v>1035</v>
      </c>
      <c r="M176" s="74">
        <v>17</v>
      </c>
      <c r="N176" s="74" t="s">
        <v>1006</v>
      </c>
      <c r="O176" s="74" t="s">
        <v>1007</v>
      </c>
      <c r="P176" s="74" t="s">
        <v>1023</v>
      </c>
      <c r="Q176" s="74" t="s">
        <v>1038</v>
      </c>
      <c r="R176" s="74">
        <v>10</v>
      </c>
      <c r="S176" s="74" t="s">
        <v>1004</v>
      </c>
      <c r="T176" s="74">
        <v>0</v>
      </c>
      <c r="U176" s="104">
        <v>0</v>
      </c>
    </row>
    <row r="177" spans="1:21">
      <c r="A177" s="95">
        <v>177</v>
      </c>
      <c r="B177" s="74" t="s">
        <v>84</v>
      </c>
      <c r="C177" s="109" t="s">
        <v>1218</v>
      </c>
      <c r="D177" s="74" t="s">
        <v>1218</v>
      </c>
      <c r="E177" s="99" t="str">
        <f>HYPERLINK("[映雪.xlsx]类型!B18",'类型（5）'!$C$18)</f>
        <v>科学家</v>
      </c>
      <c r="F177" s="95">
        <v>41</v>
      </c>
      <c r="G177" s="74">
        <v>34</v>
      </c>
      <c r="H177" s="132">
        <v>75</v>
      </c>
      <c r="I177" s="136">
        <f t="shared" si="4"/>
        <v>75</v>
      </c>
      <c r="J177" s="74">
        <f t="shared" si="5"/>
        <v>150</v>
      </c>
      <c r="K177" s="129">
        <v>57</v>
      </c>
      <c r="L177" s="74" t="s">
        <v>1022</v>
      </c>
      <c r="M177" s="74">
        <v>17</v>
      </c>
      <c r="N177" s="74" t="s">
        <v>1006</v>
      </c>
      <c r="O177" s="74" t="s">
        <v>1007</v>
      </c>
      <c r="P177" s="74" t="s">
        <v>1008</v>
      </c>
      <c r="Q177" s="74" t="s">
        <v>1009</v>
      </c>
      <c r="R177" s="74">
        <v>2</v>
      </c>
      <c r="S177" s="74" t="s">
        <v>1005</v>
      </c>
      <c r="T177" s="74">
        <v>0</v>
      </c>
      <c r="U177" s="104">
        <v>0</v>
      </c>
    </row>
    <row r="178" spans="1:21">
      <c r="A178" s="95">
        <v>178</v>
      </c>
      <c r="B178" s="74" t="s">
        <v>84</v>
      </c>
      <c r="C178" s="109" t="s">
        <v>1219</v>
      </c>
      <c r="D178" s="74" t="s">
        <v>1219</v>
      </c>
      <c r="E178" s="74" t="str">
        <f>HYPERLINK("[映雪.xlsx]类型!B3",'类型（5）'!$C$3)</f>
        <v>武勇强化</v>
      </c>
      <c r="F178" s="120">
        <v>71</v>
      </c>
      <c r="G178" s="74">
        <v>61</v>
      </c>
      <c r="H178" s="132">
        <v>66</v>
      </c>
      <c r="I178" s="136">
        <f t="shared" si="4"/>
        <v>132</v>
      </c>
      <c r="J178" s="74">
        <f t="shared" si="5"/>
        <v>198</v>
      </c>
      <c r="K178" s="129">
        <v>60</v>
      </c>
      <c r="L178" s="74" t="s">
        <v>1031</v>
      </c>
      <c r="M178" s="74">
        <v>17</v>
      </c>
      <c r="N178" s="74" t="s">
        <v>1006</v>
      </c>
      <c r="O178" s="74" t="s">
        <v>1007</v>
      </c>
      <c r="P178" s="74" t="s">
        <v>1008</v>
      </c>
      <c r="Q178" s="74" t="s">
        <v>1024</v>
      </c>
      <c r="R178" s="74">
        <v>7</v>
      </c>
      <c r="S178" s="74" t="s">
        <v>1004</v>
      </c>
      <c r="T178" s="74">
        <v>0</v>
      </c>
      <c r="U178" s="104">
        <v>0</v>
      </c>
    </row>
    <row r="179" spans="1:21">
      <c r="A179" s="95">
        <v>179</v>
      </c>
      <c r="B179" s="74" t="s">
        <v>84</v>
      </c>
      <c r="C179" s="109" t="s">
        <v>1220</v>
      </c>
      <c r="D179" s="74" t="s">
        <v>1220</v>
      </c>
      <c r="E179" s="96" t="str">
        <f>HYPERLINK("[映雪.xlsx]类型!B16",'类型（5）'!$C$16)</f>
        <v>神明</v>
      </c>
      <c r="F179" s="120">
        <v>67</v>
      </c>
      <c r="G179" s="122">
        <v>76</v>
      </c>
      <c r="H179" s="104">
        <v>40</v>
      </c>
      <c r="I179" s="136">
        <f t="shared" si="4"/>
        <v>143</v>
      </c>
      <c r="J179" s="74">
        <f t="shared" si="5"/>
        <v>183</v>
      </c>
      <c r="K179" s="129">
        <v>31</v>
      </c>
      <c r="L179" s="74" t="s">
        <v>1022</v>
      </c>
      <c r="M179" s="74">
        <v>25</v>
      </c>
      <c r="N179" s="74" t="s">
        <v>1006</v>
      </c>
      <c r="O179" s="74" t="s">
        <v>1007</v>
      </c>
      <c r="P179" s="74" t="s">
        <v>1008</v>
      </c>
      <c r="Q179" s="74" t="s">
        <v>1009</v>
      </c>
      <c r="R179" s="74">
        <v>6</v>
      </c>
      <c r="S179" s="74" t="s">
        <v>1004</v>
      </c>
      <c r="T179" s="74">
        <v>0</v>
      </c>
      <c r="U179" s="104">
        <v>0</v>
      </c>
    </row>
    <row r="180" spans="1:21">
      <c r="A180" s="95">
        <v>180</v>
      </c>
      <c r="B180" s="74" t="s">
        <v>84</v>
      </c>
      <c r="C180" s="109" t="s">
        <v>1221</v>
      </c>
      <c r="D180" s="74" t="s">
        <v>1221</v>
      </c>
      <c r="E180" s="74" t="str">
        <f>HYPERLINK("[映雪.xlsx]类型!B6",'类型（5）'!$C$6)</f>
        <v>统御全能</v>
      </c>
      <c r="F180" s="95">
        <v>57</v>
      </c>
      <c r="G180" s="74">
        <v>66</v>
      </c>
      <c r="H180" s="104">
        <v>62</v>
      </c>
      <c r="I180" s="136">
        <f t="shared" si="4"/>
        <v>123</v>
      </c>
      <c r="J180" s="74">
        <f t="shared" si="5"/>
        <v>185</v>
      </c>
      <c r="K180" s="133">
        <v>69</v>
      </c>
      <c r="L180" s="74" t="s">
        <v>1067</v>
      </c>
      <c r="M180" s="74">
        <v>25</v>
      </c>
      <c r="N180" s="74" t="s">
        <v>1006</v>
      </c>
      <c r="O180" s="74" t="s">
        <v>1007</v>
      </c>
      <c r="P180" s="74" t="s">
        <v>1023</v>
      </c>
      <c r="Q180" s="74" t="s">
        <v>1017</v>
      </c>
      <c r="R180" s="74">
        <v>4</v>
      </c>
      <c r="S180" s="74" t="s">
        <v>1004</v>
      </c>
      <c r="T180" s="74">
        <v>0</v>
      </c>
      <c r="U180" s="104">
        <v>0</v>
      </c>
    </row>
    <row r="181" spans="1:21">
      <c r="A181" s="95">
        <v>181</v>
      </c>
      <c r="B181" s="74" t="s">
        <v>84</v>
      </c>
      <c r="C181" s="109" t="s">
        <v>1222</v>
      </c>
      <c r="D181" s="74" t="s">
        <v>1222</v>
      </c>
      <c r="E181" s="74" t="str">
        <f>HYPERLINK("[映雪.xlsx]类型!B1",'类型（5）'!$C$1)</f>
        <v>均衡</v>
      </c>
      <c r="F181" s="95">
        <v>55</v>
      </c>
      <c r="G181" s="74">
        <v>63</v>
      </c>
      <c r="H181" s="132">
        <v>65</v>
      </c>
      <c r="I181" s="136">
        <f t="shared" si="4"/>
        <v>118</v>
      </c>
      <c r="J181" s="74">
        <f t="shared" si="5"/>
        <v>183</v>
      </c>
      <c r="K181" s="129">
        <v>59</v>
      </c>
      <c r="L181" s="74" t="s">
        <v>1026</v>
      </c>
      <c r="M181" s="74">
        <v>25</v>
      </c>
      <c r="N181" s="74" t="s">
        <v>1006</v>
      </c>
      <c r="O181" s="74" t="s">
        <v>1007</v>
      </c>
      <c r="P181" s="74" t="s">
        <v>1023</v>
      </c>
      <c r="Q181" s="74" t="s">
        <v>1009</v>
      </c>
      <c r="R181" s="74">
        <v>2</v>
      </c>
      <c r="S181" s="74" t="s">
        <v>1004</v>
      </c>
      <c r="T181" s="74">
        <v>0</v>
      </c>
      <c r="U181" s="104">
        <v>0</v>
      </c>
    </row>
    <row r="182" spans="1:21">
      <c r="A182" s="95">
        <v>182</v>
      </c>
      <c r="B182" s="74" t="s">
        <v>84</v>
      </c>
      <c r="C182" s="109" t="s">
        <v>1223</v>
      </c>
      <c r="D182" s="74" t="s">
        <v>1223</v>
      </c>
      <c r="E182" s="96" t="str">
        <f>HYPERLINK("[映雪.xlsx]类型!B5",'类型（5）'!$C$5)</f>
        <v>家政强化</v>
      </c>
      <c r="F182" s="95">
        <v>38</v>
      </c>
      <c r="G182" s="74">
        <v>34</v>
      </c>
      <c r="H182" s="104">
        <v>49</v>
      </c>
      <c r="I182" s="136">
        <f t="shared" si="4"/>
        <v>72</v>
      </c>
      <c r="J182" s="74">
        <f t="shared" si="5"/>
        <v>121</v>
      </c>
      <c r="K182" s="133">
        <v>75</v>
      </c>
      <c r="L182" s="74" t="s">
        <v>1072</v>
      </c>
      <c r="M182" s="74">
        <v>25</v>
      </c>
      <c r="N182" s="74" t="s">
        <v>1006</v>
      </c>
      <c r="O182" s="74" t="s">
        <v>1007</v>
      </c>
      <c r="P182" s="74" t="s">
        <v>1023</v>
      </c>
      <c r="Q182" s="74" t="s">
        <v>1009</v>
      </c>
      <c r="R182" s="74">
        <v>3</v>
      </c>
      <c r="S182" s="74" t="s">
        <v>1005</v>
      </c>
      <c r="T182" s="74">
        <v>0</v>
      </c>
      <c r="U182" s="104">
        <v>0</v>
      </c>
    </row>
    <row r="183" spans="1:21">
      <c r="A183" s="95">
        <v>183</v>
      </c>
      <c r="B183" s="74" t="s">
        <v>84</v>
      </c>
      <c r="C183" s="109" t="s">
        <v>1224</v>
      </c>
      <c r="D183" s="74" t="s">
        <v>1224</v>
      </c>
      <c r="E183" s="96" t="str">
        <f>HYPERLINK("[映雪.xlsx]类型!B10",'类型（5）'!$C$10)</f>
        <v>学者</v>
      </c>
      <c r="F183" s="95">
        <v>64</v>
      </c>
      <c r="G183" s="74">
        <v>64</v>
      </c>
      <c r="H183" s="104">
        <v>58</v>
      </c>
      <c r="I183" s="136">
        <f t="shared" si="4"/>
        <v>128</v>
      </c>
      <c r="J183" s="74">
        <f t="shared" si="5"/>
        <v>186</v>
      </c>
      <c r="K183" s="133">
        <v>69</v>
      </c>
      <c r="L183" s="74" t="s">
        <v>1079</v>
      </c>
      <c r="M183" s="74">
        <v>25</v>
      </c>
      <c r="N183" s="74" t="s">
        <v>1006</v>
      </c>
      <c r="O183" s="74" t="s">
        <v>1007</v>
      </c>
      <c r="P183" s="74" t="s">
        <v>1023</v>
      </c>
      <c r="Q183" s="74" t="s">
        <v>1017</v>
      </c>
      <c r="R183" s="74">
        <v>7</v>
      </c>
      <c r="S183" s="74" t="s">
        <v>1004</v>
      </c>
      <c r="T183" s="74">
        <v>0</v>
      </c>
      <c r="U183" s="104">
        <v>0</v>
      </c>
    </row>
    <row r="184" spans="1:21">
      <c r="A184" s="95">
        <v>184</v>
      </c>
      <c r="B184" s="74" t="s">
        <v>84</v>
      </c>
      <c r="C184" s="109" t="s">
        <v>1225</v>
      </c>
      <c r="D184" s="74" t="s">
        <v>1225</v>
      </c>
      <c r="E184" s="74" t="str">
        <f>HYPERLINK("[映雪.xlsx]类型!B3",'类型（5）'!$C$3)</f>
        <v>武勇强化</v>
      </c>
      <c r="F184" s="120">
        <v>69</v>
      </c>
      <c r="G184" s="122">
        <v>69</v>
      </c>
      <c r="H184" s="104">
        <v>57</v>
      </c>
      <c r="I184" s="136">
        <f t="shared" si="4"/>
        <v>138</v>
      </c>
      <c r="J184" s="74">
        <f t="shared" si="5"/>
        <v>195</v>
      </c>
      <c r="K184" s="129">
        <v>53</v>
      </c>
      <c r="L184" s="74" t="s">
        <v>1069</v>
      </c>
      <c r="M184" s="74">
        <v>25</v>
      </c>
      <c r="N184" s="74" t="s">
        <v>1006</v>
      </c>
      <c r="O184" s="74" t="s">
        <v>1007</v>
      </c>
      <c r="P184" s="74" t="s">
        <v>1023</v>
      </c>
      <c r="Q184" s="74" t="s">
        <v>1009</v>
      </c>
      <c r="R184" s="74">
        <v>5</v>
      </c>
      <c r="S184" s="74" t="s">
        <v>1004</v>
      </c>
      <c r="T184" s="74">
        <v>0</v>
      </c>
      <c r="U184" s="104">
        <v>0</v>
      </c>
    </row>
    <row r="185" spans="1:21">
      <c r="A185" s="95">
        <v>185</v>
      </c>
      <c r="B185" s="74" t="s">
        <v>84</v>
      </c>
      <c r="C185" s="109" t="s">
        <v>1226</v>
      </c>
      <c r="D185" s="74" t="s">
        <v>1226</v>
      </c>
      <c r="E185" s="96" t="str">
        <f>HYPERLINK("[映雪.xlsx]类型!B21",'类型（5）'!$C$21)</f>
        <v>游魂</v>
      </c>
      <c r="F185" s="95">
        <v>40</v>
      </c>
      <c r="G185" s="74">
        <v>53</v>
      </c>
      <c r="H185" s="104">
        <v>38</v>
      </c>
      <c r="I185" s="136">
        <f t="shared" si="4"/>
        <v>93</v>
      </c>
      <c r="J185" s="74">
        <f t="shared" si="5"/>
        <v>131</v>
      </c>
      <c r="K185" s="129">
        <v>62</v>
      </c>
      <c r="L185" s="74" t="s">
        <v>1082</v>
      </c>
      <c r="M185" s="74">
        <v>25</v>
      </c>
      <c r="N185" s="74" t="s">
        <v>1006</v>
      </c>
      <c r="O185" s="74" t="s">
        <v>1007</v>
      </c>
      <c r="P185" s="74" t="s">
        <v>1023</v>
      </c>
      <c r="Q185" s="74" t="s">
        <v>1027</v>
      </c>
      <c r="R185" s="74">
        <v>5</v>
      </c>
      <c r="S185" s="74" t="s">
        <v>1004</v>
      </c>
      <c r="T185" s="74">
        <v>0</v>
      </c>
      <c r="U185" s="104">
        <v>0</v>
      </c>
    </row>
    <row r="186" spans="1:21">
      <c r="A186" s="95">
        <v>186</v>
      </c>
      <c r="B186" s="74" t="s">
        <v>84</v>
      </c>
      <c r="C186" s="109" t="s">
        <v>1227</v>
      </c>
      <c r="D186" s="74" t="s">
        <v>1227</v>
      </c>
      <c r="E186" s="99" t="str">
        <f>HYPERLINK("[映雪.xlsx]类型!B18",'类型（5）'!$C$18)</f>
        <v>科学家</v>
      </c>
      <c r="F186" s="95">
        <v>46</v>
      </c>
      <c r="G186" s="74">
        <v>60</v>
      </c>
      <c r="H186" s="104">
        <v>40</v>
      </c>
      <c r="I186" s="136">
        <f t="shared" si="4"/>
        <v>106</v>
      </c>
      <c r="J186" s="74">
        <f t="shared" si="5"/>
        <v>146</v>
      </c>
      <c r="K186" s="129">
        <v>38</v>
      </c>
      <c r="L186" s="74" t="s">
        <v>1074</v>
      </c>
      <c r="M186" s="74">
        <v>25</v>
      </c>
      <c r="N186" s="74" t="s">
        <v>1006</v>
      </c>
      <c r="O186" s="74" t="s">
        <v>1007</v>
      </c>
      <c r="P186" s="74" t="s">
        <v>1023</v>
      </c>
      <c r="Q186" s="74" t="s">
        <v>1027</v>
      </c>
      <c r="R186" s="74">
        <v>6</v>
      </c>
      <c r="S186" s="74" t="s">
        <v>1004</v>
      </c>
      <c r="T186" s="74">
        <v>0</v>
      </c>
      <c r="U186" s="104">
        <v>0</v>
      </c>
    </row>
    <row r="187" spans="1:21">
      <c r="A187" s="95">
        <v>187</v>
      </c>
      <c r="B187" s="74" t="s">
        <v>84</v>
      </c>
      <c r="C187" s="109" t="s">
        <v>1228</v>
      </c>
      <c r="D187" s="74" t="s">
        <v>1228</v>
      </c>
      <c r="E187" s="74" t="str">
        <f>HYPERLINK("[映雪.xlsx]类型!B1",'类型（5）'!$C$1)</f>
        <v>均衡</v>
      </c>
      <c r="F187" s="120">
        <v>71</v>
      </c>
      <c r="G187" s="122">
        <v>70</v>
      </c>
      <c r="H187" s="104">
        <v>62</v>
      </c>
      <c r="I187" s="136">
        <f t="shared" si="4"/>
        <v>141</v>
      </c>
      <c r="J187" s="74">
        <f t="shared" si="5"/>
        <v>203</v>
      </c>
      <c r="K187" s="133">
        <v>65</v>
      </c>
      <c r="L187" s="74" t="s">
        <v>1047</v>
      </c>
      <c r="M187" s="74">
        <v>25</v>
      </c>
      <c r="N187" s="74" t="s">
        <v>1006</v>
      </c>
      <c r="O187" s="74" t="s">
        <v>1007</v>
      </c>
      <c r="P187" s="74" t="s">
        <v>1023</v>
      </c>
      <c r="Q187" s="74" t="s">
        <v>1013</v>
      </c>
      <c r="R187" s="74">
        <v>3</v>
      </c>
      <c r="S187" s="74" t="s">
        <v>1004</v>
      </c>
      <c r="T187" s="74">
        <v>0</v>
      </c>
      <c r="U187" s="104">
        <v>0</v>
      </c>
    </row>
    <row r="188" spans="1:21">
      <c r="A188" s="95">
        <v>188</v>
      </c>
      <c r="B188" s="74" t="s">
        <v>84</v>
      </c>
      <c r="C188" s="109" t="s">
        <v>1229</v>
      </c>
      <c r="D188" s="74" t="s">
        <v>1229</v>
      </c>
      <c r="E188" s="74" t="str">
        <f>HYPERLINK("[映雪.xlsx]类型!B9",'类型（5）'!$C$9)</f>
        <v>家政全能</v>
      </c>
      <c r="F188" s="120">
        <v>68</v>
      </c>
      <c r="G188" s="122">
        <v>72</v>
      </c>
      <c r="H188" s="132">
        <v>69</v>
      </c>
      <c r="I188" s="136">
        <f t="shared" si="4"/>
        <v>140</v>
      </c>
      <c r="J188" s="74">
        <f t="shared" si="5"/>
        <v>209</v>
      </c>
      <c r="K188" s="133">
        <v>75</v>
      </c>
      <c r="L188" s="74" t="s">
        <v>1031</v>
      </c>
      <c r="M188" s="74">
        <v>25</v>
      </c>
      <c r="N188" s="74" t="s">
        <v>1006</v>
      </c>
      <c r="O188" s="74" t="s">
        <v>1007</v>
      </c>
      <c r="P188" s="74" t="s">
        <v>1008</v>
      </c>
      <c r="Q188" s="74" t="s">
        <v>1009</v>
      </c>
      <c r="R188" s="74">
        <v>7</v>
      </c>
      <c r="S188" s="74" t="s">
        <v>1004</v>
      </c>
      <c r="T188" s="74">
        <v>0</v>
      </c>
      <c r="U188" s="104">
        <v>0</v>
      </c>
    </row>
    <row r="189" spans="1:21">
      <c r="A189" s="95">
        <v>189</v>
      </c>
      <c r="B189" s="74" t="s">
        <v>84</v>
      </c>
      <c r="C189" s="109" t="s">
        <v>861</v>
      </c>
      <c r="D189" s="74" t="s">
        <v>861</v>
      </c>
      <c r="E189" s="74" t="str">
        <f>HYPERLINK("[映雪.xlsx]类型!B22",'类型（5）'!$C$22)</f>
        <v>傲娇</v>
      </c>
      <c r="F189" s="120">
        <v>72</v>
      </c>
      <c r="G189" s="74">
        <v>68</v>
      </c>
      <c r="H189" s="132">
        <v>74</v>
      </c>
      <c r="I189" s="136">
        <f t="shared" si="4"/>
        <v>140</v>
      </c>
      <c r="J189" s="74">
        <f t="shared" si="5"/>
        <v>214</v>
      </c>
      <c r="K189" s="133">
        <v>71</v>
      </c>
      <c r="L189" s="74" t="s">
        <v>1026</v>
      </c>
      <c r="M189" s="74">
        <v>25</v>
      </c>
      <c r="N189" s="74" t="s">
        <v>1006</v>
      </c>
      <c r="O189" s="74" t="s">
        <v>1007</v>
      </c>
      <c r="P189" s="74" t="s">
        <v>1008</v>
      </c>
      <c r="Q189" s="74" t="s">
        <v>1017</v>
      </c>
      <c r="R189" s="74">
        <v>5</v>
      </c>
      <c r="S189" s="74" t="s">
        <v>1004</v>
      </c>
      <c r="T189" s="74">
        <v>0</v>
      </c>
      <c r="U189" s="104">
        <v>0</v>
      </c>
    </row>
    <row r="190" spans="1:21">
      <c r="A190" s="95">
        <v>190</v>
      </c>
      <c r="B190" s="74" t="s">
        <v>152</v>
      </c>
      <c r="C190" s="109" t="s">
        <v>152</v>
      </c>
      <c r="D190" s="74" t="s">
        <v>152</v>
      </c>
      <c r="E190" s="74" t="str">
        <f>HYPERLINK("[映雪.xlsx]类型!B72",'类型（5）'!$C$72)</f>
        <v>土间埋</v>
      </c>
      <c r="F190" s="95">
        <v>62</v>
      </c>
      <c r="G190" s="74">
        <v>68</v>
      </c>
      <c r="H190" s="131">
        <v>79</v>
      </c>
      <c r="I190" s="136">
        <f t="shared" si="4"/>
        <v>130</v>
      </c>
      <c r="J190" s="74">
        <f t="shared" si="5"/>
        <v>209</v>
      </c>
      <c r="K190" s="129">
        <v>2</v>
      </c>
      <c r="L190" s="74" t="s">
        <v>1031</v>
      </c>
      <c r="M190" s="74">
        <v>50</v>
      </c>
      <c r="N190" s="74" t="s">
        <v>1006</v>
      </c>
      <c r="O190" s="74" t="s">
        <v>1007</v>
      </c>
      <c r="P190" s="74" t="s">
        <v>1008</v>
      </c>
      <c r="Q190" s="74" t="s">
        <v>1009</v>
      </c>
      <c r="R190" s="74">
        <v>2</v>
      </c>
      <c r="S190" s="74" t="s">
        <v>1005</v>
      </c>
      <c r="T190" s="74">
        <v>0</v>
      </c>
      <c r="U190" s="104">
        <v>66</v>
      </c>
    </row>
    <row r="191" spans="1:21">
      <c r="A191" s="95">
        <v>191</v>
      </c>
      <c r="B191" s="74" t="s">
        <v>152</v>
      </c>
      <c r="C191" s="109" t="s">
        <v>1230</v>
      </c>
      <c r="D191" s="74" t="s">
        <v>1230</v>
      </c>
      <c r="E191" s="74" t="str">
        <f>HYPERLINK("[映雪.xlsx]类型!B3",'类型（5）'!$C$3)</f>
        <v>武勇强化</v>
      </c>
      <c r="F191" s="95">
        <v>50</v>
      </c>
      <c r="G191" s="122">
        <v>72</v>
      </c>
      <c r="H191" s="104">
        <v>55</v>
      </c>
      <c r="I191" s="136">
        <f t="shared" si="4"/>
        <v>122</v>
      </c>
      <c r="J191" s="74">
        <f t="shared" si="5"/>
        <v>177</v>
      </c>
      <c r="K191" s="133">
        <v>78</v>
      </c>
      <c r="L191" s="74" t="s">
        <v>1026</v>
      </c>
      <c r="M191" s="74">
        <v>50</v>
      </c>
      <c r="N191" s="74" t="s">
        <v>1006</v>
      </c>
      <c r="O191" s="74" t="s">
        <v>1007</v>
      </c>
      <c r="P191" s="74" t="s">
        <v>1008</v>
      </c>
      <c r="Q191" s="74" t="s">
        <v>1009</v>
      </c>
      <c r="R191" s="74">
        <v>4</v>
      </c>
      <c r="S191" s="74" t="s">
        <v>1005</v>
      </c>
      <c r="T191" s="74">
        <v>0</v>
      </c>
      <c r="U191" s="104">
        <v>66</v>
      </c>
    </row>
    <row r="192" spans="1:21">
      <c r="A192" s="95">
        <v>192</v>
      </c>
      <c r="B192" s="74" t="s">
        <v>152</v>
      </c>
      <c r="C192" s="109" t="s">
        <v>1231</v>
      </c>
      <c r="D192" s="74" t="s">
        <v>1231</v>
      </c>
      <c r="E192" s="74" t="str">
        <f>HYPERLINK("[映雪.xlsx]类型!B9",'类型（5）'!$C$9)</f>
        <v>家政全能</v>
      </c>
      <c r="F192" s="95">
        <v>56</v>
      </c>
      <c r="G192" s="74">
        <v>42</v>
      </c>
      <c r="H192" s="104">
        <v>54</v>
      </c>
      <c r="I192" s="136">
        <f t="shared" si="4"/>
        <v>98</v>
      </c>
      <c r="J192" s="74">
        <f t="shared" si="5"/>
        <v>152</v>
      </c>
      <c r="K192" s="126">
        <v>94</v>
      </c>
      <c r="L192" s="74" t="s">
        <v>1058</v>
      </c>
      <c r="M192" s="74">
        <v>50</v>
      </c>
      <c r="N192" s="74" t="s">
        <v>1006</v>
      </c>
      <c r="O192" s="74" t="s">
        <v>1007</v>
      </c>
      <c r="P192" s="74" t="s">
        <v>1162</v>
      </c>
      <c r="Q192" s="74" t="s">
        <v>1027</v>
      </c>
      <c r="R192" s="74">
        <v>3</v>
      </c>
      <c r="S192" s="74" t="s">
        <v>1005</v>
      </c>
      <c r="T192" s="74">
        <v>0</v>
      </c>
      <c r="U192" s="104">
        <v>66</v>
      </c>
    </row>
    <row r="193" spans="1:21">
      <c r="A193" s="95">
        <v>193</v>
      </c>
      <c r="B193" s="74" t="s">
        <v>152</v>
      </c>
      <c r="C193" s="109" t="s">
        <v>1232</v>
      </c>
      <c r="D193" s="74" t="s">
        <v>1232</v>
      </c>
      <c r="E193" s="99" t="str">
        <f>HYPERLINK("[映雪.xlsx]类型!B17",'类型（5）'!$C$17)</f>
        <v>记者</v>
      </c>
      <c r="F193" s="95">
        <v>60</v>
      </c>
      <c r="G193" s="74">
        <v>56</v>
      </c>
      <c r="H193" s="132">
        <v>78</v>
      </c>
      <c r="I193" s="136">
        <f t="shared" si="4"/>
        <v>116</v>
      </c>
      <c r="J193" s="74">
        <f t="shared" si="5"/>
        <v>194</v>
      </c>
      <c r="K193" s="133">
        <v>66</v>
      </c>
      <c r="L193" s="74" t="s">
        <v>1083</v>
      </c>
      <c r="M193" s="74">
        <v>50</v>
      </c>
      <c r="N193" s="74" t="s">
        <v>1006</v>
      </c>
      <c r="O193" s="74" t="s">
        <v>1007</v>
      </c>
      <c r="P193" s="74" t="s">
        <v>1008</v>
      </c>
      <c r="Q193" s="74" t="s">
        <v>1013</v>
      </c>
      <c r="R193" s="74">
        <v>7</v>
      </c>
      <c r="S193" s="74" t="s">
        <v>1004</v>
      </c>
      <c r="T193" s="74">
        <v>0</v>
      </c>
      <c r="U193" s="104">
        <v>66</v>
      </c>
    </row>
    <row r="194" spans="1:21">
      <c r="A194" s="95">
        <v>194</v>
      </c>
      <c r="B194" s="74" t="s">
        <v>152</v>
      </c>
      <c r="C194" s="109" t="s">
        <v>1233</v>
      </c>
      <c r="D194" s="74" t="s">
        <v>1233</v>
      </c>
      <c r="E194" s="96" t="str">
        <f>HYPERLINK("[映雪.xlsx]类型!B34",'类型（5）'!$C$34)</f>
        <v>宅女</v>
      </c>
      <c r="F194" s="119">
        <v>84</v>
      </c>
      <c r="G194" s="74">
        <v>63</v>
      </c>
      <c r="H194" s="132">
        <v>78</v>
      </c>
      <c r="I194" s="136">
        <f t="shared" ref="I194:I257" si="6">MAX(SUM(F194,G194),IF(H194&gt;=80,MAX(SUM(F194,H194),SUM(G194,H194)),-1))</f>
        <v>147</v>
      </c>
      <c r="J194" s="74">
        <f t="shared" ref="J194:J257" si="7">SUM(F194,G194,H194)</f>
        <v>225</v>
      </c>
      <c r="K194" s="133">
        <v>75</v>
      </c>
      <c r="L194" s="74" t="s">
        <v>1047</v>
      </c>
      <c r="M194" s="74">
        <v>80</v>
      </c>
      <c r="N194" s="74" t="s">
        <v>1006</v>
      </c>
      <c r="O194" s="74" t="s">
        <v>1007</v>
      </c>
      <c r="P194" s="74" t="s">
        <v>1016</v>
      </c>
      <c r="Q194" s="74" t="s">
        <v>1017</v>
      </c>
      <c r="R194" s="74">
        <v>10</v>
      </c>
      <c r="S194" s="74" t="s">
        <v>1005</v>
      </c>
      <c r="T194" s="74">
        <v>0</v>
      </c>
      <c r="U194" s="104">
        <v>0</v>
      </c>
    </row>
    <row r="195" spans="1:21">
      <c r="A195" s="95">
        <v>195</v>
      </c>
      <c r="B195" s="74" t="s">
        <v>152</v>
      </c>
      <c r="C195" s="109" t="s">
        <v>1234</v>
      </c>
      <c r="D195" s="74" t="s">
        <v>1234</v>
      </c>
      <c r="E195" s="74" t="str">
        <f>HYPERLINK("[映雪.xlsx]类型!B22",'类型（5）'!$C$22)</f>
        <v>傲娇</v>
      </c>
      <c r="F195" s="120">
        <v>68</v>
      </c>
      <c r="G195" s="74">
        <v>40</v>
      </c>
      <c r="H195" s="104">
        <v>52</v>
      </c>
      <c r="I195" s="136">
        <f t="shared" si="6"/>
        <v>108</v>
      </c>
      <c r="J195" s="74">
        <f t="shared" si="7"/>
        <v>160</v>
      </c>
      <c r="K195" s="129">
        <v>58</v>
      </c>
      <c r="L195" s="74" t="s">
        <v>1022</v>
      </c>
      <c r="M195" s="74">
        <v>60</v>
      </c>
      <c r="N195" s="74" t="s">
        <v>1006</v>
      </c>
      <c r="O195" s="74" t="s">
        <v>1007</v>
      </c>
      <c r="P195" s="74" t="s">
        <v>1023</v>
      </c>
      <c r="Q195" s="74" t="s">
        <v>1027</v>
      </c>
      <c r="R195" s="74">
        <v>9</v>
      </c>
      <c r="S195" s="74" t="s">
        <v>1005</v>
      </c>
      <c r="T195" s="74">
        <v>0</v>
      </c>
      <c r="U195" s="104">
        <v>0</v>
      </c>
    </row>
    <row r="196" spans="1:21">
      <c r="A196" s="95">
        <v>196</v>
      </c>
      <c r="B196" s="74" t="s">
        <v>152</v>
      </c>
      <c r="C196" s="109" t="s">
        <v>1235</v>
      </c>
      <c r="D196" s="74" t="s">
        <v>1235</v>
      </c>
      <c r="E196" s="74" t="str">
        <f>HYPERLINK("[映雪.xlsx]类型!B9",'类型（5）'!$C$9)</f>
        <v>家政全能</v>
      </c>
      <c r="F196" s="120">
        <v>65</v>
      </c>
      <c r="G196" s="74">
        <v>37</v>
      </c>
      <c r="H196" s="104">
        <v>55</v>
      </c>
      <c r="I196" s="136">
        <f t="shared" si="6"/>
        <v>102</v>
      </c>
      <c r="J196" s="74">
        <f t="shared" si="7"/>
        <v>157</v>
      </c>
      <c r="K196" s="133">
        <v>78</v>
      </c>
      <c r="L196" s="74" t="s">
        <v>1029</v>
      </c>
      <c r="M196" s="74">
        <v>60</v>
      </c>
      <c r="N196" s="74" t="s">
        <v>1006</v>
      </c>
      <c r="O196" s="74" t="s">
        <v>1007</v>
      </c>
      <c r="P196" s="74" t="s">
        <v>1008</v>
      </c>
      <c r="Q196" s="74" t="s">
        <v>1027</v>
      </c>
      <c r="R196" s="74">
        <v>8</v>
      </c>
      <c r="S196" s="74" t="s">
        <v>1005</v>
      </c>
      <c r="T196" s="74">
        <v>0</v>
      </c>
      <c r="U196" s="104">
        <v>0</v>
      </c>
    </row>
    <row r="197" spans="1:21">
      <c r="A197" s="95">
        <v>197</v>
      </c>
      <c r="B197" s="74" t="s">
        <v>152</v>
      </c>
      <c r="C197" s="109" t="s">
        <v>1236</v>
      </c>
      <c r="D197" s="74" t="s">
        <v>1236</v>
      </c>
      <c r="E197" s="96" t="str">
        <f>HYPERLINK("[映雪.xlsx]类型!B10",'类型（5）'!$C$10)</f>
        <v>学者</v>
      </c>
      <c r="F197" s="95">
        <v>55</v>
      </c>
      <c r="G197" s="74">
        <v>37</v>
      </c>
      <c r="H197" s="132">
        <v>78</v>
      </c>
      <c r="I197" s="136">
        <f t="shared" si="6"/>
        <v>92</v>
      </c>
      <c r="J197" s="74">
        <f t="shared" si="7"/>
        <v>170</v>
      </c>
      <c r="K197" s="133">
        <v>73</v>
      </c>
      <c r="L197" s="74" t="s">
        <v>1079</v>
      </c>
      <c r="M197" s="74">
        <v>60</v>
      </c>
      <c r="N197" s="74" t="s">
        <v>1006</v>
      </c>
      <c r="O197" s="74" t="s">
        <v>1007</v>
      </c>
      <c r="P197" s="74" t="s">
        <v>1008</v>
      </c>
      <c r="Q197" s="74" t="s">
        <v>1017</v>
      </c>
      <c r="R197" s="74">
        <v>3</v>
      </c>
      <c r="S197" s="74" t="s">
        <v>1004</v>
      </c>
      <c r="T197" s="74">
        <v>0</v>
      </c>
      <c r="U197" s="104">
        <v>0</v>
      </c>
    </row>
    <row r="198" spans="1:21">
      <c r="A198" s="95">
        <v>198</v>
      </c>
      <c r="B198" s="74" t="s">
        <v>108</v>
      </c>
      <c r="C198" s="109" t="s">
        <v>1237</v>
      </c>
      <c r="D198" s="74" t="s">
        <v>1237</v>
      </c>
      <c r="E198" s="96" t="str">
        <f>HYPERLINK("[映雪.xlsx]类型!B15",'类型（5）'!$C$15)</f>
        <v>巫女</v>
      </c>
      <c r="F198" s="95">
        <v>63</v>
      </c>
      <c r="G198" s="74">
        <v>54</v>
      </c>
      <c r="H198" s="104">
        <v>58</v>
      </c>
      <c r="I198" s="136">
        <f t="shared" si="6"/>
        <v>117</v>
      </c>
      <c r="J198" s="74">
        <f t="shared" si="7"/>
        <v>175</v>
      </c>
      <c r="K198" s="133">
        <v>75</v>
      </c>
      <c r="L198" s="74" t="s">
        <v>1011</v>
      </c>
      <c r="M198" s="74">
        <v>3</v>
      </c>
      <c r="N198" s="74" t="s">
        <v>1006</v>
      </c>
      <c r="O198" s="74" t="s">
        <v>1007</v>
      </c>
      <c r="P198" s="74" t="s">
        <v>1008</v>
      </c>
      <c r="Q198" s="74" t="s">
        <v>1009</v>
      </c>
      <c r="R198" s="74">
        <v>5</v>
      </c>
      <c r="S198" s="74" t="s">
        <v>1004</v>
      </c>
      <c r="T198" s="74">
        <v>0</v>
      </c>
      <c r="U198" s="104">
        <v>54</v>
      </c>
    </row>
    <row r="199" spans="1:21">
      <c r="A199" s="95">
        <v>199</v>
      </c>
      <c r="B199" s="74" t="s">
        <v>108</v>
      </c>
      <c r="C199" s="109" t="s">
        <v>1238</v>
      </c>
      <c r="D199" s="74" t="s">
        <v>1238</v>
      </c>
      <c r="E199" s="74" t="str">
        <f>HYPERLINK("[映雪.xlsx]类型!B41",'类型（5）'!$C$41)</f>
        <v>德鲁伊</v>
      </c>
      <c r="F199" s="120">
        <v>66</v>
      </c>
      <c r="G199" s="74">
        <v>40</v>
      </c>
      <c r="H199" s="104">
        <v>52</v>
      </c>
      <c r="I199" s="136">
        <f t="shared" si="6"/>
        <v>106</v>
      </c>
      <c r="J199" s="74">
        <f t="shared" si="7"/>
        <v>158</v>
      </c>
      <c r="K199" s="129">
        <v>61</v>
      </c>
      <c r="L199" s="74" t="s">
        <v>1015</v>
      </c>
      <c r="M199" s="74">
        <v>3</v>
      </c>
      <c r="N199" s="74" t="s">
        <v>1006</v>
      </c>
      <c r="O199" s="74" t="s">
        <v>1007</v>
      </c>
      <c r="P199" s="74" t="s">
        <v>1023</v>
      </c>
      <c r="Q199" s="74" t="s">
        <v>1009</v>
      </c>
      <c r="R199" s="74">
        <v>5</v>
      </c>
      <c r="S199" s="74" t="s">
        <v>1005</v>
      </c>
      <c r="T199" s="74">
        <v>0</v>
      </c>
      <c r="U199" s="104">
        <v>54</v>
      </c>
    </row>
    <row r="200" spans="1:21">
      <c r="A200" s="95">
        <v>200</v>
      </c>
      <c r="B200" s="74" t="s">
        <v>108</v>
      </c>
      <c r="C200" s="109" t="s">
        <v>1239</v>
      </c>
      <c r="D200" s="74" t="s">
        <v>1239</v>
      </c>
      <c r="E200" s="74" t="str">
        <f>HYPERLINK("[映雪.xlsx]类型!B1",'类型（5）'!$C$1)</f>
        <v>均衡</v>
      </c>
      <c r="F200" s="95">
        <v>53</v>
      </c>
      <c r="G200" s="74">
        <v>10</v>
      </c>
      <c r="H200" s="104">
        <v>56</v>
      </c>
      <c r="I200" s="136">
        <f t="shared" si="6"/>
        <v>63</v>
      </c>
      <c r="J200" s="74">
        <f t="shared" si="7"/>
        <v>119</v>
      </c>
      <c r="K200" s="129">
        <v>32</v>
      </c>
      <c r="L200" s="74" t="s">
        <v>1051</v>
      </c>
      <c r="M200" s="74">
        <v>3</v>
      </c>
      <c r="N200" s="74" t="s">
        <v>1006</v>
      </c>
      <c r="O200" s="74" t="s">
        <v>1007</v>
      </c>
      <c r="P200" s="74" t="s">
        <v>1023</v>
      </c>
      <c r="Q200" s="74" t="s">
        <v>1027</v>
      </c>
      <c r="R200" s="74">
        <v>11</v>
      </c>
      <c r="S200" s="74" t="s">
        <v>1004</v>
      </c>
      <c r="T200" s="74">
        <v>0</v>
      </c>
      <c r="U200" s="104">
        <v>54</v>
      </c>
    </row>
    <row r="201" spans="1:21">
      <c r="A201" s="95">
        <v>201</v>
      </c>
      <c r="B201" s="74" t="s">
        <v>108</v>
      </c>
      <c r="C201" s="109" t="s">
        <v>1240</v>
      </c>
      <c r="D201" s="74" t="s">
        <v>1240</v>
      </c>
      <c r="E201" s="99" t="str">
        <f>HYPERLINK("[映雪.xlsx]类型!B26",'类型（5）'!$C$26)</f>
        <v>剑豪</v>
      </c>
      <c r="F201" s="95">
        <v>48</v>
      </c>
      <c r="G201" s="99">
        <v>80</v>
      </c>
      <c r="H201" s="104">
        <v>28</v>
      </c>
      <c r="I201" s="136">
        <f t="shared" si="6"/>
        <v>128</v>
      </c>
      <c r="J201" s="74">
        <f t="shared" si="7"/>
        <v>156</v>
      </c>
      <c r="K201" s="129">
        <v>52</v>
      </c>
      <c r="L201" s="74" t="s">
        <v>1042</v>
      </c>
      <c r="M201" s="74">
        <v>3</v>
      </c>
      <c r="N201" s="74" t="s">
        <v>1006</v>
      </c>
      <c r="O201" s="74" t="s">
        <v>1007</v>
      </c>
      <c r="P201" s="74" t="s">
        <v>1008</v>
      </c>
      <c r="Q201" s="74" t="s">
        <v>1020</v>
      </c>
      <c r="R201" s="74">
        <v>2</v>
      </c>
      <c r="S201" s="74" t="s">
        <v>1004</v>
      </c>
      <c r="T201" s="74">
        <v>0</v>
      </c>
      <c r="U201" s="104">
        <v>54</v>
      </c>
    </row>
    <row r="202" spans="1:21">
      <c r="A202" s="95">
        <v>202</v>
      </c>
      <c r="B202" s="74" t="s">
        <v>108</v>
      </c>
      <c r="C202" s="109" t="s">
        <v>1241</v>
      </c>
      <c r="D202" s="74" t="s">
        <v>1241</v>
      </c>
      <c r="E202" s="74" t="str">
        <f>HYPERLINK("[映雪.xlsx]类型!B8",'类型（5）'!$C$8)</f>
        <v>智慧全能</v>
      </c>
      <c r="F202" s="95">
        <v>61</v>
      </c>
      <c r="G202" s="74">
        <v>49</v>
      </c>
      <c r="H202" s="104">
        <v>63</v>
      </c>
      <c r="I202" s="136">
        <f t="shared" si="6"/>
        <v>110</v>
      </c>
      <c r="J202" s="74">
        <f t="shared" si="7"/>
        <v>173</v>
      </c>
      <c r="K202" s="129">
        <v>46</v>
      </c>
      <c r="L202" s="74" t="s">
        <v>1082</v>
      </c>
      <c r="M202" s="74">
        <v>3</v>
      </c>
      <c r="N202" s="74" t="s">
        <v>1006</v>
      </c>
      <c r="O202" s="74" t="s">
        <v>1007</v>
      </c>
      <c r="P202" s="74" t="s">
        <v>1023</v>
      </c>
      <c r="Q202" s="74" t="s">
        <v>1009</v>
      </c>
      <c r="R202" s="74">
        <v>8</v>
      </c>
      <c r="S202" s="74" t="s">
        <v>1005</v>
      </c>
      <c r="T202" s="74">
        <v>0</v>
      </c>
      <c r="U202" s="104">
        <v>54</v>
      </c>
    </row>
    <row r="203" spans="1:21">
      <c r="A203" s="95">
        <v>204</v>
      </c>
      <c r="B203" s="74" t="s">
        <v>108</v>
      </c>
      <c r="C203" s="109" t="s">
        <v>1243</v>
      </c>
      <c r="D203" s="74" t="s">
        <v>1243</v>
      </c>
      <c r="E203" s="74" t="str">
        <f>HYPERLINK("[映雪.xlsx]类型!B3",'类型（5）'!$C$3)</f>
        <v>武勇强化</v>
      </c>
      <c r="F203" s="95">
        <v>43</v>
      </c>
      <c r="G203" s="122">
        <v>76</v>
      </c>
      <c r="H203" s="104">
        <v>64</v>
      </c>
      <c r="I203" s="136">
        <f t="shared" si="6"/>
        <v>119</v>
      </c>
      <c r="J203" s="74">
        <f t="shared" si="7"/>
        <v>183</v>
      </c>
      <c r="K203" s="129">
        <v>57</v>
      </c>
      <c r="L203" s="74" t="s">
        <v>1085</v>
      </c>
      <c r="M203" s="74">
        <v>3</v>
      </c>
      <c r="N203" s="74" t="s">
        <v>1006</v>
      </c>
      <c r="O203" s="74" t="s">
        <v>1007</v>
      </c>
      <c r="P203" s="74" t="s">
        <v>1008</v>
      </c>
      <c r="Q203" s="74" t="s">
        <v>1013</v>
      </c>
      <c r="R203" s="74">
        <v>4</v>
      </c>
      <c r="S203" s="74" t="s">
        <v>1004</v>
      </c>
      <c r="T203" s="74">
        <v>0</v>
      </c>
      <c r="U203" s="104">
        <v>54</v>
      </c>
    </row>
    <row r="204" spans="1:21">
      <c r="A204" s="95">
        <v>205</v>
      </c>
      <c r="B204" s="74" t="s">
        <v>108</v>
      </c>
      <c r="C204" s="109" t="s">
        <v>1244</v>
      </c>
      <c r="D204" s="74" t="s">
        <v>1244</v>
      </c>
      <c r="E204" s="74" t="str">
        <f>HYPERLINK("[映雪.xlsx]类型!B2",'类型（5）'!$C$2)</f>
        <v>统御强化</v>
      </c>
      <c r="F204" s="95">
        <v>39</v>
      </c>
      <c r="G204" s="74">
        <v>63</v>
      </c>
      <c r="H204" s="132">
        <v>75</v>
      </c>
      <c r="I204" s="136">
        <f t="shared" si="6"/>
        <v>102</v>
      </c>
      <c r="J204" s="74">
        <f t="shared" si="7"/>
        <v>177</v>
      </c>
      <c r="K204" s="126">
        <v>86</v>
      </c>
      <c r="L204" s="74" t="s">
        <v>1060</v>
      </c>
      <c r="M204" s="74">
        <v>3</v>
      </c>
      <c r="N204" s="74" t="s">
        <v>1006</v>
      </c>
      <c r="O204" s="74" t="s">
        <v>1007</v>
      </c>
      <c r="P204" s="74" t="s">
        <v>1016</v>
      </c>
      <c r="Q204" s="74" t="s">
        <v>1017</v>
      </c>
      <c r="R204" s="74">
        <v>7</v>
      </c>
      <c r="S204" s="74" t="s">
        <v>1004</v>
      </c>
      <c r="T204" s="74">
        <v>0</v>
      </c>
      <c r="U204" s="104">
        <v>54</v>
      </c>
    </row>
    <row r="205" spans="1:21">
      <c r="A205" s="95">
        <v>206</v>
      </c>
      <c r="B205" s="74" t="s">
        <v>108</v>
      </c>
      <c r="C205" s="109" t="s">
        <v>1245</v>
      </c>
      <c r="D205" s="74" t="s">
        <v>1245</v>
      </c>
      <c r="E205" s="74" t="str">
        <f>HYPERLINK("[映雪.xlsx]类型!B4",'类型（5）'!$C$4)</f>
        <v>智慧强化</v>
      </c>
      <c r="F205" s="95">
        <v>51</v>
      </c>
      <c r="G205" s="74">
        <v>48</v>
      </c>
      <c r="H205" s="132">
        <v>77</v>
      </c>
      <c r="I205" s="136">
        <f t="shared" si="6"/>
        <v>99</v>
      </c>
      <c r="J205" s="74">
        <f t="shared" si="7"/>
        <v>176</v>
      </c>
      <c r="K205" s="129">
        <v>60</v>
      </c>
      <c r="L205" s="74" t="s">
        <v>1036</v>
      </c>
      <c r="M205" s="74">
        <v>3</v>
      </c>
      <c r="N205" s="74" t="s">
        <v>1006</v>
      </c>
      <c r="O205" s="74" t="s">
        <v>1007</v>
      </c>
      <c r="P205" s="74" t="s">
        <v>1008</v>
      </c>
      <c r="Q205" s="74" t="s">
        <v>1017</v>
      </c>
      <c r="R205" s="74">
        <v>3</v>
      </c>
      <c r="S205" s="74" t="s">
        <v>1005</v>
      </c>
      <c r="T205" s="74">
        <v>0</v>
      </c>
      <c r="U205" s="104">
        <v>54</v>
      </c>
    </row>
    <row r="206" spans="1:21">
      <c r="A206" s="95">
        <v>207</v>
      </c>
      <c r="B206" s="74" t="s">
        <v>108</v>
      </c>
      <c r="C206" s="109" t="s">
        <v>382</v>
      </c>
      <c r="D206" s="74" t="s">
        <v>382</v>
      </c>
      <c r="E206" s="96" t="str">
        <f>HYPERLINK("[映雪.xlsx]类型!B20",'类型（5）'!$C$20)</f>
        <v>指挥官</v>
      </c>
      <c r="F206" s="120">
        <v>78</v>
      </c>
      <c r="G206" s="122">
        <v>73</v>
      </c>
      <c r="H206" s="104">
        <v>34</v>
      </c>
      <c r="I206" s="136">
        <f t="shared" si="6"/>
        <v>151</v>
      </c>
      <c r="J206" s="74">
        <f t="shared" si="7"/>
        <v>185</v>
      </c>
      <c r="K206" s="129">
        <v>52</v>
      </c>
      <c r="L206" s="74" t="s">
        <v>1047</v>
      </c>
      <c r="M206" s="74">
        <v>3</v>
      </c>
      <c r="N206" s="74" t="s">
        <v>1006</v>
      </c>
      <c r="O206" s="74" t="s">
        <v>1007</v>
      </c>
      <c r="P206" s="74" t="s">
        <v>1008</v>
      </c>
      <c r="Q206" s="74" t="s">
        <v>1009</v>
      </c>
      <c r="R206" s="74">
        <v>5</v>
      </c>
      <c r="S206" s="74" t="s">
        <v>1005</v>
      </c>
      <c r="T206" s="74">
        <v>0</v>
      </c>
      <c r="U206" s="104">
        <v>54</v>
      </c>
    </row>
    <row r="207" spans="1:21">
      <c r="A207" s="95">
        <v>208</v>
      </c>
      <c r="B207" s="74" t="s">
        <v>108</v>
      </c>
      <c r="C207" s="109" t="s">
        <v>1246</v>
      </c>
      <c r="D207" s="74" t="s">
        <v>1246</v>
      </c>
      <c r="E207" s="74" t="str">
        <f>HYPERLINK("[映雪.xlsx]类型!B38",'类型（5）'!$C$38)</f>
        <v>战士</v>
      </c>
      <c r="F207" s="95">
        <v>50</v>
      </c>
      <c r="G207" s="122">
        <v>78</v>
      </c>
      <c r="H207" s="104">
        <v>46</v>
      </c>
      <c r="I207" s="136">
        <f t="shared" si="6"/>
        <v>128</v>
      </c>
      <c r="J207" s="74">
        <f t="shared" si="7"/>
        <v>174</v>
      </c>
      <c r="K207" s="129">
        <v>46</v>
      </c>
      <c r="L207" s="74" t="s">
        <v>1026</v>
      </c>
      <c r="M207" s="74">
        <v>3</v>
      </c>
      <c r="N207" s="74" t="s">
        <v>1006</v>
      </c>
      <c r="O207" s="74" t="s">
        <v>1007</v>
      </c>
      <c r="P207" s="74" t="s">
        <v>1008</v>
      </c>
      <c r="Q207" s="74" t="s">
        <v>1009</v>
      </c>
      <c r="R207" s="74">
        <v>2</v>
      </c>
      <c r="S207" s="74" t="s">
        <v>1005</v>
      </c>
      <c r="T207" s="74">
        <v>0</v>
      </c>
      <c r="U207" s="104">
        <v>54</v>
      </c>
    </row>
    <row r="208" spans="1:21">
      <c r="A208" s="95">
        <v>209</v>
      </c>
      <c r="B208" s="74" t="s">
        <v>108</v>
      </c>
      <c r="C208" s="109" t="s">
        <v>1247</v>
      </c>
      <c r="D208" s="74" t="s">
        <v>1247</v>
      </c>
      <c r="E208" s="96" t="str">
        <f>HYPERLINK("[映雪.xlsx]类型!B15",'类型（5）'!$C$15)</f>
        <v>巫女</v>
      </c>
      <c r="F208" s="95">
        <v>52</v>
      </c>
      <c r="G208" s="74">
        <v>53</v>
      </c>
      <c r="H208" s="104">
        <v>60</v>
      </c>
      <c r="I208" s="136">
        <f t="shared" si="6"/>
        <v>105</v>
      </c>
      <c r="J208" s="74">
        <f t="shared" si="7"/>
        <v>165</v>
      </c>
      <c r="K208" s="133">
        <v>76</v>
      </c>
      <c r="L208" s="74" t="s">
        <v>1031</v>
      </c>
      <c r="M208" s="74">
        <v>3</v>
      </c>
      <c r="N208" s="74" t="s">
        <v>1006</v>
      </c>
      <c r="O208" s="74" t="s">
        <v>1007</v>
      </c>
      <c r="P208" s="74" t="s">
        <v>1008</v>
      </c>
      <c r="Q208" s="74" t="s">
        <v>1009</v>
      </c>
      <c r="R208" s="74">
        <v>2</v>
      </c>
      <c r="S208" s="74" t="s">
        <v>1004</v>
      </c>
      <c r="T208" s="74">
        <v>0</v>
      </c>
      <c r="U208" s="104">
        <v>54</v>
      </c>
    </row>
    <row r="209" spans="1:21">
      <c r="A209" s="95">
        <v>210</v>
      </c>
      <c r="B209" s="74" t="s">
        <v>108</v>
      </c>
      <c r="C209" s="109" t="s">
        <v>1248</v>
      </c>
      <c r="D209" s="74" t="s">
        <v>1248</v>
      </c>
      <c r="E209" s="96" t="str">
        <f>HYPERLINK("[映雪.xlsx]类型!B15",'类型（5）'!$C$15)</f>
        <v>巫女</v>
      </c>
      <c r="F209" s="95">
        <v>53</v>
      </c>
      <c r="G209" s="74">
        <v>51</v>
      </c>
      <c r="H209" s="104">
        <v>61</v>
      </c>
      <c r="I209" s="136">
        <f t="shared" si="6"/>
        <v>104</v>
      </c>
      <c r="J209" s="74">
        <f t="shared" si="7"/>
        <v>165</v>
      </c>
      <c r="K209" s="133">
        <v>78</v>
      </c>
      <c r="L209" s="74" t="s">
        <v>1049</v>
      </c>
      <c r="M209" s="74">
        <v>3</v>
      </c>
      <c r="N209" s="74" t="s">
        <v>1006</v>
      </c>
      <c r="O209" s="74" t="s">
        <v>1007</v>
      </c>
      <c r="P209" s="74" t="s">
        <v>1008</v>
      </c>
      <c r="Q209" s="74" t="s">
        <v>1009</v>
      </c>
      <c r="R209" s="74">
        <v>4</v>
      </c>
      <c r="S209" s="74" t="s">
        <v>1004</v>
      </c>
      <c r="T209" s="74">
        <v>0</v>
      </c>
      <c r="U209" s="104">
        <v>54</v>
      </c>
    </row>
    <row r="210" spans="1:21">
      <c r="A210" s="95">
        <v>211</v>
      </c>
      <c r="B210" s="74" t="s">
        <v>108</v>
      </c>
      <c r="C210" s="109" t="s">
        <v>1249</v>
      </c>
      <c r="D210" s="74" t="s">
        <v>1249</v>
      </c>
      <c r="E210" s="74" t="str">
        <f>HYPERLINK("[映雪.xlsx]类型!B19",'类型（5）'!$C$19)</f>
        <v>妖精</v>
      </c>
      <c r="F210" s="95">
        <v>51</v>
      </c>
      <c r="G210" s="74">
        <v>53</v>
      </c>
      <c r="H210" s="132">
        <v>68</v>
      </c>
      <c r="I210" s="136">
        <f t="shared" si="6"/>
        <v>104</v>
      </c>
      <c r="J210" s="74">
        <f t="shared" si="7"/>
        <v>172</v>
      </c>
      <c r="K210" s="133">
        <v>71</v>
      </c>
      <c r="L210" s="74" t="s">
        <v>1051</v>
      </c>
      <c r="M210" s="74">
        <v>3</v>
      </c>
      <c r="N210" s="74" t="s">
        <v>1006</v>
      </c>
      <c r="O210" s="74" t="s">
        <v>1007</v>
      </c>
      <c r="P210" s="74" t="s">
        <v>1008</v>
      </c>
      <c r="Q210" s="74" t="s">
        <v>1013</v>
      </c>
      <c r="R210" s="74">
        <v>7</v>
      </c>
      <c r="S210" s="74" t="s">
        <v>1005</v>
      </c>
      <c r="T210" s="74">
        <v>0</v>
      </c>
      <c r="U210" s="104">
        <v>54</v>
      </c>
    </row>
    <row r="211" spans="1:21">
      <c r="A211" s="95">
        <v>212</v>
      </c>
      <c r="B211" s="74" t="s">
        <v>108</v>
      </c>
      <c r="C211" s="109" t="s">
        <v>1250</v>
      </c>
      <c r="D211" s="74" t="s">
        <v>1250</v>
      </c>
      <c r="E211" s="74" t="str">
        <f>HYPERLINK("[映雪.xlsx]类型!B2",'类型（5）'!$C$2)</f>
        <v>统御强化</v>
      </c>
      <c r="F211" s="95">
        <v>57</v>
      </c>
      <c r="G211" s="122">
        <v>75</v>
      </c>
      <c r="H211" s="104">
        <v>43</v>
      </c>
      <c r="I211" s="136">
        <f t="shared" si="6"/>
        <v>132</v>
      </c>
      <c r="J211" s="74">
        <f t="shared" si="7"/>
        <v>175</v>
      </c>
      <c r="K211" s="129">
        <v>36</v>
      </c>
      <c r="L211" s="74" t="s">
        <v>1083</v>
      </c>
      <c r="M211" s="74">
        <v>3</v>
      </c>
      <c r="N211" s="74" t="s">
        <v>1006</v>
      </c>
      <c r="O211" s="74" t="s">
        <v>1007</v>
      </c>
      <c r="P211" s="74" t="s">
        <v>1008</v>
      </c>
      <c r="Q211" s="74" t="s">
        <v>1027</v>
      </c>
      <c r="R211" s="74">
        <v>7</v>
      </c>
      <c r="S211" s="74" t="s">
        <v>1005</v>
      </c>
      <c r="T211" s="74">
        <v>0</v>
      </c>
      <c r="U211" s="104">
        <v>54</v>
      </c>
    </row>
    <row r="212" spans="1:21">
      <c r="A212" s="95">
        <v>213</v>
      </c>
      <c r="B212" s="74" t="s">
        <v>108</v>
      </c>
      <c r="C212" s="109" t="s">
        <v>490</v>
      </c>
      <c r="D212" s="74" t="s">
        <v>490</v>
      </c>
      <c r="E212" s="74" t="str">
        <f>HYPERLINK("[映雪.xlsx]类型!B6",'类型（5）'!$C$6)</f>
        <v>统御全能</v>
      </c>
      <c r="F212" s="119">
        <v>83</v>
      </c>
      <c r="G212" s="122">
        <v>74</v>
      </c>
      <c r="H212" s="104">
        <v>59</v>
      </c>
      <c r="I212" s="136">
        <f t="shared" si="6"/>
        <v>157</v>
      </c>
      <c r="J212" s="74">
        <f t="shared" si="7"/>
        <v>216</v>
      </c>
      <c r="K212" s="129">
        <v>54</v>
      </c>
      <c r="L212" s="74" t="s">
        <v>1019</v>
      </c>
      <c r="M212" s="74">
        <v>3</v>
      </c>
      <c r="N212" s="74" t="s">
        <v>1006</v>
      </c>
      <c r="O212" s="74" t="s">
        <v>1007</v>
      </c>
      <c r="P212" s="74" t="s">
        <v>1016</v>
      </c>
      <c r="Q212" s="74" t="s">
        <v>1013</v>
      </c>
      <c r="R212" s="74">
        <v>5</v>
      </c>
      <c r="S212" s="74" t="s">
        <v>1004</v>
      </c>
      <c r="T212" s="74">
        <v>0</v>
      </c>
      <c r="U212" s="104">
        <v>54</v>
      </c>
    </row>
    <row r="213" spans="1:21">
      <c r="A213" s="95">
        <v>214</v>
      </c>
      <c r="B213" s="74" t="s">
        <v>108</v>
      </c>
      <c r="C213" s="109" t="s">
        <v>505</v>
      </c>
      <c r="D213" s="74" t="s">
        <v>505</v>
      </c>
      <c r="E213" s="74" t="str">
        <f>HYPERLINK("[映雪.xlsx]类型!B2",'类型（5）'!$C$2)</f>
        <v>统御强化</v>
      </c>
      <c r="F213" s="119">
        <v>88</v>
      </c>
      <c r="G213" s="74">
        <v>64</v>
      </c>
      <c r="H213" s="132">
        <v>73</v>
      </c>
      <c r="I213" s="136">
        <f t="shared" si="6"/>
        <v>152</v>
      </c>
      <c r="J213" s="74">
        <f t="shared" si="7"/>
        <v>225</v>
      </c>
      <c r="K213" s="126">
        <v>80</v>
      </c>
      <c r="L213" s="74" t="s">
        <v>1085</v>
      </c>
      <c r="M213" s="74">
        <v>30</v>
      </c>
      <c r="N213" s="74" t="s">
        <v>1006</v>
      </c>
      <c r="O213" s="74" t="s">
        <v>1062</v>
      </c>
      <c r="P213" s="74" t="s">
        <v>1016</v>
      </c>
      <c r="Q213" s="74" t="s">
        <v>1038</v>
      </c>
      <c r="R213" s="74">
        <v>10</v>
      </c>
      <c r="S213" s="74" t="s">
        <v>1005</v>
      </c>
      <c r="T213" s="74">
        <v>0</v>
      </c>
      <c r="U213" s="104">
        <v>0</v>
      </c>
    </row>
    <row r="214" spans="1:21">
      <c r="A214" s="95">
        <v>215</v>
      </c>
      <c r="B214" s="74" t="s">
        <v>108</v>
      </c>
      <c r="C214" s="109" t="s">
        <v>1251</v>
      </c>
      <c r="D214" s="74" t="s">
        <v>1251</v>
      </c>
      <c r="E214" s="74" t="str">
        <f>HYPERLINK("[映雪.xlsx]类型!B4",'类型（5）'!$C$4)</f>
        <v>智慧强化</v>
      </c>
      <c r="F214" s="120">
        <v>70</v>
      </c>
      <c r="G214" s="74">
        <v>49</v>
      </c>
      <c r="H214" s="131">
        <v>80</v>
      </c>
      <c r="I214" s="136">
        <f t="shared" si="6"/>
        <v>150</v>
      </c>
      <c r="J214" s="74">
        <f t="shared" si="7"/>
        <v>199</v>
      </c>
      <c r="K214" s="126">
        <v>93</v>
      </c>
      <c r="L214" s="74" t="s">
        <v>1011</v>
      </c>
      <c r="M214" s="74">
        <v>30</v>
      </c>
      <c r="N214" s="74" t="s">
        <v>1006</v>
      </c>
      <c r="O214" s="74" t="s">
        <v>1062</v>
      </c>
      <c r="P214" s="74" t="s">
        <v>1162</v>
      </c>
      <c r="Q214" s="74" t="s">
        <v>1017</v>
      </c>
      <c r="R214" s="74">
        <v>3</v>
      </c>
      <c r="S214" s="74" t="s">
        <v>1005</v>
      </c>
      <c r="T214" s="74">
        <v>0</v>
      </c>
      <c r="U214" s="104">
        <v>0</v>
      </c>
    </row>
    <row r="215" spans="1:21">
      <c r="A215" s="95">
        <v>216</v>
      </c>
      <c r="B215" s="74" t="s">
        <v>108</v>
      </c>
      <c r="C215" s="109" t="s">
        <v>1252</v>
      </c>
      <c r="D215" s="74" t="s">
        <v>1252</v>
      </c>
      <c r="E215" s="96" t="str">
        <f>HYPERLINK("[映雪.xlsx]类型!B34",'类型（5）'!$C$34)</f>
        <v>宅女</v>
      </c>
      <c r="F215" s="95">
        <v>63</v>
      </c>
      <c r="G215" s="74">
        <v>31</v>
      </c>
      <c r="H215" s="132">
        <v>75</v>
      </c>
      <c r="I215" s="136">
        <f t="shared" si="6"/>
        <v>94</v>
      </c>
      <c r="J215" s="74">
        <f t="shared" si="7"/>
        <v>169</v>
      </c>
      <c r="K215" s="129">
        <v>5</v>
      </c>
      <c r="L215" s="74" t="s">
        <v>1026</v>
      </c>
      <c r="M215" s="74">
        <v>30</v>
      </c>
      <c r="N215" s="74" t="s">
        <v>1006</v>
      </c>
      <c r="O215" s="74" t="s">
        <v>1062</v>
      </c>
      <c r="P215" s="74" t="s">
        <v>1008</v>
      </c>
      <c r="Q215" s="74" t="s">
        <v>1017</v>
      </c>
      <c r="R215" s="74">
        <v>9</v>
      </c>
      <c r="S215" s="74" t="s">
        <v>1005</v>
      </c>
      <c r="T215" s="74">
        <v>0</v>
      </c>
      <c r="U215" s="104">
        <v>0</v>
      </c>
    </row>
    <row r="216" spans="1:21">
      <c r="A216" s="95">
        <v>217</v>
      </c>
      <c r="B216" s="74" t="s">
        <v>108</v>
      </c>
      <c r="C216" s="109" t="s">
        <v>1253</v>
      </c>
      <c r="D216" s="74" t="s">
        <v>1253</v>
      </c>
      <c r="E216" s="99" t="str">
        <f>HYPERLINK("[映雪.xlsx]类型!B17",'类型（5）'!$C$17)</f>
        <v>记者</v>
      </c>
      <c r="F216" s="95">
        <v>45</v>
      </c>
      <c r="G216" s="74">
        <v>48</v>
      </c>
      <c r="H216" s="104">
        <v>43</v>
      </c>
      <c r="I216" s="136">
        <f t="shared" si="6"/>
        <v>93</v>
      </c>
      <c r="J216" s="74">
        <f t="shared" si="7"/>
        <v>136</v>
      </c>
      <c r="K216" s="129">
        <v>45</v>
      </c>
      <c r="L216" s="74" t="s">
        <v>1064</v>
      </c>
      <c r="M216" s="74">
        <v>30</v>
      </c>
      <c r="N216" s="74" t="s">
        <v>1006</v>
      </c>
      <c r="O216" s="74" t="s">
        <v>1007</v>
      </c>
      <c r="P216" s="74" t="s">
        <v>1023</v>
      </c>
      <c r="Q216" s="74" t="s">
        <v>1009</v>
      </c>
      <c r="R216" s="74">
        <v>5</v>
      </c>
      <c r="S216" s="74" t="s">
        <v>1004</v>
      </c>
      <c r="T216" s="74">
        <v>0</v>
      </c>
      <c r="U216" s="104">
        <v>0</v>
      </c>
    </row>
    <row r="217" spans="1:21">
      <c r="A217" s="95">
        <v>218</v>
      </c>
      <c r="B217" s="74" t="s">
        <v>108</v>
      </c>
      <c r="C217" s="109" t="s">
        <v>1254</v>
      </c>
      <c r="D217" s="74" t="s">
        <v>1254</v>
      </c>
      <c r="E217" s="74" t="str">
        <f>HYPERLINK("[映雪.xlsx]类型!B6",'类型（5）'!$C$6)</f>
        <v>统御全能</v>
      </c>
      <c r="F217" s="95">
        <v>43</v>
      </c>
      <c r="G217" s="74">
        <v>37</v>
      </c>
      <c r="H217" s="104">
        <v>45</v>
      </c>
      <c r="I217" s="136">
        <f t="shared" si="6"/>
        <v>80</v>
      </c>
      <c r="J217" s="74">
        <f t="shared" si="7"/>
        <v>125</v>
      </c>
      <c r="K217" s="129">
        <v>51</v>
      </c>
      <c r="L217" s="74" t="s">
        <v>1036</v>
      </c>
      <c r="M217" s="74">
        <v>30</v>
      </c>
      <c r="N217" s="74" t="s">
        <v>1006</v>
      </c>
      <c r="O217" s="74" t="s">
        <v>1007</v>
      </c>
      <c r="P217" s="74" t="s">
        <v>1023</v>
      </c>
      <c r="Q217" s="74" t="s">
        <v>1009</v>
      </c>
      <c r="R217" s="74">
        <v>3</v>
      </c>
      <c r="S217" s="74" t="s">
        <v>1005</v>
      </c>
      <c r="T217" s="74">
        <v>0</v>
      </c>
      <c r="U217" s="104">
        <v>0</v>
      </c>
    </row>
    <row r="218" spans="1:21">
      <c r="A218" s="95">
        <v>219</v>
      </c>
      <c r="B218" s="74" t="s">
        <v>108</v>
      </c>
      <c r="C218" s="109" t="s">
        <v>1255</v>
      </c>
      <c r="D218" s="74" t="s">
        <v>1255</v>
      </c>
      <c r="E218" s="96" t="str">
        <f>HYPERLINK("[映雪.xlsx]类型!B5",'类型（5）'!$C$5)</f>
        <v>家政强化</v>
      </c>
      <c r="F218" s="95">
        <v>42</v>
      </c>
      <c r="G218" s="74">
        <v>44</v>
      </c>
      <c r="H218" s="104">
        <v>50</v>
      </c>
      <c r="I218" s="136">
        <f t="shared" si="6"/>
        <v>86</v>
      </c>
      <c r="J218" s="74">
        <f t="shared" si="7"/>
        <v>136</v>
      </c>
      <c r="K218" s="129">
        <v>61</v>
      </c>
      <c r="L218" s="74" t="s">
        <v>1029</v>
      </c>
      <c r="M218" s="74">
        <v>30</v>
      </c>
      <c r="N218" s="74" t="s">
        <v>1006</v>
      </c>
      <c r="O218" s="74" t="s">
        <v>1007</v>
      </c>
      <c r="P218" s="74" t="s">
        <v>1023</v>
      </c>
      <c r="Q218" s="74" t="s">
        <v>1009</v>
      </c>
      <c r="R218" s="74">
        <v>4</v>
      </c>
      <c r="S218" s="74" t="s">
        <v>1004</v>
      </c>
      <c r="T218" s="74">
        <v>0</v>
      </c>
      <c r="U218" s="104">
        <v>0</v>
      </c>
    </row>
    <row r="219" spans="1:21">
      <c r="A219" s="95">
        <v>220</v>
      </c>
      <c r="B219" s="74" t="s">
        <v>108</v>
      </c>
      <c r="C219" s="109" t="s">
        <v>1256</v>
      </c>
      <c r="D219" s="74" t="s">
        <v>1256</v>
      </c>
      <c r="E219" s="96" t="str">
        <f>HYPERLINK("[映雪.xlsx]类型!B23",'类型（5）'!$C$23)</f>
        <v>管家</v>
      </c>
      <c r="F219" s="120">
        <v>66</v>
      </c>
      <c r="G219" s="74">
        <v>46</v>
      </c>
      <c r="H219" s="132">
        <v>65</v>
      </c>
      <c r="I219" s="136">
        <f t="shared" si="6"/>
        <v>112</v>
      </c>
      <c r="J219" s="74">
        <f t="shared" si="7"/>
        <v>177</v>
      </c>
      <c r="K219" s="133">
        <v>74</v>
      </c>
      <c r="L219" s="74" t="s">
        <v>1074</v>
      </c>
      <c r="M219" s="74">
        <v>30</v>
      </c>
      <c r="N219" s="74" t="s">
        <v>1006</v>
      </c>
      <c r="O219" s="74" t="s">
        <v>1007</v>
      </c>
      <c r="P219" s="74" t="s">
        <v>1008</v>
      </c>
      <c r="Q219" s="74" t="s">
        <v>1017</v>
      </c>
      <c r="R219" s="74">
        <v>6</v>
      </c>
      <c r="S219" s="74" t="s">
        <v>1004</v>
      </c>
      <c r="T219" s="74">
        <v>0</v>
      </c>
      <c r="U219" s="104">
        <v>0</v>
      </c>
    </row>
    <row r="220" spans="1:21">
      <c r="A220" s="95">
        <v>221</v>
      </c>
      <c r="B220" s="74" t="s">
        <v>108</v>
      </c>
      <c r="C220" s="109" t="s">
        <v>1257</v>
      </c>
      <c r="D220" s="74" t="s">
        <v>1257</v>
      </c>
      <c r="E220" s="96" t="str">
        <f>HYPERLINK("[映雪.xlsx]类型!B15",'类型（5）'!$C$15)</f>
        <v>巫女</v>
      </c>
      <c r="F220" s="95">
        <v>54</v>
      </c>
      <c r="G220" s="122">
        <v>74</v>
      </c>
      <c r="H220" s="132">
        <v>67</v>
      </c>
      <c r="I220" s="136">
        <f t="shared" si="6"/>
        <v>128</v>
      </c>
      <c r="J220" s="74">
        <f t="shared" si="7"/>
        <v>195</v>
      </c>
      <c r="K220" s="129">
        <v>42</v>
      </c>
      <c r="L220" s="74" t="s">
        <v>1049</v>
      </c>
      <c r="M220" s="74">
        <v>30</v>
      </c>
      <c r="N220" s="74" t="s">
        <v>1006</v>
      </c>
      <c r="O220" s="74" t="s">
        <v>1007</v>
      </c>
      <c r="P220" s="74" t="s">
        <v>1008</v>
      </c>
      <c r="Q220" s="74" t="s">
        <v>1013</v>
      </c>
      <c r="R220" s="74">
        <v>7</v>
      </c>
      <c r="S220" s="74" t="s">
        <v>1005</v>
      </c>
      <c r="T220" s="74">
        <v>0</v>
      </c>
      <c r="U220" s="104">
        <v>0</v>
      </c>
    </row>
    <row r="221" spans="1:21">
      <c r="A221" s="95">
        <v>222</v>
      </c>
      <c r="B221" s="74" t="s">
        <v>108</v>
      </c>
      <c r="C221" s="109" t="s">
        <v>1258</v>
      </c>
      <c r="D221" s="74" t="s">
        <v>1258</v>
      </c>
      <c r="E221" s="74" t="str">
        <f>HYPERLINK("[映雪.xlsx]类型!B1",'类型（5）'!$C$1)</f>
        <v>均衡</v>
      </c>
      <c r="F221" s="95">
        <v>63</v>
      </c>
      <c r="G221" s="74">
        <v>39</v>
      </c>
      <c r="H221" s="104">
        <v>52</v>
      </c>
      <c r="I221" s="136">
        <f t="shared" si="6"/>
        <v>102</v>
      </c>
      <c r="J221" s="74">
        <f t="shared" si="7"/>
        <v>154</v>
      </c>
      <c r="K221" s="129">
        <v>63</v>
      </c>
      <c r="L221" s="74" t="s">
        <v>1022</v>
      </c>
      <c r="M221" s="74">
        <v>30</v>
      </c>
      <c r="N221" s="74" t="s">
        <v>1006</v>
      </c>
      <c r="O221" s="74" t="s">
        <v>1007</v>
      </c>
      <c r="P221" s="74" t="s">
        <v>1023</v>
      </c>
      <c r="Q221" s="74" t="s">
        <v>1027</v>
      </c>
      <c r="R221" s="74">
        <v>8</v>
      </c>
      <c r="S221" s="74" t="s">
        <v>1004</v>
      </c>
      <c r="T221" s="74">
        <v>0</v>
      </c>
      <c r="U221" s="104">
        <v>0</v>
      </c>
    </row>
    <row r="222" spans="1:21">
      <c r="A222" s="95">
        <v>223</v>
      </c>
      <c r="B222" s="74" t="s">
        <v>108</v>
      </c>
      <c r="C222" s="109" t="s">
        <v>1259</v>
      </c>
      <c r="D222" s="74" t="s">
        <v>1259</v>
      </c>
      <c r="E222" s="96" t="str">
        <f>HYPERLINK("[映雪.xlsx]类型!B16",'类型（5）'!$C$16)</f>
        <v>神明</v>
      </c>
      <c r="F222" s="120">
        <v>65</v>
      </c>
      <c r="G222" s="74">
        <v>64</v>
      </c>
      <c r="H222" s="132">
        <v>69</v>
      </c>
      <c r="I222" s="136">
        <f t="shared" si="6"/>
        <v>129</v>
      </c>
      <c r="J222" s="74">
        <f t="shared" si="7"/>
        <v>198</v>
      </c>
      <c r="K222" s="133">
        <v>67</v>
      </c>
      <c r="L222" s="74" t="s">
        <v>1056</v>
      </c>
      <c r="M222" s="74">
        <v>30</v>
      </c>
      <c r="N222" s="74" t="s">
        <v>1006</v>
      </c>
      <c r="O222" s="74" t="s">
        <v>1007</v>
      </c>
      <c r="P222" s="74" t="s">
        <v>1023</v>
      </c>
      <c r="Q222" s="74" t="s">
        <v>1009</v>
      </c>
      <c r="R222" s="74">
        <v>14</v>
      </c>
      <c r="S222" s="74" t="s">
        <v>1005</v>
      </c>
      <c r="T222" s="74">
        <v>0</v>
      </c>
      <c r="U222" s="104">
        <v>0</v>
      </c>
    </row>
    <row r="223" spans="1:21">
      <c r="A223" s="95">
        <v>224</v>
      </c>
      <c r="B223" s="74" t="s">
        <v>108</v>
      </c>
      <c r="C223" s="109" t="s">
        <v>1260</v>
      </c>
      <c r="D223" s="74" t="s">
        <v>1260</v>
      </c>
      <c r="E223" s="99" t="str">
        <f>HYPERLINK("[映雪.xlsx]类型!B29",'类型（5）'!$C$29)</f>
        <v>偶像</v>
      </c>
      <c r="F223" s="120">
        <v>69</v>
      </c>
      <c r="G223" s="74">
        <v>40</v>
      </c>
      <c r="H223" s="132">
        <v>65</v>
      </c>
      <c r="I223" s="136">
        <f t="shared" si="6"/>
        <v>109</v>
      </c>
      <c r="J223" s="74">
        <f t="shared" si="7"/>
        <v>174</v>
      </c>
      <c r="K223" s="133">
        <v>71</v>
      </c>
      <c r="L223" s="74" t="s">
        <v>1053</v>
      </c>
      <c r="M223" s="74">
        <v>30</v>
      </c>
      <c r="N223" s="74" t="s">
        <v>1006</v>
      </c>
      <c r="O223" s="74" t="s">
        <v>1204</v>
      </c>
      <c r="P223" s="74" t="s">
        <v>1008</v>
      </c>
      <c r="Q223" s="74" t="s">
        <v>1017</v>
      </c>
      <c r="R223" s="74">
        <v>11</v>
      </c>
      <c r="S223" s="74" t="s">
        <v>1004</v>
      </c>
      <c r="T223" s="74">
        <v>0</v>
      </c>
      <c r="U223" s="104">
        <v>0</v>
      </c>
    </row>
    <row r="224" spans="1:21">
      <c r="A224" s="95">
        <v>226</v>
      </c>
      <c r="B224" s="74" t="s">
        <v>108</v>
      </c>
      <c r="C224" s="109" t="s">
        <v>1262</v>
      </c>
      <c r="D224" s="74" t="s">
        <v>1262</v>
      </c>
      <c r="E224" s="74" t="str">
        <f>HYPERLINK("[映雪.xlsx]类型!B8",'类型（5）'!$C$8)</f>
        <v>智慧全能</v>
      </c>
      <c r="F224" s="95">
        <v>61</v>
      </c>
      <c r="G224" s="74">
        <v>56</v>
      </c>
      <c r="H224" s="132">
        <v>69</v>
      </c>
      <c r="I224" s="136">
        <f t="shared" si="6"/>
        <v>117</v>
      </c>
      <c r="J224" s="74">
        <f t="shared" si="7"/>
        <v>186</v>
      </c>
      <c r="K224" s="129">
        <v>60</v>
      </c>
      <c r="L224" s="74" t="s">
        <v>1022</v>
      </c>
      <c r="M224" s="74">
        <v>30</v>
      </c>
      <c r="N224" s="74" t="s">
        <v>1006</v>
      </c>
      <c r="O224" s="74" t="s">
        <v>1062</v>
      </c>
      <c r="P224" s="74" t="s">
        <v>1023</v>
      </c>
      <c r="Q224" s="74" t="s">
        <v>1017</v>
      </c>
      <c r="R224" s="74">
        <v>5</v>
      </c>
      <c r="S224" s="74" t="s">
        <v>1004</v>
      </c>
      <c r="T224" s="74">
        <v>0</v>
      </c>
      <c r="U224" s="104">
        <v>0</v>
      </c>
    </row>
    <row r="225" spans="1:21">
      <c r="A225" s="95">
        <v>227</v>
      </c>
      <c r="B225" s="74" t="s">
        <v>112</v>
      </c>
      <c r="C225" s="109" t="s">
        <v>1263</v>
      </c>
      <c r="D225" s="74" t="s">
        <v>1263</v>
      </c>
      <c r="E225" s="99" t="str">
        <f>HYPERLINK("[映雪.xlsx]类型!B18",'类型（5）'!$C$18)</f>
        <v>科学家</v>
      </c>
      <c r="F225" s="120">
        <v>75</v>
      </c>
      <c r="G225" s="122">
        <v>72</v>
      </c>
      <c r="H225" s="131">
        <v>84</v>
      </c>
      <c r="I225" s="136">
        <f t="shared" si="6"/>
        <v>159</v>
      </c>
      <c r="J225" s="74">
        <f t="shared" si="7"/>
        <v>231</v>
      </c>
      <c r="K225" s="129">
        <v>55</v>
      </c>
      <c r="L225" s="74" t="s">
        <v>1087</v>
      </c>
      <c r="M225" s="74">
        <v>40</v>
      </c>
      <c r="N225" s="74" t="s">
        <v>1006</v>
      </c>
      <c r="O225" s="74" t="s">
        <v>1007</v>
      </c>
      <c r="P225" s="74" t="s">
        <v>1016</v>
      </c>
      <c r="Q225" s="74" t="s">
        <v>1009</v>
      </c>
      <c r="R225" s="74">
        <v>8</v>
      </c>
      <c r="S225" s="74" t="s">
        <v>1005</v>
      </c>
      <c r="T225" s="74">
        <v>0</v>
      </c>
      <c r="U225" s="104">
        <v>51</v>
      </c>
    </row>
    <row r="226" spans="1:21">
      <c r="A226" s="95">
        <v>228</v>
      </c>
      <c r="B226" s="74" t="s">
        <v>112</v>
      </c>
      <c r="C226" s="109" t="s">
        <v>1264</v>
      </c>
      <c r="D226" s="74" t="s">
        <v>1264</v>
      </c>
      <c r="E226" s="74" t="str">
        <f>HYPERLINK("[映雪.xlsx]类型!B41",'类型（5）'!$C$41)</f>
        <v>德鲁伊</v>
      </c>
      <c r="F226" s="120">
        <v>73</v>
      </c>
      <c r="G226" s="74">
        <v>67</v>
      </c>
      <c r="H226" s="104">
        <v>36</v>
      </c>
      <c r="I226" s="136">
        <f t="shared" si="6"/>
        <v>140</v>
      </c>
      <c r="J226" s="74">
        <f t="shared" si="7"/>
        <v>176</v>
      </c>
      <c r="K226" s="129">
        <v>43</v>
      </c>
      <c r="L226" s="74" t="s">
        <v>1036</v>
      </c>
      <c r="M226" s="74">
        <v>40</v>
      </c>
      <c r="N226" s="74" t="s">
        <v>1006</v>
      </c>
      <c r="O226" s="74" t="s">
        <v>1007</v>
      </c>
      <c r="P226" s="74" t="s">
        <v>1008</v>
      </c>
      <c r="Q226" s="74" t="s">
        <v>1009</v>
      </c>
      <c r="R226" s="74">
        <v>3</v>
      </c>
      <c r="S226" s="74" t="s">
        <v>1005</v>
      </c>
      <c r="T226" s="74">
        <v>0</v>
      </c>
      <c r="U226" s="104">
        <v>51</v>
      </c>
    </row>
    <row r="227" spans="1:21">
      <c r="A227" s="95">
        <v>229</v>
      </c>
      <c r="B227" s="74" t="s">
        <v>112</v>
      </c>
      <c r="C227" s="109" t="s">
        <v>112</v>
      </c>
      <c r="D227" s="74" t="s">
        <v>112</v>
      </c>
      <c r="E227" s="74" t="str">
        <f>HYPERLINK("[映雪.xlsx]类型!B30",'类型（5）'!$C$30)</f>
        <v>黑幕</v>
      </c>
      <c r="F227" s="120">
        <v>74</v>
      </c>
      <c r="G227" s="74">
        <v>56</v>
      </c>
      <c r="H227" s="131">
        <v>83</v>
      </c>
      <c r="I227" s="136">
        <f t="shared" si="6"/>
        <v>157</v>
      </c>
      <c r="J227" s="74">
        <f t="shared" si="7"/>
        <v>213</v>
      </c>
      <c r="K227" s="133">
        <v>66</v>
      </c>
      <c r="L227" s="74" t="s">
        <v>1265</v>
      </c>
      <c r="M227" s="74">
        <v>40</v>
      </c>
      <c r="N227" s="74" t="s">
        <v>1006</v>
      </c>
      <c r="O227" s="74" t="s">
        <v>1204</v>
      </c>
      <c r="P227" s="74" t="s">
        <v>1016</v>
      </c>
      <c r="Q227" s="74" t="s">
        <v>1013</v>
      </c>
      <c r="R227" s="74">
        <v>15</v>
      </c>
      <c r="S227" s="74" t="s">
        <v>1005</v>
      </c>
      <c r="T227" s="74">
        <v>0</v>
      </c>
      <c r="U227" s="104">
        <v>51</v>
      </c>
    </row>
    <row r="228" spans="1:21">
      <c r="A228" s="95">
        <v>230</v>
      </c>
      <c r="B228" s="74" t="s">
        <v>112</v>
      </c>
      <c r="C228" s="109" t="s">
        <v>1266</v>
      </c>
      <c r="D228" s="74" t="s">
        <v>1266</v>
      </c>
      <c r="E228" s="74" t="str">
        <f>HYPERLINK("[映雪.xlsx]类型!B9",'类型（5）'!$C$9)</f>
        <v>家政全能</v>
      </c>
      <c r="F228" s="120">
        <v>69</v>
      </c>
      <c r="G228" s="74">
        <v>33</v>
      </c>
      <c r="H228" s="104">
        <v>62</v>
      </c>
      <c r="I228" s="136">
        <f t="shared" si="6"/>
        <v>102</v>
      </c>
      <c r="J228" s="74">
        <f t="shared" si="7"/>
        <v>164</v>
      </c>
      <c r="K228" s="126">
        <v>89</v>
      </c>
      <c r="L228" s="74" t="s">
        <v>1011</v>
      </c>
      <c r="M228" s="74">
        <v>40</v>
      </c>
      <c r="N228" s="74" t="s">
        <v>1006</v>
      </c>
      <c r="O228" s="74" t="s">
        <v>1007</v>
      </c>
      <c r="P228" s="74" t="s">
        <v>1016</v>
      </c>
      <c r="Q228" s="74" t="s">
        <v>1027</v>
      </c>
      <c r="R228" s="74">
        <v>1</v>
      </c>
      <c r="S228" s="74" t="s">
        <v>1005</v>
      </c>
      <c r="T228" s="74">
        <v>0</v>
      </c>
      <c r="U228" s="104">
        <v>51</v>
      </c>
    </row>
    <row r="229" spans="1:21">
      <c r="A229" s="95">
        <v>231</v>
      </c>
      <c r="B229" s="74" t="s">
        <v>112</v>
      </c>
      <c r="C229" s="109" t="s">
        <v>1267</v>
      </c>
      <c r="D229" s="74" t="s">
        <v>1267</v>
      </c>
      <c r="E229" s="74" t="str">
        <f>HYPERLINK("[映雪.xlsx]类型!B35",'类型（5）'!$C$35)</f>
        <v>刺客</v>
      </c>
      <c r="F229" s="95">
        <v>35</v>
      </c>
      <c r="G229" s="122">
        <v>78</v>
      </c>
      <c r="H229" s="104">
        <v>56</v>
      </c>
      <c r="I229" s="136">
        <f t="shared" si="6"/>
        <v>113</v>
      </c>
      <c r="J229" s="74">
        <f t="shared" si="7"/>
        <v>169</v>
      </c>
      <c r="K229" s="129">
        <v>50</v>
      </c>
      <c r="L229" s="74" t="s">
        <v>1070</v>
      </c>
      <c r="M229" s="74">
        <v>40</v>
      </c>
      <c r="N229" s="74" t="s">
        <v>1006</v>
      </c>
      <c r="O229" s="74" t="s">
        <v>1007</v>
      </c>
      <c r="P229" s="74" t="s">
        <v>1008</v>
      </c>
      <c r="Q229" s="74" t="s">
        <v>1027</v>
      </c>
      <c r="R229" s="74">
        <v>9</v>
      </c>
      <c r="S229" s="74" t="s">
        <v>1005</v>
      </c>
      <c r="T229" s="74">
        <v>0</v>
      </c>
      <c r="U229" s="104">
        <v>51</v>
      </c>
    </row>
    <row r="230" spans="1:21">
      <c r="A230" s="95">
        <v>232</v>
      </c>
      <c r="B230" s="74" t="s">
        <v>112</v>
      </c>
      <c r="C230" s="109" t="s">
        <v>1268</v>
      </c>
      <c r="D230" s="74" t="s">
        <v>1268</v>
      </c>
      <c r="E230" s="74" t="str">
        <f>HYPERLINK("[映雪.xlsx]类型!B6",'类型（5）'!$C$6)</f>
        <v>统御全能</v>
      </c>
      <c r="F230" s="95">
        <v>56</v>
      </c>
      <c r="G230" s="74">
        <v>53</v>
      </c>
      <c r="H230" s="104">
        <v>51</v>
      </c>
      <c r="I230" s="136">
        <f t="shared" si="6"/>
        <v>109</v>
      </c>
      <c r="J230" s="74">
        <f t="shared" si="7"/>
        <v>160</v>
      </c>
      <c r="K230" s="129">
        <v>62</v>
      </c>
      <c r="L230" s="74" t="s">
        <v>1046</v>
      </c>
      <c r="M230" s="74">
        <v>40</v>
      </c>
      <c r="N230" s="74" t="s">
        <v>1006</v>
      </c>
      <c r="O230" s="74" t="s">
        <v>1007</v>
      </c>
      <c r="P230" s="74" t="s">
        <v>1023</v>
      </c>
      <c r="Q230" s="74" t="s">
        <v>1009</v>
      </c>
      <c r="R230" s="74">
        <v>6</v>
      </c>
      <c r="S230" s="74" t="s">
        <v>1005</v>
      </c>
      <c r="T230" s="74">
        <v>0</v>
      </c>
      <c r="U230" s="104">
        <v>51</v>
      </c>
    </row>
    <row r="231" spans="1:21">
      <c r="A231" s="95">
        <v>233</v>
      </c>
      <c r="B231" s="74" t="s">
        <v>112</v>
      </c>
      <c r="C231" s="109" t="s">
        <v>1269</v>
      </c>
      <c r="D231" s="74" t="s">
        <v>1269</v>
      </c>
      <c r="E231" s="74" t="str">
        <f>HYPERLINK("[映雪.xlsx]类型!B1",'类型（5）'!$C$1)</f>
        <v>均衡</v>
      </c>
      <c r="F231" s="95">
        <v>54</v>
      </c>
      <c r="G231" s="74">
        <v>37</v>
      </c>
      <c r="H231" s="104">
        <v>46</v>
      </c>
      <c r="I231" s="136">
        <f t="shared" si="6"/>
        <v>91</v>
      </c>
      <c r="J231" s="74">
        <f t="shared" si="7"/>
        <v>137</v>
      </c>
      <c r="K231" s="133">
        <v>74</v>
      </c>
      <c r="L231" s="74" t="s">
        <v>1029</v>
      </c>
      <c r="M231" s="74">
        <v>40</v>
      </c>
      <c r="N231" s="74" t="s">
        <v>1006</v>
      </c>
      <c r="O231" s="74" t="s">
        <v>1062</v>
      </c>
      <c r="P231" s="74" t="s">
        <v>1008</v>
      </c>
      <c r="Q231" s="74" t="s">
        <v>1009</v>
      </c>
      <c r="R231" s="74">
        <v>5</v>
      </c>
      <c r="S231" s="74" t="s">
        <v>1005</v>
      </c>
      <c r="T231" s="74">
        <v>0</v>
      </c>
      <c r="U231" s="104">
        <v>51</v>
      </c>
    </row>
    <row r="232" spans="1:21">
      <c r="A232" s="95">
        <v>234</v>
      </c>
      <c r="B232" s="74" t="s">
        <v>112</v>
      </c>
      <c r="C232" s="109" t="s">
        <v>1270</v>
      </c>
      <c r="D232" s="74" t="s">
        <v>1270</v>
      </c>
      <c r="E232" s="74" t="str">
        <f>HYPERLINK("[映雪.xlsx]类型!B38",'类型（5）'!$C$38)</f>
        <v>战士</v>
      </c>
      <c r="F232" s="95">
        <v>40</v>
      </c>
      <c r="G232" s="74">
        <v>64</v>
      </c>
      <c r="H232" s="104">
        <v>51</v>
      </c>
      <c r="I232" s="136">
        <f t="shared" si="6"/>
        <v>104</v>
      </c>
      <c r="J232" s="74">
        <f t="shared" si="7"/>
        <v>155</v>
      </c>
      <c r="K232" s="129">
        <v>55</v>
      </c>
      <c r="L232" s="74" t="s">
        <v>1082</v>
      </c>
      <c r="M232" s="74">
        <v>80</v>
      </c>
      <c r="N232" s="74" t="s">
        <v>1006</v>
      </c>
      <c r="O232" s="74" t="s">
        <v>1007</v>
      </c>
      <c r="P232" s="74" t="s">
        <v>1023</v>
      </c>
      <c r="Q232" s="74" t="s">
        <v>1017</v>
      </c>
      <c r="R232" s="74">
        <v>9</v>
      </c>
      <c r="S232" s="74" t="s">
        <v>1005</v>
      </c>
      <c r="T232" s="74">
        <v>0</v>
      </c>
      <c r="U232" s="104">
        <v>51</v>
      </c>
    </row>
    <row r="233" spans="1:21">
      <c r="A233" s="95">
        <v>235</v>
      </c>
      <c r="B233" s="74" t="s">
        <v>112</v>
      </c>
      <c r="C233" s="109" t="s">
        <v>1271</v>
      </c>
      <c r="D233" s="74" t="s">
        <v>1271</v>
      </c>
      <c r="E233" s="96" t="str">
        <f>HYPERLINK("[映雪.xlsx]类型!B16",'类型（5）'!$C$16)</f>
        <v>神明</v>
      </c>
      <c r="F233" s="95">
        <v>50</v>
      </c>
      <c r="G233" s="74">
        <v>42</v>
      </c>
      <c r="H233" s="132">
        <v>76</v>
      </c>
      <c r="I233" s="136">
        <f t="shared" si="6"/>
        <v>92</v>
      </c>
      <c r="J233" s="74">
        <f t="shared" si="7"/>
        <v>168</v>
      </c>
      <c r="K233" s="129">
        <v>37</v>
      </c>
      <c r="L233" s="74" t="s">
        <v>1033</v>
      </c>
      <c r="M233" s="74">
        <v>80</v>
      </c>
      <c r="N233" s="74" t="s">
        <v>1006</v>
      </c>
      <c r="O233" s="74" t="s">
        <v>1007</v>
      </c>
      <c r="P233" s="74" t="s">
        <v>1008</v>
      </c>
      <c r="Q233" s="74" t="s">
        <v>1017</v>
      </c>
      <c r="R233" s="74">
        <v>10</v>
      </c>
      <c r="S233" s="74" t="s">
        <v>1005</v>
      </c>
      <c r="T233" s="74">
        <v>0</v>
      </c>
      <c r="U233" s="104">
        <v>51</v>
      </c>
    </row>
    <row r="234" spans="1:21">
      <c r="A234" s="95">
        <v>236</v>
      </c>
      <c r="B234" s="74" t="s">
        <v>52</v>
      </c>
      <c r="C234" s="109" t="s">
        <v>1272</v>
      </c>
      <c r="D234" s="74" t="s">
        <v>1272</v>
      </c>
      <c r="E234" s="74" t="str">
        <f>HYPERLINK("[映雪.xlsx]类型!B8",'类型（5）'!$C$8)</f>
        <v>智慧全能</v>
      </c>
      <c r="F234" s="95">
        <v>50</v>
      </c>
      <c r="G234" s="74">
        <v>52</v>
      </c>
      <c r="H234" s="132">
        <v>72</v>
      </c>
      <c r="I234" s="136">
        <f t="shared" si="6"/>
        <v>102</v>
      </c>
      <c r="J234" s="74">
        <f t="shared" si="7"/>
        <v>174</v>
      </c>
      <c r="K234" s="126">
        <v>81</v>
      </c>
      <c r="L234" s="74" t="s">
        <v>1064</v>
      </c>
      <c r="M234" s="74">
        <v>28</v>
      </c>
      <c r="N234" s="74" t="s">
        <v>1006</v>
      </c>
      <c r="O234" s="74" t="s">
        <v>1007</v>
      </c>
      <c r="P234" s="74" t="s">
        <v>1016</v>
      </c>
      <c r="Q234" s="74" t="s">
        <v>1038</v>
      </c>
      <c r="R234" s="74">
        <v>4</v>
      </c>
      <c r="S234" s="74" t="s">
        <v>1005</v>
      </c>
      <c r="T234" s="74">
        <v>0</v>
      </c>
      <c r="U234" s="104">
        <v>50</v>
      </c>
    </row>
    <row r="235" spans="1:21">
      <c r="A235" s="95">
        <v>237</v>
      </c>
      <c r="B235" s="74" t="s">
        <v>52</v>
      </c>
      <c r="C235" s="109" t="s">
        <v>1273</v>
      </c>
      <c r="D235" s="74" t="s">
        <v>1273</v>
      </c>
      <c r="E235" s="74" t="str">
        <f>HYPERLINK("[映雪.xlsx]类型!B6",'类型（5）'!$C$6)</f>
        <v>统御全能</v>
      </c>
      <c r="F235" s="95">
        <v>60</v>
      </c>
      <c r="G235" s="74">
        <v>65</v>
      </c>
      <c r="H235" s="104">
        <v>53</v>
      </c>
      <c r="I235" s="136">
        <f t="shared" si="6"/>
        <v>125</v>
      </c>
      <c r="J235" s="74">
        <f t="shared" si="7"/>
        <v>178</v>
      </c>
      <c r="K235" s="126">
        <v>84</v>
      </c>
      <c r="L235" s="74" t="s">
        <v>1036</v>
      </c>
      <c r="M235" s="74">
        <v>28</v>
      </c>
      <c r="N235" s="74" t="s">
        <v>1006</v>
      </c>
      <c r="O235" s="74" t="s">
        <v>1007</v>
      </c>
      <c r="P235" s="74" t="s">
        <v>1016</v>
      </c>
      <c r="Q235" s="74" t="s">
        <v>1013</v>
      </c>
      <c r="R235" s="74">
        <v>5</v>
      </c>
      <c r="S235" s="74" t="s">
        <v>1005</v>
      </c>
      <c r="T235" s="74">
        <v>0</v>
      </c>
      <c r="U235" s="104">
        <v>50</v>
      </c>
    </row>
    <row r="236" spans="1:21">
      <c r="A236" s="95">
        <v>238</v>
      </c>
      <c r="B236" s="74" t="s">
        <v>52</v>
      </c>
      <c r="C236" s="109" t="s">
        <v>1274</v>
      </c>
      <c r="D236" s="74" t="s">
        <v>1274</v>
      </c>
      <c r="E236" s="74" t="str">
        <f>HYPERLINK("[映雪.xlsx]类型!B2",'类型（5）'!$C$2)</f>
        <v>统御强化</v>
      </c>
      <c r="F236" s="119">
        <v>80</v>
      </c>
      <c r="G236" s="74">
        <v>46</v>
      </c>
      <c r="H236" s="131">
        <v>81</v>
      </c>
      <c r="I236" s="137">
        <f t="shared" si="6"/>
        <v>161</v>
      </c>
      <c r="J236" s="74">
        <f t="shared" si="7"/>
        <v>207</v>
      </c>
      <c r="K236" s="133">
        <v>79</v>
      </c>
      <c r="L236" s="74" t="s">
        <v>1035</v>
      </c>
      <c r="M236" s="74">
        <v>28</v>
      </c>
      <c r="N236" s="74" t="s">
        <v>1006</v>
      </c>
      <c r="O236" s="74" t="s">
        <v>1007</v>
      </c>
      <c r="P236" s="74" t="s">
        <v>1016</v>
      </c>
      <c r="Q236" s="74" t="s">
        <v>1009</v>
      </c>
      <c r="R236" s="74">
        <v>9</v>
      </c>
      <c r="S236" s="74" t="s">
        <v>1005</v>
      </c>
      <c r="T236" s="74">
        <v>0</v>
      </c>
      <c r="U236" s="104">
        <v>50</v>
      </c>
    </row>
    <row r="237" spans="1:21">
      <c r="A237" s="95">
        <v>239</v>
      </c>
      <c r="B237" s="74" t="s">
        <v>22</v>
      </c>
      <c r="C237" s="109" t="s">
        <v>1275</v>
      </c>
      <c r="D237" s="74" t="s">
        <v>1275</v>
      </c>
      <c r="E237" s="96" t="str">
        <f>HYPERLINK("[映雪.xlsx]类型!B34",'类型（5）'!$C$34)</f>
        <v>宅女</v>
      </c>
      <c r="F237" s="95">
        <v>60</v>
      </c>
      <c r="G237" s="74">
        <v>51</v>
      </c>
      <c r="H237" s="104">
        <v>61</v>
      </c>
      <c r="I237" s="136">
        <f t="shared" si="6"/>
        <v>111</v>
      </c>
      <c r="J237" s="74">
        <f t="shared" si="7"/>
        <v>172</v>
      </c>
      <c r="K237" s="133">
        <v>72</v>
      </c>
      <c r="L237" s="74" t="s">
        <v>1049</v>
      </c>
      <c r="M237" s="74">
        <v>28</v>
      </c>
      <c r="N237" s="74" t="s">
        <v>1006</v>
      </c>
      <c r="O237" s="74" t="s">
        <v>1007</v>
      </c>
      <c r="P237" s="74" t="s">
        <v>1008</v>
      </c>
      <c r="Q237" s="74" t="s">
        <v>1017</v>
      </c>
      <c r="R237" s="74">
        <v>6</v>
      </c>
      <c r="S237" s="74" t="s">
        <v>1005</v>
      </c>
      <c r="T237" s="74">
        <v>0</v>
      </c>
      <c r="U237" s="104">
        <v>0</v>
      </c>
    </row>
    <row r="238" spans="1:21">
      <c r="A238" s="95">
        <v>240</v>
      </c>
      <c r="B238" s="74" t="s">
        <v>22</v>
      </c>
      <c r="C238" s="109" t="s">
        <v>1276</v>
      </c>
      <c r="D238" s="74" t="s">
        <v>1276</v>
      </c>
      <c r="E238" s="74" t="str">
        <f>HYPERLINK("[映雪.xlsx]类型!B7",'类型（5）'!$C$7)</f>
        <v>武勇全能</v>
      </c>
      <c r="F238" s="95">
        <v>55</v>
      </c>
      <c r="G238" s="99">
        <v>81</v>
      </c>
      <c r="H238" s="132">
        <v>67</v>
      </c>
      <c r="I238" s="136">
        <f t="shared" si="6"/>
        <v>136</v>
      </c>
      <c r="J238" s="74">
        <f t="shared" si="7"/>
        <v>203</v>
      </c>
      <c r="K238" s="129">
        <v>64</v>
      </c>
      <c r="L238" s="74" t="s">
        <v>1056</v>
      </c>
      <c r="M238" s="74">
        <v>28</v>
      </c>
      <c r="N238" s="74" t="s">
        <v>1006</v>
      </c>
      <c r="O238" s="74" t="s">
        <v>1007</v>
      </c>
      <c r="P238" s="74" t="s">
        <v>1008</v>
      </c>
      <c r="Q238" s="74" t="s">
        <v>1017</v>
      </c>
      <c r="R238" s="74">
        <v>7</v>
      </c>
      <c r="S238" s="74" t="s">
        <v>1005</v>
      </c>
      <c r="T238" s="74">
        <v>0</v>
      </c>
      <c r="U238" s="104">
        <v>53</v>
      </c>
    </row>
    <row r="239" spans="1:21">
      <c r="A239" s="95">
        <v>241</v>
      </c>
      <c r="B239" s="74" t="s">
        <v>52</v>
      </c>
      <c r="C239" s="109" t="s">
        <v>1277</v>
      </c>
      <c r="D239" s="74" t="s">
        <v>1277</v>
      </c>
      <c r="E239" s="74" t="str">
        <f>HYPERLINK("[映雪.xlsx]类型!B1",'类型（5）'!$C$1)</f>
        <v>均衡</v>
      </c>
      <c r="F239" s="120">
        <v>67</v>
      </c>
      <c r="G239" s="74">
        <v>49</v>
      </c>
      <c r="H239" s="104">
        <v>59</v>
      </c>
      <c r="I239" s="136">
        <f t="shared" si="6"/>
        <v>116</v>
      </c>
      <c r="J239" s="74">
        <f t="shared" si="7"/>
        <v>175</v>
      </c>
      <c r="K239" s="133">
        <v>65</v>
      </c>
      <c r="L239" s="74" t="s">
        <v>1060</v>
      </c>
      <c r="M239" s="74">
        <v>40</v>
      </c>
      <c r="N239" s="74" t="s">
        <v>1006</v>
      </c>
      <c r="O239" s="74" t="s">
        <v>1007</v>
      </c>
      <c r="P239" s="74" t="s">
        <v>1023</v>
      </c>
      <c r="Q239" s="74" t="s">
        <v>1027</v>
      </c>
      <c r="R239" s="74">
        <v>4</v>
      </c>
      <c r="S239" s="74" t="s">
        <v>1005</v>
      </c>
      <c r="T239" s="74">
        <v>0</v>
      </c>
      <c r="U239" s="104">
        <v>0</v>
      </c>
    </row>
    <row r="240" spans="1:21">
      <c r="A240" s="95">
        <v>242</v>
      </c>
      <c r="B240" s="74" t="s">
        <v>52</v>
      </c>
      <c r="C240" s="109" t="s">
        <v>515</v>
      </c>
      <c r="D240" s="74" t="s">
        <v>515</v>
      </c>
      <c r="E240" s="74" t="str">
        <f>HYPERLINK("[映雪.xlsx]类型!B13",'类型（5）'!$C$13)</f>
        <v>贤者</v>
      </c>
      <c r="F240" s="120">
        <v>78</v>
      </c>
      <c r="G240" s="74">
        <v>65</v>
      </c>
      <c r="H240" s="104">
        <v>63</v>
      </c>
      <c r="I240" s="136">
        <f t="shared" si="6"/>
        <v>143</v>
      </c>
      <c r="J240" s="74">
        <f t="shared" si="7"/>
        <v>206</v>
      </c>
      <c r="K240" s="129">
        <v>36</v>
      </c>
      <c r="L240" s="74" t="s">
        <v>1049</v>
      </c>
      <c r="M240" s="74">
        <v>40</v>
      </c>
      <c r="N240" s="74" t="s">
        <v>1006</v>
      </c>
      <c r="O240" s="74" t="s">
        <v>1007</v>
      </c>
      <c r="P240" s="74" t="s">
        <v>1008</v>
      </c>
      <c r="Q240" s="74" t="s">
        <v>1027</v>
      </c>
      <c r="R240" s="74">
        <v>11</v>
      </c>
      <c r="S240" s="74" t="s">
        <v>1005</v>
      </c>
      <c r="T240" s="74">
        <v>0</v>
      </c>
      <c r="U240" s="104">
        <v>26</v>
      </c>
    </row>
    <row r="241" spans="1:21">
      <c r="A241" s="95">
        <v>243</v>
      </c>
      <c r="B241" s="74" t="s">
        <v>52</v>
      </c>
      <c r="C241" s="109" t="s">
        <v>1278</v>
      </c>
      <c r="D241" s="74" t="s">
        <v>1278</v>
      </c>
      <c r="E241" s="74" t="str">
        <f>HYPERLINK("[映雪.xlsx]类型!B22",'类型（5）'!$C$22)</f>
        <v>傲娇</v>
      </c>
      <c r="F241" s="95">
        <v>52</v>
      </c>
      <c r="G241" s="74">
        <v>51</v>
      </c>
      <c r="H241" s="132">
        <v>72</v>
      </c>
      <c r="I241" s="136">
        <f t="shared" si="6"/>
        <v>103</v>
      </c>
      <c r="J241" s="74">
        <f t="shared" si="7"/>
        <v>175</v>
      </c>
      <c r="K241" s="129">
        <v>54</v>
      </c>
      <c r="L241" s="74" t="s">
        <v>1053</v>
      </c>
      <c r="M241" s="74">
        <v>40</v>
      </c>
      <c r="N241" s="74" t="s">
        <v>1006</v>
      </c>
      <c r="O241" s="74" t="s">
        <v>1007</v>
      </c>
      <c r="P241" s="74" t="s">
        <v>1008</v>
      </c>
      <c r="Q241" s="74" t="s">
        <v>1009</v>
      </c>
      <c r="R241" s="74">
        <v>6</v>
      </c>
      <c r="S241" s="74" t="s">
        <v>1005</v>
      </c>
      <c r="T241" s="74">
        <v>0</v>
      </c>
      <c r="U241" s="104">
        <v>26</v>
      </c>
    </row>
    <row r="242" spans="1:21">
      <c r="A242" s="95">
        <v>244</v>
      </c>
      <c r="B242" s="74" t="s">
        <v>52</v>
      </c>
      <c r="C242" s="109" t="s">
        <v>1279</v>
      </c>
      <c r="D242" s="74" t="s">
        <v>1279</v>
      </c>
      <c r="E242" s="99" t="str">
        <f>HYPERLINK("[映雪.xlsx]类型!B11",'类型（5）'!$C$11)</f>
        <v>人偶</v>
      </c>
      <c r="F242" s="95">
        <v>52</v>
      </c>
      <c r="G242" s="74">
        <v>42</v>
      </c>
      <c r="H242" s="104">
        <v>24</v>
      </c>
      <c r="I242" s="136">
        <f t="shared" si="6"/>
        <v>94</v>
      </c>
      <c r="J242" s="74">
        <f t="shared" si="7"/>
        <v>118</v>
      </c>
      <c r="K242" s="129">
        <v>43</v>
      </c>
      <c r="L242" s="74" t="s">
        <v>1067</v>
      </c>
      <c r="M242" s="74">
        <v>40</v>
      </c>
      <c r="N242" s="74" t="s">
        <v>1006</v>
      </c>
      <c r="O242" s="74" t="s">
        <v>1007</v>
      </c>
      <c r="P242" s="74" t="s">
        <v>1023</v>
      </c>
      <c r="Q242" s="74" t="s">
        <v>1027</v>
      </c>
      <c r="R242" s="74">
        <v>2</v>
      </c>
      <c r="S242" s="74" t="s">
        <v>1005</v>
      </c>
      <c r="T242" s="74">
        <v>0</v>
      </c>
      <c r="U242" s="104">
        <v>26</v>
      </c>
    </row>
    <row r="243" spans="1:21">
      <c r="A243" s="95">
        <v>245</v>
      </c>
      <c r="B243" s="74" t="s">
        <v>52</v>
      </c>
      <c r="C243" s="109" t="s">
        <v>1280</v>
      </c>
      <c r="D243" s="74" t="s">
        <v>1280</v>
      </c>
      <c r="E243" s="74" t="str">
        <f>HYPERLINK("[映雪.xlsx]类型!B35",'类型（5）'!$C$35)</f>
        <v>刺客</v>
      </c>
      <c r="F243" s="95">
        <v>22</v>
      </c>
      <c r="G243" s="74">
        <v>60</v>
      </c>
      <c r="H243" s="104">
        <v>49</v>
      </c>
      <c r="I243" s="136">
        <f t="shared" si="6"/>
        <v>82</v>
      </c>
      <c r="J243" s="74">
        <f t="shared" si="7"/>
        <v>131</v>
      </c>
      <c r="K243" s="129">
        <v>40</v>
      </c>
      <c r="L243" s="74" t="s">
        <v>1044</v>
      </c>
      <c r="M243" s="74">
        <v>40</v>
      </c>
      <c r="N243" s="74" t="s">
        <v>1006</v>
      </c>
      <c r="O243" s="74" t="s">
        <v>1007</v>
      </c>
      <c r="P243" s="74" t="s">
        <v>1023</v>
      </c>
      <c r="Q243" s="74" t="s">
        <v>1020</v>
      </c>
      <c r="R243" s="74">
        <v>13</v>
      </c>
      <c r="S243" s="74" t="s">
        <v>1005</v>
      </c>
      <c r="T243" s="74">
        <v>0</v>
      </c>
      <c r="U243" s="104">
        <v>26</v>
      </c>
    </row>
    <row r="244" spans="1:21">
      <c r="A244" s="95">
        <v>246</v>
      </c>
      <c r="B244" s="74" t="s">
        <v>52</v>
      </c>
      <c r="C244" s="109" t="s">
        <v>1281</v>
      </c>
      <c r="D244" s="74" t="s">
        <v>1281</v>
      </c>
      <c r="E244" s="99" t="str">
        <f>HYPERLINK("[映雪.xlsx]类型!B11",'类型（5）'!$C$11)</f>
        <v>人偶</v>
      </c>
      <c r="F244" s="95">
        <v>50</v>
      </c>
      <c r="G244" s="122">
        <v>70</v>
      </c>
      <c r="H244" s="132">
        <v>69</v>
      </c>
      <c r="I244" s="136">
        <f t="shared" si="6"/>
        <v>120</v>
      </c>
      <c r="J244" s="74">
        <f t="shared" si="7"/>
        <v>189</v>
      </c>
      <c r="K244" s="129">
        <v>42</v>
      </c>
      <c r="L244" s="74" t="s">
        <v>1074</v>
      </c>
      <c r="M244" s="74">
        <v>40</v>
      </c>
      <c r="N244" s="74" t="s">
        <v>1006</v>
      </c>
      <c r="O244" s="74" t="s">
        <v>1007</v>
      </c>
      <c r="P244" s="74" t="s">
        <v>1023</v>
      </c>
      <c r="Q244" s="74" t="s">
        <v>1013</v>
      </c>
      <c r="R244" s="74">
        <v>15</v>
      </c>
      <c r="S244" s="74" t="s">
        <v>1005</v>
      </c>
      <c r="T244" s="74">
        <v>0</v>
      </c>
      <c r="U244" s="104">
        <v>26</v>
      </c>
    </row>
    <row r="245" spans="1:21">
      <c r="A245" s="95">
        <v>247</v>
      </c>
      <c r="B245" s="74" t="s">
        <v>52</v>
      </c>
      <c r="C245" s="109" t="s">
        <v>1282</v>
      </c>
      <c r="D245" s="74" t="s">
        <v>1282</v>
      </c>
      <c r="E245" s="74" t="str">
        <f>HYPERLINK("[映雪.xlsx]类型!B7",'类型（5）'!$C$7)</f>
        <v>武勇全能</v>
      </c>
      <c r="F245" s="95">
        <v>46</v>
      </c>
      <c r="G245" s="122">
        <v>75</v>
      </c>
      <c r="H245" s="104">
        <v>49</v>
      </c>
      <c r="I245" s="136">
        <f t="shared" si="6"/>
        <v>121</v>
      </c>
      <c r="J245" s="74">
        <f t="shared" si="7"/>
        <v>170</v>
      </c>
      <c r="K245" s="129">
        <v>52</v>
      </c>
      <c r="L245" s="74" t="s">
        <v>1037</v>
      </c>
      <c r="M245" s="74">
        <v>40</v>
      </c>
      <c r="N245" s="74" t="s">
        <v>1006</v>
      </c>
      <c r="O245" s="74" t="s">
        <v>1007</v>
      </c>
      <c r="P245" s="74" t="s">
        <v>1008</v>
      </c>
      <c r="Q245" s="74" t="s">
        <v>1038</v>
      </c>
      <c r="R245" s="74">
        <v>14</v>
      </c>
      <c r="S245" s="74" t="s">
        <v>1005</v>
      </c>
      <c r="T245" s="74">
        <v>0</v>
      </c>
      <c r="U245" s="104">
        <v>26</v>
      </c>
    </row>
    <row r="246" spans="1:21">
      <c r="A246" s="95">
        <v>248</v>
      </c>
      <c r="B246" s="74" t="s">
        <v>52</v>
      </c>
      <c r="C246" s="109" t="s">
        <v>1283</v>
      </c>
      <c r="D246" s="74" t="s">
        <v>1283</v>
      </c>
      <c r="E246" s="96" t="str">
        <f>HYPERLINK("[映雪.xlsx]类型!B10",'类型（5）'!$C$10)</f>
        <v>学者</v>
      </c>
      <c r="F246" s="95">
        <v>63</v>
      </c>
      <c r="G246" s="74">
        <v>61</v>
      </c>
      <c r="H246" s="132">
        <v>73</v>
      </c>
      <c r="I246" s="136">
        <f t="shared" si="6"/>
        <v>124</v>
      </c>
      <c r="J246" s="74">
        <f t="shared" si="7"/>
        <v>197</v>
      </c>
      <c r="K246" s="129">
        <v>41</v>
      </c>
      <c r="L246" s="74" t="s">
        <v>1046</v>
      </c>
      <c r="M246" s="74">
        <v>40</v>
      </c>
      <c r="N246" s="74" t="s">
        <v>1006</v>
      </c>
      <c r="O246" s="74" t="s">
        <v>1007</v>
      </c>
      <c r="P246" s="74" t="s">
        <v>1008</v>
      </c>
      <c r="Q246" s="74" t="s">
        <v>1009</v>
      </c>
      <c r="R246" s="74">
        <v>9</v>
      </c>
      <c r="S246" s="74" t="s">
        <v>1005</v>
      </c>
      <c r="T246" s="74">
        <v>0</v>
      </c>
      <c r="U246" s="104">
        <v>26</v>
      </c>
    </row>
    <row r="247" spans="1:21">
      <c r="A247" s="95">
        <v>249</v>
      </c>
      <c r="B247" s="74" t="s">
        <v>52</v>
      </c>
      <c r="C247" s="109" t="s">
        <v>1284</v>
      </c>
      <c r="D247" s="74" t="s">
        <v>1284</v>
      </c>
      <c r="E247" s="99" t="str">
        <f>HYPERLINK("[映雪.xlsx]类型!B26",'类型（5）'!$C$26)</f>
        <v>剑豪</v>
      </c>
      <c r="F247" s="120">
        <v>71</v>
      </c>
      <c r="G247" s="122">
        <v>74</v>
      </c>
      <c r="H247" s="104">
        <v>58</v>
      </c>
      <c r="I247" s="136">
        <f t="shared" si="6"/>
        <v>145</v>
      </c>
      <c r="J247" s="74">
        <f t="shared" si="7"/>
        <v>203</v>
      </c>
      <c r="K247" s="129">
        <v>58</v>
      </c>
      <c r="L247" s="74" t="s">
        <v>1042</v>
      </c>
      <c r="M247" s="74">
        <v>40</v>
      </c>
      <c r="N247" s="74" t="s">
        <v>1006</v>
      </c>
      <c r="O247" s="74" t="s">
        <v>1007</v>
      </c>
      <c r="P247" s="74" t="s">
        <v>1008</v>
      </c>
      <c r="Q247" s="74" t="s">
        <v>1024</v>
      </c>
      <c r="R247" s="74">
        <v>10</v>
      </c>
      <c r="S247" s="74" t="s">
        <v>1005</v>
      </c>
      <c r="T247" s="74">
        <v>0</v>
      </c>
      <c r="U247" s="104">
        <v>26</v>
      </c>
    </row>
    <row r="248" spans="1:21">
      <c r="A248" s="95">
        <v>250</v>
      </c>
      <c r="B248" s="74" t="s">
        <v>52</v>
      </c>
      <c r="C248" s="109" t="s">
        <v>1285</v>
      </c>
      <c r="D248" s="74" t="s">
        <v>1285</v>
      </c>
      <c r="E248" s="99" t="str">
        <f>HYPERLINK("[映雪.xlsx]类型!B26",'类型（5）'!$C$26)</f>
        <v>剑豪</v>
      </c>
      <c r="F248" s="120">
        <v>71</v>
      </c>
      <c r="G248" s="122">
        <v>76</v>
      </c>
      <c r="H248" s="104">
        <v>51</v>
      </c>
      <c r="I248" s="136">
        <f t="shared" si="6"/>
        <v>147</v>
      </c>
      <c r="J248" s="74">
        <f t="shared" si="7"/>
        <v>198</v>
      </c>
      <c r="K248" s="129">
        <v>49</v>
      </c>
      <c r="L248" s="74" t="s">
        <v>1085</v>
      </c>
      <c r="M248" s="74">
        <v>14</v>
      </c>
      <c r="N248" s="74" t="s">
        <v>1006</v>
      </c>
      <c r="O248" s="74" t="s">
        <v>1007</v>
      </c>
      <c r="P248" s="74" t="s">
        <v>1008</v>
      </c>
      <c r="Q248" s="74" t="s">
        <v>1013</v>
      </c>
      <c r="R248" s="74">
        <v>7</v>
      </c>
      <c r="S248" s="74" t="s">
        <v>1004</v>
      </c>
      <c r="T248" s="74">
        <v>0</v>
      </c>
      <c r="U248" s="104">
        <v>0</v>
      </c>
    </row>
    <row r="249" spans="1:21">
      <c r="A249" s="95">
        <v>251</v>
      </c>
      <c r="B249" s="74" t="s">
        <v>52</v>
      </c>
      <c r="C249" s="109" t="s">
        <v>1286</v>
      </c>
      <c r="D249" s="74" t="s">
        <v>1286</v>
      </c>
      <c r="E249" s="74" t="str">
        <f>HYPERLINK("[映雪.xlsx]类型!B3",'类型（5）'!$C$3)</f>
        <v>武勇强化</v>
      </c>
      <c r="F249" s="120">
        <v>65</v>
      </c>
      <c r="G249" s="74">
        <v>64</v>
      </c>
      <c r="H249" s="104">
        <v>62</v>
      </c>
      <c r="I249" s="136">
        <f t="shared" si="6"/>
        <v>129</v>
      </c>
      <c r="J249" s="74">
        <f t="shared" si="7"/>
        <v>191</v>
      </c>
      <c r="K249" s="129">
        <v>57</v>
      </c>
      <c r="L249" s="74" t="s">
        <v>1074</v>
      </c>
      <c r="M249" s="74">
        <v>14</v>
      </c>
      <c r="N249" s="74" t="s">
        <v>1006</v>
      </c>
      <c r="O249" s="74" t="s">
        <v>1007</v>
      </c>
      <c r="P249" s="74" t="s">
        <v>1023</v>
      </c>
      <c r="Q249" s="74" t="s">
        <v>1009</v>
      </c>
      <c r="R249" s="74">
        <v>4</v>
      </c>
      <c r="S249" s="74" t="s">
        <v>1004</v>
      </c>
      <c r="T249" s="74">
        <v>0</v>
      </c>
      <c r="U249" s="104">
        <v>0</v>
      </c>
    </row>
    <row r="250" spans="1:21">
      <c r="A250" s="95">
        <v>252</v>
      </c>
      <c r="B250" s="74" t="s">
        <v>52</v>
      </c>
      <c r="C250" s="109" t="s">
        <v>52</v>
      </c>
      <c r="D250" s="74" t="s">
        <v>52</v>
      </c>
      <c r="E250" s="74" t="str">
        <f>HYPERLINK("[映雪.xlsx]类型!B78",'类型（5）'!$C$78)</f>
        <v>剃切绘里奈</v>
      </c>
      <c r="F250" s="119">
        <v>85</v>
      </c>
      <c r="G250" s="74">
        <v>57</v>
      </c>
      <c r="H250" s="132">
        <v>65</v>
      </c>
      <c r="I250" s="136">
        <f t="shared" si="6"/>
        <v>142</v>
      </c>
      <c r="J250" s="74">
        <f t="shared" si="7"/>
        <v>207</v>
      </c>
      <c r="K250" s="126">
        <v>86</v>
      </c>
      <c r="L250" s="74" t="s">
        <v>1287</v>
      </c>
      <c r="M250" s="74">
        <v>28</v>
      </c>
      <c r="N250" s="74" t="s">
        <v>1006</v>
      </c>
      <c r="O250" s="74" t="s">
        <v>1007</v>
      </c>
      <c r="P250" s="74" t="s">
        <v>1016</v>
      </c>
      <c r="Q250" s="74" t="s">
        <v>1038</v>
      </c>
      <c r="R250" s="74">
        <v>12</v>
      </c>
      <c r="S250" s="74" t="s">
        <v>1005</v>
      </c>
      <c r="T250" s="74">
        <v>0</v>
      </c>
      <c r="U250" s="104">
        <v>50</v>
      </c>
    </row>
    <row r="251" spans="1:21">
      <c r="A251" s="95">
        <v>253</v>
      </c>
      <c r="B251" s="74" t="s">
        <v>24</v>
      </c>
      <c r="C251" s="109" t="s">
        <v>1288</v>
      </c>
      <c r="D251" s="74" t="s">
        <v>1288</v>
      </c>
      <c r="E251" s="74" t="str">
        <f>HYPERLINK("[映雪.xlsx]类型!B8",'类型（5）'!$C$8)</f>
        <v>智慧全能</v>
      </c>
      <c r="F251" s="95">
        <v>63</v>
      </c>
      <c r="G251" s="74">
        <v>54</v>
      </c>
      <c r="H251" s="132">
        <v>65</v>
      </c>
      <c r="I251" s="136">
        <f t="shared" si="6"/>
        <v>117</v>
      </c>
      <c r="J251" s="74">
        <f t="shared" si="7"/>
        <v>182</v>
      </c>
      <c r="K251" s="129">
        <v>51</v>
      </c>
      <c r="L251" s="74" t="s">
        <v>1015</v>
      </c>
      <c r="M251" s="74">
        <v>97</v>
      </c>
      <c r="N251" s="74" t="s">
        <v>1006</v>
      </c>
      <c r="O251" s="74" t="s">
        <v>1007</v>
      </c>
      <c r="P251" s="74" t="s">
        <v>1023</v>
      </c>
      <c r="Q251" s="74" t="s">
        <v>1024</v>
      </c>
      <c r="R251" s="74">
        <v>8</v>
      </c>
      <c r="S251" s="74" t="s">
        <v>1005</v>
      </c>
      <c r="T251" s="74">
        <v>0</v>
      </c>
      <c r="U251" s="104">
        <v>36</v>
      </c>
    </row>
    <row r="252" spans="1:21">
      <c r="A252" s="95">
        <v>254</v>
      </c>
      <c r="B252" s="74" t="s">
        <v>24</v>
      </c>
      <c r="C252" s="109" t="s">
        <v>1289</v>
      </c>
      <c r="D252" s="74" t="s">
        <v>1289</v>
      </c>
      <c r="E252" s="96" t="str">
        <f>HYPERLINK("[映雪.xlsx]类型!B5",'类型（5）'!$C$5)</f>
        <v>家政强化</v>
      </c>
      <c r="F252" s="95">
        <v>60</v>
      </c>
      <c r="G252" s="74">
        <v>47</v>
      </c>
      <c r="H252" s="132">
        <v>76</v>
      </c>
      <c r="I252" s="136">
        <f t="shared" si="6"/>
        <v>107</v>
      </c>
      <c r="J252" s="74">
        <f t="shared" si="7"/>
        <v>183</v>
      </c>
      <c r="K252" s="133">
        <v>76</v>
      </c>
      <c r="L252" s="74" t="s">
        <v>1083</v>
      </c>
      <c r="M252" s="74">
        <v>68</v>
      </c>
      <c r="N252" s="74" t="s">
        <v>1006</v>
      </c>
      <c r="O252" s="74" t="s">
        <v>1007</v>
      </c>
      <c r="P252" s="74" t="s">
        <v>1008</v>
      </c>
      <c r="Q252" s="74" t="s">
        <v>1027</v>
      </c>
      <c r="R252" s="74">
        <v>3</v>
      </c>
      <c r="S252" s="74" t="s">
        <v>1004</v>
      </c>
      <c r="T252" s="74">
        <v>0</v>
      </c>
      <c r="U252" s="104">
        <v>36</v>
      </c>
    </row>
    <row r="253" spans="1:21">
      <c r="A253" s="95">
        <v>255</v>
      </c>
      <c r="B253" s="74" t="s">
        <v>24</v>
      </c>
      <c r="C253" s="109" t="s">
        <v>1290</v>
      </c>
      <c r="D253" s="74" t="s">
        <v>1290</v>
      </c>
      <c r="E253" s="74" t="str">
        <f>HYPERLINK("[映雪.xlsx]类型!B22",'类型（5）'!$C$22)</f>
        <v>傲娇</v>
      </c>
      <c r="F253" s="120">
        <v>74</v>
      </c>
      <c r="G253" s="74">
        <v>66</v>
      </c>
      <c r="H253" s="104">
        <v>40</v>
      </c>
      <c r="I253" s="136">
        <f t="shared" si="6"/>
        <v>140</v>
      </c>
      <c r="J253" s="74">
        <f t="shared" si="7"/>
        <v>180</v>
      </c>
      <c r="K253" s="129">
        <v>34</v>
      </c>
      <c r="L253" s="74" t="s">
        <v>1047</v>
      </c>
      <c r="M253" s="74">
        <v>68</v>
      </c>
      <c r="N253" s="74" t="s">
        <v>1006</v>
      </c>
      <c r="O253" s="74" t="s">
        <v>1007</v>
      </c>
      <c r="P253" s="74" t="s">
        <v>1008</v>
      </c>
      <c r="Q253" s="74" t="s">
        <v>1009</v>
      </c>
      <c r="R253" s="74">
        <v>9</v>
      </c>
      <c r="S253" s="74" t="s">
        <v>1005</v>
      </c>
      <c r="T253" s="74">
        <v>0</v>
      </c>
      <c r="U253" s="104">
        <v>36</v>
      </c>
    </row>
    <row r="254" spans="1:21">
      <c r="A254" s="95">
        <v>256</v>
      </c>
      <c r="B254" s="74" t="s">
        <v>24</v>
      </c>
      <c r="C254" s="109" t="s">
        <v>1291</v>
      </c>
      <c r="D254" s="74" t="s">
        <v>1291</v>
      </c>
      <c r="E254" s="96" t="str">
        <f>HYPERLINK("[映雪.xlsx]类型!B34",'类型（5）'!$C$34)</f>
        <v>宅女</v>
      </c>
      <c r="F254" s="120">
        <v>67</v>
      </c>
      <c r="G254" s="74">
        <v>63</v>
      </c>
      <c r="H254" s="104">
        <v>63</v>
      </c>
      <c r="I254" s="136">
        <f t="shared" si="6"/>
        <v>130</v>
      </c>
      <c r="J254" s="74">
        <f t="shared" si="7"/>
        <v>193</v>
      </c>
      <c r="K254" s="133">
        <v>68</v>
      </c>
      <c r="L254" s="74" t="s">
        <v>1079</v>
      </c>
      <c r="M254" s="74">
        <v>68</v>
      </c>
      <c r="N254" s="74" t="s">
        <v>1006</v>
      </c>
      <c r="O254" s="74" t="s">
        <v>1007</v>
      </c>
      <c r="P254" s="74" t="s">
        <v>1023</v>
      </c>
      <c r="Q254" s="74" t="s">
        <v>1009</v>
      </c>
      <c r="R254" s="74">
        <v>8</v>
      </c>
      <c r="S254" s="74" t="s">
        <v>1004</v>
      </c>
      <c r="T254" s="74">
        <v>0</v>
      </c>
      <c r="U254" s="104">
        <v>36</v>
      </c>
    </row>
    <row r="255" spans="1:21">
      <c r="A255" s="95">
        <v>257</v>
      </c>
      <c r="B255" s="74" t="s">
        <v>24</v>
      </c>
      <c r="C255" s="109" t="s">
        <v>244</v>
      </c>
      <c r="D255" s="74" t="s">
        <v>244</v>
      </c>
      <c r="E255" s="74" t="str">
        <f>HYPERLINK("[映雪.xlsx]类型!B30",'类型（5）'!$C$30)</f>
        <v>黑幕</v>
      </c>
      <c r="F255" s="121">
        <v>90</v>
      </c>
      <c r="G255" s="74">
        <v>58</v>
      </c>
      <c r="H255" s="131">
        <v>87</v>
      </c>
      <c r="I255" s="138">
        <f t="shared" si="6"/>
        <v>177</v>
      </c>
      <c r="J255" s="99">
        <f t="shared" si="7"/>
        <v>235</v>
      </c>
      <c r="K255" s="129">
        <v>53</v>
      </c>
      <c r="L255" s="74" t="s">
        <v>1035</v>
      </c>
      <c r="M255" s="74">
        <v>33</v>
      </c>
      <c r="N255" s="74" t="s">
        <v>1006</v>
      </c>
      <c r="O255" s="74" t="s">
        <v>1007</v>
      </c>
      <c r="P255" s="74" t="s">
        <v>1016</v>
      </c>
      <c r="Q255" s="74" t="s">
        <v>1017</v>
      </c>
      <c r="R255" s="74">
        <v>14</v>
      </c>
      <c r="S255" s="74" t="s">
        <v>1004</v>
      </c>
      <c r="T255" s="74">
        <v>0</v>
      </c>
      <c r="U255" s="104">
        <v>36</v>
      </c>
    </row>
    <row r="256" spans="1:21">
      <c r="A256" s="95">
        <v>258</v>
      </c>
      <c r="B256" s="74" t="s">
        <v>24</v>
      </c>
      <c r="C256" s="109" t="s">
        <v>1292</v>
      </c>
      <c r="D256" s="74" t="s">
        <v>1292</v>
      </c>
      <c r="E256" s="74" t="str">
        <f>HYPERLINK("[映雪.xlsx]类型!B1",'类型（5）'!$C$1)</f>
        <v>均衡</v>
      </c>
      <c r="F256" s="95">
        <v>43</v>
      </c>
      <c r="G256" s="74">
        <v>52</v>
      </c>
      <c r="H256" s="104">
        <v>44</v>
      </c>
      <c r="I256" s="136">
        <f t="shared" si="6"/>
        <v>95</v>
      </c>
      <c r="J256" s="74">
        <f t="shared" si="7"/>
        <v>139</v>
      </c>
      <c r="K256" s="129">
        <v>54</v>
      </c>
      <c r="L256" s="74" t="s">
        <v>1022</v>
      </c>
      <c r="M256" s="74">
        <v>68</v>
      </c>
      <c r="N256" s="74" t="s">
        <v>1006</v>
      </c>
      <c r="O256" s="74" t="s">
        <v>1148</v>
      </c>
      <c r="P256" s="74" t="s">
        <v>1023</v>
      </c>
      <c r="Q256" s="74" t="s">
        <v>1027</v>
      </c>
      <c r="R256" s="74">
        <v>5</v>
      </c>
      <c r="S256" s="74" t="s">
        <v>1004</v>
      </c>
      <c r="T256" s="74">
        <v>0</v>
      </c>
      <c r="U256" s="104">
        <v>36</v>
      </c>
    </row>
    <row r="257" spans="1:21">
      <c r="A257" s="95">
        <v>259</v>
      </c>
      <c r="B257" s="74" t="s">
        <v>24</v>
      </c>
      <c r="C257" s="109" t="s">
        <v>1293</v>
      </c>
      <c r="D257" s="74" t="s">
        <v>1293</v>
      </c>
      <c r="E257" s="74" t="str">
        <f>HYPERLINK("[映雪.xlsx]类型!B59",'类型（5）'!$C$59)</f>
        <v>一色彩羽</v>
      </c>
      <c r="F257" s="119">
        <v>87</v>
      </c>
      <c r="G257" s="74">
        <v>65</v>
      </c>
      <c r="H257" s="132">
        <v>78</v>
      </c>
      <c r="I257" s="136">
        <f t="shared" si="6"/>
        <v>152</v>
      </c>
      <c r="J257" s="74">
        <f t="shared" si="7"/>
        <v>230</v>
      </c>
      <c r="K257" s="133">
        <v>71</v>
      </c>
      <c r="L257" s="74" t="s">
        <v>1294</v>
      </c>
      <c r="M257" s="74">
        <v>68</v>
      </c>
      <c r="N257" s="74" t="s">
        <v>1006</v>
      </c>
      <c r="O257" s="74" t="s">
        <v>1007</v>
      </c>
      <c r="P257" s="74" t="s">
        <v>1016</v>
      </c>
      <c r="Q257" s="74" t="s">
        <v>1009</v>
      </c>
      <c r="R257" s="74">
        <v>13</v>
      </c>
      <c r="S257" s="74" t="s">
        <v>1005</v>
      </c>
      <c r="T257" s="74">
        <v>0</v>
      </c>
      <c r="U257" s="104">
        <v>36</v>
      </c>
    </row>
    <row r="258" spans="1:21">
      <c r="A258" s="95">
        <v>260</v>
      </c>
      <c r="B258" s="74" t="s">
        <v>24</v>
      </c>
      <c r="C258" s="109" t="s">
        <v>1295</v>
      </c>
      <c r="D258" s="74" t="s">
        <v>1295</v>
      </c>
      <c r="E258" s="99" t="str">
        <f>HYPERLINK("[映雪.xlsx]类型!B25",'类型（5）'!$C$25)</f>
        <v>教师</v>
      </c>
      <c r="F258" s="95">
        <v>46</v>
      </c>
      <c r="G258" s="122">
        <v>69</v>
      </c>
      <c r="H258" s="104">
        <v>64</v>
      </c>
      <c r="I258" s="136">
        <f t="shared" ref="I258:I321" si="8">MAX(SUM(F258,G258),IF(H258&gt;=80,MAX(SUM(F258,H258),SUM(G258,H258)),-1))</f>
        <v>115</v>
      </c>
      <c r="J258" s="74">
        <f t="shared" ref="J258:J321" si="9">SUM(F258,G258,H258)</f>
        <v>179</v>
      </c>
      <c r="K258" s="129">
        <v>55</v>
      </c>
      <c r="L258" s="74" t="s">
        <v>1044</v>
      </c>
      <c r="M258" s="74">
        <v>68</v>
      </c>
      <c r="N258" s="74" t="s">
        <v>1006</v>
      </c>
      <c r="O258" s="74" t="s">
        <v>1007</v>
      </c>
      <c r="P258" s="74" t="s">
        <v>1023</v>
      </c>
      <c r="Q258" s="74" t="s">
        <v>1013</v>
      </c>
      <c r="R258" s="74">
        <v>6</v>
      </c>
      <c r="S258" s="74" t="s">
        <v>1004</v>
      </c>
      <c r="T258" s="74">
        <v>0</v>
      </c>
      <c r="U258" s="104">
        <v>36</v>
      </c>
    </row>
    <row r="259" spans="1:21">
      <c r="A259" s="95">
        <v>261</v>
      </c>
      <c r="B259" s="74" t="s">
        <v>24</v>
      </c>
      <c r="C259" s="109" t="s">
        <v>1296</v>
      </c>
      <c r="D259" s="74" t="s">
        <v>1296</v>
      </c>
      <c r="E259" s="99" t="str">
        <f>HYPERLINK("[映雪.xlsx]类型!B37",'类型（5）'!$C$37)</f>
        <v>歌姬</v>
      </c>
      <c r="F259" s="95">
        <v>52</v>
      </c>
      <c r="G259" s="74">
        <v>40</v>
      </c>
      <c r="H259" s="132">
        <v>67</v>
      </c>
      <c r="I259" s="136">
        <f t="shared" si="8"/>
        <v>92</v>
      </c>
      <c r="J259" s="74">
        <f t="shared" si="9"/>
        <v>159</v>
      </c>
      <c r="K259" s="129">
        <v>61</v>
      </c>
      <c r="L259" s="74" t="s">
        <v>1053</v>
      </c>
      <c r="M259" s="74">
        <v>43</v>
      </c>
      <c r="N259" s="74" t="s">
        <v>1006</v>
      </c>
      <c r="O259" s="74" t="s">
        <v>1007</v>
      </c>
      <c r="P259" s="74" t="s">
        <v>1023</v>
      </c>
      <c r="Q259" s="74" t="s">
        <v>1013</v>
      </c>
      <c r="R259" s="74">
        <v>4</v>
      </c>
      <c r="S259" s="74" t="s">
        <v>1004</v>
      </c>
      <c r="T259" s="74">
        <v>0</v>
      </c>
      <c r="U259" s="104">
        <v>0</v>
      </c>
    </row>
    <row r="260" spans="1:21">
      <c r="A260" s="95">
        <v>262</v>
      </c>
      <c r="B260" s="74" t="s">
        <v>24</v>
      </c>
      <c r="C260" s="109" t="s">
        <v>1297</v>
      </c>
      <c r="D260" s="74" t="s">
        <v>1297</v>
      </c>
      <c r="E260" s="99" t="str">
        <f>HYPERLINK("[映雪.xlsx]类型!B29",'类型（5）'!$C$29)</f>
        <v>偶像</v>
      </c>
      <c r="F260" s="120">
        <v>70</v>
      </c>
      <c r="G260" s="74">
        <v>35</v>
      </c>
      <c r="H260" s="104">
        <v>53</v>
      </c>
      <c r="I260" s="136">
        <f t="shared" si="8"/>
        <v>105</v>
      </c>
      <c r="J260" s="74">
        <f t="shared" si="9"/>
        <v>158</v>
      </c>
      <c r="K260" s="129">
        <v>58</v>
      </c>
      <c r="L260" s="74" t="s">
        <v>1022</v>
      </c>
      <c r="M260" s="74">
        <v>43</v>
      </c>
      <c r="N260" s="74" t="s">
        <v>1006</v>
      </c>
      <c r="O260" s="74" t="s">
        <v>1007</v>
      </c>
      <c r="P260" s="74" t="s">
        <v>1023</v>
      </c>
      <c r="Q260" s="74" t="s">
        <v>1009</v>
      </c>
      <c r="R260" s="74">
        <v>1</v>
      </c>
      <c r="S260" s="74" t="s">
        <v>1005</v>
      </c>
      <c r="T260" s="74">
        <v>0</v>
      </c>
      <c r="U260" s="104">
        <v>0</v>
      </c>
    </row>
    <row r="261" spans="1:21">
      <c r="A261" s="95">
        <v>263</v>
      </c>
      <c r="B261" s="74" t="s">
        <v>24</v>
      </c>
      <c r="C261" s="109" t="s">
        <v>1298</v>
      </c>
      <c r="D261" s="74" t="s">
        <v>1298</v>
      </c>
      <c r="E261" s="74" t="str">
        <f>HYPERLINK("[映雪.xlsx]类型!B9",'类型（5）'!$C$9)</f>
        <v>家政全能</v>
      </c>
      <c r="F261" s="95">
        <v>43</v>
      </c>
      <c r="G261" s="74">
        <v>30</v>
      </c>
      <c r="H261" s="132">
        <v>71</v>
      </c>
      <c r="I261" s="136">
        <f t="shared" si="8"/>
        <v>73</v>
      </c>
      <c r="J261" s="74">
        <f t="shared" si="9"/>
        <v>144</v>
      </c>
      <c r="K261" s="133">
        <v>74</v>
      </c>
      <c r="L261" s="74" t="s">
        <v>1058</v>
      </c>
      <c r="M261" s="74">
        <v>43</v>
      </c>
      <c r="N261" s="74" t="s">
        <v>1006</v>
      </c>
      <c r="O261" s="74" t="s">
        <v>1007</v>
      </c>
      <c r="P261" s="74" t="s">
        <v>1008</v>
      </c>
      <c r="Q261" s="74" t="s">
        <v>1013</v>
      </c>
      <c r="R261" s="74">
        <v>3</v>
      </c>
      <c r="S261" s="74" t="s">
        <v>1004</v>
      </c>
      <c r="T261" s="74">
        <v>0</v>
      </c>
      <c r="U261" s="104">
        <v>0</v>
      </c>
    </row>
    <row r="262" spans="1:21">
      <c r="A262" s="95">
        <v>264</v>
      </c>
      <c r="B262" s="74" t="s">
        <v>24</v>
      </c>
      <c r="C262" s="109" t="s">
        <v>1299</v>
      </c>
      <c r="D262" s="74" t="s">
        <v>1299</v>
      </c>
      <c r="E262" s="99" t="str">
        <f>HYPERLINK("[映雪.xlsx]类型!B26",'类型（5）'!$C$26)</f>
        <v>剑豪</v>
      </c>
      <c r="F262" s="120">
        <v>77</v>
      </c>
      <c r="G262" s="99">
        <v>81</v>
      </c>
      <c r="H262" s="132">
        <v>69</v>
      </c>
      <c r="I262" s="136">
        <f t="shared" si="8"/>
        <v>158</v>
      </c>
      <c r="J262" s="74">
        <f t="shared" si="9"/>
        <v>227</v>
      </c>
      <c r="K262" s="126">
        <v>88</v>
      </c>
      <c r="L262" s="74" t="s">
        <v>1300</v>
      </c>
      <c r="M262" s="74">
        <v>60</v>
      </c>
      <c r="N262" s="74" t="s">
        <v>1006</v>
      </c>
      <c r="O262" s="74" t="s">
        <v>1007</v>
      </c>
      <c r="P262" s="74" t="s">
        <v>1016</v>
      </c>
      <c r="Q262" s="74" t="s">
        <v>1024</v>
      </c>
      <c r="R262" s="74">
        <v>10</v>
      </c>
      <c r="S262" s="74" t="s">
        <v>1005</v>
      </c>
      <c r="T262" s="74">
        <v>0</v>
      </c>
      <c r="U262" s="104">
        <v>0</v>
      </c>
    </row>
    <row r="263" spans="1:21">
      <c r="A263" s="95">
        <v>265</v>
      </c>
      <c r="B263" s="74" t="s">
        <v>24</v>
      </c>
      <c r="C263" s="109" t="s">
        <v>1301</v>
      </c>
      <c r="D263" s="74" t="s">
        <v>1301</v>
      </c>
      <c r="E263" s="96" t="str">
        <f>HYPERLINK("[映雪.xlsx]类型!B5",'类型（5）'!$C$5)</f>
        <v>家政强化</v>
      </c>
      <c r="F263" s="95">
        <v>63</v>
      </c>
      <c r="G263" s="74">
        <v>42</v>
      </c>
      <c r="H263" s="104">
        <v>47</v>
      </c>
      <c r="I263" s="136">
        <f t="shared" si="8"/>
        <v>105</v>
      </c>
      <c r="J263" s="74">
        <f t="shared" si="9"/>
        <v>152</v>
      </c>
      <c r="K263" s="135">
        <v>99</v>
      </c>
      <c r="L263" s="74" t="s">
        <v>1015</v>
      </c>
      <c r="M263" s="74">
        <v>90</v>
      </c>
      <c r="N263" s="74" t="s">
        <v>1006</v>
      </c>
      <c r="O263" s="74" t="s">
        <v>1007</v>
      </c>
      <c r="P263" s="74" t="s">
        <v>1162</v>
      </c>
      <c r="Q263" s="74" t="s">
        <v>1027</v>
      </c>
      <c r="R263" s="74">
        <v>3</v>
      </c>
      <c r="S263" s="74" t="s">
        <v>1005</v>
      </c>
      <c r="T263" s="74">
        <v>0</v>
      </c>
      <c r="U263" s="104">
        <v>0</v>
      </c>
    </row>
    <row r="264" spans="1:21">
      <c r="A264" s="95">
        <v>266</v>
      </c>
      <c r="B264" s="74" t="s">
        <v>24</v>
      </c>
      <c r="C264" s="109" t="s">
        <v>1302</v>
      </c>
      <c r="D264" s="74" t="s">
        <v>1302</v>
      </c>
      <c r="E264" s="96" t="str">
        <f>HYPERLINK("[映雪.xlsx]类型!B15",'类型（5）'!$C$15)</f>
        <v>巫女</v>
      </c>
      <c r="F264" s="120">
        <v>68</v>
      </c>
      <c r="G264" s="74">
        <v>66</v>
      </c>
      <c r="H264" s="132">
        <v>67</v>
      </c>
      <c r="I264" s="136">
        <f t="shared" si="8"/>
        <v>134</v>
      </c>
      <c r="J264" s="74">
        <f t="shared" si="9"/>
        <v>201</v>
      </c>
      <c r="K264" s="133">
        <v>71</v>
      </c>
      <c r="L264" s="74" t="s">
        <v>1074</v>
      </c>
      <c r="M264" s="74">
        <v>60</v>
      </c>
      <c r="N264" s="74" t="s">
        <v>1006</v>
      </c>
      <c r="O264" s="74" t="s">
        <v>1007</v>
      </c>
      <c r="P264" s="74" t="s">
        <v>1008</v>
      </c>
      <c r="Q264" s="74" t="s">
        <v>1009</v>
      </c>
      <c r="R264" s="74">
        <v>8</v>
      </c>
      <c r="S264" s="74" t="s">
        <v>1005</v>
      </c>
      <c r="T264" s="74">
        <v>0</v>
      </c>
      <c r="U264" s="104">
        <v>0</v>
      </c>
    </row>
    <row r="265" spans="1:21">
      <c r="A265" s="95">
        <v>267</v>
      </c>
      <c r="B265" s="74" t="s">
        <v>24</v>
      </c>
      <c r="C265" s="109" t="s">
        <v>1303</v>
      </c>
      <c r="D265" s="74" t="s">
        <v>1303</v>
      </c>
      <c r="E265" s="96" t="str">
        <f>HYPERLINK("[映雪.xlsx]类型!B20",'类型（5）'!$C$20)</f>
        <v>指挥官</v>
      </c>
      <c r="F265" s="119">
        <v>87</v>
      </c>
      <c r="G265" s="74">
        <v>48</v>
      </c>
      <c r="H265" s="125">
        <v>90</v>
      </c>
      <c r="I265" s="138">
        <f t="shared" si="8"/>
        <v>177</v>
      </c>
      <c r="J265" s="74">
        <f t="shared" si="9"/>
        <v>225</v>
      </c>
      <c r="K265" s="133">
        <v>74</v>
      </c>
      <c r="L265" s="74" t="s">
        <v>1265</v>
      </c>
      <c r="M265" s="74">
        <v>70</v>
      </c>
      <c r="N265" s="74" t="s">
        <v>1006</v>
      </c>
      <c r="O265" s="74" t="s">
        <v>1007</v>
      </c>
      <c r="P265" s="74" t="s">
        <v>1016</v>
      </c>
      <c r="Q265" s="74" t="s">
        <v>1009</v>
      </c>
      <c r="R265" s="74">
        <v>13</v>
      </c>
      <c r="S265" s="74" t="s">
        <v>1004</v>
      </c>
      <c r="T265" s="74">
        <v>0</v>
      </c>
      <c r="U265" s="104">
        <v>71</v>
      </c>
    </row>
    <row r="266" spans="1:21">
      <c r="A266" s="95">
        <v>268</v>
      </c>
      <c r="B266" s="74" t="s">
        <v>24</v>
      </c>
      <c r="C266" s="109" t="s">
        <v>24</v>
      </c>
      <c r="D266" s="74" t="s">
        <v>24</v>
      </c>
      <c r="E266" s="99" t="str">
        <f>HYPERLINK("[映雪.xlsx]类型!B91",'类型（5）'!$C$91)</f>
        <v>千种明日叶</v>
      </c>
      <c r="F266" s="119">
        <v>80</v>
      </c>
      <c r="G266" s="99">
        <v>86</v>
      </c>
      <c r="H266" s="132">
        <v>76</v>
      </c>
      <c r="I266" s="137">
        <f t="shared" si="8"/>
        <v>166</v>
      </c>
      <c r="J266" s="96">
        <f t="shared" si="9"/>
        <v>242</v>
      </c>
      <c r="K266" s="129">
        <v>59</v>
      </c>
      <c r="L266" s="74" t="s">
        <v>1304</v>
      </c>
      <c r="M266" s="74">
        <v>70</v>
      </c>
      <c r="N266" s="74" t="s">
        <v>1006</v>
      </c>
      <c r="O266" s="74" t="s">
        <v>1007</v>
      </c>
      <c r="P266" s="74" t="s">
        <v>1016</v>
      </c>
      <c r="Q266" s="74" t="s">
        <v>1013</v>
      </c>
      <c r="R266" s="74">
        <v>11</v>
      </c>
      <c r="S266" s="74" t="s">
        <v>1004</v>
      </c>
      <c r="T266" s="74">
        <v>0</v>
      </c>
      <c r="U266" s="104">
        <v>71</v>
      </c>
    </row>
    <row r="267" spans="1:21">
      <c r="A267" s="95">
        <v>269</v>
      </c>
      <c r="B267" s="74" t="s">
        <v>24</v>
      </c>
      <c r="C267" s="109" t="s">
        <v>1305</v>
      </c>
      <c r="D267" s="74" t="s">
        <v>1305</v>
      </c>
      <c r="E267" s="74" t="str">
        <f>HYPERLINK("[映雪.xlsx]类型!B85",'类型（5）'!$C$85)</f>
        <v>乌丸千岁</v>
      </c>
      <c r="F267" s="120">
        <v>66</v>
      </c>
      <c r="G267" s="74">
        <v>46</v>
      </c>
      <c r="H267" s="132">
        <v>78</v>
      </c>
      <c r="I267" s="136">
        <f t="shared" si="8"/>
        <v>112</v>
      </c>
      <c r="J267" s="74">
        <f t="shared" si="9"/>
        <v>190</v>
      </c>
      <c r="K267" s="133">
        <v>75</v>
      </c>
      <c r="L267" s="74" t="s">
        <v>1306</v>
      </c>
      <c r="M267" s="74">
        <v>66</v>
      </c>
      <c r="N267" s="74" t="s">
        <v>1006</v>
      </c>
      <c r="O267" s="74" t="s">
        <v>1148</v>
      </c>
      <c r="P267" s="74" t="s">
        <v>1008</v>
      </c>
      <c r="Q267" s="74" t="s">
        <v>1009</v>
      </c>
      <c r="R267" s="74">
        <v>7</v>
      </c>
      <c r="S267" s="74" t="s">
        <v>1005</v>
      </c>
      <c r="T267" s="74">
        <v>0</v>
      </c>
      <c r="U267" s="104">
        <v>0</v>
      </c>
    </row>
    <row r="268" spans="1:21">
      <c r="A268" s="95">
        <v>270</v>
      </c>
      <c r="B268" s="74" t="s">
        <v>24</v>
      </c>
      <c r="C268" s="109" t="s">
        <v>1307</v>
      </c>
      <c r="D268" s="74" t="s">
        <v>1307</v>
      </c>
      <c r="E268" s="99" t="str">
        <f>HYPERLINK("[映雪.xlsx]类型!B29",'类型（5）'!$C$29)</f>
        <v>偶像</v>
      </c>
      <c r="F268" s="95">
        <v>54</v>
      </c>
      <c r="G268" s="74">
        <v>49</v>
      </c>
      <c r="H268" s="104">
        <v>52</v>
      </c>
      <c r="I268" s="136">
        <f t="shared" si="8"/>
        <v>103</v>
      </c>
      <c r="J268" s="74">
        <f t="shared" si="9"/>
        <v>155</v>
      </c>
      <c r="K268" s="133">
        <v>68</v>
      </c>
      <c r="L268" s="74" t="s">
        <v>1053</v>
      </c>
      <c r="M268" s="74">
        <v>66</v>
      </c>
      <c r="N268" s="74" t="s">
        <v>1006</v>
      </c>
      <c r="O268" s="74" t="s">
        <v>1007</v>
      </c>
      <c r="P268" s="74" t="s">
        <v>1023</v>
      </c>
      <c r="Q268" s="74" t="s">
        <v>1013</v>
      </c>
      <c r="R268" s="74">
        <v>4</v>
      </c>
      <c r="S268" s="74" t="s">
        <v>1004</v>
      </c>
      <c r="T268" s="74">
        <v>0</v>
      </c>
      <c r="U268" s="104">
        <v>0</v>
      </c>
    </row>
    <row r="269" spans="1:21">
      <c r="A269" s="95">
        <v>271</v>
      </c>
      <c r="B269" s="74" t="s">
        <v>24</v>
      </c>
      <c r="C269" s="109" t="s">
        <v>1308</v>
      </c>
      <c r="D269" s="74" t="s">
        <v>1308</v>
      </c>
      <c r="E269" s="96" t="str">
        <f>HYPERLINK("[映雪.xlsx]类型!B24",'类型（5）'!$C$24)</f>
        <v>艺术家</v>
      </c>
      <c r="F269" s="120">
        <v>65</v>
      </c>
      <c r="G269" s="74">
        <v>52</v>
      </c>
      <c r="H269" s="104">
        <v>64</v>
      </c>
      <c r="I269" s="136">
        <f t="shared" si="8"/>
        <v>117</v>
      </c>
      <c r="J269" s="74">
        <f t="shared" si="9"/>
        <v>181</v>
      </c>
      <c r="K269" s="133">
        <v>69</v>
      </c>
      <c r="L269" s="74" t="s">
        <v>1022</v>
      </c>
      <c r="M269" s="74">
        <v>66</v>
      </c>
      <c r="N269" s="74" t="s">
        <v>1006</v>
      </c>
      <c r="O269" s="74" t="s">
        <v>1007</v>
      </c>
      <c r="P269" s="74" t="s">
        <v>1023</v>
      </c>
      <c r="Q269" s="74" t="s">
        <v>1017</v>
      </c>
      <c r="R269" s="74">
        <v>6</v>
      </c>
      <c r="S269" s="74" t="s">
        <v>1004</v>
      </c>
      <c r="T269" s="74">
        <v>0</v>
      </c>
      <c r="U269" s="104">
        <v>0</v>
      </c>
    </row>
    <row r="270" spans="1:21">
      <c r="A270" s="95">
        <v>272</v>
      </c>
      <c r="B270" s="74" t="s">
        <v>148</v>
      </c>
      <c r="C270" s="109" t="s">
        <v>148</v>
      </c>
      <c r="D270" s="74" t="s">
        <v>148</v>
      </c>
      <c r="E270" s="99" t="str">
        <f>HYPERLINK("[映雪.xlsx]类型!B37",'类型（5）'!$C$37)</f>
        <v>歌姬</v>
      </c>
      <c r="F270" s="119">
        <v>88</v>
      </c>
      <c r="G270" s="74">
        <v>38</v>
      </c>
      <c r="H270" s="104">
        <v>17</v>
      </c>
      <c r="I270" s="136">
        <f t="shared" si="8"/>
        <v>126</v>
      </c>
      <c r="J270" s="74">
        <f t="shared" si="9"/>
        <v>143</v>
      </c>
      <c r="K270" s="129">
        <v>47</v>
      </c>
      <c r="L270" s="74" t="s">
        <v>1150</v>
      </c>
      <c r="M270" s="74">
        <v>40</v>
      </c>
      <c r="N270" s="74" t="s">
        <v>1006</v>
      </c>
      <c r="O270" s="74" t="s">
        <v>1309</v>
      </c>
      <c r="P270" s="74" t="s">
        <v>1016</v>
      </c>
      <c r="Q270" s="74" t="s">
        <v>1009</v>
      </c>
      <c r="R270" s="74">
        <v>4</v>
      </c>
      <c r="S270" s="74" t="s">
        <v>1004</v>
      </c>
      <c r="T270" s="74">
        <v>0</v>
      </c>
      <c r="U270" s="104">
        <v>70</v>
      </c>
    </row>
    <row r="271" spans="1:21">
      <c r="A271" s="95">
        <v>274</v>
      </c>
      <c r="B271" s="74" t="s">
        <v>32</v>
      </c>
      <c r="C271" s="109" t="s">
        <v>1312</v>
      </c>
      <c r="D271" s="74" t="s">
        <v>1312</v>
      </c>
      <c r="E271" s="96" t="str">
        <f>HYPERLINK("[映雪.xlsx]类型!B24",'类型（5）'!$C$24)</f>
        <v>艺术家</v>
      </c>
      <c r="F271" s="95">
        <v>56</v>
      </c>
      <c r="G271" s="122">
        <v>72</v>
      </c>
      <c r="H271" s="104">
        <v>60</v>
      </c>
      <c r="I271" s="136">
        <f t="shared" si="8"/>
        <v>128</v>
      </c>
      <c r="J271" s="74">
        <f t="shared" si="9"/>
        <v>188</v>
      </c>
      <c r="K271" s="129">
        <v>46</v>
      </c>
      <c r="L271" s="74" t="s">
        <v>1287</v>
      </c>
      <c r="M271" s="74">
        <v>85</v>
      </c>
      <c r="N271" s="74" t="s">
        <v>1006</v>
      </c>
      <c r="O271" s="74" t="s">
        <v>1007</v>
      </c>
      <c r="P271" s="74" t="s">
        <v>1008</v>
      </c>
      <c r="Q271" s="74" t="s">
        <v>1009</v>
      </c>
      <c r="R271" s="74">
        <v>12</v>
      </c>
      <c r="S271" s="74" t="s">
        <v>1005</v>
      </c>
      <c r="T271" s="74">
        <v>0</v>
      </c>
      <c r="U271" s="104">
        <v>12</v>
      </c>
    </row>
    <row r="272" spans="1:21">
      <c r="A272" s="95">
        <v>275</v>
      </c>
      <c r="B272" s="74" t="s">
        <v>148</v>
      </c>
      <c r="C272" s="109" t="s">
        <v>1313</v>
      </c>
      <c r="D272" s="74" t="s">
        <v>1313</v>
      </c>
      <c r="E272" s="74" t="str">
        <f>HYPERLINK("[映雪.xlsx]类型!B22",'类型（5）'!$C$22)</f>
        <v>傲娇</v>
      </c>
      <c r="F272" s="95">
        <v>49</v>
      </c>
      <c r="G272" s="74">
        <v>41</v>
      </c>
      <c r="H272" s="104">
        <v>33</v>
      </c>
      <c r="I272" s="136">
        <f t="shared" si="8"/>
        <v>90</v>
      </c>
      <c r="J272" s="74">
        <f t="shared" si="9"/>
        <v>123</v>
      </c>
      <c r="K272" s="133">
        <v>73</v>
      </c>
      <c r="L272" s="74" t="s">
        <v>1026</v>
      </c>
      <c r="M272" s="74">
        <v>34</v>
      </c>
      <c r="N272" s="74" t="s">
        <v>1006</v>
      </c>
      <c r="O272" s="74" t="s">
        <v>1062</v>
      </c>
      <c r="P272" s="74" t="s">
        <v>1008</v>
      </c>
      <c r="Q272" s="74" t="s">
        <v>1017</v>
      </c>
      <c r="R272" s="74">
        <v>6</v>
      </c>
      <c r="S272" s="74" t="s">
        <v>1005</v>
      </c>
      <c r="T272" s="74">
        <v>0</v>
      </c>
      <c r="U272" s="104">
        <v>0</v>
      </c>
    </row>
    <row r="273" spans="1:21">
      <c r="A273" s="95">
        <v>276</v>
      </c>
      <c r="B273" s="74" t="s">
        <v>148</v>
      </c>
      <c r="C273" s="109" t="s">
        <v>1314</v>
      </c>
      <c r="D273" s="74" t="s">
        <v>1314</v>
      </c>
      <c r="E273" s="74" t="str">
        <f>HYPERLINK("[映雪.xlsx]类型!B2",'类型（5）'!$C$2)</f>
        <v>统御强化</v>
      </c>
      <c r="F273" s="120">
        <v>75</v>
      </c>
      <c r="G273" s="122">
        <v>77</v>
      </c>
      <c r="H273" s="104">
        <v>13</v>
      </c>
      <c r="I273" s="136">
        <f t="shared" si="8"/>
        <v>152</v>
      </c>
      <c r="J273" s="74">
        <f t="shared" si="9"/>
        <v>165</v>
      </c>
      <c r="K273" s="129">
        <v>51</v>
      </c>
      <c r="L273" s="74" t="s">
        <v>1036</v>
      </c>
      <c r="M273" s="74">
        <v>20</v>
      </c>
      <c r="N273" s="74" t="s">
        <v>1006</v>
      </c>
      <c r="O273" s="74" t="s">
        <v>1062</v>
      </c>
      <c r="P273" s="74" t="s">
        <v>1008</v>
      </c>
      <c r="Q273" s="74" t="s">
        <v>1027</v>
      </c>
      <c r="R273" s="74">
        <v>9</v>
      </c>
      <c r="S273" s="74" t="s">
        <v>1004</v>
      </c>
      <c r="T273" s="74">
        <v>0</v>
      </c>
      <c r="U273" s="104">
        <v>0</v>
      </c>
    </row>
    <row r="274" spans="1:21">
      <c r="A274" s="95">
        <v>277</v>
      </c>
      <c r="B274" s="74" t="s">
        <v>148</v>
      </c>
      <c r="C274" s="109" t="s">
        <v>1315</v>
      </c>
      <c r="D274" s="74" t="s">
        <v>1315</v>
      </c>
      <c r="E274" s="96" t="str">
        <f>HYPERLINK("[映雪.xlsx]类型!B48",'类型（5）'!$C$48)</f>
        <v>键</v>
      </c>
      <c r="F274" s="120">
        <v>68</v>
      </c>
      <c r="G274" s="74">
        <v>46</v>
      </c>
      <c r="H274" s="132">
        <v>77</v>
      </c>
      <c r="I274" s="136">
        <f t="shared" si="8"/>
        <v>114</v>
      </c>
      <c r="J274" s="74">
        <f t="shared" si="9"/>
        <v>191</v>
      </c>
      <c r="K274" s="126">
        <v>83</v>
      </c>
      <c r="L274" s="74" t="s">
        <v>1037</v>
      </c>
      <c r="M274" s="74">
        <v>20</v>
      </c>
      <c r="N274" s="74" t="s">
        <v>1006</v>
      </c>
      <c r="O274" s="74" t="s">
        <v>1148</v>
      </c>
      <c r="P274" s="74" t="s">
        <v>1016</v>
      </c>
      <c r="Q274" s="74" t="s">
        <v>1027</v>
      </c>
      <c r="R274" s="74">
        <v>8</v>
      </c>
      <c r="S274" s="74" t="s">
        <v>1005</v>
      </c>
      <c r="T274" s="74">
        <v>0</v>
      </c>
      <c r="U274" s="104">
        <v>0</v>
      </c>
    </row>
    <row r="275" spans="1:21">
      <c r="A275" s="95">
        <v>278</v>
      </c>
      <c r="B275" s="74" t="s">
        <v>148</v>
      </c>
      <c r="C275" s="109" t="s">
        <v>1316</v>
      </c>
      <c r="D275" s="74" t="s">
        <v>1316</v>
      </c>
      <c r="E275" s="99" t="str">
        <f>HYPERLINK("[映雪.xlsx]类型!B29",'类型（5）'!$C$29)</f>
        <v>偶像</v>
      </c>
      <c r="F275" s="95">
        <v>26</v>
      </c>
      <c r="G275" s="74">
        <v>26</v>
      </c>
      <c r="H275" s="104">
        <v>60</v>
      </c>
      <c r="I275" s="136">
        <f t="shared" si="8"/>
        <v>52</v>
      </c>
      <c r="J275" s="74">
        <f t="shared" si="9"/>
        <v>112</v>
      </c>
      <c r="K275" s="129">
        <v>33</v>
      </c>
      <c r="L275" s="74" t="s">
        <v>1053</v>
      </c>
      <c r="M275" s="74">
        <v>72</v>
      </c>
      <c r="N275" s="74" t="s">
        <v>1006</v>
      </c>
      <c r="O275" s="74" t="s">
        <v>1007</v>
      </c>
      <c r="P275" s="74" t="s">
        <v>1023</v>
      </c>
      <c r="Q275" s="74" t="s">
        <v>1017</v>
      </c>
      <c r="R275" s="74">
        <v>11</v>
      </c>
      <c r="S275" s="74" t="s">
        <v>1004</v>
      </c>
      <c r="T275" s="74">
        <v>0</v>
      </c>
      <c r="U275" s="104">
        <v>0</v>
      </c>
    </row>
    <row r="276" spans="1:21">
      <c r="A276" s="95">
        <v>279</v>
      </c>
      <c r="B276" s="74" t="s">
        <v>148</v>
      </c>
      <c r="C276" s="109" t="s">
        <v>1317</v>
      </c>
      <c r="D276" s="74" t="s">
        <v>1317</v>
      </c>
      <c r="E276" s="74" t="str">
        <f>HYPERLINK("[映雪.xlsx]类型!B6",'类型（5）'!$C$6)</f>
        <v>统御全能</v>
      </c>
      <c r="F276" s="95">
        <v>61</v>
      </c>
      <c r="G276" s="74">
        <v>64</v>
      </c>
      <c r="H276" s="104">
        <v>46</v>
      </c>
      <c r="I276" s="136">
        <f t="shared" si="8"/>
        <v>125</v>
      </c>
      <c r="J276" s="74">
        <f t="shared" si="9"/>
        <v>171</v>
      </c>
      <c r="K276" s="129">
        <v>53</v>
      </c>
      <c r="L276" s="74" t="s">
        <v>1083</v>
      </c>
      <c r="M276" s="74">
        <v>34</v>
      </c>
      <c r="N276" s="74" t="s">
        <v>1006</v>
      </c>
      <c r="O276" s="74" t="s">
        <v>1007</v>
      </c>
      <c r="P276" s="74" t="s">
        <v>1023</v>
      </c>
      <c r="Q276" s="74" t="s">
        <v>1027</v>
      </c>
      <c r="R276" s="74">
        <v>5</v>
      </c>
      <c r="S276" s="74" t="s">
        <v>1004</v>
      </c>
      <c r="T276" s="74">
        <v>0</v>
      </c>
      <c r="U276" s="104">
        <v>0</v>
      </c>
    </row>
    <row r="277" spans="1:21">
      <c r="A277" s="95">
        <v>280</v>
      </c>
      <c r="B277" s="74" t="s">
        <v>148</v>
      </c>
      <c r="C277" s="109" t="s">
        <v>1318</v>
      </c>
      <c r="D277" s="74" t="s">
        <v>1318</v>
      </c>
      <c r="E277" s="74" t="str">
        <f>HYPERLINK("[映雪.xlsx]类型!B22",'类型（5）'!$C$22)</f>
        <v>傲娇</v>
      </c>
      <c r="F277" s="95">
        <v>56</v>
      </c>
      <c r="G277" s="122">
        <v>70</v>
      </c>
      <c r="H277" s="132">
        <v>73</v>
      </c>
      <c r="I277" s="136">
        <f t="shared" si="8"/>
        <v>126</v>
      </c>
      <c r="J277" s="74">
        <f t="shared" si="9"/>
        <v>199</v>
      </c>
      <c r="K277" s="129">
        <v>38</v>
      </c>
      <c r="L277" s="74" t="s">
        <v>1019</v>
      </c>
      <c r="M277" s="74">
        <v>65</v>
      </c>
      <c r="N277" s="74" t="s">
        <v>1006</v>
      </c>
      <c r="O277" s="74" t="s">
        <v>1007</v>
      </c>
      <c r="P277" s="74" t="s">
        <v>1008</v>
      </c>
      <c r="Q277" s="74" t="s">
        <v>1009</v>
      </c>
      <c r="R277" s="74">
        <v>13</v>
      </c>
      <c r="S277" s="74" t="s">
        <v>1004</v>
      </c>
      <c r="T277" s="74">
        <v>0</v>
      </c>
      <c r="U277" s="104">
        <v>0</v>
      </c>
    </row>
    <row r="278" spans="1:21">
      <c r="A278" s="95">
        <v>281</v>
      </c>
      <c r="B278" s="74" t="s">
        <v>148</v>
      </c>
      <c r="C278" s="109" t="s">
        <v>1319</v>
      </c>
      <c r="D278" s="74" t="s">
        <v>1319</v>
      </c>
      <c r="E278" s="74" t="str">
        <f>HYPERLINK("[映雪.xlsx]类型!B12",'类型（5）'!$C$12)</f>
        <v>吸血鬼</v>
      </c>
      <c r="F278" s="95">
        <v>64</v>
      </c>
      <c r="G278" s="74">
        <v>64</v>
      </c>
      <c r="H278" s="104">
        <v>55</v>
      </c>
      <c r="I278" s="136">
        <f t="shared" si="8"/>
        <v>128</v>
      </c>
      <c r="J278" s="74">
        <f t="shared" si="9"/>
        <v>183</v>
      </c>
      <c r="K278" s="133">
        <v>75</v>
      </c>
      <c r="L278" s="74" t="s">
        <v>1082</v>
      </c>
      <c r="M278" s="74">
        <v>65</v>
      </c>
      <c r="N278" s="74" t="s">
        <v>1006</v>
      </c>
      <c r="O278" s="74" t="s">
        <v>1007</v>
      </c>
      <c r="P278" s="74" t="s">
        <v>1008</v>
      </c>
      <c r="Q278" s="74" t="s">
        <v>1017</v>
      </c>
      <c r="R278" s="74">
        <v>9</v>
      </c>
      <c r="S278" s="74" t="s">
        <v>1004</v>
      </c>
      <c r="T278" s="74">
        <v>0</v>
      </c>
      <c r="U278" s="104">
        <v>0</v>
      </c>
    </row>
    <row r="279" spans="1:21">
      <c r="A279" s="95">
        <v>282</v>
      </c>
      <c r="B279" s="74" t="s">
        <v>148</v>
      </c>
      <c r="C279" s="109" t="s">
        <v>1320</v>
      </c>
      <c r="D279" s="74" t="s">
        <v>1320</v>
      </c>
      <c r="E279" s="96" t="str">
        <f>HYPERLINK("[映雪.xlsx]类型!B34",'类型（5）'!$C$34)</f>
        <v>宅女</v>
      </c>
      <c r="F279" s="95">
        <v>53</v>
      </c>
      <c r="G279" s="99">
        <v>83</v>
      </c>
      <c r="H279" s="132">
        <v>72</v>
      </c>
      <c r="I279" s="136">
        <f t="shared" si="8"/>
        <v>136</v>
      </c>
      <c r="J279" s="74">
        <f t="shared" si="9"/>
        <v>208</v>
      </c>
      <c r="K279" s="133">
        <v>72</v>
      </c>
      <c r="L279" s="74" t="s">
        <v>1087</v>
      </c>
      <c r="M279" s="74">
        <v>65</v>
      </c>
      <c r="N279" s="74" t="s">
        <v>1006</v>
      </c>
      <c r="O279" s="74" t="s">
        <v>1007</v>
      </c>
      <c r="P279" s="74" t="s">
        <v>1016</v>
      </c>
      <c r="Q279" s="74" t="s">
        <v>1009</v>
      </c>
      <c r="R279" s="74">
        <v>11</v>
      </c>
      <c r="S279" s="74" t="s">
        <v>1004</v>
      </c>
      <c r="T279" s="74">
        <v>0</v>
      </c>
      <c r="U279" s="104">
        <v>0</v>
      </c>
    </row>
    <row r="280" spans="1:21">
      <c r="A280" s="95">
        <v>283</v>
      </c>
      <c r="B280" s="74" t="s">
        <v>13</v>
      </c>
      <c r="C280" s="109" t="s">
        <v>1321</v>
      </c>
      <c r="D280" s="74" t="s">
        <v>1321</v>
      </c>
      <c r="E280" s="99" t="str">
        <f>HYPERLINK("[映雪.xlsx]类型!B18",'类型（5）'!$C$18)</f>
        <v>科学家</v>
      </c>
      <c r="F280" s="120">
        <v>74</v>
      </c>
      <c r="G280" s="74">
        <v>62</v>
      </c>
      <c r="H280" s="131">
        <v>88</v>
      </c>
      <c r="I280" s="137">
        <f t="shared" si="8"/>
        <v>162</v>
      </c>
      <c r="J280" s="74">
        <f t="shared" si="9"/>
        <v>224</v>
      </c>
      <c r="K280" s="126">
        <v>86</v>
      </c>
      <c r="L280" s="74" t="s">
        <v>1033</v>
      </c>
      <c r="M280" s="74">
        <v>82</v>
      </c>
      <c r="N280" s="74" t="s">
        <v>1006</v>
      </c>
      <c r="O280" s="74" t="s">
        <v>1007</v>
      </c>
      <c r="P280" s="74" t="s">
        <v>1016</v>
      </c>
      <c r="Q280" s="74" t="s">
        <v>1017</v>
      </c>
      <c r="R280" s="74">
        <v>9</v>
      </c>
      <c r="S280" s="74" t="s">
        <v>1005</v>
      </c>
      <c r="T280" s="74">
        <v>0</v>
      </c>
      <c r="U280" s="104">
        <v>15</v>
      </c>
    </row>
    <row r="281" spans="1:21">
      <c r="A281" s="95">
        <v>284</v>
      </c>
      <c r="B281" s="74" t="s">
        <v>148</v>
      </c>
      <c r="C281" s="109" t="s">
        <v>587</v>
      </c>
      <c r="D281" s="74" t="s">
        <v>587</v>
      </c>
      <c r="E281" s="74" t="str">
        <f>HYPERLINK("[映雪.xlsx]类型!B14",'类型（5）'!$C$14)</f>
        <v>永生</v>
      </c>
      <c r="F281" s="120">
        <v>72</v>
      </c>
      <c r="G281" s="122">
        <v>77</v>
      </c>
      <c r="H281" s="104">
        <v>25</v>
      </c>
      <c r="I281" s="136">
        <f t="shared" si="8"/>
        <v>149</v>
      </c>
      <c r="J281" s="74">
        <f t="shared" si="9"/>
        <v>174</v>
      </c>
      <c r="K281" s="129">
        <v>56</v>
      </c>
      <c r="L281" s="74" t="s">
        <v>1029</v>
      </c>
      <c r="M281" s="74">
        <v>65</v>
      </c>
      <c r="N281" s="74" t="s">
        <v>1006</v>
      </c>
      <c r="O281" s="74" t="s">
        <v>1007</v>
      </c>
      <c r="P281" s="74" t="s">
        <v>1008</v>
      </c>
      <c r="Q281" s="74" t="s">
        <v>1024</v>
      </c>
      <c r="R281" s="74">
        <v>6</v>
      </c>
      <c r="S281" s="74" t="s">
        <v>1005</v>
      </c>
      <c r="T281" s="74">
        <v>0</v>
      </c>
      <c r="U281" s="104">
        <v>0</v>
      </c>
    </row>
    <row r="282" spans="1:21">
      <c r="A282" s="95">
        <v>285</v>
      </c>
      <c r="B282" s="74" t="s">
        <v>148</v>
      </c>
      <c r="C282" s="109" t="s">
        <v>1322</v>
      </c>
      <c r="D282" s="74" t="s">
        <v>1322</v>
      </c>
      <c r="E282" s="96" t="str">
        <f>HYPERLINK("[映雪.xlsx]类型!B16",'类型（5）'!$C$16)</f>
        <v>神明</v>
      </c>
      <c r="F282" s="95">
        <v>44</v>
      </c>
      <c r="G282" s="74">
        <v>64</v>
      </c>
      <c r="H282" s="104">
        <v>35</v>
      </c>
      <c r="I282" s="136">
        <f t="shared" si="8"/>
        <v>108</v>
      </c>
      <c r="J282" s="74">
        <f t="shared" si="9"/>
        <v>143</v>
      </c>
      <c r="K282" s="129">
        <v>47</v>
      </c>
      <c r="L282" s="74" t="s">
        <v>1067</v>
      </c>
      <c r="M282" s="74">
        <v>38</v>
      </c>
      <c r="N282" s="74" t="s">
        <v>1006</v>
      </c>
      <c r="O282" s="74" t="s">
        <v>1007</v>
      </c>
      <c r="P282" s="74" t="s">
        <v>1023</v>
      </c>
      <c r="Q282" s="74" t="s">
        <v>1020</v>
      </c>
      <c r="R282" s="74">
        <v>1</v>
      </c>
      <c r="S282" s="74" t="s">
        <v>1005</v>
      </c>
      <c r="T282" s="74">
        <v>0</v>
      </c>
      <c r="U282" s="104">
        <v>0</v>
      </c>
    </row>
    <row r="283" spans="1:21">
      <c r="A283" s="95">
        <v>286</v>
      </c>
      <c r="B283" s="74" t="s">
        <v>148</v>
      </c>
      <c r="C283" s="109" t="s">
        <v>1323</v>
      </c>
      <c r="D283" s="74" t="s">
        <v>1323</v>
      </c>
      <c r="E283" s="99" t="str">
        <f>HYPERLINK("[映雪.xlsx]类型!B36",'类型（5）'!$C$36)</f>
        <v>文学家</v>
      </c>
      <c r="F283" s="95">
        <v>45</v>
      </c>
      <c r="G283" s="74">
        <v>48</v>
      </c>
      <c r="H283" s="132">
        <v>74</v>
      </c>
      <c r="I283" s="136">
        <f t="shared" si="8"/>
        <v>93</v>
      </c>
      <c r="J283" s="74">
        <f t="shared" si="9"/>
        <v>167</v>
      </c>
      <c r="K283" s="133">
        <v>70</v>
      </c>
      <c r="L283" s="74" t="s">
        <v>1031</v>
      </c>
      <c r="M283" s="74">
        <v>38</v>
      </c>
      <c r="N283" s="74" t="s">
        <v>1006</v>
      </c>
      <c r="O283" s="74" t="s">
        <v>1062</v>
      </c>
      <c r="P283" s="74" t="s">
        <v>1008</v>
      </c>
      <c r="Q283" s="74" t="s">
        <v>1013</v>
      </c>
      <c r="R283" s="74">
        <v>6</v>
      </c>
      <c r="S283" s="74" t="s">
        <v>1005</v>
      </c>
      <c r="T283" s="74">
        <v>0</v>
      </c>
      <c r="U283" s="104">
        <v>0</v>
      </c>
    </row>
    <row r="284" spans="1:21">
      <c r="A284" s="95">
        <v>287</v>
      </c>
      <c r="B284" s="74" t="s">
        <v>148</v>
      </c>
      <c r="C284" s="109" t="s">
        <v>584</v>
      </c>
      <c r="D284" s="74" t="s">
        <v>584</v>
      </c>
      <c r="E284" s="74" t="str">
        <f>HYPERLINK("[映雪.xlsx]类型!B9",'类型（5）'!$C$9)</f>
        <v>家政全能</v>
      </c>
      <c r="F284" s="120">
        <v>72</v>
      </c>
      <c r="G284" s="74">
        <v>55</v>
      </c>
      <c r="H284" s="104">
        <v>50</v>
      </c>
      <c r="I284" s="136">
        <f t="shared" si="8"/>
        <v>127</v>
      </c>
      <c r="J284" s="74">
        <f t="shared" si="9"/>
        <v>177</v>
      </c>
      <c r="K284" s="126">
        <v>82</v>
      </c>
      <c r="L284" s="74" t="s">
        <v>1022</v>
      </c>
      <c r="M284" s="74">
        <v>38</v>
      </c>
      <c r="N284" s="74" t="s">
        <v>1006</v>
      </c>
      <c r="O284" s="74" t="s">
        <v>1062</v>
      </c>
      <c r="P284" s="74" t="s">
        <v>1016</v>
      </c>
      <c r="Q284" s="74" t="s">
        <v>1027</v>
      </c>
      <c r="R284" s="74">
        <v>3</v>
      </c>
      <c r="S284" s="74" t="s">
        <v>1005</v>
      </c>
      <c r="T284" s="74">
        <v>0</v>
      </c>
      <c r="U284" s="104">
        <v>0</v>
      </c>
    </row>
    <row r="285" spans="1:21">
      <c r="A285" s="95">
        <v>288</v>
      </c>
      <c r="B285" s="74" t="s">
        <v>148</v>
      </c>
      <c r="C285" s="109" t="s">
        <v>1324</v>
      </c>
      <c r="D285" s="74" t="s">
        <v>1324</v>
      </c>
      <c r="E285" s="74" t="str">
        <f>HYPERLINK("[映雪.xlsx]类型!B4",'类型（5）'!$C$4)</f>
        <v>智慧强化</v>
      </c>
      <c r="F285" s="95">
        <v>40</v>
      </c>
      <c r="G285" s="74">
        <v>46</v>
      </c>
      <c r="H285" s="132">
        <v>67</v>
      </c>
      <c r="I285" s="136">
        <f t="shared" si="8"/>
        <v>86</v>
      </c>
      <c r="J285" s="74">
        <f t="shared" si="9"/>
        <v>153</v>
      </c>
      <c r="K285" s="133">
        <v>74</v>
      </c>
      <c r="L285" s="74" t="s">
        <v>1047</v>
      </c>
      <c r="M285" s="74">
        <v>38</v>
      </c>
      <c r="N285" s="74" t="s">
        <v>1006</v>
      </c>
      <c r="O285" s="74" t="s">
        <v>1062</v>
      </c>
      <c r="P285" s="74" t="s">
        <v>1008</v>
      </c>
      <c r="Q285" s="74" t="s">
        <v>1009</v>
      </c>
      <c r="R285" s="74">
        <v>4</v>
      </c>
      <c r="S285" s="74" t="s">
        <v>1005</v>
      </c>
      <c r="T285" s="74">
        <v>0</v>
      </c>
      <c r="U285" s="104">
        <v>0</v>
      </c>
    </row>
    <row r="286" spans="1:21">
      <c r="A286" s="95">
        <v>289</v>
      </c>
      <c r="B286" s="74" t="s">
        <v>148</v>
      </c>
      <c r="C286" s="109" t="s">
        <v>1325</v>
      </c>
      <c r="D286" s="74" t="s">
        <v>1325</v>
      </c>
      <c r="E286" s="99" t="str">
        <f>HYPERLINK("[映雪.xlsx]类型!B17",'类型（5）'!$C$17)</f>
        <v>记者</v>
      </c>
      <c r="F286" s="95">
        <v>57</v>
      </c>
      <c r="G286" s="74">
        <v>58</v>
      </c>
      <c r="H286" s="104">
        <v>64</v>
      </c>
      <c r="I286" s="136">
        <f t="shared" si="8"/>
        <v>115</v>
      </c>
      <c r="J286" s="74">
        <f t="shared" si="9"/>
        <v>179</v>
      </c>
      <c r="K286" s="133">
        <v>65</v>
      </c>
      <c r="L286" s="74" t="s">
        <v>1079</v>
      </c>
      <c r="M286" s="74">
        <v>38</v>
      </c>
      <c r="N286" s="74" t="s">
        <v>1006</v>
      </c>
      <c r="O286" s="74" t="s">
        <v>1007</v>
      </c>
      <c r="P286" s="74" t="s">
        <v>1023</v>
      </c>
      <c r="Q286" s="74" t="s">
        <v>1020</v>
      </c>
      <c r="R286" s="74">
        <v>2</v>
      </c>
      <c r="S286" s="74" t="s">
        <v>1005</v>
      </c>
      <c r="T286" s="74">
        <v>0</v>
      </c>
      <c r="U286" s="104">
        <v>0</v>
      </c>
    </row>
    <row r="287" spans="1:21">
      <c r="A287" s="95">
        <v>290</v>
      </c>
      <c r="B287" s="74" t="s">
        <v>148</v>
      </c>
      <c r="C287" s="109" t="s">
        <v>1326</v>
      </c>
      <c r="D287" s="74" t="s">
        <v>1326</v>
      </c>
      <c r="E287" s="74" t="str">
        <f>HYPERLINK("[映雪.xlsx]类型!B1",'类型（5）'!$C$1)</f>
        <v>均衡</v>
      </c>
      <c r="F287" s="95">
        <v>64</v>
      </c>
      <c r="G287" s="74">
        <v>64</v>
      </c>
      <c r="H287" s="104">
        <v>51</v>
      </c>
      <c r="I287" s="136">
        <f t="shared" si="8"/>
        <v>128</v>
      </c>
      <c r="J287" s="74">
        <f t="shared" si="9"/>
        <v>179</v>
      </c>
      <c r="K287" s="129">
        <v>58</v>
      </c>
      <c r="L287" s="74" t="s">
        <v>1036</v>
      </c>
      <c r="M287" s="74">
        <v>38</v>
      </c>
      <c r="N287" s="74" t="s">
        <v>1006</v>
      </c>
      <c r="O287" s="74" t="s">
        <v>1007</v>
      </c>
      <c r="P287" s="74" t="s">
        <v>1023</v>
      </c>
      <c r="Q287" s="74" t="s">
        <v>1017</v>
      </c>
      <c r="R287" s="74">
        <v>4</v>
      </c>
      <c r="S287" s="74" t="s">
        <v>1005</v>
      </c>
      <c r="T287" s="74">
        <v>0</v>
      </c>
      <c r="U287" s="104">
        <v>0</v>
      </c>
    </row>
    <row r="288" spans="1:21">
      <c r="A288" s="95">
        <v>291</v>
      </c>
      <c r="B288" s="74" t="s">
        <v>148</v>
      </c>
      <c r="C288" s="109" t="s">
        <v>1327</v>
      </c>
      <c r="D288" s="74" t="s">
        <v>1327</v>
      </c>
      <c r="E288" s="96" t="str">
        <f>HYPERLINK("[映雪.xlsx]类型!B21",'类型（5）'!$C$21)</f>
        <v>游魂</v>
      </c>
      <c r="F288" s="95">
        <v>36</v>
      </c>
      <c r="G288" s="74">
        <v>39</v>
      </c>
      <c r="H288" s="104">
        <v>57</v>
      </c>
      <c r="I288" s="136">
        <f t="shared" si="8"/>
        <v>75</v>
      </c>
      <c r="J288" s="74">
        <f t="shared" si="9"/>
        <v>132</v>
      </c>
      <c r="K288" s="129">
        <v>63</v>
      </c>
      <c r="L288" s="74" t="s">
        <v>1064</v>
      </c>
      <c r="M288" s="74">
        <v>38</v>
      </c>
      <c r="N288" s="74" t="s">
        <v>1006</v>
      </c>
      <c r="O288" s="74" t="s">
        <v>1007</v>
      </c>
      <c r="P288" s="74" t="s">
        <v>1023</v>
      </c>
      <c r="Q288" s="74" t="s">
        <v>1009</v>
      </c>
      <c r="R288" s="74">
        <v>5</v>
      </c>
      <c r="S288" s="74" t="s">
        <v>1004</v>
      </c>
      <c r="T288" s="74">
        <v>0</v>
      </c>
      <c r="U288" s="104">
        <v>0</v>
      </c>
    </row>
    <row r="289" spans="1:21">
      <c r="A289" s="95">
        <v>292</v>
      </c>
      <c r="B289" s="74" t="s">
        <v>28</v>
      </c>
      <c r="C289" s="109" t="s">
        <v>907</v>
      </c>
      <c r="D289" s="74" t="s">
        <v>907</v>
      </c>
      <c r="E289" s="96" t="str">
        <f>HYPERLINK("[映雪.xlsx]类型!B27",'类型（5）'!$C$27)</f>
        <v>骑士</v>
      </c>
      <c r="F289" s="121">
        <v>91</v>
      </c>
      <c r="G289" s="74">
        <v>67</v>
      </c>
      <c r="H289" s="132">
        <v>69</v>
      </c>
      <c r="I289" s="136">
        <f t="shared" si="8"/>
        <v>158</v>
      </c>
      <c r="J289" s="74">
        <f t="shared" si="9"/>
        <v>227</v>
      </c>
      <c r="K289" s="129">
        <v>57</v>
      </c>
      <c r="L289" s="74" t="s">
        <v>1287</v>
      </c>
      <c r="M289" s="74">
        <v>10</v>
      </c>
      <c r="N289" s="74" t="s">
        <v>1006</v>
      </c>
      <c r="O289" s="74" t="s">
        <v>1007</v>
      </c>
      <c r="P289" s="74" t="s">
        <v>1162</v>
      </c>
      <c r="Q289" s="74" t="s">
        <v>1013</v>
      </c>
      <c r="R289" s="74">
        <v>10</v>
      </c>
      <c r="S289" s="74" t="s">
        <v>1004</v>
      </c>
      <c r="T289" s="74">
        <v>0</v>
      </c>
      <c r="U289" s="104">
        <v>0</v>
      </c>
    </row>
    <row r="290" spans="1:21">
      <c r="A290" s="95">
        <v>293</v>
      </c>
      <c r="B290" s="74" t="s">
        <v>28</v>
      </c>
      <c r="C290" s="109" t="s">
        <v>1328</v>
      </c>
      <c r="D290" s="74" t="s">
        <v>1328</v>
      </c>
      <c r="E290" s="74" t="str">
        <f>HYPERLINK("[映雪.xlsx]类型!B9",'类型（5）'!$C$9)</f>
        <v>家政全能</v>
      </c>
      <c r="F290" s="120">
        <v>65</v>
      </c>
      <c r="G290" s="74">
        <v>55</v>
      </c>
      <c r="H290" s="104">
        <v>63</v>
      </c>
      <c r="I290" s="136">
        <f t="shared" si="8"/>
        <v>120</v>
      </c>
      <c r="J290" s="74">
        <f t="shared" si="9"/>
        <v>183</v>
      </c>
      <c r="K290" s="126">
        <v>84</v>
      </c>
      <c r="L290" s="74" t="s">
        <v>1072</v>
      </c>
      <c r="M290" s="74">
        <v>10</v>
      </c>
      <c r="N290" s="74" t="s">
        <v>1006</v>
      </c>
      <c r="O290" s="74" t="s">
        <v>1007</v>
      </c>
      <c r="P290" s="74" t="s">
        <v>1016</v>
      </c>
      <c r="Q290" s="74" t="s">
        <v>1027</v>
      </c>
      <c r="R290" s="74">
        <v>8</v>
      </c>
      <c r="S290" s="74" t="s">
        <v>1004</v>
      </c>
      <c r="T290" s="74">
        <v>0</v>
      </c>
      <c r="U290" s="104">
        <v>0</v>
      </c>
    </row>
    <row r="291" spans="1:21">
      <c r="A291" s="95">
        <v>294</v>
      </c>
      <c r="B291" s="74" t="s">
        <v>28</v>
      </c>
      <c r="C291" s="109" t="s">
        <v>1329</v>
      </c>
      <c r="D291" s="74" t="s">
        <v>1329</v>
      </c>
      <c r="E291" s="96" t="str">
        <f>HYPERLINK("[映雪.xlsx]类型!B24",'类型（5）'!$C$24)</f>
        <v>艺术家</v>
      </c>
      <c r="F291" s="95">
        <v>51</v>
      </c>
      <c r="G291" s="74">
        <v>60</v>
      </c>
      <c r="H291" s="104">
        <v>54</v>
      </c>
      <c r="I291" s="136">
        <f t="shared" si="8"/>
        <v>111</v>
      </c>
      <c r="J291" s="74">
        <f t="shared" si="9"/>
        <v>165</v>
      </c>
      <c r="K291" s="133">
        <v>79</v>
      </c>
      <c r="L291" s="74" t="s">
        <v>1051</v>
      </c>
      <c r="M291" s="74">
        <v>10</v>
      </c>
      <c r="N291" s="74" t="s">
        <v>1006</v>
      </c>
      <c r="O291" s="74" t="s">
        <v>1007</v>
      </c>
      <c r="P291" s="74" t="s">
        <v>1008</v>
      </c>
      <c r="Q291" s="74" t="s">
        <v>1020</v>
      </c>
      <c r="R291" s="74">
        <v>3</v>
      </c>
      <c r="S291" s="74" t="s">
        <v>1004</v>
      </c>
      <c r="T291" s="74">
        <v>0</v>
      </c>
      <c r="U291" s="104">
        <v>0</v>
      </c>
    </row>
    <row r="292" spans="1:21">
      <c r="A292" s="95">
        <v>295</v>
      </c>
      <c r="B292" s="74" t="s">
        <v>28</v>
      </c>
      <c r="C292" s="109" t="s">
        <v>1330</v>
      </c>
      <c r="D292" s="74" t="s">
        <v>1330</v>
      </c>
      <c r="E292" s="74" t="str">
        <f>HYPERLINK("[映雪.xlsx]类型!B13",'类型（5）'!$C$13)</f>
        <v>贤者</v>
      </c>
      <c r="F292" s="95">
        <v>59</v>
      </c>
      <c r="G292" s="122">
        <v>72</v>
      </c>
      <c r="H292" s="104">
        <v>59</v>
      </c>
      <c r="I292" s="136">
        <f t="shared" si="8"/>
        <v>131</v>
      </c>
      <c r="J292" s="74">
        <f t="shared" si="9"/>
        <v>190</v>
      </c>
      <c r="K292" s="133">
        <v>68</v>
      </c>
      <c r="L292" s="74" t="s">
        <v>1087</v>
      </c>
      <c r="M292" s="74">
        <v>10</v>
      </c>
      <c r="N292" s="74" t="s">
        <v>1006</v>
      </c>
      <c r="O292" s="74" t="s">
        <v>1007</v>
      </c>
      <c r="P292" s="74" t="s">
        <v>1008</v>
      </c>
      <c r="Q292" s="74" t="s">
        <v>1020</v>
      </c>
      <c r="R292" s="74">
        <v>4</v>
      </c>
      <c r="S292" s="74" t="s">
        <v>1004</v>
      </c>
      <c r="T292" s="74">
        <v>0</v>
      </c>
      <c r="U292" s="104">
        <v>0</v>
      </c>
    </row>
    <row r="293" spans="1:21">
      <c r="A293" s="95">
        <v>296</v>
      </c>
      <c r="B293" s="74" t="s">
        <v>28</v>
      </c>
      <c r="C293" s="109" t="s">
        <v>1331</v>
      </c>
      <c r="D293" s="74" t="s">
        <v>1331</v>
      </c>
      <c r="E293" s="96" t="str">
        <f>HYPERLINK("[映雪.xlsx]类型!B27",'类型（5）'!$C$27)</f>
        <v>骑士</v>
      </c>
      <c r="F293" s="95">
        <v>57</v>
      </c>
      <c r="G293" s="74">
        <v>39</v>
      </c>
      <c r="H293" s="132">
        <v>77</v>
      </c>
      <c r="I293" s="136">
        <f t="shared" si="8"/>
        <v>96</v>
      </c>
      <c r="J293" s="74">
        <f t="shared" si="9"/>
        <v>173</v>
      </c>
      <c r="K293" s="129">
        <v>44</v>
      </c>
      <c r="L293" s="74" t="s">
        <v>1067</v>
      </c>
      <c r="M293" s="74">
        <v>10</v>
      </c>
      <c r="N293" s="74" t="s">
        <v>1006</v>
      </c>
      <c r="O293" s="74" t="s">
        <v>1007</v>
      </c>
      <c r="P293" s="74" t="s">
        <v>1008</v>
      </c>
      <c r="Q293" s="74" t="s">
        <v>1020</v>
      </c>
      <c r="R293" s="74">
        <v>6</v>
      </c>
      <c r="S293" s="74" t="s">
        <v>1004</v>
      </c>
      <c r="T293" s="74">
        <v>0</v>
      </c>
      <c r="U293" s="104">
        <v>0</v>
      </c>
    </row>
    <row r="294" spans="1:21">
      <c r="A294" s="95">
        <v>297</v>
      </c>
      <c r="B294" s="74" t="s">
        <v>28</v>
      </c>
      <c r="C294" s="109" t="s">
        <v>1332</v>
      </c>
      <c r="D294" s="74" t="s">
        <v>1332</v>
      </c>
      <c r="E294" s="96" t="str">
        <f>HYPERLINK("[映雪.xlsx]类型!B27",'类型（5）'!$C$27)</f>
        <v>骑士</v>
      </c>
      <c r="F294" s="119">
        <v>86</v>
      </c>
      <c r="G294" s="74">
        <v>59</v>
      </c>
      <c r="H294" s="132">
        <v>76</v>
      </c>
      <c r="I294" s="136">
        <f t="shared" si="8"/>
        <v>145</v>
      </c>
      <c r="J294" s="74">
        <f t="shared" si="9"/>
        <v>221</v>
      </c>
      <c r="K294" s="129">
        <v>51</v>
      </c>
      <c r="L294" s="74" t="s">
        <v>1064</v>
      </c>
      <c r="M294" s="74">
        <v>10</v>
      </c>
      <c r="N294" s="74" t="s">
        <v>1006</v>
      </c>
      <c r="O294" s="74" t="s">
        <v>1007</v>
      </c>
      <c r="P294" s="74" t="s">
        <v>1016</v>
      </c>
      <c r="Q294" s="74" t="s">
        <v>1017</v>
      </c>
      <c r="R294" s="74">
        <v>9</v>
      </c>
      <c r="S294" s="74" t="s">
        <v>1004</v>
      </c>
      <c r="T294" s="74">
        <v>0</v>
      </c>
      <c r="U294" s="104">
        <v>0</v>
      </c>
    </row>
    <row r="295" spans="1:21">
      <c r="A295" s="95">
        <v>298</v>
      </c>
      <c r="B295" s="74" t="s">
        <v>28</v>
      </c>
      <c r="C295" s="109" t="s">
        <v>28</v>
      </c>
      <c r="D295" s="74" t="s">
        <v>28</v>
      </c>
      <c r="E295" s="99" t="str">
        <f>HYPERLINK("[映雪.xlsx]类型!B63",'类型（5）'!$C$63)</f>
        <v>宫森葵</v>
      </c>
      <c r="F295" s="121">
        <v>100</v>
      </c>
      <c r="G295" s="122">
        <v>75</v>
      </c>
      <c r="H295" s="132">
        <v>74</v>
      </c>
      <c r="I295" s="138">
        <f t="shared" si="8"/>
        <v>175</v>
      </c>
      <c r="J295" s="96">
        <f t="shared" si="9"/>
        <v>249</v>
      </c>
      <c r="K295" s="126">
        <v>85</v>
      </c>
      <c r="L295" s="74" t="s">
        <v>1003</v>
      </c>
      <c r="M295" s="74">
        <v>48</v>
      </c>
      <c r="N295" s="74" t="s">
        <v>1006</v>
      </c>
      <c r="O295" s="74" t="s">
        <v>1007</v>
      </c>
      <c r="P295" s="74" t="s">
        <v>1162</v>
      </c>
      <c r="Q295" s="74" t="s">
        <v>1038</v>
      </c>
      <c r="R295" s="74">
        <v>11</v>
      </c>
      <c r="S295" s="74" t="s">
        <v>1005</v>
      </c>
      <c r="T295" s="74">
        <v>0</v>
      </c>
      <c r="U295" s="104">
        <v>74</v>
      </c>
    </row>
    <row r="296" spans="1:21">
      <c r="A296" s="95">
        <v>299</v>
      </c>
      <c r="B296" s="74" t="s">
        <v>28</v>
      </c>
      <c r="C296" s="109" t="s">
        <v>1333</v>
      </c>
      <c r="D296" s="74" t="s">
        <v>1333</v>
      </c>
      <c r="E296" s="99" t="str">
        <f>HYPERLINK("[映雪.xlsx]类型!B37",'类型（5）'!$C$37)</f>
        <v>歌姬</v>
      </c>
      <c r="F296" s="120">
        <v>71</v>
      </c>
      <c r="G296" s="74">
        <v>51</v>
      </c>
      <c r="H296" s="104">
        <v>64</v>
      </c>
      <c r="I296" s="136">
        <f t="shared" si="8"/>
        <v>122</v>
      </c>
      <c r="J296" s="74">
        <f t="shared" si="9"/>
        <v>186</v>
      </c>
      <c r="K296" s="133">
        <v>67</v>
      </c>
      <c r="L296" s="74" t="s">
        <v>1053</v>
      </c>
      <c r="M296" s="74">
        <v>48</v>
      </c>
      <c r="N296" s="74" t="s">
        <v>1006</v>
      </c>
      <c r="O296" s="74" t="s">
        <v>1007</v>
      </c>
      <c r="P296" s="74" t="s">
        <v>1008</v>
      </c>
      <c r="Q296" s="74" t="s">
        <v>1013</v>
      </c>
      <c r="R296" s="74">
        <v>7</v>
      </c>
      <c r="S296" s="74" t="s">
        <v>1004</v>
      </c>
      <c r="T296" s="74">
        <v>0</v>
      </c>
      <c r="U296" s="104">
        <v>74</v>
      </c>
    </row>
    <row r="297" spans="1:21">
      <c r="A297" s="95">
        <v>300</v>
      </c>
      <c r="B297" s="74" t="s">
        <v>28</v>
      </c>
      <c r="C297" s="109" t="s">
        <v>1334</v>
      </c>
      <c r="D297" s="74" t="s">
        <v>1334</v>
      </c>
      <c r="E297" s="96" t="str">
        <f>HYPERLINK("[映雪.xlsx]类型!B24",'类型（5）'!$C$24)</f>
        <v>艺术家</v>
      </c>
      <c r="F297" s="120">
        <v>65</v>
      </c>
      <c r="G297" s="74">
        <v>42</v>
      </c>
      <c r="H297" s="104">
        <v>57</v>
      </c>
      <c r="I297" s="136">
        <f t="shared" si="8"/>
        <v>107</v>
      </c>
      <c r="J297" s="74">
        <f t="shared" si="9"/>
        <v>164</v>
      </c>
      <c r="K297" s="133">
        <v>75</v>
      </c>
      <c r="L297" s="74" t="s">
        <v>1083</v>
      </c>
      <c r="M297" s="74">
        <v>48</v>
      </c>
      <c r="N297" s="74" t="s">
        <v>1006</v>
      </c>
      <c r="O297" s="74" t="s">
        <v>1007</v>
      </c>
      <c r="P297" s="74" t="s">
        <v>1008</v>
      </c>
      <c r="Q297" s="74" t="s">
        <v>1009</v>
      </c>
      <c r="R297" s="74">
        <v>8</v>
      </c>
      <c r="S297" s="74" t="s">
        <v>1005</v>
      </c>
      <c r="T297" s="74">
        <v>0</v>
      </c>
      <c r="U297" s="104">
        <v>74</v>
      </c>
    </row>
    <row r="298" spans="1:21">
      <c r="A298" s="95">
        <v>301</v>
      </c>
      <c r="B298" s="74" t="s">
        <v>28</v>
      </c>
      <c r="C298" s="109" t="s">
        <v>1335</v>
      </c>
      <c r="D298" s="74" t="s">
        <v>1335</v>
      </c>
      <c r="E298" s="99" t="str">
        <f>HYPERLINK("[映雪.xlsx]类型!B44",'类型（5）'!$C$44)</f>
        <v>白箱</v>
      </c>
      <c r="F298" s="95">
        <v>57</v>
      </c>
      <c r="G298" s="74">
        <v>43</v>
      </c>
      <c r="H298" s="132">
        <v>66</v>
      </c>
      <c r="I298" s="136">
        <f t="shared" si="8"/>
        <v>100</v>
      </c>
      <c r="J298" s="74">
        <f t="shared" si="9"/>
        <v>166</v>
      </c>
      <c r="K298" s="133">
        <v>74</v>
      </c>
      <c r="L298" s="74" t="s">
        <v>1064</v>
      </c>
      <c r="M298" s="74">
        <v>48</v>
      </c>
      <c r="N298" s="74" t="s">
        <v>1006</v>
      </c>
      <c r="O298" s="74" t="s">
        <v>1007</v>
      </c>
      <c r="P298" s="74" t="s">
        <v>1008</v>
      </c>
      <c r="Q298" s="74" t="s">
        <v>1013</v>
      </c>
      <c r="R298" s="74">
        <v>3</v>
      </c>
      <c r="S298" s="74" t="s">
        <v>1005</v>
      </c>
      <c r="T298" s="74">
        <v>0</v>
      </c>
      <c r="U298" s="104">
        <v>74</v>
      </c>
    </row>
    <row r="299" spans="1:21">
      <c r="A299" s="95">
        <v>302</v>
      </c>
      <c r="B299" s="74" t="s">
        <v>28</v>
      </c>
      <c r="C299" s="109" t="s">
        <v>1336</v>
      </c>
      <c r="D299" s="74" t="s">
        <v>1336</v>
      </c>
      <c r="E299" s="99" t="str">
        <f>HYPERLINK("[映雪.xlsx]类型!B44",'类型（5）'!$C$44)</f>
        <v>白箱</v>
      </c>
      <c r="F299" s="95">
        <v>56</v>
      </c>
      <c r="G299" s="74">
        <v>61</v>
      </c>
      <c r="H299" s="132">
        <v>73</v>
      </c>
      <c r="I299" s="136">
        <f t="shared" si="8"/>
        <v>117</v>
      </c>
      <c r="J299" s="74">
        <f t="shared" si="9"/>
        <v>190</v>
      </c>
      <c r="K299" s="129">
        <v>61</v>
      </c>
      <c r="L299" s="74" t="s">
        <v>1031</v>
      </c>
      <c r="M299" s="74">
        <v>48</v>
      </c>
      <c r="N299" s="74" t="s">
        <v>1006</v>
      </c>
      <c r="O299" s="74" t="s">
        <v>1007</v>
      </c>
      <c r="P299" s="74" t="s">
        <v>1008</v>
      </c>
      <c r="Q299" s="74" t="s">
        <v>1024</v>
      </c>
      <c r="R299" s="74">
        <v>5</v>
      </c>
      <c r="S299" s="74" t="s">
        <v>1004</v>
      </c>
      <c r="T299" s="74">
        <v>0</v>
      </c>
      <c r="U299" s="104">
        <v>74</v>
      </c>
    </row>
    <row r="300" spans="1:21">
      <c r="A300" s="95">
        <v>303</v>
      </c>
      <c r="B300" s="74" t="s">
        <v>52</v>
      </c>
      <c r="C300" s="109" t="s">
        <v>1337</v>
      </c>
      <c r="D300" s="74" t="s">
        <v>1337</v>
      </c>
      <c r="E300" s="74" t="str">
        <f>HYPERLINK("[映雪.xlsx]类型!B28",'类型（5）'!$C$28)</f>
        <v>战法师</v>
      </c>
      <c r="F300" s="120">
        <v>78</v>
      </c>
      <c r="G300" s="96">
        <v>90</v>
      </c>
      <c r="H300" s="132">
        <v>69</v>
      </c>
      <c r="I300" s="137">
        <f t="shared" si="8"/>
        <v>168</v>
      </c>
      <c r="J300" s="99">
        <f t="shared" si="9"/>
        <v>237</v>
      </c>
      <c r="K300" s="126">
        <v>85</v>
      </c>
      <c r="L300" s="74" t="s">
        <v>1338</v>
      </c>
      <c r="M300" s="74">
        <v>5</v>
      </c>
      <c r="N300" s="74" t="s">
        <v>1006</v>
      </c>
      <c r="O300" s="74" t="s">
        <v>1007</v>
      </c>
      <c r="P300" s="74" t="s">
        <v>1162</v>
      </c>
      <c r="Q300" s="74" t="s">
        <v>1009</v>
      </c>
      <c r="R300" s="74">
        <v>5</v>
      </c>
      <c r="S300" s="74" t="s">
        <v>1005</v>
      </c>
      <c r="T300" s="74">
        <v>0</v>
      </c>
      <c r="U300" s="104">
        <v>0</v>
      </c>
    </row>
    <row r="301" spans="1:21">
      <c r="A301" s="95">
        <v>304</v>
      </c>
      <c r="B301" s="74" t="s">
        <v>28</v>
      </c>
      <c r="C301" s="109" t="s">
        <v>1339</v>
      </c>
      <c r="D301" s="74" t="s">
        <v>1339</v>
      </c>
      <c r="E301" s="74" t="str">
        <f>HYPERLINK("[映雪.xlsx]类型!B9",'类型（5）'!$C$9)</f>
        <v>家政全能</v>
      </c>
      <c r="F301" s="120">
        <v>66</v>
      </c>
      <c r="G301" s="74">
        <v>58</v>
      </c>
      <c r="H301" s="132">
        <v>73</v>
      </c>
      <c r="I301" s="136">
        <f t="shared" si="8"/>
        <v>124</v>
      </c>
      <c r="J301" s="74">
        <f t="shared" si="9"/>
        <v>197</v>
      </c>
      <c r="K301" s="126">
        <v>81</v>
      </c>
      <c r="L301" s="74" t="s">
        <v>1060</v>
      </c>
      <c r="M301" s="74">
        <v>57</v>
      </c>
      <c r="N301" s="74" t="s">
        <v>1006</v>
      </c>
      <c r="O301" s="74" t="s">
        <v>1007</v>
      </c>
      <c r="P301" s="74" t="s">
        <v>1016</v>
      </c>
      <c r="Q301" s="74" t="s">
        <v>1027</v>
      </c>
      <c r="R301" s="74">
        <v>3</v>
      </c>
      <c r="S301" s="74" t="s">
        <v>1005</v>
      </c>
      <c r="T301" s="74">
        <v>0</v>
      </c>
      <c r="U301" s="104">
        <v>0</v>
      </c>
    </row>
    <row r="302" spans="1:21">
      <c r="A302" s="95">
        <v>305</v>
      </c>
      <c r="B302" s="74" t="s">
        <v>28</v>
      </c>
      <c r="C302" s="109" t="s">
        <v>1340</v>
      </c>
      <c r="D302" s="74" t="s">
        <v>1340</v>
      </c>
      <c r="E302" s="99" t="str">
        <f>HYPERLINK("[映雪.xlsx]类型!B18",'类型（5）'!$C$18)</f>
        <v>科学家</v>
      </c>
      <c r="F302" s="120">
        <v>73</v>
      </c>
      <c r="G302" s="122">
        <v>77</v>
      </c>
      <c r="H302" s="132">
        <v>72</v>
      </c>
      <c r="I302" s="136">
        <f t="shared" si="8"/>
        <v>150</v>
      </c>
      <c r="J302" s="74">
        <f t="shared" si="9"/>
        <v>222</v>
      </c>
      <c r="K302" s="133">
        <v>75</v>
      </c>
      <c r="L302" s="74" t="s">
        <v>1091</v>
      </c>
      <c r="M302" s="74">
        <v>57</v>
      </c>
      <c r="N302" s="74" t="s">
        <v>1006</v>
      </c>
      <c r="O302" s="74" t="s">
        <v>1007</v>
      </c>
      <c r="P302" s="74" t="s">
        <v>1008</v>
      </c>
      <c r="Q302" s="74" t="s">
        <v>1013</v>
      </c>
      <c r="R302" s="74">
        <v>4</v>
      </c>
      <c r="S302" s="74" t="s">
        <v>1004</v>
      </c>
      <c r="T302" s="74">
        <v>0</v>
      </c>
      <c r="U302" s="104">
        <v>0</v>
      </c>
    </row>
    <row r="303" spans="1:21">
      <c r="A303" s="95">
        <v>306</v>
      </c>
      <c r="B303" s="74" t="s">
        <v>28</v>
      </c>
      <c r="C303" s="109" t="s">
        <v>1341</v>
      </c>
      <c r="D303" s="74" t="s">
        <v>1341</v>
      </c>
      <c r="E303" s="74" t="str">
        <f>HYPERLINK("[映雪.xlsx]类型!B38",'类型（5）'!$C$38)</f>
        <v>战士</v>
      </c>
      <c r="F303" s="95">
        <v>41</v>
      </c>
      <c r="G303" s="99">
        <v>81</v>
      </c>
      <c r="H303" s="104">
        <v>42</v>
      </c>
      <c r="I303" s="136">
        <f t="shared" si="8"/>
        <v>122</v>
      </c>
      <c r="J303" s="74">
        <f t="shared" si="9"/>
        <v>164</v>
      </c>
      <c r="K303" s="129">
        <v>45</v>
      </c>
      <c r="L303" s="74" t="s">
        <v>1085</v>
      </c>
      <c r="M303" s="74">
        <v>57</v>
      </c>
      <c r="N303" s="74" t="s">
        <v>1006</v>
      </c>
      <c r="O303" s="74" t="s">
        <v>1007</v>
      </c>
      <c r="P303" s="74" t="s">
        <v>1016</v>
      </c>
      <c r="Q303" s="74" t="s">
        <v>1024</v>
      </c>
      <c r="R303" s="74">
        <v>2</v>
      </c>
      <c r="S303" s="74" t="s">
        <v>1004</v>
      </c>
      <c r="T303" s="74">
        <v>0</v>
      </c>
      <c r="U303" s="104">
        <v>0</v>
      </c>
    </row>
    <row r="304" spans="1:21">
      <c r="A304" s="95">
        <v>307</v>
      </c>
      <c r="B304" s="74" t="s">
        <v>102</v>
      </c>
      <c r="C304" s="109" t="s">
        <v>102</v>
      </c>
      <c r="D304" s="74" t="s">
        <v>102</v>
      </c>
      <c r="E304" s="102" t="str">
        <f>HYPERLINK("[映雪.xlsx]类型!B57",'类型（5）'!$C$57)</f>
        <v>高海千歌</v>
      </c>
      <c r="F304" s="119">
        <v>88</v>
      </c>
      <c r="G304" s="122">
        <v>71</v>
      </c>
      <c r="H304" s="104">
        <v>32</v>
      </c>
      <c r="I304" s="136">
        <f t="shared" si="8"/>
        <v>159</v>
      </c>
      <c r="J304" s="74">
        <f t="shared" si="9"/>
        <v>191</v>
      </c>
      <c r="K304" s="129">
        <v>60</v>
      </c>
      <c r="L304" s="74" t="s">
        <v>1061</v>
      </c>
      <c r="M304" s="74">
        <v>1</v>
      </c>
      <c r="N304" s="74" t="s">
        <v>1006</v>
      </c>
      <c r="O304" s="74" t="s">
        <v>1007</v>
      </c>
      <c r="P304" s="74" t="s">
        <v>1016</v>
      </c>
      <c r="Q304" s="74" t="s">
        <v>1038</v>
      </c>
      <c r="R304" s="74">
        <v>10</v>
      </c>
      <c r="S304" s="74" t="s">
        <v>1005</v>
      </c>
      <c r="T304" s="74">
        <v>0</v>
      </c>
      <c r="U304" s="104">
        <v>68</v>
      </c>
    </row>
    <row r="305" spans="1:21">
      <c r="A305" s="95">
        <v>308</v>
      </c>
      <c r="B305" s="74" t="s">
        <v>102</v>
      </c>
      <c r="C305" s="109" t="s">
        <v>1342</v>
      </c>
      <c r="D305" s="74" t="s">
        <v>1342</v>
      </c>
      <c r="E305" s="96" t="str">
        <f>HYPERLINK("[映雪.xlsx]类型!B24",'类型（5）'!$C$24)</f>
        <v>艺术家</v>
      </c>
      <c r="F305" s="120">
        <v>69</v>
      </c>
      <c r="G305" s="74">
        <v>68</v>
      </c>
      <c r="H305" s="132">
        <v>76</v>
      </c>
      <c r="I305" s="136">
        <f t="shared" si="8"/>
        <v>137</v>
      </c>
      <c r="J305" s="74">
        <f t="shared" si="9"/>
        <v>213</v>
      </c>
      <c r="K305" s="126">
        <v>82</v>
      </c>
      <c r="L305" s="74" t="s">
        <v>1011</v>
      </c>
      <c r="M305" s="74">
        <v>1</v>
      </c>
      <c r="N305" s="74" t="s">
        <v>1006</v>
      </c>
      <c r="O305" s="74" t="s">
        <v>1007</v>
      </c>
      <c r="P305" s="74" t="s">
        <v>1016</v>
      </c>
      <c r="Q305" s="74" t="s">
        <v>1009</v>
      </c>
      <c r="R305" s="74">
        <v>7</v>
      </c>
      <c r="S305" s="74" t="s">
        <v>1005</v>
      </c>
      <c r="T305" s="74">
        <v>0</v>
      </c>
      <c r="U305" s="104">
        <v>68</v>
      </c>
    </row>
    <row r="306" spans="1:21">
      <c r="A306" s="95">
        <v>309</v>
      </c>
      <c r="B306" s="74" t="s">
        <v>102</v>
      </c>
      <c r="C306" s="109" t="s">
        <v>1343</v>
      </c>
      <c r="D306" s="74" t="s">
        <v>1343</v>
      </c>
      <c r="E306" s="99" t="str">
        <f>HYPERLINK("[映雪.xlsx]类型!B29",'类型（5）'!$C$29)</f>
        <v>偶像</v>
      </c>
      <c r="F306" s="95">
        <v>58</v>
      </c>
      <c r="G306" s="122">
        <v>75</v>
      </c>
      <c r="H306" s="104">
        <v>61</v>
      </c>
      <c r="I306" s="136">
        <f t="shared" si="8"/>
        <v>133</v>
      </c>
      <c r="J306" s="74">
        <f t="shared" si="9"/>
        <v>194</v>
      </c>
      <c r="K306" s="133">
        <v>73</v>
      </c>
      <c r="L306" s="74" t="s">
        <v>1053</v>
      </c>
      <c r="M306" s="74">
        <v>1</v>
      </c>
      <c r="N306" s="74" t="s">
        <v>1006</v>
      </c>
      <c r="O306" s="74" t="s">
        <v>1007</v>
      </c>
      <c r="P306" s="74" t="s">
        <v>1008</v>
      </c>
      <c r="Q306" s="74" t="s">
        <v>1027</v>
      </c>
      <c r="R306" s="74">
        <v>8</v>
      </c>
      <c r="S306" s="74" t="s">
        <v>1005</v>
      </c>
      <c r="T306" s="74">
        <v>0</v>
      </c>
      <c r="U306" s="104">
        <v>68</v>
      </c>
    </row>
    <row r="307" spans="1:21">
      <c r="A307" s="95">
        <v>310</v>
      </c>
      <c r="B307" s="74" t="s">
        <v>102</v>
      </c>
      <c r="C307" s="109" t="s">
        <v>1344</v>
      </c>
      <c r="D307" s="74" t="s">
        <v>1344</v>
      </c>
      <c r="E307" s="96" t="str">
        <f>HYPERLINK("[映雪.xlsx]类型!B20",'类型（5）'!$C$20)</f>
        <v>指挥官</v>
      </c>
      <c r="F307" s="119">
        <v>84</v>
      </c>
      <c r="G307" s="74">
        <v>58</v>
      </c>
      <c r="H307" s="132">
        <v>66</v>
      </c>
      <c r="I307" s="136">
        <f t="shared" si="8"/>
        <v>142</v>
      </c>
      <c r="J307" s="74">
        <f t="shared" si="9"/>
        <v>208</v>
      </c>
      <c r="K307" s="133">
        <v>70</v>
      </c>
      <c r="L307" s="74" t="s">
        <v>1053</v>
      </c>
      <c r="M307" s="74">
        <v>1</v>
      </c>
      <c r="N307" s="74" t="s">
        <v>1345</v>
      </c>
      <c r="O307" s="74" t="s">
        <v>1007</v>
      </c>
      <c r="P307" s="74" t="s">
        <v>1016</v>
      </c>
      <c r="Q307" s="74" t="s">
        <v>1013</v>
      </c>
      <c r="R307" s="74">
        <v>9</v>
      </c>
      <c r="S307" s="74" t="s">
        <v>1005</v>
      </c>
      <c r="T307" s="74">
        <v>0</v>
      </c>
      <c r="U307" s="104">
        <v>68</v>
      </c>
    </row>
    <row r="308" spans="1:21">
      <c r="A308" s="95">
        <v>311</v>
      </c>
      <c r="B308" s="74" t="s">
        <v>18</v>
      </c>
      <c r="C308" s="109" t="s">
        <v>427</v>
      </c>
      <c r="D308" s="74" t="s">
        <v>427</v>
      </c>
      <c r="E308" s="96" t="str">
        <f>HYPERLINK("[映雪.xlsx]类型!B20",'类型（5）'!$C$20)</f>
        <v>指挥官</v>
      </c>
      <c r="F308" s="119">
        <v>83</v>
      </c>
      <c r="G308" s="99">
        <v>86</v>
      </c>
      <c r="H308" s="132">
        <v>78</v>
      </c>
      <c r="I308" s="137">
        <f t="shared" si="8"/>
        <v>169</v>
      </c>
      <c r="J308" s="96">
        <f t="shared" si="9"/>
        <v>247</v>
      </c>
      <c r="K308" s="135">
        <v>98</v>
      </c>
      <c r="L308" s="74" t="s">
        <v>1085</v>
      </c>
      <c r="M308" s="74">
        <v>60</v>
      </c>
      <c r="N308" s="74" t="s">
        <v>1345</v>
      </c>
      <c r="O308" s="74" t="s">
        <v>1007</v>
      </c>
      <c r="P308" s="74" t="s">
        <v>1162</v>
      </c>
      <c r="Q308" s="74" t="s">
        <v>1009</v>
      </c>
      <c r="R308" s="74">
        <v>8</v>
      </c>
      <c r="S308" s="74" t="s">
        <v>1005</v>
      </c>
      <c r="T308" s="74">
        <v>0</v>
      </c>
      <c r="U308" s="104">
        <v>20</v>
      </c>
    </row>
    <row r="309" spans="1:21">
      <c r="A309" s="95">
        <v>312</v>
      </c>
      <c r="B309" s="74" t="s">
        <v>18</v>
      </c>
      <c r="C309" s="109" t="s">
        <v>1346</v>
      </c>
      <c r="D309" s="74" t="s">
        <v>1346</v>
      </c>
      <c r="E309" s="99" t="str">
        <f>HYPERLINK("[映雪.xlsx]类型!B39",'类型（5）'!$C$39)</f>
        <v>狙撃手</v>
      </c>
      <c r="F309" s="95">
        <v>57</v>
      </c>
      <c r="G309" s="122">
        <v>78</v>
      </c>
      <c r="H309" s="104">
        <v>54</v>
      </c>
      <c r="I309" s="136">
        <f t="shared" si="8"/>
        <v>135</v>
      </c>
      <c r="J309" s="74">
        <f t="shared" si="9"/>
        <v>189</v>
      </c>
      <c r="K309" s="129">
        <v>58</v>
      </c>
      <c r="L309" s="74" t="s">
        <v>1051</v>
      </c>
      <c r="M309" s="74">
        <v>37</v>
      </c>
      <c r="N309" s="74" t="s">
        <v>1006</v>
      </c>
      <c r="O309" s="74" t="s">
        <v>1007</v>
      </c>
      <c r="P309" s="74" t="s">
        <v>1008</v>
      </c>
      <c r="Q309" s="74" t="s">
        <v>1017</v>
      </c>
      <c r="R309" s="74">
        <v>9</v>
      </c>
      <c r="S309" s="74" t="s">
        <v>1005</v>
      </c>
      <c r="T309" s="74">
        <v>0</v>
      </c>
      <c r="U309" s="104">
        <v>20</v>
      </c>
    </row>
    <row r="310" spans="1:21">
      <c r="A310" s="95">
        <v>313</v>
      </c>
      <c r="B310" s="74" t="s">
        <v>18</v>
      </c>
      <c r="C310" s="109" t="s">
        <v>1347</v>
      </c>
      <c r="D310" s="74" t="s">
        <v>1347</v>
      </c>
      <c r="E310" s="74" t="str">
        <f>HYPERLINK("[映雪.xlsx]类型!B38",'类型（5）'!$C$38)</f>
        <v>战士</v>
      </c>
      <c r="F310" s="120">
        <v>77</v>
      </c>
      <c r="G310" s="99">
        <v>87</v>
      </c>
      <c r="H310" s="104">
        <v>63</v>
      </c>
      <c r="I310" s="137">
        <f t="shared" si="8"/>
        <v>164</v>
      </c>
      <c r="J310" s="74">
        <f t="shared" si="9"/>
        <v>227</v>
      </c>
      <c r="K310" s="129">
        <v>10</v>
      </c>
      <c r="L310" s="74" t="s">
        <v>1348</v>
      </c>
      <c r="M310" s="74">
        <v>60</v>
      </c>
      <c r="N310" s="74" t="s">
        <v>1006</v>
      </c>
      <c r="O310" s="74" t="s">
        <v>1007</v>
      </c>
      <c r="P310" s="74" t="s">
        <v>1016</v>
      </c>
      <c r="Q310" s="74" t="s">
        <v>1009</v>
      </c>
      <c r="R310" s="74">
        <v>12</v>
      </c>
      <c r="S310" s="74" t="s">
        <v>1005</v>
      </c>
      <c r="T310" s="74">
        <v>0</v>
      </c>
      <c r="U310" s="104">
        <v>20</v>
      </c>
    </row>
    <row r="311" spans="1:21">
      <c r="A311" s="95">
        <v>314</v>
      </c>
      <c r="B311" s="74" t="s">
        <v>18</v>
      </c>
      <c r="C311" s="109" t="s">
        <v>1349</v>
      </c>
      <c r="D311" s="74" t="s">
        <v>1349</v>
      </c>
      <c r="E311" s="99" t="str">
        <f>HYPERLINK("[映雪.xlsx]类型!B26",'类型（5）'!$C$26)</f>
        <v>剑豪</v>
      </c>
      <c r="F311" s="95">
        <v>64</v>
      </c>
      <c r="G311" s="122">
        <v>70</v>
      </c>
      <c r="H311" s="104">
        <v>45</v>
      </c>
      <c r="I311" s="136">
        <f t="shared" si="8"/>
        <v>134</v>
      </c>
      <c r="J311" s="74">
        <f t="shared" si="9"/>
        <v>179</v>
      </c>
      <c r="K311" s="133">
        <v>67</v>
      </c>
      <c r="L311" s="74" t="s">
        <v>1042</v>
      </c>
      <c r="M311" s="74">
        <v>60</v>
      </c>
      <c r="N311" s="74" t="s">
        <v>1006</v>
      </c>
      <c r="O311" s="74" t="s">
        <v>1007</v>
      </c>
      <c r="P311" s="74" t="s">
        <v>1023</v>
      </c>
      <c r="Q311" s="74" t="s">
        <v>1027</v>
      </c>
      <c r="R311" s="74">
        <v>7</v>
      </c>
      <c r="S311" s="74" t="s">
        <v>1005</v>
      </c>
      <c r="T311" s="74">
        <v>0</v>
      </c>
      <c r="U311" s="104">
        <v>20</v>
      </c>
    </row>
    <row r="312" spans="1:21">
      <c r="A312" s="95">
        <v>315</v>
      </c>
      <c r="B312" s="74" t="s">
        <v>18</v>
      </c>
      <c r="C312" s="109" t="s">
        <v>1350</v>
      </c>
      <c r="D312" s="74" t="s">
        <v>1350</v>
      </c>
      <c r="E312" s="74" t="str">
        <f>HYPERLINK("[映雪.xlsx]类型!B8",'类型（5）'!$C$8)</f>
        <v>智慧全能</v>
      </c>
      <c r="F312" s="95">
        <v>43</v>
      </c>
      <c r="G312" s="74">
        <v>15</v>
      </c>
      <c r="H312" s="132">
        <v>73</v>
      </c>
      <c r="I312" s="136">
        <f t="shared" si="8"/>
        <v>58</v>
      </c>
      <c r="J312" s="74">
        <f t="shared" si="9"/>
        <v>131</v>
      </c>
      <c r="K312" s="129">
        <v>15</v>
      </c>
      <c r="L312" s="74" t="s">
        <v>1019</v>
      </c>
      <c r="M312" s="74">
        <v>60</v>
      </c>
      <c r="N312" s="74" t="s">
        <v>1006</v>
      </c>
      <c r="O312" s="74" t="s">
        <v>1007</v>
      </c>
      <c r="P312" s="74" t="s">
        <v>1008</v>
      </c>
      <c r="Q312" s="74" t="s">
        <v>1009</v>
      </c>
      <c r="R312" s="74">
        <v>5</v>
      </c>
      <c r="S312" s="74" t="s">
        <v>1004</v>
      </c>
      <c r="T312" s="74">
        <v>0</v>
      </c>
      <c r="U312" s="104">
        <v>20</v>
      </c>
    </row>
    <row r="313" spans="1:21">
      <c r="A313" s="95">
        <v>316</v>
      </c>
      <c r="B313" s="74" t="s">
        <v>18</v>
      </c>
      <c r="C313" s="109" t="s">
        <v>1351</v>
      </c>
      <c r="D313" s="74" t="s">
        <v>1351</v>
      </c>
      <c r="E313" s="96" t="str">
        <f>HYPERLINK("[映雪.xlsx]类型!B27",'类型（5）'!$C$27)</f>
        <v>骑士</v>
      </c>
      <c r="F313" s="95">
        <v>51</v>
      </c>
      <c r="G313" s="122">
        <v>70</v>
      </c>
      <c r="H313" s="104">
        <v>48</v>
      </c>
      <c r="I313" s="136">
        <f t="shared" si="8"/>
        <v>121</v>
      </c>
      <c r="J313" s="74">
        <f t="shared" si="9"/>
        <v>169</v>
      </c>
      <c r="K313" s="129">
        <v>62</v>
      </c>
      <c r="L313" s="74" t="s">
        <v>1036</v>
      </c>
      <c r="M313" s="74">
        <v>37</v>
      </c>
      <c r="N313" s="74" t="s">
        <v>1006</v>
      </c>
      <c r="O313" s="74" t="s">
        <v>1007</v>
      </c>
      <c r="P313" s="74" t="s">
        <v>1023</v>
      </c>
      <c r="Q313" s="74" t="s">
        <v>1017</v>
      </c>
      <c r="R313" s="74">
        <v>6</v>
      </c>
      <c r="S313" s="74" t="s">
        <v>1004</v>
      </c>
      <c r="T313" s="74">
        <v>0</v>
      </c>
      <c r="U313" s="104">
        <v>20</v>
      </c>
    </row>
    <row r="314" spans="1:21">
      <c r="A314" s="95">
        <v>317</v>
      </c>
      <c r="B314" s="74" t="s">
        <v>18</v>
      </c>
      <c r="C314" s="109" t="s">
        <v>1352</v>
      </c>
      <c r="D314" s="74" t="s">
        <v>1352</v>
      </c>
      <c r="E314" s="74" t="str">
        <f>HYPERLINK("[映雪.xlsx]类型!B9",'类型（5）'!$C$9)</f>
        <v>家政全能</v>
      </c>
      <c r="F314" s="95">
        <v>63</v>
      </c>
      <c r="G314" s="74">
        <v>60</v>
      </c>
      <c r="H314" s="104">
        <v>55</v>
      </c>
      <c r="I314" s="136">
        <f t="shared" si="8"/>
        <v>123</v>
      </c>
      <c r="J314" s="74">
        <f t="shared" si="9"/>
        <v>178</v>
      </c>
      <c r="K314" s="133">
        <v>78</v>
      </c>
      <c r="L314" s="74" t="s">
        <v>1064</v>
      </c>
      <c r="M314" s="74">
        <v>60</v>
      </c>
      <c r="N314" s="74" t="s">
        <v>1006</v>
      </c>
      <c r="O314" s="74" t="s">
        <v>1007</v>
      </c>
      <c r="P314" s="74" t="s">
        <v>1008</v>
      </c>
      <c r="Q314" s="74" t="s">
        <v>1009</v>
      </c>
      <c r="R314" s="74">
        <v>6</v>
      </c>
      <c r="S314" s="74" t="s">
        <v>1004</v>
      </c>
      <c r="T314" s="74">
        <v>0</v>
      </c>
      <c r="U314" s="104">
        <v>20</v>
      </c>
    </row>
    <row r="315" spans="1:21">
      <c r="A315" s="95">
        <v>318</v>
      </c>
      <c r="B315" s="74" t="s">
        <v>18</v>
      </c>
      <c r="C315" s="109" t="s">
        <v>1353</v>
      </c>
      <c r="D315" s="74" t="s">
        <v>1353</v>
      </c>
      <c r="E315" s="74" t="str">
        <f>HYPERLINK("[映雪.xlsx]类型!B1",'类型（5）'!$C$1)</f>
        <v>均衡</v>
      </c>
      <c r="F315" s="95">
        <v>37</v>
      </c>
      <c r="G315" s="74">
        <v>49</v>
      </c>
      <c r="H315" s="104">
        <v>49</v>
      </c>
      <c r="I315" s="136">
        <f t="shared" si="8"/>
        <v>86</v>
      </c>
      <c r="J315" s="74">
        <f t="shared" si="9"/>
        <v>135</v>
      </c>
      <c r="K315" s="133">
        <v>67</v>
      </c>
      <c r="L315" s="74" t="s">
        <v>1053</v>
      </c>
      <c r="M315" s="74">
        <v>37</v>
      </c>
      <c r="N315" s="74" t="s">
        <v>1006</v>
      </c>
      <c r="O315" s="74" t="s">
        <v>1007</v>
      </c>
      <c r="P315" s="74" t="s">
        <v>1023</v>
      </c>
      <c r="Q315" s="74" t="s">
        <v>1024</v>
      </c>
      <c r="R315" s="74">
        <v>1</v>
      </c>
      <c r="S315" s="74" t="s">
        <v>1004</v>
      </c>
      <c r="T315" s="74">
        <v>0</v>
      </c>
      <c r="U315" s="104">
        <v>20</v>
      </c>
    </row>
    <row r="316" spans="1:21">
      <c r="A316" s="95">
        <v>319</v>
      </c>
      <c r="B316" s="74" t="s">
        <v>18</v>
      </c>
      <c r="C316" s="109" t="s">
        <v>1354</v>
      </c>
      <c r="D316" s="74" t="s">
        <v>1354</v>
      </c>
      <c r="E316" s="74" t="str">
        <f>HYPERLINK("[映雪.xlsx]类型!B92",'类型（5）'!$C$92)</f>
        <v>爱丽丝</v>
      </c>
      <c r="F316" s="119">
        <v>81</v>
      </c>
      <c r="G316" s="99">
        <v>86</v>
      </c>
      <c r="H316" s="131">
        <v>82</v>
      </c>
      <c r="I316" s="137">
        <f t="shared" si="8"/>
        <v>168</v>
      </c>
      <c r="J316" s="96">
        <f t="shared" si="9"/>
        <v>249</v>
      </c>
      <c r="K316" s="126">
        <v>83</v>
      </c>
      <c r="L316" s="74" t="s">
        <v>1069</v>
      </c>
      <c r="M316" s="74">
        <v>60</v>
      </c>
      <c r="N316" s="74" t="s">
        <v>1006</v>
      </c>
      <c r="O316" s="74" t="s">
        <v>1007</v>
      </c>
      <c r="P316" s="74" t="s">
        <v>1016</v>
      </c>
      <c r="Q316" s="74" t="s">
        <v>1038</v>
      </c>
      <c r="R316" s="74">
        <v>9</v>
      </c>
      <c r="S316" s="74" t="s">
        <v>1004</v>
      </c>
      <c r="T316" s="74">
        <v>0</v>
      </c>
      <c r="U316" s="104">
        <v>20</v>
      </c>
    </row>
    <row r="317" spans="1:21">
      <c r="A317" s="95">
        <v>320</v>
      </c>
      <c r="B317" s="74" t="s">
        <v>18</v>
      </c>
      <c r="C317" s="109" t="s">
        <v>1355</v>
      </c>
      <c r="D317" s="74" t="s">
        <v>1355</v>
      </c>
      <c r="E317" s="96" t="str">
        <f>HYPERLINK("[映雪.xlsx]类型!B20",'类型（5）'!$C$20)</f>
        <v>指挥官</v>
      </c>
      <c r="F317" s="120">
        <v>76</v>
      </c>
      <c r="G317" s="122">
        <v>78</v>
      </c>
      <c r="H317" s="104">
        <v>53</v>
      </c>
      <c r="I317" s="136">
        <f t="shared" si="8"/>
        <v>154</v>
      </c>
      <c r="J317" s="74">
        <f t="shared" si="9"/>
        <v>207</v>
      </c>
      <c r="K317" s="129">
        <v>61</v>
      </c>
      <c r="L317" s="74" t="s">
        <v>1074</v>
      </c>
      <c r="M317" s="74">
        <v>52</v>
      </c>
      <c r="N317" s="74" t="s">
        <v>1006</v>
      </c>
      <c r="O317" s="74" t="s">
        <v>1007</v>
      </c>
      <c r="P317" s="74" t="s">
        <v>1008</v>
      </c>
      <c r="Q317" s="74" t="s">
        <v>1024</v>
      </c>
      <c r="R317" s="74">
        <v>6</v>
      </c>
      <c r="S317" s="74" t="s">
        <v>1005</v>
      </c>
      <c r="T317" s="74">
        <v>0</v>
      </c>
      <c r="U317" s="104">
        <v>52</v>
      </c>
    </row>
    <row r="318" spans="1:21">
      <c r="A318" s="95">
        <v>321</v>
      </c>
      <c r="B318" s="74" t="s">
        <v>18</v>
      </c>
      <c r="C318" s="109" t="s">
        <v>18</v>
      </c>
      <c r="D318" s="74" t="s">
        <v>18</v>
      </c>
      <c r="E318" s="74" t="str">
        <f>HYPERLINK("[映雪.xlsx]类型!B61",'类型（5）'!$C$61)</f>
        <v>黑雪姬</v>
      </c>
      <c r="F318" s="121">
        <v>91</v>
      </c>
      <c r="G318" s="99">
        <v>84</v>
      </c>
      <c r="H318" s="131">
        <v>82</v>
      </c>
      <c r="I318" s="138">
        <f t="shared" si="8"/>
        <v>175</v>
      </c>
      <c r="J318" s="96">
        <f t="shared" si="9"/>
        <v>257</v>
      </c>
      <c r="K318" s="129">
        <v>62</v>
      </c>
      <c r="L318" s="74" t="s">
        <v>1356</v>
      </c>
      <c r="M318" s="74">
        <v>52</v>
      </c>
      <c r="N318" s="74" t="s">
        <v>1006</v>
      </c>
      <c r="O318" s="74" t="s">
        <v>1311</v>
      </c>
      <c r="P318" s="74" t="s">
        <v>1162</v>
      </c>
      <c r="Q318" s="74" t="s">
        <v>1038</v>
      </c>
      <c r="R318" s="74">
        <v>13</v>
      </c>
      <c r="S318" s="74" t="s">
        <v>1005</v>
      </c>
      <c r="T318" s="74">
        <v>0</v>
      </c>
      <c r="U318" s="104">
        <v>52</v>
      </c>
    </row>
    <row r="319" spans="1:21">
      <c r="A319" s="95">
        <v>322</v>
      </c>
      <c r="B319" s="74" t="s">
        <v>18</v>
      </c>
      <c r="C319" s="109" t="s">
        <v>1357</v>
      </c>
      <c r="D319" s="74" t="s">
        <v>1357</v>
      </c>
      <c r="E319" s="74" t="str">
        <f>HYPERLINK("[映雪.xlsx]类型!B1",'类型（5）'!$C$1)</f>
        <v>均衡</v>
      </c>
      <c r="F319" s="95">
        <v>59</v>
      </c>
      <c r="G319" s="74">
        <v>44</v>
      </c>
      <c r="H319" s="104">
        <v>49</v>
      </c>
      <c r="I319" s="136">
        <f t="shared" si="8"/>
        <v>103</v>
      </c>
      <c r="J319" s="74">
        <f t="shared" si="9"/>
        <v>152</v>
      </c>
      <c r="K319" s="133">
        <v>72</v>
      </c>
      <c r="L319" s="74" t="s">
        <v>1053</v>
      </c>
      <c r="M319" s="74">
        <v>52</v>
      </c>
      <c r="N319" s="74" t="s">
        <v>1006</v>
      </c>
      <c r="O319" s="74" t="s">
        <v>1007</v>
      </c>
      <c r="P319" s="74" t="s">
        <v>1008</v>
      </c>
      <c r="Q319" s="74" t="s">
        <v>1017</v>
      </c>
      <c r="R319" s="74">
        <v>12</v>
      </c>
      <c r="S319" s="74" t="s">
        <v>1005</v>
      </c>
      <c r="T319" s="74">
        <v>0</v>
      </c>
      <c r="U319" s="104">
        <v>52</v>
      </c>
    </row>
    <row r="320" spans="1:21">
      <c r="A320" s="95">
        <v>323</v>
      </c>
      <c r="B320" s="74" t="s">
        <v>18</v>
      </c>
      <c r="C320" s="109" t="s">
        <v>1358</v>
      </c>
      <c r="D320" s="74" t="s">
        <v>1358</v>
      </c>
      <c r="E320" s="96" t="str">
        <f>HYPERLINK("[映雪.xlsx]类型!B27",'类型（5）'!$C$27)</f>
        <v>骑士</v>
      </c>
      <c r="F320" s="120">
        <v>71</v>
      </c>
      <c r="G320" s="122">
        <v>70</v>
      </c>
      <c r="H320" s="104">
        <v>52</v>
      </c>
      <c r="I320" s="136">
        <f t="shared" si="8"/>
        <v>141</v>
      </c>
      <c r="J320" s="74">
        <f t="shared" si="9"/>
        <v>193</v>
      </c>
      <c r="K320" s="129">
        <v>54</v>
      </c>
      <c r="L320" s="74" t="s">
        <v>1067</v>
      </c>
      <c r="M320" s="74">
        <v>52</v>
      </c>
      <c r="N320" s="74" t="s">
        <v>1345</v>
      </c>
      <c r="O320" s="74" t="s">
        <v>1007</v>
      </c>
      <c r="P320" s="74" t="s">
        <v>1008</v>
      </c>
      <c r="Q320" s="74" t="s">
        <v>1009</v>
      </c>
      <c r="R320" s="74">
        <v>7</v>
      </c>
      <c r="S320" s="74" t="s">
        <v>1005</v>
      </c>
      <c r="T320" s="74">
        <v>0</v>
      </c>
      <c r="U320" s="104">
        <v>52</v>
      </c>
    </row>
    <row r="321" spans="1:21">
      <c r="A321" s="95">
        <v>324</v>
      </c>
      <c r="B321" s="74" t="s">
        <v>18</v>
      </c>
      <c r="C321" s="109" t="s">
        <v>1359</v>
      </c>
      <c r="D321" s="74" t="s">
        <v>1359</v>
      </c>
      <c r="E321" s="74" t="str">
        <f>HYPERLINK("[映雪.xlsx]类型!B7",'类型（5）'!$C$7)</f>
        <v>武勇全能</v>
      </c>
      <c r="F321" s="95">
        <v>57</v>
      </c>
      <c r="G321" s="122">
        <v>74</v>
      </c>
      <c r="H321" s="104">
        <v>40</v>
      </c>
      <c r="I321" s="136">
        <f t="shared" si="8"/>
        <v>131</v>
      </c>
      <c r="J321" s="74">
        <f t="shared" si="9"/>
        <v>171</v>
      </c>
      <c r="K321" s="133">
        <v>70</v>
      </c>
      <c r="L321" s="74" t="s">
        <v>1047</v>
      </c>
      <c r="M321" s="74">
        <v>52</v>
      </c>
      <c r="N321" s="74" t="s">
        <v>1006</v>
      </c>
      <c r="O321" s="74" t="s">
        <v>1007</v>
      </c>
      <c r="P321" s="74" t="s">
        <v>1008</v>
      </c>
      <c r="Q321" s="74" t="s">
        <v>1009</v>
      </c>
      <c r="R321" s="74">
        <v>5</v>
      </c>
      <c r="S321" s="74" t="s">
        <v>1004</v>
      </c>
      <c r="T321" s="74">
        <v>0</v>
      </c>
      <c r="U321" s="104">
        <v>52</v>
      </c>
    </row>
    <row r="322" spans="1:21">
      <c r="A322" s="95">
        <v>325</v>
      </c>
      <c r="B322" s="74" t="s">
        <v>18</v>
      </c>
      <c r="C322" s="109" t="s">
        <v>1360</v>
      </c>
      <c r="D322" s="74" t="s">
        <v>1360</v>
      </c>
      <c r="E322" s="99" t="str">
        <f>HYPERLINK("[映雪.xlsx]类型!B39",'类型（5）'!$C$39)</f>
        <v>狙撃手</v>
      </c>
      <c r="F322" s="95">
        <v>55</v>
      </c>
      <c r="G322" s="74">
        <v>63</v>
      </c>
      <c r="H322" s="104">
        <v>34</v>
      </c>
      <c r="I322" s="136">
        <f t="shared" ref="I322:I385" si="10">MAX(SUM(F322,G322),IF(H322&gt;=80,MAX(SUM(F322,H322),SUM(G322,H322)),-1))</f>
        <v>118</v>
      </c>
      <c r="J322" s="74">
        <f t="shared" ref="J322:J385" si="11">SUM(F322,G322,H322)</f>
        <v>152</v>
      </c>
      <c r="K322" s="129">
        <v>50</v>
      </c>
      <c r="L322" s="74" t="s">
        <v>1091</v>
      </c>
      <c r="M322" s="74">
        <v>52</v>
      </c>
      <c r="N322" s="74" t="s">
        <v>1006</v>
      </c>
      <c r="O322" s="74" t="s">
        <v>1148</v>
      </c>
      <c r="P322" s="74" t="s">
        <v>1023</v>
      </c>
      <c r="Q322" s="74" t="s">
        <v>1038</v>
      </c>
      <c r="R322" s="74">
        <v>4</v>
      </c>
      <c r="S322" s="74" t="s">
        <v>1005</v>
      </c>
      <c r="T322" s="74">
        <v>0</v>
      </c>
      <c r="U322" s="104">
        <v>52</v>
      </c>
    </row>
    <row r="323" spans="1:21">
      <c r="A323" s="95">
        <v>326</v>
      </c>
      <c r="B323" s="74" t="s">
        <v>16</v>
      </c>
      <c r="C323" s="109" t="s">
        <v>1361</v>
      </c>
      <c r="D323" s="74" t="s">
        <v>1361</v>
      </c>
      <c r="E323" s="96" t="str">
        <f>HYPERLINK("[映雪.xlsx]类型!B10",'类型（5）'!$C$10)</f>
        <v>学者</v>
      </c>
      <c r="F323" s="120">
        <v>78</v>
      </c>
      <c r="G323" s="122">
        <v>74</v>
      </c>
      <c r="H323" s="132">
        <v>71</v>
      </c>
      <c r="I323" s="136">
        <f t="shared" si="10"/>
        <v>152</v>
      </c>
      <c r="J323" s="74">
        <f t="shared" si="11"/>
        <v>223</v>
      </c>
      <c r="K323" s="133">
        <v>71</v>
      </c>
      <c r="L323" s="74" t="s">
        <v>1362</v>
      </c>
      <c r="M323" s="74">
        <v>99</v>
      </c>
      <c r="N323" s="74" t="s">
        <v>1345</v>
      </c>
      <c r="O323" s="74" t="s">
        <v>1007</v>
      </c>
      <c r="P323" s="74" t="s">
        <v>1008</v>
      </c>
      <c r="Q323" s="74" t="s">
        <v>1038</v>
      </c>
      <c r="R323" s="74">
        <v>11</v>
      </c>
      <c r="S323" s="74" t="s">
        <v>1004</v>
      </c>
      <c r="T323" s="74">
        <v>0</v>
      </c>
      <c r="U323" s="104">
        <v>0</v>
      </c>
    </row>
    <row r="324" spans="1:21">
      <c r="A324" s="95">
        <v>327</v>
      </c>
      <c r="B324" s="74" t="s">
        <v>16</v>
      </c>
      <c r="C324" s="109" t="s">
        <v>1363</v>
      </c>
      <c r="D324" s="74" t="s">
        <v>1363</v>
      </c>
      <c r="E324" s="74" t="str">
        <f>HYPERLINK("[映雪.xlsx]类型!B84",'类型（5）'!$C$84)</f>
        <v>露米娅</v>
      </c>
      <c r="F324" s="120">
        <v>72</v>
      </c>
      <c r="G324" s="122">
        <v>73</v>
      </c>
      <c r="H324" s="132">
        <v>76</v>
      </c>
      <c r="I324" s="136">
        <f t="shared" si="10"/>
        <v>145</v>
      </c>
      <c r="J324" s="74">
        <f t="shared" si="11"/>
        <v>221</v>
      </c>
      <c r="K324" s="133">
        <v>78</v>
      </c>
      <c r="L324" s="74" t="s">
        <v>1083</v>
      </c>
      <c r="M324" s="74">
        <v>99</v>
      </c>
      <c r="N324" s="74" t="s">
        <v>1006</v>
      </c>
      <c r="O324" s="74" t="s">
        <v>1007</v>
      </c>
      <c r="P324" s="74" t="s">
        <v>1008</v>
      </c>
      <c r="Q324" s="74" t="s">
        <v>1024</v>
      </c>
      <c r="R324" s="74">
        <v>9</v>
      </c>
      <c r="S324" s="74" t="s">
        <v>1004</v>
      </c>
      <c r="T324" s="74">
        <v>0</v>
      </c>
      <c r="U324" s="104">
        <v>0</v>
      </c>
    </row>
    <row r="325" spans="1:21">
      <c r="A325" s="95">
        <v>328</v>
      </c>
      <c r="B325" s="74" t="s">
        <v>16</v>
      </c>
      <c r="C325" s="109" t="s">
        <v>1364</v>
      </c>
      <c r="D325" s="74" t="s">
        <v>1364</v>
      </c>
      <c r="E325" s="74" t="str">
        <f>HYPERLINK("[映雪.xlsx]类型!B33",'类型（5）'!$C$33)</f>
        <v>魔女</v>
      </c>
      <c r="F325" s="95">
        <v>51</v>
      </c>
      <c r="G325" s="96">
        <v>91</v>
      </c>
      <c r="H325" s="131">
        <v>88</v>
      </c>
      <c r="I325" s="138">
        <f t="shared" si="10"/>
        <v>179</v>
      </c>
      <c r="J325" s="74">
        <f t="shared" si="11"/>
        <v>230</v>
      </c>
      <c r="K325" s="129">
        <v>62</v>
      </c>
      <c r="L325" s="74" t="s">
        <v>1177</v>
      </c>
      <c r="M325" s="74">
        <v>50</v>
      </c>
      <c r="N325" s="74" t="s">
        <v>1006</v>
      </c>
      <c r="O325" s="74" t="s">
        <v>1007</v>
      </c>
      <c r="P325" s="74" t="s">
        <v>1162</v>
      </c>
      <c r="Q325" s="74" t="s">
        <v>1009</v>
      </c>
      <c r="R325" s="74">
        <v>13</v>
      </c>
      <c r="S325" s="74" t="s">
        <v>1004</v>
      </c>
      <c r="T325" s="74">
        <v>0</v>
      </c>
      <c r="U325" s="104">
        <v>0</v>
      </c>
    </row>
    <row r="326" spans="1:21">
      <c r="A326" s="95">
        <v>329</v>
      </c>
      <c r="B326" s="74" t="s">
        <v>16</v>
      </c>
      <c r="C326" s="109" t="s">
        <v>1365</v>
      </c>
      <c r="D326" s="74" t="s">
        <v>1365</v>
      </c>
      <c r="E326" s="74" t="str">
        <f>HYPERLINK("[映雪.xlsx]类型!B38",'类型（5）'!$C$38)</f>
        <v>战士</v>
      </c>
      <c r="F326" s="95">
        <v>35</v>
      </c>
      <c r="G326" s="99">
        <v>80</v>
      </c>
      <c r="H326" s="104">
        <v>23</v>
      </c>
      <c r="I326" s="136">
        <f t="shared" si="10"/>
        <v>115</v>
      </c>
      <c r="J326" s="74">
        <f t="shared" si="11"/>
        <v>138</v>
      </c>
      <c r="K326" s="133">
        <v>69</v>
      </c>
      <c r="L326" s="74" t="s">
        <v>1085</v>
      </c>
      <c r="M326" s="74">
        <v>50</v>
      </c>
      <c r="N326" s="74" t="s">
        <v>1006</v>
      </c>
      <c r="O326" s="74" t="s">
        <v>1007</v>
      </c>
      <c r="P326" s="74" t="s">
        <v>1008</v>
      </c>
      <c r="Q326" s="74" t="s">
        <v>1027</v>
      </c>
      <c r="R326" s="74">
        <v>5</v>
      </c>
      <c r="S326" s="74" t="s">
        <v>1004</v>
      </c>
      <c r="T326" s="74">
        <v>0</v>
      </c>
      <c r="U326" s="104">
        <v>0</v>
      </c>
    </row>
    <row r="327" spans="1:21">
      <c r="A327" s="95">
        <v>330</v>
      </c>
      <c r="B327" s="74" t="s">
        <v>13</v>
      </c>
      <c r="C327" s="109" t="s">
        <v>1366</v>
      </c>
      <c r="D327" s="74" t="s">
        <v>1366</v>
      </c>
      <c r="E327" s="74" t="str">
        <f>HYPERLINK("[映雪.xlsx]类型!B14",'类型（5）'!$C$14)</f>
        <v>永生</v>
      </c>
      <c r="F327" s="95">
        <v>64</v>
      </c>
      <c r="G327" s="74">
        <v>68</v>
      </c>
      <c r="H327" s="104">
        <v>35</v>
      </c>
      <c r="I327" s="136">
        <f t="shared" si="10"/>
        <v>132</v>
      </c>
      <c r="J327" s="74">
        <f t="shared" si="11"/>
        <v>167</v>
      </c>
      <c r="K327" s="126">
        <v>80</v>
      </c>
      <c r="L327" s="74" t="s">
        <v>1083</v>
      </c>
      <c r="M327" s="74">
        <v>6</v>
      </c>
      <c r="N327" s="74" t="s">
        <v>1006</v>
      </c>
      <c r="O327" s="74" t="s">
        <v>1007</v>
      </c>
      <c r="P327" s="74" t="s">
        <v>1008</v>
      </c>
      <c r="Q327" s="74" t="s">
        <v>1024</v>
      </c>
      <c r="R327" s="74">
        <v>4</v>
      </c>
      <c r="S327" s="74" t="s">
        <v>1004</v>
      </c>
      <c r="T327" s="74">
        <v>0</v>
      </c>
      <c r="U327" s="104">
        <v>0</v>
      </c>
    </row>
    <row r="328" spans="1:21">
      <c r="A328" s="95">
        <v>331</v>
      </c>
      <c r="B328" s="74" t="s">
        <v>13</v>
      </c>
      <c r="C328" s="109" t="s">
        <v>1367</v>
      </c>
      <c r="D328" s="74" t="s">
        <v>1367</v>
      </c>
      <c r="E328" s="99" t="str">
        <f>HYPERLINK("[映雪.xlsx]类型!B42",'类型（5）'!$C$42)</f>
        <v>魔剑士</v>
      </c>
      <c r="F328" s="95">
        <v>55</v>
      </c>
      <c r="G328" s="122">
        <v>72</v>
      </c>
      <c r="H328" s="104">
        <v>47</v>
      </c>
      <c r="I328" s="136">
        <f t="shared" si="10"/>
        <v>127</v>
      </c>
      <c r="J328" s="74">
        <f t="shared" si="11"/>
        <v>174</v>
      </c>
      <c r="K328" s="133">
        <v>69</v>
      </c>
      <c r="L328" s="74" t="s">
        <v>1074</v>
      </c>
      <c r="M328" s="74">
        <v>6</v>
      </c>
      <c r="N328" s="74" t="s">
        <v>1006</v>
      </c>
      <c r="O328" s="74" t="s">
        <v>1062</v>
      </c>
      <c r="P328" s="74" t="s">
        <v>1008</v>
      </c>
      <c r="Q328" s="74" t="s">
        <v>1009</v>
      </c>
      <c r="R328" s="74">
        <v>6</v>
      </c>
      <c r="S328" s="74" t="s">
        <v>1004</v>
      </c>
      <c r="T328" s="74">
        <v>0</v>
      </c>
      <c r="U328" s="104">
        <v>0</v>
      </c>
    </row>
    <row r="329" spans="1:21">
      <c r="A329" s="95">
        <v>332</v>
      </c>
      <c r="B329" s="74" t="s">
        <v>13</v>
      </c>
      <c r="C329" s="109" t="s">
        <v>1368</v>
      </c>
      <c r="D329" s="74" t="s">
        <v>1368</v>
      </c>
      <c r="E329" s="96" t="str">
        <f>HYPERLINK("[映雪.xlsx]类型!B16",'类型（5）'!$C$16)</f>
        <v>神明</v>
      </c>
      <c r="F329" s="95">
        <v>61</v>
      </c>
      <c r="G329" s="74">
        <v>63</v>
      </c>
      <c r="H329" s="104">
        <v>40</v>
      </c>
      <c r="I329" s="136">
        <f t="shared" si="10"/>
        <v>124</v>
      </c>
      <c r="J329" s="74">
        <f t="shared" si="11"/>
        <v>164</v>
      </c>
      <c r="K329" s="129">
        <v>51</v>
      </c>
      <c r="L329" s="74" t="s">
        <v>1049</v>
      </c>
      <c r="M329" s="74">
        <v>6</v>
      </c>
      <c r="N329" s="74" t="s">
        <v>1006</v>
      </c>
      <c r="O329" s="74" t="s">
        <v>1062</v>
      </c>
      <c r="P329" s="74" t="s">
        <v>1023</v>
      </c>
      <c r="Q329" s="74" t="s">
        <v>1017</v>
      </c>
      <c r="R329" s="74">
        <v>2</v>
      </c>
      <c r="S329" s="74" t="s">
        <v>1004</v>
      </c>
      <c r="T329" s="74">
        <v>0</v>
      </c>
      <c r="U329" s="104">
        <v>0</v>
      </c>
    </row>
    <row r="330" spans="1:21">
      <c r="A330" s="95">
        <v>333</v>
      </c>
      <c r="B330" s="74" t="s">
        <v>13</v>
      </c>
      <c r="C330" s="109" t="s">
        <v>1369</v>
      </c>
      <c r="D330" s="74" t="s">
        <v>1369</v>
      </c>
      <c r="E330" s="99" t="str">
        <f>HYPERLINK("[映雪.xlsx]类型!B11",'类型（5）'!$C$11)</f>
        <v>人偶</v>
      </c>
      <c r="F330" s="95">
        <v>43</v>
      </c>
      <c r="G330" s="74">
        <v>51</v>
      </c>
      <c r="H330" s="104">
        <v>41</v>
      </c>
      <c r="I330" s="136">
        <f t="shared" si="10"/>
        <v>94</v>
      </c>
      <c r="J330" s="74">
        <f t="shared" si="11"/>
        <v>135</v>
      </c>
      <c r="K330" s="129">
        <v>53</v>
      </c>
      <c r="L330" s="74" t="s">
        <v>1082</v>
      </c>
      <c r="M330" s="74">
        <v>6</v>
      </c>
      <c r="N330" s="74" t="s">
        <v>1006</v>
      </c>
      <c r="O330" s="74" t="s">
        <v>1062</v>
      </c>
      <c r="P330" s="74" t="s">
        <v>1023</v>
      </c>
      <c r="Q330" s="74" t="s">
        <v>1013</v>
      </c>
      <c r="R330" s="74">
        <v>4</v>
      </c>
      <c r="S330" s="74" t="s">
        <v>1004</v>
      </c>
      <c r="T330" s="74">
        <v>0</v>
      </c>
      <c r="U330" s="104">
        <v>0</v>
      </c>
    </row>
    <row r="331" spans="1:21">
      <c r="A331" s="95">
        <v>334</v>
      </c>
      <c r="B331" s="74" t="s">
        <v>13</v>
      </c>
      <c r="C331" s="109" t="s">
        <v>1370</v>
      </c>
      <c r="D331" s="74" t="s">
        <v>1370</v>
      </c>
      <c r="E331" s="96" t="str">
        <f>HYPERLINK("[映雪.xlsx]类型!B21",'类型（5）'!$C$21)</f>
        <v>游魂</v>
      </c>
      <c r="F331" s="95">
        <v>35</v>
      </c>
      <c r="G331" s="74">
        <v>32</v>
      </c>
      <c r="H331" s="104">
        <v>48</v>
      </c>
      <c r="I331" s="136">
        <f t="shared" si="10"/>
        <v>67</v>
      </c>
      <c r="J331" s="74">
        <f t="shared" si="11"/>
        <v>115</v>
      </c>
      <c r="K331" s="129">
        <v>45</v>
      </c>
      <c r="L331" s="74" t="s">
        <v>1058</v>
      </c>
      <c r="M331" s="74">
        <v>6</v>
      </c>
      <c r="N331" s="74" t="s">
        <v>1006</v>
      </c>
      <c r="O331" s="74" t="s">
        <v>1007</v>
      </c>
      <c r="P331" s="74" t="s">
        <v>1023</v>
      </c>
      <c r="Q331" s="74" t="s">
        <v>1027</v>
      </c>
      <c r="R331" s="74">
        <v>1</v>
      </c>
      <c r="S331" s="74" t="s">
        <v>1004</v>
      </c>
      <c r="T331" s="74">
        <v>0</v>
      </c>
      <c r="U331" s="104">
        <v>0</v>
      </c>
    </row>
    <row r="332" spans="1:21">
      <c r="A332" s="95">
        <v>335</v>
      </c>
      <c r="B332" s="74" t="s">
        <v>13</v>
      </c>
      <c r="C332" s="109" t="s">
        <v>1371</v>
      </c>
      <c r="D332" s="74" t="s">
        <v>1371</v>
      </c>
      <c r="E332" s="74" t="str">
        <f>HYPERLINK("[映雪.xlsx]类型!B1",'类型（5）'!$C$1)</f>
        <v>均衡</v>
      </c>
      <c r="F332" s="95">
        <v>53</v>
      </c>
      <c r="G332" s="74">
        <v>39</v>
      </c>
      <c r="H332" s="104">
        <v>50</v>
      </c>
      <c r="I332" s="136">
        <f t="shared" si="10"/>
        <v>92</v>
      </c>
      <c r="J332" s="74">
        <f t="shared" si="11"/>
        <v>142</v>
      </c>
      <c r="K332" s="129">
        <v>61</v>
      </c>
      <c r="L332" s="74" t="s">
        <v>1031</v>
      </c>
      <c r="M332" s="74">
        <v>6</v>
      </c>
      <c r="N332" s="74" t="s">
        <v>1006</v>
      </c>
      <c r="O332" s="74" t="s">
        <v>1007</v>
      </c>
      <c r="P332" s="74" t="s">
        <v>1023</v>
      </c>
      <c r="Q332" s="74" t="s">
        <v>1017</v>
      </c>
      <c r="R332" s="74">
        <v>3</v>
      </c>
      <c r="S332" s="74" t="s">
        <v>1004</v>
      </c>
      <c r="T332" s="74">
        <v>0</v>
      </c>
      <c r="U332" s="104">
        <v>0</v>
      </c>
    </row>
    <row r="333" spans="1:21">
      <c r="A333" s="95">
        <v>336</v>
      </c>
      <c r="B333" s="74" t="s">
        <v>13</v>
      </c>
      <c r="C333" s="109" t="s">
        <v>1372</v>
      </c>
      <c r="D333" s="74" t="s">
        <v>1372</v>
      </c>
      <c r="E333" s="74" t="str">
        <f>HYPERLINK("[映雪.xlsx]类型!B9",'类型（5）'!$C$9)</f>
        <v>家政全能</v>
      </c>
      <c r="F333" s="95">
        <v>40</v>
      </c>
      <c r="G333" s="122">
        <v>76</v>
      </c>
      <c r="H333" s="104">
        <v>55</v>
      </c>
      <c r="I333" s="136">
        <f t="shared" si="10"/>
        <v>116</v>
      </c>
      <c r="J333" s="74">
        <f t="shared" si="11"/>
        <v>171</v>
      </c>
      <c r="K333" s="133">
        <v>72</v>
      </c>
      <c r="L333" s="74" t="s">
        <v>1060</v>
      </c>
      <c r="M333" s="74">
        <v>6</v>
      </c>
      <c r="N333" s="74" t="s">
        <v>1006</v>
      </c>
      <c r="O333" s="74" t="s">
        <v>1007</v>
      </c>
      <c r="P333" s="74" t="s">
        <v>1008</v>
      </c>
      <c r="Q333" s="74" t="s">
        <v>1009</v>
      </c>
      <c r="R333" s="74">
        <v>7</v>
      </c>
      <c r="S333" s="74" t="s">
        <v>1004</v>
      </c>
      <c r="T333" s="74">
        <v>0</v>
      </c>
      <c r="U333" s="104">
        <v>0</v>
      </c>
    </row>
    <row r="334" spans="1:21">
      <c r="A334" s="95">
        <v>337</v>
      </c>
      <c r="B334" s="74" t="s">
        <v>13</v>
      </c>
      <c r="C334" s="109" t="s">
        <v>1373</v>
      </c>
      <c r="D334" s="74" t="s">
        <v>1373</v>
      </c>
      <c r="E334" s="99" t="str">
        <f>HYPERLINK("[映雪.xlsx]类型!B25",'类型（5）'!$C$25)</f>
        <v>教师</v>
      </c>
      <c r="F334" s="120">
        <v>78</v>
      </c>
      <c r="G334" s="122">
        <v>71</v>
      </c>
      <c r="H334" s="104">
        <v>64</v>
      </c>
      <c r="I334" s="136">
        <f t="shared" si="10"/>
        <v>149</v>
      </c>
      <c r="J334" s="74">
        <f t="shared" si="11"/>
        <v>213</v>
      </c>
      <c r="K334" s="129">
        <v>55</v>
      </c>
      <c r="L334" s="74" t="s">
        <v>1087</v>
      </c>
      <c r="M334" s="74">
        <v>16</v>
      </c>
      <c r="N334" s="74" t="s">
        <v>1006</v>
      </c>
      <c r="O334" s="74" t="s">
        <v>1148</v>
      </c>
      <c r="P334" s="74" t="s">
        <v>1008</v>
      </c>
      <c r="Q334" s="74" t="s">
        <v>1009</v>
      </c>
      <c r="R334" s="74">
        <v>7</v>
      </c>
      <c r="S334" s="74" t="s">
        <v>1005</v>
      </c>
      <c r="T334" s="74">
        <v>0</v>
      </c>
      <c r="U334" s="104">
        <v>11</v>
      </c>
    </row>
    <row r="335" spans="1:21">
      <c r="A335" s="95">
        <v>338</v>
      </c>
      <c r="B335" s="74" t="s">
        <v>13</v>
      </c>
      <c r="C335" s="109" t="s">
        <v>13</v>
      </c>
      <c r="D335" s="74" t="s">
        <v>13</v>
      </c>
      <c r="E335" s="99" t="str">
        <f>HYPERLINK("[映雪.xlsx]类型!B66",'类型（5）'!$C$66)</f>
        <v>篝</v>
      </c>
      <c r="F335" s="95">
        <v>52</v>
      </c>
      <c r="G335" s="99">
        <v>87</v>
      </c>
      <c r="H335" s="125">
        <v>99</v>
      </c>
      <c r="I335" s="138">
        <f t="shared" si="10"/>
        <v>186</v>
      </c>
      <c r="J335" s="99">
        <f t="shared" si="11"/>
        <v>238</v>
      </c>
      <c r="K335" s="129">
        <v>24</v>
      </c>
      <c r="L335" s="74" t="s">
        <v>1374</v>
      </c>
      <c r="M335" s="74">
        <v>100</v>
      </c>
      <c r="N335" s="74" t="s">
        <v>198</v>
      </c>
      <c r="O335" s="74" t="s">
        <v>1007</v>
      </c>
      <c r="P335" s="74" t="s">
        <v>1162</v>
      </c>
      <c r="Q335" s="74" t="s">
        <v>1020</v>
      </c>
      <c r="R335" s="74">
        <v>10</v>
      </c>
      <c r="S335" s="74" t="s">
        <v>1005</v>
      </c>
      <c r="T335" s="74">
        <v>95</v>
      </c>
      <c r="U335" s="104">
        <v>11</v>
      </c>
    </row>
    <row r="336" spans="1:21">
      <c r="A336" s="95">
        <v>339</v>
      </c>
      <c r="B336" s="74" t="s">
        <v>13</v>
      </c>
      <c r="C336" s="109" t="s">
        <v>1375</v>
      </c>
      <c r="D336" s="74" t="s">
        <v>1375</v>
      </c>
      <c r="E336" s="99" t="str">
        <f>HYPERLINK("[映雪.xlsx]类型!B95",'类型（5）'!$C$95)</f>
        <v>神户小鸟</v>
      </c>
      <c r="F336" s="95">
        <v>59</v>
      </c>
      <c r="G336" s="74">
        <v>52</v>
      </c>
      <c r="H336" s="132">
        <v>71</v>
      </c>
      <c r="I336" s="136">
        <f t="shared" si="10"/>
        <v>111</v>
      </c>
      <c r="J336" s="74">
        <f t="shared" si="11"/>
        <v>182</v>
      </c>
      <c r="K336" s="126">
        <v>86</v>
      </c>
      <c r="L336" s="74" t="s">
        <v>1376</v>
      </c>
      <c r="M336" s="74">
        <v>50</v>
      </c>
      <c r="N336" s="74" t="s">
        <v>1006</v>
      </c>
      <c r="O336" s="74" t="s">
        <v>1007</v>
      </c>
      <c r="P336" s="74" t="s">
        <v>1016</v>
      </c>
      <c r="Q336" s="74" t="s">
        <v>1027</v>
      </c>
      <c r="R336" s="74">
        <v>9</v>
      </c>
      <c r="S336" s="74" t="s">
        <v>1005</v>
      </c>
      <c r="T336" s="74">
        <v>95</v>
      </c>
      <c r="U336" s="104">
        <v>11</v>
      </c>
    </row>
    <row r="337" spans="1:21">
      <c r="A337" s="95">
        <v>340</v>
      </c>
      <c r="B337" s="74" t="s">
        <v>13</v>
      </c>
      <c r="C337" s="109" t="s">
        <v>1377</v>
      </c>
      <c r="D337" s="74" t="s">
        <v>1377</v>
      </c>
      <c r="E337" s="96" t="str">
        <f>HYPERLINK("[映雪.xlsx]类型!B27",'类型（5）'!$C$27)</f>
        <v>骑士</v>
      </c>
      <c r="F337" s="120">
        <v>67</v>
      </c>
      <c r="G337" s="122">
        <v>75</v>
      </c>
      <c r="H337" s="104">
        <v>16</v>
      </c>
      <c r="I337" s="136">
        <f t="shared" si="10"/>
        <v>142</v>
      </c>
      <c r="J337" s="74">
        <f t="shared" si="11"/>
        <v>158</v>
      </c>
      <c r="K337" s="129">
        <v>47</v>
      </c>
      <c r="L337" s="74" t="s">
        <v>1378</v>
      </c>
      <c r="M337" s="74">
        <v>84</v>
      </c>
      <c r="N337" s="74" t="s">
        <v>1006</v>
      </c>
      <c r="O337" s="74" t="s">
        <v>1007</v>
      </c>
      <c r="P337" s="74" t="s">
        <v>1008</v>
      </c>
      <c r="Q337" s="74" t="s">
        <v>1017</v>
      </c>
      <c r="R337" s="74">
        <v>3</v>
      </c>
      <c r="S337" s="74" t="s">
        <v>1005</v>
      </c>
      <c r="T337" s="74">
        <v>95</v>
      </c>
      <c r="U337" s="104">
        <v>11</v>
      </c>
    </row>
    <row r="338" spans="1:21">
      <c r="A338" s="95">
        <v>341</v>
      </c>
      <c r="B338" s="74" t="s">
        <v>13</v>
      </c>
      <c r="C338" s="109" t="s">
        <v>1379</v>
      </c>
      <c r="D338" s="74" t="s">
        <v>1379</v>
      </c>
      <c r="E338" s="96" t="str">
        <f>HYPERLINK("[映雪.xlsx]类型!B20",'类型（5）'!$C$20)</f>
        <v>指挥官</v>
      </c>
      <c r="F338" s="119">
        <v>83</v>
      </c>
      <c r="G338" s="74">
        <v>23</v>
      </c>
      <c r="H338" s="131">
        <v>80</v>
      </c>
      <c r="I338" s="137">
        <f t="shared" si="10"/>
        <v>163</v>
      </c>
      <c r="J338" s="74">
        <f t="shared" si="11"/>
        <v>186</v>
      </c>
      <c r="K338" s="129">
        <v>39</v>
      </c>
      <c r="L338" s="74" t="s">
        <v>1150</v>
      </c>
      <c r="M338" s="74">
        <v>84</v>
      </c>
      <c r="N338" s="74" t="s">
        <v>1006</v>
      </c>
      <c r="O338" s="74" t="s">
        <v>1007</v>
      </c>
      <c r="P338" s="74" t="s">
        <v>1016</v>
      </c>
      <c r="Q338" s="74" t="s">
        <v>1038</v>
      </c>
      <c r="R338" s="74">
        <v>13</v>
      </c>
      <c r="S338" s="74" t="s">
        <v>1005</v>
      </c>
      <c r="T338" s="74">
        <v>0</v>
      </c>
      <c r="U338" s="104">
        <v>11</v>
      </c>
    </row>
    <row r="339" spans="1:21">
      <c r="A339" s="95">
        <v>342</v>
      </c>
      <c r="B339" s="74" t="s">
        <v>13</v>
      </c>
      <c r="C339" s="109" t="s">
        <v>1380</v>
      </c>
      <c r="D339" s="74" t="s">
        <v>1380</v>
      </c>
      <c r="E339" s="99" t="str">
        <f>HYPERLINK("[映雪.xlsx]类型!B65",'类型（5）'!$C$65)</f>
        <v>中津静流</v>
      </c>
      <c r="F339" s="95">
        <v>49</v>
      </c>
      <c r="G339" s="96">
        <v>99</v>
      </c>
      <c r="H339" s="104">
        <v>60</v>
      </c>
      <c r="I339" s="136">
        <f t="shared" si="10"/>
        <v>148</v>
      </c>
      <c r="J339" s="74">
        <f t="shared" si="11"/>
        <v>208</v>
      </c>
      <c r="K339" s="126">
        <v>85</v>
      </c>
      <c r="L339" s="74" t="s">
        <v>1304</v>
      </c>
      <c r="M339" s="74">
        <v>16</v>
      </c>
      <c r="N339" s="74" t="s">
        <v>1006</v>
      </c>
      <c r="O339" s="74" t="s">
        <v>1007</v>
      </c>
      <c r="P339" s="74" t="s">
        <v>1162</v>
      </c>
      <c r="Q339" s="74" t="s">
        <v>1024</v>
      </c>
      <c r="R339" s="74">
        <v>4</v>
      </c>
      <c r="S339" s="74" t="s">
        <v>1005</v>
      </c>
      <c r="T339" s="74">
        <v>0</v>
      </c>
      <c r="U339" s="104">
        <v>11</v>
      </c>
    </row>
    <row r="340" spans="1:21">
      <c r="A340" s="95">
        <v>343</v>
      </c>
      <c r="B340" s="74" t="s">
        <v>13</v>
      </c>
      <c r="C340" s="109" t="s">
        <v>1381</v>
      </c>
      <c r="D340" s="74" t="s">
        <v>1381</v>
      </c>
      <c r="E340" s="74" t="str">
        <f>HYPERLINK("[映雪.xlsx]类型!B38",'类型（5）'!$C$38)</f>
        <v>战士</v>
      </c>
      <c r="F340" s="95">
        <v>54</v>
      </c>
      <c r="G340" s="99">
        <v>81</v>
      </c>
      <c r="H340" s="104">
        <v>42</v>
      </c>
      <c r="I340" s="136">
        <f t="shared" si="10"/>
        <v>135</v>
      </c>
      <c r="J340" s="74">
        <f t="shared" si="11"/>
        <v>177</v>
      </c>
      <c r="K340" s="129">
        <v>64</v>
      </c>
      <c r="L340" s="74" t="s">
        <v>1382</v>
      </c>
      <c r="M340" s="74">
        <v>16</v>
      </c>
      <c r="N340" s="74" t="s">
        <v>1006</v>
      </c>
      <c r="O340" s="74" t="s">
        <v>1007</v>
      </c>
      <c r="P340" s="74" t="s">
        <v>1016</v>
      </c>
      <c r="Q340" s="74" t="s">
        <v>1024</v>
      </c>
      <c r="R340" s="74">
        <v>9</v>
      </c>
      <c r="S340" s="74" t="s">
        <v>1005</v>
      </c>
      <c r="T340" s="74">
        <v>0</v>
      </c>
      <c r="U340" s="104">
        <v>11</v>
      </c>
    </row>
    <row r="341" spans="1:21">
      <c r="A341" s="95">
        <v>344</v>
      </c>
      <c r="B341" s="74" t="s">
        <v>13</v>
      </c>
      <c r="C341" s="109" t="s">
        <v>1383</v>
      </c>
      <c r="D341" s="74" t="s">
        <v>1383</v>
      </c>
      <c r="E341" s="74" t="str">
        <f>HYPERLINK("[映雪.xlsx]类型!B33",'类型（5）'!$C$33)</f>
        <v>魔女</v>
      </c>
      <c r="F341" s="95">
        <v>27</v>
      </c>
      <c r="G341" s="74">
        <v>34</v>
      </c>
      <c r="H341" s="131">
        <v>84</v>
      </c>
      <c r="I341" s="136">
        <f t="shared" si="10"/>
        <v>118</v>
      </c>
      <c r="J341" s="74">
        <f t="shared" si="11"/>
        <v>145</v>
      </c>
      <c r="K341" s="129">
        <v>61</v>
      </c>
      <c r="L341" s="74" t="s">
        <v>1033</v>
      </c>
      <c r="M341" s="74">
        <v>84</v>
      </c>
      <c r="N341" s="74" t="s">
        <v>1006</v>
      </c>
      <c r="O341" s="74" t="s">
        <v>1007</v>
      </c>
      <c r="P341" s="74" t="s">
        <v>1016</v>
      </c>
      <c r="Q341" s="74" t="s">
        <v>1038</v>
      </c>
      <c r="R341" s="74">
        <v>8</v>
      </c>
      <c r="S341" s="74" t="s">
        <v>1005</v>
      </c>
      <c r="T341" s="74">
        <v>0</v>
      </c>
      <c r="U341" s="104">
        <v>11</v>
      </c>
    </row>
    <row r="342" spans="1:21">
      <c r="A342" s="95">
        <v>345</v>
      </c>
      <c r="B342" s="74" t="s">
        <v>13</v>
      </c>
      <c r="C342" s="109" t="s">
        <v>1384</v>
      </c>
      <c r="D342" s="74" t="s">
        <v>1384</v>
      </c>
      <c r="E342" s="99" t="str">
        <f>HYPERLINK("[映雪.xlsx]类型!B17",'类型（5）'!$C$17)</f>
        <v>记者</v>
      </c>
      <c r="F342" s="95">
        <v>63</v>
      </c>
      <c r="G342" s="74">
        <v>59</v>
      </c>
      <c r="H342" s="104">
        <v>61</v>
      </c>
      <c r="I342" s="136">
        <f t="shared" si="10"/>
        <v>122</v>
      </c>
      <c r="J342" s="74">
        <f t="shared" si="11"/>
        <v>183</v>
      </c>
      <c r="K342" s="133">
        <v>66</v>
      </c>
      <c r="L342" s="74" t="s">
        <v>1036</v>
      </c>
      <c r="M342" s="74">
        <v>50</v>
      </c>
      <c r="N342" s="74" t="s">
        <v>1006</v>
      </c>
      <c r="O342" s="74" t="s">
        <v>1007</v>
      </c>
      <c r="P342" s="74" t="s">
        <v>1023</v>
      </c>
      <c r="Q342" s="74" t="s">
        <v>1013</v>
      </c>
      <c r="R342" s="74">
        <v>4</v>
      </c>
      <c r="S342" s="74" t="s">
        <v>1005</v>
      </c>
      <c r="T342" s="74">
        <v>0</v>
      </c>
      <c r="U342" s="104">
        <v>11</v>
      </c>
    </row>
    <row r="343" spans="1:21">
      <c r="A343" s="95">
        <v>346</v>
      </c>
      <c r="B343" s="74" t="s">
        <v>13</v>
      </c>
      <c r="C343" s="109" t="s">
        <v>1385</v>
      </c>
      <c r="D343" s="74" t="s">
        <v>1385</v>
      </c>
      <c r="E343" s="74" t="str">
        <f>HYPERLINK("[映雪.xlsx]类型!B3",'类型（5）'!$C$3)</f>
        <v>武勇强化</v>
      </c>
      <c r="F343" s="95">
        <v>47</v>
      </c>
      <c r="G343" s="74">
        <v>62</v>
      </c>
      <c r="H343" s="104">
        <v>54</v>
      </c>
      <c r="I343" s="136">
        <f t="shared" si="10"/>
        <v>109</v>
      </c>
      <c r="J343" s="74">
        <f t="shared" si="11"/>
        <v>163</v>
      </c>
      <c r="K343" s="129">
        <v>58</v>
      </c>
      <c r="L343" s="74" t="s">
        <v>1051</v>
      </c>
      <c r="M343" s="74">
        <v>7</v>
      </c>
      <c r="N343" s="74" t="s">
        <v>1006</v>
      </c>
      <c r="O343" s="74" t="s">
        <v>1007</v>
      </c>
      <c r="P343" s="74" t="s">
        <v>1023</v>
      </c>
      <c r="Q343" s="74" t="s">
        <v>1017</v>
      </c>
      <c r="R343" s="74">
        <v>2</v>
      </c>
      <c r="S343" s="74" t="s">
        <v>1004</v>
      </c>
      <c r="T343" s="74">
        <v>0</v>
      </c>
      <c r="U343" s="104">
        <v>0</v>
      </c>
    </row>
    <row r="344" spans="1:21">
      <c r="A344" s="95">
        <v>347</v>
      </c>
      <c r="B344" s="74" t="s">
        <v>13</v>
      </c>
      <c r="C344" s="109" t="s">
        <v>1386</v>
      </c>
      <c r="D344" s="74" t="s">
        <v>1386</v>
      </c>
      <c r="E344" s="74" t="str">
        <f>HYPERLINK("[映雪.xlsx]类型!B2",'类型（5）'!$C$2)</f>
        <v>统御强化</v>
      </c>
      <c r="F344" s="95">
        <v>64</v>
      </c>
      <c r="G344" s="74">
        <v>43</v>
      </c>
      <c r="H344" s="132">
        <v>66</v>
      </c>
      <c r="I344" s="136">
        <f t="shared" si="10"/>
        <v>107</v>
      </c>
      <c r="J344" s="74">
        <f t="shared" si="11"/>
        <v>173</v>
      </c>
      <c r="K344" s="133">
        <v>66</v>
      </c>
      <c r="L344" s="74" t="s">
        <v>1072</v>
      </c>
      <c r="M344" s="74">
        <v>7</v>
      </c>
      <c r="N344" s="74" t="s">
        <v>1006</v>
      </c>
      <c r="O344" s="74" t="s">
        <v>1007</v>
      </c>
      <c r="P344" s="74" t="s">
        <v>1023</v>
      </c>
      <c r="Q344" s="74" t="s">
        <v>1017</v>
      </c>
      <c r="R344" s="74">
        <v>1</v>
      </c>
      <c r="S344" s="74" t="s">
        <v>1005</v>
      </c>
      <c r="T344" s="74">
        <v>0</v>
      </c>
      <c r="U344" s="104">
        <v>0</v>
      </c>
    </row>
    <row r="345" spans="1:21">
      <c r="A345" s="95">
        <v>348</v>
      </c>
      <c r="B345" s="74" t="s">
        <v>13</v>
      </c>
      <c r="C345" s="109" t="s">
        <v>1387</v>
      </c>
      <c r="D345" s="74" t="s">
        <v>1387</v>
      </c>
      <c r="E345" s="74" t="str">
        <f>HYPERLINK("[映雪.xlsx]类型!B4",'类型（5）'!$C$4)</f>
        <v>智慧强化</v>
      </c>
      <c r="F345" s="95">
        <v>42</v>
      </c>
      <c r="G345" s="74">
        <v>36</v>
      </c>
      <c r="H345" s="104">
        <v>64</v>
      </c>
      <c r="I345" s="136">
        <f t="shared" si="10"/>
        <v>78</v>
      </c>
      <c r="J345" s="74">
        <f t="shared" si="11"/>
        <v>142</v>
      </c>
      <c r="K345" s="129">
        <v>58</v>
      </c>
      <c r="L345" s="74" t="s">
        <v>1082</v>
      </c>
      <c r="M345" s="74">
        <v>7</v>
      </c>
      <c r="N345" s="74" t="s">
        <v>1006</v>
      </c>
      <c r="O345" s="74" t="s">
        <v>1007</v>
      </c>
      <c r="P345" s="74" t="s">
        <v>1023</v>
      </c>
      <c r="Q345" s="74" t="s">
        <v>1009</v>
      </c>
      <c r="R345" s="74">
        <v>5</v>
      </c>
      <c r="S345" s="74" t="s">
        <v>1005</v>
      </c>
      <c r="T345" s="74">
        <v>0</v>
      </c>
      <c r="U345" s="104">
        <v>0</v>
      </c>
    </row>
    <row r="346" spans="1:21">
      <c r="A346" s="95">
        <v>349</v>
      </c>
      <c r="B346" s="74" t="s">
        <v>13</v>
      </c>
      <c r="C346" s="109" t="s">
        <v>1388</v>
      </c>
      <c r="D346" s="74" t="s">
        <v>1388</v>
      </c>
      <c r="E346" s="96" t="str">
        <f>HYPERLINK("[映雪.xlsx]类型!B16",'类型（5）'!$C$16)</f>
        <v>神明</v>
      </c>
      <c r="F346" s="120">
        <v>72</v>
      </c>
      <c r="G346" s="74">
        <v>40</v>
      </c>
      <c r="H346" s="132">
        <v>71</v>
      </c>
      <c r="I346" s="136">
        <f t="shared" si="10"/>
        <v>112</v>
      </c>
      <c r="J346" s="74">
        <f t="shared" si="11"/>
        <v>183</v>
      </c>
      <c r="K346" s="129">
        <v>55</v>
      </c>
      <c r="L346" s="74" t="s">
        <v>1037</v>
      </c>
      <c r="M346" s="74">
        <v>7</v>
      </c>
      <c r="N346" s="74" t="s">
        <v>1006</v>
      </c>
      <c r="O346" s="74" t="s">
        <v>1007</v>
      </c>
      <c r="P346" s="74" t="s">
        <v>1008</v>
      </c>
      <c r="Q346" s="74" t="s">
        <v>1009</v>
      </c>
      <c r="R346" s="74">
        <v>6</v>
      </c>
      <c r="S346" s="74" t="s">
        <v>1005</v>
      </c>
      <c r="T346" s="74">
        <v>0</v>
      </c>
      <c r="U346" s="104">
        <v>0</v>
      </c>
    </row>
    <row r="347" spans="1:21">
      <c r="A347" s="95">
        <v>350</v>
      </c>
      <c r="B347" s="74" t="s">
        <v>13</v>
      </c>
      <c r="C347" s="109" t="s">
        <v>1389</v>
      </c>
      <c r="D347" s="74" t="s">
        <v>1389</v>
      </c>
      <c r="E347" s="74" t="str">
        <f>HYPERLINK("[映雪.xlsx]类型!B4",'类型（5）'!$C$4)</f>
        <v>智慧强化</v>
      </c>
      <c r="F347" s="95">
        <v>60</v>
      </c>
      <c r="G347" s="74">
        <v>48</v>
      </c>
      <c r="H347" s="132">
        <v>73</v>
      </c>
      <c r="I347" s="136">
        <f t="shared" si="10"/>
        <v>108</v>
      </c>
      <c r="J347" s="74">
        <f t="shared" si="11"/>
        <v>181</v>
      </c>
      <c r="K347" s="133">
        <v>67</v>
      </c>
      <c r="L347" s="74" t="s">
        <v>1019</v>
      </c>
      <c r="M347" s="74">
        <v>40</v>
      </c>
      <c r="N347" s="74" t="s">
        <v>1006</v>
      </c>
      <c r="O347" s="74" t="s">
        <v>1007</v>
      </c>
      <c r="P347" s="74" t="s">
        <v>1008</v>
      </c>
      <c r="Q347" s="74" t="s">
        <v>1017</v>
      </c>
      <c r="R347" s="74">
        <v>10</v>
      </c>
      <c r="S347" s="74" t="s">
        <v>1005</v>
      </c>
      <c r="T347" s="74">
        <v>0</v>
      </c>
      <c r="U347" s="104">
        <v>0</v>
      </c>
    </row>
    <row r="348" spans="1:21">
      <c r="A348" s="95">
        <v>351</v>
      </c>
      <c r="B348" s="74" t="s">
        <v>13</v>
      </c>
      <c r="C348" s="109" t="s">
        <v>1390</v>
      </c>
      <c r="D348" s="74" t="s">
        <v>1390</v>
      </c>
      <c r="E348" s="74" t="str">
        <f>HYPERLINK("[映雪.xlsx]类型!B14",'类型（5）'!$C$14)</f>
        <v>永生</v>
      </c>
      <c r="F348" s="119">
        <v>79</v>
      </c>
      <c r="G348" s="122">
        <v>78</v>
      </c>
      <c r="H348" s="131">
        <v>79</v>
      </c>
      <c r="I348" s="136">
        <f t="shared" si="10"/>
        <v>157</v>
      </c>
      <c r="J348" s="99">
        <f t="shared" si="11"/>
        <v>236</v>
      </c>
      <c r="K348" s="129">
        <v>26</v>
      </c>
      <c r="L348" s="74" t="s">
        <v>1056</v>
      </c>
      <c r="M348" s="74">
        <v>40</v>
      </c>
      <c r="N348" s="74" t="s">
        <v>1006</v>
      </c>
      <c r="O348" s="74" t="s">
        <v>1007</v>
      </c>
      <c r="P348" s="74" t="s">
        <v>1008</v>
      </c>
      <c r="Q348" s="74" t="s">
        <v>1038</v>
      </c>
      <c r="R348" s="74">
        <v>8</v>
      </c>
      <c r="S348" s="74" t="s">
        <v>1005</v>
      </c>
      <c r="T348" s="74">
        <v>0</v>
      </c>
      <c r="U348" s="104">
        <v>0</v>
      </c>
    </row>
    <row r="349" spans="1:21">
      <c r="A349" s="95">
        <v>352</v>
      </c>
      <c r="B349" s="74" t="s">
        <v>13</v>
      </c>
      <c r="C349" s="109" t="s">
        <v>1391</v>
      </c>
      <c r="D349" s="74" t="s">
        <v>1391</v>
      </c>
      <c r="E349" s="74" t="str">
        <f>HYPERLINK("[映雪.xlsx]类型!B7",'类型（5）'!$C$7)</f>
        <v>武勇全能</v>
      </c>
      <c r="F349" s="95">
        <v>39</v>
      </c>
      <c r="G349" s="122">
        <v>76</v>
      </c>
      <c r="H349" s="104">
        <v>49</v>
      </c>
      <c r="I349" s="136">
        <f t="shared" si="10"/>
        <v>115</v>
      </c>
      <c r="J349" s="74">
        <f t="shared" si="11"/>
        <v>164</v>
      </c>
      <c r="K349" s="129">
        <v>50</v>
      </c>
      <c r="L349" s="74" t="s">
        <v>1087</v>
      </c>
      <c r="M349" s="74">
        <v>40</v>
      </c>
      <c r="N349" s="74" t="s">
        <v>1006</v>
      </c>
      <c r="O349" s="74" t="s">
        <v>1007</v>
      </c>
      <c r="P349" s="74" t="s">
        <v>1008</v>
      </c>
      <c r="Q349" s="74" t="s">
        <v>1027</v>
      </c>
      <c r="R349" s="74">
        <v>2</v>
      </c>
      <c r="S349" s="74" t="s">
        <v>1005</v>
      </c>
      <c r="T349" s="74">
        <v>0</v>
      </c>
      <c r="U349" s="104">
        <v>0</v>
      </c>
    </row>
    <row r="350" spans="1:21">
      <c r="A350" s="95">
        <v>353</v>
      </c>
      <c r="B350" s="74" t="s">
        <v>13</v>
      </c>
      <c r="C350" s="109" t="s">
        <v>1392</v>
      </c>
      <c r="D350" s="74" t="s">
        <v>1392</v>
      </c>
      <c r="E350" s="74" t="str">
        <f>HYPERLINK("[映雪.xlsx]类型!B14",'类型（5）'!$C$14)</f>
        <v>永生</v>
      </c>
      <c r="F350" s="119">
        <v>81</v>
      </c>
      <c r="G350" s="99">
        <v>82</v>
      </c>
      <c r="H350" s="125">
        <v>89</v>
      </c>
      <c r="I350" s="137">
        <f t="shared" si="10"/>
        <v>171</v>
      </c>
      <c r="J350" s="96">
        <f t="shared" si="11"/>
        <v>252</v>
      </c>
      <c r="K350" s="126">
        <v>84</v>
      </c>
      <c r="L350" s="74" t="s">
        <v>1091</v>
      </c>
      <c r="M350" s="74">
        <v>40</v>
      </c>
      <c r="N350" s="74" t="s">
        <v>1006</v>
      </c>
      <c r="O350" s="74" t="s">
        <v>1007</v>
      </c>
      <c r="P350" s="74" t="s">
        <v>1016</v>
      </c>
      <c r="Q350" s="74" t="s">
        <v>1038</v>
      </c>
      <c r="R350" s="74">
        <v>7</v>
      </c>
      <c r="S350" s="74" t="s">
        <v>1005</v>
      </c>
      <c r="T350" s="74">
        <v>0</v>
      </c>
      <c r="U350" s="104">
        <v>0</v>
      </c>
    </row>
    <row r="351" spans="1:21">
      <c r="A351" s="95">
        <v>354</v>
      </c>
      <c r="B351" s="74" t="s">
        <v>60</v>
      </c>
      <c r="C351" s="109" t="s">
        <v>1393</v>
      </c>
      <c r="D351" s="74" t="s">
        <v>1393</v>
      </c>
      <c r="E351" s="96" t="str">
        <f>HYPERLINK("[映雪.xlsx]类型!B15",'类型（5）'!$C$15)</f>
        <v>巫女</v>
      </c>
      <c r="F351" s="95">
        <v>55</v>
      </c>
      <c r="G351" s="74">
        <v>62</v>
      </c>
      <c r="H351" s="132">
        <v>71</v>
      </c>
      <c r="I351" s="136">
        <f t="shared" si="10"/>
        <v>117</v>
      </c>
      <c r="J351" s="74">
        <f t="shared" si="11"/>
        <v>188</v>
      </c>
      <c r="K351" s="129">
        <v>32</v>
      </c>
      <c r="L351" s="74" t="s">
        <v>1061</v>
      </c>
      <c r="M351" s="74">
        <v>72</v>
      </c>
      <c r="N351" s="74" t="s">
        <v>1006</v>
      </c>
      <c r="O351" s="74" t="s">
        <v>1007</v>
      </c>
      <c r="P351" s="74" t="s">
        <v>1008</v>
      </c>
      <c r="Q351" s="74" t="s">
        <v>1017</v>
      </c>
      <c r="R351" s="74">
        <v>10</v>
      </c>
      <c r="S351" s="74" t="s">
        <v>1005</v>
      </c>
      <c r="T351" s="74">
        <v>0</v>
      </c>
      <c r="U351" s="104">
        <v>0</v>
      </c>
    </row>
    <row r="352" spans="1:21">
      <c r="A352" s="95">
        <v>355</v>
      </c>
      <c r="B352" s="74" t="s">
        <v>60</v>
      </c>
      <c r="C352" s="109" t="s">
        <v>60</v>
      </c>
      <c r="D352" s="74" t="s">
        <v>60</v>
      </c>
      <c r="E352" s="96" t="str">
        <f>HYPERLINK("[映雪.xlsx]类型!B20",'类型（5）'!$C$20)</f>
        <v>指挥官</v>
      </c>
      <c r="F352" s="121">
        <v>99</v>
      </c>
      <c r="G352" s="122">
        <v>77</v>
      </c>
      <c r="H352" s="132">
        <v>75</v>
      </c>
      <c r="I352" s="138">
        <f t="shared" si="10"/>
        <v>176</v>
      </c>
      <c r="J352" s="96">
        <f t="shared" si="11"/>
        <v>251</v>
      </c>
      <c r="K352" s="133">
        <v>71</v>
      </c>
      <c r="L352" s="74" t="s">
        <v>1087</v>
      </c>
      <c r="M352" s="74">
        <v>85</v>
      </c>
      <c r="N352" s="74" t="s">
        <v>1006</v>
      </c>
      <c r="O352" s="74" t="s">
        <v>1007</v>
      </c>
      <c r="P352" s="74" t="s">
        <v>1162</v>
      </c>
      <c r="Q352" s="74" t="s">
        <v>1013</v>
      </c>
      <c r="R352" s="74">
        <v>12</v>
      </c>
      <c r="S352" s="74" t="s">
        <v>1005</v>
      </c>
      <c r="T352" s="74">
        <v>0</v>
      </c>
      <c r="U352" s="104">
        <v>42</v>
      </c>
    </row>
    <row r="353" spans="1:21">
      <c r="A353" s="95">
        <v>356</v>
      </c>
      <c r="B353" s="74" t="s">
        <v>60</v>
      </c>
      <c r="C353" s="109" t="s">
        <v>1394</v>
      </c>
      <c r="D353" s="74" t="s">
        <v>1394</v>
      </c>
      <c r="E353" s="74" t="str">
        <f>HYPERLINK("[映雪.xlsx]类型!B1",'类型（5）'!$C$1)</f>
        <v>均衡</v>
      </c>
      <c r="F353" s="95">
        <v>52</v>
      </c>
      <c r="G353" s="74">
        <v>43</v>
      </c>
      <c r="H353" s="104">
        <v>54</v>
      </c>
      <c r="I353" s="136">
        <f t="shared" si="10"/>
        <v>95</v>
      </c>
      <c r="J353" s="74">
        <f t="shared" si="11"/>
        <v>149</v>
      </c>
      <c r="K353" s="133">
        <v>66</v>
      </c>
      <c r="L353" s="74" t="s">
        <v>1060</v>
      </c>
      <c r="M353" s="74">
        <v>48</v>
      </c>
      <c r="N353" s="74" t="s">
        <v>1006</v>
      </c>
      <c r="O353" s="74" t="s">
        <v>1007</v>
      </c>
      <c r="P353" s="74" t="s">
        <v>1023</v>
      </c>
      <c r="Q353" s="74" t="s">
        <v>1027</v>
      </c>
      <c r="R353" s="74">
        <v>5</v>
      </c>
      <c r="S353" s="74" t="s">
        <v>1004</v>
      </c>
      <c r="T353" s="74">
        <v>0</v>
      </c>
      <c r="U353" s="104">
        <v>0</v>
      </c>
    </row>
    <row r="354" spans="1:21">
      <c r="A354" s="95">
        <v>357</v>
      </c>
      <c r="B354" s="74" t="s">
        <v>128</v>
      </c>
      <c r="C354" s="109" t="s">
        <v>1395</v>
      </c>
      <c r="D354" s="74" t="s">
        <v>1395</v>
      </c>
      <c r="E354" s="99" t="str">
        <f>HYPERLINK("[映雪.xlsx]类型!B31",'类型（5）'!$C$31)</f>
        <v>后宫王</v>
      </c>
      <c r="F354" s="119">
        <v>86</v>
      </c>
      <c r="G354" s="74">
        <v>65</v>
      </c>
      <c r="H354" s="104">
        <v>61</v>
      </c>
      <c r="I354" s="136">
        <f t="shared" si="10"/>
        <v>151</v>
      </c>
      <c r="J354" s="74">
        <f t="shared" si="11"/>
        <v>212</v>
      </c>
      <c r="K354" s="133">
        <v>66</v>
      </c>
      <c r="L354" s="74" t="s">
        <v>1064</v>
      </c>
      <c r="M354" s="74">
        <v>83</v>
      </c>
      <c r="N354" s="74" t="s">
        <v>1006</v>
      </c>
      <c r="O354" s="74" t="s">
        <v>1311</v>
      </c>
      <c r="P354" s="74" t="s">
        <v>1016</v>
      </c>
      <c r="Q354" s="74" t="s">
        <v>1009</v>
      </c>
      <c r="R354" s="74">
        <v>4</v>
      </c>
      <c r="S354" s="74" t="s">
        <v>1005</v>
      </c>
      <c r="T354" s="74">
        <v>0</v>
      </c>
      <c r="U354" s="104">
        <v>25</v>
      </c>
    </row>
    <row r="355" spans="1:21">
      <c r="A355" s="95">
        <v>358</v>
      </c>
      <c r="B355" s="74" t="s">
        <v>128</v>
      </c>
      <c r="C355" s="109" t="s">
        <v>1396</v>
      </c>
      <c r="D355" s="74" t="s">
        <v>1396</v>
      </c>
      <c r="E355" s="74" t="str">
        <f>HYPERLINK("[映雪.xlsx]类型!B1",'类型（5）'!$C$1)</f>
        <v>均衡</v>
      </c>
      <c r="F355" s="95">
        <v>58</v>
      </c>
      <c r="G355" s="74">
        <v>63</v>
      </c>
      <c r="H355" s="104">
        <v>52</v>
      </c>
      <c r="I355" s="136">
        <f t="shared" si="10"/>
        <v>121</v>
      </c>
      <c r="J355" s="74">
        <f t="shared" si="11"/>
        <v>173</v>
      </c>
      <c r="K355" s="129">
        <v>50</v>
      </c>
      <c r="L355" s="74" t="s">
        <v>1036</v>
      </c>
      <c r="M355" s="74">
        <v>83</v>
      </c>
      <c r="N355" s="74" t="s">
        <v>1006</v>
      </c>
      <c r="O355" s="74" t="s">
        <v>1311</v>
      </c>
      <c r="P355" s="74" t="s">
        <v>1023</v>
      </c>
      <c r="Q355" s="74" t="s">
        <v>1009</v>
      </c>
      <c r="R355" s="74">
        <v>6</v>
      </c>
      <c r="S355" s="74" t="s">
        <v>1005</v>
      </c>
      <c r="T355" s="74">
        <v>0</v>
      </c>
      <c r="U355" s="104">
        <v>25</v>
      </c>
    </row>
    <row r="356" spans="1:21">
      <c r="A356" s="95">
        <v>359</v>
      </c>
      <c r="B356" s="74" t="s">
        <v>13</v>
      </c>
      <c r="C356" s="109" t="s">
        <v>1397</v>
      </c>
      <c r="D356" s="74" t="s">
        <v>1397</v>
      </c>
      <c r="E356" s="74" t="str">
        <f>HYPERLINK("[映雪.xlsx]类型!B14",'类型（5）'!$C$14)</f>
        <v>永生</v>
      </c>
      <c r="F356" s="119">
        <v>80</v>
      </c>
      <c r="G356" s="99">
        <v>82</v>
      </c>
      <c r="H356" s="131">
        <v>79</v>
      </c>
      <c r="I356" s="137">
        <f t="shared" si="10"/>
        <v>162</v>
      </c>
      <c r="J356" s="99">
        <f t="shared" si="11"/>
        <v>241</v>
      </c>
      <c r="K356" s="129">
        <v>61</v>
      </c>
      <c r="L356" s="74" t="s">
        <v>1056</v>
      </c>
      <c r="M356" s="74">
        <v>7</v>
      </c>
      <c r="N356" s="74" t="s">
        <v>1006</v>
      </c>
      <c r="O356" s="74" t="s">
        <v>1311</v>
      </c>
      <c r="P356" s="74" t="s">
        <v>1016</v>
      </c>
      <c r="Q356" s="74" t="s">
        <v>1020</v>
      </c>
      <c r="R356" s="74">
        <v>10</v>
      </c>
      <c r="S356" s="74" t="s">
        <v>1005</v>
      </c>
      <c r="T356" s="74">
        <v>0</v>
      </c>
      <c r="U356" s="104">
        <v>0</v>
      </c>
    </row>
    <row r="357" spans="1:21">
      <c r="A357" s="95">
        <v>360</v>
      </c>
      <c r="B357" s="74" t="s">
        <v>13</v>
      </c>
      <c r="C357" s="109" t="s">
        <v>1398</v>
      </c>
      <c r="D357" s="74" t="s">
        <v>1398</v>
      </c>
      <c r="E357" s="96" t="str">
        <f>HYPERLINK("[映雪.xlsx]类型!B16",'类型（5）'!$C$16)</f>
        <v>神明</v>
      </c>
      <c r="F357" s="119">
        <v>84</v>
      </c>
      <c r="G357" s="99">
        <v>81</v>
      </c>
      <c r="H357" s="131">
        <v>85</v>
      </c>
      <c r="I357" s="137">
        <f t="shared" si="10"/>
        <v>169</v>
      </c>
      <c r="J357" s="96">
        <f t="shared" si="11"/>
        <v>250</v>
      </c>
      <c r="K357" s="129">
        <v>64</v>
      </c>
      <c r="L357" s="74" t="s">
        <v>1037</v>
      </c>
      <c r="M357" s="74">
        <v>7</v>
      </c>
      <c r="N357" s="74" t="s">
        <v>1006</v>
      </c>
      <c r="O357" s="74" t="s">
        <v>1007</v>
      </c>
      <c r="P357" s="74" t="s">
        <v>1016</v>
      </c>
      <c r="Q357" s="74" t="s">
        <v>1020</v>
      </c>
      <c r="R357" s="74">
        <v>10</v>
      </c>
      <c r="S357" s="74" t="s">
        <v>1005</v>
      </c>
      <c r="T357" s="74">
        <v>0</v>
      </c>
      <c r="U357" s="104">
        <v>0</v>
      </c>
    </row>
    <row r="358" spans="1:21">
      <c r="A358" s="95">
        <v>361</v>
      </c>
      <c r="B358" s="74" t="s">
        <v>128</v>
      </c>
      <c r="C358" s="109" t="s">
        <v>1399</v>
      </c>
      <c r="D358" s="74" t="s">
        <v>1399</v>
      </c>
      <c r="E358" s="99" t="str">
        <f>HYPERLINK("[映雪.xlsx]类型!B36",'类型（5）'!$C$36)</f>
        <v>文学家</v>
      </c>
      <c r="F358" s="95">
        <v>45</v>
      </c>
      <c r="G358" s="74">
        <v>58</v>
      </c>
      <c r="H358" s="132">
        <v>73</v>
      </c>
      <c r="I358" s="136">
        <f t="shared" si="10"/>
        <v>103</v>
      </c>
      <c r="J358" s="74">
        <f t="shared" si="11"/>
        <v>176</v>
      </c>
      <c r="K358" s="129">
        <v>56</v>
      </c>
      <c r="L358" s="74" t="s">
        <v>1049</v>
      </c>
      <c r="M358" s="74">
        <v>83</v>
      </c>
      <c r="N358" s="74" t="s">
        <v>1006</v>
      </c>
      <c r="O358" s="74" t="s">
        <v>1007</v>
      </c>
      <c r="P358" s="74" t="s">
        <v>1008</v>
      </c>
      <c r="Q358" s="74" t="s">
        <v>1013</v>
      </c>
      <c r="R358" s="74">
        <v>10</v>
      </c>
      <c r="S358" s="74" t="s">
        <v>1004</v>
      </c>
      <c r="T358" s="74">
        <v>0</v>
      </c>
      <c r="U358" s="104">
        <v>25</v>
      </c>
    </row>
    <row r="359" spans="1:21">
      <c r="A359" s="95">
        <v>362</v>
      </c>
      <c r="B359" s="74" t="s">
        <v>128</v>
      </c>
      <c r="C359" s="109" t="s">
        <v>128</v>
      </c>
      <c r="D359" s="74" t="s">
        <v>128</v>
      </c>
      <c r="E359" s="99" t="str">
        <f>HYPERLINK("[映雪.xlsx]类型!B31",'类型（5）'!$C$31)</f>
        <v>后宫王</v>
      </c>
      <c r="F359" s="119">
        <v>84</v>
      </c>
      <c r="G359" s="74">
        <v>64</v>
      </c>
      <c r="H359" s="104">
        <v>64</v>
      </c>
      <c r="I359" s="136">
        <f t="shared" si="10"/>
        <v>148</v>
      </c>
      <c r="J359" s="74">
        <f t="shared" si="11"/>
        <v>212</v>
      </c>
      <c r="K359" s="133">
        <v>75</v>
      </c>
      <c r="L359" s="74" t="s">
        <v>1026</v>
      </c>
      <c r="M359" s="74">
        <v>83</v>
      </c>
      <c r="N359" s="74" t="s">
        <v>1006</v>
      </c>
      <c r="O359" s="74" t="s">
        <v>1400</v>
      </c>
      <c r="P359" s="74" t="s">
        <v>1016</v>
      </c>
      <c r="Q359" s="74" t="s">
        <v>1027</v>
      </c>
      <c r="R359" s="74">
        <v>4</v>
      </c>
      <c r="S359" s="74" t="s">
        <v>1005</v>
      </c>
      <c r="T359" s="74">
        <v>94</v>
      </c>
      <c r="U359" s="104">
        <v>25</v>
      </c>
    </row>
    <row r="360" spans="1:21">
      <c r="A360" s="95">
        <v>363</v>
      </c>
      <c r="B360" s="74" t="s">
        <v>128</v>
      </c>
      <c r="C360" s="109" t="s">
        <v>1401</v>
      </c>
      <c r="D360" s="74" t="s">
        <v>1401</v>
      </c>
      <c r="E360" s="74" t="str">
        <f>HYPERLINK("[映雪.xlsx]类型!B22",'类型（5）'!$C$22)</f>
        <v>傲娇</v>
      </c>
      <c r="F360" s="95">
        <v>53</v>
      </c>
      <c r="G360" s="74">
        <v>57</v>
      </c>
      <c r="H360" s="132">
        <v>65</v>
      </c>
      <c r="I360" s="136">
        <f t="shared" si="10"/>
        <v>110</v>
      </c>
      <c r="J360" s="74">
        <f t="shared" si="11"/>
        <v>175</v>
      </c>
      <c r="K360" s="126">
        <v>83</v>
      </c>
      <c r="L360" s="74" t="s">
        <v>1011</v>
      </c>
      <c r="M360" s="74">
        <v>83</v>
      </c>
      <c r="N360" s="74" t="s">
        <v>1006</v>
      </c>
      <c r="O360" s="74" t="s">
        <v>1400</v>
      </c>
      <c r="P360" s="74" t="s">
        <v>1016</v>
      </c>
      <c r="Q360" s="74" t="s">
        <v>1017</v>
      </c>
      <c r="R360" s="74">
        <v>8</v>
      </c>
      <c r="S360" s="74" t="s">
        <v>1005</v>
      </c>
      <c r="T360" s="74">
        <v>94</v>
      </c>
      <c r="U360" s="104">
        <v>25</v>
      </c>
    </row>
    <row r="361" spans="1:21">
      <c r="A361" s="95">
        <v>364</v>
      </c>
      <c r="B361" s="74" t="s">
        <v>128</v>
      </c>
      <c r="C361" s="109" t="s">
        <v>1402</v>
      </c>
      <c r="D361" s="74" t="s">
        <v>1402</v>
      </c>
      <c r="E361" s="74" t="str">
        <f>HYPERLINK("[映雪.xlsx]类型!B7",'类型（5）'!$C$7)</f>
        <v>武勇全能</v>
      </c>
      <c r="F361" s="120">
        <v>74</v>
      </c>
      <c r="G361" s="122">
        <v>76</v>
      </c>
      <c r="H361" s="132">
        <v>73</v>
      </c>
      <c r="I361" s="136">
        <f t="shared" si="10"/>
        <v>150</v>
      </c>
      <c r="J361" s="74">
        <f t="shared" si="11"/>
        <v>223</v>
      </c>
      <c r="K361" s="133">
        <v>77</v>
      </c>
      <c r="L361" s="74" t="s">
        <v>1087</v>
      </c>
      <c r="M361" s="74">
        <v>83</v>
      </c>
      <c r="N361" s="74" t="s">
        <v>1006</v>
      </c>
      <c r="O361" s="74" t="s">
        <v>1400</v>
      </c>
      <c r="P361" s="74" t="s">
        <v>1008</v>
      </c>
      <c r="Q361" s="74" t="s">
        <v>1017</v>
      </c>
      <c r="R361" s="74">
        <v>7</v>
      </c>
      <c r="S361" s="74" t="s">
        <v>1005</v>
      </c>
      <c r="T361" s="74">
        <v>94</v>
      </c>
      <c r="U361" s="104">
        <v>25</v>
      </c>
    </row>
    <row r="362" spans="1:21">
      <c r="A362" s="95">
        <v>365</v>
      </c>
      <c r="B362" s="74" t="s">
        <v>128</v>
      </c>
      <c r="C362" s="109" t="s">
        <v>1403</v>
      </c>
      <c r="D362" s="74" t="s">
        <v>1403</v>
      </c>
      <c r="E362" s="96" t="str">
        <f>HYPERLINK("[映雪.xlsx]类型!B24",'类型（5）'!$C$24)</f>
        <v>艺术家</v>
      </c>
      <c r="F362" s="120">
        <v>72</v>
      </c>
      <c r="G362" s="74">
        <v>34</v>
      </c>
      <c r="H362" s="131">
        <v>79</v>
      </c>
      <c r="I362" s="136">
        <f t="shared" si="10"/>
        <v>106</v>
      </c>
      <c r="J362" s="74">
        <f t="shared" si="11"/>
        <v>185</v>
      </c>
      <c r="K362" s="135">
        <v>96</v>
      </c>
      <c r="L362" s="74" t="s">
        <v>1093</v>
      </c>
      <c r="M362" s="74">
        <v>83</v>
      </c>
      <c r="N362" s="74" t="s">
        <v>1006</v>
      </c>
      <c r="O362" s="74" t="s">
        <v>1400</v>
      </c>
      <c r="P362" s="74" t="s">
        <v>1162</v>
      </c>
      <c r="Q362" s="74" t="s">
        <v>1017</v>
      </c>
      <c r="R362" s="74">
        <v>1</v>
      </c>
      <c r="S362" s="74" t="s">
        <v>1005</v>
      </c>
      <c r="T362" s="74">
        <v>94</v>
      </c>
      <c r="U362" s="104">
        <v>25</v>
      </c>
    </row>
    <row r="363" spans="1:21">
      <c r="A363" s="95">
        <v>366</v>
      </c>
      <c r="B363" s="74" t="s">
        <v>128</v>
      </c>
      <c r="C363" s="109" t="s">
        <v>1404</v>
      </c>
      <c r="D363" s="74" t="s">
        <v>1404</v>
      </c>
      <c r="E363" s="99" t="str">
        <f>HYPERLINK("[映雪.xlsx]类型!B18",'类型（5）'!$C$18)</f>
        <v>科学家</v>
      </c>
      <c r="F363" s="120">
        <v>76</v>
      </c>
      <c r="G363" s="74">
        <v>27</v>
      </c>
      <c r="H363" s="132">
        <v>75</v>
      </c>
      <c r="I363" s="136">
        <f t="shared" si="10"/>
        <v>103</v>
      </c>
      <c r="J363" s="74">
        <f t="shared" si="11"/>
        <v>178</v>
      </c>
      <c r="K363" s="133">
        <v>71</v>
      </c>
      <c r="L363" s="74" t="s">
        <v>1035</v>
      </c>
      <c r="M363" s="74">
        <v>83</v>
      </c>
      <c r="N363" s="74" t="s">
        <v>1006</v>
      </c>
      <c r="O363" s="74" t="s">
        <v>1007</v>
      </c>
      <c r="P363" s="74" t="s">
        <v>1008</v>
      </c>
      <c r="Q363" s="74" t="s">
        <v>1027</v>
      </c>
      <c r="R363" s="74">
        <v>2</v>
      </c>
      <c r="S363" s="74" t="s">
        <v>1005</v>
      </c>
      <c r="T363" s="74">
        <v>0</v>
      </c>
      <c r="U363" s="104">
        <v>25</v>
      </c>
    </row>
    <row r="364" spans="1:21">
      <c r="A364" s="95">
        <v>367</v>
      </c>
      <c r="B364" s="74" t="s">
        <v>128</v>
      </c>
      <c r="C364" s="109" t="s">
        <v>1405</v>
      </c>
      <c r="D364" s="74" t="s">
        <v>1405</v>
      </c>
      <c r="E364" s="74" t="str">
        <f>HYPERLINK("[映雪.xlsx]类型!B6",'类型（5）'!$C$6)</f>
        <v>统御全能</v>
      </c>
      <c r="F364" s="95">
        <v>62</v>
      </c>
      <c r="G364" s="74">
        <v>56</v>
      </c>
      <c r="H364" s="104">
        <v>55</v>
      </c>
      <c r="I364" s="136">
        <f t="shared" si="10"/>
        <v>118</v>
      </c>
      <c r="J364" s="74">
        <f t="shared" si="11"/>
        <v>173</v>
      </c>
      <c r="K364" s="129">
        <v>63</v>
      </c>
      <c r="L364" s="74" t="s">
        <v>1029</v>
      </c>
      <c r="M364" s="74">
        <v>83</v>
      </c>
      <c r="N364" s="74" t="s">
        <v>1006</v>
      </c>
      <c r="O364" s="74" t="s">
        <v>1007</v>
      </c>
      <c r="P364" s="74" t="s">
        <v>1023</v>
      </c>
      <c r="Q364" s="74" t="s">
        <v>1009</v>
      </c>
      <c r="R364" s="74">
        <v>5</v>
      </c>
      <c r="S364" s="74" t="s">
        <v>1005</v>
      </c>
      <c r="T364" s="74">
        <v>0</v>
      </c>
      <c r="U364" s="104">
        <v>25</v>
      </c>
    </row>
    <row r="365" spans="1:21">
      <c r="A365" s="95">
        <v>368</v>
      </c>
      <c r="B365" s="74" t="s">
        <v>86</v>
      </c>
      <c r="C365" s="109" t="s">
        <v>86</v>
      </c>
      <c r="D365" s="74" t="s">
        <v>86</v>
      </c>
      <c r="E365" s="74" t="str">
        <f>HYPERLINK("[映雪.xlsx]类型!B88",'类型（5）'!$C$88)</f>
        <v>凉风青叶</v>
      </c>
      <c r="F365" s="120">
        <v>73</v>
      </c>
      <c r="G365" s="74">
        <v>38</v>
      </c>
      <c r="H365" s="132">
        <v>70</v>
      </c>
      <c r="I365" s="136">
        <f t="shared" si="10"/>
        <v>111</v>
      </c>
      <c r="J365" s="74">
        <f t="shared" si="11"/>
        <v>181</v>
      </c>
      <c r="K365" s="126">
        <v>82</v>
      </c>
      <c r="L365" s="74" t="s">
        <v>1306</v>
      </c>
      <c r="M365" s="74">
        <v>0</v>
      </c>
      <c r="N365" s="74" t="s">
        <v>1006</v>
      </c>
      <c r="O365" s="74" t="s">
        <v>1007</v>
      </c>
      <c r="P365" s="74" t="s">
        <v>1016</v>
      </c>
      <c r="Q365" s="74" t="s">
        <v>1017</v>
      </c>
      <c r="R365" s="74">
        <v>3</v>
      </c>
      <c r="S365" s="74" t="s">
        <v>1005</v>
      </c>
      <c r="T365" s="74">
        <v>0</v>
      </c>
      <c r="U365" s="104">
        <v>65</v>
      </c>
    </row>
    <row r="366" spans="1:21">
      <c r="A366" s="95">
        <v>369</v>
      </c>
      <c r="B366" s="74" t="s">
        <v>86</v>
      </c>
      <c r="C366" s="109" t="s">
        <v>1406</v>
      </c>
      <c r="D366" s="74" t="s">
        <v>1406</v>
      </c>
      <c r="E366" s="96" t="str">
        <f>HYPERLINK("[映雪.xlsx]类型!B34",'类型（5）'!$C$34)</f>
        <v>宅女</v>
      </c>
      <c r="F366" s="95">
        <v>53</v>
      </c>
      <c r="G366" s="74">
        <v>59</v>
      </c>
      <c r="H366" s="104">
        <v>55</v>
      </c>
      <c r="I366" s="136">
        <f t="shared" si="10"/>
        <v>112</v>
      </c>
      <c r="J366" s="74">
        <f t="shared" si="11"/>
        <v>167</v>
      </c>
      <c r="K366" s="129">
        <v>57</v>
      </c>
      <c r="L366" s="74" t="s">
        <v>1064</v>
      </c>
      <c r="M366" s="74">
        <v>0</v>
      </c>
      <c r="N366" s="74" t="s">
        <v>1006</v>
      </c>
      <c r="O366" s="74" t="s">
        <v>1007</v>
      </c>
      <c r="P366" s="74" t="s">
        <v>1023</v>
      </c>
      <c r="Q366" s="74" t="s">
        <v>1009</v>
      </c>
      <c r="R366" s="74">
        <v>3</v>
      </c>
      <c r="S366" s="74" t="s">
        <v>1004</v>
      </c>
      <c r="T366" s="74">
        <v>0</v>
      </c>
      <c r="U366" s="104">
        <v>65</v>
      </c>
    </row>
    <row r="367" spans="1:21">
      <c r="A367" s="95">
        <v>370</v>
      </c>
      <c r="B367" s="74" t="s">
        <v>44</v>
      </c>
      <c r="C367" s="109" t="s">
        <v>1407</v>
      </c>
      <c r="D367" s="74" t="s">
        <v>1407</v>
      </c>
      <c r="E367" s="99" t="str">
        <f>HYPERLINK("[映雪.xlsx]类型!B29",'类型（5）'!$C$29)</f>
        <v>偶像</v>
      </c>
      <c r="F367" s="95">
        <v>54</v>
      </c>
      <c r="G367" s="74">
        <v>53</v>
      </c>
      <c r="H367" s="104">
        <v>32</v>
      </c>
      <c r="I367" s="136">
        <f t="shared" si="10"/>
        <v>107</v>
      </c>
      <c r="J367" s="74">
        <f t="shared" si="11"/>
        <v>139</v>
      </c>
      <c r="K367" s="129">
        <v>30</v>
      </c>
      <c r="L367" s="74" t="s">
        <v>1082</v>
      </c>
      <c r="M367" s="74">
        <v>22</v>
      </c>
      <c r="N367" s="74" t="s">
        <v>1006</v>
      </c>
      <c r="O367" s="74" t="s">
        <v>1007</v>
      </c>
      <c r="P367" s="74" t="s">
        <v>1023</v>
      </c>
      <c r="Q367" s="74" t="s">
        <v>1027</v>
      </c>
      <c r="R367" s="74">
        <v>7</v>
      </c>
      <c r="S367" s="74" t="s">
        <v>1004</v>
      </c>
      <c r="T367" s="74">
        <v>0</v>
      </c>
      <c r="U367" s="104">
        <v>0</v>
      </c>
    </row>
    <row r="368" spans="1:21">
      <c r="A368" s="95">
        <v>371</v>
      </c>
      <c r="B368" s="74" t="s">
        <v>44</v>
      </c>
      <c r="C368" s="109" t="s">
        <v>1408</v>
      </c>
      <c r="D368" s="74" t="s">
        <v>1408</v>
      </c>
      <c r="E368" s="74" t="str">
        <f>HYPERLINK("[映雪.xlsx]类型!B12",'类型（5）'!$C$12)</f>
        <v>吸血鬼</v>
      </c>
      <c r="F368" s="95">
        <v>33</v>
      </c>
      <c r="G368" s="74">
        <v>66</v>
      </c>
      <c r="H368" s="104">
        <v>58</v>
      </c>
      <c r="I368" s="136">
        <f t="shared" si="10"/>
        <v>99</v>
      </c>
      <c r="J368" s="74">
        <f t="shared" si="11"/>
        <v>157</v>
      </c>
      <c r="K368" s="129">
        <v>49</v>
      </c>
      <c r="L368" s="74" t="s">
        <v>1046</v>
      </c>
      <c r="M368" s="74">
        <v>22</v>
      </c>
      <c r="N368" s="74" t="s">
        <v>1006</v>
      </c>
      <c r="O368" s="74" t="s">
        <v>1007</v>
      </c>
      <c r="P368" s="74" t="s">
        <v>1023</v>
      </c>
      <c r="Q368" s="74" t="s">
        <v>1017</v>
      </c>
      <c r="R368" s="74">
        <v>9</v>
      </c>
      <c r="S368" s="74" t="s">
        <v>1004</v>
      </c>
      <c r="T368" s="74">
        <v>0</v>
      </c>
      <c r="U368" s="104">
        <v>0</v>
      </c>
    </row>
    <row r="369" spans="1:21">
      <c r="A369" s="95">
        <v>372</v>
      </c>
      <c r="B369" s="74" t="s">
        <v>44</v>
      </c>
      <c r="C369" s="109" t="s">
        <v>1409</v>
      </c>
      <c r="D369" s="74" t="s">
        <v>1409</v>
      </c>
      <c r="E369" s="74" t="str">
        <f>HYPERLINK("[映雪.xlsx]类型!B4",'类型（5）'!$C$4)</f>
        <v>智慧强化</v>
      </c>
      <c r="F369" s="120">
        <v>75</v>
      </c>
      <c r="G369" s="74">
        <v>21</v>
      </c>
      <c r="H369" s="132">
        <v>71</v>
      </c>
      <c r="I369" s="136">
        <f t="shared" si="10"/>
        <v>96</v>
      </c>
      <c r="J369" s="74">
        <f t="shared" si="11"/>
        <v>167</v>
      </c>
      <c r="K369" s="129">
        <v>20</v>
      </c>
      <c r="L369" s="74" t="s">
        <v>1072</v>
      </c>
      <c r="M369" s="74">
        <v>22</v>
      </c>
      <c r="N369" s="74" t="s">
        <v>1006</v>
      </c>
      <c r="O369" s="74" t="s">
        <v>1007</v>
      </c>
      <c r="P369" s="74" t="s">
        <v>1008</v>
      </c>
      <c r="Q369" s="74" t="s">
        <v>1013</v>
      </c>
      <c r="R369" s="74">
        <v>7</v>
      </c>
      <c r="S369" s="74" t="s">
        <v>1004</v>
      </c>
      <c r="T369" s="74">
        <v>0</v>
      </c>
      <c r="U369" s="104">
        <v>0</v>
      </c>
    </row>
    <row r="370" spans="1:21">
      <c r="A370" s="95">
        <v>373</v>
      </c>
      <c r="B370" s="74" t="s">
        <v>44</v>
      </c>
      <c r="C370" s="109" t="s">
        <v>1410</v>
      </c>
      <c r="D370" s="74" t="s">
        <v>1410</v>
      </c>
      <c r="E370" s="74" t="str">
        <f>HYPERLINK("[映雪.xlsx]类型!B2",'类型（5）'!$C$2)</f>
        <v>统御强化</v>
      </c>
      <c r="F370" s="95">
        <v>59</v>
      </c>
      <c r="G370" s="74">
        <v>54</v>
      </c>
      <c r="H370" s="104">
        <v>60</v>
      </c>
      <c r="I370" s="136">
        <f t="shared" si="10"/>
        <v>113</v>
      </c>
      <c r="J370" s="74">
        <f t="shared" si="11"/>
        <v>173</v>
      </c>
      <c r="K370" s="129">
        <v>49</v>
      </c>
      <c r="L370" s="74" t="s">
        <v>1047</v>
      </c>
      <c r="M370" s="74">
        <v>22</v>
      </c>
      <c r="N370" s="74" t="s">
        <v>1006</v>
      </c>
      <c r="O370" s="74" t="s">
        <v>1007</v>
      </c>
      <c r="P370" s="74" t="s">
        <v>1023</v>
      </c>
      <c r="Q370" s="74" t="s">
        <v>1013</v>
      </c>
      <c r="R370" s="74">
        <v>5</v>
      </c>
      <c r="S370" s="74" t="s">
        <v>1004</v>
      </c>
      <c r="T370" s="74">
        <v>0</v>
      </c>
      <c r="U370" s="104">
        <v>0</v>
      </c>
    </row>
    <row r="371" spans="1:21">
      <c r="A371" s="95">
        <v>374</v>
      </c>
      <c r="B371" s="74" t="s">
        <v>84</v>
      </c>
      <c r="C371" s="109" t="s">
        <v>913</v>
      </c>
      <c r="D371" s="74" t="s">
        <v>913</v>
      </c>
      <c r="E371" s="99" t="str">
        <f>HYPERLINK("[映雪.xlsx]类型!B39",'类型（5）'!$C$39)</f>
        <v>狙撃手</v>
      </c>
      <c r="F371" s="119">
        <v>81</v>
      </c>
      <c r="G371" s="122">
        <v>72</v>
      </c>
      <c r="H371" s="132">
        <v>73</v>
      </c>
      <c r="I371" s="136">
        <f t="shared" si="10"/>
        <v>153</v>
      </c>
      <c r="J371" s="74">
        <f t="shared" si="11"/>
        <v>226</v>
      </c>
      <c r="K371" s="129">
        <v>62</v>
      </c>
      <c r="L371" s="74" t="s">
        <v>1072</v>
      </c>
      <c r="M371" s="74">
        <v>17</v>
      </c>
      <c r="N371" s="74" t="s">
        <v>1006</v>
      </c>
      <c r="O371" s="74" t="s">
        <v>1007</v>
      </c>
      <c r="P371" s="74" t="s">
        <v>1016</v>
      </c>
      <c r="Q371" s="74" t="s">
        <v>1009</v>
      </c>
      <c r="R371" s="74">
        <v>11</v>
      </c>
      <c r="S371" s="74" t="s">
        <v>1005</v>
      </c>
      <c r="T371" s="74">
        <v>0</v>
      </c>
      <c r="U371" s="104">
        <v>4</v>
      </c>
    </row>
    <row r="372" spans="1:21">
      <c r="A372" s="95">
        <v>375</v>
      </c>
      <c r="B372" s="74" t="s">
        <v>44</v>
      </c>
      <c r="C372" s="109" t="s">
        <v>1411</v>
      </c>
      <c r="D372" s="74" t="s">
        <v>1411</v>
      </c>
      <c r="E372" s="96" t="str">
        <f>HYPERLINK("[映雪.xlsx]类型!B10",'类型（5）'!$C$10)</f>
        <v>学者</v>
      </c>
      <c r="F372" s="120">
        <v>71</v>
      </c>
      <c r="G372" s="122">
        <v>69</v>
      </c>
      <c r="H372" s="104">
        <v>64</v>
      </c>
      <c r="I372" s="136">
        <f t="shared" si="10"/>
        <v>140</v>
      </c>
      <c r="J372" s="74">
        <f t="shared" si="11"/>
        <v>204</v>
      </c>
      <c r="K372" s="133">
        <v>72</v>
      </c>
      <c r="L372" s="74" t="s">
        <v>1035</v>
      </c>
      <c r="M372" s="74">
        <v>22</v>
      </c>
      <c r="N372" s="74" t="s">
        <v>1006</v>
      </c>
      <c r="O372" s="74" t="s">
        <v>1007</v>
      </c>
      <c r="P372" s="74" t="s">
        <v>1008</v>
      </c>
      <c r="Q372" s="74" t="s">
        <v>1009</v>
      </c>
      <c r="R372" s="74">
        <v>10</v>
      </c>
      <c r="S372" s="74" t="s">
        <v>1004</v>
      </c>
      <c r="T372" s="74">
        <v>0</v>
      </c>
      <c r="U372" s="104">
        <v>0</v>
      </c>
    </row>
    <row r="373" spans="1:21">
      <c r="A373" s="95">
        <v>376</v>
      </c>
      <c r="B373" s="74" t="s">
        <v>44</v>
      </c>
      <c r="C373" s="109" t="s">
        <v>1412</v>
      </c>
      <c r="D373" s="74" t="s">
        <v>1412</v>
      </c>
      <c r="E373" s="74" t="str">
        <f>HYPERLINK("[映雪.xlsx]类型!B7",'类型（5）'!$C$7)</f>
        <v>武勇全能</v>
      </c>
      <c r="F373" s="120">
        <v>66</v>
      </c>
      <c r="G373" s="74">
        <v>60</v>
      </c>
      <c r="H373" s="132">
        <v>66</v>
      </c>
      <c r="I373" s="136">
        <f t="shared" si="10"/>
        <v>126</v>
      </c>
      <c r="J373" s="74">
        <f t="shared" si="11"/>
        <v>192</v>
      </c>
      <c r="K373" s="129">
        <v>60</v>
      </c>
      <c r="L373" s="74" t="s">
        <v>1072</v>
      </c>
      <c r="M373" s="74">
        <v>22</v>
      </c>
      <c r="N373" s="74" t="s">
        <v>1006</v>
      </c>
      <c r="O373" s="74" t="s">
        <v>1007</v>
      </c>
      <c r="P373" s="74" t="s">
        <v>1023</v>
      </c>
      <c r="Q373" s="74" t="s">
        <v>1038</v>
      </c>
      <c r="R373" s="74">
        <v>5</v>
      </c>
      <c r="S373" s="74" t="s">
        <v>1004</v>
      </c>
      <c r="T373" s="74">
        <v>0</v>
      </c>
      <c r="U373" s="104">
        <v>0</v>
      </c>
    </row>
    <row r="374" spans="1:21">
      <c r="A374" s="95">
        <v>377</v>
      </c>
      <c r="B374" s="74" t="s">
        <v>44</v>
      </c>
      <c r="C374" s="109" t="s">
        <v>1413</v>
      </c>
      <c r="D374" s="74" t="s">
        <v>1413</v>
      </c>
      <c r="E374" s="74" t="str">
        <f>HYPERLINK("[映雪.xlsx]类型!B1",'类型（5）'!$C$1)</f>
        <v>均衡</v>
      </c>
      <c r="F374" s="95">
        <v>41</v>
      </c>
      <c r="G374" s="74">
        <v>68</v>
      </c>
      <c r="H374" s="104">
        <v>56</v>
      </c>
      <c r="I374" s="136">
        <f t="shared" si="10"/>
        <v>109</v>
      </c>
      <c r="J374" s="74">
        <f t="shared" si="11"/>
        <v>165</v>
      </c>
      <c r="K374" s="133">
        <v>70</v>
      </c>
      <c r="L374" s="74" t="s">
        <v>1046</v>
      </c>
      <c r="M374" s="74">
        <v>22</v>
      </c>
      <c r="N374" s="74" t="s">
        <v>1006</v>
      </c>
      <c r="O374" s="74" t="s">
        <v>1007</v>
      </c>
      <c r="P374" s="74" t="s">
        <v>1023</v>
      </c>
      <c r="Q374" s="74" t="s">
        <v>1024</v>
      </c>
      <c r="R374" s="74">
        <v>4</v>
      </c>
      <c r="S374" s="74" t="s">
        <v>1004</v>
      </c>
      <c r="T374" s="74">
        <v>0</v>
      </c>
      <c r="U374" s="104">
        <v>0</v>
      </c>
    </row>
    <row r="375" spans="1:21">
      <c r="A375" s="95">
        <v>378</v>
      </c>
      <c r="B375" s="74" t="s">
        <v>128</v>
      </c>
      <c r="C375" s="109" t="s">
        <v>1414</v>
      </c>
      <c r="D375" s="74" t="s">
        <v>1414</v>
      </c>
      <c r="E375" s="99" t="str">
        <f>HYPERLINK("[映雪.xlsx]类型!B31",'类型（5）'!$C$31)</f>
        <v>后宫王</v>
      </c>
      <c r="F375" s="95">
        <v>61</v>
      </c>
      <c r="G375" s="74">
        <v>56</v>
      </c>
      <c r="H375" s="104">
        <v>56</v>
      </c>
      <c r="I375" s="136">
        <f t="shared" si="10"/>
        <v>117</v>
      </c>
      <c r="J375" s="74">
        <f t="shared" si="11"/>
        <v>173</v>
      </c>
      <c r="K375" s="133">
        <v>70</v>
      </c>
      <c r="L375" s="74" t="s">
        <v>1053</v>
      </c>
      <c r="M375" s="74">
        <v>27</v>
      </c>
      <c r="N375" s="74" t="s">
        <v>1006</v>
      </c>
      <c r="O375" s="74" t="s">
        <v>1007</v>
      </c>
      <c r="P375" s="74" t="s">
        <v>1023</v>
      </c>
      <c r="Q375" s="74" t="s">
        <v>1017</v>
      </c>
      <c r="R375" s="74">
        <v>9</v>
      </c>
      <c r="S375" s="74" t="s">
        <v>1004</v>
      </c>
      <c r="T375" s="74">
        <v>0</v>
      </c>
      <c r="U375" s="104">
        <v>0</v>
      </c>
    </row>
    <row r="376" spans="1:21">
      <c r="A376" s="95">
        <v>379</v>
      </c>
      <c r="B376" s="74" t="s">
        <v>128</v>
      </c>
      <c r="C376" s="109" t="s">
        <v>644</v>
      </c>
      <c r="D376" s="74" t="s">
        <v>644</v>
      </c>
      <c r="E376" s="99" t="str">
        <f>HYPERLINK("[映雪.xlsx]类型!B29",'类型（5）'!$C$29)</f>
        <v>偶像</v>
      </c>
      <c r="F376" s="120">
        <v>73</v>
      </c>
      <c r="G376" s="74">
        <v>51</v>
      </c>
      <c r="H376" s="104">
        <v>59</v>
      </c>
      <c r="I376" s="136">
        <f t="shared" si="10"/>
        <v>124</v>
      </c>
      <c r="J376" s="74">
        <f t="shared" si="11"/>
        <v>183</v>
      </c>
      <c r="K376" s="129">
        <v>62</v>
      </c>
      <c r="L376" s="74" t="s">
        <v>1060</v>
      </c>
      <c r="M376" s="74">
        <v>27</v>
      </c>
      <c r="N376" s="74" t="s">
        <v>1006</v>
      </c>
      <c r="O376" s="74" t="s">
        <v>1007</v>
      </c>
      <c r="P376" s="74" t="s">
        <v>1008</v>
      </c>
      <c r="Q376" s="74" t="s">
        <v>1017</v>
      </c>
      <c r="R376" s="74">
        <v>9</v>
      </c>
      <c r="S376" s="74" t="s">
        <v>1004</v>
      </c>
      <c r="T376" s="74">
        <v>0</v>
      </c>
      <c r="U376" s="104">
        <v>0</v>
      </c>
    </row>
    <row r="377" spans="1:21">
      <c r="A377" s="95">
        <v>380</v>
      </c>
      <c r="B377" s="74" t="s">
        <v>128</v>
      </c>
      <c r="C377" s="109" t="s">
        <v>1415</v>
      </c>
      <c r="D377" s="74" t="s">
        <v>1415</v>
      </c>
      <c r="E377" s="74" t="str">
        <f>HYPERLINK("[映雪.xlsx]类型!B9",'类型（5）'!$C$9)</f>
        <v>家政全能</v>
      </c>
      <c r="F377" s="120">
        <v>71</v>
      </c>
      <c r="G377" s="74">
        <v>50</v>
      </c>
      <c r="H377" s="104">
        <v>61</v>
      </c>
      <c r="I377" s="136">
        <f t="shared" si="10"/>
        <v>121</v>
      </c>
      <c r="J377" s="74">
        <f t="shared" si="11"/>
        <v>182</v>
      </c>
      <c r="K377" s="133">
        <v>71</v>
      </c>
      <c r="L377" s="74" t="s">
        <v>1026</v>
      </c>
      <c r="M377" s="74">
        <v>27</v>
      </c>
      <c r="N377" s="74" t="s">
        <v>1006</v>
      </c>
      <c r="O377" s="74" t="s">
        <v>1007</v>
      </c>
      <c r="P377" s="74" t="s">
        <v>1023</v>
      </c>
      <c r="Q377" s="74" t="s">
        <v>1027</v>
      </c>
      <c r="R377" s="74">
        <v>3</v>
      </c>
      <c r="S377" s="74" t="s">
        <v>1004</v>
      </c>
      <c r="T377" s="74">
        <v>0</v>
      </c>
      <c r="U377" s="104">
        <v>0</v>
      </c>
    </row>
    <row r="378" spans="1:21">
      <c r="A378" s="95">
        <v>381</v>
      </c>
      <c r="B378" s="74" t="s">
        <v>128</v>
      </c>
      <c r="C378" s="109" t="s">
        <v>1416</v>
      </c>
      <c r="D378" s="74" t="s">
        <v>1416</v>
      </c>
      <c r="E378" s="96" t="str">
        <f>HYPERLINK("[映雪.xlsx]类型!B24",'类型（5）'!$C$24)</f>
        <v>艺术家</v>
      </c>
      <c r="F378" s="120">
        <v>65</v>
      </c>
      <c r="G378" s="74">
        <v>52</v>
      </c>
      <c r="H378" s="132">
        <v>72</v>
      </c>
      <c r="I378" s="136">
        <f t="shared" si="10"/>
        <v>117</v>
      </c>
      <c r="J378" s="74">
        <f t="shared" si="11"/>
        <v>189</v>
      </c>
      <c r="K378" s="133">
        <v>72</v>
      </c>
      <c r="L378" s="74" t="s">
        <v>1058</v>
      </c>
      <c r="M378" s="74">
        <v>27</v>
      </c>
      <c r="N378" s="74" t="s">
        <v>1006</v>
      </c>
      <c r="O378" s="74" t="s">
        <v>1007</v>
      </c>
      <c r="P378" s="74" t="s">
        <v>1008</v>
      </c>
      <c r="Q378" s="74" t="s">
        <v>1027</v>
      </c>
      <c r="R378" s="74">
        <v>5</v>
      </c>
      <c r="S378" s="74" t="s">
        <v>1004</v>
      </c>
      <c r="T378" s="74">
        <v>0</v>
      </c>
      <c r="U378" s="104">
        <v>0</v>
      </c>
    </row>
    <row r="379" spans="1:21">
      <c r="A379" s="95">
        <v>382</v>
      </c>
      <c r="B379" s="74" t="s">
        <v>128</v>
      </c>
      <c r="C379" s="109" t="s">
        <v>1417</v>
      </c>
      <c r="D379" s="74" t="s">
        <v>1417</v>
      </c>
      <c r="E379" s="74" t="str">
        <f>HYPERLINK("[映雪.xlsx]类型!B2",'类型（5）'!$C$2)</f>
        <v>统御强化</v>
      </c>
      <c r="F379" s="120">
        <v>67</v>
      </c>
      <c r="G379" s="74">
        <v>66</v>
      </c>
      <c r="H379" s="104">
        <v>64</v>
      </c>
      <c r="I379" s="136">
        <f t="shared" si="10"/>
        <v>133</v>
      </c>
      <c r="J379" s="74">
        <f t="shared" si="11"/>
        <v>197</v>
      </c>
      <c r="K379" s="133">
        <v>68</v>
      </c>
      <c r="L379" s="74" t="s">
        <v>1022</v>
      </c>
      <c r="M379" s="74">
        <v>27</v>
      </c>
      <c r="N379" s="74" t="s">
        <v>1006</v>
      </c>
      <c r="O379" s="74" t="s">
        <v>1007</v>
      </c>
      <c r="P379" s="74" t="s">
        <v>1023</v>
      </c>
      <c r="Q379" s="74" t="s">
        <v>1017</v>
      </c>
      <c r="R379" s="74">
        <v>8</v>
      </c>
      <c r="S379" s="74" t="s">
        <v>1004</v>
      </c>
      <c r="T379" s="74">
        <v>0</v>
      </c>
      <c r="U379" s="104">
        <v>0</v>
      </c>
    </row>
    <row r="380" spans="1:21">
      <c r="A380" s="95">
        <v>384</v>
      </c>
      <c r="B380" s="74" t="s">
        <v>34</v>
      </c>
      <c r="C380" s="109" t="s">
        <v>1419</v>
      </c>
      <c r="D380" s="74" t="s">
        <v>1419</v>
      </c>
      <c r="E380" s="96" t="str">
        <f>HYPERLINK("[映雪.xlsx]类型!B21",'类型（5）'!$C$21)</f>
        <v>游魂</v>
      </c>
      <c r="F380" s="95">
        <v>60</v>
      </c>
      <c r="G380" s="74">
        <v>33</v>
      </c>
      <c r="H380" s="104">
        <v>34</v>
      </c>
      <c r="I380" s="136">
        <f t="shared" si="10"/>
        <v>93</v>
      </c>
      <c r="J380" s="74">
        <f t="shared" si="11"/>
        <v>127</v>
      </c>
      <c r="K380" s="129">
        <v>57</v>
      </c>
      <c r="L380" s="74" t="s">
        <v>1420</v>
      </c>
      <c r="M380" s="74">
        <v>60</v>
      </c>
      <c r="N380" s="74" t="s">
        <v>1006</v>
      </c>
      <c r="O380" s="74" t="s">
        <v>1007</v>
      </c>
      <c r="P380" s="74" t="s">
        <v>1023</v>
      </c>
      <c r="Q380" s="74" t="s">
        <v>1027</v>
      </c>
      <c r="R380" s="74">
        <v>7</v>
      </c>
      <c r="S380" s="74" t="s">
        <v>1005</v>
      </c>
      <c r="T380" s="74">
        <v>0</v>
      </c>
      <c r="U380" s="104">
        <v>0</v>
      </c>
    </row>
    <row r="381" spans="1:21">
      <c r="A381" s="95">
        <v>385</v>
      </c>
      <c r="B381" s="74" t="s">
        <v>34</v>
      </c>
      <c r="C381" s="109" t="s">
        <v>1421</v>
      </c>
      <c r="D381" s="74" t="s">
        <v>1421</v>
      </c>
      <c r="E381" s="96" t="str">
        <f>HYPERLINK("[映雪.xlsx]类型!B5",'类型（5）'!$C$5)</f>
        <v>家政强化</v>
      </c>
      <c r="F381" s="120">
        <v>69</v>
      </c>
      <c r="G381" s="74">
        <v>18</v>
      </c>
      <c r="H381" s="132">
        <v>68</v>
      </c>
      <c r="I381" s="136">
        <f t="shared" si="10"/>
        <v>87</v>
      </c>
      <c r="J381" s="74">
        <f t="shared" si="11"/>
        <v>155</v>
      </c>
      <c r="K381" s="126">
        <v>90</v>
      </c>
      <c r="L381" s="74" t="s">
        <v>1015</v>
      </c>
      <c r="M381" s="74">
        <v>60</v>
      </c>
      <c r="N381" s="74" t="s">
        <v>1006</v>
      </c>
      <c r="O381" s="74" t="s">
        <v>1007</v>
      </c>
      <c r="P381" s="74" t="s">
        <v>1016</v>
      </c>
      <c r="Q381" s="74" t="s">
        <v>1027</v>
      </c>
      <c r="R381" s="74">
        <v>2</v>
      </c>
      <c r="S381" s="74" t="s">
        <v>1005</v>
      </c>
      <c r="T381" s="74">
        <v>0</v>
      </c>
      <c r="U381" s="104">
        <v>0</v>
      </c>
    </row>
    <row r="382" spans="1:21">
      <c r="A382" s="95">
        <v>386</v>
      </c>
      <c r="B382" s="74" t="s">
        <v>34</v>
      </c>
      <c r="C382" s="109" t="s">
        <v>1422</v>
      </c>
      <c r="D382" s="74" t="s">
        <v>1422</v>
      </c>
      <c r="E382" s="74" t="str">
        <f>HYPERLINK("[映雪.xlsx]类型!B32",'类型（5）'!$C$32)</f>
        <v>魔法少女</v>
      </c>
      <c r="F382" s="95">
        <v>54</v>
      </c>
      <c r="G382" s="74">
        <v>63</v>
      </c>
      <c r="H382" s="104">
        <v>24</v>
      </c>
      <c r="I382" s="136">
        <f t="shared" si="10"/>
        <v>117</v>
      </c>
      <c r="J382" s="74">
        <f t="shared" si="11"/>
        <v>141</v>
      </c>
      <c r="K382" s="129">
        <v>29</v>
      </c>
      <c r="L382" s="74" t="s">
        <v>1091</v>
      </c>
      <c r="M382" s="74">
        <v>60</v>
      </c>
      <c r="N382" s="74" t="s">
        <v>1006</v>
      </c>
      <c r="O382" s="74" t="s">
        <v>1007</v>
      </c>
      <c r="P382" s="74" t="s">
        <v>1023</v>
      </c>
      <c r="Q382" s="74" t="s">
        <v>1009</v>
      </c>
      <c r="R382" s="74">
        <v>6</v>
      </c>
      <c r="S382" s="74" t="s">
        <v>1005</v>
      </c>
      <c r="T382" s="74">
        <v>0</v>
      </c>
      <c r="U382" s="104">
        <v>0</v>
      </c>
    </row>
    <row r="383" spans="1:21">
      <c r="A383" s="95">
        <v>387</v>
      </c>
      <c r="B383" s="74" t="s">
        <v>34</v>
      </c>
      <c r="C383" s="109" t="s">
        <v>34</v>
      </c>
      <c r="D383" s="74" t="s">
        <v>34</v>
      </c>
      <c r="E383" s="96" t="str">
        <f>HYPERLINK("[映雪.xlsx]类型!B20",'类型（5）'!$C$20)</f>
        <v>指挥官</v>
      </c>
      <c r="F383" s="119">
        <v>83</v>
      </c>
      <c r="G383" s="74">
        <v>44</v>
      </c>
      <c r="H383" s="132">
        <v>67</v>
      </c>
      <c r="I383" s="136">
        <f t="shared" si="10"/>
        <v>127</v>
      </c>
      <c r="J383" s="74">
        <f t="shared" si="11"/>
        <v>194</v>
      </c>
      <c r="K383" s="129">
        <v>38</v>
      </c>
      <c r="L383" s="74" t="s">
        <v>1026</v>
      </c>
      <c r="M383" s="74">
        <v>60</v>
      </c>
      <c r="N383" s="74" t="s">
        <v>1006</v>
      </c>
      <c r="O383" s="74" t="s">
        <v>1007</v>
      </c>
      <c r="P383" s="74" t="s">
        <v>1016</v>
      </c>
      <c r="Q383" s="74" t="s">
        <v>1013</v>
      </c>
      <c r="R383" s="74">
        <v>9</v>
      </c>
      <c r="S383" s="74" t="s">
        <v>1005</v>
      </c>
      <c r="T383" s="74">
        <v>0</v>
      </c>
      <c r="U383" s="104">
        <v>0</v>
      </c>
    </row>
    <row r="384" spans="1:21">
      <c r="A384" s="95">
        <v>388</v>
      </c>
      <c r="B384" s="74" t="s">
        <v>34</v>
      </c>
      <c r="C384" s="109" t="s">
        <v>1423</v>
      </c>
      <c r="D384" s="74" t="s">
        <v>1423</v>
      </c>
      <c r="E384" s="96" t="str">
        <f>HYPERLINK("[映雪.xlsx]类型!B23",'类型（5）'!$C$23)</f>
        <v>管家</v>
      </c>
      <c r="F384" s="95">
        <v>61</v>
      </c>
      <c r="G384" s="74">
        <v>68</v>
      </c>
      <c r="H384" s="132">
        <v>70</v>
      </c>
      <c r="I384" s="136">
        <f t="shared" si="10"/>
        <v>129</v>
      </c>
      <c r="J384" s="74">
        <f t="shared" si="11"/>
        <v>199</v>
      </c>
      <c r="K384" s="133">
        <v>78</v>
      </c>
      <c r="L384" s="74" t="s">
        <v>1029</v>
      </c>
      <c r="M384" s="74">
        <v>60</v>
      </c>
      <c r="N384" s="74" t="s">
        <v>1006</v>
      </c>
      <c r="O384" s="74" t="s">
        <v>1007</v>
      </c>
      <c r="P384" s="74" t="s">
        <v>1008</v>
      </c>
      <c r="Q384" s="74" t="s">
        <v>1013</v>
      </c>
      <c r="R384" s="74">
        <v>5</v>
      </c>
      <c r="S384" s="74" t="s">
        <v>1005</v>
      </c>
      <c r="T384" s="74">
        <v>0</v>
      </c>
      <c r="U384" s="104">
        <v>0</v>
      </c>
    </row>
    <row r="385" spans="1:21">
      <c r="A385" s="95">
        <v>389</v>
      </c>
      <c r="B385" s="74" t="s">
        <v>34</v>
      </c>
      <c r="C385" s="109" t="s">
        <v>1424</v>
      </c>
      <c r="D385" s="74" t="s">
        <v>1424</v>
      </c>
      <c r="E385" s="74" t="str">
        <f>HYPERLINK("[映雪.xlsx]类型!B2",'类型（5）'!$C$2)</f>
        <v>统御强化</v>
      </c>
      <c r="F385" s="120">
        <v>74</v>
      </c>
      <c r="G385" s="122">
        <v>73</v>
      </c>
      <c r="H385" s="104">
        <v>58</v>
      </c>
      <c r="I385" s="136">
        <f t="shared" si="10"/>
        <v>147</v>
      </c>
      <c r="J385" s="74">
        <f t="shared" si="11"/>
        <v>205</v>
      </c>
      <c r="K385" s="133">
        <v>66</v>
      </c>
      <c r="L385" s="74" t="s">
        <v>1036</v>
      </c>
      <c r="M385" s="74">
        <v>60</v>
      </c>
      <c r="N385" s="74" t="s">
        <v>1006</v>
      </c>
      <c r="O385" s="74" t="s">
        <v>1007</v>
      </c>
      <c r="P385" s="74" t="s">
        <v>1008</v>
      </c>
      <c r="Q385" s="74" t="s">
        <v>1017</v>
      </c>
      <c r="R385" s="74">
        <v>8</v>
      </c>
      <c r="S385" s="74" t="s">
        <v>1005</v>
      </c>
      <c r="T385" s="74">
        <v>0</v>
      </c>
      <c r="U385" s="104">
        <v>0</v>
      </c>
    </row>
    <row r="386" spans="1:21">
      <c r="A386" s="95">
        <v>390</v>
      </c>
      <c r="B386" s="74" t="s">
        <v>34</v>
      </c>
      <c r="C386" s="109" t="s">
        <v>1425</v>
      </c>
      <c r="D386" s="74" t="s">
        <v>1425</v>
      </c>
      <c r="E386" s="99" t="str">
        <f>HYPERLINK("[映雪.xlsx]类型!B18",'类型（5）'!$C$18)</f>
        <v>科学家</v>
      </c>
      <c r="F386" s="119">
        <v>79</v>
      </c>
      <c r="G386" s="74">
        <v>32</v>
      </c>
      <c r="H386" s="132">
        <v>77</v>
      </c>
      <c r="I386" s="136">
        <f t="shared" ref="I386:I449" si="12">MAX(SUM(F386,G386),IF(H386&gt;=80,MAX(SUM(F386,H386),SUM(G386,H386)),-1))</f>
        <v>111</v>
      </c>
      <c r="J386" s="74">
        <f t="shared" ref="J386:J449" si="13">SUM(F386,G386,H386)</f>
        <v>188</v>
      </c>
      <c r="K386" s="129">
        <v>35</v>
      </c>
      <c r="L386" s="74" t="s">
        <v>1019</v>
      </c>
      <c r="M386" s="74">
        <v>60</v>
      </c>
      <c r="N386" s="74" t="s">
        <v>1006</v>
      </c>
      <c r="O386" s="74" t="s">
        <v>1007</v>
      </c>
      <c r="P386" s="74" t="s">
        <v>1008</v>
      </c>
      <c r="Q386" s="74" t="s">
        <v>1038</v>
      </c>
      <c r="R386" s="74">
        <v>7</v>
      </c>
      <c r="S386" s="74" t="s">
        <v>1004</v>
      </c>
      <c r="T386" s="74">
        <v>0</v>
      </c>
      <c r="U386" s="104">
        <v>0</v>
      </c>
    </row>
    <row r="387" spans="1:21">
      <c r="A387" s="95">
        <v>391</v>
      </c>
      <c r="B387" s="74" t="s">
        <v>34</v>
      </c>
      <c r="C387" s="109" t="s">
        <v>379</v>
      </c>
      <c r="D387" s="74" t="s">
        <v>379</v>
      </c>
      <c r="E387" s="74" t="str">
        <f>HYPERLINK("[映雪.xlsx]类型!B13",'类型（5）'!$C$13)</f>
        <v>贤者</v>
      </c>
      <c r="F387" s="121">
        <v>93</v>
      </c>
      <c r="G387" s="74">
        <v>62</v>
      </c>
      <c r="H387" s="131">
        <v>86</v>
      </c>
      <c r="I387" s="138">
        <f t="shared" si="12"/>
        <v>179</v>
      </c>
      <c r="J387" s="99">
        <f t="shared" si="13"/>
        <v>241</v>
      </c>
      <c r="K387" s="126">
        <v>87</v>
      </c>
      <c r="L387" s="74" t="s">
        <v>1074</v>
      </c>
      <c r="M387" s="74">
        <v>60</v>
      </c>
      <c r="N387" s="74" t="s">
        <v>1006</v>
      </c>
      <c r="O387" s="74" t="s">
        <v>1400</v>
      </c>
      <c r="P387" s="74" t="s">
        <v>1162</v>
      </c>
      <c r="Q387" s="74" t="s">
        <v>1017</v>
      </c>
      <c r="R387" s="74">
        <v>11</v>
      </c>
      <c r="S387" s="74" t="s">
        <v>1005</v>
      </c>
      <c r="T387" s="74">
        <v>0</v>
      </c>
      <c r="U387" s="104">
        <v>0</v>
      </c>
    </row>
    <row r="388" spans="1:21">
      <c r="A388" s="95">
        <v>392</v>
      </c>
      <c r="B388" s="74" t="s">
        <v>34</v>
      </c>
      <c r="C388" s="109" t="s">
        <v>1426</v>
      </c>
      <c r="D388" s="74" t="s">
        <v>1426</v>
      </c>
      <c r="E388" s="74" t="str">
        <f>HYPERLINK("[映雪.xlsx]类型!B32",'类型（5）'!$C$32)</f>
        <v>魔法少女</v>
      </c>
      <c r="F388" s="95">
        <v>49</v>
      </c>
      <c r="G388" s="74">
        <v>65</v>
      </c>
      <c r="H388" s="104">
        <v>60</v>
      </c>
      <c r="I388" s="136">
        <f t="shared" si="12"/>
        <v>114</v>
      </c>
      <c r="J388" s="74">
        <f t="shared" si="13"/>
        <v>174</v>
      </c>
      <c r="K388" s="129">
        <v>59</v>
      </c>
      <c r="L388" s="74" t="s">
        <v>1067</v>
      </c>
      <c r="M388" s="74">
        <v>60</v>
      </c>
      <c r="N388" s="74" t="s">
        <v>1006</v>
      </c>
      <c r="O388" s="74" t="s">
        <v>1007</v>
      </c>
      <c r="P388" s="74" t="s">
        <v>1023</v>
      </c>
      <c r="Q388" s="74" t="s">
        <v>1017</v>
      </c>
      <c r="R388" s="74">
        <v>10</v>
      </c>
      <c r="S388" s="74" t="s">
        <v>1005</v>
      </c>
      <c r="T388" s="74">
        <v>0</v>
      </c>
      <c r="U388" s="104">
        <v>0</v>
      </c>
    </row>
    <row r="389" spans="1:21">
      <c r="A389" s="95">
        <v>393</v>
      </c>
      <c r="B389" s="74" t="s">
        <v>34</v>
      </c>
      <c r="C389" s="109" t="s">
        <v>1427</v>
      </c>
      <c r="D389" s="74" t="s">
        <v>1427</v>
      </c>
      <c r="E389" s="96" t="str">
        <f>HYPERLINK("[映雪.xlsx]类型!B20",'类型（5）'!$C$20)</f>
        <v>指挥官</v>
      </c>
      <c r="F389" s="119">
        <v>84</v>
      </c>
      <c r="G389" s="74">
        <v>36</v>
      </c>
      <c r="H389" s="132">
        <v>78</v>
      </c>
      <c r="I389" s="136">
        <f t="shared" si="12"/>
        <v>120</v>
      </c>
      <c r="J389" s="74">
        <f t="shared" si="13"/>
        <v>198</v>
      </c>
      <c r="K389" s="129">
        <v>45</v>
      </c>
      <c r="L389" s="74" t="s">
        <v>1428</v>
      </c>
      <c r="M389" s="74">
        <v>60</v>
      </c>
      <c r="N389" s="74" t="s">
        <v>1006</v>
      </c>
      <c r="O389" s="74" t="s">
        <v>1007</v>
      </c>
      <c r="P389" s="74" t="s">
        <v>1016</v>
      </c>
      <c r="Q389" s="74" t="s">
        <v>1038</v>
      </c>
      <c r="R389" s="74">
        <v>6</v>
      </c>
      <c r="S389" s="74" t="s">
        <v>1005</v>
      </c>
      <c r="T389" s="74">
        <v>0</v>
      </c>
      <c r="U389" s="104">
        <v>0</v>
      </c>
    </row>
    <row r="390" spans="1:21">
      <c r="A390" s="95">
        <v>394</v>
      </c>
      <c r="B390" s="74" t="s">
        <v>34</v>
      </c>
      <c r="C390" s="109" t="s">
        <v>1429</v>
      </c>
      <c r="D390" s="74" t="s">
        <v>1429</v>
      </c>
      <c r="E390" s="74" t="str">
        <f>HYPERLINK("[映雪.xlsx]类型!B9",'类型（5）'!$C$9)</f>
        <v>家政全能</v>
      </c>
      <c r="F390" s="95">
        <v>42</v>
      </c>
      <c r="G390" s="74">
        <v>48</v>
      </c>
      <c r="H390" s="104">
        <v>47</v>
      </c>
      <c r="I390" s="136">
        <f t="shared" si="12"/>
        <v>90</v>
      </c>
      <c r="J390" s="74">
        <f t="shared" si="13"/>
        <v>137</v>
      </c>
      <c r="K390" s="133">
        <v>71</v>
      </c>
      <c r="L390" s="74" t="s">
        <v>1035</v>
      </c>
      <c r="M390" s="74">
        <v>59</v>
      </c>
      <c r="N390" s="74" t="s">
        <v>1006</v>
      </c>
      <c r="O390" s="74" t="s">
        <v>1007</v>
      </c>
      <c r="P390" s="74" t="s">
        <v>1008</v>
      </c>
      <c r="Q390" s="74" t="s">
        <v>1009</v>
      </c>
      <c r="R390" s="74">
        <v>8</v>
      </c>
      <c r="S390" s="74" t="s">
        <v>1005</v>
      </c>
      <c r="T390" s="74">
        <v>0</v>
      </c>
      <c r="U390" s="104">
        <v>59</v>
      </c>
    </row>
    <row r="391" spans="1:21">
      <c r="A391" s="95">
        <v>395</v>
      </c>
      <c r="B391" s="74" t="s">
        <v>34</v>
      </c>
      <c r="C391" s="109" t="s">
        <v>1430</v>
      </c>
      <c r="D391" s="74" t="s">
        <v>1430</v>
      </c>
      <c r="E391" s="96" t="str">
        <f>HYPERLINK("[映雪.xlsx]类型!B10",'类型（5）'!$C$10)</f>
        <v>学者</v>
      </c>
      <c r="F391" s="95">
        <v>51</v>
      </c>
      <c r="G391" s="122">
        <v>75</v>
      </c>
      <c r="H391" s="125">
        <v>94</v>
      </c>
      <c r="I391" s="137">
        <f t="shared" si="12"/>
        <v>169</v>
      </c>
      <c r="J391" s="74">
        <f t="shared" si="13"/>
        <v>220</v>
      </c>
      <c r="K391" s="129">
        <v>41</v>
      </c>
      <c r="L391" s="74" t="s">
        <v>1362</v>
      </c>
      <c r="M391" s="74">
        <v>59</v>
      </c>
      <c r="N391" s="74" t="s">
        <v>1006</v>
      </c>
      <c r="O391" s="74" t="s">
        <v>1007</v>
      </c>
      <c r="P391" s="74" t="s">
        <v>1162</v>
      </c>
      <c r="Q391" s="74" t="s">
        <v>1020</v>
      </c>
      <c r="R391" s="74">
        <v>10</v>
      </c>
      <c r="S391" s="74" t="s">
        <v>1005</v>
      </c>
      <c r="T391" s="74">
        <v>0</v>
      </c>
      <c r="U391" s="104">
        <v>59</v>
      </c>
    </row>
    <row r="392" spans="1:21">
      <c r="A392" s="95">
        <v>396</v>
      </c>
      <c r="B392" s="74" t="s">
        <v>34</v>
      </c>
      <c r="C392" s="109" t="s">
        <v>1431</v>
      </c>
      <c r="D392" s="74" t="s">
        <v>1431</v>
      </c>
      <c r="E392" s="96" t="str">
        <f>HYPERLINK("[映雪.xlsx]类型!B23",'类型（5）'!$C$23)</f>
        <v>管家</v>
      </c>
      <c r="F392" s="95">
        <v>61</v>
      </c>
      <c r="G392" s="74">
        <v>41</v>
      </c>
      <c r="H392" s="132">
        <v>73</v>
      </c>
      <c r="I392" s="136">
        <f t="shared" si="12"/>
        <v>102</v>
      </c>
      <c r="J392" s="74">
        <f t="shared" si="13"/>
        <v>175</v>
      </c>
      <c r="K392" s="133">
        <v>71</v>
      </c>
      <c r="L392" s="74" t="s">
        <v>1047</v>
      </c>
      <c r="M392" s="74">
        <v>59</v>
      </c>
      <c r="N392" s="74" t="s">
        <v>1006</v>
      </c>
      <c r="O392" s="74" t="s">
        <v>1007</v>
      </c>
      <c r="P392" s="74" t="s">
        <v>1008</v>
      </c>
      <c r="Q392" s="74" t="s">
        <v>1009</v>
      </c>
      <c r="R392" s="74">
        <v>2</v>
      </c>
      <c r="S392" s="74" t="s">
        <v>1005</v>
      </c>
      <c r="T392" s="74">
        <v>0</v>
      </c>
      <c r="U392" s="104">
        <v>59</v>
      </c>
    </row>
    <row r="393" spans="1:21">
      <c r="A393" s="95">
        <v>397</v>
      </c>
      <c r="B393" s="74" t="s">
        <v>34</v>
      </c>
      <c r="C393" s="109" t="s">
        <v>854</v>
      </c>
      <c r="D393" s="74" t="s">
        <v>854</v>
      </c>
      <c r="E393" s="99" t="str">
        <f>HYPERLINK("[映雪.xlsx]类型!B31",'类型（5）'!$C$31)</f>
        <v>后宫王</v>
      </c>
      <c r="F393" s="121">
        <v>94</v>
      </c>
      <c r="G393" s="74">
        <v>64</v>
      </c>
      <c r="H393" s="132">
        <v>76</v>
      </c>
      <c r="I393" s="136">
        <f t="shared" si="12"/>
        <v>158</v>
      </c>
      <c r="J393" s="74">
        <f t="shared" si="13"/>
        <v>234</v>
      </c>
      <c r="K393" s="133">
        <v>79</v>
      </c>
      <c r="L393" s="74" t="s">
        <v>1064</v>
      </c>
      <c r="M393" s="74">
        <v>100</v>
      </c>
      <c r="N393" s="74" t="s">
        <v>1006</v>
      </c>
      <c r="O393" s="74" t="s">
        <v>1400</v>
      </c>
      <c r="P393" s="74" t="s">
        <v>1162</v>
      </c>
      <c r="Q393" s="74" t="s">
        <v>1013</v>
      </c>
      <c r="R393" s="74">
        <v>15</v>
      </c>
      <c r="S393" s="74" t="s">
        <v>1005</v>
      </c>
      <c r="T393" s="74">
        <v>0</v>
      </c>
      <c r="U393" s="104">
        <v>59</v>
      </c>
    </row>
    <row r="394" spans="1:21">
      <c r="A394" s="95">
        <v>398</v>
      </c>
      <c r="B394" s="74" t="s">
        <v>34</v>
      </c>
      <c r="C394" s="109" t="s">
        <v>1432</v>
      </c>
      <c r="D394" s="74" t="s">
        <v>1432</v>
      </c>
      <c r="E394" s="74" t="str">
        <f>HYPERLINK("[映雪.xlsx]类型!B35",'类型（5）'!$C$35)</f>
        <v>刺客</v>
      </c>
      <c r="F394" s="95">
        <v>55</v>
      </c>
      <c r="G394" s="122">
        <v>71</v>
      </c>
      <c r="H394" s="132">
        <v>68</v>
      </c>
      <c r="I394" s="136">
        <f t="shared" si="12"/>
        <v>126</v>
      </c>
      <c r="J394" s="74">
        <f t="shared" si="13"/>
        <v>194</v>
      </c>
      <c r="K394" s="129">
        <v>50</v>
      </c>
      <c r="L394" s="74" t="s">
        <v>1069</v>
      </c>
      <c r="M394" s="74">
        <v>59</v>
      </c>
      <c r="N394" s="74" t="s">
        <v>1006</v>
      </c>
      <c r="O394" s="74" t="s">
        <v>1400</v>
      </c>
      <c r="P394" s="74" t="s">
        <v>1008</v>
      </c>
      <c r="Q394" s="74" t="s">
        <v>1017</v>
      </c>
      <c r="R394" s="74">
        <v>13</v>
      </c>
      <c r="S394" s="74" t="s">
        <v>1005</v>
      </c>
      <c r="T394" s="74">
        <v>0</v>
      </c>
      <c r="U394" s="104">
        <v>59</v>
      </c>
    </row>
    <row r="395" spans="1:21">
      <c r="A395" s="95">
        <v>399</v>
      </c>
      <c r="B395" s="74" t="s">
        <v>86</v>
      </c>
      <c r="C395" s="109" t="s">
        <v>1433</v>
      </c>
      <c r="D395" s="74" t="s">
        <v>1433</v>
      </c>
      <c r="E395" s="99" t="str">
        <f>HYPERLINK("[映雪.xlsx]类型!B44",'类型（5）'!$C$44)</f>
        <v>白箱</v>
      </c>
      <c r="F395" s="95">
        <v>55</v>
      </c>
      <c r="G395" s="74">
        <v>43</v>
      </c>
      <c r="H395" s="104">
        <v>53</v>
      </c>
      <c r="I395" s="136">
        <f t="shared" si="12"/>
        <v>98</v>
      </c>
      <c r="J395" s="74">
        <f t="shared" si="13"/>
        <v>151</v>
      </c>
      <c r="K395" s="133">
        <v>65</v>
      </c>
      <c r="L395" s="74" t="s">
        <v>1022</v>
      </c>
      <c r="M395" s="74">
        <v>0</v>
      </c>
      <c r="N395" s="74" t="s">
        <v>1006</v>
      </c>
      <c r="O395" s="74" t="s">
        <v>1007</v>
      </c>
      <c r="P395" s="74" t="s">
        <v>1023</v>
      </c>
      <c r="Q395" s="74" t="s">
        <v>1017</v>
      </c>
      <c r="R395" s="74">
        <v>1</v>
      </c>
      <c r="S395" s="74" t="s">
        <v>1004</v>
      </c>
      <c r="T395" s="74">
        <v>0</v>
      </c>
      <c r="U395" s="104">
        <v>65</v>
      </c>
    </row>
    <row r="396" spans="1:21">
      <c r="A396" s="95">
        <v>400</v>
      </c>
      <c r="B396" s="74" t="s">
        <v>86</v>
      </c>
      <c r="C396" s="109" t="s">
        <v>1434</v>
      </c>
      <c r="D396" s="74" t="s">
        <v>1434</v>
      </c>
      <c r="E396" s="99" t="str">
        <f>HYPERLINK("[映雪.xlsx]类型!B44",'类型（5）'!$C$44)</f>
        <v>白箱</v>
      </c>
      <c r="F396" s="95">
        <v>62</v>
      </c>
      <c r="G396" s="74">
        <v>64</v>
      </c>
      <c r="H396" s="104">
        <v>60</v>
      </c>
      <c r="I396" s="136">
        <f t="shared" si="12"/>
        <v>126</v>
      </c>
      <c r="J396" s="74">
        <f t="shared" si="13"/>
        <v>186</v>
      </c>
      <c r="K396" s="129">
        <v>57</v>
      </c>
      <c r="L396" s="74" t="s">
        <v>1053</v>
      </c>
      <c r="M396" s="74">
        <v>0</v>
      </c>
      <c r="N396" s="74" t="s">
        <v>1006</v>
      </c>
      <c r="O396" s="74" t="s">
        <v>1007</v>
      </c>
      <c r="P396" s="74" t="s">
        <v>1023</v>
      </c>
      <c r="Q396" s="74" t="s">
        <v>1027</v>
      </c>
      <c r="R396" s="74">
        <v>2</v>
      </c>
      <c r="S396" s="74" t="s">
        <v>1004</v>
      </c>
      <c r="T396" s="74">
        <v>0</v>
      </c>
      <c r="U396" s="104">
        <v>65</v>
      </c>
    </row>
    <row r="397" spans="1:21">
      <c r="A397" s="95">
        <v>401</v>
      </c>
      <c r="B397" s="74" t="s">
        <v>86</v>
      </c>
      <c r="C397" s="109" t="s">
        <v>1435</v>
      </c>
      <c r="D397" s="74" t="s">
        <v>1435</v>
      </c>
      <c r="E397" s="99" t="str">
        <f>HYPERLINK("[映雪.xlsx]类型!B44",'类型（5）'!$C$44)</f>
        <v>白箱</v>
      </c>
      <c r="F397" s="95">
        <v>30</v>
      </c>
      <c r="G397" s="74">
        <v>46</v>
      </c>
      <c r="H397" s="132">
        <v>67</v>
      </c>
      <c r="I397" s="136">
        <f t="shared" si="12"/>
        <v>76</v>
      </c>
      <c r="J397" s="74">
        <f t="shared" si="13"/>
        <v>143</v>
      </c>
      <c r="K397" s="133">
        <v>73</v>
      </c>
      <c r="L397" s="74" t="s">
        <v>1031</v>
      </c>
      <c r="M397" s="74">
        <v>0</v>
      </c>
      <c r="N397" s="74" t="s">
        <v>1006</v>
      </c>
      <c r="O397" s="74" t="s">
        <v>1007</v>
      </c>
      <c r="P397" s="74" t="s">
        <v>1008</v>
      </c>
      <c r="Q397" s="74" t="s">
        <v>1027</v>
      </c>
      <c r="R397" s="74">
        <v>4</v>
      </c>
      <c r="S397" s="74" t="s">
        <v>1004</v>
      </c>
      <c r="T397" s="74">
        <v>0</v>
      </c>
      <c r="U397" s="104">
        <v>65</v>
      </c>
    </row>
    <row r="398" spans="1:21">
      <c r="A398" s="95">
        <v>402</v>
      </c>
      <c r="B398" s="74" t="s">
        <v>86</v>
      </c>
      <c r="C398" s="109" t="s">
        <v>1436</v>
      </c>
      <c r="D398" s="74" t="s">
        <v>1436</v>
      </c>
      <c r="E398" s="96" t="str">
        <f>HYPERLINK("[映雪.xlsx]类型!B20",'类型（5）'!$C$20)</f>
        <v>指挥官</v>
      </c>
      <c r="F398" s="119">
        <v>82</v>
      </c>
      <c r="G398" s="74">
        <v>57</v>
      </c>
      <c r="H398" s="132">
        <v>74</v>
      </c>
      <c r="I398" s="136">
        <f t="shared" si="12"/>
        <v>139</v>
      </c>
      <c r="J398" s="74">
        <f t="shared" si="13"/>
        <v>213</v>
      </c>
      <c r="K398" s="133">
        <v>75</v>
      </c>
      <c r="L398" s="74" t="s">
        <v>1029</v>
      </c>
      <c r="M398" s="74">
        <v>0</v>
      </c>
      <c r="N398" s="74" t="s">
        <v>1006</v>
      </c>
      <c r="O398" s="74" t="s">
        <v>1007</v>
      </c>
      <c r="P398" s="74" t="s">
        <v>1016</v>
      </c>
      <c r="Q398" s="74" t="s">
        <v>1024</v>
      </c>
      <c r="R398" s="74">
        <v>7</v>
      </c>
      <c r="S398" s="74" t="s">
        <v>1004</v>
      </c>
      <c r="T398" s="74">
        <v>0</v>
      </c>
      <c r="U398" s="104">
        <v>65</v>
      </c>
    </row>
    <row r="399" spans="1:21">
      <c r="A399" s="95">
        <v>404</v>
      </c>
      <c r="B399" s="74" t="s">
        <v>86</v>
      </c>
      <c r="C399" s="109" t="s">
        <v>1438</v>
      </c>
      <c r="D399" s="74" t="s">
        <v>1438</v>
      </c>
      <c r="E399" s="74" t="str">
        <f>HYPERLINK("[映雪.xlsx]类型!B2",'类型（5）'!$C$2)</f>
        <v>统御强化</v>
      </c>
      <c r="F399" s="120">
        <v>71</v>
      </c>
      <c r="G399" s="74">
        <v>62</v>
      </c>
      <c r="H399" s="132">
        <v>69</v>
      </c>
      <c r="I399" s="136">
        <f t="shared" si="12"/>
        <v>133</v>
      </c>
      <c r="J399" s="74">
        <f t="shared" si="13"/>
        <v>202</v>
      </c>
      <c r="K399" s="133">
        <v>71</v>
      </c>
      <c r="L399" s="74" t="s">
        <v>1046</v>
      </c>
      <c r="M399" s="74">
        <v>0</v>
      </c>
      <c r="N399" s="74" t="s">
        <v>1006</v>
      </c>
      <c r="O399" s="74" t="s">
        <v>1007</v>
      </c>
      <c r="P399" s="74" t="s">
        <v>1008</v>
      </c>
      <c r="Q399" s="74" t="s">
        <v>1024</v>
      </c>
      <c r="R399" s="74">
        <v>8</v>
      </c>
      <c r="S399" s="74" t="s">
        <v>1004</v>
      </c>
      <c r="T399" s="74">
        <v>0</v>
      </c>
      <c r="U399" s="104">
        <v>65</v>
      </c>
    </row>
    <row r="400" spans="1:21">
      <c r="A400" s="95">
        <v>405</v>
      </c>
      <c r="B400" s="74" t="s">
        <v>86</v>
      </c>
      <c r="C400" s="109" t="s">
        <v>1439</v>
      </c>
      <c r="D400" s="74" t="s">
        <v>1439</v>
      </c>
      <c r="E400" s="99" t="str">
        <f>HYPERLINK("[映雪.xlsx]类型!B39",'类型（5）'!$C$39)</f>
        <v>狙撃手</v>
      </c>
      <c r="F400" s="120">
        <v>76</v>
      </c>
      <c r="G400" s="122">
        <v>77</v>
      </c>
      <c r="H400" s="104">
        <v>63</v>
      </c>
      <c r="I400" s="136">
        <f t="shared" si="12"/>
        <v>153</v>
      </c>
      <c r="J400" s="74">
        <f t="shared" si="13"/>
        <v>216</v>
      </c>
      <c r="K400" s="129">
        <v>61</v>
      </c>
      <c r="L400" s="74" t="s">
        <v>1087</v>
      </c>
      <c r="M400" s="74">
        <v>0</v>
      </c>
      <c r="N400" s="74" t="s">
        <v>1006</v>
      </c>
      <c r="O400" s="74" t="s">
        <v>1007</v>
      </c>
      <c r="P400" s="74" t="s">
        <v>1008</v>
      </c>
      <c r="Q400" s="74" t="s">
        <v>1009</v>
      </c>
      <c r="R400" s="74">
        <v>6</v>
      </c>
      <c r="S400" s="74" t="s">
        <v>1004</v>
      </c>
      <c r="T400" s="74">
        <v>0</v>
      </c>
      <c r="U400" s="104">
        <v>65</v>
      </c>
    </row>
    <row r="401" spans="1:21">
      <c r="A401" s="95">
        <v>406</v>
      </c>
      <c r="B401" s="74" t="s">
        <v>114</v>
      </c>
      <c r="C401" s="109" t="s">
        <v>114</v>
      </c>
      <c r="D401" s="74" t="s">
        <v>114</v>
      </c>
      <c r="E401" s="74" t="str">
        <f>HYPERLINK("[映雪.xlsx]类型!B79",'类型（5）'!$C$79)</f>
        <v>华城绫女</v>
      </c>
      <c r="F401" s="119">
        <v>85</v>
      </c>
      <c r="G401" s="122">
        <v>70</v>
      </c>
      <c r="H401" s="132">
        <v>74</v>
      </c>
      <c r="I401" s="136">
        <f t="shared" si="12"/>
        <v>155</v>
      </c>
      <c r="J401" s="74">
        <f t="shared" si="13"/>
        <v>229</v>
      </c>
      <c r="K401" s="129">
        <v>62</v>
      </c>
      <c r="L401" s="74" t="s">
        <v>1294</v>
      </c>
      <c r="M401" s="74">
        <v>96</v>
      </c>
      <c r="N401" s="74" t="s">
        <v>1006</v>
      </c>
      <c r="O401" s="74" t="s">
        <v>1007</v>
      </c>
      <c r="P401" s="74" t="s">
        <v>1016</v>
      </c>
      <c r="Q401" s="74" t="s">
        <v>1013</v>
      </c>
      <c r="R401" s="74">
        <v>11</v>
      </c>
      <c r="S401" s="74" t="s">
        <v>1005</v>
      </c>
      <c r="T401" s="74">
        <v>0</v>
      </c>
      <c r="U401" s="104">
        <v>67</v>
      </c>
    </row>
    <row r="402" spans="1:21">
      <c r="A402" s="95">
        <v>407</v>
      </c>
      <c r="B402" s="74" t="s">
        <v>114</v>
      </c>
      <c r="C402" s="109" t="s">
        <v>1440</v>
      </c>
      <c r="D402" s="74" t="s">
        <v>1440</v>
      </c>
      <c r="E402" s="99" t="str">
        <f>HYPERLINK("[映雪.xlsx]类型!B17",'类型（5）'!$C$17)</f>
        <v>记者</v>
      </c>
      <c r="F402" s="95">
        <v>46</v>
      </c>
      <c r="G402" s="74">
        <v>47</v>
      </c>
      <c r="H402" s="131">
        <v>79</v>
      </c>
      <c r="I402" s="136">
        <f t="shared" si="12"/>
        <v>93</v>
      </c>
      <c r="J402" s="74">
        <f t="shared" si="13"/>
        <v>172</v>
      </c>
      <c r="K402" s="129">
        <v>59</v>
      </c>
      <c r="L402" s="74" t="s">
        <v>1067</v>
      </c>
      <c r="M402" s="74">
        <v>96</v>
      </c>
      <c r="N402" s="74" t="s">
        <v>1006</v>
      </c>
      <c r="O402" s="74" t="s">
        <v>1007</v>
      </c>
      <c r="P402" s="74" t="s">
        <v>1008</v>
      </c>
      <c r="Q402" s="74" t="s">
        <v>1009</v>
      </c>
      <c r="R402" s="74">
        <v>8</v>
      </c>
      <c r="S402" s="74" t="s">
        <v>1004</v>
      </c>
      <c r="T402" s="74">
        <v>0</v>
      </c>
      <c r="U402" s="104">
        <v>67</v>
      </c>
    </row>
    <row r="403" spans="1:21">
      <c r="A403" s="95">
        <v>408</v>
      </c>
      <c r="B403" s="74" t="s">
        <v>114</v>
      </c>
      <c r="C403" s="109" t="s">
        <v>1441</v>
      </c>
      <c r="D403" s="74" t="s">
        <v>1441</v>
      </c>
      <c r="E403" s="74" t="str">
        <f>HYPERLINK("[映雪.xlsx]类型!B2",'类型（5）'!$C$2)</f>
        <v>统御强化</v>
      </c>
      <c r="F403" s="120">
        <v>77</v>
      </c>
      <c r="G403" s="122">
        <v>78</v>
      </c>
      <c r="H403" s="104">
        <v>51</v>
      </c>
      <c r="I403" s="136">
        <f t="shared" si="12"/>
        <v>155</v>
      </c>
      <c r="J403" s="74">
        <f t="shared" si="13"/>
        <v>206</v>
      </c>
      <c r="K403" s="129">
        <v>53</v>
      </c>
      <c r="L403" s="74" t="s">
        <v>1046</v>
      </c>
      <c r="M403" s="74">
        <v>64</v>
      </c>
      <c r="N403" s="74" t="s">
        <v>1006</v>
      </c>
      <c r="O403" s="74" t="s">
        <v>1007</v>
      </c>
      <c r="P403" s="74" t="s">
        <v>1008</v>
      </c>
      <c r="Q403" s="74" t="s">
        <v>1017</v>
      </c>
      <c r="R403" s="74">
        <v>6</v>
      </c>
      <c r="S403" s="74" t="s">
        <v>1005</v>
      </c>
      <c r="T403" s="74">
        <v>0</v>
      </c>
      <c r="U403" s="104">
        <v>67</v>
      </c>
    </row>
    <row r="404" spans="1:21">
      <c r="A404" s="95">
        <v>409</v>
      </c>
      <c r="B404" s="74" t="s">
        <v>114</v>
      </c>
      <c r="C404" s="109" t="s">
        <v>1442</v>
      </c>
      <c r="D404" s="74" t="s">
        <v>1442</v>
      </c>
      <c r="E404" s="96" t="str">
        <f>HYPERLINK("[映雪.xlsx]类型!B24",'类型（5）'!$C$24)</f>
        <v>艺术家</v>
      </c>
      <c r="F404" s="95">
        <v>51</v>
      </c>
      <c r="G404" s="74">
        <v>45</v>
      </c>
      <c r="H404" s="104">
        <v>62</v>
      </c>
      <c r="I404" s="136">
        <f t="shared" si="12"/>
        <v>96</v>
      </c>
      <c r="J404" s="74">
        <f t="shared" si="13"/>
        <v>158</v>
      </c>
      <c r="K404" s="129">
        <v>41</v>
      </c>
      <c r="L404" s="74" t="s">
        <v>1031</v>
      </c>
      <c r="M404" s="74">
        <v>96</v>
      </c>
      <c r="N404" s="74" t="s">
        <v>1006</v>
      </c>
      <c r="O404" s="74" t="s">
        <v>1007</v>
      </c>
      <c r="P404" s="74" t="s">
        <v>1023</v>
      </c>
      <c r="Q404" s="74" t="s">
        <v>1013</v>
      </c>
      <c r="R404" s="74">
        <v>5</v>
      </c>
      <c r="S404" s="74" t="s">
        <v>1005</v>
      </c>
      <c r="T404" s="74">
        <v>0</v>
      </c>
      <c r="U404" s="104">
        <v>67</v>
      </c>
    </row>
    <row r="405" spans="1:21">
      <c r="A405" s="95">
        <v>410</v>
      </c>
      <c r="B405" s="74" t="s">
        <v>114</v>
      </c>
      <c r="C405" s="109" t="s">
        <v>1443</v>
      </c>
      <c r="D405" s="74" t="s">
        <v>1443</v>
      </c>
      <c r="E405" s="74" t="str">
        <f>HYPERLINK("[映雪.xlsx]类型!B30",'类型（5）'!$C$30)</f>
        <v>黑幕</v>
      </c>
      <c r="F405" s="120">
        <v>66</v>
      </c>
      <c r="G405" s="74">
        <v>32</v>
      </c>
      <c r="H405" s="132">
        <v>65</v>
      </c>
      <c r="I405" s="136">
        <f t="shared" si="12"/>
        <v>98</v>
      </c>
      <c r="J405" s="74">
        <f t="shared" si="13"/>
        <v>163</v>
      </c>
      <c r="K405" s="129">
        <v>34</v>
      </c>
      <c r="L405" s="74" t="s">
        <v>1022</v>
      </c>
      <c r="M405" s="74">
        <v>96</v>
      </c>
      <c r="N405" s="74" t="s">
        <v>1006</v>
      </c>
      <c r="O405" s="74" t="s">
        <v>1007</v>
      </c>
      <c r="P405" s="74" t="s">
        <v>1023</v>
      </c>
      <c r="Q405" s="74" t="s">
        <v>1009</v>
      </c>
      <c r="R405" s="74">
        <v>9</v>
      </c>
      <c r="S405" s="74" t="s">
        <v>1004</v>
      </c>
      <c r="T405" s="74">
        <v>0</v>
      </c>
      <c r="U405" s="104">
        <v>67</v>
      </c>
    </row>
    <row r="406" spans="1:21">
      <c r="A406" s="95">
        <v>411</v>
      </c>
      <c r="B406" s="74" t="s">
        <v>84</v>
      </c>
      <c r="C406" s="109" t="s">
        <v>1444</v>
      </c>
      <c r="D406" s="74" t="s">
        <v>1444</v>
      </c>
      <c r="E406" s="74" t="str">
        <f>HYPERLINK("[映雪.xlsx]类型!B58",'类型（5）'!$C$58)</f>
        <v>茵蒂克丝</v>
      </c>
      <c r="F406" s="95">
        <v>56</v>
      </c>
      <c r="G406" s="99">
        <v>84</v>
      </c>
      <c r="H406" s="104">
        <v>16</v>
      </c>
      <c r="I406" s="136">
        <f t="shared" si="12"/>
        <v>140</v>
      </c>
      <c r="J406" s="74">
        <f t="shared" si="13"/>
        <v>156</v>
      </c>
      <c r="K406" s="129">
        <v>13</v>
      </c>
      <c r="L406" s="74" t="s">
        <v>1177</v>
      </c>
      <c r="M406" s="74">
        <v>40</v>
      </c>
      <c r="N406" s="74" t="s">
        <v>1006</v>
      </c>
      <c r="O406" s="74" t="s">
        <v>1007</v>
      </c>
      <c r="P406" s="74" t="s">
        <v>1016</v>
      </c>
      <c r="Q406" s="74" t="s">
        <v>1020</v>
      </c>
      <c r="R406" s="74">
        <v>12</v>
      </c>
      <c r="S406" s="74" t="s">
        <v>1005</v>
      </c>
      <c r="T406" s="74">
        <v>0</v>
      </c>
      <c r="U406" s="104">
        <v>0</v>
      </c>
    </row>
    <row r="407" spans="1:21">
      <c r="A407" s="95">
        <v>412</v>
      </c>
      <c r="B407" s="74" t="s">
        <v>56</v>
      </c>
      <c r="C407" s="109" t="s">
        <v>56</v>
      </c>
      <c r="D407" s="74" t="s">
        <v>56</v>
      </c>
      <c r="E407" s="96" t="str">
        <f>HYPERLINK("[映雪.xlsx]类型!B48",'类型（5）'!$C$48)</f>
        <v>键</v>
      </c>
      <c r="F407" s="119">
        <v>86</v>
      </c>
      <c r="G407" s="74">
        <v>64</v>
      </c>
      <c r="H407" s="132">
        <v>71</v>
      </c>
      <c r="I407" s="136">
        <f t="shared" si="12"/>
        <v>150</v>
      </c>
      <c r="J407" s="74">
        <f t="shared" si="13"/>
        <v>221</v>
      </c>
      <c r="K407" s="129">
        <v>59</v>
      </c>
      <c r="L407" s="74" t="s">
        <v>1420</v>
      </c>
      <c r="M407" s="74">
        <v>15</v>
      </c>
      <c r="N407" s="74" t="s">
        <v>1006</v>
      </c>
      <c r="O407" s="74" t="s">
        <v>1183</v>
      </c>
      <c r="P407" s="74" t="s">
        <v>1016</v>
      </c>
      <c r="Q407" s="74" t="s">
        <v>1038</v>
      </c>
      <c r="R407" s="74">
        <v>10</v>
      </c>
      <c r="S407" s="74" t="s">
        <v>1005</v>
      </c>
      <c r="T407" s="74">
        <v>0</v>
      </c>
      <c r="U407" s="104">
        <v>0</v>
      </c>
    </row>
    <row r="408" spans="1:21">
      <c r="A408" s="95">
        <v>413</v>
      </c>
      <c r="B408" s="74" t="s">
        <v>56</v>
      </c>
      <c r="C408" s="109" t="s">
        <v>1445</v>
      </c>
      <c r="D408" s="74" t="s">
        <v>1445</v>
      </c>
      <c r="E408" s="99" t="str">
        <f>HYPERLINK("[映雪.xlsx]类型!B37",'类型（5）'!$C$37)</f>
        <v>歌姬</v>
      </c>
      <c r="F408" s="120">
        <v>68</v>
      </c>
      <c r="G408" s="74">
        <v>54</v>
      </c>
      <c r="H408" s="104">
        <v>53</v>
      </c>
      <c r="I408" s="136">
        <f t="shared" si="12"/>
        <v>122</v>
      </c>
      <c r="J408" s="74">
        <f t="shared" si="13"/>
        <v>175</v>
      </c>
      <c r="K408" s="133">
        <v>79</v>
      </c>
      <c r="L408" s="74" t="s">
        <v>1053</v>
      </c>
      <c r="M408" s="74">
        <v>62</v>
      </c>
      <c r="N408" s="74" t="s">
        <v>1006</v>
      </c>
      <c r="O408" s="74" t="s">
        <v>1007</v>
      </c>
      <c r="P408" s="74" t="s">
        <v>1008</v>
      </c>
      <c r="Q408" s="74" t="s">
        <v>1009</v>
      </c>
      <c r="R408" s="74">
        <v>6</v>
      </c>
      <c r="S408" s="74" t="s">
        <v>1005</v>
      </c>
      <c r="T408" s="74">
        <v>0</v>
      </c>
      <c r="U408" s="104">
        <v>0</v>
      </c>
    </row>
    <row r="409" spans="1:21">
      <c r="A409" s="95">
        <v>414</v>
      </c>
      <c r="B409" s="74" t="s">
        <v>56</v>
      </c>
      <c r="C409" s="109" t="s">
        <v>1446</v>
      </c>
      <c r="D409" s="74" t="s">
        <v>1446</v>
      </c>
      <c r="E409" s="74" t="str">
        <f>HYPERLINK("[映雪.xlsx]类型!B9",'类型（5）'!$C$9)</f>
        <v>家政全能</v>
      </c>
      <c r="F409" s="95">
        <v>48</v>
      </c>
      <c r="G409" s="74">
        <v>35</v>
      </c>
      <c r="H409" s="104">
        <v>38</v>
      </c>
      <c r="I409" s="136">
        <f t="shared" si="12"/>
        <v>83</v>
      </c>
      <c r="J409" s="74">
        <f t="shared" si="13"/>
        <v>121</v>
      </c>
      <c r="K409" s="133">
        <v>67</v>
      </c>
      <c r="L409" s="74" t="s">
        <v>1074</v>
      </c>
      <c r="M409" s="74">
        <v>62</v>
      </c>
      <c r="N409" s="74" t="s">
        <v>1006</v>
      </c>
      <c r="O409" s="74" t="s">
        <v>1007</v>
      </c>
      <c r="P409" s="74" t="s">
        <v>1023</v>
      </c>
      <c r="Q409" s="74" t="s">
        <v>1027</v>
      </c>
      <c r="R409" s="74">
        <v>1</v>
      </c>
      <c r="S409" s="74" t="s">
        <v>1005</v>
      </c>
      <c r="T409" s="74">
        <v>0</v>
      </c>
      <c r="U409" s="104">
        <v>0</v>
      </c>
    </row>
    <row r="410" spans="1:21">
      <c r="A410" s="95">
        <v>415</v>
      </c>
      <c r="B410" s="74" t="s">
        <v>56</v>
      </c>
      <c r="C410" s="109" t="s">
        <v>1447</v>
      </c>
      <c r="D410" s="74" t="s">
        <v>1447</v>
      </c>
      <c r="E410" s="74" t="str">
        <f>HYPERLINK("[映雪.xlsx]类型!B38",'类型（5）'!$C$38)</f>
        <v>战士</v>
      </c>
      <c r="F410" s="120">
        <v>77</v>
      </c>
      <c r="G410" s="96">
        <v>90</v>
      </c>
      <c r="H410" s="132">
        <v>78</v>
      </c>
      <c r="I410" s="137">
        <f t="shared" si="12"/>
        <v>167</v>
      </c>
      <c r="J410" s="96">
        <f t="shared" si="13"/>
        <v>245</v>
      </c>
      <c r="K410" s="129">
        <v>64</v>
      </c>
      <c r="L410" s="74" t="s">
        <v>1079</v>
      </c>
      <c r="M410" s="74">
        <v>65</v>
      </c>
      <c r="N410" s="74" t="s">
        <v>1006</v>
      </c>
      <c r="O410" s="74" t="s">
        <v>1007</v>
      </c>
      <c r="P410" s="74" t="s">
        <v>1016</v>
      </c>
      <c r="Q410" s="74" t="s">
        <v>1024</v>
      </c>
      <c r="R410" s="74">
        <v>5</v>
      </c>
      <c r="S410" s="74" t="s">
        <v>1005</v>
      </c>
      <c r="T410" s="74">
        <v>0</v>
      </c>
      <c r="U410" s="104">
        <v>0</v>
      </c>
    </row>
    <row r="411" spans="1:21">
      <c r="A411" s="95">
        <v>416</v>
      </c>
      <c r="B411" s="74" t="s">
        <v>56</v>
      </c>
      <c r="C411" s="109" t="s">
        <v>601</v>
      </c>
      <c r="D411" s="74" t="s">
        <v>601</v>
      </c>
      <c r="E411" s="96" t="str">
        <f>HYPERLINK("[映雪.xlsx]类型!B48",'类型（5）'!$C$48)</f>
        <v>键</v>
      </c>
      <c r="F411" s="121">
        <v>97</v>
      </c>
      <c r="G411" s="122">
        <v>74</v>
      </c>
      <c r="H411" s="104">
        <v>56</v>
      </c>
      <c r="I411" s="137">
        <f t="shared" si="12"/>
        <v>171</v>
      </c>
      <c r="J411" s="74">
        <f t="shared" si="13"/>
        <v>227</v>
      </c>
      <c r="K411" s="133">
        <v>73</v>
      </c>
      <c r="L411" s="74" t="s">
        <v>1087</v>
      </c>
      <c r="M411" s="74">
        <v>80</v>
      </c>
      <c r="N411" s="74" t="s">
        <v>1006</v>
      </c>
      <c r="O411" s="74" t="s">
        <v>1007</v>
      </c>
      <c r="P411" s="74" t="s">
        <v>1162</v>
      </c>
      <c r="Q411" s="74" t="s">
        <v>1038</v>
      </c>
      <c r="R411" s="74">
        <v>15</v>
      </c>
      <c r="S411" s="74" t="s">
        <v>1005</v>
      </c>
      <c r="T411" s="74">
        <v>0</v>
      </c>
      <c r="U411" s="104">
        <v>5</v>
      </c>
    </row>
    <row r="412" spans="1:21">
      <c r="A412" s="95">
        <v>417</v>
      </c>
      <c r="B412" s="74" t="s">
        <v>56</v>
      </c>
      <c r="C412" s="109" t="s">
        <v>1448</v>
      </c>
      <c r="D412" s="74" t="s">
        <v>1448</v>
      </c>
      <c r="E412" s="96" t="str">
        <f>HYPERLINK("[映雪.xlsx]类型!B21",'类型（5）'!$C$21)</f>
        <v>游魂</v>
      </c>
      <c r="F412" s="95">
        <v>60</v>
      </c>
      <c r="G412" s="74">
        <v>21</v>
      </c>
      <c r="H412" s="104">
        <v>52</v>
      </c>
      <c r="I412" s="136">
        <f t="shared" si="12"/>
        <v>81</v>
      </c>
      <c r="J412" s="74">
        <f t="shared" si="13"/>
        <v>133</v>
      </c>
      <c r="K412" s="129">
        <v>58</v>
      </c>
      <c r="L412" s="74" t="s">
        <v>1067</v>
      </c>
      <c r="M412" s="74">
        <v>80</v>
      </c>
      <c r="N412" s="74" t="s">
        <v>1006</v>
      </c>
      <c r="O412" s="74" t="s">
        <v>1007</v>
      </c>
      <c r="P412" s="74" t="s">
        <v>1023</v>
      </c>
      <c r="Q412" s="74" t="s">
        <v>1038</v>
      </c>
      <c r="R412" s="74">
        <v>6</v>
      </c>
      <c r="S412" s="74" t="s">
        <v>1005</v>
      </c>
      <c r="T412" s="74">
        <v>0</v>
      </c>
      <c r="U412" s="104">
        <v>5</v>
      </c>
    </row>
    <row r="413" spans="1:21">
      <c r="A413" s="95">
        <v>418</v>
      </c>
      <c r="B413" s="74" t="s">
        <v>56</v>
      </c>
      <c r="C413" s="109" t="s">
        <v>1449</v>
      </c>
      <c r="D413" s="74" t="s">
        <v>1449</v>
      </c>
      <c r="E413" s="99" t="str">
        <f>HYPERLINK("[映雪.xlsx]类型!B37",'类型（5）'!$C$37)</f>
        <v>歌姬</v>
      </c>
      <c r="F413" s="120">
        <v>74</v>
      </c>
      <c r="G413" s="74">
        <v>55</v>
      </c>
      <c r="H413" s="104">
        <v>47</v>
      </c>
      <c r="I413" s="136">
        <f t="shared" si="12"/>
        <v>129</v>
      </c>
      <c r="J413" s="74">
        <f t="shared" si="13"/>
        <v>176</v>
      </c>
      <c r="K413" s="133">
        <v>67</v>
      </c>
      <c r="L413" s="74" t="s">
        <v>1053</v>
      </c>
      <c r="M413" s="74">
        <v>80</v>
      </c>
      <c r="N413" s="74" t="s">
        <v>1006</v>
      </c>
      <c r="O413" s="74" t="s">
        <v>1007</v>
      </c>
      <c r="P413" s="74" t="s">
        <v>1008</v>
      </c>
      <c r="Q413" s="74" t="s">
        <v>1038</v>
      </c>
      <c r="R413" s="74">
        <v>8</v>
      </c>
      <c r="S413" s="74" t="s">
        <v>1005</v>
      </c>
      <c r="T413" s="74">
        <v>0</v>
      </c>
      <c r="U413" s="104">
        <v>5</v>
      </c>
    </row>
    <row r="414" spans="1:21">
      <c r="A414" s="95">
        <v>419</v>
      </c>
      <c r="B414" s="74" t="s">
        <v>56</v>
      </c>
      <c r="C414" s="109" t="s">
        <v>1450</v>
      </c>
      <c r="D414" s="74" t="s">
        <v>1450</v>
      </c>
      <c r="E414" s="74" t="str">
        <f>HYPERLINK("[映雪.xlsx]类型!B35",'类型（5）'!$C$35)</f>
        <v>刺客</v>
      </c>
      <c r="F414" s="95">
        <v>38</v>
      </c>
      <c r="G414" s="74">
        <v>63</v>
      </c>
      <c r="H414" s="104">
        <v>63</v>
      </c>
      <c r="I414" s="136">
        <f t="shared" si="12"/>
        <v>101</v>
      </c>
      <c r="J414" s="74">
        <f t="shared" si="13"/>
        <v>164</v>
      </c>
      <c r="K414" s="129">
        <v>47</v>
      </c>
      <c r="L414" s="74" t="s">
        <v>1069</v>
      </c>
      <c r="M414" s="74">
        <v>80</v>
      </c>
      <c r="N414" s="74" t="s">
        <v>1006</v>
      </c>
      <c r="O414" s="74" t="s">
        <v>1007</v>
      </c>
      <c r="P414" s="74" t="s">
        <v>1023</v>
      </c>
      <c r="Q414" s="74" t="s">
        <v>1038</v>
      </c>
      <c r="R414" s="74">
        <v>5</v>
      </c>
      <c r="S414" s="74" t="s">
        <v>1005</v>
      </c>
      <c r="T414" s="74">
        <v>0</v>
      </c>
      <c r="U414" s="104">
        <v>5</v>
      </c>
    </row>
    <row r="415" spans="1:21">
      <c r="A415" s="95">
        <v>420</v>
      </c>
      <c r="B415" s="74" t="s">
        <v>56</v>
      </c>
      <c r="C415" s="109" t="s">
        <v>1451</v>
      </c>
      <c r="D415" s="74" t="s">
        <v>1451</v>
      </c>
      <c r="E415" s="74" t="str">
        <f>HYPERLINK("[映雪.xlsx]类型!B14",'类型（5）'!$C$14)</f>
        <v>永生</v>
      </c>
      <c r="F415" s="95">
        <v>50</v>
      </c>
      <c r="G415" s="74">
        <v>61</v>
      </c>
      <c r="H415" s="104">
        <v>44</v>
      </c>
      <c r="I415" s="136">
        <f t="shared" si="12"/>
        <v>111</v>
      </c>
      <c r="J415" s="74">
        <f t="shared" si="13"/>
        <v>155</v>
      </c>
      <c r="K415" s="129">
        <v>63</v>
      </c>
      <c r="L415" s="74" t="s">
        <v>1047</v>
      </c>
      <c r="M415" s="74">
        <v>30</v>
      </c>
      <c r="N415" s="74" t="s">
        <v>1006</v>
      </c>
      <c r="O415" s="74" t="s">
        <v>1007</v>
      </c>
      <c r="P415" s="74" t="s">
        <v>1023</v>
      </c>
      <c r="Q415" s="74" t="s">
        <v>1024</v>
      </c>
      <c r="R415" s="74">
        <v>10</v>
      </c>
      <c r="S415" s="74" t="s">
        <v>1004</v>
      </c>
      <c r="T415" s="74">
        <v>0</v>
      </c>
      <c r="U415" s="104">
        <v>0</v>
      </c>
    </row>
    <row r="416" spans="1:21">
      <c r="A416" s="95">
        <v>421</v>
      </c>
      <c r="B416" s="74" t="s">
        <v>56</v>
      </c>
      <c r="C416" s="109" t="s">
        <v>604</v>
      </c>
      <c r="D416" s="74" t="s">
        <v>604</v>
      </c>
      <c r="E416" s="96" t="str">
        <f>HYPERLINK("[映雪.xlsx]类型!B5",'类型（5）'!$C$5)</f>
        <v>家政强化</v>
      </c>
      <c r="F416" s="120">
        <v>65</v>
      </c>
      <c r="G416" s="74">
        <v>60</v>
      </c>
      <c r="H416" s="104">
        <v>62</v>
      </c>
      <c r="I416" s="136">
        <f t="shared" si="12"/>
        <v>125</v>
      </c>
      <c r="J416" s="74">
        <f t="shared" si="13"/>
        <v>187</v>
      </c>
      <c r="K416" s="126">
        <v>84</v>
      </c>
      <c r="L416" s="74" t="s">
        <v>1031</v>
      </c>
      <c r="M416" s="74">
        <v>50</v>
      </c>
      <c r="N416" s="74" t="s">
        <v>1006</v>
      </c>
      <c r="O416" s="74" t="s">
        <v>1007</v>
      </c>
      <c r="P416" s="74" t="s">
        <v>1016</v>
      </c>
      <c r="Q416" s="74" t="s">
        <v>1027</v>
      </c>
      <c r="R416" s="74">
        <v>8</v>
      </c>
      <c r="S416" s="74" t="s">
        <v>1004</v>
      </c>
      <c r="T416" s="74">
        <v>0</v>
      </c>
      <c r="U416" s="104">
        <v>0</v>
      </c>
    </row>
    <row r="417" spans="1:21">
      <c r="A417" s="95">
        <v>422</v>
      </c>
      <c r="B417" s="74" t="s">
        <v>56</v>
      </c>
      <c r="C417" s="109" t="s">
        <v>1452</v>
      </c>
      <c r="D417" s="74" t="s">
        <v>1452</v>
      </c>
      <c r="E417" s="74" t="str">
        <f>HYPERLINK("[映雪.xlsx]类型!B19",'类型（5）'!$C$19)</f>
        <v>妖精</v>
      </c>
      <c r="F417" s="95">
        <v>45</v>
      </c>
      <c r="G417" s="74">
        <v>49</v>
      </c>
      <c r="H417" s="104">
        <v>59</v>
      </c>
      <c r="I417" s="136">
        <f t="shared" si="12"/>
        <v>94</v>
      </c>
      <c r="J417" s="74">
        <f t="shared" si="13"/>
        <v>153</v>
      </c>
      <c r="K417" s="129">
        <v>64</v>
      </c>
      <c r="L417" s="74" t="s">
        <v>1060</v>
      </c>
      <c r="M417" s="74">
        <v>50</v>
      </c>
      <c r="N417" s="74" t="s">
        <v>1006</v>
      </c>
      <c r="O417" s="74" t="s">
        <v>1007</v>
      </c>
      <c r="P417" s="74" t="s">
        <v>1023</v>
      </c>
      <c r="Q417" s="74" t="s">
        <v>1027</v>
      </c>
      <c r="R417" s="74">
        <v>1</v>
      </c>
      <c r="S417" s="74" t="s">
        <v>1004</v>
      </c>
      <c r="T417" s="74">
        <v>0</v>
      </c>
      <c r="U417" s="104">
        <v>0</v>
      </c>
    </row>
    <row r="418" spans="1:21">
      <c r="A418" s="95">
        <v>423</v>
      </c>
      <c r="B418" s="74" t="s">
        <v>56</v>
      </c>
      <c r="C418" s="109" t="s">
        <v>1453</v>
      </c>
      <c r="D418" s="74" t="s">
        <v>1453</v>
      </c>
      <c r="E418" s="74" t="str">
        <f>HYPERLINK("[映雪.xlsx]类型!B19",'类型（5）'!$C$19)</f>
        <v>妖精</v>
      </c>
      <c r="F418" s="95">
        <v>52</v>
      </c>
      <c r="G418" s="74">
        <v>53</v>
      </c>
      <c r="H418" s="104">
        <v>56</v>
      </c>
      <c r="I418" s="136">
        <f t="shared" si="12"/>
        <v>105</v>
      </c>
      <c r="J418" s="74">
        <f t="shared" si="13"/>
        <v>161</v>
      </c>
      <c r="K418" s="129">
        <v>62</v>
      </c>
      <c r="L418" s="74" t="s">
        <v>1029</v>
      </c>
      <c r="M418" s="74">
        <v>50</v>
      </c>
      <c r="N418" s="74" t="s">
        <v>1006</v>
      </c>
      <c r="O418" s="74" t="s">
        <v>1007</v>
      </c>
      <c r="P418" s="74" t="s">
        <v>1023</v>
      </c>
      <c r="Q418" s="74" t="s">
        <v>1038</v>
      </c>
      <c r="R418" s="74">
        <v>5</v>
      </c>
      <c r="S418" s="74" t="s">
        <v>1004</v>
      </c>
      <c r="T418" s="74">
        <v>0</v>
      </c>
      <c r="U418" s="104">
        <v>0</v>
      </c>
    </row>
    <row r="419" spans="1:21">
      <c r="A419" s="95">
        <v>424</v>
      </c>
      <c r="B419" s="74" t="s">
        <v>56</v>
      </c>
      <c r="C419" s="109" t="s">
        <v>1454</v>
      </c>
      <c r="D419" s="74" t="s">
        <v>1454</v>
      </c>
      <c r="E419" s="99" t="str">
        <f>HYPERLINK("[映雪.xlsx]类型!B25",'类型（5）'!$C$25)</f>
        <v>教师</v>
      </c>
      <c r="F419" s="95">
        <v>37</v>
      </c>
      <c r="G419" s="74">
        <v>62</v>
      </c>
      <c r="H419" s="104">
        <v>52</v>
      </c>
      <c r="I419" s="136">
        <f t="shared" si="12"/>
        <v>99</v>
      </c>
      <c r="J419" s="74">
        <f t="shared" si="13"/>
        <v>151</v>
      </c>
      <c r="K419" s="133">
        <v>77</v>
      </c>
      <c r="L419" s="74" t="s">
        <v>1058</v>
      </c>
      <c r="M419" s="74">
        <v>50</v>
      </c>
      <c r="N419" s="74" t="s">
        <v>1006</v>
      </c>
      <c r="O419" s="74" t="s">
        <v>1007</v>
      </c>
      <c r="P419" s="74" t="s">
        <v>1008</v>
      </c>
      <c r="Q419" s="74" t="s">
        <v>1038</v>
      </c>
      <c r="R419" s="74">
        <v>7</v>
      </c>
      <c r="S419" s="74" t="s">
        <v>1004</v>
      </c>
      <c r="T419" s="74">
        <v>0</v>
      </c>
      <c r="U419" s="104">
        <v>0</v>
      </c>
    </row>
    <row r="420" spans="1:21">
      <c r="A420" s="95">
        <v>425</v>
      </c>
      <c r="B420" s="74" t="s">
        <v>50</v>
      </c>
      <c r="C420" s="109" t="s">
        <v>1455</v>
      </c>
      <c r="D420" s="74" t="s">
        <v>1455</v>
      </c>
      <c r="E420" s="74" t="str">
        <f>HYPERLINK("[映雪.xlsx]类型!B52",'类型（5）'!$C$52)</f>
        <v>南宫那月</v>
      </c>
      <c r="F420" s="121">
        <v>89</v>
      </c>
      <c r="G420" s="99">
        <v>84</v>
      </c>
      <c r="H420" s="131">
        <v>86</v>
      </c>
      <c r="I420" s="138">
        <f t="shared" si="12"/>
        <v>175</v>
      </c>
      <c r="J420" s="96">
        <f t="shared" si="13"/>
        <v>259</v>
      </c>
      <c r="K420" s="129">
        <v>32</v>
      </c>
      <c r="L420" s="74" t="s">
        <v>1056</v>
      </c>
      <c r="M420" s="74">
        <v>72</v>
      </c>
      <c r="N420" s="74" t="s">
        <v>1006</v>
      </c>
      <c r="O420" s="74" t="s">
        <v>1007</v>
      </c>
      <c r="P420" s="74" t="s">
        <v>1016</v>
      </c>
      <c r="Q420" s="74" t="s">
        <v>1020</v>
      </c>
      <c r="R420" s="74">
        <v>8</v>
      </c>
      <c r="S420" s="74" t="s">
        <v>1005</v>
      </c>
      <c r="T420" s="74">
        <v>0</v>
      </c>
      <c r="U420" s="104">
        <v>0</v>
      </c>
    </row>
    <row r="421" spans="1:21">
      <c r="A421" s="95">
        <v>426</v>
      </c>
      <c r="B421" s="74" t="s">
        <v>56</v>
      </c>
      <c r="C421" s="109" t="s">
        <v>1456</v>
      </c>
      <c r="D421" s="74" t="s">
        <v>1456</v>
      </c>
      <c r="E421" s="96" t="str">
        <f>HYPERLINK("[映雪.xlsx]类型!B48",'类型（5）'!$C$48)</f>
        <v>键</v>
      </c>
      <c r="F421" s="95">
        <v>45</v>
      </c>
      <c r="G421" s="74">
        <v>44</v>
      </c>
      <c r="H421" s="104">
        <v>41</v>
      </c>
      <c r="I421" s="136">
        <f t="shared" si="12"/>
        <v>89</v>
      </c>
      <c r="J421" s="74">
        <f t="shared" si="13"/>
        <v>130</v>
      </c>
      <c r="K421" s="129">
        <v>47</v>
      </c>
      <c r="L421" s="74" t="s">
        <v>1420</v>
      </c>
      <c r="M421" s="74">
        <v>42</v>
      </c>
      <c r="N421" s="74" t="s">
        <v>1006</v>
      </c>
      <c r="O421" s="74" t="s">
        <v>1007</v>
      </c>
      <c r="P421" s="74" t="s">
        <v>1023</v>
      </c>
      <c r="Q421" s="74" t="s">
        <v>1009</v>
      </c>
      <c r="R421" s="74">
        <v>7</v>
      </c>
      <c r="S421" s="74" t="s">
        <v>1005</v>
      </c>
      <c r="T421" s="74">
        <v>0</v>
      </c>
      <c r="U421" s="104">
        <v>0</v>
      </c>
    </row>
    <row r="422" spans="1:21">
      <c r="A422" s="95">
        <v>427</v>
      </c>
      <c r="B422" s="74" t="s">
        <v>56</v>
      </c>
      <c r="C422" s="109" t="s">
        <v>607</v>
      </c>
      <c r="D422" s="74" t="s">
        <v>607</v>
      </c>
      <c r="E422" s="96" t="str">
        <f>HYPERLINK("[映雪.xlsx]类型!B5",'类型（5）'!$C$5)</f>
        <v>家政强化</v>
      </c>
      <c r="F422" s="95">
        <v>60</v>
      </c>
      <c r="G422" s="74">
        <v>67</v>
      </c>
      <c r="H422" s="104">
        <v>54</v>
      </c>
      <c r="I422" s="136">
        <f t="shared" si="12"/>
        <v>127</v>
      </c>
      <c r="J422" s="74">
        <f t="shared" si="13"/>
        <v>181</v>
      </c>
      <c r="K422" s="126">
        <v>83</v>
      </c>
      <c r="L422" s="74" t="s">
        <v>1011</v>
      </c>
      <c r="M422" s="74">
        <v>21</v>
      </c>
      <c r="N422" s="74" t="s">
        <v>1006</v>
      </c>
      <c r="O422" s="74" t="s">
        <v>1007</v>
      </c>
      <c r="P422" s="74" t="s">
        <v>1016</v>
      </c>
      <c r="Q422" s="74" t="s">
        <v>1027</v>
      </c>
      <c r="R422" s="74">
        <v>3</v>
      </c>
      <c r="S422" s="74" t="s">
        <v>1005</v>
      </c>
      <c r="T422" s="74">
        <v>0</v>
      </c>
      <c r="U422" s="104">
        <v>0</v>
      </c>
    </row>
    <row r="423" spans="1:21">
      <c r="A423" s="95">
        <v>428</v>
      </c>
      <c r="B423" s="74" t="s">
        <v>56</v>
      </c>
      <c r="C423" s="109" t="s">
        <v>1457</v>
      </c>
      <c r="D423" s="74" t="s">
        <v>1457</v>
      </c>
      <c r="E423" s="99" t="str">
        <f>HYPERLINK("[映雪.xlsx]类型!B11",'类型（5）'!$C$11)</f>
        <v>人偶</v>
      </c>
      <c r="F423" s="95">
        <v>22</v>
      </c>
      <c r="G423" s="99">
        <v>79</v>
      </c>
      <c r="H423" s="132">
        <v>71</v>
      </c>
      <c r="I423" s="136">
        <f t="shared" si="12"/>
        <v>101</v>
      </c>
      <c r="J423" s="74">
        <f t="shared" si="13"/>
        <v>172</v>
      </c>
      <c r="K423" s="129">
        <v>54</v>
      </c>
      <c r="L423" s="74" t="s">
        <v>1042</v>
      </c>
      <c r="M423" s="74">
        <v>42</v>
      </c>
      <c r="N423" s="74" t="s">
        <v>1006</v>
      </c>
      <c r="O423" s="74" t="s">
        <v>1007</v>
      </c>
      <c r="P423" s="74" t="s">
        <v>1008</v>
      </c>
      <c r="Q423" s="74" t="s">
        <v>1020</v>
      </c>
      <c r="R423" s="74">
        <v>10</v>
      </c>
      <c r="S423" s="74" t="s">
        <v>1005</v>
      </c>
      <c r="T423" s="74">
        <v>0</v>
      </c>
      <c r="U423" s="104">
        <v>0</v>
      </c>
    </row>
    <row r="424" spans="1:21">
      <c r="A424" s="95">
        <v>429</v>
      </c>
      <c r="B424" s="74" t="s">
        <v>56</v>
      </c>
      <c r="C424" s="109" t="s">
        <v>1458</v>
      </c>
      <c r="D424" s="74" t="s">
        <v>1458</v>
      </c>
      <c r="E424" s="96" t="str">
        <f>HYPERLINK("[映雪.xlsx]类型!B48",'类型（5）'!$C$48)</f>
        <v>键</v>
      </c>
      <c r="F424" s="95">
        <v>37</v>
      </c>
      <c r="G424" s="74">
        <v>66</v>
      </c>
      <c r="H424" s="104">
        <v>14</v>
      </c>
      <c r="I424" s="136">
        <f t="shared" si="12"/>
        <v>103</v>
      </c>
      <c r="J424" s="74">
        <f t="shared" si="13"/>
        <v>117</v>
      </c>
      <c r="K424" s="129">
        <v>31</v>
      </c>
      <c r="L424" s="74" t="s">
        <v>1015</v>
      </c>
      <c r="M424" s="74">
        <v>42</v>
      </c>
      <c r="N424" s="74" t="s">
        <v>1006</v>
      </c>
      <c r="O424" s="74" t="s">
        <v>1148</v>
      </c>
      <c r="P424" s="74" t="s">
        <v>1023</v>
      </c>
      <c r="Q424" s="74" t="s">
        <v>1024</v>
      </c>
      <c r="R424" s="74">
        <v>8</v>
      </c>
      <c r="S424" s="74" t="s">
        <v>1004</v>
      </c>
      <c r="T424" s="74">
        <v>0</v>
      </c>
      <c r="U424" s="104">
        <v>0</v>
      </c>
    </row>
    <row r="425" spans="1:21">
      <c r="A425" s="95">
        <v>430</v>
      </c>
      <c r="B425" s="74" t="s">
        <v>56</v>
      </c>
      <c r="C425" s="109" t="s">
        <v>1459</v>
      </c>
      <c r="D425" s="74" t="s">
        <v>1459</v>
      </c>
      <c r="E425" s="96" t="str">
        <f>HYPERLINK("[映雪.xlsx]类型!B24",'类型（5）'!$C$24)</f>
        <v>艺术家</v>
      </c>
      <c r="F425" s="95">
        <v>44</v>
      </c>
      <c r="G425" s="74">
        <v>1</v>
      </c>
      <c r="H425" s="104">
        <v>62</v>
      </c>
      <c r="I425" s="136">
        <f t="shared" si="12"/>
        <v>45</v>
      </c>
      <c r="J425" s="74">
        <f t="shared" si="13"/>
        <v>107</v>
      </c>
      <c r="K425" s="133">
        <v>74</v>
      </c>
      <c r="L425" s="74" t="s">
        <v>1019</v>
      </c>
      <c r="M425" s="74">
        <v>21</v>
      </c>
      <c r="N425" s="74" t="s">
        <v>1006</v>
      </c>
      <c r="O425" s="74" t="s">
        <v>1007</v>
      </c>
      <c r="P425" s="74" t="s">
        <v>1008</v>
      </c>
      <c r="Q425" s="74" t="s">
        <v>1009</v>
      </c>
      <c r="R425" s="74">
        <v>7</v>
      </c>
      <c r="S425" s="74" t="s">
        <v>1005</v>
      </c>
      <c r="T425" s="74">
        <v>0</v>
      </c>
      <c r="U425" s="104">
        <v>0</v>
      </c>
    </row>
    <row r="426" spans="1:21">
      <c r="A426" s="95">
        <v>431</v>
      </c>
      <c r="B426" s="74" t="s">
        <v>56</v>
      </c>
      <c r="C426" s="109" t="s">
        <v>1460</v>
      </c>
      <c r="D426" s="74" t="s">
        <v>1460</v>
      </c>
      <c r="E426" s="96" t="str">
        <f>HYPERLINK("[映雪.xlsx]类型!B5",'类型（5）'!$C$5)</f>
        <v>家政强化</v>
      </c>
      <c r="F426" s="95">
        <v>33</v>
      </c>
      <c r="G426" s="74">
        <v>37</v>
      </c>
      <c r="H426" s="104">
        <v>57</v>
      </c>
      <c r="I426" s="136">
        <f t="shared" si="12"/>
        <v>70</v>
      </c>
      <c r="J426" s="74">
        <f t="shared" si="13"/>
        <v>127</v>
      </c>
      <c r="K426" s="126">
        <v>90</v>
      </c>
      <c r="L426" s="74" t="s">
        <v>1058</v>
      </c>
      <c r="M426" s="74">
        <v>42</v>
      </c>
      <c r="N426" s="74" t="s">
        <v>1006</v>
      </c>
      <c r="O426" s="74" t="s">
        <v>1007</v>
      </c>
      <c r="P426" s="74" t="s">
        <v>1016</v>
      </c>
      <c r="Q426" s="74" t="s">
        <v>1027</v>
      </c>
      <c r="R426" s="74">
        <v>4</v>
      </c>
      <c r="S426" s="74" t="s">
        <v>1004</v>
      </c>
      <c r="T426" s="74">
        <v>0</v>
      </c>
      <c r="U426" s="104">
        <v>0</v>
      </c>
    </row>
    <row r="427" spans="1:21">
      <c r="A427" s="95">
        <v>432</v>
      </c>
      <c r="B427" s="74" t="s">
        <v>26</v>
      </c>
      <c r="C427" s="109" t="s">
        <v>1461</v>
      </c>
      <c r="D427" s="74" t="s">
        <v>1461</v>
      </c>
      <c r="E427" s="74" t="str">
        <f>HYPERLINK("[映雪.xlsx]类型!B41",'类型（5）'!$C$41)</f>
        <v>德鲁伊</v>
      </c>
      <c r="F427" s="120">
        <v>74</v>
      </c>
      <c r="G427" s="99">
        <v>79</v>
      </c>
      <c r="H427" s="104">
        <v>55</v>
      </c>
      <c r="I427" s="136">
        <f t="shared" si="12"/>
        <v>153</v>
      </c>
      <c r="J427" s="74">
        <f t="shared" si="13"/>
        <v>208</v>
      </c>
      <c r="K427" s="133">
        <v>68</v>
      </c>
      <c r="L427" s="74" t="s">
        <v>1069</v>
      </c>
      <c r="M427" s="74">
        <v>46</v>
      </c>
      <c r="N427" s="74" t="s">
        <v>1006</v>
      </c>
      <c r="O427" s="74" t="s">
        <v>1007</v>
      </c>
      <c r="P427" s="74" t="s">
        <v>1008</v>
      </c>
      <c r="Q427" s="74" t="s">
        <v>1038</v>
      </c>
      <c r="R427" s="74">
        <v>8</v>
      </c>
      <c r="S427" s="74" t="s">
        <v>1004</v>
      </c>
      <c r="T427" s="74">
        <v>0</v>
      </c>
      <c r="U427" s="104">
        <v>0</v>
      </c>
    </row>
    <row r="428" spans="1:21">
      <c r="A428" s="95">
        <v>433</v>
      </c>
      <c r="B428" s="74" t="s">
        <v>26</v>
      </c>
      <c r="C428" s="109" t="s">
        <v>1462</v>
      </c>
      <c r="D428" s="74" t="s">
        <v>1462</v>
      </c>
      <c r="E428" s="74" t="str">
        <f>HYPERLINK("[映雪.xlsx]类型!B7",'类型（5）'!$C$7)</f>
        <v>武勇全能</v>
      </c>
      <c r="F428" s="95">
        <v>48</v>
      </c>
      <c r="G428" s="122">
        <v>69</v>
      </c>
      <c r="H428" s="104">
        <v>48</v>
      </c>
      <c r="I428" s="136">
        <f t="shared" si="12"/>
        <v>117</v>
      </c>
      <c r="J428" s="74">
        <f t="shared" si="13"/>
        <v>165</v>
      </c>
      <c r="K428" s="129">
        <v>35</v>
      </c>
      <c r="L428" s="74" t="s">
        <v>1036</v>
      </c>
      <c r="M428" s="74">
        <v>46</v>
      </c>
      <c r="N428" s="74" t="s">
        <v>1006</v>
      </c>
      <c r="O428" s="74" t="s">
        <v>1007</v>
      </c>
      <c r="P428" s="74" t="s">
        <v>1023</v>
      </c>
      <c r="Q428" s="74" t="s">
        <v>1027</v>
      </c>
      <c r="R428" s="74">
        <v>7</v>
      </c>
      <c r="S428" s="74" t="s">
        <v>1004</v>
      </c>
      <c r="T428" s="74">
        <v>0</v>
      </c>
      <c r="U428" s="104">
        <v>0</v>
      </c>
    </row>
    <row r="429" spans="1:21">
      <c r="A429" s="95">
        <v>434</v>
      </c>
      <c r="B429" s="74" t="s">
        <v>26</v>
      </c>
      <c r="C429" s="109" t="s">
        <v>424</v>
      </c>
      <c r="D429" s="74" t="s">
        <v>424</v>
      </c>
      <c r="E429" s="74" t="str">
        <f>HYPERLINK("[映雪.xlsx]类型!B12",'类型（5）'!$C$12)</f>
        <v>吸血鬼</v>
      </c>
      <c r="F429" s="119">
        <v>82</v>
      </c>
      <c r="G429" s="99">
        <v>80</v>
      </c>
      <c r="H429" s="132">
        <v>71</v>
      </c>
      <c r="I429" s="137">
        <f t="shared" si="12"/>
        <v>162</v>
      </c>
      <c r="J429" s="74">
        <f t="shared" si="13"/>
        <v>233</v>
      </c>
      <c r="K429" s="129">
        <v>52</v>
      </c>
      <c r="L429" s="74" t="s">
        <v>1082</v>
      </c>
      <c r="M429" s="74">
        <v>46</v>
      </c>
      <c r="N429" s="74" t="s">
        <v>1006</v>
      </c>
      <c r="O429" s="74" t="s">
        <v>1007</v>
      </c>
      <c r="P429" s="74" t="s">
        <v>1016</v>
      </c>
      <c r="Q429" s="74" t="s">
        <v>1038</v>
      </c>
      <c r="R429" s="74">
        <v>13</v>
      </c>
      <c r="S429" s="74" t="s">
        <v>1004</v>
      </c>
      <c r="T429" s="74">
        <v>0</v>
      </c>
      <c r="U429" s="104">
        <v>0</v>
      </c>
    </row>
    <row r="430" spans="1:21">
      <c r="A430" s="95">
        <v>435</v>
      </c>
      <c r="B430" s="74" t="s">
        <v>26</v>
      </c>
      <c r="C430" s="109" t="s">
        <v>1463</v>
      </c>
      <c r="D430" s="74" t="s">
        <v>1463</v>
      </c>
      <c r="E430" s="74" t="str">
        <f>HYPERLINK("[映雪.xlsx]类型!B8",'类型（5）'!$C$8)</f>
        <v>智慧全能</v>
      </c>
      <c r="F430" s="95">
        <v>64</v>
      </c>
      <c r="G430" s="122">
        <v>73</v>
      </c>
      <c r="H430" s="132">
        <v>70</v>
      </c>
      <c r="I430" s="136">
        <f t="shared" si="12"/>
        <v>137</v>
      </c>
      <c r="J430" s="74">
        <f t="shared" si="13"/>
        <v>207</v>
      </c>
      <c r="K430" s="129">
        <v>18</v>
      </c>
      <c r="L430" s="74" t="s">
        <v>1035</v>
      </c>
      <c r="M430" s="74">
        <v>46</v>
      </c>
      <c r="N430" s="74" t="s">
        <v>1006</v>
      </c>
      <c r="O430" s="74" t="s">
        <v>1007</v>
      </c>
      <c r="P430" s="74" t="s">
        <v>1008</v>
      </c>
      <c r="Q430" s="74" t="s">
        <v>1017</v>
      </c>
      <c r="R430" s="74">
        <v>6</v>
      </c>
      <c r="S430" s="74" t="s">
        <v>1004</v>
      </c>
      <c r="T430" s="74">
        <v>0</v>
      </c>
      <c r="U430" s="104">
        <v>0</v>
      </c>
    </row>
    <row r="431" spans="1:21">
      <c r="A431" s="95">
        <v>436</v>
      </c>
      <c r="B431" s="74" t="s">
        <v>26</v>
      </c>
      <c r="C431" s="109" t="s">
        <v>1464</v>
      </c>
      <c r="D431" s="74" t="s">
        <v>1464</v>
      </c>
      <c r="E431" s="74" t="str">
        <f>HYPERLINK("[映雪.xlsx]类型!B38",'类型（5）'!$C$38)</f>
        <v>战士</v>
      </c>
      <c r="F431" s="120">
        <v>68</v>
      </c>
      <c r="G431" s="122">
        <v>77</v>
      </c>
      <c r="H431" s="104">
        <v>52</v>
      </c>
      <c r="I431" s="136">
        <f t="shared" si="12"/>
        <v>145</v>
      </c>
      <c r="J431" s="74">
        <f t="shared" si="13"/>
        <v>197</v>
      </c>
      <c r="K431" s="129">
        <v>42</v>
      </c>
      <c r="L431" s="74" t="s">
        <v>1074</v>
      </c>
      <c r="M431" s="74">
        <v>46</v>
      </c>
      <c r="N431" s="74" t="s">
        <v>1006</v>
      </c>
      <c r="O431" s="74" t="s">
        <v>1007</v>
      </c>
      <c r="P431" s="74" t="s">
        <v>1008</v>
      </c>
      <c r="Q431" s="74" t="s">
        <v>1017</v>
      </c>
      <c r="R431" s="74">
        <v>9</v>
      </c>
      <c r="S431" s="74" t="s">
        <v>1004</v>
      </c>
      <c r="T431" s="74">
        <v>0</v>
      </c>
      <c r="U431" s="104">
        <v>0</v>
      </c>
    </row>
    <row r="432" spans="1:21">
      <c r="A432" s="95">
        <v>437</v>
      </c>
      <c r="B432" s="74" t="s">
        <v>26</v>
      </c>
      <c r="C432" s="109" t="s">
        <v>619</v>
      </c>
      <c r="D432" s="74" t="s">
        <v>619</v>
      </c>
      <c r="E432" s="74" t="str">
        <f>HYPERLINK("[映雪.xlsx]类型!B7",'类型（5）'!$C$7)</f>
        <v>武勇全能</v>
      </c>
      <c r="F432" s="120">
        <v>70</v>
      </c>
      <c r="G432" s="122">
        <v>72</v>
      </c>
      <c r="H432" s="104">
        <v>63</v>
      </c>
      <c r="I432" s="136">
        <f t="shared" si="12"/>
        <v>142</v>
      </c>
      <c r="J432" s="74">
        <f t="shared" si="13"/>
        <v>205</v>
      </c>
      <c r="K432" s="129">
        <v>15</v>
      </c>
      <c r="L432" s="74" t="s">
        <v>1074</v>
      </c>
      <c r="M432" s="74">
        <v>40</v>
      </c>
      <c r="N432" s="74" t="s">
        <v>1006</v>
      </c>
      <c r="O432" s="74" t="s">
        <v>1062</v>
      </c>
      <c r="P432" s="74" t="s">
        <v>1008</v>
      </c>
      <c r="Q432" s="74" t="s">
        <v>1024</v>
      </c>
      <c r="R432" s="74">
        <v>8</v>
      </c>
      <c r="S432" s="74" t="s">
        <v>1005</v>
      </c>
      <c r="T432" s="74">
        <v>0</v>
      </c>
      <c r="U432" s="104">
        <v>0</v>
      </c>
    </row>
    <row r="433" spans="1:21">
      <c r="A433" s="95">
        <v>438</v>
      </c>
      <c r="B433" s="74" t="s">
        <v>26</v>
      </c>
      <c r="C433" s="109" t="s">
        <v>1465</v>
      </c>
      <c r="D433" s="74" t="s">
        <v>1465</v>
      </c>
      <c r="E433" s="74" t="str">
        <f>HYPERLINK("[映雪.xlsx]类型!B14",'类型（5）'!$C$14)</f>
        <v>永生</v>
      </c>
      <c r="F433" s="95">
        <v>61</v>
      </c>
      <c r="G433" s="74">
        <v>60</v>
      </c>
      <c r="H433" s="132">
        <v>76</v>
      </c>
      <c r="I433" s="136">
        <f t="shared" si="12"/>
        <v>121</v>
      </c>
      <c r="J433" s="74">
        <f t="shared" si="13"/>
        <v>197</v>
      </c>
      <c r="K433" s="129">
        <v>64</v>
      </c>
      <c r="L433" s="74" t="s">
        <v>1035</v>
      </c>
      <c r="M433" s="74">
        <v>40</v>
      </c>
      <c r="N433" s="74" t="s">
        <v>1006</v>
      </c>
      <c r="O433" s="74" t="s">
        <v>1007</v>
      </c>
      <c r="P433" s="74" t="s">
        <v>1008</v>
      </c>
      <c r="Q433" s="74" t="s">
        <v>1009</v>
      </c>
      <c r="R433" s="74">
        <v>6</v>
      </c>
      <c r="S433" s="74" t="s">
        <v>1005</v>
      </c>
      <c r="T433" s="74">
        <v>0</v>
      </c>
      <c r="U433" s="104">
        <v>0</v>
      </c>
    </row>
    <row r="434" spans="1:21">
      <c r="A434" s="95">
        <v>439</v>
      </c>
      <c r="B434" s="74" t="s">
        <v>26</v>
      </c>
      <c r="C434" s="109" t="s">
        <v>1466</v>
      </c>
      <c r="D434" s="74" t="s">
        <v>1466</v>
      </c>
      <c r="E434" s="74" t="str">
        <f>HYPERLINK("[映雪.xlsx]类型!B3",'类型（5）'!$C$3)</f>
        <v>武勇强化</v>
      </c>
      <c r="F434" s="95">
        <v>55</v>
      </c>
      <c r="G434" s="122">
        <v>73</v>
      </c>
      <c r="H434" s="104">
        <v>24</v>
      </c>
      <c r="I434" s="136">
        <f t="shared" si="12"/>
        <v>128</v>
      </c>
      <c r="J434" s="74">
        <f t="shared" si="13"/>
        <v>152</v>
      </c>
      <c r="K434" s="129">
        <v>50</v>
      </c>
      <c r="L434" s="74" t="s">
        <v>1064</v>
      </c>
      <c r="M434" s="74">
        <v>40</v>
      </c>
      <c r="N434" s="74" t="s">
        <v>1006</v>
      </c>
      <c r="O434" s="74" t="s">
        <v>1007</v>
      </c>
      <c r="P434" s="74" t="s">
        <v>1008</v>
      </c>
      <c r="Q434" s="74" t="s">
        <v>1027</v>
      </c>
      <c r="R434" s="74">
        <v>4</v>
      </c>
      <c r="S434" s="74" t="s">
        <v>1005</v>
      </c>
      <c r="T434" s="74">
        <v>0</v>
      </c>
      <c r="U434" s="104">
        <v>0</v>
      </c>
    </row>
    <row r="435" spans="1:21">
      <c r="A435" s="95">
        <v>440</v>
      </c>
      <c r="B435" s="74" t="s">
        <v>26</v>
      </c>
      <c r="C435" s="109" t="s">
        <v>1467</v>
      </c>
      <c r="D435" s="74" t="s">
        <v>1467</v>
      </c>
      <c r="E435" s="96" t="str">
        <f>HYPERLINK("[映雪.xlsx]类型!B21",'类型（5）'!$C$21)</f>
        <v>游魂</v>
      </c>
      <c r="F435" s="95">
        <v>42</v>
      </c>
      <c r="G435" s="74">
        <v>46</v>
      </c>
      <c r="H435" s="104">
        <v>49</v>
      </c>
      <c r="I435" s="136">
        <f t="shared" si="12"/>
        <v>88</v>
      </c>
      <c r="J435" s="74">
        <f t="shared" si="13"/>
        <v>137</v>
      </c>
      <c r="K435" s="129">
        <v>44</v>
      </c>
      <c r="L435" s="74" t="s">
        <v>1082</v>
      </c>
      <c r="M435" s="74">
        <v>20</v>
      </c>
      <c r="N435" s="74" t="s">
        <v>1006</v>
      </c>
      <c r="O435" s="74" t="s">
        <v>1007</v>
      </c>
      <c r="P435" s="74" t="s">
        <v>1023</v>
      </c>
      <c r="Q435" s="74" t="s">
        <v>1009</v>
      </c>
      <c r="R435" s="74">
        <v>1</v>
      </c>
      <c r="S435" s="74" t="s">
        <v>1005</v>
      </c>
      <c r="T435" s="74">
        <v>0</v>
      </c>
      <c r="U435" s="104">
        <v>0</v>
      </c>
    </row>
    <row r="436" spans="1:21">
      <c r="A436" s="95">
        <v>441</v>
      </c>
      <c r="B436" s="74" t="s">
        <v>26</v>
      </c>
      <c r="C436" s="109" t="s">
        <v>1468</v>
      </c>
      <c r="D436" s="74" t="s">
        <v>1468</v>
      </c>
      <c r="E436" s="74" t="str">
        <f>HYPERLINK("[映雪.xlsx]类型!B13",'类型（5）'!$C$13)</f>
        <v>贤者</v>
      </c>
      <c r="F436" s="120">
        <v>71</v>
      </c>
      <c r="G436" s="122">
        <v>73</v>
      </c>
      <c r="H436" s="125">
        <v>92</v>
      </c>
      <c r="I436" s="137">
        <f t="shared" si="12"/>
        <v>165</v>
      </c>
      <c r="J436" s="99">
        <f t="shared" si="13"/>
        <v>236</v>
      </c>
      <c r="K436" s="133">
        <v>78</v>
      </c>
      <c r="L436" s="74" t="s">
        <v>1469</v>
      </c>
      <c r="M436" s="74">
        <v>80</v>
      </c>
      <c r="N436" s="74" t="s">
        <v>1006</v>
      </c>
      <c r="O436" s="74" t="s">
        <v>1062</v>
      </c>
      <c r="P436" s="74" t="s">
        <v>1162</v>
      </c>
      <c r="Q436" s="74" t="s">
        <v>1020</v>
      </c>
      <c r="R436" s="74">
        <v>11</v>
      </c>
      <c r="S436" s="74" t="s">
        <v>1005</v>
      </c>
      <c r="T436" s="74">
        <v>0</v>
      </c>
      <c r="U436" s="104">
        <v>0</v>
      </c>
    </row>
    <row r="437" spans="1:21">
      <c r="A437" s="95">
        <v>442</v>
      </c>
      <c r="B437" s="74" t="s">
        <v>26</v>
      </c>
      <c r="C437" s="109" t="s">
        <v>26</v>
      </c>
      <c r="D437" s="74" t="s">
        <v>26</v>
      </c>
      <c r="E437" s="74" t="str">
        <f>HYPERLINK("[映雪.xlsx]类型!B54",'类型（5）'!$C$54)</f>
        <v>战场原黑仪</v>
      </c>
      <c r="F437" s="120">
        <v>75</v>
      </c>
      <c r="G437" s="74">
        <v>63</v>
      </c>
      <c r="H437" s="131">
        <v>83</v>
      </c>
      <c r="I437" s="136">
        <f t="shared" si="12"/>
        <v>158</v>
      </c>
      <c r="J437" s="74">
        <f t="shared" si="13"/>
        <v>221</v>
      </c>
      <c r="K437" s="126">
        <v>81</v>
      </c>
      <c r="L437" s="74" t="s">
        <v>1470</v>
      </c>
      <c r="M437" s="74">
        <v>40</v>
      </c>
      <c r="N437" s="74" t="s">
        <v>1006</v>
      </c>
      <c r="O437" s="74" t="s">
        <v>1062</v>
      </c>
      <c r="P437" s="74" t="s">
        <v>1016</v>
      </c>
      <c r="Q437" s="74" t="s">
        <v>1017</v>
      </c>
      <c r="R437" s="74">
        <v>14</v>
      </c>
      <c r="S437" s="74" t="s">
        <v>1005</v>
      </c>
      <c r="T437" s="74">
        <v>0</v>
      </c>
      <c r="U437" s="104">
        <v>0</v>
      </c>
    </row>
    <row r="438" spans="1:21">
      <c r="A438" s="95">
        <v>443</v>
      </c>
      <c r="B438" s="74" t="s">
        <v>26</v>
      </c>
      <c r="C438" s="109" t="s">
        <v>1471</v>
      </c>
      <c r="D438" s="74" t="s">
        <v>1471</v>
      </c>
      <c r="E438" s="74" t="str">
        <f>HYPERLINK("[映雪.xlsx]类型!B12",'类型（5）'!$C$12)</f>
        <v>吸血鬼</v>
      </c>
      <c r="F438" s="95">
        <v>26</v>
      </c>
      <c r="G438" s="99">
        <v>88</v>
      </c>
      <c r="H438" s="104">
        <v>63</v>
      </c>
      <c r="I438" s="136">
        <f t="shared" si="12"/>
        <v>114</v>
      </c>
      <c r="J438" s="74">
        <f t="shared" si="13"/>
        <v>177</v>
      </c>
      <c r="K438" s="129">
        <v>6</v>
      </c>
      <c r="L438" s="74" t="s">
        <v>1061</v>
      </c>
      <c r="M438" s="74">
        <v>20</v>
      </c>
      <c r="N438" s="74" t="s">
        <v>1006</v>
      </c>
      <c r="O438" s="74" t="s">
        <v>1062</v>
      </c>
      <c r="P438" s="74" t="s">
        <v>1016</v>
      </c>
      <c r="Q438" s="74" t="s">
        <v>1038</v>
      </c>
      <c r="R438" s="74">
        <v>9</v>
      </c>
      <c r="S438" s="74" t="s">
        <v>1005</v>
      </c>
      <c r="T438" s="74">
        <v>0</v>
      </c>
      <c r="U438" s="104">
        <v>0</v>
      </c>
    </row>
    <row r="439" spans="1:21">
      <c r="A439" s="95">
        <v>444</v>
      </c>
      <c r="B439" s="74" t="s">
        <v>26</v>
      </c>
      <c r="C439" s="109" t="s">
        <v>1472</v>
      </c>
      <c r="D439" s="74" t="s">
        <v>1472</v>
      </c>
      <c r="E439" s="74" t="str">
        <f>HYPERLINK("[映雪.xlsx]类型!B30",'类型（5）'!$C$30)</f>
        <v>黑幕</v>
      </c>
      <c r="F439" s="95">
        <v>41</v>
      </c>
      <c r="G439" s="122">
        <v>71</v>
      </c>
      <c r="H439" s="132">
        <v>69</v>
      </c>
      <c r="I439" s="136">
        <f t="shared" si="12"/>
        <v>112</v>
      </c>
      <c r="J439" s="74">
        <f t="shared" si="13"/>
        <v>181</v>
      </c>
      <c r="K439" s="133">
        <v>68</v>
      </c>
      <c r="L439" s="74" t="s">
        <v>1044</v>
      </c>
      <c r="M439" s="74">
        <v>80</v>
      </c>
      <c r="N439" s="74" t="s">
        <v>1006</v>
      </c>
      <c r="O439" s="74" t="s">
        <v>1148</v>
      </c>
      <c r="P439" s="74" t="s">
        <v>1008</v>
      </c>
      <c r="Q439" s="74" t="s">
        <v>1013</v>
      </c>
      <c r="R439" s="74">
        <v>15</v>
      </c>
      <c r="S439" s="74" t="s">
        <v>1005</v>
      </c>
      <c r="T439" s="74">
        <v>0</v>
      </c>
      <c r="U439" s="104">
        <v>0</v>
      </c>
    </row>
    <row r="440" spans="1:21">
      <c r="A440" s="95">
        <v>445</v>
      </c>
      <c r="B440" s="74" t="s">
        <v>92</v>
      </c>
      <c r="C440" s="109" t="s">
        <v>1473</v>
      </c>
      <c r="D440" s="74" t="s">
        <v>1473</v>
      </c>
      <c r="E440" s="99" t="str">
        <f>HYPERLINK("[映雪.xlsx]类型!B39",'类型（5）'!$C$39)</f>
        <v>狙撃手</v>
      </c>
      <c r="F440" s="95">
        <v>51</v>
      </c>
      <c r="G440" s="99">
        <v>82</v>
      </c>
      <c r="H440" s="104">
        <v>62</v>
      </c>
      <c r="I440" s="136">
        <f t="shared" si="12"/>
        <v>133</v>
      </c>
      <c r="J440" s="74">
        <f t="shared" si="13"/>
        <v>195</v>
      </c>
      <c r="K440" s="129">
        <v>61</v>
      </c>
      <c r="L440" s="74" t="s">
        <v>1044</v>
      </c>
      <c r="M440" s="74">
        <v>94</v>
      </c>
      <c r="N440" s="74" t="s">
        <v>1006</v>
      </c>
      <c r="O440" s="74" t="s">
        <v>1062</v>
      </c>
      <c r="P440" s="74" t="s">
        <v>1016</v>
      </c>
      <c r="Q440" s="74" t="s">
        <v>1020</v>
      </c>
      <c r="R440" s="74">
        <v>10</v>
      </c>
      <c r="S440" s="74" t="s">
        <v>1005</v>
      </c>
      <c r="T440" s="74">
        <v>0</v>
      </c>
      <c r="U440" s="104">
        <v>0</v>
      </c>
    </row>
    <row r="441" spans="1:21">
      <c r="A441" s="95">
        <v>446</v>
      </c>
      <c r="B441" s="74" t="s">
        <v>26</v>
      </c>
      <c r="C441" s="109" t="s">
        <v>622</v>
      </c>
      <c r="D441" s="74" t="s">
        <v>622</v>
      </c>
      <c r="E441" s="99" t="str">
        <f>HYPERLINK("[映雪.xlsx]类型!B18",'类型（5）'!$C$18)</f>
        <v>科学家</v>
      </c>
      <c r="F441" s="119">
        <v>82</v>
      </c>
      <c r="G441" s="74">
        <v>34</v>
      </c>
      <c r="H441" s="125">
        <v>91</v>
      </c>
      <c r="I441" s="138">
        <f t="shared" si="12"/>
        <v>173</v>
      </c>
      <c r="J441" s="74">
        <f t="shared" si="13"/>
        <v>207</v>
      </c>
      <c r="K441" s="129">
        <v>41</v>
      </c>
      <c r="L441" s="74" t="s">
        <v>1019</v>
      </c>
      <c r="M441" s="74">
        <v>94</v>
      </c>
      <c r="N441" s="74" t="s">
        <v>1006</v>
      </c>
      <c r="O441" s="74" t="s">
        <v>1062</v>
      </c>
      <c r="P441" s="74" t="s">
        <v>1162</v>
      </c>
      <c r="Q441" s="74" t="s">
        <v>1013</v>
      </c>
      <c r="R441" s="74">
        <v>13</v>
      </c>
      <c r="S441" s="74" t="s">
        <v>1004</v>
      </c>
      <c r="T441" s="74">
        <v>0</v>
      </c>
      <c r="U441" s="104">
        <v>0</v>
      </c>
    </row>
    <row r="442" spans="1:21">
      <c r="A442" s="95">
        <v>447</v>
      </c>
      <c r="B442" s="74" t="s">
        <v>26</v>
      </c>
      <c r="C442" s="109" t="s">
        <v>1474</v>
      </c>
      <c r="D442" s="74" t="s">
        <v>1474</v>
      </c>
      <c r="E442" s="74" t="str">
        <f>HYPERLINK("[映雪.xlsx]类型!B7",'类型（5）'!$C$7)</f>
        <v>武勇全能</v>
      </c>
      <c r="F442" s="119">
        <v>79</v>
      </c>
      <c r="G442" s="122">
        <v>75</v>
      </c>
      <c r="H442" s="131">
        <v>83</v>
      </c>
      <c r="I442" s="137">
        <f t="shared" si="12"/>
        <v>162</v>
      </c>
      <c r="J442" s="99">
        <f t="shared" si="13"/>
        <v>237</v>
      </c>
      <c r="K442" s="129">
        <v>49</v>
      </c>
      <c r="L442" s="74" t="s">
        <v>1072</v>
      </c>
      <c r="M442" s="74">
        <v>94</v>
      </c>
      <c r="N442" s="74" t="s">
        <v>1006</v>
      </c>
      <c r="O442" s="74" t="s">
        <v>1007</v>
      </c>
      <c r="P442" s="74" t="s">
        <v>1008</v>
      </c>
      <c r="Q442" s="74" t="s">
        <v>1017</v>
      </c>
      <c r="R442" s="74">
        <v>9</v>
      </c>
      <c r="S442" s="74" t="s">
        <v>1004</v>
      </c>
      <c r="T442" s="74">
        <v>0</v>
      </c>
      <c r="U442" s="104">
        <v>0</v>
      </c>
    </row>
    <row r="443" spans="1:21">
      <c r="A443" s="95">
        <v>448</v>
      </c>
      <c r="B443" s="74" t="s">
        <v>26</v>
      </c>
      <c r="C443" s="109" t="s">
        <v>1475</v>
      </c>
      <c r="D443" s="74" t="s">
        <v>1475</v>
      </c>
      <c r="E443" s="74" t="str">
        <f>HYPERLINK("[映雪.xlsx]类型!B35",'类型（5）'!$C$35)</f>
        <v>刺客</v>
      </c>
      <c r="F443" s="95">
        <v>51</v>
      </c>
      <c r="G443" s="99">
        <v>79</v>
      </c>
      <c r="H443" s="104">
        <v>19</v>
      </c>
      <c r="I443" s="136">
        <f t="shared" si="12"/>
        <v>130</v>
      </c>
      <c r="J443" s="74">
        <f t="shared" si="13"/>
        <v>149</v>
      </c>
      <c r="K443" s="129">
        <v>60</v>
      </c>
      <c r="L443" s="74" t="s">
        <v>1022</v>
      </c>
      <c r="M443" s="74">
        <v>94</v>
      </c>
      <c r="N443" s="74" t="s">
        <v>1006</v>
      </c>
      <c r="O443" s="74" t="s">
        <v>1007</v>
      </c>
      <c r="P443" s="74" t="s">
        <v>1008</v>
      </c>
      <c r="Q443" s="74" t="s">
        <v>1009</v>
      </c>
      <c r="R443" s="74">
        <v>6</v>
      </c>
      <c r="S443" s="74" t="s">
        <v>1004</v>
      </c>
      <c r="T443" s="74">
        <v>0</v>
      </c>
      <c r="U443" s="104">
        <v>0</v>
      </c>
    </row>
    <row r="444" spans="1:21">
      <c r="A444" s="95">
        <v>449</v>
      </c>
      <c r="B444" s="74" t="s">
        <v>26</v>
      </c>
      <c r="C444" s="109" t="s">
        <v>1476</v>
      </c>
      <c r="D444" s="74" t="s">
        <v>1476</v>
      </c>
      <c r="E444" s="74" t="str">
        <f>HYPERLINK("[映雪.xlsx]类型!B13",'类型（5）'!$C$13)</f>
        <v>贤者</v>
      </c>
      <c r="F444" s="95">
        <v>63</v>
      </c>
      <c r="G444" s="74">
        <v>56</v>
      </c>
      <c r="H444" s="132">
        <v>67</v>
      </c>
      <c r="I444" s="136">
        <f t="shared" si="12"/>
        <v>119</v>
      </c>
      <c r="J444" s="74">
        <f t="shared" si="13"/>
        <v>186</v>
      </c>
      <c r="K444" s="133">
        <v>68</v>
      </c>
      <c r="L444" s="74" t="s">
        <v>1083</v>
      </c>
      <c r="M444" s="74">
        <v>94</v>
      </c>
      <c r="N444" s="74" t="s">
        <v>1006</v>
      </c>
      <c r="O444" s="74" t="s">
        <v>1007</v>
      </c>
      <c r="P444" s="74" t="s">
        <v>1023</v>
      </c>
      <c r="Q444" s="74" t="s">
        <v>1017</v>
      </c>
      <c r="R444" s="74">
        <v>4</v>
      </c>
      <c r="S444" s="74" t="s">
        <v>1004</v>
      </c>
      <c r="T444" s="74">
        <v>0</v>
      </c>
      <c r="U444" s="104">
        <v>0</v>
      </c>
    </row>
    <row r="445" spans="1:21">
      <c r="A445" s="95">
        <v>452</v>
      </c>
      <c r="B445" s="74" t="s">
        <v>86</v>
      </c>
      <c r="C445" s="109" t="s">
        <v>1479</v>
      </c>
      <c r="D445" s="74" t="s">
        <v>1479</v>
      </c>
      <c r="E445" s="99" t="str">
        <f>HYPERLINK("[映雪.xlsx]类型!B31",'类型（5）'!$C$31)</f>
        <v>后宫王</v>
      </c>
      <c r="F445" s="121">
        <v>90</v>
      </c>
      <c r="G445" s="74">
        <v>68</v>
      </c>
      <c r="H445" s="131">
        <v>81</v>
      </c>
      <c r="I445" s="137">
        <f t="shared" si="12"/>
        <v>171</v>
      </c>
      <c r="J445" s="99">
        <f t="shared" si="13"/>
        <v>239</v>
      </c>
      <c r="K445" s="129">
        <v>51</v>
      </c>
      <c r="L445" s="74" t="s">
        <v>1480</v>
      </c>
      <c r="M445" s="74">
        <v>0</v>
      </c>
      <c r="N445" s="74" t="s">
        <v>1006</v>
      </c>
      <c r="O445" s="74" t="s">
        <v>1007</v>
      </c>
      <c r="P445" s="74" t="s">
        <v>1016</v>
      </c>
      <c r="Q445" s="74" t="s">
        <v>1017</v>
      </c>
      <c r="R445" s="74">
        <v>9</v>
      </c>
      <c r="S445" s="74" t="s">
        <v>1005</v>
      </c>
      <c r="T445" s="74">
        <v>0</v>
      </c>
      <c r="U445" s="104">
        <v>65</v>
      </c>
    </row>
    <row r="446" spans="1:21">
      <c r="A446" s="95">
        <v>453</v>
      </c>
      <c r="B446" s="74" t="s">
        <v>22</v>
      </c>
      <c r="C446" s="109" t="s">
        <v>22</v>
      </c>
      <c r="D446" s="74" t="s">
        <v>22</v>
      </c>
      <c r="E446" s="74" t="str">
        <f>HYPERLINK("[映雪.xlsx]类型!B90",'类型（5）'!$C$90)</f>
        <v>天河舞姬</v>
      </c>
      <c r="F446" s="121">
        <v>92</v>
      </c>
      <c r="G446" s="96">
        <v>91</v>
      </c>
      <c r="H446" s="104">
        <v>20</v>
      </c>
      <c r="I446" s="138">
        <f t="shared" si="12"/>
        <v>183</v>
      </c>
      <c r="J446" s="74">
        <f t="shared" si="13"/>
        <v>203</v>
      </c>
      <c r="K446" s="129">
        <v>25</v>
      </c>
      <c r="L446" s="74" t="s">
        <v>1481</v>
      </c>
      <c r="M446" s="74">
        <v>10</v>
      </c>
      <c r="N446" s="74" t="s">
        <v>1006</v>
      </c>
      <c r="O446" s="74" t="s">
        <v>1007</v>
      </c>
      <c r="P446" s="74" t="s">
        <v>1162</v>
      </c>
      <c r="Q446" s="74" t="s">
        <v>1038</v>
      </c>
      <c r="R446" s="74">
        <v>8</v>
      </c>
      <c r="S446" s="74" t="s">
        <v>1005</v>
      </c>
      <c r="T446" s="74">
        <v>0</v>
      </c>
      <c r="U446" s="104">
        <v>69</v>
      </c>
    </row>
    <row r="447" spans="1:21">
      <c r="A447" s="95">
        <v>454</v>
      </c>
      <c r="B447" s="74" t="s">
        <v>22</v>
      </c>
      <c r="C447" s="109" t="s">
        <v>1482</v>
      </c>
      <c r="D447" s="74" t="s">
        <v>1482</v>
      </c>
      <c r="E447" s="99" t="str">
        <f>HYPERLINK("[映雪.xlsx]类型!B26",'类型（5）'!$C$26)</f>
        <v>剑豪</v>
      </c>
      <c r="F447" s="95">
        <v>64</v>
      </c>
      <c r="G447" s="99">
        <v>81</v>
      </c>
      <c r="H447" s="131">
        <v>82</v>
      </c>
      <c r="I447" s="137">
        <f t="shared" si="12"/>
        <v>163</v>
      </c>
      <c r="J447" s="74">
        <f t="shared" si="13"/>
        <v>227</v>
      </c>
      <c r="K447" s="129">
        <v>60</v>
      </c>
      <c r="L447" s="74" t="s">
        <v>1079</v>
      </c>
      <c r="M447" s="74">
        <v>10</v>
      </c>
      <c r="N447" s="74" t="s">
        <v>1006</v>
      </c>
      <c r="O447" s="74" t="s">
        <v>1007</v>
      </c>
      <c r="P447" s="74" t="s">
        <v>1016</v>
      </c>
      <c r="Q447" s="74" t="s">
        <v>1013</v>
      </c>
      <c r="R447" s="74">
        <v>10</v>
      </c>
      <c r="S447" s="74" t="s">
        <v>1004</v>
      </c>
      <c r="T447" s="74">
        <v>0</v>
      </c>
      <c r="U447" s="104">
        <v>69</v>
      </c>
    </row>
    <row r="448" spans="1:21">
      <c r="A448" s="95">
        <v>455</v>
      </c>
      <c r="B448" s="74" t="s">
        <v>22</v>
      </c>
      <c r="C448" s="109" t="s">
        <v>522</v>
      </c>
      <c r="D448" s="74" t="s">
        <v>522</v>
      </c>
      <c r="E448" s="96" t="str">
        <f>HYPERLINK("[映雪.xlsx]类型!B20",'类型（5）'!$C$20)</f>
        <v>指挥官</v>
      </c>
      <c r="F448" s="121">
        <v>95</v>
      </c>
      <c r="G448" s="99">
        <v>84</v>
      </c>
      <c r="H448" s="104">
        <v>60</v>
      </c>
      <c r="I448" s="138">
        <f t="shared" si="12"/>
        <v>179</v>
      </c>
      <c r="J448" s="99">
        <f t="shared" si="13"/>
        <v>239</v>
      </c>
      <c r="K448" s="129">
        <v>48</v>
      </c>
      <c r="L448" s="74" t="s">
        <v>1469</v>
      </c>
      <c r="M448" s="74">
        <v>20</v>
      </c>
      <c r="N448" s="74" t="s">
        <v>1006</v>
      </c>
      <c r="O448" s="74" t="s">
        <v>1007</v>
      </c>
      <c r="P448" s="74" t="s">
        <v>1162</v>
      </c>
      <c r="Q448" s="74" t="s">
        <v>1009</v>
      </c>
      <c r="R448" s="74">
        <v>10</v>
      </c>
      <c r="S448" s="74" t="s">
        <v>1005</v>
      </c>
      <c r="T448" s="74">
        <v>0</v>
      </c>
      <c r="U448" s="104">
        <v>9</v>
      </c>
    </row>
    <row r="449" spans="1:21">
      <c r="A449" s="95">
        <v>456</v>
      </c>
      <c r="B449" s="74" t="s">
        <v>22</v>
      </c>
      <c r="C449" s="109" t="s">
        <v>1483</v>
      </c>
      <c r="D449" s="74" t="s">
        <v>1483</v>
      </c>
      <c r="E449" s="96" t="str">
        <f>HYPERLINK("[映雪.xlsx]类型!B27",'类型（5）'!$C$27)</f>
        <v>骑士</v>
      </c>
      <c r="F449" s="95">
        <v>43</v>
      </c>
      <c r="G449" s="74">
        <v>66</v>
      </c>
      <c r="H449" s="104">
        <v>37</v>
      </c>
      <c r="I449" s="136">
        <f t="shared" si="12"/>
        <v>109</v>
      </c>
      <c r="J449" s="74">
        <f t="shared" si="13"/>
        <v>146</v>
      </c>
      <c r="K449" s="129">
        <v>43</v>
      </c>
      <c r="L449" s="74" t="s">
        <v>1070</v>
      </c>
      <c r="M449" s="74">
        <v>20</v>
      </c>
      <c r="N449" s="74" t="s">
        <v>1006</v>
      </c>
      <c r="O449" s="74" t="s">
        <v>1007</v>
      </c>
      <c r="P449" s="74" t="s">
        <v>1023</v>
      </c>
      <c r="Q449" s="74" t="s">
        <v>1013</v>
      </c>
      <c r="R449" s="74">
        <v>6</v>
      </c>
      <c r="S449" s="74" t="s">
        <v>1005</v>
      </c>
      <c r="T449" s="74">
        <v>0</v>
      </c>
      <c r="U449" s="104">
        <v>53</v>
      </c>
    </row>
    <row r="450" spans="1:21">
      <c r="A450" s="95">
        <v>457</v>
      </c>
      <c r="B450" s="74" t="s">
        <v>22</v>
      </c>
      <c r="C450" s="109" t="s">
        <v>1484</v>
      </c>
      <c r="D450" s="74" t="s">
        <v>1484</v>
      </c>
      <c r="E450" s="74" t="str">
        <f>HYPERLINK("[映雪.xlsx]类型!B33",'类型（5）'!$C$33)</f>
        <v>魔女</v>
      </c>
      <c r="F450" s="95">
        <v>59</v>
      </c>
      <c r="G450" s="122">
        <v>75</v>
      </c>
      <c r="H450" s="131">
        <v>81</v>
      </c>
      <c r="I450" s="136">
        <f t="shared" ref="I450:I513" si="14">MAX(SUM(F450,G450),IF(H450&gt;=80,MAX(SUM(F450,H450),SUM(G450,H450)),-1))</f>
        <v>156</v>
      </c>
      <c r="J450" s="74">
        <f t="shared" ref="J450:J513" si="15">SUM(F450,G450,H450)</f>
        <v>215</v>
      </c>
      <c r="K450" s="129">
        <v>62</v>
      </c>
      <c r="L450" s="74" t="s">
        <v>1056</v>
      </c>
      <c r="M450" s="74">
        <v>88</v>
      </c>
      <c r="N450" s="74" t="s">
        <v>1006</v>
      </c>
      <c r="O450" s="74" t="s">
        <v>1007</v>
      </c>
      <c r="P450" s="74" t="s">
        <v>1016</v>
      </c>
      <c r="Q450" s="74" t="s">
        <v>1020</v>
      </c>
      <c r="R450" s="74">
        <v>15</v>
      </c>
      <c r="S450" s="74" t="s">
        <v>1005</v>
      </c>
      <c r="T450" s="74">
        <v>0</v>
      </c>
      <c r="U450" s="104">
        <v>53</v>
      </c>
    </row>
    <row r="451" spans="1:21">
      <c r="A451" s="95">
        <v>458</v>
      </c>
      <c r="B451" s="74" t="s">
        <v>22</v>
      </c>
      <c r="C451" s="109" t="s">
        <v>1485</v>
      </c>
      <c r="D451" s="74" t="s">
        <v>1485</v>
      </c>
      <c r="E451" s="74" t="str">
        <f>HYPERLINK("[映雪.xlsx]类型!B13",'类型（5）'!$C$13)</f>
        <v>贤者</v>
      </c>
      <c r="F451" s="95">
        <v>49</v>
      </c>
      <c r="G451" s="122">
        <v>69</v>
      </c>
      <c r="H451" s="104">
        <v>60</v>
      </c>
      <c r="I451" s="136">
        <f t="shared" si="14"/>
        <v>118</v>
      </c>
      <c r="J451" s="74">
        <f t="shared" si="15"/>
        <v>178</v>
      </c>
      <c r="K451" s="126">
        <v>82</v>
      </c>
      <c r="L451" s="74" t="s">
        <v>1049</v>
      </c>
      <c r="M451" s="74">
        <v>88</v>
      </c>
      <c r="N451" s="74" t="s">
        <v>1006</v>
      </c>
      <c r="O451" s="74" t="s">
        <v>1007</v>
      </c>
      <c r="P451" s="74" t="s">
        <v>1016</v>
      </c>
      <c r="Q451" s="74" t="s">
        <v>1027</v>
      </c>
      <c r="R451" s="74">
        <v>7</v>
      </c>
      <c r="S451" s="74" t="s">
        <v>1005</v>
      </c>
      <c r="T451" s="74">
        <v>0</v>
      </c>
      <c r="U451" s="104">
        <v>53</v>
      </c>
    </row>
    <row r="452" spans="1:21">
      <c r="A452" s="95">
        <v>459</v>
      </c>
      <c r="B452" s="74" t="s">
        <v>22</v>
      </c>
      <c r="C452" s="109" t="s">
        <v>1486</v>
      </c>
      <c r="D452" s="74" t="s">
        <v>1486</v>
      </c>
      <c r="E452" s="96" t="str">
        <f>HYPERLINK("[映雪.xlsx]类型!B10",'类型（5）'!$C$10)</f>
        <v>学者</v>
      </c>
      <c r="F452" s="95">
        <v>35</v>
      </c>
      <c r="G452" s="74">
        <v>45</v>
      </c>
      <c r="H452" s="132">
        <v>74</v>
      </c>
      <c r="I452" s="136">
        <f t="shared" si="14"/>
        <v>80</v>
      </c>
      <c r="J452" s="74">
        <f t="shared" si="15"/>
        <v>154</v>
      </c>
      <c r="K452" s="129">
        <v>50</v>
      </c>
      <c r="L452" s="74" t="s">
        <v>1019</v>
      </c>
      <c r="M452" s="74">
        <v>20</v>
      </c>
      <c r="N452" s="74" t="s">
        <v>1006</v>
      </c>
      <c r="O452" s="74" t="s">
        <v>1007</v>
      </c>
      <c r="P452" s="74" t="s">
        <v>1008</v>
      </c>
      <c r="Q452" s="74" t="s">
        <v>1024</v>
      </c>
      <c r="R452" s="74">
        <v>8</v>
      </c>
      <c r="S452" s="74" t="s">
        <v>1005</v>
      </c>
      <c r="T452" s="74">
        <v>0</v>
      </c>
      <c r="U452" s="104">
        <v>53</v>
      </c>
    </row>
    <row r="453" spans="1:21">
      <c r="A453" s="95">
        <v>460</v>
      </c>
      <c r="B453" s="74" t="s">
        <v>22</v>
      </c>
      <c r="C453" s="109" t="s">
        <v>1487</v>
      </c>
      <c r="D453" s="74" t="s">
        <v>1487</v>
      </c>
      <c r="E453" s="74" t="str">
        <f>HYPERLINK("[映雪.xlsx]类型!B4",'类型（5）'!$C$4)</f>
        <v>智慧强化</v>
      </c>
      <c r="F453" s="95">
        <v>34</v>
      </c>
      <c r="G453" s="74">
        <v>62</v>
      </c>
      <c r="H453" s="104">
        <v>62</v>
      </c>
      <c r="I453" s="136">
        <f t="shared" si="14"/>
        <v>96</v>
      </c>
      <c r="J453" s="74">
        <f t="shared" si="15"/>
        <v>158</v>
      </c>
      <c r="K453" s="129">
        <v>49</v>
      </c>
      <c r="L453" s="74" t="s">
        <v>1022</v>
      </c>
      <c r="M453" s="74">
        <v>64</v>
      </c>
      <c r="N453" s="74" t="s">
        <v>1006</v>
      </c>
      <c r="O453" s="74" t="s">
        <v>1007</v>
      </c>
      <c r="P453" s="74" t="s">
        <v>1023</v>
      </c>
      <c r="Q453" s="74" t="s">
        <v>1017</v>
      </c>
      <c r="R453" s="74">
        <v>8</v>
      </c>
      <c r="S453" s="74" t="s">
        <v>1005</v>
      </c>
      <c r="T453" s="74">
        <v>0</v>
      </c>
      <c r="U453" s="104">
        <v>53</v>
      </c>
    </row>
    <row r="454" spans="1:21">
      <c r="A454" s="95">
        <v>461</v>
      </c>
      <c r="B454" s="74" t="s">
        <v>22</v>
      </c>
      <c r="C454" s="109" t="s">
        <v>1488</v>
      </c>
      <c r="D454" s="74" t="s">
        <v>1488</v>
      </c>
      <c r="E454" s="96" t="str">
        <f>HYPERLINK("[映雪.xlsx]类型!B21",'类型（5）'!$C$21)</f>
        <v>游魂</v>
      </c>
      <c r="F454" s="95">
        <v>44</v>
      </c>
      <c r="G454" s="122">
        <v>71</v>
      </c>
      <c r="H454" s="104">
        <v>58</v>
      </c>
      <c r="I454" s="136">
        <f t="shared" si="14"/>
        <v>115</v>
      </c>
      <c r="J454" s="74">
        <f t="shared" si="15"/>
        <v>173</v>
      </c>
      <c r="K454" s="129">
        <v>42</v>
      </c>
      <c r="L454" s="74" t="s">
        <v>1061</v>
      </c>
      <c r="M454" s="74">
        <v>20</v>
      </c>
      <c r="N454" s="74" t="s">
        <v>1006</v>
      </c>
      <c r="O454" s="74" t="s">
        <v>1007</v>
      </c>
      <c r="P454" s="74" t="s">
        <v>1023</v>
      </c>
      <c r="Q454" s="74" t="s">
        <v>1009</v>
      </c>
      <c r="R454" s="74">
        <v>9</v>
      </c>
      <c r="S454" s="74" t="s">
        <v>1005</v>
      </c>
      <c r="T454" s="74">
        <v>0</v>
      </c>
      <c r="U454" s="104">
        <v>53</v>
      </c>
    </row>
    <row r="455" spans="1:21">
      <c r="A455" s="95">
        <v>462</v>
      </c>
      <c r="B455" s="74" t="s">
        <v>22</v>
      </c>
      <c r="C455" s="109" t="s">
        <v>1489</v>
      </c>
      <c r="D455" s="74" t="s">
        <v>1489</v>
      </c>
      <c r="E455" s="74" t="str">
        <f>HYPERLINK("[映雪.xlsx]类型!B8",'类型（5）'!$C$8)</f>
        <v>智慧全能</v>
      </c>
      <c r="F455" s="95">
        <v>42</v>
      </c>
      <c r="G455" s="74">
        <v>55</v>
      </c>
      <c r="H455" s="132">
        <v>65</v>
      </c>
      <c r="I455" s="136">
        <f t="shared" si="14"/>
        <v>97</v>
      </c>
      <c r="J455" s="74">
        <f t="shared" si="15"/>
        <v>162</v>
      </c>
      <c r="K455" s="129">
        <v>47</v>
      </c>
      <c r="L455" s="74" t="s">
        <v>1035</v>
      </c>
      <c r="M455" s="74">
        <v>88</v>
      </c>
      <c r="N455" s="74" t="s">
        <v>1006</v>
      </c>
      <c r="O455" s="74" t="s">
        <v>1007</v>
      </c>
      <c r="P455" s="74" t="s">
        <v>1008</v>
      </c>
      <c r="Q455" s="74" t="s">
        <v>1038</v>
      </c>
      <c r="R455" s="74">
        <v>8</v>
      </c>
      <c r="S455" s="74" t="s">
        <v>1005</v>
      </c>
      <c r="T455" s="74">
        <v>0</v>
      </c>
      <c r="U455" s="104">
        <v>53</v>
      </c>
    </row>
    <row r="456" spans="1:21">
      <c r="A456" s="95">
        <v>463</v>
      </c>
      <c r="B456" s="74" t="s">
        <v>22</v>
      </c>
      <c r="C456" s="109" t="s">
        <v>1490</v>
      </c>
      <c r="D456" s="74" t="s">
        <v>1490</v>
      </c>
      <c r="E456" s="74" t="str">
        <f>HYPERLINK("[映雪.xlsx]类型!B53",'类型（5）'!$C$53)</f>
        <v>夜刀神十香</v>
      </c>
      <c r="F456" s="95">
        <v>42</v>
      </c>
      <c r="G456" s="96">
        <v>91</v>
      </c>
      <c r="H456" s="104">
        <v>32</v>
      </c>
      <c r="I456" s="136">
        <f t="shared" si="14"/>
        <v>133</v>
      </c>
      <c r="J456" s="74">
        <f t="shared" si="15"/>
        <v>165</v>
      </c>
      <c r="K456" s="129">
        <v>22</v>
      </c>
      <c r="L456" s="74" t="s">
        <v>1070</v>
      </c>
      <c r="M456" s="74">
        <v>20</v>
      </c>
      <c r="N456" s="74" t="s">
        <v>1006</v>
      </c>
      <c r="O456" s="74" t="s">
        <v>1007</v>
      </c>
      <c r="P456" s="74" t="s">
        <v>1162</v>
      </c>
      <c r="Q456" s="74" t="s">
        <v>1017</v>
      </c>
      <c r="R456" s="74">
        <v>8</v>
      </c>
      <c r="S456" s="74" t="s">
        <v>1005</v>
      </c>
      <c r="T456" s="74">
        <v>0</v>
      </c>
      <c r="U456" s="104">
        <v>9</v>
      </c>
    </row>
    <row r="457" spans="1:21">
      <c r="A457" s="95">
        <v>464</v>
      </c>
      <c r="B457" s="74" t="s">
        <v>22</v>
      </c>
      <c r="C457" s="109" t="s">
        <v>1491</v>
      </c>
      <c r="D457" s="74" t="s">
        <v>1491</v>
      </c>
      <c r="E457" s="74" t="str">
        <f>HYPERLINK("[映雪.xlsx]类型!B28",'类型（5）'!$C$28)</f>
        <v>战法师</v>
      </c>
      <c r="F457" s="95">
        <v>62</v>
      </c>
      <c r="G457" s="99">
        <v>88</v>
      </c>
      <c r="H457" s="104">
        <v>57</v>
      </c>
      <c r="I457" s="136">
        <f t="shared" si="14"/>
        <v>150</v>
      </c>
      <c r="J457" s="74">
        <f t="shared" si="15"/>
        <v>207</v>
      </c>
      <c r="K457" s="129">
        <v>64</v>
      </c>
      <c r="L457" s="74" t="s">
        <v>1492</v>
      </c>
      <c r="M457" s="74">
        <v>64</v>
      </c>
      <c r="N457" s="74" t="s">
        <v>1006</v>
      </c>
      <c r="O457" s="74" t="s">
        <v>1007</v>
      </c>
      <c r="P457" s="74" t="s">
        <v>1016</v>
      </c>
      <c r="Q457" s="74" t="s">
        <v>1038</v>
      </c>
      <c r="R457" s="74">
        <v>11</v>
      </c>
      <c r="S457" s="74" t="s">
        <v>1005</v>
      </c>
      <c r="T457" s="74">
        <v>0</v>
      </c>
      <c r="U457" s="104">
        <v>0</v>
      </c>
    </row>
    <row r="458" spans="1:21">
      <c r="A458" s="95">
        <v>465</v>
      </c>
      <c r="B458" s="74" t="s">
        <v>22</v>
      </c>
      <c r="C458" s="109" t="s">
        <v>1493</v>
      </c>
      <c r="D458" s="74" t="s">
        <v>1493</v>
      </c>
      <c r="E458" s="99" t="str">
        <f>HYPERLINK("[映雪.xlsx]类型!B37",'类型（5）'!$C$37)</f>
        <v>歌姬</v>
      </c>
      <c r="F458" s="119">
        <v>79</v>
      </c>
      <c r="G458" s="74">
        <v>41</v>
      </c>
      <c r="H458" s="132">
        <v>76</v>
      </c>
      <c r="I458" s="136">
        <f t="shared" si="14"/>
        <v>120</v>
      </c>
      <c r="J458" s="74">
        <f t="shared" si="15"/>
        <v>196</v>
      </c>
      <c r="K458" s="129">
        <v>46</v>
      </c>
      <c r="L458" s="74" t="s">
        <v>1053</v>
      </c>
      <c r="M458" s="74">
        <v>64</v>
      </c>
      <c r="N458" s="74" t="s">
        <v>1006</v>
      </c>
      <c r="O458" s="74" t="s">
        <v>1007</v>
      </c>
      <c r="P458" s="74" t="s">
        <v>1008</v>
      </c>
      <c r="Q458" s="74" t="s">
        <v>1009</v>
      </c>
      <c r="R458" s="74">
        <v>13</v>
      </c>
      <c r="S458" s="74" t="s">
        <v>1005</v>
      </c>
      <c r="T458" s="74">
        <v>0</v>
      </c>
      <c r="U458" s="104">
        <v>53</v>
      </c>
    </row>
    <row r="459" spans="1:21">
      <c r="A459" s="95">
        <v>466</v>
      </c>
      <c r="B459" s="74" t="s">
        <v>22</v>
      </c>
      <c r="C459" s="109" t="s">
        <v>1494</v>
      </c>
      <c r="D459" s="74" t="s">
        <v>1494</v>
      </c>
      <c r="E459" s="74" t="str">
        <f>HYPERLINK("[映雪.xlsx]类型!B28",'类型（5）'!$C$28)</f>
        <v>战法师</v>
      </c>
      <c r="F459" s="95">
        <v>45</v>
      </c>
      <c r="G459" s="74">
        <v>66</v>
      </c>
      <c r="H459" s="104">
        <v>43</v>
      </c>
      <c r="I459" s="136">
        <f t="shared" si="14"/>
        <v>111</v>
      </c>
      <c r="J459" s="74">
        <f t="shared" si="15"/>
        <v>154</v>
      </c>
      <c r="K459" s="129">
        <v>37</v>
      </c>
      <c r="L459" s="74" t="s">
        <v>1091</v>
      </c>
      <c r="M459" s="74">
        <v>20</v>
      </c>
      <c r="N459" s="74" t="s">
        <v>1006</v>
      </c>
      <c r="O459" s="74" t="s">
        <v>1007</v>
      </c>
      <c r="P459" s="74" t="s">
        <v>1023</v>
      </c>
      <c r="Q459" s="74" t="s">
        <v>1013</v>
      </c>
      <c r="R459" s="74">
        <v>6</v>
      </c>
      <c r="S459" s="74" t="s">
        <v>1005</v>
      </c>
      <c r="T459" s="74">
        <v>0</v>
      </c>
      <c r="U459" s="104">
        <v>53</v>
      </c>
    </row>
    <row r="460" spans="1:21">
      <c r="A460" s="95">
        <v>467</v>
      </c>
      <c r="B460" s="74" t="s">
        <v>22</v>
      </c>
      <c r="C460" s="109" t="s">
        <v>1495</v>
      </c>
      <c r="D460" s="74" t="s">
        <v>1495</v>
      </c>
      <c r="E460" s="99" t="str">
        <f>HYPERLINK("[映雪.xlsx]类型!B11",'类型（5）'!$C$11)</f>
        <v>人偶</v>
      </c>
      <c r="F460" s="95">
        <v>33</v>
      </c>
      <c r="G460" s="74">
        <v>67</v>
      </c>
      <c r="H460" s="104">
        <v>36</v>
      </c>
      <c r="I460" s="136">
        <f t="shared" si="14"/>
        <v>100</v>
      </c>
      <c r="J460" s="74">
        <f t="shared" si="15"/>
        <v>136</v>
      </c>
      <c r="K460" s="129">
        <v>25</v>
      </c>
      <c r="L460" s="74" t="s">
        <v>1083</v>
      </c>
      <c r="M460" s="74">
        <v>20</v>
      </c>
      <c r="N460" s="74" t="s">
        <v>1006</v>
      </c>
      <c r="O460" s="74" t="s">
        <v>1007</v>
      </c>
      <c r="P460" s="74" t="s">
        <v>1023</v>
      </c>
      <c r="Q460" s="74" t="s">
        <v>1017</v>
      </c>
      <c r="R460" s="74">
        <v>2</v>
      </c>
      <c r="S460" s="74" t="s">
        <v>1005</v>
      </c>
      <c r="T460" s="74">
        <v>0</v>
      </c>
      <c r="U460" s="104">
        <v>53</v>
      </c>
    </row>
    <row r="461" spans="1:21">
      <c r="A461" s="95">
        <v>468</v>
      </c>
      <c r="B461" s="74" t="s">
        <v>22</v>
      </c>
      <c r="C461" s="109" t="s">
        <v>1496</v>
      </c>
      <c r="D461" s="74" t="s">
        <v>1496</v>
      </c>
      <c r="E461" s="74" t="str">
        <f>HYPERLINK("[映雪.xlsx]类型!B7",'类型（5）'!$C$7)</f>
        <v>武勇全能</v>
      </c>
      <c r="F461" s="95">
        <v>48</v>
      </c>
      <c r="G461" s="74">
        <v>64</v>
      </c>
      <c r="H461" s="104">
        <v>38</v>
      </c>
      <c r="I461" s="136">
        <f t="shared" si="14"/>
        <v>112</v>
      </c>
      <c r="J461" s="74">
        <f t="shared" si="15"/>
        <v>150</v>
      </c>
      <c r="K461" s="129">
        <v>37</v>
      </c>
      <c r="L461" s="74" t="s">
        <v>1051</v>
      </c>
      <c r="M461" s="74">
        <v>20</v>
      </c>
      <c r="N461" s="74" t="s">
        <v>1006</v>
      </c>
      <c r="O461" s="74" t="s">
        <v>1007</v>
      </c>
      <c r="P461" s="74" t="s">
        <v>1023</v>
      </c>
      <c r="Q461" s="74" t="s">
        <v>1024</v>
      </c>
      <c r="R461" s="74">
        <v>7</v>
      </c>
      <c r="S461" s="74" t="s">
        <v>1004</v>
      </c>
      <c r="T461" s="74">
        <v>0</v>
      </c>
      <c r="U461" s="104">
        <v>0</v>
      </c>
    </row>
    <row r="462" spans="1:21">
      <c r="A462" s="95">
        <v>469</v>
      </c>
      <c r="B462" s="74" t="s">
        <v>22</v>
      </c>
      <c r="C462" s="109" t="s">
        <v>1497</v>
      </c>
      <c r="D462" s="74" t="s">
        <v>1497</v>
      </c>
      <c r="E462" s="99" t="str">
        <f>HYPERLINK("[映雪.xlsx]类型!B18",'类型（5）'!$C$18)</f>
        <v>科学家</v>
      </c>
      <c r="F462" s="120">
        <v>74</v>
      </c>
      <c r="G462" s="99">
        <v>85</v>
      </c>
      <c r="H462" s="131">
        <v>81</v>
      </c>
      <c r="I462" s="137">
        <f t="shared" si="14"/>
        <v>166</v>
      </c>
      <c r="J462" s="99">
        <f t="shared" si="15"/>
        <v>240</v>
      </c>
      <c r="K462" s="133">
        <v>67</v>
      </c>
      <c r="L462" s="74" t="s">
        <v>1060</v>
      </c>
      <c r="M462" s="74">
        <v>64</v>
      </c>
      <c r="N462" s="74" t="s">
        <v>1006</v>
      </c>
      <c r="O462" s="74" t="s">
        <v>1007</v>
      </c>
      <c r="P462" s="74" t="s">
        <v>1016</v>
      </c>
      <c r="Q462" s="74" t="s">
        <v>1017</v>
      </c>
      <c r="R462" s="74">
        <v>10</v>
      </c>
      <c r="S462" s="74" t="s">
        <v>1005</v>
      </c>
      <c r="T462" s="74">
        <v>0</v>
      </c>
      <c r="U462" s="104">
        <v>0</v>
      </c>
    </row>
    <row r="463" spans="1:21">
      <c r="A463" s="95">
        <v>470</v>
      </c>
      <c r="B463" s="74" t="s">
        <v>22</v>
      </c>
      <c r="C463" s="109" t="s">
        <v>1498</v>
      </c>
      <c r="D463" s="74" t="s">
        <v>1498</v>
      </c>
      <c r="E463" s="99" t="str">
        <f>HYPERLINK("[映雪.xlsx]类型!B26",'类型（5）'!$C$26)</f>
        <v>剑豪</v>
      </c>
      <c r="F463" s="95">
        <v>59</v>
      </c>
      <c r="G463" s="122">
        <v>75</v>
      </c>
      <c r="H463" s="132">
        <v>66</v>
      </c>
      <c r="I463" s="136">
        <f t="shared" si="14"/>
        <v>134</v>
      </c>
      <c r="J463" s="74">
        <f t="shared" si="15"/>
        <v>200</v>
      </c>
      <c r="K463" s="129">
        <v>49</v>
      </c>
      <c r="L463" s="74" t="s">
        <v>1085</v>
      </c>
      <c r="M463" s="74">
        <v>19</v>
      </c>
      <c r="N463" s="74" t="s">
        <v>1006</v>
      </c>
      <c r="O463" s="74" t="s">
        <v>1007</v>
      </c>
      <c r="P463" s="74" t="s">
        <v>1008</v>
      </c>
      <c r="Q463" s="74" t="s">
        <v>1013</v>
      </c>
      <c r="R463" s="74">
        <v>6</v>
      </c>
      <c r="S463" s="74" t="s">
        <v>1005</v>
      </c>
      <c r="T463" s="74">
        <v>0</v>
      </c>
      <c r="U463" s="104">
        <v>0</v>
      </c>
    </row>
    <row r="464" spans="1:21">
      <c r="A464" s="95">
        <v>471</v>
      </c>
      <c r="B464" s="74" t="s">
        <v>22</v>
      </c>
      <c r="C464" s="109" t="s">
        <v>1499</v>
      </c>
      <c r="D464" s="74" t="s">
        <v>1499</v>
      </c>
      <c r="E464" s="74" t="str">
        <f>HYPERLINK("[映雪.xlsx]类型!B19",'类型（5）'!$C$19)</f>
        <v>妖精</v>
      </c>
      <c r="F464" s="95">
        <v>47</v>
      </c>
      <c r="G464" s="74">
        <v>28</v>
      </c>
      <c r="H464" s="132">
        <v>70</v>
      </c>
      <c r="I464" s="136">
        <f t="shared" si="14"/>
        <v>75</v>
      </c>
      <c r="J464" s="74">
        <f t="shared" si="15"/>
        <v>145</v>
      </c>
      <c r="K464" s="129">
        <v>41</v>
      </c>
      <c r="L464" s="74" t="s">
        <v>1019</v>
      </c>
      <c r="M464" s="74">
        <v>19</v>
      </c>
      <c r="N464" s="74" t="s">
        <v>1006</v>
      </c>
      <c r="O464" s="74" t="s">
        <v>1007</v>
      </c>
      <c r="P464" s="74" t="s">
        <v>1023</v>
      </c>
      <c r="Q464" s="74" t="s">
        <v>1038</v>
      </c>
      <c r="R464" s="74">
        <v>3</v>
      </c>
      <c r="S464" s="74" t="s">
        <v>1005</v>
      </c>
      <c r="T464" s="74">
        <v>0</v>
      </c>
      <c r="U464" s="104">
        <v>0</v>
      </c>
    </row>
    <row r="465" spans="1:21">
      <c r="A465" s="95">
        <v>472</v>
      </c>
      <c r="B465" s="74" t="s">
        <v>22</v>
      </c>
      <c r="C465" s="109" t="s">
        <v>1500</v>
      </c>
      <c r="D465" s="74" t="s">
        <v>1500</v>
      </c>
      <c r="E465" s="74" t="str">
        <f>HYPERLINK("[映雪.xlsx]类型!B3",'类型（5）'!$C$3)</f>
        <v>武勇强化</v>
      </c>
      <c r="F465" s="95">
        <v>23</v>
      </c>
      <c r="G465" s="122">
        <v>76</v>
      </c>
      <c r="H465" s="104">
        <v>47</v>
      </c>
      <c r="I465" s="136">
        <f t="shared" si="14"/>
        <v>99</v>
      </c>
      <c r="J465" s="74">
        <f t="shared" si="15"/>
        <v>146</v>
      </c>
      <c r="K465" s="129">
        <v>53</v>
      </c>
      <c r="L465" s="74" t="s">
        <v>1074</v>
      </c>
      <c r="M465" s="74">
        <v>19</v>
      </c>
      <c r="N465" s="74" t="s">
        <v>1006</v>
      </c>
      <c r="O465" s="74" t="s">
        <v>1007</v>
      </c>
      <c r="P465" s="74" t="s">
        <v>1008</v>
      </c>
      <c r="Q465" s="74" t="s">
        <v>1024</v>
      </c>
      <c r="R465" s="74">
        <v>9</v>
      </c>
      <c r="S465" s="74" t="s">
        <v>1005</v>
      </c>
      <c r="T465" s="74">
        <v>0</v>
      </c>
      <c r="U465" s="104">
        <v>0</v>
      </c>
    </row>
    <row r="466" spans="1:21">
      <c r="A466" s="95">
        <v>473</v>
      </c>
      <c r="B466" s="74" t="s">
        <v>36</v>
      </c>
      <c r="C466" s="109" t="s">
        <v>1501</v>
      </c>
      <c r="D466" s="74" t="s">
        <v>1501</v>
      </c>
      <c r="E466" s="74" t="str">
        <f>HYPERLINK("[映雪.xlsx]类型!B32",'类型（5）'!$C$32)</f>
        <v>魔法少女</v>
      </c>
      <c r="F466" s="95">
        <v>64</v>
      </c>
      <c r="G466" s="99">
        <v>82</v>
      </c>
      <c r="H466" s="104">
        <v>63</v>
      </c>
      <c r="I466" s="136">
        <f t="shared" si="14"/>
        <v>146</v>
      </c>
      <c r="J466" s="74">
        <f t="shared" si="15"/>
        <v>209</v>
      </c>
      <c r="K466" s="133">
        <v>78</v>
      </c>
      <c r="L466" s="74" t="s">
        <v>1069</v>
      </c>
      <c r="M466" s="74">
        <v>55</v>
      </c>
      <c r="N466" s="74" t="s">
        <v>1006</v>
      </c>
      <c r="O466" s="74" t="s">
        <v>1007</v>
      </c>
      <c r="P466" s="74" t="s">
        <v>1016</v>
      </c>
      <c r="Q466" s="74" t="s">
        <v>1038</v>
      </c>
      <c r="R466" s="74">
        <v>7</v>
      </c>
      <c r="S466" s="74" t="s">
        <v>1005</v>
      </c>
      <c r="T466" s="74">
        <v>0</v>
      </c>
      <c r="U466" s="104">
        <v>56</v>
      </c>
    </row>
    <row r="467" spans="1:21">
      <c r="A467" s="95">
        <v>474</v>
      </c>
      <c r="B467" s="74" t="s">
        <v>36</v>
      </c>
      <c r="C467" s="109" t="s">
        <v>36</v>
      </c>
      <c r="D467" s="74" t="s">
        <v>36</v>
      </c>
      <c r="E467" s="74" t="str">
        <f>HYPERLINK("[映雪.xlsx]类型!B32",'类型（5）'!$C$32)</f>
        <v>魔法少女</v>
      </c>
      <c r="F467" s="95">
        <v>50</v>
      </c>
      <c r="G467" s="74">
        <v>21</v>
      </c>
      <c r="H467" s="104">
        <v>42</v>
      </c>
      <c r="I467" s="136">
        <f t="shared" si="14"/>
        <v>71</v>
      </c>
      <c r="J467" s="74">
        <f t="shared" si="15"/>
        <v>113</v>
      </c>
      <c r="K467" s="129">
        <v>64</v>
      </c>
      <c r="L467" s="74" t="s">
        <v>1152</v>
      </c>
      <c r="M467" s="74">
        <v>55</v>
      </c>
      <c r="N467" s="74" t="s">
        <v>1006</v>
      </c>
      <c r="O467" s="74" t="s">
        <v>1007</v>
      </c>
      <c r="P467" s="74" t="s">
        <v>1023</v>
      </c>
      <c r="Q467" s="74" t="s">
        <v>1024</v>
      </c>
      <c r="R467" s="74">
        <v>5</v>
      </c>
      <c r="S467" s="74" t="s">
        <v>1005</v>
      </c>
      <c r="T467" s="74">
        <v>0</v>
      </c>
      <c r="U467" s="104">
        <v>56</v>
      </c>
    </row>
    <row r="468" spans="1:21">
      <c r="A468" s="95">
        <v>475</v>
      </c>
      <c r="B468" s="74" t="s">
        <v>36</v>
      </c>
      <c r="C468" s="109" t="s">
        <v>1502</v>
      </c>
      <c r="D468" s="74" t="s">
        <v>1502</v>
      </c>
      <c r="E468" s="74" t="str">
        <f>HYPERLINK("[映雪.xlsx]类型!B30",'类型（5）'!$C$30)</f>
        <v>黑幕</v>
      </c>
      <c r="F468" s="95">
        <v>62</v>
      </c>
      <c r="G468" s="74">
        <v>47</v>
      </c>
      <c r="H468" s="132">
        <v>68</v>
      </c>
      <c r="I468" s="136">
        <f t="shared" si="14"/>
        <v>109</v>
      </c>
      <c r="J468" s="74">
        <f t="shared" si="15"/>
        <v>177</v>
      </c>
      <c r="K468" s="129">
        <v>29</v>
      </c>
      <c r="L468" s="74" t="s">
        <v>1033</v>
      </c>
      <c r="M468" s="74">
        <v>22</v>
      </c>
      <c r="N468" s="74" t="s">
        <v>1006</v>
      </c>
      <c r="O468" s="74" t="s">
        <v>1007</v>
      </c>
      <c r="P468" s="74" t="s">
        <v>1023</v>
      </c>
      <c r="Q468" s="74" t="s">
        <v>1017</v>
      </c>
      <c r="R468" s="74">
        <v>12</v>
      </c>
      <c r="S468" s="74" t="s">
        <v>1004</v>
      </c>
      <c r="T468" s="74">
        <v>0</v>
      </c>
      <c r="U468" s="104">
        <v>56</v>
      </c>
    </row>
    <row r="469" spans="1:21">
      <c r="A469" s="95">
        <v>476</v>
      </c>
      <c r="B469" s="74" t="s">
        <v>36</v>
      </c>
      <c r="C469" s="109" t="s">
        <v>1503</v>
      </c>
      <c r="D469" s="74" t="s">
        <v>1503</v>
      </c>
      <c r="E469" s="74" t="str">
        <f>HYPERLINK("[映雪.xlsx]类型!B38",'类型（5）'!$C$38)</f>
        <v>战士</v>
      </c>
      <c r="F469" s="120">
        <v>76</v>
      </c>
      <c r="G469" s="74">
        <v>49</v>
      </c>
      <c r="H469" s="131">
        <v>80</v>
      </c>
      <c r="I469" s="136">
        <f t="shared" si="14"/>
        <v>156</v>
      </c>
      <c r="J469" s="74">
        <f t="shared" si="15"/>
        <v>205</v>
      </c>
      <c r="K469" s="129">
        <v>47</v>
      </c>
      <c r="L469" s="74" t="s">
        <v>1082</v>
      </c>
      <c r="M469" s="74">
        <v>22</v>
      </c>
      <c r="N469" s="74" t="s">
        <v>1006</v>
      </c>
      <c r="O469" s="74" t="s">
        <v>1400</v>
      </c>
      <c r="P469" s="74" t="s">
        <v>1008</v>
      </c>
      <c r="Q469" s="74" t="s">
        <v>1013</v>
      </c>
      <c r="R469" s="74">
        <v>8</v>
      </c>
      <c r="S469" s="74" t="s">
        <v>1005</v>
      </c>
      <c r="T469" s="74">
        <v>0</v>
      </c>
      <c r="U469" s="104">
        <v>56</v>
      </c>
    </row>
    <row r="470" spans="1:21">
      <c r="A470" s="95">
        <v>477</v>
      </c>
      <c r="B470" s="74" t="s">
        <v>36</v>
      </c>
      <c r="C470" s="109" t="s">
        <v>394</v>
      </c>
      <c r="D470" s="74" t="s">
        <v>394</v>
      </c>
      <c r="E470" s="74" t="str">
        <f>HYPERLINK("[映雪.xlsx]类型!B28",'类型（5）'!$C$28)</f>
        <v>战法师</v>
      </c>
      <c r="F470" s="120">
        <v>78</v>
      </c>
      <c r="G470" s="99">
        <v>81</v>
      </c>
      <c r="H470" s="104">
        <v>63</v>
      </c>
      <c r="I470" s="136">
        <f t="shared" si="14"/>
        <v>159</v>
      </c>
      <c r="J470" s="74">
        <f t="shared" si="15"/>
        <v>222</v>
      </c>
      <c r="K470" s="133">
        <v>72</v>
      </c>
      <c r="L470" s="74" t="s">
        <v>1072</v>
      </c>
      <c r="M470" s="74">
        <v>67</v>
      </c>
      <c r="N470" s="74" t="s">
        <v>1006</v>
      </c>
      <c r="O470" s="74" t="s">
        <v>1007</v>
      </c>
      <c r="P470" s="74" t="s">
        <v>1016</v>
      </c>
      <c r="Q470" s="74" t="s">
        <v>1027</v>
      </c>
      <c r="R470" s="74">
        <v>7</v>
      </c>
      <c r="S470" s="74" t="s">
        <v>1005</v>
      </c>
      <c r="T470" s="74">
        <v>0</v>
      </c>
      <c r="U470" s="104">
        <v>30</v>
      </c>
    </row>
    <row r="471" spans="1:21">
      <c r="A471" s="95">
        <v>478</v>
      </c>
      <c r="B471" s="74" t="s">
        <v>36</v>
      </c>
      <c r="C471" s="109" t="s">
        <v>1504</v>
      </c>
      <c r="D471" s="74" t="s">
        <v>1504</v>
      </c>
      <c r="E471" s="96" t="str">
        <f>HYPERLINK("[映雪.xlsx]类型!B27",'类型（5）'!$C$27)</f>
        <v>骑士</v>
      </c>
      <c r="F471" s="95">
        <v>44</v>
      </c>
      <c r="G471" s="74">
        <v>61</v>
      </c>
      <c r="H471" s="104">
        <v>31</v>
      </c>
      <c r="I471" s="136">
        <f t="shared" si="14"/>
        <v>105</v>
      </c>
      <c r="J471" s="74">
        <f t="shared" si="15"/>
        <v>136</v>
      </c>
      <c r="K471" s="129">
        <v>49</v>
      </c>
      <c r="L471" s="74" t="s">
        <v>1026</v>
      </c>
      <c r="M471" s="74">
        <v>22</v>
      </c>
      <c r="N471" s="74" t="s">
        <v>1006</v>
      </c>
      <c r="O471" s="74" t="s">
        <v>1007</v>
      </c>
      <c r="P471" s="74" t="s">
        <v>1023</v>
      </c>
      <c r="Q471" s="74" t="s">
        <v>1017</v>
      </c>
      <c r="R471" s="74">
        <v>6</v>
      </c>
      <c r="S471" s="74" t="s">
        <v>1004</v>
      </c>
      <c r="T471" s="74">
        <v>0</v>
      </c>
      <c r="U471" s="104">
        <v>56</v>
      </c>
    </row>
    <row r="472" spans="1:21">
      <c r="A472" s="95">
        <v>479</v>
      </c>
      <c r="B472" s="74" t="s">
        <v>36</v>
      </c>
      <c r="C472" s="109" t="s">
        <v>1505</v>
      </c>
      <c r="D472" s="74" t="s">
        <v>1505</v>
      </c>
      <c r="E472" s="99" t="str">
        <f>HYPERLINK("[映雪.xlsx]类型!B26",'类型（5）'!$C$26)</f>
        <v>剑豪</v>
      </c>
      <c r="F472" s="95">
        <v>57</v>
      </c>
      <c r="G472" s="122">
        <v>76</v>
      </c>
      <c r="H472" s="132">
        <v>66</v>
      </c>
      <c r="I472" s="136">
        <f t="shared" si="14"/>
        <v>133</v>
      </c>
      <c r="J472" s="74">
        <f t="shared" si="15"/>
        <v>199</v>
      </c>
      <c r="K472" s="129">
        <v>52</v>
      </c>
      <c r="L472" s="74" t="s">
        <v>1069</v>
      </c>
      <c r="M472" s="74">
        <v>74</v>
      </c>
      <c r="N472" s="74" t="s">
        <v>1006</v>
      </c>
      <c r="O472" s="74" t="s">
        <v>1007</v>
      </c>
      <c r="P472" s="74" t="s">
        <v>1008</v>
      </c>
      <c r="Q472" s="74" t="s">
        <v>1013</v>
      </c>
      <c r="R472" s="74">
        <v>10</v>
      </c>
      <c r="S472" s="74" t="s">
        <v>1005</v>
      </c>
      <c r="T472" s="74">
        <v>0</v>
      </c>
      <c r="U472" s="104">
        <v>30</v>
      </c>
    </row>
    <row r="473" spans="1:21">
      <c r="A473" s="95">
        <v>480</v>
      </c>
      <c r="B473" s="74" t="s">
        <v>36</v>
      </c>
      <c r="C473" s="109" t="s">
        <v>1506</v>
      </c>
      <c r="D473" s="74" t="s">
        <v>1506</v>
      </c>
      <c r="E473" s="74" t="str">
        <f>HYPERLINK("[映雪.xlsx]类型!B32",'类型（5）'!$C$32)</f>
        <v>魔法少女</v>
      </c>
      <c r="F473" s="120">
        <v>71</v>
      </c>
      <c r="G473" s="96">
        <v>89</v>
      </c>
      <c r="H473" s="104">
        <v>59</v>
      </c>
      <c r="I473" s="137">
        <f t="shared" si="14"/>
        <v>160</v>
      </c>
      <c r="J473" s="74">
        <f t="shared" si="15"/>
        <v>219</v>
      </c>
      <c r="K473" s="133">
        <v>65</v>
      </c>
      <c r="L473" s="74" t="s">
        <v>1338</v>
      </c>
      <c r="M473" s="74">
        <v>99</v>
      </c>
      <c r="N473" s="74" t="s">
        <v>1006</v>
      </c>
      <c r="O473" s="74" t="s">
        <v>1007</v>
      </c>
      <c r="P473" s="74" t="s">
        <v>1016</v>
      </c>
      <c r="Q473" s="74" t="s">
        <v>1038</v>
      </c>
      <c r="R473" s="74">
        <v>13</v>
      </c>
      <c r="S473" s="74" t="s">
        <v>1005</v>
      </c>
      <c r="T473" s="74">
        <v>0</v>
      </c>
      <c r="U473" s="104">
        <v>1</v>
      </c>
    </row>
    <row r="474" spans="1:21">
      <c r="A474" s="95">
        <v>481</v>
      </c>
      <c r="B474" s="74" t="s">
        <v>36</v>
      </c>
      <c r="C474" s="109" t="s">
        <v>1507</v>
      </c>
      <c r="D474" s="74" t="s">
        <v>1507</v>
      </c>
      <c r="E474" s="74" t="str">
        <f>HYPERLINK("[映雪.xlsx]类型!B33",'类型（5）'!$C$33)</f>
        <v>魔女</v>
      </c>
      <c r="F474" s="95">
        <v>38</v>
      </c>
      <c r="G474" s="96">
        <v>98</v>
      </c>
      <c r="H474" s="131">
        <v>84</v>
      </c>
      <c r="I474" s="138">
        <f t="shared" si="14"/>
        <v>182</v>
      </c>
      <c r="J474" s="74">
        <f t="shared" si="15"/>
        <v>220</v>
      </c>
      <c r="K474" s="129">
        <v>62</v>
      </c>
      <c r="L474" s="74" t="s">
        <v>1508</v>
      </c>
      <c r="M474" s="74">
        <v>99</v>
      </c>
      <c r="N474" s="74" t="s">
        <v>1006</v>
      </c>
      <c r="O474" s="74" t="s">
        <v>1007</v>
      </c>
      <c r="P474" s="74" t="s">
        <v>1162</v>
      </c>
      <c r="Q474" s="74" t="s">
        <v>1038</v>
      </c>
      <c r="R474" s="74">
        <v>12</v>
      </c>
      <c r="S474" s="74" t="s">
        <v>1005</v>
      </c>
      <c r="T474" s="74">
        <v>0</v>
      </c>
      <c r="U474" s="104">
        <v>30</v>
      </c>
    </row>
    <row r="475" spans="1:21">
      <c r="A475" s="95">
        <v>482</v>
      </c>
      <c r="B475" s="74" t="s">
        <v>36</v>
      </c>
      <c r="C475" s="109" t="s">
        <v>1509</v>
      </c>
      <c r="D475" s="74" t="s">
        <v>1509</v>
      </c>
      <c r="E475" s="74" t="str">
        <f>HYPERLINK("[映雪.xlsx]类型!B33",'类型（5）'!$C$33)</f>
        <v>魔女</v>
      </c>
      <c r="F475" s="95">
        <v>62</v>
      </c>
      <c r="G475" s="122">
        <v>72</v>
      </c>
      <c r="H475" s="104">
        <v>56</v>
      </c>
      <c r="I475" s="136">
        <f t="shared" si="14"/>
        <v>134</v>
      </c>
      <c r="J475" s="74">
        <f t="shared" si="15"/>
        <v>190</v>
      </c>
      <c r="K475" s="133">
        <v>73</v>
      </c>
      <c r="L475" s="74" t="s">
        <v>1481</v>
      </c>
      <c r="M475" s="74">
        <v>74</v>
      </c>
      <c r="N475" s="74" t="s">
        <v>1006</v>
      </c>
      <c r="O475" s="74" t="s">
        <v>1007</v>
      </c>
      <c r="P475" s="74" t="s">
        <v>1008</v>
      </c>
      <c r="Q475" s="74" t="s">
        <v>1013</v>
      </c>
      <c r="R475" s="74">
        <v>9</v>
      </c>
      <c r="S475" s="74" t="s">
        <v>1005</v>
      </c>
      <c r="T475" s="74">
        <v>0</v>
      </c>
      <c r="U475" s="104">
        <v>30</v>
      </c>
    </row>
    <row r="476" spans="1:21">
      <c r="A476" s="95">
        <v>483</v>
      </c>
      <c r="B476" s="74" t="s">
        <v>36</v>
      </c>
      <c r="C476" s="109" t="s">
        <v>1510</v>
      </c>
      <c r="D476" s="74" t="s">
        <v>1510</v>
      </c>
      <c r="E476" s="99" t="str">
        <f>HYPERLINK("[映雪.xlsx]类型!B11",'类型（5）'!$C$11)</f>
        <v>人偶</v>
      </c>
      <c r="F476" s="95">
        <v>19</v>
      </c>
      <c r="G476" s="74">
        <v>50</v>
      </c>
      <c r="H476" s="104">
        <v>33</v>
      </c>
      <c r="I476" s="136">
        <f t="shared" si="14"/>
        <v>69</v>
      </c>
      <c r="J476" s="74">
        <f t="shared" si="15"/>
        <v>102</v>
      </c>
      <c r="K476" s="129">
        <v>46</v>
      </c>
      <c r="L476" s="74" t="s">
        <v>1037</v>
      </c>
      <c r="M476" s="74">
        <v>67</v>
      </c>
      <c r="N476" s="74" t="s">
        <v>1006</v>
      </c>
      <c r="O476" s="74" t="s">
        <v>1007</v>
      </c>
      <c r="P476" s="74" t="s">
        <v>1023</v>
      </c>
      <c r="Q476" s="74" t="s">
        <v>1027</v>
      </c>
      <c r="R476" s="74">
        <v>2</v>
      </c>
      <c r="S476" s="74" t="s">
        <v>1005</v>
      </c>
      <c r="T476" s="74">
        <v>0</v>
      </c>
      <c r="U476" s="104">
        <v>30</v>
      </c>
    </row>
    <row r="477" spans="1:21">
      <c r="A477" s="95">
        <v>484</v>
      </c>
      <c r="B477" s="74" t="s">
        <v>36</v>
      </c>
      <c r="C477" s="109" t="s">
        <v>1511</v>
      </c>
      <c r="D477" s="74" t="s">
        <v>1511</v>
      </c>
      <c r="E477" s="74" t="str">
        <f>HYPERLINK("[映雪.xlsx]类型!B1",'类型（5）'!$C$1)</f>
        <v>均衡</v>
      </c>
      <c r="F477" s="95">
        <v>49</v>
      </c>
      <c r="G477" s="74">
        <v>49</v>
      </c>
      <c r="H477" s="104">
        <v>57</v>
      </c>
      <c r="I477" s="136">
        <f t="shared" si="14"/>
        <v>98</v>
      </c>
      <c r="J477" s="74">
        <f t="shared" si="15"/>
        <v>155</v>
      </c>
      <c r="K477" s="129">
        <v>61</v>
      </c>
      <c r="L477" s="74" t="s">
        <v>1053</v>
      </c>
      <c r="M477" s="74">
        <v>22</v>
      </c>
      <c r="N477" s="74" t="s">
        <v>1006</v>
      </c>
      <c r="O477" s="74" t="s">
        <v>1007</v>
      </c>
      <c r="P477" s="74" t="s">
        <v>1023</v>
      </c>
      <c r="Q477" s="74" t="s">
        <v>1027</v>
      </c>
      <c r="R477" s="74">
        <v>6</v>
      </c>
      <c r="S477" s="74" t="s">
        <v>1004</v>
      </c>
      <c r="T477" s="74">
        <v>0</v>
      </c>
      <c r="U477" s="104">
        <v>0</v>
      </c>
    </row>
    <row r="478" spans="1:21">
      <c r="A478" s="95">
        <v>485</v>
      </c>
      <c r="B478" s="74" t="s">
        <v>160</v>
      </c>
      <c r="C478" s="109" t="s">
        <v>160</v>
      </c>
      <c r="D478" s="74" t="s">
        <v>160</v>
      </c>
      <c r="E478" s="74" t="str">
        <f>HYPERLINK("[映雪.xlsx]类型!B9",'类型（5）'!$C$9)</f>
        <v>家政全能</v>
      </c>
      <c r="F478" s="119">
        <v>79</v>
      </c>
      <c r="G478" s="122">
        <v>69</v>
      </c>
      <c r="H478" s="104">
        <v>62</v>
      </c>
      <c r="I478" s="136">
        <f t="shared" si="14"/>
        <v>148</v>
      </c>
      <c r="J478" s="74">
        <f t="shared" si="15"/>
        <v>210</v>
      </c>
      <c r="K478" s="133">
        <v>74</v>
      </c>
      <c r="L478" s="74" t="s">
        <v>1029</v>
      </c>
      <c r="M478" s="74">
        <v>75</v>
      </c>
      <c r="N478" s="74" t="s">
        <v>1006</v>
      </c>
      <c r="O478" s="74" t="s">
        <v>1007</v>
      </c>
      <c r="P478" s="74" t="s">
        <v>1008</v>
      </c>
      <c r="Q478" s="74" t="s">
        <v>1027</v>
      </c>
      <c r="R478" s="74">
        <v>5</v>
      </c>
      <c r="S478" s="74" t="s">
        <v>1004</v>
      </c>
      <c r="T478" s="74">
        <v>0</v>
      </c>
      <c r="U478" s="104">
        <v>0</v>
      </c>
    </row>
    <row r="479" spans="1:21">
      <c r="A479" s="95">
        <v>486</v>
      </c>
      <c r="B479" s="74" t="s">
        <v>160</v>
      </c>
      <c r="C479" s="109" t="s">
        <v>1512</v>
      </c>
      <c r="D479" s="74" t="s">
        <v>1512</v>
      </c>
      <c r="E479" s="96" t="str">
        <f>HYPERLINK("[映雪.xlsx]类型!B21",'类型（5）'!$C$21)</f>
        <v>游魂</v>
      </c>
      <c r="F479" s="95">
        <v>55</v>
      </c>
      <c r="G479" s="74">
        <v>36</v>
      </c>
      <c r="H479" s="104">
        <v>3</v>
      </c>
      <c r="I479" s="136">
        <f t="shared" si="14"/>
        <v>91</v>
      </c>
      <c r="J479" s="74">
        <f t="shared" si="15"/>
        <v>94</v>
      </c>
      <c r="K479" s="129">
        <v>59</v>
      </c>
      <c r="L479" s="74" t="s">
        <v>1082</v>
      </c>
      <c r="M479" s="74">
        <v>75</v>
      </c>
      <c r="N479" s="74" t="s">
        <v>1006</v>
      </c>
      <c r="O479" s="74" t="s">
        <v>1007</v>
      </c>
      <c r="P479" s="74" t="s">
        <v>1023</v>
      </c>
      <c r="Q479" s="74" t="s">
        <v>1038</v>
      </c>
      <c r="R479" s="74">
        <v>1</v>
      </c>
      <c r="S479" s="74" t="s">
        <v>1004</v>
      </c>
      <c r="T479" s="74">
        <v>0</v>
      </c>
      <c r="U479" s="104">
        <v>0</v>
      </c>
    </row>
    <row r="480" spans="1:21">
      <c r="A480" s="95">
        <v>487</v>
      </c>
      <c r="B480" s="74" t="s">
        <v>160</v>
      </c>
      <c r="C480" s="109" t="s">
        <v>1513</v>
      </c>
      <c r="D480" s="74" t="s">
        <v>1513</v>
      </c>
      <c r="E480" s="96" t="str">
        <f>HYPERLINK("[映雪.xlsx]类型!B34",'类型（5）'!$C$34)</f>
        <v>宅女</v>
      </c>
      <c r="F480" s="95">
        <v>46</v>
      </c>
      <c r="G480" s="74">
        <v>7</v>
      </c>
      <c r="H480" s="104">
        <v>53</v>
      </c>
      <c r="I480" s="136">
        <f t="shared" si="14"/>
        <v>53</v>
      </c>
      <c r="J480" s="74">
        <f t="shared" si="15"/>
        <v>106</v>
      </c>
      <c r="K480" s="129">
        <v>62</v>
      </c>
      <c r="L480" s="74" t="s">
        <v>1058</v>
      </c>
      <c r="M480" s="74">
        <v>75</v>
      </c>
      <c r="N480" s="74" t="s">
        <v>1006</v>
      </c>
      <c r="O480" s="74" t="s">
        <v>1007</v>
      </c>
      <c r="P480" s="74" t="s">
        <v>1023</v>
      </c>
      <c r="Q480" s="74" t="s">
        <v>1017</v>
      </c>
      <c r="R480" s="74">
        <v>2</v>
      </c>
      <c r="S480" s="74" t="s">
        <v>1004</v>
      </c>
      <c r="T480" s="74">
        <v>0</v>
      </c>
      <c r="U480" s="104">
        <v>0</v>
      </c>
    </row>
    <row r="481" spans="1:21">
      <c r="A481" s="95">
        <v>488</v>
      </c>
      <c r="B481" s="74" t="s">
        <v>160</v>
      </c>
      <c r="C481" s="109" t="s">
        <v>1514</v>
      </c>
      <c r="D481" s="74" t="s">
        <v>1514</v>
      </c>
      <c r="E481" s="99" t="str">
        <f>HYPERLINK("[映雪.xlsx]类型!B17",'类型（5）'!$C$17)</f>
        <v>记者</v>
      </c>
      <c r="F481" s="95">
        <v>63</v>
      </c>
      <c r="G481" s="74">
        <v>55</v>
      </c>
      <c r="H481" s="104">
        <v>41</v>
      </c>
      <c r="I481" s="136">
        <f t="shared" si="14"/>
        <v>118</v>
      </c>
      <c r="J481" s="74">
        <f t="shared" si="15"/>
        <v>159</v>
      </c>
      <c r="K481" s="129">
        <v>43</v>
      </c>
      <c r="L481" s="74" t="s">
        <v>1035</v>
      </c>
      <c r="M481" s="74">
        <v>75</v>
      </c>
      <c r="N481" s="74" t="s">
        <v>1006</v>
      </c>
      <c r="O481" s="74" t="s">
        <v>1007</v>
      </c>
      <c r="P481" s="74" t="s">
        <v>1023</v>
      </c>
      <c r="Q481" s="74" t="s">
        <v>1013</v>
      </c>
      <c r="R481" s="74">
        <v>4</v>
      </c>
      <c r="S481" s="74" t="s">
        <v>1004</v>
      </c>
      <c r="T481" s="74">
        <v>0</v>
      </c>
      <c r="U481" s="104">
        <v>0</v>
      </c>
    </row>
    <row r="482" spans="1:21">
      <c r="A482" s="95">
        <v>489</v>
      </c>
      <c r="B482" s="74" t="s">
        <v>160</v>
      </c>
      <c r="C482" s="109" t="s">
        <v>1515</v>
      </c>
      <c r="D482" s="74" t="s">
        <v>1515</v>
      </c>
      <c r="E482" s="74" t="str">
        <f>HYPERLINK("[映雪.xlsx]类型!B41",'类型（5）'!$C$41)</f>
        <v>德鲁伊</v>
      </c>
      <c r="F482" s="95">
        <v>33</v>
      </c>
      <c r="G482" s="122">
        <v>72</v>
      </c>
      <c r="H482" s="104">
        <v>58</v>
      </c>
      <c r="I482" s="136">
        <f t="shared" si="14"/>
        <v>105</v>
      </c>
      <c r="J482" s="74">
        <f t="shared" si="15"/>
        <v>163</v>
      </c>
      <c r="K482" s="129">
        <v>49</v>
      </c>
      <c r="L482" s="74" t="s">
        <v>1064</v>
      </c>
      <c r="M482" s="74">
        <v>75</v>
      </c>
      <c r="N482" s="74" t="s">
        <v>1345</v>
      </c>
      <c r="O482" s="74" t="s">
        <v>1007</v>
      </c>
      <c r="P482" s="74" t="s">
        <v>1008</v>
      </c>
      <c r="Q482" s="74" t="s">
        <v>1013</v>
      </c>
      <c r="R482" s="74">
        <v>3</v>
      </c>
      <c r="S482" s="74" t="s">
        <v>1004</v>
      </c>
      <c r="T482" s="74">
        <v>0</v>
      </c>
      <c r="U482" s="104">
        <v>0</v>
      </c>
    </row>
    <row r="483" spans="1:21">
      <c r="A483" s="95">
        <v>490</v>
      </c>
      <c r="B483" s="74" t="s">
        <v>160</v>
      </c>
      <c r="C483" s="109" t="s">
        <v>1516</v>
      </c>
      <c r="D483" s="74" t="s">
        <v>1516</v>
      </c>
      <c r="E483" s="74" t="str">
        <f>HYPERLINK("[映雪.xlsx]类型!B3",'类型（5）'!$C$3)</f>
        <v>武勇强化</v>
      </c>
      <c r="F483" s="95">
        <v>57</v>
      </c>
      <c r="G483" s="122">
        <v>78</v>
      </c>
      <c r="H483" s="104">
        <v>55</v>
      </c>
      <c r="I483" s="136">
        <f t="shared" si="14"/>
        <v>135</v>
      </c>
      <c r="J483" s="74">
        <f t="shared" si="15"/>
        <v>190</v>
      </c>
      <c r="K483" s="129">
        <v>51</v>
      </c>
      <c r="L483" s="74" t="s">
        <v>1074</v>
      </c>
      <c r="M483" s="74">
        <v>74</v>
      </c>
      <c r="N483" s="74" t="s">
        <v>1345</v>
      </c>
      <c r="O483" s="74" t="s">
        <v>1007</v>
      </c>
      <c r="P483" s="74" t="s">
        <v>1008</v>
      </c>
      <c r="Q483" s="74" t="s">
        <v>1009</v>
      </c>
      <c r="R483" s="74">
        <v>2</v>
      </c>
      <c r="S483" s="74" t="s">
        <v>1005</v>
      </c>
      <c r="T483" s="74">
        <v>0</v>
      </c>
      <c r="U483" s="104">
        <v>0</v>
      </c>
    </row>
    <row r="484" spans="1:21">
      <c r="A484" s="95">
        <v>491</v>
      </c>
      <c r="B484" s="74" t="s">
        <v>160</v>
      </c>
      <c r="C484" s="109" t="s">
        <v>1517</v>
      </c>
      <c r="D484" s="74" t="s">
        <v>1517</v>
      </c>
      <c r="E484" s="74" t="str">
        <f>HYPERLINK("[映雪.xlsx]类型!B6",'类型（5）'!$C$6)</f>
        <v>统御全能</v>
      </c>
      <c r="F484" s="95">
        <v>40</v>
      </c>
      <c r="G484" s="74">
        <v>64</v>
      </c>
      <c r="H484" s="132">
        <v>66</v>
      </c>
      <c r="I484" s="136">
        <f t="shared" si="14"/>
        <v>104</v>
      </c>
      <c r="J484" s="74">
        <f t="shared" si="15"/>
        <v>170</v>
      </c>
      <c r="K484" s="133">
        <v>78</v>
      </c>
      <c r="L484" s="74" t="s">
        <v>1047</v>
      </c>
      <c r="M484" s="74">
        <v>74</v>
      </c>
      <c r="N484" s="74" t="s">
        <v>1006</v>
      </c>
      <c r="O484" s="74" t="s">
        <v>1007</v>
      </c>
      <c r="P484" s="74" t="s">
        <v>1008</v>
      </c>
      <c r="Q484" s="74" t="s">
        <v>1013</v>
      </c>
      <c r="R484" s="74">
        <v>9</v>
      </c>
      <c r="S484" s="74" t="s">
        <v>1005</v>
      </c>
      <c r="T484" s="74">
        <v>0</v>
      </c>
      <c r="U484" s="104">
        <v>0</v>
      </c>
    </row>
    <row r="485" spans="1:21">
      <c r="A485" s="95">
        <v>492</v>
      </c>
      <c r="B485" s="74" t="s">
        <v>160</v>
      </c>
      <c r="C485" s="109" t="s">
        <v>533</v>
      </c>
      <c r="D485" s="74" t="s">
        <v>533</v>
      </c>
      <c r="E485" s="99" t="str">
        <f>HYPERLINK("[映雪.xlsx]类型!B25",'类型（5）'!$C$25)</f>
        <v>教师</v>
      </c>
      <c r="F485" s="120">
        <v>72</v>
      </c>
      <c r="G485" s="122">
        <v>72</v>
      </c>
      <c r="H485" s="104">
        <v>64</v>
      </c>
      <c r="I485" s="136">
        <f t="shared" si="14"/>
        <v>144</v>
      </c>
      <c r="J485" s="74">
        <f t="shared" si="15"/>
        <v>208</v>
      </c>
      <c r="K485" s="133">
        <v>66</v>
      </c>
      <c r="L485" s="74" t="s">
        <v>1029</v>
      </c>
      <c r="M485" s="74">
        <v>74</v>
      </c>
      <c r="N485" s="74" t="s">
        <v>1006</v>
      </c>
      <c r="O485" s="74" t="s">
        <v>1007</v>
      </c>
      <c r="P485" s="74" t="s">
        <v>1008</v>
      </c>
      <c r="Q485" s="74" t="s">
        <v>1017</v>
      </c>
      <c r="R485" s="74">
        <v>5</v>
      </c>
      <c r="S485" s="74" t="s">
        <v>1004</v>
      </c>
      <c r="T485" s="74">
        <v>0</v>
      </c>
      <c r="U485" s="104">
        <v>0</v>
      </c>
    </row>
    <row r="486" spans="1:21">
      <c r="A486" s="95">
        <v>493</v>
      </c>
      <c r="B486" s="74" t="s">
        <v>160</v>
      </c>
      <c r="C486" s="109" t="s">
        <v>1518</v>
      </c>
      <c r="D486" s="74" t="s">
        <v>1518</v>
      </c>
      <c r="E486" s="99" t="str">
        <f>HYPERLINK("[映雪.xlsx]类型!B11",'类型（5）'!$C$11)</f>
        <v>人偶</v>
      </c>
      <c r="F486" s="95">
        <v>55</v>
      </c>
      <c r="G486" s="122">
        <v>74</v>
      </c>
      <c r="H486" s="104">
        <v>57</v>
      </c>
      <c r="I486" s="136">
        <f t="shared" si="14"/>
        <v>129</v>
      </c>
      <c r="J486" s="74">
        <f t="shared" si="15"/>
        <v>186</v>
      </c>
      <c r="K486" s="129">
        <v>52</v>
      </c>
      <c r="L486" s="74" t="s">
        <v>1036</v>
      </c>
      <c r="M486" s="74">
        <v>74</v>
      </c>
      <c r="N486" s="74" t="s">
        <v>1006</v>
      </c>
      <c r="O486" s="74" t="s">
        <v>1007</v>
      </c>
      <c r="P486" s="74" t="s">
        <v>1008</v>
      </c>
      <c r="Q486" s="74" t="s">
        <v>1027</v>
      </c>
      <c r="R486" s="74">
        <v>6</v>
      </c>
      <c r="S486" s="74" t="s">
        <v>1005</v>
      </c>
      <c r="T486" s="74">
        <v>0</v>
      </c>
      <c r="U486" s="104">
        <v>0</v>
      </c>
    </row>
    <row r="487" spans="1:21">
      <c r="A487" s="95">
        <v>494</v>
      </c>
      <c r="B487" s="74" t="s">
        <v>146</v>
      </c>
      <c r="C487" s="109" t="s">
        <v>146</v>
      </c>
      <c r="D487" s="74" t="s">
        <v>146</v>
      </c>
      <c r="E487" s="99" t="str">
        <f>HYPERLINK("[映雪.xlsx]类型!B31",'类型（5）'!$C$31)</f>
        <v>后宫王</v>
      </c>
      <c r="F487" s="95">
        <v>55</v>
      </c>
      <c r="G487" s="74">
        <v>53</v>
      </c>
      <c r="H487" s="104">
        <v>63</v>
      </c>
      <c r="I487" s="136">
        <f t="shared" si="14"/>
        <v>108</v>
      </c>
      <c r="J487" s="74">
        <f t="shared" si="15"/>
        <v>171</v>
      </c>
      <c r="K487" s="126">
        <v>80</v>
      </c>
      <c r="L487" s="74" t="s">
        <v>1093</v>
      </c>
      <c r="M487" s="74">
        <v>16</v>
      </c>
      <c r="N487" s="74" t="s">
        <v>1006</v>
      </c>
      <c r="O487" s="74" t="s">
        <v>1007</v>
      </c>
      <c r="P487" s="74" t="s">
        <v>1008</v>
      </c>
      <c r="Q487" s="74" t="s">
        <v>1017</v>
      </c>
      <c r="R487" s="74">
        <v>7</v>
      </c>
      <c r="S487" s="74" t="s">
        <v>1004</v>
      </c>
      <c r="T487" s="74">
        <v>0</v>
      </c>
      <c r="U487" s="104">
        <v>0</v>
      </c>
    </row>
    <row r="488" spans="1:21">
      <c r="A488" s="95">
        <v>495</v>
      </c>
      <c r="B488" s="74" t="s">
        <v>146</v>
      </c>
      <c r="C488" s="109" t="s">
        <v>1519</v>
      </c>
      <c r="D488" s="74" t="s">
        <v>1519</v>
      </c>
      <c r="E488" s="74" t="str">
        <f>HYPERLINK("[映雪.xlsx]类型!B3",'类型（5）'!$C$3)</f>
        <v>武勇强化</v>
      </c>
      <c r="F488" s="120">
        <v>69</v>
      </c>
      <c r="G488" s="74">
        <v>65</v>
      </c>
      <c r="H488" s="104">
        <v>32</v>
      </c>
      <c r="I488" s="136">
        <f t="shared" si="14"/>
        <v>134</v>
      </c>
      <c r="J488" s="74">
        <f t="shared" si="15"/>
        <v>166</v>
      </c>
      <c r="K488" s="133">
        <v>72</v>
      </c>
      <c r="L488" s="74" t="s">
        <v>1064</v>
      </c>
      <c r="M488" s="74">
        <v>16</v>
      </c>
      <c r="N488" s="74" t="s">
        <v>1006</v>
      </c>
      <c r="O488" s="74" t="s">
        <v>1007</v>
      </c>
      <c r="P488" s="74" t="s">
        <v>1008</v>
      </c>
      <c r="Q488" s="74" t="s">
        <v>1027</v>
      </c>
      <c r="R488" s="74">
        <v>2</v>
      </c>
      <c r="S488" s="74" t="s">
        <v>1004</v>
      </c>
      <c r="T488" s="74">
        <v>0</v>
      </c>
      <c r="U488" s="104">
        <v>0</v>
      </c>
    </row>
    <row r="489" spans="1:21">
      <c r="A489" s="95">
        <v>496</v>
      </c>
      <c r="B489" s="74" t="s">
        <v>146</v>
      </c>
      <c r="C489" s="109" t="s">
        <v>1520</v>
      </c>
      <c r="D489" s="74" t="s">
        <v>1520</v>
      </c>
      <c r="E489" s="74" t="str">
        <f>HYPERLINK("[映雪.xlsx]类型!B2",'类型（5）'!$C$2)</f>
        <v>统御强化</v>
      </c>
      <c r="F489" s="120">
        <v>75</v>
      </c>
      <c r="G489" s="74">
        <v>41</v>
      </c>
      <c r="H489" s="132">
        <v>77</v>
      </c>
      <c r="I489" s="136">
        <f t="shared" si="14"/>
        <v>116</v>
      </c>
      <c r="J489" s="74">
        <f t="shared" si="15"/>
        <v>193</v>
      </c>
      <c r="K489" s="129">
        <v>64</v>
      </c>
      <c r="L489" s="74" t="s">
        <v>1044</v>
      </c>
      <c r="M489" s="74">
        <v>16</v>
      </c>
      <c r="N489" s="74" t="s">
        <v>1006</v>
      </c>
      <c r="O489" s="74" t="s">
        <v>1007</v>
      </c>
      <c r="P489" s="74" t="s">
        <v>1008</v>
      </c>
      <c r="Q489" s="74" t="s">
        <v>1017</v>
      </c>
      <c r="R489" s="74">
        <v>8</v>
      </c>
      <c r="S489" s="74" t="s">
        <v>1004</v>
      </c>
      <c r="T489" s="74">
        <v>0</v>
      </c>
      <c r="U489" s="104">
        <v>0</v>
      </c>
    </row>
    <row r="490" spans="1:21">
      <c r="A490" s="95">
        <v>497</v>
      </c>
      <c r="B490" s="74" t="s">
        <v>70</v>
      </c>
      <c r="C490" s="109" t="s">
        <v>1521</v>
      </c>
      <c r="D490" s="74" t="s">
        <v>1521</v>
      </c>
      <c r="E490" s="99" t="str">
        <f>HYPERLINK("[映雪.xlsx]类型!B31",'类型（5）'!$C$31)</f>
        <v>后宫王</v>
      </c>
      <c r="F490" s="120">
        <v>74</v>
      </c>
      <c r="G490" s="74">
        <v>68</v>
      </c>
      <c r="H490" s="132">
        <v>78</v>
      </c>
      <c r="I490" s="136">
        <f t="shared" si="14"/>
        <v>142</v>
      </c>
      <c r="J490" s="74">
        <f t="shared" si="15"/>
        <v>220</v>
      </c>
      <c r="K490" s="129">
        <v>60</v>
      </c>
      <c r="L490" s="74" t="s">
        <v>1058</v>
      </c>
      <c r="M490" s="74">
        <v>16</v>
      </c>
      <c r="N490" s="74" t="s">
        <v>1006</v>
      </c>
      <c r="O490" s="74" t="s">
        <v>1007</v>
      </c>
      <c r="P490" s="74" t="s">
        <v>1023</v>
      </c>
      <c r="Q490" s="74" t="s">
        <v>1009</v>
      </c>
      <c r="R490" s="74">
        <v>3</v>
      </c>
      <c r="S490" s="74" t="s">
        <v>1005</v>
      </c>
      <c r="T490" s="74">
        <v>0</v>
      </c>
      <c r="U490" s="104">
        <v>62</v>
      </c>
    </row>
    <row r="491" spans="1:21">
      <c r="A491" s="95">
        <v>498</v>
      </c>
      <c r="B491" s="74" t="s">
        <v>70</v>
      </c>
      <c r="C491" s="109" t="s">
        <v>1522</v>
      </c>
      <c r="D491" s="74" t="s">
        <v>1522</v>
      </c>
      <c r="E491" s="74" t="str">
        <f>HYPERLINK("[映雪.xlsx]类型!B1",'类型（5）'!$C$1)</f>
        <v>均衡</v>
      </c>
      <c r="F491" s="95">
        <v>63</v>
      </c>
      <c r="G491" s="122">
        <v>75</v>
      </c>
      <c r="H491" s="132">
        <v>68</v>
      </c>
      <c r="I491" s="136">
        <f t="shared" si="14"/>
        <v>138</v>
      </c>
      <c r="J491" s="74">
        <f t="shared" si="15"/>
        <v>206</v>
      </c>
      <c r="K491" s="129">
        <v>56</v>
      </c>
      <c r="L491" s="74" t="s">
        <v>1058</v>
      </c>
      <c r="M491" s="74">
        <v>16</v>
      </c>
      <c r="N491" s="74" t="s">
        <v>1006</v>
      </c>
      <c r="O491" s="74" t="s">
        <v>1007</v>
      </c>
      <c r="P491" s="74" t="s">
        <v>1008</v>
      </c>
      <c r="Q491" s="74" t="s">
        <v>1013</v>
      </c>
      <c r="R491" s="74">
        <v>4</v>
      </c>
      <c r="S491" s="74" t="s">
        <v>1004</v>
      </c>
      <c r="T491" s="74">
        <v>0</v>
      </c>
      <c r="U491" s="104">
        <v>62</v>
      </c>
    </row>
    <row r="492" spans="1:21">
      <c r="A492" s="95">
        <v>499</v>
      </c>
      <c r="B492" s="74" t="s">
        <v>70</v>
      </c>
      <c r="C492" s="109" t="s">
        <v>1523</v>
      </c>
      <c r="D492" s="74" t="s">
        <v>1523</v>
      </c>
      <c r="E492" s="96" t="str">
        <f>HYPERLINK("[映雪.xlsx]类型!B15",'类型（5）'!$C$15)</f>
        <v>巫女</v>
      </c>
      <c r="F492" s="95">
        <v>44</v>
      </c>
      <c r="G492" s="122">
        <v>72</v>
      </c>
      <c r="H492" s="104">
        <v>50</v>
      </c>
      <c r="I492" s="136">
        <f t="shared" si="14"/>
        <v>116</v>
      </c>
      <c r="J492" s="74">
        <f t="shared" si="15"/>
        <v>166</v>
      </c>
      <c r="K492" s="129">
        <v>41</v>
      </c>
      <c r="L492" s="74" t="s">
        <v>1067</v>
      </c>
      <c r="M492" s="74">
        <v>16</v>
      </c>
      <c r="N492" s="74" t="s">
        <v>1006</v>
      </c>
      <c r="O492" s="74" t="s">
        <v>1007</v>
      </c>
      <c r="P492" s="74" t="s">
        <v>1008</v>
      </c>
      <c r="Q492" s="74" t="s">
        <v>1027</v>
      </c>
      <c r="R492" s="74">
        <v>6</v>
      </c>
      <c r="S492" s="74" t="s">
        <v>1004</v>
      </c>
      <c r="T492" s="74">
        <v>0</v>
      </c>
      <c r="U492" s="104">
        <v>62</v>
      </c>
    </row>
    <row r="493" spans="1:21">
      <c r="A493" s="95">
        <v>500</v>
      </c>
      <c r="B493" s="74" t="s">
        <v>146</v>
      </c>
      <c r="C493" s="109" t="s">
        <v>1524</v>
      </c>
      <c r="D493" s="74" t="s">
        <v>1524</v>
      </c>
      <c r="E493" s="96" t="str">
        <f>HYPERLINK("[映雪.xlsx]类型!B48",'类型（5）'!$C$48)</f>
        <v>键</v>
      </c>
      <c r="F493" s="120">
        <v>66</v>
      </c>
      <c r="G493" s="74">
        <v>31</v>
      </c>
      <c r="H493" s="104">
        <v>57</v>
      </c>
      <c r="I493" s="136">
        <f t="shared" si="14"/>
        <v>97</v>
      </c>
      <c r="J493" s="74">
        <f t="shared" si="15"/>
        <v>154</v>
      </c>
      <c r="K493" s="135">
        <v>97</v>
      </c>
      <c r="L493" s="74" t="s">
        <v>1015</v>
      </c>
      <c r="M493" s="74">
        <v>43</v>
      </c>
      <c r="N493" s="74" t="s">
        <v>1006</v>
      </c>
      <c r="O493" s="74" t="s">
        <v>1148</v>
      </c>
      <c r="P493" s="74" t="s">
        <v>1162</v>
      </c>
      <c r="Q493" s="74" t="s">
        <v>1027</v>
      </c>
      <c r="R493" s="74">
        <v>1</v>
      </c>
      <c r="S493" s="74" t="s">
        <v>1004</v>
      </c>
      <c r="T493" s="74">
        <v>0</v>
      </c>
      <c r="U493" s="104">
        <v>0</v>
      </c>
    </row>
    <row r="494" spans="1:21">
      <c r="A494" s="95">
        <v>501</v>
      </c>
      <c r="B494" s="74" t="s">
        <v>146</v>
      </c>
      <c r="C494" s="109" t="s">
        <v>1525</v>
      </c>
      <c r="D494" s="74" t="s">
        <v>1525</v>
      </c>
      <c r="E494" s="74" t="str">
        <f>HYPERLINK("[映雪.xlsx]类型!B19",'类型（5）'!$C$19)</f>
        <v>妖精</v>
      </c>
      <c r="F494" s="95">
        <v>61</v>
      </c>
      <c r="G494" s="74">
        <v>59</v>
      </c>
      <c r="H494" s="104">
        <v>54</v>
      </c>
      <c r="I494" s="136">
        <f t="shared" si="14"/>
        <v>120</v>
      </c>
      <c r="J494" s="74">
        <f t="shared" si="15"/>
        <v>174</v>
      </c>
      <c r="K494" s="129">
        <v>56</v>
      </c>
      <c r="L494" s="74" t="s">
        <v>1067</v>
      </c>
      <c r="M494" s="74">
        <v>43</v>
      </c>
      <c r="N494" s="74" t="s">
        <v>1006</v>
      </c>
      <c r="O494" s="74" t="s">
        <v>1007</v>
      </c>
      <c r="P494" s="74" t="s">
        <v>1023</v>
      </c>
      <c r="Q494" s="74" t="s">
        <v>1027</v>
      </c>
      <c r="R494" s="74">
        <v>4</v>
      </c>
      <c r="S494" s="74" t="s">
        <v>1004</v>
      </c>
      <c r="T494" s="74">
        <v>0</v>
      </c>
      <c r="U494" s="104">
        <v>0</v>
      </c>
    </row>
    <row r="495" spans="1:21">
      <c r="A495" s="95">
        <v>502</v>
      </c>
      <c r="B495" s="74" t="s">
        <v>146</v>
      </c>
      <c r="C495" s="109" t="s">
        <v>613</v>
      </c>
      <c r="D495" s="74" t="s">
        <v>613</v>
      </c>
      <c r="E495" s="99" t="str">
        <f>HYPERLINK("[映雪.xlsx]类型!B31",'类型（5）'!$C$31)</f>
        <v>后宫王</v>
      </c>
      <c r="F495" s="120">
        <v>78</v>
      </c>
      <c r="G495" s="122">
        <v>69</v>
      </c>
      <c r="H495" s="132">
        <v>71</v>
      </c>
      <c r="I495" s="136">
        <f t="shared" si="14"/>
        <v>147</v>
      </c>
      <c r="J495" s="74">
        <f t="shared" si="15"/>
        <v>218</v>
      </c>
      <c r="K495" s="129">
        <v>45</v>
      </c>
      <c r="L495" s="74" t="s">
        <v>1047</v>
      </c>
      <c r="M495" s="74">
        <v>43</v>
      </c>
      <c r="N495" s="74" t="s">
        <v>1006</v>
      </c>
      <c r="O495" s="74" t="s">
        <v>1007</v>
      </c>
      <c r="P495" s="74" t="s">
        <v>1008</v>
      </c>
      <c r="Q495" s="74" t="s">
        <v>1017</v>
      </c>
      <c r="R495" s="74">
        <v>8</v>
      </c>
      <c r="S495" s="74" t="s">
        <v>1004</v>
      </c>
      <c r="T495" s="74">
        <v>0</v>
      </c>
      <c r="U495" s="104">
        <v>0</v>
      </c>
    </row>
    <row r="496" spans="1:21">
      <c r="A496" s="95">
        <v>503</v>
      </c>
      <c r="B496" s="74" t="s">
        <v>146</v>
      </c>
      <c r="C496" s="109" t="s">
        <v>1526</v>
      </c>
      <c r="D496" s="74" t="s">
        <v>1526</v>
      </c>
      <c r="E496" s="74" t="str">
        <f>HYPERLINK("[映雪.xlsx]类型!B1",'类型（5）'!$C$1)</f>
        <v>均衡</v>
      </c>
      <c r="F496" s="95">
        <v>61</v>
      </c>
      <c r="G496" s="74">
        <v>66</v>
      </c>
      <c r="H496" s="132">
        <v>68</v>
      </c>
      <c r="I496" s="136">
        <f t="shared" si="14"/>
        <v>127</v>
      </c>
      <c r="J496" s="74">
        <f t="shared" si="15"/>
        <v>195</v>
      </c>
      <c r="K496" s="129">
        <v>62</v>
      </c>
      <c r="L496" s="74" t="s">
        <v>1072</v>
      </c>
      <c r="M496" s="74">
        <v>43</v>
      </c>
      <c r="N496" s="74" t="s">
        <v>1006</v>
      </c>
      <c r="O496" s="74" t="s">
        <v>1007</v>
      </c>
      <c r="P496" s="74" t="s">
        <v>1023</v>
      </c>
      <c r="Q496" s="74" t="s">
        <v>1009</v>
      </c>
      <c r="R496" s="74">
        <v>9</v>
      </c>
      <c r="S496" s="74" t="s">
        <v>1004</v>
      </c>
      <c r="T496" s="74">
        <v>0</v>
      </c>
      <c r="U496" s="104">
        <v>0</v>
      </c>
    </row>
    <row r="497" spans="1:21">
      <c r="A497" s="95">
        <v>504</v>
      </c>
      <c r="B497" s="74" t="s">
        <v>146</v>
      </c>
      <c r="C497" s="109" t="s">
        <v>1527</v>
      </c>
      <c r="D497" s="74" t="s">
        <v>1527</v>
      </c>
      <c r="E497" s="74" t="str">
        <f>HYPERLINK("[映雪.xlsx]类型!B6",'类型（5）'!$C$6)</f>
        <v>统御全能</v>
      </c>
      <c r="F497" s="95">
        <v>50</v>
      </c>
      <c r="G497" s="74">
        <v>51</v>
      </c>
      <c r="H497" s="104">
        <v>60</v>
      </c>
      <c r="I497" s="136">
        <f t="shared" si="14"/>
        <v>101</v>
      </c>
      <c r="J497" s="74">
        <f t="shared" si="15"/>
        <v>161</v>
      </c>
      <c r="K497" s="133">
        <v>66</v>
      </c>
      <c r="L497" s="74" t="s">
        <v>1031</v>
      </c>
      <c r="M497" s="74">
        <v>43</v>
      </c>
      <c r="N497" s="74" t="s">
        <v>1006</v>
      </c>
      <c r="O497" s="74" t="s">
        <v>1007</v>
      </c>
      <c r="P497" s="74" t="s">
        <v>1023</v>
      </c>
      <c r="Q497" s="74" t="s">
        <v>1017</v>
      </c>
      <c r="R497" s="74">
        <v>2</v>
      </c>
      <c r="S497" s="74" t="s">
        <v>1005</v>
      </c>
      <c r="T497" s="74">
        <v>0</v>
      </c>
      <c r="U497" s="104">
        <v>0</v>
      </c>
    </row>
    <row r="498" spans="1:21">
      <c r="A498" s="95">
        <v>505</v>
      </c>
      <c r="B498" s="74" t="s">
        <v>146</v>
      </c>
      <c r="C498" s="109" t="s">
        <v>1528</v>
      </c>
      <c r="D498" s="74" t="s">
        <v>1528</v>
      </c>
      <c r="E498" s="99" t="str">
        <f>HYPERLINK("[映雪.xlsx]类型!B17",'类型（5）'!$C$17)</f>
        <v>记者</v>
      </c>
      <c r="F498" s="95">
        <v>57</v>
      </c>
      <c r="G498" s="74">
        <v>65</v>
      </c>
      <c r="H498" s="132">
        <v>65</v>
      </c>
      <c r="I498" s="136">
        <f t="shared" si="14"/>
        <v>122</v>
      </c>
      <c r="J498" s="74">
        <f t="shared" si="15"/>
        <v>187</v>
      </c>
      <c r="K498" s="129">
        <v>58</v>
      </c>
      <c r="L498" s="74" t="s">
        <v>1051</v>
      </c>
      <c r="M498" s="74">
        <v>43</v>
      </c>
      <c r="N498" s="74" t="s">
        <v>1006</v>
      </c>
      <c r="O498" s="74" t="s">
        <v>1007</v>
      </c>
      <c r="P498" s="74" t="s">
        <v>1023</v>
      </c>
      <c r="Q498" s="74" t="s">
        <v>1013</v>
      </c>
      <c r="R498" s="74">
        <v>5</v>
      </c>
      <c r="S498" s="74" t="s">
        <v>1004</v>
      </c>
      <c r="T498" s="74">
        <v>0</v>
      </c>
      <c r="U498" s="104">
        <v>0</v>
      </c>
    </row>
    <row r="499" spans="1:21">
      <c r="A499" s="95">
        <v>506</v>
      </c>
      <c r="B499" s="74" t="s">
        <v>146</v>
      </c>
      <c r="C499" s="109" t="s">
        <v>1529</v>
      </c>
      <c r="D499" s="74" t="s">
        <v>1529</v>
      </c>
      <c r="E499" s="96" t="str">
        <f>HYPERLINK("[映雪.xlsx]类型!B21",'类型（5）'!$C$21)</f>
        <v>游魂</v>
      </c>
      <c r="F499" s="120">
        <v>67</v>
      </c>
      <c r="G499" s="74">
        <v>53</v>
      </c>
      <c r="H499" s="104">
        <v>57</v>
      </c>
      <c r="I499" s="136">
        <f t="shared" si="14"/>
        <v>120</v>
      </c>
      <c r="J499" s="74">
        <f t="shared" si="15"/>
        <v>177</v>
      </c>
      <c r="K499" s="133">
        <v>76</v>
      </c>
      <c r="L499" s="74" t="s">
        <v>1037</v>
      </c>
      <c r="M499" s="74">
        <v>20</v>
      </c>
      <c r="N499" s="74" t="s">
        <v>1006</v>
      </c>
      <c r="O499" s="74" t="s">
        <v>1007</v>
      </c>
      <c r="P499" s="74" t="s">
        <v>1008</v>
      </c>
      <c r="Q499" s="74" t="s">
        <v>1027</v>
      </c>
      <c r="R499" s="74">
        <v>2</v>
      </c>
      <c r="S499" s="74" t="s">
        <v>1005</v>
      </c>
      <c r="T499" s="74">
        <v>0</v>
      </c>
      <c r="U499" s="104">
        <v>0</v>
      </c>
    </row>
    <row r="500" spans="1:21">
      <c r="A500" s="95">
        <v>507</v>
      </c>
      <c r="B500" s="74" t="s">
        <v>146</v>
      </c>
      <c r="C500" s="109" t="s">
        <v>1530</v>
      </c>
      <c r="D500" s="74" t="s">
        <v>1530</v>
      </c>
      <c r="E500" s="99" t="str">
        <f>HYPERLINK("[映雪.xlsx]类型!B31",'类型（5）'!$C$31)</f>
        <v>后宫王</v>
      </c>
      <c r="F500" s="120">
        <v>73</v>
      </c>
      <c r="G500" s="74">
        <v>67</v>
      </c>
      <c r="H500" s="132">
        <v>74</v>
      </c>
      <c r="I500" s="136">
        <f t="shared" si="14"/>
        <v>140</v>
      </c>
      <c r="J500" s="74">
        <f t="shared" si="15"/>
        <v>214</v>
      </c>
      <c r="K500" s="129">
        <v>62</v>
      </c>
      <c r="L500" s="74" t="s">
        <v>1036</v>
      </c>
      <c r="M500" s="74">
        <v>20</v>
      </c>
      <c r="N500" s="74" t="s">
        <v>1006</v>
      </c>
      <c r="O500" s="74" t="s">
        <v>1062</v>
      </c>
      <c r="P500" s="74" t="s">
        <v>1008</v>
      </c>
      <c r="Q500" s="74" t="s">
        <v>1027</v>
      </c>
      <c r="R500" s="74">
        <v>6</v>
      </c>
      <c r="S500" s="74" t="s">
        <v>1005</v>
      </c>
      <c r="T500" s="74">
        <v>0</v>
      </c>
      <c r="U500" s="104">
        <v>0</v>
      </c>
    </row>
    <row r="501" spans="1:21">
      <c r="A501" s="95">
        <v>508</v>
      </c>
      <c r="B501" s="74" t="s">
        <v>146</v>
      </c>
      <c r="C501" s="109" t="s">
        <v>1531</v>
      </c>
      <c r="D501" s="74" t="s">
        <v>1531</v>
      </c>
      <c r="E501" s="74" t="str">
        <f>HYPERLINK("[映雪.xlsx]类型!B6",'类型（5）'!$C$6)</f>
        <v>统御全能</v>
      </c>
      <c r="F501" s="120">
        <v>70</v>
      </c>
      <c r="G501" s="74">
        <v>59</v>
      </c>
      <c r="H501" s="132">
        <v>73</v>
      </c>
      <c r="I501" s="136">
        <f t="shared" si="14"/>
        <v>129</v>
      </c>
      <c r="J501" s="74">
        <f t="shared" si="15"/>
        <v>202</v>
      </c>
      <c r="K501" s="133">
        <v>65</v>
      </c>
      <c r="L501" s="74" t="s">
        <v>1058</v>
      </c>
      <c r="M501" s="74">
        <v>20</v>
      </c>
      <c r="N501" s="74" t="s">
        <v>1006</v>
      </c>
      <c r="O501" s="74" t="s">
        <v>1062</v>
      </c>
      <c r="P501" s="74" t="s">
        <v>1008</v>
      </c>
      <c r="Q501" s="74" t="s">
        <v>1013</v>
      </c>
      <c r="R501" s="74">
        <v>5</v>
      </c>
      <c r="S501" s="74" t="s">
        <v>1005</v>
      </c>
      <c r="T501" s="74">
        <v>0</v>
      </c>
      <c r="U501" s="104">
        <v>0</v>
      </c>
    </row>
    <row r="502" spans="1:21">
      <c r="A502" s="95">
        <v>509</v>
      </c>
      <c r="B502" s="74" t="s">
        <v>146</v>
      </c>
      <c r="C502" s="109" t="s">
        <v>616</v>
      </c>
      <c r="D502" s="74" t="s">
        <v>616</v>
      </c>
      <c r="E502" s="96" t="str">
        <f>HYPERLINK("[映雪.xlsx]类型!B21",'类型（5）'!$C$21)</f>
        <v>游魂</v>
      </c>
      <c r="F502" s="120">
        <v>75</v>
      </c>
      <c r="G502" s="74">
        <v>33</v>
      </c>
      <c r="H502" s="132">
        <v>69</v>
      </c>
      <c r="I502" s="136">
        <f t="shared" si="14"/>
        <v>108</v>
      </c>
      <c r="J502" s="74">
        <f t="shared" si="15"/>
        <v>177</v>
      </c>
      <c r="K502" s="129">
        <v>60</v>
      </c>
      <c r="L502" s="74" t="s">
        <v>1079</v>
      </c>
      <c r="M502" s="74">
        <v>20</v>
      </c>
      <c r="N502" s="74" t="s">
        <v>1006</v>
      </c>
      <c r="O502" s="74" t="s">
        <v>1062</v>
      </c>
      <c r="P502" s="74" t="s">
        <v>1008</v>
      </c>
      <c r="Q502" s="74" t="s">
        <v>1009</v>
      </c>
      <c r="R502" s="74">
        <v>8</v>
      </c>
      <c r="S502" s="74" t="s">
        <v>1004</v>
      </c>
      <c r="T502" s="74">
        <v>0</v>
      </c>
      <c r="U502" s="104">
        <v>0</v>
      </c>
    </row>
    <row r="503" spans="1:21">
      <c r="A503" s="95">
        <v>510</v>
      </c>
      <c r="B503" s="74" t="s">
        <v>146</v>
      </c>
      <c r="C503" s="109" t="s">
        <v>1532</v>
      </c>
      <c r="D503" s="74" t="s">
        <v>1532</v>
      </c>
      <c r="E503" s="96" t="str">
        <f>HYPERLINK("[映雪.xlsx]类型!B34",'类型（5）'!$C$34)</f>
        <v>宅女</v>
      </c>
      <c r="F503" s="95">
        <v>59</v>
      </c>
      <c r="G503" s="74">
        <v>54</v>
      </c>
      <c r="H503" s="104">
        <v>63</v>
      </c>
      <c r="I503" s="136">
        <f t="shared" si="14"/>
        <v>113</v>
      </c>
      <c r="J503" s="74">
        <f t="shared" si="15"/>
        <v>176</v>
      </c>
      <c r="K503" s="133">
        <v>65</v>
      </c>
      <c r="L503" s="74" t="s">
        <v>1029</v>
      </c>
      <c r="M503" s="74">
        <v>20</v>
      </c>
      <c r="N503" s="74" t="s">
        <v>1006</v>
      </c>
      <c r="O503" s="74" t="s">
        <v>1062</v>
      </c>
      <c r="P503" s="74" t="s">
        <v>1023</v>
      </c>
      <c r="Q503" s="74" t="s">
        <v>1027</v>
      </c>
      <c r="R503" s="74">
        <v>6</v>
      </c>
      <c r="S503" s="74" t="s">
        <v>1005</v>
      </c>
      <c r="T503" s="74">
        <v>0</v>
      </c>
      <c r="U503" s="104">
        <v>0</v>
      </c>
    </row>
    <row r="504" spans="1:21">
      <c r="A504" s="95">
        <v>511</v>
      </c>
      <c r="B504" s="74" t="s">
        <v>146</v>
      </c>
      <c r="C504" s="109" t="s">
        <v>1533</v>
      </c>
      <c r="D504" s="74" t="s">
        <v>1533</v>
      </c>
      <c r="E504" s="74" t="str">
        <f>HYPERLINK("[映雪.xlsx]类型!B9",'类型（5）'!$C$9)</f>
        <v>家政全能</v>
      </c>
      <c r="F504" s="95">
        <v>63</v>
      </c>
      <c r="G504" s="122">
        <v>69</v>
      </c>
      <c r="H504" s="104">
        <v>51</v>
      </c>
      <c r="I504" s="136">
        <f t="shared" si="14"/>
        <v>132</v>
      </c>
      <c r="J504" s="74">
        <f t="shared" si="15"/>
        <v>183</v>
      </c>
      <c r="K504" s="126">
        <v>80</v>
      </c>
      <c r="L504" s="74" t="s">
        <v>1022</v>
      </c>
      <c r="M504" s="74">
        <v>20</v>
      </c>
      <c r="N504" s="74" t="s">
        <v>1006</v>
      </c>
      <c r="O504" s="74" t="s">
        <v>1007</v>
      </c>
      <c r="P504" s="74" t="s">
        <v>1008</v>
      </c>
      <c r="Q504" s="74" t="s">
        <v>1027</v>
      </c>
      <c r="R504" s="74">
        <v>7</v>
      </c>
      <c r="S504" s="74" t="s">
        <v>1005</v>
      </c>
      <c r="T504" s="74">
        <v>0</v>
      </c>
      <c r="U504" s="104">
        <v>0</v>
      </c>
    </row>
    <row r="505" spans="1:21">
      <c r="A505" s="95">
        <v>512</v>
      </c>
      <c r="B505" s="74" t="s">
        <v>146</v>
      </c>
      <c r="C505" s="109" t="s">
        <v>1534</v>
      </c>
      <c r="D505" s="74" t="s">
        <v>1534</v>
      </c>
      <c r="E505" s="74" t="str">
        <f>HYPERLINK("[映雪.xlsx]类型!B22",'类型（5）'!$C$22)</f>
        <v>傲娇</v>
      </c>
      <c r="F505" s="95">
        <v>57</v>
      </c>
      <c r="G505" s="74">
        <v>40</v>
      </c>
      <c r="H505" s="104">
        <v>39</v>
      </c>
      <c r="I505" s="136">
        <f t="shared" si="14"/>
        <v>97</v>
      </c>
      <c r="J505" s="74">
        <f t="shared" si="15"/>
        <v>136</v>
      </c>
      <c r="K505" s="129">
        <v>59</v>
      </c>
      <c r="L505" s="74" t="s">
        <v>1026</v>
      </c>
      <c r="M505" s="74">
        <v>20</v>
      </c>
      <c r="N505" s="74" t="s">
        <v>1006</v>
      </c>
      <c r="O505" s="74" t="s">
        <v>1007</v>
      </c>
      <c r="P505" s="74" t="s">
        <v>1023</v>
      </c>
      <c r="Q505" s="74" t="s">
        <v>1027</v>
      </c>
      <c r="R505" s="74">
        <v>1</v>
      </c>
      <c r="S505" s="74" t="s">
        <v>1005</v>
      </c>
      <c r="T505" s="74">
        <v>0</v>
      </c>
      <c r="U505" s="104">
        <v>0</v>
      </c>
    </row>
    <row r="506" spans="1:21">
      <c r="A506" s="95">
        <v>513</v>
      </c>
      <c r="B506" s="74" t="s">
        <v>146</v>
      </c>
      <c r="C506" s="109" t="s">
        <v>1535</v>
      </c>
      <c r="D506" s="74" t="s">
        <v>1535</v>
      </c>
      <c r="E506" s="96" t="str">
        <f>HYPERLINK("[映雪.xlsx]类型!B23",'类型（5）'!$C$23)</f>
        <v>管家</v>
      </c>
      <c r="F506" s="95">
        <v>55</v>
      </c>
      <c r="G506" s="74">
        <v>57</v>
      </c>
      <c r="H506" s="104">
        <v>64</v>
      </c>
      <c r="I506" s="136">
        <f t="shared" si="14"/>
        <v>112</v>
      </c>
      <c r="J506" s="74">
        <f t="shared" si="15"/>
        <v>176</v>
      </c>
      <c r="K506" s="126">
        <v>83</v>
      </c>
      <c r="L506" s="74" t="s">
        <v>1046</v>
      </c>
      <c r="M506" s="74">
        <v>20</v>
      </c>
      <c r="N506" s="74" t="s">
        <v>1006</v>
      </c>
      <c r="O506" s="74" t="s">
        <v>1007</v>
      </c>
      <c r="P506" s="74" t="s">
        <v>1016</v>
      </c>
      <c r="Q506" s="74" t="s">
        <v>1013</v>
      </c>
      <c r="R506" s="74">
        <v>5</v>
      </c>
      <c r="S506" s="74" t="s">
        <v>1005</v>
      </c>
      <c r="T506" s="74">
        <v>0</v>
      </c>
      <c r="U506" s="104">
        <v>0</v>
      </c>
    </row>
    <row r="507" spans="1:21">
      <c r="A507" s="95">
        <v>514</v>
      </c>
      <c r="B507" s="74" t="s">
        <v>146</v>
      </c>
      <c r="C507" s="109" t="s">
        <v>1536</v>
      </c>
      <c r="D507" s="74" t="s">
        <v>1536</v>
      </c>
      <c r="E507" s="99" t="str">
        <f>HYPERLINK("[映雪.xlsx]类型!B17",'类型（5）'!$C$17)</f>
        <v>记者</v>
      </c>
      <c r="F507" s="95">
        <v>59</v>
      </c>
      <c r="G507" s="74">
        <v>50</v>
      </c>
      <c r="H507" s="104">
        <v>64</v>
      </c>
      <c r="I507" s="136">
        <f t="shared" si="14"/>
        <v>109</v>
      </c>
      <c r="J507" s="74">
        <f t="shared" si="15"/>
        <v>173</v>
      </c>
      <c r="K507" s="133">
        <v>75</v>
      </c>
      <c r="L507" s="74" t="s">
        <v>1035</v>
      </c>
      <c r="M507" s="74">
        <v>20</v>
      </c>
      <c r="N507" s="74" t="s">
        <v>1006</v>
      </c>
      <c r="O507" s="74" t="s">
        <v>1183</v>
      </c>
      <c r="P507" s="74" t="s">
        <v>1008</v>
      </c>
      <c r="Q507" s="74" t="s">
        <v>1013</v>
      </c>
      <c r="R507" s="74">
        <v>1</v>
      </c>
      <c r="S507" s="74" t="s">
        <v>1005</v>
      </c>
      <c r="T507" s="74">
        <v>0</v>
      </c>
      <c r="U507" s="104">
        <v>0</v>
      </c>
    </row>
    <row r="508" spans="1:21">
      <c r="A508" s="95">
        <v>515</v>
      </c>
      <c r="B508" s="74" t="s">
        <v>44</v>
      </c>
      <c r="C508" s="109" t="s">
        <v>44</v>
      </c>
      <c r="D508" s="74" t="s">
        <v>44</v>
      </c>
      <c r="E508" s="74" t="str">
        <f>HYPERLINK("[映雪.xlsx]类型!B77",'类型（5）'!$C$77)</f>
        <v>艾米莉亚</v>
      </c>
      <c r="F508" s="119">
        <v>79</v>
      </c>
      <c r="G508" s="96">
        <v>89</v>
      </c>
      <c r="H508" s="104">
        <v>61</v>
      </c>
      <c r="I508" s="137">
        <f t="shared" si="14"/>
        <v>168</v>
      </c>
      <c r="J508" s="74">
        <f t="shared" si="15"/>
        <v>229</v>
      </c>
      <c r="K508" s="133">
        <v>74</v>
      </c>
      <c r="L508" s="74" t="s">
        <v>1537</v>
      </c>
      <c r="M508" s="74">
        <v>25</v>
      </c>
      <c r="N508" s="74" t="s">
        <v>1006</v>
      </c>
      <c r="O508" s="74" t="s">
        <v>1007</v>
      </c>
      <c r="P508" s="74" t="s">
        <v>1016</v>
      </c>
      <c r="Q508" s="74" t="s">
        <v>1038</v>
      </c>
      <c r="R508" s="74">
        <v>11</v>
      </c>
      <c r="S508" s="74" t="s">
        <v>1005</v>
      </c>
      <c r="T508" s="74">
        <v>0</v>
      </c>
      <c r="U508" s="104">
        <v>35</v>
      </c>
    </row>
    <row r="509" spans="1:21">
      <c r="A509" s="95">
        <v>516</v>
      </c>
      <c r="B509" s="74" t="s">
        <v>44</v>
      </c>
      <c r="C509" s="109" t="s">
        <v>1227</v>
      </c>
      <c r="D509" s="74" t="s">
        <v>1227</v>
      </c>
      <c r="E509" s="96" t="str">
        <f>HYPERLINK("[映雪.xlsx]类型!B23",'类型（5）'!$C$23)</f>
        <v>管家</v>
      </c>
      <c r="F509" s="119">
        <v>80</v>
      </c>
      <c r="G509" s="74">
        <v>55</v>
      </c>
      <c r="H509" s="132">
        <v>70</v>
      </c>
      <c r="I509" s="136">
        <f t="shared" si="14"/>
        <v>135</v>
      </c>
      <c r="J509" s="74">
        <f t="shared" si="15"/>
        <v>205</v>
      </c>
      <c r="K509" s="133">
        <v>67</v>
      </c>
      <c r="L509" s="74" t="s">
        <v>1470</v>
      </c>
      <c r="M509" s="74">
        <v>45</v>
      </c>
      <c r="N509" s="74" t="s">
        <v>1006</v>
      </c>
      <c r="O509" s="74" t="s">
        <v>1007</v>
      </c>
      <c r="P509" s="74" t="s">
        <v>1008</v>
      </c>
      <c r="Q509" s="74" t="s">
        <v>1024</v>
      </c>
      <c r="R509" s="74">
        <v>8</v>
      </c>
      <c r="S509" s="74" t="s">
        <v>1005</v>
      </c>
      <c r="T509" s="74">
        <v>0</v>
      </c>
      <c r="U509" s="104">
        <v>35</v>
      </c>
    </row>
    <row r="510" spans="1:21">
      <c r="A510" s="95">
        <v>517</v>
      </c>
      <c r="B510" s="74" t="s">
        <v>44</v>
      </c>
      <c r="C510" s="109" t="s">
        <v>1538</v>
      </c>
      <c r="D510" s="74" t="s">
        <v>1538</v>
      </c>
      <c r="E510" s="99" t="str">
        <f>HYPERLINK("[映雪.xlsx]类型!B26",'类型（5）'!$C$26)</f>
        <v>剑豪</v>
      </c>
      <c r="F510" s="95">
        <v>59</v>
      </c>
      <c r="G510" s="99">
        <v>81</v>
      </c>
      <c r="H510" s="132">
        <v>73</v>
      </c>
      <c r="I510" s="136">
        <f t="shared" si="14"/>
        <v>140</v>
      </c>
      <c r="J510" s="74">
        <f t="shared" si="15"/>
        <v>213</v>
      </c>
      <c r="K510" s="126">
        <v>88</v>
      </c>
      <c r="L510" s="74" t="s">
        <v>1044</v>
      </c>
      <c r="M510" s="74">
        <v>45</v>
      </c>
      <c r="N510" s="74" t="s">
        <v>1006</v>
      </c>
      <c r="O510" s="74" t="s">
        <v>1007</v>
      </c>
      <c r="P510" s="74" t="s">
        <v>1016</v>
      </c>
      <c r="Q510" s="74" t="s">
        <v>1024</v>
      </c>
      <c r="R510" s="74">
        <v>10</v>
      </c>
      <c r="S510" s="74" t="s">
        <v>1005</v>
      </c>
      <c r="T510" s="74">
        <v>0</v>
      </c>
      <c r="U510" s="104">
        <v>35</v>
      </c>
    </row>
    <row r="511" spans="1:21">
      <c r="A511" s="95">
        <v>518</v>
      </c>
      <c r="B511" s="74" t="s">
        <v>44</v>
      </c>
      <c r="C511" s="109" t="s">
        <v>1539</v>
      </c>
      <c r="D511" s="74" t="s">
        <v>1539</v>
      </c>
      <c r="E511" s="74" t="str">
        <f>HYPERLINK("[映雪.xlsx]类型!B33",'类型（5）'!$C$33)</f>
        <v>魔女</v>
      </c>
      <c r="F511" s="95">
        <v>37</v>
      </c>
      <c r="G511" s="99">
        <v>80</v>
      </c>
      <c r="H511" s="132">
        <v>76</v>
      </c>
      <c r="I511" s="136">
        <f t="shared" si="14"/>
        <v>117</v>
      </c>
      <c r="J511" s="74">
        <f t="shared" si="15"/>
        <v>193</v>
      </c>
      <c r="K511" s="129">
        <v>30</v>
      </c>
      <c r="L511" s="74" t="s">
        <v>1056</v>
      </c>
      <c r="M511" s="74">
        <v>45</v>
      </c>
      <c r="N511" s="74" t="s">
        <v>1006</v>
      </c>
      <c r="O511" s="74" t="s">
        <v>1007</v>
      </c>
      <c r="P511" s="74" t="s">
        <v>1008</v>
      </c>
      <c r="Q511" s="74" t="s">
        <v>1020</v>
      </c>
      <c r="R511" s="74">
        <v>12</v>
      </c>
      <c r="S511" s="74" t="s">
        <v>1005</v>
      </c>
      <c r="T511" s="74">
        <v>0</v>
      </c>
      <c r="U511" s="104">
        <v>35</v>
      </c>
    </row>
    <row r="512" spans="1:21">
      <c r="A512" s="95">
        <v>519</v>
      </c>
      <c r="B512" s="74" t="s">
        <v>44</v>
      </c>
      <c r="C512" s="109" t="s">
        <v>1540</v>
      </c>
      <c r="D512" s="74" t="s">
        <v>1540</v>
      </c>
      <c r="E512" s="74" t="str">
        <f>HYPERLINK("[映雪.xlsx]类型!B13",'类型（5）'!$C$13)</f>
        <v>贤者</v>
      </c>
      <c r="F512" s="95">
        <v>61</v>
      </c>
      <c r="G512" s="74">
        <v>63</v>
      </c>
      <c r="H512" s="132">
        <v>66</v>
      </c>
      <c r="I512" s="136">
        <f t="shared" si="14"/>
        <v>124</v>
      </c>
      <c r="J512" s="74">
        <f t="shared" si="15"/>
        <v>190</v>
      </c>
      <c r="K512" s="129">
        <v>61</v>
      </c>
      <c r="L512" s="74" t="s">
        <v>1067</v>
      </c>
      <c r="M512" s="74">
        <v>45</v>
      </c>
      <c r="N512" s="74" t="s">
        <v>1006</v>
      </c>
      <c r="O512" s="74" t="s">
        <v>1007</v>
      </c>
      <c r="P512" s="74" t="s">
        <v>1023</v>
      </c>
      <c r="Q512" s="74" t="s">
        <v>1017</v>
      </c>
      <c r="R512" s="74">
        <v>6</v>
      </c>
      <c r="S512" s="74" t="s">
        <v>1005</v>
      </c>
      <c r="T512" s="74">
        <v>0</v>
      </c>
      <c r="U512" s="104">
        <v>35</v>
      </c>
    </row>
    <row r="513" spans="1:21">
      <c r="A513" s="95">
        <v>520</v>
      </c>
      <c r="B513" s="74" t="s">
        <v>44</v>
      </c>
      <c r="C513" s="109" t="s">
        <v>1541</v>
      </c>
      <c r="D513" s="74" t="s">
        <v>1541</v>
      </c>
      <c r="E513" s="74" t="str">
        <f>HYPERLINK("[映雪.xlsx]类型!B12",'类型（5）'!$C$12)</f>
        <v>吸血鬼</v>
      </c>
      <c r="F513" s="95">
        <v>45</v>
      </c>
      <c r="G513" s="122">
        <v>73</v>
      </c>
      <c r="H513" s="104">
        <v>63</v>
      </c>
      <c r="I513" s="136">
        <f t="shared" si="14"/>
        <v>118</v>
      </c>
      <c r="J513" s="74">
        <f t="shared" si="15"/>
        <v>181</v>
      </c>
      <c r="K513" s="129">
        <v>32</v>
      </c>
      <c r="L513" s="74" t="s">
        <v>1069</v>
      </c>
      <c r="M513" s="74">
        <v>45</v>
      </c>
      <c r="N513" s="74" t="s">
        <v>1006</v>
      </c>
      <c r="O513" s="74" t="s">
        <v>1007</v>
      </c>
      <c r="P513" s="74" t="s">
        <v>1008</v>
      </c>
      <c r="Q513" s="74" t="s">
        <v>1013</v>
      </c>
      <c r="R513" s="74">
        <v>11</v>
      </c>
      <c r="S513" s="74" t="s">
        <v>1004</v>
      </c>
      <c r="T513" s="74">
        <v>0</v>
      </c>
      <c r="U513" s="104">
        <v>0</v>
      </c>
    </row>
    <row r="514" spans="1:21">
      <c r="A514" s="95">
        <v>521</v>
      </c>
      <c r="B514" s="74" t="s">
        <v>44</v>
      </c>
      <c r="C514" s="109" t="s">
        <v>1542</v>
      </c>
      <c r="D514" s="74" t="s">
        <v>1542</v>
      </c>
      <c r="E514" s="74" t="str">
        <f>HYPERLINK("[映雪.xlsx]类型!B7",'类型（5）'!$C$7)</f>
        <v>武勇全能</v>
      </c>
      <c r="F514" s="95">
        <v>42</v>
      </c>
      <c r="G514" s="122">
        <v>69</v>
      </c>
      <c r="H514" s="132">
        <v>65</v>
      </c>
      <c r="I514" s="136">
        <f t="shared" ref="I514:I577" si="16">MAX(SUM(F514,G514),IF(H514&gt;=80,MAX(SUM(F514,H514),SUM(G514,H514)),-1))</f>
        <v>111</v>
      </c>
      <c r="J514" s="74">
        <f t="shared" ref="J514:J577" si="17">SUM(F514,G514,H514)</f>
        <v>176</v>
      </c>
      <c r="K514" s="129">
        <v>42</v>
      </c>
      <c r="L514" s="74" t="s">
        <v>1033</v>
      </c>
      <c r="M514" s="74">
        <v>45</v>
      </c>
      <c r="N514" s="74" t="s">
        <v>1006</v>
      </c>
      <c r="O514" s="74" t="s">
        <v>1007</v>
      </c>
      <c r="P514" s="74" t="s">
        <v>1016</v>
      </c>
      <c r="Q514" s="74" t="s">
        <v>1027</v>
      </c>
      <c r="R514" s="74">
        <v>11</v>
      </c>
      <c r="S514" s="74" t="s">
        <v>1004</v>
      </c>
      <c r="T514" s="74">
        <v>0</v>
      </c>
      <c r="U514" s="104">
        <v>0</v>
      </c>
    </row>
    <row r="515" spans="1:21">
      <c r="A515" s="95">
        <v>522</v>
      </c>
      <c r="B515" s="74" t="s">
        <v>44</v>
      </c>
      <c r="C515" s="109" t="s">
        <v>1543</v>
      </c>
      <c r="D515" s="74" t="s">
        <v>1543</v>
      </c>
      <c r="E515" s="74" t="str">
        <f>HYPERLINK("[映雪.xlsx]类型!B1",'类型（5）'!$C$1)</f>
        <v>均衡</v>
      </c>
      <c r="F515" s="95">
        <v>52</v>
      </c>
      <c r="G515" s="74">
        <v>32</v>
      </c>
      <c r="H515" s="104">
        <v>51</v>
      </c>
      <c r="I515" s="136">
        <f t="shared" si="16"/>
        <v>84</v>
      </c>
      <c r="J515" s="74">
        <f t="shared" si="17"/>
        <v>135</v>
      </c>
      <c r="K515" s="133">
        <v>71</v>
      </c>
      <c r="L515" s="74" t="s">
        <v>1058</v>
      </c>
      <c r="M515" s="74">
        <v>45</v>
      </c>
      <c r="N515" s="74" t="s">
        <v>1006</v>
      </c>
      <c r="O515" s="74" t="s">
        <v>1007</v>
      </c>
      <c r="P515" s="74" t="s">
        <v>1008</v>
      </c>
      <c r="Q515" s="74" t="s">
        <v>1009</v>
      </c>
      <c r="R515" s="74">
        <v>9</v>
      </c>
      <c r="S515" s="74" t="s">
        <v>1004</v>
      </c>
      <c r="T515" s="74">
        <v>0</v>
      </c>
      <c r="U515" s="104">
        <v>0</v>
      </c>
    </row>
    <row r="516" spans="1:21">
      <c r="A516" s="95">
        <v>523</v>
      </c>
      <c r="B516" s="74" t="s">
        <v>44</v>
      </c>
      <c r="C516" s="109" t="s">
        <v>1544</v>
      </c>
      <c r="D516" s="74" t="s">
        <v>1544</v>
      </c>
      <c r="E516" s="74" t="str">
        <f>HYPERLINK("[映雪.xlsx]类型!B28",'类型（5）'!$C$28)</f>
        <v>战法师</v>
      </c>
      <c r="F516" s="120">
        <v>67</v>
      </c>
      <c r="G516" s="74">
        <v>57</v>
      </c>
      <c r="H516" s="104">
        <v>52</v>
      </c>
      <c r="I516" s="136">
        <f t="shared" si="16"/>
        <v>124</v>
      </c>
      <c r="J516" s="74">
        <f t="shared" si="17"/>
        <v>176</v>
      </c>
      <c r="K516" s="129">
        <v>51</v>
      </c>
      <c r="L516" s="74" t="s">
        <v>1046</v>
      </c>
      <c r="M516" s="74">
        <v>45</v>
      </c>
      <c r="N516" s="74" t="s">
        <v>1006</v>
      </c>
      <c r="O516" s="74" t="s">
        <v>1007</v>
      </c>
      <c r="P516" s="74" t="s">
        <v>1016</v>
      </c>
      <c r="Q516" s="74" t="s">
        <v>1017</v>
      </c>
      <c r="R516" s="74">
        <v>5</v>
      </c>
      <c r="S516" s="74" t="s">
        <v>1004</v>
      </c>
      <c r="T516" s="74">
        <v>0</v>
      </c>
      <c r="U516" s="104">
        <v>0</v>
      </c>
    </row>
    <row r="517" spans="1:21">
      <c r="A517" s="95">
        <v>524</v>
      </c>
      <c r="B517" s="74" t="s">
        <v>44</v>
      </c>
      <c r="C517" s="109" t="s">
        <v>1545</v>
      </c>
      <c r="D517" s="74" t="s">
        <v>1545</v>
      </c>
      <c r="E517" s="99" t="str">
        <f>HYPERLINK("[映雪.xlsx]类型!B18",'类型（5）'!$C$18)</f>
        <v>科学家</v>
      </c>
      <c r="F517" s="95">
        <v>52</v>
      </c>
      <c r="G517" s="74">
        <v>51</v>
      </c>
      <c r="H517" s="131">
        <v>87</v>
      </c>
      <c r="I517" s="136">
        <f t="shared" si="16"/>
        <v>139</v>
      </c>
      <c r="J517" s="74">
        <f t="shared" si="17"/>
        <v>190</v>
      </c>
      <c r="K517" s="133">
        <v>79</v>
      </c>
      <c r="L517" s="74" t="s">
        <v>1362</v>
      </c>
      <c r="M517" s="74">
        <v>19</v>
      </c>
      <c r="N517" s="74" t="s">
        <v>1006</v>
      </c>
      <c r="O517" s="74" t="s">
        <v>1007</v>
      </c>
      <c r="P517" s="74" t="s">
        <v>1016</v>
      </c>
      <c r="Q517" s="74" t="s">
        <v>1013</v>
      </c>
      <c r="R517" s="74">
        <v>8</v>
      </c>
      <c r="S517" s="74" t="s">
        <v>1005</v>
      </c>
      <c r="T517" s="74">
        <v>0</v>
      </c>
      <c r="U517" s="104">
        <v>0</v>
      </c>
    </row>
    <row r="518" spans="1:21">
      <c r="A518" s="95">
        <v>525</v>
      </c>
      <c r="B518" s="74" t="s">
        <v>44</v>
      </c>
      <c r="C518" s="109" t="s">
        <v>1546</v>
      </c>
      <c r="D518" s="74" t="s">
        <v>1546</v>
      </c>
      <c r="E518" s="74" t="str">
        <f>HYPERLINK("[映雪.xlsx]类型!B9",'类型（5）'!$C$9)</f>
        <v>家政全能</v>
      </c>
      <c r="F518" s="95">
        <v>50</v>
      </c>
      <c r="G518" s="74">
        <v>47</v>
      </c>
      <c r="H518" s="132">
        <v>67</v>
      </c>
      <c r="I518" s="136">
        <f t="shared" si="16"/>
        <v>97</v>
      </c>
      <c r="J518" s="74">
        <f t="shared" si="17"/>
        <v>164</v>
      </c>
      <c r="K518" s="133">
        <v>69</v>
      </c>
      <c r="L518" s="74" t="s">
        <v>1051</v>
      </c>
      <c r="M518" s="74">
        <v>19</v>
      </c>
      <c r="N518" s="74" t="s">
        <v>1006</v>
      </c>
      <c r="O518" s="74" t="s">
        <v>1007</v>
      </c>
      <c r="P518" s="74" t="s">
        <v>1023</v>
      </c>
      <c r="Q518" s="74" t="s">
        <v>1009</v>
      </c>
      <c r="R518" s="74">
        <v>2</v>
      </c>
      <c r="S518" s="74" t="s">
        <v>1005</v>
      </c>
      <c r="T518" s="74">
        <v>0</v>
      </c>
      <c r="U518" s="104">
        <v>0</v>
      </c>
    </row>
    <row r="519" spans="1:21">
      <c r="A519" s="95">
        <v>526</v>
      </c>
      <c r="B519" s="74" t="s">
        <v>44</v>
      </c>
      <c r="C519" s="109" t="s">
        <v>400</v>
      </c>
      <c r="D519" s="74" t="s">
        <v>400</v>
      </c>
      <c r="E519" s="74" t="str">
        <f>HYPERLINK("[映雪.xlsx]类型!B3",'类型（5）'!$C$3)</f>
        <v>武勇强化</v>
      </c>
      <c r="F519" s="95">
        <v>60</v>
      </c>
      <c r="G519" s="122">
        <v>72</v>
      </c>
      <c r="H519" s="104">
        <v>64</v>
      </c>
      <c r="I519" s="136">
        <f t="shared" si="16"/>
        <v>132</v>
      </c>
      <c r="J519" s="74">
        <f t="shared" si="17"/>
        <v>196</v>
      </c>
      <c r="K519" s="133">
        <v>73</v>
      </c>
      <c r="L519" s="74" t="s">
        <v>1042</v>
      </c>
      <c r="M519" s="74">
        <v>19</v>
      </c>
      <c r="N519" s="74" t="s">
        <v>1006</v>
      </c>
      <c r="O519" s="74" t="s">
        <v>1007</v>
      </c>
      <c r="P519" s="74" t="s">
        <v>1008</v>
      </c>
      <c r="Q519" s="74" t="s">
        <v>1027</v>
      </c>
      <c r="R519" s="74">
        <v>5</v>
      </c>
      <c r="S519" s="74" t="s">
        <v>1004</v>
      </c>
      <c r="T519" s="74">
        <v>0</v>
      </c>
      <c r="U519" s="104">
        <v>0</v>
      </c>
    </row>
    <row r="520" spans="1:21">
      <c r="A520" s="95">
        <v>527</v>
      </c>
      <c r="B520" s="74" t="s">
        <v>44</v>
      </c>
      <c r="C520" s="109" t="s">
        <v>1547</v>
      </c>
      <c r="D520" s="74" t="s">
        <v>1547</v>
      </c>
      <c r="E520" s="74" t="str">
        <f>HYPERLINK("[映雪.xlsx]类型!B7",'类型（5）'!$C$7)</f>
        <v>武勇全能</v>
      </c>
      <c r="F520" s="95">
        <v>35</v>
      </c>
      <c r="G520" s="74">
        <v>63</v>
      </c>
      <c r="H520" s="132">
        <v>70</v>
      </c>
      <c r="I520" s="136">
        <f t="shared" si="16"/>
        <v>98</v>
      </c>
      <c r="J520" s="74">
        <f t="shared" si="17"/>
        <v>168</v>
      </c>
      <c r="K520" s="129">
        <v>62</v>
      </c>
      <c r="L520" s="74" t="s">
        <v>1019</v>
      </c>
      <c r="M520" s="74">
        <v>19</v>
      </c>
      <c r="N520" s="74" t="s">
        <v>1006</v>
      </c>
      <c r="O520" s="74" t="s">
        <v>1007</v>
      </c>
      <c r="P520" s="74" t="s">
        <v>1023</v>
      </c>
      <c r="Q520" s="74" t="s">
        <v>1017</v>
      </c>
      <c r="R520" s="74">
        <v>6</v>
      </c>
      <c r="S520" s="74" t="s">
        <v>1004</v>
      </c>
      <c r="T520" s="74">
        <v>0</v>
      </c>
      <c r="U520" s="104">
        <v>0</v>
      </c>
    </row>
    <row r="521" spans="1:21">
      <c r="A521" s="95">
        <v>528</v>
      </c>
      <c r="B521" s="74" t="s">
        <v>44</v>
      </c>
      <c r="C521" s="109" t="s">
        <v>1548</v>
      </c>
      <c r="D521" s="74" t="s">
        <v>1548</v>
      </c>
      <c r="E521" s="96" t="str">
        <f>HYPERLINK("[映雪.xlsx]类型!B20",'类型（5）'!$C$20)</f>
        <v>指挥官</v>
      </c>
      <c r="F521" s="95">
        <v>60</v>
      </c>
      <c r="G521" s="74">
        <v>33</v>
      </c>
      <c r="H521" s="132">
        <v>71</v>
      </c>
      <c r="I521" s="136">
        <f t="shared" si="16"/>
        <v>93</v>
      </c>
      <c r="J521" s="74">
        <f t="shared" si="17"/>
        <v>164</v>
      </c>
      <c r="K521" s="133">
        <v>66</v>
      </c>
      <c r="L521" s="74" t="s">
        <v>1029</v>
      </c>
      <c r="M521" s="74">
        <v>19</v>
      </c>
      <c r="N521" s="74" t="s">
        <v>1006</v>
      </c>
      <c r="O521" s="74" t="s">
        <v>1007</v>
      </c>
      <c r="P521" s="74" t="s">
        <v>1008</v>
      </c>
      <c r="Q521" s="74" t="s">
        <v>1013</v>
      </c>
      <c r="R521" s="74">
        <v>7</v>
      </c>
      <c r="S521" s="74" t="s">
        <v>1004</v>
      </c>
      <c r="T521" s="74">
        <v>0</v>
      </c>
      <c r="U521" s="104">
        <v>0</v>
      </c>
    </row>
    <row r="522" spans="1:21">
      <c r="A522" s="95">
        <v>529</v>
      </c>
      <c r="B522" s="74" t="s">
        <v>44</v>
      </c>
      <c r="C522" s="109" t="s">
        <v>1549</v>
      </c>
      <c r="D522" s="74" t="s">
        <v>1549</v>
      </c>
      <c r="E522" s="74" t="str">
        <f>HYPERLINK("[映雪.xlsx]类型!B13",'类型（5）'!$C$13)</f>
        <v>贤者</v>
      </c>
      <c r="F522" s="95">
        <v>55</v>
      </c>
      <c r="G522" s="74">
        <v>67</v>
      </c>
      <c r="H522" s="104">
        <v>58</v>
      </c>
      <c r="I522" s="136">
        <f t="shared" si="16"/>
        <v>122</v>
      </c>
      <c r="J522" s="74">
        <f t="shared" si="17"/>
        <v>180</v>
      </c>
      <c r="K522" s="129">
        <v>61</v>
      </c>
      <c r="L522" s="74" t="s">
        <v>1019</v>
      </c>
      <c r="M522" s="74">
        <v>65</v>
      </c>
      <c r="N522" s="74" t="s">
        <v>1006</v>
      </c>
      <c r="O522" s="74" t="s">
        <v>1007</v>
      </c>
      <c r="P522" s="74" t="s">
        <v>1023</v>
      </c>
      <c r="Q522" s="74" t="s">
        <v>1009</v>
      </c>
      <c r="R522" s="74">
        <v>5</v>
      </c>
      <c r="S522" s="74" t="s">
        <v>1004</v>
      </c>
      <c r="T522" s="74">
        <v>0</v>
      </c>
      <c r="U522" s="104">
        <v>0</v>
      </c>
    </row>
    <row r="523" spans="1:21">
      <c r="A523" s="95">
        <v>530</v>
      </c>
      <c r="B523" s="74" t="s">
        <v>44</v>
      </c>
      <c r="C523" s="109" t="s">
        <v>1550</v>
      </c>
      <c r="D523" s="74" t="s">
        <v>1550</v>
      </c>
      <c r="E523" s="74" t="str">
        <f>HYPERLINK("[映雪.xlsx]类型!B7",'类型（5）'!$C$7)</f>
        <v>武勇全能</v>
      </c>
      <c r="F523" s="95">
        <v>61</v>
      </c>
      <c r="G523" s="122">
        <v>73</v>
      </c>
      <c r="H523" s="132">
        <v>67</v>
      </c>
      <c r="I523" s="136">
        <f t="shared" si="16"/>
        <v>134</v>
      </c>
      <c r="J523" s="74">
        <f t="shared" si="17"/>
        <v>201</v>
      </c>
      <c r="K523" s="129">
        <v>34</v>
      </c>
      <c r="L523" s="74" t="s">
        <v>1091</v>
      </c>
      <c r="M523" s="74">
        <v>20</v>
      </c>
      <c r="N523" s="74" t="s">
        <v>1006</v>
      </c>
      <c r="O523" s="74" t="s">
        <v>1007</v>
      </c>
      <c r="P523" s="74" t="s">
        <v>1008</v>
      </c>
      <c r="Q523" s="74" t="s">
        <v>1017</v>
      </c>
      <c r="R523" s="74">
        <v>13</v>
      </c>
      <c r="S523" s="74" t="s">
        <v>1004</v>
      </c>
      <c r="T523" s="74">
        <v>0</v>
      </c>
      <c r="U523" s="104">
        <v>0</v>
      </c>
    </row>
    <row r="524" spans="1:21">
      <c r="A524" s="95">
        <v>531</v>
      </c>
      <c r="B524" s="74" t="s">
        <v>44</v>
      </c>
      <c r="C524" s="109" t="s">
        <v>530</v>
      </c>
      <c r="D524" s="74" t="s">
        <v>530</v>
      </c>
      <c r="E524" s="74" t="str">
        <f>HYPERLINK("[映雪.xlsx]类型!B12",'类型（5）'!$C$12)</f>
        <v>吸血鬼</v>
      </c>
      <c r="F524" s="119">
        <v>82</v>
      </c>
      <c r="G524" s="99">
        <v>81</v>
      </c>
      <c r="H524" s="132">
        <v>72</v>
      </c>
      <c r="I524" s="137">
        <f t="shared" si="16"/>
        <v>163</v>
      </c>
      <c r="J524" s="99">
        <f t="shared" si="17"/>
        <v>235</v>
      </c>
      <c r="K524" s="133">
        <v>75</v>
      </c>
      <c r="L524" s="74" t="s">
        <v>1061</v>
      </c>
      <c r="M524" s="74">
        <v>65</v>
      </c>
      <c r="N524" s="74" t="s">
        <v>1006</v>
      </c>
      <c r="O524" s="74" t="s">
        <v>1007</v>
      </c>
      <c r="P524" s="74" t="s">
        <v>1008</v>
      </c>
      <c r="Q524" s="74" t="s">
        <v>1027</v>
      </c>
      <c r="R524" s="74">
        <v>4</v>
      </c>
      <c r="S524" s="74" t="s">
        <v>1005</v>
      </c>
      <c r="T524" s="74">
        <v>0</v>
      </c>
      <c r="U524" s="104">
        <v>0</v>
      </c>
    </row>
    <row r="525" spans="1:21">
      <c r="A525" s="95">
        <v>532</v>
      </c>
      <c r="B525" s="74" t="s">
        <v>44</v>
      </c>
      <c r="C525" s="109" t="s">
        <v>1551</v>
      </c>
      <c r="D525" s="74" t="s">
        <v>1551</v>
      </c>
      <c r="E525" s="96" t="str">
        <f>HYPERLINK("[映雪.xlsx]类型!B10",'类型（5）'!$C$10)</f>
        <v>学者</v>
      </c>
      <c r="F525" s="95">
        <v>41</v>
      </c>
      <c r="G525" s="122">
        <v>76</v>
      </c>
      <c r="H525" s="132">
        <v>71</v>
      </c>
      <c r="I525" s="136">
        <f t="shared" si="16"/>
        <v>117</v>
      </c>
      <c r="J525" s="74">
        <f t="shared" si="17"/>
        <v>188</v>
      </c>
      <c r="K525" s="129">
        <v>53</v>
      </c>
      <c r="L525" s="74" t="s">
        <v>1061</v>
      </c>
      <c r="M525" s="74">
        <v>65</v>
      </c>
      <c r="N525" s="74" t="s">
        <v>1006</v>
      </c>
      <c r="O525" s="74" t="s">
        <v>1007</v>
      </c>
      <c r="P525" s="74" t="s">
        <v>1008</v>
      </c>
      <c r="Q525" s="74" t="s">
        <v>1027</v>
      </c>
      <c r="R525" s="74">
        <v>8</v>
      </c>
      <c r="S525" s="74" t="s">
        <v>1005</v>
      </c>
      <c r="T525" s="74">
        <v>0</v>
      </c>
      <c r="U525" s="104">
        <v>0</v>
      </c>
    </row>
    <row r="526" spans="1:21">
      <c r="A526" s="95">
        <v>533</v>
      </c>
      <c r="B526" s="74" t="s">
        <v>44</v>
      </c>
      <c r="C526" s="109" t="s">
        <v>1552</v>
      </c>
      <c r="D526" s="74" t="s">
        <v>1552</v>
      </c>
      <c r="E526" s="96" t="str">
        <f>HYPERLINK("[映雪.xlsx]类型!B15",'类型（5）'!$C$15)</f>
        <v>巫女</v>
      </c>
      <c r="F526" s="120">
        <v>65</v>
      </c>
      <c r="G526" s="122">
        <v>72</v>
      </c>
      <c r="H526" s="132">
        <v>66</v>
      </c>
      <c r="I526" s="136">
        <f t="shared" si="16"/>
        <v>137</v>
      </c>
      <c r="J526" s="74">
        <f t="shared" si="17"/>
        <v>203</v>
      </c>
      <c r="K526" s="133">
        <v>74</v>
      </c>
      <c r="L526" s="74" t="s">
        <v>1553</v>
      </c>
      <c r="M526" s="74">
        <v>89</v>
      </c>
      <c r="N526" s="74" t="s">
        <v>1006</v>
      </c>
      <c r="O526" s="74" t="s">
        <v>1007</v>
      </c>
      <c r="P526" s="74" t="s">
        <v>1008</v>
      </c>
      <c r="Q526" s="74" t="s">
        <v>1013</v>
      </c>
      <c r="R526" s="74">
        <v>3</v>
      </c>
      <c r="S526" s="74" t="s">
        <v>1005</v>
      </c>
      <c r="T526" s="74">
        <v>0</v>
      </c>
      <c r="U526" s="104">
        <v>0</v>
      </c>
    </row>
    <row r="527" spans="1:21">
      <c r="A527" s="95">
        <v>534</v>
      </c>
      <c r="B527" s="74" t="s">
        <v>44</v>
      </c>
      <c r="C527" s="109" t="s">
        <v>1554</v>
      </c>
      <c r="D527" s="74" t="s">
        <v>1554</v>
      </c>
      <c r="E527" s="99" t="str">
        <f>HYPERLINK("[映雪.xlsx]类型!B11",'类型（5）'!$C$11)</f>
        <v>人偶</v>
      </c>
      <c r="F527" s="95">
        <v>33</v>
      </c>
      <c r="G527" s="74">
        <v>61</v>
      </c>
      <c r="H527" s="104">
        <v>27</v>
      </c>
      <c r="I527" s="136">
        <f t="shared" si="16"/>
        <v>94</v>
      </c>
      <c r="J527" s="74">
        <f t="shared" si="17"/>
        <v>121</v>
      </c>
      <c r="K527" s="129">
        <v>49</v>
      </c>
      <c r="L527" s="74" t="s">
        <v>1074</v>
      </c>
      <c r="M527" s="74">
        <v>65</v>
      </c>
      <c r="N527" s="74" t="s">
        <v>1006</v>
      </c>
      <c r="O527" s="74" t="s">
        <v>1007</v>
      </c>
      <c r="P527" s="74" t="s">
        <v>1023</v>
      </c>
      <c r="Q527" s="74" t="s">
        <v>1013</v>
      </c>
      <c r="R527" s="74">
        <v>1</v>
      </c>
      <c r="S527" s="74" t="s">
        <v>1004</v>
      </c>
      <c r="T527" s="74">
        <v>0</v>
      </c>
      <c r="U527" s="104">
        <v>0</v>
      </c>
    </row>
    <row r="528" spans="1:21">
      <c r="A528" s="95">
        <v>536</v>
      </c>
      <c r="B528" s="74" t="s">
        <v>44</v>
      </c>
      <c r="C528" s="109" t="s">
        <v>1556</v>
      </c>
      <c r="D528" s="74" t="s">
        <v>1556</v>
      </c>
      <c r="E528" s="74" t="str">
        <f>HYPERLINK("[映雪.xlsx]类型!B7",'类型（5）'!$C$7)</f>
        <v>武勇全能</v>
      </c>
      <c r="F528" s="95">
        <v>32</v>
      </c>
      <c r="G528" s="74">
        <v>36</v>
      </c>
      <c r="H528" s="132">
        <v>66</v>
      </c>
      <c r="I528" s="136">
        <f t="shared" si="16"/>
        <v>68</v>
      </c>
      <c r="J528" s="74">
        <f t="shared" si="17"/>
        <v>134</v>
      </c>
      <c r="K528" s="133">
        <v>74</v>
      </c>
      <c r="L528" s="74" t="s">
        <v>1082</v>
      </c>
      <c r="M528" s="74">
        <v>89</v>
      </c>
      <c r="N528" s="74" t="s">
        <v>1006</v>
      </c>
      <c r="O528" s="74" t="s">
        <v>1007</v>
      </c>
      <c r="P528" s="74" t="s">
        <v>1008</v>
      </c>
      <c r="Q528" s="74" t="s">
        <v>1013</v>
      </c>
      <c r="R528" s="74">
        <v>1</v>
      </c>
      <c r="S528" s="74" t="s">
        <v>1004</v>
      </c>
      <c r="T528" s="74">
        <v>0</v>
      </c>
      <c r="U528" s="104">
        <v>0</v>
      </c>
    </row>
    <row r="529" spans="1:21">
      <c r="A529" s="95">
        <v>537</v>
      </c>
      <c r="B529" s="74" t="s">
        <v>44</v>
      </c>
      <c r="C529" s="109" t="s">
        <v>1557</v>
      </c>
      <c r="D529" s="74" t="s">
        <v>1557</v>
      </c>
      <c r="E529" s="74" t="str">
        <f>HYPERLINK("[映雪.xlsx]类型!B30",'类型（5）'!$C$30)</f>
        <v>黑幕</v>
      </c>
      <c r="F529" s="120">
        <v>76</v>
      </c>
      <c r="G529" s="74">
        <v>68</v>
      </c>
      <c r="H529" s="131">
        <v>80</v>
      </c>
      <c r="I529" s="136">
        <f t="shared" si="16"/>
        <v>156</v>
      </c>
      <c r="J529" s="74">
        <f t="shared" si="17"/>
        <v>224</v>
      </c>
      <c r="K529" s="129">
        <v>55</v>
      </c>
      <c r="L529" s="74" t="s">
        <v>1053</v>
      </c>
      <c r="M529" s="74">
        <v>24</v>
      </c>
      <c r="N529" s="74" t="s">
        <v>1006</v>
      </c>
      <c r="O529" s="74" t="s">
        <v>1007</v>
      </c>
      <c r="P529" s="74" t="s">
        <v>1008</v>
      </c>
      <c r="Q529" s="74" t="s">
        <v>1017</v>
      </c>
      <c r="R529" s="74">
        <v>10</v>
      </c>
      <c r="S529" s="74" t="s">
        <v>1004</v>
      </c>
      <c r="T529" s="74">
        <v>0</v>
      </c>
      <c r="U529" s="104">
        <v>14</v>
      </c>
    </row>
    <row r="530" spans="1:21">
      <c r="A530" s="95">
        <v>538</v>
      </c>
      <c r="B530" s="74" t="s">
        <v>44</v>
      </c>
      <c r="C530" s="109" t="s">
        <v>1558</v>
      </c>
      <c r="D530" s="74" t="s">
        <v>1558</v>
      </c>
      <c r="E530" s="96" t="str">
        <f>HYPERLINK("[映雪.xlsx]类型!B15",'类型（5）'!$C$15)</f>
        <v>巫女</v>
      </c>
      <c r="F530" s="95">
        <v>51</v>
      </c>
      <c r="G530" s="122">
        <v>76</v>
      </c>
      <c r="H530" s="132">
        <v>72</v>
      </c>
      <c r="I530" s="136">
        <f t="shared" si="16"/>
        <v>127</v>
      </c>
      <c r="J530" s="74">
        <f t="shared" si="17"/>
        <v>199</v>
      </c>
      <c r="K530" s="129">
        <v>58</v>
      </c>
      <c r="L530" s="74" t="s">
        <v>1091</v>
      </c>
      <c r="M530" s="74">
        <v>24</v>
      </c>
      <c r="N530" s="74" t="s">
        <v>1006</v>
      </c>
      <c r="O530" s="74" t="s">
        <v>1007</v>
      </c>
      <c r="P530" s="74" t="s">
        <v>1008</v>
      </c>
      <c r="Q530" s="74" t="s">
        <v>1027</v>
      </c>
      <c r="R530" s="74">
        <v>7</v>
      </c>
      <c r="S530" s="74" t="s">
        <v>1004</v>
      </c>
      <c r="T530" s="74">
        <v>0</v>
      </c>
      <c r="U530" s="104">
        <v>14</v>
      </c>
    </row>
    <row r="531" spans="1:21">
      <c r="A531" s="95">
        <v>539</v>
      </c>
      <c r="B531" s="74" t="s">
        <v>44</v>
      </c>
      <c r="C531" s="109" t="s">
        <v>1559</v>
      </c>
      <c r="D531" s="74" t="s">
        <v>1559</v>
      </c>
      <c r="E531" s="96" t="str">
        <f>HYPERLINK("[映雪.xlsx]类型!B27",'类型（5）'!$C$27)</f>
        <v>骑士</v>
      </c>
      <c r="F531" s="95">
        <v>55</v>
      </c>
      <c r="G531" s="122">
        <v>75</v>
      </c>
      <c r="H531" s="104">
        <v>46</v>
      </c>
      <c r="I531" s="136">
        <f t="shared" si="16"/>
        <v>130</v>
      </c>
      <c r="J531" s="74">
        <f t="shared" si="17"/>
        <v>176</v>
      </c>
      <c r="K531" s="129">
        <v>53</v>
      </c>
      <c r="L531" s="74" t="s">
        <v>1074</v>
      </c>
      <c r="M531" s="74">
        <v>24</v>
      </c>
      <c r="N531" s="74" t="s">
        <v>1006</v>
      </c>
      <c r="O531" s="74" t="s">
        <v>1007</v>
      </c>
      <c r="P531" s="74" t="s">
        <v>1008</v>
      </c>
      <c r="Q531" s="74" t="s">
        <v>1009</v>
      </c>
      <c r="R531" s="74">
        <v>4</v>
      </c>
      <c r="S531" s="74" t="s">
        <v>1004</v>
      </c>
      <c r="T531" s="74">
        <v>0</v>
      </c>
      <c r="U531" s="104">
        <v>14</v>
      </c>
    </row>
    <row r="532" spans="1:21">
      <c r="A532" s="95">
        <v>540</v>
      </c>
      <c r="B532" s="74" t="s">
        <v>44</v>
      </c>
      <c r="C532" s="109" t="s">
        <v>1560</v>
      </c>
      <c r="D532" s="74" t="s">
        <v>1560</v>
      </c>
      <c r="E532" s="99" t="str">
        <f>HYPERLINK("[映雪.xlsx]类型!B26",'类型（5）'!$C$26)</f>
        <v>剑豪</v>
      </c>
      <c r="F532" s="95">
        <v>58</v>
      </c>
      <c r="G532" s="99">
        <v>80</v>
      </c>
      <c r="H532" s="104">
        <v>33</v>
      </c>
      <c r="I532" s="136">
        <f t="shared" si="16"/>
        <v>138</v>
      </c>
      <c r="J532" s="74">
        <f t="shared" si="17"/>
        <v>171</v>
      </c>
      <c r="K532" s="129">
        <v>32</v>
      </c>
      <c r="L532" s="74" t="s">
        <v>1042</v>
      </c>
      <c r="M532" s="74">
        <v>24</v>
      </c>
      <c r="N532" s="74" t="s">
        <v>1006</v>
      </c>
      <c r="O532" s="74" t="s">
        <v>1007</v>
      </c>
      <c r="P532" s="74" t="s">
        <v>1008</v>
      </c>
      <c r="Q532" s="74" t="s">
        <v>1009</v>
      </c>
      <c r="R532" s="74">
        <v>2</v>
      </c>
      <c r="S532" s="74" t="s">
        <v>1004</v>
      </c>
      <c r="T532" s="74">
        <v>0</v>
      </c>
      <c r="U532" s="104">
        <v>14</v>
      </c>
    </row>
    <row r="533" spans="1:21">
      <c r="A533" s="95">
        <v>541</v>
      </c>
      <c r="B533" s="74" t="s">
        <v>44</v>
      </c>
      <c r="C533" s="109" t="s">
        <v>1561</v>
      </c>
      <c r="D533" s="74" t="s">
        <v>1561</v>
      </c>
      <c r="E533" s="96" t="str">
        <f>HYPERLINK("[映雪.xlsx]类型!B20",'类型（5）'!$C$20)</f>
        <v>指挥官</v>
      </c>
      <c r="F533" s="120">
        <v>67</v>
      </c>
      <c r="G533" s="122">
        <v>74</v>
      </c>
      <c r="H533" s="104">
        <v>62</v>
      </c>
      <c r="I533" s="136">
        <f t="shared" si="16"/>
        <v>141</v>
      </c>
      <c r="J533" s="74">
        <f t="shared" si="17"/>
        <v>203</v>
      </c>
      <c r="K533" s="133">
        <v>70</v>
      </c>
      <c r="L533" s="74" t="s">
        <v>1049</v>
      </c>
      <c r="M533" s="74">
        <v>24</v>
      </c>
      <c r="N533" s="74" t="s">
        <v>1006</v>
      </c>
      <c r="O533" s="74" t="s">
        <v>1007</v>
      </c>
      <c r="P533" s="74" t="s">
        <v>1008</v>
      </c>
      <c r="Q533" s="74" t="s">
        <v>1038</v>
      </c>
      <c r="R533" s="74">
        <v>11</v>
      </c>
      <c r="S533" s="74" t="s">
        <v>1005</v>
      </c>
      <c r="T533" s="74">
        <v>0</v>
      </c>
      <c r="U533" s="104">
        <v>14</v>
      </c>
    </row>
    <row r="534" spans="1:21">
      <c r="A534" s="95">
        <v>542</v>
      </c>
      <c r="B534" s="74" t="s">
        <v>44</v>
      </c>
      <c r="C534" s="109" t="s">
        <v>542</v>
      </c>
      <c r="D534" s="74" t="s">
        <v>542</v>
      </c>
      <c r="E534" s="74" t="str">
        <f>HYPERLINK("[映雪.xlsx]类型!B13",'类型（5）'!$C$13)</f>
        <v>贤者</v>
      </c>
      <c r="F534" s="120">
        <v>78</v>
      </c>
      <c r="G534" s="74">
        <v>26</v>
      </c>
      <c r="H534" s="132">
        <v>75</v>
      </c>
      <c r="I534" s="136">
        <f t="shared" si="16"/>
        <v>104</v>
      </c>
      <c r="J534" s="74">
        <f t="shared" si="17"/>
        <v>179</v>
      </c>
      <c r="K534" s="126">
        <v>82</v>
      </c>
      <c r="L534" s="74" t="s">
        <v>1035</v>
      </c>
      <c r="M534" s="74">
        <v>24</v>
      </c>
      <c r="N534" s="74" t="s">
        <v>1006</v>
      </c>
      <c r="O534" s="74" t="s">
        <v>1007</v>
      </c>
      <c r="P534" s="74" t="s">
        <v>1016</v>
      </c>
      <c r="Q534" s="74" t="s">
        <v>1013</v>
      </c>
      <c r="R534" s="74">
        <v>8</v>
      </c>
      <c r="S534" s="74" t="s">
        <v>1004</v>
      </c>
      <c r="T534" s="74">
        <v>0</v>
      </c>
      <c r="U534" s="104">
        <v>14</v>
      </c>
    </row>
    <row r="535" spans="1:21">
      <c r="A535" s="95">
        <v>543</v>
      </c>
      <c r="B535" s="74" t="s">
        <v>44</v>
      </c>
      <c r="C535" s="109" t="s">
        <v>1562</v>
      </c>
      <c r="D535" s="74" t="s">
        <v>1562</v>
      </c>
      <c r="E535" s="74" t="str">
        <f>HYPERLINK("[映雪.xlsx]类型!B12",'类型（5）'!$C$12)</f>
        <v>吸血鬼</v>
      </c>
      <c r="F535" s="120">
        <v>66</v>
      </c>
      <c r="G535" s="99">
        <v>82</v>
      </c>
      <c r="H535" s="132">
        <v>74</v>
      </c>
      <c r="I535" s="136">
        <f t="shared" si="16"/>
        <v>148</v>
      </c>
      <c r="J535" s="74">
        <f t="shared" si="17"/>
        <v>222</v>
      </c>
      <c r="K535" s="129">
        <v>52</v>
      </c>
      <c r="L535" s="74" t="s">
        <v>1082</v>
      </c>
      <c r="M535" s="74">
        <v>86</v>
      </c>
      <c r="N535" s="74" t="s">
        <v>1006</v>
      </c>
      <c r="O535" s="74" t="s">
        <v>1007</v>
      </c>
      <c r="P535" s="74" t="s">
        <v>1016</v>
      </c>
      <c r="Q535" s="74" t="s">
        <v>1024</v>
      </c>
      <c r="R535" s="74">
        <v>13</v>
      </c>
      <c r="S535" s="74" t="s">
        <v>1004</v>
      </c>
      <c r="T535" s="74">
        <v>0</v>
      </c>
      <c r="U535" s="104">
        <v>0</v>
      </c>
    </row>
    <row r="536" spans="1:21">
      <c r="A536" s="95">
        <v>544</v>
      </c>
      <c r="B536" s="74" t="s">
        <v>44</v>
      </c>
      <c r="C536" s="109" t="s">
        <v>1563</v>
      </c>
      <c r="D536" s="74" t="s">
        <v>1563</v>
      </c>
      <c r="E536" s="74" t="str">
        <f>HYPERLINK("[映雪.xlsx]类型!B4",'类型（5）'!$C$4)</f>
        <v>智慧强化</v>
      </c>
      <c r="F536" s="95">
        <v>60</v>
      </c>
      <c r="G536" s="122">
        <v>72</v>
      </c>
      <c r="H536" s="132">
        <v>76</v>
      </c>
      <c r="I536" s="136">
        <f t="shared" si="16"/>
        <v>132</v>
      </c>
      <c r="J536" s="74">
        <f t="shared" si="17"/>
        <v>208</v>
      </c>
      <c r="K536" s="133">
        <v>65</v>
      </c>
      <c r="L536" s="74" t="s">
        <v>1051</v>
      </c>
      <c r="M536" s="74">
        <v>86</v>
      </c>
      <c r="N536" s="74" t="s">
        <v>1006</v>
      </c>
      <c r="O536" s="74" t="s">
        <v>1007</v>
      </c>
      <c r="P536" s="74" t="s">
        <v>1008</v>
      </c>
      <c r="Q536" s="74" t="s">
        <v>1009</v>
      </c>
      <c r="R536" s="74">
        <v>10</v>
      </c>
      <c r="S536" s="74" t="s">
        <v>1004</v>
      </c>
      <c r="T536" s="74">
        <v>0</v>
      </c>
      <c r="U536" s="104">
        <v>0</v>
      </c>
    </row>
    <row r="537" spans="1:21">
      <c r="A537" s="95">
        <v>545</v>
      </c>
      <c r="B537" s="74" t="s">
        <v>44</v>
      </c>
      <c r="C537" s="109" t="s">
        <v>1564</v>
      </c>
      <c r="D537" s="74" t="s">
        <v>1564</v>
      </c>
      <c r="E537" s="74" t="str">
        <f>HYPERLINK("[映雪.xlsx]类型!B7",'类型（5）'!$C$7)</f>
        <v>武勇全能</v>
      </c>
      <c r="F537" s="95">
        <v>54</v>
      </c>
      <c r="G537" s="122">
        <v>69</v>
      </c>
      <c r="H537" s="104">
        <v>56</v>
      </c>
      <c r="I537" s="136">
        <f t="shared" si="16"/>
        <v>123</v>
      </c>
      <c r="J537" s="74">
        <f t="shared" si="17"/>
        <v>179</v>
      </c>
      <c r="K537" s="129">
        <v>61</v>
      </c>
      <c r="L537" s="74" t="s">
        <v>1072</v>
      </c>
      <c r="M537" s="74">
        <v>86</v>
      </c>
      <c r="N537" s="74" t="s">
        <v>1006</v>
      </c>
      <c r="O537" s="74" t="s">
        <v>1007</v>
      </c>
      <c r="P537" s="74" t="s">
        <v>1023</v>
      </c>
      <c r="Q537" s="74" t="s">
        <v>1024</v>
      </c>
      <c r="R537" s="74">
        <v>8</v>
      </c>
      <c r="S537" s="74" t="s">
        <v>1004</v>
      </c>
      <c r="T537" s="74">
        <v>0</v>
      </c>
      <c r="U537" s="104">
        <v>0</v>
      </c>
    </row>
    <row r="538" spans="1:21">
      <c r="A538" s="95">
        <v>546</v>
      </c>
      <c r="B538" s="74" t="s">
        <v>44</v>
      </c>
      <c r="C538" s="109" t="s">
        <v>1565</v>
      </c>
      <c r="D538" s="74" t="s">
        <v>1565</v>
      </c>
      <c r="E538" s="74" t="str">
        <f>HYPERLINK("[映雪.xlsx]类型!B8",'类型（5）'!$C$8)</f>
        <v>智慧全能</v>
      </c>
      <c r="F538" s="95">
        <v>48</v>
      </c>
      <c r="G538" s="74">
        <v>52</v>
      </c>
      <c r="H538" s="132">
        <v>67</v>
      </c>
      <c r="I538" s="136">
        <f t="shared" si="16"/>
        <v>100</v>
      </c>
      <c r="J538" s="74">
        <f t="shared" si="17"/>
        <v>167</v>
      </c>
      <c r="K538" s="129">
        <v>52</v>
      </c>
      <c r="L538" s="74" t="s">
        <v>1069</v>
      </c>
      <c r="M538" s="74">
        <v>86</v>
      </c>
      <c r="N538" s="74" t="s">
        <v>1006</v>
      </c>
      <c r="O538" s="74" t="s">
        <v>1007</v>
      </c>
      <c r="P538" s="74" t="s">
        <v>1023</v>
      </c>
      <c r="Q538" s="74" t="s">
        <v>1009</v>
      </c>
      <c r="R538" s="74">
        <v>7</v>
      </c>
      <c r="S538" s="74" t="s">
        <v>1004</v>
      </c>
      <c r="T538" s="74">
        <v>0</v>
      </c>
      <c r="U538" s="104">
        <v>0</v>
      </c>
    </row>
    <row r="539" spans="1:21">
      <c r="A539" s="95">
        <v>547</v>
      </c>
      <c r="B539" s="74" t="s">
        <v>44</v>
      </c>
      <c r="C539" s="109" t="s">
        <v>545</v>
      </c>
      <c r="D539" s="74" t="s">
        <v>545</v>
      </c>
      <c r="E539" s="74" t="str">
        <f>HYPERLINK("[映雪.xlsx]类型!B6",'类型（5）'!$C$6)</f>
        <v>统御全能</v>
      </c>
      <c r="F539" s="120">
        <v>67</v>
      </c>
      <c r="G539" s="74">
        <v>41</v>
      </c>
      <c r="H539" s="104">
        <v>54</v>
      </c>
      <c r="I539" s="136">
        <f t="shared" si="16"/>
        <v>108</v>
      </c>
      <c r="J539" s="74">
        <f t="shared" si="17"/>
        <v>162</v>
      </c>
      <c r="K539" s="129">
        <v>64</v>
      </c>
      <c r="L539" s="74" t="s">
        <v>1049</v>
      </c>
      <c r="M539" s="74">
        <v>31</v>
      </c>
      <c r="N539" s="74" t="s">
        <v>1006</v>
      </c>
      <c r="O539" s="74" t="s">
        <v>1007</v>
      </c>
      <c r="P539" s="74" t="s">
        <v>1023</v>
      </c>
      <c r="Q539" s="74" t="s">
        <v>1027</v>
      </c>
      <c r="R539" s="74">
        <v>2</v>
      </c>
      <c r="S539" s="74" t="s">
        <v>1004</v>
      </c>
      <c r="T539" s="74">
        <v>0</v>
      </c>
      <c r="U539" s="104">
        <v>0</v>
      </c>
    </row>
    <row r="540" spans="1:21">
      <c r="A540" s="95">
        <v>548</v>
      </c>
      <c r="B540" s="74" t="s">
        <v>44</v>
      </c>
      <c r="C540" s="109" t="s">
        <v>1566</v>
      </c>
      <c r="D540" s="74" t="s">
        <v>1566</v>
      </c>
      <c r="E540" s="74" t="str">
        <f>HYPERLINK("[映雪.xlsx]类型!B22",'类型（5）'!$C$22)</f>
        <v>傲娇</v>
      </c>
      <c r="F540" s="95">
        <v>59</v>
      </c>
      <c r="G540" s="74">
        <v>52</v>
      </c>
      <c r="H540" s="104">
        <v>51</v>
      </c>
      <c r="I540" s="136">
        <f t="shared" si="16"/>
        <v>111</v>
      </c>
      <c r="J540" s="74">
        <f t="shared" si="17"/>
        <v>162</v>
      </c>
      <c r="K540" s="129">
        <v>49</v>
      </c>
      <c r="L540" s="74" t="s">
        <v>1053</v>
      </c>
      <c r="M540" s="74">
        <v>31</v>
      </c>
      <c r="N540" s="74" t="s">
        <v>1006</v>
      </c>
      <c r="O540" s="74" t="s">
        <v>1007</v>
      </c>
      <c r="P540" s="74" t="s">
        <v>1023</v>
      </c>
      <c r="Q540" s="74" t="s">
        <v>1027</v>
      </c>
      <c r="R540" s="74">
        <v>5</v>
      </c>
      <c r="S540" s="74" t="s">
        <v>1004</v>
      </c>
      <c r="T540" s="74">
        <v>0</v>
      </c>
      <c r="U540" s="104">
        <v>0</v>
      </c>
    </row>
    <row r="541" spans="1:21">
      <c r="A541" s="95">
        <v>549</v>
      </c>
      <c r="B541" s="74" t="s">
        <v>142</v>
      </c>
      <c r="C541" s="109" t="s">
        <v>142</v>
      </c>
      <c r="D541" s="74" t="s">
        <v>142</v>
      </c>
      <c r="E541" s="74" t="str">
        <f>HYPERLINK("[映雪.xlsx]类型!B22",'类型（5）'!$C$22)</f>
        <v>傲娇</v>
      </c>
      <c r="F541" s="120">
        <v>71</v>
      </c>
      <c r="G541" s="122">
        <v>71</v>
      </c>
      <c r="H541" s="132">
        <v>70</v>
      </c>
      <c r="I541" s="136">
        <f t="shared" si="16"/>
        <v>142</v>
      </c>
      <c r="J541" s="74">
        <f t="shared" si="17"/>
        <v>212</v>
      </c>
      <c r="K541" s="129">
        <v>48</v>
      </c>
      <c r="L541" s="74" t="s">
        <v>1026</v>
      </c>
      <c r="M541" s="74">
        <v>57</v>
      </c>
      <c r="N541" s="74" t="s">
        <v>1006</v>
      </c>
      <c r="O541" s="74" t="s">
        <v>1007</v>
      </c>
      <c r="P541" s="74" t="s">
        <v>1008</v>
      </c>
      <c r="Q541" s="74" t="s">
        <v>1009</v>
      </c>
      <c r="R541" s="74">
        <v>9</v>
      </c>
      <c r="S541" s="74" t="s">
        <v>1005</v>
      </c>
      <c r="T541" s="74">
        <v>0</v>
      </c>
      <c r="U541" s="104">
        <v>13</v>
      </c>
    </row>
    <row r="542" spans="1:21">
      <c r="A542" s="95">
        <v>550</v>
      </c>
      <c r="B542" s="74" t="s">
        <v>142</v>
      </c>
      <c r="C542" s="109" t="s">
        <v>1567</v>
      </c>
      <c r="D542" s="74" t="s">
        <v>1567</v>
      </c>
      <c r="E542" s="96" t="str">
        <f>HYPERLINK("[映雪.xlsx]类型!B5",'类型（5）'!$C$5)</f>
        <v>家政强化</v>
      </c>
      <c r="F542" s="95">
        <v>57</v>
      </c>
      <c r="G542" s="74">
        <v>46</v>
      </c>
      <c r="H542" s="104">
        <v>51</v>
      </c>
      <c r="I542" s="136">
        <f t="shared" si="16"/>
        <v>103</v>
      </c>
      <c r="J542" s="74">
        <f t="shared" si="17"/>
        <v>154</v>
      </c>
      <c r="K542" s="129">
        <v>57</v>
      </c>
      <c r="L542" s="74" t="s">
        <v>1011</v>
      </c>
      <c r="M542" s="74">
        <v>25</v>
      </c>
      <c r="N542" s="74" t="s">
        <v>1006</v>
      </c>
      <c r="O542" s="74" t="s">
        <v>1007</v>
      </c>
      <c r="P542" s="74" t="s">
        <v>1023</v>
      </c>
      <c r="Q542" s="74" t="s">
        <v>1027</v>
      </c>
      <c r="R542" s="74">
        <v>7</v>
      </c>
      <c r="S542" s="74" t="s">
        <v>1005</v>
      </c>
      <c r="T542" s="74">
        <v>0</v>
      </c>
      <c r="U542" s="104">
        <v>13</v>
      </c>
    </row>
    <row r="543" spans="1:21">
      <c r="A543" s="95">
        <v>551</v>
      </c>
      <c r="B543" s="74" t="s">
        <v>142</v>
      </c>
      <c r="C543" s="109" t="s">
        <v>1568</v>
      </c>
      <c r="D543" s="74" t="s">
        <v>1568</v>
      </c>
      <c r="E543" s="74" t="str">
        <f>HYPERLINK("[映雪.xlsx]类型!B4",'类型（5）'!$C$4)</f>
        <v>智慧强化</v>
      </c>
      <c r="F543" s="95">
        <v>44</v>
      </c>
      <c r="G543" s="74">
        <v>21</v>
      </c>
      <c r="H543" s="104">
        <v>63</v>
      </c>
      <c r="I543" s="136">
        <f t="shared" si="16"/>
        <v>65</v>
      </c>
      <c r="J543" s="74">
        <f t="shared" si="17"/>
        <v>128</v>
      </c>
      <c r="K543" s="129">
        <v>47</v>
      </c>
      <c r="L543" s="74" t="s">
        <v>1035</v>
      </c>
      <c r="M543" s="74">
        <v>25</v>
      </c>
      <c r="N543" s="74" t="s">
        <v>1006</v>
      </c>
      <c r="O543" s="74" t="s">
        <v>1007</v>
      </c>
      <c r="P543" s="74" t="s">
        <v>1023</v>
      </c>
      <c r="Q543" s="74" t="s">
        <v>1017</v>
      </c>
      <c r="R543" s="74">
        <v>13</v>
      </c>
      <c r="S543" s="74" t="s">
        <v>1005</v>
      </c>
      <c r="T543" s="74">
        <v>0</v>
      </c>
      <c r="U543" s="104">
        <v>13</v>
      </c>
    </row>
    <row r="544" spans="1:21">
      <c r="A544" s="95">
        <v>552</v>
      </c>
      <c r="B544" s="74" t="s">
        <v>142</v>
      </c>
      <c r="C544" s="109" t="s">
        <v>1569</v>
      </c>
      <c r="D544" s="74" t="s">
        <v>1569</v>
      </c>
      <c r="E544" s="96" t="str">
        <f>HYPERLINK("[映雪.xlsx]类型!B23",'类型（5）'!$C$23)</f>
        <v>管家</v>
      </c>
      <c r="F544" s="95">
        <v>40</v>
      </c>
      <c r="G544" s="122">
        <v>77</v>
      </c>
      <c r="H544" s="132">
        <v>69</v>
      </c>
      <c r="I544" s="136">
        <f t="shared" si="16"/>
        <v>117</v>
      </c>
      <c r="J544" s="74">
        <f t="shared" si="17"/>
        <v>186</v>
      </c>
      <c r="K544" s="133">
        <v>69</v>
      </c>
      <c r="L544" s="74" t="s">
        <v>1087</v>
      </c>
      <c r="M544" s="74">
        <v>57</v>
      </c>
      <c r="N544" s="74" t="s">
        <v>1006</v>
      </c>
      <c r="O544" s="74" t="s">
        <v>1007</v>
      </c>
      <c r="P544" s="74" t="s">
        <v>1008</v>
      </c>
      <c r="Q544" s="74" t="s">
        <v>1009</v>
      </c>
      <c r="R544" s="74">
        <v>4</v>
      </c>
      <c r="S544" s="74" t="s">
        <v>1005</v>
      </c>
      <c r="T544" s="74">
        <v>0</v>
      </c>
      <c r="U544" s="104">
        <v>13</v>
      </c>
    </row>
    <row r="545" spans="1:21">
      <c r="A545" s="95">
        <v>553</v>
      </c>
      <c r="B545" s="74" t="s">
        <v>142</v>
      </c>
      <c r="C545" s="109" t="s">
        <v>1570</v>
      </c>
      <c r="D545" s="74" t="s">
        <v>1570</v>
      </c>
      <c r="E545" s="74" t="str">
        <f>HYPERLINK("[映雪.xlsx]类型!B4",'类型（5）'!$C$4)</f>
        <v>智慧强化</v>
      </c>
      <c r="F545" s="95">
        <v>64</v>
      </c>
      <c r="G545" s="74">
        <v>55</v>
      </c>
      <c r="H545" s="132">
        <v>70</v>
      </c>
      <c r="I545" s="136">
        <f t="shared" si="16"/>
        <v>119</v>
      </c>
      <c r="J545" s="74">
        <f t="shared" si="17"/>
        <v>189</v>
      </c>
      <c r="K545" s="129">
        <v>60</v>
      </c>
      <c r="L545" s="74" t="s">
        <v>1029</v>
      </c>
      <c r="M545" s="74">
        <v>25</v>
      </c>
      <c r="N545" s="74" t="s">
        <v>1345</v>
      </c>
      <c r="O545" s="74" t="s">
        <v>1007</v>
      </c>
      <c r="P545" s="74" t="s">
        <v>1023</v>
      </c>
      <c r="Q545" s="74" t="s">
        <v>1027</v>
      </c>
      <c r="R545" s="74">
        <v>6</v>
      </c>
      <c r="S545" s="74" t="s">
        <v>1005</v>
      </c>
      <c r="T545" s="74">
        <v>0</v>
      </c>
      <c r="U545" s="104">
        <v>13</v>
      </c>
    </row>
    <row r="546" spans="1:21">
      <c r="A546" s="95">
        <v>554</v>
      </c>
      <c r="B546" s="74" t="s">
        <v>142</v>
      </c>
      <c r="C546" s="109" t="s">
        <v>1571</v>
      </c>
      <c r="D546" s="74" t="s">
        <v>1571</v>
      </c>
      <c r="E546" s="96" t="str">
        <f>HYPERLINK("[映雪.xlsx]类型!B23",'类型（5）'!$C$23)</f>
        <v>管家</v>
      </c>
      <c r="F546" s="95">
        <v>38</v>
      </c>
      <c r="G546" s="122">
        <v>74</v>
      </c>
      <c r="H546" s="104">
        <v>57</v>
      </c>
      <c r="I546" s="136">
        <f t="shared" si="16"/>
        <v>112</v>
      </c>
      <c r="J546" s="74">
        <f t="shared" si="17"/>
        <v>169</v>
      </c>
      <c r="K546" s="129">
        <v>55</v>
      </c>
      <c r="L546" s="74" t="s">
        <v>1051</v>
      </c>
      <c r="M546" s="74">
        <v>57</v>
      </c>
      <c r="N546" s="74" t="s">
        <v>1006</v>
      </c>
      <c r="O546" s="74" t="s">
        <v>1007</v>
      </c>
      <c r="P546" s="74" t="s">
        <v>1008</v>
      </c>
      <c r="Q546" s="74" t="s">
        <v>1013</v>
      </c>
      <c r="R546" s="74">
        <v>8</v>
      </c>
      <c r="S546" s="74" t="s">
        <v>1005</v>
      </c>
      <c r="T546" s="74">
        <v>0</v>
      </c>
      <c r="U546" s="104">
        <v>13</v>
      </c>
    </row>
    <row r="547" spans="1:21">
      <c r="A547" s="95">
        <v>555</v>
      </c>
      <c r="B547" s="74" t="s">
        <v>142</v>
      </c>
      <c r="C547" s="109" t="s">
        <v>1572</v>
      </c>
      <c r="D547" s="74" t="s">
        <v>1572</v>
      </c>
      <c r="E547" s="74" t="str">
        <f>HYPERLINK("[映雪.xlsx]类型!B1",'类型（5）'!$C$1)</f>
        <v>均衡</v>
      </c>
      <c r="F547" s="95">
        <v>60</v>
      </c>
      <c r="G547" s="74">
        <v>57</v>
      </c>
      <c r="H547" s="104">
        <v>41</v>
      </c>
      <c r="I547" s="136">
        <f t="shared" si="16"/>
        <v>117</v>
      </c>
      <c r="J547" s="74">
        <f t="shared" si="17"/>
        <v>158</v>
      </c>
      <c r="K547" s="126">
        <v>82</v>
      </c>
      <c r="L547" s="74" t="s">
        <v>1022</v>
      </c>
      <c r="M547" s="74">
        <v>25</v>
      </c>
      <c r="N547" s="74" t="s">
        <v>1006</v>
      </c>
      <c r="O547" s="74" t="s">
        <v>1007</v>
      </c>
      <c r="P547" s="74" t="s">
        <v>1016</v>
      </c>
      <c r="Q547" s="74" t="s">
        <v>1027</v>
      </c>
      <c r="R547" s="74">
        <v>7</v>
      </c>
      <c r="S547" s="74" t="s">
        <v>1005</v>
      </c>
      <c r="T547" s="74">
        <v>0</v>
      </c>
      <c r="U547" s="104">
        <v>13</v>
      </c>
    </row>
    <row r="548" spans="1:21">
      <c r="A548" s="95">
        <v>556</v>
      </c>
      <c r="B548" s="74" t="s">
        <v>86</v>
      </c>
      <c r="C548" s="109" t="s">
        <v>1573</v>
      </c>
      <c r="D548" s="74" t="s">
        <v>1573</v>
      </c>
      <c r="E548" s="74" t="str">
        <f>HYPERLINK("[映雪.xlsx]类型!B1",'类型（5）'!$C$1)</f>
        <v>均衡</v>
      </c>
      <c r="F548" s="95">
        <v>59</v>
      </c>
      <c r="G548" s="74">
        <v>50</v>
      </c>
      <c r="H548" s="104">
        <v>55</v>
      </c>
      <c r="I548" s="136">
        <f t="shared" si="16"/>
        <v>109</v>
      </c>
      <c r="J548" s="74">
        <f t="shared" si="17"/>
        <v>164</v>
      </c>
      <c r="K548" s="129">
        <v>51</v>
      </c>
      <c r="L548" s="74" t="s">
        <v>1022</v>
      </c>
      <c r="M548" s="74">
        <v>79</v>
      </c>
      <c r="N548" s="74" t="s">
        <v>1006</v>
      </c>
      <c r="O548" s="74" t="s">
        <v>1007</v>
      </c>
      <c r="P548" s="74" t="s">
        <v>1023</v>
      </c>
      <c r="Q548" s="74" t="s">
        <v>1027</v>
      </c>
      <c r="R548" s="74">
        <v>9</v>
      </c>
      <c r="S548" s="74" t="s">
        <v>1004</v>
      </c>
      <c r="T548" s="74">
        <v>0</v>
      </c>
      <c r="U548" s="104">
        <v>0</v>
      </c>
    </row>
    <row r="549" spans="1:21">
      <c r="A549" s="95">
        <v>557</v>
      </c>
      <c r="B549" s="74" t="s">
        <v>86</v>
      </c>
      <c r="C549" s="109" t="s">
        <v>1574</v>
      </c>
      <c r="D549" s="74" t="s">
        <v>1574</v>
      </c>
      <c r="E549" s="74" t="str">
        <f>HYPERLINK("[映雪.xlsx]类型!B9",'类型（5）'!$C$9)</f>
        <v>家政全能</v>
      </c>
      <c r="F549" s="95">
        <v>50</v>
      </c>
      <c r="G549" s="74">
        <v>32</v>
      </c>
      <c r="H549" s="104">
        <v>41</v>
      </c>
      <c r="I549" s="136">
        <f t="shared" si="16"/>
        <v>82</v>
      </c>
      <c r="J549" s="74">
        <f t="shared" si="17"/>
        <v>123</v>
      </c>
      <c r="K549" s="133">
        <v>72</v>
      </c>
      <c r="L549" s="74" t="s">
        <v>1079</v>
      </c>
      <c r="M549" s="74">
        <v>79</v>
      </c>
      <c r="N549" s="74" t="s">
        <v>1006</v>
      </c>
      <c r="O549" s="74" t="s">
        <v>1007</v>
      </c>
      <c r="P549" s="74" t="s">
        <v>1008</v>
      </c>
      <c r="Q549" s="74" t="s">
        <v>1027</v>
      </c>
      <c r="R549" s="74">
        <v>2</v>
      </c>
      <c r="S549" s="74" t="s">
        <v>1004</v>
      </c>
      <c r="T549" s="74">
        <v>0</v>
      </c>
      <c r="U549" s="104">
        <v>0</v>
      </c>
    </row>
    <row r="550" spans="1:21">
      <c r="A550" s="95">
        <v>558</v>
      </c>
      <c r="B550" s="74" t="s">
        <v>86</v>
      </c>
      <c r="C550" s="109" t="s">
        <v>561</v>
      </c>
      <c r="D550" s="74" t="s">
        <v>561</v>
      </c>
      <c r="E550" s="99" t="str">
        <f>HYPERLINK("[映雪.xlsx]类型!B31",'类型（5）'!$C$31)</f>
        <v>后宫王</v>
      </c>
      <c r="F550" s="120">
        <v>76</v>
      </c>
      <c r="G550" s="74">
        <v>60</v>
      </c>
      <c r="H550" s="132">
        <v>71</v>
      </c>
      <c r="I550" s="136">
        <f t="shared" si="16"/>
        <v>136</v>
      </c>
      <c r="J550" s="74">
        <f t="shared" si="17"/>
        <v>207</v>
      </c>
      <c r="K550" s="133">
        <v>68</v>
      </c>
      <c r="L550" s="74" t="s">
        <v>1064</v>
      </c>
      <c r="M550" s="74">
        <v>79</v>
      </c>
      <c r="N550" s="74" t="s">
        <v>1006</v>
      </c>
      <c r="O550" s="74" t="s">
        <v>1007</v>
      </c>
      <c r="P550" s="74" t="s">
        <v>1008</v>
      </c>
      <c r="Q550" s="74" t="s">
        <v>1009</v>
      </c>
      <c r="R550" s="74">
        <v>8</v>
      </c>
      <c r="S550" s="74" t="s">
        <v>1004</v>
      </c>
      <c r="T550" s="74">
        <v>0</v>
      </c>
      <c r="U550" s="104">
        <v>0</v>
      </c>
    </row>
    <row r="551" spans="1:21">
      <c r="A551" s="95">
        <v>559</v>
      </c>
      <c r="B551" s="74" t="s">
        <v>86</v>
      </c>
      <c r="C551" s="109" t="s">
        <v>1575</v>
      </c>
      <c r="D551" s="74" t="s">
        <v>1575</v>
      </c>
      <c r="E551" s="74" t="str">
        <f>HYPERLINK("[映雪.xlsx]类型!B22",'类型（5）'!$C$22)</f>
        <v>傲娇</v>
      </c>
      <c r="F551" s="95">
        <v>54</v>
      </c>
      <c r="G551" s="74">
        <v>41</v>
      </c>
      <c r="H551" s="104">
        <v>64</v>
      </c>
      <c r="I551" s="136">
        <f t="shared" si="16"/>
        <v>95</v>
      </c>
      <c r="J551" s="74">
        <f t="shared" si="17"/>
        <v>159</v>
      </c>
      <c r="K551" s="129">
        <v>63</v>
      </c>
      <c r="L551" s="74" t="s">
        <v>1019</v>
      </c>
      <c r="M551" s="74">
        <v>79</v>
      </c>
      <c r="N551" s="74" t="s">
        <v>1006</v>
      </c>
      <c r="O551" s="74" t="s">
        <v>1007</v>
      </c>
      <c r="P551" s="74" t="s">
        <v>1023</v>
      </c>
      <c r="Q551" s="74" t="s">
        <v>1017</v>
      </c>
      <c r="R551" s="74">
        <v>5</v>
      </c>
      <c r="S551" s="74" t="s">
        <v>1004</v>
      </c>
      <c r="T551" s="74">
        <v>0</v>
      </c>
      <c r="U551" s="104">
        <v>0</v>
      </c>
    </row>
    <row r="552" spans="1:21">
      <c r="A552" s="95">
        <v>560</v>
      </c>
      <c r="B552" s="74" t="s">
        <v>86</v>
      </c>
      <c r="C552" s="109" t="s">
        <v>1576</v>
      </c>
      <c r="D552" s="74" t="s">
        <v>1576</v>
      </c>
      <c r="E552" s="99" t="str">
        <f>HYPERLINK("[映雪.xlsx]类型!B26",'类型（5）'!$C$26)</f>
        <v>剑豪</v>
      </c>
      <c r="F552" s="95">
        <v>38</v>
      </c>
      <c r="G552" s="122">
        <v>74</v>
      </c>
      <c r="H552" s="104">
        <v>57</v>
      </c>
      <c r="I552" s="136">
        <f t="shared" si="16"/>
        <v>112</v>
      </c>
      <c r="J552" s="74">
        <f t="shared" si="17"/>
        <v>169</v>
      </c>
      <c r="K552" s="129">
        <v>54</v>
      </c>
      <c r="L552" s="74" t="s">
        <v>1085</v>
      </c>
      <c r="M552" s="74">
        <v>79</v>
      </c>
      <c r="N552" s="74" t="s">
        <v>1006</v>
      </c>
      <c r="O552" s="74" t="s">
        <v>1007</v>
      </c>
      <c r="P552" s="74" t="s">
        <v>1008</v>
      </c>
      <c r="Q552" s="74" t="s">
        <v>1020</v>
      </c>
      <c r="R552" s="74">
        <v>6</v>
      </c>
      <c r="S552" s="74" t="s">
        <v>1004</v>
      </c>
      <c r="T552" s="74">
        <v>0</v>
      </c>
      <c r="U552" s="104">
        <v>0</v>
      </c>
    </row>
    <row r="553" spans="1:21">
      <c r="A553" s="95">
        <v>561</v>
      </c>
      <c r="B553" s="74" t="s">
        <v>86</v>
      </c>
      <c r="C553" s="109" t="s">
        <v>564</v>
      </c>
      <c r="D553" s="74" t="s">
        <v>564</v>
      </c>
      <c r="E553" s="96" t="str">
        <f>HYPERLINK("[映雪.xlsx]类型!B5",'类型（5）'!$C$5)</f>
        <v>家政强化</v>
      </c>
      <c r="F553" s="120">
        <v>69</v>
      </c>
      <c r="G553" s="74">
        <v>49</v>
      </c>
      <c r="H553" s="104">
        <v>51</v>
      </c>
      <c r="I553" s="136">
        <f t="shared" si="16"/>
        <v>118</v>
      </c>
      <c r="J553" s="74">
        <f t="shared" si="17"/>
        <v>169</v>
      </c>
      <c r="K553" s="126">
        <v>81</v>
      </c>
      <c r="L553" s="74" t="s">
        <v>1047</v>
      </c>
      <c r="M553" s="74">
        <v>30</v>
      </c>
      <c r="N553" s="74" t="s">
        <v>1006</v>
      </c>
      <c r="O553" s="74" t="s">
        <v>1007</v>
      </c>
      <c r="P553" s="74" t="s">
        <v>1016</v>
      </c>
      <c r="Q553" s="74" t="s">
        <v>1027</v>
      </c>
      <c r="R553" s="74">
        <v>5</v>
      </c>
      <c r="S553" s="74" t="s">
        <v>1005</v>
      </c>
      <c r="T553" s="74">
        <v>0</v>
      </c>
      <c r="U553" s="104">
        <v>0</v>
      </c>
    </row>
    <row r="554" spans="1:21">
      <c r="A554" s="95">
        <v>562</v>
      </c>
      <c r="B554" s="74" t="s">
        <v>86</v>
      </c>
      <c r="C554" s="109" t="s">
        <v>1577</v>
      </c>
      <c r="D554" s="74" t="s">
        <v>1577</v>
      </c>
      <c r="E554" s="74" t="str">
        <f>HYPERLINK("[映雪.xlsx]类型!B3",'类型（5）'!$C$3)</f>
        <v>武勇强化</v>
      </c>
      <c r="F554" s="120">
        <v>66</v>
      </c>
      <c r="G554" s="122">
        <v>69</v>
      </c>
      <c r="H554" s="104">
        <v>60</v>
      </c>
      <c r="I554" s="136">
        <f t="shared" si="16"/>
        <v>135</v>
      </c>
      <c r="J554" s="74">
        <f t="shared" si="17"/>
        <v>195</v>
      </c>
      <c r="K554" s="133">
        <v>68</v>
      </c>
      <c r="L554" s="74" t="s">
        <v>1031</v>
      </c>
      <c r="M554" s="74">
        <v>30</v>
      </c>
      <c r="N554" s="74" t="s">
        <v>1006</v>
      </c>
      <c r="O554" s="74" t="s">
        <v>1007</v>
      </c>
      <c r="P554" s="74" t="s">
        <v>1023</v>
      </c>
      <c r="Q554" s="74" t="s">
        <v>1009</v>
      </c>
      <c r="R554" s="74">
        <v>2</v>
      </c>
      <c r="S554" s="74" t="s">
        <v>1005</v>
      </c>
      <c r="T554" s="74">
        <v>0</v>
      </c>
      <c r="U554" s="104">
        <v>0</v>
      </c>
    </row>
    <row r="555" spans="1:21">
      <c r="A555" s="95">
        <v>563</v>
      </c>
      <c r="B555" s="74" t="s">
        <v>86</v>
      </c>
      <c r="C555" s="109" t="s">
        <v>1578</v>
      </c>
      <c r="D555" s="74" t="s">
        <v>1578</v>
      </c>
      <c r="E555" s="99" t="str">
        <f>HYPERLINK("[映雪.xlsx]类型!B26",'类型（5）'!$C$26)</f>
        <v>剑豪</v>
      </c>
      <c r="F555" s="95">
        <v>60</v>
      </c>
      <c r="G555" s="122">
        <v>70</v>
      </c>
      <c r="H555" s="104">
        <v>61</v>
      </c>
      <c r="I555" s="136">
        <f t="shared" si="16"/>
        <v>130</v>
      </c>
      <c r="J555" s="74">
        <f t="shared" si="17"/>
        <v>191</v>
      </c>
      <c r="K555" s="129">
        <v>61</v>
      </c>
      <c r="L555" s="74" t="s">
        <v>1029</v>
      </c>
      <c r="M555" s="74">
        <v>30</v>
      </c>
      <c r="N555" s="74" t="s">
        <v>1006</v>
      </c>
      <c r="O555" s="74" t="s">
        <v>1007</v>
      </c>
      <c r="P555" s="74" t="s">
        <v>1023</v>
      </c>
      <c r="Q555" s="74" t="s">
        <v>1017</v>
      </c>
      <c r="R555" s="74">
        <v>8</v>
      </c>
      <c r="S555" s="74" t="s">
        <v>1005</v>
      </c>
      <c r="T555" s="74">
        <v>0</v>
      </c>
      <c r="U555" s="104">
        <v>0</v>
      </c>
    </row>
    <row r="556" spans="1:21">
      <c r="A556" s="95">
        <v>564</v>
      </c>
      <c r="B556" s="74" t="s">
        <v>86</v>
      </c>
      <c r="C556" s="109" t="s">
        <v>1579</v>
      </c>
      <c r="D556" s="74" t="s">
        <v>1579</v>
      </c>
      <c r="E556" s="74" t="str">
        <f>HYPERLINK("[映雪.xlsx]类型!B9",'类型（5）'!$C$9)</f>
        <v>家政全能</v>
      </c>
      <c r="F556" s="95">
        <v>54</v>
      </c>
      <c r="G556" s="74">
        <v>68</v>
      </c>
      <c r="H556" s="104">
        <v>57</v>
      </c>
      <c r="I556" s="136">
        <f t="shared" si="16"/>
        <v>122</v>
      </c>
      <c r="J556" s="74">
        <f t="shared" si="17"/>
        <v>179</v>
      </c>
      <c r="K556" s="133">
        <v>73</v>
      </c>
      <c r="L556" s="74" t="s">
        <v>1060</v>
      </c>
      <c r="M556" s="74">
        <v>30</v>
      </c>
      <c r="N556" s="74" t="s">
        <v>1006</v>
      </c>
      <c r="O556" s="74" t="s">
        <v>1007</v>
      </c>
      <c r="P556" s="74" t="s">
        <v>1008</v>
      </c>
      <c r="Q556" s="74" t="s">
        <v>1027</v>
      </c>
      <c r="R556" s="74">
        <v>7</v>
      </c>
      <c r="S556" s="74" t="s">
        <v>1005</v>
      </c>
      <c r="T556" s="74">
        <v>0</v>
      </c>
      <c r="U556" s="104">
        <v>0</v>
      </c>
    </row>
    <row r="557" spans="1:21">
      <c r="A557" s="95">
        <v>565</v>
      </c>
      <c r="B557" s="74" t="s">
        <v>86</v>
      </c>
      <c r="C557" s="109" t="s">
        <v>1580</v>
      </c>
      <c r="D557" s="74" t="s">
        <v>1580</v>
      </c>
      <c r="E557" s="74" t="str">
        <f>HYPERLINK("[映雪.xlsx]类型!B1",'类型（5）'!$C$1)</f>
        <v>均衡</v>
      </c>
      <c r="F557" s="95">
        <v>61</v>
      </c>
      <c r="G557" s="122">
        <v>69</v>
      </c>
      <c r="H557" s="104">
        <v>46</v>
      </c>
      <c r="I557" s="136">
        <f t="shared" si="16"/>
        <v>130</v>
      </c>
      <c r="J557" s="74">
        <f t="shared" si="17"/>
        <v>176</v>
      </c>
      <c r="K557" s="129">
        <v>56</v>
      </c>
      <c r="L557" s="74" t="s">
        <v>1022</v>
      </c>
      <c r="M557" s="74">
        <v>30</v>
      </c>
      <c r="N557" s="74" t="s">
        <v>1006</v>
      </c>
      <c r="O557" s="74" t="s">
        <v>1007</v>
      </c>
      <c r="P557" s="74" t="s">
        <v>1023</v>
      </c>
      <c r="Q557" s="74" t="s">
        <v>1017</v>
      </c>
      <c r="R557" s="74">
        <v>3</v>
      </c>
      <c r="S557" s="74" t="s">
        <v>1004</v>
      </c>
      <c r="T557" s="74">
        <v>0</v>
      </c>
      <c r="U557" s="104">
        <v>0</v>
      </c>
    </row>
    <row r="558" spans="1:21">
      <c r="A558" s="95">
        <v>566</v>
      </c>
      <c r="B558" s="74" t="s">
        <v>86</v>
      </c>
      <c r="C558" s="109" t="s">
        <v>1581</v>
      </c>
      <c r="D558" s="74" t="s">
        <v>1581</v>
      </c>
      <c r="E558" s="99" t="str">
        <f>HYPERLINK("[映雪.xlsx]类型!B17",'类型（5）'!$C$17)</f>
        <v>记者</v>
      </c>
      <c r="F558" s="95">
        <v>50</v>
      </c>
      <c r="G558" s="74">
        <v>45</v>
      </c>
      <c r="H558" s="104">
        <v>53</v>
      </c>
      <c r="I558" s="136">
        <f t="shared" si="16"/>
        <v>95</v>
      </c>
      <c r="J558" s="74">
        <f t="shared" si="17"/>
        <v>148</v>
      </c>
      <c r="K558" s="133">
        <v>72</v>
      </c>
      <c r="L558" s="74" t="s">
        <v>1053</v>
      </c>
      <c r="M558" s="74">
        <v>30</v>
      </c>
      <c r="N558" s="74" t="s">
        <v>1006</v>
      </c>
      <c r="O558" s="74" t="s">
        <v>1007</v>
      </c>
      <c r="P558" s="74" t="s">
        <v>1008</v>
      </c>
      <c r="Q558" s="74" t="s">
        <v>1027</v>
      </c>
      <c r="R558" s="74">
        <v>4</v>
      </c>
      <c r="S558" s="74" t="s">
        <v>1004</v>
      </c>
      <c r="T558" s="74">
        <v>0</v>
      </c>
      <c r="U558" s="104">
        <v>0</v>
      </c>
    </row>
    <row r="559" spans="1:21">
      <c r="A559" s="95">
        <v>567</v>
      </c>
      <c r="B559" s="74" t="s">
        <v>58</v>
      </c>
      <c r="C559" s="109" t="s">
        <v>1582</v>
      </c>
      <c r="D559" s="74" t="s">
        <v>1582</v>
      </c>
      <c r="E559" s="96" t="str">
        <f>HYPERLINK("[映雪.xlsx]类型!B24",'类型（5）'!$C$24)</f>
        <v>艺术家</v>
      </c>
      <c r="F559" s="95">
        <v>58</v>
      </c>
      <c r="G559" s="74">
        <v>56</v>
      </c>
      <c r="H559" s="104">
        <v>53</v>
      </c>
      <c r="I559" s="136">
        <f t="shared" si="16"/>
        <v>114</v>
      </c>
      <c r="J559" s="74">
        <f t="shared" si="17"/>
        <v>167</v>
      </c>
      <c r="K559" s="129">
        <v>62</v>
      </c>
      <c r="L559" s="74" t="s">
        <v>1053</v>
      </c>
      <c r="M559" s="74">
        <v>78</v>
      </c>
      <c r="N559" s="74" t="s">
        <v>1006</v>
      </c>
      <c r="O559" s="74" t="s">
        <v>1007</v>
      </c>
      <c r="P559" s="74" t="s">
        <v>1023</v>
      </c>
      <c r="Q559" s="74" t="s">
        <v>1009</v>
      </c>
      <c r="R559" s="74">
        <v>3</v>
      </c>
      <c r="S559" s="74" t="s">
        <v>1004</v>
      </c>
      <c r="T559" s="74">
        <v>0</v>
      </c>
      <c r="U559" s="104">
        <v>0</v>
      </c>
    </row>
    <row r="560" spans="1:21">
      <c r="A560" s="95">
        <v>568</v>
      </c>
      <c r="B560" s="74" t="s">
        <v>58</v>
      </c>
      <c r="C560" s="109" t="s">
        <v>1583</v>
      </c>
      <c r="D560" s="74" t="s">
        <v>1583</v>
      </c>
      <c r="E560" s="74" t="str">
        <f>HYPERLINK("[映雪.xlsx]类型!B33",'类型（5）'!$C$33)</f>
        <v>魔女</v>
      </c>
      <c r="F560" s="95">
        <v>31</v>
      </c>
      <c r="G560" s="74">
        <v>62</v>
      </c>
      <c r="H560" s="132">
        <v>74</v>
      </c>
      <c r="I560" s="136">
        <f t="shared" si="16"/>
        <v>93</v>
      </c>
      <c r="J560" s="74">
        <f t="shared" si="17"/>
        <v>167</v>
      </c>
      <c r="K560" s="129">
        <v>60</v>
      </c>
      <c r="L560" s="74" t="s">
        <v>1049</v>
      </c>
      <c r="M560" s="74">
        <v>78</v>
      </c>
      <c r="N560" s="74" t="s">
        <v>1006</v>
      </c>
      <c r="O560" s="74" t="s">
        <v>1007</v>
      </c>
      <c r="P560" s="74" t="s">
        <v>1008</v>
      </c>
      <c r="Q560" s="74" t="s">
        <v>1020</v>
      </c>
      <c r="R560" s="74">
        <v>6</v>
      </c>
      <c r="S560" s="74" t="s">
        <v>1005</v>
      </c>
      <c r="T560" s="74">
        <v>0</v>
      </c>
      <c r="U560" s="104">
        <v>0</v>
      </c>
    </row>
    <row r="561" spans="1:21">
      <c r="A561" s="95">
        <v>569</v>
      </c>
      <c r="B561" s="74" t="s">
        <v>58</v>
      </c>
      <c r="C561" s="109" t="s">
        <v>1584</v>
      </c>
      <c r="D561" s="74" t="s">
        <v>1584</v>
      </c>
      <c r="E561" s="96" t="str">
        <f>HYPERLINK("[映雪.xlsx]类型!B5",'类型（5）'!$C$5)</f>
        <v>家政强化</v>
      </c>
      <c r="F561" s="95">
        <v>44</v>
      </c>
      <c r="G561" s="74">
        <v>45</v>
      </c>
      <c r="H561" s="104">
        <v>51</v>
      </c>
      <c r="I561" s="136">
        <f t="shared" si="16"/>
        <v>89</v>
      </c>
      <c r="J561" s="74">
        <f t="shared" si="17"/>
        <v>140</v>
      </c>
      <c r="K561" s="129">
        <v>64</v>
      </c>
      <c r="L561" s="74" t="s">
        <v>1064</v>
      </c>
      <c r="M561" s="74">
        <v>78</v>
      </c>
      <c r="N561" s="74" t="s">
        <v>1006</v>
      </c>
      <c r="O561" s="74" t="s">
        <v>1007</v>
      </c>
      <c r="P561" s="74" t="s">
        <v>1023</v>
      </c>
      <c r="Q561" s="74" t="s">
        <v>1017</v>
      </c>
      <c r="R561" s="74">
        <v>4</v>
      </c>
      <c r="S561" s="74" t="s">
        <v>1004</v>
      </c>
      <c r="T561" s="74">
        <v>0</v>
      </c>
      <c r="U561" s="104">
        <v>0</v>
      </c>
    </row>
    <row r="562" spans="1:21">
      <c r="A562" s="95">
        <v>570</v>
      </c>
      <c r="B562" s="74" t="s">
        <v>58</v>
      </c>
      <c r="C562" s="109" t="s">
        <v>58</v>
      </c>
      <c r="D562" s="74" t="s">
        <v>58</v>
      </c>
      <c r="E562" s="74" t="str">
        <f>HYPERLINK("[映雪.xlsx]类型!B13",'类型（5）'!$C$13)</f>
        <v>贤者</v>
      </c>
      <c r="F562" s="120">
        <v>67</v>
      </c>
      <c r="G562" s="74">
        <v>64</v>
      </c>
      <c r="H562" s="131">
        <v>84</v>
      </c>
      <c r="I562" s="136">
        <f t="shared" si="16"/>
        <v>151</v>
      </c>
      <c r="J562" s="74">
        <f t="shared" si="17"/>
        <v>215</v>
      </c>
      <c r="K562" s="133">
        <v>73</v>
      </c>
      <c r="L562" s="74" t="s">
        <v>1152</v>
      </c>
      <c r="M562" s="74">
        <v>78</v>
      </c>
      <c r="N562" s="74" t="s">
        <v>1006</v>
      </c>
      <c r="O562" s="74" t="s">
        <v>1148</v>
      </c>
      <c r="P562" s="74" t="s">
        <v>1016</v>
      </c>
      <c r="Q562" s="74" t="s">
        <v>1020</v>
      </c>
      <c r="R562" s="74">
        <v>8</v>
      </c>
      <c r="S562" s="74" t="s">
        <v>1005</v>
      </c>
      <c r="T562" s="74">
        <v>0</v>
      </c>
      <c r="U562" s="104">
        <v>0</v>
      </c>
    </row>
    <row r="563" spans="1:21">
      <c r="A563" s="95">
        <v>571</v>
      </c>
      <c r="B563" s="74" t="s">
        <v>58</v>
      </c>
      <c r="C563" s="109" t="s">
        <v>1585</v>
      </c>
      <c r="D563" s="74" t="s">
        <v>1585</v>
      </c>
      <c r="E563" s="74" t="str">
        <f>HYPERLINK("[映雪.xlsx]类型!B2",'类型（5）'!$C$2)</f>
        <v>统御强化</v>
      </c>
      <c r="F563" s="120">
        <v>73</v>
      </c>
      <c r="G563" s="74">
        <v>48</v>
      </c>
      <c r="H563" s="132">
        <v>67</v>
      </c>
      <c r="I563" s="136">
        <f t="shared" si="16"/>
        <v>121</v>
      </c>
      <c r="J563" s="74">
        <f t="shared" si="17"/>
        <v>188</v>
      </c>
      <c r="K563" s="133">
        <v>70</v>
      </c>
      <c r="L563" s="74" t="s">
        <v>1046</v>
      </c>
      <c r="M563" s="74">
        <v>78</v>
      </c>
      <c r="N563" s="74" t="s">
        <v>1006</v>
      </c>
      <c r="O563" s="74" t="s">
        <v>1007</v>
      </c>
      <c r="P563" s="74" t="s">
        <v>1008</v>
      </c>
      <c r="Q563" s="74" t="s">
        <v>1013</v>
      </c>
      <c r="R563" s="74">
        <v>5</v>
      </c>
      <c r="S563" s="74" t="s">
        <v>1004</v>
      </c>
      <c r="T563" s="74">
        <v>0</v>
      </c>
      <c r="U563" s="104">
        <v>0</v>
      </c>
    </row>
    <row r="564" spans="1:21">
      <c r="A564" s="95">
        <v>572</v>
      </c>
      <c r="B564" s="74" t="s">
        <v>58</v>
      </c>
      <c r="C564" s="109" t="s">
        <v>1586</v>
      </c>
      <c r="D564" s="74" t="s">
        <v>1586</v>
      </c>
      <c r="E564" s="96" t="str">
        <f>HYPERLINK("[映雪.xlsx]类型!B16",'类型（5）'!$C$16)</f>
        <v>神明</v>
      </c>
      <c r="F564" s="95">
        <v>60</v>
      </c>
      <c r="G564" s="122">
        <v>71</v>
      </c>
      <c r="H564" s="132">
        <v>73</v>
      </c>
      <c r="I564" s="136">
        <f t="shared" si="16"/>
        <v>131</v>
      </c>
      <c r="J564" s="74">
        <f t="shared" si="17"/>
        <v>204</v>
      </c>
      <c r="K564" s="133">
        <v>79</v>
      </c>
      <c r="L564" s="74" t="s">
        <v>1035</v>
      </c>
      <c r="M564" s="74">
        <v>14</v>
      </c>
      <c r="N564" s="74" t="s">
        <v>1006</v>
      </c>
      <c r="O564" s="74" t="s">
        <v>1007</v>
      </c>
      <c r="P564" s="74" t="s">
        <v>1008</v>
      </c>
      <c r="Q564" s="74" t="s">
        <v>1017</v>
      </c>
      <c r="R564" s="74">
        <v>8</v>
      </c>
      <c r="S564" s="74" t="s">
        <v>1004</v>
      </c>
      <c r="T564" s="74">
        <v>0</v>
      </c>
      <c r="U564" s="104">
        <v>0</v>
      </c>
    </row>
    <row r="565" spans="1:21">
      <c r="A565" s="95">
        <v>573</v>
      </c>
      <c r="B565" s="74" t="s">
        <v>58</v>
      </c>
      <c r="C565" s="109" t="s">
        <v>1587</v>
      </c>
      <c r="D565" s="74" t="s">
        <v>1587</v>
      </c>
      <c r="E565" s="74" t="str">
        <f>HYPERLINK("[映雪.xlsx]类型!B8",'类型（5）'!$C$8)</f>
        <v>智慧全能</v>
      </c>
      <c r="F565" s="95">
        <v>64</v>
      </c>
      <c r="G565" s="122">
        <v>72</v>
      </c>
      <c r="H565" s="104">
        <v>64</v>
      </c>
      <c r="I565" s="136">
        <f t="shared" si="16"/>
        <v>136</v>
      </c>
      <c r="J565" s="74">
        <f t="shared" si="17"/>
        <v>200</v>
      </c>
      <c r="K565" s="133">
        <v>65</v>
      </c>
      <c r="L565" s="74" t="s">
        <v>1074</v>
      </c>
      <c r="M565" s="74">
        <v>14</v>
      </c>
      <c r="N565" s="74" t="s">
        <v>1006</v>
      </c>
      <c r="O565" s="74" t="s">
        <v>1007</v>
      </c>
      <c r="P565" s="74" t="s">
        <v>1008</v>
      </c>
      <c r="Q565" s="74" t="s">
        <v>1017</v>
      </c>
      <c r="R565" s="74">
        <v>11</v>
      </c>
      <c r="S565" s="74" t="s">
        <v>1004</v>
      </c>
      <c r="T565" s="74">
        <v>0</v>
      </c>
      <c r="U565" s="104">
        <v>0</v>
      </c>
    </row>
    <row r="566" spans="1:21">
      <c r="A566" s="95">
        <v>574</v>
      </c>
      <c r="B566" s="74" t="s">
        <v>58</v>
      </c>
      <c r="C566" s="109" t="s">
        <v>1588</v>
      </c>
      <c r="D566" s="74" t="s">
        <v>1588</v>
      </c>
      <c r="E566" s="99" t="str">
        <f>HYPERLINK("[映雪.xlsx]类型!B26",'类型（5）'!$C$26)</f>
        <v>剑豪</v>
      </c>
      <c r="F566" s="95">
        <v>51</v>
      </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74">
        <v>13</v>
      </c>
      <c r="S566" s="74" t="s">
        <v>1004</v>
      </c>
      <c r="T566" s="74">
        <v>0</v>
      </c>
      <c r="U566" s="104">
        <v>0</v>
      </c>
    </row>
    <row r="567" spans="1:21">
      <c r="A567" s="95">
        <v>575</v>
      </c>
      <c r="B567" s="74" t="s">
        <v>58</v>
      </c>
      <c r="C567" s="109" t="s">
        <v>1589</v>
      </c>
      <c r="D567" s="74" t="s">
        <v>1589</v>
      </c>
      <c r="E567" s="74" t="str">
        <f>HYPERLINK("[映雪.xlsx]类型!B1",'类型（5）'!$C$1)</f>
        <v>均衡</v>
      </c>
      <c r="F567" s="95">
        <v>50</v>
      </c>
      <c r="G567" s="74">
        <v>41</v>
      </c>
      <c r="H567" s="104">
        <v>55</v>
      </c>
      <c r="I567" s="136">
        <f t="shared" si="16"/>
        <v>91</v>
      </c>
      <c r="J567" s="74">
        <f t="shared" si="17"/>
        <v>146</v>
      </c>
      <c r="K567" s="133">
        <v>73</v>
      </c>
      <c r="L567" s="74" t="s">
        <v>1079</v>
      </c>
      <c r="M567" s="74">
        <v>49</v>
      </c>
      <c r="N567" s="74" t="s">
        <v>1006</v>
      </c>
      <c r="O567" s="74" t="s">
        <v>1007</v>
      </c>
      <c r="P567" s="74" t="s">
        <v>1008</v>
      </c>
      <c r="Q567" s="74" t="s">
        <v>1027</v>
      </c>
      <c r="R567" s="74">
        <v>4</v>
      </c>
      <c r="S567" s="74" t="s">
        <v>1004</v>
      </c>
      <c r="T567" s="74">
        <v>0</v>
      </c>
      <c r="U567" s="104">
        <v>0</v>
      </c>
    </row>
    <row r="568" spans="1:21">
      <c r="A568" s="95">
        <v>577</v>
      </c>
      <c r="B568" s="74" t="s">
        <v>122</v>
      </c>
      <c r="C568" s="109" t="s">
        <v>1591</v>
      </c>
      <c r="D568" s="74" t="s">
        <v>1591</v>
      </c>
      <c r="E568" s="74" t="str">
        <f>HYPERLINK("[映雪.xlsx]类型!B33",'类型（5）'!$C$33)</f>
        <v>魔女</v>
      </c>
      <c r="F568" s="95">
        <v>59</v>
      </c>
      <c r="G568" s="122">
        <v>76</v>
      </c>
      <c r="H568" s="132">
        <v>75</v>
      </c>
      <c r="I568" s="136">
        <f t="shared" si="16"/>
        <v>135</v>
      </c>
      <c r="J568" s="74">
        <f t="shared" si="17"/>
        <v>210</v>
      </c>
      <c r="K568" s="129">
        <v>55</v>
      </c>
      <c r="L568" s="74" t="s">
        <v>1019</v>
      </c>
      <c r="M568" s="74">
        <v>61</v>
      </c>
      <c r="N568" s="74" t="s">
        <v>1006</v>
      </c>
      <c r="O568" s="74" t="s">
        <v>1204</v>
      </c>
      <c r="P568" s="74" t="s">
        <v>1008</v>
      </c>
      <c r="Q568" s="74" t="s">
        <v>1013</v>
      </c>
      <c r="R568" s="74">
        <v>13</v>
      </c>
      <c r="S568" s="74" t="s">
        <v>1004</v>
      </c>
      <c r="T568" s="74">
        <v>0</v>
      </c>
      <c r="U568" s="104">
        <v>0</v>
      </c>
    </row>
    <row r="569" spans="1:21">
      <c r="A569" s="95">
        <v>578</v>
      </c>
      <c r="B569" s="74" t="s">
        <v>122</v>
      </c>
      <c r="C569" s="109" t="s">
        <v>1592</v>
      </c>
      <c r="D569" s="74" t="s">
        <v>1592</v>
      </c>
      <c r="E569" s="99" t="str">
        <f>HYPERLINK("[映雪.xlsx]类型!B42",'类型（5）'!$C$42)</f>
        <v>魔剑士</v>
      </c>
      <c r="F569" s="120">
        <v>67</v>
      </c>
      <c r="G569" s="99">
        <v>79</v>
      </c>
      <c r="H569" s="132">
        <v>72</v>
      </c>
      <c r="I569" s="136">
        <f t="shared" si="16"/>
        <v>146</v>
      </c>
      <c r="J569" s="74">
        <f t="shared" si="17"/>
        <v>218</v>
      </c>
      <c r="K569" s="129">
        <v>41</v>
      </c>
      <c r="L569" s="74" t="s">
        <v>1593</v>
      </c>
      <c r="M569" s="74">
        <v>5</v>
      </c>
      <c r="N569" s="74" t="s">
        <v>1006</v>
      </c>
      <c r="O569" s="74" t="s">
        <v>1007</v>
      </c>
      <c r="P569" s="74" t="s">
        <v>1008</v>
      </c>
      <c r="Q569" s="74" t="s">
        <v>1013</v>
      </c>
      <c r="R569" s="74">
        <v>12</v>
      </c>
      <c r="S569" s="74" t="s">
        <v>1005</v>
      </c>
      <c r="T569" s="74">
        <v>0</v>
      </c>
      <c r="U569" s="104">
        <v>29</v>
      </c>
    </row>
    <row r="570" spans="1:21">
      <c r="A570" s="95">
        <v>579</v>
      </c>
      <c r="B570" s="74" t="s">
        <v>122</v>
      </c>
      <c r="C570" s="109" t="s">
        <v>1594</v>
      </c>
      <c r="D570" s="74" t="s">
        <v>1594</v>
      </c>
      <c r="E570" s="74" t="str">
        <f>HYPERLINK("[映雪.xlsx]类型!B9",'类型（5）'!$C$9)</f>
        <v>家政全能</v>
      </c>
      <c r="F570" s="95">
        <v>62</v>
      </c>
      <c r="G570" s="74">
        <v>25</v>
      </c>
      <c r="H570" s="104">
        <v>45</v>
      </c>
      <c r="I570" s="136">
        <f t="shared" si="16"/>
        <v>87</v>
      </c>
      <c r="J570" s="74">
        <f t="shared" si="17"/>
        <v>132</v>
      </c>
      <c r="K570" s="133">
        <v>78</v>
      </c>
      <c r="L570" s="74" t="s">
        <v>1058</v>
      </c>
      <c r="M570" s="74">
        <v>5</v>
      </c>
      <c r="N570" s="74" t="s">
        <v>1006</v>
      </c>
      <c r="O570" s="74" t="s">
        <v>1007</v>
      </c>
      <c r="P570" s="74" t="s">
        <v>1008</v>
      </c>
      <c r="Q570" s="74" t="s">
        <v>1027</v>
      </c>
      <c r="R570" s="74">
        <v>6</v>
      </c>
      <c r="S570" s="74" t="s">
        <v>1005</v>
      </c>
      <c r="T570" s="74">
        <v>0</v>
      </c>
      <c r="U570" s="104">
        <v>0</v>
      </c>
    </row>
    <row r="571" spans="1:21">
      <c r="A571" s="95">
        <v>580</v>
      </c>
      <c r="B571" s="74" t="s">
        <v>122</v>
      </c>
      <c r="C571" s="109" t="s">
        <v>1595</v>
      </c>
      <c r="D571" s="74" t="s">
        <v>1595</v>
      </c>
      <c r="E571" s="74" t="str">
        <f>HYPERLINK("[映雪.xlsx]类型!B4",'类型（5）'!$C$4)</f>
        <v>智慧强化</v>
      </c>
      <c r="F571" s="120">
        <v>68</v>
      </c>
      <c r="G571" s="122">
        <v>73</v>
      </c>
      <c r="H571" s="104">
        <v>60</v>
      </c>
      <c r="I571" s="136">
        <f t="shared" si="16"/>
        <v>141</v>
      </c>
      <c r="J571" s="74">
        <f t="shared" si="17"/>
        <v>201</v>
      </c>
      <c r="K571" s="133">
        <v>70</v>
      </c>
      <c r="L571" s="74" t="s">
        <v>1051</v>
      </c>
      <c r="M571" s="74">
        <v>5</v>
      </c>
      <c r="N571" s="74" t="s">
        <v>1006</v>
      </c>
      <c r="O571" s="74" t="s">
        <v>1007</v>
      </c>
      <c r="P571" s="74" t="s">
        <v>1008</v>
      </c>
      <c r="Q571" s="74" t="s">
        <v>1013</v>
      </c>
      <c r="R571" s="74">
        <v>9</v>
      </c>
      <c r="S571" s="74" t="s">
        <v>1004</v>
      </c>
      <c r="T571" s="74">
        <v>0</v>
      </c>
      <c r="U571" s="104">
        <v>0</v>
      </c>
    </row>
    <row r="572" spans="1:21">
      <c r="A572" s="95">
        <v>581</v>
      </c>
      <c r="B572" s="74" t="s">
        <v>122</v>
      </c>
      <c r="C572" s="109" t="s">
        <v>1596</v>
      </c>
      <c r="D572" s="74" t="s">
        <v>1596</v>
      </c>
      <c r="E572" s="74" t="str">
        <f>HYPERLINK("[映雪.xlsx]类型!B35",'类型（5）'!$C$35)</f>
        <v>刺客</v>
      </c>
      <c r="F572" s="120">
        <v>67</v>
      </c>
      <c r="G572" s="74">
        <v>62</v>
      </c>
      <c r="H572" s="132">
        <v>74</v>
      </c>
      <c r="I572" s="136">
        <f t="shared" si="16"/>
        <v>129</v>
      </c>
      <c r="J572" s="74">
        <f t="shared" si="17"/>
        <v>203</v>
      </c>
      <c r="K572" s="133">
        <v>79</v>
      </c>
      <c r="L572" s="74" t="s">
        <v>1033</v>
      </c>
      <c r="M572" s="74">
        <v>30</v>
      </c>
      <c r="N572" s="74" t="s">
        <v>1006</v>
      </c>
      <c r="O572" s="74" t="s">
        <v>1007</v>
      </c>
      <c r="P572" s="74" t="s">
        <v>1008</v>
      </c>
      <c r="Q572" s="74" t="s">
        <v>1017</v>
      </c>
      <c r="R572" s="74">
        <v>13</v>
      </c>
      <c r="S572" s="74" t="s">
        <v>1005</v>
      </c>
      <c r="T572" s="74">
        <v>0</v>
      </c>
      <c r="U572" s="104">
        <v>63</v>
      </c>
    </row>
    <row r="573" spans="1:21">
      <c r="A573" s="95">
        <v>582</v>
      </c>
      <c r="B573" s="74" t="s">
        <v>122</v>
      </c>
      <c r="C573" s="109" t="s">
        <v>122</v>
      </c>
      <c r="D573" s="74" t="s">
        <v>122</v>
      </c>
      <c r="E573" s="74" t="str">
        <f>HYPERLINK("[映雪.xlsx]类型!B7",'类型（5）'!$C$7)</f>
        <v>武勇全能</v>
      </c>
      <c r="F573" s="95">
        <v>44</v>
      </c>
      <c r="G573" s="99">
        <v>80</v>
      </c>
      <c r="H573" s="104">
        <v>51</v>
      </c>
      <c r="I573" s="136">
        <f t="shared" si="16"/>
        <v>124</v>
      </c>
      <c r="J573" s="74">
        <f t="shared" si="17"/>
        <v>175</v>
      </c>
      <c r="K573" s="129">
        <v>39</v>
      </c>
      <c r="L573" s="74" t="s">
        <v>1177</v>
      </c>
      <c r="M573" s="74">
        <v>30</v>
      </c>
      <c r="N573" s="74" t="s">
        <v>1006</v>
      </c>
      <c r="O573" s="74" t="s">
        <v>1007</v>
      </c>
      <c r="P573" s="74" t="s">
        <v>1008</v>
      </c>
      <c r="Q573" s="74" t="s">
        <v>1009</v>
      </c>
      <c r="R573" s="74">
        <v>11</v>
      </c>
      <c r="S573" s="74" t="s">
        <v>1005</v>
      </c>
      <c r="T573" s="74">
        <v>0</v>
      </c>
      <c r="U573" s="104">
        <v>63</v>
      </c>
    </row>
    <row r="574" spans="1:21">
      <c r="A574" s="95">
        <v>583</v>
      </c>
      <c r="B574" s="74" t="s">
        <v>122</v>
      </c>
      <c r="C574" s="109" t="s">
        <v>1597</v>
      </c>
      <c r="D574" s="74" t="s">
        <v>1597</v>
      </c>
      <c r="E574" s="96" t="str">
        <f>HYPERLINK("[映雪.xlsx]类型!B15",'类型（5）'!$C$15)</f>
        <v>巫女</v>
      </c>
      <c r="F574" s="120">
        <v>71</v>
      </c>
      <c r="G574" s="122">
        <v>73</v>
      </c>
      <c r="H574" s="104">
        <v>44</v>
      </c>
      <c r="I574" s="136">
        <f t="shared" si="16"/>
        <v>144</v>
      </c>
      <c r="J574" s="74">
        <f t="shared" si="17"/>
        <v>188</v>
      </c>
      <c r="K574" s="126">
        <v>84</v>
      </c>
      <c r="L574" s="74" t="s">
        <v>1042</v>
      </c>
      <c r="M574" s="74">
        <v>30</v>
      </c>
      <c r="N574" s="74" t="s">
        <v>1006</v>
      </c>
      <c r="O574" s="74" t="s">
        <v>1007</v>
      </c>
      <c r="P574" s="74" t="s">
        <v>1016</v>
      </c>
      <c r="Q574" s="74" t="s">
        <v>1024</v>
      </c>
      <c r="R574" s="74">
        <v>12</v>
      </c>
      <c r="S574" s="74" t="s">
        <v>1005</v>
      </c>
      <c r="T574" s="74">
        <v>0</v>
      </c>
      <c r="U574" s="104">
        <v>63</v>
      </c>
    </row>
    <row r="575" spans="1:21">
      <c r="A575" s="95">
        <v>584</v>
      </c>
      <c r="B575" s="74" t="s">
        <v>122</v>
      </c>
      <c r="C575" s="109" t="s">
        <v>1598</v>
      </c>
      <c r="D575" s="74" t="s">
        <v>1598</v>
      </c>
      <c r="E575" s="99" t="str">
        <f>HYPERLINK("[映雪.xlsx]类型!B39",'类型（5）'!$C$39)</f>
        <v>狙撃手</v>
      </c>
      <c r="F575" s="95">
        <v>34</v>
      </c>
      <c r="G575" s="122">
        <v>78</v>
      </c>
      <c r="H575" s="104">
        <v>26</v>
      </c>
      <c r="I575" s="136">
        <f t="shared" si="16"/>
        <v>112</v>
      </c>
      <c r="J575" s="74">
        <f t="shared" si="17"/>
        <v>138</v>
      </c>
      <c r="K575" s="129">
        <v>27</v>
      </c>
      <c r="L575" s="74" t="s">
        <v>1051</v>
      </c>
      <c r="M575" s="74">
        <v>30</v>
      </c>
      <c r="N575" s="74" t="s">
        <v>1006</v>
      </c>
      <c r="O575" s="74" t="s">
        <v>1007</v>
      </c>
      <c r="P575" s="74" t="s">
        <v>1008</v>
      </c>
      <c r="Q575" s="74" t="s">
        <v>1009</v>
      </c>
      <c r="R575" s="74">
        <v>7</v>
      </c>
      <c r="S575" s="74" t="s">
        <v>1005</v>
      </c>
      <c r="T575" s="74">
        <v>0</v>
      </c>
      <c r="U575" s="104">
        <v>63</v>
      </c>
    </row>
    <row r="576" spans="1:21">
      <c r="A576" s="95">
        <v>585</v>
      </c>
      <c r="B576" s="74" t="s">
        <v>122</v>
      </c>
      <c r="C576" s="109" t="s">
        <v>1599</v>
      </c>
      <c r="D576" s="74" t="s">
        <v>1599</v>
      </c>
      <c r="E576" s="99" t="str">
        <f>HYPERLINK("[映雪.xlsx]类型!B42",'类型（5）'!$C$42)</f>
        <v>魔剑士</v>
      </c>
      <c r="F576" s="95">
        <v>54</v>
      </c>
      <c r="G576" s="74">
        <v>57</v>
      </c>
      <c r="H576" s="104">
        <v>56</v>
      </c>
      <c r="I576" s="136">
        <f t="shared" si="16"/>
        <v>111</v>
      </c>
      <c r="J576" s="74">
        <f t="shared" si="17"/>
        <v>167</v>
      </c>
      <c r="K576" s="129">
        <v>44</v>
      </c>
      <c r="L576" s="74" t="s">
        <v>1083</v>
      </c>
      <c r="M576" s="74">
        <v>30</v>
      </c>
      <c r="N576" s="74" t="s">
        <v>1006</v>
      </c>
      <c r="O576" s="74" t="s">
        <v>1007</v>
      </c>
      <c r="P576" s="74" t="s">
        <v>1023</v>
      </c>
      <c r="Q576" s="74" t="s">
        <v>1009</v>
      </c>
      <c r="R576" s="74">
        <v>5</v>
      </c>
      <c r="S576" s="74" t="s">
        <v>1005</v>
      </c>
      <c r="T576" s="74">
        <v>0</v>
      </c>
      <c r="U576" s="104">
        <v>63</v>
      </c>
    </row>
    <row r="577" spans="1:21">
      <c r="A577" s="95">
        <v>586</v>
      </c>
      <c r="B577" s="74" t="s">
        <v>122</v>
      </c>
      <c r="C577" s="109" t="s">
        <v>1600</v>
      </c>
      <c r="D577" s="74" t="s">
        <v>1600</v>
      </c>
      <c r="E577" s="74" t="str">
        <f>HYPERLINK("[映雪.xlsx]类型!B19",'类型（5）'!$C$19)</f>
        <v>妖精</v>
      </c>
      <c r="F577" s="95">
        <v>49</v>
      </c>
      <c r="G577" s="74">
        <v>44</v>
      </c>
      <c r="H577" s="104">
        <v>47</v>
      </c>
      <c r="I577" s="136">
        <f t="shared" si="16"/>
        <v>93</v>
      </c>
      <c r="J577" s="74">
        <f t="shared" si="17"/>
        <v>140</v>
      </c>
      <c r="K577" s="126">
        <v>80</v>
      </c>
      <c r="L577" s="74" t="s">
        <v>1031</v>
      </c>
      <c r="M577" s="74">
        <v>67</v>
      </c>
      <c r="N577" s="74" t="s">
        <v>1006</v>
      </c>
      <c r="O577" s="74" t="s">
        <v>1007</v>
      </c>
      <c r="P577" s="74" t="s">
        <v>1008</v>
      </c>
      <c r="Q577" s="74" t="s">
        <v>1027</v>
      </c>
      <c r="R577" s="74">
        <v>8</v>
      </c>
      <c r="S577" s="74" t="s">
        <v>1005</v>
      </c>
      <c r="T577" s="74">
        <v>0</v>
      </c>
      <c r="U577" s="104">
        <v>63</v>
      </c>
    </row>
    <row r="578" spans="1:21">
      <c r="A578" s="95">
        <v>587</v>
      </c>
      <c r="B578" s="74" t="s">
        <v>122</v>
      </c>
      <c r="C578" s="109" t="s">
        <v>1601</v>
      </c>
      <c r="D578" s="74" t="s">
        <v>1601</v>
      </c>
      <c r="E578" s="74" t="str">
        <f>HYPERLINK("[映雪.xlsx]类型!B8",'类型（5）'!$C$8)</f>
        <v>智慧全能</v>
      </c>
      <c r="F578" s="95">
        <v>63</v>
      </c>
      <c r="G578" s="74">
        <v>22</v>
      </c>
      <c r="H578" s="131">
        <v>80</v>
      </c>
      <c r="I578" s="136">
        <f t="shared" ref="I578:I641" si="18">MAX(SUM(F578,G578),IF(H578&gt;=80,MAX(SUM(F578,H578),SUM(G578,H578)),-1))</f>
        <v>143</v>
      </c>
      <c r="J578" s="74">
        <f t="shared" ref="J578:J641" si="19">SUM(F578,G578,H578)</f>
        <v>165</v>
      </c>
      <c r="K578" s="129">
        <v>40</v>
      </c>
      <c r="L578" s="74" t="s">
        <v>1019</v>
      </c>
      <c r="M578" s="74">
        <v>30</v>
      </c>
      <c r="N578" s="74" t="s">
        <v>1006</v>
      </c>
      <c r="O578" s="74" t="s">
        <v>1007</v>
      </c>
      <c r="P578" s="74" t="s">
        <v>1008</v>
      </c>
      <c r="Q578" s="74" t="s">
        <v>1009</v>
      </c>
      <c r="R578" s="74">
        <v>7</v>
      </c>
      <c r="S578" s="74" t="s">
        <v>1005</v>
      </c>
      <c r="T578" s="74">
        <v>0</v>
      </c>
      <c r="U578" s="104">
        <v>63</v>
      </c>
    </row>
    <row r="579" spans="1:21">
      <c r="A579" s="95">
        <v>588</v>
      </c>
      <c r="B579" s="74" t="s">
        <v>122</v>
      </c>
      <c r="C579" s="109" t="s">
        <v>1602</v>
      </c>
      <c r="D579" s="74" t="s">
        <v>1602</v>
      </c>
      <c r="E579" s="74" t="str">
        <f>HYPERLINK("[映雪.xlsx]类型!B3",'类型（5）'!$C$3)</f>
        <v>武勇强化</v>
      </c>
      <c r="F579" s="95">
        <v>59</v>
      </c>
      <c r="G579" s="99">
        <v>84</v>
      </c>
      <c r="H579" s="132">
        <v>67</v>
      </c>
      <c r="I579" s="136">
        <f t="shared" si="18"/>
        <v>143</v>
      </c>
      <c r="J579" s="74">
        <f t="shared" si="19"/>
        <v>210</v>
      </c>
      <c r="K579" s="133">
        <v>67</v>
      </c>
      <c r="L579" s="74" t="s">
        <v>1044</v>
      </c>
      <c r="M579" s="74">
        <v>67</v>
      </c>
      <c r="N579" s="74" t="s">
        <v>1006</v>
      </c>
      <c r="O579" s="74" t="s">
        <v>1007</v>
      </c>
      <c r="P579" s="74" t="s">
        <v>1016</v>
      </c>
      <c r="Q579" s="74" t="s">
        <v>1038</v>
      </c>
      <c r="R579" s="74">
        <v>13</v>
      </c>
      <c r="S579" s="74" t="s">
        <v>1005</v>
      </c>
      <c r="T579" s="74">
        <v>0</v>
      </c>
      <c r="U579" s="104">
        <v>63</v>
      </c>
    </row>
    <row r="580" spans="1:21">
      <c r="A580" s="95">
        <v>589</v>
      </c>
      <c r="B580" s="74" t="s">
        <v>122</v>
      </c>
      <c r="C580" s="109" t="s">
        <v>1603</v>
      </c>
      <c r="D580" s="74" t="s">
        <v>1603</v>
      </c>
      <c r="E580" s="74" t="str">
        <f>HYPERLINK("[映雪.xlsx]类型!B60",'类型（5）'!$C$60)</f>
        <v>间宫明里</v>
      </c>
      <c r="F580" s="120">
        <v>75</v>
      </c>
      <c r="G580" s="122">
        <v>74</v>
      </c>
      <c r="H580" s="104">
        <v>50</v>
      </c>
      <c r="I580" s="136">
        <f t="shared" si="18"/>
        <v>149</v>
      </c>
      <c r="J580" s="74">
        <f t="shared" si="19"/>
        <v>199</v>
      </c>
      <c r="K580" s="133">
        <v>73</v>
      </c>
      <c r="L580" s="74" t="s">
        <v>1146</v>
      </c>
      <c r="M580" s="74">
        <v>30</v>
      </c>
      <c r="N580" s="74" t="s">
        <v>1006</v>
      </c>
      <c r="O580" s="74" t="s">
        <v>1007</v>
      </c>
      <c r="P580" s="74" t="s">
        <v>1008</v>
      </c>
      <c r="Q580" s="74" t="s">
        <v>1013</v>
      </c>
      <c r="R580" s="74">
        <v>3</v>
      </c>
      <c r="S580" s="74" t="s">
        <v>1005</v>
      </c>
      <c r="T580" s="74">
        <v>0</v>
      </c>
      <c r="U580" s="104">
        <v>63</v>
      </c>
    </row>
    <row r="581" spans="1:21">
      <c r="A581" s="95">
        <v>590</v>
      </c>
      <c r="B581" s="74" t="s">
        <v>122</v>
      </c>
      <c r="C581" s="109" t="s">
        <v>1604</v>
      </c>
      <c r="D581" s="74" t="s">
        <v>1604</v>
      </c>
      <c r="E581" s="99" t="str">
        <f>HYPERLINK("[映雪.xlsx]类型!B26",'类型（5）'!$C$26)</f>
        <v>剑豪</v>
      </c>
      <c r="F581" s="95">
        <v>59</v>
      </c>
      <c r="G581" s="122">
        <v>69</v>
      </c>
      <c r="H581" s="104">
        <v>42</v>
      </c>
      <c r="I581" s="136">
        <f t="shared" si="18"/>
        <v>128</v>
      </c>
      <c r="J581" s="74">
        <f t="shared" si="19"/>
        <v>170</v>
      </c>
      <c r="K581" s="129">
        <v>49</v>
      </c>
      <c r="L581" s="74" t="s">
        <v>1085</v>
      </c>
      <c r="M581" s="74">
        <v>30</v>
      </c>
      <c r="N581" s="74" t="s">
        <v>1006</v>
      </c>
      <c r="O581" s="74" t="s">
        <v>1148</v>
      </c>
      <c r="P581" s="74" t="s">
        <v>1023</v>
      </c>
      <c r="Q581" s="74" t="s">
        <v>1013</v>
      </c>
      <c r="R581" s="74">
        <v>7</v>
      </c>
      <c r="S581" s="74" t="s">
        <v>1005</v>
      </c>
      <c r="T581" s="74">
        <v>0</v>
      </c>
      <c r="U581" s="104">
        <v>63</v>
      </c>
    </row>
    <row r="582" spans="1:21">
      <c r="A582" s="95">
        <v>591</v>
      </c>
      <c r="B582" s="74" t="s">
        <v>150</v>
      </c>
      <c r="C582" s="109" t="s">
        <v>150</v>
      </c>
      <c r="D582" s="74" t="s">
        <v>150</v>
      </c>
      <c r="E582" s="99" t="str">
        <f>HYPERLINK("[映雪.xlsx]类型!B31",'类型（5）'!$C$31)</f>
        <v>后宫王</v>
      </c>
      <c r="F582" s="120">
        <v>75</v>
      </c>
      <c r="G582" s="74">
        <v>51</v>
      </c>
      <c r="H582" s="132">
        <v>69</v>
      </c>
      <c r="I582" s="136">
        <f t="shared" si="18"/>
        <v>126</v>
      </c>
      <c r="J582" s="74">
        <f t="shared" si="19"/>
        <v>195</v>
      </c>
      <c r="K582" s="129">
        <v>64</v>
      </c>
      <c r="L582" s="74" t="s">
        <v>1152</v>
      </c>
      <c r="M582" s="74">
        <v>50</v>
      </c>
      <c r="N582" s="74" t="s">
        <v>1006</v>
      </c>
      <c r="O582" s="74" t="s">
        <v>1400</v>
      </c>
      <c r="P582" s="74" t="s">
        <v>1008</v>
      </c>
      <c r="Q582" s="74" t="s">
        <v>1027</v>
      </c>
      <c r="R582" s="74">
        <v>4</v>
      </c>
      <c r="S582" s="74" t="s">
        <v>1005</v>
      </c>
      <c r="T582" s="74">
        <v>0</v>
      </c>
      <c r="U582" s="104">
        <v>0</v>
      </c>
    </row>
    <row r="583" spans="1:21">
      <c r="A583" s="95">
        <v>592</v>
      </c>
      <c r="B583" s="74" t="s">
        <v>150</v>
      </c>
      <c r="C583" s="109" t="s">
        <v>1605</v>
      </c>
      <c r="D583" s="74" t="s">
        <v>1605</v>
      </c>
      <c r="E583" s="74" t="str">
        <f>HYPERLINK("[映雪.xlsx]类型!B6",'类型（5）'!$C$6)</f>
        <v>统御全能</v>
      </c>
      <c r="F583" s="120">
        <v>76</v>
      </c>
      <c r="G583" s="74">
        <v>58</v>
      </c>
      <c r="H583" s="104">
        <v>63</v>
      </c>
      <c r="I583" s="136">
        <f t="shared" si="18"/>
        <v>134</v>
      </c>
      <c r="J583" s="74">
        <f t="shared" si="19"/>
        <v>197</v>
      </c>
      <c r="K583" s="129">
        <v>61</v>
      </c>
      <c r="L583" s="74" t="s">
        <v>1019</v>
      </c>
      <c r="M583" s="74">
        <v>50</v>
      </c>
      <c r="N583" s="74" t="s">
        <v>1006</v>
      </c>
      <c r="O583" s="74" t="s">
        <v>1007</v>
      </c>
      <c r="P583" s="74" t="s">
        <v>1008</v>
      </c>
      <c r="Q583" s="74" t="s">
        <v>1013</v>
      </c>
      <c r="R583" s="74">
        <v>7</v>
      </c>
      <c r="S583" s="74" t="s">
        <v>1005</v>
      </c>
      <c r="T583" s="74">
        <v>0</v>
      </c>
      <c r="U583" s="104">
        <v>0</v>
      </c>
    </row>
    <row r="584" spans="1:21">
      <c r="A584" s="95">
        <v>593</v>
      </c>
      <c r="B584" s="74" t="s">
        <v>24</v>
      </c>
      <c r="C584" s="109" t="s">
        <v>1606</v>
      </c>
      <c r="D584" s="74" t="s">
        <v>1606</v>
      </c>
      <c r="E584" s="74" t="str">
        <f>HYPERLINK("[映雪.xlsx]类型!B13",'类型（5）'!$C$13)</f>
        <v>贤者</v>
      </c>
      <c r="F584" s="119">
        <v>85</v>
      </c>
      <c r="G584" s="74">
        <v>57</v>
      </c>
      <c r="H584" s="131">
        <v>85</v>
      </c>
      <c r="I584" s="137">
        <f t="shared" si="18"/>
        <v>170</v>
      </c>
      <c r="J584" s="74">
        <f t="shared" si="19"/>
        <v>227</v>
      </c>
      <c r="K584" s="126">
        <v>86</v>
      </c>
      <c r="L584" s="74" t="s">
        <v>1093</v>
      </c>
      <c r="M584" s="74">
        <v>97</v>
      </c>
      <c r="N584" s="74" t="s">
        <v>1006</v>
      </c>
      <c r="O584" s="74" t="s">
        <v>1007</v>
      </c>
      <c r="P584" s="74" t="s">
        <v>1016</v>
      </c>
      <c r="Q584" s="74" t="s">
        <v>1038</v>
      </c>
      <c r="R584" s="74">
        <v>12</v>
      </c>
      <c r="S584" s="74" t="s">
        <v>1005</v>
      </c>
      <c r="T584" s="74">
        <v>0</v>
      </c>
      <c r="U584" s="104">
        <v>36</v>
      </c>
    </row>
    <row r="585" spans="1:21">
      <c r="A585" s="95">
        <v>594</v>
      </c>
      <c r="B585" s="74" t="s">
        <v>52</v>
      </c>
      <c r="C585" s="109" t="s">
        <v>1607</v>
      </c>
      <c r="D585" s="74" t="s">
        <v>1607</v>
      </c>
      <c r="E585" s="74" t="str">
        <f>HYPERLINK("[映雪.xlsx]类型!B9",'类型（5）'!$C$9)</f>
        <v>家政全能</v>
      </c>
      <c r="F585" s="120">
        <v>75</v>
      </c>
      <c r="G585" s="122">
        <v>73</v>
      </c>
      <c r="H585" s="104">
        <v>47</v>
      </c>
      <c r="I585" s="136">
        <f t="shared" si="18"/>
        <v>148</v>
      </c>
      <c r="J585" s="74">
        <f t="shared" si="19"/>
        <v>195</v>
      </c>
      <c r="K585" s="135">
        <v>100</v>
      </c>
      <c r="L585" s="74" t="s">
        <v>1049</v>
      </c>
      <c r="M585" s="74">
        <v>28</v>
      </c>
      <c r="N585" s="74" t="s">
        <v>1006</v>
      </c>
      <c r="O585" s="74" t="s">
        <v>1007</v>
      </c>
      <c r="P585" s="74" t="s">
        <v>1162</v>
      </c>
      <c r="Q585" s="74" t="s">
        <v>1017</v>
      </c>
      <c r="R585" s="74">
        <v>3</v>
      </c>
      <c r="S585" s="74" t="s">
        <v>1005</v>
      </c>
      <c r="T585" s="74">
        <v>0</v>
      </c>
      <c r="U585" s="104">
        <v>50</v>
      </c>
    </row>
    <row r="586" spans="1:21">
      <c r="A586" s="95">
        <v>595</v>
      </c>
      <c r="B586" s="74" t="s">
        <v>122</v>
      </c>
      <c r="C586" s="109" t="s">
        <v>1608</v>
      </c>
      <c r="D586" s="74" t="s">
        <v>1608</v>
      </c>
      <c r="E586" s="74" t="str">
        <f>HYPERLINK("[映雪.xlsx]类型!B22",'类型（5）'!$C$22)</f>
        <v>傲娇</v>
      </c>
      <c r="F586" s="120">
        <v>70</v>
      </c>
      <c r="G586" s="74">
        <v>65</v>
      </c>
      <c r="H586" s="104">
        <v>55</v>
      </c>
      <c r="I586" s="136">
        <f t="shared" si="18"/>
        <v>135</v>
      </c>
      <c r="J586" s="74">
        <f t="shared" si="19"/>
        <v>190</v>
      </c>
      <c r="K586" s="129">
        <v>35</v>
      </c>
      <c r="L586" s="74" t="s">
        <v>1046</v>
      </c>
      <c r="M586" s="74">
        <v>30</v>
      </c>
      <c r="N586" s="74" t="s">
        <v>1006</v>
      </c>
      <c r="O586" s="74" t="s">
        <v>1007</v>
      </c>
      <c r="P586" s="74" t="s">
        <v>1023</v>
      </c>
      <c r="Q586" s="74" t="s">
        <v>1009</v>
      </c>
      <c r="R586" s="74">
        <v>8</v>
      </c>
      <c r="S586" s="74" t="s">
        <v>1005</v>
      </c>
      <c r="T586" s="74">
        <v>0</v>
      </c>
      <c r="U586" s="104">
        <v>63</v>
      </c>
    </row>
    <row r="587" spans="1:21">
      <c r="A587" s="95">
        <v>596</v>
      </c>
      <c r="B587" s="74" t="s">
        <v>122</v>
      </c>
      <c r="C587" s="109" t="s">
        <v>630</v>
      </c>
      <c r="D587" s="74" t="s">
        <v>630</v>
      </c>
      <c r="E587" s="74" t="str">
        <f>HYPERLINK("[映雪.xlsx]类型!B38",'类型（5）'!$C$38)</f>
        <v>战士</v>
      </c>
      <c r="F587" s="120">
        <v>71</v>
      </c>
      <c r="G587" s="122">
        <v>71</v>
      </c>
      <c r="H587" s="104">
        <v>54</v>
      </c>
      <c r="I587" s="136">
        <f t="shared" si="18"/>
        <v>142</v>
      </c>
      <c r="J587" s="74">
        <f t="shared" si="19"/>
        <v>196</v>
      </c>
      <c r="K587" s="129">
        <v>58</v>
      </c>
      <c r="L587" s="74" t="s">
        <v>1087</v>
      </c>
      <c r="M587" s="74">
        <v>30</v>
      </c>
      <c r="N587" s="74" t="s">
        <v>1006</v>
      </c>
      <c r="O587" s="74" t="s">
        <v>1007</v>
      </c>
      <c r="P587" s="74" t="s">
        <v>1008</v>
      </c>
      <c r="Q587" s="74" t="s">
        <v>1013</v>
      </c>
      <c r="R587" s="74">
        <v>4</v>
      </c>
      <c r="S587" s="74" t="s">
        <v>1005</v>
      </c>
      <c r="T587" s="74">
        <v>0</v>
      </c>
      <c r="U587" s="104">
        <v>63</v>
      </c>
    </row>
    <row r="588" spans="1:21">
      <c r="A588" s="95">
        <v>597</v>
      </c>
      <c r="B588" s="74" t="s">
        <v>122</v>
      </c>
      <c r="C588" s="109" t="s">
        <v>1609</v>
      </c>
      <c r="D588" s="74" t="s">
        <v>1609</v>
      </c>
      <c r="E588" s="74" t="str">
        <f>HYPERLINK("[映雪.xlsx]类型!B4",'类型（5）'!$C$4)</f>
        <v>智慧强化</v>
      </c>
      <c r="F588" s="95">
        <v>50</v>
      </c>
      <c r="G588" s="74">
        <v>53</v>
      </c>
      <c r="H588" s="132">
        <v>70</v>
      </c>
      <c r="I588" s="136">
        <f t="shared" si="18"/>
        <v>103</v>
      </c>
      <c r="J588" s="74">
        <f t="shared" si="19"/>
        <v>173</v>
      </c>
      <c r="K588" s="133">
        <v>70</v>
      </c>
      <c r="L588" s="74" t="s">
        <v>1035</v>
      </c>
      <c r="M588" s="74">
        <v>30</v>
      </c>
      <c r="N588" s="74" t="s">
        <v>1006</v>
      </c>
      <c r="O588" s="74" t="s">
        <v>1007</v>
      </c>
      <c r="P588" s="74" t="s">
        <v>1023</v>
      </c>
      <c r="Q588" s="74" t="s">
        <v>1009</v>
      </c>
      <c r="R588" s="74">
        <v>9</v>
      </c>
      <c r="S588" s="74" t="s">
        <v>1005</v>
      </c>
      <c r="T588" s="74">
        <v>0</v>
      </c>
      <c r="U588" s="104">
        <v>63</v>
      </c>
    </row>
    <row r="589" spans="1:21">
      <c r="A589" s="95">
        <v>598</v>
      </c>
      <c r="B589" s="74" t="s">
        <v>122</v>
      </c>
      <c r="C589" s="109" t="s">
        <v>1610</v>
      </c>
      <c r="D589" s="74" t="s">
        <v>1610</v>
      </c>
      <c r="E589" s="74" t="str">
        <f>HYPERLINK("[映雪.xlsx]类型!B35",'类型（5）'!$C$35)</f>
        <v>刺客</v>
      </c>
      <c r="F589" s="95">
        <v>41</v>
      </c>
      <c r="G589" s="74">
        <v>67</v>
      </c>
      <c r="H589" s="132">
        <v>67</v>
      </c>
      <c r="I589" s="136">
        <f t="shared" si="18"/>
        <v>108</v>
      </c>
      <c r="J589" s="74">
        <f t="shared" si="19"/>
        <v>175</v>
      </c>
      <c r="K589" s="129">
        <v>60</v>
      </c>
      <c r="L589" s="74" t="s">
        <v>1069</v>
      </c>
      <c r="M589" s="74">
        <v>30</v>
      </c>
      <c r="N589" s="74" t="s">
        <v>1006</v>
      </c>
      <c r="O589" s="74" t="s">
        <v>1007</v>
      </c>
      <c r="P589" s="74" t="s">
        <v>1023</v>
      </c>
      <c r="Q589" s="74" t="s">
        <v>1017</v>
      </c>
      <c r="R589" s="74">
        <v>3</v>
      </c>
      <c r="S589" s="74" t="s">
        <v>1005</v>
      </c>
      <c r="T589" s="74">
        <v>0</v>
      </c>
      <c r="U589" s="104">
        <v>63</v>
      </c>
    </row>
    <row r="590" spans="1:21">
      <c r="A590" s="95">
        <v>599</v>
      </c>
      <c r="B590" s="74" t="s">
        <v>122</v>
      </c>
      <c r="C590" s="109" t="s">
        <v>1611</v>
      </c>
      <c r="D590" s="74" t="s">
        <v>1611</v>
      </c>
      <c r="E590" s="96" t="str">
        <f>HYPERLINK("[映雪.xlsx]类型!B10",'类型（5）'!$C$10)</f>
        <v>学者</v>
      </c>
      <c r="F590" s="95">
        <v>47</v>
      </c>
      <c r="G590" s="74">
        <v>64</v>
      </c>
      <c r="H590" s="104">
        <v>62</v>
      </c>
      <c r="I590" s="136">
        <f t="shared" si="18"/>
        <v>111</v>
      </c>
      <c r="J590" s="74">
        <f t="shared" si="19"/>
        <v>173</v>
      </c>
      <c r="K590" s="133">
        <v>70</v>
      </c>
      <c r="L590" s="74" t="s">
        <v>1022</v>
      </c>
      <c r="M590" s="74">
        <v>67</v>
      </c>
      <c r="N590" s="74" t="s">
        <v>1006</v>
      </c>
      <c r="O590" s="74" t="s">
        <v>1007</v>
      </c>
      <c r="P590" s="74" t="s">
        <v>1008</v>
      </c>
      <c r="Q590" s="74" t="s">
        <v>1017</v>
      </c>
      <c r="R590" s="74">
        <v>6</v>
      </c>
      <c r="S590" s="74" t="s">
        <v>1005</v>
      </c>
      <c r="T590" s="74">
        <v>0</v>
      </c>
      <c r="U590" s="104">
        <v>63</v>
      </c>
    </row>
    <row r="591" spans="1:21">
      <c r="A591" s="95">
        <v>600</v>
      </c>
      <c r="B591" s="74" t="s">
        <v>122</v>
      </c>
      <c r="C591" s="109" t="s">
        <v>1612</v>
      </c>
      <c r="D591" s="74" t="s">
        <v>1612</v>
      </c>
      <c r="E591" s="74" t="str">
        <f>HYPERLINK("[映雪.xlsx]类型!B6",'类型（5）'!$C$6)</f>
        <v>统御全能</v>
      </c>
      <c r="F591" s="120">
        <v>71</v>
      </c>
      <c r="G591" s="74">
        <v>58</v>
      </c>
      <c r="H591" s="104">
        <v>59</v>
      </c>
      <c r="I591" s="136">
        <f t="shared" si="18"/>
        <v>129</v>
      </c>
      <c r="J591" s="74">
        <f t="shared" si="19"/>
        <v>188</v>
      </c>
      <c r="K591" s="129">
        <v>55</v>
      </c>
      <c r="L591" s="74" t="s">
        <v>1060</v>
      </c>
      <c r="M591" s="74">
        <v>30</v>
      </c>
      <c r="N591" s="74" t="s">
        <v>1006</v>
      </c>
      <c r="O591" s="74" t="s">
        <v>1007</v>
      </c>
      <c r="P591" s="74" t="s">
        <v>1008</v>
      </c>
      <c r="Q591" s="74" t="s">
        <v>1027</v>
      </c>
      <c r="R591" s="74">
        <v>7</v>
      </c>
      <c r="S591" s="74" t="s">
        <v>1005</v>
      </c>
      <c r="T591" s="74">
        <v>0</v>
      </c>
      <c r="U591" s="104">
        <v>63</v>
      </c>
    </row>
    <row r="592" spans="1:21">
      <c r="A592" s="95">
        <v>601</v>
      </c>
      <c r="B592" s="74" t="s">
        <v>122</v>
      </c>
      <c r="C592" s="109" t="s">
        <v>1613</v>
      </c>
      <c r="D592" s="74" t="s">
        <v>1613</v>
      </c>
      <c r="E592" s="99" t="str">
        <f>HYPERLINK("[映雪.xlsx]类型!B18",'类型（5）'!$C$18)</f>
        <v>科学家</v>
      </c>
      <c r="F592" s="95">
        <v>47</v>
      </c>
      <c r="G592" s="74">
        <v>49</v>
      </c>
      <c r="H592" s="132">
        <v>78</v>
      </c>
      <c r="I592" s="136">
        <f t="shared" si="18"/>
        <v>96</v>
      </c>
      <c r="J592" s="74">
        <f t="shared" si="19"/>
        <v>174</v>
      </c>
      <c r="K592" s="133">
        <v>73</v>
      </c>
      <c r="L592" s="74" t="s">
        <v>1074</v>
      </c>
      <c r="M592" s="74">
        <v>30</v>
      </c>
      <c r="N592" s="74" t="s">
        <v>1006</v>
      </c>
      <c r="O592" s="74" t="s">
        <v>1007</v>
      </c>
      <c r="P592" s="74" t="s">
        <v>1008</v>
      </c>
      <c r="Q592" s="74" t="s">
        <v>1013</v>
      </c>
      <c r="R592" s="74">
        <v>6</v>
      </c>
      <c r="S592" s="74" t="s">
        <v>1005</v>
      </c>
      <c r="T592" s="74">
        <v>0</v>
      </c>
      <c r="U592" s="104">
        <v>63</v>
      </c>
    </row>
    <row r="593" spans="1:21">
      <c r="A593" s="95">
        <v>602</v>
      </c>
      <c r="B593" s="74" t="s">
        <v>68</v>
      </c>
      <c r="C593" s="109" t="s">
        <v>1614</v>
      </c>
      <c r="D593" s="74" t="s">
        <v>1614</v>
      </c>
      <c r="E593" s="74" t="str">
        <f>HYPERLINK("[映雪.xlsx]类型!B33",'类型（5）'!$C$33)</f>
        <v>魔女</v>
      </c>
      <c r="F593" s="95">
        <v>48</v>
      </c>
      <c r="G593" s="99">
        <v>79</v>
      </c>
      <c r="H593" s="104">
        <v>60</v>
      </c>
      <c r="I593" s="136">
        <f t="shared" si="18"/>
        <v>127</v>
      </c>
      <c r="J593" s="74">
        <f t="shared" si="19"/>
        <v>187</v>
      </c>
      <c r="K593" s="129">
        <v>51</v>
      </c>
      <c r="L593" s="74" t="s">
        <v>1042</v>
      </c>
      <c r="M593" s="74">
        <v>4</v>
      </c>
      <c r="N593" s="74" t="s">
        <v>1006</v>
      </c>
      <c r="O593" s="74" t="s">
        <v>1007</v>
      </c>
      <c r="P593" s="74" t="s">
        <v>1008</v>
      </c>
      <c r="Q593" s="74" t="s">
        <v>1017</v>
      </c>
      <c r="R593" s="74">
        <v>9</v>
      </c>
      <c r="S593" s="74" t="s">
        <v>1004</v>
      </c>
      <c r="T593" s="74">
        <v>0</v>
      </c>
      <c r="U593" s="104">
        <v>0</v>
      </c>
    </row>
    <row r="594" spans="1:21">
      <c r="A594" s="95">
        <v>603</v>
      </c>
      <c r="B594" s="74" t="s">
        <v>50</v>
      </c>
      <c r="C594" s="109" t="s">
        <v>50</v>
      </c>
      <c r="D594" s="74" t="s">
        <v>50</v>
      </c>
      <c r="E594" s="96" t="str">
        <f>HYPERLINK("[映雪.xlsx]类型!B15",'类型（5）'!$C$15)</f>
        <v>巫女</v>
      </c>
      <c r="F594" s="120">
        <v>68</v>
      </c>
      <c r="G594" s="99">
        <v>81</v>
      </c>
      <c r="H594" s="132">
        <v>75</v>
      </c>
      <c r="I594" s="136">
        <f t="shared" si="18"/>
        <v>149</v>
      </c>
      <c r="J594" s="74">
        <f t="shared" si="19"/>
        <v>224</v>
      </c>
      <c r="K594" s="126">
        <v>86</v>
      </c>
      <c r="L594" s="74" t="s">
        <v>1042</v>
      </c>
      <c r="M594" s="74">
        <v>25</v>
      </c>
      <c r="N594" s="74" t="s">
        <v>1054</v>
      </c>
      <c r="O594" s="74" t="s">
        <v>1007</v>
      </c>
      <c r="P594" s="74" t="s">
        <v>1016</v>
      </c>
      <c r="Q594" s="74" t="s">
        <v>1038</v>
      </c>
      <c r="R594" s="74">
        <v>9</v>
      </c>
      <c r="S594" s="74" t="s">
        <v>1005</v>
      </c>
      <c r="T594" s="74">
        <v>0</v>
      </c>
      <c r="U594" s="104">
        <v>0</v>
      </c>
    </row>
    <row r="595" spans="1:21">
      <c r="A595" s="95">
        <v>604</v>
      </c>
      <c r="B595" s="74" t="s">
        <v>68</v>
      </c>
      <c r="C595" s="109" t="s">
        <v>1615</v>
      </c>
      <c r="D595" s="74" t="s">
        <v>1615</v>
      </c>
      <c r="E595" s="96" t="str">
        <f>HYPERLINK("[映雪.xlsx]类型!B27",'类型（5）'!$C$27)</f>
        <v>骑士</v>
      </c>
      <c r="F595" s="95">
        <v>51</v>
      </c>
      <c r="G595" s="74">
        <v>57</v>
      </c>
      <c r="H595" s="104">
        <v>33</v>
      </c>
      <c r="I595" s="136">
        <f t="shared" si="18"/>
        <v>108</v>
      </c>
      <c r="J595" s="74">
        <f t="shared" si="19"/>
        <v>141</v>
      </c>
      <c r="K595" s="126">
        <v>80</v>
      </c>
      <c r="L595" s="74" t="s">
        <v>1064</v>
      </c>
      <c r="M595" s="74">
        <v>4</v>
      </c>
      <c r="N595" s="74" t="s">
        <v>1006</v>
      </c>
      <c r="O595" s="74" t="s">
        <v>1007</v>
      </c>
      <c r="P595" s="74" t="s">
        <v>1008</v>
      </c>
      <c r="Q595" s="74" t="s">
        <v>1027</v>
      </c>
      <c r="R595" s="74">
        <v>6</v>
      </c>
      <c r="S595" s="74" t="s">
        <v>1004</v>
      </c>
      <c r="T595" s="74">
        <v>0</v>
      </c>
      <c r="U595" s="104">
        <v>0</v>
      </c>
    </row>
    <row r="596" spans="1:21">
      <c r="A596" s="95">
        <v>605</v>
      </c>
      <c r="B596" s="74" t="s">
        <v>70</v>
      </c>
      <c r="C596" s="109" t="s">
        <v>1616</v>
      </c>
      <c r="D596" s="74" t="s">
        <v>1616</v>
      </c>
      <c r="E596" s="74" t="str">
        <f>HYPERLINK("[映雪.xlsx]类型!B9",'类型（5）'!$C$9)</f>
        <v>家政全能</v>
      </c>
      <c r="F596" s="120">
        <v>65</v>
      </c>
      <c r="G596" s="74">
        <v>62</v>
      </c>
      <c r="H596" s="104">
        <v>63</v>
      </c>
      <c r="I596" s="136">
        <f t="shared" si="18"/>
        <v>127</v>
      </c>
      <c r="J596" s="74">
        <f t="shared" si="19"/>
        <v>190</v>
      </c>
      <c r="K596" s="133">
        <v>77</v>
      </c>
      <c r="L596" s="74" t="s">
        <v>1053</v>
      </c>
      <c r="M596" s="74">
        <v>59</v>
      </c>
      <c r="N596" s="74" t="s">
        <v>1006</v>
      </c>
      <c r="O596" s="74" t="s">
        <v>1007</v>
      </c>
      <c r="P596" s="74" t="s">
        <v>1008</v>
      </c>
      <c r="Q596" s="74" t="s">
        <v>1013</v>
      </c>
      <c r="R596" s="74">
        <v>4</v>
      </c>
      <c r="S596" s="74" t="s">
        <v>1004</v>
      </c>
      <c r="T596" s="74">
        <v>0</v>
      </c>
      <c r="U596" s="104">
        <v>0</v>
      </c>
    </row>
    <row r="597" spans="1:21">
      <c r="A597" s="95">
        <v>606</v>
      </c>
      <c r="B597" s="74" t="s">
        <v>70</v>
      </c>
      <c r="C597" s="109" t="s">
        <v>1617</v>
      </c>
      <c r="D597" s="74" t="s">
        <v>1617</v>
      </c>
      <c r="E597" s="74" t="str">
        <f>HYPERLINK("[映雪.xlsx]类型!B1",'类型（5）'!$C$1)</f>
        <v>均衡</v>
      </c>
      <c r="F597" s="95">
        <v>56</v>
      </c>
      <c r="G597" s="74">
        <v>47</v>
      </c>
      <c r="H597" s="104">
        <v>59</v>
      </c>
      <c r="I597" s="136">
        <f t="shared" si="18"/>
        <v>103</v>
      </c>
      <c r="J597" s="74">
        <f t="shared" si="19"/>
        <v>162</v>
      </c>
      <c r="K597" s="129">
        <v>64</v>
      </c>
      <c r="L597" s="74" t="s">
        <v>1079</v>
      </c>
      <c r="M597" s="74">
        <v>59</v>
      </c>
      <c r="N597" s="74" t="s">
        <v>1006</v>
      </c>
      <c r="O597" s="74" t="s">
        <v>1007</v>
      </c>
      <c r="P597" s="74" t="s">
        <v>1023</v>
      </c>
      <c r="Q597" s="74" t="s">
        <v>1013</v>
      </c>
      <c r="R597" s="74">
        <v>3</v>
      </c>
      <c r="S597" s="74" t="s">
        <v>1004</v>
      </c>
      <c r="T597" s="74">
        <v>0</v>
      </c>
      <c r="U597" s="104">
        <v>0</v>
      </c>
    </row>
    <row r="598" spans="1:21">
      <c r="A598" s="95">
        <v>607</v>
      </c>
      <c r="B598" s="74" t="s">
        <v>70</v>
      </c>
      <c r="C598" s="109" t="s">
        <v>1618</v>
      </c>
      <c r="D598" s="74" t="s">
        <v>1618</v>
      </c>
      <c r="E598" s="74" t="str">
        <f>HYPERLINK("[映雪.xlsx]类型!B6",'类型（5）'!$C$6)</f>
        <v>统御全能</v>
      </c>
      <c r="F598" s="120">
        <v>72</v>
      </c>
      <c r="G598" s="74">
        <v>53</v>
      </c>
      <c r="H598" s="132">
        <v>69</v>
      </c>
      <c r="I598" s="136">
        <f t="shared" si="18"/>
        <v>125</v>
      </c>
      <c r="J598" s="74">
        <f t="shared" si="19"/>
        <v>194</v>
      </c>
      <c r="K598" s="129">
        <v>61</v>
      </c>
      <c r="L598" s="74" t="s">
        <v>1046</v>
      </c>
      <c r="M598" s="74">
        <v>59</v>
      </c>
      <c r="N598" s="74" t="s">
        <v>1006</v>
      </c>
      <c r="O598" s="74" t="s">
        <v>1007</v>
      </c>
      <c r="P598" s="74" t="s">
        <v>1008</v>
      </c>
      <c r="Q598" s="74" t="s">
        <v>1027</v>
      </c>
      <c r="R598" s="74">
        <v>4</v>
      </c>
      <c r="S598" s="74" t="s">
        <v>1004</v>
      </c>
      <c r="T598" s="74">
        <v>0</v>
      </c>
      <c r="U598" s="104">
        <v>0</v>
      </c>
    </row>
    <row r="599" spans="1:21">
      <c r="A599" s="95">
        <v>608</v>
      </c>
      <c r="B599" s="74" t="s">
        <v>70</v>
      </c>
      <c r="C599" s="109" t="s">
        <v>1619</v>
      </c>
      <c r="D599" s="74" t="s">
        <v>1619</v>
      </c>
      <c r="E599" s="99" t="str">
        <f>HYPERLINK("[映雪.xlsx]类型!B37",'类型（5）'!$C$37)</f>
        <v>歌姬</v>
      </c>
      <c r="F599" s="121">
        <v>89</v>
      </c>
      <c r="G599" s="74">
        <v>61</v>
      </c>
      <c r="H599" s="131">
        <v>84</v>
      </c>
      <c r="I599" s="138">
        <f t="shared" si="18"/>
        <v>173</v>
      </c>
      <c r="J599" s="99">
        <f t="shared" si="19"/>
        <v>234</v>
      </c>
      <c r="K599" s="129">
        <v>49</v>
      </c>
      <c r="L599" s="74" t="s">
        <v>1265</v>
      </c>
      <c r="M599" s="74">
        <v>59</v>
      </c>
      <c r="N599" s="74" t="s">
        <v>1006</v>
      </c>
      <c r="O599" s="74" t="s">
        <v>1007</v>
      </c>
      <c r="P599" s="74" t="s">
        <v>1016</v>
      </c>
      <c r="Q599" s="74" t="s">
        <v>1027</v>
      </c>
      <c r="R599" s="74">
        <v>10</v>
      </c>
      <c r="S599" s="74" t="s">
        <v>1004</v>
      </c>
      <c r="T599" s="74">
        <v>0</v>
      </c>
      <c r="U599" s="104">
        <v>0</v>
      </c>
    </row>
    <row r="600" spans="1:21">
      <c r="A600" s="95">
        <v>609</v>
      </c>
      <c r="B600" s="74" t="s">
        <v>70</v>
      </c>
      <c r="C600" s="109" t="s">
        <v>1620</v>
      </c>
      <c r="D600" s="74" t="s">
        <v>1620</v>
      </c>
      <c r="E600" s="96" t="str">
        <f>HYPERLINK("[映雪.xlsx]类型!B10",'类型（5）'!$C$10)</f>
        <v>学者</v>
      </c>
      <c r="F600" s="120">
        <v>66</v>
      </c>
      <c r="G600" s="74">
        <v>58</v>
      </c>
      <c r="H600" s="132">
        <v>74</v>
      </c>
      <c r="I600" s="136">
        <f t="shared" si="18"/>
        <v>124</v>
      </c>
      <c r="J600" s="74">
        <f t="shared" si="19"/>
        <v>198</v>
      </c>
      <c r="K600" s="133">
        <v>67</v>
      </c>
      <c r="L600" s="74" t="s">
        <v>1047</v>
      </c>
      <c r="M600" s="74">
        <v>59</v>
      </c>
      <c r="N600" s="74" t="s">
        <v>1006</v>
      </c>
      <c r="O600" s="74" t="s">
        <v>1007</v>
      </c>
      <c r="P600" s="74" t="s">
        <v>1008</v>
      </c>
      <c r="Q600" s="74" t="s">
        <v>1017</v>
      </c>
      <c r="R600" s="74">
        <v>7</v>
      </c>
      <c r="S600" s="74" t="s">
        <v>1004</v>
      </c>
      <c r="T600" s="74">
        <v>0</v>
      </c>
      <c r="U600" s="104">
        <v>0</v>
      </c>
    </row>
    <row r="601" spans="1:21">
      <c r="A601" s="95">
        <v>610</v>
      </c>
      <c r="B601" s="74" t="s">
        <v>70</v>
      </c>
      <c r="C601" s="109" t="s">
        <v>1621</v>
      </c>
      <c r="D601" s="74" t="s">
        <v>1621</v>
      </c>
      <c r="E601" s="74" t="str">
        <f>HYPERLINK("[映雪.xlsx]类型!B8",'类型（5）'!$C$8)</f>
        <v>智慧全能</v>
      </c>
      <c r="F601" s="95">
        <v>60</v>
      </c>
      <c r="G601" s="74">
        <v>43</v>
      </c>
      <c r="H601" s="104">
        <v>64</v>
      </c>
      <c r="I601" s="136">
        <f t="shared" si="18"/>
        <v>103</v>
      </c>
      <c r="J601" s="74">
        <f t="shared" si="19"/>
        <v>167</v>
      </c>
      <c r="K601" s="133">
        <v>65</v>
      </c>
      <c r="L601" s="74" t="s">
        <v>1031</v>
      </c>
      <c r="M601" s="74">
        <v>59</v>
      </c>
      <c r="N601" s="74" t="s">
        <v>1006</v>
      </c>
      <c r="O601" s="74" t="s">
        <v>1007</v>
      </c>
      <c r="P601" s="74" t="s">
        <v>1023</v>
      </c>
      <c r="Q601" s="74" t="s">
        <v>1027</v>
      </c>
      <c r="R601" s="74">
        <v>1</v>
      </c>
      <c r="S601" s="74" t="s">
        <v>1004</v>
      </c>
      <c r="T601" s="74">
        <v>0</v>
      </c>
      <c r="U601" s="104">
        <v>0</v>
      </c>
    </row>
    <row r="602" spans="1:21">
      <c r="A602" s="95">
        <v>611</v>
      </c>
      <c r="B602" s="74" t="s">
        <v>70</v>
      </c>
      <c r="C602" s="109" t="s">
        <v>1622</v>
      </c>
      <c r="D602" s="74" t="s">
        <v>1622</v>
      </c>
      <c r="E602" s="74" t="str">
        <f>HYPERLINK("[映雪.xlsx]类型!B2",'类型（5）'!$C$2)</f>
        <v>统御强化</v>
      </c>
      <c r="F602" s="120">
        <v>68</v>
      </c>
      <c r="G602" s="74">
        <v>55</v>
      </c>
      <c r="H602" s="104">
        <v>60</v>
      </c>
      <c r="I602" s="136">
        <f t="shared" si="18"/>
        <v>123</v>
      </c>
      <c r="J602" s="74">
        <f t="shared" si="19"/>
        <v>183</v>
      </c>
      <c r="K602" s="129">
        <v>62</v>
      </c>
      <c r="L602" s="74" t="s">
        <v>1029</v>
      </c>
      <c r="M602" s="74">
        <v>59</v>
      </c>
      <c r="N602" s="74" t="s">
        <v>1006</v>
      </c>
      <c r="O602" s="74" t="s">
        <v>1007</v>
      </c>
      <c r="P602" s="74" t="s">
        <v>1023</v>
      </c>
      <c r="Q602" s="74" t="s">
        <v>1017</v>
      </c>
      <c r="R602" s="74">
        <v>9</v>
      </c>
      <c r="S602" s="74" t="s">
        <v>1004</v>
      </c>
      <c r="T602" s="74">
        <v>0</v>
      </c>
      <c r="U602" s="104">
        <v>0</v>
      </c>
    </row>
    <row r="603" spans="1:21">
      <c r="A603" s="95">
        <v>613</v>
      </c>
      <c r="B603" s="74" t="s">
        <v>70</v>
      </c>
      <c r="C603" s="109" t="s">
        <v>638</v>
      </c>
      <c r="D603" s="74" t="s">
        <v>638</v>
      </c>
      <c r="E603" s="74" t="str">
        <f>HYPERLINK("[映雪.xlsx]类型!B4",'类型（5）'!$C$4)</f>
        <v>智慧强化</v>
      </c>
      <c r="F603" s="120">
        <v>78</v>
      </c>
      <c r="G603" s="74">
        <v>51</v>
      </c>
      <c r="H603" s="131">
        <v>81</v>
      </c>
      <c r="I603" s="136">
        <f t="shared" si="18"/>
        <v>159</v>
      </c>
      <c r="J603" s="74">
        <f t="shared" si="19"/>
        <v>210</v>
      </c>
      <c r="K603" s="133">
        <v>73</v>
      </c>
      <c r="L603" s="74" t="s">
        <v>1079</v>
      </c>
      <c r="M603" s="74">
        <v>73</v>
      </c>
      <c r="N603" s="74" t="s">
        <v>1006</v>
      </c>
      <c r="O603" s="74" t="s">
        <v>1007</v>
      </c>
      <c r="P603" s="74" t="s">
        <v>1016</v>
      </c>
      <c r="Q603" s="74" t="s">
        <v>1013</v>
      </c>
      <c r="R603" s="74">
        <v>11</v>
      </c>
      <c r="S603" s="74" t="s">
        <v>1005</v>
      </c>
      <c r="T603" s="74">
        <v>0</v>
      </c>
      <c r="U603" s="104">
        <v>0</v>
      </c>
    </row>
    <row r="604" spans="1:21">
      <c r="A604" s="95">
        <v>614</v>
      </c>
      <c r="B604" s="74" t="s">
        <v>70</v>
      </c>
      <c r="C604" s="109" t="s">
        <v>1624</v>
      </c>
      <c r="D604" s="74" t="s">
        <v>1624</v>
      </c>
      <c r="E604" s="74" t="str">
        <f>HYPERLINK("[映雪.xlsx]类型!B9",'类型（5）'!$C$9)</f>
        <v>家政全能</v>
      </c>
      <c r="F604" s="95">
        <v>55</v>
      </c>
      <c r="G604" s="74">
        <v>63</v>
      </c>
      <c r="H604" s="104">
        <v>54</v>
      </c>
      <c r="I604" s="136">
        <f t="shared" si="18"/>
        <v>118</v>
      </c>
      <c r="J604" s="74">
        <f t="shared" si="19"/>
        <v>172</v>
      </c>
      <c r="K604" s="133">
        <v>71</v>
      </c>
      <c r="L604" s="74" t="s">
        <v>1064</v>
      </c>
      <c r="M604" s="74">
        <v>73</v>
      </c>
      <c r="N604" s="74" t="s">
        <v>1006</v>
      </c>
      <c r="O604" s="74" t="s">
        <v>1311</v>
      </c>
      <c r="P604" s="74" t="s">
        <v>1008</v>
      </c>
      <c r="Q604" s="74" t="s">
        <v>1013</v>
      </c>
      <c r="R604" s="74">
        <v>9</v>
      </c>
      <c r="S604" s="74" t="s">
        <v>1005</v>
      </c>
      <c r="T604" s="74">
        <v>0</v>
      </c>
      <c r="U604" s="104">
        <v>0</v>
      </c>
    </row>
    <row r="605" spans="1:21">
      <c r="A605" s="95">
        <v>615</v>
      </c>
      <c r="B605" s="74" t="s">
        <v>70</v>
      </c>
      <c r="C605" s="109" t="s">
        <v>1625</v>
      </c>
      <c r="D605" s="74" t="s">
        <v>1625</v>
      </c>
      <c r="E605" s="96" t="str">
        <f>HYPERLINK("[映雪.xlsx]类型!B24",'类型（5）'!$C$24)</f>
        <v>艺术家</v>
      </c>
      <c r="F605" s="120">
        <v>70</v>
      </c>
      <c r="G605" s="74">
        <v>47</v>
      </c>
      <c r="H605" s="132">
        <v>68</v>
      </c>
      <c r="I605" s="136">
        <f t="shared" si="18"/>
        <v>117</v>
      </c>
      <c r="J605" s="74">
        <f t="shared" si="19"/>
        <v>185</v>
      </c>
      <c r="K605" s="129">
        <v>64</v>
      </c>
      <c r="L605" s="74" t="s">
        <v>1046</v>
      </c>
      <c r="M605" s="74">
        <v>52</v>
      </c>
      <c r="N605" s="74" t="s">
        <v>1006</v>
      </c>
      <c r="O605" s="74" t="s">
        <v>1311</v>
      </c>
      <c r="P605" s="74" t="s">
        <v>1023</v>
      </c>
      <c r="Q605" s="74" t="s">
        <v>1017</v>
      </c>
      <c r="R605" s="74">
        <v>10</v>
      </c>
      <c r="S605" s="74" t="s">
        <v>1005</v>
      </c>
      <c r="T605" s="74">
        <v>0</v>
      </c>
      <c r="U605" s="104">
        <v>0</v>
      </c>
    </row>
    <row r="606" spans="1:21">
      <c r="A606" s="95">
        <v>616</v>
      </c>
      <c r="B606" s="74" t="s">
        <v>138</v>
      </c>
      <c r="C606" s="109" t="s">
        <v>889</v>
      </c>
      <c r="D606" s="74" t="s">
        <v>889</v>
      </c>
      <c r="E606" s="74" t="str">
        <f>HYPERLINK("[映雪.xlsx]类型!B40",'类型（5）'!$C$40)</f>
        <v>中二</v>
      </c>
      <c r="F606" s="120">
        <v>71</v>
      </c>
      <c r="G606" s="122">
        <v>73</v>
      </c>
      <c r="H606" s="104">
        <v>56</v>
      </c>
      <c r="I606" s="136">
        <f t="shared" si="18"/>
        <v>144</v>
      </c>
      <c r="J606" s="74">
        <f t="shared" si="19"/>
        <v>200</v>
      </c>
      <c r="K606" s="129">
        <v>43</v>
      </c>
      <c r="L606" s="74" t="s">
        <v>1044</v>
      </c>
      <c r="M606" s="74">
        <v>82</v>
      </c>
      <c r="N606" s="74" t="s">
        <v>1006</v>
      </c>
      <c r="O606" s="74" t="s">
        <v>1007</v>
      </c>
      <c r="P606" s="74" t="s">
        <v>1008</v>
      </c>
      <c r="Q606" s="74" t="s">
        <v>1013</v>
      </c>
      <c r="R606" s="74">
        <v>7</v>
      </c>
      <c r="S606" s="74" t="s">
        <v>1004</v>
      </c>
      <c r="T606" s="74">
        <v>0</v>
      </c>
      <c r="U606" s="104">
        <v>0</v>
      </c>
    </row>
    <row r="607" spans="1:21">
      <c r="A607" s="95">
        <v>617</v>
      </c>
      <c r="B607" s="74" t="s">
        <v>138</v>
      </c>
      <c r="C607" s="109" t="s">
        <v>1626</v>
      </c>
      <c r="D607" s="74" t="s">
        <v>1626</v>
      </c>
      <c r="E607" s="74" t="str">
        <f>HYPERLINK("[映雪.xlsx]类型!B12",'类型（5）'!$C$12)</f>
        <v>吸血鬼</v>
      </c>
      <c r="F607" s="95">
        <v>42</v>
      </c>
      <c r="G607" s="99">
        <v>84</v>
      </c>
      <c r="H607" s="104">
        <v>34</v>
      </c>
      <c r="I607" s="136">
        <f t="shared" si="18"/>
        <v>126</v>
      </c>
      <c r="J607" s="74">
        <f t="shared" si="19"/>
        <v>160</v>
      </c>
      <c r="K607" s="129">
        <v>57</v>
      </c>
      <c r="L607" s="74" t="s">
        <v>1074</v>
      </c>
      <c r="M607" s="74">
        <v>55</v>
      </c>
      <c r="N607" s="74" t="s">
        <v>1006</v>
      </c>
      <c r="O607" s="74" t="s">
        <v>1311</v>
      </c>
      <c r="P607" s="74" t="s">
        <v>1016</v>
      </c>
      <c r="Q607" s="74" t="s">
        <v>1017</v>
      </c>
      <c r="R607" s="74">
        <v>6</v>
      </c>
      <c r="S607" s="74" t="s">
        <v>1004</v>
      </c>
      <c r="T607" s="74">
        <v>0</v>
      </c>
      <c r="U607" s="104">
        <v>0</v>
      </c>
    </row>
    <row r="608" spans="1:21">
      <c r="A608" s="95">
        <v>619</v>
      </c>
      <c r="B608" s="74" t="s">
        <v>70</v>
      </c>
      <c r="C608" s="109" t="s">
        <v>70</v>
      </c>
      <c r="D608" s="74" t="s">
        <v>70</v>
      </c>
      <c r="E608" s="99" t="str">
        <f>HYPERLINK("[映雪.xlsx]类型!B31",'类型（5）'!$C$31)</f>
        <v>后宫王</v>
      </c>
      <c r="F608" s="120">
        <v>78</v>
      </c>
      <c r="G608" s="74">
        <v>56</v>
      </c>
      <c r="H608" s="104">
        <v>62</v>
      </c>
      <c r="I608" s="136">
        <f t="shared" si="18"/>
        <v>134</v>
      </c>
      <c r="J608" s="74">
        <f t="shared" si="19"/>
        <v>196</v>
      </c>
      <c r="K608" s="129">
        <v>60</v>
      </c>
      <c r="L608" s="74" t="s">
        <v>1022</v>
      </c>
      <c r="M608" s="74">
        <v>59</v>
      </c>
      <c r="N608" s="74" t="s">
        <v>1006</v>
      </c>
      <c r="O608" s="74" t="s">
        <v>1062</v>
      </c>
      <c r="P608" s="74" t="s">
        <v>1008</v>
      </c>
      <c r="Q608" s="74" t="s">
        <v>1009</v>
      </c>
      <c r="R608" s="74">
        <v>5</v>
      </c>
      <c r="S608" s="74" t="s">
        <v>1005</v>
      </c>
      <c r="T608" s="74">
        <v>0</v>
      </c>
      <c r="U608" s="104">
        <v>0</v>
      </c>
    </row>
    <row r="609" spans="1:21">
      <c r="A609" s="95">
        <v>620</v>
      </c>
      <c r="B609" s="74" t="s">
        <v>70</v>
      </c>
      <c r="C609" s="109" t="s">
        <v>1628</v>
      </c>
      <c r="D609" s="74" t="s">
        <v>1628</v>
      </c>
      <c r="E609" s="96" t="str">
        <f>HYPERLINK("[映雪.xlsx]类型!B69",'类型（5）'!$C$69)</f>
        <v>高阪丽奈</v>
      </c>
      <c r="F609" s="95">
        <v>36</v>
      </c>
      <c r="G609" s="74">
        <v>67</v>
      </c>
      <c r="H609" s="132">
        <v>71</v>
      </c>
      <c r="I609" s="136">
        <f t="shared" si="18"/>
        <v>103</v>
      </c>
      <c r="J609" s="74">
        <f t="shared" si="19"/>
        <v>174</v>
      </c>
      <c r="K609" s="129">
        <v>59</v>
      </c>
      <c r="L609" s="74" t="s">
        <v>1015</v>
      </c>
      <c r="M609" s="74">
        <v>59</v>
      </c>
      <c r="N609" s="74" t="s">
        <v>1006</v>
      </c>
      <c r="O609" s="74" t="s">
        <v>1062</v>
      </c>
      <c r="P609" s="74" t="s">
        <v>1008</v>
      </c>
      <c r="Q609" s="74" t="s">
        <v>1038</v>
      </c>
      <c r="R609" s="74">
        <v>12</v>
      </c>
      <c r="S609" s="74" t="s">
        <v>1005</v>
      </c>
      <c r="T609" s="74">
        <v>0</v>
      </c>
      <c r="U609" s="104">
        <v>0</v>
      </c>
    </row>
    <row r="610" spans="1:21">
      <c r="A610" s="95">
        <v>621</v>
      </c>
      <c r="B610" s="74" t="s">
        <v>138</v>
      </c>
      <c r="C610" s="109" t="s">
        <v>1629</v>
      </c>
      <c r="D610" s="74" t="s">
        <v>1629</v>
      </c>
      <c r="E610" s="74" t="str">
        <f>HYPERLINK("[映雪.xlsx]类型!B35",'类型（5）'!$C$35)</f>
        <v>刺客</v>
      </c>
      <c r="F610" s="95">
        <v>33</v>
      </c>
      <c r="G610" s="122">
        <v>76</v>
      </c>
      <c r="H610" s="104">
        <v>55</v>
      </c>
      <c r="I610" s="136">
        <f t="shared" si="18"/>
        <v>109</v>
      </c>
      <c r="J610" s="74">
        <f t="shared" si="19"/>
        <v>164</v>
      </c>
      <c r="K610" s="129">
        <v>32</v>
      </c>
      <c r="L610" s="74" t="s">
        <v>1069</v>
      </c>
      <c r="M610" s="74">
        <v>82</v>
      </c>
      <c r="N610" s="74" t="s">
        <v>1006</v>
      </c>
      <c r="O610" s="74" t="s">
        <v>1062</v>
      </c>
      <c r="P610" s="74" t="s">
        <v>1008</v>
      </c>
      <c r="Q610" s="74" t="s">
        <v>1020</v>
      </c>
      <c r="R610" s="74">
        <v>12</v>
      </c>
      <c r="S610" s="74" t="s">
        <v>1004</v>
      </c>
      <c r="T610" s="74">
        <v>0</v>
      </c>
      <c r="U610" s="104">
        <v>0</v>
      </c>
    </row>
    <row r="611" spans="1:21">
      <c r="A611" s="95">
        <v>622</v>
      </c>
      <c r="B611" s="74" t="s">
        <v>138</v>
      </c>
      <c r="C611" s="109" t="s">
        <v>1630</v>
      </c>
      <c r="D611" s="74" t="s">
        <v>1630</v>
      </c>
      <c r="E611" s="74" t="str">
        <f>HYPERLINK("[映雪.xlsx]类型!B3",'类型（5）'!$C$3)</f>
        <v>武勇强化</v>
      </c>
      <c r="F611" s="95">
        <v>63</v>
      </c>
      <c r="G611" s="74">
        <v>60</v>
      </c>
      <c r="H611" s="104">
        <v>47</v>
      </c>
      <c r="I611" s="136">
        <f t="shared" si="18"/>
        <v>123</v>
      </c>
      <c r="J611" s="74">
        <f t="shared" si="19"/>
        <v>170</v>
      </c>
      <c r="K611" s="129">
        <v>62</v>
      </c>
      <c r="L611" s="74" t="s">
        <v>1036</v>
      </c>
      <c r="M611" s="74">
        <v>55</v>
      </c>
      <c r="N611" s="74" t="s">
        <v>1006</v>
      </c>
      <c r="O611" s="74" t="s">
        <v>1062</v>
      </c>
      <c r="P611" s="74" t="s">
        <v>1023</v>
      </c>
      <c r="Q611" s="74" t="s">
        <v>1027</v>
      </c>
      <c r="R611" s="74">
        <v>4</v>
      </c>
      <c r="S611" s="74" t="s">
        <v>1004</v>
      </c>
      <c r="T611" s="74">
        <v>0</v>
      </c>
      <c r="U611" s="104">
        <v>0</v>
      </c>
    </row>
    <row r="612" spans="1:21">
      <c r="A612" s="95">
        <v>623</v>
      </c>
      <c r="B612" s="74" t="s">
        <v>138</v>
      </c>
      <c r="C612" s="109" t="s">
        <v>1631</v>
      </c>
      <c r="D612" s="74" t="s">
        <v>1631</v>
      </c>
      <c r="E612" s="74" t="str">
        <f>HYPERLINK("[映雪.xlsx]类型!B9",'类型（5）'!$C$9)</f>
        <v>家政全能</v>
      </c>
      <c r="F612" s="95">
        <v>46</v>
      </c>
      <c r="G612" s="74">
        <v>52</v>
      </c>
      <c r="H612" s="104">
        <v>38</v>
      </c>
      <c r="I612" s="136">
        <f t="shared" si="18"/>
        <v>98</v>
      </c>
      <c r="J612" s="74">
        <f t="shared" si="19"/>
        <v>136</v>
      </c>
      <c r="K612" s="133">
        <v>69</v>
      </c>
      <c r="L612" s="74" t="s">
        <v>1031</v>
      </c>
      <c r="M612" s="74">
        <v>55</v>
      </c>
      <c r="N612" s="74" t="s">
        <v>1006</v>
      </c>
      <c r="O612" s="74" t="s">
        <v>1062</v>
      </c>
      <c r="P612" s="74" t="s">
        <v>1023</v>
      </c>
      <c r="Q612" s="74" t="s">
        <v>1017</v>
      </c>
      <c r="R612" s="74">
        <v>7</v>
      </c>
      <c r="S612" s="74" t="s">
        <v>1004</v>
      </c>
      <c r="T612" s="74">
        <v>0</v>
      </c>
      <c r="U612" s="104">
        <v>0</v>
      </c>
    </row>
    <row r="613" spans="1:21">
      <c r="A613" s="95">
        <v>624</v>
      </c>
      <c r="B613" s="74" t="s">
        <v>138</v>
      </c>
      <c r="C613" s="109" t="s">
        <v>1632</v>
      </c>
      <c r="D613" s="74" t="s">
        <v>1632</v>
      </c>
      <c r="E613" s="74" t="str">
        <f>HYPERLINK("[映雪.xlsx]类型!B8",'类型（5）'!$C$8)</f>
        <v>智慧全能</v>
      </c>
      <c r="F613" s="95">
        <v>37</v>
      </c>
      <c r="G613" s="74">
        <v>34</v>
      </c>
      <c r="H613" s="132">
        <v>75</v>
      </c>
      <c r="I613" s="136">
        <f t="shared" si="18"/>
        <v>71</v>
      </c>
      <c r="J613" s="74">
        <f t="shared" si="19"/>
        <v>146</v>
      </c>
      <c r="K613" s="129">
        <v>41</v>
      </c>
      <c r="L613" s="74" t="s">
        <v>1067</v>
      </c>
      <c r="M613" s="74">
        <v>55</v>
      </c>
      <c r="N613" s="74" t="s">
        <v>1006</v>
      </c>
      <c r="O613" s="74" t="s">
        <v>1062</v>
      </c>
      <c r="P613" s="74" t="s">
        <v>1008</v>
      </c>
      <c r="Q613" s="74" t="s">
        <v>1009</v>
      </c>
      <c r="R613" s="74">
        <v>10</v>
      </c>
      <c r="S613" s="74" t="s">
        <v>1004</v>
      </c>
      <c r="T613" s="74">
        <v>0</v>
      </c>
      <c r="U613" s="104">
        <v>0</v>
      </c>
    </row>
    <row r="614" spans="1:21">
      <c r="A614" s="95">
        <v>625</v>
      </c>
      <c r="B614" s="74" t="s">
        <v>158</v>
      </c>
      <c r="C614" s="109" t="s">
        <v>158</v>
      </c>
      <c r="D614" s="74" t="s">
        <v>158</v>
      </c>
      <c r="E614" s="96" t="str">
        <f>HYPERLINK("[映雪.xlsx]类型!B24",'类型（5）'!$C$24)</f>
        <v>艺术家</v>
      </c>
      <c r="F614" s="119">
        <v>85</v>
      </c>
      <c r="G614" s="74">
        <v>57</v>
      </c>
      <c r="H614" s="132">
        <v>67</v>
      </c>
      <c r="I614" s="136">
        <f t="shared" si="18"/>
        <v>142</v>
      </c>
      <c r="J614" s="74">
        <f t="shared" si="19"/>
        <v>209</v>
      </c>
      <c r="K614" s="133">
        <v>74</v>
      </c>
      <c r="L614" s="74" t="s">
        <v>1026</v>
      </c>
      <c r="M614" s="74">
        <v>12</v>
      </c>
      <c r="N614" s="74" t="s">
        <v>1006</v>
      </c>
      <c r="O614" s="74" t="s">
        <v>1007</v>
      </c>
      <c r="P614" s="74" t="s">
        <v>1016</v>
      </c>
      <c r="Q614" s="74" t="s">
        <v>1013</v>
      </c>
      <c r="R614" s="74">
        <v>9</v>
      </c>
      <c r="S614" s="74" t="s">
        <v>1004</v>
      </c>
      <c r="T614" s="74">
        <v>0</v>
      </c>
      <c r="U614" s="104">
        <v>0</v>
      </c>
    </row>
    <row r="615" spans="1:21">
      <c r="A615" s="95">
        <v>626</v>
      </c>
      <c r="B615" s="74" t="s">
        <v>158</v>
      </c>
      <c r="C615" s="109" t="s">
        <v>1633</v>
      </c>
      <c r="D615" s="74" t="s">
        <v>1633</v>
      </c>
      <c r="E615" s="96" t="str">
        <f>HYPERLINK("[映雪.xlsx]类型!B21",'类型（5）'!$C$21)</f>
        <v>游魂</v>
      </c>
      <c r="F615" s="120">
        <v>66</v>
      </c>
      <c r="G615" s="74">
        <v>65</v>
      </c>
      <c r="H615" s="104">
        <v>60</v>
      </c>
      <c r="I615" s="136">
        <f t="shared" si="18"/>
        <v>131</v>
      </c>
      <c r="J615" s="74">
        <f t="shared" si="19"/>
        <v>191</v>
      </c>
      <c r="K615" s="133">
        <v>65</v>
      </c>
      <c r="L615" s="74" t="s">
        <v>1064</v>
      </c>
      <c r="M615" s="74">
        <v>12</v>
      </c>
      <c r="N615" s="74" t="s">
        <v>1006</v>
      </c>
      <c r="O615" s="74" t="s">
        <v>1007</v>
      </c>
      <c r="P615" s="74" t="s">
        <v>1023</v>
      </c>
      <c r="Q615" s="74" t="s">
        <v>1013</v>
      </c>
      <c r="R615" s="74">
        <v>4</v>
      </c>
      <c r="S615" s="74" t="s">
        <v>1005</v>
      </c>
      <c r="T615" s="74">
        <v>0</v>
      </c>
      <c r="U615" s="104">
        <v>0</v>
      </c>
    </row>
    <row r="616" spans="1:21">
      <c r="A616" s="95">
        <v>627</v>
      </c>
      <c r="B616" s="74" t="s">
        <v>158</v>
      </c>
      <c r="C616" s="109" t="s">
        <v>1634</v>
      </c>
      <c r="D616" s="74" t="s">
        <v>1634</v>
      </c>
      <c r="E616" s="74" t="str">
        <f>HYPERLINK("[映雪.xlsx]类型!B40",'类型（5）'!$C$40)</f>
        <v>中二</v>
      </c>
      <c r="F616" s="95">
        <v>47</v>
      </c>
      <c r="G616" s="74">
        <v>68</v>
      </c>
      <c r="H616" s="132">
        <v>74</v>
      </c>
      <c r="I616" s="136">
        <f t="shared" si="18"/>
        <v>115</v>
      </c>
      <c r="J616" s="74">
        <f t="shared" si="19"/>
        <v>189</v>
      </c>
      <c r="K616" s="129">
        <v>51</v>
      </c>
      <c r="L616" s="74" t="s">
        <v>1067</v>
      </c>
      <c r="M616" s="74">
        <v>12</v>
      </c>
      <c r="N616" s="74" t="s">
        <v>1054</v>
      </c>
      <c r="O616" s="74" t="s">
        <v>1311</v>
      </c>
      <c r="P616" s="74" t="s">
        <v>1008</v>
      </c>
      <c r="Q616" s="74" t="s">
        <v>1020</v>
      </c>
      <c r="R616" s="74">
        <v>7</v>
      </c>
      <c r="S616" s="74" t="s">
        <v>1004</v>
      </c>
      <c r="T616" s="74">
        <v>0</v>
      </c>
      <c r="U616" s="104">
        <v>0</v>
      </c>
    </row>
    <row r="617" spans="1:21">
      <c r="A617" s="95">
        <v>628</v>
      </c>
      <c r="B617" s="74" t="s">
        <v>138</v>
      </c>
      <c r="C617" s="109" t="s">
        <v>138</v>
      </c>
      <c r="D617" s="74" t="s">
        <v>138</v>
      </c>
      <c r="E617" s="74" t="str">
        <f>HYPERLINK("[映雪.xlsx]类型!B12",'类型（5）'!$C$12)</f>
        <v>吸血鬼</v>
      </c>
      <c r="F617" s="95">
        <v>60</v>
      </c>
      <c r="G617" s="99">
        <v>88</v>
      </c>
      <c r="H617" s="104">
        <v>61</v>
      </c>
      <c r="I617" s="136">
        <f t="shared" si="18"/>
        <v>148</v>
      </c>
      <c r="J617" s="74">
        <f t="shared" si="19"/>
        <v>209</v>
      </c>
      <c r="K617" s="133">
        <v>75</v>
      </c>
      <c r="L617" s="74" t="s">
        <v>1635</v>
      </c>
      <c r="M617" s="74">
        <v>57</v>
      </c>
      <c r="N617" s="74" t="s">
        <v>1006</v>
      </c>
      <c r="O617" s="74" t="s">
        <v>1007</v>
      </c>
      <c r="P617" s="74" t="s">
        <v>1016</v>
      </c>
      <c r="Q617" s="74" t="s">
        <v>1038</v>
      </c>
      <c r="R617" s="74">
        <v>8</v>
      </c>
      <c r="S617" s="74" t="s">
        <v>1005</v>
      </c>
      <c r="T617" s="74">
        <v>0</v>
      </c>
      <c r="U617" s="104">
        <v>0</v>
      </c>
    </row>
    <row r="618" spans="1:21">
      <c r="A618" s="95">
        <v>629</v>
      </c>
      <c r="B618" s="74" t="s">
        <v>138</v>
      </c>
      <c r="C618" s="109" t="s">
        <v>1636</v>
      </c>
      <c r="D618" s="74" t="s">
        <v>1636</v>
      </c>
      <c r="E618" s="99" t="str">
        <f>HYPERLINK("[映雪.xlsx]类型!B39",'类型（5）'!$C$39)</f>
        <v>狙撃手</v>
      </c>
      <c r="F618" s="95">
        <v>49</v>
      </c>
      <c r="G618" s="99">
        <v>84</v>
      </c>
      <c r="H618" s="132">
        <v>70</v>
      </c>
      <c r="I618" s="136">
        <f t="shared" si="18"/>
        <v>133</v>
      </c>
      <c r="J618" s="74">
        <f t="shared" si="19"/>
        <v>203</v>
      </c>
      <c r="K618" s="129">
        <v>48</v>
      </c>
      <c r="L618" s="74" t="s">
        <v>1051</v>
      </c>
      <c r="M618" s="74">
        <v>57</v>
      </c>
      <c r="N618" s="74" t="s">
        <v>1006</v>
      </c>
      <c r="O618" s="74" t="s">
        <v>1007</v>
      </c>
      <c r="P618" s="74" t="s">
        <v>1016</v>
      </c>
      <c r="Q618" s="74" t="s">
        <v>1009</v>
      </c>
      <c r="R618" s="74">
        <v>10</v>
      </c>
      <c r="S618" s="74" t="s">
        <v>1005</v>
      </c>
      <c r="T618" s="74">
        <v>0</v>
      </c>
      <c r="U618" s="104">
        <v>0</v>
      </c>
    </row>
    <row r="619" spans="1:21">
      <c r="A619" s="95">
        <v>630</v>
      </c>
      <c r="B619" s="74" t="s">
        <v>138</v>
      </c>
      <c r="C619" s="109" t="s">
        <v>1637</v>
      </c>
      <c r="D619" s="74" t="s">
        <v>1637</v>
      </c>
      <c r="E619" s="99" t="str">
        <f>HYPERLINK("[映雪.xlsx]类型!B26",'类型（5）'!$C$26)</f>
        <v>剑豪</v>
      </c>
      <c r="F619" s="120">
        <v>68</v>
      </c>
      <c r="G619" s="122">
        <v>69</v>
      </c>
      <c r="H619" s="104">
        <v>42</v>
      </c>
      <c r="I619" s="136">
        <f t="shared" si="18"/>
        <v>137</v>
      </c>
      <c r="J619" s="74">
        <f t="shared" si="19"/>
        <v>179</v>
      </c>
      <c r="K619" s="133">
        <v>76</v>
      </c>
      <c r="L619" s="74" t="s">
        <v>1085</v>
      </c>
      <c r="M619" s="74">
        <v>57</v>
      </c>
      <c r="N619" s="74" t="s">
        <v>1006</v>
      </c>
      <c r="O619" s="74" t="s">
        <v>1007</v>
      </c>
      <c r="P619" s="74" t="s">
        <v>1008</v>
      </c>
      <c r="Q619" s="74" t="s">
        <v>1017</v>
      </c>
      <c r="R619" s="74">
        <v>2</v>
      </c>
      <c r="S619" s="74" t="s">
        <v>1005</v>
      </c>
      <c r="T619" s="74">
        <v>0</v>
      </c>
      <c r="U619" s="104">
        <v>0</v>
      </c>
    </row>
    <row r="620" spans="1:21">
      <c r="A620" s="95">
        <v>631</v>
      </c>
      <c r="B620" s="74" t="s">
        <v>138</v>
      </c>
      <c r="C620" s="109" t="s">
        <v>1638</v>
      </c>
      <c r="D620" s="74" t="s">
        <v>1638</v>
      </c>
      <c r="E620" s="96" t="str">
        <f>HYPERLINK("[映雪.xlsx]类型!B27",'类型（5）'!$C$27)</f>
        <v>骑士</v>
      </c>
      <c r="F620" s="95">
        <v>33</v>
      </c>
      <c r="G620" s="74">
        <v>67</v>
      </c>
      <c r="H620" s="104">
        <v>35</v>
      </c>
      <c r="I620" s="136">
        <f t="shared" si="18"/>
        <v>100</v>
      </c>
      <c r="J620" s="74">
        <f t="shared" si="19"/>
        <v>135</v>
      </c>
      <c r="K620" s="129">
        <v>61</v>
      </c>
      <c r="L620" s="74" t="s">
        <v>1029</v>
      </c>
      <c r="M620" s="74">
        <v>57</v>
      </c>
      <c r="N620" s="74" t="s">
        <v>1006</v>
      </c>
      <c r="O620" s="74" t="s">
        <v>1007</v>
      </c>
      <c r="P620" s="74" t="s">
        <v>1023</v>
      </c>
      <c r="Q620" s="74" t="s">
        <v>1017</v>
      </c>
      <c r="R620" s="74">
        <v>3</v>
      </c>
      <c r="S620" s="74" t="s">
        <v>1005</v>
      </c>
      <c r="T620" s="74">
        <v>0</v>
      </c>
      <c r="U620" s="104">
        <v>0</v>
      </c>
    </row>
    <row r="621" spans="1:21">
      <c r="A621" s="95">
        <v>632</v>
      </c>
      <c r="B621" s="74" t="s">
        <v>138</v>
      </c>
      <c r="C621" s="109" t="s">
        <v>1639</v>
      </c>
      <c r="D621" s="74" t="s">
        <v>1639</v>
      </c>
      <c r="E621" s="74" t="str">
        <f>HYPERLINK("[映雪.xlsx]类型!B3",'类型（5）'!$C$3)</f>
        <v>武勇强化</v>
      </c>
      <c r="F621" s="120">
        <v>66</v>
      </c>
      <c r="G621" s="74">
        <v>61</v>
      </c>
      <c r="H621" s="104">
        <v>60</v>
      </c>
      <c r="I621" s="136">
        <f t="shared" si="18"/>
        <v>127</v>
      </c>
      <c r="J621" s="74">
        <f t="shared" si="19"/>
        <v>187</v>
      </c>
      <c r="K621" s="133">
        <v>67</v>
      </c>
      <c r="L621" s="74" t="s">
        <v>1036</v>
      </c>
      <c r="M621" s="74">
        <v>57</v>
      </c>
      <c r="N621" s="74" t="s">
        <v>1006</v>
      </c>
      <c r="O621" s="74" t="s">
        <v>1007</v>
      </c>
      <c r="P621" s="74" t="s">
        <v>1023</v>
      </c>
      <c r="Q621" s="74" t="s">
        <v>1013</v>
      </c>
      <c r="R621" s="74">
        <v>5</v>
      </c>
      <c r="S621" s="74" t="s">
        <v>1005</v>
      </c>
      <c r="T621" s="74">
        <v>0</v>
      </c>
      <c r="U621" s="104">
        <v>0</v>
      </c>
    </row>
    <row r="622" spans="1:21">
      <c r="A622" s="95">
        <v>633</v>
      </c>
      <c r="B622" s="74" t="s">
        <v>138</v>
      </c>
      <c r="C622" s="109" t="s">
        <v>1640</v>
      </c>
      <c r="D622" s="74" t="s">
        <v>1640</v>
      </c>
      <c r="E622" s="74" t="str">
        <f>HYPERLINK("[映雪.xlsx]类型!B6",'类型（5）'!$C$6)</f>
        <v>统御全能</v>
      </c>
      <c r="F622" s="120">
        <v>65</v>
      </c>
      <c r="G622" s="74">
        <v>5</v>
      </c>
      <c r="H622" s="132">
        <v>74</v>
      </c>
      <c r="I622" s="136">
        <f t="shared" si="18"/>
        <v>70</v>
      </c>
      <c r="J622" s="74">
        <f t="shared" si="19"/>
        <v>144</v>
      </c>
      <c r="K622" s="129">
        <v>33</v>
      </c>
      <c r="L622" s="74" t="s">
        <v>1019</v>
      </c>
      <c r="M622" s="74">
        <v>60</v>
      </c>
      <c r="N622" s="74" t="s">
        <v>1006</v>
      </c>
      <c r="O622" s="74" t="s">
        <v>1007</v>
      </c>
      <c r="P622" s="74" t="s">
        <v>1008</v>
      </c>
      <c r="Q622" s="74" t="s">
        <v>1027</v>
      </c>
      <c r="R622" s="74">
        <v>7</v>
      </c>
      <c r="S622" s="74" t="s">
        <v>1005</v>
      </c>
      <c r="T622" s="74">
        <v>0</v>
      </c>
      <c r="U622" s="104">
        <v>0</v>
      </c>
    </row>
    <row r="623" spans="1:21">
      <c r="A623" s="95">
        <v>634</v>
      </c>
      <c r="B623" s="74" t="s">
        <v>138</v>
      </c>
      <c r="C623" s="109" t="s">
        <v>901</v>
      </c>
      <c r="D623" s="74" t="s">
        <v>901</v>
      </c>
      <c r="E623" s="74" t="str">
        <f>HYPERLINK("[映雪.xlsx]类型!B13",'类型（5）'!$C$13)</f>
        <v>贤者</v>
      </c>
      <c r="F623" s="120">
        <v>77</v>
      </c>
      <c r="G623" s="74">
        <v>55</v>
      </c>
      <c r="H623" s="132">
        <v>70</v>
      </c>
      <c r="I623" s="136">
        <f t="shared" si="18"/>
        <v>132</v>
      </c>
      <c r="J623" s="74">
        <f t="shared" si="19"/>
        <v>202</v>
      </c>
      <c r="K623" s="133">
        <v>66</v>
      </c>
      <c r="L623" s="74" t="s">
        <v>1037</v>
      </c>
      <c r="M623" s="74">
        <v>60</v>
      </c>
      <c r="N623" s="74" t="s">
        <v>1006</v>
      </c>
      <c r="O623" s="74" t="s">
        <v>1007</v>
      </c>
      <c r="P623" s="74" t="s">
        <v>1008</v>
      </c>
      <c r="Q623" s="74" t="s">
        <v>1027</v>
      </c>
      <c r="R623" s="74">
        <v>8</v>
      </c>
      <c r="S623" s="74" t="s">
        <v>1005</v>
      </c>
      <c r="T623" s="74">
        <v>0</v>
      </c>
      <c r="U623" s="104">
        <v>0</v>
      </c>
    </row>
    <row r="624" spans="1:21">
      <c r="A624" s="95">
        <v>635</v>
      </c>
      <c r="B624" s="74" t="s">
        <v>138</v>
      </c>
      <c r="C624" s="109" t="s">
        <v>1641</v>
      </c>
      <c r="D624" s="74" t="s">
        <v>1641</v>
      </c>
      <c r="E624" s="74" t="str">
        <f>HYPERLINK("[映雪.xlsx]类型!B46",'类型（5）'!$C$46)</f>
        <v>麻将</v>
      </c>
      <c r="F624" s="120">
        <v>72</v>
      </c>
      <c r="G624" s="74">
        <v>66</v>
      </c>
      <c r="H624" s="132">
        <v>67</v>
      </c>
      <c r="I624" s="136">
        <f t="shared" si="18"/>
        <v>138</v>
      </c>
      <c r="J624" s="74">
        <f t="shared" si="19"/>
        <v>205</v>
      </c>
      <c r="K624" s="129">
        <v>57</v>
      </c>
      <c r="L624" s="74" t="s">
        <v>1047</v>
      </c>
      <c r="M624" s="74">
        <v>60</v>
      </c>
      <c r="N624" s="74" t="s">
        <v>1006</v>
      </c>
      <c r="O624" s="74" t="s">
        <v>1007</v>
      </c>
      <c r="P624" s="74" t="s">
        <v>1008</v>
      </c>
      <c r="Q624" s="74" t="s">
        <v>1017</v>
      </c>
      <c r="R624" s="74">
        <v>6</v>
      </c>
      <c r="S624" s="74" t="s">
        <v>1004</v>
      </c>
      <c r="T624" s="74">
        <v>0</v>
      </c>
      <c r="U624" s="104">
        <v>0</v>
      </c>
    </row>
    <row r="625" spans="1:21">
      <c r="A625" s="95">
        <v>636</v>
      </c>
      <c r="B625" s="74" t="s">
        <v>138</v>
      </c>
      <c r="C625" s="109" t="s">
        <v>1642</v>
      </c>
      <c r="D625" s="74" t="s">
        <v>1642</v>
      </c>
      <c r="E625" s="99" t="str">
        <f>HYPERLINK("[映雪.xlsx]类型!B18",'类型（5）'!$C$18)</f>
        <v>科学家</v>
      </c>
      <c r="F625" s="95">
        <v>47</v>
      </c>
      <c r="G625" s="74">
        <v>54</v>
      </c>
      <c r="H625" s="132">
        <v>76</v>
      </c>
      <c r="I625" s="136">
        <f t="shared" si="18"/>
        <v>101</v>
      </c>
      <c r="J625" s="74">
        <f t="shared" si="19"/>
        <v>177</v>
      </c>
      <c r="K625" s="129">
        <v>61</v>
      </c>
      <c r="L625" s="74" t="s">
        <v>1051</v>
      </c>
      <c r="M625" s="74">
        <v>60</v>
      </c>
      <c r="N625" s="74" t="s">
        <v>1006</v>
      </c>
      <c r="O625" s="74" t="s">
        <v>1007</v>
      </c>
      <c r="P625" s="74" t="s">
        <v>1008</v>
      </c>
      <c r="Q625" s="74" t="s">
        <v>1017</v>
      </c>
      <c r="R625" s="74">
        <v>2</v>
      </c>
      <c r="S625" s="74" t="s">
        <v>1004</v>
      </c>
      <c r="T625" s="74">
        <v>0</v>
      </c>
      <c r="U625" s="104">
        <v>0</v>
      </c>
    </row>
    <row r="626" spans="1:21">
      <c r="A626" s="95">
        <v>637</v>
      </c>
      <c r="B626" s="74" t="s">
        <v>138</v>
      </c>
      <c r="C626" s="109" t="s">
        <v>1643</v>
      </c>
      <c r="D626" s="74" t="s">
        <v>1643</v>
      </c>
      <c r="E626" s="74" t="str">
        <f>HYPERLINK("[映雪.xlsx]类型!B1",'类型（5）'!$C$1)</f>
        <v>均衡</v>
      </c>
      <c r="F626" s="95">
        <v>43</v>
      </c>
      <c r="G626" s="74">
        <v>53</v>
      </c>
      <c r="H626" s="104">
        <v>60</v>
      </c>
      <c r="I626" s="136">
        <f t="shared" si="18"/>
        <v>96</v>
      </c>
      <c r="J626" s="74">
        <f t="shared" si="19"/>
        <v>156</v>
      </c>
      <c r="K626" s="129">
        <v>60</v>
      </c>
      <c r="L626" s="74" t="s">
        <v>1079</v>
      </c>
      <c r="M626" s="74">
        <v>60</v>
      </c>
      <c r="N626" s="74" t="s">
        <v>1006</v>
      </c>
      <c r="O626" s="74" t="s">
        <v>1007</v>
      </c>
      <c r="P626" s="74" t="s">
        <v>1023</v>
      </c>
      <c r="Q626" s="74" t="s">
        <v>1017</v>
      </c>
      <c r="R626" s="74">
        <v>3</v>
      </c>
      <c r="S626" s="74" t="s">
        <v>1004</v>
      </c>
      <c r="T626" s="74">
        <v>0</v>
      </c>
      <c r="U626" s="104">
        <v>0</v>
      </c>
    </row>
    <row r="627" spans="1:21">
      <c r="A627" s="95">
        <v>638</v>
      </c>
      <c r="B627" s="74" t="s">
        <v>64</v>
      </c>
      <c r="C627" s="109" t="s">
        <v>1644</v>
      </c>
      <c r="D627" s="74" t="s">
        <v>1644</v>
      </c>
      <c r="E627" s="96" t="str">
        <f>HYPERLINK("[映雪.xlsx]类型!B20",'类型（5）'!$C$20)</f>
        <v>指挥官</v>
      </c>
      <c r="F627" s="119">
        <v>82</v>
      </c>
      <c r="G627" s="99">
        <v>82</v>
      </c>
      <c r="H627" s="104">
        <v>57</v>
      </c>
      <c r="I627" s="137">
        <f t="shared" si="18"/>
        <v>164</v>
      </c>
      <c r="J627" s="74">
        <f t="shared" si="19"/>
        <v>221</v>
      </c>
      <c r="K627" s="129">
        <v>54</v>
      </c>
      <c r="L627" s="74" t="s">
        <v>1074</v>
      </c>
      <c r="M627" s="74">
        <v>4</v>
      </c>
      <c r="N627" s="74" t="s">
        <v>1006</v>
      </c>
      <c r="O627" s="74" t="s">
        <v>1007</v>
      </c>
      <c r="P627" s="74" t="s">
        <v>1016</v>
      </c>
      <c r="Q627" s="74" t="s">
        <v>1009</v>
      </c>
      <c r="R627" s="74">
        <v>8</v>
      </c>
      <c r="S627" s="74" t="s">
        <v>1004</v>
      </c>
      <c r="T627" s="74">
        <v>0</v>
      </c>
      <c r="U627" s="104">
        <v>0</v>
      </c>
    </row>
    <row r="628" spans="1:21">
      <c r="A628" s="95">
        <v>639</v>
      </c>
      <c r="B628" s="74" t="s">
        <v>64</v>
      </c>
      <c r="C628" s="109" t="s">
        <v>1645</v>
      </c>
      <c r="D628" s="74" t="s">
        <v>1645</v>
      </c>
      <c r="E628" s="96" t="str">
        <f>HYPERLINK("[映雪.xlsx]类型!B15",'类型（5）'!$C$15)</f>
        <v>巫女</v>
      </c>
      <c r="F628" s="95">
        <v>62</v>
      </c>
      <c r="G628" s="74">
        <v>50</v>
      </c>
      <c r="H628" s="132">
        <v>71</v>
      </c>
      <c r="I628" s="136">
        <f t="shared" si="18"/>
        <v>112</v>
      </c>
      <c r="J628" s="74">
        <f t="shared" si="19"/>
        <v>183</v>
      </c>
      <c r="K628" s="133">
        <v>77</v>
      </c>
      <c r="L628" s="74" t="s">
        <v>1058</v>
      </c>
      <c r="M628" s="74">
        <v>4</v>
      </c>
      <c r="N628" s="74" t="s">
        <v>1006</v>
      </c>
      <c r="O628" s="74" t="s">
        <v>1007</v>
      </c>
      <c r="P628" s="74" t="s">
        <v>1008</v>
      </c>
      <c r="Q628" s="74" t="s">
        <v>1017</v>
      </c>
      <c r="R628" s="74">
        <v>7</v>
      </c>
      <c r="S628" s="74" t="s">
        <v>1004</v>
      </c>
      <c r="T628" s="74">
        <v>0</v>
      </c>
      <c r="U628" s="104">
        <v>0</v>
      </c>
    </row>
    <row r="629" spans="1:21">
      <c r="A629" s="95">
        <v>640</v>
      </c>
      <c r="B629" s="74" t="s">
        <v>64</v>
      </c>
      <c r="C629" s="109" t="s">
        <v>64</v>
      </c>
      <c r="D629" s="74" t="s">
        <v>64</v>
      </c>
      <c r="E629" s="74" t="str">
        <f>HYPERLINK("[映雪.xlsx]类型!B30",'类型（5）'!$C$30)</f>
        <v>黑幕</v>
      </c>
      <c r="F629" s="121">
        <v>91</v>
      </c>
      <c r="G629" s="74">
        <v>55</v>
      </c>
      <c r="H629" s="131">
        <v>82</v>
      </c>
      <c r="I629" s="138">
        <f t="shared" si="18"/>
        <v>173</v>
      </c>
      <c r="J629" s="74">
        <f t="shared" si="19"/>
        <v>228</v>
      </c>
      <c r="K629" s="129">
        <v>53</v>
      </c>
      <c r="L629" s="74" t="s">
        <v>1265</v>
      </c>
      <c r="M629" s="74">
        <v>4</v>
      </c>
      <c r="N629" s="74" t="s">
        <v>1006</v>
      </c>
      <c r="O629" s="74" t="s">
        <v>1007</v>
      </c>
      <c r="P629" s="74" t="s">
        <v>1162</v>
      </c>
      <c r="Q629" s="74" t="s">
        <v>1038</v>
      </c>
      <c r="R629" s="74">
        <v>14</v>
      </c>
      <c r="S629" s="74" t="s">
        <v>1004</v>
      </c>
      <c r="T629" s="74">
        <v>0</v>
      </c>
      <c r="U629" s="104">
        <v>0</v>
      </c>
    </row>
    <row r="630" spans="1:21">
      <c r="A630" s="95">
        <v>641</v>
      </c>
      <c r="B630" s="74" t="s">
        <v>64</v>
      </c>
      <c r="C630" s="109" t="s">
        <v>1646</v>
      </c>
      <c r="D630" s="74" t="s">
        <v>1646</v>
      </c>
      <c r="E630" s="74" t="str">
        <f>HYPERLINK("[映雪.xlsx]类型!B8",'类型（5）'!$C$8)</f>
        <v>智慧全能</v>
      </c>
      <c r="F630" s="95">
        <v>61</v>
      </c>
      <c r="G630" s="74">
        <v>40</v>
      </c>
      <c r="H630" s="125">
        <v>93</v>
      </c>
      <c r="I630" s="136">
        <f t="shared" si="18"/>
        <v>154</v>
      </c>
      <c r="J630" s="74">
        <f t="shared" si="19"/>
        <v>194</v>
      </c>
      <c r="K630" s="129">
        <v>8</v>
      </c>
      <c r="L630" s="74" t="s">
        <v>1647</v>
      </c>
      <c r="M630" s="74">
        <v>75</v>
      </c>
      <c r="N630" s="74" t="s">
        <v>1006</v>
      </c>
      <c r="O630" s="74" t="s">
        <v>1007</v>
      </c>
      <c r="P630" s="74" t="s">
        <v>1162</v>
      </c>
      <c r="Q630" s="74" t="s">
        <v>1013</v>
      </c>
      <c r="R630" s="74">
        <v>7</v>
      </c>
      <c r="S630" s="74" t="s">
        <v>1005</v>
      </c>
      <c r="T630" s="74">
        <v>0</v>
      </c>
      <c r="U630" s="104">
        <v>0</v>
      </c>
    </row>
    <row r="631" spans="1:21">
      <c r="A631" s="95">
        <v>642</v>
      </c>
      <c r="B631" s="74" t="s">
        <v>38</v>
      </c>
      <c r="C631" s="109" t="s">
        <v>1648</v>
      </c>
      <c r="D631" s="74" t="s">
        <v>1648</v>
      </c>
      <c r="E631" s="74" t="str">
        <f>HYPERLINK("[映雪.xlsx]类型!B13",'类型（5）'!$C$13)</f>
        <v>贤者</v>
      </c>
      <c r="F631" s="95">
        <v>49</v>
      </c>
      <c r="G631" s="74">
        <v>48</v>
      </c>
      <c r="H631" s="132">
        <v>75</v>
      </c>
      <c r="I631" s="136">
        <f t="shared" si="18"/>
        <v>97</v>
      </c>
      <c r="J631" s="74">
        <f t="shared" si="19"/>
        <v>172</v>
      </c>
      <c r="K631" s="129">
        <v>64</v>
      </c>
      <c r="L631" s="74" t="s">
        <v>1067</v>
      </c>
      <c r="M631" s="74">
        <v>65</v>
      </c>
      <c r="N631" s="74" t="s">
        <v>1006</v>
      </c>
      <c r="O631" s="74" t="s">
        <v>1007</v>
      </c>
      <c r="P631" s="74" t="s">
        <v>1008</v>
      </c>
      <c r="Q631" s="74" t="s">
        <v>1013</v>
      </c>
      <c r="R631" s="74">
        <v>10</v>
      </c>
      <c r="S631" s="74" t="s">
        <v>1004</v>
      </c>
      <c r="T631" s="74">
        <v>0</v>
      </c>
      <c r="U631" s="104">
        <v>24</v>
      </c>
    </row>
    <row r="632" spans="1:21">
      <c r="A632" s="95">
        <v>643</v>
      </c>
      <c r="B632" s="74" t="s">
        <v>38</v>
      </c>
      <c r="C632" s="109" t="s">
        <v>416</v>
      </c>
      <c r="D632" s="74" t="s">
        <v>416</v>
      </c>
      <c r="E632" s="96" t="str">
        <f>HYPERLINK("[映雪.xlsx]类型!B20",'类型（5）'!$C$20)</f>
        <v>指挥官</v>
      </c>
      <c r="F632" s="121">
        <v>98</v>
      </c>
      <c r="G632" s="99">
        <v>83</v>
      </c>
      <c r="H632" s="132">
        <v>74</v>
      </c>
      <c r="I632" s="138">
        <f t="shared" si="18"/>
        <v>181</v>
      </c>
      <c r="J632" s="96">
        <f t="shared" si="19"/>
        <v>255</v>
      </c>
      <c r="K632" s="133">
        <v>78</v>
      </c>
      <c r="L632" s="74" t="s">
        <v>1051</v>
      </c>
      <c r="M632" s="74">
        <v>65</v>
      </c>
      <c r="N632" s="74" t="s">
        <v>1345</v>
      </c>
      <c r="O632" s="74" t="s">
        <v>1148</v>
      </c>
      <c r="P632" s="74" t="s">
        <v>1162</v>
      </c>
      <c r="Q632" s="74" t="s">
        <v>1013</v>
      </c>
      <c r="R632" s="74">
        <v>12</v>
      </c>
      <c r="S632" s="74" t="s">
        <v>1005</v>
      </c>
      <c r="T632" s="74">
        <v>0</v>
      </c>
      <c r="U632" s="104">
        <v>24</v>
      </c>
    </row>
    <row r="633" spans="1:21">
      <c r="A633" s="95">
        <v>644</v>
      </c>
      <c r="B633" s="74" t="s">
        <v>38</v>
      </c>
      <c r="C633" s="109" t="s">
        <v>1649</v>
      </c>
      <c r="D633" s="74" t="s">
        <v>1649</v>
      </c>
      <c r="E633" s="74" t="str">
        <f>HYPERLINK("[映雪.xlsx]类型!B28",'类型（5）'!$C$28)</f>
        <v>战法师</v>
      </c>
      <c r="F633" s="120">
        <v>65</v>
      </c>
      <c r="G633" s="122">
        <v>70</v>
      </c>
      <c r="H633" s="104">
        <v>58</v>
      </c>
      <c r="I633" s="136">
        <f t="shared" si="18"/>
        <v>135</v>
      </c>
      <c r="J633" s="74">
        <f t="shared" si="19"/>
        <v>193</v>
      </c>
      <c r="K633" s="129">
        <v>59</v>
      </c>
      <c r="L633" s="74" t="s">
        <v>1087</v>
      </c>
      <c r="M633" s="74">
        <v>91</v>
      </c>
      <c r="N633" s="74" t="s">
        <v>1345</v>
      </c>
      <c r="O633" s="74" t="s">
        <v>1148</v>
      </c>
      <c r="P633" s="74" t="s">
        <v>1023</v>
      </c>
      <c r="Q633" s="74" t="s">
        <v>1009</v>
      </c>
      <c r="R633" s="74">
        <v>7</v>
      </c>
      <c r="S633" s="74" t="s">
        <v>1004</v>
      </c>
      <c r="T633" s="74">
        <v>0</v>
      </c>
      <c r="U633" s="104">
        <v>24</v>
      </c>
    </row>
    <row r="634" spans="1:21">
      <c r="A634" s="95">
        <v>645</v>
      </c>
      <c r="B634" s="74" t="s">
        <v>38</v>
      </c>
      <c r="C634" s="109" t="s">
        <v>1650</v>
      </c>
      <c r="D634" s="74" t="s">
        <v>1650</v>
      </c>
      <c r="E634" s="74" t="str">
        <f>HYPERLINK("[映雪.xlsx]类型!B3",'类型（5）'!$C$3)</f>
        <v>武勇强化</v>
      </c>
      <c r="F634" s="95">
        <v>63</v>
      </c>
      <c r="G634" s="122">
        <v>73</v>
      </c>
      <c r="H634" s="104">
        <v>55</v>
      </c>
      <c r="I634" s="136">
        <f t="shared" si="18"/>
        <v>136</v>
      </c>
      <c r="J634" s="74">
        <f t="shared" si="19"/>
        <v>191</v>
      </c>
      <c r="K634" s="129">
        <v>56</v>
      </c>
      <c r="L634" s="74" t="s">
        <v>1074</v>
      </c>
      <c r="M634" s="74">
        <v>91</v>
      </c>
      <c r="N634" s="74" t="s">
        <v>1345</v>
      </c>
      <c r="O634" s="74" t="s">
        <v>1148</v>
      </c>
      <c r="P634" s="74" t="s">
        <v>1008</v>
      </c>
      <c r="Q634" s="74" t="s">
        <v>1009</v>
      </c>
      <c r="R634" s="74">
        <v>2</v>
      </c>
      <c r="S634" s="74" t="s">
        <v>1004</v>
      </c>
      <c r="T634" s="74">
        <v>0</v>
      </c>
      <c r="U634" s="104">
        <v>24</v>
      </c>
    </row>
    <row r="635" spans="1:21">
      <c r="A635" s="95">
        <v>646</v>
      </c>
      <c r="B635" s="74" t="s">
        <v>38</v>
      </c>
      <c r="C635" s="109" t="s">
        <v>1651</v>
      </c>
      <c r="D635" s="74" t="s">
        <v>1651</v>
      </c>
      <c r="E635" s="74" t="str">
        <f>HYPERLINK("[映雪.xlsx]类型!B6",'类型（5）'!$C$6)</f>
        <v>统御全能</v>
      </c>
      <c r="F635" s="95">
        <v>41</v>
      </c>
      <c r="G635" s="74">
        <v>67</v>
      </c>
      <c r="H635" s="104">
        <v>64</v>
      </c>
      <c r="I635" s="136">
        <f t="shared" si="18"/>
        <v>108</v>
      </c>
      <c r="J635" s="74">
        <f t="shared" si="19"/>
        <v>172</v>
      </c>
      <c r="K635" s="129">
        <v>60</v>
      </c>
      <c r="L635" s="74" t="s">
        <v>1047</v>
      </c>
      <c r="M635" s="74">
        <v>91</v>
      </c>
      <c r="N635" s="74" t="s">
        <v>1345</v>
      </c>
      <c r="O635" s="74" t="s">
        <v>1148</v>
      </c>
      <c r="P635" s="74" t="s">
        <v>1023</v>
      </c>
      <c r="Q635" s="74" t="s">
        <v>1017</v>
      </c>
      <c r="R635" s="74">
        <v>5</v>
      </c>
      <c r="S635" s="74" t="s">
        <v>1004</v>
      </c>
      <c r="T635" s="74">
        <v>0</v>
      </c>
      <c r="U635" s="104">
        <v>24</v>
      </c>
    </row>
    <row r="636" spans="1:21">
      <c r="A636" s="95">
        <v>647</v>
      </c>
      <c r="B636" s="74" t="s">
        <v>38</v>
      </c>
      <c r="C636" s="109" t="s">
        <v>1652</v>
      </c>
      <c r="D636" s="74" t="s">
        <v>1652</v>
      </c>
      <c r="E636" s="96" t="str">
        <f>HYPERLINK("[映雪.xlsx]类型!B27",'类型（5）'!$C$27)</f>
        <v>骑士</v>
      </c>
      <c r="F636" s="95">
        <v>40</v>
      </c>
      <c r="G636" s="74">
        <v>41</v>
      </c>
      <c r="H636" s="132">
        <v>67</v>
      </c>
      <c r="I636" s="136">
        <f t="shared" si="18"/>
        <v>81</v>
      </c>
      <c r="J636" s="74">
        <f t="shared" si="19"/>
        <v>148</v>
      </c>
      <c r="K636" s="129">
        <v>56</v>
      </c>
      <c r="L636" s="74" t="s">
        <v>1064</v>
      </c>
      <c r="M636" s="74">
        <v>91</v>
      </c>
      <c r="N636" s="74" t="s">
        <v>1345</v>
      </c>
      <c r="O636" s="74" t="s">
        <v>1148</v>
      </c>
      <c r="P636" s="74" t="s">
        <v>1023</v>
      </c>
      <c r="Q636" s="74" t="s">
        <v>1009</v>
      </c>
      <c r="R636" s="74">
        <v>11</v>
      </c>
      <c r="S636" s="74" t="s">
        <v>1004</v>
      </c>
      <c r="T636" s="74">
        <v>0</v>
      </c>
      <c r="U636" s="104">
        <v>24</v>
      </c>
    </row>
    <row r="637" spans="1:21">
      <c r="A637" s="95">
        <v>648</v>
      </c>
      <c r="B637" s="74" t="s">
        <v>38</v>
      </c>
      <c r="C637" s="109" t="s">
        <v>1653</v>
      </c>
      <c r="D637" s="74" t="s">
        <v>1653</v>
      </c>
      <c r="E637" s="96" t="str">
        <f>HYPERLINK("[映雪.xlsx]类型!B27",'类型（5）'!$C$27)</f>
        <v>骑士</v>
      </c>
      <c r="F637" s="95">
        <v>63</v>
      </c>
      <c r="G637" s="122">
        <v>71</v>
      </c>
      <c r="H637" s="104">
        <v>48</v>
      </c>
      <c r="I637" s="136">
        <f t="shared" si="18"/>
        <v>134</v>
      </c>
      <c r="J637" s="74">
        <f t="shared" si="19"/>
        <v>182</v>
      </c>
      <c r="K637" s="129">
        <v>61</v>
      </c>
      <c r="L637" s="74" t="s">
        <v>1036</v>
      </c>
      <c r="M637" s="74">
        <v>65</v>
      </c>
      <c r="N637" s="74" t="s">
        <v>1345</v>
      </c>
      <c r="O637" s="74" t="s">
        <v>1148</v>
      </c>
      <c r="P637" s="74" t="s">
        <v>1008</v>
      </c>
      <c r="Q637" s="74" t="s">
        <v>1024</v>
      </c>
      <c r="R637" s="74">
        <v>8</v>
      </c>
      <c r="S637" s="74" t="s">
        <v>1004</v>
      </c>
      <c r="T637" s="74">
        <v>0</v>
      </c>
      <c r="U637" s="104">
        <v>24</v>
      </c>
    </row>
    <row r="638" spans="1:21">
      <c r="A638" s="95">
        <v>649</v>
      </c>
      <c r="B638" s="74" t="s">
        <v>38</v>
      </c>
      <c r="C638" s="109" t="s">
        <v>1654</v>
      </c>
      <c r="D638" s="74" t="s">
        <v>1654</v>
      </c>
      <c r="E638" s="96" t="str">
        <f>HYPERLINK("[映雪.xlsx]类型!B10",'类型（5）'!$C$10)</f>
        <v>学者</v>
      </c>
      <c r="F638" s="95">
        <v>57</v>
      </c>
      <c r="G638" s="74">
        <v>46</v>
      </c>
      <c r="H638" s="132">
        <v>67</v>
      </c>
      <c r="I638" s="136">
        <f t="shared" si="18"/>
        <v>103</v>
      </c>
      <c r="J638" s="74">
        <f t="shared" si="19"/>
        <v>170</v>
      </c>
      <c r="K638" s="129">
        <v>54</v>
      </c>
      <c r="L638" s="74" t="s">
        <v>1079</v>
      </c>
      <c r="M638" s="74">
        <v>65</v>
      </c>
      <c r="N638" s="74" t="s">
        <v>1345</v>
      </c>
      <c r="O638" s="74" t="s">
        <v>1148</v>
      </c>
      <c r="P638" s="74" t="s">
        <v>1023</v>
      </c>
      <c r="Q638" s="74" t="s">
        <v>1024</v>
      </c>
      <c r="R638" s="74">
        <v>4</v>
      </c>
      <c r="S638" s="74" t="s">
        <v>1005</v>
      </c>
      <c r="T638" s="74">
        <v>0</v>
      </c>
      <c r="U638" s="104">
        <v>24</v>
      </c>
    </row>
    <row r="639" spans="1:21">
      <c r="A639" s="95">
        <v>650</v>
      </c>
      <c r="B639" s="74" t="s">
        <v>38</v>
      </c>
      <c r="C639" s="109" t="s">
        <v>1655</v>
      </c>
      <c r="D639" s="74" t="s">
        <v>1655</v>
      </c>
      <c r="E639" s="96" t="str">
        <f>HYPERLINK("[映雪.xlsx]类型!B27",'类型（5）'!$C$27)</f>
        <v>骑士</v>
      </c>
      <c r="F639" s="95">
        <v>35</v>
      </c>
      <c r="G639" s="99">
        <v>79</v>
      </c>
      <c r="H639" s="104">
        <v>42</v>
      </c>
      <c r="I639" s="136">
        <f t="shared" si="18"/>
        <v>114</v>
      </c>
      <c r="J639" s="74">
        <f t="shared" si="19"/>
        <v>156</v>
      </c>
      <c r="K639" s="129">
        <v>57</v>
      </c>
      <c r="L639" s="74" t="s">
        <v>1044</v>
      </c>
      <c r="M639" s="74">
        <v>65</v>
      </c>
      <c r="N639" s="74" t="s">
        <v>1345</v>
      </c>
      <c r="O639" s="74" t="s">
        <v>1007</v>
      </c>
      <c r="P639" s="74" t="s">
        <v>1008</v>
      </c>
      <c r="Q639" s="74" t="s">
        <v>1024</v>
      </c>
      <c r="R639" s="74">
        <v>9</v>
      </c>
      <c r="S639" s="74" t="s">
        <v>1004</v>
      </c>
      <c r="T639" s="74">
        <v>0</v>
      </c>
      <c r="U639" s="104">
        <v>24</v>
      </c>
    </row>
    <row r="640" spans="1:21">
      <c r="A640" s="95">
        <v>651</v>
      </c>
      <c r="B640" s="74" t="s">
        <v>38</v>
      </c>
      <c r="C640" s="109" t="s">
        <v>1656</v>
      </c>
      <c r="D640" s="74" t="s">
        <v>1656</v>
      </c>
      <c r="E640" s="74" t="str">
        <f>HYPERLINK("[映雪.xlsx]类型!B22",'类型（5）'!$C$22)</f>
        <v>傲娇</v>
      </c>
      <c r="F640" s="95">
        <v>62</v>
      </c>
      <c r="G640" s="74">
        <v>38</v>
      </c>
      <c r="H640" s="104">
        <v>57</v>
      </c>
      <c r="I640" s="136">
        <f t="shared" si="18"/>
        <v>100</v>
      </c>
      <c r="J640" s="74">
        <f t="shared" si="19"/>
        <v>157</v>
      </c>
      <c r="K640" s="129">
        <v>52</v>
      </c>
      <c r="L640" s="74" t="s">
        <v>1026</v>
      </c>
      <c r="M640" s="74">
        <v>48</v>
      </c>
      <c r="N640" s="74" t="s">
        <v>1345</v>
      </c>
      <c r="O640" s="74" t="s">
        <v>1148</v>
      </c>
      <c r="P640" s="74" t="s">
        <v>1023</v>
      </c>
      <c r="Q640" s="74" t="s">
        <v>1027</v>
      </c>
      <c r="R640" s="74">
        <v>5</v>
      </c>
      <c r="S640" s="74" t="s">
        <v>1004</v>
      </c>
      <c r="T640" s="74">
        <v>0</v>
      </c>
      <c r="U640" s="104">
        <v>0</v>
      </c>
    </row>
    <row r="641" spans="1:21">
      <c r="A641" s="95">
        <v>652</v>
      </c>
      <c r="B641" s="74" t="s">
        <v>38</v>
      </c>
      <c r="C641" s="109" t="s">
        <v>1657</v>
      </c>
      <c r="D641" s="74" t="s">
        <v>1657</v>
      </c>
      <c r="E641" s="74" t="str">
        <f>HYPERLINK("[映雪.xlsx]类型!B12",'类型（5）'!$C$12)</f>
        <v>吸血鬼</v>
      </c>
      <c r="F641" s="95">
        <v>45</v>
      </c>
      <c r="G641" s="74">
        <v>39</v>
      </c>
      <c r="H641" s="104">
        <v>51</v>
      </c>
      <c r="I641" s="136">
        <f t="shared" si="18"/>
        <v>84</v>
      </c>
      <c r="J641" s="74">
        <f t="shared" si="19"/>
        <v>135</v>
      </c>
      <c r="K641" s="133">
        <v>65</v>
      </c>
      <c r="L641" s="74" t="s">
        <v>1060</v>
      </c>
      <c r="M641" s="74">
        <v>48</v>
      </c>
      <c r="N641" s="74" t="s">
        <v>1345</v>
      </c>
      <c r="O641" s="74" t="s">
        <v>1007</v>
      </c>
      <c r="P641" s="74" t="s">
        <v>1023</v>
      </c>
      <c r="Q641" s="74" t="s">
        <v>1027</v>
      </c>
      <c r="R641" s="74">
        <v>3</v>
      </c>
      <c r="S641" s="74" t="s">
        <v>1004</v>
      </c>
      <c r="T641" s="74">
        <v>0</v>
      </c>
      <c r="U641" s="104">
        <v>0</v>
      </c>
    </row>
    <row r="642" spans="1:21">
      <c r="A642" s="95">
        <v>653</v>
      </c>
      <c r="B642" s="74" t="s">
        <v>38</v>
      </c>
      <c r="C642" s="109" t="s">
        <v>1658</v>
      </c>
      <c r="D642" s="74" t="s">
        <v>1658</v>
      </c>
      <c r="E642" s="74" t="str">
        <f>HYPERLINK("[映雪.xlsx]类型!B14",'类型（5）'!$C$14)</f>
        <v>永生</v>
      </c>
      <c r="F642" s="120">
        <v>66</v>
      </c>
      <c r="G642" s="99">
        <v>86</v>
      </c>
      <c r="H642" s="132">
        <v>68</v>
      </c>
      <c r="I642" s="136">
        <f t="shared" ref="I642:I705" si="20">MAX(SUM(F642,G642),IF(H642&gt;=80,MAX(SUM(F642,H642),SUM(G642,H642)),-1))</f>
        <v>152</v>
      </c>
      <c r="J642" s="74">
        <f t="shared" ref="J642:J705" si="21">SUM(F642,G642,H642)</f>
        <v>220</v>
      </c>
      <c r="K642" s="133">
        <v>74</v>
      </c>
      <c r="L642" s="74" t="s">
        <v>1061</v>
      </c>
      <c r="M642" s="74">
        <v>77</v>
      </c>
      <c r="N642" s="74" t="s">
        <v>1345</v>
      </c>
      <c r="O642" s="74" t="s">
        <v>1007</v>
      </c>
      <c r="P642" s="74" t="s">
        <v>1016</v>
      </c>
      <c r="Q642" s="74" t="s">
        <v>1009</v>
      </c>
      <c r="R642" s="74">
        <v>4</v>
      </c>
      <c r="S642" s="74" t="s">
        <v>1004</v>
      </c>
      <c r="T642" s="74">
        <v>0</v>
      </c>
      <c r="U642" s="104">
        <v>0</v>
      </c>
    </row>
    <row r="643" spans="1:21">
      <c r="A643" s="95">
        <v>654</v>
      </c>
      <c r="B643" s="74" t="s">
        <v>38</v>
      </c>
      <c r="C643" s="109" t="s">
        <v>1659</v>
      </c>
      <c r="D643" s="74" t="s">
        <v>1659</v>
      </c>
      <c r="E643" s="99" t="str">
        <f>HYPERLINK("[映雪.xlsx]类型!B39",'类型（5）'!$C$39)</f>
        <v>狙撃手</v>
      </c>
      <c r="F643" s="95">
        <v>49</v>
      </c>
      <c r="G643" s="122">
        <v>72</v>
      </c>
      <c r="H643" s="104">
        <v>43</v>
      </c>
      <c r="I643" s="136">
        <f t="shared" si="20"/>
        <v>121</v>
      </c>
      <c r="J643" s="74">
        <f t="shared" si="21"/>
        <v>164</v>
      </c>
      <c r="K643" s="133">
        <v>70</v>
      </c>
      <c r="L643" s="74" t="s">
        <v>1091</v>
      </c>
      <c r="M643" s="74">
        <v>65</v>
      </c>
      <c r="N643" s="74" t="s">
        <v>1345</v>
      </c>
      <c r="O643" s="74" t="s">
        <v>1007</v>
      </c>
      <c r="P643" s="74" t="s">
        <v>1008</v>
      </c>
      <c r="Q643" s="74" t="s">
        <v>1013</v>
      </c>
      <c r="R643" s="74">
        <v>2</v>
      </c>
      <c r="S643" s="74" t="s">
        <v>1004</v>
      </c>
      <c r="T643" s="74">
        <v>0</v>
      </c>
      <c r="U643" s="104">
        <v>0</v>
      </c>
    </row>
    <row r="644" spans="1:21">
      <c r="A644" s="95">
        <v>655</v>
      </c>
      <c r="B644" s="74" t="s">
        <v>38</v>
      </c>
      <c r="C644" s="109" t="s">
        <v>1660</v>
      </c>
      <c r="D644" s="74" t="s">
        <v>1660</v>
      </c>
      <c r="E644" s="74" t="str">
        <f>HYPERLINK("[映雪.xlsx]类型!B38",'类型（5）'!$C$38)</f>
        <v>战士</v>
      </c>
      <c r="F644" s="95">
        <v>64</v>
      </c>
      <c r="G644" s="74">
        <v>65</v>
      </c>
      <c r="H644" s="132">
        <v>76</v>
      </c>
      <c r="I644" s="136">
        <f t="shared" si="20"/>
        <v>129</v>
      </c>
      <c r="J644" s="74">
        <f t="shared" si="21"/>
        <v>205</v>
      </c>
      <c r="K644" s="129">
        <v>57</v>
      </c>
      <c r="L644" s="74" t="s">
        <v>1036</v>
      </c>
      <c r="M644" s="74">
        <v>65</v>
      </c>
      <c r="N644" s="74" t="s">
        <v>1006</v>
      </c>
      <c r="O644" s="74" t="s">
        <v>1062</v>
      </c>
      <c r="P644" s="74" t="s">
        <v>1008</v>
      </c>
      <c r="Q644" s="74" t="s">
        <v>1013</v>
      </c>
      <c r="R644" s="74">
        <v>2</v>
      </c>
      <c r="S644" s="74" t="s">
        <v>1004</v>
      </c>
      <c r="T644" s="74">
        <v>0</v>
      </c>
      <c r="U644" s="104">
        <v>0</v>
      </c>
    </row>
    <row r="645" spans="1:21">
      <c r="A645" s="95">
        <v>656</v>
      </c>
      <c r="B645" s="74" t="s">
        <v>48</v>
      </c>
      <c r="C645" s="109" t="s">
        <v>1661</v>
      </c>
      <c r="D645" s="74" t="s">
        <v>1661</v>
      </c>
      <c r="E645" s="74" t="str">
        <f>HYPERLINK("[映雪.xlsx]类型!B28",'类型（5）'!$C$28)</f>
        <v>战法师</v>
      </c>
      <c r="F645" s="119">
        <v>80</v>
      </c>
      <c r="G645" s="122">
        <v>71</v>
      </c>
      <c r="H645" s="104">
        <v>64</v>
      </c>
      <c r="I645" s="136">
        <f t="shared" si="20"/>
        <v>151</v>
      </c>
      <c r="J645" s="74">
        <f t="shared" si="21"/>
        <v>215</v>
      </c>
      <c r="K645" s="129">
        <v>29</v>
      </c>
      <c r="L645" s="74" t="s">
        <v>1077</v>
      </c>
      <c r="M645" s="74">
        <v>75</v>
      </c>
      <c r="N645" s="74" t="s">
        <v>1006</v>
      </c>
      <c r="O645" s="74" t="s">
        <v>1007</v>
      </c>
      <c r="P645" s="74" t="s">
        <v>1008</v>
      </c>
      <c r="Q645" s="74" t="s">
        <v>1017</v>
      </c>
      <c r="R645" s="74">
        <v>4</v>
      </c>
      <c r="S645" s="74" t="s">
        <v>1005</v>
      </c>
      <c r="T645" s="74">
        <v>0</v>
      </c>
      <c r="U645" s="104">
        <v>0</v>
      </c>
    </row>
    <row r="646" spans="1:21">
      <c r="A646" s="95">
        <v>657</v>
      </c>
      <c r="B646" s="74" t="s">
        <v>38</v>
      </c>
      <c r="C646" s="109" t="s">
        <v>1662</v>
      </c>
      <c r="D646" s="74" t="s">
        <v>1662</v>
      </c>
      <c r="E646" s="74" t="str">
        <f>HYPERLINK("[映雪.xlsx]类型!B32",'类型（5）'!$C$32)</f>
        <v>魔法少女</v>
      </c>
      <c r="F646" s="119">
        <v>82</v>
      </c>
      <c r="G646" s="99">
        <v>81</v>
      </c>
      <c r="H646" s="132">
        <v>65</v>
      </c>
      <c r="I646" s="137">
        <f t="shared" si="20"/>
        <v>163</v>
      </c>
      <c r="J646" s="74">
        <f t="shared" si="21"/>
        <v>228</v>
      </c>
      <c r="K646" s="129">
        <v>60</v>
      </c>
      <c r="L646" s="74" t="s">
        <v>1072</v>
      </c>
      <c r="M646" s="74">
        <v>91</v>
      </c>
      <c r="N646" s="74" t="s">
        <v>1006</v>
      </c>
      <c r="O646" s="74" t="s">
        <v>1007</v>
      </c>
      <c r="P646" s="74" t="s">
        <v>1016</v>
      </c>
      <c r="Q646" s="74" t="s">
        <v>1009</v>
      </c>
      <c r="R646" s="74">
        <v>13</v>
      </c>
      <c r="S646" s="74" t="s">
        <v>1005</v>
      </c>
      <c r="T646" s="74">
        <v>0</v>
      </c>
      <c r="U646" s="104">
        <v>2</v>
      </c>
    </row>
    <row r="647" spans="1:21">
      <c r="A647" s="95">
        <v>658</v>
      </c>
      <c r="B647" s="74" t="s">
        <v>38</v>
      </c>
      <c r="C647" s="109" t="s">
        <v>1663</v>
      </c>
      <c r="D647" s="74" t="s">
        <v>1663</v>
      </c>
      <c r="E647" s="99" t="str">
        <f>HYPERLINK("[映雪.xlsx]类型!B26",'类型（5）'!$C$26)</f>
        <v>剑豪</v>
      </c>
      <c r="F647" s="120">
        <v>66</v>
      </c>
      <c r="G647" s="99">
        <v>88</v>
      </c>
      <c r="H647" s="104">
        <v>60</v>
      </c>
      <c r="I647" s="136">
        <f t="shared" si="20"/>
        <v>154</v>
      </c>
      <c r="J647" s="74">
        <f t="shared" si="21"/>
        <v>214</v>
      </c>
      <c r="K647" s="133">
        <v>73</v>
      </c>
      <c r="L647" s="74" t="s">
        <v>1064</v>
      </c>
      <c r="M647" s="74">
        <v>91</v>
      </c>
      <c r="N647" s="74" t="s">
        <v>1006</v>
      </c>
      <c r="O647" s="74" t="s">
        <v>1007</v>
      </c>
      <c r="P647" s="74" t="s">
        <v>1016</v>
      </c>
      <c r="Q647" s="74" t="s">
        <v>1009</v>
      </c>
      <c r="R647" s="74">
        <v>5</v>
      </c>
      <c r="S647" s="74" t="s">
        <v>1005</v>
      </c>
      <c r="T647" s="74">
        <v>0</v>
      </c>
      <c r="U647" s="104">
        <v>3</v>
      </c>
    </row>
    <row r="648" spans="1:21">
      <c r="A648" s="95">
        <v>659</v>
      </c>
      <c r="B648" s="74" t="s">
        <v>38</v>
      </c>
      <c r="C648" s="109" t="s">
        <v>1664</v>
      </c>
      <c r="D648" s="74" t="s">
        <v>1664</v>
      </c>
      <c r="E648" s="99" t="str">
        <f>HYPERLINK("[映雪.xlsx]类型!B18",'类型（5）'!$C$18)</f>
        <v>科学家</v>
      </c>
      <c r="F648" s="95">
        <v>62</v>
      </c>
      <c r="G648" s="74">
        <v>42</v>
      </c>
      <c r="H648" s="132">
        <v>74</v>
      </c>
      <c r="I648" s="136">
        <f t="shared" si="20"/>
        <v>104</v>
      </c>
      <c r="J648" s="74">
        <f t="shared" si="21"/>
        <v>178</v>
      </c>
      <c r="K648" s="129">
        <v>55</v>
      </c>
      <c r="L648" s="74" t="s">
        <v>1049</v>
      </c>
      <c r="M648" s="74">
        <v>65</v>
      </c>
      <c r="N648" s="74" t="s">
        <v>1006</v>
      </c>
      <c r="O648" s="74" t="s">
        <v>1007</v>
      </c>
      <c r="P648" s="74" t="s">
        <v>1008</v>
      </c>
      <c r="Q648" s="74" t="s">
        <v>1009</v>
      </c>
      <c r="R648" s="74">
        <v>1</v>
      </c>
      <c r="S648" s="74" t="s">
        <v>1004</v>
      </c>
      <c r="T648" s="74">
        <v>0</v>
      </c>
      <c r="U648" s="104">
        <v>0</v>
      </c>
    </row>
    <row r="649" spans="1:21">
      <c r="A649" s="95">
        <v>660</v>
      </c>
      <c r="B649" s="74" t="s">
        <v>38</v>
      </c>
      <c r="C649" s="109" t="s">
        <v>1665</v>
      </c>
      <c r="D649" s="74" t="s">
        <v>1665</v>
      </c>
      <c r="E649" s="99" t="str">
        <f>HYPERLINK("[映雪.xlsx]类型!B42",'类型（5）'!$C$42)</f>
        <v>魔剑士</v>
      </c>
      <c r="F649" s="95">
        <v>48</v>
      </c>
      <c r="G649" s="74">
        <v>65</v>
      </c>
      <c r="H649" s="104">
        <v>55</v>
      </c>
      <c r="I649" s="136">
        <f t="shared" si="20"/>
        <v>113</v>
      </c>
      <c r="J649" s="74">
        <f t="shared" si="21"/>
        <v>168</v>
      </c>
      <c r="K649" s="129">
        <v>47</v>
      </c>
      <c r="L649" s="74" t="s">
        <v>1083</v>
      </c>
      <c r="M649" s="74">
        <v>65</v>
      </c>
      <c r="N649" s="74" t="s">
        <v>1006</v>
      </c>
      <c r="O649" s="74" t="s">
        <v>1007</v>
      </c>
      <c r="P649" s="74" t="s">
        <v>1023</v>
      </c>
      <c r="Q649" s="74" t="s">
        <v>1009</v>
      </c>
      <c r="R649" s="74">
        <v>4</v>
      </c>
      <c r="S649" s="74" t="s">
        <v>1004</v>
      </c>
      <c r="T649" s="74">
        <v>0</v>
      </c>
      <c r="U649" s="104">
        <v>0</v>
      </c>
    </row>
    <row r="650" spans="1:21">
      <c r="A650" s="95">
        <v>661</v>
      </c>
      <c r="B650" s="74" t="s">
        <v>38</v>
      </c>
      <c r="C650" s="109" t="s">
        <v>1666</v>
      </c>
      <c r="D650" s="74" t="s">
        <v>1666</v>
      </c>
      <c r="E650" s="74" t="str">
        <f>HYPERLINK("[映雪.xlsx]类型!B13",'类型（5）'!$C$13)</f>
        <v>贤者</v>
      </c>
      <c r="F650" s="120">
        <v>70</v>
      </c>
      <c r="G650" s="74">
        <v>66</v>
      </c>
      <c r="H650" s="104">
        <v>42</v>
      </c>
      <c r="I650" s="136">
        <f t="shared" si="20"/>
        <v>136</v>
      </c>
      <c r="J650" s="74">
        <f t="shared" si="21"/>
        <v>178</v>
      </c>
      <c r="K650" s="129">
        <v>45</v>
      </c>
      <c r="L650" s="74" t="s">
        <v>1033</v>
      </c>
      <c r="M650" s="74">
        <v>65</v>
      </c>
      <c r="N650" s="74" t="s">
        <v>1006</v>
      </c>
      <c r="O650" s="74" t="s">
        <v>1007</v>
      </c>
      <c r="P650" s="74" t="s">
        <v>1023</v>
      </c>
      <c r="Q650" s="74" t="s">
        <v>1013</v>
      </c>
      <c r="R650" s="74">
        <v>7</v>
      </c>
      <c r="S650" s="74" t="s">
        <v>1004</v>
      </c>
      <c r="T650" s="74">
        <v>0</v>
      </c>
      <c r="U650" s="104">
        <v>0</v>
      </c>
    </row>
    <row r="651" spans="1:21">
      <c r="A651" s="95">
        <v>662</v>
      </c>
      <c r="B651" s="74" t="s">
        <v>38</v>
      </c>
      <c r="C651" s="109" t="s">
        <v>1667</v>
      </c>
      <c r="D651" s="74" t="s">
        <v>1667</v>
      </c>
      <c r="E651" s="96" t="str">
        <f>HYPERLINK("[映雪.xlsx]类型!B10",'类型（5）'!$C$10)</f>
        <v>学者</v>
      </c>
      <c r="F651" s="120">
        <v>65</v>
      </c>
      <c r="G651" s="74">
        <v>52</v>
      </c>
      <c r="H651" s="132">
        <v>73</v>
      </c>
      <c r="I651" s="136">
        <f t="shared" si="20"/>
        <v>117</v>
      </c>
      <c r="J651" s="74">
        <f t="shared" si="21"/>
        <v>190</v>
      </c>
      <c r="K651" s="129">
        <v>59</v>
      </c>
      <c r="L651" s="74" t="s">
        <v>1029</v>
      </c>
      <c r="M651" s="74">
        <v>65</v>
      </c>
      <c r="N651" s="74" t="s">
        <v>1006</v>
      </c>
      <c r="O651" s="74" t="s">
        <v>1007</v>
      </c>
      <c r="P651" s="74" t="s">
        <v>1008</v>
      </c>
      <c r="Q651" s="74" t="s">
        <v>1013</v>
      </c>
      <c r="R651" s="74">
        <v>2</v>
      </c>
      <c r="S651" s="74" t="s">
        <v>1004</v>
      </c>
      <c r="T651" s="74">
        <v>0</v>
      </c>
      <c r="U651" s="104">
        <v>0</v>
      </c>
    </row>
    <row r="652" spans="1:21">
      <c r="A652" s="95">
        <v>663</v>
      </c>
      <c r="B652" s="74" t="s">
        <v>38</v>
      </c>
      <c r="C652" s="109" t="s">
        <v>1668</v>
      </c>
      <c r="D652" s="74" t="s">
        <v>1668</v>
      </c>
      <c r="E652" s="74" t="str">
        <f>HYPERLINK("[映雪.xlsx]类型!B93",'类型（5）'!$C$93)</f>
        <v>爱因哈特</v>
      </c>
      <c r="F652" s="95">
        <v>62</v>
      </c>
      <c r="G652" s="122">
        <v>75</v>
      </c>
      <c r="H652" s="132">
        <v>74</v>
      </c>
      <c r="I652" s="136">
        <f t="shared" si="20"/>
        <v>137</v>
      </c>
      <c r="J652" s="74">
        <f t="shared" si="21"/>
        <v>211</v>
      </c>
      <c r="K652" s="129">
        <v>63</v>
      </c>
      <c r="L652" s="74" t="s">
        <v>1287</v>
      </c>
      <c r="M652" s="74">
        <v>48</v>
      </c>
      <c r="N652" s="74" t="s">
        <v>1006</v>
      </c>
      <c r="O652" s="74" t="s">
        <v>1007</v>
      </c>
      <c r="P652" s="74" t="s">
        <v>1008</v>
      </c>
      <c r="Q652" s="74" t="s">
        <v>1009</v>
      </c>
      <c r="R652" s="74">
        <v>8</v>
      </c>
      <c r="S652" s="74" t="s">
        <v>1005</v>
      </c>
      <c r="T652" s="74">
        <v>0</v>
      </c>
      <c r="U652" s="104">
        <v>0</v>
      </c>
    </row>
    <row r="653" spans="1:21">
      <c r="A653" s="95">
        <v>664</v>
      </c>
      <c r="B653" s="74" t="s">
        <v>38</v>
      </c>
      <c r="C653" s="109" t="s">
        <v>1669</v>
      </c>
      <c r="D653" s="74" t="s">
        <v>1669</v>
      </c>
      <c r="E653" s="96" t="str">
        <f>HYPERLINK("[映雪.xlsx]类型!B15",'类型（5）'!$C$15)</f>
        <v>巫女</v>
      </c>
      <c r="F653" s="95">
        <v>54</v>
      </c>
      <c r="G653" s="74">
        <v>59</v>
      </c>
      <c r="H653" s="132">
        <v>67</v>
      </c>
      <c r="I653" s="136">
        <f t="shared" si="20"/>
        <v>113</v>
      </c>
      <c r="J653" s="74">
        <f t="shared" si="21"/>
        <v>180</v>
      </c>
      <c r="K653" s="129">
        <v>63</v>
      </c>
      <c r="L653" s="74" t="s">
        <v>1056</v>
      </c>
      <c r="M653" s="74">
        <v>65</v>
      </c>
      <c r="N653" s="74" t="s">
        <v>1006</v>
      </c>
      <c r="O653" s="74" t="s">
        <v>1007</v>
      </c>
      <c r="P653" s="74" t="s">
        <v>1023</v>
      </c>
      <c r="Q653" s="74" t="s">
        <v>1027</v>
      </c>
      <c r="R653" s="74">
        <v>4</v>
      </c>
      <c r="S653" s="74" t="s">
        <v>1004</v>
      </c>
      <c r="T653" s="74">
        <v>0</v>
      </c>
      <c r="U653" s="104">
        <v>0</v>
      </c>
    </row>
    <row r="654" spans="1:21">
      <c r="A654" s="95">
        <v>665</v>
      </c>
      <c r="B654" s="74" t="s">
        <v>38</v>
      </c>
      <c r="C654" s="109" t="s">
        <v>1670</v>
      </c>
      <c r="D654" s="74" t="s">
        <v>1670</v>
      </c>
      <c r="E654" s="74" t="str">
        <f>HYPERLINK("[映雪.xlsx]类型!B33",'类型（5）'!$C$33)</f>
        <v>魔女</v>
      </c>
      <c r="F654" s="95">
        <v>40</v>
      </c>
      <c r="G654" s="74">
        <v>66</v>
      </c>
      <c r="H654" s="104">
        <v>64</v>
      </c>
      <c r="I654" s="136">
        <f t="shared" si="20"/>
        <v>106</v>
      </c>
      <c r="J654" s="74">
        <f t="shared" si="21"/>
        <v>170</v>
      </c>
      <c r="K654" s="129">
        <v>54</v>
      </c>
      <c r="L654" s="74" t="s">
        <v>1082</v>
      </c>
      <c r="M654" s="74">
        <v>65</v>
      </c>
      <c r="N654" s="74" t="s">
        <v>1006</v>
      </c>
      <c r="O654" s="74" t="s">
        <v>1007</v>
      </c>
      <c r="P654" s="74" t="s">
        <v>1023</v>
      </c>
      <c r="Q654" s="74" t="s">
        <v>1027</v>
      </c>
      <c r="R654" s="74">
        <v>6</v>
      </c>
      <c r="S654" s="74" t="s">
        <v>1004</v>
      </c>
      <c r="T654" s="74">
        <v>0</v>
      </c>
      <c r="U654" s="104">
        <v>0</v>
      </c>
    </row>
    <row r="655" spans="1:21">
      <c r="A655" s="95">
        <v>666</v>
      </c>
      <c r="B655" s="74" t="s">
        <v>38</v>
      </c>
      <c r="C655" s="109" t="s">
        <v>726</v>
      </c>
      <c r="D655" s="74" t="s">
        <v>726</v>
      </c>
      <c r="E655" s="74" t="str">
        <f>HYPERLINK("[映雪.xlsx]类型!B2",'类型（5）'!$C$2)</f>
        <v>统御强化</v>
      </c>
      <c r="F655" s="120">
        <v>74</v>
      </c>
      <c r="G655" s="74">
        <v>55</v>
      </c>
      <c r="H655" s="104">
        <v>56</v>
      </c>
      <c r="I655" s="136">
        <f t="shared" si="20"/>
        <v>129</v>
      </c>
      <c r="J655" s="74">
        <f t="shared" si="21"/>
        <v>185</v>
      </c>
      <c r="K655" s="129">
        <v>63</v>
      </c>
      <c r="L655" s="74" t="s">
        <v>1060</v>
      </c>
      <c r="M655" s="74">
        <v>48</v>
      </c>
      <c r="N655" s="74" t="s">
        <v>1006</v>
      </c>
      <c r="O655" s="74" t="s">
        <v>1007</v>
      </c>
      <c r="P655" s="74" t="s">
        <v>1008</v>
      </c>
      <c r="Q655" s="74" t="s">
        <v>1009</v>
      </c>
      <c r="R655" s="74">
        <v>8</v>
      </c>
      <c r="S655" s="74" t="s">
        <v>1004</v>
      </c>
      <c r="T655" s="74">
        <v>0</v>
      </c>
      <c r="U655" s="104">
        <v>0</v>
      </c>
    </row>
    <row r="656" spans="1:21">
      <c r="A656" s="95">
        <v>667</v>
      </c>
      <c r="B656" s="74" t="s">
        <v>38</v>
      </c>
      <c r="C656" s="109" t="s">
        <v>1671</v>
      </c>
      <c r="D656" s="74" t="s">
        <v>1671</v>
      </c>
      <c r="E656" s="74" t="str">
        <f>HYPERLINK("[映雪.xlsx]类型!B3",'类型（5）'!$C$3)</f>
        <v>武勇强化</v>
      </c>
      <c r="F656" s="95">
        <v>61</v>
      </c>
      <c r="G656" s="122">
        <v>72</v>
      </c>
      <c r="H656" s="104">
        <v>43</v>
      </c>
      <c r="I656" s="136">
        <f t="shared" si="20"/>
        <v>133</v>
      </c>
      <c r="J656" s="74">
        <f t="shared" si="21"/>
        <v>176</v>
      </c>
      <c r="K656" s="129">
        <v>39</v>
      </c>
      <c r="L656" s="74" t="s">
        <v>1046</v>
      </c>
      <c r="M656" s="74">
        <v>48</v>
      </c>
      <c r="N656" s="74" t="s">
        <v>1006</v>
      </c>
      <c r="O656" s="74" t="s">
        <v>1007</v>
      </c>
      <c r="P656" s="74" t="s">
        <v>1008</v>
      </c>
      <c r="Q656" s="74" t="s">
        <v>1009</v>
      </c>
      <c r="R656" s="74">
        <v>6</v>
      </c>
      <c r="S656" s="74" t="s">
        <v>1004</v>
      </c>
      <c r="T656" s="74">
        <v>0</v>
      </c>
      <c r="U656" s="104">
        <v>0</v>
      </c>
    </row>
    <row r="657" spans="1:21">
      <c r="A657" s="95">
        <v>668</v>
      </c>
      <c r="B657" s="74" t="s">
        <v>38</v>
      </c>
      <c r="C657" s="109" t="s">
        <v>1672</v>
      </c>
      <c r="D657" s="74" t="s">
        <v>1672</v>
      </c>
      <c r="E657" s="99" t="str">
        <f>HYPERLINK("[映雪.xlsx]类型!B26",'类型（5）'!$C$26)</f>
        <v>剑豪</v>
      </c>
      <c r="F657" s="120">
        <v>68</v>
      </c>
      <c r="G657" s="122">
        <v>73</v>
      </c>
      <c r="H657" s="104">
        <v>60</v>
      </c>
      <c r="I657" s="136">
        <f t="shared" si="20"/>
        <v>141</v>
      </c>
      <c r="J657" s="74">
        <f t="shared" si="21"/>
        <v>201</v>
      </c>
      <c r="K657" s="129">
        <v>57</v>
      </c>
      <c r="L657" s="74" t="s">
        <v>1085</v>
      </c>
      <c r="M657" s="74">
        <v>48</v>
      </c>
      <c r="N657" s="74" t="s">
        <v>1006</v>
      </c>
      <c r="O657" s="74" t="s">
        <v>1007</v>
      </c>
      <c r="P657" s="74" t="s">
        <v>1008</v>
      </c>
      <c r="Q657" s="74" t="s">
        <v>1009</v>
      </c>
      <c r="R657" s="74">
        <v>3</v>
      </c>
      <c r="S657" s="74" t="s">
        <v>1004</v>
      </c>
      <c r="T657" s="74">
        <v>0</v>
      </c>
      <c r="U657" s="104">
        <v>0</v>
      </c>
    </row>
    <row r="658" spans="1:21">
      <c r="A658" s="95">
        <v>669</v>
      </c>
      <c r="B658" s="74" t="s">
        <v>38</v>
      </c>
      <c r="C658" s="109" t="s">
        <v>1673</v>
      </c>
      <c r="D658" s="74" t="s">
        <v>1673</v>
      </c>
      <c r="E658" s="96" t="str">
        <f>HYPERLINK("[映雪.xlsx]类型!B27",'类型（5）'!$C$27)</f>
        <v>骑士</v>
      </c>
      <c r="F658" s="95">
        <v>64</v>
      </c>
      <c r="G658" s="122">
        <v>77</v>
      </c>
      <c r="H658" s="104">
        <v>63</v>
      </c>
      <c r="I658" s="136">
        <f t="shared" si="20"/>
        <v>141</v>
      </c>
      <c r="J658" s="74">
        <f t="shared" si="21"/>
        <v>204</v>
      </c>
      <c r="K658" s="129">
        <v>43</v>
      </c>
      <c r="L658" s="74" t="s">
        <v>1044</v>
      </c>
      <c r="M658" s="74">
        <v>48</v>
      </c>
      <c r="N658" s="74" t="s">
        <v>1006</v>
      </c>
      <c r="O658" s="74" t="s">
        <v>1007</v>
      </c>
      <c r="P658" s="74" t="s">
        <v>1008</v>
      </c>
      <c r="Q658" s="74" t="s">
        <v>1013</v>
      </c>
      <c r="R658" s="74">
        <v>5</v>
      </c>
      <c r="S658" s="74" t="s">
        <v>1004</v>
      </c>
      <c r="T658" s="74">
        <v>0</v>
      </c>
      <c r="U658" s="104">
        <v>0</v>
      </c>
    </row>
    <row r="659" spans="1:21">
      <c r="A659" s="95">
        <v>670</v>
      </c>
      <c r="B659" s="74" t="s">
        <v>38</v>
      </c>
      <c r="C659" s="109" t="s">
        <v>1674</v>
      </c>
      <c r="D659" s="74" t="s">
        <v>1674</v>
      </c>
      <c r="E659" s="74" t="str">
        <f>HYPERLINK("[映雪.xlsx]类型!B7",'类型（5）'!$C$7)</f>
        <v>武勇全能</v>
      </c>
      <c r="F659" s="95">
        <v>36</v>
      </c>
      <c r="G659" s="99">
        <v>80</v>
      </c>
      <c r="H659" s="104">
        <v>49</v>
      </c>
      <c r="I659" s="136">
        <f t="shared" si="20"/>
        <v>116</v>
      </c>
      <c r="J659" s="74">
        <f t="shared" si="21"/>
        <v>165</v>
      </c>
      <c r="K659" s="129">
        <v>60</v>
      </c>
      <c r="L659" s="74" t="s">
        <v>1042</v>
      </c>
      <c r="M659" s="74">
        <v>48</v>
      </c>
      <c r="N659" s="74" t="s">
        <v>1006</v>
      </c>
      <c r="O659" s="74" t="s">
        <v>1007</v>
      </c>
      <c r="P659" s="74" t="s">
        <v>1008</v>
      </c>
      <c r="Q659" s="74" t="s">
        <v>1038</v>
      </c>
      <c r="R659" s="74">
        <v>2</v>
      </c>
      <c r="S659" s="74" t="s">
        <v>1004</v>
      </c>
      <c r="T659" s="74">
        <v>0</v>
      </c>
      <c r="U659" s="104">
        <v>0</v>
      </c>
    </row>
    <row r="660" spans="1:21">
      <c r="A660" s="95">
        <v>671</v>
      </c>
      <c r="B660" s="74" t="s">
        <v>38</v>
      </c>
      <c r="C660" s="109" t="s">
        <v>1675</v>
      </c>
      <c r="D660" s="74" t="s">
        <v>1675</v>
      </c>
      <c r="E660" s="74" t="str">
        <f>HYPERLINK("[映雪.xlsx]类型!B14",'类型（5）'!$C$14)</f>
        <v>永生</v>
      </c>
      <c r="F660" s="120">
        <v>66</v>
      </c>
      <c r="G660" s="74">
        <v>25</v>
      </c>
      <c r="H660" s="132">
        <v>71</v>
      </c>
      <c r="I660" s="136">
        <f t="shared" si="20"/>
        <v>91</v>
      </c>
      <c r="J660" s="74">
        <f t="shared" si="21"/>
        <v>162</v>
      </c>
      <c r="K660" s="129">
        <v>42</v>
      </c>
      <c r="L660" s="74" t="s">
        <v>1037</v>
      </c>
      <c r="M660" s="74">
        <v>48</v>
      </c>
      <c r="N660" s="74" t="s">
        <v>1006</v>
      </c>
      <c r="O660" s="74" t="s">
        <v>1007</v>
      </c>
      <c r="P660" s="74" t="s">
        <v>1008</v>
      </c>
      <c r="Q660" s="74" t="s">
        <v>1038</v>
      </c>
      <c r="R660" s="74">
        <v>8</v>
      </c>
      <c r="S660" s="74" t="s">
        <v>1004</v>
      </c>
      <c r="T660" s="74">
        <v>0</v>
      </c>
      <c r="U660" s="104">
        <v>0</v>
      </c>
    </row>
    <row r="661" spans="1:21">
      <c r="A661" s="95">
        <v>672</v>
      </c>
      <c r="B661" s="74" t="s">
        <v>38</v>
      </c>
      <c r="C661" s="109" t="s">
        <v>1676</v>
      </c>
      <c r="D661" s="74" t="s">
        <v>1676</v>
      </c>
      <c r="E661" s="74" t="str">
        <f>HYPERLINK("[映雪.xlsx]类型!B6",'类型（5）'!$C$6)</f>
        <v>统御全能</v>
      </c>
      <c r="F661" s="95">
        <v>64</v>
      </c>
      <c r="G661" s="74">
        <v>47</v>
      </c>
      <c r="H661" s="104">
        <v>55</v>
      </c>
      <c r="I661" s="136">
        <f t="shared" si="20"/>
        <v>111</v>
      </c>
      <c r="J661" s="74">
        <f t="shared" si="21"/>
        <v>166</v>
      </c>
      <c r="K661" s="129">
        <v>57</v>
      </c>
      <c r="L661" s="74" t="s">
        <v>1035</v>
      </c>
      <c r="M661" s="74">
        <v>48</v>
      </c>
      <c r="N661" s="74" t="s">
        <v>1006</v>
      </c>
      <c r="O661" s="74" t="s">
        <v>1007</v>
      </c>
      <c r="P661" s="74" t="s">
        <v>1023</v>
      </c>
      <c r="Q661" s="74" t="s">
        <v>1027</v>
      </c>
      <c r="R661" s="74">
        <v>3</v>
      </c>
      <c r="S661" s="74" t="s">
        <v>1004</v>
      </c>
      <c r="T661" s="74">
        <v>0</v>
      </c>
      <c r="U661" s="104">
        <v>0</v>
      </c>
    </row>
    <row r="662" spans="1:21">
      <c r="A662" s="95">
        <v>673</v>
      </c>
      <c r="B662" s="74" t="s">
        <v>38</v>
      </c>
      <c r="C662" s="109" t="s">
        <v>729</v>
      </c>
      <c r="D662" s="74" t="s">
        <v>729</v>
      </c>
      <c r="E662" s="74" t="str">
        <f>HYPERLINK("[映雪.xlsx]类型!B13",'类型（5）'!$C$13)</f>
        <v>贤者</v>
      </c>
      <c r="F662" s="120">
        <v>74</v>
      </c>
      <c r="G662" s="122">
        <v>76</v>
      </c>
      <c r="H662" s="104">
        <v>61</v>
      </c>
      <c r="I662" s="136">
        <f t="shared" si="20"/>
        <v>150</v>
      </c>
      <c r="J662" s="74">
        <f t="shared" si="21"/>
        <v>211</v>
      </c>
      <c r="K662" s="133">
        <v>79</v>
      </c>
      <c r="L662" s="74" t="s">
        <v>1049</v>
      </c>
      <c r="M662" s="74">
        <v>65</v>
      </c>
      <c r="N662" s="74" t="s">
        <v>1006</v>
      </c>
      <c r="O662" s="74" t="s">
        <v>1007</v>
      </c>
      <c r="P662" s="74" t="s">
        <v>1008</v>
      </c>
      <c r="Q662" s="74" t="s">
        <v>1027</v>
      </c>
      <c r="R662" s="74">
        <v>10</v>
      </c>
      <c r="S662" s="74" t="s">
        <v>1004</v>
      </c>
      <c r="T662" s="74">
        <v>0</v>
      </c>
      <c r="U662" s="104">
        <v>0</v>
      </c>
    </row>
    <row r="663" spans="1:21">
      <c r="A663" s="95">
        <v>674</v>
      </c>
      <c r="B663" s="74" t="s">
        <v>38</v>
      </c>
      <c r="C663" s="109" t="s">
        <v>1677</v>
      </c>
      <c r="D663" s="74" t="s">
        <v>1677</v>
      </c>
      <c r="E663" s="96" t="str">
        <f>HYPERLINK("[映雪.xlsx]类型!B10",'类型（5）'!$C$10)</f>
        <v>学者</v>
      </c>
      <c r="F663" s="95">
        <v>61</v>
      </c>
      <c r="G663" s="122">
        <v>72</v>
      </c>
      <c r="H663" s="131">
        <v>79</v>
      </c>
      <c r="I663" s="136">
        <f t="shared" si="20"/>
        <v>133</v>
      </c>
      <c r="J663" s="74">
        <f t="shared" si="21"/>
        <v>212</v>
      </c>
      <c r="K663" s="129">
        <v>51</v>
      </c>
      <c r="L663" s="74" t="s">
        <v>1056</v>
      </c>
      <c r="M663" s="74">
        <v>65</v>
      </c>
      <c r="N663" s="74" t="s">
        <v>1006</v>
      </c>
      <c r="O663" s="74" t="s">
        <v>1007</v>
      </c>
      <c r="P663" s="74" t="s">
        <v>1008</v>
      </c>
      <c r="Q663" s="74" t="s">
        <v>1020</v>
      </c>
      <c r="R663" s="74">
        <v>6</v>
      </c>
      <c r="S663" s="74" t="s">
        <v>1004</v>
      </c>
      <c r="T663" s="74">
        <v>0</v>
      </c>
      <c r="U663" s="104">
        <v>0</v>
      </c>
    </row>
    <row r="664" spans="1:21">
      <c r="A664" s="95">
        <v>675</v>
      </c>
      <c r="B664" s="74" t="s">
        <v>38</v>
      </c>
      <c r="C664" s="109" t="s">
        <v>1678</v>
      </c>
      <c r="D664" s="74" t="s">
        <v>1678</v>
      </c>
      <c r="E664" s="99" t="str">
        <f>HYPERLINK("[映雪.xlsx]类型!B42",'类型（5）'!$C$42)</f>
        <v>魔剑士</v>
      </c>
      <c r="F664" s="95">
        <v>33</v>
      </c>
      <c r="G664" s="122">
        <v>70</v>
      </c>
      <c r="H664" s="104">
        <v>26</v>
      </c>
      <c r="I664" s="136">
        <f t="shared" si="20"/>
        <v>103</v>
      </c>
      <c r="J664" s="74">
        <f t="shared" si="21"/>
        <v>129</v>
      </c>
      <c r="K664" s="129">
        <v>37</v>
      </c>
      <c r="L664" s="74" t="s">
        <v>1085</v>
      </c>
      <c r="M664" s="74">
        <v>65</v>
      </c>
      <c r="N664" s="74" t="s">
        <v>1006</v>
      </c>
      <c r="O664" s="74" t="s">
        <v>1007</v>
      </c>
      <c r="P664" s="74" t="s">
        <v>1023</v>
      </c>
      <c r="Q664" s="74" t="s">
        <v>1017</v>
      </c>
      <c r="R664" s="74">
        <v>8</v>
      </c>
      <c r="S664" s="74" t="s">
        <v>1005</v>
      </c>
      <c r="T664" s="74">
        <v>0</v>
      </c>
      <c r="U664" s="104">
        <v>0</v>
      </c>
    </row>
    <row r="665" spans="1:21">
      <c r="A665" s="95">
        <v>676</v>
      </c>
      <c r="B665" s="74" t="s">
        <v>38</v>
      </c>
      <c r="C665" s="109" t="s">
        <v>1679</v>
      </c>
      <c r="D665" s="74" t="s">
        <v>1679</v>
      </c>
      <c r="E665" s="74" t="str">
        <f>HYPERLINK("[映雪.xlsx]类型!B38",'类型（5）'!$C$38)</f>
        <v>战士</v>
      </c>
      <c r="F665" s="95">
        <v>58</v>
      </c>
      <c r="G665" s="122">
        <v>75</v>
      </c>
      <c r="H665" s="104">
        <v>51</v>
      </c>
      <c r="I665" s="136">
        <f t="shared" si="20"/>
        <v>133</v>
      </c>
      <c r="J665" s="74">
        <f t="shared" si="21"/>
        <v>184</v>
      </c>
      <c r="K665" s="133">
        <v>72</v>
      </c>
      <c r="L665" s="74" t="s">
        <v>1069</v>
      </c>
      <c r="M665" s="74">
        <v>48</v>
      </c>
      <c r="N665" s="74" t="s">
        <v>1006</v>
      </c>
      <c r="O665" s="74" t="s">
        <v>1007</v>
      </c>
      <c r="P665" s="74" t="s">
        <v>1008</v>
      </c>
      <c r="Q665" s="74" t="s">
        <v>1038</v>
      </c>
      <c r="R665" s="74">
        <v>4</v>
      </c>
      <c r="S665" s="74" t="s">
        <v>1004</v>
      </c>
      <c r="T665" s="74">
        <v>0</v>
      </c>
      <c r="U665" s="104">
        <v>0</v>
      </c>
    </row>
    <row r="666" spans="1:21">
      <c r="A666" s="95">
        <v>677</v>
      </c>
      <c r="B666" s="74" t="s">
        <v>38</v>
      </c>
      <c r="C666" s="109" t="s">
        <v>1680</v>
      </c>
      <c r="D666" s="74" t="s">
        <v>1680</v>
      </c>
      <c r="E666" s="74" t="str">
        <f>HYPERLINK("[映雪.xlsx]类型!B3",'类型（5）'!$C$3)</f>
        <v>武勇强化</v>
      </c>
      <c r="F666" s="95">
        <v>34</v>
      </c>
      <c r="G666" s="122">
        <v>77</v>
      </c>
      <c r="H666" s="104">
        <v>48</v>
      </c>
      <c r="I666" s="136">
        <f t="shared" si="20"/>
        <v>111</v>
      </c>
      <c r="J666" s="74">
        <f t="shared" si="21"/>
        <v>159</v>
      </c>
      <c r="K666" s="129">
        <v>54</v>
      </c>
      <c r="L666" s="74" t="s">
        <v>1042</v>
      </c>
      <c r="M666" s="74">
        <v>48</v>
      </c>
      <c r="N666" s="74" t="s">
        <v>1006</v>
      </c>
      <c r="O666" s="74" t="s">
        <v>1007</v>
      </c>
      <c r="P666" s="74" t="s">
        <v>1008</v>
      </c>
      <c r="Q666" s="74" t="s">
        <v>1017</v>
      </c>
      <c r="R666" s="74">
        <v>10</v>
      </c>
      <c r="S666" s="74" t="s">
        <v>1004</v>
      </c>
      <c r="T666" s="74">
        <v>0</v>
      </c>
      <c r="U666" s="104">
        <v>0</v>
      </c>
    </row>
    <row r="667" spans="1:21">
      <c r="A667" s="95">
        <v>678</v>
      </c>
      <c r="B667" s="74" t="s">
        <v>140</v>
      </c>
      <c r="C667" s="109" t="s">
        <v>140</v>
      </c>
      <c r="D667" s="74" t="s">
        <v>140</v>
      </c>
      <c r="E667" s="99" t="str">
        <f>HYPERLINK("[映雪.xlsx]类型!B31",'类型（5）'!$C$31)</f>
        <v>后宫王</v>
      </c>
      <c r="F667" s="120">
        <v>78</v>
      </c>
      <c r="G667" s="74">
        <v>53</v>
      </c>
      <c r="H667" s="104">
        <v>59</v>
      </c>
      <c r="I667" s="136">
        <f t="shared" si="20"/>
        <v>131</v>
      </c>
      <c r="J667" s="74">
        <f t="shared" si="21"/>
        <v>190</v>
      </c>
      <c r="K667" s="133">
        <v>65</v>
      </c>
      <c r="L667" s="74" t="s">
        <v>1681</v>
      </c>
      <c r="M667" s="74">
        <v>42</v>
      </c>
      <c r="N667" s="74" t="s">
        <v>1006</v>
      </c>
      <c r="O667" s="74" t="s">
        <v>1183</v>
      </c>
      <c r="P667" s="74" t="s">
        <v>1008</v>
      </c>
      <c r="Q667" s="74" t="s">
        <v>1009</v>
      </c>
      <c r="R667" s="74">
        <v>7</v>
      </c>
      <c r="S667" s="74" t="s">
        <v>1005</v>
      </c>
      <c r="T667" s="74">
        <v>0</v>
      </c>
      <c r="U667" s="104">
        <v>0</v>
      </c>
    </row>
    <row r="668" spans="1:21">
      <c r="A668" s="95">
        <v>679</v>
      </c>
      <c r="B668" s="74" t="s">
        <v>140</v>
      </c>
      <c r="C668" s="109" t="s">
        <v>1682</v>
      </c>
      <c r="D668" s="74" t="s">
        <v>1682</v>
      </c>
      <c r="E668" s="96" t="str">
        <f>HYPERLINK("[映雪.xlsx]类型!B24",'类型（5）'!$C$24)</f>
        <v>艺术家</v>
      </c>
      <c r="F668" s="95">
        <v>55</v>
      </c>
      <c r="G668" s="74">
        <v>61</v>
      </c>
      <c r="H668" s="104">
        <v>53</v>
      </c>
      <c r="I668" s="136">
        <f t="shared" si="20"/>
        <v>116</v>
      </c>
      <c r="J668" s="74">
        <f t="shared" si="21"/>
        <v>169</v>
      </c>
      <c r="K668" s="129">
        <v>57</v>
      </c>
      <c r="L668" s="74" t="s">
        <v>1053</v>
      </c>
      <c r="M668" s="74">
        <v>42</v>
      </c>
      <c r="N668" s="74" t="s">
        <v>1006</v>
      </c>
      <c r="O668" s="74" t="s">
        <v>1183</v>
      </c>
      <c r="P668" s="74" t="s">
        <v>1023</v>
      </c>
      <c r="Q668" s="74" t="s">
        <v>1027</v>
      </c>
      <c r="R668" s="74">
        <v>4</v>
      </c>
      <c r="S668" s="74" t="s">
        <v>1004</v>
      </c>
      <c r="T668" s="74">
        <v>0</v>
      </c>
      <c r="U668" s="104">
        <v>0</v>
      </c>
    </row>
    <row r="669" spans="1:21">
      <c r="A669" s="95">
        <v>680</v>
      </c>
      <c r="B669" s="74" t="s">
        <v>140</v>
      </c>
      <c r="C669" s="109" t="s">
        <v>1683</v>
      </c>
      <c r="D669" s="74" t="s">
        <v>1683</v>
      </c>
      <c r="E669" s="96" t="str">
        <f>HYPERLINK("[映雪.xlsx]类型!B5",'类型（5）'!$C$5)</f>
        <v>家政强化</v>
      </c>
      <c r="F669" s="120">
        <v>70</v>
      </c>
      <c r="G669" s="74">
        <v>45</v>
      </c>
      <c r="H669" s="104">
        <v>63</v>
      </c>
      <c r="I669" s="136">
        <f t="shared" si="20"/>
        <v>115</v>
      </c>
      <c r="J669" s="74">
        <f t="shared" si="21"/>
        <v>178</v>
      </c>
      <c r="K669" s="133">
        <v>75</v>
      </c>
      <c r="L669" s="74" t="s">
        <v>1011</v>
      </c>
      <c r="M669" s="74">
        <v>42</v>
      </c>
      <c r="N669" s="74" t="s">
        <v>1006</v>
      </c>
      <c r="O669" s="74" t="s">
        <v>1007</v>
      </c>
      <c r="P669" s="74" t="s">
        <v>1008</v>
      </c>
      <c r="Q669" s="74" t="s">
        <v>1009</v>
      </c>
      <c r="R669" s="74">
        <v>3</v>
      </c>
      <c r="S669" s="74" t="s">
        <v>1005</v>
      </c>
      <c r="T669" s="74">
        <v>0</v>
      </c>
      <c r="U669" s="104">
        <v>0</v>
      </c>
    </row>
    <row r="670" spans="1:21">
      <c r="A670" s="95">
        <v>681</v>
      </c>
      <c r="B670" s="74" t="s">
        <v>140</v>
      </c>
      <c r="C670" s="109" t="s">
        <v>1684</v>
      </c>
      <c r="D670" s="74" t="s">
        <v>1684</v>
      </c>
      <c r="E670" s="99" t="str">
        <f>HYPERLINK("[映雪.xlsx]类型!B31",'类型（5）'!$C$31)</f>
        <v>后宫王</v>
      </c>
      <c r="F670" s="119">
        <v>82</v>
      </c>
      <c r="G670" s="74">
        <v>64</v>
      </c>
      <c r="H670" s="104">
        <v>54</v>
      </c>
      <c r="I670" s="136">
        <f t="shared" si="20"/>
        <v>146</v>
      </c>
      <c r="J670" s="74">
        <f t="shared" si="21"/>
        <v>200</v>
      </c>
      <c r="K670" s="129">
        <v>53</v>
      </c>
      <c r="L670" s="74" t="s">
        <v>1064</v>
      </c>
      <c r="M670" s="74">
        <v>42</v>
      </c>
      <c r="N670" s="74" t="s">
        <v>1054</v>
      </c>
      <c r="O670" s="74" t="s">
        <v>1007</v>
      </c>
      <c r="P670" s="74" t="s">
        <v>1016</v>
      </c>
      <c r="Q670" s="74" t="s">
        <v>1009</v>
      </c>
      <c r="R670" s="74">
        <v>11</v>
      </c>
      <c r="S670" s="74" t="s">
        <v>1005</v>
      </c>
      <c r="T670" s="74">
        <v>0</v>
      </c>
      <c r="U670" s="104">
        <v>0</v>
      </c>
    </row>
    <row r="671" spans="1:21">
      <c r="A671" s="95">
        <v>683</v>
      </c>
      <c r="B671" s="74" t="s">
        <v>140</v>
      </c>
      <c r="C671" s="109" t="s">
        <v>1686</v>
      </c>
      <c r="D671" s="74" t="s">
        <v>1686</v>
      </c>
      <c r="E671" s="74" t="str">
        <f>HYPERLINK("[映雪.xlsx]类型!B1",'类型（5）'!$C$1)</f>
        <v>均衡</v>
      </c>
      <c r="F671" s="95">
        <v>64</v>
      </c>
      <c r="G671" s="74">
        <v>43</v>
      </c>
      <c r="H671" s="132">
        <v>73</v>
      </c>
      <c r="I671" s="136">
        <f t="shared" si="20"/>
        <v>107</v>
      </c>
      <c r="J671" s="74">
        <f t="shared" si="21"/>
        <v>180</v>
      </c>
      <c r="K671" s="129">
        <v>58</v>
      </c>
      <c r="L671" s="74" t="s">
        <v>1015</v>
      </c>
      <c r="M671" s="74">
        <v>27</v>
      </c>
      <c r="N671" s="74" t="s">
        <v>1006</v>
      </c>
      <c r="O671" s="74" t="s">
        <v>1204</v>
      </c>
      <c r="P671" s="74" t="s">
        <v>1008</v>
      </c>
      <c r="Q671" s="74" t="s">
        <v>1013</v>
      </c>
      <c r="R671" s="74">
        <v>8</v>
      </c>
      <c r="S671" s="74" t="s">
        <v>1005</v>
      </c>
      <c r="T671" s="74">
        <v>0</v>
      </c>
      <c r="U671" s="104">
        <v>0</v>
      </c>
    </row>
    <row r="672" spans="1:21">
      <c r="A672" s="95">
        <v>684</v>
      </c>
      <c r="B672" s="74" t="s">
        <v>140</v>
      </c>
      <c r="C672" s="109" t="s">
        <v>1687</v>
      </c>
      <c r="D672" s="74" t="s">
        <v>1687</v>
      </c>
      <c r="E672" s="74" t="str">
        <f>HYPERLINK("[映雪.xlsx]类型!B3",'类型（5）'!$C$3)</f>
        <v>武勇强化</v>
      </c>
      <c r="F672" s="120">
        <v>69</v>
      </c>
      <c r="G672" s="122">
        <v>72</v>
      </c>
      <c r="H672" s="104">
        <v>40</v>
      </c>
      <c r="I672" s="136">
        <f t="shared" si="20"/>
        <v>141</v>
      </c>
      <c r="J672" s="74">
        <f t="shared" si="21"/>
        <v>181</v>
      </c>
      <c r="K672" s="129">
        <v>60</v>
      </c>
      <c r="L672" s="74" t="s">
        <v>1022</v>
      </c>
      <c r="M672" s="74">
        <v>21</v>
      </c>
      <c r="N672" s="74" t="s">
        <v>1006</v>
      </c>
      <c r="O672" s="74" t="s">
        <v>1007</v>
      </c>
      <c r="P672" s="74" t="s">
        <v>1008</v>
      </c>
      <c r="Q672" s="74" t="s">
        <v>1013</v>
      </c>
      <c r="R672" s="74">
        <v>2</v>
      </c>
      <c r="S672" s="74" t="s">
        <v>1005</v>
      </c>
      <c r="T672" s="74">
        <v>0</v>
      </c>
      <c r="U672" s="104">
        <v>0</v>
      </c>
    </row>
    <row r="673" spans="1:21">
      <c r="A673" s="95">
        <v>685</v>
      </c>
      <c r="B673" s="74" t="s">
        <v>140</v>
      </c>
      <c r="C673" s="109" t="s">
        <v>1688</v>
      </c>
      <c r="D673" s="74" t="s">
        <v>1688</v>
      </c>
      <c r="E673" s="96" t="str">
        <f>HYPERLINK("[映雪.xlsx]类型!B5",'类型（5）'!$C$5)</f>
        <v>家政强化</v>
      </c>
      <c r="F673" s="95">
        <v>59</v>
      </c>
      <c r="G673" s="74">
        <v>43</v>
      </c>
      <c r="H673" s="132">
        <v>69</v>
      </c>
      <c r="I673" s="136">
        <f t="shared" si="20"/>
        <v>102</v>
      </c>
      <c r="J673" s="74">
        <f t="shared" si="21"/>
        <v>171</v>
      </c>
      <c r="K673" s="126">
        <v>83</v>
      </c>
      <c r="L673" s="74" t="s">
        <v>1029</v>
      </c>
      <c r="M673" s="74">
        <v>22</v>
      </c>
      <c r="N673" s="74" t="s">
        <v>1006</v>
      </c>
      <c r="O673" s="74" t="s">
        <v>1007</v>
      </c>
      <c r="P673" s="74" t="s">
        <v>1016</v>
      </c>
      <c r="Q673" s="74" t="s">
        <v>1027</v>
      </c>
      <c r="R673" s="74">
        <v>1</v>
      </c>
      <c r="S673" s="74" t="s">
        <v>1005</v>
      </c>
      <c r="T673" s="74">
        <v>0</v>
      </c>
      <c r="U673" s="104">
        <v>0</v>
      </c>
    </row>
    <row r="674" spans="1:21">
      <c r="A674" s="95">
        <v>686</v>
      </c>
      <c r="B674" s="74" t="s">
        <v>140</v>
      </c>
      <c r="C674" s="109" t="s">
        <v>647</v>
      </c>
      <c r="D674" s="74" t="s">
        <v>647</v>
      </c>
      <c r="E674" s="99" t="str">
        <f>HYPERLINK("[映雪.xlsx]类型!B37",'类型（5）'!$C$37)</f>
        <v>歌姬</v>
      </c>
      <c r="F674" s="119">
        <v>80</v>
      </c>
      <c r="G674" s="74">
        <v>56</v>
      </c>
      <c r="H674" s="104">
        <v>57</v>
      </c>
      <c r="I674" s="136">
        <f t="shared" si="20"/>
        <v>136</v>
      </c>
      <c r="J674" s="74">
        <f t="shared" si="21"/>
        <v>193</v>
      </c>
      <c r="K674" s="129">
        <v>51</v>
      </c>
      <c r="L674" s="74" t="s">
        <v>1031</v>
      </c>
      <c r="M674" s="74">
        <v>44</v>
      </c>
      <c r="N674" s="74" t="s">
        <v>1054</v>
      </c>
      <c r="O674" s="74" t="s">
        <v>1183</v>
      </c>
      <c r="P674" s="74" t="s">
        <v>1008</v>
      </c>
      <c r="Q674" s="74" t="s">
        <v>1027</v>
      </c>
      <c r="R674" s="74">
        <v>8</v>
      </c>
      <c r="S674" s="74" t="s">
        <v>1005</v>
      </c>
      <c r="T674" s="74">
        <v>0</v>
      </c>
      <c r="U674" s="104">
        <v>7</v>
      </c>
    </row>
    <row r="675" spans="1:21">
      <c r="A675" s="95">
        <v>687</v>
      </c>
      <c r="B675" s="74" t="s">
        <v>140</v>
      </c>
      <c r="C675" s="109" t="s">
        <v>1689</v>
      </c>
      <c r="D675" s="74" t="s">
        <v>1689</v>
      </c>
      <c r="E675" s="74" t="str">
        <f>HYPERLINK("[映雪.xlsx]类型!B6",'类型（5）'!$C$6)</f>
        <v>统御全能</v>
      </c>
      <c r="F675" s="120">
        <v>74</v>
      </c>
      <c r="G675" s="74">
        <v>65</v>
      </c>
      <c r="H675" s="104">
        <v>59</v>
      </c>
      <c r="I675" s="136">
        <f t="shared" si="20"/>
        <v>139</v>
      </c>
      <c r="J675" s="74">
        <f t="shared" si="21"/>
        <v>198</v>
      </c>
      <c r="K675" s="129">
        <v>62</v>
      </c>
      <c r="L675" s="74" t="s">
        <v>1047</v>
      </c>
      <c r="M675" s="74">
        <v>44</v>
      </c>
      <c r="N675" s="74" t="s">
        <v>1006</v>
      </c>
      <c r="O675" s="74" t="s">
        <v>1148</v>
      </c>
      <c r="P675" s="74" t="s">
        <v>1008</v>
      </c>
      <c r="Q675" s="74" t="s">
        <v>1009</v>
      </c>
      <c r="R675" s="74">
        <v>4</v>
      </c>
      <c r="S675" s="74" t="s">
        <v>1005</v>
      </c>
      <c r="T675" s="74">
        <v>0</v>
      </c>
      <c r="U675" s="104">
        <v>7</v>
      </c>
    </row>
    <row r="676" spans="1:21">
      <c r="A676" s="95">
        <v>688</v>
      </c>
      <c r="B676" s="74" t="s">
        <v>140</v>
      </c>
      <c r="C676" s="109" t="s">
        <v>1690</v>
      </c>
      <c r="D676" s="74" t="s">
        <v>1690</v>
      </c>
      <c r="E676" s="99" t="str">
        <f>HYPERLINK("[映雪.xlsx]类型!B25",'类型（5）'!$C$25)</f>
        <v>教师</v>
      </c>
      <c r="F676" s="95">
        <v>61</v>
      </c>
      <c r="G676" s="74">
        <v>68</v>
      </c>
      <c r="H676" s="132">
        <v>67</v>
      </c>
      <c r="I676" s="136">
        <f t="shared" si="20"/>
        <v>129</v>
      </c>
      <c r="J676" s="74">
        <f t="shared" si="21"/>
        <v>196</v>
      </c>
      <c r="K676" s="133">
        <v>67</v>
      </c>
      <c r="L676" s="74" t="s">
        <v>1036</v>
      </c>
      <c r="M676" s="74">
        <v>22</v>
      </c>
      <c r="N676" s="74" t="s">
        <v>1006</v>
      </c>
      <c r="O676" s="74" t="s">
        <v>1148</v>
      </c>
      <c r="P676" s="74" t="s">
        <v>1023</v>
      </c>
      <c r="Q676" s="74" t="s">
        <v>1009</v>
      </c>
      <c r="R676" s="74">
        <v>7</v>
      </c>
      <c r="S676" s="74" t="s">
        <v>1004</v>
      </c>
      <c r="T676" s="74">
        <v>0</v>
      </c>
      <c r="U676" s="104">
        <v>0</v>
      </c>
    </row>
    <row r="677" spans="1:21">
      <c r="A677" s="95">
        <v>689</v>
      </c>
      <c r="B677" s="74" t="s">
        <v>140</v>
      </c>
      <c r="C677" s="109" t="s">
        <v>1691</v>
      </c>
      <c r="D677" s="74" t="s">
        <v>1691</v>
      </c>
      <c r="E677" s="99" t="str">
        <f>HYPERLINK("[映雪.xlsx]类型!B29",'类型（5）'!$C$29)</f>
        <v>偶像</v>
      </c>
      <c r="F677" s="120">
        <v>73</v>
      </c>
      <c r="G677" s="74">
        <v>48</v>
      </c>
      <c r="H677" s="104">
        <v>52</v>
      </c>
      <c r="I677" s="136">
        <f t="shared" si="20"/>
        <v>121</v>
      </c>
      <c r="J677" s="74">
        <f t="shared" si="21"/>
        <v>173</v>
      </c>
      <c r="K677" s="129">
        <v>64</v>
      </c>
      <c r="L677" s="74" t="s">
        <v>1022</v>
      </c>
      <c r="M677" s="74">
        <v>22</v>
      </c>
      <c r="N677" s="74" t="s">
        <v>1006</v>
      </c>
      <c r="O677" s="74" t="s">
        <v>1148</v>
      </c>
      <c r="P677" s="74" t="s">
        <v>1008</v>
      </c>
      <c r="Q677" s="74" t="s">
        <v>1020</v>
      </c>
      <c r="R677" s="74">
        <v>5</v>
      </c>
      <c r="S677" s="74" t="s">
        <v>1005</v>
      </c>
      <c r="T677" s="74">
        <v>0</v>
      </c>
      <c r="U677" s="104">
        <v>7</v>
      </c>
    </row>
    <row r="678" spans="1:21">
      <c r="A678" s="95">
        <v>690</v>
      </c>
      <c r="B678" s="74" t="s">
        <v>140</v>
      </c>
      <c r="C678" s="109" t="s">
        <v>1692</v>
      </c>
      <c r="D678" s="74" t="s">
        <v>1692</v>
      </c>
      <c r="E678" s="96" t="str">
        <f>HYPERLINK("[映雪.xlsx]类型!B24",'类型（5）'!$C$24)</f>
        <v>艺术家</v>
      </c>
      <c r="F678" s="120">
        <v>67</v>
      </c>
      <c r="G678" s="74">
        <v>49</v>
      </c>
      <c r="H678" s="132">
        <v>71</v>
      </c>
      <c r="I678" s="136">
        <f t="shared" si="20"/>
        <v>116</v>
      </c>
      <c r="J678" s="74">
        <f t="shared" si="21"/>
        <v>187</v>
      </c>
      <c r="K678" s="129">
        <v>58</v>
      </c>
      <c r="L678" s="74" t="s">
        <v>1026</v>
      </c>
      <c r="M678" s="74">
        <v>44</v>
      </c>
      <c r="N678" s="74" t="s">
        <v>1006</v>
      </c>
      <c r="O678" s="74" t="s">
        <v>1007</v>
      </c>
      <c r="P678" s="74" t="s">
        <v>1008</v>
      </c>
      <c r="Q678" s="74" t="s">
        <v>1020</v>
      </c>
      <c r="R678" s="74">
        <v>7</v>
      </c>
      <c r="S678" s="74" t="s">
        <v>1005</v>
      </c>
      <c r="T678" s="74">
        <v>0</v>
      </c>
      <c r="U678" s="104">
        <v>7</v>
      </c>
    </row>
    <row r="679" spans="1:21">
      <c r="A679" s="95">
        <v>691</v>
      </c>
      <c r="B679" s="74" t="s">
        <v>140</v>
      </c>
      <c r="C679" s="109" t="s">
        <v>1693</v>
      </c>
      <c r="D679" s="74" t="s">
        <v>1693</v>
      </c>
      <c r="E679" s="74" t="str">
        <f>HYPERLINK("[映雪.xlsx]类型!B22",'类型（5）'!$C$22)</f>
        <v>傲娇</v>
      </c>
      <c r="F679" s="95">
        <v>52</v>
      </c>
      <c r="G679" s="74">
        <v>51</v>
      </c>
      <c r="H679" s="132">
        <v>66</v>
      </c>
      <c r="I679" s="136">
        <f t="shared" si="20"/>
        <v>103</v>
      </c>
      <c r="J679" s="74">
        <f t="shared" si="21"/>
        <v>169</v>
      </c>
      <c r="K679" s="133">
        <v>73</v>
      </c>
      <c r="L679" s="74" t="s">
        <v>1053</v>
      </c>
      <c r="M679" s="74">
        <v>44</v>
      </c>
      <c r="N679" s="74" t="s">
        <v>1006</v>
      </c>
      <c r="O679" s="74" t="s">
        <v>1007</v>
      </c>
      <c r="P679" s="74" t="s">
        <v>1008</v>
      </c>
      <c r="Q679" s="74" t="s">
        <v>1027</v>
      </c>
      <c r="R679" s="74">
        <v>2</v>
      </c>
      <c r="S679" s="74" t="s">
        <v>1005</v>
      </c>
      <c r="T679" s="74">
        <v>0</v>
      </c>
      <c r="U679" s="104">
        <v>7</v>
      </c>
    </row>
    <row r="680" spans="1:21">
      <c r="A680" s="95">
        <v>692</v>
      </c>
      <c r="B680" s="74" t="s">
        <v>140</v>
      </c>
      <c r="C680" s="109" t="s">
        <v>650</v>
      </c>
      <c r="D680" s="74" t="s">
        <v>650</v>
      </c>
      <c r="E680" s="74" t="str">
        <f>HYPERLINK("[映雪.xlsx]类型!B8",'类型（5）'!$C$8)</f>
        <v>智慧全能</v>
      </c>
      <c r="F680" s="119">
        <v>79</v>
      </c>
      <c r="G680" s="74">
        <v>56</v>
      </c>
      <c r="H680" s="132">
        <v>78</v>
      </c>
      <c r="I680" s="136">
        <f t="shared" si="20"/>
        <v>135</v>
      </c>
      <c r="J680" s="74">
        <f t="shared" si="21"/>
        <v>213</v>
      </c>
      <c r="K680" s="129">
        <v>54</v>
      </c>
      <c r="L680" s="74" t="s">
        <v>1047</v>
      </c>
      <c r="M680" s="74">
        <v>35</v>
      </c>
      <c r="N680" s="74" t="s">
        <v>1006</v>
      </c>
      <c r="O680" s="74" t="s">
        <v>1007</v>
      </c>
      <c r="P680" s="74" t="s">
        <v>1008</v>
      </c>
      <c r="Q680" s="74" t="s">
        <v>1013</v>
      </c>
      <c r="R680" s="74">
        <v>7</v>
      </c>
      <c r="S680" s="74" t="s">
        <v>1005</v>
      </c>
      <c r="T680" s="74">
        <v>0</v>
      </c>
      <c r="U680" s="104">
        <v>0</v>
      </c>
    </row>
    <row r="681" spans="1:21">
      <c r="A681" s="95">
        <v>693</v>
      </c>
      <c r="B681" s="74" t="s">
        <v>140</v>
      </c>
      <c r="C681" s="109" t="s">
        <v>1694</v>
      </c>
      <c r="D681" s="74" t="s">
        <v>1694</v>
      </c>
      <c r="E681" s="74" t="str">
        <f>HYPERLINK("[映雪.xlsx]类型!B4",'类型（5）'!$C$4)</f>
        <v>智慧强化</v>
      </c>
      <c r="F681" s="120">
        <v>67</v>
      </c>
      <c r="G681" s="74">
        <v>35</v>
      </c>
      <c r="H681" s="132">
        <v>70</v>
      </c>
      <c r="I681" s="136">
        <f t="shared" si="20"/>
        <v>102</v>
      </c>
      <c r="J681" s="74">
        <f t="shared" si="21"/>
        <v>172</v>
      </c>
      <c r="K681" s="133">
        <v>65</v>
      </c>
      <c r="L681" s="74" t="s">
        <v>1035</v>
      </c>
      <c r="M681" s="74">
        <v>35</v>
      </c>
      <c r="N681" s="74" t="s">
        <v>1006</v>
      </c>
      <c r="O681" s="74" t="s">
        <v>1007</v>
      </c>
      <c r="P681" s="74" t="s">
        <v>1023</v>
      </c>
      <c r="Q681" s="74" t="s">
        <v>1027</v>
      </c>
      <c r="R681" s="74">
        <v>9</v>
      </c>
      <c r="S681" s="74" t="s">
        <v>1005</v>
      </c>
      <c r="T681" s="74">
        <v>0</v>
      </c>
      <c r="U681" s="104">
        <v>0</v>
      </c>
    </row>
    <row r="682" spans="1:21">
      <c r="A682" s="95">
        <v>694</v>
      </c>
      <c r="B682" s="74" t="s">
        <v>140</v>
      </c>
      <c r="C682" s="109" t="s">
        <v>1695</v>
      </c>
      <c r="D682" s="74" t="s">
        <v>1695</v>
      </c>
      <c r="E682" s="74" t="str">
        <f>HYPERLINK("[映雪.xlsx]类型!B46",'类型（5）'!$C$46)</f>
        <v>麻将</v>
      </c>
      <c r="F682" s="95">
        <v>47</v>
      </c>
      <c r="G682" s="74">
        <v>56</v>
      </c>
      <c r="H682" s="104">
        <v>63</v>
      </c>
      <c r="I682" s="136">
        <f t="shared" si="20"/>
        <v>103</v>
      </c>
      <c r="J682" s="74">
        <f t="shared" si="21"/>
        <v>166</v>
      </c>
      <c r="K682" s="129">
        <v>55</v>
      </c>
      <c r="L682" s="74" t="s">
        <v>1049</v>
      </c>
      <c r="M682" s="74">
        <v>35</v>
      </c>
      <c r="N682" s="74" t="s">
        <v>1006</v>
      </c>
      <c r="O682" s="74" t="s">
        <v>1007</v>
      </c>
      <c r="P682" s="74" t="s">
        <v>1023</v>
      </c>
      <c r="Q682" s="74" t="s">
        <v>1027</v>
      </c>
      <c r="R682" s="74">
        <v>2</v>
      </c>
      <c r="S682" s="74" t="s">
        <v>1005</v>
      </c>
      <c r="T682" s="74">
        <v>0</v>
      </c>
      <c r="U682" s="104">
        <v>0</v>
      </c>
    </row>
    <row r="683" spans="1:21">
      <c r="A683" s="95">
        <v>695</v>
      </c>
      <c r="B683" s="74" t="s">
        <v>140</v>
      </c>
      <c r="C683" s="109" t="s">
        <v>1696</v>
      </c>
      <c r="D683" s="74" t="s">
        <v>1696</v>
      </c>
      <c r="E683" s="74" t="str">
        <f>HYPERLINK("[映雪.xlsx]类型!B46",'类型（5）'!$C$46)</f>
        <v>麻将</v>
      </c>
      <c r="F683" s="95">
        <v>40</v>
      </c>
      <c r="G683" s="74">
        <v>56</v>
      </c>
      <c r="H683" s="104">
        <v>60</v>
      </c>
      <c r="I683" s="136">
        <f t="shared" si="20"/>
        <v>96</v>
      </c>
      <c r="J683" s="74">
        <f t="shared" si="21"/>
        <v>156</v>
      </c>
      <c r="K683" s="129">
        <v>64</v>
      </c>
      <c r="L683" s="74" t="s">
        <v>1051</v>
      </c>
      <c r="M683" s="74">
        <v>35</v>
      </c>
      <c r="N683" s="74" t="s">
        <v>1345</v>
      </c>
      <c r="O683" s="74" t="s">
        <v>1007</v>
      </c>
      <c r="P683" s="74" t="s">
        <v>1023</v>
      </c>
      <c r="Q683" s="74" t="s">
        <v>1024</v>
      </c>
      <c r="R683" s="74">
        <v>6</v>
      </c>
      <c r="S683" s="74" t="s">
        <v>1004</v>
      </c>
      <c r="T683" s="74">
        <v>0</v>
      </c>
      <c r="U683" s="104">
        <v>0</v>
      </c>
    </row>
    <row r="684" spans="1:21">
      <c r="A684" s="95">
        <v>696</v>
      </c>
      <c r="B684" s="74" t="s">
        <v>110</v>
      </c>
      <c r="C684" s="109" t="s">
        <v>110</v>
      </c>
      <c r="D684" s="74" t="s">
        <v>110</v>
      </c>
      <c r="E684" s="74" t="str">
        <f>HYPERLINK("[映雪.xlsx]类型!B28",'类型（5）'!$C$28)</f>
        <v>战法师</v>
      </c>
      <c r="F684" s="120">
        <v>69</v>
      </c>
      <c r="G684" s="122">
        <v>70</v>
      </c>
      <c r="H684" s="104">
        <v>36</v>
      </c>
      <c r="I684" s="136">
        <f t="shared" si="20"/>
        <v>139</v>
      </c>
      <c r="J684" s="74">
        <f t="shared" si="21"/>
        <v>175</v>
      </c>
      <c r="K684" s="129">
        <v>47</v>
      </c>
      <c r="L684" s="74" t="s">
        <v>1593</v>
      </c>
      <c r="M684" s="74">
        <v>5</v>
      </c>
      <c r="N684" s="74" t="s">
        <v>1345</v>
      </c>
      <c r="O684" s="74" t="s">
        <v>1007</v>
      </c>
      <c r="P684" s="74" t="s">
        <v>1023</v>
      </c>
      <c r="Q684" s="74" t="s">
        <v>1027</v>
      </c>
      <c r="R684" s="74">
        <v>3</v>
      </c>
      <c r="S684" s="74" t="s">
        <v>1005</v>
      </c>
      <c r="T684" s="74">
        <v>0</v>
      </c>
      <c r="U684" s="104">
        <v>0</v>
      </c>
    </row>
    <row r="685" spans="1:21">
      <c r="A685" s="95">
        <v>697</v>
      </c>
      <c r="B685" s="74" t="s">
        <v>110</v>
      </c>
      <c r="C685" s="109" t="s">
        <v>1697</v>
      </c>
      <c r="D685" s="74" t="s">
        <v>1697</v>
      </c>
      <c r="E685" s="74" t="str">
        <f>HYPERLINK("[映雪.xlsx]类型!B30",'类型（5）'!$C$30)</f>
        <v>黑幕</v>
      </c>
      <c r="F685" s="120">
        <v>75</v>
      </c>
      <c r="G685" s="74">
        <v>65</v>
      </c>
      <c r="H685" s="132">
        <v>76</v>
      </c>
      <c r="I685" s="136">
        <f t="shared" si="20"/>
        <v>140</v>
      </c>
      <c r="J685" s="74">
        <f t="shared" si="21"/>
        <v>216</v>
      </c>
      <c r="K685" s="126">
        <v>83</v>
      </c>
      <c r="L685" s="74" t="s">
        <v>1376</v>
      </c>
      <c r="M685" s="74">
        <v>5</v>
      </c>
      <c r="N685" s="74" t="s">
        <v>1345</v>
      </c>
      <c r="O685" s="74" t="s">
        <v>1007</v>
      </c>
      <c r="P685" s="74" t="s">
        <v>1016</v>
      </c>
      <c r="Q685" s="74" t="s">
        <v>1017</v>
      </c>
      <c r="R685" s="74">
        <v>10</v>
      </c>
      <c r="S685" s="74" t="s">
        <v>1005</v>
      </c>
      <c r="T685" s="74">
        <v>0</v>
      </c>
      <c r="U685" s="104">
        <v>0</v>
      </c>
    </row>
    <row r="686" spans="1:21">
      <c r="A686" s="95">
        <v>698</v>
      </c>
      <c r="B686" s="74" t="s">
        <v>110</v>
      </c>
      <c r="C686" s="109" t="s">
        <v>1698</v>
      </c>
      <c r="D686" s="74" t="s">
        <v>1698</v>
      </c>
      <c r="E686" s="99" t="str">
        <f>HYPERLINK("[映雪.xlsx]类型!B42",'类型（5）'!$C$42)</f>
        <v>魔剑士</v>
      </c>
      <c r="F686" s="95">
        <v>64</v>
      </c>
      <c r="G686" s="122">
        <v>72</v>
      </c>
      <c r="H686" s="104">
        <v>42</v>
      </c>
      <c r="I686" s="136">
        <f t="shared" si="20"/>
        <v>136</v>
      </c>
      <c r="J686" s="74">
        <f t="shared" si="21"/>
        <v>178</v>
      </c>
      <c r="K686" s="133">
        <v>69</v>
      </c>
      <c r="L686" s="74" t="s">
        <v>1042</v>
      </c>
      <c r="M686" s="74">
        <v>5</v>
      </c>
      <c r="N686" s="74" t="s">
        <v>1345</v>
      </c>
      <c r="O686" s="74" t="s">
        <v>1007</v>
      </c>
      <c r="P686" s="74" t="s">
        <v>1008</v>
      </c>
      <c r="Q686" s="74" t="s">
        <v>1013</v>
      </c>
      <c r="R686" s="74">
        <v>5</v>
      </c>
      <c r="S686" s="74" t="s">
        <v>1005</v>
      </c>
      <c r="T686" s="74">
        <v>0</v>
      </c>
      <c r="U686" s="104">
        <v>0</v>
      </c>
    </row>
    <row r="687" spans="1:21">
      <c r="A687" s="95">
        <v>700</v>
      </c>
      <c r="B687" s="74" t="s">
        <v>110</v>
      </c>
      <c r="C687" s="109" t="s">
        <v>1700</v>
      </c>
      <c r="D687" s="74" t="s">
        <v>1700</v>
      </c>
      <c r="E687" s="74" t="str">
        <f>HYPERLINK("[映雪.xlsx]类型!B81",'类型（5）'!$C$81)</f>
        <v>莉姿夏尔蒂</v>
      </c>
      <c r="F687" s="95">
        <v>55</v>
      </c>
      <c r="G687" s="74">
        <v>62</v>
      </c>
      <c r="H687" s="104">
        <v>47</v>
      </c>
      <c r="I687" s="136">
        <f t="shared" si="20"/>
        <v>117</v>
      </c>
      <c r="J687" s="74">
        <f t="shared" si="21"/>
        <v>164</v>
      </c>
      <c r="K687" s="129">
        <v>60</v>
      </c>
      <c r="L687" s="74" t="s">
        <v>1051</v>
      </c>
      <c r="M687" s="74">
        <v>5</v>
      </c>
      <c r="N687" s="74" t="s">
        <v>1345</v>
      </c>
      <c r="O687" s="74" t="s">
        <v>1007</v>
      </c>
      <c r="P687" s="74" t="s">
        <v>1023</v>
      </c>
      <c r="Q687" s="74" t="s">
        <v>1009</v>
      </c>
      <c r="R687" s="74">
        <v>5</v>
      </c>
      <c r="S687" s="74" t="s">
        <v>1004</v>
      </c>
      <c r="T687" s="74">
        <v>0</v>
      </c>
      <c r="U687" s="104">
        <v>0</v>
      </c>
    </row>
    <row r="688" spans="1:21">
      <c r="A688" s="95">
        <v>701</v>
      </c>
      <c r="B688" s="74" t="s">
        <v>110</v>
      </c>
      <c r="C688" s="109" t="s">
        <v>1701</v>
      </c>
      <c r="D688" s="74" t="s">
        <v>1701</v>
      </c>
      <c r="E688" s="74" t="str">
        <f>HYPERLINK("[映雪.xlsx]类型!B14",'类型（5）'!$C$14)</f>
        <v>永生</v>
      </c>
      <c r="F688" s="119">
        <v>80</v>
      </c>
      <c r="G688" s="122">
        <v>71</v>
      </c>
      <c r="H688" s="131">
        <v>81</v>
      </c>
      <c r="I688" s="137">
        <f t="shared" si="20"/>
        <v>161</v>
      </c>
      <c r="J688" s="74">
        <f t="shared" si="21"/>
        <v>232</v>
      </c>
      <c r="K688" s="133">
        <v>77</v>
      </c>
      <c r="L688" s="74" t="s">
        <v>1061</v>
      </c>
      <c r="M688" s="74">
        <v>42</v>
      </c>
      <c r="N688" s="74" t="s">
        <v>1345</v>
      </c>
      <c r="O688" s="74" t="s">
        <v>1007</v>
      </c>
      <c r="P688" s="74" t="s">
        <v>1016</v>
      </c>
      <c r="Q688" s="74" t="s">
        <v>1038</v>
      </c>
      <c r="R688" s="74">
        <v>9</v>
      </c>
      <c r="S688" s="74" t="s">
        <v>1004</v>
      </c>
      <c r="T688" s="74">
        <v>0</v>
      </c>
      <c r="U688" s="104">
        <v>0</v>
      </c>
    </row>
    <row r="689" spans="1:21">
      <c r="A689" s="95">
        <v>702</v>
      </c>
      <c r="B689" s="74" t="s">
        <v>110</v>
      </c>
      <c r="C689" s="109" t="s">
        <v>1702</v>
      </c>
      <c r="D689" s="74" t="s">
        <v>1702</v>
      </c>
      <c r="E689" s="74" t="str">
        <f>HYPERLINK("[映雪.xlsx]类型!B28",'类型（5）'!$C$28)</f>
        <v>战法师</v>
      </c>
      <c r="F689" s="95">
        <v>61</v>
      </c>
      <c r="G689" s="122">
        <v>74</v>
      </c>
      <c r="H689" s="104">
        <v>59</v>
      </c>
      <c r="I689" s="136">
        <f t="shared" si="20"/>
        <v>135</v>
      </c>
      <c r="J689" s="74">
        <f t="shared" si="21"/>
        <v>194</v>
      </c>
      <c r="K689" s="129">
        <v>55</v>
      </c>
      <c r="L689" s="74" t="s">
        <v>1072</v>
      </c>
      <c r="M689" s="74">
        <v>7</v>
      </c>
      <c r="N689" s="74" t="s">
        <v>1006</v>
      </c>
      <c r="O689" s="74" t="s">
        <v>1062</v>
      </c>
      <c r="P689" s="74" t="s">
        <v>1008</v>
      </c>
      <c r="Q689" s="74" t="s">
        <v>1009</v>
      </c>
      <c r="R689" s="74">
        <v>13</v>
      </c>
      <c r="S689" s="74" t="s">
        <v>1004</v>
      </c>
      <c r="T689" s="74">
        <v>0</v>
      </c>
      <c r="U689" s="104">
        <v>0</v>
      </c>
    </row>
    <row r="690" spans="1:21">
      <c r="A690" s="95">
        <v>703</v>
      </c>
      <c r="B690" s="74" t="s">
        <v>110</v>
      </c>
      <c r="C690" s="109" t="s">
        <v>1703</v>
      </c>
      <c r="D690" s="74" t="s">
        <v>1703</v>
      </c>
      <c r="E690" s="74" t="str">
        <f>HYPERLINK("[映雪.xlsx]类型!B13",'类型（5）'!$C$13)</f>
        <v>贤者</v>
      </c>
      <c r="F690" s="119">
        <v>79</v>
      </c>
      <c r="G690" s="122">
        <v>69</v>
      </c>
      <c r="H690" s="132">
        <v>67</v>
      </c>
      <c r="I690" s="136">
        <f t="shared" si="20"/>
        <v>148</v>
      </c>
      <c r="J690" s="74">
        <f t="shared" si="21"/>
        <v>215</v>
      </c>
      <c r="K690" s="129">
        <v>59</v>
      </c>
      <c r="L690" s="74" t="s">
        <v>1091</v>
      </c>
      <c r="M690" s="74">
        <v>7</v>
      </c>
      <c r="N690" s="74" t="s">
        <v>1006</v>
      </c>
      <c r="O690" s="74" t="s">
        <v>1062</v>
      </c>
      <c r="P690" s="74" t="s">
        <v>1008</v>
      </c>
      <c r="Q690" s="74" t="s">
        <v>1009</v>
      </c>
      <c r="R690" s="74">
        <v>5</v>
      </c>
      <c r="S690" s="74" t="s">
        <v>1004</v>
      </c>
      <c r="T690" s="74">
        <v>0</v>
      </c>
      <c r="U690" s="104">
        <v>0</v>
      </c>
    </row>
    <row r="691" spans="1:21">
      <c r="A691" s="95">
        <v>704</v>
      </c>
      <c r="B691" s="74" t="s">
        <v>110</v>
      </c>
      <c r="C691" s="109" t="s">
        <v>1704</v>
      </c>
      <c r="D691" s="74" t="s">
        <v>1704</v>
      </c>
      <c r="E691" s="74" t="str">
        <f>HYPERLINK("[映雪.xlsx]类型!B22",'类型（5）'!$C$22)</f>
        <v>傲娇</v>
      </c>
      <c r="F691" s="120">
        <v>68</v>
      </c>
      <c r="G691" s="122">
        <v>69</v>
      </c>
      <c r="H691" s="104">
        <v>57</v>
      </c>
      <c r="I691" s="136">
        <f t="shared" si="20"/>
        <v>137</v>
      </c>
      <c r="J691" s="74">
        <f t="shared" si="21"/>
        <v>194</v>
      </c>
      <c r="K691" s="129">
        <v>59</v>
      </c>
      <c r="L691" s="74" t="s">
        <v>1026</v>
      </c>
      <c r="M691" s="74">
        <v>42</v>
      </c>
      <c r="N691" s="74" t="s">
        <v>1006</v>
      </c>
      <c r="O691" s="74" t="s">
        <v>1062</v>
      </c>
      <c r="P691" s="74" t="s">
        <v>1023</v>
      </c>
      <c r="Q691" s="74" t="s">
        <v>1009</v>
      </c>
      <c r="R691" s="74">
        <v>4</v>
      </c>
      <c r="S691" s="74" t="s">
        <v>1004</v>
      </c>
      <c r="T691" s="74">
        <v>0</v>
      </c>
      <c r="U691" s="104">
        <v>0</v>
      </c>
    </row>
    <row r="692" spans="1:21">
      <c r="A692" s="95">
        <v>705</v>
      </c>
      <c r="B692" s="74" t="s">
        <v>110</v>
      </c>
      <c r="C692" s="109" t="s">
        <v>1705</v>
      </c>
      <c r="D692" s="74" t="s">
        <v>1705</v>
      </c>
      <c r="E692" s="96" t="str">
        <f>HYPERLINK("[映雪.xlsx]类型!B27",'类型（5）'!$C$27)</f>
        <v>骑士</v>
      </c>
      <c r="F692" s="120">
        <v>69</v>
      </c>
      <c r="G692" s="122">
        <v>73</v>
      </c>
      <c r="H692" s="104">
        <v>53</v>
      </c>
      <c r="I692" s="136">
        <f t="shared" si="20"/>
        <v>142</v>
      </c>
      <c r="J692" s="74">
        <f t="shared" si="21"/>
        <v>195</v>
      </c>
      <c r="K692" s="129">
        <v>54</v>
      </c>
      <c r="L692" s="74" t="s">
        <v>1046</v>
      </c>
      <c r="M692" s="74">
        <v>21</v>
      </c>
      <c r="N692" s="74" t="s">
        <v>1006</v>
      </c>
      <c r="O692" s="74" t="s">
        <v>1007</v>
      </c>
      <c r="P692" s="74" t="s">
        <v>1008</v>
      </c>
      <c r="Q692" s="74" t="s">
        <v>1024</v>
      </c>
      <c r="R692" s="74">
        <v>10</v>
      </c>
      <c r="S692" s="74" t="s">
        <v>1004</v>
      </c>
      <c r="T692" s="74">
        <v>0</v>
      </c>
      <c r="U692" s="104">
        <v>0</v>
      </c>
    </row>
    <row r="693" spans="1:21">
      <c r="A693" s="95">
        <v>706</v>
      </c>
      <c r="B693" s="74" t="s">
        <v>110</v>
      </c>
      <c r="C693" s="109" t="s">
        <v>709</v>
      </c>
      <c r="D693" s="74" t="s">
        <v>709</v>
      </c>
      <c r="E693" s="96" t="str">
        <f>HYPERLINK("[映雪.xlsx]类型!B27",'类型（5）'!$C$27)</f>
        <v>骑士</v>
      </c>
      <c r="F693" s="120">
        <v>75</v>
      </c>
      <c r="G693" s="122">
        <v>77</v>
      </c>
      <c r="H693" s="104">
        <v>63</v>
      </c>
      <c r="I693" s="136">
        <f t="shared" si="20"/>
        <v>152</v>
      </c>
      <c r="J693" s="74">
        <f t="shared" si="21"/>
        <v>215</v>
      </c>
      <c r="K693" s="129">
        <v>56</v>
      </c>
      <c r="L693" s="74" t="s">
        <v>1022</v>
      </c>
      <c r="M693" s="74">
        <v>21</v>
      </c>
      <c r="N693" s="74" t="s">
        <v>1006</v>
      </c>
      <c r="O693" s="74" t="s">
        <v>1007</v>
      </c>
      <c r="P693" s="74" t="s">
        <v>1008</v>
      </c>
      <c r="Q693" s="74" t="s">
        <v>1009</v>
      </c>
      <c r="R693" s="74">
        <v>8</v>
      </c>
      <c r="S693" s="74" t="s">
        <v>1004</v>
      </c>
      <c r="T693" s="74">
        <v>0</v>
      </c>
      <c r="U693" s="104">
        <v>0</v>
      </c>
    </row>
    <row r="694" spans="1:21">
      <c r="A694" s="95">
        <v>707</v>
      </c>
      <c r="B694" s="74" t="s">
        <v>110</v>
      </c>
      <c r="C694" s="109" t="s">
        <v>1706</v>
      </c>
      <c r="D694" s="74" t="s">
        <v>1706</v>
      </c>
      <c r="E694" s="74" t="str">
        <f>HYPERLINK("[映雪.xlsx]类型!B7",'类型（5）'!$C$7)</f>
        <v>武勇全能</v>
      </c>
      <c r="F694" s="95">
        <v>54</v>
      </c>
      <c r="G694" s="74">
        <v>67</v>
      </c>
      <c r="H694" s="132">
        <v>70</v>
      </c>
      <c r="I694" s="136">
        <f t="shared" si="20"/>
        <v>121</v>
      </c>
      <c r="J694" s="74">
        <f t="shared" si="21"/>
        <v>191</v>
      </c>
      <c r="K694" s="129">
        <v>51</v>
      </c>
      <c r="L694" s="74" t="s">
        <v>1019</v>
      </c>
      <c r="M694" s="74">
        <v>21</v>
      </c>
      <c r="N694" s="74" t="s">
        <v>1006</v>
      </c>
      <c r="O694" s="74" t="s">
        <v>1007</v>
      </c>
      <c r="P694" s="74" t="s">
        <v>1023</v>
      </c>
      <c r="Q694" s="74" t="s">
        <v>1009</v>
      </c>
      <c r="R694" s="74">
        <v>1</v>
      </c>
      <c r="S694" s="74" t="s">
        <v>1004</v>
      </c>
      <c r="T694" s="74">
        <v>0</v>
      </c>
      <c r="U694" s="104">
        <v>0</v>
      </c>
    </row>
    <row r="695" spans="1:21">
      <c r="A695" s="95">
        <v>708</v>
      </c>
      <c r="B695" s="74" t="s">
        <v>110</v>
      </c>
      <c r="C695" s="109" t="s">
        <v>1707</v>
      </c>
      <c r="D695" s="74" t="s">
        <v>1707</v>
      </c>
      <c r="E695" s="96" t="str">
        <f>HYPERLINK("[映雪.xlsx]类型!B10",'类型（5）'!$C$10)</f>
        <v>学者</v>
      </c>
      <c r="F695" s="95">
        <v>64</v>
      </c>
      <c r="G695" s="74">
        <v>56</v>
      </c>
      <c r="H695" s="104">
        <v>47</v>
      </c>
      <c r="I695" s="136">
        <f t="shared" si="20"/>
        <v>120</v>
      </c>
      <c r="J695" s="74">
        <f t="shared" si="21"/>
        <v>167</v>
      </c>
      <c r="K695" s="129">
        <v>59</v>
      </c>
      <c r="L695" s="74" t="s">
        <v>1067</v>
      </c>
      <c r="M695" s="74">
        <v>21</v>
      </c>
      <c r="N695" s="74" t="s">
        <v>1006</v>
      </c>
      <c r="O695" s="74" t="s">
        <v>1007</v>
      </c>
      <c r="P695" s="74" t="s">
        <v>1023</v>
      </c>
      <c r="Q695" s="74" t="s">
        <v>1017</v>
      </c>
      <c r="R695" s="74">
        <v>2</v>
      </c>
      <c r="S695" s="74" t="s">
        <v>1004</v>
      </c>
      <c r="T695" s="74">
        <v>0</v>
      </c>
      <c r="U695" s="104">
        <v>0</v>
      </c>
    </row>
    <row r="696" spans="1:21">
      <c r="A696" s="95">
        <v>709</v>
      </c>
      <c r="B696" s="74" t="s">
        <v>78</v>
      </c>
      <c r="C696" s="109" t="s">
        <v>1708</v>
      </c>
      <c r="D696" s="74" t="s">
        <v>1708</v>
      </c>
      <c r="E696" s="74" t="str">
        <f>HYPERLINK("[映雪.xlsx]类型!B13",'类型（5）'!$C$13)</f>
        <v>贤者</v>
      </c>
      <c r="F696" s="95">
        <v>52</v>
      </c>
      <c r="G696" s="74">
        <v>62</v>
      </c>
      <c r="H696" s="132">
        <v>73</v>
      </c>
      <c r="I696" s="136">
        <f t="shared" si="20"/>
        <v>114</v>
      </c>
      <c r="J696" s="74">
        <f t="shared" si="21"/>
        <v>187</v>
      </c>
      <c r="K696" s="129">
        <v>56</v>
      </c>
      <c r="L696" s="74" t="s">
        <v>1022</v>
      </c>
      <c r="M696" s="74">
        <v>75</v>
      </c>
      <c r="N696" s="74" t="s">
        <v>1006</v>
      </c>
      <c r="O696" s="74" t="s">
        <v>1007</v>
      </c>
      <c r="P696" s="74" t="s">
        <v>1008</v>
      </c>
      <c r="Q696" s="74" t="s">
        <v>1017</v>
      </c>
      <c r="R696" s="74">
        <v>10</v>
      </c>
      <c r="S696" s="74" t="s">
        <v>1005</v>
      </c>
      <c r="T696" s="74">
        <v>0</v>
      </c>
      <c r="U696" s="104">
        <v>0</v>
      </c>
    </row>
    <row r="697" spans="1:21">
      <c r="A697" s="95">
        <v>710</v>
      </c>
      <c r="B697" s="74" t="s">
        <v>78</v>
      </c>
      <c r="C697" s="109" t="s">
        <v>1709</v>
      </c>
      <c r="D697" s="74" t="s">
        <v>1709</v>
      </c>
      <c r="E697" s="74" t="str">
        <f>HYPERLINK("[映雪.xlsx]类型!B28",'类型（5）'!$C$28)</f>
        <v>战法师</v>
      </c>
      <c r="F697" s="95">
        <v>43</v>
      </c>
      <c r="G697" s="99">
        <v>84</v>
      </c>
      <c r="H697" s="132">
        <v>65</v>
      </c>
      <c r="I697" s="136">
        <f t="shared" si="20"/>
        <v>127</v>
      </c>
      <c r="J697" s="74">
        <f t="shared" si="21"/>
        <v>192</v>
      </c>
      <c r="K697" s="129">
        <v>42</v>
      </c>
      <c r="L697" s="74" t="s">
        <v>1067</v>
      </c>
      <c r="M697" s="74">
        <v>46</v>
      </c>
      <c r="N697" s="74" t="s">
        <v>1006</v>
      </c>
      <c r="O697" s="74" t="s">
        <v>1007</v>
      </c>
      <c r="P697" s="74" t="s">
        <v>1016</v>
      </c>
      <c r="Q697" s="74" t="s">
        <v>1024</v>
      </c>
      <c r="R697" s="74">
        <v>9</v>
      </c>
      <c r="S697" s="74" t="s">
        <v>1005</v>
      </c>
      <c r="T697" s="74">
        <v>0</v>
      </c>
      <c r="U697" s="104">
        <v>0</v>
      </c>
    </row>
    <row r="698" spans="1:21">
      <c r="A698" s="95">
        <v>711</v>
      </c>
      <c r="B698" s="74" t="s">
        <v>78</v>
      </c>
      <c r="C698" s="109" t="s">
        <v>1710</v>
      </c>
      <c r="D698" s="74" t="s">
        <v>1710</v>
      </c>
      <c r="E698" s="74" t="str">
        <f>HYPERLINK("[映雪.xlsx]类型!B8",'类型（5）'!$C$8)</f>
        <v>智慧全能</v>
      </c>
      <c r="F698" s="95">
        <v>59</v>
      </c>
      <c r="G698" s="122">
        <v>74</v>
      </c>
      <c r="H698" s="104">
        <v>53</v>
      </c>
      <c r="I698" s="136">
        <f t="shared" si="20"/>
        <v>133</v>
      </c>
      <c r="J698" s="74">
        <f t="shared" si="21"/>
        <v>186</v>
      </c>
      <c r="K698" s="129">
        <v>41</v>
      </c>
      <c r="L698" s="74" t="s">
        <v>1019</v>
      </c>
      <c r="M698" s="74">
        <v>75</v>
      </c>
      <c r="N698" s="74" t="s">
        <v>1006</v>
      </c>
      <c r="O698" s="74" t="s">
        <v>1007</v>
      </c>
      <c r="P698" s="74" t="s">
        <v>1008</v>
      </c>
      <c r="Q698" s="74" t="s">
        <v>1009</v>
      </c>
      <c r="R698" s="74">
        <v>8</v>
      </c>
      <c r="S698" s="74" t="s">
        <v>1004</v>
      </c>
      <c r="T698" s="74">
        <v>0</v>
      </c>
      <c r="U698" s="104">
        <v>0</v>
      </c>
    </row>
    <row r="699" spans="1:21">
      <c r="A699" s="95">
        <v>712</v>
      </c>
      <c r="B699" s="74" t="s">
        <v>78</v>
      </c>
      <c r="C699" s="109" t="s">
        <v>1711</v>
      </c>
      <c r="D699" s="74" t="s">
        <v>1711</v>
      </c>
      <c r="E699" s="74" t="str">
        <f>HYPERLINK("[映雪.xlsx]类型!B4",'类型（5）'!$C$4)</f>
        <v>智慧强化</v>
      </c>
      <c r="F699" s="95">
        <v>54</v>
      </c>
      <c r="G699" s="74">
        <v>68</v>
      </c>
      <c r="H699" s="132">
        <v>68</v>
      </c>
      <c r="I699" s="136">
        <f t="shared" si="20"/>
        <v>122</v>
      </c>
      <c r="J699" s="74">
        <f t="shared" si="21"/>
        <v>190</v>
      </c>
      <c r="K699" s="129">
        <v>61</v>
      </c>
      <c r="L699" s="74" t="s">
        <v>1033</v>
      </c>
      <c r="M699" s="74">
        <v>46</v>
      </c>
      <c r="N699" s="74" t="s">
        <v>1006</v>
      </c>
      <c r="O699" s="74" t="s">
        <v>1007</v>
      </c>
      <c r="P699" s="74" t="s">
        <v>1023</v>
      </c>
      <c r="Q699" s="74" t="s">
        <v>1027</v>
      </c>
      <c r="R699" s="74">
        <v>6</v>
      </c>
      <c r="S699" s="74" t="s">
        <v>1005</v>
      </c>
      <c r="T699" s="74">
        <v>0</v>
      </c>
      <c r="U699" s="104">
        <v>0</v>
      </c>
    </row>
    <row r="700" spans="1:21">
      <c r="A700" s="95">
        <v>713</v>
      </c>
      <c r="B700" s="74" t="s">
        <v>78</v>
      </c>
      <c r="C700" s="109" t="s">
        <v>78</v>
      </c>
      <c r="D700" s="74" t="s">
        <v>78</v>
      </c>
      <c r="E700" s="74" t="str">
        <f>HYPERLINK("[映雪.xlsx]类型!B51",'类型（5）'!$C$51)</f>
        <v>白</v>
      </c>
      <c r="F700" s="121">
        <v>89</v>
      </c>
      <c r="G700" s="74">
        <v>16</v>
      </c>
      <c r="H700" s="125">
        <v>97</v>
      </c>
      <c r="I700" s="138">
        <f t="shared" si="20"/>
        <v>186</v>
      </c>
      <c r="J700" s="74">
        <f t="shared" si="21"/>
        <v>202</v>
      </c>
      <c r="K700" s="129">
        <v>13</v>
      </c>
      <c r="L700" s="74" t="s">
        <v>1287</v>
      </c>
      <c r="M700" s="74">
        <v>16</v>
      </c>
      <c r="N700" s="74" t="s">
        <v>1006</v>
      </c>
      <c r="O700" s="74" t="s">
        <v>1007</v>
      </c>
      <c r="P700" s="74" t="s">
        <v>1162</v>
      </c>
      <c r="Q700" s="74" t="s">
        <v>1013</v>
      </c>
      <c r="R700" s="74">
        <v>14</v>
      </c>
      <c r="S700" s="74" t="s">
        <v>1005</v>
      </c>
      <c r="T700" s="74">
        <v>0</v>
      </c>
      <c r="U700" s="104">
        <v>0</v>
      </c>
    </row>
    <row r="701" spans="1:21">
      <c r="A701" s="95">
        <v>714</v>
      </c>
      <c r="B701" s="74" t="s">
        <v>78</v>
      </c>
      <c r="C701" s="109" t="s">
        <v>1712</v>
      </c>
      <c r="D701" s="74" t="s">
        <v>1712</v>
      </c>
      <c r="E701" s="74" t="str">
        <f>HYPERLINK("[映雪.xlsx]类型!B9",'类型（5）'!$C$9)</f>
        <v>家政全能</v>
      </c>
      <c r="F701" s="120">
        <v>70</v>
      </c>
      <c r="G701" s="74">
        <v>45</v>
      </c>
      <c r="H701" s="104">
        <v>24</v>
      </c>
      <c r="I701" s="136">
        <f t="shared" si="20"/>
        <v>115</v>
      </c>
      <c r="J701" s="74">
        <f t="shared" si="21"/>
        <v>139</v>
      </c>
      <c r="K701" s="133">
        <v>75</v>
      </c>
      <c r="L701" s="74" t="s">
        <v>1026</v>
      </c>
      <c r="M701" s="74">
        <v>16</v>
      </c>
      <c r="N701" s="74" t="s">
        <v>1006</v>
      </c>
      <c r="O701" s="74" t="s">
        <v>1007</v>
      </c>
      <c r="P701" s="74" t="s">
        <v>1008</v>
      </c>
      <c r="Q701" s="74" t="s">
        <v>1027</v>
      </c>
      <c r="R701" s="74">
        <v>5</v>
      </c>
      <c r="S701" s="74" t="s">
        <v>1005</v>
      </c>
      <c r="T701" s="74">
        <v>0</v>
      </c>
      <c r="U701" s="104">
        <v>0</v>
      </c>
    </row>
    <row r="702" spans="1:21">
      <c r="A702" s="95">
        <v>715</v>
      </c>
      <c r="B702" s="74" t="s">
        <v>78</v>
      </c>
      <c r="C702" s="109" t="s">
        <v>1713</v>
      </c>
      <c r="D702" s="74" t="s">
        <v>1713</v>
      </c>
      <c r="E702" s="99" t="str">
        <f>HYPERLINK("[映雪.xlsx]类型!B11",'类型（5）'!$C$11)</f>
        <v>人偶</v>
      </c>
      <c r="F702" s="95">
        <v>35</v>
      </c>
      <c r="G702" s="74">
        <v>50</v>
      </c>
      <c r="H702" s="104">
        <v>25</v>
      </c>
      <c r="I702" s="136">
        <f t="shared" si="20"/>
        <v>85</v>
      </c>
      <c r="J702" s="74">
        <f t="shared" si="21"/>
        <v>110</v>
      </c>
      <c r="K702" s="129">
        <v>12</v>
      </c>
      <c r="L702" s="74" t="s">
        <v>1056</v>
      </c>
      <c r="M702" s="74">
        <v>14</v>
      </c>
      <c r="N702" s="74" t="s">
        <v>1006</v>
      </c>
      <c r="O702" s="74" t="s">
        <v>1007</v>
      </c>
      <c r="P702" s="74" t="s">
        <v>1023</v>
      </c>
      <c r="Q702" s="74" t="s">
        <v>1017</v>
      </c>
      <c r="R702" s="74">
        <v>2</v>
      </c>
      <c r="S702" s="74" t="s">
        <v>1004</v>
      </c>
      <c r="T702" s="74">
        <v>0</v>
      </c>
      <c r="U702" s="104">
        <v>0</v>
      </c>
    </row>
    <row r="703" spans="1:21">
      <c r="A703" s="95">
        <v>716</v>
      </c>
      <c r="B703" s="74" t="s">
        <v>78</v>
      </c>
      <c r="C703" s="109" t="s">
        <v>1714</v>
      </c>
      <c r="D703" s="74" t="s">
        <v>1714</v>
      </c>
      <c r="E703" s="74" t="str">
        <f>HYPERLINK("[映雪.xlsx]类型!B8",'类型（5）'!$C$8)</f>
        <v>智慧全能</v>
      </c>
      <c r="F703" s="95">
        <v>64</v>
      </c>
      <c r="G703" s="74">
        <v>37</v>
      </c>
      <c r="H703" s="132">
        <v>77</v>
      </c>
      <c r="I703" s="136">
        <f t="shared" si="20"/>
        <v>101</v>
      </c>
      <c r="J703" s="74">
        <f t="shared" si="21"/>
        <v>178</v>
      </c>
      <c r="K703" s="129">
        <v>57</v>
      </c>
      <c r="L703" s="74" t="s">
        <v>1033</v>
      </c>
      <c r="M703" s="74">
        <v>14</v>
      </c>
      <c r="N703" s="74" t="s">
        <v>1006</v>
      </c>
      <c r="O703" s="74" t="s">
        <v>1007</v>
      </c>
      <c r="P703" s="74" t="s">
        <v>1008</v>
      </c>
      <c r="Q703" s="74" t="s">
        <v>1013</v>
      </c>
      <c r="R703" s="74">
        <v>8</v>
      </c>
      <c r="S703" s="74" t="s">
        <v>1004</v>
      </c>
      <c r="T703" s="74">
        <v>0</v>
      </c>
      <c r="U703" s="104">
        <v>0</v>
      </c>
    </row>
    <row r="704" spans="1:21">
      <c r="A704" s="95">
        <v>717</v>
      </c>
      <c r="B704" s="74" t="s">
        <v>78</v>
      </c>
      <c r="C704" s="109" t="s">
        <v>1715</v>
      </c>
      <c r="D704" s="74" t="s">
        <v>1715</v>
      </c>
      <c r="E704" s="74" t="str">
        <f>HYPERLINK("[映雪.xlsx]类型!B35",'类型（5）'!$C$35)</f>
        <v>刺客</v>
      </c>
      <c r="F704" s="95">
        <v>34</v>
      </c>
      <c r="G704" s="122">
        <v>76</v>
      </c>
      <c r="H704" s="104">
        <v>22</v>
      </c>
      <c r="I704" s="136">
        <f t="shared" si="20"/>
        <v>110</v>
      </c>
      <c r="J704" s="74">
        <f t="shared" si="21"/>
        <v>132</v>
      </c>
      <c r="K704" s="129">
        <v>14</v>
      </c>
      <c r="L704" s="74" t="s">
        <v>1069</v>
      </c>
      <c r="M704" s="74">
        <v>14</v>
      </c>
      <c r="N704" s="74" t="s">
        <v>1006</v>
      </c>
      <c r="O704" s="74" t="s">
        <v>1007</v>
      </c>
      <c r="P704" s="74" t="s">
        <v>1008</v>
      </c>
      <c r="Q704" s="74" t="s">
        <v>1017</v>
      </c>
      <c r="R704" s="74">
        <v>4</v>
      </c>
      <c r="S704" s="74" t="s">
        <v>1004</v>
      </c>
      <c r="T704" s="74">
        <v>0</v>
      </c>
      <c r="U704" s="104">
        <v>0</v>
      </c>
    </row>
    <row r="705" spans="1:21">
      <c r="A705" s="95">
        <v>718</v>
      </c>
      <c r="B705" s="74" t="s">
        <v>78</v>
      </c>
      <c r="C705" s="109" t="s">
        <v>1716</v>
      </c>
      <c r="D705" s="74" t="s">
        <v>1716</v>
      </c>
      <c r="E705" s="74" t="str">
        <f>HYPERLINK("[映雪.xlsx]类型!B38",'类型（5）'!$C$38)</f>
        <v>战士</v>
      </c>
      <c r="F705" s="95">
        <v>56</v>
      </c>
      <c r="G705" s="122">
        <v>78</v>
      </c>
      <c r="H705" s="104">
        <v>48</v>
      </c>
      <c r="I705" s="136">
        <f t="shared" si="20"/>
        <v>134</v>
      </c>
      <c r="J705" s="74">
        <f t="shared" si="21"/>
        <v>182</v>
      </c>
      <c r="K705" s="129">
        <v>55</v>
      </c>
      <c r="L705" s="74" t="s">
        <v>1036</v>
      </c>
      <c r="M705" s="74">
        <v>77</v>
      </c>
      <c r="N705" s="74" t="s">
        <v>1006</v>
      </c>
      <c r="O705" s="74" t="s">
        <v>1007</v>
      </c>
      <c r="P705" s="74" t="s">
        <v>1008</v>
      </c>
      <c r="Q705" s="74" t="s">
        <v>1009</v>
      </c>
      <c r="R705" s="74">
        <v>9</v>
      </c>
      <c r="S705" s="74" t="s">
        <v>1004</v>
      </c>
      <c r="T705" s="74">
        <v>0</v>
      </c>
      <c r="U705" s="104">
        <v>0</v>
      </c>
    </row>
    <row r="706" spans="1:21">
      <c r="A706" s="95">
        <v>719</v>
      </c>
      <c r="B706" s="74" t="s">
        <v>78</v>
      </c>
      <c r="C706" s="109" t="s">
        <v>886</v>
      </c>
      <c r="D706" s="74" t="s">
        <v>886</v>
      </c>
      <c r="E706" s="99" t="str">
        <f>HYPERLINK("[映雪.xlsx]类型!B39",'类型（5）'!$C$39)</f>
        <v>狙撃手</v>
      </c>
      <c r="F706" s="120">
        <v>73</v>
      </c>
      <c r="G706" s="122">
        <v>74</v>
      </c>
      <c r="H706" s="104">
        <v>60</v>
      </c>
      <c r="I706" s="136">
        <f t="shared" ref="I706:I769" si="22">MAX(SUM(F706,G706),IF(H706&gt;=80,MAX(SUM(F706,H706),SUM(G706,H706)),-1))</f>
        <v>147</v>
      </c>
      <c r="J706" s="74">
        <f t="shared" ref="J706:J769" si="23">SUM(F706,G706,H706)</f>
        <v>207</v>
      </c>
      <c r="K706" s="133">
        <v>68</v>
      </c>
      <c r="L706" s="74" t="s">
        <v>1046</v>
      </c>
      <c r="M706" s="74">
        <v>77</v>
      </c>
      <c r="N706" s="74" t="s">
        <v>1006</v>
      </c>
      <c r="O706" s="74" t="s">
        <v>1007</v>
      </c>
      <c r="P706" s="74" t="s">
        <v>1008</v>
      </c>
      <c r="Q706" s="74" t="s">
        <v>1038</v>
      </c>
      <c r="R706" s="74">
        <v>12</v>
      </c>
      <c r="S706" s="74" t="s">
        <v>1005</v>
      </c>
      <c r="T706" s="74">
        <v>0</v>
      </c>
      <c r="U706" s="104">
        <v>0</v>
      </c>
    </row>
    <row r="707" spans="1:21">
      <c r="A707" s="95">
        <v>720</v>
      </c>
      <c r="B707" s="74" t="s">
        <v>78</v>
      </c>
      <c r="C707" s="109" t="s">
        <v>1717</v>
      </c>
      <c r="D707" s="74" t="s">
        <v>1717</v>
      </c>
      <c r="E707" s="74" t="str">
        <f>HYPERLINK("[映雪.xlsx]类型!B6",'类型（5）'!$C$6)</f>
        <v>统御全能</v>
      </c>
      <c r="F707" s="120">
        <v>65</v>
      </c>
      <c r="G707" s="122">
        <v>70</v>
      </c>
      <c r="H707" s="104">
        <v>55</v>
      </c>
      <c r="I707" s="136">
        <f t="shared" si="22"/>
        <v>135</v>
      </c>
      <c r="J707" s="74">
        <f t="shared" si="23"/>
        <v>190</v>
      </c>
      <c r="K707" s="129">
        <v>56</v>
      </c>
      <c r="L707" s="74" t="s">
        <v>1044</v>
      </c>
      <c r="M707" s="74">
        <v>77</v>
      </c>
      <c r="N707" s="74" t="s">
        <v>1006</v>
      </c>
      <c r="O707" s="74" t="s">
        <v>1007</v>
      </c>
      <c r="P707" s="74" t="s">
        <v>1023</v>
      </c>
      <c r="Q707" s="74" t="s">
        <v>1027</v>
      </c>
      <c r="R707" s="74">
        <v>8</v>
      </c>
      <c r="S707" s="74" t="s">
        <v>1004</v>
      </c>
      <c r="T707" s="74">
        <v>0</v>
      </c>
      <c r="U707" s="104">
        <v>0</v>
      </c>
    </row>
    <row r="708" spans="1:21">
      <c r="A708" s="95">
        <v>721</v>
      </c>
      <c r="B708" s="74" t="s">
        <v>78</v>
      </c>
      <c r="C708" s="109" t="s">
        <v>1718</v>
      </c>
      <c r="D708" s="74" t="s">
        <v>1718</v>
      </c>
      <c r="E708" s="74" t="str">
        <f>HYPERLINK("[映雪.xlsx]类型!B35",'类型（5）'!$C$35)</f>
        <v>刺客</v>
      </c>
      <c r="F708" s="95">
        <v>53</v>
      </c>
      <c r="G708" s="74">
        <v>63</v>
      </c>
      <c r="H708" s="132">
        <v>72</v>
      </c>
      <c r="I708" s="136">
        <f t="shared" si="22"/>
        <v>116</v>
      </c>
      <c r="J708" s="74">
        <f t="shared" si="23"/>
        <v>188</v>
      </c>
      <c r="K708" s="133">
        <v>69</v>
      </c>
      <c r="L708" s="74" t="s">
        <v>1069</v>
      </c>
      <c r="M708" s="74">
        <v>77</v>
      </c>
      <c r="N708" s="74" t="s">
        <v>1006</v>
      </c>
      <c r="O708" s="74" t="s">
        <v>1007</v>
      </c>
      <c r="P708" s="74" t="s">
        <v>1008</v>
      </c>
      <c r="Q708" s="74" t="s">
        <v>1017</v>
      </c>
      <c r="R708" s="74">
        <v>4</v>
      </c>
      <c r="S708" s="74" t="s">
        <v>1004</v>
      </c>
      <c r="T708" s="74">
        <v>0</v>
      </c>
      <c r="U708" s="104">
        <v>0</v>
      </c>
    </row>
    <row r="709" spans="1:21">
      <c r="A709" s="95">
        <v>722</v>
      </c>
      <c r="B709" s="74" t="s">
        <v>78</v>
      </c>
      <c r="C709" s="109" t="s">
        <v>1719</v>
      </c>
      <c r="D709" s="74" t="s">
        <v>1719</v>
      </c>
      <c r="E709" s="96" t="str">
        <f>HYPERLINK("[映雪.xlsx]类型!B27",'类型（5）'!$C$27)</f>
        <v>骑士</v>
      </c>
      <c r="F709" s="120">
        <v>71</v>
      </c>
      <c r="G709" s="122">
        <v>75</v>
      </c>
      <c r="H709" s="104">
        <v>55</v>
      </c>
      <c r="I709" s="136">
        <f t="shared" si="22"/>
        <v>146</v>
      </c>
      <c r="J709" s="74">
        <f t="shared" si="23"/>
        <v>201</v>
      </c>
      <c r="K709" s="129">
        <v>45</v>
      </c>
      <c r="L709" s="74" t="s">
        <v>1067</v>
      </c>
      <c r="M709" s="74">
        <v>40</v>
      </c>
      <c r="N709" s="74" t="s">
        <v>1006</v>
      </c>
      <c r="O709" s="74" t="s">
        <v>1007</v>
      </c>
      <c r="P709" s="74" t="s">
        <v>1008</v>
      </c>
      <c r="Q709" s="74" t="s">
        <v>1027</v>
      </c>
      <c r="R709" s="74">
        <v>10</v>
      </c>
      <c r="S709" s="74" t="s">
        <v>1005</v>
      </c>
      <c r="T709" s="74">
        <v>0</v>
      </c>
      <c r="U709" s="104">
        <v>0</v>
      </c>
    </row>
    <row r="710" spans="1:21">
      <c r="A710" s="95">
        <v>723</v>
      </c>
      <c r="B710" s="74" t="s">
        <v>78</v>
      </c>
      <c r="C710" s="109" t="s">
        <v>1720</v>
      </c>
      <c r="D710" s="74" t="s">
        <v>1720</v>
      </c>
      <c r="E710" s="99" t="str">
        <f>HYPERLINK("[映雪.xlsx]类型!B11",'类型（5）'!$C$11)</f>
        <v>人偶</v>
      </c>
      <c r="F710" s="95">
        <v>64</v>
      </c>
      <c r="G710" s="74">
        <v>60</v>
      </c>
      <c r="H710" s="132">
        <v>66</v>
      </c>
      <c r="I710" s="136">
        <f t="shared" si="22"/>
        <v>124</v>
      </c>
      <c r="J710" s="74">
        <f t="shared" si="23"/>
        <v>190</v>
      </c>
      <c r="K710" s="133">
        <v>72</v>
      </c>
      <c r="L710" s="74" t="s">
        <v>1049</v>
      </c>
      <c r="M710" s="74">
        <v>20</v>
      </c>
      <c r="N710" s="74" t="s">
        <v>1006</v>
      </c>
      <c r="O710" s="74" t="s">
        <v>1007</v>
      </c>
      <c r="P710" s="74" t="s">
        <v>1008</v>
      </c>
      <c r="Q710" s="74" t="s">
        <v>1009</v>
      </c>
      <c r="R710" s="74">
        <v>5</v>
      </c>
      <c r="S710" s="74" t="s">
        <v>1004</v>
      </c>
      <c r="T710" s="74">
        <v>0</v>
      </c>
      <c r="U710" s="104">
        <v>0</v>
      </c>
    </row>
    <row r="711" spans="1:21">
      <c r="A711" s="95">
        <v>724</v>
      </c>
      <c r="B711" s="74" t="s">
        <v>78</v>
      </c>
      <c r="C711" s="109" t="s">
        <v>910</v>
      </c>
      <c r="D711" s="74" t="s">
        <v>910</v>
      </c>
      <c r="E711" s="99" t="str">
        <f>HYPERLINK("[映雪.xlsx]类型!B11",'类型（5）'!$C$11)</f>
        <v>人偶</v>
      </c>
      <c r="F711" s="120">
        <v>72</v>
      </c>
      <c r="G711" s="122">
        <v>71</v>
      </c>
      <c r="H711" s="104">
        <v>63</v>
      </c>
      <c r="I711" s="136">
        <f t="shared" si="22"/>
        <v>143</v>
      </c>
      <c r="J711" s="74">
        <f t="shared" si="23"/>
        <v>206</v>
      </c>
      <c r="K711" s="126">
        <v>81</v>
      </c>
      <c r="L711" s="74" t="s">
        <v>1083</v>
      </c>
      <c r="M711" s="74">
        <v>20</v>
      </c>
      <c r="N711" s="74" t="s">
        <v>1006</v>
      </c>
      <c r="O711" s="74" t="s">
        <v>1007</v>
      </c>
      <c r="P711" s="74" t="s">
        <v>1016</v>
      </c>
      <c r="Q711" s="74" t="s">
        <v>1020</v>
      </c>
      <c r="R711" s="74">
        <v>8</v>
      </c>
      <c r="S711" s="74" t="s">
        <v>1005</v>
      </c>
      <c r="T711" s="74">
        <v>0</v>
      </c>
      <c r="U711" s="104">
        <v>0</v>
      </c>
    </row>
    <row r="712" spans="1:21">
      <c r="A712" s="95">
        <v>725</v>
      </c>
      <c r="B712" s="74" t="s">
        <v>78</v>
      </c>
      <c r="C712" s="109" t="s">
        <v>1721</v>
      </c>
      <c r="D712" s="74" t="s">
        <v>1721</v>
      </c>
      <c r="E712" s="99" t="str">
        <f>HYPERLINK("[映雪.xlsx]类型!B11",'类型（5）'!$C$11)</f>
        <v>人偶</v>
      </c>
      <c r="F712" s="95">
        <v>53</v>
      </c>
      <c r="G712" s="99">
        <v>81</v>
      </c>
      <c r="H712" s="104">
        <v>44</v>
      </c>
      <c r="I712" s="136">
        <f t="shared" si="22"/>
        <v>134</v>
      </c>
      <c r="J712" s="74">
        <f t="shared" si="23"/>
        <v>178</v>
      </c>
      <c r="K712" s="133">
        <v>77</v>
      </c>
      <c r="L712" s="74" t="s">
        <v>1074</v>
      </c>
      <c r="M712" s="74">
        <v>20</v>
      </c>
      <c r="N712" s="74" t="s">
        <v>1006</v>
      </c>
      <c r="O712" s="74" t="s">
        <v>1007</v>
      </c>
      <c r="P712" s="74" t="s">
        <v>1016</v>
      </c>
      <c r="Q712" s="74" t="s">
        <v>1013</v>
      </c>
      <c r="R712" s="74">
        <v>9</v>
      </c>
      <c r="S712" s="74" t="s">
        <v>1005</v>
      </c>
      <c r="T712" s="74">
        <v>0</v>
      </c>
      <c r="U712" s="104">
        <v>0</v>
      </c>
    </row>
    <row r="713" spans="1:21">
      <c r="A713" s="95">
        <v>726</v>
      </c>
      <c r="B713" s="74" t="s">
        <v>20</v>
      </c>
      <c r="C713" s="109" t="s">
        <v>1722</v>
      </c>
      <c r="D713" s="74" t="s">
        <v>1722</v>
      </c>
      <c r="E713" s="74" t="str">
        <f>HYPERLINK("[映雪.xlsx]类型!B3",'类型（5）'!$C$3)</f>
        <v>武勇强化</v>
      </c>
      <c r="F713" s="95">
        <v>59</v>
      </c>
      <c r="G713" s="99">
        <v>87</v>
      </c>
      <c r="H713" s="104">
        <v>63</v>
      </c>
      <c r="I713" s="136">
        <f t="shared" si="22"/>
        <v>146</v>
      </c>
      <c r="J713" s="74">
        <f t="shared" si="23"/>
        <v>209</v>
      </c>
      <c r="K713" s="129">
        <v>61</v>
      </c>
      <c r="L713" s="74" t="s">
        <v>1069</v>
      </c>
      <c r="M713" s="74">
        <v>45</v>
      </c>
      <c r="N713" s="74" t="s">
        <v>1006</v>
      </c>
      <c r="O713" s="74" t="s">
        <v>1007</v>
      </c>
      <c r="P713" s="74" t="s">
        <v>1016</v>
      </c>
      <c r="Q713" s="74" t="s">
        <v>1020</v>
      </c>
      <c r="R713" s="74">
        <v>15</v>
      </c>
      <c r="S713" s="74" t="s">
        <v>1005</v>
      </c>
      <c r="T713" s="74">
        <v>0</v>
      </c>
      <c r="U713" s="104">
        <v>0</v>
      </c>
    </row>
    <row r="714" spans="1:21">
      <c r="A714" s="95">
        <v>727</v>
      </c>
      <c r="B714" s="74" t="s">
        <v>20</v>
      </c>
      <c r="C714" s="109" t="s">
        <v>1723</v>
      </c>
      <c r="D714" s="74" t="s">
        <v>1723</v>
      </c>
      <c r="E714" s="96" t="str">
        <f>HYPERLINK("[映雪.xlsx]类型!B10",'类型（5）'!$C$10)</f>
        <v>学者</v>
      </c>
      <c r="F714" s="95">
        <v>43</v>
      </c>
      <c r="G714" s="122">
        <v>70</v>
      </c>
      <c r="H714" s="132">
        <v>74</v>
      </c>
      <c r="I714" s="136">
        <f t="shared" si="22"/>
        <v>113</v>
      </c>
      <c r="J714" s="74">
        <f t="shared" si="23"/>
        <v>187</v>
      </c>
      <c r="K714" s="133">
        <v>65</v>
      </c>
      <c r="L714" s="74" t="s">
        <v>1091</v>
      </c>
      <c r="M714" s="74">
        <v>45</v>
      </c>
      <c r="N714" s="74" t="s">
        <v>1006</v>
      </c>
      <c r="O714" s="74" t="s">
        <v>1007</v>
      </c>
      <c r="P714" s="74" t="s">
        <v>1008</v>
      </c>
      <c r="Q714" s="74" t="s">
        <v>1013</v>
      </c>
      <c r="R714" s="74">
        <v>12</v>
      </c>
      <c r="S714" s="74" t="s">
        <v>1004</v>
      </c>
      <c r="T714" s="74">
        <v>0</v>
      </c>
      <c r="U714" s="104">
        <v>0</v>
      </c>
    </row>
    <row r="715" spans="1:21">
      <c r="A715" s="95">
        <v>728</v>
      </c>
      <c r="B715" s="74" t="s">
        <v>20</v>
      </c>
      <c r="C715" s="109" t="s">
        <v>1724</v>
      </c>
      <c r="D715" s="74" t="s">
        <v>1724</v>
      </c>
      <c r="E715" s="74" t="str">
        <f>HYPERLINK("[映雪.xlsx]类型!B8",'类型（5）'!$C$8)</f>
        <v>智慧全能</v>
      </c>
      <c r="F715" s="95">
        <v>32</v>
      </c>
      <c r="G715" s="74">
        <v>39</v>
      </c>
      <c r="H715" s="104">
        <v>57</v>
      </c>
      <c r="I715" s="136">
        <f t="shared" si="22"/>
        <v>71</v>
      </c>
      <c r="J715" s="74">
        <f t="shared" si="23"/>
        <v>128</v>
      </c>
      <c r="K715" s="129">
        <v>47</v>
      </c>
      <c r="L715" s="74" t="s">
        <v>1053</v>
      </c>
      <c r="M715" s="74">
        <v>45</v>
      </c>
      <c r="N715" s="74" t="s">
        <v>1006</v>
      </c>
      <c r="O715" s="74" t="s">
        <v>1007</v>
      </c>
      <c r="P715" s="74" t="s">
        <v>1023</v>
      </c>
      <c r="Q715" s="74" t="s">
        <v>1020</v>
      </c>
      <c r="R715" s="74">
        <v>8</v>
      </c>
      <c r="S715" s="74" t="s">
        <v>1004</v>
      </c>
      <c r="T715" s="74">
        <v>0</v>
      </c>
      <c r="U715" s="104">
        <v>0</v>
      </c>
    </row>
    <row r="716" spans="1:21">
      <c r="A716" s="95">
        <v>729</v>
      </c>
      <c r="B716" s="74" t="s">
        <v>20</v>
      </c>
      <c r="C716" s="109" t="s">
        <v>1725</v>
      </c>
      <c r="D716" s="74" t="s">
        <v>1725</v>
      </c>
      <c r="E716" s="74" t="str">
        <f>HYPERLINK("[映雪.xlsx]类型!B4",'类型（5）'!$C$4)</f>
        <v>智慧强化</v>
      </c>
      <c r="F716" s="95">
        <v>31</v>
      </c>
      <c r="G716" s="74">
        <v>68</v>
      </c>
      <c r="H716" s="132">
        <v>73</v>
      </c>
      <c r="I716" s="136">
        <f t="shared" si="22"/>
        <v>99</v>
      </c>
      <c r="J716" s="74">
        <f t="shared" si="23"/>
        <v>172</v>
      </c>
      <c r="K716" s="129">
        <v>60</v>
      </c>
      <c r="L716" s="74" t="s">
        <v>1082</v>
      </c>
      <c r="M716" s="74">
        <v>45</v>
      </c>
      <c r="N716" s="74" t="s">
        <v>1006</v>
      </c>
      <c r="O716" s="74" t="s">
        <v>1007</v>
      </c>
      <c r="P716" s="74" t="s">
        <v>1008</v>
      </c>
      <c r="Q716" s="74" t="s">
        <v>1013</v>
      </c>
      <c r="R716" s="74">
        <v>11</v>
      </c>
      <c r="S716" s="74" t="s">
        <v>1004</v>
      </c>
      <c r="T716" s="74">
        <v>0</v>
      </c>
      <c r="U716" s="104">
        <v>0</v>
      </c>
    </row>
    <row r="717" spans="1:21">
      <c r="A717" s="95">
        <v>730</v>
      </c>
      <c r="B717" s="74" t="s">
        <v>20</v>
      </c>
      <c r="C717" s="109" t="s">
        <v>1726</v>
      </c>
      <c r="D717" s="74" t="s">
        <v>1726</v>
      </c>
      <c r="E717" s="96" t="str">
        <f>HYPERLINK("[映雪.xlsx]类型!B21",'类型（5）'!$C$21)</f>
        <v>游魂</v>
      </c>
      <c r="F717" s="120">
        <v>68</v>
      </c>
      <c r="G717" s="122">
        <v>74</v>
      </c>
      <c r="H717" s="132">
        <v>66</v>
      </c>
      <c r="I717" s="136">
        <f t="shared" si="22"/>
        <v>142</v>
      </c>
      <c r="J717" s="74">
        <f t="shared" si="23"/>
        <v>208</v>
      </c>
      <c r="K717" s="133">
        <v>78</v>
      </c>
      <c r="L717" s="74" t="s">
        <v>1044</v>
      </c>
      <c r="M717" s="74">
        <v>45</v>
      </c>
      <c r="N717" s="74" t="s">
        <v>1006</v>
      </c>
      <c r="O717" s="74" t="s">
        <v>1007</v>
      </c>
      <c r="P717" s="74" t="s">
        <v>1008</v>
      </c>
      <c r="Q717" s="74" t="s">
        <v>1009</v>
      </c>
      <c r="R717" s="74">
        <v>13</v>
      </c>
      <c r="S717" s="74" t="s">
        <v>1005</v>
      </c>
      <c r="T717" s="74">
        <v>0</v>
      </c>
      <c r="U717" s="104">
        <v>49</v>
      </c>
    </row>
    <row r="718" spans="1:21">
      <c r="A718" s="95">
        <v>731</v>
      </c>
      <c r="B718" s="74" t="s">
        <v>20</v>
      </c>
      <c r="C718" s="109" t="s">
        <v>1727</v>
      </c>
      <c r="D718" s="74" t="s">
        <v>1727</v>
      </c>
      <c r="E718" s="96" t="str">
        <f>HYPERLINK("[映雪.xlsx]类型!B10",'类型（5）'!$C$10)</f>
        <v>学者</v>
      </c>
      <c r="F718" s="95">
        <v>31</v>
      </c>
      <c r="G718" s="122">
        <v>76</v>
      </c>
      <c r="H718" s="132">
        <v>77</v>
      </c>
      <c r="I718" s="136">
        <f t="shared" si="22"/>
        <v>107</v>
      </c>
      <c r="J718" s="74">
        <f t="shared" si="23"/>
        <v>184</v>
      </c>
      <c r="K718" s="129">
        <v>57</v>
      </c>
      <c r="L718" s="74" t="s">
        <v>1036</v>
      </c>
      <c r="M718" s="74">
        <v>74</v>
      </c>
      <c r="N718" s="74" t="s">
        <v>1006</v>
      </c>
      <c r="O718" s="74" t="s">
        <v>1062</v>
      </c>
      <c r="P718" s="74" t="s">
        <v>1008</v>
      </c>
      <c r="Q718" s="74" t="s">
        <v>1017</v>
      </c>
      <c r="R718" s="74">
        <v>7</v>
      </c>
      <c r="S718" s="74" t="s">
        <v>1005</v>
      </c>
      <c r="T718" s="74">
        <v>0</v>
      </c>
      <c r="U718" s="104">
        <v>49</v>
      </c>
    </row>
    <row r="719" spans="1:21">
      <c r="A719" s="95">
        <v>732</v>
      </c>
      <c r="B719" s="74" t="s">
        <v>20</v>
      </c>
      <c r="C719" s="109" t="s">
        <v>1728</v>
      </c>
      <c r="D719" s="74" t="s">
        <v>1728</v>
      </c>
      <c r="E719" s="96" t="str">
        <f>HYPERLINK("[映雪.xlsx]类型!B27",'类型（5）'!$C$27)</f>
        <v>骑士</v>
      </c>
      <c r="F719" s="95">
        <v>42</v>
      </c>
      <c r="G719" s="122">
        <v>71</v>
      </c>
      <c r="H719" s="131">
        <v>82</v>
      </c>
      <c r="I719" s="136">
        <f t="shared" si="22"/>
        <v>153</v>
      </c>
      <c r="J719" s="74">
        <f t="shared" si="23"/>
        <v>195</v>
      </c>
      <c r="K719" s="133">
        <v>77</v>
      </c>
      <c r="L719" s="74" t="s">
        <v>1019</v>
      </c>
      <c r="M719" s="74">
        <v>45</v>
      </c>
      <c r="N719" s="74" t="s">
        <v>1006</v>
      </c>
      <c r="O719" s="74" t="s">
        <v>1062</v>
      </c>
      <c r="P719" s="74" t="s">
        <v>1016</v>
      </c>
      <c r="Q719" s="74" t="s">
        <v>1009</v>
      </c>
      <c r="R719" s="74">
        <v>10</v>
      </c>
      <c r="S719" s="74" t="s">
        <v>1005</v>
      </c>
      <c r="T719" s="74">
        <v>0</v>
      </c>
      <c r="U719" s="104">
        <v>49</v>
      </c>
    </row>
    <row r="720" spans="1:21">
      <c r="A720" s="95">
        <v>733</v>
      </c>
      <c r="B720" s="74" t="s">
        <v>20</v>
      </c>
      <c r="C720" s="109" t="s">
        <v>1729</v>
      </c>
      <c r="D720" s="74" t="s">
        <v>1729</v>
      </c>
      <c r="E720" s="99" t="str">
        <f>HYPERLINK("[映雪.xlsx]类型!B25",'类型（5）'!$C$25)</f>
        <v>教师</v>
      </c>
      <c r="F720" s="95">
        <v>58</v>
      </c>
      <c r="G720" s="122">
        <v>72</v>
      </c>
      <c r="H720" s="131">
        <v>79</v>
      </c>
      <c r="I720" s="136">
        <f t="shared" si="22"/>
        <v>130</v>
      </c>
      <c r="J720" s="74">
        <f t="shared" si="23"/>
        <v>209</v>
      </c>
      <c r="K720" s="129">
        <v>58</v>
      </c>
      <c r="L720" s="74" t="s">
        <v>1061</v>
      </c>
      <c r="M720" s="74">
        <v>45</v>
      </c>
      <c r="N720" s="74" t="s">
        <v>1006</v>
      </c>
      <c r="O720" s="74" t="s">
        <v>1062</v>
      </c>
      <c r="P720" s="74" t="s">
        <v>1008</v>
      </c>
      <c r="Q720" s="74" t="s">
        <v>1017</v>
      </c>
      <c r="R720" s="74">
        <v>11</v>
      </c>
      <c r="S720" s="74" t="s">
        <v>1005</v>
      </c>
      <c r="T720" s="74">
        <v>0</v>
      </c>
      <c r="U720" s="104">
        <v>49</v>
      </c>
    </row>
    <row r="721" spans="1:21">
      <c r="A721" s="95">
        <v>734</v>
      </c>
      <c r="B721" s="74" t="s">
        <v>20</v>
      </c>
      <c r="C721" s="109" t="s">
        <v>1730</v>
      </c>
      <c r="D721" s="74" t="s">
        <v>1730</v>
      </c>
      <c r="E721" s="74" t="str">
        <f>HYPERLINK("[映雪.xlsx]类型!B7",'类型（5）'!$C$7)</f>
        <v>武勇全能</v>
      </c>
      <c r="F721" s="95">
        <v>46</v>
      </c>
      <c r="G721" s="122">
        <v>73</v>
      </c>
      <c r="H721" s="132">
        <v>74</v>
      </c>
      <c r="I721" s="136">
        <f t="shared" si="22"/>
        <v>119</v>
      </c>
      <c r="J721" s="74">
        <f t="shared" si="23"/>
        <v>193</v>
      </c>
      <c r="K721" s="126">
        <v>80</v>
      </c>
      <c r="L721" s="74" t="s">
        <v>1031</v>
      </c>
      <c r="M721" s="74">
        <v>74</v>
      </c>
      <c r="N721" s="74" t="s">
        <v>1006</v>
      </c>
      <c r="O721" s="74" t="s">
        <v>1062</v>
      </c>
      <c r="P721" s="74" t="s">
        <v>1008</v>
      </c>
      <c r="Q721" s="74" t="s">
        <v>1009</v>
      </c>
      <c r="R721" s="74">
        <v>4</v>
      </c>
      <c r="S721" s="74" t="s">
        <v>1005</v>
      </c>
      <c r="T721" s="74">
        <v>0</v>
      </c>
      <c r="U721" s="104">
        <v>49</v>
      </c>
    </row>
    <row r="722" spans="1:21">
      <c r="A722" s="95">
        <v>735</v>
      </c>
      <c r="B722" s="74" t="s">
        <v>20</v>
      </c>
      <c r="C722" s="109" t="s">
        <v>1731</v>
      </c>
      <c r="D722" s="74" t="s">
        <v>1731</v>
      </c>
      <c r="E722" s="74" t="str">
        <f>HYPERLINK("[映雪.xlsx]类型!B13",'类型（5）'!$C$13)</f>
        <v>贤者</v>
      </c>
      <c r="F722" s="120">
        <v>70</v>
      </c>
      <c r="G722" s="74">
        <v>63</v>
      </c>
      <c r="H722" s="104">
        <v>55</v>
      </c>
      <c r="I722" s="136">
        <f t="shared" si="22"/>
        <v>133</v>
      </c>
      <c r="J722" s="74">
        <f t="shared" si="23"/>
        <v>188</v>
      </c>
      <c r="K722" s="129">
        <v>41</v>
      </c>
      <c r="L722" s="74" t="s">
        <v>1072</v>
      </c>
      <c r="M722" s="74">
        <v>45</v>
      </c>
      <c r="N722" s="74" t="s">
        <v>1006</v>
      </c>
      <c r="O722" s="74" t="s">
        <v>1007</v>
      </c>
      <c r="P722" s="74" t="s">
        <v>1023</v>
      </c>
      <c r="Q722" s="74" t="s">
        <v>1013</v>
      </c>
      <c r="R722" s="74">
        <v>6</v>
      </c>
      <c r="S722" s="74" t="s">
        <v>1004</v>
      </c>
      <c r="T722" s="74">
        <v>0</v>
      </c>
      <c r="U722" s="104">
        <v>49</v>
      </c>
    </row>
    <row r="723" spans="1:21">
      <c r="A723" s="95">
        <v>736</v>
      </c>
      <c r="B723" s="74" t="s">
        <v>20</v>
      </c>
      <c r="C723" s="109" t="s">
        <v>1732</v>
      </c>
      <c r="D723" s="74" t="s">
        <v>1732</v>
      </c>
      <c r="E723" s="99" t="str">
        <f>HYPERLINK("[映雪.xlsx]类型!B11",'类型（5）'!$C$11)</f>
        <v>人偶</v>
      </c>
      <c r="F723" s="95">
        <v>42</v>
      </c>
      <c r="G723" s="122">
        <v>70</v>
      </c>
      <c r="H723" s="132">
        <v>73</v>
      </c>
      <c r="I723" s="136">
        <f t="shared" si="22"/>
        <v>112</v>
      </c>
      <c r="J723" s="74">
        <f t="shared" si="23"/>
        <v>185</v>
      </c>
      <c r="K723" s="129">
        <v>55</v>
      </c>
      <c r="L723" s="74" t="s">
        <v>1083</v>
      </c>
      <c r="M723" s="74">
        <v>74</v>
      </c>
      <c r="N723" s="74" t="s">
        <v>1006</v>
      </c>
      <c r="O723" s="74" t="s">
        <v>1007</v>
      </c>
      <c r="P723" s="74" t="s">
        <v>1008</v>
      </c>
      <c r="Q723" s="74" t="s">
        <v>1013</v>
      </c>
      <c r="R723" s="74">
        <v>8</v>
      </c>
      <c r="S723" s="74" t="s">
        <v>1004</v>
      </c>
      <c r="T723" s="74">
        <v>0</v>
      </c>
      <c r="U723" s="104">
        <v>49</v>
      </c>
    </row>
    <row r="724" spans="1:21">
      <c r="A724" s="95">
        <v>737</v>
      </c>
      <c r="B724" s="74" t="s">
        <v>20</v>
      </c>
      <c r="C724" s="109" t="s">
        <v>1733</v>
      </c>
      <c r="D724" s="74" t="s">
        <v>1733</v>
      </c>
      <c r="E724" s="99" t="str">
        <f>HYPERLINK("[映雪.xlsx]类型!B26",'类型（5）'!$C$26)</f>
        <v>剑豪</v>
      </c>
      <c r="F724" s="119">
        <v>80</v>
      </c>
      <c r="G724" s="99">
        <v>80</v>
      </c>
      <c r="H724" s="104">
        <v>63</v>
      </c>
      <c r="I724" s="137">
        <f t="shared" si="22"/>
        <v>160</v>
      </c>
      <c r="J724" s="74">
        <f t="shared" si="23"/>
        <v>223</v>
      </c>
      <c r="K724" s="129">
        <v>41</v>
      </c>
      <c r="L724" s="74" t="s">
        <v>1734</v>
      </c>
      <c r="M724" s="74">
        <v>2</v>
      </c>
      <c r="N724" s="74" t="s">
        <v>1006</v>
      </c>
      <c r="O724" s="74" t="s">
        <v>1007</v>
      </c>
      <c r="P724" s="74" t="s">
        <v>1008</v>
      </c>
      <c r="Q724" s="74" t="s">
        <v>1024</v>
      </c>
      <c r="R724" s="74">
        <v>14</v>
      </c>
      <c r="S724" s="74" t="s">
        <v>1005</v>
      </c>
      <c r="T724" s="74">
        <v>0</v>
      </c>
      <c r="U724" s="104">
        <v>10</v>
      </c>
    </row>
    <row r="725" spans="1:21">
      <c r="A725" s="95">
        <v>738</v>
      </c>
      <c r="B725" s="74" t="s">
        <v>20</v>
      </c>
      <c r="C725" s="109" t="s">
        <v>1735</v>
      </c>
      <c r="D725" s="74" t="s">
        <v>1735</v>
      </c>
      <c r="E725" s="74" t="str">
        <f>HYPERLINK("[映雪.xlsx]类型!B28",'类型（5）'!$C$28)</f>
        <v>战法师</v>
      </c>
      <c r="F725" s="120">
        <v>75</v>
      </c>
      <c r="G725" s="74">
        <v>67</v>
      </c>
      <c r="H725" s="132">
        <v>74</v>
      </c>
      <c r="I725" s="136">
        <f t="shared" si="22"/>
        <v>142</v>
      </c>
      <c r="J725" s="74">
        <f t="shared" si="23"/>
        <v>216</v>
      </c>
      <c r="K725" s="133">
        <v>68</v>
      </c>
      <c r="L725" s="74" t="s">
        <v>1091</v>
      </c>
      <c r="M725" s="74">
        <v>45</v>
      </c>
      <c r="N725" s="74" t="s">
        <v>1006</v>
      </c>
      <c r="O725" s="74" t="s">
        <v>1007</v>
      </c>
      <c r="P725" s="74" t="s">
        <v>1008</v>
      </c>
      <c r="Q725" s="74" t="s">
        <v>1013</v>
      </c>
      <c r="R725" s="74">
        <v>8</v>
      </c>
      <c r="S725" s="74" t="s">
        <v>1005</v>
      </c>
      <c r="T725" s="74">
        <v>0</v>
      </c>
      <c r="U725" s="104">
        <v>49</v>
      </c>
    </row>
    <row r="726" spans="1:21">
      <c r="A726" s="95">
        <v>739</v>
      </c>
      <c r="B726" s="74" t="s">
        <v>20</v>
      </c>
      <c r="C726" s="109" t="s">
        <v>20</v>
      </c>
      <c r="D726" s="74" t="s">
        <v>20</v>
      </c>
      <c r="E726" s="74" t="str">
        <f>HYPERLINK("[映雪.xlsx]类型!B32",'类型（5）'!$C$32)</f>
        <v>魔法少女</v>
      </c>
      <c r="F726" s="120">
        <v>75</v>
      </c>
      <c r="G726" s="122">
        <v>78</v>
      </c>
      <c r="H726" s="132">
        <v>73</v>
      </c>
      <c r="I726" s="136">
        <f t="shared" si="22"/>
        <v>153</v>
      </c>
      <c r="J726" s="74">
        <f t="shared" si="23"/>
        <v>226</v>
      </c>
      <c r="K726" s="133">
        <v>70</v>
      </c>
      <c r="L726" s="74" t="s">
        <v>1056</v>
      </c>
      <c r="M726" s="74">
        <v>74</v>
      </c>
      <c r="N726" s="74" t="s">
        <v>1006</v>
      </c>
      <c r="O726" s="74" t="s">
        <v>1007</v>
      </c>
      <c r="P726" s="74" t="s">
        <v>1008</v>
      </c>
      <c r="Q726" s="74" t="s">
        <v>1009</v>
      </c>
      <c r="R726" s="74">
        <v>7</v>
      </c>
      <c r="S726" s="74" t="s">
        <v>1005</v>
      </c>
      <c r="T726" s="74">
        <v>0</v>
      </c>
      <c r="U726" s="104">
        <v>49</v>
      </c>
    </row>
    <row r="727" spans="1:21">
      <c r="A727" s="95">
        <v>740</v>
      </c>
      <c r="B727" s="74" t="s">
        <v>74</v>
      </c>
      <c r="C727" s="109" t="s">
        <v>1736</v>
      </c>
      <c r="D727" s="74" t="s">
        <v>1736</v>
      </c>
      <c r="E727" s="99" t="str">
        <f>HYPERLINK("[映雪.xlsx]类型!B26",'类型（5）'!$C$26)</f>
        <v>剑豪</v>
      </c>
      <c r="F727" s="120">
        <v>67</v>
      </c>
      <c r="G727" s="99">
        <v>83</v>
      </c>
      <c r="H727" s="104">
        <v>8</v>
      </c>
      <c r="I727" s="136">
        <f t="shared" si="22"/>
        <v>150</v>
      </c>
      <c r="J727" s="74">
        <f t="shared" si="23"/>
        <v>158</v>
      </c>
      <c r="K727" s="129">
        <v>14</v>
      </c>
      <c r="L727" s="74" t="s">
        <v>1044</v>
      </c>
      <c r="M727" s="74">
        <v>75</v>
      </c>
      <c r="N727" s="74" t="s">
        <v>1006</v>
      </c>
      <c r="O727" s="74" t="s">
        <v>1007</v>
      </c>
      <c r="P727" s="74" t="s">
        <v>1016</v>
      </c>
      <c r="Q727" s="74" t="s">
        <v>1013</v>
      </c>
      <c r="R727" s="74">
        <v>9</v>
      </c>
      <c r="S727" s="74" t="s">
        <v>1005</v>
      </c>
      <c r="T727" s="74">
        <v>0</v>
      </c>
      <c r="U727" s="104">
        <v>0</v>
      </c>
    </row>
    <row r="728" spans="1:21">
      <c r="A728" s="95">
        <v>741</v>
      </c>
      <c r="B728" s="74" t="s">
        <v>74</v>
      </c>
      <c r="C728" s="109" t="s">
        <v>1737</v>
      </c>
      <c r="D728" s="74" t="s">
        <v>1737</v>
      </c>
      <c r="E728" s="96" t="str">
        <f>HYPERLINK("[映雪.xlsx]类型!B27",'类型（5）'!$C$27)</f>
        <v>骑士</v>
      </c>
      <c r="F728" s="95">
        <v>41</v>
      </c>
      <c r="G728" s="122">
        <v>71</v>
      </c>
      <c r="H728" s="104">
        <v>38</v>
      </c>
      <c r="I728" s="136">
        <f t="shared" si="22"/>
        <v>112</v>
      </c>
      <c r="J728" s="74">
        <f t="shared" si="23"/>
        <v>150</v>
      </c>
      <c r="K728" s="129">
        <v>33</v>
      </c>
      <c r="L728" s="74" t="s">
        <v>1074</v>
      </c>
      <c r="M728" s="74">
        <v>75</v>
      </c>
      <c r="N728" s="74" t="s">
        <v>1006</v>
      </c>
      <c r="O728" s="74" t="s">
        <v>1204</v>
      </c>
      <c r="P728" s="74" t="s">
        <v>1008</v>
      </c>
      <c r="Q728" s="74" t="s">
        <v>1017</v>
      </c>
      <c r="R728" s="74">
        <v>11</v>
      </c>
      <c r="S728" s="74" t="s">
        <v>1005</v>
      </c>
      <c r="T728" s="74">
        <v>0</v>
      </c>
      <c r="U728" s="104">
        <v>0</v>
      </c>
    </row>
    <row r="729" spans="1:21">
      <c r="A729" s="95">
        <v>742</v>
      </c>
      <c r="B729" s="74" t="s">
        <v>74</v>
      </c>
      <c r="C729" s="109" t="s">
        <v>1738</v>
      </c>
      <c r="D729" s="74" t="s">
        <v>1738</v>
      </c>
      <c r="E729" s="99" t="str">
        <f>HYPERLINK("[映雪.xlsx]类型!B39",'类型（5）'!$C$39)</f>
        <v>狙撃手</v>
      </c>
      <c r="F729" s="95">
        <v>55</v>
      </c>
      <c r="G729" s="99">
        <v>80</v>
      </c>
      <c r="H729" s="104">
        <v>50</v>
      </c>
      <c r="I729" s="136">
        <f t="shared" si="22"/>
        <v>135</v>
      </c>
      <c r="J729" s="74">
        <f t="shared" si="23"/>
        <v>185</v>
      </c>
      <c r="K729" s="133">
        <v>69</v>
      </c>
      <c r="L729" s="74" t="s">
        <v>1051</v>
      </c>
      <c r="M729" s="74">
        <v>75</v>
      </c>
      <c r="N729" s="74" t="s">
        <v>1006</v>
      </c>
      <c r="O729" s="74" t="s">
        <v>1007</v>
      </c>
      <c r="P729" s="74" t="s">
        <v>1008</v>
      </c>
      <c r="Q729" s="74" t="s">
        <v>1009</v>
      </c>
      <c r="R729" s="74">
        <v>7</v>
      </c>
      <c r="S729" s="74" t="s">
        <v>1004</v>
      </c>
      <c r="T729" s="74">
        <v>0</v>
      </c>
      <c r="U729" s="104">
        <v>0</v>
      </c>
    </row>
    <row r="730" spans="1:21">
      <c r="A730" s="95">
        <v>743</v>
      </c>
      <c r="B730" s="74" t="s">
        <v>74</v>
      </c>
      <c r="C730" s="109" t="s">
        <v>682</v>
      </c>
      <c r="D730" s="74" t="s">
        <v>682</v>
      </c>
      <c r="E730" s="74" t="str">
        <f>HYPERLINK("[映雪.xlsx]类型!B2",'类型（5）'!$C$2)</f>
        <v>统御强化</v>
      </c>
      <c r="F730" s="119">
        <v>81</v>
      </c>
      <c r="G730" s="74">
        <v>52</v>
      </c>
      <c r="H730" s="104">
        <v>62</v>
      </c>
      <c r="I730" s="136">
        <f t="shared" si="22"/>
        <v>133</v>
      </c>
      <c r="J730" s="74">
        <f t="shared" si="23"/>
        <v>195</v>
      </c>
      <c r="K730" s="133">
        <v>73</v>
      </c>
      <c r="L730" s="74" t="s">
        <v>1046</v>
      </c>
      <c r="M730" s="74">
        <v>75</v>
      </c>
      <c r="N730" s="74" t="s">
        <v>1006</v>
      </c>
      <c r="O730" s="74" t="s">
        <v>1007</v>
      </c>
      <c r="P730" s="74" t="s">
        <v>1016</v>
      </c>
      <c r="Q730" s="74" t="s">
        <v>1038</v>
      </c>
      <c r="R730" s="74">
        <v>10</v>
      </c>
      <c r="S730" s="74" t="s">
        <v>1004</v>
      </c>
      <c r="T730" s="74">
        <v>0</v>
      </c>
      <c r="U730" s="104">
        <v>0</v>
      </c>
    </row>
    <row r="731" spans="1:21">
      <c r="A731" s="95">
        <v>744</v>
      </c>
      <c r="B731" s="74" t="s">
        <v>28</v>
      </c>
      <c r="C731" s="109" t="s">
        <v>1739</v>
      </c>
      <c r="D731" s="74" t="s">
        <v>1739</v>
      </c>
      <c r="E731" s="96" t="str">
        <f>HYPERLINK("[映雪.xlsx]类型!B34",'类型（5）'!$C$34)</f>
        <v>宅女</v>
      </c>
      <c r="F731" s="95">
        <v>60</v>
      </c>
      <c r="G731" s="74">
        <v>53</v>
      </c>
      <c r="H731" s="104">
        <v>58</v>
      </c>
      <c r="I731" s="136">
        <f t="shared" si="22"/>
        <v>113</v>
      </c>
      <c r="J731" s="74">
        <f t="shared" si="23"/>
        <v>171</v>
      </c>
      <c r="K731" s="129">
        <v>64</v>
      </c>
      <c r="L731" s="74" t="s">
        <v>1082</v>
      </c>
      <c r="M731" s="74">
        <v>5</v>
      </c>
      <c r="N731" s="74" t="s">
        <v>1006</v>
      </c>
      <c r="O731" s="74" t="s">
        <v>1007</v>
      </c>
      <c r="P731" s="74" t="s">
        <v>1023</v>
      </c>
      <c r="Q731" s="74" t="s">
        <v>1009</v>
      </c>
      <c r="R731" s="74">
        <v>6</v>
      </c>
      <c r="S731" s="74" t="s">
        <v>1005</v>
      </c>
      <c r="T731" s="74">
        <v>0</v>
      </c>
      <c r="U731" s="104">
        <v>0</v>
      </c>
    </row>
    <row r="732" spans="1:21">
      <c r="A732" s="95">
        <v>745</v>
      </c>
      <c r="B732" s="74" t="s">
        <v>52</v>
      </c>
      <c r="C732" s="109" t="s">
        <v>1740</v>
      </c>
      <c r="D732" s="74" t="s">
        <v>1740</v>
      </c>
      <c r="E732" s="96" t="str">
        <f>HYPERLINK("[映雪.xlsx]类型!B15",'类型（5）'!$C$15)</f>
        <v>巫女</v>
      </c>
      <c r="F732" s="95">
        <v>54</v>
      </c>
      <c r="G732" s="122">
        <v>72</v>
      </c>
      <c r="H732" s="131">
        <v>84</v>
      </c>
      <c r="I732" s="136">
        <f t="shared" si="22"/>
        <v>156</v>
      </c>
      <c r="J732" s="74">
        <f t="shared" si="23"/>
        <v>210</v>
      </c>
      <c r="K732" s="129">
        <v>61</v>
      </c>
      <c r="L732" s="74" t="s">
        <v>1060</v>
      </c>
      <c r="M732" s="74">
        <v>88</v>
      </c>
      <c r="N732" s="74" t="s">
        <v>1006</v>
      </c>
      <c r="O732" s="74" t="s">
        <v>1007</v>
      </c>
      <c r="P732" s="74" t="s">
        <v>1016</v>
      </c>
      <c r="Q732" s="74" t="s">
        <v>1038</v>
      </c>
      <c r="R732" s="74">
        <v>11</v>
      </c>
      <c r="S732" s="74" t="s">
        <v>1005</v>
      </c>
      <c r="T732" s="74">
        <v>0</v>
      </c>
      <c r="U732" s="104">
        <v>0</v>
      </c>
    </row>
    <row r="733" spans="1:21">
      <c r="A733" s="95">
        <v>746</v>
      </c>
      <c r="B733" s="74" t="s">
        <v>52</v>
      </c>
      <c r="C733" s="109" t="s">
        <v>1741</v>
      </c>
      <c r="D733" s="74" t="s">
        <v>1741</v>
      </c>
      <c r="E733" s="99" t="str">
        <f>HYPERLINK("[映雪.xlsx]类型!B42",'类型（5）'!$C$42)</f>
        <v>魔剑士</v>
      </c>
      <c r="F733" s="95">
        <v>31</v>
      </c>
      <c r="G733" s="99">
        <v>81</v>
      </c>
      <c r="H733" s="104">
        <v>62</v>
      </c>
      <c r="I733" s="136">
        <f t="shared" si="22"/>
        <v>112</v>
      </c>
      <c r="J733" s="74">
        <f t="shared" si="23"/>
        <v>174</v>
      </c>
      <c r="K733" s="133">
        <v>72</v>
      </c>
      <c r="L733" s="74" t="s">
        <v>1046</v>
      </c>
      <c r="M733" s="74">
        <v>88</v>
      </c>
      <c r="N733" s="74" t="s">
        <v>1006</v>
      </c>
      <c r="O733" s="74" t="s">
        <v>1007</v>
      </c>
      <c r="P733" s="74" t="s">
        <v>1016</v>
      </c>
      <c r="Q733" s="74" t="s">
        <v>1009</v>
      </c>
      <c r="R733" s="74">
        <v>8</v>
      </c>
      <c r="S733" s="74" t="s">
        <v>1005</v>
      </c>
      <c r="T733" s="74">
        <v>0</v>
      </c>
      <c r="U733" s="104">
        <v>0</v>
      </c>
    </row>
    <row r="734" spans="1:21">
      <c r="A734" s="95">
        <v>747</v>
      </c>
      <c r="B734" s="74" t="s">
        <v>74</v>
      </c>
      <c r="C734" s="109" t="s">
        <v>1742</v>
      </c>
      <c r="D734" s="74" t="s">
        <v>1742</v>
      </c>
      <c r="E734" s="74" t="str">
        <f>HYPERLINK("[映雪.xlsx]类型!B38",'类型（5）'!$C$38)</f>
        <v>战士</v>
      </c>
      <c r="F734" s="95">
        <v>51</v>
      </c>
      <c r="G734" s="74">
        <v>68</v>
      </c>
      <c r="H734" s="104">
        <v>52</v>
      </c>
      <c r="I734" s="136">
        <f t="shared" si="22"/>
        <v>119</v>
      </c>
      <c r="J734" s="74">
        <f t="shared" si="23"/>
        <v>171</v>
      </c>
      <c r="K734" s="129">
        <v>57</v>
      </c>
      <c r="L734" s="74" t="s">
        <v>1072</v>
      </c>
      <c r="M734" s="74">
        <v>88</v>
      </c>
      <c r="N734" s="74" t="s">
        <v>1006</v>
      </c>
      <c r="O734" s="74" t="s">
        <v>1007</v>
      </c>
      <c r="P734" s="74" t="s">
        <v>1016</v>
      </c>
      <c r="Q734" s="74" t="s">
        <v>1009</v>
      </c>
      <c r="R734" s="74">
        <v>10</v>
      </c>
      <c r="S734" s="74" t="s">
        <v>1004</v>
      </c>
      <c r="T734" s="74">
        <v>0</v>
      </c>
      <c r="U734" s="104">
        <v>0</v>
      </c>
    </row>
    <row r="735" spans="1:21">
      <c r="A735" s="95">
        <v>748</v>
      </c>
      <c r="B735" s="74" t="s">
        <v>74</v>
      </c>
      <c r="C735" s="109" t="s">
        <v>1743</v>
      </c>
      <c r="D735" s="74" t="s">
        <v>1743</v>
      </c>
      <c r="E735" s="99" t="str">
        <f>HYPERLINK("[映雪.xlsx]类型!B26",'类型（5）'!$C$26)</f>
        <v>剑豪</v>
      </c>
      <c r="F735" s="120">
        <v>70</v>
      </c>
      <c r="G735" s="122">
        <v>71</v>
      </c>
      <c r="H735" s="132">
        <v>74</v>
      </c>
      <c r="I735" s="136">
        <f t="shared" si="22"/>
        <v>141</v>
      </c>
      <c r="J735" s="74">
        <f t="shared" si="23"/>
        <v>215</v>
      </c>
      <c r="K735" s="133">
        <v>74</v>
      </c>
      <c r="L735" s="74" t="s">
        <v>1083</v>
      </c>
      <c r="M735" s="74">
        <v>88</v>
      </c>
      <c r="N735" s="74" t="s">
        <v>1054</v>
      </c>
      <c r="O735" s="74" t="s">
        <v>1007</v>
      </c>
      <c r="P735" s="74" t="s">
        <v>1008</v>
      </c>
      <c r="Q735" s="74" t="s">
        <v>1013</v>
      </c>
      <c r="R735" s="74">
        <v>12</v>
      </c>
      <c r="S735" s="74" t="s">
        <v>1005</v>
      </c>
      <c r="T735" s="74">
        <v>0</v>
      </c>
      <c r="U735" s="104">
        <v>0</v>
      </c>
    </row>
    <row r="736" spans="1:21">
      <c r="A736" s="95">
        <v>749</v>
      </c>
      <c r="B736" s="74" t="s">
        <v>74</v>
      </c>
      <c r="C736" s="109" t="s">
        <v>1744</v>
      </c>
      <c r="D736" s="74" t="s">
        <v>1744</v>
      </c>
      <c r="E736" s="99" t="str">
        <f>HYPERLINK("[映雪.xlsx]类型!B17",'类型（5）'!$C$17)</f>
        <v>记者</v>
      </c>
      <c r="F736" s="95">
        <v>53</v>
      </c>
      <c r="G736" s="122">
        <v>70</v>
      </c>
      <c r="H736" s="104">
        <v>56</v>
      </c>
      <c r="I736" s="136">
        <f t="shared" si="22"/>
        <v>123</v>
      </c>
      <c r="J736" s="74">
        <f t="shared" si="23"/>
        <v>179</v>
      </c>
      <c r="K736" s="129">
        <v>51</v>
      </c>
      <c r="L736" s="74" t="s">
        <v>1022</v>
      </c>
      <c r="M736" s="74">
        <v>88</v>
      </c>
      <c r="N736" s="74" t="s">
        <v>1006</v>
      </c>
      <c r="O736" s="74" t="s">
        <v>1007</v>
      </c>
      <c r="P736" s="74" t="s">
        <v>1008</v>
      </c>
      <c r="Q736" s="74" t="s">
        <v>1017</v>
      </c>
      <c r="R736" s="74">
        <v>5</v>
      </c>
      <c r="S736" s="74" t="s">
        <v>1004</v>
      </c>
      <c r="T736" s="74">
        <v>0</v>
      </c>
      <c r="U736" s="104">
        <v>0</v>
      </c>
    </row>
    <row r="737" spans="1:21">
      <c r="A737" s="95">
        <v>750</v>
      </c>
      <c r="B737" s="74" t="s">
        <v>74</v>
      </c>
      <c r="C737" s="109" t="s">
        <v>74</v>
      </c>
      <c r="D737" s="74" t="s">
        <v>74</v>
      </c>
      <c r="E737" s="74" t="str">
        <f>HYPERLINK("[映雪.xlsx]类型!B64",'类型（5）'!$C$64)</f>
        <v>史黛拉</v>
      </c>
      <c r="F737" s="120">
        <v>76</v>
      </c>
      <c r="G737" s="96">
        <v>100</v>
      </c>
      <c r="H737" s="104">
        <v>63</v>
      </c>
      <c r="I737" s="138">
        <f t="shared" si="22"/>
        <v>176</v>
      </c>
      <c r="J737" s="99">
        <f t="shared" si="23"/>
        <v>239</v>
      </c>
      <c r="K737" s="126">
        <v>84</v>
      </c>
      <c r="L737" s="74" t="s">
        <v>1593</v>
      </c>
      <c r="M737" s="74">
        <v>88</v>
      </c>
      <c r="N737" s="74" t="s">
        <v>1006</v>
      </c>
      <c r="O737" s="74" t="s">
        <v>1007</v>
      </c>
      <c r="P737" s="74" t="s">
        <v>1162</v>
      </c>
      <c r="Q737" s="74" t="s">
        <v>1038</v>
      </c>
      <c r="R737" s="74">
        <v>11</v>
      </c>
      <c r="S737" s="74" t="s">
        <v>1005</v>
      </c>
      <c r="T737" s="74">
        <v>0</v>
      </c>
      <c r="U737" s="104">
        <v>0</v>
      </c>
    </row>
    <row r="738" spans="1:21">
      <c r="A738" s="95">
        <v>751</v>
      </c>
      <c r="B738" s="74" t="s">
        <v>120</v>
      </c>
      <c r="C738" s="109" t="s">
        <v>120</v>
      </c>
      <c r="D738" s="74" t="s">
        <v>120</v>
      </c>
      <c r="E738" s="74" t="str">
        <f>HYPERLINK("[映雪.xlsx]类型!B80",'类型（5）'!$C$80)</f>
        <v>仓科明日香</v>
      </c>
      <c r="F738" s="120">
        <v>74</v>
      </c>
      <c r="G738" s="122">
        <v>76</v>
      </c>
      <c r="H738" s="104">
        <v>46</v>
      </c>
      <c r="I738" s="136">
        <f t="shared" si="22"/>
        <v>150</v>
      </c>
      <c r="J738" s="74">
        <f t="shared" si="23"/>
        <v>196</v>
      </c>
      <c r="K738" s="133">
        <v>68</v>
      </c>
      <c r="L738" s="74" t="s">
        <v>1300</v>
      </c>
      <c r="M738" s="74">
        <v>64</v>
      </c>
      <c r="N738" s="74" t="s">
        <v>1006</v>
      </c>
      <c r="O738" s="74" t="s">
        <v>1007</v>
      </c>
      <c r="P738" s="74" t="s">
        <v>1008</v>
      </c>
      <c r="Q738" s="74" t="s">
        <v>1020</v>
      </c>
      <c r="R738" s="74">
        <v>6</v>
      </c>
      <c r="S738" s="74" t="s">
        <v>1005</v>
      </c>
      <c r="T738" s="74">
        <v>0</v>
      </c>
      <c r="U738" s="104">
        <v>58</v>
      </c>
    </row>
    <row r="739" spans="1:21">
      <c r="A739" s="95">
        <v>752</v>
      </c>
      <c r="B739" s="74" t="s">
        <v>120</v>
      </c>
      <c r="C739" s="109" t="s">
        <v>1745</v>
      </c>
      <c r="D739" s="74" t="s">
        <v>1745</v>
      </c>
      <c r="E739" s="74" t="str">
        <f>HYPERLINK("[映雪.xlsx]类型!B6",'类型（5）'!$C$6)</f>
        <v>统御全能</v>
      </c>
      <c r="F739" s="120">
        <v>68</v>
      </c>
      <c r="G739" s="74">
        <v>68</v>
      </c>
      <c r="H739" s="104">
        <v>57</v>
      </c>
      <c r="I739" s="136">
        <f t="shared" si="22"/>
        <v>136</v>
      </c>
      <c r="J739" s="74">
        <f t="shared" si="23"/>
        <v>193</v>
      </c>
      <c r="K739" s="133">
        <v>74</v>
      </c>
      <c r="L739" s="74" t="s">
        <v>1026</v>
      </c>
      <c r="M739" s="74">
        <v>64</v>
      </c>
      <c r="N739" s="74" t="s">
        <v>1006</v>
      </c>
      <c r="O739" s="74" t="s">
        <v>1007</v>
      </c>
      <c r="P739" s="74" t="s">
        <v>1008</v>
      </c>
      <c r="Q739" s="74" t="s">
        <v>1009</v>
      </c>
      <c r="R739" s="74">
        <v>5</v>
      </c>
      <c r="S739" s="74" t="s">
        <v>1005</v>
      </c>
      <c r="T739" s="74">
        <v>0</v>
      </c>
      <c r="U739" s="104">
        <v>58</v>
      </c>
    </row>
    <row r="740" spans="1:21">
      <c r="A740" s="95">
        <v>753</v>
      </c>
      <c r="B740" s="74" t="s">
        <v>120</v>
      </c>
      <c r="C740" s="109" t="s">
        <v>1746</v>
      </c>
      <c r="D740" s="74" t="s">
        <v>1746</v>
      </c>
      <c r="E740" s="99" t="str">
        <f>HYPERLINK("[映雪.xlsx]类型!B43",'类型（5）'!$C$43)</f>
        <v>FC</v>
      </c>
      <c r="F740" s="95">
        <v>51</v>
      </c>
      <c r="G740" s="74">
        <v>60</v>
      </c>
      <c r="H740" s="132">
        <v>65</v>
      </c>
      <c r="I740" s="136">
        <f t="shared" si="22"/>
        <v>111</v>
      </c>
      <c r="J740" s="74">
        <f t="shared" si="23"/>
        <v>176</v>
      </c>
      <c r="K740" s="133">
        <v>66</v>
      </c>
      <c r="L740" s="74" t="s">
        <v>1049</v>
      </c>
      <c r="M740" s="74">
        <v>64</v>
      </c>
      <c r="N740" s="74" t="s">
        <v>1006</v>
      </c>
      <c r="O740" s="74" t="s">
        <v>1007</v>
      </c>
      <c r="P740" s="74" t="s">
        <v>1023</v>
      </c>
      <c r="Q740" s="74" t="s">
        <v>1017</v>
      </c>
      <c r="R740" s="74">
        <v>2</v>
      </c>
      <c r="S740" s="74" t="s">
        <v>1005</v>
      </c>
      <c r="T740" s="74">
        <v>0</v>
      </c>
      <c r="U740" s="104">
        <v>58</v>
      </c>
    </row>
    <row r="741" spans="1:21">
      <c r="A741" s="95">
        <v>754</v>
      </c>
      <c r="B741" s="74" t="s">
        <v>120</v>
      </c>
      <c r="C741" s="109" t="s">
        <v>1747</v>
      </c>
      <c r="D741" s="74" t="s">
        <v>1747</v>
      </c>
      <c r="E741" s="99" t="str">
        <f>HYPERLINK("[映雪.xlsx]类型!B31",'类型（5）'!$C$31)</f>
        <v>后宫王</v>
      </c>
      <c r="F741" s="119">
        <v>79</v>
      </c>
      <c r="G741" s="74">
        <v>36</v>
      </c>
      <c r="H741" s="132">
        <v>67</v>
      </c>
      <c r="I741" s="136">
        <f t="shared" si="22"/>
        <v>115</v>
      </c>
      <c r="J741" s="74">
        <f t="shared" si="23"/>
        <v>182</v>
      </c>
      <c r="K741" s="133">
        <v>75</v>
      </c>
      <c r="L741" s="74" t="s">
        <v>1046</v>
      </c>
      <c r="M741" s="74">
        <v>64</v>
      </c>
      <c r="N741" s="74" t="s">
        <v>1006</v>
      </c>
      <c r="O741" s="74" t="s">
        <v>1007</v>
      </c>
      <c r="P741" s="74" t="s">
        <v>1008</v>
      </c>
      <c r="Q741" s="74" t="s">
        <v>1009</v>
      </c>
      <c r="R741" s="74">
        <v>3</v>
      </c>
      <c r="S741" s="74" t="s">
        <v>1004</v>
      </c>
      <c r="T741" s="74">
        <v>0</v>
      </c>
      <c r="U741" s="104">
        <v>58</v>
      </c>
    </row>
    <row r="742" spans="1:21">
      <c r="A742" s="95">
        <v>755</v>
      </c>
      <c r="B742" s="74" t="s">
        <v>120</v>
      </c>
      <c r="C742" s="109" t="s">
        <v>1748</v>
      </c>
      <c r="D742" s="74" t="s">
        <v>1748</v>
      </c>
      <c r="E742" s="99" t="str">
        <f>HYPERLINK("[映雪.xlsx]类型!B43",'类型（5）'!$C$43)</f>
        <v>FC</v>
      </c>
      <c r="F742" s="120">
        <v>76</v>
      </c>
      <c r="G742" s="122">
        <v>73</v>
      </c>
      <c r="H742" s="104">
        <v>63</v>
      </c>
      <c r="I742" s="136">
        <f t="shared" si="22"/>
        <v>149</v>
      </c>
      <c r="J742" s="74">
        <f t="shared" si="23"/>
        <v>212</v>
      </c>
      <c r="K742" s="129">
        <v>51</v>
      </c>
      <c r="L742" s="74" t="s">
        <v>1047</v>
      </c>
      <c r="M742" s="74">
        <v>64</v>
      </c>
      <c r="N742" s="74" t="s">
        <v>1006</v>
      </c>
      <c r="O742" s="74" t="s">
        <v>1007</v>
      </c>
      <c r="P742" s="74" t="s">
        <v>1008</v>
      </c>
      <c r="Q742" s="74" t="s">
        <v>1017</v>
      </c>
      <c r="R742" s="74">
        <v>8</v>
      </c>
      <c r="S742" s="74" t="s">
        <v>1005</v>
      </c>
      <c r="T742" s="74">
        <v>0</v>
      </c>
      <c r="U742" s="104">
        <v>58</v>
      </c>
    </row>
    <row r="743" spans="1:21">
      <c r="A743" s="95">
        <v>756</v>
      </c>
      <c r="B743" s="74" t="s">
        <v>120</v>
      </c>
      <c r="C743" s="109" t="s">
        <v>1749</v>
      </c>
      <c r="D743" s="74" t="s">
        <v>1749</v>
      </c>
      <c r="E743" s="96" t="str">
        <f>HYPERLINK("[映雪.xlsx]类型!B21",'类型（5）'!$C$21)</f>
        <v>游魂</v>
      </c>
      <c r="F743" s="95">
        <v>52</v>
      </c>
      <c r="G743" s="74">
        <v>53</v>
      </c>
      <c r="H743" s="104">
        <v>54</v>
      </c>
      <c r="I743" s="136">
        <f t="shared" si="22"/>
        <v>105</v>
      </c>
      <c r="J743" s="74">
        <f t="shared" si="23"/>
        <v>159</v>
      </c>
      <c r="K743" s="129">
        <v>56</v>
      </c>
      <c r="L743" s="74" t="s">
        <v>1067</v>
      </c>
      <c r="M743" s="74">
        <v>64</v>
      </c>
      <c r="N743" s="74" t="s">
        <v>1006</v>
      </c>
      <c r="O743" s="74" t="s">
        <v>1007</v>
      </c>
      <c r="P743" s="74" t="s">
        <v>1023</v>
      </c>
      <c r="Q743" s="74" t="s">
        <v>1027</v>
      </c>
      <c r="R743" s="74">
        <v>2</v>
      </c>
      <c r="S743" s="74" t="s">
        <v>1005</v>
      </c>
      <c r="T743" s="74">
        <v>0</v>
      </c>
      <c r="U743" s="104">
        <v>58</v>
      </c>
    </row>
    <row r="744" spans="1:21">
      <c r="A744" s="95">
        <v>757</v>
      </c>
      <c r="B744" s="74" t="s">
        <v>120</v>
      </c>
      <c r="C744" s="109" t="s">
        <v>1750</v>
      </c>
      <c r="D744" s="74" t="s">
        <v>1750</v>
      </c>
      <c r="E744" s="99" t="str">
        <f>HYPERLINK("[映雪.xlsx]类型!B17",'类型（5）'!$C$17)</f>
        <v>记者</v>
      </c>
      <c r="F744" s="120">
        <v>65</v>
      </c>
      <c r="G744" s="74">
        <v>42</v>
      </c>
      <c r="H744" s="132">
        <v>69</v>
      </c>
      <c r="I744" s="136">
        <f t="shared" si="22"/>
        <v>107</v>
      </c>
      <c r="J744" s="74">
        <f t="shared" si="23"/>
        <v>176</v>
      </c>
      <c r="K744" s="129">
        <v>60</v>
      </c>
      <c r="L744" s="74" t="s">
        <v>1035</v>
      </c>
      <c r="M744" s="74">
        <v>64</v>
      </c>
      <c r="N744" s="74" t="s">
        <v>1006</v>
      </c>
      <c r="O744" s="74" t="s">
        <v>1007</v>
      </c>
      <c r="P744" s="74" t="s">
        <v>1023</v>
      </c>
      <c r="Q744" s="74" t="s">
        <v>1013</v>
      </c>
      <c r="R744" s="74">
        <v>4</v>
      </c>
      <c r="S744" s="74" t="s">
        <v>1005</v>
      </c>
      <c r="T744" s="74">
        <v>0</v>
      </c>
      <c r="U744" s="104">
        <v>58</v>
      </c>
    </row>
    <row r="745" spans="1:21">
      <c r="A745" s="95">
        <v>758</v>
      </c>
      <c r="B745" s="74" t="s">
        <v>120</v>
      </c>
      <c r="C745" s="109" t="s">
        <v>1751</v>
      </c>
      <c r="D745" s="74" t="s">
        <v>1751</v>
      </c>
      <c r="E745" s="99" t="str">
        <f>HYPERLINK("[映雪.xlsx]类型!B43",'类型（5）'!$C$43)</f>
        <v>FC</v>
      </c>
      <c r="F745" s="95">
        <v>54</v>
      </c>
      <c r="G745" s="74">
        <v>58</v>
      </c>
      <c r="H745" s="104">
        <v>47</v>
      </c>
      <c r="I745" s="136">
        <f t="shared" si="22"/>
        <v>112</v>
      </c>
      <c r="J745" s="74">
        <f t="shared" si="23"/>
        <v>159</v>
      </c>
      <c r="K745" s="129">
        <v>55</v>
      </c>
      <c r="L745" s="74" t="s">
        <v>1036</v>
      </c>
      <c r="M745" s="74">
        <v>64</v>
      </c>
      <c r="N745" s="74" t="s">
        <v>1006</v>
      </c>
      <c r="O745" s="74" t="s">
        <v>1007</v>
      </c>
      <c r="P745" s="74" t="s">
        <v>1023</v>
      </c>
      <c r="Q745" s="74" t="s">
        <v>1027</v>
      </c>
      <c r="R745" s="74">
        <v>3</v>
      </c>
      <c r="S745" s="74" t="s">
        <v>1004</v>
      </c>
      <c r="T745" s="74">
        <v>0</v>
      </c>
      <c r="U745" s="104">
        <v>58</v>
      </c>
    </row>
    <row r="746" spans="1:21">
      <c r="A746" s="95">
        <v>759</v>
      </c>
      <c r="B746" s="74" t="s">
        <v>120</v>
      </c>
      <c r="C746" s="109" t="s">
        <v>1752</v>
      </c>
      <c r="D746" s="74" t="s">
        <v>1752</v>
      </c>
      <c r="E746" s="99" t="str">
        <f>HYPERLINK("[映雪.xlsx]类型!B43",'类型（5）'!$C$43)</f>
        <v>FC</v>
      </c>
      <c r="F746" s="120">
        <v>67</v>
      </c>
      <c r="G746" s="122">
        <v>69</v>
      </c>
      <c r="H746" s="104">
        <v>52</v>
      </c>
      <c r="I746" s="136">
        <f t="shared" si="22"/>
        <v>136</v>
      </c>
      <c r="J746" s="74">
        <f t="shared" si="23"/>
        <v>188</v>
      </c>
      <c r="K746" s="129">
        <v>59</v>
      </c>
      <c r="L746" s="74" t="s">
        <v>1031</v>
      </c>
      <c r="M746" s="74">
        <v>64</v>
      </c>
      <c r="N746" s="74" t="s">
        <v>1006</v>
      </c>
      <c r="O746" s="74" t="s">
        <v>1007</v>
      </c>
      <c r="P746" s="74" t="s">
        <v>1023</v>
      </c>
      <c r="Q746" s="74" t="s">
        <v>1027</v>
      </c>
      <c r="R746" s="74">
        <v>6</v>
      </c>
      <c r="S746" s="74" t="s">
        <v>1004</v>
      </c>
      <c r="T746" s="74">
        <v>0</v>
      </c>
      <c r="U746" s="104">
        <v>58</v>
      </c>
    </row>
    <row r="747" spans="1:21">
      <c r="A747" s="95">
        <v>760</v>
      </c>
      <c r="B747" s="74" t="s">
        <v>120</v>
      </c>
      <c r="C747" s="109" t="s">
        <v>1753</v>
      </c>
      <c r="D747" s="74" t="s">
        <v>1753</v>
      </c>
      <c r="E747" s="99" t="str">
        <f>HYPERLINK("[映雪.xlsx]类型!B18",'类型（5）'!$C$18)</f>
        <v>科学家</v>
      </c>
      <c r="F747" s="95">
        <v>40</v>
      </c>
      <c r="G747" s="74">
        <v>48</v>
      </c>
      <c r="H747" s="131">
        <v>79</v>
      </c>
      <c r="I747" s="136">
        <f t="shared" si="22"/>
        <v>88</v>
      </c>
      <c r="J747" s="74">
        <f t="shared" si="23"/>
        <v>167</v>
      </c>
      <c r="K747" s="129">
        <v>41</v>
      </c>
      <c r="L747" s="74" t="s">
        <v>1019</v>
      </c>
      <c r="M747" s="74">
        <v>64</v>
      </c>
      <c r="N747" s="74" t="s">
        <v>1006</v>
      </c>
      <c r="O747" s="74" t="s">
        <v>1007</v>
      </c>
      <c r="P747" s="74" t="s">
        <v>1008</v>
      </c>
      <c r="Q747" s="74" t="s">
        <v>1038</v>
      </c>
      <c r="R747" s="74">
        <v>7</v>
      </c>
      <c r="S747" s="74" t="s">
        <v>1005</v>
      </c>
      <c r="T747" s="74">
        <v>0</v>
      </c>
      <c r="U747" s="104">
        <v>58</v>
      </c>
    </row>
    <row r="748" spans="1:21">
      <c r="A748" s="95">
        <v>761</v>
      </c>
      <c r="B748" s="74" t="s">
        <v>120</v>
      </c>
      <c r="C748" s="109" t="s">
        <v>1754</v>
      </c>
      <c r="D748" s="74" t="s">
        <v>1754</v>
      </c>
      <c r="E748" s="99" t="str">
        <f>HYPERLINK("[映雪.xlsx]类型!B43",'类型（5）'!$C$43)</f>
        <v>FC</v>
      </c>
      <c r="F748" s="95">
        <v>24</v>
      </c>
      <c r="G748" s="99">
        <v>79</v>
      </c>
      <c r="H748" s="104">
        <v>38</v>
      </c>
      <c r="I748" s="136">
        <f t="shared" si="22"/>
        <v>103</v>
      </c>
      <c r="J748" s="74">
        <f t="shared" si="23"/>
        <v>141</v>
      </c>
      <c r="K748" s="129">
        <v>40</v>
      </c>
      <c r="L748" s="74" t="s">
        <v>1067</v>
      </c>
      <c r="M748" s="74">
        <v>64</v>
      </c>
      <c r="N748" s="74" t="s">
        <v>1006</v>
      </c>
      <c r="O748" s="74" t="s">
        <v>1007</v>
      </c>
      <c r="P748" s="74" t="s">
        <v>1008</v>
      </c>
      <c r="Q748" s="74" t="s">
        <v>1038</v>
      </c>
      <c r="R748" s="74">
        <v>1</v>
      </c>
      <c r="S748" s="74" t="s">
        <v>1005</v>
      </c>
      <c r="T748" s="74">
        <v>0</v>
      </c>
      <c r="U748" s="104">
        <v>58</v>
      </c>
    </row>
    <row r="749" spans="1:21">
      <c r="A749" s="95">
        <v>762</v>
      </c>
      <c r="B749" s="74" t="s">
        <v>120</v>
      </c>
      <c r="C749" s="109" t="s">
        <v>1755</v>
      </c>
      <c r="D749" s="74" t="s">
        <v>1755</v>
      </c>
      <c r="E749" s="99" t="str">
        <f>HYPERLINK("[映雪.xlsx]类型!B43",'类型（5）'!$C$43)</f>
        <v>FC</v>
      </c>
      <c r="F749" s="95">
        <v>36</v>
      </c>
      <c r="G749" s="74">
        <v>56</v>
      </c>
      <c r="H749" s="104">
        <v>53</v>
      </c>
      <c r="I749" s="136">
        <f t="shared" si="22"/>
        <v>92</v>
      </c>
      <c r="J749" s="74">
        <f t="shared" si="23"/>
        <v>145</v>
      </c>
      <c r="K749" s="129">
        <v>50</v>
      </c>
      <c r="L749" s="74" t="s">
        <v>1044</v>
      </c>
      <c r="M749" s="74">
        <v>64</v>
      </c>
      <c r="N749" s="74" t="s">
        <v>1006</v>
      </c>
      <c r="O749" s="74" t="s">
        <v>1007</v>
      </c>
      <c r="P749" s="74" t="s">
        <v>1023</v>
      </c>
      <c r="Q749" s="74" t="s">
        <v>1009</v>
      </c>
      <c r="R749" s="74">
        <v>3</v>
      </c>
      <c r="S749" s="74" t="s">
        <v>1004</v>
      </c>
      <c r="T749" s="74">
        <v>0</v>
      </c>
      <c r="U749" s="104">
        <v>58</v>
      </c>
    </row>
    <row r="750" spans="1:21">
      <c r="A750" s="95">
        <v>763</v>
      </c>
      <c r="B750" s="74" t="s">
        <v>120</v>
      </c>
      <c r="C750" s="109" t="s">
        <v>1756</v>
      </c>
      <c r="D750" s="74" t="s">
        <v>1756</v>
      </c>
      <c r="E750" s="99" t="str">
        <f>HYPERLINK("[映雪.xlsx]类型!B43",'类型（5）'!$C$43)</f>
        <v>FC</v>
      </c>
      <c r="F750" s="95">
        <v>61</v>
      </c>
      <c r="G750" s="74">
        <v>66</v>
      </c>
      <c r="H750" s="132">
        <v>68</v>
      </c>
      <c r="I750" s="136">
        <f t="shared" si="22"/>
        <v>127</v>
      </c>
      <c r="J750" s="74">
        <f t="shared" si="23"/>
        <v>195</v>
      </c>
      <c r="K750" s="126">
        <v>86</v>
      </c>
      <c r="L750" s="74" t="s">
        <v>1022</v>
      </c>
      <c r="M750" s="74">
        <v>64</v>
      </c>
      <c r="N750" s="74" t="s">
        <v>1006</v>
      </c>
      <c r="O750" s="74" t="s">
        <v>1007</v>
      </c>
      <c r="P750" s="74" t="s">
        <v>1016</v>
      </c>
      <c r="Q750" s="74" t="s">
        <v>1013</v>
      </c>
      <c r="R750" s="74">
        <v>5</v>
      </c>
      <c r="S750" s="74" t="s">
        <v>1005</v>
      </c>
      <c r="T750" s="74">
        <v>0</v>
      </c>
      <c r="U750" s="104">
        <v>58</v>
      </c>
    </row>
    <row r="751" spans="1:21">
      <c r="A751" s="95">
        <v>764</v>
      </c>
      <c r="B751" s="74" t="s">
        <v>120</v>
      </c>
      <c r="C751" s="109" t="s">
        <v>1757</v>
      </c>
      <c r="D751" s="74" t="s">
        <v>1757</v>
      </c>
      <c r="E751" s="96" t="str">
        <f>HYPERLINK("[映雪.xlsx]类型!B5",'类型（5）'!$C$5)</f>
        <v>家政强化</v>
      </c>
      <c r="F751" s="120">
        <v>69</v>
      </c>
      <c r="G751" s="74">
        <v>52</v>
      </c>
      <c r="H751" s="132">
        <v>73</v>
      </c>
      <c r="I751" s="136">
        <f t="shared" si="22"/>
        <v>121</v>
      </c>
      <c r="J751" s="74">
        <f t="shared" si="23"/>
        <v>194</v>
      </c>
      <c r="K751" s="126">
        <v>85</v>
      </c>
      <c r="L751" s="74" t="s">
        <v>1015</v>
      </c>
      <c r="M751" s="74">
        <v>39</v>
      </c>
      <c r="N751" s="74" t="s">
        <v>1006</v>
      </c>
      <c r="O751" s="74" t="s">
        <v>1007</v>
      </c>
      <c r="P751" s="74" t="s">
        <v>1016</v>
      </c>
      <c r="Q751" s="74" t="s">
        <v>1027</v>
      </c>
      <c r="R751" s="74">
        <v>4</v>
      </c>
      <c r="S751" s="74" t="s">
        <v>1004</v>
      </c>
      <c r="T751" s="74">
        <v>0</v>
      </c>
      <c r="U751" s="104">
        <v>0</v>
      </c>
    </row>
    <row r="752" spans="1:21">
      <c r="A752" s="95">
        <v>765</v>
      </c>
      <c r="B752" s="74" t="s">
        <v>120</v>
      </c>
      <c r="C752" s="109" t="s">
        <v>1758</v>
      </c>
      <c r="D752" s="74" t="s">
        <v>1758</v>
      </c>
      <c r="E752" s="96" t="str">
        <f>HYPERLINK("[映雪.xlsx]类型!B23",'类型（5）'!$C$23)</f>
        <v>管家</v>
      </c>
      <c r="F752" s="120">
        <v>67</v>
      </c>
      <c r="G752" s="74">
        <v>63</v>
      </c>
      <c r="H752" s="104">
        <v>61</v>
      </c>
      <c r="I752" s="136">
        <f t="shared" si="22"/>
        <v>130</v>
      </c>
      <c r="J752" s="74">
        <f t="shared" si="23"/>
        <v>191</v>
      </c>
      <c r="K752" s="133">
        <v>76</v>
      </c>
      <c r="L752" s="74" t="s">
        <v>1047</v>
      </c>
      <c r="M752" s="74">
        <v>39</v>
      </c>
      <c r="N752" s="74" t="s">
        <v>1006</v>
      </c>
      <c r="O752" s="74" t="s">
        <v>1007</v>
      </c>
      <c r="P752" s="74" t="s">
        <v>1008</v>
      </c>
      <c r="Q752" s="74" t="s">
        <v>1017</v>
      </c>
      <c r="R752" s="74">
        <v>5</v>
      </c>
      <c r="S752" s="74" t="s">
        <v>1004</v>
      </c>
      <c r="T752" s="74">
        <v>0</v>
      </c>
      <c r="U752" s="104">
        <v>0</v>
      </c>
    </row>
    <row r="753" spans="1:21">
      <c r="A753" s="95">
        <v>766</v>
      </c>
      <c r="B753" s="74" t="s">
        <v>120</v>
      </c>
      <c r="C753" s="109" t="s">
        <v>1759</v>
      </c>
      <c r="D753" s="74" t="s">
        <v>1759</v>
      </c>
      <c r="E753" s="99" t="str">
        <f>HYPERLINK("[映雪.xlsx]类型!B26",'类型（5）'!$C$26)</f>
        <v>剑豪</v>
      </c>
      <c r="F753" s="95">
        <v>58</v>
      </c>
      <c r="G753" s="122">
        <v>75</v>
      </c>
      <c r="H753" s="104">
        <v>51</v>
      </c>
      <c r="I753" s="136">
        <f t="shared" si="22"/>
        <v>133</v>
      </c>
      <c r="J753" s="74">
        <f t="shared" si="23"/>
        <v>184</v>
      </c>
      <c r="K753" s="129">
        <v>59</v>
      </c>
      <c r="L753" s="74" t="s">
        <v>1031</v>
      </c>
      <c r="M753" s="74">
        <v>39</v>
      </c>
      <c r="N753" s="74" t="s">
        <v>1006</v>
      </c>
      <c r="O753" s="74" t="s">
        <v>1007</v>
      </c>
      <c r="P753" s="74" t="s">
        <v>1008</v>
      </c>
      <c r="Q753" s="74" t="s">
        <v>1013</v>
      </c>
      <c r="R753" s="74">
        <v>5</v>
      </c>
      <c r="S753" s="74" t="s">
        <v>1004</v>
      </c>
      <c r="T753" s="74">
        <v>0</v>
      </c>
      <c r="U753" s="104">
        <v>0</v>
      </c>
    </row>
    <row r="754" spans="1:21">
      <c r="A754" s="95">
        <v>767</v>
      </c>
      <c r="B754" s="74" t="s">
        <v>120</v>
      </c>
      <c r="C754" s="109" t="s">
        <v>1760</v>
      </c>
      <c r="D754" s="74" t="s">
        <v>1760</v>
      </c>
      <c r="E754" s="74" t="str">
        <f>HYPERLINK("[映雪.xlsx]类型!B6",'类型（5）'!$C$6)</f>
        <v>统御全能</v>
      </c>
      <c r="F754" s="95">
        <v>49</v>
      </c>
      <c r="G754" s="74">
        <v>45</v>
      </c>
      <c r="H754" s="104">
        <v>63</v>
      </c>
      <c r="I754" s="136">
        <f t="shared" si="22"/>
        <v>94</v>
      </c>
      <c r="J754" s="74">
        <f t="shared" si="23"/>
        <v>157</v>
      </c>
      <c r="K754" s="133">
        <v>67</v>
      </c>
      <c r="L754" s="74" t="s">
        <v>1029</v>
      </c>
      <c r="M754" s="74">
        <v>39</v>
      </c>
      <c r="N754" s="74" t="s">
        <v>1006</v>
      </c>
      <c r="O754" s="74" t="s">
        <v>1007</v>
      </c>
      <c r="P754" s="74" t="s">
        <v>1023</v>
      </c>
      <c r="Q754" s="74" t="s">
        <v>1009</v>
      </c>
      <c r="R754" s="74">
        <v>2</v>
      </c>
      <c r="S754" s="74" t="s">
        <v>1004</v>
      </c>
      <c r="T754" s="74">
        <v>0</v>
      </c>
      <c r="U754" s="104">
        <v>0</v>
      </c>
    </row>
    <row r="755" spans="1:21">
      <c r="A755" s="95">
        <v>768</v>
      </c>
      <c r="B755" s="74" t="s">
        <v>120</v>
      </c>
      <c r="C755" s="109" t="s">
        <v>1761</v>
      </c>
      <c r="D755" s="74" t="s">
        <v>1761</v>
      </c>
      <c r="E755" s="74" t="str">
        <f>HYPERLINK("[映雪.xlsx]类型!B19",'类型（5）'!$C$19)</f>
        <v>妖精</v>
      </c>
      <c r="F755" s="95">
        <v>51</v>
      </c>
      <c r="G755" s="74">
        <v>53</v>
      </c>
      <c r="H755" s="104">
        <v>55</v>
      </c>
      <c r="I755" s="136">
        <f t="shared" si="22"/>
        <v>104</v>
      </c>
      <c r="J755" s="74">
        <f t="shared" si="23"/>
        <v>159</v>
      </c>
      <c r="K755" s="129">
        <v>61</v>
      </c>
      <c r="L755" s="74" t="s">
        <v>1060</v>
      </c>
      <c r="M755" s="74">
        <v>39</v>
      </c>
      <c r="N755" s="74" t="s">
        <v>1006</v>
      </c>
      <c r="O755" s="74" t="s">
        <v>1007</v>
      </c>
      <c r="P755" s="74" t="s">
        <v>1023</v>
      </c>
      <c r="Q755" s="74" t="s">
        <v>1027</v>
      </c>
      <c r="R755" s="74">
        <v>3</v>
      </c>
      <c r="S755" s="74" t="s">
        <v>1004</v>
      </c>
      <c r="T755" s="74">
        <v>0</v>
      </c>
      <c r="U755" s="104">
        <v>0</v>
      </c>
    </row>
    <row r="756" spans="1:21">
      <c r="A756" s="95">
        <v>769</v>
      </c>
      <c r="B756" s="74" t="s">
        <v>32</v>
      </c>
      <c r="C756" s="109" t="s">
        <v>1762</v>
      </c>
      <c r="D756" s="74" t="s">
        <v>1762</v>
      </c>
      <c r="E756" s="74" t="str">
        <f>HYPERLINK("[映雪.xlsx]类型!B14",'类型（5）'!$C$14)</f>
        <v>永生</v>
      </c>
      <c r="F756" s="120">
        <v>71</v>
      </c>
      <c r="G756" s="99">
        <v>79</v>
      </c>
      <c r="H756" s="131">
        <v>86</v>
      </c>
      <c r="I756" s="137">
        <f t="shared" si="22"/>
        <v>165</v>
      </c>
      <c r="J756" s="99">
        <f t="shared" si="23"/>
        <v>236</v>
      </c>
      <c r="K756" s="126">
        <v>81</v>
      </c>
      <c r="L756" s="74" t="s">
        <v>1049</v>
      </c>
      <c r="M756" s="74">
        <v>95</v>
      </c>
      <c r="N756" s="74" t="s">
        <v>1006</v>
      </c>
      <c r="O756" s="74" t="s">
        <v>1309</v>
      </c>
      <c r="P756" s="74" t="s">
        <v>1016</v>
      </c>
      <c r="Q756" s="74" t="s">
        <v>1017</v>
      </c>
      <c r="R756" s="74">
        <v>10</v>
      </c>
      <c r="S756" s="74" t="s">
        <v>1005</v>
      </c>
      <c r="T756" s="74">
        <v>0</v>
      </c>
      <c r="U756" s="104">
        <v>0</v>
      </c>
    </row>
    <row r="757" spans="1:21">
      <c r="A757" s="95">
        <v>770</v>
      </c>
      <c r="B757" s="74" t="s">
        <v>32</v>
      </c>
      <c r="C757" s="109" t="s">
        <v>32</v>
      </c>
      <c r="D757" s="74" t="s">
        <v>32</v>
      </c>
      <c r="E757" s="99" t="str">
        <f>HYPERLINK("[映雪.xlsx]类型!B73",'类型（5）'!$C$73)</f>
        <v>加藤惠</v>
      </c>
      <c r="F757" s="119">
        <v>88</v>
      </c>
      <c r="G757" s="74">
        <v>55</v>
      </c>
      <c r="H757" s="125">
        <v>100</v>
      </c>
      <c r="I757" s="138">
        <f t="shared" si="22"/>
        <v>188</v>
      </c>
      <c r="J757" s="96">
        <f t="shared" si="23"/>
        <v>243</v>
      </c>
      <c r="K757" s="126">
        <v>81</v>
      </c>
      <c r="L757" s="74" t="s">
        <v>1763</v>
      </c>
      <c r="M757" s="74">
        <v>50</v>
      </c>
      <c r="N757" s="74" t="s">
        <v>1006</v>
      </c>
      <c r="O757" s="74" t="s">
        <v>1062</v>
      </c>
      <c r="P757" s="74" t="s">
        <v>1162</v>
      </c>
      <c r="Q757" s="74" t="s">
        <v>1020</v>
      </c>
      <c r="R757" s="74">
        <v>11</v>
      </c>
      <c r="S757" s="74" t="s">
        <v>1005</v>
      </c>
      <c r="T757" s="74">
        <v>0</v>
      </c>
      <c r="U757" s="104">
        <v>12</v>
      </c>
    </row>
    <row r="758" spans="1:21">
      <c r="A758" s="95">
        <v>771</v>
      </c>
      <c r="B758" s="74" t="s">
        <v>32</v>
      </c>
      <c r="C758" s="109" t="s">
        <v>1764</v>
      </c>
      <c r="D758" s="74" t="s">
        <v>1764</v>
      </c>
      <c r="E758" s="99" t="str">
        <f>HYPERLINK("[映雪.xlsx]类型!B36",'类型（5）'!$C$36)</f>
        <v>文学家</v>
      </c>
      <c r="F758" s="95">
        <v>54</v>
      </c>
      <c r="G758" s="74">
        <v>53</v>
      </c>
      <c r="H758" s="131">
        <v>84</v>
      </c>
      <c r="I758" s="136">
        <f t="shared" si="22"/>
        <v>138</v>
      </c>
      <c r="J758" s="74">
        <f t="shared" si="23"/>
        <v>191</v>
      </c>
      <c r="K758" s="129">
        <v>63</v>
      </c>
      <c r="L758" s="74" t="s">
        <v>1035</v>
      </c>
      <c r="M758" s="74">
        <v>85</v>
      </c>
      <c r="N758" s="74" t="s">
        <v>1006</v>
      </c>
      <c r="O758" s="74" t="s">
        <v>1007</v>
      </c>
      <c r="P758" s="74" t="s">
        <v>1016</v>
      </c>
      <c r="Q758" s="74" t="s">
        <v>1013</v>
      </c>
      <c r="R758" s="74">
        <v>9</v>
      </c>
      <c r="S758" s="74" t="s">
        <v>1005</v>
      </c>
      <c r="T758" s="74">
        <v>0</v>
      </c>
      <c r="U758" s="104">
        <v>0</v>
      </c>
    </row>
    <row r="759" spans="1:21">
      <c r="A759" s="95">
        <v>772</v>
      </c>
      <c r="B759" s="74" t="s">
        <v>32</v>
      </c>
      <c r="C759" s="109" t="s">
        <v>1765</v>
      </c>
      <c r="D759" s="74" t="s">
        <v>1765</v>
      </c>
      <c r="E759" s="99" t="str">
        <f>HYPERLINK("[映雪.xlsx]类型!B29",'类型（5）'!$C$29)</f>
        <v>偶像</v>
      </c>
      <c r="F759" s="119">
        <v>79</v>
      </c>
      <c r="G759" s="122">
        <v>69</v>
      </c>
      <c r="H759" s="104">
        <v>52</v>
      </c>
      <c r="I759" s="136">
        <f t="shared" si="22"/>
        <v>148</v>
      </c>
      <c r="J759" s="74">
        <f t="shared" si="23"/>
        <v>200</v>
      </c>
      <c r="K759" s="129">
        <v>39</v>
      </c>
      <c r="L759" s="74" t="s">
        <v>1053</v>
      </c>
      <c r="M759" s="74">
        <v>50</v>
      </c>
      <c r="N759" s="74" t="s">
        <v>1006</v>
      </c>
      <c r="O759" s="74" t="s">
        <v>1007</v>
      </c>
      <c r="P759" s="74" t="s">
        <v>1008</v>
      </c>
      <c r="Q759" s="74" t="s">
        <v>1017</v>
      </c>
      <c r="R759" s="74">
        <v>5</v>
      </c>
      <c r="S759" s="74" t="s">
        <v>1005</v>
      </c>
      <c r="T759" s="74">
        <v>0</v>
      </c>
      <c r="U759" s="104">
        <v>0</v>
      </c>
    </row>
    <row r="760" spans="1:21">
      <c r="A760" s="95">
        <v>773</v>
      </c>
      <c r="B760" s="74" t="s">
        <v>32</v>
      </c>
      <c r="C760" s="109" t="s">
        <v>1766</v>
      </c>
      <c r="D760" s="74" t="s">
        <v>1766</v>
      </c>
      <c r="E760" s="96" t="str">
        <f>HYPERLINK("[映雪.xlsx]类型!B34",'类型（5）'!$C$34)</f>
        <v>宅女</v>
      </c>
      <c r="F760" s="95">
        <v>39</v>
      </c>
      <c r="G760" s="74">
        <v>49</v>
      </c>
      <c r="H760" s="104">
        <v>62</v>
      </c>
      <c r="I760" s="136">
        <f t="shared" si="22"/>
        <v>88</v>
      </c>
      <c r="J760" s="74">
        <f t="shared" si="23"/>
        <v>150</v>
      </c>
      <c r="K760" s="129">
        <v>48</v>
      </c>
      <c r="L760" s="74" t="s">
        <v>1064</v>
      </c>
      <c r="M760" s="74">
        <v>50</v>
      </c>
      <c r="N760" s="74" t="s">
        <v>1006</v>
      </c>
      <c r="O760" s="74" t="s">
        <v>1007</v>
      </c>
      <c r="P760" s="74" t="s">
        <v>1023</v>
      </c>
      <c r="Q760" s="74" t="s">
        <v>1027</v>
      </c>
      <c r="R760" s="74">
        <v>7</v>
      </c>
      <c r="S760" s="74" t="s">
        <v>1005</v>
      </c>
      <c r="T760" s="74">
        <v>0</v>
      </c>
      <c r="U760" s="104">
        <v>0</v>
      </c>
    </row>
    <row r="761" spans="1:21">
      <c r="A761" s="95">
        <v>774</v>
      </c>
      <c r="B761" s="74" t="s">
        <v>32</v>
      </c>
      <c r="C761" s="109" t="s">
        <v>1767</v>
      </c>
      <c r="D761" s="74" t="s">
        <v>1767</v>
      </c>
      <c r="E761" s="74" t="str">
        <f>HYPERLINK("[映雪.xlsx]类型!B19",'类型（5）'!$C$19)</f>
        <v>妖精</v>
      </c>
      <c r="F761" s="95">
        <v>51</v>
      </c>
      <c r="G761" s="74">
        <v>34</v>
      </c>
      <c r="H761" s="104">
        <v>64</v>
      </c>
      <c r="I761" s="136">
        <f t="shared" si="22"/>
        <v>85</v>
      </c>
      <c r="J761" s="74">
        <f t="shared" si="23"/>
        <v>149</v>
      </c>
      <c r="K761" s="133">
        <v>78</v>
      </c>
      <c r="L761" s="74" t="s">
        <v>1029</v>
      </c>
      <c r="M761" s="74">
        <v>50</v>
      </c>
      <c r="N761" s="74" t="s">
        <v>1006</v>
      </c>
      <c r="O761" s="74" t="s">
        <v>1007</v>
      </c>
      <c r="P761" s="74" t="s">
        <v>1008</v>
      </c>
      <c r="Q761" s="74" t="s">
        <v>1027</v>
      </c>
      <c r="R761" s="74">
        <v>8</v>
      </c>
      <c r="S761" s="74" t="s">
        <v>1004</v>
      </c>
      <c r="T761" s="74">
        <v>0</v>
      </c>
      <c r="U761" s="104">
        <v>0</v>
      </c>
    </row>
    <row r="762" spans="1:21">
      <c r="A762" s="95">
        <v>775</v>
      </c>
      <c r="B762" s="74" t="s">
        <v>32</v>
      </c>
      <c r="C762" s="109" t="s">
        <v>690</v>
      </c>
      <c r="D762" s="74" t="s">
        <v>690</v>
      </c>
      <c r="E762" s="96" t="str">
        <f>HYPERLINK("[映雪.xlsx]类型!B15",'类型（5）'!$C$15)</f>
        <v>巫女</v>
      </c>
      <c r="F762" s="120">
        <v>74</v>
      </c>
      <c r="G762" s="122">
        <v>73</v>
      </c>
      <c r="H762" s="104">
        <v>51</v>
      </c>
      <c r="I762" s="136">
        <f t="shared" si="22"/>
        <v>147</v>
      </c>
      <c r="J762" s="74">
        <f t="shared" si="23"/>
        <v>198</v>
      </c>
      <c r="K762" s="129">
        <v>29</v>
      </c>
      <c r="L762" s="74" t="s">
        <v>1082</v>
      </c>
      <c r="M762" s="74">
        <v>50</v>
      </c>
      <c r="N762" s="74" t="s">
        <v>1006</v>
      </c>
      <c r="O762" s="74" t="s">
        <v>1007</v>
      </c>
      <c r="P762" s="74" t="s">
        <v>1008</v>
      </c>
      <c r="Q762" s="74" t="s">
        <v>1009</v>
      </c>
      <c r="R762" s="74">
        <v>9</v>
      </c>
      <c r="S762" s="74" t="s">
        <v>1004</v>
      </c>
      <c r="T762" s="74">
        <v>0</v>
      </c>
      <c r="U762" s="104">
        <v>0</v>
      </c>
    </row>
    <row r="763" spans="1:21">
      <c r="A763" s="95">
        <v>776</v>
      </c>
      <c r="B763" s="74" t="s">
        <v>32</v>
      </c>
      <c r="C763" s="109" t="s">
        <v>1768</v>
      </c>
      <c r="D763" s="74" t="s">
        <v>1768</v>
      </c>
      <c r="E763" s="74" t="str">
        <f>HYPERLINK("[映雪.xlsx]类型!B14",'类型（5）'!$C$14)</f>
        <v>永生</v>
      </c>
      <c r="F763" s="120">
        <v>65</v>
      </c>
      <c r="G763" s="74">
        <v>68</v>
      </c>
      <c r="H763" s="131">
        <v>83</v>
      </c>
      <c r="I763" s="136">
        <f t="shared" si="22"/>
        <v>151</v>
      </c>
      <c r="J763" s="74">
        <f t="shared" si="23"/>
        <v>216</v>
      </c>
      <c r="K763" s="129">
        <v>13</v>
      </c>
      <c r="L763" s="74" t="s">
        <v>1647</v>
      </c>
      <c r="M763" s="74">
        <v>80</v>
      </c>
      <c r="N763" s="74" t="s">
        <v>1006</v>
      </c>
      <c r="O763" s="74" t="s">
        <v>1007</v>
      </c>
      <c r="P763" s="74" t="s">
        <v>1016</v>
      </c>
      <c r="Q763" s="74" t="s">
        <v>1020</v>
      </c>
      <c r="R763" s="74">
        <v>12</v>
      </c>
      <c r="S763" s="74" t="s">
        <v>1005</v>
      </c>
      <c r="T763" s="74">
        <v>0</v>
      </c>
      <c r="U763" s="104">
        <v>0</v>
      </c>
    </row>
    <row r="764" spans="1:21">
      <c r="A764" s="95">
        <v>777</v>
      </c>
      <c r="B764" s="74" t="s">
        <v>32</v>
      </c>
      <c r="C764" s="109" t="s">
        <v>1769</v>
      </c>
      <c r="D764" s="74" t="s">
        <v>1769</v>
      </c>
      <c r="E764" s="74" t="str">
        <f>HYPERLINK("[映雪.xlsx]类型!B2",'类型（5）'!$C$2)</f>
        <v>统御强化</v>
      </c>
      <c r="F764" s="120">
        <v>71</v>
      </c>
      <c r="G764" s="74">
        <v>51</v>
      </c>
      <c r="H764" s="104">
        <v>61</v>
      </c>
      <c r="I764" s="136">
        <f t="shared" si="22"/>
        <v>122</v>
      </c>
      <c r="J764" s="74">
        <f t="shared" si="23"/>
        <v>183</v>
      </c>
      <c r="K764" s="133">
        <v>77</v>
      </c>
      <c r="L764" s="74" t="s">
        <v>1046</v>
      </c>
      <c r="M764" s="74">
        <v>38</v>
      </c>
      <c r="N764" s="74" t="s">
        <v>1006</v>
      </c>
      <c r="O764" s="74" t="s">
        <v>1007</v>
      </c>
      <c r="P764" s="74" t="s">
        <v>1008</v>
      </c>
      <c r="Q764" s="74" t="s">
        <v>1013</v>
      </c>
      <c r="R764" s="74">
        <v>7</v>
      </c>
      <c r="S764" s="74" t="s">
        <v>1004</v>
      </c>
      <c r="T764" s="74">
        <v>0</v>
      </c>
      <c r="U764" s="104">
        <v>0</v>
      </c>
    </row>
    <row r="765" spans="1:21">
      <c r="A765" s="95">
        <v>778</v>
      </c>
      <c r="B765" s="74" t="s">
        <v>32</v>
      </c>
      <c r="C765" s="109" t="s">
        <v>1770</v>
      </c>
      <c r="D765" s="74" t="s">
        <v>1770</v>
      </c>
      <c r="E765" s="96" t="str">
        <f>HYPERLINK("[映雪.xlsx]类型!B10",'类型（5）'!$C$10)</f>
        <v>学者</v>
      </c>
      <c r="F765" s="95">
        <v>52</v>
      </c>
      <c r="G765" s="122">
        <v>76</v>
      </c>
      <c r="H765" s="132">
        <v>77</v>
      </c>
      <c r="I765" s="136">
        <f t="shared" si="22"/>
        <v>128</v>
      </c>
      <c r="J765" s="74">
        <f t="shared" si="23"/>
        <v>205</v>
      </c>
      <c r="K765" s="129">
        <v>56</v>
      </c>
      <c r="L765" s="74" t="s">
        <v>1019</v>
      </c>
      <c r="M765" s="74">
        <v>38</v>
      </c>
      <c r="N765" s="74" t="s">
        <v>1006</v>
      </c>
      <c r="O765" s="74" t="s">
        <v>1007</v>
      </c>
      <c r="P765" s="74" t="s">
        <v>1008</v>
      </c>
      <c r="Q765" s="74" t="s">
        <v>1009</v>
      </c>
      <c r="R765" s="74">
        <v>3</v>
      </c>
      <c r="S765" s="74" t="s">
        <v>1004</v>
      </c>
      <c r="T765" s="74">
        <v>0</v>
      </c>
      <c r="U765" s="104">
        <v>0</v>
      </c>
    </row>
    <row r="766" spans="1:21">
      <c r="A766" s="95">
        <v>779</v>
      </c>
      <c r="B766" s="74" t="s">
        <v>32</v>
      </c>
      <c r="C766" s="109" t="s">
        <v>1771</v>
      </c>
      <c r="D766" s="74" t="s">
        <v>1771</v>
      </c>
      <c r="E766" s="96" t="str">
        <f>HYPERLINK("[映雪.xlsx]类型!B21",'类型（5）'!$C$21)</f>
        <v>游魂</v>
      </c>
      <c r="F766" s="95">
        <v>43</v>
      </c>
      <c r="G766" s="74">
        <v>47</v>
      </c>
      <c r="H766" s="104">
        <v>50</v>
      </c>
      <c r="I766" s="136">
        <f t="shared" si="22"/>
        <v>90</v>
      </c>
      <c r="J766" s="74">
        <f t="shared" si="23"/>
        <v>140</v>
      </c>
      <c r="K766" s="129">
        <v>63</v>
      </c>
      <c r="L766" s="74" t="s">
        <v>1067</v>
      </c>
      <c r="M766" s="74">
        <v>38</v>
      </c>
      <c r="N766" s="74" t="s">
        <v>1006</v>
      </c>
      <c r="O766" s="74" t="s">
        <v>1007</v>
      </c>
      <c r="P766" s="74" t="s">
        <v>1023</v>
      </c>
      <c r="Q766" s="74" t="s">
        <v>1013</v>
      </c>
      <c r="R766" s="74">
        <v>1</v>
      </c>
      <c r="S766" s="74" t="s">
        <v>1004</v>
      </c>
      <c r="T766" s="74">
        <v>0</v>
      </c>
      <c r="U766" s="104">
        <v>0</v>
      </c>
    </row>
    <row r="767" spans="1:21">
      <c r="A767" s="95">
        <v>780</v>
      </c>
      <c r="B767" s="74" t="s">
        <v>32</v>
      </c>
      <c r="C767" s="109" t="s">
        <v>1772</v>
      </c>
      <c r="D767" s="74" t="s">
        <v>1772</v>
      </c>
      <c r="E767" s="74" t="str">
        <f>HYPERLINK("[映雪.xlsx]类型!B22",'类型（5）'!$C$22)</f>
        <v>傲娇</v>
      </c>
      <c r="F767" s="95">
        <v>64</v>
      </c>
      <c r="G767" s="74">
        <v>52</v>
      </c>
      <c r="H767" s="104">
        <v>59</v>
      </c>
      <c r="I767" s="136">
        <f t="shared" si="22"/>
        <v>116</v>
      </c>
      <c r="J767" s="74">
        <f t="shared" si="23"/>
        <v>175</v>
      </c>
      <c r="K767" s="129">
        <v>64</v>
      </c>
      <c r="L767" s="74" t="s">
        <v>1022</v>
      </c>
      <c r="M767" s="74">
        <v>38</v>
      </c>
      <c r="N767" s="74" t="s">
        <v>1006</v>
      </c>
      <c r="O767" s="74" t="s">
        <v>1007</v>
      </c>
      <c r="P767" s="74" t="s">
        <v>1023</v>
      </c>
      <c r="Q767" s="74" t="s">
        <v>1027</v>
      </c>
      <c r="R767" s="74">
        <v>4</v>
      </c>
      <c r="S767" s="74" t="s">
        <v>1004</v>
      </c>
      <c r="T767" s="74">
        <v>0</v>
      </c>
      <c r="U767" s="104">
        <v>0</v>
      </c>
    </row>
    <row r="768" spans="1:21">
      <c r="A768" s="95">
        <v>781</v>
      </c>
      <c r="B768" s="74" t="s">
        <v>32</v>
      </c>
      <c r="C768" s="109" t="s">
        <v>693</v>
      </c>
      <c r="D768" s="74" t="s">
        <v>693</v>
      </c>
      <c r="E768" s="74" t="str">
        <f>HYPERLINK("[映雪.xlsx]类型!B32",'类型（5）'!$C$32)</f>
        <v>魔法少女</v>
      </c>
      <c r="F768" s="120">
        <v>68</v>
      </c>
      <c r="G768" s="122">
        <v>77</v>
      </c>
      <c r="H768" s="132">
        <v>67</v>
      </c>
      <c r="I768" s="136">
        <f t="shared" si="22"/>
        <v>145</v>
      </c>
      <c r="J768" s="74">
        <f t="shared" si="23"/>
        <v>212</v>
      </c>
      <c r="K768" s="133">
        <v>72</v>
      </c>
      <c r="L768" s="74" t="s">
        <v>1072</v>
      </c>
      <c r="M768" s="74">
        <v>77</v>
      </c>
      <c r="N768" s="74" t="s">
        <v>1006</v>
      </c>
      <c r="O768" s="74" t="s">
        <v>1007</v>
      </c>
      <c r="P768" s="74" t="s">
        <v>1008</v>
      </c>
      <c r="Q768" s="74" t="s">
        <v>1038</v>
      </c>
      <c r="R768" s="74">
        <v>8</v>
      </c>
      <c r="S768" s="74" t="s">
        <v>1004</v>
      </c>
      <c r="T768" s="74">
        <v>0</v>
      </c>
      <c r="U768" s="104">
        <v>0</v>
      </c>
    </row>
    <row r="769" spans="1:21">
      <c r="A769" s="95">
        <v>782</v>
      </c>
      <c r="B769" s="74" t="s">
        <v>32</v>
      </c>
      <c r="C769" s="109" t="s">
        <v>1773</v>
      </c>
      <c r="D769" s="74" t="s">
        <v>1773</v>
      </c>
      <c r="E769" s="74" t="str">
        <f>HYPERLINK("[映雪.xlsx]类型!B33",'类型（5）'!$C$33)</f>
        <v>魔女</v>
      </c>
      <c r="F769" s="95">
        <v>39</v>
      </c>
      <c r="G769" s="122">
        <v>72</v>
      </c>
      <c r="H769" s="132">
        <v>78</v>
      </c>
      <c r="I769" s="136">
        <f t="shared" si="22"/>
        <v>111</v>
      </c>
      <c r="J769" s="74">
        <f t="shared" si="23"/>
        <v>189</v>
      </c>
      <c r="K769" s="129">
        <v>45</v>
      </c>
      <c r="L769" s="74" t="s">
        <v>1061</v>
      </c>
      <c r="M769" s="74">
        <v>77</v>
      </c>
      <c r="N769" s="74" t="s">
        <v>1006</v>
      </c>
      <c r="O769" s="74" t="s">
        <v>1007</v>
      </c>
      <c r="P769" s="74" t="s">
        <v>1008</v>
      </c>
      <c r="Q769" s="74" t="s">
        <v>1017</v>
      </c>
      <c r="R769" s="74">
        <v>11</v>
      </c>
      <c r="S769" s="74" t="s">
        <v>1004</v>
      </c>
      <c r="T769" s="74">
        <v>0</v>
      </c>
      <c r="U769" s="104">
        <v>0</v>
      </c>
    </row>
    <row r="770" spans="1:21">
      <c r="A770" s="95">
        <v>783</v>
      </c>
      <c r="B770" s="74" t="s">
        <v>32</v>
      </c>
      <c r="C770" s="109" t="s">
        <v>1774</v>
      </c>
      <c r="D770" s="74" t="s">
        <v>1774</v>
      </c>
      <c r="E770" s="74" t="str">
        <f>HYPERLINK("[映雪.xlsx]类型!B28",'类型（5）'!$C$28)</f>
        <v>战法师</v>
      </c>
      <c r="F770" s="95">
        <v>50</v>
      </c>
      <c r="G770" s="99">
        <v>87</v>
      </c>
      <c r="H770" s="132">
        <v>66</v>
      </c>
      <c r="I770" s="136">
        <f t="shared" ref="I770:I833" si="24">MAX(SUM(F770,G770),IF(H770&gt;=80,MAX(SUM(F770,H770),SUM(G770,H770)),-1))</f>
        <v>137</v>
      </c>
      <c r="J770" s="74">
        <f t="shared" ref="J770:J833" si="25">SUM(F770,G770,H770)</f>
        <v>203</v>
      </c>
      <c r="K770" s="129">
        <v>54</v>
      </c>
      <c r="L770" s="74" t="s">
        <v>1037</v>
      </c>
      <c r="M770" s="74">
        <v>22</v>
      </c>
      <c r="N770" s="74" t="s">
        <v>1006</v>
      </c>
      <c r="O770" s="74" t="s">
        <v>1007</v>
      </c>
      <c r="P770" s="74" t="s">
        <v>1016</v>
      </c>
      <c r="Q770" s="74" t="s">
        <v>1013</v>
      </c>
      <c r="R770" s="74">
        <v>12</v>
      </c>
      <c r="S770" s="74" t="s">
        <v>1004</v>
      </c>
      <c r="T770" s="74">
        <v>0</v>
      </c>
      <c r="U770" s="104">
        <v>0</v>
      </c>
    </row>
    <row r="771" spans="1:21">
      <c r="A771" s="95">
        <v>784</v>
      </c>
      <c r="B771" s="74" t="s">
        <v>32</v>
      </c>
      <c r="C771" s="109" t="s">
        <v>1775</v>
      </c>
      <c r="D771" s="74" t="s">
        <v>1775</v>
      </c>
      <c r="E771" s="74" t="str">
        <f>HYPERLINK("[映雪.xlsx]类型!B30",'类型（5）'!$C$30)</f>
        <v>黑幕</v>
      </c>
      <c r="F771" s="95">
        <v>47</v>
      </c>
      <c r="G771" s="99">
        <v>83</v>
      </c>
      <c r="H771" s="104">
        <v>42</v>
      </c>
      <c r="I771" s="136">
        <f t="shared" si="24"/>
        <v>130</v>
      </c>
      <c r="J771" s="74">
        <f t="shared" si="25"/>
        <v>172</v>
      </c>
      <c r="K771" s="129">
        <v>36</v>
      </c>
      <c r="L771" s="74" t="s">
        <v>1091</v>
      </c>
      <c r="M771" s="74">
        <v>22</v>
      </c>
      <c r="N771" s="74" t="s">
        <v>1006</v>
      </c>
      <c r="O771" s="74" t="s">
        <v>1007</v>
      </c>
      <c r="P771" s="74" t="s">
        <v>1016</v>
      </c>
      <c r="Q771" s="74" t="s">
        <v>1009</v>
      </c>
      <c r="R771" s="74">
        <v>11</v>
      </c>
      <c r="S771" s="74" t="s">
        <v>1004</v>
      </c>
      <c r="T771" s="74">
        <v>0</v>
      </c>
      <c r="U771" s="104">
        <v>0</v>
      </c>
    </row>
    <row r="772" spans="1:21">
      <c r="A772" s="95">
        <v>785</v>
      </c>
      <c r="B772" s="74" t="s">
        <v>32</v>
      </c>
      <c r="C772" s="109" t="s">
        <v>1776</v>
      </c>
      <c r="D772" s="74" t="s">
        <v>1776</v>
      </c>
      <c r="E772" s="99" t="str">
        <f>HYPERLINK("[映雪.xlsx]类型!B42",'类型（5）'!$C$42)</f>
        <v>魔剑士</v>
      </c>
      <c r="F772" s="95">
        <v>54</v>
      </c>
      <c r="G772" s="122">
        <v>76</v>
      </c>
      <c r="H772" s="132">
        <v>75</v>
      </c>
      <c r="I772" s="136">
        <f t="shared" si="24"/>
        <v>130</v>
      </c>
      <c r="J772" s="74">
        <f t="shared" si="25"/>
        <v>205</v>
      </c>
      <c r="K772" s="129">
        <v>42</v>
      </c>
      <c r="L772" s="74" t="s">
        <v>1085</v>
      </c>
      <c r="M772" s="74">
        <v>22</v>
      </c>
      <c r="N772" s="74" t="s">
        <v>1006</v>
      </c>
      <c r="O772" s="74" t="s">
        <v>1007</v>
      </c>
      <c r="P772" s="74" t="s">
        <v>1008</v>
      </c>
      <c r="Q772" s="74" t="s">
        <v>1020</v>
      </c>
      <c r="R772" s="74">
        <v>13</v>
      </c>
      <c r="S772" s="74" t="s">
        <v>1004</v>
      </c>
      <c r="T772" s="74">
        <v>0</v>
      </c>
      <c r="U772" s="104">
        <v>0</v>
      </c>
    </row>
    <row r="773" spans="1:21">
      <c r="A773" s="95">
        <v>786</v>
      </c>
      <c r="B773" s="74" t="s">
        <v>32</v>
      </c>
      <c r="C773" s="109" t="s">
        <v>696</v>
      </c>
      <c r="D773" s="74" t="s">
        <v>696</v>
      </c>
      <c r="E773" s="96" t="str">
        <f>HYPERLINK("[映雪.xlsx]类型!B20",'类型（5）'!$C$20)</f>
        <v>指挥官</v>
      </c>
      <c r="F773" s="119">
        <v>83</v>
      </c>
      <c r="G773" s="74">
        <v>53</v>
      </c>
      <c r="H773" s="132">
        <v>71</v>
      </c>
      <c r="I773" s="136">
        <f t="shared" si="24"/>
        <v>136</v>
      </c>
      <c r="J773" s="74">
        <f t="shared" si="25"/>
        <v>207</v>
      </c>
      <c r="K773" s="129">
        <v>58</v>
      </c>
      <c r="L773" s="74" t="s">
        <v>1046</v>
      </c>
      <c r="M773" s="74">
        <v>63</v>
      </c>
      <c r="N773" s="74" t="s">
        <v>1006</v>
      </c>
      <c r="O773" s="74" t="s">
        <v>1007</v>
      </c>
      <c r="P773" s="74" t="s">
        <v>1016</v>
      </c>
      <c r="Q773" s="74" t="s">
        <v>1009</v>
      </c>
      <c r="R773" s="74">
        <v>9</v>
      </c>
      <c r="S773" s="74" t="s">
        <v>1004</v>
      </c>
      <c r="T773" s="74">
        <v>0</v>
      </c>
      <c r="U773" s="104">
        <v>0</v>
      </c>
    </row>
    <row r="774" spans="1:21">
      <c r="A774" s="95">
        <v>787</v>
      </c>
      <c r="B774" s="74" t="s">
        <v>32</v>
      </c>
      <c r="C774" s="109" t="s">
        <v>1777</v>
      </c>
      <c r="D774" s="74" t="s">
        <v>1777</v>
      </c>
      <c r="E774" s="96" t="str">
        <f>HYPERLINK("[映雪.xlsx]类型!B24",'类型（5）'!$C$24)</f>
        <v>艺术家</v>
      </c>
      <c r="F774" s="95">
        <v>60</v>
      </c>
      <c r="G774" s="74">
        <v>58</v>
      </c>
      <c r="H774" s="104">
        <v>53</v>
      </c>
      <c r="I774" s="136">
        <f t="shared" si="24"/>
        <v>118</v>
      </c>
      <c r="J774" s="74">
        <f t="shared" si="25"/>
        <v>171</v>
      </c>
      <c r="K774" s="133">
        <v>65</v>
      </c>
      <c r="L774" s="74" t="s">
        <v>1022</v>
      </c>
      <c r="M774" s="74">
        <v>63</v>
      </c>
      <c r="N774" s="74" t="s">
        <v>1006</v>
      </c>
      <c r="O774" s="74" t="s">
        <v>1007</v>
      </c>
      <c r="P774" s="74" t="s">
        <v>1023</v>
      </c>
      <c r="Q774" s="74" t="s">
        <v>1009</v>
      </c>
      <c r="R774" s="74">
        <v>6</v>
      </c>
      <c r="S774" s="74" t="s">
        <v>1004</v>
      </c>
      <c r="T774" s="74">
        <v>0</v>
      </c>
      <c r="U774" s="104">
        <v>0</v>
      </c>
    </row>
    <row r="775" spans="1:21">
      <c r="A775" s="95">
        <v>788</v>
      </c>
      <c r="B775" s="74" t="s">
        <v>32</v>
      </c>
      <c r="C775" s="109" t="s">
        <v>1778</v>
      </c>
      <c r="D775" s="74" t="s">
        <v>1778</v>
      </c>
      <c r="E775" s="99" t="str">
        <f>HYPERLINK("[映雪.xlsx]类型!B36",'类型（5）'!$C$36)</f>
        <v>文学家</v>
      </c>
      <c r="F775" s="95">
        <v>48</v>
      </c>
      <c r="G775" s="74">
        <v>49</v>
      </c>
      <c r="H775" s="132">
        <v>70</v>
      </c>
      <c r="I775" s="136">
        <f t="shared" si="24"/>
        <v>97</v>
      </c>
      <c r="J775" s="74">
        <f t="shared" si="25"/>
        <v>167</v>
      </c>
      <c r="K775" s="129">
        <v>63</v>
      </c>
      <c r="L775" s="74" t="s">
        <v>1031</v>
      </c>
      <c r="M775" s="74">
        <v>63</v>
      </c>
      <c r="N775" s="74" t="s">
        <v>1006</v>
      </c>
      <c r="O775" s="74" t="s">
        <v>1309</v>
      </c>
      <c r="P775" s="74" t="s">
        <v>1023</v>
      </c>
      <c r="Q775" s="74" t="s">
        <v>1013</v>
      </c>
      <c r="R775" s="74">
        <v>7</v>
      </c>
      <c r="S775" s="74" t="s">
        <v>1004</v>
      </c>
      <c r="T775" s="74">
        <v>0</v>
      </c>
      <c r="U775" s="104">
        <v>0</v>
      </c>
    </row>
    <row r="776" spans="1:21">
      <c r="A776" s="95">
        <v>789</v>
      </c>
      <c r="B776" s="74" t="s">
        <v>32</v>
      </c>
      <c r="C776" s="109" t="s">
        <v>1779</v>
      </c>
      <c r="D776" s="74" t="s">
        <v>1779</v>
      </c>
      <c r="E776" s="74" t="str">
        <f>HYPERLINK("[映雪.xlsx]类型!B9",'类型（5）'!$C$9)</f>
        <v>家政全能</v>
      </c>
      <c r="F776" s="95">
        <v>40</v>
      </c>
      <c r="G776" s="74">
        <v>41</v>
      </c>
      <c r="H776" s="104">
        <v>52</v>
      </c>
      <c r="I776" s="136">
        <f t="shared" si="24"/>
        <v>81</v>
      </c>
      <c r="J776" s="74">
        <f t="shared" si="25"/>
        <v>133</v>
      </c>
      <c r="K776" s="133">
        <v>73</v>
      </c>
      <c r="L776" s="74" t="s">
        <v>1029</v>
      </c>
      <c r="M776" s="74">
        <v>63</v>
      </c>
      <c r="N776" s="74" t="s">
        <v>1006</v>
      </c>
      <c r="O776" s="74" t="s">
        <v>1007</v>
      </c>
      <c r="P776" s="74" t="s">
        <v>1008</v>
      </c>
      <c r="Q776" s="74" t="s">
        <v>1013</v>
      </c>
      <c r="R776" s="74">
        <v>4</v>
      </c>
      <c r="S776" s="74" t="s">
        <v>1004</v>
      </c>
      <c r="T776" s="74">
        <v>0</v>
      </c>
      <c r="U776" s="104">
        <v>0</v>
      </c>
    </row>
    <row r="777" spans="1:21">
      <c r="A777" s="95">
        <v>790</v>
      </c>
      <c r="B777" s="74" t="s">
        <v>32</v>
      </c>
      <c r="C777" s="109" t="s">
        <v>1780</v>
      </c>
      <c r="D777" s="74" t="s">
        <v>1780</v>
      </c>
      <c r="E777" s="99" t="str">
        <f>HYPERLINK("[映雪.xlsx]类型!B26",'类型（5）'!$C$26)</f>
        <v>剑豪</v>
      </c>
      <c r="F777" s="95">
        <v>51</v>
      </c>
      <c r="G777" s="122">
        <v>69</v>
      </c>
      <c r="H777" s="104">
        <v>33</v>
      </c>
      <c r="I777" s="136">
        <f t="shared" si="24"/>
        <v>120</v>
      </c>
      <c r="J777" s="74">
        <f t="shared" si="25"/>
        <v>153</v>
      </c>
      <c r="K777" s="129">
        <v>61</v>
      </c>
      <c r="L777" s="74" t="s">
        <v>1085</v>
      </c>
      <c r="M777" s="74">
        <v>13</v>
      </c>
      <c r="N777" s="74" t="s">
        <v>1006</v>
      </c>
      <c r="O777" s="74" t="s">
        <v>1007</v>
      </c>
      <c r="P777" s="74" t="s">
        <v>1023</v>
      </c>
      <c r="Q777" s="74" t="s">
        <v>1013</v>
      </c>
      <c r="R777" s="74">
        <v>4</v>
      </c>
      <c r="S777" s="74" t="s">
        <v>1004</v>
      </c>
      <c r="T777" s="74">
        <v>0</v>
      </c>
      <c r="U777" s="104">
        <v>0</v>
      </c>
    </row>
    <row r="778" spans="1:21">
      <c r="A778" s="95">
        <v>791</v>
      </c>
      <c r="B778" s="74" t="s">
        <v>32</v>
      </c>
      <c r="C778" s="109" t="s">
        <v>1781</v>
      </c>
      <c r="D778" s="74" t="s">
        <v>1781</v>
      </c>
      <c r="E778" s="74" t="str">
        <f>HYPERLINK("[映雪.xlsx]类型!B3",'类型（5）'!$C$3)</f>
        <v>武勇强化</v>
      </c>
      <c r="F778" s="95">
        <v>63</v>
      </c>
      <c r="G778" s="122">
        <v>76</v>
      </c>
      <c r="H778" s="104">
        <v>59</v>
      </c>
      <c r="I778" s="136">
        <f t="shared" si="24"/>
        <v>139</v>
      </c>
      <c r="J778" s="74">
        <f t="shared" si="25"/>
        <v>198</v>
      </c>
      <c r="K778" s="133">
        <v>74</v>
      </c>
      <c r="L778" s="74" t="s">
        <v>1036</v>
      </c>
      <c r="M778" s="74">
        <v>13</v>
      </c>
      <c r="N778" s="74" t="s">
        <v>1006</v>
      </c>
      <c r="O778" s="74" t="s">
        <v>1007</v>
      </c>
      <c r="P778" s="74" t="s">
        <v>1008</v>
      </c>
      <c r="Q778" s="74" t="s">
        <v>1013</v>
      </c>
      <c r="R778" s="74">
        <v>7</v>
      </c>
      <c r="S778" s="74" t="s">
        <v>1004</v>
      </c>
      <c r="T778" s="74">
        <v>0</v>
      </c>
      <c r="U778" s="104">
        <v>0</v>
      </c>
    </row>
    <row r="779" spans="1:21">
      <c r="A779" s="95">
        <v>792</v>
      </c>
      <c r="B779" s="74" t="s">
        <v>32</v>
      </c>
      <c r="C779" s="109" t="s">
        <v>1782</v>
      </c>
      <c r="D779" s="74" t="s">
        <v>1782</v>
      </c>
      <c r="E779" s="96" t="str">
        <f>HYPERLINK("[映雪.xlsx]类型!B23",'类型（5）'!$C$23)</f>
        <v>管家</v>
      </c>
      <c r="F779" s="95">
        <v>50</v>
      </c>
      <c r="G779" s="122">
        <v>72</v>
      </c>
      <c r="H779" s="104">
        <v>64</v>
      </c>
      <c r="I779" s="136">
        <f t="shared" si="24"/>
        <v>122</v>
      </c>
      <c r="J779" s="74">
        <f t="shared" si="25"/>
        <v>186</v>
      </c>
      <c r="K779" s="133">
        <v>79</v>
      </c>
      <c r="L779" s="74" t="s">
        <v>1029</v>
      </c>
      <c r="M779" s="74">
        <v>13</v>
      </c>
      <c r="N779" s="74" t="s">
        <v>1006</v>
      </c>
      <c r="O779" s="74" t="s">
        <v>1007</v>
      </c>
      <c r="P779" s="74" t="s">
        <v>1008</v>
      </c>
      <c r="Q779" s="74" t="s">
        <v>1027</v>
      </c>
      <c r="R779" s="74">
        <v>8</v>
      </c>
      <c r="S779" s="74" t="s">
        <v>1005</v>
      </c>
      <c r="T779" s="74">
        <v>0</v>
      </c>
      <c r="U779" s="104">
        <v>0</v>
      </c>
    </row>
    <row r="780" spans="1:21">
      <c r="A780" s="95">
        <v>793</v>
      </c>
      <c r="B780" s="74" t="s">
        <v>32</v>
      </c>
      <c r="C780" s="109" t="s">
        <v>1783</v>
      </c>
      <c r="D780" s="74" t="s">
        <v>1783</v>
      </c>
      <c r="E780" s="96" t="str">
        <f>HYPERLINK("[映雪.xlsx]类型!B27",'类型（5）'!$C$27)</f>
        <v>骑士</v>
      </c>
      <c r="F780" s="95">
        <v>44</v>
      </c>
      <c r="G780" s="74">
        <v>62</v>
      </c>
      <c r="H780" s="104">
        <v>52</v>
      </c>
      <c r="I780" s="136">
        <f t="shared" si="24"/>
        <v>106</v>
      </c>
      <c r="J780" s="74">
        <f t="shared" si="25"/>
        <v>158</v>
      </c>
      <c r="K780" s="129">
        <v>57</v>
      </c>
      <c r="L780" s="74" t="s">
        <v>1060</v>
      </c>
      <c r="M780" s="74">
        <v>13</v>
      </c>
      <c r="N780" s="74" t="s">
        <v>1006</v>
      </c>
      <c r="O780" s="74" t="s">
        <v>1007</v>
      </c>
      <c r="P780" s="74" t="s">
        <v>1023</v>
      </c>
      <c r="Q780" s="74" t="s">
        <v>1024</v>
      </c>
      <c r="R780" s="74">
        <v>3</v>
      </c>
      <c r="S780" s="74" t="s">
        <v>1004</v>
      </c>
      <c r="T780" s="74">
        <v>0</v>
      </c>
      <c r="U780" s="104">
        <v>0</v>
      </c>
    </row>
    <row r="781" spans="1:21">
      <c r="A781" s="95">
        <v>794</v>
      </c>
      <c r="B781" s="74" t="s">
        <v>32</v>
      </c>
      <c r="C781" s="109" t="s">
        <v>1784</v>
      </c>
      <c r="D781" s="74" t="s">
        <v>1784</v>
      </c>
      <c r="E781" s="99" t="str">
        <f>HYPERLINK("[映雪.xlsx]类型!B39",'类型（5）'!$C$39)</f>
        <v>狙撃手</v>
      </c>
      <c r="F781" s="95">
        <v>44</v>
      </c>
      <c r="G781" s="74">
        <v>60</v>
      </c>
      <c r="H781" s="132">
        <v>74</v>
      </c>
      <c r="I781" s="136">
        <f t="shared" si="24"/>
        <v>104</v>
      </c>
      <c r="J781" s="74">
        <f t="shared" si="25"/>
        <v>178</v>
      </c>
      <c r="K781" s="129">
        <v>44</v>
      </c>
      <c r="L781" s="74" t="s">
        <v>1067</v>
      </c>
      <c r="M781" s="74">
        <v>13</v>
      </c>
      <c r="N781" s="74" t="s">
        <v>1006</v>
      </c>
      <c r="O781" s="74" t="s">
        <v>1007</v>
      </c>
      <c r="P781" s="74" t="s">
        <v>1008</v>
      </c>
      <c r="Q781" s="74" t="s">
        <v>1009</v>
      </c>
      <c r="R781" s="74">
        <v>9</v>
      </c>
      <c r="S781" s="74" t="s">
        <v>1005</v>
      </c>
      <c r="T781" s="74">
        <v>0</v>
      </c>
      <c r="U781" s="104">
        <v>0</v>
      </c>
    </row>
    <row r="782" spans="1:21">
      <c r="A782" s="95">
        <v>795</v>
      </c>
      <c r="B782" s="74" t="s">
        <v>32</v>
      </c>
      <c r="C782" s="109" t="s">
        <v>1785</v>
      </c>
      <c r="D782" s="74" t="s">
        <v>1785</v>
      </c>
      <c r="E782" s="96" t="str">
        <f>HYPERLINK("[映雪.xlsx]类型!B34",'类型（5）'!$C$34)</f>
        <v>宅女</v>
      </c>
      <c r="F782" s="95">
        <v>41</v>
      </c>
      <c r="G782" s="74">
        <v>59</v>
      </c>
      <c r="H782" s="132">
        <v>75</v>
      </c>
      <c r="I782" s="136">
        <f t="shared" si="24"/>
        <v>100</v>
      </c>
      <c r="J782" s="74">
        <f t="shared" si="25"/>
        <v>175</v>
      </c>
      <c r="K782" s="133">
        <v>66</v>
      </c>
      <c r="L782" s="74" t="s">
        <v>1019</v>
      </c>
      <c r="M782" s="74">
        <v>32</v>
      </c>
      <c r="N782" s="74" t="s">
        <v>1006</v>
      </c>
      <c r="O782" s="74" t="s">
        <v>1148</v>
      </c>
      <c r="P782" s="74" t="s">
        <v>1008</v>
      </c>
      <c r="Q782" s="74" t="s">
        <v>1024</v>
      </c>
      <c r="R782" s="74">
        <v>6</v>
      </c>
      <c r="S782" s="74" t="s">
        <v>1004</v>
      </c>
      <c r="T782" s="74">
        <v>0</v>
      </c>
      <c r="U782" s="104">
        <v>0</v>
      </c>
    </row>
    <row r="783" spans="1:21">
      <c r="A783" s="95">
        <v>796</v>
      </c>
      <c r="B783" s="74" t="s">
        <v>32</v>
      </c>
      <c r="C783" s="109" t="s">
        <v>699</v>
      </c>
      <c r="D783" s="74" t="s">
        <v>699</v>
      </c>
      <c r="E783" s="74" t="str">
        <f>HYPERLINK("[映雪.xlsx]类型!B3",'类型（5）'!$C$3)</f>
        <v>武勇强化</v>
      </c>
      <c r="F783" s="120">
        <v>71</v>
      </c>
      <c r="G783" s="74">
        <v>66</v>
      </c>
      <c r="H783" s="104">
        <v>53</v>
      </c>
      <c r="I783" s="136">
        <f t="shared" si="24"/>
        <v>137</v>
      </c>
      <c r="J783" s="74">
        <f t="shared" si="25"/>
        <v>190</v>
      </c>
      <c r="K783" s="129">
        <v>60</v>
      </c>
      <c r="L783" s="74" t="s">
        <v>1046</v>
      </c>
      <c r="M783" s="74">
        <v>32</v>
      </c>
      <c r="N783" s="74" t="s">
        <v>1006</v>
      </c>
      <c r="O783" s="74" t="s">
        <v>1007</v>
      </c>
      <c r="P783" s="74" t="s">
        <v>1008</v>
      </c>
      <c r="Q783" s="74" t="s">
        <v>1027</v>
      </c>
      <c r="R783" s="74">
        <v>4</v>
      </c>
      <c r="S783" s="74" t="s">
        <v>1004</v>
      </c>
      <c r="T783" s="74">
        <v>0</v>
      </c>
      <c r="U783" s="104">
        <v>0</v>
      </c>
    </row>
    <row r="784" spans="1:21">
      <c r="A784" s="95">
        <v>797</v>
      </c>
      <c r="B784" s="74" t="s">
        <v>32</v>
      </c>
      <c r="C784" s="109" t="s">
        <v>1786</v>
      </c>
      <c r="D784" s="74" t="s">
        <v>1786</v>
      </c>
      <c r="E784" s="74" t="str">
        <f>HYPERLINK("[映雪.xlsx]类型!B4",'类型（5）'!$C$4)</f>
        <v>智慧强化</v>
      </c>
      <c r="F784" s="95">
        <v>64</v>
      </c>
      <c r="G784" s="74">
        <v>52</v>
      </c>
      <c r="H784" s="104">
        <v>62</v>
      </c>
      <c r="I784" s="136">
        <f t="shared" si="24"/>
        <v>116</v>
      </c>
      <c r="J784" s="74">
        <f t="shared" si="25"/>
        <v>178</v>
      </c>
      <c r="K784" s="133">
        <v>69</v>
      </c>
      <c r="L784" s="74" t="s">
        <v>1060</v>
      </c>
      <c r="M784" s="74">
        <v>32</v>
      </c>
      <c r="N784" s="74" t="s">
        <v>1006</v>
      </c>
      <c r="O784" s="74" t="s">
        <v>1062</v>
      </c>
      <c r="P784" s="74" t="s">
        <v>1023</v>
      </c>
      <c r="Q784" s="74" t="s">
        <v>1017</v>
      </c>
      <c r="R784" s="74">
        <v>5</v>
      </c>
      <c r="S784" s="74" t="s">
        <v>1004</v>
      </c>
      <c r="T784" s="74">
        <v>0</v>
      </c>
      <c r="U784" s="104">
        <v>0</v>
      </c>
    </row>
    <row r="785" spans="1:21">
      <c r="A785" s="95">
        <v>798</v>
      </c>
      <c r="B785" s="74" t="s">
        <v>42</v>
      </c>
      <c r="C785" s="109" t="s">
        <v>1787</v>
      </c>
      <c r="D785" s="74" t="s">
        <v>1787</v>
      </c>
      <c r="E785" s="74" t="str">
        <f>HYPERLINK("[映雪.xlsx]类型!B7",'类型（5）'!$C$7)</f>
        <v>武勇全能</v>
      </c>
      <c r="F785" s="120">
        <v>68</v>
      </c>
      <c r="G785" s="74">
        <v>68</v>
      </c>
      <c r="H785" s="104">
        <v>55</v>
      </c>
      <c r="I785" s="136">
        <f t="shared" si="24"/>
        <v>136</v>
      </c>
      <c r="J785" s="74">
        <f t="shared" si="25"/>
        <v>191</v>
      </c>
      <c r="K785" s="133">
        <v>66</v>
      </c>
      <c r="L785" s="74" t="s">
        <v>1079</v>
      </c>
      <c r="M785" s="74">
        <v>61</v>
      </c>
      <c r="N785" s="74" t="s">
        <v>1006</v>
      </c>
      <c r="O785" s="74" t="s">
        <v>1007</v>
      </c>
      <c r="P785" s="74" t="s">
        <v>1023</v>
      </c>
      <c r="Q785" s="74" t="s">
        <v>1009</v>
      </c>
      <c r="R785" s="74">
        <v>5</v>
      </c>
      <c r="S785" s="74" t="s">
        <v>1004</v>
      </c>
      <c r="T785" s="74">
        <v>0</v>
      </c>
      <c r="U785" s="104">
        <v>0</v>
      </c>
    </row>
    <row r="786" spans="1:21">
      <c r="A786" s="95">
        <v>799</v>
      </c>
      <c r="B786" s="74" t="s">
        <v>42</v>
      </c>
      <c r="C786" s="109" t="s">
        <v>1788</v>
      </c>
      <c r="D786" s="74" t="s">
        <v>1788</v>
      </c>
      <c r="E786" s="74" t="str">
        <f>HYPERLINK("[映雪.xlsx]类型!B38",'类型（5）'!$C$38)</f>
        <v>战士</v>
      </c>
      <c r="F786" s="95">
        <v>49</v>
      </c>
      <c r="G786" s="122">
        <v>71</v>
      </c>
      <c r="H786" s="132">
        <v>66</v>
      </c>
      <c r="I786" s="136">
        <f t="shared" si="24"/>
        <v>120</v>
      </c>
      <c r="J786" s="74">
        <f t="shared" si="25"/>
        <v>186</v>
      </c>
      <c r="K786" s="129">
        <v>50</v>
      </c>
      <c r="L786" s="74" t="s">
        <v>1072</v>
      </c>
      <c r="M786" s="74">
        <v>61</v>
      </c>
      <c r="N786" s="74" t="s">
        <v>1006</v>
      </c>
      <c r="O786" s="74" t="s">
        <v>1007</v>
      </c>
      <c r="P786" s="74" t="s">
        <v>1008</v>
      </c>
      <c r="Q786" s="74" t="s">
        <v>1024</v>
      </c>
      <c r="R786" s="74">
        <v>8</v>
      </c>
      <c r="S786" s="74" t="s">
        <v>1004</v>
      </c>
      <c r="T786" s="74">
        <v>0</v>
      </c>
      <c r="U786" s="104">
        <v>0</v>
      </c>
    </row>
    <row r="787" spans="1:21">
      <c r="A787" s="95">
        <v>800</v>
      </c>
      <c r="B787" s="74" t="s">
        <v>42</v>
      </c>
      <c r="C787" s="109" t="s">
        <v>1789</v>
      </c>
      <c r="D787" s="74" t="s">
        <v>1789</v>
      </c>
      <c r="E787" s="74" t="str">
        <f>HYPERLINK("[映雪.xlsx]类型!B35",'类型（5）'!$C$35)</f>
        <v>刺客</v>
      </c>
      <c r="F787" s="95">
        <v>55</v>
      </c>
      <c r="G787" s="122">
        <v>69</v>
      </c>
      <c r="H787" s="132">
        <v>70</v>
      </c>
      <c r="I787" s="136">
        <f t="shared" si="24"/>
        <v>124</v>
      </c>
      <c r="J787" s="74">
        <f t="shared" si="25"/>
        <v>194</v>
      </c>
      <c r="K787" s="129">
        <v>62</v>
      </c>
      <c r="L787" s="74" t="s">
        <v>1049</v>
      </c>
      <c r="M787" s="74">
        <v>61</v>
      </c>
      <c r="N787" s="74" t="s">
        <v>1006</v>
      </c>
      <c r="O787" s="74" t="s">
        <v>1007</v>
      </c>
      <c r="P787" s="74" t="s">
        <v>1023</v>
      </c>
      <c r="Q787" s="74" t="s">
        <v>1017</v>
      </c>
      <c r="R787" s="74">
        <v>9</v>
      </c>
      <c r="S787" s="74" t="s">
        <v>1004</v>
      </c>
      <c r="T787" s="74">
        <v>0</v>
      </c>
      <c r="U787" s="104">
        <v>0</v>
      </c>
    </row>
    <row r="788" spans="1:21">
      <c r="A788" s="95">
        <v>801</v>
      </c>
      <c r="B788" s="74" t="s">
        <v>42</v>
      </c>
      <c r="C788" s="109" t="s">
        <v>1790</v>
      </c>
      <c r="D788" s="74" t="s">
        <v>1790</v>
      </c>
      <c r="E788" s="96" t="str">
        <f>HYPERLINK("[映雪.xlsx]类型!B24",'类型（5）'!$C$24)</f>
        <v>艺术家</v>
      </c>
      <c r="F788" s="95">
        <v>61</v>
      </c>
      <c r="G788" s="74">
        <v>8</v>
      </c>
      <c r="H788" s="132">
        <v>67</v>
      </c>
      <c r="I788" s="136">
        <f t="shared" si="24"/>
        <v>69</v>
      </c>
      <c r="J788" s="74">
        <f t="shared" si="25"/>
        <v>136</v>
      </c>
      <c r="K788" s="133">
        <v>69</v>
      </c>
      <c r="L788" s="74" t="s">
        <v>1053</v>
      </c>
      <c r="M788" s="74">
        <v>12</v>
      </c>
      <c r="N788" s="74" t="s">
        <v>1006</v>
      </c>
      <c r="O788" s="74" t="s">
        <v>1007</v>
      </c>
      <c r="P788" s="74" t="s">
        <v>1023</v>
      </c>
      <c r="Q788" s="74" t="s">
        <v>1020</v>
      </c>
      <c r="R788" s="74">
        <v>7</v>
      </c>
      <c r="S788" s="74" t="s">
        <v>1005</v>
      </c>
      <c r="T788" s="74">
        <v>0</v>
      </c>
      <c r="U788" s="104">
        <v>0</v>
      </c>
    </row>
    <row r="789" spans="1:21">
      <c r="A789" s="95">
        <v>802</v>
      </c>
      <c r="B789" s="74" t="s">
        <v>42</v>
      </c>
      <c r="C789" s="109" t="s">
        <v>1791</v>
      </c>
      <c r="D789" s="74" t="s">
        <v>1791</v>
      </c>
      <c r="E789" s="74" t="str">
        <f>HYPERLINK("[映雪.xlsx]类型!B22",'类型（5）'!$C$22)</f>
        <v>傲娇</v>
      </c>
      <c r="F789" s="120">
        <v>65</v>
      </c>
      <c r="G789" s="74">
        <v>61</v>
      </c>
      <c r="H789" s="104">
        <v>59</v>
      </c>
      <c r="I789" s="136">
        <f t="shared" si="24"/>
        <v>126</v>
      </c>
      <c r="J789" s="74">
        <f t="shared" si="25"/>
        <v>185</v>
      </c>
      <c r="K789" s="129">
        <v>60</v>
      </c>
      <c r="L789" s="74" t="s">
        <v>1015</v>
      </c>
      <c r="M789" s="74">
        <v>12</v>
      </c>
      <c r="N789" s="74" t="s">
        <v>1006</v>
      </c>
      <c r="O789" s="74" t="s">
        <v>1007</v>
      </c>
      <c r="P789" s="74" t="s">
        <v>1023</v>
      </c>
      <c r="Q789" s="74" t="s">
        <v>1027</v>
      </c>
      <c r="R789" s="74">
        <v>5</v>
      </c>
      <c r="S789" s="74" t="s">
        <v>1004</v>
      </c>
      <c r="T789" s="74">
        <v>0</v>
      </c>
      <c r="U789" s="104">
        <v>0</v>
      </c>
    </row>
    <row r="790" spans="1:21">
      <c r="A790" s="95">
        <v>803</v>
      </c>
      <c r="B790" s="74" t="s">
        <v>42</v>
      </c>
      <c r="C790" s="109" t="s">
        <v>1792</v>
      </c>
      <c r="D790" s="74" t="s">
        <v>1792</v>
      </c>
      <c r="E790" s="96" t="str">
        <f>HYPERLINK("[映雪.xlsx]类型!B27",'类型（5）'!$C$27)</f>
        <v>骑士</v>
      </c>
      <c r="F790" s="95">
        <v>64</v>
      </c>
      <c r="G790" s="122">
        <v>69</v>
      </c>
      <c r="H790" s="104">
        <v>59</v>
      </c>
      <c r="I790" s="136">
        <f t="shared" si="24"/>
        <v>133</v>
      </c>
      <c r="J790" s="74">
        <f t="shared" si="25"/>
        <v>192</v>
      </c>
      <c r="K790" s="133">
        <v>75</v>
      </c>
      <c r="L790" s="74" t="s">
        <v>1036</v>
      </c>
      <c r="M790" s="74">
        <v>13</v>
      </c>
      <c r="N790" s="74" t="s">
        <v>1006</v>
      </c>
      <c r="O790" s="74" t="s">
        <v>1007</v>
      </c>
      <c r="P790" s="74" t="s">
        <v>1008</v>
      </c>
      <c r="Q790" s="74" t="s">
        <v>1027</v>
      </c>
      <c r="R790" s="74">
        <v>6</v>
      </c>
      <c r="S790" s="74" t="s">
        <v>1004</v>
      </c>
      <c r="T790" s="74">
        <v>0</v>
      </c>
      <c r="U790" s="104">
        <v>0</v>
      </c>
    </row>
    <row r="791" spans="1:21">
      <c r="A791" s="95">
        <v>804</v>
      </c>
      <c r="B791" s="74" t="s">
        <v>42</v>
      </c>
      <c r="C791" s="109" t="s">
        <v>1793</v>
      </c>
      <c r="D791" s="74" t="s">
        <v>1793</v>
      </c>
      <c r="E791" s="74" t="str">
        <f>HYPERLINK("[映雪.xlsx]类型!B22",'类型（5）'!$C$22)</f>
        <v>傲娇</v>
      </c>
      <c r="F791" s="95">
        <v>48</v>
      </c>
      <c r="G791" s="74">
        <v>33</v>
      </c>
      <c r="H791" s="132">
        <v>65</v>
      </c>
      <c r="I791" s="136">
        <f t="shared" si="24"/>
        <v>81</v>
      </c>
      <c r="J791" s="74">
        <f t="shared" si="25"/>
        <v>146</v>
      </c>
      <c r="K791" s="129">
        <v>55</v>
      </c>
      <c r="L791" s="74" t="s">
        <v>1067</v>
      </c>
      <c r="M791" s="74">
        <v>13</v>
      </c>
      <c r="N791" s="74" t="s">
        <v>1006</v>
      </c>
      <c r="O791" s="74" t="s">
        <v>1007</v>
      </c>
      <c r="P791" s="74" t="s">
        <v>1023</v>
      </c>
      <c r="Q791" s="74" t="s">
        <v>1027</v>
      </c>
      <c r="R791" s="74">
        <v>8</v>
      </c>
      <c r="S791" s="74" t="s">
        <v>1004</v>
      </c>
      <c r="T791" s="74">
        <v>0</v>
      </c>
      <c r="U791" s="104">
        <v>0</v>
      </c>
    </row>
    <row r="792" spans="1:21">
      <c r="A792" s="95">
        <v>805</v>
      </c>
      <c r="B792" s="74" t="s">
        <v>42</v>
      </c>
      <c r="C792" s="109" t="s">
        <v>1794</v>
      </c>
      <c r="D792" s="74" t="s">
        <v>1794</v>
      </c>
      <c r="E792" s="74" t="str">
        <f>HYPERLINK("[映雪.xlsx]类型!B38",'类型（5）'!$C$38)</f>
        <v>战士</v>
      </c>
      <c r="F792" s="95">
        <v>53</v>
      </c>
      <c r="G792" s="122">
        <v>74</v>
      </c>
      <c r="H792" s="104">
        <v>45</v>
      </c>
      <c r="I792" s="136">
        <f t="shared" si="24"/>
        <v>127</v>
      </c>
      <c r="J792" s="74">
        <f t="shared" si="25"/>
        <v>172</v>
      </c>
      <c r="K792" s="129">
        <v>63</v>
      </c>
      <c r="L792" s="74" t="s">
        <v>1047</v>
      </c>
      <c r="M792" s="74">
        <v>13</v>
      </c>
      <c r="N792" s="74" t="s">
        <v>1006</v>
      </c>
      <c r="O792" s="74" t="s">
        <v>1007</v>
      </c>
      <c r="P792" s="74" t="s">
        <v>1008</v>
      </c>
      <c r="Q792" s="74" t="s">
        <v>1027</v>
      </c>
      <c r="R792" s="74">
        <v>7</v>
      </c>
      <c r="S792" s="74" t="s">
        <v>1004</v>
      </c>
      <c r="T792" s="74">
        <v>0</v>
      </c>
      <c r="U792" s="104">
        <v>0</v>
      </c>
    </row>
    <row r="793" spans="1:21">
      <c r="A793" s="95">
        <v>806</v>
      </c>
      <c r="B793" s="74" t="s">
        <v>42</v>
      </c>
      <c r="C793" s="109" t="s">
        <v>1795</v>
      </c>
      <c r="D793" s="74" t="s">
        <v>1795</v>
      </c>
      <c r="E793" s="99" t="str">
        <f>HYPERLINK("[映雪.xlsx]类型!B39",'类型（5）'!$C$39)</f>
        <v>狙撃手</v>
      </c>
      <c r="F793" s="95">
        <v>48</v>
      </c>
      <c r="G793" s="74">
        <v>41</v>
      </c>
      <c r="H793" s="132">
        <v>70</v>
      </c>
      <c r="I793" s="136">
        <f t="shared" si="24"/>
        <v>89</v>
      </c>
      <c r="J793" s="74">
        <f t="shared" si="25"/>
        <v>159</v>
      </c>
      <c r="K793" s="129">
        <v>39</v>
      </c>
      <c r="L793" s="74" t="s">
        <v>1067</v>
      </c>
      <c r="M793" s="74">
        <v>13</v>
      </c>
      <c r="N793" s="74" t="s">
        <v>1006</v>
      </c>
      <c r="O793" s="74" t="s">
        <v>1007</v>
      </c>
      <c r="P793" s="74" t="s">
        <v>1023</v>
      </c>
      <c r="Q793" s="74" t="s">
        <v>1027</v>
      </c>
      <c r="R793" s="74">
        <v>2</v>
      </c>
      <c r="S793" s="74" t="s">
        <v>1004</v>
      </c>
      <c r="T793" s="74">
        <v>0</v>
      </c>
      <c r="U793" s="104">
        <v>0</v>
      </c>
    </row>
    <row r="794" spans="1:21">
      <c r="A794" s="95">
        <v>807</v>
      </c>
      <c r="B794" s="74" t="s">
        <v>42</v>
      </c>
      <c r="C794" s="109" t="s">
        <v>1796</v>
      </c>
      <c r="D794" s="74" t="s">
        <v>1796</v>
      </c>
      <c r="E794" s="74" t="str">
        <f>HYPERLINK("[映雪.xlsx]类型!B7",'类型（5）'!$C$7)</f>
        <v>武勇全能</v>
      </c>
      <c r="F794" s="95">
        <v>47</v>
      </c>
      <c r="G794" s="122">
        <v>75</v>
      </c>
      <c r="H794" s="104">
        <v>58</v>
      </c>
      <c r="I794" s="136">
        <f t="shared" si="24"/>
        <v>122</v>
      </c>
      <c r="J794" s="74">
        <f t="shared" si="25"/>
        <v>180</v>
      </c>
      <c r="K794" s="129">
        <v>44</v>
      </c>
      <c r="L794" s="74" t="s">
        <v>1060</v>
      </c>
      <c r="M794" s="74">
        <v>13</v>
      </c>
      <c r="N794" s="74" t="s">
        <v>1006</v>
      </c>
      <c r="O794" s="74" t="s">
        <v>1148</v>
      </c>
      <c r="P794" s="74" t="s">
        <v>1008</v>
      </c>
      <c r="Q794" s="74" t="s">
        <v>1013</v>
      </c>
      <c r="R794" s="74">
        <v>10</v>
      </c>
      <c r="S794" s="74" t="s">
        <v>1004</v>
      </c>
      <c r="T794" s="74">
        <v>0</v>
      </c>
      <c r="U794" s="104">
        <v>0</v>
      </c>
    </row>
    <row r="795" spans="1:21">
      <c r="A795" s="95">
        <v>808</v>
      </c>
      <c r="B795" s="74" t="s">
        <v>42</v>
      </c>
      <c r="C795" s="109" t="s">
        <v>1797</v>
      </c>
      <c r="D795" s="74" t="s">
        <v>1797</v>
      </c>
      <c r="E795" s="74" t="str">
        <f>HYPERLINK("[映雪.xlsx]类型!B9",'类型（5）'!$C$9)</f>
        <v>家政全能</v>
      </c>
      <c r="F795" s="95">
        <v>33</v>
      </c>
      <c r="G795" s="74">
        <v>39</v>
      </c>
      <c r="H795" s="132">
        <v>66</v>
      </c>
      <c r="I795" s="136">
        <f t="shared" si="24"/>
        <v>72</v>
      </c>
      <c r="J795" s="74">
        <f t="shared" si="25"/>
        <v>138</v>
      </c>
      <c r="K795" s="126">
        <v>82</v>
      </c>
      <c r="L795" s="74" t="s">
        <v>1058</v>
      </c>
      <c r="M795" s="74">
        <v>13</v>
      </c>
      <c r="N795" s="74" t="s">
        <v>1006</v>
      </c>
      <c r="O795" s="74" t="s">
        <v>1007</v>
      </c>
      <c r="P795" s="74" t="s">
        <v>1016</v>
      </c>
      <c r="Q795" s="74" t="s">
        <v>1027</v>
      </c>
      <c r="R795" s="74">
        <v>1</v>
      </c>
      <c r="S795" s="74" t="s">
        <v>1004</v>
      </c>
      <c r="T795" s="74">
        <v>0</v>
      </c>
      <c r="U795" s="104">
        <v>0</v>
      </c>
    </row>
    <row r="796" spans="1:21">
      <c r="A796" s="95">
        <v>809</v>
      </c>
      <c r="B796" s="74" t="s">
        <v>62</v>
      </c>
      <c r="C796" s="109" t="s">
        <v>1798</v>
      </c>
      <c r="D796" s="74" t="s">
        <v>1798</v>
      </c>
      <c r="E796" s="74" t="str">
        <f>HYPERLINK("[映雪.xlsx]类型!B3",'类型（5）'!$C$3)</f>
        <v>武勇强化</v>
      </c>
      <c r="F796" s="120">
        <v>71</v>
      </c>
      <c r="G796" s="99">
        <v>82</v>
      </c>
      <c r="H796" s="104">
        <v>56</v>
      </c>
      <c r="I796" s="136">
        <f t="shared" si="24"/>
        <v>153</v>
      </c>
      <c r="J796" s="74">
        <f t="shared" si="25"/>
        <v>209</v>
      </c>
      <c r="K796" s="129">
        <v>41</v>
      </c>
      <c r="L796" s="74" t="s">
        <v>1036</v>
      </c>
      <c r="M796" s="74">
        <v>66</v>
      </c>
      <c r="N796" s="74" t="s">
        <v>1006</v>
      </c>
      <c r="O796" s="74" t="s">
        <v>1007</v>
      </c>
      <c r="P796" s="74" t="s">
        <v>1016</v>
      </c>
      <c r="Q796" s="74" t="s">
        <v>1024</v>
      </c>
      <c r="R796" s="74">
        <v>9</v>
      </c>
      <c r="S796" s="74" t="s">
        <v>1005</v>
      </c>
      <c r="T796" s="74">
        <v>0</v>
      </c>
      <c r="U796" s="104">
        <v>0</v>
      </c>
    </row>
    <row r="797" spans="1:21">
      <c r="A797" s="95">
        <v>810</v>
      </c>
      <c r="B797" s="74" t="s">
        <v>62</v>
      </c>
      <c r="C797" s="109" t="s">
        <v>1799</v>
      </c>
      <c r="D797" s="74" t="s">
        <v>1799</v>
      </c>
      <c r="E797" s="74" t="str">
        <f>HYPERLINK("[映雪.xlsx]类型!B6",'类型（5）'!$C$6)</f>
        <v>统御全能</v>
      </c>
      <c r="F797" s="120">
        <v>65</v>
      </c>
      <c r="G797" s="122">
        <v>74</v>
      </c>
      <c r="H797" s="104">
        <v>60</v>
      </c>
      <c r="I797" s="136">
        <f t="shared" si="24"/>
        <v>139</v>
      </c>
      <c r="J797" s="74">
        <f t="shared" si="25"/>
        <v>199</v>
      </c>
      <c r="K797" s="129">
        <v>53</v>
      </c>
      <c r="L797" s="74" t="s">
        <v>1082</v>
      </c>
      <c r="M797" s="74">
        <v>66</v>
      </c>
      <c r="N797" s="74" t="s">
        <v>1006</v>
      </c>
      <c r="O797" s="74" t="s">
        <v>1007</v>
      </c>
      <c r="P797" s="74" t="s">
        <v>1008</v>
      </c>
      <c r="Q797" s="74" t="s">
        <v>1024</v>
      </c>
      <c r="R797" s="74">
        <v>6</v>
      </c>
      <c r="S797" s="74" t="s">
        <v>1005</v>
      </c>
      <c r="T797" s="74">
        <v>0</v>
      </c>
      <c r="U797" s="104">
        <v>0</v>
      </c>
    </row>
    <row r="798" spans="1:21">
      <c r="A798" s="95">
        <v>811</v>
      </c>
      <c r="B798" s="74" t="s">
        <v>62</v>
      </c>
      <c r="C798" s="109" t="s">
        <v>1800</v>
      </c>
      <c r="D798" s="74" t="s">
        <v>1800</v>
      </c>
      <c r="E798" s="96" t="str">
        <f>HYPERLINK("[映雪.xlsx]类型!B15",'类型（5）'!$C$15)</f>
        <v>巫女</v>
      </c>
      <c r="F798" s="120">
        <v>72</v>
      </c>
      <c r="G798" s="74">
        <v>67</v>
      </c>
      <c r="H798" s="104">
        <v>54</v>
      </c>
      <c r="I798" s="136">
        <f t="shared" si="24"/>
        <v>139</v>
      </c>
      <c r="J798" s="74">
        <f t="shared" si="25"/>
        <v>193</v>
      </c>
      <c r="K798" s="126">
        <v>92</v>
      </c>
      <c r="L798" s="74" t="s">
        <v>1382</v>
      </c>
      <c r="M798" s="74">
        <v>19</v>
      </c>
      <c r="N798" s="74" t="s">
        <v>1006</v>
      </c>
      <c r="O798" s="74" t="s">
        <v>1007</v>
      </c>
      <c r="P798" s="74" t="s">
        <v>1162</v>
      </c>
      <c r="Q798" s="74" t="s">
        <v>1009</v>
      </c>
      <c r="R798" s="74">
        <v>3</v>
      </c>
      <c r="S798" s="74" t="s">
        <v>1005</v>
      </c>
      <c r="T798" s="74">
        <v>0</v>
      </c>
      <c r="U798" s="104">
        <v>0</v>
      </c>
    </row>
    <row r="799" spans="1:21">
      <c r="A799" s="95">
        <v>812</v>
      </c>
      <c r="B799" s="74" t="s">
        <v>62</v>
      </c>
      <c r="C799" s="109" t="s">
        <v>1801</v>
      </c>
      <c r="D799" s="74" t="s">
        <v>1801</v>
      </c>
      <c r="E799" s="96" t="str">
        <f>HYPERLINK("[映雪.xlsx]类型!B16",'类型（5）'!$C$16)</f>
        <v>神明</v>
      </c>
      <c r="F799" s="95">
        <v>52</v>
      </c>
      <c r="G799" s="99">
        <v>83</v>
      </c>
      <c r="H799" s="132">
        <v>69</v>
      </c>
      <c r="I799" s="136">
        <f t="shared" si="24"/>
        <v>135</v>
      </c>
      <c r="J799" s="74">
        <f t="shared" si="25"/>
        <v>204</v>
      </c>
      <c r="K799" s="129">
        <v>39</v>
      </c>
      <c r="L799" s="74" t="s">
        <v>1082</v>
      </c>
      <c r="M799" s="74">
        <v>19</v>
      </c>
      <c r="N799" s="74" t="s">
        <v>1006</v>
      </c>
      <c r="O799" s="74" t="s">
        <v>1007</v>
      </c>
      <c r="P799" s="74" t="s">
        <v>1016</v>
      </c>
      <c r="Q799" s="74" t="s">
        <v>1009</v>
      </c>
      <c r="R799" s="74">
        <v>10</v>
      </c>
      <c r="S799" s="74" t="s">
        <v>1005</v>
      </c>
      <c r="T799" s="74">
        <v>0</v>
      </c>
      <c r="U799" s="104">
        <v>0</v>
      </c>
    </row>
    <row r="800" spans="1:21">
      <c r="A800" s="95">
        <v>813</v>
      </c>
      <c r="B800" s="74" t="s">
        <v>62</v>
      </c>
      <c r="C800" s="109" t="s">
        <v>62</v>
      </c>
      <c r="D800" s="74" t="s">
        <v>62</v>
      </c>
      <c r="E800" s="96" t="str">
        <f>HYPERLINK("[映雪.xlsx]类型!B16",'类型（5）'!$C$16)</f>
        <v>神明</v>
      </c>
      <c r="F800" s="119">
        <v>85</v>
      </c>
      <c r="G800" s="122">
        <v>72</v>
      </c>
      <c r="H800" s="131">
        <v>79</v>
      </c>
      <c r="I800" s="136">
        <f t="shared" si="24"/>
        <v>157</v>
      </c>
      <c r="J800" s="99">
        <f t="shared" si="25"/>
        <v>236</v>
      </c>
      <c r="K800" s="129">
        <v>53</v>
      </c>
      <c r="L800" s="74" t="s">
        <v>1046</v>
      </c>
      <c r="M800" s="74">
        <v>19</v>
      </c>
      <c r="N800" s="74" t="s">
        <v>1006</v>
      </c>
      <c r="O800" s="74" t="s">
        <v>1007</v>
      </c>
      <c r="P800" s="74" t="s">
        <v>1016</v>
      </c>
      <c r="Q800" s="74" t="s">
        <v>1009</v>
      </c>
      <c r="R800" s="74">
        <v>8</v>
      </c>
      <c r="S800" s="74" t="s">
        <v>1005</v>
      </c>
      <c r="T800" s="74">
        <v>0</v>
      </c>
      <c r="U800" s="104">
        <v>0</v>
      </c>
    </row>
    <row r="801" spans="1:21">
      <c r="A801" s="95">
        <v>814</v>
      </c>
      <c r="B801" s="74" t="s">
        <v>62</v>
      </c>
      <c r="C801" s="109" t="s">
        <v>1802</v>
      </c>
      <c r="D801" s="74" t="s">
        <v>1802</v>
      </c>
      <c r="E801" s="99" t="str">
        <f>HYPERLINK("[映雪.xlsx]类型!B17",'类型（5）'!$C$17)</f>
        <v>记者</v>
      </c>
      <c r="F801" s="120">
        <v>76</v>
      </c>
      <c r="G801" s="122">
        <v>71</v>
      </c>
      <c r="H801" s="132">
        <v>73</v>
      </c>
      <c r="I801" s="136">
        <f t="shared" si="24"/>
        <v>147</v>
      </c>
      <c r="J801" s="74">
        <f t="shared" si="25"/>
        <v>220</v>
      </c>
      <c r="K801" s="133">
        <v>76</v>
      </c>
      <c r="L801" s="74" t="s">
        <v>1067</v>
      </c>
      <c r="M801" s="74">
        <v>79</v>
      </c>
      <c r="N801" s="74" t="s">
        <v>1006</v>
      </c>
      <c r="O801" s="74" t="s">
        <v>1007</v>
      </c>
      <c r="P801" s="74" t="s">
        <v>1008</v>
      </c>
      <c r="Q801" s="74" t="s">
        <v>1038</v>
      </c>
      <c r="R801" s="74">
        <v>9</v>
      </c>
      <c r="S801" s="74" t="s">
        <v>1005</v>
      </c>
      <c r="T801" s="74">
        <v>0</v>
      </c>
      <c r="U801" s="104">
        <v>0</v>
      </c>
    </row>
    <row r="802" spans="1:21">
      <c r="A802" s="95">
        <v>815</v>
      </c>
      <c r="B802" s="74" t="s">
        <v>62</v>
      </c>
      <c r="C802" s="109" t="s">
        <v>1803</v>
      </c>
      <c r="D802" s="74" t="s">
        <v>1803</v>
      </c>
      <c r="E802" s="74" t="str">
        <f>HYPERLINK("[映雪.xlsx]类型!B1",'类型（5）'!$C$1)</f>
        <v>均衡</v>
      </c>
      <c r="F802" s="120">
        <v>69</v>
      </c>
      <c r="G802" s="74">
        <v>67</v>
      </c>
      <c r="H802" s="104">
        <v>58</v>
      </c>
      <c r="I802" s="136">
        <f t="shared" si="24"/>
        <v>136</v>
      </c>
      <c r="J802" s="74">
        <f t="shared" si="25"/>
        <v>194</v>
      </c>
      <c r="K802" s="133">
        <v>66</v>
      </c>
      <c r="L802" s="74" t="s">
        <v>1029</v>
      </c>
      <c r="M802" s="74">
        <v>79</v>
      </c>
      <c r="N802" s="74" t="s">
        <v>1006</v>
      </c>
      <c r="O802" s="74" t="s">
        <v>1007</v>
      </c>
      <c r="P802" s="74" t="s">
        <v>1023</v>
      </c>
      <c r="Q802" s="74" t="s">
        <v>1024</v>
      </c>
      <c r="R802" s="74">
        <v>2</v>
      </c>
      <c r="S802" s="74" t="s">
        <v>1005</v>
      </c>
      <c r="T802" s="74">
        <v>0</v>
      </c>
      <c r="U802" s="104">
        <v>0</v>
      </c>
    </row>
    <row r="803" spans="1:21">
      <c r="A803" s="95">
        <v>816</v>
      </c>
      <c r="B803" s="74" t="s">
        <v>62</v>
      </c>
      <c r="C803" s="109" t="s">
        <v>1804</v>
      </c>
      <c r="D803" s="74" t="s">
        <v>1804</v>
      </c>
      <c r="E803" s="99" t="str">
        <f>HYPERLINK("[映雪.xlsx]类型!B17",'类型（5）'!$C$17)</f>
        <v>记者</v>
      </c>
      <c r="F803" s="95">
        <v>50</v>
      </c>
      <c r="G803" s="74">
        <v>51</v>
      </c>
      <c r="H803" s="104">
        <v>54</v>
      </c>
      <c r="I803" s="136">
        <f t="shared" si="24"/>
        <v>101</v>
      </c>
      <c r="J803" s="74">
        <f t="shared" si="25"/>
        <v>155</v>
      </c>
      <c r="K803" s="129">
        <v>52</v>
      </c>
      <c r="L803" s="74" t="s">
        <v>1064</v>
      </c>
      <c r="M803" s="74">
        <v>79</v>
      </c>
      <c r="N803" s="74" t="s">
        <v>1006</v>
      </c>
      <c r="O803" s="74" t="s">
        <v>1007</v>
      </c>
      <c r="P803" s="74" t="s">
        <v>1023</v>
      </c>
      <c r="Q803" s="74" t="s">
        <v>1017</v>
      </c>
      <c r="R803" s="74">
        <v>5</v>
      </c>
      <c r="S803" s="74" t="s">
        <v>1005</v>
      </c>
      <c r="T803" s="74">
        <v>0</v>
      </c>
      <c r="U803" s="104">
        <v>0</v>
      </c>
    </row>
    <row r="804" spans="1:21">
      <c r="A804" s="95">
        <v>817</v>
      </c>
      <c r="B804" s="74" t="s">
        <v>62</v>
      </c>
      <c r="C804" s="109" t="s">
        <v>1805</v>
      </c>
      <c r="D804" s="74" t="s">
        <v>1805</v>
      </c>
      <c r="E804" s="74" t="str">
        <f>HYPERLINK("[映雪.xlsx]类型!B1",'类型（5）'!$C$1)</f>
        <v>均衡</v>
      </c>
      <c r="F804" s="95">
        <v>51</v>
      </c>
      <c r="G804" s="74">
        <v>68</v>
      </c>
      <c r="H804" s="104">
        <v>56</v>
      </c>
      <c r="I804" s="136">
        <f t="shared" si="24"/>
        <v>119</v>
      </c>
      <c r="J804" s="74">
        <f t="shared" si="25"/>
        <v>175</v>
      </c>
      <c r="K804" s="129">
        <v>64</v>
      </c>
      <c r="L804" s="74" t="s">
        <v>1051</v>
      </c>
      <c r="M804" s="74">
        <v>49</v>
      </c>
      <c r="N804" s="74" t="s">
        <v>1006</v>
      </c>
      <c r="O804" s="74" t="s">
        <v>1007</v>
      </c>
      <c r="P804" s="74" t="s">
        <v>1023</v>
      </c>
      <c r="Q804" s="74" t="s">
        <v>1017</v>
      </c>
      <c r="R804" s="74">
        <v>2</v>
      </c>
      <c r="S804" s="74" t="s">
        <v>1005</v>
      </c>
      <c r="T804" s="74">
        <v>0</v>
      </c>
      <c r="U804" s="104">
        <v>0</v>
      </c>
    </row>
    <row r="805" spans="1:21">
      <c r="A805" s="95">
        <v>818</v>
      </c>
      <c r="B805" s="74" t="s">
        <v>62</v>
      </c>
      <c r="C805" s="109" t="s">
        <v>1806</v>
      </c>
      <c r="D805" s="74" t="s">
        <v>1806</v>
      </c>
      <c r="E805" s="99" t="str">
        <f>HYPERLINK("[映雪.xlsx]类型!B42",'类型（5）'!$C$42)</f>
        <v>魔剑士</v>
      </c>
      <c r="F805" s="95">
        <v>58</v>
      </c>
      <c r="G805" s="99">
        <v>84</v>
      </c>
      <c r="H805" s="104">
        <v>6</v>
      </c>
      <c r="I805" s="136">
        <f t="shared" si="24"/>
        <v>142</v>
      </c>
      <c r="J805" s="74">
        <f t="shared" si="25"/>
        <v>148</v>
      </c>
      <c r="K805" s="129">
        <v>56</v>
      </c>
      <c r="L805" s="74" t="s">
        <v>1044</v>
      </c>
      <c r="M805" s="74">
        <v>49</v>
      </c>
      <c r="N805" s="74" t="s">
        <v>1006</v>
      </c>
      <c r="O805" s="74" t="s">
        <v>1007</v>
      </c>
      <c r="P805" s="74" t="s">
        <v>1016</v>
      </c>
      <c r="Q805" s="74" t="s">
        <v>1017</v>
      </c>
      <c r="R805" s="74">
        <v>2</v>
      </c>
      <c r="S805" s="74" t="s">
        <v>1005</v>
      </c>
      <c r="T805" s="74">
        <v>0</v>
      </c>
      <c r="U805" s="104">
        <v>0</v>
      </c>
    </row>
    <row r="806" spans="1:21">
      <c r="A806" s="95">
        <v>819</v>
      </c>
      <c r="B806" s="74" t="s">
        <v>62</v>
      </c>
      <c r="C806" s="109" t="s">
        <v>742</v>
      </c>
      <c r="D806" s="74" t="s">
        <v>742</v>
      </c>
      <c r="E806" s="74" t="str">
        <f>HYPERLINK("[映雪.xlsx]类型!B4",'类型（5）'!$C$4)</f>
        <v>智慧强化</v>
      </c>
      <c r="F806" s="120">
        <v>75</v>
      </c>
      <c r="G806" s="74">
        <v>42</v>
      </c>
      <c r="H806" s="132">
        <v>78</v>
      </c>
      <c r="I806" s="136">
        <f t="shared" si="24"/>
        <v>117</v>
      </c>
      <c r="J806" s="74">
        <f t="shared" si="25"/>
        <v>195</v>
      </c>
      <c r="K806" s="129">
        <v>63</v>
      </c>
      <c r="L806" s="74" t="s">
        <v>1019</v>
      </c>
      <c r="M806" s="74">
        <v>49</v>
      </c>
      <c r="N806" s="74" t="s">
        <v>1006</v>
      </c>
      <c r="O806" s="74" t="s">
        <v>1007</v>
      </c>
      <c r="P806" s="74" t="s">
        <v>1008</v>
      </c>
      <c r="Q806" s="74" t="s">
        <v>1027</v>
      </c>
      <c r="R806" s="74">
        <v>9</v>
      </c>
      <c r="S806" s="74" t="s">
        <v>1005</v>
      </c>
      <c r="T806" s="74">
        <v>0</v>
      </c>
      <c r="U806" s="104">
        <v>0</v>
      </c>
    </row>
    <row r="807" spans="1:21">
      <c r="A807" s="95">
        <v>820</v>
      </c>
      <c r="B807" s="74" t="s">
        <v>62</v>
      </c>
      <c r="C807" s="109" t="s">
        <v>1807</v>
      </c>
      <c r="D807" s="74" t="s">
        <v>1807</v>
      </c>
      <c r="E807" s="74" t="str">
        <f>HYPERLINK("[映雪.xlsx]类型!B49",'类型（5）'!$C$49)</f>
        <v>古明地恋</v>
      </c>
      <c r="F807" s="95">
        <v>51</v>
      </c>
      <c r="G807" s="74">
        <v>56</v>
      </c>
      <c r="H807" s="125">
        <v>90</v>
      </c>
      <c r="I807" s="136">
        <f t="shared" si="24"/>
        <v>146</v>
      </c>
      <c r="J807" s="74">
        <f t="shared" si="25"/>
        <v>197</v>
      </c>
      <c r="K807" s="129">
        <v>53</v>
      </c>
      <c r="L807" s="74" t="s">
        <v>1537</v>
      </c>
      <c r="M807" s="74">
        <v>49</v>
      </c>
      <c r="N807" s="74" t="s">
        <v>1006</v>
      </c>
      <c r="O807" s="74" t="s">
        <v>1007</v>
      </c>
      <c r="P807" s="74" t="s">
        <v>1016</v>
      </c>
      <c r="Q807" s="74" t="s">
        <v>1020</v>
      </c>
      <c r="R807" s="74">
        <v>12</v>
      </c>
      <c r="S807" s="74" t="s">
        <v>1005</v>
      </c>
      <c r="T807" s="74">
        <v>0</v>
      </c>
      <c r="U807" s="104">
        <v>0</v>
      </c>
    </row>
    <row r="808" spans="1:21">
      <c r="A808" s="95">
        <v>821</v>
      </c>
      <c r="B808" s="74" t="s">
        <v>62</v>
      </c>
      <c r="C808" s="109" t="s">
        <v>1808</v>
      </c>
      <c r="D808" s="74" t="s">
        <v>1808</v>
      </c>
      <c r="E808" s="74" t="str">
        <f>HYPERLINK("[映雪.xlsx]类型!B19",'类型（5）'!$C$19)</f>
        <v>妖精</v>
      </c>
      <c r="F808" s="95">
        <v>26</v>
      </c>
      <c r="G808" s="74">
        <v>28</v>
      </c>
      <c r="H808" s="104">
        <v>21</v>
      </c>
      <c r="I808" s="136">
        <f t="shared" si="24"/>
        <v>54</v>
      </c>
      <c r="J808" s="74">
        <f t="shared" si="25"/>
        <v>75</v>
      </c>
      <c r="K808" s="129">
        <v>25</v>
      </c>
      <c r="L808" s="74" t="s">
        <v>1067</v>
      </c>
      <c r="M808" s="74">
        <v>59</v>
      </c>
      <c r="N808" s="74" t="s">
        <v>1006</v>
      </c>
      <c r="O808" s="74" t="s">
        <v>1007</v>
      </c>
      <c r="P808" s="74" t="s">
        <v>1023</v>
      </c>
      <c r="Q808" s="74" t="s">
        <v>1027</v>
      </c>
      <c r="R808" s="74">
        <v>3</v>
      </c>
      <c r="S808" s="74" t="s">
        <v>1005</v>
      </c>
      <c r="T808" s="74">
        <v>0</v>
      </c>
      <c r="U808" s="104">
        <v>0</v>
      </c>
    </row>
    <row r="809" spans="1:21">
      <c r="A809" s="95">
        <v>822</v>
      </c>
      <c r="B809" s="74" t="s">
        <v>62</v>
      </c>
      <c r="C809" s="109" t="s">
        <v>745</v>
      </c>
      <c r="D809" s="74" t="s">
        <v>745</v>
      </c>
      <c r="E809" s="74" t="str">
        <f>HYPERLINK("[映雪.xlsx]类型!B19",'类型（5）'!$C$19)</f>
        <v>妖精</v>
      </c>
      <c r="F809" s="95">
        <v>50</v>
      </c>
      <c r="G809" s="74">
        <v>57</v>
      </c>
      <c r="H809" s="104">
        <v>26</v>
      </c>
      <c r="I809" s="136">
        <f t="shared" si="24"/>
        <v>107</v>
      </c>
      <c r="J809" s="74">
        <f t="shared" si="25"/>
        <v>133</v>
      </c>
      <c r="K809" s="129">
        <v>31</v>
      </c>
      <c r="L809" s="74" t="s">
        <v>1036</v>
      </c>
      <c r="M809" s="74">
        <v>59</v>
      </c>
      <c r="N809" s="74" t="s">
        <v>1006</v>
      </c>
      <c r="O809" s="74" t="s">
        <v>1007</v>
      </c>
      <c r="P809" s="74" t="s">
        <v>1023</v>
      </c>
      <c r="Q809" s="74" t="s">
        <v>1017</v>
      </c>
      <c r="R809" s="74">
        <v>4</v>
      </c>
      <c r="S809" s="74" t="s">
        <v>1004</v>
      </c>
      <c r="T809" s="74">
        <v>0</v>
      </c>
      <c r="U809" s="104">
        <v>0</v>
      </c>
    </row>
    <row r="810" spans="1:21">
      <c r="A810" s="95">
        <v>823</v>
      </c>
      <c r="B810" s="74" t="s">
        <v>62</v>
      </c>
      <c r="C810" s="109" t="s">
        <v>1809</v>
      </c>
      <c r="D810" s="74" t="s">
        <v>1809</v>
      </c>
      <c r="E810" s="74" t="str">
        <f>HYPERLINK("[映雪.xlsx]类型!B19",'类型（5）'!$C$19)</f>
        <v>妖精</v>
      </c>
      <c r="F810" s="95">
        <v>43</v>
      </c>
      <c r="G810" s="74">
        <v>49</v>
      </c>
      <c r="H810" s="104">
        <v>45</v>
      </c>
      <c r="I810" s="136">
        <f t="shared" si="24"/>
        <v>92</v>
      </c>
      <c r="J810" s="74">
        <f t="shared" si="25"/>
        <v>137</v>
      </c>
      <c r="K810" s="129">
        <v>41</v>
      </c>
      <c r="L810" s="74" t="s">
        <v>1051</v>
      </c>
      <c r="M810" s="74">
        <v>59</v>
      </c>
      <c r="N810" s="74" t="s">
        <v>1006</v>
      </c>
      <c r="O810" s="74" t="s">
        <v>1007</v>
      </c>
      <c r="P810" s="74" t="s">
        <v>1023</v>
      </c>
      <c r="Q810" s="74" t="s">
        <v>1017</v>
      </c>
      <c r="R810" s="74">
        <v>4</v>
      </c>
      <c r="S810" s="74" t="s">
        <v>1004</v>
      </c>
      <c r="T810" s="74">
        <v>0</v>
      </c>
      <c r="U810" s="104">
        <v>0</v>
      </c>
    </row>
    <row r="811" spans="1:21">
      <c r="A811" s="95">
        <v>824</v>
      </c>
      <c r="B811" s="74" t="s">
        <v>62</v>
      </c>
      <c r="C811" s="109" t="s">
        <v>1810</v>
      </c>
      <c r="D811" s="74" t="s">
        <v>1810</v>
      </c>
      <c r="E811" s="74" t="str">
        <f>HYPERLINK("[映雪.xlsx]类型!B19",'类型（5）'!$C$19)</f>
        <v>妖精</v>
      </c>
      <c r="F811" s="95">
        <v>35</v>
      </c>
      <c r="G811" s="74">
        <v>37</v>
      </c>
      <c r="H811" s="104">
        <v>56</v>
      </c>
      <c r="I811" s="136">
        <f t="shared" si="24"/>
        <v>72</v>
      </c>
      <c r="J811" s="74">
        <f t="shared" si="25"/>
        <v>128</v>
      </c>
      <c r="K811" s="129">
        <v>45</v>
      </c>
      <c r="L811" s="74" t="s">
        <v>1035</v>
      </c>
      <c r="M811" s="74">
        <v>59</v>
      </c>
      <c r="N811" s="74" t="s">
        <v>1006</v>
      </c>
      <c r="O811" s="74" t="s">
        <v>1007</v>
      </c>
      <c r="P811" s="74" t="s">
        <v>1023</v>
      </c>
      <c r="Q811" s="74" t="s">
        <v>1017</v>
      </c>
      <c r="R811" s="74">
        <v>4</v>
      </c>
      <c r="S811" s="74" t="s">
        <v>1005</v>
      </c>
      <c r="T811" s="74">
        <v>0</v>
      </c>
      <c r="U811" s="104">
        <v>0</v>
      </c>
    </row>
    <row r="812" spans="1:21">
      <c r="A812" s="95">
        <v>825</v>
      </c>
      <c r="B812" s="74" t="s">
        <v>46</v>
      </c>
      <c r="C812" s="109" t="s">
        <v>747</v>
      </c>
      <c r="D812" s="74" t="s">
        <v>747</v>
      </c>
      <c r="E812" s="74" t="str">
        <f>HYPERLINK("[映雪.xlsx]类型!B12",'类型（5）'!$C$12)</f>
        <v>吸血鬼</v>
      </c>
      <c r="F812" s="120">
        <v>74</v>
      </c>
      <c r="G812" s="122">
        <v>76</v>
      </c>
      <c r="H812" s="132">
        <v>67</v>
      </c>
      <c r="I812" s="136">
        <f t="shared" si="24"/>
        <v>150</v>
      </c>
      <c r="J812" s="74">
        <f t="shared" si="25"/>
        <v>217</v>
      </c>
      <c r="K812" s="129">
        <v>39</v>
      </c>
      <c r="L812" s="74" t="s">
        <v>1046</v>
      </c>
      <c r="M812" s="74">
        <v>36</v>
      </c>
      <c r="N812" s="74" t="s">
        <v>1006</v>
      </c>
      <c r="O812" s="74" t="s">
        <v>1309</v>
      </c>
      <c r="P812" s="74" t="s">
        <v>1008</v>
      </c>
      <c r="Q812" s="74" t="s">
        <v>1009</v>
      </c>
      <c r="R812" s="74">
        <v>9</v>
      </c>
      <c r="S812" s="74" t="s">
        <v>1005</v>
      </c>
      <c r="T812" s="74">
        <v>0</v>
      </c>
      <c r="U812" s="104">
        <v>0</v>
      </c>
    </row>
    <row r="813" spans="1:21">
      <c r="A813" s="95">
        <v>826</v>
      </c>
      <c r="B813" s="74" t="s">
        <v>46</v>
      </c>
      <c r="C813" s="109" t="s">
        <v>1811</v>
      </c>
      <c r="D813" s="74" t="s">
        <v>1811</v>
      </c>
      <c r="E813" s="74" t="str">
        <f>HYPERLINK("[映雪.xlsx]类型!B12",'类型（5）'!$C$12)</f>
        <v>吸血鬼</v>
      </c>
      <c r="F813" s="95">
        <v>15</v>
      </c>
      <c r="G813" s="99">
        <v>80</v>
      </c>
      <c r="H813" s="104">
        <v>44</v>
      </c>
      <c r="I813" s="136">
        <f t="shared" si="24"/>
        <v>95</v>
      </c>
      <c r="J813" s="74">
        <f t="shared" si="25"/>
        <v>139</v>
      </c>
      <c r="K813" s="129">
        <v>19</v>
      </c>
      <c r="L813" s="74" t="s">
        <v>1481</v>
      </c>
      <c r="M813" s="74">
        <v>36</v>
      </c>
      <c r="N813" s="74" t="s">
        <v>1006</v>
      </c>
      <c r="O813" s="74" t="s">
        <v>1309</v>
      </c>
      <c r="P813" s="74" t="s">
        <v>1008</v>
      </c>
      <c r="Q813" s="74" t="s">
        <v>1009</v>
      </c>
      <c r="R813" s="74">
        <v>14</v>
      </c>
      <c r="S813" s="74" t="s">
        <v>1005</v>
      </c>
      <c r="T813" s="74">
        <v>0</v>
      </c>
      <c r="U813" s="104">
        <v>0</v>
      </c>
    </row>
    <row r="814" spans="1:21">
      <c r="A814" s="95">
        <v>827</v>
      </c>
      <c r="B814" s="74" t="s">
        <v>46</v>
      </c>
      <c r="C814" s="109" t="s">
        <v>1812</v>
      </c>
      <c r="D814" s="74" t="s">
        <v>1812</v>
      </c>
      <c r="E814" s="74" t="str">
        <f>HYPERLINK("[映雪.xlsx]类型!B9",'类型（5）'!$C$9)</f>
        <v>家政全能</v>
      </c>
      <c r="F814" s="120">
        <v>68</v>
      </c>
      <c r="G814" s="122">
        <v>69</v>
      </c>
      <c r="H814" s="104">
        <v>57</v>
      </c>
      <c r="I814" s="136">
        <f t="shared" si="24"/>
        <v>137</v>
      </c>
      <c r="J814" s="74">
        <f t="shared" si="25"/>
        <v>194</v>
      </c>
      <c r="K814" s="126">
        <v>85</v>
      </c>
      <c r="L814" s="74" t="s">
        <v>1056</v>
      </c>
      <c r="M814" s="74">
        <v>36</v>
      </c>
      <c r="N814" s="74" t="s">
        <v>1006</v>
      </c>
      <c r="O814" s="74" t="s">
        <v>1062</v>
      </c>
      <c r="P814" s="74" t="s">
        <v>1016</v>
      </c>
      <c r="Q814" s="74" t="s">
        <v>1009</v>
      </c>
      <c r="R814" s="74">
        <v>8</v>
      </c>
      <c r="S814" s="74" t="s">
        <v>1005</v>
      </c>
      <c r="T814" s="74">
        <v>0</v>
      </c>
      <c r="U814" s="104">
        <v>0</v>
      </c>
    </row>
    <row r="815" spans="1:21">
      <c r="A815" s="95">
        <v>828</v>
      </c>
      <c r="B815" s="74" t="s">
        <v>46</v>
      </c>
      <c r="C815" s="109" t="s">
        <v>1813</v>
      </c>
      <c r="D815" s="74" t="s">
        <v>1813</v>
      </c>
      <c r="E815" s="96" t="str">
        <f>HYPERLINK("[映雪.xlsx]类型!B10",'类型（5）'!$C$10)</f>
        <v>学者</v>
      </c>
      <c r="F815" s="95">
        <v>45</v>
      </c>
      <c r="G815" s="74">
        <v>17</v>
      </c>
      <c r="H815" s="131">
        <v>80</v>
      </c>
      <c r="I815" s="136">
        <f t="shared" si="24"/>
        <v>125</v>
      </c>
      <c r="J815" s="74">
        <f t="shared" si="25"/>
        <v>142</v>
      </c>
      <c r="K815" s="133">
        <v>66</v>
      </c>
      <c r="L815" s="74" t="s">
        <v>1079</v>
      </c>
      <c r="M815" s="74">
        <v>36</v>
      </c>
      <c r="N815" s="74" t="s">
        <v>1006</v>
      </c>
      <c r="O815" s="74" t="s">
        <v>1062</v>
      </c>
      <c r="P815" s="74" t="s">
        <v>1008</v>
      </c>
      <c r="Q815" s="74" t="s">
        <v>1009</v>
      </c>
      <c r="R815" s="74">
        <v>7</v>
      </c>
      <c r="S815" s="74" t="s">
        <v>1005</v>
      </c>
      <c r="T815" s="74">
        <v>0</v>
      </c>
      <c r="U815" s="104">
        <v>0</v>
      </c>
    </row>
    <row r="816" spans="1:21">
      <c r="A816" s="95">
        <v>829</v>
      </c>
      <c r="B816" s="74" t="s">
        <v>46</v>
      </c>
      <c r="C816" s="109" t="s">
        <v>1814</v>
      </c>
      <c r="D816" s="74" t="s">
        <v>1814</v>
      </c>
      <c r="E816" s="74" t="str">
        <f>HYPERLINK("[映雪.xlsx]类型!B1",'类型（5）'!$C$1)</f>
        <v>均衡</v>
      </c>
      <c r="F816" s="95">
        <v>55</v>
      </c>
      <c r="G816" s="74">
        <v>63</v>
      </c>
      <c r="H816" s="104">
        <v>41</v>
      </c>
      <c r="I816" s="136">
        <f t="shared" si="24"/>
        <v>118</v>
      </c>
      <c r="J816" s="74">
        <f t="shared" si="25"/>
        <v>159</v>
      </c>
      <c r="K816" s="133">
        <v>71</v>
      </c>
      <c r="L816" s="74" t="s">
        <v>1036</v>
      </c>
      <c r="M816" s="74">
        <v>36</v>
      </c>
      <c r="N816" s="74" t="s">
        <v>1006</v>
      </c>
      <c r="O816" s="74" t="s">
        <v>1007</v>
      </c>
      <c r="P816" s="74" t="s">
        <v>1008</v>
      </c>
      <c r="Q816" s="74" t="s">
        <v>1009</v>
      </c>
      <c r="R816" s="74">
        <v>3</v>
      </c>
      <c r="S816" s="74" t="s">
        <v>1005</v>
      </c>
      <c r="T816" s="74">
        <v>0</v>
      </c>
      <c r="U816" s="104">
        <v>0</v>
      </c>
    </row>
    <row r="817" spans="1:21">
      <c r="A817" s="95">
        <v>830</v>
      </c>
      <c r="B817" s="74" t="s">
        <v>46</v>
      </c>
      <c r="C817" s="109" t="s">
        <v>750</v>
      </c>
      <c r="D817" s="74" t="s">
        <v>750</v>
      </c>
      <c r="E817" s="99" t="str">
        <f>HYPERLINK("[映雪.xlsx]类型!B11",'类型（5）'!$C$11)</f>
        <v>人偶</v>
      </c>
      <c r="F817" s="120">
        <v>69</v>
      </c>
      <c r="G817" s="122">
        <v>72</v>
      </c>
      <c r="H817" s="104">
        <v>50</v>
      </c>
      <c r="I817" s="136">
        <f t="shared" si="24"/>
        <v>141</v>
      </c>
      <c r="J817" s="74">
        <f t="shared" si="25"/>
        <v>191</v>
      </c>
      <c r="K817" s="129">
        <v>63</v>
      </c>
      <c r="L817" s="74" t="s">
        <v>1037</v>
      </c>
      <c r="M817" s="74">
        <v>70</v>
      </c>
      <c r="N817" s="74" t="s">
        <v>1006</v>
      </c>
      <c r="O817" s="74" t="s">
        <v>1007</v>
      </c>
      <c r="P817" s="74" t="s">
        <v>1008</v>
      </c>
      <c r="Q817" s="74" t="s">
        <v>1017</v>
      </c>
      <c r="R817" s="74">
        <v>5</v>
      </c>
      <c r="S817" s="74" t="s">
        <v>1005</v>
      </c>
      <c r="T817" s="74">
        <v>0</v>
      </c>
      <c r="U817" s="104">
        <v>0</v>
      </c>
    </row>
    <row r="818" spans="1:21">
      <c r="A818" s="95">
        <v>831</v>
      </c>
      <c r="B818" s="74" t="s">
        <v>46</v>
      </c>
      <c r="C818" s="109" t="s">
        <v>1815</v>
      </c>
      <c r="D818" s="74" t="s">
        <v>1815</v>
      </c>
      <c r="E818" s="74" t="str">
        <f>HYPERLINK("[映雪.xlsx]类型!B7",'类型（5）'!$C$7)</f>
        <v>武勇全能</v>
      </c>
      <c r="F818" s="95">
        <v>56</v>
      </c>
      <c r="G818" s="122">
        <v>77</v>
      </c>
      <c r="H818" s="104">
        <v>61</v>
      </c>
      <c r="I818" s="136">
        <f t="shared" si="24"/>
        <v>133</v>
      </c>
      <c r="J818" s="74">
        <f t="shared" si="25"/>
        <v>194</v>
      </c>
      <c r="K818" s="129">
        <v>56</v>
      </c>
      <c r="L818" s="74" t="s">
        <v>1051</v>
      </c>
      <c r="M818" s="74">
        <v>70</v>
      </c>
      <c r="N818" s="74" t="s">
        <v>1006</v>
      </c>
      <c r="O818" s="74" t="s">
        <v>1007</v>
      </c>
      <c r="P818" s="74" t="s">
        <v>1008</v>
      </c>
      <c r="Q818" s="74" t="s">
        <v>1013</v>
      </c>
      <c r="R818" s="74">
        <v>4</v>
      </c>
      <c r="S818" s="74" t="s">
        <v>1004</v>
      </c>
      <c r="T818" s="74">
        <v>0</v>
      </c>
      <c r="U818" s="104">
        <v>0</v>
      </c>
    </row>
    <row r="819" spans="1:21">
      <c r="A819" s="95">
        <v>832</v>
      </c>
      <c r="B819" s="74" t="s">
        <v>46</v>
      </c>
      <c r="C819" s="109" t="s">
        <v>1816</v>
      </c>
      <c r="D819" s="74" t="s">
        <v>1816</v>
      </c>
      <c r="E819" s="99" t="str">
        <f>HYPERLINK("[映雪.xlsx]类型!B11",'类型（5）'!$C$11)</f>
        <v>人偶</v>
      </c>
      <c r="F819" s="95">
        <v>32</v>
      </c>
      <c r="G819" s="74">
        <v>47</v>
      </c>
      <c r="H819" s="104">
        <v>36</v>
      </c>
      <c r="I819" s="136">
        <f t="shared" si="24"/>
        <v>79</v>
      </c>
      <c r="J819" s="74">
        <f t="shared" si="25"/>
        <v>115</v>
      </c>
      <c r="K819" s="129">
        <v>46</v>
      </c>
      <c r="L819" s="74" t="s">
        <v>1053</v>
      </c>
      <c r="M819" s="74">
        <v>70</v>
      </c>
      <c r="N819" s="74" t="s">
        <v>1006</v>
      </c>
      <c r="O819" s="74" t="s">
        <v>1007</v>
      </c>
      <c r="P819" s="74" t="s">
        <v>1023</v>
      </c>
      <c r="Q819" s="74" t="s">
        <v>1017</v>
      </c>
      <c r="R819" s="74">
        <v>3</v>
      </c>
      <c r="S819" s="74" t="s">
        <v>1005</v>
      </c>
      <c r="T819" s="74">
        <v>0</v>
      </c>
      <c r="U819" s="104">
        <v>0</v>
      </c>
    </row>
    <row r="820" spans="1:21">
      <c r="A820" s="95">
        <v>833</v>
      </c>
      <c r="B820" s="74" t="s">
        <v>46</v>
      </c>
      <c r="C820" s="109" t="s">
        <v>1817</v>
      </c>
      <c r="D820" s="74" t="s">
        <v>1817</v>
      </c>
      <c r="E820" s="74" t="str">
        <f>HYPERLINK("[映雪.xlsx]类型!B3",'类型（5）'!$C$3)</f>
        <v>武勇强化</v>
      </c>
      <c r="F820" s="95">
        <v>36</v>
      </c>
      <c r="G820" s="74">
        <v>48</v>
      </c>
      <c r="H820" s="104">
        <v>33</v>
      </c>
      <c r="I820" s="136">
        <f t="shared" si="24"/>
        <v>84</v>
      </c>
      <c r="J820" s="74">
        <f t="shared" si="25"/>
        <v>117</v>
      </c>
      <c r="K820" s="129">
        <v>45</v>
      </c>
      <c r="L820" s="74" t="s">
        <v>1067</v>
      </c>
      <c r="M820" s="74">
        <v>70</v>
      </c>
      <c r="N820" s="74" t="s">
        <v>1006</v>
      </c>
      <c r="O820" s="74" t="s">
        <v>1007</v>
      </c>
      <c r="P820" s="74" t="s">
        <v>1023</v>
      </c>
      <c r="Q820" s="74" t="s">
        <v>1017</v>
      </c>
      <c r="R820" s="74">
        <v>2</v>
      </c>
      <c r="S820" s="74" t="s">
        <v>1005</v>
      </c>
      <c r="T820" s="74">
        <v>0</v>
      </c>
      <c r="U820" s="104">
        <v>0</v>
      </c>
    </row>
    <row r="821" spans="1:21">
      <c r="A821" s="95">
        <v>834</v>
      </c>
      <c r="B821" s="74" t="s">
        <v>46</v>
      </c>
      <c r="C821" s="109" t="s">
        <v>46</v>
      </c>
      <c r="D821" s="74" t="s">
        <v>46</v>
      </c>
      <c r="E821" s="74" t="str">
        <f>HYPERLINK("[映雪.xlsx]类型!B50",'类型（5）'!$C$50)</f>
        <v>纯狐</v>
      </c>
      <c r="F821" s="119">
        <v>79</v>
      </c>
      <c r="G821" s="122">
        <v>74</v>
      </c>
      <c r="H821" s="125">
        <v>93</v>
      </c>
      <c r="I821" s="137">
        <f t="shared" si="24"/>
        <v>172</v>
      </c>
      <c r="J821" s="96">
        <f t="shared" si="25"/>
        <v>246</v>
      </c>
      <c r="K821" s="129">
        <v>55</v>
      </c>
      <c r="L821" s="74" t="s">
        <v>1175</v>
      </c>
      <c r="M821" s="74">
        <v>89</v>
      </c>
      <c r="N821" s="74" t="s">
        <v>1006</v>
      </c>
      <c r="O821" s="74" t="s">
        <v>1007</v>
      </c>
      <c r="P821" s="74" t="s">
        <v>1162</v>
      </c>
      <c r="Q821" s="74" t="s">
        <v>1038</v>
      </c>
      <c r="R821" s="74">
        <v>14</v>
      </c>
      <c r="S821" s="74" t="s">
        <v>1005</v>
      </c>
      <c r="T821" s="74">
        <v>0</v>
      </c>
      <c r="U821" s="104">
        <v>0</v>
      </c>
    </row>
    <row r="822" spans="1:21">
      <c r="A822" s="95">
        <v>835</v>
      </c>
      <c r="B822" s="74" t="s">
        <v>46</v>
      </c>
      <c r="C822" s="109" t="s">
        <v>1818</v>
      </c>
      <c r="D822" s="74" t="s">
        <v>1818</v>
      </c>
      <c r="E822" s="74" t="str">
        <f>HYPERLINK("[映雪.xlsx]类型!B19",'类型（5）'!$C$19)</f>
        <v>妖精</v>
      </c>
      <c r="F822" s="119">
        <v>84</v>
      </c>
      <c r="G822" s="74">
        <v>67</v>
      </c>
      <c r="H822" s="104">
        <v>41</v>
      </c>
      <c r="I822" s="136">
        <f t="shared" si="24"/>
        <v>151</v>
      </c>
      <c r="J822" s="74">
        <f t="shared" si="25"/>
        <v>192</v>
      </c>
      <c r="K822" s="129">
        <v>41</v>
      </c>
      <c r="L822" s="74" t="s">
        <v>1047</v>
      </c>
      <c r="M822" s="74">
        <v>89</v>
      </c>
      <c r="N822" s="74" t="s">
        <v>1006</v>
      </c>
      <c r="O822" s="74" t="s">
        <v>1007</v>
      </c>
      <c r="P822" s="74" t="s">
        <v>1016</v>
      </c>
      <c r="Q822" s="74" t="s">
        <v>1013</v>
      </c>
      <c r="R822" s="74">
        <v>4</v>
      </c>
      <c r="S822" s="74" t="s">
        <v>1005</v>
      </c>
      <c r="T822" s="74">
        <v>0</v>
      </c>
      <c r="U822" s="104">
        <v>0</v>
      </c>
    </row>
    <row r="823" spans="1:21">
      <c r="A823" s="95">
        <v>836</v>
      </c>
      <c r="B823" s="74" t="s">
        <v>46</v>
      </c>
      <c r="C823" s="109" t="s">
        <v>1819</v>
      </c>
      <c r="D823" s="74" t="s">
        <v>1819</v>
      </c>
      <c r="E823" s="96" t="str">
        <f>HYPERLINK("[映雪.xlsx]类型!B16",'类型（5）'!$C$16)</f>
        <v>神明</v>
      </c>
      <c r="F823" s="120">
        <v>73</v>
      </c>
      <c r="G823" s="96">
        <v>92</v>
      </c>
      <c r="H823" s="132">
        <v>68</v>
      </c>
      <c r="I823" s="137">
        <f t="shared" si="24"/>
        <v>165</v>
      </c>
      <c r="J823" s="74">
        <f t="shared" si="25"/>
        <v>233</v>
      </c>
      <c r="K823" s="133">
        <v>66</v>
      </c>
      <c r="L823" s="74" t="s">
        <v>1820</v>
      </c>
      <c r="M823" s="74">
        <v>89</v>
      </c>
      <c r="N823" s="74" t="s">
        <v>1006</v>
      </c>
      <c r="O823" s="74" t="s">
        <v>1007</v>
      </c>
      <c r="P823" s="74" t="s">
        <v>1162</v>
      </c>
      <c r="Q823" s="74" t="s">
        <v>1038</v>
      </c>
      <c r="R823" s="74">
        <v>12</v>
      </c>
      <c r="S823" s="74" t="s">
        <v>1005</v>
      </c>
      <c r="T823" s="74">
        <v>0</v>
      </c>
      <c r="U823" s="104">
        <v>0</v>
      </c>
    </row>
    <row r="824" spans="1:21">
      <c r="A824" s="95">
        <v>837</v>
      </c>
      <c r="B824" s="74" t="s">
        <v>46</v>
      </c>
      <c r="C824" s="109" t="s">
        <v>1821</v>
      </c>
      <c r="D824" s="74" t="s">
        <v>1821</v>
      </c>
      <c r="E824" s="74" t="str">
        <f>HYPERLINK("[映雪.xlsx]类型!B4",'类型（5）'!$C$4)</f>
        <v>智慧强化</v>
      </c>
      <c r="F824" s="95">
        <v>52</v>
      </c>
      <c r="G824" s="74">
        <v>63</v>
      </c>
      <c r="H824" s="132">
        <v>75</v>
      </c>
      <c r="I824" s="136">
        <f t="shared" si="24"/>
        <v>115</v>
      </c>
      <c r="J824" s="74">
        <f t="shared" si="25"/>
        <v>190</v>
      </c>
      <c r="K824" s="129">
        <v>54</v>
      </c>
      <c r="L824" s="74" t="s">
        <v>1338</v>
      </c>
      <c r="M824" s="74">
        <v>70</v>
      </c>
      <c r="N824" s="74" t="s">
        <v>1006</v>
      </c>
      <c r="O824" s="74" t="s">
        <v>1007</v>
      </c>
      <c r="P824" s="74" t="s">
        <v>1008</v>
      </c>
      <c r="Q824" s="74" t="s">
        <v>1017</v>
      </c>
      <c r="R824" s="74">
        <v>12</v>
      </c>
      <c r="S824" s="74" t="s">
        <v>1005</v>
      </c>
      <c r="T824" s="74">
        <v>0</v>
      </c>
      <c r="U824" s="104">
        <v>0</v>
      </c>
    </row>
    <row r="825" spans="1:21">
      <c r="A825" s="95">
        <v>838</v>
      </c>
      <c r="B825" s="74" t="s">
        <v>46</v>
      </c>
      <c r="C825" s="109" t="s">
        <v>1822</v>
      </c>
      <c r="D825" s="74" t="s">
        <v>1822</v>
      </c>
      <c r="E825" s="74" t="str">
        <f>HYPERLINK("[映雪.xlsx]类型!B14",'类型（5）'!$C$14)</f>
        <v>永生</v>
      </c>
      <c r="F825" s="120">
        <v>67</v>
      </c>
      <c r="G825" s="99">
        <v>79</v>
      </c>
      <c r="H825" s="104">
        <v>63</v>
      </c>
      <c r="I825" s="136">
        <f t="shared" si="24"/>
        <v>146</v>
      </c>
      <c r="J825" s="74">
        <f t="shared" si="25"/>
        <v>209</v>
      </c>
      <c r="K825" s="133">
        <v>67</v>
      </c>
      <c r="L825" s="74" t="s">
        <v>1300</v>
      </c>
      <c r="M825" s="74">
        <v>40</v>
      </c>
      <c r="N825" s="74" t="s">
        <v>1006</v>
      </c>
      <c r="O825" s="74" t="s">
        <v>1007</v>
      </c>
      <c r="P825" s="74" t="s">
        <v>1008</v>
      </c>
      <c r="Q825" s="74" t="s">
        <v>1020</v>
      </c>
      <c r="R825" s="74">
        <v>9</v>
      </c>
      <c r="S825" s="74" t="s">
        <v>1005</v>
      </c>
      <c r="T825" s="74">
        <v>0</v>
      </c>
      <c r="U825" s="104">
        <v>0</v>
      </c>
    </row>
    <row r="826" spans="1:21">
      <c r="A826" s="95">
        <v>839</v>
      </c>
      <c r="B826" s="74" t="s">
        <v>46</v>
      </c>
      <c r="C826" s="109" t="s">
        <v>1823</v>
      </c>
      <c r="D826" s="74" t="s">
        <v>1823</v>
      </c>
      <c r="E826" s="74" t="str">
        <f>HYPERLINK("[映雪.xlsx]类型!B7",'类型（5）'!$C$7)</f>
        <v>武勇全能</v>
      </c>
      <c r="F826" s="120">
        <v>72</v>
      </c>
      <c r="G826" s="99">
        <v>79</v>
      </c>
      <c r="H826" s="132">
        <v>70</v>
      </c>
      <c r="I826" s="136">
        <f t="shared" si="24"/>
        <v>151</v>
      </c>
      <c r="J826" s="74">
        <f t="shared" si="25"/>
        <v>221</v>
      </c>
      <c r="K826" s="133">
        <v>71</v>
      </c>
      <c r="L826" s="74" t="s">
        <v>1169</v>
      </c>
      <c r="M826" s="74">
        <v>50</v>
      </c>
      <c r="N826" s="74" t="s">
        <v>1006</v>
      </c>
      <c r="O826" s="74" t="s">
        <v>1007</v>
      </c>
      <c r="P826" s="74" t="s">
        <v>1008</v>
      </c>
      <c r="Q826" s="74" t="s">
        <v>1017</v>
      </c>
      <c r="R826" s="74">
        <v>8</v>
      </c>
      <c r="S826" s="74" t="s">
        <v>1005</v>
      </c>
      <c r="T826" s="74">
        <v>0</v>
      </c>
      <c r="U826" s="104">
        <v>6</v>
      </c>
    </row>
    <row r="827" spans="1:21">
      <c r="A827" s="95">
        <v>840</v>
      </c>
      <c r="B827" s="74" t="s">
        <v>46</v>
      </c>
      <c r="C827" s="109" t="s">
        <v>1824</v>
      </c>
      <c r="D827" s="74" t="s">
        <v>1824</v>
      </c>
      <c r="E827" s="74" t="str">
        <f>HYPERLINK("[映雪.xlsx]类型!B8",'类型（5）'!$C$8)</f>
        <v>智慧全能</v>
      </c>
      <c r="F827" s="120">
        <v>74</v>
      </c>
      <c r="G827" s="74">
        <v>45</v>
      </c>
      <c r="H827" s="132">
        <v>77</v>
      </c>
      <c r="I827" s="136">
        <f t="shared" si="24"/>
        <v>119</v>
      </c>
      <c r="J827" s="74">
        <f t="shared" si="25"/>
        <v>196</v>
      </c>
      <c r="K827" s="133">
        <v>66</v>
      </c>
      <c r="L827" s="74" t="s">
        <v>1056</v>
      </c>
      <c r="M827" s="74">
        <v>98</v>
      </c>
      <c r="N827" s="74" t="s">
        <v>1006</v>
      </c>
      <c r="O827" s="74" t="s">
        <v>1007</v>
      </c>
      <c r="P827" s="74" t="s">
        <v>1008</v>
      </c>
      <c r="Q827" s="74" t="s">
        <v>1013</v>
      </c>
      <c r="R827" s="74">
        <v>3</v>
      </c>
      <c r="S827" s="74" t="s">
        <v>1005</v>
      </c>
      <c r="T827" s="74">
        <v>0</v>
      </c>
      <c r="U827" s="104">
        <v>0</v>
      </c>
    </row>
    <row r="828" spans="1:21">
      <c r="A828" s="95">
        <v>841</v>
      </c>
      <c r="B828" s="74" t="s">
        <v>46</v>
      </c>
      <c r="C828" s="109" t="s">
        <v>1825</v>
      </c>
      <c r="D828" s="74" t="s">
        <v>1825</v>
      </c>
      <c r="E828" s="99" t="str">
        <f>HYPERLINK("[映雪.xlsx]类型!B18",'类型（5）'!$C$18)</f>
        <v>科学家</v>
      </c>
      <c r="F828" s="95">
        <v>59</v>
      </c>
      <c r="G828" s="74">
        <v>54</v>
      </c>
      <c r="H828" s="131">
        <v>81</v>
      </c>
      <c r="I828" s="136">
        <f t="shared" si="24"/>
        <v>140</v>
      </c>
      <c r="J828" s="74">
        <f t="shared" si="25"/>
        <v>194</v>
      </c>
      <c r="K828" s="129">
        <v>64</v>
      </c>
      <c r="L828" s="74" t="s">
        <v>1033</v>
      </c>
      <c r="M828" s="74">
        <v>98</v>
      </c>
      <c r="N828" s="74" t="s">
        <v>1006</v>
      </c>
      <c r="O828" s="74" t="s">
        <v>1148</v>
      </c>
      <c r="P828" s="74" t="s">
        <v>1016</v>
      </c>
      <c r="Q828" s="74" t="s">
        <v>1013</v>
      </c>
      <c r="R828" s="74">
        <v>7</v>
      </c>
      <c r="S828" s="74" t="s">
        <v>1005</v>
      </c>
      <c r="T828" s="74">
        <v>0</v>
      </c>
      <c r="U828" s="104">
        <v>0</v>
      </c>
    </row>
    <row r="829" spans="1:21">
      <c r="A829" s="95">
        <v>842</v>
      </c>
      <c r="B829" s="74" t="s">
        <v>46</v>
      </c>
      <c r="C829" s="109" t="s">
        <v>755</v>
      </c>
      <c r="D829" s="74" t="s">
        <v>755</v>
      </c>
      <c r="E829" s="99" t="str">
        <f>HYPERLINK("[映雪.xlsx]类型!B18",'类型（5）'!$C$18)</f>
        <v>科学家</v>
      </c>
      <c r="F829" s="119">
        <v>79</v>
      </c>
      <c r="G829" s="122">
        <v>76</v>
      </c>
      <c r="H829" s="132">
        <v>75</v>
      </c>
      <c r="I829" s="136">
        <f t="shared" si="24"/>
        <v>155</v>
      </c>
      <c r="J829" s="74">
        <f t="shared" si="25"/>
        <v>230</v>
      </c>
      <c r="K829" s="129">
        <v>63</v>
      </c>
      <c r="L829" s="74" t="s">
        <v>1074</v>
      </c>
      <c r="M829" s="74">
        <v>98</v>
      </c>
      <c r="N829" s="74" t="s">
        <v>1006</v>
      </c>
      <c r="O829" s="74" t="s">
        <v>1007</v>
      </c>
      <c r="P829" s="74" t="s">
        <v>1016</v>
      </c>
      <c r="Q829" s="74" t="s">
        <v>1013</v>
      </c>
      <c r="R829" s="74">
        <v>7</v>
      </c>
      <c r="S829" s="74" t="s">
        <v>1005</v>
      </c>
      <c r="T829" s="74">
        <v>0</v>
      </c>
      <c r="U829" s="104">
        <v>0</v>
      </c>
    </row>
    <row r="830" spans="1:21">
      <c r="A830" s="95">
        <v>843</v>
      </c>
      <c r="B830" s="74" t="s">
        <v>46</v>
      </c>
      <c r="C830" s="109" t="s">
        <v>1826</v>
      </c>
      <c r="D830" s="74" t="s">
        <v>1826</v>
      </c>
      <c r="E830" s="74" t="str">
        <f>HYPERLINK("[映雪.xlsx]类型!B3",'类型（5）'!$C$3)</f>
        <v>武勇强化</v>
      </c>
      <c r="F830" s="120">
        <v>66</v>
      </c>
      <c r="G830" s="122">
        <v>74</v>
      </c>
      <c r="H830" s="104">
        <v>62</v>
      </c>
      <c r="I830" s="136">
        <f t="shared" si="24"/>
        <v>140</v>
      </c>
      <c r="J830" s="74">
        <f t="shared" si="25"/>
        <v>202</v>
      </c>
      <c r="K830" s="129">
        <v>59</v>
      </c>
      <c r="L830" s="74" t="s">
        <v>1085</v>
      </c>
      <c r="M830" s="74">
        <v>23</v>
      </c>
      <c r="N830" s="74" t="s">
        <v>1006</v>
      </c>
      <c r="O830" s="74" t="s">
        <v>1007</v>
      </c>
      <c r="P830" s="74" t="s">
        <v>1008</v>
      </c>
      <c r="Q830" s="74" t="s">
        <v>1009</v>
      </c>
      <c r="R830" s="74">
        <v>13</v>
      </c>
      <c r="S830" s="74" t="s">
        <v>1005</v>
      </c>
      <c r="T830" s="74">
        <v>0</v>
      </c>
      <c r="U830" s="104">
        <v>0</v>
      </c>
    </row>
    <row r="831" spans="1:21">
      <c r="A831" s="95">
        <v>844</v>
      </c>
      <c r="B831" s="74" t="s">
        <v>46</v>
      </c>
      <c r="C831" s="109" t="s">
        <v>1827</v>
      </c>
      <c r="D831" s="74" t="s">
        <v>1827</v>
      </c>
      <c r="E831" s="74" t="str">
        <f>HYPERLINK("[映雪.xlsx]类型!B2",'类型（5）'!$C$2)</f>
        <v>统御强化</v>
      </c>
      <c r="F831" s="95">
        <v>52</v>
      </c>
      <c r="G831" s="74">
        <v>63</v>
      </c>
      <c r="H831" s="132">
        <v>70</v>
      </c>
      <c r="I831" s="136">
        <f t="shared" si="24"/>
        <v>115</v>
      </c>
      <c r="J831" s="74">
        <f t="shared" si="25"/>
        <v>185</v>
      </c>
      <c r="K831" s="133">
        <v>68</v>
      </c>
      <c r="L831" s="74" t="s">
        <v>1051</v>
      </c>
      <c r="M831" s="74">
        <v>23</v>
      </c>
      <c r="N831" s="74" t="s">
        <v>1006</v>
      </c>
      <c r="O831" s="74" t="s">
        <v>1007</v>
      </c>
      <c r="P831" s="74" t="s">
        <v>1023</v>
      </c>
      <c r="Q831" s="74" t="s">
        <v>1009</v>
      </c>
      <c r="R831" s="74">
        <v>6</v>
      </c>
      <c r="S831" s="74" t="s">
        <v>1005</v>
      </c>
      <c r="T831" s="74">
        <v>0</v>
      </c>
      <c r="U831" s="104">
        <v>0</v>
      </c>
    </row>
    <row r="832" spans="1:21">
      <c r="A832" s="95">
        <v>845</v>
      </c>
      <c r="B832" s="74" t="s">
        <v>30</v>
      </c>
      <c r="C832" s="109" t="s">
        <v>758</v>
      </c>
      <c r="D832" s="74" t="s">
        <v>758</v>
      </c>
      <c r="E832" s="74" t="str">
        <f>HYPERLINK("[映雪.xlsx]类型!B2",'类型（5）'!$C$2)</f>
        <v>统御强化</v>
      </c>
      <c r="F832" s="95">
        <v>39</v>
      </c>
      <c r="G832" s="74">
        <v>35</v>
      </c>
      <c r="H832" s="104">
        <v>39</v>
      </c>
      <c r="I832" s="136">
        <f t="shared" si="24"/>
        <v>74</v>
      </c>
      <c r="J832" s="74">
        <f t="shared" si="25"/>
        <v>113</v>
      </c>
      <c r="K832" s="129">
        <v>33</v>
      </c>
      <c r="L832" s="74" t="s">
        <v>1053</v>
      </c>
      <c r="M832" s="74">
        <v>8</v>
      </c>
      <c r="N832" s="74" t="s">
        <v>1006</v>
      </c>
      <c r="O832" s="74" t="s">
        <v>1007</v>
      </c>
      <c r="P832" s="74" t="s">
        <v>1023</v>
      </c>
      <c r="Q832" s="74" t="s">
        <v>1017</v>
      </c>
      <c r="R832" s="74">
        <v>3</v>
      </c>
      <c r="S832" s="74" t="s">
        <v>1005</v>
      </c>
      <c r="T832" s="74">
        <v>0</v>
      </c>
      <c r="U832" s="104">
        <v>0</v>
      </c>
    </row>
    <row r="833" spans="1:21">
      <c r="A833" s="95">
        <v>846</v>
      </c>
      <c r="B833" s="74" t="s">
        <v>30</v>
      </c>
      <c r="C833" s="109" t="s">
        <v>1828</v>
      </c>
      <c r="D833" s="74" t="s">
        <v>1828</v>
      </c>
      <c r="E833" s="74" t="str">
        <f>HYPERLINK("[映雪.xlsx]类型!B3",'类型（5）'!$C$3)</f>
        <v>武勇强化</v>
      </c>
      <c r="F833" s="95">
        <v>35</v>
      </c>
      <c r="G833" s="74">
        <v>31</v>
      </c>
      <c r="H833" s="104">
        <v>31</v>
      </c>
      <c r="I833" s="136">
        <f t="shared" si="24"/>
        <v>66</v>
      </c>
      <c r="J833" s="74">
        <f t="shared" si="25"/>
        <v>97</v>
      </c>
      <c r="K833" s="129">
        <v>32</v>
      </c>
      <c r="L833" s="74" t="s">
        <v>1082</v>
      </c>
      <c r="M833" s="74">
        <v>8</v>
      </c>
      <c r="N833" s="74" t="s">
        <v>1006</v>
      </c>
      <c r="O833" s="74" t="s">
        <v>1007</v>
      </c>
      <c r="P833" s="74" t="s">
        <v>1023</v>
      </c>
      <c r="Q833" s="74" t="s">
        <v>1017</v>
      </c>
      <c r="R833" s="74">
        <v>3</v>
      </c>
      <c r="S833" s="74" t="s">
        <v>1005</v>
      </c>
      <c r="T833" s="74">
        <v>0</v>
      </c>
      <c r="U833" s="104">
        <v>0</v>
      </c>
    </row>
    <row r="834" spans="1:21">
      <c r="A834" s="95">
        <v>847</v>
      </c>
      <c r="B834" s="74" t="s">
        <v>30</v>
      </c>
      <c r="C834" s="109" t="s">
        <v>1829</v>
      </c>
      <c r="D834" s="74" t="s">
        <v>1829</v>
      </c>
      <c r="E834" s="74" t="str">
        <f>HYPERLINK("[映雪.xlsx]类型!B9",'类型（5）'!$C$9)</f>
        <v>家政全能</v>
      </c>
      <c r="F834" s="95">
        <v>35</v>
      </c>
      <c r="G834" s="74">
        <v>37</v>
      </c>
      <c r="H834" s="104">
        <v>37</v>
      </c>
      <c r="I834" s="136">
        <f t="shared" ref="I834:I897" si="26">MAX(SUM(F834,G834),IF(H834&gt;=80,MAX(SUM(F834,H834),SUM(G834,H834)),-1))</f>
        <v>72</v>
      </c>
      <c r="J834" s="74">
        <f t="shared" ref="J834:J897" si="27">SUM(F834,G834,H834)</f>
        <v>109</v>
      </c>
      <c r="K834" s="129">
        <v>39</v>
      </c>
      <c r="L834" s="74" t="s">
        <v>1022</v>
      </c>
      <c r="M834" s="74">
        <v>8</v>
      </c>
      <c r="N834" s="74" t="s">
        <v>1006</v>
      </c>
      <c r="O834" s="74" t="s">
        <v>1007</v>
      </c>
      <c r="P834" s="74" t="s">
        <v>1023</v>
      </c>
      <c r="Q834" s="74" t="s">
        <v>1017</v>
      </c>
      <c r="R834" s="74">
        <v>3</v>
      </c>
      <c r="S834" s="74" t="s">
        <v>1005</v>
      </c>
      <c r="T834" s="74">
        <v>0</v>
      </c>
      <c r="U834" s="104">
        <v>0</v>
      </c>
    </row>
    <row r="835" spans="1:21">
      <c r="A835" s="95">
        <v>848</v>
      </c>
      <c r="B835" s="74" t="s">
        <v>30</v>
      </c>
      <c r="C835" s="109" t="s">
        <v>1830</v>
      </c>
      <c r="D835" s="74" t="s">
        <v>1830</v>
      </c>
      <c r="E835" s="74" t="str">
        <f>HYPERLINK("[映雪.xlsx]类型!B6",'类型（5）'!$C$6)</f>
        <v>统御全能</v>
      </c>
      <c r="F835" s="95">
        <v>32</v>
      </c>
      <c r="G835" s="122">
        <v>78</v>
      </c>
      <c r="H835" s="132">
        <v>70</v>
      </c>
      <c r="I835" s="136">
        <f t="shared" si="26"/>
        <v>110</v>
      </c>
      <c r="J835" s="74">
        <f t="shared" si="27"/>
        <v>180</v>
      </c>
      <c r="K835" s="129">
        <v>37</v>
      </c>
      <c r="L835" s="74" t="s">
        <v>1082</v>
      </c>
      <c r="M835" s="74">
        <v>83</v>
      </c>
      <c r="N835" s="74" t="s">
        <v>1006</v>
      </c>
      <c r="O835" s="74" t="s">
        <v>1007</v>
      </c>
      <c r="P835" s="74" t="s">
        <v>1008</v>
      </c>
      <c r="Q835" s="74" t="s">
        <v>1024</v>
      </c>
      <c r="R835" s="74">
        <v>9</v>
      </c>
      <c r="S835" s="74" t="s">
        <v>1005</v>
      </c>
      <c r="T835" s="74">
        <v>0</v>
      </c>
      <c r="U835" s="104">
        <v>0</v>
      </c>
    </row>
    <row r="836" spans="1:21">
      <c r="A836" s="95">
        <v>849</v>
      </c>
      <c r="B836" s="74" t="s">
        <v>30</v>
      </c>
      <c r="C836" s="109" t="s">
        <v>1831</v>
      </c>
      <c r="D836" s="74" t="s">
        <v>1831</v>
      </c>
      <c r="E836" s="96" t="str">
        <f>HYPERLINK("[映雪.xlsx]类型!B20",'类型（5）'!$C$20)</f>
        <v>指挥官</v>
      </c>
      <c r="F836" s="120">
        <v>73</v>
      </c>
      <c r="G836" s="74">
        <v>68</v>
      </c>
      <c r="H836" s="104">
        <v>54</v>
      </c>
      <c r="I836" s="136">
        <f t="shared" si="26"/>
        <v>141</v>
      </c>
      <c r="J836" s="74">
        <f t="shared" si="27"/>
        <v>195</v>
      </c>
      <c r="K836" s="129">
        <v>50</v>
      </c>
      <c r="L836" s="74" t="s">
        <v>1083</v>
      </c>
      <c r="M836" s="74">
        <v>83</v>
      </c>
      <c r="N836" s="74" t="s">
        <v>1006</v>
      </c>
      <c r="O836" s="74" t="s">
        <v>1007</v>
      </c>
      <c r="P836" s="74" t="s">
        <v>1008</v>
      </c>
      <c r="Q836" s="74" t="s">
        <v>1024</v>
      </c>
      <c r="R836" s="74">
        <v>4</v>
      </c>
      <c r="S836" s="74" t="s">
        <v>1005</v>
      </c>
      <c r="T836" s="74">
        <v>0</v>
      </c>
      <c r="U836" s="104">
        <v>0</v>
      </c>
    </row>
    <row r="837" spans="1:21">
      <c r="A837" s="95">
        <v>850</v>
      </c>
      <c r="B837" s="74" t="s">
        <v>30</v>
      </c>
      <c r="C837" s="109" t="s">
        <v>1832</v>
      </c>
      <c r="D837" s="74" t="s">
        <v>1832</v>
      </c>
      <c r="E837" s="74" t="str">
        <f>HYPERLINK("[映雪.xlsx]类型!B6",'类型（5）'!$C$6)</f>
        <v>统御全能</v>
      </c>
      <c r="F837" s="120">
        <v>67</v>
      </c>
      <c r="G837" s="122">
        <v>69</v>
      </c>
      <c r="H837" s="104">
        <v>63</v>
      </c>
      <c r="I837" s="136">
        <f t="shared" si="26"/>
        <v>136</v>
      </c>
      <c r="J837" s="74">
        <f t="shared" si="27"/>
        <v>199</v>
      </c>
      <c r="K837" s="133">
        <v>65</v>
      </c>
      <c r="L837" s="74" t="s">
        <v>1046</v>
      </c>
      <c r="M837" s="74">
        <v>83</v>
      </c>
      <c r="N837" s="74" t="s">
        <v>1006</v>
      </c>
      <c r="O837" s="74" t="s">
        <v>1007</v>
      </c>
      <c r="P837" s="74" t="s">
        <v>1023</v>
      </c>
      <c r="Q837" s="74" t="s">
        <v>1024</v>
      </c>
      <c r="R837" s="74">
        <v>2</v>
      </c>
      <c r="S837" s="74" t="s">
        <v>1005</v>
      </c>
      <c r="T837" s="74">
        <v>0</v>
      </c>
      <c r="U837" s="104">
        <v>0</v>
      </c>
    </row>
    <row r="838" spans="1:21">
      <c r="A838" s="95">
        <v>851</v>
      </c>
      <c r="B838" s="74" t="s">
        <v>30</v>
      </c>
      <c r="C838" s="109" t="s">
        <v>1833</v>
      </c>
      <c r="D838" s="74" t="s">
        <v>1833</v>
      </c>
      <c r="E838" s="74" t="str">
        <f>HYPERLINK("[映雪.xlsx]类型!B1",'类型（5）'!$C$1)</f>
        <v>均衡</v>
      </c>
      <c r="F838" s="95">
        <v>42</v>
      </c>
      <c r="G838" s="74">
        <v>54</v>
      </c>
      <c r="H838" s="132">
        <v>68</v>
      </c>
      <c r="I838" s="136">
        <f t="shared" si="26"/>
        <v>96</v>
      </c>
      <c r="J838" s="74">
        <f t="shared" si="27"/>
        <v>164</v>
      </c>
      <c r="K838" s="133">
        <v>67</v>
      </c>
      <c r="L838" s="74" t="s">
        <v>1029</v>
      </c>
      <c r="M838" s="74">
        <v>83</v>
      </c>
      <c r="N838" s="74" t="s">
        <v>1006</v>
      </c>
      <c r="O838" s="74" t="s">
        <v>1007</v>
      </c>
      <c r="P838" s="74" t="s">
        <v>1023</v>
      </c>
      <c r="Q838" s="74" t="s">
        <v>1024</v>
      </c>
      <c r="R838" s="74">
        <v>3</v>
      </c>
      <c r="S838" s="74" t="s">
        <v>1005</v>
      </c>
      <c r="T838" s="74">
        <v>0</v>
      </c>
      <c r="U838" s="104">
        <v>0</v>
      </c>
    </row>
    <row r="839" spans="1:21">
      <c r="A839" s="95">
        <v>852</v>
      </c>
      <c r="B839" s="74" t="s">
        <v>30</v>
      </c>
      <c r="C839" s="109" t="s">
        <v>1834</v>
      </c>
      <c r="D839" s="74" t="s">
        <v>1834</v>
      </c>
      <c r="E839" s="74" t="str">
        <f>HYPERLINK("[映雪.xlsx]类型!B3",'类型（5）'!$C$3)</f>
        <v>武勇强化</v>
      </c>
      <c r="F839" s="95">
        <v>61</v>
      </c>
      <c r="G839" s="122">
        <v>70</v>
      </c>
      <c r="H839" s="132">
        <v>66</v>
      </c>
      <c r="I839" s="136">
        <f t="shared" si="26"/>
        <v>131</v>
      </c>
      <c r="J839" s="74">
        <f t="shared" si="27"/>
        <v>197</v>
      </c>
      <c r="K839" s="133">
        <v>69</v>
      </c>
      <c r="L839" s="74" t="s">
        <v>1074</v>
      </c>
      <c r="M839" s="74">
        <v>83</v>
      </c>
      <c r="N839" s="74" t="s">
        <v>1006</v>
      </c>
      <c r="O839" s="74" t="s">
        <v>1007</v>
      </c>
      <c r="P839" s="74" t="s">
        <v>1023</v>
      </c>
      <c r="Q839" s="74" t="s">
        <v>1024</v>
      </c>
      <c r="R839" s="74">
        <v>5</v>
      </c>
      <c r="S839" s="74" t="s">
        <v>1005</v>
      </c>
      <c r="T839" s="74">
        <v>0</v>
      </c>
      <c r="U839" s="104">
        <v>0</v>
      </c>
    </row>
    <row r="840" spans="1:21">
      <c r="A840" s="95">
        <v>853</v>
      </c>
      <c r="B840" s="74" t="s">
        <v>30</v>
      </c>
      <c r="C840" s="109" t="s">
        <v>1835</v>
      </c>
      <c r="D840" s="74" t="s">
        <v>1835</v>
      </c>
      <c r="E840" s="96" t="str">
        <f>HYPERLINK("[映雪.xlsx]类型!B5",'类型（5）'!$C$5)</f>
        <v>家政强化</v>
      </c>
      <c r="F840" s="95">
        <v>32</v>
      </c>
      <c r="G840" s="74">
        <v>43</v>
      </c>
      <c r="H840" s="104">
        <v>40</v>
      </c>
      <c r="I840" s="136">
        <f t="shared" si="26"/>
        <v>75</v>
      </c>
      <c r="J840" s="74">
        <f t="shared" si="27"/>
        <v>115</v>
      </c>
      <c r="K840" s="133">
        <v>71</v>
      </c>
      <c r="L840" s="74" t="s">
        <v>1064</v>
      </c>
      <c r="M840" s="74">
        <v>83</v>
      </c>
      <c r="N840" s="74" t="s">
        <v>1006</v>
      </c>
      <c r="O840" s="74" t="s">
        <v>1007</v>
      </c>
      <c r="P840" s="74" t="s">
        <v>1008</v>
      </c>
      <c r="Q840" s="74" t="s">
        <v>1024</v>
      </c>
      <c r="R840" s="74">
        <v>1</v>
      </c>
      <c r="S840" s="74" t="s">
        <v>1005</v>
      </c>
      <c r="T840" s="74">
        <v>0</v>
      </c>
      <c r="U840" s="104">
        <v>0</v>
      </c>
    </row>
    <row r="841" spans="1:21">
      <c r="A841" s="95">
        <v>854</v>
      </c>
      <c r="B841" s="74" t="s">
        <v>30</v>
      </c>
      <c r="C841" s="109" t="s">
        <v>1836</v>
      </c>
      <c r="D841" s="74" t="s">
        <v>1836</v>
      </c>
      <c r="E841" s="74" t="str">
        <f>HYPERLINK("[映雪.xlsx]类型!B13",'类型（5）'!$C$13)</f>
        <v>贤者</v>
      </c>
      <c r="F841" s="120">
        <v>75</v>
      </c>
      <c r="G841" s="122">
        <v>72</v>
      </c>
      <c r="H841" s="131">
        <v>81</v>
      </c>
      <c r="I841" s="136">
        <f t="shared" si="26"/>
        <v>156</v>
      </c>
      <c r="J841" s="74">
        <f t="shared" si="27"/>
        <v>228</v>
      </c>
      <c r="K841" s="129">
        <v>60</v>
      </c>
      <c r="L841" s="74" t="s">
        <v>1470</v>
      </c>
      <c r="M841" s="74">
        <v>83</v>
      </c>
      <c r="N841" s="74" t="s">
        <v>1006</v>
      </c>
      <c r="O841" s="74" t="s">
        <v>1007</v>
      </c>
      <c r="P841" s="74" t="s">
        <v>1016</v>
      </c>
      <c r="Q841" s="74" t="s">
        <v>1013</v>
      </c>
      <c r="R841" s="74">
        <v>8</v>
      </c>
      <c r="S841" s="74" t="s">
        <v>1005</v>
      </c>
      <c r="T841" s="74">
        <v>0</v>
      </c>
      <c r="U841" s="104">
        <v>0</v>
      </c>
    </row>
    <row r="842" spans="1:21">
      <c r="A842" s="95">
        <v>855</v>
      </c>
      <c r="B842" s="74" t="s">
        <v>30</v>
      </c>
      <c r="C842" s="109" t="s">
        <v>30</v>
      </c>
      <c r="D842" s="74" t="s">
        <v>30</v>
      </c>
      <c r="E842" s="74" t="str">
        <f>HYPERLINK("[映雪.xlsx]类型!B13",'类型（5）'!$C$13)</f>
        <v>贤者</v>
      </c>
      <c r="F842" s="119">
        <v>87</v>
      </c>
      <c r="G842" s="122">
        <v>75</v>
      </c>
      <c r="H842" s="132">
        <v>72</v>
      </c>
      <c r="I842" s="137">
        <f t="shared" si="26"/>
        <v>162</v>
      </c>
      <c r="J842" s="74">
        <f t="shared" si="27"/>
        <v>234</v>
      </c>
      <c r="K842" s="133">
        <v>69</v>
      </c>
      <c r="L842" s="74" t="s">
        <v>1734</v>
      </c>
      <c r="M842" s="74">
        <v>18</v>
      </c>
      <c r="N842" s="74" t="s">
        <v>1006</v>
      </c>
      <c r="O842" s="74" t="s">
        <v>1062</v>
      </c>
      <c r="P842" s="74" t="s">
        <v>1016</v>
      </c>
      <c r="Q842" s="74" t="s">
        <v>1038</v>
      </c>
      <c r="R842" s="74">
        <v>7</v>
      </c>
      <c r="S842" s="74" t="s">
        <v>1005</v>
      </c>
      <c r="T842" s="74">
        <v>0</v>
      </c>
      <c r="U842" s="104">
        <v>0</v>
      </c>
    </row>
    <row r="843" spans="1:21">
      <c r="A843" s="95">
        <v>856</v>
      </c>
      <c r="B843" s="74" t="s">
        <v>30</v>
      </c>
      <c r="C843" s="109" t="s">
        <v>1837</v>
      </c>
      <c r="D843" s="74" t="s">
        <v>1837</v>
      </c>
      <c r="E843" s="74" t="str">
        <f>HYPERLINK("[映雪.xlsx]类型!B3",'类型（5）'!$C$3)</f>
        <v>武勇强化</v>
      </c>
      <c r="F843" s="95">
        <v>63</v>
      </c>
      <c r="G843" s="99">
        <v>79</v>
      </c>
      <c r="H843" s="104">
        <v>54</v>
      </c>
      <c r="I843" s="136">
        <f t="shared" si="26"/>
        <v>142</v>
      </c>
      <c r="J843" s="74">
        <f t="shared" si="27"/>
        <v>196</v>
      </c>
      <c r="K843" s="129">
        <v>47</v>
      </c>
      <c r="L843" s="74" t="s">
        <v>1031</v>
      </c>
      <c r="M843" s="74">
        <v>13</v>
      </c>
      <c r="N843" s="74" t="s">
        <v>1006</v>
      </c>
      <c r="O843" s="74" t="s">
        <v>1007</v>
      </c>
      <c r="P843" s="74" t="s">
        <v>1008</v>
      </c>
      <c r="Q843" s="74" t="s">
        <v>1009</v>
      </c>
      <c r="R843" s="74">
        <v>6</v>
      </c>
      <c r="S843" s="74" t="s">
        <v>1005</v>
      </c>
      <c r="T843" s="74">
        <v>0</v>
      </c>
      <c r="U843" s="104">
        <v>0</v>
      </c>
    </row>
    <row r="844" spans="1:21">
      <c r="A844" s="95">
        <v>857</v>
      </c>
      <c r="B844" s="74" t="s">
        <v>30</v>
      </c>
      <c r="C844" s="109" t="s">
        <v>1838</v>
      </c>
      <c r="D844" s="74" t="s">
        <v>1838</v>
      </c>
      <c r="E844" s="74" t="str">
        <f>HYPERLINK("[映雪.xlsx]类型!B13",'类型（5）'!$C$13)</f>
        <v>贤者</v>
      </c>
      <c r="F844" s="120">
        <v>73</v>
      </c>
      <c r="G844" s="74">
        <v>66</v>
      </c>
      <c r="H844" s="132">
        <v>75</v>
      </c>
      <c r="I844" s="136">
        <f t="shared" si="26"/>
        <v>139</v>
      </c>
      <c r="J844" s="74">
        <f t="shared" si="27"/>
        <v>214</v>
      </c>
      <c r="K844" s="133">
        <v>73</v>
      </c>
      <c r="L844" s="74" t="s">
        <v>1079</v>
      </c>
      <c r="M844" s="74">
        <v>13</v>
      </c>
      <c r="N844" s="74" t="s">
        <v>1006</v>
      </c>
      <c r="O844" s="74" t="s">
        <v>1007</v>
      </c>
      <c r="P844" s="74" t="s">
        <v>1008</v>
      </c>
      <c r="Q844" s="74" t="s">
        <v>1009</v>
      </c>
      <c r="R844" s="74">
        <v>8</v>
      </c>
      <c r="S844" s="74" t="s">
        <v>1005</v>
      </c>
      <c r="T844" s="74">
        <v>0</v>
      </c>
      <c r="U844" s="104">
        <v>0</v>
      </c>
    </row>
    <row r="845" spans="1:21">
      <c r="A845" s="95">
        <v>858</v>
      </c>
      <c r="B845" s="74" t="s">
        <v>30</v>
      </c>
      <c r="C845" s="109" t="s">
        <v>1839</v>
      </c>
      <c r="D845" s="74" t="s">
        <v>1839</v>
      </c>
      <c r="E845" s="74" t="str">
        <f>HYPERLINK("[映雪.xlsx]类型!B19",'类型（5）'!$C$19)</f>
        <v>妖精</v>
      </c>
      <c r="F845" s="95">
        <v>63</v>
      </c>
      <c r="G845" s="74">
        <v>54</v>
      </c>
      <c r="H845" s="104">
        <v>9</v>
      </c>
      <c r="I845" s="136">
        <f t="shared" si="26"/>
        <v>117</v>
      </c>
      <c r="J845" s="74">
        <f t="shared" si="27"/>
        <v>126</v>
      </c>
      <c r="K845" s="129">
        <v>9</v>
      </c>
      <c r="L845" s="74" t="s">
        <v>1083</v>
      </c>
      <c r="M845" s="74">
        <v>6</v>
      </c>
      <c r="N845" s="74" t="s">
        <v>1006</v>
      </c>
      <c r="O845" s="74" t="s">
        <v>1007</v>
      </c>
      <c r="P845" s="74" t="s">
        <v>1023</v>
      </c>
      <c r="Q845" s="74" t="s">
        <v>1017</v>
      </c>
      <c r="R845" s="74">
        <v>7</v>
      </c>
      <c r="S845" s="74" t="s">
        <v>1005</v>
      </c>
      <c r="T845" s="74">
        <v>0</v>
      </c>
      <c r="U845" s="104">
        <v>0</v>
      </c>
    </row>
    <row r="846" spans="1:21">
      <c r="A846" s="95">
        <v>859</v>
      </c>
      <c r="B846" s="74" t="s">
        <v>30</v>
      </c>
      <c r="C846" s="109" t="s">
        <v>1840</v>
      </c>
      <c r="D846" s="74" t="s">
        <v>1840</v>
      </c>
      <c r="E846" s="74" t="str">
        <f>HYPERLINK("[映雪.xlsx]类型!B2",'类型（5）'!$C$2)</f>
        <v>统御强化</v>
      </c>
      <c r="F846" s="95">
        <v>47</v>
      </c>
      <c r="G846" s="74">
        <v>47</v>
      </c>
      <c r="H846" s="104">
        <v>42</v>
      </c>
      <c r="I846" s="136">
        <f t="shared" si="26"/>
        <v>94</v>
      </c>
      <c r="J846" s="74">
        <f t="shared" si="27"/>
        <v>136</v>
      </c>
      <c r="K846" s="129">
        <v>49</v>
      </c>
      <c r="L846" s="74" t="s">
        <v>1029</v>
      </c>
      <c r="M846" s="74">
        <v>6</v>
      </c>
      <c r="N846" s="74" t="s">
        <v>1006</v>
      </c>
      <c r="O846" s="74" t="s">
        <v>1007</v>
      </c>
      <c r="P846" s="74" t="s">
        <v>1023</v>
      </c>
      <c r="Q846" s="74" t="s">
        <v>1017</v>
      </c>
      <c r="R846" s="74">
        <v>1</v>
      </c>
      <c r="S846" s="74" t="s">
        <v>1005</v>
      </c>
      <c r="T846" s="74">
        <v>0</v>
      </c>
      <c r="U846" s="104">
        <v>0</v>
      </c>
    </row>
    <row r="847" spans="1:21">
      <c r="A847" s="95">
        <v>860</v>
      </c>
      <c r="B847" s="74" t="s">
        <v>30</v>
      </c>
      <c r="C847" s="109" t="s">
        <v>1841</v>
      </c>
      <c r="D847" s="74" t="s">
        <v>1841</v>
      </c>
      <c r="E847" s="74" t="str">
        <f>HYPERLINK("[映雪.xlsx]类型!B9",'类型（5）'!$C$9)</f>
        <v>家政全能</v>
      </c>
      <c r="F847" s="95">
        <v>53</v>
      </c>
      <c r="G847" s="122">
        <v>74</v>
      </c>
      <c r="H847" s="104">
        <v>48</v>
      </c>
      <c r="I847" s="136">
        <f t="shared" si="26"/>
        <v>127</v>
      </c>
      <c r="J847" s="74">
        <f t="shared" si="27"/>
        <v>175</v>
      </c>
      <c r="K847" s="126">
        <v>81</v>
      </c>
      <c r="L847" s="74" t="s">
        <v>1042</v>
      </c>
      <c r="M847" s="74">
        <v>20</v>
      </c>
      <c r="N847" s="74" t="s">
        <v>1006</v>
      </c>
      <c r="O847" s="74" t="s">
        <v>1007</v>
      </c>
      <c r="P847" s="74" t="s">
        <v>1016</v>
      </c>
      <c r="Q847" s="74" t="s">
        <v>1020</v>
      </c>
      <c r="R847" s="74">
        <v>4</v>
      </c>
      <c r="S847" s="74" t="s">
        <v>1005</v>
      </c>
      <c r="T847" s="74">
        <v>0</v>
      </c>
      <c r="U847" s="104">
        <v>0</v>
      </c>
    </row>
    <row r="848" spans="1:21">
      <c r="A848" s="95">
        <v>861</v>
      </c>
      <c r="B848" s="74" t="s">
        <v>30</v>
      </c>
      <c r="C848" s="109" t="s">
        <v>763</v>
      </c>
      <c r="D848" s="74" t="s">
        <v>763</v>
      </c>
      <c r="E848" s="74" t="str">
        <f>HYPERLINK("[映雪.xlsx]类型!B13",'类型（5）'!$C$13)</f>
        <v>贤者</v>
      </c>
      <c r="F848" s="120">
        <v>75</v>
      </c>
      <c r="G848" s="99">
        <v>81</v>
      </c>
      <c r="H848" s="131">
        <v>80</v>
      </c>
      <c r="I848" s="137">
        <f t="shared" si="26"/>
        <v>161</v>
      </c>
      <c r="J848" s="99">
        <f t="shared" si="27"/>
        <v>236</v>
      </c>
      <c r="K848" s="129">
        <v>36</v>
      </c>
      <c r="L848" s="74" t="s">
        <v>1061</v>
      </c>
      <c r="M848" s="74">
        <v>20</v>
      </c>
      <c r="N848" s="74" t="s">
        <v>1006</v>
      </c>
      <c r="O848" s="74" t="s">
        <v>1007</v>
      </c>
      <c r="P848" s="74" t="s">
        <v>1016</v>
      </c>
      <c r="Q848" s="74" t="s">
        <v>1020</v>
      </c>
      <c r="R848" s="74">
        <v>11</v>
      </c>
      <c r="S848" s="74" t="s">
        <v>1005</v>
      </c>
      <c r="T848" s="74">
        <v>0</v>
      </c>
      <c r="U848" s="104">
        <v>0</v>
      </c>
    </row>
    <row r="849" spans="1:21">
      <c r="A849" s="95">
        <v>862</v>
      </c>
      <c r="B849" s="74" t="s">
        <v>30</v>
      </c>
      <c r="C849" s="109" t="s">
        <v>1842</v>
      </c>
      <c r="D849" s="74" t="s">
        <v>1842</v>
      </c>
      <c r="E849" s="74" t="str">
        <f>HYPERLINK("[映雪.xlsx]类型!B13",'类型（5）'!$C$13)</f>
        <v>贤者</v>
      </c>
      <c r="F849" s="95">
        <v>63</v>
      </c>
      <c r="G849" s="99">
        <v>79</v>
      </c>
      <c r="H849" s="125">
        <v>98</v>
      </c>
      <c r="I849" s="138">
        <f t="shared" si="26"/>
        <v>177</v>
      </c>
      <c r="J849" s="99">
        <f t="shared" si="27"/>
        <v>240</v>
      </c>
      <c r="K849" s="129">
        <v>48</v>
      </c>
      <c r="L849" s="74" t="s">
        <v>1037</v>
      </c>
      <c r="M849" s="74">
        <v>20</v>
      </c>
      <c r="N849" s="74" t="s">
        <v>1006</v>
      </c>
      <c r="O849" s="74" t="s">
        <v>1007</v>
      </c>
      <c r="P849" s="74" t="s">
        <v>1162</v>
      </c>
      <c r="Q849" s="74" t="s">
        <v>1020</v>
      </c>
      <c r="R849" s="74">
        <v>14</v>
      </c>
      <c r="S849" s="74" t="s">
        <v>1005</v>
      </c>
      <c r="T849" s="74">
        <v>0</v>
      </c>
      <c r="U849" s="104">
        <v>0</v>
      </c>
    </row>
    <row r="850" spans="1:21">
      <c r="A850" s="95">
        <v>863</v>
      </c>
      <c r="B850" s="74" t="s">
        <v>30</v>
      </c>
      <c r="C850" s="109" t="s">
        <v>1843</v>
      </c>
      <c r="D850" s="74" t="s">
        <v>1843</v>
      </c>
      <c r="E850" s="74" t="str">
        <f>HYPERLINK("[映雪.xlsx]类型!B9",'类型（5）'!$C$9)</f>
        <v>家政全能</v>
      </c>
      <c r="F850" s="95">
        <v>54</v>
      </c>
      <c r="G850" s="74">
        <v>64</v>
      </c>
      <c r="H850" s="132">
        <v>77</v>
      </c>
      <c r="I850" s="136">
        <f t="shared" si="26"/>
        <v>118</v>
      </c>
      <c r="J850" s="74">
        <f t="shared" si="27"/>
        <v>195</v>
      </c>
      <c r="K850" s="133">
        <v>78</v>
      </c>
      <c r="L850" s="74" t="s">
        <v>1019</v>
      </c>
      <c r="M850" s="74">
        <v>20</v>
      </c>
      <c r="N850" s="74" t="s">
        <v>1006</v>
      </c>
      <c r="O850" s="74" t="s">
        <v>1007</v>
      </c>
      <c r="P850" s="74" t="s">
        <v>1008</v>
      </c>
      <c r="Q850" s="74" t="s">
        <v>1020</v>
      </c>
      <c r="R850" s="74">
        <v>2</v>
      </c>
      <c r="S850" s="74" t="s">
        <v>1005</v>
      </c>
      <c r="T850" s="74">
        <v>0</v>
      </c>
      <c r="U850" s="104">
        <v>0</v>
      </c>
    </row>
    <row r="851" spans="1:21">
      <c r="A851" s="95">
        <v>864</v>
      </c>
      <c r="B851" s="74" t="s">
        <v>30</v>
      </c>
      <c r="C851" s="109" t="s">
        <v>1844</v>
      </c>
      <c r="D851" s="74" t="s">
        <v>1844</v>
      </c>
      <c r="E851" s="74" t="str">
        <f>HYPERLINK("[映雪.xlsx]类型!B7",'类型（5）'!$C$7)</f>
        <v>武勇全能</v>
      </c>
      <c r="F851" s="95">
        <v>32</v>
      </c>
      <c r="G851" s="74">
        <v>53</v>
      </c>
      <c r="H851" s="104">
        <v>51</v>
      </c>
      <c r="I851" s="136">
        <f t="shared" si="26"/>
        <v>85</v>
      </c>
      <c r="J851" s="74">
        <f t="shared" si="27"/>
        <v>136</v>
      </c>
      <c r="K851" s="129">
        <v>53</v>
      </c>
      <c r="L851" s="74" t="s">
        <v>1036</v>
      </c>
      <c r="M851" s="74">
        <v>20</v>
      </c>
      <c r="N851" s="74" t="s">
        <v>1006</v>
      </c>
      <c r="O851" s="74" t="s">
        <v>1007</v>
      </c>
      <c r="P851" s="74" t="s">
        <v>1023</v>
      </c>
      <c r="Q851" s="74" t="s">
        <v>1020</v>
      </c>
      <c r="R851" s="74">
        <v>1</v>
      </c>
      <c r="S851" s="74" t="s">
        <v>1005</v>
      </c>
      <c r="T851" s="74">
        <v>0</v>
      </c>
      <c r="U851" s="104">
        <v>0</v>
      </c>
    </row>
    <row r="852" spans="1:21">
      <c r="A852" s="95">
        <v>865</v>
      </c>
      <c r="B852" s="74" t="s">
        <v>104</v>
      </c>
      <c r="C852" s="109" t="s">
        <v>1845</v>
      </c>
      <c r="D852" s="74" t="s">
        <v>1845</v>
      </c>
      <c r="E852" s="96" t="str">
        <f>HYPERLINK("[映雪.xlsx]类型!B34",'类型（5）'!$C$34)</f>
        <v>宅女</v>
      </c>
      <c r="F852" s="120">
        <v>78</v>
      </c>
      <c r="G852" s="74">
        <v>63</v>
      </c>
      <c r="H852" s="132">
        <v>65</v>
      </c>
      <c r="I852" s="136">
        <f t="shared" si="26"/>
        <v>141</v>
      </c>
      <c r="J852" s="74">
        <f t="shared" si="27"/>
        <v>206</v>
      </c>
      <c r="K852" s="133">
        <v>73</v>
      </c>
      <c r="L852" s="74" t="s">
        <v>1047</v>
      </c>
      <c r="M852" s="74">
        <v>90</v>
      </c>
      <c r="N852" s="74" t="s">
        <v>1006</v>
      </c>
      <c r="O852" s="74" t="s">
        <v>1007</v>
      </c>
      <c r="P852" s="74" t="s">
        <v>1008</v>
      </c>
      <c r="Q852" s="74" t="s">
        <v>1013</v>
      </c>
      <c r="R852" s="74">
        <v>5</v>
      </c>
      <c r="S852" s="74" t="s">
        <v>1004</v>
      </c>
      <c r="T852" s="74">
        <v>0</v>
      </c>
      <c r="U852" s="104">
        <v>0</v>
      </c>
    </row>
    <row r="853" spans="1:21">
      <c r="A853" s="95">
        <v>866</v>
      </c>
      <c r="B853" s="74" t="s">
        <v>104</v>
      </c>
      <c r="C853" s="109" t="s">
        <v>1846</v>
      </c>
      <c r="D853" s="74" t="s">
        <v>1846</v>
      </c>
      <c r="E853" s="74" t="str">
        <f>HYPERLINK("[映雪.xlsx]类型!B40",'类型（5）'!$C$40)</f>
        <v>中二</v>
      </c>
      <c r="F853" s="120">
        <v>74</v>
      </c>
      <c r="G853" s="74">
        <v>68</v>
      </c>
      <c r="H853" s="132">
        <v>75</v>
      </c>
      <c r="I853" s="136">
        <f t="shared" si="26"/>
        <v>142</v>
      </c>
      <c r="J853" s="74">
        <f t="shared" si="27"/>
        <v>217</v>
      </c>
      <c r="K853" s="133">
        <v>71</v>
      </c>
      <c r="L853" s="74" t="s">
        <v>1064</v>
      </c>
      <c r="M853" s="74">
        <v>90</v>
      </c>
      <c r="N853" s="74" t="s">
        <v>1006</v>
      </c>
      <c r="O853" s="74" t="s">
        <v>1204</v>
      </c>
      <c r="P853" s="74" t="s">
        <v>1008</v>
      </c>
      <c r="Q853" s="74" t="s">
        <v>1009</v>
      </c>
      <c r="R853" s="74">
        <v>11</v>
      </c>
      <c r="S853" s="74" t="s">
        <v>1005</v>
      </c>
      <c r="T853" s="74">
        <v>0</v>
      </c>
      <c r="U853" s="104">
        <v>0</v>
      </c>
    </row>
    <row r="854" spans="1:21">
      <c r="A854" s="95">
        <v>867</v>
      </c>
      <c r="B854" s="74" t="s">
        <v>104</v>
      </c>
      <c r="C854" s="109" t="s">
        <v>1847</v>
      </c>
      <c r="D854" s="74" t="s">
        <v>1847</v>
      </c>
      <c r="E854" s="96" t="str">
        <f>HYPERLINK("[映雪.xlsx]类型!B23",'类型（5）'!$C$23)</f>
        <v>管家</v>
      </c>
      <c r="F854" s="95">
        <v>56</v>
      </c>
      <c r="G854" s="74">
        <v>38</v>
      </c>
      <c r="H854" s="132">
        <v>74</v>
      </c>
      <c r="I854" s="136">
        <f t="shared" si="26"/>
        <v>94</v>
      </c>
      <c r="J854" s="74">
        <f t="shared" si="27"/>
        <v>168</v>
      </c>
      <c r="K854" s="126">
        <v>89</v>
      </c>
      <c r="L854" s="74" t="s">
        <v>1647</v>
      </c>
      <c r="M854" s="74">
        <v>90</v>
      </c>
      <c r="N854" s="74" t="s">
        <v>1054</v>
      </c>
      <c r="O854" s="74" t="s">
        <v>1007</v>
      </c>
      <c r="P854" s="74" t="s">
        <v>1016</v>
      </c>
      <c r="Q854" s="74" t="s">
        <v>1013</v>
      </c>
      <c r="R854" s="74">
        <v>8</v>
      </c>
      <c r="S854" s="74" t="s">
        <v>1005</v>
      </c>
      <c r="T854" s="74">
        <v>0</v>
      </c>
      <c r="U854" s="104">
        <v>37</v>
      </c>
    </row>
    <row r="855" spans="1:21">
      <c r="A855" s="95">
        <v>868</v>
      </c>
      <c r="B855" s="74" t="s">
        <v>104</v>
      </c>
      <c r="C855" s="109" t="s">
        <v>1848</v>
      </c>
      <c r="D855" s="74" t="s">
        <v>1848</v>
      </c>
      <c r="E855" s="96" t="str">
        <f>HYPERLINK("[映雪.xlsx]类型!B5",'类型（5）'!$C$5)</f>
        <v>家政强化</v>
      </c>
      <c r="F855" s="95">
        <v>49</v>
      </c>
      <c r="G855" s="74">
        <v>64</v>
      </c>
      <c r="H855" s="104">
        <v>62</v>
      </c>
      <c r="I855" s="136">
        <f t="shared" si="26"/>
        <v>113</v>
      </c>
      <c r="J855" s="74">
        <f t="shared" si="27"/>
        <v>175</v>
      </c>
      <c r="K855" s="126">
        <v>82</v>
      </c>
      <c r="L855" s="74" t="s">
        <v>1015</v>
      </c>
      <c r="M855" s="74">
        <v>60</v>
      </c>
      <c r="N855" s="74" t="s">
        <v>1006</v>
      </c>
      <c r="O855" s="74" t="s">
        <v>1007</v>
      </c>
      <c r="P855" s="74" t="s">
        <v>1016</v>
      </c>
      <c r="Q855" s="74" t="s">
        <v>1027</v>
      </c>
      <c r="R855" s="74">
        <v>10</v>
      </c>
      <c r="S855" s="74" t="s">
        <v>1005</v>
      </c>
      <c r="T855" s="74">
        <v>0</v>
      </c>
      <c r="U855" s="104">
        <v>0</v>
      </c>
    </row>
    <row r="856" spans="1:21">
      <c r="A856" s="95">
        <v>869</v>
      </c>
      <c r="B856" s="74" t="s">
        <v>104</v>
      </c>
      <c r="C856" s="109" t="s">
        <v>1849</v>
      </c>
      <c r="D856" s="74" t="s">
        <v>1849</v>
      </c>
      <c r="E856" s="99" t="str">
        <f>HYPERLINK("[映雪.xlsx]类型!B29",'类型（5）'!$C$29)</f>
        <v>偶像</v>
      </c>
      <c r="F856" s="95">
        <v>56</v>
      </c>
      <c r="G856" s="122">
        <v>73</v>
      </c>
      <c r="H856" s="104">
        <v>54</v>
      </c>
      <c r="I856" s="136">
        <f t="shared" si="26"/>
        <v>129</v>
      </c>
      <c r="J856" s="74">
        <f t="shared" si="27"/>
        <v>183</v>
      </c>
      <c r="K856" s="129">
        <v>61</v>
      </c>
      <c r="L856" s="74" t="s">
        <v>1044</v>
      </c>
      <c r="M856" s="74">
        <v>60</v>
      </c>
      <c r="N856" s="74" t="s">
        <v>1006</v>
      </c>
      <c r="O856" s="74" t="s">
        <v>1007</v>
      </c>
      <c r="P856" s="74" t="s">
        <v>1008</v>
      </c>
      <c r="Q856" s="74" t="s">
        <v>1017</v>
      </c>
      <c r="R856" s="74">
        <v>13</v>
      </c>
      <c r="S856" s="74" t="s">
        <v>1005</v>
      </c>
      <c r="T856" s="74">
        <v>0</v>
      </c>
      <c r="U856" s="104">
        <v>0</v>
      </c>
    </row>
    <row r="857" spans="1:21">
      <c r="A857" s="95">
        <v>870</v>
      </c>
      <c r="B857" s="74" t="s">
        <v>104</v>
      </c>
      <c r="C857" s="109" t="s">
        <v>1850</v>
      </c>
      <c r="D857" s="74" t="s">
        <v>1850</v>
      </c>
      <c r="E857" s="99" t="str">
        <f>HYPERLINK("[映雪.xlsx]类型!B29",'类型（5）'!$C$29)</f>
        <v>偶像</v>
      </c>
      <c r="F857" s="95">
        <v>51</v>
      </c>
      <c r="G857" s="74">
        <v>24</v>
      </c>
      <c r="H857" s="104">
        <v>45</v>
      </c>
      <c r="I857" s="136">
        <f t="shared" si="26"/>
        <v>75</v>
      </c>
      <c r="J857" s="74">
        <f t="shared" si="27"/>
        <v>120</v>
      </c>
      <c r="K857" s="129">
        <v>42</v>
      </c>
      <c r="L857" s="74" t="s">
        <v>1053</v>
      </c>
      <c r="M857" s="74">
        <v>60</v>
      </c>
      <c r="N857" s="74" t="s">
        <v>1006</v>
      </c>
      <c r="O857" s="74" t="s">
        <v>1007</v>
      </c>
      <c r="P857" s="74" t="s">
        <v>1023</v>
      </c>
      <c r="Q857" s="74" t="s">
        <v>1017</v>
      </c>
      <c r="R857" s="74">
        <v>3</v>
      </c>
      <c r="S857" s="74" t="s">
        <v>1004</v>
      </c>
      <c r="T857" s="74">
        <v>0</v>
      </c>
      <c r="U857" s="104">
        <v>0</v>
      </c>
    </row>
    <row r="858" spans="1:21">
      <c r="A858" s="95">
        <v>871</v>
      </c>
      <c r="B858" s="74" t="s">
        <v>104</v>
      </c>
      <c r="C858" s="109" t="s">
        <v>1851</v>
      </c>
      <c r="D858" s="74" t="s">
        <v>1851</v>
      </c>
      <c r="E858" s="96" t="str">
        <f>HYPERLINK("[映雪.xlsx]类型!B23",'类型（5）'!$C$23)</f>
        <v>管家</v>
      </c>
      <c r="F858" s="120">
        <v>67</v>
      </c>
      <c r="G858" s="74">
        <v>51</v>
      </c>
      <c r="H858" s="132">
        <v>71</v>
      </c>
      <c r="I858" s="136">
        <f t="shared" si="26"/>
        <v>118</v>
      </c>
      <c r="J858" s="74">
        <f t="shared" si="27"/>
        <v>189</v>
      </c>
      <c r="K858" s="133">
        <v>72</v>
      </c>
      <c r="L858" s="74" t="s">
        <v>1026</v>
      </c>
      <c r="M858" s="74">
        <v>76</v>
      </c>
      <c r="N858" s="74" t="s">
        <v>1006</v>
      </c>
      <c r="O858" s="74" t="s">
        <v>1007</v>
      </c>
      <c r="P858" s="74" t="s">
        <v>1008</v>
      </c>
      <c r="Q858" s="74" t="s">
        <v>1038</v>
      </c>
      <c r="R858" s="74">
        <v>9</v>
      </c>
      <c r="S858" s="74" t="s">
        <v>1005</v>
      </c>
      <c r="T858" s="74">
        <v>0</v>
      </c>
      <c r="U858" s="104">
        <v>0</v>
      </c>
    </row>
    <row r="859" spans="1:21">
      <c r="A859" s="95">
        <v>872</v>
      </c>
      <c r="B859" s="74" t="s">
        <v>104</v>
      </c>
      <c r="C859" s="109" t="s">
        <v>1852</v>
      </c>
      <c r="D859" s="74" t="s">
        <v>1852</v>
      </c>
      <c r="E859" s="96" t="str">
        <f>HYPERLINK("[映雪.xlsx]类型!B34",'类型（5）'!$C$34)</f>
        <v>宅女</v>
      </c>
      <c r="F859" s="95">
        <v>39</v>
      </c>
      <c r="G859" s="74">
        <v>34</v>
      </c>
      <c r="H859" s="131">
        <v>83</v>
      </c>
      <c r="I859" s="136">
        <f t="shared" si="26"/>
        <v>122</v>
      </c>
      <c r="J859" s="74">
        <f t="shared" si="27"/>
        <v>156</v>
      </c>
      <c r="K859" s="133">
        <v>77</v>
      </c>
      <c r="L859" s="74" t="s">
        <v>1047</v>
      </c>
      <c r="M859" s="74">
        <v>76</v>
      </c>
      <c r="N859" s="74" t="s">
        <v>1006</v>
      </c>
      <c r="O859" s="74" t="s">
        <v>1007</v>
      </c>
      <c r="P859" s="74" t="s">
        <v>1016</v>
      </c>
      <c r="Q859" s="74" t="s">
        <v>1024</v>
      </c>
      <c r="R859" s="74">
        <v>5</v>
      </c>
      <c r="S859" s="74" t="s">
        <v>1004</v>
      </c>
      <c r="T859" s="74">
        <v>0</v>
      </c>
      <c r="U859" s="104">
        <v>0</v>
      </c>
    </row>
    <row r="860" spans="1:21">
      <c r="A860" s="95">
        <v>873</v>
      </c>
      <c r="B860" s="74" t="s">
        <v>104</v>
      </c>
      <c r="C860" s="109" t="s">
        <v>772</v>
      </c>
      <c r="D860" s="74" t="s">
        <v>772</v>
      </c>
      <c r="E860" s="74" t="str">
        <f>HYPERLINK("[映雪.xlsx]类型!B2",'类型（5）'!$C$2)</f>
        <v>统御强化</v>
      </c>
      <c r="F860" s="120">
        <v>76</v>
      </c>
      <c r="G860" s="122">
        <v>69</v>
      </c>
      <c r="H860" s="132">
        <v>67</v>
      </c>
      <c r="I860" s="136">
        <f t="shared" si="26"/>
        <v>145</v>
      </c>
      <c r="J860" s="74">
        <f t="shared" si="27"/>
        <v>212</v>
      </c>
      <c r="K860" s="129">
        <v>44</v>
      </c>
      <c r="L860" s="74" t="s">
        <v>1029</v>
      </c>
      <c r="M860" s="74">
        <v>76</v>
      </c>
      <c r="N860" s="74" t="s">
        <v>1006</v>
      </c>
      <c r="O860" s="74" t="s">
        <v>1007</v>
      </c>
      <c r="P860" s="74" t="s">
        <v>1008</v>
      </c>
      <c r="Q860" s="74" t="s">
        <v>1013</v>
      </c>
      <c r="R860" s="74">
        <v>12</v>
      </c>
      <c r="S860" s="74" t="s">
        <v>1004</v>
      </c>
      <c r="T860" s="74">
        <v>0</v>
      </c>
      <c r="U860" s="104">
        <v>0</v>
      </c>
    </row>
    <row r="861" spans="1:21">
      <c r="A861" s="95">
        <v>874</v>
      </c>
      <c r="B861" s="74" t="s">
        <v>104</v>
      </c>
      <c r="C861" s="109" t="s">
        <v>1853</v>
      </c>
      <c r="D861" s="74" t="s">
        <v>1853</v>
      </c>
      <c r="E861" s="99" t="str">
        <f>HYPERLINK("[映雪.xlsx]类型!B36",'类型（5）'!$C$36)</f>
        <v>文学家</v>
      </c>
      <c r="F861" s="120">
        <v>73</v>
      </c>
      <c r="G861" s="74">
        <v>46</v>
      </c>
      <c r="H861" s="132">
        <v>70</v>
      </c>
      <c r="I861" s="136">
        <f t="shared" si="26"/>
        <v>119</v>
      </c>
      <c r="J861" s="74">
        <f t="shared" si="27"/>
        <v>189</v>
      </c>
      <c r="K861" s="129">
        <v>39</v>
      </c>
      <c r="L861" s="74" t="s">
        <v>1022</v>
      </c>
      <c r="M861" s="74">
        <v>76</v>
      </c>
      <c r="N861" s="74" t="s">
        <v>1006</v>
      </c>
      <c r="O861" s="74" t="s">
        <v>1007</v>
      </c>
      <c r="P861" s="74" t="s">
        <v>1008</v>
      </c>
      <c r="Q861" s="74" t="s">
        <v>1013</v>
      </c>
      <c r="R861" s="74">
        <v>5</v>
      </c>
      <c r="S861" s="74" t="s">
        <v>1004</v>
      </c>
      <c r="T861" s="74">
        <v>0</v>
      </c>
      <c r="U861" s="104">
        <v>0</v>
      </c>
    </row>
    <row r="862" spans="1:21">
      <c r="A862" s="95">
        <v>875</v>
      </c>
      <c r="B862" s="74" t="s">
        <v>104</v>
      </c>
      <c r="C862" s="109" t="s">
        <v>1854</v>
      </c>
      <c r="D862" s="74" t="s">
        <v>1854</v>
      </c>
      <c r="E862" s="96" t="str">
        <f>HYPERLINK("[映雪.xlsx]类型!B5",'类型（5）'!$C$5)</f>
        <v>家政强化</v>
      </c>
      <c r="F862" s="120">
        <v>66</v>
      </c>
      <c r="G862" s="74">
        <v>55</v>
      </c>
      <c r="H862" s="104">
        <v>64</v>
      </c>
      <c r="I862" s="136">
        <f t="shared" si="26"/>
        <v>121</v>
      </c>
      <c r="J862" s="74">
        <f t="shared" si="27"/>
        <v>185</v>
      </c>
      <c r="K862" s="126">
        <v>80</v>
      </c>
      <c r="L862" s="74" t="s">
        <v>1079</v>
      </c>
      <c r="M862" s="74">
        <v>76</v>
      </c>
      <c r="N862" s="74" t="s">
        <v>1006</v>
      </c>
      <c r="O862" s="74" t="s">
        <v>1007</v>
      </c>
      <c r="P862" s="74" t="s">
        <v>1008</v>
      </c>
      <c r="Q862" s="74" t="s">
        <v>1017</v>
      </c>
      <c r="R862" s="74">
        <v>7</v>
      </c>
      <c r="S862" s="74" t="s">
        <v>1004</v>
      </c>
      <c r="T862" s="74">
        <v>0</v>
      </c>
      <c r="U862" s="104">
        <v>0</v>
      </c>
    </row>
    <row r="863" spans="1:21">
      <c r="A863" s="95">
        <v>876</v>
      </c>
      <c r="B863" s="74" t="s">
        <v>104</v>
      </c>
      <c r="C863" s="109" t="s">
        <v>1855</v>
      </c>
      <c r="D863" s="74" t="s">
        <v>1855</v>
      </c>
      <c r="E863" s="96" t="str">
        <f>HYPERLINK("[映雪.xlsx]类型!B16",'类型（5）'!$C$16)</f>
        <v>神明</v>
      </c>
      <c r="F863" s="95">
        <v>52</v>
      </c>
      <c r="G863" s="74">
        <v>57</v>
      </c>
      <c r="H863" s="104">
        <v>59</v>
      </c>
      <c r="I863" s="136">
        <f t="shared" si="26"/>
        <v>109</v>
      </c>
      <c r="J863" s="74">
        <f t="shared" si="27"/>
        <v>168</v>
      </c>
      <c r="K863" s="133">
        <v>75</v>
      </c>
      <c r="L863" s="74" t="s">
        <v>1083</v>
      </c>
      <c r="M863" s="74">
        <v>65</v>
      </c>
      <c r="N863" s="74" t="s">
        <v>1006</v>
      </c>
      <c r="O863" s="74" t="s">
        <v>1007</v>
      </c>
      <c r="P863" s="74" t="s">
        <v>1008</v>
      </c>
      <c r="Q863" s="74" t="s">
        <v>1024</v>
      </c>
      <c r="R863" s="74">
        <v>12</v>
      </c>
      <c r="S863" s="74" t="s">
        <v>1005</v>
      </c>
      <c r="T863" s="74">
        <v>0</v>
      </c>
      <c r="U863" s="104">
        <v>0</v>
      </c>
    </row>
    <row r="864" spans="1:21">
      <c r="A864" s="95">
        <v>877</v>
      </c>
      <c r="B864" s="74" t="s">
        <v>104</v>
      </c>
      <c r="C864" s="109" t="s">
        <v>1856</v>
      </c>
      <c r="D864" s="74" t="s">
        <v>1856</v>
      </c>
      <c r="E864" s="74" t="str">
        <f>HYPERLINK("[映雪.xlsx]类型!B4",'类型（5）'!$C$4)</f>
        <v>智慧强化</v>
      </c>
      <c r="F864" s="95">
        <v>51</v>
      </c>
      <c r="G864" s="74">
        <v>46</v>
      </c>
      <c r="H864" s="104">
        <v>61</v>
      </c>
      <c r="I864" s="136">
        <f t="shared" si="26"/>
        <v>97</v>
      </c>
      <c r="J864" s="74">
        <f t="shared" si="27"/>
        <v>158</v>
      </c>
      <c r="K864" s="133">
        <v>70</v>
      </c>
      <c r="L864" s="74" t="s">
        <v>1031</v>
      </c>
      <c r="M864" s="74">
        <v>65</v>
      </c>
      <c r="N864" s="74" t="s">
        <v>1006</v>
      </c>
      <c r="O864" s="74" t="s">
        <v>1007</v>
      </c>
      <c r="P864" s="74" t="s">
        <v>1023</v>
      </c>
      <c r="Q864" s="74" t="s">
        <v>1027</v>
      </c>
      <c r="R864" s="74">
        <v>8</v>
      </c>
      <c r="S864" s="74" t="s">
        <v>1004</v>
      </c>
      <c r="T864" s="74">
        <v>0</v>
      </c>
      <c r="U864" s="104">
        <v>0</v>
      </c>
    </row>
    <row r="865" spans="1:21">
      <c r="A865" s="95">
        <v>878</v>
      </c>
      <c r="B865" s="74" t="s">
        <v>104</v>
      </c>
      <c r="C865" s="109" t="s">
        <v>1857</v>
      </c>
      <c r="D865" s="74" t="s">
        <v>1857</v>
      </c>
      <c r="E865" s="96" t="str">
        <f>HYPERLINK("[映雪.xlsx]类型!B15",'类型（5）'!$C$15)</f>
        <v>巫女</v>
      </c>
      <c r="F865" s="95">
        <v>49</v>
      </c>
      <c r="G865" s="122">
        <v>70</v>
      </c>
      <c r="H865" s="104">
        <v>52</v>
      </c>
      <c r="I865" s="136">
        <f t="shared" si="26"/>
        <v>119</v>
      </c>
      <c r="J865" s="74">
        <f t="shared" si="27"/>
        <v>171</v>
      </c>
      <c r="K865" s="129">
        <v>50</v>
      </c>
      <c r="L865" s="74" t="s">
        <v>1060</v>
      </c>
      <c r="M865" s="74">
        <v>65</v>
      </c>
      <c r="N865" s="74" t="s">
        <v>1006</v>
      </c>
      <c r="O865" s="74" t="s">
        <v>1148</v>
      </c>
      <c r="P865" s="74" t="s">
        <v>1023</v>
      </c>
      <c r="Q865" s="74" t="s">
        <v>1017</v>
      </c>
      <c r="R865" s="74">
        <v>4</v>
      </c>
      <c r="S865" s="74" t="s">
        <v>1004</v>
      </c>
      <c r="T865" s="74">
        <v>0</v>
      </c>
      <c r="U865" s="104">
        <v>0</v>
      </c>
    </row>
    <row r="866" spans="1:21">
      <c r="A866" s="95">
        <v>879</v>
      </c>
      <c r="B866" s="74" t="s">
        <v>104</v>
      </c>
      <c r="C866" s="109" t="s">
        <v>1858</v>
      </c>
      <c r="D866" s="74" t="s">
        <v>1858</v>
      </c>
      <c r="E866" s="96" t="str">
        <f>HYPERLINK("[映雪.xlsx]类型!B24",'类型（5）'!$C$24)</f>
        <v>艺术家</v>
      </c>
      <c r="F866" s="120">
        <v>71</v>
      </c>
      <c r="G866" s="74">
        <v>56</v>
      </c>
      <c r="H866" s="132">
        <v>68</v>
      </c>
      <c r="I866" s="136">
        <f t="shared" si="26"/>
        <v>127</v>
      </c>
      <c r="J866" s="74">
        <f t="shared" si="27"/>
        <v>195</v>
      </c>
      <c r="K866" s="126">
        <v>84</v>
      </c>
      <c r="L866" s="74" t="s">
        <v>1015</v>
      </c>
      <c r="M866" s="74">
        <v>76</v>
      </c>
      <c r="N866" s="74" t="s">
        <v>1006</v>
      </c>
      <c r="O866" s="74" t="s">
        <v>1007</v>
      </c>
      <c r="P866" s="74" t="s">
        <v>1016</v>
      </c>
      <c r="Q866" s="74" t="s">
        <v>1009</v>
      </c>
      <c r="R866" s="74">
        <v>4</v>
      </c>
      <c r="S866" s="74" t="s">
        <v>1005</v>
      </c>
      <c r="T866" s="74">
        <v>0</v>
      </c>
      <c r="U866" s="104">
        <v>0</v>
      </c>
    </row>
    <row r="867" spans="1:21">
      <c r="A867" s="95">
        <v>880</v>
      </c>
      <c r="B867" s="74" t="s">
        <v>104</v>
      </c>
      <c r="C867" s="109" t="s">
        <v>1859</v>
      </c>
      <c r="D867" s="74" t="s">
        <v>1859</v>
      </c>
      <c r="E867" s="74" t="str">
        <f>HYPERLINK("[映雪.xlsx]类型!B13",'类型（5）'!$C$13)</f>
        <v>贤者</v>
      </c>
      <c r="F867" s="120">
        <v>66</v>
      </c>
      <c r="G867" s="99">
        <v>83</v>
      </c>
      <c r="H867" s="132">
        <v>78</v>
      </c>
      <c r="I867" s="136">
        <f t="shared" si="26"/>
        <v>149</v>
      </c>
      <c r="J867" s="74">
        <f t="shared" si="27"/>
        <v>227</v>
      </c>
      <c r="K867" s="129">
        <v>55</v>
      </c>
      <c r="L867" s="74" t="s">
        <v>1175</v>
      </c>
      <c r="M867" s="74">
        <v>77</v>
      </c>
      <c r="N867" s="74" t="s">
        <v>1006</v>
      </c>
      <c r="O867" s="74" t="s">
        <v>1007</v>
      </c>
      <c r="P867" s="74" t="s">
        <v>1016</v>
      </c>
      <c r="Q867" s="74" t="s">
        <v>1020</v>
      </c>
      <c r="R867" s="74">
        <v>8</v>
      </c>
      <c r="S867" s="74" t="s">
        <v>1005</v>
      </c>
      <c r="T867" s="74">
        <v>0</v>
      </c>
      <c r="U867" s="104">
        <v>0</v>
      </c>
    </row>
    <row r="868" spans="1:21">
      <c r="A868" s="95">
        <v>881</v>
      </c>
      <c r="B868" s="74" t="s">
        <v>104</v>
      </c>
      <c r="C868" s="109" t="s">
        <v>1860</v>
      </c>
      <c r="D868" s="74" t="s">
        <v>1860</v>
      </c>
      <c r="E868" s="96" t="str">
        <f>HYPERLINK("[映雪.xlsx]类型!B48",'类型（5）'!$C$48)</f>
        <v>键</v>
      </c>
      <c r="F868" s="95">
        <v>46</v>
      </c>
      <c r="G868" s="74">
        <v>18</v>
      </c>
      <c r="H868" s="104">
        <v>63</v>
      </c>
      <c r="I868" s="136">
        <f t="shared" si="26"/>
        <v>64</v>
      </c>
      <c r="J868" s="74">
        <f t="shared" si="27"/>
        <v>127</v>
      </c>
      <c r="K868" s="133">
        <v>76</v>
      </c>
      <c r="L868" s="74" t="s">
        <v>1011</v>
      </c>
      <c r="M868" s="74">
        <v>11</v>
      </c>
      <c r="N868" s="74" t="s">
        <v>1006</v>
      </c>
      <c r="O868" s="74" t="s">
        <v>1007</v>
      </c>
      <c r="P868" s="74" t="s">
        <v>1008</v>
      </c>
      <c r="Q868" s="74" t="s">
        <v>1027</v>
      </c>
      <c r="R868" s="74">
        <v>9</v>
      </c>
      <c r="S868" s="74" t="s">
        <v>1004</v>
      </c>
      <c r="T868" s="74">
        <v>0</v>
      </c>
      <c r="U868" s="104">
        <v>0</v>
      </c>
    </row>
    <row r="869" spans="1:21">
      <c r="A869" s="95">
        <v>882</v>
      </c>
      <c r="B869" s="74" t="s">
        <v>104</v>
      </c>
      <c r="C869" s="109" t="s">
        <v>104</v>
      </c>
      <c r="D869" s="74" t="s">
        <v>104</v>
      </c>
      <c r="E869" s="96" t="str">
        <f>HYPERLINK("[映雪.xlsx]类型!B24",'类型（5）'!$C$24)</f>
        <v>艺术家</v>
      </c>
      <c r="F869" s="95">
        <v>24</v>
      </c>
      <c r="G869" s="74">
        <v>27</v>
      </c>
      <c r="H869" s="132">
        <v>77</v>
      </c>
      <c r="I869" s="136">
        <f t="shared" si="26"/>
        <v>51</v>
      </c>
      <c r="J869" s="74">
        <f t="shared" si="27"/>
        <v>128</v>
      </c>
      <c r="K869" s="129">
        <v>4</v>
      </c>
      <c r="L869" s="74" t="s">
        <v>1146</v>
      </c>
      <c r="M869" s="74">
        <v>70</v>
      </c>
      <c r="N869" s="74" t="s">
        <v>1006</v>
      </c>
      <c r="O869" s="74" t="s">
        <v>1007</v>
      </c>
      <c r="P869" s="74" t="s">
        <v>1016</v>
      </c>
      <c r="Q869" s="74" t="s">
        <v>1038</v>
      </c>
      <c r="R869" s="74">
        <v>11</v>
      </c>
      <c r="S869" s="74" t="s">
        <v>1005</v>
      </c>
      <c r="T869" s="74">
        <v>0</v>
      </c>
      <c r="U869" s="104">
        <v>0</v>
      </c>
    </row>
    <row r="870" spans="1:21">
      <c r="A870" s="95">
        <v>883</v>
      </c>
      <c r="B870" s="74" t="s">
        <v>104</v>
      </c>
      <c r="C870" s="109" t="s">
        <v>1861</v>
      </c>
      <c r="D870" s="74" t="s">
        <v>1861</v>
      </c>
      <c r="E870" s="74" t="str">
        <f>HYPERLINK("[映雪.xlsx]类型!B82",'类型（5）'!$C$82)</f>
        <v>山田伊尔芙</v>
      </c>
      <c r="F870" s="95">
        <v>63</v>
      </c>
      <c r="G870" s="122">
        <v>70</v>
      </c>
      <c r="H870" s="131">
        <v>82</v>
      </c>
      <c r="I870" s="136">
        <f t="shared" si="26"/>
        <v>152</v>
      </c>
      <c r="J870" s="74">
        <f t="shared" si="27"/>
        <v>215</v>
      </c>
      <c r="K870" s="126">
        <v>94</v>
      </c>
      <c r="L870" s="74" t="s">
        <v>1480</v>
      </c>
      <c r="M870" s="74">
        <v>70</v>
      </c>
      <c r="N870" s="74" t="s">
        <v>1006</v>
      </c>
      <c r="O870" s="74" t="s">
        <v>1007</v>
      </c>
      <c r="P870" s="74" t="s">
        <v>1162</v>
      </c>
      <c r="Q870" s="74" t="s">
        <v>1009</v>
      </c>
      <c r="R870" s="74">
        <v>7</v>
      </c>
      <c r="S870" s="74" t="s">
        <v>1005</v>
      </c>
      <c r="T870" s="74">
        <v>0</v>
      </c>
      <c r="U870" s="104">
        <v>0</v>
      </c>
    </row>
    <row r="871" spans="1:21">
      <c r="A871" s="95">
        <v>884</v>
      </c>
      <c r="B871" s="74" t="s">
        <v>104</v>
      </c>
      <c r="C871" s="109" t="s">
        <v>1862</v>
      </c>
      <c r="D871" s="74" t="s">
        <v>1862</v>
      </c>
      <c r="E871" s="99" t="str">
        <f>HYPERLINK("[映雪.xlsx]类型!B36",'类型（5）'!$C$36)</f>
        <v>文学家</v>
      </c>
      <c r="F871" s="95">
        <v>54</v>
      </c>
      <c r="G871" s="74">
        <v>55</v>
      </c>
      <c r="H871" s="132">
        <v>67</v>
      </c>
      <c r="I871" s="136">
        <f t="shared" si="26"/>
        <v>109</v>
      </c>
      <c r="J871" s="74">
        <f t="shared" si="27"/>
        <v>176</v>
      </c>
      <c r="K871" s="129">
        <v>64</v>
      </c>
      <c r="L871" s="74" t="s">
        <v>1058</v>
      </c>
      <c r="M871" s="74">
        <v>11</v>
      </c>
      <c r="N871" s="74" t="s">
        <v>1006</v>
      </c>
      <c r="O871" s="74" t="s">
        <v>1007</v>
      </c>
      <c r="P871" s="74" t="s">
        <v>1023</v>
      </c>
      <c r="Q871" s="74" t="s">
        <v>1027</v>
      </c>
      <c r="R871" s="74">
        <v>7</v>
      </c>
      <c r="S871" s="74" t="s">
        <v>1004</v>
      </c>
      <c r="T871" s="74">
        <v>0</v>
      </c>
      <c r="U871" s="104">
        <v>0</v>
      </c>
    </row>
    <row r="872" spans="1:21">
      <c r="A872" s="95">
        <v>885</v>
      </c>
      <c r="B872" s="74" t="s">
        <v>104</v>
      </c>
      <c r="C872" s="109" t="s">
        <v>1863</v>
      </c>
      <c r="D872" s="74" t="s">
        <v>1863</v>
      </c>
      <c r="E872" s="74" t="str">
        <f>HYPERLINK("[映雪.xlsx]类型!B22",'类型（5）'!$C$22)</f>
        <v>傲娇</v>
      </c>
      <c r="F872" s="95">
        <v>28</v>
      </c>
      <c r="G872" s="74">
        <v>46</v>
      </c>
      <c r="H872" s="132">
        <v>71</v>
      </c>
      <c r="I872" s="136">
        <f t="shared" si="26"/>
        <v>74</v>
      </c>
      <c r="J872" s="74">
        <f t="shared" si="27"/>
        <v>145</v>
      </c>
      <c r="K872" s="129">
        <v>41</v>
      </c>
      <c r="L872" s="74" t="s">
        <v>1067</v>
      </c>
      <c r="M872" s="74">
        <v>7</v>
      </c>
      <c r="N872" s="74" t="s">
        <v>1006</v>
      </c>
      <c r="O872" s="74" t="s">
        <v>1007</v>
      </c>
      <c r="P872" s="74" t="s">
        <v>1008</v>
      </c>
      <c r="Q872" s="74" t="s">
        <v>1020</v>
      </c>
      <c r="R872" s="74">
        <v>5</v>
      </c>
      <c r="S872" s="74" t="s">
        <v>1004</v>
      </c>
      <c r="T872" s="74">
        <v>0</v>
      </c>
      <c r="U872" s="104">
        <v>0</v>
      </c>
    </row>
    <row r="873" spans="1:21">
      <c r="A873" s="95">
        <v>886</v>
      </c>
      <c r="B873" s="74" t="s">
        <v>104</v>
      </c>
      <c r="C873" s="109" t="s">
        <v>1864</v>
      </c>
      <c r="D873" s="74" t="s">
        <v>1864</v>
      </c>
      <c r="E873" s="74" t="str">
        <f>HYPERLINK("[映雪.xlsx]类型!B3",'类型（5）'!$C$3)</f>
        <v>武勇强化</v>
      </c>
      <c r="F873" s="95">
        <v>51</v>
      </c>
      <c r="G873" s="74">
        <v>64</v>
      </c>
      <c r="H873" s="104">
        <v>44</v>
      </c>
      <c r="I873" s="136">
        <f t="shared" si="26"/>
        <v>115</v>
      </c>
      <c r="J873" s="74">
        <f t="shared" si="27"/>
        <v>159</v>
      </c>
      <c r="K873" s="133">
        <v>67</v>
      </c>
      <c r="L873" s="74" t="s">
        <v>1036</v>
      </c>
      <c r="M873" s="74">
        <v>39</v>
      </c>
      <c r="N873" s="74" t="s">
        <v>1006</v>
      </c>
      <c r="O873" s="74" t="s">
        <v>1007</v>
      </c>
      <c r="P873" s="74" t="s">
        <v>1023</v>
      </c>
      <c r="Q873" s="74" t="s">
        <v>1017</v>
      </c>
      <c r="R873" s="74">
        <v>9</v>
      </c>
      <c r="S873" s="74" t="s">
        <v>1004</v>
      </c>
      <c r="T873" s="74">
        <v>0</v>
      </c>
      <c r="U873" s="104">
        <v>0</v>
      </c>
    </row>
    <row r="874" spans="1:21">
      <c r="A874" s="95">
        <v>887</v>
      </c>
      <c r="B874" s="74" t="s">
        <v>104</v>
      </c>
      <c r="C874" s="109" t="s">
        <v>1865</v>
      </c>
      <c r="D874" s="74" t="s">
        <v>1865</v>
      </c>
      <c r="E874" s="74" t="str">
        <f>HYPERLINK("[映雪.xlsx]类型!B9",'类型（5）'!$C$9)</f>
        <v>家政全能</v>
      </c>
      <c r="F874" s="95">
        <v>43</v>
      </c>
      <c r="G874" s="74">
        <v>17</v>
      </c>
      <c r="H874" s="104">
        <v>56</v>
      </c>
      <c r="I874" s="136">
        <f t="shared" si="26"/>
        <v>60</v>
      </c>
      <c r="J874" s="74">
        <f t="shared" si="27"/>
        <v>116</v>
      </c>
      <c r="K874" s="133">
        <v>77</v>
      </c>
      <c r="L874" s="74" t="s">
        <v>1031</v>
      </c>
      <c r="M874" s="74">
        <v>39</v>
      </c>
      <c r="N874" s="74" t="s">
        <v>1006</v>
      </c>
      <c r="O874" s="74" t="s">
        <v>1007</v>
      </c>
      <c r="P874" s="74" t="s">
        <v>1008</v>
      </c>
      <c r="Q874" s="74" t="s">
        <v>1027</v>
      </c>
      <c r="R874" s="74">
        <v>6</v>
      </c>
      <c r="S874" s="74" t="s">
        <v>1004</v>
      </c>
      <c r="T874" s="74">
        <v>0</v>
      </c>
      <c r="U874" s="104">
        <v>0</v>
      </c>
    </row>
    <row r="875" spans="1:21">
      <c r="A875" s="95">
        <v>889</v>
      </c>
      <c r="B875" s="74" t="s">
        <v>104</v>
      </c>
      <c r="C875" s="109" t="s">
        <v>1867</v>
      </c>
      <c r="D875" s="74" t="s">
        <v>1867</v>
      </c>
      <c r="E875" s="74" t="str">
        <f>HYPERLINK("[映雪.xlsx]类型!B8",'类型（5）'!$C$8)</f>
        <v>智慧全能</v>
      </c>
      <c r="F875" s="95">
        <v>35</v>
      </c>
      <c r="G875" s="122">
        <v>69</v>
      </c>
      <c r="H875" s="104">
        <v>62</v>
      </c>
      <c r="I875" s="136">
        <f t="shared" si="26"/>
        <v>104</v>
      </c>
      <c r="J875" s="74">
        <f t="shared" si="27"/>
        <v>166</v>
      </c>
      <c r="K875" s="129">
        <v>45</v>
      </c>
      <c r="L875" s="74" t="s">
        <v>1035</v>
      </c>
      <c r="M875" s="74">
        <v>18</v>
      </c>
      <c r="N875" s="74" t="s">
        <v>1006</v>
      </c>
      <c r="O875" s="74" t="s">
        <v>1007</v>
      </c>
      <c r="P875" s="74" t="s">
        <v>1023</v>
      </c>
      <c r="Q875" s="74" t="s">
        <v>1009</v>
      </c>
      <c r="R875" s="74">
        <v>11</v>
      </c>
      <c r="S875" s="74" t="s">
        <v>1004</v>
      </c>
      <c r="T875" s="74">
        <v>0</v>
      </c>
      <c r="U875" s="104">
        <v>0</v>
      </c>
    </row>
    <row r="876" spans="1:21">
      <c r="A876" s="95">
        <v>890</v>
      </c>
      <c r="B876" s="74" t="s">
        <v>104</v>
      </c>
      <c r="C876" s="109" t="s">
        <v>777</v>
      </c>
      <c r="D876" s="74" t="s">
        <v>777</v>
      </c>
      <c r="E876" s="74" t="str">
        <f>HYPERLINK("[映雪.xlsx]类型!B8",'类型（5）'!$C$8)</f>
        <v>智慧全能</v>
      </c>
      <c r="F876" s="120">
        <v>74</v>
      </c>
      <c r="G876" s="122">
        <v>78</v>
      </c>
      <c r="H876" s="132">
        <v>69</v>
      </c>
      <c r="I876" s="136">
        <f t="shared" si="26"/>
        <v>152</v>
      </c>
      <c r="J876" s="74">
        <f t="shared" si="27"/>
        <v>221</v>
      </c>
      <c r="K876" s="133">
        <v>75</v>
      </c>
      <c r="L876" s="74" t="s">
        <v>1091</v>
      </c>
      <c r="M876" s="74">
        <v>12</v>
      </c>
      <c r="N876" s="74" t="s">
        <v>1006</v>
      </c>
      <c r="O876" s="74" t="s">
        <v>1007</v>
      </c>
      <c r="P876" s="74" t="s">
        <v>1008</v>
      </c>
      <c r="Q876" s="74" t="s">
        <v>1013</v>
      </c>
      <c r="R876" s="74">
        <v>8</v>
      </c>
      <c r="S876" s="74" t="s">
        <v>1005</v>
      </c>
      <c r="T876" s="74">
        <v>0</v>
      </c>
      <c r="U876" s="104">
        <v>0</v>
      </c>
    </row>
    <row r="877" spans="1:21">
      <c r="A877" s="95">
        <v>891</v>
      </c>
      <c r="B877" s="74" t="s">
        <v>104</v>
      </c>
      <c r="C877" s="109" t="s">
        <v>1868</v>
      </c>
      <c r="D877" s="74" t="s">
        <v>1868</v>
      </c>
      <c r="E877" s="99" t="str">
        <f>HYPERLINK("[映雪.xlsx]类型!B11",'类型（5）'!$C$11)</f>
        <v>人偶</v>
      </c>
      <c r="F877" s="95">
        <v>61</v>
      </c>
      <c r="G877" s="122">
        <v>70</v>
      </c>
      <c r="H877" s="104">
        <v>63</v>
      </c>
      <c r="I877" s="136">
        <f t="shared" si="26"/>
        <v>131</v>
      </c>
      <c r="J877" s="74">
        <f t="shared" si="27"/>
        <v>194</v>
      </c>
      <c r="K877" s="129">
        <v>61</v>
      </c>
      <c r="L877" s="74" t="s">
        <v>1036</v>
      </c>
      <c r="M877" s="74">
        <v>12</v>
      </c>
      <c r="N877" s="74" t="s">
        <v>1006</v>
      </c>
      <c r="O877" s="74" t="s">
        <v>1007</v>
      </c>
      <c r="P877" s="74" t="s">
        <v>1008</v>
      </c>
      <c r="Q877" s="74" t="s">
        <v>1013</v>
      </c>
      <c r="R877" s="74">
        <v>6</v>
      </c>
      <c r="S877" s="74" t="s">
        <v>1004</v>
      </c>
      <c r="T877" s="74">
        <v>0</v>
      </c>
      <c r="U877" s="104">
        <v>0</v>
      </c>
    </row>
    <row r="878" spans="1:21">
      <c r="A878" s="95">
        <v>892</v>
      </c>
      <c r="B878" s="74" t="s">
        <v>104</v>
      </c>
      <c r="C878" s="109" t="s">
        <v>1869</v>
      </c>
      <c r="D878" s="74" t="s">
        <v>1869</v>
      </c>
      <c r="E878" s="74" t="str">
        <f>HYPERLINK("[映雪.xlsx]类型!B35",'类型（5）'!$C$35)</f>
        <v>刺客</v>
      </c>
      <c r="F878" s="120">
        <v>65</v>
      </c>
      <c r="G878" s="122">
        <v>72</v>
      </c>
      <c r="H878" s="104">
        <v>51</v>
      </c>
      <c r="I878" s="136">
        <f t="shared" si="26"/>
        <v>137</v>
      </c>
      <c r="J878" s="74">
        <f t="shared" si="27"/>
        <v>188</v>
      </c>
      <c r="K878" s="129">
        <v>24</v>
      </c>
      <c r="L878" s="74" t="s">
        <v>1074</v>
      </c>
      <c r="M878" s="74">
        <v>48</v>
      </c>
      <c r="N878" s="74" t="s">
        <v>1006</v>
      </c>
      <c r="O878" s="74" t="s">
        <v>1007</v>
      </c>
      <c r="P878" s="74" t="s">
        <v>1008</v>
      </c>
      <c r="Q878" s="74" t="s">
        <v>1017</v>
      </c>
      <c r="R878" s="74">
        <v>8</v>
      </c>
      <c r="S878" s="74" t="s">
        <v>1004</v>
      </c>
      <c r="T878" s="74">
        <v>0</v>
      </c>
      <c r="U878" s="104">
        <v>0</v>
      </c>
    </row>
    <row r="879" spans="1:21">
      <c r="A879" s="95">
        <v>893</v>
      </c>
      <c r="B879" s="74" t="s">
        <v>104</v>
      </c>
      <c r="C879" s="109" t="s">
        <v>1870</v>
      </c>
      <c r="D879" s="74" t="s">
        <v>1870</v>
      </c>
      <c r="E879" s="96" t="str">
        <f>HYPERLINK("[映雪.xlsx]类型!B21",'类型（5）'!$C$21)</f>
        <v>游魂</v>
      </c>
      <c r="F879" s="95">
        <v>45</v>
      </c>
      <c r="G879" s="74">
        <v>30</v>
      </c>
      <c r="H879" s="104">
        <v>35</v>
      </c>
      <c r="I879" s="136">
        <f t="shared" si="26"/>
        <v>75</v>
      </c>
      <c r="J879" s="74">
        <f t="shared" si="27"/>
        <v>110</v>
      </c>
      <c r="K879" s="129">
        <v>21</v>
      </c>
      <c r="L879" s="74" t="s">
        <v>1019</v>
      </c>
      <c r="M879" s="74">
        <v>48</v>
      </c>
      <c r="N879" s="74" t="s">
        <v>1006</v>
      </c>
      <c r="O879" s="74" t="s">
        <v>1007</v>
      </c>
      <c r="P879" s="74" t="s">
        <v>1023</v>
      </c>
      <c r="Q879" s="74" t="s">
        <v>1013</v>
      </c>
      <c r="R879" s="74">
        <v>6</v>
      </c>
      <c r="S879" s="74" t="s">
        <v>1004</v>
      </c>
      <c r="T879" s="74">
        <v>0</v>
      </c>
      <c r="U879" s="104">
        <v>0</v>
      </c>
    </row>
    <row r="880" spans="1:21">
      <c r="A880" s="95">
        <v>894</v>
      </c>
      <c r="B880" s="74" t="s">
        <v>104</v>
      </c>
      <c r="C880" s="109" t="s">
        <v>1871</v>
      </c>
      <c r="D880" s="74" t="s">
        <v>1871</v>
      </c>
      <c r="E880" s="74" t="str">
        <f>HYPERLINK("[映雪.xlsx]类型!B41",'类型（5）'!$C$41)</f>
        <v>德鲁伊</v>
      </c>
      <c r="F880" s="120">
        <v>68</v>
      </c>
      <c r="G880" s="99">
        <v>82</v>
      </c>
      <c r="H880" s="132">
        <v>68</v>
      </c>
      <c r="I880" s="136">
        <f t="shared" si="26"/>
        <v>150</v>
      </c>
      <c r="J880" s="74">
        <f t="shared" si="27"/>
        <v>218</v>
      </c>
      <c r="K880" s="129">
        <v>39</v>
      </c>
      <c r="L880" s="74" t="s">
        <v>1044</v>
      </c>
      <c r="M880" s="74">
        <v>48</v>
      </c>
      <c r="N880" s="74" t="s">
        <v>1006</v>
      </c>
      <c r="O880" s="74" t="s">
        <v>1007</v>
      </c>
      <c r="P880" s="74" t="s">
        <v>1016</v>
      </c>
      <c r="Q880" s="74" t="s">
        <v>1009</v>
      </c>
      <c r="R880" s="74">
        <v>7</v>
      </c>
      <c r="S880" s="74" t="s">
        <v>1005</v>
      </c>
      <c r="T880" s="74">
        <v>0</v>
      </c>
      <c r="U880" s="104">
        <v>0</v>
      </c>
    </row>
    <row r="881" spans="1:21">
      <c r="A881" s="95">
        <v>895</v>
      </c>
      <c r="B881" s="74" t="s">
        <v>104</v>
      </c>
      <c r="C881" s="109" t="s">
        <v>1872</v>
      </c>
      <c r="D881" s="74" t="s">
        <v>1872</v>
      </c>
      <c r="E881" s="99" t="str">
        <f>HYPERLINK("[映雪.xlsx]类型!B39",'类型（5）'!$C$39)</f>
        <v>狙撃手</v>
      </c>
      <c r="F881" s="95">
        <v>52</v>
      </c>
      <c r="G881" s="74">
        <v>45</v>
      </c>
      <c r="H881" s="132">
        <v>71</v>
      </c>
      <c r="I881" s="136">
        <f t="shared" si="26"/>
        <v>97</v>
      </c>
      <c r="J881" s="74">
        <f t="shared" si="27"/>
        <v>168</v>
      </c>
      <c r="K881" s="126">
        <v>84</v>
      </c>
      <c r="L881" s="74" t="s">
        <v>1082</v>
      </c>
      <c r="M881" s="74">
        <v>48</v>
      </c>
      <c r="N881" s="74" t="s">
        <v>1006</v>
      </c>
      <c r="O881" s="74" t="s">
        <v>1007</v>
      </c>
      <c r="P881" s="74" t="s">
        <v>1016</v>
      </c>
      <c r="Q881" s="74" t="s">
        <v>1017</v>
      </c>
      <c r="R881" s="74">
        <v>8</v>
      </c>
      <c r="S881" s="74" t="s">
        <v>1004</v>
      </c>
      <c r="T881" s="74">
        <v>0</v>
      </c>
      <c r="U881" s="104">
        <v>0</v>
      </c>
    </row>
    <row r="882" spans="1:21">
      <c r="A882" s="95">
        <v>896</v>
      </c>
      <c r="B882" s="74" t="s">
        <v>104</v>
      </c>
      <c r="C882" s="109" t="s">
        <v>1873</v>
      </c>
      <c r="D882" s="74" t="s">
        <v>1873</v>
      </c>
      <c r="E882" s="74" t="str">
        <f>HYPERLINK("[映雪.xlsx]类型!B7",'类型（5）'!$C$7)</f>
        <v>武勇全能</v>
      </c>
      <c r="F882" s="120">
        <v>67</v>
      </c>
      <c r="G882" s="74">
        <v>64</v>
      </c>
      <c r="H882" s="104">
        <v>60</v>
      </c>
      <c r="I882" s="136">
        <f t="shared" si="26"/>
        <v>131</v>
      </c>
      <c r="J882" s="74">
        <f t="shared" si="27"/>
        <v>191</v>
      </c>
      <c r="K882" s="129">
        <v>51</v>
      </c>
      <c r="L882" s="74" t="s">
        <v>1046</v>
      </c>
      <c r="M882" s="74">
        <v>48</v>
      </c>
      <c r="N882" s="74" t="s">
        <v>1006</v>
      </c>
      <c r="O882" s="74" t="s">
        <v>1007</v>
      </c>
      <c r="P882" s="74" t="s">
        <v>1023</v>
      </c>
      <c r="Q882" s="74" t="s">
        <v>1027</v>
      </c>
      <c r="R882" s="74">
        <v>9</v>
      </c>
      <c r="S882" s="74" t="s">
        <v>1004</v>
      </c>
      <c r="T882" s="74">
        <v>0</v>
      </c>
      <c r="U882" s="104">
        <v>0</v>
      </c>
    </row>
    <row r="883" spans="1:21">
      <c r="A883" s="95">
        <v>897</v>
      </c>
      <c r="B883" s="74" t="s">
        <v>104</v>
      </c>
      <c r="C883" s="109" t="s">
        <v>780</v>
      </c>
      <c r="D883" s="74" t="s">
        <v>780</v>
      </c>
      <c r="E883" s="99" t="str">
        <f>HYPERLINK("[映雪.xlsx]类型!B43",'类型（5）'!$C$43)</f>
        <v>FC</v>
      </c>
      <c r="F883" s="120">
        <v>73</v>
      </c>
      <c r="G883" s="122">
        <v>70</v>
      </c>
      <c r="H883" s="104">
        <v>53</v>
      </c>
      <c r="I883" s="136">
        <f t="shared" si="26"/>
        <v>143</v>
      </c>
      <c r="J883" s="74">
        <f t="shared" si="27"/>
        <v>196</v>
      </c>
      <c r="K883" s="133">
        <v>71</v>
      </c>
      <c r="L883" s="74" t="s">
        <v>1087</v>
      </c>
      <c r="M883" s="74">
        <v>48</v>
      </c>
      <c r="N883" s="74" t="s">
        <v>1006</v>
      </c>
      <c r="O883" s="74" t="s">
        <v>1007</v>
      </c>
      <c r="P883" s="74" t="s">
        <v>1008</v>
      </c>
      <c r="Q883" s="74" t="s">
        <v>1027</v>
      </c>
      <c r="R883" s="74">
        <v>4</v>
      </c>
      <c r="S883" s="74" t="s">
        <v>1004</v>
      </c>
      <c r="T883" s="74">
        <v>0</v>
      </c>
      <c r="U883" s="104">
        <v>0</v>
      </c>
    </row>
    <row r="884" spans="1:21">
      <c r="A884" s="95">
        <v>898</v>
      </c>
      <c r="B884" s="74" t="s">
        <v>104</v>
      </c>
      <c r="C884" s="109" t="s">
        <v>1874</v>
      </c>
      <c r="D884" s="74" t="s">
        <v>1874</v>
      </c>
      <c r="E884" s="74" t="str">
        <f>HYPERLINK("[映雪.xlsx]类型!B22",'类型（5）'!$C$22)</f>
        <v>傲娇</v>
      </c>
      <c r="F884" s="95">
        <v>47</v>
      </c>
      <c r="G884" s="74">
        <v>62</v>
      </c>
      <c r="H884" s="104">
        <v>50</v>
      </c>
      <c r="I884" s="136">
        <f t="shared" si="26"/>
        <v>109</v>
      </c>
      <c r="J884" s="74">
        <f t="shared" si="27"/>
        <v>159</v>
      </c>
      <c r="K884" s="129">
        <v>56</v>
      </c>
      <c r="L884" s="74" t="s">
        <v>1031</v>
      </c>
      <c r="M884" s="74">
        <v>48</v>
      </c>
      <c r="N884" s="74" t="s">
        <v>1006</v>
      </c>
      <c r="O884" s="74" t="s">
        <v>1007</v>
      </c>
      <c r="P884" s="74" t="s">
        <v>1023</v>
      </c>
      <c r="Q884" s="74" t="s">
        <v>1017</v>
      </c>
      <c r="R884" s="74">
        <v>5</v>
      </c>
      <c r="S884" s="74" t="s">
        <v>1004</v>
      </c>
      <c r="T884" s="74">
        <v>0</v>
      </c>
      <c r="U884" s="104">
        <v>0</v>
      </c>
    </row>
    <row r="885" spans="1:21">
      <c r="A885" s="95">
        <v>899</v>
      </c>
      <c r="B885" s="74" t="s">
        <v>72</v>
      </c>
      <c r="C885" s="109" t="s">
        <v>1875</v>
      </c>
      <c r="D885" s="74" t="s">
        <v>1875</v>
      </c>
      <c r="E885" s="99" t="str">
        <f>HYPERLINK("[映雪.xlsx]类型!B36",'类型（5）'!$C$36)</f>
        <v>文学家</v>
      </c>
      <c r="F885" s="95">
        <v>50</v>
      </c>
      <c r="G885" s="74">
        <v>56</v>
      </c>
      <c r="H885" s="132">
        <v>67</v>
      </c>
      <c r="I885" s="136">
        <f t="shared" si="26"/>
        <v>106</v>
      </c>
      <c r="J885" s="74">
        <f t="shared" si="27"/>
        <v>173</v>
      </c>
      <c r="K885" s="133">
        <v>68</v>
      </c>
      <c r="L885" s="74" t="s">
        <v>1049</v>
      </c>
      <c r="M885" s="74">
        <v>85</v>
      </c>
      <c r="N885" s="74" t="s">
        <v>1006</v>
      </c>
      <c r="O885" s="74" t="s">
        <v>1007</v>
      </c>
      <c r="P885" s="74" t="s">
        <v>1023</v>
      </c>
      <c r="Q885" s="74" t="s">
        <v>1017</v>
      </c>
      <c r="R885" s="74">
        <v>7</v>
      </c>
      <c r="S885" s="74" t="s">
        <v>1004</v>
      </c>
      <c r="T885" s="74">
        <v>0</v>
      </c>
      <c r="U885" s="104">
        <v>0</v>
      </c>
    </row>
    <row r="886" spans="1:21">
      <c r="A886" s="95">
        <v>900</v>
      </c>
      <c r="B886" s="74" t="s">
        <v>72</v>
      </c>
      <c r="C886" s="109" t="s">
        <v>1876</v>
      </c>
      <c r="D886" s="74" t="s">
        <v>1876</v>
      </c>
      <c r="E886" s="96" t="str">
        <f>HYPERLINK("[映雪.xlsx]类型!B48",'类型（5）'!$C$48)</f>
        <v>键</v>
      </c>
      <c r="F886" s="95">
        <v>40</v>
      </c>
      <c r="G886" s="74">
        <v>48</v>
      </c>
      <c r="H886" s="132">
        <v>68</v>
      </c>
      <c r="I886" s="136">
        <f t="shared" si="26"/>
        <v>88</v>
      </c>
      <c r="J886" s="74">
        <f t="shared" si="27"/>
        <v>156</v>
      </c>
      <c r="K886" s="126">
        <v>92</v>
      </c>
      <c r="L886" s="74" t="s">
        <v>1003</v>
      </c>
      <c r="M886" s="74">
        <v>52</v>
      </c>
      <c r="N886" s="74" t="s">
        <v>1006</v>
      </c>
      <c r="O886" s="74" t="s">
        <v>1148</v>
      </c>
      <c r="P886" s="74" t="s">
        <v>1162</v>
      </c>
      <c r="Q886" s="74" t="s">
        <v>1027</v>
      </c>
      <c r="R886" s="74">
        <v>4</v>
      </c>
      <c r="S886" s="74" t="s">
        <v>1004</v>
      </c>
      <c r="T886" s="74">
        <v>0</v>
      </c>
      <c r="U886" s="104">
        <v>0</v>
      </c>
    </row>
    <row r="887" spans="1:21">
      <c r="A887" s="95">
        <v>901</v>
      </c>
      <c r="B887" s="74" t="s">
        <v>72</v>
      </c>
      <c r="C887" s="109" t="s">
        <v>72</v>
      </c>
      <c r="D887" s="74" t="s">
        <v>72</v>
      </c>
      <c r="E887" s="96" t="str">
        <f>HYPERLINK("[映雪.xlsx]类型!B10",'类型（5）'!$C$10)</f>
        <v>学者</v>
      </c>
      <c r="F887" s="120">
        <v>76</v>
      </c>
      <c r="G887" s="74">
        <v>63</v>
      </c>
      <c r="H887" s="131">
        <v>79</v>
      </c>
      <c r="I887" s="136">
        <f t="shared" si="26"/>
        <v>139</v>
      </c>
      <c r="J887" s="74">
        <f t="shared" si="27"/>
        <v>218</v>
      </c>
      <c r="K887" s="133">
        <v>70</v>
      </c>
      <c r="L887" s="74" t="s">
        <v>1287</v>
      </c>
      <c r="M887" s="74">
        <v>85</v>
      </c>
      <c r="N887" s="74" t="s">
        <v>1006</v>
      </c>
      <c r="O887" s="74" t="s">
        <v>1148</v>
      </c>
      <c r="P887" s="74" t="s">
        <v>1008</v>
      </c>
      <c r="Q887" s="74" t="s">
        <v>1020</v>
      </c>
      <c r="R887" s="74">
        <v>12</v>
      </c>
      <c r="S887" s="74" t="s">
        <v>1005</v>
      </c>
      <c r="T887" s="74">
        <v>0</v>
      </c>
      <c r="U887" s="104">
        <v>0</v>
      </c>
    </row>
    <row r="888" spans="1:21">
      <c r="A888" s="95">
        <v>902</v>
      </c>
      <c r="B888" s="74" t="s">
        <v>72</v>
      </c>
      <c r="C888" s="109" t="s">
        <v>1877</v>
      </c>
      <c r="D888" s="74" t="s">
        <v>1877</v>
      </c>
      <c r="E888" s="74" t="str">
        <f>HYPERLINK("[映雪.xlsx]类型!B38",'类型（5）'!$C$38)</f>
        <v>战士</v>
      </c>
      <c r="F888" s="95">
        <v>31</v>
      </c>
      <c r="G888" s="99">
        <v>79</v>
      </c>
      <c r="H888" s="104">
        <v>43</v>
      </c>
      <c r="I888" s="136">
        <f t="shared" si="26"/>
        <v>110</v>
      </c>
      <c r="J888" s="74">
        <f t="shared" si="27"/>
        <v>153</v>
      </c>
      <c r="K888" s="133">
        <v>70</v>
      </c>
      <c r="L888" s="74" t="s">
        <v>1036</v>
      </c>
      <c r="M888" s="74">
        <v>80</v>
      </c>
      <c r="N888" s="74" t="s">
        <v>1006</v>
      </c>
      <c r="O888" s="74" t="s">
        <v>1007</v>
      </c>
      <c r="P888" s="74" t="s">
        <v>1008</v>
      </c>
      <c r="Q888" s="74" t="s">
        <v>1013</v>
      </c>
      <c r="R888" s="74">
        <v>10</v>
      </c>
      <c r="S888" s="74" t="s">
        <v>1004</v>
      </c>
      <c r="T888" s="74">
        <v>0</v>
      </c>
      <c r="U888" s="104">
        <v>0</v>
      </c>
    </row>
    <row r="889" spans="1:21">
      <c r="A889" s="95">
        <v>903</v>
      </c>
      <c r="B889" s="74" t="s">
        <v>72</v>
      </c>
      <c r="C889" s="109" t="s">
        <v>1878</v>
      </c>
      <c r="D889" s="74" t="s">
        <v>1878</v>
      </c>
      <c r="E889" s="74" t="str">
        <f>HYPERLINK("[映雪.xlsx]类型!B4",'类型（5）'!$C$4)</f>
        <v>智慧强化</v>
      </c>
      <c r="F889" s="95">
        <v>58</v>
      </c>
      <c r="G889" s="74">
        <v>44</v>
      </c>
      <c r="H889" s="132">
        <v>78</v>
      </c>
      <c r="I889" s="136">
        <f t="shared" si="26"/>
        <v>102</v>
      </c>
      <c r="J889" s="74">
        <f t="shared" si="27"/>
        <v>180</v>
      </c>
      <c r="K889" s="133">
        <v>77</v>
      </c>
      <c r="L889" s="74" t="s">
        <v>1035</v>
      </c>
      <c r="M889" s="74">
        <v>80</v>
      </c>
      <c r="N889" s="74" t="s">
        <v>1006</v>
      </c>
      <c r="O889" s="74" t="s">
        <v>1007</v>
      </c>
      <c r="P889" s="74" t="s">
        <v>1008</v>
      </c>
      <c r="Q889" s="74" t="s">
        <v>1013</v>
      </c>
      <c r="R889" s="74">
        <v>7</v>
      </c>
      <c r="S889" s="74" t="s">
        <v>1004</v>
      </c>
      <c r="T889" s="74">
        <v>0</v>
      </c>
      <c r="U889" s="104">
        <v>0</v>
      </c>
    </row>
    <row r="890" spans="1:21">
      <c r="A890" s="95">
        <v>904</v>
      </c>
      <c r="B890" s="74" t="s">
        <v>72</v>
      </c>
      <c r="C890" s="109" t="s">
        <v>1879</v>
      </c>
      <c r="D890" s="74" t="s">
        <v>1879</v>
      </c>
      <c r="E890" s="99" t="str">
        <f>HYPERLINK("[映雪.xlsx]类型!B18",'类型（5）'!$C$18)</f>
        <v>科学家</v>
      </c>
      <c r="F890" s="120">
        <v>65</v>
      </c>
      <c r="G890" s="74">
        <v>24</v>
      </c>
      <c r="H890" s="131">
        <v>86</v>
      </c>
      <c r="I890" s="136">
        <f t="shared" si="26"/>
        <v>151</v>
      </c>
      <c r="J890" s="74">
        <f t="shared" si="27"/>
        <v>175</v>
      </c>
      <c r="K890" s="133">
        <v>68</v>
      </c>
      <c r="L890" s="74" t="s">
        <v>1035</v>
      </c>
      <c r="M890" s="74">
        <v>85</v>
      </c>
      <c r="N890" s="74" t="s">
        <v>1006</v>
      </c>
      <c r="O890" s="74" t="s">
        <v>1007</v>
      </c>
      <c r="P890" s="74" t="s">
        <v>1016</v>
      </c>
      <c r="Q890" s="74" t="s">
        <v>1013</v>
      </c>
      <c r="R890" s="74">
        <v>9</v>
      </c>
      <c r="S890" s="74" t="s">
        <v>1005</v>
      </c>
      <c r="T890" s="74">
        <v>0</v>
      </c>
      <c r="U890" s="104">
        <v>0</v>
      </c>
    </row>
    <row r="891" spans="1:21">
      <c r="A891" s="95">
        <v>905</v>
      </c>
      <c r="B891" s="74" t="s">
        <v>72</v>
      </c>
      <c r="C891" s="109" t="s">
        <v>1880</v>
      </c>
      <c r="D891" s="74" t="s">
        <v>1880</v>
      </c>
      <c r="E891" s="96" t="str">
        <f>HYPERLINK("[映雪.xlsx]类型!B23",'类型（5）'!$C$23)</f>
        <v>管家</v>
      </c>
      <c r="F891" s="95">
        <v>41</v>
      </c>
      <c r="G891" s="74">
        <v>53</v>
      </c>
      <c r="H891" s="104">
        <v>42</v>
      </c>
      <c r="I891" s="136">
        <f t="shared" si="26"/>
        <v>94</v>
      </c>
      <c r="J891" s="74">
        <f t="shared" si="27"/>
        <v>136</v>
      </c>
      <c r="K891" s="126">
        <v>85</v>
      </c>
      <c r="L891" s="74" t="s">
        <v>1044</v>
      </c>
      <c r="M891" s="74">
        <v>52</v>
      </c>
      <c r="N891" s="74" t="s">
        <v>1006</v>
      </c>
      <c r="O891" s="74" t="s">
        <v>1007</v>
      </c>
      <c r="P891" s="74" t="s">
        <v>1016</v>
      </c>
      <c r="Q891" s="74" t="s">
        <v>1009</v>
      </c>
      <c r="R891" s="74">
        <v>12</v>
      </c>
      <c r="S891" s="74" t="s">
        <v>1005</v>
      </c>
      <c r="T891" s="74">
        <v>0</v>
      </c>
      <c r="U891" s="104">
        <v>0</v>
      </c>
    </row>
    <row r="892" spans="1:21">
      <c r="A892" s="95">
        <v>906</v>
      </c>
      <c r="B892" s="74" t="s">
        <v>72</v>
      </c>
      <c r="C892" s="109" t="s">
        <v>1881</v>
      </c>
      <c r="D892" s="74" t="s">
        <v>1881</v>
      </c>
      <c r="E892" s="74" t="str">
        <f>HYPERLINK("[映雪.xlsx]类型!B19",'类型（5）'!$C$19)</f>
        <v>妖精</v>
      </c>
      <c r="F892" s="95">
        <v>21</v>
      </c>
      <c r="G892" s="74">
        <v>32</v>
      </c>
      <c r="H892" s="104">
        <v>63</v>
      </c>
      <c r="I892" s="136">
        <f t="shared" si="26"/>
        <v>53</v>
      </c>
      <c r="J892" s="74">
        <f t="shared" si="27"/>
        <v>116</v>
      </c>
      <c r="K892" s="129">
        <v>23</v>
      </c>
      <c r="L892" s="74" t="s">
        <v>1046</v>
      </c>
      <c r="M892" s="74">
        <v>52</v>
      </c>
      <c r="N892" s="74" t="s">
        <v>1006</v>
      </c>
      <c r="O892" s="74" t="s">
        <v>1007</v>
      </c>
      <c r="P892" s="74" t="s">
        <v>1023</v>
      </c>
      <c r="Q892" s="74" t="s">
        <v>1013</v>
      </c>
      <c r="R892" s="74">
        <v>7</v>
      </c>
      <c r="S892" s="74" t="s">
        <v>1005</v>
      </c>
      <c r="T892" s="74">
        <v>0</v>
      </c>
      <c r="U892" s="104">
        <v>0</v>
      </c>
    </row>
    <row r="893" spans="1:21">
      <c r="A893" s="95">
        <v>907</v>
      </c>
      <c r="B893" s="74" t="s">
        <v>72</v>
      </c>
      <c r="C893" s="109" t="s">
        <v>1882</v>
      </c>
      <c r="D893" s="74" t="s">
        <v>1882</v>
      </c>
      <c r="E893" s="99" t="str">
        <f>HYPERLINK("[映雪.xlsx]类型!B31",'类型（5）'!$C$31)</f>
        <v>后宫王</v>
      </c>
      <c r="F893" s="119">
        <v>82</v>
      </c>
      <c r="G893" s="122">
        <v>70</v>
      </c>
      <c r="H893" s="132">
        <v>71</v>
      </c>
      <c r="I893" s="136">
        <f t="shared" si="26"/>
        <v>152</v>
      </c>
      <c r="J893" s="74">
        <f t="shared" si="27"/>
        <v>223</v>
      </c>
      <c r="K893" s="129">
        <v>56</v>
      </c>
      <c r="L893" s="74" t="s">
        <v>1026</v>
      </c>
      <c r="M893" s="74">
        <v>52</v>
      </c>
      <c r="N893" s="74" t="s">
        <v>1006</v>
      </c>
      <c r="O893" s="74" t="s">
        <v>1007</v>
      </c>
      <c r="P893" s="74" t="s">
        <v>1016</v>
      </c>
      <c r="Q893" s="74" t="s">
        <v>1038</v>
      </c>
      <c r="R893" s="74">
        <v>11</v>
      </c>
      <c r="S893" s="74" t="s">
        <v>1005</v>
      </c>
      <c r="T893" s="74">
        <v>0</v>
      </c>
      <c r="U893" s="104">
        <v>0</v>
      </c>
    </row>
    <row r="894" spans="1:21">
      <c r="A894" s="95">
        <v>908</v>
      </c>
      <c r="B894" s="74" t="s">
        <v>72</v>
      </c>
      <c r="C894" s="109" t="s">
        <v>1883</v>
      </c>
      <c r="D894" s="74" t="s">
        <v>1883</v>
      </c>
      <c r="E894" s="74" t="str">
        <f>HYPERLINK("[映雪.xlsx]类型!B30",'类型（5）'!$C$30)</f>
        <v>黑幕</v>
      </c>
      <c r="F894" s="120">
        <v>76</v>
      </c>
      <c r="G894" s="74">
        <v>64</v>
      </c>
      <c r="H894" s="132">
        <v>76</v>
      </c>
      <c r="I894" s="136">
        <f t="shared" si="26"/>
        <v>140</v>
      </c>
      <c r="J894" s="74">
        <f t="shared" si="27"/>
        <v>216</v>
      </c>
      <c r="K894" s="133">
        <v>73</v>
      </c>
      <c r="L894" s="74" t="s">
        <v>1093</v>
      </c>
      <c r="M894" s="74">
        <v>85</v>
      </c>
      <c r="N894" s="74" t="s">
        <v>1006</v>
      </c>
      <c r="O894" s="74" t="s">
        <v>1007</v>
      </c>
      <c r="P894" s="74" t="s">
        <v>1008</v>
      </c>
      <c r="Q894" s="74" t="s">
        <v>1009</v>
      </c>
      <c r="R894" s="74">
        <v>13</v>
      </c>
      <c r="S894" s="74" t="s">
        <v>1005</v>
      </c>
      <c r="T894" s="74">
        <v>0</v>
      </c>
      <c r="U894" s="104">
        <v>0</v>
      </c>
    </row>
    <row r="895" spans="1:21">
      <c r="A895" s="95">
        <v>909</v>
      </c>
      <c r="B895" s="74" t="s">
        <v>72</v>
      </c>
      <c r="C895" s="109" t="s">
        <v>1884</v>
      </c>
      <c r="D895" s="74" t="s">
        <v>1884</v>
      </c>
      <c r="E895" s="74" t="str">
        <f>HYPERLINK("[映雪.xlsx]类型!B40",'类型（5）'!$C$40)</f>
        <v>中二</v>
      </c>
      <c r="F895" s="95">
        <v>30</v>
      </c>
      <c r="G895" s="74">
        <v>50</v>
      </c>
      <c r="H895" s="104">
        <v>28</v>
      </c>
      <c r="I895" s="136">
        <f t="shared" si="26"/>
        <v>80</v>
      </c>
      <c r="J895" s="74">
        <f t="shared" si="27"/>
        <v>108</v>
      </c>
      <c r="K895" s="129">
        <v>21</v>
      </c>
      <c r="L895" s="74" t="s">
        <v>1058</v>
      </c>
      <c r="M895" s="74">
        <v>85</v>
      </c>
      <c r="N895" s="74" t="s">
        <v>1006</v>
      </c>
      <c r="O895" s="74" t="s">
        <v>1007</v>
      </c>
      <c r="P895" s="74" t="s">
        <v>1023</v>
      </c>
      <c r="Q895" s="74" t="s">
        <v>1027</v>
      </c>
      <c r="R895" s="74">
        <v>4</v>
      </c>
      <c r="S895" s="74" t="s">
        <v>1005</v>
      </c>
      <c r="T895" s="74">
        <v>0</v>
      </c>
      <c r="U895" s="104">
        <v>0</v>
      </c>
    </row>
    <row r="896" spans="1:21">
      <c r="A896" s="95">
        <v>910</v>
      </c>
      <c r="B896" s="74" t="s">
        <v>72</v>
      </c>
      <c r="C896" s="109" t="s">
        <v>1885</v>
      </c>
      <c r="D896" s="74" t="s">
        <v>1885</v>
      </c>
      <c r="E896" s="74" t="str">
        <f>HYPERLINK("[映雪.xlsx]类型!B35",'类型（5）'!$C$35)</f>
        <v>刺客</v>
      </c>
      <c r="F896" s="95">
        <v>64</v>
      </c>
      <c r="G896" s="122">
        <v>70</v>
      </c>
      <c r="H896" s="132">
        <v>68</v>
      </c>
      <c r="I896" s="136">
        <f t="shared" si="26"/>
        <v>134</v>
      </c>
      <c r="J896" s="74">
        <f t="shared" si="27"/>
        <v>202</v>
      </c>
      <c r="K896" s="129">
        <v>60</v>
      </c>
      <c r="L896" s="74" t="s">
        <v>1082</v>
      </c>
      <c r="M896" s="74">
        <v>44</v>
      </c>
      <c r="N896" s="74" t="s">
        <v>1006</v>
      </c>
      <c r="O896" s="74" t="s">
        <v>1007</v>
      </c>
      <c r="P896" s="74" t="s">
        <v>1023</v>
      </c>
      <c r="Q896" s="74" t="s">
        <v>1013</v>
      </c>
      <c r="R896" s="74">
        <v>9</v>
      </c>
      <c r="S896" s="74" t="s">
        <v>1005</v>
      </c>
      <c r="T896" s="74">
        <v>0</v>
      </c>
      <c r="U896" s="104">
        <v>0</v>
      </c>
    </row>
    <row r="897" spans="1:21">
      <c r="A897" s="95">
        <v>911</v>
      </c>
      <c r="B897" s="74" t="s">
        <v>72</v>
      </c>
      <c r="C897" s="109" t="s">
        <v>1886</v>
      </c>
      <c r="D897" s="74" t="s">
        <v>1886</v>
      </c>
      <c r="E897" s="96" t="str">
        <f>HYPERLINK("[映雪.xlsx]类型!B24",'类型（5）'!$C$24)</f>
        <v>艺术家</v>
      </c>
      <c r="F897" s="120">
        <v>69</v>
      </c>
      <c r="G897" s="74">
        <v>67</v>
      </c>
      <c r="H897" s="104">
        <v>57</v>
      </c>
      <c r="I897" s="136">
        <f t="shared" si="26"/>
        <v>136</v>
      </c>
      <c r="J897" s="74">
        <f t="shared" si="27"/>
        <v>193</v>
      </c>
      <c r="K897" s="133">
        <v>67</v>
      </c>
      <c r="L897" s="74" t="s">
        <v>1053</v>
      </c>
      <c r="M897" s="74">
        <v>44</v>
      </c>
      <c r="N897" s="74" t="s">
        <v>1006</v>
      </c>
      <c r="O897" s="74" t="s">
        <v>1007</v>
      </c>
      <c r="P897" s="74" t="s">
        <v>1023</v>
      </c>
      <c r="Q897" s="74" t="s">
        <v>1027</v>
      </c>
      <c r="R897" s="74">
        <v>4</v>
      </c>
      <c r="S897" s="74" t="s">
        <v>1004</v>
      </c>
      <c r="T897" s="74">
        <v>0</v>
      </c>
      <c r="U897" s="104">
        <v>0</v>
      </c>
    </row>
    <row r="898" spans="1:21">
      <c r="A898" s="95">
        <v>912</v>
      </c>
      <c r="B898" s="74" t="s">
        <v>72</v>
      </c>
      <c r="C898" s="109" t="s">
        <v>1887</v>
      </c>
      <c r="D898" s="74" t="s">
        <v>1887</v>
      </c>
      <c r="E898" s="74" t="str">
        <f>HYPERLINK("[映雪.xlsx]类型!B3",'类型（5）'!$C$3)</f>
        <v>武勇强化</v>
      </c>
      <c r="F898" s="95">
        <v>51</v>
      </c>
      <c r="G898" s="74">
        <v>49</v>
      </c>
      <c r="H898" s="104">
        <v>50</v>
      </c>
      <c r="I898" s="136">
        <f t="shared" ref="I898:I961" si="28">MAX(SUM(F898,G898),IF(H898&gt;=80,MAX(SUM(F898,H898),SUM(G898,H898)),-1))</f>
        <v>100</v>
      </c>
      <c r="J898" s="74">
        <f t="shared" ref="J898:J961" si="29">SUM(F898,G898,H898)</f>
        <v>150</v>
      </c>
      <c r="K898" s="129">
        <v>57</v>
      </c>
      <c r="L898" s="74" t="s">
        <v>1031</v>
      </c>
      <c r="M898" s="74">
        <v>44</v>
      </c>
      <c r="N898" s="74" t="s">
        <v>1006</v>
      </c>
      <c r="O898" s="74" t="s">
        <v>1007</v>
      </c>
      <c r="P898" s="74" t="s">
        <v>1023</v>
      </c>
      <c r="Q898" s="74" t="s">
        <v>1027</v>
      </c>
      <c r="R898" s="74">
        <v>5</v>
      </c>
      <c r="S898" s="74" t="s">
        <v>1004</v>
      </c>
      <c r="T898" s="74">
        <v>0</v>
      </c>
      <c r="U898" s="104">
        <v>0</v>
      </c>
    </row>
    <row r="899" spans="1:21">
      <c r="A899" s="95">
        <v>913</v>
      </c>
      <c r="B899" s="74" t="s">
        <v>44</v>
      </c>
      <c r="C899" s="109" t="s">
        <v>1888</v>
      </c>
      <c r="D899" s="74" t="s">
        <v>1888</v>
      </c>
      <c r="E899" s="74" t="str">
        <f>HYPERLINK("[映雪.xlsx]类型!B8",'类型（5）'!$C$8)</f>
        <v>智慧全能</v>
      </c>
      <c r="F899" s="120">
        <v>77</v>
      </c>
      <c r="G899" s="122">
        <v>72</v>
      </c>
      <c r="H899" s="131">
        <v>82</v>
      </c>
      <c r="I899" s="136">
        <f t="shared" si="28"/>
        <v>159</v>
      </c>
      <c r="J899" s="74">
        <f t="shared" si="29"/>
        <v>231</v>
      </c>
      <c r="K899" s="133">
        <v>66</v>
      </c>
      <c r="L899" s="74" t="s">
        <v>1074</v>
      </c>
      <c r="M899" s="74">
        <v>44</v>
      </c>
      <c r="N899" s="74" t="s">
        <v>1006</v>
      </c>
      <c r="O899" s="74" t="s">
        <v>1007</v>
      </c>
      <c r="P899" s="74" t="s">
        <v>1023</v>
      </c>
      <c r="Q899" s="74" t="s">
        <v>1013</v>
      </c>
      <c r="R899" s="74">
        <v>7</v>
      </c>
      <c r="S899" s="74" t="s">
        <v>1005</v>
      </c>
      <c r="T899" s="74">
        <v>0</v>
      </c>
      <c r="U899" s="104">
        <v>0</v>
      </c>
    </row>
    <row r="900" spans="1:21">
      <c r="A900" s="95">
        <v>914</v>
      </c>
      <c r="B900" s="74" t="s">
        <v>72</v>
      </c>
      <c r="C900" s="109" t="s">
        <v>1889</v>
      </c>
      <c r="D900" s="74" t="s">
        <v>1889</v>
      </c>
      <c r="E900" s="74" t="str">
        <f>HYPERLINK("[映雪.xlsx]类型!B1",'类型（5）'!$C$1)</f>
        <v>均衡</v>
      </c>
      <c r="F900" s="95">
        <v>36</v>
      </c>
      <c r="G900" s="74">
        <v>66</v>
      </c>
      <c r="H900" s="132">
        <v>67</v>
      </c>
      <c r="I900" s="136">
        <f t="shared" si="28"/>
        <v>102</v>
      </c>
      <c r="J900" s="74">
        <f t="shared" si="29"/>
        <v>169</v>
      </c>
      <c r="K900" s="129">
        <v>34</v>
      </c>
      <c r="L900" s="74" t="s">
        <v>1019</v>
      </c>
      <c r="M900" s="74">
        <v>44</v>
      </c>
      <c r="N900" s="74" t="s">
        <v>1006</v>
      </c>
      <c r="O900" s="74" t="s">
        <v>1007</v>
      </c>
      <c r="P900" s="74" t="s">
        <v>1023</v>
      </c>
      <c r="Q900" s="74" t="s">
        <v>1009</v>
      </c>
      <c r="R900" s="74">
        <v>2</v>
      </c>
      <c r="S900" s="74" t="s">
        <v>1004</v>
      </c>
      <c r="T900" s="74">
        <v>0</v>
      </c>
      <c r="U900" s="104">
        <v>0</v>
      </c>
    </row>
    <row r="901" spans="1:21">
      <c r="A901" s="95">
        <v>915</v>
      </c>
      <c r="B901" s="74" t="s">
        <v>72</v>
      </c>
      <c r="C901" s="109" t="s">
        <v>798</v>
      </c>
      <c r="D901" s="74" t="s">
        <v>798</v>
      </c>
      <c r="E901" s="74" t="str">
        <f>HYPERLINK("[映雪.xlsx]类型!B8",'类型（5）'!$C$8)</f>
        <v>智慧全能</v>
      </c>
      <c r="F901" s="95">
        <v>62</v>
      </c>
      <c r="G901" s="74">
        <v>49</v>
      </c>
      <c r="H901" s="132">
        <v>74</v>
      </c>
      <c r="I901" s="136">
        <f t="shared" si="28"/>
        <v>111</v>
      </c>
      <c r="J901" s="74">
        <f t="shared" si="29"/>
        <v>185</v>
      </c>
      <c r="K901" s="129">
        <v>52</v>
      </c>
      <c r="L901" s="74" t="s">
        <v>1046</v>
      </c>
      <c r="M901" s="74">
        <v>88</v>
      </c>
      <c r="N901" s="74" t="s">
        <v>1006</v>
      </c>
      <c r="O901" s="74" t="s">
        <v>1007</v>
      </c>
      <c r="P901" s="74" t="s">
        <v>1008</v>
      </c>
      <c r="Q901" s="74" t="s">
        <v>1017</v>
      </c>
      <c r="R901" s="74">
        <v>13</v>
      </c>
      <c r="S901" s="74" t="s">
        <v>1004</v>
      </c>
      <c r="T901" s="74">
        <v>0</v>
      </c>
      <c r="U901" s="104">
        <v>0</v>
      </c>
    </row>
    <row r="902" spans="1:21">
      <c r="A902" s="95">
        <v>916</v>
      </c>
      <c r="B902" s="74" t="s">
        <v>72</v>
      </c>
      <c r="C902" s="109" t="s">
        <v>1890</v>
      </c>
      <c r="D902" s="74" t="s">
        <v>1890</v>
      </c>
      <c r="E902" s="74" t="str">
        <f>HYPERLINK("[映雪.xlsx]类型!B4",'类型（5）'!$C$4)</f>
        <v>智慧强化</v>
      </c>
      <c r="F902" s="95">
        <v>52</v>
      </c>
      <c r="G902" s="74">
        <v>55</v>
      </c>
      <c r="H902" s="132">
        <v>78</v>
      </c>
      <c r="I902" s="136">
        <f t="shared" si="28"/>
        <v>107</v>
      </c>
      <c r="J902" s="74">
        <f t="shared" si="29"/>
        <v>185</v>
      </c>
      <c r="K902" s="129">
        <v>42</v>
      </c>
      <c r="L902" s="74" t="s">
        <v>1019</v>
      </c>
      <c r="M902" s="74">
        <v>88</v>
      </c>
      <c r="N902" s="74" t="s">
        <v>1006</v>
      </c>
      <c r="O902" s="74" t="s">
        <v>1007</v>
      </c>
      <c r="P902" s="74" t="s">
        <v>1008</v>
      </c>
      <c r="Q902" s="74" t="s">
        <v>1038</v>
      </c>
      <c r="R902" s="74">
        <v>11</v>
      </c>
      <c r="S902" s="74" t="s">
        <v>1004</v>
      </c>
      <c r="T902" s="74">
        <v>0</v>
      </c>
      <c r="U902" s="104">
        <v>0</v>
      </c>
    </row>
    <row r="903" spans="1:21">
      <c r="A903" s="95">
        <v>917</v>
      </c>
      <c r="B903" s="74" t="s">
        <v>72</v>
      </c>
      <c r="C903" s="109" t="s">
        <v>1891</v>
      </c>
      <c r="D903" s="74" t="s">
        <v>1891</v>
      </c>
      <c r="E903" s="74" t="str">
        <f>HYPERLINK("[映雪.xlsx]类型!B3",'类型（5）'!$C$3)</f>
        <v>武勇强化</v>
      </c>
      <c r="F903" s="95">
        <v>33</v>
      </c>
      <c r="G903" s="122">
        <v>73</v>
      </c>
      <c r="H903" s="104">
        <v>46</v>
      </c>
      <c r="I903" s="136">
        <f t="shared" si="28"/>
        <v>106</v>
      </c>
      <c r="J903" s="74">
        <f t="shared" si="29"/>
        <v>152</v>
      </c>
      <c r="K903" s="129">
        <v>54</v>
      </c>
      <c r="L903" s="74" t="s">
        <v>1036</v>
      </c>
      <c r="M903" s="74">
        <v>88</v>
      </c>
      <c r="N903" s="74" t="s">
        <v>1006</v>
      </c>
      <c r="O903" s="74" t="s">
        <v>1309</v>
      </c>
      <c r="P903" s="74" t="s">
        <v>1008</v>
      </c>
      <c r="Q903" s="74" t="s">
        <v>1027</v>
      </c>
      <c r="R903" s="74">
        <v>3</v>
      </c>
      <c r="S903" s="74" t="s">
        <v>1004</v>
      </c>
      <c r="T903" s="74">
        <v>0</v>
      </c>
      <c r="U903" s="104">
        <v>0</v>
      </c>
    </row>
    <row r="904" spans="1:21">
      <c r="A904" s="95">
        <v>918</v>
      </c>
      <c r="B904" s="74" t="s">
        <v>72</v>
      </c>
      <c r="C904" s="109" t="s">
        <v>1892</v>
      </c>
      <c r="D904" s="74" t="s">
        <v>1892</v>
      </c>
      <c r="E904" s="96" t="str">
        <f>HYPERLINK("[映雪.xlsx]类型!B24",'类型（5）'!$C$24)</f>
        <v>艺术家</v>
      </c>
      <c r="F904" s="95">
        <v>33</v>
      </c>
      <c r="G904" s="74">
        <v>33</v>
      </c>
      <c r="H904" s="132">
        <v>65</v>
      </c>
      <c r="I904" s="136">
        <f t="shared" si="28"/>
        <v>66</v>
      </c>
      <c r="J904" s="74">
        <f t="shared" si="29"/>
        <v>131</v>
      </c>
      <c r="K904" s="129">
        <v>62</v>
      </c>
      <c r="L904" s="74" t="s">
        <v>1047</v>
      </c>
      <c r="M904" s="74">
        <v>65</v>
      </c>
      <c r="N904" s="74" t="s">
        <v>1006</v>
      </c>
      <c r="O904" s="74" t="s">
        <v>1309</v>
      </c>
      <c r="P904" s="74" t="s">
        <v>1023</v>
      </c>
      <c r="Q904" s="74" t="s">
        <v>1017</v>
      </c>
      <c r="R904" s="74">
        <v>2</v>
      </c>
      <c r="S904" s="74" t="s">
        <v>1005</v>
      </c>
      <c r="T904" s="74">
        <v>0</v>
      </c>
      <c r="U904" s="104">
        <v>0</v>
      </c>
    </row>
    <row r="905" spans="1:21">
      <c r="A905" s="95">
        <v>919</v>
      </c>
      <c r="B905" s="74" t="s">
        <v>72</v>
      </c>
      <c r="C905" s="109" t="s">
        <v>1893</v>
      </c>
      <c r="D905" s="74" t="s">
        <v>1893</v>
      </c>
      <c r="E905" s="74" t="str">
        <f>HYPERLINK("[映雪.xlsx]类型!B6",'类型（5）'!$C$6)</f>
        <v>统御全能</v>
      </c>
      <c r="F905" s="95">
        <v>62</v>
      </c>
      <c r="G905" s="74">
        <v>43</v>
      </c>
      <c r="H905" s="104">
        <v>54</v>
      </c>
      <c r="I905" s="136">
        <f t="shared" si="28"/>
        <v>105</v>
      </c>
      <c r="J905" s="74">
        <f t="shared" si="29"/>
        <v>159</v>
      </c>
      <c r="K905" s="129">
        <v>56</v>
      </c>
      <c r="L905" s="74" t="s">
        <v>1029</v>
      </c>
      <c r="M905" s="74">
        <v>65</v>
      </c>
      <c r="N905" s="74" t="s">
        <v>1006</v>
      </c>
      <c r="O905" s="74" t="s">
        <v>1007</v>
      </c>
      <c r="P905" s="74" t="s">
        <v>1023</v>
      </c>
      <c r="Q905" s="74" t="s">
        <v>1009</v>
      </c>
      <c r="R905" s="74">
        <v>9</v>
      </c>
      <c r="S905" s="74" t="s">
        <v>1005</v>
      </c>
      <c r="T905" s="74">
        <v>0</v>
      </c>
      <c r="U905" s="104">
        <v>0</v>
      </c>
    </row>
    <row r="906" spans="1:21">
      <c r="A906" s="95">
        <v>920</v>
      </c>
      <c r="B906" s="74" t="s">
        <v>72</v>
      </c>
      <c r="C906" s="109" t="s">
        <v>1894</v>
      </c>
      <c r="D906" s="74" t="s">
        <v>1894</v>
      </c>
      <c r="E906" s="96" t="str">
        <f>HYPERLINK("[映雪.xlsx]类型!B10",'类型（5）'!$C$10)</f>
        <v>学者</v>
      </c>
      <c r="F906" s="95">
        <v>41</v>
      </c>
      <c r="G906" s="74">
        <v>45</v>
      </c>
      <c r="H906" s="132">
        <v>66</v>
      </c>
      <c r="I906" s="136">
        <f t="shared" si="28"/>
        <v>86</v>
      </c>
      <c r="J906" s="74">
        <f t="shared" si="29"/>
        <v>152</v>
      </c>
      <c r="K906" s="129">
        <v>58</v>
      </c>
      <c r="L906" s="74" t="s">
        <v>1060</v>
      </c>
      <c r="M906" s="74">
        <v>65</v>
      </c>
      <c r="N906" s="74" t="s">
        <v>1006</v>
      </c>
      <c r="O906" s="74" t="s">
        <v>1007</v>
      </c>
      <c r="P906" s="74" t="s">
        <v>1023</v>
      </c>
      <c r="Q906" s="74" t="s">
        <v>1013</v>
      </c>
      <c r="R906" s="74">
        <v>7</v>
      </c>
      <c r="S906" s="74" t="s">
        <v>1005</v>
      </c>
      <c r="T906" s="74">
        <v>0</v>
      </c>
      <c r="U906" s="104">
        <v>0</v>
      </c>
    </row>
    <row r="907" spans="1:21">
      <c r="A907" s="95">
        <v>921</v>
      </c>
      <c r="B907" s="74" t="s">
        <v>72</v>
      </c>
      <c r="C907" s="109" t="s">
        <v>1895</v>
      </c>
      <c r="D907" s="74" t="s">
        <v>1895</v>
      </c>
      <c r="E907" s="99" t="str">
        <f>HYPERLINK("[映雪.xlsx]类型!B36",'类型（5）'!$C$36)</f>
        <v>文学家</v>
      </c>
      <c r="F907" s="95">
        <v>48</v>
      </c>
      <c r="G907" s="74">
        <v>28</v>
      </c>
      <c r="H907" s="132">
        <v>70</v>
      </c>
      <c r="I907" s="136">
        <f t="shared" si="28"/>
        <v>76</v>
      </c>
      <c r="J907" s="74">
        <f t="shared" si="29"/>
        <v>146</v>
      </c>
      <c r="K907" s="129">
        <v>40</v>
      </c>
      <c r="L907" s="74" t="s">
        <v>1031</v>
      </c>
      <c r="M907" s="74">
        <v>65</v>
      </c>
      <c r="N907" s="74" t="s">
        <v>1054</v>
      </c>
      <c r="O907" s="74" t="s">
        <v>1007</v>
      </c>
      <c r="P907" s="74" t="s">
        <v>1023</v>
      </c>
      <c r="Q907" s="74" t="s">
        <v>1013</v>
      </c>
      <c r="R907" s="74">
        <v>4</v>
      </c>
      <c r="S907" s="74" t="s">
        <v>1005</v>
      </c>
      <c r="T907" s="74">
        <v>0</v>
      </c>
      <c r="U907" s="104">
        <v>0</v>
      </c>
    </row>
    <row r="908" spans="1:21">
      <c r="A908" s="95">
        <v>922</v>
      </c>
      <c r="B908" s="74" t="s">
        <v>72</v>
      </c>
      <c r="C908" s="109" t="s">
        <v>1896</v>
      </c>
      <c r="D908" s="74" t="s">
        <v>1896</v>
      </c>
      <c r="E908" s="74" t="str">
        <f>HYPERLINK("[映雪.xlsx]类型!B7",'类型（5）'!$C$7)</f>
        <v>武勇全能</v>
      </c>
      <c r="F908" s="95">
        <v>44</v>
      </c>
      <c r="G908" s="74">
        <v>67</v>
      </c>
      <c r="H908" s="104">
        <v>29</v>
      </c>
      <c r="I908" s="136">
        <f t="shared" si="28"/>
        <v>111</v>
      </c>
      <c r="J908" s="74">
        <f t="shared" si="29"/>
        <v>140</v>
      </c>
      <c r="K908" s="129">
        <v>31</v>
      </c>
      <c r="L908" s="74" t="s">
        <v>1064</v>
      </c>
      <c r="M908" s="74">
        <v>65</v>
      </c>
      <c r="N908" s="74" t="s">
        <v>1006</v>
      </c>
      <c r="O908" s="74" t="s">
        <v>1007</v>
      </c>
      <c r="P908" s="74" t="s">
        <v>1023</v>
      </c>
      <c r="Q908" s="74" t="s">
        <v>1013</v>
      </c>
      <c r="R908" s="74">
        <v>6</v>
      </c>
      <c r="S908" s="74" t="s">
        <v>1005</v>
      </c>
      <c r="T908" s="74">
        <v>0</v>
      </c>
      <c r="U908" s="104">
        <v>0</v>
      </c>
    </row>
    <row r="909" spans="1:21">
      <c r="A909" s="95">
        <v>923</v>
      </c>
      <c r="B909" s="74" t="s">
        <v>72</v>
      </c>
      <c r="C909" s="109" t="s">
        <v>1897</v>
      </c>
      <c r="D909" s="74" t="s">
        <v>1897</v>
      </c>
      <c r="E909" s="96" t="str">
        <f>HYPERLINK("[映雪.xlsx]类型!B23",'类型（5）'!$C$23)</f>
        <v>管家</v>
      </c>
      <c r="F909" s="95">
        <v>40</v>
      </c>
      <c r="G909" s="122">
        <v>72</v>
      </c>
      <c r="H909" s="104">
        <v>46</v>
      </c>
      <c r="I909" s="136">
        <f t="shared" si="28"/>
        <v>112</v>
      </c>
      <c r="J909" s="74">
        <f t="shared" si="29"/>
        <v>158</v>
      </c>
      <c r="K909" s="133">
        <v>73</v>
      </c>
      <c r="L909" s="74" t="s">
        <v>1064</v>
      </c>
      <c r="M909" s="74">
        <v>83</v>
      </c>
      <c r="N909" s="74" t="s">
        <v>1006</v>
      </c>
      <c r="O909" s="74" t="s">
        <v>1007</v>
      </c>
      <c r="P909" s="74" t="s">
        <v>1008</v>
      </c>
      <c r="Q909" s="74" t="s">
        <v>1027</v>
      </c>
      <c r="R909" s="74">
        <v>2</v>
      </c>
      <c r="S909" s="74" t="s">
        <v>1005</v>
      </c>
      <c r="T909" s="74">
        <v>0</v>
      </c>
      <c r="U909" s="104">
        <v>0</v>
      </c>
    </row>
    <row r="910" spans="1:21">
      <c r="A910" s="95">
        <v>924</v>
      </c>
      <c r="B910" s="74" t="s">
        <v>72</v>
      </c>
      <c r="C910" s="109" t="s">
        <v>801</v>
      </c>
      <c r="D910" s="74" t="s">
        <v>801</v>
      </c>
      <c r="E910" s="74" t="str">
        <f>HYPERLINK("[映雪.xlsx]类型!B30",'类型（5）'!$C$30)</f>
        <v>黑幕</v>
      </c>
      <c r="F910" s="119">
        <v>85</v>
      </c>
      <c r="G910" s="74">
        <v>30</v>
      </c>
      <c r="H910" s="131">
        <v>84</v>
      </c>
      <c r="I910" s="137">
        <f t="shared" si="28"/>
        <v>169</v>
      </c>
      <c r="J910" s="74">
        <f t="shared" si="29"/>
        <v>199</v>
      </c>
      <c r="K910" s="129">
        <v>36</v>
      </c>
      <c r="L910" s="74" t="s">
        <v>1033</v>
      </c>
      <c r="M910" s="74">
        <v>83</v>
      </c>
      <c r="N910" s="74" t="s">
        <v>1054</v>
      </c>
      <c r="O910" s="74" t="s">
        <v>1007</v>
      </c>
      <c r="P910" s="74" t="s">
        <v>1016</v>
      </c>
      <c r="Q910" s="74" t="s">
        <v>1017</v>
      </c>
      <c r="R910" s="74">
        <v>14</v>
      </c>
      <c r="S910" s="74" t="s">
        <v>1005</v>
      </c>
      <c r="T910" s="74">
        <v>0</v>
      </c>
      <c r="U910" s="104">
        <v>0</v>
      </c>
    </row>
    <row r="911" spans="1:21">
      <c r="A911" s="95">
        <v>925</v>
      </c>
      <c r="B911" s="74" t="s">
        <v>72</v>
      </c>
      <c r="C911" s="109" t="s">
        <v>1898</v>
      </c>
      <c r="D911" s="74" t="s">
        <v>1898</v>
      </c>
      <c r="E911" s="74" t="str">
        <f>HYPERLINK("[映雪.xlsx]类型!B9",'类型（5）'!$C$9)</f>
        <v>家政全能</v>
      </c>
      <c r="F911" s="120">
        <v>67</v>
      </c>
      <c r="G911" s="74">
        <v>62</v>
      </c>
      <c r="H911" s="132">
        <v>67</v>
      </c>
      <c r="I911" s="136">
        <f t="shared" si="28"/>
        <v>129</v>
      </c>
      <c r="J911" s="74">
        <f t="shared" si="29"/>
        <v>196</v>
      </c>
      <c r="K911" s="133">
        <v>74</v>
      </c>
      <c r="L911" s="74" t="s">
        <v>1035</v>
      </c>
      <c r="M911" s="74">
        <v>58</v>
      </c>
      <c r="N911" s="74" t="s">
        <v>1054</v>
      </c>
      <c r="O911" s="74" t="s">
        <v>1007</v>
      </c>
      <c r="P911" s="74" t="s">
        <v>1008</v>
      </c>
      <c r="Q911" s="74" t="s">
        <v>1009</v>
      </c>
      <c r="R911" s="74">
        <v>11</v>
      </c>
      <c r="S911" s="74" t="s">
        <v>1005</v>
      </c>
      <c r="T911" s="74">
        <v>0</v>
      </c>
      <c r="U911" s="104">
        <v>0</v>
      </c>
    </row>
    <row r="912" spans="1:21">
      <c r="A912" s="95">
        <v>926</v>
      </c>
      <c r="B912" s="74" t="s">
        <v>72</v>
      </c>
      <c r="C912" s="109" t="s">
        <v>1899</v>
      </c>
      <c r="D912" s="74" t="s">
        <v>1899</v>
      </c>
      <c r="E912" s="99" t="str">
        <f>HYPERLINK("[映雪.xlsx]类型!B26",'类型（5）'!$C$26)</f>
        <v>剑豪</v>
      </c>
      <c r="F912" s="95">
        <v>26</v>
      </c>
      <c r="G912" s="122">
        <v>73</v>
      </c>
      <c r="H912" s="104">
        <v>25</v>
      </c>
      <c r="I912" s="136">
        <f t="shared" si="28"/>
        <v>99</v>
      </c>
      <c r="J912" s="74">
        <f t="shared" si="29"/>
        <v>124</v>
      </c>
      <c r="K912" s="129">
        <v>34</v>
      </c>
      <c r="L912" s="74" t="s">
        <v>1074</v>
      </c>
      <c r="M912" s="74">
        <v>83</v>
      </c>
      <c r="N912" s="74" t="s">
        <v>1006</v>
      </c>
      <c r="O912" s="74" t="s">
        <v>1007</v>
      </c>
      <c r="P912" s="74" t="s">
        <v>1008</v>
      </c>
      <c r="Q912" s="74" t="s">
        <v>1020</v>
      </c>
      <c r="R912" s="74">
        <v>5</v>
      </c>
      <c r="S912" s="74" t="s">
        <v>1004</v>
      </c>
      <c r="T912" s="74">
        <v>0</v>
      </c>
      <c r="U912" s="104">
        <v>0</v>
      </c>
    </row>
    <row r="913" spans="1:21">
      <c r="A913" s="95">
        <v>927</v>
      </c>
      <c r="B913" s="74" t="s">
        <v>106</v>
      </c>
      <c r="C913" s="109" t="s">
        <v>1900</v>
      </c>
      <c r="D913" s="74" t="s">
        <v>1900</v>
      </c>
      <c r="E913" s="99" t="str">
        <f>HYPERLINK("[映雪.xlsx]类型!B47",'类型（5）'!$C$47)</f>
        <v>萝球</v>
      </c>
      <c r="F913" s="120">
        <v>75</v>
      </c>
      <c r="G913" s="74">
        <v>51</v>
      </c>
      <c r="H913" s="104">
        <v>57</v>
      </c>
      <c r="I913" s="136">
        <f t="shared" si="28"/>
        <v>126</v>
      </c>
      <c r="J913" s="74">
        <f t="shared" si="29"/>
        <v>183</v>
      </c>
      <c r="K913" s="129">
        <v>50</v>
      </c>
      <c r="L913" s="74" t="s">
        <v>1047</v>
      </c>
      <c r="M913" s="74">
        <v>57</v>
      </c>
      <c r="N913" s="74" t="s">
        <v>1006</v>
      </c>
      <c r="O913" s="74" t="s">
        <v>1007</v>
      </c>
      <c r="P913" s="74" t="s">
        <v>1008</v>
      </c>
      <c r="Q913" s="74" t="s">
        <v>1027</v>
      </c>
      <c r="R913" s="74">
        <v>7</v>
      </c>
      <c r="S913" s="74" t="s">
        <v>1004</v>
      </c>
      <c r="T913" s="74">
        <v>0</v>
      </c>
      <c r="U913" s="104">
        <v>0</v>
      </c>
    </row>
    <row r="914" spans="1:21">
      <c r="A914" s="95">
        <v>929</v>
      </c>
      <c r="B914" s="74" t="s">
        <v>106</v>
      </c>
      <c r="C914" s="109" t="s">
        <v>106</v>
      </c>
      <c r="D914" s="74" t="s">
        <v>106</v>
      </c>
      <c r="E914" s="99" t="str">
        <f>HYPERLINK("[映雪.xlsx]类型!B29",'类型（5）'!$C$29)</f>
        <v>偶像</v>
      </c>
      <c r="F914" s="120">
        <v>65</v>
      </c>
      <c r="G914" s="74">
        <v>47</v>
      </c>
      <c r="H914" s="104">
        <v>51</v>
      </c>
      <c r="I914" s="136">
        <f t="shared" si="28"/>
        <v>112</v>
      </c>
      <c r="J914" s="74">
        <f t="shared" si="29"/>
        <v>163</v>
      </c>
      <c r="K914" s="126">
        <v>80</v>
      </c>
      <c r="L914" s="74" t="s">
        <v>1150</v>
      </c>
      <c r="M914" s="74">
        <v>77</v>
      </c>
      <c r="N914" s="74" t="s">
        <v>1006</v>
      </c>
      <c r="O914" s="74" t="s">
        <v>1007</v>
      </c>
      <c r="P914" s="74" t="s">
        <v>1008</v>
      </c>
      <c r="Q914" s="74" t="s">
        <v>1009</v>
      </c>
      <c r="R914" s="74">
        <v>3</v>
      </c>
      <c r="S914" s="74" t="s">
        <v>1004</v>
      </c>
      <c r="T914" s="74">
        <v>0</v>
      </c>
      <c r="U914" s="104">
        <v>0</v>
      </c>
    </row>
    <row r="915" spans="1:21">
      <c r="A915" s="95">
        <v>930</v>
      </c>
      <c r="B915" s="74" t="s">
        <v>106</v>
      </c>
      <c r="C915" s="109" t="s">
        <v>1902</v>
      </c>
      <c r="D915" s="74" t="s">
        <v>1902</v>
      </c>
      <c r="E915" s="99" t="str">
        <f>HYPERLINK("[映雪.xlsx]类型!B47",'类型（5）'!$C$47)</f>
        <v>萝球</v>
      </c>
      <c r="F915" s="120">
        <v>74</v>
      </c>
      <c r="G915" s="74">
        <v>62</v>
      </c>
      <c r="H915" s="104">
        <v>35</v>
      </c>
      <c r="I915" s="136">
        <f t="shared" si="28"/>
        <v>136</v>
      </c>
      <c r="J915" s="74">
        <f t="shared" si="29"/>
        <v>171</v>
      </c>
      <c r="K915" s="133">
        <v>65</v>
      </c>
      <c r="L915" s="74" t="s">
        <v>1064</v>
      </c>
      <c r="M915" s="74">
        <v>77</v>
      </c>
      <c r="N915" s="74" t="s">
        <v>1006</v>
      </c>
      <c r="O915" s="74" t="s">
        <v>1007</v>
      </c>
      <c r="P915" s="74" t="s">
        <v>1008</v>
      </c>
      <c r="Q915" s="74" t="s">
        <v>1009</v>
      </c>
      <c r="R915" s="74">
        <v>5</v>
      </c>
      <c r="S915" s="74" t="s">
        <v>1004</v>
      </c>
      <c r="T915" s="74">
        <v>0</v>
      </c>
      <c r="U915" s="104">
        <v>0</v>
      </c>
    </row>
    <row r="916" spans="1:21">
      <c r="A916" s="95">
        <v>931</v>
      </c>
      <c r="B916" s="74" t="s">
        <v>106</v>
      </c>
      <c r="C916" s="109" t="s">
        <v>1903</v>
      </c>
      <c r="D916" s="74" t="s">
        <v>1903</v>
      </c>
      <c r="E916" s="74" t="str">
        <f>HYPERLINK("[映雪.xlsx]类型!B41",'类型（5）'!$C$41)</f>
        <v>德鲁伊</v>
      </c>
      <c r="F916" s="95">
        <v>49</v>
      </c>
      <c r="G916" s="74">
        <v>36</v>
      </c>
      <c r="H916" s="104">
        <v>63</v>
      </c>
      <c r="I916" s="136">
        <f t="shared" si="28"/>
        <v>85</v>
      </c>
      <c r="J916" s="74">
        <f t="shared" si="29"/>
        <v>148</v>
      </c>
      <c r="K916" s="133">
        <v>74</v>
      </c>
      <c r="L916" s="74" t="s">
        <v>1053</v>
      </c>
      <c r="M916" s="74">
        <v>77</v>
      </c>
      <c r="N916" s="74" t="s">
        <v>1006</v>
      </c>
      <c r="O916" s="74" t="s">
        <v>1007</v>
      </c>
      <c r="P916" s="74" t="s">
        <v>1008</v>
      </c>
      <c r="Q916" s="74" t="s">
        <v>1013</v>
      </c>
      <c r="R916" s="74">
        <v>1</v>
      </c>
      <c r="S916" s="74" t="s">
        <v>1004</v>
      </c>
      <c r="T916" s="74">
        <v>0</v>
      </c>
      <c r="U916" s="104">
        <v>0</v>
      </c>
    </row>
    <row r="917" spans="1:21">
      <c r="A917" s="95">
        <v>932</v>
      </c>
      <c r="B917" s="74" t="s">
        <v>106</v>
      </c>
      <c r="C917" s="109" t="s">
        <v>1904</v>
      </c>
      <c r="D917" s="74" t="s">
        <v>1904</v>
      </c>
      <c r="E917" s="99" t="str">
        <f>HYPERLINK("[映雪.xlsx]类型!B47",'类型（5）'!$C$47)</f>
        <v>萝球</v>
      </c>
      <c r="F917" s="120">
        <v>75</v>
      </c>
      <c r="G917" s="122">
        <v>70</v>
      </c>
      <c r="H917" s="104">
        <v>62</v>
      </c>
      <c r="I917" s="136">
        <f t="shared" si="28"/>
        <v>145</v>
      </c>
      <c r="J917" s="74">
        <f t="shared" si="29"/>
        <v>207</v>
      </c>
      <c r="K917" s="126">
        <v>91</v>
      </c>
      <c r="L917" s="74" t="s">
        <v>1087</v>
      </c>
      <c r="M917" s="74">
        <v>70</v>
      </c>
      <c r="N917" s="74" t="s">
        <v>1006</v>
      </c>
      <c r="O917" s="74" t="s">
        <v>1148</v>
      </c>
      <c r="P917" s="74" t="s">
        <v>1162</v>
      </c>
      <c r="Q917" s="74" t="s">
        <v>1013</v>
      </c>
      <c r="R917" s="74">
        <v>6</v>
      </c>
      <c r="S917" s="74" t="s">
        <v>1005</v>
      </c>
      <c r="T917" s="74">
        <v>0</v>
      </c>
      <c r="U917" s="104">
        <v>0</v>
      </c>
    </row>
    <row r="918" spans="1:21">
      <c r="A918" s="95">
        <v>933</v>
      </c>
      <c r="B918" s="74" t="s">
        <v>106</v>
      </c>
      <c r="C918" s="109" t="s">
        <v>1905</v>
      </c>
      <c r="D918" s="74" t="s">
        <v>1905</v>
      </c>
      <c r="E918" s="99" t="str">
        <f>HYPERLINK("[映雪.xlsx]类型!B47",'类型（5）'!$C$47)</f>
        <v>萝球</v>
      </c>
      <c r="F918" s="95">
        <v>43</v>
      </c>
      <c r="G918" s="74">
        <v>53</v>
      </c>
      <c r="H918" s="104">
        <v>52</v>
      </c>
      <c r="I918" s="136">
        <f t="shared" si="28"/>
        <v>96</v>
      </c>
      <c r="J918" s="74">
        <f t="shared" si="29"/>
        <v>148</v>
      </c>
      <c r="K918" s="129">
        <v>64</v>
      </c>
      <c r="L918" s="74" t="s">
        <v>1058</v>
      </c>
      <c r="M918" s="74">
        <v>70</v>
      </c>
      <c r="N918" s="74" t="s">
        <v>1006</v>
      </c>
      <c r="O918" s="74" t="s">
        <v>1148</v>
      </c>
      <c r="P918" s="74" t="s">
        <v>1023</v>
      </c>
      <c r="Q918" s="74" t="s">
        <v>1013</v>
      </c>
      <c r="R918" s="74">
        <v>1</v>
      </c>
      <c r="S918" s="74" t="s">
        <v>1005</v>
      </c>
      <c r="T918" s="74">
        <v>0</v>
      </c>
      <c r="U918" s="104">
        <v>0</v>
      </c>
    </row>
    <row r="919" spans="1:21">
      <c r="A919" s="95">
        <v>934</v>
      </c>
      <c r="B919" s="74" t="s">
        <v>106</v>
      </c>
      <c r="C919" s="109" t="s">
        <v>1906</v>
      </c>
      <c r="D919" s="74" t="s">
        <v>1906</v>
      </c>
      <c r="E919" s="74" t="str">
        <f>HYPERLINK("[映雪.xlsx]类型!B3",'类型（5）'!$C$3)</f>
        <v>武勇强化</v>
      </c>
      <c r="F919" s="120">
        <v>67</v>
      </c>
      <c r="G919" s="122">
        <v>72</v>
      </c>
      <c r="H919" s="104">
        <v>21</v>
      </c>
      <c r="I919" s="136">
        <f t="shared" si="28"/>
        <v>139</v>
      </c>
      <c r="J919" s="74">
        <f t="shared" si="29"/>
        <v>160</v>
      </c>
      <c r="K919" s="129">
        <v>49</v>
      </c>
      <c r="L919" s="74" t="s">
        <v>1064</v>
      </c>
      <c r="M919" s="74">
        <v>70</v>
      </c>
      <c r="N919" s="74" t="s">
        <v>1006</v>
      </c>
      <c r="O919" s="74" t="s">
        <v>1148</v>
      </c>
      <c r="P919" s="74" t="s">
        <v>1008</v>
      </c>
      <c r="Q919" s="74" t="s">
        <v>1013</v>
      </c>
      <c r="R919" s="74">
        <v>9</v>
      </c>
      <c r="S919" s="74" t="s">
        <v>1005</v>
      </c>
      <c r="T919" s="74">
        <v>0</v>
      </c>
      <c r="U919" s="104">
        <v>0</v>
      </c>
    </row>
    <row r="920" spans="1:21">
      <c r="A920" s="95">
        <v>935</v>
      </c>
      <c r="B920" s="74" t="s">
        <v>106</v>
      </c>
      <c r="C920" s="109" t="s">
        <v>1907</v>
      </c>
      <c r="D920" s="74" t="s">
        <v>1907</v>
      </c>
      <c r="E920" s="74" t="str">
        <f>HYPERLINK("[映雪.xlsx]类型!B22",'类型（5）'!$C$22)</f>
        <v>傲娇</v>
      </c>
      <c r="F920" s="95">
        <v>54</v>
      </c>
      <c r="G920" s="74">
        <v>63</v>
      </c>
      <c r="H920" s="132">
        <v>76</v>
      </c>
      <c r="I920" s="136">
        <f t="shared" si="28"/>
        <v>117</v>
      </c>
      <c r="J920" s="74">
        <f t="shared" si="29"/>
        <v>193</v>
      </c>
      <c r="K920" s="126">
        <v>83</v>
      </c>
      <c r="L920" s="74" t="s">
        <v>1046</v>
      </c>
      <c r="M920" s="74">
        <v>70</v>
      </c>
      <c r="N920" s="74" t="s">
        <v>1006</v>
      </c>
      <c r="O920" s="74" t="s">
        <v>1148</v>
      </c>
      <c r="P920" s="74" t="s">
        <v>1016</v>
      </c>
      <c r="Q920" s="74" t="s">
        <v>1013</v>
      </c>
      <c r="R920" s="74">
        <v>2</v>
      </c>
      <c r="S920" s="74" t="s">
        <v>1004</v>
      </c>
      <c r="T920" s="74">
        <v>0</v>
      </c>
      <c r="U920" s="104">
        <v>0</v>
      </c>
    </row>
    <row r="921" spans="1:21">
      <c r="A921" s="95">
        <v>936</v>
      </c>
      <c r="B921" s="74" t="s">
        <v>106</v>
      </c>
      <c r="C921" s="109" t="s">
        <v>1908</v>
      </c>
      <c r="D921" s="74" t="s">
        <v>1908</v>
      </c>
      <c r="E921" s="99" t="str">
        <f>HYPERLINK("[映雪.xlsx]类型!B47",'类型（5）'!$C$47)</f>
        <v>萝球</v>
      </c>
      <c r="F921" s="95">
        <v>31</v>
      </c>
      <c r="G921" s="74">
        <v>49</v>
      </c>
      <c r="H921" s="104">
        <v>44</v>
      </c>
      <c r="I921" s="136">
        <f t="shared" si="28"/>
        <v>80</v>
      </c>
      <c r="J921" s="74">
        <f t="shared" si="29"/>
        <v>124</v>
      </c>
      <c r="K921" s="129">
        <v>57</v>
      </c>
      <c r="L921" s="74" t="s">
        <v>1051</v>
      </c>
      <c r="M921" s="74">
        <v>70</v>
      </c>
      <c r="N921" s="74" t="s">
        <v>1006</v>
      </c>
      <c r="O921" s="74" t="s">
        <v>1007</v>
      </c>
      <c r="P921" s="74" t="s">
        <v>1023</v>
      </c>
      <c r="Q921" s="74" t="s">
        <v>1013</v>
      </c>
      <c r="R921" s="74">
        <v>5</v>
      </c>
      <c r="S921" s="74" t="s">
        <v>1005</v>
      </c>
      <c r="T921" s="74">
        <v>0</v>
      </c>
      <c r="U921" s="104">
        <v>0</v>
      </c>
    </row>
    <row r="922" spans="1:21">
      <c r="A922" s="95">
        <v>937</v>
      </c>
      <c r="B922" s="74" t="s">
        <v>106</v>
      </c>
      <c r="C922" s="109" t="s">
        <v>809</v>
      </c>
      <c r="D922" s="74" t="s">
        <v>809</v>
      </c>
      <c r="E922" s="74" t="str">
        <f>HYPERLINK("[映雪.xlsx]类型!B1",'类型（5）'!$C$1)</f>
        <v>均衡</v>
      </c>
      <c r="F922" s="119">
        <v>81</v>
      </c>
      <c r="G922" s="122">
        <v>69</v>
      </c>
      <c r="H922" s="104">
        <v>51</v>
      </c>
      <c r="I922" s="136">
        <f t="shared" si="28"/>
        <v>150</v>
      </c>
      <c r="J922" s="74">
        <f t="shared" si="29"/>
        <v>201</v>
      </c>
      <c r="K922" s="126">
        <v>82</v>
      </c>
      <c r="L922" s="74" t="s">
        <v>1060</v>
      </c>
      <c r="M922" s="74">
        <v>70</v>
      </c>
      <c r="N922" s="74" t="s">
        <v>1006</v>
      </c>
      <c r="O922" s="74" t="s">
        <v>1007</v>
      </c>
      <c r="P922" s="74" t="s">
        <v>1016</v>
      </c>
      <c r="Q922" s="74" t="s">
        <v>1027</v>
      </c>
      <c r="R922" s="74">
        <v>7</v>
      </c>
      <c r="S922" s="74" t="s">
        <v>1004</v>
      </c>
      <c r="T922" s="74">
        <v>0</v>
      </c>
      <c r="U922" s="104">
        <v>0</v>
      </c>
    </row>
    <row r="923" spans="1:21">
      <c r="A923" s="95">
        <v>938</v>
      </c>
      <c r="B923" s="74" t="s">
        <v>106</v>
      </c>
      <c r="C923" s="109" t="s">
        <v>1909</v>
      </c>
      <c r="D923" s="74" t="s">
        <v>1909</v>
      </c>
      <c r="E923" s="99" t="str">
        <f>HYPERLINK("[映雪.xlsx]类型!B25",'类型（5）'!$C$25)</f>
        <v>教师</v>
      </c>
      <c r="F923" s="120">
        <v>69</v>
      </c>
      <c r="G923" s="122">
        <v>76</v>
      </c>
      <c r="H923" s="104">
        <v>57</v>
      </c>
      <c r="I923" s="136">
        <f t="shared" si="28"/>
        <v>145</v>
      </c>
      <c r="J923" s="74">
        <f t="shared" si="29"/>
        <v>202</v>
      </c>
      <c r="K923" s="129">
        <v>54</v>
      </c>
      <c r="L923" s="74" t="s">
        <v>1036</v>
      </c>
      <c r="M923" s="74">
        <v>70</v>
      </c>
      <c r="N923" s="74" t="s">
        <v>1006</v>
      </c>
      <c r="O923" s="74" t="s">
        <v>1007</v>
      </c>
      <c r="P923" s="74" t="s">
        <v>1008</v>
      </c>
      <c r="Q923" s="74" t="s">
        <v>1013</v>
      </c>
      <c r="R923" s="74">
        <v>8</v>
      </c>
      <c r="S923" s="74" t="s">
        <v>1004</v>
      </c>
      <c r="T923" s="74">
        <v>0</v>
      </c>
      <c r="U923" s="104">
        <v>0</v>
      </c>
    </row>
    <row r="924" spans="1:21">
      <c r="A924" s="95">
        <v>939</v>
      </c>
      <c r="B924" s="74" t="s">
        <v>52</v>
      </c>
      <c r="C924" s="109" t="s">
        <v>1910</v>
      </c>
      <c r="D924" s="74" t="s">
        <v>1910</v>
      </c>
      <c r="E924" s="99" t="str">
        <f>HYPERLINK("[映雪.xlsx]类型!B25",'类型（5）'!$C$25)</f>
        <v>教师</v>
      </c>
      <c r="F924" s="95">
        <v>44</v>
      </c>
      <c r="G924" s="74">
        <v>50</v>
      </c>
      <c r="H924" s="132">
        <v>73</v>
      </c>
      <c r="I924" s="136">
        <f t="shared" si="28"/>
        <v>94</v>
      </c>
      <c r="J924" s="74">
        <f t="shared" si="29"/>
        <v>167</v>
      </c>
      <c r="K924" s="129">
        <v>50</v>
      </c>
      <c r="L924" s="74" t="s">
        <v>1079</v>
      </c>
      <c r="M924" s="74">
        <v>27</v>
      </c>
      <c r="N924" s="74" t="s">
        <v>1006</v>
      </c>
      <c r="O924" s="74" t="s">
        <v>1007</v>
      </c>
      <c r="P924" s="74" t="s">
        <v>1008</v>
      </c>
      <c r="Q924" s="74" t="s">
        <v>1017</v>
      </c>
      <c r="R924" s="74">
        <v>5</v>
      </c>
      <c r="S924" s="74" t="s">
        <v>1004</v>
      </c>
      <c r="T924" s="74">
        <v>0</v>
      </c>
      <c r="U924" s="104">
        <v>0</v>
      </c>
    </row>
    <row r="925" spans="1:21">
      <c r="A925" s="95">
        <v>940</v>
      </c>
      <c r="B925" s="74" t="s">
        <v>52</v>
      </c>
      <c r="C925" s="109" t="s">
        <v>1911</v>
      </c>
      <c r="D925" s="74" t="s">
        <v>1911</v>
      </c>
      <c r="E925" s="96" t="str">
        <f>HYPERLINK("[映雪.xlsx]类型!B10",'类型（5）'!$C$10)</f>
        <v>学者</v>
      </c>
      <c r="F925" s="95">
        <v>32</v>
      </c>
      <c r="G925" s="74">
        <v>43</v>
      </c>
      <c r="H925" s="131">
        <v>83</v>
      </c>
      <c r="I925" s="136">
        <f t="shared" si="28"/>
        <v>126</v>
      </c>
      <c r="J925" s="74">
        <f t="shared" si="29"/>
        <v>158</v>
      </c>
      <c r="K925" s="129">
        <v>62</v>
      </c>
      <c r="L925" s="74" t="s">
        <v>1051</v>
      </c>
      <c r="M925" s="74">
        <v>32</v>
      </c>
      <c r="N925" s="74" t="s">
        <v>1006</v>
      </c>
      <c r="O925" s="74" t="s">
        <v>1007</v>
      </c>
      <c r="P925" s="74" t="s">
        <v>1016</v>
      </c>
      <c r="Q925" s="74" t="s">
        <v>1009</v>
      </c>
      <c r="R925" s="74">
        <v>2</v>
      </c>
      <c r="S925" s="74" t="s">
        <v>1004</v>
      </c>
      <c r="T925" s="74">
        <v>0</v>
      </c>
      <c r="U925" s="104">
        <v>0</v>
      </c>
    </row>
    <row r="926" spans="1:21">
      <c r="A926" s="95">
        <v>941</v>
      </c>
      <c r="B926" s="74" t="s">
        <v>72</v>
      </c>
      <c r="C926" s="109" t="s">
        <v>1912</v>
      </c>
      <c r="D926" s="74" t="s">
        <v>1912</v>
      </c>
      <c r="E926" s="96" t="str">
        <f>HYPERLINK("[映雪.xlsx]类型!B5",'类型（5）'!$C$5)</f>
        <v>家政强化</v>
      </c>
      <c r="F926" s="95">
        <v>58</v>
      </c>
      <c r="G926" s="74">
        <v>44</v>
      </c>
      <c r="H926" s="104">
        <v>46</v>
      </c>
      <c r="I926" s="136">
        <f t="shared" si="28"/>
        <v>102</v>
      </c>
      <c r="J926" s="74">
        <f t="shared" si="29"/>
        <v>148</v>
      </c>
      <c r="K926" s="126">
        <v>88</v>
      </c>
      <c r="L926" s="74" t="s">
        <v>1058</v>
      </c>
      <c r="M926" s="74">
        <v>27</v>
      </c>
      <c r="N926" s="74" t="s">
        <v>1006</v>
      </c>
      <c r="O926" s="74" t="s">
        <v>1007</v>
      </c>
      <c r="P926" s="74" t="s">
        <v>1016</v>
      </c>
      <c r="Q926" s="74" t="s">
        <v>1027</v>
      </c>
      <c r="R926" s="74">
        <v>7</v>
      </c>
      <c r="S926" s="74" t="s">
        <v>1004</v>
      </c>
      <c r="T926" s="74">
        <v>0</v>
      </c>
      <c r="U926" s="104">
        <v>0</v>
      </c>
    </row>
    <row r="927" spans="1:21">
      <c r="A927" s="95">
        <v>942</v>
      </c>
      <c r="B927" s="74" t="s">
        <v>72</v>
      </c>
      <c r="C927" s="109" t="s">
        <v>1913</v>
      </c>
      <c r="D927" s="74" t="s">
        <v>1913</v>
      </c>
      <c r="E927" s="74" t="str">
        <f>HYPERLINK("[映雪.xlsx]类型!B9",'类型（5）'!$C$9)</f>
        <v>家政全能</v>
      </c>
      <c r="F927" s="95">
        <v>54</v>
      </c>
      <c r="G927" s="74">
        <v>50</v>
      </c>
      <c r="H927" s="104">
        <v>41</v>
      </c>
      <c r="I927" s="136">
        <f t="shared" si="28"/>
        <v>104</v>
      </c>
      <c r="J927" s="74">
        <f t="shared" si="29"/>
        <v>145</v>
      </c>
      <c r="K927" s="129">
        <v>63</v>
      </c>
      <c r="L927" s="74" t="s">
        <v>1022</v>
      </c>
      <c r="M927" s="74">
        <v>27</v>
      </c>
      <c r="N927" s="74" t="s">
        <v>1006</v>
      </c>
      <c r="O927" s="74" t="s">
        <v>1007</v>
      </c>
      <c r="P927" s="74" t="s">
        <v>1023</v>
      </c>
      <c r="Q927" s="74" t="s">
        <v>1027</v>
      </c>
      <c r="R927" s="74">
        <v>4</v>
      </c>
      <c r="S927" s="74" t="s">
        <v>1004</v>
      </c>
      <c r="T927" s="74">
        <v>0</v>
      </c>
      <c r="U927" s="104">
        <v>0</v>
      </c>
    </row>
    <row r="928" spans="1:21">
      <c r="A928" s="95">
        <v>943</v>
      </c>
      <c r="B928" s="74" t="s">
        <v>72</v>
      </c>
      <c r="C928" s="109" t="s">
        <v>1914</v>
      </c>
      <c r="D928" s="74" t="s">
        <v>1914</v>
      </c>
      <c r="E928" s="74" t="str">
        <f>HYPERLINK("[映雪.xlsx]类型!B6",'类型（5）'!$C$6)</f>
        <v>统御全能</v>
      </c>
      <c r="F928" s="120">
        <v>71</v>
      </c>
      <c r="G928" s="74">
        <v>46</v>
      </c>
      <c r="H928" s="104">
        <v>64</v>
      </c>
      <c r="I928" s="136">
        <f t="shared" si="28"/>
        <v>117</v>
      </c>
      <c r="J928" s="74">
        <f t="shared" si="29"/>
        <v>181</v>
      </c>
      <c r="K928" s="133">
        <v>75</v>
      </c>
      <c r="L928" s="74" t="s">
        <v>1044</v>
      </c>
      <c r="M928" s="74">
        <v>27</v>
      </c>
      <c r="N928" s="74" t="s">
        <v>1006</v>
      </c>
      <c r="O928" s="74" t="s">
        <v>1148</v>
      </c>
      <c r="P928" s="74" t="s">
        <v>1008</v>
      </c>
      <c r="Q928" s="74" t="s">
        <v>1017</v>
      </c>
      <c r="R928" s="74">
        <v>6</v>
      </c>
      <c r="S928" s="74" t="s">
        <v>1004</v>
      </c>
      <c r="T928" s="74">
        <v>0</v>
      </c>
      <c r="U928" s="104">
        <v>0</v>
      </c>
    </row>
    <row r="929" spans="1:21">
      <c r="A929" s="95">
        <v>944</v>
      </c>
      <c r="B929" s="74" t="s">
        <v>64</v>
      </c>
      <c r="C929" s="109" t="s">
        <v>1915</v>
      </c>
      <c r="D929" s="74" t="s">
        <v>1915</v>
      </c>
      <c r="E929" s="74" t="str">
        <f>HYPERLINK("[映雪.xlsx]类型!B8",'类型（5）'!$C$8)</f>
        <v>智慧全能</v>
      </c>
      <c r="F929" s="95">
        <v>57</v>
      </c>
      <c r="G929" s="74">
        <v>58</v>
      </c>
      <c r="H929" s="131">
        <v>82</v>
      </c>
      <c r="I929" s="136">
        <f t="shared" si="28"/>
        <v>140</v>
      </c>
      <c r="J929" s="74">
        <f t="shared" si="29"/>
        <v>197</v>
      </c>
      <c r="K929" s="129">
        <v>60</v>
      </c>
      <c r="L929" s="74" t="s">
        <v>1019</v>
      </c>
      <c r="M929" s="74">
        <v>75</v>
      </c>
      <c r="N929" s="74" t="s">
        <v>1006</v>
      </c>
      <c r="O929" s="74" t="s">
        <v>1007</v>
      </c>
      <c r="P929" s="74" t="s">
        <v>1016</v>
      </c>
      <c r="Q929" s="74" t="s">
        <v>1013</v>
      </c>
      <c r="R929" s="74">
        <v>12</v>
      </c>
      <c r="S929" s="74" t="s">
        <v>1004</v>
      </c>
      <c r="T929" s="74">
        <v>0</v>
      </c>
      <c r="U929" s="104">
        <v>0</v>
      </c>
    </row>
    <row r="930" spans="1:21">
      <c r="A930" s="95">
        <v>945</v>
      </c>
      <c r="B930" s="74" t="s">
        <v>64</v>
      </c>
      <c r="C930" s="109" t="s">
        <v>1916</v>
      </c>
      <c r="D930" s="74" t="s">
        <v>1916</v>
      </c>
      <c r="E930" s="74" t="str">
        <f>HYPERLINK("[映雪.xlsx]类型!B2",'类型（5）'!$C$2)</f>
        <v>统御强化</v>
      </c>
      <c r="F930" s="119">
        <v>82</v>
      </c>
      <c r="G930" s="122">
        <v>73</v>
      </c>
      <c r="H930" s="132">
        <v>71</v>
      </c>
      <c r="I930" s="136">
        <f t="shared" si="28"/>
        <v>155</v>
      </c>
      <c r="J930" s="74">
        <f t="shared" si="29"/>
        <v>226</v>
      </c>
      <c r="K930" s="133">
        <v>65</v>
      </c>
      <c r="L930" s="74" t="s">
        <v>1046</v>
      </c>
      <c r="M930" s="74">
        <v>75</v>
      </c>
      <c r="N930" s="74" t="s">
        <v>1006</v>
      </c>
      <c r="O930" s="74" t="s">
        <v>1007</v>
      </c>
      <c r="P930" s="74" t="s">
        <v>1016</v>
      </c>
      <c r="Q930" s="74" t="s">
        <v>1038</v>
      </c>
      <c r="R930" s="74">
        <v>8</v>
      </c>
      <c r="S930" s="74" t="s">
        <v>1004</v>
      </c>
      <c r="T930" s="74">
        <v>0</v>
      </c>
      <c r="U930" s="104">
        <v>0</v>
      </c>
    </row>
    <row r="931" spans="1:21">
      <c r="A931" s="95">
        <v>946</v>
      </c>
      <c r="B931" s="74" t="s">
        <v>64</v>
      </c>
      <c r="C931" s="109" t="s">
        <v>1917</v>
      </c>
      <c r="D931" s="74" t="s">
        <v>1917</v>
      </c>
      <c r="E931" s="74" t="str">
        <f>HYPERLINK("[映雪.xlsx]类型!B6",'类型（5）'!$C$6)</f>
        <v>统御全能</v>
      </c>
      <c r="F931" s="120">
        <v>77</v>
      </c>
      <c r="G931" s="74">
        <v>33</v>
      </c>
      <c r="H931" s="104">
        <v>60</v>
      </c>
      <c r="I931" s="136">
        <f t="shared" si="28"/>
        <v>110</v>
      </c>
      <c r="J931" s="74">
        <f t="shared" si="29"/>
        <v>170</v>
      </c>
      <c r="K931" s="133">
        <v>73</v>
      </c>
      <c r="L931" s="74" t="s">
        <v>1035</v>
      </c>
      <c r="M931" s="74">
        <v>75</v>
      </c>
      <c r="N931" s="74" t="s">
        <v>1006</v>
      </c>
      <c r="O931" s="74" t="s">
        <v>1007</v>
      </c>
      <c r="P931" s="74" t="s">
        <v>1008</v>
      </c>
      <c r="Q931" s="74" t="s">
        <v>1009</v>
      </c>
      <c r="R931" s="74">
        <v>7</v>
      </c>
      <c r="S931" s="74" t="s">
        <v>1004</v>
      </c>
      <c r="T931" s="74">
        <v>0</v>
      </c>
      <c r="U931" s="104">
        <v>0</v>
      </c>
    </row>
    <row r="932" spans="1:21">
      <c r="A932" s="95">
        <v>948</v>
      </c>
      <c r="B932" s="74" t="s">
        <v>44</v>
      </c>
      <c r="C932" s="109" t="s">
        <v>1919</v>
      </c>
      <c r="D932" s="74" t="s">
        <v>1919</v>
      </c>
      <c r="E932" s="74" t="str">
        <f>HYPERLINK("[映雪.xlsx]类型!B35",'类型（5）'!$C$35)</f>
        <v>刺客</v>
      </c>
      <c r="F932" s="95">
        <v>53</v>
      </c>
      <c r="G932" s="122">
        <v>75</v>
      </c>
      <c r="H932" s="104">
        <v>49</v>
      </c>
      <c r="I932" s="136">
        <f t="shared" si="28"/>
        <v>128</v>
      </c>
      <c r="J932" s="74">
        <f t="shared" si="29"/>
        <v>177</v>
      </c>
      <c r="K932" s="129">
        <v>55</v>
      </c>
      <c r="L932" s="74" t="s">
        <v>1085</v>
      </c>
      <c r="M932" s="74">
        <v>55</v>
      </c>
      <c r="N932" s="74" t="s">
        <v>1006</v>
      </c>
      <c r="O932" s="74" t="s">
        <v>1007</v>
      </c>
      <c r="P932" s="74" t="s">
        <v>1008</v>
      </c>
      <c r="Q932" s="74" t="s">
        <v>1027</v>
      </c>
      <c r="R932" s="74">
        <v>9</v>
      </c>
      <c r="S932" s="74" t="s">
        <v>1005</v>
      </c>
      <c r="T932" s="74">
        <v>0</v>
      </c>
      <c r="U932" s="104">
        <v>0</v>
      </c>
    </row>
    <row r="933" spans="1:21">
      <c r="A933" s="95">
        <v>949</v>
      </c>
      <c r="B933" s="74" t="s">
        <v>44</v>
      </c>
      <c r="C933" s="109" t="s">
        <v>1920</v>
      </c>
      <c r="D933" s="74" t="s">
        <v>1920</v>
      </c>
      <c r="E933" s="74" t="str">
        <f>HYPERLINK("[映雪.xlsx]类型!B6",'类型（5）'!$C$6)</f>
        <v>统御全能</v>
      </c>
      <c r="F933" s="120">
        <v>70</v>
      </c>
      <c r="G933" s="122">
        <v>72</v>
      </c>
      <c r="H933" s="132">
        <v>68</v>
      </c>
      <c r="I933" s="136">
        <f t="shared" si="28"/>
        <v>142</v>
      </c>
      <c r="J933" s="74">
        <f t="shared" si="29"/>
        <v>210</v>
      </c>
      <c r="K933" s="129">
        <v>62</v>
      </c>
      <c r="L933" s="74" t="s">
        <v>1036</v>
      </c>
      <c r="M933" s="74">
        <v>55</v>
      </c>
      <c r="N933" s="74" t="s">
        <v>1006</v>
      </c>
      <c r="O933" s="74" t="s">
        <v>1007</v>
      </c>
      <c r="P933" s="74" t="s">
        <v>1008</v>
      </c>
      <c r="Q933" s="74" t="s">
        <v>1027</v>
      </c>
      <c r="R933" s="74">
        <v>12</v>
      </c>
      <c r="S933" s="74" t="s">
        <v>1004</v>
      </c>
      <c r="T933" s="74">
        <v>0</v>
      </c>
      <c r="U933" s="104">
        <v>0</v>
      </c>
    </row>
    <row r="934" spans="1:21">
      <c r="A934" s="95">
        <v>950</v>
      </c>
      <c r="B934" s="74" t="s">
        <v>48</v>
      </c>
      <c r="C934" s="109" t="s">
        <v>839</v>
      </c>
      <c r="D934" s="74" t="s">
        <v>839</v>
      </c>
      <c r="E934" s="96" t="str">
        <f>HYPERLINK("[映雪.xlsx]类型!B27",'类型（5）'!$C$27)</f>
        <v>骑士</v>
      </c>
      <c r="F934" s="119">
        <v>86</v>
      </c>
      <c r="G934" s="122">
        <v>78</v>
      </c>
      <c r="H934" s="132">
        <v>65</v>
      </c>
      <c r="I934" s="137">
        <f t="shared" si="28"/>
        <v>164</v>
      </c>
      <c r="J934" s="74">
        <f t="shared" si="29"/>
        <v>229</v>
      </c>
      <c r="K934" s="129">
        <v>59</v>
      </c>
      <c r="L934" s="74" t="s">
        <v>1070</v>
      </c>
      <c r="M934" s="74">
        <v>17</v>
      </c>
      <c r="N934" s="74" t="s">
        <v>1006</v>
      </c>
      <c r="O934" s="74" t="s">
        <v>1007</v>
      </c>
      <c r="P934" s="74" t="s">
        <v>1016</v>
      </c>
      <c r="Q934" s="74" t="s">
        <v>1038</v>
      </c>
      <c r="R934" s="74">
        <v>9</v>
      </c>
      <c r="S934" s="74" t="s">
        <v>1004</v>
      </c>
      <c r="T934" s="74">
        <v>0</v>
      </c>
      <c r="U934" s="104">
        <v>0</v>
      </c>
    </row>
    <row r="935" spans="1:21">
      <c r="A935" s="95">
        <v>951</v>
      </c>
      <c r="B935" s="74" t="s">
        <v>48</v>
      </c>
      <c r="C935" s="109" t="s">
        <v>1921</v>
      </c>
      <c r="D935" s="74" t="s">
        <v>1921</v>
      </c>
      <c r="E935" s="99" t="str">
        <f>HYPERLINK("[映雪.xlsx]类型!B31",'类型（5）'!$C$31)</f>
        <v>后宫王</v>
      </c>
      <c r="F935" s="119">
        <v>81</v>
      </c>
      <c r="G935" s="122">
        <v>71</v>
      </c>
      <c r="H935" s="132">
        <v>67</v>
      </c>
      <c r="I935" s="136">
        <f t="shared" si="28"/>
        <v>152</v>
      </c>
      <c r="J935" s="74">
        <f t="shared" si="29"/>
        <v>219</v>
      </c>
      <c r="K935" s="129">
        <v>55</v>
      </c>
      <c r="L935" s="74" t="s">
        <v>1047</v>
      </c>
      <c r="M935" s="74">
        <v>17</v>
      </c>
      <c r="N935" s="74" t="s">
        <v>1006</v>
      </c>
      <c r="O935" s="74" t="s">
        <v>1007</v>
      </c>
      <c r="P935" s="74" t="s">
        <v>1016</v>
      </c>
      <c r="Q935" s="74" t="s">
        <v>1017</v>
      </c>
      <c r="R935" s="74">
        <v>6</v>
      </c>
      <c r="S935" s="74" t="s">
        <v>1004</v>
      </c>
      <c r="T935" s="74">
        <v>0</v>
      </c>
      <c r="U935" s="104">
        <v>0</v>
      </c>
    </row>
    <row r="936" spans="1:21">
      <c r="A936" s="95">
        <v>952</v>
      </c>
      <c r="B936" s="74" t="s">
        <v>48</v>
      </c>
      <c r="C936" s="109" t="s">
        <v>1922</v>
      </c>
      <c r="D936" s="74" t="s">
        <v>1922</v>
      </c>
      <c r="E936" s="99" t="str">
        <f>HYPERLINK("[映雪.xlsx]类型!B37",'类型（5）'!$C$37)</f>
        <v>歌姬</v>
      </c>
      <c r="F936" s="95">
        <v>57</v>
      </c>
      <c r="G936" s="74">
        <v>63</v>
      </c>
      <c r="H936" s="104">
        <v>59</v>
      </c>
      <c r="I936" s="136">
        <f t="shared" si="28"/>
        <v>120</v>
      </c>
      <c r="J936" s="74">
        <f t="shared" si="29"/>
        <v>179</v>
      </c>
      <c r="K936" s="133">
        <v>66</v>
      </c>
      <c r="L936" s="74" t="s">
        <v>1053</v>
      </c>
      <c r="M936" s="74">
        <v>17</v>
      </c>
      <c r="N936" s="74" t="s">
        <v>1006</v>
      </c>
      <c r="O936" s="74" t="s">
        <v>1007</v>
      </c>
      <c r="P936" s="74" t="s">
        <v>1023</v>
      </c>
      <c r="Q936" s="74" t="s">
        <v>1009</v>
      </c>
      <c r="R936" s="74">
        <v>5</v>
      </c>
      <c r="S936" s="74" t="s">
        <v>1004</v>
      </c>
      <c r="T936" s="74">
        <v>0</v>
      </c>
      <c r="U936" s="104">
        <v>0</v>
      </c>
    </row>
    <row r="937" spans="1:21">
      <c r="A937" s="95">
        <v>953</v>
      </c>
      <c r="B937" s="74" t="s">
        <v>48</v>
      </c>
      <c r="C937" s="109" t="s">
        <v>1923</v>
      </c>
      <c r="D937" s="74" t="s">
        <v>1923</v>
      </c>
      <c r="E937" s="99" t="str">
        <f>HYPERLINK("[映雪.xlsx]类型!B29",'类型（5）'!$C$29)</f>
        <v>偶像</v>
      </c>
      <c r="F937" s="95">
        <v>62</v>
      </c>
      <c r="G937" s="74">
        <v>34</v>
      </c>
      <c r="H937" s="132">
        <v>70</v>
      </c>
      <c r="I937" s="136">
        <f t="shared" si="28"/>
        <v>96</v>
      </c>
      <c r="J937" s="74">
        <f t="shared" si="29"/>
        <v>166</v>
      </c>
      <c r="K937" s="133">
        <v>68</v>
      </c>
      <c r="L937" s="74" t="s">
        <v>1049</v>
      </c>
      <c r="M937" s="74">
        <v>17</v>
      </c>
      <c r="N937" s="74" t="s">
        <v>1006</v>
      </c>
      <c r="O937" s="74" t="s">
        <v>1007</v>
      </c>
      <c r="P937" s="74" t="s">
        <v>1023</v>
      </c>
      <c r="Q937" s="74" t="s">
        <v>1027</v>
      </c>
      <c r="R937" s="74">
        <v>5</v>
      </c>
      <c r="S937" s="74" t="s">
        <v>1004</v>
      </c>
      <c r="T937" s="74">
        <v>0</v>
      </c>
      <c r="U937" s="104">
        <v>0</v>
      </c>
    </row>
    <row r="938" spans="1:21">
      <c r="A938" s="95">
        <v>954</v>
      </c>
      <c r="B938" s="74" t="s">
        <v>48</v>
      </c>
      <c r="C938" s="109" t="s">
        <v>1924</v>
      </c>
      <c r="D938" s="74" t="s">
        <v>1924</v>
      </c>
      <c r="E938" s="74" t="str">
        <f>HYPERLINK("[映雪.xlsx]类型!B38",'类型（5）'!$C$38)</f>
        <v>战士</v>
      </c>
      <c r="F938" s="120">
        <v>71</v>
      </c>
      <c r="G938" s="122">
        <v>75</v>
      </c>
      <c r="H938" s="104">
        <v>55</v>
      </c>
      <c r="I938" s="136">
        <f t="shared" si="28"/>
        <v>146</v>
      </c>
      <c r="J938" s="74">
        <f t="shared" si="29"/>
        <v>201</v>
      </c>
      <c r="K938" s="129">
        <v>54</v>
      </c>
      <c r="L938" s="74" t="s">
        <v>1085</v>
      </c>
      <c r="M938" s="74">
        <v>17</v>
      </c>
      <c r="N938" s="74" t="s">
        <v>1006</v>
      </c>
      <c r="O938" s="74" t="s">
        <v>1007</v>
      </c>
      <c r="P938" s="74" t="s">
        <v>1008</v>
      </c>
      <c r="Q938" s="74" t="s">
        <v>1013</v>
      </c>
      <c r="R938" s="74">
        <v>8</v>
      </c>
      <c r="S938" s="74" t="s">
        <v>1004</v>
      </c>
      <c r="T938" s="74">
        <v>0</v>
      </c>
      <c r="U938" s="104">
        <v>0</v>
      </c>
    </row>
    <row r="939" spans="1:21">
      <c r="A939" s="95">
        <v>955</v>
      </c>
      <c r="B939" s="74" t="s">
        <v>48</v>
      </c>
      <c r="C939" s="109" t="s">
        <v>1925</v>
      </c>
      <c r="D939" s="74" t="s">
        <v>1925</v>
      </c>
      <c r="E939" s="74" t="str">
        <f>HYPERLINK("[映雪.xlsx]类型!B8",'类型（5）'!$C$8)</f>
        <v>智慧全能</v>
      </c>
      <c r="F939" s="120">
        <v>68</v>
      </c>
      <c r="G939" s="122">
        <v>73</v>
      </c>
      <c r="H939" s="132">
        <v>76</v>
      </c>
      <c r="I939" s="136">
        <f t="shared" si="28"/>
        <v>141</v>
      </c>
      <c r="J939" s="74">
        <f t="shared" si="29"/>
        <v>217</v>
      </c>
      <c r="K939" s="133">
        <v>67</v>
      </c>
      <c r="L939" s="74" t="s">
        <v>1091</v>
      </c>
      <c r="M939" s="74">
        <v>17</v>
      </c>
      <c r="N939" s="74" t="s">
        <v>1006</v>
      </c>
      <c r="O939" s="74" t="s">
        <v>1007</v>
      </c>
      <c r="P939" s="74" t="s">
        <v>1008</v>
      </c>
      <c r="Q939" s="74" t="s">
        <v>1013</v>
      </c>
      <c r="R939" s="74">
        <v>9</v>
      </c>
      <c r="S939" s="74" t="s">
        <v>1004</v>
      </c>
      <c r="T939" s="74">
        <v>0</v>
      </c>
      <c r="U939" s="104">
        <v>0</v>
      </c>
    </row>
    <row r="940" spans="1:21">
      <c r="A940" s="95">
        <v>956</v>
      </c>
      <c r="B940" s="74" t="s">
        <v>48</v>
      </c>
      <c r="C940" s="109" t="s">
        <v>1926</v>
      </c>
      <c r="D940" s="74" t="s">
        <v>1926</v>
      </c>
      <c r="E940" s="74" t="str">
        <f>HYPERLINK("[映雪.xlsx]类型!B4",'类型（5）'!$C$4)</f>
        <v>智慧强化</v>
      </c>
      <c r="F940" s="95">
        <v>56</v>
      </c>
      <c r="G940" s="74">
        <v>43</v>
      </c>
      <c r="H940" s="132">
        <v>74</v>
      </c>
      <c r="I940" s="136">
        <f t="shared" si="28"/>
        <v>99</v>
      </c>
      <c r="J940" s="74">
        <f t="shared" si="29"/>
        <v>173</v>
      </c>
      <c r="K940" s="133">
        <v>75</v>
      </c>
      <c r="L940" s="74" t="s">
        <v>1019</v>
      </c>
      <c r="M940" s="74">
        <v>26</v>
      </c>
      <c r="N940" s="74" t="s">
        <v>1006</v>
      </c>
      <c r="O940" s="74" t="s">
        <v>1007</v>
      </c>
      <c r="P940" s="74" t="s">
        <v>1008</v>
      </c>
      <c r="Q940" s="74" t="s">
        <v>1017</v>
      </c>
      <c r="R940" s="74">
        <v>4</v>
      </c>
      <c r="S940" s="74" t="s">
        <v>1004</v>
      </c>
      <c r="T940" s="74">
        <v>0</v>
      </c>
      <c r="U940" s="104">
        <v>0</v>
      </c>
    </row>
    <row r="941" spans="1:21">
      <c r="A941" s="95">
        <v>957</v>
      </c>
      <c r="B941" s="74" t="s">
        <v>48</v>
      </c>
      <c r="C941" s="109" t="s">
        <v>1927</v>
      </c>
      <c r="D941" s="74" t="s">
        <v>1927</v>
      </c>
      <c r="E941" s="74" t="str">
        <f>HYPERLINK("[映雪.xlsx]类型!B35",'类型（5）'!$C$35)</f>
        <v>刺客</v>
      </c>
      <c r="F941" s="95">
        <v>44</v>
      </c>
      <c r="G941" s="74">
        <v>66</v>
      </c>
      <c r="H941" s="104">
        <v>37</v>
      </c>
      <c r="I941" s="136">
        <f t="shared" si="28"/>
        <v>110</v>
      </c>
      <c r="J941" s="74">
        <f t="shared" si="29"/>
        <v>147</v>
      </c>
      <c r="K941" s="126">
        <v>83</v>
      </c>
      <c r="L941" s="74" t="s">
        <v>1058</v>
      </c>
      <c r="M941" s="74">
        <v>26</v>
      </c>
      <c r="N941" s="74" t="s">
        <v>1006</v>
      </c>
      <c r="O941" s="74" t="s">
        <v>1007</v>
      </c>
      <c r="P941" s="74" t="s">
        <v>1016</v>
      </c>
      <c r="Q941" s="74" t="s">
        <v>1027</v>
      </c>
      <c r="R941" s="74">
        <v>1</v>
      </c>
      <c r="S941" s="74" t="s">
        <v>1004</v>
      </c>
      <c r="T941" s="74">
        <v>0</v>
      </c>
      <c r="U941" s="104">
        <v>0</v>
      </c>
    </row>
    <row r="942" spans="1:21">
      <c r="A942" s="95">
        <v>958</v>
      </c>
      <c r="B942" s="74" t="s">
        <v>48</v>
      </c>
      <c r="C942" s="109" t="s">
        <v>1928</v>
      </c>
      <c r="D942" s="74" t="s">
        <v>1928</v>
      </c>
      <c r="E942" s="99" t="str">
        <f>HYPERLINK("[映雪.xlsx]类型!B26",'类型（5）'!$C$26)</f>
        <v>剑豪</v>
      </c>
      <c r="F942" s="95">
        <v>53</v>
      </c>
      <c r="G942" s="74">
        <v>68</v>
      </c>
      <c r="H942" s="104">
        <v>46</v>
      </c>
      <c r="I942" s="136">
        <f t="shared" si="28"/>
        <v>121</v>
      </c>
      <c r="J942" s="74">
        <f t="shared" si="29"/>
        <v>167</v>
      </c>
      <c r="K942" s="129">
        <v>42</v>
      </c>
      <c r="L942" s="74" t="s">
        <v>1042</v>
      </c>
      <c r="M942" s="74">
        <v>26</v>
      </c>
      <c r="N942" s="74" t="s">
        <v>1006</v>
      </c>
      <c r="O942" s="74" t="s">
        <v>1007</v>
      </c>
      <c r="P942" s="74" t="s">
        <v>1023</v>
      </c>
      <c r="Q942" s="74" t="s">
        <v>1027</v>
      </c>
      <c r="R942" s="74">
        <v>3</v>
      </c>
      <c r="S942" s="74" t="s">
        <v>1004</v>
      </c>
      <c r="T942" s="74">
        <v>0</v>
      </c>
      <c r="U942" s="104">
        <v>0</v>
      </c>
    </row>
    <row r="943" spans="1:21">
      <c r="A943" s="95">
        <v>959</v>
      </c>
      <c r="B943" s="74" t="s">
        <v>48</v>
      </c>
      <c r="C943" s="109" t="s">
        <v>1929</v>
      </c>
      <c r="D943" s="74" t="s">
        <v>1929</v>
      </c>
      <c r="E943" s="74" t="str">
        <f>HYPERLINK("[映雪.xlsx]类型!B22",'类型（5）'!$C$22)</f>
        <v>傲娇</v>
      </c>
      <c r="F943" s="95">
        <v>48</v>
      </c>
      <c r="G943" s="74">
        <v>53</v>
      </c>
      <c r="H943" s="104">
        <v>50</v>
      </c>
      <c r="I943" s="136">
        <f t="shared" si="28"/>
        <v>101</v>
      </c>
      <c r="J943" s="74">
        <f t="shared" si="29"/>
        <v>151</v>
      </c>
      <c r="K943" s="133">
        <v>66</v>
      </c>
      <c r="L943" s="74" t="s">
        <v>1026</v>
      </c>
      <c r="M943" s="74">
        <v>26</v>
      </c>
      <c r="N943" s="74" t="s">
        <v>1006</v>
      </c>
      <c r="O943" s="74" t="s">
        <v>1007</v>
      </c>
      <c r="P943" s="74" t="s">
        <v>1023</v>
      </c>
      <c r="Q943" s="74" t="s">
        <v>1017</v>
      </c>
      <c r="R943" s="74">
        <v>3</v>
      </c>
      <c r="S943" s="74" t="s">
        <v>1004</v>
      </c>
      <c r="T943" s="74">
        <v>0</v>
      </c>
      <c r="U943" s="104">
        <v>0</v>
      </c>
    </row>
    <row r="944" spans="1:21">
      <c r="A944" s="95">
        <v>960</v>
      </c>
      <c r="B944" s="74" t="s">
        <v>48</v>
      </c>
      <c r="C944" s="109" t="s">
        <v>842</v>
      </c>
      <c r="D944" s="74" t="s">
        <v>842</v>
      </c>
      <c r="E944" s="99" t="str">
        <f>HYPERLINK("[映雪.xlsx]类型!B29",'类型（5）'!$C$29)</f>
        <v>偶像</v>
      </c>
      <c r="F944" s="120">
        <v>74</v>
      </c>
      <c r="G944" s="74">
        <v>50</v>
      </c>
      <c r="H944" s="104">
        <v>62</v>
      </c>
      <c r="I944" s="136">
        <f t="shared" si="28"/>
        <v>124</v>
      </c>
      <c r="J944" s="74">
        <f t="shared" si="29"/>
        <v>186</v>
      </c>
      <c r="K944" s="129">
        <v>47</v>
      </c>
      <c r="L944" s="74" t="s">
        <v>1053</v>
      </c>
      <c r="M944" s="74">
        <v>26</v>
      </c>
      <c r="N944" s="74" t="s">
        <v>1006</v>
      </c>
      <c r="O944" s="74" t="s">
        <v>1007</v>
      </c>
      <c r="P944" s="74" t="s">
        <v>1008</v>
      </c>
      <c r="Q944" s="74" t="s">
        <v>1013</v>
      </c>
      <c r="R944" s="74">
        <v>5</v>
      </c>
      <c r="S944" s="74" t="s">
        <v>1004</v>
      </c>
      <c r="T944" s="74">
        <v>0</v>
      </c>
      <c r="U944" s="104">
        <v>0</v>
      </c>
    </row>
    <row r="945" spans="1:21">
      <c r="A945" s="95">
        <v>961</v>
      </c>
      <c r="B945" s="74" t="s">
        <v>48</v>
      </c>
      <c r="C945" s="109" t="s">
        <v>1930</v>
      </c>
      <c r="D945" s="74" t="s">
        <v>1930</v>
      </c>
      <c r="E945" s="96" t="str">
        <f>HYPERLINK("[映雪.xlsx]类型!B21",'类型（5）'!$C$21)</f>
        <v>游魂</v>
      </c>
      <c r="F945" s="95">
        <v>57</v>
      </c>
      <c r="G945" s="74">
        <v>48</v>
      </c>
      <c r="H945" s="132">
        <v>65</v>
      </c>
      <c r="I945" s="136">
        <f t="shared" si="28"/>
        <v>105</v>
      </c>
      <c r="J945" s="74">
        <f t="shared" si="29"/>
        <v>170</v>
      </c>
      <c r="K945" s="133">
        <v>72</v>
      </c>
      <c r="L945" s="74" t="s">
        <v>1067</v>
      </c>
      <c r="M945" s="74">
        <v>26</v>
      </c>
      <c r="N945" s="74" t="s">
        <v>1006</v>
      </c>
      <c r="O945" s="74" t="s">
        <v>1007</v>
      </c>
      <c r="P945" s="74" t="s">
        <v>1008</v>
      </c>
      <c r="Q945" s="74" t="s">
        <v>1027</v>
      </c>
      <c r="R945" s="74">
        <v>2</v>
      </c>
      <c r="S945" s="74" t="s">
        <v>1004</v>
      </c>
      <c r="T945" s="74">
        <v>0</v>
      </c>
      <c r="U945" s="104">
        <v>0</v>
      </c>
    </row>
    <row r="946" spans="1:21">
      <c r="A946" s="95">
        <v>962</v>
      </c>
      <c r="B946" s="74" t="s">
        <v>48</v>
      </c>
      <c r="C946" s="109" t="s">
        <v>1931</v>
      </c>
      <c r="D946" s="74" t="s">
        <v>1931</v>
      </c>
      <c r="E946" s="74" t="str">
        <f>HYPERLINK("[映雪.xlsx]类型!B8",'类型（5）'!$C$8)</f>
        <v>智慧全能</v>
      </c>
      <c r="F946" s="95">
        <v>64</v>
      </c>
      <c r="G946" s="122">
        <v>71</v>
      </c>
      <c r="H946" s="132">
        <v>72</v>
      </c>
      <c r="I946" s="136">
        <f t="shared" si="28"/>
        <v>135</v>
      </c>
      <c r="J946" s="74">
        <f t="shared" si="29"/>
        <v>207</v>
      </c>
      <c r="K946" s="129">
        <v>63</v>
      </c>
      <c r="L946" s="74" t="s">
        <v>1051</v>
      </c>
      <c r="M946" s="74">
        <v>26</v>
      </c>
      <c r="N946" s="74" t="s">
        <v>1006</v>
      </c>
      <c r="O946" s="74" t="s">
        <v>1007</v>
      </c>
      <c r="P946" s="74" t="s">
        <v>1008</v>
      </c>
      <c r="Q946" s="74" t="s">
        <v>1009</v>
      </c>
      <c r="R946" s="74">
        <v>6</v>
      </c>
      <c r="S946" s="74" t="s">
        <v>1004</v>
      </c>
      <c r="T946" s="74">
        <v>0</v>
      </c>
      <c r="U946" s="104">
        <v>0</v>
      </c>
    </row>
    <row r="947" spans="1:21">
      <c r="A947" s="95">
        <v>963</v>
      </c>
      <c r="B947" s="74" t="s">
        <v>48</v>
      </c>
      <c r="C947" s="109" t="s">
        <v>1932</v>
      </c>
      <c r="D947" s="74" t="s">
        <v>1932</v>
      </c>
      <c r="E947" s="99" t="str">
        <f>HYPERLINK("[映雪.xlsx]类型!B29",'类型（5）'!$C$29)</f>
        <v>偶像</v>
      </c>
      <c r="F947" s="120">
        <v>73</v>
      </c>
      <c r="G947" s="74">
        <v>60</v>
      </c>
      <c r="H947" s="104">
        <v>51</v>
      </c>
      <c r="I947" s="136">
        <f t="shared" si="28"/>
        <v>133</v>
      </c>
      <c r="J947" s="74">
        <f t="shared" si="29"/>
        <v>184</v>
      </c>
      <c r="K947" s="133">
        <v>69</v>
      </c>
      <c r="L947" s="74" t="s">
        <v>1060</v>
      </c>
      <c r="M947" s="74">
        <v>75</v>
      </c>
      <c r="N947" s="74" t="s">
        <v>1006</v>
      </c>
      <c r="O947" s="74" t="s">
        <v>1007</v>
      </c>
      <c r="P947" s="74" t="s">
        <v>1008</v>
      </c>
      <c r="Q947" s="74" t="s">
        <v>1027</v>
      </c>
      <c r="R947" s="74">
        <v>3</v>
      </c>
      <c r="S947" s="74" t="s">
        <v>1004</v>
      </c>
      <c r="T947" s="74">
        <v>0</v>
      </c>
      <c r="U947" s="104">
        <v>0</v>
      </c>
    </row>
    <row r="948" spans="1:21">
      <c r="A948" s="95">
        <v>964</v>
      </c>
      <c r="B948" s="74" t="s">
        <v>48</v>
      </c>
      <c r="C948" s="109" t="s">
        <v>1933</v>
      </c>
      <c r="D948" s="74" t="s">
        <v>1933</v>
      </c>
      <c r="E948" s="74" t="str">
        <f>HYPERLINK("[映雪.xlsx]类型!B13",'类型（5）'!$C$13)</f>
        <v>贤者</v>
      </c>
      <c r="F948" s="95">
        <v>38</v>
      </c>
      <c r="G948" s="74">
        <v>20</v>
      </c>
      <c r="H948" s="125">
        <v>96</v>
      </c>
      <c r="I948" s="136">
        <f t="shared" si="28"/>
        <v>134</v>
      </c>
      <c r="J948" s="74">
        <f t="shared" si="29"/>
        <v>154</v>
      </c>
      <c r="K948" s="129">
        <v>3</v>
      </c>
      <c r="L948" s="74" t="s">
        <v>1763</v>
      </c>
      <c r="M948" s="74">
        <v>95</v>
      </c>
      <c r="N948" s="74" t="s">
        <v>1006</v>
      </c>
      <c r="O948" s="74" t="s">
        <v>1007</v>
      </c>
      <c r="P948" s="74" t="s">
        <v>1162</v>
      </c>
      <c r="Q948" s="74" t="s">
        <v>1013</v>
      </c>
      <c r="R948" s="74">
        <v>10</v>
      </c>
      <c r="S948" s="74" t="s">
        <v>1005</v>
      </c>
      <c r="T948" s="74">
        <v>0</v>
      </c>
      <c r="U948" s="104">
        <v>0</v>
      </c>
    </row>
    <row r="949" spans="1:21">
      <c r="A949" s="95">
        <v>965</v>
      </c>
      <c r="B949" s="74" t="s">
        <v>48</v>
      </c>
      <c r="C949" s="109" t="s">
        <v>1934</v>
      </c>
      <c r="D949" s="74" t="s">
        <v>1934</v>
      </c>
      <c r="E949" s="99" t="str">
        <f>HYPERLINK("[映雪.xlsx]类型!B26",'类型（5）'!$C$26)</f>
        <v>剑豪</v>
      </c>
      <c r="F949" s="120">
        <v>66</v>
      </c>
      <c r="G949" s="122">
        <v>77</v>
      </c>
      <c r="H949" s="104">
        <v>60</v>
      </c>
      <c r="I949" s="136">
        <f t="shared" si="28"/>
        <v>143</v>
      </c>
      <c r="J949" s="74">
        <f t="shared" si="29"/>
        <v>203</v>
      </c>
      <c r="K949" s="133">
        <v>70</v>
      </c>
      <c r="L949" s="74" t="s">
        <v>1042</v>
      </c>
      <c r="M949" s="74">
        <v>75</v>
      </c>
      <c r="N949" s="74" t="s">
        <v>1006</v>
      </c>
      <c r="O949" s="74" t="s">
        <v>1007</v>
      </c>
      <c r="P949" s="74" t="s">
        <v>1008</v>
      </c>
      <c r="Q949" s="74" t="s">
        <v>1013</v>
      </c>
      <c r="R949" s="74">
        <v>8</v>
      </c>
      <c r="S949" s="74" t="s">
        <v>1005</v>
      </c>
      <c r="T949" s="74">
        <v>0</v>
      </c>
      <c r="U949" s="104">
        <v>0</v>
      </c>
    </row>
    <row r="950" spans="1:21">
      <c r="A950" s="95">
        <v>966</v>
      </c>
      <c r="B950" s="74" t="s">
        <v>48</v>
      </c>
      <c r="C950" s="109" t="s">
        <v>48</v>
      </c>
      <c r="D950" s="74" t="s">
        <v>48</v>
      </c>
      <c r="E950" s="74" t="str">
        <f>HYPERLINK("[映雪.xlsx]类型!B76",'类型（5）'!$C$76)</f>
        <v>玉置亚子</v>
      </c>
      <c r="F950" s="95">
        <v>48</v>
      </c>
      <c r="G950" s="74">
        <v>32</v>
      </c>
      <c r="H950" s="104">
        <v>2</v>
      </c>
      <c r="I950" s="136">
        <f t="shared" si="28"/>
        <v>80</v>
      </c>
      <c r="J950" s="74">
        <f t="shared" si="29"/>
        <v>82</v>
      </c>
      <c r="K950" s="126">
        <v>93</v>
      </c>
      <c r="L950" s="74" t="s">
        <v>1003</v>
      </c>
      <c r="M950" s="74">
        <v>75</v>
      </c>
      <c r="N950" s="74" t="s">
        <v>1006</v>
      </c>
      <c r="O950" s="74" t="s">
        <v>1007</v>
      </c>
      <c r="P950" s="74" t="s">
        <v>1162</v>
      </c>
      <c r="Q950" s="74" t="s">
        <v>1027</v>
      </c>
      <c r="R950" s="74">
        <v>2</v>
      </c>
      <c r="S950" s="74" t="s">
        <v>1005</v>
      </c>
      <c r="T950" s="74">
        <v>0</v>
      </c>
      <c r="U950" s="104">
        <v>0</v>
      </c>
    </row>
    <row r="951" spans="1:21">
      <c r="A951" s="95">
        <v>967</v>
      </c>
      <c r="B951" s="74" t="s">
        <v>38</v>
      </c>
      <c r="C951" s="109" t="s">
        <v>38</v>
      </c>
      <c r="D951" s="74" t="s">
        <v>38</v>
      </c>
      <c r="E951" s="99" t="str">
        <f>HYPERLINK("[映雪.xlsx]类型!B42",'类型（5）'!$C$42)</f>
        <v>魔剑士</v>
      </c>
      <c r="F951" s="120">
        <v>72</v>
      </c>
      <c r="G951" s="122">
        <v>72</v>
      </c>
      <c r="H951" s="132">
        <v>67</v>
      </c>
      <c r="I951" s="136">
        <f t="shared" si="28"/>
        <v>144</v>
      </c>
      <c r="J951" s="74">
        <f t="shared" si="29"/>
        <v>211</v>
      </c>
      <c r="K951" s="129">
        <v>54</v>
      </c>
      <c r="L951" s="74" t="s">
        <v>1077</v>
      </c>
      <c r="M951" s="74">
        <v>89</v>
      </c>
      <c r="N951" s="74" t="s">
        <v>1006</v>
      </c>
      <c r="O951" s="74" t="s">
        <v>1007</v>
      </c>
      <c r="P951" s="74" t="s">
        <v>1008</v>
      </c>
      <c r="Q951" s="74" t="s">
        <v>1009</v>
      </c>
      <c r="R951" s="74">
        <v>6</v>
      </c>
      <c r="S951" s="74" t="s">
        <v>1005</v>
      </c>
      <c r="T951" s="74">
        <v>0</v>
      </c>
      <c r="U951" s="104">
        <v>24</v>
      </c>
    </row>
    <row r="952" spans="1:21">
      <c r="A952" s="95">
        <v>968</v>
      </c>
      <c r="B952" s="74" t="s">
        <v>48</v>
      </c>
      <c r="C952" s="109" t="s">
        <v>1936</v>
      </c>
      <c r="D952" s="74" t="s">
        <v>1936</v>
      </c>
      <c r="E952" s="96" t="str">
        <f>HYPERLINK("[映雪.xlsx]类型!B27",'类型（5）'!$C$27)</f>
        <v>骑士</v>
      </c>
      <c r="F952" s="120">
        <v>74</v>
      </c>
      <c r="G952" s="74">
        <v>55</v>
      </c>
      <c r="H952" s="131">
        <v>79</v>
      </c>
      <c r="I952" s="136">
        <f t="shared" si="28"/>
        <v>129</v>
      </c>
      <c r="J952" s="74">
        <f t="shared" si="29"/>
        <v>208</v>
      </c>
      <c r="K952" s="129">
        <v>61</v>
      </c>
      <c r="L952" s="74" t="s">
        <v>1022</v>
      </c>
      <c r="M952" s="74">
        <v>75</v>
      </c>
      <c r="N952" s="74" t="s">
        <v>1006</v>
      </c>
      <c r="O952" s="74" t="s">
        <v>1007</v>
      </c>
      <c r="P952" s="74" t="s">
        <v>1008</v>
      </c>
      <c r="Q952" s="74" t="s">
        <v>1009</v>
      </c>
      <c r="R952" s="74">
        <v>7</v>
      </c>
      <c r="S952" s="74" t="s">
        <v>1004</v>
      </c>
      <c r="T952" s="74">
        <v>0</v>
      </c>
      <c r="U952" s="104">
        <v>0</v>
      </c>
    </row>
    <row r="953" spans="1:21">
      <c r="A953" s="95">
        <v>969</v>
      </c>
      <c r="B953" s="74" t="s">
        <v>48</v>
      </c>
      <c r="C953" s="109" t="s">
        <v>1937</v>
      </c>
      <c r="D953" s="74" t="s">
        <v>1937</v>
      </c>
      <c r="E953" s="96" t="str">
        <f>HYPERLINK("[映雪.xlsx]类型!B24",'类型（5）'!$C$24)</f>
        <v>艺术家</v>
      </c>
      <c r="F953" s="120">
        <v>76</v>
      </c>
      <c r="G953" s="74">
        <v>60</v>
      </c>
      <c r="H953" s="104">
        <v>61</v>
      </c>
      <c r="I953" s="136">
        <f t="shared" si="28"/>
        <v>136</v>
      </c>
      <c r="J953" s="74">
        <f t="shared" si="29"/>
        <v>197</v>
      </c>
      <c r="K953" s="133">
        <v>72</v>
      </c>
      <c r="L953" s="74" t="s">
        <v>1091</v>
      </c>
      <c r="M953" s="74">
        <v>40</v>
      </c>
      <c r="N953" s="74" t="s">
        <v>1006</v>
      </c>
      <c r="O953" s="74" t="s">
        <v>1007</v>
      </c>
      <c r="P953" s="74" t="s">
        <v>1008</v>
      </c>
      <c r="Q953" s="74" t="s">
        <v>1009</v>
      </c>
      <c r="R953" s="74">
        <v>4</v>
      </c>
      <c r="S953" s="74" t="s">
        <v>1005</v>
      </c>
      <c r="T953" s="74">
        <v>0</v>
      </c>
      <c r="U953" s="104">
        <v>0</v>
      </c>
    </row>
    <row r="954" spans="1:21">
      <c r="A954" s="95">
        <v>970</v>
      </c>
      <c r="B954" s="74" t="s">
        <v>48</v>
      </c>
      <c r="C954" s="109" t="s">
        <v>1938</v>
      </c>
      <c r="D954" s="74" t="s">
        <v>1938</v>
      </c>
      <c r="E954" s="74" t="str">
        <f>HYPERLINK("[映雪.xlsx]类型!B13",'类型（5）'!$C$13)</f>
        <v>贤者</v>
      </c>
      <c r="F954" s="95">
        <v>53</v>
      </c>
      <c r="G954" s="74">
        <v>64</v>
      </c>
      <c r="H954" s="131">
        <v>82</v>
      </c>
      <c r="I954" s="136">
        <f t="shared" si="28"/>
        <v>146</v>
      </c>
      <c r="J954" s="74">
        <f t="shared" si="29"/>
        <v>199</v>
      </c>
      <c r="K954" s="129">
        <v>51</v>
      </c>
      <c r="L954" s="74" t="s">
        <v>1083</v>
      </c>
      <c r="M954" s="74">
        <v>40</v>
      </c>
      <c r="N954" s="74" t="s">
        <v>1006</v>
      </c>
      <c r="O954" s="74" t="s">
        <v>1007</v>
      </c>
      <c r="P954" s="74" t="s">
        <v>1016</v>
      </c>
      <c r="Q954" s="74" t="s">
        <v>1013</v>
      </c>
      <c r="R954" s="74">
        <v>6</v>
      </c>
      <c r="S954" s="74" t="s">
        <v>1005</v>
      </c>
      <c r="T954" s="74">
        <v>0</v>
      </c>
      <c r="U954" s="104">
        <v>0</v>
      </c>
    </row>
    <row r="955" spans="1:21">
      <c r="A955" s="95">
        <v>971</v>
      </c>
      <c r="B955" s="74" t="s">
        <v>48</v>
      </c>
      <c r="C955" s="109" t="s">
        <v>1939</v>
      </c>
      <c r="D955" s="74" t="s">
        <v>1939</v>
      </c>
      <c r="E955" s="74" t="str">
        <f>HYPERLINK("[映雪.xlsx]类型!B68",'类型（5）'!$C$68)</f>
        <v>萝莉</v>
      </c>
      <c r="F955" s="120">
        <v>65</v>
      </c>
      <c r="G955" s="96">
        <v>97</v>
      </c>
      <c r="H955" s="132">
        <v>67</v>
      </c>
      <c r="I955" s="137">
        <f t="shared" si="28"/>
        <v>162</v>
      </c>
      <c r="J955" s="74">
        <f t="shared" si="29"/>
        <v>229</v>
      </c>
      <c r="K955" s="129">
        <v>36</v>
      </c>
      <c r="L955" s="74" t="s">
        <v>1481</v>
      </c>
      <c r="M955" s="74">
        <v>40</v>
      </c>
      <c r="N955" s="74" t="s">
        <v>1006</v>
      </c>
      <c r="O955" s="74" t="s">
        <v>1007</v>
      </c>
      <c r="P955" s="74" t="s">
        <v>1162</v>
      </c>
      <c r="Q955" s="74" t="s">
        <v>1020</v>
      </c>
      <c r="R955" s="74">
        <v>8</v>
      </c>
      <c r="S955" s="74" t="s">
        <v>1005</v>
      </c>
      <c r="T955" s="74">
        <v>0</v>
      </c>
      <c r="U955" s="104">
        <v>0</v>
      </c>
    </row>
    <row r="956" spans="1:21">
      <c r="A956" s="95">
        <v>972</v>
      </c>
      <c r="B956" s="74" t="s">
        <v>48</v>
      </c>
      <c r="C956" s="109" t="s">
        <v>1940</v>
      </c>
      <c r="D956" s="74" t="s">
        <v>1940</v>
      </c>
      <c r="E956" s="99" t="str">
        <f>HYPERLINK("[映雪.xlsx]类型!B29",'类型（5）'!$C$29)</f>
        <v>偶像</v>
      </c>
      <c r="F956" s="95">
        <v>51</v>
      </c>
      <c r="G956" s="122">
        <v>72</v>
      </c>
      <c r="H956" s="132">
        <v>72</v>
      </c>
      <c r="I956" s="136">
        <f t="shared" si="28"/>
        <v>123</v>
      </c>
      <c r="J956" s="74">
        <f t="shared" si="29"/>
        <v>195</v>
      </c>
      <c r="K956" s="133">
        <v>68</v>
      </c>
      <c r="L956" s="74" t="s">
        <v>1053</v>
      </c>
      <c r="M956" s="74">
        <v>10</v>
      </c>
      <c r="N956" s="74" t="s">
        <v>1006</v>
      </c>
      <c r="O956" s="74" t="s">
        <v>1007</v>
      </c>
      <c r="P956" s="74" t="s">
        <v>1008</v>
      </c>
      <c r="Q956" s="74" t="s">
        <v>1013</v>
      </c>
      <c r="R956" s="74">
        <v>6</v>
      </c>
      <c r="S956" s="74" t="s">
        <v>1005</v>
      </c>
      <c r="T956" s="74">
        <v>0</v>
      </c>
      <c r="U956" s="104">
        <v>0</v>
      </c>
    </row>
    <row r="957" spans="1:21">
      <c r="A957" s="95">
        <v>973</v>
      </c>
      <c r="B957" s="74" t="s">
        <v>48</v>
      </c>
      <c r="C957" s="109" t="s">
        <v>1941</v>
      </c>
      <c r="D957" s="74" t="s">
        <v>1941</v>
      </c>
      <c r="E957" s="74" t="str">
        <f>HYPERLINK("[映雪.xlsx]类型!B6",'类型（5）'!$C$6)</f>
        <v>统御全能</v>
      </c>
      <c r="F957" s="95">
        <v>63</v>
      </c>
      <c r="G957" s="74">
        <v>42</v>
      </c>
      <c r="H957" s="104">
        <v>35</v>
      </c>
      <c r="I957" s="136">
        <f t="shared" si="28"/>
        <v>105</v>
      </c>
      <c r="J957" s="74">
        <f t="shared" si="29"/>
        <v>140</v>
      </c>
      <c r="K957" s="133">
        <v>65</v>
      </c>
      <c r="L957" s="74" t="s">
        <v>1031</v>
      </c>
      <c r="M957" s="74">
        <v>45</v>
      </c>
      <c r="N957" s="74" t="s">
        <v>1006</v>
      </c>
      <c r="O957" s="74" t="s">
        <v>1007</v>
      </c>
      <c r="P957" s="74" t="s">
        <v>1023</v>
      </c>
      <c r="Q957" s="74" t="s">
        <v>1027</v>
      </c>
      <c r="R957" s="74">
        <v>4</v>
      </c>
      <c r="S957" s="74" t="s">
        <v>1004</v>
      </c>
      <c r="T957" s="74">
        <v>0</v>
      </c>
      <c r="U957" s="104">
        <v>0</v>
      </c>
    </row>
    <row r="958" spans="1:21">
      <c r="A958" s="95">
        <v>974</v>
      </c>
      <c r="B958" s="74" t="s">
        <v>48</v>
      </c>
      <c r="C958" s="109" t="s">
        <v>1942</v>
      </c>
      <c r="D958" s="74" t="s">
        <v>1942</v>
      </c>
      <c r="E958" s="74" t="str">
        <f>HYPERLINK("[映雪.xlsx]类型!B14",'类型（5）'!$C$14)</f>
        <v>永生</v>
      </c>
      <c r="F958" s="95">
        <v>43</v>
      </c>
      <c r="G958" s="99">
        <v>80</v>
      </c>
      <c r="H958" s="104">
        <v>12</v>
      </c>
      <c r="I958" s="136">
        <f t="shared" si="28"/>
        <v>123</v>
      </c>
      <c r="J958" s="74">
        <f t="shared" si="29"/>
        <v>135</v>
      </c>
      <c r="K958" s="129">
        <v>15</v>
      </c>
      <c r="L958" s="74" t="s">
        <v>1026</v>
      </c>
      <c r="M958" s="74">
        <v>45</v>
      </c>
      <c r="N958" s="74" t="s">
        <v>1345</v>
      </c>
      <c r="O958" s="74" t="s">
        <v>1007</v>
      </c>
      <c r="P958" s="74" t="s">
        <v>1008</v>
      </c>
      <c r="Q958" s="74" t="s">
        <v>1009</v>
      </c>
      <c r="R958" s="74">
        <v>6</v>
      </c>
      <c r="S958" s="74" t="s">
        <v>1004</v>
      </c>
      <c r="T958" s="74">
        <v>0</v>
      </c>
      <c r="U958" s="104">
        <v>0</v>
      </c>
    </row>
    <row r="959" spans="1:21">
      <c r="A959" s="95">
        <v>975</v>
      </c>
      <c r="B959" s="74" t="s">
        <v>48</v>
      </c>
      <c r="C959" s="109" t="s">
        <v>831</v>
      </c>
      <c r="D959" s="74" t="s">
        <v>831</v>
      </c>
      <c r="E959" s="99" t="str">
        <f>HYPERLINK("[映雪.xlsx]类型!B26",'类型（5）'!$C$26)</f>
        <v>剑豪</v>
      </c>
      <c r="F959" s="120">
        <v>73</v>
      </c>
      <c r="G959" s="74">
        <v>65</v>
      </c>
      <c r="H959" s="104">
        <v>61</v>
      </c>
      <c r="I959" s="136">
        <f t="shared" si="28"/>
        <v>138</v>
      </c>
      <c r="J959" s="74">
        <f t="shared" si="29"/>
        <v>199</v>
      </c>
      <c r="K959" s="129">
        <v>63</v>
      </c>
      <c r="L959" s="74" t="s">
        <v>1085</v>
      </c>
      <c r="M959" s="74">
        <v>45</v>
      </c>
      <c r="N959" s="74" t="s">
        <v>1006</v>
      </c>
      <c r="O959" s="74" t="s">
        <v>1007</v>
      </c>
      <c r="P959" s="74" t="s">
        <v>1008</v>
      </c>
      <c r="Q959" s="74" t="s">
        <v>1017</v>
      </c>
      <c r="R959" s="74">
        <v>8</v>
      </c>
      <c r="S959" s="74" t="s">
        <v>1004</v>
      </c>
      <c r="T959" s="74">
        <v>0</v>
      </c>
      <c r="U959" s="104">
        <v>0</v>
      </c>
    </row>
    <row r="960" spans="1:21">
      <c r="A960" s="95">
        <v>976</v>
      </c>
      <c r="B960" s="74" t="s">
        <v>48</v>
      </c>
      <c r="C960" s="109" t="s">
        <v>1943</v>
      </c>
      <c r="D960" s="74" t="s">
        <v>1943</v>
      </c>
      <c r="E960" s="74" t="str">
        <f>HYPERLINK("[映雪.xlsx]类型!B41",'类型（5）'!$C$41)</f>
        <v>德鲁伊</v>
      </c>
      <c r="F960" s="95">
        <v>63</v>
      </c>
      <c r="G960" s="74">
        <v>63</v>
      </c>
      <c r="H960" s="104">
        <v>52</v>
      </c>
      <c r="I960" s="136">
        <f t="shared" si="28"/>
        <v>126</v>
      </c>
      <c r="J960" s="74">
        <f t="shared" si="29"/>
        <v>178</v>
      </c>
      <c r="K960" s="129">
        <v>36</v>
      </c>
      <c r="L960" s="74" t="s">
        <v>1083</v>
      </c>
      <c r="M960" s="74">
        <v>45</v>
      </c>
      <c r="N960" s="74" t="s">
        <v>1006</v>
      </c>
      <c r="O960" s="74" t="s">
        <v>1007</v>
      </c>
      <c r="P960" s="74" t="s">
        <v>1023</v>
      </c>
      <c r="Q960" s="74" t="s">
        <v>1017</v>
      </c>
      <c r="R960" s="74">
        <v>4</v>
      </c>
      <c r="S960" s="74" t="s">
        <v>1004</v>
      </c>
      <c r="T960" s="74">
        <v>0</v>
      </c>
      <c r="U960" s="104">
        <v>0</v>
      </c>
    </row>
    <row r="961" spans="1:21">
      <c r="A961" s="95">
        <v>977</v>
      </c>
      <c r="B961" s="74" t="s">
        <v>48</v>
      </c>
      <c r="C961" s="109" t="s">
        <v>1944</v>
      </c>
      <c r="D961" s="74" t="s">
        <v>1944</v>
      </c>
      <c r="E961" s="74" t="str">
        <f>HYPERLINK("[映雪.xlsx]类型!B7",'类型（5）'!$C$7)</f>
        <v>武勇全能</v>
      </c>
      <c r="F961" s="95">
        <v>52</v>
      </c>
      <c r="G961" s="122">
        <v>74</v>
      </c>
      <c r="H961" s="104">
        <v>58</v>
      </c>
      <c r="I961" s="136">
        <f t="shared" si="28"/>
        <v>126</v>
      </c>
      <c r="J961" s="74">
        <f t="shared" si="29"/>
        <v>184</v>
      </c>
      <c r="K961" s="129">
        <v>52</v>
      </c>
      <c r="L961" s="74" t="s">
        <v>1072</v>
      </c>
      <c r="M961" s="74">
        <v>45</v>
      </c>
      <c r="N961" s="74" t="s">
        <v>1006</v>
      </c>
      <c r="O961" s="74" t="s">
        <v>1007</v>
      </c>
      <c r="P961" s="74" t="s">
        <v>1008</v>
      </c>
      <c r="Q961" s="74" t="s">
        <v>1013</v>
      </c>
      <c r="R961" s="74">
        <v>3</v>
      </c>
      <c r="S961" s="74" t="s">
        <v>1004</v>
      </c>
      <c r="T961" s="74">
        <v>0</v>
      </c>
      <c r="U961" s="104">
        <v>0</v>
      </c>
    </row>
    <row r="962" spans="1:21">
      <c r="A962" s="95">
        <v>978</v>
      </c>
      <c r="B962" s="74" t="s">
        <v>48</v>
      </c>
      <c r="C962" s="109" t="s">
        <v>1945</v>
      </c>
      <c r="D962" s="74" t="s">
        <v>1945</v>
      </c>
      <c r="E962" s="99" t="str">
        <f>HYPERLINK("[映雪.xlsx]类型!B39",'类型（5）'!$C$39)</f>
        <v>狙撃手</v>
      </c>
      <c r="F962" s="95">
        <v>56</v>
      </c>
      <c r="G962" s="74">
        <v>60</v>
      </c>
      <c r="H962" s="104">
        <v>39</v>
      </c>
      <c r="I962" s="136">
        <f t="shared" ref="I962:I1025" si="30">MAX(SUM(F962,G962),IF(H962&gt;=80,MAX(SUM(F962,H962),SUM(G962,H962)),-1))</f>
        <v>116</v>
      </c>
      <c r="J962" s="74">
        <f t="shared" ref="J962:J1025" si="31">SUM(F962,G962,H962)</f>
        <v>155</v>
      </c>
      <c r="K962" s="129">
        <v>22</v>
      </c>
      <c r="L962" s="74" t="s">
        <v>1051</v>
      </c>
      <c r="M962" s="74">
        <v>45</v>
      </c>
      <c r="N962" s="74" t="s">
        <v>1006</v>
      </c>
      <c r="O962" s="74" t="s">
        <v>1007</v>
      </c>
      <c r="P962" s="74" t="s">
        <v>1023</v>
      </c>
      <c r="Q962" s="74" t="s">
        <v>1013</v>
      </c>
      <c r="R962" s="74">
        <v>2</v>
      </c>
      <c r="S962" s="74" t="s">
        <v>1004</v>
      </c>
      <c r="T962" s="74">
        <v>0</v>
      </c>
      <c r="U962" s="104">
        <v>0</v>
      </c>
    </row>
    <row r="963" spans="1:21">
      <c r="A963" s="95">
        <v>979</v>
      </c>
      <c r="B963" s="74" t="s">
        <v>48</v>
      </c>
      <c r="C963" s="109" t="s">
        <v>1946</v>
      </c>
      <c r="D963" s="74" t="s">
        <v>1946</v>
      </c>
      <c r="E963" s="74" t="str">
        <f>HYPERLINK("[映雪.xlsx]类型!B4",'类型（5）'!$C$4)</f>
        <v>智慧强化</v>
      </c>
      <c r="F963" s="95">
        <v>51</v>
      </c>
      <c r="G963" s="122">
        <v>69</v>
      </c>
      <c r="H963" s="104">
        <v>53</v>
      </c>
      <c r="I963" s="136">
        <f t="shared" si="30"/>
        <v>120</v>
      </c>
      <c r="J963" s="74">
        <f t="shared" si="31"/>
        <v>173</v>
      </c>
      <c r="K963" s="133">
        <v>71</v>
      </c>
      <c r="L963" s="74" t="s">
        <v>1067</v>
      </c>
      <c r="M963" s="74">
        <v>45</v>
      </c>
      <c r="N963" s="74" t="s">
        <v>1006</v>
      </c>
      <c r="O963" s="74" t="s">
        <v>1007</v>
      </c>
      <c r="P963" s="74" t="s">
        <v>1008</v>
      </c>
      <c r="Q963" s="74" t="s">
        <v>1024</v>
      </c>
      <c r="R963" s="74">
        <v>9</v>
      </c>
      <c r="S963" s="74" t="s">
        <v>1004</v>
      </c>
      <c r="T963" s="74">
        <v>0</v>
      </c>
      <c r="U963" s="104">
        <v>0</v>
      </c>
    </row>
    <row r="964" spans="1:21">
      <c r="A964" s="95">
        <v>980</v>
      </c>
      <c r="B964" s="74" t="s">
        <v>48</v>
      </c>
      <c r="C964" s="109" t="s">
        <v>1947</v>
      </c>
      <c r="D964" s="74" t="s">
        <v>1947</v>
      </c>
      <c r="E964" s="96" t="str">
        <f>HYPERLINK("[映雪.xlsx]类型!B16",'类型（5）'!$C$16)</f>
        <v>神明</v>
      </c>
      <c r="F964" s="95">
        <v>49</v>
      </c>
      <c r="G964" s="99">
        <v>79</v>
      </c>
      <c r="H964" s="132">
        <v>71</v>
      </c>
      <c r="I964" s="136">
        <f t="shared" si="30"/>
        <v>128</v>
      </c>
      <c r="J964" s="74">
        <f t="shared" si="31"/>
        <v>199</v>
      </c>
      <c r="K964" s="129">
        <v>49</v>
      </c>
      <c r="L964" s="74" t="s">
        <v>1037</v>
      </c>
      <c r="M964" s="74">
        <v>45</v>
      </c>
      <c r="N964" s="74" t="s">
        <v>1006</v>
      </c>
      <c r="O964" s="74" t="s">
        <v>1007</v>
      </c>
      <c r="P964" s="74" t="s">
        <v>1008</v>
      </c>
      <c r="Q964" s="74" t="s">
        <v>1017</v>
      </c>
      <c r="R964" s="74">
        <v>10</v>
      </c>
      <c r="S964" s="74" t="s">
        <v>1004</v>
      </c>
      <c r="T964" s="74">
        <v>0</v>
      </c>
      <c r="U964" s="104">
        <v>0</v>
      </c>
    </row>
    <row r="965" spans="1:21">
      <c r="A965" s="95">
        <v>981</v>
      </c>
      <c r="B965" s="74" t="s">
        <v>48</v>
      </c>
      <c r="C965" s="109" t="s">
        <v>1948</v>
      </c>
      <c r="D965" s="74" t="s">
        <v>1948</v>
      </c>
      <c r="E965" s="96" t="str">
        <f>HYPERLINK("[映雪.xlsx]类型!B15",'类型（5）'!$C$15)</f>
        <v>巫女</v>
      </c>
      <c r="F965" s="120">
        <v>76</v>
      </c>
      <c r="G965" s="99">
        <v>81</v>
      </c>
      <c r="H965" s="104">
        <v>45</v>
      </c>
      <c r="I965" s="136">
        <f t="shared" si="30"/>
        <v>157</v>
      </c>
      <c r="J965" s="74">
        <f t="shared" si="31"/>
        <v>202</v>
      </c>
      <c r="K965" s="129">
        <v>41</v>
      </c>
      <c r="L965" s="74" t="s">
        <v>1026</v>
      </c>
      <c r="M965" s="74">
        <v>45</v>
      </c>
      <c r="N965" s="74" t="s">
        <v>1006</v>
      </c>
      <c r="O965" s="74" t="s">
        <v>1148</v>
      </c>
      <c r="P965" s="74" t="s">
        <v>1016</v>
      </c>
      <c r="Q965" s="74" t="s">
        <v>1013</v>
      </c>
      <c r="R965" s="74">
        <v>6</v>
      </c>
      <c r="S965" s="74" t="s">
        <v>1004</v>
      </c>
      <c r="T965" s="74">
        <v>0</v>
      </c>
      <c r="U965" s="104">
        <v>0</v>
      </c>
    </row>
    <row r="966" spans="1:21">
      <c r="A966" s="95">
        <v>982</v>
      </c>
      <c r="B966" s="74" t="s">
        <v>48</v>
      </c>
      <c r="C966" s="109" t="s">
        <v>1949</v>
      </c>
      <c r="D966" s="74" t="s">
        <v>1949</v>
      </c>
      <c r="E966" s="96" t="str">
        <f>HYPERLINK("[映雪.xlsx]类型!B15",'类型（5）'!$C$15)</f>
        <v>巫女</v>
      </c>
      <c r="F966" s="120">
        <v>71</v>
      </c>
      <c r="G966" s="122">
        <v>70</v>
      </c>
      <c r="H966" s="132">
        <v>67</v>
      </c>
      <c r="I966" s="136">
        <f t="shared" si="30"/>
        <v>141</v>
      </c>
      <c r="J966" s="74">
        <f t="shared" si="31"/>
        <v>208</v>
      </c>
      <c r="K966" s="129">
        <v>62</v>
      </c>
      <c r="L966" s="74" t="s">
        <v>1091</v>
      </c>
      <c r="M966" s="74">
        <v>45</v>
      </c>
      <c r="N966" s="74" t="s">
        <v>1006</v>
      </c>
      <c r="O966" s="74" t="s">
        <v>1007</v>
      </c>
      <c r="P966" s="74" t="s">
        <v>1008</v>
      </c>
      <c r="Q966" s="74" t="s">
        <v>1013</v>
      </c>
      <c r="R966" s="74">
        <v>5</v>
      </c>
      <c r="S966" s="74" t="s">
        <v>1004</v>
      </c>
      <c r="T966" s="74">
        <v>0</v>
      </c>
      <c r="U966" s="104">
        <v>0</v>
      </c>
    </row>
    <row r="967" spans="1:21">
      <c r="A967" s="95">
        <v>983</v>
      </c>
      <c r="B967" s="74" t="s">
        <v>48</v>
      </c>
      <c r="C967" s="109" t="s">
        <v>1950</v>
      </c>
      <c r="D967" s="74" t="s">
        <v>1950</v>
      </c>
      <c r="E967" s="96" t="str">
        <f>HYPERLINK("[映雪.xlsx]类型!B23",'类型（5）'!$C$23)</f>
        <v>管家</v>
      </c>
      <c r="F967" s="95">
        <v>62</v>
      </c>
      <c r="G967" s="74">
        <v>67</v>
      </c>
      <c r="H967" s="104">
        <v>60</v>
      </c>
      <c r="I967" s="136">
        <f t="shared" si="30"/>
        <v>129</v>
      </c>
      <c r="J967" s="74">
        <f t="shared" si="31"/>
        <v>189</v>
      </c>
      <c r="K967" s="129">
        <v>50</v>
      </c>
      <c r="L967" s="74" t="s">
        <v>1035</v>
      </c>
      <c r="M967" s="74">
        <v>45</v>
      </c>
      <c r="N967" s="74" t="s">
        <v>1006</v>
      </c>
      <c r="O967" s="74" t="s">
        <v>1007</v>
      </c>
      <c r="P967" s="74" t="s">
        <v>1023</v>
      </c>
      <c r="Q967" s="74" t="s">
        <v>1009</v>
      </c>
      <c r="R967" s="74">
        <v>2</v>
      </c>
      <c r="S967" s="74" t="s">
        <v>1004</v>
      </c>
      <c r="T967" s="74">
        <v>0</v>
      </c>
      <c r="U967" s="104">
        <v>0</v>
      </c>
    </row>
    <row r="968" spans="1:21">
      <c r="A968" s="95">
        <v>984</v>
      </c>
      <c r="B968" s="74" t="s">
        <v>48</v>
      </c>
      <c r="C968" s="109" t="s">
        <v>1951</v>
      </c>
      <c r="D968" s="74" t="s">
        <v>1951</v>
      </c>
      <c r="E968" s="99" t="str">
        <f>HYPERLINK("[映雪.xlsx]类型!B26",'类型（5）'!$C$26)</f>
        <v>剑豪</v>
      </c>
      <c r="F968" s="120">
        <v>73</v>
      </c>
      <c r="G968" s="74">
        <v>52</v>
      </c>
      <c r="H968" s="104">
        <v>64</v>
      </c>
      <c r="I968" s="136">
        <f t="shared" si="30"/>
        <v>125</v>
      </c>
      <c r="J968" s="74">
        <f t="shared" si="31"/>
        <v>189</v>
      </c>
      <c r="K968" s="129">
        <v>59</v>
      </c>
      <c r="L968" s="74" t="s">
        <v>1046</v>
      </c>
      <c r="M968" s="74">
        <v>45</v>
      </c>
      <c r="N968" s="74" t="s">
        <v>1006</v>
      </c>
      <c r="O968" s="74" t="s">
        <v>1007</v>
      </c>
      <c r="P968" s="74" t="s">
        <v>1008</v>
      </c>
      <c r="Q968" s="74" t="s">
        <v>1017</v>
      </c>
      <c r="R968" s="74">
        <v>7</v>
      </c>
      <c r="S968" s="74" t="s">
        <v>1004</v>
      </c>
      <c r="T968" s="74">
        <v>0</v>
      </c>
      <c r="U968" s="104">
        <v>0</v>
      </c>
    </row>
    <row r="969" spans="1:21">
      <c r="A969" s="95">
        <v>985</v>
      </c>
      <c r="B969" s="74" t="s">
        <v>48</v>
      </c>
      <c r="C969" s="109" t="s">
        <v>1952</v>
      </c>
      <c r="D969" s="74" t="s">
        <v>1952</v>
      </c>
      <c r="E969" s="96" t="str">
        <f>HYPERLINK("[映雪.xlsx]类型!B15",'类型（5）'!$C$15)</f>
        <v>巫女</v>
      </c>
      <c r="F969" s="95">
        <v>58</v>
      </c>
      <c r="G969" s="74">
        <v>44</v>
      </c>
      <c r="H969" s="131">
        <v>80</v>
      </c>
      <c r="I969" s="136">
        <f t="shared" si="30"/>
        <v>138</v>
      </c>
      <c r="J969" s="74">
        <f t="shared" si="31"/>
        <v>182</v>
      </c>
      <c r="K969" s="133">
        <v>70</v>
      </c>
      <c r="L969" s="74" t="s">
        <v>1049</v>
      </c>
      <c r="M969" s="74">
        <v>45</v>
      </c>
      <c r="N969" s="74" t="s">
        <v>1006</v>
      </c>
      <c r="O969" s="74" t="s">
        <v>1007</v>
      </c>
      <c r="P969" s="74" t="s">
        <v>1008</v>
      </c>
      <c r="Q969" s="74" t="s">
        <v>1013</v>
      </c>
      <c r="R969" s="74">
        <v>5</v>
      </c>
      <c r="S969" s="74" t="s">
        <v>1004</v>
      </c>
      <c r="T969" s="74">
        <v>0</v>
      </c>
      <c r="U969" s="104">
        <v>0</v>
      </c>
    </row>
    <row r="970" spans="1:21">
      <c r="A970" s="95">
        <v>986</v>
      </c>
      <c r="B970" s="74" t="s">
        <v>48</v>
      </c>
      <c r="C970" s="109" t="s">
        <v>1953</v>
      </c>
      <c r="D970" s="74" t="s">
        <v>1953</v>
      </c>
      <c r="E970" s="96" t="str">
        <f>HYPERLINK("[映雪.xlsx]类型!B27",'类型（5）'!$C$27)</f>
        <v>骑士</v>
      </c>
      <c r="F970" s="120">
        <v>78</v>
      </c>
      <c r="G970" s="122">
        <v>73</v>
      </c>
      <c r="H970" s="104">
        <v>55</v>
      </c>
      <c r="I970" s="136">
        <f t="shared" si="30"/>
        <v>151</v>
      </c>
      <c r="J970" s="74">
        <f t="shared" si="31"/>
        <v>206</v>
      </c>
      <c r="K970" s="129">
        <v>41</v>
      </c>
      <c r="L970" s="74" t="s">
        <v>1070</v>
      </c>
      <c r="M970" s="74">
        <v>37</v>
      </c>
      <c r="N970" s="74" t="s">
        <v>1006</v>
      </c>
      <c r="O970" s="74" t="s">
        <v>1007</v>
      </c>
      <c r="P970" s="74" t="s">
        <v>1008</v>
      </c>
      <c r="Q970" s="74" t="s">
        <v>1038</v>
      </c>
      <c r="R970" s="74">
        <v>10</v>
      </c>
      <c r="S970" s="74" t="s">
        <v>1004</v>
      </c>
      <c r="T970" s="74">
        <v>0</v>
      </c>
      <c r="U970" s="104">
        <v>0</v>
      </c>
    </row>
    <row r="971" spans="1:21">
      <c r="A971" s="95">
        <v>987</v>
      </c>
      <c r="B971" s="74" t="s">
        <v>48</v>
      </c>
      <c r="C971" s="109" t="s">
        <v>1954</v>
      </c>
      <c r="D971" s="74" t="s">
        <v>1954</v>
      </c>
      <c r="E971" s="99" t="str">
        <f>HYPERLINK("[映雪.xlsx]类型!B37",'类型（5）'!$C$37)</f>
        <v>歌姬</v>
      </c>
      <c r="F971" s="95">
        <v>52</v>
      </c>
      <c r="G971" s="122">
        <v>75</v>
      </c>
      <c r="H971" s="104">
        <v>42</v>
      </c>
      <c r="I971" s="136">
        <f t="shared" si="30"/>
        <v>127</v>
      </c>
      <c r="J971" s="74">
        <f t="shared" si="31"/>
        <v>169</v>
      </c>
      <c r="K971" s="129">
        <v>53</v>
      </c>
      <c r="L971" s="74" t="s">
        <v>1053</v>
      </c>
      <c r="M971" s="74">
        <v>37</v>
      </c>
      <c r="N971" s="74" t="s">
        <v>1006</v>
      </c>
      <c r="O971" s="74" t="s">
        <v>1007</v>
      </c>
      <c r="P971" s="74" t="s">
        <v>1008</v>
      </c>
      <c r="Q971" s="74" t="s">
        <v>1013</v>
      </c>
      <c r="R971" s="74">
        <v>4</v>
      </c>
      <c r="S971" s="74" t="s">
        <v>1004</v>
      </c>
      <c r="T971" s="74">
        <v>0</v>
      </c>
      <c r="U971" s="104">
        <v>0</v>
      </c>
    </row>
    <row r="972" spans="1:21">
      <c r="A972" s="95">
        <v>988</v>
      </c>
      <c r="B972" s="74" t="s">
        <v>48</v>
      </c>
      <c r="C972" s="109" t="s">
        <v>1955</v>
      </c>
      <c r="D972" s="74" t="s">
        <v>1955</v>
      </c>
      <c r="E972" s="99" t="str">
        <f>HYPERLINK("[映雪.xlsx]类型!B39",'类型（5）'!$C$39)</f>
        <v>狙撃手</v>
      </c>
      <c r="F972" s="95">
        <v>57</v>
      </c>
      <c r="G972" s="122">
        <v>77</v>
      </c>
      <c r="H972" s="104">
        <v>59</v>
      </c>
      <c r="I972" s="136">
        <f t="shared" si="30"/>
        <v>134</v>
      </c>
      <c r="J972" s="74">
        <f t="shared" si="31"/>
        <v>193</v>
      </c>
      <c r="K972" s="129">
        <v>55</v>
      </c>
      <c r="L972" s="74" t="s">
        <v>1051</v>
      </c>
      <c r="M972" s="74">
        <v>37</v>
      </c>
      <c r="N972" s="74" t="s">
        <v>1006</v>
      </c>
      <c r="O972" s="74" t="s">
        <v>1007</v>
      </c>
      <c r="P972" s="74" t="s">
        <v>1008</v>
      </c>
      <c r="Q972" s="74" t="s">
        <v>1009</v>
      </c>
      <c r="R972" s="74">
        <v>7</v>
      </c>
      <c r="S972" s="74" t="s">
        <v>1004</v>
      </c>
      <c r="T972" s="74">
        <v>0</v>
      </c>
      <c r="U972" s="104">
        <v>0</v>
      </c>
    </row>
    <row r="973" spans="1:21">
      <c r="A973" s="95">
        <v>989</v>
      </c>
      <c r="B973" s="74" t="s">
        <v>48</v>
      </c>
      <c r="C973" s="109" t="s">
        <v>836</v>
      </c>
      <c r="D973" s="74" t="s">
        <v>836</v>
      </c>
      <c r="E973" s="99" t="str">
        <f>HYPERLINK("[映雪.xlsx]类型!B18",'类型（5）'!$C$18)</f>
        <v>科学家</v>
      </c>
      <c r="F973" s="119">
        <v>79</v>
      </c>
      <c r="G973" s="74">
        <v>41</v>
      </c>
      <c r="H973" s="131">
        <v>81</v>
      </c>
      <c r="I973" s="137">
        <f t="shared" si="30"/>
        <v>160</v>
      </c>
      <c r="J973" s="74">
        <f t="shared" si="31"/>
        <v>201</v>
      </c>
      <c r="K973" s="129">
        <v>59</v>
      </c>
      <c r="L973" s="74" t="s">
        <v>1019</v>
      </c>
      <c r="M973" s="74">
        <v>37</v>
      </c>
      <c r="N973" s="74" t="s">
        <v>1006</v>
      </c>
      <c r="O973" s="74" t="s">
        <v>1007</v>
      </c>
      <c r="P973" s="74" t="s">
        <v>1016</v>
      </c>
      <c r="Q973" s="74" t="s">
        <v>1020</v>
      </c>
      <c r="R973" s="74">
        <v>11</v>
      </c>
      <c r="S973" s="74" t="s">
        <v>1004</v>
      </c>
      <c r="T973" s="74">
        <v>0</v>
      </c>
      <c r="U973" s="104">
        <v>0</v>
      </c>
    </row>
    <row r="974" spans="1:21">
      <c r="A974" s="95">
        <v>990</v>
      </c>
      <c r="B974" s="74" t="s">
        <v>50</v>
      </c>
      <c r="C974" s="109" t="s">
        <v>1956</v>
      </c>
      <c r="D974" s="74" t="s">
        <v>1956</v>
      </c>
      <c r="E974" s="74" t="str">
        <f>HYPERLINK("[映雪.xlsx]类型!B33",'类型（5）'!$C$33)</f>
        <v>魔女</v>
      </c>
      <c r="F974" s="95">
        <v>30</v>
      </c>
      <c r="G974" s="99">
        <v>80</v>
      </c>
      <c r="H974" s="132">
        <v>77</v>
      </c>
      <c r="I974" s="136">
        <f t="shared" si="30"/>
        <v>110</v>
      </c>
      <c r="J974" s="74">
        <f t="shared" si="31"/>
        <v>187</v>
      </c>
      <c r="K974" s="129">
        <v>23</v>
      </c>
      <c r="L974" s="74" t="s">
        <v>1537</v>
      </c>
      <c r="M974" s="74">
        <v>50</v>
      </c>
      <c r="N974" s="74" t="s">
        <v>1006</v>
      </c>
      <c r="O974" s="74" t="s">
        <v>1007</v>
      </c>
      <c r="P974" s="74" t="s">
        <v>1008</v>
      </c>
      <c r="Q974" s="74" t="s">
        <v>1020</v>
      </c>
      <c r="R974" s="74">
        <v>11</v>
      </c>
      <c r="S974" s="74" t="s">
        <v>1005</v>
      </c>
      <c r="T974" s="74">
        <v>0</v>
      </c>
      <c r="U974" s="104">
        <v>0</v>
      </c>
    </row>
    <row r="975" spans="1:21">
      <c r="A975" s="95">
        <v>991</v>
      </c>
      <c r="B975" s="74" t="s">
        <v>50</v>
      </c>
      <c r="C975" s="109" t="s">
        <v>1957</v>
      </c>
      <c r="D975" s="74" t="s">
        <v>1957</v>
      </c>
      <c r="E975" s="99" t="str">
        <f>HYPERLINK("[映雪.xlsx]类型!B18",'类型（5）'!$C$18)</f>
        <v>科学家</v>
      </c>
      <c r="F975" s="120">
        <v>73</v>
      </c>
      <c r="G975" s="74">
        <v>42</v>
      </c>
      <c r="H975" s="131">
        <v>84</v>
      </c>
      <c r="I975" s="136">
        <f t="shared" si="30"/>
        <v>157</v>
      </c>
      <c r="J975" s="74">
        <f t="shared" si="31"/>
        <v>199</v>
      </c>
      <c r="K975" s="129">
        <v>52</v>
      </c>
      <c r="L975" s="74" t="s">
        <v>1026</v>
      </c>
      <c r="M975" s="74">
        <v>46</v>
      </c>
      <c r="N975" s="74" t="s">
        <v>1006</v>
      </c>
      <c r="O975" s="74" t="s">
        <v>1007</v>
      </c>
      <c r="P975" s="74" t="s">
        <v>1016</v>
      </c>
      <c r="Q975" s="74" t="s">
        <v>1009</v>
      </c>
      <c r="R975" s="74">
        <v>8</v>
      </c>
      <c r="S975" s="74" t="s">
        <v>1004</v>
      </c>
      <c r="T975" s="74">
        <v>0</v>
      </c>
      <c r="U975" s="104">
        <v>0</v>
      </c>
    </row>
    <row r="976" spans="1:21">
      <c r="A976" s="95">
        <v>992</v>
      </c>
      <c r="B976" s="74" t="s">
        <v>50</v>
      </c>
      <c r="C976" s="109" t="s">
        <v>1958</v>
      </c>
      <c r="D976" s="74" t="s">
        <v>1958</v>
      </c>
      <c r="E976" s="74" t="str">
        <f>HYPERLINK("[映雪.xlsx]类型!B12",'类型（5）'!$C$12)</f>
        <v>吸血鬼</v>
      </c>
      <c r="F976" s="95">
        <v>59</v>
      </c>
      <c r="G976" s="74">
        <v>38</v>
      </c>
      <c r="H976" s="104">
        <v>63</v>
      </c>
      <c r="I976" s="136">
        <f t="shared" si="30"/>
        <v>97</v>
      </c>
      <c r="J976" s="74">
        <f t="shared" si="31"/>
        <v>160</v>
      </c>
      <c r="K976" s="126">
        <v>85</v>
      </c>
      <c r="L976" s="74" t="s">
        <v>1049</v>
      </c>
      <c r="M976" s="74">
        <v>25</v>
      </c>
      <c r="N976" s="74" t="s">
        <v>1006</v>
      </c>
      <c r="O976" s="74" t="s">
        <v>1007</v>
      </c>
      <c r="P976" s="74" t="s">
        <v>1016</v>
      </c>
      <c r="Q976" s="74" t="s">
        <v>1027</v>
      </c>
      <c r="R976" s="74">
        <v>6</v>
      </c>
      <c r="S976" s="74" t="s">
        <v>1005</v>
      </c>
      <c r="T976" s="74">
        <v>0</v>
      </c>
      <c r="U976" s="104">
        <v>0</v>
      </c>
    </row>
    <row r="977" spans="1:21">
      <c r="A977" s="95">
        <v>993</v>
      </c>
      <c r="B977" s="74" t="s">
        <v>50</v>
      </c>
      <c r="C977" s="109" t="s">
        <v>1959</v>
      </c>
      <c r="D977" s="74" t="s">
        <v>1959</v>
      </c>
      <c r="E977" s="74" t="str">
        <f>HYPERLINK("[映雪.xlsx]类型!B30",'类型（5）'!$C$30)</f>
        <v>黑幕</v>
      </c>
      <c r="F977" s="95">
        <v>21</v>
      </c>
      <c r="G977" s="99">
        <v>83</v>
      </c>
      <c r="H977" s="104">
        <v>51</v>
      </c>
      <c r="I977" s="136">
        <f t="shared" si="30"/>
        <v>104</v>
      </c>
      <c r="J977" s="74">
        <f t="shared" si="31"/>
        <v>155</v>
      </c>
      <c r="K977" s="129">
        <v>23</v>
      </c>
      <c r="L977" s="74" t="s">
        <v>1083</v>
      </c>
      <c r="M977" s="74">
        <v>72</v>
      </c>
      <c r="N977" s="74" t="s">
        <v>1006</v>
      </c>
      <c r="O977" s="74" t="s">
        <v>1007</v>
      </c>
      <c r="P977" s="74" t="s">
        <v>1016</v>
      </c>
      <c r="Q977" s="74" t="s">
        <v>1020</v>
      </c>
      <c r="R977" s="74">
        <v>12</v>
      </c>
      <c r="S977" s="74" t="s">
        <v>1004</v>
      </c>
      <c r="T977" s="74">
        <v>0</v>
      </c>
      <c r="U977" s="104">
        <v>0</v>
      </c>
    </row>
    <row r="978" spans="1:21">
      <c r="A978" s="95">
        <v>994</v>
      </c>
      <c r="B978" s="74" t="s">
        <v>50</v>
      </c>
      <c r="C978" s="109" t="s">
        <v>1960</v>
      </c>
      <c r="D978" s="74" t="s">
        <v>1960</v>
      </c>
      <c r="E978" s="74" t="str">
        <f>HYPERLINK("[映雪.xlsx]类型!B2",'类型（5）'!$C$2)</f>
        <v>统御强化</v>
      </c>
      <c r="F978" s="119">
        <v>79</v>
      </c>
      <c r="G978" s="74">
        <v>57</v>
      </c>
      <c r="H978" s="132">
        <v>76</v>
      </c>
      <c r="I978" s="136">
        <f t="shared" si="30"/>
        <v>136</v>
      </c>
      <c r="J978" s="74">
        <f t="shared" si="31"/>
        <v>212</v>
      </c>
      <c r="K978" s="129">
        <v>44</v>
      </c>
      <c r="L978" s="74" t="s">
        <v>1046</v>
      </c>
      <c r="M978" s="74">
        <v>46</v>
      </c>
      <c r="N978" s="74" t="s">
        <v>1006</v>
      </c>
      <c r="O978" s="74" t="s">
        <v>1007</v>
      </c>
      <c r="P978" s="74" t="s">
        <v>1008</v>
      </c>
      <c r="Q978" s="74" t="s">
        <v>1017</v>
      </c>
      <c r="R978" s="74">
        <v>10</v>
      </c>
      <c r="S978" s="74" t="s">
        <v>1004</v>
      </c>
      <c r="T978" s="74">
        <v>0</v>
      </c>
      <c r="U978" s="104">
        <v>0</v>
      </c>
    </row>
    <row r="979" spans="1:21">
      <c r="A979" s="95">
        <v>995</v>
      </c>
      <c r="B979" s="74" t="s">
        <v>50</v>
      </c>
      <c r="C979" s="109" t="s">
        <v>1961</v>
      </c>
      <c r="D979" s="74" t="s">
        <v>1961</v>
      </c>
      <c r="E979" s="74" t="str">
        <f>HYPERLINK("[映雪.xlsx]类型!B28",'类型（5）'!$C$28)</f>
        <v>战法师</v>
      </c>
      <c r="F979" s="95">
        <v>62</v>
      </c>
      <c r="G979" s="122">
        <v>73</v>
      </c>
      <c r="H979" s="104">
        <v>54</v>
      </c>
      <c r="I979" s="136">
        <f t="shared" si="30"/>
        <v>135</v>
      </c>
      <c r="J979" s="74">
        <f t="shared" si="31"/>
        <v>189</v>
      </c>
      <c r="K979" s="129">
        <v>58</v>
      </c>
      <c r="L979" s="74" t="s">
        <v>1072</v>
      </c>
      <c r="M979" s="74">
        <v>25</v>
      </c>
      <c r="N979" s="74" t="s">
        <v>1006</v>
      </c>
      <c r="O979" s="74" t="s">
        <v>1007</v>
      </c>
      <c r="P979" s="74" t="s">
        <v>1008</v>
      </c>
      <c r="Q979" s="74" t="s">
        <v>1038</v>
      </c>
      <c r="R979" s="74">
        <v>6</v>
      </c>
      <c r="S979" s="74" t="s">
        <v>1004</v>
      </c>
      <c r="T979" s="74">
        <v>0</v>
      </c>
      <c r="U979" s="104">
        <v>0</v>
      </c>
    </row>
    <row r="980" spans="1:21">
      <c r="A980" s="95">
        <v>996</v>
      </c>
      <c r="B980" s="74" t="s">
        <v>50</v>
      </c>
      <c r="C980" s="109" t="s">
        <v>1962</v>
      </c>
      <c r="D980" s="74" t="s">
        <v>1962</v>
      </c>
      <c r="E980" s="99" t="str">
        <f>HYPERLINK("[映雪.xlsx]类型!B11",'类型（5）'!$C$11)</f>
        <v>人偶</v>
      </c>
      <c r="F980" s="95">
        <v>36</v>
      </c>
      <c r="G980" s="74">
        <v>56</v>
      </c>
      <c r="H980" s="104">
        <v>35</v>
      </c>
      <c r="I980" s="136">
        <f t="shared" si="30"/>
        <v>92</v>
      </c>
      <c r="J980" s="74">
        <f t="shared" si="31"/>
        <v>127</v>
      </c>
      <c r="K980" s="133">
        <v>75</v>
      </c>
      <c r="L980" s="74" t="s">
        <v>1074</v>
      </c>
      <c r="M980" s="74">
        <v>72</v>
      </c>
      <c r="N980" s="74" t="s">
        <v>1006</v>
      </c>
      <c r="O980" s="74" t="s">
        <v>1007</v>
      </c>
      <c r="P980" s="74" t="s">
        <v>1008</v>
      </c>
      <c r="Q980" s="74" t="s">
        <v>1027</v>
      </c>
      <c r="R980" s="74">
        <v>1</v>
      </c>
      <c r="S980" s="74" t="s">
        <v>1004</v>
      </c>
      <c r="T980" s="74">
        <v>0</v>
      </c>
      <c r="U980" s="104">
        <v>0</v>
      </c>
    </row>
    <row r="981" spans="1:21">
      <c r="A981" s="95">
        <v>997</v>
      </c>
      <c r="B981" s="74" t="s">
        <v>50</v>
      </c>
      <c r="C981" s="109" t="s">
        <v>1963</v>
      </c>
      <c r="D981" s="74" t="s">
        <v>1963</v>
      </c>
      <c r="E981" s="96" t="str">
        <f>HYPERLINK("[映雪.xlsx]类型!B27",'类型（5）'!$C$27)</f>
        <v>骑士</v>
      </c>
      <c r="F981" s="95">
        <v>43</v>
      </c>
      <c r="G981" s="122">
        <v>69</v>
      </c>
      <c r="H981" s="104">
        <v>51</v>
      </c>
      <c r="I981" s="136">
        <f t="shared" si="30"/>
        <v>112</v>
      </c>
      <c r="J981" s="74">
        <f t="shared" si="31"/>
        <v>163</v>
      </c>
      <c r="K981" s="129">
        <v>64</v>
      </c>
      <c r="L981" s="74" t="s">
        <v>1067</v>
      </c>
      <c r="M981" s="74">
        <v>46</v>
      </c>
      <c r="N981" s="74" t="s">
        <v>1006</v>
      </c>
      <c r="O981" s="74" t="s">
        <v>1007</v>
      </c>
      <c r="P981" s="74" t="s">
        <v>1023</v>
      </c>
      <c r="Q981" s="74" t="s">
        <v>1017</v>
      </c>
      <c r="R981" s="74">
        <v>3</v>
      </c>
      <c r="S981" s="74" t="s">
        <v>1004</v>
      </c>
      <c r="T981" s="74">
        <v>0</v>
      </c>
      <c r="U981" s="104">
        <v>0</v>
      </c>
    </row>
    <row r="982" spans="1:21">
      <c r="A982" s="95">
        <v>998</v>
      </c>
      <c r="B982" s="74" t="s">
        <v>50</v>
      </c>
      <c r="C982" s="109" t="s">
        <v>1964</v>
      </c>
      <c r="D982" s="74" t="s">
        <v>1964</v>
      </c>
      <c r="E982" s="74" t="str">
        <f>HYPERLINK("[映雪.xlsx]类型!B6",'类型（5）'!$C$6)</f>
        <v>统御全能</v>
      </c>
      <c r="F982" s="120">
        <v>72</v>
      </c>
      <c r="G982" s="74">
        <v>43</v>
      </c>
      <c r="H982" s="132">
        <v>65</v>
      </c>
      <c r="I982" s="136">
        <f t="shared" si="30"/>
        <v>115</v>
      </c>
      <c r="J982" s="74">
        <f t="shared" si="31"/>
        <v>180</v>
      </c>
      <c r="K982" s="129">
        <v>62</v>
      </c>
      <c r="L982" s="74" t="s">
        <v>1019</v>
      </c>
      <c r="M982" s="74">
        <v>46</v>
      </c>
      <c r="N982" s="74" t="s">
        <v>1006</v>
      </c>
      <c r="O982" s="74" t="s">
        <v>1007</v>
      </c>
      <c r="P982" s="74" t="s">
        <v>1008</v>
      </c>
      <c r="Q982" s="74" t="s">
        <v>1013</v>
      </c>
      <c r="R982" s="74">
        <v>4</v>
      </c>
      <c r="S982" s="74" t="s">
        <v>1004</v>
      </c>
      <c r="T982" s="74">
        <v>0</v>
      </c>
      <c r="U982" s="104">
        <v>0</v>
      </c>
    </row>
    <row r="983" spans="1:21">
      <c r="A983" s="95">
        <v>999</v>
      </c>
      <c r="B983" s="74" t="s">
        <v>50</v>
      </c>
      <c r="C983" s="109" t="s">
        <v>1965</v>
      </c>
      <c r="D983" s="74" t="s">
        <v>1965</v>
      </c>
      <c r="E983" s="74" t="str">
        <f>HYPERLINK("[映雪.xlsx]类型!B33",'类型（5）'!$C$33)</f>
        <v>魔女</v>
      </c>
      <c r="F983" s="95">
        <v>20</v>
      </c>
      <c r="G983" s="122">
        <v>70</v>
      </c>
      <c r="H983" s="132">
        <v>71</v>
      </c>
      <c r="I983" s="136">
        <f t="shared" si="30"/>
        <v>90</v>
      </c>
      <c r="J983" s="74">
        <f t="shared" si="31"/>
        <v>161</v>
      </c>
      <c r="K983" s="129">
        <v>42</v>
      </c>
      <c r="L983" s="74" t="s">
        <v>1069</v>
      </c>
      <c r="M983" s="74">
        <v>72</v>
      </c>
      <c r="N983" s="74" t="s">
        <v>1006</v>
      </c>
      <c r="O983" s="74" t="s">
        <v>1007</v>
      </c>
      <c r="P983" s="74" t="s">
        <v>1008</v>
      </c>
      <c r="Q983" s="74" t="s">
        <v>1024</v>
      </c>
      <c r="R983" s="74">
        <v>14</v>
      </c>
      <c r="S983" s="74" t="s">
        <v>1004</v>
      </c>
      <c r="T983" s="74">
        <v>0</v>
      </c>
      <c r="U983" s="104">
        <v>0</v>
      </c>
    </row>
    <row r="984" spans="1:21">
      <c r="A984" s="95">
        <v>1000</v>
      </c>
      <c r="B984" s="74" t="s">
        <v>50</v>
      </c>
      <c r="C984" s="109" t="s">
        <v>1966</v>
      </c>
      <c r="D984" s="74" t="s">
        <v>1966</v>
      </c>
      <c r="E984" s="74" t="str">
        <f>HYPERLINK("[映雪.xlsx]类型!B1",'类型（5）'!$C$1)</f>
        <v>均衡</v>
      </c>
      <c r="F984" s="95">
        <v>46</v>
      </c>
      <c r="G984" s="122">
        <v>76</v>
      </c>
      <c r="H984" s="104">
        <v>56</v>
      </c>
      <c r="I984" s="136">
        <f t="shared" si="30"/>
        <v>122</v>
      </c>
      <c r="J984" s="74">
        <f t="shared" si="31"/>
        <v>178</v>
      </c>
      <c r="K984" s="129">
        <v>33</v>
      </c>
      <c r="L984" s="74" t="s">
        <v>1044</v>
      </c>
      <c r="M984" s="74">
        <v>77</v>
      </c>
      <c r="N984" s="74" t="s">
        <v>1006</v>
      </c>
      <c r="O984" s="74" t="s">
        <v>1007</v>
      </c>
      <c r="P984" s="74" t="s">
        <v>1023</v>
      </c>
      <c r="Q984" s="74" t="s">
        <v>1027</v>
      </c>
      <c r="R984" s="74">
        <v>10</v>
      </c>
      <c r="S984" s="74" t="s">
        <v>1005</v>
      </c>
      <c r="T984" s="74">
        <v>0</v>
      </c>
      <c r="U984" s="104">
        <v>0</v>
      </c>
    </row>
    <row r="985" spans="1:21">
      <c r="A985" s="95">
        <v>1001</v>
      </c>
      <c r="B985" s="74" t="s">
        <v>50</v>
      </c>
      <c r="C985" s="109" t="s">
        <v>454</v>
      </c>
      <c r="D985" s="74" t="s">
        <v>454</v>
      </c>
      <c r="E985" s="74" t="str">
        <f>HYPERLINK("[映雪.xlsx]类型!B6",'类型（5）'!$C$6)</f>
        <v>统御全能</v>
      </c>
      <c r="F985" s="120">
        <v>75</v>
      </c>
      <c r="G985" s="74">
        <v>66</v>
      </c>
      <c r="H985" s="104">
        <v>62</v>
      </c>
      <c r="I985" s="136">
        <f t="shared" si="30"/>
        <v>141</v>
      </c>
      <c r="J985" s="74">
        <f t="shared" si="31"/>
        <v>203</v>
      </c>
      <c r="K985" s="129">
        <v>63</v>
      </c>
      <c r="L985" s="74" t="s">
        <v>1019</v>
      </c>
      <c r="M985" s="74">
        <v>77</v>
      </c>
      <c r="N985" s="74" t="s">
        <v>1006</v>
      </c>
      <c r="O985" s="74" t="s">
        <v>1007</v>
      </c>
      <c r="P985" s="74" t="s">
        <v>1008</v>
      </c>
      <c r="Q985" s="74" t="s">
        <v>1013</v>
      </c>
      <c r="R985" s="74">
        <v>3</v>
      </c>
      <c r="S985" s="74" t="s">
        <v>1004</v>
      </c>
      <c r="T985" s="74">
        <v>0</v>
      </c>
      <c r="U985" s="104">
        <v>0</v>
      </c>
    </row>
    <row r="986" spans="1:21">
      <c r="A986" s="95">
        <v>1002</v>
      </c>
      <c r="B986" s="74" t="s">
        <v>50</v>
      </c>
      <c r="C986" s="109" t="s">
        <v>1967</v>
      </c>
      <c r="D986" s="74" t="s">
        <v>1967</v>
      </c>
      <c r="E986" s="99" t="str">
        <f>HYPERLINK("[映雪.xlsx]类型!B26",'类型（5）'!$C$26)</f>
        <v>剑豪</v>
      </c>
      <c r="F986" s="95">
        <v>42</v>
      </c>
      <c r="G986" s="99">
        <v>80</v>
      </c>
      <c r="H986" s="132">
        <v>68</v>
      </c>
      <c r="I986" s="136">
        <f t="shared" si="30"/>
        <v>122</v>
      </c>
      <c r="J986" s="74">
        <f t="shared" si="31"/>
        <v>190</v>
      </c>
      <c r="K986" s="129">
        <v>63</v>
      </c>
      <c r="L986" s="74" t="s">
        <v>1042</v>
      </c>
      <c r="M986" s="74">
        <v>77</v>
      </c>
      <c r="N986" s="74" t="s">
        <v>1006</v>
      </c>
      <c r="O986" s="74" t="s">
        <v>1007</v>
      </c>
      <c r="P986" s="74" t="s">
        <v>1008</v>
      </c>
      <c r="Q986" s="74" t="s">
        <v>1017</v>
      </c>
      <c r="R986" s="74">
        <v>10</v>
      </c>
      <c r="S986" s="74" t="s">
        <v>1005</v>
      </c>
      <c r="T986" s="74">
        <v>0</v>
      </c>
      <c r="U986" s="104">
        <v>0</v>
      </c>
    </row>
    <row r="987" spans="1:21">
      <c r="A987" s="95">
        <v>1003</v>
      </c>
      <c r="B987" s="74" t="s">
        <v>50</v>
      </c>
      <c r="C987" s="109" t="s">
        <v>1968</v>
      </c>
      <c r="D987" s="74" t="s">
        <v>1968</v>
      </c>
      <c r="E987" s="96" t="str">
        <f>HYPERLINK("[映雪.xlsx]类型!B21",'类型（5）'!$C$21)</f>
        <v>游魂</v>
      </c>
      <c r="F987" s="95">
        <v>64</v>
      </c>
      <c r="G987" s="122">
        <v>75</v>
      </c>
      <c r="H987" s="104">
        <v>57</v>
      </c>
      <c r="I987" s="136">
        <f t="shared" si="30"/>
        <v>139</v>
      </c>
      <c r="J987" s="74">
        <f t="shared" si="31"/>
        <v>196</v>
      </c>
      <c r="K987" s="129">
        <v>61</v>
      </c>
      <c r="L987" s="74" t="s">
        <v>1067</v>
      </c>
      <c r="M987" s="74">
        <v>77</v>
      </c>
      <c r="N987" s="74" t="s">
        <v>1006</v>
      </c>
      <c r="O987" s="74" t="s">
        <v>1148</v>
      </c>
      <c r="P987" s="74" t="s">
        <v>1008</v>
      </c>
      <c r="Q987" s="74" t="s">
        <v>1017</v>
      </c>
      <c r="R987" s="74">
        <v>4</v>
      </c>
      <c r="S987" s="74" t="s">
        <v>1005</v>
      </c>
      <c r="T987" s="74">
        <v>0</v>
      </c>
      <c r="U987" s="104">
        <v>0</v>
      </c>
    </row>
    <row r="988" spans="1:21">
      <c r="A988" s="95">
        <v>1004</v>
      </c>
      <c r="B988" s="74" t="s">
        <v>50</v>
      </c>
      <c r="C988" s="109" t="s">
        <v>1969</v>
      </c>
      <c r="D988" s="74" t="s">
        <v>1969</v>
      </c>
      <c r="E988" s="74" t="str">
        <f>HYPERLINK("[映雪.xlsx]类型!B7",'类型（5）'!$C$7)</f>
        <v>武勇全能</v>
      </c>
      <c r="F988" s="95">
        <v>58</v>
      </c>
      <c r="G988" s="122">
        <v>71</v>
      </c>
      <c r="H988" s="104">
        <v>60</v>
      </c>
      <c r="I988" s="136">
        <f t="shared" si="30"/>
        <v>129</v>
      </c>
      <c r="J988" s="74">
        <f t="shared" si="31"/>
        <v>189</v>
      </c>
      <c r="K988" s="133">
        <v>65</v>
      </c>
      <c r="L988" s="74" t="s">
        <v>1051</v>
      </c>
      <c r="M988" s="74">
        <v>77</v>
      </c>
      <c r="N988" s="74" t="s">
        <v>1006</v>
      </c>
      <c r="O988" s="74" t="s">
        <v>1007</v>
      </c>
      <c r="P988" s="74" t="s">
        <v>1008</v>
      </c>
      <c r="Q988" s="74" t="s">
        <v>1017</v>
      </c>
      <c r="R988" s="74">
        <v>7</v>
      </c>
      <c r="S988" s="74" t="s">
        <v>1005</v>
      </c>
      <c r="T988" s="74">
        <v>0</v>
      </c>
      <c r="U988" s="104">
        <v>0</v>
      </c>
    </row>
    <row r="989" spans="1:21">
      <c r="A989" s="95">
        <v>1005</v>
      </c>
      <c r="B989" s="74" t="s">
        <v>50</v>
      </c>
      <c r="C989" s="109" t="s">
        <v>1970</v>
      </c>
      <c r="D989" s="74" t="s">
        <v>1970</v>
      </c>
      <c r="E989" s="74" t="str">
        <f>HYPERLINK("[映雪.xlsx]类型!B6",'类型（5）'!$C$6)</f>
        <v>统御全能</v>
      </c>
      <c r="F989" s="120">
        <v>74</v>
      </c>
      <c r="G989" s="99">
        <v>84</v>
      </c>
      <c r="H989" s="132">
        <v>71</v>
      </c>
      <c r="I989" s="136">
        <f t="shared" si="30"/>
        <v>158</v>
      </c>
      <c r="J989" s="74">
        <f t="shared" si="31"/>
        <v>229</v>
      </c>
      <c r="K989" s="129">
        <v>50</v>
      </c>
      <c r="L989" s="74" t="s">
        <v>1046</v>
      </c>
      <c r="M989" s="74">
        <v>17</v>
      </c>
      <c r="N989" s="74" t="s">
        <v>1006</v>
      </c>
      <c r="O989" s="74" t="s">
        <v>1007</v>
      </c>
      <c r="P989" s="74" t="s">
        <v>1016</v>
      </c>
      <c r="Q989" s="74" t="s">
        <v>1009</v>
      </c>
      <c r="R989" s="74">
        <v>7</v>
      </c>
      <c r="S989" s="74" t="s">
        <v>1005</v>
      </c>
      <c r="T989" s="74">
        <v>0</v>
      </c>
      <c r="U989" s="104">
        <v>0</v>
      </c>
    </row>
    <row r="990" spans="1:21">
      <c r="A990" s="95">
        <v>1006</v>
      </c>
      <c r="B990" s="74" t="s">
        <v>50</v>
      </c>
      <c r="C990" s="109" t="s">
        <v>1971</v>
      </c>
      <c r="D990" s="74" t="s">
        <v>1971</v>
      </c>
      <c r="E990" s="74" t="str">
        <f>HYPERLINK("[映雪.xlsx]类型!B3",'类型（5）'!$C$3)</f>
        <v>武勇强化</v>
      </c>
      <c r="F990" s="95">
        <v>55</v>
      </c>
      <c r="G990" s="74">
        <v>67</v>
      </c>
      <c r="H990" s="104">
        <v>42</v>
      </c>
      <c r="I990" s="136">
        <f t="shared" si="30"/>
        <v>122</v>
      </c>
      <c r="J990" s="74">
        <f t="shared" si="31"/>
        <v>164</v>
      </c>
      <c r="K990" s="129">
        <v>55</v>
      </c>
      <c r="L990" s="74" t="s">
        <v>1036</v>
      </c>
      <c r="M990" s="74">
        <v>77</v>
      </c>
      <c r="N990" s="74" t="s">
        <v>1006</v>
      </c>
      <c r="O990" s="74" t="s">
        <v>1007</v>
      </c>
      <c r="P990" s="74" t="s">
        <v>1023</v>
      </c>
      <c r="Q990" s="74" t="s">
        <v>1017</v>
      </c>
      <c r="R990" s="74">
        <v>5</v>
      </c>
      <c r="S990" s="74" t="s">
        <v>1005</v>
      </c>
      <c r="T990" s="74">
        <v>0</v>
      </c>
      <c r="U990" s="104">
        <v>0</v>
      </c>
    </row>
    <row r="991" spans="1:21">
      <c r="A991" s="95">
        <v>1007</v>
      </c>
      <c r="B991" s="74" t="s">
        <v>50</v>
      </c>
      <c r="C991" s="109" t="s">
        <v>1972</v>
      </c>
      <c r="D991" s="74" t="s">
        <v>1972</v>
      </c>
      <c r="E991" s="74" t="str">
        <f>HYPERLINK("[映雪.xlsx]类型!B35",'类型（5）'!$C$35)</f>
        <v>刺客</v>
      </c>
      <c r="F991" s="95">
        <v>56</v>
      </c>
      <c r="G991" s="74">
        <v>64</v>
      </c>
      <c r="H991" s="104">
        <v>62</v>
      </c>
      <c r="I991" s="136">
        <f t="shared" si="30"/>
        <v>120</v>
      </c>
      <c r="J991" s="74">
        <f t="shared" si="31"/>
        <v>182</v>
      </c>
      <c r="K991" s="129">
        <v>63</v>
      </c>
      <c r="L991" s="74" t="s">
        <v>1069</v>
      </c>
      <c r="M991" s="74">
        <v>77</v>
      </c>
      <c r="N991" s="74" t="s">
        <v>1006</v>
      </c>
      <c r="O991" s="74" t="s">
        <v>1311</v>
      </c>
      <c r="P991" s="74" t="s">
        <v>1023</v>
      </c>
      <c r="Q991" s="74" t="s">
        <v>1017</v>
      </c>
      <c r="R991" s="74">
        <v>5</v>
      </c>
      <c r="S991" s="74" t="s">
        <v>1005</v>
      </c>
      <c r="T991" s="74">
        <v>0</v>
      </c>
      <c r="U991" s="104">
        <v>0</v>
      </c>
    </row>
    <row r="992" spans="1:21">
      <c r="A992" s="95">
        <v>1008</v>
      </c>
      <c r="B992" s="74" t="s">
        <v>50</v>
      </c>
      <c r="C992" s="109" t="s">
        <v>1973</v>
      </c>
      <c r="D992" s="74" t="s">
        <v>1973</v>
      </c>
      <c r="E992" s="74" t="str">
        <f>HYPERLINK("[映雪.xlsx]类型!B28",'类型（5）'!$C$28)</f>
        <v>战法师</v>
      </c>
      <c r="F992" s="95">
        <v>51</v>
      </c>
      <c r="G992" s="122">
        <v>70</v>
      </c>
      <c r="H992" s="104">
        <v>50</v>
      </c>
      <c r="I992" s="136">
        <f t="shared" si="30"/>
        <v>121</v>
      </c>
      <c r="J992" s="74">
        <f t="shared" si="31"/>
        <v>171</v>
      </c>
      <c r="K992" s="129">
        <v>59</v>
      </c>
      <c r="L992" s="74" t="s">
        <v>1072</v>
      </c>
      <c r="M992" s="74">
        <v>17</v>
      </c>
      <c r="N992" s="74" t="s">
        <v>1006</v>
      </c>
      <c r="O992" s="74" t="s">
        <v>1062</v>
      </c>
      <c r="P992" s="74" t="s">
        <v>1023</v>
      </c>
      <c r="Q992" s="74" t="s">
        <v>1009</v>
      </c>
      <c r="R992" s="74">
        <v>2</v>
      </c>
      <c r="S992" s="74" t="s">
        <v>1005</v>
      </c>
      <c r="T992" s="74">
        <v>0</v>
      </c>
      <c r="U992" s="104">
        <v>0</v>
      </c>
    </row>
    <row r="993" spans="1:21">
      <c r="A993" s="95">
        <v>1009</v>
      </c>
      <c r="B993" s="74" t="s">
        <v>50</v>
      </c>
      <c r="C993" s="109" t="s">
        <v>1974</v>
      </c>
      <c r="D993" s="74" t="s">
        <v>1974</v>
      </c>
      <c r="E993" s="74" t="str">
        <f>HYPERLINK("[映雪.xlsx]类型!B30",'类型（5）'!$C$30)</f>
        <v>黑幕</v>
      </c>
      <c r="F993" s="95">
        <v>43</v>
      </c>
      <c r="G993" s="74">
        <v>63</v>
      </c>
      <c r="H993" s="104">
        <v>51</v>
      </c>
      <c r="I993" s="136">
        <f t="shared" si="30"/>
        <v>106</v>
      </c>
      <c r="J993" s="74">
        <f t="shared" si="31"/>
        <v>157</v>
      </c>
      <c r="K993" s="133">
        <v>69</v>
      </c>
      <c r="L993" s="74" t="s">
        <v>1035</v>
      </c>
      <c r="M993" s="74">
        <v>91</v>
      </c>
      <c r="N993" s="74" t="s">
        <v>1006</v>
      </c>
      <c r="O993" s="74" t="s">
        <v>1007</v>
      </c>
      <c r="P993" s="74" t="s">
        <v>1023</v>
      </c>
      <c r="Q993" s="74" t="s">
        <v>1027</v>
      </c>
      <c r="R993" s="74">
        <v>12</v>
      </c>
      <c r="S993" s="74" t="s">
        <v>1004</v>
      </c>
      <c r="T993" s="74">
        <v>0</v>
      </c>
      <c r="U993" s="104">
        <v>0</v>
      </c>
    </row>
    <row r="994" spans="1:21">
      <c r="A994" s="95">
        <v>1010</v>
      </c>
      <c r="B994" s="74" t="s">
        <v>50</v>
      </c>
      <c r="C994" s="109" t="s">
        <v>1975</v>
      </c>
      <c r="D994" s="74" t="s">
        <v>1975</v>
      </c>
      <c r="E994" s="74" t="str">
        <f>HYPERLINK("[映雪.xlsx]类型!B3",'类型（5）'!$C$3)</f>
        <v>武勇强化</v>
      </c>
      <c r="F994" s="120">
        <v>65</v>
      </c>
      <c r="G994" s="99">
        <v>81</v>
      </c>
      <c r="H994" s="132">
        <v>70</v>
      </c>
      <c r="I994" s="136">
        <f t="shared" si="30"/>
        <v>146</v>
      </c>
      <c r="J994" s="74">
        <f t="shared" si="31"/>
        <v>216</v>
      </c>
      <c r="K994" s="129">
        <v>63</v>
      </c>
      <c r="L994" s="74" t="s">
        <v>1976</v>
      </c>
      <c r="M994" s="74">
        <v>91</v>
      </c>
      <c r="N994" s="74" t="s">
        <v>1006</v>
      </c>
      <c r="O994" s="74" t="s">
        <v>1007</v>
      </c>
      <c r="P994" s="74" t="s">
        <v>1016</v>
      </c>
      <c r="Q994" s="74" t="s">
        <v>1027</v>
      </c>
      <c r="R994" s="74">
        <v>8</v>
      </c>
      <c r="S994" s="74" t="s">
        <v>1004</v>
      </c>
      <c r="T994" s="74">
        <v>0</v>
      </c>
      <c r="U994" s="104">
        <v>0</v>
      </c>
    </row>
    <row r="995" spans="1:21">
      <c r="A995" s="95">
        <v>1011</v>
      </c>
      <c r="B995" s="74" t="s">
        <v>50</v>
      </c>
      <c r="C995" s="109" t="s">
        <v>1977</v>
      </c>
      <c r="D995" s="74" t="s">
        <v>1977</v>
      </c>
      <c r="E995" s="74" t="str">
        <f>HYPERLINK("[映雪.xlsx]类型!B33",'类型（5）'!$C$33)</f>
        <v>魔女</v>
      </c>
      <c r="F995" s="95">
        <v>61</v>
      </c>
      <c r="G995" s="74">
        <v>56</v>
      </c>
      <c r="H995" s="132">
        <v>69</v>
      </c>
      <c r="I995" s="136">
        <f t="shared" si="30"/>
        <v>117</v>
      </c>
      <c r="J995" s="74">
        <f t="shared" si="31"/>
        <v>186</v>
      </c>
      <c r="K995" s="129">
        <v>54</v>
      </c>
      <c r="L995" s="74" t="s">
        <v>1033</v>
      </c>
      <c r="M995" s="74">
        <v>56</v>
      </c>
      <c r="N995" s="74" t="s">
        <v>1006</v>
      </c>
      <c r="O995" s="74" t="s">
        <v>1007</v>
      </c>
      <c r="P995" s="74" t="s">
        <v>1023</v>
      </c>
      <c r="Q995" s="74" t="s">
        <v>1020</v>
      </c>
      <c r="R995" s="74">
        <v>6</v>
      </c>
      <c r="S995" s="74" t="s">
        <v>1004</v>
      </c>
      <c r="T995" s="74">
        <v>0</v>
      </c>
      <c r="U995" s="104">
        <v>0</v>
      </c>
    </row>
    <row r="996" spans="1:21">
      <c r="A996" s="95">
        <v>1012</v>
      </c>
      <c r="B996" s="74" t="s">
        <v>50</v>
      </c>
      <c r="C996" s="109" t="s">
        <v>1978</v>
      </c>
      <c r="D996" s="74" t="s">
        <v>1978</v>
      </c>
      <c r="E996" s="74" t="str">
        <f>HYPERLINK("[映雪.xlsx]类型!B35",'类型（5）'!$C$35)</f>
        <v>刺客</v>
      </c>
      <c r="F996" s="95">
        <v>44</v>
      </c>
      <c r="G996" s="122">
        <v>73</v>
      </c>
      <c r="H996" s="104">
        <v>60</v>
      </c>
      <c r="I996" s="136">
        <f t="shared" si="30"/>
        <v>117</v>
      </c>
      <c r="J996" s="74">
        <f t="shared" si="31"/>
        <v>177</v>
      </c>
      <c r="K996" s="129">
        <v>55</v>
      </c>
      <c r="L996" s="74" t="s">
        <v>1046</v>
      </c>
      <c r="M996" s="74">
        <v>56</v>
      </c>
      <c r="N996" s="74" t="s">
        <v>1006</v>
      </c>
      <c r="O996" s="74" t="s">
        <v>1007</v>
      </c>
      <c r="P996" s="74" t="s">
        <v>1008</v>
      </c>
      <c r="Q996" s="74" t="s">
        <v>1017</v>
      </c>
      <c r="R996" s="74">
        <v>8</v>
      </c>
      <c r="S996" s="74" t="s">
        <v>1004</v>
      </c>
      <c r="T996" s="74">
        <v>0</v>
      </c>
      <c r="U996" s="104">
        <v>0</v>
      </c>
    </row>
    <row r="997" spans="1:21">
      <c r="A997" s="95">
        <v>1013</v>
      </c>
      <c r="B997" s="74" t="s">
        <v>50</v>
      </c>
      <c r="C997" s="109" t="s">
        <v>1979</v>
      </c>
      <c r="D997" s="74" t="s">
        <v>1979</v>
      </c>
      <c r="E997" s="74" t="str">
        <f>HYPERLINK("[映雪.xlsx]类型!B8",'类型（5）'!$C$8)</f>
        <v>智慧全能</v>
      </c>
      <c r="F997" s="95">
        <v>52</v>
      </c>
      <c r="G997" s="74">
        <v>63</v>
      </c>
      <c r="H997" s="104">
        <v>59</v>
      </c>
      <c r="I997" s="136">
        <f t="shared" si="30"/>
        <v>115</v>
      </c>
      <c r="J997" s="74">
        <f t="shared" si="31"/>
        <v>174</v>
      </c>
      <c r="K997" s="133">
        <v>66</v>
      </c>
      <c r="L997" s="74" t="s">
        <v>1031</v>
      </c>
      <c r="M997" s="74">
        <v>56</v>
      </c>
      <c r="N997" s="74" t="s">
        <v>1006</v>
      </c>
      <c r="O997" s="74" t="s">
        <v>1007</v>
      </c>
      <c r="P997" s="74" t="s">
        <v>1023</v>
      </c>
      <c r="Q997" s="74" t="s">
        <v>1027</v>
      </c>
      <c r="R997" s="74">
        <v>3</v>
      </c>
      <c r="S997" s="74" t="s">
        <v>1004</v>
      </c>
      <c r="T997" s="74">
        <v>0</v>
      </c>
      <c r="U997" s="104">
        <v>0</v>
      </c>
    </row>
    <row r="998" spans="1:21">
      <c r="A998" s="95">
        <v>1014</v>
      </c>
      <c r="B998" s="74" t="s">
        <v>50</v>
      </c>
      <c r="C998" s="109" t="s">
        <v>1980</v>
      </c>
      <c r="D998" s="74" t="s">
        <v>1980</v>
      </c>
      <c r="E998" s="74" t="str">
        <f>HYPERLINK("[映雪.xlsx]类型!B8",'类型（5）'!$C$8)</f>
        <v>智慧全能</v>
      </c>
      <c r="F998" s="95">
        <v>58</v>
      </c>
      <c r="G998" s="74">
        <v>55</v>
      </c>
      <c r="H998" s="104">
        <v>52</v>
      </c>
      <c r="I998" s="136">
        <f t="shared" si="30"/>
        <v>113</v>
      </c>
      <c r="J998" s="74">
        <f t="shared" si="31"/>
        <v>165</v>
      </c>
      <c r="K998" s="129">
        <v>53</v>
      </c>
      <c r="L998" s="74" t="s">
        <v>1051</v>
      </c>
      <c r="M998" s="74">
        <v>56</v>
      </c>
      <c r="N998" s="74" t="s">
        <v>1006</v>
      </c>
      <c r="O998" s="74" t="s">
        <v>1007</v>
      </c>
      <c r="P998" s="74" t="s">
        <v>1008</v>
      </c>
      <c r="Q998" s="74" t="s">
        <v>1013</v>
      </c>
      <c r="R998" s="74">
        <v>6</v>
      </c>
      <c r="S998" s="74" t="s">
        <v>1004</v>
      </c>
      <c r="T998" s="74">
        <v>0</v>
      </c>
      <c r="U998" s="104">
        <v>0</v>
      </c>
    </row>
    <row r="999" spans="1:21">
      <c r="A999" s="95">
        <v>1015</v>
      </c>
      <c r="B999" s="74" t="s">
        <v>50</v>
      </c>
      <c r="C999" s="109" t="s">
        <v>1981</v>
      </c>
      <c r="D999" s="74" t="s">
        <v>1981</v>
      </c>
      <c r="E999" s="74" t="str">
        <f>HYPERLINK("[映雪.xlsx]类型!B14",'类型（5）'!$C$14)</f>
        <v>永生</v>
      </c>
      <c r="F999" s="95">
        <v>39</v>
      </c>
      <c r="G999" s="74">
        <v>34</v>
      </c>
      <c r="H999" s="132">
        <v>68</v>
      </c>
      <c r="I999" s="136">
        <f t="shared" si="30"/>
        <v>73</v>
      </c>
      <c r="J999" s="74">
        <f t="shared" si="31"/>
        <v>141</v>
      </c>
      <c r="K999" s="129">
        <v>43</v>
      </c>
      <c r="L999" s="74" t="s">
        <v>1047</v>
      </c>
      <c r="M999" s="74">
        <v>56</v>
      </c>
      <c r="N999" s="74" t="s">
        <v>1006</v>
      </c>
      <c r="O999" s="74" t="s">
        <v>1148</v>
      </c>
      <c r="P999" s="74" t="s">
        <v>1023</v>
      </c>
      <c r="Q999" s="74" t="s">
        <v>1013</v>
      </c>
      <c r="R999" s="74">
        <v>7</v>
      </c>
      <c r="S999" s="74" t="s">
        <v>1004</v>
      </c>
      <c r="T999" s="74">
        <v>0</v>
      </c>
      <c r="U999" s="104">
        <v>0</v>
      </c>
    </row>
    <row r="1000" spans="1:21">
      <c r="A1000" s="95">
        <v>1016</v>
      </c>
      <c r="B1000" s="74" t="s">
        <v>50</v>
      </c>
      <c r="C1000" s="109" t="s">
        <v>1982</v>
      </c>
      <c r="D1000" s="74" t="s">
        <v>1982</v>
      </c>
      <c r="E1000" s="74" t="str">
        <f>HYPERLINK("[映雪.xlsx]类型!B19",'类型（5）'!$C$19)</f>
        <v>妖精</v>
      </c>
      <c r="F1000" s="95">
        <v>41</v>
      </c>
      <c r="G1000" s="74">
        <v>67</v>
      </c>
      <c r="H1000" s="104">
        <v>43</v>
      </c>
      <c r="I1000" s="136">
        <f t="shared" si="30"/>
        <v>108</v>
      </c>
      <c r="J1000" s="74">
        <f t="shared" si="31"/>
        <v>151</v>
      </c>
      <c r="K1000" s="129">
        <v>50</v>
      </c>
      <c r="L1000" s="74" t="s">
        <v>1067</v>
      </c>
      <c r="M1000" s="74">
        <v>56</v>
      </c>
      <c r="N1000" s="74" t="s">
        <v>1006</v>
      </c>
      <c r="O1000" s="74" t="s">
        <v>1007</v>
      </c>
      <c r="P1000" s="74" t="s">
        <v>1023</v>
      </c>
      <c r="Q1000" s="74" t="s">
        <v>1017</v>
      </c>
      <c r="R1000" s="74">
        <v>7</v>
      </c>
      <c r="S1000" s="74" t="s">
        <v>1004</v>
      </c>
      <c r="T1000" s="74">
        <v>0</v>
      </c>
      <c r="U1000" s="104">
        <v>0</v>
      </c>
    </row>
    <row r="1001" spans="1:21">
      <c r="A1001" s="95">
        <v>1017</v>
      </c>
      <c r="B1001" s="74" t="s">
        <v>50</v>
      </c>
      <c r="C1001" s="109" t="s">
        <v>864</v>
      </c>
      <c r="D1001" s="74" t="s">
        <v>864</v>
      </c>
      <c r="E1001" s="96" t="str">
        <f>HYPERLINK("[映雪.xlsx]类型!B24",'类型（5）'!$C$24)</f>
        <v>艺术家</v>
      </c>
      <c r="F1001" s="95">
        <v>62</v>
      </c>
      <c r="G1001" s="74">
        <v>60</v>
      </c>
      <c r="H1001" s="104">
        <v>46</v>
      </c>
      <c r="I1001" s="136">
        <f t="shared" si="30"/>
        <v>122</v>
      </c>
      <c r="J1001" s="74">
        <f t="shared" si="31"/>
        <v>168</v>
      </c>
      <c r="K1001" s="129">
        <v>47</v>
      </c>
      <c r="L1001" s="74" t="s">
        <v>1072</v>
      </c>
      <c r="M1001" s="74">
        <v>56</v>
      </c>
      <c r="N1001" s="74" t="s">
        <v>1006</v>
      </c>
      <c r="O1001" s="74" t="s">
        <v>1007</v>
      </c>
      <c r="P1001" s="74" t="s">
        <v>1023</v>
      </c>
      <c r="Q1001" s="74" t="s">
        <v>1017</v>
      </c>
      <c r="R1001" s="74">
        <v>8</v>
      </c>
      <c r="S1001" s="74" t="s">
        <v>1004</v>
      </c>
      <c r="T1001" s="74">
        <v>0</v>
      </c>
      <c r="U1001" s="104">
        <v>0</v>
      </c>
    </row>
    <row r="1002" spans="1:21">
      <c r="A1002" s="95">
        <v>1018</v>
      </c>
      <c r="B1002" s="74" t="s">
        <v>50</v>
      </c>
      <c r="C1002" s="109" t="s">
        <v>1983</v>
      </c>
      <c r="D1002" s="74" t="s">
        <v>1983</v>
      </c>
      <c r="E1002" s="99" t="str">
        <f>HYPERLINK("[映雪.xlsx]类型!B36",'类型（5）'!$C$36)</f>
        <v>文学家</v>
      </c>
      <c r="F1002" s="95">
        <v>60</v>
      </c>
      <c r="G1002" s="74">
        <v>57</v>
      </c>
      <c r="H1002" s="104">
        <v>63</v>
      </c>
      <c r="I1002" s="136">
        <f t="shared" si="30"/>
        <v>117</v>
      </c>
      <c r="J1002" s="74">
        <f t="shared" si="31"/>
        <v>180</v>
      </c>
      <c r="K1002" s="129">
        <v>54</v>
      </c>
      <c r="L1002" s="74" t="s">
        <v>1036</v>
      </c>
      <c r="M1002" s="74">
        <v>56</v>
      </c>
      <c r="N1002" s="74" t="s">
        <v>1006</v>
      </c>
      <c r="O1002" s="74" t="s">
        <v>1007</v>
      </c>
      <c r="P1002" s="74" t="s">
        <v>1023</v>
      </c>
      <c r="Q1002" s="74" t="s">
        <v>1009</v>
      </c>
      <c r="R1002" s="74">
        <v>8</v>
      </c>
      <c r="S1002" s="74" t="s">
        <v>1004</v>
      </c>
      <c r="T1002" s="74">
        <v>0</v>
      </c>
      <c r="U1002" s="104">
        <v>0</v>
      </c>
    </row>
    <row r="1003" spans="1:21">
      <c r="A1003" s="95">
        <v>1019</v>
      </c>
      <c r="B1003" s="74" t="s">
        <v>50</v>
      </c>
      <c r="C1003" s="109" t="s">
        <v>1984</v>
      </c>
      <c r="D1003" s="74" t="s">
        <v>1984</v>
      </c>
      <c r="E1003" s="99" t="str">
        <f>HYPERLINK("[映雪.xlsx]类型!B11",'类型（5）'!$C$11)</f>
        <v>人偶</v>
      </c>
      <c r="F1003" s="95">
        <v>36</v>
      </c>
      <c r="G1003" s="74">
        <v>66</v>
      </c>
      <c r="H1003" s="104">
        <v>54</v>
      </c>
      <c r="I1003" s="136">
        <f t="shared" si="30"/>
        <v>102</v>
      </c>
      <c r="J1003" s="74">
        <f t="shared" si="31"/>
        <v>156</v>
      </c>
      <c r="K1003" s="129">
        <v>50</v>
      </c>
      <c r="L1003" s="74" t="s">
        <v>1069</v>
      </c>
      <c r="M1003" s="74">
        <v>56</v>
      </c>
      <c r="N1003" s="74" t="s">
        <v>1006</v>
      </c>
      <c r="O1003" s="74" t="s">
        <v>1007</v>
      </c>
      <c r="P1003" s="74" t="s">
        <v>1023</v>
      </c>
      <c r="Q1003" s="74" t="s">
        <v>1009</v>
      </c>
      <c r="R1003" s="74">
        <v>9</v>
      </c>
      <c r="S1003" s="74" t="s">
        <v>1004</v>
      </c>
      <c r="T1003" s="74">
        <v>0</v>
      </c>
      <c r="U1003" s="104">
        <v>0</v>
      </c>
    </row>
    <row r="1004" spans="1:21">
      <c r="A1004" s="95">
        <v>1020</v>
      </c>
      <c r="B1004" s="74" t="s">
        <v>50</v>
      </c>
      <c r="C1004" s="109" t="s">
        <v>1985</v>
      </c>
      <c r="D1004" s="74" t="s">
        <v>1985</v>
      </c>
      <c r="E1004" s="74" t="str">
        <f>HYPERLINK("[映雪.xlsx]类型!B12",'类型（5）'!$C$12)</f>
        <v>吸血鬼</v>
      </c>
      <c r="F1004" s="95">
        <v>56</v>
      </c>
      <c r="G1004" s="122">
        <v>77</v>
      </c>
      <c r="H1004" s="104">
        <v>64</v>
      </c>
      <c r="I1004" s="136">
        <f t="shared" si="30"/>
        <v>133</v>
      </c>
      <c r="J1004" s="74">
        <f t="shared" si="31"/>
        <v>197</v>
      </c>
      <c r="K1004" s="129">
        <v>51</v>
      </c>
      <c r="L1004" s="74" t="s">
        <v>1082</v>
      </c>
      <c r="M1004" s="74">
        <v>56</v>
      </c>
      <c r="N1004" s="74" t="s">
        <v>1006</v>
      </c>
      <c r="O1004" s="74" t="s">
        <v>1007</v>
      </c>
      <c r="P1004" s="74" t="s">
        <v>1008</v>
      </c>
      <c r="Q1004" s="74" t="s">
        <v>1009</v>
      </c>
      <c r="R1004" s="74">
        <v>10</v>
      </c>
      <c r="S1004" s="74" t="s">
        <v>1004</v>
      </c>
      <c r="T1004" s="74">
        <v>0</v>
      </c>
      <c r="U1004" s="104">
        <v>0</v>
      </c>
    </row>
    <row r="1005" spans="1:21">
      <c r="A1005" s="95">
        <v>1021</v>
      </c>
      <c r="B1005" s="74" t="s">
        <v>50</v>
      </c>
      <c r="C1005" s="109" t="s">
        <v>1986</v>
      </c>
      <c r="D1005" s="74" t="s">
        <v>1986</v>
      </c>
      <c r="E1005" s="96" t="str">
        <f>HYPERLINK("[映雪.xlsx]类型!B21",'类型（5）'!$C$21)</f>
        <v>游魂</v>
      </c>
      <c r="F1005" s="95">
        <v>37</v>
      </c>
      <c r="G1005" s="122">
        <v>70</v>
      </c>
      <c r="H1005" s="104">
        <v>51</v>
      </c>
      <c r="I1005" s="136">
        <f t="shared" si="30"/>
        <v>107</v>
      </c>
      <c r="J1005" s="74">
        <f t="shared" si="31"/>
        <v>158</v>
      </c>
      <c r="K1005" s="129">
        <v>47</v>
      </c>
      <c r="L1005" s="74" t="s">
        <v>1083</v>
      </c>
      <c r="M1005" s="74">
        <v>56</v>
      </c>
      <c r="N1005" s="74" t="s">
        <v>1006</v>
      </c>
      <c r="O1005" s="74" t="s">
        <v>1007</v>
      </c>
      <c r="P1005" s="74" t="s">
        <v>1023</v>
      </c>
      <c r="Q1005" s="74" t="s">
        <v>1020</v>
      </c>
      <c r="R1005" s="74">
        <v>10</v>
      </c>
      <c r="S1005" s="74" t="s">
        <v>1004</v>
      </c>
      <c r="T1005" s="74">
        <v>0</v>
      </c>
      <c r="U1005" s="104">
        <v>0</v>
      </c>
    </row>
    <row r="1006" spans="1:21">
      <c r="A1006" s="95">
        <v>1022</v>
      </c>
      <c r="B1006" s="74" t="s">
        <v>112</v>
      </c>
      <c r="C1006" s="109" t="s">
        <v>1987</v>
      </c>
      <c r="D1006" s="74" t="s">
        <v>1987</v>
      </c>
      <c r="E1006" s="74" t="str">
        <f>HYPERLINK("[映雪.xlsx]类型!B22",'类型（5）'!$C$22)</f>
        <v>傲娇</v>
      </c>
      <c r="F1006" s="95">
        <v>55</v>
      </c>
      <c r="G1006" s="74">
        <v>66</v>
      </c>
      <c r="H1006" s="104">
        <v>59</v>
      </c>
      <c r="I1006" s="136">
        <f t="shared" si="30"/>
        <v>121</v>
      </c>
      <c r="J1006" s="74">
        <f t="shared" si="31"/>
        <v>180</v>
      </c>
      <c r="K1006" s="126">
        <v>84</v>
      </c>
      <c r="L1006" s="74" t="s">
        <v>1026</v>
      </c>
      <c r="M1006" s="74">
        <v>19</v>
      </c>
      <c r="N1006" s="74" t="s">
        <v>1006</v>
      </c>
      <c r="O1006" s="74" t="s">
        <v>1007</v>
      </c>
      <c r="P1006" s="74" t="s">
        <v>1016</v>
      </c>
      <c r="Q1006" s="74" t="s">
        <v>1027</v>
      </c>
      <c r="R1006" s="74">
        <v>7</v>
      </c>
      <c r="S1006" s="74" t="s">
        <v>1005</v>
      </c>
      <c r="T1006" s="74">
        <v>0</v>
      </c>
      <c r="U1006" s="104">
        <v>0</v>
      </c>
    </row>
    <row r="1007" spans="1:21">
      <c r="A1007" s="95">
        <v>1023</v>
      </c>
      <c r="B1007" s="74" t="s">
        <v>112</v>
      </c>
      <c r="C1007" s="109" t="s">
        <v>1988</v>
      </c>
      <c r="D1007" s="74" t="s">
        <v>1988</v>
      </c>
      <c r="E1007" s="74" t="str">
        <f>HYPERLINK("[映雪.xlsx]类型!B9",'类型（5）'!$C$9)</f>
        <v>家政全能</v>
      </c>
      <c r="F1007" s="95">
        <v>41</v>
      </c>
      <c r="G1007" s="74">
        <v>64</v>
      </c>
      <c r="H1007" s="132">
        <v>74</v>
      </c>
      <c r="I1007" s="136">
        <f t="shared" si="30"/>
        <v>105</v>
      </c>
      <c r="J1007" s="74">
        <f t="shared" si="31"/>
        <v>179</v>
      </c>
      <c r="K1007" s="126">
        <v>87</v>
      </c>
      <c r="L1007" s="74" t="s">
        <v>1681</v>
      </c>
      <c r="M1007" s="74">
        <v>19</v>
      </c>
      <c r="N1007" s="74" t="s">
        <v>1006</v>
      </c>
      <c r="O1007" s="74" t="s">
        <v>1007</v>
      </c>
      <c r="P1007" s="74" t="s">
        <v>1016</v>
      </c>
      <c r="Q1007" s="74" t="s">
        <v>1027</v>
      </c>
      <c r="R1007" s="74">
        <v>2</v>
      </c>
      <c r="S1007" s="74" t="s">
        <v>1005</v>
      </c>
      <c r="T1007" s="74">
        <v>0</v>
      </c>
      <c r="U1007" s="104">
        <v>0</v>
      </c>
    </row>
    <row r="1008" spans="1:21">
      <c r="A1008" s="95">
        <v>1024</v>
      </c>
      <c r="B1008" s="74" t="s">
        <v>112</v>
      </c>
      <c r="C1008" s="109" t="s">
        <v>1989</v>
      </c>
      <c r="D1008" s="74" t="s">
        <v>1989</v>
      </c>
      <c r="E1008" s="96" t="str">
        <f>HYPERLINK("[映雪.xlsx]类型!B34",'类型（5）'!$C$34)</f>
        <v>宅女</v>
      </c>
      <c r="F1008" s="95">
        <v>60</v>
      </c>
      <c r="G1008" s="74">
        <v>41</v>
      </c>
      <c r="H1008" s="132">
        <v>68</v>
      </c>
      <c r="I1008" s="136">
        <f t="shared" si="30"/>
        <v>101</v>
      </c>
      <c r="J1008" s="74">
        <f t="shared" si="31"/>
        <v>169</v>
      </c>
      <c r="K1008" s="133">
        <v>78</v>
      </c>
      <c r="L1008" s="74" t="s">
        <v>1011</v>
      </c>
      <c r="M1008" s="74">
        <v>19</v>
      </c>
      <c r="N1008" s="74" t="s">
        <v>1006</v>
      </c>
      <c r="O1008" s="74" t="s">
        <v>1007</v>
      </c>
      <c r="P1008" s="74" t="s">
        <v>1008</v>
      </c>
      <c r="Q1008" s="74" t="s">
        <v>1027</v>
      </c>
      <c r="R1008" s="74">
        <v>8</v>
      </c>
      <c r="S1008" s="74" t="s">
        <v>1005</v>
      </c>
      <c r="T1008" s="74">
        <v>0</v>
      </c>
      <c r="U1008" s="104">
        <v>0</v>
      </c>
    </row>
    <row r="1009" spans="1:21">
      <c r="A1009" s="95">
        <v>1025</v>
      </c>
      <c r="B1009" s="74" t="s">
        <v>112</v>
      </c>
      <c r="C1009" s="109" t="s">
        <v>387</v>
      </c>
      <c r="D1009" s="74" t="s">
        <v>387</v>
      </c>
      <c r="E1009" s="74" t="str">
        <f>HYPERLINK("[映雪.xlsx]类型!B7",'类型（5）'!$C$7)</f>
        <v>武勇全能</v>
      </c>
      <c r="F1009" s="120">
        <v>65</v>
      </c>
      <c r="G1009" s="74">
        <v>50</v>
      </c>
      <c r="H1009" s="104">
        <v>53</v>
      </c>
      <c r="I1009" s="136">
        <f t="shared" si="30"/>
        <v>115</v>
      </c>
      <c r="J1009" s="74">
        <f t="shared" si="31"/>
        <v>168</v>
      </c>
      <c r="K1009" s="133">
        <v>71</v>
      </c>
      <c r="L1009" s="74" t="s">
        <v>1036</v>
      </c>
      <c r="M1009" s="74">
        <v>43</v>
      </c>
      <c r="N1009" s="74" t="s">
        <v>1006</v>
      </c>
      <c r="O1009" s="74" t="s">
        <v>1007</v>
      </c>
      <c r="P1009" s="74" t="s">
        <v>1008</v>
      </c>
      <c r="Q1009" s="74" t="s">
        <v>1027</v>
      </c>
      <c r="R1009" s="74">
        <v>1</v>
      </c>
      <c r="S1009" s="74" t="s">
        <v>1004</v>
      </c>
      <c r="T1009" s="74">
        <v>0</v>
      </c>
      <c r="U1009" s="104">
        <v>0</v>
      </c>
    </row>
    <row r="1010" spans="1:21">
      <c r="A1010" s="95">
        <v>1026</v>
      </c>
      <c r="B1010" s="74" t="s">
        <v>112</v>
      </c>
      <c r="C1010" s="109" t="s">
        <v>1990</v>
      </c>
      <c r="D1010" s="74" t="s">
        <v>1990</v>
      </c>
      <c r="E1010" s="74" t="str">
        <f>HYPERLINK("[映雪.xlsx]类型!B2",'类型（5）'!$C$2)</f>
        <v>统御强化</v>
      </c>
      <c r="F1010" s="120">
        <v>65</v>
      </c>
      <c r="G1010" s="74">
        <v>49</v>
      </c>
      <c r="H1010" s="132">
        <v>72</v>
      </c>
      <c r="I1010" s="136">
        <f t="shared" si="30"/>
        <v>114</v>
      </c>
      <c r="J1010" s="74">
        <f t="shared" si="31"/>
        <v>186</v>
      </c>
      <c r="K1010" s="129">
        <v>26</v>
      </c>
      <c r="L1010" s="74" t="s">
        <v>1053</v>
      </c>
      <c r="M1010" s="74">
        <v>32</v>
      </c>
      <c r="N1010" s="74" t="s">
        <v>1006</v>
      </c>
      <c r="O1010" s="74" t="s">
        <v>1007</v>
      </c>
      <c r="P1010" s="74" t="s">
        <v>1023</v>
      </c>
      <c r="Q1010" s="74" t="s">
        <v>1027</v>
      </c>
      <c r="R1010" s="74">
        <v>7</v>
      </c>
      <c r="S1010" s="74" t="s">
        <v>1004</v>
      </c>
      <c r="T1010" s="74">
        <v>0</v>
      </c>
      <c r="U1010" s="104">
        <v>0</v>
      </c>
    </row>
    <row r="1011" spans="1:21">
      <c r="A1011" s="95">
        <v>1027</v>
      </c>
      <c r="B1011" s="74" t="s">
        <v>112</v>
      </c>
      <c r="C1011" s="109" t="s">
        <v>1991</v>
      </c>
      <c r="D1011" s="74" t="s">
        <v>1991</v>
      </c>
      <c r="E1011" s="96" t="str">
        <f>HYPERLINK("[映雪.xlsx]类型!B5",'类型（5）'!$C$5)</f>
        <v>家政强化</v>
      </c>
      <c r="F1011" s="95">
        <v>56</v>
      </c>
      <c r="G1011" s="74">
        <v>36</v>
      </c>
      <c r="H1011" s="104">
        <v>64</v>
      </c>
      <c r="I1011" s="136">
        <f t="shared" si="30"/>
        <v>92</v>
      </c>
      <c r="J1011" s="74">
        <f t="shared" si="31"/>
        <v>156</v>
      </c>
      <c r="K1011" s="126">
        <v>84</v>
      </c>
      <c r="L1011" s="74" t="s">
        <v>1029</v>
      </c>
      <c r="M1011" s="74">
        <v>32</v>
      </c>
      <c r="N1011" s="74" t="s">
        <v>1006</v>
      </c>
      <c r="O1011" s="74" t="s">
        <v>1007</v>
      </c>
      <c r="P1011" s="74" t="s">
        <v>1016</v>
      </c>
      <c r="Q1011" s="74" t="s">
        <v>1009</v>
      </c>
      <c r="R1011" s="74">
        <v>6</v>
      </c>
      <c r="S1011" s="74" t="s">
        <v>1004</v>
      </c>
      <c r="T1011" s="74">
        <v>0</v>
      </c>
      <c r="U1011" s="104">
        <v>0</v>
      </c>
    </row>
    <row r="1012" spans="1:21">
      <c r="A1012" s="95">
        <v>1028</v>
      </c>
      <c r="B1012" s="74" t="s">
        <v>112</v>
      </c>
      <c r="C1012" s="109" t="s">
        <v>1992</v>
      </c>
      <c r="D1012" s="74" t="s">
        <v>1992</v>
      </c>
      <c r="E1012" s="74" t="str">
        <f>HYPERLINK("[映雪.xlsx]类型!B1",'类型（5）'!$C$1)</f>
        <v>均衡</v>
      </c>
      <c r="F1012" s="95">
        <v>19</v>
      </c>
      <c r="G1012" s="74">
        <v>6</v>
      </c>
      <c r="H1012" s="104">
        <v>7</v>
      </c>
      <c r="I1012" s="136">
        <f t="shared" si="30"/>
        <v>25</v>
      </c>
      <c r="J1012" s="74">
        <f t="shared" si="31"/>
        <v>32</v>
      </c>
      <c r="K1012" s="129">
        <v>11</v>
      </c>
      <c r="L1012" s="74" t="s">
        <v>1058</v>
      </c>
      <c r="M1012" s="74">
        <v>32</v>
      </c>
      <c r="N1012" s="74" t="s">
        <v>1006</v>
      </c>
      <c r="O1012" s="74" t="s">
        <v>1007</v>
      </c>
      <c r="P1012" s="74" t="s">
        <v>1023</v>
      </c>
      <c r="Q1012" s="74" t="s">
        <v>1027</v>
      </c>
      <c r="R1012" s="74">
        <v>1</v>
      </c>
      <c r="S1012" s="74" t="s">
        <v>1004</v>
      </c>
      <c r="T1012" s="74">
        <v>0</v>
      </c>
      <c r="U1012" s="104">
        <v>0</v>
      </c>
    </row>
    <row r="1013" spans="1:21">
      <c r="A1013" s="95">
        <v>1029</v>
      </c>
      <c r="B1013" s="74" t="s">
        <v>112</v>
      </c>
      <c r="C1013" s="109" t="s">
        <v>1993</v>
      </c>
      <c r="D1013" s="74" t="s">
        <v>1993</v>
      </c>
      <c r="E1013" s="74" t="str">
        <f>HYPERLINK("[映雪.xlsx]类型!B4",'类型（5）'!$C$4)</f>
        <v>智慧强化</v>
      </c>
      <c r="F1013" s="120">
        <v>76</v>
      </c>
      <c r="G1013" s="74">
        <v>64</v>
      </c>
      <c r="H1013" s="132">
        <v>78</v>
      </c>
      <c r="I1013" s="136">
        <f t="shared" si="30"/>
        <v>140</v>
      </c>
      <c r="J1013" s="74">
        <f t="shared" si="31"/>
        <v>218</v>
      </c>
      <c r="K1013" s="133">
        <v>78</v>
      </c>
      <c r="L1013" s="74" t="s">
        <v>1019</v>
      </c>
      <c r="M1013" s="74">
        <v>32</v>
      </c>
      <c r="N1013" s="74" t="s">
        <v>1006</v>
      </c>
      <c r="O1013" s="74" t="s">
        <v>1007</v>
      </c>
      <c r="P1013" s="74" t="s">
        <v>1008</v>
      </c>
      <c r="Q1013" s="74" t="s">
        <v>1020</v>
      </c>
      <c r="R1013" s="74">
        <v>8</v>
      </c>
      <c r="S1013" s="74" t="s">
        <v>1004</v>
      </c>
      <c r="T1013" s="74">
        <v>0</v>
      </c>
      <c r="U1013" s="104">
        <v>0</v>
      </c>
    </row>
    <row r="1014" spans="1:21">
      <c r="A1014" s="95">
        <v>1030</v>
      </c>
      <c r="B1014" s="74" t="s">
        <v>112</v>
      </c>
      <c r="C1014" s="109" t="s">
        <v>1994</v>
      </c>
      <c r="D1014" s="74" t="s">
        <v>1994</v>
      </c>
      <c r="E1014" s="74" t="str">
        <f>HYPERLINK("[映雪.xlsx]类型!B2",'类型（5）'!$C$2)</f>
        <v>统御强化</v>
      </c>
      <c r="F1014" s="120">
        <v>71</v>
      </c>
      <c r="G1014" s="74">
        <v>62</v>
      </c>
      <c r="H1014" s="132">
        <v>73</v>
      </c>
      <c r="I1014" s="136">
        <f t="shared" si="30"/>
        <v>133</v>
      </c>
      <c r="J1014" s="74">
        <f t="shared" si="31"/>
        <v>206</v>
      </c>
      <c r="K1014" s="133">
        <v>73</v>
      </c>
      <c r="L1014" s="74" t="s">
        <v>1064</v>
      </c>
      <c r="M1014" s="74">
        <v>58</v>
      </c>
      <c r="N1014" s="74" t="s">
        <v>1006</v>
      </c>
      <c r="O1014" s="74" t="s">
        <v>1148</v>
      </c>
      <c r="P1014" s="74" t="s">
        <v>1008</v>
      </c>
      <c r="Q1014" s="74" t="s">
        <v>1013</v>
      </c>
      <c r="R1014" s="74">
        <v>11</v>
      </c>
      <c r="S1014" s="74" t="s">
        <v>1004</v>
      </c>
      <c r="T1014" s="74">
        <v>0</v>
      </c>
      <c r="U1014" s="104">
        <v>0</v>
      </c>
    </row>
    <row r="1015" spans="1:21">
      <c r="A1015" s="95">
        <v>1031</v>
      </c>
      <c r="B1015" s="74" t="s">
        <v>112</v>
      </c>
      <c r="C1015" s="109" t="s">
        <v>1995</v>
      </c>
      <c r="D1015" s="74" t="s">
        <v>1995</v>
      </c>
      <c r="E1015" s="96" t="str">
        <f>HYPERLINK("[映雪.xlsx]类型!B21",'类型（5）'!$C$21)</f>
        <v>游魂</v>
      </c>
      <c r="F1015" s="95">
        <v>40</v>
      </c>
      <c r="G1015" s="74">
        <v>58</v>
      </c>
      <c r="H1015" s="104">
        <v>63</v>
      </c>
      <c r="I1015" s="136">
        <f t="shared" si="30"/>
        <v>98</v>
      </c>
      <c r="J1015" s="74">
        <f t="shared" si="31"/>
        <v>161</v>
      </c>
      <c r="K1015" s="129">
        <v>52</v>
      </c>
      <c r="L1015" s="74" t="s">
        <v>1037</v>
      </c>
      <c r="M1015" s="74">
        <v>58</v>
      </c>
      <c r="N1015" s="74" t="s">
        <v>1006</v>
      </c>
      <c r="O1015" s="74" t="s">
        <v>1007</v>
      </c>
      <c r="P1015" s="74" t="s">
        <v>1023</v>
      </c>
      <c r="Q1015" s="74" t="s">
        <v>1013</v>
      </c>
      <c r="R1015" s="74">
        <v>9</v>
      </c>
      <c r="S1015" s="74" t="s">
        <v>1005</v>
      </c>
      <c r="T1015" s="74">
        <v>0</v>
      </c>
      <c r="U1015" s="104">
        <v>0</v>
      </c>
    </row>
    <row r="1016" spans="1:21">
      <c r="A1016" s="95">
        <v>1032</v>
      </c>
      <c r="B1016" s="74" t="s">
        <v>112</v>
      </c>
      <c r="C1016" s="109" t="s">
        <v>1996</v>
      </c>
      <c r="D1016" s="74" t="s">
        <v>1996</v>
      </c>
      <c r="E1016" s="74" t="str">
        <f>HYPERLINK("[映雪.xlsx]类型!B46",'类型（5）'!$C$46)</f>
        <v>麻将</v>
      </c>
      <c r="F1016" s="95">
        <v>52</v>
      </c>
      <c r="G1016" s="74">
        <v>39</v>
      </c>
      <c r="H1016" s="104">
        <v>60</v>
      </c>
      <c r="I1016" s="136">
        <f t="shared" si="30"/>
        <v>91</v>
      </c>
      <c r="J1016" s="74">
        <f t="shared" si="31"/>
        <v>151</v>
      </c>
      <c r="K1016" s="133">
        <v>67</v>
      </c>
      <c r="L1016" s="74" t="s">
        <v>1031</v>
      </c>
      <c r="M1016" s="74">
        <v>58</v>
      </c>
      <c r="N1016" s="74" t="s">
        <v>1006</v>
      </c>
      <c r="O1016" s="74" t="s">
        <v>1007</v>
      </c>
      <c r="P1016" s="74" t="s">
        <v>1023</v>
      </c>
      <c r="Q1016" s="74" t="s">
        <v>1013</v>
      </c>
      <c r="R1016" s="74">
        <v>3</v>
      </c>
      <c r="S1016" s="74" t="s">
        <v>1004</v>
      </c>
      <c r="T1016" s="74">
        <v>0</v>
      </c>
      <c r="U1016" s="104">
        <v>0</v>
      </c>
    </row>
    <row r="1017" spans="1:21">
      <c r="A1017" s="95">
        <v>1033</v>
      </c>
      <c r="B1017" s="74" t="s">
        <v>112</v>
      </c>
      <c r="C1017" s="109" t="s">
        <v>1997</v>
      </c>
      <c r="D1017" s="74" t="s">
        <v>1997</v>
      </c>
      <c r="E1017" s="74" t="str">
        <f>HYPERLINK("[映雪.xlsx]类型!B6",'类型（5）'!$C$6)</f>
        <v>统御全能</v>
      </c>
      <c r="F1017" s="120">
        <v>68</v>
      </c>
      <c r="G1017" s="74">
        <v>55</v>
      </c>
      <c r="H1017" s="132">
        <v>65</v>
      </c>
      <c r="I1017" s="136">
        <f t="shared" si="30"/>
        <v>123</v>
      </c>
      <c r="J1017" s="74">
        <f t="shared" si="31"/>
        <v>188</v>
      </c>
      <c r="K1017" s="133">
        <v>72</v>
      </c>
      <c r="L1017" s="74" t="s">
        <v>1046</v>
      </c>
      <c r="M1017" s="74">
        <v>58</v>
      </c>
      <c r="N1017" s="74" t="s">
        <v>1006</v>
      </c>
      <c r="O1017" s="74" t="s">
        <v>1007</v>
      </c>
      <c r="P1017" s="74" t="s">
        <v>1008</v>
      </c>
      <c r="Q1017" s="74" t="s">
        <v>1013</v>
      </c>
      <c r="R1017" s="74">
        <v>8</v>
      </c>
      <c r="S1017" s="74" t="s">
        <v>1005</v>
      </c>
      <c r="T1017" s="74">
        <v>0</v>
      </c>
      <c r="U1017" s="104">
        <v>0</v>
      </c>
    </row>
    <row r="1018" spans="1:21">
      <c r="A1018" s="95">
        <v>1034</v>
      </c>
      <c r="B1018" s="74" t="s">
        <v>112</v>
      </c>
      <c r="C1018" s="109" t="s">
        <v>1998</v>
      </c>
      <c r="D1018" s="74" t="s">
        <v>1998</v>
      </c>
      <c r="E1018" s="74" t="str">
        <f>HYPERLINK("[映雪.xlsx]类型!B30",'类型（5）'!$C$30)</f>
        <v>黑幕</v>
      </c>
      <c r="F1018" s="95">
        <v>26</v>
      </c>
      <c r="G1018" s="99">
        <v>79</v>
      </c>
      <c r="H1018" s="104">
        <v>49</v>
      </c>
      <c r="I1018" s="136">
        <f t="shared" si="30"/>
        <v>105</v>
      </c>
      <c r="J1018" s="74">
        <f t="shared" si="31"/>
        <v>154</v>
      </c>
      <c r="K1018" s="129">
        <v>32</v>
      </c>
      <c r="L1018" s="74" t="s">
        <v>1044</v>
      </c>
      <c r="M1018" s="74">
        <v>11</v>
      </c>
      <c r="N1018" s="74" t="s">
        <v>1054</v>
      </c>
      <c r="O1018" s="74" t="s">
        <v>1062</v>
      </c>
      <c r="P1018" s="74" t="s">
        <v>1008</v>
      </c>
      <c r="Q1018" s="74" t="s">
        <v>1020</v>
      </c>
      <c r="R1018" s="74">
        <v>15</v>
      </c>
      <c r="S1018" s="74" t="s">
        <v>1005</v>
      </c>
      <c r="T1018" s="74">
        <v>0</v>
      </c>
      <c r="U1018" s="104">
        <v>21</v>
      </c>
    </row>
    <row r="1019" spans="1:21">
      <c r="A1019" s="95">
        <v>1035</v>
      </c>
      <c r="B1019" s="74" t="s">
        <v>112</v>
      </c>
      <c r="C1019" s="109" t="s">
        <v>867</v>
      </c>
      <c r="D1019" s="74" t="s">
        <v>867</v>
      </c>
      <c r="E1019" s="74" t="str">
        <f>HYPERLINK("[映雪.xlsx]类型!B2",'类型（5）'!$C$2)</f>
        <v>统御强化</v>
      </c>
      <c r="F1019" s="119">
        <v>82</v>
      </c>
      <c r="G1019" s="74">
        <v>60</v>
      </c>
      <c r="H1019" s="131">
        <v>79</v>
      </c>
      <c r="I1019" s="136">
        <f t="shared" si="30"/>
        <v>142</v>
      </c>
      <c r="J1019" s="74">
        <f t="shared" si="31"/>
        <v>221</v>
      </c>
      <c r="K1019" s="129">
        <v>55</v>
      </c>
      <c r="L1019" s="74" t="s">
        <v>1056</v>
      </c>
      <c r="M1019" s="74">
        <v>11</v>
      </c>
      <c r="N1019" s="74" t="s">
        <v>1006</v>
      </c>
      <c r="O1019" s="74" t="s">
        <v>1007</v>
      </c>
      <c r="P1019" s="74" t="s">
        <v>1016</v>
      </c>
      <c r="Q1019" s="74" t="s">
        <v>1009</v>
      </c>
      <c r="R1019" s="74">
        <v>12</v>
      </c>
      <c r="S1019" s="74" t="s">
        <v>1004</v>
      </c>
      <c r="T1019" s="74">
        <v>0</v>
      </c>
      <c r="U1019" s="104">
        <v>0</v>
      </c>
    </row>
    <row r="1020" spans="1:21">
      <c r="A1020" s="95">
        <v>1036</v>
      </c>
      <c r="B1020" s="74" t="s">
        <v>112</v>
      </c>
      <c r="C1020" s="109" t="s">
        <v>1999</v>
      </c>
      <c r="D1020" s="74" t="s">
        <v>1999</v>
      </c>
      <c r="E1020" s="74" t="str">
        <f>HYPERLINK("[映雪.xlsx]类型!B9",'类型（5）'!$C$9)</f>
        <v>家政全能</v>
      </c>
      <c r="F1020" s="120">
        <v>68</v>
      </c>
      <c r="G1020" s="74">
        <v>52</v>
      </c>
      <c r="H1020" s="132">
        <v>66</v>
      </c>
      <c r="I1020" s="136">
        <f t="shared" si="30"/>
        <v>120</v>
      </c>
      <c r="J1020" s="74">
        <f t="shared" si="31"/>
        <v>186</v>
      </c>
      <c r="K1020" s="133">
        <v>79</v>
      </c>
      <c r="L1020" s="74" t="s">
        <v>1051</v>
      </c>
      <c r="M1020" s="74">
        <v>11</v>
      </c>
      <c r="N1020" s="74" t="s">
        <v>1006</v>
      </c>
      <c r="O1020" s="74" t="s">
        <v>1148</v>
      </c>
      <c r="P1020" s="74" t="s">
        <v>1008</v>
      </c>
      <c r="Q1020" s="74" t="s">
        <v>1009</v>
      </c>
      <c r="R1020" s="74">
        <v>3</v>
      </c>
      <c r="S1020" s="74" t="s">
        <v>1005</v>
      </c>
      <c r="T1020" s="74">
        <v>0</v>
      </c>
      <c r="U1020" s="104">
        <v>0</v>
      </c>
    </row>
    <row r="1021" spans="1:21">
      <c r="A1021" s="95">
        <v>1037</v>
      </c>
      <c r="B1021" s="74" t="s">
        <v>112</v>
      </c>
      <c r="C1021" s="109" t="s">
        <v>2000</v>
      </c>
      <c r="D1021" s="74" t="s">
        <v>2000</v>
      </c>
      <c r="E1021" s="74" t="str">
        <f>HYPERLINK("[映雪.xlsx]类型!B46",'类型（5）'!$C$46)</f>
        <v>麻将</v>
      </c>
      <c r="F1021" s="95">
        <v>52</v>
      </c>
      <c r="G1021" s="74">
        <v>62</v>
      </c>
      <c r="H1021" s="104">
        <v>53</v>
      </c>
      <c r="I1021" s="136">
        <f t="shared" si="30"/>
        <v>114</v>
      </c>
      <c r="J1021" s="74">
        <f t="shared" si="31"/>
        <v>167</v>
      </c>
      <c r="K1021" s="129">
        <v>63</v>
      </c>
      <c r="L1021" s="74" t="s">
        <v>1047</v>
      </c>
      <c r="M1021" s="74">
        <v>11</v>
      </c>
      <c r="N1021" s="74" t="s">
        <v>1006</v>
      </c>
      <c r="O1021" s="74" t="s">
        <v>1007</v>
      </c>
      <c r="P1021" s="74" t="s">
        <v>1023</v>
      </c>
      <c r="Q1021" s="74" t="s">
        <v>1009</v>
      </c>
      <c r="R1021" s="74">
        <v>6</v>
      </c>
      <c r="S1021" s="74" t="s">
        <v>1004</v>
      </c>
      <c r="T1021" s="74">
        <v>0</v>
      </c>
      <c r="U1021" s="104">
        <v>0</v>
      </c>
    </row>
    <row r="1022" spans="1:21">
      <c r="A1022" s="95">
        <v>1038</v>
      </c>
      <c r="B1022" s="74" t="s">
        <v>112</v>
      </c>
      <c r="C1022" s="109" t="s">
        <v>2001</v>
      </c>
      <c r="D1022" s="74" t="s">
        <v>2001</v>
      </c>
      <c r="E1022" s="74" t="str">
        <f>HYPERLINK("[映雪.xlsx]类型!B46",'类型（5）'!$C$46)</f>
        <v>麻将</v>
      </c>
      <c r="F1022" s="95">
        <v>50</v>
      </c>
      <c r="G1022" s="74">
        <v>48</v>
      </c>
      <c r="H1022" s="132">
        <v>70</v>
      </c>
      <c r="I1022" s="136">
        <f t="shared" si="30"/>
        <v>98</v>
      </c>
      <c r="J1022" s="74">
        <f t="shared" si="31"/>
        <v>168</v>
      </c>
      <c r="K1022" s="133">
        <v>66</v>
      </c>
      <c r="L1022" s="74" t="s">
        <v>1029</v>
      </c>
      <c r="M1022" s="74">
        <v>11</v>
      </c>
      <c r="N1022" s="74" t="s">
        <v>1006</v>
      </c>
      <c r="O1022" s="74" t="s">
        <v>1007</v>
      </c>
      <c r="P1022" s="74" t="s">
        <v>1023</v>
      </c>
      <c r="Q1022" s="74" t="s">
        <v>1009</v>
      </c>
      <c r="R1022" s="74">
        <v>5</v>
      </c>
      <c r="S1022" s="74" t="s">
        <v>1004</v>
      </c>
      <c r="T1022" s="74">
        <v>0</v>
      </c>
      <c r="U1022" s="104">
        <v>0</v>
      </c>
    </row>
    <row r="1023" spans="1:21">
      <c r="A1023" s="95">
        <v>1039</v>
      </c>
      <c r="B1023" s="74" t="s">
        <v>52</v>
      </c>
      <c r="C1023" s="109" t="s">
        <v>512</v>
      </c>
      <c r="D1023" s="74" t="s">
        <v>512</v>
      </c>
      <c r="E1023" s="74" t="str">
        <f>HYPERLINK("[映雪.xlsx]类型!B13",'类型（5）'!$C$13)</f>
        <v>贤者</v>
      </c>
      <c r="F1023" s="120">
        <v>78</v>
      </c>
      <c r="G1023" s="99">
        <v>79</v>
      </c>
      <c r="H1023" s="132">
        <v>69</v>
      </c>
      <c r="I1023" s="136">
        <f t="shared" si="30"/>
        <v>157</v>
      </c>
      <c r="J1023" s="74">
        <f t="shared" si="31"/>
        <v>226</v>
      </c>
      <c r="K1023" s="129">
        <v>51</v>
      </c>
      <c r="L1023" s="74" t="s">
        <v>1091</v>
      </c>
      <c r="M1023" s="74">
        <v>50</v>
      </c>
      <c r="N1023" s="74" t="s">
        <v>1006</v>
      </c>
      <c r="O1023" s="74" t="s">
        <v>1007</v>
      </c>
      <c r="P1023" s="74" t="s">
        <v>1008</v>
      </c>
      <c r="Q1023" s="74" t="s">
        <v>1027</v>
      </c>
      <c r="R1023" s="74">
        <v>13</v>
      </c>
      <c r="S1023" s="74" t="s">
        <v>1005</v>
      </c>
      <c r="T1023" s="74">
        <v>0</v>
      </c>
      <c r="U1023" s="104">
        <v>0</v>
      </c>
    </row>
    <row r="1024" spans="1:21">
      <c r="A1024" s="95">
        <v>1040</v>
      </c>
      <c r="B1024" s="74" t="s">
        <v>52</v>
      </c>
      <c r="C1024" s="109" t="s">
        <v>2002</v>
      </c>
      <c r="D1024" s="74" t="s">
        <v>2002</v>
      </c>
      <c r="E1024" s="74" t="str">
        <f>HYPERLINK("[映雪.xlsx]类型!B7",'类型（5）'!$C$7)</f>
        <v>武勇全能</v>
      </c>
      <c r="F1024" s="95">
        <v>45</v>
      </c>
      <c r="G1024" s="122">
        <v>74</v>
      </c>
      <c r="H1024" s="104">
        <v>36</v>
      </c>
      <c r="I1024" s="136">
        <f t="shared" si="30"/>
        <v>119</v>
      </c>
      <c r="J1024" s="74">
        <f t="shared" si="31"/>
        <v>155</v>
      </c>
      <c r="K1024" s="129">
        <v>30</v>
      </c>
      <c r="L1024" s="74" t="s">
        <v>1051</v>
      </c>
      <c r="M1024" s="74">
        <v>50</v>
      </c>
      <c r="N1024" s="74" t="s">
        <v>1006</v>
      </c>
      <c r="O1024" s="74" t="s">
        <v>1007</v>
      </c>
      <c r="P1024" s="74" t="s">
        <v>1008</v>
      </c>
      <c r="Q1024" s="74" t="s">
        <v>1009</v>
      </c>
      <c r="R1024" s="74">
        <v>12</v>
      </c>
      <c r="S1024" s="74" t="s">
        <v>1005</v>
      </c>
      <c r="T1024" s="74">
        <v>0</v>
      </c>
      <c r="U1024" s="104">
        <v>0</v>
      </c>
    </row>
    <row r="1025" spans="1:21">
      <c r="A1025" s="95">
        <v>1041</v>
      </c>
      <c r="B1025" s="74" t="s">
        <v>52</v>
      </c>
      <c r="C1025" s="109" t="s">
        <v>2003</v>
      </c>
      <c r="D1025" s="74" t="s">
        <v>2003</v>
      </c>
      <c r="E1025" s="74" t="str">
        <f>HYPERLINK("[映雪.xlsx]类型!B46",'类型（5）'!$C$46)</f>
        <v>麻将</v>
      </c>
      <c r="F1025" s="95">
        <v>63</v>
      </c>
      <c r="G1025" s="74">
        <v>56</v>
      </c>
      <c r="H1025" s="104">
        <v>61</v>
      </c>
      <c r="I1025" s="136">
        <f t="shared" si="30"/>
        <v>119</v>
      </c>
      <c r="J1025" s="74">
        <f t="shared" si="31"/>
        <v>180</v>
      </c>
      <c r="K1025" s="129">
        <v>51</v>
      </c>
      <c r="L1025" s="74" t="s">
        <v>1072</v>
      </c>
      <c r="M1025" s="74">
        <v>50</v>
      </c>
      <c r="N1025" s="74" t="s">
        <v>1006</v>
      </c>
      <c r="O1025" s="74" t="s">
        <v>1007</v>
      </c>
      <c r="P1025" s="74" t="s">
        <v>1023</v>
      </c>
      <c r="Q1025" s="74" t="s">
        <v>1027</v>
      </c>
      <c r="R1025" s="74">
        <v>6</v>
      </c>
      <c r="S1025" s="74" t="s">
        <v>1005</v>
      </c>
      <c r="T1025" s="74">
        <v>0</v>
      </c>
      <c r="U1025" s="104">
        <v>0</v>
      </c>
    </row>
    <row r="1026" spans="1:21">
      <c r="A1026" s="95">
        <v>1042</v>
      </c>
      <c r="B1026" s="74" t="s">
        <v>52</v>
      </c>
      <c r="C1026" s="109" t="s">
        <v>2004</v>
      </c>
      <c r="D1026" s="74" t="s">
        <v>2004</v>
      </c>
      <c r="E1026" s="96" t="str">
        <f>HYPERLINK("[映雪.xlsx]类型!B10",'类型（5）'!$C$10)</f>
        <v>学者</v>
      </c>
      <c r="F1026" s="95">
        <v>52</v>
      </c>
      <c r="G1026" s="74">
        <v>52</v>
      </c>
      <c r="H1026" s="104">
        <v>50</v>
      </c>
      <c r="I1026" s="136">
        <f t="shared" ref="I1026:I1089" si="32">MAX(SUM(F1026,G1026),IF(H1026&gt;=80,MAX(SUM(F1026,H1026),SUM(G1026,H1026)),-1))</f>
        <v>104</v>
      </c>
      <c r="J1026" s="74">
        <f t="shared" ref="J1026:J1089" si="33">SUM(F1026,G1026,H1026)</f>
        <v>154</v>
      </c>
      <c r="K1026" s="129">
        <v>59</v>
      </c>
      <c r="L1026" s="74" t="s">
        <v>1022</v>
      </c>
      <c r="M1026" s="74">
        <v>50</v>
      </c>
      <c r="N1026" s="74" t="s">
        <v>1006</v>
      </c>
      <c r="O1026" s="74" t="s">
        <v>1007</v>
      </c>
      <c r="P1026" s="74" t="s">
        <v>1023</v>
      </c>
      <c r="Q1026" s="74" t="s">
        <v>1009</v>
      </c>
      <c r="R1026" s="74">
        <v>8</v>
      </c>
      <c r="S1026" s="74" t="s">
        <v>1004</v>
      </c>
      <c r="T1026" s="74">
        <v>0</v>
      </c>
      <c r="U1026" s="104">
        <v>0</v>
      </c>
    </row>
    <row r="1027" spans="1:21">
      <c r="A1027" s="95">
        <v>1043</v>
      </c>
      <c r="B1027" s="74" t="s">
        <v>52</v>
      </c>
      <c r="C1027" s="109" t="s">
        <v>2005</v>
      </c>
      <c r="D1027" s="74" t="s">
        <v>2005</v>
      </c>
      <c r="E1027" s="74" t="str">
        <f>HYPERLINK("[映雪.xlsx]类型!B3",'类型（5）'!$C$3)</f>
        <v>武勇强化</v>
      </c>
      <c r="F1027" s="95">
        <v>58</v>
      </c>
      <c r="G1027" s="122">
        <v>77</v>
      </c>
      <c r="H1027" s="104">
        <v>52</v>
      </c>
      <c r="I1027" s="136">
        <f t="shared" si="32"/>
        <v>135</v>
      </c>
      <c r="J1027" s="74">
        <f t="shared" si="33"/>
        <v>187</v>
      </c>
      <c r="K1027" s="129">
        <v>55</v>
      </c>
      <c r="L1027" s="74" t="s">
        <v>1064</v>
      </c>
      <c r="M1027" s="74">
        <v>75</v>
      </c>
      <c r="N1027" s="74" t="s">
        <v>1006</v>
      </c>
      <c r="O1027" s="74" t="s">
        <v>1062</v>
      </c>
      <c r="P1027" s="74" t="s">
        <v>1008</v>
      </c>
      <c r="Q1027" s="74" t="s">
        <v>1017</v>
      </c>
      <c r="R1027" s="74">
        <v>10</v>
      </c>
      <c r="S1027" s="74" t="s">
        <v>1004</v>
      </c>
      <c r="T1027" s="74">
        <v>0</v>
      </c>
      <c r="U1027" s="104">
        <v>0</v>
      </c>
    </row>
    <row r="1028" spans="1:21">
      <c r="A1028" s="95">
        <v>1044</v>
      </c>
      <c r="B1028" s="74" t="s">
        <v>52</v>
      </c>
      <c r="C1028" s="109" t="s">
        <v>2006</v>
      </c>
      <c r="D1028" s="74" t="s">
        <v>2006</v>
      </c>
      <c r="E1028" s="74" t="str">
        <f>HYPERLINK("[映雪.xlsx]类型!B2",'类型（5）'!$C$2)</f>
        <v>统御强化</v>
      </c>
      <c r="F1028" s="119">
        <v>80</v>
      </c>
      <c r="G1028" s="99">
        <v>80</v>
      </c>
      <c r="H1028" s="104">
        <v>63</v>
      </c>
      <c r="I1028" s="137">
        <f t="shared" si="32"/>
        <v>160</v>
      </c>
      <c r="J1028" s="74">
        <f t="shared" si="33"/>
        <v>223</v>
      </c>
      <c r="K1028" s="129">
        <v>51</v>
      </c>
      <c r="L1028" s="74" t="s">
        <v>1035</v>
      </c>
      <c r="M1028" s="74">
        <v>75</v>
      </c>
      <c r="N1028" s="74" t="s">
        <v>1006</v>
      </c>
      <c r="O1028" s="74" t="s">
        <v>1062</v>
      </c>
      <c r="P1028" s="74" t="s">
        <v>1008</v>
      </c>
      <c r="Q1028" s="74" t="s">
        <v>1017</v>
      </c>
      <c r="R1028" s="74">
        <v>12</v>
      </c>
      <c r="S1028" s="74" t="s">
        <v>1004</v>
      </c>
      <c r="T1028" s="74">
        <v>0</v>
      </c>
      <c r="U1028" s="104">
        <v>0</v>
      </c>
    </row>
    <row r="1029" spans="1:21">
      <c r="A1029" s="95">
        <v>1045</v>
      </c>
      <c r="B1029" s="74" t="s">
        <v>52</v>
      </c>
      <c r="C1029" s="109" t="s">
        <v>520</v>
      </c>
      <c r="D1029" s="74" t="s">
        <v>520</v>
      </c>
      <c r="E1029" s="74" t="str">
        <f>HYPERLINK("[映雪.xlsx]类型!B6",'类型（5）'!$C$6)</f>
        <v>统御全能</v>
      </c>
      <c r="F1029" s="119">
        <v>84</v>
      </c>
      <c r="G1029" s="122">
        <v>71</v>
      </c>
      <c r="H1029" s="132">
        <v>66</v>
      </c>
      <c r="I1029" s="136">
        <f t="shared" si="32"/>
        <v>155</v>
      </c>
      <c r="J1029" s="74">
        <f t="shared" si="33"/>
        <v>221</v>
      </c>
      <c r="K1029" s="133">
        <v>70</v>
      </c>
      <c r="L1029" s="74" t="s">
        <v>1046</v>
      </c>
      <c r="M1029" s="74">
        <v>75</v>
      </c>
      <c r="N1029" s="74" t="s">
        <v>1006</v>
      </c>
      <c r="O1029" s="74" t="s">
        <v>1007</v>
      </c>
      <c r="P1029" s="74" t="s">
        <v>1016</v>
      </c>
      <c r="Q1029" s="74" t="s">
        <v>1009</v>
      </c>
      <c r="R1029" s="74">
        <v>7</v>
      </c>
      <c r="S1029" s="74" t="s">
        <v>1004</v>
      </c>
      <c r="T1029" s="74">
        <v>0</v>
      </c>
      <c r="U1029" s="104">
        <v>0</v>
      </c>
    </row>
    <row r="1030" spans="1:21">
      <c r="A1030" s="95">
        <v>1046</v>
      </c>
      <c r="B1030" s="74" t="s">
        <v>52</v>
      </c>
      <c r="C1030" s="109" t="s">
        <v>2007</v>
      </c>
      <c r="D1030" s="74" t="s">
        <v>2007</v>
      </c>
      <c r="E1030" s="99" t="str">
        <f>HYPERLINK("[映雪.xlsx]类型!B36",'类型（5）'!$C$36)</f>
        <v>文学家</v>
      </c>
      <c r="F1030" s="95">
        <v>35</v>
      </c>
      <c r="G1030" s="74">
        <v>46</v>
      </c>
      <c r="H1030" s="131">
        <v>79</v>
      </c>
      <c r="I1030" s="136">
        <f t="shared" si="32"/>
        <v>81</v>
      </c>
      <c r="J1030" s="74">
        <f t="shared" si="33"/>
        <v>160</v>
      </c>
      <c r="K1030" s="129">
        <v>58</v>
      </c>
      <c r="L1030" s="74" t="s">
        <v>1031</v>
      </c>
      <c r="M1030" s="74">
        <v>75</v>
      </c>
      <c r="N1030" s="74" t="s">
        <v>1006</v>
      </c>
      <c r="O1030" s="74" t="s">
        <v>1007</v>
      </c>
      <c r="P1030" s="74" t="s">
        <v>1008</v>
      </c>
      <c r="Q1030" s="74" t="s">
        <v>1017</v>
      </c>
      <c r="R1030" s="74">
        <v>3</v>
      </c>
      <c r="S1030" s="74" t="s">
        <v>1004</v>
      </c>
      <c r="T1030" s="74">
        <v>0</v>
      </c>
      <c r="U1030" s="104">
        <v>0</v>
      </c>
    </row>
    <row r="1031" spans="1:21">
      <c r="A1031" s="95">
        <v>1047</v>
      </c>
      <c r="B1031" s="74" t="s">
        <v>96</v>
      </c>
      <c r="C1031" s="109" t="s">
        <v>96</v>
      </c>
      <c r="D1031" s="74" t="s">
        <v>96</v>
      </c>
      <c r="E1031" s="99" t="str">
        <f>HYPERLINK("[映雪.xlsx]类型!B44",'类型（5）'!$C$44)</f>
        <v>白箱</v>
      </c>
      <c r="F1031" s="95">
        <v>45</v>
      </c>
      <c r="G1031" s="74">
        <v>62</v>
      </c>
      <c r="H1031" s="125">
        <v>91</v>
      </c>
      <c r="I1031" s="136">
        <f t="shared" si="32"/>
        <v>153</v>
      </c>
      <c r="J1031" s="74">
        <f t="shared" si="33"/>
        <v>198</v>
      </c>
      <c r="K1031" s="126">
        <v>80</v>
      </c>
      <c r="L1031" s="74" t="s">
        <v>1362</v>
      </c>
      <c r="M1031" s="74">
        <v>10</v>
      </c>
      <c r="N1031" s="74" t="s">
        <v>1006</v>
      </c>
      <c r="O1031" s="74" t="s">
        <v>1007</v>
      </c>
      <c r="P1031" s="74" t="s">
        <v>1162</v>
      </c>
      <c r="Q1031" s="74" t="s">
        <v>1020</v>
      </c>
      <c r="R1031" s="74">
        <v>6</v>
      </c>
      <c r="S1031" s="74" t="s">
        <v>1004</v>
      </c>
      <c r="T1031" s="74">
        <v>0</v>
      </c>
      <c r="U1031" s="104">
        <v>0</v>
      </c>
    </row>
    <row r="1032" spans="1:21">
      <c r="A1032" s="95">
        <v>1048</v>
      </c>
      <c r="B1032" s="74" t="s">
        <v>96</v>
      </c>
      <c r="C1032" s="109" t="s">
        <v>2008</v>
      </c>
      <c r="D1032" s="74" t="s">
        <v>2008</v>
      </c>
      <c r="E1032" s="96" t="str">
        <f>HYPERLINK("[映雪.xlsx]类型!B20",'类型（5）'!$C$20)</f>
        <v>指挥官</v>
      </c>
      <c r="F1032" s="120">
        <v>70</v>
      </c>
      <c r="G1032" s="74">
        <v>66</v>
      </c>
      <c r="H1032" s="132">
        <v>74</v>
      </c>
      <c r="I1032" s="136">
        <f t="shared" si="32"/>
        <v>136</v>
      </c>
      <c r="J1032" s="74">
        <f t="shared" si="33"/>
        <v>210</v>
      </c>
      <c r="K1032" s="133">
        <v>79</v>
      </c>
      <c r="L1032" s="74" t="s">
        <v>1026</v>
      </c>
      <c r="M1032" s="74">
        <v>10</v>
      </c>
      <c r="N1032" s="74" t="s">
        <v>1054</v>
      </c>
      <c r="O1032" s="74" t="s">
        <v>1007</v>
      </c>
      <c r="P1032" s="74" t="s">
        <v>1008</v>
      </c>
      <c r="Q1032" s="74" t="s">
        <v>1027</v>
      </c>
      <c r="R1032" s="74">
        <v>9</v>
      </c>
      <c r="S1032" s="74" t="s">
        <v>1004</v>
      </c>
      <c r="T1032" s="74">
        <v>0</v>
      </c>
      <c r="U1032" s="104">
        <v>0</v>
      </c>
    </row>
    <row r="1033" spans="1:21">
      <c r="A1033" s="95">
        <v>1049</v>
      </c>
      <c r="B1033" s="74" t="s">
        <v>96</v>
      </c>
      <c r="C1033" s="109" t="s">
        <v>2009</v>
      </c>
      <c r="D1033" s="74" t="s">
        <v>2009</v>
      </c>
      <c r="E1033" s="99" t="str">
        <f>HYPERLINK("[映雪.xlsx]类型!B31",'类型（5）'!$C$31)</f>
        <v>后宫王</v>
      </c>
      <c r="F1033" s="119">
        <v>79</v>
      </c>
      <c r="G1033" s="122">
        <v>70</v>
      </c>
      <c r="H1033" s="132">
        <v>77</v>
      </c>
      <c r="I1033" s="136">
        <f t="shared" si="32"/>
        <v>149</v>
      </c>
      <c r="J1033" s="74">
        <f t="shared" si="33"/>
        <v>226</v>
      </c>
      <c r="K1033" s="133">
        <v>73</v>
      </c>
      <c r="L1033" s="74" t="s">
        <v>1046</v>
      </c>
      <c r="M1033" s="74">
        <v>10</v>
      </c>
      <c r="N1033" s="74" t="s">
        <v>1006</v>
      </c>
      <c r="O1033" s="74" t="s">
        <v>1007</v>
      </c>
      <c r="P1033" s="74" t="s">
        <v>1008</v>
      </c>
      <c r="Q1033" s="74" t="s">
        <v>1017</v>
      </c>
      <c r="R1033" s="74">
        <v>10</v>
      </c>
      <c r="S1033" s="74" t="s">
        <v>1004</v>
      </c>
      <c r="T1033" s="74">
        <v>0</v>
      </c>
      <c r="U1033" s="104">
        <v>0</v>
      </c>
    </row>
    <row r="1034" spans="1:21">
      <c r="A1034" s="95">
        <v>1050</v>
      </c>
      <c r="B1034" s="74" t="s">
        <v>96</v>
      </c>
      <c r="C1034" s="109" t="s">
        <v>2010</v>
      </c>
      <c r="D1034" s="74" t="s">
        <v>2010</v>
      </c>
      <c r="E1034" s="74" t="str">
        <f>HYPERLINK("[映雪.xlsx]类型!B4",'类型（5）'!$C$4)</f>
        <v>智慧强化</v>
      </c>
      <c r="F1034" s="95">
        <v>57</v>
      </c>
      <c r="G1034" s="74">
        <v>53</v>
      </c>
      <c r="H1034" s="104">
        <v>61</v>
      </c>
      <c r="I1034" s="136">
        <f t="shared" si="32"/>
        <v>110</v>
      </c>
      <c r="J1034" s="74">
        <f t="shared" si="33"/>
        <v>171</v>
      </c>
      <c r="K1034" s="133">
        <v>68</v>
      </c>
      <c r="L1034" s="74" t="s">
        <v>1019</v>
      </c>
      <c r="M1034" s="74">
        <v>10</v>
      </c>
      <c r="N1034" s="74" t="s">
        <v>1006</v>
      </c>
      <c r="O1034" s="74" t="s">
        <v>1007</v>
      </c>
      <c r="P1034" s="74" t="s">
        <v>1023</v>
      </c>
      <c r="Q1034" s="74" t="s">
        <v>1017</v>
      </c>
      <c r="R1034" s="74">
        <v>3</v>
      </c>
      <c r="S1034" s="74" t="s">
        <v>1004</v>
      </c>
      <c r="T1034" s="74">
        <v>0</v>
      </c>
      <c r="U1034" s="104">
        <v>0</v>
      </c>
    </row>
    <row r="1035" spans="1:21">
      <c r="A1035" s="95">
        <v>1051</v>
      </c>
      <c r="B1035" s="74" t="s">
        <v>96</v>
      </c>
      <c r="C1035" s="109" t="s">
        <v>2011</v>
      </c>
      <c r="D1035" s="74" t="s">
        <v>2011</v>
      </c>
      <c r="E1035" s="99" t="str">
        <f>HYPERLINK("[映雪.xlsx]类型!B18",'类型（5）'!$C$18)</f>
        <v>科学家</v>
      </c>
      <c r="F1035" s="120">
        <v>76</v>
      </c>
      <c r="G1035" s="74">
        <v>64</v>
      </c>
      <c r="H1035" s="131">
        <v>83</v>
      </c>
      <c r="I1035" s="136">
        <f t="shared" si="32"/>
        <v>159</v>
      </c>
      <c r="J1035" s="74">
        <f t="shared" si="33"/>
        <v>223</v>
      </c>
      <c r="K1035" s="133">
        <v>70</v>
      </c>
      <c r="L1035" s="74" t="s">
        <v>1036</v>
      </c>
      <c r="M1035" s="74">
        <v>10</v>
      </c>
      <c r="N1035" s="74" t="s">
        <v>1006</v>
      </c>
      <c r="O1035" s="74" t="s">
        <v>1007</v>
      </c>
      <c r="P1035" s="74" t="s">
        <v>1016</v>
      </c>
      <c r="Q1035" s="74" t="s">
        <v>1038</v>
      </c>
      <c r="R1035" s="74">
        <v>8</v>
      </c>
      <c r="S1035" s="74" t="s">
        <v>1004</v>
      </c>
      <c r="T1035" s="74">
        <v>0</v>
      </c>
      <c r="U1035" s="104">
        <v>0</v>
      </c>
    </row>
    <row r="1036" spans="1:21">
      <c r="A1036" s="95">
        <v>1052</v>
      </c>
      <c r="B1036" s="74" t="s">
        <v>96</v>
      </c>
      <c r="C1036" s="109" t="s">
        <v>2012</v>
      </c>
      <c r="D1036" s="74" t="s">
        <v>2012</v>
      </c>
      <c r="E1036" s="74" t="str">
        <f>HYPERLINK("[映雪.xlsx]类型!B19",'类型（5）'!$C$19)</f>
        <v>妖精</v>
      </c>
      <c r="F1036" s="95">
        <v>48</v>
      </c>
      <c r="G1036" s="122">
        <v>75</v>
      </c>
      <c r="H1036" s="104">
        <v>46</v>
      </c>
      <c r="I1036" s="136">
        <f t="shared" si="32"/>
        <v>123</v>
      </c>
      <c r="J1036" s="74">
        <f t="shared" si="33"/>
        <v>169</v>
      </c>
      <c r="K1036" s="129">
        <v>58</v>
      </c>
      <c r="L1036" s="74" t="s">
        <v>1087</v>
      </c>
      <c r="M1036" s="74">
        <v>53</v>
      </c>
      <c r="N1036" s="74" t="s">
        <v>1006</v>
      </c>
      <c r="O1036" s="74" t="s">
        <v>1007</v>
      </c>
      <c r="P1036" s="74" t="s">
        <v>1008</v>
      </c>
      <c r="Q1036" s="74" t="s">
        <v>1009</v>
      </c>
      <c r="R1036" s="74">
        <v>4</v>
      </c>
      <c r="S1036" s="74" t="s">
        <v>1004</v>
      </c>
      <c r="T1036" s="74">
        <v>0</v>
      </c>
      <c r="U1036" s="104">
        <v>0</v>
      </c>
    </row>
    <row r="1037" spans="1:21">
      <c r="A1037" s="95">
        <v>1053</v>
      </c>
      <c r="B1037" s="74" t="s">
        <v>96</v>
      </c>
      <c r="C1037" s="109" t="s">
        <v>2013</v>
      </c>
      <c r="D1037" s="74" t="s">
        <v>2013</v>
      </c>
      <c r="E1037" s="74" t="str">
        <f>HYPERLINK("[映雪.xlsx]类型!B6",'类型（5）'!$C$6)</f>
        <v>统御全能</v>
      </c>
      <c r="F1037" s="120">
        <v>67</v>
      </c>
      <c r="G1037" s="74">
        <v>44</v>
      </c>
      <c r="H1037" s="132">
        <v>70</v>
      </c>
      <c r="I1037" s="136">
        <f t="shared" si="32"/>
        <v>111</v>
      </c>
      <c r="J1037" s="74">
        <f t="shared" si="33"/>
        <v>181</v>
      </c>
      <c r="K1037" s="129">
        <v>55</v>
      </c>
      <c r="L1037" s="74" t="s">
        <v>1047</v>
      </c>
      <c r="M1037" s="74">
        <v>60</v>
      </c>
      <c r="N1037" s="74" t="s">
        <v>1006</v>
      </c>
      <c r="O1037" s="74" t="s">
        <v>1007</v>
      </c>
      <c r="P1037" s="74" t="s">
        <v>1023</v>
      </c>
      <c r="Q1037" s="74" t="s">
        <v>1017</v>
      </c>
      <c r="R1037" s="74">
        <v>2</v>
      </c>
      <c r="S1037" s="74" t="s">
        <v>1004</v>
      </c>
      <c r="T1037" s="74">
        <v>0</v>
      </c>
      <c r="U1037" s="104">
        <v>0</v>
      </c>
    </row>
    <row r="1038" spans="1:21">
      <c r="A1038" s="95">
        <v>1054</v>
      </c>
      <c r="B1038" s="74" t="s">
        <v>96</v>
      </c>
      <c r="C1038" s="109" t="s">
        <v>2014</v>
      </c>
      <c r="D1038" s="74" t="s">
        <v>2014</v>
      </c>
      <c r="E1038" s="96" t="str">
        <f>HYPERLINK("[映雪.xlsx]类型!B24",'类型（5）'!$C$24)</f>
        <v>艺术家</v>
      </c>
      <c r="F1038" s="120">
        <v>66</v>
      </c>
      <c r="G1038" s="74">
        <v>62</v>
      </c>
      <c r="H1038" s="104">
        <v>52</v>
      </c>
      <c r="I1038" s="136">
        <f t="shared" si="32"/>
        <v>128</v>
      </c>
      <c r="J1038" s="74">
        <f t="shared" si="33"/>
        <v>180</v>
      </c>
      <c r="K1038" s="133">
        <v>65</v>
      </c>
      <c r="L1038" s="74" t="s">
        <v>1031</v>
      </c>
      <c r="M1038" s="74">
        <v>60</v>
      </c>
      <c r="N1038" s="74" t="s">
        <v>1006</v>
      </c>
      <c r="O1038" s="74" t="s">
        <v>1007</v>
      </c>
      <c r="P1038" s="74" t="s">
        <v>1023</v>
      </c>
      <c r="Q1038" s="74" t="s">
        <v>1017</v>
      </c>
      <c r="R1038" s="74">
        <v>9</v>
      </c>
      <c r="S1038" s="74" t="s">
        <v>1004</v>
      </c>
      <c r="T1038" s="74">
        <v>0</v>
      </c>
      <c r="U1038" s="104">
        <v>0</v>
      </c>
    </row>
    <row r="1039" spans="1:21">
      <c r="A1039" s="95">
        <v>1055</v>
      </c>
      <c r="B1039" s="74" t="s">
        <v>96</v>
      </c>
      <c r="C1039" s="109" t="s">
        <v>2015</v>
      </c>
      <c r="D1039" s="74" t="s">
        <v>2015</v>
      </c>
      <c r="E1039" s="74" t="str">
        <f>HYPERLINK("[映雪.xlsx]类型!B1",'类型（5）'!$C$1)</f>
        <v>均衡</v>
      </c>
      <c r="F1039" s="95">
        <v>58</v>
      </c>
      <c r="G1039" s="74">
        <v>49</v>
      </c>
      <c r="H1039" s="104">
        <v>41</v>
      </c>
      <c r="I1039" s="136">
        <f t="shared" si="32"/>
        <v>107</v>
      </c>
      <c r="J1039" s="74">
        <f t="shared" si="33"/>
        <v>148</v>
      </c>
      <c r="K1039" s="129">
        <v>63</v>
      </c>
      <c r="L1039" s="74" t="s">
        <v>1060</v>
      </c>
      <c r="M1039" s="74">
        <v>60</v>
      </c>
      <c r="N1039" s="74" t="s">
        <v>1006</v>
      </c>
      <c r="O1039" s="74" t="s">
        <v>1007</v>
      </c>
      <c r="P1039" s="74" t="s">
        <v>1023</v>
      </c>
      <c r="Q1039" s="74" t="s">
        <v>1027</v>
      </c>
      <c r="R1039" s="74">
        <v>7</v>
      </c>
      <c r="S1039" s="74" t="s">
        <v>1004</v>
      </c>
      <c r="T1039" s="74">
        <v>0</v>
      </c>
      <c r="U1039" s="104">
        <v>0</v>
      </c>
    </row>
    <row r="1040" spans="1:21">
      <c r="A1040" s="95">
        <v>1056</v>
      </c>
      <c r="B1040" s="74" t="s">
        <v>96</v>
      </c>
      <c r="C1040" s="109" t="s">
        <v>2016</v>
      </c>
      <c r="D1040" s="74" t="s">
        <v>2016</v>
      </c>
      <c r="E1040" s="96" t="str">
        <f>HYPERLINK("[映雪.xlsx]类型!B23",'类型（5）'!$C$23)</f>
        <v>管家</v>
      </c>
      <c r="F1040" s="95">
        <v>64</v>
      </c>
      <c r="G1040" s="74">
        <v>64</v>
      </c>
      <c r="H1040" s="104">
        <v>61</v>
      </c>
      <c r="I1040" s="136">
        <f t="shared" si="32"/>
        <v>128</v>
      </c>
      <c r="J1040" s="74">
        <f t="shared" si="33"/>
        <v>189</v>
      </c>
      <c r="K1040" s="129">
        <v>54</v>
      </c>
      <c r="L1040" s="74" t="s">
        <v>1029</v>
      </c>
      <c r="M1040" s="74">
        <v>60</v>
      </c>
      <c r="N1040" s="74" t="s">
        <v>1006</v>
      </c>
      <c r="O1040" s="74" t="s">
        <v>1007</v>
      </c>
      <c r="P1040" s="74" t="s">
        <v>1023</v>
      </c>
      <c r="Q1040" s="74" t="s">
        <v>1013</v>
      </c>
      <c r="R1040" s="74">
        <v>6</v>
      </c>
      <c r="S1040" s="74" t="s">
        <v>1004</v>
      </c>
      <c r="T1040" s="74">
        <v>0</v>
      </c>
      <c r="U1040" s="104">
        <v>0</v>
      </c>
    </row>
    <row r="1041" spans="1:21">
      <c r="A1041" s="95">
        <v>1057</v>
      </c>
      <c r="B1041" s="74" t="s">
        <v>96</v>
      </c>
      <c r="C1041" s="109" t="s">
        <v>2017</v>
      </c>
      <c r="D1041" s="74" t="s">
        <v>2017</v>
      </c>
      <c r="E1041" s="99" t="str">
        <f>HYPERLINK("[映雪.xlsx]类型!B17",'类型（5）'!$C$17)</f>
        <v>记者</v>
      </c>
      <c r="F1041" s="95">
        <v>53</v>
      </c>
      <c r="G1041" s="74">
        <v>55</v>
      </c>
      <c r="H1041" s="132">
        <v>67</v>
      </c>
      <c r="I1041" s="136">
        <f t="shared" si="32"/>
        <v>108</v>
      </c>
      <c r="J1041" s="74">
        <f t="shared" si="33"/>
        <v>175</v>
      </c>
      <c r="K1041" s="129">
        <v>58</v>
      </c>
      <c r="L1041" s="74" t="s">
        <v>1026</v>
      </c>
      <c r="M1041" s="74">
        <v>60</v>
      </c>
      <c r="N1041" s="74" t="s">
        <v>1006</v>
      </c>
      <c r="O1041" s="74" t="s">
        <v>1007</v>
      </c>
      <c r="P1041" s="74" t="s">
        <v>1023</v>
      </c>
      <c r="Q1041" s="74" t="s">
        <v>1013</v>
      </c>
      <c r="R1041" s="74">
        <v>4</v>
      </c>
      <c r="S1041" s="74" t="s">
        <v>1004</v>
      </c>
      <c r="T1041" s="74">
        <v>0</v>
      </c>
      <c r="U1041" s="104">
        <v>0</v>
      </c>
    </row>
    <row r="1042" spans="1:21">
      <c r="A1042" s="95">
        <v>1058</v>
      </c>
      <c r="B1042" s="74" t="s">
        <v>96</v>
      </c>
      <c r="C1042" s="109" t="s">
        <v>874</v>
      </c>
      <c r="D1042" s="74" t="s">
        <v>874</v>
      </c>
      <c r="E1042" s="74" t="str">
        <f>HYPERLINK("[映雪.xlsx]类型!B8",'类型（5）'!$C$8)</f>
        <v>智慧全能</v>
      </c>
      <c r="F1042" s="119">
        <v>79</v>
      </c>
      <c r="G1042" s="122">
        <v>73</v>
      </c>
      <c r="H1042" s="104">
        <v>63</v>
      </c>
      <c r="I1042" s="136">
        <f t="shared" si="32"/>
        <v>152</v>
      </c>
      <c r="J1042" s="74">
        <f t="shared" si="33"/>
        <v>215</v>
      </c>
      <c r="K1042" s="133">
        <v>70</v>
      </c>
      <c r="L1042" s="74" t="s">
        <v>1064</v>
      </c>
      <c r="M1042" s="74">
        <v>88</v>
      </c>
      <c r="N1042" s="74" t="s">
        <v>1006</v>
      </c>
      <c r="O1042" s="74" t="s">
        <v>1400</v>
      </c>
      <c r="P1042" s="74" t="s">
        <v>1008</v>
      </c>
      <c r="Q1042" s="74" t="s">
        <v>1017</v>
      </c>
      <c r="R1042" s="74">
        <v>8</v>
      </c>
      <c r="S1042" s="74" t="s">
        <v>1005</v>
      </c>
      <c r="T1042" s="74">
        <v>0</v>
      </c>
      <c r="U1042" s="104">
        <v>0</v>
      </c>
    </row>
    <row r="1043" spans="1:21">
      <c r="A1043" s="95">
        <v>1059</v>
      </c>
      <c r="B1043" s="74" t="s">
        <v>96</v>
      </c>
      <c r="C1043" s="109" t="s">
        <v>2018</v>
      </c>
      <c r="D1043" s="74" t="s">
        <v>2018</v>
      </c>
      <c r="E1043" s="99" t="str">
        <f>HYPERLINK("[映雪.xlsx]类型!B18",'类型（5）'!$C$18)</f>
        <v>科学家</v>
      </c>
      <c r="F1043" s="120">
        <v>71</v>
      </c>
      <c r="G1043" s="122">
        <v>74</v>
      </c>
      <c r="H1043" s="132">
        <v>70</v>
      </c>
      <c r="I1043" s="136">
        <f t="shared" si="32"/>
        <v>145</v>
      </c>
      <c r="J1043" s="74">
        <f t="shared" si="33"/>
        <v>215</v>
      </c>
      <c r="K1043" s="133">
        <v>70</v>
      </c>
      <c r="L1043" s="74" t="s">
        <v>1022</v>
      </c>
      <c r="M1043" s="74">
        <v>77</v>
      </c>
      <c r="N1043" s="74" t="s">
        <v>1006</v>
      </c>
      <c r="O1043" s="74" t="s">
        <v>1007</v>
      </c>
      <c r="P1043" s="74" t="s">
        <v>1008</v>
      </c>
      <c r="Q1043" s="74" t="s">
        <v>1013</v>
      </c>
      <c r="R1043" s="74">
        <v>7</v>
      </c>
      <c r="S1043" s="74" t="s">
        <v>1005</v>
      </c>
      <c r="T1043" s="74">
        <v>0</v>
      </c>
      <c r="U1043" s="104">
        <v>0</v>
      </c>
    </row>
    <row r="1044" spans="1:21">
      <c r="A1044" s="95">
        <v>1060</v>
      </c>
      <c r="B1044" s="74" t="s">
        <v>96</v>
      </c>
      <c r="C1044" s="109" t="s">
        <v>2019</v>
      </c>
      <c r="D1044" s="74" t="s">
        <v>2019</v>
      </c>
      <c r="E1044" s="74" t="str">
        <f>HYPERLINK("[映雪.xlsx]类型!B2",'类型（5）'!$C$2)</f>
        <v>统御强化</v>
      </c>
      <c r="F1044" s="120">
        <v>74</v>
      </c>
      <c r="G1044" s="122">
        <v>70</v>
      </c>
      <c r="H1044" s="132">
        <v>71</v>
      </c>
      <c r="I1044" s="136">
        <f t="shared" si="32"/>
        <v>144</v>
      </c>
      <c r="J1044" s="74">
        <f t="shared" si="33"/>
        <v>215</v>
      </c>
      <c r="K1044" s="133">
        <v>71</v>
      </c>
      <c r="L1044" s="74" t="s">
        <v>1074</v>
      </c>
      <c r="M1044" s="74">
        <v>88</v>
      </c>
      <c r="N1044" s="74" t="s">
        <v>1006</v>
      </c>
      <c r="O1044" s="74" t="s">
        <v>1007</v>
      </c>
      <c r="P1044" s="74" t="s">
        <v>1008</v>
      </c>
      <c r="Q1044" s="74" t="s">
        <v>1017</v>
      </c>
      <c r="R1044" s="74">
        <v>10</v>
      </c>
      <c r="S1044" s="74" t="s">
        <v>1004</v>
      </c>
      <c r="T1044" s="74">
        <v>0</v>
      </c>
      <c r="U1044" s="104">
        <v>0</v>
      </c>
    </row>
    <row r="1045" spans="1:21">
      <c r="A1045" s="95">
        <v>1061</v>
      </c>
      <c r="B1045" s="74" t="s">
        <v>13</v>
      </c>
      <c r="C1045" s="109" t="s">
        <v>2020</v>
      </c>
      <c r="D1045" s="74" t="s">
        <v>2020</v>
      </c>
      <c r="E1045" s="96" t="str">
        <f>HYPERLINK("[映雪.xlsx]类型!B24",'类型（5）'!$C$24)</f>
        <v>艺术家</v>
      </c>
      <c r="F1045" s="95">
        <v>36</v>
      </c>
      <c r="G1045" s="74">
        <v>27</v>
      </c>
      <c r="H1045" s="131">
        <v>81</v>
      </c>
      <c r="I1045" s="136">
        <f t="shared" si="32"/>
        <v>117</v>
      </c>
      <c r="J1045" s="74">
        <f t="shared" si="33"/>
        <v>144</v>
      </c>
      <c r="K1045" s="129">
        <v>45</v>
      </c>
      <c r="L1045" s="74" t="s">
        <v>1378</v>
      </c>
      <c r="M1045" s="74">
        <v>52</v>
      </c>
      <c r="N1045" s="74" t="s">
        <v>1006</v>
      </c>
      <c r="O1045" s="74" t="s">
        <v>1007</v>
      </c>
      <c r="P1045" s="74" t="s">
        <v>1016</v>
      </c>
      <c r="Q1045" s="74" t="s">
        <v>1020</v>
      </c>
      <c r="R1045" s="74">
        <v>12</v>
      </c>
      <c r="S1045" s="74" t="s">
        <v>1005</v>
      </c>
      <c r="T1045" s="74">
        <v>0</v>
      </c>
      <c r="U1045" s="104">
        <v>0</v>
      </c>
    </row>
    <row r="1046" spans="1:21">
      <c r="A1046" s="95">
        <v>1062</v>
      </c>
      <c r="B1046" s="74" t="s">
        <v>96</v>
      </c>
      <c r="C1046" s="109" t="s">
        <v>2021</v>
      </c>
      <c r="D1046" s="74" t="s">
        <v>2021</v>
      </c>
      <c r="E1046" s="96" t="str">
        <f>HYPERLINK("[映雪.xlsx]类型!B21",'类型（5）'!$C$21)</f>
        <v>游魂</v>
      </c>
      <c r="F1046" s="95">
        <v>63</v>
      </c>
      <c r="G1046" s="74">
        <v>63</v>
      </c>
      <c r="H1046" s="131">
        <v>81</v>
      </c>
      <c r="I1046" s="136">
        <f t="shared" si="32"/>
        <v>144</v>
      </c>
      <c r="J1046" s="74">
        <f t="shared" si="33"/>
        <v>207</v>
      </c>
      <c r="K1046" s="129">
        <v>61</v>
      </c>
      <c r="L1046" s="74" t="s">
        <v>1083</v>
      </c>
      <c r="M1046" s="74">
        <v>88</v>
      </c>
      <c r="N1046" s="74" t="s">
        <v>1006</v>
      </c>
      <c r="O1046" s="74" t="s">
        <v>1007</v>
      </c>
      <c r="P1046" s="74" t="s">
        <v>1016</v>
      </c>
      <c r="Q1046" s="74" t="s">
        <v>1017</v>
      </c>
      <c r="R1046" s="74">
        <v>6</v>
      </c>
      <c r="S1046" s="74" t="s">
        <v>1004</v>
      </c>
      <c r="T1046" s="74">
        <v>0</v>
      </c>
      <c r="U1046" s="104">
        <v>0</v>
      </c>
    </row>
    <row r="1047" spans="1:21">
      <c r="A1047" s="95">
        <v>1063</v>
      </c>
      <c r="B1047" s="74" t="s">
        <v>96</v>
      </c>
      <c r="C1047" s="109" t="s">
        <v>2022</v>
      </c>
      <c r="D1047" s="74" t="s">
        <v>2022</v>
      </c>
      <c r="E1047" s="74" t="str">
        <f>HYPERLINK("[映雪.xlsx]类型!B9",'类型（5）'!$C$9)</f>
        <v>家政全能</v>
      </c>
      <c r="F1047" s="95">
        <v>51</v>
      </c>
      <c r="G1047" s="74">
        <v>40</v>
      </c>
      <c r="H1047" s="104">
        <v>48</v>
      </c>
      <c r="I1047" s="136">
        <f t="shared" si="32"/>
        <v>91</v>
      </c>
      <c r="J1047" s="74">
        <f t="shared" si="33"/>
        <v>139</v>
      </c>
      <c r="K1047" s="126">
        <v>82</v>
      </c>
      <c r="L1047" s="74" t="s">
        <v>1029</v>
      </c>
      <c r="M1047" s="74">
        <v>66</v>
      </c>
      <c r="N1047" s="74" t="s">
        <v>1006</v>
      </c>
      <c r="O1047" s="74" t="s">
        <v>1007</v>
      </c>
      <c r="P1047" s="74" t="s">
        <v>1016</v>
      </c>
      <c r="Q1047" s="74" t="s">
        <v>1027</v>
      </c>
      <c r="R1047" s="74">
        <v>4</v>
      </c>
      <c r="S1047" s="74" t="s">
        <v>1005</v>
      </c>
      <c r="T1047" s="74">
        <v>0</v>
      </c>
      <c r="U1047" s="104">
        <v>0</v>
      </c>
    </row>
    <row r="1048" spans="1:21">
      <c r="A1048" s="95">
        <v>1064</v>
      </c>
      <c r="B1048" s="74" t="s">
        <v>96</v>
      </c>
      <c r="C1048" s="109" t="s">
        <v>2023</v>
      </c>
      <c r="D1048" s="74" t="s">
        <v>2023</v>
      </c>
      <c r="E1048" s="74" t="str">
        <f>HYPERLINK("[映雪.xlsx]类型!B19",'类型（5）'!$C$19)</f>
        <v>妖精</v>
      </c>
      <c r="F1048" s="95">
        <v>54</v>
      </c>
      <c r="G1048" s="74">
        <v>51</v>
      </c>
      <c r="H1048" s="104">
        <v>56</v>
      </c>
      <c r="I1048" s="136">
        <f t="shared" si="32"/>
        <v>105</v>
      </c>
      <c r="J1048" s="74">
        <f t="shared" si="33"/>
        <v>161</v>
      </c>
      <c r="K1048" s="129">
        <v>54</v>
      </c>
      <c r="L1048" s="74" t="s">
        <v>1087</v>
      </c>
      <c r="M1048" s="74">
        <v>88</v>
      </c>
      <c r="N1048" s="74" t="s">
        <v>1006</v>
      </c>
      <c r="O1048" s="74" t="s">
        <v>1007</v>
      </c>
      <c r="P1048" s="74" t="s">
        <v>1023</v>
      </c>
      <c r="Q1048" s="74" t="s">
        <v>1027</v>
      </c>
      <c r="R1048" s="74">
        <v>5</v>
      </c>
      <c r="S1048" s="74" t="s">
        <v>1004</v>
      </c>
      <c r="T1048" s="74">
        <v>0</v>
      </c>
      <c r="U1048" s="104">
        <v>0</v>
      </c>
    </row>
    <row r="1049" spans="1:21">
      <c r="A1049" s="95">
        <v>1065</v>
      </c>
      <c r="B1049" s="74" t="s">
        <v>96</v>
      </c>
      <c r="C1049" s="109" t="s">
        <v>2024</v>
      </c>
      <c r="D1049" s="74" t="s">
        <v>2024</v>
      </c>
      <c r="E1049" s="99" t="str">
        <f>HYPERLINK("[映雪.xlsx]类型!B25",'类型（5）'!$C$25)</f>
        <v>教师</v>
      </c>
      <c r="F1049" s="95">
        <v>42</v>
      </c>
      <c r="G1049" s="74">
        <v>61</v>
      </c>
      <c r="H1049" s="104">
        <v>45</v>
      </c>
      <c r="I1049" s="136">
        <f t="shared" si="32"/>
        <v>103</v>
      </c>
      <c r="J1049" s="74">
        <f t="shared" si="33"/>
        <v>148</v>
      </c>
      <c r="K1049" s="129">
        <v>50</v>
      </c>
      <c r="L1049" s="74" t="s">
        <v>1031</v>
      </c>
      <c r="M1049" s="74">
        <v>66</v>
      </c>
      <c r="N1049" s="74" t="s">
        <v>1006</v>
      </c>
      <c r="O1049" s="74" t="s">
        <v>1204</v>
      </c>
      <c r="P1049" s="74" t="s">
        <v>1023</v>
      </c>
      <c r="Q1049" s="74" t="s">
        <v>1017</v>
      </c>
      <c r="R1049" s="74">
        <v>7</v>
      </c>
      <c r="S1049" s="74" t="s">
        <v>1004</v>
      </c>
      <c r="T1049" s="74">
        <v>0</v>
      </c>
      <c r="U1049" s="104">
        <v>0</v>
      </c>
    </row>
    <row r="1050" spans="1:21">
      <c r="A1050" s="95">
        <v>1066</v>
      </c>
      <c r="B1050" s="74" t="s">
        <v>96</v>
      </c>
      <c r="C1050" s="109" t="s">
        <v>2025</v>
      </c>
      <c r="D1050" s="74" t="s">
        <v>2025</v>
      </c>
      <c r="E1050" s="74" t="str">
        <f>HYPERLINK("[映雪.xlsx]类型!B6",'类型（5）'!$C$6)</f>
        <v>统御全能</v>
      </c>
      <c r="F1050" s="120">
        <v>69</v>
      </c>
      <c r="G1050" s="74">
        <v>67</v>
      </c>
      <c r="H1050" s="104">
        <v>63</v>
      </c>
      <c r="I1050" s="136">
        <f t="shared" si="32"/>
        <v>136</v>
      </c>
      <c r="J1050" s="74">
        <f t="shared" si="33"/>
        <v>199</v>
      </c>
      <c r="K1050" s="133">
        <v>66</v>
      </c>
      <c r="L1050" s="74" t="s">
        <v>1026</v>
      </c>
      <c r="M1050" s="74">
        <v>66</v>
      </c>
      <c r="N1050" s="74" t="s">
        <v>1006</v>
      </c>
      <c r="O1050" s="74" t="s">
        <v>1007</v>
      </c>
      <c r="P1050" s="74" t="s">
        <v>1023</v>
      </c>
      <c r="Q1050" s="74" t="s">
        <v>1009</v>
      </c>
      <c r="R1050" s="74">
        <v>9</v>
      </c>
      <c r="S1050" s="74" t="s">
        <v>1004</v>
      </c>
      <c r="T1050" s="74">
        <v>0</v>
      </c>
      <c r="U1050" s="104">
        <v>0</v>
      </c>
    </row>
    <row r="1051" spans="1:21">
      <c r="A1051" s="95">
        <v>1067</v>
      </c>
      <c r="B1051" s="74" t="s">
        <v>96</v>
      </c>
      <c r="C1051" s="109" t="s">
        <v>2026</v>
      </c>
      <c r="D1051" s="74" t="s">
        <v>2026</v>
      </c>
      <c r="E1051" s="74" t="str">
        <f>HYPERLINK("[映雪.xlsx]类型!B32",'类型（5）'!$C$32)</f>
        <v>魔法少女</v>
      </c>
      <c r="F1051" s="95">
        <v>55</v>
      </c>
      <c r="G1051" s="122">
        <v>77</v>
      </c>
      <c r="H1051" s="132">
        <v>68</v>
      </c>
      <c r="I1051" s="136">
        <f t="shared" si="32"/>
        <v>132</v>
      </c>
      <c r="J1051" s="74">
        <f t="shared" si="33"/>
        <v>200</v>
      </c>
      <c r="K1051" s="129">
        <v>40</v>
      </c>
      <c r="L1051" s="74" t="s">
        <v>1087</v>
      </c>
      <c r="M1051" s="74">
        <v>18</v>
      </c>
      <c r="N1051" s="74" t="s">
        <v>1054</v>
      </c>
      <c r="O1051" s="74" t="s">
        <v>1183</v>
      </c>
      <c r="P1051" s="74" t="s">
        <v>1008</v>
      </c>
      <c r="Q1051" s="74" t="s">
        <v>1024</v>
      </c>
      <c r="R1051" s="74">
        <v>4</v>
      </c>
      <c r="S1051" s="74" t="s">
        <v>1004</v>
      </c>
      <c r="T1051" s="74">
        <v>0</v>
      </c>
      <c r="U1051" s="104">
        <v>0</v>
      </c>
    </row>
    <row r="1052" spans="1:21">
      <c r="A1052" s="95">
        <v>1068</v>
      </c>
      <c r="B1052" s="74" t="s">
        <v>96</v>
      </c>
      <c r="C1052" s="109" t="s">
        <v>2027</v>
      </c>
      <c r="D1052" s="74" t="s">
        <v>2027</v>
      </c>
      <c r="E1052" s="96" t="str">
        <f>HYPERLINK("[映雪.xlsx]类型!B27",'类型（5）'!$C$27)</f>
        <v>骑士</v>
      </c>
      <c r="F1052" s="95">
        <v>60</v>
      </c>
      <c r="G1052" s="122">
        <v>70</v>
      </c>
      <c r="H1052" s="104">
        <v>52</v>
      </c>
      <c r="I1052" s="136">
        <f t="shared" si="32"/>
        <v>130</v>
      </c>
      <c r="J1052" s="74">
        <f t="shared" si="33"/>
        <v>182</v>
      </c>
      <c r="K1052" s="129">
        <v>34</v>
      </c>
      <c r="L1052" s="74" t="s">
        <v>1051</v>
      </c>
      <c r="M1052" s="74">
        <v>18</v>
      </c>
      <c r="N1052" s="74" t="s">
        <v>1006</v>
      </c>
      <c r="O1052" s="74" t="s">
        <v>1007</v>
      </c>
      <c r="P1052" s="74" t="s">
        <v>1023</v>
      </c>
      <c r="Q1052" s="74" t="s">
        <v>1024</v>
      </c>
      <c r="R1052" s="74">
        <v>5</v>
      </c>
      <c r="S1052" s="74" t="s">
        <v>1004</v>
      </c>
      <c r="T1052" s="74">
        <v>0</v>
      </c>
      <c r="U1052" s="104">
        <v>0</v>
      </c>
    </row>
    <row r="1053" spans="1:21">
      <c r="A1053" s="95">
        <v>1069</v>
      </c>
      <c r="B1053" s="74" t="s">
        <v>96</v>
      </c>
      <c r="C1053" s="109" t="s">
        <v>2028</v>
      </c>
      <c r="D1053" s="74" t="s">
        <v>2028</v>
      </c>
      <c r="E1053" s="74" t="str">
        <f>HYPERLINK("[映雪.xlsx]类型!B7",'类型（5）'!$C$7)</f>
        <v>武勇全能</v>
      </c>
      <c r="F1053" s="95">
        <v>35</v>
      </c>
      <c r="G1053" s="99">
        <v>81</v>
      </c>
      <c r="H1053" s="132">
        <v>77</v>
      </c>
      <c r="I1053" s="136">
        <f t="shared" si="32"/>
        <v>116</v>
      </c>
      <c r="J1053" s="74">
        <f t="shared" si="33"/>
        <v>193</v>
      </c>
      <c r="K1053" s="129">
        <v>24</v>
      </c>
      <c r="L1053" s="74" t="s">
        <v>1072</v>
      </c>
      <c r="M1053" s="74">
        <v>18</v>
      </c>
      <c r="N1053" s="74" t="s">
        <v>1006</v>
      </c>
      <c r="O1053" s="74" t="s">
        <v>1007</v>
      </c>
      <c r="P1053" s="74" t="s">
        <v>1016</v>
      </c>
      <c r="Q1053" s="74" t="s">
        <v>1013</v>
      </c>
      <c r="R1053" s="74">
        <v>6</v>
      </c>
      <c r="S1053" s="74" t="s">
        <v>1004</v>
      </c>
      <c r="T1053" s="74">
        <v>0</v>
      </c>
      <c r="U1053" s="104">
        <v>0</v>
      </c>
    </row>
    <row r="1054" spans="1:21">
      <c r="A1054" s="95">
        <v>1070</v>
      </c>
      <c r="B1054" s="74" t="s">
        <v>96</v>
      </c>
      <c r="C1054" s="109" t="s">
        <v>2029</v>
      </c>
      <c r="D1054" s="74" t="s">
        <v>2029</v>
      </c>
      <c r="E1054" s="74" t="str">
        <f>HYPERLINK("[映雪.xlsx]类型!B9",'类型（5）'!$C$9)</f>
        <v>家政全能</v>
      </c>
      <c r="F1054" s="95">
        <v>59</v>
      </c>
      <c r="G1054" s="74">
        <v>37</v>
      </c>
      <c r="H1054" s="104">
        <v>53</v>
      </c>
      <c r="I1054" s="136">
        <f t="shared" si="32"/>
        <v>96</v>
      </c>
      <c r="J1054" s="74">
        <f t="shared" si="33"/>
        <v>149</v>
      </c>
      <c r="K1054" s="133">
        <v>79</v>
      </c>
      <c r="L1054" s="74" t="s">
        <v>1029</v>
      </c>
      <c r="M1054" s="74">
        <v>48</v>
      </c>
      <c r="N1054" s="74" t="s">
        <v>1006</v>
      </c>
      <c r="O1054" s="74" t="s">
        <v>1007</v>
      </c>
      <c r="P1054" s="74" t="s">
        <v>1008</v>
      </c>
      <c r="Q1054" s="74" t="s">
        <v>1027</v>
      </c>
      <c r="R1054" s="74">
        <v>2</v>
      </c>
      <c r="S1054" s="74" t="s">
        <v>1004</v>
      </c>
      <c r="T1054" s="74">
        <v>0</v>
      </c>
      <c r="U1054" s="104">
        <v>0</v>
      </c>
    </row>
    <row r="1055" spans="1:21">
      <c r="A1055" s="95">
        <v>1071</v>
      </c>
      <c r="B1055" s="74" t="s">
        <v>28</v>
      </c>
      <c r="C1055" s="109" t="s">
        <v>2030</v>
      </c>
      <c r="D1055" s="74" t="s">
        <v>2030</v>
      </c>
      <c r="E1055" s="99" t="str">
        <f>HYPERLINK("[映雪.xlsx]类型!B31",'类型（5）'!$C$31)</f>
        <v>后宫王</v>
      </c>
      <c r="F1055" s="120">
        <v>66</v>
      </c>
      <c r="G1055" s="74">
        <v>52</v>
      </c>
      <c r="H1055" s="132">
        <v>74</v>
      </c>
      <c r="I1055" s="136">
        <f t="shared" si="32"/>
        <v>118</v>
      </c>
      <c r="J1055" s="74">
        <f t="shared" si="33"/>
        <v>192</v>
      </c>
      <c r="K1055" s="133">
        <v>70</v>
      </c>
      <c r="L1055" s="74" t="s">
        <v>1053</v>
      </c>
      <c r="M1055" s="74">
        <v>77</v>
      </c>
      <c r="N1055" s="74" t="s">
        <v>1006</v>
      </c>
      <c r="O1055" s="74" t="s">
        <v>1400</v>
      </c>
      <c r="P1055" s="74" t="s">
        <v>1008</v>
      </c>
      <c r="Q1055" s="74" t="s">
        <v>1013</v>
      </c>
      <c r="R1055" s="74">
        <v>9</v>
      </c>
      <c r="S1055" s="74" t="s">
        <v>1004</v>
      </c>
      <c r="T1055" s="74">
        <v>0</v>
      </c>
      <c r="U1055" s="104">
        <v>0</v>
      </c>
    </row>
    <row r="1056" spans="1:21">
      <c r="A1056" s="95">
        <v>1072</v>
      </c>
      <c r="B1056" s="74" t="s">
        <v>28</v>
      </c>
      <c r="C1056" s="109" t="s">
        <v>2031</v>
      </c>
      <c r="D1056" s="74" t="s">
        <v>2031</v>
      </c>
      <c r="E1056" s="74" t="str">
        <f>HYPERLINK("[映雪.xlsx]类型!B2",'类型（5）'!$C$2)</f>
        <v>统御强化</v>
      </c>
      <c r="F1056" s="120">
        <v>77</v>
      </c>
      <c r="G1056" s="74">
        <v>67</v>
      </c>
      <c r="H1056" s="104">
        <v>54</v>
      </c>
      <c r="I1056" s="136">
        <f t="shared" si="32"/>
        <v>144</v>
      </c>
      <c r="J1056" s="74">
        <f t="shared" si="33"/>
        <v>198</v>
      </c>
      <c r="K1056" s="129">
        <v>51</v>
      </c>
      <c r="L1056" s="74" t="s">
        <v>1047</v>
      </c>
      <c r="M1056" s="74">
        <v>77</v>
      </c>
      <c r="N1056" s="74" t="s">
        <v>1006</v>
      </c>
      <c r="O1056" s="74" t="s">
        <v>1007</v>
      </c>
      <c r="P1056" s="74" t="s">
        <v>1008</v>
      </c>
      <c r="Q1056" s="74" t="s">
        <v>1027</v>
      </c>
      <c r="R1056" s="74">
        <v>3</v>
      </c>
      <c r="S1056" s="74" t="s">
        <v>1004</v>
      </c>
      <c r="T1056" s="74">
        <v>0</v>
      </c>
      <c r="U1056" s="104">
        <v>0</v>
      </c>
    </row>
    <row r="1057" spans="1:21">
      <c r="A1057" s="95">
        <v>1073</v>
      </c>
      <c r="B1057" s="74" t="s">
        <v>28</v>
      </c>
      <c r="C1057" s="109" t="s">
        <v>2032</v>
      </c>
      <c r="D1057" s="74" t="s">
        <v>2032</v>
      </c>
      <c r="E1057" s="74" t="str">
        <f>HYPERLINK("[映雪.xlsx]类型!B7",'类型（5）'!$C$7)</f>
        <v>武勇全能</v>
      </c>
      <c r="F1057" s="120">
        <v>75</v>
      </c>
      <c r="G1057" s="122">
        <v>74</v>
      </c>
      <c r="H1057" s="132">
        <v>65</v>
      </c>
      <c r="I1057" s="136">
        <f t="shared" si="32"/>
        <v>149</v>
      </c>
      <c r="J1057" s="74">
        <f t="shared" si="33"/>
        <v>214</v>
      </c>
      <c r="K1057" s="133">
        <v>73</v>
      </c>
      <c r="L1057" s="74" t="s">
        <v>1087</v>
      </c>
      <c r="M1057" s="74">
        <v>77</v>
      </c>
      <c r="N1057" s="74" t="s">
        <v>1006</v>
      </c>
      <c r="O1057" s="74" t="s">
        <v>1007</v>
      </c>
      <c r="P1057" s="74" t="s">
        <v>1008</v>
      </c>
      <c r="Q1057" s="74" t="s">
        <v>1009</v>
      </c>
      <c r="R1057" s="74">
        <v>8</v>
      </c>
      <c r="S1057" s="74" t="s">
        <v>1005</v>
      </c>
      <c r="T1057" s="74">
        <v>0</v>
      </c>
      <c r="U1057" s="104">
        <v>0</v>
      </c>
    </row>
    <row r="1058" spans="1:21">
      <c r="A1058" s="95">
        <v>1074</v>
      </c>
      <c r="B1058" s="74" t="s">
        <v>28</v>
      </c>
      <c r="C1058" s="109" t="s">
        <v>594</v>
      </c>
      <c r="D1058" s="74" t="s">
        <v>594</v>
      </c>
      <c r="E1058" s="74" t="str">
        <f>HYPERLINK("[映雪.xlsx]类型!B30",'类型（5）'!$C$30)</f>
        <v>黑幕</v>
      </c>
      <c r="F1058" s="119">
        <v>81</v>
      </c>
      <c r="G1058" s="99">
        <v>83</v>
      </c>
      <c r="H1058" s="132">
        <v>73</v>
      </c>
      <c r="I1058" s="137">
        <f t="shared" si="32"/>
        <v>164</v>
      </c>
      <c r="J1058" s="99">
        <f t="shared" si="33"/>
        <v>237</v>
      </c>
      <c r="K1058" s="129">
        <v>61</v>
      </c>
      <c r="L1058" s="74" t="s">
        <v>1061</v>
      </c>
      <c r="M1058" s="74">
        <v>62</v>
      </c>
      <c r="N1058" s="74" t="s">
        <v>1006</v>
      </c>
      <c r="O1058" s="74" t="s">
        <v>1007</v>
      </c>
      <c r="P1058" s="74" t="s">
        <v>1016</v>
      </c>
      <c r="Q1058" s="74" t="s">
        <v>1013</v>
      </c>
      <c r="R1058" s="74">
        <v>13</v>
      </c>
      <c r="S1058" s="74" t="s">
        <v>1005</v>
      </c>
      <c r="T1058" s="74">
        <v>0</v>
      </c>
      <c r="U1058" s="104">
        <v>0</v>
      </c>
    </row>
    <row r="1059" spans="1:21">
      <c r="A1059" s="95">
        <v>1075</v>
      </c>
      <c r="B1059" s="74" t="s">
        <v>28</v>
      </c>
      <c r="C1059" s="109" t="s">
        <v>2033</v>
      </c>
      <c r="D1059" s="74" t="s">
        <v>2033</v>
      </c>
      <c r="E1059" s="99" t="str">
        <f>HYPERLINK("[映雪.xlsx]类型!B42",'类型（5）'!$C$42)</f>
        <v>魔剑士</v>
      </c>
      <c r="F1059" s="95">
        <v>54</v>
      </c>
      <c r="G1059" s="99">
        <v>81</v>
      </c>
      <c r="H1059" s="104">
        <v>53</v>
      </c>
      <c r="I1059" s="136">
        <f t="shared" si="32"/>
        <v>135</v>
      </c>
      <c r="J1059" s="74">
        <f t="shared" si="33"/>
        <v>188</v>
      </c>
      <c r="K1059" s="129">
        <v>58</v>
      </c>
      <c r="L1059" s="74" t="s">
        <v>1085</v>
      </c>
      <c r="M1059" s="74">
        <v>62</v>
      </c>
      <c r="N1059" s="74" t="s">
        <v>1006</v>
      </c>
      <c r="O1059" s="74" t="s">
        <v>1007</v>
      </c>
      <c r="P1059" s="74" t="s">
        <v>1016</v>
      </c>
      <c r="Q1059" s="74" t="s">
        <v>1024</v>
      </c>
      <c r="R1059" s="74">
        <v>5</v>
      </c>
      <c r="S1059" s="74" t="s">
        <v>1004</v>
      </c>
      <c r="T1059" s="74">
        <v>0</v>
      </c>
      <c r="U1059" s="104">
        <v>0</v>
      </c>
    </row>
    <row r="1060" spans="1:21">
      <c r="A1060" s="95">
        <v>1076</v>
      </c>
      <c r="B1060" s="74" t="s">
        <v>28</v>
      </c>
      <c r="C1060" s="109" t="s">
        <v>2034</v>
      </c>
      <c r="D1060" s="74" t="s">
        <v>2034</v>
      </c>
      <c r="E1060" s="96" t="str">
        <f>HYPERLINK("[映雪.xlsx]类型!B5",'类型（5）'!$C$5)</f>
        <v>家政强化</v>
      </c>
      <c r="F1060" s="95">
        <v>42</v>
      </c>
      <c r="G1060" s="74">
        <v>63</v>
      </c>
      <c r="H1060" s="104">
        <v>59</v>
      </c>
      <c r="I1060" s="136">
        <f t="shared" si="32"/>
        <v>105</v>
      </c>
      <c r="J1060" s="74">
        <f t="shared" si="33"/>
        <v>164</v>
      </c>
      <c r="K1060" s="133">
        <v>70</v>
      </c>
      <c r="L1060" s="74" t="s">
        <v>1019</v>
      </c>
      <c r="M1060" s="74">
        <v>62</v>
      </c>
      <c r="N1060" s="74" t="s">
        <v>1006</v>
      </c>
      <c r="O1060" s="74" t="s">
        <v>1007</v>
      </c>
      <c r="P1060" s="74" t="s">
        <v>1023</v>
      </c>
      <c r="Q1060" s="74" t="s">
        <v>1027</v>
      </c>
      <c r="R1060" s="74">
        <v>3</v>
      </c>
      <c r="S1060" s="74" t="s">
        <v>1004</v>
      </c>
      <c r="T1060" s="74">
        <v>0</v>
      </c>
      <c r="U1060" s="104">
        <v>0</v>
      </c>
    </row>
    <row r="1061" spans="1:21">
      <c r="A1061" s="95">
        <v>1077</v>
      </c>
      <c r="B1061" s="74" t="s">
        <v>28</v>
      </c>
      <c r="C1061" s="109" t="s">
        <v>2035</v>
      </c>
      <c r="D1061" s="74" t="s">
        <v>2035</v>
      </c>
      <c r="E1061" s="74" t="str">
        <f>HYPERLINK("[映雪.xlsx]类型!B35",'类型（5）'!$C$35)</f>
        <v>刺客</v>
      </c>
      <c r="F1061" s="95">
        <v>43</v>
      </c>
      <c r="G1061" s="122">
        <v>70</v>
      </c>
      <c r="H1061" s="104">
        <v>61</v>
      </c>
      <c r="I1061" s="136">
        <f t="shared" si="32"/>
        <v>113</v>
      </c>
      <c r="J1061" s="74">
        <f t="shared" si="33"/>
        <v>174</v>
      </c>
      <c r="K1061" s="129">
        <v>42</v>
      </c>
      <c r="L1061" s="74" t="s">
        <v>1069</v>
      </c>
      <c r="M1061" s="74">
        <v>62</v>
      </c>
      <c r="N1061" s="74" t="s">
        <v>1006</v>
      </c>
      <c r="O1061" s="74" t="s">
        <v>1007</v>
      </c>
      <c r="P1061" s="74" t="s">
        <v>1023</v>
      </c>
      <c r="Q1061" s="74" t="s">
        <v>1027</v>
      </c>
      <c r="R1061" s="74">
        <v>4</v>
      </c>
      <c r="S1061" s="74" t="s">
        <v>1004</v>
      </c>
      <c r="T1061" s="74">
        <v>0</v>
      </c>
      <c r="U1061" s="104">
        <v>0</v>
      </c>
    </row>
    <row r="1062" spans="1:21">
      <c r="A1062" s="95">
        <v>1078</v>
      </c>
      <c r="B1062" s="74" t="s">
        <v>28</v>
      </c>
      <c r="C1062" s="109" t="s">
        <v>2036</v>
      </c>
      <c r="D1062" s="74" t="s">
        <v>2036</v>
      </c>
      <c r="E1062" s="74" t="str">
        <f>HYPERLINK("[映雪.xlsx]类型!B7",'类型（5）'!$C$7)</f>
        <v>武勇全能</v>
      </c>
      <c r="F1062" s="95">
        <v>55</v>
      </c>
      <c r="G1062" s="122">
        <v>72</v>
      </c>
      <c r="H1062" s="104">
        <v>62</v>
      </c>
      <c r="I1062" s="136">
        <f t="shared" si="32"/>
        <v>127</v>
      </c>
      <c r="J1062" s="74">
        <f t="shared" si="33"/>
        <v>189</v>
      </c>
      <c r="K1062" s="133">
        <v>65</v>
      </c>
      <c r="L1062" s="74" t="s">
        <v>1072</v>
      </c>
      <c r="M1062" s="74">
        <v>62</v>
      </c>
      <c r="N1062" s="74" t="s">
        <v>1006</v>
      </c>
      <c r="O1062" s="74" t="s">
        <v>1007</v>
      </c>
      <c r="P1062" s="74" t="s">
        <v>1008</v>
      </c>
      <c r="Q1062" s="74" t="s">
        <v>1024</v>
      </c>
      <c r="R1062" s="74">
        <v>6</v>
      </c>
      <c r="S1062" s="74" t="s">
        <v>1004</v>
      </c>
      <c r="T1062" s="74">
        <v>0</v>
      </c>
      <c r="U1062" s="104">
        <v>0</v>
      </c>
    </row>
    <row r="1063" spans="1:21">
      <c r="A1063" s="95">
        <v>1079</v>
      </c>
      <c r="B1063" s="74" t="s">
        <v>28</v>
      </c>
      <c r="C1063" s="109" t="s">
        <v>2037</v>
      </c>
      <c r="D1063" s="74" t="s">
        <v>2037</v>
      </c>
      <c r="E1063" s="96" t="str">
        <f>HYPERLINK("[映雪.xlsx]类型!B24",'类型（5）'!$C$24)</f>
        <v>艺术家</v>
      </c>
      <c r="F1063" s="120">
        <v>66</v>
      </c>
      <c r="G1063" s="74">
        <v>55</v>
      </c>
      <c r="H1063" s="104">
        <v>36</v>
      </c>
      <c r="I1063" s="136">
        <f t="shared" si="32"/>
        <v>121</v>
      </c>
      <c r="J1063" s="74">
        <f t="shared" si="33"/>
        <v>157</v>
      </c>
      <c r="K1063" s="129">
        <v>33</v>
      </c>
      <c r="L1063" s="74" t="s">
        <v>1047</v>
      </c>
      <c r="M1063" s="74">
        <v>86</v>
      </c>
      <c r="N1063" s="74" t="s">
        <v>1006</v>
      </c>
      <c r="O1063" s="74" t="s">
        <v>1204</v>
      </c>
      <c r="P1063" s="74" t="s">
        <v>1023</v>
      </c>
      <c r="Q1063" s="74" t="s">
        <v>1013</v>
      </c>
      <c r="R1063" s="74">
        <v>4</v>
      </c>
      <c r="S1063" s="74" t="s">
        <v>1004</v>
      </c>
      <c r="T1063" s="74">
        <v>0</v>
      </c>
      <c r="U1063" s="104">
        <v>0</v>
      </c>
    </row>
    <row r="1064" spans="1:21">
      <c r="A1064" s="95">
        <v>1080</v>
      </c>
      <c r="B1064" s="74" t="s">
        <v>28</v>
      </c>
      <c r="C1064" s="109" t="s">
        <v>2038</v>
      </c>
      <c r="D1064" s="74" t="s">
        <v>2038</v>
      </c>
      <c r="E1064" s="74" t="str">
        <f>HYPERLINK("[映雪.xlsx]类型!B38",'类型（5）'!$C$38)</f>
        <v>战士</v>
      </c>
      <c r="F1064" s="95">
        <v>59</v>
      </c>
      <c r="G1064" s="122">
        <v>69</v>
      </c>
      <c r="H1064" s="104">
        <v>48</v>
      </c>
      <c r="I1064" s="136">
        <f t="shared" si="32"/>
        <v>128</v>
      </c>
      <c r="J1064" s="74">
        <f t="shared" si="33"/>
        <v>176</v>
      </c>
      <c r="K1064" s="129">
        <v>50</v>
      </c>
      <c r="L1064" s="74" t="s">
        <v>1036</v>
      </c>
      <c r="M1064" s="74">
        <v>86</v>
      </c>
      <c r="N1064" s="74" t="s">
        <v>1006</v>
      </c>
      <c r="O1064" s="74" t="s">
        <v>1062</v>
      </c>
      <c r="P1064" s="74" t="s">
        <v>1023</v>
      </c>
      <c r="Q1064" s="74" t="s">
        <v>1013</v>
      </c>
      <c r="R1064" s="74">
        <v>3</v>
      </c>
      <c r="S1064" s="74" t="s">
        <v>1004</v>
      </c>
      <c r="T1064" s="74">
        <v>0</v>
      </c>
      <c r="U1064" s="104">
        <v>0</v>
      </c>
    </row>
    <row r="1065" spans="1:21">
      <c r="A1065" s="95">
        <v>1081</v>
      </c>
      <c r="B1065" s="74" t="s">
        <v>28</v>
      </c>
      <c r="C1065" s="109" t="s">
        <v>2039</v>
      </c>
      <c r="D1065" s="74" t="s">
        <v>2039</v>
      </c>
      <c r="E1065" s="99" t="str">
        <f>HYPERLINK("[映雪.xlsx]类型!B18",'类型（5）'!$C$18)</f>
        <v>科学家</v>
      </c>
      <c r="F1065" s="95">
        <v>43</v>
      </c>
      <c r="G1065" s="74">
        <v>36</v>
      </c>
      <c r="H1065" s="132">
        <v>76</v>
      </c>
      <c r="I1065" s="136">
        <f t="shared" si="32"/>
        <v>79</v>
      </c>
      <c r="J1065" s="74">
        <f t="shared" si="33"/>
        <v>155</v>
      </c>
      <c r="K1065" s="133">
        <v>67</v>
      </c>
      <c r="L1065" s="74" t="s">
        <v>1019</v>
      </c>
      <c r="M1065" s="74">
        <v>86</v>
      </c>
      <c r="N1065" s="74" t="s">
        <v>1006</v>
      </c>
      <c r="O1065" s="74" t="s">
        <v>1007</v>
      </c>
      <c r="P1065" s="74" t="s">
        <v>1008</v>
      </c>
      <c r="Q1065" s="74" t="s">
        <v>1013</v>
      </c>
      <c r="R1065" s="74">
        <v>6</v>
      </c>
      <c r="S1065" s="74" t="s">
        <v>1004</v>
      </c>
      <c r="T1065" s="74">
        <v>0</v>
      </c>
      <c r="U1065" s="104">
        <v>0</v>
      </c>
    </row>
    <row r="1066" spans="1:21">
      <c r="A1066" s="95">
        <v>1082</v>
      </c>
      <c r="B1066" s="74" t="s">
        <v>28</v>
      </c>
      <c r="C1066" s="109" t="s">
        <v>2040</v>
      </c>
      <c r="D1066" s="74" t="s">
        <v>2040</v>
      </c>
      <c r="E1066" s="74" t="str">
        <f>HYPERLINK("[映雪.xlsx]类型!B14",'类型（5）'!$C$14)</f>
        <v>永生</v>
      </c>
      <c r="F1066" s="120">
        <v>76</v>
      </c>
      <c r="G1066" s="122">
        <v>70</v>
      </c>
      <c r="H1066" s="132">
        <v>66</v>
      </c>
      <c r="I1066" s="136">
        <f t="shared" si="32"/>
        <v>146</v>
      </c>
      <c r="J1066" s="74">
        <f t="shared" si="33"/>
        <v>212</v>
      </c>
      <c r="K1066" s="129">
        <v>30</v>
      </c>
      <c r="L1066" s="74" t="s">
        <v>1067</v>
      </c>
      <c r="M1066" s="74">
        <v>44</v>
      </c>
      <c r="N1066" s="74" t="s">
        <v>1006</v>
      </c>
      <c r="O1066" s="74" t="s">
        <v>1007</v>
      </c>
      <c r="P1066" s="74" t="s">
        <v>1008</v>
      </c>
      <c r="Q1066" s="74" t="s">
        <v>1009</v>
      </c>
      <c r="R1066" s="74">
        <v>10</v>
      </c>
      <c r="S1066" s="74" t="s">
        <v>1004</v>
      </c>
      <c r="T1066" s="74">
        <v>0</v>
      </c>
      <c r="U1066" s="104">
        <v>0</v>
      </c>
    </row>
    <row r="1067" spans="1:21">
      <c r="A1067" s="95">
        <v>1084</v>
      </c>
      <c r="B1067" s="74" t="s">
        <v>28</v>
      </c>
      <c r="C1067" s="109" t="s">
        <v>2042</v>
      </c>
      <c r="D1067" s="74" t="s">
        <v>2042</v>
      </c>
      <c r="E1067" s="96" t="str">
        <f>HYPERLINK("[映雪.xlsx]类型!B48",'类型（5）'!$C$48)</f>
        <v>键</v>
      </c>
      <c r="F1067" s="95">
        <v>27</v>
      </c>
      <c r="G1067" s="74">
        <v>22</v>
      </c>
      <c r="H1067" s="104">
        <v>26</v>
      </c>
      <c r="I1067" s="136">
        <f t="shared" si="32"/>
        <v>49</v>
      </c>
      <c r="J1067" s="74">
        <f t="shared" si="33"/>
        <v>75</v>
      </c>
      <c r="K1067" s="126">
        <v>91</v>
      </c>
      <c r="L1067" s="74" t="s">
        <v>1049</v>
      </c>
      <c r="M1067" s="74">
        <v>44</v>
      </c>
      <c r="N1067" s="74" t="s">
        <v>1006</v>
      </c>
      <c r="O1067" s="74" t="s">
        <v>1183</v>
      </c>
      <c r="P1067" s="74" t="s">
        <v>1162</v>
      </c>
      <c r="Q1067" s="74" t="s">
        <v>1027</v>
      </c>
      <c r="R1067" s="74">
        <v>5</v>
      </c>
      <c r="S1067" s="74" t="s">
        <v>1004</v>
      </c>
      <c r="T1067" s="74">
        <v>0</v>
      </c>
      <c r="U1067" s="104">
        <v>0</v>
      </c>
    </row>
    <row r="1068" spans="1:21">
      <c r="A1068" s="95">
        <v>1085</v>
      </c>
      <c r="B1068" s="74" t="s">
        <v>28</v>
      </c>
      <c r="C1068" s="109" t="s">
        <v>2043</v>
      </c>
      <c r="D1068" s="74" t="s">
        <v>2043</v>
      </c>
      <c r="E1068" s="99" t="str">
        <f>HYPERLINK("[映雪.xlsx]类型!B11",'类型（5）'!$C$11)</f>
        <v>人偶</v>
      </c>
      <c r="F1068" s="95">
        <v>50</v>
      </c>
      <c r="G1068" s="74">
        <v>54</v>
      </c>
      <c r="H1068" s="132">
        <v>77</v>
      </c>
      <c r="I1068" s="136">
        <f t="shared" si="32"/>
        <v>104</v>
      </c>
      <c r="J1068" s="74">
        <f t="shared" si="33"/>
        <v>181</v>
      </c>
      <c r="K1068" s="133">
        <v>77</v>
      </c>
      <c r="L1068" s="74" t="s">
        <v>1031</v>
      </c>
      <c r="M1068" s="74">
        <v>44</v>
      </c>
      <c r="N1068" s="74" t="s">
        <v>1006</v>
      </c>
      <c r="O1068" s="74" t="s">
        <v>1400</v>
      </c>
      <c r="P1068" s="74" t="s">
        <v>1008</v>
      </c>
      <c r="Q1068" s="74" t="s">
        <v>1027</v>
      </c>
      <c r="R1068" s="74">
        <v>7</v>
      </c>
      <c r="S1068" s="74" t="s">
        <v>1004</v>
      </c>
      <c r="T1068" s="74">
        <v>0</v>
      </c>
      <c r="U1068" s="104">
        <v>0</v>
      </c>
    </row>
    <row r="1069" spans="1:21">
      <c r="A1069" s="95">
        <v>1086</v>
      </c>
      <c r="B1069" s="74" t="s">
        <v>28</v>
      </c>
      <c r="C1069" s="109" t="s">
        <v>2044</v>
      </c>
      <c r="D1069" s="74" t="s">
        <v>2044</v>
      </c>
      <c r="E1069" s="74" t="str">
        <f>HYPERLINK("[映雪.xlsx]类型!B1",'类型（5）'!$C$1)</f>
        <v>均衡</v>
      </c>
      <c r="F1069" s="95">
        <v>47</v>
      </c>
      <c r="G1069" s="74">
        <v>59</v>
      </c>
      <c r="H1069" s="132">
        <v>69</v>
      </c>
      <c r="I1069" s="136">
        <f t="shared" si="32"/>
        <v>106</v>
      </c>
      <c r="J1069" s="74">
        <f t="shared" si="33"/>
        <v>175</v>
      </c>
      <c r="K1069" s="129">
        <v>53</v>
      </c>
      <c r="L1069" s="74" t="s">
        <v>1019</v>
      </c>
      <c r="M1069" s="74">
        <v>44</v>
      </c>
      <c r="N1069" s="74" t="s">
        <v>1054</v>
      </c>
      <c r="O1069" s="74" t="s">
        <v>1007</v>
      </c>
      <c r="P1069" s="74" t="s">
        <v>1023</v>
      </c>
      <c r="Q1069" s="74" t="s">
        <v>1017</v>
      </c>
      <c r="R1069" s="74">
        <v>3</v>
      </c>
      <c r="S1069" s="74" t="s">
        <v>1004</v>
      </c>
      <c r="T1069" s="74">
        <v>0</v>
      </c>
      <c r="U1069" s="104">
        <v>0</v>
      </c>
    </row>
    <row r="1070" spans="1:21">
      <c r="A1070" s="95">
        <v>1087</v>
      </c>
      <c r="B1070" s="74" t="s">
        <v>28</v>
      </c>
      <c r="C1070" s="109" t="s">
        <v>2045</v>
      </c>
      <c r="D1070" s="74" t="s">
        <v>2045</v>
      </c>
      <c r="E1070" s="96" t="str">
        <f>HYPERLINK("[映雪.xlsx]类型!B21",'类型（5）'!$C$21)</f>
        <v>游魂</v>
      </c>
      <c r="F1070" s="95">
        <v>35</v>
      </c>
      <c r="G1070" s="74">
        <v>67</v>
      </c>
      <c r="H1070" s="104">
        <v>34</v>
      </c>
      <c r="I1070" s="136">
        <f t="shared" si="32"/>
        <v>102</v>
      </c>
      <c r="J1070" s="74">
        <f t="shared" si="33"/>
        <v>136</v>
      </c>
      <c r="K1070" s="129">
        <v>55</v>
      </c>
      <c r="L1070" s="74" t="s">
        <v>1036</v>
      </c>
      <c r="M1070" s="74">
        <v>44</v>
      </c>
      <c r="N1070" s="74" t="s">
        <v>1054</v>
      </c>
      <c r="O1070" s="74" t="s">
        <v>1007</v>
      </c>
      <c r="P1070" s="74" t="s">
        <v>1023</v>
      </c>
      <c r="Q1070" s="74" t="s">
        <v>1027</v>
      </c>
      <c r="R1070" s="74">
        <v>8</v>
      </c>
      <c r="S1070" s="74" t="s">
        <v>1004</v>
      </c>
      <c r="T1070" s="74">
        <v>0</v>
      </c>
      <c r="U1070" s="104">
        <v>0</v>
      </c>
    </row>
    <row r="1071" spans="1:21">
      <c r="A1071" s="95">
        <v>1088</v>
      </c>
      <c r="B1071" s="74" t="s">
        <v>13</v>
      </c>
      <c r="C1071" s="109" t="s">
        <v>2046</v>
      </c>
      <c r="D1071" s="74" t="s">
        <v>2046</v>
      </c>
      <c r="E1071" s="74" t="str">
        <f>HYPERLINK("[映雪.xlsx]类型!B22",'类型（5）'!$C$22)</f>
        <v>傲娇</v>
      </c>
      <c r="F1071" s="120">
        <v>66</v>
      </c>
      <c r="G1071" s="74">
        <v>62</v>
      </c>
      <c r="H1071" s="104">
        <v>63</v>
      </c>
      <c r="I1071" s="136">
        <f t="shared" si="32"/>
        <v>128</v>
      </c>
      <c r="J1071" s="74">
        <f t="shared" si="33"/>
        <v>191</v>
      </c>
      <c r="K1071" s="129">
        <v>50</v>
      </c>
      <c r="L1071" s="74" t="s">
        <v>1026</v>
      </c>
      <c r="M1071" s="74">
        <v>52</v>
      </c>
      <c r="N1071" s="74" t="s">
        <v>1006</v>
      </c>
      <c r="O1071" s="74" t="s">
        <v>1007</v>
      </c>
      <c r="P1071" s="74" t="s">
        <v>1023</v>
      </c>
      <c r="Q1071" s="74" t="s">
        <v>1013</v>
      </c>
      <c r="R1071" s="74">
        <v>7</v>
      </c>
      <c r="S1071" s="74" t="s">
        <v>1004</v>
      </c>
      <c r="T1071" s="74">
        <v>0</v>
      </c>
      <c r="U1071" s="104">
        <v>0</v>
      </c>
    </row>
    <row r="1072" spans="1:21">
      <c r="A1072" s="95">
        <v>1089</v>
      </c>
      <c r="B1072" s="74" t="s">
        <v>13</v>
      </c>
      <c r="C1072" s="109" t="s">
        <v>2047</v>
      </c>
      <c r="D1072" s="74" t="s">
        <v>2047</v>
      </c>
      <c r="E1072" s="96" t="str">
        <f>HYPERLINK("[映雪.xlsx]类型!B5",'类型（5）'!$C$5)</f>
        <v>家政强化</v>
      </c>
      <c r="F1072" s="95">
        <v>42</v>
      </c>
      <c r="G1072" s="74">
        <v>34</v>
      </c>
      <c r="H1072" s="104">
        <v>60</v>
      </c>
      <c r="I1072" s="136">
        <f t="shared" si="32"/>
        <v>76</v>
      </c>
      <c r="J1072" s="74">
        <f t="shared" si="33"/>
        <v>136</v>
      </c>
      <c r="K1072" s="129">
        <v>59</v>
      </c>
      <c r="L1072" s="74" t="s">
        <v>1031</v>
      </c>
      <c r="M1072" s="74">
        <v>52</v>
      </c>
      <c r="N1072" s="74" t="s">
        <v>1006</v>
      </c>
      <c r="O1072" s="74" t="s">
        <v>1007</v>
      </c>
      <c r="P1072" s="74" t="s">
        <v>1023</v>
      </c>
      <c r="Q1072" s="74" t="s">
        <v>1013</v>
      </c>
      <c r="R1072" s="74">
        <v>1</v>
      </c>
      <c r="S1072" s="74" t="s">
        <v>1004</v>
      </c>
      <c r="T1072" s="74">
        <v>0</v>
      </c>
      <c r="U1072" s="104">
        <v>0</v>
      </c>
    </row>
    <row r="1073" spans="1:21">
      <c r="A1073" s="95">
        <v>1090</v>
      </c>
      <c r="B1073" s="74" t="s">
        <v>13</v>
      </c>
      <c r="C1073" s="109" t="s">
        <v>2048</v>
      </c>
      <c r="D1073" s="74" t="s">
        <v>2048</v>
      </c>
      <c r="E1073" s="99" t="str">
        <f>HYPERLINK("[映雪.xlsx]类型!B17",'类型（5）'!$C$17)</f>
        <v>记者</v>
      </c>
      <c r="F1073" s="95">
        <v>56</v>
      </c>
      <c r="G1073" s="74">
        <v>57</v>
      </c>
      <c r="H1073" s="104">
        <v>54</v>
      </c>
      <c r="I1073" s="136">
        <f t="shared" si="32"/>
        <v>113</v>
      </c>
      <c r="J1073" s="74">
        <f t="shared" si="33"/>
        <v>167</v>
      </c>
      <c r="K1073" s="129">
        <v>46</v>
      </c>
      <c r="L1073" s="74" t="s">
        <v>1064</v>
      </c>
      <c r="M1073" s="74">
        <v>52</v>
      </c>
      <c r="N1073" s="74" t="s">
        <v>1006</v>
      </c>
      <c r="O1073" s="74" t="s">
        <v>1007</v>
      </c>
      <c r="P1073" s="74" t="s">
        <v>1023</v>
      </c>
      <c r="Q1073" s="74" t="s">
        <v>1009</v>
      </c>
      <c r="R1073" s="74">
        <v>3</v>
      </c>
      <c r="S1073" s="74" t="s">
        <v>1004</v>
      </c>
      <c r="T1073" s="74">
        <v>0</v>
      </c>
      <c r="U1073" s="104">
        <v>0</v>
      </c>
    </row>
    <row r="1074" spans="1:21">
      <c r="A1074" s="95">
        <v>1091</v>
      </c>
      <c r="B1074" s="74" t="s">
        <v>13</v>
      </c>
      <c r="C1074" s="109" t="s">
        <v>2049</v>
      </c>
      <c r="D1074" s="74" t="s">
        <v>2049</v>
      </c>
      <c r="E1074" s="74" t="str">
        <f>HYPERLINK("[映雪.xlsx]类型!B4",'类型（5）'!$C$4)</f>
        <v>智慧强化</v>
      </c>
      <c r="F1074" s="95">
        <v>60</v>
      </c>
      <c r="G1074" s="74">
        <v>41</v>
      </c>
      <c r="H1074" s="132">
        <v>72</v>
      </c>
      <c r="I1074" s="136">
        <f t="shared" si="32"/>
        <v>101</v>
      </c>
      <c r="J1074" s="74">
        <f t="shared" si="33"/>
        <v>173</v>
      </c>
      <c r="K1074" s="129">
        <v>63</v>
      </c>
      <c r="L1074" s="74" t="s">
        <v>1022</v>
      </c>
      <c r="M1074" s="74">
        <v>52</v>
      </c>
      <c r="N1074" s="74" t="s">
        <v>1006</v>
      </c>
      <c r="O1074" s="74" t="s">
        <v>1007</v>
      </c>
      <c r="P1074" s="74" t="s">
        <v>1008</v>
      </c>
      <c r="Q1074" s="74" t="s">
        <v>1027</v>
      </c>
      <c r="R1074" s="74">
        <v>6</v>
      </c>
      <c r="S1074" s="74" t="s">
        <v>1004</v>
      </c>
      <c r="T1074" s="74">
        <v>0</v>
      </c>
      <c r="U1074" s="104">
        <v>0</v>
      </c>
    </row>
    <row r="1075" spans="1:21">
      <c r="A1075" s="95">
        <v>1092</v>
      </c>
      <c r="B1075" s="74" t="s">
        <v>13</v>
      </c>
      <c r="C1075" s="109" t="s">
        <v>2050</v>
      </c>
      <c r="D1075" s="74" t="s">
        <v>2050</v>
      </c>
      <c r="E1075" s="74" t="str">
        <f>HYPERLINK("[映雪.xlsx]类型!B7",'类型（5）'!$C$7)</f>
        <v>武勇全能</v>
      </c>
      <c r="F1075" s="120">
        <v>67</v>
      </c>
      <c r="G1075" s="122">
        <v>74</v>
      </c>
      <c r="H1075" s="104">
        <v>53</v>
      </c>
      <c r="I1075" s="136">
        <f t="shared" si="32"/>
        <v>141</v>
      </c>
      <c r="J1075" s="74">
        <f t="shared" si="33"/>
        <v>194</v>
      </c>
      <c r="K1075" s="133">
        <v>73</v>
      </c>
      <c r="L1075" s="74" t="s">
        <v>1087</v>
      </c>
      <c r="M1075" s="74">
        <v>44</v>
      </c>
      <c r="N1075" s="74" t="s">
        <v>1006</v>
      </c>
      <c r="O1075" s="74" t="s">
        <v>1007</v>
      </c>
      <c r="P1075" s="74" t="s">
        <v>1008</v>
      </c>
      <c r="Q1075" s="74" t="s">
        <v>1027</v>
      </c>
      <c r="R1075" s="74">
        <v>11</v>
      </c>
      <c r="S1075" s="74" t="s">
        <v>1005</v>
      </c>
      <c r="T1075" s="74">
        <v>0</v>
      </c>
      <c r="U1075" s="104">
        <v>31</v>
      </c>
    </row>
    <row r="1076" spans="1:21">
      <c r="A1076" s="95">
        <v>1093</v>
      </c>
      <c r="B1076" s="74" t="s">
        <v>13</v>
      </c>
      <c r="C1076" s="109" t="s">
        <v>2051</v>
      </c>
      <c r="D1076" s="74" t="s">
        <v>2051</v>
      </c>
      <c r="E1076" s="74" t="str">
        <f>HYPERLINK("[映雪.xlsx]类型!B9",'类型（5）'!$C$9)</f>
        <v>家政全能</v>
      </c>
      <c r="F1076" s="95">
        <v>48</v>
      </c>
      <c r="G1076" s="74">
        <v>39</v>
      </c>
      <c r="H1076" s="104">
        <v>56</v>
      </c>
      <c r="I1076" s="136">
        <f t="shared" si="32"/>
        <v>87</v>
      </c>
      <c r="J1076" s="74">
        <f t="shared" si="33"/>
        <v>143</v>
      </c>
      <c r="K1076" s="129">
        <v>54</v>
      </c>
      <c r="L1076" s="74" t="s">
        <v>1049</v>
      </c>
      <c r="M1076" s="74">
        <v>44</v>
      </c>
      <c r="N1076" s="74" t="s">
        <v>1006</v>
      </c>
      <c r="O1076" s="74" t="s">
        <v>1062</v>
      </c>
      <c r="P1076" s="74" t="s">
        <v>1023</v>
      </c>
      <c r="Q1076" s="74" t="s">
        <v>1027</v>
      </c>
      <c r="R1076" s="74">
        <v>7</v>
      </c>
      <c r="S1076" s="74" t="s">
        <v>1005</v>
      </c>
      <c r="T1076" s="74">
        <v>0</v>
      </c>
      <c r="U1076" s="104">
        <v>31</v>
      </c>
    </row>
    <row r="1077" spans="1:21">
      <c r="A1077" s="95">
        <v>1094</v>
      </c>
      <c r="B1077" s="74" t="s">
        <v>13</v>
      </c>
      <c r="C1077" s="109" t="s">
        <v>2052</v>
      </c>
      <c r="D1077" s="74" t="s">
        <v>2052</v>
      </c>
      <c r="E1077" s="96" t="str">
        <f>HYPERLINK("[映雪.xlsx]类型!B48",'类型（5）'!$C$48)</f>
        <v>键</v>
      </c>
      <c r="F1077" s="95">
        <v>61</v>
      </c>
      <c r="G1077" s="74">
        <v>24</v>
      </c>
      <c r="H1077" s="104">
        <v>52</v>
      </c>
      <c r="I1077" s="136">
        <f t="shared" si="32"/>
        <v>85</v>
      </c>
      <c r="J1077" s="74">
        <f t="shared" si="33"/>
        <v>137</v>
      </c>
      <c r="K1077" s="133">
        <v>75</v>
      </c>
      <c r="L1077" s="74" t="s">
        <v>1011</v>
      </c>
      <c r="M1077" s="74">
        <v>19</v>
      </c>
      <c r="N1077" s="74" t="s">
        <v>1006</v>
      </c>
      <c r="O1077" s="74" t="s">
        <v>1062</v>
      </c>
      <c r="P1077" s="74" t="s">
        <v>1008</v>
      </c>
      <c r="Q1077" s="74" t="s">
        <v>1027</v>
      </c>
      <c r="R1077" s="74">
        <v>3</v>
      </c>
      <c r="S1077" s="74" t="s">
        <v>1005</v>
      </c>
      <c r="T1077" s="74">
        <v>0</v>
      </c>
      <c r="U1077" s="104">
        <v>31</v>
      </c>
    </row>
    <row r="1078" spans="1:21">
      <c r="A1078" s="95">
        <v>1095</v>
      </c>
      <c r="B1078" s="74" t="s">
        <v>13</v>
      </c>
      <c r="C1078" s="109" t="s">
        <v>2053</v>
      </c>
      <c r="D1078" s="74" t="s">
        <v>2053</v>
      </c>
      <c r="E1078" s="74" t="str">
        <f>HYPERLINK("[映雪.xlsx]类型!B2",'类型（5）'!$C$2)</f>
        <v>统御强化</v>
      </c>
      <c r="F1078" s="120">
        <v>77</v>
      </c>
      <c r="G1078" s="99">
        <v>79</v>
      </c>
      <c r="H1078" s="132">
        <v>73</v>
      </c>
      <c r="I1078" s="136">
        <f t="shared" si="32"/>
        <v>156</v>
      </c>
      <c r="J1078" s="74">
        <f t="shared" si="33"/>
        <v>229</v>
      </c>
      <c r="K1078" s="133">
        <v>72</v>
      </c>
      <c r="L1078" s="74" t="s">
        <v>1036</v>
      </c>
      <c r="M1078" s="74">
        <v>19</v>
      </c>
      <c r="N1078" s="74" t="s">
        <v>1006</v>
      </c>
      <c r="O1078" s="74" t="s">
        <v>1062</v>
      </c>
      <c r="P1078" s="74" t="s">
        <v>1008</v>
      </c>
      <c r="Q1078" s="74" t="s">
        <v>1038</v>
      </c>
      <c r="R1078" s="74">
        <v>13</v>
      </c>
      <c r="S1078" s="74" t="s">
        <v>1005</v>
      </c>
      <c r="T1078" s="74">
        <v>0</v>
      </c>
      <c r="U1078" s="104">
        <v>31</v>
      </c>
    </row>
    <row r="1079" spans="1:21">
      <c r="A1079" s="95">
        <v>1096</v>
      </c>
      <c r="B1079" s="74" t="s">
        <v>13</v>
      </c>
      <c r="C1079" s="109" t="s">
        <v>2054</v>
      </c>
      <c r="D1079" s="74" t="s">
        <v>2054</v>
      </c>
      <c r="E1079" s="96" t="str">
        <f>HYPERLINK("[映雪.xlsx]类型!B21",'类型（5）'!$C$21)</f>
        <v>游魂</v>
      </c>
      <c r="F1079" s="95">
        <v>34</v>
      </c>
      <c r="G1079" s="74">
        <v>54</v>
      </c>
      <c r="H1079" s="104">
        <v>51</v>
      </c>
      <c r="I1079" s="136">
        <f t="shared" si="32"/>
        <v>88</v>
      </c>
      <c r="J1079" s="74">
        <f t="shared" si="33"/>
        <v>139</v>
      </c>
      <c r="K1079" s="129">
        <v>57</v>
      </c>
      <c r="L1079" s="74" t="s">
        <v>1067</v>
      </c>
      <c r="M1079" s="74">
        <v>19</v>
      </c>
      <c r="N1079" s="74" t="s">
        <v>1006</v>
      </c>
      <c r="O1079" s="74" t="s">
        <v>1007</v>
      </c>
      <c r="P1079" s="74" t="s">
        <v>1023</v>
      </c>
      <c r="Q1079" s="74" t="s">
        <v>1020</v>
      </c>
      <c r="R1079" s="74">
        <v>8</v>
      </c>
      <c r="S1079" s="74" t="s">
        <v>1005</v>
      </c>
      <c r="T1079" s="74">
        <v>0</v>
      </c>
      <c r="U1079" s="104">
        <v>31</v>
      </c>
    </row>
    <row r="1080" spans="1:21">
      <c r="A1080" s="95">
        <v>1097</v>
      </c>
      <c r="B1080" s="74" t="s">
        <v>13</v>
      </c>
      <c r="C1080" s="109" t="s">
        <v>2055</v>
      </c>
      <c r="D1080" s="74" t="s">
        <v>2055</v>
      </c>
      <c r="E1080" s="96" t="str">
        <f>HYPERLINK("[映雪.xlsx]类型!B48",'类型（5）'!$C$48)</f>
        <v>键</v>
      </c>
      <c r="F1080" s="95">
        <v>51</v>
      </c>
      <c r="G1080" s="74">
        <v>29</v>
      </c>
      <c r="H1080" s="104">
        <v>46</v>
      </c>
      <c r="I1080" s="136">
        <f t="shared" si="32"/>
        <v>80</v>
      </c>
      <c r="J1080" s="74">
        <f t="shared" si="33"/>
        <v>126</v>
      </c>
      <c r="K1080" s="133">
        <v>69</v>
      </c>
      <c r="L1080" s="74" t="s">
        <v>1079</v>
      </c>
      <c r="M1080" s="74">
        <v>19</v>
      </c>
      <c r="N1080" s="74" t="s">
        <v>1006</v>
      </c>
      <c r="O1080" s="74" t="s">
        <v>1007</v>
      </c>
      <c r="P1080" s="74" t="s">
        <v>1023</v>
      </c>
      <c r="Q1080" s="74" t="s">
        <v>1027</v>
      </c>
      <c r="R1080" s="74">
        <v>2</v>
      </c>
      <c r="S1080" s="74" t="s">
        <v>1005</v>
      </c>
      <c r="T1080" s="74">
        <v>0</v>
      </c>
      <c r="U1080" s="104">
        <v>31</v>
      </c>
    </row>
    <row r="1081" spans="1:21">
      <c r="A1081" s="95">
        <v>1098</v>
      </c>
      <c r="B1081" s="74" t="s">
        <v>13</v>
      </c>
      <c r="C1081" s="109" t="s">
        <v>2056</v>
      </c>
      <c r="D1081" s="74" t="s">
        <v>2056</v>
      </c>
      <c r="E1081" s="96" t="str">
        <f>HYPERLINK("[映雪.xlsx]类型!B10",'类型（5）'!$C$10)</f>
        <v>学者</v>
      </c>
      <c r="F1081" s="95">
        <v>52</v>
      </c>
      <c r="G1081" s="74">
        <v>44</v>
      </c>
      <c r="H1081" s="131">
        <v>83</v>
      </c>
      <c r="I1081" s="136">
        <f t="shared" si="32"/>
        <v>135</v>
      </c>
      <c r="J1081" s="74">
        <f t="shared" si="33"/>
        <v>179</v>
      </c>
      <c r="K1081" s="129">
        <v>64</v>
      </c>
      <c r="L1081" s="74" t="s">
        <v>1019</v>
      </c>
      <c r="M1081" s="74">
        <v>44</v>
      </c>
      <c r="N1081" s="74" t="s">
        <v>1006</v>
      </c>
      <c r="O1081" s="74" t="s">
        <v>1007</v>
      </c>
      <c r="P1081" s="74" t="s">
        <v>1016</v>
      </c>
      <c r="Q1081" s="74" t="s">
        <v>1013</v>
      </c>
      <c r="R1081" s="74">
        <v>9</v>
      </c>
      <c r="S1081" s="74" t="s">
        <v>1005</v>
      </c>
      <c r="T1081" s="74">
        <v>0</v>
      </c>
      <c r="U1081" s="104">
        <v>31</v>
      </c>
    </row>
    <row r="1082" spans="1:21">
      <c r="A1082" s="95">
        <v>1099</v>
      </c>
      <c r="B1082" s="74" t="s">
        <v>13</v>
      </c>
      <c r="C1082" s="109" t="s">
        <v>2057</v>
      </c>
      <c r="D1082" s="74" t="s">
        <v>2057</v>
      </c>
      <c r="E1082" s="74" t="str">
        <f>HYPERLINK("[映雪.xlsx]类型!B6",'类型（5）'!$C$6)</f>
        <v>统御全能</v>
      </c>
      <c r="F1082" s="120">
        <v>72</v>
      </c>
      <c r="G1082" s="74">
        <v>42</v>
      </c>
      <c r="H1082" s="104">
        <v>61</v>
      </c>
      <c r="I1082" s="136">
        <f t="shared" si="32"/>
        <v>114</v>
      </c>
      <c r="J1082" s="74">
        <f t="shared" si="33"/>
        <v>175</v>
      </c>
      <c r="K1082" s="126">
        <v>82</v>
      </c>
      <c r="L1082" s="74" t="s">
        <v>1058</v>
      </c>
      <c r="M1082" s="74">
        <v>19</v>
      </c>
      <c r="N1082" s="74" t="s">
        <v>1006</v>
      </c>
      <c r="O1082" s="74" t="s">
        <v>1311</v>
      </c>
      <c r="P1082" s="74" t="s">
        <v>1016</v>
      </c>
      <c r="Q1082" s="74" t="s">
        <v>1009</v>
      </c>
      <c r="R1082" s="74">
        <v>7</v>
      </c>
      <c r="S1082" s="74" t="s">
        <v>1005</v>
      </c>
      <c r="T1082" s="74">
        <v>0</v>
      </c>
      <c r="U1082" s="104">
        <v>31</v>
      </c>
    </row>
    <row r="1083" spans="1:21">
      <c r="A1083" s="95">
        <v>1100</v>
      </c>
      <c r="B1083" s="74" t="s">
        <v>13</v>
      </c>
      <c r="C1083" s="109" t="s">
        <v>2058</v>
      </c>
      <c r="D1083" s="74" t="s">
        <v>2058</v>
      </c>
      <c r="E1083" s="74" t="str">
        <f>HYPERLINK("[映雪.xlsx]类型!B1",'类型（5）'!$C$1)</f>
        <v>均衡</v>
      </c>
      <c r="F1083" s="95">
        <v>54</v>
      </c>
      <c r="G1083" s="74">
        <v>46</v>
      </c>
      <c r="H1083" s="104">
        <v>52</v>
      </c>
      <c r="I1083" s="136">
        <f t="shared" si="32"/>
        <v>100</v>
      </c>
      <c r="J1083" s="74">
        <f t="shared" si="33"/>
        <v>152</v>
      </c>
      <c r="K1083" s="133">
        <v>68</v>
      </c>
      <c r="L1083" s="74" t="s">
        <v>1029</v>
      </c>
      <c r="M1083" s="74">
        <v>44</v>
      </c>
      <c r="N1083" s="74" t="s">
        <v>1006</v>
      </c>
      <c r="O1083" s="74" t="s">
        <v>1007</v>
      </c>
      <c r="P1083" s="74" t="s">
        <v>1023</v>
      </c>
      <c r="Q1083" s="74" t="s">
        <v>1017</v>
      </c>
      <c r="R1083" s="74">
        <v>4</v>
      </c>
      <c r="S1083" s="74" t="s">
        <v>1004</v>
      </c>
      <c r="T1083" s="74">
        <v>0</v>
      </c>
      <c r="U1083" s="104">
        <v>31</v>
      </c>
    </row>
    <row r="1084" spans="1:21">
      <c r="A1084" s="95">
        <v>1101</v>
      </c>
      <c r="B1084" s="74" t="s">
        <v>13</v>
      </c>
      <c r="C1084" s="109" t="s">
        <v>2059</v>
      </c>
      <c r="D1084" s="74" t="s">
        <v>2059</v>
      </c>
      <c r="E1084" s="96" t="str">
        <f>HYPERLINK("[映雪.xlsx]类型!B5",'类型（5）'!$C$5)</f>
        <v>家政强化</v>
      </c>
      <c r="F1084" s="95">
        <v>49</v>
      </c>
      <c r="G1084" s="74">
        <v>33</v>
      </c>
      <c r="H1084" s="104">
        <v>54</v>
      </c>
      <c r="I1084" s="136">
        <f t="shared" si="32"/>
        <v>82</v>
      </c>
      <c r="J1084" s="74">
        <f t="shared" si="33"/>
        <v>136</v>
      </c>
      <c r="K1084" s="126">
        <v>80</v>
      </c>
      <c r="L1084" s="74" t="s">
        <v>1060</v>
      </c>
      <c r="M1084" s="74">
        <v>44</v>
      </c>
      <c r="N1084" s="74" t="s">
        <v>1006</v>
      </c>
      <c r="O1084" s="74" t="s">
        <v>1007</v>
      </c>
      <c r="P1084" s="74" t="s">
        <v>1008</v>
      </c>
      <c r="Q1084" s="74" t="s">
        <v>1027</v>
      </c>
      <c r="R1084" s="74">
        <v>2</v>
      </c>
      <c r="S1084" s="74" t="s">
        <v>1004</v>
      </c>
      <c r="T1084" s="74">
        <v>0</v>
      </c>
      <c r="U1084" s="104">
        <v>31</v>
      </c>
    </row>
    <row r="1085" spans="1:21">
      <c r="A1085" s="95">
        <v>1102</v>
      </c>
      <c r="B1085" s="74" t="s">
        <v>13</v>
      </c>
      <c r="C1085" s="109" t="s">
        <v>2060</v>
      </c>
      <c r="D1085" s="74" t="s">
        <v>2060</v>
      </c>
      <c r="E1085" s="74" t="str">
        <f>HYPERLINK("[映雪.xlsx]类型!B2",'类型（5）'!$C$2)</f>
        <v>统御强化</v>
      </c>
      <c r="F1085" s="120">
        <v>75</v>
      </c>
      <c r="G1085" s="74">
        <v>61</v>
      </c>
      <c r="H1085" s="104">
        <v>64</v>
      </c>
      <c r="I1085" s="136">
        <f t="shared" si="32"/>
        <v>136</v>
      </c>
      <c r="J1085" s="74">
        <f t="shared" si="33"/>
        <v>200</v>
      </c>
      <c r="K1085" s="133">
        <v>73</v>
      </c>
      <c r="L1085" s="74" t="s">
        <v>1046</v>
      </c>
      <c r="M1085" s="74">
        <v>44</v>
      </c>
      <c r="N1085" s="74" t="s">
        <v>1006</v>
      </c>
      <c r="O1085" s="74" t="s">
        <v>1062</v>
      </c>
      <c r="P1085" s="74" t="s">
        <v>1008</v>
      </c>
      <c r="Q1085" s="74" t="s">
        <v>1027</v>
      </c>
      <c r="R1085" s="74">
        <v>6</v>
      </c>
      <c r="S1085" s="74" t="s">
        <v>1004</v>
      </c>
      <c r="T1085" s="74">
        <v>0</v>
      </c>
      <c r="U1085" s="104">
        <v>31</v>
      </c>
    </row>
    <row r="1086" spans="1:21">
      <c r="A1086" s="95">
        <v>1103</v>
      </c>
      <c r="B1086" s="74" t="s">
        <v>102</v>
      </c>
      <c r="C1086" s="109" t="s">
        <v>2061</v>
      </c>
      <c r="D1086" s="74" t="s">
        <v>2061</v>
      </c>
      <c r="E1086" s="74" t="str">
        <f>HYPERLINK("[映雪.xlsx]类型!B41",'类型（5）'!$C$41)</f>
        <v>德鲁伊</v>
      </c>
      <c r="F1086" s="120">
        <v>78</v>
      </c>
      <c r="G1086" s="122">
        <v>69</v>
      </c>
      <c r="H1086" s="132">
        <v>69</v>
      </c>
      <c r="I1086" s="136">
        <f t="shared" si="32"/>
        <v>147</v>
      </c>
      <c r="J1086" s="74">
        <f t="shared" si="33"/>
        <v>216</v>
      </c>
      <c r="K1086" s="126">
        <v>80</v>
      </c>
      <c r="L1086" s="74" t="s">
        <v>1083</v>
      </c>
      <c r="M1086" s="74">
        <v>70</v>
      </c>
      <c r="N1086" s="74" t="s">
        <v>1006</v>
      </c>
      <c r="O1086" s="74" t="s">
        <v>1062</v>
      </c>
      <c r="P1086" s="74" t="s">
        <v>1008</v>
      </c>
      <c r="Q1086" s="74" t="s">
        <v>1009</v>
      </c>
      <c r="R1086" s="74">
        <v>8</v>
      </c>
      <c r="S1086" s="74" t="s">
        <v>1004</v>
      </c>
      <c r="T1086" s="74">
        <v>0</v>
      </c>
      <c r="U1086" s="104">
        <v>0</v>
      </c>
    </row>
    <row r="1087" spans="1:21">
      <c r="A1087" s="95">
        <v>1104</v>
      </c>
      <c r="B1087" s="74" t="s">
        <v>102</v>
      </c>
      <c r="C1087" s="109" t="s">
        <v>2062</v>
      </c>
      <c r="D1087" s="74" t="s">
        <v>2062</v>
      </c>
      <c r="E1087" s="99" t="str">
        <f>HYPERLINK("[映雪.xlsx]类型!B29",'类型（5）'!$C$29)</f>
        <v>偶像</v>
      </c>
      <c r="F1087" s="120">
        <v>73</v>
      </c>
      <c r="G1087" s="74">
        <v>54</v>
      </c>
      <c r="H1087" s="132">
        <v>71</v>
      </c>
      <c r="I1087" s="136">
        <f t="shared" si="32"/>
        <v>127</v>
      </c>
      <c r="J1087" s="74">
        <f t="shared" si="33"/>
        <v>198</v>
      </c>
      <c r="K1087" s="129">
        <v>55</v>
      </c>
      <c r="L1087" s="74" t="s">
        <v>1053</v>
      </c>
      <c r="M1087" s="74">
        <v>70</v>
      </c>
      <c r="N1087" s="74" t="s">
        <v>1006</v>
      </c>
      <c r="O1087" s="74" t="s">
        <v>1007</v>
      </c>
      <c r="P1087" s="74" t="s">
        <v>1008</v>
      </c>
      <c r="Q1087" s="74" t="s">
        <v>1013</v>
      </c>
      <c r="R1087" s="74">
        <v>10</v>
      </c>
      <c r="S1087" s="74" t="s">
        <v>1004</v>
      </c>
      <c r="T1087" s="74">
        <v>0</v>
      </c>
      <c r="U1087" s="104">
        <v>0</v>
      </c>
    </row>
    <row r="1088" spans="1:21">
      <c r="A1088" s="95">
        <v>1106</v>
      </c>
      <c r="B1088" s="74" t="s">
        <v>102</v>
      </c>
      <c r="C1088" s="109" t="s">
        <v>2064</v>
      </c>
      <c r="D1088" s="74" t="s">
        <v>2064</v>
      </c>
      <c r="E1088" s="96" t="str">
        <f>HYPERLINK("[映雪.xlsx]类型!B23",'类型（5）'!$C$23)</f>
        <v>管家</v>
      </c>
      <c r="F1088" s="95">
        <v>46</v>
      </c>
      <c r="G1088" s="74">
        <v>61</v>
      </c>
      <c r="H1088" s="104">
        <v>45</v>
      </c>
      <c r="I1088" s="136">
        <f t="shared" si="32"/>
        <v>107</v>
      </c>
      <c r="J1088" s="74">
        <f t="shared" si="33"/>
        <v>152</v>
      </c>
      <c r="K1088" s="129">
        <v>51</v>
      </c>
      <c r="L1088" s="74" t="s">
        <v>1047</v>
      </c>
      <c r="M1088" s="74">
        <v>70</v>
      </c>
      <c r="N1088" s="74" t="s">
        <v>1006</v>
      </c>
      <c r="O1088" s="74" t="s">
        <v>1007</v>
      </c>
      <c r="P1088" s="74" t="s">
        <v>1023</v>
      </c>
      <c r="Q1088" s="74" t="s">
        <v>1024</v>
      </c>
      <c r="R1088" s="74">
        <v>6</v>
      </c>
      <c r="S1088" s="74" t="s">
        <v>1004</v>
      </c>
      <c r="T1088" s="74">
        <v>0</v>
      </c>
      <c r="U1088" s="104">
        <v>0</v>
      </c>
    </row>
    <row r="1089" spans="1:21">
      <c r="A1089" s="95">
        <v>1107</v>
      </c>
      <c r="B1089" s="74" t="s">
        <v>102</v>
      </c>
      <c r="C1089" s="109" t="s">
        <v>2065</v>
      </c>
      <c r="D1089" s="74" t="s">
        <v>2065</v>
      </c>
      <c r="E1089" s="99" t="str">
        <f>HYPERLINK("[映雪.xlsx]类型!B26",'类型（5）'!$C$26)</f>
        <v>剑豪</v>
      </c>
      <c r="F1089" s="95">
        <v>54</v>
      </c>
      <c r="G1089" s="122">
        <v>73</v>
      </c>
      <c r="H1089" s="104">
        <v>60</v>
      </c>
      <c r="I1089" s="136">
        <f t="shared" si="32"/>
        <v>127</v>
      </c>
      <c r="J1089" s="74">
        <f t="shared" si="33"/>
        <v>187</v>
      </c>
      <c r="K1089" s="133">
        <v>66</v>
      </c>
      <c r="L1089" s="74" t="s">
        <v>1085</v>
      </c>
      <c r="M1089" s="74">
        <v>70</v>
      </c>
      <c r="N1089" s="74" t="s">
        <v>1006</v>
      </c>
      <c r="O1089" s="74" t="s">
        <v>1007</v>
      </c>
      <c r="P1089" s="74" t="s">
        <v>1008</v>
      </c>
      <c r="Q1089" s="74" t="s">
        <v>1009</v>
      </c>
      <c r="R1089" s="74">
        <v>5</v>
      </c>
      <c r="S1089" s="74" t="s">
        <v>1004</v>
      </c>
      <c r="T1089" s="74">
        <v>0</v>
      </c>
      <c r="U1089" s="104">
        <v>0</v>
      </c>
    </row>
    <row r="1090" spans="1:21">
      <c r="A1090" s="95">
        <v>1108</v>
      </c>
      <c r="B1090" s="74" t="s">
        <v>108</v>
      </c>
      <c r="C1090" s="109" t="s">
        <v>108</v>
      </c>
      <c r="D1090" s="74" t="s">
        <v>108</v>
      </c>
      <c r="E1090" s="74" t="str">
        <f>HYPERLINK("[映雪.xlsx]类型!B41",'类型（5）'!$C$41)</f>
        <v>德鲁伊</v>
      </c>
      <c r="F1090" s="120">
        <v>67</v>
      </c>
      <c r="G1090" s="122">
        <v>70</v>
      </c>
      <c r="H1090" s="132">
        <v>70</v>
      </c>
      <c r="I1090" s="136">
        <f t="shared" ref="I1090:I1153" si="34">MAX(SUM(F1090,G1090),IF(H1090&gt;=80,MAX(SUM(F1090,H1090),SUM(G1090,H1090)),-1))</f>
        <v>137</v>
      </c>
      <c r="J1090" s="74">
        <f t="shared" ref="J1090:J1153" si="35">SUM(F1090,G1090,H1090)</f>
        <v>207</v>
      </c>
      <c r="K1090" s="133">
        <v>76</v>
      </c>
      <c r="L1090" s="74" t="s">
        <v>1067</v>
      </c>
      <c r="M1090" s="74">
        <v>3</v>
      </c>
      <c r="N1090" s="74" t="s">
        <v>1006</v>
      </c>
      <c r="O1090" s="74" t="s">
        <v>1007</v>
      </c>
      <c r="P1090" s="74" t="s">
        <v>1008</v>
      </c>
      <c r="Q1090" s="74" t="s">
        <v>1017</v>
      </c>
      <c r="R1090" s="74">
        <v>4</v>
      </c>
      <c r="S1090" s="74" t="s">
        <v>1005</v>
      </c>
      <c r="T1090" s="74">
        <v>0</v>
      </c>
      <c r="U1090" s="104">
        <v>54</v>
      </c>
    </row>
    <row r="1091" spans="1:21">
      <c r="A1091" s="95">
        <v>1109</v>
      </c>
      <c r="B1091" s="74" t="s">
        <v>108</v>
      </c>
      <c r="C1091" s="109" t="s">
        <v>2066</v>
      </c>
      <c r="D1091" s="74" t="s">
        <v>2066</v>
      </c>
      <c r="E1091" s="99" t="str">
        <f>HYPERLINK("[映雪.xlsx]类型!B36",'类型（5）'!$C$36)</f>
        <v>文学家</v>
      </c>
      <c r="F1091" s="95">
        <v>64</v>
      </c>
      <c r="G1091" s="74">
        <v>51</v>
      </c>
      <c r="H1091" s="104">
        <v>53</v>
      </c>
      <c r="I1091" s="136">
        <f t="shared" si="34"/>
        <v>115</v>
      </c>
      <c r="J1091" s="74">
        <f t="shared" si="35"/>
        <v>168</v>
      </c>
      <c r="K1091" s="133">
        <v>75</v>
      </c>
      <c r="L1091" s="74" t="s">
        <v>1015</v>
      </c>
      <c r="M1091" s="74">
        <v>3</v>
      </c>
      <c r="N1091" s="74" t="s">
        <v>1006</v>
      </c>
      <c r="O1091" s="74" t="s">
        <v>1007</v>
      </c>
      <c r="P1091" s="74" t="s">
        <v>1008</v>
      </c>
      <c r="Q1091" s="74" t="s">
        <v>1027</v>
      </c>
      <c r="R1091" s="74">
        <v>2</v>
      </c>
      <c r="S1091" s="74" t="s">
        <v>1005</v>
      </c>
      <c r="T1091" s="74">
        <v>0</v>
      </c>
      <c r="U1091" s="104">
        <v>54</v>
      </c>
    </row>
    <row r="1092" spans="1:21">
      <c r="A1092" s="95">
        <v>1110</v>
      </c>
      <c r="B1092" s="74" t="s">
        <v>102</v>
      </c>
      <c r="C1092" s="109" t="s">
        <v>2067</v>
      </c>
      <c r="D1092" s="74" t="s">
        <v>2067</v>
      </c>
      <c r="E1092" s="99" t="str">
        <f>HYPERLINK("[映雪.xlsx]类型!B37",'类型（5）'!$C$37)</f>
        <v>歌姬</v>
      </c>
      <c r="F1092" s="95">
        <v>64</v>
      </c>
      <c r="G1092" s="99">
        <v>80</v>
      </c>
      <c r="H1092" s="104">
        <v>57</v>
      </c>
      <c r="I1092" s="136">
        <f t="shared" si="34"/>
        <v>144</v>
      </c>
      <c r="J1092" s="74">
        <f t="shared" si="35"/>
        <v>201</v>
      </c>
      <c r="K1092" s="133">
        <v>78</v>
      </c>
      <c r="L1092" s="74" t="s">
        <v>1053</v>
      </c>
      <c r="M1092" s="74">
        <v>1</v>
      </c>
      <c r="N1092" s="74" t="s">
        <v>1006</v>
      </c>
      <c r="O1092" s="74" t="s">
        <v>1007</v>
      </c>
      <c r="P1092" s="74" t="s">
        <v>1008</v>
      </c>
      <c r="Q1092" s="74" t="s">
        <v>1020</v>
      </c>
      <c r="R1092" s="74">
        <v>5</v>
      </c>
      <c r="S1092" s="74" t="s">
        <v>1005</v>
      </c>
      <c r="T1092" s="74">
        <v>0</v>
      </c>
      <c r="U1092" s="104">
        <v>68</v>
      </c>
    </row>
    <row r="1093" spans="1:21">
      <c r="A1093" s="95">
        <v>1111</v>
      </c>
      <c r="B1093" s="74" t="s">
        <v>102</v>
      </c>
      <c r="C1093" s="109" t="s">
        <v>2068</v>
      </c>
      <c r="D1093" s="74" t="s">
        <v>2068</v>
      </c>
      <c r="E1093" s="99" t="str">
        <f>HYPERLINK("[映雪.xlsx]类型!B29",'类型（5）'!$C$29)</f>
        <v>偶像</v>
      </c>
      <c r="F1093" s="95">
        <v>56</v>
      </c>
      <c r="G1093" s="74">
        <v>57</v>
      </c>
      <c r="H1093" s="104">
        <v>59</v>
      </c>
      <c r="I1093" s="136">
        <f t="shared" si="34"/>
        <v>113</v>
      </c>
      <c r="J1093" s="74">
        <f t="shared" si="35"/>
        <v>172</v>
      </c>
      <c r="K1093" s="129">
        <v>54</v>
      </c>
      <c r="L1093" s="74" t="s">
        <v>1035</v>
      </c>
      <c r="M1093" s="74">
        <v>1</v>
      </c>
      <c r="N1093" s="74" t="s">
        <v>1006</v>
      </c>
      <c r="O1093" s="74" t="s">
        <v>1007</v>
      </c>
      <c r="P1093" s="74" t="s">
        <v>1023</v>
      </c>
      <c r="Q1093" s="74" t="s">
        <v>1009</v>
      </c>
      <c r="R1093" s="74">
        <v>3</v>
      </c>
      <c r="S1093" s="74" t="s">
        <v>1005</v>
      </c>
      <c r="T1093" s="74">
        <v>0</v>
      </c>
      <c r="U1093" s="104">
        <v>68</v>
      </c>
    </row>
    <row r="1094" spans="1:21">
      <c r="A1094" s="95">
        <v>1112</v>
      </c>
      <c r="B1094" s="74" t="s">
        <v>102</v>
      </c>
      <c r="C1094" s="109" t="s">
        <v>2069</v>
      </c>
      <c r="D1094" s="74" t="s">
        <v>2069</v>
      </c>
      <c r="E1094" s="99" t="str">
        <f>HYPERLINK("[映雪.xlsx]类型!B36",'类型（5）'!$C$36)</f>
        <v>文学家</v>
      </c>
      <c r="F1094" s="95">
        <v>58</v>
      </c>
      <c r="G1094" s="74">
        <v>49</v>
      </c>
      <c r="H1094" s="132">
        <v>70</v>
      </c>
      <c r="I1094" s="136">
        <f t="shared" si="34"/>
        <v>107</v>
      </c>
      <c r="J1094" s="74">
        <f t="shared" si="35"/>
        <v>177</v>
      </c>
      <c r="K1094" s="129">
        <v>61</v>
      </c>
      <c r="L1094" s="74" t="s">
        <v>1029</v>
      </c>
      <c r="M1094" s="74">
        <v>1</v>
      </c>
      <c r="N1094" s="74" t="s">
        <v>1006</v>
      </c>
      <c r="O1094" s="74" t="s">
        <v>1007</v>
      </c>
      <c r="P1094" s="74" t="s">
        <v>1023</v>
      </c>
      <c r="Q1094" s="74" t="s">
        <v>1013</v>
      </c>
      <c r="R1094" s="74">
        <v>5</v>
      </c>
      <c r="S1094" s="74" t="s">
        <v>1005</v>
      </c>
      <c r="T1094" s="74">
        <v>0</v>
      </c>
      <c r="U1094" s="104">
        <v>68</v>
      </c>
    </row>
    <row r="1095" spans="1:21">
      <c r="A1095" s="95">
        <v>1113</v>
      </c>
      <c r="B1095" s="74" t="s">
        <v>102</v>
      </c>
      <c r="C1095" s="109" t="s">
        <v>2070</v>
      </c>
      <c r="D1095" s="74" t="s">
        <v>2070</v>
      </c>
      <c r="E1095" s="99" t="str">
        <f>HYPERLINK("[映雪.xlsx]类型!B37",'类型（5）'!$C$37)</f>
        <v>歌姬</v>
      </c>
      <c r="F1095" s="120">
        <v>66</v>
      </c>
      <c r="G1095" s="74">
        <v>59</v>
      </c>
      <c r="H1095" s="104">
        <v>60</v>
      </c>
      <c r="I1095" s="136">
        <f t="shared" si="34"/>
        <v>125</v>
      </c>
      <c r="J1095" s="74">
        <f t="shared" si="35"/>
        <v>185</v>
      </c>
      <c r="K1095" s="129">
        <v>46</v>
      </c>
      <c r="L1095" s="74" t="s">
        <v>1060</v>
      </c>
      <c r="M1095" s="74">
        <v>1</v>
      </c>
      <c r="N1095" s="74" t="s">
        <v>1006</v>
      </c>
      <c r="O1095" s="74" t="s">
        <v>1007</v>
      </c>
      <c r="P1095" s="74" t="s">
        <v>1023</v>
      </c>
      <c r="Q1095" s="74" t="s">
        <v>1017</v>
      </c>
      <c r="R1095" s="74">
        <v>6</v>
      </c>
      <c r="S1095" s="74" t="s">
        <v>1005</v>
      </c>
      <c r="T1095" s="74">
        <v>0</v>
      </c>
      <c r="U1095" s="104">
        <v>68</v>
      </c>
    </row>
    <row r="1096" spans="1:21">
      <c r="A1096" s="95">
        <v>1114</v>
      </c>
      <c r="B1096" s="74" t="s">
        <v>102</v>
      </c>
      <c r="C1096" s="109" t="s">
        <v>2071</v>
      </c>
      <c r="D1096" s="74" t="s">
        <v>2071</v>
      </c>
      <c r="E1096" s="99" t="str">
        <f>HYPERLINK("[映雪.xlsx]类型!B29",'类型（5）'!$C$29)</f>
        <v>偶像</v>
      </c>
      <c r="F1096" s="95">
        <v>48</v>
      </c>
      <c r="G1096" s="74">
        <v>46</v>
      </c>
      <c r="H1096" s="104">
        <v>56</v>
      </c>
      <c r="I1096" s="136">
        <f t="shared" si="34"/>
        <v>94</v>
      </c>
      <c r="J1096" s="74">
        <f t="shared" si="35"/>
        <v>150</v>
      </c>
      <c r="K1096" s="126">
        <v>80</v>
      </c>
      <c r="L1096" s="74" t="s">
        <v>1031</v>
      </c>
      <c r="M1096" s="74">
        <v>1</v>
      </c>
      <c r="N1096" s="74" t="s">
        <v>1006</v>
      </c>
      <c r="O1096" s="74" t="s">
        <v>1007</v>
      </c>
      <c r="P1096" s="74" t="s">
        <v>1008</v>
      </c>
      <c r="Q1096" s="74" t="s">
        <v>1027</v>
      </c>
      <c r="R1096" s="74">
        <v>2</v>
      </c>
      <c r="S1096" s="74" t="s">
        <v>1005</v>
      </c>
      <c r="T1096" s="74">
        <v>0</v>
      </c>
      <c r="U1096" s="104">
        <v>68</v>
      </c>
    </row>
    <row r="1097" spans="1:21">
      <c r="A1097" s="95">
        <v>1115</v>
      </c>
      <c r="B1097" s="74" t="s">
        <v>102</v>
      </c>
      <c r="C1097" s="109" t="s">
        <v>397</v>
      </c>
      <c r="D1097" s="74" t="s">
        <v>397</v>
      </c>
      <c r="E1097" s="102" t="str">
        <f>HYPERLINK("[映雪.xlsx]类型!B57",'类型（5）'!$C$57)</f>
        <v>高海千歌</v>
      </c>
      <c r="F1097" s="121">
        <v>92</v>
      </c>
      <c r="G1097" s="74">
        <v>63</v>
      </c>
      <c r="H1097" s="104">
        <v>34</v>
      </c>
      <c r="I1097" s="136">
        <f t="shared" si="34"/>
        <v>155</v>
      </c>
      <c r="J1097" s="74">
        <f t="shared" si="35"/>
        <v>189</v>
      </c>
      <c r="K1097" s="133">
        <v>66</v>
      </c>
      <c r="L1097" s="74" t="s">
        <v>1053</v>
      </c>
      <c r="M1097" s="74">
        <v>9</v>
      </c>
      <c r="N1097" s="74" t="s">
        <v>1006</v>
      </c>
      <c r="O1097" s="74" t="s">
        <v>1007</v>
      </c>
      <c r="P1097" s="74" t="s">
        <v>1162</v>
      </c>
      <c r="Q1097" s="74" t="s">
        <v>1013</v>
      </c>
      <c r="R1097" s="74">
        <v>8</v>
      </c>
      <c r="S1097" s="74" t="s">
        <v>1005</v>
      </c>
      <c r="T1097" s="74">
        <v>0</v>
      </c>
      <c r="U1097" s="104">
        <v>0</v>
      </c>
    </row>
    <row r="1098" spans="1:21">
      <c r="A1098" s="95">
        <v>1116</v>
      </c>
      <c r="B1098" s="74" t="s">
        <v>102</v>
      </c>
      <c r="C1098" s="109" t="s">
        <v>2072</v>
      </c>
      <c r="D1098" s="74" t="s">
        <v>2072</v>
      </c>
      <c r="E1098" s="74" t="str">
        <f>HYPERLINK("[映雪.xlsx]类型!B22",'类型（5）'!$C$22)</f>
        <v>傲娇</v>
      </c>
      <c r="F1098" s="120">
        <v>73</v>
      </c>
      <c r="G1098" s="74">
        <v>28</v>
      </c>
      <c r="H1098" s="132">
        <v>74</v>
      </c>
      <c r="I1098" s="136">
        <f t="shared" si="34"/>
        <v>101</v>
      </c>
      <c r="J1098" s="74">
        <f t="shared" si="35"/>
        <v>175</v>
      </c>
      <c r="K1098" s="133">
        <v>74</v>
      </c>
      <c r="L1098" s="74" t="s">
        <v>1026</v>
      </c>
      <c r="M1098" s="74">
        <v>9</v>
      </c>
      <c r="N1098" s="74" t="s">
        <v>1006</v>
      </c>
      <c r="O1098" s="74" t="s">
        <v>1007</v>
      </c>
      <c r="P1098" s="74" t="s">
        <v>1008</v>
      </c>
      <c r="Q1098" s="74" t="s">
        <v>1038</v>
      </c>
      <c r="R1098" s="74">
        <v>9</v>
      </c>
      <c r="S1098" s="74" t="s">
        <v>1004</v>
      </c>
      <c r="T1098" s="74">
        <v>0</v>
      </c>
      <c r="U1098" s="104">
        <v>0</v>
      </c>
    </row>
    <row r="1099" spans="1:21">
      <c r="A1099" s="95">
        <v>1117</v>
      </c>
      <c r="B1099" s="74" t="s">
        <v>102</v>
      </c>
      <c r="C1099" s="109" t="s">
        <v>2073</v>
      </c>
      <c r="D1099" s="74" t="s">
        <v>2073</v>
      </c>
      <c r="E1099" s="99" t="str">
        <f>HYPERLINK("[映雪.xlsx]类型!B37",'类型（5）'!$C$37)</f>
        <v>歌姬</v>
      </c>
      <c r="F1099" s="120">
        <v>77</v>
      </c>
      <c r="G1099" s="74">
        <v>51</v>
      </c>
      <c r="H1099" s="104">
        <v>49</v>
      </c>
      <c r="I1099" s="136">
        <f t="shared" si="34"/>
        <v>128</v>
      </c>
      <c r="J1099" s="74">
        <f t="shared" si="35"/>
        <v>177</v>
      </c>
      <c r="K1099" s="133">
        <v>68</v>
      </c>
      <c r="L1099" s="74" t="s">
        <v>1033</v>
      </c>
      <c r="M1099" s="74">
        <v>9</v>
      </c>
      <c r="N1099" s="74" t="s">
        <v>1006</v>
      </c>
      <c r="O1099" s="74" t="s">
        <v>1007</v>
      </c>
      <c r="P1099" s="74" t="s">
        <v>1008</v>
      </c>
      <c r="Q1099" s="74" t="s">
        <v>1009</v>
      </c>
      <c r="R1099" s="74">
        <v>6</v>
      </c>
      <c r="S1099" s="74" t="s">
        <v>1005</v>
      </c>
      <c r="T1099" s="74">
        <v>0</v>
      </c>
      <c r="U1099" s="104">
        <v>0</v>
      </c>
    </row>
    <row r="1100" spans="1:21">
      <c r="A1100" s="95">
        <v>1118</v>
      </c>
      <c r="B1100" s="74" t="s">
        <v>102</v>
      </c>
      <c r="C1100" s="109" t="s">
        <v>2074</v>
      </c>
      <c r="D1100" s="74" t="s">
        <v>2074</v>
      </c>
      <c r="E1100" s="99" t="str">
        <f>HYPERLINK("[映雪.xlsx]类型!B29",'类型（5）'!$C$29)</f>
        <v>偶像</v>
      </c>
      <c r="F1100" s="95">
        <v>61</v>
      </c>
      <c r="G1100" s="74">
        <v>38</v>
      </c>
      <c r="H1100" s="104">
        <v>57</v>
      </c>
      <c r="I1100" s="136">
        <f t="shared" si="34"/>
        <v>99</v>
      </c>
      <c r="J1100" s="74">
        <f t="shared" si="35"/>
        <v>156</v>
      </c>
      <c r="K1100" s="129">
        <v>64</v>
      </c>
      <c r="L1100" s="74" t="s">
        <v>1060</v>
      </c>
      <c r="M1100" s="74">
        <v>9</v>
      </c>
      <c r="N1100" s="74" t="s">
        <v>1006</v>
      </c>
      <c r="O1100" s="74" t="s">
        <v>1007</v>
      </c>
      <c r="P1100" s="74" t="s">
        <v>1023</v>
      </c>
      <c r="Q1100" s="74" t="s">
        <v>1013</v>
      </c>
      <c r="R1100" s="74">
        <v>7</v>
      </c>
      <c r="S1100" s="74" t="s">
        <v>1005</v>
      </c>
      <c r="T1100" s="74">
        <v>0</v>
      </c>
      <c r="U1100" s="104">
        <v>0</v>
      </c>
    </row>
    <row r="1101" spans="1:21">
      <c r="A1101" s="95">
        <v>1119</v>
      </c>
      <c r="B1101" s="74" t="s">
        <v>102</v>
      </c>
      <c r="C1101" s="109" t="s">
        <v>2075</v>
      </c>
      <c r="D1101" s="74" t="s">
        <v>2075</v>
      </c>
      <c r="E1101" s="99" t="str">
        <f>HYPERLINK("[映雪.xlsx]类型!B31",'类型（5）'!$C$31)</f>
        <v>后宫王</v>
      </c>
      <c r="F1101" s="119">
        <v>82</v>
      </c>
      <c r="G1101" s="74">
        <v>42</v>
      </c>
      <c r="H1101" s="132">
        <v>66</v>
      </c>
      <c r="I1101" s="136">
        <f t="shared" si="34"/>
        <v>124</v>
      </c>
      <c r="J1101" s="74">
        <f t="shared" si="35"/>
        <v>190</v>
      </c>
      <c r="K1101" s="133">
        <v>77</v>
      </c>
      <c r="L1101" s="74" t="s">
        <v>1046</v>
      </c>
      <c r="M1101" s="74">
        <v>9</v>
      </c>
      <c r="N1101" s="74" t="s">
        <v>1006</v>
      </c>
      <c r="O1101" s="74" t="s">
        <v>1007</v>
      </c>
      <c r="P1101" s="74" t="s">
        <v>1016</v>
      </c>
      <c r="Q1101" s="74" t="s">
        <v>1009</v>
      </c>
      <c r="R1101" s="74">
        <v>3</v>
      </c>
      <c r="S1101" s="74" t="s">
        <v>1005</v>
      </c>
      <c r="T1101" s="74">
        <v>0</v>
      </c>
      <c r="U1101" s="104">
        <v>0</v>
      </c>
    </row>
    <row r="1102" spans="1:21">
      <c r="A1102" s="95">
        <v>1120</v>
      </c>
      <c r="B1102" s="74" t="s">
        <v>102</v>
      </c>
      <c r="C1102" s="109" t="s">
        <v>2076</v>
      </c>
      <c r="D1102" s="74" t="s">
        <v>2076</v>
      </c>
      <c r="E1102" s="99" t="str">
        <f>HYPERLINK("[映雪.xlsx]类型!B37",'类型（5）'!$C$37)</f>
        <v>歌姬</v>
      </c>
      <c r="F1102" s="95">
        <v>62</v>
      </c>
      <c r="G1102" s="74">
        <v>66</v>
      </c>
      <c r="H1102" s="104">
        <v>63</v>
      </c>
      <c r="I1102" s="136">
        <f t="shared" si="34"/>
        <v>128</v>
      </c>
      <c r="J1102" s="74">
        <f t="shared" si="35"/>
        <v>191</v>
      </c>
      <c r="K1102" s="129">
        <v>62</v>
      </c>
      <c r="L1102" s="74" t="s">
        <v>1051</v>
      </c>
      <c r="M1102" s="74">
        <v>9</v>
      </c>
      <c r="N1102" s="74" t="s">
        <v>1006</v>
      </c>
      <c r="O1102" s="74" t="s">
        <v>1007</v>
      </c>
      <c r="P1102" s="74" t="s">
        <v>1023</v>
      </c>
      <c r="Q1102" s="74" t="s">
        <v>1013</v>
      </c>
      <c r="R1102" s="74">
        <v>5</v>
      </c>
      <c r="S1102" s="74" t="s">
        <v>1005</v>
      </c>
      <c r="T1102" s="74">
        <v>0</v>
      </c>
      <c r="U1102" s="104">
        <v>0</v>
      </c>
    </row>
    <row r="1103" spans="1:21">
      <c r="A1103" s="95">
        <v>1121</v>
      </c>
      <c r="B1103" s="74" t="s">
        <v>102</v>
      </c>
      <c r="C1103" s="109" t="s">
        <v>2077</v>
      </c>
      <c r="D1103" s="74" t="s">
        <v>2077</v>
      </c>
      <c r="E1103" s="99" t="str">
        <f>HYPERLINK("[映雪.xlsx]类型!B29",'类型（5）'!$C$29)</f>
        <v>偶像</v>
      </c>
      <c r="F1103" s="95">
        <v>59</v>
      </c>
      <c r="G1103" s="74">
        <v>68</v>
      </c>
      <c r="H1103" s="104">
        <v>35</v>
      </c>
      <c r="I1103" s="136">
        <f t="shared" si="34"/>
        <v>127</v>
      </c>
      <c r="J1103" s="74">
        <f t="shared" si="35"/>
        <v>162</v>
      </c>
      <c r="K1103" s="129">
        <v>46</v>
      </c>
      <c r="L1103" s="74" t="s">
        <v>1087</v>
      </c>
      <c r="M1103" s="74">
        <v>9</v>
      </c>
      <c r="N1103" s="74" t="s">
        <v>1006</v>
      </c>
      <c r="O1103" s="74" t="s">
        <v>1007</v>
      </c>
      <c r="P1103" s="74" t="s">
        <v>1023</v>
      </c>
      <c r="Q1103" s="74" t="s">
        <v>1009</v>
      </c>
      <c r="R1103" s="74">
        <v>2</v>
      </c>
      <c r="S1103" s="74" t="s">
        <v>1005</v>
      </c>
      <c r="T1103" s="74">
        <v>0</v>
      </c>
      <c r="U1103" s="104">
        <v>0</v>
      </c>
    </row>
    <row r="1104" spans="1:21">
      <c r="A1104" s="95">
        <v>1122</v>
      </c>
      <c r="B1104" s="74" t="s">
        <v>102</v>
      </c>
      <c r="C1104" s="109" t="s">
        <v>2078</v>
      </c>
      <c r="D1104" s="74" t="s">
        <v>2078</v>
      </c>
      <c r="E1104" s="74" t="str">
        <f>HYPERLINK("[映雪.xlsx]类型!B4",'类型（5）'!$C$4)</f>
        <v>智慧强化</v>
      </c>
      <c r="F1104" s="120">
        <v>75</v>
      </c>
      <c r="G1104" s="74">
        <v>53</v>
      </c>
      <c r="H1104" s="104">
        <v>61</v>
      </c>
      <c r="I1104" s="136">
        <f t="shared" si="34"/>
        <v>128</v>
      </c>
      <c r="J1104" s="74">
        <f t="shared" si="35"/>
        <v>189</v>
      </c>
      <c r="K1104" s="126">
        <v>80</v>
      </c>
      <c r="L1104" s="74" t="s">
        <v>1022</v>
      </c>
      <c r="M1104" s="74">
        <v>9</v>
      </c>
      <c r="N1104" s="74" t="s">
        <v>1006</v>
      </c>
      <c r="O1104" s="74" t="s">
        <v>1007</v>
      </c>
      <c r="P1104" s="74" t="s">
        <v>1008</v>
      </c>
      <c r="Q1104" s="74" t="s">
        <v>1013</v>
      </c>
      <c r="R1104" s="74">
        <v>6</v>
      </c>
      <c r="S1104" s="74" t="s">
        <v>1005</v>
      </c>
      <c r="T1104" s="74">
        <v>0</v>
      </c>
      <c r="U1104" s="104">
        <v>0</v>
      </c>
    </row>
    <row r="1105" spans="1:21">
      <c r="A1105" s="95">
        <v>1123</v>
      </c>
      <c r="B1105" s="74" t="s">
        <v>102</v>
      </c>
      <c r="C1105" s="109" t="s">
        <v>2079</v>
      </c>
      <c r="D1105" s="74" t="s">
        <v>2079</v>
      </c>
      <c r="E1105" s="99" t="str">
        <f>HYPERLINK("[映雪.xlsx]类型!B29",'类型（5）'!$C$29)</f>
        <v>偶像</v>
      </c>
      <c r="F1105" s="120">
        <v>72</v>
      </c>
      <c r="G1105" s="74">
        <v>47</v>
      </c>
      <c r="H1105" s="132">
        <v>73</v>
      </c>
      <c r="I1105" s="136">
        <f t="shared" si="34"/>
        <v>119</v>
      </c>
      <c r="J1105" s="74">
        <f t="shared" si="35"/>
        <v>192</v>
      </c>
      <c r="K1105" s="129">
        <v>61</v>
      </c>
      <c r="L1105" s="74" t="s">
        <v>1047</v>
      </c>
      <c r="M1105" s="74">
        <v>9</v>
      </c>
      <c r="N1105" s="74" t="s">
        <v>1006</v>
      </c>
      <c r="O1105" s="74" t="s">
        <v>1007</v>
      </c>
      <c r="P1105" s="74" t="s">
        <v>1008</v>
      </c>
      <c r="Q1105" s="74" t="s">
        <v>1009</v>
      </c>
      <c r="R1105" s="74">
        <v>5</v>
      </c>
      <c r="S1105" s="74" t="s">
        <v>1005</v>
      </c>
      <c r="T1105" s="74">
        <v>0</v>
      </c>
      <c r="U1105" s="104">
        <v>0</v>
      </c>
    </row>
    <row r="1106" spans="1:21">
      <c r="A1106" s="95">
        <v>1124</v>
      </c>
      <c r="B1106" s="74" t="s">
        <v>102</v>
      </c>
      <c r="C1106" s="109" t="s">
        <v>2080</v>
      </c>
      <c r="D1106" s="74" t="s">
        <v>2080</v>
      </c>
      <c r="E1106" s="99" t="str">
        <f>HYPERLINK("[映雪.xlsx]类型!B37",'类型（5）'!$C$37)</f>
        <v>歌姬</v>
      </c>
      <c r="F1106" s="120">
        <v>65</v>
      </c>
      <c r="G1106" s="74">
        <v>61</v>
      </c>
      <c r="H1106" s="104">
        <v>63</v>
      </c>
      <c r="I1106" s="136">
        <f t="shared" si="34"/>
        <v>126</v>
      </c>
      <c r="J1106" s="74">
        <f t="shared" si="35"/>
        <v>189</v>
      </c>
      <c r="K1106" s="133">
        <v>67</v>
      </c>
      <c r="L1106" s="74" t="s">
        <v>1053</v>
      </c>
      <c r="M1106" s="74">
        <v>50</v>
      </c>
      <c r="N1106" s="74" t="s">
        <v>1006</v>
      </c>
      <c r="O1106" s="74" t="s">
        <v>1007</v>
      </c>
      <c r="P1106" s="74" t="s">
        <v>1023</v>
      </c>
      <c r="Q1106" s="74" t="s">
        <v>1013</v>
      </c>
      <c r="R1106" s="74">
        <v>7</v>
      </c>
      <c r="S1106" s="74" t="s">
        <v>1004</v>
      </c>
      <c r="T1106" s="74">
        <v>0</v>
      </c>
      <c r="U1106" s="104">
        <v>0</v>
      </c>
    </row>
    <row r="1107" spans="1:21">
      <c r="A1107" s="95">
        <v>1125</v>
      </c>
      <c r="B1107" s="74" t="s">
        <v>102</v>
      </c>
      <c r="C1107" s="109" t="s">
        <v>2081</v>
      </c>
      <c r="D1107" s="74" t="s">
        <v>2081</v>
      </c>
      <c r="E1107" s="99" t="str">
        <f>HYPERLINK("[映雪.xlsx]类型!B29",'类型（5）'!$C$29)</f>
        <v>偶像</v>
      </c>
      <c r="F1107" s="95">
        <v>63</v>
      </c>
      <c r="G1107" s="74">
        <v>63</v>
      </c>
      <c r="H1107" s="104">
        <v>64</v>
      </c>
      <c r="I1107" s="136">
        <f t="shared" si="34"/>
        <v>126</v>
      </c>
      <c r="J1107" s="74">
        <f t="shared" si="35"/>
        <v>190</v>
      </c>
      <c r="K1107" s="129">
        <v>60</v>
      </c>
      <c r="L1107" s="74" t="s">
        <v>1022</v>
      </c>
      <c r="M1107" s="74">
        <v>50</v>
      </c>
      <c r="N1107" s="74" t="s">
        <v>1006</v>
      </c>
      <c r="O1107" s="74" t="s">
        <v>1007</v>
      </c>
      <c r="P1107" s="74" t="s">
        <v>1023</v>
      </c>
      <c r="Q1107" s="74" t="s">
        <v>1013</v>
      </c>
      <c r="R1107" s="74">
        <v>7</v>
      </c>
      <c r="S1107" s="74" t="s">
        <v>1004</v>
      </c>
      <c r="T1107" s="74">
        <v>0</v>
      </c>
      <c r="U1107" s="104">
        <v>0</v>
      </c>
    </row>
    <row r="1108" spans="1:21">
      <c r="A1108" s="95">
        <v>1126</v>
      </c>
      <c r="B1108" s="74" t="s">
        <v>60</v>
      </c>
      <c r="C1108" s="109" t="s">
        <v>2082</v>
      </c>
      <c r="D1108" s="74" t="s">
        <v>2082</v>
      </c>
      <c r="E1108" s="74" t="str">
        <f>HYPERLINK("[映雪.xlsx]类型!B6",'类型（5）'!$C$6)</f>
        <v>统御全能</v>
      </c>
      <c r="F1108" s="120">
        <v>65</v>
      </c>
      <c r="G1108" s="122">
        <v>78</v>
      </c>
      <c r="H1108" s="104">
        <v>30</v>
      </c>
      <c r="I1108" s="136">
        <f t="shared" si="34"/>
        <v>143</v>
      </c>
      <c r="J1108" s="74">
        <f t="shared" si="35"/>
        <v>173</v>
      </c>
      <c r="K1108" s="133">
        <v>69</v>
      </c>
      <c r="L1108" s="74" t="s">
        <v>1085</v>
      </c>
      <c r="M1108" s="74">
        <v>85</v>
      </c>
      <c r="N1108" s="74" t="s">
        <v>1006</v>
      </c>
      <c r="O1108" s="74" t="s">
        <v>1007</v>
      </c>
      <c r="P1108" s="74" t="s">
        <v>1008</v>
      </c>
      <c r="Q1108" s="74" t="s">
        <v>1038</v>
      </c>
      <c r="R1108" s="74">
        <v>13</v>
      </c>
      <c r="S1108" s="74" t="s">
        <v>1004</v>
      </c>
      <c r="T1108" s="74">
        <v>0</v>
      </c>
      <c r="U1108" s="104">
        <v>42</v>
      </c>
    </row>
    <row r="1109" spans="1:21">
      <c r="A1109" s="95">
        <v>1127</v>
      </c>
      <c r="B1109" s="74" t="s">
        <v>60</v>
      </c>
      <c r="C1109" s="109" t="s">
        <v>2083</v>
      </c>
      <c r="D1109" s="74" t="s">
        <v>2083</v>
      </c>
      <c r="E1109" s="74" t="str">
        <f>HYPERLINK("[映雪.xlsx]类型!B4",'类型（5）'!$C$4)</f>
        <v>智慧强化</v>
      </c>
      <c r="F1109" s="95">
        <v>25</v>
      </c>
      <c r="G1109" s="74">
        <v>3</v>
      </c>
      <c r="H1109" s="131">
        <v>84</v>
      </c>
      <c r="I1109" s="136">
        <f t="shared" si="34"/>
        <v>109</v>
      </c>
      <c r="J1109" s="74">
        <f t="shared" si="35"/>
        <v>112</v>
      </c>
      <c r="K1109" s="129">
        <v>17</v>
      </c>
      <c r="L1109" s="74" t="s">
        <v>1019</v>
      </c>
      <c r="M1109" s="74">
        <v>85</v>
      </c>
      <c r="N1109" s="74" t="s">
        <v>1006</v>
      </c>
      <c r="O1109" s="74" t="s">
        <v>1007</v>
      </c>
      <c r="P1109" s="74" t="s">
        <v>1016</v>
      </c>
      <c r="Q1109" s="74" t="s">
        <v>1013</v>
      </c>
      <c r="R1109" s="74">
        <v>4</v>
      </c>
      <c r="S1109" s="74" t="s">
        <v>1004</v>
      </c>
      <c r="T1109" s="74">
        <v>0</v>
      </c>
      <c r="U1109" s="104">
        <v>42</v>
      </c>
    </row>
    <row r="1110" spans="1:21">
      <c r="A1110" s="95">
        <v>1130</v>
      </c>
      <c r="B1110" s="74" t="s">
        <v>60</v>
      </c>
      <c r="C1110" s="109" t="s">
        <v>2086</v>
      </c>
      <c r="D1110" s="74" t="s">
        <v>2086</v>
      </c>
      <c r="E1110" s="74" t="str">
        <f>HYPERLINK("[映雪.xlsx]类型!B9",'类型（5）'!$C$9)</f>
        <v>家政全能</v>
      </c>
      <c r="F1110" s="120">
        <v>67</v>
      </c>
      <c r="G1110" s="74">
        <v>56</v>
      </c>
      <c r="H1110" s="131">
        <v>83</v>
      </c>
      <c r="I1110" s="136">
        <f t="shared" si="34"/>
        <v>150</v>
      </c>
      <c r="J1110" s="74">
        <f t="shared" si="35"/>
        <v>206</v>
      </c>
      <c r="K1110" s="126">
        <v>84</v>
      </c>
      <c r="L1110" s="74" t="s">
        <v>1079</v>
      </c>
      <c r="M1110" s="74">
        <v>85</v>
      </c>
      <c r="N1110" s="74" t="s">
        <v>1006</v>
      </c>
      <c r="O1110" s="74" t="s">
        <v>1007</v>
      </c>
      <c r="P1110" s="74" t="s">
        <v>1016</v>
      </c>
      <c r="Q1110" s="74" t="s">
        <v>1013</v>
      </c>
      <c r="R1110" s="74">
        <v>6</v>
      </c>
      <c r="S1110" s="74" t="s">
        <v>1004</v>
      </c>
      <c r="T1110" s="74">
        <v>0</v>
      </c>
      <c r="U1110" s="104">
        <v>42</v>
      </c>
    </row>
    <row r="1111" spans="1:21">
      <c r="A1111" s="95">
        <v>1131</v>
      </c>
      <c r="B1111" s="74" t="s">
        <v>60</v>
      </c>
      <c r="C1111" s="109" t="s">
        <v>2087</v>
      </c>
      <c r="D1111" s="74" t="s">
        <v>2087</v>
      </c>
      <c r="E1111" s="74" t="str">
        <f>HYPERLINK("[映雪.xlsx]类型!B1",'类型（5）'!$C$1)</f>
        <v>均衡</v>
      </c>
      <c r="F1111" s="95">
        <v>62</v>
      </c>
      <c r="G1111" s="74">
        <v>64</v>
      </c>
      <c r="H1111" s="104">
        <v>63</v>
      </c>
      <c r="I1111" s="136">
        <f t="shared" si="34"/>
        <v>126</v>
      </c>
      <c r="J1111" s="74">
        <f t="shared" si="35"/>
        <v>189</v>
      </c>
      <c r="K1111" s="129">
        <v>60</v>
      </c>
      <c r="L1111" s="74" t="s">
        <v>1029</v>
      </c>
      <c r="M1111" s="74">
        <v>85</v>
      </c>
      <c r="N1111" s="74" t="s">
        <v>1006</v>
      </c>
      <c r="O1111" s="74" t="s">
        <v>1007</v>
      </c>
      <c r="P1111" s="74" t="s">
        <v>1023</v>
      </c>
      <c r="Q1111" s="74" t="s">
        <v>1027</v>
      </c>
      <c r="R1111" s="74">
        <v>3</v>
      </c>
      <c r="S1111" s="74" t="s">
        <v>1004</v>
      </c>
      <c r="T1111" s="74">
        <v>0</v>
      </c>
      <c r="U1111" s="104">
        <v>0</v>
      </c>
    </row>
    <row r="1112" spans="1:21">
      <c r="A1112" s="95">
        <v>1132</v>
      </c>
      <c r="B1112" s="74" t="s">
        <v>60</v>
      </c>
      <c r="C1112" s="109" t="s">
        <v>2088</v>
      </c>
      <c r="D1112" s="74" t="s">
        <v>2088</v>
      </c>
      <c r="E1112" s="74" t="str">
        <f>HYPERLINK("[映雪.xlsx]类型!B38",'类型（5）'!$C$38)</f>
        <v>战士</v>
      </c>
      <c r="F1112" s="95">
        <v>42</v>
      </c>
      <c r="G1112" s="122">
        <v>69</v>
      </c>
      <c r="H1112" s="104">
        <v>51</v>
      </c>
      <c r="I1112" s="136">
        <f t="shared" si="34"/>
        <v>111</v>
      </c>
      <c r="J1112" s="74">
        <f t="shared" si="35"/>
        <v>162</v>
      </c>
      <c r="K1112" s="129">
        <v>41</v>
      </c>
      <c r="L1112" s="74" t="s">
        <v>1036</v>
      </c>
      <c r="M1112" s="74">
        <v>85</v>
      </c>
      <c r="N1112" s="74" t="s">
        <v>1006</v>
      </c>
      <c r="O1112" s="74" t="s">
        <v>1007</v>
      </c>
      <c r="P1112" s="74" t="s">
        <v>1023</v>
      </c>
      <c r="Q1112" s="74" t="s">
        <v>1009</v>
      </c>
      <c r="R1112" s="74">
        <v>1</v>
      </c>
      <c r="S1112" s="74" t="s">
        <v>1004</v>
      </c>
      <c r="T1112" s="74">
        <v>0</v>
      </c>
      <c r="U1112" s="104">
        <v>42</v>
      </c>
    </row>
    <row r="1113" spans="1:21">
      <c r="A1113" s="95">
        <v>1133</v>
      </c>
      <c r="B1113" s="74" t="s">
        <v>60</v>
      </c>
      <c r="C1113" s="109" t="s">
        <v>2089</v>
      </c>
      <c r="D1113" s="74" t="s">
        <v>2089</v>
      </c>
      <c r="E1113" s="99" t="str">
        <f>HYPERLINK("[映雪.xlsx]类型!B26",'类型（5）'!$C$26)</f>
        <v>剑豪</v>
      </c>
      <c r="F1113" s="95">
        <v>60</v>
      </c>
      <c r="G1113" s="99">
        <v>84</v>
      </c>
      <c r="H1113" s="104">
        <v>33</v>
      </c>
      <c r="I1113" s="136">
        <f t="shared" si="34"/>
        <v>144</v>
      </c>
      <c r="J1113" s="74">
        <f t="shared" si="35"/>
        <v>177</v>
      </c>
      <c r="K1113" s="129">
        <v>32</v>
      </c>
      <c r="L1113" s="74" t="s">
        <v>1074</v>
      </c>
      <c r="M1113" s="74">
        <v>85</v>
      </c>
      <c r="N1113" s="74" t="s">
        <v>1006</v>
      </c>
      <c r="O1113" s="74" t="s">
        <v>1007</v>
      </c>
      <c r="P1113" s="74" t="s">
        <v>1016</v>
      </c>
      <c r="Q1113" s="74" t="s">
        <v>1009</v>
      </c>
      <c r="R1113" s="74">
        <v>7</v>
      </c>
      <c r="S1113" s="74" t="s">
        <v>1004</v>
      </c>
      <c r="T1113" s="74">
        <v>0</v>
      </c>
      <c r="U1113" s="104">
        <v>42</v>
      </c>
    </row>
    <row r="1114" spans="1:21">
      <c r="A1114" s="95">
        <v>1134</v>
      </c>
      <c r="B1114" s="74" t="s">
        <v>60</v>
      </c>
      <c r="C1114" s="109" t="s">
        <v>2090</v>
      </c>
      <c r="D1114" s="74" t="s">
        <v>2090</v>
      </c>
      <c r="E1114" s="74" t="str">
        <f>HYPERLINK("[映雪.xlsx]类型!B40",'类型（5）'!$C$40)</f>
        <v>中二</v>
      </c>
      <c r="F1114" s="120">
        <v>65</v>
      </c>
      <c r="G1114" s="74">
        <v>66</v>
      </c>
      <c r="H1114" s="132">
        <v>75</v>
      </c>
      <c r="I1114" s="136">
        <f t="shared" si="34"/>
        <v>131</v>
      </c>
      <c r="J1114" s="74">
        <f t="shared" si="35"/>
        <v>206</v>
      </c>
      <c r="K1114" s="129">
        <v>48</v>
      </c>
      <c r="L1114" s="74" t="s">
        <v>1072</v>
      </c>
      <c r="M1114" s="74">
        <v>85</v>
      </c>
      <c r="N1114" s="74" t="s">
        <v>1006</v>
      </c>
      <c r="O1114" s="74" t="s">
        <v>1007</v>
      </c>
      <c r="P1114" s="74" t="s">
        <v>1008</v>
      </c>
      <c r="Q1114" s="74" t="s">
        <v>1017</v>
      </c>
      <c r="R1114" s="74">
        <v>14</v>
      </c>
      <c r="S1114" s="74" t="s">
        <v>1004</v>
      </c>
      <c r="T1114" s="74">
        <v>0</v>
      </c>
      <c r="U1114" s="104">
        <v>0</v>
      </c>
    </row>
    <row r="1115" spans="1:21">
      <c r="A1115" s="95">
        <v>1135</v>
      </c>
      <c r="B1115" s="74" t="s">
        <v>134</v>
      </c>
      <c r="C1115" s="109" t="s">
        <v>2091</v>
      </c>
      <c r="D1115" s="74" t="s">
        <v>2091</v>
      </c>
      <c r="E1115" s="99" t="str">
        <f>HYPERLINK("[映雪.xlsx]类型!B36",'类型（5）'!$C$36)</f>
        <v>文学家</v>
      </c>
      <c r="F1115" s="120">
        <v>66</v>
      </c>
      <c r="G1115" s="74">
        <v>51</v>
      </c>
      <c r="H1115" s="125">
        <v>89</v>
      </c>
      <c r="I1115" s="136">
        <f t="shared" si="34"/>
        <v>155</v>
      </c>
      <c r="J1115" s="74">
        <f t="shared" si="35"/>
        <v>206</v>
      </c>
      <c r="K1115" s="133">
        <v>72</v>
      </c>
      <c r="L1115" s="74" t="s">
        <v>1287</v>
      </c>
      <c r="M1115" s="74">
        <v>96</v>
      </c>
      <c r="N1115" s="74" t="s">
        <v>1006</v>
      </c>
      <c r="O1115" s="74" t="s">
        <v>1007</v>
      </c>
      <c r="P1115" s="74" t="s">
        <v>1016</v>
      </c>
      <c r="Q1115" s="74" t="s">
        <v>1020</v>
      </c>
      <c r="R1115" s="74">
        <v>9</v>
      </c>
      <c r="S1115" s="74" t="s">
        <v>1005</v>
      </c>
      <c r="T1115" s="74">
        <v>0</v>
      </c>
      <c r="U1115" s="104">
        <v>0</v>
      </c>
    </row>
    <row r="1116" spans="1:21">
      <c r="A1116" s="95">
        <v>1136</v>
      </c>
      <c r="B1116" s="74" t="s">
        <v>60</v>
      </c>
      <c r="C1116" s="109" t="s">
        <v>2092</v>
      </c>
      <c r="D1116" s="74" t="s">
        <v>2092</v>
      </c>
      <c r="E1116" s="74" t="str">
        <f>HYPERLINK("[映雪.xlsx]类型!B3",'类型（5）'!$C$3)</f>
        <v>武勇强化</v>
      </c>
      <c r="F1116" s="95">
        <v>51</v>
      </c>
      <c r="G1116" s="74">
        <v>22</v>
      </c>
      <c r="H1116" s="132">
        <v>65</v>
      </c>
      <c r="I1116" s="136">
        <f t="shared" si="34"/>
        <v>73</v>
      </c>
      <c r="J1116" s="74">
        <f t="shared" si="35"/>
        <v>138</v>
      </c>
      <c r="K1116" s="129">
        <v>58</v>
      </c>
      <c r="L1116" s="74" t="s">
        <v>1058</v>
      </c>
      <c r="M1116" s="74">
        <v>85</v>
      </c>
      <c r="N1116" s="74" t="s">
        <v>1006</v>
      </c>
      <c r="O1116" s="74" t="s">
        <v>1007</v>
      </c>
      <c r="P1116" s="74" t="s">
        <v>1008</v>
      </c>
      <c r="Q1116" s="74" t="s">
        <v>1027</v>
      </c>
      <c r="R1116" s="74">
        <v>9</v>
      </c>
      <c r="S1116" s="74" t="s">
        <v>1004</v>
      </c>
      <c r="T1116" s="74">
        <v>0</v>
      </c>
      <c r="U1116" s="104">
        <v>42</v>
      </c>
    </row>
    <row r="1117" spans="1:21">
      <c r="A1117" s="95">
        <v>1137</v>
      </c>
      <c r="B1117" s="74" t="s">
        <v>60</v>
      </c>
      <c r="C1117" s="109" t="s">
        <v>2093</v>
      </c>
      <c r="D1117" s="74" t="s">
        <v>2093</v>
      </c>
      <c r="E1117" s="74" t="str">
        <f>HYPERLINK("[映雪.xlsx]类型!B35",'类型（5）'!$C$35)</f>
        <v>刺客</v>
      </c>
      <c r="F1117" s="95">
        <v>41</v>
      </c>
      <c r="G1117" s="122">
        <v>74</v>
      </c>
      <c r="H1117" s="104">
        <v>58</v>
      </c>
      <c r="I1117" s="136">
        <f t="shared" si="34"/>
        <v>115</v>
      </c>
      <c r="J1117" s="74">
        <f t="shared" si="35"/>
        <v>173</v>
      </c>
      <c r="K1117" s="129">
        <v>44</v>
      </c>
      <c r="L1117" s="74" t="s">
        <v>1069</v>
      </c>
      <c r="M1117" s="74">
        <v>85</v>
      </c>
      <c r="N1117" s="74" t="s">
        <v>1006</v>
      </c>
      <c r="O1117" s="74" t="s">
        <v>1007</v>
      </c>
      <c r="P1117" s="74" t="s">
        <v>1008</v>
      </c>
      <c r="Q1117" s="74" t="s">
        <v>1017</v>
      </c>
      <c r="R1117" s="74">
        <v>5</v>
      </c>
      <c r="S1117" s="74" t="s">
        <v>1004</v>
      </c>
      <c r="T1117" s="74">
        <v>0</v>
      </c>
      <c r="U1117" s="104">
        <v>42</v>
      </c>
    </row>
    <row r="1118" spans="1:21">
      <c r="A1118" s="95">
        <v>1138</v>
      </c>
      <c r="B1118" s="74" t="s">
        <v>134</v>
      </c>
      <c r="C1118" s="109" t="s">
        <v>134</v>
      </c>
      <c r="D1118" s="74" t="s">
        <v>134</v>
      </c>
      <c r="E1118" s="74" t="str">
        <f>HYPERLINK("[映雪.xlsx]类型!B22",'类型（5）'!$C$22)</f>
        <v>傲娇</v>
      </c>
      <c r="F1118" s="95">
        <v>46</v>
      </c>
      <c r="G1118" s="74">
        <v>52</v>
      </c>
      <c r="H1118" s="104">
        <v>35</v>
      </c>
      <c r="I1118" s="136">
        <f t="shared" si="34"/>
        <v>98</v>
      </c>
      <c r="J1118" s="74">
        <f t="shared" si="35"/>
        <v>133</v>
      </c>
      <c r="K1118" s="133">
        <v>65</v>
      </c>
      <c r="L1118" s="74" t="s">
        <v>1026</v>
      </c>
      <c r="M1118" s="74">
        <v>12</v>
      </c>
      <c r="N1118" s="74" t="s">
        <v>1006</v>
      </c>
      <c r="O1118" s="74" t="s">
        <v>1007</v>
      </c>
      <c r="P1118" s="74" t="s">
        <v>1023</v>
      </c>
      <c r="Q1118" s="74" t="s">
        <v>1009</v>
      </c>
      <c r="R1118" s="74">
        <v>3</v>
      </c>
      <c r="S1118" s="74" t="s">
        <v>1004</v>
      </c>
      <c r="T1118" s="74">
        <v>0</v>
      </c>
      <c r="U1118" s="104">
        <v>0</v>
      </c>
    </row>
    <row r="1119" spans="1:21">
      <c r="A1119" s="95">
        <v>1139</v>
      </c>
      <c r="B1119" s="74" t="s">
        <v>134</v>
      </c>
      <c r="C1119" s="109" t="s">
        <v>2094</v>
      </c>
      <c r="D1119" s="74" t="s">
        <v>2094</v>
      </c>
      <c r="E1119" s="74" t="str">
        <f>HYPERLINK("[映雪.xlsx]类型!B1",'类型（5）'!$C$1)</f>
        <v>均衡</v>
      </c>
      <c r="F1119" s="95">
        <v>60</v>
      </c>
      <c r="G1119" s="74">
        <v>41</v>
      </c>
      <c r="H1119" s="104">
        <v>57</v>
      </c>
      <c r="I1119" s="136">
        <f t="shared" si="34"/>
        <v>101</v>
      </c>
      <c r="J1119" s="74">
        <f t="shared" si="35"/>
        <v>158</v>
      </c>
      <c r="K1119" s="129">
        <v>44</v>
      </c>
      <c r="L1119" s="74" t="s">
        <v>1031</v>
      </c>
      <c r="M1119" s="74">
        <v>12</v>
      </c>
      <c r="N1119" s="74" t="s">
        <v>1006</v>
      </c>
      <c r="O1119" s="74" t="s">
        <v>1007</v>
      </c>
      <c r="P1119" s="74" t="s">
        <v>1023</v>
      </c>
      <c r="Q1119" s="74" t="s">
        <v>1027</v>
      </c>
      <c r="R1119" s="74">
        <v>4</v>
      </c>
      <c r="S1119" s="74" t="s">
        <v>1004</v>
      </c>
      <c r="T1119" s="74">
        <v>0</v>
      </c>
      <c r="U1119" s="104">
        <v>0</v>
      </c>
    </row>
    <row r="1120" spans="1:21">
      <c r="A1120" s="95">
        <v>1141</v>
      </c>
      <c r="B1120" s="74" t="s">
        <v>134</v>
      </c>
      <c r="C1120" s="109" t="s">
        <v>2096</v>
      </c>
      <c r="D1120" s="74" t="s">
        <v>2096</v>
      </c>
      <c r="E1120" s="74" t="str">
        <f>HYPERLINK("[映雪.xlsx]类型!B4",'类型（5）'!$C$4)</f>
        <v>智慧强化</v>
      </c>
      <c r="F1120" s="95">
        <v>52</v>
      </c>
      <c r="G1120" s="74">
        <v>53</v>
      </c>
      <c r="H1120" s="132">
        <v>69</v>
      </c>
      <c r="I1120" s="136">
        <f t="shared" si="34"/>
        <v>105</v>
      </c>
      <c r="J1120" s="74">
        <f t="shared" si="35"/>
        <v>174</v>
      </c>
      <c r="K1120" s="133">
        <v>65</v>
      </c>
      <c r="L1120" s="74" t="s">
        <v>1029</v>
      </c>
      <c r="M1120" s="74">
        <v>12</v>
      </c>
      <c r="N1120" s="74" t="s">
        <v>1006</v>
      </c>
      <c r="O1120" s="74" t="s">
        <v>1007</v>
      </c>
      <c r="P1120" s="74" t="s">
        <v>1023</v>
      </c>
      <c r="Q1120" s="74" t="s">
        <v>1013</v>
      </c>
      <c r="R1120" s="74">
        <v>2</v>
      </c>
      <c r="S1120" s="74" t="s">
        <v>1004</v>
      </c>
      <c r="T1120" s="74">
        <v>0</v>
      </c>
      <c r="U1120" s="104">
        <v>0</v>
      </c>
    </row>
    <row r="1121" spans="1:21">
      <c r="A1121" s="95">
        <v>1142</v>
      </c>
      <c r="B1121" s="74" t="s">
        <v>134</v>
      </c>
      <c r="C1121" s="109" t="s">
        <v>2097</v>
      </c>
      <c r="D1121" s="74" t="s">
        <v>2097</v>
      </c>
      <c r="E1121" s="74" t="str">
        <f>HYPERLINK("[映雪.xlsx]类型!B8",'类型（5）'!$C$8)</f>
        <v>智慧全能</v>
      </c>
      <c r="F1121" s="120">
        <v>71</v>
      </c>
      <c r="G1121" s="122">
        <v>70</v>
      </c>
      <c r="H1121" s="131">
        <v>81</v>
      </c>
      <c r="I1121" s="136">
        <f t="shared" si="34"/>
        <v>152</v>
      </c>
      <c r="J1121" s="74">
        <f t="shared" si="35"/>
        <v>222</v>
      </c>
      <c r="K1121" s="133">
        <v>72</v>
      </c>
      <c r="L1121" s="74" t="s">
        <v>1044</v>
      </c>
      <c r="M1121" s="74">
        <v>50</v>
      </c>
      <c r="N1121" s="74" t="s">
        <v>1006</v>
      </c>
      <c r="O1121" s="74" t="s">
        <v>1007</v>
      </c>
      <c r="P1121" s="74" t="s">
        <v>1008</v>
      </c>
      <c r="Q1121" s="74" t="s">
        <v>1038</v>
      </c>
      <c r="R1121" s="74">
        <v>12</v>
      </c>
      <c r="S1121" s="74" t="s">
        <v>1005</v>
      </c>
      <c r="T1121" s="74">
        <v>0</v>
      </c>
      <c r="U1121" s="104">
        <v>0</v>
      </c>
    </row>
    <row r="1122" spans="1:21">
      <c r="A1122" s="95">
        <v>1144</v>
      </c>
      <c r="B1122" s="74" t="s">
        <v>134</v>
      </c>
      <c r="C1122" s="109" t="s">
        <v>2099</v>
      </c>
      <c r="D1122" s="74" t="s">
        <v>2099</v>
      </c>
      <c r="E1122" s="74" t="str">
        <f>HYPERLINK("[映雪.xlsx]类型!B6",'类型（5）'!$C$6)</f>
        <v>统御全能</v>
      </c>
      <c r="F1122" s="95">
        <v>37</v>
      </c>
      <c r="G1122" s="74">
        <v>33</v>
      </c>
      <c r="H1122" s="132">
        <v>78</v>
      </c>
      <c r="I1122" s="136">
        <f t="shared" si="34"/>
        <v>70</v>
      </c>
      <c r="J1122" s="74">
        <f t="shared" si="35"/>
        <v>148</v>
      </c>
      <c r="K1122" s="129">
        <v>17</v>
      </c>
      <c r="L1122" s="74" t="s">
        <v>1049</v>
      </c>
      <c r="M1122" s="74">
        <v>50</v>
      </c>
      <c r="N1122" s="74" t="s">
        <v>1006</v>
      </c>
      <c r="O1122" s="74" t="s">
        <v>1007</v>
      </c>
      <c r="P1122" s="74" t="s">
        <v>1008</v>
      </c>
      <c r="Q1122" s="74" t="s">
        <v>1013</v>
      </c>
      <c r="R1122" s="74">
        <v>3</v>
      </c>
      <c r="S1122" s="74" t="s">
        <v>1005</v>
      </c>
      <c r="T1122" s="74">
        <v>0</v>
      </c>
      <c r="U1122" s="104">
        <v>0</v>
      </c>
    </row>
    <row r="1123" spans="1:21">
      <c r="A1123" s="95">
        <v>1145</v>
      </c>
      <c r="B1123" s="74" t="s">
        <v>134</v>
      </c>
      <c r="C1123" s="109" t="s">
        <v>2100</v>
      </c>
      <c r="D1123" s="74" t="s">
        <v>2100</v>
      </c>
      <c r="E1123" s="74" t="str">
        <f>HYPERLINK("[映雪.xlsx]类型!B22",'类型（5）'!$C$22)</f>
        <v>傲娇</v>
      </c>
      <c r="F1123" s="95">
        <v>55</v>
      </c>
      <c r="G1123" s="122">
        <v>72</v>
      </c>
      <c r="H1123" s="132">
        <v>72</v>
      </c>
      <c r="I1123" s="136">
        <f t="shared" si="34"/>
        <v>127</v>
      </c>
      <c r="J1123" s="74">
        <f t="shared" si="35"/>
        <v>199</v>
      </c>
      <c r="K1123" s="133">
        <v>66</v>
      </c>
      <c r="L1123" s="74" t="s">
        <v>1036</v>
      </c>
      <c r="M1123" s="74">
        <v>50</v>
      </c>
      <c r="N1123" s="74" t="s">
        <v>1006</v>
      </c>
      <c r="O1123" s="74" t="s">
        <v>1007</v>
      </c>
      <c r="P1123" s="74" t="s">
        <v>1008</v>
      </c>
      <c r="Q1123" s="74" t="s">
        <v>1013</v>
      </c>
      <c r="R1123" s="74">
        <v>10</v>
      </c>
      <c r="S1123" s="74" t="s">
        <v>1004</v>
      </c>
      <c r="T1123" s="74">
        <v>0</v>
      </c>
      <c r="U1123" s="104">
        <v>0</v>
      </c>
    </row>
    <row r="1124" spans="1:21">
      <c r="A1124" s="95">
        <v>1146</v>
      </c>
      <c r="B1124" s="74" t="s">
        <v>134</v>
      </c>
      <c r="C1124" s="109" t="s">
        <v>2101</v>
      </c>
      <c r="D1124" s="74" t="s">
        <v>2101</v>
      </c>
      <c r="E1124" s="74" t="str">
        <f>HYPERLINK("[映雪.xlsx]类型!B4",'类型（5）'!$C$4)</f>
        <v>智慧强化</v>
      </c>
      <c r="F1124" s="95">
        <v>58</v>
      </c>
      <c r="G1124" s="74">
        <v>42</v>
      </c>
      <c r="H1124" s="132">
        <v>77</v>
      </c>
      <c r="I1124" s="136">
        <f t="shared" si="34"/>
        <v>100</v>
      </c>
      <c r="J1124" s="74">
        <f t="shared" si="35"/>
        <v>177</v>
      </c>
      <c r="K1124" s="129">
        <v>64</v>
      </c>
      <c r="L1124" s="74" t="s">
        <v>1022</v>
      </c>
      <c r="M1124" s="74">
        <v>50</v>
      </c>
      <c r="N1124" s="74" t="s">
        <v>1006</v>
      </c>
      <c r="O1124" s="74" t="s">
        <v>1007</v>
      </c>
      <c r="P1124" s="74" t="s">
        <v>1008</v>
      </c>
      <c r="Q1124" s="74" t="s">
        <v>1013</v>
      </c>
      <c r="R1124" s="74">
        <v>6</v>
      </c>
      <c r="S1124" s="74" t="s">
        <v>1004</v>
      </c>
      <c r="T1124" s="74">
        <v>0</v>
      </c>
      <c r="U1124" s="104">
        <v>0</v>
      </c>
    </row>
    <row r="1125" spans="1:21">
      <c r="A1125" s="95">
        <v>1147</v>
      </c>
      <c r="B1125" s="74" t="s">
        <v>134</v>
      </c>
      <c r="C1125" s="109" t="s">
        <v>2102</v>
      </c>
      <c r="D1125" s="74" t="s">
        <v>2102</v>
      </c>
      <c r="E1125" s="99" t="str">
        <f>HYPERLINK("[映雪.xlsx]类型!B17",'类型（5）'!$C$17)</f>
        <v>记者</v>
      </c>
      <c r="F1125" s="95">
        <v>41</v>
      </c>
      <c r="G1125" s="74">
        <v>50</v>
      </c>
      <c r="H1125" s="104">
        <v>55</v>
      </c>
      <c r="I1125" s="136">
        <f t="shared" si="34"/>
        <v>91</v>
      </c>
      <c r="J1125" s="74">
        <f t="shared" si="35"/>
        <v>146</v>
      </c>
      <c r="K1125" s="129">
        <v>57</v>
      </c>
      <c r="L1125" s="74" t="s">
        <v>1047</v>
      </c>
      <c r="M1125" s="74">
        <v>50</v>
      </c>
      <c r="N1125" s="74" t="s">
        <v>1006</v>
      </c>
      <c r="O1125" s="74" t="s">
        <v>1007</v>
      </c>
      <c r="P1125" s="74" t="s">
        <v>1023</v>
      </c>
      <c r="Q1125" s="74" t="s">
        <v>1017</v>
      </c>
      <c r="R1125" s="74">
        <v>9</v>
      </c>
      <c r="S1125" s="74" t="s">
        <v>1004</v>
      </c>
      <c r="T1125" s="74">
        <v>0</v>
      </c>
      <c r="U1125" s="104">
        <v>0</v>
      </c>
    </row>
    <row r="1126" spans="1:21">
      <c r="A1126" s="95">
        <v>1148</v>
      </c>
      <c r="B1126" s="74" t="s">
        <v>128</v>
      </c>
      <c r="C1126" s="109" t="s">
        <v>2103</v>
      </c>
      <c r="D1126" s="74" t="s">
        <v>2103</v>
      </c>
      <c r="E1126" s="74" t="str">
        <f>HYPERLINK("[映雪.xlsx]类型!B19",'类型（5）'!$C$19)</f>
        <v>妖精</v>
      </c>
      <c r="F1126" s="95">
        <v>64</v>
      </c>
      <c r="G1126" s="74">
        <v>40</v>
      </c>
      <c r="H1126" s="104">
        <v>35</v>
      </c>
      <c r="I1126" s="136">
        <f t="shared" si="34"/>
        <v>104</v>
      </c>
      <c r="J1126" s="74">
        <f t="shared" si="35"/>
        <v>139</v>
      </c>
      <c r="K1126" s="129">
        <v>36</v>
      </c>
      <c r="L1126" s="74" t="s">
        <v>1033</v>
      </c>
      <c r="M1126" s="74">
        <v>59</v>
      </c>
      <c r="N1126" s="74" t="s">
        <v>1006</v>
      </c>
      <c r="O1126" s="74" t="s">
        <v>1007</v>
      </c>
      <c r="P1126" s="74" t="s">
        <v>1023</v>
      </c>
      <c r="Q1126" s="74" t="s">
        <v>1017</v>
      </c>
      <c r="R1126" s="74">
        <v>5</v>
      </c>
      <c r="S1126" s="74" t="s">
        <v>1004</v>
      </c>
      <c r="T1126" s="74">
        <v>0</v>
      </c>
      <c r="U1126" s="104">
        <v>0</v>
      </c>
    </row>
    <row r="1127" spans="1:21">
      <c r="A1127" s="95">
        <v>1149</v>
      </c>
      <c r="B1127" s="74" t="s">
        <v>128</v>
      </c>
      <c r="C1127" s="109" t="s">
        <v>2104</v>
      </c>
      <c r="D1127" s="74" t="s">
        <v>2104</v>
      </c>
      <c r="E1127" s="99" t="str">
        <f>HYPERLINK("[映雪.xlsx]类型!B25",'类型（5）'!$C$25)</f>
        <v>教师</v>
      </c>
      <c r="F1127" s="95">
        <v>38</v>
      </c>
      <c r="G1127" s="74">
        <v>44</v>
      </c>
      <c r="H1127" s="104">
        <v>62</v>
      </c>
      <c r="I1127" s="136">
        <f t="shared" si="34"/>
        <v>82</v>
      </c>
      <c r="J1127" s="74">
        <f t="shared" si="35"/>
        <v>144</v>
      </c>
      <c r="K1127" s="129">
        <v>52</v>
      </c>
      <c r="L1127" s="74" t="s">
        <v>1036</v>
      </c>
      <c r="M1127" s="74">
        <v>59</v>
      </c>
      <c r="N1127" s="74" t="s">
        <v>1006</v>
      </c>
      <c r="O1127" s="74" t="s">
        <v>1007</v>
      </c>
      <c r="P1127" s="74" t="s">
        <v>1023</v>
      </c>
      <c r="Q1127" s="74" t="s">
        <v>1017</v>
      </c>
      <c r="R1127" s="74">
        <v>4</v>
      </c>
      <c r="S1127" s="74" t="s">
        <v>1004</v>
      </c>
      <c r="T1127" s="74">
        <v>0</v>
      </c>
      <c r="U1127" s="104">
        <v>0</v>
      </c>
    </row>
    <row r="1128" spans="1:21">
      <c r="A1128" s="95">
        <v>1150</v>
      </c>
      <c r="B1128" s="74" t="s">
        <v>128</v>
      </c>
      <c r="C1128" s="109" t="s">
        <v>2105</v>
      </c>
      <c r="D1128" s="74" t="s">
        <v>2105</v>
      </c>
      <c r="E1128" s="74" t="str">
        <f>HYPERLINK("[映雪.xlsx]类型!B6",'类型（5）'!$C$6)</f>
        <v>统御全能</v>
      </c>
      <c r="F1128" s="95">
        <v>33</v>
      </c>
      <c r="G1128" s="74">
        <v>53</v>
      </c>
      <c r="H1128" s="104">
        <v>35</v>
      </c>
      <c r="I1128" s="136">
        <f t="shared" si="34"/>
        <v>86</v>
      </c>
      <c r="J1128" s="74">
        <f t="shared" si="35"/>
        <v>121</v>
      </c>
      <c r="K1128" s="129">
        <v>43</v>
      </c>
      <c r="L1128" s="74" t="s">
        <v>1031</v>
      </c>
      <c r="M1128" s="74">
        <v>59</v>
      </c>
      <c r="N1128" s="74" t="s">
        <v>1006</v>
      </c>
      <c r="O1128" s="74" t="s">
        <v>1007</v>
      </c>
      <c r="P1128" s="74" t="s">
        <v>1023</v>
      </c>
      <c r="Q1128" s="74" t="s">
        <v>1017</v>
      </c>
      <c r="R1128" s="74">
        <v>1</v>
      </c>
      <c r="S1128" s="74" t="s">
        <v>1004</v>
      </c>
      <c r="T1128" s="74">
        <v>0</v>
      </c>
      <c r="U1128" s="104">
        <v>0</v>
      </c>
    </row>
    <row r="1129" spans="1:21">
      <c r="A1129" s="95">
        <v>1151</v>
      </c>
      <c r="B1129" s="74" t="s">
        <v>128</v>
      </c>
      <c r="C1129" s="109" t="s">
        <v>2106</v>
      </c>
      <c r="D1129" s="74" t="s">
        <v>2106</v>
      </c>
      <c r="E1129" s="99" t="str">
        <f>HYPERLINK("[映雪.xlsx]类型!B31",'类型（5）'!$C$31)</f>
        <v>后宫王</v>
      </c>
      <c r="F1129" s="120">
        <v>70</v>
      </c>
      <c r="G1129" s="74">
        <v>67</v>
      </c>
      <c r="H1129" s="104">
        <v>28</v>
      </c>
      <c r="I1129" s="136">
        <f t="shared" si="34"/>
        <v>137</v>
      </c>
      <c r="J1129" s="74">
        <f t="shared" si="35"/>
        <v>165</v>
      </c>
      <c r="K1129" s="129">
        <v>45</v>
      </c>
      <c r="L1129" s="74" t="s">
        <v>1064</v>
      </c>
      <c r="M1129" s="74">
        <v>59</v>
      </c>
      <c r="N1129" s="74" t="s">
        <v>1006</v>
      </c>
      <c r="O1129" s="74" t="s">
        <v>1007</v>
      </c>
      <c r="P1129" s="74" t="s">
        <v>1023</v>
      </c>
      <c r="Q1129" s="74" t="s">
        <v>1017</v>
      </c>
      <c r="R1129" s="74">
        <v>8</v>
      </c>
      <c r="S1129" s="74" t="s">
        <v>1005</v>
      </c>
      <c r="T1129" s="74">
        <v>0</v>
      </c>
      <c r="U1129" s="104">
        <v>0</v>
      </c>
    </row>
    <row r="1130" spans="1:21">
      <c r="A1130" s="95">
        <v>1152</v>
      </c>
      <c r="B1130" s="74" t="s">
        <v>128</v>
      </c>
      <c r="C1130" s="109" t="s">
        <v>892</v>
      </c>
      <c r="D1130" s="74" t="s">
        <v>892</v>
      </c>
      <c r="E1130" s="74" t="str">
        <f>HYPERLINK("[映雪.xlsx]类型!B1",'类型（5）'!$C$1)</f>
        <v>均衡</v>
      </c>
      <c r="F1130" s="120">
        <v>74</v>
      </c>
      <c r="G1130" s="74">
        <v>52</v>
      </c>
      <c r="H1130" s="132">
        <v>65</v>
      </c>
      <c r="I1130" s="136">
        <f t="shared" si="34"/>
        <v>126</v>
      </c>
      <c r="J1130" s="74">
        <f t="shared" si="35"/>
        <v>191</v>
      </c>
      <c r="K1130" s="133">
        <v>68</v>
      </c>
      <c r="L1130" s="74" t="s">
        <v>1049</v>
      </c>
      <c r="M1130" s="74">
        <v>59</v>
      </c>
      <c r="N1130" s="74" t="s">
        <v>1006</v>
      </c>
      <c r="O1130" s="74" t="s">
        <v>1007</v>
      </c>
      <c r="P1130" s="74" t="s">
        <v>1008</v>
      </c>
      <c r="Q1130" s="74" t="s">
        <v>1027</v>
      </c>
      <c r="R1130" s="74">
        <v>7</v>
      </c>
      <c r="S1130" s="74" t="s">
        <v>1004</v>
      </c>
      <c r="T1130" s="74">
        <v>0</v>
      </c>
      <c r="U1130" s="104">
        <v>0</v>
      </c>
    </row>
    <row r="1131" spans="1:21">
      <c r="A1131" s="95">
        <v>1153</v>
      </c>
      <c r="B1131" s="74" t="s">
        <v>128</v>
      </c>
      <c r="C1131" s="109" t="s">
        <v>2107</v>
      </c>
      <c r="D1131" s="74" t="s">
        <v>2107</v>
      </c>
      <c r="E1131" s="74" t="str">
        <f>HYPERLINK("[映雪.xlsx]类型!B9",'类型（5）'!$C$9)</f>
        <v>家政全能</v>
      </c>
      <c r="F1131" s="120">
        <v>65</v>
      </c>
      <c r="G1131" s="74">
        <v>42</v>
      </c>
      <c r="H1131" s="104">
        <v>52</v>
      </c>
      <c r="I1131" s="136">
        <f t="shared" si="34"/>
        <v>107</v>
      </c>
      <c r="J1131" s="74">
        <f t="shared" si="35"/>
        <v>159</v>
      </c>
      <c r="K1131" s="129">
        <v>64</v>
      </c>
      <c r="L1131" s="74" t="s">
        <v>1079</v>
      </c>
      <c r="M1131" s="74">
        <v>59</v>
      </c>
      <c r="N1131" s="74" t="s">
        <v>1006</v>
      </c>
      <c r="O1131" s="74" t="s">
        <v>1007</v>
      </c>
      <c r="P1131" s="74" t="s">
        <v>1023</v>
      </c>
      <c r="Q1131" s="74" t="s">
        <v>1017</v>
      </c>
      <c r="R1131" s="74">
        <v>6</v>
      </c>
      <c r="S1131" s="74" t="s">
        <v>1005</v>
      </c>
      <c r="T1131" s="74">
        <v>0</v>
      </c>
      <c r="U1131" s="104">
        <v>0</v>
      </c>
    </row>
    <row r="1132" spans="1:21">
      <c r="A1132" s="95">
        <v>1154</v>
      </c>
      <c r="B1132" s="74" t="s">
        <v>56</v>
      </c>
      <c r="C1132" s="109" t="s">
        <v>2108</v>
      </c>
      <c r="D1132" s="74" t="s">
        <v>2108</v>
      </c>
      <c r="E1132" s="96" t="str">
        <f>HYPERLINK("[映雪.xlsx]类型!B48",'类型（5）'!$C$48)</f>
        <v>键</v>
      </c>
      <c r="F1132" s="95">
        <v>24</v>
      </c>
      <c r="G1132" s="74">
        <v>68</v>
      </c>
      <c r="H1132" s="104">
        <v>44</v>
      </c>
      <c r="I1132" s="136">
        <f t="shared" si="34"/>
        <v>92</v>
      </c>
      <c r="J1132" s="74">
        <f t="shared" si="35"/>
        <v>136</v>
      </c>
      <c r="K1132" s="129">
        <v>49</v>
      </c>
      <c r="L1132" s="74" t="s">
        <v>1036</v>
      </c>
      <c r="M1132" s="74">
        <v>45</v>
      </c>
      <c r="N1132" s="74" t="s">
        <v>1006</v>
      </c>
      <c r="O1132" s="74" t="s">
        <v>1007</v>
      </c>
      <c r="P1132" s="74" t="s">
        <v>1023</v>
      </c>
      <c r="Q1132" s="74" t="s">
        <v>1027</v>
      </c>
      <c r="R1132" s="74">
        <v>8</v>
      </c>
      <c r="S1132" s="74" t="s">
        <v>1005</v>
      </c>
      <c r="T1132" s="74">
        <v>0</v>
      </c>
      <c r="U1132" s="104">
        <v>0</v>
      </c>
    </row>
    <row r="1133" spans="1:21">
      <c r="A1133" s="95">
        <v>1155</v>
      </c>
      <c r="B1133" s="74" t="s">
        <v>56</v>
      </c>
      <c r="C1133" s="109" t="s">
        <v>2109</v>
      </c>
      <c r="D1133" s="74" t="s">
        <v>2109</v>
      </c>
      <c r="E1133" s="99" t="str">
        <f>HYPERLINK("[映雪.xlsx]类型!B18",'类型（5）'!$C$18)</f>
        <v>科学家</v>
      </c>
      <c r="F1133" s="95">
        <v>56</v>
      </c>
      <c r="G1133" s="74">
        <v>38</v>
      </c>
      <c r="H1133" s="132">
        <v>76</v>
      </c>
      <c r="I1133" s="136">
        <f t="shared" si="34"/>
        <v>94</v>
      </c>
      <c r="J1133" s="74">
        <f t="shared" si="35"/>
        <v>170</v>
      </c>
      <c r="K1133" s="126">
        <v>83</v>
      </c>
      <c r="L1133" s="74" t="s">
        <v>1019</v>
      </c>
      <c r="M1133" s="74">
        <v>45</v>
      </c>
      <c r="N1133" s="74" t="s">
        <v>1006</v>
      </c>
      <c r="O1133" s="74" t="s">
        <v>1007</v>
      </c>
      <c r="P1133" s="74" t="s">
        <v>1016</v>
      </c>
      <c r="Q1133" s="74" t="s">
        <v>1038</v>
      </c>
      <c r="R1133" s="74">
        <v>7</v>
      </c>
      <c r="S1133" s="74" t="s">
        <v>1005</v>
      </c>
      <c r="T1133" s="74">
        <v>0</v>
      </c>
      <c r="U1133" s="104">
        <v>0</v>
      </c>
    </row>
    <row r="1134" spans="1:21">
      <c r="A1134" s="95">
        <v>1156</v>
      </c>
      <c r="B1134" s="74" t="s">
        <v>56</v>
      </c>
      <c r="C1134" s="109" t="s">
        <v>2110</v>
      </c>
      <c r="D1134" s="74" t="s">
        <v>2110</v>
      </c>
      <c r="E1134" s="99" t="str">
        <f>HYPERLINK("[映雪.xlsx]类型!B39",'类型（5）'!$C$39)</f>
        <v>狙撃手</v>
      </c>
      <c r="F1134" s="95">
        <v>56</v>
      </c>
      <c r="G1134" s="99">
        <v>82</v>
      </c>
      <c r="H1134" s="132">
        <v>70</v>
      </c>
      <c r="I1134" s="136">
        <f t="shared" si="34"/>
        <v>138</v>
      </c>
      <c r="J1134" s="74">
        <f t="shared" si="35"/>
        <v>208</v>
      </c>
      <c r="K1134" s="133">
        <v>67</v>
      </c>
      <c r="L1134" s="74" t="s">
        <v>1087</v>
      </c>
      <c r="M1134" s="74">
        <v>75</v>
      </c>
      <c r="N1134" s="74" t="s">
        <v>1006</v>
      </c>
      <c r="O1134" s="74" t="s">
        <v>1007</v>
      </c>
      <c r="P1134" s="74" t="s">
        <v>1016</v>
      </c>
      <c r="Q1134" s="74" t="s">
        <v>1017</v>
      </c>
      <c r="R1134" s="74">
        <v>14</v>
      </c>
      <c r="S1134" s="74" t="s">
        <v>1005</v>
      </c>
      <c r="T1134" s="74">
        <v>0</v>
      </c>
      <c r="U1134" s="104">
        <v>0</v>
      </c>
    </row>
    <row r="1135" spans="1:21">
      <c r="A1135" s="95">
        <v>1157</v>
      </c>
      <c r="B1135" s="74" t="s">
        <v>56</v>
      </c>
      <c r="C1135" s="109" t="s">
        <v>2111</v>
      </c>
      <c r="D1135" s="74" t="s">
        <v>2111</v>
      </c>
      <c r="E1135" s="74" t="str">
        <f>HYPERLINK("[映雪.xlsx]类型!B4",'类型（5）'!$C$4)</f>
        <v>智慧强化</v>
      </c>
      <c r="F1135" s="95">
        <v>63</v>
      </c>
      <c r="G1135" s="74">
        <v>45</v>
      </c>
      <c r="H1135" s="104">
        <v>46</v>
      </c>
      <c r="I1135" s="136">
        <f t="shared" si="34"/>
        <v>108</v>
      </c>
      <c r="J1135" s="74">
        <f t="shared" si="35"/>
        <v>154</v>
      </c>
      <c r="K1135" s="129">
        <v>63</v>
      </c>
      <c r="L1135" s="74" t="s">
        <v>1058</v>
      </c>
      <c r="M1135" s="74">
        <v>45</v>
      </c>
      <c r="N1135" s="74" t="s">
        <v>1006</v>
      </c>
      <c r="O1135" s="74" t="s">
        <v>1007</v>
      </c>
      <c r="P1135" s="74" t="s">
        <v>1023</v>
      </c>
      <c r="Q1135" s="74" t="s">
        <v>1027</v>
      </c>
      <c r="R1135" s="74">
        <v>2</v>
      </c>
      <c r="S1135" s="74" t="s">
        <v>1005</v>
      </c>
      <c r="T1135" s="74">
        <v>0</v>
      </c>
      <c r="U1135" s="104">
        <v>0</v>
      </c>
    </row>
    <row r="1136" spans="1:21">
      <c r="A1136" s="95">
        <v>1158</v>
      </c>
      <c r="B1136" s="74" t="s">
        <v>56</v>
      </c>
      <c r="C1136" s="109" t="s">
        <v>2112</v>
      </c>
      <c r="D1136" s="74" t="s">
        <v>2112</v>
      </c>
      <c r="E1136" s="99" t="str">
        <f>HYPERLINK("[映雪.xlsx]类型!B36",'类型（5）'!$C$36)</f>
        <v>文学家</v>
      </c>
      <c r="F1136" s="95">
        <v>50</v>
      </c>
      <c r="G1136" s="74">
        <v>26</v>
      </c>
      <c r="H1136" s="132">
        <v>77</v>
      </c>
      <c r="I1136" s="136">
        <f t="shared" si="34"/>
        <v>76</v>
      </c>
      <c r="J1136" s="74">
        <f t="shared" si="35"/>
        <v>153</v>
      </c>
      <c r="K1136" s="133">
        <v>73</v>
      </c>
      <c r="L1136" s="74" t="s">
        <v>1031</v>
      </c>
      <c r="M1136" s="74">
        <v>45</v>
      </c>
      <c r="N1136" s="74" t="s">
        <v>1006</v>
      </c>
      <c r="O1136" s="74" t="s">
        <v>1062</v>
      </c>
      <c r="P1136" s="74" t="s">
        <v>1023</v>
      </c>
      <c r="Q1136" s="74" t="s">
        <v>1009</v>
      </c>
      <c r="R1136" s="74">
        <v>6</v>
      </c>
      <c r="S1136" s="74" t="s">
        <v>1005</v>
      </c>
      <c r="T1136" s="74">
        <v>0</v>
      </c>
      <c r="U1136" s="104">
        <v>0</v>
      </c>
    </row>
    <row r="1137" spans="1:21">
      <c r="A1137" s="95">
        <v>1159</v>
      </c>
      <c r="B1137" s="74" t="s">
        <v>56</v>
      </c>
      <c r="C1137" s="109" t="s">
        <v>610</v>
      </c>
      <c r="D1137" s="74" t="s">
        <v>610</v>
      </c>
      <c r="E1137" s="99" t="str">
        <f>HYPERLINK("[映雪.xlsx]类型!B26",'类型（5）'!$C$26)</f>
        <v>剑豪</v>
      </c>
      <c r="F1137" s="119">
        <v>79</v>
      </c>
      <c r="G1137" s="122">
        <v>78</v>
      </c>
      <c r="H1137" s="132">
        <v>72</v>
      </c>
      <c r="I1137" s="136">
        <f t="shared" si="34"/>
        <v>157</v>
      </c>
      <c r="J1137" s="74">
        <f t="shared" si="35"/>
        <v>229</v>
      </c>
      <c r="K1137" s="133">
        <v>72</v>
      </c>
      <c r="L1137" s="74" t="s">
        <v>1046</v>
      </c>
      <c r="M1137" s="74">
        <v>45</v>
      </c>
      <c r="N1137" s="74" t="s">
        <v>1006</v>
      </c>
      <c r="O1137" s="74" t="s">
        <v>1007</v>
      </c>
      <c r="P1137" s="74" t="s">
        <v>1008</v>
      </c>
      <c r="Q1137" s="74" t="s">
        <v>1017</v>
      </c>
      <c r="R1137" s="74">
        <v>9</v>
      </c>
      <c r="S1137" s="74" t="s">
        <v>1005</v>
      </c>
      <c r="T1137" s="74">
        <v>0</v>
      </c>
      <c r="U1137" s="104">
        <v>0</v>
      </c>
    </row>
    <row r="1138" spans="1:21">
      <c r="A1138" s="95">
        <v>1160</v>
      </c>
      <c r="B1138" s="74" t="s">
        <v>56</v>
      </c>
      <c r="C1138" s="109" t="s">
        <v>2113</v>
      </c>
      <c r="D1138" s="74" t="s">
        <v>2113</v>
      </c>
      <c r="E1138" s="96" t="str">
        <f>HYPERLINK("[映雪.xlsx]类型!B48",'类型（5）'!$C$48)</f>
        <v>键</v>
      </c>
      <c r="F1138" s="95">
        <v>41</v>
      </c>
      <c r="G1138" s="74">
        <v>61</v>
      </c>
      <c r="H1138" s="104">
        <v>52</v>
      </c>
      <c r="I1138" s="136">
        <f t="shared" si="34"/>
        <v>102</v>
      </c>
      <c r="J1138" s="74">
        <f t="shared" si="35"/>
        <v>154</v>
      </c>
      <c r="K1138" s="129">
        <v>53</v>
      </c>
      <c r="L1138" s="74" t="s">
        <v>1026</v>
      </c>
      <c r="M1138" s="74">
        <v>75</v>
      </c>
      <c r="N1138" s="74" t="s">
        <v>1006</v>
      </c>
      <c r="O1138" s="74" t="s">
        <v>1007</v>
      </c>
      <c r="P1138" s="74" t="s">
        <v>1023</v>
      </c>
      <c r="Q1138" s="74" t="s">
        <v>1027</v>
      </c>
      <c r="R1138" s="74">
        <v>6</v>
      </c>
      <c r="S1138" s="74" t="s">
        <v>1005</v>
      </c>
      <c r="T1138" s="74">
        <v>0</v>
      </c>
      <c r="U1138" s="104">
        <v>0</v>
      </c>
    </row>
    <row r="1139" spans="1:21">
      <c r="A1139" s="95">
        <v>1162</v>
      </c>
      <c r="B1139" s="74" t="s">
        <v>154</v>
      </c>
      <c r="C1139" s="109" t="s">
        <v>539</v>
      </c>
      <c r="D1139" s="74" t="s">
        <v>539</v>
      </c>
      <c r="E1139" s="74" t="str">
        <f>HYPERLINK("[映雪.xlsx]类型!B6",'类型（5）'!$C$6)</f>
        <v>统御全能</v>
      </c>
      <c r="F1139" s="120">
        <v>75</v>
      </c>
      <c r="G1139" s="74">
        <v>44</v>
      </c>
      <c r="H1139" s="104">
        <v>57</v>
      </c>
      <c r="I1139" s="136">
        <f t="shared" si="34"/>
        <v>119</v>
      </c>
      <c r="J1139" s="74">
        <f t="shared" si="35"/>
        <v>176</v>
      </c>
      <c r="K1139" s="129">
        <v>32</v>
      </c>
      <c r="L1139" s="74" t="s">
        <v>1046</v>
      </c>
      <c r="M1139" s="74">
        <v>25</v>
      </c>
      <c r="N1139" s="74" t="s">
        <v>1006</v>
      </c>
      <c r="O1139" s="74" t="s">
        <v>1007</v>
      </c>
      <c r="P1139" s="74" t="s">
        <v>1008</v>
      </c>
      <c r="Q1139" s="74" t="s">
        <v>1009</v>
      </c>
      <c r="R1139" s="74">
        <v>7</v>
      </c>
      <c r="S1139" s="74" t="s">
        <v>1004</v>
      </c>
      <c r="T1139" s="74">
        <v>0</v>
      </c>
      <c r="U1139" s="104">
        <v>0</v>
      </c>
    </row>
    <row r="1140" spans="1:21">
      <c r="A1140" s="95">
        <v>1164</v>
      </c>
      <c r="B1140" s="74" t="s">
        <v>56</v>
      </c>
      <c r="C1140" s="109" t="s">
        <v>2116</v>
      </c>
      <c r="D1140" s="74" t="s">
        <v>2116</v>
      </c>
      <c r="E1140" s="74" t="str">
        <f>HYPERLINK("[映雪.xlsx]类型!B6",'类型（5）'!$C$6)</f>
        <v>统御全能</v>
      </c>
      <c r="F1140" s="120">
        <v>66</v>
      </c>
      <c r="G1140" s="74">
        <v>68</v>
      </c>
      <c r="H1140" s="104">
        <v>53</v>
      </c>
      <c r="I1140" s="136">
        <f t="shared" si="34"/>
        <v>134</v>
      </c>
      <c r="J1140" s="74">
        <f t="shared" si="35"/>
        <v>187</v>
      </c>
      <c r="K1140" s="129">
        <v>45</v>
      </c>
      <c r="L1140" s="74" t="s">
        <v>1060</v>
      </c>
      <c r="M1140" s="74">
        <v>20</v>
      </c>
      <c r="N1140" s="74" t="s">
        <v>1006</v>
      </c>
      <c r="O1140" s="74" t="s">
        <v>1007</v>
      </c>
      <c r="P1140" s="74" t="s">
        <v>1023</v>
      </c>
      <c r="Q1140" s="74" t="s">
        <v>1009</v>
      </c>
      <c r="R1140" s="74">
        <v>10</v>
      </c>
      <c r="S1140" s="74" t="s">
        <v>1005</v>
      </c>
      <c r="T1140" s="74">
        <v>0</v>
      </c>
      <c r="U1140" s="104">
        <v>0</v>
      </c>
    </row>
    <row r="1141" spans="1:21">
      <c r="A1141" s="95">
        <v>1165</v>
      </c>
      <c r="B1141" s="74" t="s">
        <v>56</v>
      </c>
      <c r="C1141" s="109" t="s">
        <v>2117</v>
      </c>
      <c r="D1141" s="74" t="s">
        <v>2117</v>
      </c>
      <c r="E1141" s="74" t="str">
        <f>HYPERLINK("[映雪.xlsx]类型!B9",'类型（5）'!$C$9)</f>
        <v>家政全能</v>
      </c>
      <c r="F1141" s="95">
        <v>61</v>
      </c>
      <c r="G1141" s="74">
        <v>56</v>
      </c>
      <c r="H1141" s="104">
        <v>55</v>
      </c>
      <c r="I1141" s="136">
        <f t="shared" si="34"/>
        <v>117</v>
      </c>
      <c r="J1141" s="74">
        <f t="shared" si="35"/>
        <v>172</v>
      </c>
      <c r="K1141" s="133">
        <v>76</v>
      </c>
      <c r="L1141" s="74" t="s">
        <v>1049</v>
      </c>
      <c r="M1141" s="74">
        <v>20</v>
      </c>
      <c r="N1141" s="74" t="s">
        <v>1006</v>
      </c>
      <c r="O1141" s="74" t="s">
        <v>1148</v>
      </c>
      <c r="P1141" s="74" t="s">
        <v>1008</v>
      </c>
      <c r="Q1141" s="74" t="s">
        <v>1027</v>
      </c>
      <c r="R1141" s="74">
        <v>5</v>
      </c>
      <c r="S1141" s="74" t="s">
        <v>1005</v>
      </c>
      <c r="T1141" s="74">
        <v>0</v>
      </c>
      <c r="U1141" s="104">
        <v>0</v>
      </c>
    </row>
    <row r="1142" spans="1:21">
      <c r="A1142" s="95">
        <v>1166</v>
      </c>
      <c r="B1142" s="74" t="s">
        <v>160</v>
      </c>
      <c r="C1142" s="109" t="s">
        <v>536</v>
      </c>
      <c r="D1142" s="74" t="s">
        <v>536</v>
      </c>
      <c r="E1142" s="96" t="str">
        <f>HYPERLINK("[映雪.xlsx]类型!B15",'类型（5）'!$C$15)</f>
        <v>巫女</v>
      </c>
      <c r="F1142" s="120">
        <v>76</v>
      </c>
      <c r="G1142" s="122">
        <v>73</v>
      </c>
      <c r="H1142" s="132">
        <v>72</v>
      </c>
      <c r="I1142" s="136">
        <f t="shared" si="34"/>
        <v>149</v>
      </c>
      <c r="J1142" s="74">
        <f t="shared" si="35"/>
        <v>221</v>
      </c>
      <c r="K1142" s="133">
        <v>68</v>
      </c>
      <c r="L1142" s="74" t="s">
        <v>1019</v>
      </c>
      <c r="M1142" s="74">
        <v>56</v>
      </c>
      <c r="N1142" s="74" t="s">
        <v>1006</v>
      </c>
      <c r="O1142" s="74" t="s">
        <v>1007</v>
      </c>
      <c r="P1142" s="74" t="s">
        <v>1008</v>
      </c>
      <c r="Q1142" s="74" t="s">
        <v>1027</v>
      </c>
      <c r="R1142" s="74">
        <v>14</v>
      </c>
      <c r="S1142" s="74" t="s">
        <v>1005</v>
      </c>
      <c r="T1142" s="74">
        <v>0</v>
      </c>
      <c r="U1142" s="104">
        <v>38</v>
      </c>
    </row>
    <row r="1143" spans="1:21">
      <c r="A1143" s="95">
        <v>1167</v>
      </c>
      <c r="B1143" s="74" t="s">
        <v>160</v>
      </c>
      <c r="C1143" s="109" t="s">
        <v>2118</v>
      </c>
      <c r="D1143" s="74" t="s">
        <v>2118</v>
      </c>
      <c r="E1143" s="99" t="str">
        <f>HYPERLINK("[映雪.xlsx]类型!B26",'类型（5）'!$C$26)</f>
        <v>剑豪</v>
      </c>
      <c r="F1143" s="95">
        <v>64</v>
      </c>
      <c r="G1143" s="122">
        <v>75</v>
      </c>
      <c r="H1143" s="132">
        <v>69</v>
      </c>
      <c r="I1143" s="136">
        <f t="shared" si="34"/>
        <v>139</v>
      </c>
      <c r="J1143" s="74">
        <f t="shared" si="35"/>
        <v>208</v>
      </c>
      <c r="K1143" s="133">
        <v>74</v>
      </c>
      <c r="L1143" s="74" t="s">
        <v>1044</v>
      </c>
      <c r="M1143" s="74">
        <v>56</v>
      </c>
      <c r="N1143" s="74" t="s">
        <v>1006</v>
      </c>
      <c r="O1143" s="74" t="s">
        <v>1007</v>
      </c>
      <c r="P1143" s="74" t="s">
        <v>1008</v>
      </c>
      <c r="Q1143" s="74" t="s">
        <v>1024</v>
      </c>
      <c r="R1143" s="74">
        <v>15</v>
      </c>
      <c r="S1143" s="74" t="s">
        <v>1005</v>
      </c>
      <c r="T1143" s="74">
        <v>0</v>
      </c>
      <c r="U1143" s="104">
        <v>38</v>
      </c>
    </row>
    <row r="1144" spans="1:21">
      <c r="A1144" s="95">
        <v>1168</v>
      </c>
      <c r="B1144" s="74" t="s">
        <v>160</v>
      </c>
      <c r="C1144" s="109" t="s">
        <v>2119</v>
      </c>
      <c r="D1144" s="74" t="s">
        <v>2119</v>
      </c>
      <c r="E1144" s="74" t="str">
        <f>HYPERLINK("[映雪.xlsx]类型!B6",'类型（5）'!$C$6)</f>
        <v>统御全能</v>
      </c>
      <c r="F1144" s="95">
        <v>50</v>
      </c>
      <c r="G1144" s="74">
        <v>55</v>
      </c>
      <c r="H1144" s="104">
        <v>60</v>
      </c>
      <c r="I1144" s="136">
        <f t="shared" si="34"/>
        <v>105</v>
      </c>
      <c r="J1144" s="74">
        <f t="shared" si="35"/>
        <v>165</v>
      </c>
      <c r="K1144" s="133">
        <v>74</v>
      </c>
      <c r="L1144" s="74" t="s">
        <v>1064</v>
      </c>
      <c r="M1144" s="74">
        <v>56</v>
      </c>
      <c r="N1144" s="74" t="s">
        <v>1006</v>
      </c>
      <c r="O1144" s="74" t="s">
        <v>1007</v>
      </c>
      <c r="P1144" s="74" t="s">
        <v>1008</v>
      </c>
      <c r="Q1144" s="74" t="s">
        <v>1027</v>
      </c>
      <c r="R1144" s="74">
        <v>13</v>
      </c>
      <c r="S1144" s="74" t="s">
        <v>1004</v>
      </c>
      <c r="T1144" s="74">
        <v>0</v>
      </c>
      <c r="U1144" s="104">
        <v>38</v>
      </c>
    </row>
    <row r="1145" spans="1:21">
      <c r="A1145" s="95">
        <v>1169</v>
      </c>
      <c r="B1145" s="74" t="s">
        <v>160</v>
      </c>
      <c r="C1145" s="109" t="s">
        <v>2120</v>
      </c>
      <c r="D1145" s="74" t="s">
        <v>2120</v>
      </c>
      <c r="E1145" s="74" t="str">
        <f>HYPERLINK("[映雪.xlsx]类型!B7",'类型（5）'!$C$7)</f>
        <v>武勇全能</v>
      </c>
      <c r="F1145" s="95">
        <v>49</v>
      </c>
      <c r="G1145" s="74">
        <v>60</v>
      </c>
      <c r="H1145" s="104">
        <v>59</v>
      </c>
      <c r="I1145" s="136">
        <f t="shared" si="34"/>
        <v>109</v>
      </c>
      <c r="J1145" s="74">
        <f t="shared" si="35"/>
        <v>168</v>
      </c>
      <c r="K1145" s="129">
        <v>53</v>
      </c>
      <c r="L1145" s="74" t="s">
        <v>1074</v>
      </c>
      <c r="M1145" s="74">
        <v>56</v>
      </c>
      <c r="N1145" s="74" t="s">
        <v>1006</v>
      </c>
      <c r="O1145" s="74" t="s">
        <v>1007</v>
      </c>
      <c r="P1145" s="74" t="s">
        <v>1023</v>
      </c>
      <c r="Q1145" s="74" t="s">
        <v>1013</v>
      </c>
      <c r="R1145" s="74">
        <v>10</v>
      </c>
      <c r="S1145" s="74" t="s">
        <v>1004</v>
      </c>
      <c r="T1145" s="74">
        <v>0</v>
      </c>
      <c r="U1145" s="104">
        <v>38</v>
      </c>
    </row>
    <row r="1146" spans="1:21">
      <c r="A1146" s="95">
        <v>1170</v>
      </c>
      <c r="B1146" s="74" t="s">
        <v>160</v>
      </c>
      <c r="C1146" s="109" t="s">
        <v>2121</v>
      </c>
      <c r="D1146" s="74" t="s">
        <v>2121</v>
      </c>
      <c r="E1146" s="96" t="str">
        <f>HYPERLINK("[映雪.xlsx]类型!B16",'类型（5）'!$C$16)</f>
        <v>神明</v>
      </c>
      <c r="F1146" s="95">
        <v>24</v>
      </c>
      <c r="G1146" s="74">
        <v>44</v>
      </c>
      <c r="H1146" s="104">
        <v>55</v>
      </c>
      <c r="I1146" s="136">
        <f t="shared" si="34"/>
        <v>68</v>
      </c>
      <c r="J1146" s="74">
        <f t="shared" si="35"/>
        <v>123</v>
      </c>
      <c r="K1146" s="129">
        <v>37</v>
      </c>
      <c r="L1146" s="74" t="s">
        <v>1082</v>
      </c>
      <c r="M1146" s="74">
        <v>56</v>
      </c>
      <c r="N1146" s="74" t="s">
        <v>1006</v>
      </c>
      <c r="O1146" s="74" t="s">
        <v>1062</v>
      </c>
      <c r="P1146" s="74" t="s">
        <v>1023</v>
      </c>
      <c r="Q1146" s="74" t="s">
        <v>1027</v>
      </c>
      <c r="R1146" s="74">
        <v>2</v>
      </c>
      <c r="S1146" s="74" t="s">
        <v>1004</v>
      </c>
      <c r="T1146" s="74">
        <v>0</v>
      </c>
      <c r="U1146" s="104">
        <v>38</v>
      </c>
    </row>
    <row r="1147" spans="1:21">
      <c r="A1147" s="95">
        <v>1171</v>
      </c>
      <c r="B1147" s="74" t="s">
        <v>160</v>
      </c>
      <c r="C1147" s="109" t="s">
        <v>2122</v>
      </c>
      <c r="D1147" s="74" t="s">
        <v>2122</v>
      </c>
      <c r="E1147" s="74" t="str">
        <f>HYPERLINK("[映雪.xlsx]类型!B1",'类型（5）'!$C$1)</f>
        <v>均衡</v>
      </c>
      <c r="F1147" s="95">
        <v>58</v>
      </c>
      <c r="G1147" s="74">
        <v>50</v>
      </c>
      <c r="H1147" s="104">
        <v>41</v>
      </c>
      <c r="I1147" s="136">
        <f t="shared" si="34"/>
        <v>108</v>
      </c>
      <c r="J1147" s="74">
        <f t="shared" si="35"/>
        <v>149</v>
      </c>
      <c r="K1147" s="129">
        <v>52</v>
      </c>
      <c r="L1147" s="74" t="s">
        <v>1060</v>
      </c>
      <c r="M1147" s="74">
        <v>56</v>
      </c>
      <c r="N1147" s="74" t="s">
        <v>1006</v>
      </c>
      <c r="O1147" s="74" t="s">
        <v>1007</v>
      </c>
      <c r="P1147" s="74" t="s">
        <v>1023</v>
      </c>
      <c r="Q1147" s="74" t="s">
        <v>1027</v>
      </c>
      <c r="R1147" s="74">
        <v>7</v>
      </c>
      <c r="S1147" s="74" t="s">
        <v>1004</v>
      </c>
      <c r="T1147" s="74">
        <v>0</v>
      </c>
      <c r="U1147" s="104">
        <v>38</v>
      </c>
    </row>
    <row r="1148" spans="1:21">
      <c r="A1148" s="95">
        <v>1173</v>
      </c>
      <c r="B1148" s="74" t="s">
        <v>154</v>
      </c>
      <c r="C1148" s="109" t="s">
        <v>2124</v>
      </c>
      <c r="D1148" s="74" t="s">
        <v>2124</v>
      </c>
      <c r="E1148" s="74" t="str">
        <f>HYPERLINK("[映雪.xlsx]类型!B1",'类型（5）'!$C$1)</f>
        <v>均衡</v>
      </c>
      <c r="F1148" s="95">
        <v>44</v>
      </c>
      <c r="G1148" s="122">
        <v>70</v>
      </c>
      <c r="H1148" s="104">
        <v>63</v>
      </c>
      <c r="I1148" s="136">
        <f t="shared" si="34"/>
        <v>114</v>
      </c>
      <c r="J1148" s="74">
        <f t="shared" si="35"/>
        <v>177</v>
      </c>
      <c r="K1148" s="133">
        <v>70</v>
      </c>
      <c r="L1148" s="74" t="s">
        <v>1049</v>
      </c>
      <c r="M1148" s="74">
        <v>50</v>
      </c>
      <c r="N1148" s="74" t="s">
        <v>1006</v>
      </c>
      <c r="O1148" s="74" t="s">
        <v>1007</v>
      </c>
      <c r="P1148" s="74" t="s">
        <v>1023</v>
      </c>
      <c r="Q1148" s="74" t="s">
        <v>1013</v>
      </c>
      <c r="R1148" s="74">
        <v>8</v>
      </c>
      <c r="S1148" s="74" t="s">
        <v>1004</v>
      </c>
      <c r="T1148" s="74">
        <v>0</v>
      </c>
      <c r="U1148" s="104">
        <v>0</v>
      </c>
    </row>
    <row r="1149" spans="1:21">
      <c r="A1149" s="95">
        <v>1174</v>
      </c>
      <c r="B1149" s="74" t="s">
        <v>154</v>
      </c>
      <c r="C1149" s="109" t="s">
        <v>2125</v>
      </c>
      <c r="D1149" s="74" t="s">
        <v>2125</v>
      </c>
      <c r="E1149" s="74" t="str">
        <f>HYPERLINK("[映雪.xlsx]类型!B40",'类型（5）'!$C$40)</f>
        <v>中二</v>
      </c>
      <c r="F1149" s="120">
        <v>71</v>
      </c>
      <c r="G1149" s="122">
        <v>72</v>
      </c>
      <c r="H1149" s="132">
        <v>70</v>
      </c>
      <c r="I1149" s="136">
        <f t="shared" si="34"/>
        <v>143</v>
      </c>
      <c r="J1149" s="74">
        <f t="shared" si="35"/>
        <v>213</v>
      </c>
      <c r="K1149" s="129">
        <v>56</v>
      </c>
      <c r="L1149" s="74" t="s">
        <v>1036</v>
      </c>
      <c r="M1149" s="74">
        <v>50</v>
      </c>
      <c r="N1149" s="74" t="s">
        <v>1006</v>
      </c>
      <c r="O1149" s="74" t="s">
        <v>1007</v>
      </c>
      <c r="P1149" s="74" t="s">
        <v>1008</v>
      </c>
      <c r="Q1149" s="74" t="s">
        <v>1024</v>
      </c>
      <c r="R1149" s="74">
        <v>13</v>
      </c>
      <c r="S1149" s="74" t="s">
        <v>1004</v>
      </c>
      <c r="T1149" s="74">
        <v>0</v>
      </c>
      <c r="U1149" s="104">
        <v>0</v>
      </c>
    </row>
    <row r="1150" spans="1:21">
      <c r="A1150" s="95">
        <v>1176</v>
      </c>
      <c r="B1150" s="74" t="s">
        <v>56</v>
      </c>
      <c r="C1150" s="109" t="s">
        <v>2127</v>
      </c>
      <c r="D1150" s="74" t="s">
        <v>2127</v>
      </c>
      <c r="E1150" s="96" t="str">
        <f>HYPERLINK("[映雪.xlsx]类型!B24",'类型（5）'!$C$24)</f>
        <v>艺术家</v>
      </c>
      <c r="F1150" s="120">
        <v>68</v>
      </c>
      <c r="G1150" s="74">
        <v>54</v>
      </c>
      <c r="H1150" s="132">
        <v>69</v>
      </c>
      <c r="I1150" s="136">
        <f t="shared" si="34"/>
        <v>122</v>
      </c>
      <c r="J1150" s="74">
        <f t="shared" si="35"/>
        <v>191</v>
      </c>
      <c r="K1150" s="129">
        <v>64</v>
      </c>
      <c r="L1150" s="74" t="s">
        <v>1079</v>
      </c>
      <c r="M1150" s="74">
        <v>75</v>
      </c>
      <c r="N1150" s="74" t="s">
        <v>1006</v>
      </c>
      <c r="O1150" s="74" t="s">
        <v>1148</v>
      </c>
      <c r="P1150" s="74" t="s">
        <v>1023</v>
      </c>
      <c r="Q1150" s="74" t="s">
        <v>1027</v>
      </c>
      <c r="R1150" s="74">
        <v>11</v>
      </c>
      <c r="S1150" s="74" t="s">
        <v>1004</v>
      </c>
      <c r="T1150" s="74">
        <v>0</v>
      </c>
      <c r="U1150" s="104">
        <v>0</v>
      </c>
    </row>
    <row r="1151" spans="1:21">
      <c r="A1151" s="95">
        <v>1177</v>
      </c>
      <c r="B1151" s="74" t="s">
        <v>56</v>
      </c>
      <c r="C1151" s="109" t="s">
        <v>2128</v>
      </c>
      <c r="D1151" s="74" t="s">
        <v>2128</v>
      </c>
      <c r="E1151" s="74" t="str">
        <f>HYPERLINK("[映雪.xlsx]类型!B9",'类型（5）'!$C$9)</f>
        <v>家政全能</v>
      </c>
      <c r="F1151" s="95">
        <v>51</v>
      </c>
      <c r="G1151" s="74">
        <v>50</v>
      </c>
      <c r="H1151" s="104">
        <v>58</v>
      </c>
      <c r="I1151" s="136">
        <f t="shared" si="34"/>
        <v>101</v>
      </c>
      <c r="J1151" s="74">
        <f t="shared" si="35"/>
        <v>159</v>
      </c>
      <c r="K1151" s="133">
        <v>76</v>
      </c>
      <c r="L1151" s="74" t="s">
        <v>1058</v>
      </c>
      <c r="M1151" s="74">
        <v>75</v>
      </c>
      <c r="N1151" s="74" t="s">
        <v>1006</v>
      </c>
      <c r="O1151" s="74" t="s">
        <v>1007</v>
      </c>
      <c r="P1151" s="74" t="s">
        <v>1008</v>
      </c>
      <c r="Q1151" s="74" t="s">
        <v>1027</v>
      </c>
      <c r="R1151" s="74">
        <v>4</v>
      </c>
      <c r="S1151" s="74" t="s">
        <v>1004</v>
      </c>
      <c r="T1151" s="74">
        <v>0</v>
      </c>
      <c r="U1151" s="104">
        <v>0</v>
      </c>
    </row>
    <row r="1152" spans="1:21">
      <c r="A1152" s="95">
        <v>1178</v>
      </c>
      <c r="B1152" s="74" t="s">
        <v>56</v>
      </c>
      <c r="C1152" s="109" t="s">
        <v>2129</v>
      </c>
      <c r="D1152" s="74" t="s">
        <v>2129</v>
      </c>
      <c r="E1152" s="74" t="str">
        <f>HYPERLINK("[映雪.xlsx]类型!B4",'类型（5）'!$C$4)</f>
        <v>智慧强化</v>
      </c>
      <c r="F1152" s="95">
        <v>46</v>
      </c>
      <c r="G1152" s="74">
        <v>21</v>
      </c>
      <c r="H1152" s="132">
        <v>72</v>
      </c>
      <c r="I1152" s="136">
        <f t="shared" si="34"/>
        <v>67</v>
      </c>
      <c r="J1152" s="74">
        <f t="shared" si="35"/>
        <v>139</v>
      </c>
      <c r="K1152" s="129">
        <v>46</v>
      </c>
      <c r="L1152" s="74" t="s">
        <v>1019</v>
      </c>
      <c r="M1152" s="74">
        <v>75</v>
      </c>
      <c r="N1152" s="74" t="s">
        <v>1006</v>
      </c>
      <c r="O1152" s="74" t="s">
        <v>1007</v>
      </c>
      <c r="P1152" s="74" t="s">
        <v>1008</v>
      </c>
      <c r="Q1152" s="74" t="s">
        <v>1027</v>
      </c>
      <c r="R1152" s="74">
        <v>6</v>
      </c>
      <c r="S1152" s="74" t="s">
        <v>1004</v>
      </c>
      <c r="T1152" s="74">
        <v>0</v>
      </c>
      <c r="U1152" s="104">
        <v>0</v>
      </c>
    </row>
    <row r="1153" spans="1:21">
      <c r="A1153" s="95">
        <v>1179</v>
      </c>
      <c r="B1153" s="74" t="s">
        <v>154</v>
      </c>
      <c r="C1153" s="109" t="s">
        <v>154</v>
      </c>
      <c r="D1153" s="74" t="s">
        <v>154</v>
      </c>
      <c r="E1153" s="74" t="str">
        <f>HYPERLINK("[映雪.xlsx]类型!B56",'类型（5）'!$C$56)</f>
        <v>嘉依卡</v>
      </c>
      <c r="F1153" s="120">
        <v>66</v>
      </c>
      <c r="G1153" s="122">
        <v>78</v>
      </c>
      <c r="H1153" s="132">
        <v>78</v>
      </c>
      <c r="I1153" s="136">
        <f t="shared" si="34"/>
        <v>144</v>
      </c>
      <c r="J1153" s="74">
        <f t="shared" si="35"/>
        <v>222</v>
      </c>
      <c r="K1153" s="129">
        <v>27</v>
      </c>
      <c r="L1153" s="74" t="s">
        <v>1087</v>
      </c>
      <c r="M1153" s="74">
        <v>25</v>
      </c>
      <c r="N1153" s="74" t="s">
        <v>1006</v>
      </c>
      <c r="O1153" s="74" t="s">
        <v>1007</v>
      </c>
      <c r="P1153" s="74" t="s">
        <v>1008</v>
      </c>
      <c r="Q1153" s="74" t="s">
        <v>1020</v>
      </c>
      <c r="R1153" s="74">
        <v>11</v>
      </c>
      <c r="S1153" s="74" t="s">
        <v>1005</v>
      </c>
      <c r="T1153" s="74">
        <v>0</v>
      </c>
      <c r="U1153" s="104">
        <v>41</v>
      </c>
    </row>
    <row r="1154" spans="1:21">
      <c r="A1154" s="95">
        <v>1180</v>
      </c>
      <c r="B1154" s="74" t="s">
        <v>154</v>
      </c>
      <c r="C1154" s="109" t="s">
        <v>2130</v>
      </c>
      <c r="D1154" s="74" t="s">
        <v>2130</v>
      </c>
      <c r="E1154" s="74" t="str">
        <f>HYPERLINK("[映雪.xlsx]类型!B35",'类型（5）'!$C$35)</f>
        <v>刺客</v>
      </c>
      <c r="F1154" s="95">
        <v>51</v>
      </c>
      <c r="G1154" s="122">
        <v>71</v>
      </c>
      <c r="H1154" s="104">
        <v>57</v>
      </c>
      <c r="I1154" s="136">
        <f t="shared" ref="I1154:I1217" si="36">MAX(SUM(F1154,G1154),IF(H1154&gt;=80,MAX(SUM(F1154,H1154),SUM(G1154,H1154)),-1))</f>
        <v>122</v>
      </c>
      <c r="J1154" s="74">
        <f t="shared" ref="J1154:J1217" si="37">SUM(F1154,G1154,H1154)</f>
        <v>179</v>
      </c>
      <c r="K1154" s="133">
        <v>78</v>
      </c>
      <c r="L1154" s="74" t="s">
        <v>1036</v>
      </c>
      <c r="M1154" s="74">
        <v>47</v>
      </c>
      <c r="N1154" s="74" t="s">
        <v>1006</v>
      </c>
      <c r="O1154" s="74" t="s">
        <v>1007</v>
      </c>
      <c r="P1154" s="74" t="s">
        <v>1008</v>
      </c>
      <c r="Q1154" s="74" t="s">
        <v>1017</v>
      </c>
      <c r="R1154" s="74">
        <v>6</v>
      </c>
      <c r="S1154" s="74" t="s">
        <v>1004</v>
      </c>
      <c r="T1154" s="74">
        <v>0</v>
      </c>
      <c r="U1154" s="104">
        <v>41</v>
      </c>
    </row>
    <row r="1155" spans="1:21">
      <c r="A1155" s="95">
        <v>1181</v>
      </c>
      <c r="B1155" s="74" t="s">
        <v>154</v>
      </c>
      <c r="C1155" s="109" t="s">
        <v>2131</v>
      </c>
      <c r="D1155" s="74" t="s">
        <v>2131</v>
      </c>
      <c r="E1155" s="74" t="str">
        <f>HYPERLINK("[映雪.xlsx]类型!B14",'类型（5）'!$C$14)</f>
        <v>永生</v>
      </c>
      <c r="F1155" s="95">
        <v>33</v>
      </c>
      <c r="G1155" s="99">
        <v>83</v>
      </c>
      <c r="H1155" s="104">
        <v>22</v>
      </c>
      <c r="I1155" s="136">
        <f t="shared" si="36"/>
        <v>116</v>
      </c>
      <c r="J1155" s="74">
        <f t="shared" si="37"/>
        <v>138</v>
      </c>
      <c r="K1155" s="129">
        <v>19</v>
      </c>
      <c r="L1155" s="74" t="s">
        <v>1067</v>
      </c>
      <c r="M1155" s="74">
        <v>75</v>
      </c>
      <c r="N1155" s="74" t="s">
        <v>1006</v>
      </c>
      <c r="O1155" s="74" t="s">
        <v>1007</v>
      </c>
      <c r="P1155" s="74" t="s">
        <v>1008</v>
      </c>
      <c r="Q1155" s="74" t="s">
        <v>1020</v>
      </c>
      <c r="R1155" s="74">
        <v>8</v>
      </c>
      <c r="S1155" s="74" t="s">
        <v>1004</v>
      </c>
      <c r="T1155" s="74">
        <v>0</v>
      </c>
      <c r="U1155" s="104">
        <v>41</v>
      </c>
    </row>
    <row r="1156" spans="1:21">
      <c r="A1156" s="95">
        <v>1182</v>
      </c>
      <c r="B1156" s="74" t="s">
        <v>154</v>
      </c>
      <c r="C1156" s="109" t="s">
        <v>2132</v>
      </c>
      <c r="D1156" s="74" t="s">
        <v>2132</v>
      </c>
      <c r="E1156" s="96" t="str">
        <f>HYPERLINK("[映雪.xlsx]类型!B10",'类型（5）'!$C$10)</f>
        <v>学者</v>
      </c>
      <c r="F1156" s="95">
        <v>63</v>
      </c>
      <c r="G1156" s="74">
        <v>48</v>
      </c>
      <c r="H1156" s="132">
        <v>72</v>
      </c>
      <c r="I1156" s="136">
        <f t="shared" si="36"/>
        <v>111</v>
      </c>
      <c r="J1156" s="74">
        <f t="shared" si="37"/>
        <v>183</v>
      </c>
      <c r="K1156" s="129">
        <v>55</v>
      </c>
      <c r="L1156" s="74" t="s">
        <v>1019</v>
      </c>
      <c r="M1156" s="74">
        <v>47</v>
      </c>
      <c r="N1156" s="74" t="s">
        <v>1006</v>
      </c>
      <c r="O1156" s="74" t="s">
        <v>1007</v>
      </c>
      <c r="P1156" s="74" t="s">
        <v>1008</v>
      </c>
      <c r="Q1156" s="74" t="s">
        <v>1013</v>
      </c>
      <c r="R1156" s="74">
        <v>6</v>
      </c>
      <c r="S1156" s="74" t="s">
        <v>1004</v>
      </c>
      <c r="T1156" s="74">
        <v>0</v>
      </c>
      <c r="U1156" s="104">
        <v>41</v>
      </c>
    </row>
    <row r="1157" spans="1:21">
      <c r="A1157" s="95">
        <v>1183</v>
      </c>
      <c r="B1157" s="74" t="s">
        <v>154</v>
      </c>
      <c r="C1157" s="109" t="s">
        <v>2133</v>
      </c>
      <c r="D1157" s="74" t="s">
        <v>2133</v>
      </c>
      <c r="E1157" s="74" t="str">
        <f>HYPERLINK("[映雪.xlsx]类型!B38",'类型（5）'!$C$38)</f>
        <v>战士</v>
      </c>
      <c r="F1157" s="95">
        <v>55</v>
      </c>
      <c r="G1157" s="122">
        <v>70</v>
      </c>
      <c r="H1157" s="104">
        <v>51</v>
      </c>
      <c r="I1157" s="136">
        <f t="shared" si="36"/>
        <v>125</v>
      </c>
      <c r="J1157" s="74">
        <f t="shared" si="37"/>
        <v>176</v>
      </c>
      <c r="K1157" s="129">
        <v>48</v>
      </c>
      <c r="L1157" s="74" t="s">
        <v>1072</v>
      </c>
      <c r="M1157" s="74">
        <v>47</v>
      </c>
      <c r="N1157" s="74" t="s">
        <v>1006</v>
      </c>
      <c r="O1157" s="74" t="s">
        <v>1007</v>
      </c>
      <c r="P1157" s="74" t="s">
        <v>1023</v>
      </c>
      <c r="Q1157" s="74" t="s">
        <v>1013</v>
      </c>
      <c r="R1157" s="74">
        <v>12</v>
      </c>
      <c r="S1157" s="74" t="s">
        <v>1004</v>
      </c>
      <c r="T1157" s="74">
        <v>0</v>
      </c>
      <c r="U1157" s="104">
        <v>41</v>
      </c>
    </row>
    <row r="1158" spans="1:21">
      <c r="A1158" s="95">
        <v>1184</v>
      </c>
      <c r="B1158" s="74" t="s">
        <v>154</v>
      </c>
      <c r="C1158" s="109" t="s">
        <v>2134</v>
      </c>
      <c r="D1158" s="74" t="s">
        <v>2134</v>
      </c>
      <c r="E1158" s="74" t="str">
        <f>HYPERLINK("[映雪.xlsx]类型!B3",'类型（5）'!$C$3)</f>
        <v>武勇强化</v>
      </c>
      <c r="F1158" s="95">
        <v>36</v>
      </c>
      <c r="G1158" s="122">
        <v>74</v>
      </c>
      <c r="H1158" s="104">
        <v>57</v>
      </c>
      <c r="I1158" s="136">
        <f t="shared" si="36"/>
        <v>110</v>
      </c>
      <c r="J1158" s="74">
        <f t="shared" si="37"/>
        <v>167</v>
      </c>
      <c r="K1158" s="129">
        <v>58</v>
      </c>
      <c r="L1158" s="74" t="s">
        <v>1085</v>
      </c>
      <c r="M1158" s="74">
        <v>25</v>
      </c>
      <c r="N1158" s="74" t="s">
        <v>1006</v>
      </c>
      <c r="O1158" s="74" t="s">
        <v>1062</v>
      </c>
      <c r="P1158" s="74" t="s">
        <v>1008</v>
      </c>
      <c r="Q1158" s="74" t="s">
        <v>1038</v>
      </c>
      <c r="R1158" s="74">
        <v>14</v>
      </c>
      <c r="S1158" s="74" t="s">
        <v>1005</v>
      </c>
      <c r="T1158" s="74">
        <v>0</v>
      </c>
      <c r="U1158" s="104">
        <v>41</v>
      </c>
    </row>
    <row r="1159" spans="1:21">
      <c r="A1159" s="95">
        <v>1185</v>
      </c>
      <c r="B1159" s="74" t="s">
        <v>154</v>
      </c>
      <c r="C1159" s="109" t="s">
        <v>2135</v>
      </c>
      <c r="D1159" s="74" t="s">
        <v>2135</v>
      </c>
      <c r="E1159" s="74" t="str">
        <f>HYPERLINK("[映雪.xlsx]类型!B33",'类型（5）'!$C$33)</f>
        <v>魔女</v>
      </c>
      <c r="F1159" s="95">
        <v>25</v>
      </c>
      <c r="G1159" s="74">
        <v>44</v>
      </c>
      <c r="H1159" s="132">
        <v>76</v>
      </c>
      <c r="I1159" s="136">
        <f t="shared" si="36"/>
        <v>69</v>
      </c>
      <c r="J1159" s="74">
        <f t="shared" si="37"/>
        <v>145</v>
      </c>
      <c r="K1159" s="129">
        <v>61</v>
      </c>
      <c r="L1159" s="74" t="s">
        <v>1035</v>
      </c>
      <c r="M1159" s="74">
        <v>75</v>
      </c>
      <c r="N1159" s="74" t="s">
        <v>1006</v>
      </c>
      <c r="O1159" s="74" t="s">
        <v>1062</v>
      </c>
      <c r="P1159" s="74" t="s">
        <v>1008</v>
      </c>
      <c r="Q1159" s="74" t="s">
        <v>1009</v>
      </c>
      <c r="R1159" s="74">
        <v>9</v>
      </c>
      <c r="S1159" s="74" t="s">
        <v>1004</v>
      </c>
      <c r="T1159" s="74">
        <v>0</v>
      </c>
      <c r="U1159" s="104">
        <v>41</v>
      </c>
    </row>
    <row r="1160" spans="1:21">
      <c r="A1160" s="95">
        <v>1186</v>
      </c>
      <c r="B1160" s="74" t="s">
        <v>154</v>
      </c>
      <c r="C1160" s="109" t="s">
        <v>2136</v>
      </c>
      <c r="D1160" s="74" t="s">
        <v>2136</v>
      </c>
      <c r="E1160" s="96" t="str">
        <f>HYPERLINK("[映雪.xlsx]类型!B5",'类型（5）'!$C$5)</f>
        <v>家政强化</v>
      </c>
      <c r="F1160" s="95">
        <v>36</v>
      </c>
      <c r="G1160" s="74">
        <v>41</v>
      </c>
      <c r="H1160" s="104">
        <v>59</v>
      </c>
      <c r="I1160" s="136">
        <f t="shared" si="36"/>
        <v>77</v>
      </c>
      <c r="J1160" s="74">
        <f t="shared" si="37"/>
        <v>136</v>
      </c>
      <c r="K1160" s="133">
        <v>73</v>
      </c>
      <c r="L1160" s="74" t="s">
        <v>1058</v>
      </c>
      <c r="M1160" s="74">
        <v>25</v>
      </c>
      <c r="N1160" s="74" t="s">
        <v>1006</v>
      </c>
      <c r="O1160" s="74" t="s">
        <v>1007</v>
      </c>
      <c r="P1160" s="74" t="s">
        <v>1008</v>
      </c>
      <c r="Q1160" s="74" t="s">
        <v>1024</v>
      </c>
      <c r="R1160" s="74">
        <v>4</v>
      </c>
      <c r="S1160" s="74" t="s">
        <v>1005</v>
      </c>
      <c r="T1160" s="74">
        <v>0</v>
      </c>
      <c r="U1160" s="104">
        <v>0</v>
      </c>
    </row>
    <row r="1161" spans="1:21">
      <c r="A1161" s="95">
        <v>1187</v>
      </c>
      <c r="B1161" s="74" t="s">
        <v>26</v>
      </c>
      <c r="C1161" s="109" t="s">
        <v>625</v>
      </c>
      <c r="D1161" s="74" t="s">
        <v>625</v>
      </c>
      <c r="E1161" s="96" t="str">
        <f>HYPERLINK("[映雪.xlsx]类型!B10",'类型（5）'!$C$10)</f>
        <v>学者</v>
      </c>
      <c r="F1161" s="95">
        <v>52</v>
      </c>
      <c r="G1161" s="74">
        <v>32</v>
      </c>
      <c r="H1161" s="131">
        <v>81</v>
      </c>
      <c r="I1161" s="136">
        <f t="shared" si="36"/>
        <v>133</v>
      </c>
      <c r="J1161" s="74">
        <f t="shared" si="37"/>
        <v>165</v>
      </c>
      <c r="K1161" s="129">
        <v>47</v>
      </c>
      <c r="L1161" s="74" t="s">
        <v>1033</v>
      </c>
      <c r="M1161" s="74">
        <v>90</v>
      </c>
      <c r="N1161" s="74" t="s">
        <v>1006</v>
      </c>
      <c r="O1161" s="74" t="s">
        <v>1007</v>
      </c>
      <c r="P1161" s="74" t="s">
        <v>1016</v>
      </c>
      <c r="Q1161" s="74" t="s">
        <v>1038</v>
      </c>
      <c r="R1161" s="74">
        <v>12</v>
      </c>
      <c r="S1161" s="74" t="s">
        <v>1004</v>
      </c>
      <c r="T1161" s="74">
        <v>0</v>
      </c>
      <c r="U1161" s="104">
        <v>0</v>
      </c>
    </row>
    <row r="1162" spans="1:21">
      <c r="A1162" s="95">
        <v>1188</v>
      </c>
      <c r="B1162" s="74" t="s">
        <v>26</v>
      </c>
      <c r="C1162" s="109" t="s">
        <v>2137</v>
      </c>
      <c r="D1162" s="74" t="s">
        <v>2137</v>
      </c>
      <c r="E1162" s="99" t="str">
        <f>HYPERLINK("[映雪.xlsx]类型!B26",'类型（5）'!$C$26)</f>
        <v>剑豪</v>
      </c>
      <c r="F1162" s="95">
        <v>14</v>
      </c>
      <c r="G1162" s="99">
        <v>84</v>
      </c>
      <c r="H1162" s="104">
        <v>34</v>
      </c>
      <c r="I1162" s="136">
        <f t="shared" si="36"/>
        <v>98</v>
      </c>
      <c r="J1162" s="74">
        <f t="shared" si="37"/>
        <v>132</v>
      </c>
      <c r="K1162" s="129">
        <v>47</v>
      </c>
      <c r="L1162" s="74" t="s">
        <v>1069</v>
      </c>
      <c r="M1162" s="74">
        <v>19</v>
      </c>
      <c r="N1162" s="74" t="s">
        <v>1006</v>
      </c>
      <c r="O1162" s="74" t="s">
        <v>1007</v>
      </c>
      <c r="P1162" s="74" t="s">
        <v>1016</v>
      </c>
      <c r="Q1162" s="74" t="s">
        <v>1013</v>
      </c>
      <c r="R1162" s="74">
        <v>9</v>
      </c>
      <c r="S1162" s="74" t="s">
        <v>1004</v>
      </c>
      <c r="T1162" s="74">
        <v>0</v>
      </c>
      <c r="U1162" s="104">
        <v>0</v>
      </c>
    </row>
    <row r="1163" spans="1:21">
      <c r="A1163" s="95">
        <v>1189</v>
      </c>
      <c r="B1163" s="74" t="s">
        <v>142</v>
      </c>
      <c r="C1163" s="109" t="s">
        <v>2138</v>
      </c>
      <c r="D1163" s="74" t="s">
        <v>2138</v>
      </c>
      <c r="E1163" s="96" t="str">
        <f>HYPERLINK("[映雪.xlsx]类型!B24",'类型（5）'!$C$24)</f>
        <v>艺术家</v>
      </c>
      <c r="F1163" s="95">
        <v>62</v>
      </c>
      <c r="G1163" s="74">
        <v>33</v>
      </c>
      <c r="H1163" s="104">
        <v>50</v>
      </c>
      <c r="I1163" s="136">
        <f t="shared" si="36"/>
        <v>95</v>
      </c>
      <c r="J1163" s="74">
        <f t="shared" si="37"/>
        <v>145</v>
      </c>
      <c r="K1163" s="133">
        <v>66</v>
      </c>
      <c r="L1163" s="74" t="s">
        <v>1031</v>
      </c>
      <c r="M1163" s="74">
        <v>38</v>
      </c>
      <c r="N1163" s="74" t="s">
        <v>1006</v>
      </c>
      <c r="O1163" s="74" t="s">
        <v>1007</v>
      </c>
      <c r="P1163" s="74" t="s">
        <v>1023</v>
      </c>
      <c r="Q1163" s="74" t="s">
        <v>1013</v>
      </c>
      <c r="R1163" s="74">
        <v>8</v>
      </c>
      <c r="S1163" s="74" t="s">
        <v>1004</v>
      </c>
      <c r="T1163" s="74">
        <v>0</v>
      </c>
      <c r="U1163" s="104">
        <v>0</v>
      </c>
    </row>
    <row r="1164" spans="1:21">
      <c r="A1164" s="95">
        <v>1190</v>
      </c>
      <c r="B1164" s="74" t="s">
        <v>142</v>
      </c>
      <c r="C1164" s="109" t="s">
        <v>2139</v>
      </c>
      <c r="D1164" s="74" t="s">
        <v>2139</v>
      </c>
      <c r="E1164" s="96" t="str">
        <f>HYPERLINK("[映雪.xlsx]类型!B24",'类型（5）'!$C$24)</f>
        <v>艺术家</v>
      </c>
      <c r="F1164" s="95">
        <v>50</v>
      </c>
      <c r="G1164" s="74">
        <v>64</v>
      </c>
      <c r="H1164" s="132">
        <v>65</v>
      </c>
      <c r="I1164" s="136">
        <f t="shared" si="36"/>
        <v>114</v>
      </c>
      <c r="J1164" s="74">
        <f t="shared" si="37"/>
        <v>179</v>
      </c>
      <c r="K1164" s="133">
        <v>69</v>
      </c>
      <c r="L1164" s="74" t="s">
        <v>1047</v>
      </c>
      <c r="M1164" s="74">
        <v>38</v>
      </c>
      <c r="N1164" s="74" t="s">
        <v>1006</v>
      </c>
      <c r="O1164" s="74" t="s">
        <v>1007</v>
      </c>
      <c r="P1164" s="74" t="s">
        <v>1023</v>
      </c>
      <c r="Q1164" s="74" t="s">
        <v>1013</v>
      </c>
      <c r="R1164" s="74">
        <v>7</v>
      </c>
      <c r="S1164" s="74" t="s">
        <v>1004</v>
      </c>
      <c r="T1164" s="74">
        <v>0</v>
      </c>
      <c r="U1164" s="104">
        <v>0</v>
      </c>
    </row>
    <row r="1165" spans="1:21">
      <c r="A1165" s="95">
        <v>1191</v>
      </c>
      <c r="B1165" s="74" t="s">
        <v>142</v>
      </c>
      <c r="C1165" s="109" t="s">
        <v>552</v>
      </c>
      <c r="D1165" s="74" t="s">
        <v>552</v>
      </c>
      <c r="E1165" s="74" t="str">
        <f>HYPERLINK("[映雪.xlsx]类型!B4",'类型（5）'!$C$4)</f>
        <v>智慧强化</v>
      </c>
      <c r="F1165" s="120">
        <v>67</v>
      </c>
      <c r="G1165" s="74">
        <v>51</v>
      </c>
      <c r="H1165" s="104">
        <v>55</v>
      </c>
      <c r="I1165" s="136">
        <f t="shared" si="36"/>
        <v>118</v>
      </c>
      <c r="J1165" s="74">
        <f t="shared" si="37"/>
        <v>173</v>
      </c>
      <c r="K1165" s="129">
        <v>56</v>
      </c>
      <c r="L1165" s="74" t="s">
        <v>1029</v>
      </c>
      <c r="M1165" s="74">
        <v>38</v>
      </c>
      <c r="N1165" s="74" t="s">
        <v>1006</v>
      </c>
      <c r="O1165" s="74" t="s">
        <v>1007</v>
      </c>
      <c r="P1165" s="74" t="s">
        <v>1023</v>
      </c>
      <c r="Q1165" s="74" t="s">
        <v>1009</v>
      </c>
      <c r="R1165" s="74">
        <v>7</v>
      </c>
      <c r="S1165" s="74" t="s">
        <v>1004</v>
      </c>
      <c r="T1165" s="74">
        <v>0</v>
      </c>
      <c r="U1165" s="104">
        <v>0</v>
      </c>
    </row>
    <row r="1166" spans="1:21">
      <c r="A1166" s="95">
        <v>1192</v>
      </c>
      <c r="B1166" s="74" t="s">
        <v>142</v>
      </c>
      <c r="C1166" s="109" t="s">
        <v>2140</v>
      </c>
      <c r="D1166" s="74" t="s">
        <v>2140</v>
      </c>
      <c r="E1166" s="74" t="str">
        <f>HYPERLINK("[映雪.xlsx]类型!B1",'类型（5）'!$C$1)</f>
        <v>均衡</v>
      </c>
      <c r="F1166" s="95">
        <v>58</v>
      </c>
      <c r="G1166" s="74">
        <v>43</v>
      </c>
      <c r="H1166" s="132">
        <v>70</v>
      </c>
      <c r="I1166" s="136">
        <f t="shared" si="36"/>
        <v>101</v>
      </c>
      <c r="J1166" s="74">
        <f t="shared" si="37"/>
        <v>171</v>
      </c>
      <c r="K1166" s="129">
        <v>53</v>
      </c>
      <c r="L1166" s="74" t="s">
        <v>1060</v>
      </c>
      <c r="M1166" s="74">
        <v>38</v>
      </c>
      <c r="N1166" s="74" t="s">
        <v>1006</v>
      </c>
      <c r="O1166" s="74" t="s">
        <v>1007</v>
      </c>
      <c r="P1166" s="74" t="s">
        <v>1023</v>
      </c>
      <c r="Q1166" s="74" t="s">
        <v>1009</v>
      </c>
      <c r="R1166" s="74">
        <v>5</v>
      </c>
      <c r="S1166" s="74" t="s">
        <v>1004</v>
      </c>
      <c r="T1166" s="74">
        <v>0</v>
      </c>
      <c r="U1166" s="104">
        <v>0</v>
      </c>
    </row>
    <row r="1167" spans="1:21">
      <c r="A1167" s="95">
        <v>1193</v>
      </c>
      <c r="B1167" s="74" t="s">
        <v>142</v>
      </c>
      <c r="C1167" s="109" t="s">
        <v>2141</v>
      </c>
      <c r="D1167" s="74" t="s">
        <v>2141</v>
      </c>
      <c r="E1167" s="96" t="str">
        <f>HYPERLINK("[映雪.xlsx]类型!B5",'类型（5）'!$C$5)</f>
        <v>家政强化</v>
      </c>
      <c r="F1167" s="95">
        <v>42</v>
      </c>
      <c r="G1167" s="74">
        <v>41</v>
      </c>
      <c r="H1167" s="104">
        <v>60</v>
      </c>
      <c r="I1167" s="136">
        <f t="shared" si="36"/>
        <v>83</v>
      </c>
      <c r="J1167" s="74">
        <f t="shared" si="37"/>
        <v>143</v>
      </c>
      <c r="K1167" s="133">
        <v>78</v>
      </c>
      <c r="L1167" s="74" t="s">
        <v>1026</v>
      </c>
      <c r="M1167" s="74">
        <v>38</v>
      </c>
      <c r="N1167" s="74" t="s">
        <v>1006</v>
      </c>
      <c r="O1167" s="74" t="s">
        <v>1007</v>
      </c>
      <c r="P1167" s="74" t="s">
        <v>1008</v>
      </c>
      <c r="Q1167" s="74" t="s">
        <v>1013</v>
      </c>
      <c r="R1167" s="74">
        <v>5</v>
      </c>
      <c r="S1167" s="74" t="s">
        <v>1004</v>
      </c>
      <c r="T1167" s="74">
        <v>0</v>
      </c>
      <c r="U1167" s="104">
        <v>0</v>
      </c>
    </row>
    <row r="1168" spans="1:21">
      <c r="A1168" s="95">
        <v>1194</v>
      </c>
      <c r="B1168" s="74" t="s">
        <v>142</v>
      </c>
      <c r="C1168" s="109" t="s">
        <v>2142</v>
      </c>
      <c r="D1168" s="74" t="s">
        <v>2142</v>
      </c>
      <c r="E1168" s="99" t="str">
        <f>HYPERLINK("[映雪.xlsx]类型!B25",'类型（5）'!$C$25)</f>
        <v>教师</v>
      </c>
      <c r="F1168" s="95">
        <v>61</v>
      </c>
      <c r="G1168" s="74">
        <v>46</v>
      </c>
      <c r="H1168" s="104">
        <v>56</v>
      </c>
      <c r="I1168" s="136">
        <f t="shared" si="36"/>
        <v>107</v>
      </c>
      <c r="J1168" s="74">
        <f t="shared" si="37"/>
        <v>163</v>
      </c>
      <c r="K1168" s="133">
        <v>69</v>
      </c>
      <c r="L1168" s="74" t="s">
        <v>1053</v>
      </c>
      <c r="M1168" s="74">
        <v>38</v>
      </c>
      <c r="N1168" s="74" t="s">
        <v>1006</v>
      </c>
      <c r="O1168" s="74" t="s">
        <v>1007</v>
      </c>
      <c r="P1168" s="74" t="s">
        <v>1023</v>
      </c>
      <c r="Q1168" s="74" t="s">
        <v>1013</v>
      </c>
      <c r="R1168" s="74">
        <v>4</v>
      </c>
      <c r="S1168" s="74" t="s">
        <v>1004</v>
      </c>
      <c r="T1168" s="74">
        <v>0</v>
      </c>
      <c r="U1168" s="104">
        <v>0</v>
      </c>
    </row>
    <row r="1169" spans="1:21">
      <c r="A1169" s="95">
        <v>1195</v>
      </c>
      <c r="B1169" s="74" t="s">
        <v>164</v>
      </c>
      <c r="C1169" s="109" t="s">
        <v>164</v>
      </c>
      <c r="D1169" s="74" t="s">
        <v>164</v>
      </c>
      <c r="E1169" s="74" t="str">
        <f>HYPERLINK("[映雪.xlsx]类型!B22",'类型（5）'!$C$22)</f>
        <v>傲娇</v>
      </c>
      <c r="F1169" s="120">
        <v>70</v>
      </c>
      <c r="G1169" s="74">
        <v>61</v>
      </c>
      <c r="H1169" s="132">
        <v>72</v>
      </c>
      <c r="I1169" s="136">
        <f t="shared" si="36"/>
        <v>131</v>
      </c>
      <c r="J1169" s="74">
        <f t="shared" si="37"/>
        <v>203</v>
      </c>
      <c r="K1169" s="129">
        <v>55</v>
      </c>
      <c r="L1169" s="74" t="s">
        <v>1026</v>
      </c>
      <c r="M1169" s="74">
        <v>75</v>
      </c>
      <c r="N1169" s="74" t="s">
        <v>1006</v>
      </c>
      <c r="O1169" s="74" t="s">
        <v>1148</v>
      </c>
      <c r="P1169" s="74" t="s">
        <v>1008</v>
      </c>
      <c r="Q1169" s="74" t="s">
        <v>1017</v>
      </c>
      <c r="R1169" s="74">
        <v>7</v>
      </c>
      <c r="S1169" s="74" t="s">
        <v>1005</v>
      </c>
      <c r="T1169" s="74">
        <v>0</v>
      </c>
      <c r="U1169" s="104">
        <v>57</v>
      </c>
    </row>
    <row r="1170" spans="1:21">
      <c r="A1170" s="95">
        <v>1196</v>
      </c>
      <c r="B1170" s="74" t="s">
        <v>164</v>
      </c>
      <c r="C1170" s="109" t="s">
        <v>2143</v>
      </c>
      <c r="D1170" s="74" t="s">
        <v>2143</v>
      </c>
      <c r="E1170" s="74" t="str">
        <f>HYPERLINK("[映雪.xlsx]类型!B13",'类型（5）'!$C$13)</f>
        <v>贤者</v>
      </c>
      <c r="F1170" s="120">
        <v>68</v>
      </c>
      <c r="G1170" s="122">
        <v>69</v>
      </c>
      <c r="H1170" s="132">
        <v>76</v>
      </c>
      <c r="I1170" s="136">
        <f t="shared" si="36"/>
        <v>137</v>
      </c>
      <c r="J1170" s="74">
        <f t="shared" si="37"/>
        <v>213</v>
      </c>
      <c r="K1170" s="133">
        <v>72</v>
      </c>
      <c r="L1170" s="74" t="s">
        <v>1019</v>
      </c>
      <c r="M1170" s="74">
        <v>75</v>
      </c>
      <c r="N1170" s="74" t="s">
        <v>1006</v>
      </c>
      <c r="O1170" s="74" t="s">
        <v>1062</v>
      </c>
      <c r="P1170" s="74" t="s">
        <v>1008</v>
      </c>
      <c r="Q1170" s="74" t="s">
        <v>1013</v>
      </c>
      <c r="R1170" s="74">
        <v>9</v>
      </c>
      <c r="S1170" s="74" t="s">
        <v>1004</v>
      </c>
      <c r="T1170" s="74">
        <v>0</v>
      </c>
      <c r="U1170" s="104">
        <v>57</v>
      </c>
    </row>
    <row r="1171" spans="1:21">
      <c r="A1171" s="95">
        <v>1197</v>
      </c>
      <c r="B1171" s="74" t="s">
        <v>164</v>
      </c>
      <c r="C1171" s="109" t="s">
        <v>2144</v>
      </c>
      <c r="D1171" s="74" t="s">
        <v>2144</v>
      </c>
      <c r="E1171" s="74" t="str">
        <f>HYPERLINK("[映雪.xlsx]类型!B40",'类型（5）'!$C$40)</f>
        <v>中二</v>
      </c>
      <c r="F1171" s="95">
        <v>44</v>
      </c>
      <c r="G1171" s="74">
        <v>62</v>
      </c>
      <c r="H1171" s="104">
        <v>23</v>
      </c>
      <c r="I1171" s="136">
        <f t="shared" si="36"/>
        <v>106</v>
      </c>
      <c r="J1171" s="74">
        <f t="shared" si="37"/>
        <v>129</v>
      </c>
      <c r="K1171" s="129">
        <v>44</v>
      </c>
      <c r="L1171" s="74" t="s">
        <v>1083</v>
      </c>
      <c r="M1171" s="74">
        <v>75</v>
      </c>
      <c r="N1171" s="74" t="s">
        <v>1006</v>
      </c>
      <c r="O1171" s="74" t="s">
        <v>1007</v>
      </c>
      <c r="P1171" s="74" t="s">
        <v>1023</v>
      </c>
      <c r="Q1171" s="74" t="s">
        <v>1009</v>
      </c>
      <c r="R1171" s="74">
        <v>5</v>
      </c>
      <c r="S1171" s="74" t="s">
        <v>1004</v>
      </c>
      <c r="T1171" s="74">
        <v>0</v>
      </c>
      <c r="U1171" s="104">
        <v>57</v>
      </c>
    </row>
    <row r="1172" spans="1:21">
      <c r="A1172" s="95">
        <v>1198</v>
      </c>
      <c r="B1172" s="74" t="s">
        <v>164</v>
      </c>
      <c r="C1172" s="109" t="s">
        <v>2145</v>
      </c>
      <c r="D1172" s="74" t="s">
        <v>2145</v>
      </c>
      <c r="E1172" s="74" t="str">
        <f>HYPERLINK("[映雪.xlsx]类型!B9",'类型（5）'!$C$9)</f>
        <v>家政全能</v>
      </c>
      <c r="F1172" s="95">
        <v>56</v>
      </c>
      <c r="G1172" s="74">
        <v>55</v>
      </c>
      <c r="H1172" s="104">
        <v>54</v>
      </c>
      <c r="I1172" s="136">
        <f t="shared" si="36"/>
        <v>111</v>
      </c>
      <c r="J1172" s="74">
        <f t="shared" si="37"/>
        <v>165</v>
      </c>
      <c r="K1172" s="126">
        <v>86</v>
      </c>
      <c r="L1172" s="74" t="s">
        <v>1069</v>
      </c>
      <c r="M1172" s="74">
        <v>75</v>
      </c>
      <c r="N1172" s="74" t="s">
        <v>1006</v>
      </c>
      <c r="O1172" s="74" t="s">
        <v>1007</v>
      </c>
      <c r="P1172" s="74" t="s">
        <v>1016</v>
      </c>
      <c r="Q1172" s="74" t="s">
        <v>1013</v>
      </c>
      <c r="R1172" s="74">
        <v>4</v>
      </c>
      <c r="S1172" s="74" t="s">
        <v>1004</v>
      </c>
      <c r="T1172" s="74">
        <v>0</v>
      </c>
      <c r="U1172" s="104">
        <v>57</v>
      </c>
    </row>
    <row r="1173" spans="1:21">
      <c r="A1173" s="95">
        <v>1199</v>
      </c>
      <c r="B1173" s="74" t="s">
        <v>164</v>
      </c>
      <c r="C1173" s="109" t="s">
        <v>2146</v>
      </c>
      <c r="D1173" s="74" t="s">
        <v>2146</v>
      </c>
      <c r="E1173" s="74" t="str">
        <f>HYPERLINK("[映雪.xlsx]类型!B1",'类型（5）'!$C$1)</f>
        <v>均衡</v>
      </c>
      <c r="F1173" s="95">
        <v>56</v>
      </c>
      <c r="G1173" s="74">
        <v>39</v>
      </c>
      <c r="H1173" s="104">
        <v>44</v>
      </c>
      <c r="I1173" s="136">
        <f t="shared" si="36"/>
        <v>95</v>
      </c>
      <c r="J1173" s="74">
        <f t="shared" si="37"/>
        <v>139</v>
      </c>
      <c r="K1173" s="129">
        <v>54</v>
      </c>
      <c r="L1173" s="74" t="s">
        <v>1022</v>
      </c>
      <c r="M1173" s="74">
        <v>69</v>
      </c>
      <c r="N1173" s="74" t="s">
        <v>1006</v>
      </c>
      <c r="O1173" s="74" t="s">
        <v>1062</v>
      </c>
      <c r="P1173" s="74" t="s">
        <v>1023</v>
      </c>
      <c r="Q1173" s="74" t="s">
        <v>1009</v>
      </c>
      <c r="R1173" s="74">
        <v>6</v>
      </c>
      <c r="S1173" s="74" t="s">
        <v>1004</v>
      </c>
      <c r="T1173" s="74">
        <v>0</v>
      </c>
      <c r="U1173" s="104">
        <v>0</v>
      </c>
    </row>
    <row r="1174" spans="1:21">
      <c r="A1174" s="95">
        <v>1200</v>
      </c>
      <c r="B1174" s="74" t="s">
        <v>164</v>
      </c>
      <c r="C1174" s="109" t="s">
        <v>2147</v>
      </c>
      <c r="D1174" s="74" t="s">
        <v>2147</v>
      </c>
      <c r="E1174" s="96" t="str">
        <f>HYPERLINK("[映雪.xlsx]类型!B5",'类型（5）'!$C$5)</f>
        <v>家政强化</v>
      </c>
      <c r="F1174" s="95">
        <v>28</v>
      </c>
      <c r="G1174" s="74">
        <v>44</v>
      </c>
      <c r="H1174" s="104">
        <v>54</v>
      </c>
      <c r="I1174" s="136">
        <f t="shared" si="36"/>
        <v>72</v>
      </c>
      <c r="J1174" s="74">
        <f t="shared" si="37"/>
        <v>126</v>
      </c>
      <c r="K1174" s="133">
        <v>68</v>
      </c>
      <c r="L1174" s="74" t="s">
        <v>1029</v>
      </c>
      <c r="M1174" s="74">
        <v>69</v>
      </c>
      <c r="N1174" s="74" t="s">
        <v>1006</v>
      </c>
      <c r="O1174" s="74" t="s">
        <v>1062</v>
      </c>
      <c r="P1174" s="74" t="s">
        <v>1023</v>
      </c>
      <c r="Q1174" s="74" t="s">
        <v>1027</v>
      </c>
      <c r="R1174" s="74">
        <v>7</v>
      </c>
      <c r="S1174" s="74" t="s">
        <v>1004</v>
      </c>
      <c r="T1174" s="74">
        <v>0</v>
      </c>
      <c r="U1174" s="104">
        <v>0</v>
      </c>
    </row>
    <row r="1175" spans="1:21">
      <c r="A1175" s="95">
        <v>1201</v>
      </c>
      <c r="B1175" s="74" t="s">
        <v>164</v>
      </c>
      <c r="C1175" s="109" t="s">
        <v>2148</v>
      </c>
      <c r="D1175" s="74" t="s">
        <v>2148</v>
      </c>
      <c r="E1175" s="96" t="str">
        <f>HYPERLINK("[映雪.xlsx]类型!B21",'类型（5）'!$C$21)</f>
        <v>游魂</v>
      </c>
      <c r="F1175" s="95">
        <v>23</v>
      </c>
      <c r="G1175" s="74">
        <v>34</v>
      </c>
      <c r="H1175" s="104">
        <v>56</v>
      </c>
      <c r="I1175" s="136">
        <f t="shared" si="36"/>
        <v>57</v>
      </c>
      <c r="J1175" s="74">
        <f t="shared" si="37"/>
        <v>113</v>
      </c>
      <c r="K1175" s="129">
        <v>60</v>
      </c>
      <c r="L1175" s="74" t="s">
        <v>1067</v>
      </c>
      <c r="M1175" s="74">
        <v>69</v>
      </c>
      <c r="N1175" s="74" t="s">
        <v>1345</v>
      </c>
      <c r="O1175" s="74" t="s">
        <v>1148</v>
      </c>
      <c r="P1175" s="74" t="s">
        <v>1023</v>
      </c>
      <c r="Q1175" s="74" t="s">
        <v>1024</v>
      </c>
      <c r="R1175" s="74">
        <v>2</v>
      </c>
      <c r="S1175" s="74" t="s">
        <v>1005</v>
      </c>
      <c r="T1175" s="74">
        <v>0</v>
      </c>
      <c r="U1175" s="104">
        <v>0</v>
      </c>
    </row>
    <row r="1176" spans="1:21">
      <c r="A1176" s="95">
        <v>1202</v>
      </c>
      <c r="B1176" s="74" t="s">
        <v>88</v>
      </c>
      <c r="C1176" s="109" t="s">
        <v>88</v>
      </c>
      <c r="D1176" s="74" t="s">
        <v>88</v>
      </c>
      <c r="E1176" s="74" t="str">
        <f>HYPERLINK("[映雪.xlsx]类型!B28",'类型（5）'!$C$28)</f>
        <v>战法师</v>
      </c>
      <c r="F1176" s="121">
        <v>89</v>
      </c>
      <c r="G1176" s="99">
        <v>79</v>
      </c>
      <c r="H1176" s="132">
        <v>72</v>
      </c>
      <c r="I1176" s="137">
        <f t="shared" si="36"/>
        <v>168</v>
      </c>
      <c r="J1176" s="99">
        <f t="shared" si="37"/>
        <v>240</v>
      </c>
      <c r="K1176" s="133">
        <v>72</v>
      </c>
      <c r="L1176" s="74" t="s">
        <v>1061</v>
      </c>
      <c r="M1176" s="74">
        <v>24</v>
      </c>
      <c r="N1176" s="74" t="s">
        <v>1006</v>
      </c>
      <c r="O1176" s="74" t="s">
        <v>1062</v>
      </c>
      <c r="P1176" s="74" t="s">
        <v>1016</v>
      </c>
      <c r="Q1176" s="74" t="s">
        <v>1017</v>
      </c>
      <c r="R1176" s="74">
        <v>10</v>
      </c>
      <c r="S1176" s="74" t="s">
        <v>1005</v>
      </c>
      <c r="T1176" s="74">
        <v>0</v>
      </c>
      <c r="U1176" s="104">
        <v>0</v>
      </c>
    </row>
    <row r="1177" spans="1:21">
      <c r="A1177" s="95">
        <v>1203</v>
      </c>
      <c r="B1177" s="74" t="s">
        <v>88</v>
      </c>
      <c r="C1177" s="109" t="s">
        <v>2149</v>
      </c>
      <c r="D1177" s="74" t="s">
        <v>2149</v>
      </c>
      <c r="E1177" s="96" t="str">
        <f>HYPERLINK("[映雪.xlsx]类型!B15",'类型（5）'!$C$15)</f>
        <v>巫女</v>
      </c>
      <c r="F1177" s="95">
        <v>29</v>
      </c>
      <c r="G1177" s="74">
        <v>22</v>
      </c>
      <c r="H1177" s="104">
        <v>41</v>
      </c>
      <c r="I1177" s="136">
        <f t="shared" si="36"/>
        <v>51</v>
      </c>
      <c r="J1177" s="74">
        <f t="shared" si="37"/>
        <v>92</v>
      </c>
      <c r="K1177" s="133">
        <v>68</v>
      </c>
      <c r="L1177" s="74" t="s">
        <v>1058</v>
      </c>
      <c r="M1177" s="74">
        <v>24</v>
      </c>
      <c r="N1177" s="74" t="s">
        <v>1006</v>
      </c>
      <c r="O1177" s="74" t="s">
        <v>1062</v>
      </c>
      <c r="P1177" s="74" t="s">
        <v>1023</v>
      </c>
      <c r="Q1177" s="74" t="s">
        <v>1024</v>
      </c>
      <c r="R1177" s="74">
        <v>1</v>
      </c>
      <c r="S1177" s="74" t="s">
        <v>1005</v>
      </c>
      <c r="T1177" s="74">
        <v>0</v>
      </c>
      <c r="U1177" s="104">
        <v>0</v>
      </c>
    </row>
    <row r="1178" spans="1:21">
      <c r="A1178" s="95">
        <v>1204</v>
      </c>
      <c r="B1178" s="74" t="s">
        <v>88</v>
      </c>
      <c r="C1178" s="109" t="s">
        <v>2150</v>
      </c>
      <c r="D1178" s="74" t="s">
        <v>2150</v>
      </c>
      <c r="E1178" s="96" t="str">
        <f>HYPERLINK("[映雪.xlsx]类型!B15",'类型（5）'!$C$15)</f>
        <v>巫女</v>
      </c>
      <c r="F1178" s="119">
        <v>79</v>
      </c>
      <c r="G1178" s="122">
        <v>77</v>
      </c>
      <c r="H1178" s="132">
        <v>69</v>
      </c>
      <c r="I1178" s="136">
        <f t="shared" si="36"/>
        <v>156</v>
      </c>
      <c r="J1178" s="74">
        <f t="shared" si="37"/>
        <v>225</v>
      </c>
      <c r="K1178" s="133">
        <v>69</v>
      </c>
      <c r="L1178" s="74" t="s">
        <v>1091</v>
      </c>
      <c r="M1178" s="74">
        <v>24</v>
      </c>
      <c r="N1178" s="74" t="s">
        <v>1006</v>
      </c>
      <c r="O1178" s="74" t="s">
        <v>1062</v>
      </c>
      <c r="P1178" s="74" t="s">
        <v>1008</v>
      </c>
      <c r="Q1178" s="74" t="s">
        <v>1017</v>
      </c>
      <c r="R1178" s="74">
        <v>7</v>
      </c>
      <c r="S1178" s="74" t="s">
        <v>1005</v>
      </c>
      <c r="T1178" s="74">
        <v>0</v>
      </c>
      <c r="U1178" s="104">
        <v>0</v>
      </c>
    </row>
    <row r="1179" spans="1:21">
      <c r="A1179" s="95">
        <v>1205</v>
      </c>
      <c r="B1179" s="74" t="s">
        <v>88</v>
      </c>
      <c r="C1179" s="109" t="s">
        <v>2151</v>
      </c>
      <c r="D1179" s="74" t="s">
        <v>2151</v>
      </c>
      <c r="E1179" s="96" t="str">
        <f>HYPERLINK("[映雪.xlsx]类型!B27",'类型（5）'!$C$27)</f>
        <v>骑士</v>
      </c>
      <c r="F1179" s="95">
        <v>41</v>
      </c>
      <c r="G1179" s="122">
        <v>72</v>
      </c>
      <c r="H1179" s="104">
        <v>58</v>
      </c>
      <c r="I1179" s="136">
        <f t="shared" si="36"/>
        <v>113</v>
      </c>
      <c r="J1179" s="74">
        <f t="shared" si="37"/>
        <v>171</v>
      </c>
      <c r="K1179" s="129">
        <v>41</v>
      </c>
      <c r="L1179" s="74" t="s">
        <v>1074</v>
      </c>
      <c r="M1179" s="74">
        <v>24</v>
      </c>
      <c r="N1179" s="74" t="s">
        <v>1006</v>
      </c>
      <c r="O1179" s="74" t="s">
        <v>1062</v>
      </c>
      <c r="P1179" s="74" t="s">
        <v>1008</v>
      </c>
      <c r="Q1179" s="74" t="s">
        <v>1027</v>
      </c>
      <c r="R1179" s="74">
        <v>4</v>
      </c>
      <c r="S1179" s="74" t="s">
        <v>1005</v>
      </c>
      <c r="T1179" s="74">
        <v>0</v>
      </c>
      <c r="U1179" s="104">
        <v>0</v>
      </c>
    </row>
    <row r="1180" spans="1:21">
      <c r="A1180" s="95">
        <v>1206</v>
      </c>
      <c r="B1180" s="74" t="s">
        <v>88</v>
      </c>
      <c r="C1180" s="109" t="s">
        <v>2152</v>
      </c>
      <c r="D1180" s="74" t="s">
        <v>2152</v>
      </c>
      <c r="E1180" s="74" t="str">
        <f>HYPERLINK("[映雪.xlsx]类型!B35",'类型（5）'!$C$35)</f>
        <v>刺客</v>
      </c>
      <c r="F1180" s="95">
        <v>49</v>
      </c>
      <c r="G1180" s="122">
        <v>71</v>
      </c>
      <c r="H1180" s="104">
        <v>24</v>
      </c>
      <c r="I1180" s="136">
        <f t="shared" si="36"/>
        <v>120</v>
      </c>
      <c r="J1180" s="74">
        <f t="shared" si="37"/>
        <v>144</v>
      </c>
      <c r="K1180" s="129">
        <v>29</v>
      </c>
      <c r="L1180" s="74" t="s">
        <v>1042</v>
      </c>
      <c r="M1180" s="74">
        <v>24</v>
      </c>
      <c r="N1180" s="74" t="s">
        <v>1006</v>
      </c>
      <c r="O1180" s="74" t="s">
        <v>1062</v>
      </c>
      <c r="P1180" s="74" t="s">
        <v>1008</v>
      </c>
      <c r="Q1180" s="74" t="s">
        <v>1027</v>
      </c>
      <c r="R1180" s="74">
        <v>8</v>
      </c>
      <c r="S1180" s="74" t="s">
        <v>1005</v>
      </c>
      <c r="T1180" s="74">
        <v>0</v>
      </c>
      <c r="U1180" s="104">
        <v>0</v>
      </c>
    </row>
    <row r="1181" spans="1:21">
      <c r="A1181" s="95">
        <v>1207</v>
      </c>
      <c r="B1181" s="74" t="s">
        <v>88</v>
      </c>
      <c r="C1181" s="109" t="s">
        <v>2153</v>
      </c>
      <c r="D1181" s="74" t="s">
        <v>2153</v>
      </c>
      <c r="E1181" s="99" t="str">
        <f>HYPERLINK("[映雪.xlsx]类型!B26",'类型（5）'!$C$26)</f>
        <v>剑豪</v>
      </c>
      <c r="F1181" s="95">
        <v>56</v>
      </c>
      <c r="G1181" s="74">
        <v>64</v>
      </c>
      <c r="H1181" s="104">
        <v>55</v>
      </c>
      <c r="I1181" s="136">
        <f t="shared" si="36"/>
        <v>120</v>
      </c>
      <c r="J1181" s="74">
        <f t="shared" si="37"/>
        <v>175</v>
      </c>
      <c r="K1181" s="133">
        <v>69</v>
      </c>
      <c r="L1181" s="74" t="s">
        <v>1085</v>
      </c>
      <c r="M1181" s="74">
        <v>24</v>
      </c>
      <c r="N1181" s="74" t="s">
        <v>1006</v>
      </c>
      <c r="O1181" s="74" t="s">
        <v>1007</v>
      </c>
      <c r="P1181" s="74" t="s">
        <v>1023</v>
      </c>
      <c r="Q1181" s="74" t="s">
        <v>1024</v>
      </c>
      <c r="R1181" s="74">
        <v>6</v>
      </c>
      <c r="S1181" s="74" t="s">
        <v>1005</v>
      </c>
      <c r="T1181" s="74">
        <v>0</v>
      </c>
      <c r="U1181" s="104">
        <v>0</v>
      </c>
    </row>
    <row r="1182" spans="1:21">
      <c r="A1182" s="95">
        <v>1208</v>
      </c>
      <c r="B1182" s="74" t="s">
        <v>88</v>
      </c>
      <c r="C1182" s="109" t="s">
        <v>2154</v>
      </c>
      <c r="D1182" s="74" t="s">
        <v>2154</v>
      </c>
      <c r="E1182" s="74" t="str">
        <f>HYPERLINK("[映雪.xlsx]类型!B28",'类型（5）'!$C$28)</f>
        <v>战法师</v>
      </c>
      <c r="F1182" s="95">
        <v>57</v>
      </c>
      <c r="G1182" s="122">
        <v>78</v>
      </c>
      <c r="H1182" s="132">
        <v>65</v>
      </c>
      <c r="I1182" s="136">
        <f t="shared" si="36"/>
        <v>135</v>
      </c>
      <c r="J1182" s="74">
        <f t="shared" si="37"/>
        <v>200</v>
      </c>
      <c r="K1182" s="129">
        <v>44</v>
      </c>
      <c r="L1182" s="74" t="s">
        <v>1067</v>
      </c>
      <c r="M1182" s="74">
        <v>24</v>
      </c>
      <c r="N1182" s="74" t="s">
        <v>1006</v>
      </c>
      <c r="O1182" s="74" t="s">
        <v>1007</v>
      </c>
      <c r="P1182" s="74" t="s">
        <v>1008</v>
      </c>
      <c r="Q1182" s="74" t="s">
        <v>1017</v>
      </c>
      <c r="R1182" s="74">
        <v>2</v>
      </c>
      <c r="S1182" s="74" t="s">
        <v>1005</v>
      </c>
      <c r="T1182" s="74">
        <v>0</v>
      </c>
      <c r="U1182" s="104">
        <v>0</v>
      </c>
    </row>
    <row r="1183" spans="1:21">
      <c r="A1183" s="95">
        <v>1209</v>
      </c>
      <c r="B1183" s="74" t="s">
        <v>88</v>
      </c>
      <c r="C1183" s="109" t="s">
        <v>2155</v>
      </c>
      <c r="D1183" s="74" t="s">
        <v>2155</v>
      </c>
      <c r="E1183" s="74" t="str">
        <f>HYPERLINK("[映雪.xlsx]类型!B14",'类型（5）'!$C$14)</f>
        <v>永生</v>
      </c>
      <c r="F1183" s="95">
        <v>37</v>
      </c>
      <c r="G1183" s="99">
        <v>81</v>
      </c>
      <c r="H1183" s="104">
        <v>53</v>
      </c>
      <c r="I1183" s="136">
        <f t="shared" si="36"/>
        <v>118</v>
      </c>
      <c r="J1183" s="74">
        <f t="shared" si="37"/>
        <v>171</v>
      </c>
      <c r="K1183" s="129">
        <v>36</v>
      </c>
      <c r="L1183" s="74" t="s">
        <v>1037</v>
      </c>
      <c r="M1183" s="74">
        <v>54</v>
      </c>
      <c r="N1183" s="74" t="s">
        <v>1006</v>
      </c>
      <c r="O1183" s="74" t="s">
        <v>1007</v>
      </c>
      <c r="P1183" s="74" t="s">
        <v>1016</v>
      </c>
      <c r="Q1183" s="74" t="s">
        <v>1009</v>
      </c>
      <c r="R1183" s="74">
        <v>10</v>
      </c>
      <c r="S1183" s="74" t="s">
        <v>1005</v>
      </c>
      <c r="T1183" s="74">
        <v>0</v>
      </c>
      <c r="U1183" s="104">
        <v>0</v>
      </c>
    </row>
    <row r="1184" spans="1:21">
      <c r="A1184" s="95">
        <v>1210</v>
      </c>
      <c r="B1184" s="74" t="s">
        <v>88</v>
      </c>
      <c r="C1184" s="109" t="s">
        <v>2156</v>
      </c>
      <c r="D1184" s="74" t="s">
        <v>2156</v>
      </c>
      <c r="E1184" s="99" t="str">
        <f>HYPERLINK("[映雪.xlsx]类型!B39",'类型（5）'!$C$39)</f>
        <v>狙撃手</v>
      </c>
      <c r="F1184" s="95">
        <v>50</v>
      </c>
      <c r="G1184" s="122">
        <v>75</v>
      </c>
      <c r="H1184" s="104">
        <v>57</v>
      </c>
      <c r="I1184" s="136">
        <f t="shared" si="36"/>
        <v>125</v>
      </c>
      <c r="J1184" s="74">
        <f t="shared" si="37"/>
        <v>182</v>
      </c>
      <c r="K1184" s="129">
        <v>28</v>
      </c>
      <c r="L1184" s="74" t="s">
        <v>1091</v>
      </c>
      <c r="M1184" s="74">
        <v>65</v>
      </c>
      <c r="N1184" s="74" t="s">
        <v>1006</v>
      </c>
      <c r="O1184" s="74" t="s">
        <v>1007</v>
      </c>
      <c r="P1184" s="74" t="s">
        <v>1008</v>
      </c>
      <c r="Q1184" s="74" t="s">
        <v>1027</v>
      </c>
      <c r="R1184" s="74">
        <v>11</v>
      </c>
      <c r="S1184" s="74" t="s">
        <v>1004</v>
      </c>
      <c r="T1184" s="74">
        <v>0</v>
      </c>
      <c r="U1184" s="104">
        <v>0</v>
      </c>
    </row>
    <row r="1185" spans="1:21">
      <c r="A1185" s="95">
        <v>1211</v>
      </c>
      <c r="B1185" s="74" t="s">
        <v>88</v>
      </c>
      <c r="C1185" s="109" t="s">
        <v>712</v>
      </c>
      <c r="D1185" s="74" t="s">
        <v>712</v>
      </c>
      <c r="E1185" s="74" t="str">
        <f>HYPERLINK("[映雪.xlsx]类型!B38",'类型（5）'!$C$38)</f>
        <v>战士</v>
      </c>
      <c r="F1185" s="120">
        <v>71</v>
      </c>
      <c r="G1185" s="74">
        <v>57</v>
      </c>
      <c r="H1185" s="104">
        <v>58</v>
      </c>
      <c r="I1185" s="136">
        <f t="shared" si="36"/>
        <v>128</v>
      </c>
      <c r="J1185" s="74">
        <f t="shared" si="37"/>
        <v>186</v>
      </c>
      <c r="K1185" s="133">
        <v>66</v>
      </c>
      <c r="L1185" s="74" t="s">
        <v>1036</v>
      </c>
      <c r="M1185" s="74">
        <v>65</v>
      </c>
      <c r="N1185" s="74" t="s">
        <v>1006</v>
      </c>
      <c r="O1185" s="74" t="s">
        <v>1007</v>
      </c>
      <c r="P1185" s="74" t="s">
        <v>1008</v>
      </c>
      <c r="Q1185" s="74" t="s">
        <v>1013</v>
      </c>
      <c r="R1185" s="74">
        <v>5</v>
      </c>
      <c r="S1185" s="74" t="s">
        <v>1005</v>
      </c>
      <c r="T1185" s="74">
        <v>0</v>
      </c>
      <c r="U1185" s="104">
        <v>0</v>
      </c>
    </row>
    <row r="1186" spans="1:21">
      <c r="A1186" s="95">
        <v>1212</v>
      </c>
      <c r="B1186" s="74" t="s">
        <v>88</v>
      </c>
      <c r="C1186" s="109" t="s">
        <v>2157</v>
      </c>
      <c r="D1186" s="74" t="s">
        <v>2157</v>
      </c>
      <c r="E1186" s="74" t="str">
        <f>HYPERLINK("[映雪.xlsx]类型!B28",'类型（5）'!$C$28)</f>
        <v>战法师</v>
      </c>
      <c r="F1186" s="120">
        <v>69</v>
      </c>
      <c r="G1186" s="122">
        <v>73</v>
      </c>
      <c r="H1186" s="132">
        <v>67</v>
      </c>
      <c r="I1186" s="136">
        <f t="shared" si="36"/>
        <v>142</v>
      </c>
      <c r="J1186" s="74">
        <f t="shared" si="37"/>
        <v>209</v>
      </c>
      <c r="K1186" s="129">
        <v>51</v>
      </c>
      <c r="L1186" s="74" t="s">
        <v>1072</v>
      </c>
      <c r="M1186" s="74">
        <v>65</v>
      </c>
      <c r="N1186" s="74" t="s">
        <v>1006</v>
      </c>
      <c r="O1186" s="74" t="s">
        <v>1007</v>
      </c>
      <c r="P1186" s="74" t="s">
        <v>1008</v>
      </c>
      <c r="Q1186" s="74" t="s">
        <v>1013</v>
      </c>
      <c r="R1186" s="74">
        <v>6</v>
      </c>
      <c r="S1186" s="74" t="s">
        <v>1005</v>
      </c>
      <c r="T1186" s="74">
        <v>0</v>
      </c>
      <c r="U1186" s="104">
        <v>0</v>
      </c>
    </row>
    <row r="1187" spans="1:21">
      <c r="A1187" s="95">
        <v>1213</v>
      </c>
      <c r="B1187" s="74" t="s">
        <v>66</v>
      </c>
      <c r="C1187" s="109" t="s">
        <v>766</v>
      </c>
      <c r="D1187" s="74" t="s">
        <v>766</v>
      </c>
      <c r="E1187" s="74" t="str">
        <f>HYPERLINK("[映雪.xlsx]类型!B28",'类型（5）'!$C$28)</f>
        <v>战法师</v>
      </c>
      <c r="F1187" s="120">
        <v>74</v>
      </c>
      <c r="G1187" s="99">
        <v>79</v>
      </c>
      <c r="H1187" s="132">
        <v>70</v>
      </c>
      <c r="I1187" s="136">
        <f t="shared" si="36"/>
        <v>153</v>
      </c>
      <c r="J1187" s="74">
        <f t="shared" si="37"/>
        <v>223</v>
      </c>
      <c r="K1187" s="133">
        <v>72</v>
      </c>
      <c r="L1187" s="74" t="s">
        <v>1064</v>
      </c>
      <c r="M1187" s="74">
        <v>44</v>
      </c>
      <c r="N1187" s="74" t="s">
        <v>1006</v>
      </c>
      <c r="O1187" s="74" t="s">
        <v>1007</v>
      </c>
      <c r="P1187" s="74" t="s">
        <v>1008</v>
      </c>
      <c r="Q1187" s="74" t="s">
        <v>1017</v>
      </c>
      <c r="R1187" s="74">
        <v>10</v>
      </c>
      <c r="S1187" s="74" t="s">
        <v>1004</v>
      </c>
      <c r="T1187" s="74">
        <v>0</v>
      </c>
      <c r="U1187" s="104">
        <v>0</v>
      </c>
    </row>
    <row r="1188" spans="1:21">
      <c r="A1188" s="95">
        <v>1214</v>
      </c>
      <c r="B1188" s="74" t="s">
        <v>66</v>
      </c>
      <c r="C1188" s="109" t="s">
        <v>2158</v>
      </c>
      <c r="D1188" s="74" t="s">
        <v>2158</v>
      </c>
      <c r="E1188" s="96" t="str">
        <f>HYPERLINK("[映雪.xlsx]类型!B15",'类型（5）'!$C$15)</f>
        <v>巫女</v>
      </c>
      <c r="F1188" s="95">
        <v>62</v>
      </c>
      <c r="G1188" s="74">
        <v>43</v>
      </c>
      <c r="H1188" s="104">
        <v>63</v>
      </c>
      <c r="I1188" s="136">
        <f t="shared" si="36"/>
        <v>105</v>
      </c>
      <c r="J1188" s="74">
        <f t="shared" si="37"/>
        <v>168</v>
      </c>
      <c r="K1188" s="133">
        <v>79</v>
      </c>
      <c r="L1188" s="74" t="s">
        <v>1049</v>
      </c>
      <c r="M1188" s="74">
        <v>13</v>
      </c>
      <c r="N1188" s="74" t="s">
        <v>1006</v>
      </c>
      <c r="O1188" s="74" t="s">
        <v>1148</v>
      </c>
      <c r="P1188" s="74" t="s">
        <v>1008</v>
      </c>
      <c r="Q1188" s="74" t="s">
        <v>1027</v>
      </c>
      <c r="R1188" s="74">
        <v>6</v>
      </c>
      <c r="S1188" s="74" t="s">
        <v>1004</v>
      </c>
      <c r="T1188" s="74">
        <v>0</v>
      </c>
      <c r="U1188" s="104">
        <v>0</v>
      </c>
    </row>
    <row r="1189" spans="1:21">
      <c r="A1189" s="95">
        <v>1216</v>
      </c>
      <c r="B1189" s="74" t="s">
        <v>66</v>
      </c>
      <c r="C1189" s="109" t="s">
        <v>2160</v>
      </c>
      <c r="D1189" s="74" t="s">
        <v>2160</v>
      </c>
      <c r="E1189" s="96" t="str">
        <f>HYPERLINK("[映雪.xlsx]类型!B27",'类型（5）'!$C$27)</f>
        <v>骑士</v>
      </c>
      <c r="F1189" s="95">
        <v>53</v>
      </c>
      <c r="G1189" s="122">
        <v>76</v>
      </c>
      <c r="H1189" s="104">
        <v>51</v>
      </c>
      <c r="I1189" s="136">
        <f t="shared" si="36"/>
        <v>129</v>
      </c>
      <c r="J1189" s="74">
        <f t="shared" si="37"/>
        <v>180</v>
      </c>
      <c r="K1189" s="133">
        <v>73</v>
      </c>
      <c r="L1189" s="74" t="s">
        <v>1085</v>
      </c>
      <c r="M1189" s="74">
        <v>44</v>
      </c>
      <c r="N1189" s="74" t="s">
        <v>1006</v>
      </c>
      <c r="O1189" s="74" t="s">
        <v>1007</v>
      </c>
      <c r="P1189" s="74" t="s">
        <v>1008</v>
      </c>
      <c r="Q1189" s="74" t="s">
        <v>1009</v>
      </c>
      <c r="R1189" s="74">
        <v>12</v>
      </c>
      <c r="S1189" s="74" t="s">
        <v>1004</v>
      </c>
      <c r="T1189" s="74">
        <v>0</v>
      </c>
      <c r="U1189" s="104">
        <v>0</v>
      </c>
    </row>
    <row r="1190" spans="1:21">
      <c r="A1190" s="95">
        <v>1218</v>
      </c>
      <c r="B1190" s="74" t="s">
        <v>66</v>
      </c>
      <c r="C1190" s="109" t="s">
        <v>2162</v>
      </c>
      <c r="D1190" s="74" t="s">
        <v>2162</v>
      </c>
      <c r="E1190" s="96" t="str">
        <f>HYPERLINK("[映雪.xlsx]类型!B15",'类型（5）'!$C$15)</f>
        <v>巫女</v>
      </c>
      <c r="F1190" s="95">
        <v>43</v>
      </c>
      <c r="G1190" s="99">
        <v>80</v>
      </c>
      <c r="H1190" s="104">
        <v>64</v>
      </c>
      <c r="I1190" s="136">
        <f t="shared" si="36"/>
        <v>123</v>
      </c>
      <c r="J1190" s="74">
        <f t="shared" si="37"/>
        <v>187</v>
      </c>
      <c r="K1190" s="129">
        <v>62</v>
      </c>
      <c r="L1190" s="74" t="s">
        <v>1074</v>
      </c>
      <c r="M1190" s="74">
        <v>13</v>
      </c>
      <c r="N1190" s="74" t="s">
        <v>1006</v>
      </c>
      <c r="O1190" s="74" t="s">
        <v>1007</v>
      </c>
      <c r="P1190" s="74" t="s">
        <v>1008</v>
      </c>
      <c r="Q1190" s="74" t="s">
        <v>1013</v>
      </c>
      <c r="R1190" s="74">
        <v>9</v>
      </c>
      <c r="S1190" s="74" t="s">
        <v>1004</v>
      </c>
      <c r="T1190" s="74">
        <v>0</v>
      </c>
      <c r="U1190" s="104">
        <v>0</v>
      </c>
    </row>
    <row r="1191" spans="1:21">
      <c r="A1191" s="95">
        <v>1220</v>
      </c>
      <c r="B1191" s="74" t="s">
        <v>66</v>
      </c>
      <c r="C1191" s="109" t="s">
        <v>769</v>
      </c>
      <c r="D1191" s="74" t="s">
        <v>769</v>
      </c>
      <c r="E1191" s="99" t="str">
        <f>HYPERLINK("[映雪.xlsx]类型!B31",'类型（5）'!$C$31)</f>
        <v>后宫王</v>
      </c>
      <c r="F1191" s="119">
        <v>81</v>
      </c>
      <c r="G1191" s="74">
        <v>67</v>
      </c>
      <c r="H1191" s="104">
        <v>63</v>
      </c>
      <c r="I1191" s="136">
        <f t="shared" si="36"/>
        <v>148</v>
      </c>
      <c r="J1191" s="74">
        <f t="shared" si="37"/>
        <v>211</v>
      </c>
      <c r="K1191" s="129">
        <v>62</v>
      </c>
      <c r="L1191" s="74" t="s">
        <v>1053</v>
      </c>
      <c r="M1191" s="74">
        <v>73</v>
      </c>
      <c r="N1191" s="74" t="s">
        <v>1345</v>
      </c>
      <c r="O1191" s="74" t="s">
        <v>1007</v>
      </c>
      <c r="P1191" s="74" t="s">
        <v>1016</v>
      </c>
      <c r="Q1191" s="74" t="s">
        <v>1038</v>
      </c>
      <c r="R1191" s="74">
        <v>9</v>
      </c>
      <c r="S1191" s="74" t="s">
        <v>1004</v>
      </c>
      <c r="T1191" s="74">
        <v>0</v>
      </c>
      <c r="U1191" s="104">
        <v>0</v>
      </c>
    </row>
    <row r="1192" spans="1:21">
      <c r="A1192" s="95">
        <v>1222</v>
      </c>
      <c r="B1192" s="74" t="s">
        <v>66</v>
      </c>
      <c r="C1192" s="109" t="s">
        <v>2165</v>
      </c>
      <c r="D1192" s="74" t="s">
        <v>2165</v>
      </c>
      <c r="E1192" s="99" t="str">
        <f>HYPERLINK("[映雪.xlsx]类型!B17",'类型（5）'!$C$17)</f>
        <v>记者</v>
      </c>
      <c r="F1192" s="95">
        <v>55</v>
      </c>
      <c r="G1192" s="74">
        <v>66</v>
      </c>
      <c r="H1192" s="104">
        <v>14</v>
      </c>
      <c r="I1192" s="136">
        <f t="shared" si="36"/>
        <v>121</v>
      </c>
      <c r="J1192" s="74">
        <f t="shared" si="37"/>
        <v>135</v>
      </c>
      <c r="K1192" s="129">
        <v>44</v>
      </c>
      <c r="L1192" s="74" t="s">
        <v>1047</v>
      </c>
      <c r="M1192" s="74">
        <v>73</v>
      </c>
      <c r="N1192" s="74" t="s">
        <v>1345</v>
      </c>
      <c r="O1192" s="74" t="s">
        <v>1007</v>
      </c>
      <c r="P1192" s="74" t="s">
        <v>1023</v>
      </c>
      <c r="Q1192" s="74" t="s">
        <v>1017</v>
      </c>
      <c r="R1192" s="74">
        <v>1</v>
      </c>
      <c r="S1192" s="74" t="s">
        <v>1004</v>
      </c>
      <c r="T1192" s="74">
        <v>0</v>
      </c>
      <c r="U1192" s="104">
        <v>0</v>
      </c>
    </row>
    <row r="1193" spans="1:21">
      <c r="A1193" s="95">
        <v>1223</v>
      </c>
      <c r="B1193" s="74" t="s">
        <v>66</v>
      </c>
      <c r="C1193" s="109" t="s">
        <v>2166</v>
      </c>
      <c r="D1193" s="74" t="s">
        <v>2166</v>
      </c>
      <c r="E1193" s="74" t="str">
        <f>HYPERLINK("[映雪.xlsx]类型!B4",'类型（5）'!$C$4)</f>
        <v>智慧强化</v>
      </c>
      <c r="F1193" s="120">
        <v>67</v>
      </c>
      <c r="G1193" s="74">
        <v>43</v>
      </c>
      <c r="H1193" s="132">
        <v>75</v>
      </c>
      <c r="I1193" s="136">
        <f t="shared" si="36"/>
        <v>110</v>
      </c>
      <c r="J1193" s="74">
        <f t="shared" si="37"/>
        <v>185</v>
      </c>
      <c r="K1193" s="129">
        <v>21</v>
      </c>
      <c r="L1193" s="74" t="s">
        <v>1019</v>
      </c>
      <c r="M1193" s="74">
        <v>73</v>
      </c>
      <c r="N1193" s="74" t="s">
        <v>1006</v>
      </c>
      <c r="O1193" s="74" t="s">
        <v>1311</v>
      </c>
      <c r="P1193" s="74" t="s">
        <v>1008</v>
      </c>
      <c r="Q1193" s="74" t="s">
        <v>1009</v>
      </c>
      <c r="R1193" s="74">
        <v>3</v>
      </c>
      <c r="S1193" s="74" t="s">
        <v>1004</v>
      </c>
      <c r="T1193" s="74">
        <v>0</v>
      </c>
      <c r="U1193" s="104">
        <v>0</v>
      </c>
    </row>
    <row r="1194" spans="1:21">
      <c r="A1194" s="95">
        <v>1224</v>
      </c>
      <c r="B1194" s="74" t="s">
        <v>66</v>
      </c>
      <c r="C1194" s="109" t="s">
        <v>2167</v>
      </c>
      <c r="D1194" s="74" t="s">
        <v>2167</v>
      </c>
      <c r="E1194" s="74" t="str">
        <f>HYPERLINK("[映雪.xlsx]类型!B8",'类型（5）'!$C$8)</f>
        <v>智慧全能</v>
      </c>
      <c r="F1194" s="95">
        <v>63</v>
      </c>
      <c r="G1194" s="74">
        <v>41</v>
      </c>
      <c r="H1194" s="132">
        <v>72</v>
      </c>
      <c r="I1194" s="136">
        <f t="shared" si="36"/>
        <v>104</v>
      </c>
      <c r="J1194" s="74">
        <f t="shared" si="37"/>
        <v>176</v>
      </c>
      <c r="K1194" s="129">
        <v>53</v>
      </c>
      <c r="L1194" s="74" t="s">
        <v>1022</v>
      </c>
      <c r="M1194" s="74">
        <v>73</v>
      </c>
      <c r="N1194" s="74" t="s">
        <v>1006</v>
      </c>
      <c r="O1194" s="74" t="s">
        <v>1007</v>
      </c>
      <c r="P1194" s="74" t="s">
        <v>1008</v>
      </c>
      <c r="Q1194" s="74" t="s">
        <v>1027</v>
      </c>
      <c r="R1194" s="74">
        <v>4</v>
      </c>
      <c r="S1194" s="74" t="s">
        <v>1004</v>
      </c>
      <c r="T1194" s="74">
        <v>0</v>
      </c>
      <c r="U1194" s="104">
        <v>0</v>
      </c>
    </row>
    <row r="1195" spans="1:21">
      <c r="A1195" s="95">
        <v>1225</v>
      </c>
      <c r="B1195" s="74" t="s">
        <v>66</v>
      </c>
      <c r="C1195" s="109" t="s">
        <v>2168</v>
      </c>
      <c r="D1195" s="74" t="s">
        <v>2168</v>
      </c>
      <c r="E1195" s="74" t="str">
        <f>HYPERLINK("[映雪.xlsx]类型!B7",'类型（5）'!$C$7)</f>
        <v>武勇全能</v>
      </c>
      <c r="F1195" s="120">
        <v>68</v>
      </c>
      <c r="G1195" s="99">
        <v>80</v>
      </c>
      <c r="H1195" s="104">
        <v>56</v>
      </c>
      <c r="I1195" s="136">
        <f t="shared" si="36"/>
        <v>148</v>
      </c>
      <c r="J1195" s="74">
        <f t="shared" si="37"/>
        <v>204</v>
      </c>
      <c r="K1195" s="129">
        <v>52</v>
      </c>
      <c r="L1195" s="74" t="s">
        <v>1087</v>
      </c>
      <c r="M1195" s="74">
        <v>44</v>
      </c>
      <c r="N1195" s="74" t="s">
        <v>1006</v>
      </c>
      <c r="O1195" s="74" t="s">
        <v>1007</v>
      </c>
      <c r="P1195" s="74" t="s">
        <v>1008</v>
      </c>
      <c r="Q1195" s="74" t="s">
        <v>1009</v>
      </c>
      <c r="R1195" s="74">
        <v>8</v>
      </c>
      <c r="S1195" s="74" t="s">
        <v>1004</v>
      </c>
      <c r="T1195" s="74">
        <v>0</v>
      </c>
      <c r="U1195" s="104">
        <v>0</v>
      </c>
    </row>
    <row r="1196" spans="1:21">
      <c r="A1196" s="95">
        <v>1226</v>
      </c>
      <c r="B1196" s="74" t="s">
        <v>66</v>
      </c>
      <c r="C1196" s="109" t="s">
        <v>2169</v>
      </c>
      <c r="D1196" s="74" t="s">
        <v>2169</v>
      </c>
      <c r="E1196" s="96" t="str">
        <f>HYPERLINK("[映雪.xlsx]类型!B27",'类型（5）'!$C$27)</f>
        <v>骑士</v>
      </c>
      <c r="F1196" s="120">
        <v>78</v>
      </c>
      <c r="G1196" s="122">
        <v>72</v>
      </c>
      <c r="H1196" s="132">
        <v>65</v>
      </c>
      <c r="I1196" s="136">
        <f t="shared" si="36"/>
        <v>150</v>
      </c>
      <c r="J1196" s="74">
        <f t="shared" si="37"/>
        <v>215</v>
      </c>
      <c r="K1196" s="133">
        <v>73</v>
      </c>
      <c r="L1196" s="74" t="s">
        <v>1046</v>
      </c>
      <c r="M1196" s="74">
        <v>13</v>
      </c>
      <c r="N1196" s="74" t="s">
        <v>1006</v>
      </c>
      <c r="O1196" s="74" t="s">
        <v>1007</v>
      </c>
      <c r="P1196" s="74" t="s">
        <v>1008</v>
      </c>
      <c r="Q1196" s="74" t="s">
        <v>1013</v>
      </c>
      <c r="R1196" s="74">
        <v>5</v>
      </c>
      <c r="S1196" s="74" t="s">
        <v>1004</v>
      </c>
      <c r="T1196" s="74">
        <v>0</v>
      </c>
      <c r="U1196" s="104">
        <v>0</v>
      </c>
    </row>
    <row r="1197" spans="1:21">
      <c r="A1197" s="95">
        <v>1227</v>
      </c>
      <c r="B1197" s="74" t="s">
        <v>66</v>
      </c>
      <c r="C1197" s="109" t="s">
        <v>2170</v>
      </c>
      <c r="D1197" s="74" t="s">
        <v>2170</v>
      </c>
      <c r="E1197" s="96" t="str">
        <f>HYPERLINK("[映雪.xlsx]类型!B27",'类型（5）'!$C$27)</f>
        <v>骑士</v>
      </c>
      <c r="F1197" s="95">
        <v>55</v>
      </c>
      <c r="G1197" s="74">
        <v>65</v>
      </c>
      <c r="H1197" s="104">
        <v>53</v>
      </c>
      <c r="I1197" s="136">
        <f t="shared" si="36"/>
        <v>120</v>
      </c>
      <c r="J1197" s="74">
        <f t="shared" si="37"/>
        <v>173</v>
      </c>
      <c r="K1197" s="126">
        <v>85</v>
      </c>
      <c r="L1197" s="74" t="s">
        <v>1058</v>
      </c>
      <c r="M1197" s="74">
        <v>13</v>
      </c>
      <c r="N1197" s="74" t="s">
        <v>1006</v>
      </c>
      <c r="O1197" s="74" t="s">
        <v>1007</v>
      </c>
      <c r="P1197" s="74" t="s">
        <v>1016</v>
      </c>
      <c r="Q1197" s="74" t="s">
        <v>1013</v>
      </c>
      <c r="R1197" s="74">
        <v>1</v>
      </c>
      <c r="S1197" s="74" t="s">
        <v>1004</v>
      </c>
      <c r="T1197" s="74">
        <v>0</v>
      </c>
      <c r="U1197" s="104">
        <v>0</v>
      </c>
    </row>
    <row r="1198" spans="1:21">
      <c r="A1198" s="95">
        <v>1228</v>
      </c>
      <c r="B1198" s="74" t="s">
        <v>66</v>
      </c>
      <c r="C1198" s="109" t="s">
        <v>2171</v>
      </c>
      <c r="D1198" s="74" t="s">
        <v>2171</v>
      </c>
      <c r="E1198" s="74" t="str">
        <f>HYPERLINK("[映雪.xlsx]类型!B33",'类型（5）'!$C$33)</f>
        <v>魔女</v>
      </c>
      <c r="F1198" s="95">
        <v>48</v>
      </c>
      <c r="G1198" s="122">
        <v>78</v>
      </c>
      <c r="H1198" s="132">
        <v>72</v>
      </c>
      <c r="I1198" s="136">
        <f t="shared" si="36"/>
        <v>126</v>
      </c>
      <c r="J1198" s="74">
        <f t="shared" si="37"/>
        <v>198</v>
      </c>
      <c r="K1198" s="129">
        <v>50</v>
      </c>
      <c r="L1198" s="74" t="s">
        <v>1035</v>
      </c>
      <c r="M1198" s="74">
        <v>44</v>
      </c>
      <c r="N1198" s="74" t="s">
        <v>1006</v>
      </c>
      <c r="O1198" s="74" t="s">
        <v>1007</v>
      </c>
      <c r="P1198" s="74" t="s">
        <v>1008</v>
      </c>
      <c r="Q1198" s="74" t="s">
        <v>1009</v>
      </c>
      <c r="R1198" s="74">
        <v>9</v>
      </c>
      <c r="S1198" s="74" t="s">
        <v>1004</v>
      </c>
      <c r="T1198" s="74">
        <v>0</v>
      </c>
      <c r="U1198" s="104">
        <v>0</v>
      </c>
    </row>
    <row r="1199" spans="1:21">
      <c r="A1199" s="95">
        <v>1229</v>
      </c>
      <c r="B1199" s="74" t="s">
        <v>66</v>
      </c>
      <c r="C1199" s="109" t="s">
        <v>2172</v>
      </c>
      <c r="D1199" s="74" t="s">
        <v>2172</v>
      </c>
      <c r="E1199" s="96" t="str">
        <f>HYPERLINK("[映雪.xlsx]类型!B16",'类型（5）'!$C$16)</f>
        <v>神明</v>
      </c>
      <c r="F1199" s="95">
        <v>26</v>
      </c>
      <c r="G1199" s="74">
        <v>37</v>
      </c>
      <c r="H1199" s="132">
        <v>78</v>
      </c>
      <c r="I1199" s="136">
        <f t="shared" si="36"/>
        <v>63</v>
      </c>
      <c r="J1199" s="74">
        <f t="shared" si="37"/>
        <v>141</v>
      </c>
      <c r="K1199" s="129">
        <v>25</v>
      </c>
      <c r="L1199" s="74" t="s">
        <v>1082</v>
      </c>
      <c r="M1199" s="74">
        <v>92</v>
      </c>
      <c r="N1199" s="74" t="s">
        <v>1006</v>
      </c>
      <c r="O1199" s="74" t="s">
        <v>1007</v>
      </c>
      <c r="P1199" s="74" t="s">
        <v>1008</v>
      </c>
      <c r="Q1199" s="74" t="s">
        <v>1017</v>
      </c>
      <c r="R1199" s="74">
        <v>10</v>
      </c>
      <c r="S1199" s="74" t="s">
        <v>1004</v>
      </c>
      <c r="T1199" s="74">
        <v>0</v>
      </c>
      <c r="U1199" s="104">
        <v>0</v>
      </c>
    </row>
    <row r="1200" spans="1:21">
      <c r="A1200" s="95">
        <v>1230</v>
      </c>
      <c r="B1200" s="74" t="s">
        <v>66</v>
      </c>
      <c r="C1200" s="109" t="s">
        <v>66</v>
      </c>
      <c r="D1200" s="74" t="s">
        <v>66</v>
      </c>
      <c r="E1200" s="74" t="str">
        <f>HYPERLINK("[映雪.xlsx]类型!B14",'类型（5）'!$C$14)</f>
        <v>永生</v>
      </c>
      <c r="F1200" s="119">
        <v>82</v>
      </c>
      <c r="G1200" s="99">
        <v>84</v>
      </c>
      <c r="H1200" s="131">
        <v>81</v>
      </c>
      <c r="I1200" s="137">
        <f t="shared" si="36"/>
        <v>166</v>
      </c>
      <c r="J1200" s="96">
        <f t="shared" si="37"/>
        <v>247</v>
      </c>
      <c r="K1200" s="129">
        <v>42</v>
      </c>
      <c r="L1200" s="74" t="s">
        <v>1382</v>
      </c>
      <c r="M1200" s="74">
        <v>19</v>
      </c>
      <c r="N1200" s="74" t="s">
        <v>1006</v>
      </c>
      <c r="O1200" s="74" t="s">
        <v>1007</v>
      </c>
      <c r="P1200" s="74" t="s">
        <v>1016</v>
      </c>
      <c r="Q1200" s="74" t="s">
        <v>1038</v>
      </c>
      <c r="R1200" s="74">
        <v>12</v>
      </c>
      <c r="S1200" s="74" t="s">
        <v>1004</v>
      </c>
      <c r="T1200" s="74">
        <v>0</v>
      </c>
      <c r="U1200" s="104">
        <v>0</v>
      </c>
    </row>
    <row r="1201" spans="1:21">
      <c r="A1201" s="95">
        <v>1231</v>
      </c>
      <c r="B1201" s="74" t="s">
        <v>120</v>
      </c>
      <c r="C1201" s="109" t="s">
        <v>2173</v>
      </c>
      <c r="D1201" s="74" t="s">
        <v>2173</v>
      </c>
      <c r="E1201" s="74" t="str">
        <f>HYPERLINK("[映雪.xlsx]类型!B6",'类型（5）'!$C$6)</f>
        <v>统御全能</v>
      </c>
      <c r="F1201" s="120">
        <v>72</v>
      </c>
      <c r="G1201" s="74">
        <v>51</v>
      </c>
      <c r="H1201" s="104">
        <v>54</v>
      </c>
      <c r="I1201" s="136">
        <f t="shared" si="36"/>
        <v>123</v>
      </c>
      <c r="J1201" s="74">
        <f t="shared" si="37"/>
        <v>177</v>
      </c>
      <c r="K1201" s="133">
        <v>71</v>
      </c>
      <c r="L1201" s="74" t="s">
        <v>1015</v>
      </c>
      <c r="M1201" s="74">
        <v>27</v>
      </c>
      <c r="N1201" s="74" t="s">
        <v>1006</v>
      </c>
      <c r="O1201" s="74" t="s">
        <v>1007</v>
      </c>
      <c r="P1201" s="74" t="s">
        <v>1008</v>
      </c>
      <c r="Q1201" s="74" t="s">
        <v>1009</v>
      </c>
      <c r="R1201" s="74">
        <v>7</v>
      </c>
      <c r="S1201" s="74" t="s">
        <v>1005</v>
      </c>
      <c r="T1201" s="74">
        <v>0</v>
      </c>
      <c r="U1201" s="104">
        <v>0</v>
      </c>
    </row>
    <row r="1202" spans="1:21">
      <c r="A1202" s="95">
        <v>1232</v>
      </c>
      <c r="B1202" s="74" t="s">
        <v>120</v>
      </c>
      <c r="C1202" s="109" t="s">
        <v>687</v>
      </c>
      <c r="D1202" s="74" t="s">
        <v>687</v>
      </c>
      <c r="E1202" s="74" t="str">
        <f>HYPERLINK("[映雪.xlsx]类型!B2",'类型（5）'!$C$2)</f>
        <v>统御强化</v>
      </c>
      <c r="F1202" s="119">
        <v>81</v>
      </c>
      <c r="G1202" s="74">
        <v>47</v>
      </c>
      <c r="H1202" s="132">
        <v>73</v>
      </c>
      <c r="I1202" s="136">
        <f t="shared" si="36"/>
        <v>128</v>
      </c>
      <c r="J1202" s="74">
        <f t="shared" si="37"/>
        <v>201</v>
      </c>
      <c r="K1202" s="133">
        <v>69</v>
      </c>
      <c r="L1202" s="74" t="s">
        <v>1046</v>
      </c>
      <c r="M1202" s="74">
        <v>63</v>
      </c>
      <c r="N1202" s="74" t="s">
        <v>1006</v>
      </c>
      <c r="O1202" s="74" t="s">
        <v>1007</v>
      </c>
      <c r="P1202" s="74" t="s">
        <v>1008</v>
      </c>
      <c r="Q1202" s="74" t="s">
        <v>1038</v>
      </c>
      <c r="R1202" s="74">
        <v>9</v>
      </c>
      <c r="S1202" s="74" t="s">
        <v>1005</v>
      </c>
      <c r="T1202" s="74">
        <v>0</v>
      </c>
      <c r="U1202" s="104">
        <v>0</v>
      </c>
    </row>
    <row r="1203" spans="1:21">
      <c r="A1203" s="95">
        <v>1233</v>
      </c>
      <c r="B1203" s="74" t="s">
        <v>120</v>
      </c>
      <c r="C1203" s="109" t="s">
        <v>2174</v>
      </c>
      <c r="D1203" s="74" t="s">
        <v>2174</v>
      </c>
      <c r="E1203" s="74" t="str">
        <f>HYPERLINK("[映雪.xlsx]类型!B9",'类型（5）'!$C$9)</f>
        <v>家政全能</v>
      </c>
      <c r="F1203" s="95">
        <v>54</v>
      </c>
      <c r="G1203" s="74">
        <v>25</v>
      </c>
      <c r="H1203" s="104">
        <v>52</v>
      </c>
      <c r="I1203" s="136">
        <f t="shared" si="36"/>
        <v>79</v>
      </c>
      <c r="J1203" s="74">
        <f t="shared" si="37"/>
        <v>131</v>
      </c>
      <c r="K1203" s="133">
        <v>73</v>
      </c>
      <c r="L1203" s="74" t="s">
        <v>1079</v>
      </c>
      <c r="M1203" s="74">
        <v>27</v>
      </c>
      <c r="N1203" s="74" t="s">
        <v>1006</v>
      </c>
      <c r="O1203" s="74" t="s">
        <v>1007</v>
      </c>
      <c r="P1203" s="74" t="s">
        <v>1008</v>
      </c>
      <c r="Q1203" s="74" t="s">
        <v>1009</v>
      </c>
      <c r="R1203" s="74">
        <v>4</v>
      </c>
      <c r="S1203" s="74" t="s">
        <v>1004</v>
      </c>
      <c r="T1203" s="74">
        <v>0</v>
      </c>
      <c r="U1203" s="104">
        <v>0</v>
      </c>
    </row>
    <row r="1204" spans="1:21">
      <c r="A1204" s="95">
        <v>1234</v>
      </c>
      <c r="B1204" s="74" t="s">
        <v>120</v>
      </c>
      <c r="C1204" s="109" t="s">
        <v>2175</v>
      </c>
      <c r="D1204" s="74" t="s">
        <v>2175</v>
      </c>
      <c r="E1204" s="96" t="str">
        <f>HYPERLINK("[映雪.xlsx]类型!B5",'类型（5）'!$C$5)</f>
        <v>家政强化</v>
      </c>
      <c r="F1204" s="95">
        <v>37</v>
      </c>
      <c r="G1204" s="74">
        <v>49</v>
      </c>
      <c r="H1204" s="104">
        <v>44</v>
      </c>
      <c r="I1204" s="136">
        <f t="shared" si="36"/>
        <v>86</v>
      </c>
      <c r="J1204" s="74">
        <f t="shared" si="37"/>
        <v>130</v>
      </c>
      <c r="K1204" s="126">
        <v>84</v>
      </c>
      <c r="L1204" s="74" t="s">
        <v>1064</v>
      </c>
      <c r="M1204" s="74">
        <v>27</v>
      </c>
      <c r="N1204" s="74" t="s">
        <v>1006</v>
      </c>
      <c r="O1204" s="74" t="s">
        <v>1007</v>
      </c>
      <c r="P1204" s="74" t="s">
        <v>1016</v>
      </c>
      <c r="Q1204" s="74" t="s">
        <v>1027</v>
      </c>
      <c r="R1204" s="74">
        <v>1</v>
      </c>
      <c r="S1204" s="74" t="s">
        <v>1005</v>
      </c>
      <c r="T1204" s="74">
        <v>0</v>
      </c>
      <c r="U1204" s="104">
        <v>0</v>
      </c>
    </row>
    <row r="1205" spans="1:21">
      <c r="A1205" s="95">
        <v>1235</v>
      </c>
      <c r="B1205" s="74" t="s">
        <v>120</v>
      </c>
      <c r="C1205" s="109" t="s">
        <v>2176</v>
      </c>
      <c r="D1205" s="74" t="s">
        <v>2176</v>
      </c>
      <c r="E1205" s="74" t="str">
        <f>HYPERLINK("[映雪.xlsx]类型!B35",'类型（5）'!$C$35)</f>
        <v>刺客</v>
      </c>
      <c r="F1205" s="95">
        <v>33</v>
      </c>
      <c r="G1205" s="122">
        <v>72</v>
      </c>
      <c r="H1205" s="104">
        <v>54</v>
      </c>
      <c r="I1205" s="136">
        <f t="shared" si="36"/>
        <v>105</v>
      </c>
      <c r="J1205" s="74">
        <f t="shared" si="37"/>
        <v>159</v>
      </c>
      <c r="K1205" s="129">
        <v>61</v>
      </c>
      <c r="L1205" s="74" t="s">
        <v>1069</v>
      </c>
      <c r="M1205" s="74">
        <v>27</v>
      </c>
      <c r="N1205" s="74" t="s">
        <v>1006</v>
      </c>
      <c r="O1205" s="74" t="s">
        <v>1007</v>
      </c>
      <c r="P1205" s="74" t="s">
        <v>1008</v>
      </c>
      <c r="Q1205" s="74" t="s">
        <v>1017</v>
      </c>
      <c r="R1205" s="74">
        <v>8</v>
      </c>
      <c r="S1205" s="74" t="s">
        <v>1005</v>
      </c>
      <c r="T1205" s="74">
        <v>0</v>
      </c>
      <c r="U1205" s="104">
        <v>0</v>
      </c>
    </row>
    <row r="1206" spans="1:21">
      <c r="A1206" s="95">
        <v>1236</v>
      </c>
      <c r="B1206" s="74" t="s">
        <v>120</v>
      </c>
      <c r="C1206" s="109" t="s">
        <v>2177</v>
      </c>
      <c r="D1206" s="74" t="s">
        <v>2177</v>
      </c>
      <c r="E1206" s="99" t="str">
        <f>HYPERLINK("[映雪.xlsx]类型!B18",'类型（5）'!$C$18)</f>
        <v>科学家</v>
      </c>
      <c r="F1206" s="95">
        <v>43</v>
      </c>
      <c r="G1206" s="74">
        <v>42</v>
      </c>
      <c r="H1206" s="131">
        <v>82</v>
      </c>
      <c r="I1206" s="136">
        <f t="shared" si="36"/>
        <v>125</v>
      </c>
      <c r="J1206" s="74">
        <f t="shared" si="37"/>
        <v>167</v>
      </c>
      <c r="K1206" s="129">
        <v>53</v>
      </c>
      <c r="L1206" s="74" t="s">
        <v>1074</v>
      </c>
      <c r="M1206" s="74">
        <v>27</v>
      </c>
      <c r="N1206" s="74" t="s">
        <v>1006</v>
      </c>
      <c r="O1206" s="74" t="s">
        <v>1007</v>
      </c>
      <c r="P1206" s="74" t="s">
        <v>1016</v>
      </c>
      <c r="Q1206" s="74" t="s">
        <v>1009</v>
      </c>
      <c r="R1206" s="74">
        <v>5</v>
      </c>
      <c r="S1206" s="74" t="s">
        <v>1004</v>
      </c>
      <c r="T1206" s="74">
        <v>0</v>
      </c>
      <c r="U1206" s="104">
        <v>0</v>
      </c>
    </row>
    <row r="1207" spans="1:21">
      <c r="A1207" s="95">
        <v>1237</v>
      </c>
      <c r="B1207" s="74" t="s">
        <v>78</v>
      </c>
      <c r="C1207" s="109" t="s">
        <v>2178</v>
      </c>
      <c r="D1207" s="74" t="s">
        <v>2178</v>
      </c>
      <c r="E1207" s="74" t="str">
        <f>HYPERLINK("[映雪.xlsx]类型!B1",'类型（5）'!$C$1)</f>
        <v>均衡</v>
      </c>
      <c r="F1207" s="95">
        <v>48</v>
      </c>
      <c r="G1207" s="74">
        <v>51</v>
      </c>
      <c r="H1207" s="104">
        <v>48</v>
      </c>
      <c r="I1207" s="136">
        <f t="shared" si="36"/>
        <v>99</v>
      </c>
      <c r="J1207" s="74">
        <f t="shared" si="37"/>
        <v>147</v>
      </c>
      <c r="K1207" s="129">
        <v>46</v>
      </c>
      <c r="L1207" s="74" t="s">
        <v>1060</v>
      </c>
      <c r="M1207" s="74">
        <v>27</v>
      </c>
      <c r="N1207" s="74" t="s">
        <v>1006</v>
      </c>
      <c r="O1207" s="74" t="s">
        <v>1007</v>
      </c>
      <c r="P1207" s="74" t="s">
        <v>1023</v>
      </c>
      <c r="Q1207" s="74" t="s">
        <v>1009</v>
      </c>
      <c r="R1207" s="74">
        <v>6</v>
      </c>
      <c r="S1207" s="74" t="s">
        <v>1004</v>
      </c>
      <c r="T1207" s="74">
        <v>0</v>
      </c>
      <c r="U1207" s="104">
        <v>0</v>
      </c>
    </row>
    <row r="1208" spans="1:21">
      <c r="A1208" s="95">
        <v>1238</v>
      </c>
      <c r="B1208" s="74" t="s">
        <v>42</v>
      </c>
      <c r="C1208" s="109" t="s">
        <v>42</v>
      </c>
      <c r="D1208" s="74" t="s">
        <v>42</v>
      </c>
      <c r="E1208" s="96" t="str">
        <f>HYPERLINK("[映雪.xlsx]类型!B20",'类型（5）'!$C$20)</f>
        <v>指挥官</v>
      </c>
      <c r="F1208" s="121">
        <v>94</v>
      </c>
      <c r="G1208" s="99">
        <v>85</v>
      </c>
      <c r="H1208" s="131">
        <v>80</v>
      </c>
      <c r="I1208" s="138">
        <f t="shared" si="36"/>
        <v>179</v>
      </c>
      <c r="J1208" s="96">
        <f t="shared" si="37"/>
        <v>259</v>
      </c>
      <c r="K1208" s="126">
        <v>81</v>
      </c>
      <c r="L1208" s="74" t="s">
        <v>2179</v>
      </c>
      <c r="M1208" s="74">
        <v>18</v>
      </c>
      <c r="N1208" s="74" t="s">
        <v>1006</v>
      </c>
      <c r="O1208" s="74" t="s">
        <v>1062</v>
      </c>
      <c r="P1208" s="74" t="s">
        <v>1162</v>
      </c>
      <c r="Q1208" s="74" t="s">
        <v>1027</v>
      </c>
      <c r="R1208" s="74">
        <v>5</v>
      </c>
      <c r="S1208" s="74" t="s">
        <v>1005</v>
      </c>
      <c r="T1208" s="74">
        <v>0</v>
      </c>
      <c r="U1208" s="104">
        <v>0</v>
      </c>
    </row>
    <row r="1209" spans="1:21">
      <c r="A1209" s="95">
        <v>1239</v>
      </c>
      <c r="B1209" s="74" t="s">
        <v>42</v>
      </c>
      <c r="C1209" s="109" t="s">
        <v>2180</v>
      </c>
      <c r="D1209" s="74" t="s">
        <v>2180</v>
      </c>
      <c r="E1209" s="74" t="str">
        <f>HYPERLINK("[映雪.xlsx]类型!B67",'类型（5）'!$C$67)</f>
        <v>伊莉丝</v>
      </c>
      <c r="F1209" s="95">
        <v>64</v>
      </c>
      <c r="G1209" s="122">
        <v>76</v>
      </c>
      <c r="H1209" s="104">
        <v>46</v>
      </c>
      <c r="I1209" s="136">
        <f t="shared" si="36"/>
        <v>140</v>
      </c>
      <c r="J1209" s="74">
        <f t="shared" si="37"/>
        <v>186</v>
      </c>
      <c r="K1209" s="133">
        <v>68</v>
      </c>
      <c r="L1209" s="74" t="s">
        <v>1553</v>
      </c>
      <c r="M1209" s="74">
        <v>18</v>
      </c>
      <c r="N1209" s="74" t="s">
        <v>1006</v>
      </c>
      <c r="O1209" s="74" t="s">
        <v>1007</v>
      </c>
      <c r="P1209" s="74" t="s">
        <v>1008</v>
      </c>
      <c r="Q1209" s="74" t="s">
        <v>1017</v>
      </c>
      <c r="R1209" s="74">
        <v>6</v>
      </c>
      <c r="S1209" s="74" t="s">
        <v>1005</v>
      </c>
      <c r="T1209" s="74">
        <v>0</v>
      </c>
      <c r="U1209" s="104">
        <v>0</v>
      </c>
    </row>
    <row r="1210" spans="1:21">
      <c r="A1210" s="95">
        <v>1240</v>
      </c>
      <c r="B1210" s="74" t="s">
        <v>42</v>
      </c>
      <c r="C1210" s="109" t="s">
        <v>2181</v>
      </c>
      <c r="D1210" s="74" t="s">
        <v>2181</v>
      </c>
      <c r="E1210" s="74" t="str">
        <f>HYPERLINK("[映雪.xlsx]类型!B3",'类型（5）'!$C$3)</f>
        <v>武勇强化</v>
      </c>
      <c r="F1210" s="119">
        <v>79</v>
      </c>
      <c r="G1210" s="99">
        <v>79</v>
      </c>
      <c r="H1210" s="104">
        <v>62</v>
      </c>
      <c r="I1210" s="136">
        <f t="shared" si="36"/>
        <v>158</v>
      </c>
      <c r="J1210" s="74">
        <f t="shared" si="37"/>
        <v>220</v>
      </c>
      <c r="K1210" s="133">
        <v>69</v>
      </c>
      <c r="L1210" s="74" t="s">
        <v>1074</v>
      </c>
      <c r="M1210" s="74">
        <v>18</v>
      </c>
      <c r="N1210" s="74" t="s">
        <v>1006</v>
      </c>
      <c r="O1210" s="74" t="s">
        <v>1007</v>
      </c>
      <c r="P1210" s="74" t="s">
        <v>1008</v>
      </c>
      <c r="Q1210" s="74" t="s">
        <v>1027</v>
      </c>
      <c r="R1210" s="74">
        <v>8</v>
      </c>
      <c r="S1210" s="74" t="s">
        <v>1005</v>
      </c>
      <c r="T1210" s="74">
        <v>0</v>
      </c>
      <c r="U1210" s="104">
        <v>0</v>
      </c>
    </row>
    <row r="1211" spans="1:21">
      <c r="A1211" s="95">
        <v>1241</v>
      </c>
      <c r="B1211" s="74" t="s">
        <v>42</v>
      </c>
      <c r="C1211" s="109" t="s">
        <v>2182</v>
      </c>
      <c r="D1211" s="74" t="s">
        <v>2182</v>
      </c>
      <c r="E1211" s="74" t="str">
        <f>HYPERLINK("[映雪.xlsx]类型!B7",'类型（5）'!$C$7)</f>
        <v>武勇全能</v>
      </c>
      <c r="F1211" s="95">
        <v>27</v>
      </c>
      <c r="G1211" s="96">
        <v>89</v>
      </c>
      <c r="H1211" s="104">
        <v>31</v>
      </c>
      <c r="I1211" s="136">
        <f t="shared" si="36"/>
        <v>116</v>
      </c>
      <c r="J1211" s="74">
        <f t="shared" si="37"/>
        <v>147</v>
      </c>
      <c r="K1211" s="129">
        <v>45</v>
      </c>
      <c r="L1211" s="74" t="s">
        <v>1064</v>
      </c>
      <c r="M1211" s="74">
        <v>18</v>
      </c>
      <c r="N1211" s="74" t="s">
        <v>1006</v>
      </c>
      <c r="O1211" s="74" t="s">
        <v>1007</v>
      </c>
      <c r="P1211" s="74" t="s">
        <v>1016</v>
      </c>
      <c r="Q1211" s="74" t="s">
        <v>1013</v>
      </c>
      <c r="R1211" s="74">
        <v>3</v>
      </c>
      <c r="S1211" s="74" t="s">
        <v>1005</v>
      </c>
      <c r="T1211" s="74">
        <v>0</v>
      </c>
      <c r="U1211" s="104">
        <v>0</v>
      </c>
    </row>
    <row r="1212" spans="1:21">
      <c r="A1212" s="95">
        <v>1242</v>
      </c>
      <c r="B1212" s="74" t="s">
        <v>42</v>
      </c>
      <c r="C1212" s="109" t="s">
        <v>2183</v>
      </c>
      <c r="D1212" s="74" t="s">
        <v>2183</v>
      </c>
      <c r="E1212" s="74" t="str">
        <f>HYPERLINK("[映雪.xlsx]类型!B32",'类型（5）'!$C$32)</f>
        <v>魔法少女</v>
      </c>
      <c r="F1212" s="120">
        <v>66</v>
      </c>
      <c r="G1212" s="122">
        <v>73</v>
      </c>
      <c r="H1212" s="132">
        <v>73</v>
      </c>
      <c r="I1212" s="136">
        <f t="shared" si="36"/>
        <v>139</v>
      </c>
      <c r="J1212" s="74">
        <f t="shared" si="37"/>
        <v>212</v>
      </c>
      <c r="K1212" s="129">
        <v>55</v>
      </c>
      <c r="L1212" s="74" t="s">
        <v>1091</v>
      </c>
      <c r="M1212" s="74">
        <v>18</v>
      </c>
      <c r="N1212" s="74" t="s">
        <v>1006</v>
      </c>
      <c r="O1212" s="74" t="s">
        <v>1007</v>
      </c>
      <c r="P1212" s="74" t="s">
        <v>1008</v>
      </c>
      <c r="Q1212" s="74" t="s">
        <v>1017</v>
      </c>
      <c r="R1212" s="74">
        <v>6</v>
      </c>
      <c r="S1212" s="74" t="s">
        <v>1005</v>
      </c>
      <c r="T1212" s="74">
        <v>0</v>
      </c>
      <c r="U1212" s="104">
        <v>0</v>
      </c>
    </row>
    <row r="1213" spans="1:21">
      <c r="A1213" s="95">
        <v>1243</v>
      </c>
      <c r="B1213" s="74" t="s">
        <v>42</v>
      </c>
      <c r="C1213" s="109" t="s">
        <v>2184</v>
      </c>
      <c r="D1213" s="74" t="s">
        <v>2184</v>
      </c>
      <c r="E1213" s="74" t="str">
        <f>HYPERLINK("[映雪.xlsx]类型!B38",'类型（5）'!$C$38)</f>
        <v>战士</v>
      </c>
      <c r="F1213" s="95">
        <v>41</v>
      </c>
      <c r="G1213" s="74">
        <v>61</v>
      </c>
      <c r="H1213" s="132">
        <v>75</v>
      </c>
      <c r="I1213" s="136">
        <f t="shared" si="36"/>
        <v>102</v>
      </c>
      <c r="J1213" s="74">
        <f t="shared" si="37"/>
        <v>177</v>
      </c>
      <c r="K1213" s="129">
        <v>62</v>
      </c>
      <c r="L1213" s="74" t="s">
        <v>1044</v>
      </c>
      <c r="M1213" s="74">
        <v>18</v>
      </c>
      <c r="N1213" s="74" t="s">
        <v>1006</v>
      </c>
      <c r="O1213" s="74" t="s">
        <v>1007</v>
      </c>
      <c r="P1213" s="74" t="s">
        <v>1008</v>
      </c>
      <c r="Q1213" s="74" t="s">
        <v>1009</v>
      </c>
      <c r="R1213" s="74">
        <v>7</v>
      </c>
      <c r="S1213" s="74" t="s">
        <v>1005</v>
      </c>
      <c r="T1213" s="74">
        <v>0</v>
      </c>
      <c r="U1213" s="104">
        <v>0</v>
      </c>
    </row>
    <row r="1214" spans="1:21">
      <c r="A1214" s="95">
        <v>1244</v>
      </c>
      <c r="B1214" s="74" t="s">
        <v>42</v>
      </c>
      <c r="C1214" s="109" t="s">
        <v>2185</v>
      </c>
      <c r="D1214" s="74" t="s">
        <v>2185</v>
      </c>
      <c r="E1214" s="99" t="str">
        <f>HYPERLINK("[映雪.xlsx]类型!B18",'类型（5）'!$C$18)</f>
        <v>科学家</v>
      </c>
      <c r="F1214" s="95">
        <v>45</v>
      </c>
      <c r="G1214" s="122">
        <v>69</v>
      </c>
      <c r="H1214" s="104">
        <v>58</v>
      </c>
      <c r="I1214" s="136">
        <f t="shared" si="36"/>
        <v>114</v>
      </c>
      <c r="J1214" s="74">
        <f t="shared" si="37"/>
        <v>172</v>
      </c>
      <c r="K1214" s="129">
        <v>55</v>
      </c>
      <c r="L1214" s="74" t="s">
        <v>1082</v>
      </c>
      <c r="M1214" s="74">
        <v>18</v>
      </c>
      <c r="N1214" s="74" t="s">
        <v>1006</v>
      </c>
      <c r="O1214" s="74" t="s">
        <v>1007</v>
      </c>
      <c r="P1214" s="74" t="s">
        <v>1023</v>
      </c>
      <c r="Q1214" s="74" t="s">
        <v>1009</v>
      </c>
      <c r="R1214" s="74">
        <v>8</v>
      </c>
      <c r="S1214" s="74" t="s">
        <v>1005</v>
      </c>
      <c r="T1214" s="74">
        <v>0</v>
      </c>
      <c r="U1214" s="104">
        <v>0</v>
      </c>
    </row>
    <row r="1215" spans="1:21">
      <c r="A1215" s="95">
        <v>1245</v>
      </c>
      <c r="B1215" s="74" t="s">
        <v>42</v>
      </c>
      <c r="C1215" s="109" t="s">
        <v>2186</v>
      </c>
      <c r="D1215" s="74" t="s">
        <v>2186</v>
      </c>
      <c r="E1215" s="74" t="str">
        <f>HYPERLINK("[映雪.xlsx]类型!B12",'类型（5）'!$C$12)</f>
        <v>吸血鬼</v>
      </c>
      <c r="F1215" s="120">
        <v>75</v>
      </c>
      <c r="G1215" s="122">
        <v>78</v>
      </c>
      <c r="H1215" s="131">
        <v>81</v>
      </c>
      <c r="I1215" s="136">
        <f t="shared" si="36"/>
        <v>159</v>
      </c>
      <c r="J1215" s="74">
        <f t="shared" si="37"/>
        <v>234</v>
      </c>
      <c r="K1215" s="129">
        <v>47</v>
      </c>
      <c r="L1215" s="74" t="s">
        <v>1376</v>
      </c>
      <c r="M1215" s="74">
        <v>18</v>
      </c>
      <c r="N1215" s="74" t="s">
        <v>1006</v>
      </c>
      <c r="O1215" s="74" t="s">
        <v>1309</v>
      </c>
      <c r="P1215" s="74" t="s">
        <v>1016</v>
      </c>
      <c r="Q1215" s="74" t="s">
        <v>1013</v>
      </c>
      <c r="R1215" s="74">
        <v>11</v>
      </c>
      <c r="S1215" s="74" t="s">
        <v>1005</v>
      </c>
      <c r="T1215" s="74">
        <v>0</v>
      </c>
      <c r="U1215" s="104">
        <v>0</v>
      </c>
    </row>
    <row r="1216" spans="1:21">
      <c r="A1216" s="95">
        <v>1246</v>
      </c>
      <c r="B1216" s="74" t="s">
        <v>62</v>
      </c>
      <c r="C1216" s="109" t="s">
        <v>2187</v>
      </c>
      <c r="D1216" s="74" t="s">
        <v>2187</v>
      </c>
      <c r="E1216" s="74" t="str">
        <f>HYPERLINK("[映雪.xlsx]类型!B1",'类型（5）'!$C$1)</f>
        <v>均衡</v>
      </c>
      <c r="F1216" s="95">
        <v>29</v>
      </c>
      <c r="G1216" s="74">
        <v>44</v>
      </c>
      <c r="H1216" s="104">
        <v>40</v>
      </c>
      <c r="I1216" s="136">
        <f t="shared" si="36"/>
        <v>73</v>
      </c>
      <c r="J1216" s="74">
        <f t="shared" si="37"/>
        <v>113</v>
      </c>
      <c r="K1216" s="129">
        <v>32</v>
      </c>
      <c r="L1216" s="74" t="s">
        <v>1079</v>
      </c>
      <c r="M1216" s="74">
        <v>49</v>
      </c>
      <c r="N1216" s="74" t="s">
        <v>1006</v>
      </c>
      <c r="O1216" s="74" t="s">
        <v>1007</v>
      </c>
      <c r="P1216" s="74" t="s">
        <v>1023</v>
      </c>
      <c r="Q1216" s="74" t="s">
        <v>1017</v>
      </c>
      <c r="R1216" s="74">
        <v>2</v>
      </c>
      <c r="S1216" s="74" t="s">
        <v>1005</v>
      </c>
      <c r="T1216" s="74">
        <v>0</v>
      </c>
      <c r="U1216" s="104">
        <v>0</v>
      </c>
    </row>
    <row r="1217" spans="1:21">
      <c r="A1217" s="95">
        <v>1247</v>
      </c>
      <c r="B1217" s="74" t="s">
        <v>62</v>
      </c>
      <c r="C1217" s="109" t="s">
        <v>2188</v>
      </c>
      <c r="D1217" s="74" t="s">
        <v>2188</v>
      </c>
      <c r="E1217" s="74" t="str">
        <f>HYPERLINK("[映雪.xlsx]类型!B6",'类型（5）'!$C$6)</f>
        <v>统御全能</v>
      </c>
      <c r="F1217" s="95">
        <v>37</v>
      </c>
      <c r="G1217" s="74">
        <v>54</v>
      </c>
      <c r="H1217" s="104">
        <v>43</v>
      </c>
      <c r="I1217" s="136">
        <f t="shared" si="36"/>
        <v>91</v>
      </c>
      <c r="J1217" s="74">
        <f t="shared" si="37"/>
        <v>134</v>
      </c>
      <c r="K1217" s="129">
        <v>27</v>
      </c>
      <c r="L1217" s="74" t="s">
        <v>1019</v>
      </c>
      <c r="M1217" s="74">
        <v>49</v>
      </c>
      <c r="N1217" s="74" t="s">
        <v>1006</v>
      </c>
      <c r="O1217" s="74" t="s">
        <v>1007</v>
      </c>
      <c r="P1217" s="74" t="s">
        <v>1023</v>
      </c>
      <c r="Q1217" s="74" t="s">
        <v>1017</v>
      </c>
      <c r="R1217" s="74">
        <v>5</v>
      </c>
      <c r="S1217" s="74" t="s">
        <v>1005</v>
      </c>
      <c r="T1217" s="74">
        <v>0</v>
      </c>
      <c r="U1217" s="104">
        <v>0</v>
      </c>
    </row>
    <row r="1218" spans="1:21">
      <c r="A1218" s="95">
        <v>1248</v>
      </c>
      <c r="B1218" s="74" t="s">
        <v>62</v>
      </c>
      <c r="C1218" s="109" t="s">
        <v>2189</v>
      </c>
      <c r="D1218" s="74" t="s">
        <v>2189</v>
      </c>
      <c r="E1218" s="74" t="str">
        <f>HYPERLINK("[映雪.xlsx]类型!B4",'类型（5）'!$C$4)</f>
        <v>智慧强化</v>
      </c>
      <c r="F1218" s="95">
        <v>16</v>
      </c>
      <c r="G1218" s="74">
        <v>57</v>
      </c>
      <c r="H1218" s="104">
        <v>57</v>
      </c>
      <c r="I1218" s="136">
        <f t="shared" ref="I1218:I1281" si="38">MAX(SUM(F1218,G1218),IF(H1218&gt;=80,MAX(SUM(F1218,H1218),SUM(G1218,H1218)),-1))</f>
        <v>73</v>
      </c>
      <c r="J1218" s="74">
        <f t="shared" ref="J1218:J1281" si="39">SUM(F1218,G1218,H1218)</f>
        <v>130</v>
      </c>
      <c r="K1218" s="129">
        <v>52</v>
      </c>
      <c r="L1218" s="74" t="s">
        <v>1082</v>
      </c>
      <c r="M1218" s="74">
        <v>49</v>
      </c>
      <c r="N1218" s="74" t="s">
        <v>1006</v>
      </c>
      <c r="O1218" s="74" t="s">
        <v>1007</v>
      </c>
      <c r="P1218" s="74" t="s">
        <v>1023</v>
      </c>
      <c r="Q1218" s="74" t="s">
        <v>1013</v>
      </c>
      <c r="R1218" s="74">
        <v>8</v>
      </c>
      <c r="S1218" s="74" t="s">
        <v>1005</v>
      </c>
      <c r="T1218" s="74">
        <v>0</v>
      </c>
      <c r="U1218" s="104">
        <v>0</v>
      </c>
    </row>
    <row r="1219" spans="1:21">
      <c r="A1219" s="95">
        <v>1249</v>
      </c>
      <c r="B1219" s="74" t="s">
        <v>62</v>
      </c>
      <c r="C1219" s="109" t="s">
        <v>2190</v>
      </c>
      <c r="D1219" s="74" t="s">
        <v>2190</v>
      </c>
      <c r="E1219" s="74" t="str">
        <f>HYPERLINK("[映雪.xlsx]类型!B6",'类型（5）'!$C$6)</f>
        <v>统御全能</v>
      </c>
      <c r="F1219" s="120">
        <v>65</v>
      </c>
      <c r="G1219" s="122">
        <v>76</v>
      </c>
      <c r="H1219" s="104">
        <v>51</v>
      </c>
      <c r="I1219" s="136">
        <f t="shared" si="38"/>
        <v>141</v>
      </c>
      <c r="J1219" s="74">
        <f t="shared" si="39"/>
        <v>192</v>
      </c>
      <c r="K1219" s="129">
        <v>48</v>
      </c>
      <c r="L1219" s="74" t="s">
        <v>1036</v>
      </c>
      <c r="M1219" s="74">
        <v>49</v>
      </c>
      <c r="N1219" s="74" t="s">
        <v>1006</v>
      </c>
      <c r="O1219" s="74" t="s">
        <v>1007</v>
      </c>
      <c r="P1219" s="74" t="s">
        <v>1008</v>
      </c>
      <c r="Q1219" s="74" t="s">
        <v>1024</v>
      </c>
      <c r="R1219" s="74">
        <v>6</v>
      </c>
      <c r="S1219" s="74" t="s">
        <v>1005</v>
      </c>
      <c r="T1219" s="74">
        <v>0</v>
      </c>
      <c r="U1219" s="104">
        <v>0</v>
      </c>
    </row>
    <row r="1220" spans="1:21">
      <c r="A1220" s="95">
        <v>1250</v>
      </c>
      <c r="B1220" s="74" t="s">
        <v>62</v>
      </c>
      <c r="C1220" s="109" t="s">
        <v>734</v>
      </c>
      <c r="D1220" s="74" t="s">
        <v>734</v>
      </c>
      <c r="E1220" s="99" t="str">
        <f>HYPERLINK("[映雪.xlsx]类型!B18",'类型（5）'!$C$18)</f>
        <v>科学家</v>
      </c>
      <c r="F1220" s="95">
        <v>57</v>
      </c>
      <c r="G1220" s="74">
        <v>54</v>
      </c>
      <c r="H1220" s="132">
        <v>75</v>
      </c>
      <c r="I1220" s="136">
        <f t="shared" si="38"/>
        <v>111</v>
      </c>
      <c r="J1220" s="74">
        <f t="shared" si="39"/>
        <v>186</v>
      </c>
      <c r="K1220" s="133">
        <v>73</v>
      </c>
      <c r="L1220" s="74" t="s">
        <v>1083</v>
      </c>
      <c r="M1220" s="74">
        <v>19</v>
      </c>
      <c r="N1220" s="74" t="s">
        <v>1006</v>
      </c>
      <c r="O1220" s="74" t="s">
        <v>1007</v>
      </c>
      <c r="P1220" s="74" t="s">
        <v>1008</v>
      </c>
      <c r="Q1220" s="74" t="s">
        <v>1017</v>
      </c>
      <c r="R1220" s="74">
        <v>8</v>
      </c>
      <c r="S1220" s="74" t="s">
        <v>1005</v>
      </c>
      <c r="T1220" s="74">
        <v>0</v>
      </c>
      <c r="U1220" s="104">
        <v>0</v>
      </c>
    </row>
    <row r="1221" spans="1:21">
      <c r="A1221" s="95">
        <v>1251</v>
      </c>
      <c r="B1221" s="74" t="s">
        <v>62</v>
      </c>
      <c r="C1221" s="109" t="s">
        <v>2191</v>
      </c>
      <c r="D1221" s="74" t="s">
        <v>2191</v>
      </c>
      <c r="E1221" s="99" t="str">
        <f>HYPERLINK("[映雪.xlsx]类型!B11",'类型（5）'!$C$11)</f>
        <v>人偶</v>
      </c>
      <c r="F1221" s="95">
        <v>27</v>
      </c>
      <c r="G1221" s="74">
        <v>62</v>
      </c>
      <c r="H1221" s="104">
        <v>53</v>
      </c>
      <c r="I1221" s="136">
        <f t="shared" si="38"/>
        <v>89</v>
      </c>
      <c r="J1221" s="74">
        <f t="shared" si="39"/>
        <v>142</v>
      </c>
      <c r="K1221" s="129">
        <v>45</v>
      </c>
      <c r="L1221" s="74" t="s">
        <v>1082</v>
      </c>
      <c r="M1221" s="74">
        <v>19</v>
      </c>
      <c r="N1221" s="74" t="s">
        <v>1006</v>
      </c>
      <c r="O1221" s="74" t="s">
        <v>1007</v>
      </c>
      <c r="P1221" s="74" t="s">
        <v>1023</v>
      </c>
      <c r="Q1221" s="74" t="s">
        <v>1027</v>
      </c>
      <c r="R1221" s="74">
        <v>3</v>
      </c>
      <c r="S1221" s="74" t="s">
        <v>1005</v>
      </c>
      <c r="T1221" s="74">
        <v>0</v>
      </c>
      <c r="U1221" s="104">
        <v>0</v>
      </c>
    </row>
    <row r="1222" spans="1:21">
      <c r="A1222" s="95">
        <v>1252</v>
      </c>
      <c r="B1222" s="74" t="s">
        <v>62</v>
      </c>
      <c r="C1222" s="109" t="s">
        <v>2192</v>
      </c>
      <c r="D1222" s="74" t="s">
        <v>2192</v>
      </c>
      <c r="E1222" s="96" t="str">
        <f>HYPERLINK("[映雪.xlsx]类型!B16",'类型（5）'!$C$16)</f>
        <v>神明</v>
      </c>
      <c r="F1222" s="95">
        <v>38</v>
      </c>
      <c r="G1222" s="74">
        <v>57</v>
      </c>
      <c r="H1222" s="104">
        <v>43</v>
      </c>
      <c r="I1222" s="136">
        <f t="shared" si="38"/>
        <v>95</v>
      </c>
      <c r="J1222" s="74">
        <f t="shared" si="39"/>
        <v>138</v>
      </c>
      <c r="K1222" s="129">
        <v>53</v>
      </c>
      <c r="L1222" s="74" t="s">
        <v>1067</v>
      </c>
      <c r="M1222" s="74">
        <v>19</v>
      </c>
      <c r="N1222" s="74" t="s">
        <v>1006</v>
      </c>
      <c r="O1222" s="74" t="s">
        <v>1007</v>
      </c>
      <c r="P1222" s="74" t="s">
        <v>1023</v>
      </c>
      <c r="Q1222" s="74" t="s">
        <v>1027</v>
      </c>
      <c r="R1222" s="74">
        <v>1</v>
      </c>
      <c r="S1222" s="74" t="s">
        <v>1005</v>
      </c>
      <c r="T1222" s="74">
        <v>0</v>
      </c>
      <c r="U1222" s="104">
        <v>0</v>
      </c>
    </row>
    <row r="1223" spans="1:21">
      <c r="A1223" s="95">
        <v>1253</v>
      </c>
      <c r="B1223" s="74" t="s">
        <v>62</v>
      </c>
      <c r="C1223" s="109" t="s">
        <v>2193</v>
      </c>
      <c r="D1223" s="74" t="s">
        <v>2193</v>
      </c>
      <c r="E1223" s="96" t="str">
        <f>HYPERLINK("[映雪.xlsx]类型!B16",'类型（5）'!$C$16)</f>
        <v>神明</v>
      </c>
      <c r="F1223" s="95">
        <v>36</v>
      </c>
      <c r="G1223" s="74">
        <v>39</v>
      </c>
      <c r="H1223" s="104">
        <v>30</v>
      </c>
      <c r="I1223" s="136">
        <f t="shared" si="38"/>
        <v>75</v>
      </c>
      <c r="J1223" s="74">
        <f t="shared" si="39"/>
        <v>105</v>
      </c>
      <c r="K1223" s="133">
        <v>68</v>
      </c>
      <c r="L1223" s="74" t="s">
        <v>1058</v>
      </c>
      <c r="M1223" s="74">
        <v>19</v>
      </c>
      <c r="N1223" s="74" t="s">
        <v>1006</v>
      </c>
      <c r="O1223" s="74" t="s">
        <v>1062</v>
      </c>
      <c r="P1223" s="74" t="s">
        <v>1023</v>
      </c>
      <c r="Q1223" s="74" t="s">
        <v>1027</v>
      </c>
      <c r="R1223" s="74">
        <v>1</v>
      </c>
      <c r="S1223" s="74" t="s">
        <v>1005</v>
      </c>
      <c r="T1223" s="74">
        <v>0</v>
      </c>
      <c r="U1223" s="104">
        <v>0</v>
      </c>
    </row>
    <row r="1224" spans="1:21">
      <c r="A1224" s="95">
        <v>1254</v>
      </c>
      <c r="B1224" s="74" t="s">
        <v>62</v>
      </c>
      <c r="C1224" s="109" t="s">
        <v>737</v>
      </c>
      <c r="D1224" s="74" t="s">
        <v>737</v>
      </c>
      <c r="E1224" s="96" t="str">
        <f>HYPERLINK("[映雪.xlsx]类型!B15",'类型（5）'!$C$15)</f>
        <v>巫女</v>
      </c>
      <c r="F1224" s="120">
        <v>78</v>
      </c>
      <c r="G1224" s="99">
        <v>83</v>
      </c>
      <c r="H1224" s="132">
        <v>77</v>
      </c>
      <c r="I1224" s="137">
        <f t="shared" si="38"/>
        <v>161</v>
      </c>
      <c r="J1224" s="99">
        <f t="shared" si="39"/>
        <v>238</v>
      </c>
      <c r="K1224" s="133">
        <v>76</v>
      </c>
      <c r="L1224" s="74" t="s">
        <v>1306</v>
      </c>
      <c r="M1224" s="74">
        <v>50</v>
      </c>
      <c r="N1224" s="74" t="s">
        <v>1006</v>
      </c>
      <c r="O1224" s="74" t="s">
        <v>1007</v>
      </c>
      <c r="P1224" s="74" t="s">
        <v>1016</v>
      </c>
      <c r="Q1224" s="74" t="s">
        <v>1017</v>
      </c>
      <c r="R1224" s="74">
        <v>4</v>
      </c>
      <c r="S1224" s="74" t="s">
        <v>1005</v>
      </c>
      <c r="T1224" s="74">
        <v>0</v>
      </c>
      <c r="U1224" s="104">
        <v>39</v>
      </c>
    </row>
    <row r="1225" spans="1:21">
      <c r="A1225" s="95">
        <v>1256</v>
      </c>
      <c r="B1225" s="74" t="s">
        <v>106</v>
      </c>
      <c r="C1225" s="109" t="s">
        <v>812</v>
      </c>
      <c r="D1225" s="74" t="s">
        <v>812</v>
      </c>
      <c r="E1225" s="99" t="str">
        <f>HYPERLINK("[映雪.xlsx]类型!B31",'类型（5）'!$C$31)</f>
        <v>后宫王</v>
      </c>
      <c r="F1225" s="119">
        <v>82</v>
      </c>
      <c r="G1225" s="74">
        <v>63</v>
      </c>
      <c r="H1225" s="132">
        <v>77</v>
      </c>
      <c r="I1225" s="136">
        <f t="shared" si="38"/>
        <v>145</v>
      </c>
      <c r="J1225" s="74">
        <f t="shared" si="39"/>
        <v>222</v>
      </c>
      <c r="K1225" s="133">
        <v>70</v>
      </c>
      <c r="L1225" s="74" t="s">
        <v>1022</v>
      </c>
      <c r="M1225" s="74">
        <v>91</v>
      </c>
      <c r="N1225" s="74" t="s">
        <v>1006</v>
      </c>
      <c r="O1225" s="74" t="s">
        <v>1062</v>
      </c>
      <c r="P1225" s="74" t="s">
        <v>1016</v>
      </c>
      <c r="Q1225" s="74" t="s">
        <v>1038</v>
      </c>
      <c r="R1225" s="74">
        <v>12</v>
      </c>
      <c r="S1225" s="74" t="s">
        <v>1004</v>
      </c>
      <c r="T1225" s="74">
        <v>0</v>
      </c>
      <c r="U1225" s="104">
        <v>0</v>
      </c>
    </row>
    <row r="1226" spans="1:21">
      <c r="A1226" s="95">
        <v>1257</v>
      </c>
      <c r="B1226" s="74" t="s">
        <v>106</v>
      </c>
      <c r="C1226" s="109" t="s">
        <v>2195</v>
      </c>
      <c r="D1226" s="74" t="s">
        <v>2195</v>
      </c>
      <c r="E1226" s="74" t="str">
        <f>HYPERLINK("[映雪.xlsx]类型!B2",'类型（5）'!$C$2)</f>
        <v>统御强化</v>
      </c>
      <c r="F1226" s="119">
        <v>80</v>
      </c>
      <c r="G1226" s="74">
        <v>42</v>
      </c>
      <c r="H1226" s="132">
        <v>67</v>
      </c>
      <c r="I1226" s="136">
        <f t="shared" si="38"/>
        <v>122</v>
      </c>
      <c r="J1226" s="74">
        <f t="shared" si="39"/>
        <v>189</v>
      </c>
      <c r="K1226" s="129">
        <v>59</v>
      </c>
      <c r="L1226" s="74" t="s">
        <v>1046</v>
      </c>
      <c r="M1226" s="74">
        <v>56</v>
      </c>
      <c r="N1226" s="74" t="s">
        <v>1006</v>
      </c>
      <c r="O1226" s="74" t="s">
        <v>1007</v>
      </c>
      <c r="P1226" s="74" t="s">
        <v>1008</v>
      </c>
      <c r="Q1226" s="74" t="s">
        <v>1013</v>
      </c>
      <c r="R1226" s="74">
        <v>7</v>
      </c>
      <c r="S1226" s="74" t="s">
        <v>1004</v>
      </c>
      <c r="T1226" s="74">
        <v>0</v>
      </c>
      <c r="U1226" s="104">
        <v>0</v>
      </c>
    </row>
    <row r="1227" spans="1:21">
      <c r="A1227" s="95">
        <v>1258</v>
      </c>
      <c r="B1227" s="74" t="s">
        <v>106</v>
      </c>
      <c r="C1227" s="109" t="s">
        <v>2196</v>
      </c>
      <c r="D1227" s="74" t="s">
        <v>2196</v>
      </c>
      <c r="E1227" s="74" t="str">
        <f>HYPERLINK("[映雪.xlsx]类型!B22",'类型（5）'!$C$22)</f>
        <v>傲娇</v>
      </c>
      <c r="F1227" s="95">
        <v>53</v>
      </c>
      <c r="G1227" s="74">
        <v>46</v>
      </c>
      <c r="H1227" s="104">
        <v>50</v>
      </c>
      <c r="I1227" s="136">
        <f t="shared" si="38"/>
        <v>99</v>
      </c>
      <c r="J1227" s="74">
        <f t="shared" si="39"/>
        <v>149</v>
      </c>
      <c r="K1227" s="133">
        <v>71</v>
      </c>
      <c r="L1227" s="74" t="s">
        <v>1047</v>
      </c>
      <c r="M1227" s="74">
        <v>40</v>
      </c>
      <c r="N1227" s="74" t="s">
        <v>1006</v>
      </c>
      <c r="O1227" s="74" t="s">
        <v>1007</v>
      </c>
      <c r="P1227" s="74" t="s">
        <v>1008</v>
      </c>
      <c r="Q1227" s="74" t="s">
        <v>1009</v>
      </c>
      <c r="R1227" s="74">
        <v>9</v>
      </c>
      <c r="S1227" s="74" t="s">
        <v>1004</v>
      </c>
      <c r="T1227" s="74">
        <v>0</v>
      </c>
      <c r="U1227" s="104">
        <v>0</v>
      </c>
    </row>
    <row r="1228" spans="1:21">
      <c r="A1228" s="95">
        <v>1259</v>
      </c>
      <c r="B1228" s="74" t="s">
        <v>106</v>
      </c>
      <c r="C1228" s="109" t="s">
        <v>2197</v>
      </c>
      <c r="D1228" s="74" t="s">
        <v>2197</v>
      </c>
      <c r="E1228" s="99" t="str">
        <f>HYPERLINK("[映雪.xlsx]类型!B31",'类型（5）'!$C$31)</f>
        <v>后宫王</v>
      </c>
      <c r="F1228" s="120">
        <v>67</v>
      </c>
      <c r="G1228" s="74">
        <v>60</v>
      </c>
      <c r="H1228" s="132">
        <v>66</v>
      </c>
      <c r="I1228" s="136">
        <f t="shared" si="38"/>
        <v>127</v>
      </c>
      <c r="J1228" s="74">
        <f t="shared" si="39"/>
        <v>193</v>
      </c>
      <c r="K1228" s="129">
        <v>41</v>
      </c>
      <c r="L1228" s="74" t="s">
        <v>1049</v>
      </c>
      <c r="M1228" s="74">
        <v>40</v>
      </c>
      <c r="N1228" s="74" t="s">
        <v>1006</v>
      </c>
      <c r="O1228" s="74" t="s">
        <v>1007</v>
      </c>
      <c r="P1228" s="74" t="s">
        <v>1023</v>
      </c>
      <c r="Q1228" s="74" t="s">
        <v>1009</v>
      </c>
      <c r="R1228" s="74">
        <v>1</v>
      </c>
      <c r="S1228" s="74" t="s">
        <v>1004</v>
      </c>
      <c r="T1228" s="74">
        <v>0</v>
      </c>
      <c r="U1228" s="104">
        <v>0</v>
      </c>
    </row>
    <row r="1229" spans="1:21">
      <c r="A1229" s="95">
        <v>1260</v>
      </c>
      <c r="B1229" s="74" t="s">
        <v>106</v>
      </c>
      <c r="C1229" s="109" t="s">
        <v>2198</v>
      </c>
      <c r="D1229" s="74" t="s">
        <v>2198</v>
      </c>
      <c r="E1229" s="74" t="str">
        <f>HYPERLINK("[映雪.xlsx]类型!B1",'类型（5）'!$C$1)</f>
        <v>均衡</v>
      </c>
      <c r="F1229" s="120">
        <v>69</v>
      </c>
      <c r="G1229" s="74">
        <v>66</v>
      </c>
      <c r="H1229" s="132">
        <v>67</v>
      </c>
      <c r="I1229" s="136">
        <f t="shared" si="38"/>
        <v>135</v>
      </c>
      <c r="J1229" s="74">
        <f t="shared" si="39"/>
        <v>202</v>
      </c>
      <c r="K1229" s="129">
        <v>55</v>
      </c>
      <c r="L1229" s="74" t="s">
        <v>1053</v>
      </c>
      <c r="M1229" s="74">
        <v>40</v>
      </c>
      <c r="N1229" s="74" t="s">
        <v>1006</v>
      </c>
      <c r="O1229" s="74" t="s">
        <v>1007</v>
      </c>
      <c r="P1229" s="74" t="s">
        <v>1023</v>
      </c>
      <c r="Q1229" s="74" t="s">
        <v>1027</v>
      </c>
      <c r="R1229" s="74">
        <v>7</v>
      </c>
      <c r="S1229" s="74" t="s">
        <v>1004</v>
      </c>
      <c r="T1229" s="74">
        <v>0</v>
      </c>
      <c r="U1229" s="104">
        <v>0</v>
      </c>
    </row>
    <row r="1230" spans="1:21">
      <c r="A1230" s="95">
        <v>1261</v>
      </c>
      <c r="B1230" s="74" t="s">
        <v>106</v>
      </c>
      <c r="C1230" s="109" t="s">
        <v>2199</v>
      </c>
      <c r="D1230" s="74" t="s">
        <v>2199</v>
      </c>
      <c r="E1230" s="74" t="str">
        <f>HYPERLINK("[映雪.xlsx]类型!B9",'类型（5）'!$C$9)</f>
        <v>家政全能</v>
      </c>
      <c r="F1230" s="95">
        <v>59</v>
      </c>
      <c r="G1230" s="74">
        <v>40</v>
      </c>
      <c r="H1230" s="104">
        <v>58</v>
      </c>
      <c r="I1230" s="136">
        <f t="shared" si="38"/>
        <v>99</v>
      </c>
      <c r="J1230" s="74">
        <f t="shared" si="39"/>
        <v>157</v>
      </c>
      <c r="K1230" s="129">
        <v>61</v>
      </c>
      <c r="L1230" s="74" t="s">
        <v>1031</v>
      </c>
      <c r="M1230" s="74">
        <v>40</v>
      </c>
      <c r="N1230" s="74" t="s">
        <v>1006</v>
      </c>
      <c r="O1230" s="74" t="s">
        <v>1007</v>
      </c>
      <c r="P1230" s="74" t="s">
        <v>1023</v>
      </c>
      <c r="Q1230" s="74" t="s">
        <v>1027</v>
      </c>
      <c r="R1230" s="74">
        <v>6</v>
      </c>
      <c r="S1230" s="74" t="s">
        <v>1004</v>
      </c>
      <c r="T1230" s="74">
        <v>0</v>
      </c>
      <c r="U1230" s="104">
        <v>0</v>
      </c>
    </row>
    <row r="1231" spans="1:21">
      <c r="A1231" s="95">
        <v>1262</v>
      </c>
      <c r="B1231" s="74" t="s">
        <v>106</v>
      </c>
      <c r="C1231" s="109" t="s">
        <v>2200</v>
      </c>
      <c r="D1231" s="74" t="s">
        <v>2200</v>
      </c>
      <c r="E1231" s="74" t="str">
        <f>HYPERLINK("[映雪.xlsx]类型!B6",'类型（5）'!$C$6)</f>
        <v>统御全能</v>
      </c>
      <c r="F1231" s="120">
        <v>77</v>
      </c>
      <c r="G1231" s="74">
        <v>50</v>
      </c>
      <c r="H1231" s="104">
        <v>59</v>
      </c>
      <c r="I1231" s="136">
        <f t="shared" si="38"/>
        <v>127</v>
      </c>
      <c r="J1231" s="74">
        <f t="shared" si="39"/>
        <v>186</v>
      </c>
      <c r="K1231" s="129">
        <v>63</v>
      </c>
      <c r="L1231" s="74" t="s">
        <v>1060</v>
      </c>
      <c r="M1231" s="74">
        <v>40</v>
      </c>
      <c r="N1231" s="74" t="s">
        <v>1006</v>
      </c>
      <c r="O1231" s="74" t="s">
        <v>1007</v>
      </c>
      <c r="P1231" s="74" t="s">
        <v>1008</v>
      </c>
      <c r="Q1231" s="74" t="s">
        <v>1017</v>
      </c>
      <c r="R1231" s="74">
        <v>2</v>
      </c>
      <c r="S1231" s="74" t="s">
        <v>1004</v>
      </c>
      <c r="T1231" s="74">
        <v>0</v>
      </c>
      <c r="U1231" s="104">
        <v>0</v>
      </c>
    </row>
    <row r="1232" spans="1:21">
      <c r="A1232" s="95">
        <v>1263</v>
      </c>
      <c r="B1232" s="74" t="s">
        <v>106</v>
      </c>
      <c r="C1232" s="109" t="s">
        <v>2201</v>
      </c>
      <c r="D1232" s="74" t="s">
        <v>2201</v>
      </c>
      <c r="E1232" s="99" t="str">
        <f>HYPERLINK("[映雪.xlsx]类型!B17",'类型（5）'!$C$17)</f>
        <v>记者</v>
      </c>
      <c r="F1232" s="95">
        <v>60</v>
      </c>
      <c r="G1232" s="74">
        <v>44</v>
      </c>
      <c r="H1232" s="104">
        <v>58</v>
      </c>
      <c r="I1232" s="136">
        <f t="shared" si="38"/>
        <v>104</v>
      </c>
      <c r="J1232" s="74">
        <f t="shared" si="39"/>
        <v>162</v>
      </c>
      <c r="K1232" s="129">
        <v>55</v>
      </c>
      <c r="L1232" s="74" t="s">
        <v>1026</v>
      </c>
      <c r="M1232" s="74">
        <v>40</v>
      </c>
      <c r="N1232" s="74" t="s">
        <v>1006</v>
      </c>
      <c r="O1232" s="74" t="s">
        <v>1007</v>
      </c>
      <c r="P1232" s="74" t="s">
        <v>1023</v>
      </c>
      <c r="Q1232" s="74" t="s">
        <v>1017</v>
      </c>
      <c r="R1232" s="74">
        <v>3</v>
      </c>
      <c r="S1232" s="74" t="s">
        <v>1004</v>
      </c>
      <c r="T1232" s="74">
        <v>0</v>
      </c>
      <c r="U1232" s="104">
        <v>0</v>
      </c>
    </row>
    <row r="1233" spans="1:21">
      <c r="A1233" s="95">
        <v>1264</v>
      </c>
      <c r="B1233" s="74" t="s">
        <v>106</v>
      </c>
      <c r="C1233" s="109" t="s">
        <v>2202</v>
      </c>
      <c r="D1233" s="74" t="s">
        <v>2202</v>
      </c>
      <c r="E1233" s="74" t="str">
        <f>HYPERLINK("[映雪.xlsx]类型!B2",'类型（5）'!$C$2)</f>
        <v>统御强化</v>
      </c>
      <c r="F1233" s="120">
        <v>78</v>
      </c>
      <c r="G1233" s="74">
        <v>52</v>
      </c>
      <c r="H1233" s="104">
        <v>59</v>
      </c>
      <c r="I1233" s="136">
        <f t="shared" si="38"/>
        <v>130</v>
      </c>
      <c r="J1233" s="74">
        <f t="shared" si="39"/>
        <v>189</v>
      </c>
      <c r="K1233" s="133">
        <v>70</v>
      </c>
      <c r="L1233" s="74" t="s">
        <v>1046</v>
      </c>
      <c r="M1233" s="74">
        <v>40</v>
      </c>
      <c r="N1233" s="74" t="s">
        <v>1006</v>
      </c>
      <c r="O1233" s="74" t="s">
        <v>1007</v>
      </c>
      <c r="P1233" s="74" t="s">
        <v>1008</v>
      </c>
      <c r="Q1233" s="74" t="s">
        <v>1009</v>
      </c>
      <c r="R1233" s="74">
        <v>5</v>
      </c>
      <c r="S1233" s="74" t="s">
        <v>1004</v>
      </c>
      <c r="T1233" s="74">
        <v>0</v>
      </c>
      <c r="U1233" s="104">
        <v>0</v>
      </c>
    </row>
    <row r="1234" spans="1:21">
      <c r="A1234" s="95">
        <v>1266</v>
      </c>
      <c r="B1234" s="74" t="s">
        <v>106</v>
      </c>
      <c r="C1234" s="109" t="s">
        <v>2204</v>
      </c>
      <c r="D1234" s="74" t="s">
        <v>2204</v>
      </c>
      <c r="E1234" s="99" t="str">
        <f>HYPERLINK("[映雪.xlsx]类型!B11",'类型（5）'!$C$11)</f>
        <v>人偶</v>
      </c>
      <c r="F1234" s="95">
        <v>59</v>
      </c>
      <c r="G1234" s="96">
        <v>93</v>
      </c>
      <c r="H1234" s="104">
        <v>48</v>
      </c>
      <c r="I1234" s="136">
        <f t="shared" si="38"/>
        <v>152</v>
      </c>
      <c r="J1234" s="74">
        <f t="shared" si="39"/>
        <v>200</v>
      </c>
      <c r="K1234" s="129">
        <v>54</v>
      </c>
      <c r="L1234" s="74" t="s">
        <v>1082</v>
      </c>
      <c r="M1234" s="74">
        <v>50</v>
      </c>
      <c r="N1234" s="74" t="s">
        <v>1006</v>
      </c>
      <c r="O1234" s="74" t="s">
        <v>1007</v>
      </c>
      <c r="P1234" s="74" t="s">
        <v>1162</v>
      </c>
      <c r="Q1234" s="74" t="s">
        <v>1009</v>
      </c>
      <c r="R1234" s="74">
        <v>12</v>
      </c>
      <c r="S1234" s="74" t="s">
        <v>1005</v>
      </c>
      <c r="T1234" s="74">
        <v>0</v>
      </c>
      <c r="U1234" s="104">
        <v>0</v>
      </c>
    </row>
    <row r="1235" spans="1:21">
      <c r="A1235" s="95">
        <v>1267</v>
      </c>
      <c r="B1235" s="74" t="s">
        <v>106</v>
      </c>
      <c r="C1235" s="109" t="s">
        <v>2205</v>
      </c>
      <c r="D1235" s="74" t="s">
        <v>2205</v>
      </c>
      <c r="E1235" s="99" t="str">
        <f>HYPERLINK("[映雪.xlsx]类型!B26",'类型（5）'!$C$26)</f>
        <v>剑豪</v>
      </c>
      <c r="F1235" s="95">
        <v>62</v>
      </c>
      <c r="G1235" s="122">
        <v>75</v>
      </c>
      <c r="H1235" s="104">
        <v>60</v>
      </c>
      <c r="I1235" s="136">
        <f t="shared" si="38"/>
        <v>137</v>
      </c>
      <c r="J1235" s="74">
        <f t="shared" si="39"/>
        <v>197</v>
      </c>
      <c r="K1235" s="126">
        <v>85</v>
      </c>
      <c r="L1235" s="74" t="s">
        <v>1085</v>
      </c>
      <c r="M1235" s="74">
        <v>50</v>
      </c>
      <c r="N1235" s="74" t="s">
        <v>1006</v>
      </c>
      <c r="O1235" s="74" t="s">
        <v>1007</v>
      </c>
      <c r="P1235" s="74" t="s">
        <v>1016</v>
      </c>
      <c r="Q1235" s="74" t="s">
        <v>1024</v>
      </c>
      <c r="R1235" s="74">
        <v>14</v>
      </c>
      <c r="S1235" s="74" t="s">
        <v>1005</v>
      </c>
      <c r="T1235" s="74">
        <v>0</v>
      </c>
      <c r="U1235" s="104">
        <v>0</v>
      </c>
    </row>
    <row r="1236" spans="1:21">
      <c r="A1236" s="95">
        <v>1268</v>
      </c>
      <c r="B1236" s="74" t="s">
        <v>106</v>
      </c>
      <c r="C1236" s="109" t="s">
        <v>815</v>
      </c>
      <c r="D1236" s="74" t="s">
        <v>815</v>
      </c>
      <c r="E1236" s="74" t="str">
        <f>HYPERLINK("[映雪.xlsx]类型!B8",'类型（5）'!$C$8)</f>
        <v>智慧全能</v>
      </c>
      <c r="F1236" s="120">
        <v>75</v>
      </c>
      <c r="G1236" s="74">
        <v>61</v>
      </c>
      <c r="H1236" s="132">
        <v>71</v>
      </c>
      <c r="I1236" s="136">
        <f t="shared" si="38"/>
        <v>136</v>
      </c>
      <c r="J1236" s="74">
        <f t="shared" si="39"/>
        <v>207</v>
      </c>
      <c r="K1236" s="129">
        <v>64</v>
      </c>
      <c r="L1236" s="74" t="s">
        <v>1022</v>
      </c>
      <c r="M1236" s="74">
        <v>50</v>
      </c>
      <c r="N1236" s="74" t="s">
        <v>1006</v>
      </c>
      <c r="O1236" s="74" t="s">
        <v>1062</v>
      </c>
      <c r="P1236" s="74" t="s">
        <v>1008</v>
      </c>
      <c r="Q1236" s="74" t="s">
        <v>1013</v>
      </c>
      <c r="R1236" s="74">
        <v>8</v>
      </c>
      <c r="S1236" s="74" t="s">
        <v>1005</v>
      </c>
      <c r="T1236" s="74">
        <v>0</v>
      </c>
      <c r="U1236" s="104">
        <v>0</v>
      </c>
    </row>
    <row r="1237" spans="1:21">
      <c r="A1237" s="95">
        <v>1269</v>
      </c>
      <c r="B1237" s="74" t="s">
        <v>106</v>
      </c>
      <c r="C1237" s="109" t="s">
        <v>2206</v>
      </c>
      <c r="D1237" s="74" t="s">
        <v>2206</v>
      </c>
      <c r="E1237" s="99" t="str">
        <f>HYPERLINK("[映雪.xlsx]类型!B11",'类型（5）'!$C$11)</f>
        <v>人偶</v>
      </c>
      <c r="F1237" s="95">
        <v>58</v>
      </c>
      <c r="G1237" s="74">
        <v>63</v>
      </c>
      <c r="H1237" s="104">
        <v>56</v>
      </c>
      <c r="I1237" s="136">
        <f t="shared" si="38"/>
        <v>121</v>
      </c>
      <c r="J1237" s="74">
        <f t="shared" si="39"/>
        <v>177</v>
      </c>
      <c r="K1237" s="133">
        <v>77</v>
      </c>
      <c r="L1237" s="74" t="s">
        <v>1058</v>
      </c>
      <c r="M1237" s="74">
        <v>50</v>
      </c>
      <c r="N1237" s="74" t="s">
        <v>1006</v>
      </c>
      <c r="O1237" s="74" t="s">
        <v>1062</v>
      </c>
      <c r="P1237" s="74" t="s">
        <v>1008</v>
      </c>
      <c r="Q1237" s="74" t="s">
        <v>1009</v>
      </c>
      <c r="R1237" s="74">
        <v>5</v>
      </c>
      <c r="S1237" s="74" t="s">
        <v>1005</v>
      </c>
      <c r="T1237" s="74">
        <v>0</v>
      </c>
      <c r="U1237" s="104">
        <v>0</v>
      </c>
    </row>
    <row r="1238" spans="1:21">
      <c r="A1238" s="95">
        <v>1270</v>
      </c>
      <c r="B1238" s="74" t="s">
        <v>58</v>
      </c>
      <c r="C1238" s="109" t="s">
        <v>573</v>
      </c>
      <c r="D1238" s="74" t="s">
        <v>573</v>
      </c>
      <c r="E1238" s="74" t="str">
        <f>HYPERLINK("[映雪.xlsx]类型!B9",'类型（5）'!$C$9)</f>
        <v>家政全能</v>
      </c>
      <c r="F1238" s="120">
        <v>71</v>
      </c>
      <c r="G1238" s="74">
        <v>59</v>
      </c>
      <c r="H1238" s="104">
        <v>64</v>
      </c>
      <c r="I1238" s="136">
        <f t="shared" si="38"/>
        <v>130</v>
      </c>
      <c r="J1238" s="74">
        <f t="shared" si="39"/>
        <v>194</v>
      </c>
      <c r="K1238" s="133">
        <v>78</v>
      </c>
      <c r="L1238" s="74" t="s">
        <v>1049</v>
      </c>
      <c r="M1238" s="74">
        <v>55</v>
      </c>
      <c r="N1238" s="74" t="s">
        <v>1006</v>
      </c>
      <c r="O1238" s="74" t="s">
        <v>1007</v>
      </c>
      <c r="P1238" s="74" t="s">
        <v>1008</v>
      </c>
      <c r="Q1238" s="74" t="s">
        <v>1020</v>
      </c>
      <c r="R1238" s="74">
        <v>7</v>
      </c>
      <c r="S1238" s="74" t="s">
        <v>1005</v>
      </c>
      <c r="T1238" s="74">
        <v>0</v>
      </c>
      <c r="U1238" s="104">
        <v>0</v>
      </c>
    </row>
    <row r="1239" spans="1:21">
      <c r="A1239" s="95">
        <v>1271</v>
      </c>
      <c r="B1239" s="74" t="s">
        <v>58</v>
      </c>
      <c r="C1239" s="109" t="s">
        <v>2207</v>
      </c>
      <c r="D1239" s="74" t="s">
        <v>2207</v>
      </c>
      <c r="E1239" s="96" t="str">
        <f>HYPERLINK("[映雪.xlsx]类型!B23",'类型（5）'!$C$23)</f>
        <v>管家</v>
      </c>
      <c r="F1239" s="95">
        <v>57</v>
      </c>
      <c r="G1239" s="74">
        <v>65</v>
      </c>
      <c r="H1239" s="104">
        <v>44</v>
      </c>
      <c r="I1239" s="136">
        <f t="shared" si="38"/>
        <v>122</v>
      </c>
      <c r="J1239" s="74">
        <f t="shared" si="39"/>
        <v>166</v>
      </c>
      <c r="K1239" s="129">
        <v>61</v>
      </c>
      <c r="L1239" s="74" t="s">
        <v>1051</v>
      </c>
      <c r="M1239" s="74">
        <v>55</v>
      </c>
      <c r="N1239" s="74" t="s">
        <v>1006</v>
      </c>
      <c r="O1239" s="74" t="s">
        <v>1007</v>
      </c>
      <c r="P1239" s="74" t="s">
        <v>1023</v>
      </c>
      <c r="Q1239" s="74" t="s">
        <v>1020</v>
      </c>
      <c r="R1239" s="74">
        <v>5</v>
      </c>
      <c r="S1239" s="74" t="s">
        <v>1005</v>
      </c>
      <c r="T1239" s="74">
        <v>0</v>
      </c>
      <c r="U1239" s="104">
        <v>0</v>
      </c>
    </row>
    <row r="1240" spans="1:21">
      <c r="A1240" s="95">
        <v>1272</v>
      </c>
      <c r="B1240" s="74" t="s">
        <v>58</v>
      </c>
      <c r="C1240" s="109" t="s">
        <v>2208</v>
      </c>
      <c r="D1240" s="74" t="s">
        <v>2208</v>
      </c>
      <c r="E1240" s="74" t="str">
        <f>HYPERLINK("[映雪.xlsx]类型!B14",'类型（5）'!$C$14)</f>
        <v>永生</v>
      </c>
      <c r="F1240" s="95">
        <v>27</v>
      </c>
      <c r="G1240" s="122">
        <v>76</v>
      </c>
      <c r="H1240" s="104">
        <v>58</v>
      </c>
      <c r="I1240" s="136">
        <f t="shared" si="38"/>
        <v>103</v>
      </c>
      <c r="J1240" s="74">
        <f t="shared" si="39"/>
        <v>161</v>
      </c>
      <c r="K1240" s="129">
        <v>45</v>
      </c>
      <c r="L1240" s="74" t="s">
        <v>1042</v>
      </c>
      <c r="M1240" s="74">
        <v>55</v>
      </c>
      <c r="N1240" s="74" t="s">
        <v>1006</v>
      </c>
      <c r="O1240" s="74" t="s">
        <v>1007</v>
      </c>
      <c r="P1240" s="74" t="s">
        <v>1008</v>
      </c>
      <c r="Q1240" s="74" t="s">
        <v>1027</v>
      </c>
      <c r="R1240" s="74">
        <v>2</v>
      </c>
      <c r="S1240" s="74" t="s">
        <v>1005</v>
      </c>
      <c r="T1240" s="74">
        <v>0</v>
      </c>
      <c r="U1240" s="104">
        <v>0</v>
      </c>
    </row>
    <row r="1241" spans="1:21">
      <c r="A1241" s="95">
        <v>1273</v>
      </c>
      <c r="B1241" s="74" t="s">
        <v>58</v>
      </c>
      <c r="C1241" s="109" t="s">
        <v>2209</v>
      </c>
      <c r="D1241" s="74" t="s">
        <v>2209</v>
      </c>
      <c r="E1241" s="74" t="str">
        <f>HYPERLINK("[映雪.xlsx]类型!B6",'类型（5）'!$C$6)</f>
        <v>统御全能</v>
      </c>
      <c r="F1241" s="120">
        <v>69</v>
      </c>
      <c r="G1241" s="74">
        <v>58</v>
      </c>
      <c r="H1241" s="104">
        <v>62</v>
      </c>
      <c r="I1241" s="136">
        <f t="shared" si="38"/>
        <v>127</v>
      </c>
      <c r="J1241" s="74">
        <f t="shared" si="39"/>
        <v>189</v>
      </c>
      <c r="K1241" s="129">
        <v>63</v>
      </c>
      <c r="L1241" s="74" t="s">
        <v>1046</v>
      </c>
      <c r="M1241" s="74">
        <v>55</v>
      </c>
      <c r="N1241" s="74" t="s">
        <v>1006</v>
      </c>
      <c r="O1241" s="74" t="s">
        <v>1007</v>
      </c>
      <c r="P1241" s="74" t="s">
        <v>1023</v>
      </c>
      <c r="Q1241" s="74" t="s">
        <v>1017</v>
      </c>
      <c r="R1241" s="74">
        <v>3</v>
      </c>
      <c r="S1241" s="74" t="s">
        <v>1005</v>
      </c>
      <c r="T1241" s="74">
        <v>0</v>
      </c>
      <c r="U1241" s="104">
        <v>0</v>
      </c>
    </row>
    <row r="1242" spans="1:21">
      <c r="A1242" s="95">
        <v>1274</v>
      </c>
      <c r="B1242" s="74" t="s">
        <v>58</v>
      </c>
      <c r="C1242" s="109" t="s">
        <v>2210</v>
      </c>
      <c r="D1242" s="74" t="s">
        <v>2210</v>
      </c>
      <c r="E1242" s="96" t="str">
        <f>HYPERLINK("[映雪.xlsx]类型!B5",'类型（5）'!$C$5)</f>
        <v>家政强化</v>
      </c>
      <c r="F1242" s="95">
        <v>56</v>
      </c>
      <c r="G1242" s="74">
        <v>45</v>
      </c>
      <c r="H1242" s="104">
        <v>54</v>
      </c>
      <c r="I1242" s="136">
        <f t="shared" si="38"/>
        <v>101</v>
      </c>
      <c r="J1242" s="74">
        <f t="shared" si="39"/>
        <v>155</v>
      </c>
      <c r="K1242" s="133">
        <v>71</v>
      </c>
      <c r="L1242" s="74" t="s">
        <v>1058</v>
      </c>
      <c r="M1242" s="74">
        <v>55</v>
      </c>
      <c r="N1242" s="74" t="s">
        <v>1006</v>
      </c>
      <c r="O1242" s="74" t="s">
        <v>1062</v>
      </c>
      <c r="P1242" s="74" t="s">
        <v>1008</v>
      </c>
      <c r="Q1242" s="74" t="s">
        <v>1027</v>
      </c>
      <c r="R1242" s="74">
        <v>5</v>
      </c>
      <c r="S1242" s="74" t="s">
        <v>1005</v>
      </c>
      <c r="T1242" s="74">
        <v>0</v>
      </c>
      <c r="U1242" s="104">
        <v>0</v>
      </c>
    </row>
    <row r="1243" spans="1:21">
      <c r="A1243" s="95">
        <v>1275</v>
      </c>
      <c r="B1243" s="74" t="s">
        <v>58</v>
      </c>
      <c r="C1243" s="109" t="s">
        <v>2211</v>
      </c>
      <c r="D1243" s="74" t="s">
        <v>2211</v>
      </c>
      <c r="E1243" s="74" t="str">
        <f>HYPERLINK("[映雪.xlsx]类型!B2",'类型（5）'!$C$2)</f>
        <v>统御强化</v>
      </c>
      <c r="F1243" s="120">
        <v>66</v>
      </c>
      <c r="G1243" s="74">
        <v>57</v>
      </c>
      <c r="H1243" s="132">
        <v>68</v>
      </c>
      <c r="I1243" s="136">
        <f t="shared" si="38"/>
        <v>123</v>
      </c>
      <c r="J1243" s="74">
        <f t="shared" si="39"/>
        <v>191</v>
      </c>
      <c r="K1243" s="133">
        <v>70</v>
      </c>
      <c r="L1243" s="74" t="s">
        <v>1079</v>
      </c>
      <c r="M1243" s="74">
        <v>55</v>
      </c>
      <c r="N1243" s="74" t="s">
        <v>1006</v>
      </c>
      <c r="O1243" s="74" t="s">
        <v>1007</v>
      </c>
      <c r="P1243" s="74" t="s">
        <v>1023</v>
      </c>
      <c r="Q1243" s="74" t="s">
        <v>1017</v>
      </c>
      <c r="R1243" s="74">
        <v>2</v>
      </c>
      <c r="S1243" s="74" t="s">
        <v>1005</v>
      </c>
      <c r="T1243" s="74">
        <v>0</v>
      </c>
      <c r="U1243" s="104">
        <v>0</v>
      </c>
    </row>
    <row r="1244" spans="1:21">
      <c r="A1244" s="95">
        <v>1276</v>
      </c>
      <c r="B1244" s="74" t="s">
        <v>58</v>
      </c>
      <c r="C1244" s="109" t="s">
        <v>2212</v>
      </c>
      <c r="D1244" s="74" t="s">
        <v>2212</v>
      </c>
      <c r="E1244" s="74" t="str">
        <f>HYPERLINK("[映雪.xlsx]类型!B22",'类型（5）'!$C$22)</f>
        <v>傲娇</v>
      </c>
      <c r="F1244" s="95">
        <v>41</v>
      </c>
      <c r="G1244" s="122">
        <v>74</v>
      </c>
      <c r="H1244" s="104">
        <v>64</v>
      </c>
      <c r="I1244" s="136">
        <f t="shared" si="38"/>
        <v>115</v>
      </c>
      <c r="J1244" s="74">
        <f t="shared" si="39"/>
        <v>179</v>
      </c>
      <c r="K1244" s="129">
        <v>33</v>
      </c>
      <c r="L1244" s="74" t="s">
        <v>1026</v>
      </c>
      <c r="M1244" s="74">
        <v>10</v>
      </c>
      <c r="N1244" s="74" t="s">
        <v>1006</v>
      </c>
      <c r="O1244" s="74" t="s">
        <v>1007</v>
      </c>
      <c r="P1244" s="74" t="s">
        <v>1008</v>
      </c>
      <c r="Q1244" s="74" t="s">
        <v>1027</v>
      </c>
      <c r="R1244" s="74">
        <v>9</v>
      </c>
      <c r="S1244" s="74" t="s">
        <v>1005</v>
      </c>
      <c r="T1244" s="74">
        <v>0</v>
      </c>
      <c r="U1244" s="104">
        <v>27</v>
      </c>
    </row>
    <row r="1245" spans="1:21">
      <c r="A1245" s="95">
        <v>1277</v>
      </c>
      <c r="B1245" s="74" t="s">
        <v>58</v>
      </c>
      <c r="C1245" s="109" t="s">
        <v>2213</v>
      </c>
      <c r="D1245" s="74" t="s">
        <v>2213</v>
      </c>
      <c r="E1245" s="74" t="str">
        <f>HYPERLINK("[映雪.xlsx]类型!B6",'类型（5）'!$C$6)</f>
        <v>统御全能</v>
      </c>
      <c r="F1245" s="120">
        <v>71</v>
      </c>
      <c r="G1245" s="74">
        <v>67</v>
      </c>
      <c r="H1245" s="104">
        <v>55</v>
      </c>
      <c r="I1245" s="136">
        <f t="shared" si="38"/>
        <v>138</v>
      </c>
      <c r="J1245" s="74">
        <f t="shared" si="39"/>
        <v>193</v>
      </c>
      <c r="K1245" s="126">
        <v>81</v>
      </c>
      <c r="L1245" s="74" t="s">
        <v>1036</v>
      </c>
      <c r="M1245" s="74">
        <v>10</v>
      </c>
      <c r="N1245" s="74" t="s">
        <v>1006</v>
      </c>
      <c r="O1245" s="74" t="s">
        <v>1007</v>
      </c>
      <c r="P1245" s="74" t="s">
        <v>1016</v>
      </c>
      <c r="Q1245" s="74" t="s">
        <v>1017</v>
      </c>
      <c r="R1245" s="74">
        <v>8</v>
      </c>
      <c r="S1245" s="74" t="s">
        <v>1005</v>
      </c>
      <c r="T1245" s="74">
        <v>0</v>
      </c>
      <c r="U1245" s="104">
        <v>0</v>
      </c>
    </row>
    <row r="1246" spans="1:21">
      <c r="A1246" s="95">
        <v>1278</v>
      </c>
      <c r="B1246" s="74" t="s">
        <v>58</v>
      </c>
      <c r="C1246" s="109" t="s">
        <v>2214</v>
      </c>
      <c r="D1246" s="74" t="s">
        <v>2214</v>
      </c>
      <c r="E1246" s="99" t="str">
        <f>HYPERLINK("[映雪.xlsx]类型!B29",'类型（5）'!$C$29)</f>
        <v>偶像</v>
      </c>
      <c r="F1246" s="120">
        <v>67</v>
      </c>
      <c r="G1246" s="74">
        <v>41</v>
      </c>
      <c r="H1246" s="132">
        <v>72</v>
      </c>
      <c r="I1246" s="136">
        <f t="shared" si="38"/>
        <v>108</v>
      </c>
      <c r="J1246" s="74">
        <f t="shared" si="39"/>
        <v>180</v>
      </c>
      <c r="K1246" s="129">
        <v>46</v>
      </c>
      <c r="L1246" s="74" t="s">
        <v>1053</v>
      </c>
      <c r="M1246" s="74">
        <v>10</v>
      </c>
      <c r="N1246" s="74" t="s">
        <v>1006</v>
      </c>
      <c r="O1246" s="74" t="s">
        <v>1007</v>
      </c>
      <c r="P1246" s="74" t="s">
        <v>1008</v>
      </c>
      <c r="Q1246" s="74" t="s">
        <v>1009</v>
      </c>
      <c r="R1246" s="74">
        <v>11</v>
      </c>
      <c r="S1246" s="74" t="s">
        <v>1005</v>
      </c>
      <c r="T1246" s="74">
        <v>0</v>
      </c>
      <c r="U1246" s="104">
        <v>0</v>
      </c>
    </row>
    <row r="1247" spans="1:21">
      <c r="A1247" s="95">
        <v>1280</v>
      </c>
      <c r="B1247" s="74" t="s">
        <v>13</v>
      </c>
      <c r="C1247" s="109" t="s">
        <v>2216</v>
      </c>
      <c r="D1247" s="74" t="s">
        <v>2216</v>
      </c>
      <c r="E1247" s="96" t="str">
        <f>HYPERLINK("[映雪.xlsx]类型!B48",'类型（5）'!$C$48)</f>
        <v>键</v>
      </c>
      <c r="F1247" s="95">
        <v>36</v>
      </c>
      <c r="G1247" s="74">
        <v>54</v>
      </c>
      <c r="H1247" s="131">
        <v>85</v>
      </c>
      <c r="I1247" s="136">
        <f t="shared" si="38"/>
        <v>139</v>
      </c>
      <c r="J1247" s="74">
        <f t="shared" si="39"/>
        <v>175</v>
      </c>
      <c r="K1247" s="133">
        <v>66</v>
      </c>
      <c r="L1247" s="74" t="s">
        <v>1019</v>
      </c>
      <c r="M1247" s="74">
        <v>2</v>
      </c>
      <c r="N1247" s="74" t="s">
        <v>1006</v>
      </c>
      <c r="O1247" s="74" t="s">
        <v>1007</v>
      </c>
      <c r="P1247" s="74" t="s">
        <v>1016</v>
      </c>
      <c r="Q1247" s="74" t="s">
        <v>1020</v>
      </c>
      <c r="R1247" s="74">
        <v>3</v>
      </c>
      <c r="S1247" s="74" t="s">
        <v>1004</v>
      </c>
      <c r="T1247" s="74">
        <v>0</v>
      </c>
      <c r="U1247" s="104">
        <v>0</v>
      </c>
    </row>
    <row r="1248" spans="1:21">
      <c r="A1248" s="95">
        <v>1281</v>
      </c>
      <c r="B1248" s="74" t="s">
        <v>36</v>
      </c>
      <c r="C1248" s="109" t="s">
        <v>2217</v>
      </c>
      <c r="D1248" s="74" t="s">
        <v>2217</v>
      </c>
      <c r="E1248" s="74" t="str">
        <f>HYPERLINK("[映雪.xlsx]类型!B22",'类型（5）'!$C$22)</f>
        <v>傲娇</v>
      </c>
      <c r="F1248" s="95">
        <v>61</v>
      </c>
      <c r="G1248" s="122">
        <v>69</v>
      </c>
      <c r="H1248" s="104">
        <v>36</v>
      </c>
      <c r="I1248" s="136">
        <f t="shared" si="38"/>
        <v>130</v>
      </c>
      <c r="J1248" s="74">
        <f t="shared" si="39"/>
        <v>166</v>
      </c>
      <c r="K1248" s="129">
        <v>34</v>
      </c>
      <c r="L1248" s="74" t="s">
        <v>1026</v>
      </c>
      <c r="M1248" s="74">
        <v>10</v>
      </c>
      <c r="N1248" s="74" t="s">
        <v>1006</v>
      </c>
      <c r="O1248" s="74" t="s">
        <v>1007</v>
      </c>
      <c r="P1248" s="74" t="s">
        <v>1023</v>
      </c>
      <c r="Q1248" s="74" t="s">
        <v>1009</v>
      </c>
      <c r="R1248" s="74">
        <v>6</v>
      </c>
      <c r="S1248" s="74" t="s">
        <v>1005</v>
      </c>
      <c r="T1248" s="74">
        <v>0</v>
      </c>
      <c r="U1248" s="104">
        <v>28</v>
      </c>
    </row>
    <row r="1249" spans="1:21">
      <c r="A1249" s="95">
        <v>1282</v>
      </c>
      <c r="B1249" s="74" t="s">
        <v>36</v>
      </c>
      <c r="C1249" s="109" t="s">
        <v>2218</v>
      </c>
      <c r="D1249" s="74" t="s">
        <v>2218</v>
      </c>
      <c r="E1249" s="96" t="str">
        <f>HYPERLINK("[映雪.xlsx]类型!B5",'类型（5）'!$C$5)</f>
        <v>家政强化</v>
      </c>
      <c r="F1249" s="120">
        <v>66</v>
      </c>
      <c r="G1249" s="74">
        <v>57</v>
      </c>
      <c r="H1249" s="132">
        <v>68</v>
      </c>
      <c r="I1249" s="136">
        <f t="shared" si="38"/>
        <v>123</v>
      </c>
      <c r="J1249" s="74">
        <f t="shared" si="39"/>
        <v>191</v>
      </c>
      <c r="K1249" s="133">
        <v>69</v>
      </c>
      <c r="L1249" s="74" t="s">
        <v>1031</v>
      </c>
      <c r="M1249" s="74">
        <v>10</v>
      </c>
      <c r="N1249" s="74" t="s">
        <v>1006</v>
      </c>
      <c r="O1249" s="74" t="s">
        <v>1007</v>
      </c>
      <c r="P1249" s="74" t="s">
        <v>1023</v>
      </c>
      <c r="Q1249" s="74" t="s">
        <v>1013</v>
      </c>
      <c r="R1249" s="74">
        <v>3</v>
      </c>
      <c r="S1249" s="74" t="s">
        <v>1004</v>
      </c>
      <c r="T1249" s="74">
        <v>0</v>
      </c>
      <c r="U1249" s="104">
        <v>28</v>
      </c>
    </row>
    <row r="1250" spans="1:21">
      <c r="A1250" s="95">
        <v>1283</v>
      </c>
      <c r="B1250" s="74" t="s">
        <v>36</v>
      </c>
      <c r="C1250" s="109" t="s">
        <v>2219</v>
      </c>
      <c r="D1250" s="74" t="s">
        <v>2219</v>
      </c>
      <c r="E1250" s="96" t="str">
        <f>HYPERLINK("[映雪.xlsx]类型!B10",'类型（5）'!$C$10)</f>
        <v>学者</v>
      </c>
      <c r="F1250" s="120">
        <v>78</v>
      </c>
      <c r="G1250" s="122">
        <v>70</v>
      </c>
      <c r="H1250" s="132">
        <v>66</v>
      </c>
      <c r="I1250" s="136">
        <f t="shared" si="38"/>
        <v>148</v>
      </c>
      <c r="J1250" s="74">
        <f t="shared" si="39"/>
        <v>214</v>
      </c>
      <c r="K1250" s="129">
        <v>48</v>
      </c>
      <c r="L1250" s="74" t="s">
        <v>1037</v>
      </c>
      <c r="M1250" s="74">
        <v>10</v>
      </c>
      <c r="N1250" s="74" t="s">
        <v>1006</v>
      </c>
      <c r="O1250" s="74" t="s">
        <v>1007</v>
      </c>
      <c r="P1250" s="74" t="s">
        <v>1008</v>
      </c>
      <c r="Q1250" s="74" t="s">
        <v>1013</v>
      </c>
      <c r="R1250" s="74">
        <v>13</v>
      </c>
      <c r="S1250" s="74" t="s">
        <v>1005</v>
      </c>
      <c r="T1250" s="74">
        <v>0</v>
      </c>
      <c r="U1250" s="104">
        <v>28</v>
      </c>
    </row>
    <row r="1251" spans="1:21">
      <c r="A1251" s="95">
        <v>1284</v>
      </c>
      <c r="B1251" s="74" t="s">
        <v>36</v>
      </c>
      <c r="C1251" s="109" t="s">
        <v>2220</v>
      </c>
      <c r="D1251" s="74" t="s">
        <v>2220</v>
      </c>
      <c r="E1251" s="74" t="str">
        <f>HYPERLINK("[映雪.xlsx]类型!B32",'类型（5）'!$C$32)</f>
        <v>魔法少女</v>
      </c>
      <c r="F1251" s="120">
        <v>68</v>
      </c>
      <c r="G1251" s="74">
        <v>55</v>
      </c>
      <c r="H1251" s="131">
        <v>81</v>
      </c>
      <c r="I1251" s="136">
        <f t="shared" si="38"/>
        <v>149</v>
      </c>
      <c r="J1251" s="74">
        <f t="shared" si="39"/>
        <v>204</v>
      </c>
      <c r="K1251" s="129">
        <v>58</v>
      </c>
      <c r="L1251" s="74" t="s">
        <v>1019</v>
      </c>
      <c r="M1251" s="74">
        <v>10</v>
      </c>
      <c r="N1251" s="74" t="s">
        <v>1006</v>
      </c>
      <c r="O1251" s="74" t="s">
        <v>1007</v>
      </c>
      <c r="P1251" s="74" t="s">
        <v>1016</v>
      </c>
      <c r="Q1251" s="74" t="s">
        <v>1009</v>
      </c>
      <c r="R1251" s="74">
        <v>10</v>
      </c>
      <c r="S1251" s="74" t="s">
        <v>1005</v>
      </c>
      <c r="T1251" s="74">
        <v>0</v>
      </c>
      <c r="U1251" s="104">
        <v>28</v>
      </c>
    </row>
    <row r="1252" spans="1:21">
      <c r="A1252" s="95">
        <v>1285</v>
      </c>
      <c r="B1252" s="74" t="s">
        <v>36</v>
      </c>
      <c r="C1252" s="109" t="s">
        <v>527</v>
      </c>
      <c r="D1252" s="74" t="s">
        <v>527</v>
      </c>
      <c r="E1252" s="99" t="str">
        <f>HYPERLINK("[映雪.xlsx]类型!B31",'类型（5）'!$C$31)</f>
        <v>后宫王</v>
      </c>
      <c r="F1252" s="121">
        <v>93</v>
      </c>
      <c r="G1252" s="74">
        <v>51</v>
      </c>
      <c r="H1252" s="131">
        <v>80</v>
      </c>
      <c r="I1252" s="138">
        <f t="shared" si="38"/>
        <v>173</v>
      </c>
      <c r="J1252" s="74">
        <f t="shared" si="39"/>
        <v>224</v>
      </c>
      <c r="K1252" s="129">
        <v>64</v>
      </c>
      <c r="L1252" s="74" t="s">
        <v>1046</v>
      </c>
      <c r="M1252" s="74">
        <v>10</v>
      </c>
      <c r="N1252" s="74" t="s">
        <v>1006</v>
      </c>
      <c r="O1252" s="74" t="s">
        <v>1007</v>
      </c>
      <c r="P1252" s="74" t="s">
        <v>1162</v>
      </c>
      <c r="Q1252" s="74" t="s">
        <v>1013</v>
      </c>
      <c r="R1252" s="74">
        <v>12</v>
      </c>
      <c r="S1252" s="74" t="s">
        <v>1005</v>
      </c>
      <c r="T1252" s="74">
        <v>0</v>
      </c>
      <c r="U1252" s="104">
        <v>28</v>
      </c>
    </row>
    <row r="1253" spans="1:21">
      <c r="A1253" s="95">
        <v>1286</v>
      </c>
      <c r="B1253" s="74" t="s">
        <v>36</v>
      </c>
      <c r="C1253" s="109" t="s">
        <v>2221</v>
      </c>
      <c r="D1253" s="74" t="s">
        <v>2221</v>
      </c>
      <c r="E1253" s="99" t="str">
        <f>HYPERLINK("[映雪.xlsx]类型!B31",'类型（5）'!$C$31)</f>
        <v>后宫王</v>
      </c>
      <c r="F1253" s="119">
        <v>80</v>
      </c>
      <c r="G1253" s="74">
        <v>52</v>
      </c>
      <c r="H1253" s="132">
        <v>73</v>
      </c>
      <c r="I1253" s="136">
        <f t="shared" si="38"/>
        <v>132</v>
      </c>
      <c r="J1253" s="74">
        <f t="shared" si="39"/>
        <v>205</v>
      </c>
      <c r="K1253" s="126">
        <v>89</v>
      </c>
      <c r="L1253" s="74" t="s">
        <v>1058</v>
      </c>
      <c r="M1253" s="74">
        <v>22</v>
      </c>
      <c r="N1253" s="74" t="s">
        <v>1006</v>
      </c>
      <c r="O1253" s="74" t="s">
        <v>1007</v>
      </c>
      <c r="P1253" s="74" t="s">
        <v>1016</v>
      </c>
      <c r="Q1253" s="74" t="s">
        <v>1027</v>
      </c>
      <c r="R1253" s="74">
        <v>10</v>
      </c>
      <c r="S1253" s="74" t="s">
        <v>1005</v>
      </c>
      <c r="T1253" s="74">
        <v>0</v>
      </c>
      <c r="U1253" s="104">
        <v>0</v>
      </c>
    </row>
    <row r="1254" spans="1:21">
      <c r="A1254" s="95">
        <v>1287</v>
      </c>
      <c r="B1254" s="74" t="s">
        <v>36</v>
      </c>
      <c r="C1254" s="109" t="s">
        <v>2222</v>
      </c>
      <c r="D1254" s="74" t="s">
        <v>2222</v>
      </c>
      <c r="E1254" s="74" t="str">
        <f>HYPERLINK("[映雪.xlsx]类型!B46",'类型（5）'!$C$46)</f>
        <v>麻将</v>
      </c>
      <c r="F1254" s="120">
        <v>72</v>
      </c>
      <c r="G1254" s="74">
        <v>68</v>
      </c>
      <c r="H1254" s="132">
        <v>69</v>
      </c>
      <c r="I1254" s="136">
        <f t="shared" si="38"/>
        <v>140</v>
      </c>
      <c r="J1254" s="74">
        <f t="shared" si="39"/>
        <v>209</v>
      </c>
      <c r="K1254" s="129">
        <v>57</v>
      </c>
      <c r="L1254" s="74" t="s">
        <v>1047</v>
      </c>
      <c r="M1254" s="74">
        <v>22</v>
      </c>
      <c r="N1254" s="74" t="s">
        <v>1006</v>
      </c>
      <c r="O1254" s="74" t="s">
        <v>1007</v>
      </c>
      <c r="P1254" s="74" t="s">
        <v>1008</v>
      </c>
      <c r="Q1254" s="74" t="s">
        <v>1024</v>
      </c>
      <c r="R1254" s="74">
        <v>6</v>
      </c>
      <c r="S1254" s="74" t="s">
        <v>1004</v>
      </c>
      <c r="T1254" s="74">
        <v>0</v>
      </c>
      <c r="U1254" s="104">
        <v>0</v>
      </c>
    </row>
    <row r="1255" spans="1:21">
      <c r="A1255" s="95">
        <v>1288</v>
      </c>
      <c r="B1255" s="74" t="s">
        <v>142</v>
      </c>
      <c r="C1255" s="109" t="s">
        <v>555</v>
      </c>
      <c r="D1255" s="74" t="s">
        <v>555</v>
      </c>
      <c r="E1255" s="74" t="str">
        <f>HYPERLINK("[映雪.xlsx]类型!B2",'类型（5）'!$C$2)</f>
        <v>统御强化</v>
      </c>
      <c r="F1255" s="120">
        <v>77</v>
      </c>
      <c r="G1255" s="122">
        <v>72</v>
      </c>
      <c r="H1255" s="132">
        <v>72</v>
      </c>
      <c r="I1255" s="136">
        <f t="shared" si="38"/>
        <v>149</v>
      </c>
      <c r="J1255" s="74">
        <f t="shared" si="39"/>
        <v>221</v>
      </c>
      <c r="K1255" s="129">
        <v>25</v>
      </c>
      <c r="L1255" s="74" t="s">
        <v>1051</v>
      </c>
      <c r="M1255" s="74">
        <v>10</v>
      </c>
      <c r="N1255" s="74" t="s">
        <v>1006</v>
      </c>
      <c r="O1255" s="74" t="s">
        <v>1007</v>
      </c>
      <c r="P1255" s="74" t="s">
        <v>1008</v>
      </c>
      <c r="Q1255" s="74" t="s">
        <v>1009</v>
      </c>
      <c r="R1255" s="74">
        <v>10</v>
      </c>
      <c r="S1255" s="74" t="s">
        <v>1004</v>
      </c>
      <c r="T1255" s="74">
        <v>0</v>
      </c>
      <c r="U1255" s="104">
        <v>0</v>
      </c>
    </row>
    <row r="1256" spans="1:21">
      <c r="A1256" s="95">
        <v>1289</v>
      </c>
      <c r="B1256" s="74" t="s">
        <v>142</v>
      </c>
      <c r="C1256" s="109" t="s">
        <v>2223</v>
      </c>
      <c r="D1256" s="74" t="s">
        <v>2223</v>
      </c>
      <c r="E1256" s="74" t="str">
        <f>HYPERLINK("[映雪.xlsx]类型!B7",'类型（5）'!$C$7)</f>
        <v>武勇全能</v>
      </c>
      <c r="F1256" s="95">
        <v>58</v>
      </c>
      <c r="G1256" s="99">
        <v>80</v>
      </c>
      <c r="H1256" s="104">
        <v>46</v>
      </c>
      <c r="I1256" s="136">
        <f t="shared" si="38"/>
        <v>138</v>
      </c>
      <c r="J1256" s="74">
        <f t="shared" si="39"/>
        <v>184</v>
      </c>
      <c r="K1256" s="133">
        <v>70</v>
      </c>
      <c r="L1256" s="74" t="s">
        <v>1072</v>
      </c>
      <c r="M1256" s="74">
        <v>10</v>
      </c>
      <c r="N1256" s="74" t="s">
        <v>1006</v>
      </c>
      <c r="O1256" s="74" t="s">
        <v>1007</v>
      </c>
      <c r="P1256" s="74" t="s">
        <v>1008</v>
      </c>
      <c r="Q1256" s="74" t="s">
        <v>1024</v>
      </c>
      <c r="R1256" s="74">
        <v>7</v>
      </c>
      <c r="S1256" s="74" t="s">
        <v>1005</v>
      </c>
      <c r="T1256" s="74">
        <v>0</v>
      </c>
      <c r="U1256" s="104">
        <v>0</v>
      </c>
    </row>
    <row r="1257" spans="1:21">
      <c r="A1257" s="95">
        <v>1290</v>
      </c>
      <c r="B1257" s="74" t="s">
        <v>142</v>
      </c>
      <c r="C1257" s="109" t="s">
        <v>2224</v>
      </c>
      <c r="D1257" s="74" t="s">
        <v>2224</v>
      </c>
      <c r="E1257" s="99" t="str">
        <f>HYPERLINK("[映雪.xlsx]类型!B18",'类型（5）'!$C$18)</f>
        <v>科学家</v>
      </c>
      <c r="F1257" s="95">
        <v>53</v>
      </c>
      <c r="G1257" s="122">
        <v>72</v>
      </c>
      <c r="H1257" s="132">
        <v>74</v>
      </c>
      <c r="I1257" s="136">
        <f t="shared" si="38"/>
        <v>125</v>
      </c>
      <c r="J1257" s="74">
        <f t="shared" si="39"/>
        <v>199</v>
      </c>
      <c r="K1257" s="129">
        <v>59</v>
      </c>
      <c r="L1257" s="74" t="s">
        <v>1047</v>
      </c>
      <c r="M1257" s="74">
        <v>10</v>
      </c>
      <c r="N1257" s="74" t="s">
        <v>1006</v>
      </c>
      <c r="O1257" s="74" t="s">
        <v>1007</v>
      </c>
      <c r="P1257" s="74" t="s">
        <v>1008</v>
      </c>
      <c r="Q1257" s="74" t="s">
        <v>1024</v>
      </c>
      <c r="R1257" s="74">
        <v>9</v>
      </c>
      <c r="S1257" s="74" t="s">
        <v>1005</v>
      </c>
      <c r="T1257" s="74">
        <v>0</v>
      </c>
      <c r="U1257" s="104">
        <v>0</v>
      </c>
    </row>
    <row r="1258" spans="1:21">
      <c r="A1258" s="95">
        <v>1291</v>
      </c>
      <c r="B1258" s="74" t="s">
        <v>142</v>
      </c>
      <c r="C1258" s="109" t="s">
        <v>2225</v>
      </c>
      <c r="D1258" s="74" t="s">
        <v>2225</v>
      </c>
      <c r="E1258" s="74" t="str">
        <f>HYPERLINK("[映雪.xlsx]类型!B9",'类型（5）'!$C$9)</f>
        <v>家政全能</v>
      </c>
      <c r="F1258" s="95">
        <v>44</v>
      </c>
      <c r="G1258" s="122">
        <v>73</v>
      </c>
      <c r="H1258" s="104">
        <v>24</v>
      </c>
      <c r="I1258" s="136">
        <f t="shared" si="38"/>
        <v>117</v>
      </c>
      <c r="J1258" s="74">
        <f t="shared" si="39"/>
        <v>141</v>
      </c>
      <c r="K1258" s="129">
        <v>7</v>
      </c>
      <c r="L1258" s="74" t="s">
        <v>1044</v>
      </c>
      <c r="M1258" s="74">
        <v>10</v>
      </c>
      <c r="N1258" s="74" t="s">
        <v>1006</v>
      </c>
      <c r="O1258" s="74" t="s">
        <v>1007</v>
      </c>
      <c r="P1258" s="74" t="s">
        <v>1008</v>
      </c>
      <c r="Q1258" s="74" t="s">
        <v>1024</v>
      </c>
      <c r="R1258" s="74">
        <v>3</v>
      </c>
      <c r="S1258" s="74" t="s">
        <v>1005</v>
      </c>
      <c r="T1258" s="74">
        <v>0</v>
      </c>
      <c r="U1258" s="104">
        <v>0</v>
      </c>
    </row>
    <row r="1259" spans="1:21">
      <c r="A1259" s="95">
        <v>1292</v>
      </c>
      <c r="B1259" s="74" t="s">
        <v>142</v>
      </c>
      <c r="C1259" s="109" t="s">
        <v>2226</v>
      </c>
      <c r="D1259" s="74" t="s">
        <v>2226</v>
      </c>
      <c r="E1259" s="74" t="str">
        <f>HYPERLINK("[映雪.xlsx]类型!B35",'类型（5）'!$C$35)</f>
        <v>刺客</v>
      </c>
      <c r="F1259" s="95">
        <v>56</v>
      </c>
      <c r="G1259" s="74">
        <v>64</v>
      </c>
      <c r="H1259" s="132">
        <v>66</v>
      </c>
      <c r="I1259" s="136">
        <f t="shared" si="38"/>
        <v>120</v>
      </c>
      <c r="J1259" s="74">
        <f t="shared" si="39"/>
        <v>186</v>
      </c>
      <c r="K1259" s="133">
        <v>75</v>
      </c>
      <c r="L1259" s="74" t="s">
        <v>1069</v>
      </c>
      <c r="M1259" s="74">
        <v>10</v>
      </c>
      <c r="N1259" s="74" t="s">
        <v>1006</v>
      </c>
      <c r="O1259" s="74" t="s">
        <v>1007</v>
      </c>
      <c r="P1259" s="74" t="s">
        <v>1008</v>
      </c>
      <c r="Q1259" s="74" t="s">
        <v>1027</v>
      </c>
      <c r="R1259" s="74">
        <v>8</v>
      </c>
      <c r="S1259" s="74" t="s">
        <v>1004</v>
      </c>
      <c r="T1259" s="74">
        <v>0</v>
      </c>
      <c r="U1259" s="104">
        <v>0</v>
      </c>
    </row>
    <row r="1260" spans="1:21">
      <c r="A1260" s="95">
        <v>1293</v>
      </c>
      <c r="B1260" s="74" t="s">
        <v>142</v>
      </c>
      <c r="C1260" s="109" t="s">
        <v>2227</v>
      </c>
      <c r="D1260" s="74" t="s">
        <v>2227</v>
      </c>
      <c r="E1260" s="74" t="str">
        <f>HYPERLINK("[映雪.xlsx]类型!B3",'类型（5）'!$C$3)</f>
        <v>武勇强化</v>
      </c>
      <c r="F1260" s="95">
        <v>25</v>
      </c>
      <c r="G1260" s="99">
        <v>82</v>
      </c>
      <c r="H1260" s="104">
        <v>39</v>
      </c>
      <c r="I1260" s="136">
        <f t="shared" si="38"/>
        <v>107</v>
      </c>
      <c r="J1260" s="74">
        <f t="shared" si="39"/>
        <v>146</v>
      </c>
      <c r="K1260" s="129">
        <v>48</v>
      </c>
      <c r="L1260" s="74" t="s">
        <v>1082</v>
      </c>
      <c r="M1260" s="74">
        <v>10</v>
      </c>
      <c r="N1260" s="74" t="s">
        <v>1006</v>
      </c>
      <c r="O1260" s="74" t="s">
        <v>1007</v>
      </c>
      <c r="P1260" s="74" t="s">
        <v>1016</v>
      </c>
      <c r="Q1260" s="74" t="s">
        <v>1009</v>
      </c>
      <c r="R1260" s="74">
        <v>6</v>
      </c>
      <c r="S1260" s="74" t="s">
        <v>1004</v>
      </c>
      <c r="T1260" s="74">
        <v>0</v>
      </c>
      <c r="U1260" s="104">
        <v>0</v>
      </c>
    </row>
    <row r="1261" spans="1:21">
      <c r="A1261" s="95">
        <v>1294</v>
      </c>
      <c r="B1261" s="74" t="s">
        <v>142</v>
      </c>
      <c r="C1261" s="109" t="s">
        <v>2228</v>
      </c>
      <c r="D1261" s="74" t="s">
        <v>2228</v>
      </c>
      <c r="E1261" s="99" t="str">
        <f>HYPERLINK("[映雪.xlsx]类型!B17",'类型（5）'!$C$17)</f>
        <v>记者</v>
      </c>
      <c r="F1261" s="95">
        <v>63</v>
      </c>
      <c r="G1261" s="74">
        <v>62</v>
      </c>
      <c r="H1261" s="132">
        <v>68</v>
      </c>
      <c r="I1261" s="136">
        <f t="shared" si="38"/>
        <v>125</v>
      </c>
      <c r="J1261" s="74">
        <f t="shared" si="39"/>
        <v>193</v>
      </c>
      <c r="K1261" s="133">
        <v>69</v>
      </c>
      <c r="L1261" s="74" t="s">
        <v>1029</v>
      </c>
      <c r="M1261" s="74">
        <v>10</v>
      </c>
      <c r="N1261" s="74" t="s">
        <v>1006</v>
      </c>
      <c r="O1261" s="74" t="s">
        <v>1007</v>
      </c>
      <c r="P1261" s="74" t="s">
        <v>1023</v>
      </c>
      <c r="Q1261" s="74" t="s">
        <v>1027</v>
      </c>
      <c r="R1261" s="74">
        <v>5</v>
      </c>
      <c r="S1261" s="74" t="s">
        <v>1005</v>
      </c>
      <c r="T1261" s="74">
        <v>0</v>
      </c>
      <c r="U1261" s="104">
        <v>0</v>
      </c>
    </row>
    <row r="1262" spans="1:21">
      <c r="A1262" s="95">
        <v>1295</v>
      </c>
      <c r="B1262" s="74" t="s">
        <v>142</v>
      </c>
      <c r="C1262" s="109" t="s">
        <v>558</v>
      </c>
      <c r="D1262" s="74" t="s">
        <v>558</v>
      </c>
      <c r="E1262" s="99" t="str">
        <f>HYPERLINK("[映雪.xlsx]类型!B11",'类型（5）'!$C$11)</f>
        <v>人偶</v>
      </c>
      <c r="F1262" s="120">
        <v>65</v>
      </c>
      <c r="G1262" s="74">
        <v>43</v>
      </c>
      <c r="H1262" s="132">
        <v>77</v>
      </c>
      <c r="I1262" s="136">
        <f t="shared" si="38"/>
        <v>108</v>
      </c>
      <c r="J1262" s="74">
        <f t="shared" si="39"/>
        <v>185</v>
      </c>
      <c r="K1262" s="129">
        <v>64</v>
      </c>
      <c r="L1262" s="74" t="s">
        <v>1074</v>
      </c>
      <c r="M1262" s="74">
        <v>47</v>
      </c>
      <c r="N1262" s="74" t="s">
        <v>1006</v>
      </c>
      <c r="O1262" s="74" t="s">
        <v>1062</v>
      </c>
      <c r="P1262" s="74" t="s">
        <v>1008</v>
      </c>
      <c r="Q1262" s="74" t="s">
        <v>1009</v>
      </c>
      <c r="R1262" s="74">
        <v>9</v>
      </c>
      <c r="S1262" s="74" t="s">
        <v>1004</v>
      </c>
      <c r="T1262" s="74">
        <v>0</v>
      </c>
      <c r="U1262" s="104">
        <v>0</v>
      </c>
    </row>
    <row r="1263" spans="1:21">
      <c r="A1263" s="95">
        <v>1296</v>
      </c>
      <c r="B1263" s="74" t="s">
        <v>142</v>
      </c>
      <c r="C1263" s="109" t="s">
        <v>2229</v>
      </c>
      <c r="D1263" s="74" t="s">
        <v>2229</v>
      </c>
      <c r="E1263" s="74" t="str">
        <f>HYPERLINK("[映雪.xlsx]类型!B13",'类型（5）'!$C$13)</f>
        <v>贤者</v>
      </c>
      <c r="F1263" s="95">
        <v>41</v>
      </c>
      <c r="G1263" s="74">
        <v>65</v>
      </c>
      <c r="H1263" s="104">
        <v>46</v>
      </c>
      <c r="I1263" s="136">
        <f t="shared" si="38"/>
        <v>106</v>
      </c>
      <c r="J1263" s="74">
        <f t="shared" si="39"/>
        <v>152</v>
      </c>
      <c r="K1263" s="129">
        <v>50</v>
      </c>
      <c r="L1263" s="74" t="s">
        <v>1072</v>
      </c>
      <c r="M1263" s="74">
        <v>47</v>
      </c>
      <c r="N1263" s="74" t="s">
        <v>1006</v>
      </c>
      <c r="O1263" s="74" t="s">
        <v>1062</v>
      </c>
      <c r="P1263" s="74" t="s">
        <v>1023</v>
      </c>
      <c r="Q1263" s="74" t="s">
        <v>1013</v>
      </c>
      <c r="R1263" s="74">
        <v>3</v>
      </c>
      <c r="S1263" s="74" t="s">
        <v>1004</v>
      </c>
      <c r="T1263" s="74">
        <v>0</v>
      </c>
      <c r="U1263" s="104">
        <v>0</v>
      </c>
    </row>
    <row r="1264" spans="1:21">
      <c r="A1264" s="95">
        <v>1297</v>
      </c>
      <c r="B1264" s="74" t="s">
        <v>142</v>
      </c>
      <c r="C1264" s="109" t="s">
        <v>2230</v>
      </c>
      <c r="D1264" s="74" t="s">
        <v>2230</v>
      </c>
      <c r="E1264" s="74" t="str">
        <f>HYPERLINK("[映雪.xlsx]类型!B4",'类型（5）'!$C$4)</f>
        <v>智慧强化</v>
      </c>
      <c r="F1264" s="95">
        <v>50</v>
      </c>
      <c r="G1264" s="74">
        <v>48</v>
      </c>
      <c r="H1264" s="104">
        <v>55</v>
      </c>
      <c r="I1264" s="136">
        <f t="shared" si="38"/>
        <v>98</v>
      </c>
      <c r="J1264" s="74">
        <f t="shared" si="39"/>
        <v>153</v>
      </c>
      <c r="K1264" s="129">
        <v>63</v>
      </c>
      <c r="L1264" s="74" t="s">
        <v>1047</v>
      </c>
      <c r="M1264" s="74">
        <v>47</v>
      </c>
      <c r="N1264" s="74" t="s">
        <v>1006</v>
      </c>
      <c r="O1264" s="74" t="s">
        <v>1062</v>
      </c>
      <c r="P1264" s="74" t="s">
        <v>1023</v>
      </c>
      <c r="Q1264" s="74" t="s">
        <v>1009</v>
      </c>
      <c r="R1264" s="74">
        <v>8</v>
      </c>
      <c r="S1264" s="74" t="s">
        <v>1004</v>
      </c>
      <c r="T1264" s="74">
        <v>0</v>
      </c>
      <c r="U1264" s="104">
        <v>0</v>
      </c>
    </row>
    <row r="1265" spans="1:21">
      <c r="A1265" s="95">
        <v>1298</v>
      </c>
      <c r="B1265" s="74" t="s">
        <v>58</v>
      </c>
      <c r="C1265" s="109" t="s">
        <v>2231</v>
      </c>
      <c r="D1265" s="74" t="s">
        <v>2231</v>
      </c>
      <c r="E1265" s="74" t="str">
        <f>HYPERLINK("[映雪.xlsx]类型!B13",'类型（5）'!$C$13)</f>
        <v>贤者</v>
      </c>
      <c r="F1265" s="120">
        <v>71</v>
      </c>
      <c r="G1265" s="96">
        <v>94</v>
      </c>
      <c r="H1265" s="132">
        <v>77</v>
      </c>
      <c r="I1265" s="137">
        <f t="shared" si="38"/>
        <v>165</v>
      </c>
      <c r="J1265" s="96">
        <f t="shared" si="39"/>
        <v>242</v>
      </c>
      <c r="K1265" s="129">
        <v>49</v>
      </c>
      <c r="L1265" s="74" t="s">
        <v>1481</v>
      </c>
      <c r="M1265" s="74">
        <v>50</v>
      </c>
      <c r="N1265" s="74" t="s">
        <v>1006</v>
      </c>
      <c r="O1265" s="74" t="s">
        <v>1062</v>
      </c>
      <c r="P1265" s="74" t="s">
        <v>1162</v>
      </c>
      <c r="Q1265" s="74" t="s">
        <v>1020</v>
      </c>
      <c r="R1265" s="74">
        <v>9</v>
      </c>
      <c r="S1265" s="74" t="s">
        <v>1005</v>
      </c>
      <c r="T1265" s="74">
        <v>0</v>
      </c>
      <c r="U1265" s="104">
        <v>8</v>
      </c>
    </row>
    <row r="1266" spans="1:21">
      <c r="A1266" s="95">
        <v>1299</v>
      </c>
      <c r="B1266" s="74" t="s">
        <v>58</v>
      </c>
      <c r="C1266" s="109" t="s">
        <v>2232</v>
      </c>
      <c r="D1266" s="74" t="s">
        <v>2232</v>
      </c>
      <c r="E1266" s="74" t="str">
        <f>HYPERLINK("[映雪.xlsx]类型!B32",'类型（5）'!$C$32)</f>
        <v>魔法少女</v>
      </c>
      <c r="F1266" s="95">
        <v>45</v>
      </c>
      <c r="G1266" s="74">
        <v>64</v>
      </c>
      <c r="H1266" s="131">
        <v>81</v>
      </c>
      <c r="I1266" s="136">
        <f t="shared" si="38"/>
        <v>145</v>
      </c>
      <c r="J1266" s="74">
        <f t="shared" si="39"/>
        <v>190</v>
      </c>
      <c r="K1266" s="129">
        <v>57</v>
      </c>
      <c r="L1266" s="74" t="s">
        <v>1026</v>
      </c>
      <c r="M1266" s="74">
        <v>84</v>
      </c>
      <c r="N1266" s="74" t="s">
        <v>1006</v>
      </c>
      <c r="O1266" s="74" t="s">
        <v>1007</v>
      </c>
      <c r="P1266" s="74" t="s">
        <v>1016</v>
      </c>
      <c r="Q1266" s="74" t="s">
        <v>1013</v>
      </c>
      <c r="R1266" s="74">
        <v>6</v>
      </c>
      <c r="S1266" s="74" t="s">
        <v>1005</v>
      </c>
      <c r="T1266" s="74">
        <v>0</v>
      </c>
      <c r="U1266" s="104">
        <v>0</v>
      </c>
    </row>
    <row r="1267" spans="1:21">
      <c r="A1267" s="95">
        <v>1300</v>
      </c>
      <c r="B1267" s="74" t="s">
        <v>58</v>
      </c>
      <c r="C1267" s="109" t="s">
        <v>2233</v>
      </c>
      <c r="D1267" s="74" t="s">
        <v>2233</v>
      </c>
      <c r="E1267" s="96" t="str">
        <f>HYPERLINK("[映雪.xlsx]类型!B45",'类型（5）'!$C$45)</f>
        <v>吸血忍者</v>
      </c>
      <c r="F1267" s="120">
        <v>66</v>
      </c>
      <c r="G1267" s="122">
        <v>77</v>
      </c>
      <c r="H1267" s="132">
        <v>68</v>
      </c>
      <c r="I1267" s="136">
        <f t="shared" si="38"/>
        <v>143</v>
      </c>
      <c r="J1267" s="74">
        <f t="shared" si="39"/>
        <v>211</v>
      </c>
      <c r="K1267" s="129">
        <v>20</v>
      </c>
      <c r="L1267" s="74" t="s">
        <v>1042</v>
      </c>
      <c r="M1267" s="74">
        <v>19</v>
      </c>
      <c r="N1267" s="74" t="s">
        <v>1006</v>
      </c>
      <c r="O1267" s="74" t="s">
        <v>1007</v>
      </c>
      <c r="P1267" s="74" t="s">
        <v>1008</v>
      </c>
      <c r="Q1267" s="74" t="s">
        <v>1020</v>
      </c>
      <c r="R1267" s="74">
        <v>11</v>
      </c>
      <c r="S1267" s="74" t="s">
        <v>1005</v>
      </c>
      <c r="T1267" s="74">
        <v>0</v>
      </c>
      <c r="U1267" s="104">
        <v>0</v>
      </c>
    </row>
    <row r="1268" spans="1:21">
      <c r="A1268" s="95">
        <v>1301</v>
      </c>
      <c r="B1268" s="74" t="s">
        <v>58</v>
      </c>
      <c r="C1268" s="109" t="s">
        <v>2234</v>
      </c>
      <c r="D1268" s="74" t="s">
        <v>2234</v>
      </c>
      <c r="E1268" s="96" t="str">
        <f>HYPERLINK("[映雪.xlsx]类型!B45",'类型（5）'!$C$45)</f>
        <v>吸血忍者</v>
      </c>
      <c r="F1268" s="95">
        <v>40</v>
      </c>
      <c r="G1268" s="74">
        <v>66</v>
      </c>
      <c r="H1268" s="104">
        <v>35</v>
      </c>
      <c r="I1268" s="136">
        <f t="shared" si="38"/>
        <v>106</v>
      </c>
      <c r="J1268" s="74">
        <f t="shared" si="39"/>
        <v>141</v>
      </c>
      <c r="K1268" s="133">
        <v>72</v>
      </c>
      <c r="L1268" s="74" t="s">
        <v>1064</v>
      </c>
      <c r="M1268" s="74">
        <v>19</v>
      </c>
      <c r="N1268" s="74" t="s">
        <v>1006</v>
      </c>
      <c r="O1268" s="74" t="s">
        <v>1007</v>
      </c>
      <c r="P1268" s="74" t="s">
        <v>1008</v>
      </c>
      <c r="Q1268" s="74" t="s">
        <v>1020</v>
      </c>
      <c r="R1268" s="74">
        <v>3</v>
      </c>
      <c r="S1268" s="74" t="s">
        <v>1005</v>
      </c>
      <c r="T1268" s="74">
        <v>0</v>
      </c>
      <c r="U1268" s="104">
        <v>0</v>
      </c>
    </row>
    <row r="1269" spans="1:21">
      <c r="A1269" s="95">
        <v>1302</v>
      </c>
      <c r="B1269" s="74" t="s">
        <v>58</v>
      </c>
      <c r="C1269" s="109" t="s">
        <v>267</v>
      </c>
      <c r="D1269" s="74" t="s">
        <v>267</v>
      </c>
      <c r="E1269" s="96" t="str">
        <f>HYPERLINK("[映雪.xlsx]类型!B45",'类型（5）'!$C$45)</f>
        <v>吸血忍者</v>
      </c>
      <c r="F1269" s="119">
        <v>86</v>
      </c>
      <c r="G1269" s="122">
        <v>70</v>
      </c>
      <c r="H1269" s="132">
        <v>74</v>
      </c>
      <c r="I1269" s="136">
        <f t="shared" si="38"/>
        <v>156</v>
      </c>
      <c r="J1269" s="74">
        <f t="shared" si="39"/>
        <v>230</v>
      </c>
      <c r="K1269" s="129">
        <v>50</v>
      </c>
      <c r="L1269" s="74" t="s">
        <v>1053</v>
      </c>
      <c r="M1269" s="74">
        <v>19</v>
      </c>
      <c r="N1269" s="74" t="s">
        <v>1006</v>
      </c>
      <c r="O1269" s="74" t="s">
        <v>1007</v>
      </c>
      <c r="P1269" s="74" t="s">
        <v>1016</v>
      </c>
      <c r="Q1269" s="74" t="s">
        <v>1020</v>
      </c>
      <c r="R1269" s="74">
        <v>13</v>
      </c>
      <c r="S1269" s="74" t="s">
        <v>1005</v>
      </c>
      <c r="T1269" s="74">
        <v>0</v>
      </c>
      <c r="U1269" s="104">
        <v>0</v>
      </c>
    </row>
    <row r="1270" spans="1:21">
      <c r="A1270" s="95">
        <v>1303</v>
      </c>
      <c r="B1270" s="74" t="s">
        <v>58</v>
      </c>
      <c r="C1270" s="109" t="s">
        <v>2235</v>
      </c>
      <c r="D1270" s="74" t="s">
        <v>2235</v>
      </c>
      <c r="E1270" s="74" t="str">
        <f>HYPERLINK("[映雪.xlsx]类型!B9",'类型（5）'!$C$9)</f>
        <v>家政全能</v>
      </c>
      <c r="F1270" s="95">
        <v>56</v>
      </c>
      <c r="G1270" s="74">
        <v>28</v>
      </c>
      <c r="H1270" s="104">
        <v>63</v>
      </c>
      <c r="I1270" s="136">
        <f t="shared" si="38"/>
        <v>84</v>
      </c>
      <c r="J1270" s="74">
        <f t="shared" si="39"/>
        <v>147</v>
      </c>
      <c r="K1270" s="133">
        <v>77</v>
      </c>
      <c r="L1270" s="74" t="s">
        <v>1058</v>
      </c>
      <c r="M1270" s="74">
        <v>50</v>
      </c>
      <c r="N1270" s="74" t="s">
        <v>1006</v>
      </c>
      <c r="O1270" s="74" t="s">
        <v>1007</v>
      </c>
      <c r="P1270" s="74" t="s">
        <v>1008</v>
      </c>
      <c r="Q1270" s="74" t="s">
        <v>1027</v>
      </c>
      <c r="R1270" s="74">
        <v>1</v>
      </c>
      <c r="S1270" s="74" t="s">
        <v>1004</v>
      </c>
      <c r="T1270" s="74">
        <v>0</v>
      </c>
      <c r="U1270" s="104">
        <v>0</v>
      </c>
    </row>
    <row r="1271" spans="1:21">
      <c r="A1271" s="95">
        <v>1304</v>
      </c>
      <c r="B1271" s="74" t="s">
        <v>58</v>
      </c>
      <c r="C1271" s="109" t="s">
        <v>2236</v>
      </c>
      <c r="D1271" s="74" t="s">
        <v>2236</v>
      </c>
      <c r="E1271" s="74" t="str">
        <f>HYPERLINK("[映雪.xlsx]类型!B35",'类型（5）'!$C$35)</f>
        <v>刺客</v>
      </c>
      <c r="F1271" s="95">
        <v>55</v>
      </c>
      <c r="G1271" s="122">
        <v>74</v>
      </c>
      <c r="H1271" s="104">
        <v>49</v>
      </c>
      <c r="I1271" s="136">
        <f t="shared" si="38"/>
        <v>129</v>
      </c>
      <c r="J1271" s="74">
        <f t="shared" si="39"/>
        <v>178</v>
      </c>
      <c r="K1271" s="129">
        <v>46</v>
      </c>
      <c r="L1271" s="74" t="s">
        <v>1069</v>
      </c>
      <c r="M1271" s="74">
        <v>84</v>
      </c>
      <c r="N1271" s="74" t="s">
        <v>1006</v>
      </c>
      <c r="O1271" s="74" t="s">
        <v>1007</v>
      </c>
      <c r="P1271" s="74" t="s">
        <v>1008</v>
      </c>
      <c r="Q1271" s="74" t="s">
        <v>1038</v>
      </c>
      <c r="R1271" s="74">
        <v>14</v>
      </c>
      <c r="S1271" s="74" t="s">
        <v>1005</v>
      </c>
      <c r="T1271" s="74">
        <v>0</v>
      </c>
      <c r="U1271" s="104">
        <v>0</v>
      </c>
    </row>
    <row r="1272" spans="1:21">
      <c r="A1272" s="95">
        <v>1305</v>
      </c>
      <c r="B1272" s="74" t="s">
        <v>58</v>
      </c>
      <c r="C1272" s="109" t="s">
        <v>2237</v>
      </c>
      <c r="D1272" s="74" t="s">
        <v>2237</v>
      </c>
      <c r="E1272" s="74" t="str">
        <f>HYPERLINK("[映雪.xlsx]类型!B30",'类型（5）'!$C$30)</f>
        <v>黑幕</v>
      </c>
      <c r="F1272" s="120">
        <v>73</v>
      </c>
      <c r="G1272" s="74">
        <v>61</v>
      </c>
      <c r="H1272" s="104">
        <v>43</v>
      </c>
      <c r="I1272" s="136">
        <f t="shared" si="38"/>
        <v>134</v>
      </c>
      <c r="J1272" s="74">
        <f t="shared" si="39"/>
        <v>177</v>
      </c>
      <c r="K1272" s="129">
        <v>40</v>
      </c>
      <c r="L1272" s="74" t="s">
        <v>1056</v>
      </c>
      <c r="M1272" s="74">
        <v>84</v>
      </c>
      <c r="N1272" s="74" t="s">
        <v>1006</v>
      </c>
      <c r="O1272" s="74" t="s">
        <v>1007</v>
      </c>
      <c r="P1272" s="74" t="s">
        <v>1008</v>
      </c>
      <c r="Q1272" s="74" t="s">
        <v>1038</v>
      </c>
      <c r="R1272" s="74">
        <v>12</v>
      </c>
      <c r="S1272" s="74" t="s">
        <v>1004</v>
      </c>
      <c r="T1272" s="74">
        <v>0</v>
      </c>
      <c r="U1272" s="104">
        <v>0</v>
      </c>
    </row>
    <row r="1273" spans="1:21">
      <c r="A1273" s="95">
        <v>1306</v>
      </c>
      <c r="B1273" s="74" t="s">
        <v>58</v>
      </c>
      <c r="C1273" s="109" t="s">
        <v>2238</v>
      </c>
      <c r="D1273" s="74" t="s">
        <v>2238</v>
      </c>
      <c r="E1273" s="99" t="str">
        <f>HYPERLINK("[映雪.xlsx]类型!B25",'类型（5）'!$C$25)</f>
        <v>教师</v>
      </c>
      <c r="F1273" s="95">
        <v>52</v>
      </c>
      <c r="G1273" s="74">
        <v>66</v>
      </c>
      <c r="H1273" s="131">
        <v>86</v>
      </c>
      <c r="I1273" s="136">
        <f t="shared" si="38"/>
        <v>152</v>
      </c>
      <c r="J1273" s="74">
        <f t="shared" si="39"/>
        <v>204</v>
      </c>
      <c r="K1273" s="129">
        <v>28</v>
      </c>
      <c r="L1273" s="74" t="s">
        <v>1079</v>
      </c>
      <c r="M1273" s="74">
        <v>84</v>
      </c>
      <c r="N1273" s="74" t="s">
        <v>1006</v>
      </c>
      <c r="O1273" s="74" t="s">
        <v>1007</v>
      </c>
      <c r="P1273" s="74" t="s">
        <v>1016</v>
      </c>
      <c r="Q1273" s="74" t="s">
        <v>1013</v>
      </c>
      <c r="R1273" s="74">
        <v>10</v>
      </c>
      <c r="S1273" s="74" t="s">
        <v>1005</v>
      </c>
      <c r="T1273" s="74">
        <v>0</v>
      </c>
      <c r="U1273" s="104">
        <v>0</v>
      </c>
    </row>
    <row r="1274" spans="1:21">
      <c r="A1274" s="95">
        <v>1307</v>
      </c>
      <c r="B1274" s="74" t="s">
        <v>58</v>
      </c>
      <c r="C1274" s="109" t="s">
        <v>2239</v>
      </c>
      <c r="D1274" s="74" t="s">
        <v>2239</v>
      </c>
      <c r="E1274" s="96" t="str">
        <f>HYPERLINK("[映雪.xlsx]类型!B24",'类型（5）'!$C$24)</f>
        <v>艺术家</v>
      </c>
      <c r="F1274" s="95">
        <v>55</v>
      </c>
      <c r="G1274" s="122">
        <v>71</v>
      </c>
      <c r="H1274" s="132">
        <v>69</v>
      </c>
      <c r="I1274" s="136">
        <f t="shared" si="38"/>
        <v>126</v>
      </c>
      <c r="J1274" s="74">
        <f t="shared" si="39"/>
        <v>195</v>
      </c>
      <c r="K1274" s="129">
        <v>18</v>
      </c>
      <c r="L1274" s="74" t="s">
        <v>1031</v>
      </c>
      <c r="M1274" s="74">
        <v>50</v>
      </c>
      <c r="N1274" s="74" t="s">
        <v>1006</v>
      </c>
      <c r="O1274" s="74" t="s">
        <v>1007</v>
      </c>
      <c r="P1274" s="74" t="s">
        <v>1008</v>
      </c>
      <c r="Q1274" s="74" t="s">
        <v>1020</v>
      </c>
      <c r="R1274" s="74">
        <v>5</v>
      </c>
      <c r="S1274" s="74" t="s">
        <v>1005</v>
      </c>
      <c r="T1274" s="74">
        <v>0</v>
      </c>
      <c r="U1274" s="104">
        <v>0</v>
      </c>
    </row>
    <row r="1275" spans="1:21">
      <c r="A1275" s="95">
        <v>1308</v>
      </c>
      <c r="B1275" s="74" t="s">
        <v>58</v>
      </c>
      <c r="C1275" s="109" t="s">
        <v>2240</v>
      </c>
      <c r="D1275" s="74" t="s">
        <v>2240</v>
      </c>
      <c r="E1275" s="99" t="str">
        <f>HYPERLINK("[映雪.xlsx]类型!B25",'类型（5）'!$C$25)</f>
        <v>教师</v>
      </c>
      <c r="F1275" s="120">
        <v>66</v>
      </c>
      <c r="G1275" s="122">
        <v>72</v>
      </c>
      <c r="H1275" s="132">
        <v>66</v>
      </c>
      <c r="I1275" s="136">
        <f t="shared" si="38"/>
        <v>138</v>
      </c>
      <c r="J1275" s="74">
        <f t="shared" si="39"/>
        <v>204</v>
      </c>
      <c r="K1275" s="129">
        <v>14</v>
      </c>
      <c r="L1275" s="74" t="s">
        <v>1029</v>
      </c>
      <c r="M1275" s="74">
        <v>84</v>
      </c>
      <c r="N1275" s="74" t="s">
        <v>1006</v>
      </c>
      <c r="O1275" s="74" t="s">
        <v>1007</v>
      </c>
      <c r="P1275" s="74" t="s">
        <v>1008</v>
      </c>
      <c r="Q1275" s="74" t="s">
        <v>1009</v>
      </c>
      <c r="R1275" s="74">
        <v>4</v>
      </c>
      <c r="S1275" s="74" t="s">
        <v>1004</v>
      </c>
      <c r="T1275" s="74">
        <v>0</v>
      </c>
      <c r="U1275" s="104">
        <v>0</v>
      </c>
    </row>
    <row r="1276" spans="1:21">
      <c r="A1276" s="95">
        <v>1309</v>
      </c>
      <c r="B1276" s="74" t="s">
        <v>58</v>
      </c>
      <c r="C1276" s="109" t="s">
        <v>2241</v>
      </c>
      <c r="D1276" s="74" t="s">
        <v>2241</v>
      </c>
      <c r="E1276" s="96" t="str">
        <f>HYPERLINK("[映雪.xlsx]类型!B45",'类型（5）'!$C$45)</f>
        <v>吸血忍者</v>
      </c>
      <c r="F1276" s="95">
        <v>21</v>
      </c>
      <c r="G1276" s="74">
        <v>20</v>
      </c>
      <c r="H1276" s="132">
        <v>77</v>
      </c>
      <c r="I1276" s="136">
        <f t="shared" si="38"/>
        <v>41</v>
      </c>
      <c r="J1276" s="74">
        <f t="shared" si="39"/>
        <v>118</v>
      </c>
      <c r="K1276" s="129">
        <v>39</v>
      </c>
      <c r="L1276" s="74" t="s">
        <v>1047</v>
      </c>
      <c r="M1276" s="74">
        <v>19</v>
      </c>
      <c r="N1276" s="74" t="s">
        <v>1006</v>
      </c>
      <c r="O1276" s="74" t="s">
        <v>1007</v>
      </c>
      <c r="P1276" s="74" t="s">
        <v>1008</v>
      </c>
      <c r="Q1276" s="74" t="s">
        <v>1020</v>
      </c>
      <c r="R1276" s="74">
        <v>3</v>
      </c>
      <c r="S1276" s="74" t="s">
        <v>1005</v>
      </c>
      <c r="T1276" s="74">
        <v>0</v>
      </c>
      <c r="U1276" s="104">
        <v>0</v>
      </c>
    </row>
    <row r="1277" spans="1:21">
      <c r="A1277" s="95">
        <v>1310</v>
      </c>
      <c r="B1277" s="74" t="s">
        <v>58</v>
      </c>
      <c r="C1277" s="109" t="s">
        <v>2242</v>
      </c>
      <c r="D1277" s="74" t="s">
        <v>2242</v>
      </c>
      <c r="E1277" s="96" t="str">
        <f>HYPERLINK("[映雪.xlsx]类型!B20",'类型（5）'!$C$20)</f>
        <v>指挥官</v>
      </c>
      <c r="F1277" s="119">
        <v>79</v>
      </c>
      <c r="G1277" s="74">
        <v>64</v>
      </c>
      <c r="H1277" s="132">
        <v>75</v>
      </c>
      <c r="I1277" s="136">
        <f t="shared" si="38"/>
        <v>143</v>
      </c>
      <c r="J1277" s="74">
        <f t="shared" si="39"/>
        <v>218</v>
      </c>
      <c r="K1277" s="129">
        <v>38</v>
      </c>
      <c r="L1277" s="74" t="s">
        <v>1072</v>
      </c>
      <c r="M1277" s="74">
        <v>50</v>
      </c>
      <c r="N1277" s="74" t="s">
        <v>1006</v>
      </c>
      <c r="O1277" s="74" t="s">
        <v>1007</v>
      </c>
      <c r="P1277" s="74" t="s">
        <v>1008</v>
      </c>
      <c r="Q1277" s="74" t="s">
        <v>1020</v>
      </c>
      <c r="R1277" s="74">
        <v>4</v>
      </c>
      <c r="S1277" s="74" t="s">
        <v>1005</v>
      </c>
      <c r="T1277" s="74">
        <v>0</v>
      </c>
      <c r="U1277" s="104">
        <v>0</v>
      </c>
    </row>
    <row r="1278" spans="1:21">
      <c r="A1278" s="95">
        <v>1311</v>
      </c>
      <c r="B1278" s="74" t="s">
        <v>94</v>
      </c>
      <c r="C1278" s="109" t="s">
        <v>2243</v>
      </c>
      <c r="D1278" s="74" t="s">
        <v>2243</v>
      </c>
      <c r="E1278" s="74" t="str">
        <f>HYPERLINK("[映雪.xlsx]类型!B7",'类型（5）'!$C$7)</f>
        <v>武勇全能</v>
      </c>
      <c r="F1278" s="95">
        <v>44</v>
      </c>
      <c r="G1278" s="74">
        <v>67</v>
      </c>
      <c r="H1278" s="104">
        <v>49</v>
      </c>
      <c r="I1278" s="136">
        <f t="shared" si="38"/>
        <v>111</v>
      </c>
      <c r="J1278" s="74">
        <f t="shared" si="39"/>
        <v>160</v>
      </c>
      <c r="K1278" s="126">
        <v>83</v>
      </c>
      <c r="L1278" s="74" t="s">
        <v>1083</v>
      </c>
      <c r="M1278" s="74">
        <v>14</v>
      </c>
      <c r="N1278" s="74" t="s">
        <v>1006</v>
      </c>
      <c r="O1278" s="74" t="s">
        <v>1007</v>
      </c>
      <c r="P1278" s="74" t="s">
        <v>1016</v>
      </c>
      <c r="Q1278" s="74" t="s">
        <v>1009</v>
      </c>
      <c r="R1278" s="74">
        <v>7</v>
      </c>
      <c r="S1278" s="74" t="s">
        <v>1005</v>
      </c>
      <c r="T1278" s="74">
        <v>0</v>
      </c>
      <c r="U1278" s="104">
        <v>0</v>
      </c>
    </row>
    <row r="1279" spans="1:21">
      <c r="A1279" s="95">
        <v>1312</v>
      </c>
      <c r="B1279" s="74" t="s">
        <v>94</v>
      </c>
      <c r="C1279" s="109" t="s">
        <v>94</v>
      </c>
      <c r="D1279" s="74" t="s">
        <v>94</v>
      </c>
      <c r="E1279" s="74" t="str">
        <f>HYPERLINK("[映雪.xlsx]类型!B28",'类型（5）'!$C$28)</f>
        <v>战法师</v>
      </c>
      <c r="F1279" s="95">
        <v>61</v>
      </c>
      <c r="G1279" s="122">
        <v>74</v>
      </c>
      <c r="H1279" s="132">
        <v>68</v>
      </c>
      <c r="I1279" s="136">
        <f t="shared" si="38"/>
        <v>135</v>
      </c>
      <c r="J1279" s="74">
        <f t="shared" si="39"/>
        <v>203</v>
      </c>
      <c r="K1279" s="129">
        <v>26</v>
      </c>
      <c r="L1279" s="74" t="s">
        <v>1469</v>
      </c>
      <c r="M1279" s="74">
        <v>14</v>
      </c>
      <c r="N1279" s="74" t="s">
        <v>1006</v>
      </c>
      <c r="O1279" s="74" t="s">
        <v>1007</v>
      </c>
      <c r="P1279" s="74" t="s">
        <v>1008</v>
      </c>
      <c r="Q1279" s="74" t="s">
        <v>1027</v>
      </c>
      <c r="R1279" s="74">
        <v>6</v>
      </c>
      <c r="S1279" s="74" t="s">
        <v>1005</v>
      </c>
      <c r="T1279" s="74">
        <v>0</v>
      </c>
      <c r="U1279" s="104">
        <v>0</v>
      </c>
    </row>
    <row r="1280" spans="1:21">
      <c r="A1280" s="95">
        <v>1313</v>
      </c>
      <c r="B1280" s="74" t="s">
        <v>94</v>
      </c>
      <c r="C1280" s="109" t="s">
        <v>2244</v>
      </c>
      <c r="D1280" s="74" t="s">
        <v>2244</v>
      </c>
      <c r="E1280" s="74" t="str">
        <f>HYPERLINK("[映雪.xlsx]类型!B32",'类型（5）'!$C$32)</f>
        <v>魔法少女</v>
      </c>
      <c r="F1280" s="95">
        <v>32</v>
      </c>
      <c r="G1280" s="74">
        <v>39</v>
      </c>
      <c r="H1280" s="104">
        <v>60</v>
      </c>
      <c r="I1280" s="136">
        <f t="shared" si="38"/>
        <v>71</v>
      </c>
      <c r="J1280" s="74">
        <f t="shared" si="39"/>
        <v>131</v>
      </c>
      <c r="K1280" s="129">
        <v>21</v>
      </c>
      <c r="L1280" s="74" t="s">
        <v>1072</v>
      </c>
      <c r="M1280" s="74">
        <v>14</v>
      </c>
      <c r="N1280" s="74" t="s">
        <v>1006</v>
      </c>
      <c r="O1280" s="74" t="s">
        <v>1007</v>
      </c>
      <c r="P1280" s="74" t="s">
        <v>1023</v>
      </c>
      <c r="Q1280" s="74" t="s">
        <v>1017</v>
      </c>
      <c r="R1280" s="74">
        <v>9</v>
      </c>
      <c r="S1280" s="74" t="s">
        <v>1005</v>
      </c>
      <c r="T1280" s="74">
        <v>0</v>
      </c>
      <c r="U1280" s="104">
        <v>0</v>
      </c>
    </row>
    <row r="1281" spans="1:21">
      <c r="A1281" s="95">
        <v>1314</v>
      </c>
      <c r="B1281" s="74" t="s">
        <v>94</v>
      </c>
      <c r="C1281" s="109" t="s">
        <v>2245</v>
      </c>
      <c r="D1281" s="74" t="s">
        <v>2245</v>
      </c>
      <c r="E1281" s="99" t="str">
        <f>HYPERLINK("[映雪.xlsx]类型!B26",'类型（5）'!$C$26)</f>
        <v>剑豪</v>
      </c>
      <c r="F1281" s="95">
        <v>39</v>
      </c>
      <c r="G1281" s="122">
        <v>77</v>
      </c>
      <c r="H1281" s="104">
        <v>59</v>
      </c>
      <c r="I1281" s="136">
        <f t="shared" si="38"/>
        <v>116</v>
      </c>
      <c r="J1281" s="74">
        <f t="shared" si="39"/>
        <v>175</v>
      </c>
      <c r="K1281" s="129">
        <v>36</v>
      </c>
      <c r="L1281" s="74" t="s">
        <v>1085</v>
      </c>
      <c r="M1281" s="74">
        <v>56</v>
      </c>
      <c r="N1281" s="74" t="s">
        <v>1006</v>
      </c>
      <c r="O1281" s="74" t="s">
        <v>1007</v>
      </c>
      <c r="P1281" s="74" t="s">
        <v>1008</v>
      </c>
      <c r="Q1281" s="74" t="s">
        <v>1009</v>
      </c>
      <c r="R1281" s="74">
        <v>1</v>
      </c>
      <c r="S1281" s="74" t="s">
        <v>1004</v>
      </c>
      <c r="T1281" s="74">
        <v>0</v>
      </c>
      <c r="U1281" s="104">
        <v>0</v>
      </c>
    </row>
    <row r="1282" spans="1:21">
      <c r="A1282" s="95">
        <v>1315</v>
      </c>
      <c r="B1282" s="74" t="s">
        <v>94</v>
      </c>
      <c r="C1282" s="109" t="s">
        <v>2246</v>
      </c>
      <c r="D1282" s="74" t="s">
        <v>2246</v>
      </c>
      <c r="E1282" s="96" t="str">
        <f>HYPERLINK("[映雪.xlsx]类型!B27",'类型（5）'!$C$27)</f>
        <v>骑士</v>
      </c>
      <c r="F1282" s="120">
        <v>67</v>
      </c>
      <c r="G1282" s="122">
        <v>70</v>
      </c>
      <c r="H1282" s="104">
        <v>40</v>
      </c>
      <c r="I1282" s="136">
        <f t="shared" ref="I1282:I1345" si="40">MAX(SUM(F1282,G1282),IF(H1282&gt;=80,MAX(SUM(F1282,H1282),SUM(G1282,H1282)),-1))</f>
        <v>137</v>
      </c>
      <c r="J1282" s="74">
        <f t="shared" ref="J1282:J1345" si="41">SUM(F1282,G1282,H1282)</f>
        <v>177</v>
      </c>
      <c r="K1282" s="133">
        <v>70</v>
      </c>
      <c r="L1282" s="74" t="s">
        <v>1067</v>
      </c>
      <c r="M1282" s="74">
        <v>14</v>
      </c>
      <c r="N1282" s="74" t="s">
        <v>1006</v>
      </c>
      <c r="O1282" s="74" t="s">
        <v>1007</v>
      </c>
      <c r="P1282" s="74" t="s">
        <v>1023</v>
      </c>
      <c r="Q1282" s="74" t="s">
        <v>1009</v>
      </c>
      <c r="R1282" s="74">
        <v>3</v>
      </c>
      <c r="S1282" s="74" t="s">
        <v>1004</v>
      </c>
      <c r="T1282" s="74">
        <v>0</v>
      </c>
      <c r="U1282" s="104">
        <v>0</v>
      </c>
    </row>
    <row r="1283" spans="1:21">
      <c r="A1283" s="95">
        <v>1316</v>
      </c>
      <c r="B1283" s="74" t="s">
        <v>94</v>
      </c>
      <c r="C1283" s="109" t="s">
        <v>2247</v>
      </c>
      <c r="D1283" s="74" t="s">
        <v>2247</v>
      </c>
      <c r="E1283" s="96" t="str">
        <f>HYPERLINK("[映雪.xlsx]类型!B27",'类型（5）'!$C$27)</f>
        <v>骑士</v>
      </c>
      <c r="F1283" s="95">
        <v>52</v>
      </c>
      <c r="G1283" s="122">
        <v>78</v>
      </c>
      <c r="H1283" s="104">
        <v>55</v>
      </c>
      <c r="I1283" s="136">
        <f t="shared" si="40"/>
        <v>130</v>
      </c>
      <c r="J1283" s="74">
        <f t="shared" si="41"/>
        <v>185</v>
      </c>
      <c r="K1283" s="129">
        <v>46</v>
      </c>
      <c r="L1283" s="74" t="s">
        <v>1047</v>
      </c>
      <c r="M1283" s="74">
        <v>14</v>
      </c>
      <c r="N1283" s="74" t="s">
        <v>1006</v>
      </c>
      <c r="O1283" s="74" t="s">
        <v>1007</v>
      </c>
      <c r="P1283" s="74" t="s">
        <v>1008</v>
      </c>
      <c r="Q1283" s="74" t="s">
        <v>1013</v>
      </c>
      <c r="R1283" s="74">
        <v>9</v>
      </c>
      <c r="S1283" s="74" t="s">
        <v>1004</v>
      </c>
      <c r="T1283" s="74">
        <v>0</v>
      </c>
      <c r="U1283" s="104">
        <v>0</v>
      </c>
    </row>
    <row r="1284" spans="1:21">
      <c r="A1284" s="95">
        <v>1317</v>
      </c>
      <c r="B1284" s="74" t="s">
        <v>94</v>
      </c>
      <c r="C1284" s="109" t="s">
        <v>2248</v>
      </c>
      <c r="D1284" s="74" t="s">
        <v>2248</v>
      </c>
      <c r="E1284" s="96" t="str">
        <f>HYPERLINK("[映雪.xlsx]类型!B20",'类型（5）'!$C$20)</f>
        <v>指挥官</v>
      </c>
      <c r="F1284" s="120">
        <v>76</v>
      </c>
      <c r="G1284" s="99">
        <v>81</v>
      </c>
      <c r="H1284" s="132">
        <v>77</v>
      </c>
      <c r="I1284" s="136">
        <f t="shared" si="40"/>
        <v>157</v>
      </c>
      <c r="J1284" s="74">
        <f t="shared" si="41"/>
        <v>234</v>
      </c>
      <c r="K1284" s="129">
        <v>59</v>
      </c>
      <c r="L1284" s="74" t="s">
        <v>1046</v>
      </c>
      <c r="M1284" s="74">
        <v>14</v>
      </c>
      <c r="N1284" s="74" t="s">
        <v>1006</v>
      </c>
      <c r="O1284" s="74" t="s">
        <v>1007</v>
      </c>
      <c r="P1284" s="74" t="s">
        <v>1016</v>
      </c>
      <c r="Q1284" s="74" t="s">
        <v>1017</v>
      </c>
      <c r="R1284" s="74">
        <v>10</v>
      </c>
      <c r="S1284" s="74" t="s">
        <v>1005</v>
      </c>
      <c r="T1284" s="74">
        <v>0</v>
      </c>
      <c r="U1284" s="104">
        <v>0</v>
      </c>
    </row>
    <row r="1285" spans="1:21">
      <c r="A1285" s="95">
        <v>1318</v>
      </c>
      <c r="B1285" s="74" t="s">
        <v>94</v>
      </c>
      <c r="C1285" s="109" t="s">
        <v>2249</v>
      </c>
      <c r="D1285" s="74" t="s">
        <v>2249</v>
      </c>
      <c r="E1285" s="74" t="str">
        <f>HYPERLINK("[映雪.xlsx]类型!B62",'类型（5）'!$C$62)</f>
        <v>蕾斯提亚</v>
      </c>
      <c r="F1285" s="120">
        <v>69</v>
      </c>
      <c r="G1285" s="99">
        <v>80</v>
      </c>
      <c r="H1285" s="132">
        <v>78</v>
      </c>
      <c r="I1285" s="136">
        <f t="shared" si="40"/>
        <v>149</v>
      </c>
      <c r="J1285" s="74">
        <f t="shared" si="41"/>
        <v>227</v>
      </c>
      <c r="K1285" s="129">
        <v>33</v>
      </c>
      <c r="L1285" s="74" t="s">
        <v>1082</v>
      </c>
      <c r="M1285" s="74">
        <v>94</v>
      </c>
      <c r="N1285" s="74" t="s">
        <v>1006</v>
      </c>
      <c r="O1285" s="74" t="s">
        <v>1007</v>
      </c>
      <c r="P1285" s="74" t="s">
        <v>1008</v>
      </c>
      <c r="Q1285" s="74" t="s">
        <v>1020</v>
      </c>
      <c r="R1285" s="74">
        <v>11</v>
      </c>
      <c r="S1285" s="74" t="s">
        <v>1004</v>
      </c>
      <c r="T1285" s="74">
        <v>0</v>
      </c>
      <c r="U1285" s="104">
        <v>0</v>
      </c>
    </row>
    <row r="1286" spans="1:21">
      <c r="A1286" s="95">
        <v>1319</v>
      </c>
      <c r="B1286" s="74" t="s">
        <v>94</v>
      </c>
      <c r="C1286" s="109" t="s">
        <v>633</v>
      </c>
      <c r="D1286" s="74" t="s">
        <v>633</v>
      </c>
      <c r="E1286" s="74" t="str">
        <f>HYPERLINK("[映雪.xlsx]类型!B30",'类型（5）'!$C$30)</f>
        <v>黑幕</v>
      </c>
      <c r="F1286" s="120">
        <v>72</v>
      </c>
      <c r="G1286" s="74">
        <v>63</v>
      </c>
      <c r="H1286" s="132">
        <v>75</v>
      </c>
      <c r="I1286" s="136">
        <f t="shared" si="40"/>
        <v>135</v>
      </c>
      <c r="J1286" s="74">
        <f t="shared" si="41"/>
        <v>210</v>
      </c>
      <c r="K1286" s="129">
        <v>58</v>
      </c>
      <c r="L1286" s="74" t="s">
        <v>1044</v>
      </c>
      <c r="M1286" s="74">
        <v>48</v>
      </c>
      <c r="N1286" s="74" t="s">
        <v>1006</v>
      </c>
      <c r="O1286" s="74" t="s">
        <v>1007</v>
      </c>
      <c r="P1286" s="74" t="s">
        <v>1008</v>
      </c>
      <c r="Q1286" s="74" t="s">
        <v>1017</v>
      </c>
      <c r="R1286" s="74">
        <v>14</v>
      </c>
      <c r="S1286" s="74" t="s">
        <v>1005</v>
      </c>
      <c r="T1286" s="74">
        <v>0</v>
      </c>
      <c r="U1286" s="104">
        <v>40</v>
      </c>
    </row>
    <row r="1287" spans="1:21">
      <c r="A1287" s="95">
        <v>1320</v>
      </c>
      <c r="B1287" s="74" t="s">
        <v>94</v>
      </c>
      <c r="C1287" s="109" t="s">
        <v>2250</v>
      </c>
      <c r="D1287" s="74" t="s">
        <v>2250</v>
      </c>
      <c r="E1287" s="74" t="str">
        <f>HYPERLINK("[映雪.xlsx]类型!B3",'类型（5）'!$C$3)</f>
        <v>武勇强化</v>
      </c>
      <c r="F1287" s="95">
        <v>44</v>
      </c>
      <c r="G1287" s="99">
        <v>81</v>
      </c>
      <c r="H1287" s="104">
        <v>20</v>
      </c>
      <c r="I1287" s="136">
        <f t="shared" si="40"/>
        <v>125</v>
      </c>
      <c r="J1287" s="74">
        <f t="shared" si="41"/>
        <v>145</v>
      </c>
      <c r="K1287" s="129">
        <v>50</v>
      </c>
      <c r="L1287" s="74" t="s">
        <v>1036</v>
      </c>
      <c r="M1287" s="74">
        <v>48</v>
      </c>
      <c r="N1287" s="74" t="s">
        <v>1006</v>
      </c>
      <c r="O1287" s="74" t="s">
        <v>1007</v>
      </c>
      <c r="P1287" s="74" t="s">
        <v>1016</v>
      </c>
      <c r="Q1287" s="74" t="s">
        <v>1009</v>
      </c>
      <c r="R1287" s="74">
        <v>12</v>
      </c>
      <c r="S1287" s="74" t="s">
        <v>1005</v>
      </c>
      <c r="T1287" s="74">
        <v>0</v>
      </c>
      <c r="U1287" s="104">
        <v>40</v>
      </c>
    </row>
    <row r="1288" spans="1:21">
      <c r="A1288" s="95">
        <v>1321</v>
      </c>
      <c r="B1288" s="74" t="s">
        <v>94</v>
      </c>
      <c r="C1288" s="109" t="s">
        <v>2251</v>
      </c>
      <c r="D1288" s="74" t="s">
        <v>2251</v>
      </c>
      <c r="E1288" s="74" t="str">
        <f>HYPERLINK("[映雪.xlsx]类型!B40",'类型（5）'!$C$40)</f>
        <v>中二</v>
      </c>
      <c r="F1288" s="95">
        <v>32</v>
      </c>
      <c r="G1288" s="74">
        <v>50</v>
      </c>
      <c r="H1288" s="104">
        <v>24</v>
      </c>
      <c r="I1288" s="136">
        <f t="shared" si="40"/>
        <v>82</v>
      </c>
      <c r="J1288" s="74">
        <f t="shared" si="41"/>
        <v>106</v>
      </c>
      <c r="K1288" s="129">
        <v>63</v>
      </c>
      <c r="L1288" s="74" t="s">
        <v>1082</v>
      </c>
      <c r="M1288" s="74">
        <v>48</v>
      </c>
      <c r="N1288" s="74" t="s">
        <v>1006</v>
      </c>
      <c r="O1288" s="74" t="s">
        <v>1007</v>
      </c>
      <c r="P1288" s="74" t="s">
        <v>1023</v>
      </c>
      <c r="Q1288" s="74" t="s">
        <v>1027</v>
      </c>
      <c r="R1288" s="74">
        <v>4</v>
      </c>
      <c r="S1288" s="74" t="s">
        <v>1005</v>
      </c>
      <c r="T1288" s="74">
        <v>0</v>
      </c>
      <c r="U1288" s="104">
        <v>40</v>
      </c>
    </row>
    <row r="1289" spans="1:21">
      <c r="A1289" s="95">
        <v>1322</v>
      </c>
      <c r="B1289" s="74" t="s">
        <v>94</v>
      </c>
      <c r="C1289" s="109" t="s">
        <v>2252</v>
      </c>
      <c r="D1289" s="74" t="s">
        <v>2252</v>
      </c>
      <c r="E1289" s="74" t="str">
        <f>HYPERLINK("[映雪.xlsx]类型!B22",'类型（5）'!$C$22)</f>
        <v>傲娇</v>
      </c>
      <c r="F1289" s="120">
        <v>65</v>
      </c>
      <c r="G1289" s="74">
        <v>66</v>
      </c>
      <c r="H1289" s="104">
        <v>59</v>
      </c>
      <c r="I1289" s="136">
        <f t="shared" si="40"/>
        <v>131</v>
      </c>
      <c r="J1289" s="74">
        <f t="shared" si="41"/>
        <v>190</v>
      </c>
      <c r="K1289" s="133">
        <v>74</v>
      </c>
      <c r="L1289" s="74" t="s">
        <v>1064</v>
      </c>
      <c r="M1289" s="74">
        <v>48</v>
      </c>
      <c r="N1289" s="74" t="s">
        <v>1006</v>
      </c>
      <c r="O1289" s="74" t="s">
        <v>1007</v>
      </c>
      <c r="P1289" s="74" t="s">
        <v>1008</v>
      </c>
      <c r="Q1289" s="74" t="s">
        <v>1013</v>
      </c>
      <c r="R1289" s="74">
        <v>10</v>
      </c>
      <c r="S1289" s="74" t="s">
        <v>1005</v>
      </c>
      <c r="T1289" s="74">
        <v>0</v>
      </c>
      <c r="U1289" s="104">
        <v>40</v>
      </c>
    </row>
    <row r="1290" spans="1:21">
      <c r="A1290" s="95">
        <v>1323</v>
      </c>
      <c r="B1290" s="74" t="s">
        <v>94</v>
      </c>
      <c r="C1290" s="109" t="s">
        <v>2253</v>
      </c>
      <c r="D1290" s="74" t="s">
        <v>2253</v>
      </c>
      <c r="E1290" s="96" t="str">
        <f>HYPERLINK("[映雪.xlsx]类型!B15",'类型（5）'!$C$15)</f>
        <v>巫女</v>
      </c>
      <c r="F1290" s="95">
        <v>54</v>
      </c>
      <c r="G1290" s="99">
        <v>81</v>
      </c>
      <c r="H1290" s="104">
        <v>52</v>
      </c>
      <c r="I1290" s="136">
        <f t="shared" si="40"/>
        <v>135</v>
      </c>
      <c r="J1290" s="74">
        <f t="shared" si="41"/>
        <v>187</v>
      </c>
      <c r="K1290" s="129">
        <v>38</v>
      </c>
      <c r="L1290" s="74" t="s">
        <v>1049</v>
      </c>
      <c r="M1290" s="74">
        <v>28</v>
      </c>
      <c r="N1290" s="74" t="s">
        <v>1006</v>
      </c>
      <c r="O1290" s="74" t="s">
        <v>1007</v>
      </c>
      <c r="P1290" s="74" t="s">
        <v>1016</v>
      </c>
      <c r="Q1290" s="74" t="s">
        <v>1038</v>
      </c>
      <c r="R1290" s="74">
        <v>9</v>
      </c>
      <c r="S1290" s="74" t="s">
        <v>1004</v>
      </c>
      <c r="T1290" s="74">
        <v>0</v>
      </c>
      <c r="U1290" s="104">
        <v>0</v>
      </c>
    </row>
    <row r="1291" spans="1:21">
      <c r="A1291" s="95">
        <v>1324</v>
      </c>
      <c r="B1291" s="74" t="s">
        <v>94</v>
      </c>
      <c r="C1291" s="109" t="s">
        <v>2254</v>
      </c>
      <c r="D1291" s="74" t="s">
        <v>2254</v>
      </c>
      <c r="E1291" s="74" t="str">
        <f>HYPERLINK("[映雪.xlsx]类型!B38",'类型（5）'!$C$38)</f>
        <v>战士</v>
      </c>
      <c r="F1291" s="95">
        <v>41</v>
      </c>
      <c r="G1291" s="74">
        <v>38</v>
      </c>
      <c r="H1291" s="132">
        <v>70</v>
      </c>
      <c r="I1291" s="136">
        <f t="shared" si="40"/>
        <v>79</v>
      </c>
      <c r="J1291" s="74">
        <f t="shared" si="41"/>
        <v>149</v>
      </c>
      <c r="K1291" s="129">
        <v>21</v>
      </c>
      <c r="L1291" s="74" t="s">
        <v>1074</v>
      </c>
      <c r="M1291" s="74">
        <v>28</v>
      </c>
      <c r="N1291" s="74" t="s">
        <v>1006</v>
      </c>
      <c r="O1291" s="74" t="s">
        <v>1007</v>
      </c>
      <c r="P1291" s="74" t="s">
        <v>1023</v>
      </c>
      <c r="Q1291" s="74" t="s">
        <v>1009</v>
      </c>
      <c r="R1291" s="74">
        <v>6</v>
      </c>
      <c r="S1291" s="74" t="s">
        <v>1004</v>
      </c>
      <c r="T1291" s="74">
        <v>0</v>
      </c>
      <c r="U1291" s="104">
        <v>0</v>
      </c>
    </row>
    <row r="1292" spans="1:21">
      <c r="A1292" s="95">
        <v>1325</v>
      </c>
      <c r="B1292" s="74" t="s">
        <v>94</v>
      </c>
      <c r="C1292" s="109" t="s">
        <v>883</v>
      </c>
      <c r="D1292" s="74" t="s">
        <v>883</v>
      </c>
      <c r="E1292" s="74" t="str">
        <f>HYPERLINK("[映雪.xlsx]类型!B41",'类型（5）'!$C$41)</f>
        <v>德鲁伊</v>
      </c>
      <c r="F1292" s="95">
        <v>64</v>
      </c>
      <c r="G1292" s="122">
        <v>75</v>
      </c>
      <c r="H1292" s="104">
        <v>45</v>
      </c>
      <c r="I1292" s="136">
        <f t="shared" si="40"/>
        <v>139</v>
      </c>
      <c r="J1292" s="74">
        <f t="shared" si="41"/>
        <v>184</v>
      </c>
      <c r="K1292" s="129">
        <v>43</v>
      </c>
      <c r="L1292" s="74" t="s">
        <v>1082</v>
      </c>
      <c r="M1292" s="74">
        <v>28</v>
      </c>
      <c r="N1292" s="74" t="s">
        <v>1006</v>
      </c>
      <c r="O1292" s="74" t="s">
        <v>1007</v>
      </c>
      <c r="P1292" s="74" t="s">
        <v>1008</v>
      </c>
      <c r="Q1292" s="74" t="s">
        <v>1017</v>
      </c>
      <c r="R1292" s="74">
        <v>8</v>
      </c>
      <c r="S1292" s="74" t="s">
        <v>1004</v>
      </c>
      <c r="T1292" s="74">
        <v>0</v>
      </c>
      <c r="U1292" s="104">
        <v>0</v>
      </c>
    </row>
    <row r="1293" spans="1:21">
      <c r="A1293" s="95">
        <v>1326</v>
      </c>
      <c r="B1293" s="74" t="s">
        <v>94</v>
      </c>
      <c r="C1293" s="109" t="s">
        <v>2255</v>
      </c>
      <c r="D1293" s="74" t="s">
        <v>2255</v>
      </c>
      <c r="E1293" s="74" t="str">
        <f>HYPERLINK("[映雪.xlsx]类型!B3",'类型（5）'!$C$3)</f>
        <v>武勇强化</v>
      </c>
      <c r="F1293" s="95">
        <v>49</v>
      </c>
      <c r="G1293" s="122">
        <v>76</v>
      </c>
      <c r="H1293" s="104">
        <v>42</v>
      </c>
      <c r="I1293" s="136">
        <f t="shared" si="40"/>
        <v>125</v>
      </c>
      <c r="J1293" s="74">
        <f t="shared" si="41"/>
        <v>167</v>
      </c>
      <c r="K1293" s="129">
        <v>55</v>
      </c>
      <c r="L1293" s="74" t="s">
        <v>1036</v>
      </c>
      <c r="M1293" s="74">
        <v>56</v>
      </c>
      <c r="N1293" s="74" t="s">
        <v>1006</v>
      </c>
      <c r="O1293" s="74" t="s">
        <v>1007</v>
      </c>
      <c r="P1293" s="74" t="s">
        <v>1008</v>
      </c>
      <c r="Q1293" s="74" t="s">
        <v>1013</v>
      </c>
      <c r="R1293" s="74">
        <v>8</v>
      </c>
      <c r="S1293" s="74" t="s">
        <v>1004</v>
      </c>
      <c r="T1293" s="74">
        <v>0</v>
      </c>
      <c r="U1293" s="104">
        <v>0</v>
      </c>
    </row>
    <row r="1294" spans="1:21">
      <c r="A1294" s="95">
        <v>1327</v>
      </c>
      <c r="B1294" s="74" t="s">
        <v>94</v>
      </c>
      <c r="C1294" s="109" t="s">
        <v>2256</v>
      </c>
      <c r="D1294" s="74" t="s">
        <v>2256</v>
      </c>
      <c r="E1294" s="74" t="str">
        <f>HYPERLINK("[映雪.xlsx]类型!B40",'类型（5）'!$C$40)</f>
        <v>中二</v>
      </c>
      <c r="F1294" s="95">
        <v>57</v>
      </c>
      <c r="G1294" s="74">
        <v>58</v>
      </c>
      <c r="H1294" s="104">
        <v>64</v>
      </c>
      <c r="I1294" s="136">
        <f t="shared" si="40"/>
        <v>115</v>
      </c>
      <c r="J1294" s="74">
        <f t="shared" si="41"/>
        <v>179</v>
      </c>
      <c r="K1294" s="129">
        <v>60</v>
      </c>
      <c r="L1294" s="74" t="s">
        <v>1072</v>
      </c>
      <c r="M1294" s="74">
        <v>56</v>
      </c>
      <c r="N1294" s="74" t="s">
        <v>1006</v>
      </c>
      <c r="O1294" s="74" t="s">
        <v>1007</v>
      </c>
      <c r="P1294" s="74" t="s">
        <v>1023</v>
      </c>
      <c r="Q1294" s="74" t="s">
        <v>1027</v>
      </c>
      <c r="R1294" s="74">
        <v>5</v>
      </c>
      <c r="S1294" s="74" t="s">
        <v>1004</v>
      </c>
      <c r="T1294" s="74">
        <v>0</v>
      </c>
      <c r="U1294" s="104">
        <v>0</v>
      </c>
    </row>
    <row r="1295" spans="1:21">
      <c r="A1295" s="95">
        <v>1328</v>
      </c>
      <c r="B1295" s="74" t="s">
        <v>94</v>
      </c>
      <c r="C1295" s="109" t="s">
        <v>2257</v>
      </c>
      <c r="D1295" s="74" t="s">
        <v>2257</v>
      </c>
      <c r="E1295" s="74" t="str">
        <f>HYPERLINK("[映雪.xlsx]类型!B22",'类型（5）'!$C$22)</f>
        <v>傲娇</v>
      </c>
      <c r="F1295" s="95">
        <v>63</v>
      </c>
      <c r="G1295" s="74">
        <v>46</v>
      </c>
      <c r="H1295" s="132">
        <v>66</v>
      </c>
      <c r="I1295" s="136">
        <f t="shared" si="40"/>
        <v>109</v>
      </c>
      <c r="J1295" s="74">
        <f t="shared" si="41"/>
        <v>175</v>
      </c>
      <c r="K1295" s="129">
        <v>58</v>
      </c>
      <c r="L1295" s="74" t="s">
        <v>1026</v>
      </c>
      <c r="M1295" s="74">
        <v>24</v>
      </c>
      <c r="N1295" s="74" t="s">
        <v>1006</v>
      </c>
      <c r="O1295" s="74" t="s">
        <v>1007</v>
      </c>
      <c r="P1295" s="74" t="s">
        <v>1023</v>
      </c>
      <c r="Q1295" s="74" t="s">
        <v>1017</v>
      </c>
      <c r="R1295" s="74">
        <v>6</v>
      </c>
      <c r="S1295" s="74" t="s">
        <v>1004</v>
      </c>
      <c r="T1295" s="74">
        <v>0</v>
      </c>
      <c r="U1295" s="104">
        <v>0</v>
      </c>
    </row>
    <row r="1296" spans="1:21">
      <c r="A1296" s="95">
        <v>1329</v>
      </c>
      <c r="B1296" s="74" t="s">
        <v>94</v>
      </c>
      <c r="C1296" s="109" t="s">
        <v>2258</v>
      </c>
      <c r="D1296" s="74" t="s">
        <v>2258</v>
      </c>
      <c r="E1296" s="74" t="str">
        <f>HYPERLINK("[映雪.xlsx]类型!B9",'类型（5）'!$C$9)</f>
        <v>家政全能</v>
      </c>
      <c r="F1296" s="95">
        <v>52</v>
      </c>
      <c r="G1296" s="74">
        <v>53</v>
      </c>
      <c r="H1296" s="104">
        <v>60</v>
      </c>
      <c r="I1296" s="136">
        <f t="shared" si="40"/>
        <v>105</v>
      </c>
      <c r="J1296" s="74">
        <f t="shared" si="41"/>
        <v>165</v>
      </c>
      <c r="K1296" s="133">
        <v>65</v>
      </c>
      <c r="L1296" s="74" t="s">
        <v>1029</v>
      </c>
      <c r="M1296" s="74">
        <v>24</v>
      </c>
      <c r="N1296" s="74" t="s">
        <v>1006</v>
      </c>
      <c r="O1296" s="74" t="s">
        <v>1007</v>
      </c>
      <c r="P1296" s="74" t="s">
        <v>1023</v>
      </c>
      <c r="Q1296" s="74" t="s">
        <v>1013</v>
      </c>
      <c r="R1296" s="74">
        <v>3</v>
      </c>
      <c r="S1296" s="74" t="s">
        <v>1004</v>
      </c>
      <c r="T1296" s="74">
        <v>0</v>
      </c>
      <c r="U1296" s="104">
        <v>0</v>
      </c>
    </row>
    <row r="1297" spans="1:21">
      <c r="A1297" s="95">
        <v>1330</v>
      </c>
      <c r="B1297" s="74" t="s">
        <v>150</v>
      </c>
      <c r="C1297" s="109" t="s">
        <v>2259</v>
      </c>
      <c r="D1297" s="74" t="s">
        <v>2259</v>
      </c>
      <c r="E1297" s="74" t="str">
        <f>HYPERLINK("[映雪.xlsx]类型!B8",'类型（5）'!$C$8)</f>
        <v>智慧全能</v>
      </c>
      <c r="F1297" s="95">
        <v>24</v>
      </c>
      <c r="G1297" s="74">
        <v>25</v>
      </c>
      <c r="H1297" s="132">
        <v>72</v>
      </c>
      <c r="I1297" s="136">
        <f t="shared" si="40"/>
        <v>49</v>
      </c>
      <c r="J1297" s="74">
        <f t="shared" si="41"/>
        <v>121</v>
      </c>
      <c r="K1297" s="129">
        <v>23</v>
      </c>
      <c r="L1297" s="74" t="s">
        <v>1033</v>
      </c>
      <c r="M1297" s="74">
        <v>60</v>
      </c>
      <c r="N1297" s="74" t="s">
        <v>1006</v>
      </c>
      <c r="O1297" s="74" t="s">
        <v>1007</v>
      </c>
      <c r="P1297" s="74" t="s">
        <v>1008</v>
      </c>
      <c r="Q1297" s="74" t="s">
        <v>1024</v>
      </c>
      <c r="R1297" s="74">
        <v>1</v>
      </c>
      <c r="S1297" s="74" t="s">
        <v>1004</v>
      </c>
      <c r="T1297" s="74">
        <v>0</v>
      </c>
      <c r="U1297" s="104">
        <v>0</v>
      </c>
    </row>
    <row r="1298" spans="1:21">
      <c r="A1298" s="95">
        <v>1331</v>
      </c>
      <c r="B1298" s="74" t="s">
        <v>150</v>
      </c>
      <c r="C1298" s="109" t="s">
        <v>581</v>
      </c>
      <c r="D1298" s="74" t="s">
        <v>581</v>
      </c>
      <c r="E1298" s="99" t="str">
        <f>HYPERLINK("[映雪.xlsx]类型!B25",'类型（5）'!$C$25)</f>
        <v>教师</v>
      </c>
      <c r="F1298" s="120">
        <v>70</v>
      </c>
      <c r="G1298" s="122">
        <v>77</v>
      </c>
      <c r="H1298" s="104">
        <v>57</v>
      </c>
      <c r="I1298" s="136">
        <f t="shared" si="40"/>
        <v>147</v>
      </c>
      <c r="J1298" s="74">
        <f t="shared" si="41"/>
        <v>204</v>
      </c>
      <c r="K1298" s="129">
        <v>56</v>
      </c>
      <c r="L1298" s="74" t="s">
        <v>1072</v>
      </c>
      <c r="M1298" s="74">
        <v>60</v>
      </c>
      <c r="N1298" s="74" t="s">
        <v>1006</v>
      </c>
      <c r="O1298" s="74" t="s">
        <v>1007</v>
      </c>
      <c r="P1298" s="74" t="s">
        <v>1008</v>
      </c>
      <c r="Q1298" s="74" t="s">
        <v>1020</v>
      </c>
      <c r="R1298" s="74">
        <v>11</v>
      </c>
      <c r="S1298" s="74" t="s">
        <v>1004</v>
      </c>
      <c r="T1298" s="74">
        <v>0</v>
      </c>
      <c r="U1298" s="104">
        <v>0</v>
      </c>
    </row>
    <row r="1299" spans="1:21">
      <c r="A1299" s="95">
        <v>1332</v>
      </c>
      <c r="B1299" s="74" t="s">
        <v>150</v>
      </c>
      <c r="C1299" s="109" t="s">
        <v>2260</v>
      </c>
      <c r="D1299" s="74" t="s">
        <v>2260</v>
      </c>
      <c r="E1299" s="74" t="str">
        <f>HYPERLINK("[映雪.xlsx]类型!B33",'类型（5）'!$C$33)</f>
        <v>魔女</v>
      </c>
      <c r="F1299" s="95">
        <v>49</v>
      </c>
      <c r="G1299" s="74">
        <v>66</v>
      </c>
      <c r="H1299" s="104">
        <v>61</v>
      </c>
      <c r="I1299" s="136">
        <f t="shared" si="40"/>
        <v>115</v>
      </c>
      <c r="J1299" s="74">
        <f t="shared" si="41"/>
        <v>176</v>
      </c>
      <c r="K1299" s="133">
        <v>68</v>
      </c>
      <c r="L1299" s="74" t="s">
        <v>1082</v>
      </c>
      <c r="M1299" s="74">
        <v>60</v>
      </c>
      <c r="N1299" s="74" t="s">
        <v>1006</v>
      </c>
      <c r="O1299" s="74" t="s">
        <v>1007</v>
      </c>
      <c r="P1299" s="74" t="s">
        <v>1023</v>
      </c>
      <c r="Q1299" s="74" t="s">
        <v>1027</v>
      </c>
      <c r="R1299" s="74">
        <v>5</v>
      </c>
      <c r="S1299" s="74" t="s">
        <v>1004</v>
      </c>
      <c r="T1299" s="74">
        <v>0</v>
      </c>
      <c r="U1299" s="104">
        <v>0</v>
      </c>
    </row>
    <row r="1300" spans="1:21">
      <c r="A1300" s="95">
        <v>1333</v>
      </c>
      <c r="B1300" s="74" t="s">
        <v>150</v>
      </c>
      <c r="C1300" s="109" t="s">
        <v>2261</v>
      </c>
      <c r="D1300" s="74" t="s">
        <v>2261</v>
      </c>
      <c r="E1300" s="74" t="str">
        <f>HYPERLINK("[映雪.xlsx]类型!B35",'类型（5）'!$C$35)</f>
        <v>刺客</v>
      </c>
      <c r="F1300" s="120">
        <v>66</v>
      </c>
      <c r="G1300" s="122">
        <v>74</v>
      </c>
      <c r="H1300" s="104">
        <v>45</v>
      </c>
      <c r="I1300" s="136">
        <f t="shared" si="40"/>
        <v>140</v>
      </c>
      <c r="J1300" s="74">
        <f t="shared" si="41"/>
        <v>185</v>
      </c>
      <c r="K1300" s="129">
        <v>45</v>
      </c>
      <c r="L1300" s="74" t="s">
        <v>1085</v>
      </c>
      <c r="M1300" s="74">
        <v>60</v>
      </c>
      <c r="N1300" s="74" t="s">
        <v>1006</v>
      </c>
      <c r="O1300" s="74" t="s">
        <v>1007</v>
      </c>
      <c r="P1300" s="74" t="s">
        <v>1008</v>
      </c>
      <c r="Q1300" s="74" t="s">
        <v>1020</v>
      </c>
      <c r="R1300" s="74">
        <v>8</v>
      </c>
      <c r="S1300" s="74" t="s">
        <v>1004</v>
      </c>
      <c r="T1300" s="74">
        <v>0</v>
      </c>
      <c r="U1300" s="104">
        <v>0</v>
      </c>
    </row>
    <row r="1301" spans="1:21">
      <c r="A1301" s="95">
        <v>1334</v>
      </c>
      <c r="B1301" s="74" t="s">
        <v>150</v>
      </c>
      <c r="C1301" s="109" t="s">
        <v>2262</v>
      </c>
      <c r="D1301" s="74" t="s">
        <v>2262</v>
      </c>
      <c r="E1301" s="74" t="str">
        <f>HYPERLINK("[映雪.xlsx]类型!B7",'类型（5）'!$C$7)</f>
        <v>武勇全能</v>
      </c>
      <c r="F1301" s="120">
        <v>65</v>
      </c>
      <c r="G1301" s="99">
        <v>79</v>
      </c>
      <c r="H1301" s="132">
        <v>66</v>
      </c>
      <c r="I1301" s="136">
        <f t="shared" si="40"/>
        <v>144</v>
      </c>
      <c r="J1301" s="74">
        <f t="shared" si="41"/>
        <v>210</v>
      </c>
      <c r="K1301" s="129">
        <v>60</v>
      </c>
      <c r="L1301" s="74" t="s">
        <v>1069</v>
      </c>
      <c r="M1301" s="74">
        <v>60</v>
      </c>
      <c r="N1301" s="74" t="s">
        <v>1006</v>
      </c>
      <c r="O1301" s="74" t="s">
        <v>1007</v>
      </c>
      <c r="P1301" s="74" t="s">
        <v>1008</v>
      </c>
      <c r="Q1301" s="74" t="s">
        <v>1020</v>
      </c>
      <c r="R1301" s="74">
        <v>4</v>
      </c>
      <c r="S1301" s="74" t="s">
        <v>1004</v>
      </c>
      <c r="T1301" s="74">
        <v>0</v>
      </c>
      <c r="U1301" s="104">
        <v>0</v>
      </c>
    </row>
    <row r="1302" spans="1:21">
      <c r="A1302" s="95">
        <v>1335</v>
      </c>
      <c r="B1302" s="74" t="s">
        <v>150</v>
      </c>
      <c r="C1302" s="109" t="s">
        <v>2263</v>
      </c>
      <c r="D1302" s="74" t="s">
        <v>2263</v>
      </c>
      <c r="E1302" s="99" t="str">
        <f>HYPERLINK("[映雪.xlsx]类型!B26",'类型（5）'!$C$26)</f>
        <v>剑豪</v>
      </c>
      <c r="F1302" s="95">
        <v>60</v>
      </c>
      <c r="G1302" s="122">
        <v>70</v>
      </c>
      <c r="H1302" s="104">
        <v>64</v>
      </c>
      <c r="I1302" s="136">
        <f t="shared" si="40"/>
        <v>130</v>
      </c>
      <c r="J1302" s="74">
        <f t="shared" si="41"/>
        <v>194</v>
      </c>
      <c r="K1302" s="129">
        <v>51</v>
      </c>
      <c r="L1302" s="74" t="s">
        <v>1036</v>
      </c>
      <c r="M1302" s="74">
        <v>60</v>
      </c>
      <c r="N1302" s="74" t="s">
        <v>1006</v>
      </c>
      <c r="O1302" s="74" t="s">
        <v>1007</v>
      </c>
      <c r="P1302" s="74" t="s">
        <v>1023</v>
      </c>
      <c r="Q1302" s="74" t="s">
        <v>1020</v>
      </c>
      <c r="R1302" s="74">
        <v>2</v>
      </c>
      <c r="S1302" s="74" t="s">
        <v>1004</v>
      </c>
      <c r="T1302" s="74">
        <v>0</v>
      </c>
      <c r="U1302" s="104">
        <v>0</v>
      </c>
    </row>
    <row r="1303" spans="1:21">
      <c r="A1303" s="95">
        <v>1336</v>
      </c>
      <c r="B1303" s="74" t="s">
        <v>150</v>
      </c>
      <c r="C1303" s="109" t="s">
        <v>2264</v>
      </c>
      <c r="D1303" s="74" t="s">
        <v>2264</v>
      </c>
      <c r="E1303" s="74" t="str">
        <f>HYPERLINK("[映雪.xlsx]类型!B4",'类型（5）'!$C$4)</f>
        <v>智慧强化</v>
      </c>
      <c r="F1303" s="95">
        <v>56</v>
      </c>
      <c r="G1303" s="74">
        <v>60</v>
      </c>
      <c r="H1303" s="132">
        <v>72</v>
      </c>
      <c r="I1303" s="136">
        <f t="shared" si="40"/>
        <v>116</v>
      </c>
      <c r="J1303" s="74">
        <f t="shared" si="41"/>
        <v>188</v>
      </c>
      <c r="K1303" s="129">
        <v>54</v>
      </c>
      <c r="L1303" s="74" t="s">
        <v>1035</v>
      </c>
      <c r="M1303" s="74">
        <v>60</v>
      </c>
      <c r="N1303" s="74" t="s">
        <v>1006</v>
      </c>
      <c r="O1303" s="74" t="s">
        <v>1007</v>
      </c>
      <c r="P1303" s="74" t="s">
        <v>1008</v>
      </c>
      <c r="Q1303" s="74" t="s">
        <v>1020</v>
      </c>
      <c r="R1303" s="74">
        <v>6</v>
      </c>
      <c r="S1303" s="74" t="s">
        <v>1004</v>
      </c>
      <c r="T1303" s="74">
        <v>0</v>
      </c>
      <c r="U1303" s="104">
        <v>0</v>
      </c>
    </row>
    <row r="1304" spans="1:21">
      <c r="A1304" s="95">
        <v>1337</v>
      </c>
      <c r="B1304" s="74" t="s">
        <v>150</v>
      </c>
      <c r="C1304" s="109" t="s">
        <v>2265</v>
      </c>
      <c r="D1304" s="74" t="s">
        <v>2265</v>
      </c>
      <c r="E1304" s="74" t="str">
        <f>HYPERLINK("[映雪.xlsx]类型!B14",'类型（5）'!$C$14)</f>
        <v>永生</v>
      </c>
      <c r="F1304" s="95">
        <v>52</v>
      </c>
      <c r="G1304" s="74">
        <v>37</v>
      </c>
      <c r="H1304" s="132">
        <v>76</v>
      </c>
      <c r="I1304" s="136">
        <f t="shared" si="40"/>
        <v>89</v>
      </c>
      <c r="J1304" s="74">
        <f t="shared" si="41"/>
        <v>165</v>
      </c>
      <c r="K1304" s="129">
        <v>48</v>
      </c>
      <c r="L1304" s="74" t="s">
        <v>1056</v>
      </c>
      <c r="M1304" s="74">
        <v>60</v>
      </c>
      <c r="N1304" s="74" t="s">
        <v>1006</v>
      </c>
      <c r="O1304" s="74" t="s">
        <v>1007</v>
      </c>
      <c r="P1304" s="74" t="s">
        <v>1008</v>
      </c>
      <c r="Q1304" s="74" t="s">
        <v>1020</v>
      </c>
      <c r="R1304" s="74">
        <v>3</v>
      </c>
      <c r="S1304" s="74" t="s">
        <v>1004</v>
      </c>
      <c r="T1304" s="74">
        <v>0</v>
      </c>
      <c r="U1304" s="104">
        <v>0</v>
      </c>
    </row>
    <row r="1305" spans="1:21">
      <c r="A1305" s="95">
        <v>1338</v>
      </c>
      <c r="B1305" s="74" t="s">
        <v>150</v>
      </c>
      <c r="C1305" s="109" t="s">
        <v>2266</v>
      </c>
      <c r="D1305" s="74" t="s">
        <v>2266</v>
      </c>
      <c r="E1305" s="74" t="str">
        <f>HYPERLINK("[映雪.xlsx]类型!B30",'类型（5）'!$C$30)</f>
        <v>黑幕</v>
      </c>
      <c r="F1305" s="95">
        <v>46</v>
      </c>
      <c r="G1305" s="122">
        <v>69</v>
      </c>
      <c r="H1305" s="132">
        <v>74</v>
      </c>
      <c r="I1305" s="136">
        <f t="shared" si="40"/>
        <v>115</v>
      </c>
      <c r="J1305" s="74">
        <f t="shared" si="41"/>
        <v>189</v>
      </c>
      <c r="K1305" s="133">
        <v>66</v>
      </c>
      <c r="L1305" s="74" t="s">
        <v>1091</v>
      </c>
      <c r="M1305" s="74">
        <v>60</v>
      </c>
      <c r="N1305" s="74" t="s">
        <v>1006</v>
      </c>
      <c r="O1305" s="74" t="s">
        <v>1007</v>
      </c>
      <c r="P1305" s="74" t="s">
        <v>1008</v>
      </c>
      <c r="Q1305" s="74" t="s">
        <v>1020</v>
      </c>
      <c r="R1305" s="74">
        <v>5</v>
      </c>
      <c r="S1305" s="74" t="s">
        <v>1004</v>
      </c>
      <c r="T1305" s="74">
        <v>0</v>
      </c>
      <c r="U1305" s="104">
        <v>0</v>
      </c>
    </row>
    <row r="1306" spans="1:21">
      <c r="A1306" s="95">
        <v>1339</v>
      </c>
      <c r="B1306" s="74" t="s">
        <v>150</v>
      </c>
      <c r="C1306" s="109" t="s">
        <v>2267</v>
      </c>
      <c r="D1306" s="74" t="s">
        <v>2267</v>
      </c>
      <c r="E1306" s="96" t="str">
        <f>HYPERLINK("[映雪.xlsx]类型!B10",'类型（5）'!$C$10)</f>
        <v>学者</v>
      </c>
      <c r="F1306" s="95">
        <v>45</v>
      </c>
      <c r="G1306" s="74">
        <v>46</v>
      </c>
      <c r="H1306" s="132">
        <v>66</v>
      </c>
      <c r="I1306" s="136">
        <f t="shared" si="40"/>
        <v>91</v>
      </c>
      <c r="J1306" s="74">
        <f t="shared" si="41"/>
        <v>157</v>
      </c>
      <c r="K1306" s="133">
        <v>69</v>
      </c>
      <c r="L1306" s="74" t="s">
        <v>1087</v>
      </c>
      <c r="M1306" s="74">
        <v>60</v>
      </c>
      <c r="N1306" s="74" t="s">
        <v>1006</v>
      </c>
      <c r="O1306" s="74" t="s">
        <v>1007</v>
      </c>
      <c r="P1306" s="74" t="s">
        <v>1023</v>
      </c>
      <c r="Q1306" s="74" t="s">
        <v>1020</v>
      </c>
      <c r="R1306" s="74">
        <v>2</v>
      </c>
      <c r="S1306" s="74" t="s">
        <v>1004</v>
      </c>
      <c r="T1306" s="74">
        <v>0</v>
      </c>
      <c r="U1306" s="104">
        <v>0</v>
      </c>
    </row>
    <row r="1307" spans="1:21">
      <c r="A1307" s="95">
        <v>1340</v>
      </c>
      <c r="B1307" s="74" t="s">
        <v>68</v>
      </c>
      <c r="C1307" s="109" t="s">
        <v>68</v>
      </c>
      <c r="D1307" s="74" t="s">
        <v>68</v>
      </c>
      <c r="E1307" s="96" t="str">
        <f>HYPERLINK("[映雪.xlsx]类型!B16",'类型（5）'!$C$16)</f>
        <v>神明</v>
      </c>
      <c r="F1307" s="95">
        <v>60</v>
      </c>
      <c r="G1307" s="74">
        <v>60</v>
      </c>
      <c r="H1307" s="131">
        <v>79</v>
      </c>
      <c r="I1307" s="136">
        <f t="shared" si="40"/>
        <v>120</v>
      </c>
      <c r="J1307" s="74">
        <f t="shared" si="41"/>
        <v>199</v>
      </c>
      <c r="K1307" s="129">
        <v>16</v>
      </c>
      <c r="L1307" s="74" t="s">
        <v>1046</v>
      </c>
      <c r="M1307" s="74">
        <v>87</v>
      </c>
      <c r="N1307" s="74" t="s">
        <v>1006</v>
      </c>
      <c r="O1307" s="74" t="s">
        <v>1007</v>
      </c>
      <c r="P1307" s="74" t="s">
        <v>1008</v>
      </c>
      <c r="Q1307" s="74" t="s">
        <v>1020</v>
      </c>
      <c r="R1307" s="74">
        <v>1</v>
      </c>
      <c r="S1307" s="74" t="s">
        <v>1004</v>
      </c>
      <c r="T1307" s="74">
        <v>0</v>
      </c>
      <c r="U1307" s="104">
        <v>0</v>
      </c>
    </row>
    <row r="1308" spans="1:21">
      <c r="A1308" s="95">
        <v>1341</v>
      </c>
      <c r="B1308" s="74" t="s">
        <v>68</v>
      </c>
      <c r="C1308" s="109" t="s">
        <v>2268</v>
      </c>
      <c r="D1308" s="74" t="s">
        <v>2268</v>
      </c>
      <c r="E1308" s="99" t="str">
        <f>HYPERLINK("[映雪.xlsx]类型!B42",'类型（5）'!$C$42)</f>
        <v>魔剑士</v>
      </c>
      <c r="F1308" s="95">
        <v>64</v>
      </c>
      <c r="G1308" s="122">
        <v>70</v>
      </c>
      <c r="H1308" s="132">
        <v>67</v>
      </c>
      <c r="I1308" s="136">
        <f t="shared" si="40"/>
        <v>134</v>
      </c>
      <c r="J1308" s="74">
        <f t="shared" si="41"/>
        <v>201</v>
      </c>
      <c r="K1308" s="133">
        <v>69</v>
      </c>
      <c r="L1308" s="74" t="s">
        <v>1300</v>
      </c>
      <c r="M1308" s="74">
        <v>44</v>
      </c>
      <c r="N1308" s="74" t="s">
        <v>1006</v>
      </c>
      <c r="O1308" s="74" t="s">
        <v>1007</v>
      </c>
      <c r="P1308" s="74" t="s">
        <v>1023</v>
      </c>
      <c r="Q1308" s="74" t="s">
        <v>1017</v>
      </c>
      <c r="R1308" s="74">
        <v>8</v>
      </c>
      <c r="S1308" s="74" t="s">
        <v>1004</v>
      </c>
      <c r="T1308" s="74">
        <v>0</v>
      </c>
      <c r="U1308" s="104">
        <v>0</v>
      </c>
    </row>
    <row r="1309" spans="1:21">
      <c r="A1309" s="95">
        <v>1342</v>
      </c>
      <c r="B1309" s="74" t="s">
        <v>68</v>
      </c>
      <c r="C1309" s="109" t="s">
        <v>2269</v>
      </c>
      <c r="D1309" s="74" t="s">
        <v>2269</v>
      </c>
      <c r="E1309" s="96" t="str">
        <f>HYPERLINK("[映雪.xlsx]类型!B20",'类型（5）'!$C$20)</f>
        <v>指挥官</v>
      </c>
      <c r="F1309" s="119">
        <v>81</v>
      </c>
      <c r="G1309" s="99">
        <v>79</v>
      </c>
      <c r="H1309" s="132">
        <v>74</v>
      </c>
      <c r="I1309" s="137">
        <f t="shared" si="40"/>
        <v>160</v>
      </c>
      <c r="J1309" s="74">
        <f t="shared" si="41"/>
        <v>234</v>
      </c>
      <c r="K1309" s="129">
        <v>51</v>
      </c>
      <c r="L1309" s="74" t="s">
        <v>1060</v>
      </c>
      <c r="M1309" s="74">
        <v>77</v>
      </c>
      <c r="N1309" s="74" t="s">
        <v>1006</v>
      </c>
      <c r="O1309" s="74" t="s">
        <v>1204</v>
      </c>
      <c r="P1309" s="74" t="s">
        <v>1016</v>
      </c>
      <c r="Q1309" s="74" t="s">
        <v>1038</v>
      </c>
      <c r="R1309" s="74">
        <v>13</v>
      </c>
      <c r="S1309" s="74" t="s">
        <v>1004</v>
      </c>
      <c r="T1309" s="74">
        <v>0</v>
      </c>
      <c r="U1309" s="104">
        <v>0</v>
      </c>
    </row>
    <row r="1310" spans="1:21">
      <c r="A1310" s="95">
        <v>1343</v>
      </c>
      <c r="B1310" s="74" t="s">
        <v>68</v>
      </c>
      <c r="C1310" s="109" t="s">
        <v>2270</v>
      </c>
      <c r="D1310" s="74" t="s">
        <v>2270</v>
      </c>
      <c r="E1310" s="74" t="str">
        <f>HYPERLINK("[映雪.xlsx]类型!B33",'类型（5）'!$C$33)</f>
        <v>魔女</v>
      </c>
      <c r="F1310" s="95">
        <v>21</v>
      </c>
      <c r="G1310" s="74">
        <v>42</v>
      </c>
      <c r="H1310" s="131">
        <v>81</v>
      </c>
      <c r="I1310" s="136">
        <f t="shared" si="40"/>
        <v>123</v>
      </c>
      <c r="J1310" s="74">
        <f t="shared" si="41"/>
        <v>144</v>
      </c>
      <c r="K1310" s="133">
        <v>70</v>
      </c>
      <c r="L1310" s="74" t="s">
        <v>1083</v>
      </c>
      <c r="M1310" s="74">
        <v>44</v>
      </c>
      <c r="N1310" s="74" t="s">
        <v>1006</v>
      </c>
      <c r="O1310" s="74" t="s">
        <v>1062</v>
      </c>
      <c r="P1310" s="74" t="s">
        <v>1016</v>
      </c>
      <c r="Q1310" s="74" t="s">
        <v>1020</v>
      </c>
      <c r="R1310" s="74">
        <v>6</v>
      </c>
      <c r="S1310" s="74" t="s">
        <v>1004</v>
      </c>
      <c r="T1310" s="74">
        <v>0</v>
      </c>
      <c r="U1310" s="104">
        <v>0</v>
      </c>
    </row>
    <row r="1311" spans="1:21">
      <c r="A1311" s="95">
        <v>1344</v>
      </c>
      <c r="B1311" s="74" t="s">
        <v>68</v>
      </c>
      <c r="C1311" s="109" t="s">
        <v>2271</v>
      </c>
      <c r="D1311" s="74" t="s">
        <v>2271</v>
      </c>
      <c r="E1311" s="74" t="str">
        <f>HYPERLINK("[映雪.xlsx]类型!B13",'类型（5）'!$C$13)</f>
        <v>贤者</v>
      </c>
      <c r="F1311" s="119">
        <v>83</v>
      </c>
      <c r="G1311" s="122">
        <v>78</v>
      </c>
      <c r="H1311" s="104">
        <v>61</v>
      </c>
      <c r="I1311" s="137">
        <f t="shared" si="40"/>
        <v>161</v>
      </c>
      <c r="J1311" s="74">
        <f t="shared" si="41"/>
        <v>222</v>
      </c>
      <c r="K1311" s="129">
        <v>53</v>
      </c>
      <c r="L1311" s="74" t="s">
        <v>1072</v>
      </c>
      <c r="M1311" s="74">
        <v>44</v>
      </c>
      <c r="N1311" s="74" t="s">
        <v>1006</v>
      </c>
      <c r="O1311" s="74" t="s">
        <v>1007</v>
      </c>
      <c r="P1311" s="74" t="s">
        <v>1016</v>
      </c>
      <c r="Q1311" s="74" t="s">
        <v>1009</v>
      </c>
      <c r="R1311" s="74">
        <v>9</v>
      </c>
      <c r="S1311" s="74" t="s">
        <v>1004</v>
      </c>
      <c r="T1311" s="74">
        <v>0</v>
      </c>
      <c r="U1311" s="104">
        <v>0</v>
      </c>
    </row>
    <row r="1312" spans="1:21">
      <c r="A1312" s="95">
        <v>1345</v>
      </c>
      <c r="B1312" s="74" t="s">
        <v>68</v>
      </c>
      <c r="C1312" s="109" t="s">
        <v>2272</v>
      </c>
      <c r="D1312" s="74" t="s">
        <v>2272</v>
      </c>
      <c r="E1312" s="74" t="str">
        <f>HYPERLINK("[映雪.xlsx]类型!B38",'类型（5）'!$C$38)</f>
        <v>战士</v>
      </c>
      <c r="F1312" s="120">
        <v>73</v>
      </c>
      <c r="G1312" s="74">
        <v>68</v>
      </c>
      <c r="H1312" s="104">
        <v>55</v>
      </c>
      <c r="I1312" s="136">
        <f t="shared" si="40"/>
        <v>141</v>
      </c>
      <c r="J1312" s="74">
        <f t="shared" si="41"/>
        <v>196</v>
      </c>
      <c r="K1312" s="133">
        <v>66</v>
      </c>
      <c r="L1312" s="74" t="s">
        <v>1074</v>
      </c>
      <c r="M1312" s="74">
        <v>44</v>
      </c>
      <c r="N1312" s="74" t="s">
        <v>1006</v>
      </c>
      <c r="O1312" s="74" t="s">
        <v>1007</v>
      </c>
      <c r="P1312" s="74" t="s">
        <v>1008</v>
      </c>
      <c r="Q1312" s="74" t="s">
        <v>1009</v>
      </c>
      <c r="R1312" s="74">
        <v>8</v>
      </c>
      <c r="S1312" s="74" t="s">
        <v>1004</v>
      </c>
      <c r="T1312" s="74">
        <v>0</v>
      </c>
      <c r="U1312" s="104">
        <v>0</v>
      </c>
    </row>
    <row r="1313" spans="1:21">
      <c r="A1313" s="95">
        <v>1346</v>
      </c>
      <c r="B1313" s="74" t="s">
        <v>68</v>
      </c>
      <c r="C1313" s="109" t="s">
        <v>2273</v>
      </c>
      <c r="D1313" s="74" t="s">
        <v>2273</v>
      </c>
      <c r="E1313" s="96" t="str">
        <f>HYPERLINK("[映雪.xlsx]类型!B27",'类型（5）'!$C$27)</f>
        <v>骑士</v>
      </c>
      <c r="F1313" s="120">
        <v>65</v>
      </c>
      <c r="G1313" s="122">
        <v>75</v>
      </c>
      <c r="H1313" s="132">
        <v>65</v>
      </c>
      <c r="I1313" s="136">
        <f t="shared" si="40"/>
        <v>140</v>
      </c>
      <c r="J1313" s="74">
        <f t="shared" si="41"/>
        <v>205</v>
      </c>
      <c r="K1313" s="129">
        <v>56</v>
      </c>
      <c r="L1313" s="74" t="s">
        <v>1067</v>
      </c>
      <c r="M1313" s="74">
        <v>44</v>
      </c>
      <c r="N1313" s="74" t="s">
        <v>1006</v>
      </c>
      <c r="O1313" s="74" t="s">
        <v>1007</v>
      </c>
      <c r="P1313" s="74" t="s">
        <v>1008</v>
      </c>
      <c r="Q1313" s="74" t="s">
        <v>1013</v>
      </c>
      <c r="R1313" s="74">
        <v>7</v>
      </c>
      <c r="S1313" s="74" t="s">
        <v>1004</v>
      </c>
      <c r="T1313" s="74">
        <v>0</v>
      </c>
      <c r="U1313" s="104">
        <v>0</v>
      </c>
    </row>
    <row r="1314" spans="1:21">
      <c r="A1314" s="95">
        <v>1347</v>
      </c>
      <c r="B1314" s="74" t="s">
        <v>68</v>
      </c>
      <c r="C1314" s="109" t="s">
        <v>2274</v>
      </c>
      <c r="D1314" s="74" t="s">
        <v>2274</v>
      </c>
      <c r="E1314" s="99" t="str">
        <f>HYPERLINK("[映雪.xlsx]类型!B26",'类型（5）'!$C$26)</f>
        <v>剑豪</v>
      </c>
      <c r="F1314" s="119">
        <v>80</v>
      </c>
      <c r="G1314" s="122">
        <v>72</v>
      </c>
      <c r="H1314" s="104">
        <v>52</v>
      </c>
      <c r="I1314" s="136">
        <f t="shared" si="40"/>
        <v>152</v>
      </c>
      <c r="J1314" s="74">
        <f t="shared" si="41"/>
        <v>204</v>
      </c>
      <c r="K1314" s="133">
        <v>74</v>
      </c>
      <c r="L1314" s="74" t="s">
        <v>1042</v>
      </c>
      <c r="M1314" s="74">
        <v>22</v>
      </c>
      <c r="N1314" s="74" t="s">
        <v>1006</v>
      </c>
      <c r="O1314" s="74" t="s">
        <v>1007</v>
      </c>
      <c r="P1314" s="74" t="s">
        <v>1008</v>
      </c>
      <c r="Q1314" s="74" t="s">
        <v>1027</v>
      </c>
      <c r="R1314" s="74">
        <v>6</v>
      </c>
      <c r="S1314" s="74" t="s">
        <v>1004</v>
      </c>
      <c r="T1314" s="74">
        <v>0</v>
      </c>
      <c r="U1314" s="104">
        <v>0</v>
      </c>
    </row>
    <row r="1315" spans="1:21">
      <c r="A1315" s="95">
        <v>1348</v>
      </c>
      <c r="B1315" s="74" t="s">
        <v>68</v>
      </c>
      <c r="C1315" s="109" t="s">
        <v>2275</v>
      </c>
      <c r="D1315" s="74" t="s">
        <v>2275</v>
      </c>
      <c r="E1315" s="96" t="str">
        <f>HYPERLINK("[映雪.xlsx]类型!B15",'类型（5）'!$C$15)</f>
        <v>巫女</v>
      </c>
      <c r="F1315" s="95">
        <v>32</v>
      </c>
      <c r="G1315" s="99">
        <v>82</v>
      </c>
      <c r="H1315" s="104">
        <v>44</v>
      </c>
      <c r="I1315" s="136">
        <f t="shared" si="40"/>
        <v>114</v>
      </c>
      <c r="J1315" s="74">
        <f t="shared" si="41"/>
        <v>158</v>
      </c>
      <c r="K1315" s="129">
        <v>52</v>
      </c>
      <c r="L1315" s="74" t="s">
        <v>1085</v>
      </c>
      <c r="M1315" s="74">
        <v>22</v>
      </c>
      <c r="N1315" s="74" t="s">
        <v>1006</v>
      </c>
      <c r="O1315" s="74" t="s">
        <v>1007</v>
      </c>
      <c r="P1315" s="74" t="s">
        <v>1016</v>
      </c>
      <c r="Q1315" s="74" t="s">
        <v>1024</v>
      </c>
      <c r="R1315" s="74">
        <v>7</v>
      </c>
      <c r="S1315" s="74" t="s">
        <v>1004</v>
      </c>
      <c r="T1315" s="74">
        <v>0</v>
      </c>
      <c r="U1315" s="104">
        <v>0</v>
      </c>
    </row>
    <row r="1316" spans="1:21">
      <c r="A1316" s="95">
        <v>1349</v>
      </c>
      <c r="B1316" s="74" t="s">
        <v>68</v>
      </c>
      <c r="C1316" s="109" t="s">
        <v>2276</v>
      </c>
      <c r="D1316" s="74" t="s">
        <v>2276</v>
      </c>
      <c r="E1316" s="96" t="str">
        <f>HYPERLINK("[映雪.xlsx]类型!B5",'类型（5）'!$C$5)</f>
        <v>家政强化</v>
      </c>
      <c r="F1316" s="95">
        <v>54</v>
      </c>
      <c r="G1316" s="122">
        <v>71</v>
      </c>
      <c r="H1316" s="104">
        <v>58</v>
      </c>
      <c r="I1316" s="136">
        <f t="shared" si="40"/>
        <v>125</v>
      </c>
      <c r="J1316" s="74">
        <f t="shared" si="41"/>
        <v>183</v>
      </c>
      <c r="K1316" s="129">
        <v>64</v>
      </c>
      <c r="L1316" s="74" t="s">
        <v>1036</v>
      </c>
      <c r="M1316" s="74">
        <v>22</v>
      </c>
      <c r="N1316" s="74" t="s">
        <v>1006</v>
      </c>
      <c r="O1316" s="74" t="s">
        <v>1007</v>
      </c>
      <c r="P1316" s="74" t="s">
        <v>1008</v>
      </c>
      <c r="Q1316" s="74" t="s">
        <v>1013</v>
      </c>
      <c r="R1316" s="74">
        <v>6</v>
      </c>
      <c r="S1316" s="74" t="s">
        <v>1004</v>
      </c>
      <c r="T1316" s="74">
        <v>0</v>
      </c>
      <c r="U1316" s="104">
        <v>0</v>
      </c>
    </row>
    <row r="1317" spans="1:21">
      <c r="A1317" s="95">
        <v>1350</v>
      </c>
      <c r="B1317" s="74" t="s">
        <v>68</v>
      </c>
      <c r="C1317" s="109" t="s">
        <v>2277</v>
      </c>
      <c r="D1317" s="74" t="s">
        <v>2277</v>
      </c>
      <c r="E1317" s="74" t="str">
        <f>HYPERLINK("[映雪.xlsx]类型!B7",'类型（5）'!$C$7)</f>
        <v>武勇全能</v>
      </c>
      <c r="F1317" s="95">
        <v>59</v>
      </c>
      <c r="G1317" s="122">
        <v>76</v>
      </c>
      <c r="H1317" s="104">
        <v>62</v>
      </c>
      <c r="I1317" s="136">
        <f t="shared" si="40"/>
        <v>135</v>
      </c>
      <c r="J1317" s="74">
        <f t="shared" si="41"/>
        <v>197</v>
      </c>
      <c r="K1317" s="129">
        <v>63</v>
      </c>
      <c r="L1317" s="74" t="s">
        <v>1051</v>
      </c>
      <c r="M1317" s="74">
        <v>44</v>
      </c>
      <c r="N1317" s="74" t="s">
        <v>1006</v>
      </c>
      <c r="O1317" s="74" t="s">
        <v>1007</v>
      </c>
      <c r="P1317" s="74" t="s">
        <v>1008</v>
      </c>
      <c r="Q1317" s="74" t="s">
        <v>1017</v>
      </c>
      <c r="R1317" s="74">
        <v>6</v>
      </c>
      <c r="S1317" s="74" t="s">
        <v>1004</v>
      </c>
      <c r="T1317" s="74">
        <v>0</v>
      </c>
      <c r="U1317" s="104">
        <v>0</v>
      </c>
    </row>
    <row r="1318" spans="1:21">
      <c r="A1318" s="95">
        <v>1351</v>
      </c>
      <c r="B1318" s="74" t="s">
        <v>162</v>
      </c>
      <c r="C1318" s="109" t="s">
        <v>162</v>
      </c>
      <c r="D1318" s="74" t="s">
        <v>162</v>
      </c>
      <c r="E1318" s="74" t="str">
        <f>HYPERLINK("[映雪.xlsx]类型!B38",'类型（5）'!$C$38)</f>
        <v>战士</v>
      </c>
      <c r="F1318" s="120">
        <v>65</v>
      </c>
      <c r="G1318" s="122">
        <v>78</v>
      </c>
      <c r="H1318" s="104">
        <v>50</v>
      </c>
      <c r="I1318" s="136">
        <f t="shared" si="40"/>
        <v>143</v>
      </c>
      <c r="J1318" s="74">
        <f t="shared" si="41"/>
        <v>193</v>
      </c>
      <c r="K1318" s="129">
        <v>54</v>
      </c>
      <c r="L1318" s="74" t="s">
        <v>1064</v>
      </c>
      <c r="M1318" s="74">
        <v>28</v>
      </c>
      <c r="N1318" s="74" t="s">
        <v>1006</v>
      </c>
      <c r="O1318" s="74" t="s">
        <v>1007</v>
      </c>
      <c r="P1318" s="74" t="s">
        <v>1008</v>
      </c>
      <c r="Q1318" s="74" t="s">
        <v>1020</v>
      </c>
      <c r="R1318" s="74">
        <v>12</v>
      </c>
      <c r="S1318" s="74" t="s">
        <v>1004</v>
      </c>
      <c r="T1318" s="74">
        <v>0</v>
      </c>
      <c r="U1318" s="104">
        <v>0</v>
      </c>
    </row>
    <row r="1319" spans="1:21">
      <c r="A1319" s="95">
        <v>1352</v>
      </c>
      <c r="B1319" s="74" t="s">
        <v>162</v>
      </c>
      <c r="C1319" s="109" t="s">
        <v>2278</v>
      </c>
      <c r="D1319" s="74" t="s">
        <v>2278</v>
      </c>
      <c r="E1319" s="74" t="str">
        <f>HYPERLINK("[映雪.xlsx]类型!B32",'类型（5）'!$C$32)</f>
        <v>魔法少女</v>
      </c>
      <c r="F1319" s="95">
        <v>60</v>
      </c>
      <c r="G1319" s="122">
        <v>76</v>
      </c>
      <c r="H1319" s="104">
        <v>59</v>
      </c>
      <c r="I1319" s="136">
        <f t="shared" si="40"/>
        <v>136</v>
      </c>
      <c r="J1319" s="74">
        <f t="shared" si="41"/>
        <v>195</v>
      </c>
      <c r="K1319" s="133">
        <v>70</v>
      </c>
      <c r="L1319" s="74" t="s">
        <v>1074</v>
      </c>
      <c r="M1319" s="74">
        <v>28</v>
      </c>
      <c r="N1319" s="74" t="s">
        <v>1006</v>
      </c>
      <c r="O1319" s="74" t="s">
        <v>1007</v>
      </c>
      <c r="P1319" s="74" t="s">
        <v>1008</v>
      </c>
      <c r="Q1319" s="74" t="s">
        <v>1020</v>
      </c>
      <c r="R1319" s="74">
        <v>10</v>
      </c>
      <c r="S1319" s="74" t="s">
        <v>1004</v>
      </c>
      <c r="T1319" s="74">
        <v>0</v>
      </c>
      <c r="U1319" s="104">
        <v>0</v>
      </c>
    </row>
    <row r="1320" spans="1:21">
      <c r="A1320" s="95">
        <v>1353</v>
      </c>
      <c r="B1320" s="74" t="s">
        <v>162</v>
      </c>
      <c r="C1320" s="109" t="s">
        <v>2279</v>
      </c>
      <c r="D1320" s="74" t="s">
        <v>2279</v>
      </c>
      <c r="E1320" s="74" t="str">
        <f>HYPERLINK("[映雪.xlsx]类型!B3",'类型（5）'!$C$3)</f>
        <v>武勇强化</v>
      </c>
      <c r="F1320" s="120">
        <v>73</v>
      </c>
      <c r="G1320" s="74">
        <v>62</v>
      </c>
      <c r="H1320" s="104">
        <v>59</v>
      </c>
      <c r="I1320" s="136">
        <f t="shared" si="40"/>
        <v>135</v>
      </c>
      <c r="J1320" s="74">
        <f t="shared" si="41"/>
        <v>194</v>
      </c>
      <c r="K1320" s="133">
        <v>79</v>
      </c>
      <c r="L1320" s="74" t="s">
        <v>1046</v>
      </c>
      <c r="M1320" s="74">
        <v>28</v>
      </c>
      <c r="N1320" s="74" t="s">
        <v>1006</v>
      </c>
      <c r="O1320" s="74" t="s">
        <v>1062</v>
      </c>
      <c r="P1320" s="74" t="s">
        <v>1008</v>
      </c>
      <c r="Q1320" s="74" t="s">
        <v>1027</v>
      </c>
      <c r="R1320" s="74">
        <v>5</v>
      </c>
      <c r="S1320" s="74" t="s">
        <v>1004</v>
      </c>
      <c r="T1320" s="74">
        <v>0</v>
      </c>
      <c r="U1320" s="104">
        <v>0</v>
      </c>
    </row>
    <row r="1321" spans="1:21">
      <c r="A1321" s="95">
        <v>1354</v>
      </c>
      <c r="B1321" s="74" t="s">
        <v>162</v>
      </c>
      <c r="C1321" s="109" t="s">
        <v>2280</v>
      </c>
      <c r="D1321" s="74" t="s">
        <v>2280</v>
      </c>
      <c r="E1321" s="74" t="str">
        <f>HYPERLINK("[映雪.xlsx]类型!B8",'类型（5）'!$C$8)</f>
        <v>智慧全能</v>
      </c>
      <c r="F1321" s="95">
        <v>63</v>
      </c>
      <c r="G1321" s="74">
        <v>51</v>
      </c>
      <c r="H1321" s="104">
        <v>46</v>
      </c>
      <c r="I1321" s="136">
        <f t="shared" si="40"/>
        <v>114</v>
      </c>
      <c r="J1321" s="74">
        <f t="shared" si="41"/>
        <v>160</v>
      </c>
      <c r="K1321" s="129">
        <v>56</v>
      </c>
      <c r="L1321" s="74" t="s">
        <v>1036</v>
      </c>
      <c r="M1321" s="74">
        <v>28</v>
      </c>
      <c r="N1321" s="74" t="s">
        <v>1006</v>
      </c>
      <c r="O1321" s="74" t="s">
        <v>1062</v>
      </c>
      <c r="P1321" s="74" t="s">
        <v>1023</v>
      </c>
      <c r="Q1321" s="74" t="s">
        <v>1027</v>
      </c>
      <c r="R1321" s="74">
        <v>4</v>
      </c>
      <c r="S1321" s="74" t="s">
        <v>1004</v>
      </c>
      <c r="T1321" s="74">
        <v>0</v>
      </c>
      <c r="U1321" s="104">
        <v>0</v>
      </c>
    </row>
    <row r="1322" spans="1:21">
      <c r="A1322" s="95">
        <v>1355</v>
      </c>
      <c r="B1322" s="74" t="s">
        <v>162</v>
      </c>
      <c r="C1322" s="109" t="s">
        <v>2281</v>
      </c>
      <c r="D1322" s="74" t="s">
        <v>2281</v>
      </c>
      <c r="E1322" s="99" t="str">
        <f>HYPERLINK("[映雪.xlsx]类型!B26",'类型（5）'!$C$26)</f>
        <v>剑豪</v>
      </c>
      <c r="F1322" s="95">
        <v>43</v>
      </c>
      <c r="G1322" s="122">
        <v>74</v>
      </c>
      <c r="H1322" s="132">
        <v>69</v>
      </c>
      <c r="I1322" s="136">
        <f t="shared" si="40"/>
        <v>117</v>
      </c>
      <c r="J1322" s="74">
        <f t="shared" si="41"/>
        <v>186</v>
      </c>
      <c r="K1322" s="129">
        <v>58</v>
      </c>
      <c r="L1322" s="74" t="s">
        <v>1067</v>
      </c>
      <c r="M1322" s="74">
        <v>28</v>
      </c>
      <c r="N1322" s="74" t="s">
        <v>1006</v>
      </c>
      <c r="O1322" s="74" t="s">
        <v>1062</v>
      </c>
      <c r="P1322" s="74" t="s">
        <v>1008</v>
      </c>
      <c r="Q1322" s="74" t="s">
        <v>1013</v>
      </c>
      <c r="R1322" s="74">
        <v>8</v>
      </c>
      <c r="S1322" s="74" t="s">
        <v>1004</v>
      </c>
      <c r="T1322" s="74">
        <v>0</v>
      </c>
      <c r="U1322" s="104">
        <v>0</v>
      </c>
    </row>
    <row r="1323" spans="1:21">
      <c r="A1323" s="95">
        <v>1356</v>
      </c>
      <c r="B1323" s="74" t="s">
        <v>162</v>
      </c>
      <c r="C1323" s="109" t="s">
        <v>2282</v>
      </c>
      <c r="D1323" s="74" t="s">
        <v>2282</v>
      </c>
      <c r="E1323" s="74" t="str">
        <f>HYPERLINK("[映雪.xlsx]类型!B38",'类型（5）'!$C$38)</f>
        <v>战士</v>
      </c>
      <c r="F1323" s="95">
        <v>63</v>
      </c>
      <c r="G1323" s="122">
        <v>74</v>
      </c>
      <c r="H1323" s="104">
        <v>41</v>
      </c>
      <c r="I1323" s="136">
        <f t="shared" si="40"/>
        <v>137</v>
      </c>
      <c r="J1323" s="74">
        <f t="shared" si="41"/>
        <v>178</v>
      </c>
      <c r="K1323" s="129">
        <v>56</v>
      </c>
      <c r="L1323" s="74" t="s">
        <v>1085</v>
      </c>
      <c r="M1323" s="74">
        <v>28</v>
      </c>
      <c r="N1323" s="74" t="s">
        <v>1006</v>
      </c>
      <c r="O1323" s="74" t="s">
        <v>1007</v>
      </c>
      <c r="P1323" s="74" t="s">
        <v>1008</v>
      </c>
      <c r="Q1323" s="74" t="s">
        <v>1024</v>
      </c>
      <c r="R1323" s="74">
        <v>4</v>
      </c>
      <c r="S1323" s="74" t="s">
        <v>1004</v>
      </c>
      <c r="T1323" s="74">
        <v>0</v>
      </c>
      <c r="U1323" s="104">
        <v>0</v>
      </c>
    </row>
    <row r="1324" spans="1:21">
      <c r="A1324" s="95">
        <v>1357</v>
      </c>
      <c r="B1324" s="74" t="s">
        <v>162</v>
      </c>
      <c r="C1324" s="109" t="s">
        <v>2283</v>
      </c>
      <c r="D1324" s="74" t="s">
        <v>2283</v>
      </c>
      <c r="E1324" s="99" t="str">
        <f>HYPERLINK("[映雪.xlsx]类型!B42",'类型（5）'!$C$42)</f>
        <v>魔剑士</v>
      </c>
      <c r="F1324" s="95">
        <v>55</v>
      </c>
      <c r="G1324" s="122">
        <v>71</v>
      </c>
      <c r="H1324" s="104">
        <v>47</v>
      </c>
      <c r="I1324" s="136">
        <f t="shared" si="40"/>
        <v>126</v>
      </c>
      <c r="J1324" s="74">
        <f t="shared" si="41"/>
        <v>173</v>
      </c>
      <c r="K1324" s="133">
        <v>68</v>
      </c>
      <c r="L1324" s="74" t="s">
        <v>1029</v>
      </c>
      <c r="M1324" s="74">
        <v>28</v>
      </c>
      <c r="N1324" s="74" t="s">
        <v>1006</v>
      </c>
      <c r="O1324" s="74" t="s">
        <v>1007</v>
      </c>
      <c r="P1324" s="74" t="s">
        <v>1008</v>
      </c>
      <c r="Q1324" s="74" t="s">
        <v>1024</v>
      </c>
      <c r="R1324" s="74">
        <v>6</v>
      </c>
      <c r="S1324" s="74" t="s">
        <v>1004</v>
      </c>
      <c r="T1324" s="74">
        <v>0</v>
      </c>
      <c r="U1324" s="104">
        <v>0</v>
      </c>
    </row>
    <row r="1325" spans="1:21">
      <c r="A1325" s="95">
        <v>1358</v>
      </c>
      <c r="B1325" s="74" t="s">
        <v>162</v>
      </c>
      <c r="C1325" s="109" t="s">
        <v>2284</v>
      </c>
      <c r="D1325" s="74" t="s">
        <v>2284</v>
      </c>
      <c r="E1325" s="99" t="str">
        <f>HYPERLINK("[映雪.xlsx]类型!B26",'类型（5）'!$C$26)</f>
        <v>剑豪</v>
      </c>
      <c r="F1325" s="120">
        <v>71</v>
      </c>
      <c r="G1325" s="122">
        <v>76</v>
      </c>
      <c r="H1325" s="104">
        <v>62</v>
      </c>
      <c r="I1325" s="136">
        <f t="shared" si="40"/>
        <v>147</v>
      </c>
      <c r="J1325" s="74">
        <f t="shared" si="41"/>
        <v>209</v>
      </c>
      <c r="K1325" s="129">
        <v>63</v>
      </c>
      <c r="L1325" s="74" t="s">
        <v>1069</v>
      </c>
      <c r="M1325" s="74">
        <v>28</v>
      </c>
      <c r="N1325" s="74" t="s">
        <v>1006</v>
      </c>
      <c r="O1325" s="74" t="s">
        <v>1007</v>
      </c>
      <c r="P1325" s="74" t="s">
        <v>1008</v>
      </c>
      <c r="Q1325" s="74" t="s">
        <v>1009</v>
      </c>
      <c r="R1325" s="74">
        <v>1</v>
      </c>
      <c r="S1325" s="74" t="s">
        <v>1004</v>
      </c>
      <c r="T1325" s="74">
        <v>0</v>
      </c>
      <c r="U1325" s="104">
        <v>0</v>
      </c>
    </row>
    <row r="1326" spans="1:21">
      <c r="A1326" s="95">
        <v>1359</v>
      </c>
      <c r="B1326" s="74" t="s">
        <v>162</v>
      </c>
      <c r="C1326" s="109" t="s">
        <v>2285</v>
      </c>
      <c r="D1326" s="74" t="s">
        <v>2285</v>
      </c>
      <c r="E1326" s="96" t="str">
        <f>HYPERLINK("[映雪.xlsx]类型!B15",'类型（5）'!$C$15)</f>
        <v>巫女</v>
      </c>
      <c r="F1326" s="120">
        <v>73</v>
      </c>
      <c r="G1326" s="74">
        <v>45</v>
      </c>
      <c r="H1326" s="132">
        <v>72</v>
      </c>
      <c r="I1326" s="136">
        <f t="shared" si="40"/>
        <v>118</v>
      </c>
      <c r="J1326" s="74">
        <f t="shared" si="41"/>
        <v>190</v>
      </c>
      <c r="K1326" s="133">
        <v>68</v>
      </c>
      <c r="L1326" s="74" t="s">
        <v>1031</v>
      </c>
      <c r="M1326" s="74">
        <v>28</v>
      </c>
      <c r="N1326" s="74" t="s">
        <v>1006</v>
      </c>
      <c r="O1326" s="74" t="s">
        <v>1007</v>
      </c>
      <c r="P1326" s="74" t="s">
        <v>1008</v>
      </c>
      <c r="Q1326" s="74" t="s">
        <v>1027</v>
      </c>
      <c r="R1326" s="74">
        <v>2</v>
      </c>
      <c r="S1326" s="74" t="s">
        <v>1004</v>
      </c>
      <c r="T1326" s="74">
        <v>0</v>
      </c>
      <c r="U1326" s="104">
        <v>0</v>
      </c>
    </row>
    <row r="1327" spans="1:21">
      <c r="A1327" s="95">
        <v>1360</v>
      </c>
      <c r="B1327" s="74" t="s">
        <v>162</v>
      </c>
      <c r="C1327" s="109" t="s">
        <v>2286</v>
      </c>
      <c r="D1327" s="74" t="s">
        <v>2286</v>
      </c>
      <c r="E1327" s="74" t="str">
        <f>HYPERLINK("[映雪.xlsx]类型!B38",'类型（5）'!$C$38)</f>
        <v>战士</v>
      </c>
      <c r="F1327" s="95">
        <v>64</v>
      </c>
      <c r="G1327" s="122">
        <v>76</v>
      </c>
      <c r="H1327" s="104">
        <v>53</v>
      </c>
      <c r="I1327" s="136">
        <f t="shared" si="40"/>
        <v>140</v>
      </c>
      <c r="J1327" s="74">
        <f t="shared" si="41"/>
        <v>193</v>
      </c>
      <c r="K1327" s="129">
        <v>50</v>
      </c>
      <c r="L1327" s="74" t="s">
        <v>1026</v>
      </c>
      <c r="M1327" s="74">
        <v>28</v>
      </c>
      <c r="N1327" s="74" t="s">
        <v>1006</v>
      </c>
      <c r="O1327" s="74" t="s">
        <v>1007</v>
      </c>
      <c r="P1327" s="74" t="s">
        <v>1008</v>
      </c>
      <c r="Q1327" s="74" t="s">
        <v>1024</v>
      </c>
      <c r="R1327" s="74">
        <v>10</v>
      </c>
      <c r="S1327" s="74" t="s">
        <v>1004</v>
      </c>
      <c r="T1327" s="74">
        <v>0</v>
      </c>
      <c r="U1327" s="104">
        <v>0</v>
      </c>
    </row>
    <row r="1328" spans="1:21">
      <c r="A1328" s="95">
        <v>1361</v>
      </c>
      <c r="B1328" s="74" t="s">
        <v>162</v>
      </c>
      <c r="C1328" s="109" t="s">
        <v>2287</v>
      </c>
      <c r="D1328" s="74" t="s">
        <v>2287</v>
      </c>
      <c r="E1328" s="96" t="str">
        <f>HYPERLINK("[映雪.xlsx]类型!B21",'类型（5）'!$C$21)</f>
        <v>游魂</v>
      </c>
      <c r="F1328" s="95">
        <v>35</v>
      </c>
      <c r="G1328" s="74">
        <v>67</v>
      </c>
      <c r="H1328" s="132">
        <v>65</v>
      </c>
      <c r="I1328" s="136">
        <f t="shared" si="40"/>
        <v>102</v>
      </c>
      <c r="J1328" s="74">
        <f t="shared" si="41"/>
        <v>167</v>
      </c>
      <c r="K1328" s="129">
        <v>47</v>
      </c>
      <c r="L1328" s="74" t="s">
        <v>1051</v>
      </c>
      <c r="M1328" s="74">
        <v>28</v>
      </c>
      <c r="N1328" s="74" t="s">
        <v>1006</v>
      </c>
      <c r="O1328" s="74" t="s">
        <v>1007</v>
      </c>
      <c r="P1328" s="74" t="s">
        <v>1023</v>
      </c>
      <c r="Q1328" s="74" t="s">
        <v>1013</v>
      </c>
      <c r="R1328" s="74">
        <v>9</v>
      </c>
      <c r="S1328" s="74" t="s">
        <v>1004</v>
      </c>
      <c r="T1328" s="74">
        <v>0</v>
      </c>
      <c r="U1328" s="104">
        <v>0</v>
      </c>
    </row>
    <row r="1329" spans="1:21">
      <c r="A1329" s="95">
        <v>1362</v>
      </c>
      <c r="B1329" s="74" t="s">
        <v>162</v>
      </c>
      <c r="C1329" s="109" t="s">
        <v>2288</v>
      </c>
      <c r="D1329" s="74" t="s">
        <v>2288</v>
      </c>
      <c r="E1329" s="96" t="str">
        <f>HYPERLINK("[映雪.xlsx]类型!B5",'类型（5）'!$C$5)</f>
        <v>家政强化</v>
      </c>
      <c r="F1329" s="95">
        <v>58</v>
      </c>
      <c r="G1329" s="74">
        <v>60</v>
      </c>
      <c r="H1329" s="104">
        <v>52</v>
      </c>
      <c r="I1329" s="136">
        <f t="shared" si="40"/>
        <v>118</v>
      </c>
      <c r="J1329" s="74">
        <f t="shared" si="41"/>
        <v>170</v>
      </c>
      <c r="K1329" s="133">
        <v>78</v>
      </c>
      <c r="L1329" s="74" t="s">
        <v>1079</v>
      </c>
      <c r="M1329" s="74">
        <v>28</v>
      </c>
      <c r="N1329" s="74" t="s">
        <v>1006</v>
      </c>
      <c r="O1329" s="74" t="s">
        <v>1007</v>
      </c>
      <c r="P1329" s="74" t="s">
        <v>1008</v>
      </c>
      <c r="Q1329" s="74" t="s">
        <v>1027</v>
      </c>
      <c r="R1329" s="74">
        <v>6</v>
      </c>
      <c r="S1329" s="74" t="s">
        <v>1004</v>
      </c>
      <c r="T1329" s="74">
        <v>0</v>
      </c>
      <c r="U1329" s="104">
        <v>0</v>
      </c>
    </row>
    <row r="1330" spans="1:21">
      <c r="A1330" s="95">
        <v>1363</v>
      </c>
      <c r="B1330" s="74" t="s">
        <v>162</v>
      </c>
      <c r="C1330" s="109" t="s">
        <v>2289</v>
      </c>
      <c r="D1330" s="74" t="s">
        <v>2289</v>
      </c>
      <c r="E1330" s="74" t="str">
        <f>HYPERLINK("[映雪.xlsx]类型!B4",'类型（5）'!$C$4)</f>
        <v>智慧强化</v>
      </c>
      <c r="F1330" s="95">
        <v>47</v>
      </c>
      <c r="G1330" s="74">
        <v>54</v>
      </c>
      <c r="H1330" s="104">
        <v>63</v>
      </c>
      <c r="I1330" s="136">
        <f t="shared" si="40"/>
        <v>101</v>
      </c>
      <c r="J1330" s="74">
        <f t="shared" si="41"/>
        <v>164</v>
      </c>
      <c r="K1330" s="129">
        <v>54</v>
      </c>
      <c r="L1330" s="74" t="s">
        <v>1058</v>
      </c>
      <c r="M1330" s="74">
        <v>28</v>
      </c>
      <c r="N1330" s="74" t="s">
        <v>1006</v>
      </c>
      <c r="O1330" s="74" t="s">
        <v>1007</v>
      </c>
      <c r="P1330" s="74" t="s">
        <v>1023</v>
      </c>
      <c r="Q1330" s="74" t="s">
        <v>1017</v>
      </c>
      <c r="R1330" s="74">
        <v>4</v>
      </c>
      <c r="S1330" s="74" t="s">
        <v>1004</v>
      </c>
      <c r="T1330" s="74">
        <v>0</v>
      </c>
      <c r="U1330" s="104">
        <v>0</v>
      </c>
    </row>
    <row r="1331" spans="1:21">
      <c r="A1331" s="95">
        <v>1364</v>
      </c>
      <c r="B1331" s="74" t="s">
        <v>162</v>
      </c>
      <c r="C1331" s="109" t="s">
        <v>2290</v>
      </c>
      <c r="D1331" s="74" t="s">
        <v>2290</v>
      </c>
      <c r="E1331" s="74" t="str">
        <f>HYPERLINK("[映雪.xlsx]类型!B38",'类型（5）'!$C$38)</f>
        <v>战士</v>
      </c>
      <c r="F1331" s="95">
        <v>58</v>
      </c>
      <c r="G1331" s="74">
        <v>67</v>
      </c>
      <c r="H1331" s="104">
        <v>51</v>
      </c>
      <c r="I1331" s="136">
        <f t="shared" si="40"/>
        <v>125</v>
      </c>
      <c r="J1331" s="74">
        <f t="shared" si="41"/>
        <v>176</v>
      </c>
      <c r="K1331" s="133">
        <v>71</v>
      </c>
      <c r="L1331" s="74" t="s">
        <v>1060</v>
      </c>
      <c r="M1331" s="74">
        <v>28</v>
      </c>
      <c r="N1331" s="74" t="s">
        <v>1006</v>
      </c>
      <c r="O1331" s="74" t="s">
        <v>1007</v>
      </c>
      <c r="P1331" s="74" t="s">
        <v>1008</v>
      </c>
      <c r="Q1331" s="74" t="s">
        <v>1024</v>
      </c>
      <c r="R1331" s="74">
        <v>7</v>
      </c>
      <c r="S1331" s="74" t="s">
        <v>1004</v>
      </c>
      <c r="T1331" s="74">
        <v>0</v>
      </c>
      <c r="U1331" s="104">
        <v>0</v>
      </c>
    </row>
    <row r="1332" spans="1:21">
      <c r="A1332" s="95">
        <v>1365</v>
      </c>
      <c r="B1332" s="74" t="s">
        <v>158</v>
      </c>
      <c r="C1332" s="109" t="s">
        <v>2291</v>
      </c>
      <c r="D1332" s="74" t="s">
        <v>2291</v>
      </c>
      <c r="E1332" s="74" t="str">
        <f>HYPERLINK("[映雪.xlsx]类型!B2",'类型（5）'!$C$2)</f>
        <v>统御强化</v>
      </c>
      <c r="F1332" s="95">
        <v>62</v>
      </c>
      <c r="G1332" s="74">
        <v>68</v>
      </c>
      <c r="H1332" s="104">
        <v>57</v>
      </c>
      <c r="I1332" s="136">
        <f t="shared" si="40"/>
        <v>130</v>
      </c>
      <c r="J1332" s="74">
        <f t="shared" si="41"/>
        <v>187</v>
      </c>
      <c r="K1332" s="133">
        <v>68</v>
      </c>
      <c r="L1332" s="74" t="s">
        <v>1049</v>
      </c>
      <c r="M1332" s="74">
        <v>54</v>
      </c>
      <c r="N1332" s="74" t="s">
        <v>1006</v>
      </c>
      <c r="O1332" s="74" t="s">
        <v>1007</v>
      </c>
      <c r="P1332" s="74" t="s">
        <v>1023</v>
      </c>
      <c r="Q1332" s="74" t="s">
        <v>1027</v>
      </c>
      <c r="R1332" s="74">
        <v>8</v>
      </c>
      <c r="S1332" s="74" t="s">
        <v>1004</v>
      </c>
      <c r="T1332" s="74">
        <v>0</v>
      </c>
      <c r="U1332" s="104">
        <v>0</v>
      </c>
    </row>
    <row r="1333" spans="1:21">
      <c r="A1333" s="95">
        <v>1366</v>
      </c>
      <c r="B1333" s="74" t="s">
        <v>158</v>
      </c>
      <c r="C1333" s="109" t="s">
        <v>578</v>
      </c>
      <c r="D1333" s="74" t="s">
        <v>578</v>
      </c>
      <c r="E1333" s="96" t="str">
        <f>HYPERLINK("[映雪.xlsx]类型!B16",'类型（5）'!$C$16)</f>
        <v>神明</v>
      </c>
      <c r="F1333" s="120">
        <v>69</v>
      </c>
      <c r="G1333" s="74">
        <v>56</v>
      </c>
      <c r="H1333" s="132">
        <v>74</v>
      </c>
      <c r="I1333" s="136">
        <f t="shared" si="40"/>
        <v>125</v>
      </c>
      <c r="J1333" s="74">
        <f t="shared" si="41"/>
        <v>199</v>
      </c>
      <c r="K1333" s="129">
        <v>44</v>
      </c>
      <c r="L1333" s="74" t="s">
        <v>1067</v>
      </c>
      <c r="M1333" s="74">
        <v>54</v>
      </c>
      <c r="N1333" s="74" t="s">
        <v>1006</v>
      </c>
      <c r="O1333" s="74" t="s">
        <v>1007</v>
      </c>
      <c r="P1333" s="74" t="s">
        <v>1008</v>
      </c>
      <c r="Q1333" s="74" t="s">
        <v>1024</v>
      </c>
      <c r="R1333" s="74">
        <v>5</v>
      </c>
      <c r="S1333" s="74" t="s">
        <v>1004</v>
      </c>
      <c r="T1333" s="74">
        <v>0</v>
      </c>
      <c r="U1333" s="104">
        <v>0</v>
      </c>
    </row>
    <row r="1334" spans="1:21">
      <c r="A1334" s="95">
        <v>1367</v>
      </c>
      <c r="B1334" s="74" t="s">
        <v>158</v>
      </c>
      <c r="C1334" s="109" t="s">
        <v>2292</v>
      </c>
      <c r="D1334" s="74" t="s">
        <v>2292</v>
      </c>
      <c r="E1334" s="74" t="str">
        <f>HYPERLINK("[映雪.xlsx]类型!B6",'类型（5）'!$C$6)</f>
        <v>统御全能</v>
      </c>
      <c r="F1334" s="95">
        <v>55</v>
      </c>
      <c r="G1334" s="74">
        <v>46</v>
      </c>
      <c r="H1334" s="132">
        <v>78</v>
      </c>
      <c r="I1334" s="136">
        <f t="shared" si="40"/>
        <v>101</v>
      </c>
      <c r="J1334" s="74">
        <f t="shared" si="41"/>
        <v>179</v>
      </c>
      <c r="K1334" s="133">
        <v>74</v>
      </c>
      <c r="L1334" s="74" t="s">
        <v>1026</v>
      </c>
      <c r="M1334" s="74">
        <v>54</v>
      </c>
      <c r="N1334" s="74" t="s">
        <v>1006</v>
      </c>
      <c r="O1334" s="74" t="s">
        <v>1007</v>
      </c>
      <c r="P1334" s="74" t="s">
        <v>1008</v>
      </c>
      <c r="Q1334" s="74" t="s">
        <v>1009</v>
      </c>
      <c r="R1334" s="74">
        <v>7</v>
      </c>
      <c r="S1334" s="74" t="s">
        <v>1004</v>
      </c>
      <c r="T1334" s="74">
        <v>0</v>
      </c>
      <c r="U1334" s="104">
        <v>0</v>
      </c>
    </row>
    <row r="1335" spans="1:21">
      <c r="A1335" s="95">
        <v>1368</v>
      </c>
      <c r="B1335" s="74" t="s">
        <v>158</v>
      </c>
      <c r="C1335" s="109" t="s">
        <v>2293</v>
      </c>
      <c r="D1335" s="74" t="s">
        <v>2293</v>
      </c>
      <c r="E1335" s="99" t="str">
        <f>HYPERLINK("[映雪.xlsx]类型!B11",'类型（5）'!$C$11)</f>
        <v>人偶</v>
      </c>
      <c r="F1335" s="95">
        <v>53</v>
      </c>
      <c r="G1335" s="74">
        <v>55</v>
      </c>
      <c r="H1335" s="104">
        <v>40</v>
      </c>
      <c r="I1335" s="136">
        <f t="shared" si="40"/>
        <v>108</v>
      </c>
      <c r="J1335" s="74">
        <f t="shared" si="41"/>
        <v>148</v>
      </c>
      <c r="K1335" s="129">
        <v>36</v>
      </c>
      <c r="L1335" s="74" t="s">
        <v>1036</v>
      </c>
      <c r="M1335" s="74">
        <v>54</v>
      </c>
      <c r="N1335" s="74" t="s">
        <v>1006</v>
      </c>
      <c r="O1335" s="74" t="s">
        <v>1007</v>
      </c>
      <c r="P1335" s="74" t="s">
        <v>1023</v>
      </c>
      <c r="Q1335" s="74" t="s">
        <v>1024</v>
      </c>
      <c r="R1335" s="74">
        <v>4</v>
      </c>
      <c r="S1335" s="74" t="s">
        <v>1004</v>
      </c>
      <c r="T1335" s="74">
        <v>0</v>
      </c>
      <c r="U1335" s="104">
        <v>0</v>
      </c>
    </row>
    <row r="1336" spans="1:21">
      <c r="A1336" s="95">
        <v>1369</v>
      </c>
      <c r="B1336" s="74" t="s">
        <v>158</v>
      </c>
      <c r="C1336" s="109" t="s">
        <v>2294</v>
      </c>
      <c r="D1336" s="74" t="s">
        <v>2294</v>
      </c>
      <c r="E1336" s="99" t="str">
        <f>HYPERLINK("[映雪.xlsx]类型!B36",'类型（5）'!$C$36)</f>
        <v>文学家</v>
      </c>
      <c r="F1336" s="95">
        <v>46</v>
      </c>
      <c r="G1336" s="74">
        <v>47</v>
      </c>
      <c r="H1336" s="132">
        <v>69</v>
      </c>
      <c r="I1336" s="136">
        <f t="shared" si="40"/>
        <v>93</v>
      </c>
      <c r="J1336" s="74">
        <f t="shared" si="41"/>
        <v>162</v>
      </c>
      <c r="K1336" s="133">
        <v>67</v>
      </c>
      <c r="L1336" s="74" t="s">
        <v>1051</v>
      </c>
      <c r="M1336" s="74">
        <v>54</v>
      </c>
      <c r="N1336" s="74" t="s">
        <v>1006</v>
      </c>
      <c r="O1336" s="74" t="s">
        <v>1007</v>
      </c>
      <c r="P1336" s="74" t="s">
        <v>1023</v>
      </c>
      <c r="Q1336" s="74" t="s">
        <v>1027</v>
      </c>
      <c r="R1336" s="74">
        <v>5</v>
      </c>
      <c r="S1336" s="74" t="s">
        <v>1004</v>
      </c>
      <c r="T1336" s="74">
        <v>0</v>
      </c>
      <c r="U1336" s="104">
        <v>0</v>
      </c>
    </row>
    <row r="1337" spans="1:21">
      <c r="A1337" s="95">
        <v>1370</v>
      </c>
      <c r="B1337" s="74" t="s">
        <v>158</v>
      </c>
      <c r="C1337" s="109" t="s">
        <v>2295</v>
      </c>
      <c r="D1337" s="74" t="s">
        <v>2295</v>
      </c>
      <c r="E1337" s="99" t="str">
        <f>HYPERLINK("[映雪.xlsx]类型!B17",'类型（5）'!$C$17)</f>
        <v>记者</v>
      </c>
      <c r="F1337" s="95">
        <v>42</v>
      </c>
      <c r="G1337" s="74">
        <v>67</v>
      </c>
      <c r="H1337" s="104">
        <v>57</v>
      </c>
      <c r="I1337" s="136">
        <f t="shared" si="40"/>
        <v>109</v>
      </c>
      <c r="J1337" s="74">
        <f t="shared" si="41"/>
        <v>166</v>
      </c>
      <c r="K1337" s="129">
        <v>56</v>
      </c>
      <c r="L1337" s="74" t="s">
        <v>1029</v>
      </c>
      <c r="M1337" s="74">
        <v>54</v>
      </c>
      <c r="N1337" s="74" t="s">
        <v>1006</v>
      </c>
      <c r="O1337" s="74" t="s">
        <v>1007</v>
      </c>
      <c r="P1337" s="74" t="s">
        <v>1023</v>
      </c>
      <c r="Q1337" s="74" t="s">
        <v>1027</v>
      </c>
      <c r="R1337" s="74">
        <v>1</v>
      </c>
      <c r="S1337" s="74" t="s">
        <v>1004</v>
      </c>
      <c r="T1337" s="74">
        <v>0</v>
      </c>
      <c r="U1337" s="104">
        <v>0</v>
      </c>
    </row>
    <row r="1338" spans="1:21">
      <c r="A1338" s="95">
        <v>1371</v>
      </c>
      <c r="B1338" s="74" t="s">
        <v>158</v>
      </c>
      <c r="C1338" s="109" t="s">
        <v>2296</v>
      </c>
      <c r="D1338" s="74" t="s">
        <v>2296</v>
      </c>
      <c r="E1338" s="74" t="str">
        <f>HYPERLINK("[映雪.xlsx]类型!B22",'类型（5）'!$C$22)</f>
        <v>傲娇</v>
      </c>
      <c r="F1338" s="95">
        <v>35</v>
      </c>
      <c r="G1338" s="74">
        <v>67</v>
      </c>
      <c r="H1338" s="104">
        <v>59</v>
      </c>
      <c r="I1338" s="136">
        <f t="shared" si="40"/>
        <v>102</v>
      </c>
      <c r="J1338" s="74">
        <f t="shared" si="41"/>
        <v>161</v>
      </c>
      <c r="K1338" s="129">
        <v>46</v>
      </c>
      <c r="L1338" s="74" t="s">
        <v>1082</v>
      </c>
      <c r="M1338" s="74">
        <v>54</v>
      </c>
      <c r="N1338" s="74" t="s">
        <v>1006</v>
      </c>
      <c r="O1338" s="74" t="s">
        <v>1007</v>
      </c>
      <c r="P1338" s="74" t="s">
        <v>1023</v>
      </c>
      <c r="Q1338" s="74" t="s">
        <v>1013</v>
      </c>
      <c r="R1338" s="74">
        <v>8</v>
      </c>
      <c r="S1338" s="74" t="s">
        <v>1004</v>
      </c>
      <c r="T1338" s="74">
        <v>0</v>
      </c>
      <c r="U1338" s="104">
        <v>0</v>
      </c>
    </row>
    <row r="1339" spans="1:21">
      <c r="A1339" s="95">
        <v>1372</v>
      </c>
      <c r="B1339" s="74" t="s">
        <v>118</v>
      </c>
      <c r="C1339" s="109" t="s">
        <v>118</v>
      </c>
      <c r="D1339" s="74" t="s">
        <v>118</v>
      </c>
      <c r="E1339" s="74" t="str">
        <f>HYPERLINK("[映雪.xlsx]类型!B38",'类型（5）'!$C$38)</f>
        <v>战士</v>
      </c>
      <c r="F1339" s="120">
        <v>65</v>
      </c>
      <c r="G1339" s="122">
        <v>78</v>
      </c>
      <c r="H1339" s="104">
        <v>43</v>
      </c>
      <c r="I1339" s="136">
        <f t="shared" si="40"/>
        <v>143</v>
      </c>
      <c r="J1339" s="74">
        <f t="shared" si="41"/>
        <v>186</v>
      </c>
      <c r="K1339" s="129">
        <v>55</v>
      </c>
      <c r="L1339" s="74" t="s">
        <v>1074</v>
      </c>
      <c r="M1339" s="74">
        <v>9</v>
      </c>
      <c r="N1339" s="74" t="s">
        <v>1006</v>
      </c>
      <c r="O1339" s="74" t="s">
        <v>1007</v>
      </c>
      <c r="P1339" s="74" t="s">
        <v>1008</v>
      </c>
      <c r="Q1339" s="74" t="s">
        <v>1009</v>
      </c>
      <c r="R1339" s="74">
        <v>8</v>
      </c>
      <c r="S1339" s="74" t="s">
        <v>1005</v>
      </c>
      <c r="T1339" s="74">
        <v>0</v>
      </c>
      <c r="U1339" s="104">
        <v>0</v>
      </c>
    </row>
    <row r="1340" spans="1:21">
      <c r="A1340" s="95">
        <v>1373</v>
      </c>
      <c r="B1340" s="74" t="s">
        <v>118</v>
      </c>
      <c r="C1340" s="109" t="s">
        <v>2297</v>
      </c>
      <c r="D1340" s="74" t="s">
        <v>2297</v>
      </c>
      <c r="E1340" s="74" t="str">
        <f>HYPERLINK("[映雪.xlsx]类型!B35",'类型（5）'!$C$35)</f>
        <v>刺客</v>
      </c>
      <c r="F1340" s="95">
        <v>52</v>
      </c>
      <c r="G1340" s="122">
        <v>70</v>
      </c>
      <c r="H1340" s="104">
        <v>63</v>
      </c>
      <c r="I1340" s="136">
        <f t="shared" si="40"/>
        <v>122</v>
      </c>
      <c r="J1340" s="74">
        <f t="shared" si="41"/>
        <v>185</v>
      </c>
      <c r="K1340" s="133">
        <v>67</v>
      </c>
      <c r="L1340" s="74" t="s">
        <v>1069</v>
      </c>
      <c r="M1340" s="74">
        <v>9</v>
      </c>
      <c r="N1340" s="74" t="s">
        <v>1006</v>
      </c>
      <c r="O1340" s="74" t="s">
        <v>1007</v>
      </c>
      <c r="P1340" s="74" t="s">
        <v>1023</v>
      </c>
      <c r="Q1340" s="74" t="s">
        <v>1009</v>
      </c>
      <c r="R1340" s="74">
        <v>7</v>
      </c>
      <c r="S1340" s="74" t="s">
        <v>1005</v>
      </c>
      <c r="T1340" s="74">
        <v>0</v>
      </c>
      <c r="U1340" s="104">
        <v>0</v>
      </c>
    </row>
    <row r="1341" spans="1:21">
      <c r="A1341" s="95">
        <v>1374</v>
      </c>
      <c r="B1341" s="74" t="s">
        <v>118</v>
      </c>
      <c r="C1341" s="109" t="s">
        <v>2298</v>
      </c>
      <c r="D1341" s="74" t="s">
        <v>2298</v>
      </c>
      <c r="E1341" s="99" t="str">
        <f>HYPERLINK("[映雪.xlsx]类型!B37",'类型（5）'!$C$37)</f>
        <v>歌姬</v>
      </c>
      <c r="F1341" s="95">
        <v>31</v>
      </c>
      <c r="G1341" s="99">
        <v>79</v>
      </c>
      <c r="H1341" s="132">
        <v>67</v>
      </c>
      <c r="I1341" s="136">
        <f t="shared" si="40"/>
        <v>110</v>
      </c>
      <c r="J1341" s="74">
        <f t="shared" si="41"/>
        <v>177</v>
      </c>
      <c r="K1341" s="129">
        <v>60</v>
      </c>
      <c r="L1341" s="74" t="s">
        <v>1053</v>
      </c>
      <c r="M1341" s="74">
        <v>9</v>
      </c>
      <c r="N1341" s="74" t="s">
        <v>1006</v>
      </c>
      <c r="O1341" s="74" t="s">
        <v>1007</v>
      </c>
      <c r="P1341" s="74" t="s">
        <v>1008</v>
      </c>
      <c r="Q1341" s="74" t="s">
        <v>1027</v>
      </c>
      <c r="R1341" s="74">
        <v>1</v>
      </c>
      <c r="S1341" s="74" t="s">
        <v>1005</v>
      </c>
      <c r="T1341" s="74">
        <v>0</v>
      </c>
      <c r="U1341" s="104">
        <v>0</v>
      </c>
    </row>
    <row r="1342" spans="1:21">
      <c r="A1342" s="95">
        <v>1375</v>
      </c>
      <c r="B1342" s="74" t="s">
        <v>118</v>
      </c>
      <c r="C1342" s="109" t="s">
        <v>2299</v>
      </c>
      <c r="D1342" s="74" t="s">
        <v>2299</v>
      </c>
      <c r="E1342" s="74" t="str">
        <f>HYPERLINK("[映雪.xlsx]类型!B4",'类型（5）'!$C$4)</f>
        <v>智慧强化</v>
      </c>
      <c r="F1342" s="95">
        <v>22</v>
      </c>
      <c r="G1342" s="74">
        <v>29</v>
      </c>
      <c r="H1342" s="104">
        <v>40</v>
      </c>
      <c r="I1342" s="136">
        <f t="shared" si="40"/>
        <v>51</v>
      </c>
      <c r="J1342" s="74">
        <f t="shared" si="41"/>
        <v>91</v>
      </c>
      <c r="K1342" s="129">
        <v>40</v>
      </c>
      <c r="L1342" s="74" t="s">
        <v>1029</v>
      </c>
      <c r="M1342" s="74">
        <v>9</v>
      </c>
      <c r="N1342" s="74" t="s">
        <v>1006</v>
      </c>
      <c r="O1342" s="74" t="s">
        <v>1007</v>
      </c>
      <c r="P1342" s="74" t="s">
        <v>1023</v>
      </c>
      <c r="Q1342" s="74" t="s">
        <v>1013</v>
      </c>
      <c r="R1342" s="74">
        <v>6</v>
      </c>
      <c r="S1342" s="74" t="s">
        <v>1004</v>
      </c>
      <c r="T1342" s="74">
        <v>0</v>
      </c>
      <c r="U1342" s="104">
        <v>0</v>
      </c>
    </row>
    <row r="1343" spans="1:21">
      <c r="A1343" s="95">
        <v>1376</v>
      </c>
      <c r="B1343" s="74" t="s">
        <v>118</v>
      </c>
      <c r="C1343" s="109" t="s">
        <v>2300</v>
      </c>
      <c r="D1343" s="74" t="s">
        <v>2300</v>
      </c>
      <c r="E1343" s="74" t="str">
        <f>HYPERLINK("[映雪.xlsx]类型!B19",'类型（5）'!$C$19)</f>
        <v>妖精</v>
      </c>
      <c r="F1343" s="95">
        <v>43</v>
      </c>
      <c r="G1343" s="74">
        <v>57</v>
      </c>
      <c r="H1343" s="104">
        <v>45</v>
      </c>
      <c r="I1343" s="136">
        <f t="shared" si="40"/>
        <v>100</v>
      </c>
      <c r="J1343" s="74">
        <f t="shared" si="41"/>
        <v>145</v>
      </c>
      <c r="K1343" s="129">
        <v>48</v>
      </c>
      <c r="L1343" s="74" t="s">
        <v>1079</v>
      </c>
      <c r="M1343" s="74">
        <v>9</v>
      </c>
      <c r="N1343" s="74" t="s">
        <v>1006</v>
      </c>
      <c r="O1343" s="74" t="s">
        <v>1007</v>
      </c>
      <c r="P1343" s="74" t="s">
        <v>1023</v>
      </c>
      <c r="Q1343" s="74" t="s">
        <v>1017</v>
      </c>
      <c r="R1343" s="74">
        <v>5</v>
      </c>
      <c r="S1343" s="74" t="s">
        <v>1005</v>
      </c>
      <c r="T1343" s="74">
        <v>0</v>
      </c>
      <c r="U1343" s="104">
        <v>0</v>
      </c>
    </row>
    <row r="1344" spans="1:21">
      <c r="A1344" s="95">
        <v>1377</v>
      </c>
      <c r="B1344" s="74" t="s">
        <v>118</v>
      </c>
      <c r="C1344" s="109" t="s">
        <v>641</v>
      </c>
      <c r="D1344" s="74" t="s">
        <v>641</v>
      </c>
      <c r="E1344" s="74" t="str">
        <f>HYPERLINK("[映雪.xlsx]类型!B30",'类型（5）'!$C$30)</f>
        <v>黑幕</v>
      </c>
      <c r="F1344" s="119">
        <v>86</v>
      </c>
      <c r="G1344" s="74">
        <v>40</v>
      </c>
      <c r="H1344" s="131">
        <v>83</v>
      </c>
      <c r="I1344" s="137">
        <f t="shared" si="40"/>
        <v>169</v>
      </c>
      <c r="J1344" s="74">
        <f t="shared" si="41"/>
        <v>209</v>
      </c>
      <c r="K1344" s="133">
        <v>76</v>
      </c>
      <c r="L1344" s="74" t="s">
        <v>1046</v>
      </c>
      <c r="M1344" s="74">
        <v>25</v>
      </c>
      <c r="N1344" s="74" t="s">
        <v>1006</v>
      </c>
      <c r="O1344" s="74" t="s">
        <v>1007</v>
      </c>
      <c r="P1344" s="74" t="s">
        <v>1016</v>
      </c>
      <c r="Q1344" s="74" t="s">
        <v>1038</v>
      </c>
      <c r="R1344" s="74">
        <v>11</v>
      </c>
      <c r="S1344" s="74" t="s">
        <v>1005</v>
      </c>
      <c r="T1344" s="74">
        <v>0</v>
      </c>
      <c r="U1344" s="104">
        <v>73</v>
      </c>
    </row>
    <row r="1345" spans="1:21">
      <c r="A1345" s="95">
        <v>1378</v>
      </c>
      <c r="B1345" s="74" t="s">
        <v>118</v>
      </c>
      <c r="C1345" s="109" t="s">
        <v>2301</v>
      </c>
      <c r="D1345" s="74" t="s">
        <v>2301</v>
      </c>
      <c r="E1345" s="74" t="str">
        <f>HYPERLINK("[映雪.xlsx]类型!B40",'类型（5）'!$C$40)</f>
        <v>中二</v>
      </c>
      <c r="F1345" s="95">
        <v>30</v>
      </c>
      <c r="G1345" s="74">
        <v>63</v>
      </c>
      <c r="H1345" s="104">
        <v>47</v>
      </c>
      <c r="I1345" s="136">
        <f t="shared" si="40"/>
        <v>93</v>
      </c>
      <c r="J1345" s="74">
        <f t="shared" si="41"/>
        <v>140</v>
      </c>
      <c r="K1345" s="129">
        <v>45</v>
      </c>
      <c r="L1345" s="74" t="s">
        <v>1074</v>
      </c>
      <c r="M1345" s="74">
        <v>43</v>
      </c>
      <c r="N1345" s="74" t="s">
        <v>1006</v>
      </c>
      <c r="O1345" s="74" t="s">
        <v>1007</v>
      </c>
      <c r="P1345" s="74" t="s">
        <v>1023</v>
      </c>
      <c r="Q1345" s="74" t="s">
        <v>1009</v>
      </c>
      <c r="R1345" s="74">
        <v>9</v>
      </c>
      <c r="S1345" s="74" t="s">
        <v>1005</v>
      </c>
      <c r="T1345" s="74">
        <v>0</v>
      </c>
      <c r="U1345" s="104">
        <v>73</v>
      </c>
    </row>
    <row r="1346" spans="1:21">
      <c r="A1346" s="95">
        <v>1379</v>
      </c>
      <c r="B1346" s="74" t="s">
        <v>118</v>
      </c>
      <c r="C1346" s="109" t="s">
        <v>2302</v>
      </c>
      <c r="D1346" s="74" t="s">
        <v>2302</v>
      </c>
      <c r="E1346" s="74" t="str">
        <f>HYPERLINK("[映雪.xlsx]类型!B40",'类型（5）'!$C$40)</f>
        <v>中二</v>
      </c>
      <c r="F1346" s="95">
        <v>43</v>
      </c>
      <c r="G1346" s="74">
        <v>57</v>
      </c>
      <c r="H1346" s="104">
        <v>50</v>
      </c>
      <c r="I1346" s="136">
        <f t="shared" ref="I1346:I1409" si="42">MAX(SUM(F1346,G1346),IF(H1346&gt;=80,MAX(SUM(F1346,H1346),SUM(G1346,H1346)),-1))</f>
        <v>100</v>
      </c>
      <c r="J1346" s="74">
        <f t="shared" ref="J1346:J1409" si="43">SUM(F1346,G1346,H1346)</f>
        <v>150</v>
      </c>
      <c r="K1346" s="129">
        <v>49</v>
      </c>
      <c r="L1346" s="74" t="s">
        <v>1082</v>
      </c>
      <c r="M1346" s="74">
        <v>43</v>
      </c>
      <c r="N1346" s="74" t="s">
        <v>1006</v>
      </c>
      <c r="O1346" s="74" t="s">
        <v>1062</v>
      </c>
      <c r="P1346" s="74" t="s">
        <v>1023</v>
      </c>
      <c r="Q1346" s="74" t="s">
        <v>1027</v>
      </c>
      <c r="R1346" s="74">
        <v>10</v>
      </c>
      <c r="S1346" s="74" t="s">
        <v>1005</v>
      </c>
      <c r="T1346" s="74">
        <v>0</v>
      </c>
      <c r="U1346" s="104">
        <v>73</v>
      </c>
    </row>
    <row r="1347" spans="1:21">
      <c r="A1347" s="95">
        <v>1380</v>
      </c>
      <c r="B1347" s="74" t="s">
        <v>118</v>
      </c>
      <c r="C1347" s="109" t="s">
        <v>2303</v>
      </c>
      <c r="D1347" s="74" t="s">
        <v>2303</v>
      </c>
      <c r="E1347" s="74" t="str">
        <f>HYPERLINK("[映雪.xlsx]类型!B8",'类型（5）'!$C$8)</f>
        <v>智慧全能</v>
      </c>
      <c r="F1347" s="120">
        <v>69</v>
      </c>
      <c r="G1347" s="74">
        <v>67</v>
      </c>
      <c r="H1347" s="132">
        <v>77</v>
      </c>
      <c r="I1347" s="136">
        <f t="shared" si="42"/>
        <v>136</v>
      </c>
      <c r="J1347" s="74">
        <f t="shared" si="43"/>
        <v>213</v>
      </c>
      <c r="K1347" s="133">
        <v>66</v>
      </c>
      <c r="L1347" s="74" t="s">
        <v>1022</v>
      </c>
      <c r="M1347" s="74">
        <v>25</v>
      </c>
      <c r="N1347" s="74" t="s">
        <v>1006</v>
      </c>
      <c r="O1347" s="74" t="s">
        <v>1007</v>
      </c>
      <c r="P1347" s="74" t="s">
        <v>1008</v>
      </c>
      <c r="Q1347" s="74" t="s">
        <v>1009</v>
      </c>
      <c r="R1347" s="74">
        <v>6</v>
      </c>
      <c r="S1347" s="74" t="s">
        <v>1005</v>
      </c>
      <c r="T1347" s="74">
        <v>0</v>
      </c>
      <c r="U1347" s="104">
        <v>73</v>
      </c>
    </row>
    <row r="1348" spans="1:21">
      <c r="A1348" s="95">
        <v>1381</v>
      </c>
      <c r="B1348" s="74" t="s">
        <v>118</v>
      </c>
      <c r="C1348" s="109" t="s">
        <v>2304</v>
      </c>
      <c r="D1348" s="74" t="s">
        <v>2304</v>
      </c>
      <c r="E1348" s="74" t="str">
        <f>HYPERLINK("[映雪.xlsx]类型!B1",'类型（5）'!$C$1)</f>
        <v>均衡</v>
      </c>
      <c r="F1348" s="95">
        <v>32</v>
      </c>
      <c r="G1348" s="74">
        <v>43</v>
      </c>
      <c r="H1348" s="104">
        <v>56</v>
      </c>
      <c r="I1348" s="136">
        <f t="shared" si="42"/>
        <v>75</v>
      </c>
      <c r="J1348" s="74">
        <f t="shared" si="43"/>
        <v>131</v>
      </c>
      <c r="K1348" s="129">
        <v>46</v>
      </c>
      <c r="L1348" s="74" t="s">
        <v>1079</v>
      </c>
      <c r="M1348" s="74">
        <v>43</v>
      </c>
      <c r="N1348" s="74" t="s">
        <v>1006</v>
      </c>
      <c r="O1348" s="74" t="s">
        <v>1007</v>
      </c>
      <c r="P1348" s="74" t="s">
        <v>1023</v>
      </c>
      <c r="Q1348" s="74" t="s">
        <v>1017</v>
      </c>
      <c r="R1348" s="74">
        <v>2</v>
      </c>
      <c r="S1348" s="74" t="s">
        <v>1005</v>
      </c>
      <c r="T1348" s="74">
        <v>0</v>
      </c>
      <c r="U1348" s="104">
        <v>73</v>
      </c>
    </row>
    <row r="1349" spans="1:21">
      <c r="A1349" s="95">
        <v>1382</v>
      </c>
      <c r="B1349" s="74" t="s">
        <v>116</v>
      </c>
      <c r="C1349" s="109" t="s">
        <v>2305</v>
      </c>
      <c r="D1349" s="74" t="s">
        <v>2305</v>
      </c>
      <c r="E1349" s="74" t="str">
        <f>HYPERLINK("[映雪.xlsx]类型!B9",'类型（5）'!$C$9)</f>
        <v>家政全能</v>
      </c>
      <c r="F1349" s="95">
        <v>51</v>
      </c>
      <c r="G1349" s="74">
        <v>34</v>
      </c>
      <c r="H1349" s="104">
        <v>35</v>
      </c>
      <c r="I1349" s="136">
        <f t="shared" si="42"/>
        <v>85</v>
      </c>
      <c r="J1349" s="74">
        <f t="shared" si="43"/>
        <v>120</v>
      </c>
      <c r="K1349" s="126">
        <v>84</v>
      </c>
      <c r="L1349" s="74" t="s">
        <v>1058</v>
      </c>
      <c r="M1349" s="74">
        <v>5</v>
      </c>
      <c r="N1349" s="74" t="s">
        <v>1006</v>
      </c>
      <c r="O1349" s="74" t="s">
        <v>1007</v>
      </c>
      <c r="P1349" s="74" t="s">
        <v>1016</v>
      </c>
      <c r="Q1349" s="74" t="s">
        <v>1027</v>
      </c>
      <c r="R1349" s="74">
        <v>6</v>
      </c>
      <c r="S1349" s="74" t="s">
        <v>1004</v>
      </c>
      <c r="T1349" s="74">
        <v>0</v>
      </c>
      <c r="U1349" s="104">
        <v>0</v>
      </c>
    </row>
    <row r="1350" spans="1:21">
      <c r="A1350" s="95">
        <v>1383</v>
      </c>
      <c r="B1350" s="74" t="s">
        <v>116</v>
      </c>
      <c r="C1350" s="109" t="s">
        <v>2306</v>
      </c>
      <c r="D1350" s="74" t="s">
        <v>2306</v>
      </c>
      <c r="E1350" s="74" t="str">
        <f>HYPERLINK("[映雪.xlsx]类型!B1",'类型（5）'!$C$1)</f>
        <v>均衡</v>
      </c>
      <c r="F1350" s="120">
        <v>69</v>
      </c>
      <c r="G1350" s="74">
        <v>66</v>
      </c>
      <c r="H1350" s="104">
        <v>55</v>
      </c>
      <c r="I1350" s="136">
        <f t="shared" si="42"/>
        <v>135</v>
      </c>
      <c r="J1350" s="74">
        <f t="shared" si="43"/>
        <v>190</v>
      </c>
      <c r="K1350" s="133">
        <v>66</v>
      </c>
      <c r="L1350" s="74" t="s">
        <v>1079</v>
      </c>
      <c r="M1350" s="74">
        <v>5</v>
      </c>
      <c r="N1350" s="74" t="s">
        <v>1006</v>
      </c>
      <c r="O1350" s="74" t="s">
        <v>1007</v>
      </c>
      <c r="P1350" s="74" t="s">
        <v>1023</v>
      </c>
      <c r="Q1350" s="74" t="s">
        <v>1017</v>
      </c>
      <c r="R1350" s="74">
        <v>7</v>
      </c>
      <c r="S1350" s="74" t="s">
        <v>1004</v>
      </c>
      <c r="T1350" s="74">
        <v>0</v>
      </c>
      <c r="U1350" s="104">
        <v>0</v>
      </c>
    </row>
    <row r="1351" spans="1:21">
      <c r="A1351" s="95">
        <v>1384</v>
      </c>
      <c r="B1351" s="74" t="s">
        <v>116</v>
      </c>
      <c r="C1351" s="109" t="s">
        <v>2307</v>
      </c>
      <c r="D1351" s="74" t="s">
        <v>2307</v>
      </c>
      <c r="E1351" s="96" t="str">
        <f>HYPERLINK("[映雪.xlsx]类型!B5",'类型（5）'!$C$5)</f>
        <v>家政强化</v>
      </c>
      <c r="F1351" s="95">
        <v>63</v>
      </c>
      <c r="G1351" s="74">
        <v>39</v>
      </c>
      <c r="H1351" s="132">
        <v>69</v>
      </c>
      <c r="I1351" s="136">
        <f t="shared" si="42"/>
        <v>102</v>
      </c>
      <c r="J1351" s="74">
        <f t="shared" si="43"/>
        <v>171</v>
      </c>
      <c r="K1351" s="133">
        <v>74</v>
      </c>
      <c r="L1351" s="74" t="s">
        <v>1029</v>
      </c>
      <c r="M1351" s="74">
        <v>5</v>
      </c>
      <c r="N1351" s="74" t="s">
        <v>1006</v>
      </c>
      <c r="O1351" s="74" t="s">
        <v>1007</v>
      </c>
      <c r="P1351" s="74" t="s">
        <v>1008</v>
      </c>
      <c r="Q1351" s="74" t="s">
        <v>1017</v>
      </c>
      <c r="R1351" s="74">
        <v>4</v>
      </c>
      <c r="S1351" s="74" t="s">
        <v>1004</v>
      </c>
      <c r="T1351" s="74">
        <v>0</v>
      </c>
      <c r="U1351" s="104">
        <v>0</v>
      </c>
    </row>
    <row r="1352" spans="1:21">
      <c r="A1352" s="95">
        <v>1385</v>
      </c>
      <c r="B1352" s="74" t="s">
        <v>116</v>
      </c>
      <c r="C1352" s="109" t="s">
        <v>2308</v>
      </c>
      <c r="D1352" s="74" t="s">
        <v>2308</v>
      </c>
      <c r="E1352" s="99" t="str">
        <f>HYPERLINK("[映雪.xlsx]类型!B17",'类型（5）'!$C$17)</f>
        <v>记者</v>
      </c>
      <c r="F1352" s="95">
        <v>39</v>
      </c>
      <c r="G1352" s="74">
        <v>62</v>
      </c>
      <c r="H1352" s="104">
        <v>52</v>
      </c>
      <c r="I1352" s="136">
        <f t="shared" si="42"/>
        <v>101</v>
      </c>
      <c r="J1352" s="74">
        <f t="shared" si="43"/>
        <v>153</v>
      </c>
      <c r="K1352" s="133">
        <v>68</v>
      </c>
      <c r="L1352" s="74" t="s">
        <v>1060</v>
      </c>
      <c r="M1352" s="74">
        <v>5</v>
      </c>
      <c r="N1352" s="74" t="s">
        <v>1006</v>
      </c>
      <c r="O1352" s="74" t="s">
        <v>1007</v>
      </c>
      <c r="P1352" s="74" t="s">
        <v>1023</v>
      </c>
      <c r="Q1352" s="74" t="s">
        <v>1013</v>
      </c>
      <c r="R1352" s="74">
        <v>2</v>
      </c>
      <c r="S1352" s="74" t="s">
        <v>1004</v>
      </c>
      <c r="T1352" s="74">
        <v>0</v>
      </c>
      <c r="U1352" s="104">
        <v>0</v>
      </c>
    </row>
    <row r="1353" spans="1:21">
      <c r="A1353" s="95">
        <v>1386</v>
      </c>
      <c r="B1353" s="74" t="s">
        <v>116</v>
      </c>
      <c r="C1353" s="109" t="s">
        <v>2309</v>
      </c>
      <c r="D1353" s="74" t="s">
        <v>2309</v>
      </c>
      <c r="E1353" s="74" t="str">
        <f>HYPERLINK("[映雪.xlsx]类型!B4",'类型（5）'!$C$4)</f>
        <v>智慧强化</v>
      </c>
      <c r="F1353" s="120">
        <v>77</v>
      </c>
      <c r="G1353" s="122">
        <v>70</v>
      </c>
      <c r="H1353" s="104">
        <v>60</v>
      </c>
      <c r="I1353" s="136">
        <f t="shared" si="42"/>
        <v>147</v>
      </c>
      <c r="J1353" s="74">
        <f t="shared" si="43"/>
        <v>207</v>
      </c>
      <c r="K1353" s="129">
        <v>62</v>
      </c>
      <c r="L1353" s="74" t="s">
        <v>1053</v>
      </c>
      <c r="M1353" s="74">
        <v>49</v>
      </c>
      <c r="N1353" s="74" t="s">
        <v>1006</v>
      </c>
      <c r="O1353" s="74" t="s">
        <v>1007</v>
      </c>
      <c r="P1353" s="74" t="s">
        <v>1008</v>
      </c>
      <c r="Q1353" s="74" t="s">
        <v>1013</v>
      </c>
      <c r="R1353" s="74">
        <v>12</v>
      </c>
      <c r="S1353" s="74" t="s">
        <v>1004</v>
      </c>
      <c r="T1353" s="74">
        <v>0</v>
      </c>
      <c r="U1353" s="104">
        <v>0</v>
      </c>
    </row>
    <row r="1354" spans="1:21">
      <c r="A1354" s="95">
        <v>1387</v>
      </c>
      <c r="B1354" s="74" t="s">
        <v>116</v>
      </c>
      <c r="C1354" s="109" t="s">
        <v>653</v>
      </c>
      <c r="D1354" s="74" t="s">
        <v>653</v>
      </c>
      <c r="E1354" s="74" t="str">
        <f>HYPERLINK("[映雪.xlsx]类型!B2",'类型（5）'!$C$2)</f>
        <v>统御强化</v>
      </c>
      <c r="F1354" s="119">
        <v>87</v>
      </c>
      <c r="G1354" s="74">
        <v>57</v>
      </c>
      <c r="H1354" s="131">
        <v>81</v>
      </c>
      <c r="I1354" s="137">
        <f t="shared" si="42"/>
        <v>168</v>
      </c>
      <c r="J1354" s="74">
        <f t="shared" si="43"/>
        <v>225</v>
      </c>
      <c r="K1354" s="129">
        <v>51</v>
      </c>
      <c r="L1354" s="74" t="s">
        <v>1072</v>
      </c>
      <c r="M1354" s="74">
        <v>29</v>
      </c>
      <c r="N1354" s="74" t="s">
        <v>1006</v>
      </c>
      <c r="O1354" s="74" t="s">
        <v>1062</v>
      </c>
      <c r="P1354" s="74" t="s">
        <v>1016</v>
      </c>
      <c r="Q1354" s="74" t="s">
        <v>1009</v>
      </c>
      <c r="R1354" s="74">
        <v>10</v>
      </c>
      <c r="S1354" s="74" t="s">
        <v>1004</v>
      </c>
      <c r="T1354" s="74">
        <v>0</v>
      </c>
      <c r="U1354" s="104">
        <v>0</v>
      </c>
    </row>
    <row r="1355" spans="1:21">
      <c r="A1355" s="95">
        <v>1388</v>
      </c>
      <c r="B1355" s="74" t="s">
        <v>116</v>
      </c>
      <c r="C1355" s="109" t="s">
        <v>2310</v>
      </c>
      <c r="D1355" s="74" t="s">
        <v>2310</v>
      </c>
      <c r="E1355" s="96" t="str">
        <f>HYPERLINK("[映雪.xlsx]类型!B24",'类型（5）'!$C$24)</f>
        <v>艺术家</v>
      </c>
      <c r="F1355" s="120">
        <v>68</v>
      </c>
      <c r="G1355" s="74">
        <v>53</v>
      </c>
      <c r="H1355" s="104">
        <v>64</v>
      </c>
      <c r="I1355" s="136">
        <f t="shared" si="42"/>
        <v>121</v>
      </c>
      <c r="J1355" s="74">
        <f t="shared" si="43"/>
        <v>185</v>
      </c>
      <c r="K1355" s="129">
        <v>58</v>
      </c>
      <c r="L1355" s="74" t="s">
        <v>1053</v>
      </c>
      <c r="M1355" s="74">
        <v>21</v>
      </c>
      <c r="N1355" s="74" t="s">
        <v>1006</v>
      </c>
      <c r="O1355" s="74" t="s">
        <v>1062</v>
      </c>
      <c r="P1355" s="74" t="s">
        <v>1023</v>
      </c>
      <c r="Q1355" s="74" t="s">
        <v>1017</v>
      </c>
      <c r="R1355" s="74">
        <v>2</v>
      </c>
      <c r="S1355" s="74" t="s">
        <v>1004</v>
      </c>
      <c r="T1355" s="74">
        <v>0</v>
      </c>
      <c r="U1355" s="104">
        <v>0</v>
      </c>
    </row>
    <row r="1356" spans="1:21">
      <c r="A1356" s="95">
        <v>1389</v>
      </c>
      <c r="B1356" s="74" t="s">
        <v>116</v>
      </c>
      <c r="C1356" s="109" t="s">
        <v>2311</v>
      </c>
      <c r="D1356" s="74" t="s">
        <v>2311</v>
      </c>
      <c r="E1356" s="99" t="str">
        <f>HYPERLINK("[映雪.xlsx]类型!B36",'类型（5）'!$C$36)</f>
        <v>文学家</v>
      </c>
      <c r="F1356" s="95">
        <v>42</v>
      </c>
      <c r="G1356" s="74">
        <v>46</v>
      </c>
      <c r="H1356" s="104">
        <v>47</v>
      </c>
      <c r="I1356" s="136">
        <f t="shared" si="42"/>
        <v>88</v>
      </c>
      <c r="J1356" s="74">
        <f t="shared" si="43"/>
        <v>135</v>
      </c>
      <c r="K1356" s="129">
        <v>50</v>
      </c>
      <c r="L1356" s="74" t="s">
        <v>1074</v>
      </c>
      <c r="M1356" s="74">
        <v>21</v>
      </c>
      <c r="N1356" s="74" t="s">
        <v>1006</v>
      </c>
      <c r="O1356" s="74" t="s">
        <v>1007</v>
      </c>
      <c r="P1356" s="74" t="s">
        <v>1023</v>
      </c>
      <c r="Q1356" s="74" t="s">
        <v>1017</v>
      </c>
      <c r="R1356" s="74">
        <v>8</v>
      </c>
      <c r="S1356" s="74" t="s">
        <v>1005</v>
      </c>
      <c r="T1356" s="74">
        <v>0</v>
      </c>
      <c r="U1356" s="104">
        <v>0</v>
      </c>
    </row>
    <row r="1357" spans="1:21">
      <c r="A1357" s="95">
        <v>1390</v>
      </c>
      <c r="B1357" s="74" t="s">
        <v>116</v>
      </c>
      <c r="C1357" s="109" t="s">
        <v>2312</v>
      </c>
      <c r="D1357" s="74" t="s">
        <v>2312</v>
      </c>
      <c r="E1357" s="99" t="str">
        <f>HYPERLINK("[映雪.xlsx]类型!B29",'类型（5）'!$C$29)</f>
        <v>偶像</v>
      </c>
      <c r="F1357" s="95">
        <v>47</v>
      </c>
      <c r="G1357" s="74">
        <v>51</v>
      </c>
      <c r="H1357" s="104">
        <v>18</v>
      </c>
      <c r="I1357" s="136">
        <f t="shared" si="42"/>
        <v>98</v>
      </c>
      <c r="J1357" s="74">
        <f t="shared" si="43"/>
        <v>116</v>
      </c>
      <c r="K1357" s="129">
        <v>59</v>
      </c>
      <c r="L1357" s="74" t="s">
        <v>1022</v>
      </c>
      <c r="M1357" s="74">
        <v>21</v>
      </c>
      <c r="N1357" s="74" t="s">
        <v>1006</v>
      </c>
      <c r="O1357" s="74" t="s">
        <v>1007</v>
      </c>
      <c r="P1357" s="74" t="s">
        <v>1023</v>
      </c>
      <c r="Q1357" s="74" t="s">
        <v>1017</v>
      </c>
      <c r="R1357" s="74">
        <v>10</v>
      </c>
      <c r="S1357" s="74" t="s">
        <v>1005</v>
      </c>
      <c r="T1357" s="74">
        <v>0</v>
      </c>
      <c r="U1357" s="104">
        <v>0</v>
      </c>
    </row>
    <row r="1358" spans="1:21">
      <c r="A1358" s="95">
        <v>1391</v>
      </c>
      <c r="B1358" s="74" t="s">
        <v>116</v>
      </c>
      <c r="C1358" s="109" t="s">
        <v>2313</v>
      </c>
      <c r="D1358" s="74" t="s">
        <v>2313</v>
      </c>
      <c r="E1358" s="74" t="str">
        <f>HYPERLINK("[映雪.xlsx]类型!B40",'类型（5）'!$C$40)</f>
        <v>中二</v>
      </c>
      <c r="F1358" s="95">
        <v>61</v>
      </c>
      <c r="G1358" s="74">
        <v>61</v>
      </c>
      <c r="H1358" s="104">
        <v>51</v>
      </c>
      <c r="I1358" s="136">
        <f t="shared" si="42"/>
        <v>122</v>
      </c>
      <c r="J1358" s="74">
        <f t="shared" si="43"/>
        <v>173</v>
      </c>
      <c r="K1358" s="129">
        <v>41</v>
      </c>
      <c r="L1358" s="74" t="s">
        <v>1060</v>
      </c>
      <c r="M1358" s="74">
        <v>21</v>
      </c>
      <c r="N1358" s="74" t="s">
        <v>1006</v>
      </c>
      <c r="O1358" s="74" t="s">
        <v>1007</v>
      </c>
      <c r="P1358" s="74" t="s">
        <v>1023</v>
      </c>
      <c r="Q1358" s="74" t="s">
        <v>1017</v>
      </c>
      <c r="R1358" s="74">
        <v>6</v>
      </c>
      <c r="S1358" s="74" t="s">
        <v>1004</v>
      </c>
      <c r="T1358" s="74">
        <v>0</v>
      </c>
      <c r="U1358" s="104">
        <v>0</v>
      </c>
    </row>
    <row r="1359" spans="1:21">
      <c r="A1359" s="95">
        <v>1392</v>
      </c>
      <c r="B1359" s="74" t="s">
        <v>116</v>
      </c>
      <c r="C1359" s="109" t="s">
        <v>2314</v>
      </c>
      <c r="D1359" s="74" t="s">
        <v>2314</v>
      </c>
      <c r="E1359" s="99" t="str">
        <f>HYPERLINK("[映雪.xlsx]类型!B39",'类型（5）'!$C$39)</f>
        <v>狙撃手</v>
      </c>
      <c r="F1359" s="95">
        <v>36</v>
      </c>
      <c r="G1359" s="122">
        <v>75</v>
      </c>
      <c r="H1359" s="104">
        <v>48</v>
      </c>
      <c r="I1359" s="136">
        <f t="shared" si="42"/>
        <v>111</v>
      </c>
      <c r="J1359" s="74">
        <f t="shared" si="43"/>
        <v>159</v>
      </c>
      <c r="K1359" s="129">
        <v>56</v>
      </c>
      <c r="L1359" s="74" t="s">
        <v>1072</v>
      </c>
      <c r="M1359" s="74">
        <v>21</v>
      </c>
      <c r="N1359" s="74" t="s">
        <v>1006</v>
      </c>
      <c r="O1359" s="74" t="s">
        <v>1007</v>
      </c>
      <c r="P1359" s="74" t="s">
        <v>1008</v>
      </c>
      <c r="Q1359" s="74" t="s">
        <v>1009</v>
      </c>
      <c r="R1359" s="74">
        <v>7</v>
      </c>
      <c r="S1359" s="74" t="s">
        <v>1005</v>
      </c>
      <c r="T1359" s="74">
        <v>0</v>
      </c>
      <c r="U1359" s="104">
        <v>0</v>
      </c>
    </row>
    <row r="1360" spans="1:21">
      <c r="A1360" s="95">
        <v>1393</v>
      </c>
      <c r="B1360" s="74" t="s">
        <v>116</v>
      </c>
      <c r="C1360" s="109" t="s">
        <v>116</v>
      </c>
      <c r="D1360" s="74" t="s">
        <v>116</v>
      </c>
      <c r="E1360" s="74" t="str">
        <f>HYPERLINK("[映雪.xlsx]类型!B6",'类型（5）'!$C$6)</f>
        <v>统御全能</v>
      </c>
      <c r="F1360" s="119">
        <v>82</v>
      </c>
      <c r="G1360" s="74">
        <v>4</v>
      </c>
      <c r="H1360" s="132">
        <v>72</v>
      </c>
      <c r="I1360" s="136">
        <f t="shared" si="42"/>
        <v>86</v>
      </c>
      <c r="J1360" s="74">
        <f t="shared" si="43"/>
        <v>158</v>
      </c>
      <c r="K1360" s="133">
        <v>70</v>
      </c>
      <c r="L1360" s="74" t="s">
        <v>1047</v>
      </c>
      <c r="M1360" s="74">
        <v>21</v>
      </c>
      <c r="N1360" s="74" t="s">
        <v>1006</v>
      </c>
      <c r="O1360" s="74" t="s">
        <v>1007</v>
      </c>
      <c r="P1360" s="74" t="s">
        <v>1016</v>
      </c>
      <c r="Q1360" s="74" t="s">
        <v>1009</v>
      </c>
      <c r="R1360" s="74">
        <v>10</v>
      </c>
      <c r="S1360" s="74" t="s">
        <v>1005</v>
      </c>
      <c r="T1360" s="74">
        <v>0</v>
      </c>
      <c r="U1360" s="104">
        <v>0</v>
      </c>
    </row>
    <row r="1361" spans="1:21">
      <c r="A1361" s="95">
        <v>1394</v>
      </c>
      <c r="B1361" s="74" t="s">
        <v>116</v>
      </c>
      <c r="C1361" s="109" t="s">
        <v>2315</v>
      </c>
      <c r="D1361" s="74" t="s">
        <v>2315</v>
      </c>
      <c r="E1361" s="99" t="str">
        <f>HYPERLINK("[映雪.xlsx]类型!B36",'类型（5）'!$C$36)</f>
        <v>文学家</v>
      </c>
      <c r="F1361" s="95">
        <v>62</v>
      </c>
      <c r="G1361" s="74">
        <v>56</v>
      </c>
      <c r="H1361" s="104">
        <v>61</v>
      </c>
      <c r="I1361" s="136">
        <f t="shared" si="42"/>
        <v>118</v>
      </c>
      <c r="J1361" s="74">
        <f t="shared" si="43"/>
        <v>179</v>
      </c>
      <c r="K1361" s="133">
        <v>65</v>
      </c>
      <c r="L1361" s="74" t="s">
        <v>1026</v>
      </c>
      <c r="M1361" s="74">
        <v>42</v>
      </c>
      <c r="N1361" s="74" t="s">
        <v>1006</v>
      </c>
      <c r="O1361" s="74" t="s">
        <v>1007</v>
      </c>
      <c r="P1361" s="74" t="s">
        <v>1023</v>
      </c>
      <c r="Q1361" s="74" t="s">
        <v>1013</v>
      </c>
      <c r="R1361" s="74">
        <v>5</v>
      </c>
      <c r="S1361" s="74" t="s">
        <v>1004</v>
      </c>
      <c r="T1361" s="74">
        <v>0</v>
      </c>
      <c r="U1361" s="104">
        <v>0</v>
      </c>
    </row>
    <row r="1362" spans="1:21">
      <c r="A1362" s="95">
        <v>1395</v>
      </c>
      <c r="B1362" s="74" t="s">
        <v>116</v>
      </c>
      <c r="C1362" s="109" t="s">
        <v>2316</v>
      </c>
      <c r="D1362" s="74" t="s">
        <v>2316</v>
      </c>
      <c r="E1362" s="96" t="str">
        <f>HYPERLINK("[映雪.xlsx]类型!B21",'类型（5）'!$C$21)</f>
        <v>游魂</v>
      </c>
      <c r="F1362" s="95">
        <v>52</v>
      </c>
      <c r="G1362" s="74">
        <v>64</v>
      </c>
      <c r="H1362" s="104">
        <v>50</v>
      </c>
      <c r="I1362" s="136">
        <f t="shared" si="42"/>
        <v>116</v>
      </c>
      <c r="J1362" s="74">
        <f t="shared" si="43"/>
        <v>166</v>
      </c>
      <c r="K1362" s="129">
        <v>53</v>
      </c>
      <c r="L1362" s="74" t="s">
        <v>1082</v>
      </c>
      <c r="M1362" s="74">
        <v>42</v>
      </c>
      <c r="N1362" s="74" t="s">
        <v>1006</v>
      </c>
      <c r="O1362" s="74" t="s">
        <v>1007</v>
      </c>
      <c r="P1362" s="74" t="s">
        <v>1023</v>
      </c>
      <c r="Q1362" s="74" t="s">
        <v>1027</v>
      </c>
      <c r="R1362" s="74">
        <v>7</v>
      </c>
      <c r="S1362" s="74" t="s">
        <v>1004</v>
      </c>
      <c r="T1362" s="74">
        <v>0</v>
      </c>
      <c r="U1362" s="104">
        <v>0</v>
      </c>
    </row>
    <row r="1363" spans="1:21">
      <c r="A1363" s="95">
        <v>1396</v>
      </c>
      <c r="B1363" s="74" t="s">
        <v>116</v>
      </c>
      <c r="C1363" s="109" t="s">
        <v>2317</v>
      </c>
      <c r="D1363" s="74" t="s">
        <v>2317</v>
      </c>
      <c r="E1363" s="74" t="str">
        <f>HYPERLINK("[映雪.xlsx]类型!B19",'类型（5）'!$C$19)</f>
        <v>妖精</v>
      </c>
      <c r="F1363" s="95">
        <v>48</v>
      </c>
      <c r="G1363" s="74">
        <v>38</v>
      </c>
      <c r="H1363" s="104">
        <v>53</v>
      </c>
      <c r="I1363" s="136">
        <f t="shared" si="42"/>
        <v>86</v>
      </c>
      <c r="J1363" s="74">
        <f t="shared" si="43"/>
        <v>139</v>
      </c>
      <c r="K1363" s="133">
        <v>72</v>
      </c>
      <c r="L1363" s="74" t="s">
        <v>1029</v>
      </c>
      <c r="M1363" s="74">
        <v>42</v>
      </c>
      <c r="N1363" s="74" t="s">
        <v>1006</v>
      </c>
      <c r="O1363" s="74" t="s">
        <v>1007</v>
      </c>
      <c r="P1363" s="74" t="s">
        <v>1008</v>
      </c>
      <c r="Q1363" s="74" t="s">
        <v>1024</v>
      </c>
      <c r="R1363" s="74">
        <v>3</v>
      </c>
      <c r="S1363" s="74" t="s">
        <v>1004</v>
      </c>
      <c r="T1363" s="74">
        <v>0</v>
      </c>
      <c r="U1363" s="104">
        <v>0</v>
      </c>
    </row>
    <row r="1364" spans="1:21">
      <c r="A1364" s="95">
        <v>1397</v>
      </c>
      <c r="B1364" s="74" t="s">
        <v>54</v>
      </c>
      <c r="C1364" s="109" t="s">
        <v>2318</v>
      </c>
      <c r="D1364" s="74" t="s">
        <v>2318</v>
      </c>
      <c r="E1364" s="96" t="str">
        <f>HYPERLINK("[映雪.xlsx]类型!B27",'类型（5）'!$C$27)</f>
        <v>骑士</v>
      </c>
      <c r="F1364" s="95">
        <v>59</v>
      </c>
      <c r="G1364" s="74">
        <v>63</v>
      </c>
      <c r="H1364" s="104">
        <v>34</v>
      </c>
      <c r="I1364" s="136">
        <f t="shared" si="42"/>
        <v>122</v>
      </c>
      <c r="J1364" s="74">
        <f t="shared" si="43"/>
        <v>156</v>
      </c>
      <c r="K1364" s="126">
        <v>81</v>
      </c>
      <c r="L1364" s="74" t="s">
        <v>1047</v>
      </c>
      <c r="M1364" s="74">
        <v>35</v>
      </c>
      <c r="N1364" s="74" t="s">
        <v>1006</v>
      </c>
      <c r="O1364" s="74" t="s">
        <v>1007</v>
      </c>
      <c r="P1364" s="74" t="s">
        <v>1016</v>
      </c>
      <c r="Q1364" s="74" t="s">
        <v>1017</v>
      </c>
      <c r="R1364" s="74">
        <v>6</v>
      </c>
      <c r="S1364" s="74" t="s">
        <v>1004</v>
      </c>
      <c r="T1364" s="74">
        <v>0</v>
      </c>
      <c r="U1364" s="104">
        <v>0</v>
      </c>
    </row>
    <row r="1365" spans="1:21">
      <c r="A1365" s="95">
        <v>1398</v>
      </c>
      <c r="B1365" s="74" t="s">
        <v>54</v>
      </c>
      <c r="C1365" s="109" t="s">
        <v>2319</v>
      </c>
      <c r="D1365" s="74" t="s">
        <v>2319</v>
      </c>
      <c r="E1365" s="74" t="str">
        <f>HYPERLINK("[映雪.xlsx]类型!B9",'类型（5）'!$C$9)</f>
        <v>家政全能</v>
      </c>
      <c r="F1365" s="95">
        <v>54</v>
      </c>
      <c r="G1365" s="122">
        <v>73</v>
      </c>
      <c r="H1365" s="104">
        <v>48</v>
      </c>
      <c r="I1365" s="136">
        <f t="shared" si="42"/>
        <v>127</v>
      </c>
      <c r="J1365" s="74">
        <f t="shared" si="43"/>
        <v>175</v>
      </c>
      <c r="K1365" s="129">
        <v>63</v>
      </c>
      <c r="L1365" s="74" t="s">
        <v>1029</v>
      </c>
      <c r="M1365" s="74">
        <v>35</v>
      </c>
      <c r="N1365" s="74" t="s">
        <v>1006</v>
      </c>
      <c r="O1365" s="74" t="s">
        <v>1007</v>
      </c>
      <c r="P1365" s="74" t="s">
        <v>1008</v>
      </c>
      <c r="Q1365" s="74" t="s">
        <v>1009</v>
      </c>
      <c r="R1365" s="74">
        <v>11</v>
      </c>
      <c r="S1365" s="74" t="s">
        <v>1004</v>
      </c>
      <c r="T1365" s="74">
        <v>0</v>
      </c>
      <c r="U1365" s="104">
        <v>0</v>
      </c>
    </row>
    <row r="1366" spans="1:21">
      <c r="A1366" s="95">
        <v>1399</v>
      </c>
      <c r="B1366" s="74" t="s">
        <v>54</v>
      </c>
      <c r="C1366" s="109" t="s">
        <v>2320</v>
      </c>
      <c r="D1366" s="74" t="s">
        <v>2320</v>
      </c>
      <c r="E1366" s="74" t="str">
        <f>HYPERLINK("[映雪.xlsx]类型!B2",'类型（5）'!$C$2)</f>
        <v>统御强化</v>
      </c>
      <c r="F1366" s="95">
        <v>64</v>
      </c>
      <c r="G1366" s="74">
        <v>62</v>
      </c>
      <c r="H1366" s="104">
        <v>57</v>
      </c>
      <c r="I1366" s="136">
        <f t="shared" si="42"/>
        <v>126</v>
      </c>
      <c r="J1366" s="74">
        <f t="shared" si="43"/>
        <v>183</v>
      </c>
      <c r="K1366" s="129">
        <v>61</v>
      </c>
      <c r="L1366" s="74" t="s">
        <v>1022</v>
      </c>
      <c r="M1366" s="74">
        <v>35</v>
      </c>
      <c r="N1366" s="74" t="s">
        <v>1006</v>
      </c>
      <c r="O1366" s="74" t="s">
        <v>1007</v>
      </c>
      <c r="P1366" s="74" t="s">
        <v>1023</v>
      </c>
      <c r="Q1366" s="74" t="s">
        <v>1009</v>
      </c>
      <c r="R1366" s="74">
        <v>7</v>
      </c>
      <c r="S1366" s="74" t="s">
        <v>1004</v>
      </c>
      <c r="T1366" s="74">
        <v>0</v>
      </c>
      <c r="U1366" s="104">
        <v>0</v>
      </c>
    </row>
    <row r="1367" spans="1:21">
      <c r="A1367" s="95">
        <v>1400</v>
      </c>
      <c r="B1367" s="74" t="s">
        <v>54</v>
      </c>
      <c r="C1367" s="109" t="s">
        <v>2321</v>
      </c>
      <c r="D1367" s="74" t="s">
        <v>2321</v>
      </c>
      <c r="E1367" s="74" t="str">
        <f>HYPERLINK("[映雪.xlsx]类型!B22",'类型（5）'!$C$22)</f>
        <v>傲娇</v>
      </c>
      <c r="F1367" s="95">
        <v>51</v>
      </c>
      <c r="G1367" s="74">
        <v>57</v>
      </c>
      <c r="H1367" s="104">
        <v>44</v>
      </c>
      <c r="I1367" s="136">
        <f t="shared" si="42"/>
        <v>108</v>
      </c>
      <c r="J1367" s="74">
        <f t="shared" si="43"/>
        <v>152</v>
      </c>
      <c r="K1367" s="129">
        <v>56</v>
      </c>
      <c r="L1367" s="74" t="s">
        <v>1026</v>
      </c>
      <c r="M1367" s="74">
        <v>35</v>
      </c>
      <c r="N1367" s="74" t="s">
        <v>1006</v>
      </c>
      <c r="O1367" s="74" t="s">
        <v>1007</v>
      </c>
      <c r="P1367" s="74" t="s">
        <v>1023</v>
      </c>
      <c r="Q1367" s="74" t="s">
        <v>1013</v>
      </c>
      <c r="R1367" s="74">
        <v>5</v>
      </c>
      <c r="S1367" s="74" t="s">
        <v>1004</v>
      </c>
      <c r="T1367" s="74">
        <v>0</v>
      </c>
      <c r="U1367" s="104">
        <v>0</v>
      </c>
    </row>
    <row r="1368" spans="1:21">
      <c r="A1368" s="95">
        <v>1401</v>
      </c>
      <c r="B1368" s="74" t="s">
        <v>54</v>
      </c>
      <c r="C1368" s="109" t="s">
        <v>2322</v>
      </c>
      <c r="D1368" s="74" t="s">
        <v>2322</v>
      </c>
      <c r="E1368" s="74" t="str">
        <f>HYPERLINK("[映雪.xlsx]类型!B3",'类型（5）'!$C$3)</f>
        <v>武勇强化</v>
      </c>
      <c r="F1368" s="95">
        <v>55</v>
      </c>
      <c r="G1368" s="122">
        <v>76</v>
      </c>
      <c r="H1368" s="104">
        <v>37</v>
      </c>
      <c r="I1368" s="136">
        <f t="shared" si="42"/>
        <v>131</v>
      </c>
      <c r="J1368" s="74">
        <f t="shared" si="43"/>
        <v>168</v>
      </c>
      <c r="K1368" s="129">
        <v>50</v>
      </c>
      <c r="L1368" s="74" t="s">
        <v>1085</v>
      </c>
      <c r="M1368" s="74">
        <v>16</v>
      </c>
      <c r="N1368" s="74" t="s">
        <v>1006</v>
      </c>
      <c r="O1368" s="74" t="s">
        <v>1007</v>
      </c>
      <c r="P1368" s="74" t="s">
        <v>1008</v>
      </c>
      <c r="Q1368" s="74" t="s">
        <v>1013</v>
      </c>
      <c r="R1368" s="74">
        <v>6</v>
      </c>
      <c r="S1368" s="74" t="s">
        <v>1004</v>
      </c>
      <c r="T1368" s="74">
        <v>0</v>
      </c>
      <c r="U1368" s="104">
        <v>0</v>
      </c>
    </row>
    <row r="1369" spans="1:21">
      <c r="A1369" s="95">
        <v>1402</v>
      </c>
      <c r="B1369" s="74" t="s">
        <v>54</v>
      </c>
      <c r="C1369" s="109" t="s">
        <v>2323</v>
      </c>
      <c r="D1369" s="74" t="s">
        <v>2323</v>
      </c>
      <c r="E1369" s="99" t="str">
        <f>HYPERLINK("[映雪.xlsx]类型!B42",'类型（5）'!$C$42)</f>
        <v>魔剑士</v>
      </c>
      <c r="F1369" s="95">
        <v>58</v>
      </c>
      <c r="G1369" s="122">
        <v>69</v>
      </c>
      <c r="H1369" s="104">
        <v>40</v>
      </c>
      <c r="I1369" s="136">
        <f t="shared" si="42"/>
        <v>127</v>
      </c>
      <c r="J1369" s="74">
        <f t="shared" si="43"/>
        <v>167</v>
      </c>
      <c r="K1369" s="129">
        <v>57</v>
      </c>
      <c r="L1369" s="74" t="s">
        <v>1042</v>
      </c>
      <c r="M1369" s="74">
        <v>16</v>
      </c>
      <c r="N1369" s="74" t="s">
        <v>1006</v>
      </c>
      <c r="O1369" s="74" t="s">
        <v>1007</v>
      </c>
      <c r="P1369" s="74" t="s">
        <v>1023</v>
      </c>
      <c r="Q1369" s="74" t="s">
        <v>1009</v>
      </c>
      <c r="R1369" s="74">
        <v>3</v>
      </c>
      <c r="S1369" s="74" t="s">
        <v>1004</v>
      </c>
      <c r="T1369" s="74">
        <v>0</v>
      </c>
      <c r="U1369" s="104">
        <v>0</v>
      </c>
    </row>
    <row r="1370" spans="1:21">
      <c r="A1370" s="95">
        <v>1403</v>
      </c>
      <c r="B1370" s="74" t="s">
        <v>54</v>
      </c>
      <c r="C1370" s="109" t="s">
        <v>658</v>
      </c>
      <c r="D1370" s="74" t="s">
        <v>658</v>
      </c>
      <c r="E1370" s="74" t="str">
        <f>HYPERLINK("[映雪.xlsx]类型!B8",'类型（5）'!$C$8)</f>
        <v>智慧全能</v>
      </c>
      <c r="F1370" s="120">
        <v>75</v>
      </c>
      <c r="G1370" s="122">
        <v>74</v>
      </c>
      <c r="H1370" s="132">
        <v>73</v>
      </c>
      <c r="I1370" s="136">
        <f t="shared" si="42"/>
        <v>149</v>
      </c>
      <c r="J1370" s="74">
        <f t="shared" si="43"/>
        <v>222</v>
      </c>
      <c r="K1370" s="129">
        <v>54</v>
      </c>
      <c r="L1370" s="74" t="s">
        <v>1019</v>
      </c>
      <c r="M1370" s="74">
        <v>16</v>
      </c>
      <c r="N1370" s="74" t="s">
        <v>1006</v>
      </c>
      <c r="O1370" s="74" t="s">
        <v>1007</v>
      </c>
      <c r="P1370" s="74" t="s">
        <v>1008</v>
      </c>
      <c r="Q1370" s="74" t="s">
        <v>1017</v>
      </c>
      <c r="R1370" s="74">
        <v>10</v>
      </c>
      <c r="S1370" s="74" t="s">
        <v>1004</v>
      </c>
      <c r="T1370" s="74">
        <v>0</v>
      </c>
      <c r="U1370" s="104">
        <v>0</v>
      </c>
    </row>
    <row r="1371" spans="1:21">
      <c r="A1371" s="95">
        <v>1404</v>
      </c>
      <c r="B1371" s="74" t="s">
        <v>54</v>
      </c>
      <c r="C1371" s="109" t="s">
        <v>2324</v>
      </c>
      <c r="D1371" s="74" t="s">
        <v>2324</v>
      </c>
      <c r="E1371" s="99" t="str">
        <f>HYPERLINK("[映雪.xlsx]类型!B26",'类型（5）'!$C$26)</f>
        <v>剑豪</v>
      </c>
      <c r="F1371" s="95">
        <v>46</v>
      </c>
      <c r="G1371" s="99">
        <v>82</v>
      </c>
      <c r="H1371" s="104">
        <v>42</v>
      </c>
      <c r="I1371" s="136">
        <f t="shared" si="42"/>
        <v>128</v>
      </c>
      <c r="J1371" s="74">
        <f t="shared" si="43"/>
        <v>170</v>
      </c>
      <c r="K1371" s="129">
        <v>48</v>
      </c>
      <c r="L1371" s="74" t="s">
        <v>1064</v>
      </c>
      <c r="M1371" s="74">
        <v>16</v>
      </c>
      <c r="N1371" s="74" t="s">
        <v>1006</v>
      </c>
      <c r="O1371" s="74" t="s">
        <v>1062</v>
      </c>
      <c r="P1371" s="74" t="s">
        <v>1016</v>
      </c>
      <c r="Q1371" s="74" t="s">
        <v>1020</v>
      </c>
      <c r="R1371" s="74">
        <v>6</v>
      </c>
      <c r="S1371" s="74" t="s">
        <v>1004</v>
      </c>
      <c r="T1371" s="74">
        <v>0</v>
      </c>
      <c r="U1371" s="104">
        <v>0</v>
      </c>
    </row>
    <row r="1372" spans="1:21">
      <c r="A1372" s="95">
        <v>1405</v>
      </c>
      <c r="B1372" s="74" t="s">
        <v>54</v>
      </c>
      <c r="C1372" s="109" t="s">
        <v>2325</v>
      </c>
      <c r="D1372" s="74" t="s">
        <v>2325</v>
      </c>
      <c r="E1372" s="99" t="str">
        <f>HYPERLINK("[映雪.xlsx]类型!B11",'类型（5）'!$C$11)</f>
        <v>人偶</v>
      </c>
      <c r="F1372" s="95">
        <v>47</v>
      </c>
      <c r="G1372" s="74">
        <v>64</v>
      </c>
      <c r="H1372" s="104">
        <v>34</v>
      </c>
      <c r="I1372" s="136">
        <f t="shared" si="42"/>
        <v>111</v>
      </c>
      <c r="J1372" s="74">
        <f t="shared" si="43"/>
        <v>145</v>
      </c>
      <c r="K1372" s="129">
        <v>52</v>
      </c>
      <c r="L1372" s="74" t="s">
        <v>1036</v>
      </c>
      <c r="M1372" s="74">
        <v>16</v>
      </c>
      <c r="N1372" s="74" t="s">
        <v>1006</v>
      </c>
      <c r="O1372" s="74" t="s">
        <v>1062</v>
      </c>
      <c r="P1372" s="74" t="s">
        <v>1023</v>
      </c>
      <c r="Q1372" s="74" t="s">
        <v>1009</v>
      </c>
      <c r="R1372" s="74">
        <v>3</v>
      </c>
      <c r="S1372" s="74" t="s">
        <v>1004</v>
      </c>
      <c r="T1372" s="74">
        <v>0</v>
      </c>
      <c r="U1372" s="104">
        <v>0</v>
      </c>
    </row>
    <row r="1373" spans="1:21">
      <c r="A1373" s="95">
        <v>1406</v>
      </c>
      <c r="B1373" s="74" t="s">
        <v>54</v>
      </c>
      <c r="C1373" s="109" t="s">
        <v>54</v>
      </c>
      <c r="D1373" s="74" t="s">
        <v>54</v>
      </c>
      <c r="E1373" s="74" t="str">
        <f>HYPERLINK("[映雪.xlsx]类型!B28",'类型（5）'!$C$28)</f>
        <v>战法师</v>
      </c>
      <c r="F1373" s="120">
        <v>72</v>
      </c>
      <c r="G1373" s="96">
        <v>93</v>
      </c>
      <c r="H1373" s="132">
        <v>73</v>
      </c>
      <c r="I1373" s="137">
        <f t="shared" si="42"/>
        <v>165</v>
      </c>
      <c r="J1373" s="99">
        <f t="shared" si="43"/>
        <v>238</v>
      </c>
      <c r="K1373" s="126">
        <v>82</v>
      </c>
      <c r="L1373" s="74" t="s">
        <v>1083</v>
      </c>
      <c r="M1373" s="74">
        <v>86</v>
      </c>
      <c r="N1373" s="74" t="s">
        <v>1006</v>
      </c>
      <c r="O1373" s="74" t="s">
        <v>1062</v>
      </c>
      <c r="P1373" s="74" t="s">
        <v>1162</v>
      </c>
      <c r="Q1373" s="74" t="s">
        <v>1009</v>
      </c>
      <c r="R1373" s="74">
        <v>12</v>
      </c>
      <c r="S1373" s="74" t="s">
        <v>1005</v>
      </c>
      <c r="T1373" s="74">
        <v>0</v>
      </c>
      <c r="U1373" s="104">
        <v>0</v>
      </c>
    </row>
    <row r="1374" spans="1:21">
      <c r="A1374" s="95">
        <v>1407</v>
      </c>
      <c r="B1374" s="74" t="s">
        <v>54</v>
      </c>
      <c r="C1374" s="109" t="s">
        <v>2326</v>
      </c>
      <c r="D1374" s="74" t="s">
        <v>2326</v>
      </c>
      <c r="E1374" s="74" t="str">
        <f>HYPERLINK("[映雪.xlsx]类型!B6",'类型（5）'!$C$6)</f>
        <v>统御全能</v>
      </c>
      <c r="F1374" s="119">
        <v>87</v>
      </c>
      <c r="G1374" s="122">
        <v>76</v>
      </c>
      <c r="H1374" s="131">
        <v>82</v>
      </c>
      <c r="I1374" s="137">
        <f t="shared" si="42"/>
        <v>169</v>
      </c>
      <c r="J1374" s="96">
        <f t="shared" si="43"/>
        <v>245</v>
      </c>
      <c r="K1374" s="129">
        <v>61</v>
      </c>
      <c r="L1374" s="74" t="s">
        <v>1091</v>
      </c>
      <c r="M1374" s="74">
        <v>15</v>
      </c>
      <c r="N1374" s="74" t="s">
        <v>1006</v>
      </c>
      <c r="O1374" s="74" t="s">
        <v>1062</v>
      </c>
      <c r="P1374" s="74" t="s">
        <v>1016</v>
      </c>
      <c r="Q1374" s="74" t="s">
        <v>1013</v>
      </c>
      <c r="R1374" s="74">
        <v>10</v>
      </c>
      <c r="S1374" s="74" t="s">
        <v>1005</v>
      </c>
      <c r="T1374" s="74">
        <v>0</v>
      </c>
      <c r="U1374" s="104">
        <v>0</v>
      </c>
    </row>
    <row r="1375" spans="1:21">
      <c r="A1375" s="95">
        <v>1408</v>
      </c>
      <c r="B1375" s="74" t="s">
        <v>54</v>
      </c>
      <c r="C1375" s="109" t="s">
        <v>2327</v>
      </c>
      <c r="D1375" s="74" t="s">
        <v>2327</v>
      </c>
      <c r="E1375" s="99" t="str">
        <f>HYPERLINK("[映雪.xlsx]类型!B26",'类型（5）'!$C$26)</f>
        <v>剑豪</v>
      </c>
      <c r="F1375" s="95">
        <v>50</v>
      </c>
      <c r="G1375" s="122">
        <v>74</v>
      </c>
      <c r="H1375" s="104">
        <v>57</v>
      </c>
      <c r="I1375" s="136">
        <f t="shared" si="42"/>
        <v>124</v>
      </c>
      <c r="J1375" s="74">
        <f t="shared" si="43"/>
        <v>181</v>
      </c>
      <c r="K1375" s="129">
        <v>52</v>
      </c>
      <c r="L1375" s="74" t="s">
        <v>1085</v>
      </c>
      <c r="M1375" s="74">
        <v>15</v>
      </c>
      <c r="N1375" s="74" t="s">
        <v>1006</v>
      </c>
      <c r="O1375" s="74" t="s">
        <v>1062</v>
      </c>
      <c r="P1375" s="74" t="s">
        <v>1008</v>
      </c>
      <c r="Q1375" s="74" t="s">
        <v>1009</v>
      </c>
      <c r="R1375" s="74">
        <v>4</v>
      </c>
      <c r="S1375" s="74" t="s">
        <v>1004</v>
      </c>
      <c r="T1375" s="74">
        <v>0</v>
      </c>
      <c r="U1375" s="104">
        <v>0</v>
      </c>
    </row>
    <row r="1376" spans="1:21">
      <c r="A1376" s="95">
        <v>1409</v>
      </c>
      <c r="B1376" s="74" t="s">
        <v>54</v>
      </c>
      <c r="C1376" s="109" t="s">
        <v>2328</v>
      </c>
      <c r="D1376" s="74" t="s">
        <v>2328</v>
      </c>
      <c r="E1376" s="96" t="str">
        <f>HYPERLINK("[映雪.xlsx]类型!B10",'类型（5）'!$C$10)</f>
        <v>学者</v>
      </c>
      <c r="F1376" s="95">
        <v>40</v>
      </c>
      <c r="G1376" s="74">
        <v>47</v>
      </c>
      <c r="H1376" s="104">
        <v>26</v>
      </c>
      <c r="I1376" s="136">
        <f t="shared" si="42"/>
        <v>87</v>
      </c>
      <c r="J1376" s="74">
        <f t="shared" si="43"/>
        <v>113</v>
      </c>
      <c r="K1376" s="129">
        <v>62</v>
      </c>
      <c r="L1376" s="74" t="s">
        <v>1072</v>
      </c>
      <c r="M1376" s="74">
        <v>15</v>
      </c>
      <c r="N1376" s="74" t="s">
        <v>1006</v>
      </c>
      <c r="O1376" s="74" t="s">
        <v>1007</v>
      </c>
      <c r="P1376" s="74" t="s">
        <v>1023</v>
      </c>
      <c r="Q1376" s="74" t="s">
        <v>1009</v>
      </c>
      <c r="R1376" s="74">
        <v>6</v>
      </c>
      <c r="S1376" s="74" t="s">
        <v>1005</v>
      </c>
      <c r="T1376" s="74">
        <v>0</v>
      </c>
      <c r="U1376" s="104">
        <v>0</v>
      </c>
    </row>
    <row r="1377" spans="1:21">
      <c r="A1377" s="95">
        <v>1410</v>
      </c>
      <c r="B1377" s="74" t="s">
        <v>54</v>
      </c>
      <c r="C1377" s="109" t="s">
        <v>2329</v>
      </c>
      <c r="D1377" s="74" t="s">
        <v>2329</v>
      </c>
      <c r="E1377" s="96" t="str">
        <f>HYPERLINK("[映雪.xlsx]类型!B27",'类型（5）'!$C$27)</f>
        <v>骑士</v>
      </c>
      <c r="F1377" s="120">
        <v>65</v>
      </c>
      <c r="G1377" s="74">
        <v>63</v>
      </c>
      <c r="H1377" s="104">
        <v>63</v>
      </c>
      <c r="I1377" s="136">
        <f t="shared" si="42"/>
        <v>128</v>
      </c>
      <c r="J1377" s="74">
        <f t="shared" si="43"/>
        <v>191</v>
      </c>
      <c r="K1377" s="129">
        <v>60</v>
      </c>
      <c r="L1377" s="74" t="s">
        <v>1067</v>
      </c>
      <c r="M1377" s="74">
        <v>31</v>
      </c>
      <c r="N1377" s="74" t="s">
        <v>1006</v>
      </c>
      <c r="O1377" s="74" t="s">
        <v>1007</v>
      </c>
      <c r="P1377" s="74" t="s">
        <v>1023</v>
      </c>
      <c r="Q1377" s="74" t="s">
        <v>1017</v>
      </c>
      <c r="R1377" s="74">
        <v>3</v>
      </c>
      <c r="S1377" s="74" t="s">
        <v>1004</v>
      </c>
      <c r="T1377" s="74">
        <v>0</v>
      </c>
      <c r="U1377" s="104">
        <v>0</v>
      </c>
    </row>
    <row r="1378" spans="1:21">
      <c r="A1378" s="95">
        <v>1411</v>
      </c>
      <c r="B1378" s="74" t="s">
        <v>54</v>
      </c>
      <c r="C1378" s="109" t="s">
        <v>2330</v>
      </c>
      <c r="D1378" s="74" t="s">
        <v>2330</v>
      </c>
      <c r="E1378" s="74" t="str">
        <f>HYPERLINK("[映雪.xlsx]类型!B1",'类型（5）'!$C$1)</f>
        <v>均衡</v>
      </c>
      <c r="F1378" s="95">
        <v>54</v>
      </c>
      <c r="G1378" s="74">
        <v>66</v>
      </c>
      <c r="H1378" s="104">
        <v>56</v>
      </c>
      <c r="I1378" s="136">
        <f t="shared" si="42"/>
        <v>120</v>
      </c>
      <c r="J1378" s="74">
        <f t="shared" si="43"/>
        <v>176</v>
      </c>
      <c r="K1378" s="129">
        <v>59</v>
      </c>
      <c r="L1378" s="74" t="s">
        <v>1047</v>
      </c>
      <c r="M1378" s="74">
        <v>31</v>
      </c>
      <c r="N1378" s="74" t="s">
        <v>1006</v>
      </c>
      <c r="O1378" s="74" t="s">
        <v>1007</v>
      </c>
      <c r="P1378" s="74" t="s">
        <v>1023</v>
      </c>
      <c r="Q1378" s="74" t="s">
        <v>1017</v>
      </c>
      <c r="R1378" s="74">
        <v>6</v>
      </c>
      <c r="S1378" s="74" t="s">
        <v>1004</v>
      </c>
      <c r="T1378" s="74">
        <v>0</v>
      </c>
      <c r="U1378" s="104">
        <v>0</v>
      </c>
    </row>
    <row r="1379" spans="1:21">
      <c r="A1379" s="95">
        <v>1412</v>
      </c>
      <c r="B1379" s="74" t="s">
        <v>54</v>
      </c>
      <c r="C1379" s="109" t="s">
        <v>2331</v>
      </c>
      <c r="D1379" s="74" t="s">
        <v>2331</v>
      </c>
      <c r="E1379" s="99" t="str">
        <f>HYPERLINK("[映雪.xlsx]类型!B17",'类型（5）'!$C$17)</f>
        <v>记者</v>
      </c>
      <c r="F1379" s="95">
        <v>58</v>
      </c>
      <c r="G1379" s="74">
        <v>51</v>
      </c>
      <c r="H1379" s="104">
        <v>59</v>
      </c>
      <c r="I1379" s="136">
        <f t="shared" si="42"/>
        <v>109</v>
      </c>
      <c r="J1379" s="74">
        <f t="shared" si="43"/>
        <v>168</v>
      </c>
      <c r="K1379" s="133">
        <v>66</v>
      </c>
      <c r="L1379" s="74" t="s">
        <v>1053</v>
      </c>
      <c r="M1379" s="74">
        <v>31</v>
      </c>
      <c r="N1379" s="74" t="s">
        <v>1006</v>
      </c>
      <c r="O1379" s="74" t="s">
        <v>1007</v>
      </c>
      <c r="P1379" s="74" t="s">
        <v>1023</v>
      </c>
      <c r="Q1379" s="74" t="s">
        <v>1009</v>
      </c>
      <c r="R1379" s="74">
        <v>2</v>
      </c>
      <c r="S1379" s="74" t="s">
        <v>1004</v>
      </c>
      <c r="T1379" s="74">
        <v>0</v>
      </c>
      <c r="U1379" s="104">
        <v>0</v>
      </c>
    </row>
    <row r="1380" spans="1:21">
      <c r="A1380" s="95">
        <v>1413</v>
      </c>
      <c r="B1380" s="74" t="s">
        <v>54</v>
      </c>
      <c r="C1380" s="109" t="s">
        <v>661</v>
      </c>
      <c r="D1380" s="74" t="s">
        <v>661</v>
      </c>
      <c r="E1380" s="74" t="str">
        <f>HYPERLINK("[映雪.xlsx]类型!B22",'类型（5）'!$C$22)</f>
        <v>傲娇</v>
      </c>
      <c r="F1380" s="120">
        <v>68</v>
      </c>
      <c r="G1380" s="74">
        <v>50</v>
      </c>
      <c r="H1380" s="132">
        <v>65</v>
      </c>
      <c r="I1380" s="136">
        <f t="shared" si="42"/>
        <v>118</v>
      </c>
      <c r="J1380" s="74">
        <f t="shared" si="43"/>
        <v>183</v>
      </c>
      <c r="K1380" s="129">
        <v>43</v>
      </c>
      <c r="L1380" s="74" t="s">
        <v>1026</v>
      </c>
      <c r="M1380" s="74">
        <v>31</v>
      </c>
      <c r="N1380" s="74" t="s">
        <v>1006</v>
      </c>
      <c r="O1380" s="74" t="s">
        <v>1007</v>
      </c>
      <c r="P1380" s="74" t="s">
        <v>1023</v>
      </c>
      <c r="Q1380" s="74" t="s">
        <v>1013</v>
      </c>
      <c r="R1380" s="74">
        <v>4</v>
      </c>
      <c r="S1380" s="74" t="s">
        <v>1004</v>
      </c>
      <c r="T1380" s="74">
        <v>0</v>
      </c>
      <c r="U1380" s="104">
        <v>0</v>
      </c>
    </row>
    <row r="1381" spans="1:21">
      <c r="A1381" s="95">
        <v>1414</v>
      </c>
      <c r="B1381" s="74" t="s">
        <v>54</v>
      </c>
      <c r="C1381" s="109" t="s">
        <v>2332</v>
      </c>
      <c r="D1381" s="74" t="s">
        <v>2332</v>
      </c>
      <c r="E1381" s="96" t="str">
        <f>HYPERLINK("[映雪.xlsx]类型!B21",'类型（5）'!$C$21)</f>
        <v>游魂</v>
      </c>
      <c r="F1381" s="95">
        <v>42</v>
      </c>
      <c r="G1381" s="122">
        <v>70</v>
      </c>
      <c r="H1381" s="104">
        <v>55</v>
      </c>
      <c r="I1381" s="136">
        <f t="shared" si="42"/>
        <v>112</v>
      </c>
      <c r="J1381" s="74">
        <f t="shared" si="43"/>
        <v>167</v>
      </c>
      <c r="K1381" s="129">
        <v>57</v>
      </c>
      <c r="L1381" s="74" t="s">
        <v>1087</v>
      </c>
      <c r="M1381" s="74">
        <v>31</v>
      </c>
      <c r="N1381" s="74" t="s">
        <v>1006</v>
      </c>
      <c r="O1381" s="74" t="s">
        <v>1007</v>
      </c>
      <c r="P1381" s="74" t="s">
        <v>1023</v>
      </c>
      <c r="Q1381" s="74" t="s">
        <v>1027</v>
      </c>
      <c r="R1381" s="74">
        <v>8</v>
      </c>
      <c r="S1381" s="74" t="s">
        <v>1004</v>
      </c>
      <c r="T1381" s="74">
        <v>0</v>
      </c>
      <c r="U1381" s="104">
        <v>0</v>
      </c>
    </row>
    <row r="1382" spans="1:21">
      <c r="A1382" s="95">
        <v>1415</v>
      </c>
      <c r="B1382" s="74" t="s">
        <v>54</v>
      </c>
      <c r="C1382" s="109" t="s">
        <v>2333</v>
      </c>
      <c r="D1382" s="74" t="s">
        <v>2333</v>
      </c>
      <c r="E1382" s="96" t="str">
        <f>HYPERLINK("[映雪.xlsx]类型!B34",'类型（5）'!$C$34)</f>
        <v>宅女</v>
      </c>
      <c r="F1382" s="120">
        <v>69</v>
      </c>
      <c r="G1382" s="122">
        <v>69</v>
      </c>
      <c r="H1382" s="104">
        <v>51</v>
      </c>
      <c r="I1382" s="136">
        <f t="shared" si="42"/>
        <v>138</v>
      </c>
      <c r="J1382" s="74">
        <f t="shared" si="43"/>
        <v>189</v>
      </c>
      <c r="K1382" s="133">
        <v>71</v>
      </c>
      <c r="L1382" s="74" t="s">
        <v>1079</v>
      </c>
      <c r="M1382" s="74">
        <v>55</v>
      </c>
      <c r="N1382" s="74" t="s">
        <v>1006</v>
      </c>
      <c r="O1382" s="74" t="s">
        <v>1007</v>
      </c>
      <c r="P1382" s="74" t="s">
        <v>1008</v>
      </c>
      <c r="Q1382" s="74" t="s">
        <v>1013</v>
      </c>
      <c r="R1382" s="74">
        <v>4</v>
      </c>
      <c r="S1382" s="74" t="s">
        <v>1005</v>
      </c>
      <c r="T1382" s="74">
        <v>0</v>
      </c>
      <c r="U1382" s="104">
        <v>0</v>
      </c>
    </row>
    <row r="1383" spans="1:21">
      <c r="A1383" s="95">
        <v>1416</v>
      </c>
      <c r="B1383" s="74" t="s">
        <v>54</v>
      </c>
      <c r="C1383" s="109" t="s">
        <v>2334</v>
      </c>
      <c r="D1383" s="74" t="s">
        <v>2334</v>
      </c>
      <c r="E1383" s="74" t="str">
        <f>HYPERLINK("[映雪.xlsx]类型!B6",'类型（5）'!$C$6)</f>
        <v>统御全能</v>
      </c>
      <c r="F1383" s="95">
        <v>50</v>
      </c>
      <c r="G1383" s="74">
        <v>45</v>
      </c>
      <c r="H1383" s="104">
        <v>58</v>
      </c>
      <c r="I1383" s="136">
        <f t="shared" si="42"/>
        <v>95</v>
      </c>
      <c r="J1383" s="74">
        <f t="shared" si="43"/>
        <v>153</v>
      </c>
      <c r="K1383" s="129">
        <v>54</v>
      </c>
      <c r="L1383" s="74" t="s">
        <v>1058</v>
      </c>
      <c r="M1383" s="74">
        <v>55</v>
      </c>
      <c r="N1383" s="74" t="s">
        <v>1006</v>
      </c>
      <c r="O1383" s="74" t="s">
        <v>1007</v>
      </c>
      <c r="P1383" s="74" t="s">
        <v>1023</v>
      </c>
      <c r="Q1383" s="74" t="s">
        <v>1013</v>
      </c>
      <c r="R1383" s="74">
        <v>6</v>
      </c>
      <c r="S1383" s="74" t="s">
        <v>1005</v>
      </c>
      <c r="T1383" s="74">
        <v>0</v>
      </c>
      <c r="U1383" s="104">
        <v>0</v>
      </c>
    </row>
    <row r="1384" spans="1:21">
      <c r="A1384" s="95">
        <v>1417</v>
      </c>
      <c r="B1384" s="74" t="s">
        <v>54</v>
      </c>
      <c r="C1384" s="109" t="s">
        <v>664</v>
      </c>
      <c r="D1384" s="74" t="s">
        <v>664</v>
      </c>
      <c r="E1384" s="74" t="str">
        <f>HYPERLINK("[映雪.xlsx]类型!B46",'类型（5）'!$C$46)</f>
        <v>麻将</v>
      </c>
      <c r="F1384" s="120">
        <v>76</v>
      </c>
      <c r="G1384" s="122">
        <v>69</v>
      </c>
      <c r="H1384" s="104">
        <v>44</v>
      </c>
      <c r="I1384" s="136">
        <f t="shared" si="42"/>
        <v>145</v>
      </c>
      <c r="J1384" s="74">
        <f t="shared" si="43"/>
        <v>189</v>
      </c>
      <c r="K1384" s="129">
        <v>57</v>
      </c>
      <c r="L1384" s="74" t="s">
        <v>1026</v>
      </c>
      <c r="M1384" s="74">
        <v>55</v>
      </c>
      <c r="N1384" s="74" t="s">
        <v>1006</v>
      </c>
      <c r="O1384" s="74" t="s">
        <v>1007</v>
      </c>
      <c r="P1384" s="74" t="s">
        <v>1008</v>
      </c>
      <c r="Q1384" s="74" t="s">
        <v>1009</v>
      </c>
      <c r="R1384" s="74">
        <v>11</v>
      </c>
      <c r="S1384" s="74" t="s">
        <v>1005</v>
      </c>
      <c r="T1384" s="74">
        <v>0</v>
      </c>
      <c r="U1384" s="104">
        <v>0</v>
      </c>
    </row>
    <row r="1385" spans="1:21">
      <c r="A1385" s="95">
        <v>1418</v>
      </c>
      <c r="B1385" s="74" t="s">
        <v>54</v>
      </c>
      <c r="C1385" s="109" t="s">
        <v>2335</v>
      </c>
      <c r="D1385" s="74" t="s">
        <v>2335</v>
      </c>
      <c r="E1385" s="96" t="str">
        <f>HYPERLINK("[映雪.xlsx]类型!B23",'类型（5）'!$C$23)</f>
        <v>管家</v>
      </c>
      <c r="F1385" s="120">
        <v>70</v>
      </c>
      <c r="G1385" s="74">
        <v>50</v>
      </c>
      <c r="H1385" s="104">
        <v>61</v>
      </c>
      <c r="I1385" s="136">
        <f t="shared" si="42"/>
        <v>120</v>
      </c>
      <c r="J1385" s="74">
        <f t="shared" si="43"/>
        <v>181</v>
      </c>
      <c r="K1385" s="129">
        <v>54</v>
      </c>
      <c r="L1385" s="74" t="s">
        <v>1064</v>
      </c>
      <c r="M1385" s="74">
        <v>55</v>
      </c>
      <c r="N1385" s="74" t="s">
        <v>1006</v>
      </c>
      <c r="O1385" s="74" t="s">
        <v>1007</v>
      </c>
      <c r="P1385" s="74" t="s">
        <v>1023</v>
      </c>
      <c r="Q1385" s="74" t="s">
        <v>1009</v>
      </c>
      <c r="R1385" s="74">
        <v>9</v>
      </c>
      <c r="S1385" s="74" t="s">
        <v>1005</v>
      </c>
      <c r="T1385" s="74">
        <v>0</v>
      </c>
      <c r="U1385" s="104">
        <v>0</v>
      </c>
    </row>
    <row r="1386" spans="1:21">
      <c r="A1386" s="95">
        <v>1419</v>
      </c>
      <c r="B1386" s="74" t="s">
        <v>54</v>
      </c>
      <c r="C1386" s="109" t="s">
        <v>2336</v>
      </c>
      <c r="D1386" s="74" t="s">
        <v>2336</v>
      </c>
      <c r="E1386" s="74" t="str">
        <f>HYPERLINK("[映雪.xlsx]类型!B46",'类型（5）'!$C$46)</f>
        <v>麻将</v>
      </c>
      <c r="F1386" s="120">
        <v>66</v>
      </c>
      <c r="G1386" s="74">
        <v>53</v>
      </c>
      <c r="H1386" s="104">
        <v>62</v>
      </c>
      <c r="I1386" s="136">
        <f t="shared" si="42"/>
        <v>119</v>
      </c>
      <c r="J1386" s="74">
        <f t="shared" si="43"/>
        <v>181</v>
      </c>
      <c r="K1386" s="133">
        <v>65</v>
      </c>
      <c r="L1386" s="74" t="s">
        <v>1072</v>
      </c>
      <c r="M1386" s="74">
        <v>55</v>
      </c>
      <c r="N1386" s="74" t="s">
        <v>1006</v>
      </c>
      <c r="O1386" s="74" t="s">
        <v>1062</v>
      </c>
      <c r="P1386" s="74" t="s">
        <v>1023</v>
      </c>
      <c r="Q1386" s="74" t="s">
        <v>1009</v>
      </c>
      <c r="R1386" s="74">
        <v>7</v>
      </c>
      <c r="S1386" s="74" t="s">
        <v>1005</v>
      </c>
      <c r="T1386" s="74">
        <v>0</v>
      </c>
      <c r="U1386" s="104">
        <v>0</v>
      </c>
    </row>
    <row r="1387" spans="1:21">
      <c r="A1387" s="95">
        <v>1420</v>
      </c>
      <c r="B1387" s="74" t="s">
        <v>54</v>
      </c>
      <c r="C1387" s="109" t="s">
        <v>2337</v>
      </c>
      <c r="D1387" s="74" t="s">
        <v>2337</v>
      </c>
      <c r="E1387" s="99" t="str">
        <f>HYPERLINK("[映雪.xlsx]类型!B25",'类型（5）'!$C$25)</f>
        <v>教师</v>
      </c>
      <c r="F1387" s="95">
        <v>46</v>
      </c>
      <c r="G1387" s="74">
        <v>63</v>
      </c>
      <c r="H1387" s="132">
        <v>77</v>
      </c>
      <c r="I1387" s="136">
        <f t="shared" si="42"/>
        <v>109</v>
      </c>
      <c r="J1387" s="74">
        <f t="shared" si="43"/>
        <v>186</v>
      </c>
      <c r="K1387" s="133">
        <v>71</v>
      </c>
      <c r="L1387" s="74" t="s">
        <v>1029</v>
      </c>
      <c r="M1387" s="74">
        <v>55</v>
      </c>
      <c r="N1387" s="74" t="s">
        <v>1006</v>
      </c>
      <c r="O1387" s="74" t="s">
        <v>1062</v>
      </c>
      <c r="P1387" s="74" t="s">
        <v>1008</v>
      </c>
      <c r="Q1387" s="74" t="s">
        <v>1013</v>
      </c>
      <c r="R1387" s="74">
        <v>8</v>
      </c>
      <c r="S1387" s="74" t="s">
        <v>1004</v>
      </c>
      <c r="T1387" s="74">
        <v>0</v>
      </c>
      <c r="U1387" s="104">
        <v>0</v>
      </c>
    </row>
    <row r="1388" spans="1:21">
      <c r="A1388" s="95">
        <v>1421</v>
      </c>
      <c r="B1388" s="74" t="s">
        <v>54</v>
      </c>
      <c r="C1388" s="109" t="s">
        <v>2338</v>
      </c>
      <c r="D1388" s="74" t="s">
        <v>2338</v>
      </c>
      <c r="E1388" s="74" t="str">
        <f>HYPERLINK("[映雪.xlsx]类型!B19",'类型（5）'!$C$19)</f>
        <v>妖精</v>
      </c>
      <c r="F1388" s="95">
        <v>40</v>
      </c>
      <c r="G1388" s="74">
        <v>67</v>
      </c>
      <c r="H1388" s="104">
        <v>43</v>
      </c>
      <c r="I1388" s="136">
        <f t="shared" si="42"/>
        <v>107</v>
      </c>
      <c r="J1388" s="74">
        <f t="shared" si="43"/>
        <v>150</v>
      </c>
      <c r="K1388" s="129">
        <v>32</v>
      </c>
      <c r="L1388" s="74" t="s">
        <v>1051</v>
      </c>
      <c r="M1388" s="74">
        <v>54</v>
      </c>
      <c r="N1388" s="74" t="s">
        <v>1006</v>
      </c>
      <c r="O1388" s="74" t="s">
        <v>1007</v>
      </c>
      <c r="P1388" s="74" t="s">
        <v>1023</v>
      </c>
      <c r="Q1388" s="74" t="s">
        <v>1009</v>
      </c>
      <c r="R1388" s="74">
        <v>8</v>
      </c>
      <c r="S1388" s="74" t="s">
        <v>1005</v>
      </c>
      <c r="T1388" s="74">
        <v>0</v>
      </c>
      <c r="U1388" s="104">
        <v>17</v>
      </c>
    </row>
    <row r="1389" spans="1:21">
      <c r="A1389" s="95">
        <v>1422</v>
      </c>
      <c r="B1389" s="74" t="s">
        <v>54</v>
      </c>
      <c r="C1389" s="109" t="s">
        <v>667</v>
      </c>
      <c r="D1389" s="74" t="s">
        <v>667</v>
      </c>
      <c r="E1389" s="74" t="str">
        <f>HYPERLINK("[映雪.xlsx]类型!B1",'类型（5）'!$C$1)</f>
        <v>均衡</v>
      </c>
      <c r="F1389" s="95">
        <v>54</v>
      </c>
      <c r="G1389" s="74">
        <v>39</v>
      </c>
      <c r="H1389" s="132">
        <v>75</v>
      </c>
      <c r="I1389" s="136">
        <f t="shared" si="42"/>
        <v>93</v>
      </c>
      <c r="J1389" s="74">
        <f t="shared" si="43"/>
        <v>168</v>
      </c>
      <c r="K1389" s="133">
        <v>75</v>
      </c>
      <c r="L1389" s="74" t="s">
        <v>1029</v>
      </c>
      <c r="M1389" s="74">
        <v>27</v>
      </c>
      <c r="N1389" s="74" t="s">
        <v>1006</v>
      </c>
      <c r="O1389" s="74" t="s">
        <v>1007</v>
      </c>
      <c r="P1389" s="74" t="s">
        <v>1008</v>
      </c>
      <c r="Q1389" s="74" t="s">
        <v>1013</v>
      </c>
      <c r="R1389" s="74">
        <v>4</v>
      </c>
      <c r="S1389" s="74" t="s">
        <v>1004</v>
      </c>
      <c r="T1389" s="74">
        <v>0</v>
      </c>
      <c r="U1389" s="104">
        <v>0</v>
      </c>
    </row>
    <row r="1390" spans="1:21">
      <c r="A1390" s="95">
        <v>1423</v>
      </c>
      <c r="B1390" s="74" t="s">
        <v>54</v>
      </c>
      <c r="C1390" s="109" t="s">
        <v>2339</v>
      </c>
      <c r="D1390" s="74" t="s">
        <v>2339</v>
      </c>
      <c r="E1390" s="74" t="str">
        <f>HYPERLINK("[映雪.xlsx]类型!B4",'类型（5）'!$C$4)</f>
        <v>智慧强化</v>
      </c>
      <c r="F1390" s="95">
        <v>45</v>
      </c>
      <c r="G1390" s="122">
        <v>71</v>
      </c>
      <c r="H1390" s="104">
        <v>59</v>
      </c>
      <c r="I1390" s="136">
        <f t="shared" si="42"/>
        <v>116</v>
      </c>
      <c r="J1390" s="74">
        <f t="shared" si="43"/>
        <v>175</v>
      </c>
      <c r="K1390" s="129">
        <v>62</v>
      </c>
      <c r="L1390" s="74" t="s">
        <v>1031</v>
      </c>
      <c r="M1390" s="74">
        <v>27</v>
      </c>
      <c r="N1390" s="74" t="s">
        <v>1006</v>
      </c>
      <c r="O1390" s="74" t="s">
        <v>1007</v>
      </c>
      <c r="P1390" s="74" t="s">
        <v>1008</v>
      </c>
      <c r="Q1390" s="74" t="s">
        <v>1009</v>
      </c>
      <c r="R1390" s="74">
        <v>5</v>
      </c>
      <c r="S1390" s="74" t="s">
        <v>1004</v>
      </c>
      <c r="T1390" s="74">
        <v>0</v>
      </c>
      <c r="U1390" s="104">
        <v>0</v>
      </c>
    </row>
    <row r="1391" spans="1:21">
      <c r="A1391" s="95">
        <v>1424</v>
      </c>
      <c r="B1391" s="74" t="s">
        <v>54</v>
      </c>
      <c r="C1391" s="109" t="s">
        <v>2340</v>
      </c>
      <c r="D1391" s="74" t="s">
        <v>2340</v>
      </c>
      <c r="E1391" s="99" t="str">
        <f>HYPERLINK("[映雪.xlsx]类型!B17",'类型（5）'!$C$17)</f>
        <v>记者</v>
      </c>
      <c r="F1391" s="95">
        <v>52</v>
      </c>
      <c r="G1391" s="74">
        <v>33</v>
      </c>
      <c r="H1391" s="104">
        <v>48</v>
      </c>
      <c r="I1391" s="136">
        <f t="shared" si="42"/>
        <v>85</v>
      </c>
      <c r="J1391" s="74">
        <f t="shared" si="43"/>
        <v>133</v>
      </c>
      <c r="K1391" s="133">
        <v>72</v>
      </c>
      <c r="L1391" s="74" t="s">
        <v>1026</v>
      </c>
      <c r="M1391" s="74">
        <v>27</v>
      </c>
      <c r="N1391" s="74" t="s">
        <v>1006</v>
      </c>
      <c r="O1391" s="74" t="s">
        <v>1007</v>
      </c>
      <c r="P1391" s="74" t="s">
        <v>1008</v>
      </c>
      <c r="Q1391" s="74" t="s">
        <v>1009</v>
      </c>
      <c r="R1391" s="74">
        <v>7</v>
      </c>
      <c r="S1391" s="74" t="s">
        <v>1004</v>
      </c>
      <c r="T1391" s="74">
        <v>0</v>
      </c>
      <c r="U1391" s="104">
        <v>0</v>
      </c>
    </row>
    <row r="1392" spans="1:21">
      <c r="A1392" s="95">
        <v>1425</v>
      </c>
      <c r="B1392" s="74" t="s">
        <v>54</v>
      </c>
      <c r="C1392" s="109" t="s">
        <v>2341</v>
      </c>
      <c r="D1392" s="74" t="s">
        <v>2341</v>
      </c>
      <c r="E1392" s="99" t="str">
        <f>HYPERLINK("[映雪.xlsx]类型!B18",'类型（5）'!$C$18)</f>
        <v>科学家</v>
      </c>
      <c r="F1392" s="95">
        <v>37</v>
      </c>
      <c r="G1392" s="74">
        <v>32</v>
      </c>
      <c r="H1392" s="132">
        <v>78</v>
      </c>
      <c r="I1392" s="136">
        <f t="shared" si="42"/>
        <v>69</v>
      </c>
      <c r="J1392" s="74">
        <f t="shared" si="43"/>
        <v>147</v>
      </c>
      <c r="K1392" s="133">
        <v>76</v>
      </c>
      <c r="L1392" s="74" t="s">
        <v>1074</v>
      </c>
      <c r="M1392" s="74">
        <v>27</v>
      </c>
      <c r="N1392" s="74" t="s">
        <v>1006</v>
      </c>
      <c r="O1392" s="74" t="s">
        <v>1007</v>
      </c>
      <c r="P1392" s="74" t="s">
        <v>1008</v>
      </c>
      <c r="Q1392" s="74" t="s">
        <v>1013</v>
      </c>
      <c r="R1392" s="74">
        <v>9</v>
      </c>
      <c r="S1392" s="74" t="s">
        <v>1004</v>
      </c>
      <c r="T1392" s="74">
        <v>0</v>
      </c>
      <c r="U1392" s="104">
        <v>0</v>
      </c>
    </row>
    <row r="1393" spans="1:21">
      <c r="A1393" s="95">
        <v>1426</v>
      </c>
      <c r="B1393" s="74" t="s">
        <v>40</v>
      </c>
      <c r="C1393" s="109" t="s">
        <v>673</v>
      </c>
      <c r="D1393" s="74" t="s">
        <v>673</v>
      </c>
      <c r="E1393" s="74" t="str">
        <f>HYPERLINK("[映雪.xlsx]类型!B28",'类型（5）'!$C$28)</f>
        <v>战法师</v>
      </c>
      <c r="F1393" s="120">
        <v>77</v>
      </c>
      <c r="G1393" s="122">
        <v>70</v>
      </c>
      <c r="H1393" s="104">
        <v>63</v>
      </c>
      <c r="I1393" s="136">
        <f t="shared" si="42"/>
        <v>147</v>
      </c>
      <c r="J1393" s="74">
        <f t="shared" si="43"/>
        <v>210</v>
      </c>
      <c r="K1393" s="133">
        <v>69</v>
      </c>
      <c r="L1393" s="74" t="s">
        <v>1087</v>
      </c>
      <c r="M1393" s="74">
        <v>86</v>
      </c>
      <c r="N1393" s="74" t="s">
        <v>1006</v>
      </c>
      <c r="O1393" s="74" t="s">
        <v>1007</v>
      </c>
      <c r="P1393" s="74" t="s">
        <v>1008</v>
      </c>
      <c r="Q1393" s="74" t="s">
        <v>1038</v>
      </c>
      <c r="R1393" s="74">
        <v>7</v>
      </c>
      <c r="S1393" s="74" t="s">
        <v>1004</v>
      </c>
      <c r="T1393" s="74">
        <v>0</v>
      </c>
      <c r="U1393" s="104">
        <v>0</v>
      </c>
    </row>
    <row r="1394" spans="1:21">
      <c r="A1394" s="95">
        <v>1427</v>
      </c>
      <c r="B1394" s="74" t="s">
        <v>40</v>
      </c>
      <c r="C1394" s="109" t="s">
        <v>2342</v>
      </c>
      <c r="D1394" s="74" t="s">
        <v>2342</v>
      </c>
      <c r="E1394" s="99" t="str">
        <f>HYPERLINK("[映雪.xlsx]类型!B26",'类型（5）'!$C$26)</f>
        <v>剑豪</v>
      </c>
      <c r="F1394" s="120">
        <v>68</v>
      </c>
      <c r="G1394" s="122">
        <v>73</v>
      </c>
      <c r="H1394" s="104">
        <v>40</v>
      </c>
      <c r="I1394" s="136">
        <f t="shared" si="42"/>
        <v>141</v>
      </c>
      <c r="J1394" s="74">
        <f t="shared" si="43"/>
        <v>181</v>
      </c>
      <c r="K1394" s="129">
        <v>51</v>
      </c>
      <c r="L1394" s="74" t="s">
        <v>1044</v>
      </c>
      <c r="M1394" s="74">
        <v>86</v>
      </c>
      <c r="N1394" s="74" t="s">
        <v>1006</v>
      </c>
      <c r="O1394" s="74" t="s">
        <v>1007</v>
      </c>
      <c r="P1394" s="74" t="s">
        <v>1008</v>
      </c>
      <c r="Q1394" s="74" t="s">
        <v>1013</v>
      </c>
      <c r="R1394" s="74">
        <v>8</v>
      </c>
      <c r="S1394" s="74" t="s">
        <v>1004</v>
      </c>
      <c r="T1394" s="74">
        <v>0</v>
      </c>
      <c r="U1394" s="104">
        <v>0</v>
      </c>
    </row>
    <row r="1395" spans="1:21">
      <c r="A1395" s="95">
        <v>1428</v>
      </c>
      <c r="B1395" s="74" t="s">
        <v>40</v>
      </c>
      <c r="C1395" s="109" t="s">
        <v>2343</v>
      </c>
      <c r="D1395" s="74" t="s">
        <v>2343</v>
      </c>
      <c r="E1395" s="74" t="str">
        <f>HYPERLINK("[映雪.xlsx]类型!B33",'类型（5）'!$C$33)</f>
        <v>魔女</v>
      </c>
      <c r="F1395" s="95">
        <v>31</v>
      </c>
      <c r="G1395" s="74">
        <v>68</v>
      </c>
      <c r="H1395" s="104">
        <v>44</v>
      </c>
      <c r="I1395" s="136">
        <f t="shared" si="42"/>
        <v>99</v>
      </c>
      <c r="J1395" s="74">
        <f t="shared" si="43"/>
        <v>143</v>
      </c>
      <c r="K1395" s="133">
        <v>71</v>
      </c>
      <c r="L1395" s="74" t="s">
        <v>1035</v>
      </c>
      <c r="M1395" s="74">
        <v>86</v>
      </c>
      <c r="N1395" s="74" t="s">
        <v>1006</v>
      </c>
      <c r="O1395" s="74" t="s">
        <v>1007</v>
      </c>
      <c r="P1395" s="74" t="s">
        <v>1008</v>
      </c>
      <c r="Q1395" s="74" t="s">
        <v>1024</v>
      </c>
      <c r="R1395" s="74">
        <v>5</v>
      </c>
      <c r="S1395" s="74" t="s">
        <v>1004</v>
      </c>
      <c r="T1395" s="74">
        <v>0</v>
      </c>
      <c r="U1395" s="104">
        <v>0</v>
      </c>
    </row>
    <row r="1396" spans="1:21">
      <c r="A1396" s="95">
        <v>1429</v>
      </c>
      <c r="B1396" s="74" t="s">
        <v>40</v>
      </c>
      <c r="C1396" s="109" t="s">
        <v>2344</v>
      </c>
      <c r="D1396" s="74" t="s">
        <v>2344</v>
      </c>
      <c r="E1396" s="99" t="str">
        <f>HYPERLINK("[映雪.xlsx]类型!B11",'类型（5）'!$C$11)</f>
        <v>人偶</v>
      </c>
      <c r="F1396" s="95">
        <v>23</v>
      </c>
      <c r="G1396" s="122">
        <v>74</v>
      </c>
      <c r="H1396" s="104">
        <v>35</v>
      </c>
      <c r="I1396" s="136">
        <f t="shared" si="42"/>
        <v>97</v>
      </c>
      <c r="J1396" s="74">
        <f t="shared" si="43"/>
        <v>132</v>
      </c>
      <c r="K1396" s="129">
        <v>26</v>
      </c>
      <c r="L1396" s="74" t="s">
        <v>1082</v>
      </c>
      <c r="M1396" s="74">
        <v>86</v>
      </c>
      <c r="N1396" s="74" t="s">
        <v>1006</v>
      </c>
      <c r="O1396" s="74" t="s">
        <v>1007</v>
      </c>
      <c r="P1396" s="74" t="s">
        <v>1008</v>
      </c>
      <c r="Q1396" s="74" t="s">
        <v>1017</v>
      </c>
      <c r="R1396" s="74">
        <v>10</v>
      </c>
      <c r="S1396" s="74" t="s">
        <v>1004</v>
      </c>
      <c r="T1396" s="74">
        <v>0</v>
      </c>
      <c r="U1396" s="104">
        <v>0</v>
      </c>
    </row>
    <row r="1397" spans="1:21">
      <c r="A1397" s="95">
        <v>1430</v>
      </c>
      <c r="B1397" s="74" t="s">
        <v>40</v>
      </c>
      <c r="C1397" s="109" t="s">
        <v>2345</v>
      </c>
      <c r="D1397" s="74" t="s">
        <v>2345</v>
      </c>
      <c r="E1397" s="99" t="str">
        <f>HYPERLINK("[映雪.xlsx]类型!B42",'类型（5）'!$C$42)</f>
        <v>魔剑士</v>
      </c>
      <c r="F1397" s="95">
        <v>53</v>
      </c>
      <c r="G1397" s="122">
        <v>78</v>
      </c>
      <c r="H1397" s="104">
        <v>44</v>
      </c>
      <c r="I1397" s="136">
        <f t="shared" si="42"/>
        <v>131</v>
      </c>
      <c r="J1397" s="74">
        <f t="shared" si="43"/>
        <v>175</v>
      </c>
      <c r="K1397" s="129">
        <v>15</v>
      </c>
      <c r="L1397" s="74" t="s">
        <v>1033</v>
      </c>
      <c r="M1397" s="74">
        <v>78</v>
      </c>
      <c r="N1397" s="74" t="s">
        <v>1006</v>
      </c>
      <c r="O1397" s="74" t="s">
        <v>1007</v>
      </c>
      <c r="P1397" s="74" t="s">
        <v>1008</v>
      </c>
      <c r="Q1397" s="74" t="s">
        <v>1013</v>
      </c>
      <c r="R1397" s="74">
        <v>10</v>
      </c>
      <c r="S1397" s="74" t="s">
        <v>1004</v>
      </c>
      <c r="T1397" s="74">
        <v>0</v>
      </c>
      <c r="U1397" s="104">
        <v>0</v>
      </c>
    </row>
    <row r="1398" spans="1:21">
      <c r="A1398" s="95">
        <v>1431</v>
      </c>
      <c r="B1398" s="74" t="s">
        <v>40</v>
      </c>
      <c r="C1398" s="109" t="s">
        <v>2346</v>
      </c>
      <c r="D1398" s="74" t="s">
        <v>2346</v>
      </c>
      <c r="E1398" s="74" t="str">
        <f>HYPERLINK("[映雪.xlsx]类型!B6",'类型（5）'!$C$6)</f>
        <v>统御全能</v>
      </c>
      <c r="F1398" s="120">
        <v>68</v>
      </c>
      <c r="G1398" s="74">
        <v>40</v>
      </c>
      <c r="H1398" s="104">
        <v>60</v>
      </c>
      <c r="I1398" s="136">
        <f t="shared" si="42"/>
        <v>108</v>
      </c>
      <c r="J1398" s="74">
        <f t="shared" si="43"/>
        <v>168</v>
      </c>
      <c r="K1398" s="133">
        <v>69</v>
      </c>
      <c r="L1398" s="74" t="s">
        <v>1046</v>
      </c>
      <c r="M1398" s="74">
        <v>78</v>
      </c>
      <c r="N1398" s="74" t="s">
        <v>1006</v>
      </c>
      <c r="O1398" s="74" t="s">
        <v>1007</v>
      </c>
      <c r="P1398" s="74" t="s">
        <v>1023</v>
      </c>
      <c r="Q1398" s="74" t="s">
        <v>1009</v>
      </c>
      <c r="R1398" s="74">
        <v>5</v>
      </c>
      <c r="S1398" s="74" t="s">
        <v>1004</v>
      </c>
      <c r="T1398" s="74">
        <v>0</v>
      </c>
      <c r="U1398" s="104">
        <v>0</v>
      </c>
    </row>
    <row r="1399" spans="1:21">
      <c r="A1399" s="95">
        <v>1432</v>
      </c>
      <c r="B1399" s="74" t="s">
        <v>40</v>
      </c>
      <c r="C1399" s="109" t="s">
        <v>2347</v>
      </c>
      <c r="D1399" s="74" t="s">
        <v>2347</v>
      </c>
      <c r="E1399" s="74" t="str">
        <f>HYPERLINK("[映雪.xlsx]类型!B19",'类型（5）'!$C$19)</f>
        <v>妖精</v>
      </c>
      <c r="F1399" s="95">
        <v>41</v>
      </c>
      <c r="G1399" s="74">
        <v>62</v>
      </c>
      <c r="H1399" s="104">
        <v>41</v>
      </c>
      <c r="I1399" s="136">
        <f t="shared" si="42"/>
        <v>103</v>
      </c>
      <c r="J1399" s="74">
        <f t="shared" si="43"/>
        <v>144</v>
      </c>
      <c r="K1399" s="129">
        <v>43</v>
      </c>
      <c r="L1399" s="74" t="s">
        <v>1072</v>
      </c>
      <c r="M1399" s="74">
        <v>78</v>
      </c>
      <c r="N1399" s="74" t="s">
        <v>1006</v>
      </c>
      <c r="O1399" s="74" t="s">
        <v>1007</v>
      </c>
      <c r="P1399" s="74" t="s">
        <v>1023</v>
      </c>
      <c r="Q1399" s="74" t="s">
        <v>1027</v>
      </c>
      <c r="R1399" s="74">
        <v>7</v>
      </c>
      <c r="S1399" s="74" t="s">
        <v>1004</v>
      </c>
      <c r="T1399" s="74">
        <v>0</v>
      </c>
      <c r="U1399" s="104">
        <v>0</v>
      </c>
    </row>
    <row r="1400" spans="1:21">
      <c r="A1400" s="95">
        <v>1433</v>
      </c>
      <c r="B1400" s="74" t="s">
        <v>40</v>
      </c>
      <c r="C1400" s="109" t="s">
        <v>2348</v>
      </c>
      <c r="D1400" s="74" t="s">
        <v>2348</v>
      </c>
      <c r="E1400" s="74" t="str">
        <f>HYPERLINK("[映雪.xlsx]类型!B7",'类型（5）'!$C$7)</f>
        <v>武勇全能</v>
      </c>
      <c r="F1400" s="120">
        <v>70</v>
      </c>
      <c r="G1400" s="99">
        <v>80</v>
      </c>
      <c r="H1400" s="132">
        <v>72</v>
      </c>
      <c r="I1400" s="136">
        <f t="shared" si="42"/>
        <v>150</v>
      </c>
      <c r="J1400" s="74">
        <f t="shared" si="43"/>
        <v>222</v>
      </c>
      <c r="K1400" s="133">
        <v>77</v>
      </c>
      <c r="L1400" s="74" t="s">
        <v>1064</v>
      </c>
      <c r="M1400" s="74">
        <v>71</v>
      </c>
      <c r="N1400" s="74" t="s">
        <v>1006</v>
      </c>
      <c r="O1400" s="74" t="s">
        <v>1007</v>
      </c>
      <c r="P1400" s="74" t="s">
        <v>1008</v>
      </c>
      <c r="Q1400" s="74" t="s">
        <v>1009</v>
      </c>
      <c r="R1400" s="74">
        <v>9</v>
      </c>
      <c r="S1400" s="74" t="s">
        <v>1004</v>
      </c>
      <c r="T1400" s="74">
        <v>0</v>
      </c>
      <c r="U1400" s="104">
        <v>0</v>
      </c>
    </row>
    <row r="1401" spans="1:21">
      <c r="A1401" s="95">
        <v>1434</v>
      </c>
      <c r="B1401" s="74" t="s">
        <v>40</v>
      </c>
      <c r="C1401" s="109" t="s">
        <v>2349</v>
      </c>
      <c r="D1401" s="74" t="s">
        <v>2349</v>
      </c>
      <c r="E1401" s="96" t="str">
        <f>HYPERLINK("[映雪.xlsx]类型!B27",'类型（5）'!$C$27)</f>
        <v>骑士</v>
      </c>
      <c r="F1401" s="95">
        <v>60</v>
      </c>
      <c r="G1401" s="122">
        <v>73</v>
      </c>
      <c r="H1401" s="104">
        <v>54</v>
      </c>
      <c r="I1401" s="136">
        <f t="shared" si="42"/>
        <v>133</v>
      </c>
      <c r="J1401" s="74">
        <f t="shared" si="43"/>
        <v>187</v>
      </c>
      <c r="K1401" s="129">
        <v>53</v>
      </c>
      <c r="L1401" s="74" t="s">
        <v>1056</v>
      </c>
      <c r="M1401" s="74">
        <v>71</v>
      </c>
      <c r="N1401" s="74" t="s">
        <v>1006</v>
      </c>
      <c r="O1401" s="74" t="s">
        <v>1007</v>
      </c>
      <c r="P1401" s="74" t="s">
        <v>1008</v>
      </c>
      <c r="Q1401" s="74" t="s">
        <v>1024</v>
      </c>
      <c r="R1401" s="74">
        <v>10</v>
      </c>
      <c r="S1401" s="74" t="s">
        <v>1004</v>
      </c>
      <c r="T1401" s="74">
        <v>0</v>
      </c>
      <c r="U1401" s="104">
        <v>0</v>
      </c>
    </row>
    <row r="1402" spans="1:21">
      <c r="A1402" s="95">
        <v>1435</v>
      </c>
      <c r="B1402" s="74" t="s">
        <v>40</v>
      </c>
      <c r="C1402" s="109" t="s">
        <v>2350</v>
      </c>
      <c r="D1402" s="74" t="s">
        <v>2350</v>
      </c>
      <c r="E1402" s="96" t="str">
        <f>HYPERLINK("[映雪.xlsx]类型!B15",'类型（5）'!$C$15)</f>
        <v>巫女</v>
      </c>
      <c r="F1402" s="95">
        <v>60</v>
      </c>
      <c r="G1402" s="74">
        <v>56</v>
      </c>
      <c r="H1402" s="104">
        <v>63</v>
      </c>
      <c r="I1402" s="136">
        <f t="shared" si="42"/>
        <v>116</v>
      </c>
      <c r="J1402" s="74">
        <f t="shared" si="43"/>
        <v>179</v>
      </c>
      <c r="K1402" s="133">
        <v>68</v>
      </c>
      <c r="L1402" s="74" t="s">
        <v>1079</v>
      </c>
      <c r="M1402" s="74">
        <v>26</v>
      </c>
      <c r="N1402" s="74" t="s">
        <v>1006</v>
      </c>
      <c r="O1402" s="74" t="s">
        <v>1007</v>
      </c>
      <c r="P1402" s="74" t="s">
        <v>1023</v>
      </c>
      <c r="Q1402" s="74" t="s">
        <v>1017</v>
      </c>
      <c r="R1402" s="74">
        <v>2</v>
      </c>
      <c r="S1402" s="74" t="s">
        <v>1004</v>
      </c>
      <c r="T1402" s="74">
        <v>0</v>
      </c>
      <c r="U1402" s="104">
        <v>0</v>
      </c>
    </row>
    <row r="1403" spans="1:21">
      <c r="A1403" s="95">
        <v>1436</v>
      </c>
      <c r="B1403" s="74" t="s">
        <v>40</v>
      </c>
      <c r="C1403" s="109" t="s">
        <v>2351</v>
      </c>
      <c r="D1403" s="74" t="s">
        <v>2351</v>
      </c>
      <c r="E1403" s="74" t="str">
        <f>HYPERLINK("[映雪.xlsx]类型!B9",'类型（5）'!$C$9)</f>
        <v>家政全能</v>
      </c>
      <c r="F1403" s="95">
        <v>53</v>
      </c>
      <c r="G1403" s="74">
        <v>39</v>
      </c>
      <c r="H1403" s="104">
        <v>50</v>
      </c>
      <c r="I1403" s="136">
        <f t="shared" si="42"/>
        <v>92</v>
      </c>
      <c r="J1403" s="74">
        <f t="shared" si="43"/>
        <v>142</v>
      </c>
      <c r="K1403" s="133">
        <v>78</v>
      </c>
      <c r="L1403" s="74" t="s">
        <v>1058</v>
      </c>
      <c r="M1403" s="74">
        <v>26</v>
      </c>
      <c r="N1403" s="74" t="s">
        <v>1006</v>
      </c>
      <c r="O1403" s="74" t="s">
        <v>1007</v>
      </c>
      <c r="P1403" s="74" t="s">
        <v>1008</v>
      </c>
      <c r="Q1403" s="74" t="s">
        <v>1027</v>
      </c>
      <c r="R1403" s="74">
        <v>1</v>
      </c>
      <c r="S1403" s="74" t="s">
        <v>1004</v>
      </c>
      <c r="T1403" s="74">
        <v>0</v>
      </c>
      <c r="U1403" s="104">
        <v>0</v>
      </c>
    </row>
    <row r="1404" spans="1:21">
      <c r="A1404" s="95">
        <v>1437</v>
      </c>
      <c r="B1404" s="74" t="s">
        <v>40</v>
      </c>
      <c r="C1404" s="109" t="s">
        <v>676</v>
      </c>
      <c r="D1404" s="74" t="s">
        <v>676</v>
      </c>
      <c r="E1404" s="99" t="str">
        <f>HYPERLINK("[映雪.xlsx]类型!B17",'类型（5）'!$C$17)</f>
        <v>记者</v>
      </c>
      <c r="F1404" s="95">
        <v>63</v>
      </c>
      <c r="G1404" s="74">
        <v>45</v>
      </c>
      <c r="H1404" s="132">
        <v>66</v>
      </c>
      <c r="I1404" s="136">
        <f t="shared" si="42"/>
        <v>108</v>
      </c>
      <c r="J1404" s="74">
        <f t="shared" si="43"/>
        <v>174</v>
      </c>
      <c r="K1404" s="133">
        <v>69</v>
      </c>
      <c r="L1404" s="74" t="s">
        <v>1029</v>
      </c>
      <c r="M1404" s="74">
        <v>26</v>
      </c>
      <c r="N1404" s="74" t="s">
        <v>1006</v>
      </c>
      <c r="O1404" s="74" t="s">
        <v>1007</v>
      </c>
      <c r="P1404" s="74" t="s">
        <v>1023</v>
      </c>
      <c r="Q1404" s="74" t="s">
        <v>1017</v>
      </c>
      <c r="R1404" s="74">
        <v>5</v>
      </c>
      <c r="S1404" s="74" t="s">
        <v>1004</v>
      </c>
      <c r="T1404" s="74">
        <v>0</v>
      </c>
      <c r="U1404" s="104">
        <v>0</v>
      </c>
    </row>
    <row r="1405" spans="1:21">
      <c r="A1405" s="95">
        <v>1438</v>
      </c>
      <c r="B1405" s="74" t="s">
        <v>40</v>
      </c>
      <c r="C1405" s="109" t="s">
        <v>2352</v>
      </c>
      <c r="D1405" s="74" t="s">
        <v>2352</v>
      </c>
      <c r="E1405" s="99" t="str">
        <f>HYPERLINK("[映雪.xlsx]类型!B39",'类型（5）'!$C$39)</f>
        <v>狙撃手</v>
      </c>
      <c r="F1405" s="95">
        <v>57</v>
      </c>
      <c r="G1405" s="122">
        <v>72</v>
      </c>
      <c r="H1405" s="104">
        <v>60</v>
      </c>
      <c r="I1405" s="136">
        <f t="shared" si="42"/>
        <v>129</v>
      </c>
      <c r="J1405" s="74">
        <f t="shared" si="43"/>
        <v>189</v>
      </c>
      <c r="K1405" s="129">
        <v>56</v>
      </c>
      <c r="L1405" s="74" t="s">
        <v>1051</v>
      </c>
      <c r="M1405" s="74">
        <v>26</v>
      </c>
      <c r="N1405" s="74" t="s">
        <v>1006</v>
      </c>
      <c r="O1405" s="74" t="s">
        <v>1007</v>
      </c>
      <c r="P1405" s="74" t="s">
        <v>1008</v>
      </c>
      <c r="Q1405" s="74" t="s">
        <v>1013</v>
      </c>
      <c r="R1405" s="74">
        <v>4</v>
      </c>
      <c r="S1405" s="74" t="s">
        <v>1004</v>
      </c>
      <c r="T1405" s="74">
        <v>0</v>
      </c>
      <c r="U1405" s="104">
        <v>0</v>
      </c>
    </row>
    <row r="1406" spans="1:21">
      <c r="A1406" s="95">
        <v>1439</v>
      </c>
      <c r="B1406" s="74" t="s">
        <v>40</v>
      </c>
      <c r="C1406" s="109" t="s">
        <v>2353</v>
      </c>
      <c r="D1406" s="74" t="s">
        <v>2353</v>
      </c>
      <c r="E1406" s="74" t="str">
        <f>HYPERLINK("[映雪.xlsx]类型!B8",'类型（5）'!$C$8)</f>
        <v>智慧全能</v>
      </c>
      <c r="F1406" s="120">
        <v>68</v>
      </c>
      <c r="G1406" s="122">
        <v>69</v>
      </c>
      <c r="H1406" s="132">
        <v>72</v>
      </c>
      <c r="I1406" s="136">
        <f t="shared" si="42"/>
        <v>137</v>
      </c>
      <c r="J1406" s="74">
        <f t="shared" si="43"/>
        <v>209</v>
      </c>
      <c r="K1406" s="129">
        <v>62</v>
      </c>
      <c r="L1406" s="74" t="s">
        <v>1019</v>
      </c>
      <c r="M1406" s="74">
        <v>79</v>
      </c>
      <c r="N1406" s="74" t="s">
        <v>1006</v>
      </c>
      <c r="O1406" s="74" t="s">
        <v>1007</v>
      </c>
      <c r="P1406" s="74" t="s">
        <v>1008</v>
      </c>
      <c r="Q1406" s="74" t="s">
        <v>1038</v>
      </c>
      <c r="R1406" s="74">
        <v>10</v>
      </c>
      <c r="S1406" s="74" t="s">
        <v>1004</v>
      </c>
      <c r="T1406" s="74">
        <v>0</v>
      </c>
      <c r="U1406" s="104">
        <v>0</v>
      </c>
    </row>
    <row r="1407" spans="1:21">
      <c r="A1407" s="95">
        <v>1440</v>
      </c>
      <c r="B1407" s="74" t="s">
        <v>40</v>
      </c>
      <c r="C1407" s="109" t="s">
        <v>2354</v>
      </c>
      <c r="D1407" s="74" t="s">
        <v>2354</v>
      </c>
      <c r="E1407" s="74" t="str">
        <f>HYPERLINK("[映雪.xlsx]类型!B2",'类型（5）'!$C$2)</f>
        <v>统御强化</v>
      </c>
      <c r="F1407" s="120">
        <v>72</v>
      </c>
      <c r="G1407" s="74">
        <v>53</v>
      </c>
      <c r="H1407" s="132">
        <v>69</v>
      </c>
      <c r="I1407" s="136">
        <f t="shared" si="42"/>
        <v>125</v>
      </c>
      <c r="J1407" s="74">
        <f t="shared" si="43"/>
        <v>194</v>
      </c>
      <c r="K1407" s="129">
        <v>61</v>
      </c>
      <c r="L1407" s="74" t="s">
        <v>1026</v>
      </c>
      <c r="M1407" s="74">
        <v>79</v>
      </c>
      <c r="N1407" s="74" t="s">
        <v>1006</v>
      </c>
      <c r="O1407" s="74" t="s">
        <v>1062</v>
      </c>
      <c r="P1407" s="74" t="s">
        <v>1008</v>
      </c>
      <c r="Q1407" s="74" t="s">
        <v>1009</v>
      </c>
      <c r="R1407" s="74">
        <v>6</v>
      </c>
      <c r="S1407" s="74" t="s">
        <v>1004</v>
      </c>
      <c r="T1407" s="74">
        <v>0</v>
      </c>
      <c r="U1407" s="104">
        <v>0</v>
      </c>
    </row>
    <row r="1408" spans="1:21">
      <c r="A1408" s="95">
        <v>1441</v>
      </c>
      <c r="B1408" s="74" t="s">
        <v>40</v>
      </c>
      <c r="C1408" s="109" t="s">
        <v>679</v>
      </c>
      <c r="D1408" s="74" t="s">
        <v>679</v>
      </c>
      <c r="E1408" s="74" t="str">
        <f>HYPERLINK("[映雪.xlsx]类型!B6",'类型（5）'!$C$6)</f>
        <v>统御全能</v>
      </c>
      <c r="F1408" s="119">
        <v>80</v>
      </c>
      <c r="G1408" s="74">
        <v>46</v>
      </c>
      <c r="H1408" s="132">
        <v>78</v>
      </c>
      <c r="I1408" s="136">
        <f t="shared" si="42"/>
        <v>126</v>
      </c>
      <c r="J1408" s="74">
        <f t="shared" si="43"/>
        <v>204</v>
      </c>
      <c r="K1408" s="133">
        <v>70</v>
      </c>
      <c r="L1408" s="74" t="s">
        <v>1029</v>
      </c>
      <c r="M1408" s="74">
        <v>79</v>
      </c>
      <c r="N1408" s="74" t="s">
        <v>1006</v>
      </c>
      <c r="O1408" s="74" t="s">
        <v>1062</v>
      </c>
      <c r="P1408" s="74" t="s">
        <v>1008</v>
      </c>
      <c r="Q1408" s="74" t="s">
        <v>1013</v>
      </c>
      <c r="R1408" s="74">
        <v>11</v>
      </c>
      <c r="S1408" s="74" t="s">
        <v>1004</v>
      </c>
      <c r="T1408" s="74">
        <v>0</v>
      </c>
      <c r="U1408" s="104">
        <v>0</v>
      </c>
    </row>
    <row r="1409" spans="1:21">
      <c r="A1409" s="95">
        <v>1442</v>
      </c>
      <c r="B1409" s="74" t="s">
        <v>40</v>
      </c>
      <c r="C1409" s="109" t="s">
        <v>2355</v>
      </c>
      <c r="D1409" s="74" t="s">
        <v>2355</v>
      </c>
      <c r="E1409" s="74" t="str">
        <f>HYPERLINK("[映雪.xlsx]类型!B3",'类型（5）'!$C$3)</f>
        <v>武勇强化</v>
      </c>
      <c r="F1409" s="95">
        <v>43</v>
      </c>
      <c r="G1409" s="122">
        <v>70</v>
      </c>
      <c r="H1409" s="132">
        <v>71</v>
      </c>
      <c r="I1409" s="136">
        <f t="shared" si="42"/>
        <v>113</v>
      </c>
      <c r="J1409" s="74">
        <f t="shared" si="43"/>
        <v>184</v>
      </c>
      <c r="K1409" s="129">
        <v>52</v>
      </c>
      <c r="L1409" s="74" t="s">
        <v>1031</v>
      </c>
      <c r="M1409" s="74">
        <v>79</v>
      </c>
      <c r="N1409" s="74" t="s">
        <v>1006</v>
      </c>
      <c r="O1409" s="74" t="s">
        <v>1007</v>
      </c>
      <c r="P1409" s="74" t="s">
        <v>1008</v>
      </c>
      <c r="Q1409" s="74" t="s">
        <v>1013</v>
      </c>
      <c r="R1409" s="74">
        <v>3</v>
      </c>
      <c r="S1409" s="74" t="s">
        <v>1004</v>
      </c>
      <c r="T1409" s="74">
        <v>0</v>
      </c>
      <c r="U1409" s="104">
        <v>0</v>
      </c>
    </row>
    <row r="1410" spans="1:21">
      <c r="A1410" s="95">
        <v>1443</v>
      </c>
      <c r="B1410" s="74" t="s">
        <v>40</v>
      </c>
      <c r="C1410" s="109" t="s">
        <v>2356</v>
      </c>
      <c r="D1410" s="74" t="s">
        <v>2356</v>
      </c>
      <c r="E1410" s="74" t="str">
        <f>HYPERLINK("[映雪.xlsx]类型!B4",'类型（5）'!$C$4)</f>
        <v>智慧强化</v>
      </c>
      <c r="F1410" s="120">
        <v>76</v>
      </c>
      <c r="G1410" s="74">
        <v>48</v>
      </c>
      <c r="H1410" s="132">
        <v>74</v>
      </c>
      <c r="I1410" s="136">
        <f t="shared" ref="I1410:I1473" si="44">MAX(SUM(F1410,G1410),IF(H1410&gt;=80,MAX(SUM(F1410,H1410),SUM(G1410,H1410)),-1))</f>
        <v>124</v>
      </c>
      <c r="J1410" s="74">
        <f t="shared" ref="J1410:J1473" si="45">SUM(F1410,G1410,H1410)</f>
        <v>198</v>
      </c>
      <c r="K1410" s="133">
        <v>67</v>
      </c>
      <c r="L1410" s="74" t="s">
        <v>1060</v>
      </c>
      <c r="M1410" s="74">
        <v>79</v>
      </c>
      <c r="N1410" s="74" t="s">
        <v>1006</v>
      </c>
      <c r="O1410" s="74" t="s">
        <v>1007</v>
      </c>
      <c r="P1410" s="74" t="s">
        <v>1008</v>
      </c>
      <c r="Q1410" s="74" t="s">
        <v>1017</v>
      </c>
      <c r="R1410" s="74">
        <v>8</v>
      </c>
      <c r="S1410" s="74" t="s">
        <v>1004</v>
      </c>
      <c r="T1410" s="74">
        <v>0</v>
      </c>
      <c r="U1410" s="104">
        <v>0</v>
      </c>
    </row>
    <row r="1411" spans="1:21">
      <c r="A1411" s="95">
        <v>1444</v>
      </c>
      <c r="B1411" s="74" t="s">
        <v>40</v>
      </c>
      <c r="C1411" s="109" t="s">
        <v>2357</v>
      </c>
      <c r="D1411" s="74" t="s">
        <v>2357</v>
      </c>
      <c r="E1411" s="99" t="str">
        <f>HYPERLINK("[映雪.xlsx]类型!B29",'类型（5）'!$C$29)</f>
        <v>偶像</v>
      </c>
      <c r="F1411" s="95">
        <v>50</v>
      </c>
      <c r="G1411" s="74">
        <v>50</v>
      </c>
      <c r="H1411" s="104">
        <v>48</v>
      </c>
      <c r="I1411" s="136">
        <f t="shared" si="44"/>
        <v>100</v>
      </c>
      <c r="J1411" s="74">
        <f t="shared" si="45"/>
        <v>148</v>
      </c>
      <c r="K1411" s="129">
        <v>64</v>
      </c>
      <c r="L1411" s="74" t="s">
        <v>1047</v>
      </c>
      <c r="M1411" s="74">
        <v>79</v>
      </c>
      <c r="N1411" s="74" t="s">
        <v>1006</v>
      </c>
      <c r="O1411" s="74" t="s">
        <v>1007</v>
      </c>
      <c r="P1411" s="74" t="s">
        <v>1023</v>
      </c>
      <c r="Q1411" s="74" t="s">
        <v>1027</v>
      </c>
      <c r="R1411" s="74">
        <v>5</v>
      </c>
      <c r="S1411" s="74" t="s">
        <v>1004</v>
      </c>
      <c r="T1411" s="74">
        <v>0</v>
      </c>
      <c r="U1411" s="104">
        <v>0</v>
      </c>
    </row>
    <row r="1412" spans="1:21">
      <c r="A1412" s="95">
        <v>1446</v>
      </c>
      <c r="B1412" s="74" t="s">
        <v>40</v>
      </c>
      <c r="C1412" s="109" t="s">
        <v>2359</v>
      </c>
      <c r="D1412" s="74" t="s">
        <v>2359</v>
      </c>
      <c r="E1412" s="99" t="str">
        <f>HYPERLINK("[映雪.xlsx]类型!B18",'类型（5）'!$C$18)</f>
        <v>科学家</v>
      </c>
      <c r="F1412" s="95">
        <v>59</v>
      </c>
      <c r="G1412" s="122">
        <v>69</v>
      </c>
      <c r="H1412" s="132">
        <v>77</v>
      </c>
      <c r="I1412" s="136">
        <f t="shared" si="44"/>
        <v>128</v>
      </c>
      <c r="J1412" s="74">
        <f t="shared" si="45"/>
        <v>205</v>
      </c>
      <c r="K1412" s="129">
        <v>58</v>
      </c>
      <c r="L1412" s="74" t="s">
        <v>1072</v>
      </c>
      <c r="M1412" s="74">
        <v>19</v>
      </c>
      <c r="N1412" s="74" t="s">
        <v>1006</v>
      </c>
      <c r="O1412" s="74" t="s">
        <v>1007</v>
      </c>
      <c r="P1412" s="74" t="s">
        <v>1008</v>
      </c>
      <c r="Q1412" s="74" t="s">
        <v>1013</v>
      </c>
      <c r="R1412" s="74">
        <v>8</v>
      </c>
      <c r="S1412" s="74" t="s">
        <v>1005</v>
      </c>
      <c r="T1412" s="74">
        <v>0</v>
      </c>
      <c r="U1412" s="104">
        <v>0</v>
      </c>
    </row>
    <row r="1413" spans="1:21">
      <c r="A1413" s="95">
        <v>1447</v>
      </c>
      <c r="B1413" s="74" t="s">
        <v>40</v>
      </c>
      <c r="C1413" s="109" t="s">
        <v>2360</v>
      </c>
      <c r="D1413" s="74" t="s">
        <v>2360</v>
      </c>
      <c r="E1413" s="74" t="str">
        <f>HYPERLINK("[映雪.xlsx]类型!B38",'类型（5）'!$C$38)</f>
        <v>战士</v>
      </c>
      <c r="F1413" s="95">
        <v>49</v>
      </c>
      <c r="G1413" s="99">
        <v>81</v>
      </c>
      <c r="H1413" s="104">
        <v>44</v>
      </c>
      <c r="I1413" s="136">
        <f t="shared" si="44"/>
        <v>130</v>
      </c>
      <c r="J1413" s="74">
        <f t="shared" si="45"/>
        <v>174</v>
      </c>
      <c r="K1413" s="129">
        <v>59</v>
      </c>
      <c r="L1413" s="74" t="s">
        <v>1042</v>
      </c>
      <c r="M1413" s="74">
        <v>19</v>
      </c>
      <c r="N1413" s="74" t="s">
        <v>1006</v>
      </c>
      <c r="O1413" s="74" t="s">
        <v>1007</v>
      </c>
      <c r="P1413" s="74" t="s">
        <v>1016</v>
      </c>
      <c r="Q1413" s="74" t="s">
        <v>1020</v>
      </c>
      <c r="R1413" s="74">
        <v>4</v>
      </c>
      <c r="S1413" s="74" t="s">
        <v>1005</v>
      </c>
      <c r="T1413" s="74">
        <v>0</v>
      </c>
      <c r="U1413" s="104">
        <v>0</v>
      </c>
    </row>
    <row r="1414" spans="1:21">
      <c r="A1414" s="95">
        <v>1448</v>
      </c>
      <c r="B1414" s="74" t="s">
        <v>40</v>
      </c>
      <c r="C1414" s="109" t="s">
        <v>40</v>
      </c>
      <c r="D1414" s="74" t="s">
        <v>40</v>
      </c>
      <c r="E1414" s="74" t="str">
        <f>HYPERLINK("[映雪.xlsx]类型!B64",'类型（5）'!$C$64)</f>
        <v>史黛拉</v>
      </c>
      <c r="F1414" s="120">
        <v>71</v>
      </c>
      <c r="G1414" s="122">
        <v>70</v>
      </c>
      <c r="H1414" s="132">
        <v>68</v>
      </c>
      <c r="I1414" s="136">
        <f t="shared" si="44"/>
        <v>141</v>
      </c>
      <c r="J1414" s="74">
        <f t="shared" si="45"/>
        <v>209</v>
      </c>
      <c r="K1414" s="133">
        <v>79</v>
      </c>
      <c r="L1414" s="74" t="s">
        <v>1469</v>
      </c>
      <c r="M1414" s="74">
        <v>19</v>
      </c>
      <c r="N1414" s="74" t="s">
        <v>1006</v>
      </c>
      <c r="O1414" s="74" t="s">
        <v>1007</v>
      </c>
      <c r="P1414" s="74" t="s">
        <v>1008</v>
      </c>
      <c r="Q1414" s="74" t="s">
        <v>1013</v>
      </c>
      <c r="R1414" s="74">
        <v>6</v>
      </c>
      <c r="S1414" s="74" t="s">
        <v>1005</v>
      </c>
      <c r="T1414" s="74">
        <v>0</v>
      </c>
      <c r="U1414" s="104">
        <v>0</v>
      </c>
    </row>
    <row r="1415" spans="1:21">
      <c r="A1415" s="95">
        <v>1449</v>
      </c>
      <c r="B1415" s="74" t="s">
        <v>40</v>
      </c>
      <c r="C1415" s="109" t="s">
        <v>413</v>
      </c>
      <c r="D1415" s="74" t="s">
        <v>413</v>
      </c>
      <c r="E1415" s="99" t="str">
        <f>HYPERLINK("[映雪.xlsx]类型!B37",'类型（5）'!$C$37)</f>
        <v>歌姬</v>
      </c>
      <c r="F1415" s="119">
        <v>83</v>
      </c>
      <c r="G1415" s="99">
        <v>82</v>
      </c>
      <c r="H1415" s="132">
        <v>76</v>
      </c>
      <c r="I1415" s="137">
        <f t="shared" si="44"/>
        <v>165</v>
      </c>
      <c r="J1415" s="99">
        <f t="shared" si="45"/>
        <v>241</v>
      </c>
      <c r="K1415" s="133">
        <v>78</v>
      </c>
      <c r="L1415" s="74" t="s">
        <v>1033</v>
      </c>
      <c r="M1415" s="74">
        <v>81</v>
      </c>
      <c r="N1415" s="74" t="s">
        <v>1006</v>
      </c>
      <c r="O1415" s="74" t="s">
        <v>1007</v>
      </c>
      <c r="P1415" s="74" t="s">
        <v>1016</v>
      </c>
      <c r="Q1415" s="74" t="s">
        <v>1017</v>
      </c>
      <c r="R1415" s="74">
        <v>13</v>
      </c>
      <c r="S1415" s="74" t="s">
        <v>1004</v>
      </c>
      <c r="T1415" s="74">
        <v>0</v>
      </c>
      <c r="U1415" s="104">
        <v>0</v>
      </c>
    </row>
    <row r="1416" spans="1:21">
      <c r="A1416" s="95">
        <v>1450</v>
      </c>
      <c r="B1416" s="74" t="s">
        <v>40</v>
      </c>
      <c r="C1416" s="109" t="s">
        <v>2361</v>
      </c>
      <c r="D1416" s="74" t="s">
        <v>2361</v>
      </c>
      <c r="E1416" s="99" t="str">
        <f>HYPERLINK("[映雪.xlsx]类型!B29",'类型（5）'!$C$29)</f>
        <v>偶像</v>
      </c>
      <c r="F1416" s="120">
        <v>75</v>
      </c>
      <c r="G1416" s="122">
        <v>70</v>
      </c>
      <c r="H1416" s="104">
        <v>37</v>
      </c>
      <c r="I1416" s="136">
        <f t="shared" si="44"/>
        <v>145</v>
      </c>
      <c r="J1416" s="74">
        <f t="shared" si="45"/>
        <v>182</v>
      </c>
      <c r="K1416" s="129">
        <v>48</v>
      </c>
      <c r="L1416" s="74" t="s">
        <v>1053</v>
      </c>
      <c r="M1416" s="74">
        <v>81</v>
      </c>
      <c r="N1416" s="74" t="s">
        <v>1006</v>
      </c>
      <c r="O1416" s="74" t="s">
        <v>1007</v>
      </c>
      <c r="P1416" s="74" t="s">
        <v>1008</v>
      </c>
      <c r="Q1416" s="74" t="s">
        <v>1017</v>
      </c>
      <c r="R1416" s="74">
        <v>7</v>
      </c>
      <c r="S1416" s="74" t="s">
        <v>1004</v>
      </c>
      <c r="T1416" s="74">
        <v>0</v>
      </c>
      <c r="U1416" s="104">
        <v>0</v>
      </c>
    </row>
    <row r="1417" spans="1:21">
      <c r="A1417" s="95">
        <v>1451</v>
      </c>
      <c r="B1417" s="74" t="s">
        <v>40</v>
      </c>
      <c r="C1417" s="109" t="s">
        <v>2362</v>
      </c>
      <c r="D1417" s="74" t="s">
        <v>2362</v>
      </c>
      <c r="E1417" s="99" t="str">
        <f>HYPERLINK("[映雪.xlsx]类型!B26",'类型（5）'!$C$26)</f>
        <v>剑豪</v>
      </c>
      <c r="F1417" s="95">
        <v>63</v>
      </c>
      <c r="G1417" s="74">
        <v>68</v>
      </c>
      <c r="H1417" s="132">
        <v>65</v>
      </c>
      <c r="I1417" s="136">
        <f t="shared" si="44"/>
        <v>131</v>
      </c>
      <c r="J1417" s="74">
        <f t="shared" si="45"/>
        <v>196</v>
      </c>
      <c r="K1417" s="133">
        <v>66</v>
      </c>
      <c r="L1417" s="74" t="s">
        <v>1085</v>
      </c>
      <c r="M1417" s="74">
        <v>81</v>
      </c>
      <c r="N1417" s="74" t="s">
        <v>1006</v>
      </c>
      <c r="O1417" s="74" t="s">
        <v>1007</v>
      </c>
      <c r="P1417" s="74" t="s">
        <v>1023</v>
      </c>
      <c r="Q1417" s="74" t="s">
        <v>1027</v>
      </c>
      <c r="R1417" s="74">
        <v>6</v>
      </c>
      <c r="S1417" s="74" t="s">
        <v>1005</v>
      </c>
      <c r="T1417" s="74">
        <v>0</v>
      </c>
      <c r="U1417" s="104">
        <v>0</v>
      </c>
    </row>
    <row r="1418" spans="1:21">
      <c r="A1418" s="95">
        <v>1452</v>
      </c>
      <c r="B1418" s="74" t="s">
        <v>40</v>
      </c>
      <c r="C1418" s="109" t="s">
        <v>2363</v>
      </c>
      <c r="D1418" s="74" t="s">
        <v>2363</v>
      </c>
      <c r="E1418" s="74" t="str">
        <f>HYPERLINK("[映雪.xlsx]类型!B32",'类型（5）'!$C$32)</f>
        <v>魔法少女</v>
      </c>
      <c r="F1418" s="120">
        <v>75</v>
      </c>
      <c r="G1418" s="122">
        <v>76</v>
      </c>
      <c r="H1418" s="104">
        <v>59</v>
      </c>
      <c r="I1418" s="136">
        <f t="shared" si="44"/>
        <v>151</v>
      </c>
      <c r="J1418" s="74">
        <f t="shared" si="45"/>
        <v>210</v>
      </c>
      <c r="K1418" s="133">
        <v>65</v>
      </c>
      <c r="L1418" s="74" t="s">
        <v>1082</v>
      </c>
      <c r="M1418" s="74">
        <v>52</v>
      </c>
      <c r="N1418" s="74" t="s">
        <v>1006</v>
      </c>
      <c r="O1418" s="74" t="s">
        <v>1007</v>
      </c>
      <c r="P1418" s="74" t="s">
        <v>1008</v>
      </c>
      <c r="Q1418" s="74" t="s">
        <v>1009</v>
      </c>
      <c r="R1418" s="74">
        <v>8</v>
      </c>
      <c r="S1418" s="74" t="s">
        <v>1004</v>
      </c>
      <c r="T1418" s="74">
        <v>0</v>
      </c>
      <c r="U1418" s="104">
        <v>0</v>
      </c>
    </row>
    <row r="1419" spans="1:21">
      <c r="A1419" s="95">
        <v>1453</v>
      </c>
      <c r="B1419" s="74" t="s">
        <v>40</v>
      </c>
      <c r="C1419" s="109" t="s">
        <v>2364</v>
      </c>
      <c r="D1419" s="74" t="s">
        <v>2364</v>
      </c>
      <c r="E1419" s="96" t="str">
        <f>HYPERLINK("[映雪.xlsx]类型!B21",'类型（5）'!$C$21)</f>
        <v>游魂</v>
      </c>
      <c r="F1419" s="95">
        <v>56</v>
      </c>
      <c r="G1419" s="74">
        <v>53</v>
      </c>
      <c r="H1419" s="131">
        <v>79</v>
      </c>
      <c r="I1419" s="136">
        <f t="shared" si="44"/>
        <v>109</v>
      </c>
      <c r="J1419" s="74">
        <f t="shared" si="45"/>
        <v>188</v>
      </c>
      <c r="K1419" s="133">
        <v>69</v>
      </c>
      <c r="L1419" s="74" t="s">
        <v>1069</v>
      </c>
      <c r="M1419" s="74">
        <v>81</v>
      </c>
      <c r="N1419" s="74" t="s">
        <v>1006</v>
      </c>
      <c r="O1419" s="74" t="s">
        <v>1007</v>
      </c>
      <c r="P1419" s="74" t="s">
        <v>1008</v>
      </c>
      <c r="Q1419" s="74" t="s">
        <v>1009</v>
      </c>
      <c r="R1419" s="74">
        <v>7</v>
      </c>
      <c r="S1419" s="74" t="s">
        <v>1004</v>
      </c>
      <c r="T1419" s="74">
        <v>0</v>
      </c>
      <c r="U1419" s="104">
        <v>0</v>
      </c>
    </row>
    <row r="1420" spans="1:21">
      <c r="A1420" s="95">
        <v>1454</v>
      </c>
      <c r="B1420" s="74" t="s">
        <v>40</v>
      </c>
      <c r="C1420" s="109" t="s">
        <v>2365</v>
      </c>
      <c r="D1420" s="74" t="s">
        <v>2365</v>
      </c>
      <c r="E1420" s="74" t="str">
        <f>HYPERLINK("[映雪.xlsx]类型!B30",'类型（5）'!$C$30)</f>
        <v>黑幕</v>
      </c>
      <c r="F1420" s="119">
        <v>82</v>
      </c>
      <c r="G1420" s="96">
        <v>90</v>
      </c>
      <c r="H1420" s="132">
        <v>78</v>
      </c>
      <c r="I1420" s="137">
        <f t="shared" si="44"/>
        <v>172</v>
      </c>
      <c r="J1420" s="96">
        <f t="shared" si="45"/>
        <v>250</v>
      </c>
      <c r="K1420" s="129">
        <v>35</v>
      </c>
      <c r="L1420" s="74" t="s">
        <v>1046</v>
      </c>
      <c r="M1420" s="74">
        <v>7</v>
      </c>
      <c r="N1420" s="74" t="s">
        <v>1006</v>
      </c>
      <c r="O1420" s="74" t="s">
        <v>1007</v>
      </c>
      <c r="P1420" s="74" t="s">
        <v>1016</v>
      </c>
      <c r="Q1420" s="74" t="s">
        <v>1020</v>
      </c>
      <c r="R1420" s="74">
        <v>14</v>
      </c>
      <c r="S1420" s="74" t="s">
        <v>1004</v>
      </c>
      <c r="T1420" s="74">
        <v>0</v>
      </c>
      <c r="U1420" s="104">
        <v>0</v>
      </c>
    </row>
    <row r="1421" spans="1:21">
      <c r="A1421" s="95">
        <v>1455</v>
      </c>
      <c r="B1421" s="74" t="s">
        <v>40</v>
      </c>
      <c r="C1421" s="109" t="s">
        <v>2366</v>
      </c>
      <c r="D1421" s="74" t="s">
        <v>2366</v>
      </c>
      <c r="E1421" s="74" t="str">
        <f>HYPERLINK("[映雪.xlsx]类型!B33",'类型（5）'!$C$33)</f>
        <v>魔女</v>
      </c>
      <c r="F1421" s="95">
        <v>56</v>
      </c>
      <c r="G1421" s="99">
        <v>86</v>
      </c>
      <c r="H1421" s="132">
        <v>74</v>
      </c>
      <c r="I1421" s="136">
        <f t="shared" si="44"/>
        <v>142</v>
      </c>
      <c r="J1421" s="74">
        <f t="shared" si="45"/>
        <v>216</v>
      </c>
      <c r="K1421" s="126">
        <v>80</v>
      </c>
      <c r="L1421" s="74" t="s">
        <v>1061</v>
      </c>
      <c r="M1421" s="74">
        <v>93</v>
      </c>
      <c r="N1421" s="74" t="s">
        <v>1006</v>
      </c>
      <c r="O1421" s="74" t="s">
        <v>1007</v>
      </c>
      <c r="P1421" s="74" t="s">
        <v>1016</v>
      </c>
      <c r="Q1421" s="74" t="s">
        <v>1038</v>
      </c>
      <c r="R1421" s="74">
        <v>14</v>
      </c>
      <c r="S1421" s="74" t="s">
        <v>1004</v>
      </c>
      <c r="T1421" s="74">
        <v>0</v>
      </c>
      <c r="U1421" s="104">
        <v>0</v>
      </c>
    </row>
    <row r="1422" spans="1:21">
      <c r="A1422" s="95">
        <v>1456</v>
      </c>
      <c r="B1422" s="74" t="s">
        <v>124</v>
      </c>
      <c r="C1422" s="109" t="s">
        <v>2367</v>
      </c>
      <c r="D1422" s="74" t="s">
        <v>2367</v>
      </c>
      <c r="E1422" s="74" t="str">
        <f>HYPERLINK("[映雪.xlsx]类型!B9",'类型（5）'!$C$9)</f>
        <v>家政全能</v>
      </c>
      <c r="F1422" s="120">
        <v>68</v>
      </c>
      <c r="G1422" s="74">
        <v>54</v>
      </c>
      <c r="H1422" s="104">
        <v>59</v>
      </c>
      <c r="I1422" s="136">
        <f t="shared" si="44"/>
        <v>122</v>
      </c>
      <c r="J1422" s="74">
        <f t="shared" si="45"/>
        <v>181</v>
      </c>
      <c r="K1422" s="133">
        <v>78</v>
      </c>
      <c r="L1422" s="74" t="s">
        <v>1033</v>
      </c>
      <c r="M1422" s="74">
        <v>78</v>
      </c>
      <c r="N1422" s="74" t="s">
        <v>1006</v>
      </c>
      <c r="O1422" s="74" t="s">
        <v>1311</v>
      </c>
      <c r="P1422" s="74" t="s">
        <v>1008</v>
      </c>
      <c r="Q1422" s="74" t="s">
        <v>1027</v>
      </c>
      <c r="R1422" s="74">
        <v>8</v>
      </c>
      <c r="S1422" s="74" t="s">
        <v>1005</v>
      </c>
      <c r="T1422" s="74">
        <v>0</v>
      </c>
      <c r="U1422" s="104">
        <v>0</v>
      </c>
    </row>
    <row r="1423" spans="1:21">
      <c r="A1423" s="95">
        <v>1457</v>
      </c>
      <c r="B1423" s="74" t="s">
        <v>124</v>
      </c>
      <c r="C1423" s="109" t="s">
        <v>2368</v>
      </c>
      <c r="D1423" s="74" t="s">
        <v>2368</v>
      </c>
      <c r="E1423" s="99" t="str">
        <f>HYPERLINK("[映雪.xlsx]类型!B17",'类型（5）'!$C$17)</f>
        <v>记者</v>
      </c>
      <c r="F1423" s="95">
        <v>59</v>
      </c>
      <c r="G1423" s="74">
        <v>66</v>
      </c>
      <c r="H1423" s="104">
        <v>63</v>
      </c>
      <c r="I1423" s="136">
        <f t="shared" si="44"/>
        <v>125</v>
      </c>
      <c r="J1423" s="74">
        <f t="shared" si="45"/>
        <v>188</v>
      </c>
      <c r="K1423" s="129">
        <v>52</v>
      </c>
      <c r="L1423" s="74" t="s">
        <v>1029</v>
      </c>
      <c r="M1423" s="74">
        <v>78</v>
      </c>
      <c r="N1423" s="74" t="s">
        <v>1006</v>
      </c>
      <c r="O1423" s="74" t="s">
        <v>1007</v>
      </c>
      <c r="P1423" s="74" t="s">
        <v>1023</v>
      </c>
      <c r="Q1423" s="74" t="s">
        <v>1017</v>
      </c>
      <c r="R1423" s="74">
        <v>10</v>
      </c>
      <c r="S1423" s="74" t="s">
        <v>1005</v>
      </c>
      <c r="T1423" s="74">
        <v>0</v>
      </c>
      <c r="U1423" s="104">
        <v>0</v>
      </c>
    </row>
    <row r="1424" spans="1:21">
      <c r="A1424" s="95">
        <v>1458</v>
      </c>
      <c r="B1424" s="74" t="s">
        <v>124</v>
      </c>
      <c r="C1424" s="109" t="s">
        <v>2369</v>
      </c>
      <c r="D1424" s="74" t="s">
        <v>2369</v>
      </c>
      <c r="E1424" s="74" t="str">
        <f>HYPERLINK("[映雪.xlsx]类型!B22",'类型（5）'!$C$22)</f>
        <v>傲娇</v>
      </c>
      <c r="F1424" s="95">
        <v>64</v>
      </c>
      <c r="G1424" s="74">
        <v>47</v>
      </c>
      <c r="H1424" s="104">
        <v>46</v>
      </c>
      <c r="I1424" s="136">
        <f t="shared" si="44"/>
        <v>111</v>
      </c>
      <c r="J1424" s="74">
        <f t="shared" si="45"/>
        <v>157</v>
      </c>
      <c r="K1424" s="129">
        <v>58</v>
      </c>
      <c r="L1424" s="74" t="s">
        <v>1026</v>
      </c>
      <c r="M1424" s="74">
        <v>78</v>
      </c>
      <c r="N1424" s="74" t="s">
        <v>1006</v>
      </c>
      <c r="O1424" s="74" t="s">
        <v>1007</v>
      </c>
      <c r="P1424" s="74" t="s">
        <v>1023</v>
      </c>
      <c r="Q1424" s="74" t="s">
        <v>1013</v>
      </c>
      <c r="R1424" s="74">
        <v>9</v>
      </c>
      <c r="S1424" s="74" t="s">
        <v>1005</v>
      </c>
      <c r="T1424" s="74">
        <v>0</v>
      </c>
      <c r="U1424" s="104">
        <v>0</v>
      </c>
    </row>
    <row r="1425" spans="1:21">
      <c r="A1425" s="95">
        <v>1459</v>
      </c>
      <c r="B1425" s="74" t="s">
        <v>124</v>
      </c>
      <c r="C1425" s="109" t="s">
        <v>2370</v>
      </c>
      <c r="D1425" s="74" t="s">
        <v>2370</v>
      </c>
      <c r="E1425" s="74" t="str">
        <f>HYPERLINK("[映雪.xlsx]类型!B35",'类型（5）'!$C$35)</f>
        <v>刺客</v>
      </c>
      <c r="F1425" s="95">
        <v>31</v>
      </c>
      <c r="G1425" s="122">
        <v>76</v>
      </c>
      <c r="H1425" s="104">
        <v>42</v>
      </c>
      <c r="I1425" s="136">
        <f t="shared" si="44"/>
        <v>107</v>
      </c>
      <c r="J1425" s="74">
        <f t="shared" si="45"/>
        <v>149</v>
      </c>
      <c r="K1425" s="129">
        <v>62</v>
      </c>
      <c r="L1425" s="74" t="s">
        <v>1069</v>
      </c>
      <c r="M1425" s="74">
        <v>78</v>
      </c>
      <c r="N1425" s="74" t="s">
        <v>1006</v>
      </c>
      <c r="O1425" s="74" t="s">
        <v>1007</v>
      </c>
      <c r="P1425" s="74" t="s">
        <v>1008</v>
      </c>
      <c r="Q1425" s="74" t="s">
        <v>1027</v>
      </c>
      <c r="R1425" s="74">
        <v>5</v>
      </c>
      <c r="S1425" s="74" t="s">
        <v>1005</v>
      </c>
      <c r="T1425" s="74">
        <v>0</v>
      </c>
      <c r="U1425" s="104">
        <v>0</v>
      </c>
    </row>
    <row r="1426" spans="1:21">
      <c r="A1426" s="95">
        <v>1460</v>
      </c>
      <c r="B1426" s="74" t="s">
        <v>124</v>
      </c>
      <c r="C1426" s="109" t="s">
        <v>2371</v>
      </c>
      <c r="D1426" s="74" t="s">
        <v>2371</v>
      </c>
      <c r="E1426" s="74" t="str">
        <f>HYPERLINK("[映雪.xlsx]类型!B4",'类型（5）'!$C$4)</f>
        <v>智慧强化</v>
      </c>
      <c r="F1426" s="120">
        <v>72</v>
      </c>
      <c r="G1426" s="74">
        <v>52</v>
      </c>
      <c r="H1426" s="104">
        <v>58</v>
      </c>
      <c r="I1426" s="136">
        <f t="shared" si="44"/>
        <v>124</v>
      </c>
      <c r="J1426" s="74">
        <f t="shared" si="45"/>
        <v>182</v>
      </c>
      <c r="K1426" s="129">
        <v>63</v>
      </c>
      <c r="L1426" s="74" t="s">
        <v>1044</v>
      </c>
      <c r="M1426" s="74">
        <v>78</v>
      </c>
      <c r="N1426" s="74" t="s">
        <v>1006</v>
      </c>
      <c r="O1426" s="74" t="s">
        <v>1007</v>
      </c>
      <c r="P1426" s="74" t="s">
        <v>1008</v>
      </c>
      <c r="Q1426" s="74" t="s">
        <v>1017</v>
      </c>
      <c r="R1426" s="74">
        <v>7</v>
      </c>
      <c r="S1426" s="74" t="s">
        <v>1005</v>
      </c>
      <c r="T1426" s="74">
        <v>0</v>
      </c>
      <c r="U1426" s="104">
        <v>0</v>
      </c>
    </row>
    <row r="1427" spans="1:21">
      <c r="A1427" s="95">
        <v>1461</v>
      </c>
      <c r="B1427" s="74" t="s">
        <v>124</v>
      </c>
      <c r="C1427" s="109" t="s">
        <v>2372</v>
      </c>
      <c r="D1427" s="74" t="s">
        <v>2372</v>
      </c>
      <c r="E1427" s="99" t="str">
        <f>HYPERLINK("[映雪.xlsx]类型!B25",'类型（5）'!$C$25)</f>
        <v>教师</v>
      </c>
      <c r="F1427" s="120">
        <v>69</v>
      </c>
      <c r="G1427" s="74">
        <v>59</v>
      </c>
      <c r="H1427" s="104">
        <v>54</v>
      </c>
      <c r="I1427" s="136">
        <f t="shared" si="44"/>
        <v>128</v>
      </c>
      <c r="J1427" s="74">
        <f t="shared" si="45"/>
        <v>182</v>
      </c>
      <c r="K1427" s="133">
        <v>68</v>
      </c>
      <c r="L1427" s="74" t="s">
        <v>1031</v>
      </c>
      <c r="M1427" s="74">
        <v>78</v>
      </c>
      <c r="N1427" s="74" t="s">
        <v>1006</v>
      </c>
      <c r="O1427" s="74" t="s">
        <v>1400</v>
      </c>
      <c r="P1427" s="74" t="s">
        <v>1023</v>
      </c>
      <c r="Q1427" s="74" t="s">
        <v>1009</v>
      </c>
      <c r="R1427" s="74">
        <v>4</v>
      </c>
      <c r="S1427" s="74" t="s">
        <v>1004</v>
      </c>
      <c r="T1427" s="74">
        <v>0</v>
      </c>
      <c r="U1427" s="104">
        <v>0</v>
      </c>
    </row>
    <row r="1428" spans="1:21">
      <c r="A1428" s="95">
        <v>1462</v>
      </c>
      <c r="B1428" s="74" t="s">
        <v>124</v>
      </c>
      <c r="C1428" s="109" t="s">
        <v>124</v>
      </c>
      <c r="D1428" s="74" t="s">
        <v>124</v>
      </c>
      <c r="E1428" s="96" t="str">
        <f>HYPERLINK("[映雪.xlsx]类型!B10",'类型（5）'!$C$10)</f>
        <v>学者</v>
      </c>
      <c r="F1428" s="120">
        <v>77</v>
      </c>
      <c r="G1428" s="74">
        <v>41</v>
      </c>
      <c r="H1428" s="131">
        <v>86</v>
      </c>
      <c r="I1428" s="137">
        <f t="shared" si="44"/>
        <v>163</v>
      </c>
      <c r="J1428" s="74">
        <f t="shared" si="45"/>
        <v>204</v>
      </c>
      <c r="K1428" s="129">
        <v>53</v>
      </c>
      <c r="L1428" s="74" t="s">
        <v>1035</v>
      </c>
      <c r="M1428" s="74">
        <v>78</v>
      </c>
      <c r="N1428" s="74" t="s">
        <v>1006</v>
      </c>
      <c r="O1428" s="74" t="s">
        <v>1309</v>
      </c>
      <c r="P1428" s="74" t="s">
        <v>1016</v>
      </c>
      <c r="Q1428" s="74" t="s">
        <v>1013</v>
      </c>
      <c r="R1428" s="74">
        <v>12</v>
      </c>
      <c r="S1428" s="74" t="s">
        <v>1005</v>
      </c>
      <c r="T1428" s="74">
        <v>0</v>
      </c>
      <c r="U1428" s="104">
        <v>0</v>
      </c>
    </row>
    <row r="1429" spans="1:21">
      <c r="A1429" s="95">
        <v>1463</v>
      </c>
      <c r="B1429" s="74" t="s">
        <v>124</v>
      </c>
      <c r="C1429" s="109" t="s">
        <v>2373</v>
      </c>
      <c r="D1429" s="74" t="s">
        <v>2373</v>
      </c>
      <c r="E1429" s="74" t="str">
        <f>HYPERLINK("[映雪.xlsx]类型!B6",'类型（5）'!$C$6)</f>
        <v>统御全能</v>
      </c>
      <c r="F1429" s="120">
        <v>68</v>
      </c>
      <c r="G1429" s="74">
        <v>67</v>
      </c>
      <c r="H1429" s="104">
        <v>62</v>
      </c>
      <c r="I1429" s="136">
        <f t="shared" si="44"/>
        <v>135</v>
      </c>
      <c r="J1429" s="74">
        <f t="shared" si="45"/>
        <v>197</v>
      </c>
      <c r="K1429" s="129">
        <v>56</v>
      </c>
      <c r="L1429" s="74" t="s">
        <v>1046</v>
      </c>
      <c r="M1429" s="74">
        <v>68</v>
      </c>
      <c r="N1429" s="74" t="s">
        <v>1006</v>
      </c>
      <c r="O1429" s="74" t="s">
        <v>1007</v>
      </c>
      <c r="P1429" s="74" t="s">
        <v>1023</v>
      </c>
      <c r="Q1429" s="74" t="s">
        <v>1013</v>
      </c>
      <c r="R1429" s="74">
        <v>7</v>
      </c>
      <c r="S1429" s="74" t="s">
        <v>1004</v>
      </c>
      <c r="T1429" s="74">
        <v>0</v>
      </c>
      <c r="U1429" s="104">
        <v>0</v>
      </c>
    </row>
    <row r="1430" spans="1:21">
      <c r="A1430" s="95">
        <v>1464</v>
      </c>
      <c r="B1430" s="74" t="s">
        <v>124</v>
      </c>
      <c r="C1430" s="109" t="s">
        <v>715</v>
      </c>
      <c r="D1430" s="74" t="s">
        <v>715</v>
      </c>
      <c r="E1430" s="99" t="str">
        <f>HYPERLINK("[映雪.xlsx]类型!B17",'类型（5）'!$C$17)</f>
        <v>记者</v>
      </c>
      <c r="F1430" s="120">
        <v>69</v>
      </c>
      <c r="G1430" s="74">
        <v>52</v>
      </c>
      <c r="H1430" s="132">
        <v>68</v>
      </c>
      <c r="I1430" s="136">
        <f t="shared" si="44"/>
        <v>121</v>
      </c>
      <c r="J1430" s="74">
        <f t="shared" si="45"/>
        <v>189</v>
      </c>
      <c r="K1430" s="133">
        <v>69</v>
      </c>
      <c r="L1430" s="74" t="s">
        <v>1022</v>
      </c>
      <c r="M1430" s="74">
        <v>68</v>
      </c>
      <c r="N1430" s="74" t="s">
        <v>1006</v>
      </c>
      <c r="O1430" s="74" t="s">
        <v>1007</v>
      </c>
      <c r="P1430" s="74" t="s">
        <v>1023</v>
      </c>
      <c r="Q1430" s="74" t="s">
        <v>1013</v>
      </c>
      <c r="R1430" s="74">
        <v>5</v>
      </c>
      <c r="S1430" s="74" t="s">
        <v>1004</v>
      </c>
      <c r="T1430" s="74">
        <v>0</v>
      </c>
      <c r="U1430" s="104">
        <v>0</v>
      </c>
    </row>
    <row r="1431" spans="1:21">
      <c r="A1431" s="95">
        <v>1465</v>
      </c>
      <c r="B1431" s="74" t="s">
        <v>124</v>
      </c>
      <c r="C1431" s="109" t="s">
        <v>2374</v>
      </c>
      <c r="D1431" s="74" t="s">
        <v>2374</v>
      </c>
      <c r="E1431" s="74" t="str">
        <f>HYPERLINK("[映雪.xlsx]类型!B19",'类型（5）'!$C$19)</f>
        <v>妖精</v>
      </c>
      <c r="F1431" s="120">
        <v>65</v>
      </c>
      <c r="G1431" s="74">
        <v>47</v>
      </c>
      <c r="H1431" s="104">
        <v>51</v>
      </c>
      <c r="I1431" s="136">
        <f t="shared" si="44"/>
        <v>112</v>
      </c>
      <c r="J1431" s="74">
        <f t="shared" si="45"/>
        <v>163</v>
      </c>
      <c r="K1431" s="129">
        <v>46</v>
      </c>
      <c r="L1431" s="74" t="s">
        <v>1067</v>
      </c>
      <c r="M1431" s="74">
        <v>68</v>
      </c>
      <c r="N1431" s="74" t="s">
        <v>1006</v>
      </c>
      <c r="O1431" s="74" t="s">
        <v>1007</v>
      </c>
      <c r="P1431" s="74" t="s">
        <v>1023</v>
      </c>
      <c r="Q1431" s="74" t="s">
        <v>1009</v>
      </c>
      <c r="R1431" s="74">
        <v>1</v>
      </c>
      <c r="S1431" s="74" t="s">
        <v>1004</v>
      </c>
      <c r="T1431" s="74">
        <v>0</v>
      </c>
      <c r="U1431" s="104">
        <v>0</v>
      </c>
    </row>
    <row r="1432" spans="1:21">
      <c r="A1432" s="95">
        <v>1466</v>
      </c>
      <c r="B1432" s="74" t="s">
        <v>124</v>
      </c>
      <c r="C1432" s="109" t="s">
        <v>2375</v>
      </c>
      <c r="D1432" s="74" t="s">
        <v>2375</v>
      </c>
      <c r="E1432" s="96" t="str">
        <f>HYPERLINK("[映雪.xlsx]类型!B5",'类型（5）'!$C$5)</f>
        <v>家政强化</v>
      </c>
      <c r="F1432" s="95">
        <v>55</v>
      </c>
      <c r="G1432" s="74">
        <v>50</v>
      </c>
      <c r="H1432" s="104">
        <v>60</v>
      </c>
      <c r="I1432" s="136">
        <f t="shared" si="44"/>
        <v>105</v>
      </c>
      <c r="J1432" s="74">
        <f t="shared" si="45"/>
        <v>165</v>
      </c>
      <c r="K1432" s="129">
        <v>51</v>
      </c>
      <c r="L1432" s="74" t="s">
        <v>1079</v>
      </c>
      <c r="M1432" s="74">
        <v>68</v>
      </c>
      <c r="N1432" s="74" t="s">
        <v>1006</v>
      </c>
      <c r="O1432" s="74" t="s">
        <v>1007</v>
      </c>
      <c r="P1432" s="74" t="s">
        <v>1023</v>
      </c>
      <c r="Q1432" s="74" t="s">
        <v>1027</v>
      </c>
      <c r="R1432" s="74">
        <v>4</v>
      </c>
      <c r="S1432" s="74" t="s">
        <v>1004</v>
      </c>
      <c r="T1432" s="74">
        <v>0</v>
      </c>
      <c r="U1432" s="104">
        <v>0</v>
      </c>
    </row>
    <row r="1433" spans="1:21">
      <c r="A1433" s="95">
        <v>1467</v>
      </c>
      <c r="B1433" s="74" t="s">
        <v>124</v>
      </c>
      <c r="C1433" s="109" t="s">
        <v>2376</v>
      </c>
      <c r="D1433" s="74" t="s">
        <v>2376</v>
      </c>
      <c r="E1433" s="99" t="str">
        <f>HYPERLINK("[映雪.xlsx]类型!B36",'类型（5）'!$C$36)</f>
        <v>文学家</v>
      </c>
      <c r="F1433" s="95">
        <v>54</v>
      </c>
      <c r="G1433" s="74">
        <v>44</v>
      </c>
      <c r="H1433" s="132">
        <v>65</v>
      </c>
      <c r="I1433" s="136">
        <f t="shared" si="44"/>
        <v>98</v>
      </c>
      <c r="J1433" s="74">
        <f t="shared" si="45"/>
        <v>163</v>
      </c>
      <c r="K1433" s="133">
        <v>66</v>
      </c>
      <c r="L1433" s="74" t="s">
        <v>1029</v>
      </c>
      <c r="M1433" s="74">
        <v>68</v>
      </c>
      <c r="N1433" s="74" t="s">
        <v>1006</v>
      </c>
      <c r="O1433" s="74" t="s">
        <v>1007</v>
      </c>
      <c r="P1433" s="74" t="s">
        <v>1023</v>
      </c>
      <c r="Q1433" s="74" t="s">
        <v>1017</v>
      </c>
      <c r="R1433" s="74">
        <v>6</v>
      </c>
      <c r="S1433" s="74" t="s">
        <v>1004</v>
      </c>
      <c r="T1433" s="74">
        <v>0</v>
      </c>
      <c r="U1433" s="104">
        <v>0</v>
      </c>
    </row>
    <row r="1434" spans="1:21">
      <c r="A1434" s="95">
        <v>1468</v>
      </c>
      <c r="B1434" s="74" t="s">
        <v>144</v>
      </c>
      <c r="C1434" s="109" t="s">
        <v>144</v>
      </c>
      <c r="D1434" s="74" t="s">
        <v>144</v>
      </c>
      <c r="E1434" s="99" t="str">
        <f>HYPERLINK("[映雪.xlsx]类型!B39",'类型（5）'!$C$39)</f>
        <v>狙撃手</v>
      </c>
      <c r="F1434" s="120">
        <v>77</v>
      </c>
      <c r="G1434" s="122">
        <v>72</v>
      </c>
      <c r="H1434" s="104">
        <v>49</v>
      </c>
      <c r="I1434" s="136">
        <f t="shared" si="44"/>
        <v>149</v>
      </c>
      <c r="J1434" s="74">
        <f t="shared" si="45"/>
        <v>198</v>
      </c>
      <c r="K1434" s="129">
        <v>51</v>
      </c>
      <c r="L1434" s="74" t="s">
        <v>1072</v>
      </c>
      <c r="M1434" s="74">
        <v>5</v>
      </c>
      <c r="N1434" s="74" t="s">
        <v>1006</v>
      </c>
      <c r="O1434" s="74" t="s">
        <v>1007</v>
      </c>
      <c r="P1434" s="74" t="s">
        <v>1008</v>
      </c>
      <c r="Q1434" s="74" t="s">
        <v>1027</v>
      </c>
      <c r="R1434" s="74">
        <v>10</v>
      </c>
      <c r="S1434" s="74" t="s">
        <v>1004</v>
      </c>
      <c r="T1434" s="74">
        <v>0</v>
      </c>
      <c r="U1434" s="104">
        <v>0</v>
      </c>
    </row>
    <row r="1435" spans="1:21">
      <c r="A1435" s="95">
        <v>1469</v>
      </c>
      <c r="B1435" s="74" t="s">
        <v>144</v>
      </c>
      <c r="C1435" s="109" t="s">
        <v>2377</v>
      </c>
      <c r="D1435" s="74" t="s">
        <v>2377</v>
      </c>
      <c r="E1435" s="99" t="str">
        <f>HYPERLINK("[映雪.xlsx]类型!B26",'类型（5）'!$C$26)</f>
        <v>剑豪</v>
      </c>
      <c r="F1435" s="95">
        <v>32</v>
      </c>
      <c r="G1435" s="122">
        <v>69</v>
      </c>
      <c r="H1435" s="104">
        <v>40</v>
      </c>
      <c r="I1435" s="136">
        <f t="shared" si="44"/>
        <v>101</v>
      </c>
      <c r="J1435" s="74">
        <f t="shared" si="45"/>
        <v>141</v>
      </c>
      <c r="K1435" s="129">
        <v>43</v>
      </c>
      <c r="L1435" s="74" t="s">
        <v>1085</v>
      </c>
      <c r="M1435" s="74">
        <v>5</v>
      </c>
      <c r="N1435" s="74" t="s">
        <v>1006</v>
      </c>
      <c r="O1435" s="74" t="s">
        <v>1007</v>
      </c>
      <c r="P1435" s="74" t="s">
        <v>1023</v>
      </c>
      <c r="Q1435" s="74" t="s">
        <v>1017</v>
      </c>
      <c r="R1435" s="74">
        <v>2</v>
      </c>
      <c r="S1435" s="74" t="s">
        <v>1004</v>
      </c>
      <c r="T1435" s="74">
        <v>0</v>
      </c>
      <c r="U1435" s="104">
        <v>0</v>
      </c>
    </row>
    <row r="1436" spans="1:21">
      <c r="A1436" s="95">
        <v>1470</v>
      </c>
      <c r="B1436" s="74" t="s">
        <v>144</v>
      </c>
      <c r="C1436" s="109" t="s">
        <v>2378</v>
      </c>
      <c r="D1436" s="74" t="s">
        <v>2378</v>
      </c>
      <c r="E1436" s="74" t="str">
        <f>HYPERLINK("[映雪.xlsx]类型!B14",'类型（5）'!$C$14)</f>
        <v>永生</v>
      </c>
      <c r="F1436" s="95">
        <v>58</v>
      </c>
      <c r="G1436" s="99">
        <v>83</v>
      </c>
      <c r="H1436" s="132">
        <v>78</v>
      </c>
      <c r="I1436" s="136">
        <f t="shared" si="44"/>
        <v>141</v>
      </c>
      <c r="J1436" s="74">
        <f t="shared" si="45"/>
        <v>219</v>
      </c>
      <c r="K1436" s="129">
        <v>40</v>
      </c>
      <c r="L1436" s="74" t="s">
        <v>1177</v>
      </c>
      <c r="M1436" s="74">
        <v>5</v>
      </c>
      <c r="N1436" s="74" t="s">
        <v>1006</v>
      </c>
      <c r="O1436" s="74" t="s">
        <v>1007</v>
      </c>
      <c r="P1436" s="74" t="s">
        <v>1016</v>
      </c>
      <c r="Q1436" s="74" t="s">
        <v>1009</v>
      </c>
      <c r="R1436" s="74">
        <v>9</v>
      </c>
      <c r="S1436" s="74" t="s">
        <v>1004</v>
      </c>
      <c r="T1436" s="74">
        <v>0</v>
      </c>
      <c r="U1436" s="104">
        <v>0</v>
      </c>
    </row>
    <row r="1437" spans="1:21">
      <c r="A1437" s="95">
        <v>1471</v>
      </c>
      <c r="B1437" s="74" t="s">
        <v>144</v>
      </c>
      <c r="C1437" s="109" t="s">
        <v>2379</v>
      </c>
      <c r="D1437" s="74" t="s">
        <v>2379</v>
      </c>
      <c r="E1437" s="74" t="str">
        <f>HYPERLINK("[映雪.xlsx]类型!B7",'类型（5）'!$C$7)</f>
        <v>武勇全能</v>
      </c>
      <c r="F1437" s="119">
        <v>79</v>
      </c>
      <c r="G1437" s="99">
        <v>79</v>
      </c>
      <c r="H1437" s="104">
        <v>57</v>
      </c>
      <c r="I1437" s="136">
        <f t="shared" si="44"/>
        <v>158</v>
      </c>
      <c r="J1437" s="74">
        <f t="shared" si="45"/>
        <v>215</v>
      </c>
      <c r="K1437" s="129">
        <v>53</v>
      </c>
      <c r="L1437" s="74" t="s">
        <v>1087</v>
      </c>
      <c r="M1437" s="74">
        <v>5</v>
      </c>
      <c r="N1437" s="74" t="s">
        <v>1006</v>
      </c>
      <c r="O1437" s="74" t="s">
        <v>1007</v>
      </c>
      <c r="P1437" s="74" t="s">
        <v>1008</v>
      </c>
      <c r="Q1437" s="74" t="s">
        <v>1013</v>
      </c>
      <c r="R1437" s="74">
        <v>4</v>
      </c>
      <c r="S1437" s="74" t="s">
        <v>1004</v>
      </c>
      <c r="T1437" s="74">
        <v>0</v>
      </c>
      <c r="U1437" s="104">
        <v>0</v>
      </c>
    </row>
    <row r="1438" spans="1:21">
      <c r="A1438" s="95">
        <v>1472</v>
      </c>
      <c r="B1438" s="74" t="s">
        <v>144</v>
      </c>
      <c r="C1438" s="109" t="s">
        <v>2380</v>
      </c>
      <c r="D1438" s="74" t="s">
        <v>2380</v>
      </c>
      <c r="E1438" s="96" t="str">
        <f>HYPERLINK("[映雪.xlsx]类型!B27",'类型（5）'!$C$27)</f>
        <v>骑士</v>
      </c>
      <c r="F1438" s="120">
        <v>70</v>
      </c>
      <c r="G1438" s="122">
        <v>71</v>
      </c>
      <c r="H1438" s="104">
        <v>59</v>
      </c>
      <c r="I1438" s="136">
        <f t="shared" si="44"/>
        <v>141</v>
      </c>
      <c r="J1438" s="74">
        <f t="shared" si="45"/>
        <v>200</v>
      </c>
      <c r="K1438" s="129">
        <v>59</v>
      </c>
      <c r="L1438" s="74" t="s">
        <v>1067</v>
      </c>
      <c r="M1438" s="74">
        <v>5</v>
      </c>
      <c r="N1438" s="74" t="s">
        <v>1006</v>
      </c>
      <c r="O1438" s="74" t="s">
        <v>1007</v>
      </c>
      <c r="P1438" s="74" t="s">
        <v>1008</v>
      </c>
      <c r="Q1438" s="74" t="s">
        <v>1024</v>
      </c>
      <c r="R1438" s="74">
        <v>6</v>
      </c>
      <c r="S1438" s="74" t="s">
        <v>1004</v>
      </c>
      <c r="T1438" s="74">
        <v>0</v>
      </c>
      <c r="U1438" s="104">
        <v>0</v>
      </c>
    </row>
    <row r="1439" spans="1:21">
      <c r="A1439" s="95">
        <v>1473</v>
      </c>
      <c r="B1439" s="74" t="s">
        <v>144</v>
      </c>
      <c r="C1439" s="109" t="s">
        <v>2381</v>
      </c>
      <c r="D1439" s="74" t="s">
        <v>2381</v>
      </c>
      <c r="E1439" s="99" t="str">
        <f>HYPERLINK("[映雪.xlsx]类型!B17",'类型（5）'!$C$17)</f>
        <v>记者</v>
      </c>
      <c r="F1439" s="95">
        <v>60</v>
      </c>
      <c r="G1439" s="74">
        <v>65</v>
      </c>
      <c r="H1439" s="104">
        <v>61</v>
      </c>
      <c r="I1439" s="136">
        <f t="shared" si="44"/>
        <v>125</v>
      </c>
      <c r="J1439" s="74">
        <f t="shared" si="45"/>
        <v>186</v>
      </c>
      <c r="K1439" s="129">
        <v>62</v>
      </c>
      <c r="L1439" s="74" t="s">
        <v>1022</v>
      </c>
      <c r="M1439" s="74">
        <v>47</v>
      </c>
      <c r="N1439" s="74" t="s">
        <v>1006</v>
      </c>
      <c r="O1439" s="74" t="s">
        <v>1007</v>
      </c>
      <c r="P1439" s="74" t="s">
        <v>1023</v>
      </c>
      <c r="Q1439" s="74" t="s">
        <v>1009</v>
      </c>
      <c r="R1439" s="74">
        <v>9</v>
      </c>
      <c r="S1439" s="74" t="s">
        <v>1005</v>
      </c>
      <c r="T1439" s="74">
        <v>0</v>
      </c>
      <c r="U1439" s="104">
        <v>0</v>
      </c>
    </row>
    <row r="1440" spans="1:21">
      <c r="A1440" s="95">
        <v>1474</v>
      </c>
      <c r="B1440" s="74" t="s">
        <v>144</v>
      </c>
      <c r="C1440" s="109" t="s">
        <v>706</v>
      </c>
      <c r="D1440" s="74" t="s">
        <v>706</v>
      </c>
      <c r="E1440" s="74" t="str">
        <f>HYPERLINK("[映雪.xlsx]类型!B46",'类型（5）'!$C$46)</f>
        <v>麻将</v>
      </c>
      <c r="F1440" s="120">
        <v>74</v>
      </c>
      <c r="G1440" s="74">
        <v>43</v>
      </c>
      <c r="H1440" s="131">
        <v>81</v>
      </c>
      <c r="I1440" s="136">
        <f t="shared" si="44"/>
        <v>155</v>
      </c>
      <c r="J1440" s="74">
        <f t="shared" si="45"/>
        <v>198</v>
      </c>
      <c r="K1440" s="129">
        <v>59</v>
      </c>
      <c r="L1440" s="74" t="s">
        <v>1082</v>
      </c>
      <c r="M1440" s="74">
        <v>47</v>
      </c>
      <c r="N1440" s="74" t="s">
        <v>1006</v>
      </c>
      <c r="O1440" s="74" t="s">
        <v>1007</v>
      </c>
      <c r="P1440" s="74" t="s">
        <v>1016</v>
      </c>
      <c r="Q1440" s="74" t="s">
        <v>1013</v>
      </c>
      <c r="R1440" s="74">
        <v>4</v>
      </c>
      <c r="S1440" s="74" t="s">
        <v>1005</v>
      </c>
      <c r="T1440" s="74">
        <v>0</v>
      </c>
      <c r="U1440" s="104">
        <v>0</v>
      </c>
    </row>
    <row r="1441" spans="1:21">
      <c r="A1441" s="95">
        <v>1475</v>
      </c>
      <c r="B1441" s="74" t="s">
        <v>144</v>
      </c>
      <c r="C1441" s="109" t="s">
        <v>2382</v>
      </c>
      <c r="D1441" s="74" t="s">
        <v>2382</v>
      </c>
      <c r="E1441" s="74" t="str">
        <f>HYPERLINK("[映雪.xlsx]类型!B4",'类型（5）'!$C$4)</f>
        <v>智慧强化</v>
      </c>
      <c r="F1441" s="95">
        <v>60</v>
      </c>
      <c r="G1441" s="74">
        <v>58</v>
      </c>
      <c r="H1441" s="104">
        <v>63</v>
      </c>
      <c r="I1441" s="136">
        <f t="shared" si="44"/>
        <v>118</v>
      </c>
      <c r="J1441" s="74">
        <f t="shared" si="45"/>
        <v>181</v>
      </c>
      <c r="K1441" s="129">
        <v>51</v>
      </c>
      <c r="L1441" s="74" t="s">
        <v>1029</v>
      </c>
      <c r="M1441" s="74">
        <v>47</v>
      </c>
      <c r="N1441" s="74" t="s">
        <v>1006</v>
      </c>
      <c r="O1441" s="74" t="s">
        <v>1007</v>
      </c>
      <c r="P1441" s="74" t="s">
        <v>1023</v>
      </c>
      <c r="Q1441" s="74" t="s">
        <v>1013</v>
      </c>
      <c r="R1441" s="74">
        <v>6</v>
      </c>
      <c r="S1441" s="74" t="s">
        <v>1005</v>
      </c>
      <c r="T1441" s="74">
        <v>0</v>
      </c>
      <c r="U1441" s="104">
        <v>0</v>
      </c>
    </row>
    <row r="1442" spans="1:21">
      <c r="A1442" s="95">
        <v>1476</v>
      </c>
      <c r="B1442" s="74" t="s">
        <v>144</v>
      </c>
      <c r="C1442" s="109" t="s">
        <v>2383</v>
      </c>
      <c r="D1442" s="74" t="s">
        <v>2383</v>
      </c>
      <c r="E1442" s="96" t="str">
        <f>HYPERLINK("[映雪.xlsx]类型!B27",'类型（5）'!$C$27)</f>
        <v>骑士</v>
      </c>
      <c r="F1442" s="95">
        <v>59</v>
      </c>
      <c r="G1442" s="122">
        <v>70</v>
      </c>
      <c r="H1442" s="104">
        <v>61</v>
      </c>
      <c r="I1442" s="136">
        <f t="shared" si="44"/>
        <v>129</v>
      </c>
      <c r="J1442" s="74">
        <f t="shared" si="45"/>
        <v>190</v>
      </c>
      <c r="K1442" s="129">
        <v>47</v>
      </c>
      <c r="L1442" s="74" t="s">
        <v>1067</v>
      </c>
      <c r="M1442" s="74">
        <v>15</v>
      </c>
      <c r="N1442" s="74" t="s">
        <v>1006</v>
      </c>
      <c r="O1442" s="74" t="s">
        <v>1007</v>
      </c>
      <c r="P1442" s="74" t="s">
        <v>1023</v>
      </c>
      <c r="Q1442" s="74" t="s">
        <v>1027</v>
      </c>
      <c r="R1442" s="74">
        <v>10</v>
      </c>
      <c r="S1442" s="74" t="s">
        <v>1004</v>
      </c>
      <c r="T1442" s="74">
        <v>0</v>
      </c>
      <c r="U1442" s="104">
        <v>0</v>
      </c>
    </row>
    <row r="1443" spans="1:21">
      <c r="A1443" s="95">
        <v>1477</v>
      </c>
      <c r="B1443" s="74" t="s">
        <v>144</v>
      </c>
      <c r="C1443" s="109" t="s">
        <v>2384</v>
      </c>
      <c r="D1443" s="74" t="s">
        <v>2384</v>
      </c>
      <c r="E1443" s="74" t="str">
        <f>HYPERLINK("[映雪.xlsx]类型!B8",'类型（5）'!$C$8)</f>
        <v>智慧全能</v>
      </c>
      <c r="F1443" s="95">
        <v>50</v>
      </c>
      <c r="G1443" s="74">
        <v>33</v>
      </c>
      <c r="H1443" s="132">
        <v>70</v>
      </c>
      <c r="I1443" s="136">
        <f t="shared" si="44"/>
        <v>83</v>
      </c>
      <c r="J1443" s="74">
        <f t="shared" si="45"/>
        <v>153</v>
      </c>
      <c r="K1443" s="129">
        <v>53</v>
      </c>
      <c r="L1443" s="74" t="s">
        <v>1060</v>
      </c>
      <c r="M1443" s="74">
        <v>15</v>
      </c>
      <c r="N1443" s="74" t="s">
        <v>1006</v>
      </c>
      <c r="O1443" s="74" t="s">
        <v>1400</v>
      </c>
      <c r="P1443" s="74" t="s">
        <v>1023</v>
      </c>
      <c r="Q1443" s="74" t="s">
        <v>1013</v>
      </c>
      <c r="R1443" s="74">
        <v>5</v>
      </c>
      <c r="S1443" s="74" t="s">
        <v>1004</v>
      </c>
      <c r="T1443" s="74">
        <v>0</v>
      </c>
      <c r="U1443" s="104">
        <v>0</v>
      </c>
    </row>
    <row r="1444" spans="1:21">
      <c r="A1444" s="95">
        <v>1478</v>
      </c>
      <c r="B1444" s="74" t="s">
        <v>144</v>
      </c>
      <c r="C1444" s="109" t="s">
        <v>2385</v>
      </c>
      <c r="D1444" s="74" t="s">
        <v>2385</v>
      </c>
      <c r="E1444" s="74" t="str">
        <f>HYPERLINK("[映雪.xlsx]类型!B4",'类型（5）'!$C$4)</f>
        <v>智慧强化</v>
      </c>
      <c r="F1444" s="95">
        <v>58</v>
      </c>
      <c r="G1444" s="74">
        <v>61</v>
      </c>
      <c r="H1444" s="104">
        <v>62</v>
      </c>
      <c r="I1444" s="136">
        <f t="shared" si="44"/>
        <v>119</v>
      </c>
      <c r="J1444" s="74">
        <f t="shared" si="45"/>
        <v>181</v>
      </c>
      <c r="K1444" s="129">
        <v>60</v>
      </c>
      <c r="L1444" s="74" t="s">
        <v>1029</v>
      </c>
      <c r="M1444" s="74">
        <v>15</v>
      </c>
      <c r="N1444" s="74" t="s">
        <v>1006</v>
      </c>
      <c r="O1444" s="74" t="s">
        <v>1007</v>
      </c>
      <c r="P1444" s="74" t="s">
        <v>1023</v>
      </c>
      <c r="Q1444" s="74" t="s">
        <v>1017</v>
      </c>
      <c r="R1444" s="74">
        <v>2</v>
      </c>
      <c r="S1444" s="74" t="s">
        <v>1004</v>
      </c>
      <c r="T1444" s="74">
        <v>0</v>
      </c>
      <c r="U1444" s="104">
        <v>0</v>
      </c>
    </row>
    <row r="1445" spans="1:21">
      <c r="A1445" s="95">
        <v>1479</v>
      </c>
      <c r="B1445" s="74" t="s">
        <v>144</v>
      </c>
      <c r="C1445" s="109" t="s">
        <v>2386</v>
      </c>
      <c r="D1445" s="74" t="s">
        <v>2386</v>
      </c>
      <c r="E1445" s="74" t="str">
        <f>HYPERLINK("[映雪.xlsx]类型!B1",'类型（5）'!$C$1)</f>
        <v>均衡</v>
      </c>
      <c r="F1445" s="95">
        <v>44</v>
      </c>
      <c r="G1445" s="74">
        <v>68</v>
      </c>
      <c r="H1445" s="104">
        <v>45</v>
      </c>
      <c r="I1445" s="136">
        <f t="shared" si="44"/>
        <v>112</v>
      </c>
      <c r="J1445" s="74">
        <f t="shared" si="45"/>
        <v>157</v>
      </c>
      <c r="K1445" s="129">
        <v>51</v>
      </c>
      <c r="L1445" s="74" t="s">
        <v>1026</v>
      </c>
      <c r="M1445" s="74">
        <v>15</v>
      </c>
      <c r="N1445" s="74" t="s">
        <v>1006</v>
      </c>
      <c r="O1445" s="74" t="s">
        <v>1007</v>
      </c>
      <c r="P1445" s="74" t="s">
        <v>1023</v>
      </c>
      <c r="Q1445" s="74" t="s">
        <v>1027</v>
      </c>
      <c r="R1445" s="74">
        <v>8</v>
      </c>
      <c r="S1445" s="74" t="s">
        <v>1004</v>
      </c>
      <c r="T1445" s="74">
        <v>0</v>
      </c>
      <c r="U1445" s="104">
        <v>0</v>
      </c>
    </row>
    <row r="1446" spans="1:21">
      <c r="A1446" s="95">
        <v>1480</v>
      </c>
      <c r="B1446" s="74" t="s">
        <v>90</v>
      </c>
      <c r="C1446" s="109" t="s">
        <v>2387</v>
      </c>
      <c r="D1446" s="74" t="s">
        <v>2387</v>
      </c>
      <c r="E1446" s="74" t="str">
        <f>HYPERLINK("[映雪.xlsx]类型!B3",'类型（5）'!$C$3)</f>
        <v>武勇强化</v>
      </c>
      <c r="F1446" s="95">
        <v>17</v>
      </c>
      <c r="G1446" s="74">
        <v>58</v>
      </c>
      <c r="H1446" s="104">
        <v>5</v>
      </c>
      <c r="I1446" s="136">
        <f t="shared" si="44"/>
        <v>75</v>
      </c>
      <c r="J1446" s="74">
        <f t="shared" si="45"/>
        <v>80</v>
      </c>
      <c r="K1446" s="129">
        <v>25</v>
      </c>
      <c r="L1446" s="74" t="s">
        <v>1082</v>
      </c>
      <c r="M1446" s="74">
        <v>57</v>
      </c>
      <c r="N1446" s="74" t="s">
        <v>1006</v>
      </c>
      <c r="O1446" s="74" t="s">
        <v>1007</v>
      </c>
      <c r="P1446" s="74" t="s">
        <v>1023</v>
      </c>
      <c r="Q1446" s="74" t="s">
        <v>1020</v>
      </c>
      <c r="R1446" s="74">
        <v>1</v>
      </c>
      <c r="S1446" s="74" t="s">
        <v>1005</v>
      </c>
      <c r="T1446" s="74">
        <v>0</v>
      </c>
      <c r="U1446" s="104">
        <v>0</v>
      </c>
    </row>
    <row r="1447" spans="1:21">
      <c r="A1447" s="95">
        <v>1481</v>
      </c>
      <c r="B1447" s="74" t="s">
        <v>90</v>
      </c>
      <c r="C1447" s="109" t="s">
        <v>2388</v>
      </c>
      <c r="D1447" s="74" t="s">
        <v>2388</v>
      </c>
      <c r="E1447" s="96" t="str">
        <f>HYPERLINK("[映雪.xlsx]类型!B5",'类型（5）'!$C$5)</f>
        <v>家政强化</v>
      </c>
      <c r="F1447" s="95">
        <v>38</v>
      </c>
      <c r="G1447" s="74">
        <v>41</v>
      </c>
      <c r="H1447" s="104">
        <v>33</v>
      </c>
      <c r="I1447" s="136">
        <f t="shared" si="44"/>
        <v>79</v>
      </c>
      <c r="J1447" s="74">
        <f t="shared" si="45"/>
        <v>112</v>
      </c>
      <c r="K1447" s="129">
        <v>50</v>
      </c>
      <c r="L1447" s="74" t="s">
        <v>1067</v>
      </c>
      <c r="M1447" s="74">
        <v>82</v>
      </c>
      <c r="N1447" s="74" t="s">
        <v>1006</v>
      </c>
      <c r="O1447" s="74" t="s">
        <v>1007</v>
      </c>
      <c r="P1447" s="74" t="s">
        <v>1023</v>
      </c>
      <c r="Q1447" s="74" t="s">
        <v>1009</v>
      </c>
      <c r="R1447" s="74">
        <v>2</v>
      </c>
      <c r="S1447" s="74" t="s">
        <v>1005</v>
      </c>
      <c r="T1447" s="74">
        <v>0</v>
      </c>
      <c r="U1447" s="104">
        <v>0</v>
      </c>
    </row>
    <row r="1448" spans="1:21">
      <c r="A1448" s="95">
        <v>1482</v>
      </c>
      <c r="B1448" s="74" t="s">
        <v>90</v>
      </c>
      <c r="C1448" s="109" t="s">
        <v>2389</v>
      </c>
      <c r="D1448" s="74" t="s">
        <v>2389</v>
      </c>
      <c r="E1448" s="74" t="str">
        <f>HYPERLINK("[映雪.xlsx]类型!B1",'类型（5）'!$C$1)</f>
        <v>均衡</v>
      </c>
      <c r="F1448" s="95">
        <v>57</v>
      </c>
      <c r="G1448" s="74">
        <v>68</v>
      </c>
      <c r="H1448" s="104">
        <v>50</v>
      </c>
      <c r="I1448" s="136">
        <f t="shared" si="44"/>
        <v>125</v>
      </c>
      <c r="J1448" s="74">
        <f t="shared" si="45"/>
        <v>175</v>
      </c>
      <c r="K1448" s="129">
        <v>45</v>
      </c>
      <c r="L1448" s="74" t="s">
        <v>1091</v>
      </c>
      <c r="M1448" s="74">
        <v>57</v>
      </c>
      <c r="N1448" s="74" t="s">
        <v>1006</v>
      </c>
      <c r="O1448" s="74" t="s">
        <v>1007</v>
      </c>
      <c r="P1448" s="74" t="s">
        <v>1023</v>
      </c>
      <c r="Q1448" s="74" t="s">
        <v>1020</v>
      </c>
      <c r="R1448" s="74">
        <v>6</v>
      </c>
      <c r="S1448" s="74" t="s">
        <v>1005</v>
      </c>
      <c r="T1448" s="74">
        <v>0</v>
      </c>
      <c r="U1448" s="104">
        <v>0</v>
      </c>
    </row>
    <row r="1449" spans="1:21">
      <c r="A1449" s="95">
        <v>1483</v>
      </c>
      <c r="B1449" s="74" t="s">
        <v>90</v>
      </c>
      <c r="C1449" s="109" t="s">
        <v>2390</v>
      </c>
      <c r="D1449" s="74" t="s">
        <v>2390</v>
      </c>
      <c r="E1449" s="99" t="str">
        <f>HYPERLINK("[映雪.xlsx]类型!B18",'类型（5）'!$C$18)</f>
        <v>科学家</v>
      </c>
      <c r="F1449" s="95">
        <v>63</v>
      </c>
      <c r="G1449" s="74">
        <v>55</v>
      </c>
      <c r="H1449" s="132">
        <v>72</v>
      </c>
      <c r="I1449" s="136">
        <f t="shared" si="44"/>
        <v>118</v>
      </c>
      <c r="J1449" s="74">
        <f t="shared" si="45"/>
        <v>190</v>
      </c>
      <c r="K1449" s="129">
        <v>52</v>
      </c>
      <c r="L1449" s="74" t="s">
        <v>1037</v>
      </c>
      <c r="M1449" s="74">
        <v>57</v>
      </c>
      <c r="N1449" s="74" t="s">
        <v>1006</v>
      </c>
      <c r="O1449" s="74" t="s">
        <v>1007</v>
      </c>
      <c r="P1449" s="74" t="s">
        <v>1008</v>
      </c>
      <c r="Q1449" s="74" t="s">
        <v>1020</v>
      </c>
      <c r="R1449" s="74">
        <v>9</v>
      </c>
      <c r="S1449" s="74" t="s">
        <v>1005</v>
      </c>
      <c r="T1449" s="74">
        <v>0</v>
      </c>
      <c r="U1449" s="104">
        <v>0</v>
      </c>
    </row>
    <row r="1450" spans="1:21">
      <c r="A1450" s="95">
        <v>1484</v>
      </c>
      <c r="B1450" s="74" t="s">
        <v>90</v>
      </c>
      <c r="C1450" s="109" t="s">
        <v>2391</v>
      </c>
      <c r="D1450" s="74" t="s">
        <v>2391</v>
      </c>
      <c r="E1450" s="96" t="str">
        <f>HYPERLINK("[映雪.xlsx]类型!B15",'类型（5）'!$C$15)</f>
        <v>巫女</v>
      </c>
      <c r="F1450" s="120">
        <v>67</v>
      </c>
      <c r="G1450" s="122">
        <v>74</v>
      </c>
      <c r="H1450" s="104">
        <v>60</v>
      </c>
      <c r="I1450" s="136">
        <f t="shared" si="44"/>
        <v>141</v>
      </c>
      <c r="J1450" s="74">
        <f t="shared" si="45"/>
        <v>201</v>
      </c>
      <c r="K1450" s="129">
        <v>62</v>
      </c>
      <c r="L1450" s="74" t="s">
        <v>1036</v>
      </c>
      <c r="M1450" s="74">
        <v>57</v>
      </c>
      <c r="N1450" s="74" t="s">
        <v>1006</v>
      </c>
      <c r="O1450" s="74" t="s">
        <v>1007</v>
      </c>
      <c r="P1450" s="74" t="s">
        <v>1008</v>
      </c>
      <c r="Q1450" s="74" t="s">
        <v>1020</v>
      </c>
      <c r="R1450" s="74">
        <v>6</v>
      </c>
      <c r="S1450" s="74" t="s">
        <v>1005</v>
      </c>
      <c r="T1450" s="74">
        <v>0</v>
      </c>
      <c r="U1450" s="104">
        <v>0</v>
      </c>
    </row>
    <row r="1451" spans="1:21">
      <c r="A1451" s="95">
        <v>1485</v>
      </c>
      <c r="B1451" s="74" t="s">
        <v>90</v>
      </c>
      <c r="C1451" s="109" t="s">
        <v>90</v>
      </c>
      <c r="D1451" s="74" t="s">
        <v>90</v>
      </c>
      <c r="E1451" s="96" t="str">
        <f>HYPERLINK("[映雪.xlsx]类型!B20",'类型（5）'!$C$20)</f>
        <v>指挥官</v>
      </c>
      <c r="F1451" s="119">
        <v>85</v>
      </c>
      <c r="G1451" s="122">
        <v>76</v>
      </c>
      <c r="H1451" s="132">
        <v>78</v>
      </c>
      <c r="I1451" s="137">
        <f t="shared" si="44"/>
        <v>161</v>
      </c>
      <c r="J1451" s="99">
        <f t="shared" si="45"/>
        <v>239</v>
      </c>
      <c r="K1451" s="129">
        <v>63</v>
      </c>
      <c r="L1451" s="74" t="s">
        <v>1734</v>
      </c>
      <c r="M1451" s="74">
        <v>17</v>
      </c>
      <c r="N1451" s="74" t="s">
        <v>1006</v>
      </c>
      <c r="O1451" s="74" t="s">
        <v>1007</v>
      </c>
      <c r="P1451" s="74" t="s">
        <v>1016</v>
      </c>
      <c r="Q1451" s="74" t="s">
        <v>1020</v>
      </c>
      <c r="R1451" s="74">
        <v>10</v>
      </c>
      <c r="S1451" s="74" t="s">
        <v>1005</v>
      </c>
      <c r="T1451" s="74">
        <v>0</v>
      </c>
      <c r="U1451" s="104">
        <v>0</v>
      </c>
    </row>
    <row r="1452" spans="1:21">
      <c r="A1452" s="95">
        <v>1486</v>
      </c>
      <c r="B1452" s="74" t="s">
        <v>90</v>
      </c>
      <c r="C1452" s="109" t="s">
        <v>2392</v>
      </c>
      <c r="D1452" s="74" t="s">
        <v>2392</v>
      </c>
      <c r="E1452" s="99" t="str">
        <f>HYPERLINK("[映雪.xlsx]类型!B11",'类型（5）'!$C$11)</f>
        <v>人偶</v>
      </c>
      <c r="F1452" s="95">
        <v>35</v>
      </c>
      <c r="G1452" s="122">
        <v>70</v>
      </c>
      <c r="H1452" s="104">
        <v>34</v>
      </c>
      <c r="I1452" s="136">
        <f t="shared" si="44"/>
        <v>105</v>
      </c>
      <c r="J1452" s="74">
        <f t="shared" si="45"/>
        <v>139</v>
      </c>
      <c r="K1452" s="129">
        <v>31</v>
      </c>
      <c r="L1452" s="74" t="s">
        <v>1082</v>
      </c>
      <c r="M1452" s="74">
        <v>75</v>
      </c>
      <c r="N1452" s="74" t="s">
        <v>1006</v>
      </c>
      <c r="O1452" s="74" t="s">
        <v>1007</v>
      </c>
      <c r="P1452" s="74" t="s">
        <v>1023</v>
      </c>
      <c r="Q1452" s="74" t="s">
        <v>1009</v>
      </c>
      <c r="R1452" s="74">
        <v>10</v>
      </c>
      <c r="S1452" s="74" t="s">
        <v>1005</v>
      </c>
      <c r="T1452" s="74">
        <v>0</v>
      </c>
      <c r="U1452" s="104">
        <v>0</v>
      </c>
    </row>
    <row r="1453" spans="1:21">
      <c r="A1453" s="95">
        <v>1487</v>
      </c>
      <c r="B1453" s="74" t="s">
        <v>90</v>
      </c>
      <c r="C1453" s="109" t="s">
        <v>718</v>
      </c>
      <c r="D1453" s="74" t="s">
        <v>718</v>
      </c>
      <c r="E1453" s="96" t="str">
        <f>HYPERLINK("[映雪.xlsx]类型!B10",'类型（5）'!$C$10)</f>
        <v>学者</v>
      </c>
      <c r="F1453" s="95">
        <v>58</v>
      </c>
      <c r="G1453" s="122">
        <v>71</v>
      </c>
      <c r="H1453" s="132">
        <v>74</v>
      </c>
      <c r="I1453" s="136">
        <f t="shared" si="44"/>
        <v>129</v>
      </c>
      <c r="J1453" s="74">
        <f t="shared" si="45"/>
        <v>203</v>
      </c>
      <c r="K1453" s="133">
        <v>73</v>
      </c>
      <c r="L1453" s="74" t="s">
        <v>1074</v>
      </c>
      <c r="M1453" s="74">
        <v>13</v>
      </c>
      <c r="N1453" s="74" t="s">
        <v>1006</v>
      </c>
      <c r="O1453" s="74" t="s">
        <v>1007</v>
      </c>
      <c r="P1453" s="74" t="s">
        <v>1008</v>
      </c>
      <c r="Q1453" s="74" t="s">
        <v>1027</v>
      </c>
      <c r="R1453" s="74">
        <v>5</v>
      </c>
      <c r="S1453" s="74" t="s">
        <v>1005</v>
      </c>
      <c r="T1453" s="74">
        <v>0</v>
      </c>
      <c r="U1453" s="104">
        <v>0</v>
      </c>
    </row>
    <row r="1454" spans="1:21">
      <c r="A1454" s="95">
        <v>1488</v>
      </c>
      <c r="B1454" s="74" t="s">
        <v>90</v>
      </c>
      <c r="C1454" s="109" t="s">
        <v>2393</v>
      </c>
      <c r="D1454" s="74" t="s">
        <v>2393</v>
      </c>
      <c r="E1454" s="74" t="str">
        <f>HYPERLINK("[映雪.xlsx]类型!B3",'类型（5）'!$C$3)</f>
        <v>武勇强化</v>
      </c>
      <c r="F1454" s="95">
        <v>48</v>
      </c>
      <c r="G1454" s="74">
        <v>56</v>
      </c>
      <c r="H1454" s="104">
        <v>47</v>
      </c>
      <c r="I1454" s="136">
        <f t="shared" si="44"/>
        <v>104</v>
      </c>
      <c r="J1454" s="74">
        <f t="shared" si="45"/>
        <v>151</v>
      </c>
      <c r="K1454" s="129">
        <v>50</v>
      </c>
      <c r="L1454" s="74" t="s">
        <v>1047</v>
      </c>
      <c r="M1454" s="74">
        <v>69</v>
      </c>
      <c r="N1454" s="74" t="s">
        <v>1006</v>
      </c>
      <c r="O1454" s="74" t="s">
        <v>1007</v>
      </c>
      <c r="P1454" s="74" t="s">
        <v>1023</v>
      </c>
      <c r="Q1454" s="74" t="s">
        <v>1017</v>
      </c>
      <c r="R1454" s="74">
        <v>4</v>
      </c>
      <c r="S1454" s="74" t="s">
        <v>1005</v>
      </c>
      <c r="T1454" s="74">
        <v>0</v>
      </c>
      <c r="U1454" s="104">
        <v>0</v>
      </c>
    </row>
    <row r="1455" spans="1:21">
      <c r="A1455" s="95">
        <v>1489</v>
      </c>
      <c r="B1455" s="74" t="s">
        <v>90</v>
      </c>
      <c r="C1455" s="109" t="s">
        <v>2394</v>
      </c>
      <c r="D1455" s="74" t="s">
        <v>2394</v>
      </c>
      <c r="E1455" s="74" t="str">
        <f>HYPERLINK("[映雪.xlsx]类型!B1",'类型（5）'!$C$1)</f>
        <v>均衡</v>
      </c>
      <c r="F1455" s="95">
        <v>18</v>
      </c>
      <c r="G1455" s="74">
        <v>39</v>
      </c>
      <c r="H1455" s="104">
        <v>10</v>
      </c>
      <c r="I1455" s="136">
        <f t="shared" si="44"/>
        <v>57</v>
      </c>
      <c r="J1455" s="74">
        <f t="shared" si="45"/>
        <v>67</v>
      </c>
      <c r="K1455" s="129">
        <v>20</v>
      </c>
      <c r="L1455" s="74" t="s">
        <v>1044</v>
      </c>
      <c r="M1455" s="74">
        <v>6</v>
      </c>
      <c r="N1455" s="74" t="s">
        <v>1006</v>
      </c>
      <c r="O1455" s="74" t="s">
        <v>1007</v>
      </c>
      <c r="P1455" s="74" t="s">
        <v>1023</v>
      </c>
      <c r="Q1455" s="74" t="s">
        <v>1017</v>
      </c>
      <c r="R1455" s="74">
        <v>6</v>
      </c>
      <c r="S1455" s="74" t="s">
        <v>1005</v>
      </c>
      <c r="T1455" s="74">
        <v>0</v>
      </c>
      <c r="U1455" s="104">
        <v>0</v>
      </c>
    </row>
    <row r="1456" spans="1:21">
      <c r="A1456" s="95">
        <v>1490</v>
      </c>
      <c r="B1456" s="74" t="s">
        <v>90</v>
      </c>
      <c r="C1456" s="109" t="s">
        <v>2395</v>
      </c>
      <c r="D1456" s="74" t="s">
        <v>2395</v>
      </c>
      <c r="E1456" s="96" t="str">
        <f>HYPERLINK("[映雪.xlsx]类型!B5",'类型（5）'!$C$5)</f>
        <v>家政强化</v>
      </c>
      <c r="F1456" s="95">
        <v>48</v>
      </c>
      <c r="G1456" s="74">
        <v>48</v>
      </c>
      <c r="H1456" s="104">
        <v>44</v>
      </c>
      <c r="I1456" s="136">
        <f t="shared" si="44"/>
        <v>96</v>
      </c>
      <c r="J1456" s="74">
        <f t="shared" si="45"/>
        <v>140</v>
      </c>
      <c r="K1456" s="129">
        <v>33</v>
      </c>
      <c r="L1456" s="74" t="s">
        <v>1067</v>
      </c>
      <c r="M1456" s="74">
        <v>40</v>
      </c>
      <c r="N1456" s="74" t="s">
        <v>1006</v>
      </c>
      <c r="O1456" s="74" t="s">
        <v>1007</v>
      </c>
      <c r="P1456" s="74" t="s">
        <v>1023</v>
      </c>
      <c r="Q1456" s="74" t="s">
        <v>1017</v>
      </c>
      <c r="R1456" s="74">
        <v>2</v>
      </c>
      <c r="S1456" s="74" t="s">
        <v>1005</v>
      </c>
      <c r="T1456" s="74">
        <v>0</v>
      </c>
      <c r="U1456" s="104">
        <v>0</v>
      </c>
    </row>
    <row r="1457" spans="1:21">
      <c r="A1457" s="95">
        <v>1491</v>
      </c>
      <c r="B1457" s="74" t="s">
        <v>90</v>
      </c>
      <c r="C1457" s="109" t="s">
        <v>721</v>
      </c>
      <c r="D1457" s="74" t="s">
        <v>721</v>
      </c>
      <c r="E1457" s="96" t="str">
        <f>HYPERLINK("[映雪.xlsx]类型!B10",'类型（5）'!$C$10)</f>
        <v>学者</v>
      </c>
      <c r="F1457" s="120">
        <v>70</v>
      </c>
      <c r="G1457" s="74">
        <v>9</v>
      </c>
      <c r="H1457" s="132">
        <v>73</v>
      </c>
      <c r="I1457" s="136">
        <f t="shared" si="44"/>
        <v>79</v>
      </c>
      <c r="J1457" s="74">
        <f t="shared" si="45"/>
        <v>152</v>
      </c>
      <c r="K1457" s="126">
        <v>82</v>
      </c>
      <c r="L1457" s="74" t="s">
        <v>1031</v>
      </c>
      <c r="M1457" s="74">
        <v>21</v>
      </c>
      <c r="N1457" s="74" t="s">
        <v>1006</v>
      </c>
      <c r="O1457" s="74" t="s">
        <v>1062</v>
      </c>
      <c r="P1457" s="74" t="s">
        <v>1016</v>
      </c>
      <c r="Q1457" s="74" t="s">
        <v>1013</v>
      </c>
      <c r="R1457" s="74">
        <v>2</v>
      </c>
      <c r="S1457" s="74" t="s">
        <v>1005</v>
      </c>
      <c r="T1457" s="74">
        <v>0</v>
      </c>
      <c r="U1457" s="104">
        <v>0</v>
      </c>
    </row>
    <row r="1458" spans="1:21">
      <c r="A1458" s="95">
        <v>1492</v>
      </c>
      <c r="B1458" s="74" t="s">
        <v>90</v>
      </c>
      <c r="C1458" s="109" t="s">
        <v>2396</v>
      </c>
      <c r="D1458" s="74" t="s">
        <v>2396</v>
      </c>
      <c r="E1458" s="74" t="str">
        <f>HYPERLINK("[映雪.xlsx]类型!B8",'类型（5）'!$C$8)</f>
        <v>智慧全能</v>
      </c>
      <c r="F1458" s="95">
        <v>62</v>
      </c>
      <c r="G1458" s="74">
        <v>46</v>
      </c>
      <c r="H1458" s="132">
        <v>74</v>
      </c>
      <c r="I1458" s="136">
        <f t="shared" si="44"/>
        <v>108</v>
      </c>
      <c r="J1458" s="74">
        <f t="shared" si="45"/>
        <v>182</v>
      </c>
      <c r="K1458" s="133">
        <v>66</v>
      </c>
      <c r="L1458" s="74" t="s">
        <v>1035</v>
      </c>
      <c r="M1458" s="74">
        <v>44</v>
      </c>
      <c r="N1458" s="74" t="s">
        <v>1006</v>
      </c>
      <c r="O1458" s="74" t="s">
        <v>1062</v>
      </c>
      <c r="P1458" s="74" t="s">
        <v>1008</v>
      </c>
      <c r="Q1458" s="74" t="s">
        <v>1013</v>
      </c>
      <c r="R1458" s="74">
        <v>7</v>
      </c>
      <c r="S1458" s="74" t="s">
        <v>1005</v>
      </c>
      <c r="T1458" s="74">
        <v>0</v>
      </c>
      <c r="U1458" s="104">
        <v>0</v>
      </c>
    </row>
    <row r="1459" spans="1:21">
      <c r="A1459" s="95">
        <v>1493</v>
      </c>
      <c r="B1459" s="74" t="s">
        <v>90</v>
      </c>
      <c r="C1459" s="109" t="s">
        <v>2397</v>
      </c>
      <c r="D1459" s="74" t="s">
        <v>2397</v>
      </c>
      <c r="E1459" s="74" t="str">
        <f>HYPERLINK("[映雪.xlsx]类型!B7",'类型（5）'!$C$7)</f>
        <v>武勇全能</v>
      </c>
      <c r="F1459" s="95">
        <v>37</v>
      </c>
      <c r="G1459" s="74">
        <v>63</v>
      </c>
      <c r="H1459" s="104">
        <v>41</v>
      </c>
      <c r="I1459" s="136">
        <f t="shared" si="44"/>
        <v>100</v>
      </c>
      <c r="J1459" s="74">
        <f t="shared" si="45"/>
        <v>141</v>
      </c>
      <c r="K1459" s="129">
        <v>40</v>
      </c>
      <c r="L1459" s="74" t="s">
        <v>1051</v>
      </c>
      <c r="M1459" s="74">
        <v>69</v>
      </c>
      <c r="N1459" s="74" t="s">
        <v>1006</v>
      </c>
      <c r="O1459" s="74" t="s">
        <v>1062</v>
      </c>
      <c r="P1459" s="74" t="s">
        <v>1023</v>
      </c>
      <c r="Q1459" s="74" t="s">
        <v>1017</v>
      </c>
      <c r="R1459" s="74">
        <v>4</v>
      </c>
      <c r="S1459" s="74" t="s">
        <v>1005</v>
      </c>
      <c r="T1459" s="74">
        <v>0</v>
      </c>
      <c r="U1459" s="104">
        <v>0</v>
      </c>
    </row>
    <row r="1460" spans="1:21">
      <c r="A1460" s="95">
        <v>1494</v>
      </c>
      <c r="B1460" s="74" t="s">
        <v>90</v>
      </c>
      <c r="C1460" s="109" t="s">
        <v>2398</v>
      </c>
      <c r="D1460" s="74" t="s">
        <v>2398</v>
      </c>
      <c r="E1460" s="96" t="str">
        <f>HYPERLINK("[映雪.xlsx]类型!B5",'类型（5）'!$C$5)</f>
        <v>家政强化</v>
      </c>
      <c r="F1460" s="95">
        <v>40</v>
      </c>
      <c r="G1460" s="74">
        <v>41</v>
      </c>
      <c r="H1460" s="104">
        <v>32</v>
      </c>
      <c r="I1460" s="136">
        <f t="shared" si="44"/>
        <v>81</v>
      </c>
      <c r="J1460" s="74">
        <f t="shared" si="45"/>
        <v>113</v>
      </c>
      <c r="K1460" s="129">
        <v>45</v>
      </c>
      <c r="L1460" s="74" t="s">
        <v>1072</v>
      </c>
      <c r="M1460" s="74">
        <v>69</v>
      </c>
      <c r="N1460" s="74" t="s">
        <v>1006</v>
      </c>
      <c r="O1460" s="74" t="s">
        <v>1007</v>
      </c>
      <c r="P1460" s="74" t="s">
        <v>1023</v>
      </c>
      <c r="Q1460" s="74" t="s">
        <v>1017</v>
      </c>
      <c r="R1460" s="74">
        <v>5</v>
      </c>
      <c r="S1460" s="74" t="s">
        <v>1005</v>
      </c>
      <c r="T1460" s="74">
        <v>0</v>
      </c>
      <c r="U1460" s="104">
        <v>0</v>
      </c>
    </row>
    <row r="1461" spans="1:21">
      <c r="A1461" s="95">
        <v>1495</v>
      </c>
      <c r="B1461" s="74" t="s">
        <v>90</v>
      </c>
      <c r="C1461" s="109" t="s">
        <v>2399</v>
      </c>
      <c r="D1461" s="74" t="s">
        <v>2399</v>
      </c>
      <c r="E1461" s="99" t="str">
        <f>HYPERLINK("[映雪.xlsx]类型!B11",'类型（5）'!$C$11)</f>
        <v>人偶</v>
      </c>
      <c r="F1461" s="95">
        <v>19</v>
      </c>
      <c r="G1461" s="74">
        <v>63</v>
      </c>
      <c r="H1461" s="104">
        <v>27</v>
      </c>
      <c r="I1461" s="136">
        <f t="shared" si="44"/>
        <v>82</v>
      </c>
      <c r="J1461" s="74">
        <f t="shared" si="45"/>
        <v>109</v>
      </c>
      <c r="K1461" s="129">
        <v>26</v>
      </c>
      <c r="L1461" s="74" t="s">
        <v>1082</v>
      </c>
      <c r="M1461" s="74">
        <v>13</v>
      </c>
      <c r="N1461" s="74" t="s">
        <v>1006</v>
      </c>
      <c r="O1461" s="74" t="s">
        <v>1007</v>
      </c>
      <c r="P1461" s="74" t="s">
        <v>1023</v>
      </c>
      <c r="Q1461" s="74" t="s">
        <v>1013</v>
      </c>
      <c r="R1461" s="74">
        <v>4</v>
      </c>
      <c r="S1461" s="74" t="s">
        <v>1005</v>
      </c>
      <c r="T1461" s="74">
        <v>0</v>
      </c>
      <c r="U1461" s="104">
        <v>0</v>
      </c>
    </row>
    <row r="1462" spans="1:21">
      <c r="A1462" s="95">
        <v>1496</v>
      </c>
      <c r="B1462" s="74" t="s">
        <v>90</v>
      </c>
      <c r="C1462" s="109" t="s">
        <v>2400</v>
      </c>
      <c r="D1462" s="74" t="s">
        <v>2400</v>
      </c>
      <c r="E1462" s="74" t="str">
        <f>HYPERLINK("[映雪.xlsx]类型!B7",'类型（5）'!$C$7)</f>
        <v>武勇全能</v>
      </c>
      <c r="F1462" s="120">
        <v>66</v>
      </c>
      <c r="G1462" s="96">
        <v>90</v>
      </c>
      <c r="H1462" s="132">
        <v>69</v>
      </c>
      <c r="I1462" s="136">
        <f t="shared" si="44"/>
        <v>156</v>
      </c>
      <c r="J1462" s="74">
        <f t="shared" si="45"/>
        <v>225</v>
      </c>
      <c r="K1462" s="129">
        <v>61</v>
      </c>
      <c r="L1462" s="74" t="s">
        <v>1079</v>
      </c>
      <c r="M1462" s="74">
        <v>13</v>
      </c>
      <c r="N1462" s="74" t="s">
        <v>1006</v>
      </c>
      <c r="O1462" s="74" t="s">
        <v>1007</v>
      </c>
      <c r="P1462" s="74" t="s">
        <v>1016</v>
      </c>
      <c r="Q1462" s="74" t="s">
        <v>1038</v>
      </c>
      <c r="R1462" s="74">
        <v>15</v>
      </c>
      <c r="S1462" s="74" t="s">
        <v>1005</v>
      </c>
      <c r="T1462" s="74">
        <v>0</v>
      </c>
      <c r="U1462" s="104">
        <v>0</v>
      </c>
    </row>
    <row r="1463" spans="1:21">
      <c r="A1463" s="95">
        <v>1497</v>
      </c>
      <c r="B1463" s="74" t="s">
        <v>90</v>
      </c>
      <c r="C1463" s="109" t="s">
        <v>2401</v>
      </c>
      <c r="D1463" s="74" t="s">
        <v>2401</v>
      </c>
      <c r="E1463" s="74" t="str">
        <f>HYPERLINK("[映雪.xlsx]类型!B8",'类型（5）'!$C$8)</f>
        <v>智慧全能</v>
      </c>
      <c r="F1463" s="95">
        <v>61</v>
      </c>
      <c r="G1463" s="74">
        <v>53</v>
      </c>
      <c r="H1463" s="132">
        <v>77</v>
      </c>
      <c r="I1463" s="136">
        <f t="shared" si="44"/>
        <v>114</v>
      </c>
      <c r="J1463" s="74">
        <f t="shared" si="45"/>
        <v>191</v>
      </c>
      <c r="K1463" s="133">
        <v>70</v>
      </c>
      <c r="L1463" s="74" t="s">
        <v>1049</v>
      </c>
      <c r="M1463" s="74">
        <v>40</v>
      </c>
      <c r="N1463" s="74" t="s">
        <v>1006</v>
      </c>
      <c r="O1463" s="74" t="s">
        <v>1007</v>
      </c>
      <c r="P1463" s="74" t="s">
        <v>1008</v>
      </c>
      <c r="Q1463" s="74" t="s">
        <v>1027</v>
      </c>
      <c r="R1463" s="74">
        <v>3</v>
      </c>
      <c r="S1463" s="74" t="s">
        <v>1005</v>
      </c>
      <c r="T1463" s="74">
        <v>0</v>
      </c>
      <c r="U1463" s="104">
        <v>0</v>
      </c>
    </row>
    <row r="1464" spans="1:21">
      <c r="A1464" s="95">
        <v>1498</v>
      </c>
      <c r="B1464" s="74" t="s">
        <v>90</v>
      </c>
      <c r="C1464" s="109" t="s">
        <v>2402</v>
      </c>
      <c r="D1464" s="74" t="s">
        <v>2402</v>
      </c>
      <c r="E1464" s="96" t="str">
        <f>HYPERLINK("[映雪.xlsx]类型!B5",'类型（5）'!$C$5)</f>
        <v>家政强化</v>
      </c>
      <c r="F1464" s="95">
        <v>42</v>
      </c>
      <c r="G1464" s="74">
        <v>43</v>
      </c>
      <c r="H1464" s="104">
        <v>37</v>
      </c>
      <c r="I1464" s="136">
        <f t="shared" si="44"/>
        <v>85</v>
      </c>
      <c r="J1464" s="74">
        <f t="shared" si="45"/>
        <v>122</v>
      </c>
      <c r="K1464" s="129">
        <v>57</v>
      </c>
      <c r="L1464" s="74" t="s">
        <v>1053</v>
      </c>
      <c r="M1464" s="74">
        <v>40</v>
      </c>
      <c r="N1464" s="74" t="s">
        <v>1006</v>
      </c>
      <c r="O1464" s="74" t="s">
        <v>1007</v>
      </c>
      <c r="P1464" s="74" t="s">
        <v>1023</v>
      </c>
      <c r="Q1464" s="74" t="s">
        <v>1017</v>
      </c>
      <c r="R1464" s="74">
        <v>4</v>
      </c>
      <c r="S1464" s="74" t="s">
        <v>1005</v>
      </c>
      <c r="T1464" s="74">
        <v>0</v>
      </c>
      <c r="U1464" s="104">
        <v>0</v>
      </c>
    </row>
    <row r="1465" spans="1:21">
      <c r="A1465" s="95">
        <v>1499</v>
      </c>
      <c r="B1465" s="74" t="s">
        <v>126</v>
      </c>
      <c r="C1465" s="109" t="s">
        <v>2403</v>
      </c>
      <c r="D1465" s="74" t="s">
        <v>2403</v>
      </c>
      <c r="E1465" s="99" t="str">
        <f>HYPERLINK("[映雪.xlsx]类型!B31",'类型（5）'!$C$31)</f>
        <v>后宫王</v>
      </c>
      <c r="F1465" s="95">
        <v>46</v>
      </c>
      <c r="G1465" s="74">
        <v>26</v>
      </c>
      <c r="H1465" s="104">
        <v>18</v>
      </c>
      <c r="I1465" s="136">
        <f t="shared" si="44"/>
        <v>72</v>
      </c>
      <c r="J1465" s="74">
        <f t="shared" si="45"/>
        <v>90</v>
      </c>
      <c r="K1465" s="129">
        <v>20</v>
      </c>
      <c r="L1465" s="74" t="s">
        <v>1046</v>
      </c>
      <c r="M1465" s="74">
        <v>10</v>
      </c>
      <c r="N1465" s="74" t="s">
        <v>1006</v>
      </c>
      <c r="O1465" s="74" t="s">
        <v>1007</v>
      </c>
      <c r="P1465" s="74" t="s">
        <v>1023</v>
      </c>
      <c r="Q1465" s="74" t="s">
        <v>1009</v>
      </c>
      <c r="R1465" s="74">
        <v>4</v>
      </c>
      <c r="S1465" s="74" t="s">
        <v>1005</v>
      </c>
      <c r="T1465" s="74">
        <v>0</v>
      </c>
      <c r="U1465" s="104">
        <v>0</v>
      </c>
    </row>
    <row r="1466" spans="1:21">
      <c r="A1466" s="95">
        <v>1500</v>
      </c>
      <c r="B1466" s="74" t="s">
        <v>126</v>
      </c>
      <c r="C1466" s="109" t="s">
        <v>2404</v>
      </c>
      <c r="D1466" s="74" t="s">
        <v>2404</v>
      </c>
      <c r="E1466" s="96" t="str">
        <f>HYPERLINK("[映雪.xlsx]类型!B34",'类型（5）'!$C$34)</f>
        <v>宅女</v>
      </c>
      <c r="F1466" s="95">
        <v>37</v>
      </c>
      <c r="G1466" s="74">
        <v>2</v>
      </c>
      <c r="H1466" s="132">
        <v>73</v>
      </c>
      <c r="I1466" s="136">
        <f t="shared" si="44"/>
        <v>39</v>
      </c>
      <c r="J1466" s="74">
        <f t="shared" si="45"/>
        <v>112</v>
      </c>
      <c r="K1466" s="129">
        <v>39</v>
      </c>
      <c r="L1466" s="74" t="s">
        <v>1031</v>
      </c>
      <c r="M1466" s="74">
        <v>10</v>
      </c>
      <c r="N1466" s="74" t="s">
        <v>1006</v>
      </c>
      <c r="O1466" s="74" t="s">
        <v>1007</v>
      </c>
      <c r="P1466" s="74" t="s">
        <v>1008</v>
      </c>
      <c r="Q1466" s="74" t="s">
        <v>1009</v>
      </c>
      <c r="R1466" s="74">
        <v>7</v>
      </c>
      <c r="S1466" s="74" t="s">
        <v>1005</v>
      </c>
      <c r="T1466" s="74">
        <v>0</v>
      </c>
      <c r="U1466" s="104">
        <v>0</v>
      </c>
    </row>
    <row r="1467" spans="1:21">
      <c r="A1467" s="95">
        <v>1501</v>
      </c>
      <c r="B1467" s="74" t="s">
        <v>126</v>
      </c>
      <c r="C1467" s="109" t="s">
        <v>353</v>
      </c>
      <c r="D1467" s="74" t="s">
        <v>353</v>
      </c>
      <c r="E1467" s="74" t="str">
        <f>HYPERLINK("[映雪.xlsx]类型!B2",'类型（5）'!$C$2)</f>
        <v>统御强化</v>
      </c>
      <c r="F1467" s="120">
        <v>76</v>
      </c>
      <c r="G1467" s="122">
        <v>78</v>
      </c>
      <c r="H1467" s="104">
        <v>49</v>
      </c>
      <c r="I1467" s="136">
        <f t="shared" si="44"/>
        <v>154</v>
      </c>
      <c r="J1467" s="74">
        <f t="shared" si="45"/>
        <v>203</v>
      </c>
      <c r="K1467" s="129">
        <v>58</v>
      </c>
      <c r="L1467" s="74" t="s">
        <v>1064</v>
      </c>
      <c r="M1467" s="74">
        <v>10</v>
      </c>
      <c r="N1467" s="74" t="s">
        <v>1006</v>
      </c>
      <c r="O1467" s="74" t="s">
        <v>1007</v>
      </c>
      <c r="P1467" s="74" t="s">
        <v>1008</v>
      </c>
      <c r="Q1467" s="74" t="s">
        <v>1009</v>
      </c>
      <c r="R1467" s="74">
        <v>6</v>
      </c>
      <c r="S1467" s="74" t="s">
        <v>1005</v>
      </c>
      <c r="T1467" s="74">
        <v>0</v>
      </c>
      <c r="U1467" s="104">
        <v>0</v>
      </c>
    </row>
    <row r="1468" spans="1:21">
      <c r="A1468" s="95">
        <v>1502</v>
      </c>
      <c r="B1468" s="74" t="s">
        <v>126</v>
      </c>
      <c r="C1468" s="109" t="s">
        <v>2405</v>
      </c>
      <c r="D1468" s="74" t="s">
        <v>2405</v>
      </c>
      <c r="E1468" s="74" t="str">
        <f>HYPERLINK("[映雪.xlsx]类型!B30",'类型（5）'!$C$30)</f>
        <v>黑幕</v>
      </c>
      <c r="F1468" s="120">
        <v>72</v>
      </c>
      <c r="G1468" s="74">
        <v>60</v>
      </c>
      <c r="H1468" s="131">
        <v>85</v>
      </c>
      <c r="I1468" s="136">
        <f t="shared" si="44"/>
        <v>157</v>
      </c>
      <c r="J1468" s="74">
        <f t="shared" si="45"/>
        <v>217</v>
      </c>
      <c r="K1468" s="133">
        <v>68</v>
      </c>
      <c r="L1468" s="74" t="s">
        <v>1035</v>
      </c>
      <c r="M1468" s="74">
        <v>10</v>
      </c>
      <c r="N1468" s="74" t="s">
        <v>1006</v>
      </c>
      <c r="O1468" s="74" t="s">
        <v>1007</v>
      </c>
      <c r="P1468" s="74" t="s">
        <v>1016</v>
      </c>
      <c r="Q1468" s="74" t="s">
        <v>1009</v>
      </c>
      <c r="R1468" s="74">
        <v>11</v>
      </c>
      <c r="S1468" s="74" t="s">
        <v>1005</v>
      </c>
      <c r="T1468" s="74">
        <v>0</v>
      </c>
      <c r="U1468" s="104">
        <v>0</v>
      </c>
    </row>
    <row r="1469" spans="1:21">
      <c r="A1469" s="95">
        <v>1503</v>
      </c>
      <c r="B1469" s="74" t="s">
        <v>126</v>
      </c>
      <c r="C1469" s="109" t="s">
        <v>2406</v>
      </c>
      <c r="D1469" s="74" t="s">
        <v>2406</v>
      </c>
      <c r="E1469" s="99" t="str">
        <f>HYPERLINK("[映雪.xlsx]类型!B17",'类型（5）'!$C$17)</f>
        <v>记者</v>
      </c>
      <c r="F1469" s="95">
        <v>54</v>
      </c>
      <c r="G1469" s="74">
        <v>57</v>
      </c>
      <c r="H1469" s="132">
        <v>78</v>
      </c>
      <c r="I1469" s="136">
        <f t="shared" si="44"/>
        <v>111</v>
      </c>
      <c r="J1469" s="74">
        <f t="shared" si="45"/>
        <v>189</v>
      </c>
      <c r="K1469" s="133">
        <v>66</v>
      </c>
      <c r="L1469" s="74" t="s">
        <v>1067</v>
      </c>
      <c r="M1469" s="74">
        <v>41</v>
      </c>
      <c r="N1469" s="74" t="s">
        <v>1006</v>
      </c>
      <c r="O1469" s="74" t="s">
        <v>1007</v>
      </c>
      <c r="P1469" s="74" t="s">
        <v>1008</v>
      </c>
      <c r="Q1469" s="74" t="s">
        <v>1013</v>
      </c>
      <c r="R1469" s="74">
        <v>8</v>
      </c>
      <c r="S1469" s="74" t="s">
        <v>1004</v>
      </c>
      <c r="T1469" s="74">
        <v>0</v>
      </c>
      <c r="U1469" s="104">
        <v>0</v>
      </c>
    </row>
    <row r="1470" spans="1:21">
      <c r="A1470" s="95">
        <v>1504</v>
      </c>
      <c r="B1470" s="74" t="s">
        <v>126</v>
      </c>
      <c r="C1470" s="109" t="s">
        <v>2407</v>
      </c>
      <c r="D1470" s="74" t="s">
        <v>2407</v>
      </c>
      <c r="E1470" s="96" t="str">
        <f>HYPERLINK("[映雪.xlsx]类型!B21",'类型（5）'!$C$21)</f>
        <v>游魂</v>
      </c>
      <c r="F1470" s="95">
        <v>49</v>
      </c>
      <c r="G1470" s="74">
        <v>41</v>
      </c>
      <c r="H1470" s="104">
        <v>57</v>
      </c>
      <c r="I1470" s="136">
        <f t="shared" si="44"/>
        <v>90</v>
      </c>
      <c r="J1470" s="74">
        <f t="shared" si="45"/>
        <v>147</v>
      </c>
      <c r="K1470" s="129">
        <v>37</v>
      </c>
      <c r="L1470" s="74" t="s">
        <v>1022</v>
      </c>
      <c r="M1470" s="74">
        <v>41</v>
      </c>
      <c r="N1470" s="74" t="s">
        <v>1006</v>
      </c>
      <c r="O1470" s="74" t="s">
        <v>1007</v>
      </c>
      <c r="P1470" s="74" t="s">
        <v>1023</v>
      </c>
      <c r="Q1470" s="74" t="s">
        <v>1013</v>
      </c>
      <c r="R1470" s="74">
        <v>7</v>
      </c>
      <c r="S1470" s="74" t="s">
        <v>1004</v>
      </c>
      <c r="T1470" s="74">
        <v>0</v>
      </c>
      <c r="U1470" s="104">
        <v>0</v>
      </c>
    </row>
    <row r="1471" spans="1:21">
      <c r="A1471" s="95">
        <v>1505</v>
      </c>
      <c r="B1471" s="74" t="s">
        <v>126</v>
      </c>
      <c r="C1471" s="109" t="s">
        <v>2408</v>
      </c>
      <c r="D1471" s="74" t="s">
        <v>2408</v>
      </c>
      <c r="E1471" s="74" t="str">
        <f>HYPERLINK("[映雪.xlsx]类型!B4",'类型（5）'!$C$4)</f>
        <v>智慧强化</v>
      </c>
      <c r="F1471" s="95">
        <v>36</v>
      </c>
      <c r="G1471" s="74">
        <v>50</v>
      </c>
      <c r="H1471" s="132">
        <v>76</v>
      </c>
      <c r="I1471" s="136">
        <f t="shared" si="44"/>
        <v>86</v>
      </c>
      <c r="J1471" s="74">
        <f t="shared" si="45"/>
        <v>162</v>
      </c>
      <c r="K1471" s="129">
        <v>55</v>
      </c>
      <c r="L1471" s="74" t="s">
        <v>1033</v>
      </c>
      <c r="M1471" s="74">
        <v>41</v>
      </c>
      <c r="N1471" s="74" t="s">
        <v>1006</v>
      </c>
      <c r="O1471" s="74" t="s">
        <v>1007</v>
      </c>
      <c r="P1471" s="74" t="s">
        <v>1008</v>
      </c>
      <c r="Q1471" s="74" t="s">
        <v>1027</v>
      </c>
      <c r="R1471" s="74">
        <v>12</v>
      </c>
      <c r="S1471" s="74" t="s">
        <v>1004</v>
      </c>
      <c r="T1471" s="74">
        <v>0</v>
      </c>
      <c r="U1471" s="104">
        <v>0</v>
      </c>
    </row>
    <row r="1472" spans="1:21">
      <c r="A1472" s="95">
        <v>1506</v>
      </c>
      <c r="B1472" s="74" t="s">
        <v>126</v>
      </c>
      <c r="C1472" s="109" t="s">
        <v>2409</v>
      </c>
      <c r="D1472" s="74" t="s">
        <v>2409</v>
      </c>
      <c r="E1472" s="74" t="str">
        <f>HYPERLINK("[映雪.xlsx]类型!B22",'类型（5）'!$C$22)</f>
        <v>傲娇</v>
      </c>
      <c r="F1472" s="95">
        <v>31</v>
      </c>
      <c r="G1472" s="74">
        <v>55</v>
      </c>
      <c r="H1472" s="104">
        <v>45</v>
      </c>
      <c r="I1472" s="136">
        <f t="shared" si="44"/>
        <v>86</v>
      </c>
      <c r="J1472" s="74">
        <f t="shared" si="45"/>
        <v>131</v>
      </c>
      <c r="K1472" s="129">
        <v>60</v>
      </c>
      <c r="L1472" s="74" t="s">
        <v>1058</v>
      </c>
      <c r="M1472" s="74">
        <v>10</v>
      </c>
      <c r="N1472" s="74" t="s">
        <v>1006</v>
      </c>
      <c r="O1472" s="74" t="s">
        <v>1007</v>
      </c>
      <c r="P1472" s="74" t="s">
        <v>1023</v>
      </c>
      <c r="Q1472" s="74" t="s">
        <v>1017</v>
      </c>
      <c r="R1472" s="74">
        <v>5</v>
      </c>
      <c r="S1472" s="74" t="s">
        <v>1004</v>
      </c>
      <c r="T1472" s="74">
        <v>0</v>
      </c>
      <c r="U1472" s="104">
        <v>0</v>
      </c>
    </row>
    <row r="1473" spans="1:21">
      <c r="A1473" s="95">
        <v>1507</v>
      </c>
      <c r="B1473" s="74" t="s">
        <v>126</v>
      </c>
      <c r="C1473" s="109" t="s">
        <v>2410</v>
      </c>
      <c r="D1473" s="74" t="s">
        <v>2410</v>
      </c>
      <c r="E1473" s="74" t="str">
        <f>HYPERLINK("[映雪.xlsx]类型!B2",'类型（5）'!$C$2)</f>
        <v>统御强化</v>
      </c>
      <c r="F1473" s="120">
        <v>71</v>
      </c>
      <c r="G1473" s="74">
        <v>60</v>
      </c>
      <c r="H1473" s="132">
        <v>68</v>
      </c>
      <c r="I1473" s="136">
        <f t="shared" si="44"/>
        <v>131</v>
      </c>
      <c r="J1473" s="74">
        <f t="shared" si="45"/>
        <v>199</v>
      </c>
      <c r="K1473" s="133">
        <v>67</v>
      </c>
      <c r="L1473" s="74" t="s">
        <v>1047</v>
      </c>
      <c r="M1473" s="74">
        <v>15</v>
      </c>
      <c r="N1473" s="74" t="s">
        <v>1006</v>
      </c>
      <c r="O1473" s="74" t="s">
        <v>1007</v>
      </c>
      <c r="P1473" s="74" t="s">
        <v>1008</v>
      </c>
      <c r="Q1473" s="74" t="s">
        <v>1017</v>
      </c>
      <c r="R1473" s="74">
        <v>9</v>
      </c>
      <c r="S1473" s="74" t="s">
        <v>1005</v>
      </c>
      <c r="T1473" s="74">
        <v>0</v>
      </c>
      <c r="U1473" s="104">
        <v>0</v>
      </c>
    </row>
    <row r="1474" spans="1:21">
      <c r="A1474" s="95">
        <v>1508</v>
      </c>
      <c r="B1474" s="74" t="s">
        <v>126</v>
      </c>
      <c r="C1474" s="109" t="s">
        <v>2411</v>
      </c>
      <c r="D1474" s="74" t="s">
        <v>2411</v>
      </c>
      <c r="E1474" s="74" t="str">
        <f>HYPERLINK("[映雪.xlsx]类型!B4",'类型（5）'!$C$4)</f>
        <v>智慧强化</v>
      </c>
      <c r="F1474" s="95">
        <v>52</v>
      </c>
      <c r="G1474" s="122">
        <v>73</v>
      </c>
      <c r="H1474" s="104">
        <v>56</v>
      </c>
      <c r="I1474" s="136">
        <f t="shared" ref="I1474:I1537" si="46">MAX(SUM(F1474,G1474),IF(H1474&gt;=80,MAX(SUM(F1474,H1474),SUM(G1474,H1474)),-1))</f>
        <v>125</v>
      </c>
      <c r="J1474" s="74">
        <f t="shared" ref="J1474:J1537" si="47">SUM(F1474,G1474,H1474)</f>
        <v>181</v>
      </c>
      <c r="K1474" s="133">
        <v>76</v>
      </c>
      <c r="L1474" s="74" t="s">
        <v>1051</v>
      </c>
      <c r="M1474" s="74">
        <v>41</v>
      </c>
      <c r="N1474" s="74" t="s">
        <v>1006</v>
      </c>
      <c r="O1474" s="74" t="s">
        <v>1007</v>
      </c>
      <c r="P1474" s="74" t="s">
        <v>1008</v>
      </c>
      <c r="Q1474" s="74" t="s">
        <v>1013</v>
      </c>
      <c r="R1474" s="74">
        <v>6</v>
      </c>
      <c r="S1474" s="74" t="s">
        <v>1004</v>
      </c>
      <c r="T1474" s="74">
        <v>0</v>
      </c>
      <c r="U1474" s="104">
        <v>0</v>
      </c>
    </row>
    <row r="1475" spans="1:21">
      <c r="A1475" s="95">
        <v>1509</v>
      </c>
      <c r="B1475" s="74" t="s">
        <v>126</v>
      </c>
      <c r="C1475" s="109" t="s">
        <v>2412</v>
      </c>
      <c r="D1475" s="74" t="s">
        <v>2412</v>
      </c>
      <c r="E1475" s="96" t="str">
        <f>HYPERLINK("[映雪.xlsx]类型!B34",'类型（5）'!$C$34)</f>
        <v>宅女</v>
      </c>
      <c r="F1475" s="95">
        <v>51</v>
      </c>
      <c r="G1475" s="74">
        <v>43</v>
      </c>
      <c r="H1475" s="104">
        <v>47</v>
      </c>
      <c r="I1475" s="136">
        <f t="shared" si="46"/>
        <v>94</v>
      </c>
      <c r="J1475" s="74">
        <f t="shared" si="47"/>
        <v>141</v>
      </c>
      <c r="K1475" s="129">
        <v>53</v>
      </c>
      <c r="L1475" s="74" t="s">
        <v>1029</v>
      </c>
      <c r="M1475" s="74">
        <v>15</v>
      </c>
      <c r="N1475" s="74" t="s">
        <v>1006</v>
      </c>
      <c r="O1475" s="74" t="s">
        <v>1007</v>
      </c>
      <c r="P1475" s="74" t="s">
        <v>1023</v>
      </c>
      <c r="Q1475" s="74" t="s">
        <v>1020</v>
      </c>
      <c r="R1475" s="74">
        <v>7</v>
      </c>
      <c r="S1475" s="74" t="s">
        <v>1004</v>
      </c>
      <c r="T1475" s="74">
        <v>0</v>
      </c>
      <c r="U1475" s="104">
        <v>0</v>
      </c>
    </row>
    <row r="1476" spans="1:21">
      <c r="A1476" s="95">
        <v>1510</v>
      </c>
      <c r="B1476" s="74" t="s">
        <v>126</v>
      </c>
      <c r="C1476" s="109" t="s">
        <v>2413</v>
      </c>
      <c r="D1476" s="74" t="s">
        <v>2413</v>
      </c>
      <c r="E1476" s="74" t="str">
        <f>HYPERLINK("[映雪.xlsx]类型!B1",'类型（5）'!$C$1)</f>
        <v>均衡</v>
      </c>
      <c r="F1476" s="95">
        <v>43</v>
      </c>
      <c r="G1476" s="74">
        <v>44</v>
      </c>
      <c r="H1476" s="104">
        <v>44</v>
      </c>
      <c r="I1476" s="136">
        <f t="shared" si="46"/>
        <v>87</v>
      </c>
      <c r="J1476" s="74">
        <f t="shared" si="47"/>
        <v>131</v>
      </c>
      <c r="K1476" s="133">
        <v>67</v>
      </c>
      <c r="L1476" s="74" t="s">
        <v>1060</v>
      </c>
      <c r="M1476" s="74">
        <v>15</v>
      </c>
      <c r="N1476" s="74" t="s">
        <v>1006</v>
      </c>
      <c r="O1476" s="74" t="s">
        <v>1007</v>
      </c>
      <c r="P1476" s="74" t="s">
        <v>1023</v>
      </c>
      <c r="Q1476" s="74" t="s">
        <v>1017</v>
      </c>
      <c r="R1476" s="74">
        <v>2</v>
      </c>
      <c r="S1476" s="74" t="s">
        <v>1004</v>
      </c>
      <c r="T1476" s="74">
        <v>0</v>
      </c>
      <c r="U1476" s="104">
        <v>0</v>
      </c>
    </row>
    <row r="1477" spans="1:21">
      <c r="A1477" s="95">
        <v>1511</v>
      </c>
      <c r="B1477" s="74" t="s">
        <v>126</v>
      </c>
      <c r="C1477" s="109" t="s">
        <v>2414</v>
      </c>
      <c r="D1477" s="74" t="s">
        <v>2414</v>
      </c>
      <c r="E1477" s="74" t="str">
        <f>HYPERLINK("[映雪.xlsx]类型!B8",'类型（5）'!$C$8)</f>
        <v>智慧全能</v>
      </c>
      <c r="F1477" s="120">
        <v>69</v>
      </c>
      <c r="G1477" s="74">
        <v>65</v>
      </c>
      <c r="H1477" s="132">
        <v>74</v>
      </c>
      <c r="I1477" s="136">
        <f t="shared" si="46"/>
        <v>134</v>
      </c>
      <c r="J1477" s="74">
        <f t="shared" si="47"/>
        <v>208</v>
      </c>
      <c r="K1477" s="129">
        <v>62</v>
      </c>
      <c r="L1477" s="74" t="s">
        <v>1046</v>
      </c>
      <c r="M1477" s="74">
        <v>15</v>
      </c>
      <c r="N1477" s="74" t="s">
        <v>1006</v>
      </c>
      <c r="O1477" s="74" t="s">
        <v>1007</v>
      </c>
      <c r="P1477" s="74" t="s">
        <v>1008</v>
      </c>
      <c r="Q1477" s="74" t="s">
        <v>1017</v>
      </c>
      <c r="R1477" s="74">
        <v>10</v>
      </c>
      <c r="S1477" s="74" t="s">
        <v>1004</v>
      </c>
      <c r="T1477" s="74">
        <v>0</v>
      </c>
      <c r="U1477" s="104">
        <v>0</v>
      </c>
    </row>
    <row r="1478" spans="1:21">
      <c r="A1478" s="95">
        <v>1512</v>
      </c>
      <c r="B1478" s="74" t="s">
        <v>126</v>
      </c>
      <c r="C1478" s="109" t="s">
        <v>2415</v>
      </c>
      <c r="D1478" s="74" t="s">
        <v>2415</v>
      </c>
      <c r="E1478" s="74" t="str">
        <f>HYPERLINK("[映雪.xlsx]类型!B22",'类型（5）'!$C$22)</f>
        <v>傲娇</v>
      </c>
      <c r="F1478" s="95">
        <v>62</v>
      </c>
      <c r="G1478" s="74">
        <v>44</v>
      </c>
      <c r="H1478" s="104">
        <v>49</v>
      </c>
      <c r="I1478" s="136">
        <f t="shared" si="46"/>
        <v>106</v>
      </c>
      <c r="J1478" s="74">
        <f t="shared" si="47"/>
        <v>155</v>
      </c>
      <c r="K1478" s="129">
        <v>61</v>
      </c>
      <c r="L1478" s="74" t="s">
        <v>1026</v>
      </c>
      <c r="M1478" s="74">
        <v>41</v>
      </c>
      <c r="N1478" s="74" t="s">
        <v>1006</v>
      </c>
      <c r="O1478" s="74" t="s">
        <v>1007</v>
      </c>
      <c r="P1478" s="74" t="s">
        <v>1023</v>
      </c>
      <c r="Q1478" s="74" t="s">
        <v>1009</v>
      </c>
      <c r="R1478" s="74">
        <v>5</v>
      </c>
      <c r="S1478" s="74" t="s">
        <v>1004</v>
      </c>
      <c r="T1478" s="74">
        <v>0</v>
      </c>
      <c r="U1478" s="104">
        <v>0</v>
      </c>
    </row>
    <row r="1479" spans="1:21">
      <c r="A1479" s="95">
        <v>1513</v>
      </c>
      <c r="B1479" s="74" t="s">
        <v>126</v>
      </c>
      <c r="C1479" s="109" t="s">
        <v>126</v>
      </c>
      <c r="D1479" s="74" t="s">
        <v>126</v>
      </c>
      <c r="E1479" s="74" t="str">
        <f>HYPERLINK("[映雪.xlsx]类型!B87",'类型（5）'!$C$87)</f>
        <v>天道花怜</v>
      </c>
      <c r="F1479" s="119">
        <v>86</v>
      </c>
      <c r="G1479" s="74">
        <v>61</v>
      </c>
      <c r="H1479" s="132">
        <v>77</v>
      </c>
      <c r="I1479" s="136">
        <f t="shared" si="46"/>
        <v>147</v>
      </c>
      <c r="J1479" s="74">
        <f t="shared" si="47"/>
        <v>224</v>
      </c>
      <c r="K1479" s="133">
        <v>74</v>
      </c>
      <c r="L1479" s="74" t="s">
        <v>1294</v>
      </c>
      <c r="M1479" s="74">
        <v>9</v>
      </c>
      <c r="N1479" s="74" t="s">
        <v>1006</v>
      </c>
      <c r="O1479" s="74" t="s">
        <v>1007</v>
      </c>
      <c r="P1479" s="74" t="s">
        <v>1016</v>
      </c>
      <c r="Q1479" s="74" t="s">
        <v>1013</v>
      </c>
      <c r="R1479" s="74">
        <v>7</v>
      </c>
      <c r="S1479" s="74" t="s">
        <v>1004</v>
      </c>
      <c r="T1479" s="74">
        <v>0</v>
      </c>
      <c r="U1479" s="104">
        <v>0</v>
      </c>
    </row>
    <row r="1480" spans="1:21">
      <c r="A1480" s="95">
        <v>1514</v>
      </c>
      <c r="B1480" s="74" t="s">
        <v>126</v>
      </c>
      <c r="C1480" s="109" t="s">
        <v>2416</v>
      </c>
      <c r="D1480" s="74" t="s">
        <v>2416</v>
      </c>
      <c r="E1480" s="96" t="str">
        <f>HYPERLINK("[映雪.xlsx]类型!B34",'类型（5）'!$C$34)</f>
        <v>宅女</v>
      </c>
      <c r="F1480" s="95">
        <v>59</v>
      </c>
      <c r="G1480" s="74">
        <v>59</v>
      </c>
      <c r="H1480" s="131">
        <v>84</v>
      </c>
      <c r="I1480" s="136">
        <f t="shared" si="46"/>
        <v>143</v>
      </c>
      <c r="J1480" s="74">
        <f t="shared" si="47"/>
        <v>202</v>
      </c>
      <c r="K1480" s="133">
        <v>73</v>
      </c>
      <c r="L1480" s="74" t="s">
        <v>2417</v>
      </c>
      <c r="M1480" s="74">
        <v>91</v>
      </c>
      <c r="N1480" s="74" t="s">
        <v>1006</v>
      </c>
      <c r="O1480" s="74" t="s">
        <v>1007</v>
      </c>
      <c r="P1480" s="74" t="s">
        <v>1016</v>
      </c>
      <c r="Q1480" s="74" t="s">
        <v>1038</v>
      </c>
      <c r="R1480" s="74">
        <v>10</v>
      </c>
      <c r="S1480" s="74" t="s">
        <v>1004</v>
      </c>
      <c r="T1480" s="74">
        <v>0</v>
      </c>
      <c r="U1480" s="104">
        <v>0</v>
      </c>
    </row>
    <row r="1481" spans="1:21">
      <c r="A1481" s="95">
        <v>1515</v>
      </c>
      <c r="B1481" s="74" t="s">
        <v>126</v>
      </c>
      <c r="C1481" s="109" t="s">
        <v>2418</v>
      </c>
      <c r="D1481" s="74" t="s">
        <v>2418</v>
      </c>
      <c r="E1481" s="96" t="str">
        <f>HYPERLINK("[映雪.xlsx]类型!B21",'类型（5）'!$C$21)</f>
        <v>游魂</v>
      </c>
      <c r="F1481" s="95">
        <v>64</v>
      </c>
      <c r="G1481" s="74">
        <v>64</v>
      </c>
      <c r="H1481" s="104">
        <v>51</v>
      </c>
      <c r="I1481" s="136">
        <f t="shared" si="46"/>
        <v>128</v>
      </c>
      <c r="J1481" s="74">
        <f t="shared" si="47"/>
        <v>179</v>
      </c>
      <c r="K1481" s="133">
        <v>67</v>
      </c>
      <c r="L1481" s="74" t="s">
        <v>1058</v>
      </c>
      <c r="M1481" s="74">
        <v>50</v>
      </c>
      <c r="N1481" s="74" t="s">
        <v>1006</v>
      </c>
      <c r="O1481" s="74" t="s">
        <v>1007</v>
      </c>
      <c r="P1481" s="74" t="s">
        <v>1023</v>
      </c>
      <c r="Q1481" s="74" t="s">
        <v>1017</v>
      </c>
      <c r="R1481" s="74">
        <v>5</v>
      </c>
      <c r="S1481" s="74" t="s">
        <v>1004</v>
      </c>
      <c r="T1481" s="74">
        <v>0</v>
      </c>
      <c r="U1481" s="104">
        <v>0</v>
      </c>
    </row>
    <row r="1482" spans="1:21">
      <c r="A1482" s="95">
        <v>1516</v>
      </c>
      <c r="B1482" s="74" t="s">
        <v>126</v>
      </c>
      <c r="C1482" s="109" t="s">
        <v>2419</v>
      </c>
      <c r="D1482" s="74" t="s">
        <v>2419</v>
      </c>
      <c r="E1482" s="74" t="str">
        <f>HYPERLINK("[映雪.xlsx]类型!B2",'类型（5）'!$C$2)</f>
        <v>统御强化</v>
      </c>
      <c r="F1482" s="119">
        <v>88</v>
      </c>
      <c r="G1482" s="74">
        <v>43</v>
      </c>
      <c r="H1482" s="132">
        <v>76</v>
      </c>
      <c r="I1482" s="136">
        <f t="shared" si="46"/>
        <v>131</v>
      </c>
      <c r="J1482" s="74">
        <f t="shared" si="47"/>
        <v>207</v>
      </c>
      <c r="K1482" s="129">
        <v>58</v>
      </c>
      <c r="L1482" s="74" t="s">
        <v>1029</v>
      </c>
      <c r="M1482" s="74">
        <v>50</v>
      </c>
      <c r="N1482" s="74" t="s">
        <v>1006</v>
      </c>
      <c r="O1482" s="74" t="s">
        <v>1007</v>
      </c>
      <c r="P1482" s="74" t="s">
        <v>1008</v>
      </c>
      <c r="Q1482" s="74" t="s">
        <v>1009</v>
      </c>
      <c r="R1482" s="74">
        <v>8</v>
      </c>
      <c r="S1482" s="74" t="s">
        <v>1004</v>
      </c>
      <c r="T1482" s="74">
        <v>0</v>
      </c>
      <c r="U1482" s="104">
        <v>0</v>
      </c>
    </row>
    <row r="1483" spans="1:21">
      <c r="A1483" s="95">
        <v>1517</v>
      </c>
      <c r="B1483" s="74" t="s">
        <v>126</v>
      </c>
      <c r="C1483" s="109" t="s">
        <v>2420</v>
      </c>
      <c r="D1483" s="74" t="s">
        <v>2420</v>
      </c>
      <c r="E1483" s="96" t="str">
        <f>HYPERLINK("[映雪.xlsx]类型!B24",'类型（5）'!$C$24)</f>
        <v>艺术家</v>
      </c>
      <c r="F1483" s="120">
        <v>69</v>
      </c>
      <c r="G1483" s="74">
        <v>51</v>
      </c>
      <c r="H1483" s="132">
        <v>74</v>
      </c>
      <c r="I1483" s="136">
        <f t="shared" si="46"/>
        <v>120</v>
      </c>
      <c r="J1483" s="74">
        <f t="shared" si="47"/>
        <v>194</v>
      </c>
      <c r="K1483" s="133">
        <v>78</v>
      </c>
      <c r="L1483" s="74" t="s">
        <v>1031</v>
      </c>
      <c r="M1483" s="74">
        <v>16</v>
      </c>
      <c r="N1483" s="74" t="s">
        <v>1006</v>
      </c>
      <c r="O1483" s="74" t="s">
        <v>1007</v>
      </c>
      <c r="P1483" s="74" t="s">
        <v>1008</v>
      </c>
      <c r="Q1483" s="74" t="s">
        <v>1013</v>
      </c>
      <c r="R1483" s="74">
        <v>6</v>
      </c>
      <c r="S1483" s="74" t="s">
        <v>1005</v>
      </c>
      <c r="T1483" s="74">
        <v>0</v>
      </c>
      <c r="U1483" s="104">
        <v>0</v>
      </c>
    </row>
    <row r="1484" spans="1:21">
      <c r="A1484" s="95">
        <v>1518</v>
      </c>
      <c r="B1484" s="74" t="s">
        <v>126</v>
      </c>
      <c r="C1484" s="109" t="s">
        <v>2421</v>
      </c>
      <c r="D1484" s="74" t="s">
        <v>2421</v>
      </c>
      <c r="E1484" s="99" t="str">
        <f>HYPERLINK("[映雪.xlsx]类型!B29",'类型（5）'!$C$29)</f>
        <v>偶像</v>
      </c>
      <c r="F1484" s="95">
        <v>40</v>
      </c>
      <c r="G1484" s="74">
        <v>56</v>
      </c>
      <c r="H1484" s="104">
        <v>56</v>
      </c>
      <c r="I1484" s="136">
        <f t="shared" si="46"/>
        <v>96</v>
      </c>
      <c r="J1484" s="74">
        <f t="shared" si="47"/>
        <v>152</v>
      </c>
      <c r="K1484" s="133">
        <v>65</v>
      </c>
      <c r="L1484" s="74" t="s">
        <v>1053</v>
      </c>
      <c r="M1484" s="74">
        <v>16</v>
      </c>
      <c r="N1484" s="74" t="s">
        <v>1006</v>
      </c>
      <c r="O1484" s="74" t="s">
        <v>1007</v>
      </c>
      <c r="P1484" s="74" t="s">
        <v>1023</v>
      </c>
      <c r="Q1484" s="74" t="s">
        <v>1009</v>
      </c>
      <c r="R1484" s="74">
        <v>1</v>
      </c>
      <c r="S1484" s="74" t="s">
        <v>1005</v>
      </c>
      <c r="T1484" s="74">
        <v>0</v>
      </c>
      <c r="U1484" s="104">
        <v>0</v>
      </c>
    </row>
    <row r="1485" spans="1:21">
      <c r="A1485" s="95">
        <v>1519</v>
      </c>
      <c r="B1485" s="74" t="s">
        <v>126</v>
      </c>
      <c r="C1485" s="109" t="s">
        <v>2422</v>
      </c>
      <c r="D1485" s="74" t="s">
        <v>2422</v>
      </c>
      <c r="E1485" s="99" t="str">
        <f>HYPERLINK("[映雪.xlsx]类型!B25",'类型（5）'!$C$25)</f>
        <v>教师</v>
      </c>
      <c r="F1485" s="120">
        <v>72</v>
      </c>
      <c r="G1485" s="74">
        <v>63</v>
      </c>
      <c r="H1485" s="132">
        <v>68</v>
      </c>
      <c r="I1485" s="136">
        <f t="shared" si="46"/>
        <v>135</v>
      </c>
      <c r="J1485" s="74">
        <f t="shared" si="47"/>
        <v>203</v>
      </c>
      <c r="K1485" s="129">
        <v>64</v>
      </c>
      <c r="L1485" s="74" t="s">
        <v>1026</v>
      </c>
      <c r="M1485" s="74">
        <v>16</v>
      </c>
      <c r="N1485" s="74" t="s">
        <v>1006</v>
      </c>
      <c r="O1485" s="74" t="s">
        <v>1062</v>
      </c>
      <c r="P1485" s="74" t="s">
        <v>1008</v>
      </c>
      <c r="Q1485" s="74" t="s">
        <v>1027</v>
      </c>
      <c r="R1485" s="74">
        <v>2</v>
      </c>
      <c r="S1485" s="74" t="s">
        <v>1005</v>
      </c>
      <c r="T1485" s="74">
        <v>0</v>
      </c>
      <c r="U1485" s="104">
        <v>0</v>
      </c>
    </row>
    <row r="1486" spans="1:21">
      <c r="A1486" s="95">
        <v>1520</v>
      </c>
      <c r="B1486" s="74" t="s">
        <v>126</v>
      </c>
      <c r="C1486" s="109" t="s">
        <v>2423</v>
      </c>
      <c r="D1486" s="74" t="s">
        <v>2423</v>
      </c>
      <c r="E1486" s="74" t="str">
        <f>HYPERLINK("[映雪.xlsx]类型!B6",'类型（5）'!$C$6)</f>
        <v>统御全能</v>
      </c>
      <c r="F1486" s="120">
        <v>73</v>
      </c>
      <c r="G1486" s="74">
        <v>47</v>
      </c>
      <c r="H1486" s="104">
        <v>53</v>
      </c>
      <c r="I1486" s="136">
        <f t="shared" si="46"/>
        <v>120</v>
      </c>
      <c r="J1486" s="74">
        <f t="shared" si="47"/>
        <v>173</v>
      </c>
      <c r="K1486" s="133">
        <v>73</v>
      </c>
      <c r="L1486" s="74" t="s">
        <v>1029</v>
      </c>
      <c r="M1486" s="74">
        <v>16</v>
      </c>
      <c r="N1486" s="74" t="s">
        <v>1006</v>
      </c>
      <c r="O1486" s="74" t="s">
        <v>1062</v>
      </c>
      <c r="P1486" s="74" t="s">
        <v>1008</v>
      </c>
      <c r="Q1486" s="74" t="s">
        <v>1013</v>
      </c>
      <c r="R1486" s="74">
        <v>6</v>
      </c>
      <c r="S1486" s="74" t="s">
        <v>1005</v>
      </c>
      <c r="T1486" s="74">
        <v>0</v>
      </c>
      <c r="U1486" s="104">
        <v>0</v>
      </c>
    </row>
    <row r="1487" spans="1:21">
      <c r="A1487" s="95">
        <v>1521</v>
      </c>
      <c r="B1487" s="74" t="s">
        <v>126</v>
      </c>
      <c r="C1487" s="109" t="s">
        <v>2424</v>
      </c>
      <c r="D1487" s="74" t="s">
        <v>2424</v>
      </c>
      <c r="E1487" s="96" t="str">
        <f>HYPERLINK("[映雪.xlsx]类型!B21",'类型（5）'!$C$21)</f>
        <v>游魂</v>
      </c>
      <c r="F1487" s="95">
        <v>58</v>
      </c>
      <c r="G1487" s="74">
        <v>57</v>
      </c>
      <c r="H1487" s="104">
        <v>57</v>
      </c>
      <c r="I1487" s="136">
        <f t="shared" si="46"/>
        <v>115</v>
      </c>
      <c r="J1487" s="74">
        <f t="shared" si="47"/>
        <v>172</v>
      </c>
      <c r="K1487" s="129">
        <v>59</v>
      </c>
      <c r="L1487" s="74" t="s">
        <v>1067</v>
      </c>
      <c r="M1487" s="74">
        <v>16</v>
      </c>
      <c r="N1487" s="74" t="s">
        <v>1006</v>
      </c>
      <c r="O1487" s="74" t="s">
        <v>1007</v>
      </c>
      <c r="P1487" s="74" t="s">
        <v>1023</v>
      </c>
      <c r="Q1487" s="74" t="s">
        <v>1017</v>
      </c>
      <c r="R1487" s="74">
        <v>3</v>
      </c>
      <c r="S1487" s="74" t="s">
        <v>1005</v>
      </c>
      <c r="T1487" s="74">
        <v>0</v>
      </c>
      <c r="U1487" s="104">
        <v>0</v>
      </c>
    </row>
    <row r="1488" spans="1:21">
      <c r="A1488" s="95">
        <v>1522</v>
      </c>
      <c r="B1488" s="74" t="s">
        <v>82</v>
      </c>
      <c r="C1488" s="109" t="s">
        <v>2425</v>
      </c>
      <c r="D1488" s="74" t="s">
        <v>2425</v>
      </c>
      <c r="E1488" s="99" t="str">
        <f>HYPERLINK("[映雪.xlsx]类型!B18",'类型（5）'!$C$18)</f>
        <v>科学家</v>
      </c>
      <c r="F1488" s="95">
        <v>64</v>
      </c>
      <c r="G1488" s="74">
        <v>41</v>
      </c>
      <c r="H1488" s="131">
        <v>84</v>
      </c>
      <c r="I1488" s="136">
        <f t="shared" si="46"/>
        <v>148</v>
      </c>
      <c r="J1488" s="74">
        <f t="shared" si="47"/>
        <v>189</v>
      </c>
      <c r="K1488" s="133">
        <v>70</v>
      </c>
      <c r="L1488" s="74" t="s">
        <v>1265</v>
      </c>
      <c r="M1488" s="74">
        <v>49</v>
      </c>
      <c r="N1488" s="74" t="s">
        <v>1006</v>
      </c>
      <c r="O1488" s="74" t="s">
        <v>1007</v>
      </c>
      <c r="P1488" s="74" t="s">
        <v>1016</v>
      </c>
      <c r="Q1488" s="74" t="s">
        <v>1013</v>
      </c>
      <c r="R1488" s="74">
        <v>12</v>
      </c>
      <c r="S1488" s="74" t="s">
        <v>1004</v>
      </c>
      <c r="T1488" s="74">
        <v>0</v>
      </c>
      <c r="U1488" s="104">
        <v>0</v>
      </c>
    </row>
    <row r="1489" spans="1:21">
      <c r="A1489" s="95">
        <v>1523</v>
      </c>
      <c r="B1489" s="74" t="s">
        <v>82</v>
      </c>
      <c r="C1489" s="109" t="s">
        <v>2426</v>
      </c>
      <c r="D1489" s="74" t="s">
        <v>2426</v>
      </c>
      <c r="E1489" s="99" t="str">
        <f>HYPERLINK("[映雪.xlsx]类型!B39",'类型（5）'!$C$39)</f>
        <v>狙撃手</v>
      </c>
      <c r="F1489" s="95">
        <v>43</v>
      </c>
      <c r="G1489" s="122">
        <v>71</v>
      </c>
      <c r="H1489" s="104">
        <v>41</v>
      </c>
      <c r="I1489" s="136">
        <f t="shared" si="46"/>
        <v>114</v>
      </c>
      <c r="J1489" s="74">
        <f t="shared" si="47"/>
        <v>155</v>
      </c>
      <c r="K1489" s="129">
        <v>58</v>
      </c>
      <c r="L1489" s="74" t="s">
        <v>1051</v>
      </c>
      <c r="M1489" s="74">
        <v>49</v>
      </c>
      <c r="N1489" s="74" t="s">
        <v>1006</v>
      </c>
      <c r="O1489" s="74" t="s">
        <v>1309</v>
      </c>
      <c r="P1489" s="74" t="s">
        <v>1008</v>
      </c>
      <c r="Q1489" s="74" t="s">
        <v>1009</v>
      </c>
      <c r="R1489" s="74">
        <v>4</v>
      </c>
      <c r="S1489" s="74" t="s">
        <v>1004</v>
      </c>
      <c r="T1489" s="74">
        <v>0</v>
      </c>
      <c r="U1489" s="104">
        <v>0</v>
      </c>
    </row>
    <row r="1490" spans="1:21">
      <c r="A1490" s="95">
        <v>1524</v>
      </c>
      <c r="B1490" s="74" t="s">
        <v>82</v>
      </c>
      <c r="C1490" s="109" t="s">
        <v>2427</v>
      </c>
      <c r="D1490" s="74" t="s">
        <v>2427</v>
      </c>
      <c r="E1490" s="74" t="str">
        <f>HYPERLINK("[映雪.xlsx]类型!B28",'类型（5）'!$C$28)</f>
        <v>战法师</v>
      </c>
      <c r="F1490" s="120">
        <v>71</v>
      </c>
      <c r="G1490" s="122">
        <v>73</v>
      </c>
      <c r="H1490" s="132">
        <v>72</v>
      </c>
      <c r="I1490" s="136">
        <f t="shared" si="46"/>
        <v>144</v>
      </c>
      <c r="J1490" s="74">
        <f t="shared" si="47"/>
        <v>216</v>
      </c>
      <c r="K1490" s="129">
        <v>55</v>
      </c>
      <c r="L1490" s="74" t="s">
        <v>1304</v>
      </c>
      <c r="M1490" s="74">
        <v>49</v>
      </c>
      <c r="N1490" s="74" t="s">
        <v>1006</v>
      </c>
      <c r="O1490" s="74" t="s">
        <v>1309</v>
      </c>
      <c r="P1490" s="74" t="s">
        <v>1008</v>
      </c>
      <c r="Q1490" s="74" t="s">
        <v>1017</v>
      </c>
      <c r="R1490" s="74">
        <v>10</v>
      </c>
      <c r="S1490" s="74" t="s">
        <v>1004</v>
      </c>
      <c r="T1490" s="74">
        <v>0</v>
      </c>
      <c r="U1490" s="104">
        <v>0</v>
      </c>
    </row>
    <row r="1491" spans="1:21">
      <c r="A1491" s="95">
        <v>1525</v>
      </c>
      <c r="B1491" s="74" t="s">
        <v>82</v>
      </c>
      <c r="C1491" s="109" t="s">
        <v>82</v>
      </c>
      <c r="D1491" s="74" t="s">
        <v>82</v>
      </c>
      <c r="E1491" s="74" t="str">
        <f>HYPERLINK("[映雪.xlsx]类型!B83",'类型（5）'!$C$83)</f>
        <v>凤樱花</v>
      </c>
      <c r="F1491" s="120">
        <v>69</v>
      </c>
      <c r="G1491" s="96">
        <v>92</v>
      </c>
      <c r="H1491" s="132">
        <v>67</v>
      </c>
      <c r="I1491" s="137">
        <f t="shared" si="46"/>
        <v>161</v>
      </c>
      <c r="J1491" s="74">
        <f t="shared" si="47"/>
        <v>228</v>
      </c>
      <c r="K1491" s="129">
        <v>62</v>
      </c>
      <c r="L1491" s="74" t="s">
        <v>1976</v>
      </c>
      <c r="M1491" s="74">
        <v>49</v>
      </c>
      <c r="N1491" s="74" t="s">
        <v>1006</v>
      </c>
      <c r="O1491" s="74" t="s">
        <v>1007</v>
      </c>
      <c r="P1491" s="74" t="s">
        <v>1162</v>
      </c>
      <c r="Q1491" s="74" t="s">
        <v>1038</v>
      </c>
      <c r="R1491" s="74">
        <v>11</v>
      </c>
      <c r="S1491" s="74" t="s">
        <v>1005</v>
      </c>
      <c r="T1491" s="74">
        <v>0</v>
      </c>
      <c r="U1491" s="104">
        <v>0</v>
      </c>
    </row>
    <row r="1492" spans="1:21">
      <c r="A1492" s="95">
        <v>1526</v>
      </c>
      <c r="B1492" s="74" t="s">
        <v>82</v>
      </c>
      <c r="C1492" s="109" t="s">
        <v>2428</v>
      </c>
      <c r="D1492" s="74" t="s">
        <v>2428</v>
      </c>
      <c r="E1492" s="99" t="str">
        <f>HYPERLINK("[映雪.xlsx]类型!B11",'类型（5）'!$C$11)</f>
        <v>人偶</v>
      </c>
      <c r="F1492" s="95">
        <v>25</v>
      </c>
      <c r="G1492" s="99">
        <v>81</v>
      </c>
      <c r="H1492" s="104">
        <v>38</v>
      </c>
      <c r="I1492" s="136">
        <f t="shared" si="46"/>
        <v>106</v>
      </c>
      <c r="J1492" s="74">
        <f t="shared" si="47"/>
        <v>144</v>
      </c>
      <c r="K1492" s="129">
        <v>30</v>
      </c>
      <c r="L1492" s="74" t="s">
        <v>1011</v>
      </c>
      <c r="M1492" s="74">
        <v>20</v>
      </c>
      <c r="N1492" s="74" t="s">
        <v>1006</v>
      </c>
      <c r="O1492" s="74" t="s">
        <v>1007</v>
      </c>
      <c r="P1492" s="74" t="s">
        <v>1016</v>
      </c>
      <c r="Q1492" s="74" t="s">
        <v>1024</v>
      </c>
      <c r="R1492" s="74">
        <v>8</v>
      </c>
      <c r="S1492" s="74" t="s">
        <v>1005</v>
      </c>
      <c r="T1492" s="74">
        <v>0</v>
      </c>
      <c r="U1492" s="104">
        <v>0</v>
      </c>
    </row>
    <row r="1493" spans="1:21">
      <c r="A1493" s="95">
        <v>1527</v>
      </c>
      <c r="B1493" s="74" t="s">
        <v>82</v>
      </c>
      <c r="C1493" s="109" t="s">
        <v>2429</v>
      </c>
      <c r="D1493" s="74" t="s">
        <v>2429</v>
      </c>
      <c r="E1493" s="74" t="str">
        <f>HYPERLINK("[映雪.xlsx]类型!B40",'类型（5）'!$C$40)</f>
        <v>中二</v>
      </c>
      <c r="F1493" s="95">
        <v>15</v>
      </c>
      <c r="G1493" s="74">
        <v>50</v>
      </c>
      <c r="H1493" s="104">
        <v>12</v>
      </c>
      <c r="I1493" s="136">
        <f t="shared" si="46"/>
        <v>65</v>
      </c>
      <c r="J1493" s="74">
        <f t="shared" si="47"/>
        <v>77</v>
      </c>
      <c r="K1493" s="129">
        <v>49</v>
      </c>
      <c r="L1493" s="74" t="s">
        <v>1082</v>
      </c>
      <c r="M1493" s="74">
        <v>81</v>
      </c>
      <c r="N1493" s="74" t="s">
        <v>1006</v>
      </c>
      <c r="O1493" s="74" t="s">
        <v>1007</v>
      </c>
      <c r="P1493" s="74" t="s">
        <v>1023</v>
      </c>
      <c r="Q1493" s="74" t="s">
        <v>1027</v>
      </c>
      <c r="R1493" s="74">
        <v>9</v>
      </c>
      <c r="S1493" s="74" t="s">
        <v>1004</v>
      </c>
      <c r="T1493" s="74">
        <v>0</v>
      </c>
      <c r="U1493" s="104">
        <v>0</v>
      </c>
    </row>
    <row r="1494" spans="1:21">
      <c r="A1494" s="95">
        <v>1528</v>
      </c>
      <c r="B1494" s="74" t="s">
        <v>82</v>
      </c>
      <c r="C1494" s="109" t="s">
        <v>2430</v>
      </c>
      <c r="D1494" s="74" t="s">
        <v>2430</v>
      </c>
      <c r="E1494" s="99" t="str">
        <f>HYPERLINK("[映雪.xlsx]类型!B36",'类型（5）'!$C$36)</f>
        <v>文学家</v>
      </c>
      <c r="F1494" s="95">
        <v>34</v>
      </c>
      <c r="G1494" s="74">
        <v>19</v>
      </c>
      <c r="H1494" s="125">
        <v>89</v>
      </c>
      <c r="I1494" s="136">
        <f t="shared" si="46"/>
        <v>123</v>
      </c>
      <c r="J1494" s="74">
        <f t="shared" si="47"/>
        <v>142</v>
      </c>
      <c r="K1494" s="129">
        <v>64</v>
      </c>
      <c r="L1494" s="74" t="s">
        <v>1681</v>
      </c>
      <c r="M1494" s="74">
        <v>83</v>
      </c>
      <c r="N1494" s="74" t="s">
        <v>1006</v>
      </c>
      <c r="O1494" s="74" t="s">
        <v>1007</v>
      </c>
      <c r="P1494" s="74" t="s">
        <v>1016</v>
      </c>
      <c r="Q1494" s="74" t="s">
        <v>1020</v>
      </c>
      <c r="R1494" s="74">
        <v>8</v>
      </c>
      <c r="S1494" s="74" t="s">
        <v>1004</v>
      </c>
      <c r="T1494" s="74">
        <v>0</v>
      </c>
      <c r="U1494" s="104">
        <v>0</v>
      </c>
    </row>
    <row r="1495" spans="1:21">
      <c r="A1495" s="95">
        <v>1529</v>
      </c>
      <c r="B1495" s="74" t="s">
        <v>82</v>
      </c>
      <c r="C1495" s="109" t="s">
        <v>2431</v>
      </c>
      <c r="D1495" s="74" t="s">
        <v>2431</v>
      </c>
      <c r="E1495" s="74" t="str">
        <f>HYPERLINK("[映雪.xlsx]类型!B8",'类型（5）'!$C$8)</f>
        <v>智慧全能</v>
      </c>
      <c r="F1495" s="95">
        <v>59</v>
      </c>
      <c r="G1495" s="74">
        <v>37</v>
      </c>
      <c r="H1495" s="104">
        <v>60</v>
      </c>
      <c r="I1495" s="136">
        <f t="shared" si="46"/>
        <v>96</v>
      </c>
      <c r="J1495" s="74">
        <f t="shared" si="47"/>
        <v>156</v>
      </c>
      <c r="K1495" s="129">
        <v>59</v>
      </c>
      <c r="L1495" s="74" t="s">
        <v>1083</v>
      </c>
      <c r="M1495" s="74">
        <v>83</v>
      </c>
      <c r="N1495" s="74" t="s">
        <v>1006</v>
      </c>
      <c r="O1495" s="74" t="s">
        <v>1007</v>
      </c>
      <c r="P1495" s="74" t="s">
        <v>1023</v>
      </c>
      <c r="Q1495" s="74" t="s">
        <v>1017</v>
      </c>
      <c r="R1495" s="74">
        <v>4</v>
      </c>
      <c r="S1495" s="74" t="s">
        <v>1004</v>
      </c>
      <c r="T1495" s="74">
        <v>0</v>
      </c>
      <c r="U1495" s="104">
        <v>0</v>
      </c>
    </row>
    <row r="1496" spans="1:21">
      <c r="A1496" s="95">
        <v>1530</v>
      </c>
      <c r="B1496" s="74" t="s">
        <v>82</v>
      </c>
      <c r="C1496" s="109" t="s">
        <v>792</v>
      </c>
      <c r="D1496" s="74" t="s">
        <v>792</v>
      </c>
      <c r="E1496" s="74" t="str">
        <f>HYPERLINK("[映雪.xlsx]类型!B7",'类型（5）'!$C$7)</f>
        <v>武勇全能</v>
      </c>
      <c r="F1496" s="119">
        <v>79</v>
      </c>
      <c r="G1496" s="74">
        <v>42</v>
      </c>
      <c r="H1496" s="132">
        <v>75</v>
      </c>
      <c r="I1496" s="136">
        <f t="shared" si="46"/>
        <v>121</v>
      </c>
      <c r="J1496" s="74">
        <f t="shared" si="47"/>
        <v>196</v>
      </c>
      <c r="K1496" s="129">
        <v>52</v>
      </c>
      <c r="L1496" s="74" t="s">
        <v>1015</v>
      </c>
      <c r="M1496" s="74">
        <v>83</v>
      </c>
      <c r="N1496" s="74" t="s">
        <v>1006</v>
      </c>
      <c r="O1496" s="74" t="s">
        <v>1007</v>
      </c>
      <c r="P1496" s="74" t="s">
        <v>1008</v>
      </c>
      <c r="Q1496" s="74" t="s">
        <v>1013</v>
      </c>
      <c r="R1496" s="74">
        <v>6</v>
      </c>
      <c r="S1496" s="74" t="s">
        <v>1004</v>
      </c>
      <c r="T1496" s="74">
        <v>0</v>
      </c>
      <c r="U1496" s="104">
        <v>0</v>
      </c>
    </row>
    <row r="1497" spans="1:21">
      <c r="A1497" s="95">
        <v>1531</v>
      </c>
      <c r="B1497" s="74" t="s">
        <v>82</v>
      </c>
      <c r="C1497" s="109" t="s">
        <v>2432</v>
      </c>
      <c r="D1497" s="74" t="s">
        <v>2432</v>
      </c>
      <c r="E1497" s="74" t="str">
        <f>HYPERLINK("[映雪.xlsx]类型!B4",'类型（5）'!$C$4)</f>
        <v>智慧强化</v>
      </c>
      <c r="F1497" s="95">
        <v>24</v>
      </c>
      <c r="G1497" s="74">
        <v>29</v>
      </c>
      <c r="H1497" s="132">
        <v>78</v>
      </c>
      <c r="I1497" s="136">
        <f t="shared" si="46"/>
        <v>53</v>
      </c>
      <c r="J1497" s="74">
        <f t="shared" si="47"/>
        <v>131</v>
      </c>
      <c r="K1497" s="129">
        <v>39</v>
      </c>
      <c r="L1497" s="74" t="s">
        <v>1029</v>
      </c>
      <c r="M1497" s="74">
        <v>83</v>
      </c>
      <c r="N1497" s="74" t="s">
        <v>1006</v>
      </c>
      <c r="O1497" s="74" t="s">
        <v>1007</v>
      </c>
      <c r="P1497" s="74" t="s">
        <v>1008</v>
      </c>
      <c r="Q1497" s="74" t="s">
        <v>1027</v>
      </c>
      <c r="R1497" s="74">
        <v>9</v>
      </c>
      <c r="S1497" s="74" t="s">
        <v>1004</v>
      </c>
      <c r="T1497" s="74">
        <v>0</v>
      </c>
      <c r="U1497" s="104">
        <v>0</v>
      </c>
    </row>
    <row r="1498" spans="1:21">
      <c r="A1498" s="95">
        <v>1532</v>
      </c>
      <c r="B1498" s="74" t="s">
        <v>82</v>
      </c>
      <c r="C1498" s="109" t="s">
        <v>2433</v>
      </c>
      <c r="D1498" s="74" t="s">
        <v>2433</v>
      </c>
      <c r="E1498" s="74" t="str">
        <f>HYPERLINK("[映雪.xlsx]类型!B9",'类型（5）'!$C$9)</f>
        <v>家政全能</v>
      </c>
      <c r="F1498" s="120">
        <v>68</v>
      </c>
      <c r="G1498" s="74">
        <v>52</v>
      </c>
      <c r="H1498" s="104">
        <v>57</v>
      </c>
      <c r="I1498" s="136">
        <f t="shared" si="46"/>
        <v>120</v>
      </c>
      <c r="J1498" s="74">
        <f t="shared" si="47"/>
        <v>177</v>
      </c>
      <c r="K1498" s="133">
        <v>77</v>
      </c>
      <c r="L1498" s="74" t="s">
        <v>1031</v>
      </c>
      <c r="M1498" s="74">
        <v>83</v>
      </c>
      <c r="N1498" s="74" t="s">
        <v>1006</v>
      </c>
      <c r="O1498" s="74" t="s">
        <v>1007</v>
      </c>
      <c r="P1498" s="74" t="s">
        <v>1008</v>
      </c>
      <c r="Q1498" s="74" t="s">
        <v>1027</v>
      </c>
      <c r="R1498" s="74">
        <v>4</v>
      </c>
      <c r="S1498" s="74" t="s">
        <v>1004</v>
      </c>
      <c r="T1498" s="74">
        <v>0</v>
      </c>
      <c r="U1498" s="104">
        <v>0</v>
      </c>
    </row>
    <row r="1499" spans="1:21">
      <c r="A1499" s="95">
        <v>1533</v>
      </c>
      <c r="B1499" s="74" t="s">
        <v>82</v>
      </c>
      <c r="C1499" s="109" t="s">
        <v>2434</v>
      </c>
      <c r="D1499" s="74" t="s">
        <v>2434</v>
      </c>
      <c r="E1499" s="74" t="str">
        <f>HYPERLINK("[映雪.xlsx]类型!B30",'类型（5）'!$C$30)</f>
        <v>黑幕</v>
      </c>
      <c r="F1499" s="120">
        <v>72</v>
      </c>
      <c r="G1499" s="122">
        <v>70</v>
      </c>
      <c r="H1499" s="131">
        <v>79</v>
      </c>
      <c r="I1499" s="136">
        <f t="shared" si="46"/>
        <v>142</v>
      </c>
      <c r="J1499" s="74">
        <f t="shared" si="47"/>
        <v>221</v>
      </c>
      <c r="K1499" s="129">
        <v>52</v>
      </c>
      <c r="L1499" s="74" t="s">
        <v>1069</v>
      </c>
      <c r="M1499" s="74">
        <v>87</v>
      </c>
      <c r="N1499" s="74" t="s">
        <v>1006</v>
      </c>
      <c r="O1499" s="74" t="s">
        <v>1007</v>
      </c>
      <c r="P1499" s="74" t="s">
        <v>1008</v>
      </c>
      <c r="Q1499" s="74" t="s">
        <v>1017</v>
      </c>
      <c r="R1499" s="74">
        <v>11</v>
      </c>
      <c r="S1499" s="74" t="s">
        <v>1004</v>
      </c>
      <c r="T1499" s="74">
        <v>0</v>
      </c>
      <c r="U1499" s="104">
        <v>0</v>
      </c>
    </row>
    <row r="1500" spans="1:21">
      <c r="A1500" s="95">
        <v>1534</v>
      </c>
      <c r="B1500" s="74" t="s">
        <v>82</v>
      </c>
      <c r="C1500" s="109" t="s">
        <v>2435</v>
      </c>
      <c r="D1500" s="74" t="s">
        <v>2435</v>
      </c>
      <c r="E1500" s="99" t="str">
        <f>HYPERLINK("[映雪.xlsx]类型!B39",'类型（5）'!$C$39)</f>
        <v>狙撃手</v>
      </c>
      <c r="F1500" s="95">
        <v>35</v>
      </c>
      <c r="G1500" s="122">
        <v>78</v>
      </c>
      <c r="H1500" s="132">
        <v>67</v>
      </c>
      <c r="I1500" s="136">
        <f t="shared" si="46"/>
        <v>113</v>
      </c>
      <c r="J1500" s="74">
        <f t="shared" si="47"/>
        <v>180</v>
      </c>
      <c r="K1500" s="129">
        <v>59</v>
      </c>
      <c r="L1500" s="74" t="s">
        <v>1072</v>
      </c>
      <c r="M1500" s="74">
        <v>87</v>
      </c>
      <c r="N1500" s="74" t="s">
        <v>1006</v>
      </c>
      <c r="O1500" s="74" t="s">
        <v>1007</v>
      </c>
      <c r="P1500" s="74" t="s">
        <v>1008</v>
      </c>
      <c r="Q1500" s="74" t="s">
        <v>1027</v>
      </c>
      <c r="R1500" s="74">
        <v>12</v>
      </c>
      <c r="S1500" s="74" t="s">
        <v>1004</v>
      </c>
      <c r="T1500" s="74">
        <v>0</v>
      </c>
      <c r="U1500" s="104">
        <v>0</v>
      </c>
    </row>
    <row r="1501" spans="1:21">
      <c r="A1501" s="95">
        <v>1535</v>
      </c>
      <c r="B1501" s="74" t="s">
        <v>82</v>
      </c>
      <c r="C1501" s="109" t="s">
        <v>2436</v>
      </c>
      <c r="D1501" s="74" t="s">
        <v>2436</v>
      </c>
      <c r="E1501" s="74" t="str">
        <f>HYPERLINK("[映雪.xlsx]类型!B12",'类型（5）'!$C$12)</f>
        <v>吸血鬼</v>
      </c>
      <c r="F1501" s="95">
        <v>13</v>
      </c>
      <c r="G1501" s="99">
        <v>82</v>
      </c>
      <c r="H1501" s="104">
        <v>25</v>
      </c>
      <c r="I1501" s="136">
        <f t="shared" si="46"/>
        <v>95</v>
      </c>
      <c r="J1501" s="74">
        <f t="shared" si="47"/>
        <v>120</v>
      </c>
      <c r="K1501" s="129">
        <v>44</v>
      </c>
      <c r="L1501" s="74" t="s">
        <v>1044</v>
      </c>
      <c r="M1501" s="74">
        <v>87</v>
      </c>
      <c r="N1501" s="74" t="s">
        <v>1006</v>
      </c>
      <c r="O1501" s="74" t="s">
        <v>1007</v>
      </c>
      <c r="P1501" s="74" t="s">
        <v>1016</v>
      </c>
      <c r="Q1501" s="74" t="s">
        <v>1038</v>
      </c>
      <c r="R1501" s="74">
        <v>9</v>
      </c>
      <c r="S1501" s="74" t="s">
        <v>1004</v>
      </c>
      <c r="T1501" s="74">
        <v>0</v>
      </c>
      <c r="U1501" s="104">
        <v>0</v>
      </c>
    </row>
    <row r="1502" spans="1:21">
      <c r="A1502" s="95">
        <v>1536</v>
      </c>
      <c r="B1502" s="74" t="s">
        <v>82</v>
      </c>
      <c r="C1502" s="109" t="s">
        <v>795</v>
      </c>
      <c r="D1502" s="74" t="s">
        <v>795</v>
      </c>
      <c r="E1502" s="96" t="str">
        <f>HYPERLINK("[映雪.xlsx]类型!B15",'类型（5）'!$C$15)</f>
        <v>巫女</v>
      </c>
      <c r="F1502" s="119">
        <v>79</v>
      </c>
      <c r="G1502" s="122">
        <v>74</v>
      </c>
      <c r="H1502" s="132">
        <v>71</v>
      </c>
      <c r="I1502" s="136">
        <f t="shared" si="46"/>
        <v>153</v>
      </c>
      <c r="J1502" s="74">
        <f t="shared" si="47"/>
        <v>224</v>
      </c>
      <c r="K1502" s="129">
        <v>64</v>
      </c>
      <c r="L1502" s="74" t="s">
        <v>1046</v>
      </c>
      <c r="M1502" s="74">
        <v>87</v>
      </c>
      <c r="N1502" s="74" t="s">
        <v>1006</v>
      </c>
      <c r="O1502" s="74" t="s">
        <v>1007</v>
      </c>
      <c r="P1502" s="74" t="s">
        <v>1008</v>
      </c>
      <c r="Q1502" s="74" t="s">
        <v>1038</v>
      </c>
      <c r="R1502" s="74">
        <v>10</v>
      </c>
      <c r="S1502" s="74" t="s">
        <v>1004</v>
      </c>
      <c r="T1502" s="74">
        <v>0</v>
      </c>
      <c r="U1502" s="104">
        <v>0</v>
      </c>
    </row>
    <row r="1503" spans="1:21">
      <c r="A1503" s="95">
        <v>1537</v>
      </c>
      <c r="B1503" s="74" t="s">
        <v>82</v>
      </c>
      <c r="C1503" s="109" t="s">
        <v>804</v>
      </c>
      <c r="D1503" s="74" t="s">
        <v>804</v>
      </c>
      <c r="E1503" s="96" t="str">
        <f>HYPERLINK("[映雪.xlsx]类型!B20",'类型（5）'!$C$20)</f>
        <v>指挥官</v>
      </c>
      <c r="F1503" s="95">
        <v>63</v>
      </c>
      <c r="G1503" s="74">
        <v>59</v>
      </c>
      <c r="H1503" s="132">
        <v>71</v>
      </c>
      <c r="I1503" s="136">
        <f t="shared" si="46"/>
        <v>122</v>
      </c>
      <c r="J1503" s="74">
        <f t="shared" si="47"/>
        <v>193</v>
      </c>
      <c r="K1503" s="133">
        <v>71</v>
      </c>
      <c r="L1503" s="74" t="s">
        <v>1031</v>
      </c>
      <c r="M1503" s="74">
        <v>34</v>
      </c>
      <c r="N1503" s="74" t="s">
        <v>1006</v>
      </c>
      <c r="O1503" s="74" t="s">
        <v>1007</v>
      </c>
      <c r="P1503" s="74" t="s">
        <v>1008</v>
      </c>
      <c r="Q1503" s="74" t="s">
        <v>1027</v>
      </c>
      <c r="R1503" s="74">
        <v>8</v>
      </c>
      <c r="S1503" s="74" t="s">
        <v>1004</v>
      </c>
      <c r="T1503" s="74">
        <v>0</v>
      </c>
      <c r="U1503" s="104">
        <v>0</v>
      </c>
    </row>
    <row r="1504" spans="1:21">
      <c r="A1504" s="95">
        <v>1538</v>
      </c>
      <c r="B1504" s="74" t="s">
        <v>82</v>
      </c>
      <c r="C1504" s="109" t="s">
        <v>2437</v>
      </c>
      <c r="D1504" s="74" t="s">
        <v>2437</v>
      </c>
      <c r="E1504" s="74" t="str">
        <f>HYPERLINK("[映雪.xlsx]类型!B3",'类型（5）'!$C$3)</f>
        <v>武勇强化</v>
      </c>
      <c r="F1504" s="95">
        <v>55</v>
      </c>
      <c r="G1504" s="74">
        <v>64</v>
      </c>
      <c r="H1504" s="104">
        <v>45</v>
      </c>
      <c r="I1504" s="136">
        <f t="shared" si="46"/>
        <v>119</v>
      </c>
      <c r="J1504" s="74">
        <f t="shared" si="47"/>
        <v>164</v>
      </c>
      <c r="K1504" s="129">
        <v>37</v>
      </c>
      <c r="L1504" s="74" t="s">
        <v>1029</v>
      </c>
      <c r="M1504" s="74">
        <v>34</v>
      </c>
      <c r="N1504" s="74" t="s">
        <v>1006</v>
      </c>
      <c r="O1504" s="74" t="s">
        <v>1007</v>
      </c>
      <c r="P1504" s="74" t="s">
        <v>1023</v>
      </c>
      <c r="Q1504" s="74" t="s">
        <v>1017</v>
      </c>
      <c r="R1504" s="74">
        <v>9</v>
      </c>
      <c r="S1504" s="74" t="s">
        <v>1004</v>
      </c>
      <c r="T1504" s="74">
        <v>0</v>
      </c>
      <c r="U1504" s="104">
        <v>0</v>
      </c>
    </row>
    <row r="1505" spans="1:21">
      <c r="A1505" s="95">
        <v>1539</v>
      </c>
      <c r="B1505" s="74" t="s">
        <v>82</v>
      </c>
      <c r="C1505" s="109" t="s">
        <v>2438</v>
      </c>
      <c r="D1505" s="74" t="s">
        <v>2438</v>
      </c>
      <c r="E1505" s="74" t="str">
        <f>HYPERLINK("[映雪.xlsx]类型!B8",'类型（5）'!$C$8)</f>
        <v>智慧全能</v>
      </c>
      <c r="F1505" s="95">
        <v>52</v>
      </c>
      <c r="G1505" s="74">
        <v>39</v>
      </c>
      <c r="H1505" s="132">
        <v>75</v>
      </c>
      <c r="I1505" s="136">
        <f t="shared" si="46"/>
        <v>91</v>
      </c>
      <c r="J1505" s="74">
        <f t="shared" si="47"/>
        <v>166</v>
      </c>
      <c r="K1505" s="133">
        <v>68</v>
      </c>
      <c r="L1505" s="74" t="s">
        <v>1060</v>
      </c>
      <c r="M1505" s="74">
        <v>34</v>
      </c>
      <c r="N1505" s="74" t="s">
        <v>1006</v>
      </c>
      <c r="O1505" s="74" t="s">
        <v>1007</v>
      </c>
      <c r="P1505" s="74" t="s">
        <v>1008</v>
      </c>
      <c r="Q1505" s="74" t="s">
        <v>1027</v>
      </c>
      <c r="R1505" s="74">
        <v>7</v>
      </c>
      <c r="S1505" s="74" t="s">
        <v>1004</v>
      </c>
      <c r="T1505" s="74">
        <v>0</v>
      </c>
      <c r="U1505" s="104">
        <v>0</v>
      </c>
    </row>
    <row r="1506" spans="1:21">
      <c r="A1506" s="95">
        <v>1540</v>
      </c>
      <c r="B1506" s="74" t="s">
        <v>82</v>
      </c>
      <c r="C1506" s="109" t="s">
        <v>2439</v>
      </c>
      <c r="D1506" s="74" t="s">
        <v>2439</v>
      </c>
      <c r="E1506" s="74" t="str">
        <f>HYPERLINK("[映雪.xlsx]类型!B2",'类型（5）'!$C$2)</f>
        <v>统御强化</v>
      </c>
      <c r="F1506" s="95">
        <v>59</v>
      </c>
      <c r="G1506" s="74">
        <v>59</v>
      </c>
      <c r="H1506" s="104">
        <v>53</v>
      </c>
      <c r="I1506" s="136">
        <f t="shared" si="46"/>
        <v>118</v>
      </c>
      <c r="J1506" s="74">
        <f t="shared" si="47"/>
        <v>171</v>
      </c>
      <c r="K1506" s="129">
        <v>51</v>
      </c>
      <c r="L1506" s="74" t="s">
        <v>1082</v>
      </c>
      <c r="M1506" s="74">
        <v>55</v>
      </c>
      <c r="N1506" s="74" t="s">
        <v>1006</v>
      </c>
      <c r="O1506" s="74" t="s">
        <v>1007</v>
      </c>
      <c r="P1506" s="74" t="s">
        <v>1023</v>
      </c>
      <c r="Q1506" s="74" t="s">
        <v>1009</v>
      </c>
      <c r="R1506" s="74">
        <v>11</v>
      </c>
      <c r="S1506" s="74" t="s">
        <v>1004</v>
      </c>
      <c r="T1506" s="74">
        <v>0</v>
      </c>
      <c r="U1506" s="104">
        <v>0</v>
      </c>
    </row>
    <row r="1507" spans="1:21">
      <c r="A1507" s="95">
        <v>1541</v>
      </c>
      <c r="B1507" s="74" t="s">
        <v>82</v>
      </c>
      <c r="C1507" s="109" t="s">
        <v>2440</v>
      </c>
      <c r="D1507" s="74" t="s">
        <v>2440</v>
      </c>
      <c r="E1507" s="74" t="str">
        <f>HYPERLINK("[映雪.xlsx]类型!B6",'类型（5）'!$C$6)</f>
        <v>统御全能</v>
      </c>
      <c r="F1507" s="95">
        <v>45</v>
      </c>
      <c r="G1507" s="74">
        <v>36</v>
      </c>
      <c r="H1507" s="104">
        <v>30</v>
      </c>
      <c r="I1507" s="136">
        <f t="shared" si="46"/>
        <v>81</v>
      </c>
      <c r="J1507" s="74">
        <f t="shared" si="47"/>
        <v>111</v>
      </c>
      <c r="K1507" s="129">
        <v>53</v>
      </c>
      <c r="L1507" s="74" t="s">
        <v>1060</v>
      </c>
      <c r="M1507" s="74">
        <v>55</v>
      </c>
      <c r="N1507" s="74" t="s">
        <v>1006</v>
      </c>
      <c r="O1507" s="74" t="s">
        <v>1007</v>
      </c>
      <c r="P1507" s="74" t="s">
        <v>1023</v>
      </c>
      <c r="Q1507" s="74" t="s">
        <v>1013</v>
      </c>
      <c r="R1507" s="74">
        <v>12</v>
      </c>
      <c r="S1507" s="74" t="s">
        <v>1004</v>
      </c>
      <c r="T1507" s="74">
        <v>0</v>
      </c>
      <c r="U1507" s="104">
        <v>0</v>
      </c>
    </row>
    <row r="1508" spans="1:21">
      <c r="A1508" s="95">
        <v>1542</v>
      </c>
      <c r="B1508" s="74" t="s">
        <v>82</v>
      </c>
      <c r="C1508" s="109" t="s">
        <v>2441</v>
      </c>
      <c r="D1508" s="74" t="s">
        <v>2441</v>
      </c>
      <c r="E1508" s="96" t="str">
        <f>HYPERLINK("[映雪.xlsx]类型!B24",'类型（5）'!$C$24)</f>
        <v>艺术家</v>
      </c>
      <c r="F1508" s="120">
        <v>66</v>
      </c>
      <c r="G1508" s="74">
        <v>46</v>
      </c>
      <c r="H1508" s="132">
        <v>67</v>
      </c>
      <c r="I1508" s="136">
        <f t="shared" si="46"/>
        <v>112</v>
      </c>
      <c r="J1508" s="74">
        <f t="shared" si="47"/>
        <v>179</v>
      </c>
      <c r="K1508" s="133">
        <v>79</v>
      </c>
      <c r="L1508" s="74" t="s">
        <v>1029</v>
      </c>
      <c r="M1508" s="74">
        <v>40</v>
      </c>
      <c r="N1508" s="74" t="s">
        <v>1006</v>
      </c>
      <c r="O1508" s="74" t="s">
        <v>1007</v>
      </c>
      <c r="P1508" s="74" t="s">
        <v>1008</v>
      </c>
      <c r="Q1508" s="74" t="s">
        <v>1017</v>
      </c>
      <c r="R1508" s="74">
        <v>8</v>
      </c>
      <c r="S1508" s="74" t="s">
        <v>1004</v>
      </c>
      <c r="T1508" s="74">
        <v>0</v>
      </c>
      <c r="U1508" s="104">
        <v>0</v>
      </c>
    </row>
    <row r="1509" spans="1:21">
      <c r="A1509" s="95">
        <v>1543</v>
      </c>
      <c r="B1509" s="74" t="s">
        <v>82</v>
      </c>
      <c r="C1509" s="109" t="s">
        <v>2442</v>
      </c>
      <c r="D1509" s="74" t="s">
        <v>2442</v>
      </c>
      <c r="E1509" s="74" t="str">
        <f>HYPERLINK("[映雪.xlsx]类型!B9",'类型（5）'!$C$9)</f>
        <v>家政全能</v>
      </c>
      <c r="F1509" s="95">
        <v>56</v>
      </c>
      <c r="G1509" s="74">
        <v>60</v>
      </c>
      <c r="H1509" s="104">
        <v>50</v>
      </c>
      <c r="I1509" s="136">
        <f t="shared" si="46"/>
        <v>116</v>
      </c>
      <c r="J1509" s="74">
        <f t="shared" si="47"/>
        <v>166</v>
      </c>
      <c r="K1509" s="133">
        <v>74</v>
      </c>
      <c r="L1509" s="74" t="s">
        <v>1053</v>
      </c>
      <c r="M1509" s="74">
        <v>40</v>
      </c>
      <c r="N1509" s="74" t="s">
        <v>1006</v>
      </c>
      <c r="O1509" s="74" t="s">
        <v>1007</v>
      </c>
      <c r="P1509" s="74" t="s">
        <v>1008</v>
      </c>
      <c r="Q1509" s="74" t="s">
        <v>1027</v>
      </c>
      <c r="R1509" s="74">
        <v>7</v>
      </c>
      <c r="S1509" s="74" t="s">
        <v>1004</v>
      </c>
      <c r="T1509" s="74">
        <v>0</v>
      </c>
      <c r="U1509" s="104">
        <v>0</v>
      </c>
    </row>
    <row r="1510" spans="1:21">
      <c r="A1510" s="95">
        <v>1544</v>
      </c>
      <c r="B1510" s="74" t="s">
        <v>82</v>
      </c>
      <c r="C1510" s="109" t="s">
        <v>2443</v>
      </c>
      <c r="D1510" s="74" t="s">
        <v>2443</v>
      </c>
      <c r="E1510" s="74" t="str">
        <f>HYPERLINK("[映雪.xlsx]类型!B6",'类型（5）'!$C$6)</f>
        <v>统御全能</v>
      </c>
      <c r="F1510" s="95">
        <v>55</v>
      </c>
      <c r="G1510" s="74">
        <v>24</v>
      </c>
      <c r="H1510" s="132">
        <v>68</v>
      </c>
      <c r="I1510" s="136">
        <f t="shared" si="46"/>
        <v>79</v>
      </c>
      <c r="J1510" s="74">
        <f t="shared" si="47"/>
        <v>147</v>
      </c>
      <c r="K1510" s="129">
        <v>44</v>
      </c>
      <c r="L1510" s="74" t="s">
        <v>1047</v>
      </c>
      <c r="M1510" s="74">
        <v>40</v>
      </c>
      <c r="N1510" s="74" t="s">
        <v>1006</v>
      </c>
      <c r="O1510" s="74" t="s">
        <v>1007</v>
      </c>
      <c r="P1510" s="74" t="s">
        <v>1023</v>
      </c>
      <c r="Q1510" s="74" t="s">
        <v>1017</v>
      </c>
      <c r="R1510" s="74">
        <v>6</v>
      </c>
      <c r="S1510" s="74" t="s">
        <v>1004</v>
      </c>
      <c r="T1510" s="74">
        <v>0</v>
      </c>
      <c r="U1510" s="104">
        <v>0</v>
      </c>
    </row>
    <row r="1511" spans="1:21">
      <c r="A1511" s="95">
        <v>1545</v>
      </c>
      <c r="B1511" s="74" t="s">
        <v>82</v>
      </c>
      <c r="C1511" s="109" t="s">
        <v>2444</v>
      </c>
      <c r="D1511" s="74" t="s">
        <v>2444</v>
      </c>
      <c r="E1511" s="96" t="str">
        <f>HYPERLINK("[映雪.xlsx]类型!B5",'类型（5）'!$C$5)</f>
        <v>家政强化</v>
      </c>
      <c r="F1511" s="95">
        <v>54</v>
      </c>
      <c r="G1511" s="122">
        <v>71</v>
      </c>
      <c r="H1511" s="132">
        <v>66</v>
      </c>
      <c r="I1511" s="136">
        <f t="shared" si="46"/>
        <v>125</v>
      </c>
      <c r="J1511" s="74">
        <f t="shared" si="47"/>
        <v>191</v>
      </c>
      <c r="K1511" s="133">
        <v>73</v>
      </c>
      <c r="L1511" s="74" t="s">
        <v>1051</v>
      </c>
      <c r="M1511" s="74">
        <v>40</v>
      </c>
      <c r="N1511" s="74" t="s">
        <v>1006</v>
      </c>
      <c r="O1511" s="74" t="s">
        <v>1007</v>
      </c>
      <c r="P1511" s="74" t="s">
        <v>1008</v>
      </c>
      <c r="Q1511" s="74" t="s">
        <v>1027</v>
      </c>
      <c r="R1511" s="74">
        <v>5</v>
      </c>
      <c r="S1511" s="74" t="s">
        <v>1004</v>
      </c>
      <c r="T1511" s="74">
        <v>0</v>
      </c>
      <c r="U1511" s="104">
        <v>0</v>
      </c>
    </row>
    <row r="1512" spans="1:21">
      <c r="A1512" s="95">
        <v>1546</v>
      </c>
      <c r="B1512" s="74" t="s">
        <v>82</v>
      </c>
      <c r="C1512" s="109" t="s">
        <v>2445</v>
      </c>
      <c r="D1512" s="74" t="s">
        <v>2445</v>
      </c>
      <c r="E1512" s="74" t="str">
        <f>HYPERLINK("[映雪.xlsx]类型!B1",'类型（5）'!$C$1)</f>
        <v>均衡</v>
      </c>
      <c r="F1512" s="95">
        <v>59</v>
      </c>
      <c r="G1512" s="74">
        <v>50</v>
      </c>
      <c r="H1512" s="132">
        <v>71</v>
      </c>
      <c r="I1512" s="136">
        <f t="shared" si="46"/>
        <v>109</v>
      </c>
      <c r="J1512" s="74">
        <f t="shared" si="47"/>
        <v>180</v>
      </c>
      <c r="K1512" s="129">
        <v>62</v>
      </c>
      <c r="L1512" s="74" t="s">
        <v>1047</v>
      </c>
      <c r="M1512" s="74">
        <v>40</v>
      </c>
      <c r="N1512" s="74" t="s">
        <v>1006</v>
      </c>
      <c r="O1512" s="74" t="s">
        <v>1007</v>
      </c>
      <c r="P1512" s="74" t="s">
        <v>1008</v>
      </c>
      <c r="Q1512" s="74" t="s">
        <v>1027</v>
      </c>
      <c r="R1512" s="74">
        <v>2</v>
      </c>
      <c r="S1512" s="74" t="s">
        <v>1004</v>
      </c>
      <c r="T1512" s="74">
        <v>0</v>
      </c>
      <c r="U1512" s="104">
        <v>0</v>
      </c>
    </row>
    <row r="1513" spans="1:21">
      <c r="A1513" s="95">
        <v>1547</v>
      </c>
      <c r="B1513" s="74" t="s">
        <v>98</v>
      </c>
      <c r="C1513" s="109" t="s">
        <v>98</v>
      </c>
      <c r="D1513" s="74" t="s">
        <v>98</v>
      </c>
      <c r="E1513" s="74" t="str">
        <f>HYPERLINK("[映雪.xlsx]类型!B94",'类型（5）'!$C$94)</f>
        <v>雏鹤爱</v>
      </c>
      <c r="F1513" s="120">
        <v>67</v>
      </c>
      <c r="G1513" s="74">
        <v>58</v>
      </c>
      <c r="H1513" s="131">
        <v>87</v>
      </c>
      <c r="I1513" s="136">
        <f t="shared" si="46"/>
        <v>154</v>
      </c>
      <c r="J1513" s="74">
        <f t="shared" si="47"/>
        <v>212</v>
      </c>
      <c r="K1513" s="126">
        <v>81</v>
      </c>
      <c r="L1513" s="74" t="s">
        <v>1647</v>
      </c>
      <c r="M1513" s="74">
        <v>45</v>
      </c>
      <c r="N1513" s="74" t="s">
        <v>1006</v>
      </c>
      <c r="O1513" s="74" t="s">
        <v>1007</v>
      </c>
      <c r="P1513" s="74" t="s">
        <v>1016</v>
      </c>
      <c r="Q1513" s="74" t="s">
        <v>1013</v>
      </c>
      <c r="R1513" s="74">
        <v>4</v>
      </c>
      <c r="S1513" s="74" t="s">
        <v>1004</v>
      </c>
      <c r="T1513" s="74">
        <v>0</v>
      </c>
      <c r="U1513" s="104">
        <v>0</v>
      </c>
    </row>
    <row r="1514" spans="1:21">
      <c r="A1514" s="95">
        <v>1548</v>
      </c>
      <c r="B1514" s="74" t="s">
        <v>98</v>
      </c>
      <c r="C1514" s="109" t="s">
        <v>2446</v>
      </c>
      <c r="D1514" s="74" t="s">
        <v>2446</v>
      </c>
      <c r="E1514" s="74" t="str">
        <f>HYPERLINK("[映雪.xlsx]类型!B13",'类型（5）'!$C$13)</f>
        <v>贤者</v>
      </c>
      <c r="F1514" s="120">
        <v>70</v>
      </c>
      <c r="G1514" s="74">
        <v>68</v>
      </c>
      <c r="H1514" s="131">
        <v>80</v>
      </c>
      <c r="I1514" s="136">
        <f t="shared" si="46"/>
        <v>150</v>
      </c>
      <c r="J1514" s="74">
        <f t="shared" si="47"/>
        <v>218</v>
      </c>
      <c r="K1514" s="129">
        <v>62</v>
      </c>
      <c r="L1514" s="74" t="s">
        <v>2447</v>
      </c>
      <c r="M1514" s="74">
        <v>45</v>
      </c>
      <c r="N1514" s="74" t="s">
        <v>1006</v>
      </c>
      <c r="O1514" s="74" t="s">
        <v>1007</v>
      </c>
      <c r="P1514" s="74" t="s">
        <v>1008</v>
      </c>
      <c r="Q1514" s="74" t="s">
        <v>1038</v>
      </c>
      <c r="R1514" s="74">
        <v>6</v>
      </c>
      <c r="S1514" s="74" t="s">
        <v>1004</v>
      </c>
      <c r="T1514" s="74">
        <v>0</v>
      </c>
      <c r="U1514" s="104">
        <v>0</v>
      </c>
    </row>
    <row r="1515" spans="1:21">
      <c r="A1515" s="95">
        <v>1549</v>
      </c>
      <c r="B1515" s="74" t="s">
        <v>98</v>
      </c>
      <c r="C1515" s="109" t="s">
        <v>2448</v>
      </c>
      <c r="D1515" s="74" t="s">
        <v>2448</v>
      </c>
      <c r="E1515" s="99" t="str">
        <f>HYPERLINK("[映雪.xlsx]类型!B29",'类型（5）'!$C$29)</f>
        <v>偶像</v>
      </c>
      <c r="F1515" s="95">
        <v>60</v>
      </c>
      <c r="G1515" s="74">
        <v>48</v>
      </c>
      <c r="H1515" s="132">
        <v>76</v>
      </c>
      <c r="I1515" s="136">
        <f t="shared" si="46"/>
        <v>108</v>
      </c>
      <c r="J1515" s="74">
        <f t="shared" si="47"/>
        <v>184</v>
      </c>
      <c r="K1515" s="129">
        <v>49</v>
      </c>
      <c r="L1515" s="74" t="s">
        <v>1053</v>
      </c>
      <c r="M1515" s="74">
        <v>35</v>
      </c>
      <c r="N1515" s="74" t="s">
        <v>1006</v>
      </c>
      <c r="O1515" s="74" t="s">
        <v>1007</v>
      </c>
      <c r="P1515" s="74" t="s">
        <v>1008</v>
      </c>
      <c r="Q1515" s="74" t="s">
        <v>1009</v>
      </c>
      <c r="R1515" s="74">
        <v>8</v>
      </c>
      <c r="S1515" s="74" t="s">
        <v>1004</v>
      </c>
      <c r="T1515" s="74">
        <v>0</v>
      </c>
      <c r="U1515" s="104">
        <v>0</v>
      </c>
    </row>
    <row r="1516" spans="1:21">
      <c r="A1516" s="95">
        <v>1550</v>
      </c>
      <c r="B1516" s="74" t="s">
        <v>98</v>
      </c>
      <c r="C1516" s="109" t="s">
        <v>2449</v>
      </c>
      <c r="D1516" s="74" t="s">
        <v>2449</v>
      </c>
      <c r="E1516" s="74" t="str">
        <f>HYPERLINK("[映雪.xlsx]类型!B9",'类型（5）'!$C$9)</f>
        <v>家政全能</v>
      </c>
      <c r="F1516" s="120">
        <v>68</v>
      </c>
      <c r="G1516" s="74">
        <v>68</v>
      </c>
      <c r="H1516" s="132">
        <v>67</v>
      </c>
      <c r="I1516" s="136">
        <f t="shared" si="46"/>
        <v>136</v>
      </c>
      <c r="J1516" s="74">
        <f t="shared" si="47"/>
        <v>203</v>
      </c>
      <c r="K1516" s="126">
        <v>84</v>
      </c>
      <c r="L1516" s="74" t="s">
        <v>1079</v>
      </c>
      <c r="M1516" s="74">
        <v>35</v>
      </c>
      <c r="N1516" s="74" t="s">
        <v>1006</v>
      </c>
      <c r="O1516" s="74" t="s">
        <v>1007</v>
      </c>
      <c r="P1516" s="74" t="s">
        <v>1016</v>
      </c>
      <c r="Q1516" s="74" t="s">
        <v>1027</v>
      </c>
      <c r="R1516" s="74">
        <v>4</v>
      </c>
      <c r="S1516" s="74" t="s">
        <v>1004</v>
      </c>
      <c r="T1516" s="74">
        <v>0</v>
      </c>
      <c r="U1516" s="104">
        <v>0</v>
      </c>
    </row>
    <row r="1517" spans="1:21">
      <c r="A1517" s="95">
        <v>1551</v>
      </c>
      <c r="B1517" s="74" t="s">
        <v>98</v>
      </c>
      <c r="C1517" s="109" t="s">
        <v>2450</v>
      </c>
      <c r="D1517" s="74" t="s">
        <v>2450</v>
      </c>
      <c r="E1517" s="99" t="str">
        <f>HYPERLINK("[映雪.xlsx]类型!B31",'类型（5）'!$C$31)</f>
        <v>后宫王</v>
      </c>
      <c r="F1517" s="120">
        <v>69</v>
      </c>
      <c r="G1517" s="74">
        <v>64</v>
      </c>
      <c r="H1517" s="104">
        <v>64</v>
      </c>
      <c r="I1517" s="136">
        <f t="shared" si="46"/>
        <v>133</v>
      </c>
      <c r="J1517" s="74">
        <f t="shared" si="47"/>
        <v>197</v>
      </c>
      <c r="K1517" s="133">
        <v>75</v>
      </c>
      <c r="L1517" s="74" t="s">
        <v>1047</v>
      </c>
      <c r="M1517" s="74">
        <v>35</v>
      </c>
      <c r="N1517" s="74" t="s">
        <v>1006</v>
      </c>
      <c r="O1517" s="74" t="s">
        <v>1148</v>
      </c>
      <c r="P1517" s="74" t="s">
        <v>1008</v>
      </c>
      <c r="Q1517" s="74" t="s">
        <v>1013</v>
      </c>
      <c r="R1517" s="74">
        <v>9</v>
      </c>
      <c r="S1517" s="74" t="s">
        <v>1004</v>
      </c>
      <c r="T1517" s="74">
        <v>0</v>
      </c>
      <c r="U1517" s="104">
        <v>0</v>
      </c>
    </row>
    <row r="1518" spans="1:21">
      <c r="A1518" s="95">
        <v>1552</v>
      </c>
      <c r="B1518" s="74" t="s">
        <v>98</v>
      </c>
      <c r="C1518" s="109" t="s">
        <v>2451</v>
      </c>
      <c r="D1518" s="74" t="s">
        <v>2451</v>
      </c>
      <c r="E1518" s="99" t="str">
        <f>HYPERLINK("[映雪.xlsx]类型!B25",'类型（5）'!$C$25)</f>
        <v>教师</v>
      </c>
      <c r="F1518" s="95">
        <v>46</v>
      </c>
      <c r="G1518" s="122">
        <v>74</v>
      </c>
      <c r="H1518" s="104">
        <v>41</v>
      </c>
      <c r="I1518" s="136">
        <f t="shared" si="46"/>
        <v>120</v>
      </c>
      <c r="J1518" s="74">
        <f t="shared" si="47"/>
        <v>161</v>
      </c>
      <c r="K1518" s="129">
        <v>44</v>
      </c>
      <c r="L1518" s="74" t="s">
        <v>1026</v>
      </c>
      <c r="M1518" s="74">
        <v>35</v>
      </c>
      <c r="N1518" s="74" t="s">
        <v>1006</v>
      </c>
      <c r="O1518" s="74" t="s">
        <v>1148</v>
      </c>
      <c r="P1518" s="74" t="s">
        <v>1008</v>
      </c>
      <c r="Q1518" s="74" t="s">
        <v>1017</v>
      </c>
      <c r="R1518" s="74">
        <v>5</v>
      </c>
      <c r="S1518" s="74" t="s">
        <v>1004</v>
      </c>
      <c r="T1518" s="74">
        <v>0</v>
      </c>
      <c r="U1518" s="104">
        <v>0</v>
      </c>
    </row>
    <row r="1519" spans="1:21">
      <c r="A1519" s="95">
        <v>1553</v>
      </c>
      <c r="B1519" s="74" t="s">
        <v>98</v>
      </c>
      <c r="C1519" s="109" t="s">
        <v>2452</v>
      </c>
      <c r="D1519" s="74" t="s">
        <v>2452</v>
      </c>
      <c r="E1519" s="74" t="str">
        <f>HYPERLINK("[映雪.xlsx]类型!B6",'类型（5）'!$C$6)</f>
        <v>统御全能</v>
      </c>
      <c r="F1519" s="120">
        <v>78</v>
      </c>
      <c r="G1519" s="122">
        <v>72</v>
      </c>
      <c r="H1519" s="104">
        <v>38</v>
      </c>
      <c r="I1519" s="136">
        <f t="shared" si="46"/>
        <v>150</v>
      </c>
      <c r="J1519" s="74">
        <f t="shared" si="47"/>
        <v>188</v>
      </c>
      <c r="K1519" s="129">
        <v>57</v>
      </c>
      <c r="L1519" s="74" t="s">
        <v>1026</v>
      </c>
      <c r="M1519" s="74">
        <v>57</v>
      </c>
      <c r="N1519" s="74" t="s">
        <v>1006</v>
      </c>
      <c r="O1519" s="74" t="s">
        <v>1148</v>
      </c>
      <c r="P1519" s="74" t="s">
        <v>1008</v>
      </c>
      <c r="Q1519" s="74" t="s">
        <v>1017</v>
      </c>
      <c r="R1519" s="74">
        <v>7</v>
      </c>
      <c r="S1519" s="74" t="s">
        <v>1004</v>
      </c>
      <c r="T1519" s="74">
        <v>0</v>
      </c>
      <c r="U1519" s="104">
        <v>0</v>
      </c>
    </row>
    <row r="1520" spans="1:21">
      <c r="A1520" s="95">
        <v>1554</v>
      </c>
      <c r="B1520" s="74" t="s">
        <v>98</v>
      </c>
      <c r="C1520" s="109" t="s">
        <v>2453</v>
      </c>
      <c r="D1520" s="74" t="s">
        <v>2453</v>
      </c>
      <c r="E1520" s="74" t="str">
        <f>HYPERLINK("[映雪.xlsx]类型!B22",'类型（5）'!$C$22)</f>
        <v>傲娇</v>
      </c>
      <c r="F1520" s="95">
        <v>61</v>
      </c>
      <c r="G1520" s="74">
        <v>32</v>
      </c>
      <c r="H1520" s="132">
        <v>71</v>
      </c>
      <c r="I1520" s="136">
        <f t="shared" si="46"/>
        <v>93</v>
      </c>
      <c r="J1520" s="74">
        <f t="shared" si="47"/>
        <v>164</v>
      </c>
      <c r="K1520" s="129">
        <v>55</v>
      </c>
      <c r="L1520" s="74" t="s">
        <v>1026</v>
      </c>
      <c r="M1520" s="74">
        <v>55</v>
      </c>
      <c r="N1520" s="74" t="s">
        <v>1006</v>
      </c>
      <c r="O1520" s="74" t="s">
        <v>1007</v>
      </c>
      <c r="P1520" s="74" t="s">
        <v>1008</v>
      </c>
      <c r="Q1520" s="74" t="s">
        <v>1017</v>
      </c>
      <c r="R1520" s="74">
        <v>12</v>
      </c>
      <c r="S1520" s="74" t="s">
        <v>1005</v>
      </c>
      <c r="T1520" s="74">
        <v>0</v>
      </c>
      <c r="U1520" s="104">
        <v>0</v>
      </c>
    </row>
    <row r="1521" spans="1:21">
      <c r="A1521" s="95">
        <v>1555</v>
      </c>
      <c r="B1521" s="74" t="s">
        <v>98</v>
      </c>
      <c r="C1521" s="109" t="s">
        <v>2454</v>
      </c>
      <c r="D1521" s="74" t="s">
        <v>2454</v>
      </c>
      <c r="E1521" s="99" t="str">
        <f>HYPERLINK("[映雪.xlsx]类型!B18",'类型（5）'!$C$18)</f>
        <v>科学家</v>
      </c>
      <c r="F1521" s="95">
        <v>54</v>
      </c>
      <c r="G1521" s="122">
        <v>74</v>
      </c>
      <c r="H1521" s="131">
        <v>82</v>
      </c>
      <c r="I1521" s="136">
        <f t="shared" si="46"/>
        <v>156</v>
      </c>
      <c r="J1521" s="74">
        <f t="shared" si="47"/>
        <v>210</v>
      </c>
      <c r="K1521" s="129">
        <v>62</v>
      </c>
      <c r="L1521" s="74" t="s">
        <v>1064</v>
      </c>
      <c r="M1521" s="74">
        <v>55</v>
      </c>
      <c r="N1521" s="74" t="s">
        <v>1006</v>
      </c>
      <c r="O1521" s="74" t="s">
        <v>1007</v>
      </c>
      <c r="P1521" s="74" t="s">
        <v>1016</v>
      </c>
      <c r="Q1521" s="74" t="s">
        <v>1009</v>
      </c>
      <c r="R1521" s="74">
        <v>8</v>
      </c>
      <c r="S1521" s="74" t="s">
        <v>1005</v>
      </c>
      <c r="T1521" s="74">
        <v>0</v>
      </c>
      <c r="U1521" s="104">
        <v>0</v>
      </c>
    </row>
    <row r="1522" spans="1:21">
      <c r="A1522" s="95">
        <v>1556</v>
      </c>
      <c r="B1522" s="74" t="s">
        <v>98</v>
      </c>
      <c r="C1522" s="109" t="s">
        <v>2455</v>
      </c>
      <c r="D1522" s="74" t="s">
        <v>2455</v>
      </c>
      <c r="E1522" s="74" t="str">
        <f>HYPERLINK("[映雪.xlsx]类型!B19",'类型（5）'!$C$19)</f>
        <v>妖精</v>
      </c>
      <c r="F1522" s="120">
        <v>65</v>
      </c>
      <c r="G1522" s="74">
        <v>59</v>
      </c>
      <c r="H1522" s="104">
        <v>27</v>
      </c>
      <c r="I1522" s="136">
        <f t="shared" si="46"/>
        <v>124</v>
      </c>
      <c r="J1522" s="74">
        <f t="shared" si="47"/>
        <v>151</v>
      </c>
      <c r="K1522" s="129">
        <v>39</v>
      </c>
      <c r="L1522" s="74" t="s">
        <v>1035</v>
      </c>
      <c r="M1522" s="74">
        <v>25</v>
      </c>
      <c r="N1522" s="74" t="s">
        <v>1006</v>
      </c>
      <c r="O1522" s="74" t="s">
        <v>1007</v>
      </c>
      <c r="P1522" s="74" t="s">
        <v>1023</v>
      </c>
      <c r="Q1522" s="74" t="s">
        <v>1027</v>
      </c>
      <c r="R1522" s="74">
        <v>6</v>
      </c>
      <c r="S1522" s="74" t="s">
        <v>1004</v>
      </c>
      <c r="T1522" s="74">
        <v>0</v>
      </c>
      <c r="U1522" s="104">
        <v>0</v>
      </c>
    </row>
    <row r="1523" spans="1:21">
      <c r="A1523" s="95">
        <v>1557</v>
      </c>
      <c r="B1523" s="74" t="s">
        <v>98</v>
      </c>
      <c r="C1523" s="109" t="s">
        <v>2456</v>
      </c>
      <c r="D1523" s="74" t="s">
        <v>2456</v>
      </c>
      <c r="E1523" s="74" t="str">
        <f>HYPERLINK("[映雪.xlsx]类型!B1",'类型（5）'!$C$1)</f>
        <v>均衡</v>
      </c>
      <c r="F1523" s="95">
        <v>22</v>
      </c>
      <c r="G1523" s="74">
        <v>21</v>
      </c>
      <c r="H1523" s="104">
        <v>50</v>
      </c>
      <c r="I1523" s="136">
        <f t="shared" si="46"/>
        <v>43</v>
      </c>
      <c r="J1523" s="74">
        <f t="shared" si="47"/>
        <v>93</v>
      </c>
      <c r="K1523" s="133">
        <v>70</v>
      </c>
      <c r="L1523" s="74" t="s">
        <v>1058</v>
      </c>
      <c r="M1523" s="74">
        <v>55</v>
      </c>
      <c r="N1523" s="74" t="s">
        <v>1006</v>
      </c>
      <c r="O1523" s="74" t="s">
        <v>1007</v>
      </c>
      <c r="P1523" s="74" t="s">
        <v>1023</v>
      </c>
      <c r="Q1523" s="74" t="s">
        <v>1027</v>
      </c>
      <c r="R1523" s="74">
        <v>1</v>
      </c>
      <c r="S1523" s="74" t="s">
        <v>1004</v>
      </c>
      <c r="T1523" s="74">
        <v>0</v>
      </c>
      <c r="U1523" s="104">
        <v>0</v>
      </c>
    </row>
    <row r="1524" spans="1:21">
      <c r="A1524" s="95">
        <v>1558</v>
      </c>
      <c r="B1524" s="74" t="s">
        <v>98</v>
      </c>
      <c r="C1524" s="109" t="s">
        <v>2457</v>
      </c>
      <c r="D1524" s="74" t="s">
        <v>2457</v>
      </c>
      <c r="E1524" s="74" t="str">
        <f>HYPERLINK("[映雪.xlsx]类型!B6",'类型（5）'!$C$6)</f>
        <v>统御全能</v>
      </c>
      <c r="F1524" s="95">
        <v>49</v>
      </c>
      <c r="G1524" s="74">
        <v>60</v>
      </c>
      <c r="H1524" s="104">
        <v>16</v>
      </c>
      <c r="I1524" s="136">
        <f t="shared" si="46"/>
        <v>109</v>
      </c>
      <c r="J1524" s="74">
        <f t="shared" si="47"/>
        <v>125</v>
      </c>
      <c r="K1524" s="129">
        <v>35</v>
      </c>
      <c r="L1524" s="74" t="s">
        <v>1046</v>
      </c>
      <c r="M1524" s="74">
        <v>25</v>
      </c>
      <c r="N1524" s="74" t="s">
        <v>1006</v>
      </c>
      <c r="O1524" s="74" t="s">
        <v>1007</v>
      </c>
      <c r="P1524" s="74" t="s">
        <v>1023</v>
      </c>
      <c r="Q1524" s="74" t="s">
        <v>1009</v>
      </c>
      <c r="R1524" s="74">
        <v>7</v>
      </c>
      <c r="S1524" s="74" t="s">
        <v>1004</v>
      </c>
      <c r="T1524" s="74">
        <v>0</v>
      </c>
      <c r="U1524" s="104">
        <v>0</v>
      </c>
    </row>
    <row r="1525" spans="1:21">
      <c r="A1525" s="95">
        <v>1559</v>
      </c>
      <c r="B1525" s="74" t="s">
        <v>98</v>
      </c>
      <c r="C1525" s="109" t="s">
        <v>2458</v>
      </c>
      <c r="D1525" s="74" t="s">
        <v>2458</v>
      </c>
      <c r="E1525" s="99" t="str">
        <f>HYPERLINK("[映雪.xlsx]类型!B25",'类型（5）'!$C$25)</f>
        <v>教师</v>
      </c>
      <c r="F1525" s="120">
        <v>66</v>
      </c>
      <c r="G1525" s="99">
        <v>79</v>
      </c>
      <c r="H1525" s="132">
        <v>66</v>
      </c>
      <c r="I1525" s="136">
        <f t="shared" si="46"/>
        <v>145</v>
      </c>
      <c r="J1525" s="74">
        <f t="shared" si="47"/>
        <v>211</v>
      </c>
      <c r="K1525" s="129">
        <v>43</v>
      </c>
      <c r="L1525" s="74" t="s">
        <v>1036</v>
      </c>
      <c r="M1525" s="74">
        <v>55</v>
      </c>
      <c r="N1525" s="74" t="s">
        <v>1006</v>
      </c>
      <c r="O1525" s="74" t="s">
        <v>1007</v>
      </c>
      <c r="P1525" s="74" t="s">
        <v>1008</v>
      </c>
      <c r="Q1525" s="74" t="s">
        <v>1027</v>
      </c>
      <c r="R1525" s="74">
        <v>10</v>
      </c>
      <c r="S1525" s="74" t="s">
        <v>1005</v>
      </c>
      <c r="T1525" s="74">
        <v>0</v>
      </c>
      <c r="U1525" s="104">
        <v>0</v>
      </c>
    </row>
    <row r="1526" spans="1:21">
      <c r="A1526" s="95">
        <v>1560</v>
      </c>
      <c r="B1526" s="74" t="s">
        <v>98</v>
      </c>
      <c r="C1526" s="109" t="s">
        <v>818</v>
      </c>
      <c r="D1526" s="74" t="s">
        <v>818</v>
      </c>
      <c r="E1526" s="74" t="str">
        <f>HYPERLINK("[映雪.xlsx]类型!B30",'类型（5）'!$C$30)</f>
        <v>黑幕</v>
      </c>
      <c r="F1526" s="120">
        <v>73</v>
      </c>
      <c r="G1526" s="74">
        <v>39</v>
      </c>
      <c r="H1526" s="131">
        <v>86</v>
      </c>
      <c r="I1526" s="136">
        <f t="shared" si="46"/>
        <v>159</v>
      </c>
      <c r="J1526" s="74">
        <f t="shared" si="47"/>
        <v>198</v>
      </c>
      <c r="K1526" s="133">
        <v>69</v>
      </c>
      <c r="L1526" s="74" t="s">
        <v>1056</v>
      </c>
      <c r="M1526" s="74">
        <v>55</v>
      </c>
      <c r="N1526" s="74" t="s">
        <v>1006</v>
      </c>
      <c r="O1526" s="74" t="s">
        <v>1007</v>
      </c>
      <c r="P1526" s="74" t="s">
        <v>1016</v>
      </c>
      <c r="Q1526" s="74" t="s">
        <v>1020</v>
      </c>
      <c r="R1526" s="74">
        <v>9</v>
      </c>
      <c r="S1526" s="74" t="s">
        <v>1004</v>
      </c>
      <c r="T1526" s="74">
        <v>0</v>
      </c>
      <c r="U1526" s="104">
        <v>0</v>
      </c>
    </row>
    <row r="1527" spans="1:21">
      <c r="A1527" s="95">
        <v>1561</v>
      </c>
      <c r="B1527" s="74" t="s">
        <v>98</v>
      </c>
      <c r="C1527" s="109" t="s">
        <v>2459</v>
      </c>
      <c r="D1527" s="74" t="s">
        <v>2459</v>
      </c>
      <c r="E1527" s="74" t="str">
        <f>HYPERLINK("[映雪.xlsx]类型!B8",'类型（5）'!$C$8)</f>
        <v>智慧全能</v>
      </c>
      <c r="F1527" s="95">
        <v>47</v>
      </c>
      <c r="G1527" s="74">
        <v>40</v>
      </c>
      <c r="H1527" s="104">
        <v>52</v>
      </c>
      <c r="I1527" s="136">
        <f t="shared" si="46"/>
        <v>87</v>
      </c>
      <c r="J1527" s="74">
        <f t="shared" si="47"/>
        <v>139</v>
      </c>
      <c r="K1527" s="129">
        <v>56</v>
      </c>
      <c r="L1527" s="74" t="s">
        <v>1061</v>
      </c>
      <c r="M1527" s="74">
        <v>57</v>
      </c>
      <c r="N1527" s="74" t="s">
        <v>1006</v>
      </c>
      <c r="O1527" s="74" t="s">
        <v>1148</v>
      </c>
      <c r="P1527" s="74" t="s">
        <v>1023</v>
      </c>
      <c r="Q1527" s="74" t="s">
        <v>1009</v>
      </c>
      <c r="R1527" s="74">
        <v>4</v>
      </c>
      <c r="S1527" s="74" t="s">
        <v>1004</v>
      </c>
      <c r="T1527" s="74">
        <v>0</v>
      </c>
      <c r="U1527" s="104">
        <v>0</v>
      </c>
    </row>
    <row r="1528" spans="1:21">
      <c r="A1528" s="95">
        <v>1562</v>
      </c>
      <c r="B1528" s="74" t="s">
        <v>98</v>
      </c>
      <c r="C1528" s="109" t="s">
        <v>2460</v>
      </c>
      <c r="D1528" s="74" t="s">
        <v>2460</v>
      </c>
      <c r="E1528" s="74" t="str">
        <f>HYPERLINK("[映雪.xlsx]类型!B55",'类型（5）'!$C$55)</f>
        <v>裘可拉</v>
      </c>
      <c r="F1528" s="95">
        <v>49</v>
      </c>
      <c r="G1528" s="74">
        <v>68</v>
      </c>
      <c r="H1528" s="104">
        <v>35</v>
      </c>
      <c r="I1528" s="136">
        <f t="shared" si="46"/>
        <v>117</v>
      </c>
      <c r="J1528" s="74">
        <f t="shared" si="47"/>
        <v>152</v>
      </c>
      <c r="K1528" s="129">
        <v>18</v>
      </c>
      <c r="L1528" s="74" t="s">
        <v>1093</v>
      </c>
      <c r="M1528" s="74">
        <v>80</v>
      </c>
      <c r="N1528" s="74" t="s">
        <v>1006</v>
      </c>
      <c r="O1528" s="74" t="s">
        <v>1007</v>
      </c>
      <c r="P1528" s="74" t="s">
        <v>1023</v>
      </c>
      <c r="Q1528" s="74" t="s">
        <v>1027</v>
      </c>
      <c r="R1528" s="74">
        <v>5</v>
      </c>
      <c r="S1528" s="74" t="s">
        <v>1005</v>
      </c>
      <c r="T1528" s="74">
        <v>0</v>
      </c>
      <c r="U1528" s="104">
        <v>0</v>
      </c>
    </row>
    <row r="1529" spans="1:21">
      <c r="A1529" s="95">
        <v>1563</v>
      </c>
      <c r="B1529" s="74" t="s">
        <v>98</v>
      </c>
      <c r="C1529" s="109" t="s">
        <v>820</v>
      </c>
      <c r="D1529" s="74" t="s">
        <v>820</v>
      </c>
      <c r="E1529" s="74" t="str">
        <f>HYPERLINK("[映雪.xlsx]类型!B2",'类型（5）'!$C$2)</f>
        <v>统御强化</v>
      </c>
      <c r="F1529" s="119">
        <v>83</v>
      </c>
      <c r="G1529" s="74">
        <v>33</v>
      </c>
      <c r="H1529" s="132">
        <v>68</v>
      </c>
      <c r="I1529" s="136">
        <f t="shared" si="46"/>
        <v>116</v>
      </c>
      <c r="J1529" s="74">
        <f t="shared" si="47"/>
        <v>184</v>
      </c>
      <c r="K1529" s="129">
        <v>35</v>
      </c>
      <c r="L1529" s="74" t="s">
        <v>1046</v>
      </c>
      <c r="M1529" s="74">
        <v>57</v>
      </c>
      <c r="N1529" s="74" t="s">
        <v>1006</v>
      </c>
      <c r="O1529" s="74" t="s">
        <v>1007</v>
      </c>
      <c r="P1529" s="74" t="s">
        <v>1016</v>
      </c>
      <c r="Q1529" s="74" t="s">
        <v>1038</v>
      </c>
      <c r="R1529" s="74">
        <v>10</v>
      </c>
      <c r="S1529" s="74" t="s">
        <v>1004</v>
      </c>
      <c r="T1529" s="74">
        <v>0</v>
      </c>
      <c r="U1529" s="104">
        <v>0</v>
      </c>
    </row>
    <row r="1530" spans="1:21">
      <c r="A1530" s="95">
        <v>1564</v>
      </c>
      <c r="B1530" s="74" t="s">
        <v>98</v>
      </c>
      <c r="C1530" s="109" t="s">
        <v>2461</v>
      </c>
      <c r="D1530" s="74" t="s">
        <v>2461</v>
      </c>
      <c r="E1530" s="74" t="str">
        <f>HYPERLINK("[映雪.xlsx]类型!B4",'类型（5）'!$C$4)</f>
        <v>智慧强化</v>
      </c>
      <c r="F1530" s="95">
        <v>56</v>
      </c>
      <c r="G1530" s="74">
        <v>24</v>
      </c>
      <c r="H1530" s="132">
        <v>78</v>
      </c>
      <c r="I1530" s="136">
        <f t="shared" si="46"/>
        <v>80</v>
      </c>
      <c r="J1530" s="74">
        <f t="shared" si="47"/>
        <v>158</v>
      </c>
      <c r="K1530" s="129">
        <v>30</v>
      </c>
      <c r="L1530" s="74" t="s">
        <v>1022</v>
      </c>
      <c r="M1530" s="74">
        <v>57</v>
      </c>
      <c r="N1530" s="74" t="s">
        <v>1006</v>
      </c>
      <c r="O1530" s="74" t="s">
        <v>1007</v>
      </c>
      <c r="P1530" s="74" t="s">
        <v>1008</v>
      </c>
      <c r="Q1530" s="74" t="s">
        <v>1013</v>
      </c>
      <c r="R1530" s="74">
        <v>6</v>
      </c>
      <c r="S1530" s="74" t="s">
        <v>1004</v>
      </c>
      <c r="T1530" s="74">
        <v>0</v>
      </c>
      <c r="U1530" s="104">
        <v>0</v>
      </c>
    </row>
    <row r="1531" spans="1:21">
      <c r="A1531" s="95">
        <v>1565</v>
      </c>
      <c r="B1531" s="74" t="s">
        <v>98</v>
      </c>
      <c r="C1531" s="109" t="s">
        <v>2462</v>
      </c>
      <c r="D1531" s="74" t="s">
        <v>2462</v>
      </c>
      <c r="E1531" s="99" t="str">
        <f>HYPERLINK("[映雪.xlsx]类型!B18",'类型（5）'!$C$18)</f>
        <v>科学家</v>
      </c>
      <c r="F1531" s="120">
        <v>68</v>
      </c>
      <c r="G1531" s="122">
        <v>69</v>
      </c>
      <c r="H1531" s="132">
        <v>77</v>
      </c>
      <c r="I1531" s="136">
        <f t="shared" si="46"/>
        <v>137</v>
      </c>
      <c r="J1531" s="74">
        <f t="shared" si="47"/>
        <v>214</v>
      </c>
      <c r="K1531" s="129">
        <v>52</v>
      </c>
      <c r="L1531" s="74" t="s">
        <v>1079</v>
      </c>
      <c r="M1531" s="74">
        <v>90</v>
      </c>
      <c r="N1531" s="74" t="s">
        <v>1006</v>
      </c>
      <c r="O1531" s="74" t="s">
        <v>1062</v>
      </c>
      <c r="P1531" s="74" t="s">
        <v>1008</v>
      </c>
      <c r="Q1531" s="74" t="s">
        <v>1013</v>
      </c>
      <c r="R1531" s="74">
        <v>9</v>
      </c>
      <c r="S1531" s="74" t="s">
        <v>1005</v>
      </c>
      <c r="T1531" s="74">
        <v>0</v>
      </c>
      <c r="U1531" s="104">
        <v>0</v>
      </c>
    </row>
    <row r="1532" spans="1:21">
      <c r="A1532" s="95">
        <v>1566</v>
      </c>
      <c r="B1532" s="74" t="s">
        <v>98</v>
      </c>
      <c r="C1532" s="109" t="s">
        <v>1732</v>
      </c>
      <c r="D1532" s="74" t="s">
        <v>1732</v>
      </c>
      <c r="E1532" s="74" t="str">
        <f>HYPERLINK("[映雪.xlsx]类型!B7",'类型（5）'!$C$7)</f>
        <v>武勇全能</v>
      </c>
      <c r="F1532" s="95">
        <v>57</v>
      </c>
      <c r="G1532" s="122">
        <v>72</v>
      </c>
      <c r="H1532" s="104">
        <v>45</v>
      </c>
      <c r="I1532" s="136">
        <f t="shared" si="46"/>
        <v>129</v>
      </c>
      <c r="J1532" s="74">
        <f t="shared" si="47"/>
        <v>174</v>
      </c>
      <c r="K1532" s="129">
        <v>49</v>
      </c>
      <c r="L1532" s="74" t="s">
        <v>1072</v>
      </c>
      <c r="M1532" s="74">
        <v>90</v>
      </c>
      <c r="N1532" s="74" t="s">
        <v>1006</v>
      </c>
      <c r="O1532" s="74" t="s">
        <v>1062</v>
      </c>
      <c r="P1532" s="74" t="s">
        <v>1008</v>
      </c>
      <c r="Q1532" s="74" t="s">
        <v>1017</v>
      </c>
      <c r="R1532" s="74">
        <v>4</v>
      </c>
      <c r="S1532" s="74" t="s">
        <v>1004</v>
      </c>
      <c r="T1532" s="74">
        <v>0</v>
      </c>
      <c r="U1532" s="104">
        <v>0</v>
      </c>
    </row>
    <row r="1533" spans="1:21">
      <c r="A1533" s="95">
        <v>1567</v>
      </c>
      <c r="B1533" s="74" t="s">
        <v>98</v>
      </c>
      <c r="C1533" s="109" t="s">
        <v>2463</v>
      </c>
      <c r="D1533" s="74" t="s">
        <v>2463</v>
      </c>
      <c r="E1533" s="99" t="str">
        <f>HYPERLINK("[映雪.xlsx]类型!B37",'类型（5）'!$C$37)</f>
        <v>歌姬</v>
      </c>
      <c r="F1533" s="95">
        <v>43</v>
      </c>
      <c r="G1533" s="99">
        <v>80</v>
      </c>
      <c r="H1533" s="104">
        <v>60</v>
      </c>
      <c r="I1533" s="136">
        <f t="shared" si="46"/>
        <v>123</v>
      </c>
      <c r="J1533" s="74">
        <f t="shared" si="47"/>
        <v>183</v>
      </c>
      <c r="K1533" s="129">
        <v>52</v>
      </c>
      <c r="L1533" s="74" t="s">
        <v>1053</v>
      </c>
      <c r="M1533" s="74">
        <v>90</v>
      </c>
      <c r="N1533" s="74" t="s">
        <v>1006</v>
      </c>
      <c r="O1533" s="74" t="s">
        <v>1007</v>
      </c>
      <c r="P1533" s="74" t="s">
        <v>1008</v>
      </c>
      <c r="Q1533" s="74" t="s">
        <v>1038</v>
      </c>
      <c r="R1533" s="74">
        <v>8</v>
      </c>
      <c r="S1533" s="74" t="s">
        <v>1004</v>
      </c>
      <c r="T1533" s="74">
        <v>0</v>
      </c>
      <c r="U1533" s="104">
        <v>0</v>
      </c>
    </row>
    <row r="1534" spans="1:21">
      <c r="A1534" s="95">
        <v>1568</v>
      </c>
      <c r="B1534" s="74" t="s">
        <v>100</v>
      </c>
      <c r="C1534" s="109" t="s">
        <v>100</v>
      </c>
      <c r="D1534" s="74" t="s">
        <v>100</v>
      </c>
      <c r="E1534" s="74" t="str">
        <f>HYPERLINK("[映雪.xlsx]类型!B89",'类型（5）'!$C$89)</f>
        <v>樱岛麻衣</v>
      </c>
      <c r="F1534" s="119">
        <v>79</v>
      </c>
      <c r="G1534" s="74">
        <v>59</v>
      </c>
      <c r="H1534" s="132">
        <v>76</v>
      </c>
      <c r="I1534" s="136">
        <f t="shared" si="46"/>
        <v>138</v>
      </c>
      <c r="J1534" s="74">
        <f t="shared" si="47"/>
        <v>214</v>
      </c>
      <c r="K1534" s="133">
        <v>78</v>
      </c>
      <c r="L1534" s="74" t="s">
        <v>1035</v>
      </c>
      <c r="M1534" s="74">
        <v>55</v>
      </c>
      <c r="N1534" s="74" t="s">
        <v>1006</v>
      </c>
      <c r="O1534" s="74" t="s">
        <v>1007</v>
      </c>
      <c r="P1534" s="74" t="s">
        <v>1008</v>
      </c>
      <c r="Q1534" s="74" t="s">
        <v>1017</v>
      </c>
      <c r="R1534" s="74">
        <v>6</v>
      </c>
      <c r="S1534" s="74" t="s">
        <v>1004</v>
      </c>
      <c r="T1534" s="74">
        <v>0</v>
      </c>
      <c r="U1534" s="104">
        <v>0</v>
      </c>
    </row>
    <row r="1535" spans="1:21">
      <c r="A1535" s="95">
        <v>1569</v>
      </c>
      <c r="B1535" s="74" t="s">
        <v>100</v>
      </c>
      <c r="C1535" s="109" t="s">
        <v>2464</v>
      </c>
      <c r="D1535" s="74" t="s">
        <v>2464</v>
      </c>
      <c r="E1535" s="96" t="str">
        <f>HYPERLINK("[映雪.xlsx]类型!B10",'类型（5）'!$C$10)</f>
        <v>学者</v>
      </c>
      <c r="F1535" s="95">
        <v>54</v>
      </c>
      <c r="G1535" s="74">
        <v>49</v>
      </c>
      <c r="H1535" s="104">
        <v>61</v>
      </c>
      <c r="I1535" s="136">
        <f t="shared" si="46"/>
        <v>103</v>
      </c>
      <c r="J1535" s="74">
        <f t="shared" si="47"/>
        <v>164</v>
      </c>
      <c r="K1535" s="133">
        <v>72</v>
      </c>
      <c r="L1535" s="74" t="s">
        <v>1079</v>
      </c>
      <c r="M1535" s="74">
        <v>55</v>
      </c>
      <c r="N1535" s="74" t="s">
        <v>1006</v>
      </c>
      <c r="O1535" s="74" t="s">
        <v>1007</v>
      </c>
      <c r="P1535" s="74" t="s">
        <v>1008</v>
      </c>
      <c r="Q1535" s="74" t="s">
        <v>1027</v>
      </c>
      <c r="R1535" s="74">
        <v>3</v>
      </c>
      <c r="S1535" s="74" t="s">
        <v>1004</v>
      </c>
      <c r="T1535" s="74">
        <v>0</v>
      </c>
      <c r="U1535" s="104">
        <v>0</v>
      </c>
    </row>
    <row r="1536" spans="1:21">
      <c r="A1536" s="95">
        <v>1570</v>
      </c>
      <c r="B1536" s="74" t="s">
        <v>100</v>
      </c>
      <c r="C1536" s="109" t="s">
        <v>2465</v>
      </c>
      <c r="D1536" s="74" t="s">
        <v>2465</v>
      </c>
      <c r="E1536" s="74" t="str">
        <f>HYPERLINK("[映雪.xlsx]类型!B1",'类型（5）'!$C$1)</f>
        <v>均衡</v>
      </c>
      <c r="F1536" s="95">
        <v>20</v>
      </c>
      <c r="G1536" s="74">
        <v>31</v>
      </c>
      <c r="H1536" s="104">
        <v>48</v>
      </c>
      <c r="I1536" s="136">
        <f t="shared" si="46"/>
        <v>51</v>
      </c>
      <c r="J1536" s="74">
        <f t="shared" si="47"/>
        <v>99</v>
      </c>
      <c r="K1536" s="129">
        <v>33</v>
      </c>
      <c r="L1536" s="74" t="s">
        <v>1026</v>
      </c>
      <c r="M1536" s="74">
        <v>55</v>
      </c>
      <c r="N1536" s="74" t="s">
        <v>1006</v>
      </c>
      <c r="O1536" s="74" t="s">
        <v>1007</v>
      </c>
      <c r="P1536" s="74" t="s">
        <v>1023</v>
      </c>
      <c r="Q1536" s="74" t="s">
        <v>1027</v>
      </c>
      <c r="R1536" s="74">
        <v>1</v>
      </c>
      <c r="S1536" s="74" t="s">
        <v>1004</v>
      </c>
      <c r="T1536" s="74">
        <v>0</v>
      </c>
      <c r="U1536" s="104">
        <v>0</v>
      </c>
    </row>
    <row r="1537" spans="1:21">
      <c r="A1537" s="95">
        <v>1571</v>
      </c>
      <c r="B1537" s="74" t="s">
        <v>100</v>
      </c>
      <c r="C1537" s="109" t="s">
        <v>2466</v>
      </c>
      <c r="D1537" s="74" t="s">
        <v>2466</v>
      </c>
      <c r="E1537" s="99" t="str">
        <f>HYPERLINK("[映雪.xlsx]类型!B18",'类型（5）'!$C$18)</f>
        <v>科学家</v>
      </c>
      <c r="F1537" s="95">
        <v>62</v>
      </c>
      <c r="G1537" s="74">
        <v>63</v>
      </c>
      <c r="H1537" s="131">
        <v>84</v>
      </c>
      <c r="I1537" s="136">
        <f t="shared" si="46"/>
        <v>147</v>
      </c>
      <c r="J1537" s="74">
        <f t="shared" si="47"/>
        <v>209</v>
      </c>
      <c r="K1537" s="133">
        <v>70</v>
      </c>
      <c r="L1537" s="74" t="s">
        <v>1044</v>
      </c>
      <c r="M1537" s="74">
        <v>55</v>
      </c>
      <c r="N1537" s="74" t="s">
        <v>1006</v>
      </c>
      <c r="O1537" s="74" t="s">
        <v>1007</v>
      </c>
      <c r="P1537" s="74" t="s">
        <v>1016</v>
      </c>
      <c r="Q1537" s="74" t="s">
        <v>1013</v>
      </c>
      <c r="R1537" s="74">
        <v>8</v>
      </c>
      <c r="S1537" s="74" t="s">
        <v>1004</v>
      </c>
      <c r="T1537" s="74">
        <v>0</v>
      </c>
      <c r="U1537" s="104">
        <v>0</v>
      </c>
    </row>
    <row r="1538" spans="1:21">
      <c r="A1538" s="95">
        <v>1572</v>
      </c>
      <c r="B1538" s="74" t="s">
        <v>100</v>
      </c>
      <c r="C1538" s="109" t="s">
        <v>2467</v>
      </c>
      <c r="D1538" s="74" t="s">
        <v>2467</v>
      </c>
      <c r="E1538" s="96" t="str">
        <f>HYPERLINK("[映雪.xlsx]类型!B21",'类型（5）'!$C$21)</f>
        <v>游魂</v>
      </c>
      <c r="F1538" s="95">
        <v>48</v>
      </c>
      <c r="G1538" s="74">
        <v>45</v>
      </c>
      <c r="H1538" s="132">
        <v>66</v>
      </c>
      <c r="I1538" s="136">
        <f t="shared" ref="I1538:I1601" si="48">MAX(SUM(F1538,G1538),IF(H1538&gt;=80,MAX(SUM(F1538,H1538),SUM(G1538,H1538)),-1))</f>
        <v>93</v>
      </c>
      <c r="J1538" s="74">
        <f t="shared" ref="J1538:J1601" si="49">SUM(F1538,G1538,H1538)</f>
        <v>159</v>
      </c>
      <c r="K1538" s="133">
        <v>68</v>
      </c>
      <c r="L1538" s="74" t="s">
        <v>1420</v>
      </c>
      <c r="M1538" s="74">
        <v>55</v>
      </c>
      <c r="N1538" s="74" t="s">
        <v>1006</v>
      </c>
      <c r="O1538" s="74" t="s">
        <v>1007</v>
      </c>
      <c r="P1538" s="74" t="s">
        <v>1023</v>
      </c>
      <c r="Q1538" s="74" t="s">
        <v>1020</v>
      </c>
      <c r="R1538" s="74">
        <v>4</v>
      </c>
      <c r="S1538" s="74" t="s">
        <v>1004</v>
      </c>
      <c r="T1538" s="74">
        <v>0</v>
      </c>
      <c r="U1538" s="104">
        <v>0</v>
      </c>
    </row>
    <row r="1539" spans="1:21">
      <c r="A1539" s="95">
        <v>1573</v>
      </c>
      <c r="B1539" s="74" t="s">
        <v>100</v>
      </c>
      <c r="C1539" s="109" t="s">
        <v>2468</v>
      </c>
      <c r="D1539" s="74" t="s">
        <v>2468</v>
      </c>
      <c r="E1539" s="99" t="str">
        <f>HYPERLINK("[映雪.xlsx]类型!B29",'类型（5）'!$C$29)</f>
        <v>偶像</v>
      </c>
      <c r="F1539" s="95">
        <v>50</v>
      </c>
      <c r="G1539" s="74">
        <v>57</v>
      </c>
      <c r="H1539" s="104">
        <v>52</v>
      </c>
      <c r="I1539" s="136">
        <f t="shared" si="48"/>
        <v>107</v>
      </c>
      <c r="J1539" s="74">
        <f t="shared" si="49"/>
        <v>159</v>
      </c>
      <c r="K1539" s="129">
        <v>55</v>
      </c>
      <c r="L1539" s="74" t="s">
        <v>1053</v>
      </c>
      <c r="M1539" s="74">
        <v>55</v>
      </c>
      <c r="N1539" s="74" t="s">
        <v>1006</v>
      </c>
      <c r="O1539" s="74" t="s">
        <v>1007</v>
      </c>
      <c r="P1539" s="74" t="s">
        <v>1023</v>
      </c>
      <c r="Q1539" s="74" t="s">
        <v>1009</v>
      </c>
      <c r="R1539" s="74">
        <v>6</v>
      </c>
      <c r="S1539" s="74" t="s">
        <v>1004</v>
      </c>
      <c r="T1539" s="74">
        <v>0</v>
      </c>
      <c r="U1539" s="104">
        <v>0</v>
      </c>
    </row>
    <row r="1540" spans="1:21">
      <c r="A1540" s="95">
        <v>1574</v>
      </c>
      <c r="B1540" s="74" t="s">
        <v>100</v>
      </c>
      <c r="C1540" s="109" t="s">
        <v>419</v>
      </c>
      <c r="D1540" s="74" t="s">
        <v>419</v>
      </c>
      <c r="E1540" s="96" t="str">
        <f>HYPERLINK("[映雪.xlsx]类型!B24",'类型（5）'!$C$24)</f>
        <v>艺术家</v>
      </c>
      <c r="F1540" s="120">
        <v>73</v>
      </c>
      <c r="G1540" s="122">
        <v>71</v>
      </c>
      <c r="H1540" s="132">
        <v>70</v>
      </c>
      <c r="I1540" s="136">
        <f t="shared" si="48"/>
        <v>144</v>
      </c>
      <c r="J1540" s="74">
        <f t="shared" si="49"/>
        <v>214</v>
      </c>
      <c r="K1540" s="133">
        <v>74</v>
      </c>
      <c r="L1540" s="74" t="s">
        <v>1047</v>
      </c>
      <c r="M1540" s="74">
        <v>25</v>
      </c>
      <c r="N1540" s="74" t="s">
        <v>1006</v>
      </c>
      <c r="O1540" s="74" t="s">
        <v>1007</v>
      </c>
      <c r="P1540" s="74" t="s">
        <v>1008</v>
      </c>
      <c r="Q1540" s="74" t="s">
        <v>1009</v>
      </c>
      <c r="R1540" s="74">
        <v>7</v>
      </c>
      <c r="S1540" s="74" t="s">
        <v>1004</v>
      </c>
      <c r="T1540" s="74">
        <v>0</v>
      </c>
      <c r="U1540" s="104">
        <v>0</v>
      </c>
    </row>
    <row r="1541" spans="1:21">
      <c r="A1541" s="95">
        <v>1575</v>
      </c>
      <c r="B1541" s="74" t="s">
        <v>100</v>
      </c>
      <c r="C1541" s="109" t="s">
        <v>2469</v>
      </c>
      <c r="D1541" s="74" t="s">
        <v>2469</v>
      </c>
      <c r="E1541" s="74" t="str">
        <f>HYPERLINK("[映雪.xlsx]类型!B22",'类型（5）'!$C$22)</f>
        <v>傲娇</v>
      </c>
      <c r="F1541" s="120">
        <v>65</v>
      </c>
      <c r="G1541" s="74">
        <v>60</v>
      </c>
      <c r="H1541" s="104">
        <v>64</v>
      </c>
      <c r="I1541" s="136">
        <f t="shared" si="48"/>
        <v>125</v>
      </c>
      <c r="J1541" s="74">
        <f t="shared" si="49"/>
        <v>189</v>
      </c>
      <c r="K1541" s="133">
        <v>66</v>
      </c>
      <c r="L1541" s="74" t="s">
        <v>1060</v>
      </c>
      <c r="M1541" s="74">
        <v>50</v>
      </c>
      <c r="N1541" s="74" t="s">
        <v>1006</v>
      </c>
      <c r="O1541" s="74" t="s">
        <v>1007</v>
      </c>
      <c r="P1541" s="74" t="s">
        <v>1023</v>
      </c>
      <c r="Q1541" s="74" t="s">
        <v>1020</v>
      </c>
      <c r="R1541" s="74">
        <v>11</v>
      </c>
      <c r="S1541" s="74" t="s">
        <v>1004</v>
      </c>
      <c r="T1541" s="74">
        <v>0</v>
      </c>
      <c r="U1541" s="104">
        <v>0</v>
      </c>
    </row>
    <row r="1542" spans="1:21">
      <c r="A1542" s="95">
        <v>1576</v>
      </c>
      <c r="B1542" s="74" t="s">
        <v>100</v>
      </c>
      <c r="C1542" s="109" t="s">
        <v>2470</v>
      </c>
      <c r="D1542" s="74" t="s">
        <v>2470</v>
      </c>
      <c r="E1542" s="96" t="str">
        <f>HYPERLINK("[映雪.xlsx]类型!B21",'类型（5）'!$C$21)</f>
        <v>游魂</v>
      </c>
      <c r="F1542" s="95">
        <v>42</v>
      </c>
      <c r="G1542" s="74">
        <v>49</v>
      </c>
      <c r="H1542" s="104">
        <v>45</v>
      </c>
      <c r="I1542" s="136">
        <f t="shared" si="48"/>
        <v>91</v>
      </c>
      <c r="J1542" s="74">
        <f t="shared" si="49"/>
        <v>136</v>
      </c>
      <c r="K1542" s="129">
        <v>58</v>
      </c>
      <c r="L1542" s="74" t="s">
        <v>1051</v>
      </c>
      <c r="M1542" s="74">
        <v>25</v>
      </c>
      <c r="N1542" s="74" t="s">
        <v>1006</v>
      </c>
      <c r="O1542" s="74" t="s">
        <v>1007</v>
      </c>
      <c r="P1542" s="74" t="s">
        <v>1023</v>
      </c>
      <c r="Q1542" s="74" t="s">
        <v>1027</v>
      </c>
      <c r="R1542" s="74">
        <v>4</v>
      </c>
      <c r="S1542" s="74" t="s">
        <v>1004</v>
      </c>
      <c r="T1542" s="74">
        <v>0</v>
      </c>
      <c r="U1542" s="104">
        <v>0</v>
      </c>
    </row>
    <row r="1543" spans="1:21">
      <c r="A1543" s="95">
        <v>1577</v>
      </c>
      <c r="B1543" s="74" t="s">
        <v>100</v>
      </c>
      <c r="C1543" s="109" t="s">
        <v>2471</v>
      </c>
      <c r="D1543" s="74" t="s">
        <v>2471</v>
      </c>
      <c r="E1543" s="99" t="str">
        <f>HYPERLINK("[映雪.xlsx]类型!B37",'类型（5）'!$C$37)</f>
        <v>歌姬</v>
      </c>
      <c r="F1543" s="120">
        <v>69</v>
      </c>
      <c r="G1543" s="74">
        <v>44</v>
      </c>
      <c r="H1543" s="104">
        <v>63</v>
      </c>
      <c r="I1543" s="136">
        <f t="shared" si="48"/>
        <v>113</v>
      </c>
      <c r="J1543" s="74">
        <f t="shared" si="49"/>
        <v>176</v>
      </c>
      <c r="K1543" s="126">
        <v>92</v>
      </c>
      <c r="L1543" s="74" t="s">
        <v>1015</v>
      </c>
      <c r="M1543" s="74">
        <v>25</v>
      </c>
      <c r="N1543" s="74" t="s">
        <v>1006</v>
      </c>
      <c r="O1543" s="74" t="s">
        <v>1007</v>
      </c>
      <c r="P1543" s="74" t="s">
        <v>1162</v>
      </c>
      <c r="Q1543" s="74" t="s">
        <v>1013</v>
      </c>
      <c r="R1543" s="74">
        <v>10</v>
      </c>
      <c r="S1543" s="74" t="s">
        <v>1004</v>
      </c>
      <c r="T1543" s="74">
        <v>0</v>
      </c>
      <c r="U1543" s="104">
        <v>0</v>
      </c>
    </row>
    <row r="1544" spans="1:21">
      <c r="A1544" s="95">
        <v>1578</v>
      </c>
      <c r="B1544" s="74" t="s">
        <v>100</v>
      </c>
      <c r="C1544" s="109" t="s">
        <v>2472</v>
      </c>
      <c r="D1544" s="74" t="s">
        <v>2472</v>
      </c>
      <c r="E1544" s="96" t="str">
        <f>HYPERLINK("[映雪.xlsx]类型!B24",'类型（5）'!$C$24)</f>
        <v>艺术家</v>
      </c>
      <c r="F1544" s="95">
        <v>22</v>
      </c>
      <c r="G1544" s="74">
        <v>35</v>
      </c>
      <c r="H1544" s="131">
        <v>81</v>
      </c>
      <c r="I1544" s="136">
        <f t="shared" si="48"/>
        <v>116</v>
      </c>
      <c r="J1544" s="74">
        <f t="shared" si="49"/>
        <v>138</v>
      </c>
      <c r="K1544" s="129">
        <v>1</v>
      </c>
      <c r="L1544" s="74" t="s">
        <v>1003</v>
      </c>
      <c r="M1544" s="74">
        <v>50</v>
      </c>
      <c r="N1544" s="74" t="s">
        <v>1006</v>
      </c>
      <c r="O1544" s="74" t="s">
        <v>1007</v>
      </c>
      <c r="P1544" s="74" t="s">
        <v>1016</v>
      </c>
      <c r="Q1544" s="74" t="s">
        <v>1020</v>
      </c>
      <c r="R1544" s="74">
        <v>10</v>
      </c>
      <c r="S1544" s="74" t="s">
        <v>1005</v>
      </c>
      <c r="T1544" s="74">
        <v>0</v>
      </c>
      <c r="U1544" s="104">
        <v>0</v>
      </c>
    </row>
    <row r="1545" spans="1:21">
      <c r="A1545" s="95">
        <v>1579</v>
      </c>
      <c r="B1545" s="74" t="s">
        <v>100</v>
      </c>
      <c r="C1545" s="109" t="s">
        <v>823</v>
      </c>
      <c r="D1545" s="74" t="s">
        <v>823</v>
      </c>
      <c r="E1545" s="99" t="str">
        <f>HYPERLINK("[映雪.xlsx]类型!B17",'类型（5）'!$C$17)</f>
        <v>记者</v>
      </c>
      <c r="F1545" s="120">
        <v>68</v>
      </c>
      <c r="G1545" s="74">
        <v>43</v>
      </c>
      <c r="H1545" s="104">
        <v>61</v>
      </c>
      <c r="I1545" s="136">
        <f t="shared" si="48"/>
        <v>111</v>
      </c>
      <c r="J1545" s="74">
        <f t="shared" si="49"/>
        <v>172</v>
      </c>
      <c r="K1545" s="129">
        <v>42</v>
      </c>
      <c r="L1545" s="74" t="s">
        <v>1029</v>
      </c>
      <c r="M1545" s="74">
        <v>24</v>
      </c>
      <c r="N1545" s="74" t="s">
        <v>1054</v>
      </c>
      <c r="O1545" s="74" t="s">
        <v>1007</v>
      </c>
      <c r="P1545" s="74" t="s">
        <v>1023</v>
      </c>
      <c r="Q1545" s="74" t="s">
        <v>1017</v>
      </c>
      <c r="R1545" s="74">
        <v>6</v>
      </c>
      <c r="S1545" s="74" t="s">
        <v>1004</v>
      </c>
      <c r="T1545" s="74">
        <v>0</v>
      </c>
      <c r="U1545" s="104">
        <v>0</v>
      </c>
    </row>
    <row r="1546" spans="1:21">
      <c r="A1546" s="95">
        <v>1580</v>
      </c>
      <c r="B1546" s="74" t="s">
        <v>100</v>
      </c>
      <c r="C1546" s="109" t="s">
        <v>2473</v>
      </c>
      <c r="D1546" s="74" t="s">
        <v>2473</v>
      </c>
      <c r="E1546" s="96" t="str">
        <f>HYPERLINK("[映雪.xlsx]类型!B34",'类型（5）'!$C$34)</f>
        <v>宅女</v>
      </c>
      <c r="F1546" s="95">
        <v>53</v>
      </c>
      <c r="G1546" s="74">
        <v>49</v>
      </c>
      <c r="H1546" s="104">
        <v>46</v>
      </c>
      <c r="I1546" s="136">
        <f t="shared" si="48"/>
        <v>102</v>
      </c>
      <c r="J1546" s="74">
        <f t="shared" si="49"/>
        <v>148</v>
      </c>
      <c r="K1546" s="129">
        <v>33</v>
      </c>
      <c r="L1546" s="74" t="s">
        <v>1031</v>
      </c>
      <c r="M1546" s="74">
        <v>24</v>
      </c>
      <c r="N1546" s="74" t="s">
        <v>1006</v>
      </c>
      <c r="O1546" s="74" t="s">
        <v>1148</v>
      </c>
      <c r="P1546" s="74" t="s">
        <v>1023</v>
      </c>
      <c r="Q1546" s="74" t="s">
        <v>1027</v>
      </c>
      <c r="R1546" s="74">
        <v>9</v>
      </c>
      <c r="S1546" s="74" t="s">
        <v>1004</v>
      </c>
      <c r="T1546" s="74">
        <v>0</v>
      </c>
      <c r="U1546" s="104">
        <v>0</v>
      </c>
    </row>
    <row r="1547" spans="1:21">
      <c r="A1547" s="95">
        <v>1581</v>
      </c>
      <c r="B1547" s="74" t="s">
        <v>100</v>
      </c>
      <c r="C1547" s="109" t="s">
        <v>2474</v>
      </c>
      <c r="D1547" s="74" t="s">
        <v>2474</v>
      </c>
      <c r="E1547" s="74" t="str">
        <f>HYPERLINK("[映雪.xlsx]类型!B1",'类型（5）'!$C$1)</f>
        <v>均衡</v>
      </c>
      <c r="F1547" s="95">
        <v>56</v>
      </c>
      <c r="G1547" s="74">
        <v>37</v>
      </c>
      <c r="H1547" s="104">
        <v>37</v>
      </c>
      <c r="I1547" s="136">
        <f t="shared" si="48"/>
        <v>93</v>
      </c>
      <c r="J1547" s="74">
        <f t="shared" si="49"/>
        <v>130</v>
      </c>
      <c r="K1547" s="129">
        <v>50</v>
      </c>
      <c r="L1547" s="74" t="s">
        <v>1053</v>
      </c>
      <c r="M1547" s="74">
        <v>24</v>
      </c>
      <c r="N1547" s="74" t="s">
        <v>1006</v>
      </c>
      <c r="O1547" s="74" t="s">
        <v>1007</v>
      </c>
      <c r="P1547" s="74" t="s">
        <v>1023</v>
      </c>
      <c r="Q1547" s="74" t="s">
        <v>1027</v>
      </c>
      <c r="R1547" s="74">
        <v>4</v>
      </c>
      <c r="S1547" s="74" t="s">
        <v>1004</v>
      </c>
      <c r="T1547" s="74">
        <v>0</v>
      </c>
      <c r="U1547" s="104">
        <v>0</v>
      </c>
    </row>
    <row r="1548" spans="1:21">
      <c r="A1548" s="95">
        <v>1582</v>
      </c>
      <c r="B1548" s="74" t="s">
        <v>100</v>
      </c>
      <c r="C1548" s="109" t="s">
        <v>2475</v>
      </c>
      <c r="D1548" s="74" t="s">
        <v>2475</v>
      </c>
      <c r="E1548" s="74" t="str">
        <f>HYPERLINK("[映雪.xlsx]类型!B8",'类型（5）'!$C$8)</f>
        <v>智慧全能</v>
      </c>
      <c r="F1548" s="95">
        <v>42</v>
      </c>
      <c r="G1548" s="122">
        <v>77</v>
      </c>
      <c r="H1548" s="104">
        <v>51</v>
      </c>
      <c r="I1548" s="136">
        <f t="shared" si="48"/>
        <v>119</v>
      </c>
      <c r="J1548" s="74">
        <f t="shared" si="49"/>
        <v>170</v>
      </c>
      <c r="K1548" s="133">
        <v>68</v>
      </c>
      <c r="L1548" s="74" t="s">
        <v>1053</v>
      </c>
      <c r="M1548" s="74">
        <v>85</v>
      </c>
      <c r="N1548" s="74" t="s">
        <v>1006</v>
      </c>
      <c r="O1548" s="74" t="s">
        <v>1007</v>
      </c>
      <c r="P1548" s="74" t="s">
        <v>1008</v>
      </c>
      <c r="Q1548" s="74" t="s">
        <v>1020</v>
      </c>
      <c r="R1548" s="74">
        <v>12</v>
      </c>
      <c r="S1548" s="74" t="s">
        <v>1004</v>
      </c>
      <c r="T1548" s="74">
        <v>0</v>
      </c>
      <c r="U1548" s="104">
        <v>0</v>
      </c>
    </row>
    <row r="1549" spans="1:21">
      <c r="A1549" s="95">
        <v>1583</v>
      </c>
      <c r="B1549" s="74" t="s">
        <v>100</v>
      </c>
      <c r="C1549" s="109" t="s">
        <v>2476</v>
      </c>
      <c r="D1549" s="74" t="s">
        <v>2476</v>
      </c>
      <c r="E1549" s="74" t="str">
        <f>HYPERLINK("[映雪.xlsx]类型!B7",'类型（5）'!$C$7)</f>
        <v>武勇全能</v>
      </c>
      <c r="F1549" s="95">
        <v>58</v>
      </c>
      <c r="G1549" s="122">
        <v>76</v>
      </c>
      <c r="H1549" s="132">
        <v>66</v>
      </c>
      <c r="I1549" s="136">
        <f t="shared" si="48"/>
        <v>134</v>
      </c>
      <c r="J1549" s="74">
        <f t="shared" si="49"/>
        <v>200</v>
      </c>
      <c r="K1549" s="129">
        <v>43</v>
      </c>
      <c r="L1549" s="74" t="s">
        <v>1072</v>
      </c>
      <c r="M1549" s="74">
        <v>85</v>
      </c>
      <c r="N1549" s="74" t="s">
        <v>1006</v>
      </c>
      <c r="O1549" s="74" t="s">
        <v>1007</v>
      </c>
      <c r="P1549" s="74" t="s">
        <v>1008</v>
      </c>
      <c r="Q1549" s="74" t="s">
        <v>1038</v>
      </c>
      <c r="R1549" s="74">
        <v>8</v>
      </c>
      <c r="S1549" s="74" t="s">
        <v>1004</v>
      </c>
      <c r="T1549" s="74">
        <v>0</v>
      </c>
      <c r="U1549" s="104">
        <v>0</v>
      </c>
    </row>
    <row r="1550" spans="1:21">
      <c r="A1550" s="95">
        <v>1584</v>
      </c>
      <c r="B1550" s="74" t="s">
        <v>100</v>
      </c>
      <c r="C1550" s="109" t="s">
        <v>2477</v>
      </c>
      <c r="D1550" s="74" t="s">
        <v>2477</v>
      </c>
      <c r="E1550" s="99" t="str">
        <f>HYPERLINK("[映雪.xlsx]类型!B26",'类型（5）'!$C$26)</f>
        <v>剑豪</v>
      </c>
      <c r="F1550" s="120">
        <v>74</v>
      </c>
      <c r="G1550" s="122">
        <v>70</v>
      </c>
      <c r="H1550" s="132">
        <v>71</v>
      </c>
      <c r="I1550" s="136">
        <f t="shared" si="48"/>
        <v>144</v>
      </c>
      <c r="J1550" s="74">
        <f t="shared" si="49"/>
        <v>215</v>
      </c>
      <c r="K1550" s="129">
        <v>52</v>
      </c>
      <c r="L1550" s="74" t="s">
        <v>1085</v>
      </c>
      <c r="M1550" s="74">
        <v>78</v>
      </c>
      <c r="N1550" s="74" t="s">
        <v>1006</v>
      </c>
      <c r="O1550" s="74" t="s">
        <v>1007</v>
      </c>
      <c r="P1550" s="74" t="s">
        <v>1008</v>
      </c>
      <c r="Q1550" s="74" t="s">
        <v>1027</v>
      </c>
      <c r="R1550" s="74">
        <v>12</v>
      </c>
      <c r="S1550" s="74" t="s">
        <v>1005</v>
      </c>
      <c r="T1550" s="74">
        <v>0</v>
      </c>
      <c r="U1550" s="104">
        <v>0</v>
      </c>
    </row>
    <row r="1551" spans="1:21">
      <c r="A1551" s="95">
        <v>1585</v>
      </c>
      <c r="B1551" s="74" t="s">
        <v>100</v>
      </c>
      <c r="C1551" s="109" t="s">
        <v>2478</v>
      </c>
      <c r="D1551" s="74" t="s">
        <v>2478</v>
      </c>
      <c r="E1551" s="74" t="str">
        <f>HYPERLINK("[映雪.xlsx]类型!B41",'类型（5）'!$C$41)</f>
        <v>德鲁伊</v>
      </c>
      <c r="F1551" s="95">
        <v>37</v>
      </c>
      <c r="G1551" s="74">
        <v>66</v>
      </c>
      <c r="H1551" s="104">
        <v>49</v>
      </c>
      <c r="I1551" s="136">
        <f t="shared" si="48"/>
        <v>103</v>
      </c>
      <c r="J1551" s="74">
        <f t="shared" si="49"/>
        <v>152</v>
      </c>
      <c r="K1551" s="129">
        <v>60</v>
      </c>
      <c r="L1551" s="74" t="s">
        <v>1051</v>
      </c>
      <c r="M1551" s="74">
        <v>78</v>
      </c>
      <c r="N1551" s="74" t="s">
        <v>1006</v>
      </c>
      <c r="O1551" s="74" t="s">
        <v>1007</v>
      </c>
      <c r="P1551" s="74" t="s">
        <v>1023</v>
      </c>
      <c r="Q1551" s="74" t="s">
        <v>1027</v>
      </c>
      <c r="R1551" s="74">
        <v>5</v>
      </c>
      <c r="S1551" s="74" t="s">
        <v>1004</v>
      </c>
      <c r="T1551" s="74">
        <v>0</v>
      </c>
      <c r="U1551" s="104">
        <v>0</v>
      </c>
    </row>
    <row r="1552" spans="1:21">
      <c r="A1552" s="95">
        <v>1586</v>
      </c>
      <c r="B1552" s="74" t="s">
        <v>100</v>
      </c>
      <c r="C1552" s="109" t="s">
        <v>2479</v>
      </c>
      <c r="D1552" s="74" t="s">
        <v>2479</v>
      </c>
      <c r="E1552" s="99" t="str">
        <f>HYPERLINK("[映雪.xlsx]类型!B25",'类型（5）'!$C$25)</f>
        <v>教师</v>
      </c>
      <c r="F1552" s="95">
        <v>51</v>
      </c>
      <c r="G1552" s="74">
        <v>61</v>
      </c>
      <c r="H1552" s="104">
        <v>58</v>
      </c>
      <c r="I1552" s="136">
        <f t="shared" si="48"/>
        <v>112</v>
      </c>
      <c r="J1552" s="74">
        <f t="shared" si="49"/>
        <v>170</v>
      </c>
      <c r="K1552" s="129">
        <v>54</v>
      </c>
      <c r="L1552" s="74" t="s">
        <v>1072</v>
      </c>
      <c r="M1552" s="74">
        <v>78</v>
      </c>
      <c r="N1552" s="74" t="s">
        <v>1006</v>
      </c>
      <c r="O1552" s="74" t="s">
        <v>1007</v>
      </c>
      <c r="P1552" s="74" t="s">
        <v>1023</v>
      </c>
      <c r="Q1552" s="74" t="s">
        <v>1017</v>
      </c>
      <c r="R1552" s="74">
        <v>4</v>
      </c>
      <c r="S1552" s="74" t="s">
        <v>1004</v>
      </c>
      <c r="T1552" s="74">
        <v>0</v>
      </c>
      <c r="U1552" s="104">
        <v>0</v>
      </c>
    </row>
    <row r="1553" spans="1:21">
      <c r="A1553" s="95">
        <v>1587</v>
      </c>
      <c r="B1553" s="74" t="s">
        <v>100</v>
      </c>
      <c r="C1553" s="109" t="s">
        <v>828</v>
      </c>
      <c r="D1553" s="74" t="s">
        <v>828</v>
      </c>
      <c r="E1553" s="74" t="str">
        <f>HYPERLINK("[映雪.xlsx]类型!B2",'类型（5）'!$C$2)</f>
        <v>统御强化</v>
      </c>
      <c r="F1553" s="119">
        <v>84</v>
      </c>
      <c r="G1553" s="74">
        <v>48</v>
      </c>
      <c r="H1553" s="104">
        <v>28</v>
      </c>
      <c r="I1553" s="136">
        <f t="shared" si="48"/>
        <v>132</v>
      </c>
      <c r="J1553" s="74">
        <f t="shared" si="49"/>
        <v>160</v>
      </c>
      <c r="K1553" s="129">
        <v>33</v>
      </c>
      <c r="L1553" s="74" t="s">
        <v>1026</v>
      </c>
      <c r="M1553" s="74">
        <v>57</v>
      </c>
      <c r="N1553" s="74" t="s">
        <v>1006</v>
      </c>
      <c r="O1553" s="74" t="s">
        <v>1007</v>
      </c>
      <c r="P1553" s="74" t="s">
        <v>1016</v>
      </c>
      <c r="Q1553" s="74" t="s">
        <v>1027</v>
      </c>
      <c r="R1553" s="74">
        <v>4</v>
      </c>
      <c r="S1553" s="74" t="s">
        <v>1005</v>
      </c>
      <c r="T1553" s="74">
        <v>0</v>
      </c>
      <c r="U1553" s="104">
        <v>0</v>
      </c>
    </row>
    <row r="1554" spans="1:21">
      <c r="A1554" s="95">
        <v>1588</v>
      </c>
      <c r="B1554" s="74" t="s">
        <v>100</v>
      </c>
      <c r="C1554" s="109" t="s">
        <v>2480</v>
      </c>
      <c r="D1554" s="74" t="s">
        <v>2480</v>
      </c>
      <c r="E1554" s="74" t="str">
        <f>HYPERLINK("[映雪.xlsx]类型!B4",'类型（5）'!$C$4)</f>
        <v>智慧强化</v>
      </c>
      <c r="F1554" s="95">
        <v>62</v>
      </c>
      <c r="G1554" s="74">
        <v>61</v>
      </c>
      <c r="H1554" s="104">
        <v>55</v>
      </c>
      <c r="I1554" s="136">
        <f t="shared" si="48"/>
        <v>123</v>
      </c>
      <c r="J1554" s="74">
        <f t="shared" si="49"/>
        <v>178</v>
      </c>
      <c r="K1554" s="133">
        <v>76</v>
      </c>
      <c r="L1554" s="74" t="s">
        <v>1044</v>
      </c>
      <c r="M1554" s="74">
        <v>57</v>
      </c>
      <c r="N1554" s="74" t="s">
        <v>1006</v>
      </c>
      <c r="O1554" s="74" t="s">
        <v>1007</v>
      </c>
      <c r="P1554" s="74" t="s">
        <v>1008</v>
      </c>
      <c r="Q1554" s="74" t="s">
        <v>1027</v>
      </c>
      <c r="R1554" s="74">
        <v>6</v>
      </c>
      <c r="S1554" s="74" t="s">
        <v>1004</v>
      </c>
      <c r="T1554" s="74">
        <v>0</v>
      </c>
      <c r="U1554" s="104">
        <v>0</v>
      </c>
    </row>
    <row r="1555" spans="1:21">
      <c r="A1555" s="95">
        <v>1589</v>
      </c>
      <c r="B1555" s="74" t="s">
        <v>100</v>
      </c>
      <c r="C1555" s="109" t="s">
        <v>2481</v>
      </c>
      <c r="D1555" s="74" t="s">
        <v>2481</v>
      </c>
      <c r="E1555" s="96" t="str">
        <f>HYPERLINK("[映雪.xlsx]类型!B10",'类型（5）'!$C$10)</f>
        <v>学者</v>
      </c>
      <c r="F1555" s="95">
        <v>44</v>
      </c>
      <c r="G1555" s="74">
        <v>42</v>
      </c>
      <c r="H1555" s="125">
        <v>92</v>
      </c>
      <c r="I1555" s="136">
        <f t="shared" si="48"/>
        <v>136</v>
      </c>
      <c r="J1555" s="74">
        <f t="shared" si="49"/>
        <v>178</v>
      </c>
      <c r="K1555" s="129">
        <v>33</v>
      </c>
      <c r="L1555" s="74" t="s">
        <v>1019</v>
      </c>
      <c r="M1555" s="74">
        <v>57</v>
      </c>
      <c r="N1555" s="74" t="s">
        <v>1006</v>
      </c>
      <c r="O1555" s="74" t="s">
        <v>1007</v>
      </c>
      <c r="P1555" s="74" t="s">
        <v>1162</v>
      </c>
      <c r="Q1555" s="74" t="s">
        <v>1027</v>
      </c>
      <c r="R1555" s="74">
        <v>7</v>
      </c>
      <c r="S1555" s="74" t="s">
        <v>1005</v>
      </c>
      <c r="T1555" s="74">
        <v>0</v>
      </c>
      <c r="U1555" s="104">
        <v>0</v>
      </c>
    </row>
    <row r="1556" spans="1:21">
      <c r="A1556" s="95">
        <v>1590</v>
      </c>
      <c r="B1556" s="74" t="s">
        <v>100</v>
      </c>
      <c r="C1556" s="109" t="s">
        <v>2482</v>
      </c>
      <c r="D1556" s="74" t="s">
        <v>2482</v>
      </c>
      <c r="E1556" s="99" t="str">
        <f>HYPERLINK("[映雪.xlsx]类型!B36",'类型（5）'!$C$36)</f>
        <v>文学家</v>
      </c>
      <c r="F1556" s="95">
        <v>53</v>
      </c>
      <c r="G1556" s="122">
        <v>74</v>
      </c>
      <c r="H1556" s="104">
        <v>42</v>
      </c>
      <c r="I1556" s="136">
        <f t="shared" si="48"/>
        <v>127</v>
      </c>
      <c r="J1556" s="74">
        <f t="shared" si="49"/>
        <v>169</v>
      </c>
      <c r="K1556" s="129">
        <v>58</v>
      </c>
      <c r="L1556" s="74" t="s">
        <v>1074</v>
      </c>
      <c r="M1556" s="74">
        <v>57</v>
      </c>
      <c r="N1556" s="74" t="s">
        <v>1006</v>
      </c>
      <c r="O1556" s="74" t="s">
        <v>1007</v>
      </c>
      <c r="P1556" s="74" t="s">
        <v>1008</v>
      </c>
      <c r="Q1556" s="74" t="s">
        <v>1009</v>
      </c>
      <c r="R1556" s="74">
        <v>1</v>
      </c>
      <c r="S1556" s="74" t="s">
        <v>1004</v>
      </c>
      <c r="T1556" s="74">
        <v>0</v>
      </c>
      <c r="U1556" s="104">
        <v>0</v>
      </c>
    </row>
    <row r="1557" spans="1:21">
      <c r="A1557" s="95">
        <v>1591</v>
      </c>
      <c r="B1557" s="74" t="s">
        <v>100</v>
      </c>
      <c r="C1557" s="109" t="s">
        <v>2483</v>
      </c>
      <c r="D1557" s="74" t="s">
        <v>2483</v>
      </c>
      <c r="E1557" s="96" t="str">
        <f>HYPERLINK("[映雪.xlsx]类型!B24",'类型（5）'!$C$24)</f>
        <v>艺术家</v>
      </c>
      <c r="F1557" s="95">
        <v>64</v>
      </c>
      <c r="G1557" s="74">
        <v>55</v>
      </c>
      <c r="H1557" s="104">
        <v>50</v>
      </c>
      <c r="I1557" s="136">
        <f t="shared" si="48"/>
        <v>119</v>
      </c>
      <c r="J1557" s="74">
        <f t="shared" si="49"/>
        <v>169</v>
      </c>
      <c r="K1557" s="133">
        <v>65</v>
      </c>
      <c r="L1557" s="74" t="s">
        <v>1060</v>
      </c>
      <c r="M1557" s="74">
        <v>57</v>
      </c>
      <c r="N1557" s="74" t="s">
        <v>1006</v>
      </c>
      <c r="O1557" s="74" t="s">
        <v>1007</v>
      </c>
      <c r="P1557" s="74" t="s">
        <v>1023</v>
      </c>
      <c r="Q1557" s="74" t="s">
        <v>1017</v>
      </c>
      <c r="R1557" s="74">
        <v>8</v>
      </c>
      <c r="S1557" s="74" t="s">
        <v>1004</v>
      </c>
      <c r="T1557" s="74">
        <v>0</v>
      </c>
      <c r="U1557" s="104">
        <v>0</v>
      </c>
    </row>
    <row r="1558" spans="1:21">
      <c r="A1558" s="95">
        <v>1592</v>
      </c>
      <c r="B1558" s="74" t="s">
        <v>100</v>
      </c>
      <c r="C1558" s="109" t="s">
        <v>2484</v>
      </c>
      <c r="D1558" s="74" t="s">
        <v>2484</v>
      </c>
      <c r="E1558" s="74" t="str">
        <f>HYPERLINK("[映雪.xlsx]类型!B22",'类型（5）'!$C$22)</f>
        <v>傲娇</v>
      </c>
      <c r="F1558" s="120">
        <v>72</v>
      </c>
      <c r="G1558" s="74">
        <v>54</v>
      </c>
      <c r="H1558" s="132">
        <v>71</v>
      </c>
      <c r="I1558" s="136">
        <f t="shared" si="48"/>
        <v>126</v>
      </c>
      <c r="J1558" s="74">
        <f t="shared" si="49"/>
        <v>197</v>
      </c>
      <c r="K1558" s="129">
        <v>61</v>
      </c>
      <c r="L1558" s="74" t="s">
        <v>1051</v>
      </c>
      <c r="M1558" s="74">
        <v>10</v>
      </c>
      <c r="N1558" s="74" t="s">
        <v>1006</v>
      </c>
      <c r="O1558" s="74" t="s">
        <v>1007</v>
      </c>
      <c r="P1558" s="74" t="s">
        <v>1008</v>
      </c>
      <c r="Q1558" s="74" t="s">
        <v>1017</v>
      </c>
      <c r="R1558" s="74">
        <v>3</v>
      </c>
      <c r="S1558" s="74" t="s">
        <v>1005</v>
      </c>
      <c r="T1558" s="74">
        <v>0</v>
      </c>
      <c r="U1558" s="104">
        <v>0</v>
      </c>
    </row>
    <row r="1559" spans="1:21">
      <c r="A1559" s="95">
        <v>1593</v>
      </c>
      <c r="B1559" s="74" t="s">
        <v>100</v>
      </c>
      <c r="C1559" s="109" t="s">
        <v>2485</v>
      </c>
      <c r="D1559" s="74" t="s">
        <v>2485</v>
      </c>
      <c r="E1559" s="74" t="str">
        <f>HYPERLINK("[映雪.xlsx]类型!B9",'类型（5）'!$C$9)</f>
        <v>家政全能</v>
      </c>
      <c r="F1559" s="120">
        <v>66</v>
      </c>
      <c r="G1559" s="74">
        <v>44</v>
      </c>
      <c r="H1559" s="104">
        <v>54</v>
      </c>
      <c r="I1559" s="136">
        <f t="shared" si="48"/>
        <v>110</v>
      </c>
      <c r="J1559" s="74">
        <f t="shared" si="49"/>
        <v>164</v>
      </c>
      <c r="K1559" s="133">
        <v>76</v>
      </c>
      <c r="L1559" s="74" t="s">
        <v>1047</v>
      </c>
      <c r="M1559" s="74">
        <v>10</v>
      </c>
      <c r="N1559" s="74" t="s">
        <v>1006</v>
      </c>
      <c r="O1559" s="74" t="s">
        <v>1007</v>
      </c>
      <c r="P1559" s="74" t="s">
        <v>1008</v>
      </c>
      <c r="Q1559" s="74" t="s">
        <v>1027</v>
      </c>
      <c r="R1559" s="74">
        <v>2</v>
      </c>
      <c r="S1559" s="74" t="s">
        <v>1005</v>
      </c>
      <c r="T1559" s="74">
        <v>0</v>
      </c>
      <c r="U1559" s="104">
        <v>0</v>
      </c>
    </row>
    <row r="1560" spans="1:21">
      <c r="A1560" s="95">
        <v>1594</v>
      </c>
      <c r="B1560" s="74" t="s">
        <v>100</v>
      </c>
      <c r="C1560" s="109" t="s">
        <v>2486</v>
      </c>
      <c r="D1560" s="74" t="s">
        <v>2486</v>
      </c>
      <c r="E1560" s="99" t="str">
        <f>HYPERLINK("[映雪.xlsx]类型!B37",'类型（5）'!$C$37)</f>
        <v>歌姬</v>
      </c>
      <c r="F1560" s="120">
        <v>77</v>
      </c>
      <c r="G1560" s="74">
        <v>67</v>
      </c>
      <c r="H1560" s="132">
        <v>74</v>
      </c>
      <c r="I1560" s="136">
        <f t="shared" si="48"/>
        <v>144</v>
      </c>
      <c r="J1560" s="74">
        <f t="shared" si="49"/>
        <v>218</v>
      </c>
      <c r="K1560" s="133">
        <v>70</v>
      </c>
      <c r="L1560" s="74" t="s">
        <v>1079</v>
      </c>
      <c r="M1560" s="74">
        <v>66</v>
      </c>
      <c r="N1560" s="74" t="s">
        <v>1006</v>
      </c>
      <c r="O1560" s="74" t="s">
        <v>1007</v>
      </c>
      <c r="P1560" s="74" t="s">
        <v>1008</v>
      </c>
      <c r="Q1560" s="74" t="s">
        <v>1013</v>
      </c>
      <c r="R1560" s="74">
        <v>8</v>
      </c>
      <c r="S1560" s="74" t="s">
        <v>1004</v>
      </c>
      <c r="T1560" s="74">
        <v>0</v>
      </c>
      <c r="U1560" s="104">
        <v>0</v>
      </c>
    </row>
    <row r="1561" spans="1:21">
      <c r="A1561" s="95">
        <v>1595</v>
      </c>
      <c r="B1561" s="74" t="s">
        <v>100</v>
      </c>
      <c r="C1561" s="109" t="s">
        <v>2487</v>
      </c>
      <c r="D1561" s="74" t="s">
        <v>2487</v>
      </c>
      <c r="E1561" s="99" t="str">
        <f>HYPERLINK("[映雪.xlsx]类型!B29",'类型（5）'!$C$29)</f>
        <v>偶像</v>
      </c>
      <c r="F1561" s="120">
        <v>71</v>
      </c>
      <c r="G1561" s="74">
        <v>59</v>
      </c>
      <c r="H1561" s="104">
        <v>60</v>
      </c>
      <c r="I1561" s="136">
        <f t="shared" si="48"/>
        <v>130</v>
      </c>
      <c r="J1561" s="74">
        <f t="shared" si="49"/>
        <v>190</v>
      </c>
      <c r="K1561" s="133">
        <v>66</v>
      </c>
      <c r="L1561" s="74" t="s">
        <v>1053</v>
      </c>
      <c r="M1561" s="74">
        <v>66</v>
      </c>
      <c r="N1561" s="74" t="s">
        <v>1006</v>
      </c>
      <c r="O1561" s="74" t="s">
        <v>1007</v>
      </c>
      <c r="P1561" s="74" t="s">
        <v>1008</v>
      </c>
      <c r="Q1561" s="74" t="s">
        <v>1027</v>
      </c>
      <c r="R1561" s="74">
        <v>6</v>
      </c>
      <c r="S1561" s="74" t="s">
        <v>1004</v>
      </c>
      <c r="T1561" s="74">
        <v>0</v>
      </c>
      <c r="U1561" s="104">
        <v>0</v>
      </c>
    </row>
    <row r="1562" spans="1:21">
      <c r="A1562" s="95">
        <v>1596</v>
      </c>
      <c r="B1562" s="74" t="s">
        <v>80</v>
      </c>
      <c r="C1562" s="109" t="s">
        <v>80</v>
      </c>
      <c r="D1562" s="74" t="s">
        <v>80</v>
      </c>
      <c r="E1562" s="96" t="str">
        <f>HYPERLINK("[映雪.xlsx]类型!B21",'类型（5）'!$C$21)</f>
        <v>游魂</v>
      </c>
      <c r="F1562" s="119">
        <v>83</v>
      </c>
      <c r="G1562" s="74">
        <v>68</v>
      </c>
      <c r="H1562" s="131">
        <v>82</v>
      </c>
      <c r="I1562" s="137">
        <f t="shared" si="48"/>
        <v>165</v>
      </c>
      <c r="J1562" s="74">
        <f t="shared" si="49"/>
        <v>233</v>
      </c>
      <c r="K1562" s="129">
        <v>22</v>
      </c>
      <c r="L1562" s="74" t="s">
        <v>1420</v>
      </c>
      <c r="M1562" s="74">
        <v>94</v>
      </c>
      <c r="N1562" s="74" t="s">
        <v>1006</v>
      </c>
      <c r="O1562" s="74" t="s">
        <v>1400</v>
      </c>
      <c r="P1562" s="74" t="s">
        <v>1016</v>
      </c>
      <c r="Q1562" s="74" t="s">
        <v>1038</v>
      </c>
      <c r="R1562" s="74">
        <v>13</v>
      </c>
      <c r="S1562" s="74" t="s">
        <v>1005</v>
      </c>
      <c r="T1562" s="74">
        <v>0</v>
      </c>
      <c r="U1562" s="104">
        <v>72</v>
      </c>
    </row>
    <row r="1563" spans="1:21">
      <c r="A1563" s="95">
        <v>1597</v>
      </c>
      <c r="B1563" s="74" t="s">
        <v>80</v>
      </c>
      <c r="C1563" s="109" t="s">
        <v>2488</v>
      </c>
      <c r="D1563" s="74" t="s">
        <v>2488</v>
      </c>
      <c r="E1563" s="99" t="str">
        <f>HYPERLINK("[映雪.xlsx]类型!B18",'类型（5）'!$C$18)</f>
        <v>科学家</v>
      </c>
      <c r="F1563" s="95">
        <v>57</v>
      </c>
      <c r="G1563" s="74">
        <v>49</v>
      </c>
      <c r="H1563" s="125">
        <v>95</v>
      </c>
      <c r="I1563" s="136">
        <f t="shared" si="48"/>
        <v>152</v>
      </c>
      <c r="J1563" s="74">
        <f t="shared" si="49"/>
        <v>201</v>
      </c>
      <c r="K1563" s="129">
        <v>37</v>
      </c>
      <c r="L1563" s="74" t="s">
        <v>1537</v>
      </c>
      <c r="M1563" s="74">
        <v>94</v>
      </c>
      <c r="N1563" s="74" t="s">
        <v>1006</v>
      </c>
      <c r="O1563" s="74" t="s">
        <v>1400</v>
      </c>
      <c r="P1563" s="74" t="s">
        <v>1162</v>
      </c>
      <c r="Q1563" s="74" t="s">
        <v>1013</v>
      </c>
      <c r="R1563" s="74">
        <v>10</v>
      </c>
      <c r="S1563" s="74" t="s">
        <v>1005</v>
      </c>
      <c r="T1563" s="74">
        <v>0</v>
      </c>
      <c r="U1563" s="104">
        <v>72</v>
      </c>
    </row>
    <row r="1564" spans="1:21">
      <c r="A1564" s="95">
        <v>1598</v>
      </c>
      <c r="B1564" s="74" t="s">
        <v>80</v>
      </c>
      <c r="C1564" s="109" t="s">
        <v>2489</v>
      </c>
      <c r="D1564" s="74" t="s">
        <v>2489</v>
      </c>
      <c r="E1564" s="74" t="str">
        <f>HYPERLINK("[映雪.xlsx]类型!B35",'类型（5）'!$C$35)</f>
        <v>刺客</v>
      </c>
      <c r="F1564" s="95">
        <v>63</v>
      </c>
      <c r="G1564" s="122">
        <v>70</v>
      </c>
      <c r="H1564" s="132">
        <v>72</v>
      </c>
      <c r="I1564" s="136">
        <f t="shared" si="48"/>
        <v>133</v>
      </c>
      <c r="J1564" s="74">
        <f t="shared" si="49"/>
        <v>205</v>
      </c>
      <c r="K1564" s="129">
        <v>57</v>
      </c>
      <c r="L1564" s="74" t="s">
        <v>1069</v>
      </c>
      <c r="M1564" s="74">
        <v>94</v>
      </c>
      <c r="N1564" s="74" t="s">
        <v>1006</v>
      </c>
      <c r="O1564" s="74" t="s">
        <v>1007</v>
      </c>
      <c r="P1564" s="74" t="s">
        <v>1008</v>
      </c>
      <c r="Q1564" s="74" t="s">
        <v>1013</v>
      </c>
      <c r="R1564" s="74">
        <v>4</v>
      </c>
      <c r="S1564" s="74" t="s">
        <v>1004</v>
      </c>
      <c r="T1564" s="74">
        <v>0</v>
      </c>
      <c r="U1564" s="104">
        <v>72</v>
      </c>
    </row>
    <row r="1565" spans="1:21">
      <c r="A1565" s="95">
        <v>1599</v>
      </c>
      <c r="B1565" s="74" t="s">
        <v>80</v>
      </c>
      <c r="C1565" s="109" t="s">
        <v>2490</v>
      </c>
      <c r="D1565" s="74" t="s">
        <v>2490</v>
      </c>
      <c r="E1565" s="74" t="str">
        <f>HYPERLINK("[映雪.xlsx]类型!B19",'类型（5）'!$C$19)</f>
        <v>妖精</v>
      </c>
      <c r="F1565" s="120">
        <v>67</v>
      </c>
      <c r="G1565" s="74">
        <v>62</v>
      </c>
      <c r="H1565" s="104">
        <v>64</v>
      </c>
      <c r="I1565" s="136">
        <f t="shared" si="48"/>
        <v>129</v>
      </c>
      <c r="J1565" s="74">
        <f t="shared" si="49"/>
        <v>193</v>
      </c>
      <c r="K1565" s="129">
        <v>60</v>
      </c>
      <c r="L1565" s="74" t="s">
        <v>1060</v>
      </c>
      <c r="M1565" s="74">
        <v>94</v>
      </c>
      <c r="N1565" s="74" t="s">
        <v>1006</v>
      </c>
      <c r="O1565" s="74" t="s">
        <v>1007</v>
      </c>
      <c r="P1565" s="74" t="s">
        <v>1023</v>
      </c>
      <c r="Q1565" s="74" t="s">
        <v>1017</v>
      </c>
      <c r="R1565" s="74">
        <v>6</v>
      </c>
      <c r="S1565" s="74" t="s">
        <v>1004</v>
      </c>
      <c r="T1565" s="74">
        <v>0</v>
      </c>
      <c r="U1565" s="104">
        <v>72</v>
      </c>
    </row>
    <row r="1566" spans="1:21">
      <c r="A1566" s="95">
        <v>1600</v>
      </c>
      <c r="B1566" s="74" t="s">
        <v>80</v>
      </c>
      <c r="C1566" s="109" t="s">
        <v>2491</v>
      </c>
      <c r="D1566" s="74" t="s">
        <v>2491</v>
      </c>
      <c r="E1566" s="96" t="str">
        <f>HYPERLINK("[映雪.xlsx]类型!B10",'类型（5）'!$C$10)</f>
        <v>学者</v>
      </c>
      <c r="F1566" s="95">
        <v>56</v>
      </c>
      <c r="G1566" s="74">
        <v>39</v>
      </c>
      <c r="H1566" s="131">
        <v>82</v>
      </c>
      <c r="I1566" s="136">
        <f t="shared" si="48"/>
        <v>138</v>
      </c>
      <c r="J1566" s="74">
        <f t="shared" si="49"/>
        <v>177</v>
      </c>
      <c r="K1566" s="133">
        <v>79</v>
      </c>
      <c r="L1566" s="74" t="s">
        <v>1152</v>
      </c>
      <c r="M1566" s="74">
        <v>91</v>
      </c>
      <c r="N1566" s="74" t="s">
        <v>1006</v>
      </c>
      <c r="O1566" s="74" t="s">
        <v>1007</v>
      </c>
      <c r="P1566" s="74" t="s">
        <v>1016</v>
      </c>
      <c r="Q1566" s="74" t="s">
        <v>1017</v>
      </c>
      <c r="R1566" s="74">
        <v>6</v>
      </c>
      <c r="S1566" s="74" t="s">
        <v>1004</v>
      </c>
      <c r="T1566" s="74">
        <v>0</v>
      </c>
      <c r="U1566" s="104">
        <v>0</v>
      </c>
    </row>
    <row r="1567" spans="1:21">
      <c r="A1567" s="95">
        <v>1601</v>
      </c>
      <c r="B1567" s="74" t="s">
        <v>80</v>
      </c>
      <c r="C1567" s="109" t="s">
        <v>2492</v>
      </c>
      <c r="D1567" s="74" t="s">
        <v>2492</v>
      </c>
      <c r="E1567" s="96" t="str">
        <f>HYPERLINK("[映雪.xlsx]类型!B15",'类型（5）'!$C$15)</f>
        <v>巫女</v>
      </c>
      <c r="F1567" s="95">
        <v>43</v>
      </c>
      <c r="G1567" s="74">
        <v>42</v>
      </c>
      <c r="H1567" s="132">
        <v>74</v>
      </c>
      <c r="I1567" s="136">
        <f t="shared" si="48"/>
        <v>85</v>
      </c>
      <c r="J1567" s="74">
        <f t="shared" si="49"/>
        <v>159</v>
      </c>
      <c r="K1567" s="129">
        <v>42</v>
      </c>
      <c r="L1567" s="74" t="s">
        <v>1049</v>
      </c>
      <c r="M1567" s="74">
        <v>91</v>
      </c>
      <c r="N1567" s="74" t="s">
        <v>1006</v>
      </c>
      <c r="O1567" s="74" t="s">
        <v>1007</v>
      </c>
      <c r="P1567" s="74" t="s">
        <v>1008</v>
      </c>
      <c r="Q1567" s="74" t="s">
        <v>1027</v>
      </c>
      <c r="R1567" s="74">
        <v>8</v>
      </c>
      <c r="S1567" s="74" t="s">
        <v>1004</v>
      </c>
      <c r="T1567" s="74">
        <v>0</v>
      </c>
      <c r="U1567" s="104">
        <v>0</v>
      </c>
    </row>
    <row r="1568" spans="1:21">
      <c r="A1568" s="95">
        <v>1602</v>
      </c>
      <c r="B1568" s="74" t="s">
        <v>80</v>
      </c>
      <c r="C1568" s="109" t="s">
        <v>845</v>
      </c>
      <c r="D1568" s="74" t="s">
        <v>845</v>
      </c>
      <c r="E1568" s="96" t="str">
        <f>HYPERLINK("[映雪.xlsx]类型!B20",'类型（5）'!$C$20)</f>
        <v>指挥官</v>
      </c>
      <c r="F1568" s="120">
        <v>77</v>
      </c>
      <c r="G1568" s="74">
        <v>68</v>
      </c>
      <c r="H1568" s="104">
        <v>58</v>
      </c>
      <c r="I1568" s="136">
        <f t="shared" si="48"/>
        <v>145</v>
      </c>
      <c r="J1568" s="74">
        <f t="shared" si="49"/>
        <v>203</v>
      </c>
      <c r="K1568" s="129">
        <v>52</v>
      </c>
      <c r="L1568" s="74" t="s">
        <v>1049</v>
      </c>
      <c r="M1568" s="74">
        <v>59</v>
      </c>
      <c r="N1568" s="74" t="s">
        <v>1006</v>
      </c>
      <c r="O1568" s="74" t="s">
        <v>1007</v>
      </c>
      <c r="P1568" s="74" t="s">
        <v>1008</v>
      </c>
      <c r="Q1568" s="74" t="s">
        <v>1013</v>
      </c>
      <c r="R1568" s="74">
        <v>14</v>
      </c>
      <c r="S1568" s="74" t="s">
        <v>1005</v>
      </c>
      <c r="T1568" s="74">
        <v>0</v>
      </c>
      <c r="U1568" s="104">
        <v>0</v>
      </c>
    </row>
    <row r="1569" spans="1:21">
      <c r="A1569" s="95">
        <v>1603</v>
      </c>
      <c r="B1569" s="74" t="s">
        <v>80</v>
      </c>
      <c r="C1569" s="109" t="s">
        <v>2493</v>
      </c>
      <c r="D1569" s="74" t="s">
        <v>2493</v>
      </c>
      <c r="E1569" s="96" t="str">
        <f>HYPERLINK("[映雪.xlsx]类型!B15",'类型（5）'!$C$15)</f>
        <v>巫女</v>
      </c>
      <c r="F1569" s="95">
        <v>61</v>
      </c>
      <c r="G1569" s="74">
        <v>55</v>
      </c>
      <c r="H1569" s="104">
        <v>59</v>
      </c>
      <c r="I1569" s="136">
        <f t="shared" si="48"/>
        <v>116</v>
      </c>
      <c r="J1569" s="74">
        <f t="shared" si="49"/>
        <v>175</v>
      </c>
      <c r="K1569" s="133">
        <v>73</v>
      </c>
      <c r="L1569" s="74" t="s">
        <v>1058</v>
      </c>
      <c r="M1569" s="74">
        <v>59</v>
      </c>
      <c r="N1569" s="74" t="s">
        <v>1006</v>
      </c>
      <c r="O1569" s="74" t="s">
        <v>1007</v>
      </c>
      <c r="P1569" s="74" t="s">
        <v>1008</v>
      </c>
      <c r="Q1569" s="74" t="s">
        <v>1013</v>
      </c>
      <c r="R1569" s="74">
        <v>8</v>
      </c>
      <c r="S1569" s="74" t="s">
        <v>1004</v>
      </c>
      <c r="T1569" s="74">
        <v>0</v>
      </c>
      <c r="U1569" s="104">
        <v>0</v>
      </c>
    </row>
    <row r="1570" spans="1:21">
      <c r="A1570" s="95">
        <v>1604</v>
      </c>
      <c r="B1570" s="74" t="s">
        <v>80</v>
      </c>
      <c r="C1570" s="109" t="s">
        <v>2494</v>
      </c>
      <c r="D1570" s="74" t="s">
        <v>2494</v>
      </c>
      <c r="E1570" s="74" t="str">
        <f>HYPERLINK("[映雪.xlsx]类型!B46",'类型（5）'!$C$46)</f>
        <v>麻将</v>
      </c>
      <c r="F1570" s="95">
        <v>54</v>
      </c>
      <c r="G1570" s="74">
        <v>58</v>
      </c>
      <c r="H1570" s="104">
        <v>63</v>
      </c>
      <c r="I1570" s="136">
        <f t="shared" si="48"/>
        <v>112</v>
      </c>
      <c r="J1570" s="74">
        <f t="shared" si="49"/>
        <v>175</v>
      </c>
      <c r="K1570" s="129">
        <v>63</v>
      </c>
      <c r="L1570" s="74" t="s">
        <v>1051</v>
      </c>
      <c r="M1570" s="74">
        <v>59</v>
      </c>
      <c r="N1570" s="74" t="s">
        <v>1006</v>
      </c>
      <c r="O1570" s="74" t="s">
        <v>1007</v>
      </c>
      <c r="P1570" s="74" t="s">
        <v>1023</v>
      </c>
      <c r="Q1570" s="74" t="s">
        <v>1013</v>
      </c>
      <c r="R1570" s="74">
        <v>6</v>
      </c>
      <c r="S1570" s="74" t="s">
        <v>1004</v>
      </c>
      <c r="T1570" s="74">
        <v>0</v>
      </c>
      <c r="U1570" s="104">
        <v>0</v>
      </c>
    </row>
    <row r="1571" spans="1:21">
      <c r="A1571" s="95">
        <v>1605</v>
      </c>
      <c r="B1571" s="74" t="s">
        <v>80</v>
      </c>
      <c r="C1571" s="109" t="s">
        <v>2495</v>
      </c>
      <c r="D1571" s="74" t="s">
        <v>2495</v>
      </c>
      <c r="E1571" s="96" t="str">
        <f>HYPERLINK("[映雪.xlsx]类型!B15",'类型（5）'!$C$15)</f>
        <v>巫女</v>
      </c>
      <c r="F1571" s="95">
        <v>42</v>
      </c>
      <c r="G1571" s="74">
        <v>65</v>
      </c>
      <c r="H1571" s="104">
        <v>54</v>
      </c>
      <c r="I1571" s="136">
        <f t="shared" si="48"/>
        <v>107</v>
      </c>
      <c r="J1571" s="74">
        <f t="shared" si="49"/>
        <v>161</v>
      </c>
      <c r="K1571" s="129">
        <v>56</v>
      </c>
      <c r="L1571" s="74" t="s">
        <v>1079</v>
      </c>
      <c r="M1571" s="74">
        <v>59</v>
      </c>
      <c r="N1571" s="74" t="s">
        <v>1006</v>
      </c>
      <c r="O1571" s="74" t="s">
        <v>1007</v>
      </c>
      <c r="P1571" s="74" t="s">
        <v>1023</v>
      </c>
      <c r="Q1571" s="74" t="s">
        <v>1013</v>
      </c>
      <c r="R1571" s="74">
        <v>7</v>
      </c>
      <c r="S1571" s="74" t="s">
        <v>1005</v>
      </c>
      <c r="T1571" s="74">
        <v>0</v>
      </c>
      <c r="U1571" s="104">
        <v>0</v>
      </c>
    </row>
    <row r="1572" spans="1:21">
      <c r="A1572" s="95">
        <v>1606</v>
      </c>
      <c r="B1572" s="74" t="s">
        <v>80</v>
      </c>
      <c r="C1572" s="109" t="s">
        <v>2496</v>
      </c>
      <c r="D1572" s="74" t="s">
        <v>2496</v>
      </c>
      <c r="E1572" s="74" t="str">
        <f>HYPERLINK("[映雪.xlsx]类型!B46",'类型（5）'!$C$46)</f>
        <v>麻将</v>
      </c>
      <c r="F1572" s="95">
        <v>38</v>
      </c>
      <c r="G1572" s="122">
        <v>71</v>
      </c>
      <c r="H1572" s="104">
        <v>29</v>
      </c>
      <c r="I1572" s="136">
        <f t="shared" si="48"/>
        <v>109</v>
      </c>
      <c r="J1572" s="74">
        <f t="shared" si="49"/>
        <v>138</v>
      </c>
      <c r="K1572" s="133">
        <v>70</v>
      </c>
      <c r="L1572" s="74" t="s">
        <v>1072</v>
      </c>
      <c r="M1572" s="74">
        <v>59</v>
      </c>
      <c r="N1572" s="74" t="s">
        <v>1006</v>
      </c>
      <c r="O1572" s="74" t="s">
        <v>1007</v>
      </c>
      <c r="P1572" s="74" t="s">
        <v>1023</v>
      </c>
      <c r="Q1572" s="74" t="s">
        <v>1013</v>
      </c>
      <c r="R1572" s="74">
        <v>3</v>
      </c>
      <c r="S1572" s="74" t="s">
        <v>1004</v>
      </c>
      <c r="T1572" s="74">
        <v>0</v>
      </c>
      <c r="U1572" s="104">
        <v>0</v>
      </c>
    </row>
    <row r="1573" spans="1:21">
      <c r="A1573" s="95">
        <v>1607</v>
      </c>
      <c r="B1573" s="74" t="s">
        <v>80</v>
      </c>
      <c r="C1573" s="109" t="s">
        <v>2497</v>
      </c>
      <c r="D1573" s="74" t="s">
        <v>2497</v>
      </c>
      <c r="E1573" s="99" t="str">
        <f>HYPERLINK("[映雪.xlsx]类型!B36",'类型（5）'!$C$36)</f>
        <v>文学家</v>
      </c>
      <c r="F1573" s="120">
        <v>68</v>
      </c>
      <c r="G1573" s="74">
        <v>56</v>
      </c>
      <c r="H1573" s="132">
        <v>70</v>
      </c>
      <c r="I1573" s="136">
        <f t="shared" si="48"/>
        <v>124</v>
      </c>
      <c r="J1573" s="74">
        <f t="shared" si="49"/>
        <v>194</v>
      </c>
      <c r="K1573" s="129">
        <v>58</v>
      </c>
      <c r="L1573" s="74" t="s">
        <v>1056</v>
      </c>
      <c r="M1573" s="74">
        <v>75</v>
      </c>
      <c r="N1573" s="74" t="s">
        <v>1006</v>
      </c>
      <c r="O1573" s="74" t="s">
        <v>1204</v>
      </c>
      <c r="P1573" s="74" t="s">
        <v>1023</v>
      </c>
      <c r="Q1573" s="74" t="s">
        <v>1013</v>
      </c>
      <c r="R1573" s="74">
        <v>9</v>
      </c>
      <c r="S1573" s="74" t="s">
        <v>1005</v>
      </c>
      <c r="T1573" s="74">
        <v>0</v>
      </c>
      <c r="U1573" s="104">
        <v>0</v>
      </c>
    </row>
    <row r="1574" spans="1:21">
      <c r="A1574" s="95">
        <v>1608</v>
      </c>
      <c r="B1574" s="74" t="s">
        <v>80</v>
      </c>
      <c r="C1574" s="109" t="s">
        <v>2498</v>
      </c>
      <c r="D1574" s="74" t="s">
        <v>2498</v>
      </c>
      <c r="E1574" s="74" t="str">
        <f>HYPERLINK("[映雪.xlsx]类型!B14",'类型（5）'!$C$14)</f>
        <v>永生</v>
      </c>
      <c r="F1574" s="95">
        <v>50</v>
      </c>
      <c r="G1574" s="122">
        <v>70</v>
      </c>
      <c r="H1574" s="104">
        <v>38</v>
      </c>
      <c r="I1574" s="136">
        <f t="shared" si="48"/>
        <v>120</v>
      </c>
      <c r="J1574" s="74">
        <f t="shared" si="49"/>
        <v>158</v>
      </c>
      <c r="K1574" s="126">
        <v>85</v>
      </c>
      <c r="L1574" s="74" t="s">
        <v>1061</v>
      </c>
      <c r="M1574" s="74">
        <v>75</v>
      </c>
      <c r="N1574" s="74" t="s">
        <v>1006</v>
      </c>
      <c r="O1574" s="74" t="s">
        <v>1062</v>
      </c>
      <c r="P1574" s="74" t="s">
        <v>1016</v>
      </c>
      <c r="Q1574" s="74" t="s">
        <v>1027</v>
      </c>
      <c r="R1574" s="74">
        <v>3</v>
      </c>
      <c r="S1574" s="74" t="s">
        <v>1005</v>
      </c>
      <c r="T1574" s="74">
        <v>0</v>
      </c>
      <c r="U1574" s="104">
        <v>0</v>
      </c>
    </row>
    <row r="1575" spans="1:21">
      <c r="A1575" s="95">
        <v>1609</v>
      </c>
      <c r="B1575" s="74" t="s">
        <v>80</v>
      </c>
      <c r="C1575" s="109" t="s">
        <v>848</v>
      </c>
      <c r="D1575" s="74" t="s">
        <v>848</v>
      </c>
      <c r="E1575" s="96" t="str">
        <f>HYPERLINK("[映雪.xlsx]类型!B34",'类型（5）'!$C$34)</f>
        <v>宅女</v>
      </c>
      <c r="F1575" s="119">
        <v>81</v>
      </c>
      <c r="G1575" s="99">
        <v>79</v>
      </c>
      <c r="H1575" s="104">
        <v>64</v>
      </c>
      <c r="I1575" s="137">
        <f t="shared" si="48"/>
        <v>160</v>
      </c>
      <c r="J1575" s="74">
        <f t="shared" si="49"/>
        <v>224</v>
      </c>
      <c r="K1575" s="133">
        <v>66</v>
      </c>
      <c r="L1575" s="74" t="s">
        <v>1033</v>
      </c>
      <c r="M1575" s="74">
        <v>75</v>
      </c>
      <c r="N1575" s="74" t="s">
        <v>1006</v>
      </c>
      <c r="O1575" s="74" t="s">
        <v>1062</v>
      </c>
      <c r="P1575" s="74" t="s">
        <v>1016</v>
      </c>
      <c r="Q1575" s="74" t="s">
        <v>1009</v>
      </c>
      <c r="R1575" s="74">
        <v>7</v>
      </c>
      <c r="S1575" s="74" t="s">
        <v>1005</v>
      </c>
      <c r="T1575" s="74">
        <v>0</v>
      </c>
      <c r="U1575" s="104">
        <v>0</v>
      </c>
    </row>
    <row r="1576" spans="1:21">
      <c r="A1576" s="95">
        <v>1610</v>
      </c>
      <c r="B1576" s="74" t="s">
        <v>80</v>
      </c>
      <c r="C1576" s="109" t="s">
        <v>2499</v>
      </c>
      <c r="D1576" s="74" t="s">
        <v>2499</v>
      </c>
      <c r="E1576" s="74" t="str">
        <f>HYPERLINK("[映雪.xlsx]类型!B19",'类型（5）'!$C$19)</f>
        <v>妖精</v>
      </c>
      <c r="F1576" s="95">
        <v>39</v>
      </c>
      <c r="G1576" s="74">
        <v>27</v>
      </c>
      <c r="H1576" s="132">
        <v>76</v>
      </c>
      <c r="I1576" s="136">
        <f t="shared" si="48"/>
        <v>66</v>
      </c>
      <c r="J1576" s="74">
        <f t="shared" si="49"/>
        <v>142</v>
      </c>
      <c r="K1576" s="129">
        <v>27</v>
      </c>
      <c r="L1576" s="74" t="s">
        <v>1035</v>
      </c>
      <c r="M1576" s="74">
        <v>75</v>
      </c>
      <c r="N1576" s="74" t="s">
        <v>1006</v>
      </c>
      <c r="O1576" s="74" t="s">
        <v>1062</v>
      </c>
      <c r="P1576" s="74" t="s">
        <v>1008</v>
      </c>
      <c r="Q1576" s="74" t="s">
        <v>1027</v>
      </c>
      <c r="R1576" s="74">
        <v>4</v>
      </c>
      <c r="S1576" s="74" t="s">
        <v>1005</v>
      </c>
      <c r="T1576" s="74">
        <v>0</v>
      </c>
      <c r="U1576" s="104">
        <v>0</v>
      </c>
    </row>
    <row r="1577" spans="1:21">
      <c r="A1577" s="95">
        <v>1611</v>
      </c>
      <c r="B1577" s="74" t="s">
        <v>80</v>
      </c>
      <c r="C1577" s="109" t="s">
        <v>2500</v>
      </c>
      <c r="D1577" s="74" t="s">
        <v>2500</v>
      </c>
      <c r="E1577" s="74" t="str">
        <f>HYPERLINK("[映雪.xlsx]类型!B6",'类型（5）'!$C$6)</f>
        <v>统御全能</v>
      </c>
      <c r="F1577" s="120">
        <v>66</v>
      </c>
      <c r="G1577" s="122">
        <v>70</v>
      </c>
      <c r="H1577" s="104">
        <v>57</v>
      </c>
      <c r="I1577" s="136">
        <f t="shared" si="48"/>
        <v>136</v>
      </c>
      <c r="J1577" s="74">
        <f t="shared" si="49"/>
        <v>193</v>
      </c>
      <c r="K1577" s="133">
        <v>74</v>
      </c>
      <c r="L1577" s="74" t="s">
        <v>1069</v>
      </c>
      <c r="M1577" s="74">
        <v>56</v>
      </c>
      <c r="N1577" s="74" t="s">
        <v>1006</v>
      </c>
      <c r="O1577" s="74" t="s">
        <v>1007</v>
      </c>
      <c r="P1577" s="74" t="s">
        <v>1008</v>
      </c>
      <c r="Q1577" s="74" t="s">
        <v>1009</v>
      </c>
      <c r="R1577" s="74">
        <v>6</v>
      </c>
      <c r="S1577" s="74" t="s">
        <v>1004</v>
      </c>
      <c r="T1577" s="74">
        <v>0</v>
      </c>
      <c r="U1577" s="104">
        <v>0</v>
      </c>
    </row>
    <row r="1578" spans="1:21">
      <c r="A1578" s="95">
        <v>1612</v>
      </c>
      <c r="B1578" s="74" t="s">
        <v>80</v>
      </c>
      <c r="C1578" s="109" t="s">
        <v>2501</v>
      </c>
      <c r="D1578" s="74" t="s">
        <v>2501</v>
      </c>
      <c r="E1578" s="74" t="str">
        <f>HYPERLINK("[映雪.xlsx]类型!B32",'类型（5）'!$C$32)</f>
        <v>魔法少女</v>
      </c>
      <c r="F1578" s="120">
        <v>68</v>
      </c>
      <c r="G1578" s="99">
        <v>82</v>
      </c>
      <c r="H1578" s="104">
        <v>42</v>
      </c>
      <c r="I1578" s="136">
        <f t="shared" si="48"/>
        <v>150</v>
      </c>
      <c r="J1578" s="74">
        <f t="shared" si="49"/>
        <v>192</v>
      </c>
      <c r="K1578" s="129">
        <v>60</v>
      </c>
      <c r="L1578" s="74" t="s">
        <v>1091</v>
      </c>
      <c r="M1578" s="74">
        <v>82</v>
      </c>
      <c r="N1578" s="74" t="s">
        <v>1006</v>
      </c>
      <c r="O1578" s="74" t="s">
        <v>1007</v>
      </c>
      <c r="P1578" s="74" t="s">
        <v>1016</v>
      </c>
      <c r="Q1578" s="74" t="s">
        <v>1027</v>
      </c>
      <c r="R1578" s="74">
        <v>5</v>
      </c>
      <c r="S1578" s="74" t="s">
        <v>1004</v>
      </c>
      <c r="T1578" s="74">
        <v>0</v>
      </c>
      <c r="U1578" s="104">
        <v>0</v>
      </c>
    </row>
    <row r="1579" spans="1:21">
      <c r="A1579" s="95">
        <v>1613</v>
      </c>
      <c r="B1579" s="74" t="s">
        <v>80</v>
      </c>
      <c r="C1579" s="109" t="s">
        <v>2502</v>
      </c>
      <c r="D1579" s="74" t="s">
        <v>2502</v>
      </c>
      <c r="E1579" s="74" t="str">
        <f>HYPERLINK("[映雪.xlsx]类型!B7",'类型（5）'!$C$7)</f>
        <v>武勇全能</v>
      </c>
      <c r="F1579" s="95">
        <v>58</v>
      </c>
      <c r="G1579" s="122">
        <v>78</v>
      </c>
      <c r="H1579" s="104">
        <v>61</v>
      </c>
      <c r="I1579" s="136">
        <f t="shared" si="48"/>
        <v>136</v>
      </c>
      <c r="J1579" s="74">
        <f t="shared" si="49"/>
        <v>197</v>
      </c>
      <c r="K1579" s="129">
        <v>52</v>
      </c>
      <c r="L1579" s="74" t="s">
        <v>1072</v>
      </c>
      <c r="M1579" s="74">
        <v>82</v>
      </c>
      <c r="N1579" s="74" t="s">
        <v>1006</v>
      </c>
      <c r="O1579" s="74" t="s">
        <v>1007</v>
      </c>
      <c r="P1579" s="74" t="s">
        <v>1008</v>
      </c>
      <c r="Q1579" s="74" t="s">
        <v>1027</v>
      </c>
      <c r="R1579" s="74">
        <v>5</v>
      </c>
      <c r="S1579" s="74" t="s">
        <v>1004</v>
      </c>
      <c r="T1579" s="74">
        <v>0</v>
      </c>
      <c r="U1579" s="104">
        <v>0</v>
      </c>
    </row>
    <row r="1580" spans="1:21">
      <c r="A1580" s="95">
        <v>1614</v>
      </c>
      <c r="B1580" s="74" t="s">
        <v>80</v>
      </c>
      <c r="C1580" s="109" t="s">
        <v>2503</v>
      </c>
      <c r="D1580" s="74" t="s">
        <v>2503</v>
      </c>
      <c r="E1580" s="99" t="str">
        <f>HYPERLINK("[映雪.xlsx]类型!B36",'类型（5）'!$C$36)</f>
        <v>文学家</v>
      </c>
      <c r="F1580" s="95">
        <v>50</v>
      </c>
      <c r="G1580" s="122">
        <v>75</v>
      </c>
      <c r="H1580" s="132">
        <v>71</v>
      </c>
      <c r="I1580" s="136">
        <f t="shared" si="48"/>
        <v>125</v>
      </c>
      <c r="J1580" s="74">
        <f t="shared" si="49"/>
        <v>196</v>
      </c>
      <c r="K1580" s="129">
        <v>55</v>
      </c>
      <c r="L1580" s="74" t="s">
        <v>1087</v>
      </c>
      <c r="M1580" s="74">
        <v>82</v>
      </c>
      <c r="N1580" s="74" t="s">
        <v>1006</v>
      </c>
      <c r="O1580" s="74" t="s">
        <v>1062</v>
      </c>
      <c r="P1580" s="74" t="s">
        <v>1008</v>
      </c>
      <c r="Q1580" s="74" t="s">
        <v>1020</v>
      </c>
      <c r="R1580" s="74">
        <v>4</v>
      </c>
      <c r="S1580" s="74" t="s">
        <v>1004</v>
      </c>
      <c r="T1580" s="74">
        <v>0</v>
      </c>
      <c r="U1580" s="104">
        <v>0</v>
      </c>
    </row>
    <row r="1581" spans="1:21">
      <c r="A1581" s="95">
        <v>1615</v>
      </c>
      <c r="B1581" s="74" t="s">
        <v>80</v>
      </c>
      <c r="C1581" s="109" t="s">
        <v>851</v>
      </c>
      <c r="D1581" s="74" t="s">
        <v>851</v>
      </c>
      <c r="E1581" s="74" t="str">
        <f>HYPERLINK("[映雪.xlsx]类型!B2",'类型（5）'!$C$2)</f>
        <v>统御强化</v>
      </c>
      <c r="F1581" s="120">
        <v>71</v>
      </c>
      <c r="G1581" s="122">
        <v>70</v>
      </c>
      <c r="H1581" s="104">
        <v>61</v>
      </c>
      <c r="I1581" s="136">
        <f t="shared" si="48"/>
        <v>141</v>
      </c>
      <c r="J1581" s="74">
        <f t="shared" si="49"/>
        <v>202</v>
      </c>
      <c r="K1581" s="133">
        <v>74</v>
      </c>
      <c r="L1581" s="74" t="s">
        <v>1085</v>
      </c>
      <c r="M1581" s="74">
        <v>82</v>
      </c>
      <c r="N1581" s="74" t="s">
        <v>1006</v>
      </c>
      <c r="O1581" s="74" t="s">
        <v>1007</v>
      </c>
      <c r="P1581" s="74" t="s">
        <v>1008</v>
      </c>
      <c r="Q1581" s="74" t="s">
        <v>1017</v>
      </c>
      <c r="R1581" s="74">
        <v>6</v>
      </c>
      <c r="S1581" s="74" t="s">
        <v>1004</v>
      </c>
      <c r="T1581" s="74">
        <v>0</v>
      </c>
      <c r="U1581" s="104">
        <v>0</v>
      </c>
    </row>
    <row r="1582" spans="1:21">
      <c r="A1582" s="95">
        <v>1616</v>
      </c>
      <c r="B1582" s="74" t="s">
        <v>80</v>
      </c>
      <c r="C1582" s="109" t="s">
        <v>2504</v>
      </c>
      <c r="D1582" s="74" t="s">
        <v>2504</v>
      </c>
      <c r="E1582" s="74" t="str">
        <f>HYPERLINK("[映雪.xlsx]类型!B19",'类型（5）'!$C$19)</f>
        <v>妖精</v>
      </c>
      <c r="F1582" s="95">
        <v>46</v>
      </c>
      <c r="G1582" s="74">
        <v>64</v>
      </c>
      <c r="H1582" s="104">
        <v>51</v>
      </c>
      <c r="I1582" s="136">
        <f t="shared" si="48"/>
        <v>110</v>
      </c>
      <c r="J1582" s="74">
        <f t="shared" si="49"/>
        <v>161</v>
      </c>
      <c r="K1582" s="129">
        <v>35</v>
      </c>
      <c r="L1582" s="74" t="s">
        <v>1067</v>
      </c>
      <c r="M1582" s="74">
        <v>82</v>
      </c>
      <c r="N1582" s="74" t="s">
        <v>1006</v>
      </c>
      <c r="O1582" s="74" t="s">
        <v>1007</v>
      </c>
      <c r="P1582" s="74" t="s">
        <v>1023</v>
      </c>
      <c r="Q1582" s="74" t="s">
        <v>1013</v>
      </c>
      <c r="R1582" s="74">
        <v>7</v>
      </c>
      <c r="S1582" s="74" t="s">
        <v>1004</v>
      </c>
      <c r="T1582" s="74">
        <v>0</v>
      </c>
      <c r="U1582" s="104">
        <v>0</v>
      </c>
    </row>
    <row r="1583" spans="1:21">
      <c r="A1583" s="95">
        <v>1617</v>
      </c>
      <c r="B1583" s="74" t="s">
        <v>80</v>
      </c>
      <c r="C1583" s="109" t="s">
        <v>2505</v>
      </c>
      <c r="D1583" s="74" t="s">
        <v>2505</v>
      </c>
      <c r="E1583" s="74" t="str">
        <f>HYPERLINK("[映雪.xlsx]类型!B19",'类型（5）'!$C$19)</f>
        <v>妖精</v>
      </c>
      <c r="F1583" s="95">
        <v>56</v>
      </c>
      <c r="G1583" s="74">
        <v>53</v>
      </c>
      <c r="H1583" s="104">
        <v>52</v>
      </c>
      <c r="I1583" s="136">
        <f t="shared" si="48"/>
        <v>109</v>
      </c>
      <c r="J1583" s="74">
        <f t="shared" si="49"/>
        <v>161</v>
      </c>
      <c r="K1583" s="129">
        <v>57</v>
      </c>
      <c r="L1583" s="74" t="s">
        <v>1022</v>
      </c>
      <c r="M1583" s="74">
        <v>82</v>
      </c>
      <c r="N1583" s="74" t="s">
        <v>1006</v>
      </c>
      <c r="O1583" s="74" t="s">
        <v>1007</v>
      </c>
      <c r="P1583" s="74" t="s">
        <v>1023</v>
      </c>
      <c r="Q1583" s="74" t="s">
        <v>1027</v>
      </c>
      <c r="R1583" s="74">
        <v>5</v>
      </c>
      <c r="S1583" s="74" t="s">
        <v>1004</v>
      </c>
      <c r="T1583" s="74">
        <v>0</v>
      </c>
      <c r="U1583" s="104">
        <v>0</v>
      </c>
    </row>
    <row r="1584" spans="1:21">
      <c r="A1584" s="95">
        <v>1618</v>
      </c>
      <c r="B1584" s="74" t="s">
        <v>34</v>
      </c>
      <c r="C1584" s="109" t="s">
        <v>2506</v>
      </c>
      <c r="D1584" s="74" t="s">
        <v>2506</v>
      </c>
      <c r="E1584" s="74" t="str">
        <f>HYPERLINK("[映雪.xlsx]类型!B7",'类型（5）'!$C$7)</f>
        <v>武勇全能</v>
      </c>
      <c r="F1584" s="120">
        <v>72</v>
      </c>
      <c r="G1584" s="122">
        <v>74</v>
      </c>
      <c r="H1584" s="132">
        <v>74</v>
      </c>
      <c r="I1584" s="136">
        <f t="shared" si="48"/>
        <v>146</v>
      </c>
      <c r="J1584" s="74">
        <f t="shared" si="49"/>
        <v>220</v>
      </c>
      <c r="K1584" s="133">
        <v>75</v>
      </c>
      <c r="L1584" s="74" t="s">
        <v>1058</v>
      </c>
      <c r="M1584" s="74">
        <v>25</v>
      </c>
      <c r="N1584" s="74" t="s">
        <v>1006</v>
      </c>
      <c r="O1584" s="74" t="s">
        <v>1007</v>
      </c>
      <c r="P1584" s="74" t="s">
        <v>1023</v>
      </c>
      <c r="Q1584" s="74" t="s">
        <v>1027</v>
      </c>
      <c r="R1584" s="74">
        <v>7</v>
      </c>
      <c r="S1584" s="74" t="s">
        <v>1004</v>
      </c>
      <c r="T1584" s="74">
        <v>0</v>
      </c>
      <c r="U1584" s="104">
        <v>0</v>
      </c>
    </row>
    <row r="1585" spans="1:21">
      <c r="A1585" s="95">
        <v>1619</v>
      </c>
      <c r="B1585" s="74" t="s">
        <v>34</v>
      </c>
      <c r="C1585" s="109" t="s">
        <v>2507</v>
      </c>
      <c r="D1585" s="74" t="s">
        <v>2507</v>
      </c>
      <c r="E1585" s="74" t="str">
        <f>HYPERLINK("[映雪.xlsx]类型!B22",'类型（5）'!$C$22)</f>
        <v>傲娇</v>
      </c>
      <c r="F1585" s="95">
        <v>45</v>
      </c>
      <c r="G1585" s="74">
        <v>42</v>
      </c>
      <c r="H1585" s="131">
        <v>81</v>
      </c>
      <c r="I1585" s="136">
        <f t="shared" si="48"/>
        <v>126</v>
      </c>
      <c r="J1585" s="74">
        <f t="shared" si="49"/>
        <v>168</v>
      </c>
      <c r="K1585" s="129">
        <v>43</v>
      </c>
      <c r="L1585" s="74" t="s">
        <v>1022</v>
      </c>
      <c r="M1585" s="74">
        <v>10</v>
      </c>
      <c r="N1585" s="74" t="s">
        <v>1345</v>
      </c>
      <c r="O1585" s="74" t="s">
        <v>1148</v>
      </c>
      <c r="P1585" s="74" t="s">
        <v>1008</v>
      </c>
      <c r="Q1585" s="74" t="s">
        <v>1013</v>
      </c>
      <c r="R1585" s="74">
        <v>12</v>
      </c>
      <c r="S1585" s="74" t="s">
        <v>1004</v>
      </c>
      <c r="T1585" s="74">
        <v>0</v>
      </c>
      <c r="U1585" s="104">
        <v>0</v>
      </c>
    </row>
    <row r="1586" spans="1:21">
      <c r="A1586" s="95">
        <v>1620</v>
      </c>
      <c r="B1586" s="74" t="s">
        <v>98</v>
      </c>
      <c r="C1586" s="109" t="s">
        <v>2508</v>
      </c>
      <c r="D1586" s="74" t="s">
        <v>2508</v>
      </c>
      <c r="E1586" s="74" t="str">
        <f>HYPERLINK("[映雪.xlsx]类型!B22",'类型（5）'!$C$22)</f>
        <v>傲娇</v>
      </c>
      <c r="F1586" s="120">
        <v>70</v>
      </c>
      <c r="G1586" s="74">
        <v>51</v>
      </c>
      <c r="H1586" s="132">
        <v>69</v>
      </c>
      <c r="I1586" s="136">
        <f t="shared" si="48"/>
        <v>121</v>
      </c>
      <c r="J1586" s="74">
        <f t="shared" si="49"/>
        <v>190</v>
      </c>
      <c r="K1586" s="133">
        <v>66</v>
      </c>
      <c r="L1586" s="74" t="s">
        <v>1019</v>
      </c>
      <c r="M1586" s="74">
        <v>5</v>
      </c>
      <c r="N1586" s="74" t="s">
        <v>1345</v>
      </c>
      <c r="O1586" s="74" t="s">
        <v>1148</v>
      </c>
      <c r="P1586" s="74" t="s">
        <v>1023</v>
      </c>
      <c r="Q1586" s="74" t="s">
        <v>1017</v>
      </c>
      <c r="R1586" s="74">
        <v>6</v>
      </c>
      <c r="S1586" s="74" t="s">
        <v>1004</v>
      </c>
      <c r="T1586" s="74">
        <v>0</v>
      </c>
      <c r="U1586" s="104">
        <v>0</v>
      </c>
    </row>
    <row r="1587" spans="1:21">
      <c r="A1587" s="95">
        <v>1621</v>
      </c>
      <c r="B1587" s="74" t="s">
        <v>98</v>
      </c>
      <c r="C1587" s="109" t="s">
        <v>2509</v>
      </c>
      <c r="D1587" s="74" t="s">
        <v>2509</v>
      </c>
      <c r="E1587" s="74" t="str">
        <f>HYPERLINK("[映雪.xlsx]类型!B78",'类型（5）'!$C$78)</f>
        <v>剃切绘里奈</v>
      </c>
      <c r="F1587" s="95">
        <v>62</v>
      </c>
      <c r="G1587" s="74">
        <v>36</v>
      </c>
      <c r="H1587" s="132">
        <v>73</v>
      </c>
      <c r="I1587" s="136">
        <f t="shared" si="48"/>
        <v>98</v>
      </c>
      <c r="J1587" s="74">
        <f t="shared" si="49"/>
        <v>171</v>
      </c>
      <c r="K1587" s="129">
        <v>57</v>
      </c>
      <c r="L1587" s="74" t="s">
        <v>1036</v>
      </c>
      <c r="M1587" s="74">
        <v>5</v>
      </c>
      <c r="N1587" s="74" t="s">
        <v>1345</v>
      </c>
      <c r="O1587" s="74" t="s">
        <v>1148</v>
      </c>
      <c r="P1587" s="74" t="s">
        <v>1008</v>
      </c>
      <c r="Q1587" s="74" t="s">
        <v>1017</v>
      </c>
      <c r="R1587" s="74">
        <v>10</v>
      </c>
      <c r="S1587" s="74" t="s">
        <v>1004</v>
      </c>
      <c r="T1587" s="74">
        <v>0</v>
      </c>
      <c r="U1587" s="104">
        <v>0</v>
      </c>
    </row>
    <row r="1588" spans="1:21">
      <c r="A1588" s="95">
        <v>1622</v>
      </c>
      <c r="B1588" s="74" t="s">
        <v>98</v>
      </c>
      <c r="C1588" s="109" t="s">
        <v>2510</v>
      </c>
      <c r="D1588" s="74" t="s">
        <v>2510</v>
      </c>
      <c r="E1588" s="74" t="str">
        <f>HYPERLINK("[映雪.xlsx]类型!B33",'类型（5）'!$C$33)</f>
        <v>魔女</v>
      </c>
      <c r="F1588" s="95">
        <v>46</v>
      </c>
      <c r="G1588" s="74">
        <v>64</v>
      </c>
      <c r="H1588" s="131">
        <v>85</v>
      </c>
      <c r="I1588" s="136">
        <f t="shared" si="48"/>
        <v>149</v>
      </c>
      <c r="J1588" s="74">
        <f t="shared" si="49"/>
        <v>195</v>
      </c>
      <c r="K1588" s="129">
        <v>50</v>
      </c>
      <c r="L1588" s="74" t="s">
        <v>2447</v>
      </c>
      <c r="M1588" s="74">
        <v>10</v>
      </c>
      <c r="N1588" s="74" t="s">
        <v>1345</v>
      </c>
      <c r="O1588" s="74" t="s">
        <v>1148</v>
      </c>
      <c r="P1588" s="74" t="s">
        <v>1008</v>
      </c>
      <c r="Q1588" s="74" t="s">
        <v>1013</v>
      </c>
      <c r="R1588" s="74">
        <v>2</v>
      </c>
      <c r="S1588" s="74" t="s">
        <v>1004</v>
      </c>
      <c r="T1588" s="74">
        <v>0</v>
      </c>
      <c r="U1588" s="104">
        <v>0</v>
      </c>
    </row>
    <row r="1589" spans="1:21">
      <c r="A1589" s="95">
        <v>1623</v>
      </c>
      <c r="B1589" s="74" t="s">
        <v>76</v>
      </c>
      <c r="C1589" s="109" t="s">
        <v>2511</v>
      </c>
      <c r="D1589" s="74" t="s">
        <v>2511</v>
      </c>
      <c r="E1589" s="74" t="str">
        <f>HYPERLINK("[映雪.xlsx]类型!B76",'类型（5）'!$C$76)</f>
        <v>玉置亚子</v>
      </c>
      <c r="F1589" s="120">
        <v>74</v>
      </c>
      <c r="G1589" s="99">
        <v>83</v>
      </c>
      <c r="H1589" s="131">
        <v>84</v>
      </c>
      <c r="I1589" s="137">
        <f t="shared" si="48"/>
        <v>167</v>
      </c>
      <c r="J1589" s="99">
        <f t="shared" si="49"/>
        <v>241</v>
      </c>
      <c r="K1589" s="133">
        <v>70</v>
      </c>
      <c r="L1589" s="74" t="s">
        <v>1079</v>
      </c>
      <c r="M1589" s="74">
        <v>10</v>
      </c>
      <c r="N1589" s="74" t="s">
        <v>1345</v>
      </c>
      <c r="O1589" s="74" t="s">
        <v>1148</v>
      </c>
      <c r="P1589" s="74" t="s">
        <v>1008</v>
      </c>
      <c r="Q1589" s="74" t="s">
        <v>1013</v>
      </c>
      <c r="R1589" s="74">
        <v>3</v>
      </c>
      <c r="S1589" s="74" t="s">
        <v>1004</v>
      </c>
      <c r="T1589" s="74">
        <v>0</v>
      </c>
      <c r="U1589" s="104">
        <v>0</v>
      </c>
    </row>
    <row r="1590" spans="1:21">
      <c r="A1590" s="95">
        <v>1624</v>
      </c>
      <c r="B1590" s="74" t="s">
        <v>76</v>
      </c>
      <c r="C1590" s="109" t="s">
        <v>2512</v>
      </c>
      <c r="D1590" s="74" t="s">
        <v>2512</v>
      </c>
      <c r="E1590" s="74" t="str">
        <f>HYPERLINK("[映雪.xlsx]类型!B78",'类型（5）'!$C$78)</f>
        <v>剃切绘里奈</v>
      </c>
      <c r="F1590" s="119">
        <v>81</v>
      </c>
      <c r="G1590" s="74">
        <v>46</v>
      </c>
      <c r="H1590" s="132">
        <v>66</v>
      </c>
      <c r="I1590" s="136">
        <f t="shared" si="48"/>
        <v>127</v>
      </c>
      <c r="J1590" s="74">
        <f t="shared" si="49"/>
        <v>193</v>
      </c>
      <c r="K1590" s="133">
        <v>76</v>
      </c>
      <c r="L1590" s="74" t="s">
        <v>1029</v>
      </c>
      <c r="M1590" s="74">
        <v>15</v>
      </c>
      <c r="N1590" s="74" t="s">
        <v>1345</v>
      </c>
      <c r="O1590" s="74" t="s">
        <v>1148</v>
      </c>
      <c r="P1590" s="74" t="s">
        <v>1008</v>
      </c>
      <c r="Q1590" s="74" t="s">
        <v>1017</v>
      </c>
      <c r="R1590" s="74">
        <v>8</v>
      </c>
      <c r="S1590" s="74" t="s">
        <v>1004</v>
      </c>
      <c r="T1590" s="74">
        <v>0</v>
      </c>
      <c r="U1590" s="104">
        <v>0</v>
      </c>
    </row>
    <row r="1591" spans="1:21">
      <c r="A1591" s="95">
        <v>1625</v>
      </c>
      <c r="B1591" s="74" t="s">
        <v>76</v>
      </c>
      <c r="C1591" s="109" t="s">
        <v>2513</v>
      </c>
      <c r="D1591" s="74" t="s">
        <v>2513</v>
      </c>
      <c r="E1591" s="74" t="str">
        <f>HYPERLINK("[映雪.xlsx]类型!B9",'类型（5）'!$C$9)</f>
        <v>家政全能</v>
      </c>
      <c r="F1591" s="120">
        <v>70</v>
      </c>
      <c r="G1591" s="74">
        <v>38</v>
      </c>
      <c r="H1591" s="132">
        <v>71</v>
      </c>
      <c r="I1591" s="136">
        <f t="shared" si="48"/>
        <v>108</v>
      </c>
      <c r="J1591" s="74">
        <f t="shared" si="49"/>
        <v>179</v>
      </c>
      <c r="K1591" s="133">
        <v>77</v>
      </c>
      <c r="L1591" s="74" t="s">
        <v>1015</v>
      </c>
      <c r="M1591" s="74">
        <v>10</v>
      </c>
      <c r="N1591" s="74" t="s">
        <v>1006</v>
      </c>
      <c r="O1591" s="74" t="s">
        <v>1062</v>
      </c>
      <c r="P1591" s="74" t="s">
        <v>1023</v>
      </c>
      <c r="Q1591" s="74" t="s">
        <v>1027</v>
      </c>
      <c r="R1591" s="74">
        <v>5</v>
      </c>
      <c r="S1591" s="74" t="s">
        <v>1004</v>
      </c>
      <c r="T1591" s="74">
        <v>0</v>
      </c>
      <c r="U1591" s="104">
        <v>0</v>
      </c>
    </row>
    <row r="1592" spans="1:21">
      <c r="A1592" s="95">
        <v>1626</v>
      </c>
      <c r="B1592" s="74" t="s">
        <v>52</v>
      </c>
      <c r="C1592" s="109" t="s">
        <v>2514</v>
      </c>
      <c r="D1592" s="74" t="s">
        <v>2514</v>
      </c>
      <c r="E1592" s="74" t="str">
        <f>HYPERLINK("[映雪.xlsx]类型!B1",'类型（5）'!$C$1)</f>
        <v>均衡</v>
      </c>
      <c r="F1592" s="120">
        <v>68</v>
      </c>
      <c r="G1592" s="74">
        <v>45</v>
      </c>
      <c r="H1592" s="104">
        <v>56</v>
      </c>
      <c r="I1592" s="136">
        <f t="shared" si="48"/>
        <v>113</v>
      </c>
      <c r="J1592" s="74">
        <f t="shared" si="49"/>
        <v>169</v>
      </c>
      <c r="K1592" s="133">
        <v>72</v>
      </c>
      <c r="L1592" s="74" t="s">
        <v>1015</v>
      </c>
      <c r="M1592" s="74">
        <v>80</v>
      </c>
      <c r="N1592" s="74" t="s">
        <v>1006</v>
      </c>
      <c r="O1592" s="74" t="s">
        <v>1007</v>
      </c>
      <c r="P1592" s="74" t="s">
        <v>1023</v>
      </c>
      <c r="Q1592" s="74" t="s">
        <v>1027</v>
      </c>
      <c r="R1592" s="74">
        <v>11</v>
      </c>
      <c r="S1592" s="74" t="s">
        <v>1004</v>
      </c>
      <c r="T1592" s="74">
        <v>0</v>
      </c>
      <c r="U1592" s="104">
        <v>0</v>
      </c>
    </row>
    <row r="1593" spans="1:21">
      <c r="A1593" s="95">
        <v>1627</v>
      </c>
      <c r="B1593" s="74" t="s">
        <v>52</v>
      </c>
      <c r="C1593" s="109" t="s">
        <v>2515</v>
      </c>
      <c r="D1593" s="74" t="s">
        <v>2515</v>
      </c>
      <c r="E1593" s="74" t="str">
        <f>HYPERLINK("[映雪.xlsx]类型!B2",'类型（5）'!$C$2)</f>
        <v>统御强化</v>
      </c>
      <c r="F1593" s="95">
        <v>46</v>
      </c>
      <c r="G1593" s="74">
        <v>55</v>
      </c>
      <c r="H1593" s="104">
        <v>50</v>
      </c>
      <c r="I1593" s="136">
        <f t="shared" si="48"/>
        <v>101</v>
      </c>
      <c r="J1593" s="74">
        <f t="shared" si="49"/>
        <v>151</v>
      </c>
      <c r="K1593" s="133">
        <v>70</v>
      </c>
      <c r="L1593" s="74" t="s">
        <v>1046</v>
      </c>
      <c r="M1593" s="74">
        <v>80</v>
      </c>
      <c r="N1593" s="74" t="s">
        <v>1006</v>
      </c>
      <c r="O1593" s="74" t="s">
        <v>1007</v>
      </c>
      <c r="P1593" s="74" t="s">
        <v>1023</v>
      </c>
      <c r="Q1593" s="74" t="s">
        <v>1027</v>
      </c>
      <c r="R1593" s="74">
        <v>11</v>
      </c>
      <c r="S1593" s="74" t="s">
        <v>1004</v>
      </c>
      <c r="T1593" s="74">
        <v>0</v>
      </c>
      <c r="U1593" s="104">
        <v>0</v>
      </c>
    </row>
    <row r="1594" spans="1:21">
      <c r="A1594" s="95">
        <v>1628</v>
      </c>
      <c r="B1594" s="74" t="s">
        <v>114</v>
      </c>
      <c r="C1594" s="109" t="s">
        <v>2516</v>
      </c>
      <c r="D1594" s="74" t="s">
        <v>2516</v>
      </c>
      <c r="E1594" s="74" t="str">
        <f>HYPERLINK("[映雪.xlsx]类型!B9",'类型（5）'!$C$9)</f>
        <v>家政全能</v>
      </c>
      <c r="F1594" s="95">
        <v>60</v>
      </c>
      <c r="G1594" s="74">
        <v>48</v>
      </c>
      <c r="H1594" s="104">
        <v>50</v>
      </c>
      <c r="I1594" s="136">
        <f t="shared" si="48"/>
        <v>108</v>
      </c>
      <c r="J1594" s="74">
        <f t="shared" si="49"/>
        <v>158</v>
      </c>
      <c r="K1594" s="129">
        <v>19</v>
      </c>
      <c r="L1594" s="74" t="s">
        <v>1067</v>
      </c>
      <c r="M1594" s="74">
        <v>75</v>
      </c>
      <c r="N1594" s="74" t="s">
        <v>1006</v>
      </c>
      <c r="O1594" s="74" t="s">
        <v>1007</v>
      </c>
      <c r="P1594" s="74" t="s">
        <v>1023</v>
      </c>
      <c r="Q1594" s="74" t="s">
        <v>1027</v>
      </c>
      <c r="R1594" s="74">
        <v>9</v>
      </c>
      <c r="S1594" s="74" t="s">
        <v>1004</v>
      </c>
      <c r="T1594" s="74">
        <v>0</v>
      </c>
      <c r="U1594" s="104">
        <v>0</v>
      </c>
    </row>
    <row r="1595" spans="1:21">
      <c r="A1595" s="95">
        <v>1629</v>
      </c>
      <c r="B1595" s="74" t="s">
        <v>114</v>
      </c>
      <c r="C1595" s="109" t="s">
        <v>2517</v>
      </c>
      <c r="D1595" s="74" t="s">
        <v>2517</v>
      </c>
      <c r="E1595" s="74" t="str">
        <f>HYPERLINK("[映雪.xlsx]类型!B2",'类型（5）'!$C$2)</f>
        <v>统御强化</v>
      </c>
      <c r="F1595" s="95">
        <v>61</v>
      </c>
      <c r="G1595" s="122">
        <v>75</v>
      </c>
      <c r="H1595" s="104">
        <v>52</v>
      </c>
      <c r="I1595" s="136">
        <f t="shared" si="48"/>
        <v>136</v>
      </c>
      <c r="J1595" s="74">
        <f t="shared" si="49"/>
        <v>188</v>
      </c>
      <c r="K1595" s="129">
        <v>55</v>
      </c>
      <c r="L1595" s="74" t="s">
        <v>1064</v>
      </c>
      <c r="M1595" s="74">
        <v>50</v>
      </c>
      <c r="N1595" s="74" t="s">
        <v>1006</v>
      </c>
      <c r="O1595" s="74" t="s">
        <v>1007</v>
      </c>
      <c r="P1595" s="74" t="s">
        <v>1023</v>
      </c>
      <c r="Q1595" s="74" t="s">
        <v>1027</v>
      </c>
      <c r="R1595" s="74">
        <v>7</v>
      </c>
      <c r="S1595" s="74" t="s">
        <v>1004</v>
      </c>
      <c r="T1595" s="74">
        <v>0</v>
      </c>
      <c r="U1595" s="104">
        <v>0</v>
      </c>
    </row>
    <row r="1596" spans="1:21">
      <c r="A1596" s="95">
        <v>1630</v>
      </c>
      <c r="B1596" s="74" t="s">
        <v>70</v>
      </c>
      <c r="C1596" s="109" t="s">
        <v>2518</v>
      </c>
      <c r="D1596" s="74" t="s">
        <v>2518</v>
      </c>
      <c r="E1596" s="96" t="str">
        <f>HYPERLINK("[映雪.xlsx]类型!B10",'类型（5）'!$C$10)</f>
        <v>学者</v>
      </c>
      <c r="F1596" s="95">
        <v>53</v>
      </c>
      <c r="G1596" s="74">
        <v>54</v>
      </c>
      <c r="H1596" s="104">
        <v>59</v>
      </c>
      <c r="I1596" s="136">
        <f t="shared" si="48"/>
        <v>107</v>
      </c>
      <c r="J1596" s="74">
        <f t="shared" si="49"/>
        <v>166</v>
      </c>
      <c r="K1596" s="129">
        <v>59</v>
      </c>
      <c r="L1596" s="74" t="s">
        <v>1069</v>
      </c>
      <c r="M1596" s="74">
        <v>30</v>
      </c>
      <c r="N1596" s="74" t="s">
        <v>1006</v>
      </c>
      <c r="O1596" s="74" t="s">
        <v>1007</v>
      </c>
      <c r="P1596" s="74" t="s">
        <v>1023</v>
      </c>
      <c r="Q1596" s="74" t="s">
        <v>1009</v>
      </c>
      <c r="R1596" s="74">
        <v>9</v>
      </c>
      <c r="S1596" s="74" t="s">
        <v>1005</v>
      </c>
      <c r="T1596" s="74">
        <v>0</v>
      </c>
      <c r="U1596" s="104">
        <v>62</v>
      </c>
    </row>
    <row r="1597" spans="1:21">
      <c r="A1597" s="95">
        <v>1631</v>
      </c>
      <c r="B1597" s="74" t="s">
        <v>44</v>
      </c>
      <c r="C1597" s="109" t="s">
        <v>2519</v>
      </c>
      <c r="D1597" s="74" t="s">
        <v>2519</v>
      </c>
      <c r="E1597" s="74" t="str">
        <f>HYPERLINK("[映雪.xlsx]类型!B8",'类型（5）'!$C$8)</f>
        <v>智慧全能</v>
      </c>
      <c r="F1597" s="120">
        <v>73</v>
      </c>
      <c r="G1597" s="74">
        <v>47</v>
      </c>
      <c r="H1597" s="131">
        <v>79</v>
      </c>
      <c r="I1597" s="136">
        <f t="shared" si="48"/>
        <v>120</v>
      </c>
      <c r="J1597" s="74">
        <f t="shared" si="49"/>
        <v>199</v>
      </c>
      <c r="K1597" s="129">
        <v>63</v>
      </c>
      <c r="L1597" s="74" t="s">
        <v>1085</v>
      </c>
      <c r="M1597" s="74">
        <v>50</v>
      </c>
      <c r="N1597" s="74" t="s">
        <v>1006</v>
      </c>
      <c r="O1597" s="74" t="s">
        <v>1007</v>
      </c>
      <c r="P1597" s="74" t="s">
        <v>1023</v>
      </c>
      <c r="Q1597" s="74" t="s">
        <v>1009</v>
      </c>
      <c r="R1597" s="74">
        <v>14</v>
      </c>
      <c r="S1597" s="74" t="s">
        <v>1004</v>
      </c>
      <c r="T1597" s="74">
        <v>0</v>
      </c>
      <c r="U1597" s="104">
        <v>0</v>
      </c>
    </row>
    <row r="1598" spans="1:21">
      <c r="A1598" s="95">
        <v>1632</v>
      </c>
      <c r="B1598" s="74" t="s">
        <v>44</v>
      </c>
      <c r="C1598" s="109" t="s">
        <v>2520</v>
      </c>
      <c r="D1598" s="74" t="s">
        <v>2520</v>
      </c>
      <c r="E1598" s="74" t="str">
        <f>HYPERLINK("[映雪.xlsx]类型!B2",'类型（5）'!$C$2)</f>
        <v>统御强化</v>
      </c>
      <c r="F1598" s="120">
        <v>74</v>
      </c>
      <c r="G1598" s="122">
        <v>74</v>
      </c>
      <c r="H1598" s="104">
        <v>30</v>
      </c>
      <c r="I1598" s="136">
        <f t="shared" si="48"/>
        <v>148</v>
      </c>
      <c r="J1598" s="74">
        <f t="shared" si="49"/>
        <v>178</v>
      </c>
      <c r="K1598" s="129">
        <v>39</v>
      </c>
      <c r="L1598" s="74" t="s">
        <v>1067</v>
      </c>
      <c r="M1598" s="74">
        <v>20</v>
      </c>
      <c r="N1598" s="74" t="s">
        <v>1006</v>
      </c>
      <c r="O1598" s="74" t="s">
        <v>1007</v>
      </c>
      <c r="P1598" s="74" t="s">
        <v>1023</v>
      </c>
      <c r="Q1598" s="74" t="s">
        <v>1027</v>
      </c>
      <c r="R1598" s="74">
        <v>7</v>
      </c>
      <c r="S1598" s="74" t="s">
        <v>1004</v>
      </c>
      <c r="T1598" s="74">
        <v>0</v>
      </c>
      <c r="U1598" s="104">
        <v>0</v>
      </c>
    </row>
    <row r="1599" spans="1:21">
      <c r="A1599" s="95">
        <v>1633</v>
      </c>
      <c r="B1599" s="74" t="s">
        <v>44</v>
      </c>
      <c r="C1599" s="109" t="s">
        <v>2521</v>
      </c>
      <c r="D1599" s="74" t="s">
        <v>2521</v>
      </c>
      <c r="E1599" s="74" t="str">
        <f>HYPERLINK("[映雪.xlsx]类型!B6",'类型（5）'!$C$6)</f>
        <v>统御全能</v>
      </c>
      <c r="F1599" s="95">
        <v>42</v>
      </c>
      <c r="G1599" s="74">
        <v>55</v>
      </c>
      <c r="H1599" s="132">
        <v>66</v>
      </c>
      <c r="I1599" s="136">
        <f t="shared" si="48"/>
        <v>97</v>
      </c>
      <c r="J1599" s="74">
        <f t="shared" si="49"/>
        <v>163</v>
      </c>
      <c r="K1599" s="129">
        <v>50</v>
      </c>
      <c r="L1599" s="74" t="s">
        <v>1019</v>
      </c>
      <c r="M1599" s="74">
        <v>20</v>
      </c>
      <c r="N1599" s="74" t="s">
        <v>1006</v>
      </c>
      <c r="O1599" s="74" t="s">
        <v>1007</v>
      </c>
      <c r="P1599" s="74" t="s">
        <v>1023</v>
      </c>
      <c r="Q1599" s="74" t="s">
        <v>1027</v>
      </c>
      <c r="R1599" s="74">
        <v>7</v>
      </c>
      <c r="S1599" s="74" t="s">
        <v>1004</v>
      </c>
      <c r="T1599" s="74">
        <v>0</v>
      </c>
      <c r="U1599" s="104">
        <v>0</v>
      </c>
    </row>
    <row r="1600" spans="1:21">
      <c r="A1600" s="95">
        <v>1634</v>
      </c>
      <c r="B1600" s="74" t="s">
        <v>44</v>
      </c>
      <c r="C1600" s="109" t="s">
        <v>2522</v>
      </c>
      <c r="D1600" s="74" t="s">
        <v>2522</v>
      </c>
      <c r="E1600" s="96" t="str">
        <f>HYPERLINK("[映雪.xlsx]类型!B69",'类型（5）'!$C$69)</f>
        <v>高阪丽奈</v>
      </c>
      <c r="F1600" s="95">
        <v>54</v>
      </c>
      <c r="G1600" s="74">
        <v>57</v>
      </c>
      <c r="H1600" s="132">
        <v>73</v>
      </c>
      <c r="I1600" s="136">
        <f t="shared" si="48"/>
        <v>111</v>
      </c>
      <c r="J1600" s="74">
        <f t="shared" si="49"/>
        <v>184</v>
      </c>
      <c r="K1600" s="133">
        <v>69</v>
      </c>
      <c r="L1600" s="74" t="s">
        <v>1053</v>
      </c>
      <c r="M1600" s="74">
        <v>30</v>
      </c>
      <c r="N1600" s="74" t="s">
        <v>1006</v>
      </c>
      <c r="O1600" s="74" t="s">
        <v>1007</v>
      </c>
      <c r="P1600" s="74" t="s">
        <v>1023</v>
      </c>
      <c r="Q1600" s="74" t="s">
        <v>1009</v>
      </c>
      <c r="R1600" s="74">
        <v>6</v>
      </c>
      <c r="S1600" s="74" t="s">
        <v>1004</v>
      </c>
      <c r="T1600" s="74">
        <v>0</v>
      </c>
      <c r="U1600" s="104">
        <v>0</v>
      </c>
    </row>
    <row r="1601" spans="1:21">
      <c r="A1601" s="95">
        <v>1635</v>
      </c>
      <c r="B1601" s="74" t="s">
        <v>44</v>
      </c>
      <c r="C1601" s="109" t="s">
        <v>2523</v>
      </c>
      <c r="D1601" s="74" t="s">
        <v>2523</v>
      </c>
      <c r="E1601" s="74" t="str">
        <f>HYPERLINK("[映雪.xlsx]类型!B28",'类型（5）'!$C$28)</f>
        <v>战法师</v>
      </c>
      <c r="F1601" s="95">
        <v>61</v>
      </c>
      <c r="G1601" s="74">
        <v>42</v>
      </c>
      <c r="H1601" s="132">
        <v>69</v>
      </c>
      <c r="I1601" s="136">
        <f t="shared" si="48"/>
        <v>103</v>
      </c>
      <c r="J1601" s="74">
        <f t="shared" si="49"/>
        <v>172</v>
      </c>
      <c r="K1601" s="129">
        <v>54</v>
      </c>
      <c r="L1601" s="74" t="s">
        <v>1051</v>
      </c>
      <c r="M1601" s="74">
        <v>70</v>
      </c>
      <c r="N1601" s="74" t="s">
        <v>1006</v>
      </c>
      <c r="O1601" s="74" t="s">
        <v>1007</v>
      </c>
      <c r="P1601" s="74" t="s">
        <v>1023</v>
      </c>
      <c r="Q1601" s="74" t="s">
        <v>1027</v>
      </c>
      <c r="R1601" s="74">
        <v>4</v>
      </c>
      <c r="S1601" s="74" t="s">
        <v>1004</v>
      </c>
      <c r="T1601" s="74">
        <v>0</v>
      </c>
      <c r="U1601" s="104">
        <v>0</v>
      </c>
    </row>
    <row r="1602" spans="1:21">
      <c r="A1602" s="95">
        <v>1636</v>
      </c>
      <c r="B1602" s="74" t="s">
        <v>108</v>
      </c>
      <c r="C1602" s="109" t="s">
        <v>2524</v>
      </c>
      <c r="D1602" s="74" t="s">
        <v>2524</v>
      </c>
      <c r="E1602" s="74" t="str">
        <f>HYPERLINK("[映雪.xlsx]类型!B22",'类型（5）'!$C$22)</f>
        <v>傲娇</v>
      </c>
      <c r="F1602" s="95">
        <v>33</v>
      </c>
      <c r="G1602" s="74">
        <v>67</v>
      </c>
      <c r="H1602" s="104">
        <v>41</v>
      </c>
      <c r="I1602" s="136">
        <f t="shared" ref="I1602:I1636" si="50">MAX(SUM(F1602,G1602),IF(H1602&gt;=80,MAX(SUM(F1602,H1602),SUM(G1602,H1602)),-1))</f>
        <v>100</v>
      </c>
      <c r="J1602" s="74">
        <f t="shared" ref="J1602:J1636" si="51">SUM(F1602,G1602,H1602)</f>
        <v>141</v>
      </c>
      <c r="K1602" s="129">
        <v>17</v>
      </c>
      <c r="L1602" s="74" t="s">
        <v>1049</v>
      </c>
      <c r="M1602" s="74">
        <v>75</v>
      </c>
      <c r="N1602" s="74" t="s">
        <v>1006</v>
      </c>
      <c r="O1602" s="74" t="s">
        <v>1007</v>
      </c>
      <c r="P1602" s="74" t="s">
        <v>1023</v>
      </c>
      <c r="Q1602" s="74" t="s">
        <v>1009</v>
      </c>
      <c r="R1602" s="74">
        <v>6</v>
      </c>
      <c r="S1602" s="74" t="s">
        <v>1005</v>
      </c>
      <c r="T1602" s="74">
        <v>0</v>
      </c>
      <c r="U1602" s="104">
        <v>33</v>
      </c>
    </row>
    <row r="1603" spans="1:21">
      <c r="A1603" s="95">
        <v>1637</v>
      </c>
      <c r="B1603" s="74" t="s">
        <v>108</v>
      </c>
      <c r="C1603" s="109" t="s">
        <v>2525</v>
      </c>
      <c r="D1603" s="74" t="s">
        <v>2525</v>
      </c>
      <c r="E1603" s="99" t="str">
        <f>HYPERLINK("[映雪.xlsx]类型!B25",'类型（5）'!$C$25)</f>
        <v>教师</v>
      </c>
      <c r="F1603" s="95">
        <v>32</v>
      </c>
      <c r="G1603" s="74">
        <v>42</v>
      </c>
      <c r="H1603" s="132">
        <v>73</v>
      </c>
      <c r="I1603" s="136">
        <f t="shared" si="50"/>
        <v>74</v>
      </c>
      <c r="J1603" s="74">
        <f t="shared" si="51"/>
        <v>147</v>
      </c>
      <c r="K1603" s="126">
        <v>83</v>
      </c>
      <c r="L1603" s="74" t="s">
        <v>1036</v>
      </c>
      <c r="M1603" s="74">
        <v>50</v>
      </c>
      <c r="N1603" s="74" t="s">
        <v>1006</v>
      </c>
      <c r="O1603" s="74" t="s">
        <v>1309</v>
      </c>
      <c r="P1603" s="74" t="s">
        <v>1023</v>
      </c>
      <c r="Q1603" s="74" t="s">
        <v>1013</v>
      </c>
      <c r="R1603" s="74">
        <v>10</v>
      </c>
      <c r="S1603" s="74" t="s">
        <v>1005</v>
      </c>
      <c r="T1603" s="74">
        <v>0</v>
      </c>
      <c r="U1603" s="104">
        <v>33</v>
      </c>
    </row>
    <row r="1604" spans="1:21">
      <c r="A1604" s="95">
        <v>1638</v>
      </c>
      <c r="B1604" s="74" t="s">
        <v>108</v>
      </c>
      <c r="C1604" s="109" t="s">
        <v>2526</v>
      </c>
      <c r="D1604" s="74" t="s">
        <v>2526</v>
      </c>
      <c r="E1604" s="74" t="str">
        <f>HYPERLINK("[映雪.xlsx]类型!B33",'类型（5）'!$C$33)</f>
        <v>魔女</v>
      </c>
      <c r="F1604" s="95">
        <v>59</v>
      </c>
      <c r="G1604" s="74">
        <v>51</v>
      </c>
      <c r="H1604" s="104">
        <v>59</v>
      </c>
      <c r="I1604" s="136">
        <f t="shared" si="50"/>
        <v>110</v>
      </c>
      <c r="J1604" s="74">
        <f t="shared" si="51"/>
        <v>169</v>
      </c>
      <c r="K1604" s="129">
        <v>42</v>
      </c>
      <c r="L1604" s="74" t="s">
        <v>1053</v>
      </c>
      <c r="M1604" s="74">
        <v>10</v>
      </c>
      <c r="N1604" s="74" t="s">
        <v>1006</v>
      </c>
      <c r="O1604" s="74" t="s">
        <v>1062</v>
      </c>
      <c r="P1604" s="74" t="s">
        <v>1023</v>
      </c>
      <c r="Q1604" s="74" t="s">
        <v>1027</v>
      </c>
      <c r="R1604" s="74">
        <v>9</v>
      </c>
      <c r="S1604" s="74" t="s">
        <v>1005</v>
      </c>
      <c r="T1604" s="74">
        <v>0</v>
      </c>
      <c r="U1604" s="104">
        <v>33</v>
      </c>
    </row>
    <row r="1605" spans="1:21">
      <c r="A1605" s="95">
        <v>1639</v>
      </c>
      <c r="B1605" s="74" t="s">
        <v>108</v>
      </c>
      <c r="C1605" s="109" t="s">
        <v>2527</v>
      </c>
      <c r="D1605" s="74" t="s">
        <v>2527</v>
      </c>
      <c r="E1605" s="96" t="str">
        <f>HYPERLINK("[映雪.xlsx]类型!B10",'类型（5）'!$C$10)</f>
        <v>学者</v>
      </c>
      <c r="F1605" s="95">
        <v>55</v>
      </c>
      <c r="G1605" s="74">
        <v>36</v>
      </c>
      <c r="H1605" s="104">
        <v>34</v>
      </c>
      <c r="I1605" s="136">
        <f t="shared" si="50"/>
        <v>91</v>
      </c>
      <c r="J1605" s="74">
        <f t="shared" si="51"/>
        <v>125</v>
      </c>
      <c r="K1605" s="129">
        <v>63</v>
      </c>
      <c r="L1605" s="74" t="s">
        <v>1051</v>
      </c>
      <c r="M1605" s="74">
        <v>10</v>
      </c>
      <c r="N1605" s="74" t="s">
        <v>1006</v>
      </c>
      <c r="O1605" s="74" t="s">
        <v>1062</v>
      </c>
      <c r="P1605" s="74" t="s">
        <v>1023</v>
      </c>
      <c r="Q1605" s="74" t="s">
        <v>1027</v>
      </c>
      <c r="R1605" s="74">
        <v>10</v>
      </c>
      <c r="S1605" s="74" t="s">
        <v>1005</v>
      </c>
      <c r="T1605" s="74">
        <v>0</v>
      </c>
      <c r="U1605" s="104">
        <v>33</v>
      </c>
    </row>
    <row r="1606" spans="1:21">
      <c r="A1606" s="95">
        <v>1640</v>
      </c>
      <c r="B1606" s="74" t="s">
        <v>108</v>
      </c>
      <c r="C1606" s="109" t="s">
        <v>2528</v>
      </c>
      <c r="D1606" s="74" t="s">
        <v>2528</v>
      </c>
      <c r="E1606" s="74" t="str">
        <f>HYPERLINK("[映雪.xlsx]类型!B9",'类型（5）'!$C$9)</f>
        <v>家政全能</v>
      </c>
      <c r="F1606" s="120">
        <v>68</v>
      </c>
      <c r="G1606" s="74">
        <v>67</v>
      </c>
      <c r="H1606" s="104">
        <v>54</v>
      </c>
      <c r="I1606" s="136">
        <f t="shared" si="50"/>
        <v>135</v>
      </c>
      <c r="J1606" s="74">
        <f t="shared" si="51"/>
        <v>189</v>
      </c>
      <c r="K1606" s="129">
        <v>31</v>
      </c>
      <c r="L1606" s="74" t="s">
        <v>1067</v>
      </c>
      <c r="M1606" s="74">
        <v>10</v>
      </c>
      <c r="N1606" s="74" t="s">
        <v>1006</v>
      </c>
      <c r="O1606" s="74" t="s">
        <v>1007</v>
      </c>
      <c r="P1606" s="74" t="s">
        <v>1023</v>
      </c>
      <c r="Q1606" s="74" t="s">
        <v>1027</v>
      </c>
      <c r="R1606" s="74">
        <v>5</v>
      </c>
      <c r="S1606" s="74" t="s">
        <v>1005</v>
      </c>
      <c r="T1606" s="74">
        <v>0</v>
      </c>
      <c r="U1606" s="104">
        <v>33</v>
      </c>
    </row>
    <row r="1607" spans="1:21">
      <c r="A1607" s="95">
        <v>1641</v>
      </c>
      <c r="B1607" s="74" t="s">
        <v>108</v>
      </c>
      <c r="C1607" s="109" t="s">
        <v>2529</v>
      </c>
      <c r="D1607" s="74" t="s">
        <v>2529</v>
      </c>
      <c r="E1607" s="74" t="str">
        <f>HYPERLINK("[映雪.xlsx]类型!B81",'类型（5）'!$C$81)</f>
        <v>莉姿夏尔蒂</v>
      </c>
      <c r="F1607" s="120">
        <v>77</v>
      </c>
      <c r="G1607" s="74">
        <v>54</v>
      </c>
      <c r="H1607" s="131">
        <v>79</v>
      </c>
      <c r="I1607" s="136">
        <f t="shared" si="50"/>
        <v>131</v>
      </c>
      <c r="J1607" s="74">
        <f t="shared" si="51"/>
        <v>210</v>
      </c>
      <c r="K1607" s="129">
        <v>22</v>
      </c>
      <c r="L1607" s="74" t="s">
        <v>1082</v>
      </c>
      <c r="M1607" s="74">
        <v>10</v>
      </c>
      <c r="N1607" s="74" t="s">
        <v>1006</v>
      </c>
      <c r="O1607" s="74" t="s">
        <v>1007</v>
      </c>
      <c r="P1607" s="74" t="s">
        <v>1023</v>
      </c>
      <c r="Q1607" s="74" t="s">
        <v>1027</v>
      </c>
      <c r="R1607" s="74">
        <v>4</v>
      </c>
      <c r="S1607" s="74" t="s">
        <v>1005</v>
      </c>
      <c r="T1607" s="74">
        <v>0</v>
      </c>
      <c r="U1607" s="104">
        <v>33</v>
      </c>
    </row>
    <row r="1608" spans="1:21">
      <c r="A1608" s="95">
        <v>1642</v>
      </c>
      <c r="B1608" s="74" t="s">
        <v>72</v>
      </c>
      <c r="C1608" s="109" t="s">
        <v>787</v>
      </c>
      <c r="D1608" s="74" t="s">
        <v>787</v>
      </c>
      <c r="E1608" s="74" t="str">
        <f>HYPERLINK("[映雪.xlsx]类型!B9",'类型（5）'!$C$9)</f>
        <v>家政全能</v>
      </c>
      <c r="F1608" s="119">
        <v>85</v>
      </c>
      <c r="G1608" s="99">
        <v>82</v>
      </c>
      <c r="H1608" s="104">
        <v>42</v>
      </c>
      <c r="I1608" s="137">
        <f t="shared" si="50"/>
        <v>167</v>
      </c>
      <c r="J1608" s="74">
        <f t="shared" si="51"/>
        <v>209</v>
      </c>
      <c r="K1608" s="129">
        <v>25</v>
      </c>
      <c r="L1608" s="74" t="s">
        <v>1083</v>
      </c>
      <c r="M1608" s="74">
        <v>5</v>
      </c>
      <c r="N1608" s="74" t="s">
        <v>1006</v>
      </c>
      <c r="O1608" s="74" t="s">
        <v>1007</v>
      </c>
      <c r="P1608" s="74" t="s">
        <v>1023</v>
      </c>
      <c r="Q1608" s="74" t="s">
        <v>1027</v>
      </c>
      <c r="R1608" s="74">
        <v>7</v>
      </c>
      <c r="S1608" s="74" t="s">
        <v>1005</v>
      </c>
      <c r="T1608" s="74">
        <v>0</v>
      </c>
      <c r="U1608" s="104">
        <v>0</v>
      </c>
    </row>
    <row r="1609" spans="1:21">
      <c r="A1609" s="95">
        <v>1643</v>
      </c>
      <c r="B1609" s="74" t="s">
        <v>72</v>
      </c>
      <c r="C1609" s="109" t="s">
        <v>2530</v>
      </c>
      <c r="D1609" s="74" t="s">
        <v>2530</v>
      </c>
      <c r="E1609" s="74" t="str">
        <f>HYPERLINK("[映雪.xlsx]类型!B7",'类型（5）'!$C$7)</f>
        <v>武勇全能</v>
      </c>
      <c r="F1609" s="120">
        <v>77</v>
      </c>
      <c r="G1609" s="99">
        <v>81</v>
      </c>
      <c r="H1609" s="104">
        <v>45</v>
      </c>
      <c r="I1609" s="136">
        <f t="shared" si="50"/>
        <v>158</v>
      </c>
      <c r="J1609" s="74">
        <f t="shared" si="51"/>
        <v>203</v>
      </c>
      <c r="K1609" s="133">
        <v>70</v>
      </c>
      <c r="L1609" s="74" t="s">
        <v>1051</v>
      </c>
      <c r="M1609" s="74">
        <v>15</v>
      </c>
      <c r="N1609" s="74" t="s">
        <v>1006</v>
      </c>
      <c r="O1609" s="74" t="s">
        <v>1007</v>
      </c>
      <c r="P1609" s="74" t="s">
        <v>1008</v>
      </c>
      <c r="Q1609" s="74" t="s">
        <v>1017</v>
      </c>
      <c r="R1609" s="74">
        <v>12</v>
      </c>
      <c r="S1609" s="74" t="s">
        <v>1004</v>
      </c>
      <c r="T1609" s="74">
        <v>0</v>
      </c>
      <c r="U1609" s="104">
        <v>0</v>
      </c>
    </row>
    <row r="1610" spans="1:21">
      <c r="A1610" s="95">
        <v>1644</v>
      </c>
      <c r="B1610" s="74" t="s">
        <v>72</v>
      </c>
      <c r="C1610" s="109" t="s">
        <v>2531</v>
      </c>
      <c r="D1610" s="74" t="s">
        <v>2531</v>
      </c>
      <c r="E1610" s="74" t="str">
        <f>HYPERLINK("[映雪.xlsx]类型!B7",'类型（5）'!$C$7)</f>
        <v>武勇全能</v>
      </c>
      <c r="F1610" s="95">
        <v>63</v>
      </c>
      <c r="G1610" s="122">
        <v>69</v>
      </c>
      <c r="H1610" s="132">
        <v>75</v>
      </c>
      <c r="I1610" s="136">
        <f t="shared" si="50"/>
        <v>132</v>
      </c>
      <c r="J1610" s="74">
        <f t="shared" si="51"/>
        <v>207</v>
      </c>
      <c r="K1610" s="133">
        <v>68</v>
      </c>
      <c r="L1610" s="74" t="s">
        <v>1049</v>
      </c>
      <c r="M1610" s="74">
        <v>50</v>
      </c>
      <c r="N1610" s="74" t="s">
        <v>1006</v>
      </c>
      <c r="O1610" s="74" t="s">
        <v>1148</v>
      </c>
      <c r="P1610" s="74" t="s">
        <v>1008</v>
      </c>
      <c r="Q1610" s="74" t="s">
        <v>1027</v>
      </c>
      <c r="R1610" s="74">
        <v>11</v>
      </c>
      <c r="S1610" s="74" t="s">
        <v>1004</v>
      </c>
      <c r="T1610" s="74">
        <v>0</v>
      </c>
      <c r="U1610" s="104">
        <v>0</v>
      </c>
    </row>
    <row r="1611" spans="1:21">
      <c r="A1611" s="95">
        <v>1645</v>
      </c>
      <c r="B1611" s="74" t="s">
        <v>72</v>
      </c>
      <c r="C1611" s="109" t="s">
        <v>2532</v>
      </c>
      <c r="D1611" s="74" t="s">
        <v>2532</v>
      </c>
      <c r="E1611" s="96" t="str">
        <f>HYPERLINK("[映雪.xlsx]类型!B5",'类型（5）'!$C$5)</f>
        <v>家政强化</v>
      </c>
      <c r="F1611" s="95">
        <v>44</v>
      </c>
      <c r="G1611" s="74">
        <v>22</v>
      </c>
      <c r="H1611" s="104">
        <v>33</v>
      </c>
      <c r="I1611" s="136">
        <f t="shared" si="50"/>
        <v>66</v>
      </c>
      <c r="J1611" s="74">
        <f t="shared" si="51"/>
        <v>99</v>
      </c>
      <c r="K1611" s="126">
        <v>80</v>
      </c>
      <c r="L1611" s="74" t="s">
        <v>1067</v>
      </c>
      <c r="M1611" s="74">
        <v>50</v>
      </c>
      <c r="N1611" s="74" t="s">
        <v>1006</v>
      </c>
      <c r="O1611" s="74" t="s">
        <v>1148</v>
      </c>
      <c r="P1611" s="74" t="s">
        <v>1008</v>
      </c>
      <c r="Q1611" s="74" t="s">
        <v>1027</v>
      </c>
      <c r="R1611" s="74">
        <v>10</v>
      </c>
      <c r="S1611" s="74" t="s">
        <v>1004</v>
      </c>
      <c r="T1611" s="74">
        <v>0</v>
      </c>
      <c r="U1611" s="104">
        <v>0</v>
      </c>
    </row>
    <row r="1612" spans="1:21">
      <c r="A1612" s="95">
        <v>1646</v>
      </c>
      <c r="B1612" s="74" t="s">
        <v>72</v>
      </c>
      <c r="C1612" s="109" t="s">
        <v>2533</v>
      </c>
      <c r="D1612" s="74" t="s">
        <v>2533</v>
      </c>
      <c r="E1612" s="74" t="str">
        <f>HYPERLINK("[映雪.xlsx]类型!B33",'类型（5）'!$C$33)</f>
        <v>魔女</v>
      </c>
      <c r="F1612" s="120">
        <v>71</v>
      </c>
      <c r="G1612" s="74">
        <v>51</v>
      </c>
      <c r="H1612" s="104">
        <v>60</v>
      </c>
      <c r="I1612" s="136">
        <f t="shared" si="50"/>
        <v>122</v>
      </c>
      <c r="J1612" s="74">
        <f t="shared" si="51"/>
        <v>182</v>
      </c>
      <c r="K1612" s="129">
        <v>46</v>
      </c>
      <c r="L1612" s="74" t="s">
        <v>1046</v>
      </c>
      <c r="M1612" s="74">
        <v>50</v>
      </c>
      <c r="N1612" s="74" t="s">
        <v>1006</v>
      </c>
      <c r="O1612" s="74" t="s">
        <v>1148</v>
      </c>
      <c r="P1612" s="74" t="s">
        <v>1023</v>
      </c>
      <c r="Q1612" s="74" t="s">
        <v>1027</v>
      </c>
      <c r="R1612" s="74">
        <v>7</v>
      </c>
      <c r="S1612" s="74" t="s">
        <v>1004</v>
      </c>
      <c r="T1612" s="74">
        <v>0</v>
      </c>
      <c r="U1612" s="104">
        <v>0</v>
      </c>
    </row>
    <row r="1613" spans="1:21">
      <c r="A1613" s="95">
        <v>2297</v>
      </c>
      <c r="B1613" s="74" t="s">
        <v>20</v>
      </c>
      <c r="C1613" s="109" t="s">
        <v>2538</v>
      </c>
      <c r="D1613" s="74" t="s">
        <v>2538</v>
      </c>
      <c r="E1613" s="74" t="str">
        <f>HYPERLINK("[映雪.xlsx]类型!B1",'类型（5）'!$C$1)</f>
        <v>均衡</v>
      </c>
      <c r="F1613" s="120">
        <v>73</v>
      </c>
      <c r="G1613" s="122">
        <v>72</v>
      </c>
      <c r="H1613" s="132">
        <v>71</v>
      </c>
      <c r="I1613" s="136">
        <f t="shared" si="50"/>
        <v>145</v>
      </c>
      <c r="J1613" s="74">
        <f t="shared" si="51"/>
        <v>216</v>
      </c>
      <c r="K1613" s="133">
        <v>70</v>
      </c>
      <c r="L1613" s="74" t="s">
        <v>1053</v>
      </c>
      <c r="M1613" s="74">
        <v>75</v>
      </c>
      <c r="N1613" s="74" t="s">
        <v>1006</v>
      </c>
      <c r="O1613" s="74" t="s">
        <v>1007</v>
      </c>
      <c r="P1613" s="74" t="s">
        <v>1016</v>
      </c>
      <c r="Q1613" s="74" t="s">
        <v>1038</v>
      </c>
      <c r="R1613" s="74">
        <v>7</v>
      </c>
      <c r="S1613" s="74" t="s">
        <v>1005</v>
      </c>
      <c r="T1613" s="74">
        <v>0</v>
      </c>
      <c r="U1613" s="104">
        <v>0</v>
      </c>
    </row>
    <row r="1614" spans="1:21">
      <c r="A1614" s="95">
        <v>2330</v>
      </c>
      <c r="B1614" s="74" t="s">
        <v>20</v>
      </c>
      <c r="C1614" s="109" t="s">
        <v>2539</v>
      </c>
      <c r="D1614" s="74" t="s">
        <v>2539</v>
      </c>
      <c r="E1614" s="96" t="str">
        <f>HYPERLINK("[映雪.xlsx]类型!B16",'类型（5）'!$C$16)</f>
        <v>神明</v>
      </c>
      <c r="F1614" s="95">
        <v>43</v>
      </c>
      <c r="G1614" s="122">
        <v>73</v>
      </c>
      <c r="H1614" s="132">
        <v>72</v>
      </c>
      <c r="I1614" s="136">
        <f t="shared" si="50"/>
        <v>116</v>
      </c>
      <c r="J1614" s="74">
        <f t="shared" si="51"/>
        <v>188</v>
      </c>
      <c r="K1614" s="129">
        <v>56</v>
      </c>
      <c r="L1614" s="74" t="s">
        <v>1091</v>
      </c>
      <c r="M1614" s="74">
        <v>95</v>
      </c>
      <c r="N1614" s="74" t="s">
        <v>1006</v>
      </c>
      <c r="O1614" s="74" t="s">
        <v>1007</v>
      </c>
      <c r="P1614" s="74" t="s">
        <v>1016</v>
      </c>
      <c r="Q1614" s="74" t="s">
        <v>1027</v>
      </c>
      <c r="R1614" s="74">
        <v>10</v>
      </c>
      <c r="S1614" s="74" t="s">
        <v>1005</v>
      </c>
      <c r="T1614" s="74">
        <v>0</v>
      </c>
      <c r="U1614" s="104">
        <v>0</v>
      </c>
    </row>
    <row r="1615" spans="1:21">
      <c r="A1615" s="95">
        <v>2331</v>
      </c>
      <c r="B1615" s="74" t="s">
        <v>20</v>
      </c>
      <c r="C1615" s="109" t="s">
        <v>2540</v>
      </c>
      <c r="D1615" s="74" t="s">
        <v>2540</v>
      </c>
      <c r="E1615" s="74" t="str">
        <f>HYPERLINK("[映雪.xlsx]类型!B93",'类型（5）'!$C$93)</f>
        <v>爱因哈特</v>
      </c>
      <c r="F1615" s="119">
        <v>81</v>
      </c>
      <c r="G1615" s="99">
        <v>83</v>
      </c>
      <c r="H1615" s="132">
        <v>65</v>
      </c>
      <c r="I1615" s="137">
        <f t="shared" si="50"/>
        <v>164</v>
      </c>
      <c r="J1615" s="74">
        <f t="shared" si="51"/>
        <v>229</v>
      </c>
      <c r="K1615" s="129">
        <v>40</v>
      </c>
      <c r="L1615" s="74" t="s">
        <v>1077</v>
      </c>
      <c r="M1615" s="74">
        <v>90</v>
      </c>
      <c r="N1615" s="74" t="s">
        <v>1006</v>
      </c>
      <c r="O1615" s="74" t="s">
        <v>1183</v>
      </c>
      <c r="P1615" s="74" t="s">
        <v>1162</v>
      </c>
      <c r="Q1615" s="74" t="s">
        <v>2541</v>
      </c>
      <c r="R1615" s="74">
        <v>11</v>
      </c>
      <c r="S1615" s="74" t="s">
        <v>1005</v>
      </c>
      <c r="T1615" s="74">
        <v>0</v>
      </c>
      <c r="U1615" s="104">
        <v>0</v>
      </c>
    </row>
    <row r="1616" spans="1:21">
      <c r="A1616" s="95">
        <v>2332</v>
      </c>
      <c r="B1616" s="74" t="s">
        <v>20</v>
      </c>
      <c r="C1616" s="109" t="s">
        <v>2542</v>
      </c>
      <c r="D1616" s="74" t="s">
        <v>2542</v>
      </c>
      <c r="E1616" s="99" t="str">
        <f>HYPERLINK("[映雪.xlsx]类型!B39",'类型（5）'!$C$39)</f>
        <v>狙撃手</v>
      </c>
      <c r="F1616" s="95">
        <v>57</v>
      </c>
      <c r="G1616" s="122">
        <v>71</v>
      </c>
      <c r="H1616" s="132">
        <v>72</v>
      </c>
      <c r="I1616" s="136">
        <f t="shared" si="50"/>
        <v>128</v>
      </c>
      <c r="J1616" s="74">
        <f t="shared" si="51"/>
        <v>200</v>
      </c>
      <c r="K1616" s="133">
        <v>72</v>
      </c>
      <c r="L1616" s="74" t="s">
        <v>1087</v>
      </c>
      <c r="M1616" s="74">
        <v>60</v>
      </c>
      <c r="N1616" s="74" t="s">
        <v>1006</v>
      </c>
      <c r="O1616" s="74" t="s">
        <v>1007</v>
      </c>
      <c r="P1616" s="74" t="s">
        <v>1008</v>
      </c>
      <c r="Q1616" s="74" t="s">
        <v>1027</v>
      </c>
      <c r="R1616" s="74">
        <v>7</v>
      </c>
      <c r="S1616" s="74" t="s">
        <v>1005</v>
      </c>
      <c r="T1616" s="74">
        <v>0</v>
      </c>
      <c r="U1616" s="104">
        <v>0</v>
      </c>
    </row>
    <row r="1617" spans="1:21">
      <c r="A1617" s="95">
        <v>2333</v>
      </c>
      <c r="B1617" s="74" t="s">
        <v>20</v>
      </c>
      <c r="C1617" s="109" t="s">
        <v>2543</v>
      </c>
      <c r="D1617" s="74" t="s">
        <v>2543</v>
      </c>
      <c r="E1617" s="99" t="str">
        <f>HYPERLINK("[映雪.xlsx]类型!B39",'类型（5）'!$C$39)</f>
        <v>狙撃手</v>
      </c>
      <c r="F1617" s="95">
        <v>48</v>
      </c>
      <c r="G1617" s="74">
        <v>60</v>
      </c>
      <c r="H1617" s="104">
        <v>50</v>
      </c>
      <c r="I1617" s="136">
        <f t="shared" si="50"/>
        <v>108</v>
      </c>
      <c r="J1617" s="74">
        <f t="shared" si="51"/>
        <v>158</v>
      </c>
      <c r="K1617" s="133">
        <v>69</v>
      </c>
      <c r="L1617" s="74" t="s">
        <v>1072</v>
      </c>
      <c r="M1617" s="74">
        <v>75</v>
      </c>
      <c r="N1617" s="74" t="s">
        <v>1006</v>
      </c>
      <c r="O1617" s="74" t="s">
        <v>1062</v>
      </c>
      <c r="P1617" s="74" t="s">
        <v>1023</v>
      </c>
      <c r="Q1617" s="74" t="s">
        <v>1017</v>
      </c>
      <c r="R1617" s="74">
        <v>5</v>
      </c>
      <c r="S1617" s="74" t="s">
        <v>1005</v>
      </c>
      <c r="T1617" s="74">
        <v>0</v>
      </c>
      <c r="U1617" s="104">
        <v>0</v>
      </c>
    </row>
    <row r="1618" spans="1:21">
      <c r="A1618" s="95">
        <v>2334</v>
      </c>
      <c r="B1618" s="74" t="s">
        <v>20</v>
      </c>
      <c r="C1618" s="109" t="s">
        <v>2544</v>
      </c>
      <c r="D1618" s="74" t="s">
        <v>2544</v>
      </c>
      <c r="E1618" s="96" t="str">
        <f>HYPERLINK("[映雪.xlsx]类型!B20",'类型（5）'!$C$20)</f>
        <v>指挥官</v>
      </c>
      <c r="F1618" s="119">
        <v>82</v>
      </c>
      <c r="G1618" s="74">
        <v>32</v>
      </c>
      <c r="H1618" s="131">
        <v>81</v>
      </c>
      <c r="I1618" s="137">
        <f t="shared" si="50"/>
        <v>163</v>
      </c>
      <c r="J1618" s="74">
        <f t="shared" si="51"/>
        <v>195</v>
      </c>
      <c r="K1618" s="129">
        <v>53</v>
      </c>
      <c r="L1618" s="74" t="s">
        <v>1046</v>
      </c>
      <c r="M1618" s="74">
        <v>15</v>
      </c>
      <c r="N1618" s="74" t="s">
        <v>1006</v>
      </c>
      <c r="O1618" s="74" t="s">
        <v>1062</v>
      </c>
      <c r="P1618" s="74" t="s">
        <v>1023</v>
      </c>
      <c r="Q1618" s="74" t="s">
        <v>1038</v>
      </c>
      <c r="R1618" s="74">
        <v>12</v>
      </c>
      <c r="S1618" s="74" t="s">
        <v>1005</v>
      </c>
      <c r="T1618" s="74">
        <v>0</v>
      </c>
      <c r="U1618" s="104">
        <v>0</v>
      </c>
    </row>
    <row r="1619" spans="1:21">
      <c r="A1619" s="95">
        <v>2335</v>
      </c>
      <c r="B1619" s="74" t="s">
        <v>20</v>
      </c>
      <c r="C1619" s="109" t="s">
        <v>2545</v>
      </c>
      <c r="D1619" s="74" t="s">
        <v>2545</v>
      </c>
      <c r="E1619" s="99" t="str">
        <f>HYPERLINK("[映雪.xlsx]类型!B26",'类型（5）'!$C$26)</f>
        <v>剑豪</v>
      </c>
      <c r="F1619" s="120">
        <v>69</v>
      </c>
      <c r="G1619" s="122">
        <v>71</v>
      </c>
      <c r="H1619" s="104">
        <v>63</v>
      </c>
      <c r="I1619" s="136">
        <f t="shared" si="50"/>
        <v>140</v>
      </c>
      <c r="J1619" s="74">
        <f t="shared" si="51"/>
        <v>203</v>
      </c>
      <c r="K1619" s="133">
        <v>67</v>
      </c>
      <c r="L1619" s="74" t="s">
        <v>1042</v>
      </c>
      <c r="M1619" s="74">
        <v>50</v>
      </c>
      <c r="N1619" s="74" t="s">
        <v>1006</v>
      </c>
      <c r="O1619" s="74" t="s">
        <v>1007</v>
      </c>
      <c r="P1619" s="74" t="s">
        <v>1008</v>
      </c>
      <c r="Q1619" s="74" t="s">
        <v>1038</v>
      </c>
      <c r="R1619" s="74">
        <v>5</v>
      </c>
      <c r="S1619" s="74" t="s">
        <v>1005</v>
      </c>
      <c r="T1619" s="74">
        <v>0</v>
      </c>
      <c r="U1619" s="104">
        <v>0</v>
      </c>
    </row>
    <row r="1620" spans="1:21">
      <c r="A1620" s="95">
        <v>2336</v>
      </c>
      <c r="B1620" s="74" t="s">
        <v>20</v>
      </c>
      <c r="C1620" s="109" t="s">
        <v>2546</v>
      </c>
      <c r="D1620" s="74" t="s">
        <v>2546</v>
      </c>
      <c r="E1620" s="99" t="str">
        <f>HYPERLINK("[映雪.xlsx]类型!B11",'类型（5）'!$C$11)</f>
        <v>人偶</v>
      </c>
      <c r="F1620" s="95">
        <v>15</v>
      </c>
      <c r="G1620" s="74">
        <v>62</v>
      </c>
      <c r="H1620" s="104">
        <v>25</v>
      </c>
      <c r="I1620" s="136">
        <f t="shared" si="50"/>
        <v>77</v>
      </c>
      <c r="J1620" s="74">
        <f t="shared" si="51"/>
        <v>102</v>
      </c>
      <c r="K1620" s="129">
        <v>43</v>
      </c>
      <c r="L1620" s="74" t="s">
        <v>1036</v>
      </c>
      <c r="M1620" s="74">
        <v>80</v>
      </c>
      <c r="N1620" s="74" t="s">
        <v>1006</v>
      </c>
      <c r="O1620" s="74" t="s">
        <v>1007</v>
      </c>
      <c r="P1620" s="74" t="s">
        <v>1023</v>
      </c>
      <c r="Q1620" s="74" t="s">
        <v>1027</v>
      </c>
      <c r="R1620" s="74">
        <v>1</v>
      </c>
      <c r="S1620" s="74" t="s">
        <v>1005</v>
      </c>
      <c r="T1620" s="74">
        <v>0</v>
      </c>
      <c r="U1620" s="104">
        <v>0</v>
      </c>
    </row>
    <row r="1621" spans="1:21">
      <c r="A1621" s="95">
        <v>2337</v>
      </c>
      <c r="B1621" s="74" t="s">
        <v>20</v>
      </c>
      <c r="C1621" s="109" t="s">
        <v>2547</v>
      </c>
      <c r="D1621" s="74" t="s">
        <v>2547</v>
      </c>
      <c r="E1621" s="74" t="str">
        <f>HYPERLINK("[映雪.xlsx]类型!B35",'类型（5）'!$C$35)</f>
        <v>刺客</v>
      </c>
      <c r="F1621" s="95">
        <v>7</v>
      </c>
      <c r="G1621" s="74">
        <v>60</v>
      </c>
      <c r="H1621" s="104">
        <v>30</v>
      </c>
      <c r="I1621" s="136">
        <f t="shared" si="50"/>
        <v>67</v>
      </c>
      <c r="J1621" s="74">
        <f t="shared" si="51"/>
        <v>97</v>
      </c>
      <c r="K1621" s="129">
        <v>25</v>
      </c>
      <c r="L1621" s="74" t="s">
        <v>1069</v>
      </c>
      <c r="M1621" s="74">
        <v>75</v>
      </c>
      <c r="N1621" s="74" t="s">
        <v>1006</v>
      </c>
      <c r="O1621" s="74" t="s">
        <v>1007</v>
      </c>
      <c r="P1621" s="74" t="s">
        <v>1008</v>
      </c>
      <c r="Q1621" s="74" t="s">
        <v>1027</v>
      </c>
      <c r="R1621" s="74">
        <v>1</v>
      </c>
      <c r="S1621" s="74" t="s">
        <v>1005</v>
      </c>
      <c r="T1621" s="74">
        <v>0</v>
      </c>
      <c r="U1621" s="104">
        <v>0</v>
      </c>
    </row>
    <row r="1622" spans="1:21">
      <c r="A1622" s="95">
        <v>2338</v>
      </c>
      <c r="B1622" s="74" t="s">
        <v>20</v>
      </c>
      <c r="C1622" s="109" t="s">
        <v>2548</v>
      </c>
      <c r="D1622" s="74" t="s">
        <v>2548</v>
      </c>
      <c r="E1622" s="96" t="str">
        <f>HYPERLINK("[映雪.xlsx]类型!B15",'类型（5）'!$C$15)</f>
        <v>巫女</v>
      </c>
      <c r="F1622" s="95">
        <v>61</v>
      </c>
      <c r="G1622" s="122">
        <v>72</v>
      </c>
      <c r="H1622" s="132">
        <v>70</v>
      </c>
      <c r="I1622" s="136">
        <f t="shared" si="50"/>
        <v>133</v>
      </c>
      <c r="J1622" s="74">
        <f t="shared" si="51"/>
        <v>203</v>
      </c>
      <c r="K1622" s="129">
        <v>31</v>
      </c>
      <c r="L1622" s="74" t="s">
        <v>1064</v>
      </c>
      <c r="M1622" s="74">
        <v>10</v>
      </c>
      <c r="N1622" s="74" t="s">
        <v>1006</v>
      </c>
      <c r="O1622" s="74" t="s">
        <v>1007</v>
      </c>
      <c r="P1622" s="74" t="s">
        <v>1008</v>
      </c>
      <c r="Q1622" s="74" t="s">
        <v>1020</v>
      </c>
      <c r="R1622" s="74">
        <v>5</v>
      </c>
      <c r="S1622" s="74" t="s">
        <v>1005</v>
      </c>
      <c r="T1622" s="74">
        <v>0</v>
      </c>
      <c r="U1622" s="104">
        <v>0</v>
      </c>
    </row>
    <row r="1623" spans="1:21">
      <c r="A1623" s="95">
        <v>2339</v>
      </c>
      <c r="B1623" s="74" t="s">
        <v>20</v>
      </c>
      <c r="C1623" s="109" t="s">
        <v>2549</v>
      </c>
      <c r="D1623" s="74" t="s">
        <v>2549</v>
      </c>
      <c r="E1623" s="99" t="str">
        <f>HYPERLINK("[映雪.xlsx]类型!B37",'类型（5）'!$C$37)</f>
        <v>歌姬</v>
      </c>
      <c r="F1623" s="120">
        <v>65</v>
      </c>
      <c r="G1623" s="74">
        <v>32</v>
      </c>
      <c r="H1623" s="132">
        <v>65</v>
      </c>
      <c r="I1623" s="136">
        <f t="shared" si="50"/>
        <v>97</v>
      </c>
      <c r="J1623" s="74">
        <f t="shared" si="51"/>
        <v>162</v>
      </c>
      <c r="K1623" s="129">
        <v>63</v>
      </c>
      <c r="L1623" s="74" t="s">
        <v>1060</v>
      </c>
      <c r="M1623" s="74">
        <v>10</v>
      </c>
      <c r="N1623" s="74" t="s">
        <v>1006</v>
      </c>
      <c r="O1623" s="74" t="s">
        <v>1007</v>
      </c>
      <c r="P1623" s="74" t="s">
        <v>1008</v>
      </c>
      <c r="Q1623" s="74" t="s">
        <v>1027</v>
      </c>
      <c r="R1623" s="74">
        <v>4</v>
      </c>
      <c r="S1623" s="74" t="s">
        <v>1005</v>
      </c>
      <c r="T1623" s="74">
        <v>0</v>
      </c>
      <c r="U1623" s="104">
        <v>0</v>
      </c>
    </row>
    <row r="1624" spans="1:21">
      <c r="A1624" s="95">
        <v>2340</v>
      </c>
      <c r="B1624" s="74" t="s">
        <v>20</v>
      </c>
      <c r="C1624" s="109" t="s">
        <v>2550</v>
      </c>
      <c r="D1624" s="74" t="s">
        <v>2550</v>
      </c>
      <c r="E1624" s="74" t="str">
        <f>HYPERLINK("[映雪.xlsx]类型!B38",'类型（5）'!$C$38)</f>
        <v>战士</v>
      </c>
      <c r="F1624" s="95">
        <v>52</v>
      </c>
      <c r="G1624" s="74">
        <v>68</v>
      </c>
      <c r="H1624" s="104">
        <v>53</v>
      </c>
      <c r="I1624" s="136">
        <f t="shared" si="50"/>
        <v>120</v>
      </c>
      <c r="J1624" s="74">
        <f t="shared" si="51"/>
        <v>173</v>
      </c>
      <c r="K1624" s="129">
        <v>54</v>
      </c>
      <c r="L1624" s="74" t="s">
        <v>1026</v>
      </c>
      <c r="M1624" s="74">
        <v>75</v>
      </c>
      <c r="N1624" s="74" t="s">
        <v>1006</v>
      </c>
      <c r="O1624" s="74" t="s">
        <v>1007</v>
      </c>
      <c r="P1624" s="74" t="s">
        <v>1023</v>
      </c>
      <c r="Q1624" s="74" t="s">
        <v>1017</v>
      </c>
      <c r="R1624" s="74">
        <v>5</v>
      </c>
      <c r="S1624" s="74" t="s">
        <v>1005</v>
      </c>
      <c r="T1624" s="74">
        <v>0</v>
      </c>
      <c r="U1624" s="104">
        <v>0</v>
      </c>
    </row>
    <row r="1625" spans="1:21">
      <c r="A1625" s="95">
        <v>2341</v>
      </c>
      <c r="B1625" s="74" t="s">
        <v>20</v>
      </c>
      <c r="C1625" s="109" t="s">
        <v>2551</v>
      </c>
      <c r="D1625" s="74" t="s">
        <v>2551</v>
      </c>
      <c r="E1625" s="96" t="str">
        <f>HYPERLINK("[映雪.xlsx]类型!B27",'类型（5）'!$C$27)</f>
        <v>骑士</v>
      </c>
      <c r="F1625" s="120">
        <v>66</v>
      </c>
      <c r="G1625" s="74">
        <v>65</v>
      </c>
      <c r="H1625" s="132">
        <v>72</v>
      </c>
      <c r="I1625" s="136">
        <f t="shared" si="50"/>
        <v>131</v>
      </c>
      <c r="J1625" s="74">
        <f t="shared" si="51"/>
        <v>203</v>
      </c>
      <c r="K1625" s="133">
        <v>72</v>
      </c>
      <c r="L1625" s="74" t="s">
        <v>1011</v>
      </c>
      <c r="M1625" s="74">
        <v>1</v>
      </c>
      <c r="N1625" s="74" t="s">
        <v>1006</v>
      </c>
      <c r="O1625" s="74" t="s">
        <v>1007</v>
      </c>
      <c r="P1625" s="74" t="s">
        <v>1162</v>
      </c>
      <c r="Q1625" s="74" t="s">
        <v>1013</v>
      </c>
      <c r="R1625" s="74">
        <v>1</v>
      </c>
      <c r="S1625" s="74" t="s">
        <v>1005</v>
      </c>
      <c r="T1625" s="74">
        <v>0</v>
      </c>
      <c r="U1625" s="104">
        <v>0</v>
      </c>
    </row>
    <row r="1626" spans="1:21">
      <c r="A1626" s="95">
        <v>2342</v>
      </c>
      <c r="B1626" s="74" t="s">
        <v>20</v>
      </c>
      <c r="C1626" s="109" t="s">
        <v>2552</v>
      </c>
      <c r="D1626" s="74" t="s">
        <v>2552</v>
      </c>
      <c r="E1626" s="99" t="str">
        <f>HYPERLINK("[映雪.xlsx]类型!B26",'类型（5）'!$C$26)</f>
        <v>剑豪</v>
      </c>
      <c r="F1626" s="120">
        <v>65</v>
      </c>
      <c r="G1626" s="122">
        <v>77</v>
      </c>
      <c r="H1626" s="104">
        <v>51</v>
      </c>
      <c r="I1626" s="136">
        <f t="shared" si="50"/>
        <v>142</v>
      </c>
      <c r="J1626" s="74">
        <f t="shared" si="51"/>
        <v>193</v>
      </c>
      <c r="K1626" s="129">
        <v>50</v>
      </c>
      <c r="L1626" s="74" t="s">
        <v>1036</v>
      </c>
      <c r="M1626" s="74">
        <v>75</v>
      </c>
      <c r="N1626" s="74" t="s">
        <v>1006</v>
      </c>
      <c r="O1626" s="74" t="s">
        <v>1007</v>
      </c>
      <c r="P1626" s="74" t="s">
        <v>1016</v>
      </c>
      <c r="Q1626" s="74" t="s">
        <v>1009</v>
      </c>
      <c r="R1626" s="74">
        <v>14</v>
      </c>
      <c r="S1626" s="74" t="s">
        <v>1005</v>
      </c>
      <c r="T1626" s="74">
        <v>0</v>
      </c>
      <c r="U1626" s="104">
        <v>0</v>
      </c>
    </row>
    <row r="1627" spans="1:21">
      <c r="A1627" s="95">
        <v>2344</v>
      </c>
      <c r="B1627" s="74" t="s">
        <v>20</v>
      </c>
      <c r="C1627" s="109" t="s">
        <v>2553</v>
      </c>
      <c r="D1627" s="74" t="s">
        <v>2553</v>
      </c>
      <c r="E1627" s="74" t="str">
        <f>HYPERLINK("[映雪.xlsx]类型!B2",'类型（5）'!$C$2)</f>
        <v>统御强化</v>
      </c>
      <c r="F1627" s="120">
        <v>77</v>
      </c>
      <c r="G1627" s="122">
        <v>73</v>
      </c>
      <c r="H1627" s="132">
        <v>75</v>
      </c>
      <c r="I1627" s="136">
        <f t="shared" si="50"/>
        <v>150</v>
      </c>
      <c r="J1627" s="74">
        <f t="shared" si="51"/>
        <v>225</v>
      </c>
      <c r="K1627" s="129">
        <v>32</v>
      </c>
      <c r="L1627" s="74" t="s">
        <v>1085</v>
      </c>
      <c r="M1627" s="74">
        <v>80</v>
      </c>
      <c r="N1627" s="74" t="s">
        <v>1006</v>
      </c>
      <c r="O1627" s="74" t="s">
        <v>1007</v>
      </c>
      <c r="P1627" s="74" t="s">
        <v>1016</v>
      </c>
      <c r="Q1627" s="74" t="s">
        <v>1024</v>
      </c>
      <c r="R1627" s="74">
        <v>14</v>
      </c>
      <c r="S1627" s="74" t="s">
        <v>1005</v>
      </c>
      <c r="T1627" s="74">
        <v>0</v>
      </c>
      <c r="U1627" s="104">
        <v>0</v>
      </c>
    </row>
    <row r="1628" spans="1:21">
      <c r="A1628" s="95">
        <v>2345</v>
      </c>
      <c r="B1628" s="74" t="s">
        <v>20</v>
      </c>
      <c r="C1628" s="109" t="s">
        <v>2554</v>
      </c>
      <c r="D1628" s="74" t="s">
        <v>2554</v>
      </c>
      <c r="E1628" s="96" t="str">
        <f>HYPERLINK("[映雪.xlsx]类型!B21",'类型（5）'!$C$21)</f>
        <v>游魂</v>
      </c>
      <c r="F1628" s="95">
        <v>34</v>
      </c>
      <c r="G1628" s="74">
        <v>60</v>
      </c>
      <c r="H1628" s="104">
        <v>54</v>
      </c>
      <c r="I1628" s="136">
        <f t="shared" si="50"/>
        <v>94</v>
      </c>
      <c r="J1628" s="74">
        <f t="shared" si="51"/>
        <v>148</v>
      </c>
      <c r="K1628" s="133">
        <v>79</v>
      </c>
      <c r="L1628" s="74" t="s">
        <v>1044</v>
      </c>
      <c r="M1628" s="74">
        <v>80</v>
      </c>
      <c r="N1628" s="74" t="s">
        <v>1006</v>
      </c>
      <c r="O1628" s="74" t="s">
        <v>1007</v>
      </c>
      <c r="P1628" s="74" t="s">
        <v>1008</v>
      </c>
      <c r="Q1628" s="74" t="s">
        <v>1017</v>
      </c>
      <c r="R1628" s="74">
        <v>14</v>
      </c>
      <c r="S1628" s="74" t="s">
        <v>1005</v>
      </c>
      <c r="T1628" s="74">
        <v>0</v>
      </c>
      <c r="U1628" s="104">
        <v>0</v>
      </c>
    </row>
    <row r="1629" spans="1:21">
      <c r="A1629" s="95">
        <v>2346</v>
      </c>
      <c r="B1629" s="74" t="s">
        <v>20</v>
      </c>
      <c r="C1629" s="109" t="s">
        <v>2555</v>
      </c>
      <c r="D1629" s="74" t="s">
        <v>2555</v>
      </c>
      <c r="E1629" s="74" t="str">
        <f>HYPERLINK("[映雪.xlsx]类型!B28",'类型（5）'!$C$28)</f>
        <v>战法师</v>
      </c>
      <c r="F1629" s="120">
        <v>74</v>
      </c>
      <c r="G1629" s="96">
        <v>89</v>
      </c>
      <c r="H1629" s="131">
        <v>80</v>
      </c>
      <c r="I1629" s="137">
        <f t="shared" si="50"/>
        <v>169</v>
      </c>
      <c r="J1629" s="96">
        <f t="shared" si="51"/>
        <v>243</v>
      </c>
      <c r="K1629" s="133">
        <v>70</v>
      </c>
      <c r="L1629" s="74" t="s">
        <v>1061</v>
      </c>
      <c r="M1629" s="74">
        <v>15</v>
      </c>
      <c r="N1629" s="74" t="s">
        <v>1006</v>
      </c>
      <c r="O1629" s="74" t="s">
        <v>1007</v>
      </c>
      <c r="P1629" s="74" t="s">
        <v>1162</v>
      </c>
      <c r="Q1629" s="74" t="s">
        <v>1013</v>
      </c>
      <c r="R1629" s="74">
        <v>14</v>
      </c>
      <c r="S1629" s="74" t="s">
        <v>1005</v>
      </c>
      <c r="T1629" s="74">
        <v>0</v>
      </c>
      <c r="U1629" s="104">
        <v>0</v>
      </c>
    </row>
    <row r="1630" spans="1:21">
      <c r="A1630" s="95">
        <v>2347</v>
      </c>
      <c r="B1630" s="74" t="s">
        <v>20</v>
      </c>
      <c r="C1630" s="109" t="s">
        <v>2556</v>
      </c>
      <c r="D1630" s="74" t="s">
        <v>2556</v>
      </c>
      <c r="E1630" s="96" t="str">
        <f>HYPERLINK("[映雪.xlsx]类型!B16",'类型（5）'!$C$16)</f>
        <v>神明</v>
      </c>
      <c r="F1630" s="95">
        <v>30</v>
      </c>
      <c r="G1630" s="74">
        <v>30</v>
      </c>
      <c r="H1630" s="132">
        <v>75</v>
      </c>
      <c r="I1630" s="136">
        <f t="shared" si="50"/>
        <v>60</v>
      </c>
      <c r="J1630" s="74">
        <f t="shared" si="51"/>
        <v>135</v>
      </c>
      <c r="K1630" s="129">
        <v>51</v>
      </c>
      <c r="L1630" s="74" t="s">
        <v>1082</v>
      </c>
      <c r="M1630" s="74">
        <v>90</v>
      </c>
      <c r="N1630" s="74" t="s">
        <v>1006</v>
      </c>
      <c r="O1630" s="74" t="s">
        <v>1007</v>
      </c>
      <c r="P1630" s="74" t="s">
        <v>1016</v>
      </c>
      <c r="Q1630" s="74" t="s">
        <v>1027</v>
      </c>
      <c r="R1630" s="74">
        <v>10</v>
      </c>
      <c r="S1630" s="74" t="s">
        <v>1005</v>
      </c>
      <c r="T1630" s="74">
        <v>0</v>
      </c>
      <c r="U1630" s="104">
        <v>0</v>
      </c>
    </row>
    <row r="1631" spans="1:21">
      <c r="A1631" s="95">
        <v>2348</v>
      </c>
      <c r="B1631" s="74" t="s">
        <v>20</v>
      </c>
      <c r="C1631" s="109" t="s">
        <v>2557</v>
      </c>
      <c r="D1631" s="74" t="s">
        <v>2557</v>
      </c>
      <c r="E1631" s="74" t="str">
        <f>HYPERLINK("[映雪.xlsx]类型!B19",'类型（5）'!$C$19)</f>
        <v>妖精</v>
      </c>
      <c r="F1631" s="95">
        <v>20</v>
      </c>
      <c r="G1631" s="74">
        <v>53</v>
      </c>
      <c r="H1631" s="104">
        <v>63</v>
      </c>
      <c r="I1631" s="136">
        <f t="shared" si="50"/>
        <v>73</v>
      </c>
      <c r="J1631" s="74">
        <f t="shared" si="51"/>
        <v>136</v>
      </c>
      <c r="K1631" s="129">
        <v>25</v>
      </c>
      <c r="L1631" s="74" t="s">
        <v>1015</v>
      </c>
      <c r="M1631" s="74">
        <v>50</v>
      </c>
      <c r="N1631" s="74" t="s">
        <v>1006</v>
      </c>
      <c r="O1631" s="74" t="s">
        <v>1007</v>
      </c>
      <c r="P1631" s="74" t="s">
        <v>1008</v>
      </c>
      <c r="Q1631" s="74" t="s">
        <v>1013</v>
      </c>
      <c r="R1631" s="74">
        <v>1</v>
      </c>
      <c r="S1631" s="74" t="s">
        <v>1005</v>
      </c>
      <c r="T1631" s="74">
        <v>0</v>
      </c>
      <c r="U1631" s="104">
        <v>0</v>
      </c>
    </row>
    <row r="1632" spans="1:21">
      <c r="A1632" s="95">
        <v>2349</v>
      </c>
      <c r="B1632" s="74" t="s">
        <v>20</v>
      </c>
      <c r="C1632" s="109" t="s">
        <v>2558</v>
      </c>
      <c r="D1632" s="74" t="s">
        <v>2558</v>
      </c>
      <c r="E1632" s="99" t="str">
        <f>HYPERLINK("[映雪.xlsx]类型!B29",'类型（5）'!$C$29)</f>
        <v>偶像</v>
      </c>
      <c r="F1632" s="95">
        <v>61</v>
      </c>
      <c r="G1632" s="122">
        <v>70</v>
      </c>
      <c r="H1632" s="104">
        <v>45</v>
      </c>
      <c r="I1632" s="136">
        <f t="shared" si="50"/>
        <v>131</v>
      </c>
      <c r="J1632" s="74">
        <f t="shared" si="51"/>
        <v>176</v>
      </c>
      <c r="K1632" s="129">
        <v>43</v>
      </c>
      <c r="L1632" s="74" t="s">
        <v>1036</v>
      </c>
      <c r="M1632" s="74">
        <v>80</v>
      </c>
      <c r="N1632" s="74" t="s">
        <v>1006</v>
      </c>
      <c r="O1632" s="74" t="s">
        <v>1007</v>
      </c>
      <c r="P1632" s="74" t="s">
        <v>1016</v>
      </c>
      <c r="Q1632" s="74" t="s">
        <v>1017</v>
      </c>
      <c r="R1632" s="74">
        <v>14</v>
      </c>
      <c r="S1632" s="74" t="s">
        <v>1005</v>
      </c>
      <c r="T1632" s="74">
        <v>0</v>
      </c>
      <c r="U1632" s="104">
        <v>0</v>
      </c>
    </row>
    <row r="1633" spans="1:21">
      <c r="A1633" s="95">
        <v>2350</v>
      </c>
      <c r="B1633" s="74" t="s">
        <v>20</v>
      </c>
      <c r="C1633" s="109" t="s">
        <v>2559</v>
      </c>
      <c r="D1633" s="74" t="s">
        <v>2559</v>
      </c>
      <c r="E1633" s="96" t="str">
        <f>HYPERLINK("[映雪.xlsx]类型!B16",'类型（5）'!$C$16)</f>
        <v>神明</v>
      </c>
      <c r="F1633" s="95">
        <v>25</v>
      </c>
      <c r="G1633" s="74">
        <v>35</v>
      </c>
      <c r="H1633" s="132">
        <v>65</v>
      </c>
      <c r="I1633" s="136">
        <f t="shared" si="50"/>
        <v>60</v>
      </c>
      <c r="J1633" s="74">
        <f t="shared" si="51"/>
        <v>125</v>
      </c>
      <c r="K1633" s="129">
        <v>42</v>
      </c>
      <c r="L1633" s="74" t="s">
        <v>1091</v>
      </c>
      <c r="M1633" s="74">
        <v>90</v>
      </c>
      <c r="N1633" s="74" t="s">
        <v>1006</v>
      </c>
      <c r="O1633" s="74" t="s">
        <v>1400</v>
      </c>
      <c r="P1633" s="74" t="s">
        <v>1016</v>
      </c>
      <c r="Q1633" s="74" t="s">
        <v>1013</v>
      </c>
      <c r="R1633" s="74">
        <v>10</v>
      </c>
      <c r="S1633" s="74" t="s">
        <v>1005</v>
      </c>
      <c r="T1633" s="74">
        <v>0</v>
      </c>
      <c r="U1633" s="104">
        <v>0</v>
      </c>
    </row>
    <row r="1634" spans="1:21">
      <c r="A1634" s="95">
        <v>2351</v>
      </c>
      <c r="B1634" s="74" t="s">
        <v>20</v>
      </c>
      <c r="C1634" s="109" t="s">
        <v>2560</v>
      </c>
      <c r="D1634" s="74" t="s">
        <v>2560</v>
      </c>
      <c r="E1634" s="74" t="str">
        <f>HYPERLINK("[映雪.xlsx]类型!B13",'类型（5）'!$C$13)</f>
        <v>贤者</v>
      </c>
      <c r="F1634" s="95">
        <v>60</v>
      </c>
      <c r="G1634" s="122">
        <v>70</v>
      </c>
      <c r="H1634" s="131">
        <v>85</v>
      </c>
      <c r="I1634" s="136">
        <f t="shared" si="50"/>
        <v>155</v>
      </c>
      <c r="J1634" s="74">
        <f t="shared" si="51"/>
        <v>215</v>
      </c>
      <c r="K1634" s="126">
        <v>85</v>
      </c>
      <c r="L1634" s="74" t="s">
        <v>1049</v>
      </c>
      <c r="M1634" s="74">
        <v>50</v>
      </c>
      <c r="N1634" s="74" t="s">
        <v>1006</v>
      </c>
      <c r="O1634" s="74" t="s">
        <v>1007</v>
      </c>
      <c r="P1634" s="74" t="s">
        <v>1016</v>
      </c>
      <c r="Q1634" s="74" t="s">
        <v>1017</v>
      </c>
      <c r="R1634" s="74">
        <v>5</v>
      </c>
      <c r="S1634" s="74" t="s">
        <v>1005</v>
      </c>
      <c r="T1634" s="74">
        <v>0</v>
      </c>
      <c r="U1634" s="104">
        <v>0</v>
      </c>
    </row>
    <row r="1635" spans="1:21">
      <c r="A1635" s="95">
        <v>2352</v>
      </c>
      <c r="B1635" s="74" t="s">
        <v>20</v>
      </c>
      <c r="C1635" s="109" t="s">
        <v>670</v>
      </c>
      <c r="D1635" s="74" t="s">
        <v>670</v>
      </c>
      <c r="E1635" s="96" t="str">
        <f>HYPERLINK("[映雪.xlsx]类型!B15",'类型（5）'!$C$15)</f>
        <v>巫女</v>
      </c>
      <c r="F1635" s="121">
        <v>89</v>
      </c>
      <c r="G1635" s="74">
        <v>66</v>
      </c>
      <c r="H1635" s="132">
        <v>70</v>
      </c>
      <c r="I1635" s="136">
        <f t="shared" si="50"/>
        <v>155</v>
      </c>
      <c r="J1635" s="74">
        <f t="shared" si="51"/>
        <v>225</v>
      </c>
      <c r="K1635" s="133">
        <v>65</v>
      </c>
      <c r="L1635" s="74" t="s">
        <v>1060</v>
      </c>
      <c r="M1635" s="74">
        <v>10</v>
      </c>
      <c r="N1635" s="74" t="s">
        <v>1006</v>
      </c>
      <c r="O1635" s="74" t="s">
        <v>1007</v>
      </c>
      <c r="P1635" s="74" t="s">
        <v>1162</v>
      </c>
      <c r="Q1635" s="74" t="s">
        <v>1020</v>
      </c>
      <c r="R1635" s="74">
        <v>2</v>
      </c>
      <c r="S1635" s="74" t="s">
        <v>1005</v>
      </c>
      <c r="T1635" s="74">
        <v>0</v>
      </c>
      <c r="U1635" s="104">
        <v>0</v>
      </c>
    </row>
    <row r="1636" spans="1:21">
      <c r="A1636" s="95">
        <v>2353</v>
      </c>
      <c r="B1636" s="74" t="s">
        <v>20</v>
      </c>
      <c r="C1636" s="109" t="s">
        <v>2561</v>
      </c>
      <c r="D1636" s="74" t="s">
        <v>2561</v>
      </c>
      <c r="E1636" s="96" t="str">
        <f>HYPERLINK("[映雪.xlsx]类型!B20",'类型（5）'!$C$20)</f>
        <v>指挥官</v>
      </c>
      <c r="F1636" s="119">
        <v>86</v>
      </c>
      <c r="G1636" s="122">
        <v>72</v>
      </c>
      <c r="H1636" s="131">
        <v>83</v>
      </c>
      <c r="I1636" s="137">
        <f t="shared" si="50"/>
        <v>169</v>
      </c>
      <c r="J1636" s="99">
        <f t="shared" si="51"/>
        <v>241</v>
      </c>
      <c r="K1636" s="133">
        <v>65</v>
      </c>
      <c r="L1636" s="74" t="s">
        <v>1087</v>
      </c>
      <c r="M1636" s="74">
        <v>50</v>
      </c>
      <c r="N1636" s="74" t="s">
        <v>1006</v>
      </c>
      <c r="O1636" s="74" t="s">
        <v>1007</v>
      </c>
      <c r="P1636" s="74" t="s">
        <v>1162</v>
      </c>
      <c r="Q1636" s="74" t="s">
        <v>1038</v>
      </c>
      <c r="R1636" s="74">
        <v>10</v>
      </c>
      <c r="S1636" s="74" t="s">
        <v>1005</v>
      </c>
      <c r="T1636" s="74">
        <v>0</v>
      </c>
      <c r="U1636" s="104">
        <v>60</v>
      </c>
    </row>
  </sheetData>
  <sheetProtection password="C675" sheet="1" objects="1"/>
  <autoFilter ref="A1:U1636">
    <sortState ref="A1:U1636">
      <sortCondition ref="A1"/>
    </sortState>
    <extLst>
      <etc:autoFilterAnalysis etc:version="v1" etc:showPane="0">
        <etc:analysisCharts>
          <etc:chart etc:type="pie">
            <etc:category etc:colId="2"/>
            <etc:seriesCollections etc:count="1">
              <etc:series etc:colId="2" etc:subtotal="count"/>
            </etc:seriesCollections>
          </etc:chart>
        </etc:analysisCharts>
      </etc:autoFilterAnalysis>
    </extLst>
  </autoFilter>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AY1636"/>
  <sheetViews>
    <sheetView workbookViewId="0">
      <pane xSplit="3" ySplit="1" topLeftCell="D2" activePane="bottomRight" state="frozen"/>
      <selection/>
      <selection pane="topRight"/>
      <selection pane="bottomLeft"/>
      <selection pane="bottomRight" activeCell="F10" sqref="F10"/>
    </sheetView>
  </sheetViews>
  <sheetFormatPr defaultColWidth="8.8" defaultRowHeight="22.5"/>
  <cols>
    <col min="1" max="1" width="5.5" customWidth="1"/>
    <col min="2" max="2" width="23.5" style="63" customWidth="1"/>
    <col min="3" max="3" width="23.5" hidden="1" customWidth="1"/>
    <col min="4" max="4" width="5.3" customWidth="1"/>
    <col min="5" max="5" width="3.8" customWidth="1"/>
    <col min="6" max="6" width="23.5" customWidth="1"/>
    <col min="7" max="8" width="3.8" customWidth="1"/>
    <col min="9" max="9" width="11.8" customWidth="1"/>
    <col min="10" max="11" width="3.8" customWidth="1"/>
    <col min="12" max="13" width="5.5" hidden="1" customWidth="1"/>
    <col min="14" max="14" width="5.3" hidden="1" customWidth="1"/>
    <col min="15" max="15" width="7.6" hidden="1" customWidth="1"/>
    <col min="16" max="16" width="5.5" hidden="1" customWidth="1"/>
    <col min="17" max="17" width="9.7" customWidth="1"/>
    <col min="18" max="18" width="3.8" customWidth="1"/>
    <col min="19" max="19" width="5.5" style="114" customWidth="1"/>
    <col min="20" max="21" width="3.8" customWidth="1"/>
    <col min="22" max="22" width="5.5" customWidth="1"/>
    <col min="23" max="24" width="3.8" customWidth="1"/>
    <col min="25" max="25" width="5.5" style="115" customWidth="1"/>
    <col min="26" max="27" width="3.8" customWidth="1"/>
    <col min="28" max="28" width="5.5" style="115" customWidth="1"/>
    <col min="29" max="30" width="3.8" customWidth="1"/>
    <col min="31" max="32" width="5.5" customWidth="1"/>
    <col min="33" max="33" width="6.3" hidden="1" customWidth="1"/>
    <col min="34" max="34" width="5.5" hidden="1" customWidth="1"/>
    <col min="35" max="35" width="9.7" hidden="1" customWidth="1"/>
    <col min="36" max="36" width="5.5" hidden="1" customWidth="1"/>
    <col min="37" max="37" width="7.6" hidden="1" customWidth="1"/>
    <col min="38" max="38" width="5.5" hidden="1" customWidth="1"/>
    <col min="39" max="39" width="7.6" hidden="1" customWidth="1"/>
    <col min="40" max="42" width="5.5" hidden="1" customWidth="1"/>
    <col min="43" max="44" width="7.6" customWidth="1"/>
    <col min="45" max="47" width="5.5" customWidth="1"/>
    <col min="48" max="48" width="9.7" customWidth="1"/>
    <col min="49" max="49" width="7.6" customWidth="1"/>
    <col min="50" max="50" width="5.5" customWidth="1"/>
    <col min="51" max="51" width="3.4" customWidth="1"/>
  </cols>
  <sheetData>
    <row r="1" s="63" customFormat="1" ht="31" customHeight="1" spans="1:51">
      <c r="A1" s="110" t="s">
        <v>2</v>
      </c>
      <c r="B1" s="111" t="s">
        <v>3</v>
      </c>
      <c r="C1" s="111" t="s">
        <v>3</v>
      </c>
      <c r="D1" s="111"/>
      <c r="E1" s="111"/>
      <c r="F1" s="111" t="s">
        <v>166</v>
      </c>
      <c r="G1" s="111"/>
      <c r="H1" s="111"/>
      <c r="I1" s="112" t="s">
        <v>973</v>
      </c>
      <c r="J1" s="111"/>
      <c r="K1" s="111"/>
      <c r="L1" s="111" t="s">
        <v>974</v>
      </c>
      <c r="M1" s="111" t="s">
        <v>975</v>
      </c>
      <c r="N1" s="111" t="s">
        <v>976</v>
      </c>
      <c r="O1" s="111" t="s">
        <v>977</v>
      </c>
      <c r="P1" s="117" t="s">
        <v>8</v>
      </c>
      <c r="Q1" s="111" t="s">
        <v>983</v>
      </c>
      <c r="R1" s="111"/>
      <c r="S1" s="110" t="s">
        <v>978</v>
      </c>
      <c r="T1" s="111"/>
      <c r="U1" s="111"/>
      <c r="V1" s="111" t="s">
        <v>979</v>
      </c>
      <c r="W1" s="111"/>
      <c r="X1" s="111"/>
      <c r="Y1" s="113" t="s">
        <v>980</v>
      </c>
      <c r="Z1" s="111"/>
      <c r="AA1" s="111"/>
      <c r="AB1" s="123" t="s">
        <v>981</v>
      </c>
      <c r="AC1" s="111"/>
      <c r="AD1" s="111"/>
      <c r="AE1" s="124" t="s">
        <v>2775</v>
      </c>
      <c r="AF1" s="112" t="s">
        <v>2776</v>
      </c>
      <c r="AG1" s="111" t="s">
        <v>984</v>
      </c>
      <c r="AH1" s="111" t="s">
        <v>985</v>
      </c>
      <c r="AI1" s="111" t="s">
        <v>986</v>
      </c>
      <c r="AJ1" s="111" t="s">
        <v>987</v>
      </c>
      <c r="AK1" s="111" t="s">
        <v>988</v>
      </c>
      <c r="AL1" s="111" t="s">
        <v>989</v>
      </c>
      <c r="AM1" s="111" t="s">
        <v>990</v>
      </c>
      <c r="AN1" s="111" t="s">
        <v>991</v>
      </c>
      <c r="AO1" s="111" t="s">
        <v>993</v>
      </c>
      <c r="AP1" s="111" t="s">
        <v>994</v>
      </c>
      <c r="AQ1" s="111" t="s">
        <v>992</v>
      </c>
      <c r="AR1" s="111" t="s">
        <v>995</v>
      </c>
      <c r="AS1" s="111" t="s">
        <v>996</v>
      </c>
      <c r="AT1" s="111" t="s">
        <v>6</v>
      </c>
      <c r="AU1" s="111" t="s">
        <v>997</v>
      </c>
      <c r="AV1" s="111" t="s">
        <v>998</v>
      </c>
      <c r="AW1" s="111" t="s">
        <v>999</v>
      </c>
      <c r="AX1" s="111" t="s">
        <v>1000</v>
      </c>
      <c r="AY1" s="113" t="s">
        <v>11</v>
      </c>
    </row>
    <row r="2" spans="1:51">
      <c r="A2" s="95">
        <v>770</v>
      </c>
      <c r="B2" s="116" t="s">
        <v>32</v>
      </c>
      <c r="C2" s="74" t="s">
        <v>32</v>
      </c>
      <c r="D2" s="74">
        <v>18.3</v>
      </c>
      <c r="E2" s="74">
        <v>-1</v>
      </c>
      <c r="F2" s="74" t="s">
        <v>32</v>
      </c>
      <c r="G2" s="74">
        <v>-1</v>
      </c>
      <c r="H2" s="74">
        <v>-1</v>
      </c>
      <c r="I2" s="99" t="str">
        <f>HYPERLINK("[映雪.xlsx]类型!B73",'类型（5）'!$C$73)</f>
        <v>加藤惠</v>
      </c>
      <c r="J2" s="74">
        <v>-1</v>
      </c>
      <c r="K2" s="74">
        <v>-1</v>
      </c>
      <c r="L2" s="74" t="s">
        <v>1001</v>
      </c>
      <c r="M2" s="74" t="s">
        <v>1002</v>
      </c>
      <c r="N2" s="74">
        <v>27</v>
      </c>
      <c r="O2" s="74">
        <v>27</v>
      </c>
      <c r="P2" s="118">
        <v>158</v>
      </c>
      <c r="Q2" s="74" t="s">
        <v>1763</v>
      </c>
      <c r="R2" s="74">
        <v>-1</v>
      </c>
      <c r="S2" s="119">
        <v>88</v>
      </c>
      <c r="T2" s="74">
        <v>-1</v>
      </c>
      <c r="U2" s="74">
        <v>-1</v>
      </c>
      <c r="V2" s="74">
        <v>55</v>
      </c>
      <c r="W2" s="74">
        <v>-1</v>
      </c>
      <c r="X2" s="74">
        <v>-1</v>
      </c>
      <c r="Y2" s="125">
        <v>100</v>
      </c>
      <c r="Z2" s="74">
        <v>-1</v>
      </c>
      <c r="AA2" s="74">
        <v>-1</v>
      </c>
      <c r="AB2" s="126">
        <v>81</v>
      </c>
      <c r="AC2" s="74">
        <v>-1</v>
      </c>
      <c r="AD2" s="74">
        <v>-1</v>
      </c>
      <c r="AE2" s="127">
        <f t="shared" ref="AE2:AE65" si="0">MAX(SUM(S2,V2),IF(Y2&gt;=80,MAX(SUM(S2,Y2),SUM(V2,Y2)),-1))</f>
        <v>188</v>
      </c>
      <c r="AF2" s="128">
        <f t="shared" ref="AF2:AF65" si="1">SUM(S2,V2,Y2)</f>
        <v>243</v>
      </c>
      <c r="AG2" s="74">
        <v>12113</v>
      </c>
      <c r="AH2" s="74">
        <v>6</v>
      </c>
      <c r="AI2" s="74" t="s">
        <v>4</v>
      </c>
      <c r="AJ2" s="74">
        <v>1497</v>
      </c>
      <c r="AK2" s="74">
        <v>1512</v>
      </c>
      <c r="AL2" s="74">
        <v>1571</v>
      </c>
      <c r="AM2" s="74">
        <v>1615</v>
      </c>
      <c r="AN2" s="74">
        <v>41</v>
      </c>
      <c r="AO2" s="74" t="s">
        <v>1004</v>
      </c>
      <c r="AP2" s="74" t="s">
        <v>1005</v>
      </c>
      <c r="AQ2" s="74">
        <v>50</v>
      </c>
      <c r="AR2" s="74" t="s">
        <v>1006</v>
      </c>
      <c r="AS2" s="74" t="s">
        <v>1062</v>
      </c>
      <c r="AT2" s="74" t="s">
        <v>1162</v>
      </c>
      <c r="AU2" s="74" t="s">
        <v>1020</v>
      </c>
      <c r="AV2" s="74">
        <v>11</v>
      </c>
      <c r="AW2" s="74" t="s">
        <v>1005</v>
      </c>
      <c r="AX2" s="74">
        <v>0</v>
      </c>
      <c r="AY2" s="104">
        <v>12</v>
      </c>
    </row>
    <row r="3" spans="1:51">
      <c r="A3" s="95">
        <v>338</v>
      </c>
      <c r="B3" s="96" t="s">
        <v>13</v>
      </c>
      <c r="C3" s="74" t="s">
        <v>13</v>
      </c>
      <c r="D3" s="74">
        <v>20.1</v>
      </c>
      <c r="E3" s="74">
        <v>-1</v>
      </c>
      <c r="F3" s="74" t="s">
        <v>13</v>
      </c>
      <c r="G3" s="74">
        <v>-1</v>
      </c>
      <c r="H3" s="74">
        <v>-1</v>
      </c>
      <c r="I3" s="99" t="str">
        <f>HYPERLINK("[映雪.xlsx]类型!B66",'类型（5）'!$C$66)</f>
        <v>篝</v>
      </c>
      <c r="J3" s="74">
        <v>-1</v>
      </c>
      <c r="K3" s="74">
        <v>-1</v>
      </c>
      <c r="L3" s="74" t="s">
        <v>1001</v>
      </c>
      <c r="M3" s="74" t="s">
        <v>1002</v>
      </c>
      <c r="N3" s="74">
        <v>0</v>
      </c>
      <c r="O3" s="74">
        <v>0</v>
      </c>
      <c r="P3" s="118">
        <v>111</v>
      </c>
      <c r="Q3" s="74" t="s">
        <v>1374</v>
      </c>
      <c r="R3" s="74">
        <v>-1</v>
      </c>
      <c r="S3" s="120">
        <v>52</v>
      </c>
      <c r="T3" s="74">
        <v>-1</v>
      </c>
      <c r="U3" s="74">
        <v>-1</v>
      </c>
      <c r="V3" s="99">
        <v>87</v>
      </c>
      <c r="W3" s="74">
        <v>-1</v>
      </c>
      <c r="X3" s="74">
        <v>-1</v>
      </c>
      <c r="Y3" s="125">
        <v>99</v>
      </c>
      <c r="Z3" s="74">
        <v>-1</v>
      </c>
      <c r="AA3" s="74">
        <v>-1</v>
      </c>
      <c r="AB3" s="129">
        <v>24</v>
      </c>
      <c r="AC3" s="74">
        <v>-1</v>
      </c>
      <c r="AD3" s="74">
        <v>-1</v>
      </c>
      <c r="AE3" s="127">
        <f t="shared" si="0"/>
        <v>186</v>
      </c>
      <c r="AF3" s="99">
        <f t="shared" si="1"/>
        <v>238</v>
      </c>
      <c r="AG3" s="74">
        <v>16670</v>
      </c>
      <c r="AH3" s="74">
        <v>6</v>
      </c>
      <c r="AI3" s="74" t="s">
        <v>4</v>
      </c>
      <c r="AJ3" s="74">
        <v>1534</v>
      </c>
      <c r="AK3" s="74">
        <v>1546</v>
      </c>
      <c r="AL3" s="74">
        <v>1582</v>
      </c>
      <c r="AM3" s="74">
        <v>1615</v>
      </c>
      <c r="AN3" s="74">
        <v>0</v>
      </c>
      <c r="AO3" s="74" t="s">
        <v>1004</v>
      </c>
      <c r="AP3" s="74" t="s">
        <v>1004</v>
      </c>
      <c r="AQ3" s="74">
        <v>100</v>
      </c>
      <c r="AR3" s="74" t="s">
        <v>198</v>
      </c>
      <c r="AS3" s="74" t="s">
        <v>1007</v>
      </c>
      <c r="AT3" s="74" t="s">
        <v>1162</v>
      </c>
      <c r="AU3" s="74" t="s">
        <v>1020</v>
      </c>
      <c r="AV3" s="74">
        <v>10</v>
      </c>
      <c r="AW3" s="74" t="s">
        <v>1005</v>
      </c>
      <c r="AX3" s="74">
        <v>95</v>
      </c>
      <c r="AY3" s="104">
        <v>11</v>
      </c>
    </row>
    <row r="4" spans="1:51">
      <c r="A4" s="95">
        <v>713</v>
      </c>
      <c r="B4" s="96" t="s">
        <v>78</v>
      </c>
      <c r="C4" s="74" t="s">
        <v>78</v>
      </c>
      <c r="D4" s="74">
        <v>27.8</v>
      </c>
      <c r="E4" s="74">
        <v>-1</v>
      </c>
      <c r="F4" s="74" t="s">
        <v>78</v>
      </c>
      <c r="G4" s="74">
        <v>-1</v>
      </c>
      <c r="H4" s="74">
        <v>-1</v>
      </c>
      <c r="I4" s="74" t="str">
        <f>HYPERLINK("[映雪.xlsx]类型!B51",'类型（5）'!$C$51)</f>
        <v>白</v>
      </c>
      <c r="J4" s="74">
        <v>-1</v>
      </c>
      <c r="K4" s="74">
        <v>-1</v>
      </c>
      <c r="L4" s="74" t="s">
        <v>1001</v>
      </c>
      <c r="M4" s="74" t="s">
        <v>1002</v>
      </c>
      <c r="N4" s="74">
        <v>52</v>
      </c>
      <c r="O4" s="74">
        <v>52</v>
      </c>
      <c r="P4" s="118">
        <v>119</v>
      </c>
      <c r="Q4" s="74" t="s">
        <v>1287</v>
      </c>
      <c r="R4" s="74">
        <v>-1</v>
      </c>
      <c r="S4" s="121">
        <v>89</v>
      </c>
      <c r="T4" s="74">
        <v>-1</v>
      </c>
      <c r="U4" s="74">
        <v>-1</v>
      </c>
      <c r="V4" s="74">
        <v>16</v>
      </c>
      <c r="W4" s="74">
        <v>-1</v>
      </c>
      <c r="X4" s="74">
        <v>-1</v>
      </c>
      <c r="Y4" s="125">
        <v>97</v>
      </c>
      <c r="Z4" s="74">
        <v>-1</v>
      </c>
      <c r="AA4" s="74">
        <v>-1</v>
      </c>
      <c r="AB4" s="129">
        <v>13</v>
      </c>
      <c r="AC4" s="74">
        <v>-1</v>
      </c>
      <c r="AD4" s="74">
        <v>-1</v>
      </c>
      <c r="AE4" s="127">
        <f t="shared" si="0"/>
        <v>186</v>
      </c>
      <c r="AF4" s="130">
        <f t="shared" si="1"/>
        <v>202</v>
      </c>
      <c r="AG4" s="74">
        <v>10433</v>
      </c>
      <c r="AH4" s="74">
        <v>6</v>
      </c>
      <c r="AI4" s="74" t="s">
        <v>4</v>
      </c>
      <c r="AJ4" s="74">
        <v>1513</v>
      </c>
      <c r="AK4" s="74">
        <v>1528</v>
      </c>
      <c r="AL4" s="74">
        <v>1560</v>
      </c>
      <c r="AM4" s="74">
        <v>1615</v>
      </c>
      <c r="AN4" s="74">
        <v>11</v>
      </c>
      <c r="AO4" s="74" t="s">
        <v>1004</v>
      </c>
      <c r="AP4" s="74" t="s">
        <v>1005</v>
      </c>
      <c r="AQ4" s="74">
        <v>16</v>
      </c>
      <c r="AR4" s="74" t="s">
        <v>1006</v>
      </c>
      <c r="AS4" s="74" t="s">
        <v>1007</v>
      </c>
      <c r="AT4" s="74" t="s">
        <v>1162</v>
      </c>
      <c r="AU4" s="74" t="s">
        <v>1013</v>
      </c>
      <c r="AV4" s="74">
        <v>14</v>
      </c>
      <c r="AW4" s="74" t="s">
        <v>1005</v>
      </c>
      <c r="AX4" s="74">
        <v>0</v>
      </c>
      <c r="AY4" s="104">
        <v>0</v>
      </c>
    </row>
    <row r="5" spans="1:51">
      <c r="A5" s="95">
        <v>453</v>
      </c>
      <c r="B5" s="96" t="s">
        <v>22</v>
      </c>
      <c r="C5" s="74" t="s">
        <v>22</v>
      </c>
      <c r="D5" s="74">
        <v>24.7</v>
      </c>
      <c r="E5" s="74">
        <v>-1</v>
      </c>
      <c r="F5" s="74" t="s">
        <v>22</v>
      </c>
      <c r="G5" s="74">
        <v>-1</v>
      </c>
      <c r="H5" s="74">
        <v>-1</v>
      </c>
      <c r="I5" s="74" t="str">
        <f>HYPERLINK("[映雪.xlsx]类型!B90",'类型（5）'!$C$90)</f>
        <v>天河舞姬</v>
      </c>
      <c r="J5" s="74">
        <v>-1</v>
      </c>
      <c r="K5" s="74">
        <v>-1</v>
      </c>
      <c r="L5" s="74" t="s">
        <v>1001</v>
      </c>
      <c r="M5" s="74" t="s">
        <v>1002</v>
      </c>
      <c r="N5" s="74">
        <v>12</v>
      </c>
      <c r="O5" s="74">
        <v>12</v>
      </c>
      <c r="P5" s="118">
        <v>120</v>
      </c>
      <c r="Q5" s="74" t="s">
        <v>1481</v>
      </c>
      <c r="R5" s="74">
        <v>-1</v>
      </c>
      <c r="S5" s="121">
        <v>92</v>
      </c>
      <c r="T5" s="74">
        <v>-1</v>
      </c>
      <c r="U5" s="74">
        <v>-1</v>
      </c>
      <c r="V5" s="96">
        <v>91</v>
      </c>
      <c r="W5" s="74">
        <v>-1</v>
      </c>
      <c r="X5" s="74">
        <v>-1</v>
      </c>
      <c r="Y5" s="104">
        <v>20</v>
      </c>
      <c r="Z5" s="74">
        <v>-1</v>
      </c>
      <c r="AA5" s="74">
        <v>-1</v>
      </c>
      <c r="AB5" s="129">
        <v>25</v>
      </c>
      <c r="AC5" s="74">
        <v>-1</v>
      </c>
      <c r="AD5" s="74">
        <v>-1</v>
      </c>
      <c r="AE5" s="127">
        <f t="shared" si="0"/>
        <v>183</v>
      </c>
      <c r="AF5" s="130">
        <f t="shared" si="1"/>
        <v>203</v>
      </c>
      <c r="AG5" s="74">
        <v>12530</v>
      </c>
      <c r="AH5" s="74">
        <v>6</v>
      </c>
      <c r="AI5" s="74" t="s">
        <v>4</v>
      </c>
      <c r="AJ5" s="74">
        <v>1521</v>
      </c>
      <c r="AK5" s="74">
        <v>1536</v>
      </c>
      <c r="AL5" s="74">
        <v>1573</v>
      </c>
      <c r="AM5" s="74">
        <v>1615</v>
      </c>
      <c r="AN5" s="74">
        <v>63</v>
      </c>
      <c r="AO5" s="74" t="s">
        <v>1004</v>
      </c>
      <c r="AP5" s="74" t="s">
        <v>1005</v>
      </c>
      <c r="AQ5" s="74">
        <v>10</v>
      </c>
      <c r="AR5" s="74" t="s">
        <v>1006</v>
      </c>
      <c r="AS5" s="74" t="s">
        <v>1007</v>
      </c>
      <c r="AT5" s="74" t="s">
        <v>1162</v>
      </c>
      <c r="AU5" s="74" t="s">
        <v>1038</v>
      </c>
      <c r="AV5" s="74">
        <v>8</v>
      </c>
      <c r="AW5" s="74" t="s">
        <v>1005</v>
      </c>
      <c r="AX5" s="74">
        <v>0</v>
      </c>
      <c r="AY5" s="104">
        <v>69</v>
      </c>
    </row>
    <row r="6" spans="1:51">
      <c r="A6" s="95">
        <v>481</v>
      </c>
      <c r="B6" s="109" t="s">
        <v>1507</v>
      </c>
      <c r="C6" s="74" t="s">
        <v>1507</v>
      </c>
      <c r="D6" s="74">
        <v>17.9</v>
      </c>
      <c r="E6" s="74">
        <v>-1</v>
      </c>
      <c r="F6" s="74" t="s">
        <v>36</v>
      </c>
      <c r="G6" s="74">
        <v>-1</v>
      </c>
      <c r="H6" s="74">
        <v>-1</v>
      </c>
      <c r="I6" s="74" t="str">
        <f>HYPERLINK("[映雪.xlsx]类型!B33",'类型（5）'!$C$33)</f>
        <v>魔女</v>
      </c>
      <c r="J6" s="74">
        <v>-1</v>
      </c>
      <c r="K6" s="74">
        <v>-1</v>
      </c>
      <c r="L6" s="74" t="s">
        <v>1001</v>
      </c>
      <c r="M6" s="74" t="s">
        <v>1002</v>
      </c>
      <c r="N6" s="74">
        <v>16</v>
      </c>
      <c r="O6" s="74">
        <v>16</v>
      </c>
      <c r="P6" s="118">
        <v>21</v>
      </c>
      <c r="Q6" s="74" t="s">
        <v>1508</v>
      </c>
      <c r="R6" s="74">
        <v>-1</v>
      </c>
      <c r="S6" s="95">
        <v>38</v>
      </c>
      <c r="T6" s="74">
        <v>-1</v>
      </c>
      <c r="U6" s="74">
        <v>-1</v>
      </c>
      <c r="V6" s="96">
        <v>98</v>
      </c>
      <c r="W6" s="74">
        <v>-1</v>
      </c>
      <c r="X6" s="74">
        <v>-1</v>
      </c>
      <c r="Y6" s="131">
        <v>84</v>
      </c>
      <c r="Z6" s="74">
        <v>-1</v>
      </c>
      <c r="AA6" s="74">
        <v>-1</v>
      </c>
      <c r="AB6" s="129">
        <v>62</v>
      </c>
      <c r="AC6" s="74">
        <v>-1</v>
      </c>
      <c r="AD6" s="74">
        <v>-1</v>
      </c>
      <c r="AE6" s="127">
        <f t="shared" si="0"/>
        <v>182</v>
      </c>
      <c r="AF6" s="130">
        <f t="shared" si="1"/>
        <v>220</v>
      </c>
      <c r="AG6" s="74">
        <v>100</v>
      </c>
      <c r="AH6" s="74">
        <v>1</v>
      </c>
      <c r="AI6" s="74" t="s">
        <v>1012</v>
      </c>
      <c r="AJ6" s="74">
        <v>1567</v>
      </c>
      <c r="AK6" s="74">
        <v>1582</v>
      </c>
      <c r="AL6" s="74">
        <v>1615</v>
      </c>
      <c r="AM6" s="74">
        <v>1615</v>
      </c>
      <c r="AN6" s="74">
        <v>60</v>
      </c>
      <c r="AO6" s="74" t="s">
        <v>1004</v>
      </c>
      <c r="AP6" s="74" t="s">
        <v>1004</v>
      </c>
      <c r="AQ6" s="74">
        <v>99</v>
      </c>
      <c r="AR6" s="74" t="s">
        <v>1006</v>
      </c>
      <c r="AS6" s="74" t="s">
        <v>1007</v>
      </c>
      <c r="AT6" s="74" t="s">
        <v>1162</v>
      </c>
      <c r="AU6" s="74" t="s">
        <v>1038</v>
      </c>
      <c r="AV6" s="74">
        <v>12</v>
      </c>
      <c r="AW6" s="74" t="s">
        <v>1005</v>
      </c>
      <c r="AX6" s="74">
        <v>0</v>
      </c>
      <c r="AY6" s="104">
        <v>30</v>
      </c>
    </row>
    <row r="7" spans="1:51">
      <c r="A7" s="95">
        <v>643</v>
      </c>
      <c r="B7" s="96" t="s">
        <v>416</v>
      </c>
      <c r="C7" s="74" t="s">
        <v>416</v>
      </c>
      <c r="D7" s="74">
        <v>22.3</v>
      </c>
      <c r="E7" s="74">
        <v>-1</v>
      </c>
      <c r="F7" s="74" t="s">
        <v>38</v>
      </c>
      <c r="G7" s="74">
        <v>-1</v>
      </c>
      <c r="H7" s="74">
        <v>-1</v>
      </c>
      <c r="I7" s="96" t="str">
        <f>HYPERLINK("[映雪.xlsx]类型!B20",'类型（5）'!$C$20)</f>
        <v>指挥官</v>
      </c>
      <c r="J7" s="74">
        <v>-1</v>
      </c>
      <c r="K7" s="74">
        <v>-1</v>
      </c>
      <c r="L7" s="74" t="s">
        <v>1001</v>
      </c>
      <c r="M7" s="74" t="s">
        <v>1002</v>
      </c>
      <c r="N7" s="74">
        <v>21</v>
      </c>
      <c r="O7" s="74">
        <v>21</v>
      </c>
      <c r="P7" s="118">
        <v>44</v>
      </c>
      <c r="Q7" s="74" t="s">
        <v>1051</v>
      </c>
      <c r="R7" s="74">
        <v>-1</v>
      </c>
      <c r="S7" s="121">
        <v>98</v>
      </c>
      <c r="T7" s="74">
        <v>-1</v>
      </c>
      <c r="U7" s="74">
        <v>-1</v>
      </c>
      <c r="V7" s="99">
        <v>83</v>
      </c>
      <c r="W7" s="74">
        <v>-1</v>
      </c>
      <c r="X7" s="74">
        <v>-1</v>
      </c>
      <c r="Y7" s="132">
        <v>74</v>
      </c>
      <c r="Z7" s="74">
        <v>-1</v>
      </c>
      <c r="AA7" s="74">
        <v>-1</v>
      </c>
      <c r="AB7" s="133">
        <v>78</v>
      </c>
      <c r="AC7" s="74">
        <v>-1</v>
      </c>
      <c r="AD7" s="74">
        <v>-1</v>
      </c>
      <c r="AE7" s="127">
        <f t="shared" si="0"/>
        <v>181</v>
      </c>
      <c r="AF7" s="128">
        <f t="shared" si="1"/>
        <v>255</v>
      </c>
      <c r="AG7" s="74">
        <v>100</v>
      </c>
      <c r="AH7" s="74">
        <v>1</v>
      </c>
      <c r="AI7" s="74" t="s">
        <v>1012</v>
      </c>
      <c r="AJ7" s="74">
        <v>1543</v>
      </c>
      <c r="AK7" s="74">
        <v>1555</v>
      </c>
      <c r="AL7" s="74">
        <v>1592</v>
      </c>
      <c r="AM7" s="74">
        <v>1615</v>
      </c>
      <c r="AN7" s="74">
        <v>50</v>
      </c>
      <c r="AO7" s="74" t="s">
        <v>1004</v>
      </c>
      <c r="AP7" s="74" t="s">
        <v>1005</v>
      </c>
      <c r="AQ7" s="74">
        <v>65</v>
      </c>
      <c r="AR7" s="74" t="s">
        <v>1345</v>
      </c>
      <c r="AS7" s="74" t="s">
        <v>1148</v>
      </c>
      <c r="AT7" s="74" t="s">
        <v>1162</v>
      </c>
      <c r="AU7" s="74" t="s">
        <v>1013</v>
      </c>
      <c r="AV7" s="74">
        <v>12</v>
      </c>
      <c r="AW7" s="74" t="s">
        <v>1005</v>
      </c>
      <c r="AX7" s="74">
        <v>0</v>
      </c>
      <c r="AY7" s="104">
        <v>24</v>
      </c>
    </row>
    <row r="8" spans="1:51">
      <c r="A8" s="95">
        <v>328</v>
      </c>
      <c r="B8" s="99" t="s">
        <v>1364</v>
      </c>
      <c r="C8" s="74" t="s">
        <v>1364</v>
      </c>
      <c r="D8" s="74">
        <v>17.3</v>
      </c>
      <c r="E8" s="74">
        <v>-1</v>
      </c>
      <c r="F8" s="74" t="s">
        <v>16</v>
      </c>
      <c r="G8" s="74">
        <v>-1</v>
      </c>
      <c r="H8" s="74">
        <v>-1</v>
      </c>
      <c r="I8" s="74" t="str">
        <f>HYPERLINK("[映雪.xlsx]类型!B33",'类型（5）'!$C$33)</f>
        <v>魔女</v>
      </c>
      <c r="J8" s="74">
        <v>-1</v>
      </c>
      <c r="K8" s="74">
        <v>-1</v>
      </c>
      <c r="L8" s="74" t="s">
        <v>1001</v>
      </c>
      <c r="M8" s="74" t="s">
        <v>1002</v>
      </c>
      <c r="N8" s="74">
        <v>847</v>
      </c>
      <c r="O8" s="74">
        <v>847</v>
      </c>
      <c r="P8" s="118">
        <v>330</v>
      </c>
      <c r="Q8" s="74" t="s">
        <v>1177</v>
      </c>
      <c r="R8" s="74">
        <v>-1</v>
      </c>
      <c r="S8" s="95">
        <v>51</v>
      </c>
      <c r="T8" s="74">
        <v>-1</v>
      </c>
      <c r="U8" s="74">
        <v>-1</v>
      </c>
      <c r="V8" s="96">
        <v>91</v>
      </c>
      <c r="W8" s="74">
        <v>-1</v>
      </c>
      <c r="X8" s="74">
        <v>-1</v>
      </c>
      <c r="Y8" s="131">
        <v>88</v>
      </c>
      <c r="Z8" s="74">
        <v>-1</v>
      </c>
      <c r="AA8" s="74">
        <v>-1</v>
      </c>
      <c r="AB8" s="129">
        <v>62</v>
      </c>
      <c r="AC8" s="74">
        <v>-1</v>
      </c>
      <c r="AD8" s="74">
        <v>-1</v>
      </c>
      <c r="AE8" s="127">
        <f t="shared" si="0"/>
        <v>179</v>
      </c>
      <c r="AF8" s="130">
        <f t="shared" si="1"/>
        <v>230</v>
      </c>
      <c r="AG8" s="74">
        <v>100</v>
      </c>
      <c r="AH8" s="74">
        <v>1</v>
      </c>
      <c r="AI8" s="74" t="s">
        <v>1012</v>
      </c>
      <c r="AJ8" s="74">
        <v>1555</v>
      </c>
      <c r="AK8" s="74">
        <v>1570</v>
      </c>
      <c r="AL8" s="74">
        <v>1608</v>
      </c>
      <c r="AM8" s="74">
        <v>1615</v>
      </c>
      <c r="AN8" s="74">
        <v>80</v>
      </c>
      <c r="AO8" s="74" t="s">
        <v>1004</v>
      </c>
      <c r="AP8" s="74" t="s">
        <v>1005</v>
      </c>
      <c r="AQ8" s="74">
        <v>50</v>
      </c>
      <c r="AR8" s="74" t="s">
        <v>1006</v>
      </c>
      <c r="AS8" s="74" t="s">
        <v>1007</v>
      </c>
      <c r="AT8" s="74" t="s">
        <v>1162</v>
      </c>
      <c r="AU8" s="74" t="s">
        <v>1009</v>
      </c>
      <c r="AV8" s="74">
        <v>13</v>
      </c>
      <c r="AW8" s="74" t="s">
        <v>1004</v>
      </c>
      <c r="AX8" s="74">
        <v>0</v>
      </c>
      <c r="AY8" s="104">
        <v>0</v>
      </c>
    </row>
    <row r="9" spans="1:51">
      <c r="A9" s="95">
        <v>391</v>
      </c>
      <c r="B9" s="109" t="s">
        <v>379</v>
      </c>
      <c r="C9" s="74" t="s">
        <v>379</v>
      </c>
      <c r="D9" s="74">
        <v>18.2</v>
      </c>
      <c r="E9" s="74">
        <v>-1</v>
      </c>
      <c r="F9" s="74" t="s">
        <v>34</v>
      </c>
      <c r="G9" s="74">
        <v>-1</v>
      </c>
      <c r="H9" s="74">
        <v>-1</v>
      </c>
      <c r="I9" s="74" t="str">
        <f>HYPERLINK("[映雪.xlsx]类型!B13",'类型（5）'!$C$13)</f>
        <v>贤者</v>
      </c>
      <c r="J9" s="74">
        <v>-1</v>
      </c>
      <c r="K9" s="74">
        <v>-1</v>
      </c>
      <c r="L9" s="74" t="s">
        <v>1001</v>
      </c>
      <c r="M9" s="74" t="s">
        <v>1002</v>
      </c>
      <c r="N9" s="74">
        <v>41</v>
      </c>
      <c r="O9" s="74">
        <v>41</v>
      </c>
      <c r="P9" s="118">
        <v>121</v>
      </c>
      <c r="Q9" s="74" t="s">
        <v>1074</v>
      </c>
      <c r="R9" s="74">
        <v>-1</v>
      </c>
      <c r="S9" s="121">
        <v>93</v>
      </c>
      <c r="T9" s="74">
        <v>-1</v>
      </c>
      <c r="U9" s="74">
        <v>-1</v>
      </c>
      <c r="V9" s="74">
        <v>62</v>
      </c>
      <c r="W9" s="74">
        <v>-1</v>
      </c>
      <c r="X9" s="74">
        <v>-1</v>
      </c>
      <c r="Y9" s="131">
        <v>86</v>
      </c>
      <c r="Z9" s="74">
        <v>-1</v>
      </c>
      <c r="AA9" s="74">
        <v>-1</v>
      </c>
      <c r="AB9" s="126">
        <v>87</v>
      </c>
      <c r="AC9" s="74">
        <v>-1</v>
      </c>
      <c r="AD9" s="74">
        <v>-1</v>
      </c>
      <c r="AE9" s="127">
        <f t="shared" si="0"/>
        <v>179</v>
      </c>
      <c r="AF9" s="99">
        <f t="shared" si="1"/>
        <v>241</v>
      </c>
      <c r="AG9" s="74">
        <v>100</v>
      </c>
      <c r="AH9" s="74">
        <v>1</v>
      </c>
      <c r="AI9" s="74" t="s">
        <v>1012</v>
      </c>
      <c r="AJ9" s="74">
        <v>1562</v>
      </c>
      <c r="AK9" s="74">
        <v>1577</v>
      </c>
      <c r="AL9" s="74">
        <v>1611</v>
      </c>
      <c r="AM9" s="74">
        <v>1615</v>
      </c>
      <c r="AN9" s="74">
        <v>99</v>
      </c>
      <c r="AO9" s="74" t="s">
        <v>1004</v>
      </c>
      <c r="AP9" s="74" t="s">
        <v>1005</v>
      </c>
      <c r="AQ9" s="74">
        <v>60</v>
      </c>
      <c r="AR9" s="74" t="s">
        <v>1006</v>
      </c>
      <c r="AS9" s="74" t="s">
        <v>1400</v>
      </c>
      <c r="AT9" s="74" t="s">
        <v>1162</v>
      </c>
      <c r="AU9" s="74" t="s">
        <v>1017</v>
      </c>
      <c r="AV9" s="74">
        <v>11</v>
      </c>
      <c r="AW9" s="74" t="s">
        <v>1005</v>
      </c>
      <c r="AX9" s="74">
        <v>0</v>
      </c>
      <c r="AY9" s="104">
        <v>0</v>
      </c>
    </row>
    <row r="10" spans="1:51">
      <c r="A10" s="95">
        <v>455</v>
      </c>
      <c r="B10" s="96" t="s">
        <v>522</v>
      </c>
      <c r="C10" s="74" t="s">
        <v>522</v>
      </c>
      <c r="D10" s="74">
        <v>21.7</v>
      </c>
      <c r="E10" s="74">
        <v>-1</v>
      </c>
      <c r="F10" s="74" t="s">
        <v>22</v>
      </c>
      <c r="G10" s="74">
        <v>-1</v>
      </c>
      <c r="H10" s="74">
        <v>-1</v>
      </c>
      <c r="I10" s="96" t="str">
        <f>HYPERLINK("[映雪.xlsx]类型!B20",'类型（5）'!$C$20)</f>
        <v>指挥官</v>
      </c>
      <c r="J10" s="74">
        <v>-1</v>
      </c>
      <c r="K10" s="74">
        <v>-1</v>
      </c>
      <c r="L10" s="74" t="s">
        <v>1001</v>
      </c>
      <c r="M10" s="74" t="s">
        <v>1002</v>
      </c>
      <c r="N10" s="74">
        <v>50</v>
      </c>
      <c r="O10" s="74">
        <v>50</v>
      </c>
      <c r="P10" s="118">
        <v>196</v>
      </c>
      <c r="Q10" s="74" t="s">
        <v>1469</v>
      </c>
      <c r="R10" s="74">
        <v>-1</v>
      </c>
      <c r="S10" s="121">
        <v>95</v>
      </c>
      <c r="T10" s="74">
        <v>-1</v>
      </c>
      <c r="U10" s="74">
        <v>-1</v>
      </c>
      <c r="V10" s="99">
        <v>84</v>
      </c>
      <c r="W10" s="74">
        <v>-1</v>
      </c>
      <c r="X10" s="74">
        <v>-1</v>
      </c>
      <c r="Y10" s="104">
        <v>60</v>
      </c>
      <c r="Z10" s="74">
        <v>-1</v>
      </c>
      <c r="AA10" s="74">
        <v>-1</v>
      </c>
      <c r="AB10" s="129">
        <v>48</v>
      </c>
      <c r="AC10" s="74">
        <v>-1</v>
      </c>
      <c r="AD10" s="74">
        <v>-1</v>
      </c>
      <c r="AE10" s="127">
        <f t="shared" si="0"/>
        <v>179</v>
      </c>
      <c r="AF10" s="99">
        <f t="shared" si="1"/>
        <v>239</v>
      </c>
      <c r="AG10" s="74">
        <v>100</v>
      </c>
      <c r="AH10" s="74">
        <v>2</v>
      </c>
      <c r="AI10" s="74" t="s">
        <v>1012</v>
      </c>
      <c r="AJ10" s="74">
        <v>1546</v>
      </c>
      <c r="AK10" s="74">
        <v>1561</v>
      </c>
      <c r="AL10" s="74">
        <v>1582</v>
      </c>
      <c r="AM10" s="74">
        <v>1615</v>
      </c>
      <c r="AN10" s="74">
        <v>70</v>
      </c>
      <c r="AO10" s="74" t="s">
        <v>1004</v>
      </c>
      <c r="AP10" s="74" t="s">
        <v>1004</v>
      </c>
      <c r="AQ10" s="74">
        <v>20</v>
      </c>
      <c r="AR10" s="74" t="s">
        <v>1006</v>
      </c>
      <c r="AS10" s="74" t="s">
        <v>1007</v>
      </c>
      <c r="AT10" s="74" t="s">
        <v>1162</v>
      </c>
      <c r="AU10" s="74" t="s">
        <v>1009</v>
      </c>
      <c r="AV10" s="74">
        <v>10</v>
      </c>
      <c r="AW10" s="74" t="s">
        <v>1005</v>
      </c>
      <c r="AX10" s="74">
        <v>0</v>
      </c>
      <c r="AY10" s="104">
        <v>9</v>
      </c>
    </row>
    <row r="11" spans="1:51">
      <c r="A11" s="95">
        <v>1238</v>
      </c>
      <c r="B11" s="96" t="s">
        <v>42</v>
      </c>
      <c r="C11" s="74" t="s">
        <v>42</v>
      </c>
      <c r="D11" s="74">
        <v>23.6</v>
      </c>
      <c r="E11" s="74">
        <v>-1</v>
      </c>
      <c r="F11" s="74" t="s">
        <v>42</v>
      </c>
      <c r="G11" s="74">
        <v>-1</v>
      </c>
      <c r="H11" s="74">
        <v>-1</v>
      </c>
      <c r="I11" s="96" t="str">
        <f>HYPERLINK("[映雪.xlsx]类型!B20",'类型（5）'!$C$20)</f>
        <v>指挥官</v>
      </c>
      <c r="J11" s="74">
        <v>-1</v>
      </c>
      <c r="K11" s="74">
        <v>-1</v>
      </c>
      <c r="L11" s="74" t="s">
        <v>1001</v>
      </c>
      <c r="M11" s="74" t="s">
        <v>1002</v>
      </c>
      <c r="N11" s="74">
        <v>1168</v>
      </c>
      <c r="O11" s="74">
        <v>1168</v>
      </c>
      <c r="P11" s="118">
        <v>172</v>
      </c>
      <c r="Q11" s="74" t="s">
        <v>2179</v>
      </c>
      <c r="R11" s="74">
        <v>-1</v>
      </c>
      <c r="S11" s="121">
        <v>94</v>
      </c>
      <c r="T11" s="74">
        <v>-1</v>
      </c>
      <c r="U11" s="74">
        <v>-1</v>
      </c>
      <c r="V11" s="99">
        <v>85</v>
      </c>
      <c r="W11" s="74">
        <v>-1</v>
      </c>
      <c r="X11" s="74">
        <v>-1</v>
      </c>
      <c r="Y11" s="131">
        <v>80</v>
      </c>
      <c r="Z11" s="74">
        <v>-1</v>
      </c>
      <c r="AA11" s="74">
        <v>-1</v>
      </c>
      <c r="AB11" s="126">
        <v>81</v>
      </c>
      <c r="AC11" s="74">
        <v>-1</v>
      </c>
      <c r="AD11" s="74">
        <v>-1</v>
      </c>
      <c r="AE11" s="127">
        <f t="shared" si="0"/>
        <v>179</v>
      </c>
      <c r="AF11" s="128">
        <f t="shared" si="1"/>
        <v>259</v>
      </c>
      <c r="AG11" s="74">
        <v>11589</v>
      </c>
      <c r="AH11" s="74">
        <v>6</v>
      </c>
      <c r="AI11" s="74" t="s">
        <v>4</v>
      </c>
      <c r="AJ11" s="74">
        <v>1507</v>
      </c>
      <c r="AK11" s="74">
        <v>1522</v>
      </c>
      <c r="AL11" s="74">
        <v>1551</v>
      </c>
      <c r="AM11" s="74">
        <v>1615</v>
      </c>
      <c r="AN11" s="74">
        <v>59</v>
      </c>
      <c r="AO11" s="74" t="s">
        <v>1004</v>
      </c>
      <c r="AP11" s="74" t="s">
        <v>1004</v>
      </c>
      <c r="AQ11" s="74">
        <v>18</v>
      </c>
      <c r="AR11" s="74" t="s">
        <v>1006</v>
      </c>
      <c r="AS11" s="74" t="s">
        <v>1062</v>
      </c>
      <c r="AT11" s="74" t="s">
        <v>1162</v>
      </c>
      <c r="AU11" s="74" t="s">
        <v>1027</v>
      </c>
      <c r="AV11" s="74">
        <v>5</v>
      </c>
      <c r="AW11" s="74" t="s">
        <v>1005</v>
      </c>
      <c r="AX11" s="74">
        <v>0</v>
      </c>
      <c r="AY11" s="104">
        <v>0</v>
      </c>
    </row>
    <row r="12" spans="1:51">
      <c r="A12" s="95">
        <v>257</v>
      </c>
      <c r="B12" s="109" t="s">
        <v>244</v>
      </c>
      <c r="C12" s="74" t="s">
        <v>244</v>
      </c>
      <c r="D12" s="74">
        <v>16.9</v>
      </c>
      <c r="E12" s="74">
        <v>-1</v>
      </c>
      <c r="F12" s="74" t="s">
        <v>24</v>
      </c>
      <c r="G12" s="74">
        <v>-1</v>
      </c>
      <c r="H12" s="74">
        <v>-1</v>
      </c>
      <c r="I12" s="74" t="str">
        <f>HYPERLINK("[映雪.xlsx]类型!B30",'类型（5）'!$C$30)</f>
        <v>黑幕</v>
      </c>
      <c r="J12" s="74">
        <v>-1</v>
      </c>
      <c r="K12" s="74">
        <v>-1</v>
      </c>
      <c r="L12" s="74" t="s">
        <v>1001</v>
      </c>
      <c r="M12" s="74" t="s">
        <v>1002</v>
      </c>
      <c r="N12" s="74">
        <v>265</v>
      </c>
      <c r="O12" s="74">
        <v>265</v>
      </c>
      <c r="P12" s="118">
        <v>116</v>
      </c>
      <c r="Q12" s="74" t="s">
        <v>1035</v>
      </c>
      <c r="R12" s="74">
        <v>-1</v>
      </c>
      <c r="S12" s="121">
        <v>90</v>
      </c>
      <c r="T12" s="74">
        <v>-1</v>
      </c>
      <c r="U12" s="74">
        <v>-1</v>
      </c>
      <c r="V12" s="74">
        <v>58</v>
      </c>
      <c r="W12" s="74">
        <v>-1</v>
      </c>
      <c r="X12" s="74">
        <v>-1</v>
      </c>
      <c r="Y12" s="131">
        <v>87</v>
      </c>
      <c r="Z12" s="74">
        <v>-1</v>
      </c>
      <c r="AA12" s="74">
        <v>-1</v>
      </c>
      <c r="AB12" s="129">
        <v>53</v>
      </c>
      <c r="AC12" s="74">
        <v>-1</v>
      </c>
      <c r="AD12" s="74">
        <v>-1</v>
      </c>
      <c r="AE12" s="127">
        <f t="shared" si="0"/>
        <v>177</v>
      </c>
      <c r="AF12" s="99">
        <f t="shared" si="1"/>
        <v>235</v>
      </c>
      <c r="AG12" s="74">
        <v>100</v>
      </c>
      <c r="AH12" s="74">
        <v>1</v>
      </c>
      <c r="AI12" s="74" t="s">
        <v>1012</v>
      </c>
      <c r="AJ12" s="74">
        <v>1545</v>
      </c>
      <c r="AK12" s="74">
        <v>1560</v>
      </c>
      <c r="AL12" s="74">
        <v>1600</v>
      </c>
      <c r="AM12" s="74">
        <v>1615</v>
      </c>
      <c r="AN12" s="74">
        <v>86</v>
      </c>
      <c r="AO12" s="74" t="s">
        <v>1004</v>
      </c>
      <c r="AP12" s="74" t="s">
        <v>1005</v>
      </c>
      <c r="AQ12" s="74">
        <v>33</v>
      </c>
      <c r="AR12" s="74" t="s">
        <v>1006</v>
      </c>
      <c r="AS12" s="74" t="s">
        <v>1007</v>
      </c>
      <c r="AT12" s="74" t="s">
        <v>1016</v>
      </c>
      <c r="AU12" s="74" t="s">
        <v>1017</v>
      </c>
      <c r="AV12" s="74">
        <v>14</v>
      </c>
      <c r="AW12" s="74" t="s">
        <v>1004</v>
      </c>
      <c r="AX12" s="74">
        <v>0</v>
      </c>
      <c r="AY12" s="104">
        <v>36</v>
      </c>
    </row>
    <row r="13" spans="1:51">
      <c r="A13" s="95">
        <v>267</v>
      </c>
      <c r="B13" s="96" t="s">
        <v>1303</v>
      </c>
      <c r="C13" s="74" t="s">
        <v>1303</v>
      </c>
      <c r="D13" s="74">
        <v>21.3</v>
      </c>
      <c r="E13" s="74">
        <v>-1</v>
      </c>
      <c r="F13" s="74" t="s">
        <v>24</v>
      </c>
      <c r="G13" s="74">
        <v>-1</v>
      </c>
      <c r="H13" s="74">
        <v>-1</v>
      </c>
      <c r="I13" s="96" t="str">
        <f>HYPERLINK("[映雪.xlsx]类型!B20",'类型（5）'!$C$20)</f>
        <v>指挥官</v>
      </c>
      <c r="J13" s="74">
        <v>-1</v>
      </c>
      <c r="K13" s="74">
        <v>-1</v>
      </c>
      <c r="L13" s="74" t="s">
        <v>1001</v>
      </c>
      <c r="M13" s="74" t="s">
        <v>1002</v>
      </c>
      <c r="N13" s="74">
        <v>232</v>
      </c>
      <c r="O13" s="74">
        <v>232</v>
      </c>
      <c r="P13" s="118">
        <v>120</v>
      </c>
      <c r="Q13" s="74" t="s">
        <v>1265</v>
      </c>
      <c r="R13" s="74">
        <v>-1</v>
      </c>
      <c r="S13" s="119">
        <v>87</v>
      </c>
      <c r="T13" s="74">
        <v>-1</v>
      </c>
      <c r="U13" s="74">
        <v>-1</v>
      </c>
      <c r="V13" s="74">
        <v>48</v>
      </c>
      <c r="W13" s="74">
        <v>-1</v>
      </c>
      <c r="X13" s="74">
        <v>-1</v>
      </c>
      <c r="Y13" s="125">
        <v>90</v>
      </c>
      <c r="Z13" s="74">
        <v>-1</v>
      </c>
      <c r="AA13" s="74">
        <v>-1</v>
      </c>
      <c r="AB13" s="133">
        <v>74</v>
      </c>
      <c r="AC13" s="74">
        <v>-1</v>
      </c>
      <c r="AD13" s="74">
        <v>-1</v>
      </c>
      <c r="AE13" s="127">
        <f t="shared" si="0"/>
        <v>177</v>
      </c>
      <c r="AF13" s="130">
        <f t="shared" si="1"/>
        <v>225</v>
      </c>
      <c r="AG13" s="74">
        <v>100</v>
      </c>
      <c r="AH13" s="74">
        <v>2</v>
      </c>
      <c r="AI13" s="74" t="s">
        <v>1012</v>
      </c>
      <c r="AJ13" s="74">
        <v>1532</v>
      </c>
      <c r="AK13" s="74">
        <v>1546</v>
      </c>
      <c r="AL13" s="74">
        <v>1591</v>
      </c>
      <c r="AM13" s="74">
        <v>1615</v>
      </c>
      <c r="AN13" s="74">
        <v>83</v>
      </c>
      <c r="AO13" s="74" t="s">
        <v>1004</v>
      </c>
      <c r="AP13" s="74" t="s">
        <v>1005</v>
      </c>
      <c r="AQ13" s="74">
        <v>70</v>
      </c>
      <c r="AR13" s="74" t="s">
        <v>1006</v>
      </c>
      <c r="AS13" s="74" t="s">
        <v>1007</v>
      </c>
      <c r="AT13" s="74" t="s">
        <v>1016</v>
      </c>
      <c r="AU13" s="74" t="s">
        <v>1009</v>
      </c>
      <c r="AV13" s="74">
        <v>13</v>
      </c>
      <c r="AW13" s="74" t="s">
        <v>1004</v>
      </c>
      <c r="AX13" s="74">
        <v>0</v>
      </c>
      <c r="AY13" s="104">
        <v>71</v>
      </c>
    </row>
    <row r="14" spans="1:51">
      <c r="A14" s="95">
        <v>862</v>
      </c>
      <c r="B14" s="96" t="s">
        <v>1842</v>
      </c>
      <c r="C14" s="74" t="s">
        <v>1842</v>
      </c>
      <c r="D14" s="74">
        <v>18.5</v>
      </c>
      <c r="E14" s="74">
        <v>-1</v>
      </c>
      <c r="F14" s="74" t="s">
        <v>30</v>
      </c>
      <c r="G14" s="74">
        <v>-1</v>
      </c>
      <c r="H14" s="74">
        <v>-1</v>
      </c>
      <c r="I14" s="74" t="str">
        <f>HYPERLINK("[映雪.xlsx]类型!B13",'类型（5）'!$C$13)</f>
        <v>贤者</v>
      </c>
      <c r="J14" s="74">
        <v>-1</v>
      </c>
      <c r="K14" s="74">
        <v>-1</v>
      </c>
      <c r="L14" s="74" t="s">
        <v>1001</v>
      </c>
      <c r="M14" s="74" t="s">
        <v>1002</v>
      </c>
      <c r="N14" s="74">
        <v>729</v>
      </c>
      <c r="O14" s="74">
        <v>729</v>
      </c>
      <c r="P14" s="118">
        <v>110</v>
      </c>
      <c r="Q14" s="74" t="s">
        <v>1037</v>
      </c>
      <c r="R14" s="74">
        <v>-1</v>
      </c>
      <c r="S14" s="95">
        <v>63</v>
      </c>
      <c r="T14" s="74">
        <v>-1</v>
      </c>
      <c r="U14" s="74">
        <v>-1</v>
      </c>
      <c r="V14" s="99">
        <v>79</v>
      </c>
      <c r="W14" s="74">
        <v>-1</v>
      </c>
      <c r="X14" s="74">
        <v>-1</v>
      </c>
      <c r="Y14" s="125">
        <v>98</v>
      </c>
      <c r="Z14" s="74">
        <v>-1</v>
      </c>
      <c r="AA14" s="74">
        <v>-1</v>
      </c>
      <c r="AB14" s="129">
        <v>48</v>
      </c>
      <c r="AC14" s="74">
        <v>-1</v>
      </c>
      <c r="AD14" s="74">
        <v>-1</v>
      </c>
      <c r="AE14" s="127">
        <f t="shared" si="0"/>
        <v>177</v>
      </c>
      <c r="AF14" s="99">
        <f t="shared" si="1"/>
        <v>240</v>
      </c>
      <c r="AG14" s="74">
        <v>100</v>
      </c>
      <c r="AH14" s="74">
        <v>2</v>
      </c>
      <c r="AI14" s="74" t="s">
        <v>1012</v>
      </c>
      <c r="AJ14" s="74">
        <v>1506</v>
      </c>
      <c r="AK14" s="74">
        <v>1521</v>
      </c>
      <c r="AL14" s="74">
        <v>1588</v>
      </c>
      <c r="AM14" s="74">
        <v>1615</v>
      </c>
      <c r="AN14" s="74">
        <v>71</v>
      </c>
      <c r="AO14" s="74" t="s">
        <v>1004</v>
      </c>
      <c r="AP14" s="74" t="s">
        <v>1004</v>
      </c>
      <c r="AQ14" s="74">
        <v>20</v>
      </c>
      <c r="AR14" s="74" t="s">
        <v>1006</v>
      </c>
      <c r="AS14" s="74" t="s">
        <v>1007</v>
      </c>
      <c r="AT14" s="74" t="s">
        <v>1162</v>
      </c>
      <c r="AU14" s="74" t="s">
        <v>1020</v>
      </c>
      <c r="AV14" s="74">
        <v>14</v>
      </c>
      <c r="AW14" s="74" t="s">
        <v>1005</v>
      </c>
      <c r="AX14" s="74">
        <v>0</v>
      </c>
      <c r="AY14" s="104">
        <v>0</v>
      </c>
    </row>
    <row r="15" spans="1:51">
      <c r="A15" s="95">
        <v>355</v>
      </c>
      <c r="B15" s="96" t="s">
        <v>60</v>
      </c>
      <c r="C15" s="74" t="s">
        <v>60</v>
      </c>
      <c r="D15" s="74">
        <v>20.8</v>
      </c>
      <c r="E15" s="74">
        <v>-1</v>
      </c>
      <c r="F15" s="74" t="s">
        <v>60</v>
      </c>
      <c r="G15" s="74">
        <v>-1</v>
      </c>
      <c r="H15" s="74">
        <v>-1</v>
      </c>
      <c r="I15" s="96" t="str">
        <f>HYPERLINK("[映雪.xlsx]类型!B20",'类型（5）'!$C$20)</f>
        <v>指挥官</v>
      </c>
      <c r="J15" s="74">
        <v>-1</v>
      </c>
      <c r="K15" s="74">
        <v>-1</v>
      </c>
      <c r="L15" s="74" t="s">
        <v>1001</v>
      </c>
      <c r="M15" s="74" t="s">
        <v>1002</v>
      </c>
      <c r="N15" s="74">
        <v>1</v>
      </c>
      <c r="O15" s="74">
        <v>1</v>
      </c>
      <c r="P15" s="118">
        <v>239</v>
      </c>
      <c r="Q15" s="74" t="s">
        <v>1087</v>
      </c>
      <c r="R15" s="74">
        <v>-1</v>
      </c>
      <c r="S15" s="121">
        <v>99</v>
      </c>
      <c r="T15" s="74">
        <v>-1</v>
      </c>
      <c r="U15" s="74">
        <v>-1</v>
      </c>
      <c r="V15" s="122">
        <v>77</v>
      </c>
      <c r="W15" s="74">
        <v>-1</v>
      </c>
      <c r="X15" s="74">
        <v>-1</v>
      </c>
      <c r="Y15" s="132">
        <v>75</v>
      </c>
      <c r="Z15" s="74">
        <v>-1</v>
      </c>
      <c r="AA15" s="74">
        <v>-1</v>
      </c>
      <c r="AB15" s="133">
        <v>71</v>
      </c>
      <c r="AC15" s="74">
        <v>-1</v>
      </c>
      <c r="AD15" s="74">
        <v>-1</v>
      </c>
      <c r="AE15" s="127">
        <f t="shared" si="0"/>
        <v>176</v>
      </c>
      <c r="AF15" s="128">
        <f t="shared" si="1"/>
        <v>251</v>
      </c>
      <c r="AG15" s="74">
        <v>9962</v>
      </c>
      <c r="AH15" s="74">
        <v>6</v>
      </c>
      <c r="AI15" s="74" t="s">
        <v>4</v>
      </c>
      <c r="AJ15" s="74">
        <v>1522</v>
      </c>
      <c r="AK15" s="74">
        <v>1537</v>
      </c>
      <c r="AL15" s="74">
        <v>1583</v>
      </c>
      <c r="AM15" s="74">
        <v>1615</v>
      </c>
      <c r="AN15" s="74">
        <v>85</v>
      </c>
      <c r="AO15" s="74" t="s">
        <v>1004</v>
      </c>
      <c r="AP15" s="74" t="s">
        <v>1004</v>
      </c>
      <c r="AQ15" s="74">
        <v>85</v>
      </c>
      <c r="AR15" s="74" t="s">
        <v>1006</v>
      </c>
      <c r="AS15" s="74" t="s">
        <v>1007</v>
      </c>
      <c r="AT15" s="74" t="s">
        <v>1162</v>
      </c>
      <c r="AU15" s="74" t="s">
        <v>1013</v>
      </c>
      <c r="AV15" s="74">
        <v>12</v>
      </c>
      <c r="AW15" s="74" t="s">
        <v>1005</v>
      </c>
      <c r="AX15" s="74">
        <v>0</v>
      </c>
      <c r="AY15" s="104">
        <v>42</v>
      </c>
    </row>
    <row r="16" spans="1:51">
      <c r="A16" s="95">
        <v>750</v>
      </c>
      <c r="B16" s="99" t="s">
        <v>74</v>
      </c>
      <c r="C16" s="74" t="s">
        <v>74</v>
      </c>
      <c r="D16" s="74">
        <v>15.6</v>
      </c>
      <c r="E16" s="74">
        <v>-1</v>
      </c>
      <c r="F16" s="74" t="s">
        <v>74</v>
      </c>
      <c r="G16" s="74">
        <v>-1</v>
      </c>
      <c r="H16" s="74">
        <v>-1</v>
      </c>
      <c r="I16" s="74" t="str">
        <f>HYPERLINK("[映雪.xlsx]类型!B64",'类型（5）'!$C$64)</f>
        <v>史黛拉</v>
      </c>
      <c r="J16" s="74">
        <v>-1</v>
      </c>
      <c r="K16" s="74">
        <v>-1</v>
      </c>
      <c r="L16" s="74" t="s">
        <v>1001</v>
      </c>
      <c r="M16" s="74" t="s">
        <v>1002</v>
      </c>
      <c r="N16" s="74">
        <v>31</v>
      </c>
      <c r="O16" s="74">
        <v>31</v>
      </c>
      <c r="P16" s="118">
        <v>175</v>
      </c>
      <c r="Q16" s="74" t="s">
        <v>1593</v>
      </c>
      <c r="R16" s="74">
        <v>-1</v>
      </c>
      <c r="S16" s="120">
        <v>76</v>
      </c>
      <c r="T16" s="74">
        <v>-1</v>
      </c>
      <c r="U16" s="74">
        <v>-1</v>
      </c>
      <c r="V16" s="96">
        <v>100</v>
      </c>
      <c r="W16" s="74">
        <v>-1</v>
      </c>
      <c r="X16" s="74">
        <v>-1</v>
      </c>
      <c r="Y16" s="104">
        <v>63</v>
      </c>
      <c r="Z16" s="74">
        <v>-1</v>
      </c>
      <c r="AA16" s="74">
        <v>-1</v>
      </c>
      <c r="AB16" s="126">
        <v>84</v>
      </c>
      <c r="AC16" s="74">
        <v>-1</v>
      </c>
      <c r="AD16" s="74">
        <v>-1</v>
      </c>
      <c r="AE16" s="127">
        <f t="shared" si="0"/>
        <v>176</v>
      </c>
      <c r="AF16" s="99">
        <f t="shared" si="1"/>
        <v>239</v>
      </c>
      <c r="AG16" s="74">
        <v>10062</v>
      </c>
      <c r="AH16" s="74">
        <v>6</v>
      </c>
      <c r="AI16" s="74" t="s">
        <v>4</v>
      </c>
      <c r="AJ16" s="74">
        <v>1529</v>
      </c>
      <c r="AK16" s="74">
        <v>1542</v>
      </c>
      <c r="AL16" s="74">
        <v>1581</v>
      </c>
      <c r="AM16" s="74">
        <v>1615</v>
      </c>
      <c r="AN16" s="74">
        <v>10</v>
      </c>
      <c r="AO16" s="74" t="s">
        <v>1004</v>
      </c>
      <c r="AP16" s="74" t="s">
        <v>1005</v>
      </c>
      <c r="AQ16" s="74">
        <v>88</v>
      </c>
      <c r="AR16" s="74" t="s">
        <v>1006</v>
      </c>
      <c r="AS16" s="74" t="s">
        <v>1007</v>
      </c>
      <c r="AT16" s="74" t="s">
        <v>1162</v>
      </c>
      <c r="AU16" s="74" t="s">
        <v>1038</v>
      </c>
      <c r="AV16" s="74">
        <v>11</v>
      </c>
      <c r="AW16" s="74" t="s">
        <v>1005</v>
      </c>
      <c r="AX16" s="74">
        <v>0</v>
      </c>
      <c r="AY16" s="104">
        <v>0</v>
      </c>
    </row>
    <row r="17" spans="1:51">
      <c r="A17" s="95">
        <v>298</v>
      </c>
      <c r="B17" s="109" t="s">
        <v>28</v>
      </c>
      <c r="C17" s="74" t="s">
        <v>28</v>
      </c>
      <c r="D17" s="74">
        <v>17.3</v>
      </c>
      <c r="E17" s="74">
        <v>-1</v>
      </c>
      <c r="F17" s="74" t="s">
        <v>28</v>
      </c>
      <c r="G17" s="74">
        <v>-1</v>
      </c>
      <c r="H17" s="74">
        <v>-1</v>
      </c>
      <c r="I17" s="99" t="str">
        <f>HYPERLINK("[映雪.xlsx]类型!B63",'类型（5）'!$C$63)</f>
        <v>宫森葵</v>
      </c>
      <c r="J17" s="74">
        <v>-1</v>
      </c>
      <c r="K17" s="74">
        <v>-1</v>
      </c>
      <c r="L17" s="74" t="s">
        <v>1001</v>
      </c>
      <c r="M17" s="74" t="s">
        <v>1002</v>
      </c>
      <c r="N17" s="74">
        <v>6</v>
      </c>
      <c r="O17" s="74">
        <v>6</v>
      </c>
      <c r="P17" s="118">
        <v>123</v>
      </c>
      <c r="Q17" s="74" t="s">
        <v>1003</v>
      </c>
      <c r="R17" s="74">
        <v>-1</v>
      </c>
      <c r="S17" s="121">
        <v>100</v>
      </c>
      <c r="T17" s="74">
        <v>-1</v>
      </c>
      <c r="U17" s="74">
        <v>-1</v>
      </c>
      <c r="V17" s="122">
        <v>75</v>
      </c>
      <c r="W17" s="74">
        <v>-1</v>
      </c>
      <c r="X17" s="74">
        <v>-1</v>
      </c>
      <c r="Y17" s="132">
        <v>74</v>
      </c>
      <c r="Z17" s="74">
        <v>-1</v>
      </c>
      <c r="AA17" s="74">
        <v>-1</v>
      </c>
      <c r="AB17" s="126">
        <v>85</v>
      </c>
      <c r="AC17" s="74">
        <v>-1</v>
      </c>
      <c r="AD17" s="74">
        <v>-1</v>
      </c>
      <c r="AE17" s="127">
        <f t="shared" si="0"/>
        <v>175</v>
      </c>
      <c r="AF17" s="128">
        <f t="shared" si="1"/>
        <v>249</v>
      </c>
      <c r="AG17" s="74">
        <v>14742</v>
      </c>
      <c r="AH17" s="74">
        <v>6</v>
      </c>
      <c r="AI17" s="74" t="s">
        <v>4</v>
      </c>
      <c r="AJ17" s="74">
        <v>1542</v>
      </c>
      <c r="AK17" s="74">
        <v>1555</v>
      </c>
      <c r="AL17" s="74">
        <v>1616</v>
      </c>
      <c r="AM17" s="74">
        <v>1615</v>
      </c>
      <c r="AN17" s="74">
        <v>90</v>
      </c>
      <c r="AO17" s="74" t="s">
        <v>1004</v>
      </c>
      <c r="AP17" s="74" t="s">
        <v>1005</v>
      </c>
      <c r="AQ17" s="74">
        <v>48</v>
      </c>
      <c r="AR17" s="74" t="s">
        <v>1006</v>
      </c>
      <c r="AS17" s="74" t="s">
        <v>1007</v>
      </c>
      <c r="AT17" s="74" t="s">
        <v>1162</v>
      </c>
      <c r="AU17" s="74" t="s">
        <v>1038</v>
      </c>
      <c r="AV17" s="74">
        <v>11</v>
      </c>
      <c r="AW17" s="74" t="s">
        <v>1005</v>
      </c>
      <c r="AX17" s="74">
        <v>0</v>
      </c>
      <c r="AY17" s="104">
        <v>74</v>
      </c>
    </row>
    <row r="18" spans="1:51">
      <c r="A18" s="95">
        <v>321</v>
      </c>
      <c r="B18" s="109" t="s">
        <v>18</v>
      </c>
      <c r="C18" s="74" t="s">
        <v>18</v>
      </c>
      <c r="D18" s="74">
        <v>18.5</v>
      </c>
      <c r="E18" s="74">
        <v>-1</v>
      </c>
      <c r="F18" s="74" t="s">
        <v>18</v>
      </c>
      <c r="G18" s="74">
        <v>-1</v>
      </c>
      <c r="H18" s="74">
        <v>-1</v>
      </c>
      <c r="I18" s="74" t="str">
        <f>HYPERLINK("[映雪.xlsx]类型!B61",'类型（5）'!$C$61)</f>
        <v>黑雪姬</v>
      </c>
      <c r="J18" s="74">
        <v>-1</v>
      </c>
      <c r="K18" s="74">
        <v>-1</v>
      </c>
      <c r="L18" s="74" t="s">
        <v>1001</v>
      </c>
      <c r="M18" s="74" t="s">
        <v>1002</v>
      </c>
      <c r="N18" s="74">
        <v>96</v>
      </c>
      <c r="O18" s="74">
        <v>96</v>
      </c>
      <c r="P18" s="118">
        <v>127</v>
      </c>
      <c r="Q18" s="74" t="s">
        <v>1356</v>
      </c>
      <c r="R18" s="74">
        <v>-1</v>
      </c>
      <c r="S18" s="121">
        <v>91</v>
      </c>
      <c r="T18" s="74">
        <v>-1</v>
      </c>
      <c r="U18" s="74">
        <v>-1</v>
      </c>
      <c r="V18" s="99">
        <v>84</v>
      </c>
      <c r="W18" s="74">
        <v>-1</v>
      </c>
      <c r="X18" s="74">
        <v>-1</v>
      </c>
      <c r="Y18" s="131">
        <v>82</v>
      </c>
      <c r="Z18" s="74">
        <v>-1</v>
      </c>
      <c r="AA18" s="74">
        <v>-1</v>
      </c>
      <c r="AB18" s="129">
        <v>62</v>
      </c>
      <c r="AC18" s="74">
        <v>-1</v>
      </c>
      <c r="AD18" s="74">
        <v>-1</v>
      </c>
      <c r="AE18" s="127">
        <f t="shared" si="0"/>
        <v>175</v>
      </c>
      <c r="AF18" s="128">
        <f t="shared" si="1"/>
        <v>257</v>
      </c>
      <c r="AG18" s="74">
        <v>4800</v>
      </c>
      <c r="AH18" s="74">
        <v>5</v>
      </c>
      <c r="AI18" s="74" t="s">
        <v>4</v>
      </c>
      <c r="AJ18" s="74">
        <v>1542</v>
      </c>
      <c r="AK18" s="74">
        <v>1557</v>
      </c>
      <c r="AL18" s="74">
        <v>1596</v>
      </c>
      <c r="AM18" s="74">
        <v>1615</v>
      </c>
      <c r="AN18" s="74">
        <v>90</v>
      </c>
      <c r="AO18" s="74" t="s">
        <v>1004</v>
      </c>
      <c r="AP18" s="74" t="s">
        <v>1004</v>
      </c>
      <c r="AQ18" s="74">
        <v>52</v>
      </c>
      <c r="AR18" s="74" t="s">
        <v>1006</v>
      </c>
      <c r="AS18" s="74" t="s">
        <v>1311</v>
      </c>
      <c r="AT18" s="74" t="s">
        <v>1162</v>
      </c>
      <c r="AU18" s="74" t="s">
        <v>1038</v>
      </c>
      <c r="AV18" s="74">
        <v>13</v>
      </c>
      <c r="AW18" s="74" t="s">
        <v>1005</v>
      </c>
      <c r="AX18" s="74">
        <v>0</v>
      </c>
      <c r="AY18" s="104">
        <v>52</v>
      </c>
    </row>
    <row r="19" spans="1:51">
      <c r="A19" s="95">
        <v>425</v>
      </c>
      <c r="B19" s="109" t="s">
        <v>1455</v>
      </c>
      <c r="C19" s="74" t="s">
        <v>1455</v>
      </c>
      <c r="D19" s="74">
        <v>18.5</v>
      </c>
      <c r="E19" s="74">
        <v>-1</v>
      </c>
      <c r="F19" s="74" t="s">
        <v>50</v>
      </c>
      <c r="G19" s="74">
        <v>-1</v>
      </c>
      <c r="H19" s="74">
        <v>-1</v>
      </c>
      <c r="I19" s="74" t="str">
        <f>HYPERLINK("[映雪.xlsx]类型!B52",'类型（5）'!$C$52)</f>
        <v>南宫那月</v>
      </c>
      <c r="J19" s="74">
        <v>-1</v>
      </c>
      <c r="K19" s="74">
        <v>-1</v>
      </c>
      <c r="L19" s="74" t="s">
        <v>1001</v>
      </c>
      <c r="M19" s="74" t="s">
        <v>1002</v>
      </c>
      <c r="N19" s="74">
        <v>42</v>
      </c>
      <c r="O19" s="74">
        <v>42</v>
      </c>
      <c r="P19" s="118">
        <v>8</v>
      </c>
      <c r="Q19" s="74" t="s">
        <v>1056</v>
      </c>
      <c r="R19" s="74">
        <v>-1</v>
      </c>
      <c r="S19" s="121">
        <v>89</v>
      </c>
      <c r="T19" s="74">
        <v>-1</v>
      </c>
      <c r="U19" s="74">
        <v>-1</v>
      </c>
      <c r="V19" s="99">
        <v>84</v>
      </c>
      <c r="W19" s="74">
        <v>-1</v>
      </c>
      <c r="X19" s="74">
        <v>-1</v>
      </c>
      <c r="Y19" s="131">
        <v>86</v>
      </c>
      <c r="Z19" s="74">
        <v>-1</v>
      </c>
      <c r="AA19" s="74">
        <v>-1</v>
      </c>
      <c r="AB19" s="129">
        <v>32</v>
      </c>
      <c r="AC19" s="74">
        <v>-1</v>
      </c>
      <c r="AD19" s="74">
        <v>-1</v>
      </c>
      <c r="AE19" s="127">
        <f t="shared" si="0"/>
        <v>175</v>
      </c>
      <c r="AF19" s="128">
        <f t="shared" si="1"/>
        <v>259</v>
      </c>
      <c r="AG19" s="74">
        <v>100</v>
      </c>
      <c r="AH19" s="74">
        <v>1</v>
      </c>
      <c r="AI19" s="74" t="s">
        <v>1012</v>
      </c>
      <c r="AJ19" s="74">
        <v>1544</v>
      </c>
      <c r="AK19" s="74">
        <v>1559</v>
      </c>
      <c r="AL19" s="74">
        <v>1579</v>
      </c>
      <c r="AM19" s="74">
        <v>1615</v>
      </c>
      <c r="AN19" s="74">
        <v>8</v>
      </c>
      <c r="AO19" s="74" t="s">
        <v>1004</v>
      </c>
      <c r="AP19" s="74" t="s">
        <v>1005</v>
      </c>
      <c r="AQ19" s="74">
        <v>72</v>
      </c>
      <c r="AR19" s="74" t="s">
        <v>1006</v>
      </c>
      <c r="AS19" s="74" t="s">
        <v>1007</v>
      </c>
      <c r="AT19" s="74" t="s">
        <v>1016</v>
      </c>
      <c r="AU19" s="74" t="s">
        <v>1020</v>
      </c>
      <c r="AV19" s="74">
        <v>8</v>
      </c>
      <c r="AW19" s="74" t="s">
        <v>1005</v>
      </c>
      <c r="AX19" s="74">
        <v>0</v>
      </c>
      <c r="AY19" s="104">
        <v>0</v>
      </c>
    </row>
    <row r="20" spans="1:51">
      <c r="A20" s="95">
        <v>120</v>
      </c>
      <c r="B20" s="96" t="s">
        <v>1161</v>
      </c>
      <c r="C20" s="74" t="s">
        <v>1161</v>
      </c>
      <c r="D20" s="74">
        <v>20.5</v>
      </c>
      <c r="E20" s="74">
        <v>-1</v>
      </c>
      <c r="F20" s="74" t="s">
        <v>16</v>
      </c>
      <c r="G20" s="74">
        <v>-1</v>
      </c>
      <c r="H20" s="74">
        <v>-1</v>
      </c>
      <c r="I20" s="96" t="str">
        <f>HYPERLINK("[映雪.xlsx]类型!B16",'类型（5）'!$C$16)</f>
        <v>神明</v>
      </c>
      <c r="J20" s="74">
        <v>-1</v>
      </c>
      <c r="K20" s="74">
        <v>-1</v>
      </c>
      <c r="L20" s="74" t="s">
        <v>1001</v>
      </c>
      <c r="M20" s="74" t="s">
        <v>1002</v>
      </c>
      <c r="N20" s="74">
        <v>97</v>
      </c>
      <c r="O20" s="74">
        <v>97</v>
      </c>
      <c r="P20" s="118">
        <v>136</v>
      </c>
      <c r="Q20" s="74" t="s">
        <v>1060</v>
      </c>
      <c r="R20" s="74">
        <v>-1</v>
      </c>
      <c r="S20" s="121">
        <v>96</v>
      </c>
      <c r="T20" s="74">
        <v>-1</v>
      </c>
      <c r="U20" s="74">
        <v>-1</v>
      </c>
      <c r="V20" s="122">
        <v>77</v>
      </c>
      <c r="W20" s="74">
        <v>-1</v>
      </c>
      <c r="X20" s="74">
        <v>-1</v>
      </c>
      <c r="Y20" s="131">
        <v>79</v>
      </c>
      <c r="Z20" s="74">
        <v>-1</v>
      </c>
      <c r="AA20" s="74">
        <v>-1</v>
      </c>
      <c r="AB20" s="133">
        <v>75</v>
      </c>
      <c r="AC20" s="74">
        <v>-1</v>
      </c>
      <c r="AD20" s="74">
        <v>-1</v>
      </c>
      <c r="AE20" s="127">
        <f t="shared" si="0"/>
        <v>173</v>
      </c>
      <c r="AF20" s="128">
        <f t="shared" si="1"/>
        <v>252</v>
      </c>
      <c r="AG20" s="74">
        <v>100</v>
      </c>
      <c r="AH20" s="74">
        <v>2</v>
      </c>
      <c r="AI20" s="74" t="s">
        <v>1012</v>
      </c>
      <c r="AJ20" s="74">
        <v>1488</v>
      </c>
      <c r="AK20" s="74">
        <v>1503</v>
      </c>
      <c r="AL20" s="74">
        <v>1565</v>
      </c>
      <c r="AM20" s="74">
        <v>1615</v>
      </c>
      <c r="AN20" s="74">
        <v>74</v>
      </c>
      <c r="AO20" s="74" t="s">
        <v>1004</v>
      </c>
      <c r="AP20" s="74" t="s">
        <v>1005</v>
      </c>
      <c r="AQ20" s="74">
        <v>65</v>
      </c>
      <c r="AR20" s="74" t="s">
        <v>1006</v>
      </c>
      <c r="AS20" s="74" t="s">
        <v>1007</v>
      </c>
      <c r="AT20" s="74" t="s">
        <v>1162</v>
      </c>
      <c r="AU20" s="74" t="s">
        <v>1009</v>
      </c>
      <c r="AV20" s="74">
        <v>6</v>
      </c>
      <c r="AW20" s="74" t="s">
        <v>1005</v>
      </c>
      <c r="AX20" s="74">
        <v>0</v>
      </c>
      <c r="AY20" s="104">
        <v>34</v>
      </c>
    </row>
    <row r="21" spans="1:51">
      <c r="A21" s="95">
        <v>446</v>
      </c>
      <c r="B21" s="96" t="s">
        <v>622</v>
      </c>
      <c r="C21" s="74" t="s">
        <v>622</v>
      </c>
      <c r="D21" s="74">
        <v>16.6</v>
      </c>
      <c r="E21" s="74">
        <v>-1</v>
      </c>
      <c r="F21" s="74" t="s">
        <v>26</v>
      </c>
      <c r="G21" s="74">
        <v>-1</v>
      </c>
      <c r="H21" s="74">
        <v>-1</v>
      </c>
      <c r="I21" s="99" t="str">
        <f>HYPERLINK("[映雪.xlsx]类型!B18",'类型（5）'!$C$18)</f>
        <v>科学家</v>
      </c>
      <c r="J21" s="74">
        <v>-1</v>
      </c>
      <c r="K21" s="74">
        <v>-1</v>
      </c>
      <c r="L21" s="74" t="s">
        <v>1001</v>
      </c>
      <c r="M21" s="74" t="s">
        <v>1002</v>
      </c>
      <c r="N21" s="74">
        <v>267</v>
      </c>
      <c r="O21" s="74">
        <v>267</v>
      </c>
      <c r="P21" s="118">
        <v>405</v>
      </c>
      <c r="Q21" s="74" t="s">
        <v>1019</v>
      </c>
      <c r="R21" s="74">
        <v>-1</v>
      </c>
      <c r="S21" s="119">
        <v>82</v>
      </c>
      <c r="T21" s="74">
        <v>-1</v>
      </c>
      <c r="U21" s="74">
        <v>-1</v>
      </c>
      <c r="V21" s="74">
        <v>34</v>
      </c>
      <c r="W21" s="74">
        <v>-1</v>
      </c>
      <c r="X21" s="74">
        <v>-1</v>
      </c>
      <c r="Y21" s="125">
        <v>91</v>
      </c>
      <c r="Z21" s="74">
        <v>-1</v>
      </c>
      <c r="AA21" s="74">
        <v>-1</v>
      </c>
      <c r="AB21" s="129">
        <v>41</v>
      </c>
      <c r="AC21" s="74">
        <v>-1</v>
      </c>
      <c r="AD21" s="74">
        <v>-1</v>
      </c>
      <c r="AE21" s="127">
        <f t="shared" si="0"/>
        <v>173</v>
      </c>
      <c r="AF21" s="130">
        <f t="shared" si="1"/>
        <v>207</v>
      </c>
      <c r="AG21" s="74">
        <v>100</v>
      </c>
      <c r="AH21" s="74">
        <v>1</v>
      </c>
      <c r="AI21" s="74" t="s">
        <v>1012</v>
      </c>
      <c r="AJ21" s="74">
        <v>1554</v>
      </c>
      <c r="AK21" s="74">
        <v>1569</v>
      </c>
      <c r="AL21" s="74">
        <v>1604</v>
      </c>
      <c r="AM21" s="74">
        <v>1615</v>
      </c>
      <c r="AN21" s="74">
        <v>37</v>
      </c>
      <c r="AO21" s="74" t="s">
        <v>1004</v>
      </c>
      <c r="AP21" s="74" t="s">
        <v>1005</v>
      </c>
      <c r="AQ21" s="74">
        <v>94</v>
      </c>
      <c r="AR21" s="74" t="s">
        <v>1006</v>
      </c>
      <c r="AS21" s="74" t="s">
        <v>1062</v>
      </c>
      <c r="AT21" s="74" t="s">
        <v>1162</v>
      </c>
      <c r="AU21" s="74" t="s">
        <v>1013</v>
      </c>
      <c r="AV21" s="74">
        <v>13</v>
      </c>
      <c r="AW21" s="74" t="s">
        <v>1004</v>
      </c>
      <c r="AX21" s="74">
        <v>0</v>
      </c>
      <c r="AY21" s="104">
        <v>0</v>
      </c>
    </row>
    <row r="22" spans="1:51">
      <c r="A22" s="95">
        <v>608</v>
      </c>
      <c r="B22" s="109" t="s">
        <v>1619</v>
      </c>
      <c r="C22" s="74" t="s">
        <v>1619</v>
      </c>
      <c r="D22" s="74">
        <v>17.2</v>
      </c>
      <c r="E22" s="74">
        <v>-1</v>
      </c>
      <c r="F22" s="74" t="s">
        <v>70</v>
      </c>
      <c r="G22" s="74">
        <v>-1</v>
      </c>
      <c r="H22" s="74">
        <v>-1</v>
      </c>
      <c r="I22" s="99" t="str">
        <f>HYPERLINK("[映雪.xlsx]类型!B37",'类型（5）'!$C$37)</f>
        <v>歌姬</v>
      </c>
      <c r="J22" s="74">
        <v>-1</v>
      </c>
      <c r="K22" s="74">
        <v>-1</v>
      </c>
      <c r="L22" s="74" t="s">
        <v>1001</v>
      </c>
      <c r="M22" s="74" t="s">
        <v>1002</v>
      </c>
      <c r="N22" s="74">
        <v>434</v>
      </c>
      <c r="O22" s="74">
        <v>434</v>
      </c>
      <c r="P22" s="118">
        <v>151</v>
      </c>
      <c r="Q22" s="74" t="s">
        <v>1265</v>
      </c>
      <c r="R22" s="74">
        <v>-1</v>
      </c>
      <c r="S22" s="121">
        <v>89</v>
      </c>
      <c r="T22" s="74">
        <v>-1</v>
      </c>
      <c r="U22" s="74">
        <v>-1</v>
      </c>
      <c r="V22" s="74">
        <v>61</v>
      </c>
      <c r="W22" s="74">
        <v>-1</v>
      </c>
      <c r="X22" s="74">
        <v>-1</v>
      </c>
      <c r="Y22" s="131">
        <v>84</v>
      </c>
      <c r="Z22" s="74">
        <v>-1</v>
      </c>
      <c r="AA22" s="74">
        <v>-1</v>
      </c>
      <c r="AB22" s="129">
        <v>49</v>
      </c>
      <c r="AC22" s="74">
        <v>-1</v>
      </c>
      <c r="AD22" s="74">
        <v>-1</v>
      </c>
      <c r="AE22" s="134">
        <f t="shared" si="0"/>
        <v>173</v>
      </c>
      <c r="AF22" s="99">
        <f t="shared" si="1"/>
        <v>234</v>
      </c>
      <c r="AG22" s="74">
        <v>100</v>
      </c>
      <c r="AH22" s="74">
        <v>1</v>
      </c>
      <c r="AI22" s="74" t="s">
        <v>1012</v>
      </c>
      <c r="AJ22" s="74">
        <v>1540</v>
      </c>
      <c r="AK22" s="74">
        <v>1555</v>
      </c>
      <c r="AL22" s="74">
        <v>1603</v>
      </c>
      <c r="AM22" s="74">
        <v>1615</v>
      </c>
      <c r="AN22" s="74">
        <v>29</v>
      </c>
      <c r="AO22" s="74" t="s">
        <v>1004</v>
      </c>
      <c r="AP22" s="74" t="s">
        <v>1005</v>
      </c>
      <c r="AQ22" s="74">
        <v>59</v>
      </c>
      <c r="AR22" s="74" t="s">
        <v>1006</v>
      </c>
      <c r="AS22" s="74" t="s">
        <v>1007</v>
      </c>
      <c r="AT22" s="74" t="s">
        <v>1016</v>
      </c>
      <c r="AU22" s="74" t="s">
        <v>1027</v>
      </c>
      <c r="AV22" s="74">
        <v>10</v>
      </c>
      <c r="AW22" s="74" t="s">
        <v>1004</v>
      </c>
      <c r="AX22" s="74">
        <v>0</v>
      </c>
      <c r="AY22" s="104">
        <v>0</v>
      </c>
    </row>
    <row r="23" spans="1:51">
      <c r="A23" s="95">
        <v>640</v>
      </c>
      <c r="B23" s="99" t="s">
        <v>64</v>
      </c>
      <c r="C23" s="74" t="s">
        <v>64</v>
      </c>
      <c r="D23" s="74">
        <v>16.9</v>
      </c>
      <c r="E23" s="74">
        <v>-1</v>
      </c>
      <c r="F23" s="74" t="s">
        <v>64</v>
      </c>
      <c r="G23" s="74">
        <v>-1</v>
      </c>
      <c r="H23" s="74">
        <v>-1</v>
      </c>
      <c r="I23" s="74" t="str">
        <f>HYPERLINK("[映雪.xlsx]类型!B30",'类型（5）'!$C$30)</f>
        <v>黑幕</v>
      </c>
      <c r="J23" s="74">
        <v>-1</v>
      </c>
      <c r="K23" s="74">
        <v>-1</v>
      </c>
      <c r="L23" s="74" t="s">
        <v>1001</v>
      </c>
      <c r="M23" s="74" t="s">
        <v>1002</v>
      </c>
      <c r="N23" s="74">
        <v>515</v>
      </c>
      <c r="O23" s="74">
        <v>515</v>
      </c>
      <c r="P23" s="118">
        <v>177</v>
      </c>
      <c r="Q23" s="74" t="s">
        <v>1265</v>
      </c>
      <c r="R23" s="74">
        <v>-1</v>
      </c>
      <c r="S23" s="121">
        <v>91</v>
      </c>
      <c r="T23" s="74">
        <v>-1</v>
      </c>
      <c r="U23" s="74">
        <v>-1</v>
      </c>
      <c r="V23" s="74">
        <v>55</v>
      </c>
      <c r="W23" s="74">
        <v>-1</v>
      </c>
      <c r="X23" s="74">
        <v>-1</v>
      </c>
      <c r="Y23" s="131">
        <v>82</v>
      </c>
      <c r="Z23" s="74">
        <v>-1</v>
      </c>
      <c r="AA23" s="74">
        <v>-1</v>
      </c>
      <c r="AB23" s="129">
        <v>53</v>
      </c>
      <c r="AC23" s="74">
        <v>-1</v>
      </c>
      <c r="AD23" s="74">
        <v>-1</v>
      </c>
      <c r="AE23" s="134">
        <f t="shared" si="0"/>
        <v>173</v>
      </c>
      <c r="AF23" s="130">
        <f t="shared" si="1"/>
        <v>228</v>
      </c>
      <c r="AG23" s="74">
        <v>9972</v>
      </c>
      <c r="AH23" s="74">
        <v>6</v>
      </c>
      <c r="AI23" s="74" t="s">
        <v>4</v>
      </c>
      <c r="AJ23" s="74">
        <v>1535</v>
      </c>
      <c r="AK23" s="74">
        <v>1550</v>
      </c>
      <c r="AL23" s="74">
        <v>1582</v>
      </c>
      <c r="AM23" s="74">
        <v>1615</v>
      </c>
      <c r="AN23" s="74">
        <v>72</v>
      </c>
      <c r="AO23" s="74" t="s">
        <v>1004</v>
      </c>
      <c r="AP23" s="74" t="s">
        <v>1004</v>
      </c>
      <c r="AQ23" s="74">
        <v>4</v>
      </c>
      <c r="AR23" s="74" t="s">
        <v>1006</v>
      </c>
      <c r="AS23" s="74" t="s">
        <v>1007</v>
      </c>
      <c r="AT23" s="74" t="s">
        <v>1162</v>
      </c>
      <c r="AU23" s="74" t="s">
        <v>1038</v>
      </c>
      <c r="AV23" s="74">
        <v>14</v>
      </c>
      <c r="AW23" s="74" t="s">
        <v>1004</v>
      </c>
      <c r="AX23" s="74">
        <v>0</v>
      </c>
      <c r="AY23" s="104">
        <v>0</v>
      </c>
    </row>
    <row r="24" spans="1:51">
      <c r="A24" s="95">
        <v>1285</v>
      </c>
      <c r="B24" s="109" t="s">
        <v>527</v>
      </c>
      <c r="C24" s="74" t="s">
        <v>527</v>
      </c>
      <c r="D24" s="74">
        <v>16.8</v>
      </c>
      <c r="E24" s="74">
        <v>-1</v>
      </c>
      <c r="F24" s="74" t="s">
        <v>36</v>
      </c>
      <c r="G24" s="74">
        <v>-1</v>
      </c>
      <c r="H24" s="74">
        <v>-1</v>
      </c>
      <c r="I24" s="99" t="str">
        <f>HYPERLINK("[映雪.xlsx]类型!B31",'类型（5）'!$C$31)</f>
        <v>后宫王</v>
      </c>
      <c r="J24" s="74">
        <v>-1</v>
      </c>
      <c r="K24" s="74">
        <v>-1</v>
      </c>
      <c r="L24" s="74" t="s">
        <v>1001</v>
      </c>
      <c r="M24" s="74" t="s">
        <v>1002</v>
      </c>
      <c r="N24" s="74">
        <v>1386</v>
      </c>
      <c r="O24" s="74">
        <v>1386</v>
      </c>
      <c r="P24" s="118">
        <v>106</v>
      </c>
      <c r="Q24" s="74" t="s">
        <v>1046</v>
      </c>
      <c r="R24" s="74">
        <v>-1</v>
      </c>
      <c r="S24" s="121">
        <v>93</v>
      </c>
      <c r="T24" s="74">
        <v>-1</v>
      </c>
      <c r="U24" s="74">
        <v>-1</v>
      </c>
      <c r="V24" s="74">
        <v>51</v>
      </c>
      <c r="W24" s="74">
        <v>-1</v>
      </c>
      <c r="X24" s="74">
        <v>-1</v>
      </c>
      <c r="Y24" s="131">
        <v>80</v>
      </c>
      <c r="Z24" s="74">
        <v>-1</v>
      </c>
      <c r="AA24" s="74">
        <v>-1</v>
      </c>
      <c r="AB24" s="129">
        <v>64</v>
      </c>
      <c r="AC24" s="74">
        <v>-1</v>
      </c>
      <c r="AD24" s="74">
        <v>-1</v>
      </c>
      <c r="AE24" s="134">
        <f t="shared" si="0"/>
        <v>173</v>
      </c>
      <c r="AF24" s="130">
        <f t="shared" si="1"/>
        <v>224</v>
      </c>
      <c r="AG24" s="74">
        <v>100</v>
      </c>
      <c r="AH24" s="74">
        <v>1</v>
      </c>
      <c r="AI24" s="74" t="s">
        <v>1012</v>
      </c>
      <c r="AJ24" s="74">
        <v>1477</v>
      </c>
      <c r="AK24" s="74">
        <v>1492</v>
      </c>
      <c r="AL24" s="74">
        <v>1542</v>
      </c>
      <c r="AM24" s="74">
        <v>1615</v>
      </c>
      <c r="AN24" s="74">
        <v>40</v>
      </c>
      <c r="AO24" s="74" t="s">
        <v>1004</v>
      </c>
      <c r="AP24" s="74" t="s">
        <v>1004</v>
      </c>
      <c r="AQ24" s="74">
        <v>10</v>
      </c>
      <c r="AR24" s="74" t="s">
        <v>1006</v>
      </c>
      <c r="AS24" s="74" t="s">
        <v>1007</v>
      </c>
      <c r="AT24" s="74" t="s">
        <v>1162</v>
      </c>
      <c r="AU24" s="74" t="s">
        <v>1013</v>
      </c>
      <c r="AV24" s="74">
        <v>12</v>
      </c>
      <c r="AW24" s="74" t="s">
        <v>1005</v>
      </c>
      <c r="AX24" s="74">
        <v>0</v>
      </c>
      <c r="AY24" s="104">
        <v>28</v>
      </c>
    </row>
    <row r="25" spans="1:51">
      <c r="A25" s="95">
        <v>834</v>
      </c>
      <c r="B25" s="96" t="s">
        <v>46</v>
      </c>
      <c r="C25" s="74" t="s">
        <v>46</v>
      </c>
      <c r="D25" s="74">
        <v>17.6</v>
      </c>
      <c r="E25" s="74">
        <v>-1</v>
      </c>
      <c r="F25" s="74" t="s">
        <v>46</v>
      </c>
      <c r="G25" s="74">
        <v>-1</v>
      </c>
      <c r="H25" s="74">
        <v>-1</v>
      </c>
      <c r="I25" s="74" t="str">
        <f>HYPERLINK("[映雪.xlsx]类型!B50",'类型（5）'!$C$50)</f>
        <v>纯狐</v>
      </c>
      <c r="J25" s="74">
        <v>-1</v>
      </c>
      <c r="K25" s="74">
        <v>-1</v>
      </c>
      <c r="L25" s="74" t="s">
        <v>1001</v>
      </c>
      <c r="M25" s="74" t="s">
        <v>1002</v>
      </c>
      <c r="N25" s="74">
        <v>32</v>
      </c>
      <c r="O25" s="74">
        <v>32</v>
      </c>
      <c r="P25" s="118">
        <v>110</v>
      </c>
      <c r="Q25" s="74" t="s">
        <v>1175</v>
      </c>
      <c r="R25" s="74">
        <v>-1</v>
      </c>
      <c r="S25" s="119">
        <v>79</v>
      </c>
      <c r="T25" s="74">
        <v>-1</v>
      </c>
      <c r="U25" s="74">
        <v>-1</v>
      </c>
      <c r="V25" s="122">
        <v>74</v>
      </c>
      <c r="W25" s="74">
        <v>-1</v>
      </c>
      <c r="X25" s="74">
        <v>-1</v>
      </c>
      <c r="Y25" s="125">
        <v>93</v>
      </c>
      <c r="Z25" s="74">
        <v>-1</v>
      </c>
      <c r="AA25" s="74">
        <v>-1</v>
      </c>
      <c r="AB25" s="129">
        <v>55</v>
      </c>
      <c r="AC25" s="74">
        <v>-1</v>
      </c>
      <c r="AD25" s="74">
        <v>-1</v>
      </c>
      <c r="AE25" s="134">
        <f t="shared" si="0"/>
        <v>172</v>
      </c>
      <c r="AF25" s="128">
        <f t="shared" si="1"/>
        <v>246</v>
      </c>
      <c r="AG25" s="74">
        <v>14687</v>
      </c>
      <c r="AH25" s="74">
        <v>6</v>
      </c>
      <c r="AI25" s="74" t="s">
        <v>4</v>
      </c>
      <c r="AJ25" s="74">
        <v>1539</v>
      </c>
      <c r="AK25" s="74">
        <v>1554</v>
      </c>
      <c r="AL25" s="74">
        <v>1599</v>
      </c>
      <c r="AM25" s="74">
        <v>1615</v>
      </c>
      <c r="AN25" s="74">
        <v>80</v>
      </c>
      <c r="AO25" s="74" t="s">
        <v>1004</v>
      </c>
      <c r="AP25" s="74" t="s">
        <v>1005</v>
      </c>
      <c r="AQ25" s="74">
        <v>89</v>
      </c>
      <c r="AR25" s="74" t="s">
        <v>1006</v>
      </c>
      <c r="AS25" s="74" t="s">
        <v>1007</v>
      </c>
      <c r="AT25" s="74" t="s">
        <v>1162</v>
      </c>
      <c r="AU25" s="74" t="s">
        <v>1038</v>
      </c>
      <c r="AV25" s="74">
        <v>14</v>
      </c>
      <c r="AW25" s="74" t="s">
        <v>1005</v>
      </c>
      <c r="AX25" s="74">
        <v>0</v>
      </c>
      <c r="AY25" s="104">
        <v>0</v>
      </c>
    </row>
    <row r="26" spans="1:51">
      <c r="A26" s="95">
        <v>1454</v>
      </c>
      <c r="B26" s="99" t="s">
        <v>2365</v>
      </c>
      <c r="C26" s="74" t="s">
        <v>2365</v>
      </c>
      <c r="D26" s="74">
        <v>17.1</v>
      </c>
      <c r="E26" s="74">
        <v>-1</v>
      </c>
      <c r="F26" s="74" t="s">
        <v>40</v>
      </c>
      <c r="G26" s="74">
        <v>-1</v>
      </c>
      <c r="H26" s="74">
        <v>-1</v>
      </c>
      <c r="I26" s="74" t="str">
        <f>HYPERLINK("[映雪.xlsx]类型!B30",'类型（5）'!$C$30)</f>
        <v>黑幕</v>
      </c>
      <c r="J26" s="74">
        <v>-1</v>
      </c>
      <c r="K26" s="74">
        <v>-1</v>
      </c>
      <c r="L26" s="74" t="s">
        <v>1001</v>
      </c>
      <c r="M26" s="74" t="s">
        <v>1002</v>
      </c>
      <c r="N26" s="74">
        <v>1525</v>
      </c>
      <c r="O26" s="74">
        <v>1525</v>
      </c>
      <c r="P26" s="118">
        <v>131</v>
      </c>
      <c r="Q26" s="74" t="s">
        <v>1046</v>
      </c>
      <c r="R26" s="74">
        <v>-1</v>
      </c>
      <c r="S26" s="119">
        <v>82</v>
      </c>
      <c r="T26" s="74">
        <v>-1</v>
      </c>
      <c r="U26" s="74">
        <v>-1</v>
      </c>
      <c r="V26" s="96">
        <v>90</v>
      </c>
      <c r="W26" s="74">
        <v>-1</v>
      </c>
      <c r="X26" s="74">
        <v>-1</v>
      </c>
      <c r="Y26" s="132">
        <v>78</v>
      </c>
      <c r="Z26" s="74">
        <v>-1</v>
      </c>
      <c r="AA26" s="74">
        <v>-1</v>
      </c>
      <c r="AB26" s="129">
        <v>35</v>
      </c>
      <c r="AC26" s="74">
        <v>-1</v>
      </c>
      <c r="AD26" s="74">
        <v>-1</v>
      </c>
      <c r="AE26" s="134">
        <f t="shared" si="0"/>
        <v>172</v>
      </c>
      <c r="AF26" s="128">
        <f t="shared" si="1"/>
        <v>250</v>
      </c>
      <c r="AG26" s="74">
        <v>100</v>
      </c>
      <c r="AH26" s="74">
        <v>1</v>
      </c>
      <c r="AI26" s="74" t="s">
        <v>1012</v>
      </c>
      <c r="AJ26" s="74">
        <v>1556</v>
      </c>
      <c r="AK26" s="74">
        <v>1571</v>
      </c>
      <c r="AL26" s="74">
        <v>1632</v>
      </c>
      <c r="AM26" s="74">
        <v>1615</v>
      </c>
      <c r="AN26" s="74">
        <v>0</v>
      </c>
      <c r="AO26" s="74" t="s">
        <v>1004</v>
      </c>
      <c r="AP26" s="74" t="s">
        <v>1005</v>
      </c>
      <c r="AQ26" s="74">
        <v>7</v>
      </c>
      <c r="AR26" s="74" t="s">
        <v>1006</v>
      </c>
      <c r="AS26" s="74" t="s">
        <v>1007</v>
      </c>
      <c r="AT26" s="74" t="s">
        <v>1016</v>
      </c>
      <c r="AU26" s="74" t="s">
        <v>1020</v>
      </c>
      <c r="AV26" s="74">
        <v>14</v>
      </c>
      <c r="AW26" s="74" t="s">
        <v>1004</v>
      </c>
      <c r="AX26" s="74">
        <v>0</v>
      </c>
      <c r="AY26" s="104">
        <v>0</v>
      </c>
    </row>
    <row r="27" spans="1:51">
      <c r="A27" s="95">
        <v>353</v>
      </c>
      <c r="B27" s="109" t="s">
        <v>1392</v>
      </c>
      <c r="C27" s="74" t="s">
        <v>1392</v>
      </c>
      <c r="D27" s="74">
        <v>16.4</v>
      </c>
      <c r="E27" s="74">
        <v>-1</v>
      </c>
      <c r="F27" s="74" t="s">
        <v>13</v>
      </c>
      <c r="G27" s="74">
        <v>-1</v>
      </c>
      <c r="H27" s="74">
        <v>-1</v>
      </c>
      <c r="I27" s="74" t="str">
        <f>HYPERLINK("[映雪.xlsx]类型!B14",'类型（5）'!$C$14)</f>
        <v>永生</v>
      </c>
      <c r="J27" s="74">
        <v>-1</v>
      </c>
      <c r="K27" s="74">
        <v>-1</v>
      </c>
      <c r="L27" s="74" t="s">
        <v>1001</v>
      </c>
      <c r="M27" s="74" t="s">
        <v>1002</v>
      </c>
      <c r="N27" s="74">
        <v>183</v>
      </c>
      <c r="O27" s="74">
        <v>183</v>
      </c>
      <c r="P27" s="118">
        <v>110</v>
      </c>
      <c r="Q27" s="74" t="s">
        <v>1091</v>
      </c>
      <c r="R27" s="74">
        <v>-1</v>
      </c>
      <c r="S27" s="95">
        <v>81</v>
      </c>
      <c r="T27" s="74">
        <v>-1</v>
      </c>
      <c r="U27" s="74">
        <v>-1</v>
      </c>
      <c r="V27" s="99">
        <v>82</v>
      </c>
      <c r="W27" s="74">
        <v>-1</v>
      </c>
      <c r="X27" s="74">
        <v>-1</v>
      </c>
      <c r="Y27" s="125">
        <v>89</v>
      </c>
      <c r="Z27" s="74">
        <v>-1</v>
      </c>
      <c r="AA27" s="74">
        <v>-1</v>
      </c>
      <c r="AB27" s="126">
        <v>84</v>
      </c>
      <c r="AC27" s="74">
        <v>-1</v>
      </c>
      <c r="AD27" s="74">
        <v>-1</v>
      </c>
      <c r="AE27" s="134">
        <f t="shared" si="0"/>
        <v>171</v>
      </c>
      <c r="AF27" s="128">
        <f t="shared" si="1"/>
        <v>252</v>
      </c>
      <c r="AG27" s="74">
        <v>100</v>
      </c>
      <c r="AH27" s="74">
        <v>1</v>
      </c>
      <c r="AI27" s="74" t="s">
        <v>1012</v>
      </c>
      <c r="AJ27" s="74">
        <v>1527</v>
      </c>
      <c r="AK27" s="74">
        <v>1542</v>
      </c>
      <c r="AL27" s="74">
        <v>1581</v>
      </c>
      <c r="AM27" s="74">
        <v>1615</v>
      </c>
      <c r="AN27" s="74">
        <v>13</v>
      </c>
      <c r="AO27" s="74" t="s">
        <v>1004</v>
      </c>
      <c r="AP27" s="74" t="s">
        <v>1005</v>
      </c>
      <c r="AQ27" s="74">
        <v>40</v>
      </c>
      <c r="AR27" s="74" t="s">
        <v>1006</v>
      </c>
      <c r="AS27" s="74" t="s">
        <v>1007</v>
      </c>
      <c r="AT27" s="74" t="s">
        <v>1016</v>
      </c>
      <c r="AU27" s="74" t="s">
        <v>1038</v>
      </c>
      <c r="AV27" s="74">
        <v>7</v>
      </c>
      <c r="AW27" s="74" t="s">
        <v>1005</v>
      </c>
      <c r="AX27" s="74">
        <v>0</v>
      </c>
      <c r="AY27" s="104">
        <v>0</v>
      </c>
    </row>
    <row r="28" spans="1:51">
      <c r="A28" s="95">
        <v>416</v>
      </c>
      <c r="B28" s="96" t="s">
        <v>601</v>
      </c>
      <c r="C28" s="74" t="s">
        <v>601</v>
      </c>
      <c r="D28" s="74">
        <v>17.9</v>
      </c>
      <c r="E28" s="74">
        <v>-1</v>
      </c>
      <c r="F28" s="74" t="s">
        <v>56</v>
      </c>
      <c r="G28" s="74">
        <v>-1</v>
      </c>
      <c r="H28" s="74">
        <v>-1</v>
      </c>
      <c r="I28" s="96" t="str">
        <f>HYPERLINK("[映雪.xlsx]类型!B48",'类型（5）'!$C$48)</f>
        <v>键</v>
      </c>
      <c r="J28" s="74">
        <v>-1</v>
      </c>
      <c r="K28" s="74">
        <v>-1</v>
      </c>
      <c r="L28" s="74" t="s">
        <v>1001</v>
      </c>
      <c r="M28" s="74" t="s">
        <v>1002</v>
      </c>
      <c r="N28" s="74">
        <v>3</v>
      </c>
      <c r="O28" s="74">
        <v>3</v>
      </c>
      <c r="P28" s="118">
        <v>40</v>
      </c>
      <c r="Q28" s="74" t="s">
        <v>1087</v>
      </c>
      <c r="R28" s="74">
        <v>-1</v>
      </c>
      <c r="S28" s="121">
        <v>97</v>
      </c>
      <c r="T28" s="74">
        <v>-1</v>
      </c>
      <c r="U28" s="74">
        <v>-1</v>
      </c>
      <c r="V28" s="122">
        <v>74</v>
      </c>
      <c r="W28" s="74">
        <v>-1</v>
      </c>
      <c r="X28" s="74">
        <v>-1</v>
      </c>
      <c r="Y28" s="104">
        <v>56</v>
      </c>
      <c r="Z28" s="74">
        <v>-1</v>
      </c>
      <c r="AA28" s="74">
        <v>-1</v>
      </c>
      <c r="AB28" s="133">
        <v>73</v>
      </c>
      <c r="AC28" s="74">
        <v>-1</v>
      </c>
      <c r="AD28" s="74">
        <v>-1</v>
      </c>
      <c r="AE28" s="134">
        <f t="shared" si="0"/>
        <v>171</v>
      </c>
      <c r="AF28" s="130">
        <f t="shared" si="1"/>
        <v>227</v>
      </c>
      <c r="AG28" s="74">
        <v>100</v>
      </c>
      <c r="AH28" s="74">
        <v>2</v>
      </c>
      <c r="AI28" s="74" t="s">
        <v>1012</v>
      </c>
      <c r="AJ28" s="74">
        <v>1528</v>
      </c>
      <c r="AK28" s="74">
        <v>1543</v>
      </c>
      <c r="AL28" s="74">
        <v>1582</v>
      </c>
      <c r="AM28" s="74">
        <v>1615</v>
      </c>
      <c r="AN28" s="74">
        <v>56</v>
      </c>
      <c r="AO28" s="74" t="s">
        <v>1004</v>
      </c>
      <c r="AP28" s="74" t="s">
        <v>1004</v>
      </c>
      <c r="AQ28" s="74">
        <v>80</v>
      </c>
      <c r="AR28" s="74" t="s">
        <v>1006</v>
      </c>
      <c r="AS28" s="74" t="s">
        <v>1007</v>
      </c>
      <c r="AT28" s="74" t="s">
        <v>1162</v>
      </c>
      <c r="AU28" s="74" t="s">
        <v>1038</v>
      </c>
      <c r="AV28" s="74">
        <v>15</v>
      </c>
      <c r="AW28" s="74" t="s">
        <v>1005</v>
      </c>
      <c r="AX28" s="74">
        <v>0</v>
      </c>
      <c r="AY28" s="104">
        <v>5</v>
      </c>
    </row>
    <row r="29" spans="1:51">
      <c r="A29" s="95">
        <v>452</v>
      </c>
      <c r="B29" s="109" t="s">
        <v>1479</v>
      </c>
      <c r="C29" s="74" t="s">
        <v>1479</v>
      </c>
      <c r="D29" s="74">
        <v>16.9</v>
      </c>
      <c r="E29" s="74">
        <v>-1</v>
      </c>
      <c r="F29" s="74" t="s">
        <v>86</v>
      </c>
      <c r="G29" s="74">
        <v>-1</v>
      </c>
      <c r="H29" s="74">
        <v>-1</v>
      </c>
      <c r="I29" s="99" t="str">
        <f>HYPERLINK("[映雪.xlsx]类型!B31",'类型（5）'!$C$31)</f>
        <v>后宫王</v>
      </c>
      <c r="J29" s="74">
        <v>-1</v>
      </c>
      <c r="K29" s="74">
        <v>-1</v>
      </c>
      <c r="L29" s="74" t="s">
        <v>1001</v>
      </c>
      <c r="M29" s="74" t="s">
        <v>1002</v>
      </c>
      <c r="N29" s="74">
        <v>244</v>
      </c>
      <c r="O29" s="74">
        <v>244</v>
      </c>
      <c r="P29" s="118">
        <v>147</v>
      </c>
      <c r="Q29" s="74" t="s">
        <v>1480</v>
      </c>
      <c r="R29" s="74">
        <v>-1</v>
      </c>
      <c r="S29" s="121">
        <v>90</v>
      </c>
      <c r="T29" s="74">
        <v>-1</v>
      </c>
      <c r="U29" s="74">
        <v>-1</v>
      </c>
      <c r="V29" s="74">
        <v>68</v>
      </c>
      <c r="W29" s="74">
        <v>-1</v>
      </c>
      <c r="X29" s="74">
        <v>-1</v>
      </c>
      <c r="Y29" s="131">
        <v>81</v>
      </c>
      <c r="Z29" s="74">
        <v>-1</v>
      </c>
      <c r="AA29" s="74">
        <v>-1</v>
      </c>
      <c r="AB29" s="129">
        <v>51</v>
      </c>
      <c r="AC29" s="74">
        <v>-1</v>
      </c>
      <c r="AD29" s="74">
        <v>-1</v>
      </c>
      <c r="AE29" s="134">
        <f t="shared" si="0"/>
        <v>171</v>
      </c>
      <c r="AF29" s="99">
        <f t="shared" si="1"/>
        <v>239</v>
      </c>
      <c r="AG29" s="74">
        <v>100</v>
      </c>
      <c r="AH29" s="74">
        <v>1</v>
      </c>
      <c r="AI29" s="74" t="s">
        <v>1012</v>
      </c>
      <c r="AJ29" s="74">
        <v>1494</v>
      </c>
      <c r="AK29" s="74">
        <v>1507</v>
      </c>
      <c r="AL29" s="74">
        <v>1574</v>
      </c>
      <c r="AM29" s="74">
        <v>1615</v>
      </c>
      <c r="AN29" s="74">
        <v>44</v>
      </c>
      <c r="AO29" s="74" t="s">
        <v>1004</v>
      </c>
      <c r="AP29" s="74" t="s">
        <v>1005</v>
      </c>
      <c r="AQ29" s="74">
        <v>0</v>
      </c>
      <c r="AR29" s="74" t="s">
        <v>1006</v>
      </c>
      <c r="AS29" s="74" t="s">
        <v>1007</v>
      </c>
      <c r="AT29" s="74" t="s">
        <v>1016</v>
      </c>
      <c r="AU29" s="74" t="s">
        <v>1017</v>
      </c>
      <c r="AV29" s="74">
        <v>9</v>
      </c>
      <c r="AW29" s="74" t="s">
        <v>1005</v>
      </c>
      <c r="AX29" s="74">
        <v>0</v>
      </c>
      <c r="AY29" s="104">
        <v>65</v>
      </c>
    </row>
    <row r="30" spans="1:51">
      <c r="A30" s="95">
        <v>593</v>
      </c>
      <c r="B30" s="109" t="s">
        <v>1606</v>
      </c>
      <c r="C30" s="74" t="s">
        <v>1606</v>
      </c>
      <c r="D30" s="74">
        <v>10.9</v>
      </c>
      <c r="E30" s="74">
        <v>-1</v>
      </c>
      <c r="F30" s="74" t="s">
        <v>24</v>
      </c>
      <c r="G30" s="74">
        <v>-1</v>
      </c>
      <c r="H30" s="74">
        <v>-1</v>
      </c>
      <c r="I30" s="74" t="str">
        <f>HYPERLINK("[映雪.xlsx]类型!B13",'类型（5）'!$C$13)</f>
        <v>贤者</v>
      </c>
      <c r="J30" s="74">
        <v>-1</v>
      </c>
      <c r="K30" s="74">
        <v>-1</v>
      </c>
      <c r="L30" s="74" t="s">
        <v>1001</v>
      </c>
      <c r="M30" s="74" t="s">
        <v>1002</v>
      </c>
      <c r="N30" s="74">
        <v>252</v>
      </c>
      <c r="O30" s="74">
        <v>252</v>
      </c>
      <c r="P30" s="118">
        <v>116</v>
      </c>
      <c r="Q30" s="74" t="s">
        <v>1093</v>
      </c>
      <c r="R30" s="74">
        <v>-1</v>
      </c>
      <c r="S30" s="119">
        <v>85</v>
      </c>
      <c r="T30" s="74">
        <v>-1</v>
      </c>
      <c r="U30" s="74">
        <v>-1</v>
      </c>
      <c r="V30" s="74">
        <v>57</v>
      </c>
      <c r="W30" s="74">
        <v>-1</v>
      </c>
      <c r="X30" s="74">
        <v>-1</v>
      </c>
      <c r="Y30" s="131">
        <v>85</v>
      </c>
      <c r="Z30" s="74">
        <v>-1</v>
      </c>
      <c r="AA30" s="74">
        <v>-1</v>
      </c>
      <c r="AB30" s="126">
        <v>86</v>
      </c>
      <c r="AC30" s="74">
        <v>-1</v>
      </c>
      <c r="AD30" s="74">
        <v>-1</v>
      </c>
      <c r="AE30" s="134">
        <f t="shared" si="0"/>
        <v>170</v>
      </c>
      <c r="AF30" s="130">
        <f t="shared" si="1"/>
        <v>227</v>
      </c>
      <c r="AG30" s="74">
        <v>100</v>
      </c>
      <c r="AH30" s="74">
        <v>3</v>
      </c>
      <c r="AI30" s="74" t="s">
        <v>1012</v>
      </c>
      <c r="AJ30" s="74">
        <v>1570</v>
      </c>
      <c r="AK30" s="74">
        <v>1585</v>
      </c>
      <c r="AL30" s="74">
        <v>1615</v>
      </c>
      <c r="AM30" s="74">
        <v>1615</v>
      </c>
      <c r="AN30" s="74">
        <v>82</v>
      </c>
      <c r="AO30" s="74" t="s">
        <v>1004</v>
      </c>
      <c r="AP30" s="74" t="s">
        <v>1004</v>
      </c>
      <c r="AQ30" s="74">
        <v>97</v>
      </c>
      <c r="AR30" s="74" t="s">
        <v>1006</v>
      </c>
      <c r="AS30" s="74" t="s">
        <v>1007</v>
      </c>
      <c r="AT30" s="74" t="s">
        <v>1016</v>
      </c>
      <c r="AU30" s="74" t="s">
        <v>1038</v>
      </c>
      <c r="AV30" s="74">
        <v>12</v>
      </c>
      <c r="AW30" s="74" t="s">
        <v>1005</v>
      </c>
      <c r="AX30" s="74">
        <v>0</v>
      </c>
      <c r="AY30" s="104">
        <v>36</v>
      </c>
    </row>
    <row r="31" spans="1:51">
      <c r="A31" s="95">
        <v>311</v>
      </c>
      <c r="B31" s="99" t="s">
        <v>427</v>
      </c>
      <c r="C31" s="74" t="s">
        <v>427</v>
      </c>
      <c r="D31" s="74">
        <v>15.7</v>
      </c>
      <c r="E31" s="74">
        <v>-1</v>
      </c>
      <c r="F31" s="74" t="s">
        <v>18</v>
      </c>
      <c r="G31" s="74">
        <v>-1</v>
      </c>
      <c r="H31" s="74">
        <v>-1</v>
      </c>
      <c r="I31" s="96" t="str">
        <f>HYPERLINK("[映雪.xlsx]类型!B20",'类型（5）'!$C$20)</f>
        <v>指挥官</v>
      </c>
      <c r="J31" s="74">
        <v>-1</v>
      </c>
      <c r="K31" s="74">
        <v>-1</v>
      </c>
      <c r="L31" s="74" t="s">
        <v>1001</v>
      </c>
      <c r="M31" s="74" t="s">
        <v>1002</v>
      </c>
      <c r="N31" s="74">
        <v>95</v>
      </c>
      <c r="O31" s="74">
        <v>95</v>
      </c>
      <c r="P31" s="118">
        <v>13</v>
      </c>
      <c r="Q31" s="74" t="s">
        <v>1085</v>
      </c>
      <c r="R31" s="74">
        <v>-1</v>
      </c>
      <c r="S31" s="119">
        <v>83</v>
      </c>
      <c r="T31" s="74">
        <v>-1</v>
      </c>
      <c r="U31" s="74">
        <v>-1</v>
      </c>
      <c r="V31" s="99">
        <v>86</v>
      </c>
      <c r="W31" s="74">
        <v>-1</v>
      </c>
      <c r="X31" s="74">
        <v>-1</v>
      </c>
      <c r="Y31" s="132">
        <v>78</v>
      </c>
      <c r="Z31" s="74">
        <v>-1</v>
      </c>
      <c r="AA31" s="74">
        <v>-1</v>
      </c>
      <c r="AB31" s="135">
        <v>98</v>
      </c>
      <c r="AC31" s="74">
        <v>-1</v>
      </c>
      <c r="AD31" s="74">
        <v>-1</v>
      </c>
      <c r="AE31" s="134">
        <f t="shared" si="0"/>
        <v>169</v>
      </c>
      <c r="AF31" s="128">
        <f t="shared" si="1"/>
        <v>247</v>
      </c>
      <c r="AG31" s="74">
        <v>100</v>
      </c>
      <c r="AH31" s="74">
        <v>5</v>
      </c>
      <c r="AI31" s="74" t="s">
        <v>1012</v>
      </c>
      <c r="AJ31" s="74">
        <v>1538</v>
      </c>
      <c r="AK31" s="74">
        <v>1557</v>
      </c>
      <c r="AL31" s="74">
        <v>1616</v>
      </c>
      <c r="AM31" s="74">
        <v>1615</v>
      </c>
      <c r="AN31" s="74">
        <v>90</v>
      </c>
      <c r="AO31" s="74" t="s">
        <v>1004</v>
      </c>
      <c r="AP31" s="74" t="s">
        <v>1005</v>
      </c>
      <c r="AQ31" s="74">
        <v>60</v>
      </c>
      <c r="AR31" s="74" t="s">
        <v>1345</v>
      </c>
      <c r="AS31" s="74" t="s">
        <v>1007</v>
      </c>
      <c r="AT31" s="74" t="s">
        <v>1162</v>
      </c>
      <c r="AU31" s="74" t="s">
        <v>1009</v>
      </c>
      <c r="AV31" s="74">
        <v>8</v>
      </c>
      <c r="AW31" s="74" t="s">
        <v>1005</v>
      </c>
      <c r="AX31" s="74">
        <v>0</v>
      </c>
      <c r="AY31" s="104">
        <v>20</v>
      </c>
    </row>
    <row r="32" spans="1:51">
      <c r="A32" s="95">
        <v>360</v>
      </c>
      <c r="B32" s="109" t="s">
        <v>1398</v>
      </c>
      <c r="C32" s="74" t="s">
        <v>1398</v>
      </c>
      <c r="D32" s="74">
        <v>12.6</v>
      </c>
      <c r="E32" s="74">
        <v>-1</v>
      </c>
      <c r="F32" s="74" t="s">
        <v>13</v>
      </c>
      <c r="G32" s="74">
        <v>-1</v>
      </c>
      <c r="H32" s="74">
        <v>-1</v>
      </c>
      <c r="I32" s="96" t="str">
        <f>HYPERLINK("[映雪.xlsx]类型!B16",'类型（5）'!$C$16)</f>
        <v>神明</v>
      </c>
      <c r="J32" s="74">
        <v>-1</v>
      </c>
      <c r="K32" s="74">
        <v>-1</v>
      </c>
      <c r="L32" s="74" t="s">
        <v>1001</v>
      </c>
      <c r="M32" s="74" t="s">
        <v>1002</v>
      </c>
      <c r="N32" s="74">
        <v>74</v>
      </c>
      <c r="O32" s="74">
        <v>74</v>
      </c>
      <c r="P32" s="118">
        <v>110</v>
      </c>
      <c r="Q32" s="74" t="s">
        <v>1037</v>
      </c>
      <c r="R32" s="74">
        <v>-1</v>
      </c>
      <c r="S32" s="95">
        <v>84</v>
      </c>
      <c r="T32" s="74">
        <v>-1</v>
      </c>
      <c r="U32" s="74">
        <v>-1</v>
      </c>
      <c r="V32" s="99">
        <v>81</v>
      </c>
      <c r="W32" s="74">
        <v>-1</v>
      </c>
      <c r="X32" s="74">
        <v>-1</v>
      </c>
      <c r="Y32" s="131">
        <v>85</v>
      </c>
      <c r="Z32" s="74">
        <v>-1</v>
      </c>
      <c r="AA32" s="74">
        <v>-1</v>
      </c>
      <c r="AB32" s="129">
        <v>64</v>
      </c>
      <c r="AC32" s="74">
        <v>-1</v>
      </c>
      <c r="AD32" s="74">
        <v>-1</v>
      </c>
      <c r="AE32" s="134">
        <f t="shared" si="0"/>
        <v>169</v>
      </c>
      <c r="AF32" s="128">
        <f t="shared" si="1"/>
        <v>250</v>
      </c>
      <c r="AG32" s="74">
        <v>100</v>
      </c>
      <c r="AH32" s="74">
        <v>1</v>
      </c>
      <c r="AI32" s="74" t="s">
        <v>1012</v>
      </c>
      <c r="AJ32" s="74">
        <v>1535</v>
      </c>
      <c r="AK32" s="74">
        <v>1550</v>
      </c>
      <c r="AL32" s="74">
        <v>1585</v>
      </c>
      <c r="AM32" s="74">
        <v>1615</v>
      </c>
      <c r="AN32" s="74">
        <v>0</v>
      </c>
      <c r="AO32" s="74" t="s">
        <v>1004</v>
      </c>
      <c r="AP32" s="74" t="s">
        <v>1005</v>
      </c>
      <c r="AQ32" s="74">
        <v>7</v>
      </c>
      <c r="AR32" s="74" t="s">
        <v>1006</v>
      </c>
      <c r="AS32" s="74" t="s">
        <v>1007</v>
      </c>
      <c r="AT32" s="74" t="s">
        <v>1016</v>
      </c>
      <c r="AU32" s="74" t="s">
        <v>1020</v>
      </c>
      <c r="AV32" s="74">
        <v>10</v>
      </c>
      <c r="AW32" s="74" t="s">
        <v>1005</v>
      </c>
      <c r="AX32" s="74">
        <v>0</v>
      </c>
      <c r="AY32" s="104">
        <v>0</v>
      </c>
    </row>
    <row r="33" spans="1:51">
      <c r="A33" s="95">
        <v>395</v>
      </c>
      <c r="B33" s="109" t="s">
        <v>1430</v>
      </c>
      <c r="C33" s="74" t="s">
        <v>1430</v>
      </c>
      <c r="D33" s="74">
        <v>17.9</v>
      </c>
      <c r="E33" s="74">
        <v>-1</v>
      </c>
      <c r="F33" s="74" t="s">
        <v>34</v>
      </c>
      <c r="G33" s="74">
        <v>-1</v>
      </c>
      <c r="H33" s="74">
        <v>-1</v>
      </c>
      <c r="I33" s="96" t="str">
        <f>HYPERLINK("[映雪.xlsx]类型!B10",'类型（5）'!$C$10)</f>
        <v>学者</v>
      </c>
      <c r="J33" s="74">
        <v>-1</v>
      </c>
      <c r="K33" s="74">
        <v>-1</v>
      </c>
      <c r="L33" s="74" t="s">
        <v>1001</v>
      </c>
      <c r="M33" s="74" t="s">
        <v>1002</v>
      </c>
      <c r="N33" s="74">
        <v>610</v>
      </c>
      <c r="O33" s="74">
        <v>610</v>
      </c>
      <c r="P33" s="118">
        <v>46</v>
      </c>
      <c r="Q33" s="74" t="s">
        <v>1362</v>
      </c>
      <c r="R33" s="74">
        <v>-1</v>
      </c>
      <c r="S33" s="95">
        <v>51</v>
      </c>
      <c r="T33" s="74">
        <v>-1</v>
      </c>
      <c r="U33" s="74">
        <v>-1</v>
      </c>
      <c r="V33" s="122">
        <v>75</v>
      </c>
      <c r="W33" s="74">
        <v>-1</v>
      </c>
      <c r="X33" s="74">
        <v>-1</v>
      </c>
      <c r="Y33" s="125">
        <v>94</v>
      </c>
      <c r="Z33" s="74">
        <v>-1</v>
      </c>
      <c r="AA33" s="74">
        <v>-1</v>
      </c>
      <c r="AB33" s="129">
        <v>41</v>
      </c>
      <c r="AC33" s="74">
        <v>-1</v>
      </c>
      <c r="AD33" s="74">
        <v>-1</v>
      </c>
      <c r="AE33" s="134">
        <f t="shared" si="0"/>
        <v>169</v>
      </c>
      <c r="AF33" s="130">
        <f t="shared" si="1"/>
        <v>220</v>
      </c>
      <c r="AG33" s="74">
        <v>100</v>
      </c>
      <c r="AH33" s="74">
        <v>1</v>
      </c>
      <c r="AI33" s="74" t="s">
        <v>1012</v>
      </c>
      <c r="AJ33" s="74">
        <v>1553</v>
      </c>
      <c r="AK33" s="74">
        <v>1568</v>
      </c>
      <c r="AL33" s="74">
        <v>1600</v>
      </c>
      <c r="AM33" s="74">
        <v>1615</v>
      </c>
      <c r="AN33" s="74">
        <v>9</v>
      </c>
      <c r="AO33" s="74" t="s">
        <v>1004</v>
      </c>
      <c r="AP33" s="74" t="s">
        <v>1004</v>
      </c>
      <c r="AQ33" s="74">
        <v>59</v>
      </c>
      <c r="AR33" s="74" t="s">
        <v>1006</v>
      </c>
      <c r="AS33" s="74" t="s">
        <v>1007</v>
      </c>
      <c r="AT33" s="74" t="s">
        <v>1162</v>
      </c>
      <c r="AU33" s="74" t="s">
        <v>1020</v>
      </c>
      <c r="AV33" s="74">
        <v>10</v>
      </c>
      <c r="AW33" s="74" t="s">
        <v>1005</v>
      </c>
      <c r="AX33" s="74">
        <v>0</v>
      </c>
      <c r="AY33" s="104">
        <v>59</v>
      </c>
    </row>
    <row r="34" spans="1:51">
      <c r="A34" s="95">
        <v>924</v>
      </c>
      <c r="B34" s="109" t="s">
        <v>801</v>
      </c>
      <c r="C34" s="74" t="s">
        <v>801</v>
      </c>
      <c r="D34" s="74">
        <v>9.9</v>
      </c>
      <c r="E34" s="74">
        <v>-1</v>
      </c>
      <c r="F34" s="74" t="s">
        <v>72</v>
      </c>
      <c r="G34" s="74">
        <v>-1</v>
      </c>
      <c r="H34" s="74">
        <v>-1</v>
      </c>
      <c r="I34" s="74" t="str">
        <f>HYPERLINK("[映雪.xlsx]类型!B30",'类型（5）'!$C$30)</f>
        <v>黑幕</v>
      </c>
      <c r="J34" s="74">
        <v>-1</v>
      </c>
      <c r="K34" s="74">
        <v>-1</v>
      </c>
      <c r="L34" s="74" t="s">
        <v>1001</v>
      </c>
      <c r="M34" s="74" t="s">
        <v>1002</v>
      </c>
      <c r="N34" s="74">
        <v>277</v>
      </c>
      <c r="O34" s="74">
        <v>277</v>
      </c>
      <c r="P34" s="118">
        <v>550</v>
      </c>
      <c r="Q34" s="74" t="s">
        <v>1033</v>
      </c>
      <c r="R34" s="74">
        <v>-1</v>
      </c>
      <c r="S34" s="119">
        <v>85</v>
      </c>
      <c r="T34" s="74">
        <v>-1</v>
      </c>
      <c r="U34" s="74">
        <v>-1</v>
      </c>
      <c r="V34" s="74">
        <v>30</v>
      </c>
      <c r="W34" s="74">
        <v>-1</v>
      </c>
      <c r="X34" s="74">
        <v>-1</v>
      </c>
      <c r="Y34" s="131">
        <v>84</v>
      </c>
      <c r="Z34" s="74">
        <v>-1</v>
      </c>
      <c r="AA34" s="74">
        <v>-1</v>
      </c>
      <c r="AB34" s="129">
        <v>36</v>
      </c>
      <c r="AC34" s="74">
        <v>-1</v>
      </c>
      <c r="AD34" s="74">
        <v>-1</v>
      </c>
      <c r="AE34" s="134">
        <f t="shared" si="0"/>
        <v>169</v>
      </c>
      <c r="AF34" s="130">
        <f t="shared" si="1"/>
        <v>199</v>
      </c>
      <c r="AG34" s="74">
        <v>100</v>
      </c>
      <c r="AH34" s="74">
        <v>2</v>
      </c>
      <c r="AI34" s="74" t="s">
        <v>1012</v>
      </c>
      <c r="AJ34" s="74">
        <v>1533</v>
      </c>
      <c r="AK34" s="74">
        <v>1548</v>
      </c>
      <c r="AL34" s="74">
        <v>1587</v>
      </c>
      <c r="AM34" s="74">
        <v>1615</v>
      </c>
      <c r="AN34" s="74">
        <v>24</v>
      </c>
      <c r="AO34" s="74" t="s">
        <v>1004</v>
      </c>
      <c r="AP34" s="74" t="s">
        <v>1005</v>
      </c>
      <c r="AQ34" s="74">
        <v>83</v>
      </c>
      <c r="AR34" s="74" t="s">
        <v>1054</v>
      </c>
      <c r="AS34" s="74" t="s">
        <v>1007</v>
      </c>
      <c r="AT34" s="74" t="s">
        <v>1016</v>
      </c>
      <c r="AU34" s="74" t="s">
        <v>1017</v>
      </c>
      <c r="AV34" s="74">
        <v>14</v>
      </c>
      <c r="AW34" s="74" t="s">
        <v>1005</v>
      </c>
      <c r="AX34" s="74">
        <v>0</v>
      </c>
      <c r="AY34" s="104">
        <v>0</v>
      </c>
    </row>
    <row r="35" spans="1:51">
      <c r="A35" s="95">
        <v>1377</v>
      </c>
      <c r="B35" s="109" t="s">
        <v>641</v>
      </c>
      <c r="C35" s="74" t="s">
        <v>641</v>
      </c>
      <c r="D35" s="74">
        <v>9.9</v>
      </c>
      <c r="E35" s="74">
        <v>-1</v>
      </c>
      <c r="F35" s="74" t="s">
        <v>118</v>
      </c>
      <c r="G35" s="74">
        <v>-1</v>
      </c>
      <c r="H35" s="74">
        <v>-1</v>
      </c>
      <c r="I35" s="74" t="str">
        <f>HYPERLINK("[映雪.xlsx]类型!B30",'类型（5）'!$C$30)</f>
        <v>黑幕</v>
      </c>
      <c r="J35" s="74">
        <v>-1</v>
      </c>
      <c r="K35" s="74">
        <v>-1</v>
      </c>
      <c r="L35" s="74" t="s">
        <v>1001</v>
      </c>
      <c r="M35" s="74" t="s">
        <v>1002</v>
      </c>
      <c r="N35" s="74">
        <v>1466</v>
      </c>
      <c r="O35" s="74">
        <v>1466</v>
      </c>
      <c r="P35" s="118">
        <v>70</v>
      </c>
      <c r="Q35" s="74" t="s">
        <v>1046</v>
      </c>
      <c r="R35" s="74">
        <v>-1</v>
      </c>
      <c r="S35" s="119">
        <v>86</v>
      </c>
      <c r="T35" s="74">
        <v>-1</v>
      </c>
      <c r="U35" s="74">
        <v>-1</v>
      </c>
      <c r="V35" s="74">
        <v>40</v>
      </c>
      <c r="W35" s="74">
        <v>-1</v>
      </c>
      <c r="X35" s="74">
        <v>-1</v>
      </c>
      <c r="Y35" s="131">
        <v>83</v>
      </c>
      <c r="Z35" s="74">
        <v>-1</v>
      </c>
      <c r="AA35" s="74">
        <v>-1</v>
      </c>
      <c r="AB35" s="133">
        <v>76</v>
      </c>
      <c r="AC35" s="74">
        <v>-1</v>
      </c>
      <c r="AD35" s="74">
        <v>-1</v>
      </c>
      <c r="AE35" s="134">
        <f t="shared" si="0"/>
        <v>169</v>
      </c>
      <c r="AF35" s="130">
        <f t="shared" si="1"/>
        <v>209</v>
      </c>
      <c r="AG35" s="74">
        <v>100</v>
      </c>
      <c r="AH35" s="74">
        <v>1</v>
      </c>
      <c r="AI35" s="74" t="s">
        <v>1012</v>
      </c>
      <c r="AJ35" s="74">
        <v>1507</v>
      </c>
      <c r="AK35" s="74">
        <v>1522</v>
      </c>
      <c r="AL35" s="74">
        <v>1546</v>
      </c>
      <c r="AM35" s="74">
        <v>1615</v>
      </c>
      <c r="AN35" s="74">
        <v>0</v>
      </c>
      <c r="AO35" s="74" t="s">
        <v>1004</v>
      </c>
      <c r="AP35" s="74" t="s">
        <v>1004</v>
      </c>
      <c r="AQ35" s="74">
        <v>25</v>
      </c>
      <c r="AR35" s="74" t="s">
        <v>1006</v>
      </c>
      <c r="AS35" s="74" t="s">
        <v>1007</v>
      </c>
      <c r="AT35" s="74" t="s">
        <v>1016</v>
      </c>
      <c r="AU35" s="74" t="s">
        <v>1038</v>
      </c>
      <c r="AV35" s="74">
        <v>11</v>
      </c>
      <c r="AW35" s="74" t="s">
        <v>1005</v>
      </c>
      <c r="AX35" s="74">
        <v>0</v>
      </c>
      <c r="AY35" s="104">
        <v>73</v>
      </c>
    </row>
    <row r="36" spans="1:51">
      <c r="A36" s="95">
        <v>1407</v>
      </c>
      <c r="B36" s="109" t="s">
        <v>2326</v>
      </c>
      <c r="C36" s="74" t="s">
        <v>2326</v>
      </c>
      <c r="D36" s="74">
        <v>9.9</v>
      </c>
      <c r="E36" s="74">
        <v>-1</v>
      </c>
      <c r="F36" s="74" t="s">
        <v>54</v>
      </c>
      <c r="G36" s="74">
        <v>-1</v>
      </c>
      <c r="H36" s="74">
        <v>-1</v>
      </c>
      <c r="I36" s="74" t="str">
        <f>HYPERLINK("[映雪.xlsx]类型!B6",'类型（5）'!$C$6)</f>
        <v>统御全能</v>
      </c>
      <c r="J36" s="74">
        <v>-1</v>
      </c>
      <c r="K36" s="74">
        <v>-1</v>
      </c>
      <c r="L36" s="74" t="s">
        <v>1001</v>
      </c>
      <c r="M36" s="74" t="s">
        <v>1002</v>
      </c>
      <c r="N36" s="74">
        <v>1265</v>
      </c>
      <c r="O36" s="74">
        <v>1265</v>
      </c>
      <c r="P36" s="118">
        <v>48</v>
      </c>
      <c r="Q36" s="74" t="s">
        <v>1091</v>
      </c>
      <c r="R36" s="74">
        <v>-1</v>
      </c>
      <c r="S36" s="119">
        <v>87</v>
      </c>
      <c r="T36" s="74">
        <v>-1</v>
      </c>
      <c r="U36" s="74">
        <v>-1</v>
      </c>
      <c r="V36" s="122">
        <v>76</v>
      </c>
      <c r="W36" s="74">
        <v>-1</v>
      </c>
      <c r="X36" s="74">
        <v>-1</v>
      </c>
      <c r="Y36" s="131">
        <v>82</v>
      </c>
      <c r="Z36" s="74">
        <v>-1</v>
      </c>
      <c r="AA36" s="74">
        <v>-1</v>
      </c>
      <c r="AB36" s="129">
        <v>61</v>
      </c>
      <c r="AC36" s="74">
        <v>-1</v>
      </c>
      <c r="AD36" s="74">
        <v>-1</v>
      </c>
      <c r="AE36" s="134">
        <f t="shared" si="0"/>
        <v>169</v>
      </c>
      <c r="AF36" s="128">
        <f t="shared" si="1"/>
        <v>245</v>
      </c>
      <c r="AG36" s="74">
        <v>100</v>
      </c>
      <c r="AH36" s="74">
        <v>1</v>
      </c>
      <c r="AI36" s="74" t="s">
        <v>1012</v>
      </c>
      <c r="AJ36" s="74">
        <v>1497</v>
      </c>
      <c r="AK36" s="74">
        <v>1512</v>
      </c>
      <c r="AL36" s="74">
        <v>1538</v>
      </c>
      <c r="AM36" s="74">
        <v>1615</v>
      </c>
      <c r="AN36" s="74">
        <v>0</v>
      </c>
      <c r="AO36" s="74" t="s">
        <v>1004</v>
      </c>
      <c r="AP36" s="74" t="s">
        <v>1005</v>
      </c>
      <c r="AQ36" s="74">
        <v>15</v>
      </c>
      <c r="AR36" s="74" t="s">
        <v>1006</v>
      </c>
      <c r="AS36" s="74" t="s">
        <v>1062</v>
      </c>
      <c r="AT36" s="74" t="s">
        <v>1016</v>
      </c>
      <c r="AU36" s="74" t="s">
        <v>1013</v>
      </c>
      <c r="AV36" s="74">
        <v>10</v>
      </c>
      <c r="AW36" s="74" t="s">
        <v>1005</v>
      </c>
      <c r="AX36" s="74">
        <v>0</v>
      </c>
      <c r="AY36" s="104">
        <v>0</v>
      </c>
    </row>
    <row r="37" spans="1:51">
      <c r="A37" s="95">
        <v>2346</v>
      </c>
      <c r="B37" s="109" t="s">
        <v>2555</v>
      </c>
      <c r="C37" s="74" t="s">
        <v>2555</v>
      </c>
      <c r="D37" s="74">
        <v>15.4</v>
      </c>
      <c r="E37" s="74">
        <v>-1</v>
      </c>
      <c r="F37" s="74" t="s">
        <v>20</v>
      </c>
      <c r="G37" s="74">
        <v>-1</v>
      </c>
      <c r="H37" s="74">
        <v>-1</v>
      </c>
      <c r="I37" s="74" t="str">
        <f>HYPERLINK("[映雪.xlsx]类型!B28",'类型（5）'!$C$28)</f>
        <v>战法师</v>
      </c>
      <c r="J37" s="74">
        <v>-1</v>
      </c>
      <c r="K37" s="74">
        <v>-1</v>
      </c>
      <c r="L37" s="74" t="s">
        <v>1001</v>
      </c>
      <c r="M37" s="74" t="s">
        <v>1935</v>
      </c>
      <c r="N37" s="74">
        <v>4006</v>
      </c>
      <c r="O37" s="74">
        <v>4006</v>
      </c>
      <c r="P37" s="118">
        <v>83</v>
      </c>
      <c r="Q37" s="74" t="s">
        <v>1061</v>
      </c>
      <c r="R37" s="74">
        <v>-1</v>
      </c>
      <c r="S37" s="120">
        <v>74</v>
      </c>
      <c r="T37" s="74">
        <v>-1</v>
      </c>
      <c r="U37" s="74">
        <v>-1</v>
      </c>
      <c r="V37" s="96">
        <v>89</v>
      </c>
      <c r="W37" s="74">
        <v>-1</v>
      </c>
      <c r="X37" s="74">
        <v>-1</v>
      </c>
      <c r="Y37" s="131">
        <v>80</v>
      </c>
      <c r="Z37" s="74">
        <v>-1</v>
      </c>
      <c r="AA37" s="74">
        <v>-1</v>
      </c>
      <c r="AB37" s="133">
        <v>70</v>
      </c>
      <c r="AC37" s="74">
        <v>-1</v>
      </c>
      <c r="AD37" s="74">
        <v>-1</v>
      </c>
      <c r="AE37" s="134">
        <f t="shared" si="0"/>
        <v>169</v>
      </c>
      <c r="AF37" s="128">
        <f t="shared" si="1"/>
        <v>243</v>
      </c>
      <c r="AG37" s="74">
        <v>100</v>
      </c>
      <c r="AH37" s="74">
        <v>0</v>
      </c>
      <c r="AI37" s="74" t="s">
        <v>1012</v>
      </c>
      <c r="AJ37" s="74">
        <v>1521</v>
      </c>
      <c r="AK37" s="74">
        <v>1521</v>
      </c>
      <c r="AL37" s="74">
        <v>1570</v>
      </c>
      <c r="AM37" s="74">
        <v>1615</v>
      </c>
      <c r="AN37" s="74">
        <v>75</v>
      </c>
      <c r="AO37" s="74" t="s">
        <v>1004</v>
      </c>
      <c r="AP37" s="74" t="s">
        <v>1005</v>
      </c>
      <c r="AQ37" s="74">
        <v>15</v>
      </c>
      <c r="AR37" s="74" t="s">
        <v>1006</v>
      </c>
      <c r="AS37" s="74" t="s">
        <v>1007</v>
      </c>
      <c r="AT37" s="74" t="s">
        <v>1162</v>
      </c>
      <c r="AU37" s="74" t="s">
        <v>1013</v>
      </c>
      <c r="AV37" s="74">
        <v>14</v>
      </c>
      <c r="AW37" s="74" t="s">
        <v>1005</v>
      </c>
      <c r="AX37" s="74">
        <v>0</v>
      </c>
      <c r="AY37" s="104">
        <v>0</v>
      </c>
    </row>
    <row r="38" spans="1:51">
      <c r="A38" s="95">
        <v>2353</v>
      </c>
      <c r="B38" s="99" t="s">
        <v>2561</v>
      </c>
      <c r="C38" s="74" t="s">
        <v>2561</v>
      </c>
      <c r="D38" s="74">
        <v>14.7</v>
      </c>
      <c r="E38" s="74">
        <v>-1</v>
      </c>
      <c r="F38" s="74" t="s">
        <v>20</v>
      </c>
      <c r="G38" s="74">
        <v>-1</v>
      </c>
      <c r="H38" s="74">
        <v>-1</v>
      </c>
      <c r="I38" s="96" t="str">
        <f>HYPERLINK("[映雪.xlsx]类型!B20",'类型（5）'!$C$20)</f>
        <v>指挥官</v>
      </c>
      <c r="J38" s="74">
        <v>-1</v>
      </c>
      <c r="K38" s="74">
        <v>-1</v>
      </c>
      <c r="L38" s="74" t="s">
        <v>1001</v>
      </c>
      <c r="M38" s="74" t="s">
        <v>1935</v>
      </c>
      <c r="N38" s="74">
        <v>4029</v>
      </c>
      <c r="O38" s="74">
        <v>4029</v>
      </c>
      <c r="P38" s="118">
        <v>83</v>
      </c>
      <c r="Q38" s="74" t="s">
        <v>1087</v>
      </c>
      <c r="R38" s="74">
        <v>-1</v>
      </c>
      <c r="S38" s="119">
        <v>86</v>
      </c>
      <c r="T38" s="74">
        <v>-1</v>
      </c>
      <c r="U38" s="74">
        <v>-1</v>
      </c>
      <c r="V38" s="122">
        <v>72</v>
      </c>
      <c r="W38" s="74">
        <v>-1</v>
      </c>
      <c r="X38" s="74">
        <v>-1</v>
      </c>
      <c r="Y38" s="131">
        <v>83</v>
      </c>
      <c r="Z38" s="74">
        <v>-1</v>
      </c>
      <c r="AA38" s="74">
        <v>-1</v>
      </c>
      <c r="AB38" s="133">
        <v>65</v>
      </c>
      <c r="AC38" s="74">
        <v>-1</v>
      </c>
      <c r="AD38" s="74">
        <v>-1</v>
      </c>
      <c r="AE38" s="134">
        <f t="shared" si="0"/>
        <v>169</v>
      </c>
      <c r="AF38" s="99">
        <f t="shared" si="1"/>
        <v>241</v>
      </c>
      <c r="AG38" s="74">
        <v>100</v>
      </c>
      <c r="AH38" s="74">
        <v>0</v>
      </c>
      <c r="AI38" s="74" t="s">
        <v>1012</v>
      </c>
      <c r="AJ38" s="74">
        <v>1604</v>
      </c>
      <c r="AK38" s="74">
        <v>1604</v>
      </c>
      <c r="AL38" s="74">
        <v>1681</v>
      </c>
      <c r="AM38" s="74">
        <v>1615</v>
      </c>
      <c r="AN38" s="74">
        <v>75</v>
      </c>
      <c r="AO38" s="74" t="s">
        <v>1004</v>
      </c>
      <c r="AP38" s="74" t="s">
        <v>1005</v>
      </c>
      <c r="AQ38" s="74">
        <v>50</v>
      </c>
      <c r="AR38" s="74" t="s">
        <v>1006</v>
      </c>
      <c r="AS38" s="74" t="s">
        <v>1007</v>
      </c>
      <c r="AT38" s="74" t="s">
        <v>1162</v>
      </c>
      <c r="AU38" s="74" t="s">
        <v>1038</v>
      </c>
      <c r="AV38" s="74">
        <v>10</v>
      </c>
      <c r="AW38" s="74" t="s">
        <v>1005</v>
      </c>
      <c r="AX38" s="74">
        <v>0</v>
      </c>
      <c r="AY38" s="104">
        <v>60</v>
      </c>
    </row>
    <row r="39" spans="1:51">
      <c r="A39" s="95">
        <v>303</v>
      </c>
      <c r="B39" s="109" t="s">
        <v>1337</v>
      </c>
      <c r="C39" s="74" t="s">
        <v>1337</v>
      </c>
      <c r="D39" s="74">
        <v>13.8</v>
      </c>
      <c r="E39" s="74">
        <v>-1</v>
      </c>
      <c r="F39" s="74" t="s">
        <v>52</v>
      </c>
      <c r="G39" s="74">
        <v>-1</v>
      </c>
      <c r="H39" s="74">
        <v>-1</v>
      </c>
      <c r="I39" s="74" t="str">
        <f>HYPERLINK("[映雪.xlsx]类型!B28",'类型（5）'!$C$28)</f>
        <v>战法师</v>
      </c>
      <c r="J39" s="74">
        <v>-1</v>
      </c>
      <c r="K39" s="74">
        <v>-1</v>
      </c>
      <c r="L39" s="74" t="s">
        <v>1001</v>
      </c>
      <c r="M39" s="74" t="s">
        <v>1002</v>
      </c>
      <c r="N39" s="74">
        <v>94</v>
      </c>
      <c r="O39" s="74">
        <v>94</v>
      </c>
      <c r="P39" s="118">
        <v>601</v>
      </c>
      <c r="Q39" s="74" t="s">
        <v>1338</v>
      </c>
      <c r="R39" s="74">
        <v>-1</v>
      </c>
      <c r="S39" s="120">
        <v>78</v>
      </c>
      <c r="T39" s="74">
        <v>-1</v>
      </c>
      <c r="U39" s="74">
        <v>-1</v>
      </c>
      <c r="V39" s="96">
        <v>90</v>
      </c>
      <c r="W39" s="74">
        <v>-1</v>
      </c>
      <c r="X39" s="74">
        <v>-1</v>
      </c>
      <c r="Y39" s="132">
        <v>69</v>
      </c>
      <c r="Z39" s="74">
        <v>-1</v>
      </c>
      <c r="AA39" s="74">
        <v>-1</v>
      </c>
      <c r="AB39" s="126">
        <v>85</v>
      </c>
      <c r="AC39" s="74">
        <v>-1</v>
      </c>
      <c r="AD39" s="74">
        <v>-1</v>
      </c>
      <c r="AE39" s="134">
        <f t="shared" si="0"/>
        <v>168</v>
      </c>
      <c r="AF39" s="99">
        <f t="shared" si="1"/>
        <v>237</v>
      </c>
      <c r="AG39" s="74">
        <v>100</v>
      </c>
      <c r="AH39" s="74">
        <v>1</v>
      </c>
      <c r="AI39" s="74" t="s">
        <v>1012</v>
      </c>
      <c r="AJ39" s="74">
        <v>1527</v>
      </c>
      <c r="AK39" s="74">
        <v>1542</v>
      </c>
      <c r="AL39" s="74">
        <v>1596</v>
      </c>
      <c r="AM39" s="74">
        <v>1615</v>
      </c>
      <c r="AN39" s="74">
        <v>65</v>
      </c>
      <c r="AO39" s="74" t="s">
        <v>1004</v>
      </c>
      <c r="AP39" s="74" t="s">
        <v>1005</v>
      </c>
      <c r="AQ39" s="74">
        <v>5</v>
      </c>
      <c r="AR39" s="74" t="s">
        <v>1006</v>
      </c>
      <c r="AS39" s="74" t="s">
        <v>1007</v>
      </c>
      <c r="AT39" s="74" t="s">
        <v>1162</v>
      </c>
      <c r="AU39" s="74" t="s">
        <v>1009</v>
      </c>
      <c r="AV39" s="74">
        <v>5</v>
      </c>
      <c r="AW39" s="74" t="s">
        <v>1005</v>
      </c>
      <c r="AX39" s="74">
        <v>0</v>
      </c>
      <c r="AY39" s="104">
        <v>0</v>
      </c>
    </row>
    <row r="40" spans="1:51">
      <c r="A40" s="95">
        <v>319</v>
      </c>
      <c r="B40" s="109" t="s">
        <v>1354</v>
      </c>
      <c r="C40" s="74" t="s">
        <v>1354</v>
      </c>
      <c r="D40" s="74">
        <v>12.9</v>
      </c>
      <c r="E40" s="74">
        <v>-1</v>
      </c>
      <c r="F40" s="74" t="s">
        <v>18</v>
      </c>
      <c r="G40" s="74">
        <v>-1</v>
      </c>
      <c r="H40" s="74">
        <v>-1</v>
      </c>
      <c r="I40" s="74" t="str">
        <f>HYPERLINK("[映雪.xlsx]类型!B92",'类型（5）'!$C$92)</f>
        <v>爱丽丝</v>
      </c>
      <c r="J40" s="74">
        <v>-1</v>
      </c>
      <c r="K40" s="74">
        <v>-1</v>
      </c>
      <c r="L40" s="74" t="s">
        <v>1001</v>
      </c>
      <c r="M40" s="74" t="s">
        <v>1002</v>
      </c>
      <c r="N40" s="74">
        <v>795</v>
      </c>
      <c r="O40" s="74">
        <v>795</v>
      </c>
      <c r="P40" s="118">
        <v>13</v>
      </c>
      <c r="Q40" s="74" t="s">
        <v>1069</v>
      </c>
      <c r="R40" s="74">
        <v>-1</v>
      </c>
      <c r="S40" s="119">
        <v>81</v>
      </c>
      <c r="T40" s="74">
        <v>-1</v>
      </c>
      <c r="U40" s="74">
        <v>-1</v>
      </c>
      <c r="V40" s="99">
        <v>86</v>
      </c>
      <c r="W40" s="74">
        <v>-1</v>
      </c>
      <c r="X40" s="74">
        <v>-1</v>
      </c>
      <c r="Y40" s="131">
        <v>82</v>
      </c>
      <c r="Z40" s="74">
        <v>-1</v>
      </c>
      <c r="AA40" s="74">
        <v>-1</v>
      </c>
      <c r="AB40" s="126">
        <v>83</v>
      </c>
      <c r="AC40" s="74">
        <v>-1</v>
      </c>
      <c r="AD40" s="74">
        <v>-1</v>
      </c>
      <c r="AE40" s="134">
        <f t="shared" si="0"/>
        <v>168</v>
      </c>
      <c r="AF40" s="128">
        <f t="shared" si="1"/>
        <v>249</v>
      </c>
      <c r="AG40" s="74">
        <v>100</v>
      </c>
      <c r="AH40" s="74">
        <v>2</v>
      </c>
      <c r="AI40" s="74" t="s">
        <v>1012</v>
      </c>
      <c r="AJ40" s="74">
        <v>1537</v>
      </c>
      <c r="AK40" s="74">
        <v>1552</v>
      </c>
      <c r="AL40" s="74">
        <v>1613</v>
      </c>
      <c r="AM40" s="74">
        <v>1615</v>
      </c>
      <c r="AN40" s="74">
        <v>94</v>
      </c>
      <c r="AO40" s="74" t="s">
        <v>1004</v>
      </c>
      <c r="AP40" s="74" t="s">
        <v>1005</v>
      </c>
      <c r="AQ40" s="74">
        <v>60</v>
      </c>
      <c r="AR40" s="74" t="s">
        <v>1006</v>
      </c>
      <c r="AS40" s="74" t="s">
        <v>1007</v>
      </c>
      <c r="AT40" s="74" t="s">
        <v>1016</v>
      </c>
      <c r="AU40" s="74" t="s">
        <v>1038</v>
      </c>
      <c r="AV40" s="74">
        <v>9</v>
      </c>
      <c r="AW40" s="74" t="s">
        <v>1004</v>
      </c>
      <c r="AX40" s="74">
        <v>0</v>
      </c>
      <c r="AY40" s="104">
        <v>20</v>
      </c>
    </row>
    <row r="41" spans="1:51">
      <c r="A41" s="95">
        <v>515</v>
      </c>
      <c r="B41" s="109" t="s">
        <v>44</v>
      </c>
      <c r="C41" s="74" t="s">
        <v>44</v>
      </c>
      <c r="D41" s="74">
        <v>15.6</v>
      </c>
      <c r="E41" s="74">
        <v>-1</v>
      </c>
      <c r="F41" s="74" t="s">
        <v>44</v>
      </c>
      <c r="G41" s="74">
        <v>-1</v>
      </c>
      <c r="H41" s="74">
        <v>-1</v>
      </c>
      <c r="I41" s="74" t="str">
        <f>HYPERLINK("[映雪.xlsx]类型!B77",'类型（5）'!$C$77)</f>
        <v>艾米莉亚</v>
      </c>
      <c r="J41" s="74">
        <v>-1</v>
      </c>
      <c r="K41" s="74">
        <v>-1</v>
      </c>
      <c r="L41" s="74" t="s">
        <v>1001</v>
      </c>
      <c r="M41" s="74" t="s">
        <v>1002</v>
      </c>
      <c r="N41" s="74">
        <v>17</v>
      </c>
      <c r="O41" s="74">
        <v>17</v>
      </c>
      <c r="P41" s="118">
        <v>146</v>
      </c>
      <c r="Q41" s="74" t="s">
        <v>1537</v>
      </c>
      <c r="R41" s="74">
        <v>-1</v>
      </c>
      <c r="S41" s="119">
        <v>79</v>
      </c>
      <c r="T41" s="74">
        <v>-1</v>
      </c>
      <c r="U41" s="74">
        <v>-1</v>
      </c>
      <c r="V41" s="96">
        <v>89</v>
      </c>
      <c r="W41" s="74">
        <v>-1</v>
      </c>
      <c r="X41" s="74">
        <v>-1</v>
      </c>
      <c r="Y41" s="104">
        <v>61</v>
      </c>
      <c r="Z41" s="74">
        <v>-1</v>
      </c>
      <c r="AA41" s="74">
        <v>-1</v>
      </c>
      <c r="AB41" s="133">
        <v>74</v>
      </c>
      <c r="AC41" s="74">
        <v>-1</v>
      </c>
      <c r="AD41" s="74">
        <v>-1</v>
      </c>
      <c r="AE41" s="134">
        <f t="shared" si="0"/>
        <v>168</v>
      </c>
      <c r="AF41" s="130">
        <f t="shared" si="1"/>
        <v>229</v>
      </c>
      <c r="AG41" s="74">
        <v>18052</v>
      </c>
      <c r="AH41" s="74">
        <v>6</v>
      </c>
      <c r="AI41" s="74" t="s">
        <v>4</v>
      </c>
      <c r="AJ41" s="74">
        <v>1530</v>
      </c>
      <c r="AK41" s="74">
        <v>1545</v>
      </c>
      <c r="AL41" s="74">
        <v>1578</v>
      </c>
      <c r="AM41" s="74">
        <v>1615</v>
      </c>
      <c r="AN41" s="74">
        <v>15</v>
      </c>
      <c r="AO41" s="74" t="s">
        <v>1004</v>
      </c>
      <c r="AP41" s="74" t="s">
        <v>1005</v>
      </c>
      <c r="AQ41" s="74">
        <v>25</v>
      </c>
      <c r="AR41" s="74" t="s">
        <v>1006</v>
      </c>
      <c r="AS41" s="74" t="s">
        <v>1007</v>
      </c>
      <c r="AT41" s="74" t="s">
        <v>1016</v>
      </c>
      <c r="AU41" s="74" t="s">
        <v>1038</v>
      </c>
      <c r="AV41" s="74">
        <v>11</v>
      </c>
      <c r="AW41" s="74" t="s">
        <v>1005</v>
      </c>
      <c r="AX41" s="74">
        <v>0</v>
      </c>
      <c r="AY41" s="104">
        <v>35</v>
      </c>
    </row>
    <row r="42" spans="1:51">
      <c r="A42" s="95">
        <v>1202</v>
      </c>
      <c r="B42" s="109" t="s">
        <v>88</v>
      </c>
      <c r="C42" s="74" t="s">
        <v>88</v>
      </c>
      <c r="D42" s="74">
        <v>15.3</v>
      </c>
      <c r="E42" s="74">
        <v>-1</v>
      </c>
      <c r="F42" s="74" t="s">
        <v>88</v>
      </c>
      <c r="G42" s="74">
        <v>-1</v>
      </c>
      <c r="H42" s="74">
        <v>-1</v>
      </c>
      <c r="I42" s="74" t="str">
        <f>HYPERLINK("[映雪.xlsx]类型!B28",'类型（5）'!$C$28)</f>
        <v>战法师</v>
      </c>
      <c r="J42" s="74">
        <v>-1</v>
      </c>
      <c r="K42" s="74">
        <v>-1</v>
      </c>
      <c r="L42" s="74" t="s">
        <v>1001</v>
      </c>
      <c r="M42" s="74" t="s">
        <v>1002</v>
      </c>
      <c r="N42" s="74">
        <v>1287</v>
      </c>
      <c r="O42" s="74">
        <v>1287</v>
      </c>
      <c r="P42" s="118">
        <v>49</v>
      </c>
      <c r="Q42" s="74" t="s">
        <v>1061</v>
      </c>
      <c r="R42" s="74">
        <v>-1</v>
      </c>
      <c r="S42" s="121">
        <v>89</v>
      </c>
      <c r="T42" s="74">
        <v>-1</v>
      </c>
      <c r="U42" s="74">
        <v>-1</v>
      </c>
      <c r="V42" s="99">
        <v>79</v>
      </c>
      <c r="W42" s="74">
        <v>-1</v>
      </c>
      <c r="X42" s="74">
        <v>-1</v>
      </c>
      <c r="Y42" s="132">
        <v>72</v>
      </c>
      <c r="Z42" s="74">
        <v>-1</v>
      </c>
      <c r="AA42" s="74">
        <v>-1</v>
      </c>
      <c r="AB42" s="133">
        <v>72</v>
      </c>
      <c r="AC42" s="74">
        <v>-1</v>
      </c>
      <c r="AD42" s="74">
        <v>-1</v>
      </c>
      <c r="AE42" s="134">
        <f t="shared" si="0"/>
        <v>168</v>
      </c>
      <c r="AF42" s="99">
        <f t="shared" si="1"/>
        <v>240</v>
      </c>
      <c r="AG42" s="74">
        <v>11508</v>
      </c>
      <c r="AH42" s="74">
        <v>6</v>
      </c>
      <c r="AI42" s="74" t="s">
        <v>4</v>
      </c>
      <c r="AJ42" s="74">
        <v>1500</v>
      </c>
      <c r="AK42" s="74">
        <v>1515</v>
      </c>
      <c r="AL42" s="74">
        <v>1570</v>
      </c>
      <c r="AM42" s="74">
        <v>1615</v>
      </c>
      <c r="AN42" s="74">
        <v>55</v>
      </c>
      <c r="AO42" s="74" t="s">
        <v>1004</v>
      </c>
      <c r="AP42" s="74" t="s">
        <v>1005</v>
      </c>
      <c r="AQ42" s="74">
        <v>24</v>
      </c>
      <c r="AR42" s="74" t="s">
        <v>1006</v>
      </c>
      <c r="AS42" s="74" t="s">
        <v>1062</v>
      </c>
      <c r="AT42" s="74" t="s">
        <v>1016</v>
      </c>
      <c r="AU42" s="74" t="s">
        <v>1017</v>
      </c>
      <c r="AV42" s="74">
        <v>10</v>
      </c>
      <c r="AW42" s="74" t="s">
        <v>1005</v>
      </c>
      <c r="AX42" s="74">
        <v>0</v>
      </c>
      <c r="AY42" s="104">
        <v>0</v>
      </c>
    </row>
    <row r="43" spans="1:51">
      <c r="A43" s="95">
        <v>1387</v>
      </c>
      <c r="B43" s="109" t="s">
        <v>653</v>
      </c>
      <c r="C43" s="74" t="s">
        <v>653</v>
      </c>
      <c r="D43" s="74">
        <v>8.7</v>
      </c>
      <c r="E43" s="74">
        <v>-1</v>
      </c>
      <c r="F43" s="74" t="s">
        <v>116</v>
      </c>
      <c r="G43" s="74">
        <v>-1</v>
      </c>
      <c r="H43" s="74">
        <v>-1</v>
      </c>
      <c r="I43" s="74" t="str">
        <f>HYPERLINK("[映雪.xlsx]类型!B2",'类型（5）'!$C$2)</f>
        <v>统御强化</v>
      </c>
      <c r="J43" s="74">
        <v>-1</v>
      </c>
      <c r="K43" s="74">
        <v>-1</v>
      </c>
      <c r="L43" s="74" t="s">
        <v>1001</v>
      </c>
      <c r="M43" s="74" t="s">
        <v>1002</v>
      </c>
      <c r="N43" s="74">
        <v>1250</v>
      </c>
      <c r="O43" s="74">
        <v>1250</v>
      </c>
      <c r="P43" s="118">
        <v>476</v>
      </c>
      <c r="Q43" s="74" t="s">
        <v>1072</v>
      </c>
      <c r="R43" s="74">
        <v>-1</v>
      </c>
      <c r="S43" s="119">
        <v>87</v>
      </c>
      <c r="T43" s="74">
        <v>-1</v>
      </c>
      <c r="U43" s="74">
        <v>-1</v>
      </c>
      <c r="V43" s="74">
        <v>57</v>
      </c>
      <c r="W43" s="74">
        <v>-1</v>
      </c>
      <c r="X43" s="74">
        <v>-1</v>
      </c>
      <c r="Y43" s="131">
        <v>81</v>
      </c>
      <c r="Z43" s="74">
        <v>-1</v>
      </c>
      <c r="AA43" s="74">
        <v>-1</v>
      </c>
      <c r="AB43" s="129">
        <v>51</v>
      </c>
      <c r="AC43" s="74">
        <v>-1</v>
      </c>
      <c r="AD43" s="74">
        <v>-1</v>
      </c>
      <c r="AE43" s="134">
        <f t="shared" si="0"/>
        <v>168</v>
      </c>
      <c r="AF43" s="130">
        <f t="shared" si="1"/>
        <v>225</v>
      </c>
      <c r="AG43" s="74">
        <v>100</v>
      </c>
      <c r="AH43" s="74">
        <v>1</v>
      </c>
      <c r="AI43" s="74" t="s">
        <v>1012</v>
      </c>
      <c r="AJ43" s="74">
        <v>1488</v>
      </c>
      <c r="AK43" s="74">
        <v>1503</v>
      </c>
      <c r="AL43" s="74">
        <v>1537</v>
      </c>
      <c r="AM43" s="74">
        <v>1615</v>
      </c>
      <c r="AN43" s="74">
        <v>0</v>
      </c>
      <c r="AO43" s="74" t="s">
        <v>1004</v>
      </c>
      <c r="AP43" s="74" t="s">
        <v>1004</v>
      </c>
      <c r="AQ43" s="74">
        <v>29</v>
      </c>
      <c r="AR43" s="74" t="s">
        <v>1006</v>
      </c>
      <c r="AS43" s="74" t="s">
        <v>1062</v>
      </c>
      <c r="AT43" s="74" t="s">
        <v>1016</v>
      </c>
      <c r="AU43" s="74" t="s">
        <v>1009</v>
      </c>
      <c r="AV43" s="74">
        <v>10</v>
      </c>
      <c r="AW43" s="74" t="s">
        <v>1004</v>
      </c>
      <c r="AX43" s="74">
        <v>0</v>
      </c>
      <c r="AY43" s="104">
        <v>0</v>
      </c>
    </row>
    <row r="44" spans="1:51">
      <c r="A44" s="95">
        <v>415</v>
      </c>
      <c r="B44" s="109" t="s">
        <v>1447</v>
      </c>
      <c r="C44" s="74" t="s">
        <v>1447</v>
      </c>
      <c r="D44" s="74">
        <v>12.3</v>
      </c>
      <c r="E44" s="74">
        <v>-1</v>
      </c>
      <c r="F44" s="74" t="s">
        <v>56</v>
      </c>
      <c r="G44" s="74">
        <v>-1</v>
      </c>
      <c r="H44" s="74">
        <v>-1</v>
      </c>
      <c r="I44" s="74" t="str">
        <f>HYPERLINK("[映雪.xlsx]类型!B38",'类型（5）'!$C$38)</f>
        <v>战士</v>
      </c>
      <c r="J44" s="74">
        <v>-1</v>
      </c>
      <c r="K44" s="74">
        <v>-1</v>
      </c>
      <c r="L44" s="74" t="s">
        <v>1001</v>
      </c>
      <c r="M44" s="74" t="s">
        <v>1002</v>
      </c>
      <c r="N44" s="74">
        <v>229</v>
      </c>
      <c r="O44" s="74">
        <v>229</v>
      </c>
      <c r="P44" s="118">
        <v>40</v>
      </c>
      <c r="Q44" s="74" t="s">
        <v>1079</v>
      </c>
      <c r="R44" s="74">
        <v>-1</v>
      </c>
      <c r="S44" s="120">
        <v>77</v>
      </c>
      <c r="T44" s="74">
        <v>-1</v>
      </c>
      <c r="U44" s="74">
        <v>-1</v>
      </c>
      <c r="V44" s="96">
        <v>90</v>
      </c>
      <c r="W44" s="74">
        <v>-1</v>
      </c>
      <c r="X44" s="74">
        <v>-1</v>
      </c>
      <c r="Y44" s="132">
        <v>78</v>
      </c>
      <c r="Z44" s="74">
        <v>-1</v>
      </c>
      <c r="AA44" s="74">
        <v>-1</v>
      </c>
      <c r="AB44" s="129">
        <v>64</v>
      </c>
      <c r="AC44" s="74">
        <v>-1</v>
      </c>
      <c r="AD44" s="74">
        <v>-1</v>
      </c>
      <c r="AE44" s="134">
        <f t="shared" si="0"/>
        <v>167</v>
      </c>
      <c r="AF44" s="128">
        <f t="shared" si="1"/>
        <v>245</v>
      </c>
      <c r="AG44" s="74">
        <v>100</v>
      </c>
      <c r="AH44" s="74">
        <v>3</v>
      </c>
      <c r="AI44" s="74" t="s">
        <v>1012</v>
      </c>
      <c r="AJ44" s="74">
        <v>1534</v>
      </c>
      <c r="AK44" s="74">
        <v>1549</v>
      </c>
      <c r="AL44" s="74">
        <v>1582</v>
      </c>
      <c r="AM44" s="74">
        <v>1615</v>
      </c>
      <c r="AN44" s="74">
        <v>56</v>
      </c>
      <c r="AO44" s="74" t="s">
        <v>1004</v>
      </c>
      <c r="AP44" s="74" t="s">
        <v>1004</v>
      </c>
      <c r="AQ44" s="74">
        <v>65</v>
      </c>
      <c r="AR44" s="74" t="s">
        <v>1006</v>
      </c>
      <c r="AS44" s="74" t="s">
        <v>1007</v>
      </c>
      <c r="AT44" s="74" t="s">
        <v>1016</v>
      </c>
      <c r="AU44" s="74" t="s">
        <v>1024</v>
      </c>
      <c r="AV44" s="74">
        <v>5</v>
      </c>
      <c r="AW44" s="74" t="s">
        <v>1005</v>
      </c>
      <c r="AX44" s="74">
        <v>0</v>
      </c>
      <c r="AY44" s="104">
        <v>0</v>
      </c>
    </row>
    <row r="45" spans="1:51">
      <c r="A45" s="95">
        <v>1623</v>
      </c>
      <c r="B45" s="109" t="s">
        <v>2511</v>
      </c>
      <c r="C45" s="74" t="s">
        <v>2511</v>
      </c>
      <c r="D45" s="74">
        <v>10.7</v>
      </c>
      <c r="E45" s="74">
        <v>-1</v>
      </c>
      <c r="F45" s="74" t="s">
        <v>76</v>
      </c>
      <c r="G45" s="74">
        <v>-1</v>
      </c>
      <c r="H45" s="74">
        <v>-1</v>
      </c>
      <c r="I45" s="74" t="str">
        <f>HYPERLINK("[映雪.xlsx]类型!B76",'类型（5）'!$C$76)</f>
        <v>玉置亚子</v>
      </c>
      <c r="J45" s="74">
        <v>-1</v>
      </c>
      <c r="K45" s="74">
        <v>-1</v>
      </c>
      <c r="L45" s="74" t="s">
        <v>1001</v>
      </c>
      <c r="M45" s="74" t="s">
        <v>1002</v>
      </c>
      <c r="N45" s="74">
        <v>1668</v>
      </c>
      <c r="O45" s="74">
        <v>1668</v>
      </c>
      <c r="P45" s="118">
        <v>137</v>
      </c>
      <c r="Q45" s="74" t="s">
        <v>1079</v>
      </c>
      <c r="R45" s="74">
        <v>-1</v>
      </c>
      <c r="S45" s="120">
        <v>74</v>
      </c>
      <c r="T45" s="74">
        <v>-1</v>
      </c>
      <c r="U45" s="74">
        <v>-1</v>
      </c>
      <c r="V45" s="99">
        <v>83</v>
      </c>
      <c r="W45" s="74">
        <v>-1</v>
      </c>
      <c r="X45" s="74">
        <v>-1</v>
      </c>
      <c r="Y45" s="131">
        <v>84</v>
      </c>
      <c r="Z45" s="74">
        <v>-1</v>
      </c>
      <c r="AA45" s="74">
        <v>-1</v>
      </c>
      <c r="AB45" s="133">
        <v>70</v>
      </c>
      <c r="AC45" s="74">
        <v>-1</v>
      </c>
      <c r="AD45" s="74">
        <v>-1</v>
      </c>
      <c r="AE45" s="134">
        <f t="shared" si="0"/>
        <v>167</v>
      </c>
      <c r="AF45" s="99">
        <f t="shared" si="1"/>
        <v>241</v>
      </c>
      <c r="AG45" s="74">
        <v>100</v>
      </c>
      <c r="AH45" s="74">
        <v>1</v>
      </c>
      <c r="AI45" s="74" t="s">
        <v>1012</v>
      </c>
      <c r="AJ45" s="74">
        <v>1513</v>
      </c>
      <c r="AK45" s="74">
        <v>1528</v>
      </c>
      <c r="AL45" s="74">
        <v>1552</v>
      </c>
      <c r="AM45" s="74">
        <v>1615</v>
      </c>
      <c r="AN45" s="74">
        <v>0</v>
      </c>
      <c r="AO45" s="74" t="s">
        <v>1004</v>
      </c>
      <c r="AP45" s="74" t="s">
        <v>1005</v>
      </c>
      <c r="AQ45" s="74">
        <v>10</v>
      </c>
      <c r="AR45" s="74" t="s">
        <v>1345</v>
      </c>
      <c r="AS45" s="74" t="s">
        <v>1148</v>
      </c>
      <c r="AT45" s="74" t="s">
        <v>1008</v>
      </c>
      <c r="AU45" s="74" t="s">
        <v>1013</v>
      </c>
      <c r="AV45" s="74">
        <v>3</v>
      </c>
      <c r="AW45" s="74" t="s">
        <v>1004</v>
      </c>
      <c r="AX45" s="74">
        <v>0</v>
      </c>
      <c r="AY45" s="104">
        <v>0</v>
      </c>
    </row>
    <row r="46" spans="1:51">
      <c r="A46" s="95">
        <v>1642</v>
      </c>
      <c r="B46" s="109" t="s">
        <v>787</v>
      </c>
      <c r="C46" s="74" t="s">
        <v>787</v>
      </c>
      <c r="D46" s="74">
        <v>7.7</v>
      </c>
      <c r="E46" s="74">
        <v>-1</v>
      </c>
      <c r="F46" s="74" t="s">
        <v>72</v>
      </c>
      <c r="G46" s="74">
        <v>-1</v>
      </c>
      <c r="H46" s="74">
        <v>-1</v>
      </c>
      <c r="I46" s="74" t="str">
        <f>HYPERLINK("[映雪.xlsx]类型!B9",'类型（5）'!$C$9)</f>
        <v>家政全能</v>
      </c>
      <c r="J46" s="74">
        <v>-1</v>
      </c>
      <c r="K46" s="74">
        <v>-1</v>
      </c>
      <c r="L46" s="74" t="s">
        <v>1001</v>
      </c>
      <c r="M46" s="74" t="s">
        <v>1002</v>
      </c>
      <c r="N46" s="74">
        <v>1685</v>
      </c>
      <c r="O46" s="74">
        <v>1685</v>
      </c>
      <c r="P46" s="118">
        <v>839</v>
      </c>
      <c r="Q46" s="74" t="s">
        <v>1083</v>
      </c>
      <c r="R46" s="74">
        <v>-1</v>
      </c>
      <c r="S46" s="119">
        <v>85</v>
      </c>
      <c r="T46" s="74">
        <v>-1</v>
      </c>
      <c r="U46" s="74">
        <v>-1</v>
      </c>
      <c r="V46" s="99">
        <v>82</v>
      </c>
      <c r="W46" s="74">
        <v>-1</v>
      </c>
      <c r="X46" s="74">
        <v>-1</v>
      </c>
      <c r="Y46" s="104">
        <v>42</v>
      </c>
      <c r="Z46" s="74">
        <v>-1</v>
      </c>
      <c r="AA46" s="74">
        <v>-1</v>
      </c>
      <c r="AB46" s="129">
        <v>25</v>
      </c>
      <c r="AC46" s="74">
        <v>-1</v>
      </c>
      <c r="AD46" s="74">
        <v>-1</v>
      </c>
      <c r="AE46" s="134">
        <f t="shared" si="0"/>
        <v>167</v>
      </c>
      <c r="AF46" s="130">
        <f t="shared" si="1"/>
        <v>209</v>
      </c>
      <c r="AG46" s="74">
        <v>100</v>
      </c>
      <c r="AH46" s="74">
        <v>1</v>
      </c>
      <c r="AI46" s="74" t="s">
        <v>1012</v>
      </c>
      <c r="AJ46" s="74">
        <v>1531</v>
      </c>
      <c r="AK46" s="74">
        <v>1546</v>
      </c>
      <c r="AL46" s="74">
        <v>1600</v>
      </c>
      <c r="AM46" s="74">
        <v>1615</v>
      </c>
      <c r="AN46" s="74">
        <v>0</v>
      </c>
      <c r="AO46" s="74" t="s">
        <v>1004</v>
      </c>
      <c r="AP46" s="74" t="s">
        <v>1005</v>
      </c>
      <c r="AQ46" s="74">
        <v>5</v>
      </c>
      <c r="AR46" s="74" t="s">
        <v>1006</v>
      </c>
      <c r="AS46" s="74" t="s">
        <v>1007</v>
      </c>
      <c r="AT46" s="74" t="s">
        <v>1023</v>
      </c>
      <c r="AU46" s="74" t="s">
        <v>1027</v>
      </c>
      <c r="AV46" s="74">
        <v>7</v>
      </c>
      <c r="AW46" s="74" t="s">
        <v>1005</v>
      </c>
      <c r="AX46" s="74">
        <v>0</v>
      </c>
      <c r="AY46" s="104">
        <v>0</v>
      </c>
    </row>
    <row r="47" spans="1:51">
      <c r="A47" s="95">
        <v>268</v>
      </c>
      <c r="B47" s="109" t="s">
        <v>24</v>
      </c>
      <c r="C47" s="74" t="s">
        <v>24</v>
      </c>
      <c r="D47" s="74">
        <v>11.2</v>
      </c>
      <c r="E47" s="74">
        <v>-1</v>
      </c>
      <c r="F47" s="74" t="s">
        <v>24</v>
      </c>
      <c r="G47" s="74">
        <v>-1</v>
      </c>
      <c r="H47" s="74">
        <v>-1</v>
      </c>
      <c r="I47" s="99" t="str">
        <f>HYPERLINK("[映雪.xlsx]类型!B91",'类型（5）'!$C$91)</f>
        <v>千种明日叶</v>
      </c>
      <c r="J47" s="74">
        <v>-1</v>
      </c>
      <c r="K47" s="74">
        <v>-1</v>
      </c>
      <c r="L47" s="74" t="s">
        <v>1001</v>
      </c>
      <c r="M47" s="74" t="s">
        <v>1002</v>
      </c>
      <c r="N47" s="74">
        <v>770</v>
      </c>
      <c r="O47" s="74">
        <v>770</v>
      </c>
      <c r="P47" s="118">
        <v>120</v>
      </c>
      <c r="Q47" s="74" t="s">
        <v>1304</v>
      </c>
      <c r="R47" s="74">
        <v>-1</v>
      </c>
      <c r="S47" s="119">
        <v>80</v>
      </c>
      <c r="T47" s="74">
        <v>-1</v>
      </c>
      <c r="U47" s="74">
        <v>-1</v>
      </c>
      <c r="V47" s="99">
        <v>86</v>
      </c>
      <c r="W47" s="74">
        <v>-1</v>
      </c>
      <c r="X47" s="74">
        <v>-1</v>
      </c>
      <c r="Y47" s="132">
        <v>76</v>
      </c>
      <c r="Z47" s="74">
        <v>-1</v>
      </c>
      <c r="AA47" s="74">
        <v>-1</v>
      </c>
      <c r="AB47" s="129">
        <v>59</v>
      </c>
      <c r="AC47" s="74">
        <v>-1</v>
      </c>
      <c r="AD47" s="74">
        <v>-1</v>
      </c>
      <c r="AE47" s="134">
        <f t="shared" si="0"/>
        <v>166</v>
      </c>
      <c r="AF47" s="99">
        <f t="shared" si="1"/>
        <v>242</v>
      </c>
      <c r="AG47" s="74">
        <v>19902</v>
      </c>
      <c r="AH47" s="74">
        <v>6</v>
      </c>
      <c r="AI47" s="74" t="s">
        <v>4</v>
      </c>
      <c r="AJ47" s="74">
        <v>1534</v>
      </c>
      <c r="AK47" s="74">
        <v>1549</v>
      </c>
      <c r="AL47" s="74">
        <v>1613</v>
      </c>
      <c r="AM47" s="74">
        <v>1615</v>
      </c>
      <c r="AN47" s="74">
        <v>91</v>
      </c>
      <c r="AO47" s="74" t="s">
        <v>1004</v>
      </c>
      <c r="AP47" s="74" t="s">
        <v>1005</v>
      </c>
      <c r="AQ47" s="74">
        <v>70</v>
      </c>
      <c r="AR47" s="74" t="s">
        <v>1006</v>
      </c>
      <c r="AS47" s="74" t="s">
        <v>1007</v>
      </c>
      <c r="AT47" s="74" t="s">
        <v>1016</v>
      </c>
      <c r="AU47" s="74" t="s">
        <v>1013</v>
      </c>
      <c r="AV47" s="74">
        <v>11</v>
      </c>
      <c r="AW47" s="74" t="s">
        <v>1004</v>
      </c>
      <c r="AX47" s="74">
        <v>0</v>
      </c>
      <c r="AY47" s="104">
        <v>71</v>
      </c>
    </row>
    <row r="48" spans="1:51">
      <c r="A48" s="95">
        <v>469</v>
      </c>
      <c r="B48" s="109" t="s">
        <v>1497</v>
      </c>
      <c r="C48" s="74" t="s">
        <v>1497</v>
      </c>
      <c r="D48" s="74">
        <v>9.9</v>
      </c>
      <c r="E48" s="74">
        <v>-1</v>
      </c>
      <c r="F48" s="74" t="s">
        <v>22</v>
      </c>
      <c r="G48" s="74">
        <v>-1</v>
      </c>
      <c r="H48" s="74">
        <v>-1</v>
      </c>
      <c r="I48" s="99" t="str">
        <f>HYPERLINK("[映雪.xlsx]类型!B18",'类型（5）'!$C$18)</f>
        <v>科学家</v>
      </c>
      <c r="J48" s="74">
        <v>-1</v>
      </c>
      <c r="K48" s="74">
        <v>-1</v>
      </c>
      <c r="L48" s="74" t="s">
        <v>1001</v>
      </c>
      <c r="M48" s="74" t="s">
        <v>1002</v>
      </c>
      <c r="N48" s="74">
        <v>56</v>
      </c>
      <c r="O48" s="74">
        <v>56</v>
      </c>
      <c r="P48" s="118">
        <v>196</v>
      </c>
      <c r="Q48" s="74" t="s">
        <v>1060</v>
      </c>
      <c r="R48" s="74">
        <v>-1</v>
      </c>
      <c r="S48" s="120">
        <v>74</v>
      </c>
      <c r="T48" s="74">
        <v>-1</v>
      </c>
      <c r="U48" s="74">
        <v>-1</v>
      </c>
      <c r="V48" s="99">
        <v>85</v>
      </c>
      <c r="W48" s="74">
        <v>-1</v>
      </c>
      <c r="X48" s="74">
        <v>-1</v>
      </c>
      <c r="Y48" s="131">
        <v>81</v>
      </c>
      <c r="Z48" s="74">
        <v>-1</v>
      </c>
      <c r="AA48" s="74">
        <v>-1</v>
      </c>
      <c r="AB48" s="133">
        <v>67</v>
      </c>
      <c r="AC48" s="74">
        <v>-1</v>
      </c>
      <c r="AD48" s="74">
        <v>-1</v>
      </c>
      <c r="AE48" s="134">
        <f t="shared" si="0"/>
        <v>166</v>
      </c>
      <c r="AF48" s="99">
        <f t="shared" si="1"/>
        <v>240</v>
      </c>
      <c r="AG48" s="74">
        <v>100</v>
      </c>
      <c r="AH48" s="74">
        <v>1</v>
      </c>
      <c r="AI48" s="74" t="s">
        <v>1012</v>
      </c>
      <c r="AJ48" s="74">
        <v>1493</v>
      </c>
      <c r="AK48" s="74">
        <v>1508</v>
      </c>
      <c r="AL48" s="74">
        <v>1561</v>
      </c>
      <c r="AM48" s="74">
        <v>1615</v>
      </c>
      <c r="AN48" s="74">
        <v>64</v>
      </c>
      <c r="AO48" s="74" t="s">
        <v>1004</v>
      </c>
      <c r="AP48" s="74" t="s">
        <v>1004</v>
      </c>
      <c r="AQ48" s="74">
        <v>64</v>
      </c>
      <c r="AR48" s="74" t="s">
        <v>1006</v>
      </c>
      <c r="AS48" s="74" t="s">
        <v>1007</v>
      </c>
      <c r="AT48" s="74" t="s">
        <v>1016</v>
      </c>
      <c r="AU48" s="74" t="s">
        <v>1017</v>
      </c>
      <c r="AV48" s="74">
        <v>10</v>
      </c>
      <c r="AW48" s="74" t="s">
        <v>1005</v>
      </c>
      <c r="AX48" s="74">
        <v>0</v>
      </c>
      <c r="AY48" s="104">
        <v>0</v>
      </c>
    </row>
    <row r="49" spans="1:51">
      <c r="A49" s="95">
        <v>1230</v>
      </c>
      <c r="B49" s="109" t="s">
        <v>66</v>
      </c>
      <c r="C49" s="74" t="s">
        <v>66</v>
      </c>
      <c r="D49" s="74">
        <v>11.6</v>
      </c>
      <c r="E49" s="74">
        <v>-1</v>
      </c>
      <c r="F49" s="74" t="s">
        <v>66</v>
      </c>
      <c r="G49" s="74">
        <v>-1</v>
      </c>
      <c r="H49" s="74">
        <v>-1</v>
      </c>
      <c r="I49" s="74" t="str">
        <f>HYPERLINK("[映雪.xlsx]类型!B14",'类型（5）'!$C$14)</f>
        <v>永生</v>
      </c>
      <c r="J49" s="74">
        <v>-1</v>
      </c>
      <c r="K49" s="74">
        <v>-1</v>
      </c>
      <c r="L49" s="74" t="s">
        <v>1001</v>
      </c>
      <c r="M49" s="74" t="s">
        <v>1002</v>
      </c>
      <c r="N49" s="74">
        <v>1309</v>
      </c>
      <c r="O49" s="74">
        <v>1309</v>
      </c>
      <c r="P49" s="118">
        <v>160</v>
      </c>
      <c r="Q49" s="74" t="s">
        <v>1382</v>
      </c>
      <c r="R49" s="74">
        <v>-1</v>
      </c>
      <c r="S49" s="119">
        <v>82</v>
      </c>
      <c r="T49" s="74">
        <v>-1</v>
      </c>
      <c r="U49" s="74">
        <v>-1</v>
      </c>
      <c r="V49" s="99">
        <v>84</v>
      </c>
      <c r="W49" s="74">
        <v>-1</v>
      </c>
      <c r="X49" s="74">
        <v>-1</v>
      </c>
      <c r="Y49" s="131">
        <v>81</v>
      </c>
      <c r="Z49" s="74">
        <v>-1</v>
      </c>
      <c r="AA49" s="74">
        <v>-1</v>
      </c>
      <c r="AB49" s="129">
        <v>42</v>
      </c>
      <c r="AC49" s="74">
        <v>-1</v>
      </c>
      <c r="AD49" s="74">
        <v>-1</v>
      </c>
      <c r="AE49" s="134">
        <f t="shared" si="0"/>
        <v>166</v>
      </c>
      <c r="AF49" s="128">
        <f t="shared" si="1"/>
        <v>247</v>
      </c>
      <c r="AG49" s="74">
        <v>11704</v>
      </c>
      <c r="AH49" s="74">
        <v>6</v>
      </c>
      <c r="AI49" s="74" t="s">
        <v>4</v>
      </c>
      <c r="AJ49" s="74">
        <v>1508</v>
      </c>
      <c r="AK49" s="74">
        <v>1523</v>
      </c>
      <c r="AL49" s="74">
        <v>1564</v>
      </c>
      <c r="AM49" s="74">
        <v>1615</v>
      </c>
      <c r="AN49" s="74">
        <v>6</v>
      </c>
      <c r="AO49" s="74" t="s">
        <v>1004</v>
      </c>
      <c r="AP49" s="74" t="s">
        <v>1005</v>
      </c>
      <c r="AQ49" s="74">
        <v>19</v>
      </c>
      <c r="AR49" s="74" t="s">
        <v>1006</v>
      </c>
      <c r="AS49" s="74" t="s">
        <v>1007</v>
      </c>
      <c r="AT49" s="74" t="s">
        <v>1016</v>
      </c>
      <c r="AU49" s="74" t="s">
        <v>1038</v>
      </c>
      <c r="AV49" s="74">
        <v>12</v>
      </c>
      <c r="AW49" s="74" t="s">
        <v>1004</v>
      </c>
      <c r="AX49" s="74">
        <v>0</v>
      </c>
      <c r="AY49" s="104">
        <v>0</v>
      </c>
    </row>
    <row r="50" spans="1:51">
      <c r="A50" s="95">
        <v>441</v>
      </c>
      <c r="B50" s="109" t="s">
        <v>1468</v>
      </c>
      <c r="C50" s="74" t="s">
        <v>1468</v>
      </c>
      <c r="D50" s="74">
        <v>16.6</v>
      </c>
      <c r="E50" s="74">
        <v>-1</v>
      </c>
      <c r="F50" s="74" t="s">
        <v>26</v>
      </c>
      <c r="G50" s="74">
        <v>-1</v>
      </c>
      <c r="H50" s="74">
        <v>-1</v>
      </c>
      <c r="I50" s="74" t="str">
        <f>HYPERLINK("[映雪.xlsx]类型!B13",'类型（5）'!$C$13)</f>
        <v>贤者</v>
      </c>
      <c r="J50" s="74">
        <v>-1</v>
      </c>
      <c r="K50" s="74">
        <v>-1</v>
      </c>
      <c r="L50" s="74" t="s">
        <v>1001</v>
      </c>
      <c r="M50" s="74" t="s">
        <v>1002</v>
      </c>
      <c r="N50" s="74">
        <v>402</v>
      </c>
      <c r="O50" s="74">
        <v>402</v>
      </c>
      <c r="P50" s="118">
        <v>22</v>
      </c>
      <c r="Q50" s="74" t="s">
        <v>1469</v>
      </c>
      <c r="R50" s="74">
        <v>-1</v>
      </c>
      <c r="S50" s="120">
        <v>71</v>
      </c>
      <c r="T50" s="74">
        <v>-1</v>
      </c>
      <c r="U50" s="74">
        <v>-1</v>
      </c>
      <c r="V50" s="122">
        <v>73</v>
      </c>
      <c r="W50" s="74">
        <v>-1</v>
      </c>
      <c r="X50" s="74">
        <v>-1</v>
      </c>
      <c r="Y50" s="125">
        <v>92</v>
      </c>
      <c r="Z50" s="74">
        <v>-1</v>
      </c>
      <c r="AA50" s="74">
        <v>-1</v>
      </c>
      <c r="AB50" s="133">
        <v>78</v>
      </c>
      <c r="AC50" s="74">
        <v>-1</v>
      </c>
      <c r="AD50" s="74">
        <v>-1</v>
      </c>
      <c r="AE50" s="134">
        <f t="shared" si="0"/>
        <v>165</v>
      </c>
      <c r="AF50" s="99">
        <f t="shared" si="1"/>
        <v>236</v>
      </c>
      <c r="AG50" s="74">
        <v>100</v>
      </c>
      <c r="AH50" s="74">
        <v>2</v>
      </c>
      <c r="AI50" s="74" t="s">
        <v>1012</v>
      </c>
      <c r="AJ50" s="74">
        <v>1503</v>
      </c>
      <c r="AK50" s="74">
        <v>1518</v>
      </c>
      <c r="AL50" s="74">
        <v>1563</v>
      </c>
      <c r="AM50" s="74">
        <v>1615</v>
      </c>
      <c r="AN50" s="74">
        <v>43</v>
      </c>
      <c r="AO50" s="74" t="s">
        <v>1004</v>
      </c>
      <c r="AP50" s="74" t="s">
        <v>1005</v>
      </c>
      <c r="AQ50" s="74">
        <v>80</v>
      </c>
      <c r="AR50" s="74" t="s">
        <v>1006</v>
      </c>
      <c r="AS50" s="74" t="s">
        <v>1062</v>
      </c>
      <c r="AT50" s="74" t="s">
        <v>1162</v>
      </c>
      <c r="AU50" s="74" t="s">
        <v>1020</v>
      </c>
      <c r="AV50" s="74">
        <v>11</v>
      </c>
      <c r="AW50" s="74" t="s">
        <v>1005</v>
      </c>
      <c r="AX50" s="74">
        <v>0</v>
      </c>
      <c r="AY50" s="104">
        <v>0</v>
      </c>
    </row>
    <row r="51" spans="1:51">
      <c r="A51" s="95">
        <v>769</v>
      </c>
      <c r="B51" s="109" t="s">
        <v>1762</v>
      </c>
      <c r="C51" s="74" t="s">
        <v>1762</v>
      </c>
      <c r="D51" s="74">
        <v>9.9</v>
      </c>
      <c r="E51" s="74">
        <v>-1</v>
      </c>
      <c r="F51" s="74" t="s">
        <v>32</v>
      </c>
      <c r="G51" s="74">
        <v>-1</v>
      </c>
      <c r="H51" s="74">
        <v>-1</v>
      </c>
      <c r="I51" s="74" t="str">
        <f>HYPERLINK("[映雪.xlsx]类型!B14",'类型（5）'!$C$14)</f>
        <v>永生</v>
      </c>
      <c r="J51" s="74">
        <v>-1</v>
      </c>
      <c r="K51" s="74">
        <v>-1</v>
      </c>
      <c r="L51" s="74" t="s">
        <v>1001</v>
      </c>
      <c r="M51" s="74" t="s">
        <v>1002</v>
      </c>
      <c r="N51" s="74">
        <v>862</v>
      </c>
      <c r="O51" s="74">
        <v>862</v>
      </c>
      <c r="P51" s="118">
        <v>73</v>
      </c>
      <c r="Q51" s="74" t="s">
        <v>1049</v>
      </c>
      <c r="R51" s="74">
        <v>-1</v>
      </c>
      <c r="S51" s="120">
        <v>71</v>
      </c>
      <c r="T51" s="74">
        <v>-1</v>
      </c>
      <c r="U51" s="74">
        <v>-1</v>
      </c>
      <c r="V51" s="99">
        <v>79</v>
      </c>
      <c r="W51" s="74">
        <v>-1</v>
      </c>
      <c r="X51" s="74">
        <v>-1</v>
      </c>
      <c r="Y51" s="131">
        <v>86</v>
      </c>
      <c r="Z51" s="74">
        <v>-1</v>
      </c>
      <c r="AA51" s="74">
        <v>-1</v>
      </c>
      <c r="AB51" s="126">
        <v>81</v>
      </c>
      <c r="AC51" s="74">
        <v>-1</v>
      </c>
      <c r="AD51" s="74">
        <v>-1</v>
      </c>
      <c r="AE51" s="134">
        <f t="shared" si="0"/>
        <v>165</v>
      </c>
      <c r="AF51" s="99">
        <f t="shared" si="1"/>
        <v>236</v>
      </c>
      <c r="AG51" s="74">
        <v>100</v>
      </c>
      <c r="AH51" s="74">
        <v>3</v>
      </c>
      <c r="AI51" s="74" t="s">
        <v>1012</v>
      </c>
      <c r="AJ51" s="74">
        <v>1527</v>
      </c>
      <c r="AK51" s="74">
        <v>1542</v>
      </c>
      <c r="AL51" s="74">
        <v>1592</v>
      </c>
      <c r="AM51" s="74">
        <v>1615</v>
      </c>
      <c r="AN51" s="74">
        <v>38</v>
      </c>
      <c r="AO51" s="74" t="s">
        <v>1004</v>
      </c>
      <c r="AP51" s="74" t="s">
        <v>1005</v>
      </c>
      <c r="AQ51" s="74">
        <v>95</v>
      </c>
      <c r="AR51" s="74" t="s">
        <v>1006</v>
      </c>
      <c r="AS51" s="74" t="s">
        <v>1309</v>
      </c>
      <c r="AT51" s="74" t="s">
        <v>1016</v>
      </c>
      <c r="AU51" s="74" t="s">
        <v>1017</v>
      </c>
      <c r="AV51" s="74">
        <v>10</v>
      </c>
      <c r="AW51" s="74" t="s">
        <v>1005</v>
      </c>
      <c r="AX51" s="74">
        <v>0</v>
      </c>
      <c r="AY51" s="104">
        <v>0</v>
      </c>
    </row>
    <row r="52" spans="1:51">
      <c r="A52" s="95">
        <v>836</v>
      </c>
      <c r="B52" s="96" t="s">
        <v>1819</v>
      </c>
      <c r="C52" s="74" t="s">
        <v>1819</v>
      </c>
      <c r="D52" s="74">
        <v>18.4</v>
      </c>
      <c r="E52" s="74">
        <v>-1</v>
      </c>
      <c r="F52" s="74" t="s">
        <v>46</v>
      </c>
      <c r="G52" s="74">
        <v>-1</v>
      </c>
      <c r="H52" s="74">
        <v>-1</v>
      </c>
      <c r="I52" s="96" t="str">
        <f>HYPERLINK("[映雪.xlsx]类型!B16",'类型（5）'!$C$16)</f>
        <v>神明</v>
      </c>
      <c r="J52" s="74">
        <v>-1</v>
      </c>
      <c r="K52" s="74">
        <v>-1</v>
      </c>
      <c r="L52" s="74" t="s">
        <v>1001</v>
      </c>
      <c r="M52" s="74" t="s">
        <v>1002</v>
      </c>
      <c r="N52" s="74">
        <v>821</v>
      </c>
      <c r="O52" s="74">
        <v>821</v>
      </c>
      <c r="P52" s="118">
        <v>110</v>
      </c>
      <c r="Q52" s="74" t="s">
        <v>1820</v>
      </c>
      <c r="R52" s="74">
        <v>-1</v>
      </c>
      <c r="S52" s="120">
        <v>73</v>
      </c>
      <c r="T52" s="74">
        <v>-1</v>
      </c>
      <c r="U52" s="74">
        <v>-1</v>
      </c>
      <c r="V52" s="96">
        <v>92</v>
      </c>
      <c r="W52" s="74">
        <v>-1</v>
      </c>
      <c r="X52" s="74">
        <v>-1</v>
      </c>
      <c r="Y52" s="132">
        <v>68</v>
      </c>
      <c r="Z52" s="74">
        <v>-1</v>
      </c>
      <c r="AA52" s="74">
        <v>-1</v>
      </c>
      <c r="AB52" s="133">
        <v>66</v>
      </c>
      <c r="AC52" s="74">
        <v>-1</v>
      </c>
      <c r="AD52" s="74">
        <v>-1</v>
      </c>
      <c r="AE52" s="134">
        <f t="shared" si="0"/>
        <v>165</v>
      </c>
      <c r="AF52" s="130">
        <f t="shared" si="1"/>
        <v>233</v>
      </c>
      <c r="AG52" s="74">
        <v>100</v>
      </c>
      <c r="AH52" s="74">
        <v>1</v>
      </c>
      <c r="AI52" s="74" t="s">
        <v>1012</v>
      </c>
      <c r="AJ52" s="74">
        <v>1575</v>
      </c>
      <c r="AK52" s="74">
        <v>1590</v>
      </c>
      <c r="AL52" s="74">
        <v>1615</v>
      </c>
      <c r="AM52" s="74">
        <v>1615</v>
      </c>
      <c r="AN52" s="74">
        <v>80</v>
      </c>
      <c r="AO52" s="74" t="s">
        <v>1004</v>
      </c>
      <c r="AP52" s="74" t="s">
        <v>1004</v>
      </c>
      <c r="AQ52" s="74">
        <v>89</v>
      </c>
      <c r="AR52" s="74" t="s">
        <v>1006</v>
      </c>
      <c r="AS52" s="74" t="s">
        <v>1007</v>
      </c>
      <c r="AT52" s="74" t="s">
        <v>1162</v>
      </c>
      <c r="AU52" s="74" t="s">
        <v>1038</v>
      </c>
      <c r="AV52" s="74">
        <v>12</v>
      </c>
      <c r="AW52" s="74" t="s">
        <v>1005</v>
      </c>
      <c r="AX52" s="74">
        <v>0</v>
      </c>
      <c r="AY52" s="104">
        <v>0</v>
      </c>
    </row>
    <row r="53" spans="1:51">
      <c r="A53" s="95">
        <v>1298</v>
      </c>
      <c r="B53" s="109" t="s">
        <v>2231</v>
      </c>
      <c r="C53" s="74" t="s">
        <v>2231</v>
      </c>
      <c r="D53" s="74">
        <v>16.8</v>
      </c>
      <c r="E53" s="74">
        <v>-1</v>
      </c>
      <c r="F53" s="74" t="s">
        <v>58</v>
      </c>
      <c r="G53" s="74">
        <v>-1</v>
      </c>
      <c r="H53" s="74">
        <v>-1</v>
      </c>
      <c r="I53" s="74" t="str">
        <f>HYPERLINK("[映雪.xlsx]类型!B13",'类型（5）'!$C$13)</f>
        <v>贤者</v>
      </c>
      <c r="J53" s="74">
        <v>-1</v>
      </c>
      <c r="K53" s="74">
        <v>-1</v>
      </c>
      <c r="L53" s="74" t="s">
        <v>1001</v>
      </c>
      <c r="M53" s="74" t="s">
        <v>1002</v>
      </c>
      <c r="N53" s="74">
        <v>1399</v>
      </c>
      <c r="O53" s="74">
        <v>1399</v>
      </c>
      <c r="P53" s="118">
        <v>34</v>
      </c>
      <c r="Q53" s="74" t="s">
        <v>1481</v>
      </c>
      <c r="R53" s="74">
        <v>-1</v>
      </c>
      <c r="S53" s="120">
        <v>71</v>
      </c>
      <c r="T53" s="74">
        <v>-1</v>
      </c>
      <c r="U53" s="74">
        <v>-1</v>
      </c>
      <c r="V53" s="96">
        <v>94</v>
      </c>
      <c r="W53" s="74">
        <v>-1</v>
      </c>
      <c r="X53" s="74">
        <v>-1</v>
      </c>
      <c r="Y53" s="132">
        <v>77</v>
      </c>
      <c r="Z53" s="74">
        <v>-1</v>
      </c>
      <c r="AA53" s="74">
        <v>-1</v>
      </c>
      <c r="AB53" s="129">
        <v>49</v>
      </c>
      <c r="AC53" s="74">
        <v>-1</v>
      </c>
      <c r="AD53" s="74">
        <v>-1</v>
      </c>
      <c r="AE53" s="134">
        <f t="shared" si="0"/>
        <v>165</v>
      </c>
      <c r="AF53" s="128">
        <f t="shared" si="1"/>
        <v>242</v>
      </c>
      <c r="AG53" s="74">
        <v>100</v>
      </c>
      <c r="AH53" s="74">
        <v>3</v>
      </c>
      <c r="AI53" s="74" t="s">
        <v>1012</v>
      </c>
      <c r="AJ53" s="74">
        <v>1567</v>
      </c>
      <c r="AK53" s="74">
        <v>1582</v>
      </c>
      <c r="AL53" s="74">
        <v>1613</v>
      </c>
      <c r="AM53" s="74">
        <v>1615</v>
      </c>
      <c r="AN53" s="74">
        <v>0</v>
      </c>
      <c r="AO53" s="74" t="s">
        <v>1004</v>
      </c>
      <c r="AP53" s="74" t="s">
        <v>1005</v>
      </c>
      <c r="AQ53" s="74">
        <v>50</v>
      </c>
      <c r="AR53" s="74" t="s">
        <v>1006</v>
      </c>
      <c r="AS53" s="74" t="s">
        <v>1062</v>
      </c>
      <c r="AT53" s="74" t="s">
        <v>1162</v>
      </c>
      <c r="AU53" s="74" t="s">
        <v>1020</v>
      </c>
      <c r="AV53" s="74">
        <v>9</v>
      </c>
      <c r="AW53" s="74" t="s">
        <v>1005</v>
      </c>
      <c r="AX53" s="74">
        <v>0</v>
      </c>
      <c r="AY53" s="104">
        <v>8</v>
      </c>
    </row>
    <row r="54" spans="1:51">
      <c r="A54" s="95">
        <v>1406</v>
      </c>
      <c r="B54" s="109" t="s">
        <v>54</v>
      </c>
      <c r="C54" s="74" t="s">
        <v>54</v>
      </c>
      <c r="D54" s="74">
        <v>14.1</v>
      </c>
      <c r="E54" s="74">
        <v>-1</v>
      </c>
      <c r="F54" s="74" t="s">
        <v>54</v>
      </c>
      <c r="G54" s="74">
        <v>-1</v>
      </c>
      <c r="H54" s="74">
        <v>-1</v>
      </c>
      <c r="I54" s="74" t="str">
        <f>HYPERLINK("[映雪.xlsx]类型!B28",'类型（5）'!$C$28)</f>
        <v>战法师</v>
      </c>
      <c r="J54" s="74">
        <v>-1</v>
      </c>
      <c r="K54" s="74">
        <v>-1</v>
      </c>
      <c r="L54" s="74" t="s">
        <v>1001</v>
      </c>
      <c r="M54" s="74" t="s">
        <v>1935</v>
      </c>
      <c r="N54" s="74">
        <v>4026</v>
      </c>
      <c r="O54" s="74">
        <v>4026</v>
      </c>
      <c r="P54" s="118">
        <v>48</v>
      </c>
      <c r="Q54" s="74" t="s">
        <v>1083</v>
      </c>
      <c r="R54" s="74">
        <v>-1</v>
      </c>
      <c r="S54" s="120">
        <v>72</v>
      </c>
      <c r="T54" s="74">
        <v>-1</v>
      </c>
      <c r="U54" s="74">
        <v>-1</v>
      </c>
      <c r="V54" s="96">
        <v>93</v>
      </c>
      <c r="W54" s="74">
        <v>-1</v>
      </c>
      <c r="X54" s="74">
        <v>-1</v>
      </c>
      <c r="Y54" s="132">
        <v>73</v>
      </c>
      <c r="Z54" s="74">
        <v>-1</v>
      </c>
      <c r="AA54" s="74">
        <v>-1</v>
      </c>
      <c r="AB54" s="126">
        <v>82</v>
      </c>
      <c r="AC54" s="74">
        <v>-1</v>
      </c>
      <c r="AD54" s="74">
        <v>-1</v>
      </c>
      <c r="AE54" s="134">
        <f t="shared" si="0"/>
        <v>165</v>
      </c>
      <c r="AF54" s="99">
        <f t="shared" si="1"/>
        <v>238</v>
      </c>
      <c r="AG54" s="74">
        <v>11826</v>
      </c>
      <c r="AH54" s="74">
        <v>6</v>
      </c>
      <c r="AI54" s="74" t="s">
        <v>4</v>
      </c>
      <c r="AJ54" s="74">
        <v>1485</v>
      </c>
      <c r="AK54" s="74">
        <v>1500</v>
      </c>
      <c r="AL54" s="74">
        <v>1568</v>
      </c>
      <c r="AM54" s="74">
        <v>1615</v>
      </c>
      <c r="AN54" s="74">
        <v>0</v>
      </c>
      <c r="AO54" s="74" t="s">
        <v>1004</v>
      </c>
      <c r="AP54" s="74" t="s">
        <v>1005</v>
      </c>
      <c r="AQ54" s="74">
        <v>86</v>
      </c>
      <c r="AR54" s="74" t="s">
        <v>1006</v>
      </c>
      <c r="AS54" s="74" t="s">
        <v>1062</v>
      </c>
      <c r="AT54" s="74" t="s">
        <v>1162</v>
      </c>
      <c r="AU54" s="74" t="s">
        <v>1009</v>
      </c>
      <c r="AV54" s="74">
        <v>12</v>
      </c>
      <c r="AW54" s="74" t="s">
        <v>1005</v>
      </c>
      <c r="AX54" s="74">
        <v>0</v>
      </c>
      <c r="AY54" s="104">
        <v>0</v>
      </c>
    </row>
    <row r="55" spans="1:51">
      <c r="A55" s="95">
        <v>1449</v>
      </c>
      <c r="B55" s="109" t="s">
        <v>413</v>
      </c>
      <c r="C55" s="74" t="s">
        <v>413</v>
      </c>
      <c r="D55" s="74">
        <v>10.7</v>
      </c>
      <c r="E55" s="74">
        <v>-1</v>
      </c>
      <c r="F55" s="74" t="s">
        <v>40</v>
      </c>
      <c r="G55" s="74">
        <v>-1</v>
      </c>
      <c r="H55" s="74">
        <v>-1</v>
      </c>
      <c r="I55" s="99" t="str">
        <f>HYPERLINK("[映雪.xlsx]类型!B37",'类型（5）'!$C$37)</f>
        <v>歌姬</v>
      </c>
      <c r="J55" s="74">
        <v>-1</v>
      </c>
      <c r="K55" s="74">
        <v>-1</v>
      </c>
      <c r="L55" s="74" t="s">
        <v>1001</v>
      </c>
      <c r="M55" s="74" t="s">
        <v>1002</v>
      </c>
      <c r="N55" s="74">
        <v>1520</v>
      </c>
      <c r="O55" s="74">
        <v>1520</v>
      </c>
      <c r="P55" s="118">
        <v>131</v>
      </c>
      <c r="Q55" s="74" t="s">
        <v>1033</v>
      </c>
      <c r="R55" s="74">
        <v>-1</v>
      </c>
      <c r="S55" s="119">
        <v>83</v>
      </c>
      <c r="T55" s="74">
        <v>-1</v>
      </c>
      <c r="U55" s="74">
        <v>-1</v>
      </c>
      <c r="V55" s="99">
        <v>82</v>
      </c>
      <c r="W55" s="74">
        <v>-1</v>
      </c>
      <c r="X55" s="74">
        <v>-1</v>
      </c>
      <c r="Y55" s="132">
        <v>76</v>
      </c>
      <c r="Z55" s="74">
        <v>-1</v>
      </c>
      <c r="AA55" s="74">
        <v>-1</v>
      </c>
      <c r="AB55" s="133">
        <v>78</v>
      </c>
      <c r="AC55" s="74">
        <v>-1</v>
      </c>
      <c r="AD55" s="74">
        <v>-1</v>
      </c>
      <c r="AE55" s="134">
        <f t="shared" si="0"/>
        <v>165</v>
      </c>
      <c r="AF55" s="99">
        <f t="shared" si="1"/>
        <v>241</v>
      </c>
      <c r="AG55" s="74">
        <v>100</v>
      </c>
      <c r="AH55" s="74">
        <v>1</v>
      </c>
      <c r="AI55" s="74" t="s">
        <v>1012</v>
      </c>
      <c r="AJ55" s="74">
        <v>1527</v>
      </c>
      <c r="AK55" s="74">
        <v>1542</v>
      </c>
      <c r="AL55" s="74">
        <v>1574</v>
      </c>
      <c r="AM55" s="74">
        <v>1615</v>
      </c>
      <c r="AN55" s="74">
        <v>0</v>
      </c>
      <c r="AO55" s="74" t="s">
        <v>1004</v>
      </c>
      <c r="AP55" s="74" t="s">
        <v>1004</v>
      </c>
      <c r="AQ55" s="74">
        <v>81</v>
      </c>
      <c r="AR55" s="74" t="s">
        <v>1006</v>
      </c>
      <c r="AS55" s="74" t="s">
        <v>1007</v>
      </c>
      <c r="AT55" s="74" t="s">
        <v>1016</v>
      </c>
      <c r="AU55" s="74" t="s">
        <v>1017</v>
      </c>
      <c r="AV55" s="74">
        <v>13</v>
      </c>
      <c r="AW55" s="74" t="s">
        <v>1004</v>
      </c>
      <c r="AX55" s="74">
        <v>0</v>
      </c>
      <c r="AY55" s="104">
        <v>0</v>
      </c>
    </row>
    <row r="56" spans="1:51">
      <c r="A56" s="95">
        <v>1596</v>
      </c>
      <c r="B56" s="109" t="s">
        <v>80</v>
      </c>
      <c r="C56" s="74" t="s">
        <v>80</v>
      </c>
      <c r="D56" s="74">
        <v>11</v>
      </c>
      <c r="E56" s="74">
        <v>-1</v>
      </c>
      <c r="F56" s="74" t="s">
        <v>80</v>
      </c>
      <c r="G56" s="74">
        <v>-1</v>
      </c>
      <c r="H56" s="74">
        <v>-1</v>
      </c>
      <c r="I56" s="96" t="str">
        <f>HYPERLINK("[映雪.xlsx]类型!B21",'类型（5）'!$C$21)</f>
        <v>游魂</v>
      </c>
      <c r="J56" s="74">
        <v>-1</v>
      </c>
      <c r="K56" s="74">
        <v>-1</v>
      </c>
      <c r="L56" s="74" t="s">
        <v>1001</v>
      </c>
      <c r="M56" s="74" t="s">
        <v>1002</v>
      </c>
      <c r="N56" s="74">
        <v>1650</v>
      </c>
      <c r="O56" s="74">
        <v>1650</v>
      </c>
      <c r="P56" s="118">
        <v>19</v>
      </c>
      <c r="Q56" s="74" t="s">
        <v>1420</v>
      </c>
      <c r="R56" s="74">
        <v>-1</v>
      </c>
      <c r="S56" s="119">
        <v>83</v>
      </c>
      <c r="T56" s="74">
        <v>-1</v>
      </c>
      <c r="U56" s="74">
        <v>-1</v>
      </c>
      <c r="V56" s="74">
        <v>68</v>
      </c>
      <c r="W56" s="74">
        <v>-1</v>
      </c>
      <c r="X56" s="74">
        <v>-1</v>
      </c>
      <c r="Y56" s="131">
        <v>82</v>
      </c>
      <c r="Z56" s="74">
        <v>-1</v>
      </c>
      <c r="AA56" s="74">
        <v>-1</v>
      </c>
      <c r="AB56" s="129">
        <v>22</v>
      </c>
      <c r="AC56" s="74">
        <v>-1</v>
      </c>
      <c r="AD56" s="74">
        <v>-1</v>
      </c>
      <c r="AE56" s="134">
        <f t="shared" si="0"/>
        <v>165</v>
      </c>
      <c r="AF56" s="130">
        <f t="shared" si="1"/>
        <v>233</v>
      </c>
      <c r="AG56" s="74">
        <v>11340</v>
      </c>
      <c r="AH56" s="74">
        <v>6</v>
      </c>
      <c r="AI56" s="74" t="s">
        <v>4</v>
      </c>
      <c r="AJ56" s="74">
        <v>1536</v>
      </c>
      <c r="AK56" s="74">
        <v>1551</v>
      </c>
      <c r="AL56" s="74">
        <v>1600</v>
      </c>
      <c r="AM56" s="74">
        <v>1615</v>
      </c>
      <c r="AN56" s="74">
        <v>0</v>
      </c>
      <c r="AO56" s="74" t="s">
        <v>1004</v>
      </c>
      <c r="AP56" s="74" t="s">
        <v>1004</v>
      </c>
      <c r="AQ56" s="74">
        <v>94</v>
      </c>
      <c r="AR56" s="74" t="s">
        <v>1006</v>
      </c>
      <c r="AS56" s="74" t="s">
        <v>1400</v>
      </c>
      <c r="AT56" s="74" t="s">
        <v>1016</v>
      </c>
      <c r="AU56" s="74" t="s">
        <v>1038</v>
      </c>
      <c r="AV56" s="74">
        <v>13</v>
      </c>
      <c r="AW56" s="74" t="s">
        <v>1005</v>
      </c>
      <c r="AX56" s="74">
        <v>0</v>
      </c>
      <c r="AY56" s="104">
        <v>72</v>
      </c>
    </row>
    <row r="57" spans="1:51">
      <c r="A57" s="95">
        <v>123</v>
      </c>
      <c r="B57" s="109" t="s">
        <v>16</v>
      </c>
      <c r="C57" s="74" t="s">
        <v>16</v>
      </c>
      <c r="D57" s="74">
        <v>13.7</v>
      </c>
      <c r="E57" s="74">
        <v>-1</v>
      </c>
      <c r="F57" s="74" t="s">
        <v>16</v>
      </c>
      <c r="G57" s="74">
        <v>-1</v>
      </c>
      <c r="H57" s="74">
        <v>-1</v>
      </c>
      <c r="I57" s="74" t="str">
        <f>HYPERLINK("[映雪.xlsx]类型!B74",'类型（5）'!$C$74)</f>
        <v>阿克娅</v>
      </c>
      <c r="J57" s="74">
        <v>-1</v>
      </c>
      <c r="K57" s="74">
        <v>-1</v>
      </c>
      <c r="L57" s="74" t="s">
        <v>1001</v>
      </c>
      <c r="M57" s="74" t="s">
        <v>1002</v>
      </c>
      <c r="N57" s="74">
        <v>8</v>
      </c>
      <c r="O57" s="74">
        <v>8</v>
      </c>
      <c r="P57" s="118">
        <v>136</v>
      </c>
      <c r="Q57" s="74" t="s">
        <v>1166</v>
      </c>
      <c r="R57" s="74">
        <v>-1</v>
      </c>
      <c r="S57" s="119">
        <v>88</v>
      </c>
      <c r="T57" s="74">
        <v>-1</v>
      </c>
      <c r="U57" s="74">
        <v>-1</v>
      </c>
      <c r="V57" s="122">
        <v>76</v>
      </c>
      <c r="W57" s="74">
        <v>-1</v>
      </c>
      <c r="X57" s="74">
        <v>-1</v>
      </c>
      <c r="Y57" s="104">
        <v>1</v>
      </c>
      <c r="Z57" s="74">
        <v>-1</v>
      </c>
      <c r="AA57" s="74">
        <v>-1</v>
      </c>
      <c r="AB57" s="133">
        <v>65</v>
      </c>
      <c r="AC57" s="74">
        <v>-1</v>
      </c>
      <c r="AD57" s="74">
        <v>-1</v>
      </c>
      <c r="AE57" s="134">
        <f t="shared" si="0"/>
        <v>164</v>
      </c>
      <c r="AF57" s="130">
        <f t="shared" si="1"/>
        <v>165</v>
      </c>
      <c r="AG57" s="74">
        <v>12000</v>
      </c>
      <c r="AH57" s="74">
        <v>6</v>
      </c>
      <c r="AI57" s="74" t="s">
        <v>4</v>
      </c>
      <c r="AJ57" s="74">
        <v>1567</v>
      </c>
      <c r="AK57" s="74">
        <v>1582</v>
      </c>
      <c r="AL57" s="74">
        <v>1636</v>
      </c>
      <c r="AM57" s="74">
        <v>1615</v>
      </c>
      <c r="AN57" s="74">
        <v>69</v>
      </c>
      <c r="AO57" s="74" t="s">
        <v>1004</v>
      </c>
      <c r="AP57" s="74" t="s">
        <v>1005</v>
      </c>
      <c r="AQ57" s="74">
        <v>92</v>
      </c>
      <c r="AR57" s="74" t="s">
        <v>1006</v>
      </c>
      <c r="AS57" s="74" t="s">
        <v>1007</v>
      </c>
      <c r="AT57" s="74" t="s">
        <v>1162</v>
      </c>
      <c r="AU57" s="74" t="s">
        <v>1009</v>
      </c>
      <c r="AV57" s="74">
        <v>11</v>
      </c>
      <c r="AW57" s="74" t="s">
        <v>1005</v>
      </c>
      <c r="AX57" s="74">
        <v>0</v>
      </c>
      <c r="AY57" s="104">
        <v>34</v>
      </c>
    </row>
    <row r="58" spans="1:51">
      <c r="A58" s="95">
        <v>313</v>
      </c>
      <c r="B58" s="109" t="s">
        <v>1347</v>
      </c>
      <c r="C58" s="74" t="s">
        <v>1347</v>
      </c>
      <c r="D58" s="74">
        <v>5.1</v>
      </c>
      <c r="E58" s="74">
        <v>-1</v>
      </c>
      <c r="F58" s="74" t="s">
        <v>18</v>
      </c>
      <c r="G58" s="74">
        <v>-1</v>
      </c>
      <c r="H58" s="74">
        <v>-1</v>
      </c>
      <c r="I58" s="74" t="str">
        <f>HYPERLINK("[映雪.xlsx]类型!B38",'类型（5）'!$C$38)</f>
        <v>战士</v>
      </c>
      <c r="J58" s="74">
        <v>-1</v>
      </c>
      <c r="K58" s="74">
        <v>-1</v>
      </c>
      <c r="L58" s="74" t="s">
        <v>1001</v>
      </c>
      <c r="M58" s="74" t="s">
        <v>1002</v>
      </c>
      <c r="N58" s="74">
        <v>54</v>
      </c>
      <c r="O58" s="74">
        <v>54</v>
      </c>
      <c r="P58" s="118">
        <v>13</v>
      </c>
      <c r="Q58" s="74" t="s">
        <v>1348</v>
      </c>
      <c r="R58" s="74">
        <v>-1</v>
      </c>
      <c r="S58" s="120">
        <v>77</v>
      </c>
      <c r="T58" s="74">
        <v>-1</v>
      </c>
      <c r="U58" s="74">
        <v>-1</v>
      </c>
      <c r="V58" s="99">
        <v>87</v>
      </c>
      <c r="W58" s="74">
        <v>-1</v>
      </c>
      <c r="X58" s="74">
        <v>-1</v>
      </c>
      <c r="Y58" s="104">
        <v>63</v>
      </c>
      <c r="Z58" s="74">
        <v>-1</v>
      </c>
      <c r="AA58" s="74">
        <v>-1</v>
      </c>
      <c r="AB58" s="129">
        <v>10</v>
      </c>
      <c r="AC58" s="74">
        <v>-1</v>
      </c>
      <c r="AD58" s="74">
        <v>-1</v>
      </c>
      <c r="AE58" s="134">
        <f t="shared" si="0"/>
        <v>164</v>
      </c>
      <c r="AF58" s="130">
        <f t="shared" si="1"/>
        <v>227</v>
      </c>
      <c r="AG58" s="74">
        <v>100</v>
      </c>
      <c r="AH58" s="74">
        <v>2</v>
      </c>
      <c r="AI58" s="74" t="s">
        <v>1012</v>
      </c>
      <c r="AJ58" s="74">
        <v>1548</v>
      </c>
      <c r="AK58" s="74">
        <v>1563</v>
      </c>
      <c r="AL58" s="74">
        <v>1606</v>
      </c>
      <c r="AM58" s="74">
        <v>1615</v>
      </c>
      <c r="AN58" s="74">
        <v>90</v>
      </c>
      <c r="AO58" s="74" t="s">
        <v>1004</v>
      </c>
      <c r="AP58" s="74" t="s">
        <v>1005</v>
      </c>
      <c r="AQ58" s="74">
        <v>60</v>
      </c>
      <c r="AR58" s="74" t="s">
        <v>1006</v>
      </c>
      <c r="AS58" s="74" t="s">
        <v>1007</v>
      </c>
      <c r="AT58" s="74" t="s">
        <v>1016</v>
      </c>
      <c r="AU58" s="74" t="s">
        <v>1009</v>
      </c>
      <c r="AV58" s="74">
        <v>12</v>
      </c>
      <c r="AW58" s="74" t="s">
        <v>1005</v>
      </c>
      <c r="AX58" s="74">
        <v>0</v>
      </c>
      <c r="AY58" s="104">
        <v>20</v>
      </c>
    </row>
    <row r="59" spans="1:51">
      <c r="A59" s="95">
        <v>638</v>
      </c>
      <c r="B59" s="99" t="s">
        <v>1644</v>
      </c>
      <c r="C59" s="74" t="s">
        <v>1644</v>
      </c>
      <c r="D59" s="74">
        <v>14.2</v>
      </c>
      <c r="E59" s="74">
        <v>-1</v>
      </c>
      <c r="F59" s="74" t="s">
        <v>64</v>
      </c>
      <c r="G59" s="74">
        <v>-1</v>
      </c>
      <c r="H59" s="74">
        <v>-1</v>
      </c>
      <c r="I59" s="96" t="str">
        <f>HYPERLINK("[映雪.xlsx]类型!B20",'类型（5）'!$C$20)</f>
        <v>指挥官</v>
      </c>
      <c r="J59" s="74">
        <v>-1</v>
      </c>
      <c r="K59" s="74">
        <v>-1</v>
      </c>
      <c r="L59" s="74" t="s">
        <v>1001</v>
      </c>
      <c r="M59" s="74" t="s">
        <v>1002</v>
      </c>
      <c r="N59" s="74">
        <v>516</v>
      </c>
      <c r="O59" s="74">
        <v>516</v>
      </c>
      <c r="P59" s="118">
        <v>177</v>
      </c>
      <c r="Q59" s="74" t="s">
        <v>1074</v>
      </c>
      <c r="R59" s="74">
        <v>-1</v>
      </c>
      <c r="S59" s="119">
        <v>82</v>
      </c>
      <c r="T59" s="74">
        <v>-1</v>
      </c>
      <c r="U59" s="74">
        <v>-1</v>
      </c>
      <c r="V59" s="99">
        <v>82</v>
      </c>
      <c r="W59" s="74">
        <v>-1</v>
      </c>
      <c r="X59" s="74">
        <v>-1</v>
      </c>
      <c r="Y59" s="104">
        <v>57</v>
      </c>
      <c r="Z59" s="74">
        <v>-1</v>
      </c>
      <c r="AA59" s="74">
        <v>-1</v>
      </c>
      <c r="AB59" s="129">
        <v>54</v>
      </c>
      <c r="AC59" s="74">
        <v>-1</v>
      </c>
      <c r="AD59" s="74">
        <v>-1</v>
      </c>
      <c r="AE59" s="134">
        <f t="shared" si="0"/>
        <v>164</v>
      </c>
      <c r="AF59" s="130">
        <f t="shared" si="1"/>
        <v>221</v>
      </c>
      <c r="AG59" s="74">
        <v>100</v>
      </c>
      <c r="AH59" s="74">
        <v>1</v>
      </c>
      <c r="AI59" s="74" t="s">
        <v>1012</v>
      </c>
      <c r="AJ59" s="74">
        <v>1533</v>
      </c>
      <c r="AK59" s="74">
        <v>1548</v>
      </c>
      <c r="AL59" s="74">
        <v>1579</v>
      </c>
      <c r="AM59" s="74">
        <v>1615</v>
      </c>
      <c r="AN59" s="74">
        <v>69</v>
      </c>
      <c r="AO59" s="74" t="s">
        <v>1004</v>
      </c>
      <c r="AP59" s="74" t="s">
        <v>1004</v>
      </c>
      <c r="AQ59" s="74">
        <v>4</v>
      </c>
      <c r="AR59" s="74" t="s">
        <v>1006</v>
      </c>
      <c r="AS59" s="74" t="s">
        <v>1007</v>
      </c>
      <c r="AT59" s="74" t="s">
        <v>1016</v>
      </c>
      <c r="AU59" s="74" t="s">
        <v>1009</v>
      </c>
      <c r="AV59" s="74">
        <v>8</v>
      </c>
      <c r="AW59" s="74" t="s">
        <v>1004</v>
      </c>
      <c r="AX59" s="74">
        <v>0</v>
      </c>
      <c r="AY59" s="104">
        <v>0</v>
      </c>
    </row>
    <row r="60" spans="1:51">
      <c r="A60" s="95">
        <v>950</v>
      </c>
      <c r="B60" s="109" t="s">
        <v>839</v>
      </c>
      <c r="C60" s="74" t="s">
        <v>839</v>
      </c>
      <c r="D60" s="74">
        <v>9.4</v>
      </c>
      <c r="E60" s="74">
        <v>-1</v>
      </c>
      <c r="F60" s="74" t="s">
        <v>48</v>
      </c>
      <c r="G60" s="74">
        <v>-1</v>
      </c>
      <c r="H60" s="74">
        <v>-1</v>
      </c>
      <c r="I60" s="96" t="str">
        <f>HYPERLINK("[映雪.xlsx]类型!B27",'类型（5）'!$C$27)</f>
        <v>骑士</v>
      </c>
      <c r="J60" s="74">
        <v>-1</v>
      </c>
      <c r="K60" s="74">
        <v>-1</v>
      </c>
      <c r="L60" s="74" t="s">
        <v>1001</v>
      </c>
      <c r="M60" s="74" t="s">
        <v>1002</v>
      </c>
      <c r="N60" s="74">
        <v>510</v>
      </c>
      <c r="O60" s="74">
        <v>510</v>
      </c>
      <c r="P60" s="118">
        <v>593</v>
      </c>
      <c r="Q60" s="74" t="s">
        <v>1070</v>
      </c>
      <c r="R60" s="74">
        <v>-1</v>
      </c>
      <c r="S60" s="119">
        <v>86</v>
      </c>
      <c r="T60" s="74">
        <v>-1</v>
      </c>
      <c r="U60" s="74">
        <v>-1</v>
      </c>
      <c r="V60" s="122">
        <v>78</v>
      </c>
      <c r="W60" s="74">
        <v>-1</v>
      </c>
      <c r="X60" s="74">
        <v>-1</v>
      </c>
      <c r="Y60" s="132">
        <v>65</v>
      </c>
      <c r="Z60" s="74">
        <v>-1</v>
      </c>
      <c r="AA60" s="74">
        <v>-1</v>
      </c>
      <c r="AB60" s="129">
        <v>59</v>
      </c>
      <c r="AC60" s="74">
        <v>-1</v>
      </c>
      <c r="AD60" s="74">
        <v>-1</v>
      </c>
      <c r="AE60" s="134">
        <f t="shared" si="0"/>
        <v>164</v>
      </c>
      <c r="AF60" s="130">
        <f t="shared" si="1"/>
        <v>229</v>
      </c>
      <c r="AG60" s="74">
        <v>100</v>
      </c>
      <c r="AH60" s="74">
        <v>1</v>
      </c>
      <c r="AI60" s="74" t="s">
        <v>1012</v>
      </c>
      <c r="AJ60" s="74">
        <v>1559</v>
      </c>
      <c r="AK60" s="74">
        <v>1574</v>
      </c>
      <c r="AL60" s="74">
        <v>1600</v>
      </c>
      <c r="AM60" s="74">
        <v>1615</v>
      </c>
      <c r="AN60" s="74">
        <v>77</v>
      </c>
      <c r="AO60" s="74" t="s">
        <v>1004</v>
      </c>
      <c r="AP60" s="74" t="s">
        <v>1005</v>
      </c>
      <c r="AQ60" s="74">
        <v>17</v>
      </c>
      <c r="AR60" s="74" t="s">
        <v>1006</v>
      </c>
      <c r="AS60" s="74" t="s">
        <v>1007</v>
      </c>
      <c r="AT60" s="74" t="s">
        <v>1016</v>
      </c>
      <c r="AU60" s="74" t="s">
        <v>1038</v>
      </c>
      <c r="AV60" s="74">
        <v>9</v>
      </c>
      <c r="AW60" s="74" t="s">
        <v>1004</v>
      </c>
      <c r="AX60" s="74">
        <v>0</v>
      </c>
      <c r="AY60" s="104">
        <v>0</v>
      </c>
    </row>
    <row r="61" spans="1:51">
      <c r="A61" s="95">
        <v>1074</v>
      </c>
      <c r="B61" s="109" t="s">
        <v>594</v>
      </c>
      <c r="C61" s="74" t="s">
        <v>594</v>
      </c>
      <c r="D61" s="74">
        <v>10.2</v>
      </c>
      <c r="E61" s="74">
        <v>-1</v>
      </c>
      <c r="F61" s="74" t="s">
        <v>28</v>
      </c>
      <c r="G61" s="74">
        <v>-1</v>
      </c>
      <c r="H61" s="74">
        <v>-1</v>
      </c>
      <c r="I61" s="74" t="str">
        <f>HYPERLINK("[映雪.xlsx]类型!B30",'类型（5）'!$C$30)</f>
        <v>黑幕</v>
      </c>
      <c r="J61" s="74">
        <v>-1</v>
      </c>
      <c r="K61" s="74">
        <v>-1</v>
      </c>
      <c r="L61" s="74" t="s">
        <v>1001</v>
      </c>
      <c r="M61" s="74" t="s">
        <v>1002</v>
      </c>
      <c r="N61" s="74">
        <v>1074</v>
      </c>
      <c r="O61" s="74">
        <v>1074</v>
      </c>
      <c r="P61" s="118">
        <v>371</v>
      </c>
      <c r="Q61" s="74" t="s">
        <v>1061</v>
      </c>
      <c r="R61" s="74">
        <v>-1</v>
      </c>
      <c r="S61" s="119">
        <v>81</v>
      </c>
      <c r="T61" s="74">
        <v>-1</v>
      </c>
      <c r="U61" s="74">
        <v>-1</v>
      </c>
      <c r="V61" s="99">
        <v>83</v>
      </c>
      <c r="W61" s="74">
        <v>-1</v>
      </c>
      <c r="X61" s="74">
        <v>-1</v>
      </c>
      <c r="Y61" s="132">
        <v>73</v>
      </c>
      <c r="Z61" s="74">
        <v>-1</v>
      </c>
      <c r="AA61" s="74">
        <v>-1</v>
      </c>
      <c r="AB61" s="129">
        <v>61</v>
      </c>
      <c r="AC61" s="74">
        <v>-1</v>
      </c>
      <c r="AD61" s="74">
        <v>-1</v>
      </c>
      <c r="AE61" s="134">
        <f t="shared" si="0"/>
        <v>164</v>
      </c>
      <c r="AF61" s="99">
        <f t="shared" si="1"/>
        <v>237</v>
      </c>
      <c r="AG61" s="74">
        <v>100</v>
      </c>
      <c r="AH61" s="74">
        <v>1</v>
      </c>
      <c r="AI61" s="74" t="s">
        <v>1012</v>
      </c>
      <c r="AJ61" s="74">
        <v>1584</v>
      </c>
      <c r="AK61" s="74">
        <v>1599</v>
      </c>
      <c r="AL61" s="74">
        <v>1653</v>
      </c>
      <c r="AM61" s="74">
        <v>1615</v>
      </c>
      <c r="AN61" s="74">
        <v>97</v>
      </c>
      <c r="AO61" s="74" t="s">
        <v>1004</v>
      </c>
      <c r="AP61" s="74" t="s">
        <v>1005</v>
      </c>
      <c r="AQ61" s="74">
        <v>62</v>
      </c>
      <c r="AR61" s="74" t="s">
        <v>1006</v>
      </c>
      <c r="AS61" s="74" t="s">
        <v>1007</v>
      </c>
      <c r="AT61" s="74" t="s">
        <v>1016</v>
      </c>
      <c r="AU61" s="74" t="s">
        <v>1013</v>
      </c>
      <c r="AV61" s="74">
        <v>13</v>
      </c>
      <c r="AW61" s="74" t="s">
        <v>1005</v>
      </c>
      <c r="AX61" s="74">
        <v>0</v>
      </c>
      <c r="AY61" s="104">
        <v>0</v>
      </c>
    </row>
    <row r="62" spans="1:51">
      <c r="A62" s="95">
        <v>2331</v>
      </c>
      <c r="B62" s="109" t="s">
        <v>2540</v>
      </c>
      <c r="C62" s="74" t="s">
        <v>2540</v>
      </c>
      <c r="D62" s="74">
        <v>10.2</v>
      </c>
      <c r="E62" s="74">
        <v>-1</v>
      </c>
      <c r="F62" s="74" t="s">
        <v>20</v>
      </c>
      <c r="G62" s="74">
        <v>-1</v>
      </c>
      <c r="H62" s="74">
        <v>-1</v>
      </c>
      <c r="I62" s="74" t="str">
        <f>HYPERLINK("[映雪.xlsx]类型!B93",'类型（5）'!$C$93)</f>
        <v>爱因哈特</v>
      </c>
      <c r="J62" s="74">
        <v>-1</v>
      </c>
      <c r="K62" s="74">
        <v>-1</v>
      </c>
      <c r="L62" s="74" t="s">
        <v>1001</v>
      </c>
      <c r="M62" s="74" t="s">
        <v>1935</v>
      </c>
      <c r="N62" s="74">
        <v>4021</v>
      </c>
      <c r="O62" s="74">
        <v>4021</v>
      </c>
      <c r="P62" s="118">
        <v>83</v>
      </c>
      <c r="Q62" s="74" t="s">
        <v>1077</v>
      </c>
      <c r="R62" s="74">
        <v>-1</v>
      </c>
      <c r="S62" s="119">
        <v>81</v>
      </c>
      <c r="T62" s="74">
        <v>-1</v>
      </c>
      <c r="U62" s="74">
        <v>-1</v>
      </c>
      <c r="V62" s="99">
        <v>83</v>
      </c>
      <c r="W62" s="74">
        <v>-1</v>
      </c>
      <c r="X62" s="74">
        <v>-1</v>
      </c>
      <c r="Y62" s="132">
        <v>65</v>
      </c>
      <c r="Z62" s="74">
        <v>-1</v>
      </c>
      <c r="AA62" s="74">
        <v>-1</v>
      </c>
      <c r="AB62" s="129">
        <v>40</v>
      </c>
      <c r="AC62" s="74">
        <v>-1</v>
      </c>
      <c r="AD62" s="74">
        <v>-1</v>
      </c>
      <c r="AE62" s="134">
        <f t="shared" si="0"/>
        <v>164</v>
      </c>
      <c r="AF62" s="130">
        <f t="shared" si="1"/>
        <v>229</v>
      </c>
      <c r="AG62" s="74">
        <v>100</v>
      </c>
      <c r="AH62" s="74">
        <v>3</v>
      </c>
      <c r="AI62" s="74" t="s">
        <v>1012</v>
      </c>
      <c r="AJ62" s="74">
        <v>1531</v>
      </c>
      <c r="AK62" s="74">
        <v>1531</v>
      </c>
      <c r="AL62" s="74">
        <v>1612</v>
      </c>
      <c r="AM62" s="74">
        <v>1615</v>
      </c>
      <c r="AN62" s="74">
        <v>93</v>
      </c>
      <c r="AO62" s="74" t="s">
        <v>1004</v>
      </c>
      <c r="AP62" s="74" t="s">
        <v>1005</v>
      </c>
      <c r="AQ62" s="74">
        <v>90</v>
      </c>
      <c r="AR62" s="74" t="s">
        <v>1006</v>
      </c>
      <c r="AS62" s="74" t="s">
        <v>1183</v>
      </c>
      <c r="AT62" s="74" t="s">
        <v>1162</v>
      </c>
      <c r="AU62" s="74" t="s">
        <v>2541</v>
      </c>
      <c r="AV62" s="74">
        <v>11</v>
      </c>
      <c r="AW62" s="74" t="s">
        <v>1005</v>
      </c>
      <c r="AX62" s="74">
        <v>0</v>
      </c>
      <c r="AY62" s="104">
        <v>0</v>
      </c>
    </row>
    <row r="63" spans="1:51">
      <c r="A63" s="95">
        <v>341</v>
      </c>
      <c r="B63" s="109" t="s">
        <v>1379</v>
      </c>
      <c r="C63" s="74" t="s">
        <v>1379</v>
      </c>
      <c r="D63" s="74">
        <v>12.1</v>
      </c>
      <c r="E63" s="74">
        <v>-1</v>
      </c>
      <c r="F63" s="74" t="s">
        <v>13</v>
      </c>
      <c r="G63" s="74">
        <v>-1</v>
      </c>
      <c r="H63" s="74">
        <v>-1</v>
      </c>
      <c r="I63" s="96" t="str">
        <f>HYPERLINK("[映雪.xlsx]类型!B20",'类型（5）'!$C$20)</f>
        <v>指挥官</v>
      </c>
      <c r="J63" s="74">
        <v>-1</v>
      </c>
      <c r="K63" s="74">
        <v>-1</v>
      </c>
      <c r="L63" s="74" t="s">
        <v>1001</v>
      </c>
      <c r="M63" s="74" t="s">
        <v>1002</v>
      </c>
      <c r="N63" s="74">
        <v>198</v>
      </c>
      <c r="O63" s="74">
        <v>198</v>
      </c>
      <c r="P63" s="118">
        <v>111</v>
      </c>
      <c r="Q63" s="74" t="s">
        <v>1150</v>
      </c>
      <c r="R63" s="74">
        <v>-1</v>
      </c>
      <c r="S63" s="95">
        <v>83</v>
      </c>
      <c r="T63" s="74">
        <v>-1</v>
      </c>
      <c r="U63" s="74">
        <v>-1</v>
      </c>
      <c r="V63" s="74">
        <v>23</v>
      </c>
      <c r="W63" s="74">
        <v>-1</v>
      </c>
      <c r="X63" s="74">
        <v>-1</v>
      </c>
      <c r="Y63" s="131">
        <v>80</v>
      </c>
      <c r="Z63" s="74">
        <v>-1</v>
      </c>
      <c r="AA63" s="74">
        <v>-1</v>
      </c>
      <c r="AB63" s="129">
        <v>39</v>
      </c>
      <c r="AC63" s="74">
        <v>-1</v>
      </c>
      <c r="AD63" s="74">
        <v>-1</v>
      </c>
      <c r="AE63" s="134">
        <f t="shared" si="0"/>
        <v>163</v>
      </c>
      <c r="AF63" s="130">
        <f t="shared" si="1"/>
        <v>186</v>
      </c>
      <c r="AG63" s="74">
        <v>100</v>
      </c>
      <c r="AH63" s="74">
        <v>2</v>
      </c>
      <c r="AI63" s="74" t="s">
        <v>1012</v>
      </c>
      <c r="AJ63" s="74">
        <v>1558</v>
      </c>
      <c r="AK63" s="74">
        <v>1573</v>
      </c>
      <c r="AL63" s="74">
        <v>1630</v>
      </c>
      <c r="AM63" s="74">
        <v>1615</v>
      </c>
      <c r="AN63" s="74">
        <v>96</v>
      </c>
      <c r="AO63" s="74" t="s">
        <v>1004</v>
      </c>
      <c r="AP63" s="74" t="s">
        <v>1005</v>
      </c>
      <c r="AQ63" s="74">
        <v>84</v>
      </c>
      <c r="AR63" s="74" t="s">
        <v>1006</v>
      </c>
      <c r="AS63" s="74" t="s">
        <v>1007</v>
      </c>
      <c r="AT63" s="74" t="s">
        <v>1016</v>
      </c>
      <c r="AU63" s="74" t="s">
        <v>1038</v>
      </c>
      <c r="AV63" s="74">
        <v>13</v>
      </c>
      <c r="AW63" s="74" t="s">
        <v>1005</v>
      </c>
      <c r="AX63" s="74">
        <v>0</v>
      </c>
      <c r="AY63" s="104">
        <v>11</v>
      </c>
    </row>
    <row r="64" spans="1:51">
      <c r="A64" s="95">
        <v>454</v>
      </c>
      <c r="B64" s="109" t="s">
        <v>1482</v>
      </c>
      <c r="C64" s="74" t="s">
        <v>1482</v>
      </c>
      <c r="D64" s="74">
        <v>8</v>
      </c>
      <c r="E64" s="74">
        <v>-1</v>
      </c>
      <c r="F64" s="74" t="s">
        <v>22</v>
      </c>
      <c r="G64" s="74">
        <v>-1</v>
      </c>
      <c r="H64" s="74">
        <v>-1</v>
      </c>
      <c r="I64" s="99" t="str">
        <f>HYPERLINK("[映雪.xlsx]类型!B26",'类型（5）'!$C$26)</f>
        <v>剑豪</v>
      </c>
      <c r="J64" s="74">
        <v>-1</v>
      </c>
      <c r="K64" s="74">
        <v>-1</v>
      </c>
      <c r="L64" s="74" t="s">
        <v>1001</v>
      </c>
      <c r="M64" s="74" t="s">
        <v>1002</v>
      </c>
      <c r="N64" s="74">
        <v>878</v>
      </c>
      <c r="O64" s="74">
        <v>878</v>
      </c>
      <c r="P64" s="118">
        <v>120</v>
      </c>
      <c r="Q64" s="74" t="s">
        <v>1079</v>
      </c>
      <c r="R64" s="74">
        <v>-1</v>
      </c>
      <c r="S64" s="95">
        <v>64</v>
      </c>
      <c r="T64" s="74">
        <v>-1</v>
      </c>
      <c r="U64" s="74">
        <v>-1</v>
      </c>
      <c r="V64" s="99">
        <v>81</v>
      </c>
      <c r="W64" s="74">
        <v>-1</v>
      </c>
      <c r="X64" s="74">
        <v>-1</v>
      </c>
      <c r="Y64" s="131">
        <v>82</v>
      </c>
      <c r="Z64" s="74">
        <v>-1</v>
      </c>
      <c r="AA64" s="74">
        <v>-1</v>
      </c>
      <c r="AB64" s="129">
        <v>60</v>
      </c>
      <c r="AC64" s="74">
        <v>-1</v>
      </c>
      <c r="AD64" s="74">
        <v>-1</v>
      </c>
      <c r="AE64" s="134">
        <f t="shared" si="0"/>
        <v>163</v>
      </c>
      <c r="AF64" s="130">
        <f t="shared" si="1"/>
        <v>227</v>
      </c>
      <c r="AG64" s="74">
        <v>100</v>
      </c>
      <c r="AH64" s="74">
        <v>2</v>
      </c>
      <c r="AI64" s="74" t="s">
        <v>1012</v>
      </c>
      <c r="AJ64" s="74">
        <v>1538</v>
      </c>
      <c r="AK64" s="74">
        <v>1553</v>
      </c>
      <c r="AL64" s="74">
        <v>1567</v>
      </c>
      <c r="AM64" s="74">
        <v>1615</v>
      </c>
      <c r="AN64" s="74">
        <v>44</v>
      </c>
      <c r="AO64" s="74" t="s">
        <v>1004</v>
      </c>
      <c r="AP64" s="74" t="s">
        <v>1004</v>
      </c>
      <c r="AQ64" s="74">
        <v>10</v>
      </c>
      <c r="AR64" s="74" t="s">
        <v>1006</v>
      </c>
      <c r="AS64" s="74" t="s">
        <v>1007</v>
      </c>
      <c r="AT64" s="74" t="s">
        <v>1016</v>
      </c>
      <c r="AU64" s="74" t="s">
        <v>1013</v>
      </c>
      <c r="AV64" s="74">
        <v>10</v>
      </c>
      <c r="AW64" s="74" t="s">
        <v>1004</v>
      </c>
      <c r="AX64" s="74">
        <v>0</v>
      </c>
      <c r="AY64" s="104">
        <v>69</v>
      </c>
    </row>
    <row r="65" spans="1:51">
      <c r="A65" s="95">
        <v>531</v>
      </c>
      <c r="B65" s="109" t="s">
        <v>530</v>
      </c>
      <c r="C65" s="74" t="s">
        <v>530</v>
      </c>
      <c r="D65" s="74">
        <v>9.6</v>
      </c>
      <c r="E65" s="74">
        <v>-1</v>
      </c>
      <c r="F65" s="74" t="s">
        <v>44</v>
      </c>
      <c r="G65" s="74">
        <v>-1</v>
      </c>
      <c r="H65" s="74">
        <v>-1</v>
      </c>
      <c r="I65" s="74" t="str">
        <f>HYPERLINK("[映雪.xlsx]类型!B12",'类型（5）'!$C$12)</f>
        <v>吸血鬼</v>
      </c>
      <c r="J65" s="74">
        <v>-1</v>
      </c>
      <c r="K65" s="74">
        <v>-1</v>
      </c>
      <c r="L65" s="74" t="s">
        <v>1001</v>
      </c>
      <c r="M65" s="74" t="s">
        <v>1002</v>
      </c>
      <c r="N65" s="74">
        <v>742</v>
      </c>
      <c r="O65" s="74">
        <v>742</v>
      </c>
      <c r="P65" s="118">
        <v>600</v>
      </c>
      <c r="Q65" s="74" t="s">
        <v>1061</v>
      </c>
      <c r="R65" s="74">
        <v>-1</v>
      </c>
      <c r="S65" s="119">
        <v>82</v>
      </c>
      <c r="T65" s="74">
        <v>-1</v>
      </c>
      <c r="U65" s="74">
        <v>-1</v>
      </c>
      <c r="V65" s="99">
        <v>81</v>
      </c>
      <c r="W65" s="74">
        <v>-1</v>
      </c>
      <c r="X65" s="74">
        <v>-1</v>
      </c>
      <c r="Y65" s="132">
        <v>72</v>
      </c>
      <c r="Z65" s="74">
        <v>-1</v>
      </c>
      <c r="AA65" s="74">
        <v>-1</v>
      </c>
      <c r="AB65" s="133">
        <v>75</v>
      </c>
      <c r="AC65" s="74">
        <v>-1</v>
      </c>
      <c r="AD65" s="74">
        <v>-1</v>
      </c>
      <c r="AE65" s="134">
        <f t="shared" si="0"/>
        <v>163</v>
      </c>
      <c r="AF65" s="99">
        <f t="shared" si="1"/>
        <v>235</v>
      </c>
      <c r="AG65" s="74">
        <v>100</v>
      </c>
      <c r="AH65" s="74">
        <v>1</v>
      </c>
      <c r="AI65" s="74" t="s">
        <v>1012</v>
      </c>
      <c r="AJ65" s="74">
        <v>1546</v>
      </c>
      <c r="AK65" s="74">
        <v>1561</v>
      </c>
      <c r="AL65" s="74">
        <v>1587</v>
      </c>
      <c r="AM65" s="74">
        <v>1615</v>
      </c>
      <c r="AN65" s="74">
        <v>12</v>
      </c>
      <c r="AO65" s="74" t="s">
        <v>1004</v>
      </c>
      <c r="AP65" s="74" t="s">
        <v>1004</v>
      </c>
      <c r="AQ65" s="74">
        <v>65</v>
      </c>
      <c r="AR65" s="74" t="s">
        <v>1006</v>
      </c>
      <c r="AS65" s="74" t="s">
        <v>1007</v>
      </c>
      <c r="AT65" s="74" t="s">
        <v>1008</v>
      </c>
      <c r="AU65" s="74" t="s">
        <v>1027</v>
      </c>
      <c r="AV65" s="74">
        <v>4</v>
      </c>
      <c r="AW65" s="74" t="s">
        <v>1005</v>
      </c>
      <c r="AX65" s="74">
        <v>0</v>
      </c>
      <c r="AY65" s="104">
        <v>0</v>
      </c>
    </row>
    <row r="66" spans="1:51">
      <c r="A66" s="95">
        <v>657</v>
      </c>
      <c r="B66" s="109" t="s">
        <v>1662</v>
      </c>
      <c r="C66" s="74" t="s">
        <v>1662</v>
      </c>
      <c r="D66" s="74">
        <v>8.8</v>
      </c>
      <c r="E66" s="74">
        <v>-1</v>
      </c>
      <c r="F66" s="74" t="s">
        <v>38</v>
      </c>
      <c r="G66" s="74">
        <v>-1</v>
      </c>
      <c r="H66" s="74">
        <v>-1</v>
      </c>
      <c r="I66" s="74" t="str">
        <f>HYPERLINK("[映雪.xlsx]类型!B32",'类型（5）'!$C$32)</f>
        <v>魔法少女</v>
      </c>
      <c r="J66" s="74">
        <v>-1</v>
      </c>
      <c r="K66" s="74">
        <v>-1</v>
      </c>
      <c r="L66" s="74" t="s">
        <v>1001</v>
      </c>
      <c r="M66" s="74" t="s">
        <v>1002</v>
      </c>
      <c r="N66" s="74">
        <v>657</v>
      </c>
      <c r="O66" s="74">
        <v>657</v>
      </c>
      <c r="P66" s="118">
        <v>44</v>
      </c>
      <c r="Q66" s="74" t="s">
        <v>1072</v>
      </c>
      <c r="R66" s="74">
        <v>-1</v>
      </c>
      <c r="S66" s="119">
        <v>82</v>
      </c>
      <c r="T66" s="74">
        <v>-1</v>
      </c>
      <c r="U66" s="74">
        <v>-1</v>
      </c>
      <c r="V66" s="99">
        <v>81</v>
      </c>
      <c r="W66" s="74">
        <v>-1</v>
      </c>
      <c r="X66" s="74">
        <v>-1</v>
      </c>
      <c r="Y66" s="132">
        <v>65</v>
      </c>
      <c r="Z66" s="74">
        <v>-1</v>
      </c>
      <c r="AA66" s="74">
        <v>-1</v>
      </c>
      <c r="AB66" s="129">
        <v>60</v>
      </c>
      <c r="AC66" s="74">
        <v>-1</v>
      </c>
      <c r="AD66" s="74">
        <v>-1</v>
      </c>
      <c r="AE66" s="134">
        <f t="shared" ref="AE66:AE129" si="2">MAX(SUM(S66,V66),IF(Y66&gt;=80,MAX(SUM(S66,Y66),SUM(V66,Y66)),-1))</f>
        <v>163</v>
      </c>
      <c r="AF66" s="130">
        <f t="shared" ref="AF66:AF129" si="3">SUM(S66,V66,Y66)</f>
        <v>228</v>
      </c>
      <c r="AG66" s="74">
        <v>100</v>
      </c>
      <c r="AH66" s="74">
        <v>3</v>
      </c>
      <c r="AI66" s="74" t="s">
        <v>1012</v>
      </c>
      <c r="AJ66" s="74">
        <v>1542</v>
      </c>
      <c r="AK66" s="74">
        <v>1557</v>
      </c>
      <c r="AL66" s="74">
        <v>1563</v>
      </c>
      <c r="AM66" s="74">
        <v>1615</v>
      </c>
      <c r="AN66" s="74">
        <v>57</v>
      </c>
      <c r="AO66" s="74" t="s">
        <v>1004</v>
      </c>
      <c r="AP66" s="74" t="s">
        <v>1004</v>
      </c>
      <c r="AQ66" s="74">
        <v>91</v>
      </c>
      <c r="AR66" s="74" t="s">
        <v>1006</v>
      </c>
      <c r="AS66" s="74" t="s">
        <v>1007</v>
      </c>
      <c r="AT66" s="74" t="s">
        <v>1016</v>
      </c>
      <c r="AU66" s="74" t="s">
        <v>1009</v>
      </c>
      <c r="AV66" s="74">
        <v>13</v>
      </c>
      <c r="AW66" s="74" t="s">
        <v>1005</v>
      </c>
      <c r="AX66" s="74">
        <v>0</v>
      </c>
      <c r="AY66" s="104">
        <v>2</v>
      </c>
    </row>
    <row r="67" spans="1:51">
      <c r="A67" s="95">
        <v>1462</v>
      </c>
      <c r="B67" s="109" t="s">
        <v>124</v>
      </c>
      <c r="C67" s="74" t="s">
        <v>124</v>
      </c>
      <c r="D67" s="74">
        <v>10.6</v>
      </c>
      <c r="E67" s="74">
        <v>-1</v>
      </c>
      <c r="F67" s="74" t="s">
        <v>124</v>
      </c>
      <c r="G67" s="74">
        <v>-1</v>
      </c>
      <c r="H67" s="74">
        <v>-1</v>
      </c>
      <c r="I67" s="96" t="str">
        <f>HYPERLINK("[映雪.xlsx]类型!B10",'类型（5）'!$C$10)</f>
        <v>学者</v>
      </c>
      <c r="J67" s="74">
        <v>-1</v>
      </c>
      <c r="K67" s="74">
        <v>-1</v>
      </c>
      <c r="L67" s="74" t="s">
        <v>1001</v>
      </c>
      <c r="M67" s="74" t="s">
        <v>1002</v>
      </c>
      <c r="N67" s="74">
        <v>1533</v>
      </c>
      <c r="O67" s="74">
        <v>1533</v>
      </c>
      <c r="P67" s="118">
        <v>33</v>
      </c>
      <c r="Q67" s="74" t="s">
        <v>1035</v>
      </c>
      <c r="R67" s="74">
        <v>-1</v>
      </c>
      <c r="S67" s="120">
        <v>77</v>
      </c>
      <c r="T67" s="74">
        <v>-1</v>
      </c>
      <c r="U67" s="74">
        <v>-1</v>
      </c>
      <c r="V67" s="74">
        <v>41</v>
      </c>
      <c r="W67" s="74">
        <v>-1</v>
      </c>
      <c r="X67" s="74">
        <v>-1</v>
      </c>
      <c r="Y67" s="131">
        <v>86</v>
      </c>
      <c r="Z67" s="74">
        <v>-1</v>
      </c>
      <c r="AA67" s="74">
        <v>-1</v>
      </c>
      <c r="AB67" s="129">
        <v>53</v>
      </c>
      <c r="AC67" s="74">
        <v>-1</v>
      </c>
      <c r="AD67" s="74">
        <v>-1</v>
      </c>
      <c r="AE67" s="134">
        <f t="shared" si="2"/>
        <v>163</v>
      </c>
      <c r="AF67" s="130">
        <f t="shared" si="3"/>
        <v>204</v>
      </c>
      <c r="AG67" s="74">
        <v>11221</v>
      </c>
      <c r="AH67" s="74">
        <v>6</v>
      </c>
      <c r="AI67" s="74" t="s">
        <v>4</v>
      </c>
      <c r="AJ67" s="74">
        <v>1505</v>
      </c>
      <c r="AK67" s="74">
        <v>1520</v>
      </c>
      <c r="AL67" s="74">
        <v>1551</v>
      </c>
      <c r="AM67" s="74">
        <v>1615</v>
      </c>
      <c r="AN67" s="74">
        <v>0</v>
      </c>
      <c r="AO67" s="74" t="s">
        <v>1004</v>
      </c>
      <c r="AP67" s="74" t="s">
        <v>1005</v>
      </c>
      <c r="AQ67" s="74">
        <v>78</v>
      </c>
      <c r="AR67" s="74" t="s">
        <v>1006</v>
      </c>
      <c r="AS67" s="74" t="s">
        <v>1309</v>
      </c>
      <c r="AT67" s="74" t="s">
        <v>1016</v>
      </c>
      <c r="AU67" s="74" t="s">
        <v>1013</v>
      </c>
      <c r="AV67" s="74">
        <v>12</v>
      </c>
      <c r="AW67" s="74" t="s">
        <v>1005</v>
      </c>
      <c r="AX67" s="74">
        <v>0</v>
      </c>
      <c r="AY67" s="104">
        <v>0</v>
      </c>
    </row>
    <row r="68" spans="1:51">
      <c r="A68" s="95">
        <v>2334</v>
      </c>
      <c r="B68" s="99" t="s">
        <v>2544</v>
      </c>
      <c r="C68" s="74" t="s">
        <v>2544</v>
      </c>
      <c r="D68" s="74">
        <v>14.2</v>
      </c>
      <c r="E68" s="74">
        <v>-1</v>
      </c>
      <c r="F68" s="74" t="s">
        <v>20</v>
      </c>
      <c r="G68" s="74">
        <v>-1</v>
      </c>
      <c r="H68" s="74">
        <v>-1</v>
      </c>
      <c r="I68" s="96" t="str">
        <f>HYPERLINK("[映雪.xlsx]类型!B20",'类型（5）'!$C$20)</f>
        <v>指挥官</v>
      </c>
      <c r="J68" s="74">
        <v>-1</v>
      </c>
      <c r="K68" s="74">
        <v>-1</v>
      </c>
      <c r="L68" s="74" t="s">
        <v>1001</v>
      </c>
      <c r="M68" s="74" t="s">
        <v>1935</v>
      </c>
      <c r="N68" s="74">
        <v>4010</v>
      </c>
      <c r="O68" s="74">
        <v>4010</v>
      </c>
      <c r="P68" s="118">
        <v>83</v>
      </c>
      <c r="Q68" s="74" t="s">
        <v>1046</v>
      </c>
      <c r="R68" s="74">
        <v>-1</v>
      </c>
      <c r="S68" s="119">
        <v>82</v>
      </c>
      <c r="T68" s="74">
        <v>-1</v>
      </c>
      <c r="U68" s="74">
        <v>-1</v>
      </c>
      <c r="V68" s="74">
        <v>32</v>
      </c>
      <c r="W68" s="74">
        <v>-1</v>
      </c>
      <c r="X68" s="74">
        <v>-1</v>
      </c>
      <c r="Y68" s="131">
        <v>81</v>
      </c>
      <c r="Z68" s="74">
        <v>-1</v>
      </c>
      <c r="AA68" s="74">
        <v>-1</v>
      </c>
      <c r="AB68" s="129">
        <v>53</v>
      </c>
      <c r="AC68" s="74">
        <v>-1</v>
      </c>
      <c r="AD68" s="74">
        <v>-1</v>
      </c>
      <c r="AE68" s="134">
        <f t="shared" si="2"/>
        <v>163</v>
      </c>
      <c r="AF68" s="130">
        <f t="shared" si="3"/>
        <v>195</v>
      </c>
      <c r="AG68" s="74">
        <v>100</v>
      </c>
      <c r="AH68" s="74">
        <v>1</v>
      </c>
      <c r="AI68" s="74" t="s">
        <v>1012</v>
      </c>
      <c r="AJ68" s="74">
        <v>1542</v>
      </c>
      <c r="AK68" s="74">
        <v>1542</v>
      </c>
      <c r="AL68" s="74">
        <v>1580</v>
      </c>
      <c r="AM68" s="74">
        <v>1615</v>
      </c>
      <c r="AN68" s="74">
        <v>30</v>
      </c>
      <c r="AO68" s="74" t="s">
        <v>1004</v>
      </c>
      <c r="AP68" s="74" t="s">
        <v>1004</v>
      </c>
      <c r="AQ68" s="74">
        <v>15</v>
      </c>
      <c r="AR68" s="74" t="s">
        <v>1006</v>
      </c>
      <c r="AS68" s="74" t="s">
        <v>1062</v>
      </c>
      <c r="AT68" s="74" t="s">
        <v>1023</v>
      </c>
      <c r="AU68" s="74" t="s">
        <v>1038</v>
      </c>
      <c r="AV68" s="74">
        <v>12</v>
      </c>
      <c r="AW68" s="74" t="s">
        <v>1005</v>
      </c>
      <c r="AX68" s="74">
        <v>0</v>
      </c>
      <c r="AY68" s="104">
        <v>0</v>
      </c>
    </row>
    <row r="69" spans="1:51">
      <c r="A69" s="95">
        <v>175</v>
      </c>
      <c r="B69" s="109" t="s">
        <v>1216</v>
      </c>
      <c r="C69" s="74" t="s">
        <v>1216</v>
      </c>
      <c r="D69" s="74">
        <v>9.8</v>
      </c>
      <c r="E69" s="74">
        <v>-1</v>
      </c>
      <c r="F69" s="74" t="s">
        <v>84</v>
      </c>
      <c r="G69" s="74">
        <v>-1</v>
      </c>
      <c r="H69" s="74">
        <v>-1</v>
      </c>
      <c r="I69" s="74" t="str">
        <f>HYPERLINK("[映雪.xlsx]类型!B30",'类型（5）'!$C$30)</f>
        <v>黑幕</v>
      </c>
      <c r="J69" s="74">
        <v>-1</v>
      </c>
      <c r="K69" s="74">
        <v>-1</v>
      </c>
      <c r="L69" s="74" t="s">
        <v>1001</v>
      </c>
      <c r="M69" s="74" t="s">
        <v>1002</v>
      </c>
      <c r="N69" s="74">
        <v>179</v>
      </c>
      <c r="O69" s="74">
        <v>179</v>
      </c>
      <c r="P69" s="118">
        <v>238</v>
      </c>
      <c r="Q69" s="74" t="s">
        <v>1033</v>
      </c>
      <c r="R69" s="74">
        <v>-1</v>
      </c>
      <c r="S69" s="119">
        <v>79</v>
      </c>
      <c r="T69" s="74">
        <v>-1</v>
      </c>
      <c r="U69" s="74">
        <v>-1</v>
      </c>
      <c r="V69" s="74">
        <v>23</v>
      </c>
      <c r="W69" s="74">
        <v>-1</v>
      </c>
      <c r="X69" s="74">
        <v>-1</v>
      </c>
      <c r="Y69" s="131">
        <v>83</v>
      </c>
      <c r="Z69" s="74">
        <v>-1</v>
      </c>
      <c r="AA69" s="74">
        <v>-1</v>
      </c>
      <c r="AB69" s="129">
        <v>37</v>
      </c>
      <c r="AC69" s="74">
        <v>-1</v>
      </c>
      <c r="AD69" s="74">
        <v>-1</v>
      </c>
      <c r="AE69" s="134">
        <f t="shared" si="2"/>
        <v>162</v>
      </c>
      <c r="AF69" s="130">
        <f t="shared" si="3"/>
        <v>185</v>
      </c>
      <c r="AG69" s="74">
        <v>100</v>
      </c>
      <c r="AH69" s="74">
        <v>1</v>
      </c>
      <c r="AI69" s="74" t="s">
        <v>1012</v>
      </c>
      <c r="AJ69" s="74">
        <v>1595</v>
      </c>
      <c r="AK69" s="74">
        <v>1610</v>
      </c>
      <c r="AL69" s="74">
        <v>1650</v>
      </c>
      <c r="AM69" s="74">
        <v>1615</v>
      </c>
      <c r="AN69" s="74">
        <v>93</v>
      </c>
      <c r="AO69" s="74" t="s">
        <v>1004</v>
      </c>
      <c r="AP69" s="74" t="s">
        <v>1005</v>
      </c>
      <c r="AQ69" s="74">
        <v>17</v>
      </c>
      <c r="AR69" s="74" t="s">
        <v>1006</v>
      </c>
      <c r="AS69" s="74" t="s">
        <v>1007</v>
      </c>
      <c r="AT69" s="74" t="s">
        <v>1016</v>
      </c>
      <c r="AU69" s="74" t="s">
        <v>1013</v>
      </c>
      <c r="AV69" s="74">
        <v>13</v>
      </c>
      <c r="AW69" s="74" t="s">
        <v>1004</v>
      </c>
      <c r="AX69" s="74">
        <v>0</v>
      </c>
      <c r="AY69" s="104">
        <v>0</v>
      </c>
    </row>
    <row r="70" spans="1:51">
      <c r="A70" s="95">
        <v>283</v>
      </c>
      <c r="B70" s="109" t="s">
        <v>1321</v>
      </c>
      <c r="C70" s="74" t="s">
        <v>1321</v>
      </c>
      <c r="D70" s="74">
        <v>7.6</v>
      </c>
      <c r="E70" s="74">
        <v>-1</v>
      </c>
      <c r="F70" s="74" t="s">
        <v>13</v>
      </c>
      <c r="G70" s="74">
        <v>-1</v>
      </c>
      <c r="H70" s="74">
        <v>-1</v>
      </c>
      <c r="I70" s="99" t="str">
        <f>HYPERLINK("[映雪.xlsx]类型!B18",'类型（5）'!$C$18)</f>
        <v>科学家</v>
      </c>
      <c r="J70" s="74">
        <v>-1</v>
      </c>
      <c r="K70" s="74">
        <v>-1</v>
      </c>
      <c r="L70" s="74" t="s">
        <v>1001</v>
      </c>
      <c r="M70" s="74" t="s">
        <v>1002</v>
      </c>
      <c r="N70" s="74">
        <v>37</v>
      </c>
      <c r="O70" s="74">
        <v>37</v>
      </c>
      <c r="P70" s="118">
        <v>107</v>
      </c>
      <c r="Q70" s="74" t="s">
        <v>1033</v>
      </c>
      <c r="R70" s="74">
        <v>-1</v>
      </c>
      <c r="S70" s="95">
        <v>74</v>
      </c>
      <c r="T70" s="74">
        <v>-1</v>
      </c>
      <c r="U70" s="74">
        <v>-1</v>
      </c>
      <c r="V70" s="74">
        <v>62</v>
      </c>
      <c r="W70" s="74">
        <v>-1</v>
      </c>
      <c r="X70" s="74">
        <v>-1</v>
      </c>
      <c r="Y70" s="131">
        <v>88</v>
      </c>
      <c r="Z70" s="74">
        <v>-1</v>
      </c>
      <c r="AA70" s="74">
        <v>-1</v>
      </c>
      <c r="AB70" s="126">
        <v>86</v>
      </c>
      <c r="AC70" s="74">
        <v>-1</v>
      </c>
      <c r="AD70" s="74">
        <v>-1</v>
      </c>
      <c r="AE70" s="134">
        <f t="shared" si="2"/>
        <v>162</v>
      </c>
      <c r="AF70" s="130">
        <f t="shared" si="3"/>
        <v>224</v>
      </c>
      <c r="AG70" s="74">
        <v>100</v>
      </c>
      <c r="AH70" s="74">
        <v>2</v>
      </c>
      <c r="AI70" s="74" t="s">
        <v>1012</v>
      </c>
      <c r="AJ70" s="74">
        <v>1561</v>
      </c>
      <c r="AK70" s="74">
        <v>1576</v>
      </c>
      <c r="AL70" s="74">
        <v>1602</v>
      </c>
      <c r="AM70" s="74">
        <v>1615</v>
      </c>
      <c r="AN70" s="74">
        <v>90</v>
      </c>
      <c r="AO70" s="74" t="s">
        <v>1004</v>
      </c>
      <c r="AP70" s="74" t="s">
        <v>1005</v>
      </c>
      <c r="AQ70" s="74">
        <v>82</v>
      </c>
      <c r="AR70" s="74" t="s">
        <v>1006</v>
      </c>
      <c r="AS70" s="74" t="s">
        <v>1007</v>
      </c>
      <c r="AT70" s="74" t="s">
        <v>1016</v>
      </c>
      <c r="AU70" s="74" t="s">
        <v>1017</v>
      </c>
      <c r="AV70" s="74">
        <v>9</v>
      </c>
      <c r="AW70" s="74" t="s">
        <v>1005</v>
      </c>
      <c r="AX70" s="74">
        <v>0</v>
      </c>
      <c r="AY70" s="104">
        <v>15</v>
      </c>
    </row>
    <row r="71" spans="1:51">
      <c r="A71" s="95">
        <v>359</v>
      </c>
      <c r="B71" s="109" t="s">
        <v>1397</v>
      </c>
      <c r="C71" s="74" t="s">
        <v>1397</v>
      </c>
      <c r="D71" s="74">
        <v>9.4</v>
      </c>
      <c r="E71" s="74">
        <v>-1</v>
      </c>
      <c r="F71" s="74" t="s">
        <v>13</v>
      </c>
      <c r="G71" s="74">
        <v>-1</v>
      </c>
      <c r="H71" s="74">
        <v>-1</v>
      </c>
      <c r="I71" s="74" t="str">
        <f>HYPERLINK("[映雪.xlsx]类型!B14",'类型（5）'!$C$14)</f>
        <v>永生</v>
      </c>
      <c r="J71" s="74">
        <v>-1</v>
      </c>
      <c r="K71" s="74">
        <v>-1</v>
      </c>
      <c r="L71" s="74" t="s">
        <v>1001</v>
      </c>
      <c r="M71" s="74" t="s">
        <v>1002</v>
      </c>
      <c r="N71" s="74">
        <v>146</v>
      </c>
      <c r="O71" s="74">
        <v>146</v>
      </c>
      <c r="P71" s="118">
        <v>110</v>
      </c>
      <c r="Q71" s="74" t="s">
        <v>1056</v>
      </c>
      <c r="R71" s="74">
        <v>-1</v>
      </c>
      <c r="S71" s="95">
        <v>80</v>
      </c>
      <c r="T71" s="74">
        <v>-1</v>
      </c>
      <c r="U71" s="74">
        <v>-1</v>
      </c>
      <c r="V71" s="99">
        <v>82</v>
      </c>
      <c r="W71" s="74">
        <v>-1</v>
      </c>
      <c r="X71" s="74">
        <v>-1</v>
      </c>
      <c r="Y71" s="131">
        <v>79</v>
      </c>
      <c r="Z71" s="74">
        <v>-1</v>
      </c>
      <c r="AA71" s="74">
        <v>-1</v>
      </c>
      <c r="AB71" s="129">
        <v>61</v>
      </c>
      <c r="AC71" s="74">
        <v>-1</v>
      </c>
      <c r="AD71" s="74">
        <v>-1</v>
      </c>
      <c r="AE71" s="134">
        <f t="shared" si="2"/>
        <v>162</v>
      </c>
      <c r="AF71" s="99">
        <f t="shared" si="3"/>
        <v>241</v>
      </c>
      <c r="AG71" s="74">
        <v>100</v>
      </c>
      <c r="AH71" s="74">
        <v>1</v>
      </c>
      <c r="AI71" s="74" t="s">
        <v>1012</v>
      </c>
      <c r="AJ71" s="74">
        <v>1543</v>
      </c>
      <c r="AK71" s="74">
        <v>1558</v>
      </c>
      <c r="AL71" s="74">
        <v>1612</v>
      </c>
      <c r="AM71" s="74">
        <v>1615</v>
      </c>
      <c r="AN71" s="74">
        <v>10</v>
      </c>
      <c r="AO71" s="74" t="s">
        <v>1004</v>
      </c>
      <c r="AP71" s="74" t="s">
        <v>1005</v>
      </c>
      <c r="AQ71" s="74">
        <v>7</v>
      </c>
      <c r="AR71" s="74" t="s">
        <v>1006</v>
      </c>
      <c r="AS71" s="74" t="s">
        <v>1311</v>
      </c>
      <c r="AT71" s="74" t="s">
        <v>1016</v>
      </c>
      <c r="AU71" s="74" t="s">
        <v>1020</v>
      </c>
      <c r="AV71" s="74">
        <v>10</v>
      </c>
      <c r="AW71" s="74" t="s">
        <v>1005</v>
      </c>
      <c r="AX71" s="74">
        <v>0</v>
      </c>
      <c r="AY71" s="104">
        <v>0</v>
      </c>
    </row>
    <row r="72" spans="1:51">
      <c r="A72" s="95">
        <v>434</v>
      </c>
      <c r="B72" s="109" t="s">
        <v>424</v>
      </c>
      <c r="C72" s="74" t="s">
        <v>424</v>
      </c>
      <c r="D72" s="74">
        <v>9.6</v>
      </c>
      <c r="E72" s="74">
        <v>-1</v>
      </c>
      <c r="F72" s="74" t="s">
        <v>26</v>
      </c>
      <c r="G72" s="74">
        <v>-1</v>
      </c>
      <c r="H72" s="74">
        <v>-1</v>
      </c>
      <c r="I72" s="74" t="str">
        <f>HYPERLINK("[映雪.xlsx]类型!B12",'类型（5）'!$C$12)</f>
        <v>吸血鬼</v>
      </c>
      <c r="J72" s="74">
        <v>-1</v>
      </c>
      <c r="K72" s="74">
        <v>-1</v>
      </c>
      <c r="L72" s="74" t="s">
        <v>1001</v>
      </c>
      <c r="M72" s="74" t="s">
        <v>1002</v>
      </c>
      <c r="N72" s="74">
        <v>749</v>
      </c>
      <c r="O72" s="74">
        <v>749</v>
      </c>
      <c r="P72" s="118">
        <v>403</v>
      </c>
      <c r="Q72" s="74" t="s">
        <v>1082</v>
      </c>
      <c r="R72" s="74">
        <v>-1</v>
      </c>
      <c r="S72" s="119">
        <v>82</v>
      </c>
      <c r="T72" s="74">
        <v>-1</v>
      </c>
      <c r="U72" s="74">
        <v>-1</v>
      </c>
      <c r="V72" s="99">
        <v>80</v>
      </c>
      <c r="W72" s="74">
        <v>-1</v>
      </c>
      <c r="X72" s="74">
        <v>-1</v>
      </c>
      <c r="Y72" s="132">
        <v>71</v>
      </c>
      <c r="Z72" s="74">
        <v>-1</v>
      </c>
      <c r="AA72" s="74">
        <v>-1</v>
      </c>
      <c r="AB72" s="129">
        <v>52</v>
      </c>
      <c r="AC72" s="74">
        <v>-1</v>
      </c>
      <c r="AD72" s="74">
        <v>-1</v>
      </c>
      <c r="AE72" s="134">
        <f t="shared" si="2"/>
        <v>162</v>
      </c>
      <c r="AF72" s="130">
        <f t="shared" si="3"/>
        <v>233</v>
      </c>
      <c r="AG72" s="74">
        <v>100</v>
      </c>
      <c r="AH72" s="74">
        <v>1</v>
      </c>
      <c r="AI72" s="74" t="s">
        <v>1012</v>
      </c>
      <c r="AJ72" s="74">
        <v>1526</v>
      </c>
      <c r="AK72" s="74">
        <v>1541</v>
      </c>
      <c r="AL72" s="74">
        <v>1600</v>
      </c>
      <c r="AM72" s="74">
        <v>1615</v>
      </c>
      <c r="AN72" s="74">
        <v>37</v>
      </c>
      <c r="AO72" s="74" t="s">
        <v>1004</v>
      </c>
      <c r="AP72" s="74" t="s">
        <v>1005</v>
      </c>
      <c r="AQ72" s="74">
        <v>46</v>
      </c>
      <c r="AR72" s="74" t="s">
        <v>1006</v>
      </c>
      <c r="AS72" s="74" t="s">
        <v>1007</v>
      </c>
      <c r="AT72" s="74" t="s">
        <v>1016</v>
      </c>
      <c r="AU72" s="74" t="s">
        <v>1038</v>
      </c>
      <c r="AV72" s="74">
        <v>13</v>
      </c>
      <c r="AW72" s="74" t="s">
        <v>1004</v>
      </c>
      <c r="AX72" s="74">
        <v>0</v>
      </c>
      <c r="AY72" s="104">
        <v>0</v>
      </c>
    </row>
    <row r="73" spans="1:51">
      <c r="A73" s="95">
        <v>447</v>
      </c>
      <c r="B73" s="109" t="s">
        <v>1474</v>
      </c>
      <c r="C73" s="74" t="s">
        <v>1474</v>
      </c>
      <c r="D73" s="74">
        <v>8.5</v>
      </c>
      <c r="E73" s="74">
        <v>-1</v>
      </c>
      <c r="F73" s="74" t="s">
        <v>26</v>
      </c>
      <c r="G73" s="74">
        <v>-1</v>
      </c>
      <c r="H73" s="74">
        <v>-1</v>
      </c>
      <c r="I73" s="74" t="str">
        <f>HYPERLINK("[映雪.xlsx]类型!B7",'类型（5）'!$C$7)</f>
        <v>武勇全能</v>
      </c>
      <c r="J73" s="74">
        <v>-1</v>
      </c>
      <c r="K73" s="74">
        <v>-1</v>
      </c>
      <c r="L73" s="74" t="s">
        <v>1001</v>
      </c>
      <c r="M73" s="74" t="s">
        <v>1002</v>
      </c>
      <c r="N73" s="74">
        <v>481</v>
      </c>
      <c r="O73" s="74">
        <v>481</v>
      </c>
      <c r="P73" s="118">
        <v>405</v>
      </c>
      <c r="Q73" s="74" t="s">
        <v>1072</v>
      </c>
      <c r="R73" s="74">
        <v>-1</v>
      </c>
      <c r="S73" s="119">
        <v>79</v>
      </c>
      <c r="T73" s="74">
        <v>-1</v>
      </c>
      <c r="U73" s="74">
        <v>-1</v>
      </c>
      <c r="V73" s="122">
        <v>75</v>
      </c>
      <c r="W73" s="74">
        <v>-1</v>
      </c>
      <c r="X73" s="74">
        <v>-1</v>
      </c>
      <c r="Y73" s="131">
        <v>83</v>
      </c>
      <c r="Z73" s="74">
        <v>-1</v>
      </c>
      <c r="AA73" s="74">
        <v>-1</v>
      </c>
      <c r="AB73" s="129">
        <v>49</v>
      </c>
      <c r="AC73" s="74">
        <v>-1</v>
      </c>
      <c r="AD73" s="74">
        <v>-1</v>
      </c>
      <c r="AE73" s="134">
        <f t="shared" si="2"/>
        <v>162</v>
      </c>
      <c r="AF73" s="99">
        <f t="shared" si="3"/>
        <v>237</v>
      </c>
      <c r="AG73" s="74">
        <v>100</v>
      </c>
      <c r="AH73" s="74">
        <v>1</v>
      </c>
      <c r="AI73" s="74" t="s">
        <v>1012</v>
      </c>
      <c r="AJ73" s="74">
        <v>1508</v>
      </c>
      <c r="AK73" s="74">
        <v>1523</v>
      </c>
      <c r="AL73" s="74">
        <v>1577</v>
      </c>
      <c r="AM73" s="74">
        <v>1615</v>
      </c>
      <c r="AN73" s="74">
        <v>43</v>
      </c>
      <c r="AO73" s="74" t="s">
        <v>1004</v>
      </c>
      <c r="AP73" s="74" t="s">
        <v>1004</v>
      </c>
      <c r="AQ73" s="74">
        <v>94</v>
      </c>
      <c r="AR73" s="74" t="s">
        <v>1006</v>
      </c>
      <c r="AS73" s="74" t="s">
        <v>1007</v>
      </c>
      <c r="AT73" s="74" t="s">
        <v>1008</v>
      </c>
      <c r="AU73" s="74" t="s">
        <v>1017</v>
      </c>
      <c r="AV73" s="74">
        <v>9</v>
      </c>
      <c r="AW73" s="74" t="s">
        <v>1004</v>
      </c>
      <c r="AX73" s="74">
        <v>0</v>
      </c>
      <c r="AY73" s="104">
        <v>0</v>
      </c>
    </row>
    <row r="74" spans="1:51">
      <c r="A74" s="95">
        <v>855</v>
      </c>
      <c r="B74" s="109" t="s">
        <v>30</v>
      </c>
      <c r="C74" s="74" t="s">
        <v>30</v>
      </c>
      <c r="D74" s="74">
        <v>9.6</v>
      </c>
      <c r="E74" s="74">
        <v>-1</v>
      </c>
      <c r="F74" s="74" t="s">
        <v>30</v>
      </c>
      <c r="G74" s="74">
        <v>-1</v>
      </c>
      <c r="H74" s="74">
        <v>-1</v>
      </c>
      <c r="I74" s="74" t="str">
        <f>HYPERLINK("[映雪.xlsx]类型!B13",'类型（5）'!$C$13)</f>
        <v>贤者</v>
      </c>
      <c r="J74" s="74">
        <v>-1</v>
      </c>
      <c r="K74" s="74">
        <v>-1</v>
      </c>
      <c r="L74" s="74" t="s">
        <v>1001</v>
      </c>
      <c r="M74" s="74" t="s">
        <v>1002</v>
      </c>
      <c r="N74" s="74">
        <v>296</v>
      </c>
      <c r="O74" s="74">
        <v>296</v>
      </c>
      <c r="P74" s="118">
        <v>110</v>
      </c>
      <c r="Q74" s="74" t="s">
        <v>1734</v>
      </c>
      <c r="R74" s="74">
        <v>-1</v>
      </c>
      <c r="S74" s="119">
        <v>87</v>
      </c>
      <c r="T74" s="74">
        <v>-1</v>
      </c>
      <c r="U74" s="74">
        <v>-1</v>
      </c>
      <c r="V74" s="122">
        <v>75</v>
      </c>
      <c r="W74" s="74">
        <v>-1</v>
      </c>
      <c r="X74" s="74">
        <v>-1</v>
      </c>
      <c r="Y74" s="132">
        <v>72</v>
      </c>
      <c r="Z74" s="74">
        <v>-1</v>
      </c>
      <c r="AA74" s="74">
        <v>-1</v>
      </c>
      <c r="AB74" s="133">
        <v>69</v>
      </c>
      <c r="AC74" s="74">
        <v>-1</v>
      </c>
      <c r="AD74" s="74">
        <v>-1</v>
      </c>
      <c r="AE74" s="134">
        <f t="shared" si="2"/>
        <v>162</v>
      </c>
      <c r="AF74" s="130">
        <f t="shared" si="3"/>
        <v>234</v>
      </c>
      <c r="AG74" s="74">
        <v>11457</v>
      </c>
      <c r="AH74" s="74">
        <v>6</v>
      </c>
      <c r="AI74" s="74" t="s">
        <v>4</v>
      </c>
      <c r="AJ74" s="74">
        <v>1543</v>
      </c>
      <c r="AK74" s="74">
        <v>1555</v>
      </c>
      <c r="AL74" s="74">
        <v>1585</v>
      </c>
      <c r="AM74" s="74">
        <v>1615</v>
      </c>
      <c r="AN74" s="74">
        <v>93</v>
      </c>
      <c r="AO74" s="74" t="s">
        <v>1004</v>
      </c>
      <c r="AP74" s="74" t="s">
        <v>1005</v>
      </c>
      <c r="AQ74" s="74">
        <v>18</v>
      </c>
      <c r="AR74" s="74" t="s">
        <v>1006</v>
      </c>
      <c r="AS74" s="74" t="s">
        <v>1062</v>
      </c>
      <c r="AT74" s="74" t="s">
        <v>1016</v>
      </c>
      <c r="AU74" s="74" t="s">
        <v>1038</v>
      </c>
      <c r="AV74" s="74">
        <v>7</v>
      </c>
      <c r="AW74" s="74" t="s">
        <v>1005</v>
      </c>
      <c r="AX74" s="74">
        <v>0</v>
      </c>
      <c r="AY74" s="104">
        <v>0</v>
      </c>
    </row>
    <row r="75" spans="1:51">
      <c r="A75" s="95">
        <v>971</v>
      </c>
      <c r="B75" s="96" t="s">
        <v>1939</v>
      </c>
      <c r="C75" s="74" t="s">
        <v>1939</v>
      </c>
      <c r="D75" s="74">
        <v>21.2</v>
      </c>
      <c r="E75" s="74">
        <v>-1</v>
      </c>
      <c r="F75" s="74" t="s">
        <v>48</v>
      </c>
      <c r="G75" s="74">
        <v>-1</v>
      </c>
      <c r="H75" s="74">
        <v>-1</v>
      </c>
      <c r="I75" s="74" t="str">
        <f>HYPERLINK("[映雪.xlsx]类型!B68",'类型（5）'!$C$68)</f>
        <v>萝莉</v>
      </c>
      <c r="J75" s="74">
        <v>-1</v>
      </c>
      <c r="K75" s="74">
        <v>-1</v>
      </c>
      <c r="L75" s="74" t="s">
        <v>1001</v>
      </c>
      <c r="M75" s="74" t="s">
        <v>1002</v>
      </c>
      <c r="N75" s="74">
        <v>489</v>
      </c>
      <c r="O75" s="74">
        <v>489</v>
      </c>
      <c r="P75" s="118">
        <v>588</v>
      </c>
      <c r="Q75" s="74" t="s">
        <v>1481</v>
      </c>
      <c r="R75" s="74">
        <v>-1</v>
      </c>
      <c r="S75" s="120">
        <v>65</v>
      </c>
      <c r="T75" s="74">
        <v>-1</v>
      </c>
      <c r="U75" s="74">
        <v>-1</v>
      </c>
      <c r="V75" s="96">
        <v>97</v>
      </c>
      <c r="W75" s="74">
        <v>-1</v>
      </c>
      <c r="X75" s="74">
        <v>-1</v>
      </c>
      <c r="Y75" s="132">
        <v>67</v>
      </c>
      <c r="Z75" s="74">
        <v>-1</v>
      </c>
      <c r="AA75" s="74">
        <v>-1</v>
      </c>
      <c r="AB75" s="129">
        <v>36</v>
      </c>
      <c r="AC75" s="74">
        <v>-1</v>
      </c>
      <c r="AD75" s="74">
        <v>-1</v>
      </c>
      <c r="AE75" s="134">
        <f t="shared" si="2"/>
        <v>162</v>
      </c>
      <c r="AF75" s="130">
        <f t="shared" si="3"/>
        <v>229</v>
      </c>
      <c r="AG75" s="74">
        <v>100</v>
      </c>
      <c r="AH75" s="74">
        <v>1</v>
      </c>
      <c r="AI75" s="74" t="s">
        <v>1012</v>
      </c>
      <c r="AJ75" s="74">
        <v>1570</v>
      </c>
      <c r="AK75" s="74">
        <v>1585</v>
      </c>
      <c r="AL75" s="74">
        <v>1600</v>
      </c>
      <c r="AM75" s="74">
        <v>1615</v>
      </c>
      <c r="AN75" s="74">
        <v>30</v>
      </c>
      <c r="AO75" s="74" t="s">
        <v>1004</v>
      </c>
      <c r="AP75" s="74" t="s">
        <v>1004</v>
      </c>
      <c r="AQ75" s="74">
        <v>40</v>
      </c>
      <c r="AR75" s="74" t="s">
        <v>1006</v>
      </c>
      <c r="AS75" s="74" t="s">
        <v>1007</v>
      </c>
      <c r="AT75" s="74" t="s">
        <v>1162</v>
      </c>
      <c r="AU75" s="74" t="s">
        <v>1020</v>
      </c>
      <c r="AV75" s="74">
        <v>8</v>
      </c>
      <c r="AW75" s="74" t="s">
        <v>1005</v>
      </c>
      <c r="AX75" s="74">
        <v>0</v>
      </c>
      <c r="AY75" s="104">
        <v>0</v>
      </c>
    </row>
    <row r="76" spans="1:51">
      <c r="A76" s="95">
        <v>173</v>
      </c>
      <c r="B76" s="109" t="s">
        <v>500</v>
      </c>
      <c r="C76" s="74" t="s">
        <v>500</v>
      </c>
      <c r="D76" s="74">
        <v>7.9</v>
      </c>
      <c r="E76" s="74">
        <v>-1</v>
      </c>
      <c r="F76" s="74" t="s">
        <v>84</v>
      </c>
      <c r="G76" s="74">
        <v>-1</v>
      </c>
      <c r="H76" s="74">
        <v>-1</v>
      </c>
      <c r="I76" s="99" t="str">
        <f>HYPERLINK("[映雪.xlsx]类型!B26",'类型（5）'!$C$26)</f>
        <v>剑豪</v>
      </c>
      <c r="J76" s="74">
        <v>-1</v>
      </c>
      <c r="K76" s="74">
        <v>-1</v>
      </c>
      <c r="L76" s="74" t="s">
        <v>1001</v>
      </c>
      <c r="M76" s="74" t="s">
        <v>1002</v>
      </c>
      <c r="N76" s="74">
        <v>342</v>
      </c>
      <c r="O76" s="74">
        <v>342</v>
      </c>
      <c r="P76" s="118">
        <v>238</v>
      </c>
      <c r="Q76" s="74" t="s">
        <v>1085</v>
      </c>
      <c r="R76" s="74">
        <v>-1</v>
      </c>
      <c r="S76" s="119">
        <v>82</v>
      </c>
      <c r="T76" s="74">
        <v>-1</v>
      </c>
      <c r="U76" s="74">
        <v>-1</v>
      </c>
      <c r="V76" s="99">
        <v>79</v>
      </c>
      <c r="W76" s="74">
        <v>-1</v>
      </c>
      <c r="X76" s="74">
        <v>-1</v>
      </c>
      <c r="Y76" s="104">
        <v>30</v>
      </c>
      <c r="Z76" s="74">
        <v>-1</v>
      </c>
      <c r="AA76" s="74">
        <v>-1</v>
      </c>
      <c r="AB76" s="129">
        <v>49</v>
      </c>
      <c r="AC76" s="74">
        <v>-1</v>
      </c>
      <c r="AD76" s="74">
        <v>-1</v>
      </c>
      <c r="AE76" s="134">
        <f t="shared" si="2"/>
        <v>161</v>
      </c>
      <c r="AF76" s="130">
        <f t="shared" si="3"/>
        <v>191</v>
      </c>
      <c r="AG76" s="74">
        <v>100</v>
      </c>
      <c r="AH76" s="74">
        <v>1</v>
      </c>
      <c r="AI76" s="74" t="s">
        <v>1012</v>
      </c>
      <c r="AJ76" s="74">
        <v>1569</v>
      </c>
      <c r="AK76" s="74">
        <v>1584</v>
      </c>
      <c r="AL76" s="74">
        <v>1628</v>
      </c>
      <c r="AM76" s="74">
        <v>1615</v>
      </c>
      <c r="AN76" s="74">
        <v>42</v>
      </c>
      <c r="AO76" s="74" t="s">
        <v>1004</v>
      </c>
      <c r="AP76" s="74" t="s">
        <v>1005</v>
      </c>
      <c r="AQ76" s="74">
        <v>17</v>
      </c>
      <c r="AR76" s="74" t="s">
        <v>1006</v>
      </c>
      <c r="AS76" s="74" t="s">
        <v>1007</v>
      </c>
      <c r="AT76" s="74" t="s">
        <v>1016</v>
      </c>
      <c r="AU76" s="74" t="s">
        <v>1024</v>
      </c>
      <c r="AV76" s="74">
        <v>9</v>
      </c>
      <c r="AW76" s="74" t="s">
        <v>1004</v>
      </c>
      <c r="AX76" s="74">
        <v>0</v>
      </c>
      <c r="AY76" s="104">
        <v>0</v>
      </c>
    </row>
    <row r="77" spans="1:51">
      <c r="A77" s="95">
        <v>238</v>
      </c>
      <c r="B77" s="109" t="s">
        <v>1274</v>
      </c>
      <c r="C77" s="74" t="s">
        <v>1274</v>
      </c>
      <c r="D77" s="74">
        <v>8.5</v>
      </c>
      <c r="E77" s="74">
        <v>-1</v>
      </c>
      <c r="F77" s="74" t="s">
        <v>52</v>
      </c>
      <c r="G77" s="74">
        <v>-1</v>
      </c>
      <c r="H77" s="74">
        <v>-1</v>
      </c>
      <c r="I77" s="74" t="str">
        <f>HYPERLINK("[映雪.xlsx]类型!B2",'类型（5）'!$C$2)</f>
        <v>统御强化</v>
      </c>
      <c r="J77" s="74">
        <v>-1</v>
      </c>
      <c r="K77" s="74">
        <v>-1</v>
      </c>
      <c r="L77" s="74" t="s">
        <v>1001</v>
      </c>
      <c r="M77" s="74" t="s">
        <v>1002</v>
      </c>
      <c r="N77" s="74">
        <v>209</v>
      </c>
      <c r="O77" s="74">
        <v>209</v>
      </c>
      <c r="P77" s="118">
        <v>132</v>
      </c>
      <c r="Q77" s="74" t="s">
        <v>1035</v>
      </c>
      <c r="R77" s="74">
        <v>-1</v>
      </c>
      <c r="S77" s="119">
        <v>80</v>
      </c>
      <c r="T77" s="74">
        <v>-1</v>
      </c>
      <c r="U77" s="74">
        <v>-1</v>
      </c>
      <c r="V77" s="74">
        <v>46</v>
      </c>
      <c r="W77" s="74">
        <v>-1</v>
      </c>
      <c r="X77" s="74">
        <v>-1</v>
      </c>
      <c r="Y77" s="131">
        <v>81</v>
      </c>
      <c r="Z77" s="74">
        <v>-1</v>
      </c>
      <c r="AA77" s="74">
        <v>-1</v>
      </c>
      <c r="AB77" s="133">
        <v>79</v>
      </c>
      <c r="AC77" s="74">
        <v>-1</v>
      </c>
      <c r="AD77" s="74">
        <v>-1</v>
      </c>
      <c r="AE77" s="134">
        <f t="shared" si="2"/>
        <v>161</v>
      </c>
      <c r="AF77" s="130">
        <f t="shared" si="3"/>
        <v>207</v>
      </c>
      <c r="AG77" s="74">
        <v>100</v>
      </c>
      <c r="AH77" s="74">
        <v>1</v>
      </c>
      <c r="AI77" s="74" t="s">
        <v>1012</v>
      </c>
      <c r="AJ77" s="74">
        <v>1494</v>
      </c>
      <c r="AK77" s="74">
        <v>1509</v>
      </c>
      <c r="AL77" s="74">
        <v>1582</v>
      </c>
      <c r="AM77" s="74">
        <v>1615</v>
      </c>
      <c r="AN77" s="74">
        <v>12</v>
      </c>
      <c r="AO77" s="74" t="s">
        <v>1004</v>
      </c>
      <c r="AP77" s="74" t="s">
        <v>1005</v>
      </c>
      <c r="AQ77" s="74">
        <v>28</v>
      </c>
      <c r="AR77" s="74" t="s">
        <v>1006</v>
      </c>
      <c r="AS77" s="74" t="s">
        <v>1007</v>
      </c>
      <c r="AT77" s="74" t="s">
        <v>1016</v>
      </c>
      <c r="AU77" s="74" t="s">
        <v>1009</v>
      </c>
      <c r="AV77" s="74">
        <v>9</v>
      </c>
      <c r="AW77" s="74" t="s">
        <v>1005</v>
      </c>
      <c r="AX77" s="74">
        <v>0</v>
      </c>
      <c r="AY77" s="104">
        <v>50</v>
      </c>
    </row>
    <row r="78" spans="1:51">
      <c r="A78" s="95">
        <v>701</v>
      </c>
      <c r="B78" s="109" t="s">
        <v>1701</v>
      </c>
      <c r="C78" s="74" t="s">
        <v>1701</v>
      </c>
      <c r="D78" s="74">
        <v>9.8</v>
      </c>
      <c r="E78" s="74">
        <v>-1</v>
      </c>
      <c r="F78" s="74" t="s">
        <v>110</v>
      </c>
      <c r="G78" s="74">
        <v>-1</v>
      </c>
      <c r="H78" s="74">
        <v>-1</v>
      </c>
      <c r="I78" s="74" t="str">
        <f>HYPERLINK("[映雪.xlsx]类型!B14",'类型（5）'!$C$14)</f>
        <v>永生</v>
      </c>
      <c r="J78" s="74">
        <v>-1</v>
      </c>
      <c r="K78" s="74">
        <v>-1</v>
      </c>
      <c r="L78" s="74" t="s">
        <v>1001</v>
      </c>
      <c r="M78" s="74" t="s">
        <v>1002</v>
      </c>
      <c r="N78" s="74">
        <v>838</v>
      </c>
      <c r="O78" s="74">
        <v>838</v>
      </c>
      <c r="P78" s="118">
        <v>154</v>
      </c>
      <c r="Q78" s="74" t="s">
        <v>1061</v>
      </c>
      <c r="R78" s="74">
        <v>-1</v>
      </c>
      <c r="S78" s="119">
        <v>80</v>
      </c>
      <c r="T78" s="74">
        <v>-1</v>
      </c>
      <c r="U78" s="74">
        <v>-1</v>
      </c>
      <c r="V78" s="122">
        <v>71</v>
      </c>
      <c r="W78" s="74">
        <v>-1</v>
      </c>
      <c r="X78" s="74">
        <v>-1</v>
      </c>
      <c r="Y78" s="131">
        <v>81</v>
      </c>
      <c r="Z78" s="74">
        <v>-1</v>
      </c>
      <c r="AA78" s="74">
        <v>-1</v>
      </c>
      <c r="AB78" s="133">
        <v>77</v>
      </c>
      <c r="AC78" s="74">
        <v>-1</v>
      </c>
      <c r="AD78" s="74">
        <v>-1</v>
      </c>
      <c r="AE78" s="134">
        <f t="shared" si="2"/>
        <v>161</v>
      </c>
      <c r="AF78" s="130">
        <f t="shared" si="3"/>
        <v>232</v>
      </c>
      <c r="AG78" s="74">
        <v>100</v>
      </c>
      <c r="AH78" s="74">
        <v>1</v>
      </c>
      <c r="AI78" s="74" t="s">
        <v>1012</v>
      </c>
      <c r="AJ78" s="74">
        <v>1518</v>
      </c>
      <c r="AK78" s="74">
        <v>1533</v>
      </c>
      <c r="AL78" s="74">
        <v>1582</v>
      </c>
      <c r="AM78" s="74">
        <v>1615</v>
      </c>
      <c r="AN78" s="74">
        <v>61</v>
      </c>
      <c r="AO78" s="74" t="s">
        <v>1004</v>
      </c>
      <c r="AP78" s="74" t="s">
        <v>1004</v>
      </c>
      <c r="AQ78" s="74">
        <v>42</v>
      </c>
      <c r="AR78" s="74" t="s">
        <v>1345</v>
      </c>
      <c r="AS78" s="74" t="s">
        <v>1007</v>
      </c>
      <c r="AT78" s="74" t="s">
        <v>1016</v>
      </c>
      <c r="AU78" s="74" t="s">
        <v>1038</v>
      </c>
      <c r="AV78" s="74">
        <v>9</v>
      </c>
      <c r="AW78" s="74" t="s">
        <v>1004</v>
      </c>
      <c r="AX78" s="74">
        <v>0</v>
      </c>
      <c r="AY78" s="104">
        <v>0</v>
      </c>
    </row>
    <row r="79" spans="1:51">
      <c r="A79" s="95">
        <v>861</v>
      </c>
      <c r="B79" s="109" t="s">
        <v>763</v>
      </c>
      <c r="C79" s="74" t="s">
        <v>763</v>
      </c>
      <c r="D79" s="74">
        <v>11.1</v>
      </c>
      <c r="E79" s="74">
        <v>-1</v>
      </c>
      <c r="F79" s="74" t="s">
        <v>30</v>
      </c>
      <c r="G79" s="74">
        <v>-1</v>
      </c>
      <c r="H79" s="74">
        <v>-1</v>
      </c>
      <c r="I79" s="74" t="str">
        <f>HYPERLINK("[映雪.xlsx]类型!B13",'类型（5）'!$C$13)</f>
        <v>贤者</v>
      </c>
      <c r="J79" s="74">
        <v>-1</v>
      </c>
      <c r="K79" s="74">
        <v>-1</v>
      </c>
      <c r="L79" s="74" t="s">
        <v>1001</v>
      </c>
      <c r="M79" s="74" t="s">
        <v>1002</v>
      </c>
      <c r="N79" s="74">
        <v>288</v>
      </c>
      <c r="O79" s="74">
        <v>288</v>
      </c>
      <c r="P79" s="118">
        <v>110</v>
      </c>
      <c r="Q79" s="74" t="s">
        <v>1061</v>
      </c>
      <c r="R79" s="74">
        <v>-1</v>
      </c>
      <c r="S79" s="120">
        <v>75</v>
      </c>
      <c r="T79" s="74">
        <v>-1</v>
      </c>
      <c r="U79" s="74">
        <v>-1</v>
      </c>
      <c r="V79" s="99">
        <v>81</v>
      </c>
      <c r="W79" s="74">
        <v>-1</v>
      </c>
      <c r="X79" s="74">
        <v>-1</v>
      </c>
      <c r="Y79" s="131">
        <v>80</v>
      </c>
      <c r="Z79" s="74">
        <v>-1</v>
      </c>
      <c r="AA79" s="74">
        <v>-1</v>
      </c>
      <c r="AB79" s="129">
        <v>36</v>
      </c>
      <c r="AC79" s="74">
        <v>-1</v>
      </c>
      <c r="AD79" s="74">
        <v>-1</v>
      </c>
      <c r="AE79" s="134">
        <f t="shared" si="2"/>
        <v>161</v>
      </c>
      <c r="AF79" s="99">
        <f t="shared" si="3"/>
        <v>236</v>
      </c>
      <c r="AG79" s="74">
        <v>100</v>
      </c>
      <c r="AH79" s="74">
        <v>2</v>
      </c>
      <c r="AI79" s="74" t="s">
        <v>1012</v>
      </c>
      <c r="AJ79" s="74">
        <v>1478</v>
      </c>
      <c r="AK79" s="74">
        <v>1493</v>
      </c>
      <c r="AL79" s="74">
        <v>1561</v>
      </c>
      <c r="AM79" s="74">
        <v>1615</v>
      </c>
      <c r="AN79" s="74">
        <v>68</v>
      </c>
      <c r="AO79" s="74" t="s">
        <v>1004</v>
      </c>
      <c r="AP79" s="74" t="s">
        <v>1005</v>
      </c>
      <c r="AQ79" s="74">
        <v>20</v>
      </c>
      <c r="AR79" s="74" t="s">
        <v>1006</v>
      </c>
      <c r="AS79" s="74" t="s">
        <v>1007</v>
      </c>
      <c r="AT79" s="74" t="s">
        <v>1016</v>
      </c>
      <c r="AU79" s="74" t="s">
        <v>1020</v>
      </c>
      <c r="AV79" s="74">
        <v>11</v>
      </c>
      <c r="AW79" s="74" t="s">
        <v>1005</v>
      </c>
      <c r="AX79" s="74">
        <v>0</v>
      </c>
      <c r="AY79" s="104">
        <v>0</v>
      </c>
    </row>
    <row r="80" spans="1:51">
      <c r="A80" s="95">
        <v>1254</v>
      </c>
      <c r="B80" s="109" t="s">
        <v>737</v>
      </c>
      <c r="C80" s="74" t="s">
        <v>737</v>
      </c>
      <c r="D80" s="74">
        <v>13.2</v>
      </c>
      <c r="E80" s="74">
        <v>-1</v>
      </c>
      <c r="F80" s="74" t="s">
        <v>62</v>
      </c>
      <c r="G80" s="74">
        <v>-1</v>
      </c>
      <c r="H80" s="74">
        <v>-1</v>
      </c>
      <c r="I80" s="96" t="str">
        <f>HYPERLINK("[映雪.xlsx]类型!B15",'类型（5）'!$C$15)</f>
        <v>巫女</v>
      </c>
      <c r="J80" s="74">
        <v>-1</v>
      </c>
      <c r="K80" s="74">
        <v>-1</v>
      </c>
      <c r="L80" s="74" t="s">
        <v>1001</v>
      </c>
      <c r="M80" s="74" t="s">
        <v>1002</v>
      </c>
      <c r="N80" s="74">
        <v>1223</v>
      </c>
      <c r="O80" s="74">
        <v>1223</v>
      </c>
      <c r="P80" s="118">
        <v>110</v>
      </c>
      <c r="Q80" s="74" t="s">
        <v>1306</v>
      </c>
      <c r="R80" s="74">
        <v>-1</v>
      </c>
      <c r="S80" s="120">
        <v>78</v>
      </c>
      <c r="T80" s="74">
        <v>-1</v>
      </c>
      <c r="U80" s="74">
        <v>-1</v>
      </c>
      <c r="V80" s="99">
        <v>83</v>
      </c>
      <c r="W80" s="74">
        <v>-1</v>
      </c>
      <c r="X80" s="74">
        <v>-1</v>
      </c>
      <c r="Y80" s="132">
        <v>77</v>
      </c>
      <c r="Z80" s="74">
        <v>-1</v>
      </c>
      <c r="AA80" s="74">
        <v>-1</v>
      </c>
      <c r="AB80" s="133">
        <v>76</v>
      </c>
      <c r="AC80" s="74">
        <v>-1</v>
      </c>
      <c r="AD80" s="74">
        <v>-1</v>
      </c>
      <c r="AE80" s="134">
        <f t="shared" si="2"/>
        <v>161</v>
      </c>
      <c r="AF80" s="99">
        <f t="shared" si="3"/>
        <v>238</v>
      </c>
      <c r="AG80" s="74">
        <v>100</v>
      </c>
      <c r="AH80" s="74">
        <v>3</v>
      </c>
      <c r="AI80" s="74" t="s">
        <v>1012</v>
      </c>
      <c r="AJ80" s="74">
        <v>1569</v>
      </c>
      <c r="AK80" s="74">
        <v>1575</v>
      </c>
      <c r="AL80" s="74">
        <v>1602</v>
      </c>
      <c r="AM80" s="74">
        <v>1615</v>
      </c>
      <c r="AN80" s="74">
        <v>84</v>
      </c>
      <c r="AO80" s="74" t="s">
        <v>1004</v>
      </c>
      <c r="AP80" s="74" t="s">
        <v>1005</v>
      </c>
      <c r="AQ80" s="74">
        <v>50</v>
      </c>
      <c r="AR80" s="74" t="s">
        <v>1006</v>
      </c>
      <c r="AS80" s="74" t="s">
        <v>1007</v>
      </c>
      <c r="AT80" s="74" t="s">
        <v>1016</v>
      </c>
      <c r="AU80" s="74" t="s">
        <v>1017</v>
      </c>
      <c r="AV80" s="74">
        <v>4</v>
      </c>
      <c r="AW80" s="74" t="s">
        <v>1005</v>
      </c>
      <c r="AX80" s="74">
        <v>0</v>
      </c>
      <c r="AY80" s="104">
        <v>39</v>
      </c>
    </row>
    <row r="81" spans="1:51">
      <c r="A81" s="95">
        <v>1344</v>
      </c>
      <c r="B81" s="109" t="s">
        <v>2271</v>
      </c>
      <c r="C81" s="74" t="s">
        <v>2271</v>
      </c>
      <c r="D81" s="74">
        <v>9.2</v>
      </c>
      <c r="E81" s="74">
        <v>-1</v>
      </c>
      <c r="F81" s="74" t="s">
        <v>68</v>
      </c>
      <c r="G81" s="74">
        <v>-1</v>
      </c>
      <c r="H81" s="74">
        <v>-1</v>
      </c>
      <c r="I81" s="74" t="str">
        <f>HYPERLINK("[映雪.xlsx]类型!B13",'类型（5）'!$C$13)</f>
        <v>贤者</v>
      </c>
      <c r="J81" s="74">
        <v>-1</v>
      </c>
      <c r="K81" s="74">
        <v>-1</v>
      </c>
      <c r="L81" s="74" t="s">
        <v>1001</v>
      </c>
      <c r="M81" s="74" t="s">
        <v>1002</v>
      </c>
      <c r="N81" s="74">
        <v>1437</v>
      </c>
      <c r="O81" s="74">
        <v>1437</v>
      </c>
      <c r="P81" s="118">
        <v>149</v>
      </c>
      <c r="Q81" s="74" t="s">
        <v>1072</v>
      </c>
      <c r="R81" s="74">
        <v>-1</v>
      </c>
      <c r="S81" s="119">
        <v>83</v>
      </c>
      <c r="T81" s="74">
        <v>-1</v>
      </c>
      <c r="U81" s="74">
        <v>-1</v>
      </c>
      <c r="V81" s="122">
        <v>78</v>
      </c>
      <c r="W81" s="74">
        <v>-1</v>
      </c>
      <c r="X81" s="74">
        <v>-1</v>
      </c>
      <c r="Y81" s="104">
        <v>61</v>
      </c>
      <c r="Z81" s="74">
        <v>-1</v>
      </c>
      <c r="AA81" s="74">
        <v>-1</v>
      </c>
      <c r="AB81" s="129">
        <v>53</v>
      </c>
      <c r="AC81" s="74">
        <v>-1</v>
      </c>
      <c r="AD81" s="74">
        <v>-1</v>
      </c>
      <c r="AE81" s="134">
        <f t="shared" si="2"/>
        <v>161</v>
      </c>
      <c r="AF81" s="130">
        <f t="shared" si="3"/>
        <v>222</v>
      </c>
      <c r="AG81" s="74">
        <v>100</v>
      </c>
      <c r="AH81" s="74">
        <v>1</v>
      </c>
      <c r="AI81" s="74" t="s">
        <v>1012</v>
      </c>
      <c r="AJ81" s="74">
        <v>1547</v>
      </c>
      <c r="AK81" s="74">
        <v>1562</v>
      </c>
      <c r="AL81" s="74">
        <v>1586</v>
      </c>
      <c r="AM81" s="74">
        <v>1615</v>
      </c>
      <c r="AN81" s="74">
        <v>0</v>
      </c>
      <c r="AO81" s="74" t="s">
        <v>1004</v>
      </c>
      <c r="AP81" s="74" t="s">
        <v>1004</v>
      </c>
      <c r="AQ81" s="74">
        <v>44</v>
      </c>
      <c r="AR81" s="74" t="s">
        <v>1006</v>
      </c>
      <c r="AS81" s="74" t="s">
        <v>1007</v>
      </c>
      <c r="AT81" s="74" t="s">
        <v>1016</v>
      </c>
      <c r="AU81" s="74" t="s">
        <v>1009</v>
      </c>
      <c r="AV81" s="74">
        <v>9</v>
      </c>
      <c r="AW81" s="74" t="s">
        <v>1004</v>
      </c>
      <c r="AX81" s="74">
        <v>0</v>
      </c>
      <c r="AY81" s="104">
        <v>0</v>
      </c>
    </row>
    <row r="82" spans="1:51">
      <c r="A82" s="95">
        <v>1485</v>
      </c>
      <c r="B82" s="109" t="s">
        <v>90</v>
      </c>
      <c r="C82" s="74" t="s">
        <v>90</v>
      </c>
      <c r="D82" s="74">
        <v>13</v>
      </c>
      <c r="E82" s="74">
        <v>-1</v>
      </c>
      <c r="F82" s="74" t="s">
        <v>90</v>
      </c>
      <c r="G82" s="74">
        <v>-1</v>
      </c>
      <c r="H82" s="74">
        <v>-1</v>
      </c>
      <c r="I82" s="96" t="str">
        <f>HYPERLINK("[映雪.xlsx]类型!B20",'类型（5）'!$C$20)</f>
        <v>指挥官</v>
      </c>
      <c r="J82" s="74">
        <v>-1</v>
      </c>
      <c r="K82" s="74">
        <v>-1</v>
      </c>
      <c r="L82" s="74" t="s">
        <v>1001</v>
      </c>
      <c r="M82" s="74" t="s">
        <v>1002</v>
      </c>
      <c r="N82" s="74">
        <v>1556</v>
      </c>
      <c r="O82" s="74">
        <v>1556</v>
      </c>
      <c r="P82" s="118">
        <v>110</v>
      </c>
      <c r="Q82" s="74" t="s">
        <v>1734</v>
      </c>
      <c r="R82" s="74">
        <v>-1</v>
      </c>
      <c r="S82" s="119">
        <v>85</v>
      </c>
      <c r="T82" s="74">
        <v>-1</v>
      </c>
      <c r="U82" s="74">
        <v>-1</v>
      </c>
      <c r="V82" s="122">
        <v>76</v>
      </c>
      <c r="W82" s="74">
        <v>-1</v>
      </c>
      <c r="X82" s="74">
        <v>-1</v>
      </c>
      <c r="Y82" s="132">
        <v>78</v>
      </c>
      <c r="Z82" s="74">
        <v>-1</v>
      </c>
      <c r="AA82" s="74">
        <v>-1</v>
      </c>
      <c r="AB82" s="129">
        <v>63</v>
      </c>
      <c r="AC82" s="74">
        <v>-1</v>
      </c>
      <c r="AD82" s="74">
        <v>-1</v>
      </c>
      <c r="AE82" s="134">
        <f t="shared" si="2"/>
        <v>161</v>
      </c>
      <c r="AF82" s="99">
        <f t="shared" si="3"/>
        <v>239</v>
      </c>
      <c r="AG82" s="74">
        <v>13550</v>
      </c>
      <c r="AH82" s="74">
        <v>6</v>
      </c>
      <c r="AI82" s="74" t="s">
        <v>4</v>
      </c>
      <c r="AJ82" s="74">
        <v>1561</v>
      </c>
      <c r="AK82" s="74">
        <v>1576</v>
      </c>
      <c r="AL82" s="74">
        <v>1626</v>
      </c>
      <c r="AM82" s="74">
        <v>1615</v>
      </c>
      <c r="AN82" s="74">
        <v>0</v>
      </c>
      <c r="AO82" s="74" t="s">
        <v>1004</v>
      </c>
      <c r="AP82" s="74" t="s">
        <v>1005</v>
      </c>
      <c r="AQ82" s="74">
        <v>17</v>
      </c>
      <c r="AR82" s="74" t="s">
        <v>1006</v>
      </c>
      <c r="AS82" s="74" t="s">
        <v>1007</v>
      </c>
      <c r="AT82" s="74" t="s">
        <v>1016</v>
      </c>
      <c r="AU82" s="74" t="s">
        <v>1020</v>
      </c>
      <c r="AV82" s="74">
        <v>10</v>
      </c>
      <c r="AW82" s="74" t="s">
        <v>1005</v>
      </c>
      <c r="AX82" s="74">
        <v>0</v>
      </c>
      <c r="AY82" s="104">
        <v>0</v>
      </c>
    </row>
    <row r="83" spans="1:51">
      <c r="A83" s="95">
        <v>1525</v>
      </c>
      <c r="B83" s="109" t="s">
        <v>82</v>
      </c>
      <c r="C83" s="74" t="s">
        <v>82</v>
      </c>
      <c r="D83" s="74">
        <v>14.6</v>
      </c>
      <c r="E83" s="74">
        <v>-1</v>
      </c>
      <c r="F83" s="74" t="s">
        <v>82</v>
      </c>
      <c r="G83" s="74">
        <v>-1</v>
      </c>
      <c r="H83" s="74">
        <v>-1</v>
      </c>
      <c r="I83" s="74" t="str">
        <f>HYPERLINK("[映雪.xlsx]类型!B83",'类型（5）'!$C$83)</f>
        <v>凤樱花</v>
      </c>
      <c r="J83" s="74">
        <v>-1</v>
      </c>
      <c r="K83" s="74">
        <v>-1</v>
      </c>
      <c r="L83" s="74" t="s">
        <v>1001</v>
      </c>
      <c r="M83" s="74" t="s">
        <v>1002</v>
      </c>
      <c r="N83" s="74">
        <v>1130</v>
      </c>
      <c r="O83" s="74">
        <v>1130</v>
      </c>
      <c r="P83" s="118">
        <v>169</v>
      </c>
      <c r="Q83" s="74" t="s">
        <v>1976</v>
      </c>
      <c r="R83" s="74">
        <v>-1</v>
      </c>
      <c r="S83" s="120">
        <v>69</v>
      </c>
      <c r="T83" s="74">
        <v>-1</v>
      </c>
      <c r="U83" s="74">
        <v>-1</v>
      </c>
      <c r="V83" s="96">
        <v>92</v>
      </c>
      <c r="W83" s="74">
        <v>-1</v>
      </c>
      <c r="X83" s="74">
        <v>-1</v>
      </c>
      <c r="Y83" s="132">
        <v>67</v>
      </c>
      <c r="Z83" s="74">
        <v>-1</v>
      </c>
      <c r="AA83" s="74">
        <v>-1</v>
      </c>
      <c r="AB83" s="129">
        <v>62</v>
      </c>
      <c r="AC83" s="74">
        <v>-1</v>
      </c>
      <c r="AD83" s="74">
        <v>-1</v>
      </c>
      <c r="AE83" s="134">
        <f t="shared" si="2"/>
        <v>161</v>
      </c>
      <c r="AF83" s="130">
        <f t="shared" si="3"/>
        <v>228</v>
      </c>
      <c r="AG83" s="74">
        <v>12838</v>
      </c>
      <c r="AH83" s="74">
        <v>6</v>
      </c>
      <c r="AI83" s="74" t="s">
        <v>4</v>
      </c>
      <c r="AJ83" s="74">
        <v>1489</v>
      </c>
      <c r="AK83" s="74">
        <v>1504</v>
      </c>
      <c r="AL83" s="74">
        <v>1548</v>
      </c>
      <c r="AM83" s="74">
        <v>1615</v>
      </c>
      <c r="AN83" s="74">
        <v>0</v>
      </c>
      <c r="AO83" s="74" t="s">
        <v>1004</v>
      </c>
      <c r="AP83" s="74" t="s">
        <v>1004</v>
      </c>
      <c r="AQ83" s="74">
        <v>49</v>
      </c>
      <c r="AR83" s="74" t="s">
        <v>1006</v>
      </c>
      <c r="AS83" s="74" t="s">
        <v>1007</v>
      </c>
      <c r="AT83" s="74" t="s">
        <v>1162</v>
      </c>
      <c r="AU83" s="74" t="s">
        <v>1038</v>
      </c>
      <c r="AV83" s="74">
        <v>11</v>
      </c>
      <c r="AW83" s="74" t="s">
        <v>1005</v>
      </c>
      <c r="AX83" s="74">
        <v>0</v>
      </c>
      <c r="AY83" s="104">
        <v>0</v>
      </c>
    </row>
    <row r="84" spans="1:51">
      <c r="A84" s="95">
        <v>119</v>
      </c>
      <c r="B84" s="109" t="s">
        <v>1160</v>
      </c>
      <c r="C84" s="74" t="s">
        <v>1160</v>
      </c>
      <c r="D84" s="74">
        <v>6.6</v>
      </c>
      <c r="E84" s="74">
        <v>-1</v>
      </c>
      <c r="F84" s="74" t="s">
        <v>16</v>
      </c>
      <c r="G84" s="74">
        <v>-1</v>
      </c>
      <c r="H84" s="74">
        <v>-1</v>
      </c>
      <c r="I84" s="74" t="str">
        <f>HYPERLINK("[映雪.xlsx]类型!B40",'类型（5）'!$C$40)</f>
        <v>中二</v>
      </c>
      <c r="J84" s="74">
        <v>-1</v>
      </c>
      <c r="K84" s="74">
        <v>-1</v>
      </c>
      <c r="L84" s="74" t="s">
        <v>1001</v>
      </c>
      <c r="M84" s="74" t="s">
        <v>1002</v>
      </c>
      <c r="N84" s="74">
        <v>525</v>
      </c>
      <c r="O84" s="74">
        <v>525</v>
      </c>
      <c r="P84" s="118">
        <v>136</v>
      </c>
      <c r="Q84" s="74" t="s">
        <v>1085</v>
      </c>
      <c r="R84" s="74">
        <v>-1</v>
      </c>
      <c r="S84" s="120">
        <v>75</v>
      </c>
      <c r="T84" s="74">
        <v>-1</v>
      </c>
      <c r="U84" s="74">
        <v>-1</v>
      </c>
      <c r="V84" s="99">
        <v>85</v>
      </c>
      <c r="W84" s="74">
        <v>-1</v>
      </c>
      <c r="X84" s="74">
        <v>-1</v>
      </c>
      <c r="Y84" s="132">
        <v>74</v>
      </c>
      <c r="Z84" s="74">
        <v>-1</v>
      </c>
      <c r="AA84" s="74">
        <v>-1</v>
      </c>
      <c r="AB84" s="133">
        <v>72</v>
      </c>
      <c r="AC84" s="74">
        <v>-1</v>
      </c>
      <c r="AD84" s="74">
        <v>-1</v>
      </c>
      <c r="AE84" s="134">
        <f t="shared" si="2"/>
        <v>160</v>
      </c>
      <c r="AF84" s="130">
        <f t="shared" si="3"/>
        <v>234</v>
      </c>
      <c r="AG84" s="74">
        <v>100</v>
      </c>
      <c r="AH84" s="74">
        <v>1</v>
      </c>
      <c r="AI84" s="74" t="s">
        <v>1012</v>
      </c>
      <c r="AJ84" s="74">
        <v>1544</v>
      </c>
      <c r="AK84" s="74">
        <v>1559</v>
      </c>
      <c r="AL84" s="74">
        <v>1591</v>
      </c>
      <c r="AM84" s="74">
        <v>1615</v>
      </c>
      <c r="AN84" s="74">
        <v>93</v>
      </c>
      <c r="AO84" s="74" t="s">
        <v>1004</v>
      </c>
      <c r="AP84" s="74" t="s">
        <v>1005</v>
      </c>
      <c r="AQ84" s="74">
        <v>92</v>
      </c>
      <c r="AR84" s="74" t="s">
        <v>1006</v>
      </c>
      <c r="AS84" s="74" t="s">
        <v>1007</v>
      </c>
      <c r="AT84" s="74" t="s">
        <v>1016</v>
      </c>
      <c r="AU84" s="74" t="s">
        <v>1013</v>
      </c>
      <c r="AV84" s="74">
        <v>5</v>
      </c>
      <c r="AW84" s="74" t="s">
        <v>1005</v>
      </c>
      <c r="AX84" s="74">
        <v>0</v>
      </c>
      <c r="AY84" s="104">
        <v>34</v>
      </c>
    </row>
    <row r="85" spans="1:51">
      <c r="A85" s="95">
        <v>480</v>
      </c>
      <c r="B85" s="109" t="s">
        <v>1506</v>
      </c>
      <c r="C85" s="74" t="s">
        <v>1506</v>
      </c>
      <c r="D85" s="74">
        <v>13.7</v>
      </c>
      <c r="E85" s="74">
        <v>-1</v>
      </c>
      <c r="F85" s="74" t="s">
        <v>36</v>
      </c>
      <c r="G85" s="74">
        <v>-1</v>
      </c>
      <c r="H85" s="74">
        <v>-1</v>
      </c>
      <c r="I85" s="74" t="str">
        <f>HYPERLINK("[映雪.xlsx]类型!B32",'类型（5）'!$C$32)</f>
        <v>魔法少女</v>
      </c>
      <c r="J85" s="74">
        <v>-1</v>
      </c>
      <c r="K85" s="74">
        <v>-1</v>
      </c>
      <c r="L85" s="74" t="s">
        <v>1001</v>
      </c>
      <c r="M85" s="74" t="s">
        <v>1002</v>
      </c>
      <c r="N85" s="74">
        <v>110</v>
      </c>
      <c r="O85" s="74">
        <v>110</v>
      </c>
      <c r="P85" s="118">
        <v>21</v>
      </c>
      <c r="Q85" s="74" t="s">
        <v>1338</v>
      </c>
      <c r="R85" s="74">
        <v>-1</v>
      </c>
      <c r="S85" s="120">
        <v>71</v>
      </c>
      <c r="T85" s="74">
        <v>-1</v>
      </c>
      <c r="U85" s="74">
        <v>-1</v>
      </c>
      <c r="V85" s="96">
        <v>89</v>
      </c>
      <c r="W85" s="74">
        <v>-1</v>
      </c>
      <c r="X85" s="74">
        <v>-1</v>
      </c>
      <c r="Y85" s="104">
        <v>59</v>
      </c>
      <c r="Z85" s="74">
        <v>-1</v>
      </c>
      <c r="AA85" s="74">
        <v>-1</v>
      </c>
      <c r="AB85" s="133">
        <v>65</v>
      </c>
      <c r="AC85" s="74">
        <v>-1</v>
      </c>
      <c r="AD85" s="74">
        <v>-1</v>
      </c>
      <c r="AE85" s="134">
        <f t="shared" si="2"/>
        <v>160</v>
      </c>
      <c r="AF85" s="130">
        <f t="shared" si="3"/>
        <v>219</v>
      </c>
      <c r="AG85" s="74">
        <v>100</v>
      </c>
      <c r="AH85" s="74">
        <v>3</v>
      </c>
      <c r="AI85" s="74" t="s">
        <v>1012</v>
      </c>
      <c r="AJ85" s="74">
        <v>1566</v>
      </c>
      <c r="AK85" s="74">
        <v>1581</v>
      </c>
      <c r="AL85" s="74">
        <v>1658</v>
      </c>
      <c r="AM85" s="74">
        <v>1615</v>
      </c>
      <c r="AN85" s="74">
        <v>58</v>
      </c>
      <c r="AO85" s="74" t="s">
        <v>1004</v>
      </c>
      <c r="AP85" s="74" t="s">
        <v>1005</v>
      </c>
      <c r="AQ85" s="74">
        <v>99</v>
      </c>
      <c r="AR85" s="74" t="s">
        <v>1006</v>
      </c>
      <c r="AS85" s="74" t="s">
        <v>1007</v>
      </c>
      <c r="AT85" s="74" t="s">
        <v>1016</v>
      </c>
      <c r="AU85" s="74" t="s">
        <v>1038</v>
      </c>
      <c r="AV85" s="74">
        <v>13</v>
      </c>
      <c r="AW85" s="74" t="s">
        <v>1005</v>
      </c>
      <c r="AX85" s="74">
        <v>0</v>
      </c>
      <c r="AY85" s="104">
        <v>1</v>
      </c>
    </row>
    <row r="86" spans="1:51">
      <c r="A86" s="95">
        <v>737</v>
      </c>
      <c r="B86" s="109" t="s">
        <v>1733</v>
      </c>
      <c r="C86" s="74" t="s">
        <v>1733</v>
      </c>
      <c r="D86" s="74">
        <v>7.9</v>
      </c>
      <c r="E86" s="74">
        <v>-1</v>
      </c>
      <c r="F86" s="74" t="s">
        <v>20</v>
      </c>
      <c r="G86" s="74">
        <v>-1</v>
      </c>
      <c r="H86" s="74">
        <v>-1</v>
      </c>
      <c r="I86" s="99" t="str">
        <f>HYPERLINK("[映雪.xlsx]类型!B26",'类型（5）'!$C$26)</f>
        <v>剑豪</v>
      </c>
      <c r="J86" s="74">
        <v>-1</v>
      </c>
      <c r="K86" s="74">
        <v>-1</v>
      </c>
      <c r="L86" s="74" t="s">
        <v>1001</v>
      </c>
      <c r="M86" s="74" t="s">
        <v>1002</v>
      </c>
      <c r="N86" s="74">
        <v>30</v>
      </c>
      <c r="O86" s="74">
        <v>30</v>
      </c>
      <c r="P86" s="118">
        <v>83</v>
      </c>
      <c r="Q86" s="74" t="s">
        <v>1734</v>
      </c>
      <c r="R86" s="74">
        <v>-1</v>
      </c>
      <c r="S86" s="119">
        <v>80</v>
      </c>
      <c r="T86" s="74">
        <v>-1</v>
      </c>
      <c r="U86" s="74">
        <v>-1</v>
      </c>
      <c r="V86" s="99">
        <v>80</v>
      </c>
      <c r="W86" s="74">
        <v>-1</v>
      </c>
      <c r="X86" s="74">
        <v>-1</v>
      </c>
      <c r="Y86" s="104">
        <v>63</v>
      </c>
      <c r="Z86" s="74">
        <v>-1</v>
      </c>
      <c r="AA86" s="74">
        <v>-1</v>
      </c>
      <c r="AB86" s="129">
        <v>41</v>
      </c>
      <c r="AC86" s="74">
        <v>-1</v>
      </c>
      <c r="AD86" s="74">
        <v>-1</v>
      </c>
      <c r="AE86" s="134">
        <f t="shared" si="2"/>
        <v>160</v>
      </c>
      <c r="AF86" s="130">
        <f t="shared" si="3"/>
        <v>223</v>
      </c>
      <c r="AG86" s="74">
        <v>100</v>
      </c>
      <c r="AH86" s="74">
        <v>3</v>
      </c>
      <c r="AI86" s="74" t="s">
        <v>1012</v>
      </c>
      <c r="AJ86" s="74">
        <v>1546</v>
      </c>
      <c r="AK86" s="74">
        <v>1561</v>
      </c>
      <c r="AL86" s="74">
        <v>1604</v>
      </c>
      <c r="AM86" s="74">
        <v>1615</v>
      </c>
      <c r="AN86" s="74">
        <v>6</v>
      </c>
      <c r="AO86" s="74" t="s">
        <v>1004</v>
      </c>
      <c r="AP86" s="74" t="s">
        <v>1005</v>
      </c>
      <c r="AQ86" s="74">
        <v>2</v>
      </c>
      <c r="AR86" s="74" t="s">
        <v>1006</v>
      </c>
      <c r="AS86" s="74" t="s">
        <v>1007</v>
      </c>
      <c r="AT86" s="74" t="s">
        <v>1008</v>
      </c>
      <c r="AU86" s="74" t="s">
        <v>1024</v>
      </c>
      <c r="AV86" s="74">
        <v>14</v>
      </c>
      <c r="AW86" s="74" t="s">
        <v>1005</v>
      </c>
      <c r="AX86" s="74">
        <v>0</v>
      </c>
      <c r="AY86" s="104">
        <v>10</v>
      </c>
    </row>
    <row r="87" spans="1:51">
      <c r="A87" s="95">
        <v>989</v>
      </c>
      <c r="B87" s="109" t="s">
        <v>836</v>
      </c>
      <c r="C87" s="74" t="s">
        <v>836</v>
      </c>
      <c r="D87" s="74">
        <v>9.4</v>
      </c>
      <c r="E87" s="74">
        <v>-1</v>
      </c>
      <c r="F87" s="74" t="s">
        <v>48</v>
      </c>
      <c r="G87" s="74">
        <v>-1</v>
      </c>
      <c r="H87" s="74">
        <v>-1</v>
      </c>
      <c r="I87" s="99" t="str">
        <f>HYPERLINK("[映雪.xlsx]类型!B18",'类型（5）'!$C$18)</f>
        <v>科学家</v>
      </c>
      <c r="J87" s="74">
        <v>-1</v>
      </c>
      <c r="K87" s="74">
        <v>-1</v>
      </c>
      <c r="L87" s="74" t="s">
        <v>1001</v>
      </c>
      <c r="M87" s="74" t="s">
        <v>1002</v>
      </c>
      <c r="N87" s="74">
        <v>886</v>
      </c>
      <c r="O87" s="74">
        <v>886</v>
      </c>
      <c r="P87" s="118">
        <v>592</v>
      </c>
      <c r="Q87" s="74" t="s">
        <v>1019</v>
      </c>
      <c r="R87" s="74">
        <v>-1</v>
      </c>
      <c r="S87" s="119">
        <v>79</v>
      </c>
      <c r="T87" s="74">
        <v>-1</v>
      </c>
      <c r="U87" s="74">
        <v>-1</v>
      </c>
      <c r="V87" s="74">
        <v>41</v>
      </c>
      <c r="W87" s="74">
        <v>-1</v>
      </c>
      <c r="X87" s="74">
        <v>-1</v>
      </c>
      <c r="Y87" s="131">
        <v>81</v>
      </c>
      <c r="Z87" s="74">
        <v>-1</v>
      </c>
      <c r="AA87" s="74">
        <v>-1</v>
      </c>
      <c r="AB87" s="129">
        <v>59</v>
      </c>
      <c r="AC87" s="74">
        <v>-1</v>
      </c>
      <c r="AD87" s="74">
        <v>-1</v>
      </c>
      <c r="AE87" s="134">
        <f t="shared" si="2"/>
        <v>160</v>
      </c>
      <c r="AF87" s="130">
        <f t="shared" si="3"/>
        <v>201</v>
      </c>
      <c r="AG87" s="74">
        <v>100</v>
      </c>
      <c r="AH87" s="74">
        <v>1</v>
      </c>
      <c r="AI87" s="74" t="s">
        <v>1012</v>
      </c>
      <c r="AJ87" s="74">
        <v>1529</v>
      </c>
      <c r="AK87" s="74">
        <v>1544</v>
      </c>
      <c r="AL87" s="74">
        <v>1605</v>
      </c>
      <c r="AM87" s="74">
        <v>1615</v>
      </c>
      <c r="AN87" s="74">
        <v>58</v>
      </c>
      <c r="AO87" s="74" t="s">
        <v>1004</v>
      </c>
      <c r="AP87" s="74" t="s">
        <v>1005</v>
      </c>
      <c r="AQ87" s="74">
        <v>37</v>
      </c>
      <c r="AR87" s="74" t="s">
        <v>1006</v>
      </c>
      <c r="AS87" s="74" t="s">
        <v>1007</v>
      </c>
      <c r="AT87" s="74" t="s">
        <v>1016</v>
      </c>
      <c r="AU87" s="74" t="s">
        <v>1020</v>
      </c>
      <c r="AV87" s="74">
        <v>11</v>
      </c>
      <c r="AW87" s="74" t="s">
        <v>1004</v>
      </c>
      <c r="AX87" s="74">
        <v>0</v>
      </c>
      <c r="AY87" s="104">
        <v>0</v>
      </c>
    </row>
    <row r="88" spans="1:51">
      <c r="A88" s="95">
        <v>1044</v>
      </c>
      <c r="B88" s="109" t="s">
        <v>2006</v>
      </c>
      <c r="C88" s="74" t="s">
        <v>2006</v>
      </c>
      <c r="D88" s="74">
        <v>8.5</v>
      </c>
      <c r="E88" s="74">
        <v>-1</v>
      </c>
      <c r="F88" s="74" t="s">
        <v>52</v>
      </c>
      <c r="G88" s="74">
        <v>-1</v>
      </c>
      <c r="H88" s="74">
        <v>-1</v>
      </c>
      <c r="I88" s="74" t="str">
        <f>HYPERLINK("[映雪.xlsx]类型!B2",'类型（5）'!$C$2)</f>
        <v>统御强化</v>
      </c>
      <c r="J88" s="74">
        <v>-1</v>
      </c>
      <c r="K88" s="74">
        <v>-1</v>
      </c>
      <c r="L88" s="74" t="s">
        <v>1001</v>
      </c>
      <c r="M88" s="74" t="s">
        <v>1002</v>
      </c>
      <c r="N88" s="74">
        <v>1044</v>
      </c>
      <c r="O88" s="74">
        <v>1044</v>
      </c>
      <c r="P88" s="118">
        <v>355</v>
      </c>
      <c r="Q88" s="74" t="s">
        <v>1035</v>
      </c>
      <c r="R88" s="74">
        <v>-1</v>
      </c>
      <c r="S88" s="119">
        <v>80</v>
      </c>
      <c r="T88" s="74">
        <v>-1</v>
      </c>
      <c r="U88" s="74">
        <v>-1</v>
      </c>
      <c r="V88" s="99">
        <v>80</v>
      </c>
      <c r="W88" s="74">
        <v>-1</v>
      </c>
      <c r="X88" s="74">
        <v>-1</v>
      </c>
      <c r="Y88" s="104">
        <v>63</v>
      </c>
      <c r="Z88" s="74">
        <v>-1</v>
      </c>
      <c r="AA88" s="74">
        <v>-1</v>
      </c>
      <c r="AB88" s="129">
        <v>51</v>
      </c>
      <c r="AC88" s="74">
        <v>-1</v>
      </c>
      <c r="AD88" s="74">
        <v>-1</v>
      </c>
      <c r="AE88" s="134">
        <f t="shared" si="2"/>
        <v>160</v>
      </c>
      <c r="AF88" s="130">
        <f t="shared" si="3"/>
        <v>223</v>
      </c>
      <c r="AG88" s="74">
        <v>100</v>
      </c>
      <c r="AH88" s="74">
        <v>1</v>
      </c>
      <c r="AI88" s="74" t="s">
        <v>1012</v>
      </c>
      <c r="AJ88" s="74">
        <v>1562</v>
      </c>
      <c r="AK88" s="74">
        <v>1577</v>
      </c>
      <c r="AL88" s="74">
        <v>1600</v>
      </c>
      <c r="AM88" s="74">
        <v>1615</v>
      </c>
      <c r="AN88" s="74">
        <v>79</v>
      </c>
      <c r="AO88" s="74" t="s">
        <v>1004</v>
      </c>
      <c r="AP88" s="74" t="s">
        <v>1004</v>
      </c>
      <c r="AQ88" s="74">
        <v>75</v>
      </c>
      <c r="AR88" s="74" t="s">
        <v>1006</v>
      </c>
      <c r="AS88" s="74" t="s">
        <v>1062</v>
      </c>
      <c r="AT88" s="74" t="s">
        <v>1008</v>
      </c>
      <c r="AU88" s="74" t="s">
        <v>1017</v>
      </c>
      <c r="AV88" s="74">
        <v>12</v>
      </c>
      <c r="AW88" s="74" t="s">
        <v>1004</v>
      </c>
      <c r="AX88" s="74">
        <v>0</v>
      </c>
      <c r="AY88" s="104">
        <v>0</v>
      </c>
    </row>
    <row r="89" spans="1:51">
      <c r="A89" s="95">
        <v>1342</v>
      </c>
      <c r="B89" s="99" t="s">
        <v>2269</v>
      </c>
      <c r="C89" s="74" t="s">
        <v>2269</v>
      </c>
      <c r="D89" s="74">
        <v>14.5</v>
      </c>
      <c r="E89" s="74">
        <v>-1</v>
      </c>
      <c r="F89" s="74" t="s">
        <v>68</v>
      </c>
      <c r="G89" s="74">
        <v>-1</v>
      </c>
      <c r="H89" s="74">
        <v>-1</v>
      </c>
      <c r="I89" s="96" t="str">
        <f>HYPERLINK("[映雪.xlsx]类型!B20",'类型（5）'!$C$20)</f>
        <v>指挥官</v>
      </c>
      <c r="J89" s="74">
        <v>-1</v>
      </c>
      <c r="K89" s="74">
        <v>-1</v>
      </c>
      <c r="L89" s="74" t="s">
        <v>1001</v>
      </c>
      <c r="M89" s="74" t="s">
        <v>1002</v>
      </c>
      <c r="N89" s="74">
        <v>6099</v>
      </c>
      <c r="O89" s="74">
        <v>6099</v>
      </c>
      <c r="P89" s="118">
        <v>149</v>
      </c>
      <c r="Q89" s="74" t="s">
        <v>1060</v>
      </c>
      <c r="R89" s="74">
        <v>-1</v>
      </c>
      <c r="S89" s="119">
        <v>81</v>
      </c>
      <c r="T89" s="74">
        <v>-1</v>
      </c>
      <c r="U89" s="74">
        <v>-1</v>
      </c>
      <c r="V89" s="99">
        <v>79</v>
      </c>
      <c r="W89" s="74">
        <v>-1</v>
      </c>
      <c r="X89" s="74">
        <v>-1</v>
      </c>
      <c r="Y89" s="132">
        <v>74</v>
      </c>
      <c r="Z89" s="74">
        <v>-1</v>
      </c>
      <c r="AA89" s="74">
        <v>-1</v>
      </c>
      <c r="AB89" s="129">
        <v>51</v>
      </c>
      <c r="AC89" s="74">
        <v>-1</v>
      </c>
      <c r="AD89" s="74">
        <v>-1</v>
      </c>
      <c r="AE89" s="134">
        <f t="shared" si="2"/>
        <v>160</v>
      </c>
      <c r="AF89" s="130">
        <f t="shared" si="3"/>
        <v>234</v>
      </c>
      <c r="AG89" s="74">
        <v>100</v>
      </c>
      <c r="AH89" s="74">
        <v>0</v>
      </c>
      <c r="AI89" s="74" t="s">
        <v>1012</v>
      </c>
      <c r="AJ89" s="74">
        <v>1452</v>
      </c>
      <c r="AK89" s="74">
        <v>1467</v>
      </c>
      <c r="AL89" s="74">
        <v>1538</v>
      </c>
      <c r="AM89" s="74">
        <v>1615</v>
      </c>
      <c r="AN89" s="74">
        <v>0</v>
      </c>
      <c r="AO89" s="74" t="s">
        <v>1004</v>
      </c>
      <c r="AP89" s="74" t="s">
        <v>1005</v>
      </c>
      <c r="AQ89" s="74">
        <v>77</v>
      </c>
      <c r="AR89" s="74" t="s">
        <v>1006</v>
      </c>
      <c r="AS89" s="74" t="s">
        <v>1204</v>
      </c>
      <c r="AT89" s="74" t="s">
        <v>1016</v>
      </c>
      <c r="AU89" s="74" t="s">
        <v>1038</v>
      </c>
      <c r="AV89" s="74">
        <v>13</v>
      </c>
      <c r="AW89" s="74" t="s">
        <v>1004</v>
      </c>
      <c r="AX89" s="74">
        <v>0</v>
      </c>
      <c r="AY89" s="104">
        <v>0</v>
      </c>
    </row>
    <row r="90" spans="1:51">
      <c r="A90" s="95">
        <v>1609</v>
      </c>
      <c r="B90" s="109" t="s">
        <v>848</v>
      </c>
      <c r="C90" s="74" t="s">
        <v>848</v>
      </c>
      <c r="D90" s="74">
        <v>11.3</v>
      </c>
      <c r="E90" s="74">
        <v>-1</v>
      </c>
      <c r="F90" s="74" t="s">
        <v>80</v>
      </c>
      <c r="G90" s="74">
        <v>-1</v>
      </c>
      <c r="H90" s="74">
        <v>-1</v>
      </c>
      <c r="I90" s="96" t="str">
        <f>HYPERLINK("[映雪.xlsx]类型!B34",'类型（5）'!$C$34)</f>
        <v>宅女</v>
      </c>
      <c r="J90" s="74">
        <v>-1</v>
      </c>
      <c r="K90" s="74">
        <v>-1</v>
      </c>
      <c r="L90" s="74" t="s">
        <v>1001</v>
      </c>
      <c r="M90" s="74" t="s">
        <v>1002</v>
      </c>
      <c r="N90" s="74">
        <v>1659</v>
      </c>
      <c r="O90" s="74">
        <v>1659</v>
      </c>
      <c r="P90" s="118">
        <v>584</v>
      </c>
      <c r="Q90" s="74" t="s">
        <v>1033</v>
      </c>
      <c r="R90" s="74">
        <v>-1</v>
      </c>
      <c r="S90" s="119">
        <v>81</v>
      </c>
      <c r="T90" s="74">
        <v>-1</v>
      </c>
      <c r="U90" s="74">
        <v>-1</v>
      </c>
      <c r="V90" s="99">
        <v>79</v>
      </c>
      <c r="W90" s="74">
        <v>-1</v>
      </c>
      <c r="X90" s="74">
        <v>-1</v>
      </c>
      <c r="Y90" s="104">
        <v>64</v>
      </c>
      <c r="Z90" s="74">
        <v>-1</v>
      </c>
      <c r="AA90" s="74">
        <v>-1</v>
      </c>
      <c r="AB90" s="133">
        <v>66</v>
      </c>
      <c r="AC90" s="74">
        <v>-1</v>
      </c>
      <c r="AD90" s="74">
        <v>-1</v>
      </c>
      <c r="AE90" s="134">
        <f t="shared" si="2"/>
        <v>160</v>
      </c>
      <c r="AF90" s="130">
        <f t="shared" si="3"/>
        <v>224</v>
      </c>
      <c r="AG90" s="74">
        <v>100</v>
      </c>
      <c r="AH90" s="74">
        <v>1</v>
      </c>
      <c r="AI90" s="74" t="s">
        <v>1012</v>
      </c>
      <c r="AJ90" s="74">
        <v>1556</v>
      </c>
      <c r="AK90" s="74">
        <v>1571</v>
      </c>
      <c r="AL90" s="74">
        <v>1615</v>
      </c>
      <c r="AM90" s="74">
        <v>1615</v>
      </c>
      <c r="AN90" s="74">
        <v>0</v>
      </c>
      <c r="AO90" s="74" t="s">
        <v>1004</v>
      </c>
      <c r="AP90" s="74" t="s">
        <v>1004</v>
      </c>
      <c r="AQ90" s="74">
        <v>75</v>
      </c>
      <c r="AR90" s="74" t="s">
        <v>1006</v>
      </c>
      <c r="AS90" s="74" t="s">
        <v>1062</v>
      </c>
      <c r="AT90" s="74" t="s">
        <v>1016</v>
      </c>
      <c r="AU90" s="74" t="s">
        <v>1009</v>
      </c>
      <c r="AV90" s="74">
        <v>7</v>
      </c>
      <c r="AW90" s="74" t="s">
        <v>1005</v>
      </c>
      <c r="AX90" s="74">
        <v>0</v>
      </c>
      <c r="AY90" s="104">
        <v>0</v>
      </c>
    </row>
    <row r="91" spans="1:51">
      <c r="A91" s="95">
        <v>227</v>
      </c>
      <c r="B91" s="109" t="s">
        <v>1263</v>
      </c>
      <c r="C91" s="74" t="s">
        <v>1263</v>
      </c>
      <c r="D91" s="74">
        <v>8.2</v>
      </c>
      <c r="E91" s="74">
        <v>-1</v>
      </c>
      <c r="F91" s="74" t="s">
        <v>112</v>
      </c>
      <c r="G91" s="74">
        <v>-1</v>
      </c>
      <c r="H91" s="74">
        <v>-1</v>
      </c>
      <c r="I91" s="99" t="str">
        <f>HYPERLINK("[映雪.xlsx]类型!B18",'类型（5）'!$C$18)</f>
        <v>科学家</v>
      </c>
      <c r="J91" s="74">
        <v>-1</v>
      </c>
      <c r="K91" s="74">
        <v>-1</v>
      </c>
      <c r="L91" s="74" t="s">
        <v>1001</v>
      </c>
      <c r="M91" s="74" t="s">
        <v>1002</v>
      </c>
      <c r="N91" s="74">
        <v>101</v>
      </c>
      <c r="O91" s="74">
        <v>101</v>
      </c>
      <c r="P91" s="118">
        <v>52</v>
      </c>
      <c r="Q91" s="74" t="s">
        <v>1087</v>
      </c>
      <c r="R91" s="74">
        <v>-1</v>
      </c>
      <c r="S91" s="120">
        <v>75</v>
      </c>
      <c r="T91" s="74">
        <v>-1</v>
      </c>
      <c r="U91" s="74">
        <v>-1</v>
      </c>
      <c r="V91" s="122">
        <v>72</v>
      </c>
      <c r="W91" s="74">
        <v>-1</v>
      </c>
      <c r="X91" s="74">
        <v>-1</v>
      </c>
      <c r="Y91" s="131">
        <v>84</v>
      </c>
      <c r="Z91" s="74">
        <v>-1</v>
      </c>
      <c r="AA91" s="74">
        <v>-1</v>
      </c>
      <c r="AB91" s="129">
        <v>55</v>
      </c>
      <c r="AC91" s="74">
        <v>-1</v>
      </c>
      <c r="AD91" s="74">
        <v>-1</v>
      </c>
      <c r="AE91" s="136">
        <f t="shared" si="2"/>
        <v>159</v>
      </c>
      <c r="AF91" s="130">
        <f t="shared" si="3"/>
        <v>231</v>
      </c>
      <c r="AG91" s="74">
        <v>100</v>
      </c>
      <c r="AH91" s="74">
        <v>2</v>
      </c>
      <c r="AI91" s="74" t="s">
        <v>1012</v>
      </c>
      <c r="AJ91" s="74">
        <v>1499</v>
      </c>
      <c r="AK91" s="74">
        <v>1514</v>
      </c>
      <c r="AL91" s="74">
        <v>1561</v>
      </c>
      <c r="AM91" s="74">
        <v>1615</v>
      </c>
      <c r="AN91" s="74">
        <v>37</v>
      </c>
      <c r="AO91" s="74" t="s">
        <v>1004</v>
      </c>
      <c r="AP91" s="74" t="s">
        <v>1005</v>
      </c>
      <c r="AQ91" s="74">
        <v>40</v>
      </c>
      <c r="AR91" s="74" t="s">
        <v>1006</v>
      </c>
      <c r="AS91" s="74" t="s">
        <v>1007</v>
      </c>
      <c r="AT91" s="74" t="s">
        <v>1016</v>
      </c>
      <c r="AU91" s="74" t="s">
        <v>1009</v>
      </c>
      <c r="AV91" s="74">
        <v>8</v>
      </c>
      <c r="AW91" s="74" t="s">
        <v>1005</v>
      </c>
      <c r="AX91" s="74">
        <v>0</v>
      </c>
      <c r="AY91" s="104">
        <v>51</v>
      </c>
    </row>
    <row r="92" spans="1:51">
      <c r="A92" s="95">
        <v>307</v>
      </c>
      <c r="B92" s="109" t="s">
        <v>102</v>
      </c>
      <c r="C92" s="74" t="s">
        <v>102</v>
      </c>
      <c r="D92" s="74">
        <v>14.6</v>
      </c>
      <c r="E92" s="74">
        <v>-1</v>
      </c>
      <c r="F92" s="74" t="s">
        <v>102</v>
      </c>
      <c r="G92" s="74">
        <v>-1</v>
      </c>
      <c r="H92" s="74">
        <v>-1</v>
      </c>
      <c r="I92" s="102" t="str">
        <f>HYPERLINK("[映雪.xlsx]类型!B57",'类型（5）'!$C$57)</f>
        <v>高海千歌</v>
      </c>
      <c r="J92" s="74">
        <v>-1</v>
      </c>
      <c r="K92" s="74">
        <v>-1</v>
      </c>
      <c r="L92" s="74" t="s">
        <v>1001</v>
      </c>
      <c r="M92" s="74" t="s">
        <v>1002</v>
      </c>
      <c r="N92" s="74">
        <v>7</v>
      </c>
      <c r="O92" s="74">
        <v>7</v>
      </c>
      <c r="P92" s="118">
        <v>166</v>
      </c>
      <c r="Q92" s="74" t="s">
        <v>1061</v>
      </c>
      <c r="R92" s="74">
        <v>-1</v>
      </c>
      <c r="S92" s="119">
        <v>88</v>
      </c>
      <c r="T92" s="74">
        <v>-1</v>
      </c>
      <c r="U92" s="74">
        <v>-1</v>
      </c>
      <c r="V92" s="122">
        <v>71</v>
      </c>
      <c r="W92" s="74">
        <v>-1</v>
      </c>
      <c r="X92" s="74">
        <v>-1</v>
      </c>
      <c r="Y92" s="104">
        <v>32</v>
      </c>
      <c r="Z92" s="74">
        <v>-1</v>
      </c>
      <c r="AA92" s="74">
        <v>-1</v>
      </c>
      <c r="AB92" s="129">
        <v>60</v>
      </c>
      <c r="AC92" s="74">
        <v>-1</v>
      </c>
      <c r="AD92" s="74">
        <v>-1</v>
      </c>
      <c r="AE92" s="136">
        <f t="shared" si="2"/>
        <v>159</v>
      </c>
      <c r="AF92" s="130">
        <f t="shared" si="3"/>
        <v>191</v>
      </c>
      <c r="AG92" s="74">
        <v>12500</v>
      </c>
      <c r="AH92" s="74">
        <v>6</v>
      </c>
      <c r="AI92" s="74" t="s">
        <v>4</v>
      </c>
      <c r="AJ92" s="74">
        <v>1548</v>
      </c>
      <c r="AK92" s="74">
        <v>1563</v>
      </c>
      <c r="AL92" s="74">
        <v>1610</v>
      </c>
      <c r="AM92" s="74">
        <v>1615</v>
      </c>
      <c r="AN92" s="74">
        <v>90</v>
      </c>
      <c r="AO92" s="74" t="s">
        <v>1004</v>
      </c>
      <c r="AP92" s="74" t="s">
        <v>1005</v>
      </c>
      <c r="AQ92" s="74">
        <v>1</v>
      </c>
      <c r="AR92" s="74" t="s">
        <v>1006</v>
      </c>
      <c r="AS92" s="74" t="s">
        <v>1007</v>
      </c>
      <c r="AT92" s="74" t="s">
        <v>1016</v>
      </c>
      <c r="AU92" s="74" t="s">
        <v>1038</v>
      </c>
      <c r="AV92" s="74">
        <v>10</v>
      </c>
      <c r="AW92" s="74" t="s">
        <v>1005</v>
      </c>
      <c r="AX92" s="74">
        <v>0</v>
      </c>
      <c r="AY92" s="104">
        <v>68</v>
      </c>
    </row>
    <row r="93" spans="1:51">
      <c r="A93" s="95">
        <v>477</v>
      </c>
      <c r="B93" s="109" t="s">
        <v>394</v>
      </c>
      <c r="C93" s="74" t="s">
        <v>394</v>
      </c>
      <c r="D93" s="74">
        <v>6.5</v>
      </c>
      <c r="E93" s="74">
        <v>-1</v>
      </c>
      <c r="F93" s="74" t="s">
        <v>36</v>
      </c>
      <c r="G93" s="74">
        <v>-1</v>
      </c>
      <c r="H93" s="74">
        <v>-1</v>
      </c>
      <c r="I93" s="74" t="str">
        <f>HYPERLINK("[映雪.xlsx]类型!B28",'类型（5）'!$C$28)</f>
        <v>战法师</v>
      </c>
      <c r="J93" s="74">
        <v>-1</v>
      </c>
      <c r="K93" s="74">
        <v>-1</v>
      </c>
      <c r="L93" s="74" t="s">
        <v>1001</v>
      </c>
      <c r="M93" s="74" t="s">
        <v>1002</v>
      </c>
      <c r="N93" s="74">
        <v>57</v>
      </c>
      <c r="O93" s="74">
        <v>57</v>
      </c>
      <c r="P93" s="118">
        <v>21</v>
      </c>
      <c r="Q93" s="74" t="s">
        <v>1072</v>
      </c>
      <c r="R93" s="74">
        <v>-1</v>
      </c>
      <c r="S93" s="120">
        <v>78</v>
      </c>
      <c r="T93" s="74">
        <v>-1</v>
      </c>
      <c r="U93" s="74">
        <v>-1</v>
      </c>
      <c r="V93" s="99">
        <v>81</v>
      </c>
      <c r="W93" s="74">
        <v>-1</v>
      </c>
      <c r="X93" s="74">
        <v>-1</v>
      </c>
      <c r="Y93" s="104">
        <v>63</v>
      </c>
      <c r="Z93" s="74">
        <v>-1</v>
      </c>
      <c r="AA93" s="74">
        <v>-1</v>
      </c>
      <c r="AB93" s="133">
        <v>72</v>
      </c>
      <c r="AC93" s="74">
        <v>-1</v>
      </c>
      <c r="AD93" s="74">
        <v>-1</v>
      </c>
      <c r="AE93" s="136">
        <f t="shared" si="2"/>
        <v>159</v>
      </c>
      <c r="AF93" s="130">
        <f t="shared" si="3"/>
        <v>222</v>
      </c>
      <c r="AG93" s="74">
        <v>100</v>
      </c>
      <c r="AH93" s="74">
        <v>1</v>
      </c>
      <c r="AI93" s="74" t="s">
        <v>1012</v>
      </c>
      <c r="AJ93" s="74">
        <v>1513</v>
      </c>
      <c r="AK93" s="74">
        <v>1528</v>
      </c>
      <c r="AL93" s="74">
        <v>1574</v>
      </c>
      <c r="AM93" s="74">
        <v>1615</v>
      </c>
      <c r="AN93" s="74">
        <v>59</v>
      </c>
      <c r="AO93" s="74" t="s">
        <v>1004</v>
      </c>
      <c r="AP93" s="74" t="s">
        <v>1005</v>
      </c>
      <c r="AQ93" s="74">
        <v>67</v>
      </c>
      <c r="AR93" s="74" t="s">
        <v>1006</v>
      </c>
      <c r="AS93" s="74" t="s">
        <v>1007</v>
      </c>
      <c r="AT93" s="74" t="s">
        <v>1016</v>
      </c>
      <c r="AU93" s="74" t="s">
        <v>1027</v>
      </c>
      <c r="AV93" s="74">
        <v>7</v>
      </c>
      <c r="AW93" s="74" t="s">
        <v>1005</v>
      </c>
      <c r="AX93" s="74">
        <v>0</v>
      </c>
      <c r="AY93" s="104">
        <v>30</v>
      </c>
    </row>
    <row r="94" spans="1:51">
      <c r="A94" s="95">
        <v>613</v>
      </c>
      <c r="B94" s="109" t="s">
        <v>638</v>
      </c>
      <c r="C94" s="74" t="s">
        <v>638</v>
      </c>
      <c r="D94" s="74">
        <v>7.9</v>
      </c>
      <c r="E94" s="74">
        <v>-1</v>
      </c>
      <c r="F94" s="74" t="s">
        <v>70</v>
      </c>
      <c r="G94" s="74">
        <v>-1</v>
      </c>
      <c r="H94" s="74">
        <v>-1</v>
      </c>
      <c r="I94" s="74" t="str">
        <f>HYPERLINK("[映雪.xlsx]类型!B4",'类型（5）'!$C$4)</f>
        <v>智慧强化</v>
      </c>
      <c r="J94" s="74">
        <v>-1</v>
      </c>
      <c r="K94" s="74">
        <v>-1</v>
      </c>
      <c r="L94" s="74" t="s">
        <v>1001</v>
      </c>
      <c r="M94" s="74" t="s">
        <v>1002</v>
      </c>
      <c r="N94" s="74">
        <v>979</v>
      </c>
      <c r="O94" s="74">
        <v>979</v>
      </c>
      <c r="P94" s="118">
        <v>461</v>
      </c>
      <c r="Q94" s="74" t="s">
        <v>1079</v>
      </c>
      <c r="R94" s="74">
        <v>-1</v>
      </c>
      <c r="S94" s="120">
        <v>78</v>
      </c>
      <c r="T94" s="74">
        <v>-1</v>
      </c>
      <c r="U94" s="74">
        <v>-1</v>
      </c>
      <c r="V94" s="74">
        <v>51</v>
      </c>
      <c r="W94" s="74">
        <v>-1</v>
      </c>
      <c r="X94" s="74">
        <v>-1</v>
      </c>
      <c r="Y94" s="131">
        <v>81</v>
      </c>
      <c r="Z94" s="74">
        <v>-1</v>
      </c>
      <c r="AA94" s="74">
        <v>-1</v>
      </c>
      <c r="AB94" s="133">
        <v>73</v>
      </c>
      <c r="AC94" s="74">
        <v>-1</v>
      </c>
      <c r="AD94" s="74">
        <v>-1</v>
      </c>
      <c r="AE94" s="136">
        <f t="shared" si="2"/>
        <v>159</v>
      </c>
      <c r="AF94" s="130">
        <f t="shared" si="3"/>
        <v>210</v>
      </c>
      <c r="AG94" s="74">
        <v>100</v>
      </c>
      <c r="AH94" s="74">
        <v>3</v>
      </c>
      <c r="AI94" s="74" t="s">
        <v>1012</v>
      </c>
      <c r="AJ94" s="74">
        <v>1550</v>
      </c>
      <c r="AK94" s="74">
        <v>1565</v>
      </c>
      <c r="AL94" s="74">
        <v>1613</v>
      </c>
      <c r="AM94" s="74">
        <v>1615</v>
      </c>
      <c r="AN94" s="74">
        <v>18</v>
      </c>
      <c r="AO94" s="74" t="s">
        <v>1004</v>
      </c>
      <c r="AP94" s="74" t="s">
        <v>1004</v>
      </c>
      <c r="AQ94" s="74">
        <v>73</v>
      </c>
      <c r="AR94" s="74" t="s">
        <v>1006</v>
      </c>
      <c r="AS94" s="74" t="s">
        <v>1007</v>
      </c>
      <c r="AT94" s="74" t="s">
        <v>1016</v>
      </c>
      <c r="AU94" s="74" t="s">
        <v>1013</v>
      </c>
      <c r="AV94" s="74">
        <v>11</v>
      </c>
      <c r="AW94" s="74" t="s">
        <v>1005</v>
      </c>
      <c r="AX94" s="74">
        <v>0</v>
      </c>
      <c r="AY94" s="104">
        <v>0</v>
      </c>
    </row>
    <row r="95" spans="1:51">
      <c r="A95" s="95">
        <v>913</v>
      </c>
      <c r="B95" s="109" t="s">
        <v>1888</v>
      </c>
      <c r="C95" s="74" t="s">
        <v>1888</v>
      </c>
      <c r="D95" s="74">
        <v>7.2</v>
      </c>
      <c r="E95" s="74">
        <v>-1</v>
      </c>
      <c r="F95" s="74" t="s">
        <v>44</v>
      </c>
      <c r="G95" s="74">
        <v>-1</v>
      </c>
      <c r="H95" s="74">
        <v>-1</v>
      </c>
      <c r="I95" s="74" t="str">
        <f>HYPERLINK("[映雪.xlsx]类型!B8",'类型（5）'!$C$8)</f>
        <v>智慧全能</v>
      </c>
      <c r="J95" s="74">
        <v>-1</v>
      </c>
      <c r="K95" s="74">
        <v>-1</v>
      </c>
      <c r="L95" s="74" t="s">
        <v>1001</v>
      </c>
      <c r="M95" s="74" t="s">
        <v>1002</v>
      </c>
      <c r="N95" s="74">
        <v>764</v>
      </c>
      <c r="O95" s="74">
        <v>764</v>
      </c>
      <c r="P95" s="118">
        <v>600</v>
      </c>
      <c r="Q95" s="74" t="s">
        <v>1074</v>
      </c>
      <c r="R95" s="74">
        <v>-1</v>
      </c>
      <c r="S95" s="120">
        <v>77</v>
      </c>
      <c r="T95" s="74">
        <v>-1</v>
      </c>
      <c r="U95" s="74">
        <v>-1</v>
      </c>
      <c r="V95" s="122">
        <v>72</v>
      </c>
      <c r="W95" s="74">
        <v>-1</v>
      </c>
      <c r="X95" s="74">
        <v>-1</v>
      </c>
      <c r="Y95" s="131">
        <v>82</v>
      </c>
      <c r="Z95" s="74">
        <v>-1</v>
      </c>
      <c r="AA95" s="74">
        <v>-1</v>
      </c>
      <c r="AB95" s="133">
        <v>66</v>
      </c>
      <c r="AC95" s="74">
        <v>-1</v>
      </c>
      <c r="AD95" s="74">
        <v>-1</v>
      </c>
      <c r="AE95" s="136">
        <f t="shared" si="2"/>
        <v>159</v>
      </c>
      <c r="AF95" s="130">
        <f t="shared" si="3"/>
        <v>231</v>
      </c>
      <c r="AG95" s="74">
        <v>100</v>
      </c>
      <c r="AH95" s="74">
        <v>1</v>
      </c>
      <c r="AI95" s="74" t="s">
        <v>1012</v>
      </c>
      <c r="AJ95" s="74">
        <v>1540</v>
      </c>
      <c r="AK95" s="74">
        <v>1555</v>
      </c>
      <c r="AL95" s="74">
        <v>1584</v>
      </c>
      <c r="AM95" s="74">
        <v>1615</v>
      </c>
      <c r="AN95" s="74">
        <v>62</v>
      </c>
      <c r="AO95" s="74" t="s">
        <v>1004</v>
      </c>
      <c r="AP95" s="74" t="s">
        <v>1004</v>
      </c>
      <c r="AQ95" s="74">
        <v>44</v>
      </c>
      <c r="AR95" s="74" t="s">
        <v>1006</v>
      </c>
      <c r="AS95" s="74" t="s">
        <v>1007</v>
      </c>
      <c r="AT95" s="74" t="s">
        <v>1023</v>
      </c>
      <c r="AU95" s="74" t="s">
        <v>1013</v>
      </c>
      <c r="AV95" s="74">
        <v>7</v>
      </c>
      <c r="AW95" s="74" t="s">
        <v>1005</v>
      </c>
      <c r="AX95" s="74">
        <v>0</v>
      </c>
      <c r="AY95" s="104">
        <v>0</v>
      </c>
    </row>
    <row r="96" spans="1:51">
      <c r="A96" s="95">
        <v>1051</v>
      </c>
      <c r="B96" s="109" t="s">
        <v>2011</v>
      </c>
      <c r="C96" s="74" t="s">
        <v>2011</v>
      </c>
      <c r="D96" s="74">
        <v>7.9</v>
      </c>
      <c r="E96" s="74">
        <v>-1</v>
      </c>
      <c r="F96" s="74" t="s">
        <v>96</v>
      </c>
      <c r="G96" s="74">
        <v>-1</v>
      </c>
      <c r="H96" s="74">
        <v>-1</v>
      </c>
      <c r="I96" s="99" t="str">
        <f>HYPERLINK("[映雪.xlsx]类型!B18",'类型（5）'!$C$18)</f>
        <v>科学家</v>
      </c>
      <c r="J96" s="74">
        <v>-1</v>
      </c>
      <c r="K96" s="74">
        <v>-1</v>
      </c>
      <c r="L96" s="74" t="s">
        <v>1001</v>
      </c>
      <c r="M96" s="74" t="s">
        <v>1002</v>
      </c>
      <c r="N96" s="74">
        <v>1051</v>
      </c>
      <c r="O96" s="74">
        <v>1051</v>
      </c>
      <c r="P96" s="118">
        <v>166</v>
      </c>
      <c r="Q96" s="74" t="s">
        <v>1036</v>
      </c>
      <c r="R96" s="74">
        <v>-1</v>
      </c>
      <c r="S96" s="120">
        <v>76</v>
      </c>
      <c r="T96" s="74">
        <v>-1</v>
      </c>
      <c r="U96" s="74">
        <v>-1</v>
      </c>
      <c r="V96" s="74">
        <v>64</v>
      </c>
      <c r="W96" s="74">
        <v>-1</v>
      </c>
      <c r="X96" s="74">
        <v>-1</v>
      </c>
      <c r="Y96" s="131">
        <v>83</v>
      </c>
      <c r="Z96" s="74">
        <v>-1</v>
      </c>
      <c r="AA96" s="74">
        <v>-1</v>
      </c>
      <c r="AB96" s="133">
        <v>70</v>
      </c>
      <c r="AC96" s="74">
        <v>-1</v>
      </c>
      <c r="AD96" s="74">
        <v>-1</v>
      </c>
      <c r="AE96" s="136">
        <f t="shared" si="2"/>
        <v>159</v>
      </c>
      <c r="AF96" s="130">
        <f t="shared" si="3"/>
        <v>223</v>
      </c>
      <c r="AG96" s="74">
        <v>100</v>
      </c>
      <c r="AH96" s="74">
        <v>1</v>
      </c>
      <c r="AI96" s="74" t="s">
        <v>1012</v>
      </c>
      <c r="AJ96" s="74">
        <v>1565</v>
      </c>
      <c r="AK96" s="74">
        <v>1580</v>
      </c>
      <c r="AL96" s="74">
        <v>1653</v>
      </c>
      <c r="AM96" s="74">
        <v>1615</v>
      </c>
      <c r="AN96" s="74">
        <v>50</v>
      </c>
      <c r="AO96" s="74" t="s">
        <v>1004</v>
      </c>
      <c r="AP96" s="74" t="s">
        <v>1005</v>
      </c>
      <c r="AQ96" s="74">
        <v>10</v>
      </c>
      <c r="AR96" s="74" t="s">
        <v>1006</v>
      </c>
      <c r="AS96" s="74" t="s">
        <v>1007</v>
      </c>
      <c r="AT96" s="74" t="s">
        <v>1016</v>
      </c>
      <c r="AU96" s="74" t="s">
        <v>1038</v>
      </c>
      <c r="AV96" s="74">
        <v>8</v>
      </c>
      <c r="AW96" s="74" t="s">
        <v>1004</v>
      </c>
      <c r="AX96" s="74">
        <v>0</v>
      </c>
      <c r="AY96" s="104">
        <v>0</v>
      </c>
    </row>
    <row r="97" spans="1:51">
      <c r="A97" s="95">
        <v>1245</v>
      </c>
      <c r="B97" s="109" t="s">
        <v>2186</v>
      </c>
      <c r="C97" s="74" t="s">
        <v>2186</v>
      </c>
      <c r="D97" s="74">
        <v>8</v>
      </c>
      <c r="E97" s="74">
        <v>-1</v>
      </c>
      <c r="F97" s="74" t="s">
        <v>42</v>
      </c>
      <c r="G97" s="74">
        <v>-1</v>
      </c>
      <c r="H97" s="74">
        <v>-1</v>
      </c>
      <c r="I97" s="74" t="str">
        <f>HYPERLINK("[映雪.xlsx]类型!B12",'类型（5）'!$C$12)</f>
        <v>吸血鬼</v>
      </c>
      <c r="J97" s="74">
        <v>-1</v>
      </c>
      <c r="K97" s="74">
        <v>-1</v>
      </c>
      <c r="L97" s="74" t="s">
        <v>1001</v>
      </c>
      <c r="M97" s="74" t="s">
        <v>1002</v>
      </c>
      <c r="N97" s="74">
        <v>1311</v>
      </c>
      <c r="O97" s="74">
        <v>1311</v>
      </c>
      <c r="P97" s="118">
        <v>172</v>
      </c>
      <c r="Q97" s="74" t="s">
        <v>1376</v>
      </c>
      <c r="R97" s="74">
        <v>-1</v>
      </c>
      <c r="S97" s="120">
        <v>75</v>
      </c>
      <c r="T97" s="74">
        <v>-1</v>
      </c>
      <c r="U97" s="74">
        <v>-1</v>
      </c>
      <c r="V97" s="122">
        <v>78</v>
      </c>
      <c r="W97" s="74">
        <v>-1</v>
      </c>
      <c r="X97" s="74">
        <v>-1</v>
      </c>
      <c r="Y97" s="131">
        <v>81</v>
      </c>
      <c r="Z97" s="74">
        <v>-1</v>
      </c>
      <c r="AA97" s="74">
        <v>-1</v>
      </c>
      <c r="AB97" s="129">
        <v>47</v>
      </c>
      <c r="AC97" s="74">
        <v>-1</v>
      </c>
      <c r="AD97" s="74">
        <v>-1</v>
      </c>
      <c r="AE97" s="136">
        <f t="shared" si="2"/>
        <v>159</v>
      </c>
      <c r="AF97" s="130">
        <f t="shared" si="3"/>
        <v>234</v>
      </c>
      <c r="AG97" s="74">
        <v>100</v>
      </c>
      <c r="AH97" s="74">
        <v>1</v>
      </c>
      <c r="AI97" s="74" t="s">
        <v>1012</v>
      </c>
      <c r="AJ97" s="74">
        <v>1519</v>
      </c>
      <c r="AK97" s="74">
        <v>1534</v>
      </c>
      <c r="AL97" s="74">
        <v>1579</v>
      </c>
      <c r="AM97" s="74">
        <v>1615</v>
      </c>
      <c r="AN97" s="74">
        <v>30</v>
      </c>
      <c r="AO97" s="74" t="s">
        <v>1004</v>
      </c>
      <c r="AP97" s="74" t="s">
        <v>1004</v>
      </c>
      <c r="AQ97" s="74">
        <v>18</v>
      </c>
      <c r="AR97" s="74" t="s">
        <v>1006</v>
      </c>
      <c r="AS97" s="74" t="s">
        <v>1309</v>
      </c>
      <c r="AT97" s="74" t="s">
        <v>1016</v>
      </c>
      <c r="AU97" s="74" t="s">
        <v>1013</v>
      </c>
      <c r="AV97" s="74">
        <v>11</v>
      </c>
      <c r="AW97" s="74" t="s">
        <v>1005</v>
      </c>
      <c r="AX97" s="74">
        <v>0</v>
      </c>
      <c r="AY97" s="104">
        <v>0</v>
      </c>
    </row>
    <row r="98" spans="1:51">
      <c r="A98" s="95">
        <v>1560</v>
      </c>
      <c r="B98" s="109" t="s">
        <v>818</v>
      </c>
      <c r="C98" s="74" t="s">
        <v>818</v>
      </c>
      <c r="D98" s="74">
        <v>8.2</v>
      </c>
      <c r="E98" s="74">
        <v>-1</v>
      </c>
      <c r="F98" s="74" t="s">
        <v>98</v>
      </c>
      <c r="G98" s="74">
        <v>-1</v>
      </c>
      <c r="H98" s="74">
        <v>-1</v>
      </c>
      <c r="I98" s="74" t="str">
        <f>HYPERLINK("[映雪.xlsx]类型!B30",'类型（5）'!$C$30)</f>
        <v>黑幕</v>
      </c>
      <c r="J98" s="74">
        <v>-1</v>
      </c>
      <c r="K98" s="74">
        <v>-1</v>
      </c>
      <c r="L98" s="74" t="s">
        <v>1001</v>
      </c>
      <c r="M98" s="74" t="s">
        <v>1002</v>
      </c>
      <c r="N98" s="74">
        <v>1624</v>
      </c>
      <c r="O98" s="74">
        <v>1624</v>
      </c>
      <c r="P98" s="118">
        <v>79</v>
      </c>
      <c r="Q98" s="74" t="s">
        <v>1056</v>
      </c>
      <c r="R98" s="74">
        <v>-1</v>
      </c>
      <c r="S98" s="120">
        <v>73</v>
      </c>
      <c r="T98" s="74">
        <v>-1</v>
      </c>
      <c r="U98" s="74">
        <v>-1</v>
      </c>
      <c r="V98" s="74">
        <v>39</v>
      </c>
      <c r="W98" s="74">
        <v>-1</v>
      </c>
      <c r="X98" s="74">
        <v>-1</v>
      </c>
      <c r="Y98" s="131">
        <v>86</v>
      </c>
      <c r="Z98" s="74">
        <v>-1</v>
      </c>
      <c r="AA98" s="74">
        <v>-1</v>
      </c>
      <c r="AB98" s="133">
        <v>69</v>
      </c>
      <c r="AC98" s="74">
        <v>-1</v>
      </c>
      <c r="AD98" s="74">
        <v>-1</v>
      </c>
      <c r="AE98" s="136">
        <f t="shared" si="2"/>
        <v>159</v>
      </c>
      <c r="AF98" s="130">
        <f t="shared" si="3"/>
        <v>198</v>
      </c>
      <c r="AG98" s="74">
        <v>100</v>
      </c>
      <c r="AH98" s="74">
        <v>1</v>
      </c>
      <c r="AI98" s="74" t="s">
        <v>1012</v>
      </c>
      <c r="AJ98" s="74">
        <v>1534</v>
      </c>
      <c r="AK98" s="74">
        <v>1549</v>
      </c>
      <c r="AL98" s="74">
        <v>1578</v>
      </c>
      <c r="AM98" s="74">
        <v>1615</v>
      </c>
      <c r="AN98" s="74">
        <v>0</v>
      </c>
      <c r="AO98" s="74" t="s">
        <v>1004</v>
      </c>
      <c r="AP98" s="74" t="s">
        <v>1004</v>
      </c>
      <c r="AQ98" s="74">
        <v>55</v>
      </c>
      <c r="AR98" s="74" t="s">
        <v>1006</v>
      </c>
      <c r="AS98" s="74" t="s">
        <v>1007</v>
      </c>
      <c r="AT98" s="74" t="s">
        <v>1016</v>
      </c>
      <c r="AU98" s="74" t="s">
        <v>1020</v>
      </c>
      <c r="AV98" s="74">
        <v>9</v>
      </c>
      <c r="AW98" s="74" t="s">
        <v>1004</v>
      </c>
      <c r="AX98" s="74">
        <v>0</v>
      </c>
      <c r="AY98" s="104">
        <v>0</v>
      </c>
    </row>
    <row r="99" spans="1:51">
      <c r="A99" s="95">
        <v>30</v>
      </c>
      <c r="B99" s="109" t="s">
        <v>136</v>
      </c>
      <c r="C99" s="74" t="s">
        <v>136</v>
      </c>
      <c r="D99" s="74">
        <v>7.3</v>
      </c>
      <c r="E99" s="74">
        <v>-1</v>
      </c>
      <c r="F99" s="74" t="s">
        <v>136</v>
      </c>
      <c r="G99" s="74">
        <v>-1</v>
      </c>
      <c r="H99" s="74">
        <v>-1</v>
      </c>
      <c r="I99" s="74" t="str">
        <f>HYPERLINK("[映雪.xlsx]类型!B81",'类型（5）'!$C$81)</f>
        <v>莉姿夏尔蒂</v>
      </c>
      <c r="J99" s="74">
        <v>-1</v>
      </c>
      <c r="K99" s="74">
        <v>-1</v>
      </c>
      <c r="L99" s="74" t="s">
        <v>1001</v>
      </c>
      <c r="M99" s="74" t="s">
        <v>1002</v>
      </c>
      <c r="N99" s="74">
        <v>566</v>
      </c>
      <c r="O99" s="74">
        <v>566</v>
      </c>
      <c r="P99" s="118">
        <v>140</v>
      </c>
      <c r="Q99" s="74" t="s">
        <v>1070</v>
      </c>
      <c r="R99" s="74">
        <v>-1</v>
      </c>
      <c r="S99" s="119">
        <v>80</v>
      </c>
      <c r="T99" s="74">
        <v>-1</v>
      </c>
      <c r="U99" s="74">
        <v>-1</v>
      </c>
      <c r="V99" s="122">
        <v>78</v>
      </c>
      <c r="W99" s="74">
        <v>-1</v>
      </c>
      <c r="X99" s="74">
        <v>-1</v>
      </c>
      <c r="Y99" s="132">
        <v>74</v>
      </c>
      <c r="Z99" s="74">
        <v>-1</v>
      </c>
      <c r="AA99" s="74">
        <v>-1</v>
      </c>
      <c r="AB99" s="133">
        <v>76</v>
      </c>
      <c r="AC99" s="74">
        <v>-1</v>
      </c>
      <c r="AD99" s="74">
        <v>-1</v>
      </c>
      <c r="AE99" s="136">
        <f t="shared" si="2"/>
        <v>158</v>
      </c>
      <c r="AF99" s="130">
        <f t="shared" si="3"/>
        <v>232</v>
      </c>
      <c r="AG99" s="74">
        <v>8100</v>
      </c>
      <c r="AH99" s="74">
        <v>4</v>
      </c>
      <c r="AI99" s="74" t="s">
        <v>4</v>
      </c>
      <c r="AJ99" s="74">
        <v>1544</v>
      </c>
      <c r="AK99" s="74">
        <v>1559</v>
      </c>
      <c r="AL99" s="74">
        <v>1588</v>
      </c>
      <c r="AM99" s="74">
        <v>1615</v>
      </c>
      <c r="AN99" s="74">
        <v>95</v>
      </c>
      <c r="AO99" s="74" t="s">
        <v>1004</v>
      </c>
      <c r="AP99" s="74" t="s">
        <v>1004</v>
      </c>
      <c r="AQ99" s="74">
        <v>12</v>
      </c>
      <c r="AR99" s="74" t="s">
        <v>1006</v>
      </c>
      <c r="AS99" s="74" t="s">
        <v>1007</v>
      </c>
      <c r="AT99" s="74" t="s">
        <v>1008</v>
      </c>
      <c r="AU99" s="74" t="s">
        <v>1038</v>
      </c>
      <c r="AV99" s="74">
        <v>11</v>
      </c>
      <c r="AW99" s="74" t="s">
        <v>1005</v>
      </c>
      <c r="AX99" s="74">
        <v>0</v>
      </c>
      <c r="AY99" s="104">
        <v>0</v>
      </c>
    </row>
    <row r="100" spans="1:51">
      <c r="A100" s="95">
        <v>106</v>
      </c>
      <c r="B100" s="109" t="s">
        <v>481</v>
      </c>
      <c r="C100" s="74" t="s">
        <v>481</v>
      </c>
      <c r="D100" s="74">
        <v>13.2</v>
      </c>
      <c r="E100" s="74">
        <v>-1</v>
      </c>
      <c r="F100" s="74" t="s">
        <v>92</v>
      </c>
      <c r="G100" s="74">
        <v>-1</v>
      </c>
      <c r="H100" s="74">
        <v>-1</v>
      </c>
      <c r="I100" s="99" t="str">
        <f>HYPERLINK("[映雪.xlsx]类型!B29",'类型（5）'!$C$29)</f>
        <v>偶像</v>
      </c>
      <c r="J100" s="74">
        <v>-1</v>
      </c>
      <c r="K100" s="74">
        <v>-1</v>
      </c>
      <c r="L100" s="74" t="s">
        <v>1001</v>
      </c>
      <c r="M100" s="74" t="s">
        <v>1002</v>
      </c>
      <c r="N100" s="74">
        <v>656</v>
      </c>
      <c r="O100" s="74">
        <v>656</v>
      </c>
      <c r="P100" s="118">
        <v>84</v>
      </c>
      <c r="Q100" s="74" t="s">
        <v>1146</v>
      </c>
      <c r="R100" s="74">
        <v>-1</v>
      </c>
      <c r="S100" s="119">
        <v>80</v>
      </c>
      <c r="T100" s="74">
        <v>-1</v>
      </c>
      <c r="U100" s="74">
        <v>-1</v>
      </c>
      <c r="V100" s="122">
        <v>78</v>
      </c>
      <c r="W100" s="74">
        <v>-1</v>
      </c>
      <c r="X100" s="74">
        <v>-1</v>
      </c>
      <c r="Y100" s="131">
        <v>79</v>
      </c>
      <c r="Z100" s="74">
        <v>-1</v>
      </c>
      <c r="AA100" s="74">
        <v>-1</v>
      </c>
      <c r="AB100" s="126">
        <v>80</v>
      </c>
      <c r="AC100" s="74">
        <v>-1</v>
      </c>
      <c r="AD100" s="74">
        <v>-1</v>
      </c>
      <c r="AE100" s="136">
        <f t="shared" si="2"/>
        <v>158</v>
      </c>
      <c r="AF100" s="99">
        <f t="shared" si="3"/>
        <v>237</v>
      </c>
      <c r="AG100" s="74">
        <v>100</v>
      </c>
      <c r="AH100" s="74">
        <v>3</v>
      </c>
      <c r="AI100" s="74" t="s">
        <v>1012</v>
      </c>
      <c r="AJ100" s="74">
        <v>1562</v>
      </c>
      <c r="AK100" s="74">
        <v>1577</v>
      </c>
      <c r="AL100" s="74">
        <v>1646</v>
      </c>
      <c r="AM100" s="74">
        <v>1615</v>
      </c>
      <c r="AN100" s="74">
        <v>48</v>
      </c>
      <c r="AO100" s="74" t="s">
        <v>1004</v>
      </c>
      <c r="AP100" s="74" t="s">
        <v>1005</v>
      </c>
      <c r="AQ100" s="74">
        <v>50</v>
      </c>
      <c r="AR100" s="74" t="s">
        <v>1006</v>
      </c>
      <c r="AS100" s="74" t="s">
        <v>1007</v>
      </c>
      <c r="AT100" s="74" t="s">
        <v>1008</v>
      </c>
      <c r="AU100" s="74" t="s">
        <v>1013</v>
      </c>
      <c r="AV100" s="74">
        <v>10</v>
      </c>
      <c r="AW100" s="74" t="s">
        <v>1005</v>
      </c>
      <c r="AX100" s="74">
        <v>0</v>
      </c>
      <c r="AY100" s="104">
        <v>16</v>
      </c>
    </row>
    <row r="101" spans="1:51">
      <c r="A101" s="95">
        <v>264</v>
      </c>
      <c r="B101" s="109" t="s">
        <v>1299</v>
      </c>
      <c r="C101" s="74" t="s">
        <v>1299</v>
      </c>
      <c r="D101" s="74">
        <v>6.7</v>
      </c>
      <c r="E101" s="74">
        <v>-1</v>
      </c>
      <c r="F101" s="74" t="s">
        <v>24</v>
      </c>
      <c r="G101" s="74">
        <v>-1</v>
      </c>
      <c r="H101" s="74">
        <v>-1</v>
      </c>
      <c r="I101" s="99" t="str">
        <f>HYPERLINK("[映雪.xlsx]类型!B26",'类型（5）'!$C$26)</f>
        <v>剑豪</v>
      </c>
      <c r="J101" s="74">
        <v>-1</v>
      </c>
      <c r="K101" s="74">
        <v>-1</v>
      </c>
      <c r="L101" s="74" t="s">
        <v>1001</v>
      </c>
      <c r="M101" s="74" t="s">
        <v>1002</v>
      </c>
      <c r="N101" s="74">
        <v>801</v>
      </c>
      <c r="O101" s="74">
        <v>801</v>
      </c>
      <c r="P101" s="118">
        <v>36</v>
      </c>
      <c r="Q101" s="74" t="s">
        <v>1300</v>
      </c>
      <c r="R101" s="74">
        <v>-1</v>
      </c>
      <c r="S101" s="120">
        <v>77</v>
      </c>
      <c r="T101" s="74">
        <v>-1</v>
      </c>
      <c r="U101" s="74">
        <v>-1</v>
      </c>
      <c r="V101" s="99">
        <v>81</v>
      </c>
      <c r="W101" s="74">
        <v>-1</v>
      </c>
      <c r="X101" s="74">
        <v>-1</v>
      </c>
      <c r="Y101" s="132">
        <v>69</v>
      </c>
      <c r="Z101" s="74">
        <v>-1</v>
      </c>
      <c r="AA101" s="74">
        <v>-1</v>
      </c>
      <c r="AB101" s="126">
        <v>88</v>
      </c>
      <c r="AC101" s="74">
        <v>-1</v>
      </c>
      <c r="AD101" s="74">
        <v>-1</v>
      </c>
      <c r="AE101" s="136">
        <f t="shared" si="2"/>
        <v>158</v>
      </c>
      <c r="AF101" s="130">
        <f t="shared" si="3"/>
        <v>227</v>
      </c>
      <c r="AG101" s="74">
        <v>100</v>
      </c>
      <c r="AH101" s="74">
        <v>2</v>
      </c>
      <c r="AI101" s="74" t="s">
        <v>1012</v>
      </c>
      <c r="AJ101" s="74">
        <v>1533</v>
      </c>
      <c r="AK101" s="74">
        <v>1546</v>
      </c>
      <c r="AL101" s="74">
        <v>1590</v>
      </c>
      <c r="AM101" s="74">
        <v>1615</v>
      </c>
      <c r="AN101" s="74">
        <v>90</v>
      </c>
      <c r="AO101" s="74" t="s">
        <v>1004</v>
      </c>
      <c r="AP101" s="74" t="s">
        <v>1004</v>
      </c>
      <c r="AQ101" s="74">
        <v>60</v>
      </c>
      <c r="AR101" s="74" t="s">
        <v>1006</v>
      </c>
      <c r="AS101" s="74" t="s">
        <v>1007</v>
      </c>
      <c r="AT101" s="74" t="s">
        <v>1016</v>
      </c>
      <c r="AU101" s="74" t="s">
        <v>1024</v>
      </c>
      <c r="AV101" s="74">
        <v>10</v>
      </c>
      <c r="AW101" s="74" t="s">
        <v>1005</v>
      </c>
      <c r="AX101" s="74">
        <v>0</v>
      </c>
      <c r="AY101" s="104">
        <v>0</v>
      </c>
    </row>
    <row r="102" spans="1:51">
      <c r="A102" s="95">
        <v>292</v>
      </c>
      <c r="B102" s="109" t="s">
        <v>907</v>
      </c>
      <c r="C102" s="74" t="s">
        <v>907</v>
      </c>
      <c r="D102" s="74">
        <v>16.3</v>
      </c>
      <c r="E102" s="74">
        <v>-1</v>
      </c>
      <c r="F102" s="74" t="s">
        <v>28</v>
      </c>
      <c r="G102" s="74">
        <v>-1</v>
      </c>
      <c r="H102" s="74">
        <v>-1</v>
      </c>
      <c r="I102" s="96" t="str">
        <f>HYPERLINK("[映雪.xlsx]类型!B27",'类型（5）'!$C$27)</f>
        <v>骑士</v>
      </c>
      <c r="J102" s="74">
        <v>-1</v>
      </c>
      <c r="K102" s="74">
        <v>-1</v>
      </c>
      <c r="L102" s="74" t="s">
        <v>1001</v>
      </c>
      <c r="M102" s="74" t="s">
        <v>1002</v>
      </c>
      <c r="N102" s="74">
        <v>398</v>
      </c>
      <c r="O102" s="74">
        <v>398</v>
      </c>
      <c r="P102" s="118">
        <v>12</v>
      </c>
      <c r="Q102" s="74" t="s">
        <v>1287</v>
      </c>
      <c r="R102" s="74">
        <v>-1</v>
      </c>
      <c r="S102" s="121">
        <v>91</v>
      </c>
      <c r="T102" s="74">
        <v>-1</v>
      </c>
      <c r="U102" s="74">
        <v>-1</v>
      </c>
      <c r="V102" s="74">
        <v>67</v>
      </c>
      <c r="W102" s="74">
        <v>-1</v>
      </c>
      <c r="X102" s="74">
        <v>-1</v>
      </c>
      <c r="Y102" s="132">
        <v>69</v>
      </c>
      <c r="Z102" s="74">
        <v>-1</v>
      </c>
      <c r="AA102" s="74">
        <v>-1</v>
      </c>
      <c r="AB102" s="129">
        <v>57</v>
      </c>
      <c r="AC102" s="74">
        <v>-1</v>
      </c>
      <c r="AD102" s="74">
        <v>-1</v>
      </c>
      <c r="AE102" s="136">
        <f t="shared" si="2"/>
        <v>158</v>
      </c>
      <c r="AF102" s="130">
        <f t="shared" si="3"/>
        <v>227</v>
      </c>
      <c r="AG102" s="74">
        <v>100</v>
      </c>
      <c r="AH102" s="74">
        <v>2</v>
      </c>
      <c r="AI102" s="74" t="s">
        <v>1012</v>
      </c>
      <c r="AJ102" s="74">
        <v>1537</v>
      </c>
      <c r="AK102" s="74">
        <v>1552</v>
      </c>
      <c r="AL102" s="74">
        <v>1598</v>
      </c>
      <c r="AM102" s="74">
        <v>1615</v>
      </c>
      <c r="AN102" s="74">
        <v>68</v>
      </c>
      <c r="AO102" s="74" t="s">
        <v>1004</v>
      </c>
      <c r="AP102" s="74" t="s">
        <v>1005</v>
      </c>
      <c r="AQ102" s="74">
        <v>10</v>
      </c>
      <c r="AR102" s="74" t="s">
        <v>1006</v>
      </c>
      <c r="AS102" s="74" t="s">
        <v>1007</v>
      </c>
      <c r="AT102" s="74" t="s">
        <v>1162</v>
      </c>
      <c r="AU102" s="74" t="s">
        <v>1013</v>
      </c>
      <c r="AV102" s="74">
        <v>10</v>
      </c>
      <c r="AW102" s="74" t="s">
        <v>1004</v>
      </c>
      <c r="AX102" s="74">
        <v>0</v>
      </c>
      <c r="AY102" s="104">
        <v>0</v>
      </c>
    </row>
    <row r="103" spans="1:51">
      <c r="A103" s="95">
        <v>397</v>
      </c>
      <c r="B103" s="109" t="s">
        <v>854</v>
      </c>
      <c r="C103" s="74" t="s">
        <v>854</v>
      </c>
      <c r="D103" s="74">
        <v>15.3</v>
      </c>
      <c r="E103" s="74">
        <v>-1</v>
      </c>
      <c r="F103" s="74" t="s">
        <v>34</v>
      </c>
      <c r="G103" s="74">
        <v>-1</v>
      </c>
      <c r="H103" s="74">
        <v>-1</v>
      </c>
      <c r="I103" s="99" t="str">
        <f>HYPERLINK("[映雪.xlsx]类型!B31",'类型（5）'!$C$31)</f>
        <v>后宫王</v>
      </c>
      <c r="J103" s="74">
        <v>-1</v>
      </c>
      <c r="K103" s="74">
        <v>-1</v>
      </c>
      <c r="L103" s="74" t="s">
        <v>1001</v>
      </c>
      <c r="M103" s="74" t="s">
        <v>1002</v>
      </c>
      <c r="N103" s="74">
        <v>40</v>
      </c>
      <c r="O103" s="74">
        <v>40</v>
      </c>
      <c r="P103" s="118">
        <v>46</v>
      </c>
      <c r="Q103" s="74" t="s">
        <v>1064</v>
      </c>
      <c r="R103" s="74">
        <v>-1</v>
      </c>
      <c r="S103" s="121">
        <v>94</v>
      </c>
      <c r="T103" s="74">
        <v>-1</v>
      </c>
      <c r="U103" s="74">
        <v>-1</v>
      </c>
      <c r="V103" s="74">
        <v>64</v>
      </c>
      <c r="W103" s="74">
        <v>-1</v>
      </c>
      <c r="X103" s="74">
        <v>-1</v>
      </c>
      <c r="Y103" s="132">
        <v>76</v>
      </c>
      <c r="Z103" s="74">
        <v>-1</v>
      </c>
      <c r="AA103" s="74">
        <v>-1</v>
      </c>
      <c r="AB103" s="133">
        <v>79</v>
      </c>
      <c r="AC103" s="74">
        <v>-1</v>
      </c>
      <c r="AD103" s="74">
        <v>-1</v>
      </c>
      <c r="AE103" s="136">
        <f t="shared" si="2"/>
        <v>158</v>
      </c>
      <c r="AF103" s="130">
        <f t="shared" si="3"/>
        <v>234</v>
      </c>
      <c r="AG103" s="74">
        <v>100</v>
      </c>
      <c r="AH103" s="74">
        <v>3</v>
      </c>
      <c r="AI103" s="74" t="s">
        <v>1012</v>
      </c>
      <c r="AJ103" s="74">
        <v>1561</v>
      </c>
      <c r="AK103" s="74">
        <v>1576</v>
      </c>
      <c r="AL103" s="74">
        <v>1624</v>
      </c>
      <c r="AM103" s="74">
        <v>1615</v>
      </c>
      <c r="AN103" s="74">
        <v>97</v>
      </c>
      <c r="AO103" s="74" t="s">
        <v>1004</v>
      </c>
      <c r="AP103" s="74" t="s">
        <v>1005</v>
      </c>
      <c r="AQ103" s="74">
        <v>100</v>
      </c>
      <c r="AR103" s="74" t="s">
        <v>1006</v>
      </c>
      <c r="AS103" s="74" t="s">
        <v>1400</v>
      </c>
      <c r="AT103" s="74" t="s">
        <v>1162</v>
      </c>
      <c r="AU103" s="74" t="s">
        <v>1013</v>
      </c>
      <c r="AV103" s="74">
        <v>15</v>
      </c>
      <c r="AW103" s="74" t="s">
        <v>1005</v>
      </c>
      <c r="AX103" s="74">
        <v>0</v>
      </c>
      <c r="AY103" s="104">
        <v>59</v>
      </c>
    </row>
    <row r="104" spans="1:51">
      <c r="A104" s="95">
        <v>442</v>
      </c>
      <c r="B104" s="109" t="s">
        <v>26</v>
      </c>
      <c r="C104" s="74" t="s">
        <v>26</v>
      </c>
      <c r="D104" s="74">
        <v>5.2</v>
      </c>
      <c r="E104" s="74">
        <v>-1</v>
      </c>
      <c r="F104" s="74" t="s">
        <v>26</v>
      </c>
      <c r="G104" s="74">
        <v>-1</v>
      </c>
      <c r="H104" s="74">
        <v>-1</v>
      </c>
      <c r="I104" s="74" t="str">
        <f>HYPERLINK("[映雪.xlsx]类型!B54",'类型（5）'!$C$54)</f>
        <v>战场原黑仪</v>
      </c>
      <c r="J104" s="74">
        <v>-1</v>
      </c>
      <c r="K104" s="74">
        <v>-1</v>
      </c>
      <c r="L104" s="74" t="s">
        <v>1001</v>
      </c>
      <c r="M104" s="74" t="s">
        <v>1002</v>
      </c>
      <c r="N104" s="74">
        <v>68</v>
      </c>
      <c r="O104" s="74">
        <v>68</v>
      </c>
      <c r="P104" s="118">
        <v>22</v>
      </c>
      <c r="Q104" s="74" t="s">
        <v>1470</v>
      </c>
      <c r="R104" s="74">
        <v>-1</v>
      </c>
      <c r="S104" s="120">
        <v>75</v>
      </c>
      <c r="T104" s="74">
        <v>-1</v>
      </c>
      <c r="U104" s="74">
        <v>-1</v>
      </c>
      <c r="V104" s="74">
        <v>63</v>
      </c>
      <c r="W104" s="74">
        <v>-1</v>
      </c>
      <c r="X104" s="74">
        <v>-1</v>
      </c>
      <c r="Y104" s="131">
        <v>83</v>
      </c>
      <c r="Z104" s="74">
        <v>-1</v>
      </c>
      <c r="AA104" s="74">
        <v>-1</v>
      </c>
      <c r="AB104" s="126">
        <v>81</v>
      </c>
      <c r="AC104" s="74">
        <v>-1</v>
      </c>
      <c r="AD104" s="74">
        <v>-1</v>
      </c>
      <c r="AE104" s="136">
        <f t="shared" si="2"/>
        <v>158</v>
      </c>
      <c r="AF104" s="130">
        <f t="shared" si="3"/>
        <v>221</v>
      </c>
      <c r="AG104" s="74">
        <v>13532</v>
      </c>
      <c r="AH104" s="74">
        <v>6</v>
      </c>
      <c r="AI104" s="74" t="s">
        <v>4</v>
      </c>
      <c r="AJ104" s="74">
        <v>1528</v>
      </c>
      <c r="AK104" s="74">
        <v>1543</v>
      </c>
      <c r="AL104" s="74">
        <v>1576</v>
      </c>
      <c r="AM104" s="74">
        <v>1615</v>
      </c>
      <c r="AN104" s="74">
        <v>44</v>
      </c>
      <c r="AO104" s="74" t="s">
        <v>1004</v>
      </c>
      <c r="AP104" s="74" t="s">
        <v>1004</v>
      </c>
      <c r="AQ104" s="74">
        <v>40</v>
      </c>
      <c r="AR104" s="74" t="s">
        <v>1006</v>
      </c>
      <c r="AS104" s="74" t="s">
        <v>1062</v>
      </c>
      <c r="AT104" s="74" t="s">
        <v>1016</v>
      </c>
      <c r="AU104" s="74" t="s">
        <v>1017</v>
      </c>
      <c r="AV104" s="74">
        <v>14</v>
      </c>
      <c r="AW104" s="74" t="s">
        <v>1005</v>
      </c>
      <c r="AX104" s="74">
        <v>0</v>
      </c>
      <c r="AY104" s="104">
        <v>0</v>
      </c>
    </row>
    <row r="105" spans="1:51">
      <c r="A105" s="95">
        <v>1005</v>
      </c>
      <c r="B105" s="109" t="s">
        <v>1970</v>
      </c>
      <c r="C105" s="74" t="s">
        <v>1970</v>
      </c>
      <c r="D105" s="74">
        <v>8.1</v>
      </c>
      <c r="E105" s="74">
        <v>-1</v>
      </c>
      <c r="F105" s="74" t="s">
        <v>50</v>
      </c>
      <c r="G105" s="74">
        <v>-1</v>
      </c>
      <c r="H105" s="74">
        <v>-1</v>
      </c>
      <c r="I105" s="74" t="str">
        <f>HYPERLINK("[映雪.xlsx]类型!B6",'类型（5）'!$C$6)</f>
        <v>统御全能</v>
      </c>
      <c r="J105" s="74">
        <v>-1</v>
      </c>
      <c r="K105" s="74">
        <v>-1</v>
      </c>
      <c r="L105" s="74" t="s">
        <v>1001</v>
      </c>
      <c r="M105" s="74" t="s">
        <v>1002</v>
      </c>
      <c r="N105" s="74">
        <v>1005</v>
      </c>
      <c r="O105" s="74">
        <v>1005</v>
      </c>
      <c r="P105" s="118">
        <v>347</v>
      </c>
      <c r="Q105" s="74" t="s">
        <v>1046</v>
      </c>
      <c r="R105" s="74">
        <v>-1</v>
      </c>
      <c r="S105" s="120">
        <v>74</v>
      </c>
      <c r="T105" s="74">
        <v>-1</v>
      </c>
      <c r="U105" s="74">
        <v>-1</v>
      </c>
      <c r="V105" s="99">
        <v>84</v>
      </c>
      <c r="W105" s="74">
        <v>-1</v>
      </c>
      <c r="X105" s="74">
        <v>-1</v>
      </c>
      <c r="Y105" s="132">
        <v>71</v>
      </c>
      <c r="Z105" s="74">
        <v>-1</v>
      </c>
      <c r="AA105" s="74">
        <v>-1</v>
      </c>
      <c r="AB105" s="129">
        <v>50</v>
      </c>
      <c r="AC105" s="74">
        <v>-1</v>
      </c>
      <c r="AD105" s="74">
        <v>-1</v>
      </c>
      <c r="AE105" s="136">
        <f t="shared" si="2"/>
        <v>158</v>
      </c>
      <c r="AF105" s="130">
        <f t="shared" si="3"/>
        <v>229</v>
      </c>
      <c r="AG105" s="74">
        <v>100</v>
      </c>
      <c r="AH105" s="74">
        <v>1</v>
      </c>
      <c r="AI105" s="74" t="s">
        <v>1012</v>
      </c>
      <c r="AJ105" s="74">
        <v>1571</v>
      </c>
      <c r="AK105" s="74">
        <v>1586</v>
      </c>
      <c r="AL105" s="74">
        <v>1614</v>
      </c>
      <c r="AM105" s="74">
        <v>1615</v>
      </c>
      <c r="AN105" s="74">
        <v>34</v>
      </c>
      <c r="AO105" s="74" t="s">
        <v>1004</v>
      </c>
      <c r="AP105" s="74" t="s">
        <v>1005</v>
      </c>
      <c r="AQ105" s="74">
        <v>17</v>
      </c>
      <c r="AR105" s="74" t="s">
        <v>1006</v>
      </c>
      <c r="AS105" s="74" t="s">
        <v>1007</v>
      </c>
      <c r="AT105" s="74" t="s">
        <v>1016</v>
      </c>
      <c r="AU105" s="74" t="s">
        <v>1009</v>
      </c>
      <c r="AV105" s="74">
        <v>7</v>
      </c>
      <c r="AW105" s="74" t="s">
        <v>1005</v>
      </c>
      <c r="AX105" s="74">
        <v>0</v>
      </c>
      <c r="AY105" s="104">
        <v>0</v>
      </c>
    </row>
    <row r="106" spans="1:51">
      <c r="A106" s="95">
        <v>1240</v>
      </c>
      <c r="B106" s="109" t="s">
        <v>2181</v>
      </c>
      <c r="C106" s="74" t="s">
        <v>2181</v>
      </c>
      <c r="D106" s="74">
        <v>7.4</v>
      </c>
      <c r="E106" s="74">
        <v>-1</v>
      </c>
      <c r="F106" s="74" t="s">
        <v>42</v>
      </c>
      <c r="G106" s="74">
        <v>-1</v>
      </c>
      <c r="H106" s="74">
        <v>-1</v>
      </c>
      <c r="I106" s="74" t="str">
        <f>HYPERLINK("[映雪.xlsx]类型!B3",'类型（5）'!$C$3)</f>
        <v>武勇强化</v>
      </c>
      <c r="J106" s="74">
        <v>-1</v>
      </c>
      <c r="K106" s="74">
        <v>-1</v>
      </c>
      <c r="L106" s="74" t="s">
        <v>1001</v>
      </c>
      <c r="M106" s="74" t="s">
        <v>1002</v>
      </c>
      <c r="N106" s="74">
        <v>1170</v>
      </c>
      <c r="O106" s="74">
        <v>1170</v>
      </c>
      <c r="P106" s="118">
        <v>172</v>
      </c>
      <c r="Q106" s="74" t="s">
        <v>1074</v>
      </c>
      <c r="R106" s="74">
        <v>-1</v>
      </c>
      <c r="S106" s="119">
        <v>79</v>
      </c>
      <c r="T106" s="74">
        <v>-1</v>
      </c>
      <c r="U106" s="74">
        <v>-1</v>
      </c>
      <c r="V106" s="99">
        <v>79</v>
      </c>
      <c r="W106" s="74">
        <v>-1</v>
      </c>
      <c r="X106" s="74">
        <v>-1</v>
      </c>
      <c r="Y106" s="104">
        <v>62</v>
      </c>
      <c r="Z106" s="74">
        <v>-1</v>
      </c>
      <c r="AA106" s="74">
        <v>-1</v>
      </c>
      <c r="AB106" s="133">
        <v>69</v>
      </c>
      <c r="AC106" s="74">
        <v>-1</v>
      </c>
      <c r="AD106" s="74">
        <v>-1</v>
      </c>
      <c r="AE106" s="136">
        <f t="shared" si="2"/>
        <v>158</v>
      </c>
      <c r="AF106" s="130">
        <f t="shared" si="3"/>
        <v>220</v>
      </c>
      <c r="AG106" s="74">
        <v>100</v>
      </c>
      <c r="AH106" s="74">
        <v>1</v>
      </c>
      <c r="AI106" s="74" t="s">
        <v>1012</v>
      </c>
      <c r="AJ106" s="74">
        <v>1506</v>
      </c>
      <c r="AK106" s="74">
        <v>1521</v>
      </c>
      <c r="AL106" s="74">
        <v>1551</v>
      </c>
      <c r="AM106" s="74">
        <v>1615</v>
      </c>
      <c r="AN106" s="74">
        <v>59</v>
      </c>
      <c r="AO106" s="74" t="s">
        <v>1004</v>
      </c>
      <c r="AP106" s="74" t="s">
        <v>1004</v>
      </c>
      <c r="AQ106" s="74">
        <v>18</v>
      </c>
      <c r="AR106" s="74" t="s">
        <v>1006</v>
      </c>
      <c r="AS106" s="74" t="s">
        <v>1007</v>
      </c>
      <c r="AT106" s="74" t="s">
        <v>1008</v>
      </c>
      <c r="AU106" s="74" t="s">
        <v>1027</v>
      </c>
      <c r="AV106" s="74">
        <v>8</v>
      </c>
      <c r="AW106" s="74" t="s">
        <v>1005</v>
      </c>
      <c r="AX106" s="74">
        <v>0</v>
      </c>
      <c r="AY106" s="104">
        <v>0</v>
      </c>
    </row>
    <row r="107" spans="1:51">
      <c r="A107" s="95">
        <v>1471</v>
      </c>
      <c r="B107" s="109" t="s">
        <v>2379</v>
      </c>
      <c r="C107" s="74" t="s">
        <v>2379</v>
      </c>
      <c r="D107" s="74">
        <v>8.1</v>
      </c>
      <c r="E107" s="74">
        <v>-1</v>
      </c>
      <c r="F107" s="74" t="s">
        <v>144</v>
      </c>
      <c r="G107" s="74">
        <v>-1</v>
      </c>
      <c r="H107" s="74">
        <v>-1</v>
      </c>
      <c r="I107" s="74" t="str">
        <f>HYPERLINK("[映雪.xlsx]类型!B7",'类型（5）'!$C$7)</f>
        <v>武勇全能</v>
      </c>
      <c r="J107" s="74">
        <v>-1</v>
      </c>
      <c r="K107" s="74">
        <v>-1</v>
      </c>
      <c r="L107" s="74" t="s">
        <v>1001</v>
      </c>
      <c r="M107" s="74" t="s">
        <v>1002</v>
      </c>
      <c r="N107" s="74">
        <v>1542</v>
      </c>
      <c r="O107" s="74">
        <v>1542</v>
      </c>
      <c r="P107" s="118">
        <v>174</v>
      </c>
      <c r="Q107" s="74" t="s">
        <v>1087</v>
      </c>
      <c r="R107" s="74">
        <v>-1</v>
      </c>
      <c r="S107" s="119">
        <v>79</v>
      </c>
      <c r="T107" s="74">
        <v>-1</v>
      </c>
      <c r="U107" s="74">
        <v>-1</v>
      </c>
      <c r="V107" s="99">
        <v>79</v>
      </c>
      <c r="W107" s="74">
        <v>-1</v>
      </c>
      <c r="X107" s="74">
        <v>-1</v>
      </c>
      <c r="Y107" s="104">
        <v>57</v>
      </c>
      <c r="Z107" s="74">
        <v>-1</v>
      </c>
      <c r="AA107" s="74">
        <v>-1</v>
      </c>
      <c r="AB107" s="129">
        <v>53</v>
      </c>
      <c r="AC107" s="74">
        <v>-1</v>
      </c>
      <c r="AD107" s="74">
        <v>-1</v>
      </c>
      <c r="AE107" s="136">
        <f t="shared" si="2"/>
        <v>158</v>
      </c>
      <c r="AF107" s="130">
        <f t="shared" si="3"/>
        <v>215</v>
      </c>
      <c r="AG107" s="74">
        <v>100</v>
      </c>
      <c r="AH107" s="74">
        <v>1</v>
      </c>
      <c r="AI107" s="74" t="s">
        <v>1012</v>
      </c>
      <c r="AJ107" s="74">
        <v>1563</v>
      </c>
      <c r="AK107" s="74">
        <v>1578</v>
      </c>
      <c r="AL107" s="74">
        <v>1620</v>
      </c>
      <c r="AM107" s="74">
        <v>1615</v>
      </c>
      <c r="AN107" s="74">
        <v>0</v>
      </c>
      <c r="AO107" s="74" t="s">
        <v>1004</v>
      </c>
      <c r="AP107" s="74" t="s">
        <v>1005</v>
      </c>
      <c r="AQ107" s="74">
        <v>5</v>
      </c>
      <c r="AR107" s="74" t="s">
        <v>1006</v>
      </c>
      <c r="AS107" s="74" t="s">
        <v>1007</v>
      </c>
      <c r="AT107" s="74" t="s">
        <v>1008</v>
      </c>
      <c r="AU107" s="74" t="s">
        <v>1013</v>
      </c>
      <c r="AV107" s="74">
        <v>4</v>
      </c>
      <c r="AW107" s="74" t="s">
        <v>1004</v>
      </c>
      <c r="AX107" s="74">
        <v>0</v>
      </c>
      <c r="AY107" s="104">
        <v>0</v>
      </c>
    </row>
    <row r="108" spans="1:51">
      <c r="A108" s="95">
        <v>1643</v>
      </c>
      <c r="B108" s="109" t="s">
        <v>2530</v>
      </c>
      <c r="C108" s="74" t="s">
        <v>2530</v>
      </c>
      <c r="D108" s="74">
        <v>6.5</v>
      </c>
      <c r="E108" s="74">
        <v>-1</v>
      </c>
      <c r="F108" s="74" t="s">
        <v>72</v>
      </c>
      <c r="G108" s="74">
        <v>-1</v>
      </c>
      <c r="H108" s="74">
        <v>-1</v>
      </c>
      <c r="I108" s="74" t="str">
        <f>HYPERLINK("[映雪.xlsx]类型!B7",'类型（5）'!$C$7)</f>
        <v>武勇全能</v>
      </c>
      <c r="J108" s="74">
        <v>-1</v>
      </c>
      <c r="K108" s="74">
        <v>-1</v>
      </c>
      <c r="L108" s="74" t="s">
        <v>1001</v>
      </c>
      <c r="M108" s="74" t="s">
        <v>1002</v>
      </c>
      <c r="N108" s="74">
        <v>1686</v>
      </c>
      <c r="O108" s="74">
        <v>1686</v>
      </c>
      <c r="P108" s="118">
        <v>839</v>
      </c>
      <c r="Q108" s="74" t="s">
        <v>1051</v>
      </c>
      <c r="R108" s="74">
        <v>-1</v>
      </c>
      <c r="S108" s="120">
        <v>77</v>
      </c>
      <c r="T108" s="74">
        <v>-1</v>
      </c>
      <c r="U108" s="74">
        <v>-1</v>
      </c>
      <c r="V108" s="99">
        <v>81</v>
      </c>
      <c r="W108" s="74">
        <v>-1</v>
      </c>
      <c r="X108" s="74">
        <v>-1</v>
      </c>
      <c r="Y108" s="104">
        <v>45</v>
      </c>
      <c r="Z108" s="74">
        <v>-1</v>
      </c>
      <c r="AA108" s="74">
        <v>-1</v>
      </c>
      <c r="AB108" s="133">
        <v>70</v>
      </c>
      <c r="AC108" s="74">
        <v>-1</v>
      </c>
      <c r="AD108" s="74">
        <v>-1</v>
      </c>
      <c r="AE108" s="136">
        <f t="shared" si="2"/>
        <v>158</v>
      </c>
      <c r="AF108" s="130">
        <f t="shared" si="3"/>
        <v>203</v>
      </c>
      <c r="AG108" s="74">
        <v>100</v>
      </c>
      <c r="AH108" s="74">
        <v>1</v>
      </c>
      <c r="AI108" s="74" t="s">
        <v>1012</v>
      </c>
      <c r="AJ108" s="74">
        <v>1491</v>
      </c>
      <c r="AK108" s="74">
        <v>1506</v>
      </c>
      <c r="AL108" s="74">
        <v>1551</v>
      </c>
      <c r="AM108" s="74">
        <v>1615</v>
      </c>
      <c r="AN108" s="74">
        <v>0</v>
      </c>
      <c r="AO108" s="74" t="s">
        <v>1004</v>
      </c>
      <c r="AP108" s="74" t="s">
        <v>1004</v>
      </c>
      <c r="AQ108" s="74">
        <v>15</v>
      </c>
      <c r="AR108" s="74" t="s">
        <v>1006</v>
      </c>
      <c r="AS108" s="74" t="s">
        <v>1007</v>
      </c>
      <c r="AT108" s="74" t="s">
        <v>1008</v>
      </c>
      <c r="AU108" s="74" t="s">
        <v>1017</v>
      </c>
      <c r="AV108" s="74">
        <v>12</v>
      </c>
      <c r="AW108" s="74" t="s">
        <v>1004</v>
      </c>
      <c r="AX108" s="74">
        <v>0</v>
      </c>
      <c r="AY108" s="104">
        <v>0</v>
      </c>
    </row>
    <row r="109" spans="1:51">
      <c r="A109" s="95">
        <v>213</v>
      </c>
      <c r="B109" s="109" t="s">
        <v>490</v>
      </c>
      <c r="C109" s="74" t="s">
        <v>490</v>
      </c>
      <c r="D109" s="74">
        <v>7.7</v>
      </c>
      <c r="E109" s="74">
        <v>-1</v>
      </c>
      <c r="F109" s="74" t="s">
        <v>108</v>
      </c>
      <c r="G109" s="74">
        <v>-1</v>
      </c>
      <c r="H109" s="74">
        <v>-1</v>
      </c>
      <c r="I109" s="74" t="str">
        <f>HYPERLINK("[映雪.xlsx]类型!B6",'类型（5）'!$C$6)</f>
        <v>统御全能</v>
      </c>
      <c r="J109" s="74">
        <v>-1</v>
      </c>
      <c r="K109" s="74">
        <v>-1</v>
      </c>
      <c r="L109" s="74" t="s">
        <v>1001</v>
      </c>
      <c r="M109" s="74" t="s">
        <v>1002</v>
      </c>
      <c r="N109" s="74">
        <v>549</v>
      </c>
      <c r="O109" s="74">
        <v>549</v>
      </c>
      <c r="P109" s="118">
        <v>113</v>
      </c>
      <c r="Q109" s="74" t="s">
        <v>1019</v>
      </c>
      <c r="R109" s="74">
        <v>-1</v>
      </c>
      <c r="S109" s="119">
        <v>83</v>
      </c>
      <c r="T109" s="74">
        <v>-1</v>
      </c>
      <c r="U109" s="74">
        <v>-1</v>
      </c>
      <c r="V109" s="122">
        <v>74</v>
      </c>
      <c r="W109" s="74">
        <v>-1</v>
      </c>
      <c r="X109" s="74">
        <v>-1</v>
      </c>
      <c r="Y109" s="104">
        <v>59</v>
      </c>
      <c r="Z109" s="74">
        <v>-1</v>
      </c>
      <c r="AA109" s="74">
        <v>-1</v>
      </c>
      <c r="AB109" s="129">
        <v>54</v>
      </c>
      <c r="AC109" s="74">
        <v>-1</v>
      </c>
      <c r="AD109" s="74">
        <v>-1</v>
      </c>
      <c r="AE109" s="136">
        <f t="shared" si="2"/>
        <v>157</v>
      </c>
      <c r="AF109" s="130">
        <f t="shared" si="3"/>
        <v>216</v>
      </c>
      <c r="AG109" s="74">
        <v>100</v>
      </c>
      <c r="AH109" s="74">
        <v>1</v>
      </c>
      <c r="AI109" s="74" t="s">
        <v>1012</v>
      </c>
      <c r="AJ109" s="74">
        <v>1548</v>
      </c>
      <c r="AK109" s="74">
        <v>1563</v>
      </c>
      <c r="AL109" s="74">
        <v>1627</v>
      </c>
      <c r="AM109" s="74">
        <v>1615</v>
      </c>
      <c r="AN109" s="74">
        <v>61</v>
      </c>
      <c r="AO109" s="74" t="s">
        <v>1004</v>
      </c>
      <c r="AP109" s="74" t="s">
        <v>1005</v>
      </c>
      <c r="AQ109" s="74">
        <v>3</v>
      </c>
      <c r="AR109" s="74" t="s">
        <v>1006</v>
      </c>
      <c r="AS109" s="74" t="s">
        <v>1007</v>
      </c>
      <c r="AT109" s="74" t="s">
        <v>1016</v>
      </c>
      <c r="AU109" s="74" t="s">
        <v>1013</v>
      </c>
      <c r="AV109" s="74">
        <v>5</v>
      </c>
      <c r="AW109" s="74" t="s">
        <v>1004</v>
      </c>
      <c r="AX109" s="74">
        <v>0</v>
      </c>
      <c r="AY109" s="104">
        <v>54</v>
      </c>
    </row>
    <row r="110" spans="1:51">
      <c r="A110" s="95">
        <v>229</v>
      </c>
      <c r="B110" s="109" t="s">
        <v>112</v>
      </c>
      <c r="C110" s="74" t="s">
        <v>112</v>
      </c>
      <c r="D110" s="74">
        <v>8.1</v>
      </c>
      <c r="E110" s="74">
        <v>-1</v>
      </c>
      <c r="F110" s="74" t="s">
        <v>112</v>
      </c>
      <c r="G110" s="74">
        <v>-1</v>
      </c>
      <c r="H110" s="74">
        <v>-1</v>
      </c>
      <c r="I110" s="74" t="str">
        <f>HYPERLINK("[映雪.xlsx]类型!B30",'类型（5）'!$C$30)</f>
        <v>黑幕</v>
      </c>
      <c r="J110" s="74">
        <v>-1</v>
      </c>
      <c r="K110" s="74">
        <v>-1</v>
      </c>
      <c r="L110" s="74" t="s">
        <v>1001</v>
      </c>
      <c r="M110" s="74" t="s">
        <v>1002</v>
      </c>
      <c r="N110" s="74">
        <v>78</v>
      </c>
      <c r="O110" s="74">
        <v>78</v>
      </c>
      <c r="P110" s="118">
        <v>52</v>
      </c>
      <c r="Q110" s="74" t="s">
        <v>1265</v>
      </c>
      <c r="R110" s="74">
        <v>-1</v>
      </c>
      <c r="S110" s="120">
        <v>74</v>
      </c>
      <c r="T110" s="74">
        <v>-1</v>
      </c>
      <c r="U110" s="74">
        <v>-1</v>
      </c>
      <c r="V110" s="74">
        <v>56</v>
      </c>
      <c r="W110" s="74">
        <v>-1</v>
      </c>
      <c r="X110" s="74">
        <v>-1</v>
      </c>
      <c r="Y110" s="131">
        <v>83</v>
      </c>
      <c r="Z110" s="74">
        <v>-1</v>
      </c>
      <c r="AA110" s="74">
        <v>-1</v>
      </c>
      <c r="AB110" s="133">
        <v>66</v>
      </c>
      <c r="AC110" s="74">
        <v>-1</v>
      </c>
      <c r="AD110" s="74">
        <v>-1</v>
      </c>
      <c r="AE110" s="136">
        <f t="shared" si="2"/>
        <v>157</v>
      </c>
      <c r="AF110" s="130">
        <f t="shared" si="3"/>
        <v>213</v>
      </c>
      <c r="AG110" s="74">
        <v>11704</v>
      </c>
      <c r="AH110" s="74">
        <v>5</v>
      </c>
      <c r="AI110" s="74" t="s">
        <v>4</v>
      </c>
      <c r="AJ110" s="74">
        <v>1508</v>
      </c>
      <c r="AK110" s="74">
        <v>1523</v>
      </c>
      <c r="AL110" s="74">
        <v>1577</v>
      </c>
      <c r="AM110" s="74">
        <v>1615</v>
      </c>
      <c r="AN110" s="74">
        <v>41</v>
      </c>
      <c r="AO110" s="74" t="s">
        <v>1004</v>
      </c>
      <c r="AP110" s="74" t="s">
        <v>1005</v>
      </c>
      <c r="AQ110" s="74">
        <v>40</v>
      </c>
      <c r="AR110" s="74" t="s">
        <v>1006</v>
      </c>
      <c r="AS110" s="74" t="s">
        <v>1204</v>
      </c>
      <c r="AT110" s="74" t="s">
        <v>1016</v>
      </c>
      <c r="AU110" s="74" t="s">
        <v>1013</v>
      </c>
      <c r="AV110" s="74">
        <v>15</v>
      </c>
      <c r="AW110" s="74" t="s">
        <v>1005</v>
      </c>
      <c r="AX110" s="74">
        <v>0</v>
      </c>
      <c r="AY110" s="104">
        <v>51</v>
      </c>
    </row>
    <row r="111" spans="1:51">
      <c r="A111" s="95">
        <v>351</v>
      </c>
      <c r="B111" s="109" t="s">
        <v>1390</v>
      </c>
      <c r="C111" s="74" t="s">
        <v>1390</v>
      </c>
      <c r="D111" s="74">
        <v>7.8</v>
      </c>
      <c r="E111" s="74">
        <v>-1</v>
      </c>
      <c r="F111" s="74" t="s">
        <v>13</v>
      </c>
      <c r="G111" s="74">
        <v>-1</v>
      </c>
      <c r="H111" s="74">
        <v>-1</v>
      </c>
      <c r="I111" s="74" t="str">
        <f>HYPERLINK("[映雪.xlsx]类型!B14",'类型（5）'!$C$14)</f>
        <v>永生</v>
      </c>
      <c r="J111" s="74">
        <v>-1</v>
      </c>
      <c r="K111" s="74">
        <v>-1</v>
      </c>
      <c r="L111" s="74" t="s">
        <v>1001</v>
      </c>
      <c r="M111" s="74" t="s">
        <v>1002</v>
      </c>
      <c r="N111" s="74">
        <v>540</v>
      </c>
      <c r="O111" s="74">
        <v>540</v>
      </c>
      <c r="P111" s="118">
        <v>110</v>
      </c>
      <c r="Q111" s="74" t="s">
        <v>1056</v>
      </c>
      <c r="R111" s="74">
        <v>-1</v>
      </c>
      <c r="S111" s="95">
        <v>79</v>
      </c>
      <c r="T111" s="74">
        <v>-1</v>
      </c>
      <c r="U111" s="74">
        <v>-1</v>
      </c>
      <c r="V111" s="122">
        <v>78</v>
      </c>
      <c r="W111" s="74">
        <v>-1</v>
      </c>
      <c r="X111" s="74">
        <v>-1</v>
      </c>
      <c r="Y111" s="131">
        <v>79</v>
      </c>
      <c r="Z111" s="74">
        <v>-1</v>
      </c>
      <c r="AA111" s="74">
        <v>-1</v>
      </c>
      <c r="AB111" s="129">
        <v>26</v>
      </c>
      <c r="AC111" s="74">
        <v>-1</v>
      </c>
      <c r="AD111" s="74">
        <v>-1</v>
      </c>
      <c r="AE111" s="136">
        <f t="shared" si="2"/>
        <v>157</v>
      </c>
      <c r="AF111" s="99">
        <f t="shared" si="3"/>
        <v>236</v>
      </c>
      <c r="AG111" s="74">
        <v>100</v>
      </c>
      <c r="AH111" s="74">
        <v>2</v>
      </c>
      <c r="AI111" s="74" t="s">
        <v>1012</v>
      </c>
      <c r="AJ111" s="74">
        <v>1527</v>
      </c>
      <c r="AK111" s="74">
        <v>1542</v>
      </c>
      <c r="AL111" s="74">
        <v>1582</v>
      </c>
      <c r="AM111" s="74">
        <v>1615</v>
      </c>
      <c r="AN111" s="74">
        <v>0</v>
      </c>
      <c r="AO111" s="74" t="s">
        <v>1004</v>
      </c>
      <c r="AP111" s="74" t="s">
        <v>1004</v>
      </c>
      <c r="AQ111" s="74">
        <v>40</v>
      </c>
      <c r="AR111" s="74" t="s">
        <v>1006</v>
      </c>
      <c r="AS111" s="74" t="s">
        <v>1007</v>
      </c>
      <c r="AT111" s="74" t="s">
        <v>1008</v>
      </c>
      <c r="AU111" s="74" t="s">
        <v>1038</v>
      </c>
      <c r="AV111" s="74">
        <v>8</v>
      </c>
      <c r="AW111" s="74" t="s">
        <v>1005</v>
      </c>
      <c r="AX111" s="74">
        <v>0</v>
      </c>
      <c r="AY111" s="104">
        <v>0</v>
      </c>
    </row>
    <row r="112" spans="1:51">
      <c r="A112" s="95">
        <v>813</v>
      </c>
      <c r="B112" s="109" t="s">
        <v>62</v>
      </c>
      <c r="C112" s="74" t="s">
        <v>62</v>
      </c>
      <c r="D112" s="74">
        <v>13</v>
      </c>
      <c r="E112" s="74">
        <v>-1</v>
      </c>
      <c r="F112" s="74" t="s">
        <v>62</v>
      </c>
      <c r="G112" s="74">
        <v>-1</v>
      </c>
      <c r="H112" s="74">
        <v>-1</v>
      </c>
      <c r="I112" s="96" t="str">
        <f>HYPERLINK("[映雪.xlsx]类型!B16",'类型（5）'!$C$16)</f>
        <v>神明</v>
      </c>
      <c r="J112" s="74">
        <v>-1</v>
      </c>
      <c r="K112" s="74">
        <v>-1</v>
      </c>
      <c r="L112" s="74" t="s">
        <v>1001</v>
      </c>
      <c r="M112" s="74" t="s">
        <v>1002</v>
      </c>
      <c r="N112" s="74">
        <v>188</v>
      </c>
      <c r="O112" s="74">
        <v>188</v>
      </c>
      <c r="P112" s="118">
        <v>110</v>
      </c>
      <c r="Q112" s="74" t="s">
        <v>1046</v>
      </c>
      <c r="R112" s="74">
        <v>-1</v>
      </c>
      <c r="S112" s="119">
        <v>85</v>
      </c>
      <c r="T112" s="74">
        <v>-1</v>
      </c>
      <c r="U112" s="74">
        <v>-1</v>
      </c>
      <c r="V112" s="122">
        <v>72</v>
      </c>
      <c r="W112" s="74">
        <v>-1</v>
      </c>
      <c r="X112" s="74">
        <v>-1</v>
      </c>
      <c r="Y112" s="131">
        <v>79</v>
      </c>
      <c r="Z112" s="74">
        <v>-1</v>
      </c>
      <c r="AA112" s="74">
        <v>-1</v>
      </c>
      <c r="AB112" s="129">
        <v>53</v>
      </c>
      <c r="AC112" s="74">
        <v>-1</v>
      </c>
      <c r="AD112" s="74">
        <v>-1</v>
      </c>
      <c r="AE112" s="136">
        <f t="shared" si="2"/>
        <v>157</v>
      </c>
      <c r="AF112" s="99">
        <f t="shared" si="3"/>
        <v>236</v>
      </c>
      <c r="AG112" s="74">
        <v>12292</v>
      </c>
      <c r="AH112" s="74">
        <v>6</v>
      </c>
      <c r="AI112" s="74" t="s">
        <v>4</v>
      </c>
      <c r="AJ112" s="74">
        <v>1548</v>
      </c>
      <c r="AK112" s="74">
        <v>1563</v>
      </c>
      <c r="AL112" s="74">
        <v>1582</v>
      </c>
      <c r="AM112" s="74">
        <v>1615</v>
      </c>
      <c r="AN112" s="74">
        <v>48</v>
      </c>
      <c r="AO112" s="74" t="s">
        <v>1004</v>
      </c>
      <c r="AP112" s="74" t="s">
        <v>1004</v>
      </c>
      <c r="AQ112" s="74">
        <v>19</v>
      </c>
      <c r="AR112" s="74" t="s">
        <v>1006</v>
      </c>
      <c r="AS112" s="74" t="s">
        <v>1007</v>
      </c>
      <c r="AT112" s="74" t="s">
        <v>1016</v>
      </c>
      <c r="AU112" s="74" t="s">
        <v>1009</v>
      </c>
      <c r="AV112" s="74">
        <v>8</v>
      </c>
      <c r="AW112" s="74" t="s">
        <v>1005</v>
      </c>
      <c r="AX112" s="74">
        <v>0</v>
      </c>
      <c r="AY112" s="104">
        <v>0</v>
      </c>
    </row>
    <row r="113" spans="1:51">
      <c r="A113" s="95">
        <v>981</v>
      </c>
      <c r="B113" s="109" t="s">
        <v>1948</v>
      </c>
      <c r="C113" s="74" t="s">
        <v>1948</v>
      </c>
      <c r="D113" s="74">
        <v>12.8</v>
      </c>
      <c r="E113" s="74">
        <v>-1</v>
      </c>
      <c r="F113" s="74" t="s">
        <v>48</v>
      </c>
      <c r="G113" s="74">
        <v>-1</v>
      </c>
      <c r="H113" s="74">
        <v>-1</v>
      </c>
      <c r="I113" s="96" t="str">
        <f>HYPERLINK("[映雪.xlsx]类型!B15",'类型（5）'!$C$15)</f>
        <v>巫女</v>
      </c>
      <c r="J113" s="74">
        <v>-1</v>
      </c>
      <c r="K113" s="74">
        <v>-1</v>
      </c>
      <c r="L113" s="74" t="s">
        <v>1001</v>
      </c>
      <c r="M113" s="74" t="s">
        <v>1002</v>
      </c>
      <c r="N113" s="74">
        <v>978</v>
      </c>
      <c r="O113" s="74">
        <v>978</v>
      </c>
      <c r="P113" s="118">
        <v>591</v>
      </c>
      <c r="Q113" s="74" t="s">
        <v>1026</v>
      </c>
      <c r="R113" s="74">
        <v>-1</v>
      </c>
      <c r="S113" s="120">
        <v>76</v>
      </c>
      <c r="T113" s="74">
        <v>-1</v>
      </c>
      <c r="U113" s="74">
        <v>-1</v>
      </c>
      <c r="V113" s="99">
        <v>81</v>
      </c>
      <c r="W113" s="74">
        <v>-1</v>
      </c>
      <c r="X113" s="74">
        <v>-1</v>
      </c>
      <c r="Y113" s="104">
        <v>45</v>
      </c>
      <c r="Z113" s="74">
        <v>-1</v>
      </c>
      <c r="AA113" s="74">
        <v>-1</v>
      </c>
      <c r="AB113" s="129">
        <v>41</v>
      </c>
      <c r="AC113" s="74">
        <v>-1</v>
      </c>
      <c r="AD113" s="74">
        <v>-1</v>
      </c>
      <c r="AE113" s="136">
        <f t="shared" si="2"/>
        <v>157</v>
      </c>
      <c r="AF113" s="130">
        <f t="shared" si="3"/>
        <v>202</v>
      </c>
      <c r="AG113" s="74">
        <v>100</v>
      </c>
      <c r="AH113" s="74">
        <v>1</v>
      </c>
      <c r="AI113" s="74" t="s">
        <v>1012</v>
      </c>
      <c r="AJ113" s="74">
        <v>1547</v>
      </c>
      <c r="AK113" s="74">
        <v>1562</v>
      </c>
      <c r="AL113" s="74">
        <v>1600</v>
      </c>
      <c r="AM113" s="74">
        <v>1615</v>
      </c>
      <c r="AN113" s="74">
        <v>30</v>
      </c>
      <c r="AO113" s="74" t="s">
        <v>1004</v>
      </c>
      <c r="AP113" s="74" t="s">
        <v>1004</v>
      </c>
      <c r="AQ113" s="74">
        <v>45</v>
      </c>
      <c r="AR113" s="74" t="s">
        <v>1006</v>
      </c>
      <c r="AS113" s="74" t="s">
        <v>1148</v>
      </c>
      <c r="AT113" s="74" t="s">
        <v>1016</v>
      </c>
      <c r="AU113" s="74" t="s">
        <v>1013</v>
      </c>
      <c r="AV113" s="74">
        <v>6</v>
      </c>
      <c r="AW113" s="74" t="s">
        <v>1004</v>
      </c>
      <c r="AX113" s="74">
        <v>0</v>
      </c>
      <c r="AY113" s="104">
        <v>0</v>
      </c>
    </row>
    <row r="114" spans="1:51">
      <c r="A114" s="95">
        <v>991</v>
      </c>
      <c r="B114" s="109" t="s">
        <v>1957</v>
      </c>
      <c r="C114" s="74" t="s">
        <v>1957</v>
      </c>
      <c r="D114" s="74">
        <v>7.9</v>
      </c>
      <c r="E114" s="74">
        <v>-1</v>
      </c>
      <c r="F114" s="74" t="s">
        <v>50</v>
      </c>
      <c r="G114" s="74">
        <v>-1</v>
      </c>
      <c r="H114" s="74">
        <v>-1</v>
      </c>
      <c r="I114" s="99" t="str">
        <f>HYPERLINK("[映雪.xlsx]类型!B18",'类型（5）'!$C$18)</f>
        <v>科学家</v>
      </c>
      <c r="J114" s="74">
        <v>-1</v>
      </c>
      <c r="K114" s="74">
        <v>-1</v>
      </c>
      <c r="L114" s="74" t="s">
        <v>1001</v>
      </c>
      <c r="M114" s="74" t="s">
        <v>1002</v>
      </c>
      <c r="N114" s="74">
        <v>1366</v>
      </c>
      <c r="O114" s="74">
        <v>1366</v>
      </c>
      <c r="P114" s="118">
        <v>8</v>
      </c>
      <c r="Q114" s="74" t="s">
        <v>1026</v>
      </c>
      <c r="R114" s="74">
        <v>-1</v>
      </c>
      <c r="S114" s="120">
        <v>73</v>
      </c>
      <c r="T114" s="74">
        <v>-1</v>
      </c>
      <c r="U114" s="74">
        <v>-1</v>
      </c>
      <c r="V114" s="74">
        <v>42</v>
      </c>
      <c r="W114" s="74">
        <v>-1</v>
      </c>
      <c r="X114" s="74">
        <v>-1</v>
      </c>
      <c r="Y114" s="131">
        <v>84</v>
      </c>
      <c r="Z114" s="74">
        <v>-1</v>
      </c>
      <c r="AA114" s="74">
        <v>-1</v>
      </c>
      <c r="AB114" s="129">
        <v>52</v>
      </c>
      <c r="AC114" s="74">
        <v>-1</v>
      </c>
      <c r="AD114" s="74">
        <v>-1</v>
      </c>
      <c r="AE114" s="136">
        <f t="shared" si="2"/>
        <v>157</v>
      </c>
      <c r="AF114" s="130">
        <f t="shared" si="3"/>
        <v>199</v>
      </c>
      <c r="AG114" s="74">
        <v>100</v>
      </c>
      <c r="AH114" s="74">
        <v>1</v>
      </c>
      <c r="AI114" s="74" t="s">
        <v>1012</v>
      </c>
      <c r="AJ114" s="74">
        <v>1598</v>
      </c>
      <c r="AK114" s="74">
        <v>1613</v>
      </c>
      <c r="AL114" s="74">
        <v>1641</v>
      </c>
      <c r="AM114" s="74">
        <v>1615</v>
      </c>
      <c r="AN114" s="74">
        <v>35</v>
      </c>
      <c r="AO114" s="74" t="s">
        <v>1004</v>
      </c>
      <c r="AP114" s="74" t="s">
        <v>1005</v>
      </c>
      <c r="AQ114" s="74">
        <v>46</v>
      </c>
      <c r="AR114" s="74" t="s">
        <v>1006</v>
      </c>
      <c r="AS114" s="74" t="s">
        <v>1007</v>
      </c>
      <c r="AT114" s="74" t="s">
        <v>1016</v>
      </c>
      <c r="AU114" s="74" t="s">
        <v>1009</v>
      </c>
      <c r="AV114" s="74">
        <v>8</v>
      </c>
      <c r="AW114" s="74" t="s">
        <v>1004</v>
      </c>
      <c r="AX114" s="74">
        <v>0</v>
      </c>
      <c r="AY114" s="104">
        <v>0</v>
      </c>
    </row>
    <row r="115" spans="1:51">
      <c r="A115" s="95">
        <v>1039</v>
      </c>
      <c r="B115" s="109" t="s">
        <v>512</v>
      </c>
      <c r="C115" s="74" t="s">
        <v>512</v>
      </c>
      <c r="D115" s="74">
        <v>9.4</v>
      </c>
      <c r="E115" s="74">
        <v>-1</v>
      </c>
      <c r="F115" s="74" t="s">
        <v>52</v>
      </c>
      <c r="G115" s="74">
        <v>-1</v>
      </c>
      <c r="H115" s="74">
        <v>-1</v>
      </c>
      <c r="I115" s="74" t="str">
        <f>HYPERLINK("[映雪.xlsx]类型!B13",'类型（5）'!$C$13)</f>
        <v>贤者</v>
      </c>
      <c r="J115" s="74">
        <v>-1</v>
      </c>
      <c r="K115" s="74">
        <v>-1</v>
      </c>
      <c r="L115" s="74" t="s">
        <v>1001</v>
      </c>
      <c r="M115" s="74" t="s">
        <v>1002</v>
      </c>
      <c r="N115" s="74">
        <v>1039</v>
      </c>
      <c r="O115" s="74">
        <v>1039</v>
      </c>
      <c r="P115" s="118">
        <v>106</v>
      </c>
      <c r="Q115" s="74" t="s">
        <v>1091</v>
      </c>
      <c r="R115" s="74">
        <v>-1</v>
      </c>
      <c r="S115" s="120">
        <v>78</v>
      </c>
      <c r="T115" s="74">
        <v>-1</v>
      </c>
      <c r="U115" s="74">
        <v>-1</v>
      </c>
      <c r="V115" s="99">
        <v>79</v>
      </c>
      <c r="W115" s="74">
        <v>-1</v>
      </c>
      <c r="X115" s="74">
        <v>-1</v>
      </c>
      <c r="Y115" s="132">
        <v>69</v>
      </c>
      <c r="Z115" s="74">
        <v>-1</v>
      </c>
      <c r="AA115" s="74">
        <v>-1</v>
      </c>
      <c r="AB115" s="129">
        <v>51</v>
      </c>
      <c r="AC115" s="74">
        <v>-1</v>
      </c>
      <c r="AD115" s="74">
        <v>-1</v>
      </c>
      <c r="AE115" s="136">
        <f t="shared" si="2"/>
        <v>157</v>
      </c>
      <c r="AF115" s="130">
        <f t="shared" si="3"/>
        <v>226</v>
      </c>
      <c r="AG115" s="74">
        <v>100</v>
      </c>
      <c r="AH115" s="74">
        <v>1</v>
      </c>
      <c r="AI115" s="74" t="s">
        <v>1012</v>
      </c>
      <c r="AJ115" s="74">
        <v>1551</v>
      </c>
      <c r="AK115" s="74">
        <v>1566</v>
      </c>
      <c r="AL115" s="74">
        <v>1614</v>
      </c>
      <c r="AM115" s="74">
        <v>1615</v>
      </c>
      <c r="AN115" s="74">
        <v>99</v>
      </c>
      <c r="AO115" s="74" t="s">
        <v>1004</v>
      </c>
      <c r="AP115" s="74" t="s">
        <v>1005</v>
      </c>
      <c r="AQ115" s="74">
        <v>50</v>
      </c>
      <c r="AR115" s="74" t="s">
        <v>1006</v>
      </c>
      <c r="AS115" s="74" t="s">
        <v>1007</v>
      </c>
      <c r="AT115" s="74" t="s">
        <v>1008</v>
      </c>
      <c r="AU115" s="74" t="s">
        <v>1027</v>
      </c>
      <c r="AV115" s="74">
        <v>13</v>
      </c>
      <c r="AW115" s="74" t="s">
        <v>1005</v>
      </c>
      <c r="AX115" s="74">
        <v>0</v>
      </c>
      <c r="AY115" s="104">
        <v>0</v>
      </c>
    </row>
    <row r="116" spans="1:51">
      <c r="A116" s="95">
        <v>1159</v>
      </c>
      <c r="B116" s="109" t="s">
        <v>610</v>
      </c>
      <c r="C116" s="74" t="s">
        <v>610</v>
      </c>
      <c r="D116" s="74">
        <v>6.6</v>
      </c>
      <c r="E116" s="74">
        <v>-1</v>
      </c>
      <c r="F116" s="74" t="s">
        <v>56</v>
      </c>
      <c r="G116" s="74">
        <v>-1</v>
      </c>
      <c r="H116" s="74">
        <v>-1</v>
      </c>
      <c r="I116" s="99" t="str">
        <f>HYPERLINK("[映雪.xlsx]类型!B26",'类型（5）'!$C$26)</f>
        <v>剑豪</v>
      </c>
      <c r="J116" s="74">
        <v>-1</v>
      </c>
      <c r="K116" s="74">
        <v>-1</v>
      </c>
      <c r="L116" s="74" t="s">
        <v>1001</v>
      </c>
      <c r="M116" s="74" t="s">
        <v>1002</v>
      </c>
      <c r="N116" s="74">
        <v>1127</v>
      </c>
      <c r="O116" s="74">
        <v>1127</v>
      </c>
      <c r="P116" s="118">
        <v>143</v>
      </c>
      <c r="Q116" s="74" t="s">
        <v>1046</v>
      </c>
      <c r="R116" s="74">
        <v>-1</v>
      </c>
      <c r="S116" s="119">
        <v>79</v>
      </c>
      <c r="T116" s="74">
        <v>-1</v>
      </c>
      <c r="U116" s="74">
        <v>-1</v>
      </c>
      <c r="V116" s="122">
        <v>78</v>
      </c>
      <c r="W116" s="74">
        <v>-1</v>
      </c>
      <c r="X116" s="74">
        <v>-1</v>
      </c>
      <c r="Y116" s="132">
        <v>72</v>
      </c>
      <c r="Z116" s="74">
        <v>-1</v>
      </c>
      <c r="AA116" s="74">
        <v>-1</v>
      </c>
      <c r="AB116" s="133">
        <v>72</v>
      </c>
      <c r="AC116" s="74">
        <v>-1</v>
      </c>
      <c r="AD116" s="74">
        <v>-1</v>
      </c>
      <c r="AE116" s="136">
        <f t="shared" si="2"/>
        <v>157</v>
      </c>
      <c r="AF116" s="130">
        <f t="shared" si="3"/>
        <v>229</v>
      </c>
      <c r="AG116" s="74">
        <v>100</v>
      </c>
      <c r="AH116" s="74">
        <v>1</v>
      </c>
      <c r="AI116" s="74" t="s">
        <v>1012</v>
      </c>
      <c r="AJ116" s="74">
        <v>1531</v>
      </c>
      <c r="AK116" s="74">
        <v>1546</v>
      </c>
      <c r="AL116" s="74">
        <v>1605</v>
      </c>
      <c r="AM116" s="74">
        <v>1615</v>
      </c>
      <c r="AN116" s="74">
        <v>98</v>
      </c>
      <c r="AO116" s="74" t="s">
        <v>1004</v>
      </c>
      <c r="AP116" s="74" t="s">
        <v>1005</v>
      </c>
      <c r="AQ116" s="74">
        <v>45</v>
      </c>
      <c r="AR116" s="74" t="s">
        <v>1006</v>
      </c>
      <c r="AS116" s="74" t="s">
        <v>1007</v>
      </c>
      <c r="AT116" s="74" t="s">
        <v>1008</v>
      </c>
      <c r="AU116" s="74" t="s">
        <v>1017</v>
      </c>
      <c r="AV116" s="74">
        <v>9</v>
      </c>
      <c r="AW116" s="74" t="s">
        <v>1005</v>
      </c>
      <c r="AX116" s="74">
        <v>0</v>
      </c>
      <c r="AY116" s="104">
        <v>0</v>
      </c>
    </row>
    <row r="117" spans="1:51">
      <c r="A117" s="95">
        <v>1317</v>
      </c>
      <c r="B117" s="109" t="s">
        <v>2248</v>
      </c>
      <c r="C117" s="74" t="s">
        <v>2248</v>
      </c>
      <c r="D117" s="74">
        <v>12.9</v>
      </c>
      <c r="E117" s="74">
        <v>-1</v>
      </c>
      <c r="F117" s="74" t="s">
        <v>94</v>
      </c>
      <c r="G117" s="74">
        <v>-1</v>
      </c>
      <c r="H117" s="74">
        <v>-1</v>
      </c>
      <c r="I117" s="96" t="str">
        <f>HYPERLINK("[映雪.xlsx]类型!B20",'类型（5）'!$C$20)</f>
        <v>指挥官</v>
      </c>
      <c r="J117" s="74">
        <v>-1</v>
      </c>
      <c r="K117" s="74">
        <v>-1</v>
      </c>
      <c r="L117" s="74" t="s">
        <v>1001</v>
      </c>
      <c r="M117" s="74" t="s">
        <v>1002</v>
      </c>
      <c r="N117" s="74">
        <v>1413</v>
      </c>
      <c r="O117" s="74">
        <v>1413</v>
      </c>
      <c r="P117" s="118">
        <v>181</v>
      </c>
      <c r="Q117" s="74" t="s">
        <v>1046</v>
      </c>
      <c r="R117" s="74">
        <v>-1</v>
      </c>
      <c r="S117" s="120">
        <v>76</v>
      </c>
      <c r="T117" s="74">
        <v>-1</v>
      </c>
      <c r="U117" s="74">
        <v>-1</v>
      </c>
      <c r="V117" s="99">
        <v>81</v>
      </c>
      <c r="W117" s="74">
        <v>-1</v>
      </c>
      <c r="X117" s="74">
        <v>-1</v>
      </c>
      <c r="Y117" s="132">
        <v>77</v>
      </c>
      <c r="Z117" s="74">
        <v>-1</v>
      </c>
      <c r="AA117" s="74">
        <v>-1</v>
      </c>
      <c r="AB117" s="129">
        <v>59</v>
      </c>
      <c r="AC117" s="74">
        <v>-1</v>
      </c>
      <c r="AD117" s="74">
        <v>-1</v>
      </c>
      <c r="AE117" s="136">
        <f t="shared" si="2"/>
        <v>157</v>
      </c>
      <c r="AF117" s="130">
        <f t="shared" si="3"/>
        <v>234</v>
      </c>
      <c r="AG117" s="74">
        <v>100</v>
      </c>
      <c r="AH117" s="74">
        <v>1</v>
      </c>
      <c r="AI117" s="74" t="s">
        <v>1012</v>
      </c>
      <c r="AJ117" s="74">
        <v>1480</v>
      </c>
      <c r="AK117" s="74">
        <v>1495</v>
      </c>
      <c r="AL117" s="74">
        <v>1546</v>
      </c>
      <c r="AM117" s="74">
        <v>1615</v>
      </c>
      <c r="AN117" s="74">
        <v>0</v>
      </c>
      <c r="AO117" s="74" t="s">
        <v>1004</v>
      </c>
      <c r="AP117" s="74" t="s">
        <v>1004</v>
      </c>
      <c r="AQ117" s="74">
        <v>14</v>
      </c>
      <c r="AR117" s="74" t="s">
        <v>1006</v>
      </c>
      <c r="AS117" s="74" t="s">
        <v>1007</v>
      </c>
      <c r="AT117" s="74" t="s">
        <v>1016</v>
      </c>
      <c r="AU117" s="74" t="s">
        <v>1017</v>
      </c>
      <c r="AV117" s="74">
        <v>10</v>
      </c>
      <c r="AW117" s="74" t="s">
        <v>1005</v>
      </c>
      <c r="AX117" s="74">
        <v>0</v>
      </c>
      <c r="AY117" s="104">
        <v>0</v>
      </c>
    </row>
    <row r="118" spans="1:51">
      <c r="A118" s="95">
        <v>1502</v>
      </c>
      <c r="B118" s="109" t="s">
        <v>2405</v>
      </c>
      <c r="C118" s="74" t="s">
        <v>2405</v>
      </c>
      <c r="D118" s="74">
        <v>8.2</v>
      </c>
      <c r="E118" s="74">
        <v>-1</v>
      </c>
      <c r="F118" s="74" t="s">
        <v>126</v>
      </c>
      <c r="G118" s="74">
        <v>-1</v>
      </c>
      <c r="H118" s="74">
        <v>-1</v>
      </c>
      <c r="I118" s="74" t="str">
        <f>HYPERLINK("[映雪.xlsx]类型!B30",'类型（5）'!$C$30)</f>
        <v>黑幕</v>
      </c>
      <c r="J118" s="74">
        <v>-1</v>
      </c>
      <c r="K118" s="74">
        <v>-1</v>
      </c>
      <c r="L118" s="74" t="s">
        <v>1001</v>
      </c>
      <c r="M118" s="74" t="s">
        <v>1002</v>
      </c>
      <c r="N118" s="74">
        <v>1573</v>
      </c>
      <c r="O118" s="74">
        <v>1573</v>
      </c>
      <c r="P118" s="118">
        <v>9</v>
      </c>
      <c r="Q118" s="74" t="s">
        <v>1035</v>
      </c>
      <c r="R118" s="74">
        <v>-1</v>
      </c>
      <c r="S118" s="120">
        <v>72</v>
      </c>
      <c r="T118" s="74">
        <v>-1</v>
      </c>
      <c r="U118" s="74">
        <v>-1</v>
      </c>
      <c r="V118" s="74">
        <v>60</v>
      </c>
      <c r="W118" s="74">
        <v>-1</v>
      </c>
      <c r="X118" s="74">
        <v>-1</v>
      </c>
      <c r="Y118" s="131">
        <v>85</v>
      </c>
      <c r="Z118" s="74">
        <v>-1</v>
      </c>
      <c r="AA118" s="74">
        <v>-1</v>
      </c>
      <c r="AB118" s="133">
        <v>68</v>
      </c>
      <c r="AC118" s="74">
        <v>-1</v>
      </c>
      <c r="AD118" s="74">
        <v>-1</v>
      </c>
      <c r="AE118" s="136">
        <f t="shared" si="2"/>
        <v>157</v>
      </c>
      <c r="AF118" s="130">
        <f t="shared" si="3"/>
        <v>217</v>
      </c>
      <c r="AG118" s="74">
        <v>100</v>
      </c>
      <c r="AH118" s="74">
        <v>1</v>
      </c>
      <c r="AI118" s="74" t="s">
        <v>1012</v>
      </c>
      <c r="AJ118" s="74">
        <v>1571</v>
      </c>
      <c r="AK118" s="74">
        <v>1586</v>
      </c>
      <c r="AL118" s="74">
        <v>1628</v>
      </c>
      <c r="AM118" s="74">
        <v>1615</v>
      </c>
      <c r="AN118" s="74">
        <v>0</v>
      </c>
      <c r="AO118" s="74" t="s">
        <v>1004</v>
      </c>
      <c r="AP118" s="74" t="s">
        <v>1005</v>
      </c>
      <c r="AQ118" s="74">
        <v>10</v>
      </c>
      <c r="AR118" s="74" t="s">
        <v>1006</v>
      </c>
      <c r="AS118" s="74" t="s">
        <v>1007</v>
      </c>
      <c r="AT118" s="74" t="s">
        <v>1016</v>
      </c>
      <c r="AU118" s="74" t="s">
        <v>1009</v>
      </c>
      <c r="AV118" s="74">
        <v>11</v>
      </c>
      <c r="AW118" s="74" t="s">
        <v>1005</v>
      </c>
      <c r="AX118" s="74">
        <v>0</v>
      </c>
      <c r="AY118" s="104">
        <v>0</v>
      </c>
    </row>
    <row r="119" spans="1:51">
      <c r="A119" s="95">
        <v>33</v>
      </c>
      <c r="B119" s="109" t="s">
        <v>1075</v>
      </c>
      <c r="C119" s="74" t="s">
        <v>1075</v>
      </c>
      <c r="D119" s="74">
        <v>8.9</v>
      </c>
      <c r="E119" s="74">
        <v>-1</v>
      </c>
      <c r="F119" s="74" t="s">
        <v>136</v>
      </c>
      <c r="G119" s="74">
        <v>-1</v>
      </c>
      <c r="H119" s="74">
        <v>-1</v>
      </c>
      <c r="I119" s="96" t="str">
        <f>HYPERLINK("[映雪.xlsx]类型!B27",'类型（5）'!$C$27)</f>
        <v>骑士</v>
      </c>
      <c r="J119" s="74">
        <v>-1</v>
      </c>
      <c r="K119" s="74">
        <v>-1</v>
      </c>
      <c r="L119" s="74" t="s">
        <v>1001</v>
      </c>
      <c r="M119" s="74" t="s">
        <v>1002</v>
      </c>
      <c r="N119" s="74">
        <v>556</v>
      </c>
      <c r="O119" s="74">
        <v>556</v>
      </c>
      <c r="P119" s="118">
        <v>140</v>
      </c>
      <c r="Q119" s="74" t="s">
        <v>1067</v>
      </c>
      <c r="R119" s="74">
        <v>-1</v>
      </c>
      <c r="S119" s="120">
        <v>74</v>
      </c>
      <c r="T119" s="74">
        <v>-1</v>
      </c>
      <c r="U119" s="74">
        <v>-1</v>
      </c>
      <c r="V119" s="99">
        <v>82</v>
      </c>
      <c r="W119" s="74">
        <v>-1</v>
      </c>
      <c r="X119" s="74">
        <v>-1</v>
      </c>
      <c r="Y119" s="104">
        <v>43</v>
      </c>
      <c r="Z119" s="74">
        <v>-1</v>
      </c>
      <c r="AA119" s="74">
        <v>-1</v>
      </c>
      <c r="AB119" s="129">
        <v>54</v>
      </c>
      <c r="AC119" s="74">
        <v>-1</v>
      </c>
      <c r="AD119" s="74">
        <v>-1</v>
      </c>
      <c r="AE119" s="136">
        <f t="shared" si="2"/>
        <v>156</v>
      </c>
      <c r="AF119" s="130">
        <f t="shared" si="3"/>
        <v>199</v>
      </c>
      <c r="AG119" s="74">
        <v>100</v>
      </c>
      <c r="AH119" s="74">
        <v>1</v>
      </c>
      <c r="AI119" s="74" t="s">
        <v>1012</v>
      </c>
      <c r="AJ119" s="74">
        <v>1497</v>
      </c>
      <c r="AK119" s="74">
        <v>1512</v>
      </c>
      <c r="AL119" s="74">
        <v>1555</v>
      </c>
      <c r="AM119" s="74">
        <v>1615</v>
      </c>
      <c r="AN119" s="74">
        <v>76</v>
      </c>
      <c r="AO119" s="74" t="s">
        <v>1004</v>
      </c>
      <c r="AP119" s="74" t="s">
        <v>1005</v>
      </c>
      <c r="AQ119" s="74">
        <v>12</v>
      </c>
      <c r="AR119" s="74" t="s">
        <v>1006</v>
      </c>
      <c r="AS119" s="74" t="s">
        <v>1007</v>
      </c>
      <c r="AT119" s="74" t="s">
        <v>1016</v>
      </c>
      <c r="AU119" s="74" t="s">
        <v>1013</v>
      </c>
      <c r="AV119" s="74">
        <v>4</v>
      </c>
      <c r="AW119" s="74" t="s">
        <v>1005</v>
      </c>
      <c r="AX119" s="74">
        <v>0</v>
      </c>
      <c r="AY119" s="104">
        <v>0</v>
      </c>
    </row>
    <row r="120" spans="1:51">
      <c r="A120" s="95">
        <v>145</v>
      </c>
      <c r="B120" s="109" t="s">
        <v>1189</v>
      </c>
      <c r="C120" s="74" t="s">
        <v>1189</v>
      </c>
      <c r="D120" s="74">
        <v>16.7</v>
      </c>
      <c r="E120" s="74">
        <v>-1</v>
      </c>
      <c r="F120" s="74" t="s">
        <v>76</v>
      </c>
      <c r="G120" s="74">
        <v>-1</v>
      </c>
      <c r="H120" s="74">
        <v>-1</v>
      </c>
      <c r="I120" s="74" t="str">
        <f>HYPERLINK("[映雪.xlsx]类型!B71",'类型（5）'!$C$71)</f>
        <v>艾丝</v>
      </c>
      <c r="J120" s="74">
        <v>-1</v>
      </c>
      <c r="K120" s="74">
        <v>-1</v>
      </c>
      <c r="L120" s="74" t="s">
        <v>1001</v>
      </c>
      <c r="M120" s="74" t="s">
        <v>1002</v>
      </c>
      <c r="N120" s="74">
        <v>100</v>
      </c>
      <c r="O120" s="74">
        <v>100</v>
      </c>
      <c r="P120" s="118">
        <v>137</v>
      </c>
      <c r="Q120" s="74" t="s">
        <v>1077</v>
      </c>
      <c r="R120" s="74">
        <v>-1</v>
      </c>
      <c r="S120" s="95">
        <v>61</v>
      </c>
      <c r="T120" s="74">
        <v>-1</v>
      </c>
      <c r="U120" s="74">
        <v>-1</v>
      </c>
      <c r="V120" s="96">
        <v>95</v>
      </c>
      <c r="W120" s="74">
        <v>-1</v>
      </c>
      <c r="X120" s="74">
        <v>-1</v>
      </c>
      <c r="Y120" s="104">
        <v>50</v>
      </c>
      <c r="Z120" s="74">
        <v>-1</v>
      </c>
      <c r="AA120" s="74">
        <v>-1</v>
      </c>
      <c r="AB120" s="129">
        <v>63</v>
      </c>
      <c r="AC120" s="74">
        <v>-1</v>
      </c>
      <c r="AD120" s="74">
        <v>-1</v>
      </c>
      <c r="AE120" s="136">
        <f t="shared" si="2"/>
        <v>156</v>
      </c>
      <c r="AF120" s="130">
        <f t="shared" si="3"/>
        <v>206</v>
      </c>
      <c r="AG120" s="74">
        <v>100</v>
      </c>
      <c r="AH120" s="74">
        <v>2</v>
      </c>
      <c r="AI120" s="74" t="s">
        <v>1012</v>
      </c>
      <c r="AJ120" s="74">
        <v>1570</v>
      </c>
      <c r="AK120" s="74">
        <v>1585</v>
      </c>
      <c r="AL120" s="74">
        <v>1633</v>
      </c>
      <c r="AM120" s="74">
        <v>1615</v>
      </c>
      <c r="AN120" s="74">
        <v>20</v>
      </c>
      <c r="AO120" s="74" t="s">
        <v>1004</v>
      </c>
      <c r="AP120" s="74" t="s">
        <v>1005</v>
      </c>
      <c r="AQ120" s="74">
        <v>52</v>
      </c>
      <c r="AR120" s="74" t="s">
        <v>1006</v>
      </c>
      <c r="AS120" s="74" t="s">
        <v>1007</v>
      </c>
      <c r="AT120" s="74" t="s">
        <v>1162</v>
      </c>
      <c r="AU120" s="74" t="s">
        <v>1027</v>
      </c>
      <c r="AV120" s="74">
        <v>7</v>
      </c>
      <c r="AW120" s="74" t="s">
        <v>1005</v>
      </c>
      <c r="AX120" s="74">
        <v>0</v>
      </c>
      <c r="AY120" s="104">
        <v>75</v>
      </c>
    </row>
    <row r="121" spans="1:51">
      <c r="A121" s="95">
        <v>457</v>
      </c>
      <c r="B121" s="109" t="s">
        <v>1484</v>
      </c>
      <c r="C121" s="74" t="s">
        <v>1484</v>
      </c>
      <c r="D121" s="74">
        <v>8.4</v>
      </c>
      <c r="E121" s="74">
        <v>-1</v>
      </c>
      <c r="F121" s="74" t="s">
        <v>22</v>
      </c>
      <c r="G121" s="74">
        <v>-1</v>
      </c>
      <c r="H121" s="74">
        <v>-1</v>
      </c>
      <c r="I121" s="74" t="str">
        <f>HYPERLINK("[映雪.xlsx]类型!B33",'类型（5）'!$C$33)</f>
        <v>魔女</v>
      </c>
      <c r="J121" s="74">
        <v>-1</v>
      </c>
      <c r="K121" s="74">
        <v>-1</v>
      </c>
      <c r="L121" s="74" t="s">
        <v>1001</v>
      </c>
      <c r="M121" s="74" t="s">
        <v>1002</v>
      </c>
      <c r="N121" s="74">
        <v>107</v>
      </c>
      <c r="O121" s="74">
        <v>107</v>
      </c>
      <c r="P121" s="118">
        <v>196</v>
      </c>
      <c r="Q121" s="74" t="s">
        <v>1056</v>
      </c>
      <c r="R121" s="74">
        <v>-1</v>
      </c>
      <c r="S121" s="95">
        <v>59</v>
      </c>
      <c r="T121" s="74">
        <v>-1</v>
      </c>
      <c r="U121" s="74">
        <v>-1</v>
      </c>
      <c r="V121" s="122">
        <v>75</v>
      </c>
      <c r="W121" s="74">
        <v>-1</v>
      </c>
      <c r="X121" s="74">
        <v>-1</v>
      </c>
      <c r="Y121" s="131">
        <v>81</v>
      </c>
      <c r="Z121" s="74">
        <v>-1</v>
      </c>
      <c r="AA121" s="74">
        <v>-1</v>
      </c>
      <c r="AB121" s="129">
        <v>62</v>
      </c>
      <c r="AC121" s="74">
        <v>-1</v>
      </c>
      <c r="AD121" s="74">
        <v>-1</v>
      </c>
      <c r="AE121" s="136">
        <f t="shared" si="2"/>
        <v>156</v>
      </c>
      <c r="AF121" s="130">
        <f t="shared" si="3"/>
        <v>215</v>
      </c>
      <c r="AG121" s="74">
        <v>100</v>
      </c>
      <c r="AH121" s="74">
        <v>1</v>
      </c>
      <c r="AI121" s="74" t="s">
        <v>1012</v>
      </c>
      <c r="AJ121" s="74">
        <v>1525</v>
      </c>
      <c r="AK121" s="74">
        <v>1540</v>
      </c>
      <c r="AL121" s="74">
        <v>1561</v>
      </c>
      <c r="AM121" s="74">
        <v>1615</v>
      </c>
      <c r="AN121" s="74">
        <v>63</v>
      </c>
      <c r="AO121" s="74" t="s">
        <v>1004</v>
      </c>
      <c r="AP121" s="74" t="s">
        <v>1004</v>
      </c>
      <c r="AQ121" s="74">
        <v>88</v>
      </c>
      <c r="AR121" s="74" t="s">
        <v>1006</v>
      </c>
      <c r="AS121" s="74" t="s">
        <v>1007</v>
      </c>
      <c r="AT121" s="74" t="s">
        <v>1016</v>
      </c>
      <c r="AU121" s="74" t="s">
        <v>1020</v>
      </c>
      <c r="AV121" s="74">
        <v>15</v>
      </c>
      <c r="AW121" s="74" t="s">
        <v>1005</v>
      </c>
      <c r="AX121" s="74">
        <v>0</v>
      </c>
      <c r="AY121" s="104">
        <v>53</v>
      </c>
    </row>
    <row r="122" spans="1:51">
      <c r="A122" s="95">
        <v>476</v>
      </c>
      <c r="B122" s="109" t="s">
        <v>1503</v>
      </c>
      <c r="C122" s="74" t="s">
        <v>1503</v>
      </c>
      <c r="D122" s="74">
        <v>4.9</v>
      </c>
      <c r="E122" s="74">
        <v>-1</v>
      </c>
      <c r="F122" s="74" t="s">
        <v>36</v>
      </c>
      <c r="G122" s="74">
        <v>-1</v>
      </c>
      <c r="H122" s="74">
        <v>-1</v>
      </c>
      <c r="I122" s="74" t="str">
        <f>HYPERLINK("[映雪.xlsx]类型!B38",'类型（5）'!$C$38)</f>
        <v>战士</v>
      </c>
      <c r="J122" s="74">
        <v>-1</v>
      </c>
      <c r="K122" s="74">
        <v>-1</v>
      </c>
      <c r="L122" s="74" t="s">
        <v>1001</v>
      </c>
      <c r="M122" s="74" t="s">
        <v>1002</v>
      </c>
      <c r="N122" s="74">
        <v>797</v>
      </c>
      <c r="O122" s="74">
        <v>797</v>
      </c>
      <c r="P122" s="118">
        <v>155</v>
      </c>
      <c r="Q122" s="74" t="s">
        <v>1082</v>
      </c>
      <c r="R122" s="74">
        <v>-1</v>
      </c>
      <c r="S122" s="120">
        <v>76</v>
      </c>
      <c r="T122" s="74">
        <v>-1</v>
      </c>
      <c r="U122" s="74">
        <v>-1</v>
      </c>
      <c r="V122" s="74">
        <v>49</v>
      </c>
      <c r="W122" s="74">
        <v>-1</v>
      </c>
      <c r="X122" s="74">
        <v>-1</v>
      </c>
      <c r="Y122" s="131">
        <v>80</v>
      </c>
      <c r="Z122" s="74">
        <v>-1</v>
      </c>
      <c r="AA122" s="74">
        <v>-1</v>
      </c>
      <c r="AB122" s="129">
        <v>47</v>
      </c>
      <c r="AC122" s="74">
        <v>-1</v>
      </c>
      <c r="AD122" s="74">
        <v>-1</v>
      </c>
      <c r="AE122" s="136">
        <f t="shared" si="2"/>
        <v>156</v>
      </c>
      <c r="AF122" s="130">
        <f t="shared" si="3"/>
        <v>205</v>
      </c>
      <c r="AG122" s="74">
        <v>100</v>
      </c>
      <c r="AH122" s="74">
        <v>1</v>
      </c>
      <c r="AI122" s="74" t="s">
        <v>1012</v>
      </c>
      <c r="AJ122" s="74">
        <v>1545</v>
      </c>
      <c r="AK122" s="74">
        <v>1560</v>
      </c>
      <c r="AL122" s="74">
        <v>1613</v>
      </c>
      <c r="AM122" s="74">
        <v>1615</v>
      </c>
      <c r="AN122" s="74">
        <v>78</v>
      </c>
      <c r="AO122" s="74" t="s">
        <v>1004</v>
      </c>
      <c r="AP122" s="74" t="s">
        <v>1005</v>
      </c>
      <c r="AQ122" s="74">
        <v>22</v>
      </c>
      <c r="AR122" s="74" t="s">
        <v>1006</v>
      </c>
      <c r="AS122" s="74" t="s">
        <v>1400</v>
      </c>
      <c r="AT122" s="74" t="s">
        <v>1008</v>
      </c>
      <c r="AU122" s="74" t="s">
        <v>1013</v>
      </c>
      <c r="AV122" s="74">
        <v>8</v>
      </c>
      <c r="AW122" s="74" t="s">
        <v>1005</v>
      </c>
      <c r="AX122" s="74">
        <v>0</v>
      </c>
      <c r="AY122" s="104">
        <v>56</v>
      </c>
    </row>
    <row r="123" spans="1:51">
      <c r="A123" s="95">
        <v>537</v>
      </c>
      <c r="B123" s="109" t="s">
        <v>1557</v>
      </c>
      <c r="C123" s="74" t="s">
        <v>1557</v>
      </c>
      <c r="D123" s="74">
        <v>8.4</v>
      </c>
      <c r="E123" s="74">
        <v>-1</v>
      </c>
      <c r="F123" s="74" t="s">
        <v>44</v>
      </c>
      <c r="G123" s="74">
        <v>-1</v>
      </c>
      <c r="H123" s="74">
        <v>-1</v>
      </c>
      <c r="I123" s="74" t="str">
        <f>HYPERLINK("[映雪.xlsx]类型!B30",'类型（5）'!$C$30)</f>
        <v>黑幕</v>
      </c>
      <c r="J123" s="74">
        <v>-1</v>
      </c>
      <c r="K123" s="74">
        <v>-1</v>
      </c>
      <c r="L123" s="74" t="s">
        <v>1001</v>
      </c>
      <c r="M123" s="74" t="s">
        <v>1002</v>
      </c>
      <c r="N123" s="74">
        <v>163</v>
      </c>
      <c r="O123" s="74">
        <v>163</v>
      </c>
      <c r="P123" s="118">
        <v>59</v>
      </c>
      <c r="Q123" s="74" t="s">
        <v>1053</v>
      </c>
      <c r="R123" s="74">
        <v>-1</v>
      </c>
      <c r="S123" s="120">
        <v>76</v>
      </c>
      <c r="T123" s="74">
        <v>-1</v>
      </c>
      <c r="U123" s="74">
        <v>-1</v>
      </c>
      <c r="V123" s="74">
        <v>68</v>
      </c>
      <c r="W123" s="74">
        <v>-1</v>
      </c>
      <c r="X123" s="74">
        <v>-1</v>
      </c>
      <c r="Y123" s="131">
        <v>80</v>
      </c>
      <c r="Z123" s="74">
        <v>-1</v>
      </c>
      <c r="AA123" s="74">
        <v>-1</v>
      </c>
      <c r="AB123" s="129">
        <v>55</v>
      </c>
      <c r="AC123" s="74">
        <v>-1</v>
      </c>
      <c r="AD123" s="74">
        <v>-1</v>
      </c>
      <c r="AE123" s="136">
        <f t="shared" si="2"/>
        <v>156</v>
      </c>
      <c r="AF123" s="130">
        <f t="shared" si="3"/>
        <v>224</v>
      </c>
      <c r="AG123" s="74">
        <v>100</v>
      </c>
      <c r="AH123" s="74">
        <v>1</v>
      </c>
      <c r="AI123" s="74" t="s">
        <v>1012</v>
      </c>
      <c r="AJ123" s="74">
        <v>1514</v>
      </c>
      <c r="AK123" s="74">
        <v>1529</v>
      </c>
      <c r="AL123" s="74">
        <v>1563</v>
      </c>
      <c r="AM123" s="74">
        <v>1615</v>
      </c>
      <c r="AN123" s="74">
        <v>89</v>
      </c>
      <c r="AO123" s="74" t="s">
        <v>1004</v>
      </c>
      <c r="AP123" s="74" t="s">
        <v>1004</v>
      </c>
      <c r="AQ123" s="74">
        <v>24</v>
      </c>
      <c r="AR123" s="74" t="s">
        <v>1006</v>
      </c>
      <c r="AS123" s="74" t="s">
        <v>1007</v>
      </c>
      <c r="AT123" s="74" t="s">
        <v>1008</v>
      </c>
      <c r="AU123" s="74" t="s">
        <v>1017</v>
      </c>
      <c r="AV123" s="74">
        <v>10</v>
      </c>
      <c r="AW123" s="74" t="s">
        <v>1004</v>
      </c>
      <c r="AX123" s="74">
        <v>0</v>
      </c>
      <c r="AY123" s="104">
        <v>14</v>
      </c>
    </row>
    <row r="124" spans="1:51">
      <c r="A124" s="95">
        <v>745</v>
      </c>
      <c r="B124" s="109" t="s">
        <v>1740</v>
      </c>
      <c r="C124" s="74" t="s">
        <v>1740</v>
      </c>
      <c r="D124" s="74">
        <v>12.9</v>
      </c>
      <c r="E124" s="74">
        <v>-1</v>
      </c>
      <c r="F124" s="74" t="s">
        <v>52</v>
      </c>
      <c r="G124" s="74">
        <v>-1</v>
      </c>
      <c r="H124" s="74">
        <v>-1</v>
      </c>
      <c r="I124" s="96" t="str">
        <f>HYPERLINK("[映雪.xlsx]类型!B15",'类型（5）'!$C$15)</f>
        <v>巫女</v>
      </c>
      <c r="J124" s="74">
        <v>-1</v>
      </c>
      <c r="K124" s="74">
        <v>-1</v>
      </c>
      <c r="L124" s="74" t="s">
        <v>1001</v>
      </c>
      <c r="M124" s="74" t="s">
        <v>1002</v>
      </c>
      <c r="N124" s="74">
        <v>427</v>
      </c>
      <c r="O124" s="74">
        <v>427</v>
      </c>
      <c r="P124" s="118">
        <v>601</v>
      </c>
      <c r="Q124" s="74" t="s">
        <v>1060</v>
      </c>
      <c r="R124" s="74">
        <v>-1</v>
      </c>
      <c r="S124" s="95">
        <v>54</v>
      </c>
      <c r="T124" s="74">
        <v>-1</v>
      </c>
      <c r="U124" s="74">
        <v>-1</v>
      </c>
      <c r="V124" s="122">
        <v>72</v>
      </c>
      <c r="W124" s="74">
        <v>-1</v>
      </c>
      <c r="X124" s="74">
        <v>-1</v>
      </c>
      <c r="Y124" s="131">
        <v>84</v>
      </c>
      <c r="Z124" s="74">
        <v>-1</v>
      </c>
      <c r="AA124" s="74">
        <v>-1</v>
      </c>
      <c r="AB124" s="129">
        <v>61</v>
      </c>
      <c r="AC124" s="74">
        <v>-1</v>
      </c>
      <c r="AD124" s="74">
        <v>-1</v>
      </c>
      <c r="AE124" s="136">
        <f t="shared" si="2"/>
        <v>156</v>
      </c>
      <c r="AF124" s="130">
        <f t="shared" si="3"/>
        <v>210</v>
      </c>
      <c r="AG124" s="74">
        <v>100</v>
      </c>
      <c r="AH124" s="74">
        <v>1</v>
      </c>
      <c r="AI124" s="74" t="s">
        <v>1012</v>
      </c>
      <c r="AJ124" s="74">
        <v>1526</v>
      </c>
      <c r="AK124" s="74">
        <v>1534</v>
      </c>
      <c r="AL124" s="74">
        <v>1582</v>
      </c>
      <c r="AM124" s="74">
        <v>1615</v>
      </c>
      <c r="AN124" s="74">
        <v>65</v>
      </c>
      <c r="AO124" s="74" t="s">
        <v>1004</v>
      </c>
      <c r="AP124" s="74" t="s">
        <v>1004</v>
      </c>
      <c r="AQ124" s="74">
        <v>88</v>
      </c>
      <c r="AR124" s="74" t="s">
        <v>1006</v>
      </c>
      <c r="AS124" s="74" t="s">
        <v>1007</v>
      </c>
      <c r="AT124" s="74" t="s">
        <v>1016</v>
      </c>
      <c r="AU124" s="74" t="s">
        <v>1038</v>
      </c>
      <c r="AV124" s="74">
        <v>11</v>
      </c>
      <c r="AW124" s="74" t="s">
        <v>1005</v>
      </c>
      <c r="AX124" s="74">
        <v>0</v>
      </c>
      <c r="AY124" s="104">
        <v>0</v>
      </c>
    </row>
    <row r="125" spans="1:51">
      <c r="A125" s="95">
        <v>854</v>
      </c>
      <c r="B125" s="109" t="s">
        <v>1836</v>
      </c>
      <c r="C125" s="74" t="s">
        <v>1836</v>
      </c>
      <c r="D125" s="74">
        <v>9.5</v>
      </c>
      <c r="E125" s="74">
        <v>-1</v>
      </c>
      <c r="F125" s="74" t="s">
        <v>30</v>
      </c>
      <c r="G125" s="74">
        <v>-1</v>
      </c>
      <c r="H125" s="74">
        <v>-1</v>
      </c>
      <c r="I125" s="74" t="str">
        <f>HYPERLINK("[映雪.xlsx]类型!B13",'类型（5）'!$C$13)</f>
        <v>贤者</v>
      </c>
      <c r="J125" s="74">
        <v>-1</v>
      </c>
      <c r="K125" s="74">
        <v>-1</v>
      </c>
      <c r="L125" s="74" t="s">
        <v>1001</v>
      </c>
      <c r="M125" s="74" t="s">
        <v>1002</v>
      </c>
      <c r="N125" s="74">
        <v>637</v>
      </c>
      <c r="O125" s="74">
        <v>637</v>
      </c>
      <c r="P125" s="118">
        <v>110</v>
      </c>
      <c r="Q125" s="74" t="s">
        <v>1470</v>
      </c>
      <c r="R125" s="74">
        <v>-1</v>
      </c>
      <c r="S125" s="120">
        <v>75</v>
      </c>
      <c r="T125" s="74">
        <v>-1</v>
      </c>
      <c r="U125" s="74">
        <v>-1</v>
      </c>
      <c r="V125" s="122">
        <v>72</v>
      </c>
      <c r="W125" s="74">
        <v>-1</v>
      </c>
      <c r="X125" s="74">
        <v>-1</v>
      </c>
      <c r="Y125" s="131">
        <v>81</v>
      </c>
      <c r="Z125" s="74">
        <v>-1</v>
      </c>
      <c r="AA125" s="74">
        <v>-1</v>
      </c>
      <c r="AB125" s="129">
        <v>60</v>
      </c>
      <c r="AC125" s="74">
        <v>-1</v>
      </c>
      <c r="AD125" s="74">
        <v>-1</v>
      </c>
      <c r="AE125" s="136">
        <f t="shared" si="2"/>
        <v>156</v>
      </c>
      <c r="AF125" s="130">
        <f t="shared" si="3"/>
        <v>228</v>
      </c>
      <c r="AG125" s="74">
        <v>100</v>
      </c>
      <c r="AH125" s="74">
        <v>1</v>
      </c>
      <c r="AI125" s="74" t="s">
        <v>1012</v>
      </c>
      <c r="AJ125" s="74">
        <v>1548</v>
      </c>
      <c r="AK125" s="74">
        <v>1563</v>
      </c>
      <c r="AL125" s="74">
        <v>1582</v>
      </c>
      <c r="AM125" s="74">
        <v>1615</v>
      </c>
      <c r="AN125" s="74">
        <v>21</v>
      </c>
      <c r="AO125" s="74" t="s">
        <v>1004</v>
      </c>
      <c r="AP125" s="74" t="s">
        <v>1004</v>
      </c>
      <c r="AQ125" s="74">
        <v>83</v>
      </c>
      <c r="AR125" s="74" t="s">
        <v>1006</v>
      </c>
      <c r="AS125" s="74" t="s">
        <v>1007</v>
      </c>
      <c r="AT125" s="74" t="s">
        <v>1016</v>
      </c>
      <c r="AU125" s="74" t="s">
        <v>1013</v>
      </c>
      <c r="AV125" s="74">
        <v>8</v>
      </c>
      <c r="AW125" s="74" t="s">
        <v>1005</v>
      </c>
      <c r="AX125" s="74">
        <v>0</v>
      </c>
      <c r="AY125" s="104">
        <v>0</v>
      </c>
    </row>
    <row r="126" spans="1:51">
      <c r="A126" s="95">
        <v>1095</v>
      </c>
      <c r="B126" s="109" t="s">
        <v>2053</v>
      </c>
      <c r="C126" s="74" t="s">
        <v>2053</v>
      </c>
      <c r="D126" s="74">
        <v>6.8</v>
      </c>
      <c r="E126" s="74">
        <v>-1</v>
      </c>
      <c r="F126" s="74" t="s">
        <v>13</v>
      </c>
      <c r="G126" s="74">
        <v>-1</v>
      </c>
      <c r="H126" s="74">
        <v>-1</v>
      </c>
      <c r="I126" s="74" t="str">
        <f>HYPERLINK("[映雪.xlsx]类型!B2",'类型（5）'!$C$2)</f>
        <v>统御强化</v>
      </c>
      <c r="J126" s="74">
        <v>-1</v>
      </c>
      <c r="K126" s="74">
        <v>-1</v>
      </c>
      <c r="L126" s="74" t="s">
        <v>1001</v>
      </c>
      <c r="M126" s="74" t="s">
        <v>1002</v>
      </c>
      <c r="N126" s="74">
        <v>1379</v>
      </c>
      <c r="O126" s="74">
        <v>1379</v>
      </c>
      <c r="P126" s="118">
        <v>42</v>
      </c>
      <c r="Q126" s="74" t="s">
        <v>1036</v>
      </c>
      <c r="R126" s="74">
        <v>-1</v>
      </c>
      <c r="S126" s="95">
        <v>77</v>
      </c>
      <c r="T126" s="74">
        <v>-1</v>
      </c>
      <c r="U126" s="74">
        <v>-1</v>
      </c>
      <c r="V126" s="99">
        <v>79</v>
      </c>
      <c r="W126" s="74">
        <v>-1</v>
      </c>
      <c r="X126" s="74">
        <v>-1</v>
      </c>
      <c r="Y126" s="132">
        <v>73</v>
      </c>
      <c r="Z126" s="74">
        <v>-1</v>
      </c>
      <c r="AA126" s="74">
        <v>-1</v>
      </c>
      <c r="AB126" s="133">
        <v>72</v>
      </c>
      <c r="AC126" s="74">
        <v>-1</v>
      </c>
      <c r="AD126" s="74">
        <v>-1</v>
      </c>
      <c r="AE126" s="136">
        <f t="shared" si="2"/>
        <v>156</v>
      </c>
      <c r="AF126" s="130">
        <f t="shared" si="3"/>
        <v>229</v>
      </c>
      <c r="AG126" s="74">
        <v>100</v>
      </c>
      <c r="AH126" s="74">
        <v>1</v>
      </c>
      <c r="AI126" s="74" t="s">
        <v>1012</v>
      </c>
      <c r="AJ126" s="74">
        <v>1509</v>
      </c>
      <c r="AK126" s="74">
        <v>1524</v>
      </c>
      <c r="AL126" s="74">
        <v>1555</v>
      </c>
      <c r="AM126" s="74">
        <v>1615</v>
      </c>
      <c r="AN126" s="74">
        <v>16</v>
      </c>
      <c r="AO126" s="74" t="s">
        <v>1004</v>
      </c>
      <c r="AP126" s="74" t="s">
        <v>1005</v>
      </c>
      <c r="AQ126" s="74">
        <v>19</v>
      </c>
      <c r="AR126" s="74" t="s">
        <v>1006</v>
      </c>
      <c r="AS126" s="74" t="s">
        <v>1062</v>
      </c>
      <c r="AT126" s="74" t="s">
        <v>1008</v>
      </c>
      <c r="AU126" s="74" t="s">
        <v>1038</v>
      </c>
      <c r="AV126" s="74">
        <v>13</v>
      </c>
      <c r="AW126" s="74" t="s">
        <v>1005</v>
      </c>
      <c r="AX126" s="74">
        <v>0</v>
      </c>
      <c r="AY126" s="104">
        <v>31</v>
      </c>
    </row>
    <row r="127" spans="1:51">
      <c r="A127" s="95">
        <v>1204</v>
      </c>
      <c r="B127" s="109" t="s">
        <v>2150</v>
      </c>
      <c r="C127" s="74" t="s">
        <v>2150</v>
      </c>
      <c r="D127" s="74">
        <v>13.1</v>
      </c>
      <c r="E127" s="74">
        <v>-1</v>
      </c>
      <c r="F127" s="74" t="s">
        <v>88</v>
      </c>
      <c r="G127" s="74">
        <v>-1</v>
      </c>
      <c r="H127" s="74">
        <v>-1</v>
      </c>
      <c r="I127" s="96" t="str">
        <f>HYPERLINK("[映雪.xlsx]类型!B15",'类型（5）'!$C$15)</f>
        <v>巫女</v>
      </c>
      <c r="J127" s="74">
        <v>-1</v>
      </c>
      <c r="K127" s="74">
        <v>-1</v>
      </c>
      <c r="L127" s="74" t="s">
        <v>1001</v>
      </c>
      <c r="M127" s="74" t="s">
        <v>1002</v>
      </c>
      <c r="N127" s="74">
        <v>1176</v>
      </c>
      <c r="O127" s="74">
        <v>1176</v>
      </c>
      <c r="P127" s="118">
        <v>49</v>
      </c>
      <c r="Q127" s="74" t="s">
        <v>1091</v>
      </c>
      <c r="R127" s="74">
        <v>-1</v>
      </c>
      <c r="S127" s="119">
        <v>79</v>
      </c>
      <c r="T127" s="74">
        <v>-1</v>
      </c>
      <c r="U127" s="74">
        <v>-1</v>
      </c>
      <c r="V127" s="122">
        <v>77</v>
      </c>
      <c r="W127" s="74">
        <v>-1</v>
      </c>
      <c r="X127" s="74">
        <v>-1</v>
      </c>
      <c r="Y127" s="132">
        <v>69</v>
      </c>
      <c r="Z127" s="74">
        <v>-1</v>
      </c>
      <c r="AA127" s="74">
        <v>-1</v>
      </c>
      <c r="AB127" s="133">
        <v>69</v>
      </c>
      <c r="AC127" s="74">
        <v>-1</v>
      </c>
      <c r="AD127" s="74">
        <v>-1</v>
      </c>
      <c r="AE127" s="136">
        <f t="shared" si="2"/>
        <v>156</v>
      </c>
      <c r="AF127" s="130">
        <f t="shared" si="3"/>
        <v>225</v>
      </c>
      <c r="AG127" s="74">
        <v>100</v>
      </c>
      <c r="AH127" s="74">
        <v>1</v>
      </c>
      <c r="AI127" s="74" t="s">
        <v>1012</v>
      </c>
      <c r="AJ127" s="74">
        <v>1482</v>
      </c>
      <c r="AK127" s="74">
        <v>1497</v>
      </c>
      <c r="AL127" s="74">
        <v>1554</v>
      </c>
      <c r="AM127" s="74">
        <v>1615</v>
      </c>
      <c r="AN127" s="74">
        <v>38</v>
      </c>
      <c r="AO127" s="74" t="s">
        <v>1004</v>
      </c>
      <c r="AP127" s="74" t="s">
        <v>1005</v>
      </c>
      <c r="AQ127" s="74">
        <v>24</v>
      </c>
      <c r="AR127" s="74" t="s">
        <v>1006</v>
      </c>
      <c r="AS127" s="74" t="s">
        <v>1062</v>
      </c>
      <c r="AT127" s="74" t="s">
        <v>1008</v>
      </c>
      <c r="AU127" s="74" t="s">
        <v>1017</v>
      </c>
      <c r="AV127" s="74">
        <v>7</v>
      </c>
      <c r="AW127" s="74" t="s">
        <v>1005</v>
      </c>
      <c r="AX127" s="74">
        <v>0</v>
      </c>
      <c r="AY127" s="104">
        <v>0</v>
      </c>
    </row>
    <row r="128" spans="1:51">
      <c r="A128" s="95">
        <v>1302</v>
      </c>
      <c r="B128" s="109" t="s">
        <v>267</v>
      </c>
      <c r="C128" s="74" t="s">
        <v>267</v>
      </c>
      <c r="D128" s="74">
        <v>8</v>
      </c>
      <c r="E128" s="74">
        <v>-1</v>
      </c>
      <c r="F128" s="74" t="s">
        <v>58</v>
      </c>
      <c r="G128" s="74">
        <v>-1</v>
      </c>
      <c r="H128" s="74">
        <v>-1</v>
      </c>
      <c r="I128" s="96" t="str">
        <f>HYPERLINK("[映雪.xlsx]类型!B45",'类型（5）'!$C$45)</f>
        <v>吸血忍者</v>
      </c>
      <c r="J128" s="74">
        <v>-1</v>
      </c>
      <c r="K128" s="74">
        <v>-1</v>
      </c>
      <c r="L128" s="74" t="s">
        <v>1001</v>
      </c>
      <c r="M128" s="74" t="s">
        <v>1002</v>
      </c>
      <c r="N128" s="74">
        <v>1402</v>
      </c>
      <c r="O128" s="74">
        <v>1402</v>
      </c>
      <c r="P128" s="118">
        <v>34</v>
      </c>
      <c r="Q128" s="74" t="s">
        <v>1053</v>
      </c>
      <c r="R128" s="74">
        <v>-1</v>
      </c>
      <c r="S128" s="119">
        <v>86</v>
      </c>
      <c r="T128" s="74">
        <v>-1</v>
      </c>
      <c r="U128" s="74">
        <v>-1</v>
      </c>
      <c r="V128" s="122">
        <v>70</v>
      </c>
      <c r="W128" s="74">
        <v>-1</v>
      </c>
      <c r="X128" s="74">
        <v>-1</v>
      </c>
      <c r="Y128" s="132">
        <v>74</v>
      </c>
      <c r="Z128" s="74">
        <v>-1</v>
      </c>
      <c r="AA128" s="74">
        <v>-1</v>
      </c>
      <c r="AB128" s="129">
        <v>50</v>
      </c>
      <c r="AC128" s="74">
        <v>-1</v>
      </c>
      <c r="AD128" s="74">
        <v>-1</v>
      </c>
      <c r="AE128" s="136">
        <f t="shared" si="2"/>
        <v>156</v>
      </c>
      <c r="AF128" s="130">
        <f t="shared" si="3"/>
        <v>230</v>
      </c>
      <c r="AG128" s="74">
        <v>100</v>
      </c>
      <c r="AH128" s="74">
        <v>1</v>
      </c>
      <c r="AI128" s="74" t="s">
        <v>1012</v>
      </c>
      <c r="AJ128" s="74">
        <v>1509</v>
      </c>
      <c r="AK128" s="74">
        <v>1524</v>
      </c>
      <c r="AL128" s="74">
        <v>1553</v>
      </c>
      <c r="AM128" s="74">
        <v>1615</v>
      </c>
      <c r="AN128" s="74">
        <v>0</v>
      </c>
      <c r="AO128" s="74" t="s">
        <v>1004</v>
      </c>
      <c r="AP128" s="74" t="s">
        <v>1005</v>
      </c>
      <c r="AQ128" s="74">
        <v>19</v>
      </c>
      <c r="AR128" s="74" t="s">
        <v>1006</v>
      </c>
      <c r="AS128" s="74" t="s">
        <v>1007</v>
      </c>
      <c r="AT128" s="74" t="s">
        <v>1016</v>
      </c>
      <c r="AU128" s="74" t="s">
        <v>1020</v>
      </c>
      <c r="AV128" s="74">
        <v>13</v>
      </c>
      <c r="AW128" s="74" t="s">
        <v>1005</v>
      </c>
      <c r="AX128" s="74">
        <v>0</v>
      </c>
      <c r="AY128" s="104">
        <v>0</v>
      </c>
    </row>
    <row r="129" spans="1:51">
      <c r="A129" s="95">
        <v>1496</v>
      </c>
      <c r="B129" s="109" t="s">
        <v>2400</v>
      </c>
      <c r="C129" s="74" t="s">
        <v>2400</v>
      </c>
      <c r="D129" s="74">
        <v>13.8</v>
      </c>
      <c r="E129" s="74">
        <v>-1</v>
      </c>
      <c r="F129" s="74" t="s">
        <v>90</v>
      </c>
      <c r="G129" s="74">
        <v>-1</v>
      </c>
      <c r="H129" s="74">
        <v>-1</v>
      </c>
      <c r="I129" s="74" t="str">
        <f>HYPERLINK("[映雪.xlsx]类型!B7",'类型（5）'!$C$7)</f>
        <v>武勇全能</v>
      </c>
      <c r="J129" s="74">
        <v>-1</v>
      </c>
      <c r="K129" s="74">
        <v>-1</v>
      </c>
      <c r="L129" s="74" t="s">
        <v>1001</v>
      </c>
      <c r="M129" s="74" t="s">
        <v>1002</v>
      </c>
      <c r="N129" s="74">
        <v>1567</v>
      </c>
      <c r="O129" s="74">
        <v>1567</v>
      </c>
      <c r="P129" s="118">
        <v>110</v>
      </c>
      <c r="Q129" s="74" t="s">
        <v>1079</v>
      </c>
      <c r="R129" s="74">
        <v>-1</v>
      </c>
      <c r="S129" s="120">
        <v>66</v>
      </c>
      <c r="T129" s="74">
        <v>-1</v>
      </c>
      <c r="U129" s="74">
        <v>-1</v>
      </c>
      <c r="V129" s="96">
        <v>90</v>
      </c>
      <c r="W129" s="74">
        <v>-1</v>
      </c>
      <c r="X129" s="74">
        <v>-1</v>
      </c>
      <c r="Y129" s="132">
        <v>69</v>
      </c>
      <c r="Z129" s="74">
        <v>-1</v>
      </c>
      <c r="AA129" s="74">
        <v>-1</v>
      </c>
      <c r="AB129" s="129">
        <v>61</v>
      </c>
      <c r="AC129" s="74">
        <v>-1</v>
      </c>
      <c r="AD129" s="74">
        <v>-1</v>
      </c>
      <c r="AE129" s="136">
        <f t="shared" si="2"/>
        <v>156</v>
      </c>
      <c r="AF129" s="130">
        <f t="shared" si="3"/>
        <v>225</v>
      </c>
      <c r="AG129" s="74">
        <v>100</v>
      </c>
      <c r="AH129" s="74">
        <v>1</v>
      </c>
      <c r="AI129" s="74" t="s">
        <v>1012</v>
      </c>
      <c r="AJ129" s="74">
        <v>1521</v>
      </c>
      <c r="AK129" s="74">
        <v>1536</v>
      </c>
      <c r="AL129" s="74">
        <v>1583</v>
      </c>
      <c r="AM129" s="74">
        <v>1615</v>
      </c>
      <c r="AN129" s="74">
        <v>0</v>
      </c>
      <c r="AO129" s="74" t="s">
        <v>1004</v>
      </c>
      <c r="AP129" s="74" t="s">
        <v>1004</v>
      </c>
      <c r="AQ129" s="74">
        <v>13</v>
      </c>
      <c r="AR129" s="74" t="s">
        <v>1006</v>
      </c>
      <c r="AS129" s="74" t="s">
        <v>1007</v>
      </c>
      <c r="AT129" s="74" t="s">
        <v>1016</v>
      </c>
      <c r="AU129" s="74" t="s">
        <v>1038</v>
      </c>
      <c r="AV129" s="74">
        <v>15</v>
      </c>
      <c r="AW129" s="74" t="s">
        <v>1005</v>
      </c>
      <c r="AX129" s="74">
        <v>0</v>
      </c>
      <c r="AY129" s="104">
        <v>0</v>
      </c>
    </row>
    <row r="130" spans="1:51">
      <c r="A130" s="95">
        <v>1555</v>
      </c>
      <c r="B130" s="109" t="s">
        <v>2454</v>
      </c>
      <c r="C130" s="74" t="s">
        <v>2454</v>
      </c>
      <c r="D130" s="74">
        <v>7.8</v>
      </c>
      <c r="E130" s="74">
        <v>-1</v>
      </c>
      <c r="F130" s="74" t="s">
        <v>98</v>
      </c>
      <c r="G130" s="74">
        <v>-1</v>
      </c>
      <c r="H130" s="74">
        <v>-1</v>
      </c>
      <c r="I130" s="99" t="str">
        <f>HYPERLINK("[映雪.xlsx]类型!B18",'类型（5）'!$C$18)</f>
        <v>科学家</v>
      </c>
      <c r="J130" s="74">
        <v>-1</v>
      </c>
      <c r="K130" s="74">
        <v>-1</v>
      </c>
      <c r="L130" s="74" t="s">
        <v>1001</v>
      </c>
      <c r="M130" s="74" t="s">
        <v>1002</v>
      </c>
      <c r="N130" s="74">
        <v>1620</v>
      </c>
      <c r="O130" s="74">
        <v>1620</v>
      </c>
      <c r="P130" s="118">
        <v>79</v>
      </c>
      <c r="Q130" s="74" t="s">
        <v>1064</v>
      </c>
      <c r="R130" s="74">
        <v>-1</v>
      </c>
      <c r="S130" s="95">
        <v>54</v>
      </c>
      <c r="T130" s="74">
        <v>-1</v>
      </c>
      <c r="U130" s="74">
        <v>-1</v>
      </c>
      <c r="V130" s="122">
        <v>74</v>
      </c>
      <c r="W130" s="74">
        <v>-1</v>
      </c>
      <c r="X130" s="74">
        <v>-1</v>
      </c>
      <c r="Y130" s="131">
        <v>82</v>
      </c>
      <c r="Z130" s="74">
        <v>-1</v>
      </c>
      <c r="AA130" s="74">
        <v>-1</v>
      </c>
      <c r="AB130" s="129">
        <v>62</v>
      </c>
      <c r="AC130" s="74">
        <v>-1</v>
      </c>
      <c r="AD130" s="74">
        <v>-1</v>
      </c>
      <c r="AE130" s="136">
        <f t="shared" ref="AE130:AE193" si="4">MAX(SUM(S130,V130),IF(Y130&gt;=80,MAX(SUM(S130,Y130),SUM(V130,Y130)),-1))</f>
        <v>156</v>
      </c>
      <c r="AF130" s="130">
        <f t="shared" ref="AF130:AF193" si="5">SUM(S130,V130,Y130)</f>
        <v>210</v>
      </c>
      <c r="AG130" s="74">
        <v>100</v>
      </c>
      <c r="AH130" s="74">
        <v>1</v>
      </c>
      <c r="AI130" s="74" t="s">
        <v>1012</v>
      </c>
      <c r="AJ130" s="74">
        <v>1523</v>
      </c>
      <c r="AK130" s="74">
        <v>1538</v>
      </c>
      <c r="AL130" s="74">
        <v>1582</v>
      </c>
      <c r="AM130" s="74">
        <v>1615</v>
      </c>
      <c r="AN130" s="74">
        <v>0</v>
      </c>
      <c r="AO130" s="74" t="s">
        <v>1004</v>
      </c>
      <c r="AP130" s="74" t="s">
        <v>1005</v>
      </c>
      <c r="AQ130" s="74">
        <v>55</v>
      </c>
      <c r="AR130" s="74" t="s">
        <v>1006</v>
      </c>
      <c r="AS130" s="74" t="s">
        <v>1007</v>
      </c>
      <c r="AT130" s="74" t="s">
        <v>1016</v>
      </c>
      <c r="AU130" s="74" t="s">
        <v>1009</v>
      </c>
      <c r="AV130" s="74">
        <v>8</v>
      </c>
      <c r="AW130" s="74" t="s">
        <v>1005</v>
      </c>
      <c r="AX130" s="74">
        <v>0</v>
      </c>
      <c r="AY130" s="104">
        <v>0</v>
      </c>
    </row>
    <row r="131" spans="1:51">
      <c r="A131" s="95">
        <v>406</v>
      </c>
      <c r="B131" s="109" t="s">
        <v>114</v>
      </c>
      <c r="C131" s="74" t="s">
        <v>114</v>
      </c>
      <c r="D131" s="74">
        <v>8</v>
      </c>
      <c r="E131" s="74">
        <v>-1</v>
      </c>
      <c r="F131" s="74" t="s">
        <v>114</v>
      </c>
      <c r="G131" s="74">
        <v>-1</v>
      </c>
      <c r="H131" s="74">
        <v>-1</v>
      </c>
      <c r="I131" s="74" t="str">
        <f>HYPERLINK("[映雪.xlsx]类型!B79",'类型（5）'!$C$79)</f>
        <v>华城绫女</v>
      </c>
      <c r="J131" s="74">
        <v>-1</v>
      </c>
      <c r="K131" s="74">
        <v>-1</v>
      </c>
      <c r="L131" s="74" t="s">
        <v>1001</v>
      </c>
      <c r="M131" s="74" t="s">
        <v>1002</v>
      </c>
      <c r="N131" s="74">
        <v>873</v>
      </c>
      <c r="O131" s="74">
        <v>873</v>
      </c>
      <c r="P131" s="118">
        <v>134</v>
      </c>
      <c r="Q131" s="74" t="s">
        <v>1294</v>
      </c>
      <c r="R131" s="74">
        <v>-1</v>
      </c>
      <c r="S131" s="119">
        <v>85</v>
      </c>
      <c r="T131" s="74">
        <v>-1</v>
      </c>
      <c r="U131" s="74">
        <v>-1</v>
      </c>
      <c r="V131" s="122">
        <v>70</v>
      </c>
      <c r="W131" s="74">
        <v>-1</v>
      </c>
      <c r="X131" s="74">
        <v>-1</v>
      </c>
      <c r="Y131" s="132">
        <v>74</v>
      </c>
      <c r="Z131" s="74">
        <v>-1</v>
      </c>
      <c r="AA131" s="74">
        <v>-1</v>
      </c>
      <c r="AB131" s="129">
        <v>62</v>
      </c>
      <c r="AC131" s="74">
        <v>-1</v>
      </c>
      <c r="AD131" s="74">
        <v>-1</v>
      </c>
      <c r="AE131" s="136">
        <f t="shared" si="4"/>
        <v>155</v>
      </c>
      <c r="AF131" s="130">
        <f t="shared" si="5"/>
        <v>229</v>
      </c>
      <c r="AG131" s="74">
        <v>7600</v>
      </c>
      <c r="AH131" s="74">
        <v>5</v>
      </c>
      <c r="AI131" s="74" t="s">
        <v>4</v>
      </c>
      <c r="AJ131" s="74">
        <v>1567</v>
      </c>
      <c r="AK131" s="74">
        <v>1582</v>
      </c>
      <c r="AL131" s="74">
        <v>1615</v>
      </c>
      <c r="AM131" s="74">
        <v>1615</v>
      </c>
      <c r="AN131" s="74">
        <v>11</v>
      </c>
      <c r="AO131" s="74" t="s">
        <v>1004</v>
      </c>
      <c r="AP131" s="74" t="s">
        <v>1004</v>
      </c>
      <c r="AQ131" s="74">
        <v>96</v>
      </c>
      <c r="AR131" s="74" t="s">
        <v>1006</v>
      </c>
      <c r="AS131" s="74" t="s">
        <v>1007</v>
      </c>
      <c r="AT131" s="74" t="s">
        <v>1016</v>
      </c>
      <c r="AU131" s="74" t="s">
        <v>1013</v>
      </c>
      <c r="AV131" s="74">
        <v>11</v>
      </c>
      <c r="AW131" s="74" t="s">
        <v>1005</v>
      </c>
      <c r="AX131" s="74">
        <v>0</v>
      </c>
      <c r="AY131" s="104">
        <v>67</v>
      </c>
    </row>
    <row r="132" spans="1:51">
      <c r="A132" s="95">
        <v>408</v>
      </c>
      <c r="B132" s="109" t="s">
        <v>1441</v>
      </c>
      <c r="C132" s="74" t="s">
        <v>1441</v>
      </c>
      <c r="D132" s="74">
        <v>5.3</v>
      </c>
      <c r="E132" s="74">
        <v>-1</v>
      </c>
      <c r="F132" s="74" t="s">
        <v>114</v>
      </c>
      <c r="G132" s="74">
        <v>-1</v>
      </c>
      <c r="H132" s="74">
        <v>-1</v>
      </c>
      <c r="I132" s="74" t="str">
        <f>HYPERLINK("[映雪.xlsx]类型!B2",'类型（5）'!$C$2)</f>
        <v>统御强化</v>
      </c>
      <c r="J132" s="74">
        <v>-1</v>
      </c>
      <c r="K132" s="74">
        <v>-1</v>
      </c>
      <c r="L132" s="74" t="s">
        <v>1001</v>
      </c>
      <c r="M132" s="74" t="s">
        <v>1002</v>
      </c>
      <c r="N132" s="74">
        <v>161</v>
      </c>
      <c r="O132" s="74">
        <v>161</v>
      </c>
      <c r="P132" s="118">
        <v>134</v>
      </c>
      <c r="Q132" s="74" t="s">
        <v>1046</v>
      </c>
      <c r="R132" s="74">
        <v>-1</v>
      </c>
      <c r="S132" s="120">
        <v>77</v>
      </c>
      <c r="T132" s="74">
        <v>-1</v>
      </c>
      <c r="U132" s="74">
        <v>-1</v>
      </c>
      <c r="V132" s="122">
        <v>78</v>
      </c>
      <c r="W132" s="74">
        <v>-1</v>
      </c>
      <c r="X132" s="74">
        <v>-1</v>
      </c>
      <c r="Y132" s="104">
        <v>51</v>
      </c>
      <c r="Z132" s="74">
        <v>-1</v>
      </c>
      <c r="AA132" s="74">
        <v>-1</v>
      </c>
      <c r="AB132" s="129">
        <v>53</v>
      </c>
      <c r="AC132" s="74">
        <v>-1</v>
      </c>
      <c r="AD132" s="74">
        <v>-1</v>
      </c>
      <c r="AE132" s="136">
        <f t="shared" si="4"/>
        <v>155</v>
      </c>
      <c r="AF132" s="130">
        <f t="shared" si="5"/>
        <v>206</v>
      </c>
      <c r="AG132" s="74">
        <v>100</v>
      </c>
      <c r="AH132" s="74">
        <v>1</v>
      </c>
      <c r="AI132" s="74" t="s">
        <v>1012</v>
      </c>
      <c r="AJ132" s="74">
        <v>1566</v>
      </c>
      <c r="AK132" s="74">
        <v>1581</v>
      </c>
      <c r="AL132" s="74">
        <v>1600</v>
      </c>
      <c r="AM132" s="74">
        <v>1615</v>
      </c>
      <c r="AN132" s="74">
        <v>9</v>
      </c>
      <c r="AO132" s="74" t="s">
        <v>1004</v>
      </c>
      <c r="AP132" s="74" t="s">
        <v>1004</v>
      </c>
      <c r="AQ132" s="74">
        <v>64</v>
      </c>
      <c r="AR132" s="74" t="s">
        <v>1006</v>
      </c>
      <c r="AS132" s="74" t="s">
        <v>1007</v>
      </c>
      <c r="AT132" s="74" t="s">
        <v>1008</v>
      </c>
      <c r="AU132" s="74" t="s">
        <v>1017</v>
      </c>
      <c r="AV132" s="74">
        <v>6</v>
      </c>
      <c r="AW132" s="74" t="s">
        <v>1005</v>
      </c>
      <c r="AX132" s="74">
        <v>0</v>
      </c>
      <c r="AY132" s="104">
        <v>67</v>
      </c>
    </row>
    <row r="133" spans="1:51">
      <c r="A133" s="95">
        <v>842</v>
      </c>
      <c r="B133" s="109" t="s">
        <v>755</v>
      </c>
      <c r="C133" s="74" t="s">
        <v>755</v>
      </c>
      <c r="D133" s="74">
        <v>8.1</v>
      </c>
      <c r="E133" s="74">
        <v>-1</v>
      </c>
      <c r="F133" s="74" t="s">
        <v>46</v>
      </c>
      <c r="G133" s="74">
        <v>-1</v>
      </c>
      <c r="H133" s="74">
        <v>-1</v>
      </c>
      <c r="I133" s="99" t="str">
        <f>HYPERLINK("[映雪.xlsx]类型!B18",'类型（5）'!$C$18)</f>
        <v>科学家</v>
      </c>
      <c r="J133" s="74">
        <v>-1</v>
      </c>
      <c r="K133" s="74">
        <v>-1</v>
      </c>
      <c r="L133" s="74" t="s">
        <v>1001</v>
      </c>
      <c r="M133" s="74" t="s">
        <v>1002</v>
      </c>
      <c r="N133" s="74">
        <v>977</v>
      </c>
      <c r="O133" s="74">
        <v>977</v>
      </c>
      <c r="P133" s="118">
        <v>110</v>
      </c>
      <c r="Q133" s="74" t="s">
        <v>1074</v>
      </c>
      <c r="R133" s="74">
        <v>-1</v>
      </c>
      <c r="S133" s="119">
        <v>79</v>
      </c>
      <c r="T133" s="74">
        <v>-1</v>
      </c>
      <c r="U133" s="74">
        <v>-1</v>
      </c>
      <c r="V133" s="122">
        <v>76</v>
      </c>
      <c r="W133" s="74">
        <v>-1</v>
      </c>
      <c r="X133" s="74">
        <v>-1</v>
      </c>
      <c r="Y133" s="132">
        <v>75</v>
      </c>
      <c r="Z133" s="74">
        <v>-1</v>
      </c>
      <c r="AA133" s="74">
        <v>-1</v>
      </c>
      <c r="AB133" s="129">
        <v>63</v>
      </c>
      <c r="AC133" s="74">
        <v>-1</v>
      </c>
      <c r="AD133" s="74">
        <v>-1</v>
      </c>
      <c r="AE133" s="136">
        <f t="shared" si="4"/>
        <v>155</v>
      </c>
      <c r="AF133" s="130">
        <f t="shared" si="5"/>
        <v>230</v>
      </c>
      <c r="AG133" s="74">
        <v>100</v>
      </c>
      <c r="AH133" s="74">
        <v>1</v>
      </c>
      <c r="AI133" s="74" t="s">
        <v>1012</v>
      </c>
      <c r="AJ133" s="74">
        <v>1551</v>
      </c>
      <c r="AK133" s="74">
        <v>1566</v>
      </c>
      <c r="AL133" s="74">
        <v>1637</v>
      </c>
      <c r="AM133" s="74">
        <v>1615</v>
      </c>
      <c r="AN133" s="74">
        <v>77</v>
      </c>
      <c r="AO133" s="74" t="s">
        <v>1004</v>
      </c>
      <c r="AP133" s="74" t="s">
        <v>1005</v>
      </c>
      <c r="AQ133" s="74">
        <v>98</v>
      </c>
      <c r="AR133" s="74" t="s">
        <v>1006</v>
      </c>
      <c r="AS133" s="74" t="s">
        <v>1007</v>
      </c>
      <c r="AT133" s="74" t="s">
        <v>1016</v>
      </c>
      <c r="AU133" s="74" t="s">
        <v>1013</v>
      </c>
      <c r="AV133" s="74">
        <v>7</v>
      </c>
      <c r="AW133" s="74" t="s">
        <v>1005</v>
      </c>
      <c r="AX133" s="74">
        <v>0</v>
      </c>
      <c r="AY133" s="104">
        <v>0</v>
      </c>
    </row>
    <row r="134" spans="1:51">
      <c r="A134" s="95">
        <v>945</v>
      </c>
      <c r="B134" s="109" t="s">
        <v>1916</v>
      </c>
      <c r="C134" s="74" t="s">
        <v>1916</v>
      </c>
      <c r="D134" s="74">
        <v>7.3</v>
      </c>
      <c r="E134" s="74">
        <v>-1</v>
      </c>
      <c r="F134" s="74" t="s">
        <v>64</v>
      </c>
      <c r="G134" s="74">
        <v>-1</v>
      </c>
      <c r="H134" s="74">
        <v>-1</v>
      </c>
      <c r="I134" s="74" t="str">
        <f>HYPERLINK("[映雪.xlsx]类型!B2",'类型（5）'!$C$2)</f>
        <v>统御强化</v>
      </c>
      <c r="J134" s="74">
        <v>-1</v>
      </c>
      <c r="K134" s="74">
        <v>-1</v>
      </c>
      <c r="L134" s="74" t="s">
        <v>1001</v>
      </c>
      <c r="M134" s="74" t="s">
        <v>1002</v>
      </c>
      <c r="N134" s="74">
        <v>530</v>
      </c>
      <c r="O134" s="74">
        <v>530</v>
      </c>
      <c r="P134" s="118">
        <v>598</v>
      </c>
      <c r="Q134" s="74" t="s">
        <v>1046</v>
      </c>
      <c r="R134" s="74">
        <v>-1</v>
      </c>
      <c r="S134" s="119">
        <v>82</v>
      </c>
      <c r="T134" s="74">
        <v>-1</v>
      </c>
      <c r="U134" s="74">
        <v>-1</v>
      </c>
      <c r="V134" s="122">
        <v>73</v>
      </c>
      <c r="W134" s="74">
        <v>-1</v>
      </c>
      <c r="X134" s="74">
        <v>-1</v>
      </c>
      <c r="Y134" s="132">
        <v>71</v>
      </c>
      <c r="Z134" s="74">
        <v>-1</v>
      </c>
      <c r="AA134" s="74">
        <v>-1</v>
      </c>
      <c r="AB134" s="133">
        <v>65</v>
      </c>
      <c r="AC134" s="74">
        <v>-1</v>
      </c>
      <c r="AD134" s="74">
        <v>-1</v>
      </c>
      <c r="AE134" s="136">
        <f t="shared" si="4"/>
        <v>155</v>
      </c>
      <c r="AF134" s="130">
        <f t="shared" si="5"/>
        <v>226</v>
      </c>
      <c r="AG134" s="74">
        <v>100</v>
      </c>
      <c r="AH134" s="74">
        <v>1</v>
      </c>
      <c r="AI134" s="74" t="s">
        <v>1012</v>
      </c>
      <c r="AJ134" s="74">
        <v>1537</v>
      </c>
      <c r="AK134" s="74">
        <v>1552</v>
      </c>
      <c r="AL134" s="74">
        <v>1606</v>
      </c>
      <c r="AM134" s="74">
        <v>1615</v>
      </c>
      <c r="AN134" s="74">
        <v>57</v>
      </c>
      <c r="AO134" s="74" t="s">
        <v>1004</v>
      </c>
      <c r="AP134" s="74" t="s">
        <v>1005</v>
      </c>
      <c r="AQ134" s="74">
        <v>75</v>
      </c>
      <c r="AR134" s="74" t="s">
        <v>1006</v>
      </c>
      <c r="AS134" s="74" t="s">
        <v>1007</v>
      </c>
      <c r="AT134" s="74" t="s">
        <v>1016</v>
      </c>
      <c r="AU134" s="74" t="s">
        <v>1038</v>
      </c>
      <c r="AV134" s="74">
        <v>8</v>
      </c>
      <c r="AW134" s="74" t="s">
        <v>1004</v>
      </c>
      <c r="AX134" s="74">
        <v>0</v>
      </c>
      <c r="AY134" s="104">
        <v>0</v>
      </c>
    </row>
    <row r="135" spans="1:51">
      <c r="A135" s="95">
        <v>1045</v>
      </c>
      <c r="B135" s="109" t="s">
        <v>520</v>
      </c>
      <c r="C135" s="74" t="s">
        <v>520</v>
      </c>
      <c r="D135" s="74">
        <v>8.1</v>
      </c>
      <c r="E135" s="74">
        <v>-1</v>
      </c>
      <c r="F135" s="74" t="s">
        <v>52</v>
      </c>
      <c r="G135" s="74">
        <v>-1</v>
      </c>
      <c r="H135" s="74">
        <v>-1</v>
      </c>
      <c r="I135" s="74" t="str">
        <f>HYPERLINK("[映雪.xlsx]类型!B6",'类型（5）'!$C$6)</f>
        <v>统御全能</v>
      </c>
      <c r="J135" s="74">
        <v>-1</v>
      </c>
      <c r="K135" s="74">
        <v>-1</v>
      </c>
      <c r="L135" s="74" t="s">
        <v>1001</v>
      </c>
      <c r="M135" s="74" t="s">
        <v>1002</v>
      </c>
      <c r="N135" s="74">
        <v>1045</v>
      </c>
      <c r="O135" s="74">
        <v>1045</v>
      </c>
      <c r="P135" s="118">
        <v>355</v>
      </c>
      <c r="Q135" s="74" t="s">
        <v>1046</v>
      </c>
      <c r="R135" s="74">
        <v>-1</v>
      </c>
      <c r="S135" s="119">
        <v>84</v>
      </c>
      <c r="T135" s="74">
        <v>-1</v>
      </c>
      <c r="U135" s="74">
        <v>-1</v>
      </c>
      <c r="V135" s="122">
        <v>71</v>
      </c>
      <c r="W135" s="74">
        <v>-1</v>
      </c>
      <c r="X135" s="74">
        <v>-1</v>
      </c>
      <c r="Y135" s="132">
        <v>66</v>
      </c>
      <c r="Z135" s="74">
        <v>-1</v>
      </c>
      <c r="AA135" s="74">
        <v>-1</v>
      </c>
      <c r="AB135" s="133">
        <v>70</v>
      </c>
      <c r="AC135" s="74">
        <v>-1</v>
      </c>
      <c r="AD135" s="74">
        <v>-1</v>
      </c>
      <c r="AE135" s="136">
        <f t="shared" si="4"/>
        <v>155</v>
      </c>
      <c r="AF135" s="130">
        <f t="shared" si="5"/>
        <v>221</v>
      </c>
      <c r="AG135" s="74">
        <v>100</v>
      </c>
      <c r="AH135" s="74">
        <v>1</v>
      </c>
      <c r="AI135" s="74" t="s">
        <v>1012</v>
      </c>
      <c r="AJ135" s="74">
        <v>1551</v>
      </c>
      <c r="AK135" s="74">
        <v>1566</v>
      </c>
      <c r="AL135" s="74">
        <v>1600</v>
      </c>
      <c r="AM135" s="74">
        <v>1615</v>
      </c>
      <c r="AN135" s="74">
        <v>22</v>
      </c>
      <c r="AO135" s="74" t="s">
        <v>1004</v>
      </c>
      <c r="AP135" s="74" t="s">
        <v>1004</v>
      </c>
      <c r="AQ135" s="74">
        <v>75</v>
      </c>
      <c r="AR135" s="74" t="s">
        <v>1006</v>
      </c>
      <c r="AS135" s="74" t="s">
        <v>1007</v>
      </c>
      <c r="AT135" s="74" t="s">
        <v>1016</v>
      </c>
      <c r="AU135" s="74" t="s">
        <v>1009</v>
      </c>
      <c r="AV135" s="74">
        <v>7</v>
      </c>
      <c r="AW135" s="74" t="s">
        <v>1004</v>
      </c>
      <c r="AX135" s="74">
        <v>0</v>
      </c>
      <c r="AY135" s="104">
        <v>0</v>
      </c>
    </row>
    <row r="136" spans="1:51">
      <c r="A136" s="95">
        <v>1115</v>
      </c>
      <c r="B136" s="109" t="s">
        <v>397</v>
      </c>
      <c r="C136" s="74" t="s">
        <v>397</v>
      </c>
      <c r="D136" s="74">
        <v>21.2</v>
      </c>
      <c r="E136" s="74">
        <v>-1</v>
      </c>
      <c r="F136" s="74" t="s">
        <v>102</v>
      </c>
      <c r="G136" s="74">
        <v>-1</v>
      </c>
      <c r="H136" s="74">
        <v>-1</v>
      </c>
      <c r="I136" s="102" t="str">
        <f>HYPERLINK("[映雪.xlsx]类型!B57",'类型（5）'!$C$57)</f>
        <v>高海千歌</v>
      </c>
      <c r="J136" s="74">
        <v>-1</v>
      </c>
      <c r="K136" s="74">
        <v>-1</v>
      </c>
      <c r="L136" s="74" t="s">
        <v>1001</v>
      </c>
      <c r="M136" s="74" t="s">
        <v>1002</v>
      </c>
      <c r="N136" s="74">
        <v>1106</v>
      </c>
      <c r="O136" s="74">
        <v>1106</v>
      </c>
      <c r="P136" s="118">
        <v>128</v>
      </c>
      <c r="Q136" s="74" t="s">
        <v>1053</v>
      </c>
      <c r="R136" s="74">
        <v>-1</v>
      </c>
      <c r="S136" s="121">
        <v>92</v>
      </c>
      <c r="T136" s="74">
        <v>-1</v>
      </c>
      <c r="U136" s="74">
        <v>-1</v>
      </c>
      <c r="V136" s="74">
        <v>63</v>
      </c>
      <c r="W136" s="74">
        <v>-1</v>
      </c>
      <c r="X136" s="74">
        <v>-1</v>
      </c>
      <c r="Y136" s="104">
        <v>34</v>
      </c>
      <c r="Z136" s="74">
        <v>-1</v>
      </c>
      <c r="AA136" s="74">
        <v>-1</v>
      </c>
      <c r="AB136" s="133">
        <v>66</v>
      </c>
      <c r="AC136" s="74">
        <v>-1</v>
      </c>
      <c r="AD136" s="74">
        <v>-1</v>
      </c>
      <c r="AE136" s="136">
        <f t="shared" si="4"/>
        <v>155</v>
      </c>
      <c r="AF136" s="130">
        <f t="shared" si="5"/>
        <v>189</v>
      </c>
      <c r="AG136" s="74">
        <v>100</v>
      </c>
      <c r="AH136" s="74">
        <v>3</v>
      </c>
      <c r="AI136" s="74" t="s">
        <v>1012</v>
      </c>
      <c r="AJ136" s="74">
        <v>1521</v>
      </c>
      <c r="AK136" s="74">
        <v>1536</v>
      </c>
      <c r="AL136" s="74">
        <v>1580</v>
      </c>
      <c r="AM136" s="74">
        <v>1615</v>
      </c>
      <c r="AN136" s="74">
        <v>14</v>
      </c>
      <c r="AO136" s="74" t="s">
        <v>1004</v>
      </c>
      <c r="AP136" s="74" t="s">
        <v>1005</v>
      </c>
      <c r="AQ136" s="74">
        <v>9</v>
      </c>
      <c r="AR136" s="74" t="s">
        <v>1006</v>
      </c>
      <c r="AS136" s="74" t="s">
        <v>1007</v>
      </c>
      <c r="AT136" s="74" t="s">
        <v>1162</v>
      </c>
      <c r="AU136" s="74" t="s">
        <v>1013</v>
      </c>
      <c r="AV136" s="74">
        <v>8</v>
      </c>
      <c r="AW136" s="74" t="s">
        <v>1005</v>
      </c>
      <c r="AX136" s="74">
        <v>0</v>
      </c>
      <c r="AY136" s="104">
        <v>0</v>
      </c>
    </row>
    <row r="137" spans="1:51">
      <c r="A137" s="95">
        <v>1135</v>
      </c>
      <c r="B137" s="99" t="s">
        <v>2091</v>
      </c>
      <c r="C137" s="74" t="s">
        <v>2091</v>
      </c>
      <c r="D137" s="74">
        <v>18.7</v>
      </c>
      <c r="E137" s="74">
        <v>-1</v>
      </c>
      <c r="F137" s="74" t="s">
        <v>134</v>
      </c>
      <c r="G137" s="74">
        <v>-1</v>
      </c>
      <c r="H137" s="74">
        <v>-1</v>
      </c>
      <c r="I137" s="99" t="str">
        <f>HYPERLINK("[映雪.xlsx]类型!B36",'类型（5）'!$C$36)</f>
        <v>文学家</v>
      </c>
      <c r="J137" s="74">
        <v>-1</v>
      </c>
      <c r="K137" s="74">
        <v>-1</v>
      </c>
      <c r="L137" s="74" t="s">
        <v>1001</v>
      </c>
      <c r="M137" s="74" t="s">
        <v>1002</v>
      </c>
      <c r="N137" s="74">
        <v>7213</v>
      </c>
      <c r="O137" s="74">
        <v>7213</v>
      </c>
      <c r="P137" s="118">
        <v>387</v>
      </c>
      <c r="Q137" s="74" t="s">
        <v>1287</v>
      </c>
      <c r="R137" s="74">
        <v>-1</v>
      </c>
      <c r="S137" s="120">
        <v>66</v>
      </c>
      <c r="T137" s="74">
        <v>-1</v>
      </c>
      <c r="U137" s="74">
        <v>-1</v>
      </c>
      <c r="V137" s="74">
        <v>51</v>
      </c>
      <c r="W137" s="74">
        <v>-1</v>
      </c>
      <c r="X137" s="74">
        <v>-1</v>
      </c>
      <c r="Y137" s="125">
        <v>89</v>
      </c>
      <c r="Z137" s="74">
        <v>-1</v>
      </c>
      <c r="AA137" s="74">
        <v>-1</v>
      </c>
      <c r="AB137" s="133">
        <v>72</v>
      </c>
      <c r="AC137" s="74">
        <v>-1</v>
      </c>
      <c r="AD137" s="74">
        <v>-1</v>
      </c>
      <c r="AE137" s="136">
        <f t="shared" si="4"/>
        <v>155</v>
      </c>
      <c r="AF137" s="130">
        <f t="shared" si="5"/>
        <v>206</v>
      </c>
      <c r="AG137" s="74">
        <v>100</v>
      </c>
      <c r="AH137" s="74">
        <v>3</v>
      </c>
      <c r="AI137" s="74" t="s">
        <v>1012</v>
      </c>
      <c r="AJ137" s="74">
        <v>1572</v>
      </c>
      <c r="AK137" s="74">
        <v>1583</v>
      </c>
      <c r="AL137" s="74">
        <v>1632</v>
      </c>
      <c r="AM137" s="74">
        <v>1615</v>
      </c>
      <c r="AN137" s="74">
        <v>70</v>
      </c>
      <c r="AO137" s="74" t="s">
        <v>1004</v>
      </c>
      <c r="AP137" s="74" t="s">
        <v>1005</v>
      </c>
      <c r="AQ137" s="74">
        <v>96</v>
      </c>
      <c r="AR137" s="74" t="s">
        <v>1006</v>
      </c>
      <c r="AS137" s="74" t="s">
        <v>1007</v>
      </c>
      <c r="AT137" s="74" t="s">
        <v>1016</v>
      </c>
      <c r="AU137" s="74" t="s">
        <v>1020</v>
      </c>
      <c r="AV137" s="74">
        <v>9</v>
      </c>
      <c r="AW137" s="74" t="s">
        <v>1005</v>
      </c>
      <c r="AX137" s="74">
        <v>0</v>
      </c>
      <c r="AY137" s="104">
        <v>0</v>
      </c>
    </row>
    <row r="138" spans="1:51">
      <c r="A138" s="95">
        <v>1474</v>
      </c>
      <c r="B138" s="109" t="s">
        <v>706</v>
      </c>
      <c r="C138" s="74" t="s">
        <v>706</v>
      </c>
      <c r="D138" s="74">
        <v>7.7</v>
      </c>
      <c r="E138" s="74">
        <v>-1</v>
      </c>
      <c r="F138" s="74" t="s">
        <v>144</v>
      </c>
      <c r="G138" s="74">
        <v>-1</v>
      </c>
      <c r="H138" s="74">
        <v>-1</v>
      </c>
      <c r="I138" s="74" t="str">
        <f>HYPERLINK("[映雪.xlsx]类型!B46",'类型（5）'!$C$46)</f>
        <v>麻将</v>
      </c>
      <c r="J138" s="74">
        <v>-1</v>
      </c>
      <c r="K138" s="74">
        <v>-1</v>
      </c>
      <c r="L138" s="74" t="s">
        <v>1001</v>
      </c>
      <c r="M138" s="74" t="s">
        <v>1002</v>
      </c>
      <c r="N138" s="74">
        <v>1545</v>
      </c>
      <c r="O138" s="74">
        <v>1545</v>
      </c>
      <c r="P138" s="118">
        <v>106</v>
      </c>
      <c r="Q138" s="74" t="s">
        <v>1082</v>
      </c>
      <c r="R138" s="74">
        <v>-1</v>
      </c>
      <c r="S138" s="120">
        <v>74</v>
      </c>
      <c r="T138" s="74">
        <v>-1</v>
      </c>
      <c r="U138" s="74">
        <v>-1</v>
      </c>
      <c r="V138" s="74">
        <v>43</v>
      </c>
      <c r="W138" s="74">
        <v>-1</v>
      </c>
      <c r="X138" s="74">
        <v>-1</v>
      </c>
      <c r="Y138" s="131">
        <v>81</v>
      </c>
      <c r="Z138" s="74">
        <v>-1</v>
      </c>
      <c r="AA138" s="74">
        <v>-1</v>
      </c>
      <c r="AB138" s="129">
        <v>59</v>
      </c>
      <c r="AC138" s="74">
        <v>-1</v>
      </c>
      <c r="AD138" s="74">
        <v>-1</v>
      </c>
      <c r="AE138" s="136">
        <f t="shared" si="4"/>
        <v>155</v>
      </c>
      <c r="AF138" s="130">
        <f t="shared" si="5"/>
        <v>198</v>
      </c>
      <c r="AG138" s="74">
        <v>100</v>
      </c>
      <c r="AH138" s="74">
        <v>1</v>
      </c>
      <c r="AI138" s="74" t="s">
        <v>1012</v>
      </c>
      <c r="AJ138" s="74">
        <v>1564</v>
      </c>
      <c r="AK138" s="74">
        <v>1579</v>
      </c>
      <c r="AL138" s="74">
        <v>1633</v>
      </c>
      <c r="AM138" s="74">
        <v>1615</v>
      </c>
      <c r="AN138" s="74">
        <v>0</v>
      </c>
      <c r="AO138" s="74" t="s">
        <v>1004</v>
      </c>
      <c r="AP138" s="74" t="s">
        <v>1005</v>
      </c>
      <c r="AQ138" s="74">
        <v>47</v>
      </c>
      <c r="AR138" s="74" t="s">
        <v>1006</v>
      </c>
      <c r="AS138" s="74" t="s">
        <v>1007</v>
      </c>
      <c r="AT138" s="74" t="s">
        <v>1016</v>
      </c>
      <c r="AU138" s="74" t="s">
        <v>1013</v>
      </c>
      <c r="AV138" s="74">
        <v>4</v>
      </c>
      <c r="AW138" s="74" t="s">
        <v>1005</v>
      </c>
      <c r="AX138" s="74">
        <v>0</v>
      </c>
      <c r="AY138" s="104">
        <v>0</v>
      </c>
    </row>
    <row r="139" spans="1:51">
      <c r="A139" s="95">
        <v>2351</v>
      </c>
      <c r="B139" s="109" t="s">
        <v>2560</v>
      </c>
      <c r="C139" s="74" t="s">
        <v>2560</v>
      </c>
      <c r="D139" s="74">
        <v>9.2</v>
      </c>
      <c r="E139" s="74">
        <v>-1</v>
      </c>
      <c r="F139" s="74" t="s">
        <v>20</v>
      </c>
      <c r="G139" s="74">
        <v>-1</v>
      </c>
      <c r="H139" s="74">
        <v>-1</v>
      </c>
      <c r="I139" s="74" t="str">
        <f>HYPERLINK("[映雪.xlsx]类型!B13",'类型（5）'!$C$13)</f>
        <v>贤者</v>
      </c>
      <c r="J139" s="74">
        <v>-1</v>
      </c>
      <c r="K139" s="74">
        <v>-1</v>
      </c>
      <c r="L139" s="74" t="s">
        <v>1001</v>
      </c>
      <c r="M139" s="74" t="s">
        <v>1935</v>
      </c>
      <c r="N139" s="74">
        <v>4002</v>
      </c>
      <c r="O139" s="74">
        <v>4002</v>
      </c>
      <c r="P139" s="118">
        <v>83</v>
      </c>
      <c r="Q139" s="74" t="s">
        <v>1049</v>
      </c>
      <c r="R139" s="74">
        <v>-1</v>
      </c>
      <c r="S139" s="95">
        <v>60</v>
      </c>
      <c r="T139" s="74">
        <v>-1</v>
      </c>
      <c r="U139" s="74">
        <v>-1</v>
      </c>
      <c r="V139" s="122">
        <v>70</v>
      </c>
      <c r="W139" s="74">
        <v>-1</v>
      </c>
      <c r="X139" s="74">
        <v>-1</v>
      </c>
      <c r="Y139" s="131">
        <v>85</v>
      </c>
      <c r="Z139" s="74">
        <v>-1</v>
      </c>
      <c r="AA139" s="74">
        <v>-1</v>
      </c>
      <c r="AB139" s="126">
        <v>85</v>
      </c>
      <c r="AC139" s="74">
        <v>-1</v>
      </c>
      <c r="AD139" s="74">
        <v>-1</v>
      </c>
      <c r="AE139" s="136">
        <f t="shared" si="4"/>
        <v>155</v>
      </c>
      <c r="AF139" s="130">
        <f t="shared" si="5"/>
        <v>215</v>
      </c>
      <c r="AG139" s="74">
        <v>100</v>
      </c>
      <c r="AH139" s="74">
        <v>0</v>
      </c>
      <c r="AI139" s="74" t="s">
        <v>1012</v>
      </c>
      <c r="AJ139" s="74">
        <v>1558</v>
      </c>
      <c r="AK139" s="74">
        <v>1558</v>
      </c>
      <c r="AL139" s="74">
        <v>1604</v>
      </c>
      <c r="AM139" s="74">
        <v>1615</v>
      </c>
      <c r="AN139" s="74">
        <v>75</v>
      </c>
      <c r="AO139" s="74" t="s">
        <v>1004</v>
      </c>
      <c r="AP139" s="74" t="s">
        <v>1005</v>
      </c>
      <c r="AQ139" s="74">
        <v>50</v>
      </c>
      <c r="AR139" s="74" t="s">
        <v>1006</v>
      </c>
      <c r="AS139" s="74" t="s">
        <v>1007</v>
      </c>
      <c r="AT139" s="74" t="s">
        <v>1016</v>
      </c>
      <c r="AU139" s="74" t="s">
        <v>1017</v>
      </c>
      <c r="AV139" s="74">
        <v>5</v>
      </c>
      <c r="AW139" s="74" t="s">
        <v>1005</v>
      </c>
      <c r="AX139" s="74">
        <v>0</v>
      </c>
      <c r="AY139" s="104">
        <v>0</v>
      </c>
    </row>
    <row r="140" spans="1:51">
      <c r="A140" s="95">
        <v>2352</v>
      </c>
      <c r="B140" s="99" t="s">
        <v>670</v>
      </c>
      <c r="C140" s="74" t="s">
        <v>670</v>
      </c>
      <c r="D140" s="74">
        <v>20</v>
      </c>
      <c r="E140" s="74">
        <v>-1</v>
      </c>
      <c r="F140" s="74" t="s">
        <v>20</v>
      </c>
      <c r="G140" s="74">
        <v>-1</v>
      </c>
      <c r="H140" s="74">
        <v>-1</v>
      </c>
      <c r="I140" s="96" t="str">
        <f>HYPERLINK("[映雪.xlsx]类型!B15",'类型（5）'!$C$15)</f>
        <v>巫女</v>
      </c>
      <c r="J140" s="74">
        <v>-1</v>
      </c>
      <c r="K140" s="74">
        <v>-1</v>
      </c>
      <c r="L140" s="74" t="s">
        <v>1001</v>
      </c>
      <c r="M140" s="74" t="s">
        <v>1935</v>
      </c>
      <c r="N140" s="74">
        <v>4028</v>
      </c>
      <c r="O140" s="74">
        <v>4028</v>
      </c>
      <c r="P140" s="118">
        <v>83</v>
      </c>
      <c r="Q140" s="74" t="s">
        <v>1060</v>
      </c>
      <c r="R140" s="74">
        <v>-1</v>
      </c>
      <c r="S140" s="121">
        <v>89</v>
      </c>
      <c r="T140" s="74">
        <v>-1</v>
      </c>
      <c r="U140" s="74">
        <v>-1</v>
      </c>
      <c r="V140" s="74">
        <v>66</v>
      </c>
      <c r="W140" s="74">
        <v>-1</v>
      </c>
      <c r="X140" s="74">
        <v>-1</v>
      </c>
      <c r="Y140" s="132">
        <v>70</v>
      </c>
      <c r="Z140" s="74">
        <v>-1</v>
      </c>
      <c r="AA140" s="74">
        <v>-1</v>
      </c>
      <c r="AB140" s="133">
        <v>65</v>
      </c>
      <c r="AC140" s="74">
        <v>-1</v>
      </c>
      <c r="AD140" s="74">
        <v>-1</v>
      </c>
      <c r="AE140" s="136">
        <f t="shared" si="4"/>
        <v>155</v>
      </c>
      <c r="AF140" s="130">
        <f t="shared" si="5"/>
        <v>225</v>
      </c>
      <c r="AG140" s="74">
        <v>100</v>
      </c>
      <c r="AH140" s="74">
        <v>0</v>
      </c>
      <c r="AI140" s="74" t="s">
        <v>1012</v>
      </c>
      <c r="AJ140" s="74">
        <v>1597</v>
      </c>
      <c r="AK140" s="74">
        <v>1597</v>
      </c>
      <c r="AL140" s="74">
        <v>1666</v>
      </c>
      <c r="AM140" s="74">
        <v>1615</v>
      </c>
      <c r="AN140" s="74">
        <v>75</v>
      </c>
      <c r="AO140" s="74" t="s">
        <v>1004</v>
      </c>
      <c r="AP140" s="74" t="s">
        <v>1005</v>
      </c>
      <c r="AQ140" s="74">
        <v>10</v>
      </c>
      <c r="AR140" s="74" t="s">
        <v>1006</v>
      </c>
      <c r="AS140" s="74" t="s">
        <v>1007</v>
      </c>
      <c r="AT140" s="74" t="s">
        <v>1162</v>
      </c>
      <c r="AU140" s="74" t="s">
        <v>1020</v>
      </c>
      <c r="AV140" s="74">
        <v>2</v>
      </c>
      <c r="AW140" s="74" t="s">
        <v>1005</v>
      </c>
      <c r="AX140" s="74">
        <v>0</v>
      </c>
      <c r="AY140" s="104">
        <v>0</v>
      </c>
    </row>
    <row r="141" spans="1:51">
      <c r="A141" s="95">
        <v>320</v>
      </c>
      <c r="B141" s="109" t="s">
        <v>1355</v>
      </c>
      <c r="C141" s="74" t="s">
        <v>1355</v>
      </c>
      <c r="D141" s="74">
        <v>10.9</v>
      </c>
      <c r="E141" s="74">
        <v>-1</v>
      </c>
      <c r="F141" s="74" t="s">
        <v>18</v>
      </c>
      <c r="G141" s="74">
        <v>-1</v>
      </c>
      <c r="H141" s="74">
        <v>-1</v>
      </c>
      <c r="I141" s="96" t="str">
        <f>HYPERLINK("[映雪.xlsx]类型!B20",'类型（5）'!$C$20)</f>
        <v>指挥官</v>
      </c>
      <c r="J141" s="74">
        <v>-1</v>
      </c>
      <c r="K141" s="74">
        <v>-1</v>
      </c>
      <c r="L141" s="74" t="s">
        <v>1001</v>
      </c>
      <c r="M141" s="74" t="s">
        <v>1002</v>
      </c>
      <c r="N141" s="74">
        <v>831</v>
      </c>
      <c r="O141" s="74">
        <v>831</v>
      </c>
      <c r="P141" s="118">
        <v>127</v>
      </c>
      <c r="Q141" s="74" t="s">
        <v>1074</v>
      </c>
      <c r="R141" s="74">
        <v>-1</v>
      </c>
      <c r="S141" s="120">
        <v>76</v>
      </c>
      <c r="T141" s="74">
        <v>-1</v>
      </c>
      <c r="U141" s="74">
        <v>-1</v>
      </c>
      <c r="V141" s="122">
        <v>78</v>
      </c>
      <c r="W141" s="74">
        <v>-1</v>
      </c>
      <c r="X141" s="74">
        <v>-1</v>
      </c>
      <c r="Y141" s="104">
        <v>53</v>
      </c>
      <c r="Z141" s="74">
        <v>-1</v>
      </c>
      <c r="AA141" s="74">
        <v>-1</v>
      </c>
      <c r="AB141" s="129">
        <v>61</v>
      </c>
      <c r="AC141" s="74">
        <v>-1</v>
      </c>
      <c r="AD141" s="74">
        <v>-1</v>
      </c>
      <c r="AE141" s="136">
        <f t="shared" si="4"/>
        <v>154</v>
      </c>
      <c r="AF141" s="130">
        <f t="shared" si="5"/>
        <v>207</v>
      </c>
      <c r="AG141" s="74">
        <v>100</v>
      </c>
      <c r="AH141" s="74">
        <v>1</v>
      </c>
      <c r="AI141" s="74" t="s">
        <v>1012</v>
      </c>
      <c r="AJ141" s="74">
        <v>1539</v>
      </c>
      <c r="AK141" s="74">
        <v>1554</v>
      </c>
      <c r="AL141" s="74">
        <v>1600</v>
      </c>
      <c r="AM141" s="74">
        <v>1615</v>
      </c>
      <c r="AN141" s="74">
        <v>90</v>
      </c>
      <c r="AO141" s="74" t="s">
        <v>1004</v>
      </c>
      <c r="AP141" s="74" t="s">
        <v>1004</v>
      </c>
      <c r="AQ141" s="74">
        <v>52</v>
      </c>
      <c r="AR141" s="74" t="s">
        <v>1006</v>
      </c>
      <c r="AS141" s="74" t="s">
        <v>1007</v>
      </c>
      <c r="AT141" s="74" t="s">
        <v>1008</v>
      </c>
      <c r="AU141" s="74" t="s">
        <v>1024</v>
      </c>
      <c r="AV141" s="74">
        <v>6</v>
      </c>
      <c r="AW141" s="74" t="s">
        <v>1005</v>
      </c>
      <c r="AX141" s="74">
        <v>0</v>
      </c>
      <c r="AY141" s="104">
        <v>52</v>
      </c>
    </row>
    <row r="142" spans="1:51">
      <c r="A142" s="95">
        <v>641</v>
      </c>
      <c r="B142" s="109" t="s">
        <v>1646</v>
      </c>
      <c r="C142" s="74" t="s">
        <v>1646</v>
      </c>
      <c r="D142" s="74">
        <v>13.7</v>
      </c>
      <c r="E142" s="74">
        <v>-1</v>
      </c>
      <c r="F142" s="74" t="s">
        <v>64</v>
      </c>
      <c r="G142" s="74">
        <v>-1</v>
      </c>
      <c r="H142" s="74">
        <v>-1</v>
      </c>
      <c r="I142" s="74" t="str">
        <f>HYPERLINK("[映雪.xlsx]类型!B8",'类型（5）'!$C$8)</f>
        <v>智慧全能</v>
      </c>
      <c r="J142" s="74">
        <v>-1</v>
      </c>
      <c r="K142" s="74">
        <v>-1</v>
      </c>
      <c r="L142" s="74" t="s">
        <v>1001</v>
      </c>
      <c r="M142" s="74" t="s">
        <v>1002</v>
      </c>
      <c r="N142" s="74">
        <v>958</v>
      </c>
      <c r="O142" s="74">
        <v>958</v>
      </c>
      <c r="P142" s="118">
        <v>467</v>
      </c>
      <c r="Q142" s="74" t="s">
        <v>1647</v>
      </c>
      <c r="R142" s="74">
        <v>-1</v>
      </c>
      <c r="S142" s="95">
        <v>61</v>
      </c>
      <c r="T142" s="74">
        <v>-1</v>
      </c>
      <c r="U142" s="74">
        <v>-1</v>
      </c>
      <c r="V142" s="74">
        <v>40</v>
      </c>
      <c r="W142" s="74">
        <v>-1</v>
      </c>
      <c r="X142" s="74">
        <v>-1</v>
      </c>
      <c r="Y142" s="125">
        <v>93</v>
      </c>
      <c r="Z142" s="74">
        <v>-1</v>
      </c>
      <c r="AA142" s="74">
        <v>-1</v>
      </c>
      <c r="AB142" s="129">
        <v>8</v>
      </c>
      <c r="AC142" s="74">
        <v>-1</v>
      </c>
      <c r="AD142" s="74">
        <v>-1</v>
      </c>
      <c r="AE142" s="136">
        <f t="shared" si="4"/>
        <v>154</v>
      </c>
      <c r="AF142" s="130">
        <f t="shared" si="5"/>
        <v>194</v>
      </c>
      <c r="AG142" s="74">
        <v>100</v>
      </c>
      <c r="AH142" s="74">
        <v>3</v>
      </c>
      <c r="AI142" s="74" t="s">
        <v>1012</v>
      </c>
      <c r="AJ142" s="74">
        <v>1508</v>
      </c>
      <c r="AK142" s="74">
        <v>1523</v>
      </c>
      <c r="AL142" s="74">
        <v>1567</v>
      </c>
      <c r="AM142" s="74">
        <v>1615</v>
      </c>
      <c r="AN142" s="74">
        <v>73</v>
      </c>
      <c r="AO142" s="74" t="s">
        <v>1004</v>
      </c>
      <c r="AP142" s="74" t="s">
        <v>1004</v>
      </c>
      <c r="AQ142" s="74">
        <v>75</v>
      </c>
      <c r="AR142" s="74" t="s">
        <v>1006</v>
      </c>
      <c r="AS142" s="74" t="s">
        <v>1007</v>
      </c>
      <c r="AT142" s="74" t="s">
        <v>1162</v>
      </c>
      <c r="AU142" s="74" t="s">
        <v>1013</v>
      </c>
      <c r="AV142" s="74">
        <v>7</v>
      </c>
      <c r="AW142" s="74" t="s">
        <v>1005</v>
      </c>
      <c r="AX142" s="74">
        <v>0</v>
      </c>
      <c r="AY142" s="104">
        <v>0</v>
      </c>
    </row>
    <row r="143" spans="1:51">
      <c r="A143" s="95">
        <v>658</v>
      </c>
      <c r="B143" s="109" t="s">
        <v>1663</v>
      </c>
      <c r="C143" s="74" t="s">
        <v>1663</v>
      </c>
      <c r="D143" s="74">
        <v>6.4</v>
      </c>
      <c r="E143" s="74">
        <v>-1</v>
      </c>
      <c r="F143" s="74" t="s">
        <v>38</v>
      </c>
      <c r="G143" s="74">
        <v>-1</v>
      </c>
      <c r="H143" s="74">
        <v>-1</v>
      </c>
      <c r="I143" s="99" t="str">
        <f>HYPERLINK("[映雪.xlsx]类型!B26",'类型（5）'!$C$26)</f>
        <v>剑豪</v>
      </c>
      <c r="J143" s="74">
        <v>-1</v>
      </c>
      <c r="K143" s="74">
        <v>-1</v>
      </c>
      <c r="L143" s="74" t="s">
        <v>1001</v>
      </c>
      <c r="M143" s="74" t="s">
        <v>1002</v>
      </c>
      <c r="N143" s="74">
        <v>113</v>
      </c>
      <c r="O143" s="74">
        <v>113</v>
      </c>
      <c r="P143" s="118">
        <v>44</v>
      </c>
      <c r="Q143" s="74" t="s">
        <v>1064</v>
      </c>
      <c r="R143" s="74">
        <v>-1</v>
      </c>
      <c r="S143" s="120">
        <v>66</v>
      </c>
      <c r="T143" s="74">
        <v>-1</v>
      </c>
      <c r="U143" s="74">
        <v>-1</v>
      </c>
      <c r="V143" s="99">
        <v>88</v>
      </c>
      <c r="W143" s="74">
        <v>-1</v>
      </c>
      <c r="X143" s="74">
        <v>-1</v>
      </c>
      <c r="Y143" s="104">
        <v>60</v>
      </c>
      <c r="Z143" s="74">
        <v>-1</v>
      </c>
      <c r="AA143" s="74">
        <v>-1</v>
      </c>
      <c r="AB143" s="133">
        <v>73</v>
      </c>
      <c r="AC143" s="74">
        <v>-1</v>
      </c>
      <c r="AD143" s="74">
        <v>-1</v>
      </c>
      <c r="AE143" s="136">
        <f t="shared" si="4"/>
        <v>154</v>
      </c>
      <c r="AF143" s="130">
        <f t="shared" si="5"/>
        <v>214</v>
      </c>
      <c r="AG143" s="74">
        <v>100</v>
      </c>
      <c r="AH143" s="74">
        <v>3</v>
      </c>
      <c r="AI143" s="74" t="s">
        <v>1012</v>
      </c>
      <c r="AJ143" s="74">
        <v>1527</v>
      </c>
      <c r="AK143" s="74">
        <v>1542</v>
      </c>
      <c r="AL143" s="74">
        <v>1562</v>
      </c>
      <c r="AM143" s="74">
        <v>1615</v>
      </c>
      <c r="AN143" s="74">
        <v>57</v>
      </c>
      <c r="AO143" s="74" t="s">
        <v>1004</v>
      </c>
      <c r="AP143" s="74" t="s">
        <v>1004</v>
      </c>
      <c r="AQ143" s="74">
        <v>91</v>
      </c>
      <c r="AR143" s="74" t="s">
        <v>1006</v>
      </c>
      <c r="AS143" s="74" t="s">
        <v>1007</v>
      </c>
      <c r="AT143" s="74" t="s">
        <v>1016</v>
      </c>
      <c r="AU143" s="74" t="s">
        <v>1009</v>
      </c>
      <c r="AV143" s="74">
        <v>5</v>
      </c>
      <c r="AW143" s="74" t="s">
        <v>1005</v>
      </c>
      <c r="AX143" s="74">
        <v>0</v>
      </c>
      <c r="AY143" s="104">
        <v>3</v>
      </c>
    </row>
    <row r="144" spans="1:51">
      <c r="A144" s="95">
        <v>1501</v>
      </c>
      <c r="B144" s="109" t="s">
        <v>353</v>
      </c>
      <c r="C144" s="74" t="s">
        <v>353</v>
      </c>
      <c r="D144" s="74">
        <v>5.3</v>
      </c>
      <c r="E144" s="74">
        <v>-1</v>
      </c>
      <c r="F144" s="74" t="s">
        <v>126</v>
      </c>
      <c r="G144" s="74">
        <v>-1</v>
      </c>
      <c r="H144" s="74">
        <v>-1</v>
      </c>
      <c r="I144" s="74" t="str">
        <f>HYPERLINK("[映雪.xlsx]类型!B2",'类型（5）'!$C$2)</f>
        <v>统御强化</v>
      </c>
      <c r="J144" s="74">
        <v>-1</v>
      </c>
      <c r="K144" s="74">
        <v>-1</v>
      </c>
      <c r="L144" s="74" t="s">
        <v>1001</v>
      </c>
      <c r="M144" s="74" t="s">
        <v>1002</v>
      </c>
      <c r="N144" s="74">
        <v>1572</v>
      </c>
      <c r="O144" s="74">
        <v>1572</v>
      </c>
      <c r="P144" s="118">
        <v>9</v>
      </c>
      <c r="Q144" s="74" t="s">
        <v>1064</v>
      </c>
      <c r="R144" s="74">
        <v>-1</v>
      </c>
      <c r="S144" s="120">
        <v>76</v>
      </c>
      <c r="T144" s="74">
        <v>-1</v>
      </c>
      <c r="U144" s="74">
        <v>-1</v>
      </c>
      <c r="V144" s="122">
        <v>78</v>
      </c>
      <c r="W144" s="74">
        <v>-1</v>
      </c>
      <c r="X144" s="74">
        <v>-1</v>
      </c>
      <c r="Y144" s="104">
        <v>49</v>
      </c>
      <c r="Z144" s="74">
        <v>-1</v>
      </c>
      <c r="AA144" s="74">
        <v>-1</v>
      </c>
      <c r="AB144" s="129">
        <v>58</v>
      </c>
      <c r="AC144" s="74">
        <v>-1</v>
      </c>
      <c r="AD144" s="74">
        <v>-1</v>
      </c>
      <c r="AE144" s="136">
        <f t="shared" si="4"/>
        <v>154</v>
      </c>
      <c r="AF144" s="130">
        <f t="shared" si="5"/>
        <v>203</v>
      </c>
      <c r="AG144" s="74">
        <v>100</v>
      </c>
      <c r="AH144" s="74">
        <v>1</v>
      </c>
      <c r="AI144" s="74" t="s">
        <v>1012</v>
      </c>
      <c r="AJ144" s="74">
        <v>1570</v>
      </c>
      <c r="AK144" s="74">
        <v>1585</v>
      </c>
      <c r="AL144" s="74">
        <v>1608</v>
      </c>
      <c r="AM144" s="74">
        <v>1615</v>
      </c>
      <c r="AN144" s="74">
        <v>0</v>
      </c>
      <c r="AO144" s="74" t="s">
        <v>1004</v>
      </c>
      <c r="AP144" s="74" t="s">
        <v>1005</v>
      </c>
      <c r="AQ144" s="74">
        <v>10</v>
      </c>
      <c r="AR144" s="74" t="s">
        <v>1006</v>
      </c>
      <c r="AS144" s="74" t="s">
        <v>1007</v>
      </c>
      <c r="AT144" s="74" t="s">
        <v>1008</v>
      </c>
      <c r="AU144" s="74" t="s">
        <v>1009</v>
      </c>
      <c r="AV144" s="74">
        <v>6</v>
      </c>
      <c r="AW144" s="74" t="s">
        <v>1005</v>
      </c>
      <c r="AX144" s="74">
        <v>0</v>
      </c>
      <c r="AY144" s="104">
        <v>0</v>
      </c>
    </row>
    <row r="145" spans="1:51">
      <c r="A145" s="95">
        <v>1547</v>
      </c>
      <c r="B145" s="109" t="s">
        <v>98</v>
      </c>
      <c r="C145" s="74" t="s">
        <v>98</v>
      </c>
      <c r="D145" s="74">
        <v>13.7</v>
      </c>
      <c r="E145" s="74">
        <v>-1</v>
      </c>
      <c r="F145" s="74" t="s">
        <v>98</v>
      </c>
      <c r="G145" s="74">
        <v>-1</v>
      </c>
      <c r="H145" s="74">
        <v>-1</v>
      </c>
      <c r="I145" s="74" t="str">
        <f>HYPERLINK("[映雪.xlsx]类型!B94",'类型（5）'!$C$94)</f>
        <v>雏鹤爱</v>
      </c>
      <c r="J145" s="74">
        <v>-1</v>
      </c>
      <c r="K145" s="74">
        <v>-1</v>
      </c>
      <c r="L145" s="74" t="s">
        <v>1001</v>
      </c>
      <c r="M145" s="74" t="s">
        <v>1002</v>
      </c>
      <c r="N145" s="74">
        <v>1612</v>
      </c>
      <c r="O145" s="74">
        <v>1612</v>
      </c>
      <c r="P145" s="118">
        <v>179</v>
      </c>
      <c r="Q145" s="74" t="s">
        <v>1647</v>
      </c>
      <c r="R145" s="74">
        <v>-1</v>
      </c>
      <c r="S145" s="120">
        <v>67</v>
      </c>
      <c r="T145" s="74">
        <v>-1</v>
      </c>
      <c r="U145" s="74">
        <v>-1</v>
      </c>
      <c r="V145" s="74">
        <v>58</v>
      </c>
      <c r="W145" s="74">
        <v>-1</v>
      </c>
      <c r="X145" s="74">
        <v>-1</v>
      </c>
      <c r="Y145" s="131">
        <v>87</v>
      </c>
      <c r="Z145" s="74">
        <v>-1</v>
      </c>
      <c r="AA145" s="74">
        <v>-1</v>
      </c>
      <c r="AB145" s="126">
        <v>81</v>
      </c>
      <c r="AC145" s="74">
        <v>-1</v>
      </c>
      <c r="AD145" s="74">
        <v>-1</v>
      </c>
      <c r="AE145" s="136">
        <f t="shared" si="4"/>
        <v>154</v>
      </c>
      <c r="AF145" s="130">
        <f t="shared" si="5"/>
        <v>212</v>
      </c>
      <c r="AG145" s="74">
        <v>11145</v>
      </c>
      <c r="AH145" s="74">
        <v>6</v>
      </c>
      <c r="AI145" s="74" t="s">
        <v>4</v>
      </c>
      <c r="AJ145" s="74">
        <v>1521</v>
      </c>
      <c r="AK145" s="74">
        <v>1536</v>
      </c>
      <c r="AL145" s="74">
        <v>1569</v>
      </c>
      <c r="AM145" s="74">
        <v>1615</v>
      </c>
      <c r="AN145" s="74">
        <v>0</v>
      </c>
      <c r="AO145" s="74" t="s">
        <v>1004</v>
      </c>
      <c r="AP145" s="74" t="s">
        <v>1004</v>
      </c>
      <c r="AQ145" s="74">
        <v>45</v>
      </c>
      <c r="AR145" s="74" t="s">
        <v>1006</v>
      </c>
      <c r="AS145" s="74" t="s">
        <v>1007</v>
      </c>
      <c r="AT145" s="74" t="s">
        <v>1016</v>
      </c>
      <c r="AU145" s="74" t="s">
        <v>1013</v>
      </c>
      <c r="AV145" s="74">
        <v>4</v>
      </c>
      <c r="AW145" s="74" t="s">
        <v>1004</v>
      </c>
      <c r="AX145" s="74">
        <v>0</v>
      </c>
      <c r="AY145" s="104">
        <v>0</v>
      </c>
    </row>
    <row r="146" spans="1:51">
      <c r="A146" s="95">
        <v>137</v>
      </c>
      <c r="B146" s="109" t="s">
        <v>1182</v>
      </c>
      <c r="C146" s="74" t="s">
        <v>1182</v>
      </c>
      <c r="D146" s="74">
        <v>7.9</v>
      </c>
      <c r="E146" s="74">
        <v>-1</v>
      </c>
      <c r="F146" s="74" t="s">
        <v>16</v>
      </c>
      <c r="G146" s="74">
        <v>-1</v>
      </c>
      <c r="H146" s="74">
        <v>-1</v>
      </c>
      <c r="I146" s="74" t="str">
        <f>HYPERLINK("[映雪.xlsx]类型!B4",'类型（5）'!$C$4)</f>
        <v>智慧强化</v>
      </c>
      <c r="J146" s="74">
        <v>-1</v>
      </c>
      <c r="K146" s="74">
        <v>-1</v>
      </c>
      <c r="L146" s="74" t="s">
        <v>1001</v>
      </c>
      <c r="M146" s="74" t="s">
        <v>1002</v>
      </c>
      <c r="N146" s="74">
        <v>271</v>
      </c>
      <c r="O146" s="74">
        <v>271</v>
      </c>
      <c r="P146" s="118">
        <v>60</v>
      </c>
      <c r="Q146" s="74" t="s">
        <v>1019</v>
      </c>
      <c r="R146" s="74">
        <v>-1</v>
      </c>
      <c r="S146" s="120">
        <v>72</v>
      </c>
      <c r="T146" s="74">
        <v>-1</v>
      </c>
      <c r="U146" s="74">
        <v>-1</v>
      </c>
      <c r="V146" s="74">
        <v>52</v>
      </c>
      <c r="W146" s="74">
        <v>-1</v>
      </c>
      <c r="X146" s="74">
        <v>-1</v>
      </c>
      <c r="Y146" s="131">
        <v>81</v>
      </c>
      <c r="Z146" s="74">
        <v>-1</v>
      </c>
      <c r="AA146" s="74">
        <v>-1</v>
      </c>
      <c r="AB146" s="133">
        <v>66</v>
      </c>
      <c r="AC146" s="74">
        <v>-1</v>
      </c>
      <c r="AD146" s="74">
        <v>-1</v>
      </c>
      <c r="AE146" s="136">
        <f t="shared" si="4"/>
        <v>153</v>
      </c>
      <c r="AF146" s="130">
        <f t="shared" si="5"/>
        <v>205</v>
      </c>
      <c r="AG146" s="74">
        <v>100</v>
      </c>
      <c r="AH146" s="74">
        <v>1</v>
      </c>
      <c r="AI146" s="74" t="s">
        <v>1012</v>
      </c>
      <c r="AJ146" s="74">
        <v>1555</v>
      </c>
      <c r="AK146" s="74">
        <v>1570</v>
      </c>
      <c r="AL146" s="74">
        <v>1620</v>
      </c>
      <c r="AM146" s="74">
        <v>1615</v>
      </c>
      <c r="AN146" s="74">
        <v>67</v>
      </c>
      <c r="AO146" s="74" t="s">
        <v>1004</v>
      </c>
      <c r="AP146" s="74" t="s">
        <v>1005</v>
      </c>
      <c r="AQ146" s="74">
        <v>20</v>
      </c>
      <c r="AR146" s="74" t="s">
        <v>1006</v>
      </c>
      <c r="AS146" s="74" t="s">
        <v>1183</v>
      </c>
      <c r="AT146" s="74" t="s">
        <v>1016</v>
      </c>
      <c r="AU146" s="74" t="s">
        <v>1009</v>
      </c>
      <c r="AV146" s="74">
        <v>5</v>
      </c>
      <c r="AW146" s="74" t="s">
        <v>1004</v>
      </c>
      <c r="AX146" s="74">
        <v>0</v>
      </c>
      <c r="AY146" s="104">
        <v>0</v>
      </c>
    </row>
    <row r="147" spans="1:51">
      <c r="A147" s="95">
        <v>374</v>
      </c>
      <c r="B147" s="109" t="s">
        <v>913</v>
      </c>
      <c r="C147" s="74" t="s">
        <v>913</v>
      </c>
      <c r="D147" s="74">
        <v>8.4</v>
      </c>
      <c r="E147" s="74">
        <v>-1</v>
      </c>
      <c r="F147" s="74" t="s">
        <v>84</v>
      </c>
      <c r="G147" s="74">
        <v>-1</v>
      </c>
      <c r="H147" s="74">
        <v>-1</v>
      </c>
      <c r="I147" s="99" t="str">
        <f>HYPERLINK("[映雪.xlsx]类型!B39",'类型（5）'!$C$39)</f>
        <v>狙撃手</v>
      </c>
      <c r="J147" s="74">
        <v>-1</v>
      </c>
      <c r="K147" s="74">
        <v>-1</v>
      </c>
      <c r="L147" s="74" t="s">
        <v>1001</v>
      </c>
      <c r="M147" s="74" t="s">
        <v>1002</v>
      </c>
      <c r="N147" s="74">
        <v>604</v>
      </c>
      <c r="O147" s="74">
        <v>604</v>
      </c>
      <c r="P147" s="118">
        <v>238</v>
      </c>
      <c r="Q147" s="74" t="s">
        <v>1072</v>
      </c>
      <c r="R147" s="74">
        <v>-1</v>
      </c>
      <c r="S147" s="119">
        <v>81</v>
      </c>
      <c r="T147" s="74">
        <v>-1</v>
      </c>
      <c r="U147" s="74">
        <v>-1</v>
      </c>
      <c r="V147" s="122">
        <v>72</v>
      </c>
      <c r="W147" s="74">
        <v>-1</v>
      </c>
      <c r="X147" s="74">
        <v>-1</v>
      </c>
      <c r="Y147" s="132">
        <v>73</v>
      </c>
      <c r="Z147" s="74">
        <v>-1</v>
      </c>
      <c r="AA147" s="74">
        <v>-1</v>
      </c>
      <c r="AB147" s="129">
        <v>62</v>
      </c>
      <c r="AC147" s="74">
        <v>-1</v>
      </c>
      <c r="AD147" s="74">
        <v>-1</v>
      </c>
      <c r="AE147" s="136">
        <f t="shared" si="4"/>
        <v>153</v>
      </c>
      <c r="AF147" s="130">
        <f t="shared" si="5"/>
        <v>226</v>
      </c>
      <c r="AG147" s="74">
        <v>100</v>
      </c>
      <c r="AH147" s="74">
        <v>3</v>
      </c>
      <c r="AI147" s="74" t="s">
        <v>1012</v>
      </c>
      <c r="AJ147" s="74">
        <v>1544</v>
      </c>
      <c r="AK147" s="74">
        <v>1559</v>
      </c>
      <c r="AL147" s="74">
        <v>1615</v>
      </c>
      <c r="AM147" s="74">
        <v>1615</v>
      </c>
      <c r="AN147" s="74">
        <v>5</v>
      </c>
      <c r="AO147" s="74" t="s">
        <v>1004</v>
      </c>
      <c r="AP147" s="74" t="s">
        <v>1004</v>
      </c>
      <c r="AQ147" s="74">
        <v>17</v>
      </c>
      <c r="AR147" s="74" t="s">
        <v>1006</v>
      </c>
      <c r="AS147" s="74" t="s">
        <v>1007</v>
      </c>
      <c r="AT147" s="74" t="s">
        <v>1016</v>
      </c>
      <c r="AU147" s="74" t="s">
        <v>1009</v>
      </c>
      <c r="AV147" s="74">
        <v>11</v>
      </c>
      <c r="AW147" s="74" t="s">
        <v>1005</v>
      </c>
      <c r="AX147" s="74">
        <v>0</v>
      </c>
      <c r="AY147" s="104">
        <v>4</v>
      </c>
    </row>
    <row r="148" spans="1:51">
      <c r="A148" s="95">
        <v>405</v>
      </c>
      <c r="B148" s="109" t="s">
        <v>1439</v>
      </c>
      <c r="C148" s="74" t="s">
        <v>1439</v>
      </c>
      <c r="D148" s="74">
        <v>6.5</v>
      </c>
      <c r="E148" s="74">
        <v>-1</v>
      </c>
      <c r="F148" s="74" t="s">
        <v>86</v>
      </c>
      <c r="G148" s="74">
        <v>-1</v>
      </c>
      <c r="H148" s="74">
        <v>-1</v>
      </c>
      <c r="I148" s="99" t="str">
        <f>HYPERLINK("[映雪.xlsx]类型!B39",'类型（5）'!$C$39)</f>
        <v>狙撃手</v>
      </c>
      <c r="J148" s="74">
        <v>-1</v>
      </c>
      <c r="K148" s="74">
        <v>-1</v>
      </c>
      <c r="L148" s="74" t="s">
        <v>1001</v>
      </c>
      <c r="M148" s="74" t="s">
        <v>1002</v>
      </c>
      <c r="N148" s="74">
        <v>602</v>
      </c>
      <c r="O148" s="74">
        <v>602</v>
      </c>
      <c r="P148" s="118">
        <v>147</v>
      </c>
      <c r="Q148" s="74" t="s">
        <v>1087</v>
      </c>
      <c r="R148" s="74">
        <v>-1</v>
      </c>
      <c r="S148" s="120">
        <v>76</v>
      </c>
      <c r="T148" s="74">
        <v>-1</v>
      </c>
      <c r="U148" s="74">
        <v>-1</v>
      </c>
      <c r="V148" s="122">
        <v>77</v>
      </c>
      <c r="W148" s="74">
        <v>-1</v>
      </c>
      <c r="X148" s="74">
        <v>-1</v>
      </c>
      <c r="Y148" s="104">
        <v>63</v>
      </c>
      <c r="Z148" s="74">
        <v>-1</v>
      </c>
      <c r="AA148" s="74">
        <v>-1</v>
      </c>
      <c r="AB148" s="129">
        <v>61</v>
      </c>
      <c r="AC148" s="74">
        <v>-1</v>
      </c>
      <c r="AD148" s="74">
        <v>-1</v>
      </c>
      <c r="AE148" s="136">
        <f t="shared" si="4"/>
        <v>153</v>
      </c>
      <c r="AF148" s="130">
        <f t="shared" si="5"/>
        <v>216</v>
      </c>
      <c r="AG148" s="74">
        <v>100</v>
      </c>
      <c r="AH148" s="74">
        <v>1</v>
      </c>
      <c r="AI148" s="74" t="s">
        <v>1012</v>
      </c>
      <c r="AJ148" s="74">
        <v>1544</v>
      </c>
      <c r="AK148" s="74">
        <v>1559</v>
      </c>
      <c r="AL148" s="74">
        <v>1600</v>
      </c>
      <c r="AM148" s="74">
        <v>1615</v>
      </c>
      <c r="AN148" s="74">
        <v>91</v>
      </c>
      <c r="AO148" s="74" t="s">
        <v>1004</v>
      </c>
      <c r="AP148" s="74" t="s">
        <v>1004</v>
      </c>
      <c r="AQ148" s="74">
        <v>0</v>
      </c>
      <c r="AR148" s="74" t="s">
        <v>1006</v>
      </c>
      <c r="AS148" s="74" t="s">
        <v>1007</v>
      </c>
      <c r="AT148" s="74" t="s">
        <v>1008</v>
      </c>
      <c r="AU148" s="74" t="s">
        <v>1009</v>
      </c>
      <c r="AV148" s="74">
        <v>6</v>
      </c>
      <c r="AW148" s="74" t="s">
        <v>1004</v>
      </c>
      <c r="AX148" s="74">
        <v>0</v>
      </c>
      <c r="AY148" s="104">
        <v>65</v>
      </c>
    </row>
    <row r="149" spans="1:51">
      <c r="A149" s="95">
        <v>432</v>
      </c>
      <c r="B149" s="109" t="s">
        <v>1461</v>
      </c>
      <c r="C149" s="74" t="s">
        <v>1461</v>
      </c>
      <c r="D149" s="74">
        <v>9.5</v>
      </c>
      <c r="E149" s="74">
        <v>-1</v>
      </c>
      <c r="F149" s="74" t="s">
        <v>26</v>
      </c>
      <c r="G149" s="74">
        <v>-1</v>
      </c>
      <c r="H149" s="74">
        <v>-1</v>
      </c>
      <c r="I149" s="74" t="str">
        <f>HYPERLINK("[映雪.xlsx]类型!B41",'类型（5）'!$C$41)</f>
        <v>德鲁伊</v>
      </c>
      <c r="J149" s="74">
        <v>-1</v>
      </c>
      <c r="K149" s="74">
        <v>-1</v>
      </c>
      <c r="L149" s="74" t="s">
        <v>1001</v>
      </c>
      <c r="M149" s="74" t="s">
        <v>1002</v>
      </c>
      <c r="N149" s="74">
        <v>563</v>
      </c>
      <c r="O149" s="74">
        <v>563</v>
      </c>
      <c r="P149" s="118">
        <v>403</v>
      </c>
      <c r="Q149" s="74" t="s">
        <v>1069</v>
      </c>
      <c r="R149" s="74">
        <v>-1</v>
      </c>
      <c r="S149" s="120">
        <v>74</v>
      </c>
      <c r="T149" s="74">
        <v>-1</v>
      </c>
      <c r="U149" s="74">
        <v>-1</v>
      </c>
      <c r="V149" s="99">
        <v>79</v>
      </c>
      <c r="W149" s="74">
        <v>-1</v>
      </c>
      <c r="X149" s="74">
        <v>-1</v>
      </c>
      <c r="Y149" s="104">
        <v>55</v>
      </c>
      <c r="Z149" s="74">
        <v>-1</v>
      </c>
      <c r="AA149" s="74">
        <v>-1</v>
      </c>
      <c r="AB149" s="133">
        <v>68</v>
      </c>
      <c r="AC149" s="74">
        <v>-1</v>
      </c>
      <c r="AD149" s="74">
        <v>-1</v>
      </c>
      <c r="AE149" s="136">
        <f t="shared" si="4"/>
        <v>153</v>
      </c>
      <c r="AF149" s="130">
        <f t="shared" si="5"/>
        <v>208</v>
      </c>
      <c r="AG149" s="74">
        <v>100</v>
      </c>
      <c r="AH149" s="74">
        <v>1</v>
      </c>
      <c r="AI149" s="74" t="s">
        <v>1012</v>
      </c>
      <c r="AJ149" s="74">
        <v>1515</v>
      </c>
      <c r="AK149" s="74">
        <v>1530</v>
      </c>
      <c r="AL149" s="74">
        <v>1593</v>
      </c>
      <c r="AM149" s="74">
        <v>1615</v>
      </c>
      <c r="AN149" s="74">
        <v>40</v>
      </c>
      <c r="AO149" s="74" t="s">
        <v>1004</v>
      </c>
      <c r="AP149" s="74" t="s">
        <v>1005</v>
      </c>
      <c r="AQ149" s="74">
        <v>46</v>
      </c>
      <c r="AR149" s="74" t="s">
        <v>1006</v>
      </c>
      <c r="AS149" s="74" t="s">
        <v>1007</v>
      </c>
      <c r="AT149" s="74" t="s">
        <v>1008</v>
      </c>
      <c r="AU149" s="74" t="s">
        <v>1038</v>
      </c>
      <c r="AV149" s="74">
        <v>8</v>
      </c>
      <c r="AW149" s="74" t="s">
        <v>1004</v>
      </c>
      <c r="AX149" s="74">
        <v>0</v>
      </c>
      <c r="AY149" s="104">
        <v>0</v>
      </c>
    </row>
    <row r="150" spans="1:51">
      <c r="A150" s="95">
        <v>732</v>
      </c>
      <c r="B150" s="109" t="s">
        <v>1728</v>
      </c>
      <c r="C150" s="74" t="s">
        <v>1728</v>
      </c>
      <c r="D150" s="74">
        <v>8.9</v>
      </c>
      <c r="E150" s="74">
        <v>-1</v>
      </c>
      <c r="F150" s="74" t="s">
        <v>20</v>
      </c>
      <c r="G150" s="74">
        <v>-1</v>
      </c>
      <c r="H150" s="74">
        <v>-1</v>
      </c>
      <c r="I150" s="96" t="str">
        <f>HYPERLINK("[映雪.xlsx]类型!B27",'类型（5）'!$C$27)</f>
        <v>骑士</v>
      </c>
      <c r="J150" s="74">
        <v>-1</v>
      </c>
      <c r="K150" s="74">
        <v>-1</v>
      </c>
      <c r="L150" s="74" t="s">
        <v>1001</v>
      </c>
      <c r="M150" s="74" t="s">
        <v>1002</v>
      </c>
      <c r="N150" s="74">
        <v>314</v>
      </c>
      <c r="O150" s="74">
        <v>314</v>
      </c>
      <c r="P150" s="118">
        <v>83</v>
      </c>
      <c r="Q150" s="74" t="s">
        <v>1019</v>
      </c>
      <c r="R150" s="74">
        <v>-1</v>
      </c>
      <c r="S150" s="95">
        <v>42</v>
      </c>
      <c r="T150" s="74">
        <v>-1</v>
      </c>
      <c r="U150" s="74">
        <v>-1</v>
      </c>
      <c r="V150" s="122">
        <v>71</v>
      </c>
      <c r="W150" s="74">
        <v>-1</v>
      </c>
      <c r="X150" s="74">
        <v>-1</v>
      </c>
      <c r="Y150" s="131">
        <v>82</v>
      </c>
      <c r="Z150" s="74">
        <v>-1</v>
      </c>
      <c r="AA150" s="74">
        <v>-1</v>
      </c>
      <c r="AB150" s="133">
        <v>77</v>
      </c>
      <c r="AC150" s="74">
        <v>-1</v>
      </c>
      <c r="AD150" s="74">
        <v>-1</v>
      </c>
      <c r="AE150" s="136">
        <f t="shared" si="4"/>
        <v>153</v>
      </c>
      <c r="AF150" s="130">
        <f t="shared" si="5"/>
        <v>195</v>
      </c>
      <c r="AG150" s="74">
        <v>100</v>
      </c>
      <c r="AH150" s="74">
        <v>1</v>
      </c>
      <c r="AI150" s="74" t="s">
        <v>1012</v>
      </c>
      <c r="AJ150" s="74">
        <v>1537</v>
      </c>
      <c r="AK150" s="74">
        <v>1552</v>
      </c>
      <c r="AL150" s="74">
        <v>1576</v>
      </c>
      <c r="AM150" s="74">
        <v>1615</v>
      </c>
      <c r="AN150" s="74">
        <v>72</v>
      </c>
      <c r="AO150" s="74" t="s">
        <v>1004</v>
      </c>
      <c r="AP150" s="74" t="s">
        <v>1005</v>
      </c>
      <c r="AQ150" s="74">
        <v>45</v>
      </c>
      <c r="AR150" s="74" t="s">
        <v>1006</v>
      </c>
      <c r="AS150" s="74" t="s">
        <v>1062</v>
      </c>
      <c r="AT150" s="74" t="s">
        <v>1016</v>
      </c>
      <c r="AU150" s="74" t="s">
        <v>1009</v>
      </c>
      <c r="AV150" s="74">
        <v>10</v>
      </c>
      <c r="AW150" s="74" t="s">
        <v>1005</v>
      </c>
      <c r="AX150" s="74">
        <v>0</v>
      </c>
      <c r="AY150" s="104">
        <v>49</v>
      </c>
    </row>
    <row r="151" spans="1:51">
      <c r="A151" s="95">
        <v>739</v>
      </c>
      <c r="B151" s="109" t="s">
        <v>20</v>
      </c>
      <c r="C151" s="74" t="s">
        <v>20</v>
      </c>
      <c r="D151" s="74">
        <v>5.5</v>
      </c>
      <c r="E151" s="74">
        <v>-1</v>
      </c>
      <c r="F151" s="74" t="s">
        <v>20</v>
      </c>
      <c r="G151" s="74">
        <v>-1</v>
      </c>
      <c r="H151" s="74">
        <v>-1</v>
      </c>
      <c r="I151" s="74" t="str">
        <f>HYPERLINK("[映雪.xlsx]类型!B32",'类型（5）'!$C$32)</f>
        <v>魔法少女</v>
      </c>
      <c r="J151" s="74">
        <v>-1</v>
      </c>
      <c r="K151" s="74">
        <v>-1</v>
      </c>
      <c r="L151" s="74" t="s">
        <v>1001</v>
      </c>
      <c r="M151" s="74" t="s">
        <v>1002</v>
      </c>
      <c r="N151" s="74">
        <v>60</v>
      </c>
      <c r="O151" s="74">
        <v>60</v>
      </c>
      <c r="P151" s="118">
        <v>83</v>
      </c>
      <c r="Q151" s="74" t="s">
        <v>1056</v>
      </c>
      <c r="R151" s="74">
        <v>-1</v>
      </c>
      <c r="S151" s="120">
        <v>75</v>
      </c>
      <c r="T151" s="74">
        <v>-1</v>
      </c>
      <c r="U151" s="74">
        <v>-1</v>
      </c>
      <c r="V151" s="122">
        <v>78</v>
      </c>
      <c r="W151" s="74">
        <v>-1</v>
      </c>
      <c r="X151" s="74">
        <v>-1</v>
      </c>
      <c r="Y151" s="132">
        <v>73</v>
      </c>
      <c r="Z151" s="74">
        <v>-1</v>
      </c>
      <c r="AA151" s="74">
        <v>-1</v>
      </c>
      <c r="AB151" s="133">
        <v>70</v>
      </c>
      <c r="AC151" s="74">
        <v>-1</v>
      </c>
      <c r="AD151" s="74">
        <v>-1</v>
      </c>
      <c r="AE151" s="136">
        <f t="shared" si="4"/>
        <v>153</v>
      </c>
      <c r="AF151" s="130">
        <f t="shared" si="5"/>
        <v>226</v>
      </c>
      <c r="AG151" s="74">
        <v>11232</v>
      </c>
      <c r="AH151" s="74">
        <v>6</v>
      </c>
      <c r="AI151" s="74" t="s">
        <v>4</v>
      </c>
      <c r="AJ151" s="74">
        <v>1560</v>
      </c>
      <c r="AK151" s="74">
        <v>1575</v>
      </c>
      <c r="AL151" s="74">
        <v>1615</v>
      </c>
      <c r="AM151" s="74">
        <v>1615</v>
      </c>
      <c r="AN151" s="74">
        <v>12</v>
      </c>
      <c r="AO151" s="74" t="s">
        <v>1004</v>
      </c>
      <c r="AP151" s="74" t="s">
        <v>1004</v>
      </c>
      <c r="AQ151" s="74">
        <v>74</v>
      </c>
      <c r="AR151" s="74" t="s">
        <v>1006</v>
      </c>
      <c r="AS151" s="74" t="s">
        <v>1007</v>
      </c>
      <c r="AT151" s="74" t="s">
        <v>1008</v>
      </c>
      <c r="AU151" s="74" t="s">
        <v>1009</v>
      </c>
      <c r="AV151" s="74">
        <v>7</v>
      </c>
      <c r="AW151" s="74" t="s">
        <v>1005</v>
      </c>
      <c r="AX151" s="74">
        <v>0</v>
      </c>
      <c r="AY151" s="104">
        <v>49</v>
      </c>
    </row>
    <row r="152" spans="1:51">
      <c r="A152" s="95">
        <v>809</v>
      </c>
      <c r="B152" s="109" t="s">
        <v>1798</v>
      </c>
      <c r="C152" s="74" t="s">
        <v>1798</v>
      </c>
      <c r="D152" s="74">
        <v>5.9</v>
      </c>
      <c r="E152" s="74">
        <v>-1</v>
      </c>
      <c r="F152" s="74" t="s">
        <v>62</v>
      </c>
      <c r="G152" s="74">
        <v>-1</v>
      </c>
      <c r="H152" s="74">
        <v>-1</v>
      </c>
      <c r="I152" s="74" t="str">
        <f>HYPERLINK("[映雪.xlsx]类型!B3",'类型（5）'!$C$3)</f>
        <v>武勇强化</v>
      </c>
      <c r="J152" s="74">
        <v>-1</v>
      </c>
      <c r="K152" s="74">
        <v>-1</v>
      </c>
      <c r="L152" s="74" t="s">
        <v>1001</v>
      </c>
      <c r="M152" s="74" t="s">
        <v>1002</v>
      </c>
      <c r="N152" s="74">
        <v>431</v>
      </c>
      <c r="O152" s="74">
        <v>431</v>
      </c>
      <c r="P152" s="118">
        <v>110</v>
      </c>
      <c r="Q152" s="74" t="s">
        <v>1036</v>
      </c>
      <c r="R152" s="74">
        <v>-1</v>
      </c>
      <c r="S152" s="120">
        <v>71</v>
      </c>
      <c r="T152" s="74">
        <v>-1</v>
      </c>
      <c r="U152" s="74">
        <v>-1</v>
      </c>
      <c r="V152" s="99">
        <v>82</v>
      </c>
      <c r="W152" s="74">
        <v>-1</v>
      </c>
      <c r="X152" s="74">
        <v>-1</v>
      </c>
      <c r="Y152" s="104">
        <v>56</v>
      </c>
      <c r="Z152" s="74">
        <v>-1</v>
      </c>
      <c r="AA152" s="74">
        <v>-1</v>
      </c>
      <c r="AB152" s="129">
        <v>41</v>
      </c>
      <c r="AC152" s="74">
        <v>-1</v>
      </c>
      <c r="AD152" s="74">
        <v>-1</v>
      </c>
      <c r="AE152" s="136">
        <f t="shared" si="4"/>
        <v>153</v>
      </c>
      <c r="AF152" s="130">
        <f t="shared" si="5"/>
        <v>209</v>
      </c>
      <c r="AG152" s="74">
        <v>100</v>
      </c>
      <c r="AH152" s="74">
        <v>2</v>
      </c>
      <c r="AI152" s="74" t="s">
        <v>1012</v>
      </c>
      <c r="AJ152" s="74">
        <v>1529</v>
      </c>
      <c r="AK152" s="74">
        <v>1544</v>
      </c>
      <c r="AL152" s="74">
        <v>1596</v>
      </c>
      <c r="AM152" s="74">
        <v>1615</v>
      </c>
      <c r="AN152" s="74">
        <v>65</v>
      </c>
      <c r="AO152" s="74" t="s">
        <v>1004</v>
      </c>
      <c r="AP152" s="74" t="s">
        <v>1005</v>
      </c>
      <c r="AQ152" s="74">
        <v>66</v>
      </c>
      <c r="AR152" s="74" t="s">
        <v>1006</v>
      </c>
      <c r="AS152" s="74" t="s">
        <v>1007</v>
      </c>
      <c r="AT152" s="74" t="s">
        <v>1016</v>
      </c>
      <c r="AU152" s="74" t="s">
        <v>1024</v>
      </c>
      <c r="AV152" s="74">
        <v>9</v>
      </c>
      <c r="AW152" s="74" t="s">
        <v>1005</v>
      </c>
      <c r="AX152" s="74">
        <v>0</v>
      </c>
      <c r="AY152" s="104">
        <v>0</v>
      </c>
    </row>
    <row r="153" spans="1:51">
      <c r="A153" s="95">
        <v>1047</v>
      </c>
      <c r="B153" s="109" t="s">
        <v>96</v>
      </c>
      <c r="C153" s="74" t="s">
        <v>96</v>
      </c>
      <c r="D153" s="74">
        <v>15.6</v>
      </c>
      <c r="E153" s="74">
        <v>-1</v>
      </c>
      <c r="F153" s="74" t="s">
        <v>96</v>
      </c>
      <c r="G153" s="74">
        <v>-1</v>
      </c>
      <c r="H153" s="74">
        <v>-1</v>
      </c>
      <c r="I153" s="99" t="str">
        <f>HYPERLINK("[映雪.xlsx]类型!B44",'类型（5）'!$C$44)</f>
        <v>白箱</v>
      </c>
      <c r="J153" s="74">
        <v>-1</v>
      </c>
      <c r="K153" s="74">
        <v>-1</v>
      </c>
      <c r="L153" s="74" t="s">
        <v>1001</v>
      </c>
      <c r="M153" s="74" t="s">
        <v>1002</v>
      </c>
      <c r="N153" s="74">
        <v>1047</v>
      </c>
      <c r="O153" s="74">
        <v>1047</v>
      </c>
      <c r="P153" s="118">
        <v>166</v>
      </c>
      <c r="Q153" s="74" t="s">
        <v>1362</v>
      </c>
      <c r="R153" s="74">
        <v>-1</v>
      </c>
      <c r="S153" s="95">
        <v>45</v>
      </c>
      <c r="T153" s="74">
        <v>-1</v>
      </c>
      <c r="U153" s="74">
        <v>-1</v>
      </c>
      <c r="V153" s="74">
        <v>62</v>
      </c>
      <c r="W153" s="74">
        <v>-1</v>
      </c>
      <c r="X153" s="74">
        <v>-1</v>
      </c>
      <c r="Y153" s="125">
        <v>91</v>
      </c>
      <c r="Z153" s="74">
        <v>-1</v>
      </c>
      <c r="AA153" s="74">
        <v>-1</v>
      </c>
      <c r="AB153" s="126">
        <v>80</v>
      </c>
      <c r="AC153" s="74">
        <v>-1</v>
      </c>
      <c r="AD153" s="74">
        <v>-1</v>
      </c>
      <c r="AE153" s="136">
        <f t="shared" si="4"/>
        <v>153</v>
      </c>
      <c r="AF153" s="130">
        <f t="shared" si="5"/>
        <v>198</v>
      </c>
      <c r="AG153" s="74">
        <v>17916</v>
      </c>
      <c r="AH153" s="74">
        <v>5</v>
      </c>
      <c r="AI153" s="74" t="s">
        <v>4</v>
      </c>
      <c r="AJ153" s="74">
        <v>1560</v>
      </c>
      <c r="AK153" s="74">
        <v>1575</v>
      </c>
      <c r="AL153" s="74">
        <v>1601</v>
      </c>
      <c r="AM153" s="74">
        <v>1615</v>
      </c>
      <c r="AN153" s="74">
        <v>33</v>
      </c>
      <c r="AO153" s="74" t="s">
        <v>1004</v>
      </c>
      <c r="AP153" s="74" t="s">
        <v>1005</v>
      </c>
      <c r="AQ153" s="74">
        <v>10</v>
      </c>
      <c r="AR153" s="74" t="s">
        <v>1006</v>
      </c>
      <c r="AS153" s="74" t="s">
        <v>1007</v>
      </c>
      <c r="AT153" s="74" t="s">
        <v>1162</v>
      </c>
      <c r="AU153" s="74" t="s">
        <v>1020</v>
      </c>
      <c r="AV153" s="74">
        <v>6</v>
      </c>
      <c r="AW153" s="74" t="s">
        <v>1004</v>
      </c>
      <c r="AX153" s="74">
        <v>0</v>
      </c>
      <c r="AY153" s="104">
        <v>0</v>
      </c>
    </row>
    <row r="154" spans="1:51">
      <c r="A154" s="95">
        <v>1213</v>
      </c>
      <c r="B154" s="109" t="s">
        <v>766</v>
      </c>
      <c r="C154" s="74" t="s">
        <v>766</v>
      </c>
      <c r="D154" s="74">
        <v>6.8</v>
      </c>
      <c r="E154" s="74">
        <v>-1</v>
      </c>
      <c r="F154" s="74" t="s">
        <v>66</v>
      </c>
      <c r="G154" s="74">
        <v>-1</v>
      </c>
      <c r="H154" s="74">
        <v>-1</v>
      </c>
      <c r="I154" s="74" t="str">
        <f>HYPERLINK("[映雪.xlsx]类型!B28",'类型（5）'!$C$28)</f>
        <v>战法师</v>
      </c>
      <c r="J154" s="74">
        <v>-1</v>
      </c>
      <c r="K154" s="74">
        <v>-1</v>
      </c>
      <c r="L154" s="74" t="s">
        <v>1001</v>
      </c>
      <c r="M154" s="74" t="s">
        <v>1002</v>
      </c>
      <c r="N154" s="74">
        <v>1299</v>
      </c>
      <c r="O154" s="74">
        <v>1299</v>
      </c>
      <c r="P154" s="118">
        <v>493</v>
      </c>
      <c r="Q154" s="74" t="s">
        <v>1064</v>
      </c>
      <c r="R154" s="74">
        <v>-1</v>
      </c>
      <c r="S154" s="120">
        <v>74</v>
      </c>
      <c r="T154" s="74">
        <v>-1</v>
      </c>
      <c r="U154" s="74">
        <v>-1</v>
      </c>
      <c r="V154" s="99">
        <v>79</v>
      </c>
      <c r="W154" s="74">
        <v>-1</v>
      </c>
      <c r="X154" s="74">
        <v>-1</v>
      </c>
      <c r="Y154" s="132">
        <v>70</v>
      </c>
      <c r="Z154" s="74">
        <v>-1</v>
      </c>
      <c r="AA154" s="74">
        <v>-1</v>
      </c>
      <c r="AB154" s="133">
        <v>72</v>
      </c>
      <c r="AC154" s="74">
        <v>-1</v>
      </c>
      <c r="AD154" s="74">
        <v>-1</v>
      </c>
      <c r="AE154" s="136">
        <f t="shared" si="4"/>
        <v>153</v>
      </c>
      <c r="AF154" s="130">
        <f t="shared" si="5"/>
        <v>223</v>
      </c>
      <c r="AG154" s="74">
        <v>100</v>
      </c>
      <c r="AH154" s="74">
        <v>1</v>
      </c>
      <c r="AI154" s="74" t="s">
        <v>1012</v>
      </c>
      <c r="AJ154" s="74">
        <v>1497</v>
      </c>
      <c r="AK154" s="74">
        <v>1512</v>
      </c>
      <c r="AL154" s="74">
        <v>1585</v>
      </c>
      <c r="AM154" s="74">
        <v>1615</v>
      </c>
      <c r="AN154" s="74">
        <v>91</v>
      </c>
      <c r="AO154" s="74" t="s">
        <v>1004</v>
      </c>
      <c r="AP154" s="74" t="s">
        <v>1005</v>
      </c>
      <c r="AQ154" s="74">
        <v>44</v>
      </c>
      <c r="AR154" s="74" t="s">
        <v>1006</v>
      </c>
      <c r="AS154" s="74" t="s">
        <v>1007</v>
      </c>
      <c r="AT154" s="74" t="s">
        <v>1008</v>
      </c>
      <c r="AU154" s="74" t="s">
        <v>1017</v>
      </c>
      <c r="AV154" s="74">
        <v>10</v>
      </c>
      <c r="AW154" s="74" t="s">
        <v>1004</v>
      </c>
      <c r="AX154" s="74">
        <v>0</v>
      </c>
      <c r="AY154" s="104">
        <v>0</v>
      </c>
    </row>
    <row r="155" spans="1:51">
      <c r="A155" s="95">
        <v>1536</v>
      </c>
      <c r="B155" s="109" t="s">
        <v>795</v>
      </c>
      <c r="C155" s="74" t="s">
        <v>795</v>
      </c>
      <c r="D155" s="74">
        <v>13.1</v>
      </c>
      <c r="E155" s="74">
        <v>-1</v>
      </c>
      <c r="F155" s="74" t="s">
        <v>82</v>
      </c>
      <c r="G155" s="74">
        <v>-1</v>
      </c>
      <c r="H155" s="74">
        <v>-1</v>
      </c>
      <c r="I155" s="96" t="str">
        <f>HYPERLINK("[映雪.xlsx]类型!B15",'类型（5）'!$C$15)</f>
        <v>巫女</v>
      </c>
      <c r="J155" s="74">
        <v>-1</v>
      </c>
      <c r="K155" s="74">
        <v>-1</v>
      </c>
      <c r="L155" s="74" t="s">
        <v>1001</v>
      </c>
      <c r="M155" s="74" t="s">
        <v>1002</v>
      </c>
      <c r="N155" s="74">
        <v>1603</v>
      </c>
      <c r="O155" s="74">
        <v>1603</v>
      </c>
      <c r="P155" s="118">
        <v>540</v>
      </c>
      <c r="Q155" s="74" t="s">
        <v>1046</v>
      </c>
      <c r="R155" s="74">
        <v>-1</v>
      </c>
      <c r="S155" s="119">
        <v>79</v>
      </c>
      <c r="T155" s="74">
        <v>-1</v>
      </c>
      <c r="U155" s="74">
        <v>-1</v>
      </c>
      <c r="V155" s="122">
        <v>74</v>
      </c>
      <c r="W155" s="74">
        <v>-1</v>
      </c>
      <c r="X155" s="74">
        <v>-1</v>
      </c>
      <c r="Y155" s="132">
        <v>71</v>
      </c>
      <c r="Z155" s="74">
        <v>-1</v>
      </c>
      <c r="AA155" s="74">
        <v>-1</v>
      </c>
      <c r="AB155" s="129">
        <v>64</v>
      </c>
      <c r="AC155" s="74">
        <v>-1</v>
      </c>
      <c r="AD155" s="74">
        <v>-1</v>
      </c>
      <c r="AE155" s="136">
        <f t="shared" si="4"/>
        <v>153</v>
      </c>
      <c r="AF155" s="130">
        <f t="shared" si="5"/>
        <v>224</v>
      </c>
      <c r="AG155" s="74">
        <v>100</v>
      </c>
      <c r="AH155" s="74">
        <v>1</v>
      </c>
      <c r="AI155" s="74" t="s">
        <v>1012</v>
      </c>
      <c r="AJ155" s="74">
        <v>1543</v>
      </c>
      <c r="AK155" s="74">
        <v>1558</v>
      </c>
      <c r="AL155" s="74">
        <v>1575</v>
      </c>
      <c r="AM155" s="74">
        <v>1615</v>
      </c>
      <c r="AN155" s="74">
        <v>0</v>
      </c>
      <c r="AO155" s="74" t="s">
        <v>1004</v>
      </c>
      <c r="AP155" s="74" t="s">
        <v>1004</v>
      </c>
      <c r="AQ155" s="74">
        <v>87</v>
      </c>
      <c r="AR155" s="74" t="s">
        <v>1006</v>
      </c>
      <c r="AS155" s="74" t="s">
        <v>1007</v>
      </c>
      <c r="AT155" s="74" t="s">
        <v>1008</v>
      </c>
      <c r="AU155" s="74" t="s">
        <v>1038</v>
      </c>
      <c r="AV155" s="74">
        <v>10</v>
      </c>
      <c r="AW155" s="74" t="s">
        <v>1004</v>
      </c>
      <c r="AX155" s="74">
        <v>0</v>
      </c>
      <c r="AY155" s="104">
        <v>0</v>
      </c>
    </row>
    <row r="156" spans="1:51">
      <c r="A156" s="95">
        <v>110</v>
      </c>
      <c r="B156" s="109" t="s">
        <v>1151</v>
      </c>
      <c r="C156" s="74" t="s">
        <v>1151</v>
      </c>
      <c r="D156" s="74">
        <v>8.9</v>
      </c>
      <c r="E156" s="74">
        <v>-1</v>
      </c>
      <c r="F156" s="74" t="s">
        <v>92</v>
      </c>
      <c r="G156" s="74">
        <v>-1</v>
      </c>
      <c r="H156" s="74">
        <v>-1</v>
      </c>
      <c r="I156" s="96" t="str">
        <f>HYPERLINK("[映雪.xlsx]类型!B27",'类型（5）'!$C$27)</f>
        <v>骑士</v>
      </c>
      <c r="J156" s="74">
        <v>-1</v>
      </c>
      <c r="K156" s="74">
        <v>-1</v>
      </c>
      <c r="L156" s="74" t="s">
        <v>1001</v>
      </c>
      <c r="M156" s="74" t="s">
        <v>1002</v>
      </c>
      <c r="N156" s="74">
        <v>651</v>
      </c>
      <c r="O156" s="74">
        <v>651</v>
      </c>
      <c r="P156" s="118">
        <v>141</v>
      </c>
      <c r="Q156" s="74" t="s">
        <v>1152</v>
      </c>
      <c r="R156" s="74">
        <v>-1</v>
      </c>
      <c r="S156" s="120">
        <v>70</v>
      </c>
      <c r="T156" s="74">
        <v>-1</v>
      </c>
      <c r="U156" s="74">
        <v>-1</v>
      </c>
      <c r="V156" s="99">
        <v>82</v>
      </c>
      <c r="W156" s="74">
        <v>-1</v>
      </c>
      <c r="X156" s="74">
        <v>-1</v>
      </c>
      <c r="Y156" s="104">
        <v>63</v>
      </c>
      <c r="Z156" s="74">
        <v>-1</v>
      </c>
      <c r="AA156" s="74">
        <v>-1</v>
      </c>
      <c r="AB156" s="129">
        <v>60</v>
      </c>
      <c r="AC156" s="74">
        <v>-1</v>
      </c>
      <c r="AD156" s="74">
        <v>-1</v>
      </c>
      <c r="AE156" s="136">
        <f t="shared" si="4"/>
        <v>152</v>
      </c>
      <c r="AF156" s="130">
        <f t="shared" si="5"/>
        <v>215</v>
      </c>
      <c r="AG156" s="74">
        <v>100</v>
      </c>
      <c r="AH156" s="74">
        <v>1</v>
      </c>
      <c r="AI156" s="74" t="s">
        <v>1012</v>
      </c>
      <c r="AJ156" s="74">
        <v>1582</v>
      </c>
      <c r="AK156" s="74">
        <v>1597</v>
      </c>
      <c r="AL156" s="74">
        <v>1617</v>
      </c>
      <c r="AM156" s="74">
        <v>1615</v>
      </c>
      <c r="AN156" s="74">
        <v>96</v>
      </c>
      <c r="AO156" s="74" t="s">
        <v>1004</v>
      </c>
      <c r="AP156" s="74" t="s">
        <v>1005</v>
      </c>
      <c r="AQ156" s="74">
        <v>63</v>
      </c>
      <c r="AR156" s="74" t="s">
        <v>1006</v>
      </c>
      <c r="AS156" s="74" t="s">
        <v>1007</v>
      </c>
      <c r="AT156" s="74" t="s">
        <v>1016</v>
      </c>
      <c r="AU156" s="74" t="s">
        <v>1013</v>
      </c>
      <c r="AV156" s="74">
        <v>7</v>
      </c>
      <c r="AW156" s="74" t="s">
        <v>1004</v>
      </c>
      <c r="AX156" s="74">
        <v>0</v>
      </c>
      <c r="AY156" s="104">
        <v>55</v>
      </c>
    </row>
    <row r="157" spans="1:51">
      <c r="A157" s="95">
        <v>214</v>
      </c>
      <c r="B157" s="109" t="s">
        <v>505</v>
      </c>
      <c r="C157" s="74" t="s">
        <v>505</v>
      </c>
      <c r="D157" s="74">
        <v>7.1</v>
      </c>
      <c r="E157" s="74">
        <v>-1</v>
      </c>
      <c r="F157" s="74" t="s">
        <v>108</v>
      </c>
      <c r="G157" s="74">
        <v>-1</v>
      </c>
      <c r="H157" s="74">
        <v>-1</v>
      </c>
      <c r="I157" s="74" t="str">
        <f>HYPERLINK("[映雪.xlsx]类型!B2",'类型（5）'!$C$2)</f>
        <v>统御强化</v>
      </c>
      <c r="J157" s="74">
        <v>-1</v>
      </c>
      <c r="K157" s="74">
        <v>-1</v>
      </c>
      <c r="L157" s="74" t="s">
        <v>1001</v>
      </c>
      <c r="M157" s="74" t="s">
        <v>1002</v>
      </c>
      <c r="N157" s="74">
        <v>394</v>
      </c>
      <c r="O157" s="74">
        <v>394</v>
      </c>
      <c r="P157" s="118">
        <v>37</v>
      </c>
      <c r="Q157" s="74" t="s">
        <v>1085</v>
      </c>
      <c r="R157" s="74">
        <v>-1</v>
      </c>
      <c r="S157" s="119">
        <v>88</v>
      </c>
      <c r="T157" s="74">
        <v>-1</v>
      </c>
      <c r="U157" s="74">
        <v>-1</v>
      </c>
      <c r="V157" s="74">
        <v>64</v>
      </c>
      <c r="W157" s="74">
        <v>-1</v>
      </c>
      <c r="X157" s="74">
        <v>-1</v>
      </c>
      <c r="Y157" s="132">
        <v>73</v>
      </c>
      <c r="Z157" s="74">
        <v>-1</v>
      </c>
      <c r="AA157" s="74">
        <v>-1</v>
      </c>
      <c r="AB157" s="126">
        <v>80</v>
      </c>
      <c r="AC157" s="74">
        <v>-1</v>
      </c>
      <c r="AD157" s="74">
        <v>-1</v>
      </c>
      <c r="AE157" s="136">
        <f t="shared" si="4"/>
        <v>152</v>
      </c>
      <c r="AF157" s="130">
        <f t="shared" si="5"/>
        <v>225</v>
      </c>
      <c r="AG157" s="74">
        <v>100</v>
      </c>
      <c r="AH157" s="74">
        <v>2</v>
      </c>
      <c r="AI157" s="74" t="s">
        <v>1012</v>
      </c>
      <c r="AJ157" s="74">
        <v>1527</v>
      </c>
      <c r="AK157" s="74">
        <v>1542</v>
      </c>
      <c r="AL157" s="74">
        <v>1583</v>
      </c>
      <c r="AM157" s="74">
        <v>1615</v>
      </c>
      <c r="AN157" s="74">
        <v>55</v>
      </c>
      <c r="AO157" s="74" t="s">
        <v>1004</v>
      </c>
      <c r="AP157" s="74" t="s">
        <v>1005</v>
      </c>
      <c r="AQ157" s="74">
        <v>30</v>
      </c>
      <c r="AR157" s="74" t="s">
        <v>1006</v>
      </c>
      <c r="AS157" s="74" t="s">
        <v>1062</v>
      </c>
      <c r="AT157" s="74" t="s">
        <v>1016</v>
      </c>
      <c r="AU157" s="74" t="s">
        <v>1038</v>
      </c>
      <c r="AV157" s="74">
        <v>10</v>
      </c>
      <c r="AW157" s="74" t="s">
        <v>1005</v>
      </c>
      <c r="AX157" s="74">
        <v>0</v>
      </c>
      <c r="AY157" s="104">
        <v>0</v>
      </c>
    </row>
    <row r="158" spans="1:51">
      <c r="A158" s="95">
        <v>259</v>
      </c>
      <c r="B158" s="109" t="s">
        <v>1293</v>
      </c>
      <c r="C158" s="74" t="s">
        <v>1293</v>
      </c>
      <c r="D158" s="74">
        <v>9.3</v>
      </c>
      <c r="E158" s="74">
        <v>-1</v>
      </c>
      <c r="F158" s="74" t="s">
        <v>24</v>
      </c>
      <c r="G158" s="74">
        <v>-1</v>
      </c>
      <c r="H158" s="74">
        <v>-1</v>
      </c>
      <c r="I158" s="74" t="str">
        <f>HYPERLINK("[映雪.xlsx]类型!B59",'类型（5）'!$C$59)</f>
        <v>一色彩羽</v>
      </c>
      <c r="J158" s="74">
        <v>-1</v>
      </c>
      <c r="K158" s="74">
        <v>-1</v>
      </c>
      <c r="L158" s="74" t="s">
        <v>1001</v>
      </c>
      <c r="M158" s="74" t="s">
        <v>1002</v>
      </c>
      <c r="N158" s="74">
        <v>105</v>
      </c>
      <c r="O158" s="74">
        <v>105</v>
      </c>
      <c r="P158" s="118">
        <v>116</v>
      </c>
      <c r="Q158" s="74" t="s">
        <v>1294</v>
      </c>
      <c r="R158" s="74">
        <v>-1</v>
      </c>
      <c r="S158" s="119">
        <v>87</v>
      </c>
      <c r="T158" s="74">
        <v>-1</v>
      </c>
      <c r="U158" s="74">
        <v>-1</v>
      </c>
      <c r="V158" s="74">
        <v>65</v>
      </c>
      <c r="W158" s="74">
        <v>-1</v>
      </c>
      <c r="X158" s="74">
        <v>-1</v>
      </c>
      <c r="Y158" s="132">
        <v>78</v>
      </c>
      <c r="Z158" s="74">
        <v>-1</v>
      </c>
      <c r="AA158" s="74">
        <v>-1</v>
      </c>
      <c r="AB158" s="133">
        <v>71</v>
      </c>
      <c r="AC158" s="74">
        <v>-1</v>
      </c>
      <c r="AD158" s="74">
        <v>-1</v>
      </c>
      <c r="AE158" s="136">
        <f t="shared" si="4"/>
        <v>152</v>
      </c>
      <c r="AF158" s="130">
        <f t="shared" si="5"/>
        <v>230</v>
      </c>
      <c r="AG158" s="74">
        <v>100</v>
      </c>
      <c r="AH158" s="74">
        <v>2</v>
      </c>
      <c r="AI158" s="74" t="s">
        <v>1012</v>
      </c>
      <c r="AJ158" s="74">
        <v>1515</v>
      </c>
      <c r="AK158" s="74">
        <v>1530</v>
      </c>
      <c r="AL158" s="74">
        <v>1587</v>
      </c>
      <c r="AM158" s="74">
        <v>1615</v>
      </c>
      <c r="AN158" s="74">
        <v>82</v>
      </c>
      <c r="AO158" s="74" t="s">
        <v>1004</v>
      </c>
      <c r="AP158" s="74" t="s">
        <v>1005</v>
      </c>
      <c r="AQ158" s="74">
        <v>68</v>
      </c>
      <c r="AR158" s="74" t="s">
        <v>1006</v>
      </c>
      <c r="AS158" s="74" t="s">
        <v>1007</v>
      </c>
      <c r="AT158" s="74" t="s">
        <v>1016</v>
      </c>
      <c r="AU158" s="74" t="s">
        <v>1009</v>
      </c>
      <c r="AV158" s="74">
        <v>13</v>
      </c>
      <c r="AW158" s="74" t="s">
        <v>1005</v>
      </c>
      <c r="AX158" s="74">
        <v>0</v>
      </c>
      <c r="AY158" s="104">
        <v>36</v>
      </c>
    </row>
    <row r="159" spans="1:51">
      <c r="A159" s="95">
        <v>276</v>
      </c>
      <c r="B159" s="109" t="s">
        <v>1314</v>
      </c>
      <c r="C159" s="74" t="s">
        <v>1314</v>
      </c>
      <c r="D159" s="74">
        <v>5.3</v>
      </c>
      <c r="E159" s="74">
        <v>-1</v>
      </c>
      <c r="F159" s="74" t="s">
        <v>148</v>
      </c>
      <c r="G159" s="74">
        <v>-1</v>
      </c>
      <c r="H159" s="74">
        <v>-1</v>
      </c>
      <c r="I159" s="74" t="str">
        <f>HYPERLINK("[映雪.xlsx]类型!B2",'类型（5）'!$C$2)</f>
        <v>统御强化</v>
      </c>
      <c r="J159" s="74">
        <v>-1</v>
      </c>
      <c r="K159" s="74">
        <v>-1</v>
      </c>
      <c r="L159" s="74" t="s">
        <v>1001</v>
      </c>
      <c r="M159" s="74" t="s">
        <v>1002</v>
      </c>
      <c r="N159" s="74">
        <v>256</v>
      </c>
      <c r="O159" s="74">
        <v>256</v>
      </c>
      <c r="P159" s="118">
        <v>45</v>
      </c>
      <c r="Q159" s="74" t="s">
        <v>1036</v>
      </c>
      <c r="R159" s="74">
        <v>-1</v>
      </c>
      <c r="S159" s="120">
        <v>75</v>
      </c>
      <c r="T159" s="74">
        <v>-1</v>
      </c>
      <c r="U159" s="74">
        <v>-1</v>
      </c>
      <c r="V159" s="122">
        <v>77</v>
      </c>
      <c r="W159" s="74">
        <v>-1</v>
      </c>
      <c r="X159" s="74">
        <v>-1</v>
      </c>
      <c r="Y159" s="104">
        <v>13</v>
      </c>
      <c r="Z159" s="74">
        <v>-1</v>
      </c>
      <c r="AA159" s="74">
        <v>-1</v>
      </c>
      <c r="AB159" s="129">
        <v>51</v>
      </c>
      <c r="AC159" s="74">
        <v>-1</v>
      </c>
      <c r="AD159" s="74">
        <v>-1</v>
      </c>
      <c r="AE159" s="136">
        <f t="shared" si="4"/>
        <v>152</v>
      </c>
      <c r="AF159" s="130">
        <f t="shared" si="5"/>
        <v>165</v>
      </c>
      <c r="AG159" s="74">
        <v>100</v>
      </c>
      <c r="AH159" s="74">
        <v>1</v>
      </c>
      <c r="AI159" s="74" t="s">
        <v>1012</v>
      </c>
      <c r="AJ159" s="74">
        <v>1523</v>
      </c>
      <c r="AK159" s="74">
        <v>1538</v>
      </c>
      <c r="AL159" s="74">
        <v>1562</v>
      </c>
      <c r="AM159" s="74">
        <v>1615</v>
      </c>
      <c r="AN159" s="74">
        <v>43</v>
      </c>
      <c r="AO159" s="74" t="s">
        <v>1004</v>
      </c>
      <c r="AP159" s="74" t="s">
        <v>1004</v>
      </c>
      <c r="AQ159" s="74">
        <v>20</v>
      </c>
      <c r="AR159" s="74" t="s">
        <v>1006</v>
      </c>
      <c r="AS159" s="74" t="s">
        <v>1062</v>
      </c>
      <c r="AT159" s="74" t="s">
        <v>1008</v>
      </c>
      <c r="AU159" s="74" t="s">
        <v>1027</v>
      </c>
      <c r="AV159" s="74">
        <v>9</v>
      </c>
      <c r="AW159" s="74" t="s">
        <v>1004</v>
      </c>
      <c r="AX159" s="74">
        <v>0</v>
      </c>
      <c r="AY159" s="104">
        <v>0</v>
      </c>
    </row>
    <row r="160" spans="1:51">
      <c r="A160" s="95">
        <v>326</v>
      </c>
      <c r="B160" s="109" t="s">
        <v>1361</v>
      </c>
      <c r="C160" s="74" t="s">
        <v>1361</v>
      </c>
      <c r="D160" s="74">
        <v>9.2</v>
      </c>
      <c r="E160" s="74">
        <v>-1</v>
      </c>
      <c r="F160" s="74" t="s">
        <v>16</v>
      </c>
      <c r="G160" s="74">
        <v>-1</v>
      </c>
      <c r="H160" s="74">
        <v>-1</v>
      </c>
      <c r="I160" s="96" t="str">
        <f>HYPERLINK("[映雪.xlsx]类型!B10",'类型（5）'!$C$10)</f>
        <v>学者</v>
      </c>
      <c r="J160" s="74">
        <v>-1</v>
      </c>
      <c r="K160" s="74">
        <v>-1</v>
      </c>
      <c r="L160" s="74" t="s">
        <v>1001</v>
      </c>
      <c r="M160" s="74" t="s">
        <v>1002</v>
      </c>
      <c r="N160" s="74">
        <v>511</v>
      </c>
      <c r="O160" s="74">
        <v>511</v>
      </c>
      <c r="P160" s="118">
        <v>330</v>
      </c>
      <c r="Q160" s="74" t="s">
        <v>1362</v>
      </c>
      <c r="R160" s="74">
        <v>-1</v>
      </c>
      <c r="S160" s="120">
        <v>78</v>
      </c>
      <c r="T160" s="74">
        <v>-1</v>
      </c>
      <c r="U160" s="74">
        <v>-1</v>
      </c>
      <c r="V160" s="122">
        <v>74</v>
      </c>
      <c r="W160" s="74">
        <v>-1</v>
      </c>
      <c r="X160" s="74">
        <v>-1</v>
      </c>
      <c r="Y160" s="132">
        <v>71</v>
      </c>
      <c r="Z160" s="74">
        <v>-1</v>
      </c>
      <c r="AA160" s="74">
        <v>-1</v>
      </c>
      <c r="AB160" s="133">
        <v>71</v>
      </c>
      <c r="AC160" s="74">
        <v>-1</v>
      </c>
      <c r="AD160" s="74">
        <v>-1</v>
      </c>
      <c r="AE160" s="136">
        <f t="shared" si="4"/>
        <v>152</v>
      </c>
      <c r="AF160" s="130">
        <f t="shared" si="5"/>
        <v>223</v>
      </c>
      <c r="AG160" s="74">
        <v>100</v>
      </c>
      <c r="AH160" s="74">
        <v>2</v>
      </c>
      <c r="AI160" s="74" t="s">
        <v>1012</v>
      </c>
      <c r="AJ160" s="74">
        <v>1550</v>
      </c>
      <c r="AK160" s="74">
        <v>1565</v>
      </c>
      <c r="AL160" s="74">
        <v>1610</v>
      </c>
      <c r="AM160" s="74">
        <v>1615</v>
      </c>
      <c r="AN160" s="74">
        <v>81</v>
      </c>
      <c r="AO160" s="74" t="s">
        <v>1004</v>
      </c>
      <c r="AP160" s="74" t="s">
        <v>1005</v>
      </c>
      <c r="AQ160" s="74">
        <v>99</v>
      </c>
      <c r="AR160" s="74" t="s">
        <v>1345</v>
      </c>
      <c r="AS160" s="74" t="s">
        <v>1007</v>
      </c>
      <c r="AT160" s="74" t="s">
        <v>1008</v>
      </c>
      <c r="AU160" s="74" t="s">
        <v>1038</v>
      </c>
      <c r="AV160" s="74">
        <v>11</v>
      </c>
      <c r="AW160" s="74" t="s">
        <v>1004</v>
      </c>
      <c r="AX160" s="74">
        <v>0</v>
      </c>
      <c r="AY160" s="104">
        <v>0</v>
      </c>
    </row>
    <row r="161" spans="1:51">
      <c r="A161" s="95">
        <v>653</v>
      </c>
      <c r="B161" s="109" t="s">
        <v>1658</v>
      </c>
      <c r="C161" s="74" t="s">
        <v>1658</v>
      </c>
      <c r="D161" s="74">
        <v>8.2</v>
      </c>
      <c r="E161" s="74">
        <v>-1</v>
      </c>
      <c r="F161" s="74" t="s">
        <v>38</v>
      </c>
      <c r="G161" s="74">
        <v>-1</v>
      </c>
      <c r="H161" s="74">
        <v>-1</v>
      </c>
      <c r="I161" s="74" t="str">
        <f>HYPERLINK("[映雪.xlsx]类型!B14",'类型（5）'!$C$14)</f>
        <v>永生</v>
      </c>
      <c r="J161" s="74">
        <v>-1</v>
      </c>
      <c r="K161" s="74">
        <v>-1</v>
      </c>
      <c r="L161" s="74" t="s">
        <v>1001</v>
      </c>
      <c r="M161" s="74" t="s">
        <v>1002</v>
      </c>
      <c r="N161" s="74">
        <v>845</v>
      </c>
      <c r="O161" s="74">
        <v>845</v>
      </c>
      <c r="P161" s="118">
        <v>44</v>
      </c>
      <c r="Q161" s="74" t="s">
        <v>1061</v>
      </c>
      <c r="R161" s="74">
        <v>-1</v>
      </c>
      <c r="S161" s="120">
        <v>66</v>
      </c>
      <c r="T161" s="74">
        <v>-1</v>
      </c>
      <c r="U161" s="74">
        <v>-1</v>
      </c>
      <c r="V161" s="99">
        <v>86</v>
      </c>
      <c r="W161" s="74">
        <v>-1</v>
      </c>
      <c r="X161" s="74">
        <v>-1</v>
      </c>
      <c r="Y161" s="132">
        <v>68</v>
      </c>
      <c r="Z161" s="74">
        <v>-1</v>
      </c>
      <c r="AA161" s="74">
        <v>-1</v>
      </c>
      <c r="AB161" s="133">
        <v>74</v>
      </c>
      <c r="AC161" s="74">
        <v>-1</v>
      </c>
      <c r="AD161" s="74">
        <v>-1</v>
      </c>
      <c r="AE161" s="136">
        <f t="shared" si="4"/>
        <v>152</v>
      </c>
      <c r="AF161" s="130">
        <f t="shared" si="5"/>
        <v>220</v>
      </c>
      <c r="AG161" s="74">
        <v>100</v>
      </c>
      <c r="AH161" s="74">
        <v>1</v>
      </c>
      <c r="AI161" s="74" t="s">
        <v>1012</v>
      </c>
      <c r="AJ161" s="74">
        <v>1516</v>
      </c>
      <c r="AK161" s="74">
        <v>1531</v>
      </c>
      <c r="AL161" s="74">
        <v>1580</v>
      </c>
      <c r="AM161" s="74">
        <v>1615</v>
      </c>
      <c r="AN161" s="74">
        <v>51</v>
      </c>
      <c r="AO161" s="74" t="s">
        <v>1004</v>
      </c>
      <c r="AP161" s="74" t="s">
        <v>1004</v>
      </c>
      <c r="AQ161" s="74">
        <v>77</v>
      </c>
      <c r="AR161" s="74" t="s">
        <v>1345</v>
      </c>
      <c r="AS161" s="74" t="s">
        <v>1007</v>
      </c>
      <c r="AT161" s="74" t="s">
        <v>1016</v>
      </c>
      <c r="AU161" s="74" t="s">
        <v>1009</v>
      </c>
      <c r="AV161" s="74">
        <v>4</v>
      </c>
      <c r="AW161" s="74" t="s">
        <v>1004</v>
      </c>
      <c r="AX161" s="74">
        <v>0</v>
      </c>
      <c r="AY161" s="104">
        <v>0</v>
      </c>
    </row>
    <row r="162" spans="1:51">
      <c r="A162" s="95">
        <v>706</v>
      </c>
      <c r="B162" s="109" t="s">
        <v>709</v>
      </c>
      <c r="C162" s="74" t="s">
        <v>709</v>
      </c>
      <c r="D162" s="74">
        <v>7.3</v>
      </c>
      <c r="E162" s="74">
        <v>-1</v>
      </c>
      <c r="F162" s="74" t="s">
        <v>110</v>
      </c>
      <c r="G162" s="74">
        <v>-1</v>
      </c>
      <c r="H162" s="74">
        <v>-1</v>
      </c>
      <c r="I162" s="96" t="str">
        <f>HYPERLINK("[映雪.xlsx]类型!B27",'类型（5）'!$C$27)</f>
        <v>骑士</v>
      </c>
      <c r="J162" s="74">
        <v>-1</v>
      </c>
      <c r="K162" s="74">
        <v>-1</v>
      </c>
      <c r="L162" s="74" t="s">
        <v>1001</v>
      </c>
      <c r="M162" s="74" t="s">
        <v>1002</v>
      </c>
      <c r="N162" s="74">
        <v>550</v>
      </c>
      <c r="O162" s="74">
        <v>550</v>
      </c>
      <c r="P162" s="118">
        <v>480</v>
      </c>
      <c r="Q162" s="74" t="s">
        <v>1022</v>
      </c>
      <c r="R162" s="74">
        <v>-1</v>
      </c>
      <c r="S162" s="120">
        <v>75</v>
      </c>
      <c r="T162" s="74">
        <v>-1</v>
      </c>
      <c r="U162" s="74">
        <v>-1</v>
      </c>
      <c r="V162" s="122">
        <v>77</v>
      </c>
      <c r="W162" s="74">
        <v>-1</v>
      </c>
      <c r="X162" s="74">
        <v>-1</v>
      </c>
      <c r="Y162" s="104">
        <v>63</v>
      </c>
      <c r="Z162" s="74">
        <v>-1</v>
      </c>
      <c r="AA162" s="74">
        <v>-1</v>
      </c>
      <c r="AB162" s="129">
        <v>56</v>
      </c>
      <c r="AC162" s="74">
        <v>-1</v>
      </c>
      <c r="AD162" s="74">
        <v>-1</v>
      </c>
      <c r="AE162" s="136">
        <f t="shared" si="4"/>
        <v>152</v>
      </c>
      <c r="AF162" s="130">
        <f t="shared" si="5"/>
        <v>215</v>
      </c>
      <c r="AG162" s="74">
        <v>100</v>
      </c>
      <c r="AH162" s="74">
        <v>1</v>
      </c>
      <c r="AI162" s="74" t="s">
        <v>1012</v>
      </c>
      <c r="AJ162" s="74">
        <v>1523</v>
      </c>
      <c r="AK162" s="74">
        <v>1538</v>
      </c>
      <c r="AL162" s="74">
        <v>1592</v>
      </c>
      <c r="AM162" s="74">
        <v>1615</v>
      </c>
      <c r="AN162" s="74">
        <v>79</v>
      </c>
      <c r="AO162" s="74" t="s">
        <v>1004</v>
      </c>
      <c r="AP162" s="74" t="s">
        <v>1005</v>
      </c>
      <c r="AQ162" s="74">
        <v>21</v>
      </c>
      <c r="AR162" s="74" t="s">
        <v>1006</v>
      </c>
      <c r="AS162" s="74" t="s">
        <v>1007</v>
      </c>
      <c r="AT162" s="74" t="s">
        <v>1008</v>
      </c>
      <c r="AU162" s="74" t="s">
        <v>1009</v>
      </c>
      <c r="AV162" s="74">
        <v>8</v>
      </c>
      <c r="AW162" s="74" t="s">
        <v>1004</v>
      </c>
      <c r="AX162" s="74">
        <v>0</v>
      </c>
      <c r="AY162" s="104">
        <v>0</v>
      </c>
    </row>
    <row r="163" spans="1:51">
      <c r="A163" s="95">
        <v>883</v>
      </c>
      <c r="B163" s="109" t="s">
        <v>1861</v>
      </c>
      <c r="C163" s="74" t="s">
        <v>1861</v>
      </c>
      <c r="D163" s="74">
        <v>12.2</v>
      </c>
      <c r="E163" s="74">
        <v>-1</v>
      </c>
      <c r="F163" s="74" t="s">
        <v>104</v>
      </c>
      <c r="G163" s="74">
        <v>-1</v>
      </c>
      <c r="H163" s="74">
        <v>-1</v>
      </c>
      <c r="I163" s="74" t="str">
        <f>HYPERLINK("[映雪.xlsx]类型!B82",'类型（5）'!$C$82)</f>
        <v>山田伊尔芙</v>
      </c>
      <c r="J163" s="74">
        <v>-1</v>
      </c>
      <c r="K163" s="74">
        <v>-1</v>
      </c>
      <c r="L163" s="74" t="s">
        <v>1001</v>
      </c>
      <c r="M163" s="74" t="s">
        <v>1002</v>
      </c>
      <c r="N163" s="74">
        <v>63</v>
      </c>
      <c r="O163" s="74">
        <v>63</v>
      </c>
      <c r="P163" s="118">
        <v>162</v>
      </c>
      <c r="Q163" s="74" t="s">
        <v>1480</v>
      </c>
      <c r="R163" s="74">
        <v>-1</v>
      </c>
      <c r="S163" s="95">
        <v>63</v>
      </c>
      <c r="T163" s="74">
        <v>-1</v>
      </c>
      <c r="U163" s="74">
        <v>-1</v>
      </c>
      <c r="V163" s="122">
        <v>70</v>
      </c>
      <c r="W163" s="74">
        <v>-1</v>
      </c>
      <c r="X163" s="74">
        <v>-1</v>
      </c>
      <c r="Y163" s="131">
        <v>82</v>
      </c>
      <c r="Z163" s="74">
        <v>-1</v>
      </c>
      <c r="AA163" s="74">
        <v>-1</v>
      </c>
      <c r="AB163" s="126">
        <v>94</v>
      </c>
      <c r="AC163" s="74">
        <v>-1</v>
      </c>
      <c r="AD163" s="74">
        <v>-1</v>
      </c>
      <c r="AE163" s="136">
        <f t="shared" si="4"/>
        <v>152</v>
      </c>
      <c r="AF163" s="130">
        <f t="shared" si="5"/>
        <v>215</v>
      </c>
      <c r="AG163" s="74">
        <v>100</v>
      </c>
      <c r="AH163" s="74">
        <v>2</v>
      </c>
      <c r="AI163" s="74" t="s">
        <v>1012</v>
      </c>
      <c r="AJ163" s="74">
        <v>1567</v>
      </c>
      <c r="AK163" s="74">
        <v>1582</v>
      </c>
      <c r="AL163" s="74">
        <v>1642</v>
      </c>
      <c r="AM163" s="74">
        <v>1615</v>
      </c>
      <c r="AN163" s="74">
        <v>84</v>
      </c>
      <c r="AO163" s="74" t="s">
        <v>1004</v>
      </c>
      <c r="AP163" s="74" t="s">
        <v>1005</v>
      </c>
      <c r="AQ163" s="74">
        <v>70</v>
      </c>
      <c r="AR163" s="74" t="s">
        <v>1006</v>
      </c>
      <c r="AS163" s="74" t="s">
        <v>1007</v>
      </c>
      <c r="AT163" s="74" t="s">
        <v>1162</v>
      </c>
      <c r="AU163" s="74" t="s">
        <v>1009</v>
      </c>
      <c r="AV163" s="74">
        <v>7</v>
      </c>
      <c r="AW163" s="74" t="s">
        <v>1005</v>
      </c>
      <c r="AX163" s="74">
        <v>0</v>
      </c>
      <c r="AY163" s="104">
        <v>0</v>
      </c>
    </row>
    <row r="164" spans="1:51">
      <c r="A164" s="95">
        <v>890</v>
      </c>
      <c r="B164" s="109" t="s">
        <v>777</v>
      </c>
      <c r="C164" s="74" t="s">
        <v>777</v>
      </c>
      <c r="D164" s="74">
        <v>5.5</v>
      </c>
      <c r="E164" s="74">
        <v>-1</v>
      </c>
      <c r="F164" s="74" t="s">
        <v>104</v>
      </c>
      <c r="G164" s="74">
        <v>-1</v>
      </c>
      <c r="H164" s="74">
        <v>-1</v>
      </c>
      <c r="I164" s="74" t="str">
        <f>HYPERLINK("[映雪.xlsx]类型!B8",'类型（5）'!$C$8)</f>
        <v>智慧全能</v>
      </c>
      <c r="J164" s="74">
        <v>-1</v>
      </c>
      <c r="K164" s="74">
        <v>-1</v>
      </c>
      <c r="L164" s="74" t="s">
        <v>1001</v>
      </c>
      <c r="M164" s="74" t="s">
        <v>1002</v>
      </c>
      <c r="N164" s="74">
        <v>204</v>
      </c>
      <c r="O164" s="74">
        <v>204</v>
      </c>
      <c r="P164" s="118">
        <v>74</v>
      </c>
      <c r="Q164" s="74" t="s">
        <v>1091</v>
      </c>
      <c r="R164" s="74">
        <v>-1</v>
      </c>
      <c r="S164" s="120">
        <v>74</v>
      </c>
      <c r="T164" s="74">
        <v>-1</v>
      </c>
      <c r="U164" s="74">
        <v>-1</v>
      </c>
      <c r="V164" s="122">
        <v>78</v>
      </c>
      <c r="W164" s="74">
        <v>-1</v>
      </c>
      <c r="X164" s="74">
        <v>-1</v>
      </c>
      <c r="Y164" s="132">
        <v>69</v>
      </c>
      <c r="Z164" s="74">
        <v>-1</v>
      </c>
      <c r="AA164" s="74">
        <v>-1</v>
      </c>
      <c r="AB164" s="133">
        <v>75</v>
      </c>
      <c r="AC164" s="74">
        <v>-1</v>
      </c>
      <c r="AD164" s="74">
        <v>-1</v>
      </c>
      <c r="AE164" s="136">
        <f t="shared" si="4"/>
        <v>152</v>
      </c>
      <c r="AF164" s="130">
        <f t="shared" si="5"/>
        <v>221</v>
      </c>
      <c r="AG164" s="74">
        <v>100</v>
      </c>
      <c r="AH164" s="74">
        <v>1</v>
      </c>
      <c r="AI164" s="74" t="s">
        <v>1012</v>
      </c>
      <c r="AJ164" s="74">
        <v>1513</v>
      </c>
      <c r="AK164" s="74">
        <v>1528</v>
      </c>
      <c r="AL164" s="74">
        <v>1588</v>
      </c>
      <c r="AM164" s="74">
        <v>1615</v>
      </c>
      <c r="AN164" s="74">
        <v>86</v>
      </c>
      <c r="AO164" s="74" t="s">
        <v>1004</v>
      </c>
      <c r="AP164" s="74" t="s">
        <v>1005</v>
      </c>
      <c r="AQ164" s="74">
        <v>12</v>
      </c>
      <c r="AR164" s="74" t="s">
        <v>1006</v>
      </c>
      <c r="AS164" s="74" t="s">
        <v>1007</v>
      </c>
      <c r="AT164" s="74" t="s">
        <v>1008</v>
      </c>
      <c r="AU164" s="74" t="s">
        <v>1013</v>
      </c>
      <c r="AV164" s="74">
        <v>8</v>
      </c>
      <c r="AW164" s="74" t="s">
        <v>1005</v>
      </c>
      <c r="AX164" s="74">
        <v>0</v>
      </c>
      <c r="AY164" s="104">
        <v>0</v>
      </c>
    </row>
    <row r="165" spans="1:51">
      <c r="A165" s="95">
        <v>907</v>
      </c>
      <c r="B165" s="109" t="s">
        <v>1882</v>
      </c>
      <c r="C165" s="74" t="s">
        <v>1882</v>
      </c>
      <c r="D165" s="74">
        <v>8.3</v>
      </c>
      <c r="E165" s="74">
        <v>-1</v>
      </c>
      <c r="F165" s="74" t="s">
        <v>72</v>
      </c>
      <c r="G165" s="74">
        <v>-1</v>
      </c>
      <c r="H165" s="74">
        <v>-1</v>
      </c>
      <c r="I165" s="99" t="str">
        <f>HYPERLINK("[映雪.xlsx]类型!B31",'类型（5）'!$C$31)</f>
        <v>后宫王</v>
      </c>
      <c r="J165" s="74">
        <v>-1</v>
      </c>
      <c r="K165" s="74">
        <v>-1</v>
      </c>
      <c r="L165" s="74" t="s">
        <v>1001</v>
      </c>
      <c r="M165" s="74" t="s">
        <v>1002</v>
      </c>
      <c r="N165" s="74">
        <v>243</v>
      </c>
      <c r="O165" s="74">
        <v>243</v>
      </c>
      <c r="P165" s="118">
        <v>99</v>
      </c>
      <c r="Q165" s="74" t="s">
        <v>1026</v>
      </c>
      <c r="R165" s="74">
        <v>-1</v>
      </c>
      <c r="S165" s="119">
        <v>82</v>
      </c>
      <c r="T165" s="74">
        <v>-1</v>
      </c>
      <c r="U165" s="74">
        <v>-1</v>
      </c>
      <c r="V165" s="122">
        <v>70</v>
      </c>
      <c r="W165" s="74">
        <v>-1</v>
      </c>
      <c r="X165" s="74">
        <v>-1</v>
      </c>
      <c r="Y165" s="132">
        <v>71</v>
      </c>
      <c r="Z165" s="74">
        <v>-1</v>
      </c>
      <c r="AA165" s="74">
        <v>-1</v>
      </c>
      <c r="AB165" s="129">
        <v>56</v>
      </c>
      <c r="AC165" s="74">
        <v>-1</v>
      </c>
      <c r="AD165" s="74">
        <v>-1</v>
      </c>
      <c r="AE165" s="136">
        <f t="shared" si="4"/>
        <v>152</v>
      </c>
      <c r="AF165" s="130">
        <f t="shared" si="5"/>
        <v>223</v>
      </c>
      <c r="AG165" s="74">
        <v>100</v>
      </c>
      <c r="AH165" s="74">
        <v>3</v>
      </c>
      <c r="AI165" s="74" t="s">
        <v>1012</v>
      </c>
      <c r="AJ165" s="74">
        <v>1512</v>
      </c>
      <c r="AK165" s="74">
        <v>1527</v>
      </c>
      <c r="AL165" s="74">
        <v>1585</v>
      </c>
      <c r="AM165" s="74">
        <v>1615</v>
      </c>
      <c r="AN165" s="74">
        <v>58</v>
      </c>
      <c r="AO165" s="74" t="s">
        <v>1004</v>
      </c>
      <c r="AP165" s="74" t="s">
        <v>1005</v>
      </c>
      <c r="AQ165" s="74">
        <v>52</v>
      </c>
      <c r="AR165" s="74" t="s">
        <v>1006</v>
      </c>
      <c r="AS165" s="74" t="s">
        <v>1007</v>
      </c>
      <c r="AT165" s="74" t="s">
        <v>1016</v>
      </c>
      <c r="AU165" s="74" t="s">
        <v>1038</v>
      </c>
      <c r="AV165" s="74">
        <v>11</v>
      </c>
      <c r="AW165" s="74" t="s">
        <v>1005</v>
      </c>
      <c r="AX165" s="74">
        <v>0</v>
      </c>
      <c r="AY165" s="104">
        <v>0</v>
      </c>
    </row>
    <row r="166" spans="1:51">
      <c r="A166" s="95">
        <v>951</v>
      </c>
      <c r="B166" s="109" t="s">
        <v>1921</v>
      </c>
      <c r="C166" s="74" t="s">
        <v>1921</v>
      </c>
      <c r="D166" s="74">
        <v>8.2</v>
      </c>
      <c r="E166" s="74">
        <v>-1</v>
      </c>
      <c r="F166" s="74" t="s">
        <v>48</v>
      </c>
      <c r="G166" s="74">
        <v>-1</v>
      </c>
      <c r="H166" s="74">
        <v>-1</v>
      </c>
      <c r="I166" s="99" t="str">
        <f>HYPERLINK("[映雪.xlsx]类型!B31",'类型（5）'!$C$31)</f>
        <v>后宫王</v>
      </c>
      <c r="J166" s="74">
        <v>-1</v>
      </c>
      <c r="K166" s="74">
        <v>-1</v>
      </c>
      <c r="L166" s="74" t="s">
        <v>1001</v>
      </c>
      <c r="M166" s="74" t="s">
        <v>1002</v>
      </c>
      <c r="N166" s="74">
        <v>509</v>
      </c>
      <c r="O166" s="74">
        <v>509</v>
      </c>
      <c r="P166" s="118">
        <v>593</v>
      </c>
      <c r="Q166" s="74" t="s">
        <v>1047</v>
      </c>
      <c r="R166" s="74">
        <v>-1</v>
      </c>
      <c r="S166" s="119">
        <v>81</v>
      </c>
      <c r="T166" s="74">
        <v>-1</v>
      </c>
      <c r="U166" s="74">
        <v>-1</v>
      </c>
      <c r="V166" s="122">
        <v>71</v>
      </c>
      <c r="W166" s="74">
        <v>-1</v>
      </c>
      <c r="X166" s="74">
        <v>-1</v>
      </c>
      <c r="Y166" s="132">
        <v>67</v>
      </c>
      <c r="Z166" s="74">
        <v>-1</v>
      </c>
      <c r="AA166" s="74">
        <v>-1</v>
      </c>
      <c r="AB166" s="129">
        <v>55</v>
      </c>
      <c r="AC166" s="74">
        <v>-1</v>
      </c>
      <c r="AD166" s="74">
        <v>-1</v>
      </c>
      <c r="AE166" s="136">
        <f t="shared" si="4"/>
        <v>152</v>
      </c>
      <c r="AF166" s="130">
        <f t="shared" si="5"/>
        <v>219</v>
      </c>
      <c r="AG166" s="74">
        <v>100</v>
      </c>
      <c r="AH166" s="74">
        <v>1</v>
      </c>
      <c r="AI166" s="74" t="s">
        <v>1012</v>
      </c>
      <c r="AJ166" s="74">
        <v>1589</v>
      </c>
      <c r="AK166" s="74">
        <v>1600</v>
      </c>
      <c r="AL166" s="74">
        <v>1636</v>
      </c>
      <c r="AM166" s="74">
        <v>1615</v>
      </c>
      <c r="AN166" s="74">
        <v>77</v>
      </c>
      <c r="AO166" s="74" t="s">
        <v>1004</v>
      </c>
      <c r="AP166" s="74" t="s">
        <v>1005</v>
      </c>
      <c r="AQ166" s="74">
        <v>17</v>
      </c>
      <c r="AR166" s="74" t="s">
        <v>1006</v>
      </c>
      <c r="AS166" s="74" t="s">
        <v>1007</v>
      </c>
      <c r="AT166" s="74" t="s">
        <v>1016</v>
      </c>
      <c r="AU166" s="74" t="s">
        <v>1017</v>
      </c>
      <c r="AV166" s="74">
        <v>6</v>
      </c>
      <c r="AW166" s="74" t="s">
        <v>1004</v>
      </c>
      <c r="AX166" s="74">
        <v>0</v>
      </c>
      <c r="AY166" s="104">
        <v>0</v>
      </c>
    </row>
    <row r="167" spans="1:51">
      <c r="A167" s="95">
        <v>1058</v>
      </c>
      <c r="B167" s="109" t="s">
        <v>874</v>
      </c>
      <c r="C167" s="74" t="s">
        <v>874</v>
      </c>
      <c r="D167" s="74">
        <v>6.7</v>
      </c>
      <c r="E167" s="74">
        <v>-1</v>
      </c>
      <c r="F167" s="74" t="s">
        <v>96</v>
      </c>
      <c r="G167" s="74">
        <v>-1</v>
      </c>
      <c r="H167" s="74">
        <v>-1</v>
      </c>
      <c r="I167" s="74" t="str">
        <f>HYPERLINK("[映雪.xlsx]类型!B8",'类型（5）'!$C$8)</f>
        <v>智慧全能</v>
      </c>
      <c r="J167" s="74">
        <v>-1</v>
      </c>
      <c r="K167" s="74">
        <v>-1</v>
      </c>
      <c r="L167" s="74" t="s">
        <v>1001</v>
      </c>
      <c r="M167" s="74" t="s">
        <v>1002</v>
      </c>
      <c r="N167" s="74">
        <v>1058</v>
      </c>
      <c r="O167" s="74">
        <v>1058</v>
      </c>
      <c r="P167" s="118">
        <v>64</v>
      </c>
      <c r="Q167" s="74" t="s">
        <v>1064</v>
      </c>
      <c r="R167" s="74">
        <v>-1</v>
      </c>
      <c r="S167" s="119">
        <v>79</v>
      </c>
      <c r="T167" s="74">
        <v>-1</v>
      </c>
      <c r="U167" s="74">
        <v>-1</v>
      </c>
      <c r="V167" s="122">
        <v>73</v>
      </c>
      <c r="W167" s="74">
        <v>-1</v>
      </c>
      <c r="X167" s="74">
        <v>-1</v>
      </c>
      <c r="Y167" s="104">
        <v>63</v>
      </c>
      <c r="Z167" s="74">
        <v>-1</v>
      </c>
      <c r="AA167" s="74">
        <v>-1</v>
      </c>
      <c r="AB167" s="133">
        <v>70</v>
      </c>
      <c r="AC167" s="74">
        <v>-1</v>
      </c>
      <c r="AD167" s="74">
        <v>-1</v>
      </c>
      <c r="AE167" s="136">
        <f t="shared" si="4"/>
        <v>152</v>
      </c>
      <c r="AF167" s="130">
        <f t="shared" si="5"/>
        <v>215</v>
      </c>
      <c r="AG167" s="74">
        <v>100</v>
      </c>
      <c r="AH167" s="74">
        <v>1</v>
      </c>
      <c r="AI167" s="74" t="s">
        <v>1012</v>
      </c>
      <c r="AJ167" s="74">
        <v>1584</v>
      </c>
      <c r="AK167" s="74">
        <v>1599</v>
      </c>
      <c r="AL167" s="74">
        <v>1686</v>
      </c>
      <c r="AM167" s="74">
        <v>1615</v>
      </c>
      <c r="AN167" s="74">
        <v>20</v>
      </c>
      <c r="AO167" s="74" t="s">
        <v>1004</v>
      </c>
      <c r="AP167" s="74" t="s">
        <v>1005</v>
      </c>
      <c r="AQ167" s="74">
        <v>88</v>
      </c>
      <c r="AR167" s="74" t="s">
        <v>1006</v>
      </c>
      <c r="AS167" s="74" t="s">
        <v>1400</v>
      </c>
      <c r="AT167" s="74" t="s">
        <v>1008</v>
      </c>
      <c r="AU167" s="74" t="s">
        <v>1017</v>
      </c>
      <c r="AV167" s="74">
        <v>8</v>
      </c>
      <c r="AW167" s="74" t="s">
        <v>1005</v>
      </c>
      <c r="AX167" s="74">
        <v>0</v>
      </c>
      <c r="AY167" s="104">
        <v>0</v>
      </c>
    </row>
    <row r="168" spans="1:51">
      <c r="A168" s="95">
        <v>1142</v>
      </c>
      <c r="B168" s="109" t="s">
        <v>2097</v>
      </c>
      <c r="C168" s="74" t="s">
        <v>2097</v>
      </c>
      <c r="D168" s="74">
        <v>7.1</v>
      </c>
      <c r="E168" s="74">
        <v>-1</v>
      </c>
      <c r="F168" s="74" t="s">
        <v>134</v>
      </c>
      <c r="G168" s="74">
        <v>-1</v>
      </c>
      <c r="H168" s="74">
        <v>-1</v>
      </c>
      <c r="I168" s="74" t="str">
        <f>HYPERLINK("[映雪.xlsx]类型!B8",'类型（5）'!$C$8)</f>
        <v>智慧全能</v>
      </c>
      <c r="J168" s="74">
        <v>-1</v>
      </c>
      <c r="K168" s="74">
        <v>-1</v>
      </c>
      <c r="L168" s="74" t="s">
        <v>1001</v>
      </c>
      <c r="M168" s="74" t="s">
        <v>1002</v>
      </c>
      <c r="N168" s="74">
        <v>1267</v>
      </c>
      <c r="O168" s="74">
        <v>1267</v>
      </c>
      <c r="P168" s="118">
        <v>56</v>
      </c>
      <c r="Q168" s="74" t="s">
        <v>1044</v>
      </c>
      <c r="R168" s="74">
        <v>-1</v>
      </c>
      <c r="S168" s="120">
        <v>71</v>
      </c>
      <c r="T168" s="74">
        <v>-1</v>
      </c>
      <c r="U168" s="74">
        <v>-1</v>
      </c>
      <c r="V168" s="122">
        <v>70</v>
      </c>
      <c r="W168" s="74">
        <v>-1</v>
      </c>
      <c r="X168" s="74">
        <v>-1</v>
      </c>
      <c r="Y168" s="131">
        <v>81</v>
      </c>
      <c r="Z168" s="74">
        <v>-1</v>
      </c>
      <c r="AA168" s="74">
        <v>-1</v>
      </c>
      <c r="AB168" s="133">
        <v>72</v>
      </c>
      <c r="AC168" s="74">
        <v>-1</v>
      </c>
      <c r="AD168" s="74">
        <v>-1</v>
      </c>
      <c r="AE168" s="136">
        <f t="shared" si="4"/>
        <v>152</v>
      </c>
      <c r="AF168" s="130">
        <f t="shared" si="5"/>
        <v>222</v>
      </c>
      <c r="AG168" s="74">
        <v>100</v>
      </c>
      <c r="AH168" s="74">
        <v>1</v>
      </c>
      <c r="AI168" s="74" t="s">
        <v>1012</v>
      </c>
      <c r="AJ168" s="74">
        <v>1523</v>
      </c>
      <c r="AK168" s="74">
        <v>1538</v>
      </c>
      <c r="AL168" s="74">
        <v>1596</v>
      </c>
      <c r="AM168" s="74">
        <v>1615</v>
      </c>
      <c r="AN168" s="74">
        <v>46</v>
      </c>
      <c r="AO168" s="74" t="s">
        <v>1004</v>
      </c>
      <c r="AP168" s="74" t="s">
        <v>1005</v>
      </c>
      <c r="AQ168" s="74">
        <v>50</v>
      </c>
      <c r="AR168" s="74" t="s">
        <v>1006</v>
      </c>
      <c r="AS168" s="74" t="s">
        <v>1007</v>
      </c>
      <c r="AT168" s="74" t="s">
        <v>1008</v>
      </c>
      <c r="AU168" s="74" t="s">
        <v>1038</v>
      </c>
      <c r="AV168" s="74">
        <v>12</v>
      </c>
      <c r="AW168" s="74" t="s">
        <v>1005</v>
      </c>
      <c r="AX168" s="74">
        <v>0</v>
      </c>
      <c r="AY168" s="104">
        <v>0</v>
      </c>
    </row>
    <row r="169" spans="1:51">
      <c r="A169" s="95">
        <v>1266</v>
      </c>
      <c r="B169" s="109" t="s">
        <v>2204</v>
      </c>
      <c r="C169" s="74" t="s">
        <v>2204</v>
      </c>
      <c r="D169" s="74">
        <v>13.3</v>
      </c>
      <c r="E169" s="74">
        <v>-1</v>
      </c>
      <c r="F169" s="74" t="s">
        <v>106</v>
      </c>
      <c r="G169" s="74">
        <v>-1</v>
      </c>
      <c r="H169" s="74">
        <v>-1</v>
      </c>
      <c r="I169" s="99" t="str">
        <f>HYPERLINK("[映雪.xlsx]类型!B11",'类型（5）'!$C$11)</f>
        <v>人偶</v>
      </c>
      <c r="J169" s="74">
        <v>-1</v>
      </c>
      <c r="K169" s="74">
        <v>-1</v>
      </c>
      <c r="L169" s="74" t="s">
        <v>1001</v>
      </c>
      <c r="M169" s="74" t="s">
        <v>1002</v>
      </c>
      <c r="N169" s="74">
        <v>1331</v>
      </c>
      <c r="O169" s="74">
        <v>1331</v>
      </c>
      <c r="P169" s="118">
        <v>62</v>
      </c>
      <c r="Q169" s="74" t="s">
        <v>1082</v>
      </c>
      <c r="R169" s="74">
        <v>-1</v>
      </c>
      <c r="S169" s="95">
        <v>59</v>
      </c>
      <c r="T169" s="74">
        <v>-1</v>
      </c>
      <c r="U169" s="74">
        <v>-1</v>
      </c>
      <c r="V169" s="96">
        <v>93</v>
      </c>
      <c r="W169" s="74">
        <v>-1</v>
      </c>
      <c r="X169" s="74">
        <v>-1</v>
      </c>
      <c r="Y169" s="104">
        <v>48</v>
      </c>
      <c r="Z169" s="74">
        <v>-1</v>
      </c>
      <c r="AA169" s="74">
        <v>-1</v>
      </c>
      <c r="AB169" s="129">
        <v>54</v>
      </c>
      <c r="AC169" s="74">
        <v>-1</v>
      </c>
      <c r="AD169" s="74">
        <v>-1</v>
      </c>
      <c r="AE169" s="136">
        <f t="shared" si="4"/>
        <v>152</v>
      </c>
      <c r="AF169" s="130">
        <f t="shared" si="5"/>
        <v>200</v>
      </c>
      <c r="AG169" s="74">
        <v>100</v>
      </c>
      <c r="AH169" s="74">
        <v>2</v>
      </c>
      <c r="AI169" s="74" t="s">
        <v>1012</v>
      </c>
      <c r="AJ169" s="74">
        <v>1510</v>
      </c>
      <c r="AK169" s="74">
        <v>1525</v>
      </c>
      <c r="AL169" s="74">
        <v>1553</v>
      </c>
      <c r="AM169" s="74">
        <v>1615</v>
      </c>
      <c r="AN169" s="74">
        <v>80</v>
      </c>
      <c r="AO169" s="74" t="s">
        <v>1004</v>
      </c>
      <c r="AP169" s="74" t="s">
        <v>1005</v>
      </c>
      <c r="AQ169" s="74">
        <v>50</v>
      </c>
      <c r="AR169" s="74" t="s">
        <v>1006</v>
      </c>
      <c r="AS169" s="74" t="s">
        <v>1007</v>
      </c>
      <c r="AT169" s="74" t="s">
        <v>1162</v>
      </c>
      <c r="AU169" s="74" t="s">
        <v>1009</v>
      </c>
      <c r="AV169" s="74">
        <v>12</v>
      </c>
      <c r="AW169" s="74" t="s">
        <v>1005</v>
      </c>
      <c r="AX169" s="74">
        <v>0</v>
      </c>
      <c r="AY169" s="104">
        <v>0</v>
      </c>
    </row>
    <row r="170" spans="1:51">
      <c r="A170" s="95">
        <v>1306</v>
      </c>
      <c r="B170" s="109" t="s">
        <v>2238</v>
      </c>
      <c r="C170" s="74" t="s">
        <v>2238</v>
      </c>
      <c r="D170" s="74">
        <v>7.5</v>
      </c>
      <c r="E170" s="74">
        <v>-1</v>
      </c>
      <c r="F170" s="74" t="s">
        <v>58</v>
      </c>
      <c r="G170" s="74">
        <v>-1</v>
      </c>
      <c r="H170" s="74">
        <v>-1</v>
      </c>
      <c r="I170" s="99" t="str">
        <f>HYPERLINK("[映雪.xlsx]类型!B25",'类型（5）'!$C$25)</f>
        <v>教师</v>
      </c>
      <c r="J170" s="74">
        <v>-1</v>
      </c>
      <c r="K170" s="74">
        <v>-1</v>
      </c>
      <c r="L170" s="74" t="s">
        <v>1001</v>
      </c>
      <c r="M170" s="74" t="s">
        <v>1002</v>
      </c>
      <c r="N170" s="74">
        <v>1404</v>
      </c>
      <c r="O170" s="74">
        <v>1404</v>
      </c>
      <c r="P170" s="118">
        <v>34</v>
      </c>
      <c r="Q170" s="74" t="s">
        <v>1079</v>
      </c>
      <c r="R170" s="74">
        <v>-1</v>
      </c>
      <c r="S170" s="95">
        <v>52</v>
      </c>
      <c r="T170" s="74">
        <v>-1</v>
      </c>
      <c r="U170" s="74">
        <v>-1</v>
      </c>
      <c r="V170" s="74">
        <v>66</v>
      </c>
      <c r="W170" s="74">
        <v>-1</v>
      </c>
      <c r="X170" s="74">
        <v>-1</v>
      </c>
      <c r="Y170" s="131">
        <v>86</v>
      </c>
      <c r="Z170" s="74">
        <v>-1</v>
      </c>
      <c r="AA170" s="74">
        <v>-1</v>
      </c>
      <c r="AB170" s="129">
        <v>28</v>
      </c>
      <c r="AC170" s="74">
        <v>-1</v>
      </c>
      <c r="AD170" s="74">
        <v>-1</v>
      </c>
      <c r="AE170" s="136">
        <f t="shared" si="4"/>
        <v>152</v>
      </c>
      <c r="AF170" s="130">
        <f t="shared" si="5"/>
        <v>204</v>
      </c>
      <c r="AG170" s="74">
        <v>100</v>
      </c>
      <c r="AH170" s="74">
        <v>1</v>
      </c>
      <c r="AI170" s="74" t="s">
        <v>1012</v>
      </c>
      <c r="AJ170" s="74">
        <v>1555</v>
      </c>
      <c r="AK170" s="74">
        <v>1570</v>
      </c>
      <c r="AL170" s="74">
        <v>1589</v>
      </c>
      <c r="AM170" s="74">
        <v>1615</v>
      </c>
      <c r="AN170" s="74">
        <v>0</v>
      </c>
      <c r="AO170" s="74" t="s">
        <v>1004</v>
      </c>
      <c r="AP170" s="74" t="s">
        <v>1004</v>
      </c>
      <c r="AQ170" s="74">
        <v>84</v>
      </c>
      <c r="AR170" s="74" t="s">
        <v>1006</v>
      </c>
      <c r="AS170" s="74" t="s">
        <v>1007</v>
      </c>
      <c r="AT170" s="74" t="s">
        <v>1016</v>
      </c>
      <c r="AU170" s="74" t="s">
        <v>1013</v>
      </c>
      <c r="AV170" s="74">
        <v>10</v>
      </c>
      <c r="AW170" s="74" t="s">
        <v>1005</v>
      </c>
      <c r="AX170" s="74">
        <v>0</v>
      </c>
      <c r="AY170" s="104">
        <v>0</v>
      </c>
    </row>
    <row r="171" spans="1:51">
      <c r="A171" s="95">
        <v>1347</v>
      </c>
      <c r="B171" s="109" t="s">
        <v>2274</v>
      </c>
      <c r="C171" s="74" t="s">
        <v>2274</v>
      </c>
      <c r="D171" s="74">
        <v>6.3</v>
      </c>
      <c r="E171" s="74">
        <v>-1</v>
      </c>
      <c r="F171" s="74" t="s">
        <v>68</v>
      </c>
      <c r="G171" s="74">
        <v>-1</v>
      </c>
      <c r="H171" s="74">
        <v>-1</v>
      </c>
      <c r="I171" s="99" t="str">
        <f>HYPERLINK("[映雪.xlsx]类型!B26",'类型（5）'!$C$26)</f>
        <v>剑豪</v>
      </c>
      <c r="J171" s="74">
        <v>-1</v>
      </c>
      <c r="K171" s="74">
        <v>-1</v>
      </c>
      <c r="L171" s="74" t="s">
        <v>1001</v>
      </c>
      <c r="M171" s="74" t="s">
        <v>1002</v>
      </c>
      <c r="N171" s="74">
        <v>1440</v>
      </c>
      <c r="O171" s="74">
        <v>1440</v>
      </c>
      <c r="P171" s="118">
        <v>149</v>
      </c>
      <c r="Q171" s="74" t="s">
        <v>1042</v>
      </c>
      <c r="R171" s="74">
        <v>-1</v>
      </c>
      <c r="S171" s="119">
        <v>80</v>
      </c>
      <c r="T171" s="74">
        <v>-1</v>
      </c>
      <c r="U171" s="74">
        <v>-1</v>
      </c>
      <c r="V171" s="122">
        <v>72</v>
      </c>
      <c r="W171" s="74">
        <v>-1</v>
      </c>
      <c r="X171" s="74">
        <v>-1</v>
      </c>
      <c r="Y171" s="104">
        <v>52</v>
      </c>
      <c r="Z171" s="74">
        <v>-1</v>
      </c>
      <c r="AA171" s="74">
        <v>-1</v>
      </c>
      <c r="AB171" s="133">
        <v>74</v>
      </c>
      <c r="AC171" s="74">
        <v>-1</v>
      </c>
      <c r="AD171" s="74">
        <v>-1</v>
      </c>
      <c r="AE171" s="136">
        <f t="shared" si="4"/>
        <v>152</v>
      </c>
      <c r="AF171" s="130">
        <f t="shared" si="5"/>
        <v>204</v>
      </c>
      <c r="AG171" s="74">
        <v>100</v>
      </c>
      <c r="AH171" s="74">
        <v>1</v>
      </c>
      <c r="AI171" s="74" t="s">
        <v>1012</v>
      </c>
      <c r="AJ171" s="74">
        <v>1493</v>
      </c>
      <c r="AK171" s="74">
        <v>1508</v>
      </c>
      <c r="AL171" s="74">
        <v>1550</v>
      </c>
      <c r="AM171" s="74">
        <v>1615</v>
      </c>
      <c r="AN171" s="74">
        <v>0</v>
      </c>
      <c r="AO171" s="74" t="s">
        <v>1004</v>
      </c>
      <c r="AP171" s="74" t="s">
        <v>1005</v>
      </c>
      <c r="AQ171" s="74">
        <v>22</v>
      </c>
      <c r="AR171" s="74" t="s">
        <v>1006</v>
      </c>
      <c r="AS171" s="74" t="s">
        <v>1007</v>
      </c>
      <c r="AT171" s="74" t="s">
        <v>1008</v>
      </c>
      <c r="AU171" s="74" t="s">
        <v>1027</v>
      </c>
      <c r="AV171" s="74">
        <v>6</v>
      </c>
      <c r="AW171" s="74" t="s">
        <v>1004</v>
      </c>
      <c r="AX171" s="74">
        <v>0</v>
      </c>
      <c r="AY171" s="104">
        <v>0</v>
      </c>
    </row>
    <row r="172" spans="1:51">
      <c r="A172" s="95">
        <v>1597</v>
      </c>
      <c r="B172" s="109" t="s">
        <v>2488</v>
      </c>
      <c r="C172" s="74" t="s">
        <v>2488</v>
      </c>
      <c r="D172" s="74">
        <v>14.9</v>
      </c>
      <c r="E172" s="74">
        <v>-1</v>
      </c>
      <c r="F172" s="74" t="s">
        <v>80</v>
      </c>
      <c r="G172" s="74">
        <v>-1</v>
      </c>
      <c r="H172" s="74">
        <v>-1</v>
      </c>
      <c r="I172" s="99" t="str">
        <f>HYPERLINK("[映雪.xlsx]类型!B18",'类型（5）'!$C$18)</f>
        <v>科学家</v>
      </c>
      <c r="J172" s="74">
        <v>-1</v>
      </c>
      <c r="K172" s="74">
        <v>-1</v>
      </c>
      <c r="L172" s="74" t="s">
        <v>1001</v>
      </c>
      <c r="M172" s="74" t="s">
        <v>1002</v>
      </c>
      <c r="N172" s="74">
        <v>1651</v>
      </c>
      <c r="O172" s="74">
        <v>1651</v>
      </c>
      <c r="P172" s="118">
        <v>19</v>
      </c>
      <c r="Q172" s="74" t="s">
        <v>1537</v>
      </c>
      <c r="R172" s="74">
        <v>-1</v>
      </c>
      <c r="S172" s="95">
        <v>57</v>
      </c>
      <c r="T172" s="74">
        <v>-1</v>
      </c>
      <c r="U172" s="74">
        <v>-1</v>
      </c>
      <c r="V172" s="74">
        <v>49</v>
      </c>
      <c r="W172" s="74">
        <v>-1</v>
      </c>
      <c r="X172" s="74">
        <v>-1</v>
      </c>
      <c r="Y172" s="125">
        <v>95</v>
      </c>
      <c r="Z172" s="74">
        <v>-1</v>
      </c>
      <c r="AA172" s="74">
        <v>-1</v>
      </c>
      <c r="AB172" s="129">
        <v>37</v>
      </c>
      <c r="AC172" s="74">
        <v>-1</v>
      </c>
      <c r="AD172" s="74">
        <v>-1</v>
      </c>
      <c r="AE172" s="136">
        <f t="shared" si="4"/>
        <v>152</v>
      </c>
      <c r="AF172" s="130">
        <f t="shared" si="5"/>
        <v>201</v>
      </c>
      <c r="AG172" s="74">
        <v>100</v>
      </c>
      <c r="AH172" s="74">
        <v>2</v>
      </c>
      <c r="AI172" s="74" t="s">
        <v>1012</v>
      </c>
      <c r="AJ172" s="74">
        <v>1556</v>
      </c>
      <c r="AK172" s="74">
        <v>1571</v>
      </c>
      <c r="AL172" s="74">
        <v>1600</v>
      </c>
      <c r="AM172" s="74">
        <v>1615</v>
      </c>
      <c r="AN172" s="74">
        <v>0</v>
      </c>
      <c r="AO172" s="74" t="s">
        <v>1004</v>
      </c>
      <c r="AP172" s="74" t="s">
        <v>1004</v>
      </c>
      <c r="AQ172" s="74">
        <v>94</v>
      </c>
      <c r="AR172" s="74" t="s">
        <v>1006</v>
      </c>
      <c r="AS172" s="74" t="s">
        <v>1400</v>
      </c>
      <c r="AT172" s="74" t="s">
        <v>1162</v>
      </c>
      <c r="AU172" s="74" t="s">
        <v>1013</v>
      </c>
      <c r="AV172" s="74">
        <v>10</v>
      </c>
      <c r="AW172" s="74" t="s">
        <v>1005</v>
      </c>
      <c r="AX172" s="74">
        <v>0</v>
      </c>
      <c r="AY172" s="104">
        <v>72</v>
      </c>
    </row>
    <row r="173" spans="1:51">
      <c r="A173" s="95">
        <v>61</v>
      </c>
      <c r="B173" s="109" t="s">
        <v>1107</v>
      </c>
      <c r="C173" s="74" t="s">
        <v>1107</v>
      </c>
      <c r="D173" s="74">
        <v>8.1</v>
      </c>
      <c r="E173" s="74">
        <v>-1</v>
      </c>
      <c r="F173" s="74" t="s">
        <v>114</v>
      </c>
      <c r="G173" s="74">
        <v>-1</v>
      </c>
      <c r="H173" s="74">
        <v>-1</v>
      </c>
      <c r="I173" s="96" t="str">
        <f>HYPERLINK("[映雪.xlsx]类型!B34",'类型（5）'!$C$34)</f>
        <v>宅女</v>
      </c>
      <c r="J173" s="74">
        <v>-1</v>
      </c>
      <c r="K173" s="74">
        <v>-1</v>
      </c>
      <c r="L173" s="74" t="s">
        <v>1001</v>
      </c>
      <c r="M173" s="74" t="s">
        <v>1002</v>
      </c>
      <c r="N173" s="74">
        <v>213</v>
      </c>
      <c r="O173" s="74">
        <v>213</v>
      </c>
      <c r="P173" s="118">
        <v>80</v>
      </c>
      <c r="Q173" s="74" t="s">
        <v>1061</v>
      </c>
      <c r="R173" s="74">
        <v>-1</v>
      </c>
      <c r="S173" s="120">
        <v>74</v>
      </c>
      <c r="T173" s="74">
        <v>-1</v>
      </c>
      <c r="U173" s="74">
        <v>-1</v>
      </c>
      <c r="V173" s="122">
        <v>77</v>
      </c>
      <c r="W173" s="74">
        <v>-1</v>
      </c>
      <c r="X173" s="74">
        <v>-1</v>
      </c>
      <c r="Y173" s="104">
        <v>63</v>
      </c>
      <c r="Z173" s="74">
        <v>-1</v>
      </c>
      <c r="AA173" s="74">
        <v>-1</v>
      </c>
      <c r="AB173" s="133">
        <v>74</v>
      </c>
      <c r="AC173" s="74">
        <v>-1</v>
      </c>
      <c r="AD173" s="74">
        <v>-1</v>
      </c>
      <c r="AE173" s="136">
        <f t="shared" si="4"/>
        <v>151</v>
      </c>
      <c r="AF173" s="130">
        <f t="shared" si="5"/>
        <v>214</v>
      </c>
      <c r="AG173" s="74">
        <v>100</v>
      </c>
      <c r="AH173" s="74">
        <v>3</v>
      </c>
      <c r="AI173" s="74" t="s">
        <v>1012</v>
      </c>
      <c r="AJ173" s="74">
        <v>1548</v>
      </c>
      <c r="AK173" s="74">
        <v>1563</v>
      </c>
      <c r="AL173" s="74">
        <v>1635</v>
      </c>
      <c r="AM173" s="74">
        <v>1615</v>
      </c>
      <c r="AN173" s="74">
        <v>7</v>
      </c>
      <c r="AO173" s="74" t="s">
        <v>1004</v>
      </c>
      <c r="AP173" s="74" t="s">
        <v>1005</v>
      </c>
      <c r="AQ173" s="74">
        <v>100</v>
      </c>
      <c r="AR173" s="74" t="s">
        <v>1006</v>
      </c>
      <c r="AS173" s="74" t="s">
        <v>1007</v>
      </c>
      <c r="AT173" s="74" t="s">
        <v>1008</v>
      </c>
      <c r="AU173" s="74" t="s">
        <v>1017</v>
      </c>
      <c r="AV173" s="74">
        <v>9</v>
      </c>
      <c r="AW173" s="74" t="s">
        <v>1005</v>
      </c>
      <c r="AX173" s="74">
        <v>0</v>
      </c>
      <c r="AY173" s="104">
        <v>18</v>
      </c>
    </row>
    <row r="174" spans="1:51">
      <c r="A174" s="95">
        <v>207</v>
      </c>
      <c r="B174" s="109" t="s">
        <v>382</v>
      </c>
      <c r="C174" s="74" t="s">
        <v>382</v>
      </c>
      <c r="D174" s="74">
        <v>10.9</v>
      </c>
      <c r="E174" s="74">
        <v>-1</v>
      </c>
      <c r="F174" s="74" t="s">
        <v>108</v>
      </c>
      <c r="G174" s="74">
        <v>-1</v>
      </c>
      <c r="H174" s="74">
        <v>-1</v>
      </c>
      <c r="I174" s="96" t="str">
        <f>HYPERLINK("[映雪.xlsx]类型!B20",'类型（5）'!$C$20)</f>
        <v>指挥官</v>
      </c>
      <c r="J174" s="74">
        <v>-1</v>
      </c>
      <c r="K174" s="74">
        <v>-1</v>
      </c>
      <c r="L174" s="74" t="s">
        <v>1001</v>
      </c>
      <c r="M174" s="74" t="s">
        <v>1002</v>
      </c>
      <c r="N174" s="74">
        <v>755</v>
      </c>
      <c r="O174" s="74">
        <v>755</v>
      </c>
      <c r="P174" s="118">
        <v>113</v>
      </c>
      <c r="Q174" s="74" t="s">
        <v>1047</v>
      </c>
      <c r="R174" s="74">
        <v>-1</v>
      </c>
      <c r="S174" s="120">
        <v>78</v>
      </c>
      <c r="T174" s="74">
        <v>-1</v>
      </c>
      <c r="U174" s="74">
        <v>-1</v>
      </c>
      <c r="V174" s="122">
        <v>73</v>
      </c>
      <c r="W174" s="74">
        <v>-1</v>
      </c>
      <c r="X174" s="74">
        <v>-1</v>
      </c>
      <c r="Y174" s="104">
        <v>34</v>
      </c>
      <c r="Z174" s="74">
        <v>-1</v>
      </c>
      <c r="AA174" s="74">
        <v>-1</v>
      </c>
      <c r="AB174" s="129">
        <v>52</v>
      </c>
      <c r="AC174" s="74">
        <v>-1</v>
      </c>
      <c r="AD174" s="74">
        <v>-1</v>
      </c>
      <c r="AE174" s="136">
        <f t="shared" si="4"/>
        <v>151</v>
      </c>
      <c r="AF174" s="130">
        <f t="shared" si="5"/>
        <v>185</v>
      </c>
      <c r="AG174" s="74">
        <v>100</v>
      </c>
      <c r="AH174" s="74">
        <v>1</v>
      </c>
      <c r="AI174" s="74" t="s">
        <v>1012</v>
      </c>
      <c r="AJ174" s="74">
        <v>1515</v>
      </c>
      <c r="AK174" s="74">
        <v>1530</v>
      </c>
      <c r="AL174" s="74">
        <v>1576</v>
      </c>
      <c r="AM174" s="74">
        <v>1615</v>
      </c>
      <c r="AN174" s="74">
        <v>13</v>
      </c>
      <c r="AO174" s="74" t="s">
        <v>1004</v>
      </c>
      <c r="AP174" s="74" t="s">
        <v>1004</v>
      </c>
      <c r="AQ174" s="74">
        <v>3</v>
      </c>
      <c r="AR174" s="74" t="s">
        <v>1006</v>
      </c>
      <c r="AS174" s="74" t="s">
        <v>1007</v>
      </c>
      <c r="AT174" s="74" t="s">
        <v>1008</v>
      </c>
      <c r="AU174" s="74" t="s">
        <v>1009</v>
      </c>
      <c r="AV174" s="74">
        <v>5</v>
      </c>
      <c r="AW174" s="74" t="s">
        <v>1005</v>
      </c>
      <c r="AX174" s="74">
        <v>0</v>
      </c>
      <c r="AY174" s="104">
        <v>54</v>
      </c>
    </row>
    <row r="175" spans="1:51">
      <c r="A175" s="95">
        <v>357</v>
      </c>
      <c r="B175" s="109" t="s">
        <v>1395</v>
      </c>
      <c r="C175" s="74" t="s">
        <v>1395</v>
      </c>
      <c r="D175" s="74">
        <v>8</v>
      </c>
      <c r="E175" s="74">
        <v>-1</v>
      </c>
      <c r="F175" s="74" t="s">
        <v>128</v>
      </c>
      <c r="G175" s="74">
        <v>-1</v>
      </c>
      <c r="H175" s="74">
        <v>-1</v>
      </c>
      <c r="I175" s="99" t="str">
        <f>HYPERLINK("[映雪.xlsx]类型!B31",'类型（5）'!$C$31)</f>
        <v>后宫王</v>
      </c>
      <c r="J175" s="74">
        <v>-1</v>
      </c>
      <c r="K175" s="74">
        <v>-1</v>
      </c>
      <c r="L175" s="74" t="s">
        <v>1001</v>
      </c>
      <c r="M175" s="74" t="s">
        <v>1002</v>
      </c>
      <c r="N175" s="74">
        <v>82</v>
      </c>
      <c r="O175" s="74">
        <v>82</v>
      </c>
      <c r="P175" s="118">
        <v>97</v>
      </c>
      <c r="Q175" s="74" t="s">
        <v>1064</v>
      </c>
      <c r="R175" s="74">
        <v>-1</v>
      </c>
      <c r="S175" s="119">
        <v>86</v>
      </c>
      <c r="T175" s="74">
        <v>-1</v>
      </c>
      <c r="U175" s="74">
        <v>-1</v>
      </c>
      <c r="V175" s="74">
        <v>65</v>
      </c>
      <c r="W175" s="74">
        <v>-1</v>
      </c>
      <c r="X175" s="74">
        <v>-1</v>
      </c>
      <c r="Y175" s="104">
        <v>61</v>
      </c>
      <c r="Z175" s="74">
        <v>-1</v>
      </c>
      <c r="AA175" s="74">
        <v>-1</v>
      </c>
      <c r="AB175" s="133">
        <v>66</v>
      </c>
      <c r="AC175" s="74">
        <v>-1</v>
      </c>
      <c r="AD175" s="74">
        <v>-1</v>
      </c>
      <c r="AE175" s="136">
        <f t="shared" si="4"/>
        <v>151</v>
      </c>
      <c r="AF175" s="130">
        <f t="shared" si="5"/>
        <v>212</v>
      </c>
      <c r="AG175" s="74">
        <v>100</v>
      </c>
      <c r="AH175" s="74">
        <v>1</v>
      </c>
      <c r="AI175" s="74" t="s">
        <v>1012</v>
      </c>
      <c r="AJ175" s="74">
        <v>1525</v>
      </c>
      <c r="AK175" s="74">
        <v>1540</v>
      </c>
      <c r="AL175" s="74">
        <v>1586</v>
      </c>
      <c r="AM175" s="74">
        <v>1615</v>
      </c>
      <c r="AN175" s="74">
        <v>0</v>
      </c>
      <c r="AO175" s="74" t="s">
        <v>1004</v>
      </c>
      <c r="AP175" s="74" t="s">
        <v>1005</v>
      </c>
      <c r="AQ175" s="74">
        <v>83</v>
      </c>
      <c r="AR175" s="74" t="s">
        <v>1006</v>
      </c>
      <c r="AS175" s="74" t="s">
        <v>1311</v>
      </c>
      <c r="AT175" s="74" t="s">
        <v>1016</v>
      </c>
      <c r="AU175" s="74" t="s">
        <v>1009</v>
      </c>
      <c r="AV175" s="74">
        <v>4</v>
      </c>
      <c r="AW175" s="74" t="s">
        <v>1005</v>
      </c>
      <c r="AX175" s="74">
        <v>0</v>
      </c>
      <c r="AY175" s="104">
        <v>25</v>
      </c>
    </row>
    <row r="176" spans="1:51">
      <c r="A176" s="95">
        <v>570</v>
      </c>
      <c r="B176" s="109" t="s">
        <v>58</v>
      </c>
      <c r="C176" s="74" t="s">
        <v>58</v>
      </c>
      <c r="D176" s="74">
        <v>9.1</v>
      </c>
      <c r="E176" s="74">
        <v>-1</v>
      </c>
      <c r="F176" s="74" t="s">
        <v>58</v>
      </c>
      <c r="G176" s="74">
        <v>-1</v>
      </c>
      <c r="H176" s="74">
        <v>-1</v>
      </c>
      <c r="I176" s="74" t="str">
        <f>HYPERLINK("[映雪.xlsx]类型!B13",'类型（5）'!$C$13)</f>
        <v>贤者</v>
      </c>
      <c r="J176" s="74">
        <v>-1</v>
      </c>
      <c r="K176" s="74">
        <v>-1</v>
      </c>
      <c r="L176" s="74" t="s">
        <v>1001</v>
      </c>
      <c r="M176" s="74" t="s">
        <v>1002</v>
      </c>
      <c r="N176" s="74">
        <v>59</v>
      </c>
      <c r="O176" s="74">
        <v>59</v>
      </c>
      <c r="P176" s="118">
        <v>148</v>
      </c>
      <c r="Q176" s="74" t="s">
        <v>1152</v>
      </c>
      <c r="R176" s="74">
        <v>-1</v>
      </c>
      <c r="S176" s="120">
        <v>67</v>
      </c>
      <c r="T176" s="74">
        <v>-1</v>
      </c>
      <c r="U176" s="74">
        <v>-1</v>
      </c>
      <c r="V176" s="74">
        <v>64</v>
      </c>
      <c r="W176" s="74">
        <v>-1</v>
      </c>
      <c r="X176" s="74">
        <v>-1</v>
      </c>
      <c r="Y176" s="131">
        <v>84</v>
      </c>
      <c r="Z176" s="74">
        <v>-1</v>
      </c>
      <c r="AA176" s="74">
        <v>-1</v>
      </c>
      <c r="AB176" s="133">
        <v>73</v>
      </c>
      <c r="AC176" s="74">
        <v>-1</v>
      </c>
      <c r="AD176" s="74">
        <v>-1</v>
      </c>
      <c r="AE176" s="136">
        <f t="shared" si="4"/>
        <v>151</v>
      </c>
      <c r="AF176" s="130">
        <f t="shared" si="5"/>
        <v>215</v>
      </c>
      <c r="AG176" s="74">
        <v>11192</v>
      </c>
      <c r="AH176" s="74">
        <v>6</v>
      </c>
      <c r="AI176" s="74" t="s">
        <v>4</v>
      </c>
      <c r="AJ176" s="74">
        <v>1477</v>
      </c>
      <c r="AK176" s="74">
        <v>1492</v>
      </c>
      <c r="AL176" s="74">
        <v>1555</v>
      </c>
      <c r="AM176" s="74">
        <v>1615</v>
      </c>
      <c r="AN176" s="74">
        <v>51</v>
      </c>
      <c r="AO176" s="74" t="s">
        <v>1004</v>
      </c>
      <c r="AP176" s="74" t="s">
        <v>1005</v>
      </c>
      <c r="AQ176" s="74">
        <v>78</v>
      </c>
      <c r="AR176" s="74" t="s">
        <v>1006</v>
      </c>
      <c r="AS176" s="74" t="s">
        <v>1148</v>
      </c>
      <c r="AT176" s="74" t="s">
        <v>1016</v>
      </c>
      <c r="AU176" s="74" t="s">
        <v>1020</v>
      </c>
      <c r="AV176" s="74">
        <v>8</v>
      </c>
      <c r="AW176" s="74" t="s">
        <v>1005</v>
      </c>
      <c r="AX176" s="74">
        <v>0</v>
      </c>
      <c r="AY176" s="104">
        <v>0</v>
      </c>
    </row>
    <row r="177" spans="1:51">
      <c r="A177" s="95">
        <v>656</v>
      </c>
      <c r="B177" s="109" t="s">
        <v>1661</v>
      </c>
      <c r="C177" s="74" t="s">
        <v>1661</v>
      </c>
      <c r="D177" s="74">
        <v>6.5</v>
      </c>
      <c r="E177" s="74">
        <v>-1</v>
      </c>
      <c r="F177" s="74" t="s">
        <v>48</v>
      </c>
      <c r="G177" s="74">
        <v>-1</v>
      </c>
      <c r="H177" s="74">
        <v>-1</v>
      </c>
      <c r="I177" s="74" t="str">
        <f>HYPERLINK("[映雪.xlsx]类型!B28",'类型（5）'!$C$28)</f>
        <v>战法师</v>
      </c>
      <c r="J177" s="74">
        <v>-1</v>
      </c>
      <c r="K177" s="74">
        <v>-1</v>
      </c>
      <c r="L177" s="74" t="s">
        <v>1001</v>
      </c>
      <c r="M177" s="74" t="s">
        <v>1002</v>
      </c>
      <c r="N177" s="74">
        <v>25</v>
      </c>
      <c r="O177" s="74">
        <v>25</v>
      </c>
      <c r="P177" s="118">
        <v>171</v>
      </c>
      <c r="Q177" s="74" t="s">
        <v>1077</v>
      </c>
      <c r="R177" s="74">
        <v>-1</v>
      </c>
      <c r="S177" s="119">
        <v>80</v>
      </c>
      <c r="T177" s="74">
        <v>-1</v>
      </c>
      <c r="U177" s="74">
        <v>-1</v>
      </c>
      <c r="V177" s="122">
        <v>71</v>
      </c>
      <c r="W177" s="74">
        <v>-1</v>
      </c>
      <c r="X177" s="74">
        <v>-1</v>
      </c>
      <c r="Y177" s="104">
        <v>64</v>
      </c>
      <c r="Z177" s="74">
        <v>-1</v>
      </c>
      <c r="AA177" s="74">
        <v>-1</v>
      </c>
      <c r="AB177" s="129">
        <v>29</v>
      </c>
      <c r="AC177" s="74">
        <v>-1</v>
      </c>
      <c r="AD177" s="74">
        <v>-1</v>
      </c>
      <c r="AE177" s="136">
        <f t="shared" si="4"/>
        <v>151</v>
      </c>
      <c r="AF177" s="130">
        <f t="shared" si="5"/>
        <v>215</v>
      </c>
      <c r="AG177" s="74">
        <v>100</v>
      </c>
      <c r="AH177" s="74">
        <v>1</v>
      </c>
      <c r="AI177" s="74" t="s">
        <v>1012</v>
      </c>
      <c r="AJ177" s="74">
        <v>1523</v>
      </c>
      <c r="AK177" s="74">
        <v>1538</v>
      </c>
      <c r="AL177" s="74">
        <v>1564</v>
      </c>
      <c r="AM177" s="74">
        <v>1615</v>
      </c>
      <c r="AN177" s="74">
        <v>30</v>
      </c>
      <c r="AO177" s="74" t="s">
        <v>1004</v>
      </c>
      <c r="AP177" s="74" t="s">
        <v>1005</v>
      </c>
      <c r="AQ177" s="74">
        <v>75</v>
      </c>
      <c r="AR177" s="74" t="s">
        <v>1006</v>
      </c>
      <c r="AS177" s="74" t="s">
        <v>1007</v>
      </c>
      <c r="AT177" s="74" t="s">
        <v>1008</v>
      </c>
      <c r="AU177" s="74" t="s">
        <v>1017</v>
      </c>
      <c r="AV177" s="74">
        <v>4</v>
      </c>
      <c r="AW177" s="74" t="s">
        <v>1005</v>
      </c>
      <c r="AX177" s="74">
        <v>0</v>
      </c>
      <c r="AY177" s="104">
        <v>0</v>
      </c>
    </row>
    <row r="178" spans="1:51">
      <c r="A178" s="95">
        <v>776</v>
      </c>
      <c r="B178" s="109" t="s">
        <v>1768</v>
      </c>
      <c r="C178" s="74" t="s">
        <v>1768</v>
      </c>
      <c r="D178" s="74">
        <v>8.1</v>
      </c>
      <c r="E178" s="74">
        <v>-1</v>
      </c>
      <c r="F178" s="74" t="s">
        <v>32</v>
      </c>
      <c r="G178" s="74">
        <v>-1</v>
      </c>
      <c r="H178" s="74">
        <v>-1</v>
      </c>
      <c r="I178" s="74" t="str">
        <f>HYPERLINK("[映雪.xlsx]类型!B14",'类型（5）'!$C$14)</f>
        <v>永生</v>
      </c>
      <c r="J178" s="74">
        <v>-1</v>
      </c>
      <c r="K178" s="74">
        <v>-1</v>
      </c>
      <c r="L178" s="74" t="s">
        <v>1001</v>
      </c>
      <c r="M178" s="74" t="s">
        <v>1002</v>
      </c>
      <c r="N178" s="74">
        <v>29</v>
      </c>
      <c r="O178" s="74">
        <v>29</v>
      </c>
      <c r="P178" s="118">
        <v>516</v>
      </c>
      <c r="Q178" s="74" t="s">
        <v>1647</v>
      </c>
      <c r="R178" s="74">
        <v>-1</v>
      </c>
      <c r="S178" s="120">
        <v>65</v>
      </c>
      <c r="T178" s="74">
        <v>-1</v>
      </c>
      <c r="U178" s="74">
        <v>-1</v>
      </c>
      <c r="V178" s="74">
        <v>68</v>
      </c>
      <c r="W178" s="74">
        <v>-1</v>
      </c>
      <c r="X178" s="74">
        <v>-1</v>
      </c>
      <c r="Y178" s="131">
        <v>83</v>
      </c>
      <c r="Z178" s="74">
        <v>-1</v>
      </c>
      <c r="AA178" s="74">
        <v>-1</v>
      </c>
      <c r="AB178" s="129">
        <v>13</v>
      </c>
      <c r="AC178" s="74">
        <v>-1</v>
      </c>
      <c r="AD178" s="74">
        <v>-1</v>
      </c>
      <c r="AE178" s="136">
        <f t="shared" si="4"/>
        <v>151</v>
      </c>
      <c r="AF178" s="130">
        <f t="shared" si="5"/>
        <v>216</v>
      </c>
      <c r="AG178" s="74">
        <v>100</v>
      </c>
      <c r="AH178" s="74">
        <v>2</v>
      </c>
      <c r="AI178" s="74" t="s">
        <v>1012</v>
      </c>
      <c r="AJ178" s="74">
        <v>1533</v>
      </c>
      <c r="AK178" s="74">
        <v>1548</v>
      </c>
      <c r="AL178" s="74">
        <v>1597</v>
      </c>
      <c r="AM178" s="74">
        <v>1615</v>
      </c>
      <c r="AN178" s="74">
        <v>31</v>
      </c>
      <c r="AO178" s="74" t="s">
        <v>1004</v>
      </c>
      <c r="AP178" s="74" t="s">
        <v>1005</v>
      </c>
      <c r="AQ178" s="74">
        <v>80</v>
      </c>
      <c r="AR178" s="74" t="s">
        <v>1006</v>
      </c>
      <c r="AS178" s="74" t="s">
        <v>1007</v>
      </c>
      <c r="AT178" s="74" t="s">
        <v>1016</v>
      </c>
      <c r="AU178" s="74" t="s">
        <v>1020</v>
      </c>
      <c r="AV178" s="74">
        <v>12</v>
      </c>
      <c r="AW178" s="74" t="s">
        <v>1005</v>
      </c>
      <c r="AX178" s="74">
        <v>0</v>
      </c>
      <c r="AY178" s="104">
        <v>0</v>
      </c>
    </row>
    <row r="179" spans="1:51">
      <c r="A179" s="95">
        <v>835</v>
      </c>
      <c r="B179" s="109" t="s">
        <v>1818</v>
      </c>
      <c r="C179" s="74" t="s">
        <v>1818</v>
      </c>
      <c r="D179" s="74">
        <v>7.2</v>
      </c>
      <c r="E179" s="74">
        <v>-1</v>
      </c>
      <c r="F179" s="74" t="s">
        <v>46</v>
      </c>
      <c r="G179" s="74">
        <v>-1</v>
      </c>
      <c r="H179" s="74">
        <v>-1</v>
      </c>
      <c r="I179" s="74" t="str">
        <f>HYPERLINK("[映雪.xlsx]类型!B19",'类型（5）'!$C$19)</f>
        <v>妖精</v>
      </c>
      <c r="J179" s="74">
        <v>-1</v>
      </c>
      <c r="K179" s="74">
        <v>-1</v>
      </c>
      <c r="L179" s="74" t="s">
        <v>1001</v>
      </c>
      <c r="M179" s="74" t="s">
        <v>1002</v>
      </c>
      <c r="N179" s="74">
        <v>124</v>
      </c>
      <c r="O179" s="74">
        <v>124</v>
      </c>
      <c r="P179" s="118">
        <v>110</v>
      </c>
      <c r="Q179" s="74" t="s">
        <v>1047</v>
      </c>
      <c r="R179" s="74">
        <v>-1</v>
      </c>
      <c r="S179" s="119">
        <v>84</v>
      </c>
      <c r="T179" s="74">
        <v>-1</v>
      </c>
      <c r="U179" s="74">
        <v>-1</v>
      </c>
      <c r="V179" s="74">
        <v>67</v>
      </c>
      <c r="W179" s="74">
        <v>-1</v>
      </c>
      <c r="X179" s="74">
        <v>-1</v>
      </c>
      <c r="Y179" s="104">
        <v>41</v>
      </c>
      <c r="Z179" s="74">
        <v>-1</v>
      </c>
      <c r="AA179" s="74">
        <v>-1</v>
      </c>
      <c r="AB179" s="129">
        <v>41</v>
      </c>
      <c r="AC179" s="74">
        <v>-1</v>
      </c>
      <c r="AD179" s="74">
        <v>-1</v>
      </c>
      <c r="AE179" s="136">
        <f t="shared" si="4"/>
        <v>151</v>
      </c>
      <c r="AF179" s="130">
        <f t="shared" si="5"/>
        <v>192</v>
      </c>
      <c r="AG179" s="74">
        <v>100</v>
      </c>
      <c r="AH179" s="74">
        <v>1</v>
      </c>
      <c r="AI179" s="74" t="s">
        <v>1012</v>
      </c>
      <c r="AJ179" s="74">
        <v>1565</v>
      </c>
      <c r="AK179" s="74">
        <v>1580</v>
      </c>
      <c r="AL179" s="74">
        <v>1586</v>
      </c>
      <c r="AM179" s="74">
        <v>1615</v>
      </c>
      <c r="AN179" s="74">
        <v>75</v>
      </c>
      <c r="AO179" s="74" t="s">
        <v>1004</v>
      </c>
      <c r="AP179" s="74" t="s">
        <v>1004</v>
      </c>
      <c r="AQ179" s="74">
        <v>89</v>
      </c>
      <c r="AR179" s="74" t="s">
        <v>1006</v>
      </c>
      <c r="AS179" s="74" t="s">
        <v>1007</v>
      </c>
      <c r="AT179" s="74" t="s">
        <v>1016</v>
      </c>
      <c r="AU179" s="74" t="s">
        <v>1013</v>
      </c>
      <c r="AV179" s="74">
        <v>4</v>
      </c>
      <c r="AW179" s="74" t="s">
        <v>1005</v>
      </c>
      <c r="AX179" s="74">
        <v>0</v>
      </c>
      <c r="AY179" s="104">
        <v>0</v>
      </c>
    </row>
    <row r="180" spans="1:51">
      <c r="A180" s="95">
        <v>839</v>
      </c>
      <c r="B180" s="109" t="s">
        <v>1823</v>
      </c>
      <c r="C180" s="74" t="s">
        <v>1823</v>
      </c>
      <c r="D180" s="74">
        <v>6.8</v>
      </c>
      <c r="E180" s="74">
        <v>-1</v>
      </c>
      <c r="F180" s="74" t="s">
        <v>46</v>
      </c>
      <c r="G180" s="74">
        <v>-1</v>
      </c>
      <c r="H180" s="74">
        <v>-1</v>
      </c>
      <c r="I180" s="74" t="str">
        <f>HYPERLINK("[映雪.xlsx]类型!B7",'类型（5）'!$C$7)</f>
        <v>武勇全能</v>
      </c>
      <c r="J180" s="74">
        <v>-1</v>
      </c>
      <c r="K180" s="74">
        <v>-1</v>
      </c>
      <c r="L180" s="74" t="s">
        <v>1001</v>
      </c>
      <c r="M180" s="74" t="s">
        <v>1002</v>
      </c>
      <c r="N180" s="74">
        <v>123</v>
      </c>
      <c r="O180" s="74">
        <v>123</v>
      </c>
      <c r="P180" s="118">
        <v>110</v>
      </c>
      <c r="Q180" s="74" t="s">
        <v>1169</v>
      </c>
      <c r="R180" s="74">
        <v>-1</v>
      </c>
      <c r="S180" s="120">
        <v>72</v>
      </c>
      <c r="T180" s="74">
        <v>-1</v>
      </c>
      <c r="U180" s="74">
        <v>-1</v>
      </c>
      <c r="V180" s="99">
        <v>79</v>
      </c>
      <c r="W180" s="74">
        <v>-1</v>
      </c>
      <c r="X180" s="74">
        <v>-1</v>
      </c>
      <c r="Y180" s="132">
        <v>70</v>
      </c>
      <c r="Z180" s="74">
        <v>-1</v>
      </c>
      <c r="AA180" s="74">
        <v>-1</v>
      </c>
      <c r="AB180" s="133">
        <v>71</v>
      </c>
      <c r="AC180" s="74">
        <v>-1</v>
      </c>
      <c r="AD180" s="74">
        <v>-1</v>
      </c>
      <c r="AE180" s="136">
        <f t="shared" si="4"/>
        <v>151</v>
      </c>
      <c r="AF180" s="130">
        <f t="shared" si="5"/>
        <v>221</v>
      </c>
      <c r="AG180" s="74">
        <v>100</v>
      </c>
      <c r="AH180" s="74">
        <v>3</v>
      </c>
      <c r="AI180" s="74" t="s">
        <v>1012</v>
      </c>
      <c r="AJ180" s="74">
        <v>1543</v>
      </c>
      <c r="AK180" s="74">
        <v>1558</v>
      </c>
      <c r="AL180" s="74">
        <v>1593</v>
      </c>
      <c r="AM180" s="74">
        <v>1615</v>
      </c>
      <c r="AN180" s="74">
        <v>78</v>
      </c>
      <c r="AO180" s="74" t="s">
        <v>1004</v>
      </c>
      <c r="AP180" s="74" t="s">
        <v>1005</v>
      </c>
      <c r="AQ180" s="74">
        <v>50</v>
      </c>
      <c r="AR180" s="74" t="s">
        <v>1006</v>
      </c>
      <c r="AS180" s="74" t="s">
        <v>1007</v>
      </c>
      <c r="AT180" s="74" t="s">
        <v>1008</v>
      </c>
      <c r="AU180" s="74" t="s">
        <v>1017</v>
      </c>
      <c r="AV180" s="74">
        <v>8</v>
      </c>
      <c r="AW180" s="74" t="s">
        <v>1005</v>
      </c>
      <c r="AX180" s="74">
        <v>0</v>
      </c>
      <c r="AY180" s="104">
        <v>6</v>
      </c>
    </row>
    <row r="181" spans="1:51">
      <c r="A181" s="95">
        <v>904</v>
      </c>
      <c r="B181" s="109" t="s">
        <v>1879</v>
      </c>
      <c r="C181" s="74" t="s">
        <v>1879</v>
      </c>
      <c r="D181" s="74">
        <v>7.9</v>
      </c>
      <c r="E181" s="74">
        <v>-1</v>
      </c>
      <c r="F181" s="74" t="s">
        <v>72</v>
      </c>
      <c r="G181" s="74">
        <v>-1</v>
      </c>
      <c r="H181" s="74">
        <v>-1</v>
      </c>
      <c r="I181" s="99" t="str">
        <f>HYPERLINK("[映雪.xlsx]类型!B18",'类型（5）'!$C$18)</f>
        <v>科学家</v>
      </c>
      <c r="J181" s="74">
        <v>-1</v>
      </c>
      <c r="K181" s="74">
        <v>-1</v>
      </c>
      <c r="L181" s="74" t="s">
        <v>1001</v>
      </c>
      <c r="M181" s="74" t="s">
        <v>1002</v>
      </c>
      <c r="N181" s="74">
        <v>938</v>
      </c>
      <c r="O181" s="74">
        <v>938</v>
      </c>
      <c r="P181" s="118">
        <v>99</v>
      </c>
      <c r="Q181" s="74" t="s">
        <v>1035</v>
      </c>
      <c r="R181" s="74">
        <v>-1</v>
      </c>
      <c r="S181" s="120">
        <v>65</v>
      </c>
      <c r="T181" s="74">
        <v>-1</v>
      </c>
      <c r="U181" s="74">
        <v>-1</v>
      </c>
      <c r="V181" s="74">
        <v>24</v>
      </c>
      <c r="W181" s="74">
        <v>-1</v>
      </c>
      <c r="X181" s="74">
        <v>-1</v>
      </c>
      <c r="Y181" s="131">
        <v>86</v>
      </c>
      <c r="Z181" s="74">
        <v>-1</v>
      </c>
      <c r="AA181" s="74">
        <v>-1</v>
      </c>
      <c r="AB181" s="133">
        <v>68</v>
      </c>
      <c r="AC181" s="74">
        <v>-1</v>
      </c>
      <c r="AD181" s="74">
        <v>-1</v>
      </c>
      <c r="AE181" s="136">
        <f t="shared" si="4"/>
        <v>151</v>
      </c>
      <c r="AF181" s="130">
        <f t="shared" si="5"/>
        <v>175</v>
      </c>
      <c r="AG181" s="74">
        <v>100</v>
      </c>
      <c r="AH181" s="74">
        <v>1</v>
      </c>
      <c r="AI181" s="74" t="s">
        <v>1012</v>
      </c>
      <c r="AJ181" s="74">
        <v>1539</v>
      </c>
      <c r="AK181" s="74">
        <v>1554</v>
      </c>
      <c r="AL181" s="74">
        <v>1603</v>
      </c>
      <c r="AM181" s="74">
        <v>1615</v>
      </c>
      <c r="AN181" s="74">
        <v>62</v>
      </c>
      <c r="AO181" s="74" t="s">
        <v>1004</v>
      </c>
      <c r="AP181" s="74" t="s">
        <v>1005</v>
      </c>
      <c r="AQ181" s="74">
        <v>85</v>
      </c>
      <c r="AR181" s="74" t="s">
        <v>1006</v>
      </c>
      <c r="AS181" s="74" t="s">
        <v>1007</v>
      </c>
      <c r="AT181" s="74" t="s">
        <v>1016</v>
      </c>
      <c r="AU181" s="74" t="s">
        <v>1013</v>
      </c>
      <c r="AV181" s="74">
        <v>9</v>
      </c>
      <c r="AW181" s="74" t="s">
        <v>1005</v>
      </c>
      <c r="AX181" s="74">
        <v>0</v>
      </c>
      <c r="AY181" s="104">
        <v>0</v>
      </c>
    </row>
    <row r="182" spans="1:51">
      <c r="A182" s="95">
        <v>986</v>
      </c>
      <c r="B182" s="109" t="s">
        <v>1953</v>
      </c>
      <c r="C182" s="74" t="s">
        <v>1953</v>
      </c>
      <c r="D182" s="74">
        <v>7.3</v>
      </c>
      <c r="E182" s="74">
        <v>-1</v>
      </c>
      <c r="F182" s="74" t="s">
        <v>48</v>
      </c>
      <c r="G182" s="74">
        <v>-1</v>
      </c>
      <c r="H182" s="74">
        <v>-1</v>
      </c>
      <c r="I182" s="96" t="str">
        <f>HYPERLINK("[映雪.xlsx]类型!B27",'类型（5）'!$C$27)</f>
        <v>骑士</v>
      </c>
      <c r="J182" s="74">
        <v>-1</v>
      </c>
      <c r="K182" s="74">
        <v>-1</v>
      </c>
      <c r="L182" s="74" t="s">
        <v>1001</v>
      </c>
      <c r="M182" s="74" t="s">
        <v>1002</v>
      </c>
      <c r="N182" s="74">
        <v>840</v>
      </c>
      <c r="O182" s="74">
        <v>840</v>
      </c>
      <c r="P182" s="118">
        <v>592</v>
      </c>
      <c r="Q182" s="74" t="s">
        <v>1070</v>
      </c>
      <c r="R182" s="74">
        <v>-1</v>
      </c>
      <c r="S182" s="120">
        <v>78</v>
      </c>
      <c r="T182" s="74">
        <v>-1</v>
      </c>
      <c r="U182" s="74">
        <v>-1</v>
      </c>
      <c r="V182" s="122">
        <v>73</v>
      </c>
      <c r="W182" s="74">
        <v>-1</v>
      </c>
      <c r="X182" s="74">
        <v>-1</v>
      </c>
      <c r="Y182" s="104">
        <v>55</v>
      </c>
      <c r="Z182" s="74">
        <v>-1</v>
      </c>
      <c r="AA182" s="74">
        <v>-1</v>
      </c>
      <c r="AB182" s="129">
        <v>41</v>
      </c>
      <c r="AC182" s="74">
        <v>-1</v>
      </c>
      <c r="AD182" s="74">
        <v>-1</v>
      </c>
      <c r="AE182" s="136">
        <f t="shared" si="4"/>
        <v>151</v>
      </c>
      <c r="AF182" s="130">
        <f t="shared" si="5"/>
        <v>206</v>
      </c>
      <c r="AG182" s="74">
        <v>100</v>
      </c>
      <c r="AH182" s="74">
        <v>1</v>
      </c>
      <c r="AI182" s="74" t="s">
        <v>1012</v>
      </c>
      <c r="AJ182" s="74">
        <v>1536</v>
      </c>
      <c r="AK182" s="74">
        <v>1551</v>
      </c>
      <c r="AL182" s="74">
        <v>1585</v>
      </c>
      <c r="AM182" s="74">
        <v>1615</v>
      </c>
      <c r="AN182" s="74">
        <v>82</v>
      </c>
      <c r="AO182" s="74" t="s">
        <v>1004</v>
      </c>
      <c r="AP182" s="74" t="s">
        <v>1005</v>
      </c>
      <c r="AQ182" s="74">
        <v>37</v>
      </c>
      <c r="AR182" s="74" t="s">
        <v>1006</v>
      </c>
      <c r="AS182" s="74" t="s">
        <v>1007</v>
      </c>
      <c r="AT182" s="74" t="s">
        <v>1008</v>
      </c>
      <c r="AU182" s="74" t="s">
        <v>1038</v>
      </c>
      <c r="AV182" s="74">
        <v>10</v>
      </c>
      <c r="AW182" s="74" t="s">
        <v>1004</v>
      </c>
      <c r="AX182" s="74">
        <v>0</v>
      </c>
      <c r="AY182" s="104">
        <v>0</v>
      </c>
    </row>
    <row r="183" spans="1:51">
      <c r="A183" s="95">
        <v>1452</v>
      </c>
      <c r="B183" s="109" t="s">
        <v>2363</v>
      </c>
      <c r="C183" s="74" t="s">
        <v>2363</v>
      </c>
      <c r="D183" s="74">
        <v>5.2</v>
      </c>
      <c r="E183" s="74">
        <v>-1</v>
      </c>
      <c r="F183" s="74" t="s">
        <v>40</v>
      </c>
      <c r="G183" s="74">
        <v>-1</v>
      </c>
      <c r="H183" s="74">
        <v>-1</v>
      </c>
      <c r="I183" s="74" t="str">
        <f>HYPERLINK("[映雪.xlsx]类型!B32",'类型（5）'!$C$32)</f>
        <v>魔法少女</v>
      </c>
      <c r="J183" s="74">
        <v>-1</v>
      </c>
      <c r="K183" s="74">
        <v>-1</v>
      </c>
      <c r="L183" s="74" t="s">
        <v>1001</v>
      </c>
      <c r="M183" s="74" t="s">
        <v>1002</v>
      </c>
      <c r="N183" s="74">
        <v>1523</v>
      </c>
      <c r="O183" s="74">
        <v>1523</v>
      </c>
      <c r="P183" s="118">
        <v>131</v>
      </c>
      <c r="Q183" s="74" t="s">
        <v>1082</v>
      </c>
      <c r="R183" s="74">
        <v>-1</v>
      </c>
      <c r="S183" s="120">
        <v>75</v>
      </c>
      <c r="T183" s="74">
        <v>-1</v>
      </c>
      <c r="U183" s="74">
        <v>-1</v>
      </c>
      <c r="V183" s="122">
        <v>76</v>
      </c>
      <c r="W183" s="74">
        <v>-1</v>
      </c>
      <c r="X183" s="74">
        <v>-1</v>
      </c>
      <c r="Y183" s="104">
        <v>59</v>
      </c>
      <c r="Z183" s="74">
        <v>-1</v>
      </c>
      <c r="AA183" s="74">
        <v>-1</v>
      </c>
      <c r="AB183" s="133">
        <v>65</v>
      </c>
      <c r="AC183" s="74">
        <v>-1</v>
      </c>
      <c r="AD183" s="74">
        <v>-1</v>
      </c>
      <c r="AE183" s="136">
        <f t="shared" si="4"/>
        <v>151</v>
      </c>
      <c r="AF183" s="130">
        <f t="shared" si="5"/>
        <v>210</v>
      </c>
      <c r="AG183" s="74">
        <v>100</v>
      </c>
      <c r="AH183" s="74">
        <v>1</v>
      </c>
      <c r="AI183" s="74" t="s">
        <v>1012</v>
      </c>
      <c r="AJ183" s="74">
        <v>1584</v>
      </c>
      <c r="AK183" s="74">
        <v>1599</v>
      </c>
      <c r="AL183" s="74">
        <v>1616</v>
      </c>
      <c r="AM183" s="74">
        <v>1615</v>
      </c>
      <c r="AN183" s="74">
        <v>0</v>
      </c>
      <c r="AO183" s="74" t="s">
        <v>1004</v>
      </c>
      <c r="AP183" s="74" t="s">
        <v>1005</v>
      </c>
      <c r="AQ183" s="74">
        <v>52</v>
      </c>
      <c r="AR183" s="74" t="s">
        <v>1006</v>
      </c>
      <c r="AS183" s="74" t="s">
        <v>1007</v>
      </c>
      <c r="AT183" s="74" t="s">
        <v>1008</v>
      </c>
      <c r="AU183" s="74" t="s">
        <v>1009</v>
      </c>
      <c r="AV183" s="74">
        <v>8</v>
      </c>
      <c r="AW183" s="74" t="s">
        <v>1004</v>
      </c>
      <c r="AX183" s="74">
        <v>0</v>
      </c>
      <c r="AY183" s="104">
        <v>0</v>
      </c>
    </row>
    <row r="184" spans="1:51">
      <c r="A184" s="95">
        <v>109</v>
      </c>
      <c r="B184" s="109" t="s">
        <v>92</v>
      </c>
      <c r="C184" s="74" t="s">
        <v>92</v>
      </c>
      <c r="D184" s="74">
        <v>7.3</v>
      </c>
      <c r="E184" s="74">
        <v>-1</v>
      </c>
      <c r="F184" s="74" t="s">
        <v>92</v>
      </c>
      <c r="G184" s="74">
        <v>-1</v>
      </c>
      <c r="H184" s="74">
        <v>-1</v>
      </c>
      <c r="I184" s="99" t="str">
        <f>HYPERLINK("[映雪.xlsx]类型!B37",'类型（5）'!$C$37)</f>
        <v>歌姬</v>
      </c>
      <c r="J184" s="74">
        <v>-1</v>
      </c>
      <c r="K184" s="74">
        <v>-1</v>
      </c>
      <c r="L184" s="74" t="s">
        <v>1001</v>
      </c>
      <c r="M184" s="74" t="s">
        <v>1002</v>
      </c>
      <c r="N184" s="74">
        <v>9</v>
      </c>
      <c r="O184" s="74">
        <v>9</v>
      </c>
      <c r="P184" s="118">
        <v>141</v>
      </c>
      <c r="Q184" s="74" t="s">
        <v>1150</v>
      </c>
      <c r="R184" s="74">
        <v>-1</v>
      </c>
      <c r="S184" s="120">
        <v>72</v>
      </c>
      <c r="T184" s="74">
        <v>-1</v>
      </c>
      <c r="U184" s="74">
        <v>-1</v>
      </c>
      <c r="V184" s="122">
        <v>78</v>
      </c>
      <c r="W184" s="74">
        <v>-1</v>
      </c>
      <c r="X184" s="74">
        <v>-1</v>
      </c>
      <c r="Y184" s="132">
        <v>75</v>
      </c>
      <c r="Z184" s="74">
        <v>-1</v>
      </c>
      <c r="AA184" s="74">
        <v>-1</v>
      </c>
      <c r="AB184" s="133">
        <v>70</v>
      </c>
      <c r="AC184" s="74">
        <v>-1</v>
      </c>
      <c r="AD184" s="74">
        <v>-1</v>
      </c>
      <c r="AE184" s="136">
        <f t="shared" si="4"/>
        <v>150</v>
      </c>
      <c r="AF184" s="130">
        <f t="shared" si="5"/>
        <v>225</v>
      </c>
      <c r="AG184" s="74">
        <v>12020</v>
      </c>
      <c r="AH184" s="74">
        <v>5</v>
      </c>
      <c r="AI184" s="74" t="s">
        <v>4</v>
      </c>
      <c r="AJ184" s="74">
        <v>1546</v>
      </c>
      <c r="AK184" s="74">
        <v>1561</v>
      </c>
      <c r="AL184" s="74">
        <v>1614</v>
      </c>
      <c r="AM184" s="74">
        <v>1615</v>
      </c>
      <c r="AN184" s="74">
        <v>99</v>
      </c>
      <c r="AO184" s="74" t="s">
        <v>1004</v>
      </c>
      <c r="AP184" s="74" t="s">
        <v>1005</v>
      </c>
      <c r="AQ184" s="74">
        <v>63</v>
      </c>
      <c r="AR184" s="74" t="s">
        <v>1006</v>
      </c>
      <c r="AS184" s="74" t="s">
        <v>1007</v>
      </c>
      <c r="AT184" s="74" t="s">
        <v>1008</v>
      </c>
      <c r="AU184" s="74" t="s">
        <v>1013</v>
      </c>
      <c r="AV184" s="74">
        <v>6</v>
      </c>
      <c r="AW184" s="74" t="s">
        <v>1005</v>
      </c>
      <c r="AX184" s="74">
        <v>0</v>
      </c>
      <c r="AY184" s="104">
        <v>55</v>
      </c>
    </row>
    <row r="185" spans="1:51">
      <c r="A185" s="95">
        <v>166</v>
      </c>
      <c r="B185" s="109" t="s">
        <v>497</v>
      </c>
      <c r="C185" s="74" t="s">
        <v>497</v>
      </c>
      <c r="D185" s="74">
        <v>6.4</v>
      </c>
      <c r="E185" s="74">
        <v>-1</v>
      </c>
      <c r="F185" s="74" t="s">
        <v>84</v>
      </c>
      <c r="G185" s="74">
        <v>-1</v>
      </c>
      <c r="H185" s="74">
        <v>-1</v>
      </c>
      <c r="I185" s="74" t="str">
        <f>HYPERLINK("[映雪.xlsx]类型!B28",'类型（5）'!$C$28)</f>
        <v>战法师</v>
      </c>
      <c r="J185" s="74">
        <v>-1</v>
      </c>
      <c r="K185" s="74">
        <v>-1</v>
      </c>
      <c r="L185" s="74" t="s">
        <v>1001</v>
      </c>
      <c r="M185" s="74" t="s">
        <v>1002</v>
      </c>
      <c r="N185" s="74">
        <v>231</v>
      </c>
      <c r="O185" s="74">
        <v>231</v>
      </c>
      <c r="P185" s="118">
        <v>238</v>
      </c>
      <c r="Q185" s="74" t="s">
        <v>1087</v>
      </c>
      <c r="R185" s="74">
        <v>-1</v>
      </c>
      <c r="S185" s="120">
        <v>71</v>
      </c>
      <c r="T185" s="74">
        <v>-1</v>
      </c>
      <c r="U185" s="74">
        <v>-1</v>
      </c>
      <c r="V185" s="99">
        <v>79</v>
      </c>
      <c r="W185" s="74">
        <v>-1</v>
      </c>
      <c r="X185" s="74">
        <v>-1</v>
      </c>
      <c r="Y185" s="104">
        <v>29</v>
      </c>
      <c r="Z185" s="74">
        <v>-1</v>
      </c>
      <c r="AA185" s="74">
        <v>-1</v>
      </c>
      <c r="AB185" s="129">
        <v>28</v>
      </c>
      <c r="AC185" s="74">
        <v>-1</v>
      </c>
      <c r="AD185" s="74">
        <v>-1</v>
      </c>
      <c r="AE185" s="136">
        <f t="shared" si="4"/>
        <v>150</v>
      </c>
      <c r="AF185" s="130">
        <f t="shared" si="5"/>
        <v>179</v>
      </c>
      <c r="AG185" s="74">
        <v>100</v>
      </c>
      <c r="AH185" s="74">
        <v>1</v>
      </c>
      <c r="AI185" s="74" t="s">
        <v>1012</v>
      </c>
      <c r="AJ185" s="74">
        <v>1497</v>
      </c>
      <c r="AK185" s="74">
        <v>1512</v>
      </c>
      <c r="AL185" s="74">
        <v>1558</v>
      </c>
      <c r="AM185" s="74">
        <v>1615</v>
      </c>
      <c r="AN185" s="74">
        <v>70</v>
      </c>
      <c r="AO185" s="74" t="s">
        <v>1004</v>
      </c>
      <c r="AP185" s="74" t="s">
        <v>1004</v>
      </c>
      <c r="AQ185" s="74">
        <v>17</v>
      </c>
      <c r="AR185" s="74" t="s">
        <v>1006</v>
      </c>
      <c r="AS185" s="74" t="s">
        <v>1007</v>
      </c>
      <c r="AT185" s="74" t="s">
        <v>1008</v>
      </c>
      <c r="AU185" s="74" t="s">
        <v>1017</v>
      </c>
      <c r="AV185" s="74">
        <v>14</v>
      </c>
      <c r="AW185" s="74" t="s">
        <v>1004</v>
      </c>
      <c r="AX185" s="74">
        <v>0</v>
      </c>
      <c r="AY185" s="104">
        <v>0</v>
      </c>
    </row>
    <row r="186" spans="1:51">
      <c r="A186" s="95">
        <v>215</v>
      </c>
      <c r="B186" s="109" t="s">
        <v>1251</v>
      </c>
      <c r="C186" s="74" t="s">
        <v>1251</v>
      </c>
      <c r="D186" s="74">
        <v>8.8</v>
      </c>
      <c r="E186" s="74">
        <v>-1</v>
      </c>
      <c r="F186" s="74" t="s">
        <v>108</v>
      </c>
      <c r="G186" s="74">
        <v>-1</v>
      </c>
      <c r="H186" s="74">
        <v>-1</v>
      </c>
      <c r="I186" s="74" t="str">
        <f>HYPERLINK("[映雪.xlsx]类型!B4",'类型（5）'!$C$4)</f>
        <v>智慧强化</v>
      </c>
      <c r="J186" s="74">
        <v>-1</v>
      </c>
      <c r="K186" s="74">
        <v>-1</v>
      </c>
      <c r="L186" s="74" t="s">
        <v>1001</v>
      </c>
      <c r="M186" s="74" t="s">
        <v>1002</v>
      </c>
      <c r="N186" s="74">
        <v>846</v>
      </c>
      <c r="O186" s="74">
        <v>846</v>
      </c>
      <c r="P186" s="118">
        <v>37</v>
      </c>
      <c r="Q186" s="74" t="s">
        <v>1011</v>
      </c>
      <c r="R186" s="74">
        <v>-1</v>
      </c>
      <c r="S186" s="120">
        <v>70</v>
      </c>
      <c r="T186" s="74">
        <v>-1</v>
      </c>
      <c r="U186" s="74">
        <v>-1</v>
      </c>
      <c r="V186" s="74">
        <v>49</v>
      </c>
      <c r="W186" s="74">
        <v>-1</v>
      </c>
      <c r="X186" s="74">
        <v>-1</v>
      </c>
      <c r="Y186" s="131">
        <v>80</v>
      </c>
      <c r="Z186" s="74">
        <v>-1</v>
      </c>
      <c r="AA186" s="74">
        <v>-1</v>
      </c>
      <c r="AB186" s="126">
        <v>93</v>
      </c>
      <c r="AC186" s="74">
        <v>-1</v>
      </c>
      <c r="AD186" s="74">
        <v>-1</v>
      </c>
      <c r="AE186" s="136">
        <f t="shared" si="4"/>
        <v>150</v>
      </c>
      <c r="AF186" s="130">
        <f t="shared" si="5"/>
        <v>199</v>
      </c>
      <c r="AG186" s="74">
        <v>100</v>
      </c>
      <c r="AH186" s="74">
        <v>1</v>
      </c>
      <c r="AI186" s="74" t="s">
        <v>1012</v>
      </c>
      <c r="AJ186" s="74">
        <v>1557</v>
      </c>
      <c r="AK186" s="74">
        <v>1572</v>
      </c>
      <c r="AL186" s="74">
        <v>1610</v>
      </c>
      <c r="AM186" s="74">
        <v>1615</v>
      </c>
      <c r="AN186" s="74">
        <v>56</v>
      </c>
      <c r="AO186" s="74" t="s">
        <v>1004</v>
      </c>
      <c r="AP186" s="74" t="s">
        <v>1005</v>
      </c>
      <c r="AQ186" s="74">
        <v>30</v>
      </c>
      <c r="AR186" s="74" t="s">
        <v>1006</v>
      </c>
      <c r="AS186" s="74" t="s">
        <v>1062</v>
      </c>
      <c r="AT186" s="74" t="s">
        <v>1162</v>
      </c>
      <c r="AU186" s="74" t="s">
        <v>1017</v>
      </c>
      <c r="AV186" s="74">
        <v>3</v>
      </c>
      <c r="AW186" s="74" t="s">
        <v>1005</v>
      </c>
      <c r="AX186" s="74">
        <v>0</v>
      </c>
      <c r="AY186" s="104">
        <v>0</v>
      </c>
    </row>
    <row r="187" spans="1:51">
      <c r="A187" s="95">
        <v>305</v>
      </c>
      <c r="B187" s="109" t="s">
        <v>1340</v>
      </c>
      <c r="C187" s="74" t="s">
        <v>1340</v>
      </c>
      <c r="D187" s="74">
        <v>6.5</v>
      </c>
      <c r="E187" s="74">
        <v>-1</v>
      </c>
      <c r="F187" s="74" t="s">
        <v>28</v>
      </c>
      <c r="G187" s="74">
        <v>-1</v>
      </c>
      <c r="H187" s="74">
        <v>-1</v>
      </c>
      <c r="I187" s="99" t="str">
        <f>HYPERLINK("[映雪.xlsx]类型!B18",'类型（5）'!$C$18)</f>
        <v>科学家</v>
      </c>
      <c r="J187" s="74">
        <v>-1</v>
      </c>
      <c r="K187" s="74">
        <v>-1</v>
      </c>
      <c r="L187" s="74" t="s">
        <v>1001</v>
      </c>
      <c r="M187" s="74" t="s">
        <v>1002</v>
      </c>
      <c r="N187" s="74">
        <v>301</v>
      </c>
      <c r="O187" s="74">
        <v>301</v>
      </c>
      <c r="P187" s="118">
        <v>369</v>
      </c>
      <c r="Q187" s="74" t="s">
        <v>1091</v>
      </c>
      <c r="R187" s="74">
        <v>-1</v>
      </c>
      <c r="S187" s="120">
        <v>73</v>
      </c>
      <c r="T187" s="74">
        <v>-1</v>
      </c>
      <c r="U187" s="74">
        <v>-1</v>
      </c>
      <c r="V187" s="122">
        <v>77</v>
      </c>
      <c r="W187" s="74">
        <v>-1</v>
      </c>
      <c r="X187" s="74">
        <v>-1</v>
      </c>
      <c r="Y187" s="132">
        <v>72</v>
      </c>
      <c r="Z187" s="74">
        <v>-1</v>
      </c>
      <c r="AA187" s="74">
        <v>-1</v>
      </c>
      <c r="AB187" s="133">
        <v>75</v>
      </c>
      <c r="AC187" s="74">
        <v>-1</v>
      </c>
      <c r="AD187" s="74">
        <v>-1</v>
      </c>
      <c r="AE187" s="136">
        <f t="shared" si="4"/>
        <v>150</v>
      </c>
      <c r="AF187" s="130">
        <f t="shared" si="5"/>
        <v>222</v>
      </c>
      <c r="AG187" s="74">
        <v>100</v>
      </c>
      <c r="AH187" s="74">
        <v>1</v>
      </c>
      <c r="AI187" s="74" t="s">
        <v>1012</v>
      </c>
      <c r="AJ187" s="74">
        <v>1572</v>
      </c>
      <c r="AK187" s="74">
        <v>1587</v>
      </c>
      <c r="AL187" s="74">
        <v>1636</v>
      </c>
      <c r="AM187" s="74">
        <v>1615</v>
      </c>
      <c r="AN187" s="74">
        <v>92</v>
      </c>
      <c r="AO187" s="74" t="s">
        <v>1004</v>
      </c>
      <c r="AP187" s="74" t="s">
        <v>1005</v>
      </c>
      <c r="AQ187" s="74">
        <v>57</v>
      </c>
      <c r="AR187" s="74" t="s">
        <v>1006</v>
      </c>
      <c r="AS187" s="74" t="s">
        <v>1007</v>
      </c>
      <c r="AT187" s="74" t="s">
        <v>1008</v>
      </c>
      <c r="AU187" s="74" t="s">
        <v>1013</v>
      </c>
      <c r="AV187" s="74">
        <v>4</v>
      </c>
      <c r="AW187" s="74" t="s">
        <v>1004</v>
      </c>
      <c r="AX187" s="74">
        <v>0</v>
      </c>
      <c r="AY187" s="104">
        <v>0</v>
      </c>
    </row>
    <row r="188" spans="1:51">
      <c r="A188" s="95">
        <v>364</v>
      </c>
      <c r="B188" s="109" t="s">
        <v>1402</v>
      </c>
      <c r="C188" s="74" t="s">
        <v>1402</v>
      </c>
      <c r="D188" s="74">
        <v>5.2</v>
      </c>
      <c r="E188" s="74">
        <v>-1</v>
      </c>
      <c r="F188" s="74" t="s">
        <v>128</v>
      </c>
      <c r="G188" s="74">
        <v>-1</v>
      </c>
      <c r="H188" s="74">
        <v>-1</v>
      </c>
      <c r="I188" s="74" t="str">
        <f>HYPERLINK("[映雪.xlsx]类型!B7",'类型（5）'!$C$7)</f>
        <v>武勇全能</v>
      </c>
      <c r="J188" s="74">
        <v>-1</v>
      </c>
      <c r="K188" s="74">
        <v>-1</v>
      </c>
      <c r="L188" s="74" t="s">
        <v>1001</v>
      </c>
      <c r="M188" s="74" t="s">
        <v>1002</v>
      </c>
      <c r="N188" s="74">
        <v>87</v>
      </c>
      <c r="O188" s="74">
        <v>87</v>
      </c>
      <c r="P188" s="118">
        <v>97</v>
      </c>
      <c r="Q188" s="74" t="s">
        <v>1087</v>
      </c>
      <c r="R188" s="74">
        <v>-1</v>
      </c>
      <c r="S188" s="120">
        <v>74</v>
      </c>
      <c r="T188" s="74">
        <v>-1</v>
      </c>
      <c r="U188" s="74">
        <v>-1</v>
      </c>
      <c r="V188" s="122">
        <v>76</v>
      </c>
      <c r="W188" s="74">
        <v>-1</v>
      </c>
      <c r="X188" s="74">
        <v>-1</v>
      </c>
      <c r="Y188" s="132">
        <v>73</v>
      </c>
      <c r="Z188" s="74">
        <v>-1</v>
      </c>
      <c r="AA188" s="74">
        <v>-1</v>
      </c>
      <c r="AB188" s="133">
        <v>77</v>
      </c>
      <c r="AC188" s="74">
        <v>-1</v>
      </c>
      <c r="AD188" s="74">
        <v>-1</v>
      </c>
      <c r="AE188" s="136">
        <f t="shared" si="4"/>
        <v>150</v>
      </c>
      <c r="AF188" s="130">
        <f t="shared" si="5"/>
        <v>223</v>
      </c>
      <c r="AG188" s="74">
        <v>100</v>
      </c>
      <c r="AH188" s="74">
        <v>2</v>
      </c>
      <c r="AI188" s="74" t="s">
        <v>1012</v>
      </c>
      <c r="AJ188" s="74">
        <v>1540</v>
      </c>
      <c r="AK188" s="74">
        <v>1555</v>
      </c>
      <c r="AL188" s="74">
        <v>1591</v>
      </c>
      <c r="AM188" s="74">
        <v>1615</v>
      </c>
      <c r="AN188" s="74">
        <v>10</v>
      </c>
      <c r="AO188" s="74" t="s">
        <v>1004</v>
      </c>
      <c r="AP188" s="74" t="s">
        <v>1005</v>
      </c>
      <c r="AQ188" s="74">
        <v>83</v>
      </c>
      <c r="AR188" s="74" t="s">
        <v>1006</v>
      </c>
      <c r="AS188" s="74" t="s">
        <v>1400</v>
      </c>
      <c r="AT188" s="74" t="s">
        <v>1008</v>
      </c>
      <c r="AU188" s="74" t="s">
        <v>1017</v>
      </c>
      <c r="AV188" s="74">
        <v>7</v>
      </c>
      <c r="AW188" s="74" t="s">
        <v>1005</v>
      </c>
      <c r="AX188" s="74">
        <v>94</v>
      </c>
      <c r="AY188" s="104">
        <v>25</v>
      </c>
    </row>
    <row r="189" spans="1:51">
      <c r="A189" s="95">
        <v>412</v>
      </c>
      <c r="B189" s="109" t="s">
        <v>56</v>
      </c>
      <c r="C189" s="74" t="s">
        <v>56</v>
      </c>
      <c r="D189" s="74">
        <v>10.3</v>
      </c>
      <c r="E189" s="74">
        <v>-1</v>
      </c>
      <c r="F189" s="74" t="s">
        <v>56</v>
      </c>
      <c r="G189" s="74">
        <v>-1</v>
      </c>
      <c r="H189" s="74">
        <v>-1</v>
      </c>
      <c r="I189" s="96" t="str">
        <f>HYPERLINK("[映雪.xlsx]类型!B48",'类型（5）'!$C$48)</f>
        <v>键</v>
      </c>
      <c r="J189" s="74">
        <v>-1</v>
      </c>
      <c r="K189" s="74">
        <v>-1</v>
      </c>
      <c r="L189" s="74" t="s">
        <v>1001</v>
      </c>
      <c r="M189" s="74" t="s">
        <v>1002</v>
      </c>
      <c r="N189" s="74">
        <v>5</v>
      </c>
      <c r="O189" s="74">
        <v>5</v>
      </c>
      <c r="P189" s="118">
        <v>144</v>
      </c>
      <c r="Q189" s="74" t="s">
        <v>1420</v>
      </c>
      <c r="R189" s="74">
        <v>-1</v>
      </c>
      <c r="S189" s="119">
        <v>86</v>
      </c>
      <c r="T189" s="74">
        <v>-1</v>
      </c>
      <c r="U189" s="74">
        <v>-1</v>
      </c>
      <c r="V189" s="74">
        <v>64</v>
      </c>
      <c r="W189" s="74">
        <v>-1</v>
      </c>
      <c r="X189" s="74">
        <v>-1</v>
      </c>
      <c r="Y189" s="132">
        <v>71</v>
      </c>
      <c r="Z189" s="74">
        <v>-1</v>
      </c>
      <c r="AA189" s="74">
        <v>-1</v>
      </c>
      <c r="AB189" s="129">
        <v>59</v>
      </c>
      <c r="AC189" s="74">
        <v>-1</v>
      </c>
      <c r="AD189" s="74">
        <v>-1</v>
      </c>
      <c r="AE189" s="136">
        <f t="shared" si="4"/>
        <v>150</v>
      </c>
      <c r="AF189" s="130">
        <f t="shared" si="5"/>
        <v>221</v>
      </c>
      <c r="AG189" s="74">
        <v>16082</v>
      </c>
      <c r="AH189" s="74">
        <v>6</v>
      </c>
      <c r="AI189" s="74" t="s">
        <v>4</v>
      </c>
      <c r="AJ189" s="74">
        <v>1494</v>
      </c>
      <c r="AK189" s="74">
        <v>1509</v>
      </c>
      <c r="AL189" s="74">
        <v>1556</v>
      </c>
      <c r="AM189" s="74">
        <v>1615</v>
      </c>
      <c r="AN189" s="74">
        <v>80</v>
      </c>
      <c r="AO189" s="74" t="s">
        <v>1004</v>
      </c>
      <c r="AP189" s="74" t="s">
        <v>1004</v>
      </c>
      <c r="AQ189" s="74">
        <v>15</v>
      </c>
      <c r="AR189" s="74" t="s">
        <v>1006</v>
      </c>
      <c r="AS189" s="74" t="s">
        <v>1183</v>
      </c>
      <c r="AT189" s="74" t="s">
        <v>1016</v>
      </c>
      <c r="AU189" s="74" t="s">
        <v>1038</v>
      </c>
      <c r="AV189" s="74">
        <v>10</v>
      </c>
      <c r="AW189" s="74" t="s">
        <v>1005</v>
      </c>
      <c r="AX189" s="74">
        <v>0</v>
      </c>
      <c r="AY189" s="104">
        <v>0</v>
      </c>
    </row>
    <row r="190" spans="1:51">
      <c r="A190" s="95">
        <v>464</v>
      </c>
      <c r="B190" s="109" t="s">
        <v>1491</v>
      </c>
      <c r="C190" s="74" t="s">
        <v>1491</v>
      </c>
      <c r="D190" s="74">
        <v>6.3</v>
      </c>
      <c r="E190" s="74">
        <v>-1</v>
      </c>
      <c r="F190" s="74" t="s">
        <v>22</v>
      </c>
      <c r="G190" s="74">
        <v>-1</v>
      </c>
      <c r="H190" s="74">
        <v>-1</v>
      </c>
      <c r="I190" s="74" t="str">
        <f>HYPERLINK("[映雪.xlsx]类型!B28",'类型（5）'!$C$28)</f>
        <v>战法师</v>
      </c>
      <c r="J190" s="74">
        <v>-1</v>
      </c>
      <c r="K190" s="74">
        <v>-1</v>
      </c>
      <c r="L190" s="74" t="s">
        <v>1001</v>
      </c>
      <c r="M190" s="74" t="s">
        <v>1002</v>
      </c>
      <c r="N190" s="74">
        <v>14</v>
      </c>
      <c r="O190" s="74">
        <v>14</v>
      </c>
      <c r="P190" s="118">
        <v>196</v>
      </c>
      <c r="Q190" s="74" t="s">
        <v>1492</v>
      </c>
      <c r="R190" s="74">
        <v>-1</v>
      </c>
      <c r="S190" s="95">
        <v>62</v>
      </c>
      <c r="T190" s="74">
        <v>-1</v>
      </c>
      <c r="U190" s="74">
        <v>-1</v>
      </c>
      <c r="V190" s="99">
        <v>88</v>
      </c>
      <c r="W190" s="74">
        <v>-1</v>
      </c>
      <c r="X190" s="74">
        <v>-1</v>
      </c>
      <c r="Y190" s="104">
        <v>57</v>
      </c>
      <c r="Z190" s="74">
        <v>-1</v>
      </c>
      <c r="AA190" s="74">
        <v>-1</v>
      </c>
      <c r="AB190" s="129">
        <v>64</v>
      </c>
      <c r="AC190" s="74">
        <v>-1</v>
      </c>
      <c r="AD190" s="74">
        <v>-1</v>
      </c>
      <c r="AE190" s="136">
        <f t="shared" si="4"/>
        <v>150</v>
      </c>
      <c r="AF190" s="130">
        <f t="shared" si="5"/>
        <v>207</v>
      </c>
      <c r="AG190" s="74">
        <v>100</v>
      </c>
      <c r="AH190" s="74">
        <v>1</v>
      </c>
      <c r="AI190" s="74" t="s">
        <v>1012</v>
      </c>
      <c r="AJ190" s="74">
        <v>1515</v>
      </c>
      <c r="AK190" s="74">
        <v>1530</v>
      </c>
      <c r="AL190" s="74">
        <v>1575</v>
      </c>
      <c r="AM190" s="74">
        <v>1615</v>
      </c>
      <c r="AN190" s="74">
        <v>57</v>
      </c>
      <c r="AO190" s="74" t="s">
        <v>1004</v>
      </c>
      <c r="AP190" s="74" t="s">
        <v>1004</v>
      </c>
      <c r="AQ190" s="74">
        <v>64</v>
      </c>
      <c r="AR190" s="74" t="s">
        <v>1006</v>
      </c>
      <c r="AS190" s="74" t="s">
        <v>1007</v>
      </c>
      <c r="AT190" s="74" t="s">
        <v>1016</v>
      </c>
      <c r="AU190" s="74" t="s">
        <v>1038</v>
      </c>
      <c r="AV190" s="74">
        <v>11</v>
      </c>
      <c r="AW190" s="74" t="s">
        <v>1005</v>
      </c>
      <c r="AX190" s="74">
        <v>0</v>
      </c>
      <c r="AY190" s="104">
        <v>0</v>
      </c>
    </row>
    <row r="191" spans="1:51">
      <c r="A191" s="95">
        <v>673</v>
      </c>
      <c r="B191" s="109" t="s">
        <v>729</v>
      </c>
      <c r="C191" s="74" t="s">
        <v>729</v>
      </c>
      <c r="D191" s="74">
        <v>7.4</v>
      </c>
      <c r="E191" s="74">
        <v>-1</v>
      </c>
      <c r="F191" s="74" t="s">
        <v>38</v>
      </c>
      <c r="G191" s="74">
        <v>-1</v>
      </c>
      <c r="H191" s="74">
        <v>-1</v>
      </c>
      <c r="I191" s="74" t="str">
        <f>HYPERLINK("[映雪.xlsx]类型!B13",'类型（5）'!$C$13)</f>
        <v>贤者</v>
      </c>
      <c r="J191" s="74">
        <v>-1</v>
      </c>
      <c r="K191" s="74">
        <v>-1</v>
      </c>
      <c r="L191" s="74" t="s">
        <v>1001</v>
      </c>
      <c r="M191" s="74" t="s">
        <v>1002</v>
      </c>
      <c r="N191" s="74">
        <v>417</v>
      </c>
      <c r="O191" s="74">
        <v>417</v>
      </c>
      <c r="P191" s="118">
        <v>44</v>
      </c>
      <c r="Q191" s="74" t="s">
        <v>1049</v>
      </c>
      <c r="R191" s="74">
        <v>-1</v>
      </c>
      <c r="S191" s="120">
        <v>74</v>
      </c>
      <c r="T191" s="74">
        <v>-1</v>
      </c>
      <c r="U191" s="74">
        <v>-1</v>
      </c>
      <c r="V191" s="122">
        <v>76</v>
      </c>
      <c r="W191" s="74">
        <v>-1</v>
      </c>
      <c r="X191" s="74">
        <v>-1</v>
      </c>
      <c r="Y191" s="104">
        <v>61</v>
      </c>
      <c r="Z191" s="74">
        <v>-1</v>
      </c>
      <c r="AA191" s="74">
        <v>-1</v>
      </c>
      <c r="AB191" s="133">
        <v>79</v>
      </c>
      <c r="AC191" s="74">
        <v>-1</v>
      </c>
      <c r="AD191" s="74">
        <v>-1</v>
      </c>
      <c r="AE191" s="136">
        <f t="shared" si="4"/>
        <v>150</v>
      </c>
      <c r="AF191" s="130">
        <f t="shared" si="5"/>
        <v>211</v>
      </c>
      <c r="AG191" s="74">
        <v>100</v>
      </c>
      <c r="AH191" s="74">
        <v>1</v>
      </c>
      <c r="AI191" s="74" t="s">
        <v>1012</v>
      </c>
      <c r="AJ191" s="74">
        <v>1529</v>
      </c>
      <c r="AK191" s="74">
        <v>1544</v>
      </c>
      <c r="AL191" s="74">
        <v>1573</v>
      </c>
      <c r="AM191" s="74">
        <v>1615</v>
      </c>
      <c r="AN191" s="74">
        <v>51</v>
      </c>
      <c r="AO191" s="74" t="s">
        <v>1004</v>
      </c>
      <c r="AP191" s="74" t="s">
        <v>1004</v>
      </c>
      <c r="AQ191" s="74">
        <v>65</v>
      </c>
      <c r="AR191" s="74" t="s">
        <v>1006</v>
      </c>
      <c r="AS191" s="74" t="s">
        <v>1007</v>
      </c>
      <c r="AT191" s="74" t="s">
        <v>1008</v>
      </c>
      <c r="AU191" s="74" t="s">
        <v>1027</v>
      </c>
      <c r="AV191" s="74">
        <v>10</v>
      </c>
      <c r="AW191" s="74" t="s">
        <v>1004</v>
      </c>
      <c r="AX191" s="74">
        <v>0</v>
      </c>
      <c r="AY191" s="104">
        <v>0</v>
      </c>
    </row>
    <row r="192" spans="1:51">
      <c r="A192" s="95">
        <v>740</v>
      </c>
      <c r="B192" s="109" t="s">
        <v>1736</v>
      </c>
      <c r="C192" s="74" t="s">
        <v>1736</v>
      </c>
      <c r="D192" s="74">
        <v>6.3</v>
      </c>
      <c r="E192" s="74">
        <v>-1</v>
      </c>
      <c r="F192" s="74" t="s">
        <v>74</v>
      </c>
      <c r="G192" s="74">
        <v>-1</v>
      </c>
      <c r="H192" s="74">
        <v>-1</v>
      </c>
      <c r="I192" s="99" t="str">
        <f>HYPERLINK("[映雪.xlsx]类型!B26",'类型（5）'!$C$26)</f>
        <v>剑豪</v>
      </c>
      <c r="J192" s="74">
        <v>-1</v>
      </c>
      <c r="K192" s="74">
        <v>-1</v>
      </c>
      <c r="L192" s="74" t="s">
        <v>1001</v>
      </c>
      <c r="M192" s="74" t="s">
        <v>1002</v>
      </c>
      <c r="N192" s="74">
        <v>7215</v>
      </c>
      <c r="O192" s="74">
        <v>7215</v>
      </c>
      <c r="P192" s="118">
        <v>38</v>
      </c>
      <c r="Q192" s="74" t="s">
        <v>1044</v>
      </c>
      <c r="R192" s="74">
        <v>-1</v>
      </c>
      <c r="S192" s="120">
        <v>67</v>
      </c>
      <c r="T192" s="74">
        <v>-1</v>
      </c>
      <c r="U192" s="74">
        <v>-1</v>
      </c>
      <c r="V192" s="99">
        <v>83</v>
      </c>
      <c r="W192" s="74">
        <v>-1</v>
      </c>
      <c r="X192" s="74">
        <v>-1</v>
      </c>
      <c r="Y192" s="104">
        <v>8</v>
      </c>
      <c r="Z192" s="74">
        <v>-1</v>
      </c>
      <c r="AA192" s="74">
        <v>-1</v>
      </c>
      <c r="AB192" s="129">
        <v>14</v>
      </c>
      <c r="AC192" s="74">
        <v>-1</v>
      </c>
      <c r="AD192" s="74">
        <v>-1</v>
      </c>
      <c r="AE192" s="136">
        <f t="shared" si="4"/>
        <v>150</v>
      </c>
      <c r="AF192" s="130">
        <f t="shared" si="5"/>
        <v>158</v>
      </c>
      <c r="AG192" s="74">
        <v>100</v>
      </c>
      <c r="AH192" s="74">
        <v>1</v>
      </c>
      <c r="AI192" s="74" t="s">
        <v>1012</v>
      </c>
      <c r="AJ192" s="74">
        <v>1556</v>
      </c>
      <c r="AK192" s="74">
        <v>1571</v>
      </c>
      <c r="AL192" s="74">
        <v>1615</v>
      </c>
      <c r="AM192" s="74">
        <v>1615</v>
      </c>
      <c r="AN192" s="74">
        <v>6</v>
      </c>
      <c r="AO192" s="74" t="s">
        <v>1004</v>
      </c>
      <c r="AP192" s="74" t="s">
        <v>1005</v>
      </c>
      <c r="AQ192" s="74">
        <v>75</v>
      </c>
      <c r="AR192" s="74" t="s">
        <v>1006</v>
      </c>
      <c r="AS192" s="74" t="s">
        <v>1007</v>
      </c>
      <c r="AT192" s="74" t="s">
        <v>1016</v>
      </c>
      <c r="AU192" s="74" t="s">
        <v>1013</v>
      </c>
      <c r="AV192" s="74">
        <v>9</v>
      </c>
      <c r="AW192" s="74" t="s">
        <v>1005</v>
      </c>
      <c r="AX192" s="74">
        <v>0</v>
      </c>
      <c r="AY192" s="104">
        <v>0</v>
      </c>
    </row>
    <row r="193" spans="1:51">
      <c r="A193" s="95">
        <v>751</v>
      </c>
      <c r="B193" s="109" t="s">
        <v>120</v>
      </c>
      <c r="C193" s="74" t="s">
        <v>120</v>
      </c>
      <c r="D193" s="74">
        <v>6.2</v>
      </c>
      <c r="E193" s="74">
        <v>-1</v>
      </c>
      <c r="F193" s="74" t="s">
        <v>120</v>
      </c>
      <c r="G193" s="74">
        <v>-1</v>
      </c>
      <c r="H193" s="74">
        <v>-1</v>
      </c>
      <c r="I193" s="74" t="str">
        <f>HYPERLINK("[映雪.xlsx]类型!B80",'类型（5）'!$C$80)</f>
        <v>仓科明日香</v>
      </c>
      <c r="J193" s="74">
        <v>-1</v>
      </c>
      <c r="K193" s="74">
        <v>-1</v>
      </c>
      <c r="L193" s="74" t="s">
        <v>1001</v>
      </c>
      <c r="M193" s="74" t="s">
        <v>1002</v>
      </c>
      <c r="N193" s="74">
        <v>120</v>
      </c>
      <c r="O193" s="74">
        <v>120</v>
      </c>
      <c r="P193" s="118">
        <v>157</v>
      </c>
      <c r="Q193" s="74" t="s">
        <v>1300</v>
      </c>
      <c r="R193" s="74">
        <v>-1</v>
      </c>
      <c r="S193" s="120">
        <v>74</v>
      </c>
      <c r="T193" s="74">
        <v>-1</v>
      </c>
      <c r="U193" s="74">
        <v>-1</v>
      </c>
      <c r="V193" s="122">
        <v>76</v>
      </c>
      <c r="W193" s="74">
        <v>-1</v>
      </c>
      <c r="X193" s="74">
        <v>-1</v>
      </c>
      <c r="Y193" s="104">
        <v>46</v>
      </c>
      <c r="Z193" s="74">
        <v>-1</v>
      </c>
      <c r="AA193" s="74">
        <v>-1</v>
      </c>
      <c r="AB193" s="133">
        <v>68</v>
      </c>
      <c r="AC193" s="74">
        <v>-1</v>
      </c>
      <c r="AD193" s="74">
        <v>-1</v>
      </c>
      <c r="AE193" s="136">
        <f t="shared" si="4"/>
        <v>150</v>
      </c>
      <c r="AF193" s="130">
        <f t="shared" si="5"/>
        <v>196</v>
      </c>
      <c r="AG193" s="74">
        <v>9916</v>
      </c>
      <c r="AH193" s="74">
        <v>6</v>
      </c>
      <c r="AI193" s="74" t="s">
        <v>4</v>
      </c>
      <c r="AJ193" s="74">
        <v>1572</v>
      </c>
      <c r="AK193" s="74">
        <v>1581</v>
      </c>
      <c r="AL193" s="74">
        <v>1655</v>
      </c>
      <c r="AM193" s="74">
        <v>1615</v>
      </c>
      <c r="AN193" s="74">
        <v>10</v>
      </c>
      <c r="AO193" s="74" t="s">
        <v>1004</v>
      </c>
      <c r="AP193" s="74" t="s">
        <v>1005</v>
      </c>
      <c r="AQ193" s="74">
        <v>64</v>
      </c>
      <c r="AR193" s="74" t="s">
        <v>1006</v>
      </c>
      <c r="AS193" s="74" t="s">
        <v>1007</v>
      </c>
      <c r="AT193" s="74" t="s">
        <v>1008</v>
      </c>
      <c r="AU193" s="74" t="s">
        <v>1020</v>
      </c>
      <c r="AV193" s="74">
        <v>6</v>
      </c>
      <c r="AW193" s="74" t="s">
        <v>1005</v>
      </c>
      <c r="AX193" s="74">
        <v>0</v>
      </c>
      <c r="AY193" s="104">
        <v>58</v>
      </c>
    </row>
    <row r="194" spans="1:51">
      <c r="A194" s="95">
        <v>825</v>
      </c>
      <c r="B194" s="109" t="s">
        <v>747</v>
      </c>
      <c r="C194" s="74" t="s">
        <v>747</v>
      </c>
      <c r="D194" s="74">
        <v>6.3</v>
      </c>
      <c r="E194" s="74">
        <v>-1</v>
      </c>
      <c r="F194" s="74" t="s">
        <v>46</v>
      </c>
      <c r="G194" s="74">
        <v>-1</v>
      </c>
      <c r="H194" s="74">
        <v>-1</v>
      </c>
      <c r="I194" s="74" t="str">
        <f>HYPERLINK("[映雪.xlsx]类型!B12",'类型（5）'!$C$12)</f>
        <v>吸血鬼</v>
      </c>
      <c r="J194" s="74">
        <v>-1</v>
      </c>
      <c r="K194" s="74">
        <v>-1</v>
      </c>
      <c r="L194" s="74" t="s">
        <v>1001</v>
      </c>
      <c r="M194" s="74" t="s">
        <v>1002</v>
      </c>
      <c r="N194" s="74">
        <v>142</v>
      </c>
      <c r="O194" s="74">
        <v>142</v>
      </c>
      <c r="P194" s="118">
        <v>110</v>
      </c>
      <c r="Q194" s="74" t="s">
        <v>1046</v>
      </c>
      <c r="R194" s="74">
        <v>-1</v>
      </c>
      <c r="S194" s="120">
        <v>74</v>
      </c>
      <c r="T194" s="74">
        <v>-1</v>
      </c>
      <c r="U194" s="74">
        <v>-1</v>
      </c>
      <c r="V194" s="122">
        <v>76</v>
      </c>
      <c r="W194" s="74">
        <v>-1</v>
      </c>
      <c r="X194" s="74">
        <v>-1</v>
      </c>
      <c r="Y194" s="132">
        <v>67</v>
      </c>
      <c r="Z194" s="74">
        <v>-1</v>
      </c>
      <c r="AA194" s="74">
        <v>-1</v>
      </c>
      <c r="AB194" s="129">
        <v>39</v>
      </c>
      <c r="AC194" s="74">
        <v>-1</v>
      </c>
      <c r="AD194" s="74">
        <v>-1</v>
      </c>
      <c r="AE194" s="136">
        <f t="shared" ref="AE194:AE257" si="6">MAX(SUM(S194,V194),IF(Y194&gt;=80,MAX(SUM(S194,Y194),SUM(V194,Y194)),-1))</f>
        <v>150</v>
      </c>
      <c r="AF194" s="130">
        <f t="shared" ref="AF194:AF257" si="7">SUM(S194,V194,Y194)</f>
        <v>217</v>
      </c>
      <c r="AG194" s="74">
        <v>100</v>
      </c>
      <c r="AH194" s="74">
        <v>2</v>
      </c>
      <c r="AI194" s="74" t="s">
        <v>1012</v>
      </c>
      <c r="AJ194" s="74">
        <v>1533</v>
      </c>
      <c r="AK194" s="74">
        <v>1548</v>
      </c>
      <c r="AL194" s="74">
        <v>1604</v>
      </c>
      <c r="AM194" s="74">
        <v>1615</v>
      </c>
      <c r="AN194" s="74">
        <v>36</v>
      </c>
      <c r="AO194" s="74" t="s">
        <v>1004</v>
      </c>
      <c r="AP194" s="74" t="s">
        <v>1004</v>
      </c>
      <c r="AQ194" s="74">
        <v>36</v>
      </c>
      <c r="AR194" s="74" t="s">
        <v>1006</v>
      </c>
      <c r="AS194" s="74" t="s">
        <v>1309</v>
      </c>
      <c r="AT194" s="74" t="s">
        <v>1008</v>
      </c>
      <c r="AU194" s="74" t="s">
        <v>1009</v>
      </c>
      <c r="AV194" s="74">
        <v>9</v>
      </c>
      <c r="AW194" s="74" t="s">
        <v>1005</v>
      </c>
      <c r="AX194" s="74">
        <v>0</v>
      </c>
      <c r="AY194" s="104">
        <v>0</v>
      </c>
    </row>
    <row r="195" spans="1:51">
      <c r="A195" s="95">
        <v>894</v>
      </c>
      <c r="B195" s="109" t="s">
        <v>1871</v>
      </c>
      <c r="C195" s="74" t="s">
        <v>1871</v>
      </c>
      <c r="D195" s="74">
        <v>9.9</v>
      </c>
      <c r="E195" s="74">
        <v>-1</v>
      </c>
      <c r="F195" s="74" t="s">
        <v>104</v>
      </c>
      <c r="G195" s="74">
        <v>-1</v>
      </c>
      <c r="H195" s="74">
        <v>-1</v>
      </c>
      <c r="I195" s="74" t="str">
        <f>HYPERLINK("[映雪.xlsx]类型!B41",'类型（5）'!$C$41)</f>
        <v>德鲁伊</v>
      </c>
      <c r="J195" s="74">
        <v>-1</v>
      </c>
      <c r="K195" s="74">
        <v>-1</v>
      </c>
      <c r="L195" s="74" t="s">
        <v>1001</v>
      </c>
      <c r="M195" s="74" t="s">
        <v>1002</v>
      </c>
      <c r="N195" s="74">
        <v>559</v>
      </c>
      <c r="O195" s="74">
        <v>559</v>
      </c>
      <c r="P195" s="118">
        <v>536</v>
      </c>
      <c r="Q195" s="74" t="s">
        <v>1044</v>
      </c>
      <c r="R195" s="74">
        <v>-1</v>
      </c>
      <c r="S195" s="120">
        <v>68</v>
      </c>
      <c r="T195" s="74">
        <v>-1</v>
      </c>
      <c r="U195" s="74">
        <v>-1</v>
      </c>
      <c r="V195" s="99">
        <v>82</v>
      </c>
      <c r="W195" s="74">
        <v>-1</v>
      </c>
      <c r="X195" s="74">
        <v>-1</v>
      </c>
      <c r="Y195" s="132">
        <v>68</v>
      </c>
      <c r="Z195" s="74">
        <v>-1</v>
      </c>
      <c r="AA195" s="74">
        <v>-1</v>
      </c>
      <c r="AB195" s="129">
        <v>39</v>
      </c>
      <c r="AC195" s="74">
        <v>-1</v>
      </c>
      <c r="AD195" s="74">
        <v>-1</v>
      </c>
      <c r="AE195" s="136">
        <f t="shared" si="6"/>
        <v>150</v>
      </c>
      <c r="AF195" s="130">
        <f t="shared" si="7"/>
        <v>218</v>
      </c>
      <c r="AG195" s="74">
        <v>100</v>
      </c>
      <c r="AH195" s="74">
        <v>1</v>
      </c>
      <c r="AI195" s="74" t="s">
        <v>1012</v>
      </c>
      <c r="AJ195" s="74">
        <v>1520</v>
      </c>
      <c r="AK195" s="74">
        <v>1534</v>
      </c>
      <c r="AL195" s="74">
        <v>1578</v>
      </c>
      <c r="AM195" s="74">
        <v>1615</v>
      </c>
      <c r="AN195" s="74">
        <v>68</v>
      </c>
      <c r="AO195" s="74" t="s">
        <v>1004</v>
      </c>
      <c r="AP195" s="74" t="s">
        <v>1004</v>
      </c>
      <c r="AQ195" s="74">
        <v>48</v>
      </c>
      <c r="AR195" s="74" t="s">
        <v>1006</v>
      </c>
      <c r="AS195" s="74" t="s">
        <v>1007</v>
      </c>
      <c r="AT195" s="74" t="s">
        <v>1016</v>
      </c>
      <c r="AU195" s="74" t="s">
        <v>1009</v>
      </c>
      <c r="AV195" s="74">
        <v>7</v>
      </c>
      <c r="AW195" s="74" t="s">
        <v>1005</v>
      </c>
      <c r="AX195" s="74">
        <v>0</v>
      </c>
      <c r="AY195" s="104">
        <v>0</v>
      </c>
    </row>
    <row r="196" spans="1:51">
      <c r="A196" s="95">
        <v>937</v>
      </c>
      <c r="B196" s="109" t="s">
        <v>809</v>
      </c>
      <c r="C196" s="74" t="s">
        <v>809</v>
      </c>
      <c r="D196" s="74">
        <v>7</v>
      </c>
      <c r="E196" s="74">
        <v>-1</v>
      </c>
      <c r="F196" s="74" t="s">
        <v>106</v>
      </c>
      <c r="G196" s="74">
        <v>-1</v>
      </c>
      <c r="H196" s="74">
        <v>-1</v>
      </c>
      <c r="I196" s="74" t="str">
        <f>HYPERLINK("[映雪.xlsx]类型!B1",'类型（5）'!$C$1)</f>
        <v>均衡</v>
      </c>
      <c r="J196" s="74">
        <v>-1</v>
      </c>
      <c r="K196" s="74">
        <v>-1</v>
      </c>
      <c r="L196" s="74" t="s">
        <v>1001</v>
      </c>
      <c r="M196" s="74" t="s">
        <v>1002</v>
      </c>
      <c r="N196" s="74">
        <v>625</v>
      </c>
      <c r="O196" s="74">
        <v>625</v>
      </c>
      <c r="P196" s="118">
        <v>96</v>
      </c>
      <c r="Q196" s="74" t="s">
        <v>1060</v>
      </c>
      <c r="R196" s="74">
        <v>-1</v>
      </c>
      <c r="S196" s="119">
        <v>81</v>
      </c>
      <c r="T196" s="74">
        <v>-1</v>
      </c>
      <c r="U196" s="74">
        <v>-1</v>
      </c>
      <c r="V196" s="122">
        <v>69</v>
      </c>
      <c r="W196" s="74">
        <v>-1</v>
      </c>
      <c r="X196" s="74">
        <v>-1</v>
      </c>
      <c r="Y196" s="104">
        <v>51</v>
      </c>
      <c r="Z196" s="74">
        <v>-1</v>
      </c>
      <c r="AA196" s="74">
        <v>-1</v>
      </c>
      <c r="AB196" s="126">
        <v>82</v>
      </c>
      <c r="AC196" s="74">
        <v>-1</v>
      </c>
      <c r="AD196" s="74">
        <v>-1</v>
      </c>
      <c r="AE196" s="136">
        <f t="shared" si="6"/>
        <v>150</v>
      </c>
      <c r="AF196" s="130">
        <f t="shared" si="7"/>
        <v>201</v>
      </c>
      <c r="AG196" s="74">
        <v>100</v>
      </c>
      <c r="AH196" s="74">
        <v>1</v>
      </c>
      <c r="AI196" s="74" t="s">
        <v>1012</v>
      </c>
      <c r="AJ196" s="74">
        <v>1538</v>
      </c>
      <c r="AK196" s="74">
        <v>1553</v>
      </c>
      <c r="AL196" s="74">
        <v>1587</v>
      </c>
      <c r="AM196" s="74">
        <v>1615</v>
      </c>
      <c r="AN196" s="74">
        <v>76</v>
      </c>
      <c r="AO196" s="74" t="s">
        <v>1004</v>
      </c>
      <c r="AP196" s="74" t="s">
        <v>1004</v>
      </c>
      <c r="AQ196" s="74">
        <v>70</v>
      </c>
      <c r="AR196" s="74" t="s">
        <v>1006</v>
      </c>
      <c r="AS196" s="74" t="s">
        <v>1007</v>
      </c>
      <c r="AT196" s="74" t="s">
        <v>1016</v>
      </c>
      <c r="AU196" s="74" t="s">
        <v>1027</v>
      </c>
      <c r="AV196" s="74">
        <v>7</v>
      </c>
      <c r="AW196" s="74" t="s">
        <v>1004</v>
      </c>
      <c r="AX196" s="74">
        <v>0</v>
      </c>
      <c r="AY196" s="104">
        <v>0</v>
      </c>
    </row>
    <row r="197" spans="1:51">
      <c r="A197" s="95">
        <v>1130</v>
      </c>
      <c r="B197" s="109" t="s">
        <v>2086</v>
      </c>
      <c r="C197" s="74" t="s">
        <v>2086</v>
      </c>
      <c r="D197" s="74">
        <v>5.9</v>
      </c>
      <c r="E197" s="74">
        <v>-1</v>
      </c>
      <c r="F197" s="74" t="s">
        <v>60</v>
      </c>
      <c r="G197" s="74">
        <v>-1</v>
      </c>
      <c r="H197" s="74">
        <v>-1</v>
      </c>
      <c r="I197" s="74" t="str">
        <f>HYPERLINK("[映雪.xlsx]类型!B9",'类型（5）'!$C$9)</f>
        <v>家政全能</v>
      </c>
      <c r="J197" s="74">
        <v>-1</v>
      </c>
      <c r="K197" s="74">
        <v>-1</v>
      </c>
      <c r="L197" s="74" t="s">
        <v>1001</v>
      </c>
      <c r="M197" s="74" t="s">
        <v>1002</v>
      </c>
      <c r="N197" s="74">
        <v>1247</v>
      </c>
      <c r="O197" s="74">
        <v>1247</v>
      </c>
      <c r="P197" s="118">
        <v>239</v>
      </c>
      <c r="Q197" s="74" t="s">
        <v>1079</v>
      </c>
      <c r="R197" s="74">
        <v>-1</v>
      </c>
      <c r="S197" s="120">
        <v>67</v>
      </c>
      <c r="T197" s="74">
        <v>-1</v>
      </c>
      <c r="U197" s="74">
        <v>-1</v>
      </c>
      <c r="V197" s="74">
        <v>56</v>
      </c>
      <c r="W197" s="74">
        <v>-1</v>
      </c>
      <c r="X197" s="74">
        <v>-1</v>
      </c>
      <c r="Y197" s="131">
        <v>83</v>
      </c>
      <c r="Z197" s="74">
        <v>-1</v>
      </c>
      <c r="AA197" s="74">
        <v>-1</v>
      </c>
      <c r="AB197" s="126">
        <v>84</v>
      </c>
      <c r="AC197" s="74">
        <v>-1</v>
      </c>
      <c r="AD197" s="74">
        <v>-1</v>
      </c>
      <c r="AE197" s="136">
        <f t="shared" si="6"/>
        <v>150</v>
      </c>
      <c r="AF197" s="130">
        <f t="shared" si="7"/>
        <v>206</v>
      </c>
      <c r="AG197" s="74">
        <v>100</v>
      </c>
      <c r="AH197" s="74">
        <v>1</v>
      </c>
      <c r="AI197" s="74" t="s">
        <v>1012</v>
      </c>
      <c r="AJ197" s="74">
        <v>1504</v>
      </c>
      <c r="AK197" s="74">
        <v>1519</v>
      </c>
      <c r="AL197" s="74">
        <v>1554</v>
      </c>
      <c r="AM197" s="74">
        <v>1615</v>
      </c>
      <c r="AN197" s="74">
        <v>16</v>
      </c>
      <c r="AO197" s="74" t="s">
        <v>1004</v>
      </c>
      <c r="AP197" s="74" t="s">
        <v>1005</v>
      </c>
      <c r="AQ197" s="74">
        <v>85</v>
      </c>
      <c r="AR197" s="74" t="s">
        <v>1006</v>
      </c>
      <c r="AS197" s="74" t="s">
        <v>1007</v>
      </c>
      <c r="AT197" s="74" t="s">
        <v>1016</v>
      </c>
      <c r="AU197" s="74" t="s">
        <v>1013</v>
      </c>
      <c r="AV197" s="74">
        <v>6</v>
      </c>
      <c r="AW197" s="74" t="s">
        <v>1004</v>
      </c>
      <c r="AX197" s="74">
        <v>0</v>
      </c>
      <c r="AY197" s="104">
        <v>42</v>
      </c>
    </row>
    <row r="198" spans="1:51">
      <c r="A198" s="95">
        <v>1226</v>
      </c>
      <c r="B198" s="109" t="s">
        <v>2169</v>
      </c>
      <c r="C198" s="74" t="s">
        <v>2169</v>
      </c>
      <c r="D198" s="74">
        <v>7.6</v>
      </c>
      <c r="E198" s="74">
        <v>-1</v>
      </c>
      <c r="F198" s="74" t="s">
        <v>66</v>
      </c>
      <c r="G198" s="74">
        <v>-1</v>
      </c>
      <c r="H198" s="74">
        <v>-1</v>
      </c>
      <c r="I198" s="96" t="str">
        <f>HYPERLINK("[映雪.xlsx]类型!B27",'类型（5）'!$C$27)</f>
        <v>骑士</v>
      </c>
      <c r="J198" s="74">
        <v>-1</v>
      </c>
      <c r="K198" s="74">
        <v>-1</v>
      </c>
      <c r="L198" s="74" t="s">
        <v>1001</v>
      </c>
      <c r="M198" s="74" t="s">
        <v>1002</v>
      </c>
      <c r="N198" s="74">
        <v>1209</v>
      </c>
      <c r="O198" s="74">
        <v>1209</v>
      </c>
      <c r="P198" s="118">
        <v>160</v>
      </c>
      <c r="Q198" s="74" t="s">
        <v>1046</v>
      </c>
      <c r="R198" s="74">
        <v>-1</v>
      </c>
      <c r="S198" s="120">
        <v>78</v>
      </c>
      <c r="T198" s="74">
        <v>-1</v>
      </c>
      <c r="U198" s="74">
        <v>-1</v>
      </c>
      <c r="V198" s="122">
        <v>72</v>
      </c>
      <c r="W198" s="74">
        <v>-1</v>
      </c>
      <c r="X198" s="74">
        <v>-1</v>
      </c>
      <c r="Y198" s="132">
        <v>65</v>
      </c>
      <c r="Z198" s="74">
        <v>-1</v>
      </c>
      <c r="AA198" s="74">
        <v>-1</v>
      </c>
      <c r="AB198" s="133">
        <v>73</v>
      </c>
      <c r="AC198" s="74">
        <v>-1</v>
      </c>
      <c r="AD198" s="74">
        <v>-1</v>
      </c>
      <c r="AE198" s="136">
        <f t="shared" si="6"/>
        <v>150</v>
      </c>
      <c r="AF198" s="130">
        <f t="shared" si="7"/>
        <v>215</v>
      </c>
      <c r="AG198" s="74">
        <v>100</v>
      </c>
      <c r="AH198" s="74">
        <v>1</v>
      </c>
      <c r="AI198" s="74" t="s">
        <v>1012</v>
      </c>
      <c r="AJ198" s="74">
        <v>1529</v>
      </c>
      <c r="AK198" s="74">
        <v>1544</v>
      </c>
      <c r="AL198" s="74">
        <v>1579</v>
      </c>
      <c r="AM198" s="74">
        <v>1615</v>
      </c>
      <c r="AN198" s="74">
        <v>63</v>
      </c>
      <c r="AO198" s="74" t="s">
        <v>1004</v>
      </c>
      <c r="AP198" s="74" t="s">
        <v>1004</v>
      </c>
      <c r="AQ198" s="74">
        <v>13</v>
      </c>
      <c r="AR198" s="74" t="s">
        <v>1006</v>
      </c>
      <c r="AS198" s="74" t="s">
        <v>1007</v>
      </c>
      <c r="AT198" s="74" t="s">
        <v>1008</v>
      </c>
      <c r="AU198" s="74" t="s">
        <v>1013</v>
      </c>
      <c r="AV198" s="74">
        <v>5</v>
      </c>
      <c r="AW198" s="74" t="s">
        <v>1004</v>
      </c>
      <c r="AX198" s="74">
        <v>0</v>
      </c>
      <c r="AY198" s="104">
        <v>0</v>
      </c>
    </row>
    <row r="199" spans="1:51">
      <c r="A199" s="95">
        <v>1433</v>
      </c>
      <c r="B199" s="109" t="s">
        <v>2348</v>
      </c>
      <c r="C199" s="74" t="s">
        <v>2348</v>
      </c>
      <c r="D199" s="74">
        <v>6.8</v>
      </c>
      <c r="E199" s="74">
        <v>-1</v>
      </c>
      <c r="F199" s="74" t="s">
        <v>40</v>
      </c>
      <c r="G199" s="74">
        <v>-1</v>
      </c>
      <c r="H199" s="74">
        <v>-1</v>
      </c>
      <c r="I199" s="74" t="str">
        <f>HYPERLINK("[映雪.xlsx]类型!B7",'类型（5）'!$C$7)</f>
        <v>武勇全能</v>
      </c>
      <c r="J199" s="74">
        <v>-1</v>
      </c>
      <c r="K199" s="74">
        <v>-1</v>
      </c>
      <c r="L199" s="74" t="s">
        <v>1001</v>
      </c>
      <c r="M199" s="74" t="s">
        <v>1002</v>
      </c>
      <c r="N199" s="74">
        <v>1505</v>
      </c>
      <c r="O199" s="74">
        <v>1505</v>
      </c>
      <c r="P199" s="118">
        <v>501</v>
      </c>
      <c r="Q199" s="74" t="s">
        <v>1064</v>
      </c>
      <c r="R199" s="74">
        <v>-1</v>
      </c>
      <c r="S199" s="120">
        <v>70</v>
      </c>
      <c r="T199" s="74">
        <v>-1</v>
      </c>
      <c r="U199" s="74">
        <v>-1</v>
      </c>
      <c r="V199" s="99">
        <v>80</v>
      </c>
      <c r="W199" s="74">
        <v>-1</v>
      </c>
      <c r="X199" s="74">
        <v>-1</v>
      </c>
      <c r="Y199" s="132">
        <v>72</v>
      </c>
      <c r="Z199" s="74">
        <v>-1</v>
      </c>
      <c r="AA199" s="74">
        <v>-1</v>
      </c>
      <c r="AB199" s="133">
        <v>77</v>
      </c>
      <c r="AC199" s="74">
        <v>-1</v>
      </c>
      <c r="AD199" s="74">
        <v>-1</v>
      </c>
      <c r="AE199" s="136">
        <f t="shared" si="6"/>
        <v>150</v>
      </c>
      <c r="AF199" s="130">
        <f t="shared" si="7"/>
        <v>222</v>
      </c>
      <c r="AG199" s="74">
        <v>100</v>
      </c>
      <c r="AH199" s="74">
        <v>1</v>
      </c>
      <c r="AI199" s="74" t="s">
        <v>1012</v>
      </c>
      <c r="AJ199" s="74">
        <v>1567</v>
      </c>
      <c r="AK199" s="74">
        <v>1582</v>
      </c>
      <c r="AL199" s="74">
        <v>1625</v>
      </c>
      <c r="AM199" s="74">
        <v>1615</v>
      </c>
      <c r="AN199" s="74">
        <v>0</v>
      </c>
      <c r="AO199" s="74" t="s">
        <v>1004</v>
      </c>
      <c r="AP199" s="74" t="s">
        <v>1005</v>
      </c>
      <c r="AQ199" s="74">
        <v>71</v>
      </c>
      <c r="AR199" s="74" t="s">
        <v>1006</v>
      </c>
      <c r="AS199" s="74" t="s">
        <v>1007</v>
      </c>
      <c r="AT199" s="74" t="s">
        <v>1008</v>
      </c>
      <c r="AU199" s="74" t="s">
        <v>1009</v>
      </c>
      <c r="AV199" s="74">
        <v>9</v>
      </c>
      <c r="AW199" s="74" t="s">
        <v>1004</v>
      </c>
      <c r="AX199" s="74">
        <v>0</v>
      </c>
      <c r="AY199" s="104">
        <v>0</v>
      </c>
    </row>
    <row r="200" spans="1:51">
      <c r="A200" s="95">
        <v>1548</v>
      </c>
      <c r="B200" s="109" t="s">
        <v>2446</v>
      </c>
      <c r="C200" s="74" t="s">
        <v>2446</v>
      </c>
      <c r="D200" s="74">
        <v>9.4</v>
      </c>
      <c r="E200" s="74">
        <v>-1</v>
      </c>
      <c r="F200" s="74" t="s">
        <v>98</v>
      </c>
      <c r="G200" s="74">
        <v>-1</v>
      </c>
      <c r="H200" s="74">
        <v>-1</v>
      </c>
      <c r="I200" s="74" t="str">
        <f>HYPERLINK("[映雪.xlsx]类型!B13",'类型（5）'!$C$13)</f>
        <v>贤者</v>
      </c>
      <c r="J200" s="74">
        <v>-1</v>
      </c>
      <c r="K200" s="74">
        <v>-1</v>
      </c>
      <c r="L200" s="74" t="s">
        <v>1001</v>
      </c>
      <c r="M200" s="74" t="s">
        <v>1002</v>
      </c>
      <c r="N200" s="74">
        <v>1613</v>
      </c>
      <c r="O200" s="74">
        <v>1613</v>
      </c>
      <c r="P200" s="118">
        <v>179</v>
      </c>
      <c r="Q200" s="74" t="s">
        <v>2447</v>
      </c>
      <c r="R200" s="74">
        <v>-1</v>
      </c>
      <c r="S200" s="120">
        <v>70</v>
      </c>
      <c r="T200" s="74">
        <v>-1</v>
      </c>
      <c r="U200" s="74">
        <v>-1</v>
      </c>
      <c r="V200" s="74">
        <v>68</v>
      </c>
      <c r="W200" s="74">
        <v>-1</v>
      </c>
      <c r="X200" s="74">
        <v>-1</v>
      </c>
      <c r="Y200" s="131">
        <v>80</v>
      </c>
      <c r="Z200" s="74">
        <v>-1</v>
      </c>
      <c r="AA200" s="74">
        <v>-1</v>
      </c>
      <c r="AB200" s="129">
        <v>62</v>
      </c>
      <c r="AC200" s="74">
        <v>-1</v>
      </c>
      <c r="AD200" s="74">
        <v>-1</v>
      </c>
      <c r="AE200" s="136">
        <f t="shared" si="6"/>
        <v>150</v>
      </c>
      <c r="AF200" s="130">
        <f t="shared" si="7"/>
        <v>218</v>
      </c>
      <c r="AG200" s="74">
        <v>100</v>
      </c>
      <c r="AH200" s="74">
        <v>1</v>
      </c>
      <c r="AI200" s="74" t="s">
        <v>1012</v>
      </c>
      <c r="AJ200" s="74">
        <v>1483</v>
      </c>
      <c r="AK200" s="74">
        <v>1498</v>
      </c>
      <c r="AL200" s="74">
        <v>1554</v>
      </c>
      <c r="AM200" s="74">
        <v>1615</v>
      </c>
      <c r="AN200" s="74">
        <v>0</v>
      </c>
      <c r="AO200" s="74" t="s">
        <v>1004</v>
      </c>
      <c r="AP200" s="74" t="s">
        <v>1004</v>
      </c>
      <c r="AQ200" s="74">
        <v>45</v>
      </c>
      <c r="AR200" s="74" t="s">
        <v>1006</v>
      </c>
      <c r="AS200" s="74" t="s">
        <v>1007</v>
      </c>
      <c r="AT200" s="74" t="s">
        <v>1008</v>
      </c>
      <c r="AU200" s="74" t="s">
        <v>1038</v>
      </c>
      <c r="AV200" s="74">
        <v>6</v>
      </c>
      <c r="AW200" s="74" t="s">
        <v>1004</v>
      </c>
      <c r="AX200" s="74">
        <v>0</v>
      </c>
      <c r="AY200" s="104">
        <v>0</v>
      </c>
    </row>
    <row r="201" spans="1:51">
      <c r="A201" s="95">
        <v>1553</v>
      </c>
      <c r="B201" s="109" t="s">
        <v>2452</v>
      </c>
      <c r="C201" s="74" t="s">
        <v>2452</v>
      </c>
      <c r="D201" s="74">
        <v>6.1</v>
      </c>
      <c r="E201" s="74">
        <v>-1</v>
      </c>
      <c r="F201" s="74" t="s">
        <v>98</v>
      </c>
      <c r="G201" s="74">
        <v>-1</v>
      </c>
      <c r="H201" s="74">
        <v>-1</v>
      </c>
      <c r="I201" s="74" t="str">
        <f>HYPERLINK("[映雪.xlsx]类型!B6",'类型（5）'!$C$6)</f>
        <v>统御全能</v>
      </c>
      <c r="J201" s="74">
        <v>-1</v>
      </c>
      <c r="K201" s="74">
        <v>-1</v>
      </c>
      <c r="L201" s="74" t="s">
        <v>1001</v>
      </c>
      <c r="M201" s="74" t="s">
        <v>1002</v>
      </c>
      <c r="N201" s="74">
        <v>1618</v>
      </c>
      <c r="O201" s="74">
        <v>1618</v>
      </c>
      <c r="P201" s="118">
        <v>560</v>
      </c>
      <c r="Q201" s="74" t="s">
        <v>1026</v>
      </c>
      <c r="R201" s="74">
        <v>-1</v>
      </c>
      <c r="S201" s="120">
        <v>78</v>
      </c>
      <c r="T201" s="74">
        <v>-1</v>
      </c>
      <c r="U201" s="74">
        <v>-1</v>
      </c>
      <c r="V201" s="122">
        <v>72</v>
      </c>
      <c r="W201" s="74">
        <v>-1</v>
      </c>
      <c r="X201" s="74">
        <v>-1</v>
      </c>
      <c r="Y201" s="104">
        <v>38</v>
      </c>
      <c r="Z201" s="74">
        <v>-1</v>
      </c>
      <c r="AA201" s="74">
        <v>-1</v>
      </c>
      <c r="AB201" s="129">
        <v>57</v>
      </c>
      <c r="AC201" s="74">
        <v>-1</v>
      </c>
      <c r="AD201" s="74">
        <v>-1</v>
      </c>
      <c r="AE201" s="136">
        <f t="shared" si="6"/>
        <v>150</v>
      </c>
      <c r="AF201" s="130">
        <f t="shared" si="7"/>
        <v>188</v>
      </c>
      <c r="AG201" s="74">
        <v>100</v>
      </c>
      <c r="AH201" s="74">
        <v>2</v>
      </c>
      <c r="AI201" s="74" t="s">
        <v>1012</v>
      </c>
      <c r="AJ201" s="74">
        <v>1504</v>
      </c>
      <c r="AK201" s="74">
        <v>1519</v>
      </c>
      <c r="AL201" s="74">
        <v>1550</v>
      </c>
      <c r="AM201" s="74">
        <v>1615</v>
      </c>
      <c r="AN201" s="74">
        <v>0</v>
      </c>
      <c r="AO201" s="74" t="s">
        <v>1004</v>
      </c>
      <c r="AP201" s="74" t="s">
        <v>1005</v>
      </c>
      <c r="AQ201" s="74">
        <v>57</v>
      </c>
      <c r="AR201" s="74" t="s">
        <v>1006</v>
      </c>
      <c r="AS201" s="74" t="s">
        <v>1148</v>
      </c>
      <c r="AT201" s="74" t="s">
        <v>1008</v>
      </c>
      <c r="AU201" s="74" t="s">
        <v>1017</v>
      </c>
      <c r="AV201" s="74">
        <v>7</v>
      </c>
      <c r="AW201" s="74" t="s">
        <v>1004</v>
      </c>
      <c r="AX201" s="74">
        <v>0</v>
      </c>
      <c r="AY201" s="104">
        <v>0</v>
      </c>
    </row>
    <row r="202" spans="1:51">
      <c r="A202" s="95">
        <v>1612</v>
      </c>
      <c r="B202" s="109" t="s">
        <v>2501</v>
      </c>
      <c r="C202" s="74" t="s">
        <v>2501</v>
      </c>
      <c r="D202" s="74">
        <v>6.8</v>
      </c>
      <c r="E202" s="74">
        <v>-1</v>
      </c>
      <c r="F202" s="74" t="s">
        <v>80</v>
      </c>
      <c r="G202" s="74">
        <v>-1</v>
      </c>
      <c r="H202" s="74">
        <v>-1</v>
      </c>
      <c r="I202" s="74" t="str">
        <f>HYPERLINK("[映雪.xlsx]类型!B32",'类型（5）'!$C$32)</f>
        <v>魔法少女</v>
      </c>
      <c r="J202" s="74">
        <v>-1</v>
      </c>
      <c r="K202" s="74">
        <v>-1</v>
      </c>
      <c r="L202" s="74" t="s">
        <v>1001</v>
      </c>
      <c r="M202" s="74" t="s">
        <v>1002</v>
      </c>
      <c r="N202" s="74">
        <v>1662</v>
      </c>
      <c r="O202" s="74">
        <v>1662</v>
      </c>
      <c r="P202" s="118">
        <v>585</v>
      </c>
      <c r="Q202" s="74" t="s">
        <v>1091</v>
      </c>
      <c r="R202" s="74">
        <v>-1</v>
      </c>
      <c r="S202" s="120">
        <v>68</v>
      </c>
      <c r="T202" s="74">
        <v>-1</v>
      </c>
      <c r="U202" s="74">
        <v>-1</v>
      </c>
      <c r="V202" s="99">
        <v>82</v>
      </c>
      <c r="W202" s="74">
        <v>-1</v>
      </c>
      <c r="X202" s="74">
        <v>-1</v>
      </c>
      <c r="Y202" s="104">
        <v>42</v>
      </c>
      <c r="Z202" s="74">
        <v>-1</v>
      </c>
      <c r="AA202" s="74">
        <v>-1</v>
      </c>
      <c r="AB202" s="129">
        <v>60</v>
      </c>
      <c r="AC202" s="74">
        <v>-1</v>
      </c>
      <c r="AD202" s="74">
        <v>-1</v>
      </c>
      <c r="AE202" s="136">
        <f t="shared" si="6"/>
        <v>150</v>
      </c>
      <c r="AF202" s="130">
        <f t="shared" si="7"/>
        <v>192</v>
      </c>
      <c r="AG202" s="74">
        <v>100</v>
      </c>
      <c r="AH202" s="74">
        <v>1</v>
      </c>
      <c r="AI202" s="74" t="s">
        <v>1012</v>
      </c>
      <c r="AJ202" s="74">
        <v>1584</v>
      </c>
      <c r="AK202" s="74">
        <v>1599</v>
      </c>
      <c r="AL202" s="74">
        <v>1615</v>
      </c>
      <c r="AM202" s="74">
        <v>1615</v>
      </c>
      <c r="AN202" s="74">
        <v>0</v>
      </c>
      <c r="AO202" s="74" t="s">
        <v>1004</v>
      </c>
      <c r="AP202" s="74" t="s">
        <v>1004</v>
      </c>
      <c r="AQ202" s="74">
        <v>82</v>
      </c>
      <c r="AR202" s="74" t="s">
        <v>1006</v>
      </c>
      <c r="AS202" s="74" t="s">
        <v>1007</v>
      </c>
      <c r="AT202" s="74" t="s">
        <v>1016</v>
      </c>
      <c r="AU202" s="74" t="s">
        <v>1027</v>
      </c>
      <c r="AV202" s="74">
        <v>5</v>
      </c>
      <c r="AW202" s="74" t="s">
        <v>1004</v>
      </c>
      <c r="AX202" s="74">
        <v>0</v>
      </c>
      <c r="AY202" s="104">
        <v>0</v>
      </c>
    </row>
    <row r="203" spans="1:51">
      <c r="A203" s="95">
        <v>2344</v>
      </c>
      <c r="B203" s="109" t="s">
        <v>2553</v>
      </c>
      <c r="C203" s="74" t="s">
        <v>2553</v>
      </c>
      <c r="D203" s="74">
        <v>5.6</v>
      </c>
      <c r="E203" s="74">
        <v>-1</v>
      </c>
      <c r="F203" s="74" t="s">
        <v>20</v>
      </c>
      <c r="G203" s="74">
        <v>-1</v>
      </c>
      <c r="H203" s="74">
        <v>-1</v>
      </c>
      <c r="I203" s="74" t="str">
        <f>HYPERLINK("[映雪.xlsx]类型!B2",'类型（5）'!$C$2)</f>
        <v>统御强化</v>
      </c>
      <c r="J203" s="74">
        <v>-1</v>
      </c>
      <c r="K203" s="74">
        <v>-1</v>
      </c>
      <c r="L203" s="74" t="s">
        <v>1001</v>
      </c>
      <c r="M203" s="74" t="s">
        <v>1935</v>
      </c>
      <c r="N203" s="74">
        <v>4015</v>
      </c>
      <c r="O203" s="74">
        <v>4015</v>
      </c>
      <c r="P203" s="118">
        <v>83</v>
      </c>
      <c r="Q203" s="74" t="s">
        <v>1085</v>
      </c>
      <c r="R203" s="74">
        <v>-1</v>
      </c>
      <c r="S203" s="120">
        <v>77</v>
      </c>
      <c r="T203" s="74">
        <v>-1</v>
      </c>
      <c r="U203" s="74">
        <v>-1</v>
      </c>
      <c r="V203" s="122">
        <v>73</v>
      </c>
      <c r="W203" s="74">
        <v>-1</v>
      </c>
      <c r="X203" s="74">
        <v>-1</v>
      </c>
      <c r="Y203" s="132">
        <v>75</v>
      </c>
      <c r="Z203" s="74">
        <v>-1</v>
      </c>
      <c r="AA203" s="74">
        <v>-1</v>
      </c>
      <c r="AB203" s="129">
        <v>32</v>
      </c>
      <c r="AC203" s="74">
        <v>-1</v>
      </c>
      <c r="AD203" s="74">
        <v>-1</v>
      </c>
      <c r="AE203" s="136">
        <f t="shared" si="6"/>
        <v>150</v>
      </c>
      <c r="AF203" s="130">
        <f t="shared" si="7"/>
        <v>225</v>
      </c>
      <c r="AG203" s="74">
        <v>100</v>
      </c>
      <c r="AH203" s="74">
        <v>0</v>
      </c>
      <c r="AI203" s="74" t="s">
        <v>1012</v>
      </c>
      <c r="AJ203" s="74">
        <v>1499</v>
      </c>
      <c r="AK203" s="74">
        <v>1499</v>
      </c>
      <c r="AL203" s="74">
        <v>1546</v>
      </c>
      <c r="AM203" s="74">
        <v>1615</v>
      </c>
      <c r="AN203" s="74">
        <v>75</v>
      </c>
      <c r="AO203" s="74" t="s">
        <v>1004</v>
      </c>
      <c r="AP203" s="74" t="s">
        <v>1005</v>
      </c>
      <c r="AQ203" s="74">
        <v>80</v>
      </c>
      <c r="AR203" s="74" t="s">
        <v>1006</v>
      </c>
      <c r="AS203" s="74" t="s">
        <v>1007</v>
      </c>
      <c r="AT203" s="74" t="s">
        <v>1016</v>
      </c>
      <c r="AU203" s="74" t="s">
        <v>1024</v>
      </c>
      <c r="AV203" s="74">
        <v>14</v>
      </c>
      <c r="AW203" s="74" t="s">
        <v>1005</v>
      </c>
      <c r="AX203" s="74">
        <v>0</v>
      </c>
      <c r="AY203" s="104">
        <v>0</v>
      </c>
    </row>
    <row r="204" spans="1:51">
      <c r="A204" s="95">
        <v>284</v>
      </c>
      <c r="B204" s="109" t="s">
        <v>587</v>
      </c>
      <c r="C204" s="74" t="s">
        <v>587</v>
      </c>
      <c r="D204" s="74">
        <v>6.1</v>
      </c>
      <c r="E204" s="74">
        <v>-1</v>
      </c>
      <c r="F204" s="74" t="s">
        <v>148</v>
      </c>
      <c r="G204" s="74">
        <v>-1</v>
      </c>
      <c r="H204" s="74">
        <v>-1</v>
      </c>
      <c r="I204" s="74" t="str">
        <f>HYPERLINK("[映雪.xlsx]类型!B14",'类型（5）'!$C$14)</f>
        <v>永生</v>
      </c>
      <c r="J204" s="74">
        <v>-1</v>
      </c>
      <c r="K204" s="74">
        <v>-1</v>
      </c>
      <c r="L204" s="74" t="s">
        <v>1001</v>
      </c>
      <c r="M204" s="74" t="s">
        <v>1002</v>
      </c>
      <c r="N204" s="74">
        <v>512</v>
      </c>
      <c r="O204" s="74">
        <v>512</v>
      </c>
      <c r="P204" s="118">
        <v>361</v>
      </c>
      <c r="Q204" s="74" t="s">
        <v>1029</v>
      </c>
      <c r="R204" s="74">
        <v>-1</v>
      </c>
      <c r="S204" s="120">
        <v>72</v>
      </c>
      <c r="T204" s="74">
        <v>-1</v>
      </c>
      <c r="U204" s="74">
        <v>-1</v>
      </c>
      <c r="V204" s="122">
        <v>77</v>
      </c>
      <c r="W204" s="74">
        <v>-1</v>
      </c>
      <c r="X204" s="74">
        <v>-1</v>
      </c>
      <c r="Y204" s="104">
        <v>25</v>
      </c>
      <c r="Z204" s="74">
        <v>-1</v>
      </c>
      <c r="AA204" s="74">
        <v>-1</v>
      </c>
      <c r="AB204" s="129">
        <v>56</v>
      </c>
      <c r="AC204" s="74">
        <v>-1</v>
      </c>
      <c r="AD204" s="74">
        <v>-1</v>
      </c>
      <c r="AE204" s="136">
        <f t="shared" si="6"/>
        <v>149</v>
      </c>
      <c r="AF204" s="130">
        <f t="shared" si="7"/>
        <v>174</v>
      </c>
      <c r="AG204" s="74">
        <v>100</v>
      </c>
      <c r="AH204" s="74">
        <v>1</v>
      </c>
      <c r="AI204" s="74" t="s">
        <v>1012</v>
      </c>
      <c r="AJ204" s="74">
        <v>1590</v>
      </c>
      <c r="AK204" s="74">
        <v>1605</v>
      </c>
      <c r="AL204" s="74">
        <v>1659</v>
      </c>
      <c r="AM204" s="74">
        <v>1615</v>
      </c>
      <c r="AN204" s="74">
        <v>91</v>
      </c>
      <c r="AO204" s="74" t="s">
        <v>1004</v>
      </c>
      <c r="AP204" s="74" t="s">
        <v>1005</v>
      </c>
      <c r="AQ204" s="74">
        <v>65</v>
      </c>
      <c r="AR204" s="74" t="s">
        <v>1006</v>
      </c>
      <c r="AS204" s="74" t="s">
        <v>1007</v>
      </c>
      <c r="AT204" s="74" t="s">
        <v>1008</v>
      </c>
      <c r="AU204" s="74" t="s">
        <v>1024</v>
      </c>
      <c r="AV204" s="74">
        <v>6</v>
      </c>
      <c r="AW204" s="74" t="s">
        <v>1005</v>
      </c>
      <c r="AX204" s="74">
        <v>0</v>
      </c>
      <c r="AY204" s="104">
        <v>0</v>
      </c>
    </row>
    <row r="205" spans="1:51">
      <c r="A205" s="95">
        <v>337</v>
      </c>
      <c r="B205" s="109" t="s">
        <v>1373</v>
      </c>
      <c r="C205" s="74" t="s">
        <v>1373</v>
      </c>
      <c r="D205" s="74">
        <v>5.7</v>
      </c>
      <c r="E205" s="74">
        <v>-1</v>
      </c>
      <c r="F205" s="74" t="s">
        <v>13</v>
      </c>
      <c r="G205" s="74">
        <v>-1</v>
      </c>
      <c r="H205" s="74">
        <v>-1</v>
      </c>
      <c r="I205" s="99" t="str">
        <f>HYPERLINK("[映雪.xlsx]类型!B25",'类型（5）'!$C$25)</f>
        <v>教师</v>
      </c>
      <c r="J205" s="74">
        <v>-1</v>
      </c>
      <c r="K205" s="74">
        <v>-1</v>
      </c>
      <c r="L205" s="74" t="s">
        <v>1001</v>
      </c>
      <c r="M205" s="74" t="s">
        <v>1002</v>
      </c>
      <c r="N205" s="74">
        <v>996</v>
      </c>
      <c r="O205" s="74">
        <v>996</v>
      </c>
      <c r="P205" s="118">
        <v>111</v>
      </c>
      <c r="Q205" s="74" t="s">
        <v>1087</v>
      </c>
      <c r="R205" s="74">
        <v>-1</v>
      </c>
      <c r="S205" s="120">
        <v>78</v>
      </c>
      <c r="T205" s="74">
        <v>-1</v>
      </c>
      <c r="U205" s="74">
        <v>-1</v>
      </c>
      <c r="V205" s="122">
        <v>71</v>
      </c>
      <c r="W205" s="74">
        <v>-1</v>
      </c>
      <c r="X205" s="74">
        <v>-1</v>
      </c>
      <c r="Y205" s="104">
        <v>64</v>
      </c>
      <c r="Z205" s="74">
        <v>-1</v>
      </c>
      <c r="AA205" s="74">
        <v>-1</v>
      </c>
      <c r="AB205" s="129">
        <v>55</v>
      </c>
      <c r="AC205" s="74">
        <v>-1</v>
      </c>
      <c r="AD205" s="74">
        <v>-1</v>
      </c>
      <c r="AE205" s="136">
        <f t="shared" si="6"/>
        <v>149</v>
      </c>
      <c r="AF205" s="130">
        <f t="shared" si="7"/>
        <v>213</v>
      </c>
      <c r="AG205" s="74">
        <v>100</v>
      </c>
      <c r="AH205" s="74">
        <v>1</v>
      </c>
      <c r="AI205" s="74" t="s">
        <v>1012</v>
      </c>
      <c r="AJ205" s="74">
        <v>1536</v>
      </c>
      <c r="AK205" s="74">
        <v>1551</v>
      </c>
      <c r="AL205" s="74">
        <v>1643</v>
      </c>
      <c r="AM205" s="74">
        <v>1615</v>
      </c>
      <c r="AN205" s="74">
        <v>89</v>
      </c>
      <c r="AO205" s="74" t="s">
        <v>1004</v>
      </c>
      <c r="AP205" s="74" t="s">
        <v>1005</v>
      </c>
      <c r="AQ205" s="74">
        <v>16</v>
      </c>
      <c r="AR205" s="74" t="s">
        <v>1006</v>
      </c>
      <c r="AS205" s="74" t="s">
        <v>1148</v>
      </c>
      <c r="AT205" s="74" t="s">
        <v>1008</v>
      </c>
      <c r="AU205" s="74" t="s">
        <v>1009</v>
      </c>
      <c r="AV205" s="74">
        <v>7</v>
      </c>
      <c r="AW205" s="74" t="s">
        <v>1005</v>
      </c>
      <c r="AX205" s="74">
        <v>0</v>
      </c>
      <c r="AY205" s="104">
        <v>11</v>
      </c>
    </row>
    <row r="206" spans="1:51">
      <c r="A206" s="95">
        <v>589</v>
      </c>
      <c r="B206" s="109" t="s">
        <v>1603</v>
      </c>
      <c r="C206" s="74" t="s">
        <v>1603</v>
      </c>
      <c r="D206" s="74">
        <v>8.4</v>
      </c>
      <c r="E206" s="74">
        <v>-1</v>
      </c>
      <c r="F206" s="74" t="s">
        <v>122</v>
      </c>
      <c r="G206" s="74">
        <v>-1</v>
      </c>
      <c r="H206" s="74">
        <v>-1</v>
      </c>
      <c r="I206" s="74" t="str">
        <f>HYPERLINK("[映雪.xlsx]类型!B60",'类型（5）'!$C$60)</f>
        <v>间宫明里</v>
      </c>
      <c r="J206" s="74">
        <v>-1</v>
      </c>
      <c r="K206" s="74">
        <v>-1</v>
      </c>
      <c r="L206" s="74" t="s">
        <v>1001</v>
      </c>
      <c r="M206" s="74" t="s">
        <v>1002</v>
      </c>
      <c r="N206" s="74">
        <v>89</v>
      </c>
      <c r="O206" s="74">
        <v>89</v>
      </c>
      <c r="P206" s="118">
        <v>76</v>
      </c>
      <c r="Q206" s="74" t="s">
        <v>1146</v>
      </c>
      <c r="R206" s="74">
        <v>-1</v>
      </c>
      <c r="S206" s="120">
        <v>75</v>
      </c>
      <c r="T206" s="74">
        <v>-1</v>
      </c>
      <c r="U206" s="74">
        <v>-1</v>
      </c>
      <c r="V206" s="122">
        <v>74</v>
      </c>
      <c r="W206" s="74">
        <v>-1</v>
      </c>
      <c r="X206" s="74">
        <v>-1</v>
      </c>
      <c r="Y206" s="104">
        <v>50</v>
      </c>
      <c r="Z206" s="74">
        <v>-1</v>
      </c>
      <c r="AA206" s="74">
        <v>-1</v>
      </c>
      <c r="AB206" s="133">
        <v>73</v>
      </c>
      <c r="AC206" s="74">
        <v>-1</v>
      </c>
      <c r="AD206" s="74">
        <v>-1</v>
      </c>
      <c r="AE206" s="136">
        <f t="shared" si="6"/>
        <v>149</v>
      </c>
      <c r="AF206" s="130">
        <f t="shared" si="7"/>
        <v>199</v>
      </c>
      <c r="AG206" s="74">
        <v>100</v>
      </c>
      <c r="AH206" s="74">
        <v>2</v>
      </c>
      <c r="AI206" s="74" t="s">
        <v>1012</v>
      </c>
      <c r="AJ206" s="74">
        <v>1556</v>
      </c>
      <c r="AK206" s="74">
        <v>1571</v>
      </c>
      <c r="AL206" s="74">
        <v>1630</v>
      </c>
      <c r="AM206" s="74">
        <v>1615</v>
      </c>
      <c r="AN206" s="74">
        <v>94</v>
      </c>
      <c r="AO206" s="74" t="s">
        <v>1004</v>
      </c>
      <c r="AP206" s="74" t="s">
        <v>1005</v>
      </c>
      <c r="AQ206" s="74">
        <v>30</v>
      </c>
      <c r="AR206" s="74" t="s">
        <v>1006</v>
      </c>
      <c r="AS206" s="74" t="s">
        <v>1007</v>
      </c>
      <c r="AT206" s="74" t="s">
        <v>1008</v>
      </c>
      <c r="AU206" s="74" t="s">
        <v>1013</v>
      </c>
      <c r="AV206" s="74">
        <v>3</v>
      </c>
      <c r="AW206" s="74" t="s">
        <v>1005</v>
      </c>
      <c r="AX206" s="74">
        <v>0</v>
      </c>
      <c r="AY206" s="104">
        <v>63</v>
      </c>
    </row>
    <row r="207" spans="1:51">
      <c r="A207" s="95">
        <v>603</v>
      </c>
      <c r="B207" s="109" t="s">
        <v>50</v>
      </c>
      <c r="C207" s="74" t="s">
        <v>50</v>
      </c>
      <c r="D207" s="74">
        <v>13.1</v>
      </c>
      <c r="E207" s="74">
        <v>-1</v>
      </c>
      <c r="F207" s="74" t="s">
        <v>50</v>
      </c>
      <c r="G207" s="74">
        <v>-1</v>
      </c>
      <c r="H207" s="74">
        <v>-1</v>
      </c>
      <c r="I207" s="96" t="str">
        <f>HYPERLINK("[映雪.xlsx]类型!B15",'类型（5）'!$C$15)</f>
        <v>巫女</v>
      </c>
      <c r="J207" s="74">
        <v>-1</v>
      </c>
      <c r="K207" s="74">
        <v>-1</v>
      </c>
      <c r="L207" s="74" t="s">
        <v>1001</v>
      </c>
      <c r="M207" s="74" t="s">
        <v>1002</v>
      </c>
      <c r="N207" s="74">
        <v>47</v>
      </c>
      <c r="O207" s="74">
        <v>47</v>
      </c>
      <c r="P207" s="118">
        <v>8</v>
      </c>
      <c r="Q207" s="74" t="s">
        <v>1042</v>
      </c>
      <c r="R207" s="74">
        <v>-1</v>
      </c>
      <c r="S207" s="120">
        <v>68</v>
      </c>
      <c r="T207" s="74">
        <v>-1</v>
      </c>
      <c r="U207" s="74">
        <v>-1</v>
      </c>
      <c r="V207" s="99">
        <v>81</v>
      </c>
      <c r="W207" s="74">
        <v>-1</v>
      </c>
      <c r="X207" s="74">
        <v>-1</v>
      </c>
      <c r="Y207" s="132">
        <v>75</v>
      </c>
      <c r="Z207" s="74">
        <v>-1</v>
      </c>
      <c r="AA207" s="74">
        <v>-1</v>
      </c>
      <c r="AB207" s="126">
        <v>86</v>
      </c>
      <c r="AC207" s="74">
        <v>-1</v>
      </c>
      <c r="AD207" s="74">
        <v>-1</v>
      </c>
      <c r="AE207" s="136">
        <f t="shared" si="6"/>
        <v>149</v>
      </c>
      <c r="AF207" s="130">
        <f t="shared" si="7"/>
        <v>224</v>
      </c>
      <c r="AG207" s="74">
        <v>13980</v>
      </c>
      <c r="AH207" s="74">
        <v>6</v>
      </c>
      <c r="AI207" s="74" t="s">
        <v>4</v>
      </c>
      <c r="AJ207" s="74">
        <v>1556</v>
      </c>
      <c r="AK207" s="74">
        <v>1569</v>
      </c>
      <c r="AL207" s="74">
        <v>1595</v>
      </c>
      <c r="AM207" s="74">
        <v>1615</v>
      </c>
      <c r="AN207" s="74">
        <v>4</v>
      </c>
      <c r="AO207" s="74" t="s">
        <v>1004</v>
      </c>
      <c r="AP207" s="74" t="s">
        <v>1005</v>
      </c>
      <c r="AQ207" s="74">
        <v>25</v>
      </c>
      <c r="AR207" s="74" t="s">
        <v>1054</v>
      </c>
      <c r="AS207" s="74" t="s">
        <v>1007</v>
      </c>
      <c r="AT207" s="74" t="s">
        <v>1016</v>
      </c>
      <c r="AU207" s="74" t="s">
        <v>1038</v>
      </c>
      <c r="AV207" s="74">
        <v>9</v>
      </c>
      <c r="AW207" s="74" t="s">
        <v>1005</v>
      </c>
      <c r="AX207" s="74">
        <v>0</v>
      </c>
      <c r="AY207" s="104">
        <v>0</v>
      </c>
    </row>
    <row r="208" spans="1:51">
      <c r="A208" s="95">
        <v>755</v>
      </c>
      <c r="B208" s="109" t="s">
        <v>1748</v>
      </c>
      <c r="C208" s="74" t="s">
        <v>1748</v>
      </c>
      <c r="D208" s="74">
        <v>6.1</v>
      </c>
      <c r="E208" s="74">
        <v>-1</v>
      </c>
      <c r="F208" s="74" t="s">
        <v>120</v>
      </c>
      <c r="G208" s="74">
        <v>-1</v>
      </c>
      <c r="H208" s="74">
        <v>-1</v>
      </c>
      <c r="I208" s="99" t="str">
        <f>HYPERLINK("[映雪.xlsx]类型!B43",'类型（5）'!$C$43)</f>
        <v>FC</v>
      </c>
      <c r="J208" s="74">
        <v>-1</v>
      </c>
      <c r="K208" s="74">
        <v>-1</v>
      </c>
      <c r="L208" s="74" t="s">
        <v>1001</v>
      </c>
      <c r="M208" s="74" t="s">
        <v>1002</v>
      </c>
      <c r="N208" s="74">
        <v>479</v>
      </c>
      <c r="O208" s="74">
        <v>479</v>
      </c>
      <c r="P208" s="118">
        <v>157</v>
      </c>
      <c r="Q208" s="74" t="s">
        <v>1047</v>
      </c>
      <c r="R208" s="74">
        <v>-1</v>
      </c>
      <c r="S208" s="120">
        <v>76</v>
      </c>
      <c r="T208" s="74">
        <v>-1</v>
      </c>
      <c r="U208" s="74">
        <v>-1</v>
      </c>
      <c r="V208" s="122">
        <v>73</v>
      </c>
      <c r="W208" s="74">
        <v>-1</v>
      </c>
      <c r="X208" s="74">
        <v>-1</v>
      </c>
      <c r="Y208" s="104">
        <v>63</v>
      </c>
      <c r="Z208" s="74">
        <v>-1</v>
      </c>
      <c r="AA208" s="74">
        <v>-1</v>
      </c>
      <c r="AB208" s="129">
        <v>51</v>
      </c>
      <c r="AC208" s="74">
        <v>-1</v>
      </c>
      <c r="AD208" s="74">
        <v>-1</v>
      </c>
      <c r="AE208" s="136">
        <f t="shared" si="6"/>
        <v>149</v>
      </c>
      <c r="AF208" s="130">
        <f t="shared" si="7"/>
        <v>212</v>
      </c>
      <c r="AG208" s="74">
        <v>100</v>
      </c>
      <c r="AH208" s="74">
        <v>1</v>
      </c>
      <c r="AI208" s="74" t="s">
        <v>1012</v>
      </c>
      <c r="AJ208" s="74">
        <v>1566</v>
      </c>
      <c r="AK208" s="74">
        <v>1581</v>
      </c>
      <c r="AL208" s="74">
        <v>1615</v>
      </c>
      <c r="AM208" s="74">
        <v>1615</v>
      </c>
      <c r="AN208" s="74">
        <v>10</v>
      </c>
      <c r="AO208" s="74" t="s">
        <v>1004</v>
      </c>
      <c r="AP208" s="74" t="s">
        <v>1004</v>
      </c>
      <c r="AQ208" s="74">
        <v>64</v>
      </c>
      <c r="AR208" s="74" t="s">
        <v>1006</v>
      </c>
      <c r="AS208" s="74" t="s">
        <v>1007</v>
      </c>
      <c r="AT208" s="74" t="s">
        <v>1008</v>
      </c>
      <c r="AU208" s="74" t="s">
        <v>1017</v>
      </c>
      <c r="AV208" s="74">
        <v>8</v>
      </c>
      <c r="AW208" s="74" t="s">
        <v>1005</v>
      </c>
      <c r="AX208" s="74">
        <v>0</v>
      </c>
      <c r="AY208" s="104">
        <v>58</v>
      </c>
    </row>
    <row r="209" spans="1:51">
      <c r="A209" s="95">
        <v>880</v>
      </c>
      <c r="B209" s="109" t="s">
        <v>1859</v>
      </c>
      <c r="C209" s="74" t="s">
        <v>1859</v>
      </c>
      <c r="D209" s="74">
        <v>9.5</v>
      </c>
      <c r="E209" s="74">
        <v>-1</v>
      </c>
      <c r="F209" s="74" t="s">
        <v>104</v>
      </c>
      <c r="G209" s="74">
        <v>-1</v>
      </c>
      <c r="H209" s="74">
        <v>-1</v>
      </c>
      <c r="I209" s="74" t="str">
        <f>HYPERLINK("[映雪.xlsx]类型!B13",'类型（5）'!$C$13)</f>
        <v>贤者</v>
      </c>
      <c r="J209" s="74">
        <v>-1</v>
      </c>
      <c r="K209" s="74">
        <v>-1</v>
      </c>
      <c r="L209" s="74" t="s">
        <v>1001</v>
      </c>
      <c r="M209" s="74" t="s">
        <v>1002</v>
      </c>
      <c r="N209" s="74">
        <v>64</v>
      </c>
      <c r="O209" s="74">
        <v>64</v>
      </c>
      <c r="P209" s="118">
        <v>994</v>
      </c>
      <c r="Q209" s="74" t="s">
        <v>1175</v>
      </c>
      <c r="R209" s="74">
        <v>-1</v>
      </c>
      <c r="S209" s="120">
        <v>66</v>
      </c>
      <c r="T209" s="74">
        <v>-1</v>
      </c>
      <c r="U209" s="74">
        <v>-1</v>
      </c>
      <c r="V209" s="99">
        <v>83</v>
      </c>
      <c r="W209" s="74">
        <v>-1</v>
      </c>
      <c r="X209" s="74">
        <v>-1</v>
      </c>
      <c r="Y209" s="132">
        <v>78</v>
      </c>
      <c r="Z209" s="74">
        <v>-1</v>
      </c>
      <c r="AA209" s="74">
        <v>-1</v>
      </c>
      <c r="AB209" s="129">
        <v>55</v>
      </c>
      <c r="AC209" s="74">
        <v>-1</v>
      </c>
      <c r="AD209" s="74">
        <v>-1</v>
      </c>
      <c r="AE209" s="136">
        <f t="shared" si="6"/>
        <v>149</v>
      </c>
      <c r="AF209" s="130">
        <f t="shared" si="7"/>
        <v>227</v>
      </c>
      <c r="AG209" s="74">
        <v>100</v>
      </c>
      <c r="AH209" s="74">
        <v>2</v>
      </c>
      <c r="AI209" s="74" t="s">
        <v>1012</v>
      </c>
      <c r="AJ209" s="74">
        <v>1548</v>
      </c>
      <c r="AK209" s="74">
        <v>1563</v>
      </c>
      <c r="AL209" s="74">
        <v>1586</v>
      </c>
      <c r="AM209" s="74">
        <v>1615</v>
      </c>
      <c r="AN209" s="74">
        <v>84</v>
      </c>
      <c r="AO209" s="74" t="s">
        <v>1004</v>
      </c>
      <c r="AP209" s="74" t="s">
        <v>1004</v>
      </c>
      <c r="AQ209" s="74">
        <v>77</v>
      </c>
      <c r="AR209" s="74" t="s">
        <v>1006</v>
      </c>
      <c r="AS209" s="74" t="s">
        <v>1007</v>
      </c>
      <c r="AT209" s="74" t="s">
        <v>1016</v>
      </c>
      <c r="AU209" s="74" t="s">
        <v>1020</v>
      </c>
      <c r="AV209" s="74">
        <v>8</v>
      </c>
      <c r="AW209" s="74" t="s">
        <v>1005</v>
      </c>
      <c r="AX209" s="74">
        <v>0</v>
      </c>
      <c r="AY209" s="104">
        <v>0</v>
      </c>
    </row>
    <row r="210" spans="1:51">
      <c r="A210" s="95">
        <v>1049</v>
      </c>
      <c r="B210" s="109" t="s">
        <v>2009</v>
      </c>
      <c r="C210" s="74" t="s">
        <v>2009</v>
      </c>
      <c r="D210" s="74">
        <v>8.2</v>
      </c>
      <c r="E210" s="74">
        <v>-1</v>
      </c>
      <c r="F210" s="74" t="s">
        <v>96</v>
      </c>
      <c r="G210" s="74">
        <v>-1</v>
      </c>
      <c r="H210" s="74">
        <v>-1</v>
      </c>
      <c r="I210" s="99" t="str">
        <f>HYPERLINK("[映雪.xlsx]类型!B31",'类型（5）'!$C$31)</f>
        <v>后宫王</v>
      </c>
      <c r="J210" s="74">
        <v>-1</v>
      </c>
      <c r="K210" s="74">
        <v>-1</v>
      </c>
      <c r="L210" s="74" t="s">
        <v>1001</v>
      </c>
      <c r="M210" s="74" t="s">
        <v>1002</v>
      </c>
      <c r="N210" s="74">
        <v>1049</v>
      </c>
      <c r="O210" s="74">
        <v>1049</v>
      </c>
      <c r="P210" s="118">
        <v>166</v>
      </c>
      <c r="Q210" s="74" t="s">
        <v>1046</v>
      </c>
      <c r="R210" s="74">
        <v>-1</v>
      </c>
      <c r="S210" s="119">
        <v>79</v>
      </c>
      <c r="T210" s="74">
        <v>-1</v>
      </c>
      <c r="U210" s="74">
        <v>-1</v>
      </c>
      <c r="V210" s="122">
        <v>70</v>
      </c>
      <c r="W210" s="74">
        <v>-1</v>
      </c>
      <c r="X210" s="74">
        <v>-1</v>
      </c>
      <c r="Y210" s="132">
        <v>77</v>
      </c>
      <c r="Z210" s="74">
        <v>-1</v>
      </c>
      <c r="AA210" s="74">
        <v>-1</v>
      </c>
      <c r="AB210" s="133">
        <v>73</v>
      </c>
      <c r="AC210" s="74">
        <v>-1</v>
      </c>
      <c r="AD210" s="74">
        <v>-1</v>
      </c>
      <c r="AE210" s="136">
        <f t="shared" si="6"/>
        <v>149</v>
      </c>
      <c r="AF210" s="130">
        <f t="shared" si="7"/>
        <v>226</v>
      </c>
      <c r="AG210" s="74">
        <v>100</v>
      </c>
      <c r="AH210" s="74">
        <v>1</v>
      </c>
      <c r="AI210" s="74" t="s">
        <v>1012</v>
      </c>
      <c r="AJ210" s="74">
        <v>1563</v>
      </c>
      <c r="AK210" s="74">
        <v>1578</v>
      </c>
      <c r="AL210" s="74">
        <v>1631</v>
      </c>
      <c r="AM210" s="74">
        <v>1615</v>
      </c>
      <c r="AN210" s="74">
        <v>37</v>
      </c>
      <c r="AO210" s="74" t="s">
        <v>1004</v>
      </c>
      <c r="AP210" s="74" t="s">
        <v>1005</v>
      </c>
      <c r="AQ210" s="74">
        <v>10</v>
      </c>
      <c r="AR210" s="74" t="s">
        <v>1006</v>
      </c>
      <c r="AS210" s="74" t="s">
        <v>1007</v>
      </c>
      <c r="AT210" s="74" t="s">
        <v>1008</v>
      </c>
      <c r="AU210" s="74" t="s">
        <v>1017</v>
      </c>
      <c r="AV210" s="74">
        <v>10</v>
      </c>
      <c r="AW210" s="74" t="s">
        <v>1004</v>
      </c>
      <c r="AX210" s="74">
        <v>0</v>
      </c>
      <c r="AY210" s="104">
        <v>0</v>
      </c>
    </row>
    <row r="211" spans="1:51">
      <c r="A211" s="95">
        <v>1073</v>
      </c>
      <c r="B211" s="109" t="s">
        <v>2032</v>
      </c>
      <c r="C211" s="74" t="s">
        <v>2032</v>
      </c>
      <c r="D211" s="74">
        <v>5.2</v>
      </c>
      <c r="E211" s="74">
        <v>-1</v>
      </c>
      <c r="F211" s="74" t="s">
        <v>28</v>
      </c>
      <c r="G211" s="74">
        <v>-1</v>
      </c>
      <c r="H211" s="74">
        <v>-1</v>
      </c>
      <c r="I211" s="74" t="str">
        <f>HYPERLINK("[映雪.xlsx]类型!B7",'类型（5）'!$C$7)</f>
        <v>武勇全能</v>
      </c>
      <c r="J211" s="74">
        <v>-1</v>
      </c>
      <c r="K211" s="74">
        <v>-1</v>
      </c>
      <c r="L211" s="74" t="s">
        <v>1001</v>
      </c>
      <c r="M211" s="74" t="s">
        <v>1002</v>
      </c>
      <c r="N211" s="74">
        <v>1073</v>
      </c>
      <c r="O211" s="74">
        <v>1073</v>
      </c>
      <c r="P211" s="118">
        <v>185</v>
      </c>
      <c r="Q211" s="74" t="s">
        <v>1087</v>
      </c>
      <c r="R211" s="74">
        <v>-1</v>
      </c>
      <c r="S211" s="120">
        <v>75</v>
      </c>
      <c r="T211" s="74">
        <v>-1</v>
      </c>
      <c r="U211" s="74">
        <v>-1</v>
      </c>
      <c r="V211" s="122">
        <v>74</v>
      </c>
      <c r="W211" s="74">
        <v>-1</v>
      </c>
      <c r="X211" s="74">
        <v>-1</v>
      </c>
      <c r="Y211" s="132">
        <v>65</v>
      </c>
      <c r="Z211" s="74">
        <v>-1</v>
      </c>
      <c r="AA211" s="74">
        <v>-1</v>
      </c>
      <c r="AB211" s="133">
        <v>73</v>
      </c>
      <c r="AC211" s="74">
        <v>-1</v>
      </c>
      <c r="AD211" s="74">
        <v>-1</v>
      </c>
      <c r="AE211" s="136">
        <f t="shared" si="6"/>
        <v>149</v>
      </c>
      <c r="AF211" s="130">
        <f t="shared" si="7"/>
        <v>214</v>
      </c>
      <c r="AG211" s="74">
        <v>100</v>
      </c>
      <c r="AH211" s="74">
        <v>1</v>
      </c>
      <c r="AI211" s="74" t="s">
        <v>1012</v>
      </c>
      <c r="AJ211" s="74">
        <v>1564</v>
      </c>
      <c r="AK211" s="74">
        <v>1579</v>
      </c>
      <c r="AL211" s="74">
        <v>1651</v>
      </c>
      <c r="AM211" s="74">
        <v>1615</v>
      </c>
      <c r="AN211" s="74">
        <v>98</v>
      </c>
      <c r="AO211" s="74" t="s">
        <v>1004</v>
      </c>
      <c r="AP211" s="74" t="s">
        <v>1005</v>
      </c>
      <c r="AQ211" s="74">
        <v>77</v>
      </c>
      <c r="AR211" s="74" t="s">
        <v>1006</v>
      </c>
      <c r="AS211" s="74" t="s">
        <v>1007</v>
      </c>
      <c r="AT211" s="74" t="s">
        <v>1008</v>
      </c>
      <c r="AU211" s="74" t="s">
        <v>1009</v>
      </c>
      <c r="AV211" s="74">
        <v>8</v>
      </c>
      <c r="AW211" s="74" t="s">
        <v>1005</v>
      </c>
      <c r="AX211" s="74">
        <v>0</v>
      </c>
      <c r="AY211" s="104">
        <v>0</v>
      </c>
    </row>
    <row r="212" spans="1:51">
      <c r="A212" s="95">
        <v>1166</v>
      </c>
      <c r="B212" s="109" t="s">
        <v>536</v>
      </c>
      <c r="C212" s="74" t="s">
        <v>536</v>
      </c>
      <c r="D212" s="74">
        <v>11.5</v>
      </c>
      <c r="E212" s="74">
        <v>-1</v>
      </c>
      <c r="F212" s="74" t="s">
        <v>160</v>
      </c>
      <c r="G212" s="74">
        <v>-1</v>
      </c>
      <c r="H212" s="74">
        <v>-1</v>
      </c>
      <c r="I212" s="96" t="str">
        <f>HYPERLINK("[映雪.xlsx]类型!B15",'类型（5）'!$C$15)</f>
        <v>巫女</v>
      </c>
      <c r="J212" s="74">
        <v>-1</v>
      </c>
      <c r="K212" s="74">
        <v>-1</v>
      </c>
      <c r="L212" s="74" t="s">
        <v>1001</v>
      </c>
      <c r="M212" s="74" t="s">
        <v>1002</v>
      </c>
      <c r="N212" s="74">
        <v>1134</v>
      </c>
      <c r="O212" s="74">
        <v>1134</v>
      </c>
      <c r="P212" s="118">
        <v>20</v>
      </c>
      <c r="Q212" s="74" t="s">
        <v>1019</v>
      </c>
      <c r="R212" s="74">
        <v>-1</v>
      </c>
      <c r="S212" s="120">
        <v>76</v>
      </c>
      <c r="T212" s="74">
        <v>-1</v>
      </c>
      <c r="U212" s="74">
        <v>-1</v>
      </c>
      <c r="V212" s="122">
        <v>73</v>
      </c>
      <c r="W212" s="74">
        <v>-1</v>
      </c>
      <c r="X212" s="74">
        <v>-1</v>
      </c>
      <c r="Y212" s="132">
        <v>72</v>
      </c>
      <c r="Z212" s="74">
        <v>-1</v>
      </c>
      <c r="AA212" s="74">
        <v>-1</v>
      </c>
      <c r="AB212" s="133">
        <v>68</v>
      </c>
      <c r="AC212" s="74">
        <v>-1</v>
      </c>
      <c r="AD212" s="74">
        <v>-1</v>
      </c>
      <c r="AE212" s="136">
        <f t="shared" si="6"/>
        <v>149</v>
      </c>
      <c r="AF212" s="130">
        <f t="shared" si="7"/>
        <v>221</v>
      </c>
      <c r="AG212" s="74">
        <v>100</v>
      </c>
      <c r="AH212" s="74">
        <v>2</v>
      </c>
      <c r="AI212" s="74" t="s">
        <v>1012</v>
      </c>
      <c r="AJ212" s="74">
        <v>1514</v>
      </c>
      <c r="AK212" s="74">
        <v>1534</v>
      </c>
      <c r="AL212" s="74">
        <v>1583</v>
      </c>
      <c r="AM212" s="74">
        <v>1615</v>
      </c>
      <c r="AN212" s="74">
        <v>25</v>
      </c>
      <c r="AO212" s="74" t="s">
        <v>1004</v>
      </c>
      <c r="AP212" s="74" t="s">
        <v>1004</v>
      </c>
      <c r="AQ212" s="74">
        <v>56</v>
      </c>
      <c r="AR212" s="74" t="s">
        <v>1006</v>
      </c>
      <c r="AS212" s="74" t="s">
        <v>1007</v>
      </c>
      <c r="AT212" s="74" t="s">
        <v>1008</v>
      </c>
      <c r="AU212" s="74" t="s">
        <v>1027</v>
      </c>
      <c r="AV212" s="74">
        <v>14</v>
      </c>
      <c r="AW212" s="74" t="s">
        <v>1005</v>
      </c>
      <c r="AX212" s="74">
        <v>0</v>
      </c>
      <c r="AY212" s="104">
        <v>38</v>
      </c>
    </row>
    <row r="213" spans="1:51">
      <c r="A213" s="95">
        <v>1284</v>
      </c>
      <c r="B213" s="109" t="s">
        <v>2220</v>
      </c>
      <c r="C213" s="74" t="s">
        <v>2220</v>
      </c>
      <c r="D213" s="74">
        <v>6.8</v>
      </c>
      <c r="E213" s="74">
        <v>-1</v>
      </c>
      <c r="F213" s="74" t="s">
        <v>36</v>
      </c>
      <c r="G213" s="74">
        <v>-1</v>
      </c>
      <c r="H213" s="74">
        <v>-1</v>
      </c>
      <c r="I213" s="74" t="str">
        <f>HYPERLINK("[映雪.xlsx]类型!B32",'类型（5）'!$C$32)</f>
        <v>魔法少女</v>
      </c>
      <c r="J213" s="74">
        <v>-1</v>
      </c>
      <c r="K213" s="74">
        <v>-1</v>
      </c>
      <c r="L213" s="74" t="s">
        <v>1001</v>
      </c>
      <c r="M213" s="74" t="s">
        <v>1002</v>
      </c>
      <c r="N213" s="74">
        <v>1385</v>
      </c>
      <c r="O213" s="74">
        <v>1385</v>
      </c>
      <c r="P213" s="118">
        <v>106</v>
      </c>
      <c r="Q213" s="74" t="s">
        <v>1019</v>
      </c>
      <c r="R213" s="74">
        <v>-1</v>
      </c>
      <c r="S213" s="120">
        <v>68</v>
      </c>
      <c r="T213" s="74">
        <v>-1</v>
      </c>
      <c r="U213" s="74">
        <v>-1</v>
      </c>
      <c r="V213" s="74">
        <v>55</v>
      </c>
      <c r="W213" s="74">
        <v>-1</v>
      </c>
      <c r="X213" s="74">
        <v>-1</v>
      </c>
      <c r="Y213" s="131">
        <v>81</v>
      </c>
      <c r="Z213" s="74">
        <v>-1</v>
      </c>
      <c r="AA213" s="74">
        <v>-1</v>
      </c>
      <c r="AB213" s="129">
        <v>58</v>
      </c>
      <c r="AC213" s="74">
        <v>-1</v>
      </c>
      <c r="AD213" s="74">
        <v>-1</v>
      </c>
      <c r="AE213" s="136">
        <f t="shared" si="6"/>
        <v>149</v>
      </c>
      <c r="AF213" s="130">
        <f t="shared" si="7"/>
        <v>204</v>
      </c>
      <c r="AG213" s="74">
        <v>100</v>
      </c>
      <c r="AH213" s="74">
        <v>1</v>
      </c>
      <c r="AI213" s="74" t="s">
        <v>1012</v>
      </c>
      <c r="AJ213" s="74">
        <v>1537</v>
      </c>
      <c r="AK213" s="74">
        <v>1552</v>
      </c>
      <c r="AL213" s="74">
        <v>1642</v>
      </c>
      <c r="AM213" s="74">
        <v>1615</v>
      </c>
      <c r="AN213" s="74">
        <v>8</v>
      </c>
      <c r="AO213" s="74" t="s">
        <v>1004</v>
      </c>
      <c r="AP213" s="74" t="s">
        <v>1005</v>
      </c>
      <c r="AQ213" s="74">
        <v>10</v>
      </c>
      <c r="AR213" s="74" t="s">
        <v>1006</v>
      </c>
      <c r="AS213" s="74" t="s">
        <v>1007</v>
      </c>
      <c r="AT213" s="74" t="s">
        <v>1016</v>
      </c>
      <c r="AU213" s="74" t="s">
        <v>1009</v>
      </c>
      <c r="AV213" s="74">
        <v>10</v>
      </c>
      <c r="AW213" s="74" t="s">
        <v>1005</v>
      </c>
      <c r="AX213" s="74">
        <v>0</v>
      </c>
      <c r="AY213" s="104">
        <v>28</v>
      </c>
    </row>
    <row r="214" spans="1:51">
      <c r="A214" s="95">
        <v>1288</v>
      </c>
      <c r="B214" s="109" t="s">
        <v>555</v>
      </c>
      <c r="C214" s="74" t="s">
        <v>555</v>
      </c>
      <c r="D214" s="74">
        <v>5.6</v>
      </c>
      <c r="E214" s="74">
        <v>-1</v>
      </c>
      <c r="F214" s="74" t="s">
        <v>142</v>
      </c>
      <c r="G214" s="74">
        <v>-1</v>
      </c>
      <c r="H214" s="74">
        <v>-1</v>
      </c>
      <c r="I214" s="74" t="str">
        <f>HYPERLINK("[映雪.xlsx]类型!B2",'类型（5）'!$C$2)</f>
        <v>统御强化</v>
      </c>
      <c r="J214" s="74">
        <v>-1</v>
      </c>
      <c r="K214" s="74">
        <v>-1</v>
      </c>
      <c r="L214" s="74" t="s">
        <v>1001</v>
      </c>
      <c r="M214" s="74" t="s">
        <v>1002</v>
      </c>
      <c r="N214" s="74">
        <v>1389</v>
      </c>
      <c r="O214" s="74">
        <v>1389</v>
      </c>
      <c r="P214" s="118">
        <v>133</v>
      </c>
      <c r="Q214" s="74" t="s">
        <v>1051</v>
      </c>
      <c r="R214" s="74">
        <v>-1</v>
      </c>
      <c r="S214" s="120">
        <v>77</v>
      </c>
      <c r="T214" s="74">
        <v>-1</v>
      </c>
      <c r="U214" s="74">
        <v>-1</v>
      </c>
      <c r="V214" s="122">
        <v>72</v>
      </c>
      <c r="W214" s="74">
        <v>-1</v>
      </c>
      <c r="X214" s="74">
        <v>-1</v>
      </c>
      <c r="Y214" s="132">
        <v>72</v>
      </c>
      <c r="Z214" s="74">
        <v>-1</v>
      </c>
      <c r="AA214" s="74">
        <v>-1</v>
      </c>
      <c r="AB214" s="129">
        <v>25</v>
      </c>
      <c r="AC214" s="74">
        <v>-1</v>
      </c>
      <c r="AD214" s="74">
        <v>-1</v>
      </c>
      <c r="AE214" s="136">
        <f t="shared" si="6"/>
        <v>149</v>
      </c>
      <c r="AF214" s="130">
        <f t="shared" si="7"/>
        <v>221</v>
      </c>
      <c r="AG214" s="74">
        <v>100</v>
      </c>
      <c r="AH214" s="74">
        <v>1</v>
      </c>
      <c r="AI214" s="74" t="s">
        <v>1012</v>
      </c>
      <c r="AJ214" s="74">
        <v>1518</v>
      </c>
      <c r="AK214" s="74">
        <v>1533</v>
      </c>
      <c r="AL214" s="74">
        <v>1567</v>
      </c>
      <c r="AM214" s="74">
        <v>1615</v>
      </c>
      <c r="AN214" s="74">
        <v>44</v>
      </c>
      <c r="AO214" s="74" t="s">
        <v>1004</v>
      </c>
      <c r="AP214" s="74" t="s">
        <v>1005</v>
      </c>
      <c r="AQ214" s="74">
        <v>10</v>
      </c>
      <c r="AR214" s="74" t="s">
        <v>1006</v>
      </c>
      <c r="AS214" s="74" t="s">
        <v>1007</v>
      </c>
      <c r="AT214" s="74" t="s">
        <v>1008</v>
      </c>
      <c r="AU214" s="74" t="s">
        <v>1009</v>
      </c>
      <c r="AV214" s="74">
        <v>10</v>
      </c>
      <c r="AW214" s="74" t="s">
        <v>1004</v>
      </c>
      <c r="AX214" s="74">
        <v>0</v>
      </c>
      <c r="AY214" s="104">
        <v>0</v>
      </c>
    </row>
    <row r="215" spans="1:51">
      <c r="A215" s="95">
        <v>1318</v>
      </c>
      <c r="B215" s="109" t="s">
        <v>2249</v>
      </c>
      <c r="C215" s="74" t="s">
        <v>2249</v>
      </c>
      <c r="D215" s="74">
        <v>8.1</v>
      </c>
      <c r="E215" s="74">
        <v>-1</v>
      </c>
      <c r="F215" s="74" t="s">
        <v>94</v>
      </c>
      <c r="G215" s="74">
        <v>-1</v>
      </c>
      <c r="H215" s="74">
        <v>-1</v>
      </c>
      <c r="I215" s="74" t="str">
        <f>HYPERLINK("[映雪.xlsx]类型!B62",'类型（5）'!$C$62)</f>
        <v>蕾斯提亚</v>
      </c>
      <c r="J215" s="74">
        <v>-1</v>
      </c>
      <c r="K215" s="74">
        <v>-1</v>
      </c>
      <c r="L215" s="74" t="s">
        <v>1001</v>
      </c>
      <c r="M215" s="74" t="s">
        <v>1002</v>
      </c>
      <c r="N215" s="74">
        <v>1414</v>
      </c>
      <c r="O215" s="74">
        <v>1414</v>
      </c>
      <c r="P215" s="118">
        <v>181</v>
      </c>
      <c r="Q215" s="74" t="s">
        <v>1082</v>
      </c>
      <c r="R215" s="74">
        <v>-1</v>
      </c>
      <c r="S215" s="120">
        <v>69</v>
      </c>
      <c r="T215" s="74">
        <v>-1</v>
      </c>
      <c r="U215" s="74">
        <v>-1</v>
      </c>
      <c r="V215" s="99">
        <v>80</v>
      </c>
      <c r="W215" s="74">
        <v>-1</v>
      </c>
      <c r="X215" s="74">
        <v>-1</v>
      </c>
      <c r="Y215" s="132">
        <v>78</v>
      </c>
      <c r="Z215" s="74">
        <v>-1</v>
      </c>
      <c r="AA215" s="74">
        <v>-1</v>
      </c>
      <c r="AB215" s="129">
        <v>33</v>
      </c>
      <c r="AC215" s="74">
        <v>-1</v>
      </c>
      <c r="AD215" s="74">
        <v>-1</v>
      </c>
      <c r="AE215" s="136">
        <f t="shared" si="6"/>
        <v>149</v>
      </c>
      <c r="AF215" s="130">
        <f t="shared" si="7"/>
        <v>227</v>
      </c>
      <c r="AG215" s="74">
        <v>100</v>
      </c>
      <c r="AH215" s="74">
        <v>1</v>
      </c>
      <c r="AI215" s="74" t="s">
        <v>1012</v>
      </c>
      <c r="AJ215" s="74">
        <v>1566</v>
      </c>
      <c r="AK215" s="74">
        <v>1581</v>
      </c>
      <c r="AL215" s="74">
        <v>1645</v>
      </c>
      <c r="AM215" s="74">
        <v>1615</v>
      </c>
      <c r="AN215" s="74">
        <v>0</v>
      </c>
      <c r="AO215" s="74" t="s">
        <v>1004</v>
      </c>
      <c r="AP215" s="74" t="s">
        <v>1004</v>
      </c>
      <c r="AQ215" s="74">
        <v>94</v>
      </c>
      <c r="AR215" s="74" t="s">
        <v>1006</v>
      </c>
      <c r="AS215" s="74" t="s">
        <v>1007</v>
      </c>
      <c r="AT215" s="74" t="s">
        <v>1008</v>
      </c>
      <c r="AU215" s="74" t="s">
        <v>1020</v>
      </c>
      <c r="AV215" s="74">
        <v>11</v>
      </c>
      <c r="AW215" s="74" t="s">
        <v>1004</v>
      </c>
      <c r="AX215" s="74">
        <v>0</v>
      </c>
      <c r="AY215" s="104">
        <v>0</v>
      </c>
    </row>
    <row r="216" spans="1:51">
      <c r="A216" s="95">
        <v>1403</v>
      </c>
      <c r="B216" s="109" t="s">
        <v>658</v>
      </c>
      <c r="C216" s="74" t="s">
        <v>658</v>
      </c>
      <c r="D216" s="74">
        <v>5.5</v>
      </c>
      <c r="E216" s="74">
        <v>-1</v>
      </c>
      <c r="F216" s="74" t="s">
        <v>54</v>
      </c>
      <c r="G216" s="74">
        <v>-1</v>
      </c>
      <c r="H216" s="74">
        <v>-1</v>
      </c>
      <c r="I216" s="74" t="str">
        <f>HYPERLINK("[映雪.xlsx]类型!B8",'类型（5）'!$C$8)</f>
        <v>智慧全能</v>
      </c>
      <c r="J216" s="74">
        <v>-1</v>
      </c>
      <c r="K216" s="74">
        <v>-1</v>
      </c>
      <c r="L216" s="74" t="s">
        <v>1001</v>
      </c>
      <c r="M216" s="74" t="s">
        <v>1002</v>
      </c>
      <c r="N216" s="74">
        <v>1486</v>
      </c>
      <c r="O216" s="74">
        <v>1486</v>
      </c>
      <c r="P216" s="118">
        <v>489</v>
      </c>
      <c r="Q216" s="74" t="s">
        <v>1019</v>
      </c>
      <c r="R216" s="74">
        <v>-1</v>
      </c>
      <c r="S216" s="120">
        <v>75</v>
      </c>
      <c r="T216" s="74">
        <v>-1</v>
      </c>
      <c r="U216" s="74">
        <v>-1</v>
      </c>
      <c r="V216" s="122">
        <v>74</v>
      </c>
      <c r="W216" s="74">
        <v>-1</v>
      </c>
      <c r="X216" s="74">
        <v>-1</v>
      </c>
      <c r="Y216" s="132">
        <v>73</v>
      </c>
      <c r="Z216" s="74">
        <v>-1</v>
      </c>
      <c r="AA216" s="74">
        <v>-1</v>
      </c>
      <c r="AB216" s="129">
        <v>54</v>
      </c>
      <c r="AC216" s="74">
        <v>-1</v>
      </c>
      <c r="AD216" s="74">
        <v>-1</v>
      </c>
      <c r="AE216" s="136">
        <f t="shared" si="6"/>
        <v>149</v>
      </c>
      <c r="AF216" s="130">
        <f t="shared" si="7"/>
        <v>222</v>
      </c>
      <c r="AG216" s="74">
        <v>100</v>
      </c>
      <c r="AH216" s="74">
        <v>1</v>
      </c>
      <c r="AI216" s="74" t="s">
        <v>1012</v>
      </c>
      <c r="AJ216" s="74">
        <v>1530</v>
      </c>
      <c r="AK216" s="74">
        <v>1545</v>
      </c>
      <c r="AL216" s="74">
        <v>1589</v>
      </c>
      <c r="AM216" s="74">
        <v>1615</v>
      </c>
      <c r="AN216" s="74">
        <v>0</v>
      </c>
      <c r="AO216" s="74" t="s">
        <v>1004</v>
      </c>
      <c r="AP216" s="74" t="s">
        <v>1004</v>
      </c>
      <c r="AQ216" s="74">
        <v>16</v>
      </c>
      <c r="AR216" s="74" t="s">
        <v>1006</v>
      </c>
      <c r="AS216" s="74" t="s">
        <v>1007</v>
      </c>
      <c r="AT216" s="74" t="s">
        <v>1008</v>
      </c>
      <c r="AU216" s="74" t="s">
        <v>1017</v>
      </c>
      <c r="AV216" s="74">
        <v>10</v>
      </c>
      <c r="AW216" s="74" t="s">
        <v>1004</v>
      </c>
      <c r="AX216" s="74">
        <v>0</v>
      </c>
      <c r="AY216" s="104">
        <v>0</v>
      </c>
    </row>
    <row r="217" spans="1:51">
      <c r="A217" s="95">
        <v>1468</v>
      </c>
      <c r="B217" s="109" t="s">
        <v>144</v>
      </c>
      <c r="C217" s="74" t="s">
        <v>144</v>
      </c>
      <c r="D217" s="74">
        <v>6.4</v>
      </c>
      <c r="E217" s="74">
        <v>-1</v>
      </c>
      <c r="F217" s="74" t="s">
        <v>144</v>
      </c>
      <c r="G217" s="74">
        <v>-1</v>
      </c>
      <c r="H217" s="74">
        <v>-1</v>
      </c>
      <c r="I217" s="99" t="str">
        <f>HYPERLINK("[映雪.xlsx]类型!B39",'类型（5）'!$C$39)</f>
        <v>狙撃手</v>
      </c>
      <c r="J217" s="74">
        <v>-1</v>
      </c>
      <c r="K217" s="74">
        <v>-1</v>
      </c>
      <c r="L217" s="74" t="s">
        <v>1001</v>
      </c>
      <c r="M217" s="74" t="s">
        <v>1002</v>
      </c>
      <c r="N217" s="74">
        <v>1539</v>
      </c>
      <c r="O217" s="74">
        <v>1539</v>
      </c>
      <c r="P217" s="118">
        <v>174</v>
      </c>
      <c r="Q217" s="74" t="s">
        <v>1072</v>
      </c>
      <c r="R217" s="74">
        <v>-1</v>
      </c>
      <c r="S217" s="120">
        <v>77</v>
      </c>
      <c r="T217" s="74">
        <v>-1</v>
      </c>
      <c r="U217" s="74">
        <v>-1</v>
      </c>
      <c r="V217" s="122">
        <v>72</v>
      </c>
      <c r="W217" s="74">
        <v>-1</v>
      </c>
      <c r="X217" s="74">
        <v>-1</v>
      </c>
      <c r="Y217" s="104">
        <v>49</v>
      </c>
      <c r="Z217" s="74">
        <v>-1</v>
      </c>
      <c r="AA217" s="74">
        <v>-1</v>
      </c>
      <c r="AB217" s="129">
        <v>51</v>
      </c>
      <c r="AC217" s="74">
        <v>-1</v>
      </c>
      <c r="AD217" s="74">
        <v>-1</v>
      </c>
      <c r="AE217" s="136">
        <f t="shared" si="6"/>
        <v>149</v>
      </c>
      <c r="AF217" s="130">
        <f t="shared" si="7"/>
        <v>198</v>
      </c>
      <c r="AG217" s="74">
        <v>13328</v>
      </c>
      <c r="AH217" s="74">
        <v>6</v>
      </c>
      <c r="AI217" s="74" t="s">
        <v>4</v>
      </c>
      <c r="AJ217" s="74">
        <v>1575</v>
      </c>
      <c r="AK217" s="74">
        <v>1590</v>
      </c>
      <c r="AL217" s="74">
        <v>1670</v>
      </c>
      <c r="AM217" s="74">
        <v>1615</v>
      </c>
      <c r="AN217" s="74">
        <v>0</v>
      </c>
      <c r="AO217" s="74" t="s">
        <v>1004</v>
      </c>
      <c r="AP217" s="74" t="s">
        <v>1005</v>
      </c>
      <c r="AQ217" s="74">
        <v>5</v>
      </c>
      <c r="AR217" s="74" t="s">
        <v>1006</v>
      </c>
      <c r="AS217" s="74" t="s">
        <v>1007</v>
      </c>
      <c r="AT217" s="74" t="s">
        <v>1008</v>
      </c>
      <c r="AU217" s="74" t="s">
        <v>1027</v>
      </c>
      <c r="AV217" s="74">
        <v>10</v>
      </c>
      <c r="AW217" s="74" t="s">
        <v>1004</v>
      </c>
      <c r="AX217" s="74">
        <v>0</v>
      </c>
      <c r="AY217" s="104">
        <v>0</v>
      </c>
    </row>
    <row r="218" spans="1:51">
      <c r="A218" s="95">
        <v>1622</v>
      </c>
      <c r="B218" s="109" t="s">
        <v>2510</v>
      </c>
      <c r="C218" s="74" t="s">
        <v>2510</v>
      </c>
      <c r="D218" s="74">
        <v>8.1</v>
      </c>
      <c r="E218" s="74">
        <v>-1</v>
      </c>
      <c r="F218" s="74" t="s">
        <v>98</v>
      </c>
      <c r="G218" s="74">
        <v>-1</v>
      </c>
      <c r="H218" s="74">
        <v>-1</v>
      </c>
      <c r="I218" s="74" t="str">
        <f>HYPERLINK("[映雪.xlsx]类型!B33",'类型（5）'!$C$33)</f>
        <v>魔女</v>
      </c>
      <c r="J218" s="74">
        <v>-1</v>
      </c>
      <c r="K218" s="74">
        <v>-1</v>
      </c>
      <c r="L218" s="74" t="s">
        <v>1001</v>
      </c>
      <c r="M218" s="74" t="s">
        <v>1002</v>
      </c>
      <c r="N218" s="74">
        <v>1294</v>
      </c>
      <c r="O218" s="74">
        <v>1294</v>
      </c>
      <c r="P218" s="118">
        <v>179</v>
      </c>
      <c r="Q218" s="74" t="s">
        <v>2447</v>
      </c>
      <c r="R218" s="74">
        <v>-1</v>
      </c>
      <c r="S218" s="95">
        <v>46</v>
      </c>
      <c r="T218" s="74">
        <v>-1</v>
      </c>
      <c r="U218" s="74">
        <v>-1</v>
      </c>
      <c r="V218" s="74">
        <v>64</v>
      </c>
      <c r="W218" s="74">
        <v>-1</v>
      </c>
      <c r="X218" s="74">
        <v>-1</v>
      </c>
      <c r="Y218" s="131">
        <v>85</v>
      </c>
      <c r="Z218" s="74">
        <v>-1</v>
      </c>
      <c r="AA218" s="74">
        <v>-1</v>
      </c>
      <c r="AB218" s="129">
        <v>50</v>
      </c>
      <c r="AC218" s="74">
        <v>-1</v>
      </c>
      <c r="AD218" s="74">
        <v>-1</v>
      </c>
      <c r="AE218" s="136">
        <f t="shared" si="6"/>
        <v>149</v>
      </c>
      <c r="AF218" s="130">
        <f t="shared" si="7"/>
        <v>195</v>
      </c>
      <c r="AG218" s="74">
        <v>100</v>
      </c>
      <c r="AH218" s="74">
        <v>1</v>
      </c>
      <c r="AI218" s="74" t="s">
        <v>1012</v>
      </c>
      <c r="AJ218" s="74">
        <v>1476</v>
      </c>
      <c r="AK218" s="74">
        <v>1491</v>
      </c>
      <c r="AL218" s="74">
        <v>1541</v>
      </c>
      <c r="AM218" s="74">
        <v>1615</v>
      </c>
      <c r="AN218" s="74">
        <v>0</v>
      </c>
      <c r="AO218" s="74" t="s">
        <v>1004</v>
      </c>
      <c r="AP218" s="74" t="s">
        <v>1004</v>
      </c>
      <c r="AQ218" s="74">
        <v>10</v>
      </c>
      <c r="AR218" s="74" t="s">
        <v>1345</v>
      </c>
      <c r="AS218" s="74" t="s">
        <v>1148</v>
      </c>
      <c r="AT218" s="74" t="s">
        <v>1008</v>
      </c>
      <c r="AU218" s="74" t="s">
        <v>1013</v>
      </c>
      <c r="AV218" s="74">
        <v>2</v>
      </c>
      <c r="AW218" s="74" t="s">
        <v>1004</v>
      </c>
      <c r="AX218" s="74">
        <v>0</v>
      </c>
      <c r="AY218" s="104">
        <v>0</v>
      </c>
    </row>
    <row r="219" spans="1:51">
      <c r="A219" s="95">
        <v>342</v>
      </c>
      <c r="B219" s="99" t="s">
        <v>1380</v>
      </c>
      <c r="C219" s="74" t="s">
        <v>1380</v>
      </c>
      <c r="D219" s="74">
        <v>19.5</v>
      </c>
      <c r="E219" s="74">
        <v>-1</v>
      </c>
      <c r="F219" s="74" t="s">
        <v>13</v>
      </c>
      <c r="G219" s="74">
        <v>-1</v>
      </c>
      <c r="H219" s="74">
        <v>-1</v>
      </c>
      <c r="I219" s="99" t="str">
        <f>HYPERLINK("[映雪.xlsx]类型!B65",'类型（5）'!$C$65)</f>
        <v>中津静流</v>
      </c>
      <c r="J219" s="74">
        <v>-1</v>
      </c>
      <c r="K219" s="74">
        <v>-1</v>
      </c>
      <c r="L219" s="74" t="s">
        <v>1001</v>
      </c>
      <c r="M219" s="74" t="s">
        <v>1002</v>
      </c>
      <c r="N219" s="74">
        <v>395</v>
      </c>
      <c r="O219" s="74">
        <v>395</v>
      </c>
      <c r="P219" s="118">
        <v>111</v>
      </c>
      <c r="Q219" s="74" t="s">
        <v>1304</v>
      </c>
      <c r="R219" s="74">
        <v>-1</v>
      </c>
      <c r="S219" s="95">
        <v>49</v>
      </c>
      <c r="T219" s="74">
        <v>-1</v>
      </c>
      <c r="U219" s="74">
        <v>-1</v>
      </c>
      <c r="V219" s="96">
        <v>99</v>
      </c>
      <c r="W219" s="74">
        <v>-1</v>
      </c>
      <c r="X219" s="74">
        <v>-1</v>
      </c>
      <c r="Y219" s="104">
        <v>60</v>
      </c>
      <c r="Z219" s="74">
        <v>-1</v>
      </c>
      <c r="AA219" s="74">
        <v>-1</v>
      </c>
      <c r="AB219" s="126">
        <v>85</v>
      </c>
      <c r="AC219" s="74">
        <v>-1</v>
      </c>
      <c r="AD219" s="74">
        <v>-1</v>
      </c>
      <c r="AE219" s="136">
        <f t="shared" si="6"/>
        <v>148</v>
      </c>
      <c r="AF219" s="130">
        <f t="shared" si="7"/>
        <v>208</v>
      </c>
      <c r="AG219" s="74">
        <v>100</v>
      </c>
      <c r="AH219" s="74">
        <v>2</v>
      </c>
      <c r="AI219" s="74" t="s">
        <v>1012</v>
      </c>
      <c r="AJ219" s="74">
        <v>1558</v>
      </c>
      <c r="AK219" s="74">
        <v>1573</v>
      </c>
      <c r="AL219" s="74">
        <v>1583</v>
      </c>
      <c r="AM219" s="74">
        <v>1615</v>
      </c>
      <c r="AN219" s="74">
        <v>92</v>
      </c>
      <c r="AO219" s="74" t="s">
        <v>1004</v>
      </c>
      <c r="AP219" s="74" t="s">
        <v>1004</v>
      </c>
      <c r="AQ219" s="74">
        <v>16</v>
      </c>
      <c r="AR219" s="74" t="s">
        <v>1006</v>
      </c>
      <c r="AS219" s="74" t="s">
        <v>1007</v>
      </c>
      <c r="AT219" s="74" t="s">
        <v>1162</v>
      </c>
      <c r="AU219" s="74" t="s">
        <v>1024</v>
      </c>
      <c r="AV219" s="74">
        <v>4</v>
      </c>
      <c r="AW219" s="74" t="s">
        <v>1005</v>
      </c>
      <c r="AX219" s="74">
        <v>0</v>
      </c>
      <c r="AY219" s="104">
        <v>11</v>
      </c>
    </row>
    <row r="220" spans="1:51">
      <c r="A220" s="95">
        <v>362</v>
      </c>
      <c r="B220" s="109" t="s">
        <v>128</v>
      </c>
      <c r="C220" s="74" t="s">
        <v>128</v>
      </c>
      <c r="D220" s="74">
        <v>7.6</v>
      </c>
      <c r="E220" s="74">
        <v>-1</v>
      </c>
      <c r="F220" s="74" t="s">
        <v>128</v>
      </c>
      <c r="G220" s="74">
        <v>-1</v>
      </c>
      <c r="H220" s="74">
        <v>-1</v>
      </c>
      <c r="I220" s="99" t="str">
        <f>HYPERLINK("[映雪.xlsx]类型!B31",'类型（5）'!$C$31)</f>
        <v>后宫王</v>
      </c>
      <c r="J220" s="74">
        <v>-1</v>
      </c>
      <c r="K220" s="74">
        <v>-1</v>
      </c>
      <c r="L220" s="74" t="s">
        <v>1001</v>
      </c>
      <c r="M220" s="74" t="s">
        <v>1002</v>
      </c>
      <c r="N220" s="74">
        <v>4</v>
      </c>
      <c r="O220" s="74">
        <v>4</v>
      </c>
      <c r="P220" s="118">
        <v>97</v>
      </c>
      <c r="Q220" s="74" t="s">
        <v>1026</v>
      </c>
      <c r="R220" s="74">
        <v>-1</v>
      </c>
      <c r="S220" s="119">
        <v>84</v>
      </c>
      <c r="T220" s="74">
        <v>-1</v>
      </c>
      <c r="U220" s="74">
        <v>-1</v>
      </c>
      <c r="V220" s="74">
        <v>64</v>
      </c>
      <c r="W220" s="74">
        <v>-1</v>
      </c>
      <c r="X220" s="74">
        <v>-1</v>
      </c>
      <c r="Y220" s="104">
        <v>64</v>
      </c>
      <c r="Z220" s="74">
        <v>-1</v>
      </c>
      <c r="AA220" s="74">
        <v>-1</v>
      </c>
      <c r="AB220" s="133">
        <v>75</v>
      </c>
      <c r="AC220" s="74">
        <v>-1</v>
      </c>
      <c r="AD220" s="74">
        <v>-1</v>
      </c>
      <c r="AE220" s="136">
        <f t="shared" si="6"/>
        <v>148</v>
      </c>
      <c r="AF220" s="130">
        <f t="shared" si="7"/>
        <v>212</v>
      </c>
      <c r="AG220" s="74">
        <v>12065</v>
      </c>
      <c r="AH220" s="74">
        <v>6</v>
      </c>
      <c r="AI220" s="74" t="s">
        <v>4</v>
      </c>
      <c r="AJ220" s="74">
        <v>1537</v>
      </c>
      <c r="AK220" s="74">
        <v>1552</v>
      </c>
      <c r="AL220" s="74">
        <v>1598</v>
      </c>
      <c r="AM220" s="74">
        <v>1615</v>
      </c>
      <c r="AN220" s="74">
        <v>10</v>
      </c>
      <c r="AO220" s="74" t="s">
        <v>1004</v>
      </c>
      <c r="AP220" s="74" t="s">
        <v>1005</v>
      </c>
      <c r="AQ220" s="74">
        <v>83</v>
      </c>
      <c r="AR220" s="74" t="s">
        <v>1006</v>
      </c>
      <c r="AS220" s="74" t="s">
        <v>1400</v>
      </c>
      <c r="AT220" s="74" t="s">
        <v>1016</v>
      </c>
      <c r="AU220" s="74" t="s">
        <v>1027</v>
      </c>
      <c r="AV220" s="74">
        <v>4</v>
      </c>
      <c r="AW220" s="74" t="s">
        <v>1005</v>
      </c>
      <c r="AX220" s="74">
        <v>94</v>
      </c>
      <c r="AY220" s="104">
        <v>25</v>
      </c>
    </row>
    <row r="221" spans="1:51">
      <c r="A221" s="95">
        <v>485</v>
      </c>
      <c r="B221" s="109" t="s">
        <v>160</v>
      </c>
      <c r="C221" s="74" t="s">
        <v>160</v>
      </c>
      <c r="D221" s="74">
        <v>5.8</v>
      </c>
      <c r="E221" s="74">
        <v>-1</v>
      </c>
      <c r="F221" s="74" t="s">
        <v>160</v>
      </c>
      <c r="G221" s="74">
        <v>-1</v>
      </c>
      <c r="H221" s="74">
        <v>-1</v>
      </c>
      <c r="I221" s="74" t="str">
        <f>HYPERLINK("[映雪.xlsx]类型!B9",'类型（5）'!$C$9)</f>
        <v>家政全能</v>
      </c>
      <c r="J221" s="74">
        <v>-1</v>
      </c>
      <c r="K221" s="74">
        <v>-1</v>
      </c>
      <c r="L221" s="74" t="s">
        <v>1001</v>
      </c>
      <c r="M221" s="74" t="s">
        <v>1002</v>
      </c>
      <c r="N221" s="74">
        <v>7210</v>
      </c>
      <c r="O221" s="74">
        <v>7210</v>
      </c>
      <c r="P221" s="118">
        <v>173</v>
      </c>
      <c r="Q221" s="74" t="s">
        <v>1029</v>
      </c>
      <c r="R221" s="74">
        <v>-1</v>
      </c>
      <c r="S221" s="119">
        <v>79</v>
      </c>
      <c r="T221" s="74">
        <v>-1</v>
      </c>
      <c r="U221" s="74">
        <v>-1</v>
      </c>
      <c r="V221" s="122">
        <v>69</v>
      </c>
      <c r="W221" s="74">
        <v>-1</v>
      </c>
      <c r="X221" s="74">
        <v>-1</v>
      </c>
      <c r="Y221" s="104">
        <v>62</v>
      </c>
      <c r="Z221" s="74">
        <v>-1</v>
      </c>
      <c r="AA221" s="74">
        <v>-1</v>
      </c>
      <c r="AB221" s="133">
        <v>74</v>
      </c>
      <c r="AC221" s="74">
        <v>-1</v>
      </c>
      <c r="AD221" s="74">
        <v>-1</v>
      </c>
      <c r="AE221" s="136">
        <f t="shared" si="6"/>
        <v>148</v>
      </c>
      <c r="AF221" s="130">
        <f t="shared" si="7"/>
        <v>210</v>
      </c>
      <c r="AG221" s="74">
        <v>11673</v>
      </c>
      <c r="AH221" s="74">
        <v>6</v>
      </c>
      <c r="AI221" s="74" t="s">
        <v>4</v>
      </c>
      <c r="AJ221" s="74">
        <v>1503</v>
      </c>
      <c r="AK221" s="74">
        <v>1518</v>
      </c>
      <c r="AL221" s="74">
        <v>1573</v>
      </c>
      <c r="AM221" s="74">
        <v>1615</v>
      </c>
      <c r="AN221" s="74">
        <v>25</v>
      </c>
      <c r="AO221" s="74" t="s">
        <v>1004</v>
      </c>
      <c r="AP221" s="74" t="s">
        <v>1005</v>
      </c>
      <c r="AQ221" s="74">
        <v>75</v>
      </c>
      <c r="AR221" s="74" t="s">
        <v>1006</v>
      </c>
      <c r="AS221" s="74" t="s">
        <v>1007</v>
      </c>
      <c r="AT221" s="74" t="s">
        <v>1008</v>
      </c>
      <c r="AU221" s="74" t="s">
        <v>1027</v>
      </c>
      <c r="AV221" s="74">
        <v>5</v>
      </c>
      <c r="AW221" s="74" t="s">
        <v>1004</v>
      </c>
      <c r="AX221" s="74">
        <v>0</v>
      </c>
      <c r="AY221" s="104">
        <v>0</v>
      </c>
    </row>
    <row r="222" spans="1:51">
      <c r="A222" s="95">
        <v>543</v>
      </c>
      <c r="B222" s="109" t="s">
        <v>1562</v>
      </c>
      <c r="C222" s="74" t="s">
        <v>1562</v>
      </c>
      <c r="D222" s="74">
        <v>7.9</v>
      </c>
      <c r="E222" s="74">
        <v>-1</v>
      </c>
      <c r="F222" s="74" t="s">
        <v>44</v>
      </c>
      <c r="G222" s="74">
        <v>-1</v>
      </c>
      <c r="H222" s="74">
        <v>-1</v>
      </c>
      <c r="I222" s="74" t="str">
        <f>HYPERLINK("[映雪.xlsx]类型!B12",'类型（5）'!$C$12)</f>
        <v>吸血鬼</v>
      </c>
      <c r="J222" s="74">
        <v>-1</v>
      </c>
      <c r="K222" s="74">
        <v>-1</v>
      </c>
      <c r="L222" s="74" t="s">
        <v>1001</v>
      </c>
      <c r="M222" s="74" t="s">
        <v>1002</v>
      </c>
      <c r="N222" s="74">
        <v>178</v>
      </c>
      <c r="O222" s="74">
        <v>178</v>
      </c>
      <c r="P222" s="118">
        <v>426</v>
      </c>
      <c r="Q222" s="74" t="s">
        <v>1082</v>
      </c>
      <c r="R222" s="74">
        <v>-1</v>
      </c>
      <c r="S222" s="120">
        <v>66</v>
      </c>
      <c r="T222" s="74">
        <v>-1</v>
      </c>
      <c r="U222" s="74">
        <v>-1</v>
      </c>
      <c r="V222" s="99">
        <v>82</v>
      </c>
      <c r="W222" s="74">
        <v>-1</v>
      </c>
      <c r="X222" s="74">
        <v>-1</v>
      </c>
      <c r="Y222" s="132">
        <v>74</v>
      </c>
      <c r="Z222" s="74">
        <v>-1</v>
      </c>
      <c r="AA222" s="74">
        <v>-1</v>
      </c>
      <c r="AB222" s="129">
        <v>52</v>
      </c>
      <c r="AC222" s="74">
        <v>-1</v>
      </c>
      <c r="AD222" s="74">
        <v>-1</v>
      </c>
      <c r="AE222" s="136">
        <f t="shared" si="6"/>
        <v>148</v>
      </c>
      <c r="AF222" s="130">
        <f t="shared" si="7"/>
        <v>222</v>
      </c>
      <c r="AG222" s="74">
        <v>100</v>
      </c>
      <c r="AH222" s="74">
        <v>2</v>
      </c>
      <c r="AI222" s="74" t="s">
        <v>1012</v>
      </c>
      <c r="AJ222" s="74">
        <v>1550</v>
      </c>
      <c r="AK222" s="74">
        <v>1565</v>
      </c>
      <c r="AL222" s="74">
        <v>1611</v>
      </c>
      <c r="AM222" s="74">
        <v>1615</v>
      </c>
      <c r="AN222" s="74">
        <v>12</v>
      </c>
      <c r="AO222" s="74" t="s">
        <v>1004</v>
      </c>
      <c r="AP222" s="74" t="s">
        <v>1005</v>
      </c>
      <c r="AQ222" s="74">
        <v>86</v>
      </c>
      <c r="AR222" s="74" t="s">
        <v>1006</v>
      </c>
      <c r="AS222" s="74" t="s">
        <v>1007</v>
      </c>
      <c r="AT222" s="74" t="s">
        <v>1016</v>
      </c>
      <c r="AU222" s="74" t="s">
        <v>1024</v>
      </c>
      <c r="AV222" s="74">
        <v>13</v>
      </c>
      <c r="AW222" s="74" t="s">
        <v>1004</v>
      </c>
      <c r="AX222" s="74">
        <v>0</v>
      </c>
      <c r="AY222" s="104">
        <v>0</v>
      </c>
    </row>
    <row r="223" spans="1:51">
      <c r="A223" s="95">
        <v>594</v>
      </c>
      <c r="B223" s="109" t="s">
        <v>1607</v>
      </c>
      <c r="C223" s="74" t="s">
        <v>1607</v>
      </c>
      <c r="D223" s="74">
        <v>5.2</v>
      </c>
      <c r="E223" s="74">
        <v>-1</v>
      </c>
      <c r="F223" s="74" t="s">
        <v>52</v>
      </c>
      <c r="G223" s="74">
        <v>-1</v>
      </c>
      <c r="H223" s="74">
        <v>-1</v>
      </c>
      <c r="I223" s="74" t="str">
        <f>HYPERLINK("[映雪.xlsx]类型!B9",'类型（5）'!$C$9)</f>
        <v>家政全能</v>
      </c>
      <c r="J223" s="74">
        <v>-1</v>
      </c>
      <c r="K223" s="74">
        <v>-1</v>
      </c>
      <c r="L223" s="74" t="s">
        <v>1001</v>
      </c>
      <c r="M223" s="74" t="s">
        <v>1002</v>
      </c>
      <c r="N223" s="74">
        <v>917</v>
      </c>
      <c r="O223" s="74">
        <v>917</v>
      </c>
      <c r="P223" s="118">
        <v>132</v>
      </c>
      <c r="Q223" s="74" t="s">
        <v>1049</v>
      </c>
      <c r="R223" s="74">
        <v>-1</v>
      </c>
      <c r="S223" s="120">
        <v>75</v>
      </c>
      <c r="T223" s="74">
        <v>-1</v>
      </c>
      <c r="U223" s="74">
        <v>-1</v>
      </c>
      <c r="V223" s="122">
        <v>73</v>
      </c>
      <c r="W223" s="74">
        <v>-1</v>
      </c>
      <c r="X223" s="74">
        <v>-1</v>
      </c>
      <c r="Y223" s="104">
        <v>47</v>
      </c>
      <c r="Z223" s="74">
        <v>-1</v>
      </c>
      <c r="AA223" s="74">
        <v>-1</v>
      </c>
      <c r="AB223" s="135">
        <v>100</v>
      </c>
      <c r="AC223" s="74">
        <v>-1</v>
      </c>
      <c r="AD223" s="74">
        <v>-1</v>
      </c>
      <c r="AE223" s="136">
        <f t="shared" si="6"/>
        <v>148</v>
      </c>
      <c r="AF223" s="130">
        <f t="shared" si="7"/>
        <v>195</v>
      </c>
      <c r="AG223" s="74">
        <v>100</v>
      </c>
      <c r="AH223" s="74">
        <v>1</v>
      </c>
      <c r="AI223" s="74" t="s">
        <v>1012</v>
      </c>
      <c r="AJ223" s="74">
        <v>1593</v>
      </c>
      <c r="AK223" s="74">
        <v>1608</v>
      </c>
      <c r="AL223" s="74">
        <v>1615</v>
      </c>
      <c r="AM223" s="74">
        <v>1615</v>
      </c>
      <c r="AN223" s="74">
        <v>20</v>
      </c>
      <c r="AO223" s="74" t="s">
        <v>1004</v>
      </c>
      <c r="AP223" s="74" t="s">
        <v>1004</v>
      </c>
      <c r="AQ223" s="74">
        <v>28</v>
      </c>
      <c r="AR223" s="74" t="s">
        <v>1006</v>
      </c>
      <c r="AS223" s="74" t="s">
        <v>1007</v>
      </c>
      <c r="AT223" s="74" t="s">
        <v>1162</v>
      </c>
      <c r="AU223" s="74" t="s">
        <v>1017</v>
      </c>
      <c r="AV223" s="74">
        <v>3</v>
      </c>
      <c r="AW223" s="74" t="s">
        <v>1005</v>
      </c>
      <c r="AX223" s="74">
        <v>0</v>
      </c>
      <c r="AY223" s="104">
        <v>50</v>
      </c>
    </row>
    <row r="224" spans="1:51">
      <c r="A224" s="95">
        <v>628</v>
      </c>
      <c r="B224" s="109" t="s">
        <v>138</v>
      </c>
      <c r="C224" s="74" t="s">
        <v>138</v>
      </c>
      <c r="D224" s="74">
        <v>7.4</v>
      </c>
      <c r="E224" s="74">
        <v>-1</v>
      </c>
      <c r="F224" s="74" t="s">
        <v>138</v>
      </c>
      <c r="G224" s="74">
        <v>-1</v>
      </c>
      <c r="H224" s="74">
        <v>-1</v>
      </c>
      <c r="I224" s="74" t="str">
        <f>HYPERLINK("[映雪.xlsx]类型!B12",'类型（5）'!$C$12)</f>
        <v>吸血鬼</v>
      </c>
      <c r="J224" s="74">
        <v>-1</v>
      </c>
      <c r="K224" s="74">
        <v>-1</v>
      </c>
      <c r="L224" s="74" t="s">
        <v>1001</v>
      </c>
      <c r="M224" s="74" t="s">
        <v>1002</v>
      </c>
      <c r="N224" s="74">
        <v>224</v>
      </c>
      <c r="O224" s="74">
        <v>224</v>
      </c>
      <c r="P224" s="118">
        <v>150</v>
      </c>
      <c r="Q224" s="74" t="s">
        <v>1635</v>
      </c>
      <c r="R224" s="74">
        <v>-1</v>
      </c>
      <c r="S224" s="95">
        <v>60</v>
      </c>
      <c r="T224" s="74">
        <v>-1</v>
      </c>
      <c r="U224" s="74">
        <v>-1</v>
      </c>
      <c r="V224" s="99">
        <v>88</v>
      </c>
      <c r="W224" s="74">
        <v>-1</v>
      </c>
      <c r="X224" s="74">
        <v>-1</v>
      </c>
      <c r="Y224" s="104">
        <v>61</v>
      </c>
      <c r="Z224" s="74">
        <v>-1</v>
      </c>
      <c r="AA224" s="74">
        <v>-1</v>
      </c>
      <c r="AB224" s="133">
        <v>75</v>
      </c>
      <c r="AC224" s="74">
        <v>-1</v>
      </c>
      <c r="AD224" s="74">
        <v>-1</v>
      </c>
      <c r="AE224" s="136">
        <f t="shared" si="6"/>
        <v>148</v>
      </c>
      <c r="AF224" s="130">
        <f t="shared" si="7"/>
        <v>209</v>
      </c>
      <c r="AG224" s="74">
        <v>9380</v>
      </c>
      <c r="AH224" s="74">
        <v>6</v>
      </c>
      <c r="AI224" s="74" t="s">
        <v>4</v>
      </c>
      <c r="AJ224" s="74">
        <v>1578</v>
      </c>
      <c r="AK224" s="74">
        <v>1593</v>
      </c>
      <c r="AL224" s="74">
        <v>1615</v>
      </c>
      <c r="AM224" s="74">
        <v>1615</v>
      </c>
      <c r="AN224" s="74">
        <v>27</v>
      </c>
      <c r="AO224" s="74" t="s">
        <v>1004</v>
      </c>
      <c r="AP224" s="74" t="s">
        <v>1004</v>
      </c>
      <c r="AQ224" s="74">
        <v>57</v>
      </c>
      <c r="AR224" s="74" t="s">
        <v>1006</v>
      </c>
      <c r="AS224" s="74" t="s">
        <v>1007</v>
      </c>
      <c r="AT224" s="74" t="s">
        <v>1016</v>
      </c>
      <c r="AU224" s="74" t="s">
        <v>1038</v>
      </c>
      <c r="AV224" s="74">
        <v>8</v>
      </c>
      <c r="AW224" s="74" t="s">
        <v>1005</v>
      </c>
      <c r="AX224" s="74">
        <v>0</v>
      </c>
      <c r="AY224" s="104">
        <v>0</v>
      </c>
    </row>
    <row r="225" spans="1:51">
      <c r="A225" s="95">
        <v>703</v>
      </c>
      <c r="B225" s="109" t="s">
        <v>1703</v>
      </c>
      <c r="C225" s="74" t="s">
        <v>1703</v>
      </c>
      <c r="D225" s="74">
        <v>9.4</v>
      </c>
      <c r="E225" s="74">
        <v>-1</v>
      </c>
      <c r="F225" s="74" t="s">
        <v>110</v>
      </c>
      <c r="G225" s="74">
        <v>-1</v>
      </c>
      <c r="H225" s="74">
        <v>-1</v>
      </c>
      <c r="I225" s="74" t="str">
        <f>HYPERLINK("[映雪.xlsx]类型!B13",'类型（5）'!$C$13)</f>
        <v>贤者</v>
      </c>
      <c r="J225" s="74">
        <v>-1</v>
      </c>
      <c r="K225" s="74">
        <v>-1</v>
      </c>
      <c r="L225" s="74" t="s">
        <v>1001</v>
      </c>
      <c r="M225" s="74" t="s">
        <v>1002</v>
      </c>
      <c r="N225" s="74">
        <v>674</v>
      </c>
      <c r="O225" s="74">
        <v>674</v>
      </c>
      <c r="P225" s="118">
        <v>479</v>
      </c>
      <c r="Q225" s="74" t="s">
        <v>1091</v>
      </c>
      <c r="R225" s="74">
        <v>-1</v>
      </c>
      <c r="S225" s="119">
        <v>79</v>
      </c>
      <c r="T225" s="74">
        <v>-1</v>
      </c>
      <c r="U225" s="74">
        <v>-1</v>
      </c>
      <c r="V225" s="122">
        <v>69</v>
      </c>
      <c r="W225" s="74">
        <v>-1</v>
      </c>
      <c r="X225" s="74">
        <v>-1</v>
      </c>
      <c r="Y225" s="132">
        <v>67</v>
      </c>
      <c r="Z225" s="74">
        <v>-1</v>
      </c>
      <c r="AA225" s="74">
        <v>-1</v>
      </c>
      <c r="AB225" s="129">
        <v>59</v>
      </c>
      <c r="AC225" s="74">
        <v>-1</v>
      </c>
      <c r="AD225" s="74">
        <v>-1</v>
      </c>
      <c r="AE225" s="136">
        <f t="shared" si="6"/>
        <v>148</v>
      </c>
      <c r="AF225" s="130">
        <f t="shared" si="7"/>
        <v>215</v>
      </c>
      <c r="AG225" s="74">
        <v>100</v>
      </c>
      <c r="AH225" s="74">
        <v>1</v>
      </c>
      <c r="AI225" s="74" t="s">
        <v>1012</v>
      </c>
      <c r="AJ225" s="74">
        <v>1512</v>
      </c>
      <c r="AK225" s="74">
        <v>1527</v>
      </c>
      <c r="AL225" s="74">
        <v>1560</v>
      </c>
      <c r="AM225" s="74">
        <v>1615</v>
      </c>
      <c r="AN225" s="74">
        <v>83</v>
      </c>
      <c r="AO225" s="74" t="s">
        <v>1004</v>
      </c>
      <c r="AP225" s="74" t="s">
        <v>1005</v>
      </c>
      <c r="AQ225" s="74">
        <v>7</v>
      </c>
      <c r="AR225" s="74" t="s">
        <v>1006</v>
      </c>
      <c r="AS225" s="74" t="s">
        <v>1062</v>
      </c>
      <c r="AT225" s="74" t="s">
        <v>1008</v>
      </c>
      <c r="AU225" s="74" t="s">
        <v>1009</v>
      </c>
      <c r="AV225" s="74">
        <v>5</v>
      </c>
      <c r="AW225" s="74" t="s">
        <v>1004</v>
      </c>
      <c r="AX225" s="74">
        <v>0</v>
      </c>
      <c r="AY225" s="104">
        <v>0</v>
      </c>
    </row>
    <row r="226" spans="1:51">
      <c r="A226" s="95">
        <v>772</v>
      </c>
      <c r="B226" s="109" t="s">
        <v>1765</v>
      </c>
      <c r="C226" s="74" t="s">
        <v>1765</v>
      </c>
      <c r="D226" s="74">
        <v>11.1</v>
      </c>
      <c r="E226" s="74">
        <v>-1</v>
      </c>
      <c r="F226" s="74" t="s">
        <v>32</v>
      </c>
      <c r="G226" s="74">
        <v>-1</v>
      </c>
      <c r="H226" s="74">
        <v>-1</v>
      </c>
      <c r="I226" s="99" t="str">
        <f>HYPERLINK("[映雪.xlsx]类型!B29",'类型（5）'!$C$29)</f>
        <v>偶像</v>
      </c>
      <c r="J226" s="74">
        <v>-1</v>
      </c>
      <c r="K226" s="74">
        <v>-1</v>
      </c>
      <c r="L226" s="74" t="s">
        <v>1001</v>
      </c>
      <c r="M226" s="74" t="s">
        <v>1002</v>
      </c>
      <c r="N226" s="74">
        <v>141</v>
      </c>
      <c r="O226" s="74">
        <v>141</v>
      </c>
      <c r="P226" s="118">
        <v>158</v>
      </c>
      <c r="Q226" s="74" t="s">
        <v>1053</v>
      </c>
      <c r="R226" s="74">
        <v>-1</v>
      </c>
      <c r="S226" s="119">
        <v>79</v>
      </c>
      <c r="T226" s="74">
        <v>-1</v>
      </c>
      <c r="U226" s="74">
        <v>-1</v>
      </c>
      <c r="V226" s="122">
        <v>69</v>
      </c>
      <c r="W226" s="74">
        <v>-1</v>
      </c>
      <c r="X226" s="74">
        <v>-1</v>
      </c>
      <c r="Y226" s="104">
        <v>52</v>
      </c>
      <c r="Z226" s="74">
        <v>-1</v>
      </c>
      <c r="AA226" s="74">
        <v>-1</v>
      </c>
      <c r="AB226" s="129">
        <v>39</v>
      </c>
      <c r="AC226" s="74">
        <v>-1</v>
      </c>
      <c r="AD226" s="74">
        <v>-1</v>
      </c>
      <c r="AE226" s="136">
        <f t="shared" si="6"/>
        <v>148</v>
      </c>
      <c r="AF226" s="130">
        <f t="shared" si="7"/>
        <v>200</v>
      </c>
      <c r="AG226" s="74">
        <v>100</v>
      </c>
      <c r="AH226" s="74">
        <v>1</v>
      </c>
      <c r="AI226" s="74" t="s">
        <v>1012</v>
      </c>
      <c r="AJ226" s="74">
        <v>1553</v>
      </c>
      <c r="AK226" s="74">
        <v>1568</v>
      </c>
      <c r="AL226" s="74">
        <v>1625</v>
      </c>
      <c r="AM226" s="74">
        <v>1615</v>
      </c>
      <c r="AN226" s="74">
        <v>31</v>
      </c>
      <c r="AO226" s="74" t="s">
        <v>1004</v>
      </c>
      <c r="AP226" s="74" t="s">
        <v>1005</v>
      </c>
      <c r="AQ226" s="74">
        <v>50</v>
      </c>
      <c r="AR226" s="74" t="s">
        <v>1006</v>
      </c>
      <c r="AS226" s="74" t="s">
        <v>1007</v>
      </c>
      <c r="AT226" s="74" t="s">
        <v>1008</v>
      </c>
      <c r="AU226" s="74" t="s">
        <v>1017</v>
      </c>
      <c r="AV226" s="74">
        <v>5</v>
      </c>
      <c r="AW226" s="74" t="s">
        <v>1005</v>
      </c>
      <c r="AX226" s="74">
        <v>0</v>
      </c>
      <c r="AY226" s="104">
        <v>0</v>
      </c>
    </row>
    <row r="227" spans="1:51">
      <c r="A227" s="95">
        <v>1220</v>
      </c>
      <c r="B227" s="109" t="s">
        <v>769</v>
      </c>
      <c r="C227" s="74" t="s">
        <v>769</v>
      </c>
      <c r="D227" s="74">
        <v>7.9</v>
      </c>
      <c r="E227" s="74">
        <v>-1</v>
      </c>
      <c r="F227" s="74" t="s">
        <v>66</v>
      </c>
      <c r="G227" s="74">
        <v>-1</v>
      </c>
      <c r="H227" s="74">
        <v>-1</v>
      </c>
      <c r="I227" s="99" t="str">
        <f>HYPERLINK("[映雪.xlsx]类型!B31",'类型（5）'!$C$31)</f>
        <v>后宫王</v>
      </c>
      <c r="J227" s="74">
        <v>-1</v>
      </c>
      <c r="K227" s="74">
        <v>-1</v>
      </c>
      <c r="L227" s="74" t="s">
        <v>1001</v>
      </c>
      <c r="M227" s="74" t="s">
        <v>1002</v>
      </c>
      <c r="N227" s="74">
        <v>1341</v>
      </c>
      <c r="O227" s="74">
        <v>1341</v>
      </c>
      <c r="P227" s="118">
        <v>494</v>
      </c>
      <c r="Q227" s="74" t="s">
        <v>1053</v>
      </c>
      <c r="R227" s="74">
        <v>-1</v>
      </c>
      <c r="S227" s="119">
        <v>81</v>
      </c>
      <c r="T227" s="74">
        <v>-1</v>
      </c>
      <c r="U227" s="74">
        <v>-1</v>
      </c>
      <c r="V227" s="74">
        <v>67</v>
      </c>
      <c r="W227" s="74">
        <v>-1</v>
      </c>
      <c r="X227" s="74">
        <v>-1</v>
      </c>
      <c r="Y227" s="104">
        <v>63</v>
      </c>
      <c r="Z227" s="74">
        <v>-1</v>
      </c>
      <c r="AA227" s="74">
        <v>-1</v>
      </c>
      <c r="AB227" s="129">
        <v>62</v>
      </c>
      <c r="AC227" s="74">
        <v>-1</v>
      </c>
      <c r="AD227" s="74">
        <v>-1</v>
      </c>
      <c r="AE227" s="136">
        <f t="shared" si="6"/>
        <v>148</v>
      </c>
      <c r="AF227" s="130">
        <f t="shared" si="7"/>
        <v>211</v>
      </c>
      <c r="AG227" s="74">
        <v>100</v>
      </c>
      <c r="AH227" s="74">
        <v>1</v>
      </c>
      <c r="AI227" s="74" t="s">
        <v>1012</v>
      </c>
      <c r="AJ227" s="74">
        <v>1550</v>
      </c>
      <c r="AK227" s="74">
        <v>1565</v>
      </c>
      <c r="AL227" s="74">
        <v>1599</v>
      </c>
      <c r="AM227" s="74">
        <v>1615</v>
      </c>
      <c r="AN227" s="74">
        <v>58</v>
      </c>
      <c r="AO227" s="74" t="s">
        <v>1004</v>
      </c>
      <c r="AP227" s="74" t="s">
        <v>1004</v>
      </c>
      <c r="AQ227" s="74">
        <v>73</v>
      </c>
      <c r="AR227" s="74" t="s">
        <v>1345</v>
      </c>
      <c r="AS227" s="74" t="s">
        <v>1007</v>
      </c>
      <c r="AT227" s="74" t="s">
        <v>1016</v>
      </c>
      <c r="AU227" s="74" t="s">
        <v>1038</v>
      </c>
      <c r="AV227" s="74">
        <v>9</v>
      </c>
      <c r="AW227" s="74" t="s">
        <v>1004</v>
      </c>
      <c r="AX227" s="74">
        <v>0</v>
      </c>
      <c r="AY227" s="104">
        <v>0</v>
      </c>
    </row>
    <row r="228" spans="1:51">
      <c r="A228" s="95">
        <v>1225</v>
      </c>
      <c r="B228" s="109" t="s">
        <v>2168</v>
      </c>
      <c r="C228" s="74" t="s">
        <v>2168</v>
      </c>
      <c r="D228" s="74">
        <v>6.4</v>
      </c>
      <c r="E228" s="74">
        <v>-1</v>
      </c>
      <c r="F228" s="74" t="s">
        <v>66</v>
      </c>
      <c r="G228" s="74">
        <v>-1</v>
      </c>
      <c r="H228" s="74">
        <v>-1</v>
      </c>
      <c r="I228" s="74" t="str">
        <f>HYPERLINK("[映雪.xlsx]类型!B7",'类型（5）'!$C$7)</f>
        <v>武勇全能</v>
      </c>
      <c r="J228" s="74">
        <v>-1</v>
      </c>
      <c r="K228" s="74">
        <v>-1</v>
      </c>
      <c r="L228" s="74" t="s">
        <v>1001</v>
      </c>
      <c r="M228" s="74" t="s">
        <v>1002</v>
      </c>
      <c r="N228" s="74">
        <v>1208</v>
      </c>
      <c r="O228" s="74">
        <v>1208</v>
      </c>
      <c r="P228" s="118">
        <v>160</v>
      </c>
      <c r="Q228" s="74" t="s">
        <v>1087</v>
      </c>
      <c r="R228" s="74">
        <v>-1</v>
      </c>
      <c r="S228" s="120">
        <v>68</v>
      </c>
      <c r="T228" s="74">
        <v>-1</v>
      </c>
      <c r="U228" s="74">
        <v>-1</v>
      </c>
      <c r="V228" s="99">
        <v>80</v>
      </c>
      <c r="W228" s="74">
        <v>-1</v>
      </c>
      <c r="X228" s="74">
        <v>-1</v>
      </c>
      <c r="Y228" s="104">
        <v>56</v>
      </c>
      <c r="Z228" s="74">
        <v>-1</v>
      </c>
      <c r="AA228" s="74">
        <v>-1</v>
      </c>
      <c r="AB228" s="129">
        <v>52</v>
      </c>
      <c r="AC228" s="74">
        <v>-1</v>
      </c>
      <c r="AD228" s="74">
        <v>-1</v>
      </c>
      <c r="AE228" s="136">
        <f t="shared" si="6"/>
        <v>148</v>
      </c>
      <c r="AF228" s="130">
        <f t="shared" si="7"/>
        <v>204</v>
      </c>
      <c r="AG228" s="74">
        <v>100</v>
      </c>
      <c r="AH228" s="74">
        <v>1</v>
      </c>
      <c r="AI228" s="74" t="s">
        <v>1012</v>
      </c>
      <c r="AJ228" s="74">
        <v>1548</v>
      </c>
      <c r="AK228" s="74">
        <v>1563</v>
      </c>
      <c r="AL228" s="74">
        <v>1598</v>
      </c>
      <c r="AM228" s="74">
        <v>1615</v>
      </c>
      <c r="AN228" s="74">
        <v>63</v>
      </c>
      <c r="AO228" s="74" t="s">
        <v>1004</v>
      </c>
      <c r="AP228" s="74" t="s">
        <v>1004</v>
      </c>
      <c r="AQ228" s="74">
        <v>44</v>
      </c>
      <c r="AR228" s="74" t="s">
        <v>1006</v>
      </c>
      <c r="AS228" s="74" t="s">
        <v>1007</v>
      </c>
      <c r="AT228" s="74" t="s">
        <v>1008</v>
      </c>
      <c r="AU228" s="74" t="s">
        <v>1009</v>
      </c>
      <c r="AV228" s="74">
        <v>8</v>
      </c>
      <c r="AW228" s="74" t="s">
        <v>1004</v>
      </c>
      <c r="AX228" s="74">
        <v>0</v>
      </c>
      <c r="AY228" s="104">
        <v>0</v>
      </c>
    </row>
    <row r="229" spans="1:51">
      <c r="A229" s="95">
        <v>1283</v>
      </c>
      <c r="B229" s="109" t="s">
        <v>2219</v>
      </c>
      <c r="C229" s="74" t="s">
        <v>2219</v>
      </c>
      <c r="D229" s="74">
        <v>9.2</v>
      </c>
      <c r="E229" s="74">
        <v>-1</v>
      </c>
      <c r="F229" s="74" t="s">
        <v>36</v>
      </c>
      <c r="G229" s="74">
        <v>-1</v>
      </c>
      <c r="H229" s="74">
        <v>-1</v>
      </c>
      <c r="I229" s="96" t="str">
        <f>HYPERLINK("[映雪.xlsx]类型!B10",'类型（5）'!$C$10)</f>
        <v>学者</v>
      </c>
      <c r="J229" s="74">
        <v>-1</v>
      </c>
      <c r="K229" s="74">
        <v>-1</v>
      </c>
      <c r="L229" s="74" t="s">
        <v>1001</v>
      </c>
      <c r="M229" s="74" t="s">
        <v>1002</v>
      </c>
      <c r="N229" s="74">
        <v>1384</v>
      </c>
      <c r="O229" s="74">
        <v>1384</v>
      </c>
      <c r="P229" s="118">
        <v>106</v>
      </c>
      <c r="Q229" s="74" t="s">
        <v>1037</v>
      </c>
      <c r="R229" s="74">
        <v>-1</v>
      </c>
      <c r="S229" s="120">
        <v>78</v>
      </c>
      <c r="T229" s="74">
        <v>-1</v>
      </c>
      <c r="U229" s="74">
        <v>-1</v>
      </c>
      <c r="V229" s="122">
        <v>70</v>
      </c>
      <c r="W229" s="74">
        <v>-1</v>
      </c>
      <c r="X229" s="74">
        <v>-1</v>
      </c>
      <c r="Y229" s="132">
        <v>66</v>
      </c>
      <c r="Z229" s="74">
        <v>-1</v>
      </c>
      <c r="AA229" s="74">
        <v>-1</v>
      </c>
      <c r="AB229" s="129">
        <v>48</v>
      </c>
      <c r="AC229" s="74">
        <v>-1</v>
      </c>
      <c r="AD229" s="74">
        <v>-1</v>
      </c>
      <c r="AE229" s="136">
        <f t="shared" si="6"/>
        <v>148</v>
      </c>
      <c r="AF229" s="130">
        <f t="shared" si="7"/>
        <v>214</v>
      </c>
      <c r="AG229" s="74">
        <v>100</v>
      </c>
      <c r="AH229" s="74">
        <v>2</v>
      </c>
      <c r="AI229" s="74" t="s">
        <v>1012</v>
      </c>
      <c r="AJ229" s="74">
        <v>1509</v>
      </c>
      <c r="AK229" s="74">
        <v>1524</v>
      </c>
      <c r="AL229" s="74">
        <v>1563</v>
      </c>
      <c r="AM229" s="74">
        <v>1615</v>
      </c>
      <c r="AN229" s="74">
        <v>54</v>
      </c>
      <c r="AO229" s="74" t="s">
        <v>1004</v>
      </c>
      <c r="AP229" s="74" t="s">
        <v>1004</v>
      </c>
      <c r="AQ229" s="74">
        <v>10</v>
      </c>
      <c r="AR229" s="74" t="s">
        <v>1006</v>
      </c>
      <c r="AS229" s="74" t="s">
        <v>1007</v>
      </c>
      <c r="AT229" s="74" t="s">
        <v>1008</v>
      </c>
      <c r="AU229" s="74" t="s">
        <v>1013</v>
      </c>
      <c r="AV229" s="74">
        <v>13</v>
      </c>
      <c r="AW229" s="74" t="s">
        <v>1005</v>
      </c>
      <c r="AX229" s="74">
        <v>0</v>
      </c>
      <c r="AY229" s="104">
        <v>28</v>
      </c>
    </row>
    <row r="230" spans="1:51">
      <c r="A230" s="95">
        <v>1522</v>
      </c>
      <c r="B230" s="109" t="s">
        <v>2425</v>
      </c>
      <c r="C230" s="74" t="s">
        <v>2425</v>
      </c>
      <c r="D230" s="74">
        <v>7.5</v>
      </c>
      <c r="E230" s="74">
        <v>-1</v>
      </c>
      <c r="F230" s="74" t="s">
        <v>82</v>
      </c>
      <c r="G230" s="74">
        <v>-1</v>
      </c>
      <c r="H230" s="74">
        <v>-1</v>
      </c>
      <c r="I230" s="99" t="str">
        <f>HYPERLINK("[映雪.xlsx]类型!B18",'类型（5）'!$C$18)</f>
        <v>科学家</v>
      </c>
      <c r="J230" s="74">
        <v>-1</v>
      </c>
      <c r="K230" s="74">
        <v>-1</v>
      </c>
      <c r="L230" s="74" t="s">
        <v>1001</v>
      </c>
      <c r="M230" s="74" t="s">
        <v>1002</v>
      </c>
      <c r="N230" s="74">
        <v>1592</v>
      </c>
      <c r="O230" s="74">
        <v>1592</v>
      </c>
      <c r="P230" s="118">
        <v>169</v>
      </c>
      <c r="Q230" s="74" t="s">
        <v>1265</v>
      </c>
      <c r="R230" s="74">
        <v>-1</v>
      </c>
      <c r="S230" s="95">
        <v>64</v>
      </c>
      <c r="T230" s="74">
        <v>-1</v>
      </c>
      <c r="U230" s="74">
        <v>-1</v>
      </c>
      <c r="V230" s="74">
        <v>41</v>
      </c>
      <c r="W230" s="74">
        <v>-1</v>
      </c>
      <c r="X230" s="74">
        <v>-1</v>
      </c>
      <c r="Y230" s="131">
        <v>84</v>
      </c>
      <c r="Z230" s="74">
        <v>-1</v>
      </c>
      <c r="AA230" s="74">
        <v>-1</v>
      </c>
      <c r="AB230" s="133">
        <v>70</v>
      </c>
      <c r="AC230" s="74">
        <v>-1</v>
      </c>
      <c r="AD230" s="74">
        <v>-1</v>
      </c>
      <c r="AE230" s="136">
        <f t="shared" si="6"/>
        <v>148</v>
      </c>
      <c r="AF230" s="130">
        <f t="shared" si="7"/>
        <v>189</v>
      </c>
      <c r="AG230" s="74">
        <v>100</v>
      </c>
      <c r="AH230" s="74">
        <v>1</v>
      </c>
      <c r="AI230" s="74" t="s">
        <v>1012</v>
      </c>
      <c r="AJ230" s="74">
        <v>1540</v>
      </c>
      <c r="AK230" s="74">
        <v>1555</v>
      </c>
      <c r="AL230" s="74">
        <v>1584</v>
      </c>
      <c r="AM230" s="74">
        <v>1615</v>
      </c>
      <c r="AN230" s="74">
        <v>0</v>
      </c>
      <c r="AO230" s="74" t="s">
        <v>1004</v>
      </c>
      <c r="AP230" s="74" t="s">
        <v>1004</v>
      </c>
      <c r="AQ230" s="74">
        <v>49</v>
      </c>
      <c r="AR230" s="74" t="s">
        <v>1006</v>
      </c>
      <c r="AS230" s="74" t="s">
        <v>1007</v>
      </c>
      <c r="AT230" s="74" t="s">
        <v>1016</v>
      </c>
      <c r="AU230" s="74" t="s">
        <v>1013</v>
      </c>
      <c r="AV230" s="74">
        <v>12</v>
      </c>
      <c r="AW230" s="74" t="s">
        <v>1004</v>
      </c>
      <c r="AX230" s="74">
        <v>0</v>
      </c>
      <c r="AY230" s="104">
        <v>0</v>
      </c>
    </row>
    <row r="231" spans="1:51">
      <c r="A231" s="95">
        <v>1632</v>
      </c>
      <c r="B231" s="109" t="s">
        <v>2520</v>
      </c>
      <c r="C231" s="74" t="s">
        <v>2520</v>
      </c>
      <c r="D231" s="74">
        <v>5.2</v>
      </c>
      <c r="E231" s="74">
        <v>-1</v>
      </c>
      <c r="F231" s="74" t="s">
        <v>44</v>
      </c>
      <c r="G231" s="74">
        <v>-1</v>
      </c>
      <c r="H231" s="74">
        <v>-1</v>
      </c>
      <c r="I231" s="74" t="str">
        <f>HYPERLINK("[映雪.xlsx]类型!B2",'类型（5）'!$C$2)</f>
        <v>统御强化</v>
      </c>
      <c r="J231" s="74">
        <v>-1</v>
      </c>
      <c r="K231" s="74">
        <v>-1</v>
      </c>
      <c r="L231" s="74" t="s">
        <v>1001</v>
      </c>
      <c r="M231" s="74" t="s">
        <v>1002</v>
      </c>
      <c r="N231" s="74">
        <v>1677</v>
      </c>
      <c r="O231" s="74">
        <v>1677</v>
      </c>
      <c r="P231" s="118">
        <v>828</v>
      </c>
      <c r="Q231" s="74" t="s">
        <v>1067</v>
      </c>
      <c r="R231" s="74">
        <v>-1</v>
      </c>
      <c r="S231" s="120">
        <v>74</v>
      </c>
      <c r="T231" s="74">
        <v>-1</v>
      </c>
      <c r="U231" s="74">
        <v>-1</v>
      </c>
      <c r="V231" s="122">
        <v>74</v>
      </c>
      <c r="W231" s="74">
        <v>-1</v>
      </c>
      <c r="X231" s="74">
        <v>-1</v>
      </c>
      <c r="Y231" s="104">
        <v>30</v>
      </c>
      <c r="Z231" s="74">
        <v>-1</v>
      </c>
      <c r="AA231" s="74">
        <v>-1</v>
      </c>
      <c r="AB231" s="129">
        <v>39</v>
      </c>
      <c r="AC231" s="74">
        <v>-1</v>
      </c>
      <c r="AD231" s="74">
        <v>-1</v>
      </c>
      <c r="AE231" s="136">
        <f t="shared" si="6"/>
        <v>148</v>
      </c>
      <c r="AF231" s="130">
        <f t="shared" si="7"/>
        <v>178</v>
      </c>
      <c r="AG231" s="74">
        <v>100</v>
      </c>
      <c r="AH231" s="74">
        <v>1</v>
      </c>
      <c r="AI231" s="74" t="s">
        <v>1012</v>
      </c>
      <c r="AJ231" s="74">
        <v>1479</v>
      </c>
      <c r="AK231" s="74">
        <v>1494</v>
      </c>
      <c r="AL231" s="74">
        <v>1538</v>
      </c>
      <c r="AM231" s="74">
        <v>1615</v>
      </c>
      <c r="AN231" s="74">
        <v>0</v>
      </c>
      <c r="AO231" s="74" t="s">
        <v>1004</v>
      </c>
      <c r="AP231" s="74" t="s">
        <v>1004</v>
      </c>
      <c r="AQ231" s="74">
        <v>20</v>
      </c>
      <c r="AR231" s="74" t="s">
        <v>1006</v>
      </c>
      <c r="AS231" s="74" t="s">
        <v>1007</v>
      </c>
      <c r="AT231" s="74" t="s">
        <v>1023</v>
      </c>
      <c r="AU231" s="74" t="s">
        <v>1027</v>
      </c>
      <c r="AV231" s="74">
        <v>7</v>
      </c>
      <c r="AW231" s="74" t="s">
        <v>1004</v>
      </c>
      <c r="AX231" s="74">
        <v>0</v>
      </c>
      <c r="AY231" s="104">
        <v>0</v>
      </c>
    </row>
    <row r="232" spans="1:51">
      <c r="A232" s="95">
        <v>25</v>
      </c>
      <c r="B232" s="109" t="s">
        <v>441</v>
      </c>
      <c r="C232" s="74" t="s">
        <v>441</v>
      </c>
      <c r="D232" s="74">
        <v>7.9</v>
      </c>
      <c r="E232" s="74">
        <v>-1</v>
      </c>
      <c r="F232" s="74" t="s">
        <v>132</v>
      </c>
      <c r="G232" s="74">
        <v>-1</v>
      </c>
      <c r="H232" s="74">
        <v>-1</v>
      </c>
      <c r="I232" s="74" t="str">
        <f>HYPERLINK("[映雪.xlsx]类型!B12",'类型（5）'!$C$12)</f>
        <v>吸血鬼</v>
      </c>
      <c r="J232" s="74">
        <v>-1</v>
      </c>
      <c r="K232" s="74">
        <v>-1</v>
      </c>
      <c r="L232" s="74" t="s">
        <v>1001</v>
      </c>
      <c r="M232" s="74" t="s">
        <v>1002</v>
      </c>
      <c r="N232" s="74">
        <v>942</v>
      </c>
      <c r="O232" s="74">
        <v>942</v>
      </c>
      <c r="P232" s="118">
        <v>306</v>
      </c>
      <c r="Q232" s="74" t="s">
        <v>1061</v>
      </c>
      <c r="R232" s="74">
        <v>-1</v>
      </c>
      <c r="S232" s="119">
        <v>81</v>
      </c>
      <c r="T232" s="74">
        <v>-1</v>
      </c>
      <c r="U232" s="74">
        <v>-1</v>
      </c>
      <c r="V232" s="74">
        <v>66</v>
      </c>
      <c r="W232" s="74">
        <v>-1</v>
      </c>
      <c r="X232" s="74">
        <v>-1</v>
      </c>
      <c r="Y232" s="132">
        <v>72</v>
      </c>
      <c r="Z232" s="74">
        <v>-1</v>
      </c>
      <c r="AA232" s="74">
        <v>-1</v>
      </c>
      <c r="AB232" s="133">
        <v>74</v>
      </c>
      <c r="AC232" s="74">
        <v>-1</v>
      </c>
      <c r="AD232" s="74">
        <v>-1</v>
      </c>
      <c r="AE232" s="136">
        <f t="shared" si="6"/>
        <v>147</v>
      </c>
      <c r="AF232" s="130">
        <f t="shared" si="7"/>
        <v>219</v>
      </c>
      <c r="AG232" s="74">
        <v>100</v>
      </c>
      <c r="AH232" s="74">
        <v>2</v>
      </c>
      <c r="AI232" s="74" t="s">
        <v>1012</v>
      </c>
      <c r="AJ232" s="74">
        <v>1555</v>
      </c>
      <c r="AK232" s="74">
        <v>1570</v>
      </c>
      <c r="AL232" s="74">
        <v>1602</v>
      </c>
      <c r="AM232" s="74">
        <v>1615</v>
      </c>
      <c r="AN232" s="74">
        <v>11</v>
      </c>
      <c r="AO232" s="74" t="s">
        <v>1004</v>
      </c>
      <c r="AP232" s="74" t="s">
        <v>1004</v>
      </c>
      <c r="AQ232" s="74">
        <v>60</v>
      </c>
      <c r="AR232" s="74" t="s">
        <v>1006</v>
      </c>
      <c r="AS232" s="74" t="s">
        <v>1062</v>
      </c>
      <c r="AT232" s="74" t="s">
        <v>1016</v>
      </c>
      <c r="AU232" s="74" t="s">
        <v>1009</v>
      </c>
      <c r="AV232" s="74">
        <v>9</v>
      </c>
      <c r="AW232" s="74" t="s">
        <v>1004</v>
      </c>
      <c r="AX232" s="74">
        <v>0</v>
      </c>
      <c r="AY232" s="104">
        <v>0</v>
      </c>
    </row>
    <row r="233" spans="1:51">
      <c r="A233" s="95">
        <v>46</v>
      </c>
      <c r="B233" s="109" t="s">
        <v>463</v>
      </c>
      <c r="C233" s="74" t="s">
        <v>463</v>
      </c>
      <c r="D233" s="74">
        <v>7.2</v>
      </c>
      <c r="E233" s="74">
        <v>-1</v>
      </c>
      <c r="F233" s="74" t="s">
        <v>114</v>
      </c>
      <c r="G233" s="74">
        <v>-1</v>
      </c>
      <c r="H233" s="74">
        <v>-1</v>
      </c>
      <c r="I233" s="74" t="str">
        <f>HYPERLINK("[映雪.xlsx]类型!B2",'类型（5）'!$C$2)</f>
        <v>统御强化</v>
      </c>
      <c r="J233" s="74">
        <v>-1</v>
      </c>
      <c r="K233" s="74">
        <v>-1</v>
      </c>
      <c r="L233" s="74" t="s">
        <v>1001</v>
      </c>
      <c r="M233" s="74" t="s">
        <v>1002</v>
      </c>
      <c r="N233" s="74">
        <v>514</v>
      </c>
      <c r="O233" s="74">
        <v>514</v>
      </c>
      <c r="P233" s="118">
        <v>62</v>
      </c>
      <c r="Q233" s="74" t="s">
        <v>1093</v>
      </c>
      <c r="R233" s="74">
        <v>-1</v>
      </c>
      <c r="S233" s="119">
        <v>81</v>
      </c>
      <c r="T233" s="74">
        <v>-1</v>
      </c>
      <c r="U233" s="74">
        <v>-1</v>
      </c>
      <c r="V233" s="74">
        <v>66</v>
      </c>
      <c r="W233" s="74">
        <v>-1</v>
      </c>
      <c r="X233" s="74">
        <v>-1</v>
      </c>
      <c r="Y233" s="132">
        <v>70</v>
      </c>
      <c r="Z233" s="74">
        <v>-1</v>
      </c>
      <c r="AA233" s="74">
        <v>-1</v>
      </c>
      <c r="AB233" s="133">
        <v>76</v>
      </c>
      <c r="AC233" s="74">
        <v>-1</v>
      </c>
      <c r="AD233" s="74">
        <v>-1</v>
      </c>
      <c r="AE233" s="136">
        <f t="shared" si="6"/>
        <v>147</v>
      </c>
      <c r="AF233" s="130">
        <f t="shared" si="7"/>
        <v>217</v>
      </c>
      <c r="AG233" s="74">
        <v>100</v>
      </c>
      <c r="AH233" s="74">
        <v>2</v>
      </c>
      <c r="AI233" s="74" t="s">
        <v>1012</v>
      </c>
      <c r="AJ233" s="74">
        <v>1500</v>
      </c>
      <c r="AK233" s="74">
        <v>1515</v>
      </c>
      <c r="AL233" s="74">
        <v>1591</v>
      </c>
      <c r="AM233" s="74">
        <v>1615</v>
      </c>
      <c r="AN233" s="74">
        <v>96</v>
      </c>
      <c r="AO233" s="74" t="s">
        <v>1004</v>
      </c>
      <c r="AP233" s="74" t="s">
        <v>1004</v>
      </c>
      <c r="AQ233" s="74">
        <v>66</v>
      </c>
      <c r="AR233" s="74" t="s">
        <v>1006</v>
      </c>
      <c r="AS233" s="74" t="s">
        <v>1007</v>
      </c>
      <c r="AT233" s="74" t="s">
        <v>1016</v>
      </c>
      <c r="AU233" s="74" t="s">
        <v>1013</v>
      </c>
      <c r="AV233" s="74">
        <v>6</v>
      </c>
      <c r="AW233" s="74" t="s">
        <v>1005</v>
      </c>
      <c r="AX233" s="74">
        <v>0</v>
      </c>
      <c r="AY233" s="104">
        <v>0</v>
      </c>
    </row>
    <row r="234" spans="1:51">
      <c r="A234" s="95">
        <v>71</v>
      </c>
      <c r="B234" s="109" t="s">
        <v>1116</v>
      </c>
      <c r="C234" s="74" t="s">
        <v>1116</v>
      </c>
      <c r="D234" s="74">
        <v>8.4</v>
      </c>
      <c r="E234" s="74">
        <v>-1</v>
      </c>
      <c r="F234" s="74" t="s">
        <v>130</v>
      </c>
      <c r="G234" s="74">
        <v>-1</v>
      </c>
      <c r="H234" s="74">
        <v>-1</v>
      </c>
      <c r="I234" s="74" t="str">
        <f>HYPERLINK("[映雪.xlsx]类型!B30",'类型（5）'!$C$30)</f>
        <v>黑幕</v>
      </c>
      <c r="J234" s="74">
        <v>-1</v>
      </c>
      <c r="K234" s="74">
        <v>-1</v>
      </c>
      <c r="L234" s="74" t="s">
        <v>1001</v>
      </c>
      <c r="M234" s="74" t="s">
        <v>1002</v>
      </c>
      <c r="N234" s="74">
        <v>715</v>
      </c>
      <c r="O234" s="74">
        <v>715</v>
      </c>
      <c r="P234" s="118">
        <v>180</v>
      </c>
      <c r="Q234" s="74" t="s">
        <v>1061</v>
      </c>
      <c r="R234" s="74">
        <v>-1</v>
      </c>
      <c r="S234" s="119">
        <v>81</v>
      </c>
      <c r="T234" s="74">
        <v>-1</v>
      </c>
      <c r="U234" s="74">
        <v>-1</v>
      </c>
      <c r="V234" s="74">
        <v>66</v>
      </c>
      <c r="W234" s="74">
        <v>-1</v>
      </c>
      <c r="X234" s="74">
        <v>-1</v>
      </c>
      <c r="Y234" s="132">
        <v>69</v>
      </c>
      <c r="Z234" s="74">
        <v>-1</v>
      </c>
      <c r="AA234" s="74">
        <v>-1</v>
      </c>
      <c r="AB234" s="129">
        <v>55</v>
      </c>
      <c r="AC234" s="74">
        <v>-1</v>
      </c>
      <c r="AD234" s="74">
        <v>-1</v>
      </c>
      <c r="AE234" s="136">
        <f t="shared" si="6"/>
        <v>147</v>
      </c>
      <c r="AF234" s="130">
        <f t="shared" si="7"/>
        <v>216</v>
      </c>
      <c r="AG234" s="74">
        <v>100</v>
      </c>
      <c r="AH234" s="74">
        <v>1</v>
      </c>
      <c r="AI234" s="74" t="s">
        <v>1012</v>
      </c>
      <c r="AJ234" s="74">
        <v>1541</v>
      </c>
      <c r="AK234" s="74">
        <v>1556</v>
      </c>
      <c r="AL234" s="74">
        <v>1626</v>
      </c>
      <c r="AM234" s="74">
        <v>1615</v>
      </c>
      <c r="AN234" s="74">
        <v>19</v>
      </c>
      <c r="AO234" s="74" t="s">
        <v>1004</v>
      </c>
      <c r="AP234" s="74" t="s">
        <v>1005</v>
      </c>
      <c r="AQ234" s="74">
        <v>17</v>
      </c>
      <c r="AR234" s="74" t="s">
        <v>1006</v>
      </c>
      <c r="AS234" s="74" t="s">
        <v>1062</v>
      </c>
      <c r="AT234" s="74" t="s">
        <v>1016</v>
      </c>
      <c r="AU234" s="74" t="s">
        <v>1020</v>
      </c>
      <c r="AV234" s="74">
        <v>6</v>
      </c>
      <c r="AW234" s="74" t="s">
        <v>1005</v>
      </c>
      <c r="AX234" s="74">
        <v>0</v>
      </c>
      <c r="AY234" s="104">
        <v>0</v>
      </c>
    </row>
    <row r="235" spans="1:51">
      <c r="A235" s="95">
        <v>194</v>
      </c>
      <c r="B235" s="109" t="s">
        <v>1233</v>
      </c>
      <c r="C235" s="74" t="s">
        <v>1233</v>
      </c>
      <c r="D235" s="74">
        <v>9.8</v>
      </c>
      <c r="E235" s="74">
        <v>-1</v>
      </c>
      <c r="F235" s="74" t="s">
        <v>152</v>
      </c>
      <c r="G235" s="74">
        <v>-1</v>
      </c>
      <c r="H235" s="74">
        <v>-1</v>
      </c>
      <c r="I235" s="96" t="str">
        <f>HYPERLINK("[映雪.xlsx]类型!B34",'类型（5）'!$C$34)</f>
        <v>宅女</v>
      </c>
      <c r="J235" s="74">
        <v>-1</v>
      </c>
      <c r="K235" s="74">
        <v>-1</v>
      </c>
      <c r="L235" s="74" t="s">
        <v>1001</v>
      </c>
      <c r="M235" s="74" t="s">
        <v>1002</v>
      </c>
      <c r="N235" s="74">
        <v>930</v>
      </c>
      <c r="O235" s="74">
        <v>930</v>
      </c>
      <c r="P235" s="118">
        <v>88</v>
      </c>
      <c r="Q235" s="74" t="s">
        <v>1047</v>
      </c>
      <c r="R235" s="74">
        <v>-1</v>
      </c>
      <c r="S235" s="119">
        <v>84</v>
      </c>
      <c r="T235" s="74">
        <v>-1</v>
      </c>
      <c r="U235" s="74">
        <v>-1</v>
      </c>
      <c r="V235" s="74">
        <v>63</v>
      </c>
      <c r="W235" s="74">
        <v>-1</v>
      </c>
      <c r="X235" s="74">
        <v>-1</v>
      </c>
      <c r="Y235" s="132">
        <v>78</v>
      </c>
      <c r="Z235" s="74">
        <v>-1</v>
      </c>
      <c r="AA235" s="74">
        <v>-1</v>
      </c>
      <c r="AB235" s="133">
        <v>75</v>
      </c>
      <c r="AC235" s="74">
        <v>-1</v>
      </c>
      <c r="AD235" s="74">
        <v>-1</v>
      </c>
      <c r="AE235" s="136">
        <f t="shared" si="6"/>
        <v>147</v>
      </c>
      <c r="AF235" s="130">
        <f t="shared" si="7"/>
        <v>225</v>
      </c>
      <c r="AG235" s="74">
        <v>100</v>
      </c>
      <c r="AH235" s="74">
        <v>3</v>
      </c>
      <c r="AI235" s="74" t="s">
        <v>1012</v>
      </c>
      <c r="AJ235" s="74">
        <v>1594</v>
      </c>
      <c r="AK235" s="74">
        <v>1609</v>
      </c>
      <c r="AL235" s="74">
        <v>1622</v>
      </c>
      <c r="AM235" s="74">
        <v>1615</v>
      </c>
      <c r="AN235" s="74">
        <v>31</v>
      </c>
      <c r="AO235" s="74" t="s">
        <v>1004</v>
      </c>
      <c r="AP235" s="74" t="s">
        <v>1005</v>
      </c>
      <c r="AQ235" s="74">
        <v>80</v>
      </c>
      <c r="AR235" s="74" t="s">
        <v>1006</v>
      </c>
      <c r="AS235" s="74" t="s">
        <v>1007</v>
      </c>
      <c r="AT235" s="74" t="s">
        <v>1016</v>
      </c>
      <c r="AU235" s="74" t="s">
        <v>1017</v>
      </c>
      <c r="AV235" s="74">
        <v>10</v>
      </c>
      <c r="AW235" s="74" t="s">
        <v>1005</v>
      </c>
      <c r="AX235" s="74">
        <v>0</v>
      </c>
      <c r="AY235" s="104">
        <v>0</v>
      </c>
    </row>
    <row r="236" spans="1:51">
      <c r="A236" s="95">
        <v>250</v>
      </c>
      <c r="B236" s="109" t="s">
        <v>1285</v>
      </c>
      <c r="C236" s="74" t="s">
        <v>1285</v>
      </c>
      <c r="D236" s="74">
        <v>4.6</v>
      </c>
      <c r="E236" s="74">
        <v>-1</v>
      </c>
      <c r="F236" s="74" t="s">
        <v>52</v>
      </c>
      <c r="G236" s="74">
        <v>-1</v>
      </c>
      <c r="H236" s="74">
        <v>-1</v>
      </c>
      <c r="I236" s="99" t="str">
        <f>HYPERLINK("[映雪.xlsx]类型!B26",'类型（5）'!$C$26)</f>
        <v>剑豪</v>
      </c>
      <c r="J236" s="74">
        <v>-1</v>
      </c>
      <c r="K236" s="74">
        <v>-1</v>
      </c>
      <c r="L236" s="74" t="s">
        <v>1001</v>
      </c>
      <c r="M236" s="74" t="s">
        <v>1002</v>
      </c>
      <c r="N236" s="74">
        <v>247</v>
      </c>
      <c r="O236" s="74">
        <v>247</v>
      </c>
      <c r="P236" s="118">
        <v>354</v>
      </c>
      <c r="Q236" s="74" t="s">
        <v>1085</v>
      </c>
      <c r="R236" s="74">
        <v>-1</v>
      </c>
      <c r="S236" s="120">
        <v>71</v>
      </c>
      <c r="T236" s="74">
        <v>-1</v>
      </c>
      <c r="U236" s="74">
        <v>-1</v>
      </c>
      <c r="V236" s="122">
        <v>76</v>
      </c>
      <c r="W236" s="74">
        <v>-1</v>
      </c>
      <c r="X236" s="74">
        <v>-1</v>
      </c>
      <c r="Y236" s="104">
        <v>51</v>
      </c>
      <c r="Z236" s="74">
        <v>-1</v>
      </c>
      <c r="AA236" s="74">
        <v>-1</v>
      </c>
      <c r="AB236" s="129">
        <v>49</v>
      </c>
      <c r="AC236" s="74">
        <v>-1</v>
      </c>
      <c r="AD236" s="74">
        <v>-1</v>
      </c>
      <c r="AE236" s="136">
        <f t="shared" si="6"/>
        <v>147</v>
      </c>
      <c r="AF236" s="130">
        <f t="shared" si="7"/>
        <v>198</v>
      </c>
      <c r="AG236" s="74">
        <v>100</v>
      </c>
      <c r="AH236" s="74">
        <v>1</v>
      </c>
      <c r="AI236" s="74" t="s">
        <v>1012</v>
      </c>
      <c r="AJ236" s="74">
        <v>1547</v>
      </c>
      <c r="AK236" s="74">
        <v>1562</v>
      </c>
      <c r="AL236" s="74">
        <v>1616</v>
      </c>
      <c r="AM236" s="74">
        <v>1615</v>
      </c>
      <c r="AN236" s="74">
        <v>72</v>
      </c>
      <c r="AO236" s="74" t="s">
        <v>1004</v>
      </c>
      <c r="AP236" s="74" t="s">
        <v>1005</v>
      </c>
      <c r="AQ236" s="74">
        <v>14</v>
      </c>
      <c r="AR236" s="74" t="s">
        <v>1006</v>
      </c>
      <c r="AS236" s="74" t="s">
        <v>1007</v>
      </c>
      <c r="AT236" s="74" t="s">
        <v>1008</v>
      </c>
      <c r="AU236" s="74" t="s">
        <v>1013</v>
      </c>
      <c r="AV236" s="74">
        <v>7</v>
      </c>
      <c r="AW236" s="74" t="s">
        <v>1004</v>
      </c>
      <c r="AX236" s="74">
        <v>0</v>
      </c>
      <c r="AY236" s="104">
        <v>0</v>
      </c>
    </row>
    <row r="237" spans="1:51">
      <c r="A237" s="95">
        <v>389</v>
      </c>
      <c r="B237" s="109" t="s">
        <v>1424</v>
      </c>
      <c r="C237" s="74" t="s">
        <v>1424</v>
      </c>
      <c r="D237" s="74">
        <v>5.2</v>
      </c>
      <c r="E237" s="74">
        <v>-1</v>
      </c>
      <c r="F237" s="74" t="s">
        <v>34</v>
      </c>
      <c r="G237" s="74">
        <v>-1</v>
      </c>
      <c r="H237" s="74">
        <v>-1</v>
      </c>
      <c r="I237" s="74" t="str">
        <f>HYPERLINK("[映雪.xlsx]类型!B2",'类型（5）'!$C$2)</f>
        <v>统御强化</v>
      </c>
      <c r="J237" s="74">
        <v>-1</v>
      </c>
      <c r="K237" s="74">
        <v>-1</v>
      </c>
      <c r="L237" s="74" t="s">
        <v>1001</v>
      </c>
      <c r="M237" s="74" t="s">
        <v>1002</v>
      </c>
      <c r="N237" s="74">
        <v>783</v>
      </c>
      <c r="O237" s="74">
        <v>783</v>
      </c>
      <c r="P237" s="118">
        <v>121</v>
      </c>
      <c r="Q237" s="74" t="s">
        <v>1036</v>
      </c>
      <c r="R237" s="74">
        <v>-1</v>
      </c>
      <c r="S237" s="120">
        <v>74</v>
      </c>
      <c r="T237" s="74">
        <v>-1</v>
      </c>
      <c r="U237" s="74">
        <v>-1</v>
      </c>
      <c r="V237" s="122">
        <v>73</v>
      </c>
      <c r="W237" s="74">
        <v>-1</v>
      </c>
      <c r="X237" s="74">
        <v>-1</v>
      </c>
      <c r="Y237" s="104">
        <v>58</v>
      </c>
      <c r="Z237" s="74">
        <v>-1</v>
      </c>
      <c r="AA237" s="74">
        <v>-1</v>
      </c>
      <c r="AB237" s="133">
        <v>66</v>
      </c>
      <c r="AC237" s="74">
        <v>-1</v>
      </c>
      <c r="AD237" s="74">
        <v>-1</v>
      </c>
      <c r="AE237" s="136">
        <f t="shared" si="6"/>
        <v>147</v>
      </c>
      <c r="AF237" s="130">
        <f t="shared" si="7"/>
        <v>205</v>
      </c>
      <c r="AG237" s="74">
        <v>100</v>
      </c>
      <c r="AH237" s="74">
        <v>1</v>
      </c>
      <c r="AI237" s="74" t="s">
        <v>1012</v>
      </c>
      <c r="AJ237" s="74">
        <v>1586</v>
      </c>
      <c r="AK237" s="74">
        <v>1601</v>
      </c>
      <c r="AL237" s="74">
        <v>1632</v>
      </c>
      <c r="AM237" s="74">
        <v>1615</v>
      </c>
      <c r="AN237" s="74">
        <v>97</v>
      </c>
      <c r="AO237" s="74" t="s">
        <v>1004</v>
      </c>
      <c r="AP237" s="74" t="s">
        <v>1005</v>
      </c>
      <c r="AQ237" s="74">
        <v>60</v>
      </c>
      <c r="AR237" s="74" t="s">
        <v>1006</v>
      </c>
      <c r="AS237" s="74" t="s">
        <v>1007</v>
      </c>
      <c r="AT237" s="74" t="s">
        <v>1008</v>
      </c>
      <c r="AU237" s="74" t="s">
        <v>1017</v>
      </c>
      <c r="AV237" s="74">
        <v>8</v>
      </c>
      <c r="AW237" s="74" t="s">
        <v>1005</v>
      </c>
      <c r="AX237" s="74">
        <v>0</v>
      </c>
      <c r="AY237" s="104">
        <v>0</v>
      </c>
    </row>
    <row r="238" spans="1:51">
      <c r="A238" s="95">
        <v>502</v>
      </c>
      <c r="B238" s="109" t="s">
        <v>613</v>
      </c>
      <c r="C238" s="74" t="s">
        <v>613</v>
      </c>
      <c r="D238" s="74">
        <v>6.6</v>
      </c>
      <c r="E238" s="74">
        <v>-1</v>
      </c>
      <c r="F238" s="74" t="s">
        <v>146</v>
      </c>
      <c r="G238" s="74">
        <v>-1</v>
      </c>
      <c r="H238" s="74">
        <v>-1</v>
      </c>
      <c r="I238" s="99" t="str">
        <f>HYPERLINK("[映雪.xlsx]类型!B31",'类型（5）'!$C$31)</f>
        <v>后宫王</v>
      </c>
      <c r="J238" s="74">
        <v>-1</v>
      </c>
      <c r="K238" s="74">
        <v>-1</v>
      </c>
      <c r="L238" s="74" t="s">
        <v>1001</v>
      </c>
      <c r="M238" s="74" t="s">
        <v>1002</v>
      </c>
      <c r="N238" s="74">
        <v>308</v>
      </c>
      <c r="O238" s="74">
        <v>308</v>
      </c>
      <c r="P238" s="118">
        <v>12</v>
      </c>
      <c r="Q238" s="74" t="s">
        <v>1047</v>
      </c>
      <c r="R238" s="74">
        <v>-1</v>
      </c>
      <c r="S238" s="120">
        <v>78</v>
      </c>
      <c r="T238" s="74">
        <v>-1</v>
      </c>
      <c r="U238" s="74">
        <v>-1</v>
      </c>
      <c r="V238" s="122">
        <v>69</v>
      </c>
      <c r="W238" s="74">
        <v>-1</v>
      </c>
      <c r="X238" s="74">
        <v>-1</v>
      </c>
      <c r="Y238" s="132">
        <v>71</v>
      </c>
      <c r="Z238" s="74">
        <v>-1</v>
      </c>
      <c r="AA238" s="74">
        <v>-1</v>
      </c>
      <c r="AB238" s="129">
        <v>45</v>
      </c>
      <c r="AC238" s="74">
        <v>-1</v>
      </c>
      <c r="AD238" s="74">
        <v>-1</v>
      </c>
      <c r="AE238" s="136">
        <f t="shared" si="6"/>
        <v>147</v>
      </c>
      <c r="AF238" s="130">
        <f t="shared" si="7"/>
        <v>218</v>
      </c>
      <c r="AG238" s="74">
        <v>100</v>
      </c>
      <c r="AH238" s="74">
        <v>1</v>
      </c>
      <c r="AI238" s="74" t="s">
        <v>1012</v>
      </c>
      <c r="AJ238" s="74">
        <v>1493</v>
      </c>
      <c r="AK238" s="74">
        <v>1508</v>
      </c>
      <c r="AL238" s="74">
        <v>1558</v>
      </c>
      <c r="AM238" s="74">
        <v>1615</v>
      </c>
      <c r="AN238" s="74">
        <v>83</v>
      </c>
      <c r="AO238" s="74" t="s">
        <v>1004</v>
      </c>
      <c r="AP238" s="74" t="s">
        <v>1005</v>
      </c>
      <c r="AQ238" s="74">
        <v>43</v>
      </c>
      <c r="AR238" s="74" t="s">
        <v>1006</v>
      </c>
      <c r="AS238" s="74" t="s">
        <v>1007</v>
      </c>
      <c r="AT238" s="74" t="s">
        <v>1008</v>
      </c>
      <c r="AU238" s="74" t="s">
        <v>1017</v>
      </c>
      <c r="AV238" s="74">
        <v>8</v>
      </c>
      <c r="AW238" s="74" t="s">
        <v>1004</v>
      </c>
      <c r="AX238" s="74">
        <v>0</v>
      </c>
      <c r="AY238" s="104">
        <v>0</v>
      </c>
    </row>
    <row r="239" spans="1:51">
      <c r="A239" s="95">
        <v>719</v>
      </c>
      <c r="B239" s="109" t="s">
        <v>886</v>
      </c>
      <c r="C239" s="74" t="s">
        <v>886</v>
      </c>
      <c r="D239" s="74">
        <v>6.4</v>
      </c>
      <c r="E239" s="74">
        <v>-1</v>
      </c>
      <c r="F239" s="74" t="s">
        <v>78</v>
      </c>
      <c r="G239" s="74">
        <v>-1</v>
      </c>
      <c r="H239" s="74">
        <v>-1</v>
      </c>
      <c r="I239" s="99" t="str">
        <f>HYPERLINK("[映雪.xlsx]类型!B39",'类型（5）'!$C$39)</f>
        <v>狙撃手</v>
      </c>
      <c r="J239" s="74">
        <v>-1</v>
      </c>
      <c r="K239" s="74">
        <v>-1</v>
      </c>
      <c r="L239" s="74" t="s">
        <v>1001</v>
      </c>
      <c r="M239" s="74" t="s">
        <v>1002</v>
      </c>
      <c r="N239" s="74">
        <v>259</v>
      </c>
      <c r="O239" s="74">
        <v>259</v>
      </c>
      <c r="P239" s="118">
        <v>487</v>
      </c>
      <c r="Q239" s="74" t="s">
        <v>1046</v>
      </c>
      <c r="R239" s="74">
        <v>-1</v>
      </c>
      <c r="S239" s="120">
        <v>73</v>
      </c>
      <c r="T239" s="74">
        <v>-1</v>
      </c>
      <c r="U239" s="74">
        <v>-1</v>
      </c>
      <c r="V239" s="122">
        <v>74</v>
      </c>
      <c r="W239" s="74">
        <v>-1</v>
      </c>
      <c r="X239" s="74">
        <v>-1</v>
      </c>
      <c r="Y239" s="104">
        <v>60</v>
      </c>
      <c r="Z239" s="74">
        <v>-1</v>
      </c>
      <c r="AA239" s="74">
        <v>-1</v>
      </c>
      <c r="AB239" s="133">
        <v>68</v>
      </c>
      <c r="AC239" s="74">
        <v>-1</v>
      </c>
      <c r="AD239" s="74">
        <v>-1</v>
      </c>
      <c r="AE239" s="136">
        <f t="shared" si="6"/>
        <v>147</v>
      </c>
      <c r="AF239" s="130">
        <f t="shared" si="7"/>
        <v>207</v>
      </c>
      <c r="AG239" s="74">
        <v>100</v>
      </c>
      <c r="AH239" s="74">
        <v>1</v>
      </c>
      <c r="AI239" s="74" t="s">
        <v>1012</v>
      </c>
      <c r="AJ239" s="74">
        <v>1557</v>
      </c>
      <c r="AK239" s="74">
        <v>1572</v>
      </c>
      <c r="AL239" s="74">
        <v>1612</v>
      </c>
      <c r="AM239" s="74">
        <v>1615</v>
      </c>
      <c r="AN239" s="74">
        <v>4</v>
      </c>
      <c r="AO239" s="74" t="s">
        <v>1004</v>
      </c>
      <c r="AP239" s="74" t="s">
        <v>1005</v>
      </c>
      <c r="AQ239" s="74">
        <v>77</v>
      </c>
      <c r="AR239" s="74" t="s">
        <v>1006</v>
      </c>
      <c r="AS239" s="74" t="s">
        <v>1007</v>
      </c>
      <c r="AT239" s="74" t="s">
        <v>1008</v>
      </c>
      <c r="AU239" s="74" t="s">
        <v>1038</v>
      </c>
      <c r="AV239" s="74">
        <v>12</v>
      </c>
      <c r="AW239" s="74" t="s">
        <v>1005</v>
      </c>
      <c r="AX239" s="74">
        <v>0</v>
      </c>
      <c r="AY239" s="104">
        <v>0</v>
      </c>
    </row>
    <row r="240" spans="1:51">
      <c r="A240" s="95">
        <v>775</v>
      </c>
      <c r="B240" s="109" t="s">
        <v>690</v>
      </c>
      <c r="C240" s="74" t="s">
        <v>690</v>
      </c>
      <c r="D240" s="74">
        <v>11.1</v>
      </c>
      <c r="E240" s="74">
        <v>-1</v>
      </c>
      <c r="F240" s="74" t="s">
        <v>32</v>
      </c>
      <c r="G240" s="74">
        <v>-1</v>
      </c>
      <c r="H240" s="74">
        <v>-1</v>
      </c>
      <c r="I240" s="96" t="str">
        <f>HYPERLINK("[映雪.xlsx]类型!B15",'类型（5）'!$C$15)</f>
        <v>巫女</v>
      </c>
      <c r="J240" s="74">
        <v>-1</v>
      </c>
      <c r="K240" s="74">
        <v>-1</v>
      </c>
      <c r="L240" s="74" t="s">
        <v>1001</v>
      </c>
      <c r="M240" s="74" t="s">
        <v>1002</v>
      </c>
      <c r="N240" s="74">
        <v>913</v>
      </c>
      <c r="O240" s="74">
        <v>913</v>
      </c>
      <c r="P240" s="118">
        <v>516</v>
      </c>
      <c r="Q240" s="74" t="s">
        <v>1082</v>
      </c>
      <c r="R240" s="74">
        <v>-1</v>
      </c>
      <c r="S240" s="120">
        <v>74</v>
      </c>
      <c r="T240" s="74">
        <v>-1</v>
      </c>
      <c r="U240" s="74">
        <v>-1</v>
      </c>
      <c r="V240" s="122">
        <v>73</v>
      </c>
      <c r="W240" s="74">
        <v>-1</v>
      </c>
      <c r="X240" s="74">
        <v>-1</v>
      </c>
      <c r="Y240" s="104">
        <v>51</v>
      </c>
      <c r="Z240" s="74">
        <v>-1</v>
      </c>
      <c r="AA240" s="74">
        <v>-1</v>
      </c>
      <c r="AB240" s="129">
        <v>29</v>
      </c>
      <c r="AC240" s="74">
        <v>-1</v>
      </c>
      <c r="AD240" s="74">
        <v>-1</v>
      </c>
      <c r="AE240" s="136">
        <f t="shared" si="6"/>
        <v>147</v>
      </c>
      <c r="AF240" s="130">
        <f t="shared" si="7"/>
        <v>198</v>
      </c>
      <c r="AG240" s="74">
        <v>100</v>
      </c>
      <c r="AH240" s="74">
        <v>1</v>
      </c>
      <c r="AI240" s="74" t="s">
        <v>1012</v>
      </c>
      <c r="AJ240" s="74">
        <v>1561</v>
      </c>
      <c r="AK240" s="74">
        <v>1576</v>
      </c>
      <c r="AL240" s="74">
        <v>1625</v>
      </c>
      <c r="AM240" s="74">
        <v>1615</v>
      </c>
      <c r="AN240" s="74">
        <v>41</v>
      </c>
      <c r="AO240" s="74" t="s">
        <v>1004</v>
      </c>
      <c r="AP240" s="74" t="s">
        <v>1005</v>
      </c>
      <c r="AQ240" s="74">
        <v>50</v>
      </c>
      <c r="AR240" s="74" t="s">
        <v>1006</v>
      </c>
      <c r="AS240" s="74" t="s">
        <v>1007</v>
      </c>
      <c r="AT240" s="74" t="s">
        <v>1008</v>
      </c>
      <c r="AU240" s="74" t="s">
        <v>1009</v>
      </c>
      <c r="AV240" s="74">
        <v>9</v>
      </c>
      <c r="AW240" s="74" t="s">
        <v>1004</v>
      </c>
      <c r="AX240" s="74">
        <v>0</v>
      </c>
      <c r="AY240" s="104">
        <v>0</v>
      </c>
    </row>
    <row r="241" spans="1:51">
      <c r="A241" s="95">
        <v>814</v>
      </c>
      <c r="B241" s="109" t="s">
        <v>1802</v>
      </c>
      <c r="C241" s="74" t="s">
        <v>1802</v>
      </c>
      <c r="D241" s="74">
        <v>7.5</v>
      </c>
      <c r="E241" s="74">
        <v>-1</v>
      </c>
      <c r="F241" s="74" t="s">
        <v>62</v>
      </c>
      <c r="G241" s="74">
        <v>-1</v>
      </c>
      <c r="H241" s="74">
        <v>-1</v>
      </c>
      <c r="I241" s="99" t="str">
        <f>HYPERLINK("[映雪.xlsx]类型!B17",'类型（5）'!$C$17)</f>
        <v>记者</v>
      </c>
      <c r="J241" s="74">
        <v>-1</v>
      </c>
      <c r="K241" s="74">
        <v>-1</v>
      </c>
      <c r="L241" s="74" t="s">
        <v>1001</v>
      </c>
      <c r="M241" s="74" t="s">
        <v>1002</v>
      </c>
      <c r="N241" s="74">
        <v>704</v>
      </c>
      <c r="O241" s="74">
        <v>704</v>
      </c>
      <c r="P241" s="118">
        <v>110</v>
      </c>
      <c r="Q241" s="74" t="s">
        <v>1067</v>
      </c>
      <c r="R241" s="74">
        <v>-1</v>
      </c>
      <c r="S241" s="120">
        <v>76</v>
      </c>
      <c r="T241" s="74">
        <v>-1</v>
      </c>
      <c r="U241" s="74">
        <v>-1</v>
      </c>
      <c r="V241" s="122">
        <v>71</v>
      </c>
      <c r="W241" s="74">
        <v>-1</v>
      </c>
      <c r="X241" s="74">
        <v>-1</v>
      </c>
      <c r="Y241" s="132">
        <v>73</v>
      </c>
      <c r="Z241" s="74">
        <v>-1</v>
      </c>
      <c r="AA241" s="74">
        <v>-1</v>
      </c>
      <c r="AB241" s="133">
        <v>76</v>
      </c>
      <c r="AC241" s="74">
        <v>-1</v>
      </c>
      <c r="AD241" s="74">
        <v>-1</v>
      </c>
      <c r="AE241" s="136">
        <f t="shared" si="6"/>
        <v>147</v>
      </c>
      <c r="AF241" s="130">
        <f t="shared" si="7"/>
        <v>220</v>
      </c>
      <c r="AG241" s="74">
        <v>100</v>
      </c>
      <c r="AH241" s="74">
        <v>2</v>
      </c>
      <c r="AI241" s="74" t="s">
        <v>1012</v>
      </c>
      <c r="AJ241" s="74">
        <v>1528</v>
      </c>
      <c r="AK241" s="74">
        <v>1543</v>
      </c>
      <c r="AL241" s="74">
        <v>1582</v>
      </c>
      <c r="AM241" s="74">
        <v>1615</v>
      </c>
      <c r="AN241" s="74">
        <v>63</v>
      </c>
      <c r="AO241" s="74" t="s">
        <v>1004</v>
      </c>
      <c r="AP241" s="74" t="s">
        <v>1004</v>
      </c>
      <c r="AQ241" s="74">
        <v>79</v>
      </c>
      <c r="AR241" s="74" t="s">
        <v>1006</v>
      </c>
      <c r="AS241" s="74" t="s">
        <v>1007</v>
      </c>
      <c r="AT241" s="74" t="s">
        <v>1008</v>
      </c>
      <c r="AU241" s="74" t="s">
        <v>1038</v>
      </c>
      <c r="AV241" s="74">
        <v>9</v>
      </c>
      <c r="AW241" s="74" t="s">
        <v>1005</v>
      </c>
      <c r="AX241" s="74">
        <v>0</v>
      </c>
      <c r="AY241" s="104">
        <v>0</v>
      </c>
    </row>
    <row r="242" spans="1:51">
      <c r="A242" s="95">
        <v>1103</v>
      </c>
      <c r="B242" s="109" t="s">
        <v>2061</v>
      </c>
      <c r="C242" s="74" t="s">
        <v>2061</v>
      </c>
      <c r="D242" s="74">
        <v>8.3</v>
      </c>
      <c r="E242" s="74">
        <v>-1</v>
      </c>
      <c r="F242" s="74" t="s">
        <v>102</v>
      </c>
      <c r="G242" s="74">
        <v>-1</v>
      </c>
      <c r="H242" s="74">
        <v>-1</v>
      </c>
      <c r="I242" s="74" t="str">
        <f>HYPERLINK("[映雪.xlsx]类型!B41",'类型（5）'!$C$41)</f>
        <v>德鲁伊</v>
      </c>
      <c r="J242" s="74">
        <v>-1</v>
      </c>
      <c r="K242" s="74">
        <v>-1</v>
      </c>
      <c r="L242" s="74" t="s">
        <v>1001</v>
      </c>
      <c r="M242" s="74" t="s">
        <v>1002</v>
      </c>
      <c r="N242" s="74">
        <v>1102</v>
      </c>
      <c r="O242" s="74">
        <v>1102</v>
      </c>
      <c r="P242" s="118">
        <v>380</v>
      </c>
      <c r="Q242" s="74" t="s">
        <v>1083</v>
      </c>
      <c r="R242" s="74">
        <v>-1</v>
      </c>
      <c r="S242" s="120">
        <v>78</v>
      </c>
      <c r="T242" s="74">
        <v>-1</v>
      </c>
      <c r="U242" s="74">
        <v>-1</v>
      </c>
      <c r="V242" s="122">
        <v>69</v>
      </c>
      <c r="W242" s="74">
        <v>-1</v>
      </c>
      <c r="X242" s="74">
        <v>-1</v>
      </c>
      <c r="Y242" s="132">
        <v>69</v>
      </c>
      <c r="Z242" s="74">
        <v>-1</v>
      </c>
      <c r="AA242" s="74">
        <v>-1</v>
      </c>
      <c r="AB242" s="126">
        <v>80</v>
      </c>
      <c r="AC242" s="74">
        <v>-1</v>
      </c>
      <c r="AD242" s="74">
        <v>-1</v>
      </c>
      <c r="AE242" s="136">
        <f t="shared" si="6"/>
        <v>147</v>
      </c>
      <c r="AF242" s="130">
        <f t="shared" si="7"/>
        <v>216</v>
      </c>
      <c r="AG242" s="74">
        <v>100</v>
      </c>
      <c r="AH242" s="74">
        <v>2</v>
      </c>
      <c r="AI242" s="74" t="s">
        <v>1012</v>
      </c>
      <c r="AJ242" s="74">
        <v>1503</v>
      </c>
      <c r="AK242" s="74">
        <v>1518</v>
      </c>
      <c r="AL242" s="74">
        <v>1557</v>
      </c>
      <c r="AM242" s="74">
        <v>1615</v>
      </c>
      <c r="AN242" s="74">
        <v>94</v>
      </c>
      <c r="AO242" s="74" t="s">
        <v>1004</v>
      </c>
      <c r="AP242" s="74" t="s">
        <v>1004</v>
      </c>
      <c r="AQ242" s="74">
        <v>70</v>
      </c>
      <c r="AR242" s="74" t="s">
        <v>1006</v>
      </c>
      <c r="AS242" s="74" t="s">
        <v>1062</v>
      </c>
      <c r="AT242" s="74" t="s">
        <v>1008</v>
      </c>
      <c r="AU242" s="74" t="s">
        <v>1009</v>
      </c>
      <c r="AV242" s="74">
        <v>8</v>
      </c>
      <c r="AW242" s="74" t="s">
        <v>1004</v>
      </c>
      <c r="AX242" s="74">
        <v>0</v>
      </c>
      <c r="AY242" s="104">
        <v>0</v>
      </c>
    </row>
    <row r="243" spans="1:51">
      <c r="A243" s="95">
        <v>1331</v>
      </c>
      <c r="B243" s="109" t="s">
        <v>581</v>
      </c>
      <c r="C243" s="74" t="s">
        <v>581</v>
      </c>
      <c r="D243" s="74">
        <v>5.7</v>
      </c>
      <c r="E243" s="74">
        <v>-1</v>
      </c>
      <c r="F243" s="74" t="s">
        <v>150</v>
      </c>
      <c r="G243" s="74">
        <v>-1</v>
      </c>
      <c r="H243" s="74">
        <v>-1</v>
      </c>
      <c r="I243" s="99" t="str">
        <f>HYPERLINK("[映雪.xlsx]类型!B25",'类型（5）'!$C$25)</f>
        <v>教师</v>
      </c>
      <c r="J243" s="74">
        <v>-1</v>
      </c>
      <c r="K243" s="74">
        <v>-1</v>
      </c>
      <c r="L243" s="74" t="s">
        <v>1001</v>
      </c>
      <c r="M243" s="74" t="s">
        <v>1002</v>
      </c>
      <c r="N243" s="74">
        <v>1426</v>
      </c>
      <c r="O243" s="74">
        <v>1426</v>
      </c>
      <c r="P243" s="118">
        <v>456</v>
      </c>
      <c r="Q243" s="74" t="s">
        <v>1072</v>
      </c>
      <c r="R243" s="74">
        <v>-1</v>
      </c>
      <c r="S243" s="120">
        <v>70</v>
      </c>
      <c r="T243" s="74">
        <v>-1</v>
      </c>
      <c r="U243" s="74">
        <v>-1</v>
      </c>
      <c r="V243" s="122">
        <v>77</v>
      </c>
      <c r="W243" s="74">
        <v>-1</v>
      </c>
      <c r="X243" s="74">
        <v>-1</v>
      </c>
      <c r="Y243" s="104">
        <v>57</v>
      </c>
      <c r="Z243" s="74">
        <v>-1</v>
      </c>
      <c r="AA243" s="74">
        <v>-1</v>
      </c>
      <c r="AB243" s="129">
        <v>56</v>
      </c>
      <c r="AC243" s="74">
        <v>-1</v>
      </c>
      <c r="AD243" s="74">
        <v>-1</v>
      </c>
      <c r="AE243" s="136">
        <f t="shared" si="6"/>
        <v>147</v>
      </c>
      <c r="AF243" s="130">
        <f t="shared" si="7"/>
        <v>204</v>
      </c>
      <c r="AG243" s="74">
        <v>100</v>
      </c>
      <c r="AH243" s="74">
        <v>1</v>
      </c>
      <c r="AI243" s="74" t="s">
        <v>1012</v>
      </c>
      <c r="AJ243" s="74">
        <v>1606</v>
      </c>
      <c r="AK243" s="74">
        <v>1621</v>
      </c>
      <c r="AL243" s="74">
        <v>1631</v>
      </c>
      <c r="AM243" s="74">
        <v>1615</v>
      </c>
      <c r="AN243" s="74">
        <v>0</v>
      </c>
      <c r="AO243" s="74" t="s">
        <v>1004</v>
      </c>
      <c r="AP243" s="74" t="s">
        <v>1005</v>
      </c>
      <c r="AQ243" s="74">
        <v>60</v>
      </c>
      <c r="AR243" s="74" t="s">
        <v>1006</v>
      </c>
      <c r="AS243" s="74" t="s">
        <v>1007</v>
      </c>
      <c r="AT243" s="74" t="s">
        <v>1008</v>
      </c>
      <c r="AU243" s="74" t="s">
        <v>1020</v>
      </c>
      <c r="AV243" s="74">
        <v>11</v>
      </c>
      <c r="AW243" s="74" t="s">
        <v>1004</v>
      </c>
      <c r="AX243" s="74">
        <v>0</v>
      </c>
      <c r="AY243" s="104">
        <v>0</v>
      </c>
    </row>
    <row r="244" spans="1:51">
      <c r="A244" s="95">
        <v>1358</v>
      </c>
      <c r="B244" s="109" t="s">
        <v>2284</v>
      </c>
      <c r="C244" s="74" t="s">
        <v>2284</v>
      </c>
      <c r="D244" s="74">
        <v>4.6</v>
      </c>
      <c r="E244" s="74">
        <v>-1</v>
      </c>
      <c r="F244" s="74" t="s">
        <v>162</v>
      </c>
      <c r="G244" s="74">
        <v>-1</v>
      </c>
      <c r="H244" s="74">
        <v>-1</v>
      </c>
      <c r="I244" s="99" t="str">
        <f>HYPERLINK("[映雪.xlsx]类型!B26",'类型（5）'!$C$26)</f>
        <v>剑豪</v>
      </c>
      <c r="J244" s="74">
        <v>-1</v>
      </c>
      <c r="K244" s="74">
        <v>-1</v>
      </c>
      <c r="L244" s="74" t="s">
        <v>1001</v>
      </c>
      <c r="M244" s="74" t="s">
        <v>1002</v>
      </c>
      <c r="N244" s="74">
        <v>1450</v>
      </c>
      <c r="O244" s="74">
        <v>1450</v>
      </c>
      <c r="P244" s="118">
        <v>161</v>
      </c>
      <c r="Q244" s="74" t="s">
        <v>1069</v>
      </c>
      <c r="R244" s="74">
        <v>-1</v>
      </c>
      <c r="S244" s="120">
        <v>71</v>
      </c>
      <c r="T244" s="74">
        <v>-1</v>
      </c>
      <c r="U244" s="74">
        <v>-1</v>
      </c>
      <c r="V244" s="122">
        <v>76</v>
      </c>
      <c r="W244" s="74">
        <v>-1</v>
      </c>
      <c r="X244" s="74">
        <v>-1</v>
      </c>
      <c r="Y244" s="104">
        <v>62</v>
      </c>
      <c r="Z244" s="74">
        <v>-1</v>
      </c>
      <c r="AA244" s="74">
        <v>-1</v>
      </c>
      <c r="AB244" s="129">
        <v>63</v>
      </c>
      <c r="AC244" s="74">
        <v>-1</v>
      </c>
      <c r="AD244" s="74">
        <v>-1</v>
      </c>
      <c r="AE244" s="136">
        <f t="shared" si="6"/>
        <v>147</v>
      </c>
      <c r="AF244" s="130">
        <f t="shared" si="7"/>
        <v>209</v>
      </c>
      <c r="AG244" s="74">
        <v>100</v>
      </c>
      <c r="AH244" s="74">
        <v>1</v>
      </c>
      <c r="AI244" s="74" t="s">
        <v>1012</v>
      </c>
      <c r="AJ244" s="74">
        <v>1496</v>
      </c>
      <c r="AK244" s="74">
        <v>1511</v>
      </c>
      <c r="AL244" s="74">
        <v>1551</v>
      </c>
      <c r="AM244" s="74">
        <v>1615</v>
      </c>
      <c r="AN244" s="74">
        <v>0</v>
      </c>
      <c r="AO244" s="74" t="s">
        <v>1004</v>
      </c>
      <c r="AP244" s="74" t="s">
        <v>1004</v>
      </c>
      <c r="AQ244" s="74">
        <v>28</v>
      </c>
      <c r="AR244" s="74" t="s">
        <v>1006</v>
      </c>
      <c r="AS244" s="74" t="s">
        <v>1007</v>
      </c>
      <c r="AT244" s="74" t="s">
        <v>1008</v>
      </c>
      <c r="AU244" s="74" t="s">
        <v>1009</v>
      </c>
      <c r="AV244" s="74">
        <v>1</v>
      </c>
      <c r="AW244" s="74" t="s">
        <v>1004</v>
      </c>
      <c r="AX244" s="74">
        <v>0</v>
      </c>
      <c r="AY244" s="104">
        <v>0</v>
      </c>
    </row>
    <row r="245" spans="1:51">
      <c r="A245" s="95">
        <v>1386</v>
      </c>
      <c r="B245" s="109" t="s">
        <v>2309</v>
      </c>
      <c r="C245" s="74" t="s">
        <v>2309</v>
      </c>
      <c r="D245" s="74">
        <v>6.2</v>
      </c>
      <c r="E245" s="74">
        <v>-1</v>
      </c>
      <c r="F245" s="74" t="s">
        <v>116</v>
      </c>
      <c r="G245" s="74">
        <v>-1</v>
      </c>
      <c r="H245" s="74">
        <v>-1</v>
      </c>
      <c r="I245" s="74" t="str">
        <f>HYPERLINK("[映雪.xlsx]类型!B4",'类型（5）'!$C$4)</f>
        <v>智慧强化</v>
      </c>
      <c r="J245" s="74">
        <v>-1</v>
      </c>
      <c r="K245" s="74">
        <v>-1</v>
      </c>
      <c r="L245" s="74" t="s">
        <v>1001</v>
      </c>
      <c r="M245" s="74" t="s">
        <v>1002</v>
      </c>
      <c r="N245" s="74">
        <v>1474</v>
      </c>
      <c r="O245" s="74">
        <v>1474</v>
      </c>
      <c r="P245" s="118">
        <v>476</v>
      </c>
      <c r="Q245" s="74" t="s">
        <v>1053</v>
      </c>
      <c r="R245" s="74">
        <v>-1</v>
      </c>
      <c r="S245" s="120">
        <v>77</v>
      </c>
      <c r="T245" s="74">
        <v>-1</v>
      </c>
      <c r="U245" s="74">
        <v>-1</v>
      </c>
      <c r="V245" s="122">
        <v>70</v>
      </c>
      <c r="W245" s="74">
        <v>-1</v>
      </c>
      <c r="X245" s="74">
        <v>-1</v>
      </c>
      <c r="Y245" s="104">
        <v>60</v>
      </c>
      <c r="Z245" s="74">
        <v>-1</v>
      </c>
      <c r="AA245" s="74">
        <v>-1</v>
      </c>
      <c r="AB245" s="129">
        <v>62</v>
      </c>
      <c r="AC245" s="74">
        <v>-1</v>
      </c>
      <c r="AD245" s="74">
        <v>-1</v>
      </c>
      <c r="AE245" s="136">
        <f t="shared" si="6"/>
        <v>147</v>
      </c>
      <c r="AF245" s="130">
        <f t="shared" si="7"/>
        <v>207</v>
      </c>
      <c r="AG245" s="74">
        <v>100</v>
      </c>
      <c r="AH245" s="74">
        <v>1</v>
      </c>
      <c r="AI245" s="74" t="s">
        <v>1012</v>
      </c>
      <c r="AJ245" s="74">
        <v>1555</v>
      </c>
      <c r="AK245" s="74">
        <v>1570</v>
      </c>
      <c r="AL245" s="74">
        <v>1595</v>
      </c>
      <c r="AM245" s="74">
        <v>1615</v>
      </c>
      <c r="AN245" s="74">
        <v>0</v>
      </c>
      <c r="AO245" s="74" t="s">
        <v>1004</v>
      </c>
      <c r="AP245" s="74" t="s">
        <v>1004</v>
      </c>
      <c r="AQ245" s="74">
        <v>49</v>
      </c>
      <c r="AR245" s="74" t="s">
        <v>1006</v>
      </c>
      <c r="AS245" s="74" t="s">
        <v>1007</v>
      </c>
      <c r="AT245" s="74" t="s">
        <v>1008</v>
      </c>
      <c r="AU245" s="74" t="s">
        <v>1013</v>
      </c>
      <c r="AV245" s="74">
        <v>12</v>
      </c>
      <c r="AW245" s="74" t="s">
        <v>1004</v>
      </c>
      <c r="AX245" s="74">
        <v>0</v>
      </c>
      <c r="AY245" s="104">
        <v>0</v>
      </c>
    </row>
    <row r="246" spans="1:51">
      <c r="A246" s="95">
        <v>1426</v>
      </c>
      <c r="B246" s="109" t="s">
        <v>673</v>
      </c>
      <c r="C246" s="74" t="s">
        <v>673</v>
      </c>
      <c r="D246" s="74">
        <v>4.8</v>
      </c>
      <c r="E246" s="74">
        <v>-1</v>
      </c>
      <c r="F246" s="74" t="s">
        <v>40</v>
      </c>
      <c r="G246" s="74">
        <v>-1</v>
      </c>
      <c r="H246" s="74">
        <v>-1</v>
      </c>
      <c r="I246" s="74" t="str">
        <f>HYPERLINK("[映雪.xlsx]类型!B28",'类型（5）'!$C$28)</f>
        <v>战法师</v>
      </c>
      <c r="J246" s="74">
        <v>-1</v>
      </c>
      <c r="K246" s="74">
        <v>-1</v>
      </c>
      <c r="L246" s="74" t="s">
        <v>1001</v>
      </c>
      <c r="M246" s="74" t="s">
        <v>1002</v>
      </c>
      <c r="N246" s="74">
        <v>6103</v>
      </c>
      <c r="O246" s="74">
        <v>6103</v>
      </c>
      <c r="P246" s="118">
        <v>499</v>
      </c>
      <c r="Q246" s="74" t="s">
        <v>1087</v>
      </c>
      <c r="R246" s="74">
        <v>-1</v>
      </c>
      <c r="S246" s="120">
        <v>77</v>
      </c>
      <c r="T246" s="74">
        <v>-1</v>
      </c>
      <c r="U246" s="74">
        <v>-1</v>
      </c>
      <c r="V246" s="122">
        <v>70</v>
      </c>
      <c r="W246" s="74">
        <v>-1</v>
      </c>
      <c r="X246" s="74">
        <v>-1</v>
      </c>
      <c r="Y246" s="104">
        <v>63</v>
      </c>
      <c r="Z246" s="74">
        <v>-1</v>
      </c>
      <c r="AA246" s="74">
        <v>-1</v>
      </c>
      <c r="AB246" s="133">
        <v>69</v>
      </c>
      <c r="AC246" s="74">
        <v>-1</v>
      </c>
      <c r="AD246" s="74">
        <v>-1</v>
      </c>
      <c r="AE246" s="136">
        <f t="shared" si="6"/>
        <v>147</v>
      </c>
      <c r="AF246" s="130">
        <f t="shared" si="7"/>
        <v>210</v>
      </c>
      <c r="AG246" s="74">
        <v>100</v>
      </c>
      <c r="AH246" s="74">
        <v>1</v>
      </c>
      <c r="AI246" s="74" t="s">
        <v>1012</v>
      </c>
      <c r="AJ246" s="74">
        <v>1560</v>
      </c>
      <c r="AK246" s="74">
        <v>1575</v>
      </c>
      <c r="AL246" s="74">
        <v>1639</v>
      </c>
      <c r="AM246" s="74">
        <v>1615</v>
      </c>
      <c r="AN246" s="74">
        <v>0</v>
      </c>
      <c r="AO246" s="74" t="s">
        <v>1004</v>
      </c>
      <c r="AP246" s="74" t="s">
        <v>1005</v>
      </c>
      <c r="AQ246" s="74">
        <v>86</v>
      </c>
      <c r="AR246" s="74" t="s">
        <v>1006</v>
      </c>
      <c r="AS246" s="74" t="s">
        <v>1007</v>
      </c>
      <c r="AT246" s="74" t="s">
        <v>1008</v>
      </c>
      <c r="AU246" s="74" t="s">
        <v>1038</v>
      </c>
      <c r="AV246" s="74">
        <v>7</v>
      </c>
      <c r="AW246" s="74" t="s">
        <v>1004</v>
      </c>
      <c r="AX246" s="74">
        <v>0</v>
      </c>
      <c r="AY246" s="104">
        <v>0</v>
      </c>
    </row>
    <row r="247" spans="1:51">
      <c r="A247" s="95">
        <v>1513</v>
      </c>
      <c r="B247" s="109" t="s">
        <v>126</v>
      </c>
      <c r="C247" s="74" t="s">
        <v>126</v>
      </c>
      <c r="D247" s="74">
        <v>14.7</v>
      </c>
      <c r="E247" s="74">
        <v>-1</v>
      </c>
      <c r="F247" s="74" t="s">
        <v>126</v>
      </c>
      <c r="G247" s="74">
        <v>-1</v>
      </c>
      <c r="H247" s="74">
        <v>-1</v>
      </c>
      <c r="I247" s="74" t="str">
        <f>HYPERLINK("[映雪.xlsx]类型!B87",'类型（5）'!$C$87)</f>
        <v>天道花怜</v>
      </c>
      <c r="J247" s="74">
        <v>-1</v>
      </c>
      <c r="K247" s="74">
        <v>-1</v>
      </c>
      <c r="L247" s="74" t="s">
        <v>1001</v>
      </c>
      <c r="M247" s="74" t="s">
        <v>1002</v>
      </c>
      <c r="N247" s="74">
        <v>1584</v>
      </c>
      <c r="O247" s="74">
        <v>1584</v>
      </c>
      <c r="P247" s="118">
        <v>163</v>
      </c>
      <c r="Q247" s="74" t="s">
        <v>1294</v>
      </c>
      <c r="R247" s="74">
        <v>-1</v>
      </c>
      <c r="S247" s="119">
        <v>86</v>
      </c>
      <c r="T247" s="74">
        <v>-1</v>
      </c>
      <c r="U247" s="74">
        <v>-1</v>
      </c>
      <c r="V247" s="74">
        <v>61</v>
      </c>
      <c r="W247" s="74">
        <v>-1</v>
      </c>
      <c r="X247" s="74">
        <v>-1</v>
      </c>
      <c r="Y247" s="132">
        <v>77</v>
      </c>
      <c r="Z247" s="74">
        <v>-1</v>
      </c>
      <c r="AA247" s="74">
        <v>-1</v>
      </c>
      <c r="AB247" s="133">
        <v>74</v>
      </c>
      <c r="AC247" s="74">
        <v>-1</v>
      </c>
      <c r="AD247" s="74">
        <v>-1</v>
      </c>
      <c r="AE247" s="136">
        <f t="shared" si="6"/>
        <v>147</v>
      </c>
      <c r="AF247" s="130">
        <f t="shared" si="7"/>
        <v>224</v>
      </c>
      <c r="AG247" s="74">
        <v>12711</v>
      </c>
      <c r="AH247" s="74">
        <v>6</v>
      </c>
      <c r="AI247" s="74" t="s">
        <v>4</v>
      </c>
      <c r="AJ247" s="74">
        <v>1537</v>
      </c>
      <c r="AK247" s="74">
        <v>1552</v>
      </c>
      <c r="AL247" s="74">
        <v>1593</v>
      </c>
      <c r="AM247" s="74">
        <v>1615</v>
      </c>
      <c r="AN247" s="74">
        <v>0</v>
      </c>
      <c r="AO247" s="74" t="s">
        <v>1004</v>
      </c>
      <c r="AP247" s="74" t="s">
        <v>1005</v>
      </c>
      <c r="AQ247" s="74">
        <v>9</v>
      </c>
      <c r="AR247" s="74" t="s">
        <v>1006</v>
      </c>
      <c r="AS247" s="74" t="s">
        <v>1007</v>
      </c>
      <c r="AT247" s="74" t="s">
        <v>1016</v>
      </c>
      <c r="AU247" s="74" t="s">
        <v>1013</v>
      </c>
      <c r="AV247" s="74">
        <v>7</v>
      </c>
      <c r="AW247" s="74" t="s">
        <v>1004</v>
      </c>
      <c r="AX247" s="74">
        <v>0</v>
      </c>
      <c r="AY247" s="104">
        <v>0</v>
      </c>
    </row>
    <row r="248" spans="1:51">
      <c r="A248" s="95">
        <v>1571</v>
      </c>
      <c r="B248" s="109" t="s">
        <v>2466</v>
      </c>
      <c r="C248" s="74" t="s">
        <v>2466</v>
      </c>
      <c r="D248" s="74">
        <v>7.5</v>
      </c>
      <c r="E248" s="74">
        <v>-1</v>
      </c>
      <c r="F248" s="74" t="s">
        <v>100</v>
      </c>
      <c r="G248" s="74">
        <v>-1</v>
      </c>
      <c r="H248" s="74">
        <v>-1</v>
      </c>
      <c r="I248" s="99" t="str">
        <f>HYPERLINK("[映雪.xlsx]类型!B18",'类型（5）'!$C$18)</f>
        <v>科学家</v>
      </c>
      <c r="J248" s="74">
        <v>-1</v>
      </c>
      <c r="K248" s="74">
        <v>-1</v>
      </c>
      <c r="L248" s="74" t="s">
        <v>1001</v>
      </c>
      <c r="M248" s="74" t="s">
        <v>1002</v>
      </c>
      <c r="N248" s="74">
        <v>1631</v>
      </c>
      <c r="O248" s="74">
        <v>1631</v>
      </c>
      <c r="P248" s="118">
        <v>168</v>
      </c>
      <c r="Q248" s="74" t="s">
        <v>1044</v>
      </c>
      <c r="R248" s="74">
        <v>-1</v>
      </c>
      <c r="S248" s="95">
        <v>62</v>
      </c>
      <c r="T248" s="74">
        <v>-1</v>
      </c>
      <c r="U248" s="74">
        <v>-1</v>
      </c>
      <c r="V248" s="74">
        <v>63</v>
      </c>
      <c r="W248" s="74">
        <v>-1</v>
      </c>
      <c r="X248" s="74">
        <v>-1</v>
      </c>
      <c r="Y248" s="131">
        <v>84</v>
      </c>
      <c r="Z248" s="74">
        <v>-1</v>
      </c>
      <c r="AA248" s="74">
        <v>-1</v>
      </c>
      <c r="AB248" s="133">
        <v>70</v>
      </c>
      <c r="AC248" s="74">
        <v>-1</v>
      </c>
      <c r="AD248" s="74">
        <v>-1</v>
      </c>
      <c r="AE248" s="136">
        <f t="shared" si="6"/>
        <v>147</v>
      </c>
      <c r="AF248" s="130">
        <f t="shared" si="7"/>
        <v>209</v>
      </c>
      <c r="AG248" s="74">
        <v>100</v>
      </c>
      <c r="AH248" s="74">
        <v>1</v>
      </c>
      <c r="AI248" s="74" t="s">
        <v>1012</v>
      </c>
      <c r="AJ248" s="74">
        <v>1516</v>
      </c>
      <c r="AK248" s="74">
        <v>1531</v>
      </c>
      <c r="AL248" s="74">
        <v>1578</v>
      </c>
      <c r="AM248" s="74">
        <v>1615</v>
      </c>
      <c r="AN248" s="74">
        <v>0</v>
      </c>
      <c r="AO248" s="74" t="s">
        <v>1004</v>
      </c>
      <c r="AP248" s="74" t="s">
        <v>1004</v>
      </c>
      <c r="AQ248" s="74">
        <v>55</v>
      </c>
      <c r="AR248" s="74" t="s">
        <v>1006</v>
      </c>
      <c r="AS248" s="74" t="s">
        <v>1007</v>
      </c>
      <c r="AT248" s="74" t="s">
        <v>1016</v>
      </c>
      <c r="AU248" s="74" t="s">
        <v>1013</v>
      </c>
      <c r="AV248" s="74">
        <v>8</v>
      </c>
      <c r="AW248" s="74" t="s">
        <v>1004</v>
      </c>
      <c r="AX248" s="74">
        <v>0</v>
      </c>
      <c r="AY248" s="104">
        <v>0</v>
      </c>
    </row>
    <row r="249" spans="1:51">
      <c r="A249" s="95">
        <v>48</v>
      </c>
      <c r="B249" s="109" t="s">
        <v>1095</v>
      </c>
      <c r="C249" s="74" t="s">
        <v>1095</v>
      </c>
      <c r="D249" s="74">
        <v>8.8</v>
      </c>
      <c r="E249" s="74">
        <v>-1</v>
      </c>
      <c r="F249" s="74" t="s">
        <v>114</v>
      </c>
      <c r="G249" s="74">
        <v>-1</v>
      </c>
      <c r="H249" s="74">
        <v>-1</v>
      </c>
      <c r="I249" s="74" t="str">
        <f>HYPERLINK("[映雪.xlsx]类型!B13",'类型（5）'!$C$13)</f>
        <v>贤者</v>
      </c>
      <c r="J249" s="74">
        <v>-1</v>
      </c>
      <c r="K249" s="74">
        <v>-1</v>
      </c>
      <c r="L249" s="74" t="s">
        <v>1001</v>
      </c>
      <c r="M249" s="74" t="s">
        <v>1002</v>
      </c>
      <c r="N249" s="74">
        <v>484</v>
      </c>
      <c r="O249" s="74">
        <v>484</v>
      </c>
      <c r="P249" s="118">
        <v>62</v>
      </c>
      <c r="Q249" s="74" t="s">
        <v>1022</v>
      </c>
      <c r="R249" s="74">
        <v>-1</v>
      </c>
      <c r="S249" s="95">
        <v>64</v>
      </c>
      <c r="T249" s="74">
        <v>-1</v>
      </c>
      <c r="U249" s="74">
        <v>-1</v>
      </c>
      <c r="V249" s="74">
        <v>55</v>
      </c>
      <c r="W249" s="74">
        <v>-1</v>
      </c>
      <c r="X249" s="74">
        <v>-1</v>
      </c>
      <c r="Y249" s="131">
        <v>82</v>
      </c>
      <c r="Z249" s="74">
        <v>-1</v>
      </c>
      <c r="AA249" s="74">
        <v>-1</v>
      </c>
      <c r="AB249" s="133">
        <v>70</v>
      </c>
      <c r="AC249" s="74">
        <v>-1</v>
      </c>
      <c r="AD249" s="74">
        <v>-1</v>
      </c>
      <c r="AE249" s="136">
        <f t="shared" si="6"/>
        <v>146</v>
      </c>
      <c r="AF249" s="130">
        <f t="shared" si="7"/>
        <v>201</v>
      </c>
      <c r="AG249" s="74">
        <v>100</v>
      </c>
      <c r="AH249" s="74">
        <v>1</v>
      </c>
      <c r="AI249" s="74" t="s">
        <v>1012</v>
      </c>
      <c r="AJ249" s="74">
        <v>1549</v>
      </c>
      <c r="AK249" s="74">
        <v>1564</v>
      </c>
      <c r="AL249" s="74">
        <v>1593</v>
      </c>
      <c r="AM249" s="74">
        <v>1615</v>
      </c>
      <c r="AN249" s="74">
        <v>95</v>
      </c>
      <c r="AO249" s="74" t="s">
        <v>1004</v>
      </c>
      <c r="AP249" s="74" t="s">
        <v>1004</v>
      </c>
      <c r="AQ249" s="74">
        <v>66</v>
      </c>
      <c r="AR249" s="74" t="s">
        <v>1006</v>
      </c>
      <c r="AS249" s="74" t="s">
        <v>1007</v>
      </c>
      <c r="AT249" s="74" t="s">
        <v>1016</v>
      </c>
      <c r="AU249" s="74" t="s">
        <v>1013</v>
      </c>
      <c r="AV249" s="74">
        <v>7</v>
      </c>
      <c r="AW249" s="74" t="s">
        <v>1004</v>
      </c>
      <c r="AX249" s="74">
        <v>0</v>
      </c>
      <c r="AY249" s="104">
        <v>0</v>
      </c>
    </row>
    <row r="250" spans="1:51">
      <c r="A250" s="95">
        <v>111</v>
      </c>
      <c r="B250" s="109" t="s">
        <v>1153</v>
      </c>
      <c r="C250" s="74" t="s">
        <v>1153</v>
      </c>
      <c r="D250" s="74">
        <v>8.3</v>
      </c>
      <c r="E250" s="74">
        <v>-1</v>
      </c>
      <c r="F250" s="74" t="s">
        <v>92</v>
      </c>
      <c r="G250" s="74">
        <v>-1</v>
      </c>
      <c r="H250" s="74">
        <v>-1</v>
      </c>
      <c r="I250" s="99" t="str">
        <f>HYPERLINK("[映雪.xlsx]类型!B37",'类型（5）'!$C$37)</f>
        <v>歌姬</v>
      </c>
      <c r="J250" s="74">
        <v>-1</v>
      </c>
      <c r="K250" s="74">
        <v>-1</v>
      </c>
      <c r="L250" s="74" t="s">
        <v>1001</v>
      </c>
      <c r="M250" s="74" t="s">
        <v>1002</v>
      </c>
      <c r="N250" s="74">
        <v>469</v>
      </c>
      <c r="O250" s="74">
        <v>469</v>
      </c>
      <c r="P250" s="118">
        <v>141</v>
      </c>
      <c r="Q250" s="74" t="s">
        <v>1049</v>
      </c>
      <c r="R250" s="74">
        <v>-1</v>
      </c>
      <c r="S250" s="119">
        <v>84</v>
      </c>
      <c r="T250" s="74">
        <v>-1</v>
      </c>
      <c r="U250" s="74">
        <v>-1</v>
      </c>
      <c r="V250" s="74">
        <v>62</v>
      </c>
      <c r="W250" s="74">
        <v>-1</v>
      </c>
      <c r="X250" s="74">
        <v>-1</v>
      </c>
      <c r="Y250" s="104">
        <v>63</v>
      </c>
      <c r="Z250" s="74">
        <v>-1</v>
      </c>
      <c r="AA250" s="74">
        <v>-1</v>
      </c>
      <c r="AB250" s="133">
        <v>79</v>
      </c>
      <c r="AC250" s="74">
        <v>-1</v>
      </c>
      <c r="AD250" s="74">
        <v>-1</v>
      </c>
      <c r="AE250" s="136">
        <f t="shared" si="6"/>
        <v>146</v>
      </c>
      <c r="AF250" s="130">
        <f t="shared" si="7"/>
        <v>209</v>
      </c>
      <c r="AG250" s="74">
        <v>100</v>
      </c>
      <c r="AH250" s="74">
        <v>1</v>
      </c>
      <c r="AI250" s="74" t="s">
        <v>1012</v>
      </c>
      <c r="AJ250" s="74">
        <v>1550</v>
      </c>
      <c r="AK250" s="74">
        <v>1565</v>
      </c>
      <c r="AL250" s="74">
        <v>1574</v>
      </c>
      <c r="AM250" s="74">
        <v>1615</v>
      </c>
      <c r="AN250" s="74">
        <v>97</v>
      </c>
      <c r="AO250" s="74" t="s">
        <v>1004</v>
      </c>
      <c r="AP250" s="74" t="s">
        <v>1004</v>
      </c>
      <c r="AQ250" s="74">
        <v>63</v>
      </c>
      <c r="AR250" s="74" t="s">
        <v>1006</v>
      </c>
      <c r="AS250" s="74" t="s">
        <v>1007</v>
      </c>
      <c r="AT250" s="74" t="s">
        <v>1016</v>
      </c>
      <c r="AU250" s="74" t="s">
        <v>1009</v>
      </c>
      <c r="AV250" s="74">
        <v>5</v>
      </c>
      <c r="AW250" s="74" t="s">
        <v>1004</v>
      </c>
      <c r="AX250" s="74">
        <v>0</v>
      </c>
      <c r="AY250" s="104">
        <v>55</v>
      </c>
    </row>
    <row r="251" spans="1:51">
      <c r="A251" s="95">
        <v>121</v>
      </c>
      <c r="B251" s="109" t="s">
        <v>1163</v>
      </c>
      <c r="C251" s="74" t="s">
        <v>1163</v>
      </c>
      <c r="D251" s="74">
        <v>7.2</v>
      </c>
      <c r="E251" s="74">
        <v>-1</v>
      </c>
      <c r="F251" s="74" t="s">
        <v>16</v>
      </c>
      <c r="G251" s="74">
        <v>-1</v>
      </c>
      <c r="H251" s="74">
        <v>-1</v>
      </c>
      <c r="I251" s="96" t="str">
        <f>HYPERLINK("[映雪.xlsx]类型!B27",'类型（5）'!$C$27)</f>
        <v>骑士</v>
      </c>
      <c r="J251" s="74">
        <v>-1</v>
      </c>
      <c r="K251" s="74">
        <v>-1</v>
      </c>
      <c r="L251" s="74" t="s">
        <v>1001</v>
      </c>
      <c r="M251" s="74" t="s">
        <v>1002</v>
      </c>
      <c r="N251" s="74">
        <v>258</v>
      </c>
      <c r="O251" s="74">
        <v>258</v>
      </c>
      <c r="P251" s="118">
        <v>136</v>
      </c>
      <c r="Q251" s="74" t="s">
        <v>1164</v>
      </c>
      <c r="R251" s="74">
        <v>-1</v>
      </c>
      <c r="S251" s="120">
        <v>73</v>
      </c>
      <c r="T251" s="74">
        <v>-1</v>
      </c>
      <c r="U251" s="74">
        <v>-1</v>
      </c>
      <c r="V251" s="122">
        <v>73</v>
      </c>
      <c r="W251" s="74">
        <v>-1</v>
      </c>
      <c r="X251" s="74">
        <v>-1</v>
      </c>
      <c r="Y251" s="104">
        <v>59</v>
      </c>
      <c r="Z251" s="74">
        <v>-1</v>
      </c>
      <c r="AA251" s="74">
        <v>-1</v>
      </c>
      <c r="AB251" s="129">
        <v>45</v>
      </c>
      <c r="AC251" s="74">
        <v>-1</v>
      </c>
      <c r="AD251" s="74">
        <v>-1</v>
      </c>
      <c r="AE251" s="136">
        <f t="shared" si="6"/>
        <v>146</v>
      </c>
      <c r="AF251" s="130">
        <f t="shared" si="7"/>
        <v>205</v>
      </c>
      <c r="AG251" s="74">
        <v>100</v>
      </c>
      <c r="AH251" s="74">
        <v>1</v>
      </c>
      <c r="AI251" s="74" t="s">
        <v>1012</v>
      </c>
      <c r="AJ251" s="74">
        <v>1519</v>
      </c>
      <c r="AK251" s="74">
        <v>1534</v>
      </c>
      <c r="AL251" s="74">
        <v>1577</v>
      </c>
      <c r="AM251" s="74">
        <v>1615</v>
      </c>
      <c r="AN251" s="74">
        <v>66</v>
      </c>
      <c r="AO251" s="74" t="s">
        <v>1004</v>
      </c>
      <c r="AP251" s="74" t="s">
        <v>1005</v>
      </c>
      <c r="AQ251" s="74">
        <v>65</v>
      </c>
      <c r="AR251" s="74" t="s">
        <v>1006</v>
      </c>
      <c r="AS251" s="74" t="s">
        <v>1007</v>
      </c>
      <c r="AT251" s="74" t="s">
        <v>1008</v>
      </c>
      <c r="AU251" s="74" t="s">
        <v>1027</v>
      </c>
      <c r="AV251" s="74">
        <v>4</v>
      </c>
      <c r="AW251" s="74" t="s">
        <v>1005</v>
      </c>
      <c r="AX251" s="74">
        <v>0</v>
      </c>
      <c r="AY251" s="104">
        <v>34</v>
      </c>
    </row>
    <row r="252" spans="1:51">
      <c r="A252" s="95">
        <v>125</v>
      </c>
      <c r="B252" s="109" t="s">
        <v>1168</v>
      </c>
      <c r="C252" s="74" t="s">
        <v>1168</v>
      </c>
      <c r="D252" s="74">
        <v>17.7</v>
      </c>
      <c r="E252" s="74">
        <v>-1</v>
      </c>
      <c r="F252" s="74" t="s">
        <v>16</v>
      </c>
      <c r="G252" s="74">
        <v>-1</v>
      </c>
      <c r="H252" s="74">
        <v>-1</v>
      </c>
      <c r="I252" s="74" t="str">
        <f>HYPERLINK("[映雪.xlsx]类型!B75",'类型（5）'!$C$75)</f>
        <v>惠惠</v>
      </c>
      <c r="J252" s="74">
        <v>-1</v>
      </c>
      <c r="K252" s="74">
        <v>-1</v>
      </c>
      <c r="L252" s="74" t="s">
        <v>1001</v>
      </c>
      <c r="M252" s="74" t="s">
        <v>1002</v>
      </c>
      <c r="N252" s="74">
        <v>55</v>
      </c>
      <c r="O252" s="74">
        <v>55</v>
      </c>
      <c r="P252" s="118">
        <v>136</v>
      </c>
      <c r="Q252" s="74" t="s">
        <v>1169</v>
      </c>
      <c r="R252" s="74">
        <v>-1</v>
      </c>
      <c r="S252" s="95">
        <v>50</v>
      </c>
      <c r="T252" s="74">
        <v>-1</v>
      </c>
      <c r="U252" s="74">
        <v>-1</v>
      </c>
      <c r="V252" s="96">
        <v>96</v>
      </c>
      <c r="W252" s="74">
        <v>-1</v>
      </c>
      <c r="X252" s="74">
        <v>-1</v>
      </c>
      <c r="Y252" s="132">
        <v>76</v>
      </c>
      <c r="Z252" s="74">
        <v>-1</v>
      </c>
      <c r="AA252" s="74">
        <v>-1</v>
      </c>
      <c r="AB252" s="129">
        <v>55</v>
      </c>
      <c r="AC252" s="74">
        <v>-1</v>
      </c>
      <c r="AD252" s="74">
        <v>-1</v>
      </c>
      <c r="AE252" s="136">
        <f t="shared" si="6"/>
        <v>146</v>
      </c>
      <c r="AF252" s="130">
        <f t="shared" si="7"/>
        <v>222</v>
      </c>
      <c r="AG252" s="74">
        <v>100</v>
      </c>
      <c r="AH252" s="74">
        <v>2</v>
      </c>
      <c r="AI252" s="74" t="s">
        <v>1012</v>
      </c>
      <c r="AJ252" s="74">
        <v>1568</v>
      </c>
      <c r="AK252" s="74">
        <v>1582</v>
      </c>
      <c r="AL252" s="74">
        <v>1646</v>
      </c>
      <c r="AM252" s="74">
        <v>1615</v>
      </c>
      <c r="AN252" s="74">
        <v>66</v>
      </c>
      <c r="AO252" s="74" t="s">
        <v>1004</v>
      </c>
      <c r="AP252" s="74" t="s">
        <v>1005</v>
      </c>
      <c r="AQ252" s="74">
        <v>100</v>
      </c>
      <c r="AR252" s="74" t="s">
        <v>1006</v>
      </c>
      <c r="AS252" s="74" t="s">
        <v>1007</v>
      </c>
      <c r="AT252" s="74" t="s">
        <v>1162</v>
      </c>
      <c r="AU252" s="74" t="s">
        <v>1020</v>
      </c>
      <c r="AV252" s="74">
        <v>7</v>
      </c>
      <c r="AW252" s="74" t="s">
        <v>1005</v>
      </c>
      <c r="AX252" s="74">
        <v>0</v>
      </c>
      <c r="AY252" s="104">
        <v>34</v>
      </c>
    </row>
    <row r="253" spans="1:51">
      <c r="A253" s="95">
        <v>473</v>
      </c>
      <c r="B253" s="109" t="s">
        <v>1501</v>
      </c>
      <c r="C253" s="74" t="s">
        <v>1501</v>
      </c>
      <c r="D253" s="74">
        <v>6.4</v>
      </c>
      <c r="E253" s="74">
        <v>-1</v>
      </c>
      <c r="F253" s="74" t="s">
        <v>36</v>
      </c>
      <c r="G253" s="74">
        <v>-1</v>
      </c>
      <c r="H253" s="74">
        <v>-1</v>
      </c>
      <c r="I253" s="74" t="str">
        <f>HYPERLINK("[映雪.xlsx]类型!B32",'类型（5）'!$C$32)</f>
        <v>魔法少女</v>
      </c>
      <c r="J253" s="74">
        <v>-1</v>
      </c>
      <c r="K253" s="74">
        <v>-1</v>
      </c>
      <c r="L253" s="74" t="s">
        <v>1001</v>
      </c>
      <c r="M253" s="74" t="s">
        <v>1002</v>
      </c>
      <c r="N253" s="74">
        <v>223</v>
      </c>
      <c r="O253" s="74">
        <v>223</v>
      </c>
      <c r="P253" s="118">
        <v>155</v>
      </c>
      <c r="Q253" s="74" t="s">
        <v>1069</v>
      </c>
      <c r="R253" s="74">
        <v>-1</v>
      </c>
      <c r="S253" s="95">
        <v>64</v>
      </c>
      <c r="T253" s="74">
        <v>-1</v>
      </c>
      <c r="U253" s="74">
        <v>-1</v>
      </c>
      <c r="V253" s="99">
        <v>82</v>
      </c>
      <c r="W253" s="74">
        <v>-1</v>
      </c>
      <c r="X253" s="74">
        <v>-1</v>
      </c>
      <c r="Y253" s="104">
        <v>63</v>
      </c>
      <c r="Z253" s="74">
        <v>-1</v>
      </c>
      <c r="AA253" s="74">
        <v>-1</v>
      </c>
      <c r="AB253" s="133">
        <v>78</v>
      </c>
      <c r="AC253" s="74">
        <v>-1</v>
      </c>
      <c r="AD253" s="74">
        <v>-1</v>
      </c>
      <c r="AE253" s="136">
        <f t="shared" si="6"/>
        <v>146</v>
      </c>
      <c r="AF253" s="130">
        <f t="shared" si="7"/>
        <v>209</v>
      </c>
      <c r="AG253" s="74">
        <v>100</v>
      </c>
      <c r="AH253" s="74">
        <v>1</v>
      </c>
      <c r="AI253" s="74" t="s">
        <v>1012</v>
      </c>
      <c r="AJ253" s="74">
        <v>1501</v>
      </c>
      <c r="AK253" s="74">
        <v>1516</v>
      </c>
      <c r="AL253" s="74">
        <v>1563</v>
      </c>
      <c r="AM253" s="74">
        <v>1615</v>
      </c>
      <c r="AN253" s="74">
        <v>56</v>
      </c>
      <c r="AO253" s="74" t="s">
        <v>1004</v>
      </c>
      <c r="AP253" s="74" t="s">
        <v>1005</v>
      </c>
      <c r="AQ253" s="74">
        <v>55</v>
      </c>
      <c r="AR253" s="74" t="s">
        <v>1006</v>
      </c>
      <c r="AS253" s="74" t="s">
        <v>1007</v>
      </c>
      <c r="AT253" s="74" t="s">
        <v>1016</v>
      </c>
      <c r="AU253" s="74" t="s">
        <v>1038</v>
      </c>
      <c r="AV253" s="74">
        <v>7</v>
      </c>
      <c r="AW253" s="74" t="s">
        <v>1005</v>
      </c>
      <c r="AX253" s="74">
        <v>0</v>
      </c>
      <c r="AY253" s="104">
        <v>56</v>
      </c>
    </row>
    <row r="254" spans="1:51">
      <c r="A254" s="95">
        <v>578</v>
      </c>
      <c r="B254" s="109" t="s">
        <v>1592</v>
      </c>
      <c r="C254" s="74" t="s">
        <v>1592</v>
      </c>
      <c r="D254" s="74">
        <v>9</v>
      </c>
      <c r="E254" s="74">
        <v>-1</v>
      </c>
      <c r="F254" s="74" t="s">
        <v>122</v>
      </c>
      <c r="G254" s="74">
        <v>-1</v>
      </c>
      <c r="H254" s="74">
        <v>-1</v>
      </c>
      <c r="I254" s="99" t="str">
        <f>HYPERLINK("[映雪.xlsx]类型!B42",'类型（5）'!$C$42)</f>
        <v>魔剑士</v>
      </c>
      <c r="J254" s="74">
        <v>-1</v>
      </c>
      <c r="K254" s="74">
        <v>-1</v>
      </c>
      <c r="L254" s="74" t="s">
        <v>1001</v>
      </c>
      <c r="M254" s="74" t="s">
        <v>1002</v>
      </c>
      <c r="N254" s="74">
        <v>786</v>
      </c>
      <c r="O254" s="74">
        <v>786</v>
      </c>
      <c r="P254" s="118">
        <v>54</v>
      </c>
      <c r="Q254" s="74" t="s">
        <v>1593</v>
      </c>
      <c r="R254" s="74">
        <v>-1</v>
      </c>
      <c r="S254" s="120">
        <v>67</v>
      </c>
      <c r="T254" s="74">
        <v>-1</v>
      </c>
      <c r="U254" s="74">
        <v>-1</v>
      </c>
      <c r="V254" s="99">
        <v>79</v>
      </c>
      <c r="W254" s="74">
        <v>-1</v>
      </c>
      <c r="X254" s="74">
        <v>-1</v>
      </c>
      <c r="Y254" s="132">
        <v>72</v>
      </c>
      <c r="Z254" s="74">
        <v>-1</v>
      </c>
      <c r="AA254" s="74">
        <v>-1</v>
      </c>
      <c r="AB254" s="129">
        <v>41</v>
      </c>
      <c r="AC254" s="74">
        <v>-1</v>
      </c>
      <c r="AD254" s="74">
        <v>-1</v>
      </c>
      <c r="AE254" s="136">
        <f t="shared" si="6"/>
        <v>146</v>
      </c>
      <c r="AF254" s="130">
        <f t="shared" si="7"/>
        <v>218</v>
      </c>
      <c r="AG254" s="74">
        <v>100</v>
      </c>
      <c r="AH254" s="74">
        <v>3</v>
      </c>
      <c r="AI254" s="74" t="s">
        <v>1012</v>
      </c>
      <c r="AJ254" s="74">
        <v>1541</v>
      </c>
      <c r="AK254" s="74">
        <v>1556</v>
      </c>
      <c r="AL254" s="74">
        <v>1574</v>
      </c>
      <c r="AM254" s="74">
        <v>1615</v>
      </c>
      <c r="AN254" s="74">
        <v>72</v>
      </c>
      <c r="AO254" s="74" t="s">
        <v>1004</v>
      </c>
      <c r="AP254" s="74" t="s">
        <v>1004</v>
      </c>
      <c r="AQ254" s="74">
        <v>5</v>
      </c>
      <c r="AR254" s="74" t="s">
        <v>1006</v>
      </c>
      <c r="AS254" s="74" t="s">
        <v>1007</v>
      </c>
      <c r="AT254" s="74" t="s">
        <v>1008</v>
      </c>
      <c r="AU254" s="74" t="s">
        <v>1013</v>
      </c>
      <c r="AV254" s="74">
        <v>12</v>
      </c>
      <c r="AW254" s="74" t="s">
        <v>1005</v>
      </c>
      <c r="AX254" s="74">
        <v>0</v>
      </c>
      <c r="AY254" s="104">
        <v>29</v>
      </c>
    </row>
    <row r="255" spans="1:51">
      <c r="A255" s="95">
        <v>681</v>
      </c>
      <c r="B255" s="109" t="s">
        <v>1684</v>
      </c>
      <c r="C255" s="74" t="s">
        <v>1684</v>
      </c>
      <c r="D255" s="74">
        <v>7.6</v>
      </c>
      <c r="E255" s="74">
        <v>-1</v>
      </c>
      <c r="F255" s="74" t="s">
        <v>140</v>
      </c>
      <c r="G255" s="74">
        <v>-1</v>
      </c>
      <c r="H255" s="74">
        <v>-1</v>
      </c>
      <c r="I255" s="99" t="str">
        <f>HYPERLINK("[映雪.xlsx]类型!B31",'类型（5）'!$C$31)</f>
        <v>后宫王</v>
      </c>
      <c r="J255" s="74">
        <v>-1</v>
      </c>
      <c r="K255" s="74">
        <v>-1</v>
      </c>
      <c r="L255" s="74" t="s">
        <v>1001</v>
      </c>
      <c r="M255" s="74" t="s">
        <v>1002</v>
      </c>
      <c r="N255" s="74">
        <v>114</v>
      </c>
      <c r="O255" s="74">
        <v>114</v>
      </c>
      <c r="P255" s="118">
        <v>24</v>
      </c>
      <c r="Q255" s="74" t="s">
        <v>1064</v>
      </c>
      <c r="R255" s="74">
        <v>-1</v>
      </c>
      <c r="S255" s="119">
        <v>82</v>
      </c>
      <c r="T255" s="74">
        <v>-1</v>
      </c>
      <c r="U255" s="74">
        <v>-1</v>
      </c>
      <c r="V255" s="74">
        <v>64</v>
      </c>
      <c r="W255" s="74">
        <v>-1</v>
      </c>
      <c r="X255" s="74">
        <v>-1</v>
      </c>
      <c r="Y255" s="104">
        <v>54</v>
      </c>
      <c r="Z255" s="74">
        <v>-1</v>
      </c>
      <c r="AA255" s="74">
        <v>-1</v>
      </c>
      <c r="AB255" s="129">
        <v>53</v>
      </c>
      <c r="AC255" s="74">
        <v>-1</v>
      </c>
      <c r="AD255" s="74">
        <v>-1</v>
      </c>
      <c r="AE255" s="136">
        <f t="shared" si="6"/>
        <v>146</v>
      </c>
      <c r="AF255" s="130">
        <f t="shared" si="7"/>
        <v>200</v>
      </c>
      <c r="AG255" s="74">
        <v>100</v>
      </c>
      <c r="AH255" s="74">
        <v>1</v>
      </c>
      <c r="AI255" s="74" t="s">
        <v>1012</v>
      </c>
      <c r="AJ255" s="74">
        <v>1553</v>
      </c>
      <c r="AK255" s="74">
        <v>1568</v>
      </c>
      <c r="AL255" s="74">
        <v>1615</v>
      </c>
      <c r="AM255" s="74">
        <v>1615</v>
      </c>
      <c r="AN255" s="74">
        <v>91</v>
      </c>
      <c r="AO255" s="74" t="s">
        <v>1004</v>
      </c>
      <c r="AP255" s="74" t="s">
        <v>1005</v>
      </c>
      <c r="AQ255" s="74">
        <v>42</v>
      </c>
      <c r="AR255" s="74" t="s">
        <v>1054</v>
      </c>
      <c r="AS255" s="74" t="s">
        <v>1007</v>
      </c>
      <c r="AT255" s="74" t="s">
        <v>1016</v>
      </c>
      <c r="AU255" s="74" t="s">
        <v>1009</v>
      </c>
      <c r="AV255" s="74">
        <v>11</v>
      </c>
      <c r="AW255" s="74" t="s">
        <v>1005</v>
      </c>
      <c r="AX255" s="74">
        <v>0</v>
      </c>
      <c r="AY255" s="104">
        <v>0</v>
      </c>
    </row>
    <row r="256" spans="1:51">
      <c r="A256" s="95">
        <v>722</v>
      </c>
      <c r="B256" s="109" t="s">
        <v>1719</v>
      </c>
      <c r="C256" s="74" t="s">
        <v>1719</v>
      </c>
      <c r="D256" s="74">
        <v>7.2</v>
      </c>
      <c r="E256" s="74">
        <v>-1</v>
      </c>
      <c r="F256" s="74" t="s">
        <v>78</v>
      </c>
      <c r="G256" s="74">
        <v>-1</v>
      </c>
      <c r="H256" s="74">
        <v>-1</v>
      </c>
      <c r="I256" s="96" t="str">
        <f>HYPERLINK("[映雪.xlsx]类型!B27",'类型（5）'!$C$27)</f>
        <v>骑士</v>
      </c>
      <c r="J256" s="74">
        <v>-1</v>
      </c>
      <c r="K256" s="74">
        <v>-1</v>
      </c>
      <c r="L256" s="74" t="s">
        <v>1001</v>
      </c>
      <c r="M256" s="74" t="s">
        <v>1002</v>
      </c>
      <c r="N256" s="74">
        <v>931</v>
      </c>
      <c r="O256" s="74">
        <v>931</v>
      </c>
      <c r="P256" s="118">
        <v>170</v>
      </c>
      <c r="Q256" s="74" t="s">
        <v>1067</v>
      </c>
      <c r="R256" s="74">
        <v>-1</v>
      </c>
      <c r="S256" s="120">
        <v>71</v>
      </c>
      <c r="T256" s="74">
        <v>-1</v>
      </c>
      <c r="U256" s="74">
        <v>-1</v>
      </c>
      <c r="V256" s="122">
        <v>75</v>
      </c>
      <c r="W256" s="74">
        <v>-1</v>
      </c>
      <c r="X256" s="74">
        <v>-1</v>
      </c>
      <c r="Y256" s="104">
        <v>55</v>
      </c>
      <c r="Z256" s="74">
        <v>-1</v>
      </c>
      <c r="AA256" s="74">
        <v>-1</v>
      </c>
      <c r="AB256" s="129">
        <v>45</v>
      </c>
      <c r="AC256" s="74">
        <v>-1</v>
      </c>
      <c r="AD256" s="74">
        <v>-1</v>
      </c>
      <c r="AE256" s="136">
        <f t="shared" si="6"/>
        <v>146</v>
      </c>
      <c r="AF256" s="130">
        <f t="shared" si="7"/>
        <v>201</v>
      </c>
      <c r="AG256" s="74">
        <v>100</v>
      </c>
      <c r="AH256" s="74">
        <v>1</v>
      </c>
      <c r="AI256" s="74" t="s">
        <v>1012</v>
      </c>
      <c r="AJ256" s="74">
        <v>1531</v>
      </c>
      <c r="AK256" s="74">
        <v>1546</v>
      </c>
      <c r="AL256" s="74">
        <v>1613</v>
      </c>
      <c r="AM256" s="74">
        <v>1615</v>
      </c>
      <c r="AN256" s="74">
        <v>2</v>
      </c>
      <c r="AO256" s="74" t="s">
        <v>1004</v>
      </c>
      <c r="AP256" s="74" t="s">
        <v>1005</v>
      </c>
      <c r="AQ256" s="74">
        <v>40</v>
      </c>
      <c r="AR256" s="74" t="s">
        <v>1006</v>
      </c>
      <c r="AS256" s="74" t="s">
        <v>1007</v>
      </c>
      <c r="AT256" s="74" t="s">
        <v>1008</v>
      </c>
      <c r="AU256" s="74" t="s">
        <v>1027</v>
      </c>
      <c r="AV256" s="74">
        <v>10</v>
      </c>
      <c r="AW256" s="74" t="s">
        <v>1005</v>
      </c>
      <c r="AX256" s="74">
        <v>0</v>
      </c>
      <c r="AY256" s="104">
        <v>0</v>
      </c>
    </row>
    <row r="257" spans="1:51">
      <c r="A257" s="95">
        <v>726</v>
      </c>
      <c r="B257" s="109" t="s">
        <v>1722</v>
      </c>
      <c r="C257" s="74" t="s">
        <v>1722</v>
      </c>
      <c r="D257" s="74">
        <v>5.7</v>
      </c>
      <c r="E257" s="74">
        <v>-1</v>
      </c>
      <c r="F257" s="74" t="s">
        <v>20</v>
      </c>
      <c r="G257" s="74">
        <v>-1</v>
      </c>
      <c r="H257" s="74">
        <v>-1</v>
      </c>
      <c r="I257" s="74" t="str">
        <f>HYPERLINK("[映雪.xlsx]类型!B3",'类型（5）'!$C$3)</f>
        <v>武勇强化</v>
      </c>
      <c r="J257" s="74">
        <v>-1</v>
      </c>
      <c r="K257" s="74">
        <v>-1</v>
      </c>
      <c r="L257" s="74" t="s">
        <v>1001</v>
      </c>
      <c r="M257" s="74" t="s">
        <v>1002</v>
      </c>
      <c r="N257" s="74">
        <v>199</v>
      </c>
      <c r="O257" s="74">
        <v>199</v>
      </c>
      <c r="P257" s="118">
        <v>496</v>
      </c>
      <c r="Q257" s="74" t="s">
        <v>1069</v>
      </c>
      <c r="R257" s="74">
        <v>-1</v>
      </c>
      <c r="S257" s="95">
        <v>59</v>
      </c>
      <c r="T257" s="74">
        <v>-1</v>
      </c>
      <c r="U257" s="74">
        <v>-1</v>
      </c>
      <c r="V257" s="99">
        <v>87</v>
      </c>
      <c r="W257" s="74">
        <v>-1</v>
      </c>
      <c r="X257" s="74">
        <v>-1</v>
      </c>
      <c r="Y257" s="104">
        <v>63</v>
      </c>
      <c r="Z257" s="74">
        <v>-1</v>
      </c>
      <c r="AA257" s="74">
        <v>-1</v>
      </c>
      <c r="AB257" s="129">
        <v>61</v>
      </c>
      <c r="AC257" s="74">
        <v>-1</v>
      </c>
      <c r="AD257" s="74">
        <v>-1</v>
      </c>
      <c r="AE257" s="136">
        <f t="shared" si="6"/>
        <v>146</v>
      </c>
      <c r="AF257" s="130">
        <f t="shared" si="7"/>
        <v>209</v>
      </c>
      <c r="AG257" s="74">
        <v>100</v>
      </c>
      <c r="AH257" s="74">
        <v>2</v>
      </c>
      <c r="AI257" s="74" t="s">
        <v>1012</v>
      </c>
      <c r="AJ257" s="74">
        <v>1502</v>
      </c>
      <c r="AK257" s="74">
        <v>1517</v>
      </c>
      <c r="AL257" s="74">
        <v>1563</v>
      </c>
      <c r="AM257" s="74">
        <v>1615</v>
      </c>
      <c r="AN257" s="74">
        <v>63</v>
      </c>
      <c r="AO257" s="74" t="s">
        <v>1004</v>
      </c>
      <c r="AP257" s="74" t="s">
        <v>1005</v>
      </c>
      <c r="AQ257" s="74">
        <v>45</v>
      </c>
      <c r="AR257" s="74" t="s">
        <v>1006</v>
      </c>
      <c r="AS257" s="74" t="s">
        <v>1007</v>
      </c>
      <c r="AT257" s="74" t="s">
        <v>1016</v>
      </c>
      <c r="AU257" s="74" t="s">
        <v>1020</v>
      </c>
      <c r="AV257" s="74">
        <v>15</v>
      </c>
      <c r="AW257" s="74" t="s">
        <v>1005</v>
      </c>
      <c r="AX257" s="74">
        <v>0</v>
      </c>
      <c r="AY257" s="104">
        <v>0</v>
      </c>
    </row>
    <row r="258" spans="1:51">
      <c r="A258" s="95">
        <v>820</v>
      </c>
      <c r="B258" s="109" t="s">
        <v>1807</v>
      </c>
      <c r="C258" s="74" t="s">
        <v>1807</v>
      </c>
      <c r="D258" s="74">
        <v>14.9</v>
      </c>
      <c r="E258" s="74">
        <v>-1</v>
      </c>
      <c r="F258" s="74" t="s">
        <v>62</v>
      </c>
      <c r="G258" s="74">
        <v>-1</v>
      </c>
      <c r="H258" s="74">
        <v>-1</v>
      </c>
      <c r="I258" s="74" t="str">
        <f>HYPERLINK("[映雪.xlsx]类型!B49",'类型（5）'!$C$49)</f>
        <v>古明地恋</v>
      </c>
      <c r="J258" s="74">
        <v>-1</v>
      </c>
      <c r="K258" s="74">
        <v>-1</v>
      </c>
      <c r="L258" s="74" t="s">
        <v>1001</v>
      </c>
      <c r="M258" s="74" t="s">
        <v>1002</v>
      </c>
      <c r="N258" s="74">
        <v>545</v>
      </c>
      <c r="O258" s="74">
        <v>545</v>
      </c>
      <c r="P258" s="118">
        <v>110</v>
      </c>
      <c r="Q258" s="74" t="s">
        <v>1537</v>
      </c>
      <c r="R258" s="74">
        <v>-1</v>
      </c>
      <c r="S258" s="95">
        <v>51</v>
      </c>
      <c r="T258" s="74">
        <v>-1</v>
      </c>
      <c r="U258" s="74">
        <v>-1</v>
      </c>
      <c r="V258" s="74">
        <v>56</v>
      </c>
      <c r="W258" s="74">
        <v>-1</v>
      </c>
      <c r="X258" s="74">
        <v>-1</v>
      </c>
      <c r="Y258" s="125">
        <v>90</v>
      </c>
      <c r="Z258" s="74">
        <v>-1</v>
      </c>
      <c r="AA258" s="74">
        <v>-1</v>
      </c>
      <c r="AB258" s="129">
        <v>53</v>
      </c>
      <c r="AC258" s="74">
        <v>-1</v>
      </c>
      <c r="AD258" s="74">
        <v>-1</v>
      </c>
      <c r="AE258" s="136">
        <f t="shared" ref="AE258:AE321" si="8">MAX(SUM(S258,V258),IF(Y258&gt;=80,MAX(SUM(S258,Y258),SUM(V258,Y258)),-1))</f>
        <v>146</v>
      </c>
      <c r="AF258" s="130">
        <f t="shared" ref="AF258:AF321" si="9">SUM(S258,V258,Y258)</f>
        <v>197</v>
      </c>
      <c r="AG258" s="74">
        <v>100</v>
      </c>
      <c r="AH258" s="74">
        <v>3</v>
      </c>
      <c r="AI258" s="74" t="s">
        <v>1012</v>
      </c>
      <c r="AJ258" s="74">
        <v>1564</v>
      </c>
      <c r="AK258" s="74">
        <v>1579</v>
      </c>
      <c r="AL258" s="74">
        <v>1587</v>
      </c>
      <c r="AM258" s="74">
        <v>1615</v>
      </c>
      <c r="AN258" s="74">
        <v>25</v>
      </c>
      <c r="AO258" s="74" t="s">
        <v>1004</v>
      </c>
      <c r="AP258" s="74" t="s">
        <v>1005</v>
      </c>
      <c r="AQ258" s="74">
        <v>49</v>
      </c>
      <c r="AR258" s="74" t="s">
        <v>1006</v>
      </c>
      <c r="AS258" s="74" t="s">
        <v>1007</v>
      </c>
      <c r="AT258" s="74" t="s">
        <v>1016</v>
      </c>
      <c r="AU258" s="74" t="s">
        <v>1020</v>
      </c>
      <c r="AV258" s="74">
        <v>12</v>
      </c>
      <c r="AW258" s="74" t="s">
        <v>1005</v>
      </c>
      <c r="AX258" s="74">
        <v>0</v>
      </c>
      <c r="AY258" s="104">
        <v>0</v>
      </c>
    </row>
    <row r="259" spans="1:51">
      <c r="A259" s="95">
        <v>838</v>
      </c>
      <c r="B259" s="109" t="s">
        <v>1822</v>
      </c>
      <c r="C259" s="74" t="s">
        <v>1822</v>
      </c>
      <c r="D259" s="74">
        <v>7.7</v>
      </c>
      <c r="E259" s="74">
        <v>-1</v>
      </c>
      <c r="F259" s="74" t="s">
        <v>46</v>
      </c>
      <c r="G259" s="74">
        <v>-1</v>
      </c>
      <c r="H259" s="74">
        <v>-1</v>
      </c>
      <c r="I259" s="74" t="str">
        <f>HYPERLINK("[映雪.xlsx]类型!B14",'类型（5）'!$C$14)</f>
        <v>永生</v>
      </c>
      <c r="J259" s="74">
        <v>-1</v>
      </c>
      <c r="K259" s="74">
        <v>-1</v>
      </c>
      <c r="L259" s="74" t="s">
        <v>1001</v>
      </c>
      <c r="M259" s="74" t="s">
        <v>1002</v>
      </c>
      <c r="N259" s="74">
        <v>576</v>
      </c>
      <c r="O259" s="74">
        <v>576</v>
      </c>
      <c r="P259" s="118">
        <v>110</v>
      </c>
      <c r="Q259" s="74" t="s">
        <v>1300</v>
      </c>
      <c r="R259" s="74">
        <v>-1</v>
      </c>
      <c r="S259" s="120">
        <v>67</v>
      </c>
      <c r="T259" s="74">
        <v>-1</v>
      </c>
      <c r="U259" s="74">
        <v>-1</v>
      </c>
      <c r="V259" s="99">
        <v>79</v>
      </c>
      <c r="W259" s="74">
        <v>-1</v>
      </c>
      <c r="X259" s="74">
        <v>-1</v>
      </c>
      <c r="Y259" s="104">
        <v>63</v>
      </c>
      <c r="Z259" s="74">
        <v>-1</v>
      </c>
      <c r="AA259" s="74">
        <v>-1</v>
      </c>
      <c r="AB259" s="133">
        <v>67</v>
      </c>
      <c r="AC259" s="74">
        <v>-1</v>
      </c>
      <c r="AD259" s="74">
        <v>-1</v>
      </c>
      <c r="AE259" s="136">
        <f t="shared" si="8"/>
        <v>146</v>
      </c>
      <c r="AF259" s="130">
        <f t="shared" si="9"/>
        <v>209</v>
      </c>
      <c r="AG259" s="74">
        <v>100</v>
      </c>
      <c r="AH259" s="74">
        <v>2</v>
      </c>
      <c r="AI259" s="74" t="s">
        <v>1012</v>
      </c>
      <c r="AJ259" s="74">
        <v>1563</v>
      </c>
      <c r="AK259" s="74">
        <v>1578</v>
      </c>
      <c r="AL259" s="74">
        <v>1588</v>
      </c>
      <c r="AM259" s="74">
        <v>1615</v>
      </c>
      <c r="AN259" s="74">
        <v>73</v>
      </c>
      <c r="AO259" s="74" t="s">
        <v>1004</v>
      </c>
      <c r="AP259" s="74" t="s">
        <v>1004</v>
      </c>
      <c r="AQ259" s="74">
        <v>40</v>
      </c>
      <c r="AR259" s="74" t="s">
        <v>1006</v>
      </c>
      <c r="AS259" s="74" t="s">
        <v>1007</v>
      </c>
      <c r="AT259" s="74" t="s">
        <v>1008</v>
      </c>
      <c r="AU259" s="74" t="s">
        <v>1020</v>
      </c>
      <c r="AV259" s="74">
        <v>9</v>
      </c>
      <c r="AW259" s="74" t="s">
        <v>1005</v>
      </c>
      <c r="AX259" s="74">
        <v>0</v>
      </c>
      <c r="AY259" s="104">
        <v>0</v>
      </c>
    </row>
    <row r="260" spans="1:51">
      <c r="A260" s="95">
        <v>954</v>
      </c>
      <c r="B260" s="109" t="s">
        <v>1924</v>
      </c>
      <c r="C260" s="74" t="s">
        <v>1924</v>
      </c>
      <c r="D260" s="74">
        <v>3.2</v>
      </c>
      <c r="E260" s="74">
        <v>-1</v>
      </c>
      <c r="F260" s="74" t="s">
        <v>48</v>
      </c>
      <c r="G260" s="74">
        <v>-1</v>
      </c>
      <c r="H260" s="74">
        <v>-1</v>
      </c>
      <c r="I260" s="74" t="str">
        <f>HYPERLINK("[映雪.xlsx]类型!B38",'类型（5）'!$C$38)</f>
        <v>战士</v>
      </c>
      <c r="J260" s="74">
        <v>-1</v>
      </c>
      <c r="K260" s="74">
        <v>-1</v>
      </c>
      <c r="L260" s="74" t="s">
        <v>1001</v>
      </c>
      <c r="M260" s="74" t="s">
        <v>1002</v>
      </c>
      <c r="N260" s="74">
        <v>824</v>
      </c>
      <c r="O260" s="74">
        <v>824</v>
      </c>
      <c r="P260" s="118">
        <v>593</v>
      </c>
      <c r="Q260" s="74" t="s">
        <v>1085</v>
      </c>
      <c r="R260" s="74">
        <v>-1</v>
      </c>
      <c r="S260" s="120">
        <v>71</v>
      </c>
      <c r="T260" s="74">
        <v>-1</v>
      </c>
      <c r="U260" s="74">
        <v>-1</v>
      </c>
      <c r="V260" s="122">
        <v>75</v>
      </c>
      <c r="W260" s="74">
        <v>-1</v>
      </c>
      <c r="X260" s="74">
        <v>-1</v>
      </c>
      <c r="Y260" s="104">
        <v>55</v>
      </c>
      <c r="Z260" s="74">
        <v>-1</v>
      </c>
      <c r="AA260" s="74">
        <v>-1</v>
      </c>
      <c r="AB260" s="129">
        <v>54</v>
      </c>
      <c r="AC260" s="74">
        <v>-1</v>
      </c>
      <c r="AD260" s="74">
        <v>-1</v>
      </c>
      <c r="AE260" s="136">
        <f t="shared" si="8"/>
        <v>146</v>
      </c>
      <c r="AF260" s="130">
        <f t="shared" si="9"/>
        <v>201</v>
      </c>
      <c r="AG260" s="74">
        <v>100</v>
      </c>
      <c r="AH260" s="74">
        <v>1</v>
      </c>
      <c r="AI260" s="74" t="s">
        <v>1012</v>
      </c>
      <c r="AJ260" s="74">
        <v>1538</v>
      </c>
      <c r="AK260" s="74">
        <v>1553</v>
      </c>
      <c r="AL260" s="74">
        <v>1578</v>
      </c>
      <c r="AM260" s="74">
        <v>1615</v>
      </c>
      <c r="AN260" s="74">
        <v>79</v>
      </c>
      <c r="AO260" s="74" t="s">
        <v>1004</v>
      </c>
      <c r="AP260" s="74" t="s">
        <v>1004</v>
      </c>
      <c r="AQ260" s="74">
        <v>17</v>
      </c>
      <c r="AR260" s="74" t="s">
        <v>1006</v>
      </c>
      <c r="AS260" s="74" t="s">
        <v>1007</v>
      </c>
      <c r="AT260" s="74" t="s">
        <v>1008</v>
      </c>
      <c r="AU260" s="74" t="s">
        <v>1013</v>
      </c>
      <c r="AV260" s="74">
        <v>8</v>
      </c>
      <c r="AW260" s="74" t="s">
        <v>1004</v>
      </c>
      <c r="AX260" s="74">
        <v>0</v>
      </c>
      <c r="AY260" s="104">
        <v>0</v>
      </c>
    </row>
    <row r="261" spans="1:51">
      <c r="A261" s="95">
        <v>970</v>
      </c>
      <c r="B261" s="109" t="s">
        <v>1938</v>
      </c>
      <c r="C261" s="74" t="s">
        <v>1938</v>
      </c>
      <c r="D261" s="74">
        <v>8.8</v>
      </c>
      <c r="E261" s="74">
        <v>-1</v>
      </c>
      <c r="F261" s="74" t="s">
        <v>48</v>
      </c>
      <c r="G261" s="74">
        <v>-1</v>
      </c>
      <c r="H261" s="74">
        <v>-1</v>
      </c>
      <c r="I261" s="74" t="str">
        <f>HYPERLINK("[映雪.xlsx]类型!B13",'类型（5）'!$C$13)</f>
        <v>贤者</v>
      </c>
      <c r="J261" s="74">
        <v>-1</v>
      </c>
      <c r="K261" s="74">
        <v>-1</v>
      </c>
      <c r="L261" s="74" t="s">
        <v>1001</v>
      </c>
      <c r="M261" s="74" t="s">
        <v>1002</v>
      </c>
      <c r="N261" s="74">
        <v>117</v>
      </c>
      <c r="O261" s="74">
        <v>117</v>
      </c>
      <c r="P261" s="118">
        <v>588</v>
      </c>
      <c r="Q261" s="74" t="s">
        <v>1083</v>
      </c>
      <c r="R261" s="74">
        <v>-1</v>
      </c>
      <c r="S261" s="95">
        <v>53</v>
      </c>
      <c r="T261" s="74">
        <v>-1</v>
      </c>
      <c r="U261" s="74">
        <v>-1</v>
      </c>
      <c r="V261" s="74">
        <v>64</v>
      </c>
      <c r="W261" s="74">
        <v>-1</v>
      </c>
      <c r="X261" s="74">
        <v>-1</v>
      </c>
      <c r="Y261" s="131">
        <v>82</v>
      </c>
      <c r="Z261" s="74">
        <v>-1</v>
      </c>
      <c r="AA261" s="74">
        <v>-1</v>
      </c>
      <c r="AB261" s="129">
        <v>51</v>
      </c>
      <c r="AC261" s="74">
        <v>-1</v>
      </c>
      <c r="AD261" s="74">
        <v>-1</v>
      </c>
      <c r="AE261" s="136">
        <f t="shared" si="8"/>
        <v>146</v>
      </c>
      <c r="AF261" s="130">
        <f t="shared" si="9"/>
        <v>199</v>
      </c>
      <c r="AG261" s="74">
        <v>100</v>
      </c>
      <c r="AH261" s="74">
        <v>1</v>
      </c>
      <c r="AI261" s="74" t="s">
        <v>1012</v>
      </c>
      <c r="AJ261" s="74">
        <v>1547</v>
      </c>
      <c r="AK261" s="74">
        <v>1562</v>
      </c>
      <c r="AL261" s="74">
        <v>1587</v>
      </c>
      <c r="AM261" s="74">
        <v>1615</v>
      </c>
      <c r="AN261" s="74">
        <v>30</v>
      </c>
      <c r="AO261" s="74" t="s">
        <v>1004</v>
      </c>
      <c r="AP261" s="74" t="s">
        <v>1004</v>
      </c>
      <c r="AQ261" s="74">
        <v>40</v>
      </c>
      <c r="AR261" s="74" t="s">
        <v>1006</v>
      </c>
      <c r="AS261" s="74" t="s">
        <v>1007</v>
      </c>
      <c r="AT261" s="74" t="s">
        <v>1016</v>
      </c>
      <c r="AU261" s="74" t="s">
        <v>1013</v>
      </c>
      <c r="AV261" s="74">
        <v>6</v>
      </c>
      <c r="AW261" s="74" t="s">
        <v>1005</v>
      </c>
      <c r="AX261" s="74">
        <v>0</v>
      </c>
      <c r="AY261" s="104">
        <v>0</v>
      </c>
    </row>
    <row r="262" spans="1:51">
      <c r="A262" s="95">
        <v>1010</v>
      </c>
      <c r="B262" s="109" t="s">
        <v>1975</v>
      </c>
      <c r="C262" s="74" t="s">
        <v>1975</v>
      </c>
      <c r="D262" s="74">
        <v>6.2</v>
      </c>
      <c r="E262" s="74">
        <v>-1</v>
      </c>
      <c r="F262" s="74" t="s">
        <v>50</v>
      </c>
      <c r="G262" s="74">
        <v>-1</v>
      </c>
      <c r="H262" s="74">
        <v>-1</v>
      </c>
      <c r="I262" s="74" t="str">
        <f>HYPERLINK("[映雪.xlsx]类型!B3",'类型（5）'!$C$3)</f>
        <v>武勇强化</v>
      </c>
      <c r="J262" s="74">
        <v>-1</v>
      </c>
      <c r="K262" s="74">
        <v>-1</v>
      </c>
      <c r="L262" s="74" t="s">
        <v>1001</v>
      </c>
      <c r="M262" s="74" t="s">
        <v>1002</v>
      </c>
      <c r="N262" s="74">
        <v>1010</v>
      </c>
      <c r="O262" s="74">
        <v>1010</v>
      </c>
      <c r="P262" s="118">
        <v>30</v>
      </c>
      <c r="Q262" s="74" t="s">
        <v>1976</v>
      </c>
      <c r="R262" s="74">
        <v>-1</v>
      </c>
      <c r="S262" s="120">
        <v>65</v>
      </c>
      <c r="T262" s="74">
        <v>-1</v>
      </c>
      <c r="U262" s="74">
        <v>-1</v>
      </c>
      <c r="V262" s="99">
        <v>81</v>
      </c>
      <c r="W262" s="74">
        <v>-1</v>
      </c>
      <c r="X262" s="74">
        <v>-1</v>
      </c>
      <c r="Y262" s="132">
        <v>70</v>
      </c>
      <c r="Z262" s="74">
        <v>-1</v>
      </c>
      <c r="AA262" s="74">
        <v>-1</v>
      </c>
      <c r="AB262" s="129">
        <v>63</v>
      </c>
      <c r="AC262" s="74">
        <v>-1</v>
      </c>
      <c r="AD262" s="74">
        <v>-1</v>
      </c>
      <c r="AE262" s="136">
        <f t="shared" si="8"/>
        <v>146</v>
      </c>
      <c r="AF262" s="130">
        <f t="shared" si="9"/>
        <v>216</v>
      </c>
      <c r="AG262" s="74">
        <v>100</v>
      </c>
      <c r="AH262" s="74">
        <v>1</v>
      </c>
      <c r="AI262" s="74" t="s">
        <v>1012</v>
      </c>
      <c r="AJ262" s="74">
        <v>1567</v>
      </c>
      <c r="AK262" s="74">
        <v>1582</v>
      </c>
      <c r="AL262" s="74">
        <v>1616</v>
      </c>
      <c r="AM262" s="74">
        <v>1615</v>
      </c>
      <c r="AN262" s="74">
        <v>57</v>
      </c>
      <c r="AO262" s="74" t="s">
        <v>1004</v>
      </c>
      <c r="AP262" s="74" t="s">
        <v>1005</v>
      </c>
      <c r="AQ262" s="74">
        <v>91</v>
      </c>
      <c r="AR262" s="74" t="s">
        <v>1006</v>
      </c>
      <c r="AS262" s="74" t="s">
        <v>1007</v>
      </c>
      <c r="AT262" s="74" t="s">
        <v>1016</v>
      </c>
      <c r="AU262" s="74" t="s">
        <v>1027</v>
      </c>
      <c r="AV262" s="74">
        <v>8</v>
      </c>
      <c r="AW262" s="74" t="s">
        <v>1004</v>
      </c>
      <c r="AX262" s="74">
        <v>0</v>
      </c>
      <c r="AY262" s="104">
        <v>0</v>
      </c>
    </row>
    <row r="263" spans="1:51">
      <c r="A263" s="95">
        <v>1082</v>
      </c>
      <c r="B263" s="109" t="s">
        <v>2040</v>
      </c>
      <c r="C263" s="74" t="s">
        <v>2040</v>
      </c>
      <c r="D263" s="74">
        <v>6.5</v>
      </c>
      <c r="E263" s="74">
        <v>-1</v>
      </c>
      <c r="F263" s="74" t="s">
        <v>28</v>
      </c>
      <c r="G263" s="74">
        <v>-1</v>
      </c>
      <c r="H263" s="74">
        <v>-1</v>
      </c>
      <c r="I263" s="74" t="str">
        <f>HYPERLINK("[映雪.xlsx]类型!B14",'类型（5）'!$C$14)</f>
        <v>永生</v>
      </c>
      <c r="J263" s="74">
        <v>-1</v>
      </c>
      <c r="K263" s="74">
        <v>-1</v>
      </c>
      <c r="L263" s="74" t="s">
        <v>1001</v>
      </c>
      <c r="M263" s="74" t="s">
        <v>1002</v>
      </c>
      <c r="N263" s="74">
        <v>1082</v>
      </c>
      <c r="O263" s="74">
        <v>1082</v>
      </c>
      <c r="P263" s="118">
        <v>373</v>
      </c>
      <c r="Q263" s="74" t="s">
        <v>1067</v>
      </c>
      <c r="R263" s="74">
        <v>-1</v>
      </c>
      <c r="S263" s="120">
        <v>76</v>
      </c>
      <c r="T263" s="74">
        <v>-1</v>
      </c>
      <c r="U263" s="74">
        <v>-1</v>
      </c>
      <c r="V263" s="122">
        <v>70</v>
      </c>
      <c r="W263" s="74">
        <v>-1</v>
      </c>
      <c r="X263" s="74">
        <v>-1</v>
      </c>
      <c r="Y263" s="132">
        <v>66</v>
      </c>
      <c r="Z263" s="74">
        <v>-1</v>
      </c>
      <c r="AA263" s="74">
        <v>-1</v>
      </c>
      <c r="AB263" s="129">
        <v>30</v>
      </c>
      <c r="AC263" s="74">
        <v>-1</v>
      </c>
      <c r="AD263" s="74">
        <v>-1</v>
      </c>
      <c r="AE263" s="136">
        <f t="shared" si="8"/>
        <v>146</v>
      </c>
      <c r="AF263" s="130">
        <f t="shared" si="9"/>
        <v>212</v>
      </c>
      <c r="AG263" s="74">
        <v>100</v>
      </c>
      <c r="AH263" s="74">
        <v>1</v>
      </c>
      <c r="AI263" s="74" t="s">
        <v>1012</v>
      </c>
      <c r="AJ263" s="74">
        <v>1535</v>
      </c>
      <c r="AK263" s="74">
        <v>1550</v>
      </c>
      <c r="AL263" s="74">
        <v>1615</v>
      </c>
      <c r="AM263" s="74">
        <v>1615</v>
      </c>
      <c r="AN263" s="74">
        <v>15</v>
      </c>
      <c r="AO263" s="74" t="s">
        <v>1004</v>
      </c>
      <c r="AP263" s="74" t="s">
        <v>1004</v>
      </c>
      <c r="AQ263" s="74">
        <v>44</v>
      </c>
      <c r="AR263" s="74" t="s">
        <v>1006</v>
      </c>
      <c r="AS263" s="74" t="s">
        <v>1007</v>
      </c>
      <c r="AT263" s="74" t="s">
        <v>1008</v>
      </c>
      <c r="AU263" s="74" t="s">
        <v>1009</v>
      </c>
      <c r="AV263" s="74">
        <v>10</v>
      </c>
      <c r="AW263" s="74" t="s">
        <v>1004</v>
      </c>
      <c r="AX263" s="74">
        <v>0</v>
      </c>
      <c r="AY263" s="104">
        <v>0</v>
      </c>
    </row>
    <row r="264" spans="1:51">
      <c r="A264" s="95">
        <v>1618</v>
      </c>
      <c r="B264" s="109" t="s">
        <v>2506</v>
      </c>
      <c r="C264" s="74" t="s">
        <v>2506</v>
      </c>
      <c r="D264" s="74">
        <v>5.2</v>
      </c>
      <c r="E264" s="74">
        <v>-1</v>
      </c>
      <c r="F264" s="74" t="s">
        <v>34</v>
      </c>
      <c r="G264" s="74">
        <v>-1</v>
      </c>
      <c r="H264" s="74">
        <v>-1</v>
      </c>
      <c r="I264" s="74" t="str">
        <f>HYPERLINK("[映雪.xlsx]类型!B7",'类型（5）'!$C$7)</f>
        <v>武勇全能</v>
      </c>
      <c r="J264" s="74">
        <v>-1</v>
      </c>
      <c r="K264" s="74">
        <v>-1</v>
      </c>
      <c r="L264" s="74" t="s">
        <v>1001</v>
      </c>
      <c r="M264" s="74" t="s">
        <v>1002</v>
      </c>
      <c r="N264" s="74">
        <v>1293</v>
      </c>
      <c r="O264" s="74">
        <v>1293</v>
      </c>
      <c r="P264" s="118">
        <v>46</v>
      </c>
      <c r="Q264" s="74" t="s">
        <v>1058</v>
      </c>
      <c r="R264" s="74">
        <v>-1</v>
      </c>
      <c r="S264" s="120">
        <v>72</v>
      </c>
      <c r="T264" s="74">
        <v>-1</v>
      </c>
      <c r="U264" s="74">
        <v>-1</v>
      </c>
      <c r="V264" s="122">
        <v>74</v>
      </c>
      <c r="W264" s="74">
        <v>-1</v>
      </c>
      <c r="X264" s="74">
        <v>-1</v>
      </c>
      <c r="Y264" s="132">
        <v>74</v>
      </c>
      <c r="Z264" s="74">
        <v>-1</v>
      </c>
      <c r="AA264" s="74">
        <v>-1</v>
      </c>
      <c r="AB264" s="133">
        <v>75</v>
      </c>
      <c r="AC264" s="74">
        <v>-1</v>
      </c>
      <c r="AD264" s="74">
        <v>-1</v>
      </c>
      <c r="AE264" s="136">
        <f t="shared" si="8"/>
        <v>146</v>
      </c>
      <c r="AF264" s="130">
        <f t="shared" si="9"/>
        <v>220</v>
      </c>
      <c r="AG264" s="74">
        <v>100</v>
      </c>
      <c r="AH264" s="74">
        <v>1</v>
      </c>
      <c r="AI264" s="74" t="s">
        <v>1012</v>
      </c>
      <c r="AJ264" s="74">
        <v>1486</v>
      </c>
      <c r="AK264" s="74">
        <v>1501</v>
      </c>
      <c r="AL264" s="74">
        <v>1540</v>
      </c>
      <c r="AM264" s="74">
        <v>1615</v>
      </c>
      <c r="AN264" s="74">
        <v>0</v>
      </c>
      <c r="AO264" s="74" t="s">
        <v>1004</v>
      </c>
      <c r="AP264" s="74" t="s">
        <v>1004</v>
      </c>
      <c r="AQ264" s="74">
        <v>25</v>
      </c>
      <c r="AR264" s="74" t="s">
        <v>1006</v>
      </c>
      <c r="AS264" s="74" t="s">
        <v>1007</v>
      </c>
      <c r="AT264" s="74" t="s">
        <v>1023</v>
      </c>
      <c r="AU264" s="74" t="s">
        <v>1027</v>
      </c>
      <c r="AV264" s="74">
        <v>7</v>
      </c>
      <c r="AW264" s="74" t="s">
        <v>1004</v>
      </c>
      <c r="AX264" s="74">
        <v>0</v>
      </c>
      <c r="AY264" s="104">
        <v>0</v>
      </c>
    </row>
    <row r="265" spans="1:51">
      <c r="A265" s="95">
        <v>107</v>
      </c>
      <c r="B265" s="109" t="s">
        <v>1147</v>
      </c>
      <c r="C265" s="74" t="s">
        <v>1147</v>
      </c>
      <c r="D265" s="74">
        <v>9.9</v>
      </c>
      <c r="E265" s="74">
        <v>-1</v>
      </c>
      <c r="F265" s="74" t="s">
        <v>92</v>
      </c>
      <c r="G265" s="74">
        <v>-1</v>
      </c>
      <c r="H265" s="74">
        <v>-1</v>
      </c>
      <c r="I265" s="99" t="str">
        <f>HYPERLINK("[映雪.xlsx]类型!B29",'类型（5）'!$C$29)</f>
        <v>偶像</v>
      </c>
      <c r="J265" s="74">
        <v>-1</v>
      </c>
      <c r="K265" s="74">
        <v>-1</v>
      </c>
      <c r="L265" s="74" t="s">
        <v>1001</v>
      </c>
      <c r="M265" s="74" t="s">
        <v>1002</v>
      </c>
      <c r="N265" s="74">
        <v>373</v>
      </c>
      <c r="O265" s="74">
        <v>373</v>
      </c>
      <c r="P265" s="118">
        <v>84</v>
      </c>
      <c r="Q265" s="74" t="s">
        <v>1053</v>
      </c>
      <c r="R265" s="74">
        <v>-1</v>
      </c>
      <c r="S265" s="120">
        <v>72</v>
      </c>
      <c r="T265" s="74">
        <v>-1</v>
      </c>
      <c r="U265" s="74">
        <v>-1</v>
      </c>
      <c r="V265" s="122">
        <v>73</v>
      </c>
      <c r="W265" s="74">
        <v>-1</v>
      </c>
      <c r="X265" s="74">
        <v>-1</v>
      </c>
      <c r="Y265" s="132">
        <v>71</v>
      </c>
      <c r="Z265" s="74">
        <v>-1</v>
      </c>
      <c r="AA265" s="74">
        <v>-1</v>
      </c>
      <c r="AB265" s="133">
        <v>66</v>
      </c>
      <c r="AC265" s="74">
        <v>-1</v>
      </c>
      <c r="AD265" s="74">
        <v>-1</v>
      </c>
      <c r="AE265" s="136">
        <f t="shared" si="8"/>
        <v>145</v>
      </c>
      <c r="AF265" s="130">
        <f t="shared" si="9"/>
        <v>216</v>
      </c>
      <c r="AG265" s="74">
        <v>100</v>
      </c>
      <c r="AH265" s="74">
        <v>1</v>
      </c>
      <c r="AI265" s="74" t="s">
        <v>1012</v>
      </c>
      <c r="AJ265" s="74">
        <v>1551</v>
      </c>
      <c r="AK265" s="74">
        <v>1566</v>
      </c>
      <c r="AL265" s="74">
        <v>1583</v>
      </c>
      <c r="AM265" s="74">
        <v>1615</v>
      </c>
      <c r="AN265" s="74">
        <v>48</v>
      </c>
      <c r="AO265" s="74" t="s">
        <v>1004</v>
      </c>
      <c r="AP265" s="74" t="s">
        <v>1004</v>
      </c>
      <c r="AQ265" s="74">
        <v>50</v>
      </c>
      <c r="AR265" s="74" t="s">
        <v>1006</v>
      </c>
      <c r="AS265" s="74" t="s">
        <v>1148</v>
      </c>
      <c r="AT265" s="74" t="s">
        <v>1008</v>
      </c>
      <c r="AU265" s="74" t="s">
        <v>1013</v>
      </c>
      <c r="AV265" s="74">
        <v>5</v>
      </c>
      <c r="AW265" s="74" t="s">
        <v>1004</v>
      </c>
      <c r="AX265" s="74">
        <v>0</v>
      </c>
      <c r="AY265" s="104">
        <v>16</v>
      </c>
    </row>
    <row r="266" spans="1:51">
      <c r="A266" s="95">
        <v>151</v>
      </c>
      <c r="B266" s="109" t="s">
        <v>1194</v>
      </c>
      <c r="C266" s="74" t="s">
        <v>1194</v>
      </c>
      <c r="D266" s="74">
        <v>4.8</v>
      </c>
      <c r="E266" s="74">
        <v>-1</v>
      </c>
      <c r="F266" s="74" t="s">
        <v>76</v>
      </c>
      <c r="G266" s="74">
        <v>-1</v>
      </c>
      <c r="H266" s="74">
        <v>-1</v>
      </c>
      <c r="I266" s="74" t="str">
        <f>HYPERLINK("[映雪.xlsx]类型!B7",'类型（5）'!$C$7)</f>
        <v>武勇全能</v>
      </c>
      <c r="J266" s="74">
        <v>-1</v>
      </c>
      <c r="K266" s="74">
        <v>-1</v>
      </c>
      <c r="L266" s="74" t="s">
        <v>1001</v>
      </c>
      <c r="M266" s="74" t="s">
        <v>1002</v>
      </c>
      <c r="N266" s="74">
        <v>865</v>
      </c>
      <c r="O266" s="74">
        <v>865</v>
      </c>
      <c r="P266" s="118">
        <v>188</v>
      </c>
      <c r="Q266" s="74" t="s">
        <v>1036</v>
      </c>
      <c r="R266" s="74">
        <v>-1</v>
      </c>
      <c r="S266" s="120">
        <v>73</v>
      </c>
      <c r="T266" s="74">
        <v>-1</v>
      </c>
      <c r="U266" s="74">
        <v>-1</v>
      </c>
      <c r="V266" s="122">
        <v>72</v>
      </c>
      <c r="W266" s="74">
        <v>-1</v>
      </c>
      <c r="X266" s="74">
        <v>-1</v>
      </c>
      <c r="Y266" s="104">
        <v>44</v>
      </c>
      <c r="Z266" s="74">
        <v>-1</v>
      </c>
      <c r="AA266" s="74">
        <v>-1</v>
      </c>
      <c r="AB266" s="129">
        <v>41</v>
      </c>
      <c r="AC266" s="74">
        <v>-1</v>
      </c>
      <c r="AD266" s="74">
        <v>-1</v>
      </c>
      <c r="AE266" s="136">
        <f t="shared" si="8"/>
        <v>145</v>
      </c>
      <c r="AF266" s="130">
        <f t="shared" si="9"/>
        <v>189</v>
      </c>
      <c r="AG266" s="74">
        <v>100</v>
      </c>
      <c r="AH266" s="74">
        <v>1</v>
      </c>
      <c r="AI266" s="74" t="s">
        <v>1012</v>
      </c>
      <c r="AJ266" s="74">
        <v>1581</v>
      </c>
      <c r="AK266" s="74">
        <v>1596</v>
      </c>
      <c r="AL266" s="74">
        <v>1633</v>
      </c>
      <c r="AM266" s="74">
        <v>1615</v>
      </c>
      <c r="AN266" s="74">
        <v>18</v>
      </c>
      <c r="AO266" s="74" t="s">
        <v>1004</v>
      </c>
      <c r="AP266" s="74" t="s">
        <v>1005</v>
      </c>
      <c r="AQ266" s="74">
        <v>47</v>
      </c>
      <c r="AR266" s="74" t="s">
        <v>1006</v>
      </c>
      <c r="AS266" s="74" t="s">
        <v>1007</v>
      </c>
      <c r="AT266" s="74" t="s">
        <v>1008</v>
      </c>
      <c r="AU266" s="74" t="s">
        <v>1009</v>
      </c>
      <c r="AV266" s="74">
        <v>10</v>
      </c>
      <c r="AW266" s="74" t="s">
        <v>1004</v>
      </c>
      <c r="AX266" s="74">
        <v>0</v>
      </c>
      <c r="AY266" s="104">
        <v>19</v>
      </c>
    </row>
    <row r="267" spans="1:51">
      <c r="A267" s="95">
        <v>172</v>
      </c>
      <c r="B267" s="109" t="s">
        <v>1214</v>
      </c>
      <c r="C267" s="74" t="s">
        <v>1214</v>
      </c>
      <c r="D267" s="74">
        <v>6.2</v>
      </c>
      <c r="E267" s="74">
        <v>-1</v>
      </c>
      <c r="F267" s="74" t="s">
        <v>84</v>
      </c>
      <c r="G267" s="74">
        <v>-1</v>
      </c>
      <c r="H267" s="74">
        <v>-1</v>
      </c>
      <c r="I267" s="99" t="str">
        <f>HYPERLINK("[映雪.xlsx]类型!B31",'类型（5）'!$C$31)</f>
        <v>后宫王</v>
      </c>
      <c r="J267" s="74">
        <v>-1</v>
      </c>
      <c r="K267" s="74">
        <v>-1</v>
      </c>
      <c r="L267" s="74" t="s">
        <v>1001</v>
      </c>
      <c r="M267" s="74" t="s">
        <v>1002</v>
      </c>
      <c r="N267" s="74">
        <v>71</v>
      </c>
      <c r="O267" s="74">
        <v>71</v>
      </c>
      <c r="P267" s="118">
        <v>238</v>
      </c>
      <c r="Q267" s="74" t="s">
        <v>1060</v>
      </c>
      <c r="R267" s="74">
        <v>-1</v>
      </c>
      <c r="S267" s="120">
        <v>78</v>
      </c>
      <c r="T267" s="74">
        <v>-1</v>
      </c>
      <c r="U267" s="74">
        <v>-1</v>
      </c>
      <c r="V267" s="74">
        <v>67</v>
      </c>
      <c r="W267" s="74">
        <v>-1</v>
      </c>
      <c r="X267" s="74">
        <v>-1</v>
      </c>
      <c r="Y267" s="104">
        <v>57</v>
      </c>
      <c r="Z267" s="74">
        <v>-1</v>
      </c>
      <c r="AA267" s="74">
        <v>-1</v>
      </c>
      <c r="AB267" s="129">
        <v>40</v>
      </c>
      <c r="AC267" s="74">
        <v>-1</v>
      </c>
      <c r="AD267" s="74">
        <v>-1</v>
      </c>
      <c r="AE267" s="136">
        <f t="shared" si="8"/>
        <v>145</v>
      </c>
      <c r="AF267" s="130">
        <f t="shared" si="9"/>
        <v>202</v>
      </c>
      <c r="AG267" s="74">
        <v>100</v>
      </c>
      <c r="AH267" s="74">
        <v>1</v>
      </c>
      <c r="AI267" s="74" t="s">
        <v>1012</v>
      </c>
      <c r="AJ267" s="74">
        <v>1534</v>
      </c>
      <c r="AK267" s="74">
        <v>1548</v>
      </c>
      <c r="AL267" s="74">
        <v>1614</v>
      </c>
      <c r="AM267" s="74">
        <v>1615</v>
      </c>
      <c r="AN267" s="74">
        <v>41</v>
      </c>
      <c r="AO267" s="74" t="s">
        <v>1004</v>
      </c>
      <c r="AP267" s="74" t="s">
        <v>1005</v>
      </c>
      <c r="AQ267" s="74">
        <v>40</v>
      </c>
      <c r="AR267" s="74" t="s">
        <v>1006</v>
      </c>
      <c r="AS267" s="74" t="s">
        <v>1007</v>
      </c>
      <c r="AT267" s="74" t="s">
        <v>1008</v>
      </c>
      <c r="AU267" s="74" t="s">
        <v>1009</v>
      </c>
      <c r="AV267" s="74">
        <v>6</v>
      </c>
      <c r="AW267" s="74" t="s">
        <v>1004</v>
      </c>
      <c r="AX267" s="74">
        <v>0</v>
      </c>
      <c r="AY267" s="104">
        <v>0</v>
      </c>
    </row>
    <row r="268" spans="1:51">
      <c r="A268" s="95">
        <v>249</v>
      </c>
      <c r="B268" s="109" t="s">
        <v>1284</v>
      </c>
      <c r="C268" s="74" t="s">
        <v>1284</v>
      </c>
      <c r="D268" s="74">
        <v>4.6</v>
      </c>
      <c r="E268" s="74">
        <v>-1</v>
      </c>
      <c r="F268" s="74" t="s">
        <v>52</v>
      </c>
      <c r="G268" s="74">
        <v>-1</v>
      </c>
      <c r="H268" s="74">
        <v>-1</v>
      </c>
      <c r="I268" s="99" t="str">
        <f>HYPERLINK("[映雪.xlsx]类型!B26",'类型（5）'!$C$26)</f>
        <v>剑豪</v>
      </c>
      <c r="J268" s="74">
        <v>-1</v>
      </c>
      <c r="K268" s="74">
        <v>-1</v>
      </c>
      <c r="L268" s="74" t="s">
        <v>1001</v>
      </c>
      <c r="M268" s="74" t="s">
        <v>1002</v>
      </c>
      <c r="N268" s="74">
        <v>319</v>
      </c>
      <c r="O268" s="74">
        <v>319</v>
      </c>
      <c r="P268" s="118">
        <v>98</v>
      </c>
      <c r="Q268" s="74" t="s">
        <v>1042</v>
      </c>
      <c r="R268" s="74">
        <v>-1</v>
      </c>
      <c r="S268" s="120">
        <v>71</v>
      </c>
      <c r="T268" s="74">
        <v>-1</v>
      </c>
      <c r="U268" s="74">
        <v>-1</v>
      </c>
      <c r="V268" s="122">
        <v>74</v>
      </c>
      <c r="W268" s="74">
        <v>-1</v>
      </c>
      <c r="X268" s="74">
        <v>-1</v>
      </c>
      <c r="Y268" s="104">
        <v>58</v>
      </c>
      <c r="Z268" s="74">
        <v>-1</v>
      </c>
      <c r="AA268" s="74">
        <v>-1</v>
      </c>
      <c r="AB268" s="129">
        <v>58</v>
      </c>
      <c r="AC268" s="74">
        <v>-1</v>
      </c>
      <c r="AD268" s="74">
        <v>-1</v>
      </c>
      <c r="AE268" s="136">
        <f t="shared" si="8"/>
        <v>145</v>
      </c>
      <c r="AF268" s="130">
        <f t="shared" si="9"/>
        <v>203</v>
      </c>
      <c r="AG268" s="74">
        <v>100</v>
      </c>
      <c r="AH268" s="74">
        <v>1</v>
      </c>
      <c r="AI268" s="74" t="s">
        <v>1012</v>
      </c>
      <c r="AJ268" s="74">
        <v>1542</v>
      </c>
      <c r="AK268" s="74">
        <v>1557</v>
      </c>
      <c r="AL268" s="74">
        <v>1595</v>
      </c>
      <c r="AM268" s="74">
        <v>1615</v>
      </c>
      <c r="AN268" s="74">
        <v>69</v>
      </c>
      <c r="AO268" s="74" t="s">
        <v>1004</v>
      </c>
      <c r="AP268" s="74" t="s">
        <v>1005</v>
      </c>
      <c r="AQ268" s="74">
        <v>40</v>
      </c>
      <c r="AR268" s="74" t="s">
        <v>1006</v>
      </c>
      <c r="AS268" s="74" t="s">
        <v>1007</v>
      </c>
      <c r="AT268" s="74" t="s">
        <v>1008</v>
      </c>
      <c r="AU268" s="74" t="s">
        <v>1024</v>
      </c>
      <c r="AV268" s="74">
        <v>10</v>
      </c>
      <c r="AW268" s="74" t="s">
        <v>1005</v>
      </c>
      <c r="AX268" s="74">
        <v>0</v>
      </c>
      <c r="AY268" s="104">
        <v>26</v>
      </c>
    </row>
    <row r="269" spans="1:51">
      <c r="A269" s="95">
        <v>297</v>
      </c>
      <c r="B269" s="109" t="s">
        <v>1332</v>
      </c>
      <c r="C269" s="74" t="s">
        <v>1332</v>
      </c>
      <c r="D269" s="74">
        <v>9</v>
      </c>
      <c r="E269" s="74">
        <v>-1</v>
      </c>
      <c r="F269" s="74" t="s">
        <v>28</v>
      </c>
      <c r="G269" s="74">
        <v>-1</v>
      </c>
      <c r="H269" s="74">
        <v>-1</v>
      </c>
      <c r="I269" s="96" t="str">
        <f>HYPERLINK("[映雪.xlsx]类型!B27",'类型（5）'!$C$27)</f>
        <v>骑士</v>
      </c>
      <c r="J269" s="74">
        <v>-1</v>
      </c>
      <c r="K269" s="74">
        <v>-1</v>
      </c>
      <c r="L269" s="74" t="s">
        <v>1001</v>
      </c>
      <c r="M269" s="74" t="s">
        <v>1002</v>
      </c>
      <c r="N269" s="74">
        <v>615</v>
      </c>
      <c r="O269" s="74">
        <v>615</v>
      </c>
      <c r="P269" s="118">
        <v>12</v>
      </c>
      <c r="Q269" s="74" t="s">
        <v>1064</v>
      </c>
      <c r="R269" s="74">
        <v>-1</v>
      </c>
      <c r="S269" s="119">
        <v>86</v>
      </c>
      <c r="T269" s="74">
        <v>-1</v>
      </c>
      <c r="U269" s="74">
        <v>-1</v>
      </c>
      <c r="V269" s="74">
        <v>59</v>
      </c>
      <c r="W269" s="74">
        <v>-1</v>
      </c>
      <c r="X269" s="74">
        <v>-1</v>
      </c>
      <c r="Y269" s="132">
        <v>76</v>
      </c>
      <c r="Z269" s="74">
        <v>-1</v>
      </c>
      <c r="AA269" s="74">
        <v>-1</v>
      </c>
      <c r="AB269" s="129">
        <v>51</v>
      </c>
      <c r="AC269" s="74">
        <v>-1</v>
      </c>
      <c r="AD269" s="74">
        <v>-1</v>
      </c>
      <c r="AE269" s="136">
        <f t="shared" si="8"/>
        <v>145</v>
      </c>
      <c r="AF269" s="130">
        <f t="shared" si="9"/>
        <v>221</v>
      </c>
      <c r="AG269" s="74">
        <v>100</v>
      </c>
      <c r="AH269" s="74">
        <v>1</v>
      </c>
      <c r="AI269" s="74" t="s">
        <v>1012</v>
      </c>
      <c r="AJ269" s="74">
        <v>1567</v>
      </c>
      <c r="AK269" s="74">
        <v>1582</v>
      </c>
      <c r="AL269" s="74">
        <v>1615</v>
      </c>
      <c r="AM269" s="74">
        <v>1615</v>
      </c>
      <c r="AN269" s="74">
        <v>3</v>
      </c>
      <c r="AO269" s="74" t="s">
        <v>1004</v>
      </c>
      <c r="AP269" s="74" t="s">
        <v>1004</v>
      </c>
      <c r="AQ269" s="74">
        <v>10</v>
      </c>
      <c r="AR269" s="74" t="s">
        <v>1006</v>
      </c>
      <c r="AS269" s="74" t="s">
        <v>1007</v>
      </c>
      <c r="AT269" s="74" t="s">
        <v>1016</v>
      </c>
      <c r="AU269" s="74" t="s">
        <v>1017</v>
      </c>
      <c r="AV269" s="74">
        <v>9</v>
      </c>
      <c r="AW269" s="74" t="s">
        <v>1004</v>
      </c>
      <c r="AX269" s="74">
        <v>0</v>
      </c>
      <c r="AY269" s="104">
        <v>0</v>
      </c>
    </row>
    <row r="270" spans="1:51">
      <c r="A270" s="95">
        <v>327</v>
      </c>
      <c r="B270" s="109" t="s">
        <v>1363</v>
      </c>
      <c r="C270" s="74" t="s">
        <v>1363</v>
      </c>
      <c r="D270" s="74">
        <v>10</v>
      </c>
      <c r="E270" s="74">
        <v>-1</v>
      </c>
      <c r="F270" s="74" t="s">
        <v>16</v>
      </c>
      <c r="G270" s="74">
        <v>-1</v>
      </c>
      <c r="H270" s="74">
        <v>-1</v>
      </c>
      <c r="I270" s="74" t="str">
        <f>HYPERLINK("[映雪.xlsx]类型!B84",'类型（5）'!$C$84)</f>
        <v>露米娅</v>
      </c>
      <c r="J270" s="74">
        <v>-1</v>
      </c>
      <c r="K270" s="74">
        <v>-1</v>
      </c>
      <c r="L270" s="74" t="s">
        <v>1001</v>
      </c>
      <c r="M270" s="74" t="s">
        <v>1002</v>
      </c>
      <c r="N270" s="74">
        <v>292</v>
      </c>
      <c r="O270" s="74">
        <v>292</v>
      </c>
      <c r="P270" s="118">
        <v>330</v>
      </c>
      <c r="Q270" s="74" t="s">
        <v>1083</v>
      </c>
      <c r="R270" s="74">
        <v>-1</v>
      </c>
      <c r="S270" s="120">
        <v>72</v>
      </c>
      <c r="T270" s="74">
        <v>-1</v>
      </c>
      <c r="U270" s="74">
        <v>-1</v>
      </c>
      <c r="V270" s="122">
        <v>73</v>
      </c>
      <c r="W270" s="74">
        <v>-1</v>
      </c>
      <c r="X270" s="74">
        <v>-1</v>
      </c>
      <c r="Y270" s="132">
        <v>76</v>
      </c>
      <c r="Z270" s="74">
        <v>-1</v>
      </c>
      <c r="AA270" s="74">
        <v>-1</v>
      </c>
      <c r="AB270" s="133">
        <v>78</v>
      </c>
      <c r="AC270" s="74">
        <v>-1</v>
      </c>
      <c r="AD270" s="74">
        <v>-1</v>
      </c>
      <c r="AE270" s="136">
        <f t="shared" si="8"/>
        <v>145</v>
      </c>
      <c r="AF270" s="130">
        <f t="shared" si="9"/>
        <v>221</v>
      </c>
      <c r="AG270" s="74">
        <v>100</v>
      </c>
      <c r="AH270" s="74">
        <v>1</v>
      </c>
      <c r="AI270" s="74" t="s">
        <v>1012</v>
      </c>
      <c r="AJ270" s="74">
        <v>1573</v>
      </c>
      <c r="AK270" s="74">
        <v>1588</v>
      </c>
      <c r="AL270" s="74">
        <v>1644</v>
      </c>
      <c r="AM270" s="74">
        <v>1615</v>
      </c>
      <c r="AN270" s="74">
        <v>81</v>
      </c>
      <c r="AO270" s="74" t="s">
        <v>1004</v>
      </c>
      <c r="AP270" s="74" t="s">
        <v>1005</v>
      </c>
      <c r="AQ270" s="74">
        <v>99</v>
      </c>
      <c r="AR270" s="74" t="s">
        <v>1006</v>
      </c>
      <c r="AS270" s="74" t="s">
        <v>1007</v>
      </c>
      <c r="AT270" s="74" t="s">
        <v>1008</v>
      </c>
      <c r="AU270" s="74" t="s">
        <v>1024</v>
      </c>
      <c r="AV270" s="74">
        <v>9</v>
      </c>
      <c r="AW270" s="74" t="s">
        <v>1004</v>
      </c>
      <c r="AX270" s="74">
        <v>0</v>
      </c>
      <c r="AY270" s="104">
        <v>0</v>
      </c>
    </row>
    <row r="271" spans="1:51">
      <c r="A271" s="95">
        <v>436</v>
      </c>
      <c r="B271" s="109" t="s">
        <v>1464</v>
      </c>
      <c r="C271" s="74" t="s">
        <v>1464</v>
      </c>
      <c r="D271" s="74">
        <v>3.2</v>
      </c>
      <c r="E271" s="74">
        <v>-1</v>
      </c>
      <c r="F271" s="74" t="s">
        <v>26</v>
      </c>
      <c r="G271" s="74">
        <v>-1</v>
      </c>
      <c r="H271" s="74">
        <v>-1</v>
      </c>
      <c r="I271" s="74" t="str">
        <f>HYPERLINK("[映雪.xlsx]类型!B38",'类型（5）'!$C$38)</f>
        <v>战士</v>
      </c>
      <c r="J271" s="74">
        <v>-1</v>
      </c>
      <c r="K271" s="74">
        <v>-1</v>
      </c>
      <c r="L271" s="74" t="s">
        <v>1001</v>
      </c>
      <c r="M271" s="74" t="s">
        <v>1002</v>
      </c>
      <c r="N271" s="74">
        <v>828</v>
      </c>
      <c r="O271" s="74">
        <v>828</v>
      </c>
      <c r="P271" s="118">
        <v>403</v>
      </c>
      <c r="Q271" s="74" t="s">
        <v>1074</v>
      </c>
      <c r="R271" s="74">
        <v>-1</v>
      </c>
      <c r="S271" s="120">
        <v>68</v>
      </c>
      <c r="T271" s="74">
        <v>-1</v>
      </c>
      <c r="U271" s="74">
        <v>-1</v>
      </c>
      <c r="V271" s="122">
        <v>77</v>
      </c>
      <c r="W271" s="74">
        <v>-1</v>
      </c>
      <c r="X271" s="74">
        <v>-1</v>
      </c>
      <c r="Y271" s="104">
        <v>52</v>
      </c>
      <c r="Z271" s="74">
        <v>-1</v>
      </c>
      <c r="AA271" s="74">
        <v>-1</v>
      </c>
      <c r="AB271" s="129">
        <v>42</v>
      </c>
      <c r="AC271" s="74">
        <v>-1</v>
      </c>
      <c r="AD271" s="74">
        <v>-1</v>
      </c>
      <c r="AE271" s="136">
        <f t="shared" si="8"/>
        <v>145</v>
      </c>
      <c r="AF271" s="130">
        <f t="shared" si="9"/>
        <v>197</v>
      </c>
      <c r="AG271" s="74">
        <v>100</v>
      </c>
      <c r="AH271" s="74">
        <v>1</v>
      </c>
      <c r="AI271" s="74" t="s">
        <v>1012</v>
      </c>
      <c r="AJ271" s="74">
        <v>1526</v>
      </c>
      <c r="AK271" s="74">
        <v>1541</v>
      </c>
      <c r="AL271" s="74">
        <v>1562</v>
      </c>
      <c r="AM271" s="74">
        <v>1615</v>
      </c>
      <c r="AN271" s="74">
        <v>39</v>
      </c>
      <c r="AO271" s="74" t="s">
        <v>1004</v>
      </c>
      <c r="AP271" s="74" t="s">
        <v>1005</v>
      </c>
      <c r="AQ271" s="74">
        <v>46</v>
      </c>
      <c r="AR271" s="74" t="s">
        <v>1006</v>
      </c>
      <c r="AS271" s="74" t="s">
        <v>1007</v>
      </c>
      <c r="AT271" s="74" t="s">
        <v>1008</v>
      </c>
      <c r="AU271" s="74" t="s">
        <v>1017</v>
      </c>
      <c r="AV271" s="74">
        <v>9</v>
      </c>
      <c r="AW271" s="74" t="s">
        <v>1004</v>
      </c>
      <c r="AX271" s="74">
        <v>0</v>
      </c>
      <c r="AY271" s="104">
        <v>0</v>
      </c>
    </row>
    <row r="272" spans="1:51">
      <c r="A272" s="95">
        <v>781</v>
      </c>
      <c r="B272" s="109" t="s">
        <v>693</v>
      </c>
      <c r="C272" s="74" t="s">
        <v>693</v>
      </c>
      <c r="D272" s="74">
        <v>5.5</v>
      </c>
      <c r="E272" s="74">
        <v>-1</v>
      </c>
      <c r="F272" s="74" t="s">
        <v>32</v>
      </c>
      <c r="G272" s="74">
        <v>-1</v>
      </c>
      <c r="H272" s="74">
        <v>-1</v>
      </c>
      <c r="I272" s="74" t="str">
        <f>HYPERLINK("[映雪.xlsx]类型!B32",'类型（5）'!$C$32)</f>
        <v>魔法少女</v>
      </c>
      <c r="J272" s="74">
        <v>-1</v>
      </c>
      <c r="K272" s="74">
        <v>-1</v>
      </c>
      <c r="L272" s="74" t="s">
        <v>1001</v>
      </c>
      <c r="M272" s="74" t="s">
        <v>1002</v>
      </c>
      <c r="N272" s="74">
        <v>202</v>
      </c>
      <c r="O272" s="74">
        <v>202</v>
      </c>
      <c r="P272" s="118">
        <v>518</v>
      </c>
      <c r="Q272" s="74" t="s">
        <v>1072</v>
      </c>
      <c r="R272" s="74">
        <v>-1</v>
      </c>
      <c r="S272" s="120">
        <v>68</v>
      </c>
      <c r="T272" s="74">
        <v>-1</v>
      </c>
      <c r="U272" s="74">
        <v>-1</v>
      </c>
      <c r="V272" s="122">
        <v>77</v>
      </c>
      <c r="W272" s="74">
        <v>-1</v>
      </c>
      <c r="X272" s="74">
        <v>-1</v>
      </c>
      <c r="Y272" s="132">
        <v>67</v>
      </c>
      <c r="Z272" s="74">
        <v>-1</v>
      </c>
      <c r="AA272" s="74">
        <v>-1</v>
      </c>
      <c r="AB272" s="133">
        <v>72</v>
      </c>
      <c r="AC272" s="74">
        <v>-1</v>
      </c>
      <c r="AD272" s="74">
        <v>-1</v>
      </c>
      <c r="AE272" s="136">
        <f t="shared" si="8"/>
        <v>145</v>
      </c>
      <c r="AF272" s="130">
        <f t="shared" si="9"/>
        <v>212</v>
      </c>
      <c r="AG272" s="74">
        <v>100</v>
      </c>
      <c r="AH272" s="74">
        <v>1</v>
      </c>
      <c r="AI272" s="74" t="s">
        <v>1012</v>
      </c>
      <c r="AJ272" s="74">
        <v>1518</v>
      </c>
      <c r="AK272" s="74">
        <v>1533</v>
      </c>
      <c r="AL272" s="74">
        <v>1592</v>
      </c>
      <c r="AM272" s="74">
        <v>1615</v>
      </c>
      <c r="AN272" s="74">
        <v>43</v>
      </c>
      <c r="AO272" s="74" t="s">
        <v>1004</v>
      </c>
      <c r="AP272" s="74" t="s">
        <v>1005</v>
      </c>
      <c r="AQ272" s="74">
        <v>77</v>
      </c>
      <c r="AR272" s="74" t="s">
        <v>1006</v>
      </c>
      <c r="AS272" s="74" t="s">
        <v>1007</v>
      </c>
      <c r="AT272" s="74" t="s">
        <v>1008</v>
      </c>
      <c r="AU272" s="74" t="s">
        <v>1038</v>
      </c>
      <c r="AV272" s="74">
        <v>8</v>
      </c>
      <c r="AW272" s="74" t="s">
        <v>1004</v>
      </c>
      <c r="AX272" s="74">
        <v>0</v>
      </c>
      <c r="AY272" s="104">
        <v>0</v>
      </c>
    </row>
    <row r="273" spans="1:51">
      <c r="A273" s="95">
        <v>873</v>
      </c>
      <c r="B273" s="109" t="s">
        <v>772</v>
      </c>
      <c r="C273" s="74" t="s">
        <v>772</v>
      </c>
      <c r="D273" s="74">
        <v>5.6</v>
      </c>
      <c r="E273" s="74">
        <v>-1</v>
      </c>
      <c r="F273" s="74" t="s">
        <v>104</v>
      </c>
      <c r="G273" s="74">
        <v>-1</v>
      </c>
      <c r="H273" s="74">
        <v>-1</v>
      </c>
      <c r="I273" s="74" t="str">
        <f>HYPERLINK("[映雪.xlsx]类型!B2",'类型（5）'!$C$2)</f>
        <v>统御强化</v>
      </c>
      <c r="J273" s="74">
        <v>-1</v>
      </c>
      <c r="K273" s="74">
        <v>-1</v>
      </c>
      <c r="L273" s="74" t="s">
        <v>1001</v>
      </c>
      <c r="M273" s="74" t="s">
        <v>1002</v>
      </c>
      <c r="N273" s="74">
        <v>386</v>
      </c>
      <c r="O273" s="74">
        <v>386</v>
      </c>
      <c r="P273" s="118">
        <v>532</v>
      </c>
      <c r="Q273" s="74" t="s">
        <v>1029</v>
      </c>
      <c r="R273" s="74">
        <v>-1</v>
      </c>
      <c r="S273" s="120">
        <v>76</v>
      </c>
      <c r="T273" s="74">
        <v>-1</v>
      </c>
      <c r="U273" s="74">
        <v>-1</v>
      </c>
      <c r="V273" s="122">
        <v>69</v>
      </c>
      <c r="W273" s="74">
        <v>-1</v>
      </c>
      <c r="X273" s="74">
        <v>-1</v>
      </c>
      <c r="Y273" s="132">
        <v>67</v>
      </c>
      <c r="Z273" s="74">
        <v>-1</v>
      </c>
      <c r="AA273" s="74">
        <v>-1</v>
      </c>
      <c r="AB273" s="129">
        <v>44</v>
      </c>
      <c r="AC273" s="74">
        <v>-1</v>
      </c>
      <c r="AD273" s="74">
        <v>-1</v>
      </c>
      <c r="AE273" s="136">
        <f t="shared" si="8"/>
        <v>145</v>
      </c>
      <c r="AF273" s="130">
        <f t="shared" si="9"/>
        <v>212</v>
      </c>
      <c r="AG273" s="74">
        <v>100</v>
      </c>
      <c r="AH273" s="74">
        <v>1</v>
      </c>
      <c r="AI273" s="74" t="s">
        <v>1012</v>
      </c>
      <c r="AJ273" s="74">
        <v>1524</v>
      </c>
      <c r="AK273" s="74">
        <v>1539</v>
      </c>
      <c r="AL273" s="74">
        <v>1578</v>
      </c>
      <c r="AM273" s="74">
        <v>1615</v>
      </c>
      <c r="AN273" s="74">
        <v>90</v>
      </c>
      <c r="AO273" s="74" t="s">
        <v>1004</v>
      </c>
      <c r="AP273" s="74" t="s">
        <v>1004</v>
      </c>
      <c r="AQ273" s="74">
        <v>76</v>
      </c>
      <c r="AR273" s="74" t="s">
        <v>1006</v>
      </c>
      <c r="AS273" s="74" t="s">
        <v>1007</v>
      </c>
      <c r="AT273" s="74" t="s">
        <v>1008</v>
      </c>
      <c r="AU273" s="74" t="s">
        <v>1013</v>
      </c>
      <c r="AV273" s="74">
        <v>12</v>
      </c>
      <c r="AW273" s="74" t="s">
        <v>1004</v>
      </c>
      <c r="AX273" s="74">
        <v>0</v>
      </c>
      <c r="AY273" s="104">
        <v>0</v>
      </c>
    </row>
    <row r="274" spans="1:51">
      <c r="A274" s="95">
        <v>932</v>
      </c>
      <c r="B274" s="109" t="s">
        <v>1904</v>
      </c>
      <c r="C274" s="74" t="s">
        <v>1904</v>
      </c>
      <c r="D274" s="74">
        <v>7.9</v>
      </c>
      <c r="E274" s="74">
        <v>-1</v>
      </c>
      <c r="F274" s="74" t="s">
        <v>106</v>
      </c>
      <c r="G274" s="74">
        <v>-1</v>
      </c>
      <c r="H274" s="74">
        <v>-1</v>
      </c>
      <c r="I274" s="99" t="str">
        <f>HYPERLINK("[映雪.xlsx]类型!B47",'类型（5）'!$C$47)</f>
        <v>萝球</v>
      </c>
      <c r="J274" s="74">
        <v>-1</v>
      </c>
      <c r="K274" s="74">
        <v>-1</v>
      </c>
      <c r="L274" s="74" t="s">
        <v>1001</v>
      </c>
      <c r="M274" s="74" t="s">
        <v>1002</v>
      </c>
      <c r="N274" s="74">
        <v>494</v>
      </c>
      <c r="O274" s="74">
        <v>494</v>
      </c>
      <c r="P274" s="118">
        <v>96</v>
      </c>
      <c r="Q274" s="74" t="s">
        <v>1087</v>
      </c>
      <c r="R274" s="74">
        <v>-1</v>
      </c>
      <c r="S274" s="120">
        <v>75</v>
      </c>
      <c r="T274" s="74">
        <v>-1</v>
      </c>
      <c r="U274" s="74">
        <v>-1</v>
      </c>
      <c r="V274" s="122">
        <v>70</v>
      </c>
      <c r="W274" s="74">
        <v>-1</v>
      </c>
      <c r="X274" s="74">
        <v>-1</v>
      </c>
      <c r="Y274" s="104">
        <v>62</v>
      </c>
      <c r="Z274" s="74">
        <v>-1</v>
      </c>
      <c r="AA274" s="74">
        <v>-1</v>
      </c>
      <c r="AB274" s="126">
        <v>91</v>
      </c>
      <c r="AC274" s="74">
        <v>-1</v>
      </c>
      <c r="AD274" s="74">
        <v>-1</v>
      </c>
      <c r="AE274" s="136">
        <f t="shared" si="8"/>
        <v>145</v>
      </c>
      <c r="AF274" s="130">
        <f t="shared" si="9"/>
        <v>207</v>
      </c>
      <c r="AG274" s="74">
        <v>100</v>
      </c>
      <c r="AH274" s="74">
        <v>3</v>
      </c>
      <c r="AI274" s="74" t="s">
        <v>1012</v>
      </c>
      <c r="AJ274" s="74">
        <v>1493</v>
      </c>
      <c r="AK274" s="74">
        <v>1508</v>
      </c>
      <c r="AL274" s="74">
        <v>1559</v>
      </c>
      <c r="AM274" s="74">
        <v>1615</v>
      </c>
      <c r="AN274" s="74">
        <v>74</v>
      </c>
      <c r="AO274" s="74" t="s">
        <v>1004</v>
      </c>
      <c r="AP274" s="74" t="s">
        <v>1005</v>
      </c>
      <c r="AQ274" s="74">
        <v>70</v>
      </c>
      <c r="AR274" s="74" t="s">
        <v>1006</v>
      </c>
      <c r="AS274" s="74" t="s">
        <v>1148</v>
      </c>
      <c r="AT274" s="74" t="s">
        <v>1162</v>
      </c>
      <c r="AU274" s="74" t="s">
        <v>1013</v>
      </c>
      <c r="AV274" s="74">
        <v>6</v>
      </c>
      <c r="AW274" s="74" t="s">
        <v>1005</v>
      </c>
      <c r="AX274" s="74">
        <v>0</v>
      </c>
      <c r="AY274" s="104">
        <v>0</v>
      </c>
    </row>
    <row r="275" spans="1:51">
      <c r="A275" s="95">
        <v>938</v>
      </c>
      <c r="B275" s="109" t="s">
        <v>1909</v>
      </c>
      <c r="C275" s="74" t="s">
        <v>1909</v>
      </c>
      <c r="D275" s="74">
        <v>5.7</v>
      </c>
      <c r="E275" s="74">
        <v>-1</v>
      </c>
      <c r="F275" s="74" t="s">
        <v>106</v>
      </c>
      <c r="G275" s="74">
        <v>-1</v>
      </c>
      <c r="H275" s="74">
        <v>-1</v>
      </c>
      <c r="I275" s="99" t="str">
        <f>HYPERLINK("[映雪.xlsx]类型!B25",'类型（5）'!$C$25)</f>
        <v>教师</v>
      </c>
      <c r="J275" s="74">
        <v>-1</v>
      </c>
      <c r="K275" s="74">
        <v>-1</v>
      </c>
      <c r="L275" s="74" t="s">
        <v>1001</v>
      </c>
      <c r="M275" s="74" t="s">
        <v>1002</v>
      </c>
      <c r="N275" s="74">
        <v>409</v>
      </c>
      <c r="O275" s="74">
        <v>409</v>
      </c>
      <c r="P275" s="118">
        <v>96</v>
      </c>
      <c r="Q275" s="74" t="s">
        <v>1036</v>
      </c>
      <c r="R275" s="74">
        <v>-1</v>
      </c>
      <c r="S275" s="120">
        <v>69</v>
      </c>
      <c r="T275" s="74">
        <v>-1</v>
      </c>
      <c r="U275" s="74">
        <v>-1</v>
      </c>
      <c r="V275" s="122">
        <v>76</v>
      </c>
      <c r="W275" s="74">
        <v>-1</v>
      </c>
      <c r="X275" s="74">
        <v>-1</v>
      </c>
      <c r="Y275" s="104">
        <v>57</v>
      </c>
      <c r="Z275" s="74">
        <v>-1</v>
      </c>
      <c r="AA275" s="74">
        <v>-1</v>
      </c>
      <c r="AB275" s="129">
        <v>54</v>
      </c>
      <c r="AC275" s="74">
        <v>-1</v>
      </c>
      <c r="AD275" s="74">
        <v>-1</v>
      </c>
      <c r="AE275" s="136">
        <f t="shared" si="8"/>
        <v>145</v>
      </c>
      <c r="AF275" s="130">
        <f t="shared" si="9"/>
        <v>202</v>
      </c>
      <c r="AG275" s="74">
        <v>100</v>
      </c>
      <c r="AH275" s="74">
        <v>1</v>
      </c>
      <c r="AI275" s="74" t="s">
        <v>1012</v>
      </c>
      <c r="AJ275" s="74">
        <v>1527</v>
      </c>
      <c r="AK275" s="74">
        <v>1542</v>
      </c>
      <c r="AL275" s="74">
        <v>1586</v>
      </c>
      <c r="AM275" s="74">
        <v>1615</v>
      </c>
      <c r="AN275" s="74">
        <v>73</v>
      </c>
      <c r="AO275" s="74" t="s">
        <v>1004</v>
      </c>
      <c r="AP275" s="74" t="s">
        <v>1004</v>
      </c>
      <c r="AQ275" s="74">
        <v>70</v>
      </c>
      <c r="AR275" s="74" t="s">
        <v>1006</v>
      </c>
      <c r="AS275" s="74" t="s">
        <v>1007</v>
      </c>
      <c r="AT275" s="74" t="s">
        <v>1008</v>
      </c>
      <c r="AU275" s="74" t="s">
        <v>1013</v>
      </c>
      <c r="AV275" s="74">
        <v>8</v>
      </c>
      <c r="AW275" s="74" t="s">
        <v>1004</v>
      </c>
      <c r="AX275" s="74">
        <v>0</v>
      </c>
      <c r="AY275" s="104">
        <v>0</v>
      </c>
    </row>
    <row r="276" spans="1:51">
      <c r="A276" s="95">
        <v>1059</v>
      </c>
      <c r="B276" s="109" t="s">
        <v>2018</v>
      </c>
      <c r="C276" s="74" t="s">
        <v>2018</v>
      </c>
      <c r="D276" s="74">
        <v>6.5</v>
      </c>
      <c r="E276" s="74">
        <v>-1</v>
      </c>
      <c r="F276" s="74" t="s">
        <v>96</v>
      </c>
      <c r="G276" s="74">
        <v>-1</v>
      </c>
      <c r="H276" s="74">
        <v>-1</v>
      </c>
      <c r="I276" s="99" t="str">
        <f>HYPERLINK("[映雪.xlsx]类型!B18",'类型（5）'!$C$18)</f>
        <v>科学家</v>
      </c>
      <c r="J276" s="74">
        <v>-1</v>
      </c>
      <c r="K276" s="74">
        <v>-1</v>
      </c>
      <c r="L276" s="74" t="s">
        <v>1001</v>
      </c>
      <c r="M276" s="74" t="s">
        <v>1002</v>
      </c>
      <c r="N276" s="74">
        <v>1059</v>
      </c>
      <c r="O276" s="74">
        <v>1059</v>
      </c>
      <c r="P276" s="118">
        <v>64</v>
      </c>
      <c r="Q276" s="74" t="s">
        <v>1022</v>
      </c>
      <c r="R276" s="74">
        <v>-1</v>
      </c>
      <c r="S276" s="120">
        <v>71</v>
      </c>
      <c r="T276" s="74">
        <v>-1</v>
      </c>
      <c r="U276" s="74">
        <v>-1</v>
      </c>
      <c r="V276" s="122">
        <v>74</v>
      </c>
      <c r="W276" s="74">
        <v>-1</v>
      </c>
      <c r="X276" s="74">
        <v>-1</v>
      </c>
      <c r="Y276" s="132">
        <v>70</v>
      </c>
      <c r="Z276" s="74">
        <v>-1</v>
      </c>
      <c r="AA276" s="74">
        <v>-1</v>
      </c>
      <c r="AB276" s="133">
        <v>70</v>
      </c>
      <c r="AC276" s="74">
        <v>-1</v>
      </c>
      <c r="AD276" s="74">
        <v>-1</v>
      </c>
      <c r="AE276" s="136">
        <f t="shared" si="8"/>
        <v>145</v>
      </c>
      <c r="AF276" s="130">
        <f t="shared" si="9"/>
        <v>215</v>
      </c>
      <c r="AG276" s="74">
        <v>100</v>
      </c>
      <c r="AH276" s="74">
        <v>1</v>
      </c>
      <c r="AI276" s="74" t="s">
        <v>1012</v>
      </c>
      <c r="AJ276" s="74">
        <v>1566</v>
      </c>
      <c r="AK276" s="74">
        <v>1581</v>
      </c>
      <c r="AL276" s="74">
        <v>1617</v>
      </c>
      <c r="AM276" s="74">
        <v>1615</v>
      </c>
      <c r="AN276" s="74">
        <v>7</v>
      </c>
      <c r="AO276" s="74" t="s">
        <v>1004</v>
      </c>
      <c r="AP276" s="74" t="s">
        <v>1005</v>
      </c>
      <c r="AQ276" s="74">
        <v>77</v>
      </c>
      <c r="AR276" s="74" t="s">
        <v>1006</v>
      </c>
      <c r="AS276" s="74" t="s">
        <v>1007</v>
      </c>
      <c r="AT276" s="74" t="s">
        <v>1008</v>
      </c>
      <c r="AU276" s="74" t="s">
        <v>1013</v>
      </c>
      <c r="AV276" s="74">
        <v>7</v>
      </c>
      <c r="AW276" s="74" t="s">
        <v>1005</v>
      </c>
      <c r="AX276" s="74">
        <v>0</v>
      </c>
      <c r="AY276" s="104">
        <v>0</v>
      </c>
    </row>
    <row r="277" spans="1:51">
      <c r="A277" s="95">
        <v>1256</v>
      </c>
      <c r="B277" s="109" t="s">
        <v>812</v>
      </c>
      <c r="C277" s="74" t="s">
        <v>812</v>
      </c>
      <c r="D277" s="74">
        <v>7.9</v>
      </c>
      <c r="E277" s="74">
        <v>-1</v>
      </c>
      <c r="F277" s="74" t="s">
        <v>106</v>
      </c>
      <c r="G277" s="74">
        <v>-1</v>
      </c>
      <c r="H277" s="74">
        <v>-1</v>
      </c>
      <c r="I277" s="99" t="str">
        <f>HYPERLINK("[映雪.xlsx]类型!B31",'类型（5）'!$C$31)</f>
        <v>后宫王</v>
      </c>
      <c r="J277" s="74">
        <v>-1</v>
      </c>
      <c r="K277" s="74">
        <v>-1</v>
      </c>
      <c r="L277" s="74" t="s">
        <v>1001</v>
      </c>
      <c r="M277" s="74" t="s">
        <v>1002</v>
      </c>
      <c r="N277" s="74">
        <v>1181</v>
      </c>
      <c r="O277" s="74">
        <v>1181</v>
      </c>
      <c r="P277" s="118">
        <v>553</v>
      </c>
      <c r="Q277" s="74" t="s">
        <v>1022</v>
      </c>
      <c r="R277" s="74">
        <v>-1</v>
      </c>
      <c r="S277" s="119">
        <v>82</v>
      </c>
      <c r="T277" s="74">
        <v>-1</v>
      </c>
      <c r="U277" s="74">
        <v>-1</v>
      </c>
      <c r="V277" s="74">
        <v>63</v>
      </c>
      <c r="W277" s="74">
        <v>-1</v>
      </c>
      <c r="X277" s="74">
        <v>-1</v>
      </c>
      <c r="Y277" s="132">
        <v>77</v>
      </c>
      <c r="Z277" s="74">
        <v>-1</v>
      </c>
      <c r="AA277" s="74">
        <v>-1</v>
      </c>
      <c r="AB277" s="133">
        <v>70</v>
      </c>
      <c r="AC277" s="74">
        <v>-1</v>
      </c>
      <c r="AD277" s="74">
        <v>-1</v>
      </c>
      <c r="AE277" s="136">
        <f t="shared" si="8"/>
        <v>145</v>
      </c>
      <c r="AF277" s="130">
        <f t="shared" si="9"/>
        <v>222</v>
      </c>
      <c r="AG277" s="74">
        <v>100</v>
      </c>
      <c r="AH277" s="74">
        <v>1</v>
      </c>
      <c r="AI277" s="74" t="s">
        <v>1012</v>
      </c>
      <c r="AJ277" s="74">
        <v>1529</v>
      </c>
      <c r="AK277" s="74">
        <v>1540</v>
      </c>
      <c r="AL277" s="74">
        <v>1559</v>
      </c>
      <c r="AM277" s="74">
        <v>1615</v>
      </c>
      <c r="AN277" s="74">
        <v>28</v>
      </c>
      <c r="AO277" s="74" t="s">
        <v>1004</v>
      </c>
      <c r="AP277" s="74" t="s">
        <v>1004</v>
      </c>
      <c r="AQ277" s="74">
        <v>91</v>
      </c>
      <c r="AR277" s="74" t="s">
        <v>1006</v>
      </c>
      <c r="AS277" s="74" t="s">
        <v>1062</v>
      </c>
      <c r="AT277" s="74" t="s">
        <v>1016</v>
      </c>
      <c r="AU277" s="74" t="s">
        <v>1038</v>
      </c>
      <c r="AV277" s="74">
        <v>12</v>
      </c>
      <c r="AW277" s="74" t="s">
        <v>1004</v>
      </c>
      <c r="AX277" s="74">
        <v>0</v>
      </c>
      <c r="AY277" s="104">
        <v>0</v>
      </c>
    </row>
    <row r="278" spans="1:51">
      <c r="A278" s="95">
        <v>1299</v>
      </c>
      <c r="B278" s="109" t="s">
        <v>2232</v>
      </c>
      <c r="C278" s="74" t="s">
        <v>2232</v>
      </c>
      <c r="D278" s="74">
        <v>6.4</v>
      </c>
      <c r="E278" s="74">
        <v>-1</v>
      </c>
      <c r="F278" s="74" t="s">
        <v>58</v>
      </c>
      <c r="G278" s="74">
        <v>-1</v>
      </c>
      <c r="H278" s="74">
        <v>-1</v>
      </c>
      <c r="I278" s="74" t="str">
        <f>HYPERLINK("[映雪.xlsx]类型!B32",'类型（5）'!$C$32)</f>
        <v>魔法少女</v>
      </c>
      <c r="J278" s="74">
        <v>-1</v>
      </c>
      <c r="K278" s="74">
        <v>-1</v>
      </c>
      <c r="L278" s="74" t="s">
        <v>1001</v>
      </c>
      <c r="M278" s="74" t="s">
        <v>1002</v>
      </c>
      <c r="N278" s="74">
        <v>1400</v>
      </c>
      <c r="O278" s="74">
        <v>1400</v>
      </c>
      <c r="P278" s="118">
        <v>34</v>
      </c>
      <c r="Q278" s="74" t="s">
        <v>1026</v>
      </c>
      <c r="R278" s="74">
        <v>-1</v>
      </c>
      <c r="S278" s="95">
        <v>45</v>
      </c>
      <c r="T278" s="74">
        <v>-1</v>
      </c>
      <c r="U278" s="74">
        <v>-1</v>
      </c>
      <c r="V278" s="74">
        <v>64</v>
      </c>
      <c r="W278" s="74">
        <v>-1</v>
      </c>
      <c r="X278" s="74">
        <v>-1</v>
      </c>
      <c r="Y278" s="131">
        <v>81</v>
      </c>
      <c r="Z278" s="74">
        <v>-1</v>
      </c>
      <c r="AA278" s="74">
        <v>-1</v>
      </c>
      <c r="AB278" s="129">
        <v>57</v>
      </c>
      <c r="AC278" s="74">
        <v>-1</v>
      </c>
      <c r="AD278" s="74">
        <v>-1</v>
      </c>
      <c r="AE278" s="136">
        <f t="shared" si="8"/>
        <v>145</v>
      </c>
      <c r="AF278" s="130">
        <f t="shared" si="9"/>
        <v>190</v>
      </c>
      <c r="AG278" s="74">
        <v>100</v>
      </c>
      <c r="AH278" s="74">
        <v>1</v>
      </c>
      <c r="AI278" s="74" t="s">
        <v>1012</v>
      </c>
      <c r="AJ278" s="74">
        <v>1496</v>
      </c>
      <c r="AK278" s="74">
        <v>1511</v>
      </c>
      <c r="AL278" s="74">
        <v>1562</v>
      </c>
      <c r="AM278" s="74">
        <v>1615</v>
      </c>
      <c r="AN278" s="74">
        <v>0</v>
      </c>
      <c r="AO278" s="74" t="s">
        <v>1004</v>
      </c>
      <c r="AP278" s="74" t="s">
        <v>1005</v>
      </c>
      <c r="AQ278" s="74">
        <v>84</v>
      </c>
      <c r="AR278" s="74" t="s">
        <v>1006</v>
      </c>
      <c r="AS278" s="74" t="s">
        <v>1007</v>
      </c>
      <c r="AT278" s="74" t="s">
        <v>1016</v>
      </c>
      <c r="AU278" s="74" t="s">
        <v>1013</v>
      </c>
      <c r="AV278" s="74">
        <v>6</v>
      </c>
      <c r="AW278" s="74" t="s">
        <v>1005</v>
      </c>
      <c r="AX278" s="74">
        <v>0</v>
      </c>
      <c r="AY278" s="104">
        <v>0</v>
      </c>
    </row>
    <row r="279" spans="1:51">
      <c r="A279" s="95">
        <v>1417</v>
      </c>
      <c r="B279" s="109" t="s">
        <v>664</v>
      </c>
      <c r="C279" s="74" t="s">
        <v>664</v>
      </c>
      <c r="D279" s="74">
        <v>6</v>
      </c>
      <c r="E279" s="74">
        <v>-1</v>
      </c>
      <c r="F279" s="74" t="s">
        <v>54</v>
      </c>
      <c r="G279" s="74">
        <v>-1</v>
      </c>
      <c r="H279" s="74">
        <v>-1</v>
      </c>
      <c r="I279" s="74" t="str">
        <f>HYPERLINK("[映雪.xlsx]类型!B46",'类型（5）'!$C$46)</f>
        <v>麻将</v>
      </c>
      <c r="J279" s="74">
        <v>-1</v>
      </c>
      <c r="K279" s="74">
        <v>-1</v>
      </c>
      <c r="L279" s="74" t="s">
        <v>1001</v>
      </c>
      <c r="M279" s="74" t="s">
        <v>1002</v>
      </c>
      <c r="N279" s="74">
        <v>1271</v>
      </c>
      <c r="O279" s="74">
        <v>1271</v>
      </c>
      <c r="P279" s="118">
        <v>106</v>
      </c>
      <c r="Q279" s="74" t="s">
        <v>1026</v>
      </c>
      <c r="R279" s="74">
        <v>-1</v>
      </c>
      <c r="S279" s="120">
        <v>76</v>
      </c>
      <c r="T279" s="74">
        <v>-1</v>
      </c>
      <c r="U279" s="74">
        <v>-1</v>
      </c>
      <c r="V279" s="122">
        <v>69</v>
      </c>
      <c r="W279" s="74">
        <v>-1</v>
      </c>
      <c r="X279" s="74">
        <v>-1</v>
      </c>
      <c r="Y279" s="104">
        <v>44</v>
      </c>
      <c r="Z279" s="74">
        <v>-1</v>
      </c>
      <c r="AA279" s="74">
        <v>-1</v>
      </c>
      <c r="AB279" s="129">
        <v>57</v>
      </c>
      <c r="AC279" s="74">
        <v>-1</v>
      </c>
      <c r="AD279" s="74">
        <v>-1</v>
      </c>
      <c r="AE279" s="136">
        <f t="shared" si="8"/>
        <v>145</v>
      </c>
      <c r="AF279" s="130">
        <f t="shared" si="9"/>
        <v>189</v>
      </c>
      <c r="AG279" s="74">
        <v>100</v>
      </c>
      <c r="AH279" s="74">
        <v>2</v>
      </c>
      <c r="AI279" s="74" t="s">
        <v>1012</v>
      </c>
      <c r="AJ279" s="74">
        <v>1511</v>
      </c>
      <c r="AK279" s="74">
        <v>1523</v>
      </c>
      <c r="AL279" s="74">
        <v>1535</v>
      </c>
      <c r="AM279" s="74">
        <v>1615</v>
      </c>
      <c r="AN279" s="74">
        <v>0</v>
      </c>
      <c r="AO279" s="74" t="s">
        <v>1004</v>
      </c>
      <c r="AP279" s="74" t="s">
        <v>1004</v>
      </c>
      <c r="AQ279" s="74">
        <v>55</v>
      </c>
      <c r="AR279" s="74" t="s">
        <v>1006</v>
      </c>
      <c r="AS279" s="74" t="s">
        <v>1007</v>
      </c>
      <c r="AT279" s="74" t="s">
        <v>1008</v>
      </c>
      <c r="AU279" s="74" t="s">
        <v>1009</v>
      </c>
      <c r="AV279" s="74">
        <v>11</v>
      </c>
      <c r="AW279" s="74" t="s">
        <v>1005</v>
      </c>
      <c r="AX279" s="74">
        <v>0</v>
      </c>
      <c r="AY279" s="104">
        <v>0</v>
      </c>
    </row>
    <row r="280" spans="1:51">
      <c r="A280" s="95">
        <v>1450</v>
      </c>
      <c r="B280" s="109" t="s">
        <v>2361</v>
      </c>
      <c r="C280" s="74" t="s">
        <v>2361</v>
      </c>
      <c r="D280" s="74">
        <v>9.5</v>
      </c>
      <c r="E280" s="74">
        <v>-1</v>
      </c>
      <c r="F280" s="74" t="s">
        <v>40</v>
      </c>
      <c r="G280" s="74">
        <v>-1</v>
      </c>
      <c r="H280" s="74">
        <v>-1</v>
      </c>
      <c r="I280" s="99" t="str">
        <f>HYPERLINK("[映雪.xlsx]类型!B29",'类型（5）'!$C$29)</f>
        <v>偶像</v>
      </c>
      <c r="J280" s="74">
        <v>-1</v>
      </c>
      <c r="K280" s="74">
        <v>-1</v>
      </c>
      <c r="L280" s="74" t="s">
        <v>1001</v>
      </c>
      <c r="M280" s="74" t="s">
        <v>1002</v>
      </c>
      <c r="N280" s="74">
        <v>1521</v>
      </c>
      <c r="O280" s="74">
        <v>1521</v>
      </c>
      <c r="P280" s="118">
        <v>131</v>
      </c>
      <c r="Q280" s="74" t="s">
        <v>1053</v>
      </c>
      <c r="R280" s="74">
        <v>-1</v>
      </c>
      <c r="S280" s="120">
        <v>75</v>
      </c>
      <c r="T280" s="74">
        <v>-1</v>
      </c>
      <c r="U280" s="74">
        <v>-1</v>
      </c>
      <c r="V280" s="122">
        <v>70</v>
      </c>
      <c r="W280" s="74">
        <v>-1</v>
      </c>
      <c r="X280" s="74">
        <v>-1</v>
      </c>
      <c r="Y280" s="104">
        <v>37</v>
      </c>
      <c r="Z280" s="74">
        <v>-1</v>
      </c>
      <c r="AA280" s="74">
        <v>-1</v>
      </c>
      <c r="AB280" s="129">
        <v>48</v>
      </c>
      <c r="AC280" s="74">
        <v>-1</v>
      </c>
      <c r="AD280" s="74">
        <v>-1</v>
      </c>
      <c r="AE280" s="136">
        <f t="shared" si="8"/>
        <v>145</v>
      </c>
      <c r="AF280" s="130">
        <f t="shared" si="9"/>
        <v>182</v>
      </c>
      <c r="AG280" s="74">
        <v>100</v>
      </c>
      <c r="AH280" s="74">
        <v>1</v>
      </c>
      <c r="AI280" s="74" t="s">
        <v>1012</v>
      </c>
      <c r="AJ280" s="74">
        <v>1583</v>
      </c>
      <c r="AK280" s="74">
        <v>1598</v>
      </c>
      <c r="AL280" s="74">
        <v>1610</v>
      </c>
      <c r="AM280" s="74">
        <v>1615</v>
      </c>
      <c r="AN280" s="74">
        <v>0</v>
      </c>
      <c r="AO280" s="74" t="s">
        <v>1004</v>
      </c>
      <c r="AP280" s="74" t="s">
        <v>1005</v>
      </c>
      <c r="AQ280" s="74">
        <v>81</v>
      </c>
      <c r="AR280" s="74" t="s">
        <v>1006</v>
      </c>
      <c r="AS280" s="74" t="s">
        <v>1007</v>
      </c>
      <c r="AT280" s="74" t="s">
        <v>1008</v>
      </c>
      <c r="AU280" s="74" t="s">
        <v>1017</v>
      </c>
      <c r="AV280" s="74">
        <v>7</v>
      </c>
      <c r="AW280" s="74" t="s">
        <v>1004</v>
      </c>
      <c r="AX280" s="74">
        <v>0</v>
      </c>
      <c r="AY280" s="104">
        <v>0</v>
      </c>
    </row>
    <row r="281" spans="1:51">
      <c r="A281" s="95">
        <v>1559</v>
      </c>
      <c r="B281" s="109" t="s">
        <v>2458</v>
      </c>
      <c r="C281" s="74" t="s">
        <v>2458</v>
      </c>
      <c r="D281" s="74">
        <v>7.6</v>
      </c>
      <c r="E281" s="74">
        <v>-1</v>
      </c>
      <c r="F281" s="74" t="s">
        <v>98</v>
      </c>
      <c r="G281" s="74">
        <v>-1</v>
      </c>
      <c r="H281" s="74">
        <v>-1</v>
      </c>
      <c r="I281" s="99" t="str">
        <f>HYPERLINK("[映雪.xlsx]类型!B25",'类型（5）'!$C$25)</f>
        <v>教师</v>
      </c>
      <c r="J281" s="74">
        <v>-1</v>
      </c>
      <c r="K281" s="74">
        <v>-1</v>
      </c>
      <c r="L281" s="74" t="s">
        <v>1001</v>
      </c>
      <c r="M281" s="74" t="s">
        <v>1002</v>
      </c>
      <c r="N281" s="74">
        <v>1623</v>
      </c>
      <c r="O281" s="74">
        <v>1623</v>
      </c>
      <c r="P281" s="118">
        <v>79</v>
      </c>
      <c r="Q281" s="74" t="s">
        <v>1036</v>
      </c>
      <c r="R281" s="74">
        <v>-1</v>
      </c>
      <c r="S281" s="120">
        <v>66</v>
      </c>
      <c r="T281" s="74">
        <v>-1</v>
      </c>
      <c r="U281" s="74">
        <v>-1</v>
      </c>
      <c r="V281" s="99">
        <v>79</v>
      </c>
      <c r="W281" s="74">
        <v>-1</v>
      </c>
      <c r="X281" s="74">
        <v>-1</v>
      </c>
      <c r="Y281" s="132">
        <v>66</v>
      </c>
      <c r="Z281" s="74">
        <v>-1</v>
      </c>
      <c r="AA281" s="74">
        <v>-1</v>
      </c>
      <c r="AB281" s="129">
        <v>43</v>
      </c>
      <c r="AC281" s="74">
        <v>-1</v>
      </c>
      <c r="AD281" s="74">
        <v>-1</v>
      </c>
      <c r="AE281" s="136">
        <f t="shared" si="8"/>
        <v>145</v>
      </c>
      <c r="AF281" s="130">
        <f t="shared" si="9"/>
        <v>211</v>
      </c>
      <c r="AG281" s="74">
        <v>100</v>
      </c>
      <c r="AH281" s="74">
        <v>1</v>
      </c>
      <c r="AI281" s="74" t="s">
        <v>1012</v>
      </c>
      <c r="AJ281" s="74">
        <v>1537</v>
      </c>
      <c r="AK281" s="74">
        <v>1552</v>
      </c>
      <c r="AL281" s="74">
        <v>1581</v>
      </c>
      <c r="AM281" s="74">
        <v>1615</v>
      </c>
      <c r="AN281" s="74">
        <v>0</v>
      </c>
      <c r="AO281" s="74" t="s">
        <v>1004</v>
      </c>
      <c r="AP281" s="74" t="s">
        <v>1004</v>
      </c>
      <c r="AQ281" s="74">
        <v>55</v>
      </c>
      <c r="AR281" s="74" t="s">
        <v>1006</v>
      </c>
      <c r="AS281" s="74" t="s">
        <v>1007</v>
      </c>
      <c r="AT281" s="74" t="s">
        <v>1008</v>
      </c>
      <c r="AU281" s="74" t="s">
        <v>1027</v>
      </c>
      <c r="AV281" s="74">
        <v>10</v>
      </c>
      <c r="AW281" s="74" t="s">
        <v>1005</v>
      </c>
      <c r="AX281" s="74">
        <v>0</v>
      </c>
      <c r="AY281" s="104">
        <v>0</v>
      </c>
    </row>
    <row r="282" spans="1:51">
      <c r="A282" s="95">
        <v>1602</v>
      </c>
      <c r="B282" s="109" t="s">
        <v>845</v>
      </c>
      <c r="C282" s="74" t="s">
        <v>845</v>
      </c>
      <c r="D282" s="74">
        <v>10.8</v>
      </c>
      <c r="E282" s="74">
        <v>-1</v>
      </c>
      <c r="F282" s="74" t="s">
        <v>80</v>
      </c>
      <c r="G282" s="74">
        <v>-1</v>
      </c>
      <c r="H282" s="74">
        <v>-1</v>
      </c>
      <c r="I282" s="96" t="str">
        <f>HYPERLINK("[映雪.xlsx]类型!B20",'类型（5）'!$C$20)</f>
        <v>指挥官</v>
      </c>
      <c r="J282" s="74">
        <v>-1</v>
      </c>
      <c r="K282" s="74">
        <v>-1</v>
      </c>
      <c r="L282" s="74" t="s">
        <v>1001</v>
      </c>
      <c r="M282" s="74" t="s">
        <v>1002</v>
      </c>
      <c r="N282" s="74">
        <v>1145</v>
      </c>
      <c r="O282" s="74">
        <v>1145</v>
      </c>
      <c r="P282" s="118">
        <v>106</v>
      </c>
      <c r="Q282" s="74" t="s">
        <v>1049</v>
      </c>
      <c r="R282" s="74">
        <v>-1</v>
      </c>
      <c r="S282" s="120">
        <v>77</v>
      </c>
      <c r="T282" s="74">
        <v>-1</v>
      </c>
      <c r="U282" s="74">
        <v>-1</v>
      </c>
      <c r="V282" s="74">
        <v>68</v>
      </c>
      <c r="W282" s="74">
        <v>-1</v>
      </c>
      <c r="X282" s="74">
        <v>-1</v>
      </c>
      <c r="Y282" s="104">
        <v>58</v>
      </c>
      <c r="Z282" s="74">
        <v>-1</v>
      </c>
      <c r="AA282" s="74">
        <v>-1</v>
      </c>
      <c r="AB282" s="129">
        <v>52</v>
      </c>
      <c r="AC282" s="74">
        <v>-1</v>
      </c>
      <c r="AD282" s="74">
        <v>-1</v>
      </c>
      <c r="AE282" s="136">
        <f t="shared" si="8"/>
        <v>145</v>
      </c>
      <c r="AF282" s="130">
        <f t="shared" si="9"/>
        <v>203</v>
      </c>
      <c r="AG282" s="74">
        <v>100</v>
      </c>
      <c r="AH282" s="74">
        <v>1</v>
      </c>
      <c r="AI282" s="74" t="s">
        <v>1012</v>
      </c>
      <c r="AJ282" s="74">
        <v>1497</v>
      </c>
      <c r="AK282" s="74">
        <v>1512</v>
      </c>
      <c r="AL282" s="74">
        <v>1551</v>
      </c>
      <c r="AM282" s="74">
        <v>1615</v>
      </c>
      <c r="AN282" s="74">
        <v>0</v>
      </c>
      <c r="AO282" s="74" t="s">
        <v>1004</v>
      </c>
      <c r="AP282" s="74" t="s">
        <v>1005</v>
      </c>
      <c r="AQ282" s="74">
        <v>59</v>
      </c>
      <c r="AR282" s="74" t="s">
        <v>1006</v>
      </c>
      <c r="AS282" s="74" t="s">
        <v>1007</v>
      </c>
      <c r="AT282" s="74" t="s">
        <v>1008</v>
      </c>
      <c r="AU282" s="74" t="s">
        <v>1013</v>
      </c>
      <c r="AV282" s="74">
        <v>14</v>
      </c>
      <c r="AW282" s="74" t="s">
        <v>1005</v>
      </c>
      <c r="AX282" s="74">
        <v>0</v>
      </c>
      <c r="AY282" s="104">
        <v>0</v>
      </c>
    </row>
    <row r="283" spans="1:51">
      <c r="A283" s="95">
        <v>2297</v>
      </c>
      <c r="B283" s="109" t="s">
        <v>2538</v>
      </c>
      <c r="C283" s="74" t="s">
        <v>2538</v>
      </c>
      <c r="D283" s="74">
        <v>5.7</v>
      </c>
      <c r="E283" s="74">
        <v>-1</v>
      </c>
      <c r="F283" s="74" t="s">
        <v>20</v>
      </c>
      <c r="G283" s="74">
        <v>-1</v>
      </c>
      <c r="H283" s="74">
        <v>-1</v>
      </c>
      <c r="I283" s="74" t="str">
        <f>HYPERLINK("[映雪.xlsx]类型!B1",'类型（5）'!$C$1)</f>
        <v>均衡</v>
      </c>
      <c r="J283" s="74">
        <v>-1</v>
      </c>
      <c r="K283" s="74">
        <v>-1</v>
      </c>
      <c r="L283" s="74" t="s">
        <v>1001</v>
      </c>
      <c r="M283" s="74" t="s">
        <v>1935</v>
      </c>
      <c r="N283" s="74">
        <v>4023</v>
      </c>
      <c r="O283" s="74">
        <v>4023</v>
      </c>
      <c r="P283" s="118">
        <v>83</v>
      </c>
      <c r="Q283" s="74" t="s">
        <v>1053</v>
      </c>
      <c r="R283" s="74">
        <v>-1</v>
      </c>
      <c r="S283" s="120">
        <v>73</v>
      </c>
      <c r="T283" s="74">
        <v>-1</v>
      </c>
      <c r="U283" s="74">
        <v>-1</v>
      </c>
      <c r="V283" s="122">
        <v>72</v>
      </c>
      <c r="W283" s="74">
        <v>-1</v>
      </c>
      <c r="X283" s="74">
        <v>-1</v>
      </c>
      <c r="Y283" s="132">
        <v>71</v>
      </c>
      <c r="Z283" s="74">
        <v>-1</v>
      </c>
      <c r="AA283" s="74">
        <v>-1</v>
      </c>
      <c r="AB283" s="133">
        <v>70</v>
      </c>
      <c r="AC283" s="74">
        <v>-1</v>
      </c>
      <c r="AD283" s="74">
        <v>-1</v>
      </c>
      <c r="AE283" s="136">
        <f t="shared" si="8"/>
        <v>145</v>
      </c>
      <c r="AF283" s="130">
        <f t="shared" si="9"/>
        <v>216</v>
      </c>
      <c r="AG283" s="74">
        <v>100</v>
      </c>
      <c r="AH283" s="74">
        <v>0</v>
      </c>
      <c r="AI283" s="74" t="s">
        <v>1012</v>
      </c>
      <c r="AJ283" s="74">
        <v>1400</v>
      </c>
      <c r="AK283" s="74">
        <v>1415</v>
      </c>
      <c r="AL283" s="74">
        <v>1700</v>
      </c>
      <c r="AM283" s="74">
        <v>1615</v>
      </c>
      <c r="AN283" s="74">
        <v>56</v>
      </c>
      <c r="AO283" s="74" t="s">
        <v>1004</v>
      </c>
      <c r="AP283" s="74" t="s">
        <v>1005</v>
      </c>
      <c r="AQ283" s="74">
        <v>75</v>
      </c>
      <c r="AR283" s="74" t="s">
        <v>1006</v>
      </c>
      <c r="AS283" s="74" t="s">
        <v>1007</v>
      </c>
      <c r="AT283" s="74" t="s">
        <v>1016</v>
      </c>
      <c r="AU283" s="74" t="s">
        <v>1038</v>
      </c>
      <c r="AV283" s="74">
        <v>7</v>
      </c>
      <c r="AW283" s="74" t="s">
        <v>1005</v>
      </c>
      <c r="AX283" s="74">
        <v>0</v>
      </c>
      <c r="AY283" s="104">
        <v>0</v>
      </c>
    </row>
    <row r="284" spans="1:51">
      <c r="A284" s="95">
        <v>36</v>
      </c>
      <c r="B284" s="109" t="s">
        <v>1080</v>
      </c>
      <c r="C284" s="74" t="s">
        <v>1080</v>
      </c>
      <c r="D284" s="74">
        <v>8.8</v>
      </c>
      <c r="E284" s="74">
        <v>-1</v>
      </c>
      <c r="F284" s="74" t="s">
        <v>136</v>
      </c>
      <c r="G284" s="74">
        <v>-1</v>
      </c>
      <c r="H284" s="74">
        <v>-1</v>
      </c>
      <c r="I284" s="74" t="str">
        <f>HYPERLINK("[映雪.xlsx]类型!B13",'类型（5）'!$C$13)</f>
        <v>贤者</v>
      </c>
      <c r="J284" s="74">
        <v>-1</v>
      </c>
      <c r="K284" s="74">
        <v>-1</v>
      </c>
      <c r="L284" s="74" t="s">
        <v>1001</v>
      </c>
      <c r="M284" s="74" t="s">
        <v>1002</v>
      </c>
      <c r="N284" s="74">
        <v>554</v>
      </c>
      <c r="O284" s="74">
        <v>554</v>
      </c>
      <c r="P284" s="118">
        <v>308</v>
      </c>
      <c r="Q284" s="74" t="s">
        <v>1033</v>
      </c>
      <c r="R284" s="74">
        <v>-1</v>
      </c>
      <c r="S284" s="95">
        <v>59</v>
      </c>
      <c r="T284" s="74">
        <v>-1</v>
      </c>
      <c r="U284" s="74">
        <v>-1</v>
      </c>
      <c r="V284" s="74">
        <v>18</v>
      </c>
      <c r="W284" s="74">
        <v>-1</v>
      </c>
      <c r="X284" s="74">
        <v>-1</v>
      </c>
      <c r="Y284" s="131">
        <v>85</v>
      </c>
      <c r="Z284" s="74">
        <v>-1</v>
      </c>
      <c r="AA284" s="74">
        <v>-1</v>
      </c>
      <c r="AB284" s="129">
        <v>51</v>
      </c>
      <c r="AC284" s="74">
        <v>-1</v>
      </c>
      <c r="AD284" s="74">
        <v>-1</v>
      </c>
      <c r="AE284" s="136">
        <f t="shared" si="8"/>
        <v>144</v>
      </c>
      <c r="AF284" s="130">
        <f t="shared" si="9"/>
        <v>162</v>
      </c>
      <c r="AG284" s="74">
        <v>100</v>
      </c>
      <c r="AH284" s="74">
        <v>1</v>
      </c>
      <c r="AI284" s="74" t="s">
        <v>1012</v>
      </c>
      <c r="AJ284" s="74">
        <v>1579</v>
      </c>
      <c r="AK284" s="74">
        <v>1594</v>
      </c>
      <c r="AL284" s="74">
        <v>1635</v>
      </c>
      <c r="AM284" s="74">
        <v>1615</v>
      </c>
      <c r="AN284" s="74">
        <v>76</v>
      </c>
      <c r="AO284" s="74" t="s">
        <v>1004</v>
      </c>
      <c r="AP284" s="74" t="s">
        <v>1005</v>
      </c>
      <c r="AQ284" s="74">
        <v>83</v>
      </c>
      <c r="AR284" s="74" t="s">
        <v>1006</v>
      </c>
      <c r="AS284" s="74" t="s">
        <v>1007</v>
      </c>
      <c r="AT284" s="74" t="s">
        <v>1016</v>
      </c>
      <c r="AU284" s="74" t="s">
        <v>1020</v>
      </c>
      <c r="AV284" s="74">
        <v>10</v>
      </c>
      <c r="AW284" s="74" t="s">
        <v>1004</v>
      </c>
      <c r="AX284" s="74">
        <v>0</v>
      </c>
      <c r="AY284" s="104">
        <v>0</v>
      </c>
    </row>
    <row r="285" spans="1:51">
      <c r="A285" s="95">
        <v>131</v>
      </c>
      <c r="B285" s="109" t="s">
        <v>1176</v>
      </c>
      <c r="C285" s="74" t="s">
        <v>1176</v>
      </c>
      <c r="D285" s="74">
        <v>6.2</v>
      </c>
      <c r="E285" s="74">
        <v>-1</v>
      </c>
      <c r="F285" s="74" t="s">
        <v>16</v>
      </c>
      <c r="G285" s="74">
        <v>-1</v>
      </c>
      <c r="H285" s="74">
        <v>-1</v>
      </c>
      <c r="I285" s="74" t="str">
        <f>HYPERLINK("[映雪.xlsx]类型!B7",'类型（5）'!$C$7)</f>
        <v>武勇全能</v>
      </c>
      <c r="J285" s="74">
        <v>-1</v>
      </c>
      <c r="K285" s="74">
        <v>-1</v>
      </c>
      <c r="L285" s="74" t="s">
        <v>1001</v>
      </c>
      <c r="M285" s="74" t="s">
        <v>1002</v>
      </c>
      <c r="N285" s="74">
        <v>781</v>
      </c>
      <c r="O285" s="74">
        <v>781</v>
      </c>
      <c r="P285" s="118">
        <v>328</v>
      </c>
      <c r="Q285" s="74" t="s">
        <v>1177</v>
      </c>
      <c r="R285" s="74">
        <v>-1</v>
      </c>
      <c r="S285" s="95">
        <v>59</v>
      </c>
      <c r="T285" s="74">
        <v>-1</v>
      </c>
      <c r="U285" s="74">
        <v>-1</v>
      </c>
      <c r="V285" s="99">
        <v>85</v>
      </c>
      <c r="W285" s="74">
        <v>-1</v>
      </c>
      <c r="X285" s="74">
        <v>-1</v>
      </c>
      <c r="Y285" s="104">
        <v>45</v>
      </c>
      <c r="Z285" s="74">
        <v>-1</v>
      </c>
      <c r="AA285" s="74">
        <v>-1</v>
      </c>
      <c r="AB285" s="129">
        <v>27</v>
      </c>
      <c r="AC285" s="74">
        <v>-1</v>
      </c>
      <c r="AD285" s="74">
        <v>-1</v>
      </c>
      <c r="AE285" s="136">
        <f t="shared" si="8"/>
        <v>144</v>
      </c>
      <c r="AF285" s="130">
        <f t="shared" si="9"/>
        <v>189</v>
      </c>
      <c r="AG285" s="74">
        <v>100</v>
      </c>
      <c r="AH285" s="74">
        <v>2</v>
      </c>
      <c r="AI285" s="74" t="s">
        <v>1012</v>
      </c>
      <c r="AJ285" s="74">
        <v>1575</v>
      </c>
      <c r="AK285" s="74">
        <v>1590</v>
      </c>
      <c r="AL285" s="74">
        <v>1648</v>
      </c>
      <c r="AM285" s="74">
        <v>1615</v>
      </c>
      <c r="AN285" s="74">
        <v>68</v>
      </c>
      <c r="AO285" s="74" t="s">
        <v>1004</v>
      </c>
      <c r="AP285" s="74" t="s">
        <v>1005</v>
      </c>
      <c r="AQ285" s="74">
        <v>45</v>
      </c>
      <c r="AR285" s="74" t="s">
        <v>1006</v>
      </c>
      <c r="AS285" s="74" t="s">
        <v>1007</v>
      </c>
      <c r="AT285" s="74" t="s">
        <v>1016</v>
      </c>
      <c r="AU285" s="74" t="s">
        <v>1009</v>
      </c>
      <c r="AV285" s="74">
        <v>9</v>
      </c>
      <c r="AW285" s="74" t="s">
        <v>1005</v>
      </c>
      <c r="AX285" s="74">
        <v>0</v>
      </c>
      <c r="AY285" s="104">
        <v>0</v>
      </c>
    </row>
    <row r="286" spans="1:51">
      <c r="A286" s="95">
        <v>164</v>
      </c>
      <c r="B286" s="109" t="s">
        <v>1207</v>
      </c>
      <c r="C286" s="74" t="s">
        <v>1207</v>
      </c>
      <c r="D286" s="74">
        <v>11.2</v>
      </c>
      <c r="E286" s="74">
        <v>-1</v>
      </c>
      <c r="F286" s="74" t="s">
        <v>84</v>
      </c>
      <c r="G286" s="74">
        <v>-1</v>
      </c>
      <c r="H286" s="74">
        <v>-1</v>
      </c>
      <c r="I286" s="96" t="str">
        <f>HYPERLINK("[映雪.xlsx]类型!B20",'类型（5）'!$C$20)</f>
        <v>指挥官</v>
      </c>
      <c r="J286" s="74">
        <v>-1</v>
      </c>
      <c r="K286" s="74">
        <v>-1</v>
      </c>
      <c r="L286" s="74" t="s">
        <v>1001</v>
      </c>
      <c r="M286" s="74" t="s">
        <v>1002</v>
      </c>
      <c r="N286" s="74">
        <v>713</v>
      </c>
      <c r="O286" s="74">
        <v>713</v>
      </c>
      <c r="P286" s="118">
        <v>109</v>
      </c>
      <c r="Q286" s="74" t="s">
        <v>1051</v>
      </c>
      <c r="R286" s="74">
        <v>-1</v>
      </c>
      <c r="S286" s="120">
        <v>77</v>
      </c>
      <c r="T286" s="74">
        <v>-1</v>
      </c>
      <c r="U286" s="74">
        <v>-1</v>
      </c>
      <c r="V286" s="74">
        <v>67</v>
      </c>
      <c r="W286" s="74">
        <v>-1</v>
      </c>
      <c r="X286" s="74">
        <v>-1</v>
      </c>
      <c r="Y286" s="132">
        <v>69</v>
      </c>
      <c r="Z286" s="74">
        <v>-1</v>
      </c>
      <c r="AA286" s="74">
        <v>-1</v>
      </c>
      <c r="AB286" s="133">
        <v>68</v>
      </c>
      <c r="AC286" s="74">
        <v>-1</v>
      </c>
      <c r="AD286" s="74">
        <v>-1</v>
      </c>
      <c r="AE286" s="136">
        <f t="shared" si="8"/>
        <v>144</v>
      </c>
      <c r="AF286" s="130">
        <f t="shared" si="9"/>
        <v>213</v>
      </c>
      <c r="AG286" s="74">
        <v>100</v>
      </c>
      <c r="AH286" s="74">
        <v>1</v>
      </c>
      <c r="AI286" s="74" t="s">
        <v>1012</v>
      </c>
      <c r="AJ286" s="74">
        <v>1548</v>
      </c>
      <c r="AK286" s="74">
        <v>1563</v>
      </c>
      <c r="AL286" s="74">
        <v>1604</v>
      </c>
      <c r="AM286" s="74">
        <v>1615</v>
      </c>
      <c r="AN286" s="74">
        <v>71</v>
      </c>
      <c r="AO286" s="74" t="s">
        <v>1004</v>
      </c>
      <c r="AP286" s="74" t="s">
        <v>1005</v>
      </c>
      <c r="AQ286" s="74">
        <v>19</v>
      </c>
      <c r="AR286" s="74" t="s">
        <v>1006</v>
      </c>
      <c r="AS286" s="74" t="s">
        <v>1062</v>
      </c>
      <c r="AT286" s="74" t="s">
        <v>1008</v>
      </c>
      <c r="AU286" s="74" t="s">
        <v>1013</v>
      </c>
      <c r="AV286" s="74">
        <v>7</v>
      </c>
      <c r="AW286" s="74" t="s">
        <v>1004</v>
      </c>
      <c r="AX286" s="74">
        <v>0</v>
      </c>
      <c r="AY286" s="104">
        <v>0</v>
      </c>
    </row>
    <row r="287" spans="1:51">
      <c r="A287" s="95">
        <v>492</v>
      </c>
      <c r="B287" s="109" t="s">
        <v>533</v>
      </c>
      <c r="C287" s="74" t="s">
        <v>533</v>
      </c>
      <c r="D287" s="74">
        <v>5.7</v>
      </c>
      <c r="E287" s="74">
        <v>-1</v>
      </c>
      <c r="F287" s="74" t="s">
        <v>160</v>
      </c>
      <c r="G287" s="74">
        <v>-1</v>
      </c>
      <c r="H287" s="74">
        <v>-1</v>
      </c>
      <c r="I287" s="99" t="str">
        <f>HYPERLINK("[映雪.xlsx]类型!B25",'类型（5）'!$C$25)</f>
        <v>教师</v>
      </c>
      <c r="J287" s="74">
        <v>-1</v>
      </c>
      <c r="K287" s="74">
        <v>-1</v>
      </c>
      <c r="L287" s="74" t="s">
        <v>1001</v>
      </c>
      <c r="M287" s="74" t="s">
        <v>1002</v>
      </c>
      <c r="N287" s="74">
        <v>633</v>
      </c>
      <c r="O287" s="74">
        <v>633</v>
      </c>
      <c r="P287" s="118">
        <v>414</v>
      </c>
      <c r="Q287" s="74" t="s">
        <v>1029</v>
      </c>
      <c r="R287" s="74">
        <v>-1</v>
      </c>
      <c r="S287" s="120">
        <v>72</v>
      </c>
      <c r="T287" s="74">
        <v>-1</v>
      </c>
      <c r="U287" s="74">
        <v>-1</v>
      </c>
      <c r="V287" s="122">
        <v>72</v>
      </c>
      <c r="W287" s="74">
        <v>-1</v>
      </c>
      <c r="X287" s="74">
        <v>-1</v>
      </c>
      <c r="Y287" s="104">
        <v>64</v>
      </c>
      <c r="Z287" s="74">
        <v>-1</v>
      </c>
      <c r="AA287" s="74">
        <v>-1</v>
      </c>
      <c r="AB287" s="133">
        <v>66</v>
      </c>
      <c r="AC287" s="74">
        <v>-1</v>
      </c>
      <c r="AD287" s="74">
        <v>-1</v>
      </c>
      <c r="AE287" s="136">
        <f t="shared" si="8"/>
        <v>144</v>
      </c>
      <c r="AF287" s="130">
        <f t="shared" si="9"/>
        <v>208</v>
      </c>
      <c r="AG287" s="74">
        <v>100</v>
      </c>
      <c r="AH287" s="74">
        <v>1</v>
      </c>
      <c r="AI287" s="74" t="s">
        <v>1012</v>
      </c>
      <c r="AJ287" s="74">
        <v>1528</v>
      </c>
      <c r="AK287" s="74">
        <v>1543</v>
      </c>
      <c r="AL287" s="74">
        <v>1572</v>
      </c>
      <c r="AM287" s="74">
        <v>1615</v>
      </c>
      <c r="AN287" s="74">
        <v>24</v>
      </c>
      <c r="AO287" s="74" t="s">
        <v>1004</v>
      </c>
      <c r="AP287" s="74" t="s">
        <v>1005</v>
      </c>
      <c r="AQ287" s="74">
        <v>74</v>
      </c>
      <c r="AR287" s="74" t="s">
        <v>1006</v>
      </c>
      <c r="AS287" s="74" t="s">
        <v>1007</v>
      </c>
      <c r="AT287" s="74" t="s">
        <v>1008</v>
      </c>
      <c r="AU287" s="74" t="s">
        <v>1017</v>
      </c>
      <c r="AV287" s="74">
        <v>5</v>
      </c>
      <c r="AW287" s="74" t="s">
        <v>1004</v>
      </c>
      <c r="AX287" s="74">
        <v>0</v>
      </c>
      <c r="AY287" s="104">
        <v>0</v>
      </c>
    </row>
    <row r="288" spans="1:51">
      <c r="A288" s="95">
        <v>583</v>
      </c>
      <c r="B288" s="109" t="s">
        <v>1597</v>
      </c>
      <c r="C288" s="74" t="s">
        <v>1597</v>
      </c>
      <c r="D288" s="74">
        <v>11.1</v>
      </c>
      <c r="E288" s="74">
        <v>-1</v>
      </c>
      <c r="F288" s="74" t="s">
        <v>122</v>
      </c>
      <c r="G288" s="74">
        <v>-1</v>
      </c>
      <c r="H288" s="74">
        <v>-1</v>
      </c>
      <c r="I288" s="96" t="str">
        <f>HYPERLINK("[映雪.xlsx]类型!B15",'类型（5）'!$C$15)</f>
        <v>巫女</v>
      </c>
      <c r="J288" s="74">
        <v>-1</v>
      </c>
      <c r="K288" s="74">
        <v>-1</v>
      </c>
      <c r="L288" s="74" t="s">
        <v>1001</v>
      </c>
      <c r="M288" s="74" t="s">
        <v>1002</v>
      </c>
      <c r="N288" s="74">
        <v>775</v>
      </c>
      <c r="O288" s="74">
        <v>775</v>
      </c>
      <c r="P288" s="118">
        <v>76</v>
      </c>
      <c r="Q288" s="74" t="s">
        <v>1042</v>
      </c>
      <c r="R288" s="74">
        <v>-1</v>
      </c>
      <c r="S288" s="120">
        <v>71</v>
      </c>
      <c r="T288" s="74">
        <v>-1</v>
      </c>
      <c r="U288" s="74">
        <v>-1</v>
      </c>
      <c r="V288" s="122">
        <v>73</v>
      </c>
      <c r="W288" s="74">
        <v>-1</v>
      </c>
      <c r="X288" s="74">
        <v>-1</v>
      </c>
      <c r="Y288" s="104">
        <v>44</v>
      </c>
      <c r="Z288" s="74">
        <v>-1</v>
      </c>
      <c r="AA288" s="74">
        <v>-1</v>
      </c>
      <c r="AB288" s="126">
        <v>84</v>
      </c>
      <c r="AC288" s="74">
        <v>-1</v>
      </c>
      <c r="AD288" s="74">
        <v>-1</v>
      </c>
      <c r="AE288" s="136">
        <f t="shared" si="8"/>
        <v>144</v>
      </c>
      <c r="AF288" s="130">
        <f t="shared" si="9"/>
        <v>188</v>
      </c>
      <c r="AG288" s="74">
        <v>100</v>
      </c>
      <c r="AH288" s="74">
        <v>1</v>
      </c>
      <c r="AI288" s="74" t="s">
        <v>1012</v>
      </c>
      <c r="AJ288" s="74">
        <v>1514</v>
      </c>
      <c r="AK288" s="74">
        <v>1529</v>
      </c>
      <c r="AL288" s="74">
        <v>1573</v>
      </c>
      <c r="AM288" s="74">
        <v>1615</v>
      </c>
      <c r="AN288" s="74">
        <v>66</v>
      </c>
      <c r="AO288" s="74" t="s">
        <v>1004</v>
      </c>
      <c r="AP288" s="74" t="s">
        <v>1004</v>
      </c>
      <c r="AQ288" s="74">
        <v>30</v>
      </c>
      <c r="AR288" s="74" t="s">
        <v>1006</v>
      </c>
      <c r="AS288" s="74" t="s">
        <v>1007</v>
      </c>
      <c r="AT288" s="74" t="s">
        <v>1016</v>
      </c>
      <c r="AU288" s="74" t="s">
        <v>1024</v>
      </c>
      <c r="AV288" s="74">
        <v>12</v>
      </c>
      <c r="AW288" s="74" t="s">
        <v>1005</v>
      </c>
      <c r="AX288" s="74">
        <v>0</v>
      </c>
      <c r="AY288" s="104">
        <v>63</v>
      </c>
    </row>
    <row r="289" spans="1:51">
      <c r="A289" s="95">
        <v>616</v>
      </c>
      <c r="B289" s="109" t="s">
        <v>889</v>
      </c>
      <c r="C289" s="74" t="s">
        <v>889</v>
      </c>
      <c r="D289" s="74">
        <v>4.4</v>
      </c>
      <c r="E289" s="74">
        <v>-1</v>
      </c>
      <c r="F289" s="74" t="s">
        <v>138</v>
      </c>
      <c r="G289" s="74">
        <v>-1</v>
      </c>
      <c r="H289" s="74">
        <v>-1</v>
      </c>
      <c r="I289" s="74" t="str">
        <f>HYPERLINK("[映雪.xlsx]类型!B40",'类型（5）'!$C$40)</f>
        <v>中二</v>
      </c>
      <c r="J289" s="74">
        <v>-1</v>
      </c>
      <c r="K289" s="74">
        <v>-1</v>
      </c>
      <c r="L289" s="74" t="s">
        <v>1001</v>
      </c>
      <c r="M289" s="74" t="s">
        <v>1002</v>
      </c>
      <c r="N289" s="74">
        <v>794</v>
      </c>
      <c r="O289" s="74">
        <v>794</v>
      </c>
      <c r="P289" s="118">
        <v>464</v>
      </c>
      <c r="Q289" s="74" t="s">
        <v>1044</v>
      </c>
      <c r="R289" s="74">
        <v>-1</v>
      </c>
      <c r="S289" s="120">
        <v>71</v>
      </c>
      <c r="T289" s="74">
        <v>-1</v>
      </c>
      <c r="U289" s="74">
        <v>-1</v>
      </c>
      <c r="V289" s="122">
        <v>73</v>
      </c>
      <c r="W289" s="74">
        <v>-1</v>
      </c>
      <c r="X289" s="74">
        <v>-1</v>
      </c>
      <c r="Y289" s="104">
        <v>56</v>
      </c>
      <c r="Z289" s="74">
        <v>-1</v>
      </c>
      <c r="AA289" s="74">
        <v>-1</v>
      </c>
      <c r="AB289" s="129">
        <v>43</v>
      </c>
      <c r="AC289" s="74">
        <v>-1</v>
      </c>
      <c r="AD289" s="74">
        <v>-1</v>
      </c>
      <c r="AE289" s="136">
        <f t="shared" si="8"/>
        <v>144</v>
      </c>
      <c r="AF289" s="130">
        <f t="shared" si="9"/>
        <v>200</v>
      </c>
      <c r="AG289" s="74">
        <v>100</v>
      </c>
      <c r="AH289" s="74">
        <v>1</v>
      </c>
      <c r="AI289" s="74" t="s">
        <v>1012</v>
      </c>
      <c r="AJ289" s="74">
        <v>1537</v>
      </c>
      <c r="AK289" s="74">
        <v>1552</v>
      </c>
      <c r="AL289" s="74">
        <v>1601</v>
      </c>
      <c r="AM289" s="74">
        <v>1615</v>
      </c>
      <c r="AN289" s="74">
        <v>40</v>
      </c>
      <c r="AO289" s="74" t="s">
        <v>1004</v>
      </c>
      <c r="AP289" s="74" t="s">
        <v>1004</v>
      </c>
      <c r="AQ289" s="74">
        <v>82</v>
      </c>
      <c r="AR289" s="74" t="s">
        <v>1006</v>
      </c>
      <c r="AS289" s="74" t="s">
        <v>1007</v>
      </c>
      <c r="AT289" s="74" t="s">
        <v>1008</v>
      </c>
      <c r="AU289" s="74" t="s">
        <v>1013</v>
      </c>
      <c r="AV289" s="74">
        <v>7</v>
      </c>
      <c r="AW289" s="74" t="s">
        <v>1004</v>
      </c>
      <c r="AX289" s="74">
        <v>0</v>
      </c>
      <c r="AY289" s="104">
        <v>0</v>
      </c>
    </row>
    <row r="290" spans="1:51">
      <c r="A290" s="95">
        <v>967</v>
      </c>
      <c r="B290" s="109" t="s">
        <v>38</v>
      </c>
      <c r="C290" s="74" t="s">
        <v>38</v>
      </c>
      <c r="D290" s="74">
        <v>7.4</v>
      </c>
      <c r="E290" s="74">
        <v>-1</v>
      </c>
      <c r="F290" s="74" t="s">
        <v>38</v>
      </c>
      <c r="G290" s="74">
        <v>-1</v>
      </c>
      <c r="H290" s="74">
        <v>-1</v>
      </c>
      <c r="I290" s="99" t="str">
        <f>HYPERLINK("[映雪.xlsx]类型!B42",'类型（5）'!$C$42)</f>
        <v>魔剑士</v>
      </c>
      <c r="J290" s="74">
        <v>-1</v>
      </c>
      <c r="K290" s="74">
        <v>-1</v>
      </c>
      <c r="L290" s="74" t="s">
        <v>1001</v>
      </c>
      <c r="M290" s="74" t="s">
        <v>1002</v>
      </c>
      <c r="N290" s="74">
        <v>36</v>
      </c>
      <c r="O290" s="74">
        <v>36</v>
      </c>
      <c r="P290" s="118">
        <v>44</v>
      </c>
      <c r="Q290" s="74" t="s">
        <v>1077</v>
      </c>
      <c r="R290" s="74">
        <v>-1</v>
      </c>
      <c r="S290" s="120">
        <v>72</v>
      </c>
      <c r="T290" s="74">
        <v>-1</v>
      </c>
      <c r="U290" s="74">
        <v>-1</v>
      </c>
      <c r="V290" s="122">
        <v>72</v>
      </c>
      <c r="W290" s="74">
        <v>-1</v>
      </c>
      <c r="X290" s="74">
        <v>-1</v>
      </c>
      <c r="Y290" s="132">
        <v>67</v>
      </c>
      <c r="Z290" s="74">
        <v>-1</v>
      </c>
      <c r="AA290" s="74">
        <v>-1</v>
      </c>
      <c r="AB290" s="129">
        <v>54</v>
      </c>
      <c r="AC290" s="74">
        <v>-1</v>
      </c>
      <c r="AD290" s="74">
        <v>-1</v>
      </c>
      <c r="AE290" s="136">
        <f t="shared" si="8"/>
        <v>144</v>
      </c>
      <c r="AF290" s="130">
        <f t="shared" si="9"/>
        <v>211</v>
      </c>
      <c r="AG290" s="74">
        <v>14997</v>
      </c>
      <c r="AH290" s="74">
        <v>6</v>
      </c>
      <c r="AI290" s="74" t="s">
        <v>4</v>
      </c>
      <c r="AJ290" s="74">
        <v>1535</v>
      </c>
      <c r="AK290" s="74">
        <v>1550</v>
      </c>
      <c r="AL290" s="74">
        <v>1619</v>
      </c>
      <c r="AM290" s="74">
        <v>1615</v>
      </c>
      <c r="AN290" s="74">
        <v>56</v>
      </c>
      <c r="AO290" s="74" t="s">
        <v>1004</v>
      </c>
      <c r="AP290" s="74" t="s">
        <v>1005</v>
      </c>
      <c r="AQ290" s="74">
        <v>89</v>
      </c>
      <c r="AR290" s="74" t="s">
        <v>1006</v>
      </c>
      <c r="AS290" s="74" t="s">
        <v>1007</v>
      </c>
      <c r="AT290" s="74" t="s">
        <v>1008</v>
      </c>
      <c r="AU290" s="74" t="s">
        <v>1009</v>
      </c>
      <c r="AV290" s="74">
        <v>6</v>
      </c>
      <c r="AW290" s="74" t="s">
        <v>1005</v>
      </c>
      <c r="AX290" s="74">
        <v>0</v>
      </c>
      <c r="AY290" s="104">
        <v>24</v>
      </c>
    </row>
    <row r="291" spans="1:51">
      <c r="A291" s="95">
        <v>1060</v>
      </c>
      <c r="B291" s="109" t="s">
        <v>2019</v>
      </c>
      <c r="C291" s="74" t="s">
        <v>2019</v>
      </c>
      <c r="D291" s="74">
        <v>5.6</v>
      </c>
      <c r="E291" s="74">
        <v>-1</v>
      </c>
      <c r="F291" s="74" t="s">
        <v>96</v>
      </c>
      <c r="G291" s="74">
        <v>-1</v>
      </c>
      <c r="H291" s="74">
        <v>-1</v>
      </c>
      <c r="I291" s="74" t="str">
        <f>HYPERLINK("[映雪.xlsx]类型!B2",'类型（5）'!$C$2)</f>
        <v>统御强化</v>
      </c>
      <c r="J291" s="74">
        <v>-1</v>
      </c>
      <c r="K291" s="74">
        <v>-1</v>
      </c>
      <c r="L291" s="74" t="s">
        <v>1001</v>
      </c>
      <c r="M291" s="74" t="s">
        <v>1002</v>
      </c>
      <c r="N291" s="74">
        <v>1060</v>
      </c>
      <c r="O291" s="74">
        <v>1060</v>
      </c>
      <c r="P291" s="118">
        <v>64</v>
      </c>
      <c r="Q291" s="74" t="s">
        <v>1074</v>
      </c>
      <c r="R291" s="74">
        <v>-1</v>
      </c>
      <c r="S291" s="120">
        <v>74</v>
      </c>
      <c r="T291" s="74">
        <v>-1</v>
      </c>
      <c r="U291" s="74">
        <v>-1</v>
      </c>
      <c r="V291" s="122">
        <v>70</v>
      </c>
      <c r="W291" s="74">
        <v>-1</v>
      </c>
      <c r="X291" s="74">
        <v>-1</v>
      </c>
      <c r="Y291" s="132">
        <v>71</v>
      </c>
      <c r="Z291" s="74">
        <v>-1</v>
      </c>
      <c r="AA291" s="74">
        <v>-1</v>
      </c>
      <c r="AB291" s="133">
        <v>71</v>
      </c>
      <c r="AC291" s="74">
        <v>-1</v>
      </c>
      <c r="AD291" s="74">
        <v>-1</v>
      </c>
      <c r="AE291" s="136">
        <f t="shared" si="8"/>
        <v>144</v>
      </c>
      <c r="AF291" s="130">
        <f t="shared" si="9"/>
        <v>215</v>
      </c>
      <c r="AG291" s="74">
        <v>100</v>
      </c>
      <c r="AH291" s="74">
        <v>1</v>
      </c>
      <c r="AI291" s="74" t="s">
        <v>1012</v>
      </c>
      <c r="AJ291" s="74">
        <v>1580</v>
      </c>
      <c r="AK291" s="74">
        <v>1595</v>
      </c>
      <c r="AL291" s="74">
        <v>1615</v>
      </c>
      <c r="AM291" s="74">
        <v>1615</v>
      </c>
      <c r="AN291" s="74">
        <v>20</v>
      </c>
      <c r="AO291" s="74" t="s">
        <v>1004</v>
      </c>
      <c r="AP291" s="74" t="s">
        <v>1004</v>
      </c>
      <c r="AQ291" s="74">
        <v>88</v>
      </c>
      <c r="AR291" s="74" t="s">
        <v>1006</v>
      </c>
      <c r="AS291" s="74" t="s">
        <v>1007</v>
      </c>
      <c r="AT291" s="74" t="s">
        <v>1008</v>
      </c>
      <c r="AU291" s="74" t="s">
        <v>1017</v>
      </c>
      <c r="AV291" s="74">
        <v>10</v>
      </c>
      <c r="AW291" s="74" t="s">
        <v>1004</v>
      </c>
      <c r="AX291" s="74">
        <v>0</v>
      </c>
      <c r="AY291" s="104">
        <v>0</v>
      </c>
    </row>
    <row r="292" spans="1:51">
      <c r="A292" s="95">
        <v>1062</v>
      </c>
      <c r="B292" s="109" t="s">
        <v>2021</v>
      </c>
      <c r="C292" s="74" t="s">
        <v>2021</v>
      </c>
      <c r="D292" s="74">
        <v>8.5</v>
      </c>
      <c r="E292" s="74">
        <v>-1</v>
      </c>
      <c r="F292" s="74" t="s">
        <v>96</v>
      </c>
      <c r="G292" s="74">
        <v>-1</v>
      </c>
      <c r="H292" s="74">
        <v>-1</v>
      </c>
      <c r="I292" s="96" t="str">
        <f>HYPERLINK("[映雪.xlsx]类型!B21",'类型（5）'!$C$21)</f>
        <v>游魂</v>
      </c>
      <c r="J292" s="74">
        <v>-1</v>
      </c>
      <c r="K292" s="74">
        <v>-1</v>
      </c>
      <c r="L292" s="74" t="s">
        <v>1001</v>
      </c>
      <c r="M292" s="74" t="s">
        <v>1002</v>
      </c>
      <c r="N292" s="74">
        <v>1062</v>
      </c>
      <c r="O292" s="74">
        <v>1062</v>
      </c>
      <c r="P292" s="118">
        <v>64</v>
      </c>
      <c r="Q292" s="74" t="s">
        <v>1083</v>
      </c>
      <c r="R292" s="74">
        <v>-1</v>
      </c>
      <c r="S292" s="95">
        <v>63</v>
      </c>
      <c r="T292" s="74">
        <v>-1</v>
      </c>
      <c r="U292" s="74">
        <v>-1</v>
      </c>
      <c r="V292" s="74">
        <v>63</v>
      </c>
      <c r="W292" s="74">
        <v>-1</v>
      </c>
      <c r="X292" s="74">
        <v>-1</v>
      </c>
      <c r="Y292" s="131">
        <v>81</v>
      </c>
      <c r="Z292" s="74">
        <v>-1</v>
      </c>
      <c r="AA292" s="74">
        <v>-1</v>
      </c>
      <c r="AB292" s="129">
        <v>61</v>
      </c>
      <c r="AC292" s="74">
        <v>-1</v>
      </c>
      <c r="AD292" s="74">
        <v>-1</v>
      </c>
      <c r="AE292" s="136">
        <f t="shared" si="8"/>
        <v>144</v>
      </c>
      <c r="AF292" s="130">
        <f t="shared" si="9"/>
        <v>207</v>
      </c>
      <c r="AG292" s="74">
        <v>100</v>
      </c>
      <c r="AH292" s="74">
        <v>1</v>
      </c>
      <c r="AI292" s="74" t="s">
        <v>1012</v>
      </c>
      <c r="AJ292" s="74">
        <v>1574</v>
      </c>
      <c r="AK292" s="74">
        <v>1589</v>
      </c>
      <c r="AL292" s="74">
        <v>1615</v>
      </c>
      <c r="AM292" s="74">
        <v>1615</v>
      </c>
      <c r="AN292" s="74">
        <v>21</v>
      </c>
      <c r="AO292" s="74" t="s">
        <v>1004</v>
      </c>
      <c r="AP292" s="74" t="s">
        <v>1004</v>
      </c>
      <c r="AQ292" s="74">
        <v>88</v>
      </c>
      <c r="AR292" s="74" t="s">
        <v>1006</v>
      </c>
      <c r="AS292" s="74" t="s">
        <v>1007</v>
      </c>
      <c r="AT292" s="74" t="s">
        <v>1016</v>
      </c>
      <c r="AU292" s="74" t="s">
        <v>1017</v>
      </c>
      <c r="AV292" s="74">
        <v>6</v>
      </c>
      <c r="AW292" s="74" t="s">
        <v>1004</v>
      </c>
      <c r="AX292" s="74">
        <v>0</v>
      </c>
      <c r="AY292" s="104">
        <v>0</v>
      </c>
    </row>
    <row r="293" spans="1:51">
      <c r="A293" s="95">
        <v>1072</v>
      </c>
      <c r="B293" s="109" t="s">
        <v>2031</v>
      </c>
      <c r="C293" s="74" t="s">
        <v>2031</v>
      </c>
      <c r="D293" s="74">
        <v>5.2</v>
      </c>
      <c r="E293" s="74">
        <v>-1</v>
      </c>
      <c r="F293" s="74" t="s">
        <v>28</v>
      </c>
      <c r="G293" s="74">
        <v>-1</v>
      </c>
      <c r="H293" s="74">
        <v>-1</v>
      </c>
      <c r="I293" s="74" t="str">
        <f>HYPERLINK("[映雪.xlsx]类型!B2",'类型（5）'!$C$2)</f>
        <v>统御强化</v>
      </c>
      <c r="J293" s="74">
        <v>-1</v>
      </c>
      <c r="K293" s="74">
        <v>-1</v>
      </c>
      <c r="L293" s="74" t="s">
        <v>1001</v>
      </c>
      <c r="M293" s="74" t="s">
        <v>1002</v>
      </c>
      <c r="N293" s="74">
        <v>1072</v>
      </c>
      <c r="O293" s="74">
        <v>1072</v>
      </c>
      <c r="P293" s="118">
        <v>185</v>
      </c>
      <c r="Q293" s="74" t="s">
        <v>1047</v>
      </c>
      <c r="R293" s="74">
        <v>-1</v>
      </c>
      <c r="S293" s="120">
        <v>77</v>
      </c>
      <c r="T293" s="74">
        <v>-1</v>
      </c>
      <c r="U293" s="74">
        <v>-1</v>
      </c>
      <c r="V293" s="74">
        <v>67</v>
      </c>
      <c r="W293" s="74">
        <v>-1</v>
      </c>
      <c r="X293" s="74">
        <v>-1</v>
      </c>
      <c r="Y293" s="104">
        <v>54</v>
      </c>
      <c r="Z293" s="74">
        <v>-1</v>
      </c>
      <c r="AA293" s="74">
        <v>-1</v>
      </c>
      <c r="AB293" s="129">
        <v>51</v>
      </c>
      <c r="AC293" s="74">
        <v>-1</v>
      </c>
      <c r="AD293" s="74">
        <v>-1</v>
      </c>
      <c r="AE293" s="136">
        <f t="shared" si="8"/>
        <v>144</v>
      </c>
      <c r="AF293" s="130">
        <f t="shared" si="9"/>
        <v>198</v>
      </c>
      <c r="AG293" s="74">
        <v>100</v>
      </c>
      <c r="AH293" s="74">
        <v>1</v>
      </c>
      <c r="AI293" s="74" t="s">
        <v>1012</v>
      </c>
      <c r="AJ293" s="74">
        <v>1593</v>
      </c>
      <c r="AK293" s="74">
        <v>1608</v>
      </c>
      <c r="AL293" s="74">
        <v>1658</v>
      </c>
      <c r="AM293" s="74">
        <v>1615</v>
      </c>
      <c r="AN293" s="74">
        <v>92</v>
      </c>
      <c r="AO293" s="74" t="s">
        <v>1004</v>
      </c>
      <c r="AP293" s="74" t="s">
        <v>1005</v>
      </c>
      <c r="AQ293" s="74">
        <v>77</v>
      </c>
      <c r="AR293" s="74" t="s">
        <v>1006</v>
      </c>
      <c r="AS293" s="74" t="s">
        <v>1007</v>
      </c>
      <c r="AT293" s="74" t="s">
        <v>1008</v>
      </c>
      <c r="AU293" s="74" t="s">
        <v>1027</v>
      </c>
      <c r="AV293" s="74">
        <v>3</v>
      </c>
      <c r="AW293" s="74" t="s">
        <v>1004</v>
      </c>
      <c r="AX293" s="74">
        <v>0</v>
      </c>
      <c r="AY293" s="104">
        <v>0</v>
      </c>
    </row>
    <row r="294" spans="1:51">
      <c r="A294" s="95">
        <v>1110</v>
      </c>
      <c r="B294" s="109" t="s">
        <v>2067</v>
      </c>
      <c r="C294" s="74" t="s">
        <v>2067</v>
      </c>
      <c r="D294" s="74">
        <v>8.2</v>
      </c>
      <c r="E294" s="74">
        <v>-1</v>
      </c>
      <c r="F294" s="74" t="s">
        <v>102</v>
      </c>
      <c r="G294" s="74">
        <v>-1</v>
      </c>
      <c r="H294" s="74">
        <v>-1</v>
      </c>
      <c r="I294" s="99" t="str">
        <f>HYPERLINK("[映雪.xlsx]类型!B37",'类型（5）'!$C$37)</f>
        <v>歌姬</v>
      </c>
      <c r="J294" s="74">
        <v>-1</v>
      </c>
      <c r="K294" s="74">
        <v>-1</v>
      </c>
      <c r="L294" s="74" t="s">
        <v>1001</v>
      </c>
      <c r="M294" s="74" t="s">
        <v>1002</v>
      </c>
      <c r="N294" s="74">
        <v>1206</v>
      </c>
      <c r="O294" s="74">
        <v>1206</v>
      </c>
      <c r="P294" s="118">
        <v>166</v>
      </c>
      <c r="Q294" s="74" t="s">
        <v>1053</v>
      </c>
      <c r="R294" s="74">
        <v>-1</v>
      </c>
      <c r="S294" s="95">
        <v>64</v>
      </c>
      <c r="T294" s="74">
        <v>-1</v>
      </c>
      <c r="U294" s="74">
        <v>-1</v>
      </c>
      <c r="V294" s="99">
        <v>80</v>
      </c>
      <c r="W294" s="74">
        <v>-1</v>
      </c>
      <c r="X294" s="74">
        <v>-1</v>
      </c>
      <c r="Y294" s="104">
        <v>57</v>
      </c>
      <c r="Z294" s="74">
        <v>-1</v>
      </c>
      <c r="AA294" s="74">
        <v>-1</v>
      </c>
      <c r="AB294" s="133">
        <v>78</v>
      </c>
      <c r="AC294" s="74">
        <v>-1</v>
      </c>
      <c r="AD294" s="74">
        <v>-1</v>
      </c>
      <c r="AE294" s="136">
        <f t="shared" si="8"/>
        <v>144</v>
      </c>
      <c r="AF294" s="130">
        <f t="shared" si="9"/>
        <v>201</v>
      </c>
      <c r="AG294" s="74">
        <v>100</v>
      </c>
      <c r="AH294" s="74">
        <v>1</v>
      </c>
      <c r="AI294" s="74" t="s">
        <v>1012</v>
      </c>
      <c r="AJ294" s="74">
        <v>1557</v>
      </c>
      <c r="AK294" s="74">
        <v>1572</v>
      </c>
      <c r="AL294" s="74">
        <v>1627</v>
      </c>
      <c r="AM294" s="74">
        <v>1615</v>
      </c>
      <c r="AN294" s="74">
        <v>66</v>
      </c>
      <c r="AO294" s="74" t="s">
        <v>1004</v>
      </c>
      <c r="AP294" s="74" t="s">
        <v>1004</v>
      </c>
      <c r="AQ294" s="74">
        <v>1</v>
      </c>
      <c r="AR294" s="74" t="s">
        <v>1006</v>
      </c>
      <c r="AS294" s="74" t="s">
        <v>1007</v>
      </c>
      <c r="AT294" s="74" t="s">
        <v>1008</v>
      </c>
      <c r="AU294" s="74" t="s">
        <v>1020</v>
      </c>
      <c r="AV294" s="74">
        <v>5</v>
      </c>
      <c r="AW294" s="74" t="s">
        <v>1005</v>
      </c>
      <c r="AX294" s="74">
        <v>0</v>
      </c>
      <c r="AY294" s="104">
        <v>68</v>
      </c>
    </row>
    <row r="295" spans="1:51">
      <c r="A295" s="95">
        <v>1133</v>
      </c>
      <c r="B295" s="109" t="s">
        <v>2089</v>
      </c>
      <c r="C295" s="74" t="s">
        <v>2089</v>
      </c>
      <c r="D295" s="74">
        <v>6</v>
      </c>
      <c r="E295" s="74">
        <v>-1</v>
      </c>
      <c r="F295" s="74" t="s">
        <v>60</v>
      </c>
      <c r="G295" s="74">
        <v>-1</v>
      </c>
      <c r="H295" s="74">
        <v>-1</v>
      </c>
      <c r="I295" s="99" t="str">
        <f>HYPERLINK("[映雪.xlsx]类型!B26",'类型（5）'!$C$26)</f>
        <v>剑豪</v>
      </c>
      <c r="J295" s="74">
        <v>-1</v>
      </c>
      <c r="K295" s="74">
        <v>-1</v>
      </c>
      <c r="L295" s="74" t="s">
        <v>1001</v>
      </c>
      <c r="M295" s="74" t="s">
        <v>1002</v>
      </c>
      <c r="N295" s="74">
        <v>1120</v>
      </c>
      <c r="O295" s="74">
        <v>1120</v>
      </c>
      <c r="P295" s="118">
        <v>239</v>
      </c>
      <c r="Q295" s="74" t="s">
        <v>1074</v>
      </c>
      <c r="R295" s="74">
        <v>-1</v>
      </c>
      <c r="S295" s="95">
        <v>60</v>
      </c>
      <c r="T295" s="74">
        <v>-1</v>
      </c>
      <c r="U295" s="74">
        <v>-1</v>
      </c>
      <c r="V295" s="99">
        <v>84</v>
      </c>
      <c r="W295" s="74">
        <v>-1</v>
      </c>
      <c r="X295" s="74">
        <v>-1</v>
      </c>
      <c r="Y295" s="104">
        <v>33</v>
      </c>
      <c r="Z295" s="74">
        <v>-1</v>
      </c>
      <c r="AA295" s="74">
        <v>-1</v>
      </c>
      <c r="AB295" s="129">
        <v>32</v>
      </c>
      <c r="AC295" s="74">
        <v>-1</v>
      </c>
      <c r="AD295" s="74">
        <v>-1</v>
      </c>
      <c r="AE295" s="136">
        <f t="shared" si="8"/>
        <v>144</v>
      </c>
      <c r="AF295" s="130">
        <f t="shared" si="9"/>
        <v>177</v>
      </c>
      <c r="AG295" s="74">
        <v>100</v>
      </c>
      <c r="AH295" s="74">
        <v>1</v>
      </c>
      <c r="AI295" s="74" t="s">
        <v>1012</v>
      </c>
      <c r="AJ295" s="74">
        <v>1515</v>
      </c>
      <c r="AK295" s="74">
        <v>1530</v>
      </c>
      <c r="AL295" s="74">
        <v>1552</v>
      </c>
      <c r="AM295" s="74">
        <v>1615</v>
      </c>
      <c r="AN295" s="74">
        <v>52</v>
      </c>
      <c r="AO295" s="74" t="s">
        <v>1004</v>
      </c>
      <c r="AP295" s="74" t="s">
        <v>1004</v>
      </c>
      <c r="AQ295" s="74">
        <v>85</v>
      </c>
      <c r="AR295" s="74" t="s">
        <v>1006</v>
      </c>
      <c r="AS295" s="74" t="s">
        <v>1007</v>
      </c>
      <c r="AT295" s="74" t="s">
        <v>1016</v>
      </c>
      <c r="AU295" s="74" t="s">
        <v>1009</v>
      </c>
      <c r="AV295" s="74">
        <v>7</v>
      </c>
      <c r="AW295" s="74" t="s">
        <v>1004</v>
      </c>
      <c r="AX295" s="74">
        <v>0</v>
      </c>
      <c r="AY295" s="104">
        <v>42</v>
      </c>
    </row>
    <row r="296" spans="1:51">
      <c r="A296" s="95">
        <v>1179</v>
      </c>
      <c r="B296" s="109" t="s">
        <v>154</v>
      </c>
      <c r="C296" s="74" t="s">
        <v>154</v>
      </c>
      <c r="D296" s="74">
        <v>6.3</v>
      </c>
      <c r="E296" s="74">
        <v>-1</v>
      </c>
      <c r="F296" s="74" t="s">
        <v>154</v>
      </c>
      <c r="G296" s="74">
        <v>-1</v>
      </c>
      <c r="H296" s="74">
        <v>-1</v>
      </c>
      <c r="I296" s="74" t="str">
        <f>HYPERLINK("[映雪.xlsx]类型!B56",'类型（5）'!$C$56)</f>
        <v>嘉依卡</v>
      </c>
      <c r="J296" s="74">
        <v>-1</v>
      </c>
      <c r="K296" s="74">
        <v>-1</v>
      </c>
      <c r="L296" s="74" t="s">
        <v>1001</v>
      </c>
      <c r="M296" s="74" t="s">
        <v>1002</v>
      </c>
      <c r="N296" s="74">
        <v>1261</v>
      </c>
      <c r="O296" s="74">
        <v>1261</v>
      </c>
      <c r="P296" s="118">
        <v>108</v>
      </c>
      <c r="Q296" s="74" t="s">
        <v>1087</v>
      </c>
      <c r="R296" s="74">
        <v>-1</v>
      </c>
      <c r="S296" s="120">
        <v>66</v>
      </c>
      <c r="T296" s="74">
        <v>-1</v>
      </c>
      <c r="U296" s="74">
        <v>-1</v>
      </c>
      <c r="V296" s="122">
        <v>78</v>
      </c>
      <c r="W296" s="74">
        <v>-1</v>
      </c>
      <c r="X296" s="74">
        <v>-1</v>
      </c>
      <c r="Y296" s="132">
        <v>78</v>
      </c>
      <c r="Z296" s="74">
        <v>-1</v>
      </c>
      <c r="AA296" s="74">
        <v>-1</v>
      </c>
      <c r="AB296" s="129">
        <v>27</v>
      </c>
      <c r="AC296" s="74">
        <v>-1</v>
      </c>
      <c r="AD296" s="74">
        <v>-1</v>
      </c>
      <c r="AE296" s="136">
        <f t="shared" si="8"/>
        <v>144</v>
      </c>
      <c r="AF296" s="130">
        <f t="shared" si="9"/>
        <v>222</v>
      </c>
      <c r="AG296" s="74">
        <v>10200</v>
      </c>
      <c r="AH296" s="74">
        <v>6</v>
      </c>
      <c r="AI296" s="74" t="s">
        <v>4</v>
      </c>
      <c r="AJ296" s="74">
        <v>1514</v>
      </c>
      <c r="AK296" s="74">
        <v>1529</v>
      </c>
      <c r="AL296" s="74">
        <v>1573</v>
      </c>
      <c r="AM296" s="74">
        <v>1615</v>
      </c>
      <c r="AN296" s="74">
        <v>31</v>
      </c>
      <c r="AO296" s="74" t="s">
        <v>1004</v>
      </c>
      <c r="AP296" s="74" t="s">
        <v>1005</v>
      </c>
      <c r="AQ296" s="74">
        <v>25</v>
      </c>
      <c r="AR296" s="74" t="s">
        <v>1006</v>
      </c>
      <c r="AS296" s="74" t="s">
        <v>1007</v>
      </c>
      <c r="AT296" s="74" t="s">
        <v>1008</v>
      </c>
      <c r="AU296" s="74" t="s">
        <v>1020</v>
      </c>
      <c r="AV296" s="74">
        <v>11</v>
      </c>
      <c r="AW296" s="74" t="s">
        <v>1005</v>
      </c>
      <c r="AX296" s="74">
        <v>0</v>
      </c>
      <c r="AY296" s="104">
        <v>41</v>
      </c>
    </row>
    <row r="297" spans="1:51">
      <c r="A297" s="95">
        <v>1334</v>
      </c>
      <c r="B297" s="109" t="s">
        <v>2262</v>
      </c>
      <c r="C297" s="74" t="s">
        <v>2262</v>
      </c>
      <c r="D297" s="74">
        <v>6.7</v>
      </c>
      <c r="E297" s="74">
        <v>-1</v>
      </c>
      <c r="F297" s="74" t="s">
        <v>150</v>
      </c>
      <c r="G297" s="74">
        <v>-1</v>
      </c>
      <c r="H297" s="74">
        <v>-1</v>
      </c>
      <c r="I297" s="74" t="str">
        <f>HYPERLINK("[映雪.xlsx]类型!B7",'类型（5）'!$C$7)</f>
        <v>武勇全能</v>
      </c>
      <c r="J297" s="74">
        <v>-1</v>
      </c>
      <c r="K297" s="74">
        <v>-1</v>
      </c>
      <c r="L297" s="74" t="s">
        <v>1001</v>
      </c>
      <c r="M297" s="74" t="s">
        <v>1002</v>
      </c>
      <c r="N297" s="74">
        <v>1429</v>
      </c>
      <c r="O297" s="74">
        <v>1429</v>
      </c>
      <c r="P297" s="118">
        <v>456</v>
      </c>
      <c r="Q297" s="74" t="s">
        <v>1069</v>
      </c>
      <c r="R297" s="74">
        <v>-1</v>
      </c>
      <c r="S297" s="120">
        <v>65</v>
      </c>
      <c r="T297" s="74">
        <v>-1</v>
      </c>
      <c r="U297" s="74">
        <v>-1</v>
      </c>
      <c r="V297" s="99">
        <v>79</v>
      </c>
      <c r="W297" s="74">
        <v>-1</v>
      </c>
      <c r="X297" s="74">
        <v>-1</v>
      </c>
      <c r="Y297" s="132">
        <v>66</v>
      </c>
      <c r="Z297" s="74">
        <v>-1</v>
      </c>
      <c r="AA297" s="74">
        <v>-1</v>
      </c>
      <c r="AB297" s="129">
        <v>60</v>
      </c>
      <c r="AC297" s="74">
        <v>-1</v>
      </c>
      <c r="AD297" s="74">
        <v>-1</v>
      </c>
      <c r="AE297" s="136">
        <f t="shared" si="8"/>
        <v>144</v>
      </c>
      <c r="AF297" s="130">
        <f t="shared" si="9"/>
        <v>210</v>
      </c>
      <c r="AG297" s="74">
        <v>100</v>
      </c>
      <c r="AH297" s="74">
        <v>1</v>
      </c>
      <c r="AI297" s="74" t="s">
        <v>1012</v>
      </c>
      <c r="AJ297" s="74">
        <v>1527</v>
      </c>
      <c r="AK297" s="74">
        <v>1542</v>
      </c>
      <c r="AL297" s="74">
        <v>1584</v>
      </c>
      <c r="AM297" s="74">
        <v>1615</v>
      </c>
      <c r="AN297" s="74">
        <v>0</v>
      </c>
      <c r="AO297" s="74" t="s">
        <v>1004</v>
      </c>
      <c r="AP297" s="74" t="s">
        <v>1004</v>
      </c>
      <c r="AQ297" s="74">
        <v>60</v>
      </c>
      <c r="AR297" s="74" t="s">
        <v>1006</v>
      </c>
      <c r="AS297" s="74" t="s">
        <v>1007</v>
      </c>
      <c r="AT297" s="74" t="s">
        <v>1008</v>
      </c>
      <c r="AU297" s="74" t="s">
        <v>1020</v>
      </c>
      <c r="AV297" s="74">
        <v>4</v>
      </c>
      <c r="AW297" s="74" t="s">
        <v>1004</v>
      </c>
      <c r="AX297" s="74">
        <v>0</v>
      </c>
      <c r="AY297" s="104">
        <v>0</v>
      </c>
    </row>
    <row r="298" spans="1:51">
      <c r="A298" s="95">
        <v>1524</v>
      </c>
      <c r="B298" s="109" t="s">
        <v>2427</v>
      </c>
      <c r="C298" s="74" t="s">
        <v>2427</v>
      </c>
      <c r="D298" s="74">
        <v>5.2</v>
      </c>
      <c r="E298" s="74">
        <v>-1</v>
      </c>
      <c r="F298" s="74" t="s">
        <v>82</v>
      </c>
      <c r="G298" s="74">
        <v>-1</v>
      </c>
      <c r="H298" s="74">
        <v>-1</v>
      </c>
      <c r="I298" s="74" t="str">
        <f>HYPERLINK("[映雪.xlsx]类型!B28",'类型（5）'!$C$28)</f>
        <v>战法师</v>
      </c>
      <c r="J298" s="74">
        <v>-1</v>
      </c>
      <c r="K298" s="74">
        <v>-1</v>
      </c>
      <c r="L298" s="74" t="s">
        <v>1001</v>
      </c>
      <c r="M298" s="74" t="s">
        <v>1002</v>
      </c>
      <c r="N298" s="74">
        <v>1594</v>
      </c>
      <c r="O298" s="74">
        <v>1594</v>
      </c>
      <c r="P298" s="118">
        <v>169</v>
      </c>
      <c r="Q298" s="74" t="s">
        <v>1304</v>
      </c>
      <c r="R298" s="74">
        <v>-1</v>
      </c>
      <c r="S298" s="120">
        <v>71</v>
      </c>
      <c r="T298" s="74">
        <v>-1</v>
      </c>
      <c r="U298" s="74">
        <v>-1</v>
      </c>
      <c r="V298" s="122">
        <v>73</v>
      </c>
      <c r="W298" s="74">
        <v>-1</v>
      </c>
      <c r="X298" s="74">
        <v>-1</v>
      </c>
      <c r="Y298" s="132">
        <v>72</v>
      </c>
      <c r="Z298" s="74">
        <v>-1</v>
      </c>
      <c r="AA298" s="74">
        <v>-1</v>
      </c>
      <c r="AB298" s="129">
        <v>55</v>
      </c>
      <c r="AC298" s="74">
        <v>-1</v>
      </c>
      <c r="AD298" s="74">
        <v>-1</v>
      </c>
      <c r="AE298" s="136">
        <f t="shared" si="8"/>
        <v>144</v>
      </c>
      <c r="AF298" s="130">
        <f t="shared" si="9"/>
        <v>216</v>
      </c>
      <c r="AG298" s="74">
        <v>100</v>
      </c>
      <c r="AH298" s="74">
        <v>1</v>
      </c>
      <c r="AI298" s="74" t="s">
        <v>1012</v>
      </c>
      <c r="AJ298" s="74">
        <v>1549</v>
      </c>
      <c r="AK298" s="74">
        <v>1564</v>
      </c>
      <c r="AL298" s="74">
        <v>1615</v>
      </c>
      <c r="AM298" s="74">
        <v>1615</v>
      </c>
      <c r="AN298" s="74">
        <v>0</v>
      </c>
      <c r="AO298" s="74" t="s">
        <v>1004</v>
      </c>
      <c r="AP298" s="74" t="s">
        <v>1005</v>
      </c>
      <c r="AQ298" s="74">
        <v>49</v>
      </c>
      <c r="AR298" s="74" t="s">
        <v>1006</v>
      </c>
      <c r="AS298" s="74" t="s">
        <v>1309</v>
      </c>
      <c r="AT298" s="74" t="s">
        <v>1008</v>
      </c>
      <c r="AU298" s="74" t="s">
        <v>1017</v>
      </c>
      <c r="AV298" s="74">
        <v>10</v>
      </c>
      <c r="AW298" s="74" t="s">
        <v>1004</v>
      </c>
      <c r="AX298" s="74">
        <v>0</v>
      </c>
      <c r="AY298" s="104">
        <v>0</v>
      </c>
    </row>
    <row r="299" spans="1:51">
      <c r="A299" s="95">
        <v>1574</v>
      </c>
      <c r="B299" s="109" t="s">
        <v>419</v>
      </c>
      <c r="C299" s="74" t="s">
        <v>419</v>
      </c>
      <c r="D299" s="74">
        <v>4.9</v>
      </c>
      <c r="E299" s="74">
        <v>-1</v>
      </c>
      <c r="F299" s="74" t="s">
        <v>100</v>
      </c>
      <c r="G299" s="74">
        <v>-1</v>
      </c>
      <c r="H299" s="74">
        <v>-1</v>
      </c>
      <c r="I299" s="96" t="str">
        <f>HYPERLINK("[映雪.xlsx]类型!B24",'类型（5）'!$C$24)</f>
        <v>艺术家</v>
      </c>
      <c r="J299" s="74">
        <v>-1</v>
      </c>
      <c r="K299" s="74">
        <v>-1</v>
      </c>
      <c r="L299" s="74" t="s">
        <v>1001</v>
      </c>
      <c r="M299" s="74" t="s">
        <v>1002</v>
      </c>
      <c r="N299" s="74">
        <v>1634</v>
      </c>
      <c r="O299" s="74">
        <v>1634</v>
      </c>
      <c r="P299" s="118">
        <v>41</v>
      </c>
      <c r="Q299" s="74" t="s">
        <v>1047</v>
      </c>
      <c r="R299" s="74">
        <v>-1</v>
      </c>
      <c r="S299" s="120">
        <v>73</v>
      </c>
      <c r="T299" s="74">
        <v>-1</v>
      </c>
      <c r="U299" s="74">
        <v>-1</v>
      </c>
      <c r="V299" s="122">
        <v>71</v>
      </c>
      <c r="W299" s="74">
        <v>-1</v>
      </c>
      <c r="X299" s="74">
        <v>-1</v>
      </c>
      <c r="Y299" s="132">
        <v>70</v>
      </c>
      <c r="Z299" s="74">
        <v>-1</v>
      </c>
      <c r="AA299" s="74">
        <v>-1</v>
      </c>
      <c r="AB299" s="133">
        <v>74</v>
      </c>
      <c r="AC299" s="74">
        <v>-1</v>
      </c>
      <c r="AD299" s="74">
        <v>-1</v>
      </c>
      <c r="AE299" s="136">
        <f t="shared" si="8"/>
        <v>144</v>
      </c>
      <c r="AF299" s="130">
        <f t="shared" si="9"/>
        <v>214</v>
      </c>
      <c r="AG299" s="74">
        <v>100</v>
      </c>
      <c r="AH299" s="74">
        <v>1</v>
      </c>
      <c r="AI299" s="74" t="s">
        <v>1012</v>
      </c>
      <c r="AJ299" s="74">
        <v>1525</v>
      </c>
      <c r="AK299" s="74">
        <v>1540</v>
      </c>
      <c r="AL299" s="74">
        <v>1577</v>
      </c>
      <c r="AM299" s="74">
        <v>1615</v>
      </c>
      <c r="AN299" s="74">
        <v>0</v>
      </c>
      <c r="AO299" s="74" t="s">
        <v>1004</v>
      </c>
      <c r="AP299" s="74" t="s">
        <v>1005</v>
      </c>
      <c r="AQ299" s="74">
        <v>25</v>
      </c>
      <c r="AR299" s="74" t="s">
        <v>1006</v>
      </c>
      <c r="AS299" s="74" t="s">
        <v>1007</v>
      </c>
      <c r="AT299" s="74" t="s">
        <v>1008</v>
      </c>
      <c r="AU299" s="74" t="s">
        <v>1009</v>
      </c>
      <c r="AV299" s="74">
        <v>7</v>
      </c>
      <c r="AW299" s="74" t="s">
        <v>1004</v>
      </c>
      <c r="AX299" s="74">
        <v>0</v>
      </c>
      <c r="AY299" s="104">
        <v>0</v>
      </c>
    </row>
    <row r="300" spans="1:51">
      <c r="A300" s="95">
        <v>1584</v>
      </c>
      <c r="B300" s="109" t="s">
        <v>2477</v>
      </c>
      <c r="C300" s="74" t="s">
        <v>2477</v>
      </c>
      <c r="D300" s="74">
        <v>5</v>
      </c>
      <c r="E300" s="74">
        <v>-1</v>
      </c>
      <c r="F300" s="74" t="s">
        <v>100</v>
      </c>
      <c r="G300" s="74">
        <v>-1</v>
      </c>
      <c r="H300" s="74">
        <v>-1</v>
      </c>
      <c r="I300" s="99" t="str">
        <f>HYPERLINK("[映雪.xlsx]类型!B26",'类型（5）'!$C$26)</f>
        <v>剑豪</v>
      </c>
      <c r="J300" s="74">
        <v>-1</v>
      </c>
      <c r="K300" s="74">
        <v>-1</v>
      </c>
      <c r="L300" s="74" t="s">
        <v>1001</v>
      </c>
      <c r="M300" s="74" t="s">
        <v>1002</v>
      </c>
      <c r="N300" s="74">
        <v>1641</v>
      </c>
      <c r="O300" s="74">
        <v>1641</v>
      </c>
      <c r="P300" s="118">
        <v>195</v>
      </c>
      <c r="Q300" s="74" t="s">
        <v>1085</v>
      </c>
      <c r="R300" s="74">
        <v>-1</v>
      </c>
      <c r="S300" s="120">
        <v>74</v>
      </c>
      <c r="T300" s="74">
        <v>-1</v>
      </c>
      <c r="U300" s="74">
        <v>-1</v>
      </c>
      <c r="V300" s="122">
        <v>70</v>
      </c>
      <c r="W300" s="74">
        <v>-1</v>
      </c>
      <c r="X300" s="74">
        <v>-1</v>
      </c>
      <c r="Y300" s="132">
        <v>71</v>
      </c>
      <c r="Z300" s="74">
        <v>-1</v>
      </c>
      <c r="AA300" s="74">
        <v>-1</v>
      </c>
      <c r="AB300" s="129">
        <v>52</v>
      </c>
      <c r="AC300" s="74">
        <v>-1</v>
      </c>
      <c r="AD300" s="74">
        <v>-1</v>
      </c>
      <c r="AE300" s="136">
        <f t="shared" si="8"/>
        <v>144</v>
      </c>
      <c r="AF300" s="130">
        <f t="shared" si="9"/>
        <v>215</v>
      </c>
      <c r="AG300" s="74">
        <v>100</v>
      </c>
      <c r="AH300" s="74">
        <v>2</v>
      </c>
      <c r="AI300" s="74" t="s">
        <v>1012</v>
      </c>
      <c r="AJ300" s="74">
        <v>1540</v>
      </c>
      <c r="AK300" s="74">
        <v>1555</v>
      </c>
      <c r="AL300" s="74">
        <v>1590</v>
      </c>
      <c r="AM300" s="74">
        <v>1615</v>
      </c>
      <c r="AN300" s="74">
        <v>0</v>
      </c>
      <c r="AO300" s="74" t="s">
        <v>1004</v>
      </c>
      <c r="AP300" s="74" t="s">
        <v>1005</v>
      </c>
      <c r="AQ300" s="74">
        <v>78</v>
      </c>
      <c r="AR300" s="74" t="s">
        <v>1006</v>
      </c>
      <c r="AS300" s="74" t="s">
        <v>1007</v>
      </c>
      <c r="AT300" s="74" t="s">
        <v>1008</v>
      </c>
      <c r="AU300" s="74" t="s">
        <v>1027</v>
      </c>
      <c r="AV300" s="74">
        <v>12</v>
      </c>
      <c r="AW300" s="74" t="s">
        <v>1005</v>
      </c>
      <c r="AX300" s="74">
        <v>0</v>
      </c>
      <c r="AY300" s="104">
        <v>0</v>
      </c>
    </row>
    <row r="301" spans="1:51">
      <c r="A301" s="95">
        <v>1594</v>
      </c>
      <c r="B301" s="109" t="s">
        <v>2486</v>
      </c>
      <c r="C301" s="74" t="s">
        <v>2486</v>
      </c>
      <c r="D301" s="74">
        <v>7.3</v>
      </c>
      <c r="E301" s="74">
        <v>-1</v>
      </c>
      <c r="F301" s="74" t="s">
        <v>100</v>
      </c>
      <c r="G301" s="74">
        <v>-1</v>
      </c>
      <c r="H301" s="74">
        <v>-1</v>
      </c>
      <c r="I301" s="99" t="str">
        <f>HYPERLINK("[映雪.xlsx]类型!B37",'类型（5）'!$C$37)</f>
        <v>歌姬</v>
      </c>
      <c r="J301" s="74">
        <v>-1</v>
      </c>
      <c r="K301" s="74">
        <v>-1</v>
      </c>
      <c r="L301" s="74" t="s">
        <v>1001</v>
      </c>
      <c r="M301" s="74" t="s">
        <v>1002</v>
      </c>
      <c r="N301" s="74">
        <v>986</v>
      </c>
      <c r="O301" s="74">
        <v>986</v>
      </c>
      <c r="P301" s="118">
        <v>581</v>
      </c>
      <c r="Q301" s="74" t="s">
        <v>1079</v>
      </c>
      <c r="R301" s="74">
        <v>-1</v>
      </c>
      <c r="S301" s="120">
        <v>77</v>
      </c>
      <c r="T301" s="74">
        <v>-1</v>
      </c>
      <c r="U301" s="74">
        <v>-1</v>
      </c>
      <c r="V301" s="74">
        <v>67</v>
      </c>
      <c r="W301" s="74">
        <v>-1</v>
      </c>
      <c r="X301" s="74">
        <v>-1</v>
      </c>
      <c r="Y301" s="132">
        <v>74</v>
      </c>
      <c r="Z301" s="74">
        <v>-1</v>
      </c>
      <c r="AA301" s="74">
        <v>-1</v>
      </c>
      <c r="AB301" s="133">
        <v>70</v>
      </c>
      <c r="AC301" s="74">
        <v>-1</v>
      </c>
      <c r="AD301" s="74">
        <v>-1</v>
      </c>
      <c r="AE301" s="136">
        <f t="shared" si="8"/>
        <v>144</v>
      </c>
      <c r="AF301" s="130">
        <f t="shared" si="9"/>
        <v>218</v>
      </c>
      <c r="AG301" s="74">
        <v>100</v>
      </c>
      <c r="AH301" s="74">
        <v>2</v>
      </c>
      <c r="AI301" s="74" t="s">
        <v>1012</v>
      </c>
      <c r="AJ301" s="74">
        <v>1491</v>
      </c>
      <c r="AK301" s="74">
        <v>1506</v>
      </c>
      <c r="AL301" s="74">
        <v>1542</v>
      </c>
      <c r="AM301" s="74">
        <v>1615</v>
      </c>
      <c r="AN301" s="74">
        <v>0</v>
      </c>
      <c r="AO301" s="74" t="s">
        <v>1004</v>
      </c>
      <c r="AP301" s="74" t="s">
        <v>1005</v>
      </c>
      <c r="AQ301" s="74">
        <v>66</v>
      </c>
      <c r="AR301" s="74" t="s">
        <v>1006</v>
      </c>
      <c r="AS301" s="74" t="s">
        <v>1007</v>
      </c>
      <c r="AT301" s="74" t="s">
        <v>1008</v>
      </c>
      <c r="AU301" s="74" t="s">
        <v>1013</v>
      </c>
      <c r="AV301" s="74">
        <v>8</v>
      </c>
      <c r="AW301" s="74" t="s">
        <v>1004</v>
      </c>
      <c r="AX301" s="74">
        <v>0</v>
      </c>
      <c r="AY301" s="104">
        <v>0</v>
      </c>
    </row>
    <row r="302" spans="1:51">
      <c r="A302" s="95">
        <v>179</v>
      </c>
      <c r="B302" s="109" t="s">
        <v>1220</v>
      </c>
      <c r="C302" s="74" t="s">
        <v>1220</v>
      </c>
      <c r="D302" s="74">
        <v>9.2</v>
      </c>
      <c r="E302" s="74">
        <v>-1</v>
      </c>
      <c r="F302" s="74" t="s">
        <v>84</v>
      </c>
      <c r="G302" s="74">
        <v>-1</v>
      </c>
      <c r="H302" s="74">
        <v>-1</v>
      </c>
      <c r="I302" s="96" t="str">
        <f>HYPERLINK("[映雪.xlsx]类型!B16",'类型（5）'!$C$16)</f>
        <v>神明</v>
      </c>
      <c r="J302" s="74">
        <v>-1</v>
      </c>
      <c r="K302" s="74">
        <v>-1</v>
      </c>
      <c r="L302" s="74" t="s">
        <v>1001</v>
      </c>
      <c r="M302" s="74" t="s">
        <v>1002</v>
      </c>
      <c r="N302" s="74">
        <v>321</v>
      </c>
      <c r="O302" s="74">
        <v>321</v>
      </c>
      <c r="P302" s="118">
        <v>338</v>
      </c>
      <c r="Q302" s="74" t="s">
        <v>1022</v>
      </c>
      <c r="R302" s="74">
        <v>-1</v>
      </c>
      <c r="S302" s="120">
        <v>67</v>
      </c>
      <c r="T302" s="74">
        <v>-1</v>
      </c>
      <c r="U302" s="74">
        <v>-1</v>
      </c>
      <c r="V302" s="122">
        <v>76</v>
      </c>
      <c r="W302" s="74">
        <v>-1</v>
      </c>
      <c r="X302" s="74">
        <v>-1</v>
      </c>
      <c r="Y302" s="104">
        <v>40</v>
      </c>
      <c r="Z302" s="74">
        <v>-1</v>
      </c>
      <c r="AA302" s="74">
        <v>-1</v>
      </c>
      <c r="AB302" s="129">
        <v>31</v>
      </c>
      <c r="AC302" s="74">
        <v>-1</v>
      </c>
      <c r="AD302" s="74">
        <v>-1</v>
      </c>
      <c r="AE302" s="136">
        <f t="shared" si="8"/>
        <v>143</v>
      </c>
      <c r="AF302" s="130">
        <f t="shared" si="9"/>
        <v>183</v>
      </c>
      <c r="AG302" s="74">
        <v>100</v>
      </c>
      <c r="AH302" s="74">
        <v>1</v>
      </c>
      <c r="AI302" s="74" t="s">
        <v>1012</v>
      </c>
      <c r="AJ302" s="74">
        <v>1558</v>
      </c>
      <c r="AK302" s="74">
        <v>1573</v>
      </c>
      <c r="AL302" s="74">
        <v>1618</v>
      </c>
      <c r="AM302" s="74">
        <v>1615</v>
      </c>
      <c r="AN302" s="74">
        <v>37</v>
      </c>
      <c r="AO302" s="74" t="s">
        <v>1004</v>
      </c>
      <c r="AP302" s="74" t="s">
        <v>1005</v>
      </c>
      <c r="AQ302" s="74">
        <v>25</v>
      </c>
      <c r="AR302" s="74" t="s">
        <v>1006</v>
      </c>
      <c r="AS302" s="74" t="s">
        <v>1007</v>
      </c>
      <c r="AT302" s="74" t="s">
        <v>1008</v>
      </c>
      <c r="AU302" s="74" t="s">
        <v>1009</v>
      </c>
      <c r="AV302" s="74">
        <v>6</v>
      </c>
      <c r="AW302" s="74" t="s">
        <v>1004</v>
      </c>
      <c r="AX302" s="74">
        <v>0</v>
      </c>
      <c r="AY302" s="104">
        <v>0</v>
      </c>
    </row>
    <row r="303" spans="1:51">
      <c r="A303" s="95">
        <v>242</v>
      </c>
      <c r="B303" s="109" t="s">
        <v>515</v>
      </c>
      <c r="C303" s="74" t="s">
        <v>515</v>
      </c>
      <c r="D303" s="74">
        <v>7.4</v>
      </c>
      <c r="E303" s="74">
        <v>-1</v>
      </c>
      <c r="F303" s="74" t="s">
        <v>52</v>
      </c>
      <c r="G303" s="74">
        <v>-1</v>
      </c>
      <c r="H303" s="74">
        <v>-1</v>
      </c>
      <c r="I303" s="74" t="str">
        <f>HYPERLINK("[映雪.xlsx]类型!B13",'类型（5）'!$C$13)</f>
        <v>贤者</v>
      </c>
      <c r="J303" s="74">
        <v>-1</v>
      </c>
      <c r="K303" s="74">
        <v>-1</v>
      </c>
      <c r="L303" s="74" t="s">
        <v>1001</v>
      </c>
      <c r="M303" s="74" t="s">
        <v>1002</v>
      </c>
      <c r="N303" s="74">
        <v>792</v>
      </c>
      <c r="O303" s="74">
        <v>792</v>
      </c>
      <c r="P303" s="118">
        <v>98</v>
      </c>
      <c r="Q303" s="74" t="s">
        <v>1049</v>
      </c>
      <c r="R303" s="74">
        <v>-1</v>
      </c>
      <c r="S303" s="120">
        <v>78</v>
      </c>
      <c r="T303" s="74">
        <v>-1</v>
      </c>
      <c r="U303" s="74">
        <v>-1</v>
      </c>
      <c r="V303" s="74">
        <v>65</v>
      </c>
      <c r="W303" s="74">
        <v>-1</v>
      </c>
      <c r="X303" s="74">
        <v>-1</v>
      </c>
      <c r="Y303" s="104">
        <v>63</v>
      </c>
      <c r="Z303" s="74">
        <v>-1</v>
      </c>
      <c r="AA303" s="74">
        <v>-1</v>
      </c>
      <c r="AB303" s="129">
        <v>36</v>
      </c>
      <c r="AC303" s="74">
        <v>-1</v>
      </c>
      <c r="AD303" s="74">
        <v>-1</v>
      </c>
      <c r="AE303" s="136">
        <f t="shared" si="8"/>
        <v>143</v>
      </c>
      <c r="AF303" s="130">
        <f t="shared" si="9"/>
        <v>206</v>
      </c>
      <c r="AG303" s="74">
        <v>100</v>
      </c>
      <c r="AH303" s="74">
        <v>1</v>
      </c>
      <c r="AI303" s="74" t="s">
        <v>1012</v>
      </c>
      <c r="AJ303" s="74">
        <v>1561</v>
      </c>
      <c r="AK303" s="74">
        <v>1576</v>
      </c>
      <c r="AL303" s="74">
        <v>1610</v>
      </c>
      <c r="AM303" s="74">
        <v>1615</v>
      </c>
      <c r="AN303" s="74">
        <v>31</v>
      </c>
      <c r="AO303" s="74" t="s">
        <v>1004</v>
      </c>
      <c r="AP303" s="74" t="s">
        <v>1005</v>
      </c>
      <c r="AQ303" s="74">
        <v>40</v>
      </c>
      <c r="AR303" s="74" t="s">
        <v>1006</v>
      </c>
      <c r="AS303" s="74" t="s">
        <v>1007</v>
      </c>
      <c r="AT303" s="74" t="s">
        <v>1008</v>
      </c>
      <c r="AU303" s="74" t="s">
        <v>1027</v>
      </c>
      <c r="AV303" s="74">
        <v>11</v>
      </c>
      <c r="AW303" s="74" t="s">
        <v>1005</v>
      </c>
      <c r="AX303" s="74">
        <v>0</v>
      </c>
      <c r="AY303" s="104">
        <v>26</v>
      </c>
    </row>
    <row r="304" spans="1:51">
      <c r="A304" s="95">
        <v>587</v>
      </c>
      <c r="B304" s="109" t="s">
        <v>1601</v>
      </c>
      <c r="C304" s="74" t="s">
        <v>1601</v>
      </c>
      <c r="D304" s="74">
        <v>6.4</v>
      </c>
      <c r="E304" s="74">
        <v>-1</v>
      </c>
      <c r="F304" s="74" t="s">
        <v>122</v>
      </c>
      <c r="G304" s="74">
        <v>-1</v>
      </c>
      <c r="H304" s="74">
        <v>-1</v>
      </c>
      <c r="I304" s="74" t="str">
        <f>HYPERLINK("[映雪.xlsx]类型!B8",'类型（5）'!$C$8)</f>
        <v>智慧全能</v>
      </c>
      <c r="J304" s="74">
        <v>-1</v>
      </c>
      <c r="K304" s="74">
        <v>-1</v>
      </c>
      <c r="L304" s="74" t="s">
        <v>1001</v>
      </c>
      <c r="M304" s="74" t="s">
        <v>1002</v>
      </c>
      <c r="N304" s="74">
        <v>349</v>
      </c>
      <c r="O304" s="74">
        <v>349</v>
      </c>
      <c r="P304" s="118">
        <v>76</v>
      </c>
      <c r="Q304" s="74" t="s">
        <v>1019</v>
      </c>
      <c r="R304" s="74">
        <v>-1</v>
      </c>
      <c r="S304" s="95">
        <v>63</v>
      </c>
      <c r="T304" s="74">
        <v>-1</v>
      </c>
      <c r="U304" s="74">
        <v>-1</v>
      </c>
      <c r="V304" s="74">
        <v>22</v>
      </c>
      <c r="W304" s="74">
        <v>-1</v>
      </c>
      <c r="X304" s="74">
        <v>-1</v>
      </c>
      <c r="Y304" s="131">
        <v>80</v>
      </c>
      <c r="Z304" s="74">
        <v>-1</v>
      </c>
      <c r="AA304" s="74">
        <v>-1</v>
      </c>
      <c r="AB304" s="129">
        <v>40</v>
      </c>
      <c r="AC304" s="74">
        <v>-1</v>
      </c>
      <c r="AD304" s="74">
        <v>-1</v>
      </c>
      <c r="AE304" s="136">
        <f t="shared" si="8"/>
        <v>143</v>
      </c>
      <c r="AF304" s="130">
        <f t="shared" si="9"/>
        <v>165</v>
      </c>
      <c r="AG304" s="74">
        <v>100</v>
      </c>
      <c r="AH304" s="74">
        <v>1</v>
      </c>
      <c r="AI304" s="74" t="s">
        <v>1012</v>
      </c>
      <c r="AJ304" s="74">
        <v>1509</v>
      </c>
      <c r="AK304" s="74">
        <v>1524</v>
      </c>
      <c r="AL304" s="74">
        <v>1573</v>
      </c>
      <c r="AM304" s="74">
        <v>1615</v>
      </c>
      <c r="AN304" s="74">
        <v>65</v>
      </c>
      <c r="AO304" s="74" t="s">
        <v>1004</v>
      </c>
      <c r="AP304" s="74" t="s">
        <v>1004</v>
      </c>
      <c r="AQ304" s="74">
        <v>30</v>
      </c>
      <c r="AR304" s="74" t="s">
        <v>1006</v>
      </c>
      <c r="AS304" s="74" t="s">
        <v>1007</v>
      </c>
      <c r="AT304" s="74" t="s">
        <v>1008</v>
      </c>
      <c r="AU304" s="74" t="s">
        <v>1009</v>
      </c>
      <c r="AV304" s="74">
        <v>7</v>
      </c>
      <c r="AW304" s="74" t="s">
        <v>1005</v>
      </c>
      <c r="AX304" s="74">
        <v>0</v>
      </c>
      <c r="AY304" s="104">
        <v>63</v>
      </c>
    </row>
    <row r="305" spans="1:51">
      <c r="A305" s="95">
        <v>588</v>
      </c>
      <c r="B305" s="109" t="s">
        <v>1602</v>
      </c>
      <c r="C305" s="74" t="s">
        <v>1602</v>
      </c>
      <c r="D305" s="74">
        <v>5.9</v>
      </c>
      <c r="E305" s="74">
        <v>-1</v>
      </c>
      <c r="F305" s="74" t="s">
        <v>122</v>
      </c>
      <c r="G305" s="74">
        <v>-1</v>
      </c>
      <c r="H305" s="74">
        <v>-1</v>
      </c>
      <c r="I305" s="74" t="str">
        <f>HYPERLINK("[映雪.xlsx]类型!B3",'类型（5）'!$C$3)</f>
        <v>武勇强化</v>
      </c>
      <c r="J305" s="74">
        <v>-1</v>
      </c>
      <c r="K305" s="74">
        <v>-1</v>
      </c>
      <c r="L305" s="74" t="s">
        <v>1001</v>
      </c>
      <c r="M305" s="74" t="s">
        <v>1002</v>
      </c>
      <c r="N305" s="74">
        <v>422</v>
      </c>
      <c r="O305" s="74">
        <v>422</v>
      </c>
      <c r="P305" s="118">
        <v>76</v>
      </c>
      <c r="Q305" s="74" t="s">
        <v>1044</v>
      </c>
      <c r="R305" s="74">
        <v>-1</v>
      </c>
      <c r="S305" s="95">
        <v>59</v>
      </c>
      <c r="T305" s="74">
        <v>-1</v>
      </c>
      <c r="U305" s="74">
        <v>-1</v>
      </c>
      <c r="V305" s="99">
        <v>84</v>
      </c>
      <c r="W305" s="74">
        <v>-1</v>
      </c>
      <c r="X305" s="74">
        <v>-1</v>
      </c>
      <c r="Y305" s="132">
        <v>67</v>
      </c>
      <c r="Z305" s="74">
        <v>-1</v>
      </c>
      <c r="AA305" s="74">
        <v>-1</v>
      </c>
      <c r="AB305" s="133">
        <v>67</v>
      </c>
      <c r="AC305" s="74">
        <v>-1</v>
      </c>
      <c r="AD305" s="74">
        <v>-1</v>
      </c>
      <c r="AE305" s="136">
        <f t="shared" si="8"/>
        <v>143</v>
      </c>
      <c r="AF305" s="130">
        <f t="shared" si="9"/>
        <v>210</v>
      </c>
      <c r="AG305" s="74">
        <v>100</v>
      </c>
      <c r="AH305" s="74">
        <v>1</v>
      </c>
      <c r="AI305" s="74" t="s">
        <v>1012</v>
      </c>
      <c r="AJ305" s="74">
        <v>1556</v>
      </c>
      <c r="AK305" s="74">
        <v>1571</v>
      </c>
      <c r="AL305" s="74">
        <v>1615</v>
      </c>
      <c r="AM305" s="74">
        <v>1615</v>
      </c>
      <c r="AN305" s="74">
        <v>5</v>
      </c>
      <c r="AO305" s="74" t="s">
        <v>1004</v>
      </c>
      <c r="AP305" s="74" t="s">
        <v>1005</v>
      </c>
      <c r="AQ305" s="74">
        <v>67</v>
      </c>
      <c r="AR305" s="74" t="s">
        <v>1006</v>
      </c>
      <c r="AS305" s="74" t="s">
        <v>1007</v>
      </c>
      <c r="AT305" s="74" t="s">
        <v>1016</v>
      </c>
      <c r="AU305" s="74" t="s">
        <v>1038</v>
      </c>
      <c r="AV305" s="74">
        <v>13</v>
      </c>
      <c r="AW305" s="74" t="s">
        <v>1005</v>
      </c>
      <c r="AX305" s="74">
        <v>0</v>
      </c>
      <c r="AY305" s="104">
        <v>63</v>
      </c>
    </row>
    <row r="306" spans="1:51">
      <c r="A306" s="95">
        <v>724</v>
      </c>
      <c r="B306" s="109" t="s">
        <v>910</v>
      </c>
      <c r="C306" s="74" t="s">
        <v>910</v>
      </c>
      <c r="D306" s="74">
        <v>4.7</v>
      </c>
      <c r="E306" s="74">
        <v>-1</v>
      </c>
      <c r="F306" s="74" t="s">
        <v>78</v>
      </c>
      <c r="G306" s="74">
        <v>-1</v>
      </c>
      <c r="H306" s="74">
        <v>-1</v>
      </c>
      <c r="I306" s="99" t="str">
        <f>HYPERLINK("[映雪.xlsx]类型!B11",'类型（5）'!$C$11)</f>
        <v>人偶</v>
      </c>
      <c r="J306" s="74">
        <v>-1</v>
      </c>
      <c r="K306" s="74">
        <v>-1</v>
      </c>
      <c r="L306" s="74" t="s">
        <v>1001</v>
      </c>
      <c r="M306" s="74" t="s">
        <v>1002</v>
      </c>
      <c r="N306" s="74">
        <v>666</v>
      </c>
      <c r="O306" s="74">
        <v>666</v>
      </c>
      <c r="P306" s="118">
        <v>170</v>
      </c>
      <c r="Q306" s="74" t="s">
        <v>1083</v>
      </c>
      <c r="R306" s="74">
        <v>-1</v>
      </c>
      <c r="S306" s="120">
        <v>72</v>
      </c>
      <c r="T306" s="74">
        <v>-1</v>
      </c>
      <c r="U306" s="74">
        <v>-1</v>
      </c>
      <c r="V306" s="122">
        <v>71</v>
      </c>
      <c r="W306" s="74">
        <v>-1</v>
      </c>
      <c r="X306" s="74">
        <v>-1</v>
      </c>
      <c r="Y306" s="104">
        <v>63</v>
      </c>
      <c r="Z306" s="74">
        <v>-1</v>
      </c>
      <c r="AA306" s="74">
        <v>-1</v>
      </c>
      <c r="AB306" s="126">
        <v>81</v>
      </c>
      <c r="AC306" s="74">
        <v>-1</v>
      </c>
      <c r="AD306" s="74">
        <v>-1</v>
      </c>
      <c r="AE306" s="136">
        <f t="shared" si="8"/>
        <v>143</v>
      </c>
      <c r="AF306" s="130">
        <f t="shared" si="9"/>
        <v>206</v>
      </c>
      <c r="AG306" s="74">
        <v>100</v>
      </c>
      <c r="AH306" s="74">
        <v>1</v>
      </c>
      <c r="AI306" s="74" t="s">
        <v>1012</v>
      </c>
      <c r="AJ306" s="74">
        <v>1536</v>
      </c>
      <c r="AK306" s="74">
        <v>1551</v>
      </c>
      <c r="AL306" s="74">
        <v>1588</v>
      </c>
      <c r="AM306" s="74">
        <v>1615</v>
      </c>
      <c r="AN306" s="74">
        <v>5</v>
      </c>
      <c r="AO306" s="74" t="s">
        <v>1004</v>
      </c>
      <c r="AP306" s="74" t="s">
        <v>1005</v>
      </c>
      <c r="AQ306" s="74">
        <v>20</v>
      </c>
      <c r="AR306" s="74" t="s">
        <v>1006</v>
      </c>
      <c r="AS306" s="74" t="s">
        <v>1007</v>
      </c>
      <c r="AT306" s="74" t="s">
        <v>1016</v>
      </c>
      <c r="AU306" s="74" t="s">
        <v>1020</v>
      </c>
      <c r="AV306" s="74">
        <v>8</v>
      </c>
      <c r="AW306" s="74" t="s">
        <v>1005</v>
      </c>
      <c r="AX306" s="74">
        <v>0</v>
      </c>
      <c r="AY306" s="104">
        <v>0</v>
      </c>
    </row>
    <row r="307" spans="1:51">
      <c r="A307" s="95">
        <v>897</v>
      </c>
      <c r="B307" s="109" t="s">
        <v>780</v>
      </c>
      <c r="C307" s="74" t="s">
        <v>780</v>
      </c>
      <c r="D307" s="74">
        <v>6.1</v>
      </c>
      <c r="E307" s="74">
        <v>-1</v>
      </c>
      <c r="F307" s="74" t="s">
        <v>104</v>
      </c>
      <c r="G307" s="74">
        <v>-1</v>
      </c>
      <c r="H307" s="74">
        <v>-1</v>
      </c>
      <c r="I307" s="99" t="str">
        <f>HYPERLINK("[映雪.xlsx]类型!B43",'类型（5）'!$C$43)</f>
        <v>FC</v>
      </c>
      <c r="J307" s="74">
        <v>-1</v>
      </c>
      <c r="K307" s="74">
        <v>-1</v>
      </c>
      <c r="L307" s="74" t="s">
        <v>1001</v>
      </c>
      <c r="M307" s="74" t="s">
        <v>1002</v>
      </c>
      <c r="N307" s="74">
        <v>919</v>
      </c>
      <c r="O307" s="74">
        <v>919</v>
      </c>
      <c r="P307" s="118">
        <v>537</v>
      </c>
      <c r="Q307" s="74" t="s">
        <v>1087</v>
      </c>
      <c r="R307" s="74">
        <v>-1</v>
      </c>
      <c r="S307" s="120">
        <v>73</v>
      </c>
      <c r="T307" s="74">
        <v>-1</v>
      </c>
      <c r="U307" s="74">
        <v>-1</v>
      </c>
      <c r="V307" s="122">
        <v>70</v>
      </c>
      <c r="W307" s="74">
        <v>-1</v>
      </c>
      <c r="X307" s="74">
        <v>-1</v>
      </c>
      <c r="Y307" s="104">
        <v>53</v>
      </c>
      <c r="Z307" s="74">
        <v>-1</v>
      </c>
      <c r="AA307" s="74">
        <v>-1</v>
      </c>
      <c r="AB307" s="133">
        <v>71</v>
      </c>
      <c r="AC307" s="74">
        <v>-1</v>
      </c>
      <c r="AD307" s="74">
        <v>-1</v>
      </c>
      <c r="AE307" s="136">
        <f t="shared" si="8"/>
        <v>143</v>
      </c>
      <c r="AF307" s="130">
        <f t="shared" si="9"/>
        <v>196</v>
      </c>
      <c r="AG307" s="74">
        <v>100</v>
      </c>
      <c r="AH307" s="74">
        <v>1</v>
      </c>
      <c r="AI307" s="74" t="s">
        <v>1012</v>
      </c>
      <c r="AJ307" s="74">
        <v>1542</v>
      </c>
      <c r="AK307" s="74">
        <v>1557</v>
      </c>
      <c r="AL307" s="74">
        <v>1593</v>
      </c>
      <c r="AM307" s="74">
        <v>1615</v>
      </c>
      <c r="AN307" s="74">
        <v>90</v>
      </c>
      <c r="AO307" s="74" t="s">
        <v>1004</v>
      </c>
      <c r="AP307" s="74" t="s">
        <v>1004</v>
      </c>
      <c r="AQ307" s="74">
        <v>48</v>
      </c>
      <c r="AR307" s="74" t="s">
        <v>1006</v>
      </c>
      <c r="AS307" s="74" t="s">
        <v>1007</v>
      </c>
      <c r="AT307" s="74" t="s">
        <v>1008</v>
      </c>
      <c r="AU307" s="74" t="s">
        <v>1027</v>
      </c>
      <c r="AV307" s="74">
        <v>4</v>
      </c>
      <c r="AW307" s="74" t="s">
        <v>1004</v>
      </c>
      <c r="AX307" s="74">
        <v>0</v>
      </c>
      <c r="AY307" s="104">
        <v>0</v>
      </c>
    </row>
    <row r="308" spans="1:51">
      <c r="A308" s="95">
        <v>965</v>
      </c>
      <c r="B308" s="109" t="s">
        <v>1934</v>
      </c>
      <c r="C308" s="74" t="s">
        <v>1934</v>
      </c>
      <c r="D308" s="74">
        <v>4.6</v>
      </c>
      <c r="E308" s="74">
        <v>-1</v>
      </c>
      <c r="F308" s="74" t="s">
        <v>48</v>
      </c>
      <c r="G308" s="74">
        <v>-1</v>
      </c>
      <c r="H308" s="74">
        <v>-1</v>
      </c>
      <c r="I308" s="99" t="str">
        <f>HYPERLINK("[映雪.xlsx]类型!B26",'类型（5）'!$C$26)</f>
        <v>剑豪</v>
      </c>
      <c r="J308" s="74">
        <v>-1</v>
      </c>
      <c r="K308" s="74">
        <v>-1</v>
      </c>
      <c r="L308" s="74" t="s">
        <v>1001</v>
      </c>
      <c r="M308" s="74" t="s">
        <v>1002</v>
      </c>
      <c r="N308" s="74">
        <v>126</v>
      </c>
      <c r="O308" s="74">
        <v>126</v>
      </c>
      <c r="P308" s="118">
        <v>171</v>
      </c>
      <c r="Q308" s="74" t="s">
        <v>1042</v>
      </c>
      <c r="R308" s="74">
        <v>-1</v>
      </c>
      <c r="S308" s="120">
        <v>66</v>
      </c>
      <c r="T308" s="74">
        <v>-1</v>
      </c>
      <c r="U308" s="74">
        <v>-1</v>
      </c>
      <c r="V308" s="122">
        <v>77</v>
      </c>
      <c r="W308" s="74">
        <v>-1</v>
      </c>
      <c r="X308" s="74">
        <v>-1</v>
      </c>
      <c r="Y308" s="104">
        <v>60</v>
      </c>
      <c r="Z308" s="74">
        <v>-1</v>
      </c>
      <c r="AA308" s="74">
        <v>-1</v>
      </c>
      <c r="AB308" s="133">
        <v>70</v>
      </c>
      <c r="AC308" s="74">
        <v>-1</v>
      </c>
      <c r="AD308" s="74">
        <v>-1</v>
      </c>
      <c r="AE308" s="136">
        <f t="shared" si="8"/>
        <v>143</v>
      </c>
      <c r="AF308" s="130">
        <f t="shared" si="9"/>
        <v>203</v>
      </c>
      <c r="AG308" s="74">
        <v>100</v>
      </c>
      <c r="AH308" s="74">
        <v>1</v>
      </c>
      <c r="AI308" s="74" t="s">
        <v>1012</v>
      </c>
      <c r="AJ308" s="74">
        <v>1514</v>
      </c>
      <c r="AK308" s="74">
        <v>1529</v>
      </c>
      <c r="AL308" s="74">
        <v>1571</v>
      </c>
      <c r="AM308" s="74">
        <v>1615</v>
      </c>
      <c r="AN308" s="74">
        <v>30</v>
      </c>
      <c r="AO308" s="74" t="s">
        <v>1004</v>
      </c>
      <c r="AP308" s="74" t="s">
        <v>1005</v>
      </c>
      <c r="AQ308" s="74">
        <v>75</v>
      </c>
      <c r="AR308" s="74" t="s">
        <v>1006</v>
      </c>
      <c r="AS308" s="74" t="s">
        <v>1007</v>
      </c>
      <c r="AT308" s="74" t="s">
        <v>1008</v>
      </c>
      <c r="AU308" s="74" t="s">
        <v>1013</v>
      </c>
      <c r="AV308" s="74">
        <v>8</v>
      </c>
      <c r="AW308" s="74" t="s">
        <v>1005</v>
      </c>
      <c r="AX308" s="74">
        <v>0</v>
      </c>
      <c r="AY308" s="104">
        <v>0</v>
      </c>
    </row>
    <row r="309" spans="1:51">
      <c r="A309" s="95">
        <v>1126</v>
      </c>
      <c r="B309" s="109" t="s">
        <v>2082</v>
      </c>
      <c r="C309" s="74" t="s">
        <v>2082</v>
      </c>
      <c r="D309" s="74">
        <v>6</v>
      </c>
      <c r="E309" s="74">
        <v>-1</v>
      </c>
      <c r="F309" s="74" t="s">
        <v>60</v>
      </c>
      <c r="G309" s="74">
        <v>-1</v>
      </c>
      <c r="H309" s="74">
        <v>-1</v>
      </c>
      <c r="I309" s="74" t="str">
        <f>HYPERLINK("[映雪.xlsx]类型!B6",'类型（5）'!$C$6)</f>
        <v>统御全能</v>
      </c>
      <c r="J309" s="74">
        <v>-1</v>
      </c>
      <c r="K309" s="74">
        <v>-1</v>
      </c>
      <c r="L309" s="74" t="s">
        <v>1001</v>
      </c>
      <c r="M309" s="74" t="s">
        <v>1002</v>
      </c>
      <c r="N309" s="74">
        <v>1204</v>
      </c>
      <c r="O309" s="74">
        <v>1204</v>
      </c>
      <c r="P309" s="118">
        <v>239</v>
      </c>
      <c r="Q309" s="74" t="s">
        <v>1085</v>
      </c>
      <c r="R309" s="74">
        <v>-1</v>
      </c>
      <c r="S309" s="120">
        <v>65</v>
      </c>
      <c r="T309" s="74">
        <v>-1</v>
      </c>
      <c r="U309" s="74">
        <v>-1</v>
      </c>
      <c r="V309" s="122">
        <v>78</v>
      </c>
      <c r="W309" s="74">
        <v>-1</v>
      </c>
      <c r="X309" s="74">
        <v>-1</v>
      </c>
      <c r="Y309" s="104">
        <v>30</v>
      </c>
      <c r="Z309" s="74">
        <v>-1</v>
      </c>
      <c r="AA309" s="74">
        <v>-1</v>
      </c>
      <c r="AB309" s="133">
        <v>69</v>
      </c>
      <c r="AC309" s="74">
        <v>-1</v>
      </c>
      <c r="AD309" s="74">
        <v>-1</v>
      </c>
      <c r="AE309" s="136">
        <f t="shared" si="8"/>
        <v>143</v>
      </c>
      <c r="AF309" s="130">
        <f t="shared" si="9"/>
        <v>173</v>
      </c>
      <c r="AG309" s="74">
        <v>100</v>
      </c>
      <c r="AH309" s="74">
        <v>1</v>
      </c>
      <c r="AI309" s="74" t="s">
        <v>1012</v>
      </c>
      <c r="AJ309" s="74">
        <v>1548</v>
      </c>
      <c r="AK309" s="74">
        <v>1563</v>
      </c>
      <c r="AL309" s="74">
        <v>1617</v>
      </c>
      <c r="AM309" s="74">
        <v>1615</v>
      </c>
      <c r="AN309" s="74">
        <v>97</v>
      </c>
      <c r="AO309" s="74" t="s">
        <v>1004</v>
      </c>
      <c r="AP309" s="74" t="s">
        <v>1004</v>
      </c>
      <c r="AQ309" s="74">
        <v>85</v>
      </c>
      <c r="AR309" s="74" t="s">
        <v>1006</v>
      </c>
      <c r="AS309" s="74" t="s">
        <v>1007</v>
      </c>
      <c r="AT309" s="74" t="s">
        <v>1008</v>
      </c>
      <c r="AU309" s="74" t="s">
        <v>1038</v>
      </c>
      <c r="AV309" s="74">
        <v>13</v>
      </c>
      <c r="AW309" s="74" t="s">
        <v>1004</v>
      </c>
      <c r="AX309" s="74">
        <v>0</v>
      </c>
      <c r="AY309" s="104">
        <v>42</v>
      </c>
    </row>
    <row r="310" spans="1:51">
      <c r="A310" s="95">
        <v>1174</v>
      </c>
      <c r="B310" s="109" t="s">
        <v>2125</v>
      </c>
      <c r="C310" s="74" t="s">
        <v>2125</v>
      </c>
      <c r="D310" s="74">
        <v>4.8</v>
      </c>
      <c r="E310" s="74">
        <v>-1</v>
      </c>
      <c r="F310" s="74" t="s">
        <v>154</v>
      </c>
      <c r="G310" s="74">
        <v>-1</v>
      </c>
      <c r="H310" s="74">
        <v>-1</v>
      </c>
      <c r="I310" s="74" t="str">
        <f>HYPERLINK("[映雪.xlsx]类型!B40",'类型（5）'!$C$40)</f>
        <v>中二</v>
      </c>
      <c r="J310" s="74">
        <v>-1</v>
      </c>
      <c r="K310" s="74">
        <v>-1</v>
      </c>
      <c r="L310" s="74" t="s">
        <v>1001</v>
      </c>
      <c r="M310" s="74" t="s">
        <v>1002</v>
      </c>
      <c r="N310" s="74">
        <v>1202</v>
      </c>
      <c r="O310" s="74">
        <v>1202</v>
      </c>
      <c r="P310" s="118">
        <v>421</v>
      </c>
      <c r="Q310" s="74" t="s">
        <v>1036</v>
      </c>
      <c r="R310" s="74">
        <v>-1</v>
      </c>
      <c r="S310" s="120">
        <v>71</v>
      </c>
      <c r="T310" s="74">
        <v>-1</v>
      </c>
      <c r="U310" s="74">
        <v>-1</v>
      </c>
      <c r="V310" s="122">
        <v>72</v>
      </c>
      <c r="W310" s="74">
        <v>-1</v>
      </c>
      <c r="X310" s="74">
        <v>-1</v>
      </c>
      <c r="Y310" s="132">
        <v>70</v>
      </c>
      <c r="Z310" s="74">
        <v>-1</v>
      </c>
      <c r="AA310" s="74">
        <v>-1</v>
      </c>
      <c r="AB310" s="129">
        <v>56</v>
      </c>
      <c r="AC310" s="74">
        <v>-1</v>
      </c>
      <c r="AD310" s="74">
        <v>-1</v>
      </c>
      <c r="AE310" s="136">
        <f t="shared" si="8"/>
        <v>143</v>
      </c>
      <c r="AF310" s="130">
        <f t="shared" si="9"/>
        <v>213</v>
      </c>
      <c r="AG310" s="74">
        <v>100</v>
      </c>
      <c r="AH310" s="74">
        <v>2</v>
      </c>
      <c r="AI310" s="74" t="s">
        <v>1012</v>
      </c>
      <c r="AJ310" s="74">
        <v>1539</v>
      </c>
      <c r="AK310" s="74">
        <v>1554</v>
      </c>
      <c r="AL310" s="74">
        <v>1602</v>
      </c>
      <c r="AM310" s="74">
        <v>1615</v>
      </c>
      <c r="AN310" s="74">
        <v>19</v>
      </c>
      <c r="AO310" s="74" t="s">
        <v>1004</v>
      </c>
      <c r="AP310" s="74" t="s">
        <v>1004</v>
      </c>
      <c r="AQ310" s="74">
        <v>50</v>
      </c>
      <c r="AR310" s="74" t="s">
        <v>1006</v>
      </c>
      <c r="AS310" s="74" t="s">
        <v>1007</v>
      </c>
      <c r="AT310" s="74" t="s">
        <v>1008</v>
      </c>
      <c r="AU310" s="74" t="s">
        <v>1024</v>
      </c>
      <c r="AV310" s="74">
        <v>13</v>
      </c>
      <c r="AW310" s="74" t="s">
        <v>1004</v>
      </c>
      <c r="AX310" s="74">
        <v>0</v>
      </c>
      <c r="AY310" s="104">
        <v>0</v>
      </c>
    </row>
    <row r="311" spans="1:51">
      <c r="A311" s="95">
        <v>1300</v>
      </c>
      <c r="B311" s="109" t="s">
        <v>2233</v>
      </c>
      <c r="C311" s="74" t="s">
        <v>2233</v>
      </c>
      <c r="D311" s="74">
        <v>6.2</v>
      </c>
      <c r="E311" s="74">
        <v>-1</v>
      </c>
      <c r="F311" s="74" t="s">
        <v>58</v>
      </c>
      <c r="G311" s="74">
        <v>-1</v>
      </c>
      <c r="H311" s="74">
        <v>-1</v>
      </c>
      <c r="I311" s="96" t="str">
        <f>HYPERLINK("[映雪.xlsx]类型!B45",'类型（5）'!$C$45)</f>
        <v>吸血忍者</v>
      </c>
      <c r="J311" s="74">
        <v>-1</v>
      </c>
      <c r="K311" s="74">
        <v>-1</v>
      </c>
      <c r="L311" s="74" t="s">
        <v>1001</v>
      </c>
      <c r="M311" s="74" t="s">
        <v>1002</v>
      </c>
      <c r="N311" s="74">
        <v>1103</v>
      </c>
      <c r="O311" s="74">
        <v>1103</v>
      </c>
      <c r="P311" s="118">
        <v>34</v>
      </c>
      <c r="Q311" s="74" t="s">
        <v>1042</v>
      </c>
      <c r="R311" s="74">
        <v>-1</v>
      </c>
      <c r="S311" s="120">
        <v>66</v>
      </c>
      <c r="T311" s="74">
        <v>-1</v>
      </c>
      <c r="U311" s="74">
        <v>-1</v>
      </c>
      <c r="V311" s="122">
        <v>77</v>
      </c>
      <c r="W311" s="74">
        <v>-1</v>
      </c>
      <c r="X311" s="74">
        <v>-1</v>
      </c>
      <c r="Y311" s="132">
        <v>68</v>
      </c>
      <c r="Z311" s="74">
        <v>-1</v>
      </c>
      <c r="AA311" s="74">
        <v>-1</v>
      </c>
      <c r="AB311" s="129">
        <v>20</v>
      </c>
      <c r="AC311" s="74">
        <v>-1</v>
      </c>
      <c r="AD311" s="74">
        <v>-1</v>
      </c>
      <c r="AE311" s="136">
        <f t="shared" si="8"/>
        <v>143</v>
      </c>
      <c r="AF311" s="130">
        <f t="shared" si="9"/>
        <v>211</v>
      </c>
      <c r="AG311" s="74">
        <v>100</v>
      </c>
      <c r="AH311" s="74">
        <v>1</v>
      </c>
      <c r="AI311" s="74" t="s">
        <v>1012</v>
      </c>
      <c r="AJ311" s="74">
        <v>1526</v>
      </c>
      <c r="AK311" s="74">
        <v>1536</v>
      </c>
      <c r="AL311" s="74">
        <v>1550</v>
      </c>
      <c r="AM311" s="74">
        <v>1615</v>
      </c>
      <c r="AN311" s="74">
        <v>0</v>
      </c>
      <c r="AO311" s="74" t="s">
        <v>1004</v>
      </c>
      <c r="AP311" s="74" t="s">
        <v>1004</v>
      </c>
      <c r="AQ311" s="74">
        <v>19</v>
      </c>
      <c r="AR311" s="74" t="s">
        <v>1006</v>
      </c>
      <c r="AS311" s="74" t="s">
        <v>1007</v>
      </c>
      <c r="AT311" s="74" t="s">
        <v>1008</v>
      </c>
      <c r="AU311" s="74" t="s">
        <v>1020</v>
      </c>
      <c r="AV311" s="74">
        <v>11</v>
      </c>
      <c r="AW311" s="74" t="s">
        <v>1005</v>
      </c>
      <c r="AX311" s="74">
        <v>0</v>
      </c>
      <c r="AY311" s="104">
        <v>0</v>
      </c>
    </row>
    <row r="312" spans="1:51">
      <c r="A312" s="95">
        <v>1310</v>
      </c>
      <c r="B312" s="109" t="s">
        <v>2242</v>
      </c>
      <c r="C312" s="74" t="s">
        <v>2242</v>
      </c>
      <c r="D312" s="74">
        <v>12.5</v>
      </c>
      <c r="E312" s="74">
        <v>-1</v>
      </c>
      <c r="F312" s="74" t="s">
        <v>58</v>
      </c>
      <c r="G312" s="74">
        <v>-1</v>
      </c>
      <c r="H312" s="74">
        <v>-1</v>
      </c>
      <c r="I312" s="96" t="str">
        <f>HYPERLINK("[映雪.xlsx]类型!B20",'类型（5）'!$C$20)</f>
        <v>指挥官</v>
      </c>
      <c r="J312" s="74">
        <v>-1</v>
      </c>
      <c r="K312" s="74">
        <v>-1</v>
      </c>
      <c r="L312" s="74" t="s">
        <v>1001</v>
      </c>
      <c r="M312" s="74" t="s">
        <v>1002</v>
      </c>
      <c r="N312" s="74">
        <v>1110</v>
      </c>
      <c r="O312" s="74">
        <v>1110</v>
      </c>
      <c r="P312" s="118">
        <v>34</v>
      </c>
      <c r="Q312" s="74" t="s">
        <v>1072</v>
      </c>
      <c r="R312" s="74">
        <v>-1</v>
      </c>
      <c r="S312" s="119">
        <v>79</v>
      </c>
      <c r="T312" s="74">
        <v>-1</v>
      </c>
      <c r="U312" s="74">
        <v>-1</v>
      </c>
      <c r="V312" s="74">
        <v>64</v>
      </c>
      <c r="W312" s="74">
        <v>-1</v>
      </c>
      <c r="X312" s="74">
        <v>-1</v>
      </c>
      <c r="Y312" s="132">
        <v>75</v>
      </c>
      <c r="Z312" s="74">
        <v>-1</v>
      </c>
      <c r="AA312" s="74">
        <v>-1</v>
      </c>
      <c r="AB312" s="129">
        <v>38</v>
      </c>
      <c r="AC312" s="74">
        <v>-1</v>
      </c>
      <c r="AD312" s="74">
        <v>-1</v>
      </c>
      <c r="AE312" s="136">
        <f t="shared" si="8"/>
        <v>143</v>
      </c>
      <c r="AF312" s="130">
        <f t="shared" si="9"/>
        <v>218</v>
      </c>
      <c r="AG312" s="74">
        <v>100</v>
      </c>
      <c r="AH312" s="74">
        <v>1</v>
      </c>
      <c r="AI312" s="74" t="s">
        <v>1012</v>
      </c>
      <c r="AJ312" s="74">
        <v>1492</v>
      </c>
      <c r="AK312" s="74">
        <v>1507</v>
      </c>
      <c r="AL312" s="74">
        <v>1551</v>
      </c>
      <c r="AM312" s="74">
        <v>1615</v>
      </c>
      <c r="AN312" s="74">
        <v>0</v>
      </c>
      <c r="AO312" s="74" t="s">
        <v>1004</v>
      </c>
      <c r="AP312" s="74" t="s">
        <v>1005</v>
      </c>
      <c r="AQ312" s="74">
        <v>50</v>
      </c>
      <c r="AR312" s="74" t="s">
        <v>1006</v>
      </c>
      <c r="AS312" s="74" t="s">
        <v>1007</v>
      </c>
      <c r="AT312" s="74" t="s">
        <v>1008</v>
      </c>
      <c r="AU312" s="74" t="s">
        <v>1020</v>
      </c>
      <c r="AV312" s="74">
        <v>4</v>
      </c>
      <c r="AW312" s="74" t="s">
        <v>1005</v>
      </c>
      <c r="AX312" s="74">
        <v>0</v>
      </c>
      <c r="AY312" s="104">
        <v>0</v>
      </c>
    </row>
    <row r="313" spans="1:51">
      <c r="A313" s="95">
        <v>1351</v>
      </c>
      <c r="B313" s="109" t="s">
        <v>162</v>
      </c>
      <c r="C313" s="74" t="s">
        <v>162</v>
      </c>
      <c r="D313" s="74">
        <v>3.2</v>
      </c>
      <c r="E313" s="74">
        <v>-1</v>
      </c>
      <c r="F313" s="74" t="s">
        <v>162</v>
      </c>
      <c r="G313" s="74">
        <v>-1</v>
      </c>
      <c r="H313" s="74">
        <v>-1</v>
      </c>
      <c r="I313" s="74" t="str">
        <f>HYPERLINK("[映雪.xlsx]类型!B38",'类型（5）'!$C$38)</f>
        <v>战士</v>
      </c>
      <c r="J313" s="74">
        <v>-1</v>
      </c>
      <c r="K313" s="74">
        <v>-1</v>
      </c>
      <c r="L313" s="74" t="s">
        <v>1001</v>
      </c>
      <c r="M313" s="74" t="s">
        <v>1002</v>
      </c>
      <c r="N313" s="74">
        <v>1443</v>
      </c>
      <c r="O313" s="74">
        <v>1443</v>
      </c>
      <c r="P313" s="118">
        <v>161</v>
      </c>
      <c r="Q313" s="74" t="s">
        <v>1064</v>
      </c>
      <c r="R313" s="74">
        <v>-1</v>
      </c>
      <c r="S313" s="120">
        <v>65</v>
      </c>
      <c r="T313" s="74">
        <v>-1</v>
      </c>
      <c r="U313" s="74">
        <v>-1</v>
      </c>
      <c r="V313" s="122">
        <v>78</v>
      </c>
      <c r="W313" s="74">
        <v>-1</v>
      </c>
      <c r="X313" s="74">
        <v>-1</v>
      </c>
      <c r="Y313" s="104">
        <v>50</v>
      </c>
      <c r="Z313" s="74">
        <v>-1</v>
      </c>
      <c r="AA313" s="74">
        <v>-1</v>
      </c>
      <c r="AB313" s="129">
        <v>54</v>
      </c>
      <c r="AC313" s="74">
        <v>-1</v>
      </c>
      <c r="AD313" s="74">
        <v>-1</v>
      </c>
      <c r="AE313" s="136">
        <f t="shared" si="8"/>
        <v>143</v>
      </c>
      <c r="AF313" s="130">
        <f t="shared" si="9"/>
        <v>193</v>
      </c>
      <c r="AG313" s="74">
        <v>9900</v>
      </c>
      <c r="AH313" s="74">
        <v>6</v>
      </c>
      <c r="AI313" s="74" t="s">
        <v>4</v>
      </c>
      <c r="AJ313" s="74">
        <v>1541</v>
      </c>
      <c r="AK313" s="74">
        <v>1547</v>
      </c>
      <c r="AL313" s="74">
        <v>1557</v>
      </c>
      <c r="AM313" s="74">
        <v>1615</v>
      </c>
      <c r="AN313" s="74">
        <v>0</v>
      </c>
      <c r="AO313" s="74" t="s">
        <v>1004</v>
      </c>
      <c r="AP313" s="74" t="s">
        <v>1004</v>
      </c>
      <c r="AQ313" s="74">
        <v>28</v>
      </c>
      <c r="AR313" s="74" t="s">
        <v>1006</v>
      </c>
      <c r="AS313" s="74" t="s">
        <v>1007</v>
      </c>
      <c r="AT313" s="74" t="s">
        <v>1008</v>
      </c>
      <c r="AU313" s="74" t="s">
        <v>1020</v>
      </c>
      <c r="AV313" s="74">
        <v>12</v>
      </c>
      <c r="AW313" s="74" t="s">
        <v>1004</v>
      </c>
      <c r="AX313" s="74">
        <v>0</v>
      </c>
      <c r="AY313" s="104">
        <v>0</v>
      </c>
    </row>
    <row r="314" spans="1:51">
      <c r="A314" s="95">
        <v>1372</v>
      </c>
      <c r="B314" s="109" t="s">
        <v>118</v>
      </c>
      <c r="C314" s="74" t="s">
        <v>118</v>
      </c>
      <c r="D314" s="74">
        <v>3.2</v>
      </c>
      <c r="E314" s="74">
        <v>-1</v>
      </c>
      <c r="F314" s="74" t="s">
        <v>118</v>
      </c>
      <c r="G314" s="74">
        <v>-1</v>
      </c>
      <c r="H314" s="74">
        <v>-1</v>
      </c>
      <c r="I314" s="74" t="str">
        <f>HYPERLINK("[映雪.xlsx]类型!B38",'类型（5）'!$C$38)</f>
        <v>战士</v>
      </c>
      <c r="J314" s="74">
        <v>-1</v>
      </c>
      <c r="K314" s="74">
        <v>-1</v>
      </c>
      <c r="L314" s="74" t="s">
        <v>1001</v>
      </c>
      <c r="M314" s="74" t="s">
        <v>1002</v>
      </c>
      <c r="N314" s="74">
        <v>1461</v>
      </c>
      <c r="O314" s="74">
        <v>1461</v>
      </c>
      <c r="P314" s="118">
        <v>153</v>
      </c>
      <c r="Q314" s="74" t="s">
        <v>1074</v>
      </c>
      <c r="R314" s="74">
        <v>-1</v>
      </c>
      <c r="S314" s="120">
        <v>65</v>
      </c>
      <c r="T314" s="74">
        <v>-1</v>
      </c>
      <c r="U314" s="74">
        <v>-1</v>
      </c>
      <c r="V314" s="122">
        <v>78</v>
      </c>
      <c r="W314" s="74">
        <v>-1</v>
      </c>
      <c r="X314" s="74">
        <v>-1</v>
      </c>
      <c r="Y314" s="104">
        <v>43</v>
      </c>
      <c r="Z314" s="74">
        <v>-1</v>
      </c>
      <c r="AA314" s="74">
        <v>-1</v>
      </c>
      <c r="AB314" s="129">
        <v>55</v>
      </c>
      <c r="AC314" s="74">
        <v>-1</v>
      </c>
      <c r="AD314" s="74">
        <v>-1</v>
      </c>
      <c r="AE314" s="136">
        <f t="shared" si="8"/>
        <v>143</v>
      </c>
      <c r="AF314" s="130">
        <f t="shared" si="9"/>
        <v>186</v>
      </c>
      <c r="AG314" s="74">
        <v>11767</v>
      </c>
      <c r="AH314" s="74">
        <v>6</v>
      </c>
      <c r="AI314" s="74" t="s">
        <v>4</v>
      </c>
      <c r="AJ314" s="74">
        <v>1472</v>
      </c>
      <c r="AK314" s="74">
        <v>1487</v>
      </c>
      <c r="AL314" s="74">
        <v>1548</v>
      </c>
      <c r="AM314" s="74">
        <v>1615</v>
      </c>
      <c r="AN314" s="74">
        <v>0</v>
      </c>
      <c r="AO314" s="74" t="s">
        <v>1004</v>
      </c>
      <c r="AP314" s="74" t="s">
        <v>1005</v>
      </c>
      <c r="AQ314" s="74">
        <v>9</v>
      </c>
      <c r="AR314" s="74" t="s">
        <v>1006</v>
      </c>
      <c r="AS314" s="74" t="s">
        <v>1007</v>
      </c>
      <c r="AT314" s="74" t="s">
        <v>1008</v>
      </c>
      <c r="AU314" s="74" t="s">
        <v>1009</v>
      </c>
      <c r="AV314" s="74">
        <v>8</v>
      </c>
      <c r="AW314" s="74" t="s">
        <v>1005</v>
      </c>
      <c r="AX314" s="74">
        <v>0</v>
      </c>
      <c r="AY314" s="104">
        <v>0</v>
      </c>
    </row>
    <row r="315" spans="1:51">
      <c r="A315" s="95">
        <v>1514</v>
      </c>
      <c r="B315" s="109" t="s">
        <v>2416</v>
      </c>
      <c r="C315" s="74" t="s">
        <v>2416</v>
      </c>
      <c r="D315" s="74">
        <v>9.4</v>
      </c>
      <c r="E315" s="74">
        <v>-1</v>
      </c>
      <c r="F315" s="74" t="s">
        <v>126</v>
      </c>
      <c r="G315" s="74">
        <v>-1</v>
      </c>
      <c r="H315" s="74">
        <v>-1</v>
      </c>
      <c r="I315" s="96" t="str">
        <f>HYPERLINK("[映雪.xlsx]类型!B34",'类型（5）'!$C$34)</f>
        <v>宅女</v>
      </c>
      <c r="J315" s="74">
        <v>-1</v>
      </c>
      <c r="K315" s="74">
        <v>-1</v>
      </c>
      <c r="L315" s="74" t="s">
        <v>1001</v>
      </c>
      <c r="M315" s="74" t="s">
        <v>1002</v>
      </c>
      <c r="N315" s="74">
        <v>1585</v>
      </c>
      <c r="O315" s="74">
        <v>1585</v>
      </c>
      <c r="P315" s="118">
        <v>163</v>
      </c>
      <c r="Q315" s="74" t="s">
        <v>2417</v>
      </c>
      <c r="R315" s="74">
        <v>-1</v>
      </c>
      <c r="S315" s="95">
        <v>59</v>
      </c>
      <c r="T315" s="74">
        <v>-1</v>
      </c>
      <c r="U315" s="74">
        <v>-1</v>
      </c>
      <c r="V315" s="74">
        <v>59</v>
      </c>
      <c r="W315" s="74">
        <v>-1</v>
      </c>
      <c r="X315" s="74">
        <v>-1</v>
      </c>
      <c r="Y315" s="131">
        <v>84</v>
      </c>
      <c r="Z315" s="74">
        <v>-1</v>
      </c>
      <c r="AA315" s="74">
        <v>-1</v>
      </c>
      <c r="AB315" s="133">
        <v>73</v>
      </c>
      <c r="AC315" s="74">
        <v>-1</v>
      </c>
      <c r="AD315" s="74">
        <v>-1</v>
      </c>
      <c r="AE315" s="136">
        <f t="shared" si="8"/>
        <v>143</v>
      </c>
      <c r="AF315" s="130">
        <f t="shared" si="9"/>
        <v>202</v>
      </c>
      <c r="AG315" s="74">
        <v>100</v>
      </c>
      <c r="AH315" s="74">
        <v>2</v>
      </c>
      <c r="AI315" s="74" t="s">
        <v>1012</v>
      </c>
      <c r="AJ315" s="74">
        <v>1490</v>
      </c>
      <c r="AK315" s="74">
        <v>1505</v>
      </c>
      <c r="AL315" s="74">
        <v>1549</v>
      </c>
      <c r="AM315" s="74">
        <v>1615</v>
      </c>
      <c r="AN315" s="74">
        <v>0</v>
      </c>
      <c r="AO315" s="74" t="s">
        <v>1004</v>
      </c>
      <c r="AP315" s="74" t="s">
        <v>1005</v>
      </c>
      <c r="AQ315" s="74">
        <v>91</v>
      </c>
      <c r="AR315" s="74" t="s">
        <v>1006</v>
      </c>
      <c r="AS315" s="74" t="s">
        <v>1007</v>
      </c>
      <c r="AT315" s="74" t="s">
        <v>1016</v>
      </c>
      <c r="AU315" s="74" t="s">
        <v>1038</v>
      </c>
      <c r="AV315" s="74">
        <v>10</v>
      </c>
      <c r="AW315" s="74" t="s">
        <v>1004</v>
      </c>
      <c r="AX315" s="74">
        <v>0</v>
      </c>
      <c r="AY315" s="104">
        <v>0</v>
      </c>
    </row>
    <row r="316" spans="1:51">
      <c r="A316" s="95">
        <v>22</v>
      </c>
      <c r="B316" s="109" t="s">
        <v>438</v>
      </c>
      <c r="C316" s="74" t="s">
        <v>438</v>
      </c>
      <c r="D316" s="74">
        <v>7.6</v>
      </c>
      <c r="E316" s="74">
        <v>-1</v>
      </c>
      <c r="F316" s="74" t="s">
        <v>132</v>
      </c>
      <c r="G316" s="74">
        <v>-1</v>
      </c>
      <c r="H316" s="74">
        <v>-1</v>
      </c>
      <c r="I316" s="74" t="str">
        <f>HYPERLINK("[映雪.xlsx]类型!B6",'类型（5）'!$C$6)</f>
        <v>统御全能</v>
      </c>
      <c r="J316" s="74">
        <v>-1</v>
      </c>
      <c r="K316" s="74">
        <v>-1</v>
      </c>
      <c r="L316" s="74" t="s">
        <v>1001</v>
      </c>
      <c r="M316" s="74" t="s">
        <v>1002</v>
      </c>
      <c r="N316" s="74">
        <v>703</v>
      </c>
      <c r="O316" s="74">
        <v>703</v>
      </c>
      <c r="P316" s="118">
        <v>27</v>
      </c>
      <c r="Q316" s="74" t="s">
        <v>1046</v>
      </c>
      <c r="R316" s="74">
        <v>-1</v>
      </c>
      <c r="S316" s="119">
        <v>79</v>
      </c>
      <c r="T316" s="74">
        <v>-1</v>
      </c>
      <c r="U316" s="74">
        <v>-1</v>
      </c>
      <c r="V316" s="74">
        <v>63</v>
      </c>
      <c r="W316" s="74">
        <v>-1</v>
      </c>
      <c r="X316" s="74">
        <v>-1</v>
      </c>
      <c r="Y316" s="132">
        <v>66</v>
      </c>
      <c r="Z316" s="74">
        <v>-1</v>
      </c>
      <c r="AA316" s="74">
        <v>-1</v>
      </c>
      <c r="AB316" s="129">
        <v>59</v>
      </c>
      <c r="AC316" s="74">
        <v>-1</v>
      </c>
      <c r="AD316" s="74">
        <v>-1</v>
      </c>
      <c r="AE316" s="136">
        <f t="shared" si="8"/>
        <v>142</v>
      </c>
      <c r="AF316" s="130">
        <f t="shared" si="9"/>
        <v>208</v>
      </c>
      <c r="AG316" s="74">
        <v>100</v>
      </c>
      <c r="AH316" s="74">
        <v>1</v>
      </c>
      <c r="AI316" s="74" t="s">
        <v>1012</v>
      </c>
      <c r="AJ316" s="74">
        <v>1532</v>
      </c>
      <c r="AK316" s="74">
        <v>1547</v>
      </c>
      <c r="AL316" s="74">
        <v>1597</v>
      </c>
      <c r="AM316" s="74">
        <v>1615</v>
      </c>
      <c r="AN316" s="74">
        <v>7</v>
      </c>
      <c r="AO316" s="74" t="s">
        <v>1004</v>
      </c>
      <c r="AP316" s="74" t="s">
        <v>1004</v>
      </c>
      <c r="AQ316" s="74">
        <v>45</v>
      </c>
      <c r="AR316" s="74" t="s">
        <v>1006</v>
      </c>
      <c r="AS316" s="74" t="s">
        <v>1007</v>
      </c>
      <c r="AT316" s="74" t="s">
        <v>1008</v>
      </c>
      <c r="AU316" s="74" t="s">
        <v>1013</v>
      </c>
      <c r="AV316" s="74">
        <v>8</v>
      </c>
      <c r="AW316" s="74" t="s">
        <v>1004</v>
      </c>
      <c r="AX316" s="74">
        <v>0</v>
      </c>
      <c r="AY316" s="104">
        <v>0</v>
      </c>
    </row>
    <row r="317" spans="1:51">
      <c r="A317" s="95">
        <v>127</v>
      </c>
      <c r="B317" s="109" t="s">
        <v>1171</v>
      </c>
      <c r="C317" s="74" t="s">
        <v>1171</v>
      </c>
      <c r="D317" s="74">
        <v>6.2</v>
      </c>
      <c r="E317" s="74">
        <v>-1</v>
      </c>
      <c r="F317" s="74" t="s">
        <v>16</v>
      </c>
      <c r="G317" s="74">
        <v>-1</v>
      </c>
      <c r="H317" s="74">
        <v>-1</v>
      </c>
      <c r="I317" s="74" t="str">
        <f>HYPERLINK("[映雪.xlsx]类型!B28",'类型（5）'!$C$28)</f>
        <v>战法师</v>
      </c>
      <c r="J317" s="74">
        <v>-1</v>
      </c>
      <c r="K317" s="74">
        <v>-1</v>
      </c>
      <c r="L317" s="74" t="s">
        <v>1001</v>
      </c>
      <c r="M317" s="74" t="s">
        <v>1002</v>
      </c>
      <c r="N317" s="74">
        <v>380</v>
      </c>
      <c r="O317" s="74">
        <v>380</v>
      </c>
      <c r="P317" s="118">
        <v>136</v>
      </c>
      <c r="Q317" s="74" t="s">
        <v>1061</v>
      </c>
      <c r="R317" s="74">
        <v>-1</v>
      </c>
      <c r="S317" s="95">
        <v>59</v>
      </c>
      <c r="T317" s="74">
        <v>-1</v>
      </c>
      <c r="U317" s="74">
        <v>-1</v>
      </c>
      <c r="V317" s="99">
        <v>83</v>
      </c>
      <c r="W317" s="74">
        <v>-1</v>
      </c>
      <c r="X317" s="74">
        <v>-1</v>
      </c>
      <c r="Y317" s="104">
        <v>49</v>
      </c>
      <c r="Z317" s="74">
        <v>-1</v>
      </c>
      <c r="AA317" s="74">
        <v>-1</v>
      </c>
      <c r="AB317" s="129">
        <v>28</v>
      </c>
      <c r="AC317" s="74">
        <v>-1</v>
      </c>
      <c r="AD317" s="74">
        <v>-1</v>
      </c>
      <c r="AE317" s="136">
        <f t="shared" si="8"/>
        <v>142</v>
      </c>
      <c r="AF317" s="130">
        <f t="shared" si="9"/>
        <v>191</v>
      </c>
      <c r="AG317" s="74">
        <v>100</v>
      </c>
      <c r="AH317" s="74">
        <v>1</v>
      </c>
      <c r="AI317" s="74" t="s">
        <v>1012</v>
      </c>
      <c r="AJ317" s="74">
        <v>1513</v>
      </c>
      <c r="AK317" s="74">
        <v>1528</v>
      </c>
      <c r="AL317" s="74">
        <v>1585</v>
      </c>
      <c r="AM317" s="74">
        <v>1615</v>
      </c>
      <c r="AN317" s="74">
        <v>70</v>
      </c>
      <c r="AO317" s="74" t="s">
        <v>1004</v>
      </c>
      <c r="AP317" s="74" t="s">
        <v>1004</v>
      </c>
      <c r="AQ317" s="74">
        <v>65</v>
      </c>
      <c r="AR317" s="74" t="s">
        <v>1006</v>
      </c>
      <c r="AS317" s="74" t="s">
        <v>1007</v>
      </c>
      <c r="AT317" s="74" t="s">
        <v>1016</v>
      </c>
      <c r="AU317" s="74" t="s">
        <v>1017</v>
      </c>
      <c r="AV317" s="74">
        <v>2</v>
      </c>
      <c r="AW317" s="74" t="s">
        <v>1004</v>
      </c>
      <c r="AX317" s="74">
        <v>0</v>
      </c>
      <c r="AY317" s="104">
        <v>34</v>
      </c>
    </row>
    <row r="318" spans="1:51">
      <c r="A318" s="95">
        <v>252</v>
      </c>
      <c r="B318" s="109" t="s">
        <v>52</v>
      </c>
      <c r="C318" s="74" t="s">
        <v>52</v>
      </c>
      <c r="D318" s="74">
        <v>7.1</v>
      </c>
      <c r="E318" s="74">
        <v>-1</v>
      </c>
      <c r="F318" s="74" t="s">
        <v>52</v>
      </c>
      <c r="G318" s="74">
        <v>-1</v>
      </c>
      <c r="H318" s="74">
        <v>-1</v>
      </c>
      <c r="I318" s="74" t="str">
        <f>HYPERLINK("[映雪.xlsx]类型!B78",'类型（5）'!$C$78)</f>
        <v>剃切绘里奈</v>
      </c>
      <c r="J318" s="74">
        <v>-1</v>
      </c>
      <c r="K318" s="74">
        <v>-1</v>
      </c>
      <c r="L318" s="74" t="s">
        <v>1001</v>
      </c>
      <c r="M318" s="74" t="s">
        <v>1002</v>
      </c>
      <c r="N318" s="74">
        <v>11</v>
      </c>
      <c r="O318" s="74">
        <v>11</v>
      </c>
      <c r="P318" s="118">
        <v>132</v>
      </c>
      <c r="Q318" s="74" t="s">
        <v>1287</v>
      </c>
      <c r="R318" s="74">
        <v>-1</v>
      </c>
      <c r="S318" s="119">
        <v>85</v>
      </c>
      <c r="T318" s="74">
        <v>-1</v>
      </c>
      <c r="U318" s="74">
        <v>-1</v>
      </c>
      <c r="V318" s="74">
        <v>57</v>
      </c>
      <c r="W318" s="74">
        <v>-1</v>
      </c>
      <c r="X318" s="74">
        <v>-1</v>
      </c>
      <c r="Y318" s="132">
        <v>65</v>
      </c>
      <c r="Z318" s="74">
        <v>-1</v>
      </c>
      <c r="AA318" s="74">
        <v>-1</v>
      </c>
      <c r="AB318" s="126">
        <v>86</v>
      </c>
      <c r="AC318" s="74">
        <v>-1</v>
      </c>
      <c r="AD318" s="74">
        <v>-1</v>
      </c>
      <c r="AE318" s="136">
        <f t="shared" si="8"/>
        <v>142</v>
      </c>
      <c r="AF318" s="130">
        <f t="shared" si="9"/>
        <v>207</v>
      </c>
      <c r="AG318" s="74">
        <v>9552</v>
      </c>
      <c r="AH318" s="74">
        <v>6</v>
      </c>
      <c r="AI318" s="74" t="s">
        <v>4</v>
      </c>
      <c r="AJ318" s="74">
        <v>1515</v>
      </c>
      <c r="AK318" s="74">
        <v>1530</v>
      </c>
      <c r="AL318" s="74">
        <v>1571</v>
      </c>
      <c r="AM318" s="74">
        <v>1615</v>
      </c>
      <c r="AN318" s="74">
        <v>21</v>
      </c>
      <c r="AO318" s="74" t="s">
        <v>1004</v>
      </c>
      <c r="AP318" s="74" t="s">
        <v>1005</v>
      </c>
      <c r="AQ318" s="74">
        <v>28</v>
      </c>
      <c r="AR318" s="74" t="s">
        <v>1006</v>
      </c>
      <c r="AS318" s="74" t="s">
        <v>1007</v>
      </c>
      <c r="AT318" s="74" t="s">
        <v>1016</v>
      </c>
      <c r="AU318" s="74" t="s">
        <v>1038</v>
      </c>
      <c r="AV318" s="74">
        <v>12</v>
      </c>
      <c r="AW318" s="74" t="s">
        <v>1005</v>
      </c>
      <c r="AX318" s="74">
        <v>0</v>
      </c>
      <c r="AY318" s="104">
        <v>50</v>
      </c>
    </row>
    <row r="319" spans="1:51">
      <c r="A319" s="95">
        <v>310</v>
      </c>
      <c r="B319" s="109" t="s">
        <v>1344</v>
      </c>
      <c r="C319" s="74" t="s">
        <v>1344</v>
      </c>
      <c r="D319" s="74">
        <v>12.5</v>
      </c>
      <c r="E319" s="74">
        <v>-1</v>
      </c>
      <c r="F319" s="74" t="s">
        <v>102</v>
      </c>
      <c r="G319" s="74">
        <v>-1</v>
      </c>
      <c r="H319" s="74">
        <v>-1</v>
      </c>
      <c r="I319" s="96" t="str">
        <f>HYPERLINK("[映雪.xlsx]类型!B20",'类型（5）'!$C$20)</f>
        <v>指挥官</v>
      </c>
      <c r="J319" s="74">
        <v>-1</v>
      </c>
      <c r="K319" s="74">
        <v>-1</v>
      </c>
      <c r="L319" s="74" t="s">
        <v>1001</v>
      </c>
      <c r="M319" s="74" t="s">
        <v>1002</v>
      </c>
      <c r="N319" s="74">
        <v>904</v>
      </c>
      <c r="O319" s="74">
        <v>904</v>
      </c>
      <c r="P319" s="118">
        <v>166</v>
      </c>
      <c r="Q319" s="74" t="s">
        <v>1053</v>
      </c>
      <c r="R319" s="74">
        <v>-1</v>
      </c>
      <c r="S319" s="119">
        <v>84</v>
      </c>
      <c r="T319" s="74">
        <v>-1</v>
      </c>
      <c r="U319" s="74">
        <v>-1</v>
      </c>
      <c r="V319" s="74">
        <v>58</v>
      </c>
      <c r="W319" s="74">
        <v>-1</v>
      </c>
      <c r="X319" s="74">
        <v>-1</v>
      </c>
      <c r="Y319" s="132">
        <v>66</v>
      </c>
      <c r="Z319" s="74">
        <v>-1</v>
      </c>
      <c r="AA319" s="74">
        <v>-1</v>
      </c>
      <c r="AB319" s="133">
        <v>70</v>
      </c>
      <c r="AC319" s="74">
        <v>-1</v>
      </c>
      <c r="AD319" s="74">
        <v>-1</v>
      </c>
      <c r="AE319" s="136">
        <f t="shared" si="8"/>
        <v>142</v>
      </c>
      <c r="AF319" s="130">
        <f t="shared" si="9"/>
        <v>208</v>
      </c>
      <c r="AG319" s="74">
        <v>100</v>
      </c>
      <c r="AH319" s="74">
        <v>1</v>
      </c>
      <c r="AI319" s="74" t="s">
        <v>1012</v>
      </c>
      <c r="AJ319" s="74">
        <v>1529</v>
      </c>
      <c r="AK319" s="74">
        <v>1544</v>
      </c>
      <c r="AL319" s="74">
        <v>1596</v>
      </c>
      <c r="AM319" s="74">
        <v>1615</v>
      </c>
      <c r="AN319" s="74">
        <v>89</v>
      </c>
      <c r="AO319" s="74" t="s">
        <v>1004</v>
      </c>
      <c r="AP319" s="74" t="s">
        <v>1005</v>
      </c>
      <c r="AQ319" s="74">
        <v>1</v>
      </c>
      <c r="AR319" s="74" t="s">
        <v>1345</v>
      </c>
      <c r="AS319" s="74" t="s">
        <v>1007</v>
      </c>
      <c r="AT319" s="74" t="s">
        <v>1016</v>
      </c>
      <c r="AU319" s="74" t="s">
        <v>1013</v>
      </c>
      <c r="AV319" s="74">
        <v>9</v>
      </c>
      <c r="AW319" s="74" t="s">
        <v>1005</v>
      </c>
      <c r="AX319" s="74">
        <v>0</v>
      </c>
      <c r="AY319" s="104">
        <v>68</v>
      </c>
    </row>
    <row r="320" spans="1:51">
      <c r="A320" s="95">
        <v>340</v>
      </c>
      <c r="B320" s="109" t="s">
        <v>1377</v>
      </c>
      <c r="C320" s="74" t="s">
        <v>1377</v>
      </c>
      <c r="D320" s="74">
        <v>6.9</v>
      </c>
      <c r="E320" s="74">
        <v>-1</v>
      </c>
      <c r="F320" s="74" t="s">
        <v>13</v>
      </c>
      <c r="G320" s="74">
        <v>-1</v>
      </c>
      <c r="H320" s="74">
        <v>-1</v>
      </c>
      <c r="I320" s="96" t="str">
        <f>HYPERLINK("[映雪.xlsx]类型!B27",'类型（5）'!$C$27)</f>
        <v>骑士</v>
      </c>
      <c r="J320" s="74">
        <v>-1</v>
      </c>
      <c r="K320" s="74">
        <v>-1</v>
      </c>
      <c r="L320" s="74" t="s">
        <v>1001</v>
      </c>
      <c r="M320" s="74" t="s">
        <v>1002</v>
      </c>
      <c r="N320" s="74">
        <v>390</v>
      </c>
      <c r="O320" s="74">
        <v>390</v>
      </c>
      <c r="P320" s="118">
        <v>111</v>
      </c>
      <c r="Q320" s="74" t="s">
        <v>1378</v>
      </c>
      <c r="R320" s="74">
        <v>-1</v>
      </c>
      <c r="S320" s="95">
        <v>67</v>
      </c>
      <c r="T320" s="74">
        <v>-1</v>
      </c>
      <c r="U320" s="74">
        <v>-1</v>
      </c>
      <c r="V320" s="122">
        <v>75</v>
      </c>
      <c r="W320" s="74">
        <v>-1</v>
      </c>
      <c r="X320" s="74">
        <v>-1</v>
      </c>
      <c r="Y320" s="104">
        <v>16</v>
      </c>
      <c r="Z320" s="74">
        <v>-1</v>
      </c>
      <c r="AA320" s="74">
        <v>-1</v>
      </c>
      <c r="AB320" s="129">
        <v>47</v>
      </c>
      <c r="AC320" s="74">
        <v>-1</v>
      </c>
      <c r="AD320" s="74">
        <v>-1</v>
      </c>
      <c r="AE320" s="136">
        <f t="shared" si="8"/>
        <v>142</v>
      </c>
      <c r="AF320" s="130">
        <f t="shared" si="9"/>
        <v>158</v>
      </c>
      <c r="AG320" s="74">
        <v>100</v>
      </c>
      <c r="AH320" s="74">
        <v>1</v>
      </c>
      <c r="AI320" s="74" t="s">
        <v>1012</v>
      </c>
      <c r="AJ320" s="74">
        <v>1580</v>
      </c>
      <c r="AK320" s="74">
        <v>1595</v>
      </c>
      <c r="AL320" s="74">
        <v>1605</v>
      </c>
      <c r="AM320" s="74">
        <v>1615</v>
      </c>
      <c r="AN320" s="74">
        <v>1</v>
      </c>
      <c r="AO320" s="74" t="s">
        <v>1004</v>
      </c>
      <c r="AP320" s="74" t="s">
        <v>1005</v>
      </c>
      <c r="AQ320" s="74">
        <v>84</v>
      </c>
      <c r="AR320" s="74" t="s">
        <v>1006</v>
      </c>
      <c r="AS320" s="74" t="s">
        <v>1007</v>
      </c>
      <c r="AT320" s="74" t="s">
        <v>1008</v>
      </c>
      <c r="AU320" s="74" t="s">
        <v>1017</v>
      </c>
      <c r="AV320" s="74">
        <v>3</v>
      </c>
      <c r="AW320" s="74" t="s">
        <v>1005</v>
      </c>
      <c r="AX320" s="74">
        <v>95</v>
      </c>
      <c r="AY320" s="104">
        <v>11</v>
      </c>
    </row>
    <row r="321" spans="1:51">
      <c r="A321" s="95">
        <v>437</v>
      </c>
      <c r="B321" s="109" t="s">
        <v>619</v>
      </c>
      <c r="C321" s="74" t="s">
        <v>619</v>
      </c>
      <c r="D321" s="74">
        <v>4.8</v>
      </c>
      <c r="E321" s="74">
        <v>-1</v>
      </c>
      <c r="F321" s="74" t="s">
        <v>26</v>
      </c>
      <c r="G321" s="74">
        <v>-1</v>
      </c>
      <c r="H321" s="74">
        <v>-1</v>
      </c>
      <c r="I321" s="74" t="str">
        <f>HYPERLINK("[映雪.xlsx]类型!B7",'类型（5）'!$C$7)</f>
        <v>武勇全能</v>
      </c>
      <c r="J321" s="74">
        <v>-1</v>
      </c>
      <c r="K321" s="74">
        <v>-1</v>
      </c>
      <c r="L321" s="74" t="s">
        <v>1001</v>
      </c>
      <c r="M321" s="74" t="s">
        <v>1002</v>
      </c>
      <c r="N321" s="74">
        <v>397</v>
      </c>
      <c r="O321" s="74">
        <v>397</v>
      </c>
      <c r="P321" s="118">
        <v>22</v>
      </c>
      <c r="Q321" s="74" t="s">
        <v>1074</v>
      </c>
      <c r="R321" s="74">
        <v>-1</v>
      </c>
      <c r="S321" s="120">
        <v>70</v>
      </c>
      <c r="T321" s="74">
        <v>-1</v>
      </c>
      <c r="U321" s="74">
        <v>-1</v>
      </c>
      <c r="V321" s="122">
        <v>72</v>
      </c>
      <c r="W321" s="74">
        <v>-1</v>
      </c>
      <c r="X321" s="74">
        <v>-1</v>
      </c>
      <c r="Y321" s="104">
        <v>63</v>
      </c>
      <c r="Z321" s="74">
        <v>-1</v>
      </c>
      <c r="AA321" s="74">
        <v>-1</v>
      </c>
      <c r="AB321" s="129">
        <v>15</v>
      </c>
      <c r="AC321" s="74">
        <v>-1</v>
      </c>
      <c r="AD321" s="74">
        <v>-1</v>
      </c>
      <c r="AE321" s="136">
        <f t="shared" si="8"/>
        <v>142</v>
      </c>
      <c r="AF321" s="130">
        <f t="shared" si="9"/>
        <v>205</v>
      </c>
      <c r="AG321" s="74">
        <v>100</v>
      </c>
      <c r="AH321" s="74">
        <v>1</v>
      </c>
      <c r="AI321" s="74" t="s">
        <v>1012</v>
      </c>
      <c r="AJ321" s="74">
        <v>1558</v>
      </c>
      <c r="AK321" s="74">
        <v>1573</v>
      </c>
      <c r="AL321" s="74">
        <v>1576</v>
      </c>
      <c r="AM321" s="74">
        <v>1615</v>
      </c>
      <c r="AN321" s="74">
        <v>44</v>
      </c>
      <c r="AO321" s="74" t="s">
        <v>1004</v>
      </c>
      <c r="AP321" s="74" t="s">
        <v>1004</v>
      </c>
      <c r="AQ321" s="74">
        <v>40</v>
      </c>
      <c r="AR321" s="74" t="s">
        <v>1006</v>
      </c>
      <c r="AS321" s="74" t="s">
        <v>1062</v>
      </c>
      <c r="AT321" s="74" t="s">
        <v>1008</v>
      </c>
      <c r="AU321" s="74" t="s">
        <v>1024</v>
      </c>
      <c r="AV321" s="74">
        <v>8</v>
      </c>
      <c r="AW321" s="74" t="s">
        <v>1005</v>
      </c>
      <c r="AX321" s="74">
        <v>0</v>
      </c>
      <c r="AY321" s="104">
        <v>0</v>
      </c>
    </row>
    <row r="322" spans="1:51">
      <c r="A322" s="95">
        <v>497</v>
      </c>
      <c r="B322" s="109" t="s">
        <v>1521</v>
      </c>
      <c r="C322" s="74" t="s">
        <v>1521</v>
      </c>
      <c r="D322" s="74">
        <v>6.6</v>
      </c>
      <c r="E322" s="74">
        <v>-1</v>
      </c>
      <c r="F322" s="74" t="s">
        <v>70</v>
      </c>
      <c r="G322" s="74">
        <v>-1</v>
      </c>
      <c r="H322" s="74">
        <v>-1</v>
      </c>
      <c r="I322" s="99" t="str">
        <f>HYPERLINK("[映雪.xlsx]类型!B31",'类型（5）'!$C$31)</f>
        <v>后宫王</v>
      </c>
      <c r="J322" s="74">
        <v>-1</v>
      </c>
      <c r="K322" s="74">
        <v>-1</v>
      </c>
      <c r="L322" s="74" t="s">
        <v>1001</v>
      </c>
      <c r="M322" s="74" t="s">
        <v>1002</v>
      </c>
      <c r="N322" s="74">
        <v>857</v>
      </c>
      <c r="O322" s="74">
        <v>857</v>
      </c>
      <c r="P322" s="118">
        <v>599</v>
      </c>
      <c r="Q322" s="74" t="s">
        <v>1058</v>
      </c>
      <c r="R322" s="74">
        <v>-1</v>
      </c>
      <c r="S322" s="120">
        <v>74</v>
      </c>
      <c r="T322" s="74">
        <v>-1</v>
      </c>
      <c r="U322" s="74">
        <v>-1</v>
      </c>
      <c r="V322" s="74">
        <v>68</v>
      </c>
      <c r="W322" s="74">
        <v>-1</v>
      </c>
      <c r="X322" s="74">
        <v>-1</v>
      </c>
      <c r="Y322" s="132">
        <v>78</v>
      </c>
      <c r="Z322" s="74">
        <v>-1</v>
      </c>
      <c r="AA322" s="74">
        <v>-1</v>
      </c>
      <c r="AB322" s="129">
        <v>60</v>
      </c>
      <c r="AC322" s="74">
        <v>-1</v>
      </c>
      <c r="AD322" s="74">
        <v>-1</v>
      </c>
      <c r="AE322" s="136">
        <f t="shared" ref="AE322:AE385" si="10">MAX(SUM(S322,V322),IF(Y322&gt;=80,MAX(SUM(S322,Y322),SUM(V322,Y322)),-1))</f>
        <v>142</v>
      </c>
      <c r="AF322" s="130">
        <f t="shared" ref="AF322:AF385" si="11">SUM(S322,V322,Y322)</f>
        <v>220</v>
      </c>
      <c r="AG322" s="74">
        <v>100</v>
      </c>
      <c r="AH322" s="74">
        <v>1</v>
      </c>
      <c r="AI322" s="74" t="s">
        <v>1012</v>
      </c>
      <c r="AJ322" s="74">
        <v>1530</v>
      </c>
      <c r="AK322" s="74">
        <v>1545</v>
      </c>
      <c r="AL322" s="74">
        <v>1616</v>
      </c>
      <c r="AM322" s="74">
        <v>1615</v>
      </c>
      <c r="AN322" s="74">
        <v>3</v>
      </c>
      <c r="AO322" s="74" t="s">
        <v>1004</v>
      </c>
      <c r="AP322" s="74" t="s">
        <v>1004</v>
      </c>
      <c r="AQ322" s="74">
        <v>16</v>
      </c>
      <c r="AR322" s="74" t="s">
        <v>1006</v>
      </c>
      <c r="AS322" s="74" t="s">
        <v>1007</v>
      </c>
      <c r="AT322" s="74" t="s">
        <v>1023</v>
      </c>
      <c r="AU322" s="74" t="s">
        <v>1009</v>
      </c>
      <c r="AV322" s="74">
        <v>3</v>
      </c>
      <c r="AW322" s="74" t="s">
        <v>1005</v>
      </c>
      <c r="AX322" s="74">
        <v>0</v>
      </c>
      <c r="AY322" s="104">
        <v>62</v>
      </c>
    </row>
    <row r="323" spans="1:51">
      <c r="A323" s="95">
        <v>549</v>
      </c>
      <c r="B323" s="109" t="s">
        <v>142</v>
      </c>
      <c r="C323" s="74" t="s">
        <v>142</v>
      </c>
      <c r="D323" s="74">
        <v>5.1</v>
      </c>
      <c r="E323" s="74">
        <v>-1</v>
      </c>
      <c r="F323" s="74" t="s">
        <v>142</v>
      </c>
      <c r="G323" s="74">
        <v>-1</v>
      </c>
      <c r="H323" s="74">
        <v>-1</v>
      </c>
      <c r="I323" s="74" t="str">
        <f>HYPERLINK("[映雪.xlsx]类型!B22",'类型（5）'!$C$22)</f>
        <v>傲娇</v>
      </c>
      <c r="J323" s="74">
        <v>-1</v>
      </c>
      <c r="K323" s="74">
        <v>-1</v>
      </c>
      <c r="L323" s="74" t="s">
        <v>1001</v>
      </c>
      <c r="M323" s="74" t="s">
        <v>1002</v>
      </c>
      <c r="N323" s="74">
        <v>751</v>
      </c>
      <c r="O323" s="74">
        <v>751</v>
      </c>
      <c r="P323" s="118">
        <v>3</v>
      </c>
      <c r="Q323" s="74" t="s">
        <v>1026</v>
      </c>
      <c r="R323" s="74">
        <v>-1</v>
      </c>
      <c r="S323" s="120">
        <v>71</v>
      </c>
      <c r="T323" s="74">
        <v>-1</v>
      </c>
      <c r="U323" s="74">
        <v>-1</v>
      </c>
      <c r="V323" s="122">
        <v>71</v>
      </c>
      <c r="W323" s="74">
        <v>-1</v>
      </c>
      <c r="X323" s="74">
        <v>-1</v>
      </c>
      <c r="Y323" s="132">
        <v>70</v>
      </c>
      <c r="Z323" s="74">
        <v>-1</v>
      </c>
      <c r="AA323" s="74">
        <v>-1</v>
      </c>
      <c r="AB323" s="129">
        <v>48</v>
      </c>
      <c r="AC323" s="74">
        <v>-1</v>
      </c>
      <c r="AD323" s="74">
        <v>-1</v>
      </c>
      <c r="AE323" s="136">
        <f t="shared" si="10"/>
        <v>142</v>
      </c>
      <c r="AF323" s="130">
        <f t="shared" si="11"/>
        <v>212</v>
      </c>
      <c r="AG323" s="74">
        <v>11688</v>
      </c>
      <c r="AH323" s="74">
        <v>6</v>
      </c>
      <c r="AI323" s="74" t="s">
        <v>4</v>
      </c>
      <c r="AJ323" s="74">
        <v>1505</v>
      </c>
      <c r="AK323" s="74">
        <v>1520</v>
      </c>
      <c r="AL323" s="74">
        <v>1572</v>
      </c>
      <c r="AM323" s="74">
        <v>1615</v>
      </c>
      <c r="AN323" s="74">
        <v>81</v>
      </c>
      <c r="AO323" s="74" t="s">
        <v>1004</v>
      </c>
      <c r="AP323" s="74" t="s">
        <v>1005</v>
      </c>
      <c r="AQ323" s="74">
        <v>57</v>
      </c>
      <c r="AR323" s="74" t="s">
        <v>1006</v>
      </c>
      <c r="AS323" s="74" t="s">
        <v>1007</v>
      </c>
      <c r="AT323" s="74" t="s">
        <v>1008</v>
      </c>
      <c r="AU323" s="74" t="s">
        <v>1009</v>
      </c>
      <c r="AV323" s="74">
        <v>9</v>
      </c>
      <c r="AW323" s="74" t="s">
        <v>1005</v>
      </c>
      <c r="AX323" s="74">
        <v>0</v>
      </c>
      <c r="AY323" s="104">
        <v>13</v>
      </c>
    </row>
    <row r="324" spans="1:51">
      <c r="A324" s="95">
        <v>596</v>
      </c>
      <c r="B324" s="109" t="s">
        <v>630</v>
      </c>
      <c r="C324" s="74" t="s">
        <v>630</v>
      </c>
      <c r="D324" s="74">
        <v>3.2</v>
      </c>
      <c r="E324" s="74">
        <v>-1</v>
      </c>
      <c r="F324" s="74" t="s">
        <v>122</v>
      </c>
      <c r="G324" s="74">
        <v>-1</v>
      </c>
      <c r="H324" s="74">
        <v>-1</v>
      </c>
      <c r="I324" s="74" t="str">
        <f>HYPERLINK("[映雪.xlsx]类型!B38",'类型（5）'!$C$38)</f>
        <v>战士</v>
      </c>
      <c r="J324" s="74">
        <v>-1</v>
      </c>
      <c r="K324" s="74">
        <v>-1</v>
      </c>
      <c r="L324" s="74" t="s">
        <v>1001</v>
      </c>
      <c r="M324" s="74" t="s">
        <v>1002</v>
      </c>
      <c r="N324" s="74">
        <v>284</v>
      </c>
      <c r="O324" s="74">
        <v>284</v>
      </c>
      <c r="P324" s="118">
        <v>76</v>
      </c>
      <c r="Q324" s="74" t="s">
        <v>1087</v>
      </c>
      <c r="R324" s="74">
        <v>-1</v>
      </c>
      <c r="S324" s="120">
        <v>71</v>
      </c>
      <c r="T324" s="74">
        <v>-1</v>
      </c>
      <c r="U324" s="74">
        <v>-1</v>
      </c>
      <c r="V324" s="122">
        <v>71</v>
      </c>
      <c r="W324" s="74">
        <v>-1</v>
      </c>
      <c r="X324" s="74">
        <v>-1</v>
      </c>
      <c r="Y324" s="104">
        <v>54</v>
      </c>
      <c r="Z324" s="74">
        <v>-1</v>
      </c>
      <c r="AA324" s="74">
        <v>-1</v>
      </c>
      <c r="AB324" s="129">
        <v>58</v>
      </c>
      <c r="AC324" s="74">
        <v>-1</v>
      </c>
      <c r="AD324" s="74">
        <v>-1</v>
      </c>
      <c r="AE324" s="136">
        <f t="shared" si="10"/>
        <v>142</v>
      </c>
      <c r="AF324" s="130">
        <f t="shared" si="11"/>
        <v>196</v>
      </c>
      <c r="AG324" s="74">
        <v>100</v>
      </c>
      <c r="AH324" s="74">
        <v>1</v>
      </c>
      <c r="AI324" s="74" t="s">
        <v>1012</v>
      </c>
      <c r="AJ324" s="74">
        <v>1556</v>
      </c>
      <c r="AK324" s="74">
        <v>1571</v>
      </c>
      <c r="AL324" s="74">
        <v>1600</v>
      </c>
      <c r="AM324" s="74">
        <v>1615</v>
      </c>
      <c r="AN324" s="74">
        <v>23</v>
      </c>
      <c r="AO324" s="74" t="s">
        <v>1004</v>
      </c>
      <c r="AP324" s="74" t="s">
        <v>1004</v>
      </c>
      <c r="AQ324" s="74">
        <v>30</v>
      </c>
      <c r="AR324" s="74" t="s">
        <v>1006</v>
      </c>
      <c r="AS324" s="74" t="s">
        <v>1007</v>
      </c>
      <c r="AT324" s="74" t="s">
        <v>1008</v>
      </c>
      <c r="AU324" s="74" t="s">
        <v>1013</v>
      </c>
      <c r="AV324" s="74">
        <v>4</v>
      </c>
      <c r="AW324" s="74" t="s">
        <v>1005</v>
      </c>
      <c r="AX324" s="74">
        <v>0</v>
      </c>
      <c r="AY324" s="104">
        <v>63</v>
      </c>
    </row>
    <row r="325" spans="1:51">
      <c r="A325" s="95">
        <v>625</v>
      </c>
      <c r="B325" s="109" t="s">
        <v>158</v>
      </c>
      <c r="C325" s="74" t="s">
        <v>158</v>
      </c>
      <c r="D325" s="74">
        <v>6.3</v>
      </c>
      <c r="E325" s="74">
        <v>-1</v>
      </c>
      <c r="F325" s="74" t="s">
        <v>158</v>
      </c>
      <c r="G325" s="74">
        <v>-1</v>
      </c>
      <c r="H325" s="74">
        <v>-1</v>
      </c>
      <c r="I325" s="96" t="str">
        <f>HYPERLINK("[映雪.xlsx]类型!B24",'类型（5）'!$C$24)</f>
        <v>艺术家</v>
      </c>
      <c r="J325" s="74">
        <v>-1</v>
      </c>
      <c r="K325" s="74">
        <v>-1</v>
      </c>
      <c r="L325" s="74" t="s">
        <v>1001</v>
      </c>
      <c r="M325" s="74" t="s">
        <v>1002</v>
      </c>
      <c r="N325" s="74">
        <v>7209</v>
      </c>
      <c r="O325" s="74">
        <v>7209</v>
      </c>
      <c r="P325" s="118">
        <v>152</v>
      </c>
      <c r="Q325" s="74" t="s">
        <v>1026</v>
      </c>
      <c r="R325" s="74">
        <v>-1</v>
      </c>
      <c r="S325" s="119">
        <v>85</v>
      </c>
      <c r="T325" s="74">
        <v>-1</v>
      </c>
      <c r="U325" s="74">
        <v>-1</v>
      </c>
      <c r="V325" s="74">
        <v>57</v>
      </c>
      <c r="W325" s="74">
        <v>-1</v>
      </c>
      <c r="X325" s="74">
        <v>-1</v>
      </c>
      <c r="Y325" s="132">
        <v>67</v>
      </c>
      <c r="Z325" s="74">
        <v>-1</v>
      </c>
      <c r="AA325" s="74">
        <v>-1</v>
      </c>
      <c r="AB325" s="133">
        <v>74</v>
      </c>
      <c r="AC325" s="74">
        <v>-1</v>
      </c>
      <c r="AD325" s="74">
        <v>-1</v>
      </c>
      <c r="AE325" s="136">
        <f t="shared" si="10"/>
        <v>142</v>
      </c>
      <c r="AF325" s="130">
        <f t="shared" si="11"/>
        <v>209</v>
      </c>
      <c r="AG325" s="74">
        <v>10014</v>
      </c>
      <c r="AH325" s="74">
        <v>6</v>
      </c>
      <c r="AI325" s="74" t="s">
        <v>4</v>
      </c>
      <c r="AJ325" s="74">
        <v>1534</v>
      </c>
      <c r="AK325" s="74">
        <v>1549</v>
      </c>
      <c r="AL325" s="74">
        <v>1610</v>
      </c>
      <c r="AM325" s="74">
        <v>1615</v>
      </c>
      <c r="AN325" s="74">
        <v>55</v>
      </c>
      <c r="AO325" s="74" t="s">
        <v>1004</v>
      </c>
      <c r="AP325" s="74" t="s">
        <v>1005</v>
      </c>
      <c r="AQ325" s="74">
        <v>12</v>
      </c>
      <c r="AR325" s="74" t="s">
        <v>1006</v>
      </c>
      <c r="AS325" s="74" t="s">
        <v>1007</v>
      </c>
      <c r="AT325" s="74" t="s">
        <v>1016</v>
      </c>
      <c r="AU325" s="74" t="s">
        <v>1013</v>
      </c>
      <c r="AV325" s="74">
        <v>9</v>
      </c>
      <c r="AW325" s="74" t="s">
        <v>1004</v>
      </c>
      <c r="AX325" s="74">
        <v>0</v>
      </c>
      <c r="AY325" s="104">
        <v>0</v>
      </c>
    </row>
    <row r="326" spans="1:51">
      <c r="A326" s="95">
        <v>705</v>
      </c>
      <c r="B326" s="109" t="s">
        <v>1705</v>
      </c>
      <c r="C326" s="74" t="s">
        <v>1705</v>
      </c>
      <c r="D326" s="74">
        <v>7.2</v>
      </c>
      <c r="E326" s="74">
        <v>-1</v>
      </c>
      <c r="F326" s="74" t="s">
        <v>110</v>
      </c>
      <c r="G326" s="74">
        <v>-1</v>
      </c>
      <c r="H326" s="74">
        <v>-1</v>
      </c>
      <c r="I326" s="96" t="str">
        <f>HYPERLINK("[映雪.xlsx]类型!B27",'类型（5）'!$C$27)</f>
        <v>骑士</v>
      </c>
      <c r="J326" s="74">
        <v>-1</v>
      </c>
      <c r="K326" s="74">
        <v>-1</v>
      </c>
      <c r="L326" s="74" t="s">
        <v>1001</v>
      </c>
      <c r="M326" s="74" t="s">
        <v>1002</v>
      </c>
      <c r="N326" s="74">
        <v>551</v>
      </c>
      <c r="O326" s="74">
        <v>551</v>
      </c>
      <c r="P326" s="118">
        <v>480</v>
      </c>
      <c r="Q326" s="74" t="s">
        <v>1046</v>
      </c>
      <c r="R326" s="74">
        <v>-1</v>
      </c>
      <c r="S326" s="120">
        <v>69</v>
      </c>
      <c r="T326" s="74">
        <v>-1</v>
      </c>
      <c r="U326" s="74">
        <v>-1</v>
      </c>
      <c r="V326" s="122">
        <v>73</v>
      </c>
      <c r="W326" s="74">
        <v>-1</v>
      </c>
      <c r="X326" s="74">
        <v>-1</v>
      </c>
      <c r="Y326" s="104">
        <v>53</v>
      </c>
      <c r="Z326" s="74">
        <v>-1</v>
      </c>
      <c r="AA326" s="74">
        <v>-1</v>
      </c>
      <c r="AB326" s="129">
        <v>54</v>
      </c>
      <c r="AC326" s="74">
        <v>-1</v>
      </c>
      <c r="AD326" s="74">
        <v>-1</v>
      </c>
      <c r="AE326" s="136">
        <f t="shared" si="10"/>
        <v>142</v>
      </c>
      <c r="AF326" s="130">
        <f t="shared" si="11"/>
        <v>195</v>
      </c>
      <c r="AG326" s="74">
        <v>100</v>
      </c>
      <c r="AH326" s="74">
        <v>1</v>
      </c>
      <c r="AI326" s="74" t="s">
        <v>1012</v>
      </c>
      <c r="AJ326" s="74">
        <v>1482</v>
      </c>
      <c r="AK326" s="74">
        <v>1497</v>
      </c>
      <c r="AL326" s="74">
        <v>1570</v>
      </c>
      <c r="AM326" s="74">
        <v>1615</v>
      </c>
      <c r="AN326" s="74">
        <v>79</v>
      </c>
      <c r="AO326" s="74" t="s">
        <v>1004</v>
      </c>
      <c r="AP326" s="74" t="s">
        <v>1004</v>
      </c>
      <c r="AQ326" s="74">
        <v>21</v>
      </c>
      <c r="AR326" s="74" t="s">
        <v>1006</v>
      </c>
      <c r="AS326" s="74" t="s">
        <v>1007</v>
      </c>
      <c r="AT326" s="74" t="s">
        <v>1008</v>
      </c>
      <c r="AU326" s="74" t="s">
        <v>1024</v>
      </c>
      <c r="AV326" s="74">
        <v>10</v>
      </c>
      <c r="AW326" s="74" t="s">
        <v>1004</v>
      </c>
      <c r="AX326" s="74">
        <v>0</v>
      </c>
      <c r="AY326" s="104">
        <v>0</v>
      </c>
    </row>
    <row r="327" spans="1:51">
      <c r="A327" s="95">
        <v>730</v>
      </c>
      <c r="B327" s="109" t="s">
        <v>1726</v>
      </c>
      <c r="C327" s="74" t="s">
        <v>1726</v>
      </c>
      <c r="D327" s="74">
        <v>7.5</v>
      </c>
      <c r="E327" s="74">
        <v>-1</v>
      </c>
      <c r="F327" s="74" t="s">
        <v>20</v>
      </c>
      <c r="G327" s="74">
        <v>-1</v>
      </c>
      <c r="H327" s="74">
        <v>-1</v>
      </c>
      <c r="I327" s="96" t="str">
        <f>HYPERLINK("[映雪.xlsx]类型!B21",'类型（5）'!$C$21)</f>
        <v>游魂</v>
      </c>
      <c r="J327" s="74">
        <v>-1</v>
      </c>
      <c r="K327" s="74">
        <v>-1</v>
      </c>
      <c r="L327" s="74" t="s">
        <v>1001</v>
      </c>
      <c r="M327" s="74" t="s">
        <v>1002</v>
      </c>
      <c r="N327" s="74">
        <v>538</v>
      </c>
      <c r="O327" s="74">
        <v>538</v>
      </c>
      <c r="P327" s="118">
        <v>83</v>
      </c>
      <c r="Q327" s="74" t="s">
        <v>1044</v>
      </c>
      <c r="R327" s="74">
        <v>-1</v>
      </c>
      <c r="S327" s="120">
        <v>68</v>
      </c>
      <c r="T327" s="74">
        <v>-1</v>
      </c>
      <c r="U327" s="74">
        <v>-1</v>
      </c>
      <c r="V327" s="122">
        <v>74</v>
      </c>
      <c r="W327" s="74">
        <v>-1</v>
      </c>
      <c r="X327" s="74">
        <v>-1</v>
      </c>
      <c r="Y327" s="132">
        <v>66</v>
      </c>
      <c r="Z327" s="74">
        <v>-1</v>
      </c>
      <c r="AA327" s="74">
        <v>-1</v>
      </c>
      <c r="AB327" s="133">
        <v>78</v>
      </c>
      <c r="AC327" s="74">
        <v>-1</v>
      </c>
      <c r="AD327" s="74">
        <v>-1</v>
      </c>
      <c r="AE327" s="136">
        <f t="shared" si="10"/>
        <v>142</v>
      </c>
      <c r="AF327" s="130">
        <f t="shared" si="11"/>
        <v>208</v>
      </c>
      <c r="AG327" s="74">
        <v>100</v>
      </c>
      <c r="AH327" s="74">
        <v>1</v>
      </c>
      <c r="AI327" s="74" t="s">
        <v>1012</v>
      </c>
      <c r="AJ327" s="74">
        <v>1562</v>
      </c>
      <c r="AK327" s="74">
        <v>1577</v>
      </c>
      <c r="AL327" s="74">
        <v>1607</v>
      </c>
      <c r="AM327" s="74">
        <v>1615</v>
      </c>
      <c r="AN327" s="74">
        <v>15</v>
      </c>
      <c r="AO327" s="74" t="s">
        <v>1004</v>
      </c>
      <c r="AP327" s="74" t="s">
        <v>1004</v>
      </c>
      <c r="AQ327" s="74">
        <v>45</v>
      </c>
      <c r="AR327" s="74" t="s">
        <v>1006</v>
      </c>
      <c r="AS327" s="74" t="s">
        <v>1007</v>
      </c>
      <c r="AT327" s="74" t="s">
        <v>1008</v>
      </c>
      <c r="AU327" s="74" t="s">
        <v>1009</v>
      </c>
      <c r="AV327" s="74">
        <v>13</v>
      </c>
      <c r="AW327" s="74" t="s">
        <v>1005</v>
      </c>
      <c r="AX327" s="74">
        <v>0</v>
      </c>
      <c r="AY327" s="104">
        <v>49</v>
      </c>
    </row>
    <row r="328" spans="1:51">
      <c r="A328" s="95">
        <v>738</v>
      </c>
      <c r="B328" s="109" t="s">
        <v>1735</v>
      </c>
      <c r="C328" s="74" t="s">
        <v>1735</v>
      </c>
      <c r="D328" s="74">
        <v>5.2</v>
      </c>
      <c r="E328" s="74">
        <v>-1</v>
      </c>
      <c r="F328" s="74" t="s">
        <v>20</v>
      </c>
      <c r="G328" s="74">
        <v>-1</v>
      </c>
      <c r="H328" s="74">
        <v>-1</v>
      </c>
      <c r="I328" s="74" t="str">
        <f>HYPERLINK("[映雪.xlsx]类型!B28",'类型（5）'!$C$28)</f>
        <v>战法师</v>
      </c>
      <c r="J328" s="74">
        <v>-1</v>
      </c>
      <c r="K328" s="74">
        <v>-1</v>
      </c>
      <c r="L328" s="74" t="s">
        <v>1001</v>
      </c>
      <c r="M328" s="74" t="s">
        <v>1002</v>
      </c>
      <c r="N328" s="74">
        <v>119</v>
      </c>
      <c r="O328" s="74">
        <v>119</v>
      </c>
      <c r="P328" s="118">
        <v>83</v>
      </c>
      <c r="Q328" s="74" t="s">
        <v>1091</v>
      </c>
      <c r="R328" s="74">
        <v>-1</v>
      </c>
      <c r="S328" s="120">
        <v>75</v>
      </c>
      <c r="T328" s="74">
        <v>-1</v>
      </c>
      <c r="U328" s="74">
        <v>-1</v>
      </c>
      <c r="V328" s="74">
        <v>67</v>
      </c>
      <c r="W328" s="74">
        <v>-1</v>
      </c>
      <c r="X328" s="74">
        <v>-1</v>
      </c>
      <c r="Y328" s="132">
        <v>74</v>
      </c>
      <c r="Z328" s="74">
        <v>-1</v>
      </c>
      <c r="AA328" s="74">
        <v>-1</v>
      </c>
      <c r="AB328" s="133">
        <v>68</v>
      </c>
      <c r="AC328" s="74">
        <v>-1</v>
      </c>
      <c r="AD328" s="74">
        <v>-1</v>
      </c>
      <c r="AE328" s="136">
        <f t="shared" si="10"/>
        <v>142</v>
      </c>
      <c r="AF328" s="130">
        <f t="shared" si="11"/>
        <v>216</v>
      </c>
      <c r="AG328" s="74">
        <v>100</v>
      </c>
      <c r="AH328" s="74">
        <v>2</v>
      </c>
      <c r="AI328" s="74" t="s">
        <v>1012</v>
      </c>
      <c r="AJ328" s="74">
        <v>1568</v>
      </c>
      <c r="AK328" s="74">
        <v>1583</v>
      </c>
      <c r="AL328" s="74">
        <v>1623</v>
      </c>
      <c r="AM328" s="74">
        <v>1615</v>
      </c>
      <c r="AN328" s="74">
        <v>7</v>
      </c>
      <c r="AO328" s="74" t="s">
        <v>1004</v>
      </c>
      <c r="AP328" s="74" t="s">
        <v>1005</v>
      </c>
      <c r="AQ328" s="74">
        <v>45</v>
      </c>
      <c r="AR328" s="74" t="s">
        <v>1006</v>
      </c>
      <c r="AS328" s="74" t="s">
        <v>1007</v>
      </c>
      <c r="AT328" s="74" t="s">
        <v>1008</v>
      </c>
      <c r="AU328" s="74" t="s">
        <v>1013</v>
      </c>
      <c r="AV328" s="74">
        <v>8</v>
      </c>
      <c r="AW328" s="74" t="s">
        <v>1005</v>
      </c>
      <c r="AX328" s="74">
        <v>0</v>
      </c>
      <c r="AY328" s="104">
        <v>49</v>
      </c>
    </row>
    <row r="329" spans="1:51">
      <c r="A329" s="95">
        <v>818</v>
      </c>
      <c r="B329" s="109" t="s">
        <v>1806</v>
      </c>
      <c r="C329" s="74" t="s">
        <v>1806</v>
      </c>
      <c r="D329" s="74">
        <v>8.4</v>
      </c>
      <c r="E329" s="74">
        <v>-1</v>
      </c>
      <c r="F329" s="74" t="s">
        <v>62</v>
      </c>
      <c r="G329" s="74">
        <v>-1</v>
      </c>
      <c r="H329" s="74">
        <v>-1</v>
      </c>
      <c r="I329" s="99" t="str">
        <f>HYPERLINK("[映雪.xlsx]类型!B42",'类型（5）'!$C$42)</f>
        <v>魔剑士</v>
      </c>
      <c r="J329" s="74">
        <v>-1</v>
      </c>
      <c r="K329" s="74">
        <v>-1</v>
      </c>
      <c r="L329" s="74" t="s">
        <v>1001</v>
      </c>
      <c r="M329" s="74" t="s">
        <v>1002</v>
      </c>
      <c r="N329" s="74">
        <v>544</v>
      </c>
      <c r="O329" s="74">
        <v>544</v>
      </c>
      <c r="P329" s="118">
        <v>110</v>
      </c>
      <c r="Q329" s="74" t="s">
        <v>1044</v>
      </c>
      <c r="R329" s="74">
        <v>-1</v>
      </c>
      <c r="S329" s="95">
        <v>58</v>
      </c>
      <c r="T329" s="74">
        <v>-1</v>
      </c>
      <c r="U329" s="74">
        <v>-1</v>
      </c>
      <c r="V329" s="99">
        <v>84</v>
      </c>
      <c r="W329" s="74">
        <v>-1</v>
      </c>
      <c r="X329" s="74">
        <v>-1</v>
      </c>
      <c r="Y329" s="104">
        <v>6</v>
      </c>
      <c r="Z329" s="74">
        <v>-1</v>
      </c>
      <c r="AA329" s="74">
        <v>-1</v>
      </c>
      <c r="AB329" s="129">
        <v>56</v>
      </c>
      <c r="AC329" s="74">
        <v>-1</v>
      </c>
      <c r="AD329" s="74">
        <v>-1</v>
      </c>
      <c r="AE329" s="136">
        <f t="shared" si="10"/>
        <v>142</v>
      </c>
      <c r="AF329" s="130">
        <f t="shared" si="11"/>
        <v>148</v>
      </c>
      <c r="AG329" s="74">
        <v>100</v>
      </c>
      <c r="AH329" s="74">
        <v>1</v>
      </c>
      <c r="AI329" s="74" t="s">
        <v>1012</v>
      </c>
      <c r="AJ329" s="74">
        <v>1500</v>
      </c>
      <c r="AK329" s="74">
        <v>1515</v>
      </c>
      <c r="AL329" s="74">
        <v>1572</v>
      </c>
      <c r="AM329" s="74">
        <v>1615</v>
      </c>
      <c r="AN329" s="74">
        <v>29</v>
      </c>
      <c r="AO329" s="74" t="s">
        <v>1004</v>
      </c>
      <c r="AP329" s="74" t="s">
        <v>1005</v>
      </c>
      <c r="AQ329" s="74">
        <v>49</v>
      </c>
      <c r="AR329" s="74" t="s">
        <v>1006</v>
      </c>
      <c r="AS329" s="74" t="s">
        <v>1007</v>
      </c>
      <c r="AT329" s="74" t="s">
        <v>1016</v>
      </c>
      <c r="AU329" s="74" t="s">
        <v>1017</v>
      </c>
      <c r="AV329" s="74">
        <v>2</v>
      </c>
      <c r="AW329" s="74" t="s">
        <v>1005</v>
      </c>
      <c r="AX329" s="74">
        <v>0</v>
      </c>
      <c r="AY329" s="104">
        <v>0</v>
      </c>
    </row>
    <row r="330" spans="1:51">
      <c r="A330" s="95">
        <v>856</v>
      </c>
      <c r="B330" s="109" t="s">
        <v>1837</v>
      </c>
      <c r="C330" s="74" t="s">
        <v>1837</v>
      </c>
      <c r="D330" s="74">
        <v>5.5</v>
      </c>
      <c r="E330" s="74">
        <v>-1</v>
      </c>
      <c r="F330" s="74" t="s">
        <v>30</v>
      </c>
      <c r="G330" s="74">
        <v>-1</v>
      </c>
      <c r="H330" s="74">
        <v>-1</v>
      </c>
      <c r="I330" s="74" t="str">
        <f>HYPERLINK("[映雪.xlsx]类型!B3",'类型（5）'!$C$3)</f>
        <v>武勇强化</v>
      </c>
      <c r="J330" s="74">
        <v>-1</v>
      </c>
      <c r="K330" s="74">
        <v>-1</v>
      </c>
      <c r="L330" s="74" t="s">
        <v>1001</v>
      </c>
      <c r="M330" s="74" t="s">
        <v>1002</v>
      </c>
      <c r="N330" s="74">
        <v>201</v>
      </c>
      <c r="O330" s="74">
        <v>201</v>
      </c>
      <c r="P330" s="118">
        <v>110</v>
      </c>
      <c r="Q330" s="74" t="s">
        <v>1031</v>
      </c>
      <c r="R330" s="74">
        <v>-1</v>
      </c>
      <c r="S330" s="95">
        <v>63</v>
      </c>
      <c r="T330" s="74">
        <v>-1</v>
      </c>
      <c r="U330" s="74">
        <v>-1</v>
      </c>
      <c r="V330" s="99">
        <v>79</v>
      </c>
      <c r="W330" s="74">
        <v>-1</v>
      </c>
      <c r="X330" s="74">
        <v>-1</v>
      </c>
      <c r="Y330" s="104">
        <v>54</v>
      </c>
      <c r="Z330" s="74">
        <v>-1</v>
      </c>
      <c r="AA330" s="74">
        <v>-1</v>
      </c>
      <c r="AB330" s="129">
        <v>47</v>
      </c>
      <c r="AC330" s="74">
        <v>-1</v>
      </c>
      <c r="AD330" s="74">
        <v>-1</v>
      </c>
      <c r="AE330" s="136">
        <f t="shared" si="10"/>
        <v>142</v>
      </c>
      <c r="AF330" s="130">
        <f t="shared" si="11"/>
        <v>196</v>
      </c>
      <c r="AG330" s="74">
        <v>100</v>
      </c>
      <c r="AH330" s="74">
        <v>1</v>
      </c>
      <c r="AI330" s="74" t="s">
        <v>1012</v>
      </c>
      <c r="AJ330" s="74">
        <v>1538</v>
      </c>
      <c r="AK330" s="74">
        <v>1553</v>
      </c>
      <c r="AL330" s="74">
        <v>1591</v>
      </c>
      <c r="AM330" s="74">
        <v>1615</v>
      </c>
      <c r="AN330" s="74">
        <v>93</v>
      </c>
      <c r="AO330" s="74" t="s">
        <v>1004</v>
      </c>
      <c r="AP330" s="74" t="s">
        <v>1005</v>
      </c>
      <c r="AQ330" s="74">
        <v>13</v>
      </c>
      <c r="AR330" s="74" t="s">
        <v>1006</v>
      </c>
      <c r="AS330" s="74" t="s">
        <v>1007</v>
      </c>
      <c r="AT330" s="74" t="s">
        <v>1008</v>
      </c>
      <c r="AU330" s="74" t="s">
        <v>1009</v>
      </c>
      <c r="AV330" s="74">
        <v>6</v>
      </c>
      <c r="AW330" s="74" t="s">
        <v>1005</v>
      </c>
      <c r="AX330" s="74">
        <v>0</v>
      </c>
      <c r="AY330" s="104">
        <v>0</v>
      </c>
    </row>
    <row r="331" spans="1:51">
      <c r="A331" s="95">
        <v>866</v>
      </c>
      <c r="B331" s="109" t="s">
        <v>1846</v>
      </c>
      <c r="C331" s="74" t="s">
        <v>1846</v>
      </c>
      <c r="D331" s="74">
        <v>4.8</v>
      </c>
      <c r="E331" s="74">
        <v>-1</v>
      </c>
      <c r="F331" s="74" t="s">
        <v>104</v>
      </c>
      <c r="G331" s="74">
        <v>-1</v>
      </c>
      <c r="H331" s="74">
        <v>-1</v>
      </c>
      <c r="I331" s="74" t="str">
        <f>HYPERLINK("[映雪.xlsx]类型!B40",'类型（5）'!$C$40)</f>
        <v>中二</v>
      </c>
      <c r="J331" s="74">
        <v>-1</v>
      </c>
      <c r="K331" s="74">
        <v>-1</v>
      </c>
      <c r="L331" s="74" t="s">
        <v>1001</v>
      </c>
      <c r="M331" s="74" t="s">
        <v>1002</v>
      </c>
      <c r="N331" s="74">
        <v>991</v>
      </c>
      <c r="O331" s="74">
        <v>991</v>
      </c>
      <c r="P331" s="118">
        <v>66</v>
      </c>
      <c r="Q331" s="74" t="s">
        <v>1064</v>
      </c>
      <c r="R331" s="74">
        <v>-1</v>
      </c>
      <c r="S331" s="120">
        <v>74</v>
      </c>
      <c r="T331" s="74">
        <v>-1</v>
      </c>
      <c r="U331" s="74">
        <v>-1</v>
      </c>
      <c r="V331" s="74">
        <v>68</v>
      </c>
      <c r="W331" s="74">
        <v>-1</v>
      </c>
      <c r="X331" s="74">
        <v>-1</v>
      </c>
      <c r="Y331" s="132">
        <v>75</v>
      </c>
      <c r="Z331" s="74">
        <v>-1</v>
      </c>
      <c r="AA331" s="74">
        <v>-1</v>
      </c>
      <c r="AB331" s="133">
        <v>71</v>
      </c>
      <c r="AC331" s="74">
        <v>-1</v>
      </c>
      <c r="AD331" s="74">
        <v>-1</v>
      </c>
      <c r="AE331" s="136">
        <f t="shared" si="10"/>
        <v>142</v>
      </c>
      <c r="AF331" s="130">
        <f t="shared" si="11"/>
        <v>217</v>
      </c>
      <c r="AG331" s="74">
        <v>100</v>
      </c>
      <c r="AH331" s="74">
        <v>3</v>
      </c>
      <c r="AI331" s="74" t="s">
        <v>1012</v>
      </c>
      <c r="AJ331" s="74">
        <v>1590</v>
      </c>
      <c r="AK331" s="74">
        <v>1605</v>
      </c>
      <c r="AL331" s="74">
        <v>1612</v>
      </c>
      <c r="AM331" s="74">
        <v>1615</v>
      </c>
      <c r="AN331" s="74">
        <v>75</v>
      </c>
      <c r="AO331" s="74" t="s">
        <v>1004</v>
      </c>
      <c r="AP331" s="74" t="s">
        <v>1004</v>
      </c>
      <c r="AQ331" s="74">
        <v>90</v>
      </c>
      <c r="AR331" s="74" t="s">
        <v>1006</v>
      </c>
      <c r="AS331" s="74" t="s">
        <v>1204</v>
      </c>
      <c r="AT331" s="74" t="s">
        <v>1008</v>
      </c>
      <c r="AU331" s="74" t="s">
        <v>1009</v>
      </c>
      <c r="AV331" s="74">
        <v>11</v>
      </c>
      <c r="AW331" s="74" t="s">
        <v>1005</v>
      </c>
      <c r="AX331" s="74">
        <v>0</v>
      </c>
      <c r="AY331" s="104">
        <v>0</v>
      </c>
    </row>
    <row r="332" spans="1:51">
      <c r="A332" s="95">
        <v>949</v>
      </c>
      <c r="B332" s="109" t="s">
        <v>1920</v>
      </c>
      <c r="C332" s="74" t="s">
        <v>1920</v>
      </c>
      <c r="D332" s="74">
        <v>6.4</v>
      </c>
      <c r="E332" s="74">
        <v>-1</v>
      </c>
      <c r="F332" s="74" t="s">
        <v>44</v>
      </c>
      <c r="G332" s="74">
        <v>-1</v>
      </c>
      <c r="H332" s="74">
        <v>-1</v>
      </c>
      <c r="I332" s="74" t="str">
        <f>HYPERLINK("[映雪.xlsx]类型!B6",'类型（5）'!$C$6)</f>
        <v>统御全能</v>
      </c>
      <c r="J332" s="74">
        <v>-1</v>
      </c>
      <c r="K332" s="74">
        <v>-1</v>
      </c>
      <c r="L332" s="74" t="s">
        <v>1001</v>
      </c>
      <c r="M332" s="74" t="s">
        <v>1002</v>
      </c>
      <c r="N332" s="74">
        <v>508</v>
      </c>
      <c r="O332" s="74">
        <v>508</v>
      </c>
      <c r="P332" s="118">
        <v>17</v>
      </c>
      <c r="Q332" s="74" t="s">
        <v>1036</v>
      </c>
      <c r="R332" s="74">
        <v>-1</v>
      </c>
      <c r="S332" s="120">
        <v>70</v>
      </c>
      <c r="T332" s="74">
        <v>-1</v>
      </c>
      <c r="U332" s="74">
        <v>-1</v>
      </c>
      <c r="V332" s="122">
        <v>72</v>
      </c>
      <c r="W332" s="74">
        <v>-1</v>
      </c>
      <c r="X332" s="74">
        <v>-1</v>
      </c>
      <c r="Y332" s="132">
        <v>68</v>
      </c>
      <c r="Z332" s="74">
        <v>-1</v>
      </c>
      <c r="AA332" s="74">
        <v>-1</v>
      </c>
      <c r="AB332" s="129">
        <v>62</v>
      </c>
      <c r="AC332" s="74">
        <v>-1</v>
      </c>
      <c r="AD332" s="74">
        <v>-1</v>
      </c>
      <c r="AE332" s="136">
        <f t="shared" si="10"/>
        <v>142</v>
      </c>
      <c r="AF332" s="130">
        <f t="shared" si="11"/>
        <v>210</v>
      </c>
      <c r="AG332" s="74">
        <v>100</v>
      </c>
      <c r="AH332" s="74">
        <v>1</v>
      </c>
      <c r="AI332" s="74" t="s">
        <v>1012</v>
      </c>
      <c r="AJ332" s="74">
        <v>1546</v>
      </c>
      <c r="AK332" s="74">
        <v>1561</v>
      </c>
      <c r="AL332" s="74">
        <v>1569</v>
      </c>
      <c r="AM332" s="74">
        <v>1615</v>
      </c>
      <c r="AN332" s="74">
        <v>78</v>
      </c>
      <c r="AO332" s="74" t="s">
        <v>1004</v>
      </c>
      <c r="AP332" s="74" t="s">
        <v>1005</v>
      </c>
      <c r="AQ332" s="74">
        <v>55</v>
      </c>
      <c r="AR332" s="74" t="s">
        <v>1006</v>
      </c>
      <c r="AS332" s="74" t="s">
        <v>1007</v>
      </c>
      <c r="AT332" s="74" t="s">
        <v>1008</v>
      </c>
      <c r="AU332" s="74" t="s">
        <v>1027</v>
      </c>
      <c r="AV332" s="74">
        <v>12</v>
      </c>
      <c r="AW332" s="74" t="s">
        <v>1004</v>
      </c>
      <c r="AX332" s="74">
        <v>0</v>
      </c>
      <c r="AY332" s="104">
        <v>0</v>
      </c>
    </row>
    <row r="333" spans="1:51">
      <c r="A333" s="95">
        <v>1035</v>
      </c>
      <c r="B333" s="109" t="s">
        <v>867</v>
      </c>
      <c r="C333" s="74" t="s">
        <v>867</v>
      </c>
      <c r="D333" s="74">
        <v>8.5</v>
      </c>
      <c r="E333" s="74">
        <v>-1</v>
      </c>
      <c r="F333" s="74" t="s">
        <v>112</v>
      </c>
      <c r="G333" s="74">
        <v>-1</v>
      </c>
      <c r="H333" s="74">
        <v>-1</v>
      </c>
      <c r="I333" s="74" t="str">
        <f>HYPERLINK("[映雪.xlsx]类型!B2",'类型（5）'!$C$2)</f>
        <v>统御强化</v>
      </c>
      <c r="J333" s="74">
        <v>-1</v>
      </c>
      <c r="K333" s="74">
        <v>-1</v>
      </c>
      <c r="L333" s="74" t="s">
        <v>1001</v>
      </c>
      <c r="M333" s="74" t="s">
        <v>1002</v>
      </c>
      <c r="N333" s="74">
        <v>1035</v>
      </c>
      <c r="O333" s="74">
        <v>1035</v>
      </c>
      <c r="P333" s="118">
        <v>106</v>
      </c>
      <c r="Q333" s="74" t="s">
        <v>1056</v>
      </c>
      <c r="R333" s="74">
        <v>-1</v>
      </c>
      <c r="S333" s="119">
        <v>82</v>
      </c>
      <c r="T333" s="74">
        <v>-1</v>
      </c>
      <c r="U333" s="74">
        <v>-1</v>
      </c>
      <c r="V333" s="74">
        <v>60</v>
      </c>
      <c r="W333" s="74">
        <v>-1</v>
      </c>
      <c r="X333" s="74">
        <v>-1</v>
      </c>
      <c r="Y333" s="131">
        <v>79</v>
      </c>
      <c r="Z333" s="74">
        <v>-1</v>
      </c>
      <c r="AA333" s="74">
        <v>-1</v>
      </c>
      <c r="AB333" s="129">
        <v>55</v>
      </c>
      <c r="AC333" s="74">
        <v>-1</v>
      </c>
      <c r="AD333" s="74">
        <v>-1</v>
      </c>
      <c r="AE333" s="136">
        <f t="shared" si="10"/>
        <v>142</v>
      </c>
      <c r="AF333" s="130">
        <f t="shared" si="11"/>
        <v>221</v>
      </c>
      <c r="AG333" s="74">
        <v>100</v>
      </c>
      <c r="AH333" s="74">
        <v>1</v>
      </c>
      <c r="AI333" s="74" t="s">
        <v>1012</v>
      </c>
      <c r="AJ333" s="74">
        <v>1550</v>
      </c>
      <c r="AK333" s="74">
        <v>1565</v>
      </c>
      <c r="AL333" s="74">
        <v>1612</v>
      </c>
      <c r="AM333" s="74">
        <v>1615</v>
      </c>
      <c r="AN333" s="74">
        <v>55</v>
      </c>
      <c r="AO333" s="74" t="s">
        <v>1004</v>
      </c>
      <c r="AP333" s="74" t="s">
        <v>1005</v>
      </c>
      <c r="AQ333" s="74">
        <v>11</v>
      </c>
      <c r="AR333" s="74" t="s">
        <v>1006</v>
      </c>
      <c r="AS333" s="74" t="s">
        <v>1007</v>
      </c>
      <c r="AT333" s="74" t="s">
        <v>1016</v>
      </c>
      <c r="AU333" s="74" t="s">
        <v>1009</v>
      </c>
      <c r="AV333" s="74">
        <v>12</v>
      </c>
      <c r="AW333" s="74" t="s">
        <v>1004</v>
      </c>
      <c r="AX333" s="74">
        <v>0</v>
      </c>
      <c r="AY333" s="104">
        <v>0</v>
      </c>
    </row>
    <row r="334" spans="1:51">
      <c r="A334" s="95">
        <v>1212</v>
      </c>
      <c r="B334" s="109" t="s">
        <v>2157</v>
      </c>
      <c r="C334" s="74" t="s">
        <v>2157</v>
      </c>
      <c r="D334" s="74">
        <v>5.1</v>
      </c>
      <c r="E334" s="74">
        <v>-1</v>
      </c>
      <c r="F334" s="74" t="s">
        <v>88</v>
      </c>
      <c r="G334" s="74">
        <v>-1</v>
      </c>
      <c r="H334" s="74">
        <v>-1</v>
      </c>
      <c r="I334" s="74" t="str">
        <f>HYPERLINK("[映雪.xlsx]类型!B28",'类型（5）'!$C$28)</f>
        <v>战法师</v>
      </c>
      <c r="J334" s="74">
        <v>-1</v>
      </c>
      <c r="K334" s="74">
        <v>-1</v>
      </c>
      <c r="L334" s="74" t="s">
        <v>1001</v>
      </c>
      <c r="M334" s="74" t="s">
        <v>1002</v>
      </c>
      <c r="N334" s="74">
        <v>1351</v>
      </c>
      <c r="O334" s="74">
        <v>1351</v>
      </c>
      <c r="P334" s="118">
        <v>484</v>
      </c>
      <c r="Q334" s="74" t="s">
        <v>1072</v>
      </c>
      <c r="R334" s="74">
        <v>-1</v>
      </c>
      <c r="S334" s="120">
        <v>69</v>
      </c>
      <c r="T334" s="74">
        <v>-1</v>
      </c>
      <c r="U334" s="74">
        <v>-1</v>
      </c>
      <c r="V334" s="122">
        <v>73</v>
      </c>
      <c r="W334" s="74">
        <v>-1</v>
      </c>
      <c r="X334" s="74">
        <v>-1</v>
      </c>
      <c r="Y334" s="132">
        <v>67</v>
      </c>
      <c r="Z334" s="74">
        <v>-1</v>
      </c>
      <c r="AA334" s="74">
        <v>-1</v>
      </c>
      <c r="AB334" s="129">
        <v>51</v>
      </c>
      <c r="AC334" s="74">
        <v>-1</v>
      </c>
      <c r="AD334" s="74">
        <v>-1</v>
      </c>
      <c r="AE334" s="136">
        <f t="shared" si="10"/>
        <v>142</v>
      </c>
      <c r="AF334" s="130">
        <f t="shared" si="11"/>
        <v>209</v>
      </c>
      <c r="AG334" s="74">
        <v>100</v>
      </c>
      <c r="AH334" s="74">
        <v>1</v>
      </c>
      <c r="AI334" s="74" t="s">
        <v>1012</v>
      </c>
      <c r="AJ334" s="74">
        <v>1545</v>
      </c>
      <c r="AK334" s="74">
        <v>1560</v>
      </c>
      <c r="AL334" s="74">
        <v>1573</v>
      </c>
      <c r="AM334" s="74">
        <v>1615</v>
      </c>
      <c r="AN334" s="74">
        <v>94</v>
      </c>
      <c r="AO334" s="74" t="s">
        <v>1004</v>
      </c>
      <c r="AP334" s="74" t="s">
        <v>1005</v>
      </c>
      <c r="AQ334" s="74">
        <v>65</v>
      </c>
      <c r="AR334" s="74" t="s">
        <v>1006</v>
      </c>
      <c r="AS334" s="74" t="s">
        <v>1007</v>
      </c>
      <c r="AT334" s="74" t="s">
        <v>1008</v>
      </c>
      <c r="AU334" s="74" t="s">
        <v>1013</v>
      </c>
      <c r="AV334" s="74">
        <v>6</v>
      </c>
      <c r="AW334" s="74" t="s">
        <v>1005</v>
      </c>
      <c r="AX334" s="74">
        <v>0</v>
      </c>
      <c r="AY334" s="104">
        <v>0</v>
      </c>
    </row>
    <row r="335" spans="1:51">
      <c r="A335" s="95">
        <v>1455</v>
      </c>
      <c r="B335" s="109" t="s">
        <v>2366</v>
      </c>
      <c r="C335" s="74" t="s">
        <v>2366</v>
      </c>
      <c r="D335" s="74">
        <v>8.5</v>
      </c>
      <c r="E335" s="74">
        <v>-1</v>
      </c>
      <c r="F335" s="74" t="s">
        <v>40</v>
      </c>
      <c r="G335" s="74">
        <v>-1</v>
      </c>
      <c r="H335" s="74">
        <v>-1</v>
      </c>
      <c r="I335" s="74" t="str">
        <f>HYPERLINK("[映雪.xlsx]类型!B33",'类型（5）'!$C$33)</f>
        <v>魔女</v>
      </c>
      <c r="J335" s="74">
        <v>-1</v>
      </c>
      <c r="K335" s="74">
        <v>-1</v>
      </c>
      <c r="L335" s="74" t="s">
        <v>1001</v>
      </c>
      <c r="M335" s="74" t="s">
        <v>1002</v>
      </c>
      <c r="N335" s="74">
        <v>1526</v>
      </c>
      <c r="O335" s="74">
        <v>1526</v>
      </c>
      <c r="P335" s="118">
        <v>131</v>
      </c>
      <c r="Q335" s="74" t="s">
        <v>1061</v>
      </c>
      <c r="R335" s="74">
        <v>-1</v>
      </c>
      <c r="S335" s="95">
        <v>56</v>
      </c>
      <c r="T335" s="74">
        <v>-1</v>
      </c>
      <c r="U335" s="74">
        <v>-1</v>
      </c>
      <c r="V335" s="99">
        <v>86</v>
      </c>
      <c r="W335" s="74">
        <v>-1</v>
      </c>
      <c r="X335" s="74">
        <v>-1</v>
      </c>
      <c r="Y335" s="132">
        <v>74</v>
      </c>
      <c r="Z335" s="74">
        <v>-1</v>
      </c>
      <c r="AA335" s="74">
        <v>-1</v>
      </c>
      <c r="AB335" s="126">
        <v>80</v>
      </c>
      <c r="AC335" s="74">
        <v>-1</v>
      </c>
      <c r="AD335" s="74">
        <v>-1</v>
      </c>
      <c r="AE335" s="136">
        <f t="shared" si="10"/>
        <v>142</v>
      </c>
      <c r="AF335" s="130">
        <f t="shared" si="11"/>
        <v>216</v>
      </c>
      <c r="AG335" s="74">
        <v>100</v>
      </c>
      <c r="AH335" s="74">
        <v>1</v>
      </c>
      <c r="AI335" s="74" t="s">
        <v>1012</v>
      </c>
      <c r="AJ335" s="74">
        <v>1568</v>
      </c>
      <c r="AK335" s="74">
        <v>1583</v>
      </c>
      <c r="AL335" s="74">
        <v>1634</v>
      </c>
      <c r="AM335" s="74">
        <v>1615</v>
      </c>
      <c r="AN335" s="74">
        <v>0</v>
      </c>
      <c r="AO335" s="74" t="s">
        <v>1004</v>
      </c>
      <c r="AP335" s="74" t="s">
        <v>1005</v>
      </c>
      <c r="AQ335" s="74">
        <v>93</v>
      </c>
      <c r="AR335" s="74" t="s">
        <v>1006</v>
      </c>
      <c r="AS335" s="74" t="s">
        <v>1007</v>
      </c>
      <c r="AT335" s="74" t="s">
        <v>1016</v>
      </c>
      <c r="AU335" s="74" t="s">
        <v>1038</v>
      </c>
      <c r="AV335" s="74">
        <v>14</v>
      </c>
      <c r="AW335" s="74" t="s">
        <v>1004</v>
      </c>
      <c r="AX335" s="74">
        <v>0</v>
      </c>
      <c r="AY335" s="104">
        <v>0</v>
      </c>
    </row>
    <row r="336" spans="1:51">
      <c r="A336" s="95">
        <v>1533</v>
      </c>
      <c r="B336" s="109" t="s">
        <v>2434</v>
      </c>
      <c r="C336" s="74" t="s">
        <v>2434</v>
      </c>
      <c r="D336" s="74">
        <v>8.4</v>
      </c>
      <c r="E336" s="74">
        <v>-1</v>
      </c>
      <c r="F336" s="74" t="s">
        <v>82</v>
      </c>
      <c r="G336" s="74">
        <v>-1</v>
      </c>
      <c r="H336" s="74">
        <v>-1</v>
      </c>
      <c r="I336" s="74" t="str">
        <f>HYPERLINK("[映雪.xlsx]类型!B30",'类型（5）'!$C$30)</f>
        <v>黑幕</v>
      </c>
      <c r="J336" s="74">
        <v>-1</v>
      </c>
      <c r="K336" s="74">
        <v>-1</v>
      </c>
      <c r="L336" s="74" t="s">
        <v>1001</v>
      </c>
      <c r="M336" s="74" t="s">
        <v>1002</v>
      </c>
      <c r="N336" s="74">
        <v>1600</v>
      </c>
      <c r="O336" s="74">
        <v>1600</v>
      </c>
      <c r="P336" s="118">
        <v>540</v>
      </c>
      <c r="Q336" s="74" t="s">
        <v>1069</v>
      </c>
      <c r="R336" s="74">
        <v>-1</v>
      </c>
      <c r="S336" s="120">
        <v>72</v>
      </c>
      <c r="T336" s="74">
        <v>-1</v>
      </c>
      <c r="U336" s="74">
        <v>-1</v>
      </c>
      <c r="V336" s="122">
        <v>70</v>
      </c>
      <c r="W336" s="74">
        <v>-1</v>
      </c>
      <c r="X336" s="74">
        <v>-1</v>
      </c>
      <c r="Y336" s="131">
        <v>79</v>
      </c>
      <c r="Z336" s="74">
        <v>-1</v>
      </c>
      <c r="AA336" s="74">
        <v>-1</v>
      </c>
      <c r="AB336" s="129">
        <v>52</v>
      </c>
      <c r="AC336" s="74">
        <v>-1</v>
      </c>
      <c r="AD336" s="74">
        <v>-1</v>
      </c>
      <c r="AE336" s="136">
        <f t="shared" si="10"/>
        <v>142</v>
      </c>
      <c r="AF336" s="130">
        <f t="shared" si="11"/>
        <v>221</v>
      </c>
      <c r="AG336" s="74">
        <v>100</v>
      </c>
      <c r="AH336" s="74">
        <v>1</v>
      </c>
      <c r="AI336" s="74" t="s">
        <v>1012</v>
      </c>
      <c r="AJ336" s="74">
        <v>1495</v>
      </c>
      <c r="AK336" s="74">
        <v>1510</v>
      </c>
      <c r="AL336" s="74">
        <v>1575</v>
      </c>
      <c r="AM336" s="74">
        <v>1615</v>
      </c>
      <c r="AN336" s="74">
        <v>0</v>
      </c>
      <c r="AO336" s="74" t="s">
        <v>1004</v>
      </c>
      <c r="AP336" s="74" t="s">
        <v>1004</v>
      </c>
      <c r="AQ336" s="74">
        <v>87</v>
      </c>
      <c r="AR336" s="74" t="s">
        <v>1006</v>
      </c>
      <c r="AS336" s="74" t="s">
        <v>1007</v>
      </c>
      <c r="AT336" s="74" t="s">
        <v>1008</v>
      </c>
      <c r="AU336" s="74" t="s">
        <v>1017</v>
      </c>
      <c r="AV336" s="74">
        <v>11</v>
      </c>
      <c r="AW336" s="74" t="s">
        <v>1004</v>
      </c>
      <c r="AX336" s="74">
        <v>0</v>
      </c>
      <c r="AY336" s="104">
        <v>0</v>
      </c>
    </row>
    <row r="337" spans="1:51">
      <c r="A337" s="95">
        <v>2342</v>
      </c>
      <c r="B337" s="109" t="s">
        <v>2552</v>
      </c>
      <c r="C337" s="74" t="s">
        <v>2552</v>
      </c>
      <c r="D337" s="74">
        <v>4.6</v>
      </c>
      <c r="E337" s="74">
        <v>-1</v>
      </c>
      <c r="F337" s="74" t="s">
        <v>20</v>
      </c>
      <c r="G337" s="74">
        <v>-1</v>
      </c>
      <c r="H337" s="74">
        <v>-1</v>
      </c>
      <c r="I337" s="99" t="str">
        <f>HYPERLINK("[映雪.xlsx]类型!B26",'类型（5）'!$C$26)</f>
        <v>剑豪</v>
      </c>
      <c r="J337" s="74">
        <v>-1</v>
      </c>
      <c r="K337" s="74">
        <v>-1</v>
      </c>
      <c r="L337" s="74" t="s">
        <v>1001</v>
      </c>
      <c r="M337" s="74" t="s">
        <v>1935</v>
      </c>
      <c r="N337" s="74">
        <v>4019</v>
      </c>
      <c r="O337" s="74">
        <v>4019</v>
      </c>
      <c r="P337" s="118">
        <v>83</v>
      </c>
      <c r="Q337" s="74" t="s">
        <v>1036</v>
      </c>
      <c r="R337" s="74">
        <v>-1</v>
      </c>
      <c r="S337" s="120">
        <v>65</v>
      </c>
      <c r="T337" s="74">
        <v>-1</v>
      </c>
      <c r="U337" s="74">
        <v>-1</v>
      </c>
      <c r="V337" s="122">
        <v>77</v>
      </c>
      <c r="W337" s="74">
        <v>-1</v>
      </c>
      <c r="X337" s="74">
        <v>-1</v>
      </c>
      <c r="Y337" s="104">
        <v>51</v>
      </c>
      <c r="Z337" s="74">
        <v>-1</v>
      </c>
      <c r="AA337" s="74">
        <v>-1</v>
      </c>
      <c r="AB337" s="129">
        <v>50</v>
      </c>
      <c r="AC337" s="74">
        <v>-1</v>
      </c>
      <c r="AD337" s="74">
        <v>-1</v>
      </c>
      <c r="AE337" s="136">
        <f t="shared" si="10"/>
        <v>142</v>
      </c>
      <c r="AF337" s="130">
        <f t="shared" si="11"/>
        <v>193</v>
      </c>
      <c r="AG337" s="74">
        <v>100</v>
      </c>
      <c r="AH337" s="74">
        <v>1</v>
      </c>
      <c r="AI337" s="74" t="s">
        <v>1012</v>
      </c>
      <c r="AJ337" s="74">
        <v>1565</v>
      </c>
      <c r="AK337" s="74">
        <v>1565</v>
      </c>
      <c r="AL337" s="74">
        <v>1615</v>
      </c>
      <c r="AM337" s="74">
        <v>1615</v>
      </c>
      <c r="AN337" s="74">
        <v>75</v>
      </c>
      <c r="AO337" s="74" t="s">
        <v>1004</v>
      </c>
      <c r="AP337" s="74" t="s">
        <v>1005</v>
      </c>
      <c r="AQ337" s="74">
        <v>75</v>
      </c>
      <c r="AR337" s="74" t="s">
        <v>1006</v>
      </c>
      <c r="AS337" s="74" t="s">
        <v>1007</v>
      </c>
      <c r="AT337" s="74" t="s">
        <v>1016</v>
      </c>
      <c r="AU337" s="74" t="s">
        <v>1009</v>
      </c>
      <c r="AV337" s="74">
        <v>14</v>
      </c>
      <c r="AW337" s="74" t="s">
        <v>1005</v>
      </c>
      <c r="AX337" s="74">
        <v>0</v>
      </c>
      <c r="AY337" s="104">
        <v>0</v>
      </c>
    </row>
    <row r="338" spans="1:51">
      <c r="A338" s="95">
        <v>187</v>
      </c>
      <c r="B338" s="109" t="s">
        <v>1228</v>
      </c>
      <c r="C338" s="74" t="s">
        <v>1228</v>
      </c>
      <c r="D338" s="74">
        <v>5.3</v>
      </c>
      <c r="E338" s="74">
        <v>-1</v>
      </c>
      <c r="F338" s="74" t="s">
        <v>84</v>
      </c>
      <c r="G338" s="74">
        <v>-1</v>
      </c>
      <c r="H338" s="74">
        <v>-1</v>
      </c>
      <c r="I338" s="74" t="str">
        <f>HYPERLINK("[映雪.xlsx]类型!B1",'类型（5）'!$C$1)</f>
        <v>均衡</v>
      </c>
      <c r="J338" s="74">
        <v>-1</v>
      </c>
      <c r="K338" s="74">
        <v>-1</v>
      </c>
      <c r="L338" s="74" t="s">
        <v>1001</v>
      </c>
      <c r="M338" s="74" t="s">
        <v>1002</v>
      </c>
      <c r="N338" s="74">
        <v>278</v>
      </c>
      <c r="O338" s="74">
        <v>278</v>
      </c>
      <c r="P338" s="118">
        <v>338</v>
      </c>
      <c r="Q338" s="74" t="s">
        <v>1047</v>
      </c>
      <c r="R338" s="74">
        <v>-1</v>
      </c>
      <c r="S338" s="120">
        <v>71</v>
      </c>
      <c r="T338" s="74">
        <v>-1</v>
      </c>
      <c r="U338" s="74">
        <v>-1</v>
      </c>
      <c r="V338" s="122">
        <v>70</v>
      </c>
      <c r="W338" s="74">
        <v>-1</v>
      </c>
      <c r="X338" s="74">
        <v>-1</v>
      </c>
      <c r="Y338" s="104">
        <v>62</v>
      </c>
      <c r="Z338" s="74">
        <v>-1</v>
      </c>
      <c r="AA338" s="74">
        <v>-1</v>
      </c>
      <c r="AB338" s="133">
        <v>65</v>
      </c>
      <c r="AC338" s="74">
        <v>-1</v>
      </c>
      <c r="AD338" s="74">
        <v>-1</v>
      </c>
      <c r="AE338" s="136">
        <f t="shared" si="10"/>
        <v>141</v>
      </c>
      <c r="AF338" s="130">
        <f t="shared" si="11"/>
        <v>203</v>
      </c>
      <c r="AG338" s="74">
        <v>100</v>
      </c>
      <c r="AH338" s="74">
        <v>1</v>
      </c>
      <c r="AI338" s="74" t="s">
        <v>1012</v>
      </c>
      <c r="AJ338" s="74">
        <v>1484</v>
      </c>
      <c r="AK338" s="74">
        <v>1499</v>
      </c>
      <c r="AL338" s="74">
        <v>1565</v>
      </c>
      <c r="AM338" s="74">
        <v>1615</v>
      </c>
      <c r="AN338" s="74">
        <v>67</v>
      </c>
      <c r="AO338" s="74" t="s">
        <v>1004</v>
      </c>
      <c r="AP338" s="74" t="s">
        <v>1005</v>
      </c>
      <c r="AQ338" s="74">
        <v>25</v>
      </c>
      <c r="AR338" s="74" t="s">
        <v>1006</v>
      </c>
      <c r="AS338" s="74" t="s">
        <v>1007</v>
      </c>
      <c r="AT338" s="74" t="s">
        <v>1023</v>
      </c>
      <c r="AU338" s="74" t="s">
        <v>1013</v>
      </c>
      <c r="AV338" s="74">
        <v>3</v>
      </c>
      <c r="AW338" s="74" t="s">
        <v>1004</v>
      </c>
      <c r="AX338" s="74">
        <v>0</v>
      </c>
      <c r="AY338" s="104">
        <v>0</v>
      </c>
    </row>
    <row r="339" spans="1:51">
      <c r="A339" s="95">
        <v>323</v>
      </c>
      <c r="B339" s="109" t="s">
        <v>1358</v>
      </c>
      <c r="C339" s="74" t="s">
        <v>1358</v>
      </c>
      <c r="D339" s="74">
        <v>7.2</v>
      </c>
      <c r="E339" s="74">
        <v>-1</v>
      </c>
      <c r="F339" s="74" t="s">
        <v>18</v>
      </c>
      <c r="G339" s="74">
        <v>-1</v>
      </c>
      <c r="H339" s="74">
        <v>-1</v>
      </c>
      <c r="I339" s="96" t="str">
        <f>HYPERLINK("[映雪.xlsx]类型!B27",'类型（5）'!$C$27)</f>
        <v>骑士</v>
      </c>
      <c r="J339" s="74">
        <v>-1</v>
      </c>
      <c r="K339" s="74">
        <v>-1</v>
      </c>
      <c r="L339" s="74" t="s">
        <v>1001</v>
      </c>
      <c r="M339" s="74" t="s">
        <v>1002</v>
      </c>
      <c r="N339" s="74">
        <v>79</v>
      </c>
      <c r="O339" s="74">
        <v>79</v>
      </c>
      <c r="P339" s="118">
        <v>127</v>
      </c>
      <c r="Q339" s="74" t="s">
        <v>1067</v>
      </c>
      <c r="R339" s="74">
        <v>-1</v>
      </c>
      <c r="S339" s="120">
        <v>71</v>
      </c>
      <c r="T339" s="74">
        <v>-1</v>
      </c>
      <c r="U339" s="74">
        <v>-1</v>
      </c>
      <c r="V339" s="122">
        <v>70</v>
      </c>
      <c r="W339" s="74">
        <v>-1</v>
      </c>
      <c r="X339" s="74">
        <v>-1</v>
      </c>
      <c r="Y339" s="104">
        <v>52</v>
      </c>
      <c r="Z339" s="74">
        <v>-1</v>
      </c>
      <c r="AA339" s="74">
        <v>-1</v>
      </c>
      <c r="AB339" s="129">
        <v>54</v>
      </c>
      <c r="AC339" s="74">
        <v>-1</v>
      </c>
      <c r="AD339" s="74">
        <v>-1</v>
      </c>
      <c r="AE339" s="136">
        <f t="shared" si="10"/>
        <v>141</v>
      </c>
      <c r="AF339" s="130">
        <f t="shared" si="11"/>
        <v>193</v>
      </c>
      <c r="AG339" s="74">
        <v>100</v>
      </c>
      <c r="AH339" s="74">
        <v>1</v>
      </c>
      <c r="AI339" s="74" t="s">
        <v>1012</v>
      </c>
      <c r="AJ339" s="74">
        <v>1542</v>
      </c>
      <c r="AK339" s="74">
        <v>1557</v>
      </c>
      <c r="AL339" s="74">
        <v>1620</v>
      </c>
      <c r="AM339" s="74">
        <v>1615</v>
      </c>
      <c r="AN339" s="74">
        <v>92</v>
      </c>
      <c r="AO339" s="74" t="s">
        <v>1004</v>
      </c>
      <c r="AP339" s="74" t="s">
        <v>1005</v>
      </c>
      <c r="AQ339" s="74">
        <v>52</v>
      </c>
      <c r="AR339" s="74" t="s">
        <v>1345</v>
      </c>
      <c r="AS339" s="74" t="s">
        <v>1007</v>
      </c>
      <c r="AT339" s="74" t="s">
        <v>1008</v>
      </c>
      <c r="AU339" s="74" t="s">
        <v>1009</v>
      </c>
      <c r="AV339" s="74">
        <v>7</v>
      </c>
      <c r="AW339" s="74" t="s">
        <v>1005</v>
      </c>
      <c r="AX339" s="74">
        <v>0</v>
      </c>
      <c r="AY339" s="104">
        <v>52</v>
      </c>
    </row>
    <row r="340" spans="1:51">
      <c r="A340" s="95">
        <v>541</v>
      </c>
      <c r="B340" s="109" t="s">
        <v>1561</v>
      </c>
      <c r="C340" s="74" t="s">
        <v>1561</v>
      </c>
      <c r="D340" s="74">
        <v>10.8</v>
      </c>
      <c r="E340" s="74">
        <v>-1</v>
      </c>
      <c r="F340" s="74" t="s">
        <v>44</v>
      </c>
      <c r="G340" s="74">
        <v>-1</v>
      </c>
      <c r="H340" s="74">
        <v>-1</v>
      </c>
      <c r="I340" s="96" t="str">
        <f>HYPERLINK("[映雪.xlsx]类型!B20",'类型（5）'!$C$20)</f>
        <v>指挥官</v>
      </c>
      <c r="J340" s="74">
        <v>-1</v>
      </c>
      <c r="K340" s="74">
        <v>-1</v>
      </c>
      <c r="L340" s="74" t="s">
        <v>1001</v>
      </c>
      <c r="M340" s="74" t="s">
        <v>1002</v>
      </c>
      <c r="N340" s="74">
        <v>133</v>
      </c>
      <c r="O340" s="74">
        <v>133</v>
      </c>
      <c r="P340" s="118">
        <v>59</v>
      </c>
      <c r="Q340" s="74" t="s">
        <v>1049</v>
      </c>
      <c r="R340" s="74">
        <v>-1</v>
      </c>
      <c r="S340" s="120">
        <v>67</v>
      </c>
      <c r="T340" s="74">
        <v>-1</v>
      </c>
      <c r="U340" s="74">
        <v>-1</v>
      </c>
      <c r="V340" s="122">
        <v>74</v>
      </c>
      <c r="W340" s="74">
        <v>-1</v>
      </c>
      <c r="X340" s="74">
        <v>-1</v>
      </c>
      <c r="Y340" s="104">
        <v>62</v>
      </c>
      <c r="Z340" s="74">
        <v>-1</v>
      </c>
      <c r="AA340" s="74">
        <v>-1</v>
      </c>
      <c r="AB340" s="133">
        <v>70</v>
      </c>
      <c r="AC340" s="74">
        <v>-1</v>
      </c>
      <c r="AD340" s="74">
        <v>-1</v>
      </c>
      <c r="AE340" s="136">
        <f t="shared" si="10"/>
        <v>141</v>
      </c>
      <c r="AF340" s="130">
        <f t="shared" si="11"/>
        <v>203</v>
      </c>
      <c r="AG340" s="74">
        <v>100</v>
      </c>
      <c r="AH340" s="74">
        <v>2</v>
      </c>
      <c r="AI340" s="74" t="s">
        <v>1012</v>
      </c>
      <c r="AJ340" s="74">
        <v>1489</v>
      </c>
      <c r="AK340" s="74">
        <v>1504</v>
      </c>
      <c r="AL340" s="74">
        <v>1564</v>
      </c>
      <c r="AM340" s="74">
        <v>1615</v>
      </c>
      <c r="AN340" s="74">
        <v>12</v>
      </c>
      <c r="AO340" s="74" t="s">
        <v>1004</v>
      </c>
      <c r="AP340" s="74" t="s">
        <v>1004</v>
      </c>
      <c r="AQ340" s="74">
        <v>24</v>
      </c>
      <c r="AR340" s="74" t="s">
        <v>1006</v>
      </c>
      <c r="AS340" s="74" t="s">
        <v>1007</v>
      </c>
      <c r="AT340" s="74" t="s">
        <v>1008</v>
      </c>
      <c r="AU340" s="74" t="s">
        <v>1038</v>
      </c>
      <c r="AV340" s="74">
        <v>11</v>
      </c>
      <c r="AW340" s="74" t="s">
        <v>1005</v>
      </c>
      <c r="AX340" s="74">
        <v>0</v>
      </c>
      <c r="AY340" s="104">
        <v>14</v>
      </c>
    </row>
    <row r="341" spans="1:51">
      <c r="A341" s="95">
        <v>580</v>
      </c>
      <c r="B341" s="109" t="s">
        <v>1595</v>
      </c>
      <c r="C341" s="74" t="s">
        <v>1595</v>
      </c>
      <c r="D341" s="74">
        <v>6.2</v>
      </c>
      <c r="E341" s="74">
        <v>-1</v>
      </c>
      <c r="F341" s="74" t="s">
        <v>122</v>
      </c>
      <c r="G341" s="74">
        <v>-1</v>
      </c>
      <c r="H341" s="74">
        <v>-1</v>
      </c>
      <c r="I341" s="74" t="str">
        <f>HYPERLINK("[映雪.xlsx]类型!B4",'类型（5）'!$C$4)</f>
        <v>智慧强化</v>
      </c>
      <c r="J341" s="74">
        <v>-1</v>
      </c>
      <c r="K341" s="74">
        <v>-1</v>
      </c>
      <c r="L341" s="74" t="s">
        <v>1001</v>
      </c>
      <c r="M341" s="74" t="s">
        <v>1002</v>
      </c>
      <c r="N341" s="74">
        <v>669</v>
      </c>
      <c r="O341" s="74">
        <v>669</v>
      </c>
      <c r="P341" s="118">
        <v>54</v>
      </c>
      <c r="Q341" s="74" t="s">
        <v>1051</v>
      </c>
      <c r="R341" s="74">
        <v>-1</v>
      </c>
      <c r="S341" s="120">
        <v>68</v>
      </c>
      <c r="T341" s="74">
        <v>-1</v>
      </c>
      <c r="U341" s="74">
        <v>-1</v>
      </c>
      <c r="V341" s="122">
        <v>73</v>
      </c>
      <c r="W341" s="74">
        <v>-1</v>
      </c>
      <c r="X341" s="74">
        <v>-1</v>
      </c>
      <c r="Y341" s="104">
        <v>60</v>
      </c>
      <c r="Z341" s="74">
        <v>-1</v>
      </c>
      <c r="AA341" s="74">
        <v>-1</v>
      </c>
      <c r="AB341" s="133">
        <v>70</v>
      </c>
      <c r="AC341" s="74">
        <v>-1</v>
      </c>
      <c r="AD341" s="74">
        <v>-1</v>
      </c>
      <c r="AE341" s="136">
        <f t="shared" si="10"/>
        <v>141</v>
      </c>
      <c r="AF341" s="130">
        <f t="shared" si="11"/>
        <v>201</v>
      </c>
      <c r="AG341" s="74">
        <v>100</v>
      </c>
      <c r="AH341" s="74">
        <v>1</v>
      </c>
      <c r="AI341" s="74" t="s">
        <v>1012</v>
      </c>
      <c r="AJ341" s="74">
        <v>1552</v>
      </c>
      <c r="AK341" s="74">
        <v>1567</v>
      </c>
      <c r="AL341" s="74">
        <v>1620</v>
      </c>
      <c r="AM341" s="74">
        <v>1615</v>
      </c>
      <c r="AN341" s="74">
        <v>69</v>
      </c>
      <c r="AO341" s="74" t="s">
        <v>1004</v>
      </c>
      <c r="AP341" s="74" t="s">
        <v>1005</v>
      </c>
      <c r="AQ341" s="74">
        <v>5</v>
      </c>
      <c r="AR341" s="74" t="s">
        <v>1006</v>
      </c>
      <c r="AS341" s="74" t="s">
        <v>1007</v>
      </c>
      <c r="AT341" s="74" t="s">
        <v>1008</v>
      </c>
      <c r="AU341" s="74" t="s">
        <v>1013</v>
      </c>
      <c r="AV341" s="74">
        <v>9</v>
      </c>
      <c r="AW341" s="74" t="s">
        <v>1004</v>
      </c>
      <c r="AX341" s="74">
        <v>0</v>
      </c>
      <c r="AY341" s="104">
        <v>0</v>
      </c>
    </row>
    <row r="342" spans="1:51">
      <c r="A342" s="95">
        <v>668</v>
      </c>
      <c r="B342" s="109" t="s">
        <v>1672</v>
      </c>
      <c r="C342" s="74" t="s">
        <v>1672</v>
      </c>
      <c r="D342" s="74">
        <v>4.6</v>
      </c>
      <c r="E342" s="74">
        <v>-1</v>
      </c>
      <c r="F342" s="74" t="s">
        <v>38</v>
      </c>
      <c r="G342" s="74">
        <v>-1</v>
      </c>
      <c r="H342" s="74">
        <v>-1</v>
      </c>
      <c r="I342" s="99" t="str">
        <f>HYPERLINK("[映雪.xlsx]类型!B26",'类型（5）'!$C$26)</f>
        <v>剑豪</v>
      </c>
      <c r="J342" s="74">
        <v>-1</v>
      </c>
      <c r="K342" s="74">
        <v>-1</v>
      </c>
      <c r="L342" s="74" t="s">
        <v>1001</v>
      </c>
      <c r="M342" s="74" t="s">
        <v>1002</v>
      </c>
      <c r="N342" s="74">
        <v>660</v>
      </c>
      <c r="O342" s="74">
        <v>660</v>
      </c>
      <c r="P342" s="118">
        <v>44</v>
      </c>
      <c r="Q342" s="74" t="s">
        <v>1085</v>
      </c>
      <c r="R342" s="74">
        <v>-1</v>
      </c>
      <c r="S342" s="120">
        <v>68</v>
      </c>
      <c r="T342" s="74">
        <v>-1</v>
      </c>
      <c r="U342" s="74">
        <v>-1</v>
      </c>
      <c r="V342" s="122">
        <v>73</v>
      </c>
      <c r="W342" s="74">
        <v>-1</v>
      </c>
      <c r="X342" s="74">
        <v>-1</v>
      </c>
      <c r="Y342" s="104">
        <v>60</v>
      </c>
      <c r="Z342" s="74">
        <v>-1</v>
      </c>
      <c r="AA342" s="74">
        <v>-1</v>
      </c>
      <c r="AB342" s="129">
        <v>57</v>
      </c>
      <c r="AC342" s="74">
        <v>-1</v>
      </c>
      <c r="AD342" s="74">
        <v>-1</v>
      </c>
      <c r="AE342" s="136">
        <f t="shared" si="10"/>
        <v>141</v>
      </c>
      <c r="AF342" s="130">
        <f t="shared" si="11"/>
        <v>201</v>
      </c>
      <c r="AG342" s="74">
        <v>100</v>
      </c>
      <c r="AH342" s="74">
        <v>1</v>
      </c>
      <c r="AI342" s="74" t="s">
        <v>1012</v>
      </c>
      <c r="AJ342" s="74">
        <v>1536</v>
      </c>
      <c r="AK342" s="74">
        <v>1551</v>
      </c>
      <c r="AL342" s="74">
        <v>1631</v>
      </c>
      <c r="AM342" s="74">
        <v>1615</v>
      </c>
      <c r="AN342" s="74">
        <v>60</v>
      </c>
      <c r="AO342" s="74" t="s">
        <v>1004</v>
      </c>
      <c r="AP342" s="74" t="s">
        <v>1005</v>
      </c>
      <c r="AQ342" s="74">
        <v>48</v>
      </c>
      <c r="AR342" s="74" t="s">
        <v>1006</v>
      </c>
      <c r="AS342" s="74" t="s">
        <v>1007</v>
      </c>
      <c r="AT342" s="74" t="s">
        <v>1008</v>
      </c>
      <c r="AU342" s="74" t="s">
        <v>1009</v>
      </c>
      <c r="AV342" s="74">
        <v>3</v>
      </c>
      <c r="AW342" s="74" t="s">
        <v>1004</v>
      </c>
      <c r="AX342" s="74">
        <v>0</v>
      </c>
      <c r="AY342" s="104">
        <v>0</v>
      </c>
    </row>
    <row r="343" spans="1:51">
      <c r="A343" s="95">
        <v>669</v>
      </c>
      <c r="B343" s="109" t="s">
        <v>1673</v>
      </c>
      <c r="C343" s="74" t="s">
        <v>1673</v>
      </c>
      <c r="D343" s="74">
        <v>6.9</v>
      </c>
      <c r="E343" s="74">
        <v>-1</v>
      </c>
      <c r="F343" s="74" t="s">
        <v>38</v>
      </c>
      <c r="G343" s="74">
        <v>-1</v>
      </c>
      <c r="H343" s="74">
        <v>-1</v>
      </c>
      <c r="I343" s="96" t="str">
        <f>HYPERLINK("[映雪.xlsx]类型!B27",'类型（5）'!$C$27)</f>
        <v>骑士</v>
      </c>
      <c r="J343" s="74">
        <v>-1</v>
      </c>
      <c r="K343" s="74">
        <v>-1</v>
      </c>
      <c r="L343" s="74" t="s">
        <v>1001</v>
      </c>
      <c r="M343" s="74" t="s">
        <v>1002</v>
      </c>
      <c r="N343" s="74">
        <v>85</v>
      </c>
      <c r="O343" s="74">
        <v>85</v>
      </c>
      <c r="P343" s="118">
        <v>44</v>
      </c>
      <c r="Q343" s="74" t="s">
        <v>1044</v>
      </c>
      <c r="R343" s="74">
        <v>-1</v>
      </c>
      <c r="S343" s="95">
        <v>64</v>
      </c>
      <c r="T343" s="74">
        <v>-1</v>
      </c>
      <c r="U343" s="74">
        <v>-1</v>
      </c>
      <c r="V343" s="122">
        <v>77</v>
      </c>
      <c r="W343" s="74">
        <v>-1</v>
      </c>
      <c r="X343" s="74">
        <v>-1</v>
      </c>
      <c r="Y343" s="104">
        <v>63</v>
      </c>
      <c r="Z343" s="74">
        <v>-1</v>
      </c>
      <c r="AA343" s="74">
        <v>-1</v>
      </c>
      <c r="AB343" s="129">
        <v>43</v>
      </c>
      <c r="AC343" s="74">
        <v>-1</v>
      </c>
      <c r="AD343" s="74">
        <v>-1</v>
      </c>
      <c r="AE343" s="136">
        <f t="shared" si="10"/>
        <v>141</v>
      </c>
      <c r="AF343" s="130">
        <f t="shared" si="11"/>
        <v>204</v>
      </c>
      <c r="AG343" s="74">
        <v>100</v>
      </c>
      <c r="AH343" s="74">
        <v>1</v>
      </c>
      <c r="AI343" s="74" t="s">
        <v>1012</v>
      </c>
      <c r="AJ343" s="74">
        <v>1535</v>
      </c>
      <c r="AK343" s="74">
        <v>1550</v>
      </c>
      <c r="AL343" s="74">
        <v>1586</v>
      </c>
      <c r="AM343" s="74">
        <v>1615</v>
      </c>
      <c r="AN343" s="74">
        <v>52</v>
      </c>
      <c r="AO343" s="74" t="s">
        <v>1004</v>
      </c>
      <c r="AP343" s="74" t="s">
        <v>1005</v>
      </c>
      <c r="AQ343" s="74">
        <v>48</v>
      </c>
      <c r="AR343" s="74" t="s">
        <v>1006</v>
      </c>
      <c r="AS343" s="74" t="s">
        <v>1007</v>
      </c>
      <c r="AT343" s="74" t="s">
        <v>1008</v>
      </c>
      <c r="AU343" s="74" t="s">
        <v>1013</v>
      </c>
      <c r="AV343" s="74">
        <v>5</v>
      </c>
      <c r="AW343" s="74" t="s">
        <v>1004</v>
      </c>
      <c r="AX343" s="74">
        <v>0</v>
      </c>
      <c r="AY343" s="104">
        <v>0</v>
      </c>
    </row>
    <row r="344" spans="1:51">
      <c r="A344" s="95">
        <v>684</v>
      </c>
      <c r="B344" s="109" t="s">
        <v>1687</v>
      </c>
      <c r="C344" s="74" t="s">
        <v>1687</v>
      </c>
      <c r="D344" s="74">
        <v>4.2</v>
      </c>
      <c r="E344" s="74">
        <v>-1</v>
      </c>
      <c r="F344" s="74" t="s">
        <v>140</v>
      </c>
      <c r="G344" s="74">
        <v>-1</v>
      </c>
      <c r="H344" s="74">
        <v>-1</v>
      </c>
      <c r="I344" s="74" t="str">
        <f>HYPERLINK("[映雪.xlsx]类型!B3",'类型（5）'!$C$3)</f>
        <v>武勇强化</v>
      </c>
      <c r="J344" s="74">
        <v>-1</v>
      </c>
      <c r="K344" s="74">
        <v>-1</v>
      </c>
      <c r="L344" s="74" t="s">
        <v>1001</v>
      </c>
      <c r="M344" s="74" t="s">
        <v>1002</v>
      </c>
      <c r="N344" s="74">
        <v>497</v>
      </c>
      <c r="O344" s="74">
        <v>497</v>
      </c>
      <c r="P344" s="118">
        <v>24</v>
      </c>
      <c r="Q344" s="74" t="s">
        <v>1022</v>
      </c>
      <c r="R344" s="74">
        <v>-1</v>
      </c>
      <c r="S344" s="120">
        <v>69</v>
      </c>
      <c r="T344" s="74">
        <v>-1</v>
      </c>
      <c r="U344" s="74">
        <v>-1</v>
      </c>
      <c r="V344" s="122">
        <v>72</v>
      </c>
      <c r="W344" s="74">
        <v>-1</v>
      </c>
      <c r="X344" s="74">
        <v>-1</v>
      </c>
      <c r="Y344" s="104">
        <v>40</v>
      </c>
      <c r="Z344" s="74">
        <v>-1</v>
      </c>
      <c r="AA344" s="74">
        <v>-1</v>
      </c>
      <c r="AB344" s="129">
        <v>60</v>
      </c>
      <c r="AC344" s="74">
        <v>-1</v>
      </c>
      <c r="AD344" s="74">
        <v>-1</v>
      </c>
      <c r="AE344" s="136">
        <f t="shared" si="10"/>
        <v>141</v>
      </c>
      <c r="AF344" s="130">
        <f t="shared" si="11"/>
        <v>181</v>
      </c>
      <c r="AG344" s="74">
        <v>100</v>
      </c>
      <c r="AH344" s="74">
        <v>1</v>
      </c>
      <c r="AI344" s="74" t="s">
        <v>1012</v>
      </c>
      <c r="AJ344" s="74">
        <v>1534</v>
      </c>
      <c r="AK344" s="74">
        <v>1549</v>
      </c>
      <c r="AL344" s="74">
        <v>1571</v>
      </c>
      <c r="AM344" s="74">
        <v>1615</v>
      </c>
      <c r="AN344" s="74">
        <v>84</v>
      </c>
      <c r="AO344" s="74" t="s">
        <v>1004</v>
      </c>
      <c r="AP344" s="74" t="s">
        <v>1004</v>
      </c>
      <c r="AQ344" s="74">
        <v>21</v>
      </c>
      <c r="AR344" s="74" t="s">
        <v>1006</v>
      </c>
      <c r="AS344" s="74" t="s">
        <v>1007</v>
      </c>
      <c r="AT344" s="74" t="s">
        <v>1008</v>
      </c>
      <c r="AU344" s="74" t="s">
        <v>1013</v>
      </c>
      <c r="AV344" s="74">
        <v>2</v>
      </c>
      <c r="AW344" s="74" t="s">
        <v>1005</v>
      </c>
      <c r="AX344" s="74">
        <v>0</v>
      </c>
      <c r="AY344" s="104">
        <v>0</v>
      </c>
    </row>
    <row r="345" spans="1:51">
      <c r="A345" s="95">
        <v>748</v>
      </c>
      <c r="B345" s="109" t="s">
        <v>1743</v>
      </c>
      <c r="C345" s="74" t="s">
        <v>1743</v>
      </c>
      <c r="D345" s="74">
        <v>5</v>
      </c>
      <c r="E345" s="74">
        <v>-1</v>
      </c>
      <c r="F345" s="74" t="s">
        <v>74</v>
      </c>
      <c r="G345" s="74">
        <v>-1</v>
      </c>
      <c r="H345" s="74">
        <v>-1</v>
      </c>
      <c r="I345" s="99" t="str">
        <f>HYPERLINK("[映雪.xlsx]类型!B26",'类型（5）'!$C$26)</f>
        <v>剑豪</v>
      </c>
      <c r="J345" s="74">
        <v>-1</v>
      </c>
      <c r="K345" s="74">
        <v>-1</v>
      </c>
      <c r="L345" s="74" t="s">
        <v>1001</v>
      </c>
      <c r="M345" s="74" t="s">
        <v>1002</v>
      </c>
      <c r="N345" s="74">
        <v>908</v>
      </c>
      <c r="O345" s="74">
        <v>908</v>
      </c>
      <c r="P345" s="118">
        <v>175</v>
      </c>
      <c r="Q345" s="74" t="s">
        <v>1083</v>
      </c>
      <c r="R345" s="74">
        <v>-1</v>
      </c>
      <c r="S345" s="120">
        <v>70</v>
      </c>
      <c r="T345" s="74">
        <v>-1</v>
      </c>
      <c r="U345" s="74">
        <v>-1</v>
      </c>
      <c r="V345" s="122">
        <v>71</v>
      </c>
      <c r="W345" s="74">
        <v>-1</v>
      </c>
      <c r="X345" s="74">
        <v>-1</v>
      </c>
      <c r="Y345" s="132">
        <v>74</v>
      </c>
      <c r="Z345" s="74">
        <v>-1</v>
      </c>
      <c r="AA345" s="74">
        <v>-1</v>
      </c>
      <c r="AB345" s="133">
        <v>74</v>
      </c>
      <c r="AC345" s="74">
        <v>-1</v>
      </c>
      <c r="AD345" s="74">
        <v>-1</v>
      </c>
      <c r="AE345" s="136">
        <f t="shared" si="10"/>
        <v>141</v>
      </c>
      <c r="AF345" s="130">
        <f t="shared" si="11"/>
        <v>215</v>
      </c>
      <c r="AG345" s="74">
        <v>100</v>
      </c>
      <c r="AH345" s="74">
        <v>1</v>
      </c>
      <c r="AI345" s="74" t="s">
        <v>1012</v>
      </c>
      <c r="AJ345" s="74">
        <v>1551</v>
      </c>
      <c r="AK345" s="74">
        <v>1566</v>
      </c>
      <c r="AL345" s="74">
        <v>1615</v>
      </c>
      <c r="AM345" s="74">
        <v>1615</v>
      </c>
      <c r="AN345" s="74">
        <v>19</v>
      </c>
      <c r="AO345" s="74" t="s">
        <v>1004</v>
      </c>
      <c r="AP345" s="74" t="s">
        <v>1004</v>
      </c>
      <c r="AQ345" s="74">
        <v>88</v>
      </c>
      <c r="AR345" s="74" t="s">
        <v>1054</v>
      </c>
      <c r="AS345" s="74" t="s">
        <v>1007</v>
      </c>
      <c r="AT345" s="74" t="s">
        <v>1008</v>
      </c>
      <c r="AU345" s="74" t="s">
        <v>1013</v>
      </c>
      <c r="AV345" s="74">
        <v>12</v>
      </c>
      <c r="AW345" s="74" t="s">
        <v>1005</v>
      </c>
      <c r="AX345" s="74">
        <v>0</v>
      </c>
      <c r="AY345" s="104">
        <v>0</v>
      </c>
    </row>
    <row r="346" spans="1:51">
      <c r="A346" s="95">
        <v>830</v>
      </c>
      <c r="B346" s="109" t="s">
        <v>750</v>
      </c>
      <c r="C346" s="74" t="s">
        <v>750</v>
      </c>
      <c r="D346" s="74">
        <v>4.7</v>
      </c>
      <c r="E346" s="74">
        <v>-1</v>
      </c>
      <c r="F346" s="74" t="s">
        <v>46</v>
      </c>
      <c r="G346" s="74">
        <v>-1</v>
      </c>
      <c r="H346" s="74">
        <v>-1</v>
      </c>
      <c r="I346" s="99" t="str">
        <f>HYPERLINK("[映雪.xlsx]类型!B11",'类型（5）'!$C$11)</f>
        <v>人偶</v>
      </c>
      <c r="J346" s="74">
        <v>-1</v>
      </c>
      <c r="K346" s="74">
        <v>-1</v>
      </c>
      <c r="L346" s="74" t="s">
        <v>1001</v>
      </c>
      <c r="M346" s="74" t="s">
        <v>1002</v>
      </c>
      <c r="N346" s="74">
        <v>837</v>
      </c>
      <c r="O346" s="74">
        <v>837</v>
      </c>
      <c r="P346" s="118">
        <v>110</v>
      </c>
      <c r="Q346" s="74" t="s">
        <v>1037</v>
      </c>
      <c r="R346" s="74">
        <v>-1</v>
      </c>
      <c r="S346" s="120">
        <v>69</v>
      </c>
      <c r="T346" s="74">
        <v>-1</v>
      </c>
      <c r="U346" s="74">
        <v>-1</v>
      </c>
      <c r="V346" s="122">
        <v>72</v>
      </c>
      <c r="W346" s="74">
        <v>-1</v>
      </c>
      <c r="X346" s="74">
        <v>-1</v>
      </c>
      <c r="Y346" s="104">
        <v>50</v>
      </c>
      <c r="Z346" s="74">
        <v>-1</v>
      </c>
      <c r="AA346" s="74">
        <v>-1</v>
      </c>
      <c r="AB346" s="129">
        <v>63</v>
      </c>
      <c r="AC346" s="74">
        <v>-1</v>
      </c>
      <c r="AD346" s="74">
        <v>-1</v>
      </c>
      <c r="AE346" s="136">
        <f t="shared" si="10"/>
        <v>141</v>
      </c>
      <c r="AF346" s="130">
        <f t="shared" si="11"/>
        <v>191</v>
      </c>
      <c r="AG346" s="74">
        <v>100</v>
      </c>
      <c r="AH346" s="74">
        <v>1</v>
      </c>
      <c r="AI346" s="74" t="s">
        <v>1012</v>
      </c>
      <c r="AJ346" s="74">
        <v>1483</v>
      </c>
      <c r="AK346" s="74">
        <v>1498</v>
      </c>
      <c r="AL346" s="74">
        <v>1560</v>
      </c>
      <c r="AM346" s="74">
        <v>1615</v>
      </c>
      <c r="AN346" s="74">
        <v>54</v>
      </c>
      <c r="AO346" s="74" t="s">
        <v>1004</v>
      </c>
      <c r="AP346" s="74" t="s">
        <v>1004</v>
      </c>
      <c r="AQ346" s="74">
        <v>70</v>
      </c>
      <c r="AR346" s="74" t="s">
        <v>1006</v>
      </c>
      <c r="AS346" s="74" t="s">
        <v>1007</v>
      </c>
      <c r="AT346" s="74" t="s">
        <v>1008</v>
      </c>
      <c r="AU346" s="74" t="s">
        <v>1017</v>
      </c>
      <c r="AV346" s="74">
        <v>5</v>
      </c>
      <c r="AW346" s="74" t="s">
        <v>1005</v>
      </c>
      <c r="AX346" s="74">
        <v>0</v>
      </c>
      <c r="AY346" s="104">
        <v>0</v>
      </c>
    </row>
    <row r="347" spans="1:51">
      <c r="A347" s="95">
        <v>849</v>
      </c>
      <c r="B347" s="109" t="s">
        <v>1831</v>
      </c>
      <c r="C347" s="74" t="s">
        <v>1831</v>
      </c>
      <c r="D347" s="74">
        <v>10.8</v>
      </c>
      <c r="E347" s="74">
        <v>-1</v>
      </c>
      <c r="F347" s="74" t="s">
        <v>30</v>
      </c>
      <c r="G347" s="74">
        <v>-1</v>
      </c>
      <c r="H347" s="74">
        <v>-1</v>
      </c>
      <c r="I347" s="96" t="str">
        <f>HYPERLINK("[映雪.xlsx]类型!B20",'类型（5）'!$C$20)</f>
        <v>指挥官</v>
      </c>
      <c r="J347" s="74">
        <v>-1</v>
      </c>
      <c r="K347" s="74">
        <v>-1</v>
      </c>
      <c r="L347" s="74" t="s">
        <v>1001</v>
      </c>
      <c r="M347" s="74" t="s">
        <v>1002</v>
      </c>
      <c r="N347" s="74">
        <v>573</v>
      </c>
      <c r="O347" s="74">
        <v>573</v>
      </c>
      <c r="P347" s="118">
        <v>110</v>
      </c>
      <c r="Q347" s="74" t="s">
        <v>1083</v>
      </c>
      <c r="R347" s="74">
        <v>-1</v>
      </c>
      <c r="S347" s="120">
        <v>73</v>
      </c>
      <c r="T347" s="74">
        <v>-1</v>
      </c>
      <c r="U347" s="74">
        <v>-1</v>
      </c>
      <c r="V347" s="74">
        <v>68</v>
      </c>
      <c r="W347" s="74">
        <v>-1</v>
      </c>
      <c r="X347" s="74">
        <v>-1</v>
      </c>
      <c r="Y347" s="104">
        <v>54</v>
      </c>
      <c r="Z347" s="74">
        <v>-1</v>
      </c>
      <c r="AA347" s="74">
        <v>-1</v>
      </c>
      <c r="AB347" s="129">
        <v>50</v>
      </c>
      <c r="AC347" s="74">
        <v>-1</v>
      </c>
      <c r="AD347" s="74">
        <v>-1</v>
      </c>
      <c r="AE347" s="136">
        <f t="shared" si="10"/>
        <v>141</v>
      </c>
      <c r="AF347" s="130">
        <f t="shared" si="11"/>
        <v>195</v>
      </c>
      <c r="AG347" s="74">
        <v>100</v>
      </c>
      <c r="AH347" s="74">
        <v>1</v>
      </c>
      <c r="AI347" s="74" t="s">
        <v>1012</v>
      </c>
      <c r="AJ347" s="74">
        <v>1565</v>
      </c>
      <c r="AK347" s="74">
        <v>1580</v>
      </c>
      <c r="AL347" s="74">
        <v>1634</v>
      </c>
      <c r="AM347" s="74">
        <v>1615</v>
      </c>
      <c r="AN347" s="74">
        <v>80</v>
      </c>
      <c r="AO347" s="74" t="s">
        <v>1004</v>
      </c>
      <c r="AP347" s="74" t="s">
        <v>1005</v>
      </c>
      <c r="AQ347" s="74">
        <v>83</v>
      </c>
      <c r="AR347" s="74" t="s">
        <v>1006</v>
      </c>
      <c r="AS347" s="74" t="s">
        <v>1007</v>
      </c>
      <c r="AT347" s="74" t="s">
        <v>1008</v>
      </c>
      <c r="AU347" s="74" t="s">
        <v>1024</v>
      </c>
      <c r="AV347" s="74">
        <v>4</v>
      </c>
      <c r="AW347" s="74" t="s">
        <v>1005</v>
      </c>
      <c r="AX347" s="74">
        <v>0</v>
      </c>
      <c r="AY347" s="104">
        <v>0</v>
      </c>
    </row>
    <row r="348" spans="1:51">
      <c r="A348" s="95">
        <v>865</v>
      </c>
      <c r="B348" s="109" t="s">
        <v>1845</v>
      </c>
      <c r="C348" s="74" t="s">
        <v>1845</v>
      </c>
      <c r="D348" s="74">
        <v>8</v>
      </c>
      <c r="E348" s="74">
        <v>-1</v>
      </c>
      <c r="F348" s="74" t="s">
        <v>104</v>
      </c>
      <c r="G348" s="74">
        <v>-1</v>
      </c>
      <c r="H348" s="74">
        <v>-1</v>
      </c>
      <c r="I348" s="96" t="str">
        <f>HYPERLINK("[映雪.xlsx]类型!B34",'类型（5）'!$C$34)</f>
        <v>宅女</v>
      </c>
      <c r="J348" s="74">
        <v>-1</v>
      </c>
      <c r="K348" s="74">
        <v>-1</v>
      </c>
      <c r="L348" s="74" t="s">
        <v>1001</v>
      </c>
      <c r="M348" s="74" t="s">
        <v>1002</v>
      </c>
      <c r="N348" s="74">
        <v>646</v>
      </c>
      <c r="O348" s="74">
        <v>646</v>
      </c>
      <c r="P348" s="118">
        <v>66</v>
      </c>
      <c r="Q348" s="74" t="s">
        <v>1047</v>
      </c>
      <c r="R348" s="74">
        <v>-1</v>
      </c>
      <c r="S348" s="120">
        <v>78</v>
      </c>
      <c r="T348" s="74">
        <v>-1</v>
      </c>
      <c r="U348" s="74">
        <v>-1</v>
      </c>
      <c r="V348" s="74">
        <v>63</v>
      </c>
      <c r="W348" s="74">
        <v>-1</v>
      </c>
      <c r="X348" s="74">
        <v>-1</v>
      </c>
      <c r="Y348" s="132">
        <v>65</v>
      </c>
      <c r="Z348" s="74">
        <v>-1</v>
      </c>
      <c r="AA348" s="74">
        <v>-1</v>
      </c>
      <c r="AB348" s="133">
        <v>73</v>
      </c>
      <c r="AC348" s="74">
        <v>-1</v>
      </c>
      <c r="AD348" s="74">
        <v>-1</v>
      </c>
      <c r="AE348" s="136">
        <f t="shared" si="10"/>
        <v>141</v>
      </c>
      <c r="AF348" s="130">
        <f t="shared" si="11"/>
        <v>206</v>
      </c>
      <c r="AG348" s="74">
        <v>100</v>
      </c>
      <c r="AH348" s="74">
        <v>1</v>
      </c>
      <c r="AI348" s="74" t="s">
        <v>1012</v>
      </c>
      <c r="AJ348" s="74">
        <v>1541</v>
      </c>
      <c r="AK348" s="74">
        <v>1556</v>
      </c>
      <c r="AL348" s="74">
        <v>1593</v>
      </c>
      <c r="AM348" s="74">
        <v>1615</v>
      </c>
      <c r="AN348" s="74">
        <v>91</v>
      </c>
      <c r="AO348" s="74" t="s">
        <v>1004</v>
      </c>
      <c r="AP348" s="74" t="s">
        <v>1004</v>
      </c>
      <c r="AQ348" s="74">
        <v>90</v>
      </c>
      <c r="AR348" s="74" t="s">
        <v>1006</v>
      </c>
      <c r="AS348" s="74" t="s">
        <v>1007</v>
      </c>
      <c r="AT348" s="74" t="s">
        <v>1008</v>
      </c>
      <c r="AU348" s="74" t="s">
        <v>1013</v>
      </c>
      <c r="AV348" s="74">
        <v>5</v>
      </c>
      <c r="AW348" s="74" t="s">
        <v>1004</v>
      </c>
      <c r="AX348" s="74">
        <v>0</v>
      </c>
      <c r="AY348" s="104">
        <v>0</v>
      </c>
    </row>
    <row r="349" spans="1:51">
      <c r="A349" s="95">
        <v>955</v>
      </c>
      <c r="B349" s="109" t="s">
        <v>1925</v>
      </c>
      <c r="C349" s="74" t="s">
        <v>1925</v>
      </c>
      <c r="D349" s="74">
        <v>5.5</v>
      </c>
      <c r="E349" s="74">
        <v>-1</v>
      </c>
      <c r="F349" s="74" t="s">
        <v>48</v>
      </c>
      <c r="G349" s="74">
        <v>-1</v>
      </c>
      <c r="H349" s="74">
        <v>-1</v>
      </c>
      <c r="I349" s="74" t="str">
        <f>HYPERLINK("[映雪.xlsx]类型!B8",'类型（5）'!$C$8)</f>
        <v>智慧全能</v>
      </c>
      <c r="J349" s="74">
        <v>-1</v>
      </c>
      <c r="K349" s="74">
        <v>-1</v>
      </c>
      <c r="L349" s="74" t="s">
        <v>1001</v>
      </c>
      <c r="M349" s="74" t="s">
        <v>1002</v>
      </c>
      <c r="N349" s="74">
        <v>670</v>
      </c>
      <c r="O349" s="74">
        <v>670</v>
      </c>
      <c r="P349" s="118">
        <v>593</v>
      </c>
      <c r="Q349" s="74" t="s">
        <v>1091</v>
      </c>
      <c r="R349" s="74">
        <v>-1</v>
      </c>
      <c r="S349" s="120">
        <v>68</v>
      </c>
      <c r="T349" s="74">
        <v>-1</v>
      </c>
      <c r="U349" s="74">
        <v>-1</v>
      </c>
      <c r="V349" s="122">
        <v>73</v>
      </c>
      <c r="W349" s="74">
        <v>-1</v>
      </c>
      <c r="X349" s="74">
        <v>-1</v>
      </c>
      <c r="Y349" s="132">
        <v>76</v>
      </c>
      <c r="Z349" s="74">
        <v>-1</v>
      </c>
      <c r="AA349" s="74">
        <v>-1</v>
      </c>
      <c r="AB349" s="133">
        <v>67</v>
      </c>
      <c r="AC349" s="74">
        <v>-1</v>
      </c>
      <c r="AD349" s="74">
        <v>-1</v>
      </c>
      <c r="AE349" s="136">
        <f t="shared" si="10"/>
        <v>141</v>
      </c>
      <c r="AF349" s="130">
        <f t="shared" si="11"/>
        <v>217</v>
      </c>
      <c r="AG349" s="74">
        <v>100</v>
      </c>
      <c r="AH349" s="74">
        <v>1</v>
      </c>
      <c r="AI349" s="74" t="s">
        <v>1012</v>
      </c>
      <c r="AJ349" s="74">
        <v>1544</v>
      </c>
      <c r="AK349" s="74">
        <v>1559</v>
      </c>
      <c r="AL349" s="74">
        <v>1620</v>
      </c>
      <c r="AM349" s="74">
        <v>1615</v>
      </c>
      <c r="AN349" s="74">
        <v>73</v>
      </c>
      <c r="AO349" s="74" t="s">
        <v>1004</v>
      </c>
      <c r="AP349" s="74" t="s">
        <v>1005</v>
      </c>
      <c r="AQ349" s="74">
        <v>17</v>
      </c>
      <c r="AR349" s="74" t="s">
        <v>1006</v>
      </c>
      <c r="AS349" s="74" t="s">
        <v>1007</v>
      </c>
      <c r="AT349" s="74" t="s">
        <v>1008</v>
      </c>
      <c r="AU349" s="74" t="s">
        <v>1013</v>
      </c>
      <c r="AV349" s="74">
        <v>9</v>
      </c>
      <c r="AW349" s="74" t="s">
        <v>1004</v>
      </c>
      <c r="AX349" s="74">
        <v>0</v>
      </c>
      <c r="AY349" s="104">
        <v>0</v>
      </c>
    </row>
    <row r="350" spans="1:51">
      <c r="A350" s="95">
        <v>982</v>
      </c>
      <c r="B350" s="109" t="s">
        <v>1949</v>
      </c>
      <c r="C350" s="74" t="s">
        <v>1949</v>
      </c>
      <c r="D350" s="74">
        <v>11.4</v>
      </c>
      <c r="E350" s="74">
        <v>-1</v>
      </c>
      <c r="F350" s="74" t="s">
        <v>48</v>
      </c>
      <c r="G350" s="74">
        <v>-1</v>
      </c>
      <c r="H350" s="74">
        <v>-1</v>
      </c>
      <c r="I350" s="96" t="str">
        <f>HYPERLINK("[映雪.xlsx]类型!B15",'类型（5）'!$C$15)</f>
        <v>巫女</v>
      </c>
      <c r="J350" s="74">
        <v>-1</v>
      </c>
      <c r="K350" s="74">
        <v>-1</v>
      </c>
      <c r="L350" s="74" t="s">
        <v>1001</v>
      </c>
      <c r="M350" s="74" t="s">
        <v>1002</v>
      </c>
      <c r="N350" s="74">
        <v>145</v>
      </c>
      <c r="O350" s="74">
        <v>145</v>
      </c>
      <c r="P350" s="118">
        <v>591</v>
      </c>
      <c r="Q350" s="74" t="s">
        <v>1091</v>
      </c>
      <c r="R350" s="74">
        <v>-1</v>
      </c>
      <c r="S350" s="120">
        <v>71</v>
      </c>
      <c r="T350" s="74">
        <v>-1</v>
      </c>
      <c r="U350" s="74">
        <v>-1</v>
      </c>
      <c r="V350" s="122">
        <v>70</v>
      </c>
      <c r="W350" s="74">
        <v>-1</v>
      </c>
      <c r="X350" s="74">
        <v>-1</v>
      </c>
      <c r="Y350" s="132">
        <v>67</v>
      </c>
      <c r="Z350" s="74">
        <v>-1</v>
      </c>
      <c r="AA350" s="74">
        <v>-1</v>
      </c>
      <c r="AB350" s="129">
        <v>62</v>
      </c>
      <c r="AC350" s="74">
        <v>-1</v>
      </c>
      <c r="AD350" s="74">
        <v>-1</v>
      </c>
      <c r="AE350" s="136">
        <f t="shared" si="10"/>
        <v>141</v>
      </c>
      <c r="AF350" s="130">
        <f t="shared" si="11"/>
        <v>208</v>
      </c>
      <c r="AG350" s="74">
        <v>100</v>
      </c>
      <c r="AH350" s="74">
        <v>1</v>
      </c>
      <c r="AI350" s="74" t="s">
        <v>1012</v>
      </c>
      <c r="AJ350" s="74">
        <v>1526</v>
      </c>
      <c r="AK350" s="74">
        <v>1541</v>
      </c>
      <c r="AL350" s="74">
        <v>1610</v>
      </c>
      <c r="AM350" s="74">
        <v>1615</v>
      </c>
      <c r="AN350" s="74">
        <v>30</v>
      </c>
      <c r="AO350" s="74" t="s">
        <v>1004</v>
      </c>
      <c r="AP350" s="74" t="s">
        <v>1005</v>
      </c>
      <c r="AQ350" s="74">
        <v>45</v>
      </c>
      <c r="AR350" s="74" t="s">
        <v>1006</v>
      </c>
      <c r="AS350" s="74" t="s">
        <v>1007</v>
      </c>
      <c r="AT350" s="74" t="s">
        <v>1008</v>
      </c>
      <c r="AU350" s="74" t="s">
        <v>1013</v>
      </c>
      <c r="AV350" s="74">
        <v>5</v>
      </c>
      <c r="AW350" s="74" t="s">
        <v>1004</v>
      </c>
      <c r="AX350" s="74">
        <v>0</v>
      </c>
      <c r="AY350" s="104">
        <v>0</v>
      </c>
    </row>
    <row r="351" spans="1:51">
      <c r="A351" s="95">
        <v>1001</v>
      </c>
      <c r="B351" s="109" t="s">
        <v>454</v>
      </c>
      <c r="C351" s="74" t="s">
        <v>454</v>
      </c>
      <c r="D351" s="74">
        <v>6</v>
      </c>
      <c r="E351" s="74">
        <v>-1</v>
      </c>
      <c r="F351" s="74" t="s">
        <v>50</v>
      </c>
      <c r="G351" s="74">
        <v>-1</v>
      </c>
      <c r="H351" s="74">
        <v>-1</v>
      </c>
      <c r="I351" s="74" t="str">
        <f>HYPERLINK("[映雪.xlsx]类型!B6",'类型（5）'!$C$6)</f>
        <v>统御全能</v>
      </c>
      <c r="J351" s="74">
        <v>-1</v>
      </c>
      <c r="K351" s="74">
        <v>-1</v>
      </c>
      <c r="L351" s="74" t="s">
        <v>1001</v>
      </c>
      <c r="M351" s="74" t="s">
        <v>1002</v>
      </c>
      <c r="N351" s="74">
        <v>1001</v>
      </c>
      <c r="O351" s="74">
        <v>1001</v>
      </c>
      <c r="P351" s="118">
        <v>347</v>
      </c>
      <c r="Q351" s="74" t="s">
        <v>1019</v>
      </c>
      <c r="R351" s="74">
        <v>-1</v>
      </c>
      <c r="S351" s="120">
        <v>75</v>
      </c>
      <c r="T351" s="74">
        <v>-1</v>
      </c>
      <c r="U351" s="74">
        <v>-1</v>
      </c>
      <c r="V351" s="74">
        <v>66</v>
      </c>
      <c r="W351" s="74">
        <v>-1</v>
      </c>
      <c r="X351" s="74">
        <v>-1</v>
      </c>
      <c r="Y351" s="104">
        <v>62</v>
      </c>
      <c r="Z351" s="74">
        <v>-1</v>
      </c>
      <c r="AA351" s="74">
        <v>-1</v>
      </c>
      <c r="AB351" s="129">
        <v>63</v>
      </c>
      <c r="AC351" s="74">
        <v>-1</v>
      </c>
      <c r="AD351" s="74">
        <v>-1</v>
      </c>
      <c r="AE351" s="136">
        <f t="shared" si="10"/>
        <v>141</v>
      </c>
      <c r="AF351" s="130">
        <f t="shared" si="11"/>
        <v>203</v>
      </c>
      <c r="AG351" s="74">
        <v>100</v>
      </c>
      <c r="AH351" s="74">
        <v>1</v>
      </c>
      <c r="AI351" s="74" t="s">
        <v>1012</v>
      </c>
      <c r="AJ351" s="74">
        <v>1570</v>
      </c>
      <c r="AK351" s="74">
        <v>1585</v>
      </c>
      <c r="AL351" s="74">
        <v>1634</v>
      </c>
      <c r="AM351" s="74">
        <v>1615</v>
      </c>
      <c r="AN351" s="74">
        <v>1</v>
      </c>
      <c r="AO351" s="74" t="s">
        <v>1004</v>
      </c>
      <c r="AP351" s="74" t="s">
        <v>1005</v>
      </c>
      <c r="AQ351" s="74">
        <v>77</v>
      </c>
      <c r="AR351" s="74" t="s">
        <v>1006</v>
      </c>
      <c r="AS351" s="74" t="s">
        <v>1007</v>
      </c>
      <c r="AT351" s="74" t="s">
        <v>1008</v>
      </c>
      <c r="AU351" s="74" t="s">
        <v>1013</v>
      </c>
      <c r="AV351" s="74">
        <v>3</v>
      </c>
      <c r="AW351" s="74" t="s">
        <v>1004</v>
      </c>
      <c r="AX351" s="74">
        <v>0</v>
      </c>
      <c r="AY351" s="104">
        <v>0</v>
      </c>
    </row>
    <row r="352" spans="1:51">
      <c r="A352" s="95">
        <v>1092</v>
      </c>
      <c r="B352" s="109" t="s">
        <v>2050</v>
      </c>
      <c r="C352" s="74" t="s">
        <v>2050</v>
      </c>
      <c r="D352" s="74">
        <v>4.8</v>
      </c>
      <c r="E352" s="74">
        <v>-1</v>
      </c>
      <c r="F352" s="74" t="s">
        <v>13</v>
      </c>
      <c r="G352" s="74">
        <v>-1</v>
      </c>
      <c r="H352" s="74">
        <v>-1</v>
      </c>
      <c r="I352" s="74" t="str">
        <f>HYPERLINK("[映雪.xlsx]类型!B7",'类型（5）'!$C$7)</f>
        <v>武勇全能</v>
      </c>
      <c r="J352" s="74">
        <v>-1</v>
      </c>
      <c r="K352" s="74">
        <v>-1</v>
      </c>
      <c r="L352" s="74" t="s">
        <v>1001</v>
      </c>
      <c r="M352" s="74" t="s">
        <v>1002</v>
      </c>
      <c r="N352" s="74">
        <v>1376</v>
      </c>
      <c r="O352" s="74">
        <v>1376</v>
      </c>
      <c r="P352" s="118">
        <v>42</v>
      </c>
      <c r="Q352" s="74" t="s">
        <v>1087</v>
      </c>
      <c r="R352" s="74">
        <v>-1</v>
      </c>
      <c r="S352" s="120">
        <v>67</v>
      </c>
      <c r="T352" s="74">
        <v>-1</v>
      </c>
      <c r="U352" s="74">
        <v>-1</v>
      </c>
      <c r="V352" s="122">
        <v>74</v>
      </c>
      <c r="W352" s="74">
        <v>-1</v>
      </c>
      <c r="X352" s="74">
        <v>-1</v>
      </c>
      <c r="Y352" s="104">
        <v>53</v>
      </c>
      <c r="Z352" s="74">
        <v>-1</v>
      </c>
      <c r="AA352" s="74">
        <v>-1</v>
      </c>
      <c r="AB352" s="133">
        <v>73</v>
      </c>
      <c r="AC352" s="74">
        <v>-1</v>
      </c>
      <c r="AD352" s="74">
        <v>-1</v>
      </c>
      <c r="AE352" s="136">
        <f t="shared" si="10"/>
        <v>141</v>
      </c>
      <c r="AF352" s="130">
        <f t="shared" si="11"/>
        <v>194</v>
      </c>
      <c r="AG352" s="74">
        <v>100</v>
      </c>
      <c r="AH352" s="74">
        <v>1</v>
      </c>
      <c r="AI352" s="74" t="s">
        <v>1012</v>
      </c>
      <c r="AJ352" s="74">
        <v>1569</v>
      </c>
      <c r="AK352" s="74">
        <v>1584</v>
      </c>
      <c r="AL352" s="74">
        <v>1640</v>
      </c>
      <c r="AM352" s="74">
        <v>1615</v>
      </c>
      <c r="AN352" s="74">
        <v>90</v>
      </c>
      <c r="AO352" s="74" t="s">
        <v>1004</v>
      </c>
      <c r="AP352" s="74" t="s">
        <v>1004</v>
      </c>
      <c r="AQ352" s="74">
        <v>44</v>
      </c>
      <c r="AR352" s="74" t="s">
        <v>1006</v>
      </c>
      <c r="AS352" s="74" t="s">
        <v>1007</v>
      </c>
      <c r="AT352" s="74" t="s">
        <v>1008</v>
      </c>
      <c r="AU352" s="74" t="s">
        <v>1027</v>
      </c>
      <c r="AV352" s="74">
        <v>11</v>
      </c>
      <c r="AW352" s="74" t="s">
        <v>1005</v>
      </c>
      <c r="AX352" s="74">
        <v>0</v>
      </c>
      <c r="AY352" s="104">
        <v>31</v>
      </c>
    </row>
    <row r="353" spans="1:51">
      <c r="A353" s="95">
        <v>1249</v>
      </c>
      <c r="B353" s="109" t="s">
        <v>2190</v>
      </c>
      <c r="C353" s="74" t="s">
        <v>2190</v>
      </c>
      <c r="D353" s="74">
        <v>6</v>
      </c>
      <c r="E353" s="74">
        <v>-1</v>
      </c>
      <c r="F353" s="74" t="s">
        <v>62</v>
      </c>
      <c r="G353" s="74">
        <v>-1</v>
      </c>
      <c r="H353" s="74">
        <v>-1</v>
      </c>
      <c r="I353" s="74" t="str">
        <f>HYPERLINK("[映雪.xlsx]类型!B6",'类型（5）'!$C$6)</f>
        <v>统御全能</v>
      </c>
      <c r="J353" s="74">
        <v>-1</v>
      </c>
      <c r="K353" s="74">
        <v>-1</v>
      </c>
      <c r="L353" s="74" t="s">
        <v>1001</v>
      </c>
      <c r="M353" s="74" t="s">
        <v>1002</v>
      </c>
      <c r="N353" s="74">
        <v>1178</v>
      </c>
      <c r="O353" s="74">
        <v>1178</v>
      </c>
      <c r="P353" s="118">
        <v>110</v>
      </c>
      <c r="Q353" s="74" t="s">
        <v>1036</v>
      </c>
      <c r="R353" s="74">
        <v>-1</v>
      </c>
      <c r="S353" s="120">
        <v>65</v>
      </c>
      <c r="T353" s="74">
        <v>-1</v>
      </c>
      <c r="U353" s="74">
        <v>-1</v>
      </c>
      <c r="V353" s="122">
        <v>76</v>
      </c>
      <c r="W353" s="74">
        <v>-1</v>
      </c>
      <c r="X353" s="74">
        <v>-1</v>
      </c>
      <c r="Y353" s="104">
        <v>51</v>
      </c>
      <c r="Z353" s="74">
        <v>-1</v>
      </c>
      <c r="AA353" s="74">
        <v>-1</v>
      </c>
      <c r="AB353" s="129">
        <v>48</v>
      </c>
      <c r="AC353" s="74">
        <v>-1</v>
      </c>
      <c r="AD353" s="74">
        <v>-1</v>
      </c>
      <c r="AE353" s="136">
        <f t="shared" si="10"/>
        <v>141</v>
      </c>
      <c r="AF353" s="130">
        <f t="shared" si="11"/>
        <v>192</v>
      </c>
      <c r="AG353" s="74">
        <v>100</v>
      </c>
      <c r="AH353" s="74">
        <v>1</v>
      </c>
      <c r="AI353" s="74" t="s">
        <v>1012</v>
      </c>
      <c r="AJ353" s="74">
        <v>1506</v>
      </c>
      <c r="AK353" s="74">
        <v>1521</v>
      </c>
      <c r="AL353" s="74">
        <v>1573</v>
      </c>
      <c r="AM353" s="74">
        <v>1615</v>
      </c>
      <c r="AN353" s="74">
        <v>46</v>
      </c>
      <c r="AO353" s="74" t="s">
        <v>1004</v>
      </c>
      <c r="AP353" s="74" t="s">
        <v>1005</v>
      </c>
      <c r="AQ353" s="74">
        <v>49</v>
      </c>
      <c r="AR353" s="74" t="s">
        <v>1006</v>
      </c>
      <c r="AS353" s="74" t="s">
        <v>1007</v>
      </c>
      <c r="AT353" s="74" t="s">
        <v>1008</v>
      </c>
      <c r="AU353" s="74" t="s">
        <v>1024</v>
      </c>
      <c r="AV353" s="74">
        <v>6</v>
      </c>
      <c r="AW353" s="74" t="s">
        <v>1005</v>
      </c>
      <c r="AX353" s="74">
        <v>0</v>
      </c>
      <c r="AY353" s="104">
        <v>0</v>
      </c>
    </row>
    <row r="354" spans="1:51">
      <c r="A354" s="95">
        <v>1345</v>
      </c>
      <c r="B354" s="109" t="s">
        <v>2272</v>
      </c>
      <c r="C354" s="74" t="s">
        <v>2272</v>
      </c>
      <c r="D354" s="74">
        <v>3.2</v>
      </c>
      <c r="E354" s="74">
        <v>-1</v>
      </c>
      <c r="F354" s="74" t="s">
        <v>68</v>
      </c>
      <c r="G354" s="74">
        <v>-1</v>
      </c>
      <c r="H354" s="74">
        <v>-1</v>
      </c>
      <c r="I354" s="74" t="str">
        <f>HYPERLINK("[映雪.xlsx]类型!B38",'类型（5）'!$C$38)</f>
        <v>战士</v>
      </c>
      <c r="J354" s="74">
        <v>-1</v>
      </c>
      <c r="K354" s="74">
        <v>-1</v>
      </c>
      <c r="L354" s="74" t="s">
        <v>1001</v>
      </c>
      <c r="M354" s="74" t="s">
        <v>1002</v>
      </c>
      <c r="N354" s="74">
        <v>1438</v>
      </c>
      <c r="O354" s="74">
        <v>1438</v>
      </c>
      <c r="P354" s="118">
        <v>149</v>
      </c>
      <c r="Q354" s="74" t="s">
        <v>1074</v>
      </c>
      <c r="R354" s="74">
        <v>-1</v>
      </c>
      <c r="S354" s="120">
        <v>73</v>
      </c>
      <c r="T354" s="74">
        <v>-1</v>
      </c>
      <c r="U354" s="74">
        <v>-1</v>
      </c>
      <c r="V354" s="74">
        <v>68</v>
      </c>
      <c r="W354" s="74">
        <v>-1</v>
      </c>
      <c r="X354" s="74">
        <v>-1</v>
      </c>
      <c r="Y354" s="104">
        <v>55</v>
      </c>
      <c r="Z354" s="74">
        <v>-1</v>
      </c>
      <c r="AA354" s="74">
        <v>-1</v>
      </c>
      <c r="AB354" s="133">
        <v>66</v>
      </c>
      <c r="AC354" s="74">
        <v>-1</v>
      </c>
      <c r="AD354" s="74">
        <v>-1</v>
      </c>
      <c r="AE354" s="136">
        <f t="shared" si="10"/>
        <v>141</v>
      </c>
      <c r="AF354" s="130">
        <f t="shared" si="11"/>
        <v>196</v>
      </c>
      <c r="AG354" s="74">
        <v>100</v>
      </c>
      <c r="AH354" s="74">
        <v>1</v>
      </c>
      <c r="AI354" s="74" t="s">
        <v>1012</v>
      </c>
      <c r="AJ354" s="74">
        <v>1515</v>
      </c>
      <c r="AK354" s="74">
        <v>1530</v>
      </c>
      <c r="AL354" s="74">
        <v>1554</v>
      </c>
      <c r="AM354" s="74">
        <v>1615</v>
      </c>
      <c r="AN354" s="74">
        <v>0</v>
      </c>
      <c r="AO354" s="74" t="s">
        <v>1004</v>
      </c>
      <c r="AP354" s="74" t="s">
        <v>1004</v>
      </c>
      <c r="AQ354" s="74">
        <v>44</v>
      </c>
      <c r="AR354" s="74" t="s">
        <v>1006</v>
      </c>
      <c r="AS354" s="74" t="s">
        <v>1007</v>
      </c>
      <c r="AT354" s="74" t="s">
        <v>1008</v>
      </c>
      <c r="AU354" s="74" t="s">
        <v>1009</v>
      </c>
      <c r="AV354" s="74">
        <v>8</v>
      </c>
      <c r="AW354" s="74" t="s">
        <v>1004</v>
      </c>
      <c r="AX354" s="74">
        <v>0</v>
      </c>
      <c r="AY354" s="104">
        <v>0</v>
      </c>
    </row>
    <row r="355" spans="1:51">
      <c r="A355" s="95">
        <v>1427</v>
      </c>
      <c r="B355" s="109" t="s">
        <v>2342</v>
      </c>
      <c r="C355" s="74" t="s">
        <v>2342</v>
      </c>
      <c r="D355" s="74">
        <v>4.6</v>
      </c>
      <c r="E355" s="74">
        <v>-1</v>
      </c>
      <c r="F355" s="74" t="s">
        <v>40</v>
      </c>
      <c r="G355" s="74">
        <v>-1</v>
      </c>
      <c r="H355" s="74">
        <v>-1</v>
      </c>
      <c r="I355" s="99" t="str">
        <f>HYPERLINK("[映雪.xlsx]类型!B26",'类型（5）'!$C$26)</f>
        <v>剑豪</v>
      </c>
      <c r="J355" s="74">
        <v>-1</v>
      </c>
      <c r="K355" s="74">
        <v>-1</v>
      </c>
      <c r="L355" s="74" t="s">
        <v>1001</v>
      </c>
      <c r="M355" s="74" t="s">
        <v>1002</v>
      </c>
      <c r="N355" s="74">
        <v>1500</v>
      </c>
      <c r="O355" s="74">
        <v>1500</v>
      </c>
      <c r="P355" s="118">
        <v>499</v>
      </c>
      <c r="Q355" s="74" t="s">
        <v>1044</v>
      </c>
      <c r="R355" s="74">
        <v>-1</v>
      </c>
      <c r="S355" s="120">
        <v>68</v>
      </c>
      <c r="T355" s="74">
        <v>-1</v>
      </c>
      <c r="U355" s="74">
        <v>-1</v>
      </c>
      <c r="V355" s="122">
        <v>73</v>
      </c>
      <c r="W355" s="74">
        <v>-1</v>
      </c>
      <c r="X355" s="74">
        <v>-1</v>
      </c>
      <c r="Y355" s="104">
        <v>40</v>
      </c>
      <c r="Z355" s="74">
        <v>-1</v>
      </c>
      <c r="AA355" s="74">
        <v>-1</v>
      </c>
      <c r="AB355" s="129">
        <v>51</v>
      </c>
      <c r="AC355" s="74">
        <v>-1</v>
      </c>
      <c r="AD355" s="74">
        <v>-1</v>
      </c>
      <c r="AE355" s="136">
        <f t="shared" si="10"/>
        <v>141</v>
      </c>
      <c r="AF355" s="130">
        <f t="shared" si="11"/>
        <v>181</v>
      </c>
      <c r="AG355" s="74">
        <v>100</v>
      </c>
      <c r="AH355" s="74">
        <v>1</v>
      </c>
      <c r="AI355" s="74" t="s">
        <v>1012</v>
      </c>
      <c r="AJ355" s="74">
        <v>1578</v>
      </c>
      <c r="AK355" s="74">
        <v>1593</v>
      </c>
      <c r="AL355" s="74">
        <v>1643</v>
      </c>
      <c r="AM355" s="74">
        <v>1615</v>
      </c>
      <c r="AN355" s="74">
        <v>0</v>
      </c>
      <c r="AO355" s="74" t="s">
        <v>1004</v>
      </c>
      <c r="AP355" s="74" t="s">
        <v>1005</v>
      </c>
      <c r="AQ355" s="74">
        <v>86</v>
      </c>
      <c r="AR355" s="74" t="s">
        <v>1006</v>
      </c>
      <c r="AS355" s="74" t="s">
        <v>1007</v>
      </c>
      <c r="AT355" s="74" t="s">
        <v>1008</v>
      </c>
      <c r="AU355" s="74" t="s">
        <v>1013</v>
      </c>
      <c r="AV355" s="74">
        <v>8</v>
      </c>
      <c r="AW355" s="74" t="s">
        <v>1004</v>
      </c>
      <c r="AX355" s="74">
        <v>0</v>
      </c>
      <c r="AY355" s="104">
        <v>0</v>
      </c>
    </row>
    <row r="356" spans="1:51">
      <c r="A356" s="95">
        <v>1448</v>
      </c>
      <c r="B356" s="109" t="s">
        <v>40</v>
      </c>
      <c r="C356" s="74" t="s">
        <v>40</v>
      </c>
      <c r="D356" s="74">
        <v>6.2</v>
      </c>
      <c r="E356" s="74">
        <v>-1</v>
      </c>
      <c r="F356" s="74" t="s">
        <v>40</v>
      </c>
      <c r="G356" s="74">
        <v>-1</v>
      </c>
      <c r="H356" s="74">
        <v>-1</v>
      </c>
      <c r="I356" s="74" t="str">
        <f>HYPERLINK("[映雪.xlsx]类型!B64",'类型（5）'!$C$64)</f>
        <v>史黛拉</v>
      </c>
      <c r="J356" s="74">
        <v>-1</v>
      </c>
      <c r="K356" s="74">
        <v>-1</v>
      </c>
      <c r="L356" s="74" t="s">
        <v>1001</v>
      </c>
      <c r="M356" s="74" t="s">
        <v>1002</v>
      </c>
      <c r="N356" s="74">
        <v>962</v>
      </c>
      <c r="O356" s="74">
        <v>962</v>
      </c>
      <c r="P356" s="118">
        <v>131</v>
      </c>
      <c r="Q356" s="74" t="s">
        <v>1469</v>
      </c>
      <c r="R356" s="74">
        <v>-1</v>
      </c>
      <c r="S356" s="120">
        <v>71</v>
      </c>
      <c r="T356" s="74">
        <v>-1</v>
      </c>
      <c r="U356" s="74">
        <v>-1</v>
      </c>
      <c r="V356" s="122">
        <v>70</v>
      </c>
      <c r="W356" s="74">
        <v>-1</v>
      </c>
      <c r="X356" s="74">
        <v>-1</v>
      </c>
      <c r="Y356" s="132">
        <v>68</v>
      </c>
      <c r="Z356" s="74">
        <v>-1</v>
      </c>
      <c r="AA356" s="74">
        <v>-1</v>
      </c>
      <c r="AB356" s="133">
        <v>79</v>
      </c>
      <c r="AC356" s="74">
        <v>-1</v>
      </c>
      <c r="AD356" s="74">
        <v>-1</v>
      </c>
      <c r="AE356" s="136">
        <f t="shared" si="10"/>
        <v>141</v>
      </c>
      <c r="AF356" s="130">
        <f t="shared" si="11"/>
        <v>209</v>
      </c>
      <c r="AG356" s="74">
        <v>12737</v>
      </c>
      <c r="AH356" s="74">
        <v>6</v>
      </c>
      <c r="AI356" s="74" t="s">
        <v>4</v>
      </c>
      <c r="AJ356" s="74">
        <v>1511</v>
      </c>
      <c r="AK356" s="74">
        <v>1526</v>
      </c>
      <c r="AL356" s="74">
        <v>1551</v>
      </c>
      <c r="AM356" s="74">
        <v>1615</v>
      </c>
      <c r="AN356" s="74">
        <v>0</v>
      </c>
      <c r="AO356" s="74" t="s">
        <v>1004</v>
      </c>
      <c r="AP356" s="74" t="s">
        <v>1005</v>
      </c>
      <c r="AQ356" s="74">
        <v>19</v>
      </c>
      <c r="AR356" s="74" t="s">
        <v>1006</v>
      </c>
      <c r="AS356" s="74" t="s">
        <v>1007</v>
      </c>
      <c r="AT356" s="74" t="s">
        <v>1008</v>
      </c>
      <c r="AU356" s="74" t="s">
        <v>1013</v>
      </c>
      <c r="AV356" s="74">
        <v>6</v>
      </c>
      <c r="AW356" s="74" t="s">
        <v>1005</v>
      </c>
      <c r="AX356" s="74">
        <v>0</v>
      </c>
      <c r="AY356" s="104">
        <v>0</v>
      </c>
    </row>
    <row r="357" spans="1:51">
      <c r="A357" s="95">
        <v>1470</v>
      </c>
      <c r="B357" s="109" t="s">
        <v>2378</v>
      </c>
      <c r="C357" s="74" t="s">
        <v>2378</v>
      </c>
      <c r="D357" s="74">
        <v>7.9</v>
      </c>
      <c r="E357" s="74">
        <v>-1</v>
      </c>
      <c r="F357" s="74" t="s">
        <v>144</v>
      </c>
      <c r="G357" s="74">
        <v>-1</v>
      </c>
      <c r="H357" s="74">
        <v>-1</v>
      </c>
      <c r="I357" s="74" t="str">
        <f>HYPERLINK("[映雪.xlsx]类型!B14",'类型（5）'!$C$14)</f>
        <v>永生</v>
      </c>
      <c r="J357" s="74">
        <v>-1</v>
      </c>
      <c r="K357" s="74">
        <v>-1</v>
      </c>
      <c r="L357" s="74" t="s">
        <v>1001</v>
      </c>
      <c r="M357" s="74" t="s">
        <v>1002</v>
      </c>
      <c r="N357" s="74">
        <v>1541</v>
      </c>
      <c r="O357" s="74">
        <v>1541</v>
      </c>
      <c r="P357" s="118">
        <v>174</v>
      </c>
      <c r="Q357" s="74" t="s">
        <v>1177</v>
      </c>
      <c r="R357" s="74">
        <v>-1</v>
      </c>
      <c r="S357" s="95">
        <v>58</v>
      </c>
      <c r="T357" s="74">
        <v>-1</v>
      </c>
      <c r="U357" s="74">
        <v>-1</v>
      </c>
      <c r="V357" s="99">
        <v>83</v>
      </c>
      <c r="W357" s="74">
        <v>-1</v>
      </c>
      <c r="X357" s="74">
        <v>-1</v>
      </c>
      <c r="Y357" s="132">
        <v>78</v>
      </c>
      <c r="Z357" s="74">
        <v>-1</v>
      </c>
      <c r="AA357" s="74">
        <v>-1</v>
      </c>
      <c r="AB357" s="129">
        <v>40</v>
      </c>
      <c r="AC357" s="74">
        <v>-1</v>
      </c>
      <c r="AD357" s="74">
        <v>-1</v>
      </c>
      <c r="AE357" s="136">
        <f t="shared" si="10"/>
        <v>141</v>
      </c>
      <c r="AF357" s="130">
        <f t="shared" si="11"/>
        <v>219</v>
      </c>
      <c r="AG357" s="74">
        <v>100</v>
      </c>
      <c r="AH357" s="74">
        <v>1</v>
      </c>
      <c r="AI357" s="74" t="s">
        <v>1012</v>
      </c>
      <c r="AJ357" s="74">
        <v>1580</v>
      </c>
      <c r="AK357" s="74">
        <v>1590</v>
      </c>
      <c r="AL357" s="74">
        <v>1637</v>
      </c>
      <c r="AM357" s="74">
        <v>1615</v>
      </c>
      <c r="AN357" s="74">
        <v>0</v>
      </c>
      <c r="AO357" s="74" t="s">
        <v>1004</v>
      </c>
      <c r="AP357" s="74" t="s">
        <v>1005</v>
      </c>
      <c r="AQ357" s="74">
        <v>5</v>
      </c>
      <c r="AR357" s="74" t="s">
        <v>1006</v>
      </c>
      <c r="AS357" s="74" t="s">
        <v>1007</v>
      </c>
      <c r="AT357" s="74" t="s">
        <v>1016</v>
      </c>
      <c r="AU357" s="74" t="s">
        <v>1009</v>
      </c>
      <c r="AV357" s="74">
        <v>9</v>
      </c>
      <c r="AW357" s="74" t="s">
        <v>1004</v>
      </c>
      <c r="AX357" s="74">
        <v>0</v>
      </c>
      <c r="AY357" s="104">
        <v>0</v>
      </c>
    </row>
    <row r="358" spans="1:51">
      <c r="A358" s="95">
        <v>1472</v>
      </c>
      <c r="B358" s="109" t="s">
        <v>2380</v>
      </c>
      <c r="C358" s="74" t="s">
        <v>2380</v>
      </c>
      <c r="D358" s="74">
        <v>7.2</v>
      </c>
      <c r="E358" s="74">
        <v>-1</v>
      </c>
      <c r="F358" s="74" t="s">
        <v>144</v>
      </c>
      <c r="G358" s="74">
        <v>-1</v>
      </c>
      <c r="H358" s="74">
        <v>-1</v>
      </c>
      <c r="I358" s="96" t="str">
        <f>HYPERLINK("[映雪.xlsx]类型!B27",'类型（5）'!$C$27)</f>
        <v>骑士</v>
      </c>
      <c r="J358" s="74">
        <v>-1</v>
      </c>
      <c r="K358" s="74">
        <v>-1</v>
      </c>
      <c r="L358" s="74" t="s">
        <v>1001</v>
      </c>
      <c r="M358" s="74" t="s">
        <v>1002</v>
      </c>
      <c r="N358" s="74">
        <v>1543</v>
      </c>
      <c r="O358" s="74">
        <v>1543</v>
      </c>
      <c r="P358" s="118">
        <v>174</v>
      </c>
      <c r="Q358" s="74" t="s">
        <v>1067</v>
      </c>
      <c r="R358" s="74">
        <v>-1</v>
      </c>
      <c r="S358" s="120">
        <v>70</v>
      </c>
      <c r="T358" s="74">
        <v>-1</v>
      </c>
      <c r="U358" s="74">
        <v>-1</v>
      </c>
      <c r="V358" s="122">
        <v>71</v>
      </c>
      <c r="W358" s="74">
        <v>-1</v>
      </c>
      <c r="X358" s="74">
        <v>-1</v>
      </c>
      <c r="Y358" s="104">
        <v>59</v>
      </c>
      <c r="Z358" s="74">
        <v>-1</v>
      </c>
      <c r="AA358" s="74">
        <v>-1</v>
      </c>
      <c r="AB358" s="129">
        <v>59</v>
      </c>
      <c r="AC358" s="74">
        <v>-1</v>
      </c>
      <c r="AD358" s="74">
        <v>-1</v>
      </c>
      <c r="AE358" s="136">
        <f t="shared" si="10"/>
        <v>141</v>
      </c>
      <c r="AF358" s="130">
        <f t="shared" si="11"/>
        <v>200</v>
      </c>
      <c r="AG358" s="74">
        <v>100</v>
      </c>
      <c r="AH358" s="74">
        <v>1</v>
      </c>
      <c r="AI358" s="74" t="s">
        <v>1012</v>
      </c>
      <c r="AJ358" s="74">
        <v>1575</v>
      </c>
      <c r="AK358" s="74">
        <v>1590</v>
      </c>
      <c r="AL358" s="74">
        <v>1604</v>
      </c>
      <c r="AM358" s="74">
        <v>1615</v>
      </c>
      <c r="AN358" s="74">
        <v>0</v>
      </c>
      <c r="AO358" s="74" t="s">
        <v>1004</v>
      </c>
      <c r="AP358" s="74" t="s">
        <v>1005</v>
      </c>
      <c r="AQ358" s="74">
        <v>5</v>
      </c>
      <c r="AR358" s="74" t="s">
        <v>1006</v>
      </c>
      <c r="AS358" s="74" t="s">
        <v>1007</v>
      </c>
      <c r="AT358" s="74" t="s">
        <v>1008</v>
      </c>
      <c r="AU358" s="74" t="s">
        <v>1024</v>
      </c>
      <c r="AV358" s="74">
        <v>6</v>
      </c>
      <c r="AW358" s="74" t="s">
        <v>1004</v>
      </c>
      <c r="AX358" s="74">
        <v>0</v>
      </c>
      <c r="AY358" s="104">
        <v>0</v>
      </c>
    </row>
    <row r="359" spans="1:51">
      <c r="A359" s="95">
        <v>1484</v>
      </c>
      <c r="B359" s="109" t="s">
        <v>2391</v>
      </c>
      <c r="C359" s="74" t="s">
        <v>2391</v>
      </c>
      <c r="D359" s="74">
        <v>11.1</v>
      </c>
      <c r="E359" s="74">
        <v>-1</v>
      </c>
      <c r="F359" s="74" t="s">
        <v>90</v>
      </c>
      <c r="G359" s="74">
        <v>-1</v>
      </c>
      <c r="H359" s="74">
        <v>-1</v>
      </c>
      <c r="I359" s="96" t="str">
        <f>HYPERLINK("[映雪.xlsx]类型!B15",'类型（5）'!$C$15)</f>
        <v>巫女</v>
      </c>
      <c r="J359" s="74">
        <v>-1</v>
      </c>
      <c r="K359" s="74">
        <v>-1</v>
      </c>
      <c r="L359" s="74" t="s">
        <v>1001</v>
      </c>
      <c r="M359" s="74" t="s">
        <v>1002</v>
      </c>
      <c r="N359" s="74">
        <v>1555</v>
      </c>
      <c r="O359" s="74">
        <v>1555</v>
      </c>
      <c r="P359" s="118">
        <v>110</v>
      </c>
      <c r="Q359" s="74" t="s">
        <v>1036</v>
      </c>
      <c r="R359" s="74">
        <v>-1</v>
      </c>
      <c r="S359" s="120">
        <v>67</v>
      </c>
      <c r="T359" s="74">
        <v>-1</v>
      </c>
      <c r="U359" s="74">
        <v>-1</v>
      </c>
      <c r="V359" s="122">
        <v>74</v>
      </c>
      <c r="W359" s="74">
        <v>-1</v>
      </c>
      <c r="X359" s="74">
        <v>-1</v>
      </c>
      <c r="Y359" s="104">
        <v>60</v>
      </c>
      <c r="Z359" s="74">
        <v>-1</v>
      </c>
      <c r="AA359" s="74">
        <v>-1</v>
      </c>
      <c r="AB359" s="129">
        <v>62</v>
      </c>
      <c r="AC359" s="74">
        <v>-1</v>
      </c>
      <c r="AD359" s="74">
        <v>-1</v>
      </c>
      <c r="AE359" s="136">
        <f t="shared" si="10"/>
        <v>141</v>
      </c>
      <c r="AF359" s="130">
        <f t="shared" si="11"/>
        <v>201</v>
      </c>
      <c r="AG359" s="74">
        <v>100</v>
      </c>
      <c r="AH359" s="74">
        <v>1</v>
      </c>
      <c r="AI359" s="74" t="s">
        <v>1012</v>
      </c>
      <c r="AJ359" s="74">
        <v>1545</v>
      </c>
      <c r="AK359" s="74">
        <v>1560</v>
      </c>
      <c r="AL359" s="74">
        <v>1600</v>
      </c>
      <c r="AM359" s="74">
        <v>1615</v>
      </c>
      <c r="AN359" s="74">
        <v>0</v>
      </c>
      <c r="AO359" s="74" t="s">
        <v>1004</v>
      </c>
      <c r="AP359" s="74" t="s">
        <v>1004</v>
      </c>
      <c r="AQ359" s="74">
        <v>57</v>
      </c>
      <c r="AR359" s="74" t="s">
        <v>1006</v>
      </c>
      <c r="AS359" s="74" t="s">
        <v>1007</v>
      </c>
      <c r="AT359" s="74" t="s">
        <v>1008</v>
      </c>
      <c r="AU359" s="74" t="s">
        <v>1020</v>
      </c>
      <c r="AV359" s="74">
        <v>6</v>
      </c>
      <c r="AW359" s="74" t="s">
        <v>1005</v>
      </c>
      <c r="AX359" s="74">
        <v>0</v>
      </c>
      <c r="AY359" s="104">
        <v>0</v>
      </c>
    </row>
    <row r="360" spans="1:51">
      <c r="A360" s="95">
        <v>1615</v>
      </c>
      <c r="B360" s="109" t="s">
        <v>851</v>
      </c>
      <c r="C360" s="74" t="s">
        <v>851</v>
      </c>
      <c r="D360" s="74">
        <v>5.2</v>
      </c>
      <c r="E360" s="74">
        <v>-1</v>
      </c>
      <c r="F360" s="74" t="s">
        <v>80</v>
      </c>
      <c r="G360" s="74">
        <v>-1</v>
      </c>
      <c r="H360" s="74">
        <v>-1</v>
      </c>
      <c r="I360" s="74" t="str">
        <f>HYPERLINK("[映雪.xlsx]类型!B2",'类型（5）'!$C$2)</f>
        <v>统御强化</v>
      </c>
      <c r="J360" s="74">
        <v>-1</v>
      </c>
      <c r="K360" s="74">
        <v>-1</v>
      </c>
      <c r="L360" s="74" t="s">
        <v>1001</v>
      </c>
      <c r="M360" s="74" t="s">
        <v>1002</v>
      </c>
      <c r="N360" s="74">
        <v>1151</v>
      </c>
      <c r="O360" s="74">
        <v>1151</v>
      </c>
      <c r="P360" s="118">
        <v>585</v>
      </c>
      <c r="Q360" s="74" t="s">
        <v>1085</v>
      </c>
      <c r="R360" s="74">
        <v>-1</v>
      </c>
      <c r="S360" s="120">
        <v>71</v>
      </c>
      <c r="T360" s="74">
        <v>-1</v>
      </c>
      <c r="U360" s="74">
        <v>-1</v>
      </c>
      <c r="V360" s="122">
        <v>70</v>
      </c>
      <c r="W360" s="74">
        <v>-1</v>
      </c>
      <c r="X360" s="74">
        <v>-1</v>
      </c>
      <c r="Y360" s="104">
        <v>61</v>
      </c>
      <c r="Z360" s="74">
        <v>-1</v>
      </c>
      <c r="AA360" s="74">
        <v>-1</v>
      </c>
      <c r="AB360" s="133">
        <v>74</v>
      </c>
      <c r="AC360" s="74">
        <v>-1</v>
      </c>
      <c r="AD360" s="74">
        <v>-1</v>
      </c>
      <c r="AE360" s="136">
        <f t="shared" si="10"/>
        <v>141</v>
      </c>
      <c r="AF360" s="130">
        <f t="shared" si="11"/>
        <v>202</v>
      </c>
      <c r="AG360" s="74">
        <v>100</v>
      </c>
      <c r="AH360" s="74">
        <v>1</v>
      </c>
      <c r="AI360" s="74" t="s">
        <v>1012</v>
      </c>
      <c r="AJ360" s="74">
        <v>1496</v>
      </c>
      <c r="AK360" s="74">
        <v>1511</v>
      </c>
      <c r="AL360" s="74">
        <v>1545</v>
      </c>
      <c r="AM360" s="74">
        <v>1615</v>
      </c>
      <c r="AN360" s="74">
        <v>0</v>
      </c>
      <c r="AO360" s="74" t="s">
        <v>1004</v>
      </c>
      <c r="AP360" s="74" t="s">
        <v>1004</v>
      </c>
      <c r="AQ360" s="74">
        <v>82</v>
      </c>
      <c r="AR360" s="74" t="s">
        <v>1006</v>
      </c>
      <c r="AS360" s="74" t="s">
        <v>1007</v>
      </c>
      <c r="AT360" s="74" t="s">
        <v>1008</v>
      </c>
      <c r="AU360" s="74" t="s">
        <v>1017</v>
      </c>
      <c r="AV360" s="74">
        <v>6</v>
      </c>
      <c r="AW360" s="74" t="s">
        <v>1004</v>
      </c>
      <c r="AX360" s="74">
        <v>0</v>
      </c>
      <c r="AY360" s="104">
        <v>0</v>
      </c>
    </row>
    <row r="361" spans="1:51">
      <c r="A361" s="95">
        <v>34</v>
      </c>
      <c r="B361" s="109" t="s">
        <v>1076</v>
      </c>
      <c r="C361" s="74" t="s">
        <v>1076</v>
      </c>
      <c r="D361" s="74">
        <v>8.9</v>
      </c>
      <c r="E361" s="74">
        <v>-1</v>
      </c>
      <c r="F361" s="74" t="s">
        <v>136</v>
      </c>
      <c r="G361" s="74">
        <v>-1</v>
      </c>
      <c r="H361" s="74">
        <v>-1</v>
      </c>
      <c r="I361" s="96" t="str">
        <f>HYPERLINK("[映雪.xlsx]类型!B23",'类型（5）'!$C$23)</f>
        <v>管家</v>
      </c>
      <c r="J361" s="74">
        <v>-1</v>
      </c>
      <c r="K361" s="74">
        <v>-1</v>
      </c>
      <c r="L361" s="74" t="s">
        <v>1001</v>
      </c>
      <c r="M361" s="74" t="s">
        <v>1002</v>
      </c>
      <c r="N361" s="74">
        <v>555</v>
      </c>
      <c r="O361" s="74">
        <v>555</v>
      </c>
      <c r="P361" s="118">
        <v>140</v>
      </c>
      <c r="Q361" s="74" t="s">
        <v>1077</v>
      </c>
      <c r="R361" s="74">
        <v>-1</v>
      </c>
      <c r="S361" s="95">
        <v>54</v>
      </c>
      <c r="T361" s="74">
        <v>-1</v>
      </c>
      <c r="U361" s="74">
        <v>-1</v>
      </c>
      <c r="V361" s="99">
        <v>86</v>
      </c>
      <c r="W361" s="74">
        <v>-1</v>
      </c>
      <c r="X361" s="74">
        <v>-1</v>
      </c>
      <c r="Y361" s="132">
        <v>77</v>
      </c>
      <c r="Z361" s="74">
        <v>-1</v>
      </c>
      <c r="AA361" s="74">
        <v>-1</v>
      </c>
      <c r="AB361" s="129">
        <v>36</v>
      </c>
      <c r="AC361" s="74">
        <v>-1</v>
      </c>
      <c r="AD361" s="74">
        <v>-1</v>
      </c>
      <c r="AE361" s="136">
        <f t="shared" si="10"/>
        <v>140</v>
      </c>
      <c r="AF361" s="130">
        <f t="shared" si="11"/>
        <v>217</v>
      </c>
      <c r="AG361" s="74">
        <v>100</v>
      </c>
      <c r="AH361" s="74">
        <v>1</v>
      </c>
      <c r="AI361" s="74" t="s">
        <v>1012</v>
      </c>
      <c r="AJ361" s="74">
        <v>1513</v>
      </c>
      <c r="AK361" s="74">
        <v>1528</v>
      </c>
      <c r="AL361" s="74">
        <v>1560</v>
      </c>
      <c r="AM361" s="74">
        <v>1615</v>
      </c>
      <c r="AN361" s="74">
        <v>77</v>
      </c>
      <c r="AO361" s="74" t="s">
        <v>1004</v>
      </c>
      <c r="AP361" s="74" t="s">
        <v>1005</v>
      </c>
      <c r="AQ361" s="74">
        <v>12</v>
      </c>
      <c r="AR361" s="74" t="s">
        <v>1006</v>
      </c>
      <c r="AS361" s="74" t="s">
        <v>1007</v>
      </c>
      <c r="AT361" s="74" t="s">
        <v>1016</v>
      </c>
      <c r="AU361" s="74" t="s">
        <v>1024</v>
      </c>
      <c r="AV361" s="74">
        <v>10</v>
      </c>
      <c r="AW361" s="74" t="s">
        <v>1005</v>
      </c>
      <c r="AX361" s="74">
        <v>0</v>
      </c>
      <c r="AY361" s="104">
        <v>0</v>
      </c>
    </row>
    <row r="362" spans="1:51">
      <c r="A362" s="95">
        <v>188</v>
      </c>
      <c r="B362" s="109" t="s">
        <v>1229</v>
      </c>
      <c r="C362" s="74" t="s">
        <v>1229</v>
      </c>
      <c r="D362" s="74">
        <v>4.5</v>
      </c>
      <c r="E362" s="74">
        <v>-1</v>
      </c>
      <c r="F362" s="74" t="s">
        <v>84</v>
      </c>
      <c r="G362" s="74">
        <v>-1</v>
      </c>
      <c r="H362" s="74">
        <v>-1</v>
      </c>
      <c r="I362" s="74" t="str">
        <f>HYPERLINK("[映雪.xlsx]类型!B9",'类型（5）'!$C$9)</f>
        <v>家政全能</v>
      </c>
      <c r="J362" s="74">
        <v>-1</v>
      </c>
      <c r="K362" s="74">
        <v>-1</v>
      </c>
      <c r="L362" s="74" t="s">
        <v>1001</v>
      </c>
      <c r="M362" s="74" t="s">
        <v>1002</v>
      </c>
      <c r="N362" s="74">
        <v>632</v>
      </c>
      <c r="O362" s="74">
        <v>632</v>
      </c>
      <c r="P362" s="118">
        <v>338</v>
      </c>
      <c r="Q362" s="74" t="s">
        <v>1031</v>
      </c>
      <c r="R362" s="74">
        <v>-1</v>
      </c>
      <c r="S362" s="120">
        <v>68</v>
      </c>
      <c r="T362" s="74">
        <v>-1</v>
      </c>
      <c r="U362" s="74">
        <v>-1</v>
      </c>
      <c r="V362" s="122">
        <v>72</v>
      </c>
      <c r="W362" s="74">
        <v>-1</v>
      </c>
      <c r="X362" s="74">
        <v>-1</v>
      </c>
      <c r="Y362" s="132">
        <v>69</v>
      </c>
      <c r="Z362" s="74">
        <v>-1</v>
      </c>
      <c r="AA362" s="74">
        <v>-1</v>
      </c>
      <c r="AB362" s="133">
        <v>75</v>
      </c>
      <c r="AC362" s="74">
        <v>-1</v>
      </c>
      <c r="AD362" s="74">
        <v>-1</v>
      </c>
      <c r="AE362" s="136">
        <f t="shared" si="10"/>
        <v>140</v>
      </c>
      <c r="AF362" s="130">
        <f t="shared" si="11"/>
        <v>209</v>
      </c>
      <c r="AG362" s="74">
        <v>100</v>
      </c>
      <c r="AH362" s="74">
        <v>1</v>
      </c>
      <c r="AI362" s="74" t="s">
        <v>1012</v>
      </c>
      <c r="AJ362" s="74">
        <v>1542</v>
      </c>
      <c r="AK362" s="74">
        <v>1557</v>
      </c>
      <c r="AL362" s="74">
        <v>1586</v>
      </c>
      <c r="AM362" s="74">
        <v>1615</v>
      </c>
      <c r="AN362" s="74">
        <v>60</v>
      </c>
      <c r="AO362" s="74" t="s">
        <v>1004</v>
      </c>
      <c r="AP362" s="74" t="s">
        <v>1005</v>
      </c>
      <c r="AQ362" s="74">
        <v>25</v>
      </c>
      <c r="AR362" s="74" t="s">
        <v>1006</v>
      </c>
      <c r="AS362" s="74" t="s">
        <v>1007</v>
      </c>
      <c r="AT362" s="74" t="s">
        <v>1008</v>
      </c>
      <c r="AU362" s="74" t="s">
        <v>1009</v>
      </c>
      <c r="AV362" s="74">
        <v>7</v>
      </c>
      <c r="AW362" s="74" t="s">
        <v>1004</v>
      </c>
      <c r="AX362" s="74">
        <v>0</v>
      </c>
      <c r="AY362" s="104">
        <v>0</v>
      </c>
    </row>
    <row r="363" spans="1:51">
      <c r="A363" s="95">
        <v>189</v>
      </c>
      <c r="B363" s="109" t="s">
        <v>861</v>
      </c>
      <c r="C363" s="74" t="s">
        <v>861</v>
      </c>
      <c r="D363" s="74">
        <v>5.1</v>
      </c>
      <c r="E363" s="74">
        <v>-1</v>
      </c>
      <c r="F363" s="74" t="s">
        <v>84</v>
      </c>
      <c r="G363" s="74">
        <v>-1</v>
      </c>
      <c r="H363" s="74">
        <v>-1</v>
      </c>
      <c r="I363" s="74" t="str">
        <f>HYPERLINK("[映雪.xlsx]类型!B22",'类型（5）'!$C$22)</f>
        <v>傲娇</v>
      </c>
      <c r="J363" s="74">
        <v>-1</v>
      </c>
      <c r="K363" s="74">
        <v>-1</v>
      </c>
      <c r="L363" s="74" t="s">
        <v>1001</v>
      </c>
      <c r="M363" s="74" t="s">
        <v>1002</v>
      </c>
      <c r="N363" s="74">
        <v>631</v>
      </c>
      <c r="O363" s="74">
        <v>631</v>
      </c>
      <c r="P363" s="118">
        <v>338</v>
      </c>
      <c r="Q363" s="74" t="s">
        <v>1026</v>
      </c>
      <c r="R363" s="74">
        <v>-1</v>
      </c>
      <c r="S363" s="120">
        <v>72</v>
      </c>
      <c r="T363" s="74">
        <v>-1</v>
      </c>
      <c r="U363" s="74">
        <v>-1</v>
      </c>
      <c r="V363" s="74">
        <v>68</v>
      </c>
      <c r="W363" s="74">
        <v>-1</v>
      </c>
      <c r="X363" s="74">
        <v>-1</v>
      </c>
      <c r="Y363" s="132">
        <v>74</v>
      </c>
      <c r="Z363" s="74">
        <v>-1</v>
      </c>
      <c r="AA363" s="74">
        <v>-1</v>
      </c>
      <c r="AB363" s="133">
        <v>71</v>
      </c>
      <c r="AC363" s="74">
        <v>-1</v>
      </c>
      <c r="AD363" s="74">
        <v>-1</v>
      </c>
      <c r="AE363" s="136">
        <f t="shared" si="10"/>
        <v>140</v>
      </c>
      <c r="AF363" s="130">
        <f t="shared" si="11"/>
        <v>214</v>
      </c>
      <c r="AG363" s="74">
        <v>100</v>
      </c>
      <c r="AH363" s="74">
        <v>1</v>
      </c>
      <c r="AI363" s="74" t="s">
        <v>1012</v>
      </c>
      <c r="AJ363" s="74">
        <v>1572</v>
      </c>
      <c r="AK363" s="74">
        <v>1586</v>
      </c>
      <c r="AL363" s="74">
        <v>1604</v>
      </c>
      <c r="AM363" s="74">
        <v>1615</v>
      </c>
      <c r="AN363" s="74">
        <v>67</v>
      </c>
      <c r="AO363" s="74" t="s">
        <v>1004</v>
      </c>
      <c r="AP363" s="74" t="s">
        <v>1005</v>
      </c>
      <c r="AQ363" s="74">
        <v>25</v>
      </c>
      <c r="AR363" s="74" t="s">
        <v>1006</v>
      </c>
      <c r="AS363" s="74" t="s">
        <v>1007</v>
      </c>
      <c r="AT363" s="74" t="s">
        <v>1008</v>
      </c>
      <c r="AU363" s="74" t="s">
        <v>1017</v>
      </c>
      <c r="AV363" s="74">
        <v>5</v>
      </c>
      <c r="AW363" s="74" t="s">
        <v>1004</v>
      </c>
      <c r="AX363" s="74">
        <v>0</v>
      </c>
      <c r="AY363" s="104">
        <v>0</v>
      </c>
    </row>
    <row r="364" spans="1:51">
      <c r="A364" s="95">
        <v>228</v>
      </c>
      <c r="B364" s="109" t="s">
        <v>1264</v>
      </c>
      <c r="C364" s="74" t="s">
        <v>1264</v>
      </c>
      <c r="D364" s="74">
        <v>7.9</v>
      </c>
      <c r="E364" s="74">
        <v>-1</v>
      </c>
      <c r="F364" s="74" t="s">
        <v>112</v>
      </c>
      <c r="G364" s="74">
        <v>-1</v>
      </c>
      <c r="H364" s="74">
        <v>-1</v>
      </c>
      <c r="I364" s="74" t="str">
        <f>HYPERLINK("[映雪.xlsx]类型!B41",'类型（5）'!$C$41)</f>
        <v>德鲁伊</v>
      </c>
      <c r="J364" s="74">
        <v>-1</v>
      </c>
      <c r="K364" s="74">
        <v>-1</v>
      </c>
      <c r="L364" s="74" t="s">
        <v>1001</v>
      </c>
      <c r="M364" s="74" t="s">
        <v>1002</v>
      </c>
      <c r="N364" s="74">
        <v>194</v>
      </c>
      <c r="O364" s="74">
        <v>194</v>
      </c>
      <c r="P364" s="118">
        <v>52</v>
      </c>
      <c r="Q364" s="74" t="s">
        <v>1036</v>
      </c>
      <c r="R364" s="74">
        <v>-1</v>
      </c>
      <c r="S364" s="120">
        <v>73</v>
      </c>
      <c r="T364" s="74">
        <v>-1</v>
      </c>
      <c r="U364" s="74">
        <v>-1</v>
      </c>
      <c r="V364" s="74">
        <v>67</v>
      </c>
      <c r="W364" s="74">
        <v>-1</v>
      </c>
      <c r="X364" s="74">
        <v>-1</v>
      </c>
      <c r="Y364" s="104">
        <v>36</v>
      </c>
      <c r="Z364" s="74">
        <v>-1</v>
      </c>
      <c r="AA364" s="74">
        <v>-1</v>
      </c>
      <c r="AB364" s="129">
        <v>43</v>
      </c>
      <c r="AC364" s="74">
        <v>-1</v>
      </c>
      <c r="AD364" s="74">
        <v>-1</v>
      </c>
      <c r="AE364" s="136">
        <f t="shared" si="10"/>
        <v>140</v>
      </c>
      <c r="AF364" s="130">
        <f t="shared" si="11"/>
        <v>176</v>
      </c>
      <c r="AG364" s="74">
        <v>100</v>
      </c>
      <c r="AH364" s="74">
        <v>1</v>
      </c>
      <c r="AI364" s="74" t="s">
        <v>1012</v>
      </c>
      <c r="AJ364" s="74">
        <v>1548</v>
      </c>
      <c r="AK364" s="74">
        <v>1561</v>
      </c>
      <c r="AL364" s="74">
        <v>1566</v>
      </c>
      <c r="AM364" s="74">
        <v>1615</v>
      </c>
      <c r="AN364" s="74">
        <v>37</v>
      </c>
      <c r="AO364" s="74" t="s">
        <v>1004</v>
      </c>
      <c r="AP364" s="74" t="s">
        <v>1004</v>
      </c>
      <c r="AQ364" s="74">
        <v>40</v>
      </c>
      <c r="AR364" s="74" t="s">
        <v>1006</v>
      </c>
      <c r="AS364" s="74" t="s">
        <v>1007</v>
      </c>
      <c r="AT364" s="74" t="s">
        <v>1008</v>
      </c>
      <c r="AU364" s="74" t="s">
        <v>1009</v>
      </c>
      <c r="AV364" s="74">
        <v>3</v>
      </c>
      <c r="AW364" s="74" t="s">
        <v>1005</v>
      </c>
      <c r="AX364" s="74">
        <v>0</v>
      </c>
      <c r="AY364" s="104">
        <v>51</v>
      </c>
    </row>
    <row r="365" spans="1:51">
      <c r="A365" s="95">
        <v>255</v>
      </c>
      <c r="B365" s="109" t="s">
        <v>1290</v>
      </c>
      <c r="C365" s="74" t="s">
        <v>1290</v>
      </c>
      <c r="D365" s="74">
        <v>4.7</v>
      </c>
      <c r="E365" s="74">
        <v>-1</v>
      </c>
      <c r="F365" s="74" t="s">
        <v>24</v>
      </c>
      <c r="G365" s="74">
        <v>-1</v>
      </c>
      <c r="H365" s="74">
        <v>-1</v>
      </c>
      <c r="I365" s="74" t="str">
        <f>HYPERLINK("[映雪.xlsx]类型!B22",'类型（5）'!$C$22)</f>
        <v>傲娇</v>
      </c>
      <c r="J365" s="74">
        <v>-1</v>
      </c>
      <c r="K365" s="74">
        <v>-1</v>
      </c>
      <c r="L365" s="74" t="s">
        <v>1001</v>
      </c>
      <c r="M365" s="74" t="s">
        <v>1002</v>
      </c>
      <c r="N365" s="74">
        <v>898</v>
      </c>
      <c r="O365" s="74">
        <v>898</v>
      </c>
      <c r="P365" s="118">
        <v>116</v>
      </c>
      <c r="Q365" s="74" t="s">
        <v>1047</v>
      </c>
      <c r="R365" s="74">
        <v>-1</v>
      </c>
      <c r="S365" s="120">
        <v>74</v>
      </c>
      <c r="T365" s="74">
        <v>-1</v>
      </c>
      <c r="U365" s="74">
        <v>-1</v>
      </c>
      <c r="V365" s="74">
        <v>66</v>
      </c>
      <c r="W365" s="74">
        <v>-1</v>
      </c>
      <c r="X365" s="74">
        <v>-1</v>
      </c>
      <c r="Y365" s="104">
        <v>40</v>
      </c>
      <c r="Z365" s="74">
        <v>-1</v>
      </c>
      <c r="AA365" s="74">
        <v>-1</v>
      </c>
      <c r="AB365" s="129">
        <v>34</v>
      </c>
      <c r="AC365" s="74">
        <v>-1</v>
      </c>
      <c r="AD365" s="74">
        <v>-1</v>
      </c>
      <c r="AE365" s="136">
        <f t="shared" si="10"/>
        <v>140</v>
      </c>
      <c r="AF365" s="130">
        <f t="shared" si="11"/>
        <v>180</v>
      </c>
      <c r="AG365" s="74">
        <v>100</v>
      </c>
      <c r="AH365" s="74">
        <v>1</v>
      </c>
      <c r="AI365" s="74" t="s">
        <v>1012</v>
      </c>
      <c r="AJ365" s="74">
        <v>1540</v>
      </c>
      <c r="AK365" s="74">
        <v>1555</v>
      </c>
      <c r="AL365" s="74">
        <v>1590</v>
      </c>
      <c r="AM365" s="74">
        <v>1615</v>
      </c>
      <c r="AN365" s="74">
        <v>77</v>
      </c>
      <c r="AO365" s="74" t="s">
        <v>1004</v>
      </c>
      <c r="AP365" s="74" t="s">
        <v>1004</v>
      </c>
      <c r="AQ365" s="74">
        <v>68</v>
      </c>
      <c r="AR365" s="74" t="s">
        <v>1006</v>
      </c>
      <c r="AS365" s="74" t="s">
        <v>1007</v>
      </c>
      <c r="AT365" s="74" t="s">
        <v>1008</v>
      </c>
      <c r="AU365" s="74" t="s">
        <v>1009</v>
      </c>
      <c r="AV365" s="74">
        <v>9</v>
      </c>
      <c r="AW365" s="74" t="s">
        <v>1005</v>
      </c>
      <c r="AX365" s="74">
        <v>0</v>
      </c>
      <c r="AY365" s="104">
        <v>36</v>
      </c>
    </row>
    <row r="366" spans="1:51">
      <c r="A366" s="95">
        <v>375</v>
      </c>
      <c r="B366" s="109" t="s">
        <v>1411</v>
      </c>
      <c r="C366" s="74" t="s">
        <v>1411</v>
      </c>
      <c r="D366" s="74">
        <v>8.8</v>
      </c>
      <c r="E366" s="74">
        <v>-1</v>
      </c>
      <c r="F366" s="74" t="s">
        <v>44</v>
      </c>
      <c r="G366" s="74">
        <v>-1</v>
      </c>
      <c r="H366" s="74">
        <v>-1</v>
      </c>
      <c r="I366" s="96" t="str">
        <f>HYPERLINK("[映雪.xlsx]类型!B10",'类型（5）'!$C$10)</f>
        <v>学者</v>
      </c>
      <c r="J366" s="74">
        <v>-1</v>
      </c>
      <c r="K366" s="74">
        <v>-1</v>
      </c>
      <c r="L366" s="74" t="s">
        <v>1001</v>
      </c>
      <c r="M366" s="74" t="s">
        <v>1002</v>
      </c>
      <c r="N366" s="74">
        <v>182</v>
      </c>
      <c r="O366" s="74">
        <v>182</v>
      </c>
      <c r="P366" s="118">
        <v>430</v>
      </c>
      <c r="Q366" s="74" t="s">
        <v>1035</v>
      </c>
      <c r="R366" s="74">
        <v>-1</v>
      </c>
      <c r="S366" s="120">
        <v>71</v>
      </c>
      <c r="T366" s="74">
        <v>-1</v>
      </c>
      <c r="U366" s="74">
        <v>-1</v>
      </c>
      <c r="V366" s="122">
        <v>69</v>
      </c>
      <c r="W366" s="74">
        <v>-1</v>
      </c>
      <c r="X366" s="74">
        <v>-1</v>
      </c>
      <c r="Y366" s="104">
        <v>64</v>
      </c>
      <c r="Z366" s="74">
        <v>-1</v>
      </c>
      <c r="AA366" s="74">
        <v>-1</v>
      </c>
      <c r="AB366" s="133">
        <v>72</v>
      </c>
      <c r="AC366" s="74">
        <v>-1</v>
      </c>
      <c r="AD366" s="74">
        <v>-1</v>
      </c>
      <c r="AE366" s="136">
        <f t="shared" si="10"/>
        <v>140</v>
      </c>
      <c r="AF366" s="130">
        <f t="shared" si="11"/>
        <v>204</v>
      </c>
      <c r="AG366" s="74">
        <v>100</v>
      </c>
      <c r="AH366" s="74">
        <v>1</v>
      </c>
      <c r="AI366" s="74" t="s">
        <v>1012</v>
      </c>
      <c r="AJ366" s="74">
        <v>1523</v>
      </c>
      <c r="AK366" s="74">
        <v>1538</v>
      </c>
      <c r="AL366" s="74">
        <v>1570</v>
      </c>
      <c r="AM366" s="74">
        <v>1615</v>
      </c>
      <c r="AN366" s="74">
        <v>1</v>
      </c>
      <c r="AO366" s="74" t="s">
        <v>1004</v>
      </c>
      <c r="AP366" s="74" t="s">
        <v>1004</v>
      </c>
      <c r="AQ366" s="74">
        <v>22</v>
      </c>
      <c r="AR366" s="74" t="s">
        <v>1006</v>
      </c>
      <c r="AS366" s="74" t="s">
        <v>1007</v>
      </c>
      <c r="AT366" s="74" t="s">
        <v>1008</v>
      </c>
      <c r="AU366" s="74" t="s">
        <v>1009</v>
      </c>
      <c r="AV366" s="74">
        <v>10</v>
      </c>
      <c r="AW366" s="74" t="s">
        <v>1004</v>
      </c>
      <c r="AX366" s="74">
        <v>0</v>
      </c>
      <c r="AY366" s="104">
        <v>0</v>
      </c>
    </row>
    <row r="367" spans="1:51">
      <c r="A367" s="95">
        <v>411</v>
      </c>
      <c r="B367" s="109" t="s">
        <v>1444</v>
      </c>
      <c r="C367" s="74" t="s">
        <v>1444</v>
      </c>
      <c r="D367" s="74">
        <v>6.7</v>
      </c>
      <c r="E367" s="74">
        <v>-1</v>
      </c>
      <c r="F367" s="74" t="s">
        <v>84</v>
      </c>
      <c r="G367" s="74">
        <v>-1</v>
      </c>
      <c r="H367" s="74">
        <v>-1</v>
      </c>
      <c r="I367" s="74" t="str">
        <f>HYPERLINK("[映雪.xlsx]类型!B58",'类型（5）'!$C$58)</f>
        <v>茵蒂克丝</v>
      </c>
      <c r="J367" s="74">
        <v>-1</v>
      </c>
      <c r="K367" s="74">
        <v>-1</v>
      </c>
      <c r="L367" s="74" t="s">
        <v>1001</v>
      </c>
      <c r="M367" s="74" t="s">
        <v>1002</v>
      </c>
      <c r="N367" s="74">
        <v>914</v>
      </c>
      <c r="O367" s="74">
        <v>914</v>
      </c>
      <c r="P367" s="118">
        <v>238</v>
      </c>
      <c r="Q367" s="74" t="s">
        <v>1177</v>
      </c>
      <c r="R367" s="74">
        <v>-1</v>
      </c>
      <c r="S367" s="95">
        <v>56</v>
      </c>
      <c r="T367" s="74">
        <v>-1</v>
      </c>
      <c r="U367" s="74">
        <v>-1</v>
      </c>
      <c r="V367" s="99">
        <v>84</v>
      </c>
      <c r="W367" s="74">
        <v>-1</v>
      </c>
      <c r="X367" s="74">
        <v>-1</v>
      </c>
      <c r="Y367" s="104">
        <v>16</v>
      </c>
      <c r="Z367" s="74">
        <v>-1</v>
      </c>
      <c r="AA367" s="74">
        <v>-1</v>
      </c>
      <c r="AB367" s="129">
        <v>13</v>
      </c>
      <c r="AC367" s="74">
        <v>-1</v>
      </c>
      <c r="AD367" s="74">
        <v>-1</v>
      </c>
      <c r="AE367" s="136">
        <f t="shared" si="10"/>
        <v>140</v>
      </c>
      <c r="AF367" s="130">
        <f t="shared" si="11"/>
        <v>156</v>
      </c>
      <c r="AG367" s="74">
        <v>100</v>
      </c>
      <c r="AH367" s="74">
        <v>2</v>
      </c>
      <c r="AI367" s="74" t="s">
        <v>1012</v>
      </c>
      <c r="AJ367" s="74">
        <v>1577</v>
      </c>
      <c r="AK367" s="74">
        <v>1592</v>
      </c>
      <c r="AL367" s="74">
        <v>1615</v>
      </c>
      <c r="AM367" s="74">
        <v>1615</v>
      </c>
      <c r="AN367" s="74">
        <v>9</v>
      </c>
      <c r="AO367" s="74" t="s">
        <v>1004</v>
      </c>
      <c r="AP367" s="74" t="s">
        <v>1004</v>
      </c>
      <c r="AQ367" s="74">
        <v>40</v>
      </c>
      <c r="AR367" s="74" t="s">
        <v>1006</v>
      </c>
      <c r="AS367" s="74" t="s">
        <v>1007</v>
      </c>
      <c r="AT367" s="74" t="s">
        <v>1016</v>
      </c>
      <c r="AU367" s="74" t="s">
        <v>1020</v>
      </c>
      <c r="AV367" s="74">
        <v>12</v>
      </c>
      <c r="AW367" s="74" t="s">
        <v>1005</v>
      </c>
      <c r="AX367" s="74">
        <v>0</v>
      </c>
      <c r="AY367" s="104">
        <v>0</v>
      </c>
    </row>
    <row r="368" spans="1:51">
      <c r="A368" s="95">
        <v>507</v>
      </c>
      <c r="B368" s="109" t="s">
        <v>1530</v>
      </c>
      <c r="C368" s="74" t="s">
        <v>1530</v>
      </c>
      <c r="D368" s="74">
        <v>6.6</v>
      </c>
      <c r="E368" s="74">
        <v>-1</v>
      </c>
      <c r="F368" s="74" t="s">
        <v>146</v>
      </c>
      <c r="G368" s="74">
        <v>-1</v>
      </c>
      <c r="H368" s="74">
        <v>-1</v>
      </c>
      <c r="I368" s="99" t="str">
        <f>HYPERLINK("[映雪.xlsx]类型!B31",'类型（5）'!$C$31)</f>
        <v>后宫王</v>
      </c>
      <c r="J368" s="74">
        <v>-1</v>
      </c>
      <c r="K368" s="74">
        <v>-1</v>
      </c>
      <c r="L368" s="74" t="s">
        <v>1001</v>
      </c>
      <c r="M368" s="74" t="s">
        <v>1002</v>
      </c>
      <c r="N368" s="74">
        <v>325</v>
      </c>
      <c r="O368" s="74">
        <v>325</v>
      </c>
      <c r="P368" s="118">
        <v>39</v>
      </c>
      <c r="Q368" s="74" t="s">
        <v>1036</v>
      </c>
      <c r="R368" s="74">
        <v>-1</v>
      </c>
      <c r="S368" s="120">
        <v>73</v>
      </c>
      <c r="T368" s="74">
        <v>-1</v>
      </c>
      <c r="U368" s="74">
        <v>-1</v>
      </c>
      <c r="V368" s="74">
        <v>67</v>
      </c>
      <c r="W368" s="74">
        <v>-1</v>
      </c>
      <c r="X368" s="74">
        <v>-1</v>
      </c>
      <c r="Y368" s="132">
        <v>74</v>
      </c>
      <c r="Z368" s="74">
        <v>-1</v>
      </c>
      <c r="AA368" s="74">
        <v>-1</v>
      </c>
      <c r="AB368" s="129">
        <v>62</v>
      </c>
      <c r="AC368" s="74">
        <v>-1</v>
      </c>
      <c r="AD368" s="74">
        <v>-1</v>
      </c>
      <c r="AE368" s="136">
        <f t="shared" si="10"/>
        <v>140</v>
      </c>
      <c r="AF368" s="130">
        <f t="shared" si="11"/>
        <v>214</v>
      </c>
      <c r="AG368" s="74">
        <v>100</v>
      </c>
      <c r="AH368" s="74">
        <v>1</v>
      </c>
      <c r="AI368" s="74" t="s">
        <v>1012</v>
      </c>
      <c r="AJ368" s="74">
        <v>1516</v>
      </c>
      <c r="AK368" s="74">
        <v>1531</v>
      </c>
      <c r="AL368" s="74">
        <v>1572</v>
      </c>
      <c r="AM368" s="74">
        <v>1615</v>
      </c>
      <c r="AN368" s="74">
        <v>48</v>
      </c>
      <c r="AO368" s="74" t="s">
        <v>1004</v>
      </c>
      <c r="AP368" s="74" t="s">
        <v>1005</v>
      </c>
      <c r="AQ368" s="74">
        <v>20</v>
      </c>
      <c r="AR368" s="74" t="s">
        <v>1006</v>
      </c>
      <c r="AS368" s="74" t="s">
        <v>1062</v>
      </c>
      <c r="AT368" s="74" t="s">
        <v>1008</v>
      </c>
      <c r="AU368" s="74" t="s">
        <v>1027</v>
      </c>
      <c r="AV368" s="74">
        <v>6</v>
      </c>
      <c r="AW368" s="74" t="s">
        <v>1005</v>
      </c>
      <c r="AX368" s="74">
        <v>0</v>
      </c>
      <c r="AY368" s="104">
        <v>0</v>
      </c>
    </row>
    <row r="369" spans="1:51">
      <c r="A369" s="95">
        <v>517</v>
      </c>
      <c r="B369" s="109" t="s">
        <v>1538</v>
      </c>
      <c r="C369" s="74" t="s">
        <v>1538</v>
      </c>
      <c r="D369" s="74">
        <v>6.3</v>
      </c>
      <c r="E369" s="74">
        <v>-1</v>
      </c>
      <c r="F369" s="74" t="s">
        <v>44</v>
      </c>
      <c r="G369" s="74">
        <v>-1</v>
      </c>
      <c r="H369" s="74">
        <v>-1</v>
      </c>
      <c r="I369" s="99" t="str">
        <f>HYPERLINK("[映雪.xlsx]类型!B26",'类型（5）'!$C$26)</f>
        <v>剑豪</v>
      </c>
      <c r="J369" s="74">
        <v>-1</v>
      </c>
      <c r="K369" s="74">
        <v>-1</v>
      </c>
      <c r="L369" s="74" t="s">
        <v>1001</v>
      </c>
      <c r="M369" s="74" t="s">
        <v>1002</v>
      </c>
      <c r="N369" s="74">
        <v>400</v>
      </c>
      <c r="O369" s="74">
        <v>400</v>
      </c>
      <c r="P369" s="118">
        <v>146</v>
      </c>
      <c r="Q369" s="74" t="s">
        <v>1044</v>
      </c>
      <c r="R369" s="74">
        <v>-1</v>
      </c>
      <c r="S369" s="95">
        <v>59</v>
      </c>
      <c r="T369" s="74">
        <v>-1</v>
      </c>
      <c r="U369" s="74">
        <v>-1</v>
      </c>
      <c r="V369" s="99">
        <v>81</v>
      </c>
      <c r="W369" s="74">
        <v>-1</v>
      </c>
      <c r="X369" s="74">
        <v>-1</v>
      </c>
      <c r="Y369" s="132">
        <v>73</v>
      </c>
      <c r="Z369" s="74">
        <v>-1</v>
      </c>
      <c r="AA369" s="74">
        <v>-1</v>
      </c>
      <c r="AB369" s="126">
        <v>88</v>
      </c>
      <c r="AC369" s="74">
        <v>-1</v>
      </c>
      <c r="AD369" s="74">
        <v>-1</v>
      </c>
      <c r="AE369" s="136">
        <f t="shared" si="10"/>
        <v>140</v>
      </c>
      <c r="AF369" s="130">
        <f t="shared" si="11"/>
        <v>213</v>
      </c>
      <c r="AG369" s="74">
        <v>100</v>
      </c>
      <c r="AH369" s="74">
        <v>2</v>
      </c>
      <c r="AI369" s="74" t="s">
        <v>1012</v>
      </c>
      <c r="AJ369" s="74">
        <v>1554</v>
      </c>
      <c r="AK369" s="74">
        <v>1569</v>
      </c>
      <c r="AL369" s="74">
        <v>1579</v>
      </c>
      <c r="AM369" s="74">
        <v>1615</v>
      </c>
      <c r="AN369" s="74">
        <v>79</v>
      </c>
      <c r="AO369" s="74" t="s">
        <v>1004</v>
      </c>
      <c r="AP369" s="74" t="s">
        <v>1004</v>
      </c>
      <c r="AQ369" s="74">
        <v>45</v>
      </c>
      <c r="AR369" s="74" t="s">
        <v>1006</v>
      </c>
      <c r="AS369" s="74" t="s">
        <v>1007</v>
      </c>
      <c r="AT369" s="74" t="s">
        <v>1016</v>
      </c>
      <c r="AU369" s="74" t="s">
        <v>1024</v>
      </c>
      <c r="AV369" s="74">
        <v>10</v>
      </c>
      <c r="AW369" s="74" t="s">
        <v>1005</v>
      </c>
      <c r="AX369" s="74">
        <v>0</v>
      </c>
      <c r="AY369" s="104">
        <v>35</v>
      </c>
    </row>
    <row r="370" spans="1:51">
      <c r="A370" s="95">
        <v>697</v>
      </c>
      <c r="B370" s="109" t="s">
        <v>1697</v>
      </c>
      <c r="C370" s="74" t="s">
        <v>1697</v>
      </c>
      <c r="D370" s="74">
        <v>6.8</v>
      </c>
      <c r="E370" s="74">
        <v>-1</v>
      </c>
      <c r="F370" s="74" t="s">
        <v>110</v>
      </c>
      <c r="G370" s="74">
        <v>-1</v>
      </c>
      <c r="H370" s="74">
        <v>-1</v>
      </c>
      <c r="I370" s="74" t="str">
        <f>HYPERLINK("[映雪.xlsx]类型!B30",'类型（5）'!$C$30)</f>
        <v>黑幕</v>
      </c>
      <c r="J370" s="74">
        <v>-1</v>
      </c>
      <c r="K370" s="74">
        <v>-1</v>
      </c>
      <c r="L370" s="74" t="s">
        <v>1001</v>
      </c>
      <c r="M370" s="74" t="s">
        <v>1002</v>
      </c>
      <c r="N370" s="74">
        <v>39</v>
      </c>
      <c r="O370" s="74">
        <v>39</v>
      </c>
      <c r="P370" s="118">
        <v>154</v>
      </c>
      <c r="Q370" s="74" t="s">
        <v>1376</v>
      </c>
      <c r="R370" s="74">
        <v>-1</v>
      </c>
      <c r="S370" s="120">
        <v>75</v>
      </c>
      <c r="T370" s="74">
        <v>-1</v>
      </c>
      <c r="U370" s="74">
        <v>-1</v>
      </c>
      <c r="V370" s="74">
        <v>65</v>
      </c>
      <c r="W370" s="74">
        <v>-1</v>
      </c>
      <c r="X370" s="74">
        <v>-1</v>
      </c>
      <c r="Y370" s="132">
        <v>76</v>
      </c>
      <c r="Z370" s="74">
        <v>-1</v>
      </c>
      <c r="AA370" s="74">
        <v>-1</v>
      </c>
      <c r="AB370" s="126">
        <v>83</v>
      </c>
      <c r="AC370" s="74">
        <v>-1</v>
      </c>
      <c r="AD370" s="74">
        <v>-1</v>
      </c>
      <c r="AE370" s="136">
        <f t="shared" si="10"/>
        <v>140</v>
      </c>
      <c r="AF370" s="130">
        <f t="shared" si="11"/>
        <v>216</v>
      </c>
      <c r="AG370" s="74">
        <v>100</v>
      </c>
      <c r="AH370" s="74">
        <v>1</v>
      </c>
      <c r="AI370" s="74" t="s">
        <v>1012</v>
      </c>
      <c r="AJ370" s="74">
        <v>1546</v>
      </c>
      <c r="AK370" s="74">
        <v>1561</v>
      </c>
      <c r="AL370" s="74">
        <v>1585</v>
      </c>
      <c r="AM370" s="74">
        <v>1615</v>
      </c>
      <c r="AN370" s="74">
        <v>57</v>
      </c>
      <c r="AO370" s="74" t="s">
        <v>1004</v>
      </c>
      <c r="AP370" s="74" t="s">
        <v>1004</v>
      </c>
      <c r="AQ370" s="74">
        <v>5</v>
      </c>
      <c r="AR370" s="74" t="s">
        <v>1345</v>
      </c>
      <c r="AS370" s="74" t="s">
        <v>1007</v>
      </c>
      <c r="AT370" s="74" t="s">
        <v>1016</v>
      </c>
      <c r="AU370" s="74" t="s">
        <v>1017</v>
      </c>
      <c r="AV370" s="74">
        <v>10</v>
      </c>
      <c r="AW370" s="74" t="s">
        <v>1005</v>
      </c>
      <c r="AX370" s="74">
        <v>0</v>
      </c>
      <c r="AY370" s="104">
        <v>0</v>
      </c>
    </row>
    <row r="371" spans="1:51">
      <c r="A371" s="95">
        <v>841</v>
      </c>
      <c r="B371" s="109" t="s">
        <v>1825</v>
      </c>
      <c r="C371" s="74" t="s">
        <v>1825</v>
      </c>
      <c r="D371" s="74">
        <v>7.4</v>
      </c>
      <c r="E371" s="74">
        <v>-1</v>
      </c>
      <c r="F371" s="74" t="s">
        <v>46</v>
      </c>
      <c r="G371" s="74">
        <v>-1</v>
      </c>
      <c r="H371" s="74">
        <v>-1</v>
      </c>
      <c r="I371" s="99" t="str">
        <f>HYPERLINK("[映雪.xlsx]类型!B18",'类型（5）'!$C$18)</f>
        <v>科学家</v>
      </c>
      <c r="J371" s="74">
        <v>-1</v>
      </c>
      <c r="K371" s="74">
        <v>-1</v>
      </c>
      <c r="L371" s="74" t="s">
        <v>1001</v>
      </c>
      <c r="M371" s="74" t="s">
        <v>1002</v>
      </c>
      <c r="N371" s="74">
        <v>807</v>
      </c>
      <c r="O371" s="74">
        <v>807</v>
      </c>
      <c r="P371" s="118">
        <v>110</v>
      </c>
      <c r="Q371" s="74" t="s">
        <v>1033</v>
      </c>
      <c r="R371" s="74">
        <v>-1</v>
      </c>
      <c r="S371" s="95">
        <v>59</v>
      </c>
      <c r="T371" s="74">
        <v>-1</v>
      </c>
      <c r="U371" s="74">
        <v>-1</v>
      </c>
      <c r="V371" s="74">
        <v>54</v>
      </c>
      <c r="W371" s="74">
        <v>-1</v>
      </c>
      <c r="X371" s="74">
        <v>-1</v>
      </c>
      <c r="Y371" s="131">
        <v>81</v>
      </c>
      <c r="Z371" s="74">
        <v>-1</v>
      </c>
      <c r="AA371" s="74">
        <v>-1</v>
      </c>
      <c r="AB371" s="129">
        <v>64</v>
      </c>
      <c r="AC371" s="74">
        <v>-1</v>
      </c>
      <c r="AD371" s="74">
        <v>-1</v>
      </c>
      <c r="AE371" s="136">
        <f t="shared" si="10"/>
        <v>140</v>
      </c>
      <c r="AF371" s="130">
        <f t="shared" si="11"/>
        <v>194</v>
      </c>
      <c r="AG371" s="74">
        <v>100</v>
      </c>
      <c r="AH371" s="74">
        <v>1</v>
      </c>
      <c r="AI371" s="74" t="s">
        <v>1012</v>
      </c>
      <c r="AJ371" s="74">
        <v>1534</v>
      </c>
      <c r="AK371" s="74">
        <v>1549</v>
      </c>
      <c r="AL371" s="74">
        <v>1600</v>
      </c>
      <c r="AM371" s="74">
        <v>1615</v>
      </c>
      <c r="AN371" s="74">
        <v>74</v>
      </c>
      <c r="AO371" s="74" t="s">
        <v>1004</v>
      </c>
      <c r="AP371" s="74" t="s">
        <v>1005</v>
      </c>
      <c r="AQ371" s="74">
        <v>98</v>
      </c>
      <c r="AR371" s="74" t="s">
        <v>1006</v>
      </c>
      <c r="AS371" s="74" t="s">
        <v>1148</v>
      </c>
      <c r="AT371" s="74" t="s">
        <v>1016</v>
      </c>
      <c r="AU371" s="74" t="s">
        <v>1013</v>
      </c>
      <c r="AV371" s="74">
        <v>7</v>
      </c>
      <c r="AW371" s="74" t="s">
        <v>1005</v>
      </c>
      <c r="AX371" s="74">
        <v>0</v>
      </c>
      <c r="AY371" s="104">
        <v>0</v>
      </c>
    </row>
    <row r="372" spans="1:51">
      <c r="A372" s="95">
        <v>843</v>
      </c>
      <c r="B372" s="109" t="s">
        <v>1826</v>
      </c>
      <c r="C372" s="74" t="s">
        <v>1826</v>
      </c>
      <c r="D372" s="74">
        <v>4.2</v>
      </c>
      <c r="E372" s="74">
        <v>-1</v>
      </c>
      <c r="F372" s="74" t="s">
        <v>46</v>
      </c>
      <c r="G372" s="74">
        <v>-1</v>
      </c>
      <c r="H372" s="74">
        <v>-1</v>
      </c>
      <c r="I372" s="74" t="str">
        <f>HYPERLINK("[映雪.xlsx]类型!B3",'类型（5）'!$C$3)</f>
        <v>武勇强化</v>
      </c>
      <c r="J372" s="74">
        <v>-1</v>
      </c>
      <c r="K372" s="74">
        <v>-1</v>
      </c>
      <c r="L372" s="74" t="s">
        <v>1001</v>
      </c>
      <c r="M372" s="74" t="s">
        <v>1002</v>
      </c>
      <c r="N372" s="74">
        <v>579</v>
      </c>
      <c r="O372" s="74">
        <v>579</v>
      </c>
      <c r="P372" s="118">
        <v>110</v>
      </c>
      <c r="Q372" s="74" t="s">
        <v>1085</v>
      </c>
      <c r="R372" s="74">
        <v>-1</v>
      </c>
      <c r="S372" s="120">
        <v>66</v>
      </c>
      <c r="T372" s="74">
        <v>-1</v>
      </c>
      <c r="U372" s="74">
        <v>-1</v>
      </c>
      <c r="V372" s="122">
        <v>74</v>
      </c>
      <c r="W372" s="74">
        <v>-1</v>
      </c>
      <c r="X372" s="74">
        <v>-1</v>
      </c>
      <c r="Y372" s="104">
        <v>62</v>
      </c>
      <c r="Z372" s="74">
        <v>-1</v>
      </c>
      <c r="AA372" s="74">
        <v>-1</v>
      </c>
      <c r="AB372" s="129">
        <v>59</v>
      </c>
      <c r="AC372" s="74">
        <v>-1</v>
      </c>
      <c r="AD372" s="74">
        <v>-1</v>
      </c>
      <c r="AE372" s="136">
        <f t="shared" si="10"/>
        <v>140</v>
      </c>
      <c r="AF372" s="130">
        <f t="shared" si="11"/>
        <v>202</v>
      </c>
      <c r="AG372" s="74">
        <v>100</v>
      </c>
      <c r="AH372" s="74">
        <v>1</v>
      </c>
      <c r="AI372" s="74" t="s">
        <v>1012</v>
      </c>
      <c r="AJ372" s="74">
        <v>1540</v>
      </c>
      <c r="AK372" s="74">
        <v>1555</v>
      </c>
      <c r="AL372" s="74">
        <v>1579</v>
      </c>
      <c r="AM372" s="74">
        <v>1615</v>
      </c>
      <c r="AN372" s="74">
        <v>75</v>
      </c>
      <c r="AO372" s="74" t="s">
        <v>1004</v>
      </c>
      <c r="AP372" s="74" t="s">
        <v>1004</v>
      </c>
      <c r="AQ372" s="74">
        <v>23</v>
      </c>
      <c r="AR372" s="74" t="s">
        <v>1006</v>
      </c>
      <c r="AS372" s="74" t="s">
        <v>1007</v>
      </c>
      <c r="AT372" s="74" t="s">
        <v>1008</v>
      </c>
      <c r="AU372" s="74" t="s">
        <v>1009</v>
      </c>
      <c r="AV372" s="74">
        <v>13</v>
      </c>
      <c r="AW372" s="74" t="s">
        <v>1005</v>
      </c>
      <c r="AX372" s="74">
        <v>0</v>
      </c>
      <c r="AY372" s="104">
        <v>0</v>
      </c>
    </row>
    <row r="373" spans="1:51">
      <c r="A373" s="95">
        <v>908</v>
      </c>
      <c r="B373" s="109" t="s">
        <v>1883</v>
      </c>
      <c r="C373" s="74" t="s">
        <v>1883</v>
      </c>
      <c r="D373" s="74">
        <v>6.5</v>
      </c>
      <c r="E373" s="74">
        <v>-1</v>
      </c>
      <c r="F373" s="74" t="s">
        <v>72</v>
      </c>
      <c r="G373" s="74">
        <v>-1</v>
      </c>
      <c r="H373" s="74">
        <v>-1</v>
      </c>
      <c r="I373" s="74" t="str">
        <f>HYPERLINK("[映雪.xlsx]类型!B30",'类型（5）'!$C$30)</f>
        <v>黑幕</v>
      </c>
      <c r="J373" s="74">
        <v>-1</v>
      </c>
      <c r="K373" s="74">
        <v>-1</v>
      </c>
      <c r="L373" s="74" t="s">
        <v>1001</v>
      </c>
      <c r="M373" s="74" t="s">
        <v>1002</v>
      </c>
      <c r="N373" s="74">
        <v>48</v>
      </c>
      <c r="O373" s="74">
        <v>48</v>
      </c>
      <c r="P373" s="118">
        <v>99</v>
      </c>
      <c r="Q373" s="74" t="s">
        <v>1093</v>
      </c>
      <c r="R373" s="74">
        <v>-1</v>
      </c>
      <c r="S373" s="120">
        <v>76</v>
      </c>
      <c r="T373" s="74">
        <v>-1</v>
      </c>
      <c r="U373" s="74">
        <v>-1</v>
      </c>
      <c r="V373" s="74">
        <v>64</v>
      </c>
      <c r="W373" s="74">
        <v>-1</v>
      </c>
      <c r="X373" s="74">
        <v>-1</v>
      </c>
      <c r="Y373" s="132">
        <v>76</v>
      </c>
      <c r="Z373" s="74">
        <v>-1</v>
      </c>
      <c r="AA373" s="74">
        <v>-1</v>
      </c>
      <c r="AB373" s="133">
        <v>73</v>
      </c>
      <c r="AC373" s="74">
        <v>-1</v>
      </c>
      <c r="AD373" s="74">
        <v>-1</v>
      </c>
      <c r="AE373" s="136">
        <f t="shared" si="10"/>
        <v>140</v>
      </c>
      <c r="AF373" s="130">
        <f t="shared" si="11"/>
        <v>216</v>
      </c>
      <c r="AG373" s="74">
        <v>100</v>
      </c>
      <c r="AH373" s="74">
        <v>3</v>
      </c>
      <c r="AI373" s="74" t="s">
        <v>1012</v>
      </c>
      <c r="AJ373" s="74">
        <v>1538</v>
      </c>
      <c r="AK373" s="74">
        <v>1551</v>
      </c>
      <c r="AL373" s="74">
        <v>1618</v>
      </c>
      <c r="AM373" s="74">
        <v>1615</v>
      </c>
      <c r="AN373" s="74">
        <v>58</v>
      </c>
      <c r="AO373" s="74" t="s">
        <v>1004</v>
      </c>
      <c r="AP373" s="74" t="s">
        <v>1005</v>
      </c>
      <c r="AQ373" s="74">
        <v>85</v>
      </c>
      <c r="AR373" s="74" t="s">
        <v>1006</v>
      </c>
      <c r="AS373" s="74" t="s">
        <v>1007</v>
      </c>
      <c r="AT373" s="74" t="s">
        <v>1008</v>
      </c>
      <c r="AU373" s="74" t="s">
        <v>1009</v>
      </c>
      <c r="AV373" s="74">
        <v>13</v>
      </c>
      <c r="AW373" s="74" t="s">
        <v>1005</v>
      </c>
      <c r="AX373" s="74">
        <v>0</v>
      </c>
      <c r="AY373" s="104">
        <v>0</v>
      </c>
    </row>
    <row r="374" spans="1:51">
      <c r="A374" s="95">
        <v>944</v>
      </c>
      <c r="B374" s="109" t="s">
        <v>1915</v>
      </c>
      <c r="C374" s="74" t="s">
        <v>1915</v>
      </c>
      <c r="D374" s="74">
        <v>6.4</v>
      </c>
      <c r="E374" s="74">
        <v>-1</v>
      </c>
      <c r="F374" s="74" t="s">
        <v>64</v>
      </c>
      <c r="G374" s="74">
        <v>-1</v>
      </c>
      <c r="H374" s="74">
        <v>-1</v>
      </c>
      <c r="I374" s="74" t="str">
        <f>HYPERLINK("[映雪.xlsx]类型!B8",'类型（5）'!$C$8)</f>
        <v>智慧全能</v>
      </c>
      <c r="J374" s="74">
        <v>-1</v>
      </c>
      <c r="K374" s="74">
        <v>-1</v>
      </c>
      <c r="L374" s="74" t="s">
        <v>1001</v>
      </c>
      <c r="M374" s="74" t="s">
        <v>1002</v>
      </c>
      <c r="N374" s="74">
        <v>599</v>
      </c>
      <c r="O374" s="74">
        <v>599</v>
      </c>
      <c r="P374" s="118">
        <v>598</v>
      </c>
      <c r="Q374" s="74" t="s">
        <v>1019</v>
      </c>
      <c r="R374" s="74">
        <v>-1</v>
      </c>
      <c r="S374" s="95">
        <v>57</v>
      </c>
      <c r="T374" s="74">
        <v>-1</v>
      </c>
      <c r="U374" s="74">
        <v>-1</v>
      </c>
      <c r="V374" s="74">
        <v>58</v>
      </c>
      <c r="W374" s="74">
        <v>-1</v>
      </c>
      <c r="X374" s="74">
        <v>-1</v>
      </c>
      <c r="Y374" s="131">
        <v>82</v>
      </c>
      <c r="Z374" s="74">
        <v>-1</v>
      </c>
      <c r="AA374" s="74">
        <v>-1</v>
      </c>
      <c r="AB374" s="129">
        <v>60</v>
      </c>
      <c r="AC374" s="74">
        <v>-1</v>
      </c>
      <c r="AD374" s="74">
        <v>-1</v>
      </c>
      <c r="AE374" s="136">
        <f t="shared" si="10"/>
        <v>140</v>
      </c>
      <c r="AF374" s="130">
        <f t="shared" si="11"/>
        <v>197</v>
      </c>
      <c r="AG374" s="74">
        <v>100</v>
      </c>
      <c r="AH374" s="74">
        <v>1</v>
      </c>
      <c r="AI374" s="74" t="s">
        <v>1012</v>
      </c>
      <c r="AJ374" s="74">
        <v>1568</v>
      </c>
      <c r="AK374" s="74">
        <v>1583</v>
      </c>
      <c r="AL374" s="74">
        <v>1655</v>
      </c>
      <c r="AM374" s="74">
        <v>1615</v>
      </c>
      <c r="AN374" s="74">
        <v>46</v>
      </c>
      <c r="AO374" s="74" t="s">
        <v>1004</v>
      </c>
      <c r="AP374" s="74" t="s">
        <v>1005</v>
      </c>
      <c r="AQ374" s="74">
        <v>75</v>
      </c>
      <c r="AR374" s="74" t="s">
        <v>1006</v>
      </c>
      <c r="AS374" s="74" t="s">
        <v>1007</v>
      </c>
      <c r="AT374" s="74" t="s">
        <v>1016</v>
      </c>
      <c r="AU374" s="74" t="s">
        <v>1013</v>
      </c>
      <c r="AV374" s="74">
        <v>12</v>
      </c>
      <c r="AW374" s="74" t="s">
        <v>1004</v>
      </c>
      <c r="AX374" s="74">
        <v>0</v>
      </c>
      <c r="AY374" s="104">
        <v>0</v>
      </c>
    </row>
    <row r="375" spans="1:51">
      <c r="A375" s="95">
        <v>1029</v>
      </c>
      <c r="B375" s="109" t="s">
        <v>1993</v>
      </c>
      <c r="C375" s="74" t="s">
        <v>1993</v>
      </c>
      <c r="D375" s="74">
        <v>6.3</v>
      </c>
      <c r="E375" s="74">
        <v>-1</v>
      </c>
      <c r="F375" s="74" t="s">
        <v>112</v>
      </c>
      <c r="G375" s="74">
        <v>-1</v>
      </c>
      <c r="H375" s="74">
        <v>-1</v>
      </c>
      <c r="I375" s="74" t="str">
        <f>HYPERLINK("[映雪.xlsx]类型!B4",'类型（5）'!$C$4)</f>
        <v>智慧强化</v>
      </c>
      <c r="J375" s="74">
        <v>-1</v>
      </c>
      <c r="K375" s="74">
        <v>-1</v>
      </c>
      <c r="L375" s="74" t="s">
        <v>1001</v>
      </c>
      <c r="M375" s="74" t="s">
        <v>1002</v>
      </c>
      <c r="N375" s="74">
        <v>1029</v>
      </c>
      <c r="O375" s="74">
        <v>1029</v>
      </c>
      <c r="P375" s="118">
        <v>351</v>
      </c>
      <c r="Q375" s="74" t="s">
        <v>1019</v>
      </c>
      <c r="R375" s="74">
        <v>-1</v>
      </c>
      <c r="S375" s="120">
        <v>76</v>
      </c>
      <c r="T375" s="74">
        <v>-1</v>
      </c>
      <c r="U375" s="74">
        <v>-1</v>
      </c>
      <c r="V375" s="74">
        <v>64</v>
      </c>
      <c r="W375" s="74">
        <v>-1</v>
      </c>
      <c r="X375" s="74">
        <v>-1</v>
      </c>
      <c r="Y375" s="132">
        <v>78</v>
      </c>
      <c r="Z375" s="74">
        <v>-1</v>
      </c>
      <c r="AA375" s="74">
        <v>-1</v>
      </c>
      <c r="AB375" s="133">
        <v>78</v>
      </c>
      <c r="AC375" s="74">
        <v>-1</v>
      </c>
      <c r="AD375" s="74">
        <v>-1</v>
      </c>
      <c r="AE375" s="136">
        <f t="shared" si="10"/>
        <v>140</v>
      </c>
      <c r="AF375" s="130">
        <f t="shared" si="11"/>
        <v>218</v>
      </c>
      <c r="AG375" s="74">
        <v>100</v>
      </c>
      <c r="AH375" s="74">
        <v>1</v>
      </c>
      <c r="AI375" s="74" t="s">
        <v>1012</v>
      </c>
      <c r="AJ375" s="74">
        <v>1566</v>
      </c>
      <c r="AK375" s="74">
        <v>1581</v>
      </c>
      <c r="AL375" s="74">
        <v>1630</v>
      </c>
      <c r="AM375" s="74">
        <v>1615</v>
      </c>
      <c r="AN375" s="74">
        <v>85</v>
      </c>
      <c r="AO375" s="74" t="s">
        <v>1004</v>
      </c>
      <c r="AP375" s="74" t="s">
        <v>1005</v>
      </c>
      <c r="AQ375" s="74">
        <v>32</v>
      </c>
      <c r="AR375" s="74" t="s">
        <v>1006</v>
      </c>
      <c r="AS375" s="74" t="s">
        <v>1007</v>
      </c>
      <c r="AT375" s="74" t="s">
        <v>1008</v>
      </c>
      <c r="AU375" s="74" t="s">
        <v>1020</v>
      </c>
      <c r="AV375" s="74">
        <v>8</v>
      </c>
      <c r="AW375" s="74" t="s">
        <v>1004</v>
      </c>
      <c r="AX375" s="74">
        <v>0</v>
      </c>
      <c r="AY375" s="104">
        <v>0</v>
      </c>
    </row>
    <row r="376" spans="1:51">
      <c r="A376" s="95">
        <v>1239</v>
      </c>
      <c r="B376" s="109" t="s">
        <v>2180</v>
      </c>
      <c r="C376" s="74" t="s">
        <v>2180</v>
      </c>
      <c r="D376" s="74">
        <v>6.9</v>
      </c>
      <c r="E376" s="74">
        <v>-1</v>
      </c>
      <c r="F376" s="74" t="s">
        <v>42</v>
      </c>
      <c r="G376" s="74">
        <v>-1</v>
      </c>
      <c r="H376" s="74">
        <v>-1</v>
      </c>
      <c r="I376" s="74" t="str">
        <f>HYPERLINK("[映雪.xlsx]类型!B67",'类型（5）'!$C$67)</f>
        <v>伊莉丝</v>
      </c>
      <c r="J376" s="74">
        <v>-1</v>
      </c>
      <c r="K376" s="74">
        <v>-1</v>
      </c>
      <c r="L376" s="74" t="s">
        <v>1001</v>
      </c>
      <c r="M376" s="74" t="s">
        <v>1002</v>
      </c>
      <c r="N376" s="74">
        <v>1169</v>
      </c>
      <c r="O376" s="74">
        <v>1169</v>
      </c>
      <c r="P376" s="118">
        <v>172</v>
      </c>
      <c r="Q376" s="74" t="s">
        <v>1553</v>
      </c>
      <c r="R376" s="74">
        <v>-1</v>
      </c>
      <c r="S376" s="95">
        <v>64</v>
      </c>
      <c r="T376" s="74">
        <v>-1</v>
      </c>
      <c r="U376" s="74">
        <v>-1</v>
      </c>
      <c r="V376" s="122">
        <v>76</v>
      </c>
      <c r="W376" s="74">
        <v>-1</v>
      </c>
      <c r="X376" s="74">
        <v>-1</v>
      </c>
      <c r="Y376" s="104">
        <v>46</v>
      </c>
      <c r="Z376" s="74">
        <v>-1</v>
      </c>
      <c r="AA376" s="74">
        <v>-1</v>
      </c>
      <c r="AB376" s="133">
        <v>68</v>
      </c>
      <c r="AC376" s="74">
        <v>-1</v>
      </c>
      <c r="AD376" s="74">
        <v>-1</v>
      </c>
      <c r="AE376" s="136">
        <f t="shared" si="10"/>
        <v>140</v>
      </c>
      <c r="AF376" s="130">
        <f t="shared" si="11"/>
        <v>186</v>
      </c>
      <c r="AG376" s="74">
        <v>100</v>
      </c>
      <c r="AH376" s="74">
        <v>1</v>
      </c>
      <c r="AI376" s="74" t="s">
        <v>1012</v>
      </c>
      <c r="AJ376" s="74">
        <v>1498</v>
      </c>
      <c r="AK376" s="74">
        <v>1513</v>
      </c>
      <c r="AL376" s="74">
        <v>1551</v>
      </c>
      <c r="AM376" s="74">
        <v>1615</v>
      </c>
      <c r="AN376" s="74">
        <v>59</v>
      </c>
      <c r="AO376" s="74" t="s">
        <v>1004</v>
      </c>
      <c r="AP376" s="74" t="s">
        <v>1004</v>
      </c>
      <c r="AQ376" s="74">
        <v>18</v>
      </c>
      <c r="AR376" s="74" t="s">
        <v>1006</v>
      </c>
      <c r="AS376" s="74" t="s">
        <v>1007</v>
      </c>
      <c r="AT376" s="74" t="s">
        <v>1008</v>
      </c>
      <c r="AU376" s="74" t="s">
        <v>1017</v>
      </c>
      <c r="AV376" s="74">
        <v>6</v>
      </c>
      <c r="AW376" s="74" t="s">
        <v>1005</v>
      </c>
      <c r="AX376" s="74">
        <v>0</v>
      </c>
      <c r="AY376" s="104">
        <v>0</v>
      </c>
    </row>
    <row r="377" spans="1:51">
      <c r="A377" s="95">
        <v>1287</v>
      </c>
      <c r="B377" s="109" t="s">
        <v>2222</v>
      </c>
      <c r="C377" s="74" t="s">
        <v>2222</v>
      </c>
      <c r="D377" s="74">
        <v>6.3</v>
      </c>
      <c r="E377" s="74">
        <v>-1</v>
      </c>
      <c r="F377" s="74" t="s">
        <v>36</v>
      </c>
      <c r="G377" s="74">
        <v>-1</v>
      </c>
      <c r="H377" s="74">
        <v>-1</v>
      </c>
      <c r="I377" s="74" t="str">
        <f>HYPERLINK("[映雪.xlsx]类型!B46",'类型（5）'!$C$46)</f>
        <v>麻将</v>
      </c>
      <c r="J377" s="74">
        <v>-1</v>
      </c>
      <c r="K377" s="74">
        <v>-1</v>
      </c>
      <c r="L377" s="74" t="s">
        <v>1001</v>
      </c>
      <c r="M377" s="74" t="s">
        <v>1002</v>
      </c>
      <c r="N377" s="74">
        <v>1388</v>
      </c>
      <c r="O377" s="74">
        <v>1388</v>
      </c>
      <c r="P377" s="118">
        <v>106</v>
      </c>
      <c r="Q377" s="74" t="s">
        <v>1047</v>
      </c>
      <c r="R377" s="74">
        <v>-1</v>
      </c>
      <c r="S377" s="120">
        <v>72</v>
      </c>
      <c r="T377" s="74">
        <v>-1</v>
      </c>
      <c r="U377" s="74">
        <v>-1</v>
      </c>
      <c r="V377" s="74">
        <v>68</v>
      </c>
      <c r="W377" s="74">
        <v>-1</v>
      </c>
      <c r="X377" s="74">
        <v>-1</v>
      </c>
      <c r="Y377" s="132">
        <v>69</v>
      </c>
      <c r="Z377" s="74">
        <v>-1</v>
      </c>
      <c r="AA377" s="74">
        <v>-1</v>
      </c>
      <c r="AB377" s="129">
        <v>57</v>
      </c>
      <c r="AC377" s="74">
        <v>-1</v>
      </c>
      <c r="AD377" s="74">
        <v>-1</v>
      </c>
      <c r="AE377" s="136">
        <f t="shared" si="10"/>
        <v>140</v>
      </c>
      <c r="AF377" s="130">
        <f t="shared" si="11"/>
        <v>209</v>
      </c>
      <c r="AG377" s="74">
        <v>100</v>
      </c>
      <c r="AH377" s="74">
        <v>1</v>
      </c>
      <c r="AI377" s="74" t="s">
        <v>1012</v>
      </c>
      <c r="AJ377" s="74">
        <v>1504</v>
      </c>
      <c r="AK377" s="74">
        <v>1519</v>
      </c>
      <c r="AL377" s="74">
        <v>1563</v>
      </c>
      <c r="AM377" s="74">
        <v>1615</v>
      </c>
      <c r="AN377" s="74">
        <v>40</v>
      </c>
      <c r="AO377" s="74" t="s">
        <v>1004</v>
      </c>
      <c r="AP377" s="74" t="s">
        <v>1005</v>
      </c>
      <c r="AQ377" s="74">
        <v>22</v>
      </c>
      <c r="AR377" s="74" t="s">
        <v>1006</v>
      </c>
      <c r="AS377" s="74" t="s">
        <v>1007</v>
      </c>
      <c r="AT377" s="74" t="s">
        <v>1008</v>
      </c>
      <c r="AU377" s="74" t="s">
        <v>1024</v>
      </c>
      <c r="AV377" s="74">
        <v>6</v>
      </c>
      <c r="AW377" s="74" t="s">
        <v>1004</v>
      </c>
      <c r="AX377" s="74">
        <v>0</v>
      </c>
      <c r="AY377" s="104">
        <v>0</v>
      </c>
    </row>
    <row r="378" spans="1:51">
      <c r="A378" s="95">
        <v>1333</v>
      </c>
      <c r="B378" s="109" t="s">
        <v>2261</v>
      </c>
      <c r="C378" s="74" t="s">
        <v>2261</v>
      </c>
      <c r="D378" s="74">
        <v>6.8</v>
      </c>
      <c r="E378" s="74">
        <v>-1</v>
      </c>
      <c r="F378" s="74" t="s">
        <v>150</v>
      </c>
      <c r="G378" s="74">
        <v>-1</v>
      </c>
      <c r="H378" s="74">
        <v>-1</v>
      </c>
      <c r="I378" s="74" t="str">
        <f>HYPERLINK("[映雪.xlsx]类型!B35",'类型（5）'!$C$35)</f>
        <v>刺客</v>
      </c>
      <c r="J378" s="74">
        <v>-1</v>
      </c>
      <c r="K378" s="74">
        <v>-1</v>
      </c>
      <c r="L378" s="74" t="s">
        <v>1001</v>
      </c>
      <c r="M378" s="74" t="s">
        <v>1002</v>
      </c>
      <c r="N378" s="74">
        <v>1428</v>
      </c>
      <c r="O378" s="74">
        <v>1428</v>
      </c>
      <c r="P378" s="118">
        <v>456</v>
      </c>
      <c r="Q378" s="74" t="s">
        <v>1085</v>
      </c>
      <c r="R378" s="74">
        <v>-1</v>
      </c>
      <c r="S378" s="120">
        <v>66</v>
      </c>
      <c r="T378" s="74">
        <v>-1</v>
      </c>
      <c r="U378" s="74">
        <v>-1</v>
      </c>
      <c r="V378" s="122">
        <v>74</v>
      </c>
      <c r="W378" s="74">
        <v>-1</v>
      </c>
      <c r="X378" s="74">
        <v>-1</v>
      </c>
      <c r="Y378" s="104">
        <v>45</v>
      </c>
      <c r="Z378" s="74">
        <v>-1</v>
      </c>
      <c r="AA378" s="74">
        <v>-1</v>
      </c>
      <c r="AB378" s="129">
        <v>45</v>
      </c>
      <c r="AC378" s="74">
        <v>-1</v>
      </c>
      <c r="AD378" s="74">
        <v>-1</v>
      </c>
      <c r="AE378" s="136">
        <f t="shared" si="10"/>
        <v>140</v>
      </c>
      <c r="AF378" s="130">
        <f t="shared" si="11"/>
        <v>185</v>
      </c>
      <c r="AG378" s="74">
        <v>100</v>
      </c>
      <c r="AH378" s="74">
        <v>1</v>
      </c>
      <c r="AI378" s="74" t="s">
        <v>1012</v>
      </c>
      <c r="AJ378" s="74">
        <v>1577</v>
      </c>
      <c r="AK378" s="74">
        <v>1592</v>
      </c>
      <c r="AL378" s="74">
        <v>1600</v>
      </c>
      <c r="AM378" s="74">
        <v>1615</v>
      </c>
      <c r="AN378" s="74">
        <v>0</v>
      </c>
      <c r="AO378" s="74" t="s">
        <v>1004</v>
      </c>
      <c r="AP378" s="74" t="s">
        <v>1004</v>
      </c>
      <c r="AQ378" s="74">
        <v>60</v>
      </c>
      <c r="AR378" s="74" t="s">
        <v>1006</v>
      </c>
      <c r="AS378" s="74" t="s">
        <v>1007</v>
      </c>
      <c r="AT378" s="74" t="s">
        <v>1008</v>
      </c>
      <c r="AU378" s="74" t="s">
        <v>1020</v>
      </c>
      <c r="AV378" s="74">
        <v>8</v>
      </c>
      <c r="AW378" s="74" t="s">
        <v>1004</v>
      </c>
      <c r="AX378" s="74">
        <v>0</v>
      </c>
      <c r="AY378" s="104">
        <v>0</v>
      </c>
    </row>
    <row r="379" spans="1:51">
      <c r="A379" s="95">
        <v>1346</v>
      </c>
      <c r="B379" s="109" t="s">
        <v>2273</v>
      </c>
      <c r="C379" s="74" t="s">
        <v>2273</v>
      </c>
      <c r="D379" s="74">
        <v>7.5</v>
      </c>
      <c r="E379" s="74">
        <v>-1</v>
      </c>
      <c r="F379" s="74" t="s">
        <v>68</v>
      </c>
      <c r="G379" s="74">
        <v>-1</v>
      </c>
      <c r="H379" s="74">
        <v>-1</v>
      </c>
      <c r="I379" s="96" t="str">
        <f>HYPERLINK("[映雪.xlsx]类型!B27",'类型（5）'!$C$27)</f>
        <v>骑士</v>
      </c>
      <c r="J379" s="74">
        <v>-1</v>
      </c>
      <c r="K379" s="74">
        <v>-1</v>
      </c>
      <c r="L379" s="74" t="s">
        <v>1001</v>
      </c>
      <c r="M379" s="74" t="s">
        <v>1002</v>
      </c>
      <c r="N379" s="74">
        <v>1439</v>
      </c>
      <c r="O379" s="74">
        <v>1439</v>
      </c>
      <c r="P379" s="118">
        <v>149</v>
      </c>
      <c r="Q379" s="74" t="s">
        <v>1067</v>
      </c>
      <c r="R379" s="74">
        <v>-1</v>
      </c>
      <c r="S379" s="120">
        <v>65</v>
      </c>
      <c r="T379" s="74">
        <v>-1</v>
      </c>
      <c r="U379" s="74">
        <v>-1</v>
      </c>
      <c r="V379" s="122">
        <v>75</v>
      </c>
      <c r="W379" s="74">
        <v>-1</v>
      </c>
      <c r="X379" s="74">
        <v>-1</v>
      </c>
      <c r="Y379" s="132">
        <v>65</v>
      </c>
      <c r="Z379" s="74">
        <v>-1</v>
      </c>
      <c r="AA379" s="74">
        <v>-1</v>
      </c>
      <c r="AB379" s="129">
        <v>56</v>
      </c>
      <c r="AC379" s="74">
        <v>-1</v>
      </c>
      <c r="AD379" s="74">
        <v>-1</v>
      </c>
      <c r="AE379" s="136">
        <f t="shared" si="10"/>
        <v>140</v>
      </c>
      <c r="AF379" s="130">
        <f t="shared" si="11"/>
        <v>205</v>
      </c>
      <c r="AG379" s="74">
        <v>100</v>
      </c>
      <c r="AH379" s="74">
        <v>1</v>
      </c>
      <c r="AI379" s="74" t="s">
        <v>1012</v>
      </c>
      <c r="AJ379" s="74">
        <v>1559</v>
      </c>
      <c r="AK379" s="74">
        <v>1574</v>
      </c>
      <c r="AL379" s="74">
        <v>1608</v>
      </c>
      <c r="AM379" s="74">
        <v>1615</v>
      </c>
      <c r="AN379" s="74">
        <v>0</v>
      </c>
      <c r="AO379" s="74" t="s">
        <v>1004</v>
      </c>
      <c r="AP379" s="74" t="s">
        <v>1004</v>
      </c>
      <c r="AQ379" s="74">
        <v>44</v>
      </c>
      <c r="AR379" s="74" t="s">
        <v>1006</v>
      </c>
      <c r="AS379" s="74" t="s">
        <v>1007</v>
      </c>
      <c r="AT379" s="74" t="s">
        <v>1008</v>
      </c>
      <c r="AU379" s="74" t="s">
        <v>1013</v>
      </c>
      <c r="AV379" s="74">
        <v>7</v>
      </c>
      <c r="AW379" s="74" t="s">
        <v>1004</v>
      </c>
      <c r="AX379" s="74">
        <v>0</v>
      </c>
      <c r="AY379" s="104">
        <v>0</v>
      </c>
    </row>
    <row r="380" spans="1:51">
      <c r="A380" s="95">
        <v>1360</v>
      </c>
      <c r="B380" s="109" t="s">
        <v>2286</v>
      </c>
      <c r="C380" s="74" t="s">
        <v>2286</v>
      </c>
      <c r="D380" s="74">
        <v>2.9</v>
      </c>
      <c r="E380" s="74">
        <v>-1</v>
      </c>
      <c r="F380" s="74" t="s">
        <v>162</v>
      </c>
      <c r="G380" s="74">
        <v>-1</v>
      </c>
      <c r="H380" s="74">
        <v>-1</v>
      </c>
      <c r="I380" s="74" t="str">
        <f>HYPERLINK("[映雪.xlsx]类型!B38",'类型（5）'!$C$38)</f>
        <v>战士</v>
      </c>
      <c r="J380" s="74">
        <v>-1</v>
      </c>
      <c r="K380" s="74">
        <v>-1</v>
      </c>
      <c r="L380" s="74" t="s">
        <v>1001</v>
      </c>
      <c r="M380" s="74" t="s">
        <v>1002</v>
      </c>
      <c r="N380" s="74">
        <v>1452</v>
      </c>
      <c r="O380" s="74">
        <v>1452</v>
      </c>
      <c r="P380" s="118">
        <v>161</v>
      </c>
      <c r="Q380" s="74" t="s">
        <v>1026</v>
      </c>
      <c r="R380" s="74">
        <v>-1</v>
      </c>
      <c r="S380" s="95">
        <v>64</v>
      </c>
      <c r="T380" s="74">
        <v>-1</v>
      </c>
      <c r="U380" s="74">
        <v>-1</v>
      </c>
      <c r="V380" s="122">
        <v>76</v>
      </c>
      <c r="W380" s="74">
        <v>-1</v>
      </c>
      <c r="X380" s="74">
        <v>-1</v>
      </c>
      <c r="Y380" s="104">
        <v>53</v>
      </c>
      <c r="Z380" s="74">
        <v>-1</v>
      </c>
      <c r="AA380" s="74">
        <v>-1</v>
      </c>
      <c r="AB380" s="129">
        <v>50</v>
      </c>
      <c r="AC380" s="74">
        <v>-1</v>
      </c>
      <c r="AD380" s="74">
        <v>-1</v>
      </c>
      <c r="AE380" s="136">
        <f t="shared" si="10"/>
        <v>140</v>
      </c>
      <c r="AF380" s="130">
        <f t="shared" si="11"/>
        <v>193</v>
      </c>
      <c r="AG380" s="74">
        <v>100</v>
      </c>
      <c r="AH380" s="74">
        <v>1</v>
      </c>
      <c r="AI380" s="74" t="s">
        <v>1012</v>
      </c>
      <c r="AJ380" s="74">
        <v>1480</v>
      </c>
      <c r="AK380" s="74">
        <v>1495</v>
      </c>
      <c r="AL380" s="74">
        <v>1549</v>
      </c>
      <c r="AM380" s="74">
        <v>1615</v>
      </c>
      <c r="AN380" s="74">
        <v>0</v>
      </c>
      <c r="AO380" s="74" t="s">
        <v>1004</v>
      </c>
      <c r="AP380" s="74" t="s">
        <v>1005</v>
      </c>
      <c r="AQ380" s="74">
        <v>28</v>
      </c>
      <c r="AR380" s="74" t="s">
        <v>1006</v>
      </c>
      <c r="AS380" s="74" t="s">
        <v>1007</v>
      </c>
      <c r="AT380" s="74" t="s">
        <v>1008</v>
      </c>
      <c r="AU380" s="74" t="s">
        <v>1024</v>
      </c>
      <c r="AV380" s="74">
        <v>10</v>
      </c>
      <c r="AW380" s="74" t="s">
        <v>1004</v>
      </c>
      <c r="AX380" s="74">
        <v>0</v>
      </c>
      <c r="AY380" s="104">
        <v>0</v>
      </c>
    </row>
    <row r="381" spans="1:51">
      <c r="A381" s="95">
        <v>2335</v>
      </c>
      <c r="B381" s="109" t="s">
        <v>2545</v>
      </c>
      <c r="C381" s="74" t="s">
        <v>2545</v>
      </c>
      <c r="D381" s="74">
        <v>4.6</v>
      </c>
      <c r="E381" s="74">
        <v>-1</v>
      </c>
      <c r="F381" s="74" t="s">
        <v>20</v>
      </c>
      <c r="G381" s="74">
        <v>-1</v>
      </c>
      <c r="H381" s="74">
        <v>-1</v>
      </c>
      <c r="I381" s="99" t="str">
        <f>HYPERLINK("[映雪.xlsx]类型!B26",'类型（5）'!$C$26)</f>
        <v>剑豪</v>
      </c>
      <c r="J381" s="74">
        <v>-1</v>
      </c>
      <c r="K381" s="74">
        <v>-1</v>
      </c>
      <c r="L381" s="74" t="s">
        <v>1001</v>
      </c>
      <c r="M381" s="74" t="s">
        <v>1935</v>
      </c>
      <c r="N381" s="74">
        <v>4007</v>
      </c>
      <c r="O381" s="74">
        <v>4007</v>
      </c>
      <c r="P381" s="118">
        <v>83</v>
      </c>
      <c r="Q381" s="74" t="s">
        <v>1042</v>
      </c>
      <c r="R381" s="74">
        <v>-1</v>
      </c>
      <c r="S381" s="120">
        <v>69</v>
      </c>
      <c r="T381" s="74">
        <v>-1</v>
      </c>
      <c r="U381" s="74">
        <v>-1</v>
      </c>
      <c r="V381" s="122">
        <v>71</v>
      </c>
      <c r="W381" s="74">
        <v>-1</v>
      </c>
      <c r="X381" s="74">
        <v>-1</v>
      </c>
      <c r="Y381" s="104">
        <v>63</v>
      </c>
      <c r="Z381" s="74">
        <v>-1</v>
      </c>
      <c r="AA381" s="74">
        <v>-1</v>
      </c>
      <c r="AB381" s="133">
        <v>67</v>
      </c>
      <c r="AC381" s="74">
        <v>-1</v>
      </c>
      <c r="AD381" s="74">
        <v>-1</v>
      </c>
      <c r="AE381" s="136">
        <f t="shared" si="10"/>
        <v>140</v>
      </c>
      <c r="AF381" s="130">
        <f t="shared" si="11"/>
        <v>203</v>
      </c>
      <c r="AG381" s="74">
        <v>100</v>
      </c>
      <c r="AH381" s="74">
        <v>1</v>
      </c>
      <c r="AI381" s="74" t="s">
        <v>1012</v>
      </c>
      <c r="AJ381" s="74">
        <v>1543</v>
      </c>
      <c r="AK381" s="74">
        <v>1543</v>
      </c>
      <c r="AL381" s="74">
        <v>1569</v>
      </c>
      <c r="AM381" s="74">
        <v>1615</v>
      </c>
      <c r="AN381" s="74">
        <v>79</v>
      </c>
      <c r="AO381" s="74" t="s">
        <v>1004</v>
      </c>
      <c r="AP381" s="74" t="s">
        <v>1005</v>
      </c>
      <c r="AQ381" s="74">
        <v>50</v>
      </c>
      <c r="AR381" s="74" t="s">
        <v>1006</v>
      </c>
      <c r="AS381" s="74" t="s">
        <v>1007</v>
      </c>
      <c r="AT381" s="74" t="s">
        <v>1008</v>
      </c>
      <c r="AU381" s="74" t="s">
        <v>1038</v>
      </c>
      <c r="AV381" s="74">
        <v>5</v>
      </c>
      <c r="AW381" s="74" t="s">
        <v>1005</v>
      </c>
      <c r="AX381" s="74">
        <v>0</v>
      </c>
      <c r="AY381" s="104">
        <v>0</v>
      </c>
    </row>
    <row r="382" spans="1:51">
      <c r="A382" s="95">
        <v>44</v>
      </c>
      <c r="B382" s="109" t="s">
        <v>898</v>
      </c>
      <c r="C382" s="74" t="s">
        <v>898</v>
      </c>
      <c r="D382" s="74">
        <v>5.1</v>
      </c>
      <c r="E382" s="74">
        <v>-1</v>
      </c>
      <c r="F382" s="74" t="s">
        <v>136</v>
      </c>
      <c r="G382" s="74">
        <v>-1</v>
      </c>
      <c r="H382" s="74">
        <v>-1</v>
      </c>
      <c r="I382" s="74" t="str">
        <f>HYPERLINK("[映雪.xlsx]类型!B7",'类型（5）'!$C$7)</f>
        <v>武勇全能</v>
      </c>
      <c r="J382" s="74">
        <v>-1</v>
      </c>
      <c r="K382" s="74">
        <v>-1</v>
      </c>
      <c r="L382" s="74" t="s">
        <v>1001</v>
      </c>
      <c r="M382" s="74" t="s">
        <v>1002</v>
      </c>
      <c r="N382" s="74">
        <v>318</v>
      </c>
      <c r="O382" s="74">
        <v>318</v>
      </c>
      <c r="P382" s="118">
        <v>31</v>
      </c>
      <c r="Q382" s="74" t="s">
        <v>1074</v>
      </c>
      <c r="R382" s="74">
        <v>-1</v>
      </c>
      <c r="S382" s="120">
        <v>74</v>
      </c>
      <c r="T382" s="74">
        <v>-1</v>
      </c>
      <c r="U382" s="74">
        <v>-1</v>
      </c>
      <c r="V382" s="74">
        <v>65</v>
      </c>
      <c r="W382" s="74">
        <v>-1</v>
      </c>
      <c r="X382" s="74">
        <v>-1</v>
      </c>
      <c r="Y382" s="132">
        <v>68</v>
      </c>
      <c r="Z382" s="74">
        <v>-1</v>
      </c>
      <c r="AA382" s="74">
        <v>-1</v>
      </c>
      <c r="AB382" s="129">
        <v>61</v>
      </c>
      <c r="AC382" s="74">
        <v>-1</v>
      </c>
      <c r="AD382" s="74">
        <v>-1</v>
      </c>
      <c r="AE382" s="136">
        <f t="shared" si="10"/>
        <v>139</v>
      </c>
      <c r="AF382" s="130">
        <f t="shared" si="11"/>
        <v>207</v>
      </c>
      <c r="AG382" s="74">
        <v>100</v>
      </c>
      <c r="AH382" s="74">
        <v>1</v>
      </c>
      <c r="AI382" s="74" t="s">
        <v>1012</v>
      </c>
      <c r="AJ382" s="74">
        <v>1506</v>
      </c>
      <c r="AK382" s="74">
        <v>1521</v>
      </c>
      <c r="AL382" s="74">
        <v>1577</v>
      </c>
      <c r="AM382" s="74">
        <v>1615</v>
      </c>
      <c r="AN382" s="74">
        <v>95</v>
      </c>
      <c r="AO382" s="74" t="s">
        <v>1004</v>
      </c>
      <c r="AP382" s="74" t="s">
        <v>1005</v>
      </c>
      <c r="AQ382" s="74">
        <v>17</v>
      </c>
      <c r="AR382" s="74" t="s">
        <v>1006</v>
      </c>
      <c r="AS382" s="74" t="s">
        <v>1062</v>
      </c>
      <c r="AT382" s="74" t="s">
        <v>1008</v>
      </c>
      <c r="AU382" s="74" t="s">
        <v>1017</v>
      </c>
      <c r="AV382" s="74">
        <v>11</v>
      </c>
      <c r="AW382" s="74" t="s">
        <v>1005</v>
      </c>
      <c r="AX382" s="74">
        <v>0</v>
      </c>
      <c r="AY382" s="104">
        <v>0</v>
      </c>
    </row>
    <row r="383" spans="1:51">
      <c r="A383" s="95">
        <v>402</v>
      </c>
      <c r="B383" s="109" t="s">
        <v>1436</v>
      </c>
      <c r="C383" s="74" t="s">
        <v>1436</v>
      </c>
      <c r="D383" s="74">
        <v>12.5</v>
      </c>
      <c r="E383" s="74">
        <v>-1</v>
      </c>
      <c r="F383" s="74" t="s">
        <v>86</v>
      </c>
      <c r="G383" s="74">
        <v>-1</v>
      </c>
      <c r="H383" s="74">
        <v>-1</v>
      </c>
      <c r="I383" s="96" t="str">
        <f>HYPERLINK("[映雪.xlsx]类型!B20",'类型（5）'!$C$20)</f>
        <v>指挥官</v>
      </c>
      <c r="J383" s="74">
        <v>-1</v>
      </c>
      <c r="K383" s="74">
        <v>-1</v>
      </c>
      <c r="L383" s="74" t="s">
        <v>1001</v>
      </c>
      <c r="M383" s="74" t="s">
        <v>1002</v>
      </c>
      <c r="N383" s="74">
        <v>419</v>
      </c>
      <c r="O383" s="74">
        <v>419</v>
      </c>
      <c r="P383" s="118">
        <v>147</v>
      </c>
      <c r="Q383" s="74" t="s">
        <v>1029</v>
      </c>
      <c r="R383" s="74">
        <v>-1</v>
      </c>
      <c r="S383" s="119">
        <v>82</v>
      </c>
      <c r="T383" s="74">
        <v>-1</v>
      </c>
      <c r="U383" s="74">
        <v>-1</v>
      </c>
      <c r="V383" s="74">
        <v>57</v>
      </c>
      <c r="W383" s="74">
        <v>-1</v>
      </c>
      <c r="X383" s="74">
        <v>-1</v>
      </c>
      <c r="Y383" s="132">
        <v>74</v>
      </c>
      <c r="Z383" s="74">
        <v>-1</v>
      </c>
      <c r="AA383" s="74">
        <v>-1</v>
      </c>
      <c r="AB383" s="133">
        <v>75</v>
      </c>
      <c r="AC383" s="74">
        <v>-1</v>
      </c>
      <c r="AD383" s="74">
        <v>-1</v>
      </c>
      <c r="AE383" s="136">
        <f t="shared" si="10"/>
        <v>139</v>
      </c>
      <c r="AF383" s="130">
        <f t="shared" si="11"/>
        <v>213</v>
      </c>
      <c r="AG383" s="74">
        <v>100</v>
      </c>
      <c r="AH383" s="74">
        <v>1</v>
      </c>
      <c r="AI383" s="74" t="s">
        <v>1012</v>
      </c>
      <c r="AJ383" s="74">
        <v>1549</v>
      </c>
      <c r="AK383" s="74">
        <v>1564</v>
      </c>
      <c r="AL383" s="74">
        <v>1612</v>
      </c>
      <c r="AM383" s="74">
        <v>1615</v>
      </c>
      <c r="AN383" s="74">
        <v>91</v>
      </c>
      <c r="AO383" s="74" t="s">
        <v>1004</v>
      </c>
      <c r="AP383" s="74" t="s">
        <v>1005</v>
      </c>
      <c r="AQ383" s="74">
        <v>0</v>
      </c>
      <c r="AR383" s="74" t="s">
        <v>1006</v>
      </c>
      <c r="AS383" s="74" t="s">
        <v>1007</v>
      </c>
      <c r="AT383" s="74" t="s">
        <v>1016</v>
      </c>
      <c r="AU383" s="74" t="s">
        <v>1024</v>
      </c>
      <c r="AV383" s="74">
        <v>7</v>
      </c>
      <c r="AW383" s="74" t="s">
        <v>1004</v>
      </c>
      <c r="AX383" s="74">
        <v>0</v>
      </c>
      <c r="AY383" s="104">
        <v>65</v>
      </c>
    </row>
    <row r="384" spans="1:51">
      <c r="A384" s="95">
        <v>524</v>
      </c>
      <c r="B384" s="109" t="s">
        <v>1545</v>
      </c>
      <c r="C384" s="74" t="s">
        <v>1545</v>
      </c>
      <c r="D384" s="74">
        <v>7.6</v>
      </c>
      <c r="E384" s="74">
        <v>-1</v>
      </c>
      <c r="F384" s="74" t="s">
        <v>44</v>
      </c>
      <c r="G384" s="74">
        <v>-1</v>
      </c>
      <c r="H384" s="74">
        <v>-1</v>
      </c>
      <c r="I384" s="99" t="str">
        <f>HYPERLINK("[映雪.xlsx]类型!B18",'类型（5）'!$C$18)</f>
        <v>科学家</v>
      </c>
      <c r="J384" s="74">
        <v>-1</v>
      </c>
      <c r="K384" s="74">
        <v>-1</v>
      </c>
      <c r="L384" s="74" t="s">
        <v>1001</v>
      </c>
      <c r="M384" s="74" t="s">
        <v>1002</v>
      </c>
      <c r="N384" s="74">
        <v>20</v>
      </c>
      <c r="O384" s="74">
        <v>20</v>
      </c>
      <c r="P384" s="118">
        <v>176</v>
      </c>
      <c r="Q384" s="74" t="s">
        <v>1362</v>
      </c>
      <c r="R384" s="74">
        <v>-1</v>
      </c>
      <c r="S384" s="95">
        <v>52</v>
      </c>
      <c r="T384" s="74">
        <v>-1</v>
      </c>
      <c r="U384" s="74">
        <v>-1</v>
      </c>
      <c r="V384" s="74">
        <v>51</v>
      </c>
      <c r="W384" s="74">
        <v>-1</v>
      </c>
      <c r="X384" s="74">
        <v>-1</v>
      </c>
      <c r="Y384" s="131">
        <v>87</v>
      </c>
      <c r="Z384" s="74">
        <v>-1</v>
      </c>
      <c r="AA384" s="74">
        <v>-1</v>
      </c>
      <c r="AB384" s="133">
        <v>79</v>
      </c>
      <c r="AC384" s="74">
        <v>-1</v>
      </c>
      <c r="AD384" s="74">
        <v>-1</v>
      </c>
      <c r="AE384" s="136">
        <f t="shared" si="10"/>
        <v>139</v>
      </c>
      <c r="AF384" s="130">
        <f t="shared" si="11"/>
        <v>190</v>
      </c>
      <c r="AG384" s="74">
        <v>100</v>
      </c>
      <c r="AH384" s="74">
        <v>3</v>
      </c>
      <c r="AI384" s="74" t="s">
        <v>1012</v>
      </c>
      <c r="AJ384" s="74">
        <v>1513</v>
      </c>
      <c r="AK384" s="74">
        <v>1528</v>
      </c>
      <c r="AL384" s="74">
        <v>1575</v>
      </c>
      <c r="AM384" s="74">
        <v>1615</v>
      </c>
      <c r="AN384" s="74">
        <v>14</v>
      </c>
      <c r="AO384" s="74" t="s">
        <v>1004</v>
      </c>
      <c r="AP384" s="74" t="s">
        <v>1004</v>
      </c>
      <c r="AQ384" s="74">
        <v>19</v>
      </c>
      <c r="AR384" s="74" t="s">
        <v>1006</v>
      </c>
      <c r="AS384" s="74" t="s">
        <v>1007</v>
      </c>
      <c r="AT384" s="74" t="s">
        <v>1016</v>
      </c>
      <c r="AU384" s="74" t="s">
        <v>1013</v>
      </c>
      <c r="AV384" s="74">
        <v>8</v>
      </c>
      <c r="AW384" s="74" t="s">
        <v>1005</v>
      </c>
      <c r="AX384" s="74">
        <v>0</v>
      </c>
      <c r="AY384" s="104">
        <v>0</v>
      </c>
    </row>
    <row r="385" spans="1:51">
      <c r="A385" s="95">
        <v>687</v>
      </c>
      <c r="B385" s="109" t="s">
        <v>1689</v>
      </c>
      <c r="C385" s="74" t="s">
        <v>1689</v>
      </c>
      <c r="D385" s="74">
        <v>6</v>
      </c>
      <c r="E385" s="74">
        <v>-1</v>
      </c>
      <c r="F385" s="74" t="s">
        <v>140</v>
      </c>
      <c r="G385" s="74">
        <v>-1</v>
      </c>
      <c r="H385" s="74">
        <v>-1</v>
      </c>
      <c r="I385" s="74" t="str">
        <f>HYPERLINK("[映雪.xlsx]类型!B6",'类型（5）'!$C$6)</f>
        <v>统御全能</v>
      </c>
      <c r="J385" s="74">
        <v>-1</v>
      </c>
      <c r="K385" s="74">
        <v>-1</v>
      </c>
      <c r="L385" s="74" t="s">
        <v>1001</v>
      </c>
      <c r="M385" s="74" t="s">
        <v>1002</v>
      </c>
      <c r="N385" s="74">
        <v>84</v>
      </c>
      <c r="O385" s="74">
        <v>84</v>
      </c>
      <c r="P385" s="118">
        <v>72</v>
      </c>
      <c r="Q385" s="74" t="s">
        <v>1047</v>
      </c>
      <c r="R385" s="74">
        <v>-1</v>
      </c>
      <c r="S385" s="120">
        <v>74</v>
      </c>
      <c r="T385" s="74">
        <v>-1</v>
      </c>
      <c r="U385" s="74">
        <v>-1</v>
      </c>
      <c r="V385" s="74">
        <v>65</v>
      </c>
      <c r="W385" s="74">
        <v>-1</v>
      </c>
      <c r="X385" s="74">
        <v>-1</v>
      </c>
      <c r="Y385" s="104">
        <v>59</v>
      </c>
      <c r="Z385" s="74">
        <v>-1</v>
      </c>
      <c r="AA385" s="74">
        <v>-1</v>
      </c>
      <c r="AB385" s="129">
        <v>62</v>
      </c>
      <c r="AC385" s="74">
        <v>-1</v>
      </c>
      <c r="AD385" s="74">
        <v>-1</v>
      </c>
      <c r="AE385" s="136">
        <f t="shared" si="10"/>
        <v>139</v>
      </c>
      <c r="AF385" s="130">
        <f t="shared" si="11"/>
        <v>198</v>
      </c>
      <c r="AG385" s="74">
        <v>100</v>
      </c>
      <c r="AH385" s="74">
        <v>1</v>
      </c>
      <c r="AI385" s="74" t="s">
        <v>1012</v>
      </c>
      <c r="AJ385" s="74">
        <v>1549</v>
      </c>
      <c r="AK385" s="74">
        <v>1550</v>
      </c>
      <c r="AL385" s="74">
        <v>1584</v>
      </c>
      <c r="AM385" s="74">
        <v>1615</v>
      </c>
      <c r="AN385" s="74">
        <v>5</v>
      </c>
      <c r="AO385" s="74" t="s">
        <v>1004</v>
      </c>
      <c r="AP385" s="74" t="s">
        <v>1005</v>
      </c>
      <c r="AQ385" s="74">
        <v>44</v>
      </c>
      <c r="AR385" s="74" t="s">
        <v>1006</v>
      </c>
      <c r="AS385" s="74" t="s">
        <v>1148</v>
      </c>
      <c r="AT385" s="74" t="s">
        <v>1008</v>
      </c>
      <c r="AU385" s="74" t="s">
        <v>1009</v>
      </c>
      <c r="AV385" s="74">
        <v>4</v>
      </c>
      <c r="AW385" s="74" t="s">
        <v>1005</v>
      </c>
      <c r="AX385" s="74">
        <v>0</v>
      </c>
      <c r="AY385" s="104">
        <v>7</v>
      </c>
    </row>
    <row r="386" spans="1:51">
      <c r="A386" s="95">
        <v>696</v>
      </c>
      <c r="B386" s="109" t="s">
        <v>110</v>
      </c>
      <c r="C386" s="74" t="s">
        <v>110</v>
      </c>
      <c r="D386" s="74">
        <v>4.8</v>
      </c>
      <c r="E386" s="74">
        <v>-1</v>
      </c>
      <c r="F386" s="74" t="s">
        <v>110</v>
      </c>
      <c r="G386" s="74">
        <v>-1</v>
      </c>
      <c r="H386" s="74">
        <v>-1</v>
      </c>
      <c r="I386" s="74" t="str">
        <f>HYPERLINK("[映雪.xlsx]类型!B28",'类型（5）'!$C$28)</f>
        <v>战法师</v>
      </c>
      <c r="J386" s="74">
        <v>-1</v>
      </c>
      <c r="K386" s="74">
        <v>-1</v>
      </c>
      <c r="L386" s="74" t="s">
        <v>1001</v>
      </c>
      <c r="M386" s="74" t="s">
        <v>1002</v>
      </c>
      <c r="N386" s="74">
        <v>939</v>
      </c>
      <c r="O386" s="74">
        <v>939</v>
      </c>
      <c r="P386" s="118">
        <v>154</v>
      </c>
      <c r="Q386" s="74" t="s">
        <v>1593</v>
      </c>
      <c r="R386" s="74">
        <v>-1</v>
      </c>
      <c r="S386" s="120">
        <v>69</v>
      </c>
      <c r="T386" s="74">
        <v>-1</v>
      </c>
      <c r="U386" s="74">
        <v>-1</v>
      </c>
      <c r="V386" s="122">
        <v>70</v>
      </c>
      <c r="W386" s="74">
        <v>-1</v>
      </c>
      <c r="X386" s="74">
        <v>-1</v>
      </c>
      <c r="Y386" s="104">
        <v>36</v>
      </c>
      <c r="Z386" s="74">
        <v>-1</v>
      </c>
      <c r="AA386" s="74">
        <v>-1</v>
      </c>
      <c r="AB386" s="129">
        <v>47</v>
      </c>
      <c r="AC386" s="74">
        <v>-1</v>
      </c>
      <c r="AD386" s="74">
        <v>-1</v>
      </c>
      <c r="AE386" s="136">
        <f t="shared" ref="AE386:AE449" si="12">MAX(SUM(S386,V386),IF(Y386&gt;=80,MAX(SUM(S386,Y386),SUM(V386,Y386)),-1))</f>
        <v>139</v>
      </c>
      <c r="AF386" s="130">
        <f t="shared" ref="AF386:AF449" si="13">SUM(S386,V386,Y386)</f>
        <v>175</v>
      </c>
      <c r="AG386" s="74">
        <v>11516</v>
      </c>
      <c r="AH386" s="74">
        <v>6</v>
      </c>
      <c r="AI386" s="74" t="s">
        <v>4</v>
      </c>
      <c r="AJ386" s="74">
        <v>1540</v>
      </c>
      <c r="AK386" s="74">
        <v>1555</v>
      </c>
      <c r="AL386" s="74">
        <v>1589</v>
      </c>
      <c r="AM386" s="74">
        <v>1615</v>
      </c>
      <c r="AN386" s="74">
        <v>58</v>
      </c>
      <c r="AO386" s="74" t="s">
        <v>1004</v>
      </c>
      <c r="AP386" s="74" t="s">
        <v>1005</v>
      </c>
      <c r="AQ386" s="74">
        <v>5</v>
      </c>
      <c r="AR386" s="74" t="s">
        <v>1345</v>
      </c>
      <c r="AS386" s="74" t="s">
        <v>1007</v>
      </c>
      <c r="AT386" s="74" t="s">
        <v>1023</v>
      </c>
      <c r="AU386" s="74" t="s">
        <v>1027</v>
      </c>
      <c r="AV386" s="74">
        <v>3</v>
      </c>
      <c r="AW386" s="74" t="s">
        <v>1005</v>
      </c>
      <c r="AX386" s="74">
        <v>0</v>
      </c>
      <c r="AY386" s="104">
        <v>0</v>
      </c>
    </row>
    <row r="387" spans="1:51">
      <c r="A387" s="95">
        <v>791</v>
      </c>
      <c r="B387" s="109" t="s">
        <v>1781</v>
      </c>
      <c r="C387" s="74" t="s">
        <v>1781</v>
      </c>
      <c r="D387" s="74">
        <v>3.9</v>
      </c>
      <c r="E387" s="74">
        <v>-1</v>
      </c>
      <c r="F387" s="74" t="s">
        <v>32</v>
      </c>
      <c r="G387" s="74">
        <v>-1</v>
      </c>
      <c r="H387" s="74">
        <v>-1</v>
      </c>
      <c r="I387" s="74" t="str">
        <f>HYPERLINK("[映雪.xlsx]类型!B3",'类型（5）'!$C$3)</f>
        <v>武勇强化</v>
      </c>
      <c r="J387" s="74">
        <v>-1</v>
      </c>
      <c r="K387" s="74">
        <v>-1</v>
      </c>
      <c r="L387" s="74" t="s">
        <v>1001</v>
      </c>
      <c r="M387" s="74" t="s">
        <v>1002</v>
      </c>
      <c r="N387" s="74">
        <v>855</v>
      </c>
      <c r="O387" s="74">
        <v>855</v>
      </c>
      <c r="P387" s="118">
        <v>520</v>
      </c>
      <c r="Q387" s="74" t="s">
        <v>1036</v>
      </c>
      <c r="R387" s="74">
        <v>-1</v>
      </c>
      <c r="S387" s="95">
        <v>63</v>
      </c>
      <c r="T387" s="74">
        <v>-1</v>
      </c>
      <c r="U387" s="74">
        <v>-1</v>
      </c>
      <c r="V387" s="122">
        <v>76</v>
      </c>
      <c r="W387" s="74">
        <v>-1</v>
      </c>
      <c r="X387" s="74">
        <v>-1</v>
      </c>
      <c r="Y387" s="104">
        <v>59</v>
      </c>
      <c r="Z387" s="74">
        <v>-1</v>
      </c>
      <c r="AA387" s="74">
        <v>-1</v>
      </c>
      <c r="AB387" s="133">
        <v>74</v>
      </c>
      <c r="AC387" s="74">
        <v>-1</v>
      </c>
      <c r="AD387" s="74">
        <v>-1</v>
      </c>
      <c r="AE387" s="136">
        <f t="shared" si="12"/>
        <v>139</v>
      </c>
      <c r="AF387" s="130">
        <f t="shared" si="13"/>
        <v>198</v>
      </c>
      <c r="AG387" s="74">
        <v>100</v>
      </c>
      <c r="AH387" s="74">
        <v>1</v>
      </c>
      <c r="AI387" s="74" t="s">
        <v>1012</v>
      </c>
      <c r="AJ387" s="74">
        <v>1540</v>
      </c>
      <c r="AK387" s="74">
        <v>1555</v>
      </c>
      <c r="AL387" s="74">
        <v>1599</v>
      </c>
      <c r="AM387" s="74">
        <v>1615</v>
      </c>
      <c r="AN387" s="74">
        <v>38</v>
      </c>
      <c r="AO387" s="74" t="s">
        <v>1004</v>
      </c>
      <c r="AP387" s="74" t="s">
        <v>1004</v>
      </c>
      <c r="AQ387" s="74">
        <v>13</v>
      </c>
      <c r="AR387" s="74" t="s">
        <v>1006</v>
      </c>
      <c r="AS387" s="74" t="s">
        <v>1007</v>
      </c>
      <c r="AT387" s="74" t="s">
        <v>1008</v>
      </c>
      <c r="AU387" s="74" t="s">
        <v>1013</v>
      </c>
      <c r="AV387" s="74">
        <v>7</v>
      </c>
      <c r="AW387" s="74" t="s">
        <v>1004</v>
      </c>
      <c r="AX387" s="74">
        <v>0</v>
      </c>
      <c r="AY387" s="104">
        <v>0</v>
      </c>
    </row>
    <row r="388" spans="1:51">
      <c r="A388" s="95">
        <v>810</v>
      </c>
      <c r="B388" s="109" t="s">
        <v>1799</v>
      </c>
      <c r="C388" s="74" t="s">
        <v>1799</v>
      </c>
      <c r="D388" s="74">
        <v>6</v>
      </c>
      <c r="E388" s="74">
        <v>-1</v>
      </c>
      <c r="F388" s="74" t="s">
        <v>62</v>
      </c>
      <c r="G388" s="74">
        <v>-1</v>
      </c>
      <c r="H388" s="74">
        <v>-1</v>
      </c>
      <c r="I388" s="74" t="str">
        <f>HYPERLINK("[映雪.xlsx]类型!B6",'类型（5）'!$C$6)</f>
        <v>统御全能</v>
      </c>
      <c r="J388" s="74">
        <v>-1</v>
      </c>
      <c r="K388" s="74">
        <v>-1</v>
      </c>
      <c r="L388" s="74" t="s">
        <v>1001</v>
      </c>
      <c r="M388" s="74" t="s">
        <v>1002</v>
      </c>
      <c r="N388" s="74">
        <v>280</v>
      </c>
      <c r="O388" s="74">
        <v>280</v>
      </c>
      <c r="P388" s="118">
        <v>110</v>
      </c>
      <c r="Q388" s="74" t="s">
        <v>1082</v>
      </c>
      <c r="R388" s="74">
        <v>-1</v>
      </c>
      <c r="S388" s="120">
        <v>65</v>
      </c>
      <c r="T388" s="74">
        <v>-1</v>
      </c>
      <c r="U388" s="74">
        <v>-1</v>
      </c>
      <c r="V388" s="122">
        <v>74</v>
      </c>
      <c r="W388" s="74">
        <v>-1</v>
      </c>
      <c r="X388" s="74">
        <v>-1</v>
      </c>
      <c r="Y388" s="104">
        <v>60</v>
      </c>
      <c r="Z388" s="74">
        <v>-1</v>
      </c>
      <c r="AA388" s="74">
        <v>-1</v>
      </c>
      <c r="AB388" s="129">
        <v>53</v>
      </c>
      <c r="AC388" s="74">
        <v>-1</v>
      </c>
      <c r="AD388" s="74">
        <v>-1</v>
      </c>
      <c r="AE388" s="136">
        <f t="shared" si="12"/>
        <v>139</v>
      </c>
      <c r="AF388" s="130">
        <f t="shared" si="13"/>
        <v>199</v>
      </c>
      <c r="AG388" s="74">
        <v>100</v>
      </c>
      <c r="AH388" s="74">
        <v>2</v>
      </c>
      <c r="AI388" s="74" t="s">
        <v>1012</v>
      </c>
      <c r="AJ388" s="74">
        <v>1558</v>
      </c>
      <c r="AK388" s="74">
        <v>1573</v>
      </c>
      <c r="AL388" s="74">
        <v>1640</v>
      </c>
      <c r="AM388" s="74">
        <v>1615</v>
      </c>
      <c r="AN388" s="74">
        <v>65</v>
      </c>
      <c r="AO388" s="74" t="s">
        <v>1004</v>
      </c>
      <c r="AP388" s="74" t="s">
        <v>1005</v>
      </c>
      <c r="AQ388" s="74">
        <v>66</v>
      </c>
      <c r="AR388" s="74" t="s">
        <v>1006</v>
      </c>
      <c r="AS388" s="74" t="s">
        <v>1007</v>
      </c>
      <c r="AT388" s="74" t="s">
        <v>1008</v>
      </c>
      <c r="AU388" s="74" t="s">
        <v>1024</v>
      </c>
      <c r="AV388" s="74">
        <v>6</v>
      </c>
      <c r="AW388" s="74" t="s">
        <v>1005</v>
      </c>
      <c r="AX388" s="74">
        <v>0</v>
      </c>
      <c r="AY388" s="104">
        <v>0</v>
      </c>
    </row>
    <row r="389" spans="1:51">
      <c r="A389" s="95">
        <v>811</v>
      </c>
      <c r="B389" s="109" t="s">
        <v>1800</v>
      </c>
      <c r="C389" s="74" t="s">
        <v>1800</v>
      </c>
      <c r="D389" s="74">
        <v>12</v>
      </c>
      <c r="E389" s="74">
        <v>-1</v>
      </c>
      <c r="F389" s="74" t="s">
        <v>62</v>
      </c>
      <c r="G389" s="74">
        <v>-1</v>
      </c>
      <c r="H389" s="74">
        <v>-1</v>
      </c>
      <c r="I389" s="96" t="str">
        <f>HYPERLINK("[映雪.xlsx]类型!B15",'类型（5）'!$C$15)</f>
        <v>巫女</v>
      </c>
      <c r="J389" s="74">
        <v>-1</v>
      </c>
      <c r="K389" s="74">
        <v>-1</v>
      </c>
      <c r="L389" s="74" t="s">
        <v>1001</v>
      </c>
      <c r="M389" s="74" t="s">
        <v>1002</v>
      </c>
      <c r="N389" s="74">
        <v>800</v>
      </c>
      <c r="O389" s="74">
        <v>800</v>
      </c>
      <c r="P389" s="118">
        <v>110</v>
      </c>
      <c r="Q389" s="74" t="s">
        <v>1382</v>
      </c>
      <c r="R389" s="74">
        <v>-1</v>
      </c>
      <c r="S389" s="120">
        <v>72</v>
      </c>
      <c r="T389" s="74">
        <v>-1</v>
      </c>
      <c r="U389" s="74">
        <v>-1</v>
      </c>
      <c r="V389" s="74">
        <v>67</v>
      </c>
      <c r="W389" s="74">
        <v>-1</v>
      </c>
      <c r="X389" s="74">
        <v>-1</v>
      </c>
      <c r="Y389" s="104">
        <v>54</v>
      </c>
      <c r="Z389" s="74">
        <v>-1</v>
      </c>
      <c r="AA389" s="74">
        <v>-1</v>
      </c>
      <c r="AB389" s="126">
        <v>92</v>
      </c>
      <c r="AC389" s="74">
        <v>-1</v>
      </c>
      <c r="AD389" s="74">
        <v>-1</v>
      </c>
      <c r="AE389" s="136">
        <f t="shared" si="12"/>
        <v>139</v>
      </c>
      <c r="AF389" s="130">
        <f t="shared" si="13"/>
        <v>193</v>
      </c>
      <c r="AG389" s="74">
        <v>100</v>
      </c>
      <c r="AH389" s="74">
        <v>3</v>
      </c>
      <c r="AI389" s="74" t="s">
        <v>1012</v>
      </c>
      <c r="AJ389" s="74">
        <v>1519</v>
      </c>
      <c r="AK389" s="74">
        <v>1534</v>
      </c>
      <c r="AL389" s="74">
        <v>1578</v>
      </c>
      <c r="AM389" s="74">
        <v>1615</v>
      </c>
      <c r="AN389" s="74">
        <v>58</v>
      </c>
      <c r="AO389" s="74" t="s">
        <v>1004</v>
      </c>
      <c r="AP389" s="74" t="s">
        <v>1004</v>
      </c>
      <c r="AQ389" s="74">
        <v>19</v>
      </c>
      <c r="AR389" s="74" t="s">
        <v>1006</v>
      </c>
      <c r="AS389" s="74" t="s">
        <v>1007</v>
      </c>
      <c r="AT389" s="74" t="s">
        <v>1162</v>
      </c>
      <c r="AU389" s="74" t="s">
        <v>1009</v>
      </c>
      <c r="AV389" s="74">
        <v>3</v>
      </c>
      <c r="AW389" s="74" t="s">
        <v>1005</v>
      </c>
      <c r="AX389" s="74">
        <v>0</v>
      </c>
      <c r="AY389" s="104">
        <v>0</v>
      </c>
    </row>
    <row r="390" spans="1:51">
      <c r="A390" s="95">
        <v>857</v>
      </c>
      <c r="B390" s="109" t="s">
        <v>1838</v>
      </c>
      <c r="C390" s="74" t="s">
        <v>1838</v>
      </c>
      <c r="D390" s="74">
        <v>7.8</v>
      </c>
      <c r="E390" s="74">
        <v>-1</v>
      </c>
      <c r="F390" s="74" t="s">
        <v>30</v>
      </c>
      <c r="G390" s="74">
        <v>-1</v>
      </c>
      <c r="H390" s="74">
        <v>-1</v>
      </c>
      <c r="I390" s="74" t="str">
        <f>HYPERLINK("[映雪.xlsx]类型!B13",'类型（5）'!$C$13)</f>
        <v>贤者</v>
      </c>
      <c r="J390" s="74">
        <v>-1</v>
      </c>
      <c r="K390" s="74">
        <v>-1</v>
      </c>
      <c r="L390" s="74" t="s">
        <v>1001</v>
      </c>
      <c r="M390" s="74" t="s">
        <v>1002</v>
      </c>
      <c r="N390" s="74">
        <v>591</v>
      </c>
      <c r="O390" s="74">
        <v>591</v>
      </c>
      <c r="P390" s="118">
        <v>110</v>
      </c>
      <c r="Q390" s="74" t="s">
        <v>1079</v>
      </c>
      <c r="R390" s="74">
        <v>-1</v>
      </c>
      <c r="S390" s="120">
        <v>73</v>
      </c>
      <c r="T390" s="74">
        <v>-1</v>
      </c>
      <c r="U390" s="74">
        <v>-1</v>
      </c>
      <c r="V390" s="74">
        <v>66</v>
      </c>
      <c r="W390" s="74">
        <v>-1</v>
      </c>
      <c r="X390" s="74">
        <v>-1</v>
      </c>
      <c r="Y390" s="132">
        <v>75</v>
      </c>
      <c r="Z390" s="74">
        <v>-1</v>
      </c>
      <c r="AA390" s="74">
        <v>-1</v>
      </c>
      <c r="AB390" s="133">
        <v>73</v>
      </c>
      <c r="AC390" s="74">
        <v>-1</v>
      </c>
      <c r="AD390" s="74">
        <v>-1</v>
      </c>
      <c r="AE390" s="136">
        <f t="shared" si="12"/>
        <v>139</v>
      </c>
      <c r="AF390" s="130">
        <f t="shared" si="13"/>
        <v>214</v>
      </c>
      <c r="AG390" s="74">
        <v>100</v>
      </c>
      <c r="AH390" s="74">
        <v>1</v>
      </c>
      <c r="AI390" s="74" t="s">
        <v>1012</v>
      </c>
      <c r="AJ390" s="74">
        <v>1530</v>
      </c>
      <c r="AK390" s="74">
        <v>1545</v>
      </c>
      <c r="AL390" s="74">
        <v>1579</v>
      </c>
      <c r="AM390" s="74">
        <v>1615</v>
      </c>
      <c r="AN390" s="74">
        <v>90</v>
      </c>
      <c r="AO390" s="74" t="s">
        <v>1004</v>
      </c>
      <c r="AP390" s="74" t="s">
        <v>1004</v>
      </c>
      <c r="AQ390" s="74">
        <v>13</v>
      </c>
      <c r="AR390" s="74" t="s">
        <v>1006</v>
      </c>
      <c r="AS390" s="74" t="s">
        <v>1007</v>
      </c>
      <c r="AT390" s="74" t="s">
        <v>1008</v>
      </c>
      <c r="AU390" s="74" t="s">
        <v>1009</v>
      </c>
      <c r="AV390" s="74">
        <v>8</v>
      </c>
      <c r="AW390" s="74" t="s">
        <v>1005</v>
      </c>
      <c r="AX390" s="74">
        <v>0</v>
      </c>
      <c r="AY390" s="104">
        <v>0</v>
      </c>
    </row>
    <row r="391" spans="1:51">
      <c r="A391" s="95">
        <v>901</v>
      </c>
      <c r="B391" s="109" t="s">
        <v>72</v>
      </c>
      <c r="C391" s="74" t="s">
        <v>72</v>
      </c>
      <c r="D391" s="74">
        <v>10.5</v>
      </c>
      <c r="E391" s="74">
        <v>-1</v>
      </c>
      <c r="F391" s="74" t="s">
        <v>72</v>
      </c>
      <c r="G391" s="74">
        <v>-1</v>
      </c>
      <c r="H391" s="74">
        <v>-1</v>
      </c>
      <c r="I391" s="96" t="str">
        <f>HYPERLINK("[映雪.xlsx]类型!B10",'类型（5）'!$C$10)</f>
        <v>学者</v>
      </c>
      <c r="J391" s="74">
        <v>-1</v>
      </c>
      <c r="K391" s="74">
        <v>-1</v>
      </c>
      <c r="L391" s="74" t="s">
        <v>1001</v>
      </c>
      <c r="M391" s="74" t="s">
        <v>1002</v>
      </c>
      <c r="N391" s="74">
        <v>34</v>
      </c>
      <c r="O391" s="74">
        <v>34</v>
      </c>
      <c r="P391" s="118">
        <v>165</v>
      </c>
      <c r="Q391" s="74" t="s">
        <v>1287</v>
      </c>
      <c r="R391" s="74">
        <v>-1</v>
      </c>
      <c r="S391" s="120">
        <v>76</v>
      </c>
      <c r="T391" s="74">
        <v>-1</v>
      </c>
      <c r="U391" s="74">
        <v>-1</v>
      </c>
      <c r="V391" s="74">
        <v>63</v>
      </c>
      <c r="W391" s="74">
        <v>-1</v>
      </c>
      <c r="X391" s="74">
        <v>-1</v>
      </c>
      <c r="Y391" s="131">
        <v>79</v>
      </c>
      <c r="Z391" s="74">
        <v>-1</v>
      </c>
      <c r="AA391" s="74">
        <v>-1</v>
      </c>
      <c r="AB391" s="133">
        <v>70</v>
      </c>
      <c r="AC391" s="74">
        <v>-1</v>
      </c>
      <c r="AD391" s="74">
        <v>-1</v>
      </c>
      <c r="AE391" s="136">
        <f t="shared" si="12"/>
        <v>139</v>
      </c>
      <c r="AF391" s="130">
        <f t="shared" si="13"/>
        <v>218</v>
      </c>
      <c r="AG391" s="74">
        <v>14040</v>
      </c>
      <c r="AH391" s="74">
        <v>6</v>
      </c>
      <c r="AI391" s="74" t="s">
        <v>4</v>
      </c>
      <c r="AJ391" s="74">
        <v>1529</v>
      </c>
      <c r="AK391" s="74">
        <v>1544</v>
      </c>
      <c r="AL391" s="74">
        <v>1584</v>
      </c>
      <c r="AM391" s="74">
        <v>1615</v>
      </c>
      <c r="AN391" s="74">
        <v>62</v>
      </c>
      <c r="AO391" s="74" t="s">
        <v>1004</v>
      </c>
      <c r="AP391" s="74" t="s">
        <v>1004</v>
      </c>
      <c r="AQ391" s="74">
        <v>85</v>
      </c>
      <c r="AR391" s="74" t="s">
        <v>1006</v>
      </c>
      <c r="AS391" s="74" t="s">
        <v>1148</v>
      </c>
      <c r="AT391" s="74" t="s">
        <v>1008</v>
      </c>
      <c r="AU391" s="74" t="s">
        <v>1020</v>
      </c>
      <c r="AV391" s="74">
        <v>12</v>
      </c>
      <c r="AW391" s="74" t="s">
        <v>1005</v>
      </c>
      <c r="AX391" s="74">
        <v>0</v>
      </c>
      <c r="AY391" s="104">
        <v>0</v>
      </c>
    </row>
    <row r="392" spans="1:51">
      <c r="A392" s="95">
        <v>934</v>
      </c>
      <c r="B392" s="109" t="s">
        <v>1906</v>
      </c>
      <c r="C392" s="74" t="s">
        <v>1906</v>
      </c>
      <c r="D392" s="74">
        <v>4.2</v>
      </c>
      <c r="E392" s="74">
        <v>-1</v>
      </c>
      <c r="F392" s="74" t="s">
        <v>106</v>
      </c>
      <c r="G392" s="74">
        <v>-1</v>
      </c>
      <c r="H392" s="74">
        <v>-1</v>
      </c>
      <c r="I392" s="74" t="str">
        <f>HYPERLINK("[映雪.xlsx]类型!B3",'类型（5）'!$C$3)</f>
        <v>武勇强化</v>
      </c>
      <c r="J392" s="74">
        <v>-1</v>
      </c>
      <c r="K392" s="74">
        <v>-1</v>
      </c>
      <c r="L392" s="74" t="s">
        <v>1001</v>
      </c>
      <c r="M392" s="74" t="s">
        <v>1002</v>
      </c>
      <c r="N392" s="74">
        <v>492</v>
      </c>
      <c r="O392" s="74">
        <v>492</v>
      </c>
      <c r="P392" s="118">
        <v>96</v>
      </c>
      <c r="Q392" s="74" t="s">
        <v>1064</v>
      </c>
      <c r="R392" s="74">
        <v>-1</v>
      </c>
      <c r="S392" s="120">
        <v>67</v>
      </c>
      <c r="T392" s="74">
        <v>-1</v>
      </c>
      <c r="U392" s="74">
        <v>-1</v>
      </c>
      <c r="V392" s="122">
        <v>72</v>
      </c>
      <c r="W392" s="74">
        <v>-1</v>
      </c>
      <c r="X392" s="74">
        <v>-1</v>
      </c>
      <c r="Y392" s="104">
        <v>21</v>
      </c>
      <c r="Z392" s="74">
        <v>-1</v>
      </c>
      <c r="AA392" s="74">
        <v>-1</v>
      </c>
      <c r="AB392" s="129">
        <v>49</v>
      </c>
      <c r="AC392" s="74">
        <v>-1</v>
      </c>
      <c r="AD392" s="74">
        <v>-1</v>
      </c>
      <c r="AE392" s="136">
        <f t="shared" si="12"/>
        <v>139</v>
      </c>
      <c r="AF392" s="130">
        <f t="shared" si="13"/>
        <v>160</v>
      </c>
      <c r="AG392" s="74">
        <v>100</v>
      </c>
      <c r="AH392" s="74">
        <v>1</v>
      </c>
      <c r="AI392" s="74" t="s">
        <v>1012</v>
      </c>
      <c r="AJ392" s="74">
        <v>1539</v>
      </c>
      <c r="AK392" s="74">
        <v>1554</v>
      </c>
      <c r="AL392" s="74">
        <v>1583</v>
      </c>
      <c r="AM392" s="74">
        <v>1615</v>
      </c>
      <c r="AN392" s="74">
        <v>74</v>
      </c>
      <c r="AO392" s="74" t="s">
        <v>1004</v>
      </c>
      <c r="AP392" s="74" t="s">
        <v>1005</v>
      </c>
      <c r="AQ392" s="74">
        <v>70</v>
      </c>
      <c r="AR392" s="74" t="s">
        <v>1006</v>
      </c>
      <c r="AS392" s="74" t="s">
        <v>1148</v>
      </c>
      <c r="AT392" s="74" t="s">
        <v>1008</v>
      </c>
      <c r="AU392" s="74" t="s">
        <v>1013</v>
      </c>
      <c r="AV392" s="74">
        <v>9</v>
      </c>
      <c r="AW392" s="74" t="s">
        <v>1005</v>
      </c>
      <c r="AX392" s="74">
        <v>0</v>
      </c>
      <c r="AY392" s="104">
        <v>0</v>
      </c>
    </row>
    <row r="393" spans="1:51">
      <c r="A393" s="95">
        <v>1003</v>
      </c>
      <c r="B393" s="109" t="s">
        <v>1968</v>
      </c>
      <c r="C393" s="74" t="s">
        <v>1968</v>
      </c>
      <c r="D393" s="74">
        <v>6.9</v>
      </c>
      <c r="E393" s="74">
        <v>-1</v>
      </c>
      <c r="F393" s="74" t="s">
        <v>50</v>
      </c>
      <c r="G393" s="74">
        <v>-1</v>
      </c>
      <c r="H393" s="74">
        <v>-1</v>
      </c>
      <c r="I393" s="96" t="str">
        <f>HYPERLINK("[映雪.xlsx]类型!B21",'类型（5）'!$C$21)</f>
        <v>游魂</v>
      </c>
      <c r="J393" s="74">
        <v>-1</v>
      </c>
      <c r="K393" s="74">
        <v>-1</v>
      </c>
      <c r="L393" s="74" t="s">
        <v>1001</v>
      </c>
      <c r="M393" s="74" t="s">
        <v>1002</v>
      </c>
      <c r="N393" s="74">
        <v>1003</v>
      </c>
      <c r="O393" s="74">
        <v>1003</v>
      </c>
      <c r="P393" s="118">
        <v>347</v>
      </c>
      <c r="Q393" s="74" t="s">
        <v>1067</v>
      </c>
      <c r="R393" s="74">
        <v>-1</v>
      </c>
      <c r="S393" s="95">
        <v>64</v>
      </c>
      <c r="T393" s="74">
        <v>-1</v>
      </c>
      <c r="U393" s="74">
        <v>-1</v>
      </c>
      <c r="V393" s="122">
        <v>75</v>
      </c>
      <c r="W393" s="74">
        <v>-1</v>
      </c>
      <c r="X393" s="74">
        <v>-1</v>
      </c>
      <c r="Y393" s="104">
        <v>57</v>
      </c>
      <c r="Z393" s="74">
        <v>-1</v>
      </c>
      <c r="AA393" s="74">
        <v>-1</v>
      </c>
      <c r="AB393" s="129">
        <v>61</v>
      </c>
      <c r="AC393" s="74">
        <v>-1</v>
      </c>
      <c r="AD393" s="74">
        <v>-1</v>
      </c>
      <c r="AE393" s="136">
        <f t="shared" si="12"/>
        <v>139</v>
      </c>
      <c r="AF393" s="130">
        <f t="shared" si="13"/>
        <v>196</v>
      </c>
      <c r="AG393" s="74">
        <v>100</v>
      </c>
      <c r="AH393" s="74">
        <v>1</v>
      </c>
      <c r="AI393" s="74" t="s">
        <v>1012</v>
      </c>
      <c r="AJ393" s="74">
        <v>1569</v>
      </c>
      <c r="AK393" s="74">
        <v>1584</v>
      </c>
      <c r="AL393" s="74">
        <v>1633</v>
      </c>
      <c r="AM393" s="74">
        <v>1615</v>
      </c>
      <c r="AN393" s="74">
        <v>90</v>
      </c>
      <c r="AO393" s="74" t="s">
        <v>1004</v>
      </c>
      <c r="AP393" s="74" t="s">
        <v>1005</v>
      </c>
      <c r="AQ393" s="74">
        <v>77</v>
      </c>
      <c r="AR393" s="74" t="s">
        <v>1006</v>
      </c>
      <c r="AS393" s="74" t="s">
        <v>1148</v>
      </c>
      <c r="AT393" s="74" t="s">
        <v>1008</v>
      </c>
      <c r="AU393" s="74" t="s">
        <v>1017</v>
      </c>
      <c r="AV393" s="74">
        <v>4</v>
      </c>
      <c r="AW393" s="74" t="s">
        <v>1005</v>
      </c>
      <c r="AX393" s="74">
        <v>0</v>
      </c>
      <c r="AY393" s="104">
        <v>0</v>
      </c>
    </row>
    <row r="394" spans="1:51">
      <c r="A394" s="95">
        <v>1167</v>
      </c>
      <c r="B394" s="109" t="s">
        <v>2118</v>
      </c>
      <c r="C394" s="74" t="s">
        <v>2118</v>
      </c>
      <c r="D394" s="74">
        <v>4.6</v>
      </c>
      <c r="E394" s="74">
        <v>-1</v>
      </c>
      <c r="F394" s="74" t="s">
        <v>160</v>
      </c>
      <c r="G394" s="74">
        <v>-1</v>
      </c>
      <c r="H394" s="74">
        <v>-1</v>
      </c>
      <c r="I394" s="99" t="str">
        <f>HYPERLINK("[映雪.xlsx]类型!B26",'类型（5）'!$C$26)</f>
        <v>剑豪</v>
      </c>
      <c r="J394" s="74">
        <v>-1</v>
      </c>
      <c r="K394" s="74">
        <v>-1</v>
      </c>
      <c r="L394" s="74" t="s">
        <v>1001</v>
      </c>
      <c r="M394" s="74" t="s">
        <v>1002</v>
      </c>
      <c r="N394" s="74">
        <v>1135</v>
      </c>
      <c r="O394" s="74">
        <v>1135</v>
      </c>
      <c r="P394" s="118">
        <v>20</v>
      </c>
      <c r="Q394" s="74" t="s">
        <v>1044</v>
      </c>
      <c r="R394" s="74">
        <v>-1</v>
      </c>
      <c r="S394" s="95">
        <v>64</v>
      </c>
      <c r="T394" s="74">
        <v>-1</v>
      </c>
      <c r="U394" s="74">
        <v>-1</v>
      </c>
      <c r="V394" s="122">
        <v>75</v>
      </c>
      <c r="W394" s="74">
        <v>-1</v>
      </c>
      <c r="X394" s="74">
        <v>-1</v>
      </c>
      <c r="Y394" s="132">
        <v>69</v>
      </c>
      <c r="Z394" s="74">
        <v>-1</v>
      </c>
      <c r="AA394" s="74">
        <v>-1</v>
      </c>
      <c r="AB394" s="133">
        <v>74</v>
      </c>
      <c r="AC394" s="74">
        <v>-1</v>
      </c>
      <c r="AD394" s="74">
        <v>-1</v>
      </c>
      <c r="AE394" s="136">
        <f t="shared" si="12"/>
        <v>139</v>
      </c>
      <c r="AF394" s="130">
        <f t="shared" si="13"/>
        <v>208</v>
      </c>
      <c r="AG394" s="74">
        <v>100</v>
      </c>
      <c r="AH394" s="74">
        <v>1</v>
      </c>
      <c r="AI394" s="74" t="s">
        <v>1012</v>
      </c>
      <c r="AJ394" s="74">
        <v>1523</v>
      </c>
      <c r="AK394" s="74">
        <v>1538</v>
      </c>
      <c r="AL394" s="74">
        <v>1587</v>
      </c>
      <c r="AM394" s="74">
        <v>1615</v>
      </c>
      <c r="AN394" s="74">
        <v>25</v>
      </c>
      <c r="AO394" s="74" t="s">
        <v>1004</v>
      </c>
      <c r="AP394" s="74" t="s">
        <v>1005</v>
      </c>
      <c r="AQ394" s="74">
        <v>56</v>
      </c>
      <c r="AR394" s="74" t="s">
        <v>1006</v>
      </c>
      <c r="AS394" s="74" t="s">
        <v>1007</v>
      </c>
      <c r="AT394" s="74" t="s">
        <v>1008</v>
      </c>
      <c r="AU394" s="74" t="s">
        <v>1024</v>
      </c>
      <c r="AV394" s="74">
        <v>15</v>
      </c>
      <c r="AW394" s="74" t="s">
        <v>1005</v>
      </c>
      <c r="AX394" s="74">
        <v>0</v>
      </c>
      <c r="AY394" s="104">
        <v>38</v>
      </c>
    </row>
    <row r="395" spans="1:51">
      <c r="A395" s="95">
        <v>1242</v>
      </c>
      <c r="B395" s="109" t="s">
        <v>2183</v>
      </c>
      <c r="C395" s="74" t="s">
        <v>2183</v>
      </c>
      <c r="D395" s="74">
        <v>5.5</v>
      </c>
      <c r="E395" s="74">
        <v>-1</v>
      </c>
      <c r="F395" s="74" t="s">
        <v>42</v>
      </c>
      <c r="G395" s="74">
        <v>-1</v>
      </c>
      <c r="H395" s="74">
        <v>-1</v>
      </c>
      <c r="I395" s="74" t="str">
        <f>HYPERLINK("[映雪.xlsx]类型!B32",'类型（5）'!$C$32)</f>
        <v>魔法少女</v>
      </c>
      <c r="J395" s="74">
        <v>-1</v>
      </c>
      <c r="K395" s="74">
        <v>-1</v>
      </c>
      <c r="L395" s="74" t="s">
        <v>1001</v>
      </c>
      <c r="M395" s="74" t="s">
        <v>1002</v>
      </c>
      <c r="N395" s="74">
        <v>1172</v>
      </c>
      <c r="O395" s="74">
        <v>1172</v>
      </c>
      <c r="P395" s="118">
        <v>172</v>
      </c>
      <c r="Q395" s="74" t="s">
        <v>1091</v>
      </c>
      <c r="R395" s="74">
        <v>-1</v>
      </c>
      <c r="S395" s="120">
        <v>66</v>
      </c>
      <c r="T395" s="74">
        <v>-1</v>
      </c>
      <c r="U395" s="74">
        <v>-1</v>
      </c>
      <c r="V395" s="122">
        <v>73</v>
      </c>
      <c r="W395" s="74">
        <v>-1</v>
      </c>
      <c r="X395" s="74">
        <v>-1</v>
      </c>
      <c r="Y395" s="132">
        <v>73</v>
      </c>
      <c r="Z395" s="74">
        <v>-1</v>
      </c>
      <c r="AA395" s="74">
        <v>-1</v>
      </c>
      <c r="AB395" s="129">
        <v>55</v>
      </c>
      <c r="AC395" s="74">
        <v>-1</v>
      </c>
      <c r="AD395" s="74">
        <v>-1</v>
      </c>
      <c r="AE395" s="136">
        <f t="shared" si="12"/>
        <v>139</v>
      </c>
      <c r="AF395" s="130">
        <f t="shared" si="13"/>
        <v>212</v>
      </c>
      <c r="AG395" s="74">
        <v>100</v>
      </c>
      <c r="AH395" s="74">
        <v>1</v>
      </c>
      <c r="AI395" s="74" t="s">
        <v>1012</v>
      </c>
      <c r="AJ395" s="74">
        <v>1495</v>
      </c>
      <c r="AK395" s="74">
        <v>1502</v>
      </c>
      <c r="AL395" s="74">
        <v>1554</v>
      </c>
      <c r="AM395" s="74">
        <v>1615</v>
      </c>
      <c r="AN395" s="74">
        <v>65</v>
      </c>
      <c r="AO395" s="74" t="s">
        <v>1004</v>
      </c>
      <c r="AP395" s="74" t="s">
        <v>1005</v>
      </c>
      <c r="AQ395" s="74">
        <v>18</v>
      </c>
      <c r="AR395" s="74" t="s">
        <v>1006</v>
      </c>
      <c r="AS395" s="74" t="s">
        <v>1007</v>
      </c>
      <c r="AT395" s="74" t="s">
        <v>1008</v>
      </c>
      <c r="AU395" s="74" t="s">
        <v>1017</v>
      </c>
      <c r="AV395" s="74">
        <v>6</v>
      </c>
      <c r="AW395" s="74" t="s">
        <v>1005</v>
      </c>
      <c r="AX395" s="74">
        <v>0</v>
      </c>
      <c r="AY395" s="104">
        <v>0</v>
      </c>
    </row>
    <row r="396" spans="1:51">
      <c r="A396" s="95">
        <v>1280</v>
      </c>
      <c r="B396" s="109" t="s">
        <v>2216</v>
      </c>
      <c r="C396" s="74" t="s">
        <v>2216</v>
      </c>
      <c r="D396" s="74">
        <v>12</v>
      </c>
      <c r="E396" s="74">
        <v>-1</v>
      </c>
      <c r="F396" s="74" t="s">
        <v>13</v>
      </c>
      <c r="G396" s="74">
        <v>-1</v>
      </c>
      <c r="H396" s="74">
        <v>-1</v>
      </c>
      <c r="I396" s="96" t="str">
        <f>HYPERLINK("[映雪.xlsx]类型!B48",'类型（5）'!$C$48)</f>
        <v>键</v>
      </c>
      <c r="J396" s="74">
        <v>-1</v>
      </c>
      <c r="K396" s="74">
        <v>-1</v>
      </c>
      <c r="L396" s="74" t="s">
        <v>1001</v>
      </c>
      <c r="M396" s="74" t="s">
        <v>1002</v>
      </c>
      <c r="N396" s="74">
        <v>1365</v>
      </c>
      <c r="O396" s="74">
        <v>1365</v>
      </c>
      <c r="P396" s="118">
        <v>595</v>
      </c>
      <c r="Q396" s="74" t="s">
        <v>1019</v>
      </c>
      <c r="R396" s="74">
        <v>-1</v>
      </c>
      <c r="S396" s="119">
        <v>36</v>
      </c>
      <c r="T396" s="74">
        <v>-1</v>
      </c>
      <c r="U396" s="74">
        <v>-1</v>
      </c>
      <c r="V396" s="74">
        <v>54</v>
      </c>
      <c r="W396" s="74">
        <v>-1</v>
      </c>
      <c r="X396" s="74">
        <v>-1</v>
      </c>
      <c r="Y396" s="131">
        <v>85</v>
      </c>
      <c r="Z396" s="74">
        <v>-1</v>
      </c>
      <c r="AA396" s="74">
        <v>-1</v>
      </c>
      <c r="AB396" s="133">
        <v>66</v>
      </c>
      <c r="AC396" s="74">
        <v>-1</v>
      </c>
      <c r="AD396" s="74">
        <v>-1</v>
      </c>
      <c r="AE396" s="136">
        <f t="shared" si="12"/>
        <v>139</v>
      </c>
      <c r="AF396" s="130">
        <f t="shared" si="13"/>
        <v>175</v>
      </c>
      <c r="AG396" s="74">
        <v>100</v>
      </c>
      <c r="AH396" s="74">
        <v>1</v>
      </c>
      <c r="AI396" s="74" t="s">
        <v>1012</v>
      </c>
      <c r="AJ396" s="74">
        <v>1516</v>
      </c>
      <c r="AK396" s="74">
        <v>1531</v>
      </c>
      <c r="AL396" s="74">
        <v>1565</v>
      </c>
      <c r="AM396" s="74">
        <v>1615</v>
      </c>
      <c r="AN396" s="74">
        <v>93</v>
      </c>
      <c r="AO396" s="74" t="s">
        <v>1004</v>
      </c>
      <c r="AP396" s="74" t="s">
        <v>1004</v>
      </c>
      <c r="AQ396" s="74">
        <v>2</v>
      </c>
      <c r="AR396" s="74" t="s">
        <v>1006</v>
      </c>
      <c r="AS396" s="74" t="s">
        <v>1007</v>
      </c>
      <c r="AT396" s="74" t="s">
        <v>1016</v>
      </c>
      <c r="AU396" s="74" t="s">
        <v>1020</v>
      </c>
      <c r="AV396" s="74">
        <v>3</v>
      </c>
      <c r="AW396" s="74" t="s">
        <v>1004</v>
      </c>
      <c r="AX396" s="74">
        <v>0</v>
      </c>
      <c r="AY396" s="104">
        <v>0</v>
      </c>
    </row>
    <row r="397" spans="1:51">
      <c r="A397" s="95">
        <v>1325</v>
      </c>
      <c r="B397" s="109" t="s">
        <v>883</v>
      </c>
      <c r="C397" s="74" t="s">
        <v>883</v>
      </c>
      <c r="D397" s="74">
        <v>7.6</v>
      </c>
      <c r="E397" s="74">
        <v>-1</v>
      </c>
      <c r="F397" s="74" t="s">
        <v>94</v>
      </c>
      <c r="G397" s="74">
        <v>-1</v>
      </c>
      <c r="H397" s="74">
        <v>-1</v>
      </c>
      <c r="I397" s="74" t="str">
        <f>HYPERLINK("[映雪.xlsx]类型!B41",'类型（5）'!$C$41)</f>
        <v>德鲁伊</v>
      </c>
      <c r="J397" s="74">
        <v>-1</v>
      </c>
      <c r="K397" s="74">
        <v>-1</v>
      </c>
      <c r="L397" s="74" t="s">
        <v>1001</v>
      </c>
      <c r="M397" s="74" t="s">
        <v>1002</v>
      </c>
      <c r="N397" s="74">
        <v>1420</v>
      </c>
      <c r="O397" s="74">
        <v>1420</v>
      </c>
      <c r="P397" s="118">
        <v>445</v>
      </c>
      <c r="Q397" s="74" t="s">
        <v>1082</v>
      </c>
      <c r="R397" s="74">
        <v>-1</v>
      </c>
      <c r="S397" s="95">
        <v>64</v>
      </c>
      <c r="T397" s="74">
        <v>-1</v>
      </c>
      <c r="U397" s="74">
        <v>-1</v>
      </c>
      <c r="V397" s="122">
        <v>75</v>
      </c>
      <c r="W397" s="74">
        <v>-1</v>
      </c>
      <c r="X397" s="74">
        <v>-1</v>
      </c>
      <c r="Y397" s="104">
        <v>45</v>
      </c>
      <c r="Z397" s="74">
        <v>-1</v>
      </c>
      <c r="AA397" s="74">
        <v>-1</v>
      </c>
      <c r="AB397" s="129">
        <v>43</v>
      </c>
      <c r="AC397" s="74">
        <v>-1</v>
      </c>
      <c r="AD397" s="74">
        <v>-1</v>
      </c>
      <c r="AE397" s="136">
        <f t="shared" si="12"/>
        <v>139</v>
      </c>
      <c r="AF397" s="130">
        <f t="shared" si="13"/>
        <v>184</v>
      </c>
      <c r="AG397" s="74">
        <v>100</v>
      </c>
      <c r="AH397" s="74">
        <v>1</v>
      </c>
      <c r="AI397" s="74" t="s">
        <v>1012</v>
      </c>
      <c r="AJ397" s="74">
        <v>1543</v>
      </c>
      <c r="AK397" s="74">
        <v>1558</v>
      </c>
      <c r="AL397" s="74">
        <v>1575</v>
      </c>
      <c r="AM397" s="74">
        <v>1615</v>
      </c>
      <c r="AN397" s="74">
        <v>0</v>
      </c>
      <c r="AO397" s="74" t="s">
        <v>1004</v>
      </c>
      <c r="AP397" s="74" t="s">
        <v>1004</v>
      </c>
      <c r="AQ397" s="74">
        <v>28</v>
      </c>
      <c r="AR397" s="74" t="s">
        <v>1006</v>
      </c>
      <c r="AS397" s="74" t="s">
        <v>1007</v>
      </c>
      <c r="AT397" s="74" t="s">
        <v>1008</v>
      </c>
      <c r="AU397" s="74" t="s">
        <v>1017</v>
      </c>
      <c r="AV397" s="74">
        <v>8</v>
      </c>
      <c r="AW397" s="74" t="s">
        <v>1004</v>
      </c>
      <c r="AX397" s="74">
        <v>0</v>
      </c>
      <c r="AY397" s="104">
        <v>0</v>
      </c>
    </row>
    <row r="398" spans="1:51">
      <c r="A398" s="95">
        <v>133</v>
      </c>
      <c r="B398" s="109" t="s">
        <v>448</v>
      </c>
      <c r="C398" s="74" t="s">
        <v>448</v>
      </c>
      <c r="D398" s="74">
        <v>6.9</v>
      </c>
      <c r="E398" s="74">
        <v>-1</v>
      </c>
      <c r="F398" s="74" t="s">
        <v>16</v>
      </c>
      <c r="G398" s="74">
        <v>-1</v>
      </c>
      <c r="H398" s="74">
        <v>-1</v>
      </c>
      <c r="I398" s="74" t="str">
        <f>HYPERLINK("[映雪.xlsx]类型!B2",'类型（5）'!$C$2)</f>
        <v>统御强化</v>
      </c>
      <c r="J398" s="74">
        <v>-1</v>
      </c>
      <c r="K398" s="74">
        <v>-1</v>
      </c>
      <c r="L398" s="74" t="s">
        <v>1001</v>
      </c>
      <c r="M398" s="74" t="s">
        <v>1002</v>
      </c>
      <c r="N398" s="74">
        <v>416</v>
      </c>
      <c r="O398" s="74">
        <v>416</v>
      </c>
      <c r="P398" s="118">
        <v>328</v>
      </c>
      <c r="Q398" s="74" t="s">
        <v>1031</v>
      </c>
      <c r="R398" s="74">
        <v>-1</v>
      </c>
      <c r="S398" s="119">
        <v>80</v>
      </c>
      <c r="T398" s="74">
        <v>-1</v>
      </c>
      <c r="U398" s="74">
        <v>-1</v>
      </c>
      <c r="V398" s="74">
        <v>58</v>
      </c>
      <c r="W398" s="74">
        <v>-1</v>
      </c>
      <c r="X398" s="74">
        <v>-1</v>
      </c>
      <c r="Y398" s="132">
        <v>74</v>
      </c>
      <c r="Z398" s="74">
        <v>-1</v>
      </c>
      <c r="AA398" s="74">
        <v>-1</v>
      </c>
      <c r="AB398" s="129">
        <v>55</v>
      </c>
      <c r="AC398" s="74">
        <v>-1</v>
      </c>
      <c r="AD398" s="74">
        <v>-1</v>
      </c>
      <c r="AE398" s="136">
        <f t="shared" si="12"/>
        <v>138</v>
      </c>
      <c r="AF398" s="130">
        <f t="shared" si="13"/>
        <v>212</v>
      </c>
      <c r="AG398" s="74">
        <v>100</v>
      </c>
      <c r="AH398" s="74">
        <v>1</v>
      </c>
      <c r="AI398" s="74" t="s">
        <v>1012</v>
      </c>
      <c r="AJ398" s="74">
        <v>1510</v>
      </c>
      <c r="AK398" s="74">
        <v>1525</v>
      </c>
      <c r="AL398" s="74">
        <v>1570</v>
      </c>
      <c r="AM398" s="74">
        <v>1615</v>
      </c>
      <c r="AN398" s="74">
        <v>74</v>
      </c>
      <c r="AO398" s="74" t="s">
        <v>1004</v>
      </c>
      <c r="AP398" s="74" t="s">
        <v>1004</v>
      </c>
      <c r="AQ398" s="74">
        <v>22</v>
      </c>
      <c r="AR398" s="74" t="s">
        <v>1006</v>
      </c>
      <c r="AS398" s="74" t="s">
        <v>1007</v>
      </c>
      <c r="AT398" s="74" t="s">
        <v>1008</v>
      </c>
      <c r="AU398" s="74" t="s">
        <v>1017</v>
      </c>
      <c r="AV398" s="74">
        <v>12</v>
      </c>
      <c r="AW398" s="74" t="s">
        <v>1004</v>
      </c>
      <c r="AX398" s="74">
        <v>0</v>
      </c>
      <c r="AY398" s="104">
        <v>0</v>
      </c>
    </row>
    <row r="399" spans="1:51">
      <c r="A399" s="95">
        <v>184</v>
      </c>
      <c r="B399" s="109" t="s">
        <v>1225</v>
      </c>
      <c r="C399" s="74" t="s">
        <v>1225</v>
      </c>
      <c r="D399" s="74">
        <v>4.2</v>
      </c>
      <c r="E399" s="74">
        <v>-1</v>
      </c>
      <c r="F399" s="74" t="s">
        <v>84</v>
      </c>
      <c r="G399" s="74">
        <v>-1</v>
      </c>
      <c r="H399" s="74">
        <v>-1</v>
      </c>
      <c r="I399" s="74" t="str">
        <f>HYPERLINK("[映雪.xlsx]类型!B3",'类型（5）'!$C$3)</f>
        <v>武勇强化</v>
      </c>
      <c r="J399" s="74">
        <v>-1</v>
      </c>
      <c r="K399" s="74">
        <v>-1</v>
      </c>
      <c r="L399" s="74" t="s">
        <v>1001</v>
      </c>
      <c r="M399" s="74" t="s">
        <v>1002</v>
      </c>
      <c r="N399" s="74">
        <v>777</v>
      </c>
      <c r="O399" s="74">
        <v>777</v>
      </c>
      <c r="P399" s="118">
        <v>338</v>
      </c>
      <c r="Q399" s="74" t="s">
        <v>1069</v>
      </c>
      <c r="R399" s="74">
        <v>-1</v>
      </c>
      <c r="S399" s="120">
        <v>69</v>
      </c>
      <c r="T399" s="74">
        <v>-1</v>
      </c>
      <c r="U399" s="74">
        <v>-1</v>
      </c>
      <c r="V399" s="122">
        <v>69</v>
      </c>
      <c r="W399" s="74">
        <v>-1</v>
      </c>
      <c r="X399" s="74">
        <v>-1</v>
      </c>
      <c r="Y399" s="104">
        <v>57</v>
      </c>
      <c r="Z399" s="74">
        <v>-1</v>
      </c>
      <c r="AA399" s="74">
        <v>-1</v>
      </c>
      <c r="AB399" s="129">
        <v>53</v>
      </c>
      <c r="AC399" s="74">
        <v>-1</v>
      </c>
      <c r="AD399" s="74">
        <v>-1</v>
      </c>
      <c r="AE399" s="136">
        <f t="shared" si="12"/>
        <v>138</v>
      </c>
      <c r="AF399" s="130">
        <f t="shared" si="13"/>
        <v>195</v>
      </c>
      <c r="AG399" s="74">
        <v>100</v>
      </c>
      <c r="AH399" s="74">
        <v>1</v>
      </c>
      <c r="AI399" s="74" t="s">
        <v>1012</v>
      </c>
      <c r="AJ399" s="74">
        <v>1576</v>
      </c>
      <c r="AK399" s="74">
        <v>1591</v>
      </c>
      <c r="AL399" s="74">
        <v>1633</v>
      </c>
      <c r="AM399" s="74">
        <v>1615</v>
      </c>
      <c r="AN399" s="74">
        <v>71</v>
      </c>
      <c r="AO399" s="74" t="s">
        <v>1004</v>
      </c>
      <c r="AP399" s="74" t="s">
        <v>1005</v>
      </c>
      <c r="AQ399" s="74">
        <v>25</v>
      </c>
      <c r="AR399" s="74" t="s">
        <v>1006</v>
      </c>
      <c r="AS399" s="74" t="s">
        <v>1007</v>
      </c>
      <c r="AT399" s="74" t="s">
        <v>1023</v>
      </c>
      <c r="AU399" s="74" t="s">
        <v>1009</v>
      </c>
      <c r="AV399" s="74">
        <v>5</v>
      </c>
      <c r="AW399" s="74" t="s">
        <v>1004</v>
      </c>
      <c r="AX399" s="74">
        <v>0</v>
      </c>
      <c r="AY399" s="104">
        <v>0</v>
      </c>
    </row>
    <row r="400" spans="1:51">
      <c r="A400" s="95">
        <v>498</v>
      </c>
      <c r="B400" s="109" t="s">
        <v>1522</v>
      </c>
      <c r="C400" s="74" t="s">
        <v>1522</v>
      </c>
      <c r="D400" s="74">
        <v>5.3</v>
      </c>
      <c r="E400" s="74">
        <v>-1</v>
      </c>
      <c r="F400" s="74" t="s">
        <v>70</v>
      </c>
      <c r="G400" s="74">
        <v>-1</v>
      </c>
      <c r="H400" s="74">
        <v>-1</v>
      </c>
      <c r="I400" s="74" t="str">
        <f>HYPERLINK("[映雪.xlsx]类型!B1",'类型（5）'!$C$1)</f>
        <v>均衡</v>
      </c>
      <c r="J400" s="74">
        <v>-1</v>
      </c>
      <c r="K400" s="74">
        <v>-1</v>
      </c>
      <c r="L400" s="74" t="s">
        <v>1001</v>
      </c>
      <c r="M400" s="74" t="s">
        <v>1002</v>
      </c>
      <c r="N400" s="74">
        <v>159</v>
      </c>
      <c r="O400" s="74">
        <v>159</v>
      </c>
      <c r="P400" s="118">
        <v>599</v>
      </c>
      <c r="Q400" s="74" t="s">
        <v>1058</v>
      </c>
      <c r="R400" s="74">
        <v>-1</v>
      </c>
      <c r="S400" s="95">
        <v>63</v>
      </c>
      <c r="T400" s="74">
        <v>-1</v>
      </c>
      <c r="U400" s="74">
        <v>-1</v>
      </c>
      <c r="V400" s="122">
        <v>75</v>
      </c>
      <c r="W400" s="74">
        <v>-1</v>
      </c>
      <c r="X400" s="74">
        <v>-1</v>
      </c>
      <c r="Y400" s="132">
        <v>68</v>
      </c>
      <c r="Z400" s="74">
        <v>-1</v>
      </c>
      <c r="AA400" s="74">
        <v>-1</v>
      </c>
      <c r="AB400" s="129">
        <v>56</v>
      </c>
      <c r="AC400" s="74">
        <v>-1</v>
      </c>
      <c r="AD400" s="74">
        <v>-1</v>
      </c>
      <c r="AE400" s="136">
        <f t="shared" si="12"/>
        <v>138</v>
      </c>
      <c r="AF400" s="130">
        <f t="shared" si="13"/>
        <v>206</v>
      </c>
      <c r="AG400" s="74">
        <v>100</v>
      </c>
      <c r="AH400" s="74">
        <v>1</v>
      </c>
      <c r="AI400" s="74" t="s">
        <v>1012</v>
      </c>
      <c r="AJ400" s="74">
        <v>1516</v>
      </c>
      <c r="AK400" s="74">
        <v>1531</v>
      </c>
      <c r="AL400" s="74">
        <v>1555</v>
      </c>
      <c r="AM400" s="74">
        <v>1615</v>
      </c>
      <c r="AN400" s="74">
        <v>5</v>
      </c>
      <c r="AO400" s="74" t="s">
        <v>1004</v>
      </c>
      <c r="AP400" s="74" t="s">
        <v>1004</v>
      </c>
      <c r="AQ400" s="74">
        <v>16</v>
      </c>
      <c r="AR400" s="74" t="s">
        <v>1006</v>
      </c>
      <c r="AS400" s="74" t="s">
        <v>1007</v>
      </c>
      <c r="AT400" s="74" t="s">
        <v>1008</v>
      </c>
      <c r="AU400" s="74" t="s">
        <v>1013</v>
      </c>
      <c r="AV400" s="74">
        <v>4</v>
      </c>
      <c r="AW400" s="74" t="s">
        <v>1004</v>
      </c>
      <c r="AX400" s="74">
        <v>0</v>
      </c>
      <c r="AY400" s="104">
        <v>62</v>
      </c>
    </row>
    <row r="401" spans="1:51">
      <c r="A401" s="95">
        <v>540</v>
      </c>
      <c r="B401" s="109" t="s">
        <v>1560</v>
      </c>
      <c r="C401" s="74" t="s">
        <v>1560</v>
      </c>
      <c r="D401" s="74">
        <v>5.9</v>
      </c>
      <c r="E401" s="74">
        <v>-1</v>
      </c>
      <c r="F401" s="74" t="s">
        <v>44</v>
      </c>
      <c r="G401" s="74">
        <v>-1</v>
      </c>
      <c r="H401" s="74">
        <v>-1</v>
      </c>
      <c r="I401" s="99" t="str">
        <f>HYPERLINK("[映雪.xlsx]类型!B26",'类型（5）'!$C$26)</f>
        <v>剑豪</v>
      </c>
      <c r="J401" s="74">
        <v>-1</v>
      </c>
      <c r="K401" s="74">
        <v>-1</v>
      </c>
      <c r="L401" s="74" t="s">
        <v>1001</v>
      </c>
      <c r="M401" s="74" t="s">
        <v>1002</v>
      </c>
      <c r="N401" s="74">
        <v>233</v>
      </c>
      <c r="O401" s="74">
        <v>233</v>
      </c>
      <c r="P401" s="118">
        <v>59</v>
      </c>
      <c r="Q401" s="74" t="s">
        <v>1042</v>
      </c>
      <c r="R401" s="74">
        <v>-1</v>
      </c>
      <c r="S401" s="95">
        <v>58</v>
      </c>
      <c r="T401" s="74">
        <v>-1</v>
      </c>
      <c r="U401" s="74">
        <v>-1</v>
      </c>
      <c r="V401" s="99">
        <v>80</v>
      </c>
      <c r="W401" s="74">
        <v>-1</v>
      </c>
      <c r="X401" s="74">
        <v>-1</v>
      </c>
      <c r="Y401" s="104">
        <v>33</v>
      </c>
      <c r="Z401" s="74">
        <v>-1</v>
      </c>
      <c r="AA401" s="74">
        <v>-1</v>
      </c>
      <c r="AB401" s="129">
        <v>32</v>
      </c>
      <c r="AC401" s="74">
        <v>-1</v>
      </c>
      <c r="AD401" s="74">
        <v>-1</v>
      </c>
      <c r="AE401" s="136">
        <f t="shared" si="12"/>
        <v>138</v>
      </c>
      <c r="AF401" s="130">
        <f t="shared" si="13"/>
        <v>171</v>
      </c>
      <c r="AG401" s="74">
        <v>100</v>
      </c>
      <c r="AH401" s="74">
        <v>1</v>
      </c>
      <c r="AI401" s="74" t="s">
        <v>1012</v>
      </c>
      <c r="AJ401" s="74">
        <v>1516</v>
      </c>
      <c r="AK401" s="74">
        <v>1531</v>
      </c>
      <c r="AL401" s="74">
        <v>1583</v>
      </c>
      <c r="AM401" s="74">
        <v>1615</v>
      </c>
      <c r="AN401" s="74">
        <v>20</v>
      </c>
      <c r="AO401" s="74" t="s">
        <v>1004</v>
      </c>
      <c r="AP401" s="74" t="s">
        <v>1004</v>
      </c>
      <c r="AQ401" s="74">
        <v>24</v>
      </c>
      <c r="AR401" s="74" t="s">
        <v>1006</v>
      </c>
      <c r="AS401" s="74" t="s">
        <v>1007</v>
      </c>
      <c r="AT401" s="74" t="s">
        <v>1008</v>
      </c>
      <c r="AU401" s="74" t="s">
        <v>1009</v>
      </c>
      <c r="AV401" s="74">
        <v>2</v>
      </c>
      <c r="AW401" s="74" t="s">
        <v>1004</v>
      </c>
      <c r="AX401" s="74">
        <v>0</v>
      </c>
      <c r="AY401" s="104">
        <v>14</v>
      </c>
    </row>
    <row r="402" spans="1:51">
      <c r="A402" s="95">
        <v>635</v>
      </c>
      <c r="B402" s="109" t="s">
        <v>1641</v>
      </c>
      <c r="C402" s="74" t="s">
        <v>1641</v>
      </c>
      <c r="D402" s="74">
        <v>6.3</v>
      </c>
      <c r="E402" s="74">
        <v>-1</v>
      </c>
      <c r="F402" s="74" t="s">
        <v>138</v>
      </c>
      <c r="G402" s="74">
        <v>-1</v>
      </c>
      <c r="H402" s="74">
        <v>-1</v>
      </c>
      <c r="I402" s="74" t="str">
        <f>HYPERLINK("[映雪.xlsx]类型!B46",'类型（5）'!$C$46)</f>
        <v>麻将</v>
      </c>
      <c r="J402" s="74">
        <v>-1</v>
      </c>
      <c r="K402" s="74">
        <v>-1</v>
      </c>
      <c r="L402" s="74" t="s">
        <v>1001</v>
      </c>
      <c r="M402" s="74" t="s">
        <v>1002</v>
      </c>
      <c r="N402" s="74">
        <v>626</v>
      </c>
      <c r="O402" s="74">
        <v>626</v>
      </c>
      <c r="P402" s="118">
        <v>106</v>
      </c>
      <c r="Q402" s="74" t="s">
        <v>1047</v>
      </c>
      <c r="R402" s="74">
        <v>-1</v>
      </c>
      <c r="S402" s="120">
        <v>72</v>
      </c>
      <c r="T402" s="74">
        <v>-1</v>
      </c>
      <c r="U402" s="74">
        <v>-1</v>
      </c>
      <c r="V402" s="74">
        <v>66</v>
      </c>
      <c r="W402" s="74">
        <v>-1</v>
      </c>
      <c r="X402" s="74">
        <v>-1</v>
      </c>
      <c r="Y402" s="132">
        <v>67</v>
      </c>
      <c r="Z402" s="74">
        <v>-1</v>
      </c>
      <c r="AA402" s="74">
        <v>-1</v>
      </c>
      <c r="AB402" s="129">
        <v>57</v>
      </c>
      <c r="AC402" s="74">
        <v>-1</v>
      </c>
      <c r="AD402" s="74">
        <v>-1</v>
      </c>
      <c r="AE402" s="136">
        <f t="shared" si="12"/>
        <v>138</v>
      </c>
      <c r="AF402" s="130">
        <f t="shared" si="13"/>
        <v>205</v>
      </c>
      <c r="AG402" s="74">
        <v>100</v>
      </c>
      <c r="AH402" s="74">
        <v>1</v>
      </c>
      <c r="AI402" s="74" t="s">
        <v>1012</v>
      </c>
      <c r="AJ402" s="74">
        <v>1535</v>
      </c>
      <c r="AK402" s="74">
        <v>1550</v>
      </c>
      <c r="AL402" s="74">
        <v>1584</v>
      </c>
      <c r="AM402" s="74">
        <v>1615</v>
      </c>
      <c r="AN402" s="74">
        <v>25</v>
      </c>
      <c r="AO402" s="74" t="s">
        <v>1004</v>
      </c>
      <c r="AP402" s="74" t="s">
        <v>1004</v>
      </c>
      <c r="AQ402" s="74">
        <v>60</v>
      </c>
      <c r="AR402" s="74" t="s">
        <v>1006</v>
      </c>
      <c r="AS402" s="74" t="s">
        <v>1007</v>
      </c>
      <c r="AT402" s="74" t="s">
        <v>1008</v>
      </c>
      <c r="AU402" s="74" t="s">
        <v>1017</v>
      </c>
      <c r="AV402" s="74">
        <v>6</v>
      </c>
      <c r="AW402" s="74" t="s">
        <v>1004</v>
      </c>
      <c r="AX402" s="74">
        <v>0</v>
      </c>
      <c r="AY402" s="104">
        <v>0</v>
      </c>
    </row>
    <row r="403" spans="1:51">
      <c r="A403" s="95">
        <v>771</v>
      </c>
      <c r="B403" s="109" t="s">
        <v>1764</v>
      </c>
      <c r="C403" s="74" t="s">
        <v>1764</v>
      </c>
      <c r="D403" s="74">
        <v>11.6</v>
      </c>
      <c r="E403" s="74">
        <v>-1</v>
      </c>
      <c r="F403" s="74" t="s">
        <v>32</v>
      </c>
      <c r="G403" s="74">
        <v>-1</v>
      </c>
      <c r="H403" s="74">
        <v>-1</v>
      </c>
      <c r="I403" s="99" t="str">
        <f>HYPERLINK("[映雪.xlsx]类型!B36",'类型（5）'!$C$36)</f>
        <v>文学家</v>
      </c>
      <c r="J403" s="74">
        <v>-1</v>
      </c>
      <c r="K403" s="74">
        <v>-1</v>
      </c>
      <c r="L403" s="74" t="s">
        <v>1001</v>
      </c>
      <c r="M403" s="74" t="s">
        <v>1002</v>
      </c>
      <c r="N403" s="74">
        <v>139</v>
      </c>
      <c r="O403" s="74">
        <v>139</v>
      </c>
      <c r="P403" s="118">
        <v>158</v>
      </c>
      <c r="Q403" s="74" t="s">
        <v>1035</v>
      </c>
      <c r="R403" s="74">
        <v>-1</v>
      </c>
      <c r="S403" s="95">
        <v>54</v>
      </c>
      <c r="T403" s="74">
        <v>-1</v>
      </c>
      <c r="U403" s="74">
        <v>-1</v>
      </c>
      <c r="V403" s="74">
        <v>53</v>
      </c>
      <c r="W403" s="74">
        <v>-1</v>
      </c>
      <c r="X403" s="74">
        <v>-1</v>
      </c>
      <c r="Y403" s="131">
        <v>84</v>
      </c>
      <c r="Z403" s="74">
        <v>-1</v>
      </c>
      <c r="AA403" s="74">
        <v>-1</v>
      </c>
      <c r="AB403" s="129">
        <v>63</v>
      </c>
      <c r="AC403" s="74">
        <v>-1</v>
      </c>
      <c r="AD403" s="74">
        <v>-1</v>
      </c>
      <c r="AE403" s="136">
        <f t="shared" si="12"/>
        <v>138</v>
      </c>
      <c r="AF403" s="130">
        <f t="shared" si="13"/>
        <v>191</v>
      </c>
      <c r="AG403" s="74">
        <v>100</v>
      </c>
      <c r="AH403" s="74">
        <v>1</v>
      </c>
      <c r="AI403" s="74" t="s">
        <v>1012</v>
      </c>
      <c r="AJ403" s="74">
        <v>1523</v>
      </c>
      <c r="AK403" s="74">
        <v>1538</v>
      </c>
      <c r="AL403" s="74">
        <v>1563</v>
      </c>
      <c r="AM403" s="74">
        <v>1615</v>
      </c>
      <c r="AN403" s="74">
        <v>36</v>
      </c>
      <c r="AO403" s="74" t="s">
        <v>1004</v>
      </c>
      <c r="AP403" s="74" t="s">
        <v>1004</v>
      </c>
      <c r="AQ403" s="74">
        <v>85</v>
      </c>
      <c r="AR403" s="74" t="s">
        <v>1006</v>
      </c>
      <c r="AS403" s="74" t="s">
        <v>1007</v>
      </c>
      <c r="AT403" s="74" t="s">
        <v>1016</v>
      </c>
      <c r="AU403" s="74" t="s">
        <v>1013</v>
      </c>
      <c r="AV403" s="74">
        <v>9</v>
      </c>
      <c r="AW403" s="74" t="s">
        <v>1005</v>
      </c>
      <c r="AX403" s="74">
        <v>0</v>
      </c>
      <c r="AY403" s="104">
        <v>0</v>
      </c>
    </row>
    <row r="404" spans="1:51">
      <c r="A404" s="95">
        <v>975</v>
      </c>
      <c r="B404" s="109" t="s">
        <v>831</v>
      </c>
      <c r="C404" s="74" t="s">
        <v>831</v>
      </c>
      <c r="D404" s="74">
        <v>4.6</v>
      </c>
      <c r="E404" s="74">
        <v>-1</v>
      </c>
      <c r="F404" s="74" t="s">
        <v>48</v>
      </c>
      <c r="G404" s="74">
        <v>-1</v>
      </c>
      <c r="H404" s="74">
        <v>-1</v>
      </c>
      <c r="I404" s="99" t="str">
        <f>HYPERLINK("[映雪.xlsx]类型!B26",'类型（5）'!$C$26)</f>
        <v>剑豪</v>
      </c>
      <c r="J404" s="74">
        <v>-1</v>
      </c>
      <c r="K404" s="74">
        <v>-1</v>
      </c>
      <c r="L404" s="74" t="s">
        <v>1001</v>
      </c>
      <c r="M404" s="74" t="s">
        <v>1002</v>
      </c>
      <c r="N404" s="74">
        <v>128</v>
      </c>
      <c r="O404" s="74">
        <v>128</v>
      </c>
      <c r="P404" s="118">
        <v>590</v>
      </c>
      <c r="Q404" s="74" t="s">
        <v>1085</v>
      </c>
      <c r="R404" s="74">
        <v>-1</v>
      </c>
      <c r="S404" s="120">
        <v>73</v>
      </c>
      <c r="T404" s="74">
        <v>-1</v>
      </c>
      <c r="U404" s="74">
        <v>-1</v>
      </c>
      <c r="V404" s="74">
        <v>65</v>
      </c>
      <c r="W404" s="74">
        <v>-1</v>
      </c>
      <c r="X404" s="74">
        <v>-1</v>
      </c>
      <c r="Y404" s="104">
        <v>61</v>
      </c>
      <c r="Z404" s="74">
        <v>-1</v>
      </c>
      <c r="AA404" s="74">
        <v>-1</v>
      </c>
      <c r="AB404" s="129">
        <v>63</v>
      </c>
      <c r="AC404" s="74">
        <v>-1</v>
      </c>
      <c r="AD404" s="74">
        <v>-1</v>
      </c>
      <c r="AE404" s="136">
        <f t="shared" si="12"/>
        <v>138</v>
      </c>
      <c r="AF404" s="130">
        <f t="shared" si="13"/>
        <v>199</v>
      </c>
      <c r="AG404" s="74">
        <v>100</v>
      </c>
      <c r="AH404" s="74">
        <v>1</v>
      </c>
      <c r="AI404" s="74" t="s">
        <v>1012</v>
      </c>
      <c r="AJ404" s="74">
        <v>1545</v>
      </c>
      <c r="AK404" s="74">
        <v>1560</v>
      </c>
      <c r="AL404" s="74">
        <v>1589</v>
      </c>
      <c r="AM404" s="74">
        <v>1615</v>
      </c>
      <c r="AN404" s="74">
        <v>29</v>
      </c>
      <c r="AO404" s="74" t="s">
        <v>1004</v>
      </c>
      <c r="AP404" s="74" t="s">
        <v>1005</v>
      </c>
      <c r="AQ404" s="74">
        <v>45</v>
      </c>
      <c r="AR404" s="74" t="s">
        <v>1006</v>
      </c>
      <c r="AS404" s="74" t="s">
        <v>1007</v>
      </c>
      <c r="AT404" s="74" t="s">
        <v>1008</v>
      </c>
      <c r="AU404" s="74" t="s">
        <v>1017</v>
      </c>
      <c r="AV404" s="74">
        <v>8</v>
      </c>
      <c r="AW404" s="74" t="s">
        <v>1004</v>
      </c>
      <c r="AX404" s="74">
        <v>0</v>
      </c>
      <c r="AY404" s="104">
        <v>0</v>
      </c>
    </row>
    <row r="405" spans="1:51">
      <c r="A405" s="95">
        <v>985</v>
      </c>
      <c r="B405" s="109" t="s">
        <v>1952</v>
      </c>
      <c r="C405" s="74" t="s">
        <v>1952</v>
      </c>
      <c r="D405" s="74">
        <v>12.4</v>
      </c>
      <c r="E405" s="74">
        <v>-1</v>
      </c>
      <c r="F405" s="74" t="s">
        <v>48</v>
      </c>
      <c r="G405" s="74">
        <v>-1</v>
      </c>
      <c r="H405" s="74">
        <v>-1</v>
      </c>
      <c r="I405" s="96" t="str">
        <f>HYPERLINK("[映雪.xlsx]类型!B15",'类型（5）'!$C$15)</f>
        <v>巫女</v>
      </c>
      <c r="J405" s="74">
        <v>-1</v>
      </c>
      <c r="K405" s="74">
        <v>-1</v>
      </c>
      <c r="L405" s="74" t="s">
        <v>1001</v>
      </c>
      <c r="M405" s="74" t="s">
        <v>1002</v>
      </c>
      <c r="N405" s="74">
        <v>671</v>
      </c>
      <c r="O405" s="74">
        <v>671</v>
      </c>
      <c r="P405" s="118">
        <v>591</v>
      </c>
      <c r="Q405" s="74" t="s">
        <v>1049</v>
      </c>
      <c r="R405" s="74">
        <v>-1</v>
      </c>
      <c r="S405" s="95">
        <v>58</v>
      </c>
      <c r="T405" s="74">
        <v>-1</v>
      </c>
      <c r="U405" s="74">
        <v>-1</v>
      </c>
      <c r="V405" s="74">
        <v>44</v>
      </c>
      <c r="W405" s="74">
        <v>-1</v>
      </c>
      <c r="X405" s="74">
        <v>-1</v>
      </c>
      <c r="Y405" s="131">
        <v>80</v>
      </c>
      <c r="Z405" s="74">
        <v>-1</v>
      </c>
      <c r="AA405" s="74">
        <v>-1</v>
      </c>
      <c r="AB405" s="133">
        <v>70</v>
      </c>
      <c r="AC405" s="74">
        <v>-1</v>
      </c>
      <c r="AD405" s="74">
        <v>-1</v>
      </c>
      <c r="AE405" s="136">
        <f t="shared" si="12"/>
        <v>138</v>
      </c>
      <c r="AF405" s="130">
        <f t="shared" si="13"/>
        <v>182</v>
      </c>
      <c r="AG405" s="74">
        <v>100</v>
      </c>
      <c r="AH405" s="74">
        <v>1</v>
      </c>
      <c r="AI405" s="74" t="s">
        <v>1012</v>
      </c>
      <c r="AJ405" s="74">
        <v>1578</v>
      </c>
      <c r="AK405" s="74">
        <v>1593</v>
      </c>
      <c r="AL405" s="74">
        <v>1668</v>
      </c>
      <c r="AM405" s="74">
        <v>1615</v>
      </c>
      <c r="AN405" s="74">
        <v>28</v>
      </c>
      <c r="AO405" s="74" t="s">
        <v>1004</v>
      </c>
      <c r="AP405" s="74" t="s">
        <v>1005</v>
      </c>
      <c r="AQ405" s="74">
        <v>45</v>
      </c>
      <c r="AR405" s="74" t="s">
        <v>1006</v>
      </c>
      <c r="AS405" s="74" t="s">
        <v>1007</v>
      </c>
      <c r="AT405" s="74" t="s">
        <v>1008</v>
      </c>
      <c r="AU405" s="74" t="s">
        <v>1013</v>
      </c>
      <c r="AV405" s="74">
        <v>5</v>
      </c>
      <c r="AW405" s="74" t="s">
        <v>1004</v>
      </c>
      <c r="AX405" s="74">
        <v>0</v>
      </c>
      <c r="AY405" s="104">
        <v>0</v>
      </c>
    </row>
    <row r="406" spans="1:51">
      <c r="A406" s="95">
        <v>1156</v>
      </c>
      <c r="B406" s="109" t="s">
        <v>2110</v>
      </c>
      <c r="C406" s="74" t="s">
        <v>2110</v>
      </c>
      <c r="D406" s="74">
        <v>8.1</v>
      </c>
      <c r="E406" s="74">
        <v>-1</v>
      </c>
      <c r="F406" s="74" t="s">
        <v>56</v>
      </c>
      <c r="G406" s="74">
        <v>-1</v>
      </c>
      <c r="H406" s="74">
        <v>-1</v>
      </c>
      <c r="I406" s="99" t="str">
        <f>HYPERLINK("[映雪.xlsx]类型!B39",'类型（5）'!$C$39)</f>
        <v>狙撃手</v>
      </c>
      <c r="J406" s="74">
        <v>-1</v>
      </c>
      <c r="K406" s="74">
        <v>-1</v>
      </c>
      <c r="L406" s="74" t="s">
        <v>1001</v>
      </c>
      <c r="M406" s="74" t="s">
        <v>1002</v>
      </c>
      <c r="N406" s="74">
        <v>1334</v>
      </c>
      <c r="O406" s="74">
        <v>1334</v>
      </c>
      <c r="P406" s="118">
        <v>143</v>
      </c>
      <c r="Q406" s="74" t="s">
        <v>1087</v>
      </c>
      <c r="R406" s="74">
        <v>-1</v>
      </c>
      <c r="S406" s="95">
        <v>56</v>
      </c>
      <c r="T406" s="74">
        <v>-1</v>
      </c>
      <c r="U406" s="74">
        <v>-1</v>
      </c>
      <c r="V406" s="99">
        <v>82</v>
      </c>
      <c r="W406" s="74">
        <v>-1</v>
      </c>
      <c r="X406" s="74">
        <v>-1</v>
      </c>
      <c r="Y406" s="132">
        <v>70</v>
      </c>
      <c r="Z406" s="74">
        <v>-1</v>
      </c>
      <c r="AA406" s="74">
        <v>-1</v>
      </c>
      <c r="AB406" s="133">
        <v>67</v>
      </c>
      <c r="AC406" s="74">
        <v>-1</v>
      </c>
      <c r="AD406" s="74">
        <v>-1</v>
      </c>
      <c r="AE406" s="136">
        <f t="shared" si="12"/>
        <v>138</v>
      </c>
      <c r="AF406" s="130">
        <f t="shared" si="13"/>
        <v>208</v>
      </c>
      <c r="AG406" s="74">
        <v>100</v>
      </c>
      <c r="AH406" s="74">
        <v>1</v>
      </c>
      <c r="AI406" s="74" t="s">
        <v>1012</v>
      </c>
      <c r="AJ406" s="74">
        <v>1546</v>
      </c>
      <c r="AK406" s="74">
        <v>1561</v>
      </c>
      <c r="AL406" s="74">
        <v>1583</v>
      </c>
      <c r="AM406" s="74">
        <v>1615</v>
      </c>
      <c r="AN406" s="74">
        <v>85</v>
      </c>
      <c r="AO406" s="74" t="s">
        <v>1004</v>
      </c>
      <c r="AP406" s="74" t="s">
        <v>1004</v>
      </c>
      <c r="AQ406" s="74">
        <v>75</v>
      </c>
      <c r="AR406" s="74" t="s">
        <v>1006</v>
      </c>
      <c r="AS406" s="74" t="s">
        <v>1007</v>
      </c>
      <c r="AT406" s="74" t="s">
        <v>1016</v>
      </c>
      <c r="AU406" s="74" t="s">
        <v>1017</v>
      </c>
      <c r="AV406" s="74">
        <v>14</v>
      </c>
      <c r="AW406" s="74" t="s">
        <v>1005</v>
      </c>
      <c r="AX406" s="74">
        <v>0</v>
      </c>
      <c r="AY406" s="104">
        <v>0</v>
      </c>
    </row>
    <row r="407" spans="1:51">
      <c r="A407" s="95">
        <v>1277</v>
      </c>
      <c r="B407" s="109" t="s">
        <v>2213</v>
      </c>
      <c r="C407" s="74" t="s">
        <v>2213</v>
      </c>
      <c r="D407" s="74">
        <v>6</v>
      </c>
      <c r="E407" s="74">
        <v>-1</v>
      </c>
      <c r="F407" s="74" t="s">
        <v>58</v>
      </c>
      <c r="G407" s="74">
        <v>-1</v>
      </c>
      <c r="H407" s="74">
        <v>-1</v>
      </c>
      <c r="I407" s="74" t="str">
        <f>HYPERLINK("[映雪.xlsx]类型!B6",'类型（5）'!$C$6)</f>
        <v>统御全能</v>
      </c>
      <c r="J407" s="74">
        <v>-1</v>
      </c>
      <c r="K407" s="74">
        <v>-1</v>
      </c>
      <c r="L407" s="74" t="s">
        <v>1001</v>
      </c>
      <c r="M407" s="74" t="s">
        <v>1002</v>
      </c>
      <c r="N407" s="74">
        <v>1362</v>
      </c>
      <c r="O407" s="74">
        <v>1362</v>
      </c>
      <c r="P407" s="118">
        <v>53</v>
      </c>
      <c r="Q407" s="74" t="s">
        <v>1036</v>
      </c>
      <c r="R407" s="74">
        <v>-1</v>
      </c>
      <c r="S407" s="120">
        <v>71</v>
      </c>
      <c r="T407" s="74">
        <v>-1</v>
      </c>
      <c r="U407" s="74">
        <v>-1</v>
      </c>
      <c r="V407" s="74">
        <v>67</v>
      </c>
      <c r="W407" s="74">
        <v>-1</v>
      </c>
      <c r="X407" s="74">
        <v>-1</v>
      </c>
      <c r="Y407" s="104">
        <v>55</v>
      </c>
      <c r="Z407" s="74">
        <v>-1</v>
      </c>
      <c r="AA407" s="74">
        <v>-1</v>
      </c>
      <c r="AB407" s="126">
        <v>81</v>
      </c>
      <c r="AC407" s="74">
        <v>-1</v>
      </c>
      <c r="AD407" s="74">
        <v>-1</v>
      </c>
      <c r="AE407" s="136">
        <f t="shared" si="12"/>
        <v>138</v>
      </c>
      <c r="AF407" s="130">
        <f t="shared" si="13"/>
        <v>193</v>
      </c>
      <c r="AG407" s="74">
        <v>100</v>
      </c>
      <c r="AH407" s="74">
        <v>1</v>
      </c>
      <c r="AI407" s="74" t="s">
        <v>1012</v>
      </c>
      <c r="AJ407" s="74">
        <v>1526</v>
      </c>
      <c r="AK407" s="74">
        <v>1542</v>
      </c>
      <c r="AL407" s="74">
        <v>1586</v>
      </c>
      <c r="AM407" s="74">
        <v>1615</v>
      </c>
      <c r="AN407" s="74">
        <v>54</v>
      </c>
      <c r="AO407" s="74" t="s">
        <v>1004</v>
      </c>
      <c r="AP407" s="74" t="s">
        <v>1004</v>
      </c>
      <c r="AQ407" s="74">
        <v>10</v>
      </c>
      <c r="AR407" s="74" t="s">
        <v>1006</v>
      </c>
      <c r="AS407" s="74" t="s">
        <v>1007</v>
      </c>
      <c r="AT407" s="74" t="s">
        <v>1016</v>
      </c>
      <c r="AU407" s="74" t="s">
        <v>1017</v>
      </c>
      <c r="AV407" s="74">
        <v>8</v>
      </c>
      <c r="AW407" s="74" t="s">
        <v>1005</v>
      </c>
      <c r="AX407" s="74">
        <v>0</v>
      </c>
      <c r="AY407" s="104">
        <v>0</v>
      </c>
    </row>
    <row r="408" spans="1:51">
      <c r="A408" s="95">
        <v>1289</v>
      </c>
      <c r="B408" s="109" t="s">
        <v>2223</v>
      </c>
      <c r="C408" s="74" t="s">
        <v>2223</v>
      </c>
      <c r="D408" s="74">
        <v>6.1</v>
      </c>
      <c r="E408" s="74">
        <v>-1</v>
      </c>
      <c r="F408" s="74" t="s">
        <v>142</v>
      </c>
      <c r="G408" s="74">
        <v>-1</v>
      </c>
      <c r="H408" s="74">
        <v>-1</v>
      </c>
      <c r="I408" s="74" t="str">
        <f>HYPERLINK("[映雪.xlsx]类型!B7",'类型（5）'!$C$7)</f>
        <v>武勇全能</v>
      </c>
      <c r="J408" s="74">
        <v>-1</v>
      </c>
      <c r="K408" s="74">
        <v>-1</v>
      </c>
      <c r="L408" s="74" t="s">
        <v>1001</v>
      </c>
      <c r="M408" s="74" t="s">
        <v>1002</v>
      </c>
      <c r="N408" s="74">
        <v>1390</v>
      </c>
      <c r="O408" s="74">
        <v>1390</v>
      </c>
      <c r="P408" s="118">
        <v>133</v>
      </c>
      <c r="Q408" s="74" t="s">
        <v>1072</v>
      </c>
      <c r="R408" s="74">
        <v>-1</v>
      </c>
      <c r="S408" s="95">
        <v>58</v>
      </c>
      <c r="T408" s="74">
        <v>-1</v>
      </c>
      <c r="U408" s="74">
        <v>-1</v>
      </c>
      <c r="V408" s="99">
        <v>80</v>
      </c>
      <c r="W408" s="74">
        <v>-1</v>
      </c>
      <c r="X408" s="74">
        <v>-1</v>
      </c>
      <c r="Y408" s="104">
        <v>46</v>
      </c>
      <c r="Z408" s="74">
        <v>-1</v>
      </c>
      <c r="AA408" s="74">
        <v>-1</v>
      </c>
      <c r="AB408" s="133">
        <v>70</v>
      </c>
      <c r="AC408" s="74">
        <v>-1</v>
      </c>
      <c r="AD408" s="74">
        <v>-1</v>
      </c>
      <c r="AE408" s="136">
        <f t="shared" si="12"/>
        <v>138</v>
      </c>
      <c r="AF408" s="130">
        <f t="shared" si="13"/>
        <v>184</v>
      </c>
      <c r="AG408" s="74">
        <v>100</v>
      </c>
      <c r="AH408" s="74">
        <v>1</v>
      </c>
      <c r="AI408" s="74" t="s">
        <v>1012</v>
      </c>
      <c r="AJ408" s="74">
        <v>1543</v>
      </c>
      <c r="AK408" s="74">
        <v>1558</v>
      </c>
      <c r="AL408" s="74">
        <v>1598</v>
      </c>
      <c r="AM408" s="74">
        <v>1615</v>
      </c>
      <c r="AN408" s="74">
        <v>40</v>
      </c>
      <c r="AO408" s="74" t="s">
        <v>1004</v>
      </c>
      <c r="AP408" s="74" t="s">
        <v>1005</v>
      </c>
      <c r="AQ408" s="74">
        <v>10</v>
      </c>
      <c r="AR408" s="74" t="s">
        <v>1006</v>
      </c>
      <c r="AS408" s="74" t="s">
        <v>1007</v>
      </c>
      <c r="AT408" s="74" t="s">
        <v>1008</v>
      </c>
      <c r="AU408" s="74" t="s">
        <v>1024</v>
      </c>
      <c r="AV408" s="74">
        <v>7</v>
      </c>
      <c r="AW408" s="74" t="s">
        <v>1005</v>
      </c>
      <c r="AX408" s="74">
        <v>0</v>
      </c>
      <c r="AY408" s="104">
        <v>0</v>
      </c>
    </row>
    <row r="409" spans="1:51">
      <c r="A409" s="95">
        <v>1308</v>
      </c>
      <c r="B409" s="109" t="s">
        <v>2240</v>
      </c>
      <c r="C409" s="74" t="s">
        <v>2240</v>
      </c>
      <c r="D409" s="74">
        <v>6</v>
      </c>
      <c r="E409" s="74">
        <v>-1</v>
      </c>
      <c r="F409" s="74" t="s">
        <v>58</v>
      </c>
      <c r="G409" s="74">
        <v>-1</v>
      </c>
      <c r="H409" s="74">
        <v>-1</v>
      </c>
      <c r="I409" s="99" t="str">
        <f>HYPERLINK("[映雪.xlsx]类型!B25",'类型（5）'!$C$25)</f>
        <v>教师</v>
      </c>
      <c r="J409" s="74">
        <v>-1</v>
      </c>
      <c r="K409" s="74">
        <v>-1</v>
      </c>
      <c r="L409" s="74" t="s">
        <v>1001</v>
      </c>
      <c r="M409" s="74" t="s">
        <v>1002</v>
      </c>
      <c r="N409" s="74">
        <v>1406</v>
      </c>
      <c r="O409" s="74">
        <v>1406</v>
      </c>
      <c r="P409" s="118">
        <v>34</v>
      </c>
      <c r="Q409" s="74" t="s">
        <v>1029</v>
      </c>
      <c r="R409" s="74">
        <v>-1</v>
      </c>
      <c r="S409" s="120">
        <v>66</v>
      </c>
      <c r="T409" s="74">
        <v>-1</v>
      </c>
      <c r="U409" s="74">
        <v>-1</v>
      </c>
      <c r="V409" s="122">
        <v>72</v>
      </c>
      <c r="W409" s="74">
        <v>-1</v>
      </c>
      <c r="X409" s="74">
        <v>-1</v>
      </c>
      <c r="Y409" s="132">
        <v>66</v>
      </c>
      <c r="Z409" s="74">
        <v>-1</v>
      </c>
      <c r="AA409" s="74">
        <v>-1</v>
      </c>
      <c r="AB409" s="129">
        <v>14</v>
      </c>
      <c r="AC409" s="74">
        <v>-1</v>
      </c>
      <c r="AD409" s="74">
        <v>-1</v>
      </c>
      <c r="AE409" s="136">
        <f t="shared" si="12"/>
        <v>138</v>
      </c>
      <c r="AF409" s="130">
        <f t="shared" si="13"/>
        <v>204</v>
      </c>
      <c r="AG409" s="74">
        <v>100</v>
      </c>
      <c r="AH409" s="74">
        <v>1</v>
      </c>
      <c r="AI409" s="74" t="s">
        <v>1012</v>
      </c>
      <c r="AJ409" s="74">
        <v>1550</v>
      </c>
      <c r="AK409" s="74">
        <v>1565</v>
      </c>
      <c r="AL409" s="74">
        <v>1626</v>
      </c>
      <c r="AM409" s="74">
        <v>1615</v>
      </c>
      <c r="AN409" s="74">
        <v>0</v>
      </c>
      <c r="AO409" s="74" t="s">
        <v>1004</v>
      </c>
      <c r="AP409" s="74" t="s">
        <v>1005</v>
      </c>
      <c r="AQ409" s="74">
        <v>84</v>
      </c>
      <c r="AR409" s="74" t="s">
        <v>1006</v>
      </c>
      <c r="AS409" s="74" t="s">
        <v>1007</v>
      </c>
      <c r="AT409" s="74" t="s">
        <v>1008</v>
      </c>
      <c r="AU409" s="74" t="s">
        <v>1009</v>
      </c>
      <c r="AV409" s="74">
        <v>4</v>
      </c>
      <c r="AW409" s="74" t="s">
        <v>1004</v>
      </c>
      <c r="AX409" s="74">
        <v>0</v>
      </c>
      <c r="AY409" s="104">
        <v>0</v>
      </c>
    </row>
    <row r="410" spans="1:51">
      <c r="A410" s="95">
        <v>1415</v>
      </c>
      <c r="B410" s="109" t="s">
        <v>2333</v>
      </c>
      <c r="C410" s="74" t="s">
        <v>2333</v>
      </c>
      <c r="D410" s="74">
        <v>8</v>
      </c>
      <c r="E410" s="74">
        <v>-1</v>
      </c>
      <c r="F410" s="74" t="s">
        <v>54</v>
      </c>
      <c r="G410" s="74">
        <v>-1</v>
      </c>
      <c r="H410" s="74">
        <v>-1</v>
      </c>
      <c r="I410" s="96" t="str">
        <f>HYPERLINK("[映雪.xlsx]类型!B34",'类型（5）'!$C$34)</f>
        <v>宅女</v>
      </c>
      <c r="J410" s="74">
        <v>-1</v>
      </c>
      <c r="K410" s="74">
        <v>-1</v>
      </c>
      <c r="L410" s="74" t="s">
        <v>1001</v>
      </c>
      <c r="M410" s="74" t="s">
        <v>1002</v>
      </c>
      <c r="N410" s="74">
        <v>1493</v>
      </c>
      <c r="O410" s="74">
        <v>1493</v>
      </c>
      <c r="P410" s="118">
        <v>106</v>
      </c>
      <c r="Q410" s="74" t="s">
        <v>1079</v>
      </c>
      <c r="R410" s="74">
        <v>-1</v>
      </c>
      <c r="S410" s="120">
        <v>69</v>
      </c>
      <c r="T410" s="74">
        <v>-1</v>
      </c>
      <c r="U410" s="74">
        <v>-1</v>
      </c>
      <c r="V410" s="122">
        <v>69</v>
      </c>
      <c r="W410" s="74">
        <v>-1</v>
      </c>
      <c r="X410" s="74">
        <v>-1</v>
      </c>
      <c r="Y410" s="104">
        <v>51</v>
      </c>
      <c r="Z410" s="74">
        <v>-1</v>
      </c>
      <c r="AA410" s="74">
        <v>-1</v>
      </c>
      <c r="AB410" s="133">
        <v>71</v>
      </c>
      <c r="AC410" s="74">
        <v>-1</v>
      </c>
      <c r="AD410" s="74">
        <v>-1</v>
      </c>
      <c r="AE410" s="136">
        <f t="shared" si="12"/>
        <v>138</v>
      </c>
      <c r="AF410" s="130">
        <f t="shared" si="13"/>
        <v>189</v>
      </c>
      <c r="AG410" s="74">
        <v>100</v>
      </c>
      <c r="AH410" s="74">
        <v>1</v>
      </c>
      <c r="AI410" s="74" t="s">
        <v>1012</v>
      </c>
      <c r="AJ410" s="74">
        <v>1540</v>
      </c>
      <c r="AK410" s="74">
        <v>1555</v>
      </c>
      <c r="AL410" s="74">
        <v>1600</v>
      </c>
      <c r="AM410" s="74">
        <v>1615</v>
      </c>
      <c r="AN410" s="74">
        <v>0</v>
      </c>
      <c r="AO410" s="74" t="s">
        <v>1004</v>
      </c>
      <c r="AP410" s="74" t="s">
        <v>1004</v>
      </c>
      <c r="AQ410" s="74">
        <v>55</v>
      </c>
      <c r="AR410" s="74" t="s">
        <v>1006</v>
      </c>
      <c r="AS410" s="74" t="s">
        <v>1007</v>
      </c>
      <c r="AT410" s="74" t="s">
        <v>1008</v>
      </c>
      <c r="AU410" s="74" t="s">
        <v>1013</v>
      </c>
      <c r="AV410" s="74">
        <v>4</v>
      </c>
      <c r="AW410" s="74" t="s">
        <v>1005</v>
      </c>
      <c r="AX410" s="74">
        <v>0</v>
      </c>
      <c r="AY410" s="104">
        <v>0</v>
      </c>
    </row>
    <row r="411" spans="1:51">
      <c r="A411" s="95">
        <v>1568</v>
      </c>
      <c r="B411" s="109" t="s">
        <v>100</v>
      </c>
      <c r="C411" s="74" t="s">
        <v>100</v>
      </c>
      <c r="D411" s="74">
        <v>11.4</v>
      </c>
      <c r="E411" s="74">
        <v>-1</v>
      </c>
      <c r="F411" s="74" t="s">
        <v>100</v>
      </c>
      <c r="G411" s="74">
        <v>-1</v>
      </c>
      <c r="H411" s="74">
        <v>-1</v>
      </c>
      <c r="I411" s="74" t="str">
        <f>HYPERLINK("[映雪.xlsx]类型!B89",'类型（5）'!$C$89)</f>
        <v>樱岛麻衣</v>
      </c>
      <c r="J411" s="74">
        <v>-1</v>
      </c>
      <c r="K411" s="74">
        <v>-1</v>
      </c>
      <c r="L411" s="74" t="s">
        <v>1001</v>
      </c>
      <c r="M411" s="74" t="s">
        <v>1002</v>
      </c>
      <c r="N411" s="74">
        <v>1628</v>
      </c>
      <c r="O411" s="74">
        <v>1628</v>
      </c>
      <c r="P411" s="118">
        <v>168</v>
      </c>
      <c r="Q411" s="74" t="s">
        <v>1035</v>
      </c>
      <c r="R411" s="74">
        <v>-1</v>
      </c>
      <c r="S411" s="119">
        <v>79</v>
      </c>
      <c r="T411" s="74">
        <v>-1</v>
      </c>
      <c r="U411" s="74">
        <v>-1</v>
      </c>
      <c r="V411" s="74">
        <v>59</v>
      </c>
      <c r="W411" s="74">
        <v>-1</v>
      </c>
      <c r="X411" s="74">
        <v>-1</v>
      </c>
      <c r="Y411" s="132">
        <v>76</v>
      </c>
      <c r="Z411" s="74">
        <v>-1</v>
      </c>
      <c r="AA411" s="74">
        <v>-1</v>
      </c>
      <c r="AB411" s="133">
        <v>78</v>
      </c>
      <c r="AC411" s="74">
        <v>-1</v>
      </c>
      <c r="AD411" s="74">
        <v>-1</v>
      </c>
      <c r="AE411" s="136">
        <f t="shared" si="12"/>
        <v>138</v>
      </c>
      <c r="AF411" s="130">
        <f t="shared" si="13"/>
        <v>214</v>
      </c>
      <c r="AG411" s="74">
        <v>11098</v>
      </c>
      <c r="AH411" s="74">
        <v>6</v>
      </c>
      <c r="AI411" s="74" t="s">
        <v>4</v>
      </c>
      <c r="AJ411" s="74">
        <v>1494</v>
      </c>
      <c r="AK411" s="74">
        <v>1509</v>
      </c>
      <c r="AL411" s="74">
        <v>1544</v>
      </c>
      <c r="AM411" s="74">
        <v>1615</v>
      </c>
      <c r="AN411" s="74">
        <v>0</v>
      </c>
      <c r="AO411" s="74" t="s">
        <v>1004</v>
      </c>
      <c r="AP411" s="74" t="s">
        <v>1005</v>
      </c>
      <c r="AQ411" s="74">
        <v>55</v>
      </c>
      <c r="AR411" s="74" t="s">
        <v>1006</v>
      </c>
      <c r="AS411" s="74" t="s">
        <v>1007</v>
      </c>
      <c r="AT411" s="74" t="s">
        <v>1008</v>
      </c>
      <c r="AU411" s="74" t="s">
        <v>1017</v>
      </c>
      <c r="AV411" s="74">
        <v>6</v>
      </c>
      <c r="AW411" s="74" t="s">
        <v>1004</v>
      </c>
      <c r="AX411" s="74">
        <v>0</v>
      </c>
      <c r="AY411" s="104">
        <v>0</v>
      </c>
    </row>
    <row r="412" spans="1:51">
      <c r="A412" s="95">
        <v>1600</v>
      </c>
      <c r="B412" s="109" t="s">
        <v>2491</v>
      </c>
      <c r="C412" s="74" t="s">
        <v>2491</v>
      </c>
      <c r="D412" s="74">
        <v>10.2</v>
      </c>
      <c r="E412" s="74">
        <v>-1</v>
      </c>
      <c r="F412" s="74" t="s">
        <v>80</v>
      </c>
      <c r="G412" s="74">
        <v>-1</v>
      </c>
      <c r="H412" s="74">
        <v>-1</v>
      </c>
      <c r="I412" s="96" t="str">
        <f>HYPERLINK("[映雪.xlsx]类型!B10",'类型（5）'!$C$10)</f>
        <v>学者</v>
      </c>
      <c r="J412" s="74">
        <v>-1</v>
      </c>
      <c r="K412" s="74">
        <v>-1</v>
      </c>
      <c r="L412" s="74" t="s">
        <v>1001</v>
      </c>
      <c r="M412" s="74" t="s">
        <v>1002</v>
      </c>
      <c r="N412" s="74">
        <v>1654</v>
      </c>
      <c r="O412" s="74">
        <v>1654</v>
      </c>
      <c r="P412" s="118">
        <v>583</v>
      </c>
      <c r="Q412" s="74" t="s">
        <v>1152</v>
      </c>
      <c r="R412" s="74">
        <v>-1</v>
      </c>
      <c r="S412" s="95">
        <v>56</v>
      </c>
      <c r="T412" s="74">
        <v>-1</v>
      </c>
      <c r="U412" s="74">
        <v>-1</v>
      </c>
      <c r="V412" s="74">
        <v>39</v>
      </c>
      <c r="W412" s="74">
        <v>-1</v>
      </c>
      <c r="X412" s="74">
        <v>-1</v>
      </c>
      <c r="Y412" s="131">
        <v>82</v>
      </c>
      <c r="Z412" s="74">
        <v>-1</v>
      </c>
      <c r="AA412" s="74">
        <v>-1</v>
      </c>
      <c r="AB412" s="133">
        <v>79</v>
      </c>
      <c r="AC412" s="74">
        <v>-1</v>
      </c>
      <c r="AD412" s="74">
        <v>-1</v>
      </c>
      <c r="AE412" s="136">
        <f t="shared" si="12"/>
        <v>138</v>
      </c>
      <c r="AF412" s="130">
        <f t="shared" si="13"/>
        <v>177</v>
      </c>
      <c r="AG412" s="74">
        <v>100</v>
      </c>
      <c r="AH412" s="74">
        <v>1</v>
      </c>
      <c r="AI412" s="74" t="s">
        <v>1012</v>
      </c>
      <c r="AJ412" s="74">
        <v>1535</v>
      </c>
      <c r="AK412" s="74">
        <v>1550</v>
      </c>
      <c r="AL412" s="74">
        <v>1570</v>
      </c>
      <c r="AM412" s="74">
        <v>1615</v>
      </c>
      <c r="AN412" s="74">
        <v>0</v>
      </c>
      <c r="AO412" s="74" t="s">
        <v>1004</v>
      </c>
      <c r="AP412" s="74" t="s">
        <v>1004</v>
      </c>
      <c r="AQ412" s="74">
        <v>91</v>
      </c>
      <c r="AR412" s="74" t="s">
        <v>1006</v>
      </c>
      <c r="AS412" s="74" t="s">
        <v>1007</v>
      </c>
      <c r="AT412" s="74" t="s">
        <v>1016</v>
      </c>
      <c r="AU412" s="74" t="s">
        <v>1017</v>
      </c>
      <c r="AV412" s="74">
        <v>6</v>
      </c>
      <c r="AW412" s="74" t="s">
        <v>1004</v>
      </c>
      <c r="AX412" s="74">
        <v>0</v>
      </c>
      <c r="AY412" s="104">
        <v>0</v>
      </c>
    </row>
    <row r="413" spans="1:51">
      <c r="A413" s="95">
        <v>308</v>
      </c>
      <c r="B413" s="109" t="s">
        <v>1342</v>
      </c>
      <c r="C413" s="74" t="s">
        <v>1342</v>
      </c>
      <c r="D413" s="74">
        <v>4.9</v>
      </c>
      <c r="E413" s="74">
        <v>-1</v>
      </c>
      <c r="F413" s="74" t="s">
        <v>102</v>
      </c>
      <c r="G413" s="74">
        <v>-1</v>
      </c>
      <c r="H413" s="74">
        <v>-1</v>
      </c>
      <c r="I413" s="96" t="str">
        <f>HYPERLINK("[映雪.xlsx]类型!B24",'类型（5）'!$C$24)</f>
        <v>艺术家</v>
      </c>
      <c r="J413" s="74">
        <v>-1</v>
      </c>
      <c r="K413" s="74">
        <v>-1</v>
      </c>
      <c r="L413" s="74" t="s">
        <v>1001</v>
      </c>
      <c r="M413" s="74" t="s">
        <v>1002</v>
      </c>
      <c r="N413" s="74">
        <v>905</v>
      </c>
      <c r="O413" s="74">
        <v>905</v>
      </c>
      <c r="P413" s="118">
        <v>166</v>
      </c>
      <c r="Q413" s="74" t="s">
        <v>1011</v>
      </c>
      <c r="R413" s="74">
        <v>-1</v>
      </c>
      <c r="S413" s="120">
        <v>69</v>
      </c>
      <c r="T413" s="74">
        <v>-1</v>
      </c>
      <c r="U413" s="74">
        <v>-1</v>
      </c>
      <c r="V413" s="74">
        <v>68</v>
      </c>
      <c r="W413" s="74">
        <v>-1</v>
      </c>
      <c r="X413" s="74">
        <v>-1</v>
      </c>
      <c r="Y413" s="132">
        <v>76</v>
      </c>
      <c r="Z413" s="74">
        <v>-1</v>
      </c>
      <c r="AA413" s="74">
        <v>-1</v>
      </c>
      <c r="AB413" s="126">
        <v>82</v>
      </c>
      <c r="AC413" s="74">
        <v>-1</v>
      </c>
      <c r="AD413" s="74">
        <v>-1</v>
      </c>
      <c r="AE413" s="136">
        <f t="shared" si="12"/>
        <v>137</v>
      </c>
      <c r="AF413" s="130">
        <f t="shared" si="13"/>
        <v>213</v>
      </c>
      <c r="AG413" s="74">
        <v>100</v>
      </c>
      <c r="AH413" s="74">
        <v>1</v>
      </c>
      <c r="AI413" s="74" t="s">
        <v>1012</v>
      </c>
      <c r="AJ413" s="74">
        <v>1575</v>
      </c>
      <c r="AK413" s="74">
        <v>1590</v>
      </c>
      <c r="AL413" s="74">
        <v>1631</v>
      </c>
      <c r="AM413" s="74">
        <v>1615</v>
      </c>
      <c r="AN413" s="74">
        <v>91</v>
      </c>
      <c r="AO413" s="74" t="s">
        <v>1004</v>
      </c>
      <c r="AP413" s="74" t="s">
        <v>1005</v>
      </c>
      <c r="AQ413" s="74">
        <v>1</v>
      </c>
      <c r="AR413" s="74" t="s">
        <v>1006</v>
      </c>
      <c r="AS413" s="74" t="s">
        <v>1007</v>
      </c>
      <c r="AT413" s="74" t="s">
        <v>1016</v>
      </c>
      <c r="AU413" s="74" t="s">
        <v>1009</v>
      </c>
      <c r="AV413" s="74">
        <v>7</v>
      </c>
      <c r="AW413" s="74" t="s">
        <v>1005</v>
      </c>
      <c r="AX413" s="74">
        <v>0</v>
      </c>
      <c r="AY413" s="104">
        <v>68</v>
      </c>
    </row>
    <row r="414" spans="1:51">
      <c r="A414" s="95">
        <v>435</v>
      </c>
      <c r="B414" s="109" t="s">
        <v>1463</v>
      </c>
      <c r="C414" s="74" t="s">
        <v>1463</v>
      </c>
      <c r="D414" s="74">
        <v>5.1</v>
      </c>
      <c r="E414" s="74">
        <v>-1</v>
      </c>
      <c r="F414" s="74" t="s">
        <v>26</v>
      </c>
      <c r="G414" s="74">
        <v>-1</v>
      </c>
      <c r="H414" s="74">
        <v>-1</v>
      </c>
      <c r="I414" s="74" t="str">
        <f>HYPERLINK("[映雪.xlsx]类型!B8",'类型（5）'!$C$8)</f>
        <v>智慧全能</v>
      </c>
      <c r="J414" s="74">
        <v>-1</v>
      </c>
      <c r="K414" s="74">
        <v>-1</v>
      </c>
      <c r="L414" s="74" t="s">
        <v>1001</v>
      </c>
      <c r="M414" s="74" t="s">
        <v>1002</v>
      </c>
      <c r="N414" s="74">
        <v>829</v>
      </c>
      <c r="O414" s="74">
        <v>829</v>
      </c>
      <c r="P414" s="118">
        <v>403</v>
      </c>
      <c r="Q414" s="74" t="s">
        <v>1035</v>
      </c>
      <c r="R414" s="74">
        <v>-1</v>
      </c>
      <c r="S414" s="95">
        <v>64</v>
      </c>
      <c r="T414" s="74">
        <v>-1</v>
      </c>
      <c r="U414" s="74">
        <v>-1</v>
      </c>
      <c r="V414" s="122">
        <v>73</v>
      </c>
      <c r="W414" s="74">
        <v>-1</v>
      </c>
      <c r="X414" s="74">
        <v>-1</v>
      </c>
      <c r="Y414" s="132">
        <v>70</v>
      </c>
      <c r="Z414" s="74">
        <v>-1</v>
      </c>
      <c r="AA414" s="74">
        <v>-1</v>
      </c>
      <c r="AB414" s="129">
        <v>18</v>
      </c>
      <c r="AC414" s="74">
        <v>-1</v>
      </c>
      <c r="AD414" s="74">
        <v>-1</v>
      </c>
      <c r="AE414" s="136">
        <f t="shared" si="12"/>
        <v>137</v>
      </c>
      <c r="AF414" s="130">
        <f t="shared" si="13"/>
        <v>207</v>
      </c>
      <c r="AG414" s="74">
        <v>100</v>
      </c>
      <c r="AH414" s="74">
        <v>1</v>
      </c>
      <c r="AI414" s="74" t="s">
        <v>1012</v>
      </c>
      <c r="AJ414" s="74">
        <v>1504</v>
      </c>
      <c r="AK414" s="74">
        <v>1519</v>
      </c>
      <c r="AL414" s="74">
        <v>1562</v>
      </c>
      <c r="AM414" s="74">
        <v>1615</v>
      </c>
      <c r="AN414" s="74">
        <v>37</v>
      </c>
      <c r="AO414" s="74" t="s">
        <v>1004</v>
      </c>
      <c r="AP414" s="74" t="s">
        <v>1005</v>
      </c>
      <c r="AQ414" s="74">
        <v>46</v>
      </c>
      <c r="AR414" s="74" t="s">
        <v>1006</v>
      </c>
      <c r="AS414" s="74" t="s">
        <v>1007</v>
      </c>
      <c r="AT414" s="74" t="s">
        <v>1008</v>
      </c>
      <c r="AU414" s="74" t="s">
        <v>1017</v>
      </c>
      <c r="AV414" s="74">
        <v>6</v>
      </c>
      <c r="AW414" s="74" t="s">
        <v>1004</v>
      </c>
      <c r="AX414" s="74">
        <v>0</v>
      </c>
      <c r="AY414" s="104">
        <v>0</v>
      </c>
    </row>
    <row r="415" spans="1:51">
      <c r="A415" s="95">
        <v>533</v>
      </c>
      <c r="B415" s="109" t="s">
        <v>1552</v>
      </c>
      <c r="C415" s="74" t="s">
        <v>1552</v>
      </c>
      <c r="D415" s="74">
        <v>11.4</v>
      </c>
      <c r="E415" s="74">
        <v>-1</v>
      </c>
      <c r="F415" s="74" t="s">
        <v>44</v>
      </c>
      <c r="G415" s="74">
        <v>-1</v>
      </c>
      <c r="H415" s="74">
        <v>-1</v>
      </c>
      <c r="I415" s="96" t="str">
        <f>HYPERLINK("[映雪.xlsx]类型!B15",'类型（5）'!$C$15)</f>
        <v>巫女</v>
      </c>
      <c r="J415" s="74">
        <v>-1</v>
      </c>
      <c r="K415" s="74">
        <v>-1</v>
      </c>
      <c r="L415" s="74" t="s">
        <v>1001</v>
      </c>
      <c r="M415" s="74" t="s">
        <v>1002</v>
      </c>
      <c r="N415" s="74">
        <v>19</v>
      </c>
      <c r="O415" s="74">
        <v>19</v>
      </c>
      <c r="P415" s="118">
        <v>25</v>
      </c>
      <c r="Q415" s="74" t="s">
        <v>1553</v>
      </c>
      <c r="R415" s="74">
        <v>-1</v>
      </c>
      <c r="S415" s="120">
        <v>65</v>
      </c>
      <c r="T415" s="74">
        <v>-1</v>
      </c>
      <c r="U415" s="74">
        <v>-1</v>
      </c>
      <c r="V415" s="122">
        <v>72</v>
      </c>
      <c r="W415" s="74">
        <v>-1</v>
      </c>
      <c r="X415" s="74">
        <v>-1</v>
      </c>
      <c r="Y415" s="132">
        <v>66</v>
      </c>
      <c r="Z415" s="74">
        <v>-1</v>
      </c>
      <c r="AA415" s="74">
        <v>-1</v>
      </c>
      <c r="AB415" s="133">
        <v>74</v>
      </c>
      <c r="AC415" s="74">
        <v>-1</v>
      </c>
      <c r="AD415" s="74">
        <v>-1</v>
      </c>
      <c r="AE415" s="136">
        <f t="shared" si="12"/>
        <v>137</v>
      </c>
      <c r="AF415" s="130">
        <f t="shared" si="13"/>
        <v>203</v>
      </c>
      <c r="AG415" s="74">
        <v>100</v>
      </c>
      <c r="AH415" s="74">
        <v>2</v>
      </c>
      <c r="AI415" s="74" t="s">
        <v>1012</v>
      </c>
      <c r="AJ415" s="74">
        <v>1560</v>
      </c>
      <c r="AK415" s="74">
        <v>1575</v>
      </c>
      <c r="AL415" s="74">
        <v>1619</v>
      </c>
      <c r="AM415" s="74">
        <v>1615</v>
      </c>
      <c r="AN415" s="74">
        <v>10</v>
      </c>
      <c r="AO415" s="74" t="s">
        <v>1004</v>
      </c>
      <c r="AP415" s="74" t="s">
        <v>1005</v>
      </c>
      <c r="AQ415" s="74">
        <v>89</v>
      </c>
      <c r="AR415" s="74" t="s">
        <v>1006</v>
      </c>
      <c r="AS415" s="74" t="s">
        <v>1007</v>
      </c>
      <c r="AT415" s="74" t="s">
        <v>1008</v>
      </c>
      <c r="AU415" s="74" t="s">
        <v>1013</v>
      </c>
      <c r="AV415" s="74">
        <v>3</v>
      </c>
      <c r="AW415" s="74" t="s">
        <v>1005</v>
      </c>
      <c r="AX415" s="74">
        <v>0</v>
      </c>
      <c r="AY415" s="104">
        <v>0</v>
      </c>
    </row>
    <row r="416" spans="1:51">
      <c r="A416" s="95">
        <v>630</v>
      </c>
      <c r="B416" s="109" t="s">
        <v>1637</v>
      </c>
      <c r="C416" s="74" t="s">
        <v>1637</v>
      </c>
      <c r="D416" s="74">
        <v>4.6</v>
      </c>
      <c r="E416" s="74">
        <v>-1</v>
      </c>
      <c r="F416" s="74" t="s">
        <v>138</v>
      </c>
      <c r="G416" s="74">
        <v>-1</v>
      </c>
      <c r="H416" s="74">
        <v>-1</v>
      </c>
      <c r="I416" s="99" t="str">
        <f>HYPERLINK("[映雪.xlsx]类型!B26",'类型（5）'!$C$26)</f>
        <v>剑豪</v>
      </c>
      <c r="J416" s="74">
        <v>-1</v>
      </c>
      <c r="K416" s="74">
        <v>-1</v>
      </c>
      <c r="L416" s="74" t="s">
        <v>1001</v>
      </c>
      <c r="M416" s="74" t="s">
        <v>1002</v>
      </c>
      <c r="N416" s="74">
        <v>863</v>
      </c>
      <c r="O416" s="74">
        <v>863</v>
      </c>
      <c r="P416" s="118">
        <v>150</v>
      </c>
      <c r="Q416" s="74" t="s">
        <v>1085</v>
      </c>
      <c r="R416" s="74">
        <v>-1</v>
      </c>
      <c r="S416" s="120">
        <v>68</v>
      </c>
      <c r="T416" s="74">
        <v>-1</v>
      </c>
      <c r="U416" s="74">
        <v>-1</v>
      </c>
      <c r="V416" s="122">
        <v>69</v>
      </c>
      <c r="W416" s="74">
        <v>-1</v>
      </c>
      <c r="X416" s="74">
        <v>-1</v>
      </c>
      <c r="Y416" s="104">
        <v>42</v>
      </c>
      <c r="Z416" s="74">
        <v>-1</v>
      </c>
      <c r="AA416" s="74">
        <v>-1</v>
      </c>
      <c r="AB416" s="133">
        <v>76</v>
      </c>
      <c r="AC416" s="74">
        <v>-1</v>
      </c>
      <c r="AD416" s="74">
        <v>-1</v>
      </c>
      <c r="AE416" s="136">
        <f t="shared" si="12"/>
        <v>137</v>
      </c>
      <c r="AF416" s="130">
        <f t="shared" si="13"/>
        <v>179</v>
      </c>
      <c r="AG416" s="74">
        <v>100</v>
      </c>
      <c r="AH416" s="74">
        <v>1</v>
      </c>
      <c r="AI416" s="74" t="s">
        <v>1012</v>
      </c>
      <c r="AJ416" s="74">
        <v>1549</v>
      </c>
      <c r="AK416" s="74">
        <v>1564</v>
      </c>
      <c r="AL416" s="74">
        <v>1579</v>
      </c>
      <c r="AM416" s="74">
        <v>1615</v>
      </c>
      <c r="AN416" s="74">
        <v>23</v>
      </c>
      <c r="AO416" s="74" t="s">
        <v>1004</v>
      </c>
      <c r="AP416" s="74" t="s">
        <v>1004</v>
      </c>
      <c r="AQ416" s="74">
        <v>57</v>
      </c>
      <c r="AR416" s="74" t="s">
        <v>1006</v>
      </c>
      <c r="AS416" s="74" t="s">
        <v>1007</v>
      </c>
      <c r="AT416" s="74" t="s">
        <v>1008</v>
      </c>
      <c r="AU416" s="74" t="s">
        <v>1017</v>
      </c>
      <c r="AV416" s="74">
        <v>2</v>
      </c>
      <c r="AW416" s="74" t="s">
        <v>1005</v>
      </c>
      <c r="AX416" s="74">
        <v>0</v>
      </c>
      <c r="AY416" s="104">
        <v>0</v>
      </c>
    </row>
    <row r="417" spans="1:51">
      <c r="A417" s="95">
        <v>663</v>
      </c>
      <c r="B417" s="109" t="s">
        <v>1668</v>
      </c>
      <c r="C417" s="74" t="s">
        <v>1668</v>
      </c>
      <c r="D417" s="74">
        <v>6.5</v>
      </c>
      <c r="E417" s="74">
        <v>-1</v>
      </c>
      <c r="F417" s="74" t="s">
        <v>38</v>
      </c>
      <c r="G417" s="74">
        <v>-1</v>
      </c>
      <c r="H417" s="74">
        <v>-1</v>
      </c>
      <c r="I417" s="74" t="str">
        <f>HYPERLINK("[映雪.xlsx]类型!B93",'类型（5）'!$C$93)</f>
        <v>爱因哈特</v>
      </c>
      <c r="J417" s="74">
        <v>-1</v>
      </c>
      <c r="K417" s="74">
        <v>-1</v>
      </c>
      <c r="L417" s="74" t="s">
        <v>1001</v>
      </c>
      <c r="M417" s="74" t="s">
        <v>1002</v>
      </c>
      <c r="N417" s="74">
        <v>143</v>
      </c>
      <c r="O417" s="74">
        <v>143</v>
      </c>
      <c r="P417" s="118">
        <v>44</v>
      </c>
      <c r="Q417" s="74" t="s">
        <v>1287</v>
      </c>
      <c r="R417" s="74">
        <v>-1</v>
      </c>
      <c r="S417" s="95">
        <v>62</v>
      </c>
      <c r="T417" s="74">
        <v>-1</v>
      </c>
      <c r="U417" s="74">
        <v>-1</v>
      </c>
      <c r="V417" s="122">
        <v>75</v>
      </c>
      <c r="W417" s="74">
        <v>-1</v>
      </c>
      <c r="X417" s="74">
        <v>-1</v>
      </c>
      <c r="Y417" s="132">
        <v>74</v>
      </c>
      <c r="Z417" s="74">
        <v>-1</v>
      </c>
      <c r="AA417" s="74">
        <v>-1</v>
      </c>
      <c r="AB417" s="129">
        <v>63</v>
      </c>
      <c r="AC417" s="74">
        <v>-1</v>
      </c>
      <c r="AD417" s="74">
        <v>-1</v>
      </c>
      <c r="AE417" s="136">
        <f t="shared" si="12"/>
        <v>137</v>
      </c>
      <c r="AF417" s="130">
        <f t="shared" si="13"/>
        <v>211</v>
      </c>
      <c r="AG417" s="74">
        <v>100</v>
      </c>
      <c r="AH417" s="74">
        <v>2</v>
      </c>
      <c r="AI417" s="74" t="s">
        <v>1012</v>
      </c>
      <c r="AJ417" s="74">
        <v>1532</v>
      </c>
      <c r="AK417" s="74">
        <v>1547</v>
      </c>
      <c r="AL417" s="74">
        <v>1561</v>
      </c>
      <c r="AM417" s="74">
        <v>1615</v>
      </c>
      <c r="AN417" s="74">
        <v>52</v>
      </c>
      <c r="AO417" s="74" t="s">
        <v>1004</v>
      </c>
      <c r="AP417" s="74" t="s">
        <v>1004</v>
      </c>
      <c r="AQ417" s="74">
        <v>48</v>
      </c>
      <c r="AR417" s="74" t="s">
        <v>1006</v>
      </c>
      <c r="AS417" s="74" t="s">
        <v>1007</v>
      </c>
      <c r="AT417" s="74" t="s">
        <v>1008</v>
      </c>
      <c r="AU417" s="74" t="s">
        <v>1009</v>
      </c>
      <c r="AV417" s="74">
        <v>8</v>
      </c>
      <c r="AW417" s="74" t="s">
        <v>1005</v>
      </c>
      <c r="AX417" s="74">
        <v>0</v>
      </c>
      <c r="AY417" s="104">
        <v>0</v>
      </c>
    </row>
    <row r="418" spans="1:51">
      <c r="A418" s="95">
        <v>704</v>
      </c>
      <c r="B418" s="109" t="s">
        <v>1704</v>
      </c>
      <c r="C418" s="74" t="s">
        <v>1704</v>
      </c>
      <c r="D418" s="74">
        <v>4.7</v>
      </c>
      <c r="E418" s="74">
        <v>-1</v>
      </c>
      <c r="F418" s="74" t="s">
        <v>110</v>
      </c>
      <c r="G418" s="74">
        <v>-1</v>
      </c>
      <c r="H418" s="74">
        <v>-1</v>
      </c>
      <c r="I418" s="74" t="str">
        <f>HYPERLINK("[映雪.xlsx]类型!B22",'类型（5）'!$C$22)</f>
        <v>傲娇</v>
      </c>
      <c r="J418" s="74">
        <v>-1</v>
      </c>
      <c r="K418" s="74">
        <v>-1</v>
      </c>
      <c r="L418" s="74" t="s">
        <v>1001</v>
      </c>
      <c r="M418" s="74" t="s">
        <v>1002</v>
      </c>
      <c r="N418" s="74">
        <v>358</v>
      </c>
      <c r="O418" s="74">
        <v>358</v>
      </c>
      <c r="P418" s="118">
        <v>480</v>
      </c>
      <c r="Q418" s="74" t="s">
        <v>1026</v>
      </c>
      <c r="R418" s="74">
        <v>-1</v>
      </c>
      <c r="S418" s="120">
        <v>68</v>
      </c>
      <c r="T418" s="74">
        <v>-1</v>
      </c>
      <c r="U418" s="74">
        <v>-1</v>
      </c>
      <c r="V418" s="122">
        <v>69</v>
      </c>
      <c r="W418" s="74">
        <v>-1</v>
      </c>
      <c r="X418" s="74">
        <v>-1</v>
      </c>
      <c r="Y418" s="104">
        <v>57</v>
      </c>
      <c r="Z418" s="74">
        <v>-1</v>
      </c>
      <c r="AA418" s="74">
        <v>-1</v>
      </c>
      <c r="AB418" s="129">
        <v>59</v>
      </c>
      <c r="AC418" s="74">
        <v>-1</v>
      </c>
      <c r="AD418" s="74">
        <v>-1</v>
      </c>
      <c r="AE418" s="136">
        <f t="shared" si="12"/>
        <v>137</v>
      </c>
      <c r="AF418" s="130">
        <f t="shared" si="13"/>
        <v>194</v>
      </c>
      <c r="AG418" s="74">
        <v>100</v>
      </c>
      <c r="AH418" s="74">
        <v>1</v>
      </c>
      <c r="AI418" s="74" t="s">
        <v>1012</v>
      </c>
      <c r="AJ418" s="74">
        <v>1548</v>
      </c>
      <c r="AK418" s="74">
        <v>1563</v>
      </c>
      <c r="AL418" s="74">
        <v>1626</v>
      </c>
      <c r="AM418" s="74">
        <v>1615</v>
      </c>
      <c r="AN418" s="74">
        <v>79</v>
      </c>
      <c r="AO418" s="74" t="s">
        <v>1004</v>
      </c>
      <c r="AP418" s="74" t="s">
        <v>1005</v>
      </c>
      <c r="AQ418" s="74">
        <v>42</v>
      </c>
      <c r="AR418" s="74" t="s">
        <v>1006</v>
      </c>
      <c r="AS418" s="74" t="s">
        <v>1062</v>
      </c>
      <c r="AT418" s="74" t="s">
        <v>1023</v>
      </c>
      <c r="AU418" s="74" t="s">
        <v>1009</v>
      </c>
      <c r="AV418" s="74">
        <v>4</v>
      </c>
      <c r="AW418" s="74" t="s">
        <v>1004</v>
      </c>
      <c r="AX418" s="74">
        <v>0</v>
      </c>
      <c r="AY418" s="104">
        <v>0</v>
      </c>
    </row>
    <row r="419" spans="1:51">
      <c r="A419" s="95">
        <v>783</v>
      </c>
      <c r="B419" s="109" t="s">
        <v>1774</v>
      </c>
      <c r="C419" s="74" t="s">
        <v>1774</v>
      </c>
      <c r="D419" s="74">
        <v>6.6</v>
      </c>
      <c r="E419" s="74">
        <v>-1</v>
      </c>
      <c r="F419" s="74" t="s">
        <v>32</v>
      </c>
      <c r="G419" s="74">
        <v>-1</v>
      </c>
      <c r="H419" s="74">
        <v>-1</v>
      </c>
      <c r="I419" s="74" t="str">
        <f>HYPERLINK("[映雪.xlsx]类型!B28",'类型（5）'!$C$28)</f>
        <v>战法师</v>
      </c>
      <c r="J419" s="74">
        <v>-1</v>
      </c>
      <c r="K419" s="74">
        <v>-1</v>
      </c>
      <c r="L419" s="74" t="s">
        <v>1001</v>
      </c>
      <c r="M419" s="74" t="s">
        <v>1002</v>
      </c>
      <c r="N419" s="74">
        <v>437</v>
      </c>
      <c r="O419" s="74">
        <v>437</v>
      </c>
      <c r="P419" s="118">
        <v>518</v>
      </c>
      <c r="Q419" s="74" t="s">
        <v>1037</v>
      </c>
      <c r="R419" s="74">
        <v>-1</v>
      </c>
      <c r="S419" s="95">
        <v>50</v>
      </c>
      <c r="T419" s="74">
        <v>-1</v>
      </c>
      <c r="U419" s="74">
        <v>-1</v>
      </c>
      <c r="V419" s="99">
        <v>87</v>
      </c>
      <c r="W419" s="74">
        <v>-1</v>
      </c>
      <c r="X419" s="74">
        <v>-1</v>
      </c>
      <c r="Y419" s="132">
        <v>66</v>
      </c>
      <c r="Z419" s="74">
        <v>-1</v>
      </c>
      <c r="AA419" s="74">
        <v>-1</v>
      </c>
      <c r="AB419" s="129">
        <v>54</v>
      </c>
      <c r="AC419" s="74">
        <v>-1</v>
      </c>
      <c r="AD419" s="74">
        <v>-1</v>
      </c>
      <c r="AE419" s="136">
        <f t="shared" si="12"/>
        <v>137</v>
      </c>
      <c r="AF419" s="130">
        <f t="shared" si="13"/>
        <v>203</v>
      </c>
      <c r="AG419" s="74">
        <v>100</v>
      </c>
      <c r="AH419" s="74">
        <v>1</v>
      </c>
      <c r="AI419" s="74" t="s">
        <v>1012</v>
      </c>
      <c r="AJ419" s="74">
        <v>1467</v>
      </c>
      <c r="AK419" s="74">
        <v>1482</v>
      </c>
      <c r="AL419" s="74">
        <v>1557</v>
      </c>
      <c r="AM419" s="74">
        <v>1615</v>
      </c>
      <c r="AN419" s="74">
        <v>35</v>
      </c>
      <c r="AO419" s="74" t="s">
        <v>1004</v>
      </c>
      <c r="AP419" s="74" t="s">
        <v>1005</v>
      </c>
      <c r="AQ419" s="74">
        <v>22</v>
      </c>
      <c r="AR419" s="74" t="s">
        <v>1006</v>
      </c>
      <c r="AS419" s="74" t="s">
        <v>1007</v>
      </c>
      <c r="AT419" s="74" t="s">
        <v>1016</v>
      </c>
      <c r="AU419" s="74" t="s">
        <v>1013</v>
      </c>
      <c r="AV419" s="74">
        <v>12</v>
      </c>
      <c r="AW419" s="74" t="s">
        <v>1004</v>
      </c>
      <c r="AX419" s="74">
        <v>0</v>
      </c>
      <c r="AY419" s="104">
        <v>0</v>
      </c>
    </row>
    <row r="420" spans="1:51">
      <c r="A420" s="95">
        <v>796</v>
      </c>
      <c r="B420" s="109" t="s">
        <v>699</v>
      </c>
      <c r="C420" s="74" t="s">
        <v>699</v>
      </c>
      <c r="D420" s="74">
        <v>4.2</v>
      </c>
      <c r="E420" s="74">
        <v>-1</v>
      </c>
      <c r="F420" s="74" t="s">
        <v>32</v>
      </c>
      <c r="G420" s="74">
        <v>-1</v>
      </c>
      <c r="H420" s="74">
        <v>-1</v>
      </c>
      <c r="I420" s="74" t="str">
        <f>HYPERLINK("[映雪.xlsx]类型!B3",'类型（5）'!$C$3)</f>
        <v>武勇强化</v>
      </c>
      <c r="J420" s="74">
        <v>-1</v>
      </c>
      <c r="K420" s="74">
        <v>-1</v>
      </c>
      <c r="L420" s="74" t="s">
        <v>1001</v>
      </c>
      <c r="M420" s="74" t="s">
        <v>1002</v>
      </c>
      <c r="N420" s="74">
        <v>885</v>
      </c>
      <c r="O420" s="74">
        <v>885</v>
      </c>
      <c r="P420" s="118">
        <v>521</v>
      </c>
      <c r="Q420" s="74" t="s">
        <v>1046</v>
      </c>
      <c r="R420" s="74">
        <v>-1</v>
      </c>
      <c r="S420" s="120">
        <v>71</v>
      </c>
      <c r="T420" s="74">
        <v>-1</v>
      </c>
      <c r="U420" s="74">
        <v>-1</v>
      </c>
      <c r="V420" s="74">
        <v>66</v>
      </c>
      <c r="W420" s="74">
        <v>-1</v>
      </c>
      <c r="X420" s="74">
        <v>-1</v>
      </c>
      <c r="Y420" s="104">
        <v>53</v>
      </c>
      <c r="Z420" s="74">
        <v>-1</v>
      </c>
      <c r="AA420" s="74">
        <v>-1</v>
      </c>
      <c r="AB420" s="129">
        <v>60</v>
      </c>
      <c r="AC420" s="74">
        <v>-1</v>
      </c>
      <c r="AD420" s="74">
        <v>-1</v>
      </c>
      <c r="AE420" s="136">
        <f t="shared" si="12"/>
        <v>137</v>
      </c>
      <c r="AF420" s="130">
        <f t="shared" si="13"/>
        <v>190</v>
      </c>
      <c r="AG420" s="74">
        <v>100</v>
      </c>
      <c r="AH420" s="74">
        <v>1</v>
      </c>
      <c r="AI420" s="74" t="s">
        <v>1012</v>
      </c>
      <c r="AJ420" s="74">
        <v>1547</v>
      </c>
      <c r="AK420" s="74">
        <v>1562</v>
      </c>
      <c r="AL420" s="74">
        <v>1645</v>
      </c>
      <c r="AM420" s="74">
        <v>1615</v>
      </c>
      <c r="AN420" s="74">
        <v>36</v>
      </c>
      <c r="AO420" s="74" t="s">
        <v>1004</v>
      </c>
      <c r="AP420" s="74" t="s">
        <v>1005</v>
      </c>
      <c r="AQ420" s="74">
        <v>32</v>
      </c>
      <c r="AR420" s="74" t="s">
        <v>1006</v>
      </c>
      <c r="AS420" s="74" t="s">
        <v>1007</v>
      </c>
      <c r="AT420" s="74" t="s">
        <v>1008</v>
      </c>
      <c r="AU420" s="74" t="s">
        <v>1027</v>
      </c>
      <c r="AV420" s="74">
        <v>4</v>
      </c>
      <c r="AW420" s="74" t="s">
        <v>1004</v>
      </c>
      <c r="AX420" s="74">
        <v>0</v>
      </c>
      <c r="AY420" s="104">
        <v>0</v>
      </c>
    </row>
    <row r="421" spans="1:51">
      <c r="A421" s="95">
        <v>827</v>
      </c>
      <c r="B421" s="109" t="s">
        <v>1812</v>
      </c>
      <c r="C421" s="74" t="s">
        <v>1812</v>
      </c>
      <c r="D421" s="74">
        <v>4.2</v>
      </c>
      <c r="E421" s="74">
        <v>-1</v>
      </c>
      <c r="F421" s="74" t="s">
        <v>46</v>
      </c>
      <c r="G421" s="74">
        <v>-1</v>
      </c>
      <c r="H421" s="74">
        <v>-1</v>
      </c>
      <c r="I421" s="74" t="str">
        <f>HYPERLINK("[映雪.xlsx]类型!B9",'类型（5）'!$C$9)</f>
        <v>家政全能</v>
      </c>
      <c r="J421" s="74">
        <v>-1</v>
      </c>
      <c r="K421" s="74">
        <v>-1</v>
      </c>
      <c r="L421" s="74" t="s">
        <v>1001</v>
      </c>
      <c r="M421" s="74" t="s">
        <v>1002</v>
      </c>
      <c r="N421" s="74">
        <v>396</v>
      </c>
      <c r="O421" s="74">
        <v>396</v>
      </c>
      <c r="P421" s="118">
        <v>110</v>
      </c>
      <c r="Q421" s="74" t="s">
        <v>1056</v>
      </c>
      <c r="R421" s="74">
        <v>-1</v>
      </c>
      <c r="S421" s="120">
        <v>68</v>
      </c>
      <c r="T421" s="74">
        <v>-1</v>
      </c>
      <c r="U421" s="74">
        <v>-1</v>
      </c>
      <c r="V421" s="122">
        <v>69</v>
      </c>
      <c r="W421" s="74">
        <v>-1</v>
      </c>
      <c r="X421" s="74">
        <v>-1</v>
      </c>
      <c r="Y421" s="104">
        <v>57</v>
      </c>
      <c r="Z421" s="74">
        <v>-1</v>
      </c>
      <c r="AA421" s="74">
        <v>-1</v>
      </c>
      <c r="AB421" s="126">
        <v>85</v>
      </c>
      <c r="AC421" s="74">
        <v>-1</v>
      </c>
      <c r="AD421" s="74">
        <v>-1</v>
      </c>
      <c r="AE421" s="136">
        <f t="shared" si="12"/>
        <v>137</v>
      </c>
      <c r="AF421" s="130">
        <f t="shared" si="13"/>
        <v>194</v>
      </c>
      <c r="AG421" s="74">
        <v>100</v>
      </c>
      <c r="AH421" s="74">
        <v>2</v>
      </c>
      <c r="AI421" s="74" t="s">
        <v>1012</v>
      </c>
      <c r="AJ421" s="74">
        <v>1510</v>
      </c>
      <c r="AK421" s="74">
        <v>1525</v>
      </c>
      <c r="AL421" s="74">
        <v>1572</v>
      </c>
      <c r="AM421" s="74">
        <v>1615</v>
      </c>
      <c r="AN421" s="74">
        <v>54</v>
      </c>
      <c r="AO421" s="74" t="s">
        <v>1004</v>
      </c>
      <c r="AP421" s="74" t="s">
        <v>1004</v>
      </c>
      <c r="AQ421" s="74">
        <v>36</v>
      </c>
      <c r="AR421" s="74" t="s">
        <v>1006</v>
      </c>
      <c r="AS421" s="74" t="s">
        <v>1062</v>
      </c>
      <c r="AT421" s="74" t="s">
        <v>1016</v>
      </c>
      <c r="AU421" s="74" t="s">
        <v>1009</v>
      </c>
      <c r="AV421" s="74">
        <v>8</v>
      </c>
      <c r="AW421" s="74" t="s">
        <v>1005</v>
      </c>
      <c r="AX421" s="74">
        <v>0</v>
      </c>
      <c r="AY421" s="104">
        <v>0</v>
      </c>
    </row>
    <row r="422" spans="1:51">
      <c r="A422" s="95">
        <v>892</v>
      </c>
      <c r="B422" s="109" t="s">
        <v>1869</v>
      </c>
      <c r="C422" s="74" t="s">
        <v>1869</v>
      </c>
      <c r="D422" s="74">
        <v>6.8</v>
      </c>
      <c r="E422" s="74">
        <v>-1</v>
      </c>
      <c r="F422" s="74" t="s">
        <v>104</v>
      </c>
      <c r="G422" s="74">
        <v>-1</v>
      </c>
      <c r="H422" s="74">
        <v>-1</v>
      </c>
      <c r="I422" s="74" t="str">
        <f>HYPERLINK("[映雪.xlsx]类型!B35",'类型（5）'!$C$35)</f>
        <v>刺客</v>
      </c>
      <c r="J422" s="74">
        <v>-1</v>
      </c>
      <c r="K422" s="74">
        <v>-1</v>
      </c>
      <c r="L422" s="74" t="s">
        <v>1001</v>
      </c>
      <c r="M422" s="74" t="s">
        <v>1002</v>
      </c>
      <c r="N422" s="74">
        <v>700</v>
      </c>
      <c r="O422" s="74">
        <v>700</v>
      </c>
      <c r="P422" s="118">
        <v>536</v>
      </c>
      <c r="Q422" s="74" t="s">
        <v>1074</v>
      </c>
      <c r="R422" s="74">
        <v>-1</v>
      </c>
      <c r="S422" s="120">
        <v>65</v>
      </c>
      <c r="T422" s="74">
        <v>-1</v>
      </c>
      <c r="U422" s="74">
        <v>-1</v>
      </c>
      <c r="V422" s="122">
        <v>72</v>
      </c>
      <c r="W422" s="74">
        <v>-1</v>
      </c>
      <c r="X422" s="74">
        <v>-1</v>
      </c>
      <c r="Y422" s="104">
        <v>51</v>
      </c>
      <c r="Z422" s="74">
        <v>-1</v>
      </c>
      <c r="AA422" s="74">
        <v>-1</v>
      </c>
      <c r="AB422" s="129">
        <v>24</v>
      </c>
      <c r="AC422" s="74">
        <v>-1</v>
      </c>
      <c r="AD422" s="74">
        <v>-1</v>
      </c>
      <c r="AE422" s="136">
        <f t="shared" si="12"/>
        <v>137</v>
      </c>
      <c r="AF422" s="130">
        <f t="shared" si="13"/>
        <v>188</v>
      </c>
      <c r="AG422" s="74">
        <v>100</v>
      </c>
      <c r="AH422" s="74">
        <v>1</v>
      </c>
      <c r="AI422" s="74" t="s">
        <v>1012</v>
      </c>
      <c r="AJ422" s="74">
        <v>1516</v>
      </c>
      <c r="AK422" s="74">
        <v>1531</v>
      </c>
      <c r="AL422" s="74">
        <v>1557</v>
      </c>
      <c r="AM422" s="74">
        <v>1615</v>
      </c>
      <c r="AN422" s="74">
        <v>34</v>
      </c>
      <c r="AO422" s="74" t="s">
        <v>1004</v>
      </c>
      <c r="AP422" s="74" t="s">
        <v>1004</v>
      </c>
      <c r="AQ422" s="74">
        <v>48</v>
      </c>
      <c r="AR422" s="74" t="s">
        <v>1006</v>
      </c>
      <c r="AS422" s="74" t="s">
        <v>1007</v>
      </c>
      <c r="AT422" s="74" t="s">
        <v>1008</v>
      </c>
      <c r="AU422" s="74" t="s">
        <v>1017</v>
      </c>
      <c r="AV422" s="74">
        <v>8</v>
      </c>
      <c r="AW422" s="74" t="s">
        <v>1004</v>
      </c>
      <c r="AX422" s="74">
        <v>0</v>
      </c>
      <c r="AY422" s="104">
        <v>0</v>
      </c>
    </row>
    <row r="423" spans="1:51">
      <c r="A423" s="95">
        <v>1108</v>
      </c>
      <c r="B423" s="109" t="s">
        <v>108</v>
      </c>
      <c r="C423" s="74" t="s">
        <v>108</v>
      </c>
      <c r="D423" s="74">
        <v>8.2</v>
      </c>
      <c r="E423" s="74">
        <v>-1</v>
      </c>
      <c r="F423" s="74" t="s">
        <v>108</v>
      </c>
      <c r="G423" s="74">
        <v>-1</v>
      </c>
      <c r="H423" s="74">
        <v>-1</v>
      </c>
      <c r="I423" s="74" t="str">
        <f>HYPERLINK("[映雪.xlsx]类型!B41",'类型（5）'!$C$41)</f>
        <v>德鲁伊</v>
      </c>
      <c r="J423" s="74">
        <v>-1</v>
      </c>
      <c r="K423" s="74">
        <v>-1</v>
      </c>
      <c r="L423" s="74" t="s">
        <v>1001</v>
      </c>
      <c r="M423" s="74" t="s">
        <v>1002</v>
      </c>
      <c r="N423" s="74">
        <v>1346</v>
      </c>
      <c r="O423" s="74">
        <v>1346</v>
      </c>
      <c r="P423" s="118">
        <v>113</v>
      </c>
      <c r="Q423" s="74" t="s">
        <v>1067</v>
      </c>
      <c r="R423" s="74">
        <v>-1</v>
      </c>
      <c r="S423" s="120">
        <v>67</v>
      </c>
      <c r="T423" s="74">
        <v>-1</v>
      </c>
      <c r="U423" s="74">
        <v>-1</v>
      </c>
      <c r="V423" s="122">
        <v>70</v>
      </c>
      <c r="W423" s="74">
        <v>-1</v>
      </c>
      <c r="X423" s="74">
        <v>-1</v>
      </c>
      <c r="Y423" s="132">
        <v>70</v>
      </c>
      <c r="Z423" s="74">
        <v>-1</v>
      </c>
      <c r="AA423" s="74">
        <v>-1</v>
      </c>
      <c r="AB423" s="133">
        <v>76</v>
      </c>
      <c r="AC423" s="74">
        <v>-1</v>
      </c>
      <c r="AD423" s="74">
        <v>-1</v>
      </c>
      <c r="AE423" s="136">
        <f t="shared" si="12"/>
        <v>137</v>
      </c>
      <c r="AF423" s="130">
        <f t="shared" si="13"/>
        <v>207</v>
      </c>
      <c r="AG423" s="74">
        <v>8212</v>
      </c>
      <c r="AH423" s="74">
        <v>5</v>
      </c>
      <c r="AI423" s="74" t="s">
        <v>4</v>
      </c>
      <c r="AJ423" s="74">
        <v>1568</v>
      </c>
      <c r="AK423" s="74">
        <v>1583</v>
      </c>
      <c r="AL423" s="74">
        <v>1590</v>
      </c>
      <c r="AM423" s="74">
        <v>1615</v>
      </c>
      <c r="AN423" s="74">
        <v>94</v>
      </c>
      <c r="AO423" s="74" t="s">
        <v>1004</v>
      </c>
      <c r="AP423" s="74" t="s">
        <v>1004</v>
      </c>
      <c r="AQ423" s="74">
        <v>3</v>
      </c>
      <c r="AR423" s="74" t="s">
        <v>1006</v>
      </c>
      <c r="AS423" s="74" t="s">
        <v>1007</v>
      </c>
      <c r="AT423" s="74" t="s">
        <v>1008</v>
      </c>
      <c r="AU423" s="74" t="s">
        <v>1017</v>
      </c>
      <c r="AV423" s="74">
        <v>4</v>
      </c>
      <c r="AW423" s="74" t="s">
        <v>1005</v>
      </c>
      <c r="AX423" s="74">
        <v>0</v>
      </c>
      <c r="AY423" s="104">
        <v>54</v>
      </c>
    </row>
    <row r="424" spans="1:51">
      <c r="A424" s="95">
        <v>1151</v>
      </c>
      <c r="B424" s="109" t="s">
        <v>2106</v>
      </c>
      <c r="C424" s="74" t="s">
        <v>2106</v>
      </c>
      <c r="D424" s="74">
        <v>6.2</v>
      </c>
      <c r="E424" s="74">
        <v>-1</v>
      </c>
      <c r="F424" s="74" t="s">
        <v>128</v>
      </c>
      <c r="G424" s="74">
        <v>-1</v>
      </c>
      <c r="H424" s="74">
        <v>-1</v>
      </c>
      <c r="I424" s="99" t="str">
        <f>HYPERLINK("[映雪.xlsx]类型!B31",'类型（5）'!$C$31)</f>
        <v>后宫王</v>
      </c>
      <c r="J424" s="74">
        <v>-1</v>
      </c>
      <c r="K424" s="74">
        <v>-1</v>
      </c>
      <c r="L424" s="74" t="s">
        <v>1001</v>
      </c>
      <c r="M424" s="74" t="s">
        <v>1002</v>
      </c>
      <c r="N424" s="74">
        <v>1126</v>
      </c>
      <c r="O424" s="74">
        <v>1126</v>
      </c>
      <c r="P424" s="118">
        <v>51</v>
      </c>
      <c r="Q424" s="74" t="s">
        <v>1064</v>
      </c>
      <c r="R424" s="74">
        <v>-1</v>
      </c>
      <c r="S424" s="120">
        <v>70</v>
      </c>
      <c r="T424" s="74">
        <v>-1</v>
      </c>
      <c r="U424" s="74">
        <v>-1</v>
      </c>
      <c r="V424" s="74">
        <v>67</v>
      </c>
      <c r="W424" s="74">
        <v>-1</v>
      </c>
      <c r="X424" s="74">
        <v>-1</v>
      </c>
      <c r="Y424" s="104">
        <v>28</v>
      </c>
      <c r="Z424" s="74">
        <v>-1</v>
      </c>
      <c r="AA424" s="74">
        <v>-1</v>
      </c>
      <c r="AB424" s="129">
        <v>45</v>
      </c>
      <c r="AC424" s="74">
        <v>-1</v>
      </c>
      <c r="AD424" s="74">
        <v>-1</v>
      </c>
      <c r="AE424" s="136">
        <f t="shared" si="12"/>
        <v>137</v>
      </c>
      <c r="AF424" s="130">
        <f t="shared" si="13"/>
        <v>165</v>
      </c>
      <c r="AG424" s="74">
        <v>100</v>
      </c>
      <c r="AH424" s="74">
        <v>1</v>
      </c>
      <c r="AI424" s="74" t="s">
        <v>1012</v>
      </c>
      <c r="AJ424" s="74">
        <v>1492</v>
      </c>
      <c r="AK424" s="74">
        <v>1507</v>
      </c>
      <c r="AL424" s="74">
        <v>1553</v>
      </c>
      <c r="AM424" s="74">
        <v>1615</v>
      </c>
      <c r="AN424" s="74">
        <v>0</v>
      </c>
      <c r="AO424" s="74" t="s">
        <v>1004</v>
      </c>
      <c r="AP424" s="74" t="s">
        <v>1004</v>
      </c>
      <c r="AQ424" s="74">
        <v>59</v>
      </c>
      <c r="AR424" s="74" t="s">
        <v>1006</v>
      </c>
      <c r="AS424" s="74" t="s">
        <v>1007</v>
      </c>
      <c r="AT424" s="74" t="s">
        <v>1023</v>
      </c>
      <c r="AU424" s="74" t="s">
        <v>1017</v>
      </c>
      <c r="AV424" s="74">
        <v>8</v>
      </c>
      <c r="AW424" s="74" t="s">
        <v>1005</v>
      </c>
      <c r="AX424" s="74">
        <v>0</v>
      </c>
      <c r="AY424" s="104">
        <v>0</v>
      </c>
    </row>
    <row r="425" spans="1:51">
      <c r="A425" s="95">
        <v>1196</v>
      </c>
      <c r="B425" s="109" t="s">
        <v>2143</v>
      </c>
      <c r="C425" s="74" t="s">
        <v>2143</v>
      </c>
      <c r="D425" s="74">
        <v>7.8</v>
      </c>
      <c r="E425" s="74">
        <v>-1</v>
      </c>
      <c r="F425" s="74" t="s">
        <v>164</v>
      </c>
      <c r="G425" s="74">
        <v>-1</v>
      </c>
      <c r="H425" s="74">
        <v>-1</v>
      </c>
      <c r="I425" s="74" t="str">
        <f>HYPERLINK("[映雪.xlsx]类型!B13",'类型（5）'!$C$13)</f>
        <v>贤者</v>
      </c>
      <c r="J425" s="74">
        <v>-1</v>
      </c>
      <c r="K425" s="74">
        <v>-1</v>
      </c>
      <c r="L425" s="74" t="s">
        <v>1001</v>
      </c>
      <c r="M425" s="74" t="s">
        <v>1002</v>
      </c>
      <c r="N425" s="74">
        <v>1148</v>
      </c>
      <c r="O425" s="74">
        <v>1148</v>
      </c>
      <c r="P425" s="118">
        <v>135</v>
      </c>
      <c r="Q425" s="74" t="s">
        <v>1019</v>
      </c>
      <c r="R425" s="74">
        <v>-1</v>
      </c>
      <c r="S425" s="120">
        <v>68</v>
      </c>
      <c r="T425" s="74">
        <v>-1</v>
      </c>
      <c r="U425" s="74">
        <v>-1</v>
      </c>
      <c r="V425" s="122">
        <v>69</v>
      </c>
      <c r="W425" s="74">
        <v>-1</v>
      </c>
      <c r="X425" s="74">
        <v>-1</v>
      </c>
      <c r="Y425" s="132">
        <v>76</v>
      </c>
      <c r="Z425" s="74">
        <v>-1</v>
      </c>
      <c r="AA425" s="74">
        <v>-1</v>
      </c>
      <c r="AB425" s="133">
        <v>72</v>
      </c>
      <c r="AC425" s="74">
        <v>-1</v>
      </c>
      <c r="AD425" s="74">
        <v>-1</v>
      </c>
      <c r="AE425" s="136">
        <f t="shared" si="12"/>
        <v>137</v>
      </c>
      <c r="AF425" s="130">
        <f t="shared" si="13"/>
        <v>213</v>
      </c>
      <c r="AG425" s="74">
        <v>100</v>
      </c>
      <c r="AH425" s="74">
        <v>1</v>
      </c>
      <c r="AI425" s="74" t="s">
        <v>1012</v>
      </c>
      <c r="AJ425" s="74">
        <v>1526</v>
      </c>
      <c r="AK425" s="74">
        <v>1541</v>
      </c>
      <c r="AL425" s="74">
        <v>1567</v>
      </c>
      <c r="AM425" s="74">
        <v>1615</v>
      </c>
      <c r="AN425" s="74">
        <v>73</v>
      </c>
      <c r="AO425" s="74" t="s">
        <v>1004</v>
      </c>
      <c r="AP425" s="74" t="s">
        <v>1005</v>
      </c>
      <c r="AQ425" s="74">
        <v>75</v>
      </c>
      <c r="AR425" s="74" t="s">
        <v>1006</v>
      </c>
      <c r="AS425" s="74" t="s">
        <v>1062</v>
      </c>
      <c r="AT425" s="74" t="s">
        <v>1008</v>
      </c>
      <c r="AU425" s="74" t="s">
        <v>1013</v>
      </c>
      <c r="AV425" s="74">
        <v>9</v>
      </c>
      <c r="AW425" s="74" t="s">
        <v>1004</v>
      </c>
      <c r="AX425" s="74">
        <v>0</v>
      </c>
      <c r="AY425" s="104">
        <v>57</v>
      </c>
    </row>
    <row r="426" spans="1:51">
      <c r="A426" s="95">
        <v>1267</v>
      </c>
      <c r="B426" s="109" t="s">
        <v>2205</v>
      </c>
      <c r="C426" s="74" t="s">
        <v>2205</v>
      </c>
      <c r="D426" s="74">
        <v>4.3</v>
      </c>
      <c r="E426" s="74">
        <v>-1</v>
      </c>
      <c r="F426" s="74" t="s">
        <v>106</v>
      </c>
      <c r="G426" s="74">
        <v>-1</v>
      </c>
      <c r="H426" s="74">
        <v>-1</v>
      </c>
      <c r="I426" s="99" t="str">
        <f>HYPERLINK("[映雪.xlsx]类型!B26",'类型（5）'!$C$26)</f>
        <v>剑豪</v>
      </c>
      <c r="J426" s="74">
        <v>-1</v>
      </c>
      <c r="K426" s="74">
        <v>-1</v>
      </c>
      <c r="L426" s="74" t="s">
        <v>1001</v>
      </c>
      <c r="M426" s="74" t="s">
        <v>1002</v>
      </c>
      <c r="N426" s="74">
        <v>1189</v>
      </c>
      <c r="O426" s="74">
        <v>1189</v>
      </c>
      <c r="P426" s="118">
        <v>62</v>
      </c>
      <c r="Q426" s="74" t="s">
        <v>1085</v>
      </c>
      <c r="R426" s="74">
        <v>-1</v>
      </c>
      <c r="S426" s="95">
        <v>62</v>
      </c>
      <c r="T426" s="74">
        <v>-1</v>
      </c>
      <c r="U426" s="74">
        <v>-1</v>
      </c>
      <c r="V426" s="122">
        <v>75</v>
      </c>
      <c r="W426" s="74">
        <v>-1</v>
      </c>
      <c r="X426" s="74">
        <v>-1</v>
      </c>
      <c r="Y426" s="104">
        <v>60</v>
      </c>
      <c r="Z426" s="74">
        <v>-1</v>
      </c>
      <c r="AA426" s="74">
        <v>-1</v>
      </c>
      <c r="AB426" s="126">
        <v>85</v>
      </c>
      <c r="AC426" s="74">
        <v>-1</v>
      </c>
      <c r="AD426" s="74">
        <v>-1</v>
      </c>
      <c r="AE426" s="136">
        <f t="shared" si="12"/>
        <v>137</v>
      </c>
      <c r="AF426" s="130">
        <f t="shared" si="13"/>
        <v>197</v>
      </c>
      <c r="AG426" s="74">
        <v>100</v>
      </c>
      <c r="AH426" s="74">
        <v>1</v>
      </c>
      <c r="AI426" s="74" t="s">
        <v>1012</v>
      </c>
      <c r="AJ426" s="74">
        <v>1510</v>
      </c>
      <c r="AK426" s="74">
        <v>1525</v>
      </c>
      <c r="AL426" s="74">
        <v>1559</v>
      </c>
      <c r="AM426" s="74">
        <v>1615</v>
      </c>
      <c r="AN426" s="74">
        <v>2</v>
      </c>
      <c r="AO426" s="74" t="s">
        <v>1004</v>
      </c>
      <c r="AP426" s="74" t="s">
        <v>1005</v>
      </c>
      <c r="AQ426" s="74">
        <v>50</v>
      </c>
      <c r="AR426" s="74" t="s">
        <v>1006</v>
      </c>
      <c r="AS426" s="74" t="s">
        <v>1007</v>
      </c>
      <c r="AT426" s="74" t="s">
        <v>1016</v>
      </c>
      <c r="AU426" s="74" t="s">
        <v>1024</v>
      </c>
      <c r="AV426" s="74">
        <v>14</v>
      </c>
      <c r="AW426" s="74" t="s">
        <v>1005</v>
      </c>
      <c r="AX426" s="74">
        <v>0</v>
      </c>
      <c r="AY426" s="104">
        <v>0</v>
      </c>
    </row>
    <row r="427" spans="1:51">
      <c r="A427" s="95">
        <v>1315</v>
      </c>
      <c r="B427" s="109" t="s">
        <v>2246</v>
      </c>
      <c r="C427" s="74" t="s">
        <v>2246</v>
      </c>
      <c r="D427" s="74">
        <v>7.2</v>
      </c>
      <c r="E427" s="74">
        <v>-1</v>
      </c>
      <c r="F427" s="74" t="s">
        <v>94</v>
      </c>
      <c r="G427" s="74">
        <v>-1</v>
      </c>
      <c r="H427" s="74">
        <v>-1</v>
      </c>
      <c r="I427" s="96" t="str">
        <f>HYPERLINK("[映雪.xlsx]类型!B27",'类型（5）'!$C$27)</f>
        <v>骑士</v>
      </c>
      <c r="J427" s="74">
        <v>-1</v>
      </c>
      <c r="K427" s="74">
        <v>-1</v>
      </c>
      <c r="L427" s="74" t="s">
        <v>1001</v>
      </c>
      <c r="M427" s="74" t="s">
        <v>1002</v>
      </c>
      <c r="N427" s="74">
        <v>1411</v>
      </c>
      <c r="O427" s="74">
        <v>1411</v>
      </c>
      <c r="P427" s="118">
        <v>181</v>
      </c>
      <c r="Q427" s="74" t="s">
        <v>1067</v>
      </c>
      <c r="R427" s="74">
        <v>-1</v>
      </c>
      <c r="S427" s="120">
        <v>67</v>
      </c>
      <c r="T427" s="74">
        <v>-1</v>
      </c>
      <c r="U427" s="74">
        <v>-1</v>
      </c>
      <c r="V427" s="122">
        <v>70</v>
      </c>
      <c r="W427" s="74">
        <v>-1</v>
      </c>
      <c r="X427" s="74">
        <v>-1</v>
      </c>
      <c r="Y427" s="104">
        <v>40</v>
      </c>
      <c r="Z427" s="74">
        <v>-1</v>
      </c>
      <c r="AA427" s="74">
        <v>-1</v>
      </c>
      <c r="AB427" s="133">
        <v>70</v>
      </c>
      <c r="AC427" s="74">
        <v>-1</v>
      </c>
      <c r="AD427" s="74">
        <v>-1</v>
      </c>
      <c r="AE427" s="136">
        <f t="shared" si="12"/>
        <v>137</v>
      </c>
      <c r="AF427" s="130">
        <f t="shared" si="13"/>
        <v>177</v>
      </c>
      <c r="AG427" s="74">
        <v>100</v>
      </c>
      <c r="AH427" s="74">
        <v>1</v>
      </c>
      <c r="AI427" s="74" t="s">
        <v>1012</v>
      </c>
      <c r="AJ427" s="74">
        <v>1529</v>
      </c>
      <c r="AK427" s="74">
        <v>1544</v>
      </c>
      <c r="AL427" s="74">
        <v>1613</v>
      </c>
      <c r="AM427" s="74">
        <v>1615</v>
      </c>
      <c r="AN427" s="74">
        <v>0</v>
      </c>
      <c r="AO427" s="74" t="s">
        <v>1004</v>
      </c>
      <c r="AP427" s="74" t="s">
        <v>1005</v>
      </c>
      <c r="AQ427" s="74">
        <v>14</v>
      </c>
      <c r="AR427" s="74" t="s">
        <v>1006</v>
      </c>
      <c r="AS427" s="74" t="s">
        <v>1007</v>
      </c>
      <c r="AT427" s="74" t="s">
        <v>1023</v>
      </c>
      <c r="AU427" s="74" t="s">
        <v>1009</v>
      </c>
      <c r="AV427" s="74">
        <v>3</v>
      </c>
      <c r="AW427" s="74" t="s">
        <v>1004</v>
      </c>
      <c r="AX427" s="74">
        <v>0</v>
      </c>
      <c r="AY427" s="104">
        <v>0</v>
      </c>
    </row>
    <row r="428" spans="1:51">
      <c r="A428" s="95">
        <v>1356</v>
      </c>
      <c r="B428" s="109" t="s">
        <v>2282</v>
      </c>
      <c r="C428" s="74" t="s">
        <v>2282</v>
      </c>
      <c r="D428" s="74">
        <v>2.9</v>
      </c>
      <c r="E428" s="74">
        <v>-1</v>
      </c>
      <c r="F428" s="74" t="s">
        <v>162</v>
      </c>
      <c r="G428" s="74">
        <v>-1</v>
      </c>
      <c r="H428" s="74">
        <v>-1</v>
      </c>
      <c r="I428" s="74" t="str">
        <f>HYPERLINK("[映雪.xlsx]类型!B38",'类型（5）'!$C$38)</f>
        <v>战士</v>
      </c>
      <c r="J428" s="74">
        <v>-1</v>
      </c>
      <c r="K428" s="74">
        <v>-1</v>
      </c>
      <c r="L428" s="74" t="s">
        <v>1001</v>
      </c>
      <c r="M428" s="74" t="s">
        <v>1002</v>
      </c>
      <c r="N428" s="74">
        <v>1448</v>
      </c>
      <c r="O428" s="74">
        <v>1448</v>
      </c>
      <c r="P428" s="118">
        <v>161</v>
      </c>
      <c r="Q428" s="74" t="s">
        <v>1085</v>
      </c>
      <c r="R428" s="74">
        <v>-1</v>
      </c>
      <c r="S428" s="95">
        <v>63</v>
      </c>
      <c r="T428" s="74">
        <v>-1</v>
      </c>
      <c r="U428" s="74">
        <v>-1</v>
      </c>
      <c r="V428" s="122">
        <v>74</v>
      </c>
      <c r="W428" s="74">
        <v>-1</v>
      </c>
      <c r="X428" s="74">
        <v>-1</v>
      </c>
      <c r="Y428" s="104">
        <v>41</v>
      </c>
      <c r="Z428" s="74">
        <v>-1</v>
      </c>
      <c r="AA428" s="74">
        <v>-1</v>
      </c>
      <c r="AB428" s="129">
        <v>56</v>
      </c>
      <c r="AC428" s="74">
        <v>-1</v>
      </c>
      <c r="AD428" s="74">
        <v>-1</v>
      </c>
      <c r="AE428" s="136">
        <f t="shared" si="12"/>
        <v>137</v>
      </c>
      <c r="AF428" s="130">
        <f t="shared" si="13"/>
        <v>178</v>
      </c>
      <c r="AG428" s="74">
        <v>100</v>
      </c>
      <c r="AH428" s="74">
        <v>1</v>
      </c>
      <c r="AI428" s="74" t="s">
        <v>1012</v>
      </c>
      <c r="AJ428" s="74">
        <v>1511</v>
      </c>
      <c r="AK428" s="74">
        <v>1526</v>
      </c>
      <c r="AL428" s="74">
        <v>1551</v>
      </c>
      <c r="AM428" s="74">
        <v>1615</v>
      </c>
      <c r="AN428" s="74">
        <v>0</v>
      </c>
      <c r="AO428" s="74" t="s">
        <v>1004</v>
      </c>
      <c r="AP428" s="74" t="s">
        <v>1005</v>
      </c>
      <c r="AQ428" s="74">
        <v>28</v>
      </c>
      <c r="AR428" s="74" t="s">
        <v>1006</v>
      </c>
      <c r="AS428" s="74" t="s">
        <v>1007</v>
      </c>
      <c r="AT428" s="74" t="s">
        <v>1008</v>
      </c>
      <c r="AU428" s="74" t="s">
        <v>1024</v>
      </c>
      <c r="AV428" s="74">
        <v>4</v>
      </c>
      <c r="AW428" s="74" t="s">
        <v>1004</v>
      </c>
      <c r="AX428" s="74">
        <v>0</v>
      </c>
      <c r="AY428" s="104">
        <v>0</v>
      </c>
    </row>
    <row r="429" spans="1:51">
      <c r="A429" s="95">
        <v>1439</v>
      </c>
      <c r="B429" s="109" t="s">
        <v>2353</v>
      </c>
      <c r="C429" s="74" t="s">
        <v>2353</v>
      </c>
      <c r="D429" s="74">
        <v>5.4</v>
      </c>
      <c r="E429" s="74">
        <v>-1</v>
      </c>
      <c r="F429" s="74" t="s">
        <v>40</v>
      </c>
      <c r="G429" s="74">
        <v>-1</v>
      </c>
      <c r="H429" s="74">
        <v>-1</v>
      </c>
      <c r="I429" s="74" t="str">
        <f>HYPERLINK("[映雪.xlsx]类型!B8",'类型（5）'!$C$8)</f>
        <v>智慧全能</v>
      </c>
      <c r="J429" s="74">
        <v>-1</v>
      </c>
      <c r="K429" s="74">
        <v>-1</v>
      </c>
      <c r="L429" s="74" t="s">
        <v>1001</v>
      </c>
      <c r="M429" s="74" t="s">
        <v>1002</v>
      </c>
      <c r="N429" s="74">
        <v>1511</v>
      </c>
      <c r="O429" s="74">
        <v>1511</v>
      </c>
      <c r="P429" s="118">
        <v>503</v>
      </c>
      <c r="Q429" s="74" t="s">
        <v>1019</v>
      </c>
      <c r="R429" s="74">
        <v>-1</v>
      </c>
      <c r="S429" s="120">
        <v>68</v>
      </c>
      <c r="T429" s="74">
        <v>-1</v>
      </c>
      <c r="U429" s="74">
        <v>-1</v>
      </c>
      <c r="V429" s="122">
        <v>69</v>
      </c>
      <c r="W429" s="74">
        <v>-1</v>
      </c>
      <c r="X429" s="74">
        <v>-1</v>
      </c>
      <c r="Y429" s="132">
        <v>72</v>
      </c>
      <c r="Z429" s="74">
        <v>-1</v>
      </c>
      <c r="AA429" s="74">
        <v>-1</v>
      </c>
      <c r="AB429" s="129">
        <v>62</v>
      </c>
      <c r="AC429" s="74">
        <v>-1</v>
      </c>
      <c r="AD429" s="74">
        <v>-1</v>
      </c>
      <c r="AE429" s="136">
        <f t="shared" si="12"/>
        <v>137</v>
      </c>
      <c r="AF429" s="130">
        <f t="shared" si="13"/>
        <v>209</v>
      </c>
      <c r="AG429" s="74">
        <v>100</v>
      </c>
      <c r="AH429" s="74">
        <v>1</v>
      </c>
      <c r="AI429" s="74" t="s">
        <v>1012</v>
      </c>
      <c r="AJ429" s="74">
        <v>1548</v>
      </c>
      <c r="AK429" s="74">
        <v>1563</v>
      </c>
      <c r="AL429" s="74">
        <v>1612</v>
      </c>
      <c r="AM429" s="74">
        <v>1615</v>
      </c>
      <c r="AN429" s="74">
        <v>0</v>
      </c>
      <c r="AO429" s="74" t="s">
        <v>1004</v>
      </c>
      <c r="AP429" s="74" t="s">
        <v>1004</v>
      </c>
      <c r="AQ429" s="74">
        <v>79</v>
      </c>
      <c r="AR429" s="74" t="s">
        <v>1006</v>
      </c>
      <c r="AS429" s="74" t="s">
        <v>1007</v>
      </c>
      <c r="AT429" s="74" t="s">
        <v>1008</v>
      </c>
      <c r="AU429" s="74" t="s">
        <v>1038</v>
      </c>
      <c r="AV429" s="74">
        <v>10</v>
      </c>
      <c r="AW429" s="74" t="s">
        <v>1004</v>
      </c>
      <c r="AX429" s="74">
        <v>0</v>
      </c>
      <c r="AY429" s="104">
        <v>0</v>
      </c>
    </row>
    <row r="430" spans="1:51">
      <c r="A430" s="95">
        <v>1565</v>
      </c>
      <c r="B430" s="109" t="s">
        <v>2462</v>
      </c>
      <c r="C430" s="74" t="s">
        <v>2462</v>
      </c>
      <c r="D430" s="74">
        <v>6.5</v>
      </c>
      <c r="E430" s="74">
        <v>-1</v>
      </c>
      <c r="F430" s="74" t="s">
        <v>98</v>
      </c>
      <c r="G430" s="74">
        <v>-1</v>
      </c>
      <c r="H430" s="74">
        <v>-1</v>
      </c>
      <c r="I430" s="99" t="str">
        <f>HYPERLINK("[映雪.xlsx]类型!B18",'类型（5）'!$C$18)</f>
        <v>科学家</v>
      </c>
      <c r="J430" s="74">
        <v>-1</v>
      </c>
      <c r="K430" s="74">
        <v>-1</v>
      </c>
      <c r="L430" s="74" t="s">
        <v>1001</v>
      </c>
      <c r="M430" s="74" t="s">
        <v>1002</v>
      </c>
      <c r="N430" s="74">
        <v>1257</v>
      </c>
      <c r="O430" s="74">
        <v>1257</v>
      </c>
      <c r="P430" s="118">
        <v>561</v>
      </c>
      <c r="Q430" s="74" t="s">
        <v>1079</v>
      </c>
      <c r="R430" s="74">
        <v>-1</v>
      </c>
      <c r="S430" s="120">
        <v>68</v>
      </c>
      <c r="T430" s="74">
        <v>-1</v>
      </c>
      <c r="U430" s="74">
        <v>-1</v>
      </c>
      <c r="V430" s="122">
        <v>69</v>
      </c>
      <c r="W430" s="74">
        <v>-1</v>
      </c>
      <c r="X430" s="74">
        <v>-1</v>
      </c>
      <c r="Y430" s="132">
        <v>77</v>
      </c>
      <c r="Z430" s="74">
        <v>-1</v>
      </c>
      <c r="AA430" s="74">
        <v>-1</v>
      </c>
      <c r="AB430" s="129">
        <v>52</v>
      </c>
      <c r="AC430" s="74">
        <v>-1</v>
      </c>
      <c r="AD430" s="74">
        <v>-1</v>
      </c>
      <c r="AE430" s="136">
        <f t="shared" si="12"/>
        <v>137</v>
      </c>
      <c r="AF430" s="130">
        <f t="shared" si="13"/>
        <v>214</v>
      </c>
      <c r="AG430" s="74">
        <v>100</v>
      </c>
      <c r="AH430" s="74">
        <v>1</v>
      </c>
      <c r="AI430" s="74" t="s">
        <v>1012</v>
      </c>
      <c r="AJ430" s="74">
        <v>1478</v>
      </c>
      <c r="AK430" s="74">
        <v>1493</v>
      </c>
      <c r="AL430" s="74">
        <v>1550</v>
      </c>
      <c r="AM430" s="74">
        <v>1615</v>
      </c>
      <c r="AN430" s="74">
        <v>0</v>
      </c>
      <c r="AO430" s="74" t="s">
        <v>1004</v>
      </c>
      <c r="AP430" s="74" t="s">
        <v>1005</v>
      </c>
      <c r="AQ430" s="74">
        <v>90</v>
      </c>
      <c r="AR430" s="74" t="s">
        <v>1006</v>
      </c>
      <c r="AS430" s="74" t="s">
        <v>1062</v>
      </c>
      <c r="AT430" s="74" t="s">
        <v>1008</v>
      </c>
      <c r="AU430" s="74" t="s">
        <v>1013</v>
      </c>
      <c r="AV430" s="74">
        <v>9</v>
      </c>
      <c r="AW430" s="74" t="s">
        <v>1005</v>
      </c>
      <c r="AX430" s="74">
        <v>0</v>
      </c>
      <c r="AY430" s="104">
        <v>0</v>
      </c>
    </row>
    <row r="431" spans="1:51">
      <c r="A431" s="95">
        <v>132</v>
      </c>
      <c r="B431" s="109" t="s">
        <v>1178</v>
      </c>
      <c r="C431" s="74" t="s">
        <v>1178</v>
      </c>
      <c r="D431" s="74">
        <v>8.8</v>
      </c>
      <c r="E431" s="74">
        <v>-1</v>
      </c>
      <c r="F431" s="74" t="s">
        <v>16</v>
      </c>
      <c r="G431" s="74">
        <v>-1</v>
      </c>
      <c r="H431" s="74">
        <v>-1</v>
      </c>
      <c r="I431" s="96" t="str">
        <f>HYPERLINK("[映雪.xlsx]类型!B27",'类型（5）'!$C$27)</f>
        <v>骑士</v>
      </c>
      <c r="J431" s="74">
        <v>-1</v>
      </c>
      <c r="K431" s="74">
        <v>-1</v>
      </c>
      <c r="L431" s="74" t="s">
        <v>1001</v>
      </c>
      <c r="M431" s="74" t="s">
        <v>1002</v>
      </c>
      <c r="N431" s="74">
        <v>338</v>
      </c>
      <c r="O431" s="74">
        <v>338</v>
      </c>
      <c r="P431" s="118">
        <v>328</v>
      </c>
      <c r="Q431" s="74" t="s">
        <v>1067</v>
      </c>
      <c r="R431" s="74">
        <v>-1</v>
      </c>
      <c r="S431" s="95">
        <v>57</v>
      </c>
      <c r="T431" s="74">
        <v>-1</v>
      </c>
      <c r="U431" s="74">
        <v>-1</v>
      </c>
      <c r="V431" s="99">
        <v>79</v>
      </c>
      <c r="W431" s="74">
        <v>-1</v>
      </c>
      <c r="X431" s="74">
        <v>-1</v>
      </c>
      <c r="Y431" s="132">
        <v>71</v>
      </c>
      <c r="Z431" s="74">
        <v>-1</v>
      </c>
      <c r="AA431" s="74">
        <v>-1</v>
      </c>
      <c r="AB431" s="133">
        <v>73</v>
      </c>
      <c r="AC431" s="74">
        <v>-1</v>
      </c>
      <c r="AD431" s="74">
        <v>-1</v>
      </c>
      <c r="AE431" s="136">
        <f t="shared" si="12"/>
        <v>136</v>
      </c>
      <c r="AF431" s="130">
        <f t="shared" si="13"/>
        <v>207</v>
      </c>
      <c r="AG431" s="74">
        <v>100</v>
      </c>
      <c r="AH431" s="74">
        <v>1</v>
      </c>
      <c r="AI431" s="74" t="s">
        <v>1012</v>
      </c>
      <c r="AJ431" s="74">
        <v>1469</v>
      </c>
      <c r="AK431" s="74">
        <v>1484</v>
      </c>
      <c r="AL431" s="74">
        <v>1565</v>
      </c>
      <c r="AM431" s="74">
        <v>1615</v>
      </c>
      <c r="AN431" s="74">
        <v>74</v>
      </c>
      <c r="AO431" s="74" t="s">
        <v>1004</v>
      </c>
      <c r="AP431" s="74" t="s">
        <v>1004</v>
      </c>
      <c r="AQ431" s="74">
        <v>45</v>
      </c>
      <c r="AR431" s="74" t="s">
        <v>1006</v>
      </c>
      <c r="AS431" s="74" t="s">
        <v>1007</v>
      </c>
      <c r="AT431" s="74" t="s">
        <v>1008</v>
      </c>
      <c r="AU431" s="74" t="s">
        <v>1009</v>
      </c>
      <c r="AV431" s="74">
        <v>5</v>
      </c>
      <c r="AW431" s="74" t="s">
        <v>1004</v>
      </c>
      <c r="AX431" s="74">
        <v>0</v>
      </c>
      <c r="AY431" s="104">
        <v>0</v>
      </c>
    </row>
    <row r="432" spans="1:51">
      <c r="A432" s="95">
        <v>240</v>
      </c>
      <c r="B432" s="109" t="s">
        <v>1276</v>
      </c>
      <c r="C432" s="74" t="s">
        <v>1276</v>
      </c>
      <c r="D432" s="74">
        <v>6.5</v>
      </c>
      <c r="E432" s="74">
        <v>-1</v>
      </c>
      <c r="F432" s="74" t="s">
        <v>22</v>
      </c>
      <c r="G432" s="74">
        <v>-1</v>
      </c>
      <c r="H432" s="74">
        <v>-1</v>
      </c>
      <c r="I432" s="74" t="str">
        <f>HYPERLINK("[映雪.xlsx]类型!B7",'类型（5）'!$C$7)</f>
        <v>武勇全能</v>
      </c>
      <c r="J432" s="74">
        <v>-1</v>
      </c>
      <c r="K432" s="74">
        <v>-1</v>
      </c>
      <c r="L432" s="74" t="s">
        <v>1001</v>
      </c>
      <c r="M432" s="74" t="s">
        <v>1002</v>
      </c>
      <c r="N432" s="74">
        <v>843</v>
      </c>
      <c r="O432" s="74">
        <v>843</v>
      </c>
      <c r="P432" s="118">
        <v>196</v>
      </c>
      <c r="Q432" s="74" t="s">
        <v>1056</v>
      </c>
      <c r="R432" s="74">
        <v>-1</v>
      </c>
      <c r="S432" s="95">
        <v>55</v>
      </c>
      <c r="T432" s="74">
        <v>-1</v>
      </c>
      <c r="U432" s="74">
        <v>-1</v>
      </c>
      <c r="V432" s="99">
        <v>81</v>
      </c>
      <c r="W432" s="74">
        <v>-1</v>
      </c>
      <c r="X432" s="74">
        <v>-1</v>
      </c>
      <c r="Y432" s="132">
        <v>67</v>
      </c>
      <c r="Z432" s="74">
        <v>-1</v>
      </c>
      <c r="AA432" s="74">
        <v>-1</v>
      </c>
      <c r="AB432" s="129">
        <v>64</v>
      </c>
      <c r="AC432" s="74">
        <v>-1</v>
      </c>
      <c r="AD432" s="74">
        <v>-1</v>
      </c>
      <c r="AE432" s="136">
        <f t="shared" si="12"/>
        <v>136</v>
      </c>
      <c r="AF432" s="130">
        <f t="shared" si="13"/>
        <v>203</v>
      </c>
      <c r="AG432" s="74">
        <v>100</v>
      </c>
      <c r="AH432" s="74">
        <v>1</v>
      </c>
      <c r="AI432" s="74" t="s">
        <v>1012</v>
      </c>
      <c r="AJ432" s="74">
        <v>1559</v>
      </c>
      <c r="AK432" s="74">
        <v>1574</v>
      </c>
      <c r="AL432" s="74">
        <v>1616</v>
      </c>
      <c r="AM432" s="74">
        <v>1615</v>
      </c>
      <c r="AN432" s="74">
        <v>76</v>
      </c>
      <c r="AO432" s="74" t="s">
        <v>1004</v>
      </c>
      <c r="AP432" s="74" t="s">
        <v>1005</v>
      </c>
      <c r="AQ432" s="74">
        <v>28</v>
      </c>
      <c r="AR432" s="74" t="s">
        <v>1006</v>
      </c>
      <c r="AS432" s="74" t="s">
        <v>1007</v>
      </c>
      <c r="AT432" s="74" t="s">
        <v>1008</v>
      </c>
      <c r="AU432" s="74" t="s">
        <v>1017</v>
      </c>
      <c r="AV432" s="74">
        <v>7</v>
      </c>
      <c r="AW432" s="74" t="s">
        <v>1005</v>
      </c>
      <c r="AX432" s="74">
        <v>0</v>
      </c>
      <c r="AY432" s="104">
        <v>53</v>
      </c>
    </row>
    <row r="433" spans="1:51">
      <c r="A433" s="95">
        <v>282</v>
      </c>
      <c r="B433" s="109" t="s">
        <v>1320</v>
      </c>
      <c r="C433" s="74" t="s">
        <v>1320</v>
      </c>
      <c r="D433" s="74">
        <v>9.7</v>
      </c>
      <c r="E433" s="74">
        <v>-1</v>
      </c>
      <c r="F433" s="74" t="s">
        <v>148</v>
      </c>
      <c r="G433" s="74">
        <v>-1</v>
      </c>
      <c r="H433" s="74">
        <v>-1</v>
      </c>
      <c r="I433" s="96" t="str">
        <f>HYPERLINK("[映雪.xlsx]类型!B34",'类型（5）'!$C$34)</f>
        <v>宅女</v>
      </c>
      <c r="J433" s="74">
        <v>-1</v>
      </c>
      <c r="K433" s="74">
        <v>-1</v>
      </c>
      <c r="L433" s="74" t="s">
        <v>1001</v>
      </c>
      <c r="M433" s="74" t="s">
        <v>1002</v>
      </c>
      <c r="N433" s="74">
        <v>833</v>
      </c>
      <c r="O433" s="74">
        <v>833</v>
      </c>
      <c r="P433" s="118">
        <v>361</v>
      </c>
      <c r="Q433" s="74" t="s">
        <v>1087</v>
      </c>
      <c r="R433" s="74">
        <v>-1</v>
      </c>
      <c r="S433" s="95">
        <v>53</v>
      </c>
      <c r="T433" s="74">
        <v>-1</v>
      </c>
      <c r="U433" s="74">
        <v>-1</v>
      </c>
      <c r="V433" s="99">
        <v>83</v>
      </c>
      <c r="W433" s="74">
        <v>-1</v>
      </c>
      <c r="X433" s="74">
        <v>-1</v>
      </c>
      <c r="Y433" s="132">
        <v>72</v>
      </c>
      <c r="Z433" s="74">
        <v>-1</v>
      </c>
      <c r="AA433" s="74">
        <v>-1</v>
      </c>
      <c r="AB433" s="133">
        <v>72</v>
      </c>
      <c r="AC433" s="74">
        <v>-1</v>
      </c>
      <c r="AD433" s="74">
        <v>-1</v>
      </c>
      <c r="AE433" s="136">
        <f t="shared" si="12"/>
        <v>136</v>
      </c>
      <c r="AF433" s="130">
        <f t="shared" si="13"/>
        <v>208</v>
      </c>
      <c r="AG433" s="74">
        <v>100</v>
      </c>
      <c r="AH433" s="74">
        <v>1</v>
      </c>
      <c r="AI433" s="74" t="s">
        <v>1012</v>
      </c>
      <c r="AJ433" s="74">
        <v>1532</v>
      </c>
      <c r="AK433" s="74">
        <v>1547</v>
      </c>
      <c r="AL433" s="74">
        <v>1595</v>
      </c>
      <c r="AM433" s="74">
        <v>1615</v>
      </c>
      <c r="AN433" s="74">
        <v>42</v>
      </c>
      <c r="AO433" s="74" t="s">
        <v>1004</v>
      </c>
      <c r="AP433" s="74" t="s">
        <v>1004</v>
      </c>
      <c r="AQ433" s="74">
        <v>65</v>
      </c>
      <c r="AR433" s="74" t="s">
        <v>1006</v>
      </c>
      <c r="AS433" s="74" t="s">
        <v>1007</v>
      </c>
      <c r="AT433" s="74" t="s">
        <v>1016</v>
      </c>
      <c r="AU433" s="74" t="s">
        <v>1009</v>
      </c>
      <c r="AV433" s="74">
        <v>11</v>
      </c>
      <c r="AW433" s="74" t="s">
        <v>1004</v>
      </c>
      <c r="AX433" s="74">
        <v>0</v>
      </c>
      <c r="AY433" s="104">
        <v>0</v>
      </c>
    </row>
    <row r="434" spans="1:51">
      <c r="A434" s="95">
        <v>558</v>
      </c>
      <c r="B434" s="109" t="s">
        <v>561</v>
      </c>
      <c r="C434" s="74" t="s">
        <v>561</v>
      </c>
      <c r="D434" s="74">
        <v>6.2</v>
      </c>
      <c r="E434" s="74">
        <v>-1</v>
      </c>
      <c r="F434" s="74" t="s">
        <v>86</v>
      </c>
      <c r="G434" s="74">
        <v>-1</v>
      </c>
      <c r="H434" s="74">
        <v>-1</v>
      </c>
      <c r="I434" s="99" t="str">
        <f>HYPERLINK("[映雪.xlsx]类型!B31",'类型（5）'!$C$31)</f>
        <v>后宫王</v>
      </c>
      <c r="J434" s="74">
        <v>-1</v>
      </c>
      <c r="K434" s="74">
        <v>-1</v>
      </c>
      <c r="L434" s="74" t="s">
        <v>1001</v>
      </c>
      <c r="M434" s="74" t="s">
        <v>1002</v>
      </c>
      <c r="N434" s="74">
        <v>451</v>
      </c>
      <c r="O434" s="74">
        <v>451</v>
      </c>
      <c r="P434" s="118">
        <v>435</v>
      </c>
      <c r="Q434" s="74" t="s">
        <v>1064</v>
      </c>
      <c r="R434" s="74">
        <v>-1</v>
      </c>
      <c r="S434" s="120">
        <v>76</v>
      </c>
      <c r="T434" s="74">
        <v>-1</v>
      </c>
      <c r="U434" s="74">
        <v>-1</v>
      </c>
      <c r="V434" s="74">
        <v>60</v>
      </c>
      <c r="W434" s="74">
        <v>-1</v>
      </c>
      <c r="X434" s="74">
        <v>-1</v>
      </c>
      <c r="Y434" s="132">
        <v>71</v>
      </c>
      <c r="Z434" s="74">
        <v>-1</v>
      </c>
      <c r="AA434" s="74">
        <v>-1</v>
      </c>
      <c r="AB434" s="133">
        <v>68</v>
      </c>
      <c r="AC434" s="74">
        <v>-1</v>
      </c>
      <c r="AD434" s="74">
        <v>-1</v>
      </c>
      <c r="AE434" s="136">
        <f t="shared" si="12"/>
        <v>136</v>
      </c>
      <c r="AF434" s="130">
        <f t="shared" si="13"/>
        <v>207</v>
      </c>
      <c r="AG434" s="74">
        <v>100</v>
      </c>
      <c r="AH434" s="74">
        <v>1</v>
      </c>
      <c r="AI434" s="74" t="s">
        <v>1012</v>
      </c>
      <c r="AJ434" s="74">
        <v>1556</v>
      </c>
      <c r="AK434" s="74">
        <v>1566</v>
      </c>
      <c r="AL434" s="74">
        <v>1574</v>
      </c>
      <c r="AM434" s="74">
        <v>1615</v>
      </c>
      <c r="AN434" s="74">
        <v>85</v>
      </c>
      <c r="AO434" s="74" t="s">
        <v>1004</v>
      </c>
      <c r="AP434" s="74" t="s">
        <v>1004</v>
      </c>
      <c r="AQ434" s="74">
        <v>79</v>
      </c>
      <c r="AR434" s="74" t="s">
        <v>1006</v>
      </c>
      <c r="AS434" s="74" t="s">
        <v>1007</v>
      </c>
      <c r="AT434" s="74" t="s">
        <v>1008</v>
      </c>
      <c r="AU434" s="74" t="s">
        <v>1009</v>
      </c>
      <c r="AV434" s="74">
        <v>8</v>
      </c>
      <c r="AW434" s="74" t="s">
        <v>1004</v>
      </c>
      <c r="AX434" s="74">
        <v>0</v>
      </c>
      <c r="AY434" s="104">
        <v>0</v>
      </c>
    </row>
    <row r="435" spans="1:51">
      <c r="A435" s="95">
        <v>573</v>
      </c>
      <c r="B435" s="109" t="s">
        <v>1587</v>
      </c>
      <c r="C435" s="74" t="s">
        <v>1587</v>
      </c>
      <c r="D435" s="74">
        <v>4.8</v>
      </c>
      <c r="E435" s="74">
        <v>-1</v>
      </c>
      <c r="F435" s="74" t="s">
        <v>58</v>
      </c>
      <c r="G435" s="74">
        <v>-1</v>
      </c>
      <c r="H435" s="74">
        <v>-1</v>
      </c>
      <c r="I435" s="74" t="str">
        <f>HYPERLINK("[映雪.xlsx]类型!B8",'类型（5）'!$C$8)</f>
        <v>智慧全能</v>
      </c>
      <c r="J435" s="74">
        <v>-1</v>
      </c>
      <c r="K435" s="74">
        <v>-1</v>
      </c>
      <c r="L435" s="74" t="s">
        <v>1001</v>
      </c>
      <c r="M435" s="74" t="s">
        <v>1002</v>
      </c>
      <c r="N435" s="74">
        <v>162</v>
      </c>
      <c r="O435" s="74">
        <v>162</v>
      </c>
      <c r="P435" s="118">
        <v>87</v>
      </c>
      <c r="Q435" s="74" t="s">
        <v>1074</v>
      </c>
      <c r="R435" s="74">
        <v>-1</v>
      </c>
      <c r="S435" s="95">
        <v>64</v>
      </c>
      <c r="T435" s="74">
        <v>-1</v>
      </c>
      <c r="U435" s="74">
        <v>-1</v>
      </c>
      <c r="V435" s="122">
        <v>72</v>
      </c>
      <c r="W435" s="74">
        <v>-1</v>
      </c>
      <c r="X435" s="74">
        <v>-1</v>
      </c>
      <c r="Y435" s="104">
        <v>64</v>
      </c>
      <c r="Z435" s="74">
        <v>-1</v>
      </c>
      <c r="AA435" s="74">
        <v>-1</v>
      </c>
      <c r="AB435" s="133">
        <v>65</v>
      </c>
      <c r="AC435" s="74">
        <v>-1</v>
      </c>
      <c r="AD435" s="74">
        <v>-1</v>
      </c>
      <c r="AE435" s="136">
        <f t="shared" si="12"/>
        <v>136</v>
      </c>
      <c r="AF435" s="130">
        <f t="shared" si="13"/>
        <v>200</v>
      </c>
      <c r="AG435" s="74">
        <v>100</v>
      </c>
      <c r="AH435" s="74">
        <v>1</v>
      </c>
      <c r="AI435" s="74" t="s">
        <v>1012</v>
      </c>
      <c r="AJ435" s="74">
        <v>1536</v>
      </c>
      <c r="AK435" s="74">
        <v>1551</v>
      </c>
      <c r="AL435" s="74">
        <v>1575</v>
      </c>
      <c r="AM435" s="74">
        <v>1615</v>
      </c>
      <c r="AN435" s="74">
        <v>72</v>
      </c>
      <c r="AO435" s="74" t="s">
        <v>1004</v>
      </c>
      <c r="AP435" s="74" t="s">
        <v>1004</v>
      </c>
      <c r="AQ435" s="74">
        <v>14</v>
      </c>
      <c r="AR435" s="74" t="s">
        <v>1006</v>
      </c>
      <c r="AS435" s="74" t="s">
        <v>1007</v>
      </c>
      <c r="AT435" s="74" t="s">
        <v>1008</v>
      </c>
      <c r="AU435" s="74" t="s">
        <v>1017</v>
      </c>
      <c r="AV435" s="74">
        <v>11</v>
      </c>
      <c r="AW435" s="74" t="s">
        <v>1004</v>
      </c>
      <c r="AX435" s="74">
        <v>0</v>
      </c>
      <c r="AY435" s="104">
        <v>0</v>
      </c>
    </row>
    <row r="436" spans="1:51">
      <c r="A436" s="95">
        <v>645</v>
      </c>
      <c r="B436" s="109" t="s">
        <v>1650</v>
      </c>
      <c r="C436" s="74" t="s">
        <v>1650</v>
      </c>
      <c r="D436" s="74">
        <v>3.9</v>
      </c>
      <c r="E436" s="74">
        <v>-1</v>
      </c>
      <c r="F436" s="74" t="s">
        <v>38</v>
      </c>
      <c r="G436" s="74">
        <v>-1</v>
      </c>
      <c r="H436" s="74">
        <v>-1</v>
      </c>
      <c r="I436" s="74" t="str">
        <f>HYPERLINK("[映雪.xlsx]类型!B3",'类型（5）'!$C$3)</f>
        <v>武勇强化</v>
      </c>
      <c r="J436" s="74">
        <v>-1</v>
      </c>
      <c r="K436" s="74">
        <v>-1</v>
      </c>
      <c r="L436" s="74" t="s">
        <v>1001</v>
      </c>
      <c r="M436" s="74" t="s">
        <v>1002</v>
      </c>
      <c r="N436" s="74">
        <v>567</v>
      </c>
      <c r="O436" s="74">
        <v>567</v>
      </c>
      <c r="P436" s="118">
        <v>44</v>
      </c>
      <c r="Q436" s="74" t="s">
        <v>1074</v>
      </c>
      <c r="R436" s="74">
        <v>-1</v>
      </c>
      <c r="S436" s="95">
        <v>63</v>
      </c>
      <c r="T436" s="74">
        <v>-1</v>
      </c>
      <c r="U436" s="74">
        <v>-1</v>
      </c>
      <c r="V436" s="122">
        <v>73</v>
      </c>
      <c r="W436" s="74">
        <v>-1</v>
      </c>
      <c r="X436" s="74">
        <v>-1</v>
      </c>
      <c r="Y436" s="104">
        <v>55</v>
      </c>
      <c r="Z436" s="74">
        <v>-1</v>
      </c>
      <c r="AA436" s="74">
        <v>-1</v>
      </c>
      <c r="AB436" s="129">
        <v>56</v>
      </c>
      <c r="AC436" s="74">
        <v>-1</v>
      </c>
      <c r="AD436" s="74">
        <v>-1</v>
      </c>
      <c r="AE436" s="136">
        <f t="shared" si="12"/>
        <v>136</v>
      </c>
      <c r="AF436" s="130">
        <f t="shared" si="13"/>
        <v>191</v>
      </c>
      <c r="AG436" s="74">
        <v>100</v>
      </c>
      <c r="AH436" s="74">
        <v>1</v>
      </c>
      <c r="AI436" s="74" t="s">
        <v>1012</v>
      </c>
      <c r="AJ436" s="74">
        <v>1494</v>
      </c>
      <c r="AK436" s="74">
        <v>1509</v>
      </c>
      <c r="AL436" s="74">
        <v>1574</v>
      </c>
      <c r="AM436" s="74">
        <v>1615</v>
      </c>
      <c r="AN436" s="74">
        <v>51</v>
      </c>
      <c r="AO436" s="74" t="s">
        <v>1004</v>
      </c>
      <c r="AP436" s="74" t="s">
        <v>1004</v>
      </c>
      <c r="AQ436" s="74">
        <v>91</v>
      </c>
      <c r="AR436" s="74" t="s">
        <v>1345</v>
      </c>
      <c r="AS436" s="74" t="s">
        <v>1148</v>
      </c>
      <c r="AT436" s="74" t="s">
        <v>1008</v>
      </c>
      <c r="AU436" s="74" t="s">
        <v>1009</v>
      </c>
      <c r="AV436" s="74">
        <v>2</v>
      </c>
      <c r="AW436" s="74" t="s">
        <v>1004</v>
      </c>
      <c r="AX436" s="74">
        <v>0</v>
      </c>
      <c r="AY436" s="104">
        <v>24</v>
      </c>
    </row>
    <row r="437" spans="1:51">
      <c r="A437" s="95">
        <v>661</v>
      </c>
      <c r="B437" s="109" t="s">
        <v>1666</v>
      </c>
      <c r="C437" s="74" t="s">
        <v>1666</v>
      </c>
      <c r="D437" s="74">
        <v>7.4</v>
      </c>
      <c r="E437" s="74">
        <v>-1</v>
      </c>
      <c r="F437" s="74" t="s">
        <v>38</v>
      </c>
      <c r="G437" s="74">
        <v>-1</v>
      </c>
      <c r="H437" s="74">
        <v>-1</v>
      </c>
      <c r="I437" s="74" t="str">
        <f>HYPERLINK("[映雪.xlsx]类型!B13",'类型（5）'!$C$13)</f>
        <v>贤者</v>
      </c>
      <c r="J437" s="74">
        <v>-1</v>
      </c>
      <c r="K437" s="74">
        <v>-1</v>
      </c>
      <c r="L437" s="74" t="s">
        <v>1001</v>
      </c>
      <c r="M437" s="74" t="s">
        <v>1002</v>
      </c>
      <c r="N437" s="74">
        <v>498</v>
      </c>
      <c r="O437" s="74">
        <v>498</v>
      </c>
      <c r="P437" s="118">
        <v>44</v>
      </c>
      <c r="Q437" s="74" t="s">
        <v>1033</v>
      </c>
      <c r="R437" s="74">
        <v>-1</v>
      </c>
      <c r="S437" s="120">
        <v>70</v>
      </c>
      <c r="T437" s="74">
        <v>-1</v>
      </c>
      <c r="U437" s="74">
        <v>-1</v>
      </c>
      <c r="V437" s="74">
        <v>66</v>
      </c>
      <c r="W437" s="74">
        <v>-1</v>
      </c>
      <c r="X437" s="74">
        <v>-1</v>
      </c>
      <c r="Y437" s="104">
        <v>42</v>
      </c>
      <c r="Z437" s="74">
        <v>-1</v>
      </c>
      <c r="AA437" s="74">
        <v>-1</v>
      </c>
      <c r="AB437" s="129">
        <v>45</v>
      </c>
      <c r="AC437" s="74">
        <v>-1</v>
      </c>
      <c r="AD437" s="74">
        <v>-1</v>
      </c>
      <c r="AE437" s="136">
        <f t="shared" si="12"/>
        <v>136</v>
      </c>
      <c r="AF437" s="130">
        <f t="shared" si="13"/>
        <v>178</v>
      </c>
      <c r="AG437" s="74">
        <v>100</v>
      </c>
      <c r="AH437" s="74">
        <v>1</v>
      </c>
      <c r="AI437" s="74" t="s">
        <v>1012</v>
      </c>
      <c r="AJ437" s="74">
        <v>1530</v>
      </c>
      <c r="AK437" s="74">
        <v>1545</v>
      </c>
      <c r="AL437" s="74">
        <v>1564</v>
      </c>
      <c r="AM437" s="74">
        <v>1615</v>
      </c>
      <c r="AN437" s="74">
        <v>54</v>
      </c>
      <c r="AO437" s="74" t="s">
        <v>1004</v>
      </c>
      <c r="AP437" s="74" t="s">
        <v>1004</v>
      </c>
      <c r="AQ437" s="74">
        <v>65</v>
      </c>
      <c r="AR437" s="74" t="s">
        <v>1006</v>
      </c>
      <c r="AS437" s="74" t="s">
        <v>1007</v>
      </c>
      <c r="AT437" s="74" t="s">
        <v>1023</v>
      </c>
      <c r="AU437" s="74" t="s">
        <v>1013</v>
      </c>
      <c r="AV437" s="74">
        <v>7</v>
      </c>
      <c r="AW437" s="74" t="s">
        <v>1004</v>
      </c>
      <c r="AX437" s="74">
        <v>0</v>
      </c>
      <c r="AY437" s="104">
        <v>0</v>
      </c>
    </row>
    <row r="438" spans="1:51">
      <c r="A438" s="95">
        <v>686</v>
      </c>
      <c r="B438" s="109" t="s">
        <v>647</v>
      </c>
      <c r="C438" s="74" t="s">
        <v>647</v>
      </c>
      <c r="D438" s="74">
        <v>8.2</v>
      </c>
      <c r="E438" s="74">
        <v>-1</v>
      </c>
      <c r="F438" s="74" t="s">
        <v>140</v>
      </c>
      <c r="G438" s="74">
        <v>-1</v>
      </c>
      <c r="H438" s="74">
        <v>-1</v>
      </c>
      <c r="I438" s="99" t="str">
        <f>HYPERLINK("[映雪.xlsx]类型!B37",'类型（5）'!$C$37)</f>
        <v>歌姬</v>
      </c>
      <c r="J438" s="74">
        <v>-1</v>
      </c>
      <c r="K438" s="74">
        <v>-1</v>
      </c>
      <c r="L438" s="74" t="s">
        <v>1001</v>
      </c>
      <c r="M438" s="74" t="s">
        <v>1002</v>
      </c>
      <c r="N438" s="74">
        <v>90</v>
      </c>
      <c r="O438" s="74">
        <v>90</v>
      </c>
      <c r="P438" s="118">
        <v>72</v>
      </c>
      <c r="Q438" s="74" t="s">
        <v>1031</v>
      </c>
      <c r="R438" s="74">
        <v>-1</v>
      </c>
      <c r="S438" s="119">
        <v>80</v>
      </c>
      <c r="T438" s="74">
        <v>-1</v>
      </c>
      <c r="U438" s="74">
        <v>-1</v>
      </c>
      <c r="V438" s="74">
        <v>56</v>
      </c>
      <c r="W438" s="74">
        <v>-1</v>
      </c>
      <c r="X438" s="74">
        <v>-1</v>
      </c>
      <c r="Y438" s="104">
        <v>57</v>
      </c>
      <c r="Z438" s="74">
        <v>-1</v>
      </c>
      <c r="AA438" s="74">
        <v>-1</v>
      </c>
      <c r="AB438" s="129">
        <v>51</v>
      </c>
      <c r="AC438" s="74">
        <v>-1</v>
      </c>
      <c r="AD438" s="74">
        <v>-1</v>
      </c>
      <c r="AE438" s="136">
        <f t="shared" si="12"/>
        <v>136</v>
      </c>
      <c r="AF438" s="130">
        <f t="shared" si="13"/>
        <v>193</v>
      </c>
      <c r="AG438" s="74">
        <v>100</v>
      </c>
      <c r="AH438" s="74">
        <v>3</v>
      </c>
      <c r="AI438" s="74" t="s">
        <v>1012</v>
      </c>
      <c r="AJ438" s="74">
        <v>1559</v>
      </c>
      <c r="AK438" s="74">
        <v>1574</v>
      </c>
      <c r="AL438" s="74">
        <v>1600</v>
      </c>
      <c r="AM438" s="74">
        <v>1615</v>
      </c>
      <c r="AN438" s="74">
        <v>15</v>
      </c>
      <c r="AO438" s="74" t="s">
        <v>1004</v>
      </c>
      <c r="AP438" s="74" t="s">
        <v>1004</v>
      </c>
      <c r="AQ438" s="74">
        <v>44</v>
      </c>
      <c r="AR438" s="74" t="s">
        <v>1054</v>
      </c>
      <c r="AS438" s="74" t="s">
        <v>1183</v>
      </c>
      <c r="AT438" s="74" t="s">
        <v>1008</v>
      </c>
      <c r="AU438" s="74" t="s">
        <v>1027</v>
      </c>
      <c r="AV438" s="74">
        <v>8</v>
      </c>
      <c r="AW438" s="74" t="s">
        <v>1005</v>
      </c>
      <c r="AX438" s="74">
        <v>0</v>
      </c>
      <c r="AY438" s="104">
        <v>7</v>
      </c>
    </row>
    <row r="439" spans="1:51">
      <c r="A439" s="95">
        <v>698</v>
      </c>
      <c r="B439" s="109" t="s">
        <v>1698</v>
      </c>
      <c r="C439" s="74" t="s">
        <v>1698</v>
      </c>
      <c r="D439" s="74">
        <v>6.7</v>
      </c>
      <c r="E439" s="74">
        <v>-1</v>
      </c>
      <c r="F439" s="74" t="s">
        <v>110</v>
      </c>
      <c r="G439" s="74">
        <v>-1</v>
      </c>
      <c r="H439" s="74">
        <v>-1</v>
      </c>
      <c r="I439" s="99" t="str">
        <f>HYPERLINK("[映雪.xlsx]类型!B42",'类型（5）'!$C$42)</f>
        <v>魔剑士</v>
      </c>
      <c r="J439" s="74">
        <v>-1</v>
      </c>
      <c r="K439" s="74">
        <v>-1</v>
      </c>
      <c r="L439" s="74" t="s">
        <v>1001</v>
      </c>
      <c r="M439" s="74" t="s">
        <v>1002</v>
      </c>
      <c r="N439" s="74">
        <v>941</v>
      </c>
      <c r="O439" s="74">
        <v>941</v>
      </c>
      <c r="P439" s="118">
        <v>154</v>
      </c>
      <c r="Q439" s="74" t="s">
        <v>1042</v>
      </c>
      <c r="R439" s="74">
        <v>-1</v>
      </c>
      <c r="S439" s="95">
        <v>64</v>
      </c>
      <c r="T439" s="74">
        <v>-1</v>
      </c>
      <c r="U439" s="74">
        <v>-1</v>
      </c>
      <c r="V439" s="122">
        <v>72</v>
      </c>
      <c r="W439" s="74">
        <v>-1</v>
      </c>
      <c r="X439" s="74">
        <v>-1</v>
      </c>
      <c r="Y439" s="104">
        <v>42</v>
      </c>
      <c r="Z439" s="74">
        <v>-1</v>
      </c>
      <c r="AA439" s="74">
        <v>-1</v>
      </c>
      <c r="AB439" s="133">
        <v>69</v>
      </c>
      <c r="AC439" s="74">
        <v>-1</v>
      </c>
      <c r="AD439" s="74">
        <v>-1</v>
      </c>
      <c r="AE439" s="136">
        <f t="shared" si="12"/>
        <v>136</v>
      </c>
      <c r="AF439" s="130">
        <f t="shared" si="13"/>
        <v>178</v>
      </c>
      <c r="AG439" s="74">
        <v>100</v>
      </c>
      <c r="AH439" s="74">
        <v>1</v>
      </c>
      <c r="AI439" s="74" t="s">
        <v>1012</v>
      </c>
      <c r="AJ439" s="74">
        <v>1561</v>
      </c>
      <c r="AK439" s="74">
        <v>1576</v>
      </c>
      <c r="AL439" s="74">
        <v>1623</v>
      </c>
      <c r="AM439" s="74">
        <v>1615</v>
      </c>
      <c r="AN439" s="74">
        <v>52</v>
      </c>
      <c r="AO439" s="74" t="s">
        <v>1004</v>
      </c>
      <c r="AP439" s="74" t="s">
        <v>1004</v>
      </c>
      <c r="AQ439" s="74">
        <v>5</v>
      </c>
      <c r="AR439" s="74" t="s">
        <v>1345</v>
      </c>
      <c r="AS439" s="74" t="s">
        <v>1007</v>
      </c>
      <c r="AT439" s="74" t="s">
        <v>1008</v>
      </c>
      <c r="AU439" s="74" t="s">
        <v>1013</v>
      </c>
      <c r="AV439" s="74">
        <v>5</v>
      </c>
      <c r="AW439" s="74" t="s">
        <v>1005</v>
      </c>
      <c r="AX439" s="74">
        <v>0</v>
      </c>
      <c r="AY439" s="104">
        <v>0</v>
      </c>
    </row>
    <row r="440" spans="1:51">
      <c r="A440" s="95">
        <v>752</v>
      </c>
      <c r="B440" s="109" t="s">
        <v>1745</v>
      </c>
      <c r="C440" s="74" t="s">
        <v>1745</v>
      </c>
      <c r="D440" s="74">
        <v>6</v>
      </c>
      <c r="E440" s="74">
        <v>-1</v>
      </c>
      <c r="F440" s="74" t="s">
        <v>120</v>
      </c>
      <c r="G440" s="74">
        <v>-1</v>
      </c>
      <c r="H440" s="74">
        <v>-1</v>
      </c>
      <c r="I440" s="74" t="str">
        <f>HYPERLINK("[映雪.xlsx]类型!B6",'类型（5）'!$C$6)</f>
        <v>统御全能</v>
      </c>
      <c r="J440" s="74">
        <v>-1</v>
      </c>
      <c r="K440" s="74">
        <v>-1</v>
      </c>
      <c r="L440" s="74" t="s">
        <v>1001</v>
      </c>
      <c r="M440" s="74" t="s">
        <v>1002</v>
      </c>
      <c r="N440" s="74">
        <v>519</v>
      </c>
      <c r="O440" s="74">
        <v>519</v>
      </c>
      <c r="P440" s="118">
        <v>157</v>
      </c>
      <c r="Q440" s="74" t="s">
        <v>1026</v>
      </c>
      <c r="R440" s="74">
        <v>-1</v>
      </c>
      <c r="S440" s="120">
        <v>68</v>
      </c>
      <c r="T440" s="74">
        <v>-1</v>
      </c>
      <c r="U440" s="74">
        <v>-1</v>
      </c>
      <c r="V440" s="74">
        <v>68</v>
      </c>
      <c r="W440" s="74">
        <v>-1</v>
      </c>
      <c r="X440" s="74">
        <v>-1</v>
      </c>
      <c r="Y440" s="104">
        <v>57</v>
      </c>
      <c r="Z440" s="74">
        <v>-1</v>
      </c>
      <c r="AA440" s="74">
        <v>-1</v>
      </c>
      <c r="AB440" s="133">
        <v>74</v>
      </c>
      <c r="AC440" s="74">
        <v>-1</v>
      </c>
      <c r="AD440" s="74">
        <v>-1</v>
      </c>
      <c r="AE440" s="136">
        <f t="shared" si="12"/>
        <v>136</v>
      </c>
      <c r="AF440" s="130">
        <f t="shared" si="13"/>
        <v>193</v>
      </c>
      <c r="AG440" s="74">
        <v>100</v>
      </c>
      <c r="AH440" s="74">
        <v>1</v>
      </c>
      <c r="AI440" s="74" t="s">
        <v>1012</v>
      </c>
      <c r="AJ440" s="74">
        <v>1536</v>
      </c>
      <c r="AK440" s="74">
        <v>1551</v>
      </c>
      <c r="AL440" s="74">
        <v>1609</v>
      </c>
      <c r="AM440" s="74">
        <v>1615</v>
      </c>
      <c r="AN440" s="74">
        <v>7</v>
      </c>
      <c r="AO440" s="74" t="s">
        <v>1004</v>
      </c>
      <c r="AP440" s="74" t="s">
        <v>1005</v>
      </c>
      <c r="AQ440" s="74">
        <v>64</v>
      </c>
      <c r="AR440" s="74" t="s">
        <v>1006</v>
      </c>
      <c r="AS440" s="74" t="s">
        <v>1007</v>
      </c>
      <c r="AT440" s="74" t="s">
        <v>1008</v>
      </c>
      <c r="AU440" s="74" t="s">
        <v>1009</v>
      </c>
      <c r="AV440" s="74">
        <v>5</v>
      </c>
      <c r="AW440" s="74" t="s">
        <v>1005</v>
      </c>
      <c r="AX440" s="74">
        <v>0</v>
      </c>
      <c r="AY440" s="104">
        <v>58</v>
      </c>
    </row>
    <row r="441" spans="1:51">
      <c r="A441" s="95">
        <v>759</v>
      </c>
      <c r="B441" s="109" t="s">
        <v>1752</v>
      </c>
      <c r="C441" s="74" t="s">
        <v>1752</v>
      </c>
      <c r="D441" s="74">
        <v>6.1</v>
      </c>
      <c r="E441" s="74">
        <v>-1</v>
      </c>
      <c r="F441" s="74" t="s">
        <v>120</v>
      </c>
      <c r="G441" s="74">
        <v>-1</v>
      </c>
      <c r="H441" s="74">
        <v>-1</v>
      </c>
      <c r="I441" s="99" t="str">
        <f>HYPERLINK("[映雪.xlsx]类型!B43",'类型（5）'!$C$43)</f>
        <v>FC</v>
      </c>
      <c r="J441" s="74">
        <v>-1</v>
      </c>
      <c r="K441" s="74">
        <v>-1</v>
      </c>
      <c r="L441" s="74" t="s">
        <v>1001</v>
      </c>
      <c r="M441" s="74" t="s">
        <v>1002</v>
      </c>
      <c r="N441" s="74">
        <v>606</v>
      </c>
      <c r="O441" s="74">
        <v>606</v>
      </c>
      <c r="P441" s="118">
        <v>157</v>
      </c>
      <c r="Q441" s="74" t="s">
        <v>1031</v>
      </c>
      <c r="R441" s="74">
        <v>-1</v>
      </c>
      <c r="S441" s="120">
        <v>67</v>
      </c>
      <c r="T441" s="74">
        <v>-1</v>
      </c>
      <c r="U441" s="74">
        <v>-1</v>
      </c>
      <c r="V441" s="122">
        <v>69</v>
      </c>
      <c r="W441" s="74">
        <v>-1</v>
      </c>
      <c r="X441" s="74">
        <v>-1</v>
      </c>
      <c r="Y441" s="104">
        <v>52</v>
      </c>
      <c r="Z441" s="74">
        <v>-1</v>
      </c>
      <c r="AA441" s="74">
        <v>-1</v>
      </c>
      <c r="AB441" s="129">
        <v>59</v>
      </c>
      <c r="AC441" s="74">
        <v>-1</v>
      </c>
      <c r="AD441" s="74">
        <v>-1</v>
      </c>
      <c r="AE441" s="136">
        <f t="shared" si="12"/>
        <v>136</v>
      </c>
      <c r="AF441" s="130">
        <f t="shared" si="13"/>
        <v>188</v>
      </c>
      <c r="AG441" s="74">
        <v>100</v>
      </c>
      <c r="AH441" s="74">
        <v>1</v>
      </c>
      <c r="AI441" s="74" t="s">
        <v>1012</v>
      </c>
      <c r="AJ441" s="74">
        <v>1567</v>
      </c>
      <c r="AK441" s="74">
        <v>1582</v>
      </c>
      <c r="AL441" s="74">
        <v>1627</v>
      </c>
      <c r="AM441" s="74">
        <v>1615</v>
      </c>
      <c r="AN441" s="74">
        <v>99</v>
      </c>
      <c r="AO441" s="74" t="s">
        <v>1004</v>
      </c>
      <c r="AP441" s="74" t="s">
        <v>1005</v>
      </c>
      <c r="AQ441" s="74">
        <v>64</v>
      </c>
      <c r="AR441" s="74" t="s">
        <v>1006</v>
      </c>
      <c r="AS441" s="74" t="s">
        <v>1007</v>
      </c>
      <c r="AT441" s="74" t="s">
        <v>1023</v>
      </c>
      <c r="AU441" s="74" t="s">
        <v>1027</v>
      </c>
      <c r="AV441" s="74">
        <v>6</v>
      </c>
      <c r="AW441" s="74" t="s">
        <v>1004</v>
      </c>
      <c r="AX441" s="74">
        <v>0</v>
      </c>
      <c r="AY441" s="104">
        <v>58</v>
      </c>
    </row>
    <row r="442" spans="1:51">
      <c r="A442" s="95">
        <v>786</v>
      </c>
      <c r="B442" s="109" t="s">
        <v>696</v>
      </c>
      <c r="C442" s="74" t="s">
        <v>696</v>
      </c>
      <c r="D442" s="74">
        <v>12.5</v>
      </c>
      <c r="E442" s="74">
        <v>-1</v>
      </c>
      <c r="F442" s="74" t="s">
        <v>32</v>
      </c>
      <c r="G442" s="74">
        <v>-1</v>
      </c>
      <c r="H442" s="74">
        <v>-1</v>
      </c>
      <c r="I442" s="96" t="str">
        <f>HYPERLINK("[映雪.xlsx]类型!B20",'类型（5）'!$C$20)</f>
        <v>指挥官</v>
      </c>
      <c r="J442" s="74">
        <v>-1</v>
      </c>
      <c r="K442" s="74">
        <v>-1</v>
      </c>
      <c r="L442" s="74" t="s">
        <v>1001</v>
      </c>
      <c r="M442" s="74" t="s">
        <v>1002</v>
      </c>
      <c r="N442" s="74">
        <v>635</v>
      </c>
      <c r="O442" s="74">
        <v>635</v>
      </c>
      <c r="P442" s="118">
        <v>519</v>
      </c>
      <c r="Q442" s="74" t="s">
        <v>1046</v>
      </c>
      <c r="R442" s="74">
        <v>-1</v>
      </c>
      <c r="S442" s="119">
        <v>83</v>
      </c>
      <c r="T442" s="74">
        <v>-1</v>
      </c>
      <c r="U442" s="74">
        <v>-1</v>
      </c>
      <c r="V442" s="74">
        <v>53</v>
      </c>
      <c r="W442" s="74">
        <v>-1</v>
      </c>
      <c r="X442" s="74">
        <v>-1</v>
      </c>
      <c r="Y442" s="132">
        <v>71</v>
      </c>
      <c r="Z442" s="74">
        <v>-1</v>
      </c>
      <c r="AA442" s="74">
        <v>-1</v>
      </c>
      <c r="AB442" s="129">
        <v>58</v>
      </c>
      <c r="AC442" s="74">
        <v>-1</v>
      </c>
      <c r="AD442" s="74">
        <v>-1</v>
      </c>
      <c r="AE442" s="136">
        <f t="shared" si="12"/>
        <v>136</v>
      </c>
      <c r="AF442" s="130">
        <f t="shared" si="13"/>
        <v>207</v>
      </c>
      <c r="AG442" s="74">
        <v>100</v>
      </c>
      <c r="AH442" s="74">
        <v>1</v>
      </c>
      <c r="AI442" s="74" t="s">
        <v>1012</v>
      </c>
      <c r="AJ442" s="74">
        <v>1493</v>
      </c>
      <c r="AK442" s="74">
        <v>1508</v>
      </c>
      <c r="AL442" s="74">
        <v>1591</v>
      </c>
      <c r="AM442" s="74">
        <v>1615</v>
      </c>
      <c r="AN442" s="74">
        <v>36</v>
      </c>
      <c r="AO442" s="74" t="s">
        <v>1004</v>
      </c>
      <c r="AP442" s="74" t="s">
        <v>1005</v>
      </c>
      <c r="AQ442" s="74">
        <v>63</v>
      </c>
      <c r="AR442" s="74" t="s">
        <v>1006</v>
      </c>
      <c r="AS442" s="74" t="s">
        <v>1007</v>
      </c>
      <c r="AT442" s="74" t="s">
        <v>1016</v>
      </c>
      <c r="AU442" s="74" t="s">
        <v>1009</v>
      </c>
      <c r="AV442" s="74">
        <v>9</v>
      </c>
      <c r="AW442" s="74" t="s">
        <v>1004</v>
      </c>
      <c r="AX442" s="74">
        <v>0</v>
      </c>
      <c r="AY442" s="104">
        <v>0</v>
      </c>
    </row>
    <row r="443" spans="1:51">
      <c r="A443" s="95">
        <v>798</v>
      </c>
      <c r="B443" s="109" t="s">
        <v>1787</v>
      </c>
      <c r="C443" s="74" t="s">
        <v>1787</v>
      </c>
      <c r="D443" s="74">
        <v>4.8</v>
      </c>
      <c r="E443" s="74">
        <v>-1</v>
      </c>
      <c r="F443" s="74" t="s">
        <v>42</v>
      </c>
      <c r="G443" s="74">
        <v>-1</v>
      </c>
      <c r="H443" s="74">
        <v>-1</v>
      </c>
      <c r="I443" s="74" t="str">
        <f>HYPERLINK("[映雪.xlsx]类型!B7",'类型（5）'!$C$7)</f>
        <v>武勇全能</v>
      </c>
      <c r="J443" s="74">
        <v>-1</v>
      </c>
      <c r="K443" s="74">
        <v>-1</v>
      </c>
      <c r="L443" s="74" t="s">
        <v>1001</v>
      </c>
      <c r="M443" s="74" t="s">
        <v>1002</v>
      </c>
      <c r="N443" s="74">
        <v>769</v>
      </c>
      <c r="O443" s="74">
        <v>769</v>
      </c>
      <c r="P443" s="118">
        <v>523</v>
      </c>
      <c r="Q443" s="74" t="s">
        <v>1079</v>
      </c>
      <c r="R443" s="74">
        <v>-1</v>
      </c>
      <c r="S443" s="120">
        <v>68</v>
      </c>
      <c r="T443" s="74">
        <v>-1</v>
      </c>
      <c r="U443" s="74">
        <v>-1</v>
      </c>
      <c r="V443" s="74">
        <v>68</v>
      </c>
      <c r="W443" s="74">
        <v>-1</v>
      </c>
      <c r="X443" s="74">
        <v>-1</v>
      </c>
      <c r="Y443" s="104">
        <v>55</v>
      </c>
      <c r="Z443" s="74">
        <v>-1</v>
      </c>
      <c r="AA443" s="74">
        <v>-1</v>
      </c>
      <c r="AB443" s="133">
        <v>66</v>
      </c>
      <c r="AC443" s="74">
        <v>-1</v>
      </c>
      <c r="AD443" s="74">
        <v>-1</v>
      </c>
      <c r="AE443" s="136">
        <f t="shared" si="12"/>
        <v>136</v>
      </c>
      <c r="AF443" s="130">
        <f t="shared" si="13"/>
        <v>191</v>
      </c>
      <c r="AG443" s="74">
        <v>100</v>
      </c>
      <c r="AH443" s="74">
        <v>1</v>
      </c>
      <c r="AI443" s="74" t="s">
        <v>1012</v>
      </c>
      <c r="AJ443" s="74">
        <v>1514</v>
      </c>
      <c r="AK443" s="74">
        <v>1529</v>
      </c>
      <c r="AL443" s="74">
        <v>1556</v>
      </c>
      <c r="AM443" s="74">
        <v>1615</v>
      </c>
      <c r="AN443" s="74">
        <v>59</v>
      </c>
      <c r="AO443" s="74" t="s">
        <v>1004</v>
      </c>
      <c r="AP443" s="74" t="s">
        <v>1004</v>
      </c>
      <c r="AQ443" s="74">
        <v>61</v>
      </c>
      <c r="AR443" s="74" t="s">
        <v>1006</v>
      </c>
      <c r="AS443" s="74" t="s">
        <v>1007</v>
      </c>
      <c r="AT443" s="74" t="s">
        <v>1023</v>
      </c>
      <c r="AU443" s="74" t="s">
        <v>1009</v>
      </c>
      <c r="AV443" s="74">
        <v>5</v>
      </c>
      <c r="AW443" s="74" t="s">
        <v>1004</v>
      </c>
      <c r="AX443" s="74">
        <v>0</v>
      </c>
      <c r="AY443" s="104">
        <v>0</v>
      </c>
    </row>
    <row r="444" spans="1:51">
      <c r="A444" s="95">
        <v>815</v>
      </c>
      <c r="B444" s="109" t="s">
        <v>1803</v>
      </c>
      <c r="C444" s="74" t="s">
        <v>1803</v>
      </c>
      <c r="D444" s="74">
        <v>5.3</v>
      </c>
      <c r="E444" s="74">
        <v>-1</v>
      </c>
      <c r="F444" s="74" t="s">
        <v>62</v>
      </c>
      <c r="G444" s="74">
        <v>-1</v>
      </c>
      <c r="H444" s="74">
        <v>-1</v>
      </c>
      <c r="I444" s="74" t="str">
        <f>HYPERLINK("[映雪.xlsx]类型!B1",'类型（5）'!$C$1)</f>
        <v>均衡</v>
      </c>
      <c r="J444" s="74">
        <v>-1</v>
      </c>
      <c r="K444" s="74">
        <v>-1</v>
      </c>
      <c r="L444" s="74" t="s">
        <v>1001</v>
      </c>
      <c r="M444" s="74" t="s">
        <v>1002</v>
      </c>
      <c r="N444" s="74">
        <v>444</v>
      </c>
      <c r="O444" s="74">
        <v>444</v>
      </c>
      <c r="P444" s="118">
        <v>110</v>
      </c>
      <c r="Q444" s="74" t="s">
        <v>1029</v>
      </c>
      <c r="R444" s="74">
        <v>-1</v>
      </c>
      <c r="S444" s="120">
        <v>69</v>
      </c>
      <c r="T444" s="74">
        <v>-1</v>
      </c>
      <c r="U444" s="74">
        <v>-1</v>
      </c>
      <c r="V444" s="74">
        <v>67</v>
      </c>
      <c r="W444" s="74">
        <v>-1</v>
      </c>
      <c r="X444" s="74">
        <v>-1</v>
      </c>
      <c r="Y444" s="104">
        <v>58</v>
      </c>
      <c r="Z444" s="74">
        <v>-1</v>
      </c>
      <c r="AA444" s="74">
        <v>-1</v>
      </c>
      <c r="AB444" s="133">
        <v>66</v>
      </c>
      <c r="AC444" s="74">
        <v>-1</v>
      </c>
      <c r="AD444" s="74">
        <v>-1</v>
      </c>
      <c r="AE444" s="136">
        <f t="shared" si="12"/>
        <v>136</v>
      </c>
      <c r="AF444" s="130">
        <f t="shared" si="13"/>
        <v>194</v>
      </c>
      <c r="AG444" s="74">
        <v>100</v>
      </c>
      <c r="AH444" s="74">
        <v>1</v>
      </c>
      <c r="AI444" s="74" t="s">
        <v>1012</v>
      </c>
      <c r="AJ444" s="74">
        <v>1541</v>
      </c>
      <c r="AK444" s="74">
        <v>1556</v>
      </c>
      <c r="AL444" s="74">
        <v>1582</v>
      </c>
      <c r="AM444" s="74">
        <v>1615</v>
      </c>
      <c r="AN444" s="74">
        <v>59</v>
      </c>
      <c r="AO444" s="74" t="s">
        <v>1004</v>
      </c>
      <c r="AP444" s="74" t="s">
        <v>1004</v>
      </c>
      <c r="AQ444" s="74">
        <v>79</v>
      </c>
      <c r="AR444" s="74" t="s">
        <v>1006</v>
      </c>
      <c r="AS444" s="74" t="s">
        <v>1007</v>
      </c>
      <c r="AT444" s="74" t="s">
        <v>1023</v>
      </c>
      <c r="AU444" s="74" t="s">
        <v>1024</v>
      </c>
      <c r="AV444" s="74">
        <v>2</v>
      </c>
      <c r="AW444" s="74" t="s">
        <v>1005</v>
      </c>
      <c r="AX444" s="74">
        <v>0</v>
      </c>
      <c r="AY444" s="104">
        <v>0</v>
      </c>
    </row>
    <row r="445" spans="1:51">
      <c r="A445" s="95">
        <v>850</v>
      </c>
      <c r="B445" s="109" t="s">
        <v>1832</v>
      </c>
      <c r="C445" s="74" t="s">
        <v>1832</v>
      </c>
      <c r="D445" s="74">
        <v>6</v>
      </c>
      <c r="E445" s="74">
        <v>-1</v>
      </c>
      <c r="F445" s="74" t="s">
        <v>30</v>
      </c>
      <c r="G445" s="74">
        <v>-1</v>
      </c>
      <c r="H445" s="74">
        <v>-1</v>
      </c>
      <c r="I445" s="74" t="str">
        <f>HYPERLINK("[映雪.xlsx]类型!B6",'类型（5）'!$C$6)</f>
        <v>统御全能</v>
      </c>
      <c r="J445" s="74">
        <v>-1</v>
      </c>
      <c r="K445" s="74">
        <v>-1</v>
      </c>
      <c r="L445" s="74" t="s">
        <v>1001</v>
      </c>
      <c r="M445" s="74" t="s">
        <v>1002</v>
      </c>
      <c r="N445" s="74">
        <v>620</v>
      </c>
      <c r="O445" s="74">
        <v>620</v>
      </c>
      <c r="P445" s="118">
        <v>110</v>
      </c>
      <c r="Q445" s="74" t="s">
        <v>1046</v>
      </c>
      <c r="R445" s="74">
        <v>-1</v>
      </c>
      <c r="S445" s="120">
        <v>67</v>
      </c>
      <c r="T445" s="74">
        <v>-1</v>
      </c>
      <c r="U445" s="74">
        <v>-1</v>
      </c>
      <c r="V445" s="122">
        <v>69</v>
      </c>
      <c r="W445" s="74">
        <v>-1</v>
      </c>
      <c r="X445" s="74">
        <v>-1</v>
      </c>
      <c r="Y445" s="104">
        <v>63</v>
      </c>
      <c r="Z445" s="74">
        <v>-1</v>
      </c>
      <c r="AA445" s="74">
        <v>-1</v>
      </c>
      <c r="AB445" s="133">
        <v>65</v>
      </c>
      <c r="AC445" s="74">
        <v>-1</v>
      </c>
      <c r="AD445" s="74">
        <v>-1</v>
      </c>
      <c r="AE445" s="136">
        <f t="shared" si="12"/>
        <v>136</v>
      </c>
      <c r="AF445" s="130">
        <f t="shared" si="13"/>
        <v>199</v>
      </c>
      <c r="AG445" s="74">
        <v>100</v>
      </c>
      <c r="AH445" s="74">
        <v>1</v>
      </c>
      <c r="AI445" s="74" t="s">
        <v>1012</v>
      </c>
      <c r="AJ445" s="74">
        <v>1525</v>
      </c>
      <c r="AK445" s="74">
        <v>1540</v>
      </c>
      <c r="AL445" s="74">
        <v>1591</v>
      </c>
      <c r="AM445" s="74">
        <v>1615</v>
      </c>
      <c r="AN445" s="74">
        <v>75</v>
      </c>
      <c r="AO445" s="74" t="s">
        <v>1004</v>
      </c>
      <c r="AP445" s="74" t="s">
        <v>1004</v>
      </c>
      <c r="AQ445" s="74">
        <v>83</v>
      </c>
      <c r="AR445" s="74" t="s">
        <v>1006</v>
      </c>
      <c r="AS445" s="74" t="s">
        <v>1007</v>
      </c>
      <c r="AT445" s="74" t="s">
        <v>1023</v>
      </c>
      <c r="AU445" s="74" t="s">
        <v>1024</v>
      </c>
      <c r="AV445" s="74">
        <v>2</v>
      </c>
      <c r="AW445" s="74" t="s">
        <v>1005</v>
      </c>
      <c r="AX445" s="74">
        <v>0</v>
      </c>
      <c r="AY445" s="104">
        <v>0</v>
      </c>
    </row>
    <row r="446" spans="1:51">
      <c r="A446" s="95">
        <v>911</v>
      </c>
      <c r="B446" s="109" t="s">
        <v>1886</v>
      </c>
      <c r="C446" s="74" t="s">
        <v>1886</v>
      </c>
      <c r="D446" s="74">
        <v>4.5</v>
      </c>
      <c r="E446" s="74">
        <v>-1</v>
      </c>
      <c r="F446" s="74" t="s">
        <v>72</v>
      </c>
      <c r="G446" s="74">
        <v>-1</v>
      </c>
      <c r="H446" s="74">
        <v>-1</v>
      </c>
      <c r="I446" s="96" t="str">
        <f>HYPERLINK("[映雪.xlsx]类型!B24",'类型（5）'!$C$24)</f>
        <v>艺术家</v>
      </c>
      <c r="J446" s="74">
        <v>-1</v>
      </c>
      <c r="K446" s="74">
        <v>-1</v>
      </c>
      <c r="L446" s="74" t="s">
        <v>1001</v>
      </c>
      <c r="M446" s="74" t="s">
        <v>1002</v>
      </c>
      <c r="N446" s="74">
        <v>369</v>
      </c>
      <c r="O446" s="74">
        <v>369</v>
      </c>
      <c r="P446" s="118">
        <v>547</v>
      </c>
      <c r="Q446" s="74" t="s">
        <v>1053</v>
      </c>
      <c r="R446" s="74">
        <v>-1</v>
      </c>
      <c r="S446" s="120">
        <v>69</v>
      </c>
      <c r="T446" s="74">
        <v>-1</v>
      </c>
      <c r="U446" s="74">
        <v>-1</v>
      </c>
      <c r="V446" s="74">
        <v>67</v>
      </c>
      <c r="W446" s="74">
        <v>-1</v>
      </c>
      <c r="X446" s="74">
        <v>-1</v>
      </c>
      <c r="Y446" s="104">
        <v>57</v>
      </c>
      <c r="Z446" s="74">
        <v>-1</v>
      </c>
      <c r="AA446" s="74">
        <v>-1</v>
      </c>
      <c r="AB446" s="133">
        <v>67</v>
      </c>
      <c r="AC446" s="74">
        <v>-1</v>
      </c>
      <c r="AD446" s="74">
        <v>-1</v>
      </c>
      <c r="AE446" s="136">
        <f t="shared" si="12"/>
        <v>136</v>
      </c>
      <c r="AF446" s="130">
        <f t="shared" si="13"/>
        <v>193</v>
      </c>
      <c r="AG446" s="74">
        <v>100</v>
      </c>
      <c r="AH446" s="74">
        <v>1</v>
      </c>
      <c r="AI446" s="74" t="s">
        <v>1012</v>
      </c>
      <c r="AJ446" s="74">
        <v>1541</v>
      </c>
      <c r="AK446" s="74">
        <v>1556</v>
      </c>
      <c r="AL446" s="74">
        <v>1584</v>
      </c>
      <c r="AM446" s="74">
        <v>1615</v>
      </c>
      <c r="AN446" s="74">
        <v>62</v>
      </c>
      <c r="AO446" s="74" t="s">
        <v>1004</v>
      </c>
      <c r="AP446" s="74" t="s">
        <v>1004</v>
      </c>
      <c r="AQ446" s="74">
        <v>44</v>
      </c>
      <c r="AR446" s="74" t="s">
        <v>1006</v>
      </c>
      <c r="AS446" s="74" t="s">
        <v>1007</v>
      </c>
      <c r="AT446" s="74" t="s">
        <v>1023</v>
      </c>
      <c r="AU446" s="74" t="s">
        <v>1027</v>
      </c>
      <c r="AV446" s="74">
        <v>4</v>
      </c>
      <c r="AW446" s="74" t="s">
        <v>1004</v>
      </c>
      <c r="AX446" s="74">
        <v>0</v>
      </c>
      <c r="AY446" s="104">
        <v>0</v>
      </c>
    </row>
    <row r="447" spans="1:51">
      <c r="A447" s="95">
        <v>930</v>
      </c>
      <c r="B447" s="109" t="s">
        <v>1902</v>
      </c>
      <c r="C447" s="74" t="s">
        <v>1902</v>
      </c>
      <c r="D447" s="74">
        <v>6.7</v>
      </c>
      <c r="E447" s="74">
        <v>-1</v>
      </c>
      <c r="F447" s="74" t="s">
        <v>106</v>
      </c>
      <c r="G447" s="74">
        <v>-1</v>
      </c>
      <c r="H447" s="74">
        <v>-1</v>
      </c>
      <c r="I447" s="99" t="str">
        <f>HYPERLINK("[映雪.xlsx]类型!B47",'类型（5）'!$C$47)</f>
        <v>萝球</v>
      </c>
      <c r="J447" s="74">
        <v>-1</v>
      </c>
      <c r="K447" s="74">
        <v>-1</v>
      </c>
      <c r="L447" s="74" t="s">
        <v>1001</v>
      </c>
      <c r="M447" s="74" t="s">
        <v>1002</v>
      </c>
      <c r="N447" s="74">
        <v>196</v>
      </c>
      <c r="O447" s="74">
        <v>196</v>
      </c>
      <c r="P447" s="118">
        <v>167</v>
      </c>
      <c r="Q447" s="74" t="s">
        <v>1064</v>
      </c>
      <c r="R447" s="74">
        <v>-1</v>
      </c>
      <c r="S447" s="120">
        <v>74</v>
      </c>
      <c r="T447" s="74">
        <v>-1</v>
      </c>
      <c r="U447" s="74">
        <v>-1</v>
      </c>
      <c r="V447" s="74">
        <v>62</v>
      </c>
      <c r="W447" s="74">
        <v>-1</v>
      </c>
      <c r="X447" s="74">
        <v>-1</v>
      </c>
      <c r="Y447" s="104">
        <v>35</v>
      </c>
      <c r="Z447" s="74">
        <v>-1</v>
      </c>
      <c r="AA447" s="74">
        <v>-1</v>
      </c>
      <c r="AB447" s="133">
        <v>65</v>
      </c>
      <c r="AC447" s="74">
        <v>-1</v>
      </c>
      <c r="AD447" s="74">
        <v>-1</v>
      </c>
      <c r="AE447" s="136">
        <f t="shared" si="12"/>
        <v>136</v>
      </c>
      <c r="AF447" s="130">
        <f t="shared" si="13"/>
        <v>171</v>
      </c>
      <c r="AG447" s="74">
        <v>100</v>
      </c>
      <c r="AH447" s="74">
        <v>1</v>
      </c>
      <c r="AI447" s="74" t="s">
        <v>1012</v>
      </c>
      <c r="AJ447" s="74">
        <v>1541</v>
      </c>
      <c r="AK447" s="74">
        <v>1556</v>
      </c>
      <c r="AL447" s="74">
        <v>1581</v>
      </c>
      <c r="AM447" s="74">
        <v>1615</v>
      </c>
      <c r="AN447" s="74">
        <v>72</v>
      </c>
      <c r="AO447" s="74" t="s">
        <v>1004</v>
      </c>
      <c r="AP447" s="74" t="s">
        <v>1005</v>
      </c>
      <c r="AQ447" s="74">
        <v>77</v>
      </c>
      <c r="AR447" s="74" t="s">
        <v>1006</v>
      </c>
      <c r="AS447" s="74" t="s">
        <v>1007</v>
      </c>
      <c r="AT447" s="74" t="s">
        <v>1008</v>
      </c>
      <c r="AU447" s="74" t="s">
        <v>1009</v>
      </c>
      <c r="AV447" s="74">
        <v>5</v>
      </c>
      <c r="AW447" s="74" t="s">
        <v>1004</v>
      </c>
      <c r="AX447" s="74">
        <v>0</v>
      </c>
      <c r="AY447" s="104">
        <v>0</v>
      </c>
    </row>
    <row r="448" spans="1:51">
      <c r="A448" s="95">
        <v>969</v>
      </c>
      <c r="B448" s="109" t="s">
        <v>1937</v>
      </c>
      <c r="C448" s="74" t="s">
        <v>1937</v>
      </c>
      <c r="D448" s="74">
        <v>4.2</v>
      </c>
      <c r="E448" s="74">
        <v>-1</v>
      </c>
      <c r="F448" s="74" t="s">
        <v>48</v>
      </c>
      <c r="G448" s="74">
        <v>-1</v>
      </c>
      <c r="H448" s="74">
        <v>-1</v>
      </c>
      <c r="I448" s="96" t="str">
        <f>HYPERLINK("[映雪.xlsx]类型!B24",'类型（5）'!$C$24)</f>
        <v>艺术家</v>
      </c>
      <c r="J448" s="74">
        <v>-1</v>
      </c>
      <c r="K448" s="74">
        <v>-1</v>
      </c>
      <c r="L448" s="74" t="s">
        <v>1001</v>
      </c>
      <c r="M448" s="74" t="s">
        <v>1002</v>
      </c>
      <c r="N448" s="74">
        <v>841</v>
      </c>
      <c r="O448" s="74">
        <v>841</v>
      </c>
      <c r="P448" s="118">
        <v>588</v>
      </c>
      <c r="Q448" s="74" t="s">
        <v>1091</v>
      </c>
      <c r="R448" s="74">
        <v>-1</v>
      </c>
      <c r="S448" s="120">
        <v>76</v>
      </c>
      <c r="T448" s="74">
        <v>-1</v>
      </c>
      <c r="U448" s="74">
        <v>-1</v>
      </c>
      <c r="V448" s="74">
        <v>60</v>
      </c>
      <c r="W448" s="74">
        <v>-1</v>
      </c>
      <c r="X448" s="74">
        <v>-1</v>
      </c>
      <c r="Y448" s="104">
        <v>61</v>
      </c>
      <c r="Z448" s="74">
        <v>-1</v>
      </c>
      <c r="AA448" s="74">
        <v>-1</v>
      </c>
      <c r="AB448" s="133">
        <v>72</v>
      </c>
      <c r="AC448" s="74">
        <v>-1</v>
      </c>
      <c r="AD448" s="74">
        <v>-1</v>
      </c>
      <c r="AE448" s="136">
        <f t="shared" si="12"/>
        <v>136</v>
      </c>
      <c r="AF448" s="130">
        <f t="shared" si="13"/>
        <v>197</v>
      </c>
      <c r="AG448" s="74">
        <v>100</v>
      </c>
      <c r="AH448" s="74">
        <v>1</v>
      </c>
      <c r="AI448" s="74" t="s">
        <v>1012</v>
      </c>
      <c r="AJ448" s="74">
        <v>1537</v>
      </c>
      <c r="AK448" s="74">
        <v>1552</v>
      </c>
      <c r="AL448" s="74">
        <v>1592</v>
      </c>
      <c r="AM448" s="74">
        <v>1615</v>
      </c>
      <c r="AN448" s="74">
        <v>18</v>
      </c>
      <c r="AO448" s="74" t="s">
        <v>1004</v>
      </c>
      <c r="AP448" s="74" t="s">
        <v>1004</v>
      </c>
      <c r="AQ448" s="74">
        <v>40</v>
      </c>
      <c r="AR448" s="74" t="s">
        <v>1006</v>
      </c>
      <c r="AS448" s="74" t="s">
        <v>1007</v>
      </c>
      <c r="AT448" s="74" t="s">
        <v>1008</v>
      </c>
      <c r="AU448" s="74" t="s">
        <v>1009</v>
      </c>
      <c r="AV448" s="74">
        <v>4</v>
      </c>
      <c r="AW448" s="74" t="s">
        <v>1005</v>
      </c>
      <c r="AX448" s="74">
        <v>0</v>
      </c>
      <c r="AY448" s="104">
        <v>0</v>
      </c>
    </row>
    <row r="449" spans="1:51">
      <c r="A449" s="95">
        <v>994</v>
      </c>
      <c r="B449" s="109" t="s">
        <v>1960</v>
      </c>
      <c r="C449" s="74" t="s">
        <v>1960</v>
      </c>
      <c r="D449" s="74">
        <v>6.9</v>
      </c>
      <c r="E449" s="74">
        <v>-1</v>
      </c>
      <c r="F449" s="74" t="s">
        <v>50</v>
      </c>
      <c r="G449" s="74">
        <v>-1</v>
      </c>
      <c r="H449" s="74">
        <v>-1</v>
      </c>
      <c r="I449" s="74" t="str">
        <f>HYPERLINK("[映雪.xlsx]类型!B2",'类型（5）'!$C$2)</f>
        <v>统御强化</v>
      </c>
      <c r="J449" s="74">
        <v>-1</v>
      </c>
      <c r="K449" s="74">
        <v>-1</v>
      </c>
      <c r="L449" s="74" t="s">
        <v>1001</v>
      </c>
      <c r="M449" s="74" t="s">
        <v>1002</v>
      </c>
      <c r="N449" s="74">
        <v>1368</v>
      </c>
      <c r="O449" s="74">
        <v>1368</v>
      </c>
      <c r="P449" s="118">
        <v>8</v>
      </c>
      <c r="Q449" s="74" t="s">
        <v>1046</v>
      </c>
      <c r="R449" s="74">
        <v>-1</v>
      </c>
      <c r="S449" s="119">
        <v>79</v>
      </c>
      <c r="T449" s="74">
        <v>-1</v>
      </c>
      <c r="U449" s="74">
        <v>-1</v>
      </c>
      <c r="V449" s="74">
        <v>57</v>
      </c>
      <c r="W449" s="74">
        <v>-1</v>
      </c>
      <c r="X449" s="74">
        <v>-1</v>
      </c>
      <c r="Y449" s="132">
        <v>76</v>
      </c>
      <c r="Z449" s="74">
        <v>-1</v>
      </c>
      <c r="AA449" s="74">
        <v>-1</v>
      </c>
      <c r="AB449" s="129">
        <v>44</v>
      </c>
      <c r="AC449" s="74">
        <v>-1</v>
      </c>
      <c r="AD449" s="74">
        <v>-1</v>
      </c>
      <c r="AE449" s="136">
        <f t="shared" si="12"/>
        <v>136</v>
      </c>
      <c r="AF449" s="130">
        <f t="shared" si="13"/>
        <v>212</v>
      </c>
      <c r="AG449" s="74">
        <v>100</v>
      </c>
      <c r="AH449" s="74">
        <v>1</v>
      </c>
      <c r="AI449" s="74" t="s">
        <v>1012</v>
      </c>
      <c r="AJ449" s="74">
        <v>1560</v>
      </c>
      <c r="AK449" s="74">
        <v>1570</v>
      </c>
      <c r="AL449" s="74">
        <v>1637</v>
      </c>
      <c r="AM449" s="74">
        <v>1615</v>
      </c>
      <c r="AN449" s="74">
        <v>35</v>
      </c>
      <c r="AO449" s="74" t="s">
        <v>1004</v>
      </c>
      <c r="AP449" s="74" t="s">
        <v>1004</v>
      </c>
      <c r="AQ449" s="74">
        <v>46</v>
      </c>
      <c r="AR449" s="74" t="s">
        <v>1006</v>
      </c>
      <c r="AS449" s="74" t="s">
        <v>1007</v>
      </c>
      <c r="AT449" s="74" t="s">
        <v>1008</v>
      </c>
      <c r="AU449" s="74" t="s">
        <v>1017</v>
      </c>
      <c r="AV449" s="74">
        <v>10</v>
      </c>
      <c r="AW449" s="74" t="s">
        <v>1004</v>
      </c>
      <c r="AX449" s="74">
        <v>0</v>
      </c>
      <c r="AY449" s="104">
        <v>0</v>
      </c>
    </row>
    <row r="450" spans="1:51">
      <c r="A450" s="95">
        <v>1048</v>
      </c>
      <c r="B450" s="109" t="s">
        <v>2008</v>
      </c>
      <c r="C450" s="74" t="s">
        <v>2008</v>
      </c>
      <c r="D450" s="74">
        <v>11.2</v>
      </c>
      <c r="E450" s="74">
        <v>-1</v>
      </c>
      <c r="F450" s="74" t="s">
        <v>96</v>
      </c>
      <c r="G450" s="74">
        <v>-1</v>
      </c>
      <c r="H450" s="74">
        <v>-1</v>
      </c>
      <c r="I450" s="96" t="str">
        <f>HYPERLINK("[映雪.xlsx]类型!B20",'类型（5）'!$C$20)</f>
        <v>指挥官</v>
      </c>
      <c r="J450" s="74">
        <v>-1</v>
      </c>
      <c r="K450" s="74">
        <v>-1</v>
      </c>
      <c r="L450" s="74" t="s">
        <v>1001</v>
      </c>
      <c r="M450" s="74" t="s">
        <v>1002</v>
      </c>
      <c r="N450" s="74">
        <v>1048</v>
      </c>
      <c r="O450" s="74">
        <v>1048</v>
      </c>
      <c r="P450" s="118">
        <v>166</v>
      </c>
      <c r="Q450" s="74" t="s">
        <v>1026</v>
      </c>
      <c r="R450" s="74">
        <v>-1</v>
      </c>
      <c r="S450" s="120">
        <v>70</v>
      </c>
      <c r="T450" s="74">
        <v>-1</v>
      </c>
      <c r="U450" s="74">
        <v>-1</v>
      </c>
      <c r="V450" s="74">
        <v>66</v>
      </c>
      <c r="W450" s="74">
        <v>-1</v>
      </c>
      <c r="X450" s="74">
        <v>-1</v>
      </c>
      <c r="Y450" s="132">
        <v>74</v>
      </c>
      <c r="Z450" s="74">
        <v>-1</v>
      </c>
      <c r="AA450" s="74">
        <v>-1</v>
      </c>
      <c r="AB450" s="133">
        <v>79</v>
      </c>
      <c r="AC450" s="74">
        <v>-1</v>
      </c>
      <c r="AD450" s="74">
        <v>-1</v>
      </c>
      <c r="AE450" s="136">
        <f t="shared" ref="AE450:AE513" si="14">MAX(SUM(S450,V450),IF(Y450&gt;=80,MAX(SUM(S450,Y450),SUM(V450,Y450)),-1))</f>
        <v>136</v>
      </c>
      <c r="AF450" s="130">
        <f t="shared" ref="AF450:AF513" si="15">SUM(S450,V450,Y450)</f>
        <v>210</v>
      </c>
      <c r="AG450" s="74">
        <v>100</v>
      </c>
      <c r="AH450" s="74">
        <v>1</v>
      </c>
      <c r="AI450" s="74" t="s">
        <v>1012</v>
      </c>
      <c r="AJ450" s="74">
        <v>1567</v>
      </c>
      <c r="AK450" s="74">
        <v>1582</v>
      </c>
      <c r="AL450" s="74">
        <v>1602</v>
      </c>
      <c r="AM450" s="74">
        <v>1615</v>
      </c>
      <c r="AN450" s="74">
        <v>31</v>
      </c>
      <c r="AO450" s="74" t="s">
        <v>1004</v>
      </c>
      <c r="AP450" s="74" t="s">
        <v>1005</v>
      </c>
      <c r="AQ450" s="74">
        <v>10</v>
      </c>
      <c r="AR450" s="74" t="s">
        <v>1054</v>
      </c>
      <c r="AS450" s="74" t="s">
        <v>1007</v>
      </c>
      <c r="AT450" s="74" t="s">
        <v>1008</v>
      </c>
      <c r="AU450" s="74" t="s">
        <v>1027</v>
      </c>
      <c r="AV450" s="74">
        <v>9</v>
      </c>
      <c r="AW450" s="74" t="s">
        <v>1004</v>
      </c>
      <c r="AX450" s="74">
        <v>0</v>
      </c>
      <c r="AY450" s="104">
        <v>0</v>
      </c>
    </row>
    <row r="451" spans="1:51">
      <c r="A451" s="95">
        <v>1066</v>
      </c>
      <c r="B451" s="109" t="s">
        <v>2025</v>
      </c>
      <c r="C451" s="74" t="s">
        <v>2025</v>
      </c>
      <c r="D451" s="74">
        <v>6</v>
      </c>
      <c r="E451" s="74">
        <v>-1</v>
      </c>
      <c r="F451" s="74" t="s">
        <v>96</v>
      </c>
      <c r="G451" s="74">
        <v>-1</v>
      </c>
      <c r="H451" s="74">
        <v>-1</v>
      </c>
      <c r="I451" s="74" t="str">
        <f>HYPERLINK("[映雪.xlsx]类型!B6",'类型（5）'!$C$6)</f>
        <v>统御全能</v>
      </c>
      <c r="J451" s="74">
        <v>-1</v>
      </c>
      <c r="K451" s="74">
        <v>-1</v>
      </c>
      <c r="L451" s="74" t="s">
        <v>1001</v>
      </c>
      <c r="M451" s="74" t="s">
        <v>1002</v>
      </c>
      <c r="N451" s="74">
        <v>1066</v>
      </c>
      <c r="O451" s="74">
        <v>1066</v>
      </c>
      <c r="P451" s="118">
        <v>64</v>
      </c>
      <c r="Q451" s="74" t="s">
        <v>1026</v>
      </c>
      <c r="R451" s="74">
        <v>-1</v>
      </c>
      <c r="S451" s="120">
        <v>69</v>
      </c>
      <c r="T451" s="74">
        <v>-1</v>
      </c>
      <c r="U451" s="74">
        <v>-1</v>
      </c>
      <c r="V451" s="74">
        <v>67</v>
      </c>
      <c r="W451" s="74">
        <v>-1</v>
      </c>
      <c r="X451" s="74">
        <v>-1</v>
      </c>
      <c r="Y451" s="104">
        <v>63</v>
      </c>
      <c r="Z451" s="74">
        <v>-1</v>
      </c>
      <c r="AA451" s="74">
        <v>-1</v>
      </c>
      <c r="AB451" s="133">
        <v>66</v>
      </c>
      <c r="AC451" s="74">
        <v>-1</v>
      </c>
      <c r="AD451" s="74">
        <v>-1</v>
      </c>
      <c r="AE451" s="136">
        <f t="shared" si="14"/>
        <v>136</v>
      </c>
      <c r="AF451" s="130">
        <f t="shared" si="15"/>
        <v>199</v>
      </c>
      <c r="AG451" s="74">
        <v>100</v>
      </c>
      <c r="AH451" s="74">
        <v>1</v>
      </c>
      <c r="AI451" s="74" t="s">
        <v>1012</v>
      </c>
      <c r="AJ451" s="74">
        <v>1546</v>
      </c>
      <c r="AK451" s="74">
        <v>1561</v>
      </c>
      <c r="AL451" s="74">
        <v>1615</v>
      </c>
      <c r="AM451" s="74">
        <v>1615</v>
      </c>
      <c r="AN451" s="74">
        <v>10</v>
      </c>
      <c r="AO451" s="74" t="s">
        <v>1004</v>
      </c>
      <c r="AP451" s="74" t="s">
        <v>1004</v>
      </c>
      <c r="AQ451" s="74">
        <v>66</v>
      </c>
      <c r="AR451" s="74" t="s">
        <v>1006</v>
      </c>
      <c r="AS451" s="74" t="s">
        <v>1007</v>
      </c>
      <c r="AT451" s="74" t="s">
        <v>1023</v>
      </c>
      <c r="AU451" s="74" t="s">
        <v>1009</v>
      </c>
      <c r="AV451" s="74">
        <v>9</v>
      </c>
      <c r="AW451" s="74" t="s">
        <v>1004</v>
      </c>
      <c r="AX451" s="74">
        <v>0</v>
      </c>
      <c r="AY451" s="104">
        <v>0</v>
      </c>
    </row>
    <row r="452" spans="1:51">
      <c r="A452" s="95">
        <v>1102</v>
      </c>
      <c r="B452" s="109" t="s">
        <v>2060</v>
      </c>
      <c r="C452" s="74" t="s">
        <v>2060</v>
      </c>
      <c r="D452" s="74">
        <v>4.5</v>
      </c>
      <c r="E452" s="74">
        <v>-1</v>
      </c>
      <c r="F452" s="74" t="s">
        <v>13</v>
      </c>
      <c r="G452" s="74">
        <v>-1</v>
      </c>
      <c r="H452" s="74">
        <v>-1</v>
      </c>
      <c r="I452" s="74" t="str">
        <f>HYPERLINK("[映雪.xlsx]类型!B2",'类型（5）'!$C$2)</f>
        <v>统御强化</v>
      </c>
      <c r="J452" s="74">
        <v>-1</v>
      </c>
      <c r="K452" s="74">
        <v>-1</v>
      </c>
      <c r="L452" s="74" t="s">
        <v>1001</v>
      </c>
      <c r="M452" s="74" t="s">
        <v>1002</v>
      </c>
      <c r="N452" s="74">
        <v>1241</v>
      </c>
      <c r="O452" s="74">
        <v>1241</v>
      </c>
      <c r="P452" s="118">
        <v>42</v>
      </c>
      <c r="Q452" s="74" t="s">
        <v>1046</v>
      </c>
      <c r="R452" s="74">
        <v>-1</v>
      </c>
      <c r="S452" s="95">
        <v>75</v>
      </c>
      <c r="T452" s="74">
        <v>-1</v>
      </c>
      <c r="U452" s="74">
        <v>-1</v>
      </c>
      <c r="V452" s="74">
        <v>61</v>
      </c>
      <c r="W452" s="74">
        <v>-1</v>
      </c>
      <c r="X452" s="74">
        <v>-1</v>
      </c>
      <c r="Y452" s="104">
        <v>64</v>
      </c>
      <c r="Z452" s="74">
        <v>-1</v>
      </c>
      <c r="AA452" s="74">
        <v>-1</v>
      </c>
      <c r="AB452" s="133">
        <v>73</v>
      </c>
      <c r="AC452" s="74">
        <v>-1</v>
      </c>
      <c r="AD452" s="74">
        <v>-1</v>
      </c>
      <c r="AE452" s="136">
        <f t="shared" si="14"/>
        <v>136</v>
      </c>
      <c r="AF452" s="130">
        <f t="shared" si="15"/>
        <v>200</v>
      </c>
      <c r="AG452" s="74">
        <v>100</v>
      </c>
      <c r="AH452" s="74">
        <v>1</v>
      </c>
      <c r="AI452" s="74" t="s">
        <v>1012</v>
      </c>
      <c r="AJ452" s="74">
        <v>1503</v>
      </c>
      <c r="AK452" s="74">
        <v>1518</v>
      </c>
      <c r="AL452" s="74">
        <v>1562</v>
      </c>
      <c r="AM452" s="74">
        <v>1615</v>
      </c>
      <c r="AN452" s="74">
        <v>20</v>
      </c>
      <c r="AO452" s="74" t="s">
        <v>1004</v>
      </c>
      <c r="AP452" s="74" t="s">
        <v>1004</v>
      </c>
      <c r="AQ452" s="74">
        <v>44</v>
      </c>
      <c r="AR452" s="74" t="s">
        <v>1006</v>
      </c>
      <c r="AS452" s="74" t="s">
        <v>1062</v>
      </c>
      <c r="AT452" s="74" t="s">
        <v>1008</v>
      </c>
      <c r="AU452" s="74" t="s">
        <v>1027</v>
      </c>
      <c r="AV452" s="74">
        <v>6</v>
      </c>
      <c r="AW452" s="74" t="s">
        <v>1004</v>
      </c>
      <c r="AX452" s="74">
        <v>0</v>
      </c>
      <c r="AY452" s="104">
        <v>31</v>
      </c>
    </row>
    <row r="453" spans="1:51">
      <c r="A453" s="95">
        <v>1268</v>
      </c>
      <c r="B453" s="109" t="s">
        <v>815</v>
      </c>
      <c r="C453" s="74" t="s">
        <v>815</v>
      </c>
      <c r="D453" s="74">
        <v>5.1</v>
      </c>
      <c r="E453" s="74">
        <v>-1</v>
      </c>
      <c r="F453" s="74" t="s">
        <v>106</v>
      </c>
      <c r="G453" s="74">
        <v>-1</v>
      </c>
      <c r="H453" s="74">
        <v>-1</v>
      </c>
      <c r="I453" s="74" t="str">
        <f>HYPERLINK("[映雪.xlsx]类型!B8",'类型（5）'!$C$8)</f>
        <v>智慧全能</v>
      </c>
      <c r="J453" s="74">
        <v>-1</v>
      </c>
      <c r="K453" s="74">
        <v>-1</v>
      </c>
      <c r="L453" s="74" t="s">
        <v>1001</v>
      </c>
      <c r="M453" s="74" t="s">
        <v>1002</v>
      </c>
      <c r="N453" s="74">
        <v>1353</v>
      </c>
      <c r="O453" s="74">
        <v>1353</v>
      </c>
      <c r="P453" s="118">
        <v>62</v>
      </c>
      <c r="Q453" s="74" t="s">
        <v>1022</v>
      </c>
      <c r="R453" s="74">
        <v>-1</v>
      </c>
      <c r="S453" s="120">
        <v>75</v>
      </c>
      <c r="T453" s="74">
        <v>-1</v>
      </c>
      <c r="U453" s="74">
        <v>-1</v>
      </c>
      <c r="V453" s="74">
        <v>61</v>
      </c>
      <c r="W453" s="74">
        <v>-1</v>
      </c>
      <c r="X453" s="74">
        <v>-1</v>
      </c>
      <c r="Y453" s="132">
        <v>71</v>
      </c>
      <c r="Z453" s="74">
        <v>-1</v>
      </c>
      <c r="AA453" s="74">
        <v>-1</v>
      </c>
      <c r="AB453" s="129">
        <v>64</v>
      </c>
      <c r="AC453" s="74">
        <v>-1</v>
      </c>
      <c r="AD453" s="74">
        <v>-1</v>
      </c>
      <c r="AE453" s="136">
        <f t="shared" si="14"/>
        <v>136</v>
      </c>
      <c r="AF453" s="130">
        <f t="shared" si="15"/>
        <v>207</v>
      </c>
      <c r="AG453" s="74">
        <v>100</v>
      </c>
      <c r="AH453" s="74">
        <v>1</v>
      </c>
      <c r="AI453" s="74" t="s">
        <v>1012</v>
      </c>
      <c r="AJ453" s="74">
        <v>1524</v>
      </c>
      <c r="AK453" s="74">
        <v>1539</v>
      </c>
      <c r="AL453" s="74">
        <v>1562</v>
      </c>
      <c r="AM453" s="74">
        <v>1615</v>
      </c>
      <c r="AN453" s="74">
        <v>0</v>
      </c>
      <c r="AO453" s="74" t="s">
        <v>1004</v>
      </c>
      <c r="AP453" s="74" t="s">
        <v>1004</v>
      </c>
      <c r="AQ453" s="74">
        <v>50</v>
      </c>
      <c r="AR453" s="74" t="s">
        <v>1006</v>
      </c>
      <c r="AS453" s="74" t="s">
        <v>1062</v>
      </c>
      <c r="AT453" s="74" t="s">
        <v>1008</v>
      </c>
      <c r="AU453" s="74" t="s">
        <v>1013</v>
      </c>
      <c r="AV453" s="74">
        <v>8</v>
      </c>
      <c r="AW453" s="74" t="s">
        <v>1005</v>
      </c>
      <c r="AX453" s="74">
        <v>0</v>
      </c>
      <c r="AY453" s="104">
        <v>0</v>
      </c>
    </row>
    <row r="454" spans="1:51">
      <c r="A454" s="95">
        <v>1352</v>
      </c>
      <c r="B454" s="109" t="s">
        <v>2278</v>
      </c>
      <c r="C454" s="74" t="s">
        <v>2278</v>
      </c>
      <c r="D454" s="74">
        <v>4.8</v>
      </c>
      <c r="E454" s="74">
        <v>-1</v>
      </c>
      <c r="F454" s="74" t="s">
        <v>162</v>
      </c>
      <c r="G454" s="74">
        <v>-1</v>
      </c>
      <c r="H454" s="74">
        <v>-1</v>
      </c>
      <c r="I454" s="74" t="str">
        <f>HYPERLINK("[映雪.xlsx]类型!B32",'类型（5）'!$C$32)</f>
        <v>魔法少女</v>
      </c>
      <c r="J454" s="74">
        <v>-1</v>
      </c>
      <c r="K454" s="74">
        <v>-1</v>
      </c>
      <c r="L454" s="74" t="s">
        <v>1001</v>
      </c>
      <c r="M454" s="74" t="s">
        <v>1002</v>
      </c>
      <c r="N454" s="74">
        <v>1444</v>
      </c>
      <c r="O454" s="74">
        <v>1444</v>
      </c>
      <c r="P454" s="118">
        <v>161</v>
      </c>
      <c r="Q454" s="74" t="s">
        <v>1074</v>
      </c>
      <c r="R454" s="74">
        <v>-1</v>
      </c>
      <c r="S454" s="95">
        <v>60</v>
      </c>
      <c r="T454" s="74">
        <v>-1</v>
      </c>
      <c r="U454" s="74">
        <v>-1</v>
      </c>
      <c r="V454" s="122">
        <v>76</v>
      </c>
      <c r="W454" s="74">
        <v>-1</v>
      </c>
      <c r="X454" s="74">
        <v>-1</v>
      </c>
      <c r="Y454" s="104">
        <v>59</v>
      </c>
      <c r="Z454" s="74">
        <v>-1</v>
      </c>
      <c r="AA454" s="74">
        <v>-1</v>
      </c>
      <c r="AB454" s="133">
        <v>70</v>
      </c>
      <c r="AC454" s="74">
        <v>-1</v>
      </c>
      <c r="AD454" s="74">
        <v>-1</v>
      </c>
      <c r="AE454" s="136">
        <f t="shared" si="14"/>
        <v>136</v>
      </c>
      <c r="AF454" s="130">
        <f t="shared" si="15"/>
        <v>195</v>
      </c>
      <c r="AG454" s="74">
        <v>100</v>
      </c>
      <c r="AH454" s="74">
        <v>1</v>
      </c>
      <c r="AI454" s="74" t="s">
        <v>1012</v>
      </c>
      <c r="AJ454" s="74">
        <v>1488</v>
      </c>
      <c r="AK454" s="74">
        <v>1503</v>
      </c>
      <c r="AL454" s="74">
        <v>1556</v>
      </c>
      <c r="AM454" s="74">
        <v>1615</v>
      </c>
      <c r="AN454" s="74">
        <v>0</v>
      </c>
      <c r="AO454" s="74" t="s">
        <v>1004</v>
      </c>
      <c r="AP454" s="74" t="s">
        <v>1004</v>
      </c>
      <c r="AQ454" s="74">
        <v>28</v>
      </c>
      <c r="AR454" s="74" t="s">
        <v>1006</v>
      </c>
      <c r="AS454" s="74" t="s">
        <v>1007</v>
      </c>
      <c r="AT454" s="74" t="s">
        <v>1008</v>
      </c>
      <c r="AU454" s="74" t="s">
        <v>1020</v>
      </c>
      <c r="AV454" s="74">
        <v>10</v>
      </c>
      <c r="AW454" s="74" t="s">
        <v>1004</v>
      </c>
      <c r="AX454" s="74">
        <v>0</v>
      </c>
      <c r="AY454" s="104">
        <v>0</v>
      </c>
    </row>
    <row r="455" spans="1:51">
      <c r="A455" s="95">
        <v>1380</v>
      </c>
      <c r="B455" s="109" t="s">
        <v>2303</v>
      </c>
      <c r="C455" s="74" t="s">
        <v>2303</v>
      </c>
      <c r="D455" s="74">
        <v>5.5</v>
      </c>
      <c r="E455" s="74">
        <v>-1</v>
      </c>
      <c r="F455" s="74" t="s">
        <v>118</v>
      </c>
      <c r="G455" s="74">
        <v>-1</v>
      </c>
      <c r="H455" s="74">
        <v>-1</v>
      </c>
      <c r="I455" s="74" t="str">
        <f>HYPERLINK("[映雪.xlsx]类型!B8",'类型（5）'!$C$8)</f>
        <v>智慧全能</v>
      </c>
      <c r="J455" s="74">
        <v>-1</v>
      </c>
      <c r="K455" s="74">
        <v>-1</v>
      </c>
      <c r="L455" s="74" t="s">
        <v>1001</v>
      </c>
      <c r="M455" s="74" t="s">
        <v>1002</v>
      </c>
      <c r="N455" s="74">
        <v>1468</v>
      </c>
      <c r="O455" s="74">
        <v>1468</v>
      </c>
      <c r="P455" s="118">
        <v>70</v>
      </c>
      <c r="Q455" s="74" t="s">
        <v>1022</v>
      </c>
      <c r="R455" s="74">
        <v>-1</v>
      </c>
      <c r="S455" s="120">
        <v>69</v>
      </c>
      <c r="T455" s="74">
        <v>-1</v>
      </c>
      <c r="U455" s="74">
        <v>-1</v>
      </c>
      <c r="V455" s="74">
        <v>67</v>
      </c>
      <c r="W455" s="74">
        <v>-1</v>
      </c>
      <c r="X455" s="74">
        <v>-1</v>
      </c>
      <c r="Y455" s="132">
        <v>77</v>
      </c>
      <c r="Z455" s="74">
        <v>-1</v>
      </c>
      <c r="AA455" s="74">
        <v>-1</v>
      </c>
      <c r="AB455" s="133">
        <v>66</v>
      </c>
      <c r="AC455" s="74">
        <v>-1</v>
      </c>
      <c r="AD455" s="74">
        <v>-1</v>
      </c>
      <c r="AE455" s="136">
        <f t="shared" si="14"/>
        <v>136</v>
      </c>
      <c r="AF455" s="130">
        <f t="shared" si="15"/>
        <v>213</v>
      </c>
      <c r="AG455" s="74">
        <v>100</v>
      </c>
      <c r="AH455" s="74">
        <v>1</v>
      </c>
      <c r="AI455" s="74" t="s">
        <v>1012</v>
      </c>
      <c r="AJ455" s="74">
        <v>1531</v>
      </c>
      <c r="AK455" s="74">
        <v>1546</v>
      </c>
      <c r="AL455" s="74">
        <v>1575</v>
      </c>
      <c r="AM455" s="74">
        <v>1615</v>
      </c>
      <c r="AN455" s="74">
        <v>0</v>
      </c>
      <c r="AO455" s="74" t="s">
        <v>1004</v>
      </c>
      <c r="AP455" s="74" t="s">
        <v>1004</v>
      </c>
      <c r="AQ455" s="74">
        <v>25</v>
      </c>
      <c r="AR455" s="74" t="s">
        <v>1006</v>
      </c>
      <c r="AS455" s="74" t="s">
        <v>1007</v>
      </c>
      <c r="AT455" s="74" t="s">
        <v>1008</v>
      </c>
      <c r="AU455" s="74" t="s">
        <v>1009</v>
      </c>
      <c r="AV455" s="74">
        <v>6</v>
      </c>
      <c r="AW455" s="74" t="s">
        <v>1005</v>
      </c>
      <c r="AX455" s="74">
        <v>0</v>
      </c>
      <c r="AY455" s="104">
        <v>73</v>
      </c>
    </row>
    <row r="456" spans="1:51">
      <c r="A456" s="95">
        <v>1550</v>
      </c>
      <c r="B456" s="109" t="s">
        <v>2449</v>
      </c>
      <c r="C456" s="74" t="s">
        <v>2449</v>
      </c>
      <c r="D456" s="74">
        <v>4.5</v>
      </c>
      <c r="E456" s="74">
        <v>-1</v>
      </c>
      <c r="F456" s="74" t="s">
        <v>98</v>
      </c>
      <c r="G456" s="74">
        <v>-1</v>
      </c>
      <c r="H456" s="74">
        <v>-1</v>
      </c>
      <c r="I456" s="74" t="str">
        <f>HYPERLINK("[映雪.xlsx]类型!B9",'类型（5）'!$C$9)</f>
        <v>家政全能</v>
      </c>
      <c r="J456" s="74">
        <v>-1</v>
      </c>
      <c r="K456" s="74">
        <v>-1</v>
      </c>
      <c r="L456" s="74" t="s">
        <v>1001</v>
      </c>
      <c r="M456" s="74" t="s">
        <v>1002</v>
      </c>
      <c r="N456" s="74">
        <v>1615</v>
      </c>
      <c r="O456" s="74">
        <v>1615</v>
      </c>
      <c r="P456" s="118">
        <v>69</v>
      </c>
      <c r="Q456" s="74" t="s">
        <v>1079</v>
      </c>
      <c r="R456" s="74">
        <v>-1</v>
      </c>
      <c r="S456" s="120">
        <v>68</v>
      </c>
      <c r="T456" s="74">
        <v>-1</v>
      </c>
      <c r="U456" s="74">
        <v>-1</v>
      </c>
      <c r="V456" s="74">
        <v>68</v>
      </c>
      <c r="W456" s="74">
        <v>-1</v>
      </c>
      <c r="X456" s="74">
        <v>-1</v>
      </c>
      <c r="Y456" s="132">
        <v>67</v>
      </c>
      <c r="Z456" s="74">
        <v>-1</v>
      </c>
      <c r="AA456" s="74">
        <v>-1</v>
      </c>
      <c r="AB456" s="126">
        <v>84</v>
      </c>
      <c r="AC456" s="74">
        <v>-1</v>
      </c>
      <c r="AD456" s="74">
        <v>-1</v>
      </c>
      <c r="AE456" s="136">
        <f t="shared" si="14"/>
        <v>136</v>
      </c>
      <c r="AF456" s="130">
        <f t="shared" si="15"/>
        <v>203</v>
      </c>
      <c r="AG456" s="74">
        <v>100</v>
      </c>
      <c r="AH456" s="74">
        <v>1</v>
      </c>
      <c r="AI456" s="74" t="s">
        <v>1012</v>
      </c>
      <c r="AJ456" s="74">
        <v>1539</v>
      </c>
      <c r="AK456" s="74">
        <v>1554</v>
      </c>
      <c r="AL456" s="74">
        <v>1613</v>
      </c>
      <c r="AM456" s="74">
        <v>1615</v>
      </c>
      <c r="AN456" s="74">
        <v>0</v>
      </c>
      <c r="AO456" s="74" t="s">
        <v>1004</v>
      </c>
      <c r="AP456" s="74" t="s">
        <v>1005</v>
      </c>
      <c r="AQ456" s="74">
        <v>35</v>
      </c>
      <c r="AR456" s="74" t="s">
        <v>1006</v>
      </c>
      <c r="AS456" s="74" t="s">
        <v>1007</v>
      </c>
      <c r="AT456" s="74" t="s">
        <v>1016</v>
      </c>
      <c r="AU456" s="74" t="s">
        <v>1027</v>
      </c>
      <c r="AV456" s="74">
        <v>4</v>
      </c>
      <c r="AW456" s="74" t="s">
        <v>1004</v>
      </c>
      <c r="AX456" s="74">
        <v>0</v>
      </c>
      <c r="AY456" s="104">
        <v>0</v>
      </c>
    </row>
    <row r="457" spans="1:51">
      <c r="A457" s="95">
        <v>1589</v>
      </c>
      <c r="B457" s="109" t="s">
        <v>2481</v>
      </c>
      <c r="C457" s="74" t="s">
        <v>2481</v>
      </c>
      <c r="D457" s="74">
        <v>17.3</v>
      </c>
      <c r="E457" s="74">
        <v>-1</v>
      </c>
      <c r="F457" s="74" t="s">
        <v>100</v>
      </c>
      <c r="G457" s="74">
        <v>-1</v>
      </c>
      <c r="H457" s="74">
        <v>-1</v>
      </c>
      <c r="I457" s="96" t="str">
        <f>HYPERLINK("[映雪.xlsx]类型!B10",'类型（5）'!$C$10)</f>
        <v>学者</v>
      </c>
      <c r="J457" s="74">
        <v>-1</v>
      </c>
      <c r="K457" s="74">
        <v>-1</v>
      </c>
      <c r="L457" s="74" t="s">
        <v>1001</v>
      </c>
      <c r="M457" s="74" t="s">
        <v>1002</v>
      </c>
      <c r="N457" s="74">
        <v>1143</v>
      </c>
      <c r="O457" s="74">
        <v>1143</v>
      </c>
      <c r="P457" s="118">
        <v>201</v>
      </c>
      <c r="Q457" s="74" t="s">
        <v>1019</v>
      </c>
      <c r="R457" s="74">
        <v>-1</v>
      </c>
      <c r="S457" s="95">
        <v>44</v>
      </c>
      <c r="T457" s="74">
        <v>-1</v>
      </c>
      <c r="U457" s="74">
        <v>-1</v>
      </c>
      <c r="V457" s="74">
        <v>42</v>
      </c>
      <c r="W457" s="74">
        <v>-1</v>
      </c>
      <c r="X457" s="74">
        <v>-1</v>
      </c>
      <c r="Y457" s="125">
        <v>92</v>
      </c>
      <c r="Z457" s="74">
        <v>-1</v>
      </c>
      <c r="AA457" s="74">
        <v>-1</v>
      </c>
      <c r="AB457" s="129">
        <v>33</v>
      </c>
      <c r="AC457" s="74">
        <v>-1</v>
      </c>
      <c r="AD457" s="74">
        <v>-1</v>
      </c>
      <c r="AE457" s="136">
        <f t="shared" si="14"/>
        <v>136</v>
      </c>
      <c r="AF457" s="130">
        <f t="shared" si="15"/>
        <v>178</v>
      </c>
      <c r="AG457" s="74">
        <v>100</v>
      </c>
      <c r="AH457" s="74">
        <v>1</v>
      </c>
      <c r="AI457" s="74" t="s">
        <v>1012</v>
      </c>
      <c r="AJ457" s="74">
        <v>1493</v>
      </c>
      <c r="AK457" s="74">
        <v>1508</v>
      </c>
      <c r="AL457" s="74">
        <v>1548</v>
      </c>
      <c r="AM457" s="74">
        <v>1615</v>
      </c>
      <c r="AN457" s="74">
        <v>0</v>
      </c>
      <c r="AO457" s="74" t="s">
        <v>1004</v>
      </c>
      <c r="AP457" s="74" t="s">
        <v>1005</v>
      </c>
      <c r="AQ457" s="74">
        <v>57</v>
      </c>
      <c r="AR457" s="74" t="s">
        <v>1006</v>
      </c>
      <c r="AS457" s="74" t="s">
        <v>1007</v>
      </c>
      <c r="AT457" s="74" t="s">
        <v>1162</v>
      </c>
      <c r="AU457" s="74" t="s">
        <v>1027</v>
      </c>
      <c r="AV457" s="74">
        <v>7</v>
      </c>
      <c r="AW457" s="74" t="s">
        <v>1005</v>
      </c>
      <c r="AX457" s="74">
        <v>0</v>
      </c>
      <c r="AY457" s="104">
        <v>0</v>
      </c>
    </row>
    <row r="458" spans="1:51">
      <c r="A458" s="95">
        <v>1611</v>
      </c>
      <c r="B458" s="109" t="s">
        <v>2500</v>
      </c>
      <c r="C458" s="74" t="s">
        <v>2500</v>
      </c>
      <c r="D458" s="74">
        <v>6</v>
      </c>
      <c r="E458" s="74">
        <v>-1</v>
      </c>
      <c r="F458" s="74" t="s">
        <v>80</v>
      </c>
      <c r="G458" s="74">
        <v>-1</v>
      </c>
      <c r="H458" s="74">
        <v>-1</v>
      </c>
      <c r="I458" s="74" t="str">
        <f>HYPERLINK("[映雪.xlsx]类型!B6",'类型（5）'!$C$6)</f>
        <v>统御全能</v>
      </c>
      <c r="J458" s="74">
        <v>-1</v>
      </c>
      <c r="K458" s="74">
        <v>-1</v>
      </c>
      <c r="L458" s="74" t="s">
        <v>1001</v>
      </c>
      <c r="M458" s="74" t="s">
        <v>1002</v>
      </c>
      <c r="N458" s="74">
        <v>1661</v>
      </c>
      <c r="O458" s="74">
        <v>1661</v>
      </c>
      <c r="P458" s="118">
        <v>584</v>
      </c>
      <c r="Q458" s="74" t="s">
        <v>1069</v>
      </c>
      <c r="R458" s="74">
        <v>-1</v>
      </c>
      <c r="S458" s="120">
        <v>66</v>
      </c>
      <c r="T458" s="74">
        <v>-1</v>
      </c>
      <c r="U458" s="74">
        <v>-1</v>
      </c>
      <c r="V458" s="122">
        <v>70</v>
      </c>
      <c r="W458" s="74">
        <v>-1</v>
      </c>
      <c r="X458" s="74">
        <v>-1</v>
      </c>
      <c r="Y458" s="104">
        <v>57</v>
      </c>
      <c r="Z458" s="74">
        <v>-1</v>
      </c>
      <c r="AA458" s="74">
        <v>-1</v>
      </c>
      <c r="AB458" s="133">
        <v>74</v>
      </c>
      <c r="AC458" s="74">
        <v>-1</v>
      </c>
      <c r="AD458" s="74">
        <v>-1</v>
      </c>
      <c r="AE458" s="136">
        <f t="shared" si="14"/>
        <v>136</v>
      </c>
      <c r="AF458" s="130">
        <f t="shared" si="15"/>
        <v>193</v>
      </c>
      <c r="AG458" s="74">
        <v>100</v>
      </c>
      <c r="AH458" s="74">
        <v>1</v>
      </c>
      <c r="AI458" s="74" t="s">
        <v>1012</v>
      </c>
      <c r="AJ458" s="74">
        <v>1586</v>
      </c>
      <c r="AK458" s="74">
        <v>1601</v>
      </c>
      <c r="AL458" s="74">
        <v>1641</v>
      </c>
      <c r="AM458" s="74">
        <v>1615</v>
      </c>
      <c r="AN458" s="74">
        <v>0</v>
      </c>
      <c r="AO458" s="74" t="s">
        <v>1004</v>
      </c>
      <c r="AP458" s="74" t="s">
        <v>1005</v>
      </c>
      <c r="AQ458" s="74">
        <v>56</v>
      </c>
      <c r="AR458" s="74" t="s">
        <v>1006</v>
      </c>
      <c r="AS458" s="74" t="s">
        <v>1007</v>
      </c>
      <c r="AT458" s="74" t="s">
        <v>1008</v>
      </c>
      <c r="AU458" s="74" t="s">
        <v>1009</v>
      </c>
      <c r="AV458" s="74">
        <v>6</v>
      </c>
      <c r="AW458" s="74" t="s">
        <v>1004</v>
      </c>
      <c r="AX458" s="74">
        <v>0</v>
      </c>
      <c r="AY458" s="104">
        <v>0</v>
      </c>
    </row>
    <row r="459" spans="1:51">
      <c r="A459" s="95">
        <v>1613</v>
      </c>
      <c r="B459" s="109" t="s">
        <v>2502</v>
      </c>
      <c r="C459" s="74" t="s">
        <v>2502</v>
      </c>
      <c r="D459" s="74">
        <v>4.5</v>
      </c>
      <c r="E459" s="74">
        <v>-1</v>
      </c>
      <c r="F459" s="74" t="s">
        <v>80</v>
      </c>
      <c r="G459" s="74">
        <v>-1</v>
      </c>
      <c r="H459" s="74">
        <v>-1</v>
      </c>
      <c r="I459" s="74" t="str">
        <f>HYPERLINK("[映雪.xlsx]类型!B7",'类型（5）'!$C$7)</f>
        <v>武勇全能</v>
      </c>
      <c r="J459" s="74">
        <v>-1</v>
      </c>
      <c r="K459" s="74">
        <v>-1</v>
      </c>
      <c r="L459" s="74" t="s">
        <v>1001</v>
      </c>
      <c r="M459" s="74" t="s">
        <v>1002</v>
      </c>
      <c r="N459" s="74">
        <v>1663</v>
      </c>
      <c r="O459" s="74">
        <v>1663</v>
      </c>
      <c r="P459" s="118">
        <v>585</v>
      </c>
      <c r="Q459" s="74" t="s">
        <v>1072</v>
      </c>
      <c r="R459" s="74">
        <v>-1</v>
      </c>
      <c r="S459" s="95">
        <v>58</v>
      </c>
      <c r="T459" s="74">
        <v>-1</v>
      </c>
      <c r="U459" s="74">
        <v>-1</v>
      </c>
      <c r="V459" s="122">
        <v>78</v>
      </c>
      <c r="W459" s="74">
        <v>-1</v>
      </c>
      <c r="X459" s="74">
        <v>-1</v>
      </c>
      <c r="Y459" s="104">
        <v>61</v>
      </c>
      <c r="Z459" s="74">
        <v>-1</v>
      </c>
      <c r="AA459" s="74">
        <v>-1</v>
      </c>
      <c r="AB459" s="129">
        <v>52</v>
      </c>
      <c r="AC459" s="74">
        <v>-1</v>
      </c>
      <c r="AD459" s="74">
        <v>-1</v>
      </c>
      <c r="AE459" s="136">
        <f t="shared" si="14"/>
        <v>136</v>
      </c>
      <c r="AF459" s="130">
        <f t="shared" si="15"/>
        <v>197</v>
      </c>
      <c r="AG459" s="74">
        <v>100</v>
      </c>
      <c r="AH459" s="74">
        <v>1</v>
      </c>
      <c r="AI459" s="74" t="s">
        <v>1012</v>
      </c>
      <c r="AJ459" s="74">
        <v>1566</v>
      </c>
      <c r="AK459" s="74">
        <v>1581</v>
      </c>
      <c r="AL459" s="74">
        <v>1619</v>
      </c>
      <c r="AM459" s="74">
        <v>1615</v>
      </c>
      <c r="AN459" s="74">
        <v>0</v>
      </c>
      <c r="AO459" s="74" t="s">
        <v>1004</v>
      </c>
      <c r="AP459" s="74" t="s">
        <v>1005</v>
      </c>
      <c r="AQ459" s="74">
        <v>82</v>
      </c>
      <c r="AR459" s="74" t="s">
        <v>1006</v>
      </c>
      <c r="AS459" s="74" t="s">
        <v>1007</v>
      </c>
      <c r="AT459" s="74" t="s">
        <v>1008</v>
      </c>
      <c r="AU459" s="74" t="s">
        <v>1027</v>
      </c>
      <c r="AV459" s="74">
        <v>5</v>
      </c>
      <c r="AW459" s="74" t="s">
        <v>1004</v>
      </c>
      <c r="AX459" s="74">
        <v>0</v>
      </c>
      <c r="AY459" s="104">
        <v>0</v>
      </c>
    </row>
    <row r="460" spans="1:51">
      <c r="A460" s="95">
        <v>1629</v>
      </c>
      <c r="B460" s="109" t="s">
        <v>2517</v>
      </c>
      <c r="C460" s="74" t="s">
        <v>2517</v>
      </c>
      <c r="D460" s="74">
        <v>4.9</v>
      </c>
      <c r="E460" s="74">
        <v>-1</v>
      </c>
      <c r="F460" s="74" t="s">
        <v>114</v>
      </c>
      <c r="G460" s="74">
        <v>-1</v>
      </c>
      <c r="H460" s="74">
        <v>-1</v>
      </c>
      <c r="I460" s="74" t="str">
        <f>HYPERLINK("[映雪.xlsx]类型!B2",'类型（5）'!$C$2)</f>
        <v>统御强化</v>
      </c>
      <c r="J460" s="74">
        <v>-1</v>
      </c>
      <c r="K460" s="74">
        <v>-1</v>
      </c>
      <c r="L460" s="74" t="s">
        <v>1001</v>
      </c>
      <c r="M460" s="74" t="s">
        <v>1002</v>
      </c>
      <c r="N460" s="74">
        <v>1674</v>
      </c>
      <c r="O460" s="74">
        <v>1674</v>
      </c>
      <c r="P460" s="118">
        <v>824</v>
      </c>
      <c r="Q460" s="74" t="s">
        <v>1064</v>
      </c>
      <c r="R460" s="74">
        <v>-1</v>
      </c>
      <c r="S460" s="95">
        <v>61</v>
      </c>
      <c r="T460" s="74">
        <v>-1</v>
      </c>
      <c r="U460" s="74">
        <v>-1</v>
      </c>
      <c r="V460" s="122">
        <v>75</v>
      </c>
      <c r="W460" s="74">
        <v>-1</v>
      </c>
      <c r="X460" s="74">
        <v>-1</v>
      </c>
      <c r="Y460" s="104">
        <v>52</v>
      </c>
      <c r="Z460" s="74">
        <v>-1</v>
      </c>
      <c r="AA460" s="74">
        <v>-1</v>
      </c>
      <c r="AB460" s="129">
        <v>55</v>
      </c>
      <c r="AC460" s="74">
        <v>-1</v>
      </c>
      <c r="AD460" s="74">
        <v>-1</v>
      </c>
      <c r="AE460" s="136">
        <f t="shared" si="14"/>
        <v>136</v>
      </c>
      <c r="AF460" s="130">
        <f t="shared" si="15"/>
        <v>188</v>
      </c>
      <c r="AG460" s="74">
        <v>100</v>
      </c>
      <c r="AH460" s="74">
        <v>1</v>
      </c>
      <c r="AI460" s="74" t="s">
        <v>1012</v>
      </c>
      <c r="AJ460" s="74">
        <v>1493</v>
      </c>
      <c r="AK460" s="74">
        <v>1508</v>
      </c>
      <c r="AL460" s="74">
        <v>1548</v>
      </c>
      <c r="AM460" s="74">
        <v>1615</v>
      </c>
      <c r="AN460" s="74">
        <v>0</v>
      </c>
      <c r="AO460" s="74" t="s">
        <v>1004</v>
      </c>
      <c r="AP460" s="74" t="s">
        <v>1004</v>
      </c>
      <c r="AQ460" s="74">
        <v>50</v>
      </c>
      <c r="AR460" s="74" t="s">
        <v>1006</v>
      </c>
      <c r="AS460" s="74" t="s">
        <v>1007</v>
      </c>
      <c r="AT460" s="74" t="s">
        <v>1023</v>
      </c>
      <c r="AU460" s="74" t="s">
        <v>1027</v>
      </c>
      <c r="AV460" s="74">
        <v>7</v>
      </c>
      <c r="AW460" s="74" t="s">
        <v>1004</v>
      </c>
      <c r="AX460" s="74">
        <v>0</v>
      </c>
      <c r="AY460" s="104">
        <v>0</v>
      </c>
    </row>
    <row r="461" spans="1:51">
      <c r="A461" s="95">
        <v>77</v>
      </c>
      <c r="B461" s="109" t="s">
        <v>469</v>
      </c>
      <c r="C461" s="74" t="s">
        <v>469</v>
      </c>
      <c r="D461" s="74">
        <v>6.9</v>
      </c>
      <c r="E461" s="74">
        <v>-1</v>
      </c>
      <c r="F461" s="74" t="s">
        <v>130</v>
      </c>
      <c r="G461" s="74">
        <v>-1</v>
      </c>
      <c r="H461" s="74">
        <v>-1</v>
      </c>
      <c r="I461" s="74" t="str">
        <f>HYPERLINK("[映雪.xlsx]类型!B2",'类型（5）'!$C$2)</f>
        <v>统御强化</v>
      </c>
      <c r="J461" s="74">
        <v>-1</v>
      </c>
      <c r="K461" s="74">
        <v>-1</v>
      </c>
      <c r="L461" s="74" t="s">
        <v>1001</v>
      </c>
      <c r="M461" s="74" t="s">
        <v>1002</v>
      </c>
      <c r="N461" s="74">
        <v>302</v>
      </c>
      <c r="O461" s="74">
        <v>302</v>
      </c>
      <c r="P461" s="118">
        <v>58</v>
      </c>
      <c r="Q461" s="74" t="s">
        <v>1047</v>
      </c>
      <c r="R461" s="74">
        <v>-1</v>
      </c>
      <c r="S461" s="119">
        <v>81</v>
      </c>
      <c r="T461" s="74">
        <v>-1</v>
      </c>
      <c r="U461" s="74">
        <v>-1</v>
      </c>
      <c r="V461" s="74">
        <v>54</v>
      </c>
      <c r="W461" s="74">
        <v>-1</v>
      </c>
      <c r="X461" s="74">
        <v>-1</v>
      </c>
      <c r="Y461" s="132">
        <v>73</v>
      </c>
      <c r="Z461" s="74">
        <v>-1</v>
      </c>
      <c r="AA461" s="74">
        <v>-1</v>
      </c>
      <c r="AB461" s="133">
        <v>78</v>
      </c>
      <c r="AC461" s="74">
        <v>-1</v>
      </c>
      <c r="AD461" s="74">
        <v>-1</v>
      </c>
      <c r="AE461" s="136">
        <f t="shared" si="14"/>
        <v>135</v>
      </c>
      <c r="AF461" s="130">
        <f t="shared" si="15"/>
        <v>208</v>
      </c>
      <c r="AG461" s="74">
        <v>100</v>
      </c>
      <c r="AH461" s="74">
        <v>1</v>
      </c>
      <c r="AI461" s="74" t="s">
        <v>1012</v>
      </c>
      <c r="AJ461" s="74">
        <v>1576</v>
      </c>
      <c r="AK461" s="74">
        <v>1591</v>
      </c>
      <c r="AL461" s="74">
        <v>1631</v>
      </c>
      <c r="AM461" s="74">
        <v>1615</v>
      </c>
      <c r="AN461" s="74">
        <v>19</v>
      </c>
      <c r="AO461" s="74" t="s">
        <v>1004</v>
      </c>
      <c r="AP461" s="74" t="s">
        <v>1005</v>
      </c>
      <c r="AQ461" s="74">
        <v>22</v>
      </c>
      <c r="AR461" s="74" t="s">
        <v>1006</v>
      </c>
      <c r="AS461" s="74" t="s">
        <v>1007</v>
      </c>
      <c r="AT461" s="74" t="s">
        <v>1016</v>
      </c>
      <c r="AU461" s="74" t="s">
        <v>1009</v>
      </c>
      <c r="AV461" s="74">
        <v>9</v>
      </c>
      <c r="AW461" s="74" t="s">
        <v>1004</v>
      </c>
      <c r="AX461" s="74">
        <v>0</v>
      </c>
      <c r="AY461" s="104">
        <v>0</v>
      </c>
    </row>
    <row r="462" spans="1:51">
      <c r="A462" s="95">
        <v>312</v>
      </c>
      <c r="B462" s="109" t="s">
        <v>1346</v>
      </c>
      <c r="C462" s="74" t="s">
        <v>1346</v>
      </c>
      <c r="D462" s="74">
        <v>6.1</v>
      </c>
      <c r="E462" s="74">
        <v>-1</v>
      </c>
      <c r="F462" s="74" t="s">
        <v>18</v>
      </c>
      <c r="G462" s="74">
        <v>-1</v>
      </c>
      <c r="H462" s="74">
        <v>-1</v>
      </c>
      <c r="I462" s="99" t="str">
        <f>HYPERLINK("[映雪.xlsx]类型!B39",'类型（5）'!$C$39)</f>
        <v>狙撃手</v>
      </c>
      <c r="J462" s="74">
        <v>-1</v>
      </c>
      <c r="K462" s="74">
        <v>-1</v>
      </c>
      <c r="L462" s="74" t="s">
        <v>1001</v>
      </c>
      <c r="M462" s="74" t="s">
        <v>1002</v>
      </c>
      <c r="N462" s="74">
        <v>283</v>
      </c>
      <c r="O462" s="74">
        <v>283</v>
      </c>
      <c r="P462" s="118">
        <v>13</v>
      </c>
      <c r="Q462" s="74" t="s">
        <v>1051</v>
      </c>
      <c r="R462" s="74">
        <v>-1</v>
      </c>
      <c r="S462" s="95">
        <v>57</v>
      </c>
      <c r="T462" s="74">
        <v>-1</v>
      </c>
      <c r="U462" s="74">
        <v>-1</v>
      </c>
      <c r="V462" s="122">
        <v>78</v>
      </c>
      <c r="W462" s="74">
        <v>-1</v>
      </c>
      <c r="X462" s="74">
        <v>-1</v>
      </c>
      <c r="Y462" s="104">
        <v>54</v>
      </c>
      <c r="Z462" s="74">
        <v>-1</v>
      </c>
      <c r="AA462" s="74">
        <v>-1</v>
      </c>
      <c r="AB462" s="129">
        <v>58</v>
      </c>
      <c r="AC462" s="74">
        <v>-1</v>
      </c>
      <c r="AD462" s="74">
        <v>-1</v>
      </c>
      <c r="AE462" s="136">
        <f t="shared" si="14"/>
        <v>135</v>
      </c>
      <c r="AF462" s="130">
        <f t="shared" si="15"/>
        <v>189</v>
      </c>
      <c r="AG462" s="74">
        <v>100</v>
      </c>
      <c r="AH462" s="74">
        <v>1</v>
      </c>
      <c r="AI462" s="74" t="s">
        <v>1012</v>
      </c>
      <c r="AJ462" s="74">
        <v>1565</v>
      </c>
      <c r="AK462" s="74">
        <v>1580</v>
      </c>
      <c r="AL462" s="74">
        <v>1637</v>
      </c>
      <c r="AM462" s="74">
        <v>1615</v>
      </c>
      <c r="AN462" s="74">
        <v>85</v>
      </c>
      <c r="AO462" s="74" t="s">
        <v>1004</v>
      </c>
      <c r="AP462" s="74" t="s">
        <v>1005</v>
      </c>
      <c r="AQ462" s="74">
        <v>37</v>
      </c>
      <c r="AR462" s="74" t="s">
        <v>1006</v>
      </c>
      <c r="AS462" s="74" t="s">
        <v>1007</v>
      </c>
      <c r="AT462" s="74" t="s">
        <v>1008</v>
      </c>
      <c r="AU462" s="74" t="s">
        <v>1017</v>
      </c>
      <c r="AV462" s="74">
        <v>9</v>
      </c>
      <c r="AW462" s="74" t="s">
        <v>1005</v>
      </c>
      <c r="AX462" s="74">
        <v>0</v>
      </c>
      <c r="AY462" s="104">
        <v>20</v>
      </c>
    </row>
    <row r="463" spans="1:51">
      <c r="A463" s="95">
        <v>343</v>
      </c>
      <c r="B463" s="109" t="s">
        <v>1381</v>
      </c>
      <c r="C463" s="74" t="s">
        <v>1381</v>
      </c>
      <c r="D463" s="74">
        <v>4.5</v>
      </c>
      <c r="E463" s="74">
        <v>-1</v>
      </c>
      <c r="F463" s="74" t="s">
        <v>13</v>
      </c>
      <c r="G463" s="74">
        <v>-1</v>
      </c>
      <c r="H463" s="74">
        <v>-1</v>
      </c>
      <c r="I463" s="74" t="str">
        <f>HYPERLINK("[映雪.xlsx]类型!B38",'类型（5）'!$C$38)</f>
        <v>战士</v>
      </c>
      <c r="J463" s="74">
        <v>-1</v>
      </c>
      <c r="K463" s="74">
        <v>-1</v>
      </c>
      <c r="L463" s="74" t="s">
        <v>1001</v>
      </c>
      <c r="M463" s="74" t="s">
        <v>1002</v>
      </c>
      <c r="N463" s="74">
        <v>448</v>
      </c>
      <c r="O463" s="74">
        <v>448</v>
      </c>
      <c r="P463" s="118">
        <v>111</v>
      </c>
      <c r="Q463" s="74" t="s">
        <v>1382</v>
      </c>
      <c r="R463" s="74">
        <v>-1</v>
      </c>
      <c r="S463" s="95">
        <v>54</v>
      </c>
      <c r="T463" s="74">
        <v>-1</v>
      </c>
      <c r="U463" s="74">
        <v>-1</v>
      </c>
      <c r="V463" s="99">
        <v>81</v>
      </c>
      <c r="W463" s="74">
        <v>-1</v>
      </c>
      <c r="X463" s="74">
        <v>-1</v>
      </c>
      <c r="Y463" s="104">
        <v>42</v>
      </c>
      <c r="Z463" s="74">
        <v>-1</v>
      </c>
      <c r="AA463" s="74">
        <v>-1</v>
      </c>
      <c r="AB463" s="129">
        <v>64</v>
      </c>
      <c r="AC463" s="74">
        <v>-1</v>
      </c>
      <c r="AD463" s="74">
        <v>-1</v>
      </c>
      <c r="AE463" s="136">
        <f t="shared" si="14"/>
        <v>135</v>
      </c>
      <c r="AF463" s="130">
        <f t="shared" si="15"/>
        <v>177</v>
      </c>
      <c r="AG463" s="74">
        <v>100</v>
      </c>
      <c r="AH463" s="74">
        <v>1</v>
      </c>
      <c r="AI463" s="74" t="s">
        <v>1012</v>
      </c>
      <c r="AJ463" s="74">
        <v>1536</v>
      </c>
      <c r="AK463" s="74">
        <v>1551</v>
      </c>
      <c r="AL463" s="74">
        <v>1557</v>
      </c>
      <c r="AM463" s="74">
        <v>1615</v>
      </c>
      <c r="AN463" s="74">
        <v>79</v>
      </c>
      <c r="AO463" s="74" t="s">
        <v>1004</v>
      </c>
      <c r="AP463" s="74" t="s">
        <v>1004</v>
      </c>
      <c r="AQ463" s="74">
        <v>16</v>
      </c>
      <c r="AR463" s="74" t="s">
        <v>1006</v>
      </c>
      <c r="AS463" s="74" t="s">
        <v>1007</v>
      </c>
      <c r="AT463" s="74" t="s">
        <v>1016</v>
      </c>
      <c r="AU463" s="74" t="s">
        <v>1024</v>
      </c>
      <c r="AV463" s="74">
        <v>9</v>
      </c>
      <c r="AW463" s="74" t="s">
        <v>1005</v>
      </c>
      <c r="AX463" s="74">
        <v>0</v>
      </c>
      <c r="AY463" s="104">
        <v>11</v>
      </c>
    </row>
    <row r="464" spans="1:51">
      <c r="A464" s="95">
        <v>490</v>
      </c>
      <c r="B464" s="109" t="s">
        <v>1516</v>
      </c>
      <c r="C464" s="74" t="s">
        <v>1516</v>
      </c>
      <c r="D464" s="74">
        <v>3.9</v>
      </c>
      <c r="E464" s="74">
        <v>-1</v>
      </c>
      <c r="F464" s="74" t="s">
        <v>160</v>
      </c>
      <c r="G464" s="74">
        <v>-1</v>
      </c>
      <c r="H464" s="74">
        <v>-1</v>
      </c>
      <c r="I464" s="74" t="str">
        <f>HYPERLINK("[映雪.xlsx]类型!B3",'类型（5）'!$C$3)</f>
        <v>武勇强化</v>
      </c>
      <c r="J464" s="74">
        <v>-1</v>
      </c>
      <c r="K464" s="74">
        <v>-1</v>
      </c>
      <c r="L464" s="74" t="s">
        <v>1001</v>
      </c>
      <c r="M464" s="74" t="s">
        <v>1002</v>
      </c>
      <c r="N464" s="74">
        <v>756</v>
      </c>
      <c r="O464" s="74">
        <v>756</v>
      </c>
      <c r="P464" s="118">
        <v>414</v>
      </c>
      <c r="Q464" s="74" t="s">
        <v>1074</v>
      </c>
      <c r="R464" s="74">
        <v>-1</v>
      </c>
      <c r="S464" s="95">
        <v>57</v>
      </c>
      <c r="T464" s="74">
        <v>-1</v>
      </c>
      <c r="U464" s="74">
        <v>-1</v>
      </c>
      <c r="V464" s="122">
        <v>78</v>
      </c>
      <c r="W464" s="74">
        <v>-1</v>
      </c>
      <c r="X464" s="74">
        <v>-1</v>
      </c>
      <c r="Y464" s="104">
        <v>55</v>
      </c>
      <c r="Z464" s="74">
        <v>-1</v>
      </c>
      <c r="AA464" s="74">
        <v>-1</v>
      </c>
      <c r="AB464" s="129">
        <v>51</v>
      </c>
      <c r="AC464" s="74">
        <v>-1</v>
      </c>
      <c r="AD464" s="74">
        <v>-1</v>
      </c>
      <c r="AE464" s="136">
        <f t="shared" si="14"/>
        <v>135</v>
      </c>
      <c r="AF464" s="130">
        <f t="shared" si="15"/>
        <v>190</v>
      </c>
      <c r="AG464" s="74">
        <v>100</v>
      </c>
      <c r="AH464" s="74">
        <v>1</v>
      </c>
      <c r="AI464" s="74" t="s">
        <v>1012</v>
      </c>
      <c r="AJ464" s="74">
        <v>1579</v>
      </c>
      <c r="AK464" s="74">
        <v>1594</v>
      </c>
      <c r="AL464" s="74">
        <v>1615</v>
      </c>
      <c r="AM464" s="74">
        <v>1615</v>
      </c>
      <c r="AN464" s="74">
        <v>23</v>
      </c>
      <c r="AO464" s="74" t="s">
        <v>1004</v>
      </c>
      <c r="AP464" s="74" t="s">
        <v>1005</v>
      </c>
      <c r="AQ464" s="74">
        <v>74</v>
      </c>
      <c r="AR464" s="74" t="s">
        <v>1345</v>
      </c>
      <c r="AS464" s="74" t="s">
        <v>1007</v>
      </c>
      <c r="AT464" s="74" t="s">
        <v>1008</v>
      </c>
      <c r="AU464" s="74" t="s">
        <v>1009</v>
      </c>
      <c r="AV464" s="74">
        <v>2</v>
      </c>
      <c r="AW464" s="74" t="s">
        <v>1005</v>
      </c>
      <c r="AX464" s="74">
        <v>0</v>
      </c>
      <c r="AY464" s="104">
        <v>0</v>
      </c>
    </row>
    <row r="465" spans="1:51">
      <c r="A465" s="95">
        <v>516</v>
      </c>
      <c r="B465" s="109" t="s">
        <v>1227</v>
      </c>
      <c r="C465" s="74" t="s">
        <v>1227</v>
      </c>
      <c r="D465" s="74">
        <v>8.8</v>
      </c>
      <c r="E465" s="74">
        <v>-1</v>
      </c>
      <c r="F465" s="74" t="s">
        <v>44</v>
      </c>
      <c r="G465" s="74">
        <v>-1</v>
      </c>
      <c r="H465" s="74">
        <v>-1</v>
      </c>
      <c r="I465" s="96" t="str">
        <f>HYPERLINK("[映雪.xlsx]类型!B23",'类型（5）'!$C$23)</f>
        <v>管家</v>
      </c>
      <c r="J465" s="74">
        <v>-1</v>
      </c>
      <c r="K465" s="74">
        <v>-1</v>
      </c>
      <c r="L465" s="74" t="s">
        <v>1001</v>
      </c>
      <c r="M465" s="74" t="s">
        <v>1002</v>
      </c>
      <c r="N465" s="74">
        <v>18</v>
      </c>
      <c r="O465" s="74">
        <v>18</v>
      </c>
      <c r="P465" s="118">
        <v>146</v>
      </c>
      <c r="Q465" s="74" t="s">
        <v>1470</v>
      </c>
      <c r="R465" s="74">
        <v>-1</v>
      </c>
      <c r="S465" s="119">
        <v>80</v>
      </c>
      <c r="T465" s="74">
        <v>-1</v>
      </c>
      <c r="U465" s="74">
        <v>-1</v>
      </c>
      <c r="V465" s="74">
        <v>55</v>
      </c>
      <c r="W465" s="74">
        <v>-1</v>
      </c>
      <c r="X465" s="74">
        <v>-1</v>
      </c>
      <c r="Y465" s="132">
        <v>70</v>
      </c>
      <c r="Z465" s="74">
        <v>-1</v>
      </c>
      <c r="AA465" s="74">
        <v>-1</v>
      </c>
      <c r="AB465" s="133">
        <v>67</v>
      </c>
      <c r="AC465" s="74">
        <v>-1</v>
      </c>
      <c r="AD465" s="74">
        <v>-1</v>
      </c>
      <c r="AE465" s="136">
        <f t="shared" si="14"/>
        <v>135</v>
      </c>
      <c r="AF465" s="130">
        <f t="shared" si="15"/>
        <v>205</v>
      </c>
      <c r="AG465" s="74">
        <v>100</v>
      </c>
      <c r="AH465" s="74">
        <v>2</v>
      </c>
      <c r="AI465" s="74" t="s">
        <v>1012</v>
      </c>
      <c r="AJ465" s="74">
        <v>1555</v>
      </c>
      <c r="AK465" s="74">
        <v>1570</v>
      </c>
      <c r="AL465" s="74">
        <v>1623</v>
      </c>
      <c r="AM465" s="74">
        <v>1615</v>
      </c>
      <c r="AN465" s="74">
        <v>10</v>
      </c>
      <c r="AO465" s="74" t="s">
        <v>1004</v>
      </c>
      <c r="AP465" s="74" t="s">
        <v>1005</v>
      </c>
      <c r="AQ465" s="74">
        <v>45</v>
      </c>
      <c r="AR465" s="74" t="s">
        <v>1006</v>
      </c>
      <c r="AS465" s="74" t="s">
        <v>1007</v>
      </c>
      <c r="AT465" s="74" t="s">
        <v>1008</v>
      </c>
      <c r="AU465" s="74" t="s">
        <v>1024</v>
      </c>
      <c r="AV465" s="74">
        <v>8</v>
      </c>
      <c r="AW465" s="74" t="s">
        <v>1005</v>
      </c>
      <c r="AX465" s="74">
        <v>0</v>
      </c>
      <c r="AY465" s="104">
        <v>35</v>
      </c>
    </row>
    <row r="466" spans="1:51">
      <c r="A466" s="95">
        <v>562</v>
      </c>
      <c r="B466" s="109" t="s">
        <v>1577</v>
      </c>
      <c r="C466" s="74" t="s">
        <v>1577</v>
      </c>
      <c r="D466" s="74">
        <v>4.2</v>
      </c>
      <c r="E466" s="74">
        <v>-1</v>
      </c>
      <c r="F466" s="74" t="s">
        <v>86</v>
      </c>
      <c r="G466" s="74">
        <v>-1</v>
      </c>
      <c r="H466" s="74">
        <v>-1</v>
      </c>
      <c r="I466" s="74" t="str">
        <f>HYPERLINK("[映雪.xlsx]类型!B3",'类型（5）'!$C$3)</f>
        <v>武勇强化</v>
      </c>
      <c r="J466" s="74">
        <v>-1</v>
      </c>
      <c r="K466" s="74">
        <v>-1</v>
      </c>
      <c r="L466" s="74" t="s">
        <v>1001</v>
      </c>
      <c r="M466" s="74" t="s">
        <v>1002</v>
      </c>
      <c r="N466" s="74">
        <v>830</v>
      </c>
      <c r="O466" s="74">
        <v>830</v>
      </c>
      <c r="P466" s="118">
        <v>7</v>
      </c>
      <c r="Q466" s="74" t="s">
        <v>1031</v>
      </c>
      <c r="R466" s="74">
        <v>-1</v>
      </c>
      <c r="S466" s="120">
        <v>66</v>
      </c>
      <c r="T466" s="74">
        <v>-1</v>
      </c>
      <c r="U466" s="74">
        <v>-1</v>
      </c>
      <c r="V466" s="122">
        <v>69</v>
      </c>
      <c r="W466" s="74">
        <v>-1</v>
      </c>
      <c r="X466" s="74">
        <v>-1</v>
      </c>
      <c r="Y466" s="104">
        <v>60</v>
      </c>
      <c r="Z466" s="74">
        <v>-1</v>
      </c>
      <c r="AA466" s="74">
        <v>-1</v>
      </c>
      <c r="AB466" s="133">
        <v>68</v>
      </c>
      <c r="AC466" s="74">
        <v>-1</v>
      </c>
      <c r="AD466" s="74">
        <v>-1</v>
      </c>
      <c r="AE466" s="136">
        <f t="shared" si="14"/>
        <v>135</v>
      </c>
      <c r="AF466" s="130">
        <f t="shared" si="15"/>
        <v>195</v>
      </c>
      <c r="AG466" s="74">
        <v>100</v>
      </c>
      <c r="AH466" s="74">
        <v>1</v>
      </c>
      <c r="AI466" s="74" t="s">
        <v>1012</v>
      </c>
      <c r="AJ466" s="74">
        <v>1546</v>
      </c>
      <c r="AK466" s="74">
        <v>1561</v>
      </c>
      <c r="AL466" s="74">
        <v>1619</v>
      </c>
      <c r="AM466" s="74">
        <v>1615</v>
      </c>
      <c r="AN466" s="74">
        <v>77</v>
      </c>
      <c r="AO466" s="74" t="s">
        <v>1004</v>
      </c>
      <c r="AP466" s="74" t="s">
        <v>1005</v>
      </c>
      <c r="AQ466" s="74">
        <v>30</v>
      </c>
      <c r="AR466" s="74" t="s">
        <v>1006</v>
      </c>
      <c r="AS466" s="74" t="s">
        <v>1007</v>
      </c>
      <c r="AT466" s="74" t="s">
        <v>1023</v>
      </c>
      <c r="AU466" s="74" t="s">
        <v>1009</v>
      </c>
      <c r="AV466" s="74">
        <v>2</v>
      </c>
      <c r="AW466" s="74" t="s">
        <v>1005</v>
      </c>
      <c r="AX466" s="74">
        <v>0</v>
      </c>
      <c r="AY466" s="104">
        <v>0</v>
      </c>
    </row>
    <row r="467" spans="1:51">
      <c r="A467" s="95">
        <v>577</v>
      </c>
      <c r="B467" s="109" t="s">
        <v>1591</v>
      </c>
      <c r="C467" s="74" t="s">
        <v>1591</v>
      </c>
      <c r="D467" s="74">
        <v>6.8</v>
      </c>
      <c r="E467" s="74">
        <v>-1</v>
      </c>
      <c r="F467" s="74" t="s">
        <v>122</v>
      </c>
      <c r="G467" s="74">
        <v>-1</v>
      </c>
      <c r="H467" s="74">
        <v>-1</v>
      </c>
      <c r="I467" s="74" t="str">
        <f>HYPERLINK("[映雪.xlsx]类型!B33",'类型（5）'!$C$33)</f>
        <v>魔女</v>
      </c>
      <c r="J467" s="74">
        <v>-1</v>
      </c>
      <c r="K467" s="74">
        <v>-1</v>
      </c>
      <c r="L467" s="74" t="s">
        <v>1001</v>
      </c>
      <c r="M467" s="74" t="s">
        <v>1002</v>
      </c>
      <c r="N467" s="74">
        <v>877</v>
      </c>
      <c r="O467" s="74">
        <v>877</v>
      </c>
      <c r="P467" s="118">
        <v>54</v>
      </c>
      <c r="Q467" s="74" t="s">
        <v>1019</v>
      </c>
      <c r="R467" s="74">
        <v>-1</v>
      </c>
      <c r="S467" s="95">
        <v>59</v>
      </c>
      <c r="T467" s="74">
        <v>-1</v>
      </c>
      <c r="U467" s="74">
        <v>-1</v>
      </c>
      <c r="V467" s="122">
        <v>76</v>
      </c>
      <c r="W467" s="74">
        <v>-1</v>
      </c>
      <c r="X467" s="74">
        <v>-1</v>
      </c>
      <c r="Y467" s="132">
        <v>75</v>
      </c>
      <c r="Z467" s="74">
        <v>-1</v>
      </c>
      <c r="AA467" s="74">
        <v>-1</v>
      </c>
      <c r="AB467" s="129">
        <v>55</v>
      </c>
      <c r="AC467" s="74">
        <v>-1</v>
      </c>
      <c r="AD467" s="74">
        <v>-1</v>
      </c>
      <c r="AE467" s="136">
        <f t="shared" si="14"/>
        <v>135</v>
      </c>
      <c r="AF467" s="130">
        <f t="shared" si="15"/>
        <v>210</v>
      </c>
      <c r="AG467" s="74">
        <v>100</v>
      </c>
      <c r="AH467" s="74">
        <v>1</v>
      </c>
      <c r="AI467" s="74" t="s">
        <v>1012</v>
      </c>
      <c r="AJ467" s="74">
        <v>1554</v>
      </c>
      <c r="AK467" s="74">
        <v>1569</v>
      </c>
      <c r="AL467" s="74">
        <v>1625</v>
      </c>
      <c r="AM467" s="74">
        <v>1615</v>
      </c>
      <c r="AN467" s="74">
        <v>3</v>
      </c>
      <c r="AO467" s="74" t="s">
        <v>1004</v>
      </c>
      <c r="AP467" s="74" t="s">
        <v>1005</v>
      </c>
      <c r="AQ467" s="74">
        <v>61</v>
      </c>
      <c r="AR467" s="74" t="s">
        <v>1006</v>
      </c>
      <c r="AS467" s="74" t="s">
        <v>1204</v>
      </c>
      <c r="AT467" s="74" t="s">
        <v>1008</v>
      </c>
      <c r="AU467" s="74" t="s">
        <v>1013</v>
      </c>
      <c r="AV467" s="74">
        <v>13</v>
      </c>
      <c r="AW467" s="74" t="s">
        <v>1004</v>
      </c>
      <c r="AX467" s="74">
        <v>0</v>
      </c>
      <c r="AY467" s="104">
        <v>0</v>
      </c>
    </row>
    <row r="468" spans="1:51">
      <c r="A468" s="95">
        <v>595</v>
      </c>
      <c r="B468" s="109" t="s">
        <v>1608</v>
      </c>
      <c r="C468" s="74" t="s">
        <v>1608</v>
      </c>
      <c r="D468" s="74">
        <v>4.7</v>
      </c>
      <c r="E468" s="74">
        <v>-1</v>
      </c>
      <c r="F468" s="74" t="s">
        <v>122</v>
      </c>
      <c r="G468" s="74">
        <v>-1</v>
      </c>
      <c r="H468" s="74">
        <v>-1</v>
      </c>
      <c r="I468" s="74" t="str">
        <f>HYPERLINK("[映雪.xlsx]类型!B22",'类型（5）'!$C$22)</f>
        <v>傲娇</v>
      </c>
      <c r="J468" s="74">
        <v>-1</v>
      </c>
      <c r="K468" s="74">
        <v>-1</v>
      </c>
      <c r="L468" s="74" t="s">
        <v>1001</v>
      </c>
      <c r="M468" s="74" t="s">
        <v>1002</v>
      </c>
      <c r="N468" s="74">
        <v>835</v>
      </c>
      <c r="O468" s="74">
        <v>835</v>
      </c>
      <c r="P468" s="118">
        <v>76</v>
      </c>
      <c r="Q468" s="74" t="s">
        <v>1046</v>
      </c>
      <c r="R468" s="74">
        <v>-1</v>
      </c>
      <c r="S468" s="120">
        <v>70</v>
      </c>
      <c r="T468" s="74">
        <v>-1</v>
      </c>
      <c r="U468" s="74">
        <v>-1</v>
      </c>
      <c r="V468" s="74">
        <v>65</v>
      </c>
      <c r="W468" s="74">
        <v>-1</v>
      </c>
      <c r="X468" s="74">
        <v>-1</v>
      </c>
      <c r="Y468" s="104">
        <v>55</v>
      </c>
      <c r="Z468" s="74">
        <v>-1</v>
      </c>
      <c r="AA468" s="74">
        <v>-1</v>
      </c>
      <c r="AB468" s="129">
        <v>35</v>
      </c>
      <c r="AC468" s="74">
        <v>-1</v>
      </c>
      <c r="AD468" s="74">
        <v>-1</v>
      </c>
      <c r="AE468" s="136">
        <f t="shared" si="14"/>
        <v>135</v>
      </c>
      <c r="AF468" s="130">
        <f t="shared" si="15"/>
        <v>190</v>
      </c>
      <c r="AG468" s="74">
        <v>100</v>
      </c>
      <c r="AH468" s="74">
        <v>1</v>
      </c>
      <c r="AI468" s="74" t="s">
        <v>1012</v>
      </c>
      <c r="AJ468" s="74">
        <v>1548</v>
      </c>
      <c r="AK468" s="74">
        <v>1563</v>
      </c>
      <c r="AL468" s="74">
        <v>1609</v>
      </c>
      <c r="AM468" s="74">
        <v>1615</v>
      </c>
      <c r="AN468" s="74">
        <v>98</v>
      </c>
      <c r="AO468" s="74" t="s">
        <v>1004</v>
      </c>
      <c r="AP468" s="74" t="s">
        <v>1005</v>
      </c>
      <c r="AQ468" s="74">
        <v>30</v>
      </c>
      <c r="AR468" s="74" t="s">
        <v>1006</v>
      </c>
      <c r="AS468" s="74" t="s">
        <v>1007</v>
      </c>
      <c r="AT468" s="74" t="s">
        <v>1023</v>
      </c>
      <c r="AU468" s="74" t="s">
        <v>1009</v>
      </c>
      <c r="AV468" s="74">
        <v>8</v>
      </c>
      <c r="AW468" s="74" t="s">
        <v>1005</v>
      </c>
      <c r="AX468" s="74">
        <v>0</v>
      </c>
      <c r="AY468" s="104">
        <v>63</v>
      </c>
    </row>
    <row r="469" spans="1:51">
      <c r="A469" s="95">
        <v>644</v>
      </c>
      <c r="B469" s="109" t="s">
        <v>1649</v>
      </c>
      <c r="C469" s="74" t="s">
        <v>1649</v>
      </c>
      <c r="D469" s="74">
        <v>4.8</v>
      </c>
      <c r="E469" s="74">
        <v>-1</v>
      </c>
      <c r="F469" s="74" t="s">
        <v>38</v>
      </c>
      <c r="G469" s="74">
        <v>-1</v>
      </c>
      <c r="H469" s="74">
        <v>-1</v>
      </c>
      <c r="I469" s="74" t="str">
        <f>HYPERLINK("[映雪.xlsx]类型!B28",'类型（5）'!$C$28)</f>
        <v>战法师</v>
      </c>
      <c r="J469" s="74">
        <v>-1</v>
      </c>
      <c r="K469" s="74">
        <v>-1</v>
      </c>
      <c r="L469" s="74" t="s">
        <v>1001</v>
      </c>
      <c r="M469" s="74" t="s">
        <v>1002</v>
      </c>
      <c r="N469" s="74">
        <v>420</v>
      </c>
      <c r="O469" s="74">
        <v>420</v>
      </c>
      <c r="P469" s="118">
        <v>44</v>
      </c>
      <c r="Q469" s="74" t="s">
        <v>1087</v>
      </c>
      <c r="R469" s="74">
        <v>-1</v>
      </c>
      <c r="S469" s="120">
        <v>65</v>
      </c>
      <c r="T469" s="74">
        <v>-1</v>
      </c>
      <c r="U469" s="74">
        <v>-1</v>
      </c>
      <c r="V469" s="122">
        <v>70</v>
      </c>
      <c r="W469" s="74">
        <v>-1</v>
      </c>
      <c r="X469" s="74">
        <v>-1</v>
      </c>
      <c r="Y469" s="104">
        <v>58</v>
      </c>
      <c r="Z469" s="74">
        <v>-1</v>
      </c>
      <c r="AA469" s="74">
        <v>-1</v>
      </c>
      <c r="AB469" s="129">
        <v>59</v>
      </c>
      <c r="AC469" s="74">
        <v>-1</v>
      </c>
      <c r="AD469" s="74">
        <v>-1</v>
      </c>
      <c r="AE469" s="136">
        <f t="shared" si="14"/>
        <v>135</v>
      </c>
      <c r="AF469" s="130">
        <f t="shared" si="15"/>
        <v>193</v>
      </c>
      <c r="AG469" s="74">
        <v>100</v>
      </c>
      <c r="AH469" s="74">
        <v>1</v>
      </c>
      <c r="AI469" s="74" t="s">
        <v>1012</v>
      </c>
      <c r="AJ469" s="74">
        <v>1558</v>
      </c>
      <c r="AK469" s="74">
        <v>1573</v>
      </c>
      <c r="AL469" s="74">
        <v>1614</v>
      </c>
      <c r="AM469" s="74">
        <v>1615</v>
      </c>
      <c r="AN469" s="74">
        <v>50</v>
      </c>
      <c r="AO469" s="74" t="s">
        <v>1004</v>
      </c>
      <c r="AP469" s="74" t="s">
        <v>1005</v>
      </c>
      <c r="AQ469" s="74">
        <v>91</v>
      </c>
      <c r="AR469" s="74" t="s">
        <v>1345</v>
      </c>
      <c r="AS469" s="74" t="s">
        <v>1148</v>
      </c>
      <c r="AT469" s="74" t="s">
        <v>1023</v>
      </c>
      <c r="AU469" s="74" t="s">
        <v>1009</v>
      </c>
      <c r="AV469" s="74">
        <v>7</v>
      </c>
      <c r="AW469" s="74" t="s">
        <v>1004</v>
      </c>
      <c r="AX469" s="74">
        <v>0</v>
      </c>
      <c r="AY469" s="104">
        <v>24</v>
      </c>
    </row>
    <row r="470" spans="1:51">
      <c r="A470" s="95">
        <v>692</v>
      </c>
      <c r="B470" s="109" t="s">
        <v>650</v>
      </c>
      <c r="C470" s="74" t="s">
        <v>650</v>
      </c>
      <c r="D470" s="74">
        <v>6.8</v>
      </c>
      <c r="E470" s="74">
        <v>-1</v>
      </c>
      <c r="F470" s="74" t="s">
        <v>140</v>
      </c>
      <c r="G470" s="74">
        <v>-1</v>
      </c>
      <c r="H470" s="74">
        <v>-1</v>
      </c>
      <c r="I470" s="74" t="str">
        <f>HYPERLINK("[映雪.xlsx]类型!B8",'类型（5）'!$C$8)</f>
        <v>智慧全能</v>
      </c>
      <c r="J470" s="74">
        <v>-1</v>
      </c>
      <c r="K470" s="74">
        <v>-1</v>
      </c>
      <c r="L470" s="74" t="s">
        <v>1001</v>
      </c>
      <c r="M470" s="74" t="s">
        <v>1002</v>
      </c>
      <c r="N470" s="74">
        <v>745</v>
      </c>
      <c r="O470" s="74">
        <v>745</v>
      </c>
      <c r="P470" s="118">
        <v>106</v>
      </c>
      <c r="Q470" s="74" t="s">
        <v>1047</v>
      </c>
      <c r="R470" s="74">
        <v>-1</v>
      </c>
      <c r="S470" s="119">
        <v>79</v>
      </c>
      <c r="T470" s="74">
        <v>-1</v>
      </c>
      <c r="U470" s="74">
        <v>-1</v>
      </c>
      <c r="V470" s="74">
        <v>56</v>
      </c>
      <c r="W470" s="74">
        <v>-1</v>
      </c>
      <c r="X470" s="74">
        <v>-1</v>
      </c>
      <c r="Y470" s="132">
        <v>78</v>
      </c>
      <c r="Z470" s="74">
        <v>-1</v>
      </c>
      <c r="AA470" s="74">
        <v>-1</v>
      </c>
      <c r="AB470" s="129">
        <v>54</v>
      </c>
      <c r="AC470" s="74">
        <v>-1</v>
      </c>
      <c r="AD470" s="74">
        <v>-1</v>
      </c>
      <c r="AE470" s="136">
        <f t="shared" si="14"/>
        <v>135</v>
      </c>
      <c r="AF470" s="130">
        <f t="shared" si="15"/>
        <v>213</v>
      </c>
      <c r="AG470" s="74">
        <v>100</v>
      </c>
      <c r="AH470" s="74">
        <v>1</v>
      </c>
      <c r="AI470" s="74" t="s">
        <v>1012</v>
      </c>
      <c r="AJ470" s="74">
        <v>1518</v>
      </c>
      <c r="AK470" s="74">
        <v>1533</v>
      </c>
      <c r="AL470" s="74">
        <v>1590</v>
      </c>
      <c r="AM470" s="74">
        <v>1615</v>
      </c>
      <c r="AN470" s="74">
        <v>11</v>
      </c>
      <c r="AO470" s="74" t="s">
        <v>1004</v>
      </c>
      <c r="AP470" s="74" t="s">
        <v>1004</v>
      </c>
      <c r="AQ470" s="74">
        <v>35</v>
      </c>
      <c r="AR470" s="74" t="s">
        <v>1006</v>
      </c>
      <c r="AS470" s="74" t="s">
        <v>1007</v>
      </c>
      <c r="AT470" s="74" t="s">
        <v>1008</v>
      </c>
      <c r="AU470" s="74" t="s">
        <v>1013</v>
      </c>
      <c r="AV470" s="74">
        <v>7</v>
      </c>
      <c r="AW470" s="74" t="s">
        <v>1005</v>
      </c>
      <c r="AX470" s="74">
        <v>0</v>
      </c>
      <c r="AY470" s="104">
        <v>0</v>
      </c>
    </row>
    <row r="471" spans="1:51">
      <c r="A471" s="95">
        <v>702</v>
      </c>
      <c r="B471" s="109" t="s">
        <v>1702</v>
      </c>
      <c r="C471" s="74" t="s">
        <v>1702</v>
      </c>
      <c r="D471" s="74">
        <v>4.5</v>
      </c>
      <c r="E471" s="74">
        <v>-1</v>
      </c>
      <c r="F471" s="74" t="s">
        <v>110</v>
      </c>
      <c r="G471" s="74">
        <v>-1</v>
      </c>
      <c r="H471" s="74">
        <v>-1</v>
      </c>
      <c r="I471" s="74" t="str">
        <f>HYPERLINK("[映雪.xlsx]类型!B28",'类型（5）'!$C$28)</f>
        <v>战法师</v>
      </c>
      <c r="J471" s="74">
        <v>-1</v>
      </c>
      <c r="K471" s="74">
        <v>-1</v>
      </c>
      <c r="L471" s="74" t="s">
        <v>1001</v>
      </c>
      <c r="M471" s="74" t="s">
        <v>1002</v>
      </c>
      <c r="N471" s="74">
        <v>675</v>
      </c>
      <c r="O471" s="74">
        <v>675</v>
      </c>
      <c r="P471" s="118">
        <v>479</v>
      </c>
      <c r="Q471" s="74" t="s">
        <v>1072</v>
      </c>
      <c r="R471" s="74">
        <v>-1</v>
      </c>
      <c r="S471" s="95">
        <v>61</v>
      </c>
      <c r="T471" s="74">
        <v>-1</v>
      </c>
      <c r="U471" s="74">
        <v>-1</v>
      </c>
      <c r="V471" s="122">
        <v>74</v>
      </c>
      <c r="W471" s="74">
        <v>-1</v>
      </c>
      <c r="X471" s="74">
        <v>-1</v>
      </c>
      <c r="Y471" s="104">
        <v>59</v>
      </c>
      <c r="Z471" s="74">
        <v>-1</v>
      </c>
      <c r="AA471" s="74">
        <v>-1</v>
      </c>
      <c r="AB471" s="129">
        <v>55</v>
      </c>
      <c r="AC471" s="74">
        <v>-1</v>
      </c>
      <c r="AD471" s="74">
        <v>-1</v>
      </c>
      <c r="AE471" s="136">
        <f t="shared" si="14"/>
        <v>135</v>
      </c>
      <c r="AF471" s="130">
        <f t="shared" si="15"/>
        <v>194</v>
      </c>
      <c r="AG471" s="74">
        <v>100</v>
      </c>
      <c r="AH471" s="74">
        <v>1</v>
      </c>
      <c r="AI471" s="74" t="s">
        <v>1012</v>
      </c>
      <c r="AJ471" s="74">
        <v>1511</v>
      </c>
      <c r="AK471" s="74">
        <v>1526</v>
      </c>
      <c r="AL471" s="74">
        <v>1580</v>
      </c>
      <c r="AM471" s="74">
        <v>1615</v>
      </c>
      <c r="AN471" s="74">
        <v>83</v>
      </c>
      <c r="AO471" s="74" t="s">
        <v>1004</v>
      </c>
      <c r="AP471" s="74" t="s">
        <v>1005</v>
      </c>
      <c r="AQ471" s="74">
        <v>7</v>
      </c>
      <c r="AR471" s="74" t="s">
        <v>1006</v>
      </c>
      <c r="AS471" s="74" t="s">
        <v>1062</v>
      </c>
      <c r="AT471" s="74" t="s">
        <v>1008</v>
      </c>
      <c r="AU471" s="74" t="s">
        <v>1009</v>
      </c>
      <c r="AV471" s="74">
        <v>13</v>
      </c>
      <c r="AW471" s="74" t="s">
        <v>1004</v>
      </c>
      <c r="AX471" s="74">
        <v>0</v>
      </c>
      <c r="AY471" s="104">
        <v>0</v>
      </c>
    </row>
    <row r="472" spans="1:51">
      <c r="A472" s="95">
        <v>720</v>
      </c>
      <c r="B472" s="109" t="s">
        <v>1717</v>
      </c>
      <c r="C472" s="74" t="s">
        <v>1717</v>
      </c>
      <c r="D472" s="74">
        <v>6</v>
      </c>
      <c r="E472" s="74">
        <v>-1</v>
      </c>
      <c r="F472" s="74" t="s">
        <v>78</v>
      </c>
      <c r="G472" s="74">
        <v>-1</v>
      </c>
      <c r="H472" s="74">
        <v>-1</v>
      </c>
      <c r="I472" s="74" t="str">
        <f>HYPERLINK("[映雪.xlsx]类型!B6",'类型（5）'!$C$6)</f>
        <v>统御全能</v>
      </c>
      <c r="J472" s="74">
        <v>-1</v>
      </c>
      <c r="K472" s="74">
        <v>-1</v>
      </c>
      <c r="L472" s="74" t="s">
        <v>1001</v>
      </c>
      <c r="M472" s="74" t="s">
        <v>1002</v>
      </c>
      <c r="N472" s="74">
        <v>171</v>
      </c>
      <c r="O472" s="74">
        <v>171</v>
      </c>
      <c r="P472" s="118">
        <v>487</v>
      </c>
      <c r="Q472" s="74" t="s">
        <v>1044</v>
      </c>
      <c r="R472" s="74">
        <v>-1</v>
      </c>
      <c r="S472" s="120">
        <v>65</v>
      </c>
      <c r="T472" s="74">
        <v>-1</v>
      </c>
      <c r="U472" s="74">
        <v>-1</v>
      </c>
      <c r="V472" s="122">
        <v>70</v>
      </c>
      <c r="W472" s="74">
        <v>-1</v>
      </c>
      <c r="X472" s="74">
        <v>-1</v>
      </c>
      <c r="Y472" s="104">
        <v>55</v>
      </c>
      <c r="Z472" s="74">
        <v>-1</v>
      </c>
      <c r="AA472" s="74">
        <v>-1</v>
      </c>
      <c r="AB472" s="129">
        <v>56</v>
      </c>
      <c r="AC472" s="74">
        <v>-1</v>
      </c>
      <c r="AD472" s="74">
        <v>-1</v>
      </c>
      <c r="AE472" s="136">
        <f t="shared" si="14"/>
        <v>135</v>
      </c>
      <c r="AF472" s="130">
        <f t="shared" si="15"/>
        <v>190</v>
      </c>
      <c r="AG472" s="74">
        <v>100</v>
      </c>
      <c r="AH472" s="74">
        <v>1</v>
      </c>
      <c r="AI472" s="74" t="s">
        <v>1012</v>
      </c>
      <c r="AJ472" s="74">
        <v>1521</v>
      </c>
      <c r="AK472" s="74">
        <v>1536</v>
      </c>
      <c r="AL472" s="74">
        <v>1570</v>
      </c>
      <c r="AM472" s="74">
        <v>1615</v>
      </c>
      <c r="AN472" s="74">
        <v>6</v>
      </c>
      <c r="AO472" s="74" t="s">
        <v>1004</v>
      </c>
      <c r="AP472" s="74" t="s">
        <v>1004</v>
      </c>
      <c r="AQ472" s="74">
        <v>77</v>
      </c>
      <c r="AR472" s="74" t="s">
        <v>1006</v>
      </c>
      <c r="AS472" s="74" t="s">
        <v>1007</v>
      </c>
      <c r="AT472" s="74" t="s">
        <v>1023</v>
      </c>
      <c r="AU472" s="74" t="s">
        <v>1027</v>
      </c>
      <c r="AV472" s="74">
        <v>8</v>
      </c>
      <c r="AW472" s="74" t="s">
        <v>1004</v>
      </c>
      <c r="AX472" s="74">
        <v>0</v>
      </c>
      <c r="AY472" s="104">
        <v>0</v>
      </c>
    </row>
    <row r="473" spans="1:51">
      <c r="A473" s="95">
        <v>742</v>
      </c>
      <c r="B473" s="109" t="s">
        <v>1738</v>
      </c>
      <c r="C473" s="74" t="s">
        <v>1738</v>
      </c>
      <c r="D473" s="74">
        <v>7.7</v>
      </c>
      <c r="E473" s="74">
        <v>-1</v>
      </c>
      <c r="F473" s="74" t="s">
        <v>74</v>
      </c>
      <c r="G473" s="74">
        <v>-1</v>
      </c>
      <c r="H473" s="74">
        <v>-1</v>
      </c>
      <c r="I473" s="99" t="str">
        <f>HYPERLINK("[映雪.xlsx]类型!B39",'类型（5）'!$C$39)</f>
        <v>狙撃手</v>
      </c>
      <c r="J473" s="74">
        <v>-1</v>
      </c>
      <c r="K473" s="74">
        <v>-1</v>
      </c>
      <c r="L473" s="74" t="s">
        <v>1001</v>
      </c>
      <c r="M473" s="74" t="s">
        <v>1002</v>
      </c>
      <c r="N473" s="74">
        <v>612</v>
      </c>
      <c r="O473" s="74">
        <v>612</v>
      </c>
      <c r="P473" s="118">
        <v>38</v>
      </c>
      <c r="Q473" s="74" t="s">
        <v>1051</v>
      </c>
      <c r="R473" s="74">
        <v>-1</v>
      </c>
      <c r="S473" s="95">
        <v>55</v>
      </c>
      <c r="T473" s="74">
        <v>-1</v>
      </c>
      <c r="U473" s="74">
        <v>-1</v>
      </c>
      <c r="V473" s="99">
        <v>80</v>
      </c>
      <c r="W473" s="74">
        <v>-1</v>
      </c>
      <c r="X473" s="74">
        <v>-1</v>
      </c>
      <c r="Y473" s="104">
        <v>50</v>
      </c>
      <c r="Z473" s="74">
        <v>-1</v>
      </c>
      <c r="AA473" s="74">
        <v>-1</v>
      </c>
      <c r="AB473" s="133">
        <v>69</v>
      </c>
      <c r="AC473" s="74">
        <v>-1</v>
      </c>
      <c r="AD473" s="74">
        <v>-1</v>
      </c>
      <c r="AE473" s="136">
        <f t="shared" si="14"/>
        <v>135</v>
      </c>
      <c r="AF473" s="130">
        <f t="shared" si="15"/>
        <v>185</v>
      </c>
      <c r="AG473" s="74">
        <v>100</v>
      </c>
      <c r="AH473" s="74">
        <v>1</v>
      </c>
      <c r="AI473" s="74" t="s">
        <v>1012</v>
      </c>
      <c r="AJ473" s="74">
        <v>1538</v>
      </c>
      <c r="AK473" s="74">
        <v>1553</v>
      </c>
      <c r="AL473" s="74">
        <v>1579</v>
      </c>
      <c r="AM473" s="74">
        <v>1615</v>
      </c>
      <c r="AN473" s="74">
        <v>64</v>
      </c>
      <c r="AO473" s="74" t="s">
        <v>1004</v>
      </c>
      <c r="AP473" s="74" t="s">
        <v>1004</v>
      </c>
      <c r="AQ473" s="74">
        <v>75</v>
      </c>
      <c r="AR473" s="74" t="s">
        <v>1006</v>
      </c>
      <c r="AS473" s="74" t="s">
        <v>1007</v>
      </c>
      <c r="AT473" s="74" t="s">
        <v>1008</v>
      </c>
      <c r="AU473" s="74" t="s">
        <v>1009</v>
      </c>
      <c r="AV473" s="74">
        <v>7</v>
      </c>
      <c r="AW473" s="74" t="s">
        <v>1004</v>
      </c>
      <c r="AX473" s="74">
        <v>0</v>
      </c>
      <c r="AY473" s="104">
        <v>0</v>
      </c>
    </row>
    <row r="474" spans="1:51">
      <c r="A474" s="95">
        <v>812</v>
      </c>
      <c r="B474" s="109" t="s">
        <v>1801</v>
      </c>
      <c r="C474" s="74" t="s">
        <v>1801</v>
      </c>
      <c r="D474" s="74">
        <v>10.9</v>
      </c>
      <c r="E474" s="74">
        <v>-1</v>
      </c>
      <c r="F474" s="74" t="s">
        <v>62</v>
      </c>
      <c r="G474" s="74">
        <v>-1</v>
      </c>
      <c r="H474" s="74">
        <v>-1</v>
      </c>
      <c r="I474" s="96" t="str">
        <f>HYPERLINK("[映雪.xlsx]类型!B16",'类型（5）'!$C$16)</f>
        <v>神明</v>
      </c>
      <c r="J474" s="74">
        <v>-1</v>
      </c>
      <c r="K474" s="74">
        <v>-1</v>
      </c>
      <c r="L474" s="74" t="s">
        <v>1001</v>
      </c>
      <c r="M474" s="74" t="s">
        <v>1002</v>
      </c>
      <c r="N474" s="74">
        <v>799</v>
      </c>
      <c r="O474" s="74">
        <v>799</v>
      </c>
      <c r="P474" s="118">
        <v>110</v>
      </c>
      <c r="Q474" s="74" t="s">
        <v>1082</v>
      </c>
      <c r="R474" s="74">
        <v>-1</v>
      </c>
      <c r="S474" s="95">
        <v>52</v>
      </c>
      <c r="T474" s="74">
        <v>-1</v>
      </c>
      <c r="U474" s="74">
        <v>-1</v>
      </c>
      <c r="V474" s="99">
        <v>83</v>
      </c>
      <c r="W474" s="74">
        <v>-1</v>
      </c>
      <c r="X474" s="74">
        <v>-1</v>
      </c>
      <c r="Y474" s="132">
        <v>69</v>
      </c>
      <c r="Z474" s="74">
        <v>-1</v>
      </c>
      <c r="AA474" s="74">
        <v>-1</v>
      </c>
      <c r="AB474" s="129">
        <v>39</v>
      </c>
      <c r="AC474" s="74">
        <v>-1</v>
      </c>
      <c r="AD474" s="74">
        <v>-1</v>
      </c>
      <c r="AE474" s="136">
        <f t="shared" si="14"/>
        <v>135</v>
      </c>
      <c r="AF474" s="130">
        <f t="shared" si="15"/>
        <v>204</v>
      </c>
      <c r="AG474" s="74">
        <v>100</v>
      </c>
      <c r="AH474" s="74">
        <v>1</v>
      </c>
      <c r="AI474" s="74" t="s">
        <v>1012</v>
      </c>
      <c r="AJ474" s="74">
        <v>1544</v>
      </c>
      <c r="AK474" s="74">
        <v>1559</v>
      </c>
      <c r="AL474" s="74">
        <v>1578</v>
      </c>
      <c r="AM474" s="74">
        <v>1615</v>
      </c>
      <c r="AN474" s="74">
        <v>52</v>
      </c>
      <c r="AO474" s="74" t="s">
        <v>1004</v>
      </c>
      <c r="AP474" s="74" t="s">
        <v>1004</v>
      </c>
      <c r="AQ474" s="74">
        <v>19</v>
      </c>
      <c r="AR474" s="74" t="s">
        <v>1006</v>
      </c>
      <c r="AS474" s="74" t="s">
        <v>1007</v>
      </c>
      <c r="AT474" s="74" t="s">
        <v>1016</v>
      </c>
      <c r="AU474" s="74" t="s">
        <v>1009</v>
      </c>
      <c r="AV474" s="74">
        <v>10</v>
      </c>
      <c r="AW474" s="74" t="s">
        <v>1005</v>
      </c>
      <c r="AX474" s="74">
        <v>0</v>
      </c>
      <c r="AY474" s="104">
        <v>0</v>
      </c>
    </row>
    <row r="475" spans="1:51">
      <c r="A475" s="95">
        <v>962</v>
      </c>
      <c r="B475" s="109" t="s">
        <v>1931</v>
      </c>
      <c r="C475" s="74" t="s">
        <v>1931</v>
      </c>
      <c r="D475" s="74">
        <v>5.1</v>
      </c>
      <c r="E475" s="74">
        <v>-1</v>
      </c>
      <c r="F475" s="74" t="s">
        <v>48</v>
      </c>
      <c r="G475" s="74">
        <v>-1</v>
      </c>
      <c r="H475" s="74">
        <v>-1</v>
      </c>
      <c r="I475" s="74" t="str">
        <f>HYPERLINK("[映雪.xlsx]类型!B8",'类型（5）'!$C$8)</f>
        <v>智慧全能</v>
      </c>
      <c r="J475" s="74">
        <v>-1</v>
      </c>
      <c r="K475" s="74">
        <v>-1</v>
      </c>
      <c r="L475" s="74" t="s">
        <v>1001</v>
      </c>
      <c r="M475" s="74" t="s">
        <v>1002</v>
      </c>
      <c r="N475" s="74">
        <v>860</v>
      </c>
      <c r="O475" s="74">
        <v>860</v>
      </c>
      <c r="P475" s="118">
        <v>594</v>
      </c>
      <c r="Q475" s="74" t="s">
        <v>1051</v>
      </c>
      <c r="R475" s="74">
        <v>-1</v>
      </c>
      <c r="S475" s="95">
        <v>64</v>
      </c>
      <c r="T475" s="74">
        <v>-1</v>
      </c>
      <c r="U475" s="74">
        <v>-1</v>
      </c>
      <c r="V475" s="122">
        <v>71</v>
      </c>
      <c r="W475" s="74">
        <v>-1</v>
      </c>
      <c r="X475" s="74">
        <v>-1</v>
      </c>
      <c r="Y475" s="132">
        <v>72</v>
      </c>
      <c r="Z475" s="74">
        <v>-1</v>
      </c>
      <c r="AA475" s="74">
        <v>-1</v>
      </c>
      <c r="AB475" s="129">
        <v>63</v>
      </c>
      <c r="AC475" s="74">
        <v>-1</v>
      </c>
      <c r="AD475" s="74">
        <v>-1</v>
      </c>
      <c r="AE475" s="136">
        <f t="shared" si="14"/>
        <v>135</v>
      </c>
      <c r="AF475" s="130">
        <f t="shared" si="15"/>
        <v>207</v>
      </c>
      <c r="AG475" s="74">
        <v>100</v>
      </c>
      <c r="AH475" s="74">
        <v>1</v>
      </c>
      <c r="AI475" s="74" t="s">
        <v>1012</v>
      </c>
      <c r="AJ475" s="74">
        <v>1566</v>
      </c>
      <c r="AK475" s="74">
        <v>1581</v>
      </c>
      <c r="AL475" s="74">
        <v>1629</v>
      </c>
      <c r="AM475" s="74">
        <v>1615</v>
      </c>
      <c r="AN475" s="74">
        <v>9</v>
      </c>
      <c r="AO475" s="74" t="s">
        <v>1004</v>
      </c>
      <c r="AP475" s="74" t="s">
        <v>1005</v>
      </c>
      <c r="AQ475" s="74">
        <v>26</v>
      </c>
      <c r="AR475" s="74" t="s">
        <v>1006</v>
      </c>
      <c r="AS475" s="74" t="s">
        <v>1007</v>
      </c>
      <c r="AT475" s="74" t="s">
        <v>1008</v>
      </c>
      <c r="AU475" s="74" t="s">
        <v>1009</v>
      </c>
      <c r="AV475" s="74">
        <v>6</v>
      </c>
      <c r="AW475" s="74" t="s">
        <v>1004</v>
      </c>
      <c r="AX475" s="74">
        <v>0</v>
      </c>
      <c r="AY475" s="104">
        <v>0</v>
      </c>
    </row>
    <row r="476" spans="1:51">
      <c r="A476" s="95">
        <v>995</v>
      </c>
      <c r="B476" s="109" t="s">
        <v>1961</v>
      </c>
      <c r="C476" s="74" t="s">
        <v>1961</v>
      </c>
      <c r="D476" s="74">
        <v>4.5</v>
      </c>
      <c r="E476" s="74">
        <v>-1</v>
      </c>
      <c r="F476" s="74" t="s">
        <v>50</v>
      </c>
      <c r="G476" s="74">
        <v>-1</v>
      </c>
      <c r="H476" s="74">
        <v>-1</v>
      </c>
      <c r="I476" s="74" t="str">
        <f>HYPERLINK("[映雪.xlsx]类型!B28",'类型（5）'!$C$28)</f>
        <v>战法师</v>
      </c>
      <c r="J476" s="74">
        <v>-1</v>
      </c>
      <c r="K476" s="74">
        <v>-1</v>
      </c>
      <c r="L476" s="74" t="s">
        <v>1001</v>
      </c>
      <c r="M476" s="74" t="s">
        <v>1002</v>
      </c>
      <c r="N476" s="74">
        <v>1230</v>
      </c>
      <c r="O476" s="74">
        <v>1230</v>
      </c>
      <c r="P476" s="118">
        <v>8</v>
      </c>
      <c r="Q476" s="74" t="s">
        <v>1072</v>
      </c>
      <c r="R476" s="74">
        <v>-1</v>
      </c>
      <c r="S476" s="95">
        <v>62</v>
      </c>
      <c r="T476" s="74">
        <v>-1</v>
      </c>
      <c r="U476" s="74">
        <v>-1</v>
      </c>
      <c r="V476" s="122">
        <v>73</v>
      </c>
      <c r="W476" s="74">
        <v>-1</v>
      </c>
      <c r="X476" s="74">
        <v>-1</v>
      </c>
      <c r="Y476" s="104">
        <v>54</v>
      </c>
      <c r="Z476" s="74">
        <v>-1</v>
      </c>
      <c r="AA476" s="74">
        <v>-1</v>
      </c>
      <c r="AB476" s="129">
        <v>58</v>
      </c>
      <c r="AC476" s="74">
        <v>-1</v>
      </c>
      <c r="AD476" s="74">
        <v>-1</v>
      </c>
      <c r="AE476" s="136">
        <f t="shared" si="14"/>
        <v>135</v>
      </c>
      <c r="AF476" s="130">
        <f t="shared" si="15"/>
        <v>189</v>
      </c>
      <c r="AG476" s="74">
        <v>100</v>
      </c>
      <c r="AH476" s="74">
        <v>1</v>
      </c>
      <c r="AI476" s="74" t="s">
        <v>1012</v>
      </c>
      <c r="AJ476" s="74">
        <v>1493</v>
      </c>
      <c r="AK476" s="74">
        <v>1508</v>
      </c>
      <c r="AL476" s="74">
        <v>1546</v>
      </c>
      <c r="AM476" s="74">
        <v>1615</v>
      </c>
      <c r="AN476" s="74">
        <v>66</v>
      </c>
      <c r="AO476" s="74" t="s">
        <v>1004</v>
      </c>
      <c r="AP476" s="74" t="s">
        <v>1005</v>
      </c>
      <c r="AQ476" s="74">
        <v>25</v>
      </c>
      <c r="AR476" s="74" t="s">
        <v>1006</v>
      </c>
      <c r="AS476" s="74" t="s">
        <v>1007</v>
      </c>
      <c r="AT476" s="74" t="s">
        <v>1008</v>
      </c>
      <c r="AU476" s="74" t="s">
        <v>1038</v>
      </c>
      <c r="AV476" s="74">
        <v>6</v>
      </c>
      <c r="AW476" s="74" t="s">
        <v>1004</v>
      </c>
      <c r="AX476" s="74">
        <v>0</v>
      </c>
      <c r="AY476" s="104">
        <v>0</v>
      </c>
    </row>
    <row r="477" spans="1:51">
      <c r="A477" s="95">
        <v>1043</v>
      </c>
      <c r="B477" s="109" t="s">
        <v>2005</v>
      </c>
      <c r="C477" s="74" t="s">
        <v>2005</v>
      </c>
      <c r="D477" s="74">
        <v>3.9</v>
      </c>
      <c r="E477" s="74">
        <v>-1</v>
      </c>
      <c r="F477" s="74" t="s">
        <v>52</v>
      </c>
      <c r="G477" s="74">
        <v>-1</v>
      </c>
      <c r="H477" s="74">
        <v>-1</v>
      </c>
      <c r="I477" s="74" t="str">
        <f>HYPERLINK("[映雪.xlsx]类型!B3",'类型（5）'!$C$3)</f>
        <v>武勇强化</v>
      </c>
      <c r="J477" s="74">
        <v>-1</v>
      </c>
      <c r="K477" s="74">
        <v>-1</v>
      </c>
      <c r="L477" s="74" t="s">
        <v>1001</v>
      </c>
      <c r="M477" s="74" t="s">
        <v>1002</v>
      </c>
      <c r="N477" s="74">
        <v>1043</v>
      </c>
      <c r="O477" s="74">
        <v>1043</v>
      </c>
      <c r="P477" s="118">
        <v>355</v>
      </c>
      <c r="Q477" s="74" t="s">
        <v>1064</v>
      </c>
      <c r="R477" s="74">
        <v>-1</v>
      </c>
      <c r="S477" s="95">
        <v>58</v>
      </c>
      <c r="T477" s="74">
        <v>-1</v>
      </c>
      <c r="U477" s="74">
        <v>-1</v>
      </c>
      <c r="V477" s="122">
        <v>77</v>
      </c>
      <c r="W477" s="74">
        <v>-1</v>
      </c>
      <c r="X477" s="74">
        <v>-1</v>
      </c>
      <c r="Y477" s="104">
        <v>52</v>
      </c>
      <c r="Z477" s="74">
        <v>-1</v>
      </c>
      <c r="AA477" s="74">
        <v>-1</v>
      </c>
      <c r="AB477" s="129">
        <v>55</v>
      </c>
      <c r="AC477" s="74">
        <v>-1</v>
      </c>
      <c r="AD477" s="74">
        <v>-1</v>
      </c>
      <c r="AE477" s="136">
        <f t="shared" si="14"/>
        <v>135</v>
      </c>
      <c r="AF477" s="130">
        <f t="shared" si="15"/>
        <v>187</v>
      </c>
      <c r="AG477" s="74">
        <v>100</v>
      </c>
      <c r="AH477" s="74">
        <v>1</v>
      </c>
      <c r="AI477" s="74" t="s">
        <v>1012</v>
      </c>
      <c r="AJ477" s="74">
        <v>1571</v>
      </c>
      <c r="AK477" s="74">
        <v>1586</v>
      </c>
      <c r="AL477" s="74">
        <v>1600</v>
      </c>
      <c r="AM477" s="74">
        <v>1615</v>
      </c>
      <c r="AN477" s="74">
        <v>78</v>
      </c>
      <c r="AO477" s="74" t="s">
        <v>1004</v>
      </c>
      <c r="AP477" s="74" t="s">
        <v>1004</v>
      </c>
      <c r="AQ477" s="74">
        <v>75</v>
      </c>
      <c r="AR477" s="74" t="s">
        <v>1006</v>
      </c>
      <c r="AS477" s="74" t="s">
        <v>1062</v>
      </c>
      <c r="AT477" s="74" t="s">
        <v>1008</v>
      </c>
      <c r="AU477" s="74" t="s">
        <v>1017</v>
      </c>
      <c r="AV477" s="74">
        <v>10</v>
      </c>
      <c r="AW477" s="74" t="s">
        <v>1004</v>
      </c>
      <c r="AX477" s="74">
        <v>0</v>
      </c>
      <c r="AY477" s="104">
        <v>0</v>
      </c>
    </row>
    <row r="478" spans="1:51">
      <c r="A478" s="95">
        <v>1075</v>
      </c>
      <c r="B478" s="109" t="s">
        <v>2033</v>
      </c>
      <c r="C478" s="74" t="s">
        <v>2033</v>
      </c>
      <c r="D478" s="74">
        <v>8.3</v>
      </c>
      <c r="E478" s="74">
        <v>-1</v>
      </c>
      <c r="F478" s="74" t="s">
        <v>28</v>
      </c>
      <c r="G478" s="74">
        <v>-1</v>
      </c>
      <c r="H478" s="74">
        <v>-1</v>
      </c>
      <c r="I478" s="99" t="str">
        <f>HYPERLINK("[映雪.xlsx]类型!B42",'类型（5）'!$C$42)</f>
        <v>魔剑士</v>
      </c>
      <c r="J478" s="74">
        <v>-1</v>
      </c>
      <c r="K478" s="74">
        <v>-1</v>
      </c>
      <c r="L478" s="74" t="s">
        <v>1001</v>
      </c>
      <c r="M478" s="74" t="s">
        <v>1002</v>
      </c>
      <c r="N478" s="74">
        <v>1075</v>
      </c>
      <c r="O478" s="74">
        <v>1075</v>
      </c>
      <c r="P478" s="118">
        <v>371</v>
      </c>
      <c r="Q478" s="74" t="s">
        <v>1085</v>
      </c>
      <c r="R478" s="74">
        <v>-1</v>
      </c>
      <c r="S478" s="95">
        <v>54</v>
      </c>
      <c r="T478" s="74">
        <v>-1</v>
      </c>
      <c r="U478" s="74">
        <v>-1</v>
      </c>
      <c r="V478" s="99">
        <v>81</v>
      </c>
      <c r="W478" s="74">
        <v>-1</v>
      </c>
      <c r="X478" s="74">
        <v>-1</v>
      </c>
      <c r="Y478" s="104">
        <v>53</v>
      </c>
      <c r="Z478" s="74">
        <v>-1</v>
      </c>
      <c r="AA478" s="74">
        <v>-1</v>
      </c>
      <c r="AB478" s="129">
        <v>58</v>
      </c>
      <c r="AC478" s="74">
        <v>-1</v>
      </c>
      <c r="AD478" s="74">
        <v>-1</v>
      </c>
      <c r="AE478" s="136">
        <f t="shared" si="14"/>
        <v>135</v>
      </c>
      <c r="AF478" s="130">
        <f t="shared" si="15"/>
        <v>188</v>
      </c>
      <c r="AG478" s="74">
        <v>100</v>
      </c>
      <c r="AH478" s="74">
        <v>1</v>
      </c>
      <c r="AI478" s="74" t="s">
        <v>1012</v>
      </c>
      <c r="AJ478" s="74">
        <v>1543</v>
      </c>
      <c r="AK478" s="74">
        <v>1558</v>
      </c>
      <c r="AL478" s="74">
        <v>1605</v>
      </c>
      <c r="AM478" s="74">
        <v>1615</v>
      </c>
      <c r="AN478" s="74">
        <v>0</v>
      </c>
      <c r="AO478" s="74" t="s">
        <v>1004</v>
      </c>
      <c r="AP478" s="74" t="s">
        <v>1005</v>
      </c>
      <c r="AQ478" s="74">
        <v>62</v>
      </c>
      <c r="AR478" s="74" t="s">
        <v>1006</v>
      </c>
      <c r="AS478" s="74" t="s">
        <v>1007</v>
      </c>
      <c r="AT478" s="74" t="s">
        <v>1016</v>
      </c>
      <c r="AU478" s="74" t="s">
        <v>1024</v>
      </c>
      <c r="AV478" s="74">
        <v>5</v>
      </c>
      <c r="AW478" s="74" t="s">
        <v>1004</v>
      </c>
      <c r="AX478" s="74">
        <v>0</v>
      </c>
      <c r="AY478" s="104">
        <v>0</v>
      </c>
    </row>
    <row r="479" spans="1:51">
      <c r="A479" s="95">
        <v>1098</v>
      </c>
      <c r="B479" s="109" t="s">
        <v>2056</v>
      </c>
      <c r="C479" s="74" t="s">
        <v>2056</v>
      </c>
      <c r="D479" s="74">
        <v>10.2</v>
      </c>
      <c r="E479" s="74">
        <v>-1</v>
      </c>
      <c r="F479" s="74" t="s">
        <v>13</v>
      </c>
      <c r="G479" s="74">
        <v>-1</v>
      </c>
      <c r="H479" s="74">
        <v>-1</v>
      </c>
      <c r="I479" s="96" t="str">
        <f>HYPERLINK("[映雪.xlsx]类型!B10",'类型（5）'!$C$10)</f>
        <v>学者</v>
      </c>
      <c r="J479" s="74">
        <v>-1</v>
      </c>
      <c r="K479" s="74">
        <v>-1</v>
      </c>
      <c r="L479" s="74" t="s">
        <v>1001</v>
      </c>
      <c r="M479" s="74" t="s">
        <v>1002</v>
      </c>
      <c r="N479" s="74">
        <v>1382</v>
      </c>
      <c r="O479" s="74">
        <v>1382</v>
      </c>
      <c r="P479" s="118">
        <v>42</v>
      </c>
      <c r="Q479" s="74" t="s">
        <v>1019</v>
      </c>
      <c r="R479" s="74">
        <v>-1</v>
      </c>
      <c r="S479" s="95">
        <v>52</v>
      </c>
      <c r="T479" s="74">
        <v>-1</v>
      </c>
      <c r="U479" s="74">
        <v>-1</v>
      </c>
      <c r="V479" s="74">
        <v>44</v>
      </c>
      <c r="W479" s="74">
        <v>-1</v>
      </c>
      <c r="X479" s="74">
        <v>-1</v>
      </c>
      <c r="Y479" s="131">
        <v>83</v>
      </c>
      <c r="Z479" s="74">
        <v>-1</v>
      </c>
      <c r="AA479" s="74">
        <v>-1</v>
      </c>
      <c r="AB479" s="129">
        <v>64</v>
      </c>
      <c r="AC479" s="74">
        <v>-1</v>
      </c>
      <c r="AD479" s="74">
        <v>-1</v>
      </c>
      <c r="AE479" s="136">
        <f t="shared" si="14"/>
        <v>135</v>
      </c>
      <c r="AF479" s="130">
        <f t="shared" si="15"/>
        <v>179</v>
      </c>
      <c r="AG479" s="74">
        <v>100</v>
      </c>
      <c r="AH479" s="74">
        <v>1</v>
      </c>
      <c r="AI479" s="74" t="s">
        <v>1012</v>
      </c>
      <c r="AJ479" s="74">
        <v>1503</v>
      </c>
      <c r="AK479" s="74">
        <v>1518</v>
      </c>
      <c r="AL479" s="74">
        <v>1562</v>
      </c>
      <c r="AM479" s="74">
        <v>1615</v>
      </c>
      <c r="AN479" s="74">
        <v>80</v>
      </c>
      <c r="AO479" s="74" t="s">
        <v>1004</v>
      </c>
      <c r="AP479" s="74" t="s">
        <v>1005</v>
      </c>
      <c r="AQ479" s="74">
        <v>44</v>
      </c>
      <c r="AR479" s="74" t="s">
        <v>1006</v>
      </c>
      <c r="AS479" s="74" t="s">
        <v>1007</v>
      </c>
      <c r="AT479" s="74" t="s">
        <v>1016</v>
      </c>
      <c r="AU479" s="74" t="s">
        <v>1013</v>
      </c>
      <c r="AV479" s="74">
        <v>9</v>
      </c>
      <c r="AW479" s="74" t="s">
        <v>1005</v>
      </c>
      <c r="AX479" s="74">
        <v>0</v>
      </c>
      <c r="AY479" s="104">
        <v>31</v>
      </c>
    </row>
    <row r="480" spans="1:51">
      <c r="A480" s="95">
        <v>1208</v>
      </c>
      <c r="B480" s="109" t="s">
        <v>2154</v>
      </c>
      <c r="C480" s="74" t="s">
        <v>2154</v>
      </c>
      <c r="D480" s="74">
        <v>4.8</v>
      </c>
      <c r="E480" s="74">
        <v>-1</v>
      </c>
      <c r="F480" s="74" t="s">
        <v>88</v>
      </c>
      <c r="G480" s="74">
        <v>-1</v>
      </c>
      <c r="H480" s="74">
        <v>-1</v>
      </c>
      <c r="I480" s="74" t="str">
        <f>HYPERLINK("[映雪.xlsx]类型!B28",'类型（5）'!$C$28)</f>
        <v>战法师</v>
      </c>
      <c r="J480" s="74">
        <v>-1</v>
      </c>
      <c r="K480" s="74">
        <v>-1</v>
      </c>
      <c r="L480" s="74" t="s">
        <v>1001</v>
      </c>
      <c r="M480" s="74" t="s">
        <v>1002</v>
      </c>
      <c r="N480" s="74">
        <v>1156</v>
      </c>
      <c r="O480" s="74">
        <v>1156</v>
      </c>
      <c r="P480" s="118">
        <v>49</v>
      </c>
      <c r="Q480" s="74" t="s">
        <v>1067</v>
      </c>
      <c r="R480" s="74">
        <v>-1</v>
      </c>
      <c r="S480" s="95">
        <v>57</v>
      </c>
      <c r="T480" s="74">
        <v>-1</v>
      </c>
      <c r="U480" s="74">
        <v>-1</v>
      </c>
      <c r="V480" s="122">
        <v>78</v>
      </c>
      <c r="W480" s="74">
        <v>-1</v>
      </c>
      <c r="X480" s="74">
        <v>-1</v>
      </c>
      <c r="Y480" s="132">
        <v>65</v>
      </c>
      <c r="Z480" s="74">
        <v>-1</v>
      </c>
      <c r="AA480" s="74">
        <v>-1</v>
      </c>
      <c r="AB480" s="129">
        <v>44</v>
      </c>
      <c r="AC480" s="74">
        <v>-1</v>
      </c>
      <c r="AD480" s="74">
        <v>-1</v>
      </c>
      <c r="AE480" s="136">
        <f t="shared" si="14"/>
        <v>135</v>
      </c>
      <c r="AF480" s="130">
        <f t="shared" si="15"/>
        <v>200</v>
      </c>
      <c r="AG480" s="74">
        <v>100</v>
      </c>
      <c r="AH480" s="74">
        <v>1</v>
      </c>
      <c r="AI480" s="74" t="s">
        <v>1012</v>
      </c>
      <c r="AJ480" s="74">
        <v>1518</v>
      </c>
      <c r="AK480" s="74">
        <v>1533</v>
      </c>
      <c r="AL480" s="74">
        <v>1560</v>
      </c>
      <c r="AM480" s="74">
        <v>1615</v>
      </c>
      <c r="AN480" s="74">
        <v>50</v>
      </c>
      <c r="AO480" s="74" t="s">
        <v>1004</v>
      </c>
      <c r="AP480" s="74" t="s">
        <v>1005</v>
      </c>
      <c r="AQ480" s="74">
        <v>24</v>
      </c>
      <c r="AR480" s="74" t="s">
        <v>1006</v>
      </c>
      <c r="AS480" s="74" t="s">
        <v>1007</v>
      </c>
      <c r="AT480" s="74" t="s">
        <v>1008</v>
      </c>
      <c r="AU480" s="74" t="s">
        <v>1017</v>
      </c>
      <c r="AV480" s="74">
        <v>2</v>
      </c>
      <c r="AW480" s="74" t="s">
        <v>1005</v>
      </c>
      <c r="AX480" s="74">
        <v>0</v>
      </c>
      <c r="AY480" s="104">
        <v>0</v>
      </c>
    </row>
    <row r="481" spans="1:51">
      <c r="A481" s="95">
        <v>1260</v>
      </c>
      <c r="B481" s="109" t="s">
        <v>2198</v>
      </c>
      <c r="C481" s="74" t="s">
        <v>2198</v>
      </c>
      <c r="D481" s="74">
        <v>5.6</v>
      </c>
      <c r="E481" s="74">
        <v>-1</v>
      </c>
      <c r="F481" s="74" t="s">
        <v>106</v>
      </c>
      <c r="G481" s="74">
        <v>-1</v>
      </c>
      <c r="H481" s="74">
        <v>-1</v>
      </c>
      <c r="I481" s="74" t="str">
        <f>HYPERLINK("[映雪.xlsx]类型!B1",'类型（5）'!$C$1)</f>
        <v>均衡</v>
      </c>
      <c r="J481" s="74">
        <v>-1</v>
      </c>
      <c r="K481" s="74">
        <v>-1</v>
      </c>
      <c r="L481" s="74" t="s">
        <v>1001</v>
      </c>
      <c r="M481" s="74" t="s">
        <v>1002</v>
      </c>
      <c r="N481" s="74">
        <v>1184</v>
      </c>
      <c r="O481" s="74">
        <v>1184</v>
      </c>
      <c r="P481" s="118">
        <v>554</v>
      </c>
      <c r="Q481" s="74" t="s">
        <v>1053</v>
      </c>
      <c r="R481" s="74">
        <v>-1</v>
      </c>
      <c r="S481" s="120">
        <v>69</v>
      </c>
      <c r="T481" s="74">
        <v>-1</v>
      </c>
      <c r="U481" s="74">
        <v>-1</v>
      </c>
      <c r="V481" s="74">
        <v>66</v>
      </c>
      <c r="W481" s="74">
        <v>-1</v>
      </c>
      <c r="X481" s="74">
        <v>-1</v>
      </c>
      <c r="Y481" s="132">
        <v>67</v>
      </c>
      <c r="Z481" s="74">
        <v>-1</v>
      </c>
      <c r="AA481" s="74">
        <v>-1</v>
      </c>
      <c r="AB481" s="129">
        <v>55</v>
      </c>
      <c r="AC481" s="74">
        <v>-1</v>
      </c>
      <c r="AD481" s="74">
        <v>-1</v>
      </c>
      <c r="AE481" s="136">
        <f t="shared" si="14"/>
        <v>135</v>
      </c>
      <c r="AF481" s="130">
        <f t="shared" si="15"/>
        <v>202</v>
      </c>
      <c r="AG481" s="74">
        <v>100</v>
      </c>
      <c r="AH481" s="74">
        <v>1</v>
      </c>
      <c r="AI481" s="74" t="s">
        <v>1012</v>
      </c>
      <c r="AJ481" s="74">
        <v>1492</v>
      </c>
      <c r="AK481" s="74">
        <v>1507</v>
      </c>
      <c r="AL481" s="74">
        <v>1552</v>
      </c>
      <c r="AM481" s="74">
        <v>1615</v>
      </c>
      <c r="AN481" s="74">
        <v>26</v>
      </c>
      <c r="AO481" s="74" t="s">
        <v>1004</v>
      </c>
      <c r="AP481" s="74" t="s">
        <v>1005</v>
      </c>
      <c r="AQ481" s="74">
        <v>40</v>
      </c>
      <c r="AR481" s="74" t="s">
        <v>1006</v>
      </c>
      <c r="AS481" s="74" t="s">
        <v>1007</v>
      </c>
      <c r="AT481" s="74" t="s">
        <v>1023</v>
      </c>
      <c r="AU481" s="74" t="s">
        <v>1027</v>
      </c>
      <c r="AV481" s="74">
        <v>7</v>
      </c>
      <c r="AW481" s="74" t="s">
        <v>1004</v>
      </c>
      <c r="AX481" s="74">
        <v>0</v>
      </c>
      <c r="AY481" s="104">
        <v>0</v>
      </c>
    </row>
    <row r="482" spans="1:51">
      <c r="A482" s="95">
        <v>1312</v>
      </c>
      <c r="B482" s="109" t="s">
        <v>94</v>
      </c>
      <c r="C482" s="74" t="s">
        <v>94</v>
      </c>
      <c r="D482" s="74">
        <v>4.8</v>
      </c>
      <c r="E482" s="74">
        <v>-1</v>
      </c>
      <c r="F482" s="74" t="s">
        <v>94</v>
      </c>
      <c r="G482" s="74">
        <v>-1</v>
      </c>
      <c r="H482" s="74">
        <v>-1</v>
      </c>
      <c r="I482" s="74" t="str">
        <f>HYPERLINK("[映雪.xlsx]类型!B28",'类型（5）'!$C$28)</f>
        <v>战法师</v>
      </c>
      <c r="J482" s="74">
        <v>-1</v>
      </c>
      <c r="K482" s="74">
        <v>-1</v>
      </c>
      <c r="L482" s="74" t="s">
        <v>1001</v>
      </c>
      <c r="M482" s="74" t="s">
        <v>1002</v>
      </c>
      <c r="N482" s="74">
        <v>1409</v>
      </c>
      <c r="O482" s="74">
        <v>1409</v>
      </c>
      <c r="P482" s="118">
        <v>181</v>
      </c>
      <c r="Q482" s="74" t="s">
        <v>1469</v>
      </c>
      <c r="R482" s="74">
        <v>-1</v>
      </c>
      <c r="S482" s="95">
        <v>61</v>
      </c>
      <c r="T482" s="74">
        <v>-1</v>
      </c>
      <c r="U482" s="74">
        <v>-1</v>
      </c>
      <c r="V482" s="122">
        <v>74</v>
      </c>
      <c r="W482" s="74">
        <v>-1</v>
      </c>
      <c r="X482" s="74">
        <v>-1</v>
      </c>
      <c r="Y482" s="132">
        <v>68</v>
      </c>
      <c r="Z482" s="74">
        <v>-1</v>
      </c>
      <c r="AA482" s="74">
        <v>-1</v>
      </c>
      <c r="AB482" s="129">
        <v>26</v>
      </c>
      <c r="AC482" s="74">
        <v>-1</v>
      </c>
      <c r="AD482" s="74">
        <v>-1</v>
      </c>
      <c r="AE482" s="136">
        <f t="shared" si="14"/>
        <v>135</v>
      </c>
      <c r="AF482" s="130">
        <f t="shared" si="15"/>
        <v>203</v>
      </c>
      <c r="AG482" s="74">
        <v>100</v>
      </c>
      <c r="AH482" s="74">
        <v>1</v>
      </c>
      <c r="AI482" s="74" t="s">
        <v>4</v>
      </c>
      <c r="AJ482" s="74">
        <v>1521</v>
      </c>
      <c r="AK482" s="74">
        <v>1536</v>
      </c>
      <c r="AL482" s="74">
        <v>1591</v>
      </c>
      <c r="AM482" s="74">
        <v>1615</v>
      </c>
      <c r="AN482" s="74">
        <v>0</v>
      </c>
      <c r="AO482" s="74" t="s">
        <v>1004</v>
      </c>
      <c r="AP482" s="74" t="s">
        <v>1005</v>
      </c>
      <c r="AQ482" s="74">
        <v>14</v>
      </c>
      <c r="AR482" s="74" t="s">
        <v>1006</v>
      </c>
      <c r="AS482" s="74" t="s">
        <v>1007</v>
      </c>
      <c r="AT482" s="74" t="s">
        <v>1008</v>
      </c>
      <c r="AU482" s="74" t="s">
        <v>1027</v>
      </c>
      <c r="AV482" s="74">
        <v>6</v>
      </c>
      <c r="AW482" s="74" t="s">
        <v>1005</v>
      </c>
      <c r="AX482" s="74">
        <v>0</v>
      </c>
      <c r="AY482" s="104">
        <v>0</v>
      </c>
    </row>
    <row r="483" spans="1:51">
      <c r="A483" s="95">
        <v>1319</v>
      </c>
      <c r="B483" s="109" t="s">
        <v>633</v>
      </c>
      <c r="C483" s="74" t="s">
        <v>633</v>
      </c>
      <c r="D483" s="74">
        <v>6.4</v>
      </c>
      <c r="E483" s="74">
        <v>-1</v>
      </c>
      <c r="F483" s="74" t="s">
        <v>94</v>
      </c>
      <c r="G483" s="74">
        <v>-1</v>
      </c>
      <c r="H483" s="74">
        <v>-1</v>
      </c>
      <c r="I483" s="74" t="str">
        <f>HYPERLINK("[映雪.xlsx]类型!B30",'类型（5）'!$C$30)</f>
        <v>黑幕</v>
      </c>
      <c r="J483" s="74">
        <v>-1</v>
      </c>
      <c r="K483" s="74">
        <v>-1</v>
      </c>
      <c r="L483" s="74" t="s">
        <v>1001</v>
      </c>
      <c r="M483" s="74" t="s">
        <v>1002</v>
      </c>
      <c r="N483" s="74">
        <v>1415</v>
      </c>
      <c r="O483" s="74">
        <v>1415</v>
      </c>
      <c r="P483" s="118">
        <v>94</v>
      </c>
      <c r="Q483" s="74" t="s">
        <v>1044</v>
      </c>
      <c r="R483" s="74">
        <v>-1</v>
      </c>
      <c r="S483" s="120">
        <v>72</v>
      </c>
      <c r="T483" s="74">
        <v>-1</v>
      </c>
      <c r="U483" s="74">
        <v>-1</v>
      </c>
      <c r="V483" s="74">
        <v>63</v>
      </c>
      <c r="W483" s="74">
        <v>-1</v>
      </c>
      <c r="X483" s="74">
        <v>-1</v>
      </c>
      <c r="Y483" s="132">
        <v>75</v>
      </c>
      <c r="Z483" s="74">
        <v>-1</v>
      </c>
      <c r="AA483" s="74">
        <v>-1</v>
      </c>
      <c r="AB483" s="129">
        <v>58</v>
      </c>
      <c r="AC483" s="74">
        <v>-1</v>
      </c>
      <c r="AD483" s="74">
        <v>-1</v>
      </c>
      <c r="AE483" s="136">
        <f t="shared" si="14"/>
        <v>135</v>
      </c>
      <c r="AF483" s="130">
        <f t="shared" si="15"/>
        <v>210</v>
      </c>
      <c r="AG483" s="74">
        <v>100</v>
      </c>
      <c r="AH483" s="74">
        <v>2</v>
      </c>
      <c r="AI483" s="74" t="s">
        <v>1012</v>
      </c>
      <c r="AJ483" s="74">
        <v>1572</v>
      </c>
      <c r="AK483" s="74">
        <v>1587</v>
      </c>
      <c r="AL483" s="74">
        <v>1641</v>
      </c>
      <c r="AM483" s="74">
        <v>1615</v>
      </c>
      <c r="AN483" s="74">
        <v>0</v>
      </c>
      <c r="AO483" s="74" t="s">
        <v>1004</v>
      </c>
      <c r="AP483" s="74" t="s">
        <v>1004</v>
      </c>
      <c r="AQ483" s="74">
        <v>48</v>
      </c>
      <c r="AR483" s="74" t="s">
        <v>1006</v>
      </c>
      <c r="AS483" s="74" t="s">
        <v>1007</v>
      </c>
      <c r="AT483" s="74" t="s">
        <v>1008</v>
      </c>
      <c r="AU483" s="74" t="s">
        <v>1017</v>
      </c>
      <c r="AV483" s="74">
        <v>14</v>
      </c>
      <c r="AW483" s="74" t="s">
        <v>1005</v>
      </c>
      <c r="AX483" s="74">
        <v>0</v>
      </c>
      <c r="AY483" s="104">
        <v>40</v>
      </c>
    </row>
    <row r="484" spans="1:51">
      <c r="A484" s="95">
        <v>1323</v>
      </c>
      <c r="B484" s="109" t="s">
        <v>2253</v>
      </c>
      <c r="C484" s="74" t="s">
        <v>2253</v>
      </c>
      <c r="D484" s="74">
        <v>12.4</v>
      </c>
      <c r="E484" s="74">
        <v>-1</v>
      </c>
      <c r="F484" s="74" t="s">
        <v>94</v>
      </c>
      <c r="G484" s="74">
        <v>-1</v>
      </c>
      <c r="H484" s="74">
        <v>-1</v>
      </c>
      <c r="I484" s="96" t="str">
        <f>HYPERLINK("[映雪.xlsx]类型!B15",'类型（5）'!$C$15)</f>
        <v>巫女</v>
      </c>
      <c r="J484" s="74">
        <v>-1</v>
      </c>
      <c r="K484" s="74">
        <v>-1</v>
      </c>
      <c r="L484" s="74" t="s">
        <v>1001</v>
      </c>
      <c r="M484" s="74" t="s">
        <v>1002</v>
      </c>
      <c r="N484" s="74">
        <v>1418</v>
      </c>
      <c r="O484" s="74">
        <v>1418</v>
      </c>
      <c r="P484" s="118">
        <v>445</v>
      </c>
      <c r="Q484" s="74" t="s">
        <v>1049</v>
      </c>
      <c r="R484" s="74">
        <v>-1</v>
      </c>
      <c r="S484" s="95">
        <v>54</v>
      </c>
      <c r="T484" s="74">
        <v>-1</v>
      </c>
      <c r="U484" s="74">
        <v>-1</v>
      </c>
      <c r="V484" s="99">
        <v>81</v>
      </c>
      <c r="W484" s="74">
        <v>-1</v>
      </c>
      <c r="X484" s="74">
        <v>-1</v>
      </c>
      <c r="Y484" s="104">
        <v>52</v>
      </c>
      <c r="Z484" s="74">
        <v>-1</v>
      </c>
      <c r="AA484" s="74">
        <v>-1</v>
      </c>
      <c r="AB484" s="129">
        <v>38</v>
      </c>
      <c r="AC484" s="74">
        <v>-1</v>
      </c>
      <c r="AD484" s="74">
        <v>-1</v>
      </c>
      <c r="AE484" s="136">
        <f t="shared" si="14"/>
        <v>135</v>
      </c>
      <c r="AF484" s="130">
        <f t="shared" si="15"/>
        <v>187</v>
      </c>
      <c r="AG484" s="74">
        <v>100</v>
      </c>
      <c r="AH484" s="74">
        <v>1</v>
      </c>
      <c r="AI484" s="74" t="s">
        <v>1012</v>
      </c>
      <c r="AJ484" s="74">
        <v>1512</v>
      </c>
      <c r="AK484" s="74">
        <v>1527</v>
      </c>
      <c r="AL484" s="74">
        <v>1541</v>
      </c>
      <c r="AM484" s="74">
        <v>1615</v>
      </c>
      <c r="AN484" s="74">
        <v>0</v>
      </c>
      <c r="AO484" s="74" t="s">
        <v>1004</v>
      </c>
      <c r="AP484" s="74" t="s">
        <v>1005</v>
      </c>
      <c r="AQ484" s="74">
        <v>28</v>
      </c>
      <c r="AR484" s="74" t="s">
        <v>1006</v>
      </c>
      <c r="AS484" s="74" t="s">
        <v>1007</v>
      </c>
      <c r="AT484" s="74" t="s">
        <v>1016</v>
      </c>
      <c r="AU484" s="74" t="s">
        <v>1038</v>
      </c>
      <c r="AV484" s="74">
        <v>9</v>
      </c>
      <c r="AW484" s="74" t="s">
        <v>1004</v>
      </c>
      <c r="AX484" s="74">
        <v>0</v>
      </c>
      <c r="AY484" s="104">
        <v>0</v>
      </c>
    </row>
    <row r="485" spans="1:51">
      <c r="A485" s="95">
        <v>1350</v>
      </c>
      <c r="B485" s="109" t="s">
        <v>2277</v>
      </c>
      <c r="C485" s="74" t="s">
        <v>2277</v>
      </c>
      <c r="D485" s="74">
        <v>4.5</v>
      </c>
      <c r="E485" s="74">
        <v>-1</v>
      </c>
      <c r="F485" s="74" t="s">
        <v>68</v>
      </c>
      <c r="G485" s="74">
        <v>-1</v>
      </c>
      <c r="H485" s="74">
        <v>-1</v>
      </c>
      <c r="I485" s="74" t="str">
        <f>HYPERLINK("[映雪.xlsx]类型!B7",'类型（5）'!$C$7)</f>
        <v>武勇全能</v>
      </c>
      <c r="J485" s="74">
        <v>-1</v>
      </c>
      <c r="K485" s="74">
        <v>-1</v>
      </c>
      <c r="L485" s="74" t="s">
        <v>1001</v>
      </c>
      <c r="M485" s="74" t="s">
        <v>1002</v>
      </c>
      <c r="N485" s="74">
        <v>1442</v>
      </c>
      <c r="O485" s="74">
        <v>1442</v>
      </c>
      <c r="P485" s="118">
        <v>149</v>
      </c>
      <c r="Q485" s="74" t="s">
        <v>1051</v>
      </c>
      <c r="R485" s="74">
        <v>-1</v>
      </c>
      <c r="S485" s="95">
        <v>59</v>
      </c>
      <c r="T485" s="74">
        <v>-1</v>
      </c>
      <c r="U485" s="74">
        <v>-1</v>
      </c>
      <c r="V485" s="122">
        <v>76</v>
      </c>
      <c r="W485" s="74">
        <v>-1</v>
      </c>
      <c r="X485" s="74">
        <v>-1</v>
      </c>
      <c r="Y485" s="104">
        <v>62</v>
      </c>
      <c r="Z485" s="74">
        <v>-1</v>
      </c>
      <c r="AA485" s="74">
        <v>-1</v>
      </c>
      <c r="AB485" s="129">
        <v>63</v>
      </c>
      <c r="AC485" s="74">
        <v>-1</v>
      </c>
      <c r="AD485" s="74">
        <v>-1</v>
      </c>
      <c r="AE485" s="136">
        <f t="shared" si="14"/>
        <v>135</v>
      </c>
      <c r="AF485" s="130">
        <f t="shared" si="15"/>
        <v>197</v>
      </c>
      <c r="AG485" s="74">
        <v>100</v>
      </c>
      <c r="AH485" s="74">
        <v>1</v>
      </c>
      <c r="AI485" s="74" t="s">
        <v>1012</v>
      </c>
      <c r="AJ485" s="74">
        <v>1515</v>
      </c>
      <c r="AK485" s="74">
        <v>1530</v>
      </c>
      <c r="AL485" s="74">
        <v>1547</v>
      </c>
      <c r="AM485" s="74">
        <v>1615</v>
      </c>
      <c r="AN485" s="74">
        <v>0</v>
      </c>
      <c r="AO485" s="74" t="s">
        <v>1004</v>
      </c>
      <c r="AP485" s="74" t="s">
        <v>1005</v>
      </c>
      <c r="AQ485" s="74">
        <v>44</v>
      </c>
      <c r="AR485" s="74" t="s">
        <v>1006</v>
      </c>
      <c r="AS485" s="74" t="s">
        <v>1007</v>
      </c>
      <c r="AT485" s="74" t="s">
        <v>1008</v>
      </c>
      <c r="AU485" s="74" t="s">
        <v>1017</v>
      </c>
      <c r="AV485" s="74">
        <v>6</v>
      </c>
      <c r="AW485" s="74" t="s">
        <v>1004</v>
      </c>
      <c r="AX485" s="74">
        <v>0</v>
      </c>
      <c r="AY485" s="104">
        <v>0</v>
      </c>
    </row>
    <row r="486" spans="1:51">
      <c r="A486" s="95">
        <v>1353</v>
      </c>
      <c r="B486" s="109" t="s">
        <v>2279</v>
      </c>
      <c r="C486" s="74" t="s">
        <v>2279</v>
      </c>
      <c r="D486" s="74">
        <v>3.9</v>
      </c>
      <c r="E486" s="74">
        <v>-1</v>
      </c>
      <c r="F486" s="74" t="s">
        <v>162</v>
      </c>
      <c r="G486" s="74">
        <v>-1</v>
      </c>
      <c r="H486" s="74">
        <v>-1</v>
      </c>
      <c r="I486" s="74" t="str">
        <f>HYPERLINK("[映雪.xlsx]类型!B3",'类型（5）'!$C$3)</f>
        <v>武勇强化</v>
      </c>
      <c r="J486" s="74">
        <v>-1</v>
      </c>
      <c r="K486" s="74">
        <v>-1</v>
      </c>
      <c r="L486" s="74" t="s">
        <v>1001</v>
      </c>
      <c r="M486" s="74" t="s">
        <v>1002</v>
      </c>
      <c r="N486" s="74">
        <v>1445</v>
      </c>
      <c r="O486" s="74">
        <v>1445</v>
      </c>
      <c r="P486" s="118">
        <v>161</v>
      </c>
      <c r="Q486" s="74" t="s">
        <v>1046</v>
      </c>
      <c r="R486" s="74">
        <v>-1</v>
      </c>
      <c r="S486" s="120">
        <v>73</v>
      </c>
      <c r="T486" s="74">
        <v>-1</v>
      </c>
      <c r="U486" s="74">
        <v>-1</v>
      </c>
      <c r="V486" s="74">
        <v>62</v>
      </c>
      <c r="W486" s="74">
        <v>-1</v>
      </c>
      <c r="X486" s="74">
        <v>-1</v>
      </c>
      <c r="Y486" s="104">
        <v>59</v>
      </c>
      <c r="Z486" s="74">
        <v>-1</v>
      </c>
      <c r="AA486" s="74">
        <v>-1</v>
      </c>
      <c r="AB486" s="133">
        <v>79</v>
      </c>
      <c r="AC486" s="74">
        <v>-1</v>
      </c>
      <c r="AD486" s="74">
        <v>-1</v>
      </c>
      <c r="AE486" s="136">
        <f t="shared" si="14"/>
        <v>135</v>
      </c>
      <c r="AF486" s="130">
        <f t="shared" si="15"/>
        <v>194</v>
      </c>
      <c r="AG486" s="74">
        <v>100</v>
      </c>
      <c r="AH486" s="74">
        <v>1</v>
      </c>
      <c r="AI486" s="74" t="s">
        <v>1012</v>
      </c>
      <c r="AJ486" s="74">
        <v>1487</v>
      </c>
      <c r="AK486" s="74">
        <v>1502</v>
      </c>
      <c r="AL486" s="74">
        <v>1538</v>
      </c>
      <c r="AM486" s="74">
        <v>1615</v>
      </c>
      <c r="AN486" s="74">
        <v>0</v>
      </c>
      <c r="AO486" s="74" t="s">
        <v>1004</v>
      </c>
      <c r="AP486" s="74" t="s">
        <v>1004</v>
      </c>
      <c r="AQ486" s="74">
        <v>28</v>
      </c>
      <c r="AR486" s="74" t="s">
        <v>1006</v>
      </c>
      <c r="AS486" s="74" t="s">
        <v>1062</v>
      </c>
      <c r="AT486" s="74" t="s">
        <v>1008</v>
      </c>
      <c r="AU486" s="74" t="s">
        <v>1027</v>
      </c>
      <c r="AV486" s="74">
        <v>5</v>
      </c>
      <c r="AW486" s="74" t="s">
        <v>1004</v>
      </c>
      <c r="AX486" s="74">
        <v>0</v>
      </c>
      <c r="AY486" s="104">
        <v>0</v>
      </c>
    </row>
    <row r="487" spans="1:51">
      <c r="A487" s="95">
        <v>1383</v>
      </c>
      <c r="B487" s="109" t="s">
        <v>2306</v>
      </c>
      <c r="C487" s="74" t="s">
        <v>2306</v>
      </c>
      <c r="D487" s="74">
        <v>5.3</v>
      </c>
      <c r="E487" s="74">
        <v>-1</v>
      </c>
      <c r="F487" s="74" t="s">
        <v>116</v>
      </c>
      <c r="G487" s="74">
        <v>-1</v>
      </c>
      <c r="H487" s="74">
        <v>-1</v>
      </c>
      <c r="I487" s="74" t="str">
        <f>HYPERLINK("[映雪.xlsx]类型!B1",'类型（5）'!$C$1)</f>
        <v>均衡</v>
      </c>
      <c r="J487" s="74">
        <v>-1</v>
      </c>
      <c r="K487" s="74">
        <v>-1</v>
      </c>
      <c r="L487" s="74" t="s">
        <v>1001</v>
      </c>
      <c r="M487" s="74" t="s">
        <v>1002</v>
      </c>
      <c r="N487" s="74">
        <v>1471</v>
      </c>
      <c r="O487" s="74">
        <v>1471</v>
      </c>
      <c r="P487" s="118">
        <v>475</v>
      </c>
      <c r="Q487" s="74" t="s">
        <v>1079</v>
      </c>
      <c r="R487" s="74">
        <v>-1</v>
      </c>
      <c r="S487" s="120">
        <v>69</v>
      </c>
      <c r="T487" s="74">
        <v>-1</v>
      </c>
      <c r="U487" s="74">
        <v>-1</v>
      </c>
      <c r="V487" s="74">
        <v>66</v>
      </c>
      <c r="W487" s="74">
        <v>-1</v>
      </c>
      <c r="X487" s="74">
        <v>-1</v>
      </c>
      <c r="Y487" s="104">
        <v>55</v>
      </c>
      <c r="Z487" s="74">
        <v>-1</v>
      </c>
      <c r="AA487" s="74">
        <v>-1</v>
      </c>
      <c r="AB487" s="133">
        <v>66</v>
      </c>
      <c r="AC487" s="74">
        <v>-1</v>
      </c>
      <c r="AD487" s="74">
        <v>-1</v>
      </c>
      <c r="AE487" s="136">
        <f t="shared" si="14"/>
        <v>135</v>
      </c>
      <c r="AF487" s="130">
        <f t="shared" si="15"/>
        <v>190</v>
      </c>
      <c r="AG487" s="74">
        <v>100</v>
      </c>
      <c r="AH487" s="74">
        <v>1</v>
      </c>
      <c r="AI487" s="74" t="s">
        <v>1012</v>
      </c>
      <c r="AJ487" s="74">
        <v>1480</v>
      </c>
      <c r="AK487" s="74">
        <v>1495</v>
      </c>
      <c r="AL487" s="74">
        <v>1539</v>
      </c>
      <c r="AM487" s="74">
        <v>1615</v>
      </c>
      <c r="AN487" s="74">
        <v>0</v>
      </c>
      <c r="AO487" s="74" t="s">
        <v>1004</v>
      </c>
      <c r="AP487" s="74" t="s">
        <v>1004</v>
      </c>
      <c r="AQ487" s="74">
        <v>5</v>
      </c>
      <c r="AR487" s="74" t="s">
        <v>1006</v>
      </c>
      <c r="AS487" s="74" t="s">
        <v>1007</v>
      </c>
      <c r="AT487" s="74" t="s">
        <v>1023</v>
      </c>
      <c r="AU487" s="74" t="s">
        <v>1017</v>
      </c>
      <c r="AV487" s="74">
        <v>7</v>
      </c>
      <c r="AW487" s="74" t="s">
        <v>1004</v>
      </c>
      <c r="AX487" s="74">
        <v>0</v>
      </c>
      <c r="AY487" s="104">
        <v>0</v>
      </c>
    </row>
    <row r="488" spans="1:51">
      <c r="A488" s="95">
        <v>1463</v>
      </c>
      <c r="B488" s="109" t="s">
        <v>2373</v>
      </c>
      <c r="C488" s="74" t="s">
        <v>2373</v>
      </c>
      <c r="D488" s="74">
        <v>6</v>
      </c>
      <c r="E488" s="74">
        <v>-1</v>
      </c>
      <c r="F488" s="74" t="s">
        <v>124</v>
      </c>
      <c r="G488" s="74">
        <v>-1</v>
      </c>
      <c r="H488" s="74">
        <v>-1</v>
      </c>
      <c r="I488" s="74" t="str">
        <f>HYPERLINK("[映雪.xlsx]类型!B6",'类型（5）'!$C$6)</f>
        <v>统御全能</v>
      </c>
      <c r="J488" s="74">
        <v>-1</v>
      </c>
      <c r="K488" s="74">
        <v>-1</v>
      </c>
      <c r="L488" s="74" t="s">
        <v>1001</v>
      </c>
      <c r="M488" s="74" t="s">
        <v>1002</v>
      </c>
      <c r="N488" s="74">
        <v>1534</v>
      </c>
      <c r="O488" s="74">
        <v>1534</v>
      </c>
      <c r="P488" s="118">
        <v>65</v>
      </c>
      <c r="Q488" s="74" t="s">
        <v>1046</v>
      </c>
      <c r="R488" s="74">
        <v>-1</v>
      </c>
      <c r="S488" s="120">
        <v>68</v>
      </c>
      <c r="T488" s="74">
        <v>-1</v>
      </c>
      <c r="U488" s="74">
        <v>-1</v>
      </c>
      <c r="V488" s="74">
        <v>67</v>
      </c>
      <c r="W488" s="74">
        <v>-1</v>
      </c>
      <c r="X488" s="74">
        <v>-1</v>
      </c>
      <c r="Y488" s="104">
        <v>62</v>
      </c>
      <c r="Z488" s="74">
        <v>-1</v>
      </c>
      <c r="AA488" s="74">
        <v>-1</v>
      </c>
      <c r="AB488" s="129">
        <v>56</v>
      </c>
      <c r="AC488" s="74">
        <v>-1</v>
      </c>
      <c r="AD488" s="74">
        <v>-1</v>
      </c>
      <c r="AE488" s="136">
        <f t="shared" si="14"/>
        <v>135</v>
      </c>
      <c r="AF488" s="130">
        <f t="shared" si="15"/>
        <v>197</v>
      </c>
      <c r="AG488" s="74">
        <v>100</v>
      </c>
      <c r="AH488" s="74">
        <v>1</v>
      </c>
      <c r="AI488" s="74" t="s">
        <v>1012</v>
      </c>
      <c r="AJ488" s="74">
        <v>1537</v>
      </c>
      <c r="AK488" s="74">
        <v>1552</v>
      </c>
      <c r="AL488" s="74">
        <v>1587</v>
      </c>
      <c r="AM488" s="74">
        <v>1615</v>
      </c>
      <c r="AN488" s="74">
        <v>0</v>
      </c>
      <c r="AO488" s="74" t="s">
        <v>1004</v>
      </c>
      <c r="AP488" s="74" t="s">
        <v>1005</v>
      </c>
      <c r="AQ488" s="74">
        <v>68</v>
      </c>
      <c r="AR488" s="74" t="s">
        <v>1006</v>
      </c>
      <c r="AS488" s="74" t="s">
        <v>1007</v>
      </c>
      <c r="AT488" s="74" t="s">
        <v>1023</v>
      </c>
      <c r="AU488" s="74" t="s">
        <v>1013</v>
      </c>
      <c r="AV488" s="74">
        <v>7</v>
      </c>
      <c r="AW488" s="74" t="s">
        <v>1004</v>
      </c>
      <c r="AX488" s="74">
        <v>0</v>
      </c>
      <c r="AY488" s="104">
        <v>0</v>
      </c>
    </row>
    <row r="489" spans="1:51">
      <c r="A489" s="95">
        <v>1519</v>
      </c>
      <c r="B489" s="109" t="s">
        <v>2422</v>
      </c>
      <c r="C489" s="74" t="s">
        <v>2422</v>
      </c>
      <c r="D489" s="74">
        <v>5.7</v>
      </c>
      <c r="E489" s="74">
        <v>-1</v>
      </c>
      <c r="F489" s="74" t="s">
        <v>126</v>
      </c>
      <c r="G489" s="74">
        <v>-1</v>
      </c>
      <c r="H489" s="74">
        <v>-1</v>
      </c>
      <c r="I489" s="99" t="str">
        <f>HYPERLINK("[映雪.xlsx]类型!B25",'类型（5）'!$C$25)</f>
        <v>教师</v>
      </c>
      <c r="J489" s="74">
        <v>-1</v>
      </c>
      <c r="K489" s="74">
        <v>-1</v>
      </c>
      <c r="L489" s="74" t="s">
        <v>1001</v>
      </c>
      <c r="M489" s="74" t="s">
        <v>1002</v>
      </c>
      <c r="N489" s="74">
        <v>1128</v>
      </c>
      <c r="O489" s="74">
        <v>1128</v>
      </c>
      <c r="P489" s="118">
        <v>529</v>
      </c>
      <c r="Q489" s="74" t="s">
        <v>1026</v>
      </c>
      <c r="R489" s="74">
        <v>-1</v>
      </c>
      <c r="S489" s="120">
        <v>72</v>
      </c>
      <c r="T489" s="74">
        <v>-1</v>
      </c>
      <c r="U489" s="74">
        <v>-1</v>
      </c>
      <c r="V489" s="74">
        <v>63</v>
      </c>
      <c r="W489" s="74">
        <v>-1</v>
      </c>
      <c r="X489" s="74">
        <v>-1</v>
      </c>
      <c r="Y489" s="132">
        <v>68</v>
      </c>
      <c r="Z489" s="74">
        <v>-1</v>
      </c>
      <c r="AA489" s="74">
        <v>-1</v>
      </c>
      <c r="AB489" s="129">
        <v>64</v>
      </c>
      <c r="AC489" s="74">
        <v>-1</v>
      </c>
      <c r="AD489" s="74">
        <v>-1</v>
      </c>
      <c r="AE489" s="136">
        <f t="shared" si="14"/>
        <v>135</v>
      </c>
      <c r="AF489" s="130">
        <f t="shared" si="15"/>
        <v>203</v>
      </c>
      <c r="AG489" s="74">
        <v>100</v>
      </c>
      <c r="AH489" s="74">
        <v>1</v>
      </c>
      <c r="AI489" s="74" t="s">
        <v>1012</v>
      </c>
      <c r="AJ489" s="74">
        <v>1495</v>
      </c>
      <c r="AK489" s="74">
        <v>1510</v>
      </c>
      <c r="AL489" s="74">
        <v>1548</v>
      </c>
      <c r="AM489" s="74">
        <v>1615</v>
      </c>
      <c r="AN489" s="74">
        <v>0</v>
      </c>
      <c r="AO489" s="74" t="s">
        <v>1004</v>
      </c>
      <c r="AP489" s="74" t="s">
        <v>1004</v>
      </c>
      <c r="AQ489" s="74">
        <v>16</v>
      </c>
      <c r="AR489" s="74" t="s">
        <v>1006</v>
      </c>
      <c r="AS489" s="74" t="s">
        <v>1062</v>
      </c>
      <c r="AT489" s="74" t="s">
        <v>1008</v>
      </c>
      <c r="AU489" s="74" t="s">
        <v>1027</v>
      </c>
      <c r="AV489" s="74">
        <v>2</v>
      </c>
      <c r="AW489" s="74" t="s">
        <v>1005</v>
      </c>
      <c r="AX489" s="74">
        <v>0</v>
      </c>
      <c r="AY489" s="104">
        <v>0</v>
      </c>
    </row>
    <row r="490" spans="1:51">
      <c r="A490" s="95">
        <v>1640</v>
      </c>
      <c r="B490" s="109" t="s">
        <v>2528</v>
      </c>
      <c r="C490" s="74" t="s">
        <v>2528</v>
      </c>
      <c r="D490" s="74">
        <v>4.2</v>
      </c>
      <c r="E490" s="74">
        <v>-1</v>
      </c>
      <c r="F490" s="74" t="s">
        <v>108</v>
      </c>
      <c r="G490" s="74">
        <v>-1</v>
      </c>
      <c r="H490" s="74">
        <v>-1</v>
      </c>
      <c r="I490" s="74" t="str">
        <f>HYPERLINK("[映雪.xlsx]类型!B9",'类型（5）'!$C$9)</f>
        <v>家政全能</v>
      </c>
      <c r="J490" s="74">
        <v>-1</v>
      </c>
      <c r="K490" s="74">
        <v>-1</v>
      </c>
      <c r="L490" s="74" t="s">
        <v>1001</v>
      </c>
      <c r="M490" s="74" t="s">
        <v>1002</v>
      </c>
      <c r="N490" s="74">
        <v>1683</v>
      </c>
      <c r="O490" s="74">
        <v>1683</v>
      </c>
      <c r="P490" s="118">
        <v>1</v>
      </c>
      <c r="Q490" s="74" t="s">
        <v>1067</v>
      </c>
      <c r="R490" s="74">
        <v>-1</v>
      </c>
      <c r="S490" s="120">
        <v>68</v>
      </c>
      <c r="T490" s="74">
        <v>-1</v>
      </c>
      <c r="U490" s="74">
        <v>-1</v>
      </c>
      <c r="V490" s="74">
        <v>67</v>
      </c>
      <c r="W490" s="74">
        <v>-1</v>
      </c>
      <c r="X490" s="74">
        <v>-1</v>
      </c>
      <c r="Y490" s="104">
        <v>54</v>
      </c>
      <c r="Z490" s="74">
        <v>-1</v>
      </c>
      <c r="AA490" s="74">
        <v>-1</v>
      </c>
      <c r="AB490" s="129">
        <v>31</v>
      </c>
      <c r="AC490" s="74">
        <v>-1</v>
      </c>
      <c r="AD490" s="74">
        <v>-1</v>
      </c>
      <c r="AE490" s="136">
        <f t="shared" si="14"/>
        <v>135</v>
      </c>
      <c r="AF490" s="130">
        <f t="shared" si="15"/>
        <v>189</v>
      </c>
      <c r="AG490" s="74">
        <v>100</v>
      </c>
      <c r="AH490" s="74">
        <v>1</v>
      </c>
      <c r="AI490" s="74" t="s">
        <v>1012</v>
      </c>
      <c r="AJ490" s="74">
        <v>1544</v>
      </c>
      <c r="AK490" s="74">
        <v>1559</v>
      </c>
      <c r="AL490" s="74">
        <v>1573</v>
      </c>
      <c r="AM490" s="74">
        <v>1615</v>
      </c>
      <c r="AN490" s="74">
        <v>0</v>
      </c>
      <c r="AO490" s="74" t="s">
        <v>1004</v>
      </c>
      <c r="AP490" s="74" t="s">
        <v>1004</v>
      </c>
      <c r="AQ490" s="74">
        <v>10</v>
      </c>
      <c r="AR490" s="74" t="s">
        <v>1006</v>
      </c>
      <c r="AS490" s="74" t="s">
        <v>1007</v>
      </c>
      <c r="AT490" s="74" t="s">
        <v>1023</v>
      </c>
      <c r="AU490" s="74" t="s">
        <v>1027</v>
      </c>
      <c r="AV490" s="74">
        <v>5</v>
      </c>
      <c r="AW490" s="74" t="s">
        <v>1005</v>
      </c>
      <c r="AX490" s="74">
        <v>0</v>
      </c>
      <c r="AY490" s="104">
        <v>33</v>
      </c>
    </row>
    <row r="491" spans="1:51">
      <c r="A491" s="95">
        <v>3</v>
      </c>
      <c r="B491" s="109" t="s">
        <v>1018</v>
      </c>
      <c r="C491" s="74" t="s">
        <v>1018</v>
      </c>
      <c r="D491" s="74">
        <v>7.9</v>
      </c>
      <c r="E491" s="74">
        <v>-1</v>
      </c>
      <c r="F491" s="74" t="s">
        <v>156</v>
      </c>
      <c r="G491" s="74">
        <v>-1</v>
      </c>
      <c r="H491" s="74">
        <v>-1</v>
      </c>
      <c r="I491" s="99" t="str">
        <f>HYPERLINK("[映雪.xlsx]类型!B31",'类型（5）'!$C$31)</f>
        <v>后宫王</v>
      </c>
      <c r="J491" s="74">
        <v>-1</v>
      </c>
      <c r="K491" s="74">
        <v>-1</v>
      </c>
      <c r="L491" s="74" t="s">
        <v>1001</v>
      </c>
      <c r="M491" s="74" t="s">
        <v>1002</v>
      </c>
      <c r="N491" s="74">
        <v>949</v>
      </c>
      <c r="O491" s="74">
        <v>949</v>
      </c>
      <c r="P491" s="118">
        <v>126</v>
      </c>
      <c r="Q491" s="74" t="s">
        <v>1019</v>
      </c>
      <c r="R491" s="74">
        <v>-1</v>
      </c>
      <c r="S491" s="119">
        <v>81</v>
      </c>
      <c r="T491" s="74">
        <v>-1</v>
      </c>
      <c r="U491" s="74">
        <v>-1</v>
      </c>
      <c r="V491" s="74">
        <v>53</v>
      </c>
      <c r="W491" s="74">
        <v>-1</v>
      </c>
      <c r="X491" s="74">
        <v>-1</v>
      </c>
      <c r="Y491" s="132">
        <v>78</v>
      </c>
      <c r="Z491" s="74">
        <v>-1</v>
      </c>
      <c r="AA491" s="74">
        <v>-1</v>
      </c>
      <c r="AB491" s="129">
        <v>40</v>
      </c>
      <c r="AC491" s="74">
        <v>-1</v>
      </c>
      <c r="AD491" s="74">
        <v>-1</v>
      </c>
      <c r="AE491" s="136">
        <f t="shared" si="14"/>
        <v>134</v>
      </c>
      <c r="AF491" s="130">
        <f t="shared" si="15"/>
        <v>212</v>
      </c>
      <c r="AG491" s="74">
        <v>100</v>
      </c>
      <c r="AH491" s="74">
        <v>1</v>
      </c>
      <c r="AI491" s="74" t="s">
        <v>1012</v>
      </c>
      <c r="AJ491" s="74">
        <v>1564</v>
      </c>
      <c r="AK491" s="74">
        <v>1579</v>
      </c>
      <c r="AL491" s="74">
        <v>1635</v>
      </c>
      <c r="AM491" s="74">
        <v>1615</v>
      </c>
      <c r="AN491" s="74">
        <v>32</v>
      </c>
      <c r="AO491" s="74" t="s">
        <v>1004</v>
      </c>
      <c r="AP491" s="74" t="s">
        <v>1004</v>
      </c>
      <c r="AQ491" s="74">
        <v>31</v>
      </c>
      <c r="AR491" s="74" t="s">
        <v>1006</v>
      </c>
      <c r="AS491" s="74" t="s">
        <v>1007</v>
      </c>
      <c r="AT491" s="74" t="s">
        <v>1016</v>
      </c>
      <c r="AU491" s="74" t="s">
        <v>1020</v>
      </c>
      <c r="AV491" s="74">
        <v>7</v>
      </c>
      <c r="AW491" s="74" t="s">
        <v>1004</v>
      </c>
      <c r="AX491" s="74">
        <v>0</v>
      </c>
      <c r="AY491" s="104">
        <v>0</v>
      </c>
    </row>
    <row r="492" spans="1:51">
      <c r="A492" s="95">
        <v>6</v>
      </c>
      <c r="B492" s="109" t="s">
        <v>1028</v>
      </c>
      <c r="C492" s="74" t="s">
        <v>1028</v>
      </c>
      <c r="D492" s="74">
        <v>7.4</v>
      </c>
      <c r="E492" s="74">
        <v>-1</v>
      </c>
      <c r="F492" s="74" t="s">
        <v>156</v>
      </c>
      <c r="G492" s="74">
        <v>-1</v>
      </c>
      <c r="H492" s="74">
        <v>-1</v>
      </c>
      <c r="I492" s="99" t="str">
        <f>HYPERLINK("[映雪.xlsx]类型!B17",'类型（5）'!$C$17)</f>
        <v>记者</v>
      </c>
      <c r="J492" s="74">
        <v>-1</v>
      </c>
      <c r="K492" s="74">
        <v>-1</v>
      </c>
      <c r="L492" s="74" t="s">
        <v>1001</v>
      </c>
      <c r="M492" s="74" t="s">
        <v>1002</v>
      </c>
      <c r="N492" s="74">
        <v>221</v>
      </c>
      <c r="O492" s="74">
        <v>221</v>
      </c>
      <c r="P492" s="118">
        <v>126</v>
      </c>
      <c r="Q492" s="74" t="s">
        <v>1029</v>
      </c>
      <c r="R492" s="74">
        <v>-1</v>
      </c>
      <c r="S492" s="120">
        <v>67</v>
      </c>
      <c r="T492" s="74">
        <v>-1</v>
      </c>
      <c r="U492" s="74">
        <v>-1</v>
      </c>
      <c r="V492" s="74">
        <v>67</v>
      </c>
      <c r="W492" s="74">
        <v>-1</v>
      </c>
      <c r="X492" s="74">
        <v>-1</v>
      </c>
      <c r="Y492" s="132">
        <v>65</v>
      </c>
      <c r="Z492" s="74">
        <v>-1</v>
      </c>
      <c r="AA492" s="74">
        <v>-1</v>
      </c>
      <c r="AB492" s="129">
        <v>59</v>
      </c>
      <c r="AC492" s="74">
        <v>-1</v>
      </c>
      <c r="AD492" s="74">
        <v>-1</v>
      </c>
      <c r="AE492" s="136">
        <f t="shared" si="14"/>
        <v>134</v>
      </c>
      <c r="AF492" s="130">
        <f t="shared" si="15"/>
        <v>199</v>
      </c>
      <c r="AG492" s="74">
        <v>100</v>
      </c>
      <c r="AH492" s="74">
        <v>1</v>
      </c>
      <c r="AI492" s="74" t="s">
        <v>1012</v>
      </c>
      <c r="AJ492" s="74">
        <v>1517</v>
      </c>
      <c r="AK492" s="74">
        <v>1532</v>
      </c>
      <c r="AL492" s="74">
        <v>1582</v>
      </c>
      <c r="AM492" s="74">
        <v>1615</v>
      </c>
      <c r="AN492" s="74">
        <v>66</v>
      </c>
      <c r="AO492" s="74" t="s">
        <v>1004</v>
      </c>
      <c r="AP492" s="74" t="s">
        <v>1005</v>
      </c>
      <c r="AQ492" s="74">
        <v>51</v>
      </c>
      <c r="AR492" s="74" t="s">
        <v>1006</v>
      </c>
      <c r="AS492" s="74" t="s">
        <v>1007</v>
      </c>
      <c r="AT492" s="74" t="s">
        <v>1023</v>
      </c>
      <c r="AU492" s="74" t="s">
        <v>1009</v>
      </c>
      <c r="AV492" s="74">
        <v>8</v>
      </c>
      <c r="AW492" s="74" t="s">
        <v>1004</v>
      </c>
      <c r="AX492" s="74">
        <v>0</v>
      </c>
      <c r="AY492" s="104">
        <v>0</v>
      </c>
    </row>
    <row r="493" spans="1:51">
      <c r="A493" s="95">
        <v>55</v>
      </c>
      <c r="B493" s="109" t="s">
        <v>1102</v>
      </c>
      <c r="C493" s="74" t="s">
        <v>1102</v>
      </c>
      <c r="D493" s="74">
        <v>4.3</v>
      </c>
      <c r="E493" s="74">
        <v>-1</v>
      </c>
      <c r="F493" s="74" t="s">
        <v>114</v>
      </c>
      <c r="G493" s="74">
        <v>-1</v>
      </c>
      <c r="H493" s="74">
        <v>-1</v>
      </c>
      <c r="I493" s="99" t="str">
        <f>HYPERLINK("[映雪.xlsx]类型!B26",'类型（5）'!$C$26)</f>
        <v>剑豪</v>
      </c>
      <c r="J493" s="74">
        <v>-1</v>
      </c>
      <c r="K493" s="74">
        <v>-1</v>
      </c>
      <c r="L493" s="74" t="s">
        <v>1001</v>
      </c>
      <c r="M493" s="74" t="s">
        <v>1002</v>
      </c>
      <c r="N493" s="74">
        <v>933</v>
      </c>
      <c r="O493" s="74">
        <v>933</v>
      </c>
      <c r="P493" s="118">
        <v>62</v>
      </c>
      <c r="Q493" s="74" t="s">
        <v>1074</v>
      </c>
      <c r="R493" s="74">
        <v>-1</v>
      </c>
      <c r="S493" s="95">
        <v>62</v>
      </c>
      <c r="T493" s="74">
        <v>-1</v>
      </c>
      <c r="U493" s="74">
        <v>-1</v>
      </c>
      <c r="V493" s="122">
        <v>72</v>
      </c>
      <c r="W493" s="74">
        <v>-1</v>
      </c>
      <c r="X493" s="74">
        <v>-1</v>
      </c>
      <c r="Y493" s="104">
        <v>42</v>
      </c>
      <c r="Z493" s="74">
        <v>-1</v>
      </c>
      <c r="AA493" s="74">
        <v>-1</v>
      </c>
      <c r="AB493" s="129">
        <v>54</v>
      </c>
      <c r="AC493" s="74">
        <v>-1</v>
      </c>
      <c r="AD493" s="74">
        <v>-1</v>
      </c>
      <c r="AE493" s="136">
        <f t="shared" si="14"/>
        <v>134</v>
      </c>
      <c r="AF493" s="130">
        <f t="shared" si="15"/>
        <v>176</v>
      </c>
      <c r="AG493" s="74">
        <v>100</v>
      </c>
      <c r="AH493" s="74">
        <v>1</v>
      </c>
      <c r="AI493" s="74" t="s">
        <v>1012</v>
      </c>
      <c r="AJ493" s="74">
        <v>1519</v>
      </c>
      <c r="AK493" s="74">
        <v>1534</v>
      </c>
      <c r="AL493" s="74">
        <v>1586</v>
      </c>
      <c r="AM493" s="74">
        <v>1615</v>
      </c>
      <c r="AN493" s="74">
        <v>67</v>
      </c>
      <c r="AO493" s="74" t="s">
        <v>1004</v>
      </c>
      <c r="AP493" s="74" t="s">
        <v>1005</v>
      </c>
      <c r="AQ493" s="74">
        <v>66</v>
      </c>
      <c r="AR493" s="74" t="s">
        <v>1006</v>
      </c>
      <c r="AS493" s="74" t="s">
        <v>1007</v>
      </c>
      <c r="AT493" s="74" t="s">
        <v>1008</v>
      </c>
      <c r="AU493" s="74" t="s">
        <v>1020</v>
      </c>
      <c r="AV493" s="74">
        <v>8</v>
      </c>
      <c r="AW493" s="74" t="s">
        <v>1004</v>
      </c>
      <c r="AX493" s="74">
        <v>0</v>
      </c>
      <c r="AY493" s="104">
        <v>0</v>
      </c>
    </row>
    <row r="494" spans="1:51">
      <c r="A494" s="95">
        <v>105</v>
      </c>
      <c r="B494" s="109" t="s">
        <v>1145</v>
      </c>
      <c r="C494" s="74" t="s">
        <v>1145</v>
      </c>
      <c r="D494" s="74">
        <v>6</v>
      </c>
      <c r="E494" s="74">
        <v>-1</v>
      </c>
      <c r="F494" s="74" t="s">
        <v>92</v>
      </c>
      <c r="G494" s="74">
        <v>-1</v>
      </c>
      <c r="H494" s="74">
        <v>-1</v>
      </c>
      <c r="I494" s="74" t="str">
        <f>HYPERLINK("[映雪.xlsx]类型!B6",'类型（5）'!$C$6)</f>
        <v>统御全能</v>
      </c>
      <c r="J494" s="74">
        <v>-1</v>
      </c>
      <c r="K494" s="74">
        <v>-1</v>
      </c>
      <c r="L494" s="74" t="s">
        <v>1001</v>
      </c>
      <c r="M494" s="74" t="s">
        <v>1002</v>
      </c>
      <c r="N494" s="74">
        <v>486</v>
      </c>
      <c r="O494" s="74">
        <v>486</v>
      </c>
      <c r="P494" s="118">
        <v>321</v>
      </c>
      <c r="Q494" s="74" t="s">
        <v>1079</v>
      </c>
      <c r="R494" s="74">
        <v>-1</v>
      </c>
      <c r="S494" s="95">
        <v>63</v>
      </c>
      <c r="T494" s="74">
        <v>-1</v>
      </c>
      <c r="U494" s="74">
        <v>-1</v>
      </c>
      <c r="V494" s="122">
        <v>71</v>
      </c>
      <c r="W494" s="74">
        <v>-1</v>
      </c>
      <c r="X494" s="74">
        <v>-1</v>
      </c>
      <c r="Y494" s="132">
        <v>69</v>
      </c>
      <c r="Z494" s="74">
        <v>-1</v>
      </c>
      <c r="AA494" s="74">
        <v>-1</v>
      </c>
      <c r="AB494" s="129">
        <v>64</v>
      </c>
      <c r="AC494" s="74">
        <v>-1</v>
      </c>
      <c r="AD494" s="74">
        <v>-1</v>
      </c>
      <c r="AE494" s="136">
        <f t="shared" si="14"/>
        <v>134</v>
      </c>
      <c r="AF494" s="130">
        <f t="shared" si="15"/>
        <v>203</v>
      </c>
      <c r="AG494" s="74">
        <v>100</v>
      </c>
      <c r="AH494" s="74">
        <v>1</v>
      </c>
      <c r="AI494" s="74" t="s">
        <v>1012</v>
      </c>
      <c r="AJ494" s="74">
        <v>1534</v>
      </c>
      <c r="AK494" s="74">
        <v>1549</v>
      </c>
      <c r="AL494" s="74">
        <v>1597</v>
      </c>
      <c r="AM494" s="74">
        <v>1615</v>
      </c>
      <c r="AN494" s="74">
        <v>49</v>
      </c>
      <c r="AO494" s="74" t="s">
        <v>1004</v>
      </c>
      <c r="AP494" s="74" t="s">
        <v>1005</v>
      </c>
      <c r="AQ494" s="74">
        <v>62</v>
      </c>
      <c r="AR494" s="74" t="s">
        <v>1006</v>
      </c>
      <c r="AS494" s="74" t="s">
        <v>1007</v>
      </c>
      <c r="AT494" s="74" t="s">
        <v>1008</v>
      </c>
      <c r="AU494" s="74" t="s">
        <v>1013</v>
      </c>
      <c r="AV494" s="74">
        <v>12</v>
      </c>
      <c r="AW494" s="74" t="s">
        <v>1004</v>
      </c>
      <c r="AX494" s="74">
        <v>0</v>
      </c>
      <c r="AY494" s="104">
        <v>0</v>
      </c>
    </row>
    <row r="495" spans="1:51">
      <c r="A495" s="95">
        <v>114</v>
      </c>
      <c r="B495" s="109" t="s">
        <v>484</v>
      </c>
      <c r="C495" s="74" t="s">
        <v>484</v>
      </c>
      <c r="D495" s="74">
        <v>6.9</v>
      </c>
      <c r="E495" s="74">
        <v>-1</v>
      </c>
      <c r="F495" s="74" t="s">
        <v>92</v>
      </c>
      <c r="G495" s="74">
        <v>-1</v>
      </c>
      <c r="H495" s="74">
        <v>-1</v>
      </c>
      <c r="I495" s="99" t="str">
        <f>HYPERLINK("[映雪.xlsx]类型!B37",'类型（5）'!$C$37)</f>
        <v>歌姬</v>
      </c>
      <c r="J495" s="74">
        <v>-1</v>
      </c>
      <c r="K495" s="74">
        <v>-1</v>
      </c>
      <c r="L495" s="74" t="s">
        <v>1001</v>
      </c>
      <c r="M495" s="74" t="s">
        <v>1002</v>
      </c>
      <c r="N495" s="74">
        <v>765</v>
      </c>
      <c r="O495" s="74">
        <v>765</v>
      </c>
      <c r="P495" s="118">
        <v>325</v>
      </c>
      <c r="Q495" s="74" t="s">
        <v>1053</v>
      </c>
      <c r="R495" s="74">
        <v>-1</v>
      </c>
      <c r="S495" s="120">
        <v>66</v>
      </c>
      <c r="T495" s="74">
        <v>-1</v>
      </c>
      <c r="U495" s="74">
        <v>-1</v>
      </c>
      <c r="V495" s="74">
        <v>68</v>
      </c>
      <c r="W495" s="74">
        <v>-1</v>
      </c>
      <c r="X495" s="74">
        <v>-1</v>
      </c>
      <c r="Y495" s="104">
        <v>52</v>
      </c>
      <c r="Z495" s="74">
        <v>-1</v>
      </c>
      <c r="AA495" s="74">
        <v>-1</v>
      </c>
      <c r="AB495" s="129">
        <v>60</v>
      </c>
      <c r="AC495" s="74">
        <v>-1</v>
      </c>
      <c r="AD495" s="74">
        <v>-1</v>
      </c>
      <c r="AE495" s="136">
        <f t="shared" si="14"/>
        <v>134</v>
      </c>
      <c r="AF495" s="130">
        <f t="shared" si="15"/>
        <v>186</v>
      </c>
      <c r="AG495" s="74">
        <v>100</v>
      </c>
      <c r="AH495" s="74">
        <v>1</v>
      </c>
      <c r="AI495" s="74" t="s">
        <v>1012</v>
      </c>
      <c r="AJ495" s="74">
        <v>1568</v>
      </c>
      <c r="AK495" s="74">
        <v>1583</v>
      </c>
      <c r="AL495" s="74">
        <v>1627</v>
      </c>
      <c r="AM495" s="74">
        <v>1615</v>
      </c>
      <c r="AN495" s="74">
        <v>97</v>
      </c>
      <c r="AO495" s="74" t="s">
        <v>1004</v>
      </c>
      <c r="AP495" s="74" t="s">
        <v>1004</v>
      </c>
      <c r="AQ495" s="74">
        <v>68</v>
      </c>
      <c r="AR495" s="74" t="s">
        <v>1006</v>
      </c>
      <c r="AS495" s="74" t="s">
        <v>1007</v>
      </c>
      <c r="AT495" s="74" t="s">
        <v>1023</v>
      </c>
      <c r="AU495" s="74" t="s">
        <v>1009</v>
      </c>
      <c r="AV495" s="74">
        <v>8</v>
      </c>
      <c r="AW495" s="74" t="s">
        <v>1004</v>
      </c>
      <c r="AX495" s="74">
        <v>0</v>
      </c>
      <c r="AY495" s="104">
        <v>0</v>
      </c>
    </row>
    <row r="496" spans="1:51">
      <c r="A496" s="95">
        <v>266</v>
      </c>
      <c r="B496" s="109" t="s">
        <v>1302</v>
      </c>
      <c r="C496" s="74" t="s">
        <v>1302</v>
      </c>
      <c r="D496" s="74">
        <v>11.4</v>
      </c>
      <c r="E496" s="74">
        <v>-1</v>
      </c>
      <c r="F496" s="74" t="s">
        <v>24</v>
      </c>
      <c r="G496" s="74">
        <v>-1</v>
      </c>
      <c r="H496" s="74">
        <v>-1</v>
      </c>
      <c r="I496" s="96" t="str">
        <f>HYPERLINK("[映雪.xlsx]类型!B15",'类型（5）'!$C$15)</f>
        <v>巫女</v>
      </c>
      <c r="J496" s="74">
        <v>-1</v>
      </c>
      <c r="K496" s="74">
        <v>-1</v>
      </c>
      <c r="L496" s="74" t="s">
        <v>1001</v>
      </c>
      <c r="M496" s="74" t="s">
        <v>1002</v>
      </c>
      <c r="N496" s="74">
        <v>944</v>
      </c>
      <c r="O496" s="74">
        <v>944</v>
      </c>
      <c r="P496" s="118">
        <v>36</v>
      </c>
      <c r="Q496" s="74" t="s">
        <v>1074</v>
      </c>
      <c r="R496" s="74">
        <v>-1</v>
      </c>
      <c r="S496" s="120">
        <v>68</v>
      </c>
      <c r="T496" s="74">
        <v>-1</v>
      </c>
      <c r="U496" s="74">
        <v>-1</v>
      </c>
      <c r="V496" s="74">
        <v>66</v>
      </c>
      <c r="W496" s="74">
        <v>-1</v>
      </c>
      <c r="X496" s="74">
        <v>-1</v>
      </c>
      <c r="Y496" s="132">
        <v>67</v>
      </c>
      <c r="Z496" s="74">
        <v>-1</v>
      </c>
      <c r="AA496" s="74">
        <v>-1</v>
      </c>
      <c r="AB496" s="133">
        <v>71</v>
      </c>
      <c r="AC496" s="74">
        <v>-1</v>
      </c>
      <c r="AD496" s="74">
        <v>-1</v>
      </c>
      <c r="AE496" s="136">
        <f t="shared" si="14"/>
        <v>134</v>
      </c>
      <c r="AF496" s="130">
        <f t="shared" si="15"/>
        <v>201</v>
      </c>
      <c r="AG496" s="74">
        <v>100</v>
      </c>
      <c r="AH496" s="74">
        <v>1</v>
      </c>
      <c r="AI496" s="74" t="s">
        <v>1012</v>
      </c>
      <c r="AJ496" s="74">
        <v>1542</v>
      </c>
      <c r="AK496" s="74">
        <v>1557</v>
      </c>
      <c r="AL496" s="74">
        <v>1595</v>
      </c>
      <c r="AM496" s="74">
        <v>1615</v>
      </c>
      <c r="AN496" s="74">
        <v>90</v>
      </c>
      <c r="AO496" s="74" t="s">
        <v>1004</v>
      </c>
      <c r="AP496" s="74" t="s">
        <v>1004</v>
      </c>
      <c r="AQ496" s="74">
        <v>60</v>
      </c>
      <c r="AR496" s="74" t="s">
        <v>1006</v>
      </c>
      <c r="AS496" s="74" t="s">
        <v>1007</v>
      </c>
      <c r="AT496" s="74" t="s">
        <v>1008</v>
      </c>
      <c r="AU496" s="74" t="s">
        <v>1009</v>
      </c>
      <c r="AV496" s="74">
        <v>8</v>
      </c>
      <c r="AW496" s="74" t="s">
        <v>1005</v>
      </c>
      <c r="AX496" s="74">
        <v>0</v>
      </c>
      <c r="AY496" s="104">
        <v>0</v>
      </c>
    </row>
    <row r="497" spans="1:51">
      <c r="A497" s="95">
        <v>314</v>
      </c>
      <c r="B497" s="109" t="s">
        <v>1349</v>
      </c>
      <c r="C497" s="74" t="s">
        <v>1349</v>
      </c>
      <c r="D497" s="74">
        <v>4.2</v>
      </c>
      <c r="E497" s="74">
        <v>-1</v>
      </c>
      <c r="F497" s="74" t="s">
        <v>18</v>
      </c>
      <c r="G497" s="74">
        <v>-1</v>
      </c>
      <c r="H497" s="74">
        <v>-1</v>
      </c>
      <c r="I497" s="99" t="str">
        <f>HYPERLINK("[映雪.xlsx]类型!B26",'类型（5）'!$C$26)</f>
        <v>剑豪</v>
      </c>
      <c r="J497" s="74">
        <v>-1</v>
      </c>
      <c r="K497" s="74">
        <v>-1</v>
      </c>
      <c r="L497" s="74" t="s">
        <v>1001</v>
      </c>
      <c r="M497" s="74" t="s">
        <v>1002</v>
      </c>
      <c r="N497" s="74">
        <v>93</v>
      </c>
      <c r="O497" s="74">
        <v>93</v>
      </c>
      <c r="P497" s="118">
        <v>13</v>
      </c>
      <c r="Q497" s="74" t="s">
        <v>1042</v>
      </c>
      <c r="R497" s="74">
        <v>-1</v>
      </c>
      <c r="S497" s="95">
        <v>64</v>
      </c>
      <c r="T497" s="74">
        <v>-1</v>
      </c>
      <c r="U497" s="74">
        <v>-1</v>
      </c>
      <c r="V497" s="122">
        <v>70</v>
      </c>
      <c r="W497" s="74">
        <v>-1</v>
      </c>
      <c r="X497" s="74">
        <v>-1</v>
      </c>
      <c r="Y497" s="104">
        <v>45</v>
      </c>
      <c r="Z497" s="74">
        <v>-1</v>
      </c>
      <c r="AA497" s="74">
        <v>-1</v>
      </c>
      <c r="AB497" s="133">
        <v>67</v>
      </c>
      <c r="AC497" s="74">
        <v>-1</v>
      </c>
      <c r="AD497" s="74">
        <v>-1</v>
      </c>
      <c r="AE497" s="136">
        <f t="shared" si="14"/>
        <v>134</v>
      </c>
      <c r="AF497" s="130">
        <f t="shared" si="15"/>
        <v>179</v>
      </c>
      <c r="AG497" s="74">
        <v>100</v>
      </c>
      <c r="AH497" s="74">
        <v>1</v>
      </c>
      <c r="AI497" s="74" t="s">
        <v>1012</v>
      </c>
      <c r="AJ497" s="74">
        <v>1533</v>
      </c>
      <c r="AK497" s="74">
        <v>1548</v>
      </c>
      <c r="AL497" s="74">
        <v>1592</v>
      </c>
      <c r="AM497" s="74">
        <v>1615</v>
      </c>
      <c r="AN497" s="74">
        <v>96</v>
      </c>
      <c r="AO497" s="74" t="s">
        <v>1004</v>
      </c>
      <c r="AP497" s="74" t="s">
        <v>1005</v>
      </c>
      <c r="AQ497" s="74">
        <v>60</v>
      </c>
      <c r="AR497" s="74" t="s">
        <v>1006</v>
      </c>
      <c r="AS497" s="74" t="s">
        <v>1007</v>
      </c>
      <c r="AT497" s="74" t="s">
        <v>1023</v>
      </c>
      <c r="AU497" s="74" t="s">
        <v>1027</v>
      </c>
      <c r="AV497" s="74">
        <v>7</v>
      </c>
      <c r="AW497" s="74" t="s">
        <v>1005</v>
      </c>
      <c r="AX497" s="74">
        <v>0</v>
      </c>
      <c r="AY497" s="104">
        <v>20</v>
      </c>
    </row>
    <row r="498" spans="1:51">
      <c r="A498" s="95">
        <v>470</v>
      </c>
      <c r="B498" s="109" t="s">
        <v>1498</v>
      </c>
      <c r="C498" s="74" t="s">
        <v>1498</v>
      </c>
      <c r="D498" s="74">
        <v>4.6</v>
      </c>
      <c r="E498" s="74">
        <v>-1</v>
      </c>
      <c r="F498" s="74" t="s">
        <v>22</v>
      </c>
      <c r="G498" s="74">
        <v>-1</v>
      </c>
      <c r="H498" s="74">
        <v>-1</v>
      </c>
      <c r="I498" s="99" t="str">
        <f>HYPERLINK("[映雪.xlsx]类型!B26",'类型（5）'!$C$26)</f>
        <v>剑豪</v>
      </c>
      <c r="J498" s="74">
        <v>-1</v>
      </c>
      <c r="K498" s="74">
        <v>-1</v>
      </c>
      <c r="L498" s="74" t="s">
        <v>1001</v>
      </c>
      <c r="M498" s="74" t="s">
        <v>1002</v>
      </c>
      <c r="N498" s="74">
        <v>230</v>
      </c>
      <c r="O498" s="74">
        <v>230</v>
      </c>
      <c r="P498" s="118">
        <v>410</v>
      </c>
      <c r="Q498" s="74" t="s">
        <v>1085</v>
      </c>
      <c r="R498" s="74">
        <v>-1</v>
      </c>
      <c r="S498" s="95">
        <v>59</v>
      </c>
      <c r="T498" s="74">
        <v>-1</v>
      </c>
      <c r="U498" s="74">
        <v>-1</v>
      </c>
      <c r="V498" s="122">
        <v>75</v>
      </c>
      <c r="W498" s="74">
        <v>-1</v>
      </c>
      <c r="X498" s="74">
        <v>-1</v>
      </c>
      <c r="Y498" s="132">
        <v>66</v>
      </c>
      <c r="Z498" s="74">
        <v>-1</v>
      </c>
      <c r="AA498" s="74">
        <v>-1</v>
      </c>
      <c r="AB498" s="129">
        <v>49</v>
      </c>
      <c r="AC498" s="74">
        <v>-1</v>
      </c>
      <c r="AD498" s="74">
        <v>-1</v>
      </c>
      <c r="AE498" s="136">
        <f t="shared" si="14"/>
        <v>134</v>
      </c>
      <c r="AF498" s="130">
        <f t="shared" si="15"/>
        <v>200</v>
      </c>
      <c r="AG498" s="74">
        <v>100</v>
      </c>
      <c r="AH498" s="74">
        <v>1</v>
      </c>
      <c r="AI498" s="74" t="s">
        <v>1012</v>
      </c>
      <c r="AJ498" s="74">
        <v>1505</v>
      </c>
      <c r="AK498" s="74">
        <v>1520</v>
      </c>
      <c r="AL498" s="74">
        <v>1561</v>
      </c>
      <c r="AM498" s="74">
        <v>1615</v>
      </c>
      <c r="AN498" s="74">
        <v>59</v>
      </c>
      <c r="AO498" s="74" t="s">
        <v>1004</v>
      </c>
      <c r="AP498" s="74" t="s">
        <v>1005</v>
      </c>
      <c r="AQ498" s="74">
        <v>19</v>
      </c>
      <c r="AR498" s="74" t="s">
        <v>1006</v>
      </c>
      <c r="AS498" s="74" t="s">
        <v>1007</v>
      </c>
      <c r="AT498" s="74" t="s">
        <v>1008</v>
      </c>
      <c r="AU498" s="74" t="s">
        <v>1013</v>
      </c>
      <c r="AV498" s="74">
        <v>6</v>
      </c>
      <c r="AW498" s="74" t="s">
        <v>1005</v>
      </c>
      <c r="AX498" s="74">
        <v>0</v>
      </c>
      <c r="AY498" s="104">
        <v>0</v>
      </c>
    </row>
    <row r="499" spans="1:51">
      <c r="A499" s="95">
        <v>482</v>
      </c>
      <c r="B499" s="109" t="s">
        <v>1509</v>
      </c>
      <c r="C499" s="74" t="s">
        <v>1509</v>
      </c>
      <c r="D499" s="74">
        <v>6.4</v>
      </c>
      <c r="E499" s="74">
        <v>-1</v>
      </c>
      <c r="F499" s="74" t="s">
        <v>36</v>
      </c>
      <c r="G499" s="74">
        <v>-1</v>
      </c>
      <c r="H499" s="74">
        <v>-1</v>
      </c>
      <c r="I499" s="74" t="str">
        <f>HYPERLINK("[映雪.xlsx]类型!B33",'类型（5）'!$C$33)</f>
        <v>魔女</v>
      </c>
      <c r="J499" s="74">
        <v>-1</v>
      </c>
      <c r="K499" s="74">
        <v>-1</v>
      </c>
      <c r="L499" s="74" t="s">
        <v>1001</v>
      </c>
      <c r="M499" s="74" t="s">
        <v>1002</v>
      </c>
      <c r="N499" s="74">
        <v>438</v>
      </c>
      <c r="O499" s="74">
        <v>438</v>
      </c>
      <c r="P499" s="118">
        <v>21</v>
      </c>
      <c r="Q499" s="74" t="s">
        <v>1481</v>
      </c>
      <c r="R499" s="74">
        <v>-1</v>
      </c>
      <c r="S499" s="95">
        <v>62</v>
      </c>
      <c r="T499" s="74">
        <v>-1</v>
      </c>
      <c r="U499" s="74">
        <v>-1</v>
      </c>
      <c r="V499" s="122">
        <v>72</v>
      </c>
      <c r="W499" s="74">
        <v>-1</v>
      </c>
      <c r="X499" s="74">
        <v>-1</v>
      </c>
      <c r="Y499" s="104">
        <v>56</v>
      </c>
      <c r="Z499" s="74">
        <v>-1</v>
      </c>
      <c r="AA499" s="74">
        <v>-1</v>
      </c>
      <c r="AB499" s="133">
        <v>73</v>
      </c>
      <c r="AC499" s="74">
        <v>-1</v>
      </c>
      <c r="AD499" s="74">
        <v>-1</v>
      </c>
      <c r="AE499" s="136">
        <f t="shared" si="14"/>
        <v>134</v>
      </c>
      <c r="AF499" s="130">
        <f t="shared" si="15"/>
        <v>190</v>
      </c>
      <c r="AG499" s="74">
        <v>100</v>
      </c>
      <c r="AH499" s="74">
        <v>1</v>
      </c>
      <c r="AI499" s="74" t="s">
        <v>1012</v>
      </c>
      <c r="AJ499" s="74">
        <v>1600</v>
      </c>
      <c r="AK499" s="74">
        <v>1614</v>
      </c>
      <c r="AL499" s="74">
        <v>1615</v>
      </c>
      <c r="AM499" s="74">
        <v>1615</v>
      </c>
      <c r="AN499" s="74">
        <v>60</v>
      </c>
      <c r="AO499" s="74" t="s">
        <v>1004</v>
      </c>
      <c r="AP499" s="74" t="s">
        <v>1004</v>
      </c>
      <c r="AQ499" s="74">
        <v>74</v>
      </c>
      <c r="AR499" s="74" t="s">
        <v>1006</v>
      </c>
      <c r="AS499" s="74" t="s">
        <v>1007</v>
      </c>
      <c r="AT499" s="74" t="s">
        <v>1008</v>
      </c>
      <c r="AU499" s="74" t="s">
        <v>1013</v>
      </c>
      <c r="AV499" s="74">
        <v>9</v>
      </c>
      <c r="AW499" s="74" t="s">
        <v>1005</v>
      </c>
      <c r="AX499" s="74">
        <v>0</v>
      </c>
      <c r="AY499" s="104">
        <v>30</v>
      </c>
    </row>
    <row r="500" spans="1:51">
      <c r="A500" s="95">
        <v>495</v>
      </c>
      <c r="B500" s="109" t="s">
        <v>1519</v>
      </c>
      <c r="C500" s="74" t="s">
        <v>1519</v>
      </c>
      <c r="D500" s="74">
        <v>4.2</v>
      </c>
      <c r="E500" s="74">
        <v>-1</v>
      </c>
      <c r="F500" s="74" t="s">
        <v>146</v>
      </c>
      <c r="G500" s="74">
        <v>-1</v>
      </c>
      <c r="H500" s="74">
        <v>-1</v>
      </c>
      <c r="I500" s="74" t="str">
        <f>HYPERLINK("[映雪.xlsx]类型!B3",'类型（5）'!$C$3)</f>
        <v>武勇强化</v>
      </c>
      <c r="J500" s="74">
        <v>-1</v>
      </c>
      <c r="K500" s="74">
        <v>-1</v>
      </c>
      <c r="L500" s="74" t="s">
        <v>1001</v>
      </c>
      <c r="M500" s="74" t="s">
        <v>1002</v>
      </c>
      <c r="N500" s="74">
        <v>842</v>
      </c>
      <c r="O500" s="74">
        <v>842</v>
      </c>
      <c r="P500" s="118">
        <v>145</v>
      </c>
      <c r="Q500" s="74" t="s">
        <v>1064</v>
      </c>
      <c r="R500" s="74">
        <v>-1</v>
      </c>
      <c r="S500" s="120">
        <v>69</v>
      </c>
      <c r="T500" s="74">
        <v>-1</v>
      </c>
      <c r="U500" s="74">
        <v>-1</v>
      </c>
      <c r="V500" s="74">
        <v>65</v>
      </c>
      <c r="W500" s="74">
        <v>-1</v>
      </c>
      <c r="X500" s="74">
        <v>-1</v>
      </c>
      <c r="Y500" s="104">
        <v>32</v>
      </c>
      <c r="Z500" s="74">
        <v>-1</v>
      </c>
      <c r="AA500" s="74">
        <v>-1</v>
      </c>
      <c r="AB500" s="133">
        <v>72</v>
      </c>
      <c r="AC500" s="74">
        <v>-1</v>
      </c>
      <c r="AD500" s="74">
        <v>-1</v>
      </c>
      <c r="AE500" s="136">
        <f t="shared" si="14"/>
        <v>134</v>
      </c>
      <c r="AF500" s="130">
        <f t="shared" si="15"/>
        <v>166</v>
      </c>
      <c r="AG500" s="74">
        <v>100</v>
      </c>
      <c r="AH500" s="74">
        <v>1</v>
      </c>
      <c r="AI500" s="74" t="s">
        <v>1012</v>
      </c>
      <c r="AJ500" s="74">
        <v>1534</v>
      </c>
      <c r="AK500" s="74">
        <v>1549</v>
      </c>
      <c r="AL500" s="74">
        <v>1604</v>
      </c>
      <c r="AM500" s="74">
        <v>1615</v>
      </c>
      <c r="AN500" s="74">
        <v>30</v>
      </c>
      <c r="AO500" s="74" t="s">
        <v>1004</v>
      </c>
      <c r="AP500" s="74" t="s">
        <v>1005</v>
      </c>
      <c r="AQ500" s="74">
        <v>16</v>
      </c>
      <c r="AR500" s="74" t="s">
        <v>1006</v>
      </c>
      <c r="AS500" s="74" t="s">
        <v>1007</v>
      </c>
      <c r="AT500" s="74" t="s">
        <v>1008</v>
      </c>
      <c r="AU500" s="74" t="s">
        <v>1027</v>
      </c>
      <c r="AV500" s="74">
        <v>2</v>
      </c>
      <c r="AW500" s="74" t="s">
        <v>1004</v>
      </c>
      <c r="AX500" s="74">
        <v>0</v>
      </c>
      <c r="AY500" s="104">
        <v>0</v>
      </c>
    </row>
    <row r="501" spans="1:51">
      <c r="A501" s="95">
        <v>530</v>
      </c>
      <c r="B501" s="109" t="s">
        <v>1550</v>
      </c>
      <c r="C501" s="74" t="s">
        <v>1550</v>
      </c>
      <c r="D501" s="74">
        <v>4.8</v>
      </c>
      <c r="E501" s="74">
        <v>-1</v>
      </c>
      <c r="F501" s="74" t="s">
        <v>44</v>
      </c>
      <c r="G501" s="74">
        <v>-1</v>
      </c>
      <c r="H501" s="74">
        <v>-1</v>
      </c>
      <c r="I501" s="74" t="str">
        <f>HYPERLINK("[映雪.xlsx]类型!B7",'类型（5）'!$C$7)</f>
        <v>武勇全能</v>
      </c>
      <c r="J501" s="74">
        <v>-1</v>
      </c>
      <c r="K501" s="74">
        <v>-1</v>
      </c>
      <c r="L501" s="74" t="s">
        <v>1001</v>
      </c>
      <c r="M501" s="74" t="s">
        <v>1002</v>
      </c>
      <c r="N501" s="74">
        <v>327</v>
      </c>
      <c r="O501" s="74">
        <v>327</v>
      </c>
      <c r="P501" s="118">
        <v>25</v>
      </c>
      <c r="Q501" s="74" t="s">
        <v>1091</v>
      </c>
      <c r="R501" s="74">
        <v>-1</v>
      </c>
      <c r="S501" s="95">
        <v>61</v>
      </c>
      <c r="T501" s="74">
        <v>-1</v>
      </c>
      <c r="U501" s="74">
        <v>-1</v>
      </c>
      <c r="V501" s="122">
        <v>73</v>
      </c>
      <c r="W501" s="74">
        <v>-1</v>
      </c>
      <c r="X501" s="74">
        <v>-1</v>
      </c>
      <c r="Y501" s="132">
        <v>67</v>
      </c>
      <c r="Z501" s="74">
        <v>-1</v>
      </c>
      <c r="AA501" s="74">
        <v>-1</v>
      </c>
      <c r="AB501" s="129">
        <v>34</v>
      </c>
      <c r="AC501" s="74">
        <v>-1</v>
      </c>
      <c r="AD501" s="74">
        <v>-1</v>
      </c>
      <c r="AE501" s="136">
        <f t="shared" si="14"/>
        <v>134</v>
      </c>
      <c r="AF501" s="130">
        <f t="shared" si="15"/>
        <v>201</v>
      </c>
      <c r="AG501" s="74">
        <v>100</v>
      </c>
      <c r="AH501" s="74">
        <v>1</v>
      </c>
      <c r="AI501" s="74" t="s">
        <v>1012</v>
      </c>
      <c r="AJ501" s="74">
        <v>1538</v>
      </c>
      <c r="AK501" s="74">
        <v>1553</v>
      </c>
      <c r="AL501" s="74">
        <v>1580</v>
      </c>
      <c r="AM501" s="74">
        <v>1615</v>
      </c>
      <c r="AN501" s="74">
        <v>90</v>
      </c>
      <c r="AO501" s="74" t="s">
        <v>1004</v>
      </c>
      <c r="AP501" s="74" t="s">
        <v>1005</v>
      </c>
      <c r="AQ501" s="74">
        <v>20</v>
      </c>
      <c r="AR501" s="74" t="s">
        <v>1006</v>
      </c>
      <c r="AS501" s="74" t="s">
        <v>1007</v>
      </c>
      <c r="AT501" s="74" t="s">
        <v>1008</v>
      </c>
      <c r="AU501" s="74" t="s">
        <v>1017</v>
      </c>
      <c r="AV501" s="74">
        <v>13</v>
      </c>
      <c r="AW501" s="74" t="s">
        <v>1004</v>
      </c>
      <c r="AX501" s="74">
        <v>0</v>
      </c>
      <c r="AY501" s="104">
        <v>0</v>
      </c>
    </row>
    <row r="502" spans="1:51">
      <c r="A502" s="95">
        <v>592</v>
      </c>
      <c r="B502" s="109" t="s">
        <v>1605</v>
      </c>
      <c r="C502" s="74" t="s">
        <v>1605</v>
      </c>
      <c r="D502" s="74">
        <v>5.7</v>
      </c>
      <c r="E502" s="74">
        <v>-1</v>
      </c>
      <c r="F502" s="74" t="s">
        <v>150</v>
      </c>
      <c r="G502" s="74">
        <v>-1</v>
      </c>
      <c r="H502" s="74">
        <v>-1</v>
      </c>
      <c r="I502" s="74" t="str">
        <f>HYPERLINK("[映雪.xlsx]类型!B6",'类型（5）'!$C$6)</f>
        <v>统御全能</v>
      </c>
      <c r="J502" s="74">
        <v>-1</v>
      </c>
      <c r="K502" s="74">
        <v>-1</v>
      </c>
      <c r="L502" s="74" t="s">
        <v>1001</v>
      </c>
      <c r="M502" s="74" t="s">
        <v>1002</v>
      </c>
      <c r="N502" s="74">
        <v>45</v>
      </c>
      <c r="O502" s="74">
        <v>45</v>
      </c>
      <c r="P502" s="118">
        <v>178</v>
      </c>
      <c r="Q502" s="74" t="s">
        <v>1019</v>
      </c>
      <c r="R502" s="74">
        <v>-1</v>
      </c>
      <c r="S502" s="120">
        <v>76</v>
      </c>
      <c r="T502" s="74">
        <v>-1</v>
      </c>
      <c r="U502" s="74">
        <v>-1</v>
      </c>
      <c r="V502" s="74">
        <v>58</v>
      </c>
      <c r="W502" s="74">
        <v>-1</v>
      </c>
      <c r="X502" s="74">
        <v>-1</v>
      </c>
      <c r="Y502" s="104">
        <v>63</v>
      </c>
      <c r="Z502" s="74">
        <v>-1</v>
      </c>
      <c r="AA502" s="74">
        <v>-1</v>
      </c>
      <c r="AB502" s="129">
        <v>61</v>
      </c>
      <c r="AC502" s="74">
        <v>-1</v>
      </c>
      <c r="AD502" s="74">
        <v>-1</v>
      </c>
      <c r="AE502" s="136">
        <f t="shared" si="14"/>
        <v>134</v>
      </c>
      <c r="AF502" s="130">
        <f t="shared" si="15"/>
        <v>197</v>
      </c>
      <c r="AG502" s="74">
        <v>100</v>
      </c>
      <c r="AH502" s="74">
        <v>1</v>
      </c>
      <c r="AI502" s="74" t="s">
        <v>1012</v>
      </c>
      <c r="AJ502" s="74">
        <v>1559</v>
      </c>
      <c r="AK502" s="74">
        <v>1574</v>
      </c>
      <c r="AL502" s="74">
        <v>1600</v>
      </c>
      <c r="AM502" s="74">
        <v>1615</v>
      </c>
      <c r="AN502" s="74">
        <v>15</v>
      </c>
      <c r="AO502" s="74" t="s">
        <v>1004</v>
      </c>
      <c r="AP502" s="74" t="s">
        <v>1004</v>
      </c>
      <c r="AQ502" s="74">
        <v>50</v>
      </c>
      <c r="AR502" s="74" t="s">
        <v>1006</v>
      </c>
      <c r="AS502" s="74" t="s">
        <v>1007</v>
      </c>
      <c r="AT502" s="74" t="s">
        <v>1008</v>
      </c>
      <c r="AU502" s="74" t="s">
        <v>1013</v>
      </c>
      <c r="AV502" s="74">
        <v>7</v>
      </c>
      <c r="AW502" s="74" t="s">
        <v>1005</v>
      </c>
      <c r="AX502" s="74">
        <v>0</v>
      </c>
      <c r="AY502" s="104">
        <v>0</v>
      </c>
    </row>
    <row r="503" spans="1:51">
      <c r="A503" s="95">
        <v>619</v>
      </c>
      <c r="B503" s="109" t="s">
        <v>70</v>
      </c>
      <c r="C503" s="74" t="s">
        <v>70</v>
      </c>
      <c r="D503" s="74">
        <v>5.9</v>
      </c>
      <c r="E503" s="74">
        <v>-1</v>
      </c>
      <c r="F503" s="74" t="s">
        <v>70</v>
      </c>
      <c r="G503" s="74">
        <v>-1</v>
      </c>
      <c r="H503" s="74">
        <v>-1</v>
      </c>
      <c r="I503" s="99" t="str">
        <f>HYPERLINK("[映雪.xlsx]类型!B31",'类型（5）'!$C$31)</f>
        <v>后宫王</v>
      </c>
      <c r="J503" s="74">
        <v>-1</v>
      </c>
      <c r="K503" s="74">
        <v>-1</v>
      </c>
      <c r="L503" s="74" t="s">
        <v>1001</v>
      </c>
      <c r="M503" s="74" t="s">
        <v>1002</v>
      </c>
      <c r="N503" s="74">
        <v>51</v>
      </c>
      <c r="O503" s="74">
        <v>51</v>
      </c>
      <c r="P503" s="118">
        <v>151</v>
      </c>
      <c r="Q503" s="74" t="s">
        <v>1022</v>
      </c>
      <c r="R503" s="74">
        <v>-1</v>
      </c>
      <c r="S503" s="120">
        <v>78</v>
      </c>
      <c r="T503" s="74">
        <v>-1</v>
      </c>
      <c r="U503" s="74">
        <v>-1</v>
      </c>
      <c r="V503" s="74">
        <v>56</v>
      </c>
      <c r="W503" s="74">
        <v>-1</v>
      </c>
      <c r="X503" s="74">
        <v>-1</v>
      </c>
      <c r="Y503" s="104">
        <v>62</v>
      </c>
      <c r="Z503" s="74">
        <v>-1</v>
      </c>
      <c r="AA503" s="74">
        <v>-1</v>
      </c>
      <c r="AB503" s="129">
        <v>60</v>
      </c>
      <c r="AC503" s="74">
        <v>-1</v>
      </c>
      <c r="AD503" s="74">
        <v>-1</v>
      </c>
      <c r="AE503" s="136">
        <f t="shared" si="14"/>
        <v>134</v>
      </c>
      <c r="AF503" s="130">
        <f t="shared" si="15"/>
        <v>196</v>
      </c>
      <c r="AG503" s="74">
        <v>9640</v>
      </c>
      <c r="AH503" s="74">
        <v>6</v>
      </c>
      <c r="AI503" s="74" t="s">
        <v>4</v>
      </c>
      <c r="AJ503" s="74">
        <v>1536</v>
      </c>
      <c r="AK503" s="74">
        <v>1546</v>
      </c>
      <c r="AL503" s="74">
        <v>1565</v>
      </c>
      <c r="AM503" s="74">
        <v>1615</v>
      </c>
      <c r="AN503" s="74">
        <v>38</v>
      </c>
      <c r="AO503" s="74" t="s">
        <v>1004</v>
      </c>
      <c r="AP503" s="74" t="s">
        <v>1004</v>
      </c>
      <c r="AQ503" s="74">
        <v>59</v>
      </c>
      <c r="AR503" s="74" t="s">
        <v>1006</v>
      </c>
      <c r="AS503" s="74" t="s">
        <v>1062</v>
      </c>
      <c r="AT503" s="74" t="s">
        <v>1008</v>
      </c>
      <c r="AU503" s="74" t="s">
        <v>1009</v>
      </c>
      <c r="AV503" s="74">
        <v>5</v>
      </c>
      <c r="AW503" s="74" t="s">
        <v>1005</v>
      </c>
      <c r="AX503" s="74">
        <v>0</v>
      </c>
      <c r="AY503" s="104">
        <v>0</v>
      </c>
    </row>
    <row r="504" spans="1:51">
      <c r="A504" s="95">
        <v>648</v>
      </c>
      <c r="B504" s="109" t="s">
        <v>1653</v>
      </c>
      <c r="C504" s="74" t="s">
        <v>1653</v>
      </c>
      <c r="D504" s="74">
        <v>6.9</v>
      </c>
      <c r="E504" s="74">
        <v>-1</v>
      </c>
      <c r="F504" s="74" t="s">
        <v>38</v>
      </c>
      <c r="G504" s="74">
        <v>-1</v>
      </c>
      <c r="H504" s="74">
        <v>-1</v>
      </c>
      <c r="I504" s="96" t="str">
        <f>HYPERLINK("[映雪.xlsx]类型!B27",'类型（5）'!$C$27)</f>
        <v>骑士</v>
      </c>
      <c r="J504" s="74">
        <v>-1</v>
      </c>
      <c r="K504" s="74">
        <v>-1</v>
      </c>
      <c r="L504" s="74" t="s">
        <v>1001</v>
      </c>
      <c r="M504" s="74" t="s">
        <v>1002</v>
      </c>
      <c r="N504" s="74">
        <v>536</v>
      </c>
      <c r="O504" s="74">
        <v>536</v>
      </c>
      <c r="P504" s="118">
        <v>44</v>
      </c>
      <c r="Q504" s="74" t="s">
        <v>1036</v>
      </c>
      <c r="R504" s="74">
        <v>-1</v>
      </c>
      <c r="S504" s="95">
        <v>63</v>
      </c>
      <c r="T504" s="74">
        <v>-1</v>
      </c>
      <c r="U504" s="74">
        <v>-1</v>
      </c>
      <c r="V504" s="122">
        <v>71</v>
      </c>
      <c r="W504" s="74">
        <v>-1</v>
      </c>
      <c r="X504" s="74">
        <v>-1</v>
      </c>
      <c r="Y504" s="104">
        <v>48</v>
      </c>
      <c r="Z504" s="74">
        <v>-1</v>
      </c>
      <c r="AA504" s="74">
        <v>-1</v>
      </c>
      <c r="AB504" s="129">
        <v>61</v>
      </c>
      <c r="AC504" s="74">
        <v>-1</v>
      </c>
      <c r="AD504" s="74">
        <v>-1</v>
      </c>
      <c r="AE504" s="136">
        <f t="shared" si="14"/>
        <v>134</v>
      </c>
      <c r="AF504" s="130">
        <f t="shared" si="15"/>
        <v>182</v>
      </c>
      <c r="AG504" s="74">
        <v>100</v>
      </c>
      <c r="AH504" s="74">
        <v>1</v>
      </c>
      <c r="AI504" s="74" t="s">
        <v>1012</v>
      </c>
      <c r="AJ504" s="74">
        <v>1551</v>
      </c>
      <c r="AK504" s="74">
        <v>1566</v>
      </c>
      <c r="AL504" s="74">
        <v>1616</v>
      </c>
      <c r="AM504" s="74">
        <v>1615</v>
      </c>
      <c r="AN504" s="74">
        <v>51</v>
      </c>
      <c r="AO504" s="74" t="s">
        <v>1004</v>
      </c>
      <c r="AP504" s="74" t="s">
        <v>1005</v>
      </c>
      <c r="AQ504" s="74">
        <v>65</v>
      </c>
      <c r="AR504" s="74" t="s">
        <v>1345</v>
      </c>
      <c r="AS504" s="74" t="s">
        <v>1148</v>
      </c>
      <c r="AT504" s="74" t="s">
        <v>1008</v>
      </c>
      <c r="AU504" s="74" t="s">
        <v>1024</v>
      </c>
      <c r="AV504" s="74">
        <v>8</v>
      </c>
      <c r="AW504" s="74" t="s">
        <v>1004</v>
      </c>
      <c r="AX504" s="74">
        <v>0</v>
      </c>
      <c r="AY504" s="104">
        <v>24</v>
      </c>
    </row>
    <row r="505" spans="1:51">
      <c r="A505" s="95">
        <v>718</v>
      </c>
      <c r="B505" s="109" t="s">
        <v>1716</v>
      </c>
      <c r="C505" s="74" t="s">
        <v>1716</v>
      </c>
      <c r="D505" s="74">
        <v>2.9</v>
      </c>
      <c r="E505" s="74">
        <v>-1</v>
      </c>
      <c r="F505" s="74" t="s">
        <v>78</v>
      </c>
      <c r="G505" s="74">
        <v>-1</v>
      </c>
      <c r="H505" s="74">
        <v>-1</v>
      </c>
      <c r="I505" s="74" t="str">
        <f>HYPERLINK("[映雪.xlsx]类型!B38",'类型（5）'!$C$38)</f>
        <v>战士</v>
      </c>
      <c r="J505" s="74">
        <v>-1</v>
      </c>
      <c r="K505" s="74">
        <v>-1</v>
      </c>
      <c r="L505" s="74" t="s">
        <v>1001</v>
      </c>
      <c r="M505" s="74" t="s">
        <v>1002</v>
      </c>
      <c r="N505" s="74">
        <v>705</v>
      </c>
      <c r="O505" s="74">
        <v>705</v>
      </c>
      <c r="P505" s="118">
        <v>487</v>
      </c>
      <c r="Q505" s="74" t="s">
        <v>1036</v>
      </c>
      <c r="R505" s="74">
        <v>-1</v>
      </c>
      <c r="S505" s="95">
        <v>56</v>
      </c>
      <c r="T505" s="74">
        <v>-1</v>
      </c>
      <c r="U505" s="74">
        <v>-1</v>
      </c>
      <c r="V505" s="122">
        <v>78</v>
      </c>
      <c r="W505" s="74">
        <v>-1</v>
      </c>
      <c r="X505" s="74">
        <v>-1</v>
      </c>
      <c r="Y505" s="104">
        <v>48</v>
      </c>
      <c r="Z505" s="74">
        <v>-1</v>
      </c>
      <c r="AA505" s="74">
        <v>-1</v>
      </c>
      <c r="AB505" s="129">
        <v>55</v>
      </c>
      <c r="AC505" s="74">
        <v>-1</v>
      </c>
      <c r="AD505" s="74">
        <v>-1</v>
      </c>
      <c r="AE505" s="136">
        <f t="shared" si="14"/>
        <v>134</v>
      </c>
      <c r="AF505" s="130">
        <f t="shared" si="15"/>
        <v>182</v>
      </c>
      <c r="AG505" s="74">
        <v>100</v>
      </c>
      <c r="AH505" s="74">
        <v>1</v>
      </c>
      <c r="AI505" s="74" t="s">
        <v>1012</v>
      </c>
      <c r="AJ505" s="74">
        <v>1520</v>
      </c>
      <c r="AK505" s="74">
        <v>1535</v>
      </c>
      <c r="AL505" s="74">
        <v>1569</v>
      </c>
      <c r="AM505" s="74">
        <v>1615</v>
      </c>
      <c r="AN505" s="74">
        <v>5</v>
      </c>
      <c r="AO505" s="74" t="s">
        <v>1004</v>
      </c>
      <c r="AP505" s="74" t="s">
        <v>1005</v>
      </c>
      <c r="AQ505" s="74">
        <v>77</v>
      </c>
      <c r="AR505" s="74" t="s">
        <v>1006</v>
      </c>
      <c r="AS505" s="74" t="s">
        <v>1007</v>
      </c>
      <c r="AT505" s="74" t="s">
        <v>1008</v>
      </c>
      <c r="AU505" s="74" t="s">
        <v>1009</v>
      </c>
      <c r="AV505" s="74">
        <v>9</v>
      </c>
      <c r="AW505" s="74" t="s">
        <v>1004</v>
      </c>
      <c r="AX505" s="74">
        <v>0</v>
      </c>
      <c r="AY505" s="104">
        <v>0</v>
      </c>
    </row>
    <row r="506" spans="1:51">
      <c r="A506" s="95">
        <v>725</v>
      </c>
      <c r="B506" s="109" t="s">
        <v>1721</v>
      </c>
      <c r="C506" s="74" t="s">
        <v>1721</v>
      </c>
      <c r="D506" s="74">
        <v>6</v>
      </c>
      <c r="E506" s="74">
        <v>-1</v>
      </c>
      <c r="F506" s="74" t="s">
        <v>78</v>
      </c>
      <c r="G506" s="74">
        <v>-1</v>
      </c>
      <c r="H506" s="74">
        <v>-1</v>
      </c>
      <c r="I506" s="99" t="str">
        <f>HYPERLINK("[映雪.xlsx]类型!B11",'类型（5）'!$C$11)</f>
        <v>人偶</v>
      </c>
      <c r="J506" s="74">
        <v>-1</v>
      </c>
      <c r="K506" s="74">
        <v>-1</v>
      </c>
      <c r="L506" s="74" t="s">
        <v>1001</v>
      </c>
      <c r="M506" s="74" t="s">
        <v>1002</v>
      </c>
      <c r="N506" s="74">
        <v>61</v>
      </c>
      <c r="O506" s="74">
        <v>61</v>
      </c>
      <c r="P506" s="118">
        <v>170</v>
      </c>
      <c r="Q506" s="74" t="s">
        <v>1074</v>
      </c>
      <c r="R506" s="74">
        <v>-1</v>
      </c>
      <c r="S506" s="95">
        <v>53</v>
      </c>
      <c r="T506" s="74">
        <v>-1</v>
      </c>
      <c r="U506" s="74">
        <v>-1</v>
      </c>
      <c r="V506" s="99">
        <v>81</v>
      </c>
      <c r="W506" s="74">
        <v>-1</v>
      </c>
      <c r="X506" s="74">
        <v>-1</v>
      </c>
      <c r="Y506" s="104">
        <v>44</v>
      </c>
      <c r="Z506" s="74">
        <v>-1</v>
      </c>
      <c r="AA506" s="74">
        <v>-1</v>
      </c>
      <c r="AB506" s="133">
        <v>77</v>
      </c>
      <c r="AC506" s="74">
        <v>-1</v>
      </c>
      <c r="AD506" s="74">
        <v>-1</v>
      </c>
      <c r="AE506" s="136">
        <f t="shared" si="14"/>
        <v>134</v>
      </c>
      <c r="AF506" s="130">
        <f t="shared" si="15"/>
        <v>178</v>
      </c>
      <c r="AG506" s="74">
        <v>100</v>
      </c>
      <c r="AH506" s="74">
        <v>2</v>
      </c>
      <c r="AI506" s="74" t="s">
        <v>1012</v>
      </c>
      <c r="AJ506" s="74">
        <v>1545</v>
      </c>
      <c r="AK506" s="74">
        <v>1560</v>
      </c>
      <c r="AL506" s="74">
        <v>1578</v>
      </c>
      <c r="AM506" s="74">
        <v>1615</v>
      </c>
      <c r="AN506" s="74">
        <v>1</v>
      </c>
      <c r="AO506" s="74" t="s">
        <v>1004</v>
      </c>
      <c r="AP506" s="74" t="s">
        <v>1004</v>
      </c>
      <c r="AQ506" s="74">
        <v>20</v>
      </c>
      <c r="AR506" s="74" t="s">
        <v>1006</v>
      </c>
      <c r="AS506" s="74" t="s">
        <v>1007</v>
      </c>
      <c r="AT506" s="74" t="s">
        <v>1016</v>
      </c>
      <c r="AU506" s="74" t="s">
        <v>1013</v>
      </c>
      <c r="AV506" s="74">
        <v>9</v>
      </c>
      <c r="AW506" s="74" t="s">
        <v>1005</v>
      </c>
      <c r="AX506" s="74">
        <v>0</v>
      </c>
      <c r="AY506" s="104">
        <v>0</v>
      </c>
    </row>
    <row r="507" spans="1:51">
      <c r="A507" s="95">
        <v>910</v>
      </c>
      <c r="B507" s="109" t="s">
        <v>1885</v>
      </c>
      <c r="C507" s="74" t="s">
        <v>1885</v>
      </c>
      <c r="D507" s="74">
        <v>6.8</v>
      </c>
      <c r="E507" s="74">
        <v>-1</v>
      </c>
      <c r="F507" s="74" t="s">
        <v>72</v>
      </c>
      <c r="G507" s="74">
        <v>-1</v>
      </c>
      <c r="H507" s="74">
        <v>-1</v>
      </c>
      <c r="I507" s="74" t="str">
        <f>HYPERLINK("[映雪.xlsx]类型!B35",'类型（5）'!$C$35)</f>
        <v>刺客</v>
      </c>
      <c r="J507" s="74">
        <v>-1</v>
      </c>
      <c r="K507" s="74">
        <v>-1</v>
      </c>
      <c r="L507" s="74" t="s">
        <v>1001</v>
      </c>
      <c r="M507" s="74" t="s">
        <v>1002</v>
      </c>
      <c r="N507" s="74">
        <v>623</v>
      </c>
      <c r="O507" s="74">
        <v>623</v>
      </c>
      <c r="P507" s="118">
        <v>547</v>
      </c>
      <c r="Q507" s="74" t="s">
        <v>1082</v>
      </c>
      <c r="R507" s="74">
        <v>-1</v>
      </c>
      <c r="S507" s="95">
        <v>64</v>
      </c>
      <c r="T507" s="74">
        <v>-1</v>
      </c>
      <c r="U507" s="74">
        <v>-1</v>
      </c>
      <c r="V507" s="122">
        <v>70</v>
      </c>
      <c r="W507" s="74">
        <v>-1</v>
      </c>
      <c r="X507" s="74">
        <v>-1</v>
      </c>
      <c r="Y507" s="132">
        <v>68</v>
      </c>
      <c r="Z507" s="74">
        <v>-1</v>
      </c>
      <c r="AA507" s="74">
        <v>-1</v>
      </c>
      <c r="AB507" s="129">
        <v>60</v>
      </c>
      <c r="AC507" s="74">
        <v>-1</v>
      </c>
      <c r="AD507" s="74">
        <v>-1</v>
      </c>
      <c r="AE507" s="136">
        <f t="shared" si="14"/>
        <v>134</v>
      </c>
      <c r="AF507" s="130">
        <f t="shared" si="15"/>
        <v>202</v>
      </c>
      <c r="AG507" s="74">
        <v>100</v>
      </c>
      <c r="AH507" s="74">
        <v>1</v>
      </c>
      <c r="AI507" s="74" t="s">
        <v>1012</v>
      </c>
      <c r="AJ507" s="74">
        <v>1548</v>
      </c>
      <c r="AK507" s="74">
        <v>1563</v>
      </c>
      <c r="AL507" s="74">
        <v>1584</v>
      </c>
      <c r="AM507" s="74">
        <v>1615</v>
      </c>
      <c r="AN507" s="74">
        <v>62</v>
      </c>
      <c r="AO507" s="74" t="s">
        <v>1004</v>
      </c>
      <c r="AP507" s="74" t="s">
        <v>1004</v>
      </c>
      <c r="AQ507" s="74">
        <v>44</v>
      </c>
      <c r="AR507" s="74" t="s">
        <v>1006</v>
      </c>
      <c r="AS507" s="74" t="s">
        <v>1007</v>
      </c>
      <c r="AT507" s="74" t="s">
        <v>1023</v>
      </c>
      <c r="AU507" s="74" t="s">
        <v>1013</v>
      </c>
      <c r="AV507" s="74">
        <v>9</v>
      </c>
      <c r="AW507" s="74" t="s">
        <v>1005</v>
      </c>
      <c r="AX507" s="74">
        <v>0</v>
      </c>
      <c r="AY507" s="104">
        <v>0</v>
      </c>
    </row>
    <row r="508" spans="1:51">
      <c r="A508" s="95">
        <v>964</v>
      </c>
      <c r="B508" s="109" t="s">
        <v>1933</v>
      </c>
      <c r="C508" s="74" t="s">
        <v>1933</v>
      </c>
      <c r="D508" s="74">
        <v>16.3</v>
      </c>
      <c r="E508" s="74">
        <v>-1</v>
      </c>
      <c r="F508" s="74" t="s">
        <v>48</v>
      </c>
      <c r="G508" s="74">
        <v>-1</v>
      </c>
      <c r="H508" s="74">
        <v>-1</v>
      </c>
      <c r="I508" s="74" t="str">
        <f>HYPERLINK("[映雪.xlsx]类型!B13",'类型（5）'!$C$13)</f>
        <v>贤者</v>
      </c>
      <c r="J508" s="74">
        <v>-1</v>
      </c>
      <c r="K508" s="74">
        <v>-1</v>
      </c>
      <c r="L508" s="74" t="s">
        <v>1001</v>
      </c>
      <c r="M508" s="74" t="s">
        <v>1002</v>
      </c>
      <c r="N508" s="74">
        <v>264</v>
      </c>
      <c r="O508" s="74">
        <v>264</v>
      </c>
      <c r="P508" s="118">
        <v>90</v>
      </c>
      <c r="Q508" s="74" t="s">
        <v>1763</v>
      </c>
      <c r="R508" s="74">
        <v>-1</v>
      </c>
      <c r="S508" s="95">
        <v>38</v>
      </c>
      <c r="T508" s="74">
        <v>-1</v>
      </c>
      <c r="U508" s="74">
        <v>-1</v>
      </c>
      <c r="V508" s="74">
        <v>20</v>
      </c>
      <c r="W508" s="74">
        <v>-1</v>
      </c>
      <c r="X508" s="74">
        <v>-1</v>
      </c>
      <c r="Y508" s="125">
        <v>96</v>
      </c>
      <c r="Z508" s="74">
        <v>-1</v>
      </c>
      <c r="AA508" s="74">
        <v>-1</v>
      </c>
      <c r="AB508" s="129">
        <v>3</v>
      </c>
      <c r="AC508" s="74">
        <v>-1</v>
      </c>
      <c r="AD508" s="74">
        <v>-1</v>
      </c>
      <c r="AE508" s="136">
        <f t="shared" si="14"/>
        <v>134</v>
      </c>
      <c r="AF508" s="130">
        <f t="shared" si="15"/>
        <v>154</v>
      </c>
      <c r="AG508" s="74">
        <v>100</v>
      </c>
      <c r="AH508" s="74">
        <v>3</v>
      </c>
      <c r="AI508" s="74" t="s">
        <v>1012</v>
      </c>
      <c r="AJ508" s="74">
        <v>1493</v>
      </c>
      <c r="AK508" s="74">
        <v>1508</v>
      </c>
      <c r="AL508" s="74">
        <v>1568</v>
      </c>
      <c r="AM508" s="74">
        <v>1615</v>
      </c>
      <c r="AN508" s="74">
        <v>30</v>
      </c>
      <c r="AO508" s="74" t="s">
        <v>1004</v>
      </c>
      <c r="AP508" s="74" t="s">
        <v>1005</v>
      </c>
      <c r="AQ508" s="74">
        <v>95</v>
      </c>
      <c r="AR508" s="74" t="s">
        <v>1006</v>
      </c>
      <c r="AS508" s="74" t="s">
        <v>1007</v>
      </c>
      <c r="AT508" s="74" t="s">
        <v>1162</v>
      </c>
      <c r="AU508" s="74" t="s">
        <v>1013</v>
      </c>
      <c r="AV508" s="74">
        <v>10</v>
      </c>
      <c r="AW508" s="74" t="s">
        <v>1005</v>
      </c>
      <c r="AX508" s="74">
        <v>0</v>
      </c>
      <c r="AY508" s="104">
        <v>0</v>
      </c>
    </row>
    <row r="509" spans="1:51">
      <c r="A509" s="95">
        <v>988</v>
      </c>
      <c r="B509" s="109" t="s">
        <v>1955</v>
      </c>
      <c r="C509" s="74" t="s">
        <v>1955</v>
      </c>
      <c r="D509" s="74">
        <v>6.1</v>
      </c>
      <c r="E509" s="74">
        <v>-1</v>
      </c>
      <c r="F509" s="74" t="s">
        <v>48</v>
      </c>
      <c r="G509" s="74">
        <v>-1</v>
      </c>
      <c r="H509" s="74">
        <v>-1</v>
      </c>
      <c r="I509" s="99" t="str">
        <f>HYPERLINK("[映雪.xlsx]类型!B39",'类型（5）'!$C$39)</f>
        <v>狙撃手</v>
      </c>
      <c r="J509" s="74">
        <v>-1</v>
      </c>
      <c r="K509" s="74">
        <v>-1</v>
      </c>
      <c r="L509" s="74" t="s">
        <v>1001</v>
      </c>
      <c r="M509" s="74" t="s">
        <v>1002</v>
      </c>
      <c r="N509" s="74">
        <v>779</v>
      </c>
      <c r="O509" s="74">
        <v>779</v>
      </c>
      <c r="P509" s="118">
        <v>592</v>
      </c>
      <c r="Q509" s="74" t="s">
        <v>1051</v>
      </c>
      <c r="R509" s="74">
        <v>-1</v>
      </c>
      <c r="S509" s="95">
        <v>57</v>
      </c>
      <c r="T509" s="74">
        <v>-1</v>
      </c>
      <c r="U509" s="74">
        <v>-1</v>
      </c>
      <c r="V509" s="122">
        <v>77</v>
      </c>
      <c r="W509" s="74">
        <v>-1</v>
      </c>
      <c r="X509" s="74">
        <v>-1</v>
      </c>
      <c r="Y509" s="104">
        <v>59</v>
      </c>
      <c r="Z509" s="74">
        <v>-1</v>
      </c>
      <c r="AA509" s="74">
        <v>-1</v>
      </c>
      <c r="AB509" s="129">
        <v>55</v>
      </c>
      <c r="AC509" s="74">
        <v>-1</v>
      </c>
      <c r="AD509" s="74">
        <v>-1</v>
      </c>
      <c r="AE509" s="136">
        <f t="shared" si="14"/>
        <v>134</v>
      </c>
      <c r="AF509" s="130">
        <f t="shared" si="15"/>
        <v>193</v>
      </c>
      <c r="AG509" s="74">
        <v>100</v>
      </c>
      <c r="AH509" s="74">
        <v>1</v>
      </c>
      <c r="AI509" s="74" t="s">
        <v>1012</v>
      </c>
      <c r="AJ509" s="74">
        <v>1536</v>
      </c>
      <c r="AK509" s="74">
        <v>1551</v>
      </c>
      <c r="AL509" s="74">
        <v>1568</v>
      </c>
      <c r="AM509" s="74">
        <v>1615</v>
      </c>
      <c r="AN509" s="74">
        <v>56</v>
      </c>
      <c r="AO509" s="74" t="s">
        <v>1004</v>
      </c>
      <c r="AP509" s="74" t="s">
        <v>1004</v>
      </c>
      <c r="AQ509" s="74">
        <v>37</v>
      </c>
      <c r="AR509" s="74" t="s">
        <v>1006</v>
      </c>
      <c r="AS509" s="74" t="s">
        <v>1007</v>
      </c>
      <c r="AT509" s="74" t="s">
        <v>1008</v>
      </c>
      <c r="AU509" s="74" t="s">
        <v>1009</v>
      </c>
      <c r="AV509" s="74">
        <v>7</v>
      </c>
      <c r="AW509" s="74" t="s">
        <v>1004</v>
      </c>
      <c r="AX509" s="74">
        <v>0</v>
      </c>
      <c r="AY509" s="104">
        <v>0</v>
      </c>
    </row>
    <row r="510" spans="1:51">
      <c r="A510" s="95">
        <v>1164</v>
      </c>
      <c r="B510" s="109" t="s">
        <v>2116</v>
      </c>
      <c r="C510" s="74" t="s">
        <v>2116</v>
      </c>
      <c r="D510" s="74">
        <v>6</v>
      </c>
      <c r="E510" s="74">
        <v>-1</v>
      </c>
      <c r="F510" s="74" t="s">
        <v>56</v>
      </c>
      <c r="G510" s="74">
        <v>-1</v>
      </c>
      <c r="H510" s="74">
        <v>-1</v>
      </c>
      <c r="I510" s="74" t="str">
        <f>HYPERLINK("[映雪.xlsx]类型!B6",'类型（5）'!$C$6)</f>
        <v>统御全能</v>
      </c>
      <c r="J510" s="74">
        <v>-1</v>
      </c>
      <c r="K510" s="74">
        <v>-1</v>
      </c>
      <c r="L510" s="74" t="s">
        <v>1001</v>
      </c>
      <c r="M510" s="74" t="s">
        <v>1002</v>
      </c>
      <c r="N510" s="74">
        <v>1255</v>
      </c>
      <c r="O510" s="74">
        <v>1255</v>
      </c>
      <c r="P510" s="118">
        <v>143</v>
      </c>
      <c r="Q510" s="74" t="s">
        <v>1060</v>
      </c>
      <c r="R510" s="74">
        <v>-1</v>
      </c>
      <c r="S510" s="120">
        <v>66</v>
      </c>
      <c r="T510" s="74">
        <v>-1</v>
      </c>
      <c r="U510" s="74">
        <v>-1</v>
      </c>
      <c r="V510" s="74">
        <v>68</v>
      </c>
      <c r="W510" s="74">
        <v>-1</v>
      </c>
      <c r="X510" s="74">
        <v>-1</v>
      </c>
      <c r="Y510" s="104">
        <v>53</v>
      </c>
      <c r="Z510" s="74">
        <v>-1</v>
      </c>
      <c r="AA510" s="74">
        <v>-1</v>
      </c>
      <c r="AB510" s="129">
        <v>45</v>
      </c>
      <c r="AC510" s="74">
        <v>-1</v>
      </c>
      <c r="AD510" s="74">
        <v>-1</v>
      </c>
      <c r="AE510" s="136">
        <f t="shared" si="14"/>
        <v>134</v>
      </c>
      <c r="AF510" s="130">
        <f t="shared" si="15"/>
        <v>187</v>
      </c>
      <c r="AG510" s="74">
        <v>100</v>
      </c>
      <c r="AH510" s="74">
        <v>1</v>
      </c>
      <c r="AI510" s="74" t="s">
        <v>1012</v>
      </c>
      <c r="AJ510" s="74">
        <v>1493</v>
      </c>
      <c r="AK510" s="74">
        <v>1508</v>
      </c>
      <c r="AL510" s="74">
        <v>1560</v>
      </c>
      <c r="AM510" s="74">
        <v>1615</v>
      </c>
      <c r="AN510" s="74">
        <v>25</v>
      </c>
      <c r="AO510" s="74" t="s">
        <v>1004</v>
      </c>
      <c r="AP510" s="74" t="s">
        <v>1005</v>
      </c>
      <c r="AQ510" s="74">
        <v>20</v>
      </c>
      <c r="AR510" s="74" t="s">
        <v>1006</v>
      </c>
      <c r="AS510" s="74" t="s">
        <v>1007</v>
      </c>
      <c r="AT510" s="74" t="s">
        <v>1023</v>
      </c>
      <c r="AU510" s="74" t="s">
        <v>1009</v>
      </c>
      <c r="AV510" s="74">
        <v>10</v>
      </c>
      <c r="AW510" s="74" t="s">
        <v>1005</v>
      </c>
      <c r="AX510" s="74">
        <v>0</v>
      </c>
      <c r="AY510" s="104">
        <v>0</v>
      </c>
    </row>
    <row r="511" spans="1:51">
      <c r="A511" s="95">
        <v>1305</v>
      </c>
      <c r="B511" s="109" t="s">
        <v>2237</v>
      </c>
      <c r="C511" s="74" t="s">
        <v>2237</v>
      </c>
      <c r="D511" s="74">
        <v>6.1</v>
      </c>
      <c r="E511" s="74">
        <v>-1</v>
      </c>
      <c r="F511" s="74" t="s">
        <v>58</v>
      </c>
      <c r="G511" s="74">
        <v>-1</v>
      </c>
      <c r="H511" s="74">
        <v>-1</v>
      </c>
      <c r="I511" s="74" t="str">
        <f>HYPERLINK("[映雪.xlsx]类型!B30",'类型（5）'!$C$30)</f>
        <v>黑幕</v>
      </c>
      <c r="J511" s="74">
        <v>-1</v>
      </c>
      <c r="K511" s="74">
        <v>-1</v>
      </c>
      <c r="L511" s="74" t="s">
        <v>1001</v>
      </c>
      <c r="M511" s="74" t="s">
        <v>1002</v>
      </c>
      <c r="N511" s="74">
        <v>1240</v>
      </c>
      <c r="O511" s="74">
        <v>1240</v>
      </c>
      <c r="P511" s="118">
        <v>34</v>
      </c>
      <c r="Q511" s="74" t="s">
        <v>1056</v>
      </c>
      <c r="R511" s="74">
        <v>-1</v>
      </c>
      <c r="S511" s="120">
        <v>73</v>
      </c>
      <c r="T511" s="74">
        <v>-1</v>
      </c>
      <c r="U511" s="74">
        <v>-1</v>
      </c>
      <c r="V511" s="74">
        <v>61</v>
      </c>
      <c r="W511" s="74">
        <v>-1</v>
      </c>
      <c r="X511" s="74">
        <v>-1</v>
      </c>
      <c r="Y511" s="104">
        <v>43</v>
      </c>
      <c r="Z511" s="74">
        <v>-1</v>
      </c>
      <c r="AA511" s="74">
        <v>-1</v>
      </c>
      <c r="AB511" s="129">
        <v>40</v>
      </c>
      <c r="AC511" s="74">
        <v>-1</v>
      </c>
      <c r="AD511" s="74">
        <v>-1</v>
      </c>
      <c r="AE511" s="136">
        <f t="shared" si="14"/>
        <v>134</v>
      </c>
      <c r="AF511" s="130">
        <f t="shared" si="15"/>
        <v>177</v>
      </c>
      <c r="AG511" s="74">
        <v>100</v>
      </c>
      <c r="AH511" s="74">
        <v>1</v>
      </c>
      <c r="AI511" s="74" t="s">
        <v>1012</v>
      </c>
      <c r="AJ511" s="74">
        <v>1512</v>
      </c>
      <c r="AK511" s="74">
        <v>1527</v>
      </c>
      <c r="AL511" s="74">
        <v>1546</v>
      </c>
      <c r="AM511" s="74">
        <v>1615</v>
      </c>
      <c r="AN511" s="74">
        <v>0</v>
      </c>
      <c r="AO511" s="74" t="s">
        <v>1004</v>
      </c>
      <c r="AP511" s="74" t="s">
        <v>1005</v>
      </c>
      <c r="AQ511" s="74">
        <v>84</v>
      </c>
      <c r="AR511" s="74" t="s">
        <v>1006</v>
      </c>
      <c r="AS511" s="74" t="s">
        <v>1007</v>
      </c>
      <c r="AT511" s="74" t="s">
        <v>1008</v>
      </c>
      <c r="AU511" s="74" t="s">
        <v>1038</v>
      </c>
      <c r="AV511" s="74">
        <v>12</v>
      </c>
      <c r="AW511" s="74" t="s">
        <v>1004</v>
      </c>
      <c r="AX511" s="74">
        <v>0</v>
      </c>
      <c r="AY511" s="104">
        <v>0</v>
      </c>
    </row>
    <row r="512" spans="1:51">
      <c r="A512" s="95">
        <v>1341</v>
      </c>
      <c r="B512" s="109" t="s">
        <v>2268</v>
      </c>
      <c r="C512" s="74" t="s">
        <v>2268</v>
      </c>
      <c r="D512" s="74">
        <v>7</v>
      </c>
      <c r="E512" s="74">
        <v>-1</v>
      </c>
      <c r="F512" s="74" t="s">
        <v>68</v>
      </c>
      <c r="G512" s="74">
        <v>-1</v>
      </c>
      <c r="H512" s="74">
        <v>-1</v>
      </c>
      <c r="I512" s="99" t="str">
        <f>HYPERLINK("[映雪.xlsx]类型!B42",'类型（5）'!$C$42)</f>
        <v>魔剑士</v>
      </c>
      <c r="J512" s="74">
        <v>-1</v>
      </c>
      <c r="K512" s="74">
        <v>-1</v>
      </c>
      <c r="L512" s="74" t="s">
        <v>1001</v>
      </c>
      <c r="M512" s="74" t="s">
        <v>1002</v>
      </c>
      <c r="N512" s="74">
        <v>1435</v>
      </c>
      <c r="O512" s="74">
        <v>1435</v>
      </c>
      <c r="P512" s="118">
        <v>149</v>
      </c>
      <c r="Q512" s="74" t="s">
        <v>1300</v>
      </c>
      <c r="R512" s="74">
        <v>-1</v>
      </c>
      <c r="S512" s="95">
        <v>64</v>
      </c>
      <c r="T512" s="74">
        <v>-1</v>
      </c>
      <c r="U512" s="74">
        <v>-1</v>
      </c>
      <c r="V512" s="122">
        <v>70</v>
      </c>
      <c r="W512" s="74">
        <v>-1</v>
      </c>
      <c r="X512" s="74">
        <v>-1</v>
      </c>
      <c r="Y512" s="132">
        <v>67</v>
      </c>
      <c r="Z512" s="74">
        <v>-1</v>
      </c>
      <c r="AA512" s="74">
        <v>-1</v>
      </c>
      <c r="AB512" s="133">
        <v>69</v>
      </c>
      <c r="AC512" s="74">
        <v>-1</v>
      </c>
      <c r="AD512" s="74">
        <v>-1</v>
      </c>
      <c r="AE512" s="136">
        <f t="shared" si="14"/>
        <v>134</v>
      </c>
      <c r="AF512" s="130">
        <f t="shared" si="15"/>
        <v>201</v>
      </c>
      <c r="AG512" s="74">
        <v>100</v>
      </c>
      <c r="AH512" s="74">
        <v>1</v>
      </c>
      <c r="AI512" s="74" t="s">
        <v>1012</v>
      </c>
      <c r="AJ512" s="74">
        <v>1515</v>
      </c>
      <c r="AK512" s="74">
        <v>1530</v>
      </c>
      <c r="AL512" s="74">
        <v>1564</v>
      </c>
      <c r="AM512" s="74">
        <v>1615</v>
      </c>
      <c r="AN512" s="74">
        <v>0</v>
      </c>
      <c r="AO512" s="74" t="s">
        <v>1004</v>
      </c>
      <c r="AP512" s="74" t="s">
        <v>1005</v>
      </c>
      <c r="AQ512" s="74">
        <v>44</v>
      </c>
      <c r="AR512" s="74" t="s">
        <v>1006</v>
      </c>
      <c r="AS512" s="74" t="s">
        <v>1007</v>
      </c>
      <c r="AT512" s="74" t="s">
        <v>1023</v>
      </c>
      <c r="AU512" s="74" t="s">
        <v>1017</v>
      </c>
      <c r="AV512" s="74">
        <v>8</v>
      </c>
      <c r="AW512" s="74" t="s">
        <v>1004</v>
      </c>
      <c r="AX512" s="74">
        <v>0</v>
      </c>
      <c r="AY512" s="104">
        <v>0</v>
      </c>
    </row>
    <row r="513" spans="1:51">
      <c r="A513" s="95">
        <v>1511</v>
      </c>
      <c r="B513" s="109" t="s">
        <v>2414</v>
      </c>
      <c r="C513" s="74" t="s">
        <v>2414</v>
      </c>
      <c r="D513" s="74">
        <v>5.4</v>
      </c>
      <c r="E513" s="74">
        <v>-1</v>
      </c>
      <c r="F513" s="74" t="s">
        <v>126</v>
      </c>
      <c r="G513" s="74">
        <v>-1</v>
      </c>
      <c r="H513" s="74">
        <v>-1</v>
      </c>
      <c r="I513" s="74" t="str">
        <f>HYPERLINK("[映雪.xlsx]类型!B8",'类型（5）'!$C$8)</f>
        <v>智慧全能</v>
      </c>
      <c r="J513" s="74">
        <v>-1</v>
      </c>
      <c r="K513" s="74">
        <v>-1</v>
      </c>
      <c r="L513" s="74" t="s">
        <v>1001</v>
      </c>
      <c r="M513" s="74" t="s">
        <v>1002</v>
      </c>
      <c r="N513" s="74">
        <v>1582</v>
      </c>
      <c r="O513" s="74">
        <v>1582</v>
      </c>
      <c r="P513" s="118">
        <v>527</v>
      </c>
      <c r="Q513" s="74" t="s">
        <v>1046</v>
      </c>
      <c r="R513" s="74">
        <v>-1</v>
      </c>
      <c r="S513" s="120">
        <v>69</v>
      </c>
      <c r="T513" s="74">
        <v>-1</v>
      </c>
      <c r="U513" s="74">
        <v>-1</v>
      </c>
      <c r="V513" s="74">
        <v>65</v>
      </c>
      <c r="W513" s="74">
        <v>-1</v>
      </c>
      <c r="X513" s="74">
        <v>-1</v>
      </c>
      <c r="Y513" s="132">
        <v>74</v>
      </c>
      <c r="Z513" s="74">
        <v>-1</v>
      </c>
      <c r="AA513" s="74">
        <v>-1</v>
      </c>
      <c r="AB513" s="129">
        <v>62</v>
      </c>
      <c r="AC513" s="74">
        <v>-1</v>
      </c>
      <c r="AD513" s="74">
        <v>-1</v>
      </c>
      <c r="AE513" s="136">
        <f t="shared" si="14"/>
        <v>134</v>
      </c>
      <c r="AF513" s="130">
        <f t="shared" si="15"/>
        <v>208</v>
      </c>
      <c r="AG513" s="74">
        <v>100</v>
      </c>
      <c r="AH513" s="74">
        <v>1</v>
      </c>
      <c r="AI513" s="74" t="s">
        <v>1012</v>
      </c>
      <c r="AJ513" s="74">
        <v>1511</v>
      </c>
      <c r="AK513" s="74">
        <v>1526</v>
      </c>
      <c r="AL513" s="74">
        <v>1570</v>
      </c>
      <c r="AM513" s="74">
        <v>1615</v>
      </c>
      <c r="AN513" s="74">
        <v>0</v>
      </c>
      <c r="AO513" s="74" t="s">
        <v>1004</v>
      </c>
      <c r="AP513" s="74" t="s">
        <v>1005</v>
      </c>
      <c r="AQ513" s="74">
        <v>15</v>
      </c>
      <c r="AR513" s="74" t="s">
        <v>1006</v>
      </c>
      <c r="AS513" s="74" t="s">
        <v>1007</v>
      </c>
      <c r="AT513" s="74" t="s">
        <v>1008</v>
      </c>
      <c r="AU513" s="74" t="s">
        <v>1017</v>
      </c>
      <c r="AV513" s="74">
        <v>10</v>
      </c>
      <c r="AW513" s="74" t="s">
        <v>1004</v>
      </c>
      <c r="AX513" s="74">
        <v>0</v>
      </c>
      <c r="AY513" s="104">
        <v>0</v>
      </c>
    </row>
    <row r="514" spans="1:51">
      <c r="A514" s="95">
        <v>1583</v>
      </c>
      <c r="B514" s="109" t="s">
        <v>2476</v>
      </c>
      <c r="C514" s="74" t="s">
        <v>2476</v>
      </c>
      <c r="D514" s="74">
        <v>4.8</v>
      </c>
      <c r="E514" s="74">
        <v>-1</v>
      </c>
      <c r="F514" s="74" t="s">
        <v>100</v>
      </c>
      <c r="G514" s="74">
        <v>-1</v>
      </c>
      <c r="H514" s="74">
        <v>-1</v>
      </c>
      <c r="I514" s="74" t="str">
        <f>HYPERLINK("[映雪.xlsx]类型!B7",'类型（5）'!$C$7)</f>
        <v>武勇全能</v>
      </c>
      <c r="J514" s="74">
        <v>-1</v>
      </c>
      <c r="K514" s="74">
        <v>-1</v>
      </c>
      <c r="L514" s="74" t="s">
        <v>1001</v>
      </c>
      <c r="M514" s="74" t="s">
        <v>1002</v>
      </c>
      <c r="N514" s="74">
        <v>1640</v>
      </c>
      <c r="O514" s="74">
        <v>1640</v>
      </c>
      <c r="P514" s="118">
        <v>577</v>
      </c>
      <c r="Q514" s="74" t="s">
        <v>1072</v>
      </c>
      <c r="R514" s="74">
        <v>-1</v>
      </c>
      <c r="S514" s="95">
        <v>58</v>
      </c>
      <c r="T514" s="74">
        <v>-1</v>
      </c>
      <c r="U514" s="74">
        <v>-1</v>
      </c>
      <c r="V514" s="122">
        <v>76</v>
      </c>
      <c r="W514" s="74">
        <v>-1</v>
      </c>
      <c r="X514" s="74">
        <v>-1</v>
      </c>
      <c r="Y514" s="132">
        <v>66</v>
      </c>
      <c r="Z514" s="74">
        <v>-1</v>
      </c>
      <c r="AA514" s="74">
        <v>-1</v>
      </c>
      <c r="AB514" s="129">
        <v>43</v>
      </c>
      <c r="AC514" s="74">
        <v>-1</v>
      </c>
      <c r="AD514" s="74">
        <v>-1</v>
      </c>
      <c r="AE514" s="136">
        <f t="shared" ref="AE514:AE577" si="16">MAX(SUM(S514,V514),IF(Y514&gt;=80,MAX(SUM(S514,Y514),SUM(V514,Y514)),-1))</f>
        <v>134</v>
      </c>
      <c r="AF514" s="130">
        <f t="shared" ref="AF514:AF577" si="17">SUM(S514,V514,Y514)</f>
        <v>200</v>
      </c>
      <c r="AG514" s="74">
        <v>100</v>
      </c>
      <c r="AH514" s="74">
        <v>1</v>
      </c>
      <c r="AI514" s="74" t="s">
        <v>1012</v>
      </c>
      <c r="AJ514" s="74">
        <v>1537</v>
      </c>
      <c r="AK514" s="74">
        <v>1552</v>
      </c>
      <c r="AL514" s="74">
        <v>1586</v>
      </c>
      <c r="AM514" s="74">
        <v>1615</v>
      </c>
      <c r="AN514" s="74">
        <v>0</v>
      </c>
      <c r="AO514" s="74" t="s">
        <v>1004</v>
      </c>
      <c r="AP514" s="74" t="s">
        <v>1005</v>
      </c>
      <c r="AQ514" s="74">
        <v>85</v>
      </c>
      <c r="AR514" s="74" t="s">
        <v>1006</v>
      </c>
      <c r="AS514" s="74" t="s">
        <v>1007</v>
      </c>
      <c r="AT514" s="74" t="s">
        <v>1008</v>
      </c>
      <c r="AU514" s="74" t="s">
        <v>1038</v>
      </c>
      <c r="AV514" s="74">
        <v>8</v>
      </c>
      <c r="AW514" s="74" t="s">
        <v>1004</v>
      </c>
      <c r="AX514" s="74">
        <v>0</v>
      </c>
      <c r="AY514" s="104">
        <v>0</v>
      </c>
    </row>
    <row r="515" spans="1:51">
      <c r="A515" s="95">
        <v>0</v>
      </c>
      <c r="B515" s="109" t="s">
        <v>156</v>
      </c>
      <c r="C515" s="74" t="s">
        <v>156</v>
      </c>
      <c r="D515" s="74">
        <v>7.3</v>
      </c>
      <c r="E515" s="74">
        <v>-1</v>
      </c>
      <c r="F515" s="74" t="s">
        <v>156</v>
      </c>
      <c r="G515" s="74">
        <v>-1</v>
      </c>
      <c r="H515" s="74">
        <v>-1</v>
      </c>
      <c r="I515" s="74" t="str">
        <f>HYPERLINK("[映雪.xlsx]类型!B86",'类型（5）'!$C$86)</f>
        <v>恋崎桃</v>
      </c>
      <c r="J515" s="74">
        <v>-1</v>
      </c>
      <c r="K515" s="74">
        <v>-1</v>
      </c>
      <c r="L515" s="74" t="s">
        <v>1001</v>
      </c>
      <c r="M515" s="74" t="s">
        <v>1002</v>
      </c>
      <c r="N515" s="74">
        <v>75</v>
      </c>
      <c r="O515" s="74">
        <v>75</v>
      </c>
      <c r="P515" s="118">
        <v>126</v>
      </c>
      <c r="Q515" s="74" t="s">
        <v>1003</v>
      </c>
      <c r="R515" s="74">
        <v>-1</v>
      </c>
      <c r="S515" s="120">
        <v>71</v>
      </c>
      <c r="T515" s="74">
        <v>-1</v>
      </c>
      <c r="U515" s="74">
        <v>-1</v>
      </c>
      <c r="V515" s="74">
        <v>62</v>
      </c>
      <c r="W515" s="74">
        <v>-1</v>
      </c>
      <c r="X515" s="74">
        <v>-1</v>
      </c>
      <c r="Y515" s="132">
        <v>73</v>
      </c>
      <c r="Z515" s="74">
        <v>-1</v>
      </c>
      <c r="AA515" s="74">
        <v>-1</v>
      </c>
      <c r="AB515" s="129">
        <v>63</v>
      </c>
      <c r="AC515" s="74">
        <v>-1</v>
      </c>
      <c r="AD515" s="74">
        <v>-1</v>
      </c>
      <c r="AE515" s="136">
        <f t="shared" si="16"/>
        <v>133</v>
      </c>
      <c r="AF515" s="130">
        <f t="shared" si="17"/>
        <v>206</v>
      </c>
      <c r="AG515" s="74">
        <v>7400</v>
      </c>
      <c r="AH515" s="74">
        <v>6</v>
      </c>
      <c r="AI515" s="74" t="s">
        <v>4</v>
      </c>
      <c r="AJ515" s="74">
        <v>1507</v>
      </c>
      <c r="AK515" s="74">
        <v>1522</v>
      </c>
      <c r="AL515" s="74">
        <v>1595</v>
      </c>
      <c r="AM515" s="74">
        <v>1615</v>
      </c>
      <c r="AN515" s="74">
        <v>35</v>
      </c>
      <c r="AO515" s="74" t="s">
        <v>1004</v>
      </c>
      <c r="AP515" s="74" t="s">
        <v>1005</v>
      </c>
      <c r="AQ515" s="74">
        <v>31</v>
      </c>
      <c r="AR515" s="74" t="s">
        <v>1006</v>
      </c>
      <c r="AS515" s="74" t="s">
        <v>1007</v>
      </c>
      <c r="AT515" s="74" t="s">
        <v>1008</v>
      </c>
      <c r="AU515" s="74" t="s">
        <v>1009</v>
      </c>
      <c r="AV515" s="74">
        <v>9</v>
      </c>
      <c r="AW515" s="74" t="s">
        <v>1004</v>
      </c>
      <c r="AX515" s="74">
        <v>0</v>
      </c>
      <c r="AY515" s="104">
        <v>0</v>
      </c>
    </row>
    <row r="516" spans="1:51">
      <c r="A516" s="95">
        <v>81</v>
      </c>
      <c r="B516" s="109" t="s">
        <v>1125</v>
      </c>
      <c r="C516" s="74" t="s">
        <v>1125</v>
      </c>
      <c r="D516" s="74">
        <v>4.5</v>
      </c>
      <c r="E516" s="74">
        <v>-1</v>
      </c>
      <c r="F516" s="74" t="s">
        <v>130</v>
      </c>
      <c r="G516" s="74">
        <v>-1</v>
      </c>
      <c r="H516" s="74">
        <v>-1</v>
      </c>
      <c r="I516" s="96" t="str">
        <f>HYPERLINK("[映雪.xlsx]类型!B24",'类型（5）'!$C$24)</f>
        <v>艺术家</v>
      </c>
      <c r="J516" s="74">
        <v>-1</v>
      </c>
      <c r="K516" s="74">
        <v>-1</v>
      </c>
      <c r="L516" s="74" t="s">
        <v>1001</v>
      </c>
      <c r="M516" s="74" t="s">
        <v>1002</v>
      </c>
      <c r="N516" s="74">
        <v>586</v>
      </c>
      <c r="O516" s="74">
        <v>586</v>
      </c>
      <c r="P516" s="118">
        <v>58</v>
      </c>
      <c r="Q516" s="74" t="s">
        <v>1053</v>
      </c>
      <c r="R516" s="74">
        <v>-1</v>
      </c>
      <c r="S516" s="120">
        <v>75</v>
      </c>
      <c r="T516" s="74">
        <v>-1</v>
      </c>
      <c r="U516" s="74">
        <v>-1</v>
      </c>
      <c r="V516" s="74">
        <v>58</v>
      </c>
      <c r="W516" s="74">
        <v>-1</v>
      </c>
      <c r="X516" s="74">
        <v>-1</v>
      </c>
      <c r="Y516" s="132">
        <v>72</v>
      </c>
      <c r="Z516" s="74">
        <v>-1</v>
      </c>
      <c r="AA516" s="74">
        <v>-1</v>
      </c>
      <c r="AB516" s="133">
        <v>68</v>
      </c>
      <c r="AC516" s="74">
        <v>-1</v>
      </c>
      <c r="AD516" s="74">
        <v>-1</v>
      </c>
      <c r="AE516" s="136">
        <f t="shared" si="16"/>
        <v>133</v>
      </c>
      <c r="AF516" s="130">
        <f t="shared" si="17"/>
        <v>205</v>
      </c>
      <c r="AG516" s="74">
        <v>100</v>
      </c>
      <c r="AH516" s="74">
        <v>1</v>
      </c>
      <c r="AI516" s="74" t="s">
        <v>1012</v>
      </c>
      <c r="AJ516" s="74">
        <v>1527</v>
      </c>
      <c r="AK516" s="74">
        <v>1542</v>
      </c>
      <c r="AL516" s="74">
        <v>1589</v>
      </c>
      <c r="AM516" s="74">
        <v>1615</v>
      </c>
      <c r="AN516" s="74">
        <v>45</v>
      </c>
      <c r="AO516" s="74" t="s">
        <v>1004</v>
      </c>
      <c r="AP516" s="74" t="s">
        <v>1004</v>
      </c>
      <c r="AQ516" s="74">
        <v>77</v>
      </c>
      <c r="AR516" s="74" t="s">
        <v>1006</v>
      </c>
      <c r="AS516" s="74" t="s">
        <v>1007</v>
      </c>
      <c r="AT516" s="74" t="s">
        <v>1008</v>
      </c>
      <c r="AU516" s="74" t="s">
        <v>1038</v>
      </c>
      <c r="AV516" s="74">
        <v>10</v>
      </c>
      <c r="AW516" s="74" t="s">
        <v>1004</v>
      </c>
      <c r="AX516" s="74">
        <v>0</v>
      </c>
      <c r="AY516" s="104">
        <v>0</v>
      </c>
    </row>
    <row r="517" spans="1:51">
      <c r="A517" s="95">
        <v>309</v>
      </c>
      <c r="B517" s="109" t="s">
        <v>1343</v>
      </c>
      <c r="C517" s="74" t="s">
        <v>1343</v>
      </c>
      <c r="D517" s="74">
        <v>9.2</v>
      </c>
      <c r="E517" s="74">
        <v>-1</v>
      </c>
      <c r="F517" s="74" t="s">
        <v>102</v>
      </c>
      <c r="G517" s="74">
        <v>-1</v>
      </c>
      <c r="H517" s="74">
        <v>-1</v>
      </c>
      <c r="I517" s="99" t="str">
        <f>HYPERLINK("[映雪.xlsx]类型!B29",'类型（5）'!$C$29)</f>
        <v>偶像</v>
      </c>
      <c r="J517" s="74">
        <v>-1</v>
      </c>
      <c r="K517" s="74">
        <v>-1</v>
      </c>
      <c r="L517" s="74" t="s">
        <v>1001</v>
      </c>
      <c r="M517" s="74" t="s">
        <v>1002</v>
      </c>
      <c r="N517" s="74">
        <v>906</v>
      </c>
      <c r="O517" s="74">
        <v>906</v>
      </c>
      <c r="P517" s="118">
        <v>166</v>
      </c>
      <c r="Q517" s="74" t="s">
        <v>1053</v>
      </c>
      <c r="R517" s="74">
        <v>-1</v>
      </c>
      <c r="S517" s="95">
        <v>58</v>
      </c>
      <c r="T517" s="74">
        <v>-1</v>
      </c>
      <c r="U517" s="74">
        <v>-1</v>
      </c>
      <c r="V517" s="122">
        <v>75</v>
      </c>
      <c r="W517" s="74">
        <v>-1</v>
      </c>
      <c r="X517" s="74">
        <v>-1</v>
      </c>
      <c r="Y517" s="104">
        <v>61</v>
      </c>
      <c r="Z517" s="74">
        <v>-1</v>
      </c>
      <c r="AA517" s="74">
        <v>-1</v>
      </c>
      <c r="AB517" s="133">
        <v>73</v>
      </c>
      <c r="AC517" s="74">
        <v>-1</v>
      </c>
      <c r="AD517" s="74">
        <v>-1</v>
      </c>
      <c r="AE517" s="136">
        <f t="shared" si="16"/>
        <v>133</v>
      </c>
      <c r="AF517" s="130">
        <f t="shared" si="17"/>
        <v>194</v>
      </c>
      <c r="AG517" s="74">
        <v>100</v>
      </c>
      <c r="AH517" s="74">
        <v>1</v>
      </c>
      <c r="AI517" s="74" t="s">
        <v>1012</v>
      </c>
      <c r="AJ517" s="74">
        <v>1582</v>
      </c>
      <c r="AK517" s="74">
        <v>1597</v>
      </c>
      <c r="AL517" s="74">
        <v>1615</v>
      </c>
      <c r="AM517" s="74">
        <v>1615</v>
      </c>
      <c r="AN517" s="74">
        <v>92</v>
      </c>
      <c r="AO517" s="74" t="s">
        <v>1004</v>
      </c>
      <c r="AP517" s="74" t="s">
        <v>1004</v>
      </c>
      <c r="AQ517" s="74">
        <v>1</v>
      </c>
      <c r="AR517" s="74" t="s">
        <v>1006</v>
      </c>
      <c r="AS517" s="74" t="s">
        <v>1007</v>
      </c>
      <c r="AT517" s="74" t="s">
        <v>1008</v>
      </c>
      <c r="AU517" s="74" t="s">
        <v>1027</v>
      </c>
      <c r="AV517" s="74">
        <v>8</v>
      </c>
      <c r="AW517" s="74" t="s">
        <v>1005</v>
      </c>
      <c r="AX517" s="74">
        <v>0</v>
      </c>
      <c r="AY517" s="104">
        <v>68</v>
      </c>
    </row>
    <row r="518" spans="1:51">
      <c r="A518" s="95">
        <v>382</v>
      </c>
      <c r="B518" s="109" t="s">
        <v>1417</v>
      </c>
      <c r="C518" s="74" t="s">
        <v>1417</v>
      </c>
      <c r="D518" s="74">
        <v>5.2</v>
      </c>
      <c r="E518" s="74">
        <v>-1</v>
      </c>
      <c r="F518" s="74" t="s">
        <v>128</v>
      </c>
      <c r="G518" s="74">
        <v>-1</v>
      </c>
      <c r="H518" s="74">
        <v>-1</v>
      </c>
      <c r="I518" s="74" t="str">
        <f>HYPERLINK("[映雪.xlsx]类型!B2",'类型（5）'!$C$2)</f>
        <v>统御强化</v>
      </c>
      <c r="J518" s="74">
        <v>-1</v>
      </c>
      <c r="K518" s="74">
        <v>-1</v>
      </c>
      <c r="L518" s="74" t="s">
        <v>1001</v>
      </c>
      <c r="M518" s="74" t="s">
        <v>1002</v>
      </c>
      <c r="N518" s="74">
        <v>639</v>
      </c>
      <c r="O518" s="74">
        <v>639</v>
      </c>
      <c r="P518" s="118">
        <v>391</v>
      </c>
      <c r="Q518" s="74" t="s">
        <v>1022</v>
      </c>
      <c r="R518" s="74">
        <v>-1</v>
      </c>
      <c r="S518" s="120">
        <v>67</v>
      </c>
      <c r="T518" s="74">
        <v>-1</v>
      </c>
      <c r="U518" s="74">
        <v>-1</v>
      </c>
      <c r="V518" s="74">
        <v>66</v>
      </c>
      <c r="W518" s="74">
        <v>-1</v>
      </c>
      <c r="X518" s="74">
        <v>-1</v>
      </c>
      <c r="Y518" s="104">
        <v>64</v>
      </c>
      <c r="Z518" s="74">
        <v>-1</v>
      </c>
      <c r="AA518" s="74">
        <v>-1</v>
      </c>
      <c r="AB518" s="133">
        <v>68</v>
      </c>
      <c r="AC518" s="74">
        <v>-1</v>
      </c>
      <c r="AD518" s="74">
        <v>-1</v>
      </c>
      <c r="AE518" s="136">
        <f t="shared" si="16"/>
        <v>133</v>
      </c>
      <c r="AF518" s="130">
        <f t="shared" si="17"/>
        <v>197</v>
      </c>
      <c r="AG518" s="74">
        <v>100</v>
      </c>
      <c r="AH518" s="74">
        <v>1</v>
      </c>
      <c r="AI518" s="74" t="s">
        <v>1012</v>
      </c>
      <c r="AJ518" s="74">
        <v>1555</v>
      </c>
      <c r="AK518" s="74">
        <v>1570</v>
      </c>
      <c r="AL518" s="74">
        <v>1627</v>
      </c>
      <c r="AM518" s="74">
        <v>1615</v>
      </c>
      <c r="AN518" s="74">
        <v>85</v>
      </c>
      <c r="AO518" s="74" t="s">
        <v>1004</v>
      </c>
      <c r="AP518" s="74" t="s">
        <v>1005</v>
      </c>
      <c r="AQ518" s="74">
        <v>27</v>
      </c>
      <c r="AR518" s="74" t="s">
        <v>1006</v>
      </c>
      <c r="AS518" s="74" t="s">
        <v>1007</v>
      </c>
      <c r="AT518" s="74" t="s">
        <v>1023</v>
      </c>
      <c r="AU518" s="74" t="s">
        <v>1017</v>
      </c>
      <c r="AV518" s="74">
        <v>8</v>
      </c>
      <c r="AW518" s="74" t="s">
        <v>1004</v>
      </c>
      <c r="AX518" s="74">
        <v>0</v>
      </c>
      <c r="AY518" s="104">
        <v>0</v>
      </c>
    </row>
    <row r="519" spans="1:51">
      <c r="A519" s="95">
        <v>404</v>
      </c>
      <c r="B519" s="109" t="s">
        <v>1438</v>
      </c>
      <c r="C519" s="74" t="s">
        <v>1438</v>
      </c>
      <c r="D519" s="74">
        <v>5.2</v>
      </c>
      <c r="E519" s="74">
        <v>-1</v>
      </c>
      <c r="F519" s="74" t="s">
        <v>86</v>
      </c>
      <c r="G519" s="74">
        <v>-1</v>
      </c>
      <c r="H519" s="74">
        <v>-1</v>
      </c>
      <c r="I519" s="74" t="str">
        <f>HYPERLINK("[映雪.xlsx]类型!B2",'类型（5）'!$C$2)</f>
        <v>统御强化</v>
      </c>
      <c r="J519" s="74">
        <v>-1</v>
      </c>
      <c r="K519" s="74">
        <v>-1</v>
      </c>
      <c r="L519" s="74" t="s">
        <v>1001</v>
      </c>
      <c r="M519" s="74" t="s">
        <v>1002</v>
      </c>
      <c r="N519" s="74">
        <v>298</v>
      </c>
      <c r="O519" s="74">
        <v>298</v>
      </c>
      <c r="P519" s="118">
        <v>147</v>
      </c>
      <c r="Q519" s="74" t="s">
        <v>1046</v>
      </c>
      <c r="R519" s="74">
        <v>-1</v>
      </c>
      <c r="S519" s="120">
        <v>71</v>
      </c>
      <c r="T519" s="74">
        <v>-1</v>
      </c>
      <c r="U519" s="74">
        <v>-1</v>
      </c>
      <c r="V519" s="74">
        <v>62</v>
      </c>
      <c r="W519" s="74">
        <v>-1</v>
      </c>
      <c r="X519" s="74">
        <v>-1</v>
      </c>
      <c r="Y519" s="132">
        <v>69</v>
      </c>
      <c r="Z519" s="74">
        <v>-1</v>
      </c>
      <c r="AA519" s="74">
        <v>-1</v>
      </c>
      <c r="AB519" s="133">
        <v>71</v>
      </c>
      <c r="AC519" s="74">
        <v>-1</v>
      </c>
      <c r="AD519" s="74">
        <v>-1</v>
      </c>
      <c r="AE519" s="136">
        <f t="shared" si="16"/>
        <v>133</v>
      </c>
      <c r="AF519" s="130">
        <f t="shared" si="17"/>
        <v>202</v>
      </c>
      <c r="AG519" s="74">
        <v>100</v>
      </c>
      <c r="AH519" s="74">
        <v>1</v>
      </c>
      <c r="AI519" s="74" t="s">
        <v>1012</v>
      </c>
      <c r="AJ519" s="74">
        <v>1548</v>
      </c>
      <c r="AK519" s="74">
        <v>1563</v>
      </c>
      <c r="AL519" s="74">
        <v>1609</v>
      </c>
      <c r="AM519" s="74">
        <v>1615</v>
      </c>
      <c r="AN519" s="74">
        <v>3</v>
      </c>
      <c r="AO519" s="74" t="s">
        <v>1004</v>
      </c>
      <c r="AP519" s="74" t="s">
        <v>1005</v>
      </c>
      <c r="AQ519" s="74">
        <v>0</v>
      </c>
      <c r="AR519" s="74" t="s">
        <v>1006</v>
      </c>
      <c r="AS519" s="74" t="s">
        <v>1007</v>
      </c>
      <c r="AT519" s="74" t="s">
        <v>1008</v>
      </c>
      <c r="AU519" s="74" t="s">
        <v>1024</v>
      </c>
      <c r="AV519" s="74">
        <v>8</v>
      </c>
      <c r="AW519" s="74" t="s">
        <v>1004</v>
      </c>
      <c r="AX519" s="74">
        <v>0</v>
      </c>
      <c r="AY519" s="104">
        <v>65</v>
      </c>
    </row>
    <row r="520" spans="1:51">
      <c r="A520" s="95">
        <v>445</v>
      </c>
      <c r="B520" s="109" t="s">
        <v>1473</v>
      </c>
      <c r="C520" s="74" t="s">
        <v>1473</v>
      </c>
      <c r="D520" s="74">
        <v>7.8</v>
      </c>
      <c r="E520" s="74">
        <v>-1</v>
      </c>
      <c r="F520" s="74" t="s">
        <v>92</v>
      </c>
      <c r="G520" s="74">
        <v>-1</v>
      </c>
      <c r="H520" s="74">
        <v>-1</v>
      </c>
      <c r="I520" s="99" t="str">
        <f>HYPERLINK("[映雪.xlsx]类型!B39",'类型（5）'!$C$39)</f>
        <v>狙撃手</v>
      </c>
      <c r="J520" s="74">
        <v>-1</v>
      </c>
      <c r="K520" s="74">
        <v>-1</v>
      </c>
      <c r="L520" s="74" t="s">
        <v>1001</v>
      </c>
      <c r="M520" s="74" t="s">
        <v>1002</v>
      </c>
      <c r="N520" s="74">
        <v>429</v>
      </c>
      <c r="O520" s="74">
        <v>429</v>
      </c>
      <c r="P520" s="118">
        <v>84</v>
      </c>
      <c r="Q520" s="74" t="s">
        <v>1044</v>
      </c>
      <c r="R520" s="74">
        <v>-1</v>
      </c>
      <c r="S520" s="95">
        <v>51</v>
      </c>
      <c r="T520" s="74">
        <v>-1</v>
      </c>
      <c r="U520" s="74">
        <v>-1</v>
      </c>
      <c r="V520" s="99">
        <v>82</v>
      </c>
      <c r="W520" s="74">
        <v>-1</v>
      </c>
      <c r="X520" s="74">
        <v>-1</v>
      </c>
      <c r="Y520" s="104">
        <v>62</v>
      </c>
      <c r="Z520" s="74">
        <v>-1</v>
      </c>
      <c r="AA520" s="74">
        <v>-1</v>
      </c>
      <c r="AB520" s="129">
        <v>61</v>
      </c>
      <c r="AC520" s="74">
        <v>-1</v>
      </c>
      <c r="AD520" s="74">
        <v>-1</v>
      </c>
      <c r="AE520" s="136">
        <f t="shared" si="16"/>
        <v>133</v>
      </c>
      <c r="AF520" s="130">
        <f t="shared" si="17"/>
        <v>195</v>
      </c>
      <c r="AG520" s="74">
        <v>100</v>
      </c>
      <c r="AH520" s="74">
        <v>1</v>
      </c>
      <c r="AI520" s="74" t="s">
        <v>1012</v>
      </c>
      <c r="AJ520" s="74">
        <v>1530</v>
      </c>
      <c r="AK520" s="74">
        <v>1545</v>
      </c>
      <c r="AL520" s="74">
        <v>1584</v>
      </c>
      <c r="AM520" s="74">
        <v>1615</v>
      </c>
      <c r="AN520" s="74">
        <v>37</v>
      </c>
      <c r="AO520" s="74" t="s">
        <v>1004</v>
      </c>
      <c r="AP520" s="74" t="s">
        <v>1004</v>
      </c>
      <c r="AQ520" s="74">
        <v>94</v>
      </c>
      <c r="AR520" s="74" t="s">
        <v>1006</v>
      </c>
      <c r="AS520" s="74" t="s">
        <v>1062</v>
      </c>
      <c r="AT520" s="74" t="s">
        <v>1016</v>
      </c>
      <c r="AU520" s="74" t="s">
        <v>1020</v>
      </c>
      <c r="AV520" s="74">
        <v>10</v>
      </c>
      <c r="AW520" s="74" t="s">
        <v>1005</v>
      </c>
      <c r="AX520" s="74">
        <v>0</v>
      </c>
      <c r="AY520" s="104">
        <v>0</v>
      </c>
    </row>
    <row r="521" spans="1:51">
      <c r="A521" s="95">
        <v>463</v>
      </c>
      <c r="B521" s="109" t="s">
        <v>1490</v>
      </c>
      <c r="C521" s="74" t="s">
        <v>1490</v>
      </c>
      <c r="D521" s="74">
        <v>15.1</v>
      </c>
      <c r="E521" s="74">
        <v>-1</v>
      </c>
      <c r="F521" s="74" t="s">
        <v>22</v>
      </c>
      <c r="G521" s="74">
        <v>-1</v>
      </c>
      <c r="H521" s="74">
        <v>-1</v>
      </c>
      <c r="I521" s="74" t="str">
        <f>HYPERLINK("[映雪.xlsx]类型!B53",'类型（5）'!$C$53)</f>
        <v>夜刀神十香</v>
      </c>
      <c r="J521" s="74">
        <v>-1</v>
      </c>
      <c r="K521" s="74">
        <v>-1</v>
      </c>
      <c r="L521" s="74" t="s">
        <v>1001</v>
      </c>
      <c r="M521" s="74" t="s">
        <v>1002</v>
      </c>
      <c r="N521" s="74">
        <v>108</v>
      </c>
      <c r="O521" s="74">
        <v>108</v>
      </c>
      <c r="P521" s="118">
        <v>196</v>
      </c>
      <c r="Q521" s="74" t="s">
        <v>1070</v>
      </c>
      <c r="R521" s="74">
        <v>-1</v>
      </c>
      <c r="S521" s="95">
        <v>42</v>
      </c>
      <c r="T521" s="74">
        <v>-1</v>
      </c>
      <c r="U521" s="74">
        <v>-1</v>
      </c>
      <c r="V521" s="96">
        <v>91</v>
      </c>
      <c r="W521" s="74">
        <v>-1</v>
      </c>
      <c r="X521" s="74">
        <v>-1</v>
      </c>
      <c r="Y521" s="104">
        <v>32</v>
      </c>
      <c r="Z521" s="74">
        <v>-1</v>
      </c>
      <c r="AA521" s="74">
        <v>-1</v>
      </c>
      <c r="AB521" s="129">
        <v>22</v>
      </c>
      <c r="AC521" s="74">
        <v>-1</v>
      </c>
      <c r="AD521" s="74">
        <v>-1</v>
      </c>
      <c r="AE521" s="136">
        <f t="shared" si="16"/>
        <v>133</v>
      </c>
      <c r="AF521" s="130">
        <f t="shared" si="17"/>
        <v>165</v>
      </c>
      <c r="AG521" s="74">
        <v>100</v>
      </c>
      <c r="AH521" s="74">
        <v>1</v>
      </c>
      <c r="AI521" s="74" t="s">
        <v>1012</v>
      </c>
      <c r="AJ521" s="74">
        <v>1527</v>
      </c>
      <c r="AK521" s="74">
        <v>1542</v>
      </c>
      <c r="AL521" s="74">
        <v>1578</v>
      </c>
      <c r="AM521" s="74">
        <v>1615</v>
      </c>
      <c r="AN521" s="74">
        <v>57</v>
      </c>
      <c r="AO521" s="74" t="s">
        <v>1004</v>
      </c>
      <c r="AP521" s="74" t="s">
        <v>1005</v>
      </c>
      <c r="AQ521" s="74">
        <v>20</v>
      </c>
      <c r="AR521" s="74" t="s">
        <v>1006</v>
      </c>
      <c r="AS521" s="74" t="s">
        <v>1007</v>
      </c>
      <c r="AT521" s="74" t="s">
        <v>1162</v>
      </c>
      <c r="AU521" s="74" t="s">
        <v>1017</v>
      </c>
      <c r="AV521" s="74">
        <v>8</v>
      </c>
      <c r="AW521" s="74" t="s">
        <v>1005</v>
      </c>
      <c r="AX521" s="74">
        <v>0</v>
      </c>
      <c r="AY521" s="104">
        <v>9</v>
      </c>
    </row>
    <row r="522" spans="1:51">
      <c r="A522" s="95">
        <v>479</v>
      </c>
      <c r="B522" s="109" t="s">
        <v>1505</v>
      </c>
      <c r="C522" s="74" t="s">
        <v>1505</v>
      </c>
      <c r="D522" s="74">
        <v>4.6</v>
      </c>
      <c r="E522" s="74">
        <v>-1</v>
      </c>
      <c r="F522" s="74" t="s">
        <v>36</v>
      </c>
      <c r="G522" s="74">
        <v>-1</v>
      </c>
      <c r="H522" s="74">
        <v>-1</v>
      </c>
      <c r="I522" s="99" t="str">
        <f>HYPERLINK("[映雪.xlsx]类型!B26",'类型（5）'!$C$26)</f>
        <v>剑豪</v>
      </c>
      <c r="J522" s="74">
        <v>-1</v>
      </c>
      <c r="K522" s="74">
        <v>-1</v>
      </c>
      <c r="L522" s="74" t="s">
        <v>1001</v>
      </c>
      <c r="M522" s="74" t="s">
        <v>1002</v>
      </c>
      <c r="N522" s="74">
        <v>15</v>
      </c>
      <c r="O522" s="74">
        <v>15</v>
      </c>
      <c r="P522" s="118">
        <v>21</v>
      </c>
      <c r="Q522" s="74" t="s">
        <v>1069</v>
      </c>
      <c r="R522" s="74">
        <v>-1</v>
      </c>
      <c r="S522" s="95">
        <v>57</v>
      </c>
      <c r="T522" s="74">
        <v>-1</v>
      </c>
      <c r="U522" s="74">
        <v>-1</v>
      </c>
      <c r="V522" s="122">
        <v>76</v>
      </c>
      <c r="W522" s="74">
        <v>-1</v>
      </c>
      <c r="X522" s="74">
        <v>-1</v>
      </c>
      <c r="Y522" s="132">
        <v>66</v>
      </c>
      <c r="Z522" s="74">
        <v>-1</v>
      </c>
      <c r="AA522" s="74">
        <v>-1</v>
      </c>
      <c r="AB522" s="129">
        <v>52</v>
      </c>
      <c r="AC522" s="74">
        <v>-1</v>
      </c>
      <c r="AD522" s="74">
        <v>-1</v>
      </c>
      <c r="AE522" s="136">
        <f t="shared" si="16"/>
        <v>133</v>
      </c>
      <c r="AF522" s="130">
        <f t="shared" si="17"/>
        <v>199</v>
      </c>
      <c r="AG522" s="74">
        <v>100</v>
      </c>
      <c r="AH522" s="74">
        <v>1</v>
      </c>
      <c r="AI522" s="74" t="s">
        <v>1012</v>
      </c>
      <c r="AJ522" s="74">
        <v>1547</v>
      </c>
      <c r="AK522" s="74">
        <v>1562</v>
      </c>
      <c r="AL522" s="74">
        <v>1611</v>
      </c>
      <c r="AM522" s="74">
        <v>1615</v>
      </c>
      <c r="AN522" s="74">
        <v>60</v>
      </c>
      <c r="AO522" s="74" t="s">
        <v>1004</v>
      </c>
      <c r="AP522" s="74" t="s">
        <v>1005</v>
      </c>
      <c r="AQ522" s="74">
        <v>74</v>
      </c>
      <c r="AR522" s="74" t="s">
        <v>1006</v>
      </c>
      <c r="AS522" s="74" t="s">
        <v>1007</v>
      </c>
      <c r="AT522" s="74" t="s">
        <v>1008</v>
      </c>
      <c r="AU522" s="74" t="s">
        <v>1013</v>
      </c>
      <c r="AV522" s="74">
        <v>10</v>
      </c>
      <c r="AW522" s="74" t="s">
        <v>1005</v>
      </c>
      <c r="AX522" s="74">
        <v>0</v>
      </c>
      <c r="AY522" s="104">
        <v>30</v>
      </c>
    </row>
    <row r="523" spans="1:51">
      <c r="A523" s="95">
        <v>629</v>
      </c>
      <c r="B523" s="109" t="s">
        <v>1636</v>
      </c>
      <c r="C523" s="74" t="s">
        <v>1636</v>
      </c>
      <c r="D523" s="74">
        <v>8.1</v>
      </c>
      <c r="E523" s="74">
        <v>-1</v>
      </c>
      <c r="F523" s="74" t="s">
        <v>138</v>
      </c>
      <c r="G523" s="74">
        <v>-1</v>
      </c>
      <c r="H523" s="74">
        <v>-1</v>
      </c>
      <c r="I523" s="99" t="str">
        <f>HYPERLINK("[映雪.xlsx]类型!B39",'类型（5）'!$C$39)</f>
        <v>狙撃手</v>
      </c>
      <c r="J523" s="74">
        <v>-1</v>
      </c>
      <c r="K523" s="74">
        <v>-1</v>
      </c>
      <c r="L523" s="74" t="s">
        <v>1001</v>
      </c>
      <c r="M523" s="74" t="s">
        <v>1002</v>
      </c>
      <c r="N523" s="74">
        <v>864</v>
      </c>
      <c r="O523" s="74">
        <v>864</v>
      </c>
      <c r="P523" s="118">
        <v>150</v>
      </c>
      <c r="Q523" s="74" t="s">
        <v>1051</v>
      </c>
      <c r="R523" s="74">
        <v>-1</v>
      </c>
      <c r="S523" s="95">
        <v>49</v>
      </c>
      <c r="T523" s="74">
        <v>-1</v>
      </c>
      <c r="U523" s="74">
        <v>-1</v>
      </c>
      <c r="V523" s="99">
        <v>84</v>
      </c>
      <c r="W523" s="74">
        <v>-1</v>
      </c>
      <c r="X523" s="74">
        <v>-1</v>
      </c>
      <c r="Y523" s="132">
        <v>70</v>
      </c>
      <c r="Z523" s="74">
        <v>-1</v>
      </c>
      <c r="AA523" s="74">
        <v>-1</v>
      </c>
      <c r="AB523" s="129">
        <v>48</v>
      </c>
      <c r="AC523" s="74">
        <v>-1</v>
      </c>
      <c r="AD523" s="74">
        <v>-1</v>
      </c>
      <c r="AE523" s="136">
        <f t="shared" si="16"/>
        <v>133</v>
      </c>
      <c r="AF523" s="130">
        <f t="shared" si="17"/>
        <v>203</v>
      </c>
      <c r="AG523" s="74">
        <v>100</v>
      </c>
      <c r="AH523" s="74">
        <v>1</v>
      </c>
      <c r="AI523" s="74" t="s">
        <v>1012</v>
      </c>
      <c r="AJ523" s="74">
        <v>1521</v>
      </c>
      <c r="AK523" s="74">
        <v>1536</v>
      </c>
      <c r="AL523" s="74">
        <v>1565</v>
      </c>
      <c r="AM523" s="74">
        <v>1615</v>
      </c>
      <c r="AN523" s="74">
        <v>27</v>
      </c>
      <c r="AO523" s="74" t="s">
        <v>1004</v>
      </c>
      <c r="AP523" s="74" t="s">
        <v>1004</v>
      </c>
      <c r="AQ523" s="74">
        <v>57</v>
      </c>
      <c r="AR523" s="74" t="s">
        <v>1006</v>
      </c>
      <c r="AS523" s="74" t="s">
        <v>1007</v>
      </c>
      <c r="AT523" s="74" t="s">
        <v>1016</v>
      </c>
      <c r="AU523" s="74" t="s">
        <v>1009</v>
      </c>
      <c r="AV523" s="74">
        <v>10</v>
      </c>
      <c r="AW523" s="74" t="s">
        <v>1005</v>
      </c>
      <c r="AX523" s="74">
        <v>0</v>
      </c>
      <c r="AY523" s="104">
        <v>0</v>
      </c>
    </row>
    <row r="524" spans="1:51">
      <c r="A524" s="95">
        <v>667</v>
      </c>
      <c r="B524" s="109" t="s">
        <v>1671</v>
      </c>
      <c r="C524" s="74" t="s">
        <v>1671</v>
      </c>
      <c r="D524" s="74">
        <v>3.9</v>
      </c>
      <c r="E524" s="74">
        <v>-1</v>
      </c>
      <c r="F524" s="74" t="s">
        <v>38</v>
      </c>
      <c r="G524" s="74">
        <v>-1</v>
      </c>
      <c r="H524" s="74">
        <v>-1</v>
      </c>
      <c r="I524" s="74" t="str">
        <f>HYPERLINK("[映雪.xlsx]类型!B3",'类型（5）'!$C$3)</f>
        <v>武勇强化</v>
      </c>
      <c r="J524" s="74">
        <v>-1</v>
      </c>
      <c r="K524" s="74">
        <v>-1</v>
      </c>
      <c r="L524" s="74" t="s">
        <v>1001</v>
      </c>
      <c r="M524" s="74" t="s">
        <v>1002</v>
      </c>
      <c r="N524" s="74">
        <v>662</v>
      </c>
      <c r="O524" s="74">
        <v>662</v>
      </c>
      <c r="P524" s="118">
        <v>44</v>
      </c>
      <c r="Q524" s="74" t="s">
        <v>1046</v>
      </c>
      <c r="R524" s="74">
        <v>-1</v>
      </c>
      <c r="S524" s="95">
        <v>61</v>
      </c>
      <c r="T524" s="74">
        <v>-1</v>
      </c>
      <c r="U524" s="74">
        <v>-1</v>
      </c>
      <c r="V524" s="122">
        <v>72</v>
      </c>
      <c r="W524" s="74">
        <v>-1</v>
      </c>
      <c r="X524" s="74">
        <v>-1</v>
      </c>
      <c r="Y524" s="104">
        <v>43</v>
      </c>
      <c r="Z524" s="74">
        <v>-1</v>
      </c>
      <c r="AA524" s="74">
        <v>-1</v>
      </c>
      <c r="AB524" s="129">
        <v>39</v>
      </c>
      <c r="AC524" s="74">
        <v>-1</v>
      </c>
      <c r="AD524" s="74">
        <v>-1</v>
      </c>
      <c r="AE524" s="136">
        <f t="shared" si="16"/>
        <v>133</v>
      </c>
      <c r="AF524" s="130">
        <f t="shared" si="17"/>
        <v>176</v>
      </c>
      <c r="AG524" s="74">
        <v>100</v>
      </c>
      <c r="AH524" s="74">
        <v>1</v>
      </c>
      <c r="AI524" s="74" t="s">
        <v>1012</v>
      </c>
      <c r="AJ524" s="74">
        <v>1514</v>
      </c>
      <c r="AK524" s="74">
        <v>1529</v>
      </c>
      <c r="AL524" s="74">
        <v>1578</v>
      </c>
      <c r="AM524" s="74">
        <v>1615</v>
      </c>
      <c r="AN524" s="74">
        <v>51</v>
      </c>
      <c r="AO524" s="74" t="s">
        <v>1004</v>
      </c>
      <c r="AP524" s="74" t="s">
        <v>1004</v>
      </c>
      <c r="AQ524" s="74">
        <v>48</v>
      </c>
      <c r="AR524" s="74" t="s">
        <v>1006</v>
      </c>
      <c r="AS524" s="74" t="s">
        <v>1007</v>
      </c>
      <c r="AT524" s="74" t="s">
        <v>1008</v>
      </c>
      <c r="AU524" s="74" t="s">
        <v>1009</v>
      </c>
      <c r="AV524" s="74">
        <v>6</v>
      </c>
      <c r="AW524" s="74" t="s">
        <v>1004</v>
      </c>
      <c r="AX524" s="74">
        <v>0</v>
      </c>
      <c r="AY524" s="104">
        <v>0</v>
      </c>
    </row>
    <row r="525" spans="1:51">
      <c r="A525" s="95">
        <v>674</v>
      </c>
      <c r="B525" s="109" t="s">
        <v>1677</v>
      </c>
      <c r="C525" s="74" t="s">
        <v>1677</v>
      </c>
      <c r="D525" s="74">
        <v>10.4</v>
      </c>
      <c r="E525" s="74">
        <v>-1</v>
      </c>
      <c r="F525" s="74" t="s">
        <v>38</v>
      </c>
      <c r="G525" s="74">
        <v>-1</v>
      </c>
      <c r="H525" s="74">
        <v>-1</v>
      </c>
      <c r="I525" s="96" t="str">
        <f>HYPERLINK("[映雪.xlsx]类型!B10",'类型（5）'!$C$10)</f>
        <v>学者</v>
      </c>
      <c r="J525" s="74">
        <v>-1</v>
      </c>
      <c r="K525" s="74">
        <v>-1</v>
      </c>
      <c r="L525" s="74" t="s">
        <v>1001</v>
      </c>
      <c r="M525" s="74" t="s">
        <v>1002</v>
      </c>
      <c r="N525" s="74">
        <v>627</v>
      </c>
      <c r="O525" s="74">
        <v>627</v>
      </c>
      <c r="P525" s="118">
        <v>44</v>
      </c>
      <c r="Q525" s="74" t="s">
        <v>1056</v>
      </c>
      <c r="R525" s="74">
        <v>-1</v>
      </c>
      <c r="S525" s="95">
        <v>61</v>
      </c>
      <c r="T525" s="74">
        <v>-1</v>
      </c>
      <c r="U525" s="74">
        <v>-1</v>
      </c>
      <c r="V525" s="122">
        <v>72</v>
      </c>
      <c r="W525" s="74">
        <v>-1</v>
      </c>
      <c r="X525" s="74">
        <v>-1</v>
      </c>
      <c r="Y525" s="131">
        <v>79</v>
      </c>
      <c r="Z525" s="74">
        <v>-1</v>
      </c>
      <c r="AA525" s="74">
        <v>-1</v>
      </c>
      <c r="AB525" s="129">
        <v>51</v>
      </c>
      <c r="AC525" s="74">
        <v>-1</v>
      </c>
      <c r="AD525" s="74">
        <v>-1</v>
      </c>
      <c r="AE525" s="136">
        <f t="shared" si="16"/>
        <v>133</v>
      </c>
      <c r="AF525" s="130">
        <f t="shared" si="17"/>
        <v>212</v>
      </c>
      <c r="AG525" s="74">
        <v>100</v>
      </c>
      <c r="AH525" s="74">
        <v>1</v>
      </c>
      <c r="AI525" s="74" t="s">
        <v>1012</v>
      </c>
      <c r="AJ525" s="74">
        <v>1519</v>
      </c>
      <c r="AK525" s="74">
        <v>1534</v>
      </c>
      <c r="AL525" s="74">
        <v>1586</v>
      </c>
      <c r="AM525" s="74">
        <v>1615</v>
      </c>
      <c r="AN525" s="74">
        <v>48</v>
      </c>
      <c r="AO525" s="74" t="s">
        <v>1004</v>
      </c>
      <c r="AP525" s="74" t="s">
        <v>1004</v>
      </c>
      <c r="AQ525" s="74">
        <v>65</v>
      </c>
      <c r="AR525" s="74" t="s">
        <v>1006</v>
      </c>
      <c r="AS525" s="74" t="s">
        <v>1007</v>
      </c>
      <c r="AT525" s="74" t="s">
        <v>1008</v>
      </c>
      <c r="AU525" s="74" t="s">
        <v>1020</v>
      </c>
      <c r="AV525" s="74">
        <v>6</v>
      </c>
      <c r="AW525" s="74" t="s">
        <v>1004</v>
      </c>
      <c r="AX525" s="74">
        <v>0</v>
      </c>
      <c r="AY525" s="104">
        <v>0</v>
      </c>
    </row>
    <row r="526" spans="1:51">
      <c r="A526" s="95">
        <v>676</v>
      </c>
      <c r="B526" s="109" t="s">
        <v>1679</v>
      </c>
      <c r="C526" s="74" t="s">
        <v>1679</v>
      </c>
      <c r="D526" s="74">
        <v>2.9</v>
      </c>
      <c r="E526" s="74">
        <v>-1</v>
      </c>
      <c r="F526" s="74" t="s">
        <v>38</v>
      </c>
      <c r="G526" s="74">
        <v>-1</v>
      </c>
      <c r="H526" s="74">
        <v>-1</v>
      </c>
      <c r="I526" s="74" t="str">
        <f>HYPERLINK("[映雪.xlsx]类型!B38",'类型（5）'!$C$38)</f>
        <v>战士</v>
      </c>
      <c r="J526" s="74">
        <v>-1</v>
      </c>
      <c r="K526" s="74">
        <v>-1</v>
      </c>
      <c r="L526" s="74" t="s">
        <v>1001</v>
      </c>
      <c r="M526" s="74" t="s">
        <v>1002</v>
      </c>
      <c r="N526" s="74">
        <v>832</v>
      </c>
      <c r="O526" s="74">
        <v>832</v>
      </c>
      <c r="P526" s="118">
        <v>44</v>
      </c>
      <c r="Q526" s="74" t="s">
        <v>1069</v>
      </c>
      <c r="R526" s="74">
        <v>-1</v>
      </c>
      <c r="S526" s="95">
        <v>58</v>
      </c>
      <c r="T526" s="74">
        <v>-1</v>
      </c>
      <c r="U526" s="74">
        <v>-1</v>
      </c>
      <c r="V526" s="122">
        <v>75</v>
      </c>
      <c r="W526" s="74">
        <v>-1</v>
      </c>
      <c r="X526" s="74">
        <v>-1</v>
      </c>
      <c r="Y526" s="104">
        <v>51</v>
      </c>
      <c r="Z526" s="74">
        <v>-1</v>
      </c>
      <c r="AA526" s="74">
        <v>-1</v>
      </c>
      <c r="AB526" s="133">
        <v>72</v>
      </c>
      <c r="AC526" s="74">
        <v>-1</v>
      </c>
      <c r="AD526" s="74">
        <v>-1</v>
      </c>
      <c r="AE526" s="136">
        <f t="shared" si="16"/>
        <v>133</v>
      </c>
      <c r="AF526" s="130">
        <f t="shared" si="17"/>
        <v>184</v>
      </c>
      <c r="AG526" s="74">
        <v>100</v>
      </c>
      <c r="AH526" s="74">
        <v>1</v>
      </c>
      <c r="AI526" s="74" t="s">
        <v>1012</v>
      </c>
      <c r="AJ526" s="74">
        <v>1549</v>
      </c>
      <c r="AK526" s="74">
        <v>1564</v>
      </c>
      <c r="AL526" s="74">
        <v>1634</v>
      </c>
      <c r="AM526" s="74">
        <v>1615</v>
      </c>
      <c r="AN526" s="74">
        <v>51</v>
      </c>
      <c r="AO526" s="74" t="s">
        <v>1004</v>
      </c>
      <c r="AP526" s="74" t="s">
        <v>1005</v>
      </c>
      <c r="AQ526" s="74">
        <v>48</v>
      </c>
      <c r="AR526" s="74" t="s">
        <v>1006</v>
      </c>
      <c r="AS526" s="74" t="s">
        <v>1007</v>
      </c>
      <c r="AT526" s="74" t="s">
        <v>1008</v>
      </c>
      <c r="AU526" s="74" t="s">
        <v>1038</v>
      </c>
      <c r="AV526" s="74">
        <v>4</v>
      </c>
      <c r="AW526" s="74" t="s">
        <v>1004</v>
      </c>
      <c r="AX526" s="74">
        <v>0</v>
      </c>
      <c r="AY526" s="104">
        <v>0</v>
      </c>
    </row>
    <row r="527" spans="1:51">
      <c r="A527" s="95">
        <v>711</v>
      </c>
      <c r="B527" s="109" t="s">
        <v>1710</v>
      </c>
      <c r="C527" s="74" t="s">
        <v>1710</v>
      </c>
      <c r="D527" s="74">
        <v>4.8</v>
      </c>
      <c r="E527" s="74">
        <v>-1</v>
      </c>
      <c r="F527" s="74" t="s">
        <v>78</v>
      </c>
      <c r="G527" s="74">
        <v>-1</v>
      </c>
      <c r="H527" s="74">
        <v>-1</v>
      </c>
      <c r="I527" s="74" t="str">
        <f>HYPERLINK("[映雪.xlsx]类型!B8",'类型（5）'!$C$8)</f>
        <v>智慧全能</v>
      </c>
      <c r="J527" s="74">
        <v>-1</v>
      </c>
      <c r="K527" s="74">
        <v>-1</v>
      </c>
      <c r="L527" s="74" t="s">
        <v>1001</v>
      </c>
      <c r="M527" s="74" t="s">
        <v>1002</v>
      </c>
      <c r="N527" s="74">
        <v>852</v>
      </c>
      <c r="O527" s="74">
        <v>852</v>
      </c>
      <c r="P527" s="118">
        <v>119</v>
      </c>
      <c r="Q527" s="74" t="s">
        <v>1019</v>
      </c>
      <c r="R527" s="74">
        <v>-1</v>
      </c>
      <c r="S527" s="95">
        <v>59</v>
      </c>
      <c r="T527" s="74">
        <v>-1</v>
      </c>
      <c r="U527" s="74">
        <v>-1</v>
      </c>
      <c r="V527" s="122">
        <v>74</v>
      </c>
      <c r="W527" s="74">
        <v>-1</v>
      </c>
      <c r="X527" s="74">
        <v>-1</v>
      </c>
      <c r="Y527" s="104">
        <v>53</v>
      </c>
      <c r="Z527" s="74">
        <v>-1</v>
      </c>
      <c r="AA527" s="74">
        <v>-1</v>
      </c>
      <c r="AB527" s="129">
        <v>41</v>
      </c>
      <c r="AC527" s="74">
        <v>-1</v>
      </c>
      <c r="AD527" s="74">
        <v>-1</v>
      </c>
      <c r="AE527" s="136">
        <f t="shared" si="16"/>
        <v>133</v>
      </c>
      <c r="AF527" s="130">
        <f t="shared" si="17"/>
        <v>186</v>
      </c>
      <c r="AG527" s="74">
        <v>100</v>
      </c>
      <c r="AH527" s="74">
        <v>1</v>
      </c>
      <c r="AI527" s="74" t="s">
        <v>1012</v>
      </c>
      <c r="AJ527" s="74">
        <v>1498</v>
      </c>
      <c r="AK527" s="74">
        <v>1513</v>
      </c>
      <c r="AL527" s="74">
        <v>1575</v>
      </c>
      <c r="AM527" s="74">
        <v>1615</v>
      </c>
      <c r="AN527" s="74">
        <v>98</v>
      </c>
      <c r="AO527" s="74" t="s">
        <v>1004</v>
      </c>
      <c r="AP527" s="74" t="s">
        <v>1005</v>
      </c>
      <c r="AQ527" s="74">
        <v>75</v>
      </c>
      <c r="AR527" s="74" t="s">
        <v>1006</v>
      </c>
      <c r="AS527" s="74" t="s">
        <v>1007</v>
      </c>
      <c r="AT527" s="74" t="s">
        <v>1008</v>
      </c>
      <c r="AU527" s="74" t="s">
        <v>1009</v>
      </c>
      <c r="AV527" s="74">
        <v>8</v>
      </c>
      <c r="AW527" s="74" t="s">
        <v>1004</v>
      </c>
      <c r="AX527" s="74">
        <v>0</v>
      </c>
      <c r="AY527" s="104">
        <v>0</v>
      </c>
    </row>
    <row r="528" spans="1:51">
      <c r="A528" s="95">
        <v>735</v>
      </c>
      <c r="B528" s="109" t="s">
        <v>1731</v>
      </c>
      <c r="C528" s="74" t="s">
        <v>1731</v>
      </c>
      <c r="D528" s="74">
        <v>7</v>
      </c>
      <c r="E528" s="74">
        <v>-1</v>
      </c>
      <c r="F528" s="74" t="s">
        <v>20</v>
      </c>
      <c r="G528" s="74">
        <v>-1</v>
      </c>
      <c r="H528" s="74">
        <v>-1</v>
      </c>
      <c r="I528" s="74" t="str">
        <f>HYPERLINK("[映雪.xlsx]类型!B13",'类型（5）'!$C$13)</f>
        <v>贤者</v>
      </c>
      <c r="J528" s="74">
        <v>-1</v>
      </c>
      <c r="K528" s="74">
        <v>-1</v>
      </c>
      <c r="L528" s="74" t="s">
        <v>1001</v>
      </c>
      <c r="M528" s="74" t="s">
        <v>1002</v>
      </c>
      <c r="N528" s="74">
        <v>477</v>
      </c>
      <c r="O528" s="74">
        <v>477</v>
      </c>
      <c r="P528" s="118">
        <v>83</v>
      </c>
      <c r="Q528" s="74" t="s">
        <v>1072</v>
      </c>
      <c r="R528" s="74">
        <v>-1</v>
      </c>
      <c r="S528" s="120">
        <v>70</v>
      </c>
      <c r="T528" s="74">
        <v>-1</v>
      </c>
      <c r="U528" s="74">
        <v>-1</v>
      </c>
      <c r="V528" s="74">
        <v>63</v>
      </c>
      <c r="W528" s="74">
        <v>-1</v>
      </c>
      <c r="X528" s="74">
        <v>-1</v>
      </c>
      <c r="Y528" s="104">
        <v>55</v>
      </c>
      <c r="Z528" s="74">
        <v>-1</v>
      </c>
      <c r="AA528" s="74">
        <v>-1</v>
      </c>
      <c r="AB528" s="129">
        <v>41</v>
      </c>
      <c r="AC528" s="74">
        <v>-1</v>
      </c>
      <c r="AD528" s="74">
        <v>-1</v>
      </c>
      <c r="AE528" s="136">
        <f t="shared" si="16"/>
        <v>133</v>
      </c>
      <c r="AF528" s="130">
        <f t="shared" si="17"/>
        <v>188</v>
      </c>
      <c r="AG528" s="74">
        <v>100</v>
      </c>
      <c r="AH528" s="74">
        <v>1</v>
      </c>
      <c r="AI528" s="74" t="s">
        <v>1012</v>
      </c>
      <c r="AJ528" s="74">
        <v>1525</v>
      </c>
      <c r="AK528" s="74">
        <v>1540</v>
      </c>
      <c r="AL528" s="74">
        <v>1582</v>
      </c>
      <c r="AM528" s="74">
        <v>1615</v>
      </c>
      <c r="AN528" s="74">
        <v>45</v>
      </c>
      <c r="AO528" s="74" t="s">
        <v>1004</v>
      </c>
      <c r="AP528" s="74" t="s">
        <v>1005</v>
      </c>
      <c r="AQ528" s="74">
        <v>45</v>
      </c>
      <c r="AR528" s="74" t="s">
        <v>1006</v>
      </c>
      <c r="AS528" s="74" t="s">
        <v>1007</v>
      </c>
      <c r="AT528" s="74" t="s">
        <v>1023</v>
      </c>
      <c r="AU528" s="74" t="s">
        <v>1013</v>
      </c>
      <c r="AV528" s="74">
        <v>6</v>
      </c>
      <c r="AW528" s="74" t="s">
        <v>1004</v>
      </c>
      <c r="AX528" s="74">
        <v>0</v>
      </c>
      <c r="AY528" s="104">
        <v>49</v>
      </c>
    </row>
    <row r="529" spans="1:51">
      <c r="A529" s="95">
        <v>743</v>
      </c>
      <c r="B529" s="109" t="s">
        <v>682</v>
      </c>
      <c r="C529" s="74" t="s">
        <v>682</v>
      </c>
      <c r="D529" s="74">
        <v>6.5</v>
      </c>
      <c r="E529" s="74">
        <v>-1</v>
      </c>
      <c r="F529" s="74" t="s">
        <v>74</v>
      </c>
      <c r="G529" s="74">
        <v>-1</v>
      </c>
      <c r="H529" s="74">
        <v>-1</v>
      </c>
      <c r="I529" s="74" t="str">
        <f>HYPERLINK("[映雪.xlsx]类型!B2",'类型（5）'!$C$2)</f>
        <v>统御强化</v>
      </c>
      <c r="J529" s="74">
        <v>-1</v>
      </c>
      <c r="K529" s="74">
        <v>-1</v>
      </c>
      <c r="L529" s="74" t="s">
        <v>1001</v>
      </c>
      <c r="M529" s="74" t="s">
        <v>1002</v>
      </c>
      <c r="N529" s="74">
        <v>813</v>
      </c>
      <c r="O529" s="74">
        <v>813</v>
      </c>
      <c r="P529" s="118">
        <v>38</v>
      </c>
      <c r="Q529" s="74" t="s">
        <v>1046</v>
      </c>
      <c r="R529" s="74">
        <v>-1</v>
      </c>
      <c r="S529" s="119">
        <v>81</v>
      </c>
      <c r="T529" s="74">
        <v>-1</v>
      </c>
      <c r="U529" s="74">
        <v>-1</v>
      </c>
      <c r="V529" s="74">
        <v>52</v>
      </c>
      <c r="W529" s="74">
        <v>-1</v>
      </c>
      <c r="X529" s="74">
        <v>-1</v>
      </c>
      <c r="Y529" s="104">
        <v>62</v>
      </c>
      <c r="Z529" s="74">
        <v>-1</v>
      </c>
      <c r="AA529" s="74">
        <v>-1</v>
      </c>
      <c r="AB529" s="133">
        <v>73</v>
      </c>
      <c r="AC529" s="74">
        <v>-1</v>
      </c>
      <c r="AD529" s="74">
        <v>-1</v>
      </c>
      <c r="AE529" s="136">
        <f t="shared" si="16"/>
        <v>133</v>
      </c>
      <c r="AF529" s="130">
        <f t="shared" si="17"/>
        <v>195</v>
      </c>
      <c r="AG529" s="74">
        <v>100</v>
      </c>
      <c r="AH529" s="74">
        <v>1</v>
      </c>
      <c r="AI529" s="74" t="s">
        <v>1012</v>
      </c>
      <c r="AJ529" s="74">
        <v>1503</v>
      </c>
      <c r="AK529" s="74">
        <v>1518</v>
      </c>
      <c r="AL529" s="74">
        <v>1595</v>
      </c>
      <c r="AM529" s="74">
        <v>1615</v>
      </c>
      <c r="AN529" s="74">
        <v>58</v>
      </c>
      <c r="AO529" s="74" t="s">
        <v>1004</v>
      </c>
      <c r="AP529" s="74" t="s">
        <v>1005</v>
      </c>
      <c r="AQ529" s="74">
        <v>75</v>
      </c>
      <c r="AR529" s="74" t="s">
        <v>1006</v>
      </c>
      <c r="AS529" s="74" t="s">
        <v>1007</v>
      </c>
      <c r="AT529" s="74" t="s">
        <v>1016</v>
      </c>
      <c r="AU529" s="74" t="s">
        <v>1038</v>
      </c>
      <c r="AV529" s="74">
        <v>10</v>
      </c>
      <c r="AW529" s="74" t="s">
        <v>1004</v>
      </c>
      <c r="AX529" s="74">
        <v>0</v>
      </c>
      <c r="AY529" s="104">
        <v>0</v>
      </c>
    </row>
    <row r="530" spans="1:51">
      <c r="A530" s="95">
        <v>766</v>
      </c>
      <c r="B530" s="109" t="s">
        <v>1759</v>
      </c>
      <c r="C530" s="74" t="s">
        <v>1759</v>
      </c>
      <c r="D530" s="74">
        <v>4.3</v>
      </c>
      <c r="E530" s="74">
        <v>-1</v>
      </c>
      <c r="F530" s="74" t="s">
        <v>120</v>
      </c>
      <c r="G530" s="74">
        <v>-1</v>
      </c>
      <c r="H530" s="74">
        <v>-1</v>
      </c>
      <c r="I530" s="99" t="str">
        <f>HYPERLINK("[映雪.xlsx]类型!B26",'类型（5）'!$C$26)</f>
        <v>剑豪</v>
      </c>
      <c r="J530" s="74">
        <v>-1</v>
      </c>
      <c r="K530" s="74">
        <v>-1</v>
      </c>
      <c r="L530" s="74" t="s">
        <v>1001</v>
      </c>
      <c r="M530" s="74" t="s">
        <v>1002</v>
      </c>
      <c r="N530" s="74">
        <v>664</v>
      </c>
      <c r="O530" s="74">
        <v>664</v>
      </c>
      <c r="P530" s="118">
        <v>508</v>
      </c>
      <c r="Q530" s="74" t="s">
        <v>1031</v>
      </c>
      <c r="R530" s="74">
        <v>-1</v>
      </c>
      <c r="S530" s="95">
        <v>58</v>
      </c>
      <c r="T530" s="74">
        <v>-1</v>
      </c>
      <c r="U530" s="74">
        <v>-1</v>
      </c>
      <c r="V530" s="122">
        <v>75</v>
      </c>
      <c r="W530" s="74">
        <v>-1</v>
      </c>
      <c r="X530" s="74">
        <v>-1</v>
      </c>
      <c r="Y530" s="104">
        <v>51</v>
      </c>
      <c r="Z530" s="74">
        <v>-1</v>
      </c>
      <c r="AA530" s="74">
        <v>-1</v>
      </c>
      <c r="AB530" s="129">
        <v>59</v>
      </c>
      <c r="AC530" s="74">
        <v>-1</v>
      </c>
      <c r="AD530" s="74">
        <v>-1</v>
      </c>
      <c r="AE530" s="136">
        <f t="shared" si="16"/>
        <v>133</v>
      </c>
      <c r="AF530" s="130">
        <f t="shared" si="17"/>
        <v>184</v>
      </c>
      <c r="AG530" s="74">
        <v>100</v>
      </c>
      <c r="AH530" s="74">
        <v>1</v>
      </c>
      <c r="AI530" s="74" t="s">
        <v>1012</v>
      </c>
      <c r="AJ530" s="74">
        <v>1541</v>
      </c>
      <c r="AK530" s="74">
        <v>1556</v>
      </c>
      <c r="AL530" s="74">
        <v>1575</v>
      </c>
      <c r="AM530" s="74">
        <v>1615</v>
      </c>
      <c r="AN530" s="74">
        <v>59</v>
      </c>
      <c r="AO530" s="74" t="s">
        <v>1004</v>
      </c>
      <c r="AP530" s="74" t="s">
        <v>1004</v>
      </c>
      <c r="AQ530" s="74">
        <v>39</v>
      </c>
      <c r="AR530" s="74" t="s">
        <v>1006</v>
      </c>
      <c r="AS530" s="74" t="s">
        <v>1007</v>
      </c>
      <c r="AT530" s="74" t="s">
        <v>1008</v>
      </c>
      <c r="AU530" s="74" t="s">
        <v>1013</v>
      </c>
      <c r="AV530" s="74">
        <v>5</v>
      </c>
      <c r="AW530" s="74" t="s">
        <v>1004</v>
      </c>
      <c r="AX530" s="74">
        <v>0</v>
      </c>
      <c r="AY530" s="104">
        <v>0</v>
      </c>
    </row>
    <row r="531" spans="1:51">
      <c r="A531" s="95">
        <v>803</v>
      </c>
      <c r="B531" s="109" t="s">
        <v>1792</v>
      </c>
      <c r="C531" s="74" t="s">
        <v>1792</v>
      </c>
      <c r="D531" s="74">
        <v>6.8</v>
      </c>
      <c r="E531" s="74">
        <v>-1</v>
      </c>
      <c r="F531" s="74" t="s">
        <v>42</v>
      </c>
      <c r="G531" s="74">
        <v>-1</v>
      </c>
      <c r="H531" s="74">
        <v>-1</v>
      </c>
      <c r="I531" s="96" t="str">
        <f>HYPERLINK("[映雪.xlsx]类型!B27",'类型（5）'!$C$27)</f>
        <v>骑士</v>
      </c>
      <c r="J531" s="74">
        <v>-1</v>
      </c>
      <c r="K531" s="74">
        <v>-1</v>
      </c>
      <c r="L531" s="74" t="s">
        <v>1001</v>
      </c>
      <c r="M531" s="74" t="s">
        <v>1002</v>
      </c>
      <c r="N531" s="74">
        <v>920</v>
      </c>
      <c r="O531" s="74">
        <v>920</v>
      </c>
      <c r="P531" s="118">
        <v>525</v>
      </c>
      <c r="Q531" s="74" t="s">
        <v>1036</v>
      </c>
      <c r="R531" s="74">
        <v>-1</v>
      </c>
      <c r="S531" s="95">
        <v>64</v>
      </c>
      <c r="T531" s="74">
        <v>-1</v>
      </c>
      <c r="U531" s="74">
        <v>-1</v>
      </c>
      <c r="V531" s="122">
        <v>69</v>
      </c>
      <c r="W531" s="74">
        <v>-1</v>
      </c>
      <c r="X531" s="74">
        <v>-1</v>
      </c>
      <c r="Y531" s="104">
        <v>59</v>
      </c>
      <c r="Z531" s="74">
        <v>-1</v>
      </c>
      <c r="AA531" s="74">
        <v>-1</v>
      </c>
      <c r="AB531" s="133">
        <v>75</v>
      </c>
      <c r="AC531" s="74">
        <v>-1</v>
      </c>
      <c r="AD531" s="74">
        <v>-1</v>
      </c>
      <c r="AE531" s="136">
        <f t="shared" si="16"/>
        <v>133</v>
      </c>
      <c r="AF531" s="130">
        <f t="shared" si="17"/>
        <v>192</v>
      </c>
      <c r="AG531" s="74">
        <v>100</v>
      </c>
      <c r="AH531" s="74">
        <v>1</v>
      </c>
      <c r="AI531" s="74" t="s">
        <v>1012</v>
      </c>
      <c r="AJ531" s="74">
        <v>1513</v>
      </c>
      <c r="AK531" s="74">
        <v>1528</v>
      </c>
      <c r="AL531" s="74">
        <v>1555</v>
      </c>
      <c r="AM531" s="74">
        <v>1615</v>
      </c>
      <c r="AN531" s="74">
        <v>65</v>
      </c>
      <c r="AO531" s="74" t="s">
        <v>1004</v>
      </c>
      <c r="AP531" s="74" t="s">
        <v>1004</v>
      </c>
      <c r="AQ531" s="74">
        <v>13</v>
      </c>
      <c r="AR531" s="74" t="s">
        <v>1006</v>
      </c>
      <c r="AS531" s="74" t="s">
        <v>1007</v>
      </c>
      <c r="AT531" s="74" t="s">
        <v>1008</v>
      </c>
      <c r="AU531" s="74" t="s">
        <v>1027</v>
      </c>
      <c r="AV531" s="74">
        <v>6</v>
      </c>
      <c r="AW531" s="74" t="s">
        <v>1004</v>
      </c>
      <c r="AX531" s="74">
        <v>0</v>
      </c>
      <c r="AY531" s="104">
        <v>0</v>
      </c>
    </row>
    <row r="532" spans="1:51">
      <c r="A532" s="95">
        <v>831</v>
      </c>
      <c r="B532" s="109" t="s">
        <v>1815</v>
      </c>
      <c r="C532" s="74" t="s">
        <v>1815</v>
      </c>
      <c r="D532" s="74">
        <v>4.5</v>
      </c>
      <c r="E532" s="74">
        <v>-1</v>
      </c>
      <c r="F532" s="74" t="s">
        <v>46</v>
      </c>
      <c r="G532" s="74">
        <v>-1</v>
      </c>
      <c r="H532" s="74">
        <v>-1</v>
      </c>
      <c r="I532" s="74" t="str">
        <f>HYPERLINK("[映雪.xlsx]类型!B7",'类型（5）'!$C$7)</f>
        <v>武勇全能</v>
      </c>
      <c r="J532" s="74">
        <v>-1</v>
      </c>
      <c r="K532" s="74">
        <v>-1</v>
      </c>
      <c r="L532" s="74" t="s">
        <v>1001</v>
      </c>
      <c r="M532" s="74" t="s">
        <v>1002</v>
      </c>
      <c r="N532" s="74">
        <v>414</v>
      </c>
      <c r="O532" s="74">
        <v>414</v>
      </c>
      <c r="P532" s="118">
        <v>110</v>
      </c>
      <c r="Q532" s="74" t="s">
        <v>1051</v>
      </c>
      <c r="R532" s="74">
        <v>-1</v>
      </c>
      <c r="S532" s="95">
        <v>56</v>
      </c>
      <c r="T532" s="74">
        <v>-1</v>
      </c>
      <c r="U532" s="74">
        <v>-1</v>
      </c>
      <c r="V532" s="122">
        <v>77</v>
      </c>
      <c r="W532" s="74">
        <v>-1</v>
      </c>
      <c r="X532" s="74">
        <v>-1</v>
      </c>
      <c r="Y532" s="104">
        <v>61</v>
      </c>
      <c r="Z532" s="74">
        <v>-1</v>
      </c>
      <c r="AA532" s="74">
        <v>-1</v>
      </c>
      <c r="AB532" s="129">
        <v>56</v>
      </c>
      <c r="AC532" s="74">
        <v>-1</v>
      </c>
      <c r="AD532" s="74">
        <v>-1</v>
      </c>
      <c r="AE532" s="136">
        <f t="shared" si="16"/>
        <v>133</v>
      </c>
      <c r="AF532" s="130">
        <f t="shared" si="17"/>
        <v>194</v>
      </c>
      <c r="AG532" s="74">
        <v>100</v>
      </c>
      <c r="AH532" s="74">
        <v>1</v>
      </c>
      <c r="AI532" s="74" t="s">
        <v>1012</v>
      </c>
      <c r="AJ532" s="74">
        <v>1546</v>
      </c>
      <c r="AK532" s="74">
        <v>1561</v>
      </c>
      <c r="AL532" s="74">
        <v>1629</v>
      </c>
      <c r="AM532" s="74">
        <v>1615</v>
      </c>
      <c r="AN532" s="74">
        <v>54</v>
      </c>
      <c r="AO532" s="74" t="s">
        <v>1004</v>
      </c>
      <c r="AP532" s="74" t="s">
        <v>1005</v>
      </c>
      <c r="AQ532" s="74">
        <v>70</v>
      </c>
      <c r="AR532" s="74" t="s">
        <v>1006</v>
      </c>
      <c r="AS532" s="74" t="s">
        <v>1007</v>
      </c>
      <c r="AT532" s="74" t="s">
        <v>1008</v>
      </c>
      <c r="AU532" s="74" t="s">
        <v>1013</v>
      </c>
      <c r="AV532" s="74">
        <v>4</v>
      </c>
      <c r="AW532" s="74" t="s">
        <v>1004</v>
      </c>
      <c r="AX532" s="74">
        <v>0</v>
      </c>
      <c r="AY532" s="104">
        <v>0</v>
      </c>
    </row>
    <row r="533" spans="1:51">
      <c r="A533" s="95">
        <v>963</v>
      </c>
      <c r="B533" s="109" t="s">
        <v>1932</v>
      </c>
      <c r="C533" s="74" t="s">
        <v>1932</v>
      </c>
      <c r="D533" s="74">
        <v>9.2</v>
      </c>
      <c r="E533" s="74">
        <v>-1</v>
      </c>
      <c r="F533" s="74" t="s">
        <v>48</v>
      </c>
      <c r="G533" s="74">
        <v>-1</v>
      </c>
      <c r="H533" s="74">
        <v>-1</v>
      </c>
      <c r="I533" s="99" t="str">
        <f>HYPERLINK("[映雪.xlsx]类型!B29",'类型（5）'!$C$29)</f>
        <v>偶像</v>
      </c>
      <c r="J533" s="74">
        <v>-1</v>
      </c>
      <c r="K533" s="74">
        <v>-1</v>
      </c>
      <c r="L533" s="74" t="s">
        <v>1001</v>
      </c>
      <c r="M533" s="74" t="s">
        <v>1002</v>
      </c>
      <c r="N533" s="74">
        <v>923</v>
      </c>
      <c r="O533" s="74">
        <v>923</v>
      </c>
      <c r="P533" s="118">
        <v>171</v>
      </c>
      <c r="Q533" s="74" t="s">
        <v>1060</v>
      </c>
      <c r="R533" s="74">
        <v>-1</v>
      </c>
      <c r="S533" s="120">
        <v>73</v>
      </c>
      <c r="T533" s="74">
        <v>-1</v>
      </c>
      <c r="U533" s="74">
        <v>-1</v>
      </c>
      <c r="V533" s="74">
        <v>60</v>
      </c>
      <c r="W533" s="74">
        <v>-1</v>
      </c>
      <c r="X533" s="74">
        <v>-1</v>
      </c>
      <c r="Y533" s="104">
        <v>51</v>
      </c>
      <c r="Z533" s="74">
        <v>-1</v>
      </c>
      <c r="AA533" s="74">
        <v>-1</v>
      </c>
      <c r="AB533" s="133">
        <v>69</v>
      </c>
      <c r="AC533" s="74">
        <v>-1</v>
      </c>
      <c r="AD533" s="74">
        <v>-1</v>
      </c>
      <c r="AE533" s="136">
        <f t="shared" si="16"/>
        <v>133</v>
      </c>
      <c r="AF533" s="130">
        <f t="shared" si="17"/>
        <v>184</v>
      </c>
      <c r="AG533" s="74">
        <v>100</v>
      </c>
      <c r="AH533" s="74">
        <v>1</v>
      </c>
      <c r="AI533" s="74" t="s">
        <v>1012</v>
      </c>
      <c r="AJ533" s="74">
        <v>1517</v>
      </c>
      <c r="AK533" s="74">
        <v>1532</v>
      </c>
      <c r="AL533" s="74">
        <v>1576</v>
      </c>
      <c r="AM533" s="74">
        <v>1615</v>
      </c>
      <c r="AN533" s="74">
        <v>9</v>
      </c>
      <c r="AO533" s="74" t="s">
        <v>1004</v>
      </c>
      <c r="AP533" s="74" t="s">
        <v>1004</v>
      </c>
      <c r="AQ533" s="74">
        <v>75</v>
      </c>
      <c r="AR533" s="74" t="s">
        <v>1006</v>
      </c>
      <c r="AS533" s="74" t="s">
        <v>1007</v>
      </c>
      <c r="AT533" s="74" t="s">
        <v>1008</v>
      </c>
      <c r="AU533" s="74" t="s">
        <v>1027</v>
      </c>
      <c r="AV533" s="74">
        <v>3</v>
      </c>
      <c r="AW533" s="74" t="s">
        <v>1004</v>
      </c>
      <c r="AX533" s="74">
        <v>0</v>
      </c>
      <c r="AY533" s="104">
        <v>0</v>
      </c>
    </row>
    <row r="534" spans="1:51">
      <c r="A534" s="95">
        <v>1020</v>
      </c>
      <c r="B534" s="109" t="s">
        <v>1985</v>
      </c>
      <c r="C534" s="74" t="s">
        <v>1985</v>
      </c>
      <c r="D534" s="74">
        <v>5.6</v>
      </c>
      <c r="E534" s="74">
        <v>-1</v>
      </c>
      <c r="F534" s="74" t="s">
        <v>50</v>
      </c>
      <c r="G534" s="74">
        <v>-1</v>
      </c>
      <c r="H534" s="74">
        <v>-1</v>
      </c>
      <c r="I534" s="74" t="str">
        <f>HYPERLINK("[映雪.xlsx]类型!B12",'类型（5）'!$C$12)</f>
        <v>吸血鬼</v>
      </c>
      <c r="J534" s="74">
        <v>-1</v>
      </c>
      <c r="K534" s="74">
        <v>-1</v>
      </c>
      <c r="L534" s="74" t="s">
        <v>1001</v>
      </c>
      <c r="M534" s="74" t="s">
        <v>1002</v>
      </c>
      <c r="N534" s="74">
        <v>1020</v>
      </c>
      <c r="O534" s="74">
        <v>1020</v>
      </c>
      <c r="P534" s="118">
        <v>30</v>
      </c>
      <c r="Q534" s="74" t="s">
        <v>1082</v>
      </c>
      <c r="R534" s="74">
        <v>-1</v>
      </c>
      <c r="S534" s="95">
        <v>56</v>
      </c>
      <c r="T534" s="74">
        <v>-1</v>
      </c>
      <c r="U534" s="74">
        <v>-1</v>
      </c>
      <c r="V534" s="122">
        <v>77</v>
      </c>
      <c r="W534" s="74">
        <v>-1</v>
      </c>
      <c r="X534" s="74">
        <v>-1</v>
      </c>
      <c r="Y534" s="104">
        <v>64</v>
      </c>
      <c r="Z534" s="74">
        <v>-1</v>
      </c>
      <c r="AA534" s="74">
        <v>-1</v>
      </c>
      <c r="AB534" s="129">
        <v>51</v>
      </c>
      <c r="AC534" s="74">
        <v>-1</v>
      </c>
      <c r="AD534" s="74">
        <v>-1</v>
      </c>
      <c r="AE534" s="136">
        <f t="shared" si="16"/>
        <v>133</v>
      </c>
      <c r="AF534" s="130">
        <f t="shared" si="17"/>
        <v>197</v>
      </c>
      <c r="AG534" s="74">
        <v>100</v>
      </c>
      <c r="AH534" s="74">
        <v>1</v>
      </c>
      <c r="AI534" s="74" t="s">
        <v>1012</v>
      </c>
      <c r="AJ534" s="74">
        <v>1556</v>
      </c>
      <c r="AK534" s="74">
        <v>1571</v>
      </c>
      <c r="AL534" s="74">
        <v>1629</v>
      </c>
      <c r="AM534" s="74">
        <v>1615</v>
      </c>
      <c r="AN534" s="74">
        <v>7</v>
      </c>
      <c r="AO534" s="74" t="s">
        <v>1004</v>
      </c>
      <c r="AP534" s="74" t="s">
        <v>1005</v>
      </c>
      <c r="AQ534" s="74">
        <v>56</v>
      </c>
      <c r="AR534" s="74" t="s">
        <v>1006</v>
      </c>
      <c r="AS534" s="74" t="s">
        <v>1007</v>
      </c>
      <c r="AT534" s="74" t="s">
        <v>1008</v>
      </c>
      <c r="AU534" s="74" t="s">
        <v>1009</v>
      </c>
      <c r="AV534" s="74">
        <v>10</v>
      </c>
      <c r="AW534" s="74" t="s">
        <v>1004</v>
      </c>
      <c r="AX534" s="74">
        <v>0</v>
      </c>
      <c r="AY534" s="104">
        <v>0</v>
      </c>
    </row>
    <row r="535" spans="1:51">
      <c r="A535" s="95">
        <v>1030</v>
      </c>
      <c r="B535" s="109" t="s">
        <v>1994</v>
      </c>
      <c r="C535" s="74" t="s">
        <v>1994</v>
      </c>
      <c r="D535" s="74">
        <v>5.2</v>
      </c>
      <c r="E535" s="74">
        <v>-1</v>
      </c>
      <c r="F535" s="74" t="s">
        <v>112</v>
      </c>
      <c r="G535" s="74">
        <v>-1</v>
      </c>
      <c r="H535" s="74">
        <v>-1</v>
      </c>
      <c r="I535" s="74" t="str">
        <f>HYPERLINK("[映雪.xlsx]类型!B2",'类型（5）'!$C$2)</f>
        <v>统御强化</v>
      </c>
      <c r="J535" s="74">
        <v>-1</v>
      </c>
      <c r="K535" s="74">
        <v>-1</v>
      </c>
      <c r="L535" s="74" t="s">
        <v>1001</v>
      </c>
      <c r="M535" s="74" t="s">
        <v>1002</v>
      </c>
      <c r="N535" s="74">
        <v>1030</v>
      </c>
      <c r="O535" s="74">
        <v>1030</v>
      </c>
      <c r="P535" s="118">
        <v>106</v>
      </c>
      <c r="Q535" s="74" t="s">
        <v>1064</v>
      </c>
      <c r="R535" s="74">
        <v>-1</v>
      </c>
      <c r="S535" s="120">
        <v>71</v>
      </c>
      <c r="T535" s="74">
        <v>-1</v>
      </c>
      <c r="U535" s="74">
        <v>-1</v>
      </c>
      <c r="V535" s="74">
        <v>62</v>
      </c>
      <c r="W535" s="74">
        <v>-1</v>
      </c>
      <c r="X535" s="74">
        <v>-1</v>
      </c>
      <c r="Y535" s="132">
        <v>73</v>
      </c>
      <c r="Z535" s="74">
        <v>-1</v>
      </c>
      <c r="AA535" s="74">
        <v>-1</v>
      </c>
      <c r="AB535" s="133">
        <v>73</v>
      </c>
      <c r="AC535" s="74">
        <v>-1</v>
      </c>
      <c r="AD535" s="74">
        <v>-1</v>
      </c>
      <c r="AE535" s="136">
        <f t="shared" si="16"/>
        <v>133</v>
      </c>
      <c r="AF535" s="130">
        <f t="shared" si="17"/>
        <v>206</v>
      </c>
      <c r="AG535" s="74">
        <v>100</v>
      </c>
      <c r="AH535" s="74">
        <v>1</v>
      </c>
      <c r="AI535" s="74" t="s">
        <v>1012</v>
      </c>
      <c r="AJ535" s="74">
        <v>1581</v>
      </c>
      <c r="AK535" s="74">
        <v>1596</v>
      </c>
      <c r="AL535" s="74">
        <v>1634</v>
      </c>
      <c r="AM535" s="74">
        <v>1615</v>
      </c>
      <c r="AN535" s="74">
        <v>7</v>
      </c>
      <c r="AO535" s="74" t="s">
        <v>1004</v>
      </c>
      <c r="AP535" s="74" t="s">
        <v>1005</v>
      </c>
      <c r="AQ535" s="74">
        <v>58</v>
      </c>
      <c r="AR535" s="74" t="s">
        <v>1006</v>
      </c>
      <c r="AS535" s="74" t="s">
        <v>1148</v>
      </c>
      <c r="AT535" s="74" t="s">
        <v>1008</v>
      </c>
      <c r="AU535" s="74" t="s">
        <v>1013</v>
      </c>
      <c r="AV535" s="74">
        <v>11</v>
      </c>
      <c r="AW535" s="74" t="s">
        <v>1004</v>
      </c>
      <c r="AX535" s="74">
        <v>0</v>
      </c>
      <c r="AY535" s="104">
        <v>0</v>
      </c>
    </row>
    <row r="536" spans="1:51">
      <c r="A536" s="95">
        <v>1187</v>
      </c>
      <c r="B536" s="109" t="s">
        <v>625</v>
      </c>
      <c r="C536" s="74" t="s">
        <v>625</v>
      </c>
      <c r="D536" s="74">
        <v>10.1</v>
      </c>
      <c r="E536" s="74">
        <v>-1</v>
      </c>
      <c r="F536" s="74" t="s">
        <v>26</v>
      </c>
      <c r="G536" s="74">
        <v>-1</v>
      </c>
      <c r="H536" s="74">
        <v>-1</v>
      </c>
      <c r="I536" s="96" t="str">
        <f>HYPERLINK("[映雪.xlsx]类型!B10",'类型（5）'!$C$10)</f>
        <v>学者</v>
      </c>
      <c r="J536" s="74">
        <v>-1</v>
      </c>
      <c r="K536" s="74">
        <v>-1</v>
      </c>
      <c r="L536" s="74" t="s">
        <v>1001</v>
      </c>
      <c r="M536" s="74" t="s">
        <v>1002</v>
      </c>
      <c r="N536" s="74">
        <v>1147</v>
      </c>
      <c r="O536" s="74">
        <v>1147</v>
      </c>
      <c r="P536" s="118">
        <v>408</v>
      </c>
      <c r="Q536" s="74" t="s">
        <v>1033</v>
      </c>
      <c r="R536" s="74">
        <v>-1</v>
      </c>
      <c r="S536" s="95">
        <v>52</v>
      </c>
      <c r="T536" s="74">
        <v>-1</v>
      </c>
      <c r="U536" s="74">
        <v>-1</v>
      </c>
      <c r="V536" s="74">
        <v>32</v>
      </c>
      <c r="W536" s="74">
        <v>-1</v>
      </c>
      <c r="X536" s="74">
        <v>-1</v>
      </c>
      <c r="Y536" s="131">
        <v>81</v>
      </c>
      <c r="Z536" s="74">
        <v>-1</v>
      </c>
      <c r="AA536" s="74">
        <v>-1</v>
      </c>
      <c r="AB536" s="129">
        <v>47</v>
      </c>
      <c r="AC536" s="74">
        <v>-1</v>
      </c>
      <c r="AD536" s="74">
        <v>-1</v>
      </c>
      <c r="AE536" s="136">
        <f t="shared" si="16"/>
        <v>133</v>
      </c>
      <c r="AF536" s="130">
        <f t="shared" si="17"/>
        <v>165</v>
      </c>
      <c r="AG536" s="74">
        <v>100</v>
      </c>
      <c r="AH536" s="74">
        <v>1</v>
      </c>
      <c r="AI536" s="74" t="s">
        <v>1012</v>
      </c>
      <c r="AJ536" s="74">
        <v>1523</v>
      </c>
      <c r="AK536" s="74">
        <v>1538</v>
      </c>
      <c r="AL536" s="74">
        <v>1585</v>
      </c>
      <c r="AM536" s="74">
        <v>1615</v>
      </c>
      <c r="AN536" s="74">
        <v>61</v>
      </c>
      <c r="AO536" s="74" t="s">
        <v>1004</v>
      </c>
      <c r="AP536" s="74" t="s">
        <v>1004</v>
      </c>
      <c r="AQ536" s="74">
        <v>90</v>
      </c>
      <c r="AR536" s="74" t="s">
        <v>1006</v>
      </c>
      <c r="AS536" s="74" t="s">
        <v>1007</v>
      </c>
      <c r="AT536" s="74" t="s">
        <v>1016</v>
      </c>
      <c r="AU536" s="74" t="s">
        <v>1038</v>
      </c>
      <c r="AV536" s="74">
        <v>12</v>
      </c>
      <c r="AW536" s="74" t="s">
        <v>1004</v>
      </c>
      <c r="AX536" s="74">
        <v>0</v>
      </c>
      <c r="AY536" s="104">
        <v>0</v>
      </c>
    </row>
    <row r="537" spans="1:51">
      <c r="A537" s="95">
        <v>1434</v>
      </c>
      <c r="B537" s="109" t="s">
        <v>2349</v>
      </c>
      <c r="C537" s="74" t="s">
        <v>2349</v>
      </c>
      <c r="D537" s="74">
        <v>6.9</v>
      </c>
      <c r="E537" s="74">
        <v>-1</v>
      </c>
      <c r="F537" s="74" t="s">
        <v>40</v>
      </c>
      <c r="G537" s="74">
        <v>-1</v>
      </c>
      <c r="H537" s="74">
        <v>-1</v>
      </c>
      <c r="I537" s="96" t="str">
        <f>HYPERLINK("[映雪.xlsx]类型!B27",'类型（5）'!$C$27)</f>
        <v>骑士</v>
      </c>
      <c r="J537" s="74">
        <v>-1</v>
      </c>
      <c r="K537" s="74">
        <v>-1</v>
      </c>
      <c r="L537" s="74" t="s">
        <v>1001</v>
      </c>
      <c r="M537" s="74" t="s">
        <v>1002</v>
      </c>
      <c r="N537" s="74">
        <v>1506</v>
      </c>
      <c r="O537" s="74">
        <v>1506</v>
      </c>
      <c r="P537" s="118">
        <v>501</v>
      </c>
      <c r="Q537" s="74" t="s">
        <v>1056</v>
      </c>
      <c r="R537" s="74">
        <v>-1</v>
      </c>
      <c r="S537" s="95">
        <v>60</v>
      </c>
      <c r="T537" s="74">
        <v>-1</v>
      </c>
      <c r="U537" s="74">
        <v>-1</v>
      </c>
      <c r="V537" s="122">
        <v>73</v>
      </c>
      <c r="W537" s="74">
        <v>-1</v>
      </c>
      <c r="X537" s="74">
        <v>-1</v>
      </c>
      <c r="Y537" s="104">
        <v>54</v>
      </c>
      <c r="Z537" s="74">
        <v>-1</v>
      </c>
      <c r="AA537" s="74">
        <v>-1</v>
      </c>
      <c r="AB537" s="129">
        <v>53</v>
      </c>
      <c r="AC537" s="74">
        <v>-1</v>
      </c>
      <c r="AD537" s="74">
        <v>-1</v>
      </c>
      <c r="AE537" s="136">
        <f t="shared" si="16"/>
        <v>133</v>
      </c>
      <c r="AF537" s="130">
        <f t="shared" si="17"/>
        <v>187</v>
      </c>
      <c r="AG537" s="74">
        <v>100</v>
      </c>
      <c r="AH537" s="74">
        <v>1</v>
      </c>
      <c r="AI537" s="74" t="s">
        <v>1012</v>
      </c>
      <c r="AJ537" s="74">
        <v>1545</v>
      </c>
      <c r="AK537" s="74">
        <v>1560</v>
      </c>
      <c r="AL537" s="74">
        <v>1612</v>
      </c>
      <c r="AM537" s="74">
        <v>1615</v>
      </c>
      <c r="AN537" s="74">
        <v>0</v>
      </c>
      <c r="AO537" s="74" t="s">
        <v>1004</v>
      </c>
      <c r="AP537" s="74" t="s">
        <v>1005</v>
      </c>
      <c r="AQ537" s="74">
        <v>71</v>
      </c>
      <c r="AR537" s="74" t="s">
        <v>1006</v>
      </c>
      <c r="AS537" s="74" t="s">
        <v>1007</v>
      </c>
      <c r="AT537" s="74" t="s">
        <v>1008</v>
      </c>
      <c r="AU537" s="74" t="s">
        <v>1024</v>
      </c>
      <c r="AV537" s="74">
        <v>10</v>
      </c>
      <c r="AW537" s="74" t="s">
        <v>1004</v>
      </c>
      <c r="AX537" s="74">
        <v>0</v>
      </c>
      <c r="AY537" s="104">
        <v>0</v>
      </c>
    </row>
    <row r="538" spans="1:51">
      <c r="A538" s="95">
        <v>1551</v>
      </c>
      <c r="B538" s="109" t="s">
        <v>2450</v>
      </c>
      <c r="C538" s="74" t="s">
        <v>2450</v>
      </c>
      <c r="D538" s="74">
        <v>5.8</v>
      </c>
      <c r="E538" s="74">
        <v>-1</v>
      </c>
      <c r="F538" s="74" t="s">
        <v>98</v>
      </c>
      <c r="G538" s="74">
        <v>-1</v>
      </c>
      <c r="H538" s="74">
        <v>-1</v>
      </c>
      <c r="I538" s="99" t="str">
        <f>HYPERLINK("[映雪.xlsx]类型!B31",'类型（5）'!$C$31)</f>
        <v>后宫王</v>
      </c>
      <c r="J538" s="74">
        <v>-1</v>
      </c>
      <c r="K538" s="74">
        <v>-1</v>
      </c>
      <c r="L538" s="74" t="s">
        <v>1001</v>
      </c>
      <c r="M538" s="74" t="s">
        <v>1002</v>
      </c>
      <c r="N538" s="74">
        <v>1616</v>
      </c>
      <c r="O538" s="74">
        <v>1616</v>
      </c>
      <c r="P538" s="118">
        <v>69</v>
      </c>
      <c r="Q538" s="74" t="s">
        <v>1047</v>
      </c>
      <c r="R538" s="74">
        <v>-1</v>
      </c>
      <c r="S538" s="120">
        <v>69</v>
      </c>
      <c r="T538" s="74">
        <v>-1</v>
      </c>
      <c r="U538" s="74">
        <v>-1</v>
      </c>
      <c r="V538" s="74">
        <v>64</v>
      </c>
      <c r="W538" s="74">
        <v>-1</v>
      </c>
      <c r="X538" s="74">
        <v>-1</v>
      </c>
      <c r="Y538" s="104">
        <v>64</v>
      </c>
      <c r="Z538" s="74">
        <v>-1</v>
      </c>
      <c r="AA538" s="74">
        <v>-1</v>
      </c>
      <c r="AB538" s="133">
        <v>75</v>
      </c>
      <c r="AC538" s="74">
        <v>-1</v>
      </c>
      <c r="AD538" s="74">
        <v>-1</v>
      </c>
      <c r="AE538" s="136">
        <f t="shared" si="16"/>
        <v>133</v>
      </c>
      <c r="AF538" s="130">
        <f t="shared" si="17"/>
        <v>197</v>
      </c>
      <c r="AG538" s="74">
        <v>100</v>
      </c>
      <c r="AH538" s="74">
        <v>1</v>
      </c>
      <c r="AI538" s="74" t="s">
        <v>1012</v>
      </c>
      <c r="AJ538" s="74">
        <v>1480</v>
      </c>
      <c r="AK538" s="74">
        <v>1495</v>
      </c>
      <c r="AL538" s="74">
        <v>1539</v>
      </c>
      <c r="AM538" s="74">
        <v>1615</v>
      </c>
      <c r="AN538" s="74">
        <v>0</v>
      </c>
      <c r="AO538" s="74" t="s">
        <v>1004</v>
      </c>
      <c r="AP538" s="74" t="s">
        <v>1005</v>
      </c>
      <c r="AQ538" s="74">
        <v>35</v>
      </c>
      <c r="AR538" s="74" t="s">
        <v>1006</v>
      </c>
      <c r="AS538" s="74" t="s">
        <v>1148</v>
      </c>
      <c r="AT538" s="74" t="s">
        <v>1008</v>
      </c>
      <c r="AU538" s="74" t="s">
        <v>1013</v>
      </c>
      <c r="AV538" s="74">
        <v>9</v>
      </c>
      <c r="AW538" s="74" t="s">
        <v>1004</v>
      </c>
      <c r="AX538" s="74">
        <v>0</v>
      </c>
      <c r="AY538" s="104">
        <v>0</v>
      </c>
    </row>
    <row r="539" spans="1:51">
      <c r="A539" s="95">
        <v>1598</v>
      </c>
      <c r="B539" s="109" t="s">
        <v>2489</v>
      </c>
      <c r="C539" s="74" t="s">
        <v>2489</v>
      </c>
      <c r="D539" s="74">
        <v>6.8</v>
      </c>
      <c r="E539" s="74">
        <v>-1</v>
      </c>
      <c r="F539" s="74" t="s">
        <v>80</v>
      </c>
      <c r="G539" s="74">
        <v>-1</v>
      </c>
      <c r="H539" s="74">
        <v>-1</v>
      </c>
      <c r="I539" s="74" t="str">
        <f>HYPERLINK("[映雪.xlsx]类型!B35",'类型（5）'!$C$35)</f>
        <v>刺客</v>
      </c>
      <c r="J539" s="74">
        <v>-1</v>
      </c>
      <c r="K539" s="74">
        <v>-1</v>
      </c>
      <c r="L539" s="74" t="s">
        <v>1001</v>
      </c>
      <c r="M539" s="74" t="s">
        <v>1002</v>
      </c>
      <c r="N539" s="74">
        <v>1652</v>
      </c>
      <c r="O539" s="74">
        <v>1652</v>
      </c>
      <c r="P539" s="118">
        <v>19</v>
      </c>
      <c r="Q539" s="74" t="s">
        <v>1069</v>
      </c>
      <c r="R539" s="74">
        <v>-1</v>
      </c>
      <c r="S539" s="95">
        <v>63</v>
      </c>
      <c r="T539" s="74">
        <v>-1</v>
      </c>
      <c r="U539" s="74">
        <v>-1</v>
      </c>
      <c r="V539" s="122">
        <v>70</v>
      </c>
      <c r="W539" s="74">
        <v>-1</v>
      </c>
      <c r="X539" s="74">
        <v>-1</v>
      </c>
      <c r="Y539" s="132">
        <v>72</v>
      </c>
      <c r="Z539" s="74">
        <v>-1</v>
      </c>
      <c r="AA539" s="74">
        <v>-1</v>
      </c>
      <c r="AB539" s="129">
        <v>57</v>
      </c>
      <c r="AC539" s="74">
        <v>-1</v>
      </c>
      <c r="AD539" s="74">
        <v>-1</v>
      </c>
      <c r="AE539" s="136">
        <f t="shared" si="16"/>
        <v>133</v>
      </c>
      <c r="AF539" s="130">
        <f t="shared" si="17"/>
        <v>205</v>
      </c>
      <c r="AG539" s="74">
        <v>100</v>
      </c>
      <c r="AH539" s="74">
        <v>1</v>
      </c>
      <c r="AI539" s="74" t="s">
        <v>1012</v>
      </c>
      <c r="AJ539" s="74">
        <v>1579</v>
      </c>
      <c r="AK539" s="74">
        <v>1594</v>
      </c>
      <c r="AL539" s="74">
        <v>1647</v>
      </c>
      <c r="AM539" s="74">
        <v>1615</v>
      </c>
      <c r="AN539" s="74">
        <v>0</v>
      </c>
      <c r="AO539" s="74" t="s">
        <v>1004</v>
      </c>
      <c r="AP539" s="74" t="s">
        <v>1005</v>
      </c>
      <c r="AQ539" s="74">
        <v>94</v>
      </c>
      <c r="AR539" s="74" t="s">
        <v>1006</v>
      </c>
      <c r="AS539" s="74" t="s">
        <v>1007</v>
      </c>
      <c r="AT539" s="74" t="s">
        <v>1008</v>
      </c>
      <c r="AU539" s="74" t="s">
        <v>1013</v>
      </c>
      <c r="AV539" s="74">
        <v>4</v>
      </c>
      <c r="AW539" s="74" t="s">
        <v>1004</v>
      </c>
      <c r="AX539" s="74">
        <v>0</v>
      </c>
      <c r="AY539" s="104">
        <v>72</v>
      </c>
    </row>
    <row r="540" spans="1:51">
      <c r="A540" s="95">
        <v>2338</v>
      </c>
      <c r="B540" s="109" t="s">
        <v>2548</v>
      </c>
      <c r="C540" s="74" t="s">
        <v>2548</v>
      </c>
      <c r="D540" s="74">
        <v>11.1</v>
      </c>
      <c r="E540" s="74">
        <v>-1</v>
      </c>
      <c r="F540" s="74" t="s">
        <v>20</v>
      </c>
      <c r="G540" s="74">
        <v>-1</v>
      </c>
      <c r="H540" s="74">
        <v>-1</v>
      </c>
      <c r="I540" s="96" t="str">
        <f>HYPERLINK("[映雪.xlsx]类型!B15",'类型（5）'!$C$15)</f>
        <v>巫女</v>
      </c>
      <c r="J540" s="74">
        <v>-1</v>
      </c>
      <c r="K540" s="74">
        <v>-1</v>
      </c>
      <c r="L540" s="74" t="s">
        <v>1001</v>
      </c>
      <c r="M540" s="74" t="s">
        <v>1935</v>
      </c>
      <c r="N540" s="74">
        <v>4016</v>
      </c>
      <c r="O540" s="74">
        <v>4016</v>
      </c>
      <c r="P540" s="118">
        <v>83</v>
      </c>
      <c r="Q540" s="74" t="s">
        <v>1064</v>
      </c>
      <c r="R540" s="74">
        <v>-1</v>
      </c>
      <c r="S540" s="95">
        <v>61</v>
      </c>
      <c r="T540" s="74">
        <v>-1</v>
      </c>
      <c r="U540" s="74">
        <v>-1</v>
      </c>
      <c r="V540" s="122">
        <v>72</v>
      </c>
      <c r="W540" s="74">
        <v>-1</v>
      </c>
      <c r="X540" s="74">
        <v>-1</v>
      </c>
      <c r="Y540" s="132">
        <v>70</v>
      </c>
      <c r="Z540" s="74">
        <v>-1</v>
      </c>
      <c r="AA540" s="74">
        <v>-1</v>
      </c>
      <c r="AB540" s="129">
        <v>31</v>
      </c>
      <c r="AC540" s="74">
        <v>-1</v>
      </c>
      <c r="AD540" s="74">
        <v>-1</v>
      </c>
      <c r="AE540" s="136">
        <f t="shared" si="16"/>
        <v>133</v>
      </c>
      <c r="AF540" s="130">
        <f t="shared" si="17"/>
        <v>203</v>
      </c>
      <c r="AG540" s="74">
        <v>100</v>
      </c>
      <c r="AH540" s="74">
        <v>0</v>
      </c>
      <c r="AI540" s="74" t="s">
        <v>1012</v>
      </c>
      <c r="AJ540" s="74">
        <v>1557</v>
      </c>
      <c r="AK540" s="74">
        <v>1557</v>
      </c>
      <c r="AL540" s="74">
        <v>1637</v>
      </c>
      <c r="AM540" s="74">
        <v>1615</v>
      </c>
      <c r="AN540" s="74">
        <v>5</v>
      </c>
      <c r="AO540" s="74" t="s">
        <v>1004</v>
      </c>
      <c r="AP540" s="74" t="s">
        <v>1005</v>
      </c>
      <c r="AQ540" s="74">
        <v>10</v>
      </c>
      <c r="AR540" s="74" t="s">
        <v>1006</v>
      </c>
      <c r="AS540" s="74" t="s">
        <v>1007</v>
      </c>
      <c r="AT540" s="74" t="s">
        <v>1008</v>
      </c>
      <c r="AU540" s="74" t="s">
        <v>1020</v>
      </c>
      <c r="AV540" s="74">
        <v>5</v>
      </c>
      <c r="AW540" s="74" t="s">
        <v>1005</v>
      </c>
      <c r="AX540" s="74">
        <v>0</v>
      </c>
      <c r="AY540" s="104">
        <v>0</v>
      </c>
    </row>
    <row r="541" spans="1:51">
      <c r="A541" s="95">
        <v>91</v>
      </c>
      <c r="B541" s="109" t="s">
        <v>1133</v>
      </c>
      <c r="C541" s="74" t="s">
        <v>1133</v>
      </c>
      <c r="D541" s="74">
        <v>4.3</v>
      </c>
      <c r="E541" s="74">
        <v>-1</v>
      </c>
      <c r="F541" s="74" t="s">
        <v>130</v>
      </c>
      <c r="G541" s="74">
        <v>-1</v>
      </c>
      <c r="H541" s="74">
        <v>-1</v>
      </c>
      <c r="I541" s="74" t="str">
        <f>HYPERLINK("[映雪.xlsx]类型!B22",'类型（5）'!$C$22)</f>
        <v>傲娇</v>
      </c>
      <c r="J541" s="74">
        <v>-1</v>
      </c>
      <c r="K541" s="74">
        <v>-1</v>
      </c>
      <c r="L541" s="74" t="s">
        <v>1001</v>
      </c>
      <c r="M541" s="74" t="s">
        <v>1002</v>
      </c>
      <c r="N541" s="74">
        <v>443</v>
      </c>
      <c r="O541" s="74">
        <v>443</v>
      </c>
      <c r="P541" s="118">
        <v>320</v>
      </c>
      <c r="Q541" s="74" t="s">
        <v>1026</v>
      </c>
      <c r="R541" s="74">
        <v>-1</v>
      </c>
      <c r="S541" s="120">
        <v>70</v>
      </c>
      <c r="T541" s="74">
        <v>-1</v>
      </c>
      <c r="U541" s="74">
        <v>-1</v>
      </c>
      <c r="V541" s="74">
        <v>62</v>
      </c>
      <c r="W541" s="74">
        <v>-1</v>
      </c>
      <c r="X541" s="74">
        <v>-1</v>
      </c>
      <c r="Y541" s="104">
        <v>54</v>
      </c>
      <c r="Z541" s="74">
        <v>-1</v>
      </c>
      <c r="AA541" s="74">
        <v>-1</v>
      </c>
      <c r="AB541" s="129">
        <v>46</v>
      </c>
      <c r="AC541" s="74">
        <v>-1</v>
      </c>
      <c r="AD541" s="74">
        <v>-1</v>
      </c>
      <c r="AE541" s="136">
        <f t="shared" si="16"/>
        <v>132</v>
      </c>
      <c r="AF541" s="130">
        <f t="shared" si="17"/>
        <v>186</v>
      </c>
      <c r="AG541" s="74">
        <v>100</v>
      </c>
      <c r="AH541" s="74">
        <v>2</v>
      </c>
      <c r="AI541" s="74" t="s">
        <v>1012</v>
      </c>
      <c r="AJ541" s="74">
        <v>1540</v>
      </c>
      <c r="AK541" s="74">
        <v>1555</v>
      </c>
      <c r="AL541" s="74">
        <v>1579</v>
      </c>
      <c r="AM541" s="74">
        <v>1615</v>
      </c>
      <c r="AN541" s="74">
        <v>40</v>
      </c>
      <c r="AO541" s="74" t="s">
        <v>1004</v>
      </c>
      <c r="AP541" s="74" t="s">
        <v>1005</v>
      </c>
      <c r="AQ541" s="74">
        <v>57</v>
      </c>
      <c r="AR541" s="74" t="s">
        <v>1006</v>
      </c>
      <c r="AS541" s="74" t="s">
        <v>1007</v>
      </c>
      <c r="AT541" s="74" t="s">
        <v>1023</v>
      </c>
      <c r="AU541" s="74" t="s">
        <v>1013</v>
      </c>
      <c r="AV541" s="74">
        <v>10</v>
      </c>
      <c r="AW541" s="74" t="s">
        <v>1004</v>
      </c>
      <c r="AX541" s="74">
        <v>0</v>
      </c>
      <c r="AY541" s="104">
        <v>0</v>
      </c>
    </row>
    <row r="542" spans="1:51">
      <c r="A542" s="95">
        <v>126</v>
      </c>
      <c r="B542" s="109" t="s">
        <v>1170</v>
      </c>
      <c r="C542" s="74" t="s">
        <v>1170</v>
      </c>
      <c r="D542" s="74">
        <v>10.2</v>
      </c>
      <c r="E542" s="74">
        <v>-1</v>
      </c>
      <c r="F542" s="74" t="s">
        <v>16</v>
      </c>
      <c r="G542" s="74">
        <v>-1</v>
      </c>
      <c r="H542" s="74">
        <v>-1</v>
      </c>
      <c r="I542" s="99" t="str">
        <f>HYPERLINK("[映雪.xlsx]类型!B36",'类型（5）'!$C$36)</f>
        <v>文学家</v>
      </c>
      <c r="J542" s="74">
        <v>-1</v>
      </c>
      <c r="K542" s="74">
        <v>-1</v>
      </c>
      <c r="L542" s="74" t="s">
        <v>1001</v>
      </c>
      <c r="M542" s="74" t="s">
        <v>1002</v>
      </c>
      <c r="N542" s="74">
        <v>270</v>
      </c>
      <c r="O542" s="74">
        <v>270</v>
      </c>
      <c r="P542" s="118">
        <v>136</v>
      </c>
      <c r="Q542" s="74" t="s">
        <v>1037</v>
      </c>
      <c r="R542" s="74">
        <v>-1</v>
      </c>
      <c r="S542" s="95">
        <v>61</v>
      </c>
      <c r="T542" s="74">
        <v>-1</v>
      </c>
      <c r="U542" s="74">
        <v>-1</v>
      </c>
      <c r="V542" s="122">
        <v>71</v>
      </c>
      <c r="W542" s="74">
        <v>-1</v>
      </c>
      <c r="X542" s="74">
        <v>-1</v>
      </c>
      <c r="Y542" s="132">
        <v>68</v>
      </c>
      <c r="Z542" s="74">
        <v>-1</v>
      </c>
      <c r="AA542" s="74">
        <v>-1</v>
      </c>
      <c r="AB542" s="129">
        <v>59</v>
      </c>
      <c r="AC542" s="74">
        <v>-1</v>
      </c>
      <c r="AD542" s="74">
        <v>-1</v>
      </c>
      <c r="AE542" s="136">
        <f t="shared" si="16"/>
        <v>132</v>
      </c>
      <c r="AF542" s="130">
        <f t="shared" si="17"/>
        <v>200</v>
      </c>
      <c r="AG542" s="74">
        <v>100</v>
      </c>
      <c r="AH542" s="74">
        <v>1</v>
      </c>
      <c r="AI542" s="74" t="s">
        <v>1012</v>
      </c>
      <c r="AJ542" s="74">
        <v>1532</v>
      </c>
      <c r="AK542" s="74">
        <v>1547</v>
      </c>
      <c r="AL542" s="74">
        <v>1585</v>
      </c>
      <c r="AM542" s="74">
        <v>1615</v>
      </c>
      <c r="AN542" s="74">
        <v>74</v>
      </c>
      <c r="AO542" s="74" t="s">
        <v>1004</v>
      </c>
      <c r="AP542" s="74" t="s">
        <v>1004</v>
      </c>
      <c r="AQ542" s="74">
        <v>92</v>
      </c>
      <c r="AR542" s="74" t="s">
        <v>1006</v>
      </c>
      <c r="AS542" s="74" t="s">
        <v>1007</v>
      </c>
      <c r="AT542" s="74" t="s">
        <v>1008</v>
      </c>
      <c r="AU542" s="74" t="s">
        <v>1017</v>
      </c>
      <c r="AV542" s="74">
        <v>4</v>
      </c>
      <c r="AW542" s="74" t="s">
        <v>1004</v>
      </c>
      <c r="AX542" s="74">
        <v>0</v>
      </c>
      <c r="AY542" s="104">
        <v>34</v>
      </c>
    </row>
    <row r="543" spans="1:51">
      <c r="A543" s="95">
        <v>178</v>
      </c>
      <c r="B543" s="109" t="s">
        <v>1219</v>
      </c>
      <c r="C543" s="74" t="s">
        <v>1219</v>
      </c>
      <c r="D543" s="74">
        <v>4.2</v>
      </c>
      <c r="E543" s="74">
        <v>-1</v>
      </c>
      <c r="F543" s="74" t="s">
        <v>84</v>
      </c>
      <c r="G543" s="74">
        <v>-1</v>
      </c>
      <c r="H543" s="74">
        <v>-1</v>
      </c>
      <c r="I543" s="74" t="str">
        <f>HYPERLINK("[映雪.xlsx]类型!B3",'类型（5）'!$C$3)</f>
        <v>武勇强化</v>
      </c>
      <c r="J543" s="74">
        <v>-1</v>
      </c>
      <c r="K543" s="74">
        <v>-1</v>
      </c>
      <c r="L543" s="74" t="s">
        <v>1001</v>
      </c>
      <c r="M543" s="74" t="s">
        <v>1002</v>
      </c>
      <c r="N543" s="74">
        <v>564</v>
      </c>
      <c r="O543" s="74">
        <v>564</v>
      </c>
      <c r="P543" s="118">
        <v>238</v>
      </c>
      <c r="Q543" s="74" t="s">
        <v>1031</v>
      </c>
      <c r="R543" s="74">
        <v>-1</v>
      </c>
      <c r="S543" s="120">
        <v>71</v>
      </c>
      <c r="T543" s="74">
        <v>-1</v>
      </c>
      <c r="U543" s="74">
        <v>-1</v>
      </c>
      <c r="V543" s="74">
        <v>61</v>
      </c>
      <c r="W543" s="74">
        <v>-1</v>
      </c>
      <c r="X543" s="74">
        <v>-1</v>
      </c>
      <c r="Y543" s="132">
        <v>66</v>
      </c>
      <c r="Z543" s="74">
        <v>-1</v>
      </c>
      <c r="AA543" s="74">
        <v>-1</v>
      </c>
      <c r="AB543" s="129">
        <v>60</v>
      </c>
      <c r="AC543" s="74">
        <v>-1</v>
      </c>
      <c r="AD543" s="74">
        <v>-1</v>
      </c>
      <c r="AE543" s="136">
        <f t="shared" si="16"/>
        <v>132</v>
      </c>
      <c r="AF543" s="130">
        <f t="shared" si="17"/>
        <v>198</v>
      </c>
      <c r="AG543" s="74">
        <v>100</v>
      </c>
      <c r="AH543" s="74">
        <v>1</v>
      </c>
      <c r="AI543" s="74" t="s">
        <v>1012</v>
      </c>
      <c r="AJ543" s="74">
        <v>1554</v>
      </c>
      <c r="AK543" s="74">
        <v>1569</v>
      </c>
      <c r="AL543" s="74">
        <v>1592</v>
      </c>
      <c r="AM543" s="74">
        <v>1615</v>
      </c>
      <c r="AN543" s="74">
        <v>39</v>
      </c>
      <c r="AO543" s="74" t="s">
        <v>1004</v>
      </c>
      <c r="AP543" s="74" t="s">
        <v>1004</v>
      </c>
      <c r="AQ543" s="74">
        <v>17</v>
      </c>
      <c r="AR543" s="74" t="s">
        <v>1006</v>
      </c>
      <c r="AS543" s="74" t="s">
        <v>1007</v>
      </c>
      <c r="AT543" s="74" t="s">
        <v>1008</v>
      </c>
      <c r="AU543" s="74" t="s">
        <v>1024</v>
      </c>
      <c r="AV543" s="74">
        <v>7</v>
      </c>
      <c r="AW543" s="74" t="s">
        <v>1004</v>
      </c>
      <c r="AX543" s="74">
        <v>0</v>
      </c>
      <c r="AY543" s="104">
        <v>0</v>
      </c>
    </row>
    <row r="544" spans="1:51">
      <c r="A544" s="95">
        <v>212</v>
      </c>
      <c r="B544" s="109" t="s">
        <v>1250</v>
      </c>
      <c r="C544" s="74" t="s">
        <v>1250</v>
      </c>
      <c r="D544" s="74">
        <v>4.9</v>
      </c>
      <c r="E544" s="74">
        <v>-1</v>
      </c>
      <c r="F544" s="74" t="s">
        <v>108</v>
      </c>
      <c r="G544" s="74">
        <v>-1</v>
      </c>
      <c r="H544" s="74">
        <v>-1</v>
      </c>
      <c r="I544" s="74" t="str">
        <f>HYPERLINK("[映雪.xlsx]类型!B2",'类型（5）'!$C$2)</f>
        <v>统御强化</v>
      </c>
      <c r="J544" s="74">
        <v>-1</v>
      </c>
      <c r="K544" s="74">
        <v>-1</v>
      </c>
      <c r="L544" s="74" t="s">
        <v>1001</v>
      </c>
      <c r="M544" s="74" t="s">
        <v>1002</v>
      </c>
      <c r="N544" s="74">
        <v>316</v>
      </c>
      <c r="O544" s="74">
        <v>316</v>
      </c>
      <c r="P544" s="118">
        <v>113</v>
      </c>
      <c r="Q544" s="74" t="s">
        <v>1083</v>
      </c>
      <c r="R544" s="74">
        <v>-1</v>
      </c>
      <c r="S544" s="95">
        <v>57</v>
      </c>
      <c r="T544" s="74">
        <v>-1</v>
      </c>
      <c r="U544" s="74">
        <v>-1</v>
      </c>
      <c r="V544" s="122">
        <v>75</v>
      </c>
      <c r="W544" s="74">
        <v>-1</v>
      </c>
      <c r="X544" s="74">
        <v>-1</v>
      </c>
      <c r="Y544" s="104">
        <v>43</v>
      </c>
      <c r="Z544" s="74">
        <v>-1</v>
      </c>
      <c r="AA544" s="74">
        <v>-1</v>
      </c>
      <c r="AB544" s="129">
        <v>36</v>
      </c>
      <c r="AC544" s="74">
        <v>-1</v>
      </c>
      <c r="AD544" s="74">
        <v>-1</v>
      </c>
      <c r="AE544" s="136">
        <f t="shared" si="16"/>
        <v>132</v>
      </c>
      <c r="AF544" s="130">
        <f t="shared" si="17"/>
        <v>175</v>
      </c>
      <c r="AG544" s="74">
        <v>100</v>
      </c>
      <c r="AH544" s="74">
        <v>1</v>
      </c>
      <c r="AI544" s="74" t="s">
        <v>1012</v>
      </c>
      <c r="AJ544" s="74">
        <v>1568</v>
      </c>
      <c r="AK544" s="74">
        <v>1583</v>
      </c>
      <c r="AL544" s="74">
        <v>1597</v>
      </c>
      <c r="AM544" s="74">
        <v>1615</v>
      </c>
      <c r="AN544" s="74">
        <v>12</v>
      </c>
      <c r="AO544" s="74" t="s">
        <v>1004</v>
      </c>
      <c r="AP544" s="74" t="s">
        <v>1004</v>
      </c>
      <c r="AQ544" s="74">
        <v>3</v>
      </c>
      <c r="AR544" s="74" t="s">
        <v>1006</v>
      </c>
      <c r="AS544" s="74" t="s">
        <v>1007</v>
      </c>
      <c r="AT544" s="74" t="s">
        <v>1008</v>
      </c>
      <c r="AU544" s="74" t="s">
        <v>1027</v>
      </c>
      <c r="AV544" s="74">
        <v>7</v>
      </c>
      <c r="AW544" s="74" t="s">
        <v>1005</v>
      </c>
      <c r="AX544" s="74">
        <v>0</v>
      </c>
      <c r="AY544" s="104">
        <v>54</v>
      </c>
    </row>
    <row r="545" spans="1:51">
      <c r="A545" s="95">
        <v>330</v>
      </c>
      <c r="B545" s="109" t="s">
        <v>1366</v>
      </c>
      <c r="C545" s="74" t="s">
        <v>1366</v>
      </c>
      <c r="D545" s="74">
        <v>5.7</v>
      </c>
      <c r="E545" s="74">
        <v>-1</v>
      </c>
      <c r="F545" s="74" t="s">
        <v>13</v>
      </c>
      <c r="G545" s="74">
        <v>-1</v>
      </c>
      <c r="H545" s="74">
        <v>-1</v>
      </c>
      <c r="I545" s="74" t="str">
        <f>HYPERLINK("[映雪.xlsx]类型!B14",'类型（5）'!$C$14)</f>
        <v>永生</v>
      </c>
      <c r="J545" s="74">
        <v>-1</v>
      </c>
      <c r="K545" s="74">
        <v>-1</v>
      </c>
      <c r="L545" s="74" t="s">
        <v>1001</v>
      </c>
      <c r="M545" s="74" t="s">
        <v>1002</v>
      </c>
      <c r="N545" s="74">
        <v>461</v>
      </c>
      <c r="O545" s="74">
        <v>461</v>
      </c>
      <c r="P545" s="118">
        <v>374</v>
      </c>
      <c r="Q545" s="74" t="s">
        <v>1083</v>
      </c>
      <c r="R545" s="74">
        <v>-1</v>
      </c>
      <c r="S545" s="95">
        <v>64</v>
      </c>
      <c r="T545" s="74">
        <v>-1</v>
      </c>
      <c r="U545" s="74">
        <v>-1</v>
      </c>
      <c r="V545" s="74">
        <v>68</v>
      </c>
      <c r="W545" s="74">
        <v>-1</v>
      </c>
      <c r="X545" s="74">
        <v>-1</v>
      </c>
      <c r="Y545" s="104">
        <v>35</v>
      </c>
      <c r="Z545" s="74">
        <v>-1</v>
      </c>
      <c r="AA545" s="74">
        <v>-1</v>
      </c>
      <c r="AB545" s="126">
        <v>80</v>
      </c>
      <c r="AC545" s="74">
        <v>-1</v>
      </c>
      <c r="AD545" s="74">
        <v>-1</v>
      </c>
      <c r="AE545" s="136">
        <f t="shared" si="16"/>
        <v>132</v>
      </c>
      <c r="AF545" s="130">
        <f t="shared" si="17"/>
        <v>167</v>
      </c>
      <c r="AG545" s="74">
        <v>100</v>
      </c>
      <c r="AH545" s="74">
        <v>1</v>
      </c>
      <c r="AI545" s="74" t="s">
        <v>1012</v>
      </c>
      <c r="AJ545" s="74">
        <v>1564</v>
      </c>
      <c r="AK545" s="74">
        <v>1579</v>
      </c>
      <c r="AL545" s="74">
        <v>1635</v>
      </c>
      <c r="AM545" s="74">
        <v>1615</v>
      </c>
      <c r="AN545" s="74">
        <v>81</v>
      </c>
      <c r="AO545" s="74" t="s">
        <v>1004</v>
      </c>
      <c r="AP545" s="74" t="s">
        <v>1005</v>
      </c>
      <c r="AQ545" s="74">
        <v>6</v>
      </c>
      <c r="AR545" s="74" t="s">
        <v>1006</v>
      </c>
      <c r="AS545" s="74" t="s">
        <v>1007</v>
      </c>
      <c r="AT545" s="74" t="s">
        <v>1008</v>
      </c>
      <c r="AU545" s="74" t="s">
        <v>1024</v>
      </c>
      <c r="AV545" s="74">
        <v>4</v>
      </c>
      <c r="AW545" s="74" t="s">
        <v>1004</v>
      </c>
      <c r="AX545" s="74">
        <v>0</v>
      </c>
      <c r="AY545" s="104">
        <v>0</v>
      </c>
    </row>
    <row r="546" spans="1:51">
      <c r="A546" s="95">
        <v>511</v>
      </c>
      <c r="B546" s="109" t="s">
        <v>1533</v>
      </c>
      <c r="C546" s="74" t="s">
        <v>1533</v>
      </c>
      <c r="D546" s="74">
        <v>3.8</v>
      </c>
      <c r="E546" s="74">
        <v>-1</v>
      </c>
      <c r="F546" s="74" t="s">
        <v>146</v>
      </c>
      <c r="G546" s="74">
        <v>-1</v>
      </c>
      <c r="H546" s="74">
        <v>-1</v>
      </c>
      <c r="I546" s="74" t="str">
        <f>HYPERLINK("[映雪.xlsx]类型!B9",'类型（5）'!$C$9)</f>
        <v>家政全能</v>
      </c>
      <c r="J546" s="74">
        <v>-1</v>
      </c>
      <c r="K546" s="74">
        <v>-1</v>
      </c>
      <c r="L546" s="74" t="s">
        <v>1001</v>
      </c>
      <c r="M546" s="74" t="s">
        <v>1002</v>
      </c>
      <c r="N546" s="74">
        <v>441</v>
      </c>
      <c r="O546" s="74">
        <v>441</v>
      </c>
      <c r="P546" s="118">
        <v>39</v>
      </c>
      <c r="Q546" s="74" t="s">
        <v>1022</v>
      </c>
      <c r="R546" s="74">
        <v>-1</v>
      </c>
      <c r="S546" s="95">
        <v>63</v>
      </c>
      <c r="T546" s="74">
        <v>-1</v>
      </c>
      <c r="U546" s="74">
        <v>-1</v>
      </c>
      <c r="V546" s="122">
        <v>69</v>
      </c>
      <c r="W546" s="74">
        <v>-1</v>
      </c>
      <c r="X546" s="74">
        <v>-1</v>
      </c>
      <c r="Y546" s="104">
        <v>51</v>
      </c>
      <c r="Z546" s="74">
        <v>-1</v>
      </c>
      <c r="AA546" s="74">
        <v>-1</v>
      </c>
      <c r="AB546" s="126">
        <v>80</v>
      </c>
      <c r="AC546" s="74">
        <v>-1</v>
      </c>
      <c r="AD546" s="74">
        <v>-1</v>
      </c>
      <c r="AE546" s="136">
        <f t="shared" si="16"/>
        <v>132</v>
      </c>
      <c r="AF546" s="130">
        <f t="shared" si="17"/>
        <v>183</v>
      </c>
      <c r="AG546" s="74">
        <v>100</v>
      </c>
      <c r="AH546" s="74">
        <v>1</v>
      </c>
      <c r="AI546" s="74" t="s">
        <v>1012</v>
      </c>
      <c r="AJ546" s="74">
        <v>1541</v>
      </c>
      <c r="AK546" s="74">
        <v>1556</v>
      </c>
      <c r="AL546" s="74">
        <v>1585</v>
      </c>
      <c r="AM546" s="74">
        <v>1615</v>
      </c>
      <c r="AN546" s="74">
        <v>94</v>
      </c>
      <c r="AO546" s="74" t="s">
        <v>1004</v>
      </c>
      <c r="AP546" s="74" t="s">
        <v>1004</v>
      </c>
      <c r="AQ546" s="74">
        <v>20</v>
      </c>
      <c r="AR546" s="74" t="s">
        <v>1006</v>
      </c>
      <c r="AS546" s="74" t="s">
        <v>1007</v>
      </c>
      <c r="AT546" s="74" t="s">
        <v>1008</v>
      </c>
      <c r="AU546" s="74" t="s">
        <v>1027</v>
      </c>
      <c r="AV546" s="74">
        <v>7</v>
      </c>
      <c r="AW546" s="74" t="s">
        <v>1005</v>
      </c>
      <c r="AX546" s="74">
        <v>0</v>
      </c>
      <c r="AY546" s="104">
        <v>0</v>
      </c>
    </row>
    <row r="547" spans="1:51">
      <c r="A547" s="95">
        <v>526</v>
      </c>
      <c r="B547" s="109" t="s">
        <v>400</v>
      </c>
      <c r="C547" s="74" t="s">
        <v>400</v>
      </c>
      <c r="D547" s="74">
        <v>3.9</v>
      </c>
      <c r="E547" s="74">
        <v>-1</v>
      </c>
      <c r="F547" s="74" t="s">
        <v>44</v>
      </c>
      <c r="G547" s="74">
        <v>-1</v>
      </c>
      <c r="H547" s="74">
        <v>-1</v>
      </c>
      <c r="I547" s="74" t="str">
        <f>HYPERLINK("[映雪.xlsx]类型!B3",'类型（5）'!$C$3)</f>
        <v>武勇强化</v>
      </c>
      <c r="J547" s="74">
        <v>-1</v>
      </c>
      <c r="K547" s="74">
        <v>-1</v>
      </c>
      <c r="L547" s="74" t="s">
        <v>1001</v>
      </c>
      <c r="M547" s="74" t="s">
        <v>1002</v>
      </c>
      <c r="N547" s="74">
        <v>896</v>
      </c>
      <c r="O547" s="74">
        <v>896</v>
      </c>
      <c r="P547" s="118">
        <v>176</v>
      </c>
      <c r="Q547" s="74" t="s">
        <v>1042</v>
      </c>
      <c r="R547" s="74">
        <v>-1</v>
      </c>
      <c r="S547" s="95">
        <v>60</v>
      </c>
      <c r="T547" s="74">
        <v>-1</v>
      </c>
      <c r="U547" s="74">
        <v>-1</v>
      </c>
      <c r="V547" s="122">
        <v>72</v>
      </c>
      <c r="W547" s="74">
        <v>-1</v>
      </c>
      <c r="X547" s="74">
        <v>-1</v>
      </c>
      <c r="Y547" s="104">
        <v>64</v>
      </c>
      <c r="Z547" s="74">
        <v>-1</v>
      </c>
      <c r="AA547" s="74">
        <v>-1</v>
      </c>
      <c r="AB547" s="133">
        <v>73</v>
      </c>
      <c r="AC547" s="74">
        <v>-1</v>
      </c>
      <c r="AD547" s="74">
        <v>-1</v>
      </c>
      <c r="AE547" s="136">
        <f t="shared" si="16"/>
        <v>132</v>
      </c>
      <c r="AF547" s="130">
        <f t="shared" si="17"/>
        <v>196</v>
      </c>
      <c r="AG547" s="74">
        <v>100</v>
      </c>
      <c r="AH547" s="74">
        <v>1</v>
      </c>
      <c r="AI547" s="74" t="s">
        <v>1012</v>
      </c>
      <c r="AJ547" s="74">
        <v>1517</v>
      </c>
      <c r="AK547" s="74">
        <v>1532</v>
      </c>
      <c r="AL547" s="74">
        <v>1587</v>
      </c>
      <c r="AM547" s="74">
        <v>1615</v>
      </c>
      <c r="AN547" s="74">
        <v>87</v>
      </c>
      <c r="AO547" s="74" t="s">
        <v>1004</v>
      </c>
      <c r="AP547" s="74" t="s">
        <v>1004</v>
      </c>
      <c r="AQ547" s="74">
        <v>19</v>
      </c>
      <c r="AR547" s="74" t="s">
        <v>1006</v>
      </c>
      <c r="AS547" s="74" t="s">
        <v>1007</v>
      </c>
      <c r="AT547" s="74" t="s">
        <v>1008</v>
      </c>
      <c r="AU547" s="74" t="s">
        <v>1027</v>
      </c>
      <c r="AV547" s="74">
        <v>5</v>
      </c>
      <c r="AW547" s="74" t="s">
        <v>1004</v>
      </c>
      <c r="AX547" s="74">
        <v>0</v>
      </c>
      <c r="AY547" s="104">
        <v>0</v>
      </c>
    </row>
    <row r="548" spans="1:51">
      <c r="A548" s="95">
        <v>544</v>
      </c>
      <c r="B548" s="109" t="s">
        <v>1563</v>
      </c>
      <c r="C548" s="74" t="s">
        <v>1563</v>
      </c>
      <c r="D548" s="74">
        <v>6.2</v>
      </c>
      <c r="E548" s="74">
        <v>-1</v>
      </c>
      <c r="F548" s="74" t="s">
        <v>44</v>
      </c>
      <c r="G548" s="74">
        <v>-1</v>
      </c>
      <c r="H548" s="74">
        <v>-1</v>
      </c>
      <c r="I548" s="74" t="str">
        <f>HYPERLINK("[映雪.xlsx]类型!B4",'类型（5）'!$C$4)</f>
        <v>智慧强化</v>
      </c>
      <c r="J548" s="74">
        <v>-1</v>
      </c>
      <c r="K548" s="74">
        <v>-1</v>
      </c>
      <c r="L548" s="74" t="s">
        <v>1001</v>
      </c>
      <c r="M548" s="74" t="s">
        <v>1002</v>
      </c>
      <c r="N548" s="74">
        <v>266</v>
      </c>
      <c r="O548" s="74">
        <v>266</v>
      </c>
      <c r="P548" s="118">
        <v>426</v>
      </c>
      <c r="Q548" s="74" t="s">
        <v>1051</v>
      </c>
      <c r="R548" s="74">
        <v>-1</v>
      </c>
      <c r="S548" s="95">
        <v>60</v>
      </c>
      <c r="T548" s="74">
        <v>-1</v>
      </c>
      <c r="U548" s="74">
        <v>-1</v>
      </c>
      <c r="V548" s="122">
        <v>72</v>
      </c>
      <c r="W548" s="74">
        <v>-1</v>
      </c>
      <c r="X548" s="74">
        <v>-1</v>
      </c>
      <c r="Y548" s="132">
        <v>76</v>
      </c>
      <c r="Z548" s="74">
        <v>-1</v>
      </c>
      <c r="AA548" s="74">
        <v>-1</v>
      </c>
      <c r="AB548" s="133">
        <v>65</v>
      </c>
      <c r="AC548" s="74">
        <v>-1</v>
      </c>
      <c r="AD548" s="74">
        <v>-1</v>
      </c>
      <c r="AE548" s="136">
        <f t="shared" si="16"/>
        <v>132</v>
      </c>
      <c r="AF548" s="130">
        <f t="shared" si="17"/>
        <v>208</v>
      </c>
      <c r="AG548" s="74">
        <v>100</v>
      </c>
      <c r="AH548" s="74">
        <v>1</v>
      </c>
      <c r="AI548" s="74" t="s">
        <v>1012</v>
      </c>
      <c r="AJ548" s="74">
        <v>1553</v>
      </c>
      <c r="AK548" s="74">
        <v>1568</v>
      </c>
      <c r="AL548" s="74">
        <v>1620</v>
      </c>
      <c r="AM548" s="74">
        <v>1615</v>
      </c>
      <c r="AN548" s="74">
        <v>12</v>
      </c>
      <c r="AO548" s="74" t="s">
        <v>1004</v>
      </c>
      <c r="AP548" s="74" t="s">
        <v>1005</v>
      </c>
      <c r="AQ548" s="74">
        <v>86</v>
      </c>
      <c r="AR548" s="74" t="s">
        <v>1006</v>
      </c>
      <c r="AS548" s="74" t="s">
        <v>1007</v>
      </c>
      <c r="AT548" s="74" t="s">
        <v>1008</v>
      </c>
      <c r="AU548" s="74" t="s">
        <v>1009</v>
      </c>
      <c r="AV548" s="74">
        <v>10</v>
      </c>
      <c r="AW548" s="74" t="s">
        <v>1004</v>
      </c>
      <c r="AX548" s="74">
        <v>0</v>
      </c>
      <c r="AY548" s="104">
        <v>0</v>
      </c>
    </row>
    <row r="549" spans="1:51">
      <c r="A549" s="95">
        <v>634</v>
      </c>
      <c r="B549" s="109" t="s">
        <v>901</v>
      </c>
      <c r="C549" s="74" t="s">
        <v>901</v>
      </c>
      <c r="D549" s="74">
        <v>7.4</v>
      </c>
      <c r="E549" s="74">
        <v>-1</v>
      </c>
      <c r="F549" s="74" t="s">
        <v>138</v>
      </c>
      <c r="G549" s="74">
        <v>-1</v>
      </c>
      <c r="H549" s="74">
        <v>-1</v>
      </c>
      <c r="I549" s="74" t="str">
        <f>HYPERLINK("[映雪.xlsx]类型!B13",'类型（5）'!$C$13)</f>
        <v>贤者</v>
      </c>
      <c r="J549" s="74">
        <v>-1</v>
      </c>
      <c r="K549" s="74">
        <v>-1</v>
      </c>
      <c r="L549" s="74" t="s">
        <v>1001</v>
      </c>
      <c r="M549" s="74" t="s">
        <v>1002</v>
      </c>
      <c r="N549" s="74">
        <v>115</v>
      </c>
      <c r="O549" s="74">
        <v>115</v>
      </c>
      <c r="P549" s="118">
        <v>106</v>
      </c>
      <c r="Q549" s="74" t="s">
        <v>1037</v>
      </c>
      <c r="R549" s="74">
        <v>-1</v>
      </c>
      <c r="S549" s="120">
        <v>77</v>
      </c>
      <c r="T549" s="74">
        <v>-1</v>
      </c>
      <c r="U549" s="74">
        <v>-1</v>
      </c>
      <c r="V549" s="74">
        <v>55</v>
      </c>
      <c r="W549" s="74">
        <v>-1</v>
      </c>
      <c r="X549" s="74">
        <v>-1</v>
      </c>
      <c r="Y549" s="132">
        <v>70</v>
      </c>
      <c r="Z549" s="74">
        <v>-1</v>
      </c>
      <c r="AA549" s="74">
        <v>-1</v>
      </c>
      <c r="AB549" s="133">
        <v>66</v>
      </c>
      <c r="AC549" s="74">
        <v>-1</v>
      </c>
      <c r="AD549" s="74">
        <v>-1</v>
      </c>
      <c r="AE549" s="136">
        <f t="shared" si="16"/>
        <v>132</v>
      </c>
      <c r="AF549" s="130">
        <f t="shared" si="17"/>
        <v>202</v>
      </c>
      <c r="AG549" s="74">
        <v>100</v>
      </c>
      <c r="AH549" s="74">
        <v>1</v>
      </c>
      <c r="AI549" s="74" t="s">
        <v>1012</v>
      </c>
      <c r="AJ549" s="74">
        <v>1530</v>
      </c>
      <c r="AK549" s="74">
        <v>1545</v>
      </c>
      <c r="AL549" s="74">
        <v>1578</v>
      </c>
      <c r="AM549" s="74">
        <v>1615</v>
      </c>
      <c r="AN549" s="74">
        <v>24</v>
      </c>
      <c r="AO549" s="74" t="s">
        <v>1004</v>
      </c>
      <c r="AP549" s="74" t="s">
        <v>1005</v>
      </c>
      <c r="AQ549" s="74">
        <v>60</v>
      </c>
      <c r="AR549" s="74" t="s">
        <v>1006</v>
      </c>
      <c r="AS549" s="74" t="s">
        <v>1007</v>
      </c>
      <c r="AT549" s="74" t="s">
        <v>1008</v>
      </c>
      <c r="AU549" s="74" t="s">
        <v>1027</v>
      </c>
      <c r="AV549" s="74">
        <v>8</v>
      </c>
      <c r="AW549" s="74" t="s">
        <v>1005</v>
      </c>
      <c r="AX549" s="74">
        <v>0</v>
      </c>
      <c r="AY549" s="104">
        <v>0</v>
      </c>
    </row>
    <row r="550" spans="1:51">
      <c r="A550" s="95">
        <v>1067</v>
      </c>
      <c r="B550" s="109" t="s">
        <v>2026</v>
      </c>
      <c r="C550" s="74" t="s">
        <v>2026</v>
      </c>
      <c r="D550" s="74">
        <v>5.1</v>
      </c>
      <c r="E550" s="74">
        <v>-1</v>
      </c>
      <c r="F550" s="74" t="s">
        <v>96</v>
      </c>
      <c r="G550" s="74">
        <v>-1</v>
      </c>
      <c r="H550" s="74">
        <v>-1</v>
      </c>
      <c r="I550" s="74" t="str">
        <f>HYPERLINK("[映雪.xlsx]类型!B32",'类型（5）'!$C$32)</f>
        <v>魔法少女</v>
      </c>
      <c r="J550" s="74">
        <v>-1</v>
      </c>
      <c r="K550" s="74">
        <v>-1</v>
      </c>
      <c r="L550" s="74" t="s">
        <v>1001</v>
      </c>
      <c r="M550" s="74" t="s">
        <v>1002</v>
      </c>
      <c r="N550" s="74">
        <v>1067</v>
      </c>
      <c r="O550" s="74">
        <v>1067</v>
      </c>
      <c r="P550" s="118">
        <v>366</v>
      </c>
      <c r="Q550" s="74" t="s">
        <v>1087</v>
      </c>
      <c r="R550" s="74">
        <v>-1</v>
      </c>
      <c r="S550" s="95">
        <v>55</v>
      </c>
      <c r="T550" s="74">
        <v>-1</v>
      </c>
      <c r="U550" s="74">
        <v>-1</v>
      </c>
      <c r="V550" s="122">
        <v>77</v>
      </c>
      <c r="W550" s="74">
        <v>-1</v>
      </c>
      <c r="X550" s="74">
        <v>-1</v>
      </c>
      <c r="Y550" s="132">
        <v>68</v>
      </c>
      <c r="Z550" s="74">
        <v>-1</v>
      </c>
      <c r="AA550" s="74">
        <v>-1</v>
      </c>
      <c r="AB550" s="129">
        <v>40</v>
      </c>
      <c r="AC550" s="74">
        <v>-1</v>
      </c>
      <c r="AD550" s="74">
        <v>-1</v>
      </c>
      <c r="AE550" s="136">
        <f t="shared" si="16"/>
        <v>132</v>
      </c>
      <c r="AF550" s="130">
        <f t="shared" si="17"/>
        <v>200</v>
      </c>
      <c r="AG550" s="74">
        <v>100</v>
      </c>
      <c r="AH550" s="74">
        <v>1</v>
      </c>
      <c r="AI550" s="74" t="s">
        <v>1012</v>
      </c>
      <c r="AJ550" s="74">
        <v>1569</v>
      </c>
      <c r="AK550" s="74">
        <v>1584</v>
      </c>
      <c r="AL550" s="74">
        <v>1600</v>
      </c>
      <c r="AM550" s="74">
        <v>1615</v>
      </c>
      <c r="AN550" s="74">
        <v>20</v>
      </c>
      <c r="AO550" s="74" t="s">
        <v>1004</v>
      </c>
      <c r="AP550" s="74" t="s">
        <v>1004</v>
      </c>
      <c r="AQ550" s="74">
        <v>18</v>
      </c>
      <c r="AR550" s="74" t="s">
        <v>1054</v>
      </c>
      <c r="AS550" s="74" t="s">
        <v>1183</v>
      </c>
      <c r="AT550" s="74" t="s">
        <v>1008</v>
      </c>
      <c r="AU550" s="74" t="s">
        <v>1024</v>
      </c>
      <c r="AV550" s="74">
        <v>4</v>
      </c>
      <c r="AW550" s="74" t="s">
        <v>1004</v>
      </c>
      <c r="AX550" s="74">
        <v>0</v>
      </c>
      <c r="AY550" s="104">
        <v>0</v>
      </c>
    </row>
    <row r="551" spans="1:51">
      <c r="A551" s="95">
        <v>1286</v>
      </c>
      <c r="B551" s="109" t="s">
        <v>2221</v>
      </c>
      <c r="C551" s="74" t="s">
        <v>2221</v>
      </c>
      <c r="D551" s="74">
        <v>8.8</v>
      </c>
      <c r="E551" s="74">
        <v>-1</v>
      </c>
      <c r="F551" s="74" t="s">
        <v>36</v>
      </c>
      <c r="G551" s="74">
        <v>-1</v>
      </c>
      <c r="H551" s="74">
        <v>-1</v>
      </c>
      <c r="I551" s="99" t="str">
        <f>HYPERLINK("[映雪.xlsx]类型!B31",'类型（5）'!$C$31)</f>
        <v>后宫王</v>
      </c>
      <c r="J551" s="74">
        <v>-1</v>
      </c>
      <c r="K551" s="74">
        <v>-1</v>
      </c>
      <c r="L551" s="74" t="s">
        <v>1001</v>
      </c>
      <c r="M551" s="74" t="s">
        <v>1002</v>
      </c>
      <c r="N551" s="74">
        <v>1387</v>
      </c>
      <c r="O551" s="74">
        <v>1387</v>
      </c>
      <c r="P551" s="118">
        <v>106</v>
      </c>
      <c r="Q551" s="74" t="s">
        <v>1058</v>
      </c>
      <c r="R551" s="74">
        <v>-1</v>
      </c>
      <c r="S551" s="119">
        <v>80</v>
      </c>
      <c r="T551" s="74">
        <v>-1</v>
      </c>
      <c r="U551" s="74">
        <v>-1</v>
      </c>
      <c r="V551" s="74">
        <v>52</v>
      </c>
      <c r="W551" s="74">
        <v>-1</v>
      </c>
      <c r="X551" s="74">
        <v>-1</v>
      </c>
      <c r="Y551" s="132">
        <v>73</v>
      </c>
      <c r="Z551" s="74">
        <v>-1</v>
      </c>
      <c r="AA551" s="74">
        <v>-1</v>
      </c>
      <c r="AB551" s="126">
        <v>89</v>
      </c>
      <c r="AC551" s="74">
        <v>-1</v>
      </c>
      <c r="AD551" s="74">
        <v>-1</v>
      </c>
      <c r="AE551" s="136">
        <f t="shared" si="16"/>
        <v>132</v>
      </c>
      <c r="AF551" s="130">
        <f t="shared" si="17"/>
        <v>205</v>
      </c>
      <c r="AG551" s="74">
        <v>100</v>
      </c>
      <c r="AH551" s="74">
        <v>1</v>
      </c>
      <c r="AI551" s="74" t="s">
        <v>1012</v>
      </c>
      <c r="AJ551" s="74">
        <v>1567</v>
      </c>
      <c r="AK551" s="74">
        <v>1578</v>
      </c>
      <c r="AL551" s="74">
        <v>1590</v>
      </c>
      <c r="AM551" s="74">
        <v>1615</v>
      </c>
      <c r="AN551" s="74">
        <v>40</v>
      </c>
      <c r="AO551" s="74" t="s">
        <v>1004</v>
      </c>
      <c r="AP551" s="74" t="s">
        <v>1005</v>
      </c>
      <c r="AQ551" s="74">
        <v>22</v>
      </c>
      <c r="AR551" s="74" t="s">
        <v>1006</v>
      </c>
      <c r="AS551" s="74" t="s">
        <v>1007</v>
      </c>
      <c r="AT551" s="74" t="s">
        <v>1016</v>
      </c>
      <c r="AU551" s="74" t="s">
        <v>1027</v>
      </c>
      <c r="AV551" s="74">
        <v>10</v>
      </c>
      <c r="AW551" s="74" t="s">
        <v>1005</v>
      </c>
      <c r="AX551" s="74">
        <v>0</v>
      </c>
      <c r="AY551" s="104">
        <v>0</v>
      </c>
    </row>
    <row r="552" spans="1:51">
      <c r="A552" s="95">
        <v>1587</v>
      </c>
      <c r="B552" s="109" t="s">
        <v>828</v>
      </c>
      <c r="C552" s="74" t="s">
        <v>828</v>
      </c>
      <c r="D552" s="74">
        <v>6.6</v>
      </c>
      <c r="E552" s="74">
        <v>-1</v>
      </c>
      <c r="F552" s="74" t="s">
        <v>100</v>
      </c>
      <c r="G552" s="74">
        <v>-1</v>
      </c>
      <c r="H552" s="74">
        <v>-1</v>
      </c>
      <c r="I552" s="74" t="str">
        <f>HYPERLINK("[映雪.xlsx]类型!B2",'类型（5）'!$C$2)</f>
        <v>统御强化</v>
      </c>
      <c r="J552" s="74">
        <v>-1</v>
      </c>
      <c r="K552" s="74">
        <v>-1</v>
      </c>
      <c r="L552" s="74" t="s">
        <v>1001</v>
      </c>
      <c r="M552" s="74" t="s">
        <v>1002</v>
      </c>
      <c r="N552" s="74">
        <v>1643</v>
      </c>
      <c r="O552" s="74">
        <v>1643</v>
      </c>
      <c r="P552" s="118">
        <v>201</v>
      </c>
      <c r="Q552" s="74" t="s">
        <v>1026</v>
      </c>
      <c r="R552" s="74">
        <v>-1</v>
      </c>
      <c r="S552" s="119">
        <v>84</v>
      </c>
      <c r="T552" s="74">
        <v>-1</v>
      </c>
      <c r="U552" s="74">
        <v>-1</v>
      </c>
      <c r="V552" s="74">
        <v>48</v>
      </c>
      <c r="W552" s="74">
        <v>-1</v>
      </c>
      <c r="X552" s="74">
        <v>-1</v>
      </c>
      <c r="Y552" s="104">
        <v>28</v>
      </c>
      <c r="Z552" s="74">
        <v>-1</v>
      </c>
      <c r="AA552" s="74">
        <v>-1</v>
      </c>
      <c r="AB552" s="129">
        <v>33</v>
      </c>
      <c r="AC552" s="74">
        <v>-1</v>
      </c>
      <c r="AD552" s="74">
        <v>-1</v>
      </c>
      <c r="AE552" s="136">
        <f t="shared" si="16"/>
        <v>132</v>
      </c>
      <c r="AF552" s="130">
        <f t="shared" si="17"/>
        <v>160</v>
      </c>
      <c r="AG552" s="74">
        <v>100</v>
      </c>
      <c r="AH552" s="74">
        <v>1</v>
      </c>
      <c r="AI552" s="74" t="s">
        <v>1012</v>
      </c>
      <c r="AJ552" s="74">
        <v>1503</v>
      </c>
      <c r="AK552" s="74">
        <v>1518</v>
      </c>
      <c r="AL552" s="74">
        <v>1559</v>
      </c>
      <c r="AM552" s="74">
        <v>1615</v>
      </c>
      <c r="AN552" s="74">
        <v>0</v>
      </c>
      <c r="AO552" s="74" t="s">
        <v>1004</v>
      </c>
      <c r="AP552" s="74" t="s">
        <v>1004</v>
      </c>
      <c r="AQ552" s="74">
        <v>57</v>
      </c>
      <c r="AR552" s="74" t="s">
        <v>1006</v>
      </c>
      <c r="AS552" s="74" t="s">
        <v>1007</v>
      </c>
      <c r="AT552" s="74" t="s">
        <v>1016</v>
      </c>
      <c r="AU552" s="74" t="s">
        <v>1027</v>
      </c>
      <c r="AV552" s="74">
        <v>4</v>
      </c>
      <c r="AW552" s="74" t="s">
        <v>1005</v>
      </c>
      <c r="AX552" s="74">
        <v>0</v>
      </c>
      <c r="AY552" s="104">
        <v>0</v>
      </c>
    </row>
    <row r="553" spans="1:51">
      <c r="A553" s="95">
        <v>1644</v>
      </c>
      <c r="B553" s="109" t="s">
        <v>2531</v>
      </c>
      <c r="C553" s="74" t="s">
        <v>2531</v>
      </c>
      <c r="D553" s="74">
        <v>4.8</v>
      </c>
      <c r="E553" s="74">
        <v>-1</v>
      </c>
      <c r="F553" s="74" t="s">
        <v>72</v>
      </c>
      <c r="G553" s="74">
        <v>-1</v>
      </c>
      <c r="H553" s="74">
        <v>-1</v>
      </c>
      <c r="I553" s="74" t="str">
        <f>HYPERLINK("[映雪.xlsx]类型!B7",'类型（5）'!$C$7)</f>
        <v>武勇全能</v>
      </c>
      <c r="J553" s="74">
        <v>-1</v>
      </c>
      <c r="K553" s="74">
        <v>-1</v>
      </c>
      <c r="L553" s="74" t="s">
        <v>1001</v>
      </c>
      <c r="M553" s="74" t="s">
        <v>1002</v>
      </c>
      <c r="N553" s="74">
        <v>1300</v>
      </c>
      <c r="O553" s="74">
        <v>1300</v>
      </c>
      <c r="P553" s="118">
        <v>839</v>
      </c>
      <c r="Q553" s="74" t="s">
        <v>1049</v>
      </c>
      <c r="R553" s="74">
        <v>-1</v>
      </c>
      <c r="S553" s="95">
        <v>63</v>
      </c>
      <c r="T553" s="74">
        <v>-1</v>
      </c>
      <c r="U553" s="74">
        <v>-1</v>
      </c>
      <c r="V553" s="122">
        <v>69</v>
      </c>
      <c r="W553" s="74">
        <v>-1</v>
      </c>
      <c r="X553" s="74">
        <v>-1</v>
      </c>
      <c r="Y553" s="132">
        <v>75</v>
      </c>
      <c r="Z553" s="74">
        <v>-1</v>
      </c>
      <c r="AA553" s="74">
        <v>-1</v>
      </c>
      <c r="AB553" s="133">
        <v>68</v>
      </c>
      <c r="AC553" s="74">
        <v>-1</v>
      </c>
      <c r="AD553" s="74">
        <v>-1</v>
      </c>
      <c r="AE553" s="136">
        <f t="shared" si="16"/>
        <v>132</v>
      </c>
      <c r="AF553" s="130">
        <f t="shared" si="17"/>
        <v>207</v>
      </c>
      <c r="AG553" s="74">
        <v>100</v>
      </c>
      <c r="AH553" s="74">
        <v>3</v>
      </c>
      <c r="AI553" s="74" t="s">
        <v>1012</v>
      </c>
      <c r="AJ553" s="74">
        <v>1484</v>
      </c>
      <c r="AK553" s="74">
        <v>1499</v>
      </c>
      <c r="AL553" s="74">
        <v>1535</v>
      </c>
      <c r="AM553" s="74">
        <v>1615</v>
      </c>
      <c r="AN553" s="74">
        <v>0</v>
      </c>
      <c r="AO553" s="74" t="s">
        <v>1004</v>
      </c>
      <c r="AP553" s="74" t="s">
        <v>1005</v>
      </c>
      <c r="AQ553" s="74">
        <v>50</v>
      </c>
      <c r="AR553" s="74" t="s">
        <v>1006</v>
      </c>
      <c r="AS553" s="74" t="s">
        <v>1148</v>
      </c>
      <c r="AT553" s="74" t="s">
        <v>1008</v>
      </c>
      <c r="AU553" s="74" t="s">
        <v>1027</v>
      </c>
      <c r="AV553" s="74">
        <v>11</v>
      </c>
      <c r="AW553" s="74" t="s">
        <v>1004</v>
      </c>
      <c r="AX553" s="74">
        <v>0</v>
      </c>
      <c r="AY553" s="104">
        <v>0</v>
      </c>
    </row>
    <row r="554" spans="1:51">
      <c r="A554" s="95">
        <v>1</v>
      </c>
      <c r="B554" s="109" t="s">
        <v>1010</v>
      </c>
      <c r="C554" s="74" t="s">
        <v>1010</v>
      </c>
      <c r="D554" s="74">
        <v>4.5</v>
      </c>
      <c r="E554" s="74">
        <v>-1</v>
      </c>
      <c r="F554" s="74" t="s">
        <v>156</v>
      </c>
      <c r="G554" s="74">
        <v>-1</v>
      </c>
      <c r="H554" s="74">
        <v>-1</v>
      </c>
      <c r="I554" s="96" t="str">
        <f>HYPERLINK("[映雪.xlsx]类型!B24",'类型（5）'!$C$24)</f>
        <v>艺术家</v>
      </c>
      <c r="J554" s="74">
        <v>-1</v>
      </c>
      <c r="K554" s="74">
        <v>-1</v>
      </c>
      <c r="L554" s="74" t="s">
        <v>1001</v>
      </c>
      <c r="M554" s="74" t="s">
        <v>1002</v>
      </c>
      <c r="N554" s="74">
        <v>948</v>
      </c>
      <c r="O554" s="74">
        <v>948</v>
      </c>
      <c r="P554" s="118">
        <v>126</v>
      </c>
      <c r="Q554" s="74" t="s">
        <v>1011</v>
      </c>
      <c r="R554" s="74">
        <v>-1</v>
      </c>
      <c r="S554" s="120">
        <v>72</v>
      </c>
      <c r="T554" s="74">
        <v>-1</v>
      </c>
      <c r="U554" s="74">
        <v>-1</v>
      </c>
      <c r="V554" s="74">
        <v>59</v>
      </c>
      <c r="W554" s="74">
        <v>-1</v>
      </c>
      <c r="X554" s="74">
        <v>-1</v>
      </c>
      <c r="Y554" s="132">
        <v>70</v>
      </c>
      <c r="Z554" s="74">
        <v>-1</v>
      </c>
      <c r="AA554" s="74">
        <v>-1</v>
      </c>
      <c r="AB554" s="133">
        <v>66</v>
      </c>
      <c r="AC554" s="74">
        <v>-1</v>
      </c>
      <c r="AD554" s="74">
        <v>-1</v>
      </c>
      <c r="AE554" s="136">
        <f t="shared" si="16"/>
        <v>131</v>
      </c>
      <c r="AF554" s="130">
        <f t="shared" si="17"/>
        <v>201</v>
      </c>
      <c r="AG554" s="74">
        <v>100</v>
      </c>
      <c r="AH554" s="74">
        <v>2</v>
      </c>
      <c r="AI554" s="74" t="s">
        <v>1012</v>
      </c>
      <c r="AJ554" s="74">
        <v>1548</v>
      </c>
      <c r="AK554" s="74">
        <v>1564</v>
      </c>
      <c r="AL554" s="74">
        <v>1616</v>
      </c>
      <c r="AM554" s="74">
        <v>1615</v>
      </c>
      <c r="AN554" s="74">
        <v>35</v>
      </c>
      <c r="AO554" s="74" t="s">
        <v>1004</v>
      </c>
      <c r="AP554" s="74" t="s">
        <v>1005</v>
      </c>
      <c r="AQ554" s="74">
        <v>31</v>
      </c>
      <c r="AR554" s="74" t="s">
        <v>1006</v>
      </c>
      <c r="AS554" s="74" t="s">
        <v>1007</v>
      </c>
      <c r="AT554" s="74" t="s">
        <v>1008</v>
      </c>
      <c r="AU554" s="74" t="s">
        <v>1013</v>
      </c>
      <c r="AV554" s="74">
        <v>8</v>
      </c>
      <c r="AW554" s="74" t="s">
        <v>1004</v>
      </c>
      <c r="AX554" s="74">
        <v>0</v>
      </c>
      <c r="AY554" s="104">
        <v>0</v>
      </c>
    </row>
    <row r="555" spans="1:51">
      <c r="A555" s="95">
        <v>21</v>
      </c>
      <c r="B555" s="109" t="s">
        <v>1055</v>
      </c>
      <c r="C555" s="74" t="s">
        <v>1055</v>
      </c>
      <c r="D555" s="74">
        <v>8.8</v>
      </c>
      <c r="E555" s="74">
        <v>-1</v>
      </c>
      <c r="F555" s="74" t="s">
        <v>132</v>
      </c>
      <c r="G555" s="74">
        <v>-1</v>
      </c>
      <c r="H555" s="74">
        <v>-1</v>
      </c>
      <c r="I555" s="96" t="str">
        <f>HYPERLINK("[映雪.xlsx]类型!B10",'类型（5）'!$C$10)</f>
        <v>学者</v>
      </c>
      <c r="J555" s="74">
        <v>-1</v>
      </c>
      <c r="K555" s="74">
        <v>-1</v>
      </c>
      <c r="L555" s="74" t="s">
        <v>1001</v>
      </c>
      <c r="M555" s="74" t="s">
        <v>1002</v>
      </c>
      <c r="N555" s="74">
        <v>726</v>
      </c>
      <c r="O555" s="74">
        <v>726</v>
      </c>
      <c r="P555" s="118">
        <v>27</v>
      </c>
      <c r="Q555" s="74" t="s">
        <v>1056</v>
      </c>
      <c r="R555" s="74">
        <v>-1</v>
      </c>
      <c r="S555" s="120">
        <v>65</v>
      </c>
      <c r="T555" s="74">
        <v>-1</v>
      </c>
      <c r="U555" s="74">
        <v>-1</v>
      </c>
      <c r="V555" s="74">
        <v>66</v>
      </c>
      <c r="W555" s="74">
        <v>-1</v>
      </c>
      <c r="X555" s="74">
        <v>-1</v>
      </c>
      <c r="Y555" s="104">
        <v>53</v>
      </c>
      <c r="Z555" s="74">
        <v>-1</v>
      </c>
      <c r="AA555" s="74">
        <v>-1</v>
      </c>
      <c r="AB555" s="129">
        <v>47</v>
      </c>
      <c r="AC555" s="74">
        <v>-1</v>
      </c>
      <c r="AD555" s="74">
        <v>-1</v>
      </c>
      <c r="AE555" s="136">
        <f t="shared" si="16"/>
        <v>131</v>
      </c>
      <c r="AF555" s="130">
        <f t="shared" si="17"/>
        <v>184</v>
      </c>
      <c r="AG555" s="74">
        <v>100</v>
      </c>
      <c r="AH555" s="74">
        <v>1</v>
      </c>
      <c r="AI555" s="74" t="s">
        <v>1012</v>
      </c>
      <c r="AJ555" s="74">
        <v>1539</v>
      </c>
      <c r="AK555" s="74">
        <v>1554</v>
      </c>
      <c r="AL555" s="74">
        <v>1612</v>
      </c>
      <c r="AM555" s="74">
        <v>1615</v>
      </c>
      <c r="AN555" s="74">
        <v>12</v>
      </c>
      <c r="AO555" s="74" t="s">
        <v>1004</v>
      </c>
      <c r="AP555" s="74" t="s">
        <v>1005</v>
      </c>
      <c r="AQ555" s="74">
        <v>45</v>
      </c>
      <c r="AR555" s="74" t="s">
        <v>1006</v>
      </c>
      <c r="AS555" s="74" t="s">
        <v>1007</v>
      </c>
      <c r="AT555" s="74" t="s">
        <v>1023</v>
      </c>
      <c r="AU555" s="74" t="s">
        <v>1027</v>
      </c>
      <c r="AV555" s="74">
        <v>1</v>
      </c>
      <c r="AW555" s="74" t="s">
        <v>1004</v>
      </c>
      <c r="AX555" s="74">
        <v>0</v>
      </c>
      <c r="AY555" s="104">
        <v>0</v>
      </c>
    </row>
    <row r="556" spans="1:51">
      <c r="A556" s="95">
        <v>26</v>
      </c>
      <c r="B556" s="109" t="s">
        <v>1063</v>
      </c>
      <c r="C556" s="74" t="s">
        <v>1063</v>
      </c>
      <c r="D556" s="74">
        <v>5.7</v>
      </c>
      <c r="E556" s="74">
        <v>-1</v>
      </c>
      <c r="F556" s="74" t="s">
        <v>132</v>
      </c>
      <c r="G556" s="74">
        <v>-1</v>
      </c>
      <c r="H556" s="74">
        <v>-1</v>
      </c>
      <c r="I556" s="74" t="str">
        <f>HYPERLINK("[映雪.xlsx]类型!B6",'类型（5）'!$C$6)</f>
        <v>统御全能</v>
      </c>
      <c r="J556" s="74">
        <v>-1</v>
      </c>
      <c r="K556" s="74">
        <v>-1</v>
      </c>
      <c r="L556" s="74" t="s">
        <v>1001</v>
      </c>
      <c r="M556" s="74" t="s">
        <v>1002</v>
      </c>
      <c r="N556" s="74">
        <v>683</v>
      </c>
      <c r="O556" s="74">
        <v>683</v>
      </c>
      <c r="P556" s="118">
        <v>306</v>
      </c>
      <c r="Q556" s="74" t="s">
        <v>1064</v>
      </c>
      <c r="R556" s="74">
        <v>-1</v>
      </c>
      <c r="S556" s="120">
        <v>75</v>
      </c>
      <c r="T556" s="74">
        <v>-1</v>
      </c>
      <c r="U556" s="74">
        <v>-1</v>
      </c>
      <c r="V556" s="74">
        <v>56</v>
      </c>
      <c r="W556" s="74">
        <v>-1</v>
      </c>
      <c r="X556" s="74">
        <v>-1</v>
      </c>
      <c r="Y556" s="104">
        <v>42</v>
      </c>
      <c r="Z556" s="74">
        <v>-1</v>
      </c>
      <c r="AA556" s="74">
        <v>-1</v>
      </c>
      <c r="AB556" s="133">
        <v>71</v>
      </c>
      <c r="AC556" s="74">
        <v>-1</v>
      </c>
      <c r="AD556" s="74">
        <v>-1</v>
      </c>
      <c r="AE556" s="136">
        <f t="shared" si="16"/>
        <v>131</v>
      </c>
      <c r="AF556" s="130">
        <f t="shared" si="17"/>
        <v>173</v>
      </c>
      <c r="AG556" s="74">
        <v>100</v>
      </c>
      <c r="AH556" s="74">
        <v>1</v>
      </c>
      <c r="AI556" s="74" t="s">
        <v>1012</v>
      </c>
      <c r="AJ556" s="74">
        <v>1495</v>
      </c>
      <c r="AK556" s="74">
        <v>1510</v>
      </c>
      <c r="AL556" s="74">
        <v>1559</v>
      </c>
      <c r="AM556" s="74">
        <v>1615</v>
      </c>
      <c r="AN556" s="74">
        <v>94</v>
      </c>
      <c r="AO556" s="74" t="s">
        <v>1004</v>
      </c>
      <c r="AP556" s="74" t="s">
        <v>1004</v>
      </c>
      <c r="AQ556" s="74">
        <v>60</v>
      </c>
      <c r="AR556" s="74" t="s">
        <v>1006</v>
      </c>
      <c r="AS556" s="74" t="s">
        <v>1062</v>
      </c>
      <c r="AT556" s="74" t="s">
        <v>1008</v>
      </c>
      <c r="AU556" s="74" t="s">
        <v>1027</v>
      </c>
      <c r="AV556" s="74">
        <v>6</v>
      </c>
      <c r="AW556" s="74" t="s">
        <v>1004</v>
      </c>
      <c r="AX556" s="74">
        <v>0</v>
      </c>
      <c r="AY556" s="104">
        <v>0</v>
      </c>
    </row>
    <row r="557" spans="1:51">
      <c r="A557" s="95">
        <v>31</v>
      </c>
      <c r="B557" s="109" t="s">
        <v>1071</v>
      </c>
      <c r="C557" s="74" t="s">
        <v>1071</v>
      </c>
      <c r="D557" s="74">
        <v>7.9</v>
      </c>
      <c r="E557" s="74">
        <v>-1</v>
      </c>
      <c r="F557" s="74" t="s">
        <v>136</v>
      </c>
      <c r="G557" s="74">
        <v>-1</v>
      </c>
      <c r="H557" s="74">
        <v>-1</v>
      </c>
      <c r="I557" s="74" t="str">
        <f>HYPERLINK("[映雪.xlsx]类型!B41",'类型（5）'!$C$41)</f>
        <v>德鲁伊</v>
      </c>
      <c r="J557" s="74">
        <v>-1</v>
      </c>
      <c r="K557" s="74">
        <v>-1</v>
      </c>
      <c r="L557" s="74" t="s">
        <v>1001</v>
      </c>
      <c r="M557" s="74" t="s">
        <v>1002</v>
      </c>
      <c r="N557" s="74">
        <v>565</v>
      </c>
      <c r="O557" s="74">
        <v>565</v>
      </c>
      <c r="P557" s="118">
        <v>140</v>
      </c>
      <c r="Q557" s="74" t="s">
        <v>1072</v>
      </c>
      <c r="R557" s="74">
        <v>-1</v>
      </c>
      <c r="S557" s="95">
        <v>62</v>
      </c>
      <c r="T557" s="74">
        <v>-1</v>
      </c>
      <c r="U557" s="74">
        <v>-1</v>
      </c>
      <c r="V557" s="122">
        <v>69</v>
      </c>
      <c r="W557" s="74">
        <v>-1</v>
      </c>
      <c r="X557" s="74">
        <v>-1</v>
      </c>
      <c r="Y557" s="132">
        <v>75</v>
      </c>
      <c r="Z557" s="74">
        <v>-1</v>
      </c>
      <c r="AA557" s="74">
        <v>-1</v>
      </c>
      <c r="AB557" s="129">
        <v>56</v>
      </c>
      <c r="AC557" s="74">
        <v>-1</v>
      </c>
      <c r="AD557" s="74">
        <v>-1</v>
      </c>
      <c r="AE557" s="136">
        <f t="shared" si="16"/>
        <v>131</v>
      </c>
      <c r="AF557" s="130">
        <f t="shared" si="17"/>
        <v>206</v>
      </c>
      <c r="AG557" s="74">
        <v>100</v>
      </c>
      <c r="AH557" s="74">
        <v>1</v>
      </c>
      <c r="AI557" s="74" t="s">
        <v>1012</v>
      </c>
      <c r="AJ557" s="74">
        <v>1547</v>
      </c>
      <c r="AK557" s="74">
        <v>1562</v>
      </c>
      <c r="AL557" s="74">
        <v>1606</v>
      </c>
      <c r="AM557" s="74">
        <v>1615</v>
      </c>
      <c r="AN557" s="74">
        <v>99</v>
      </c>
      <c r="AO557" s="74" t="s">
        <v>1004</v>
      </c>
      <c r="AP557" s="74" t="s">
        <v>1004</v>
      </c>
      <c r="AQ557" s="74">
        <v>12</v>
      </c>
      <c r="AR557" s="74" t="s">
        <v>1006</v>
      </c>
      <c r="AS557" s="74" t="s">
        <v>1007</v>
      </c>
      <c r="AT557" s="74" t="s">
        <v>1008</v>
      </c>
      <c r="AU557" s="74" t="s">
        <v>1017</v>
      </c>
      <c r="AV557" s="74">
        <v>9</v>
      </c>
      <c r="AW557" s="74" t="s">
        <v>1005</v>
      </c>
      <c r="AX557" s="74">
        <v>0</v>
      </c>
      <c r="AY557" s="104">
        <v>0</v>
      </c>
    </row>
    <row r="558" spans="1:51">
      <c r="A558" s="95">
        <v>98</v>
      </c>
      <c r="B558" s="109" t="s">
        <v>1138</v>
      </c>
      <c r="C558" s="74" t="s">
        <v>1138</v>
      </c>
      <c r="D558" s="74">
        <v>6.9</v>
      </c>
      <c r="E558" s="74">
        <v>-1</v>
      </c>
      <c r="F558" s="74" t="s">
        <v>92</v>
      </c>
      <c r="G558" s="74">
        <v>-1</v>
      </c>
      <c r="H558" s="74">
        <v>-1</v>
      </c>
      <c r="I558" s="96" t="str">
        <f>HYPERLINK("[映雪.xlsx]类型!B27",'类型（5）'!$C$27)</f>
        <v>骑士</v>
      </c>
      <c r="J558" s="74">
        <v>-1</v>
      </c>
      <c r="K558" s="74">
        <v>-1</v>
      </c>
      <c r="L558" s="74" t="s">
        <v>1001</v>
      </c>
      <c r="M558" s="74" t="s">
        <v>1002</v>
      </c>
      <c r="N558" s="74">
        <v>609</v>
      </c>
      <c r="O558" s="74">
        <v>609</v>
      </c>
      <c r="P558" s="118">
        <v>321</v>
      </c>
      <c r="Q558" s="74" t="s">
        <v>1067</v>
      </c>
      <c r="R558" s="74">
        <v>-1</v>
      </c>
      <c r="S558" s="95">
        <v>57</v>
      </c>
      <c r="T558" s="74">
        <v>-1</v>
      </c>
      <c r="U558" s="74">
        <v>-1</v>
      </c>
      <c r="V558" s="122">
        <v>74</v>
      </c>
      <c r="W558" s="74">
        <v>-1</v>
      </c>
      <c r="X558" s="74">
        <v>-1</v>
      </c>
      <c r="Y558" s="104">
        <v>64</v>
      </c>
      <c r="Z558" s="74">
        <v>-1</v>
      </c>
      <c r="AA558" s="74">
        <v>-1</v>
      </c>
      <c r="AB558" s="129">
        <v>59</v>
      </c>
      <c r="AC558" s="74">
        <v>-1</v>
      </c>
      <c r="AD558" s="74">
        <v>-1</v>
      </c>
      <c r="AE558" s="136">
        <f t="shared" si="16"/>
        <v>131</v>
      </c>
      <c r="AF558" s="130">
        <f t="shared" si="17"/>
        <v>195</v>
      </c>
      <c r="AG558" s="74">
        <v>100</v>
      </c>
      <c r="AH558" s="74">
        <v>1</v>
      </c>
      <c r="AI558" s="74" t="s">
        <v>1012</v>
      </c>
      <c r="AJ558" s="74">
        <v>1524</v>
      </c>
      <c r="AK558" s="74">
        <v>1529</v>
      </c>
      <c r="AL558" s="74">
        <v>1604</v>
      </c>
      <c r="AM558" s="74">
        <v>1615</v>
      </c>
      <c r="AN558" s="74">
        <v>39</v>
      </c>
      <c r="AO558" s="74" t="s">
        <v>1004</v>
      </c>
      <c r="AP558" s="74" t="s">
        <v>1005</v>
      </c>
      <c r="AQ558" s="74">
        <v>62</v>
      </c>
      <c r="AR558" s="74" t="s">
        <v>1006</v>
      </c>
      <c r="AS558" s="74" t="s">
        <v>1007</v>
      </c>
      <c r="AT558" s="74" t="s">
        <v>1008</v>
      </c>
      <c r="AU558" s="74" t="s">
        <v>1027</v>
      </c>
      <c r="AV558" s="74">
        <v>11</v>
      </c>
      <c r="AW558" s="74" t="s">
        <v>1004</v>
      </c>
      <c r="AX558" s="74">
        <v>0</v>
      </c>
      <c r="AY558" s="104">
        <v>0</v>
      </c>
    </row>
    <row r="559" spans="1:51">
      <c r="A559" s="95">
        <v>115</v>
      </c>
      <c r="B559" s="109" t="s">
        <v>1156</v>
      </c>
      <c r="C559" s="74" t="s">
        <v>1156</v>
      </c>
      <c r="D559" s="74">
        <v>6.5</v>
      </c>
      <c r="E559" s="74">
        <v>-1</v>
      </c>
      <c r="F559" s="74" t="s">
        <v>92</v>
      </c>
      <c r="G559" s="74">
        <v>-1</v>
      </c>
      <c r="H559" s="74">
        <v>-1</v>
      </c>
      <c r="I559" s="74" t="str">
        <f>HYPERLINK("[映雪.xlsx]类型!B35",'类型（5）'!$C$35)</f>
        <v>刺客</v>
      </c>
      <c r="J559" s="74">
        <v>-1</v>
      </c>
      <c r="K559" s="74">
        <v>-1</v>
      </c>
      <c r="L559" s="74" t="s">
        <v>1001</v>
      </c>
      <c r="M559" s="74" t="s">
        <v>1002</v>
      </c>
      <c r="N559" s="74">
        <v>895</v>
      </c>
      <c r="O559" s="74">
        <v>895</v>
      </c>
      <c r="P559" s="118">
        <v>325</v>
      </c>
      <c r="Q559" s="74" t="s">
        <v>1085</v>
      </c>
      <c r="R559" s="74">
        <v>-1</v>
      </c>
      <c r="S559" s="95">
        <v>57</v>
      </c>
      <c r="T559" s="74">
        <v>-1</v>
      </c>
      <c r="U559" s="74">
        <v>-1</v>
      </c>
      <c r="V559" s="122">
        <v>74</v>
      </c>
      <c r="W559" s="74">
        <v>-1</v>
      </c>
      <c r="X559" s="74">
        <v>-1</v>
      </c>
      <c r="Y559" s="104">
        <v>47</v>
      </c>
      <c r="Z559" s="74">
        <v>-1</v>
      </c>
      <c r="AA559" s="74">
        <v>-1</v>
      </c>
      <c r="AB559" s="129">
        <v>37</v>
      </c>
      <c r="AC559" s="74">
        <v>-1</v>
      </c>
      <c r="AD559" s="74">
        <v>-1</v>
      </c>
      <c r="AE559" s="136">
        <f t="shared" si="16"/>
        <v>131</v>
      </c>
      <c r="AF559" s="130">
        <f t="shared" si="17"/>
        <v>178</v>
      </c>
      <c r="AG559" s="74">
        <v>100</v>
      </c>
      <c r="AH559" s="74">
        <v>1</v>
      </c>
      <c r="AI559" s="74" t="s">
        <v>1012</v>
      </c>
      <c r="AJ559" s="74">
        <v>1548</v>
      </c>
      <c r="AK559" s="74">
        <v>1563</v>
      </c>
      <c r="AL559" s="74">
        <v>1625</v>
      </c>
      <c r="AM559" s="74">
        <v>1615</v>
      </c>
      <c r="AN559" s="74">
        <v>96</v>
      </c>
      <c r="AO559" s="74" t="s">
        <v>1004</v>
      </c>
      <c r="AP559" s="74" t="s">
        <v>1005</v>
      </c>
      <c r="AQ559" s="74">
        <v>68</v>
      </c>
      <c r="AR559" s="74" t="s">
        <v>1006</v>
      </c>
      <c r="AS559" s="74" t="s">
        <v>1007</v>
      </c>
      <c r="AT559" s="74" t="s">
        <v>1008</v>
      </c>
      <c r="AU559" s="74" t="s">
        <v>1024</v>
      </c>
      <c r="AV559" s="74">
        <v>6</v>
      </c>
      <c r="AW559" s="74" t="s">
        <v>1004</v>
      </c>
      <c r="AX559" s="74">
        <v>0</v>
      </c>
      <c r="AY559" s="104">
        <v>0</v>
      </c>
    </row>
    <row r="560" spans="1:51">
      <c r="A560" s="95">
        <v>295</v>
      </c>
      <c r="B560" s="109" t="s">
        <v>1330</v>
      </c>
      <c r="C560" s="74" t="s">
        <v>1330</v>
      </c>
      <c r="D560" s="74">
        <v>7.1</v>
      </c>
      <c r="E560" s="74">
        <v>-1</v>
      </c>
      <c r="F560" s="74" t="s">
        <v>28</v>
      </c>
      <c r="G560" s="74">
        <v>-1</v>
      </c>
      <c r="H560" s="74">
        <v>-1</v>
      </c>
      <c r="I560" s="74" t="str">
        <f>HYPERLINK("[映雪.xlsx]类型!B13",'类型（5）'!$C$13)</f>
        <v>贤者</v>
      </c>
      <c r="J560" s="74">
        <v>-1</v>
      </c>
      <c r="K560" s="74">
        <v>-1</v>
      </c>
      <c r="L560" s="74" t="s">
        <v>1001</v>
      </c>
      <c r="M560" s="74" t="s">
        <v>1002</v>
      </c>
      <c r="N560" s="74">
        <v>578</v>
      </c>
      <c r="O560" s="74">
        <v>578</v>
      </c>
      <c r="P560" s="118">
        <v>12</v>
      </c>
      <c r="Q560" s="74" t="s">
        <v>1087</v>
      </c>
      <c r="R560" s="74">
        <v>-1</v>
      </c>
      <c r="S560" s="95">
        <v>59</v>
      </c>
      <c r="T560" s="74">
        <v>-1</v>
      </c>
      <c r="U560" s="74">
        <v>-1</v>
      </c>
      <c r="V560" s="122">
        <v>72</v>
      </c>
      <c r="W560" s="74">
        <v>-1</v>
      </c>
      <c r="X560" s="74">
        <v>-1</v>
      </c>
      <c r="Y560" s="104">
        <v>59</v>
      </c>
      <c r="Z560" s="74">
        <v>-1</v>
      </c>
      <c r="AA560" s="74">
        <v>-1</v>
      </c>
      <c r="AB560" s="133">
        <v>68</v>
      </c>
      <c r="AC560" s="74">
        <v>-1</v>
      </c>
      <c r="AD560" s="74">
        <v>-1</v>
      </c>
      <c r="AE560" s="136">
        <f t="shared" si="16"/>
        <v>131</v>
      </c>
      <c r="AF560" s="130">
        <f t="shared" si="17"/>
        <v>190</v>
      </c>
      <c r="AG560" s="74">
        <v>100</v>
      </c>
      <c r="AH560" s="74">
        <v>1</v>
      </c>
      <c r="AI560" s="74" t="s">
        <v>1012</v>
      </c>
      <c r="AJ560" s="74">
        <v>1527</v>
      </c>
      <c r="AK560" s="74">
        <v>1542</v>
      </c>
      <c r="AL560" s="74">
        <v>1609</v>
      </c>
      <c r="AM560" s="74">
        <v>1615</v>
      </c>
      <c r="AN560" s="74">
        <v>17</v>
      </c>
      <c r="AO560" s="74" t="s">
        <v>1004</v>
      </c>
      <c r="AP560" s="74" t="s">
        <v>1005</v>
      </c>
      <c r="AQ560" s="74">
        <v>10</v>
      </c>
      <c r="AR560" s="74" t="s">
        <v>1006</v>
      </c>
      <c r="AS560" s="74" t="s">
        <v>1007</v>
      </c>
      <c r="AT560" s="74" t="s">
        <v>1008</v>
      </c>
      <c r="AU560" s="74" t="s">
        <v>1020</v>
      </c>
      <c r="AV560" s="74">
        <v>4</v>
      </c>
      <c r="AW560" s="74" t="s">
        <v>1004</v>
      </c>
      <c r="AX560" s="74">
        <v>0</v>
      </c>
      <c r="AY560" s="104">
        <v>0</v>
      </c>
    </row>
    <row r="561" spans="1:51">
      <c r="A561" s="95">
        <v>324</v>
      </c>
      <c r="B561" s="109" t="s">
        <v>1359</v>
      </c>
      <c r="C561" s="74" t="s">
        <v>1359</v>
      </c>
      <c r="D561" s="74">
        <v>4.5</v>
      </c>
      <c r="E561" s="74">
        <v>-1</v>
      </c>
      <c r="F561" s="74" t="s">
        <v>18</v>
      </c>
      <c r="G561" s="74">
        <v>-1</v>
      </c>
      <c r="H561" s="74">
        <v>-1</v>
      </c>
      <c r="I561" s="74" t="str">
        <f>HYPERLINK("[映雪.xlsx]类型!B7",'类型（5）'!$C$7)</f>
        <v>武勇全能</v>
      </c>
      <c r="J561" s="74">
        <v>-1</v>
      </c>
      <c r="K561" s="74">
        <v>-1</v>
      </c>
      <c r="L561" s="74" t="s">
        <v>1001</v>
      </c>
      <c r="M561" s="74" t="s">
        <v>1002</v>
      </c>
      <c r="N561" s="74">
        <v>251</v>
      </c>
      <c r="O561" s="74">
        <v>251</v>
      </c>
      <c r="P561" s="118">
        <v>127</v>
      </c>
      <c r="Q561" s="74" t="s">
        <v>1047</v>
      </c>
      <c r="R561" s="74">
        <v>-1</v>
      </c>
      <c r="S561" s="95">
        <v>57</v>
      </c>
      <c r="T561" s="74">
        <v>-1</v>
      </c>
      <c r="U561" s="74">
        <v>-1</v>
      </c>
      <c r="V561" s="122">
        <v>74</v>
      </c>
      <c r="W561" s="74">
        <v>-1</v>
      </c>
      <c r="X561" s="74">
        <v>-1</v>
      </c>
      <c r="Y561" s="104">
        <v>40</v>
      </c>
      <c r="Z561" s="74">
        <v>-1</v>
      </c>
      <c r="AA561" s="74">
        <v>-1</v>
      </c>
      <c r="AB561" s="133">
        <v>70</v>
      </c>
      <c r="AC561" s="74">
        <v>-1</v>
      </c>
      <c r="AD561" s="74">
        <v>-1</v>
      </c>
      <c r="AE561" s="136">
        <f t="shared" si="16"/>
        <v>131</v>
      </c>
      <c r="AF561" s="130">
        <f t="shared" si="17"/>
        <v>171</v>
      </c>
      <c r="AG561" s="74">
        <v>100</v>
      </c>
      <c r="AH561" s="74">
        <v>1</v>
      </c>
      <c r="AI561" s="74" t="s">
        <v>1012</v>
      </c>
      <c r="AJ561" s="74">
        <v>1551</v>
      </c>
      <c r="AK561" s="74">
        <v>1566</v>
      </c>
      <c r="AL561" s="74">
        <v>1613</v>
      </c>
      <c r="AM561" s="74">
        <v>1615</v>
      </c>
      <c r="AN561" s="74">
        <v>80</v>
      </c>
      <c r="AO561" s="74" t="s">
        <v>1004</v>
      </c>
      <c r="AP561" s="74" t="s">
        <v>1005</v>
      </c>
      <c r="AQ561" s="74">
        <v>52</v>
      </c>
      <c r="AR561" s="74" t="s">
        <v>1006</v>
      </c>
      <c r="AS561" s="74" t="s">
        <v>1007</v>
      </c>
      <c r="AT561" s="74" t="s">
        <v>1008</v>
      </c>
      <c r="AU561" s="74" t="s">
        <v>1009</v>
      </c>
      <c r="AV561" s="74">
        <v>5</v>
      </c>
      <c r="AW561" s="74" t="s">
        <v>1004</v>
      </c>
      <c r="AX561" s="74">
        <v>0</v>
      </c>
      <c r="AY561" s="104">
        <v>52</v>
      </c>
    </row>
    <row r="562" spans="1:51">
      <c r="A562" s="95">
        <v>572</v>
      </c>
      <c r="B562" s="109" t="s">
        <v>1586</v>
      </c>
      <c r="C562" s="74" t="s">
        <v>1586</v>
      </c>
      <c r="D562" s="74">
        <v>9.2</v>
      </c>
      <c r="E562" s="74">
        <v>-1</v>
      </c>
      <c r="F562" s="74" t="s">
        <v>58</v>
      </c>
      <c r="G562" s="74">
        <v>-1</v>
      </c>
      <c r="H562" s="74">
        <v>-1</v>
      </c>
      <c r="I562" s="96" t="str">
        <f>HYPERLINK("[映雪.xlsx]类型!B16",'类型（5）'!$C$16)</f>
        <v>神明</v>
      </c>
      <c r="J562" s="74">
        <v>-1</v>
      </c>
      <c r="K562" s="74">
        <v>-1</v>
      </c>
      <c r="L562" s="74" t="s">
        <v>1001</v>
      </c>
      <c r="M562" s="74" t="s">
        <v>1002</v>
      </c>
      <c r="N562" s="74">
        <v>501</v>
      </c>
      <c r="O562" s="74">
        <v>501</v>
      </c>
      <c r="P562" s="118">
        <v>87</v>
      </c>
      <c r="Q562" s="74" t="s">
        <v>1035</v>
      </c>
      <c r="R562" s="74">
        <v>-1</v>
      </c>
      <c r="S562" s="95">
        <v>60</v>
      </c>
      <c r="T562" s="74">
        <v>-1</v>
      </c>
      <c r="U562" s="74">
        <v>-1</v>
      </c>
      <c r="V562" s="122">
        <v>71</v>
      </c>
      <c r="W562" s="74">
        <v>-1</v>
      </c>
      <c r="X562" s="74">
        <v>-1</v>
      </c>
      <c r="Y562" s="132">
        <v>73</v>
      </c>
      <c r="Z562" s="74">
        <v>-1</v>
      </c>
      <c r="AA562" s="74">
        <v>-1</v>
      </c>
      <c r="AB562" s="133">
        <v>79</v>
      </c>
      <c r="AC562" s="74">
        <v>-1</v>
      </c>
      <c r="AD562" s="74">
        <v>-1</v>
      </c>
      <c r="AE562" s="136">
        <f t="shared" si="16"/>
        <v>131</v>
      </c>
      <c r="AF562" s="130">
        <f t="shared" si="17"/>
        <v>204</v>
      </c>
      <c r="AG562" s="74">
        <v>100</v>
      </c>
      <c r="AH562" s="74">
        <v>1</v>
      </c>
      <c r="AI562" s="74" t="s">
        <v>1012</v>
      </c>
      <c r="AJ562" s="74">
        <v>1494</v>
      </c>
      <c r="AK562" s="74">
        <v>1509</v>
      </c>
      <c r="AL562" s="74">
        <v>1571</v>
      </c>
      <c r="AM562" s="74">
        <v>1615</v>
      </c>
      <c r="AN562" s="74">
        <v>52</v>
      </c>
      <c r="AO562" s="74" t="s">
        <v>1004</v>
      </c>
      <c r="AP562" s="74" t="s">
        <v>1005</v>
      </c>
      <c r="AQ562" s="74">
        <v>14</v>
      </c>
      <c r="AR562" s="74" t="s">
        <v>1006</v>
      </c>
      <c r="AS562" s="74" t="s">
        <v>1007</v>
      </c>
      <c r="AT562" s="74" t="s">
        <v>1008</v>
      </c>
      <c r="AU562" s="74" t="s">
        <v>1017</v>
      </c>
      <c r="AV562" s="74">
        <v>8</v>
      </c>
      <c r="AW562" s="74" t="s">
        <v>1004</v>
      </c>
      <c r="AX562" s="74">
        <v>0</v>
      </c>
      <c r="AY562" s="104">
        <v>0</v>
      </c>
    </row>
    <row r="563" spans="1:51">
      <c r="A563" s="95">
        <v>626</v>
      </c>
      <c r="B563" s="109" t="s">
        <v>1633</v>
      </c>
      <c r="C563" s="74" t="s">
        <v>1633</v>
      </c>
      <c r="D563" s="74">
        <v>7.2</v>
      </c>
      <c r="E563" s="74">
        <v>-1</v>
      </c>
      <c r="F563" s="74" t="s">
        <v>158</v>
      </c>
      <c r="G563" s="74">
        <v>-1</v>
      </c>
      <c r="H563" s="74">
        <v>-1</v>
      </c>
      <c r="I563" s="96" t="str">
        <f>HYPERLINK("[映雪.xlsx]类型!B21",'类型（5）'!$C$21)</f>
        <v>游魂</v>
      </c>
      <c r="J563" s="74">
        <v>-1</v>
      </c>
      <c r="K563" s="74">
        <v>-1</v>
      </c>
      <c r="L563" s="74" t="s">
        <v>1001</v>
      </c>
      <c r="M563" s="74" t="s">
        <v>1002</v>
      </c>
      <c r="N563" s="74">
        <v>66</v>
      </c>
      <c r="O563" s="74">
        <v>66</v>
      </c>
      <c r="P563" s="118">
        <v>152</v>
      </c>
      <c r="Q563" s="74" t="s">
        <v>1064</v>
      </c>
      <c r="R563" s="74">
        <v>-1</v>
      </c>
      <c r="S563" s="120">
        <v>66</v>
      </c>
      <c r="T563" s="74">
        <v>-1</v>
      </c>
      <c r="U563" s="74">
        <v>-1</v>
      </c>
      <c r="V563" s="74">
        <v>65</v>
      </c>
      <c r="W563" s="74">
        <v>-1</v>
      </c>
      <c r="X563" s="74">
        <v>-1</v>
      </c>
      <c r="Y563" s="104">
        <v>60</v>
      </c>
      <c r="Z563" s="74">
        <v>-1</v>
      </c>
      <c r="AA563" s="74">
        <v>-1</v>
      </c>
      <c r="AB563" s="133">
        <v>65</v>
      </c>
      <c r="AC563" s="74">
        <v>-1</v>
      </c>
      <c r="AD563" s="74">
        <v>-1</v>
      </c>
      <c r="AE563" s="136">
        <f t="shared" si="16"/>
        <v>131</v>
      </c>
      <c r="AF563" s="130">
        <f t="shared" si="17"/>
        <v>191</v>
      </c>
      <c r="AG563" s="74">
        <v>100</v>
      </c>
      <c r="AH563" s="74">
        <v>1</v>
      </c>
      <c r="AI563" s="74" t="s">
        <v>1012</v>
      </c>
      <c r="AJ563" s="74">
        <v>1563</v>
      </c>
      <c r="AK563" s="74">
        <v>1578</v>
      </c>
      <c r="AL563" s="74">
        <v>1645</v>
      </c>
      <c r="AM563" s="74">
        <v>1615</v>
      </c>
      <c r="AN563" s="74">
        <v>55</v>
      </c>
      <c r="AO563" s="74" t="s">
        <v>1004</v>
      </c>
      <c r="AP563" s="74" t="s">
        <v>1005</v>
      </c>
      <c r="AQ563" s="74">
        <v>12</v>
      </c>
      <c r="AR563" s="74" t="s">
        <v>1006</v>
      </c>
      <c r="AS563" s="74" t="s">
        <v>1007</v>
      </c>
      <c r="AT563" s="74" t="s">
        <v>1023</v>
      </c>
      <c r="AU563" s="74" t="s">
        <v>1013</v>
      </c>
      <c r="AV563" s="74">
        <v>4</v>
      </c>
      <c r="AW563" s="74" t="s">
        <v>1005</v>
      </c>
      <c r="AX563" s="74">
        <v>0</v>
      </c>
      <c r="AY563" s="104">
        <v>0</v>
      </c>
    </row>
    <row r="564" spans="1:51">
      <c r="A564" s="95">
        <v>678</v>
      </c>
      <c r="B564" s="109" t="s">
        <v>140</v>
      </c>
      <c r="C564" s="74" t="s">
        <v>140</v>
      </c>
      <c r="D564" s="74">
        <v>5.9</v>
      </c>
      <c r="E564" s="74">
        <v>-1</v>
      </c>
      <c r="F564" s="74" t="s">
        <v>140</v>
      </c>
      <c r="G564" s="74">
        <v>-1</v>
      </c>
      <c r="H564" s="74">
        <v>-1</v>
      </c>
      <c r="I564" s="99" t="str">
        <f>HYPERLINK("[映雪.xlsx]类型!B31",'类型（5）'!$C$31)</f>
        <v>后宫王</v>
      </c>
      <c r="J564" s="74">
        <v>-1</v>
      </c>
      <c r="K564" s="74">
        <v>-1</v>
      </c>
      <c r="L564" s="74" t="s">
        <v>1001</v>
      </c>
      <c r="M564" s="74" t="s">
        <v>1002</v>
      </c>
      <c r="N564" s="74">
        <v>26</v>
      </c>
      <c r="O564" s="74">
        <v>26</v>
      </c>
      <c r="P564" s="118">
        <v>24</v>
      </c>
      <c r="Q564" s="74" t="s">
        <v>1681</v>
      </c>
      <c r="R564" s="74">
        <v>-1</v>
      </c>
      <c r="S564" s="120">
        <v>78</v>
      </c>
      <c r="T564" s="74">
        <v>-1</v>
      </c>
      <c r="U564" s="74">
        <v>-1</v>
      </c>
      <c r="V564" s="74">
        <v>53</v>
      </c>
      <c r="W564" s="74">
        <v>-1</v>
      </c>
      <c r="X564" s="74">
        <v>-1</v>
      </c>
      <c r="Y564" s="104">
        <v>59</v>
      </c>
      <c r="Z564" s="74">
        <v>-1</v>
      </c>
      <c r="AA564" s="74">
        <v>-1</v>
      </c>
      <c r="AB564" s="133">
        <v>65</v>
      </c>
      <c r="AC564" s="74">
        <v>-1</v>
      </c>
      <c r="AD564" s="74">
        <v>-1</v>
      </c>
      <c r="AE564" s="136">
        <f t="shared" si="16"/>
        <v>131</v>
      </c>
      <c r="AF564" s="130">
        <f t="shared" si="17"/>
        <v>190</v>
      </c>
      <c r="AG564" s="74">
        <v>11160</v>
      </c>
      <c r="AH564" s="74">
        <v>6</v>
      </c>
      <c r="AI564" s="74" t="s">
        <v>4</v>
      </c>
      <c r="AJ564" s="74">
        <v>1511</v>
      </c>
      <c r="AK564" s="74">
        <v>1526</v>
      </c>
      <c r="AL564" s="74">
        <v>1577</v>
      </c>
      <c r="AM564" s="74">
        <v>1615</v>
      </c>
      <c r="AN564" s="74">
        <v>93</v>
      </c>
      <c r="AO564" s="74" t="s">
        <v>1004</v>
      </c>
      <c r="AP564" s="74" t="s">
        <v>1004</v>
      </c>
      <c r="AQ564" s="74">
        <v>42</v>
      </c>
      <c r="AR564" s="74" t="s">
        <v>1006</v>
      </c>
      <c r="AS564" s="74" t="s">
        <v>1183</v>
      </c>
      <c r="AT564" s="74" t="s">
        <v>1008</v>
      </c>
      <c r="AU564" s="74" t="s">
        <v>1009</v>
      </c>
      <c r="AV564" s="74">
        <v>7</v>
      </c>
      <c r="AW564" s="74" t="s">
        <v>1005</v>
      </c>
      <c r="AX564" s="74">
        <v>0</v>
      </c>
      <c r="AY564" s="104">
        <v>0</v>
      </c>
    </row>
    <row r="565" spans="1:51">
      <c r="A565" s="95">
        <v>852</v>
      </c>
      <c r="B565" s="109" t="s">
        <v>1834</v>
      </c>
      <c r="C565" s="74" t="s">
        <v>1834</v>
      </c>
      <c r="D565" s="74">
        <v>4.2</v>
      </c>
      <c r="E565" s="74">
        <v>-1</v>
      </c>
      <c r="F565" s="74" t="s">
        <v>30</v>
      </c>
      <c r="G565" s="74">
        <v>-1</v>
      </c>
      <c r="H565" s="74">
        <v>-1</v>
      </c>
      <c r="I565" s="74" t="str">
        <f>HYPERLINK("[映雪.xlsx]类型!B3",'类型（5）'!$C$3)</f>
        <v>武勇强化</v>
      </c>
      <c r="J565" s="74">
        <v>-1</v>
      </c>
      <c r="K565" s="74">
        <v>-1</v>
      </c>
      <c r="L565" s="74" t="s">
        <v>1001</v>
      </c>
      <c r="M565" s="74" t="s">
        <v>1002</v>
      </c>
      <c r="N565" s="74">
        <v>496</v>
      </c>
      <c r="O565" s="74">
        <v>496</v>
      </c>
      <c r="P565" s="118">
        <v>110</v>
      </c>
      <c r="Q565" s="74" t="s">
        <v>1074</v>
      </c>
      <c r="R565" s="74">
        <v>-1</v>
      </c>
      <c r="S565" s="95">
        <v>61</v>
      </c>
      <c r="T565" s="74">
        <v>-1</v>
      </c>
      <c r="U565" s="74">
        <v>-1</v>
      </c>
      <c r="V565" s="122">
        <v>70</v>
      </c>
      <c r="W565" s="74">
        <v>-1</v>
      </c>
      <c r="X565" s="74">
        <v>-1</v>
      </c>
      <c r="Y565" s="132">
        <v>66</v>
      </c>
      <c r="Z565" s="74">
        <v>-1</v>
      </c>
      <c r="AA565" s="74">
        <v>-1</v>
      </c>
      <c r="AB565" s="133">
        <v>69</v>
      </c>
      <c r="AC565" s="74">
        <v>-1</v>
      </c>
      <c r="AD565" s="74">
        <v>-1</v>
      </c>
      <c r="AE565" s="136">
        <f t="shared" si="16"/>
        <v>131</v>
      </c>
      <c r="AF565" s="130">
        <f t="shared" si="17"/>
        <v>197</v>
      </c>
      <c r="AG565" s="74">
        <v>100</v>
      </c>
      <c r="AH565" s="74">
        <v>1</v>
      </c>
      <c r="AI565" s="74" t="s">
        <v>1012</v>
      </c>
      <c r="AJ565" s="74">
        <v>1530</v>
      </c>
      <c r="AK565" s="74">
        <v>1544</v>
      </c>
      <c r="AL565" s="74">
        <v>1569</v>
      </c>
      <c r="AM565" s="74">
        <v>1615</v>
      </c>
      <c r="AN565" s="74">
        <v>9</v>
      </c>
      <c r="AO565" s="74" t="s">
        <v>1004</v>
      </c>
      <c r="AP565" s="74" t="s">
        <v>1004</v>
      </c>
      <c r="AQ565" s="74">
        <v>83</v>
      </c>
      <c r="AR565" s="74" t="s">
        <v>1006</v>
      </c>
      <c r="AS565" s="74" t="s">
        <v>1007</v>
      </c>
      <c r="AT565" s="74" t="s">
        <v>1023</v>
      </c>
      <c r="AU565" s="74" t="s">
        <v>1024</v>
      </c>
      <c r="AV565" s="74">
        <v>5</v>
      </c>
      <c r="AW565" s="74" t="s">
        <v>1005</v>
      </c>
      <c r="AX565" s="74">
        <v>0</v>
      </c>
      <c r="AY565" s="104">
        <v>0</v>
      </c>
    </row>
    <row r="566" spans="1:51">
      <c r="A566" s="95">
        <v>891</v>
      </c>
      <c r="B566" s="109" t="s">
        <v>1868</v>
      </c>
      <c r="C566" s="74" t="s">
        <v>1868</v>
      </c>
      <c r="D566" s="74">
        <v>4.3</v>
      </c>
      <c r="E566" s="74">
        <v>-1</v>
      </c>
      <c r="F566" s="74" t="s">
        <v>104</v>
      </c>
      <c r="G566" s="74">
        <v>-1</v>
      </c>
      <c r="H566" s="74">
        <v>-1</v>
      </c>
      <c r="I566" s="99" t="str">
        <f>HYPERLINK("[映雪.xlsx]类型!B11",'类型（5）'!$C$11)</f>
        <v>人偶</v>
      </c>
      <c r="J566" s="74">
        <v>-1</v>
      </c>
      <c r="K566" s="74">
        <v>-1</v>
      </c>
      <c r="L566" s="74" t="s">
        <v>1001</v>
      </c>
      <c r="M566" s="74" t="s">
        <v>1002</v>
      </c>
      <c r="N566" s="74">
        <v>476</v>
      </c>
      <c r="O566" s="74">
        <v>476</v>
      </c>
      <c r="P566" s="118">
        <v>74</v>
      </c>
      <c r="Q566" s="74" t="s">
        <v>1036</v>
      </c>
      <c r="R566" s="74">
        <v>-1</v>
      </c>
      <c r="S566" s="95">
        <v>61</v>
      </c>
      <c r="T566" s="74">
        <v>-1</v>
      </c>
      <c r="U566" s="74">
        <v>-1</v>
      </c>
      <c r="V566" s="122">
        <v>70</v>
      </c>
      <c r="W566" s="74">
        <v>-1</v>
      </c>
      <c r="X566" s="74">
        <v>-1</v>
      </c>
      <c r="Y566" s="104">
        <v>63</v>
      </c>
      <c r="Z566" s="74">
        <v>-1</v>
      </c>
      <c r="AA566" s="74">
        <v>-1</v>
      </c>
      <c r="AB566" s="129">
        <v>61</v>
      </c>
      <c r="AC566" s="74">
        <v>-1</v>
      </c>
      <c r="AD566" s="74">
        <v>-1</v>
      </c>
      <c r="AE566" s="136">
        <f t="shared" si="16"/>
        <v>131</v>
      </c>
      <c r="AF566" s="130">
        <f t="shared" si="17"/>
        <v>194</v>
      </c>
      <c r="AG566" s="74">
        <v>100</v>
      </c>
      <c r="AH566" s="74">
        <v>1</v>
      </c>
      <c r="AI566" s="74" t="s">
        <v>1012</v>
      </c>
      <c r="AJ566" s="74">
        <v>1560</v>
      </c>
      <c r="AK566" s="74">
        <v>1575</v>
      </c>
      <c r="AL566" s="74">
        <v>1598</v>
      </c>
      <c r="AM566" s="74">
        <v>1615</v>
      </c>
      <c r="AN566" s="74">
        <v>87</v>
      </c>
      <c r="AO566" s="74" t="s">
        <v>1004</v>
      </c>
      <c r="AP566" s="74" t="s">
        <v>1004</v>
      </c>
      <c r="AQ566" s="74">
        <v>12</v>
      </c>
      <c r="AR566" s="74" t="s">
        <v>1006</v>
      </c>
      <c r="AS566" s="74" t="s">
        <v>1007</v>
      </c>
      <c r="AT566" s="74" t="s">
        <v>1008</v>
      </c>
      <c r="AU566" s="74" t="s">
        <v>1013</v>
      </c>
      <c r="AV566" s="74">
        <v>6</v>
      </c>
      <c r="AW566" s="74" t="s">
        <v>1004</v>
      </c>
      <c r="AX566" s="74">
        <v>0</v>
      </c>
      <c r="AY566" s="104">
        <v>0</v>
      </c>
    </row>
    <row r="567" spans="1:51">
      <c r="A567" s="95">
        <v>896</v>
      </c>
      <c r="B567" s="109" t="s">
        <v>1873</v>
      </c>
      <c r="C567" s="74" t="s">
        <v>1873</v>
      </c>
      <c r="D567" s="74">
        <v>4.4</v>
      </c>
      <c r="E567" s="74">
        <v>-1</v>
      </c>
      <c r="F567" s="74" t="s">
        <v>104</v>
      </c>
      <c r="G567" s="74">
        <v>-1</v>
      </c>
      <c r="H567" s="74">
        <v>-1</v>
      </c>
      <c r="I567" s="74" t="str">
        <f>HYPERLINK("[映雪.xlsx]类型!B7",'类型（5）'!$C$7)</f>
        <v>武勇全能</v>
      </c>
      <c r="J567" s="74">
        <v>-1</v>
      </c>
      <c r="K567" s="74">
        <v>-1</v>
      </c>
      <c r="L567" s="74" t="s">
        <v>1001</v>
      </c>
      <c r="M567" s="74" t="s">
        <v>1002</v>
      </c>
      <c r="N567" s="74">
        <v>412</v>
      </c>
      <c r="O567" s="74">
        <v>412</v>
      </c>
      <c r="P567" s="118">
        <v>536</v>
      </c>
      <c r="Q567" s="74" t="s">
        <v>1046</v>
      </c>
      <c r="R567" s="74">
        <v>-1</v>
      </c>
      <c r="S567" s="120">
        <v>67</v>
      </c>
      <c r="T567" s="74">
        <v>-1</v>
      </c>
      <c r="U567" s="74">
        <v>-1</v>
      </c>
      <c r="V567" s="74">
        <v>64</v>
      </c>
      <c r="W567" s="74">
        <v>-1</v>
      </c>
      <c r="X567" s="74">
        <v>-1</v>
      </c>
      <c r="Y567" s="104">
        <v>60</v>
      </c>
      <c r="Z567" s="74">
        <v>-1</v>
      </c>
      <c r="AA567" s="74">
        <v>-1</v>
      </c>
      <c r="AB567" s="129">
        <v>51</v>
      </c>
      <c r="AC567" s="74">
        <v>-1</v>
      </c>
      <c r="AD567" s="74">
        <v>-1</v>
      </c>
      <c r="AE567" s="136">
        <f t="shared" si="16"/>
        <v>131</v>
      </c>
      <c r="AF567" s="130">
        <f t="shared" si="17"/>
        <v>191</v>
      </c>
      <c r="AG567" s="74">
        <v>100</v>
      </c>
      <c r="AH567" s="74">
        <v>1</v>
      </c>
      <c r="AI567" s="74" t="s">
        <v>1012</v>
      </c>
      <c r="AJ567" s="74">
        <v>1529</v>
      </c>
      <c r="AK567" s="74">
        <v>1544</v>
      </c>
      <c r="AL567" s="74">
        <v>1588</v>
      </c>
      <c r="AM567" s="74">
        <v>1615</v>
      </c>
      <c r="AN567" s="74">
        <v>61</v>
      </c>
      <c r="AO567" s="74" t="s">
        <v>1004</v>
      </c>
      <c r="AP567" s="74" t="s">
        <v>1004</v>
      </c>
      <c r="AQ567" s="74">
        <v>48</v>
      </c>
      <c r="AR567" s="74" t="s">
        <v>1006</v>
      </c>
      <c r="AS567" s="74" t="s">
        <v>1007</v>
      </c>
      <c r="AT567" s="74" t="s">
        <v>1023</v>
      </c>
      <c r="AU567" s="74" t="s">
        <v>1027</v>
      </c>
      <c r="AV567" s="74">
        <v>9</v>
      </c>
      <c r="AW567" s="74" t="s">
        <v>1004</v>
      </c>
      <c r="AX567" s="74">
        <v>0</v>
      </c>
      <c r="AY567" s="104">
        <v>0</v>
      </c>
    </row>
    <row r="568" spans="1:51">
      <c r="A568" s="95">
        <v>1134</v>
      </c>
      <c r="B568" s="109" t="s">
        <v>2090</v>
      </c>
      <c r="C568" s="74" t="s">
        <v>2090</v>
      </c>
      <c r="D568" s="74">
        <v>4.7</v>
      </c>
      <c r="E568" s="74">
        <v>-1</v>
      </c>
      <c r="F568" s="74" t="s">
        <v>60</v>
      </c>
      <c r="G568" s="74">
        <v>-1</v>
      </c>
      <c r="H568" s="74">
        <v>-1</v>
      </c>
      <c r="I568" s="74" t="str">
        <f>HYPERLINK("[映雪.xlsx]类型!B40",'类型（5）'!$C$40)</f>
        <v>中二</v>
      </c>
      <c r="J568" s="74">
        <v>-1</v>
      </c>
      <c r="K568" s="74">
        <v>-1</v>
      </c>
      <c r="L568" s="74" t="s">
        <v>1001</v>
      </c>
      <c r="M568" s="74" t="s">
        <v>1002</v>
      </c>
      <c r="N568" s="74">
        <v>1196</v>
      </c>
      <c r="O568" s="74">
        <v>1196</v>
      </c>
      <c r="P568" s="118">
        <v>239</v>
      </c>
      <c r="Q568" s="74" t="s">
        <v>1072</v>
      </c>
      <c r="R568" s="74">
        <v>-1</v>
      </c>
      <c r="S568" s="120">
        <v>65</v>
      </c>
      <c r="T568" s="74">
        <v>-1</v>
      </c>
      <c r="U568" s="74">
        <v>-1</v>
      </c>
      <c r="V568" s="74">
        <v>66</v>
      </c>
      <c r="W568" s="74">
        <v>-1</v>
      </c>
      <c r="X568" s="74">
        <v>-1</v>
      </c>
      <c r="Y568" s="132">
        <v>75</v>
      </c>
      <c r="Z568" s="74">
        <v>-1</v>
      </c>
      <c r="AA568" s="74">
        <v>-1</v>
      </c>
      <c r="AB568" s="129">
        <v>48</v>
      </c>
      <c r="AC568" s="74">
        <v>-1</v>
      </c>
      <c r="AD568" s="74">
        <v>-1</v>
      </c>
      <c r="AE568" s="136">
        <f t="shared" si="16"/>
        <v>131</v>
      </c>
      <c r="AF568" s="130">
        <f t="shared" si="17"/>
        <v>206</v>
      </c>
      <c r="AG568" s="74">
        <v>100</v>
      </c>
      <c r="AH568" s="74">
        <v>1</v>
      </c>
      <c r="AI568" s="74" t="s">
        <v>1012</v>
      </c>
      <c r="AJ568" s="74">
        <v>1545</v>
      </c>
      <c r="AK568" s="74">
        <v>1560</v>
      </c>
      <c r="AL568" s="74">
        <v>1613</v>
      </c>
      <c r="AM568" s="74">
        <v>1615</v>
      </c>
      <c r="AN568" s="74">
        <v>77</v>
      </c>
      <c r="AO568" s="74" t="s">
        <v>1004</v>
      </c>
      <c r="AP568" s="74" t="s">
        <v>1005</v>
      </c>
      <c r="AQ568" s="74">
        <v>85</v>
      </c>
      <c r="AR568" s="74" t="s">
        <v>1006</v>
      </c>
      <c r="AS568" s="74" t="s">
        <v>1007</v>
      </c>
      <c r="AT568" s="74" t="s">
        <v>1008</v>
      </c>
      <c r="AU568" s="74" t="s">
        <v>1017</v>
      </c>
      <c r="AV568" s="74">
        <v>14</v>
      </c>
      <c r="AW568" s="74" t="s">
        <v>1004</v>
      </c>
      <c r="AX568" s="74">
        <v>0</v>
      </c>
      <c r="AY568" s="104">
        <v>0</v>
      </c>
    </row>
    <row r="569" spans="1:51">
      <c r="A569" s="95">
        <v>1195</v>
      </c>
      <c r="B569" s="109" t="s">
        <v>164</v>
      </c>
      <c r="C569" s="74" t="s">
        <v>164</v>
      </c>
      <c r="D569" s="74">
        <v>4.7</v>
      </c>
      <c r="E569" s="74">
        <v>-1</v>
      </c>
      <c r="F569" s="74" t="s">
        <v>164</v>
      </c>
      <c r="G569" s="74">
        <v>-1</v>
      </c>
      <c r="H569" s="74">
        <v>-1</v>
      </c>
      <c r="I569" s="74" t="str">
        <f>HYPERLINK("[映雪.xlsx]类型!B22",'类型（5）'!$C$22)</f>
        <v>傲娇</v>
      </c>
      <c r="J569" s="74">
        <v>-1</v>
      </c>
      <c r="K569" s="74">
        <v>-1</v>
      </c>
      <c r="L569" s="74" t="s">
        <v>1001</v>
      </c>
      <c r="M569" s="74" t="s">
        <v>1002</v>
      </c>
      <c r="N569" s="74">
        <v>1144</v>
      </c>
      <c r="O569" s="74">
        <v>1144</v>
      </c>
      <c r="P569" s="118">
        <v>135</v>
      </c>
      <c r="Q569" s="74" t="s">
        <v>1026</v>
      </c>
      <c r="R569" s="74">
        <v>-1</v>
      </c>
      <c r="S569" s="120">
        <v>70</v>
      </c>
      <c r="T569" s="74">
        <v>-1</v>
      </c>
      <c r="U569" s="74">
        <v>-1</v>
      </c>
      <c r="V569" s="74">
        <v>61</v>
      </c>
      <c r="W569" s="74">
        <v>-1</v>
      </c>
      <c r="X569" s="74">
        <v>-1</v>
      </c>
      <c r="Y569" s="132">
        <v>72</v>
      </c>
      <c r="Z569" s="74">
        <v>-1</v>
      </c>
      <c r="AA569" s="74">
        <v>-1</v>
      </c>
      <c r="AB569" s="129">
        <v>55</v>
      </c>
      <c r="AC569" s="74">
        <v>-1</v>
      </c>
      <c r="AD569" s="74">
        <v>-1</v>
      </c>
      <c r="AE569" s="136">
        <f t="shared" si="16"/>
        <v>131</v>
      </c>
      <c r="AF569" s="130">
        <f t="shared" si="17"/>
        <v>203</v>
      </c>
      <c r="AG569" s="74">
        <v>9857</v>
      </c>
      <c r="AH569" s="74">
        <v>6</v>
      </c>
      <c r="AI569" s="74" t="s">
        <v>4</v>
      </c>
      <c r="AJ569" s="74">
        <v>1495</v>
      </c>
      <c r="AK569" s="74">
        <v>1510</v>
      </c>
      <c r="AL569" s="74">
        <v>1552</v>
      </c>
      <c r="AM569" s="74">
        <v>1615</v>
      </c>
      <c r="AN569" s="74">
        <v>33</v>
      </c>
      <c r="AO569" s="74" t="s">
        <v>1004</v>
      </c>
      <c r="AP569" s="74" t="s">
        <v>1005</v>
      </c>
      <c r="AQ569" s="74">
        <v>75</v>
      </c>
      <c r="AR569" s="74" t="s">
        <v>1006</v>
      </c>
      <c r="AS569" s="74" t="s">
        <v>1148</v>
      </c>
      <c r="AT569" s="74" t="s">
        <v>1008</v>
      </c>
      <c r="AU569" s="74" t="s">
        <v>1017</v>
      </c>
      <c r="AV569" s="74">
        <v>7</v>
      </c>
      <c r="AW569" s="74" t="s">
        <v>1005</v>
      </c>
      <c r="AX569" s="74">
        <v>0</v>
      </c>
      <c r="AY569" s="104">
        <v>57</v>
      </c>
    </row>
    <row r="570" spans="1:51">
      <c r="A570" s="95">
        <v>1322</v>
      </c>
      <c r="B570" s="109" t="s">
        <v>2252</v>
      </c>
      <c r="C570" s="74" t="s">
        <v>2252</v>
      </c>
      <c r="D570" s="74">
        <v>4.7</v>
      </c>
      <c r="E570" s="74">
        <v>-1</v>
      </c>
      <c r="F570" s="74" t="s">
        <v>94</v>
      </c>
      <c r="G570" s="74">
        <v>-1</v>
      </c>
      <c r="H570" s="74">
        <v>-1</v>
      </c>
      <c r="I570" s="74" t="str">
        <f>HYPERLINK("[映雪.xlsx]类型!B22",'类型（5）'!$C$22)</f>
        <v>傲娇</v>
      </c>
      <c r="J570" s="74">
        <v>-1</v>
      </c>
      <c r="K570" s="74">
        <v>-1</v>
      </c>
      <c r="L570" s="74" t="s">
        <v>1001</v>
      </c>
      <c r="M570" s="74" t="s">
        <v>1002</v>
      </c>
      <c r="N570" s="74">
        <v>1417</v>
      </c>
      <c r="O570" s="74">
        <v>1417</v>
      </c>
      <c r="P570" s="118">
        <v>94</v>
      </c>
      <c r="Q570" s="74" t="s">
        <v>1064</v>
      </c>
      <c r="R570" s="74">
        <v>-1</v>
      </c>
      <c r="S570" s="120">
        <v>65</v>
      </c>
      <c r="T570" s="74">
        <v>-1</v>
      </c>
      <c r="U570" s="74">
        <v>-1</v>
      </c>
      <c r="V570" s="74">
        <v>66</v>
      </c>
      <c r="W570" s="74">
        <v>-1</v>
      </c>
      <c r="X570" s="74">
        <v>-1</v>
      </c>
      <c r="Y570" s="104">
        <v>59</v>
      </c>
      <c r="Z570" s="74">
        <v>-1</v>
      </c>
      <c r="AA570" s="74">
        <v>-1</v>
      </c>
      <c r="AB570" s="133">
        <v>74</v>
      </c>
      <c r="AC570" s="74">
        <v>-1</v>
      </c>
      <c r="AD570" s="74">
        <v>-1</v>
      </c>
      <c r="AE570" s="136">
        <f t="shared" si="16"/>
        <v>131</v>
      </c>
      <c r="AF570" s="130">
        <f t="shared" si="17"/>
        <v>190</v>
      </c>
      <c r="AG570" s="74">
        <v>100</v>
      </c>
      <c r="AH570" s="74">
        <v>1</v>
      </c>
      <c r="AI570" s="74" t="s">
        <v>1012</v>
      </c>
      <c r="AJ570" s="74">
        <v>1567</v>
      </c>
      <c r="AK570" s="74">
        <v>1582</v>
      </c>
      <c r="AL570" s="74">
        <v>1634</v>
      </c>
      <c r="AM570" s="74">
        <v>1615</v>
      </c>
      <c r="AN570" s="74">
        <v>0</v>
      </c>
      <c r="AO570" s="74" t="s">
        <v>1004</v>
      </c>
      <c r="AP570" s="74" t="s">
        <v>1005</v>
      </c>
      <c r="AQ570" s="74">
        <v>48</v>
      </c>
      <c r="AR570" s="74" t="s">
        <v>1006</v>
      </c>
      <c r="AS570" s="74" t="s">
        <v>1007</v>
      </c>
      <c r="AT570" s="74" t="s">
        <v>1008</v>
      </c>
      <c r="AU570" s="74" t="s">
        <v>1013</v>
      </c>
      <c r="AV570" s="74">
        <v>10</v>
      </c>
      <c r="AW570" s="74" t="s">
        <v>1005</v>
      </c>
      <c r="AX570" s="74">
        <v>0</v>
      </c>
      <c r="AY570" s="104">
        <v>40</v>
      </c>
    </row>
    <row r="571" spans="1:51">
      <c r="A571" s="95">
        <v>1401</v>
      </c>
      <c r="B571" s="109" t="s">
        <v>2322</v>
      </c>
      <c r="C571" s="74" t="s">
        <v>2322</v>
      </c>
      <c r="D571" s="74">
        <v>3.9</v>
      </c>
      <c r="E571" s="74">
        <v>-1</v>
      </c>
      <c r="F571" s="74" t="s">
        <v>54</v>
      </c>
      <c r="G571" s="74">
        <v>-1</v>
      </c>
      <c r="H571" s="74">
        <v>-1</v>
      </c>
      <c r="I571" s="74" t="str">
        <f>HYPERLINK("[映雪.xlsx]类型!B3",'类型（5）'!$C$3)</f>
        <v>武勇强化</v>
      </c>
      <c r="J571" s="74">
        <v>-1</v>
      </c>
      <c r="K571" s="74">
        <v>-1</v>
      </c>
      <c r="L571" s="74" t="s">
        <v>1001</v>
      </c>
      <c r="M571" s="74" t="s">
        <v>1002</v>
      </c>
      <c r="N571" s="74">
        <v>1484</v>
      </c>
      <c r="O571" s="74">
        <v>1484</v>
      </c>
      <c r="P571" s="118">
        <v>489</v>
      </c>
      <c r="Q571" s="74" t="s">
        <v>1085</v>
      </c>
      <c r="R571" s="74">
        <v>-1</v>
      </c>
      <c r="S571" s="95">
        <v>55</v>
      </c>
      <c r="T571" s="74">
        <v>-1</v>
      </c>
      <c r="U571" s="74">
        <v>-1</v>
      </c>
      <c r="V571" s="122">
        <v>76</v>
      </c>
      <c r="W571" s="74">
        <v>-1</v>
      </c>
      <c r="X571" s="74">
        <v>-1</v>
      </c>
      <c r="Y571" s="104">
        <v>37</v>
      </c>
      <c r="Z571" s="74">
        <v>-1</v>
      </c>
      <c r="AA571" s="74">
        <v>-1</v>
      </c>
      <c r="AB571" s="129">
        <v>50</v>
      </c>
      <c r="AC571" s="74">
        <v>-1</v>
      </c>
      <c r="AD571" s="74">
        <v>-1</v>
      </c>
      <c r="AE571" s="136">
        <f t="shared" si="16"/>
        <v>131</v>
      </c>
      <c r="AF571" s="130">
        <f t="shared" si="17"/>
        <v>168</v>
      </c>
      <c r="AG571" s="74">
        <v>100</v>
      </c>
      <c r="AH571" s="74">
        <v>1</v>
      </c>
      <c r="AI571" s="74" t="s">
        <v>1012</v>
      </c>
      <c r="AJ571" s="74">
        <v>1548</v>
      </c>
      <c r="AK571" s="74">
        <v>1563</v>
      </c>
      <c r="AL571" s="74">
        <v>1590</v>
      </c>
      <c r="AM571" s="74">
        <v>1615</v>
      </c>
      <c r="AN571" s="74">
        <v>0</v>
      </c>
      <c r="AO571" s="74" t="s">
        <v>1004</v>
      </c>
      <c r="AP571" s="74" t="s">
        <v>1004</v>
      </c>
      <c r="AQ571" s="74">
        <v>16</v>
      </c>
      <c r="AR571" s="74" t="s">
        <v>1006</v>
      </c>
      <c r="AS571" s="74" t="s">
        <v>1007</v>
      </c>
      <c r="AT571" s="74" t="s">
        <v>1008</v>
      </c>
      <c r="AU571" s="74" t="s">
        <v>1013</v>
      </c>
      <c r="AV571" s="74">
        <v>6</v>
      </c>
      <c r="AW571" s="74" t="s">
        <v>1004</v>
      </c>
      <c r="AX571" s="74">
        <v>0</v>
      </c>
      <c r="AY571" s="104">
        <v>0</v>
      </c>
    </row>
    <row r="572" spans="1:51">
      <c r="A572" s="95">
        <v>1430</v>
      </c>
      <c r="B572" s="109" t="s">
        <v>2345</v>
      </c>
      <c r="C572" s="74" t="s">
        <v>2345</v>
      </c>
      <c r="D572" s="74">
        <v>6.7</v>
      </c>
      <c r="E572" s="74">
        <v>-1</v>
      </c>
      <c r="F572" s="74" t="s">
        <v>40</v>
      </c>
      <c r="G572" s="74">
        <v>-1</v>
      </c>
      <c r="H572" s="74">
        <v>-1</v>
      </c>
      <c r="I572" s="99" t="str">
        <f>HYPERLINK("[映雪.xlsx]类型!B42",'类型（5）'!$C$42)</f>
        <v>魔剑士</v>
      </c>
      <c r="J572" s="74">
        <v>-1</v>
      </c>
      <c r="K572" s="74">
        <v>-1</v>
      </c>
      <c r="L572" s="74" t="s">
        <v>1001</v>
      </c>
      <c r="M572" s="74" t="s">
        <v>1002</v>
      </c>
      <c r="N572" s="74">
        <v>1502</v>
      </c>
      <c r="O572" s="74">
        <v>1502</v>
      </c>
      <c r="P572" s="118">
        <v>500</v>
      </c>
      <c r="Q572" s="74" t="s">
        <v>1033</v>
      </c>
      <c r="R572" s="74">
        <v>-1</v>
      </c>
      <c r="S572" s="95">
        <v>53</v>
      </c>
      <c r="T572" s="74">
        <v>-1</v>
      </c>
      <c r="U572" s="74">
        <v>-1</v>
      </c>
      <c r="V572" s="122">
        <v>78</v>
      </c>
      <c r="W572" s="74">
        <v>-1</v>
      </c>
      <c r="X572" s="74">
        <v>-1</v>
      </c>
      <c r="Y572" s="104">
        <v>44</v>
      </c>
      <c r="Z572" s="74">
        <v>-1</v>
      </c>
      <c r="AA572" s="74">
        <v>-1</v>
      </c>
      <c r="AB572" s="129">
        <v>15</v>
      </c>
      <c r="AC572" s="74">
        <v>-1</v>
      </c>
      <c r="AD572" s="74">
        <v>-1</v>
      </c>
      <c r="AE572" s="136">
        <f t="shared" si="16"/>
        <v>131</v>
      </c>
      <c r="AF572" s="130">
        <f t="shared" si="17"/>
        <v>175</v>
      </c>
      <c r="AG572" s="74">
        <v>100</v>
      </c>
      <c r="AH572" s="74">
        <v>1</v>
      </c>
      <c r="AI572" s="74" t="s">
        <v>1012</v>
      </c>
      <c r="AJ572" s="74">
        <v>1569</v>
      </c>
      <c r="AK572" s="74">
        <v>1584</v>
      </c>
      <c r="AL572" s="74">
        <v>1647</v>
      </c>
      <c r="AM572" s="74">
        <v>1615</v>
      </c>
      <c r="AN572" s="74">
        <v>0</v>
      </c>
      <c r="AO572" s="74" t="s">
        <v>1004</v>
      </c>
      <c r="AP572" s="74" t="s">
        <v>1005</v>
      </c>
      <c r="AQ572" s="74">
        <v>78</v>
      </c>
      <c r="AR572" s="74" t="s">
        <v>1006</v>
      </c>
      <c r="AS572" s="74" t="s">
        <v>1007</v>
      </c>
      <c r="AT572" s="74" t="s">
        <v>1008</v>
      </c>
      <c r="AU572" s="74" t="s">
        <v>1013</v>
      </c>
      <c r="AV572" s="74">
        <v>10</v>
      </c>
      <c r="AW572" s="74" t="s">
        <v>1004</v>
      </c>
      <c r="AX572" s="74">
        <v>0</v>
      </c>
      <c r="AY572" s="104">
        <v>0</v>
      </c>
    </row>
    <row r="573" spans="1:51">
      <c r="A573" s="95">
        <v>1451</v>
      </c>
      <c r="B573" s="109" t="s">
        <v>2362</v>
      </c>
      <c r="C573" s="74" t="s">
        <v>2362</v>
      </c>
      <c r="D573" s="74">
        <v>4.6</v>
      </c>
      <c r="E573" s="74">
        <v>-1</v>
      </c>
      <c r="F573" s="74" t="s">
        <v>40</v>
      </c>
      <c r="G573" s="74">
        <v>-1</v>
      </c>
      <c r="H573" s="74">
        <v>-1</v>
      </c>
      <c r="I573" s="99" t="str">
        <f>HYPERLINK("[映雪.xlsx]类型!B26",'类型（5）'!$C$26)</f>
        <v>剑豪</v>
      </c>
      <c r="J573" s="74">
        <v>-1</v>
      </c>
      <c r="K573" s="74">
        <v>-1</v>
      </c>
      <c r="L573" s="74" t="s">
        <v>1001</v>
      </c>
      <c r="M573" s="74" t="s">
        <v>1002</v>
      </c>
      <c r="N573" s="74">
        <v>1522</v>
      </c>
      <c r="O573" s="74">
        <v>1522</v>
      </c>
      <c r="P573" s="118">
        <v>131</v>
      </c>
      <c r="Q573" s="74" t="s">
        <v>1085</v>
      </c>
      <c r="R573" s="74">
        <v>-1</v>
      </c>
      <c r="S573" s="95">
        <v>63</v>
      </c>
      <c r="T573" s="74">
        <v>-1</v>
      </c>
      <c r="U573" s="74">
        <v>-1</v>
      </c>
      <c r="V573" s="74">
        <v>68</v>
      </c>
      <c r="W573" s="74">
        <v>-1</v>
      </c>
      <c r="X573" s="74">
        <v>-1</v>
      </c>
      <c r="Y573" s="132">
        <v>65</v>
      </c>
      <c r="Z573" s="74">
        <v>-1</v>
      </c>
      <c r="AA573" s="74">
        <v>-1</v>
      </c>
      <c r="AB573" s="133">
        <v>66</v>
      </c>
      <c r="AC573" s="74">
        <v>-1</v>
      </c>
      <c r="AD573" s="74">
        <v>-1</v>
      </c>
      <c r="AE573" s="136">
        <f t="shared" si="16"/>
        <v>131</v>
      </c>
      <c r="AF573" s="130">
        <f t="shared" si="17"/>
        <v>196</v>
      </c>
      <c r="AG573" s="74">
        <v>100</v>
      </c>
      <c r="AH573" s="74">
        <v>1</v>
      </c>
      <c r="AI573" s="74" t="s">
        <v>1012</v>
      </c>
      <c r="AJ573" s="74">
        <v>1582</v>
      </c>
      <c r="AK573" s="74">
        <v>1597</v>
      </c>
      <c r="AL573" s="74">
        <v>1620</v>
      </c>
      <c r="AM573" s="74">
        <v>1615</v>
      </c>
      <c r="AN573" s="74">
        <v>0</v>
      </c>
      <c r="AO573" s="74" t="s">
        <v>1004</v>
      </c>
      <c r="AP573" s="74" t="s">
        <v>1005</v>
      </c>
      <c r="AQ573" s="74">
        <v>81</v>
      </c>
      <c r="AR573" s="74" t="s">
        <v>1006</v>
      </c>
      <c r="AS573" s="74" t="s">
        <v>1007</v>
      </c>
      <c r="AT573" s="74" t="s">
        <v>1023</v>
      </c>
      <c r="AU573" s="74" t="s">
        <v>1027</v>
      </c>
      <c r="AV573" s="74">
        <v>6</v>
      </c>
      <c r="AW573" s="74" t="s">
        <v>1005</v>
      </c>
      <c r="AX573" s="74">
        <v>0</v>
      </c>
      <c r="AY573" s="104">
        <v>0</v>
      </c>
    </row>
    <row r="574" spans="1:51">
      <c r="A574" s="95">
        <v>1507</v>
      </c>
      <c r="B574" s="109" t="s">
        <v>2410</v>
      </c>
      <c r="C574" s="74" t="s">
        <v>2410</v>
      </c>
      <c r="D574" s="74">
        <v>5.2</v>
      </c>
      <c r="E574" s="74">
        <v>-1</v>
      </c>
      <c r="F574" s="74" t="s">
        <v>126</v>
      </c>
      <c r="G574" s="74">
        <v>-1</v>
      </c>
      <c r="H574" s="74">
        <v>-1</v>
      </c>
      <c r="I574" s="74" t="str">
        <f>HYPERLINK("[映雪.xlsx]类型!B2",'类型（5）'!$C$2)</f>
        <v>统御强化</v>
      </c>
      <c r="J574" s="74">
        <v>-1</v>
      </c>
      <c r="K574" s="74">
        <v>-1</v>
      </c>
      <c r="L574" s="74" t="s">
        <v>1001</v>
      </c>
      <c r="M574" s="74" t="s">
        <v>1002</v>
      </c>
      <c r="N574" s="74">
        <v>1578</v>
      </c>
      <c r="O574" s="74">
        <v>1578</v>
      </c>
      <c r="P574" s="118">
        <v>527</v>
      </c>
      <c r="Q574" s="74" t="s">
        <v>1047</v>
      </c>
      <c r="R574" s="74">
        <v>-1</v>
      </c>
      <c r="S574" s="120">
        <v>71</v>
      </c>
      <c r="T574" s="74">
        <v>-1</v>
      </c>
      <c r="U574" s="74">
        <v>-1</v>
      </c>
      <c r="V574" s="74">
        <v>60</v>
      </c>
      <c r="W574" s="74">
        <v>-1</v>
      </c>
      <c r="X574" s="74">
        <v>-1</v>
      </c>
      <c r="Y574" s="132">
        <v>68</v>
      </c>
      <c r="Z574" s="74">
        <v>-1</v>
      </c>
      <c r="AA574" s="74">
        <v>-1</v>
      </c>
      <c r="AB574" s="133">
        <v>67</v>
      </c>
      <c r="AC574" s="74">
        <v>-1</v>
      </c>
      <c r="AD574" s="74">
        <v>-1</v>
      </c>
      <c r="AE574" s="136">
        <f t="shared" si="16"/>
        <v>131</v>
      </c>
      <c r="AF574" s="130">
        <f t="shared" si="17"/>
        <v>199</v>
      </c>
      <c r="AG574" s="74">
        <v>100</v>
      </c>
      <c r="AH574" s="74">
        <v>1</v>
      </c>
      <c r="AI574" s="74" t="s">
        <v>1012</v>
      </c>
      <c r="AJ574" s="74">
        <v>1564</v>
      </c>
      <c r="AK574" s="74">
        <v>1579</v>
      </c>
      <c r="AL574" s="74">
        <v>1636</v>
      </c>
      <c r="AM574" s="74">
        <v>1615</v>
      </c>
      <c r="AN574" s="74">
        <v>0</v>
      </c>
      <c r="AO574" s="74" t="s">
        <v>1004</v>
      </c>
      <c r="AP574" s="74" t="s">
        <v>1005</v>
      </c>
      <c r="AQ574" s="74">
        <v>15</v>
      </c>
      <c r="AR574" s="74" t="s">
        <v>1006</v>
      </c>
      <c r="AS574" s="74" t="s">
        <v>1007</v>
      </c>
      <c r="AT574" s="74" t="s">
        <v>1008</v>
      </c>
      <c r="AU574" s="74" t="s">
        <v>1017</v>
      </c>
      <c r="AV574" s="74">
        <v>9</v>
      </c>
      <c r="AW574" s="74" t="s">
        <v>1005</v>
      </c>
      <c r="AX574" s="74">
        <v>0</v>
      </c>
      <c r="AY574" s="104">
        <v>0</v>
      </c>
    </row>
    <row r="575" spans="1:51">
      <c r="A575" s="95">
        <v>1516</v>
      </c>
      <c r="B575" s="109" t="s">
        <v>2419</v>
      </c>
      <c r="C575" s="74" t="s">
        <v>2419</v>
      </c>
      <c r="D575" s="74">
        <v>7.1</v>
      </c>
      <c r="E575" s="74">
        <v>-1</v>
      </c>
      <c r="F575" s="74" t="s">
        <v>126</v>
      </c>
      <c r="G575" s="74">
        <v>-1</v>
      </c>
      <c r="H575" s="74">
        <v>-1</v>
      </c>
      <c r="I575" s="74" t="str">
        <f>HYPERLINK("[映雪.xlsx]类型!B2",'类型（5）'!$C$2)</f>
        <v>统御强化</v>
      </c>
      <c r="J575" s="74">
        <v>-1</v>
      </c>
      <c r="K575" s="74">
        <v>-1</v>
      </c>
      <c r="L575" s="74" t="s">
        <v>1001</v>
      </c>
      <c r="M575" s="74" t="s">
        <v>1002</v>
      </c>
      <c r="N575" s="74">
        <v>1587</v>
      </c>
      <c r="O575" s="74">
        <v>1587</v>
      </c>
      <c r="P575" s="118">
        <v>163</v>
      </c>
      <c r="Q575" s="74" t="s">
        <v>1029</v>
      </c>
      <c r="R575" s="74">
        <v>-1</v>
      </c>
      <c r="S575" s="119">
        <v>88</v>
      </c>
      <c r="T575" s="74">
        <v>-1</v>
      </c>
      <c r="U575" s="74">
        <v>-1</v>
      </c>
      <c r="V575" s="74">
        <v>43</v>
      </c>
      <c r="W575" s="74">
        <v>-1</v>
      </c>
      <c r="X575" s="74">
        <v>-1</v>
      </c>
      <c r="Y575" s="132">
        <v>76</v>
      </c>
      <c r="Z575" s="74">
        <v>-1</v>
      </c>
      <c r="AA575" s="74">
        <v>-1</v>
      </c>
      <c r="AB575" s="129">
        <v>58</v>
      </c>
      <c r="AC575" s="74">
        <v>-1</v>
      </c>
      <c r="AD575" s="74">
        <v>-1</v>
      </c>
      <c r="AE575" s="136">
        <f t="shared" si="16"/>
        <v>131</v>
      </c>
      <c r="AF575" s="130">
        <f t="shared" si="17"/>
        <v>207</v>
      </c>
      <c r="AG575" s="74">
        <v>100</v>
      </c>
      <c r="AH575" s="74">
        <v>1</v>
      </c>
      <c r="AI575" s="74" t="s">
        <v>1012</v>
      </c>
      <c r="AJ575" s="74">
        <v>1540</v>
      </c>
      <c r="AK575" s="74">
        <v>1555</v>
      </c>
      <c r="AL575" s="74">
        <v>1589</v>
      </c>
      <c r="AM575" s="74">
        <v>1615</v>
      </c>
      <c r="AN575" s="74">
        <v>0</v>
      </c>
      <c r="AO575" s="74" t="s">
        <v>1004</v>
      </c>
      <c r="AP575" s="74" t="s">
        <v>1005</v>
      </c>
      <c r="AQ575" s="74">
        <v>50</v>
      </c>
      <c r="AR575" s="74" t="s">
        <v>1006</v>
      </c>
      <c r="AS575" s="74" t="s">
        <v>1007</v>
      </c>
      <c r="AT575" s="74" t="s">
        <v>1008</v>
      </c>
      <c r="AU575" s="74" t="s">
        <v>1009</v>
      </c>
      <c r="AV575" s="74">
        <v>8</v>
      </c>
      <c r="AW575" s="74" t="s">
        <v>1004</v>
      </c>
      <c r="AX575" s="74">
        <v>0</v>
      </c>
      <c r="AY575" s="104">
        <v>0</v>
      </c>
    </row>
    <row r="576" spans="1:51">
      <c r="A576" s="95">
        <v>1641</v>
      </c>
      <c r="B576" s="109" t="s">
        <v>2529</v>
      </c>
      <c r="C576" s="74" t="s">
        <v>2529</v>
      </c>
      <c r="D576" s="74">
        <v>6.9</v>
      </c>
      <c r="E576" s="74">
        <v>-1</v>
      </c>
      <c r="F576" s="74" t="s">
        <v>108</v>
      </c>
      <c r="G576" s="74">
        <v>-1</v>
      </c>
      <c r="H576" s="74">
        <v>-1</v>
      </c>
      <c r="I576" s="74" t="str">
        <f>HYPERLINK("[映雪.xlsx]类型!B81",'类型（5）'!$C$81)</f>
        <v>莉姿夏尔蒂</v>
      </c>
      <c r="J576" s="74">
        <v>-1</v>
      </c>
      <c r="K576" s="74">
        <v>-1</v>
      </c>
      <c r="L576" s="74" t="s">
        <v>1001</v>
      </c>
      <c r="M576" s="74" t="s">
        <v>1002</v>
      </c>
      <c r="N576" s="74">
        <v>1684</v>
      </c>
      <c r="O576" s="74">
        <v>1684</v>
      </c>
      <c r="P576" s="118">
        <v>1</v>
      </c>
      <c r="Q576" s="74" t="s">
        <v>1082</v>
      </c>
      <c r="R576" s="74">
        <v>-1</v>
      </c>
      <c r="S576" s="120">
        <v>77</v>
      </c>
      <c r="T576" s="74">
        <v>-1</v>
      </c>
      <c r="U576" s="74">
        <v>-1</v>
      </c>
      <c r="V576" s="74">
        <v>54</v>
      </c>
      <c r="W576" s="74">
        <v>-1</v>
      </c>
      <c r="X576" s="74">
        <v>-1</v>
      </c>
      <c r="Y576" s="131">
        <v>79</v>
      </c>
      <c r="Z576" s="74">
        <v>-1</v>
      </c>
      <c r="AA576" s="74">
        <v>-1</v>
      </c>
      <c r="AB576" s="129">
        <v>22</v>
      </c>
      <c r="AC576" s="74">
        <v>-1</v>
      </c>
      <c r="AD576" s="74">
        <v>-1</v>
      </c>
      <c r="AE576" s="136">
        <f t="shared" si="16"/>
        <v>131</v>
      </c>
      <c r="AF576" s="130">
        <f t="shared" si="17"/>
        <v>210</v>
      </c>
      <c r="AG576" s="74">
        <v>100</v>
      </c>
      <c r="AH576" s="74">
        <v>1</v>
      </c>
      <c r="AI576" s="74" t="s">
        <v>1012</v>
      </c>
      <c r="AJ576" s="74">
        <v>1566</v>
      </c>
      <c r="AK576" s="74">
        <v>1581</v>
      </c>
      <c r="AL576" s="74">
        <v>1605</v>
      </c>
      <c r="AM576" s="74">
        <v>1615</v>
      </c>
      <c r="AN576" s="74">
        <v>0</v>
      </c>
      <c r="AO576" s="74" t="s">
        <v>1004</v>
      </c>
      <c r="AP576" s="74" t="s">
        <v>1005</v>
      </c>
      <c r="AQ576" s="74">
        <v>10</v>
      </c>
      <c r="AR576" s="74" t="s">
        <v>1006</v>
      </c>
      <c r="AS576" s="74" t="s">
        <v>1007</v>
      </c>
      <c r="AT576" s="74" t="s">
        <v>1023</v>
      </c>
      <c r="AU576" s="74" t="s">
        <v>1027</v>
      </c>
      <c r="AV576" s="74">
        <v>4</v>
      </c>
      <c r="AW576" s="74" t="s">
        <v>1005</v>
      </c>
      <c r="AX576" s="74">
        <v>0</v>
      </c>
      <c r="AY576" s="104">
        <v>33</v>
      </c>
    </row>
    <row r="577" spans="1:51">
      <c r="A577" s="95">
        <v>2341</v>
      </c>
      <c r="B577" s="109" t="s">
        <v>2551</v>
      </c>
      <c r="C577" s="74" t="s">
        <v>2551</v>
      </c>
      <c r="D577" s="74">
        <v>7.5</v>
      </c>
      <c r="E577" s="74">
        <v>-1</v>
      </c>
      <c r="F577" s="74" t="s">
        <v>20</v>
      </c>
      <c r="G577" s="74">
        <v>-1</v>
      </c>
      <c r="H577" s="74">
        <v>-1</v>
      </c>
      <c r="I577" s="96" t="str">
        <f>HYPERLINK("[映雪.xlsx]类型!B27",'类型（5）'!$C$27)</f>
        <v>骑士</v>
      </c>
      <c r="J577" s="74">
        <v>-1</v>
      </c>
      <c r="K577" s="74">
        <v>-1</v>
      </c>
      <c r="L577" s="74" t="s">
        <v>1001</v>
      </c>
      <c r="M577" s="74" t="s">
        <v>1935</v>
      </c>
      <c r="N577" s="74">
        <v>4018</v>
      </c>
      <c r="O577" s="74">
        <v>4018</v>
      </c>
      <c r="P577" s="118">
        <v>83</v>
      </c>
      <c r="Q577" s="74" t="s">
        <v>1011</v>
      </c>
      <c r="R577" s="74">
        <v>-1</v>
      </c>
      <c r="S577" s="120">
        <v>66</v>
      </c>
      <c r="T577" s="74">
        <v>-1</v>
      </c>
      <c r="U577" s="74">
        <v>-1</v>
      </c>
      <c r="V577" s="74">
        <v>65</v>
      </c>
      <c r="W577" s="74">
        <v>-1</v>
      </c>
      <c r="X577" s="74">
        <v>-1</v>
      </c>
      <c r="Y577" s="132">
        <v>72</v>
      </c>
      <c r="Z577" s="74">
        <v>-1</v>
      </c>
      <c r="AA577" s="74">
        <v>-1</v>
      </c>
      <c r="AB577" s="133">
        <v>72</v>
      </c>
      <c r="AC577" s="74">
        <v>-1</v>
      </c>
      <c r="AD577" s="74">
        <v>-1</v>
      </c>
      <c r="AE577" s="136">
        <f t="shared" si="16"/>
        <v>131</v>
      </c>
      <c r="AF577" s="130">
        <f t="shared" si="17"/>
        <v>203</v>
      </c>
      <c r="AG577" s="74">
        <v>100</v>
      </c>
      <c r="AH577" s="74">
        <v>1</v>
      </c>
      <c r="AI577" s="74" t="s">
        <v>1012</v>
      </c>
      <c r="AJ577" s="74">
        <v>1559</v>
      </c>
      <c r="AK577" s="74">
        <v>1559</v>
      </c>
      <c r="AL577" s="74">
        <v>1636</v>
      </c>
      <c r="AM577" s="74">
        <v>1615</v>
      </c>
      <c r="AN577" s="74">
        <v>7</v>
      </c>
      <c r="AO577" s="74" t="s">
        <v>1004</v>
      </c>
      <c r="AP577" s="74" t="s">
        <v>1005</v>
      </c>
      <c r="AQ577" s="74">
        <v>1</v>
      </c>
      <c r="AR577" s="74" t="s">
        <v>1006</v>
      </c>
      <c r="AS577" s="74" t="s">
        <v>1007</v>
      </c>
      <c r="AT577" s="74" t="s">
        <v>1162</v>
      </c>
      <c r="AU577" s="74" t="s">
        <v>1013</v>
      </c>
      <c r="AV577" s="74">
        <v>1</v>
      </c>
      <c r="AW577" s="74" t="s">
        <v>1005</v>
      </c>
      <c r="AX577" s="74">
        <v>0</v>
      </c>
      <c r="AY577" s="104">
        <v>0</v>
      </c>
    </row>
    <row r="578" spans="1:51">
      <c r="A578" s="95">
        <v>2349</v>
      </c>
      <c r="B578" s="109" t="s">
        <v>2558</v>
      </c>
      <c r="C578" s="74" t="s">
        <v>2558</v>
      </c>
      <c r="D578" s="74">
        <v>9.2</v>
      </c>
      <c r="E578" s="74">
        <v>-1</v>
      </c>
      <c r="F578" s="74" t="s">
        <v>20</v>
      </c>
      <c r="G578" s="74">
        <v>-1</v>
      </c>
      <c r="H578" s="74">
        <v>-1</v>
      </c>
      <c r="I578" s="99" t="str">
        <f>HYPERLINK("[映雪.xlsx]类型!B29",'类型（5）'!$C$29)</f>
        <v>偶像</v>
      </c>
      <c r="J578" s="74">
        <v>-1</v>
      </c>
      <c r="K578" s="74">
        <v>-1</v>
      </c>
      <c r="L578" s="74" t="s">
        <v>1001</v>
      </c>
      <c r="M578" s="74" t="s">
        <v>1935</v>
      </c>
      <c r="N578" s="74">
        <v>4025</v>
      </c>
      <c r="O578" s="74">
        <v>4025</v>
      </c>
      <c r="P578" s="118">
        <v>83</v>
      </c>
      <c r="Q578" s="74" t="s">
        <v>1036</v>
      </c>
      <c r="R578" s="74">
        <v>-1</v>
      </c>
      <c r="S578" s="95">
        <v>61</v>
      </c>
      <c r="T578" s="74">
        <v>-1</v>
      </c>
      <c r="U578" s="74">
        <v>-1</v>
      </c>
      <c r="V578" s="122">
        <v>70</v>
      </c>
      <c r="W578" s="74">
        <v>-1</v>
      </c>
      <c r="X578" s="74">
        <v>-1</v>
      </c>
      <c r="Y578" s="104">
        <v>45</v>
      </c>
      <c r="Z578" s="74">
        <v>-1</v>
      </c>
      <c r="AA578" s="74">
        <v>-1</v>
      </c>
      <c r="AB578" s="129">
        <v>43</v>
      </c>
      <c r="AC578" s="74">
        <v>-1</v>
      </c>
      <c r="AD578" s="74">
        <v>-1</v>
      </c>
      <c r="AE578" s="136">
        <f t="shared" ref="AE578:AE641" si="18">MAX(SUM(S578,V578),IF(Y578&gt;=80,MAX(SUM(S578,Y578),SUM(V578,Y578)),-1))</f>
        <v>131</v>
      </c>
      <c r="AF578" s="130">
        <f t="shared" ref="AF578:AF641" si="19">SUM(S578,V578,Y578)</f>
        <v>176</v>
      </c>
      <c r="AG578" s="74">
        <v>100</v>
      </c>
      <c r="AH578" s="74">
        <v>0</v>
      </c>
      <c r="AI578" s="74" t="s">
        <v>1012</v>
      </c>
      <c r="AJ578" s="74">
        <v>1547</v>
      </c>
      <c r="AK578" s="74">
        <v>1547</v>
      </c>
      <c r="AL578" s="74">
        <v>1617</v>
      </c>
      <c r="AM578" s="74">
        <v>1615</v>
      </c>
      <c r="AN578" s="74">
        <v>75</v>
      </c>
      <c r="AO578" s="74" t="s">
        <v>1004</v>
      </c>
      <c r="AP578" s="74" t="s">
        <v>1005</v>
      </c>
      <c r="AQ578" s="74">
        <v>80</v>
      </c>
      <c r="AR578" s="74" t="s">
        <v>1006</v>
      </c>
      <c r="AS578" s="74" t="s">
        <v>1007</v>
      </c>
      <c r="AT578" s="74" t="s">
        <v>1016</v>
      </c>
      <c r="AU578" s="74" t="s">
        <v>1017</v>
      </c>
      <c r="AV578" s="74">
        <v>14</v>
      </c>
      <c r="AW578" s="74" t="s">
        <v>1005</v>
      </c>
      <c r="AX578" s="74">
        <v>0</v>
      </c>
      <c r="AY578" s="104">
        <v>0</v>
      </c>
    </row>
    <row r="579" spans="1:51">
      <c r="A579" s="95">
        <v>15</v>
      </c>
      <c r="B579" s="109" t="s">
        <v>1043</v>
      </c>
      <c r="C579" s="74" t="s">
        <v>1043</v>
      </c>
      <c r="D579" s="74">
        <v>7.1</v>
      </c>
      <c r="E579" s="74">
        <v>-1</v>
      </c>
      <c r="F579" s="74" t="s">
        <v>132</v>
      </c>
      <c r="G579" s="74">
        <v>-1</v>
      </c>
      <c r="H579" s="74">
        <v>-1</v>
      </c>
      <c r="I579" s="96" t="str">
        <f>HYPERLINK("[映雪.xlsx]类型!B23",'类型（5）'!$C$23)</f>
        <v>管家</v>
      </c>
      <c r="J579" s="74">
        <v>-1</v>
      </c>
      <c r="K579" s="74">
        <v>-1</v>
      </c>
      <c r="L579" s="74" t="s">
        <v>1001</v>
      </c>
      <c r="M579" s="74" t="s">
        <v>1002</v>
      </c>
      <c r="N579" s="74">
        <v>590</v>
      </c>
      <c r="O579" s="74">
        <v>590</v>
      </c>
      <c r="P579" s="118">
        <v>130</v>
      </c>
      <c r="Q579" s="74" t="s">
        <v>1044</v>
      </c>
      <c r="R579" s="74">
        <v>-1</v>
      </c>
      <c r="S579" s="120">
        <v>78</v>
      </c>
      <c r="T579" s="74">
        <v>-1</v>
      </c>
      <c r="U579" s="74">
        <v>-1</v>
      </c>
      <c r="V579" s="74">
        <v>52</v>
      </c>
      <c r="W579" s="74">
        <v>-1</v>
      </c>
      <c r="X579" s="74">
        <v>-1</v>
      </c>
      <c r="Y579" s="132">
        <v>65</v>
      </c>
      <c r="Z579" s="74">
        <v>-1</v>
      </c>
      <c r="AA579" s="74">
        <v>-1</v>
      </c>
      <c r="AB579" s="126">
        <v>87</v>
      </c>
      <c r="AC579" s="74">
        <v>-1</v>
      </c>
      <c r="AD579" s="74">
        <v>-1</v>
      </c>
      <c r="AE579" s="136">
        <f t="shared" si="18"/>
        <v>130</v>
      </c>
      <c r="AF579" s="130">
        <f t="shared" si="19"/>
        <v>195</v>
      </c>
      <c r="AG579" s="74">
        <v>100</v>
      </c>
      <c r="AH579" s="74">
        <v>1</v>
      </c>
      <c r="AI579" s="74" t="s">
        <v>1012</v>
      </c>
      <c r="AJ579" s="74">
        <v>1536</v>
      </c>
      <c r="AK579" s="74">
        <v>1551</v>
      </c>
      <c r="AL579" s="74">
        <v>1591</v>
      </c>
      <c r="AM579" s="74">
        <v>1615</v>
      </c>
      <c r="AN579" s="74">
        <v>60</v>
      </c>
      <c r="AO579" s="74" t="s">
        <v>1004</v>
      </c>
      <c r="AP579" s="74" t="s">
        <v>1004</v>
      </c>
      <c r="AQ579" s="74">
        <v>43</v>
      </c>
      <c r="AR579" s="74" t="s">
        <v>1006</v>
      </c>
      <c r="AS579" s="74" t="s">
        <v>1007</v>
      </c>
      <c r="AT579" s="74" t="s">
        <v>1016</v>
      </c>
      <c r="AU579" s="74" t="s">
        <v>1027</v>
      </c>
      <c r="AV579" s="74">
        <v>13</v>
      </c>
      <c r="AW579" s="74" t="s">
        <v>1004</v>
      </c>
      <c r="AX579" s="74">
        <v>0</v>
      </c>
      <c r="AY579" s="104">
        <v>0</v>
      </c>
    </row>
    <row r="580" spans="1:51">
      <c r="A580" s="95">
        <v>19</v>
      </c>
      <c r="B580" s="109" t="s">
        <v>1050</v>
      </c>
      <c r="C580" s="74" t="s">
        <v>1050</v>
      </c>
      <c r="D580" s="74">
        <v>4.7</v>
      </c>
      <c r="E580" s="74">
        <v>-1</v>
      </c>
      <c r="F580" s="74" t="s">
        <v>132</v>
      </c>
      <c r="G580" s="74">
        <v>-1</v>
      </c>
      <c r="H580" s="74">
        <v>-1</v>
      </c>
      <c r="I580" s="74" t="str">
        <f>HYPERLINK("[映雪.xlsx]类型!B8",'类型（5）'!$C$8)</f>
        <v>智慧全能</v>
      </c>
      <c r="J580" s="74">
        <v>-1</v>
      </c>
      <c r="K580" s="74">
        <v>-1</v>
      </c>
      <c r="L580" s="74" t="s">
        <v>1001</v>
      </c>
      <c r="M580" s="74" t="s">
        <v>1002</v>
      </c>
      <c r="N580" s="74">
        <v>53</v>
      </c>
      <c r="O580" s="74">
        <v>53</v>
      </c>
      <c r="P580" s="118">
        <v>27</v>
      </c>
      <c r="Q580" s="74" t="s">
        <v>1051</v>
      </c>
      <c r="R580" s="74">
        <v>-1</v>
      </c>
      <c r="S580" s="120">
        <v>69</v>
      </c>
      <c r="T580" s="74">
        <v>-1</v>
      </c>
      <c r="U580" s="74">
        <v>-1</v>
      </c>
      <c r="V580" s="74">
        <v>61</v>
      </c>
      <c r="W580" s="74">
        <v>-1</v>
      </c>
      <c r="X580" s="74">
        <v>-1</v>
      </c>
      <c r="Y580" s="104">
        <v>52</v>
      </c>
      <c r="Z580" s="74">
        <v>-1</v>
      </c>
      <c r="AA580" s="74">
        <v>-1</v>
      </c>
      <c r="AB580" s="133">
        <v>66</v>
      </c>
      <c r="AC580" s="74">
        <v>-1</v>
      </c>
      <c r="AD580" s="74">
        <v>-1</v>
      </c>
      <c r="AE580" s="136">
        <f t="shared" si="18"/>
        <v>130</v>
      </c>
      <c r="AF580" s="130">
        <f t="shared" si="19"/>
        <v>182</v>
      </c>
      <c r="AG580" s="74">
        <v>100</v>
      </c>
      <c r="AH580" s="74">
        <v>1</v>
      </c>
      <c r="AI580" s="74" t="s">
        <v>1012</v>
      </c>
      <c r="AJ580" s="74">
        <v>1550</v>
      </c>
      <c r="AK580" s="74">
        <v>1565</v>
      </c>
      <c r="AL580" s="74">
        <v>1607</v>
      </c>
      <c r="AM580" s="74">
        <v>1615</v>
      </c>
      <c r="AN580" s="74">
        <v>13</v>
      </c>
      <c r="AO580" s="74" t="s">
        <v>1004</v>
      </c>
      <c r="AP580" s="74" t="s">
        <v>1005</v>
      </c>
      <c r="AQ580" s="74">
        <v>80</v>
      </c>
      <c r="AR580" s="74" t="s">
        <v>1006</v>
      </c>
      <c r="AS580" s="74" t="s">
        <v>1007</v>
      </c>
      <c r="AT580" s="74" t="s">
        <v>1023</v>
      </c>
      <c r="AU580" s="74" t="s">
        <v>1013</v>
      </c>
      <c r="AV580" s="74">
        <v>4</v>
      </c>
      <c r="AW580" s="74" t="s">
        <v>1004</v>
      </c>
      <c r="AX580" s="74">
        <v>0</v>
      </c>
      <c r="AY580" s="104">
        <v>0</v>
      </c>
    </row>
    <row r="581" spans="1:51">
      <c r="A581" s="95">
        <v>72</v>
      </c>
      <c r="B581" s="109" t="s">
        <v>1117</v>
      </c>
      <c r="C581" s="74" t="s">
        <v>1117</v>
      </c>
      <c r="D581" s="74">
        <v>5.7</v>
      </c>
      <c r="E581" s="74">
        <v>-1</v>
      </c>
      <c r="F581" s="74" t="s">
        <v>130</v>
      </c>
      <c r="G581" s="74">
        <v>-1</v>
      </c>
      <c r="H581" s="74">
        <v>-1</v>
      </c>
      <c r="I581" s="74" t="str">
        <f>HYPERLINK("[映雪.xlsx]类型!B6",'类型（5）'!$C$6)</f>
        <v>统御全能</v>
      </c>
      <c r="J581" s="74">
        <v>-1</v>
      </c>
      <c r="K581" s="74">
        <v>-1</v>
      </c>
      <c r="L581" s="74" t="s">
        <v>1001</v>
      </c>
      <c r="M581" s="74" t="s">
        <v>1002</v>
      </c>
      <c r="N581" s="74">
        <v>542</v>
      </c>
      <c r="O581" s="74">
        <v>542</v>
      </c>
      <c r="P581" s="118">
        <v>180</v>
      </c>
      <c r="Q581" s="74" t="s">
        <v>1046</v>
      </c>
      <c r="R581" s="74">
        <v>-1</v>
      </c>
      <c r="S581" s="120">
        <v>72</v>
      </c>
      <c r="T581" s="74">
        <v>-1</v>
      </c>
      <c r="U581" s="74">
        <v>-1</v>
      </c>
      <c r="V581" s="74">
        <v>58</v>
      </c>
      <c r="W581" s="74">
        <v>-1</v>
      </c>
      <c r="X581" s="74">
        <v>-1</v>
      </c>
      <c r="Y581" s="104">
        <v>61</v>
      </c>
      <c r="Z581" s="74">
        <v>-1</v>
      </c>
      <c r="AA581" s="74">
        <v>-1</v>
      </c>
      <c r="AB581" s="126">
        <v>81</v>
      </c>
      <c r="AC581" s="74">
        <v>-1</v>
      </c>
      <c r="AD581" s="74">
        <v>-1</v>
      </c>
      <c r="AE581" s="136">
        <f t="shared" si="18"/>
        <v>130</v>
      </c>
      <c r="AF581" s="130">
        <f t="shared" si="19"/>
        <v>191</v>
      </c>
      <c r="AG581" s="74">
        <v>100</v>
      </c>
      <c r="AH581" s="74">
        <v>1</v>
      </c>
      <c r="AI581" s="74" t="s">
        <v>1012</v>
      </c>
      <c r="AJ581" s="74">
        <v>1542</v>
      </c>
      <c r="AK581" s="74">
        <v>1557</v>
      </c>
      <c r="AL581" s="74">
        <v>1606</v>
      </c>
      <c r="AM581" s="74">
        <v>1615</v>
      </c>
      <c r="AN581" s="74">
        <v>15</v>
      </c>
      <c r="AO581" s="74" t="s">
        <v>1004</v>
      </c>
      <c r="AP581" s="74" t="s">
        <v>1004</v>
      </c>
      <c r="AQ581" s="74">
        <v>17</v>
      </c>
      <c r="AR581" s="74" t="s">
        <v>1006</v>
      </c>
      <c r="AS581" s="74" t="s">
        <v>1007</v>
      </c>
      <c r="AT581" s="74" t="s">
        <v>1016</v>
      </c>
      <c r="AU581" s="74" t="s">
        <v>1017</v>
      </c>
      <c r="AV581" s="74">
        <v>2</v>
      </c>
      <c r="AW581" s="74" t="s">
        <v>1005</v>
      </c>
      <c r="AX581" s="74">
        <v>0</v>
      </c>
      <c r="AY581" s="104">
        <v>0</v>
      </c>
    </row>
    <row r="582" spans="1:51">
      <c r="A582" s="95">
        <v>83</v>
      </c>
      <c r="B582" s="109" t="s">
        <v>1127</v>
      </c>
      <c r="C582" s="74" t="s">
        <v>1127</v>
      </c>
      <c r="D582" s="74">
        <v>4.4</v>
      </c>
      <c r="E582" s="74">
        <v>-1</v>
      </c>
      <c r="F582" s="74" t="s">
        <v>130</v>
      </c>
      <c r="G582" s="74">
        <v>-1</v>
      </c>
      <c r="H582" s="74">
        <v>-1</v>
      </c>
      <c r="I582" s="74" t="str">
        <f>HYPERLINK("[映雪.xlsx]类型!B22",'类型（5）'!$C$22)</f>
        <v>傲娇</v>
      </c>
      <c r="J582" s="74">
        <v>-1</v>
      </c>
      <c r="K582" s="74">
        <v>-1</v>
      </c>
      <c r="L582" s="74" t="s">
        <v>1001</v>
      </c>
      <c r="M582" s="74" t="s">
        <v>1002</v>
      </c>
      <c r="N582" s="74">
        <v>952</v>
      </c>
      <c r="O582" s="74">
        <v>952</v>
      </c>
      <c r="P582" s="118">
        <v>101</v>
      </c>
      <c r="Q582" s="74" t="s">
        <v>1091</v>
      </c>
      <c r="R582" s="74">
        <v>-1</v>
      </c>
      <c r="S582" s="95">
        <v>57</v>
      </c>
      <c r="T582" s="74">
        <v>-1</v>
      </c>
      <c r="U582" s="74">
        <v>-1</v>
      </c>
      <c r="V582" s="122">
        <v>73</v>
      </c>
      <c r="W582" s="74">
        <v>-1</v>
      </c>
      <c r="X582" s="74">
        <v>-1</v>
      </c>
      <c r="Y582" s="104">
        <v>52</v>
      </c>
      <c r="Z582" s="74">
        <v>-1</v>
      </c>
      <c r="AA582" s="74">
        <v>-1</v>
      </c>
      <c r="AB582" s="129">
        <v>62</v>
      </c>
      <c r="AC582" s="74">
        <v>-1</v>
      </c>
      <c r="AD582" s="74">
        <v>-1</v>
      </c>
      <c r="AE582" s="136">
        <f t="shared" si="18"/>
        <v>130</v>
      </c>
      <c r="AF582" s="130">
        <f t="shared" si="19"/>
        <v>182</v>
      </c>
      <c r="AG582" s="74">
        <v>100</v>
      </c>
      <c r="AH582" s="74">
        <v>1</v>
      </c>
      <c r="AI582" s="74" t="s">
        <v>1012</v>
      </c>
      <c r="AJ582" s="74">
        <v>1541</v>
      </c>
      <c r="AK582" s="74">
        <v>1556</v>
      </c>
      <c r="AL582" s="74">
        <v>1591</v>
      </c>
      <c r="AM582" s="74">
        <v>1615</v>
      </c>
      <c r="AN582" s="74">
        <v>46</v>
      </c>
      <c r="AO582" s="74" t="s">
        <v>1004</v>
      </c>
      <c r="AP582" s="74" t="s">
        <v>1005</v>
      </c>
      <c r="AQ582" s="74">
        <v>60</v>
      </c>
      <c r="AR582" s="74" t="s">
        <v>1006</v>
      </c>
      <c r="AS582" s="74" t="s">
        <v>1007</v>
      </c>
      <c r="AT582" s="74" t="s">
        <v>1008</v>
      </c>
      <c r="AU582" s="74" t="s">
        <v>1027</v>
      </c>
      <c r="AV582" s="74">
        <v>6</v>
      </c>
      <c r="AW582" s="74" t="s">
        <v>1004</v>
      </c>
      <c r="AX582" s="74">
        <v>0</v>
      </c>
      <c r="AY582" s="104">
        <v>64</v>
      </c>
    </row>
    <row r="583" spans="1:51">
      <c r="A583" s="95">
        <v>130</v>
      </c>
      <c r="B583" s="109" t="s">
        <v>1174</v>
      </c>
      <c r="C583" s="74" t="s">
        <v>1174</v>
      </c>
      <c r="D583" s="74">
        <v>11.1</v>
      </c>
      <c r="E583" s="74">
        <v>-1</v>
      </c>
      <c r="F583" s="74" t="s">
        <v>16</v>
      </c>
      <c r="G583" s="74">
        <v>-1</v>
      </c>
      <c r="H583" s="74">
        <v>-1</v>
      </c>
      <c r="I583" s="96" t="str">
        <f>HYPERLINK("[映雪.xlsx]类型!B15",'类型（5）'!$C$15)</f>
        <v>巫女</v>
      </c>
      <c r="J583" s="74">
        <v>-1</v>
      </c>
      <c r="K583" s="74">
        <v>-1</v>
      </c>
      <c r="L583" s="74" t="s">
        <v>1001</v>
      </c>
      <c r="M583" s="74" t="s">
        <v>1002</v>
      </c>
      <c r="N583" s="74">
        <v>887</v>
      </c>
      <c r="O583" s="74">
        <v>887</v>
      </c>
      <c r="P583" s="118">
        <v>327</v>
      </c>
      <c r="Q583" s="74" t="s">
        <v>1175</v>
      </c>
      <c r="R583" s="74">
        <v>-1</v>
      </c>
      <c r="S583" s="120">
        <v>69</v>
      </c>
      <c r="T583" s="74">
        <v>-1</v>
      </c>
      <c r="U583" s="74">
        <v>-1</v>
      </c>
      <c r="V583" s="74">
        <v>61</v>
      </c>
      <c r="W583" s="74">
        <v>-1</v>
      </c>
      <c r="X583" s="74">
        <v>-1</v>
      </c>
      <c r="Y583" s="132">
        <v>67</v>
      </c>
      <c r="Z583" s="74">
        <v>-1</v>
      </c>
      <c r="AA583" s="74">
        <v>-1</v>
      </c>
      <c r="AB583" s="129">
        <v>49</v>
      </c>
      <c r="AC583" s="74">
        <v>-1</v>
      </c>
      <c r="AD583" s="74">
        <v>-1</v>
      </c>
      <c r="AE583" s="136">
        <f t="shared" si="18"/>
        <v>130</v>
      </c>
      <c r="AF583" s="130">
        <f t="shared" si="19"/>
        <v>197</v>
      </c>
      <c r="AG583" s="74">
        <v>100</v>
      </c>
      <c r="AH583" s="74">
        <v>1</v>
      </c>
      <c r="AI583" s="74" t="s">
        <v>1012</v>
      </c>
      <c r="AJ583" s="74">
        <v>1584</v>
      </c>
      <c r="AK583" s="74">
        <v>1599</v>
      </c>
      <c r="AL583" s="74">
        <v>1659</v>
      </c>
      <c r="AM583" s="74">
        <v>1615</v>
      </c>
      <c r="AN583" s="74">
        <v>69</v>
      </c>
      <c r="AO583" s="74" t="s">
        <v>1004</v>
      </c>
      <c r="AP583" s="74" t="s">
        <v>1005</v>
      </c>
      <c r="AQ583" s="74">
        <v>51</v>
      </c>
      <c r="AR583" s="74" t="s">
        <v>1006</v>
      </c>
      <c r="AS583" s="74" t="s">
        <v>1007</v>
      </c>
      <c r="AT583" s="74" t="s">
        <v>1023</v>
      </c>
      <c r="AU583" s="74" t="s">
        <v>1013</v>
      </c>
      <c r="AV583" s="74">
        <v>6</v>
      </c>
      <c r="AW583" s="74" t="s">
        <v>1005</v>
      </c>
      <c r="AX583" s="74">
        <v>0</v>
      </c>
      <c r="AY583" s="104">
        <v>0</v>
      </c>
    </row>
    <row r="584" spans="1:51">
      <c r="A584" s="95">
        <v>190</v>
      </c>
      <c r="B584" s="109" t="s">
        <v>152</v>
      </c>
      <c r="C584" s="74" t="s">
        <v>152</v>
      </c>
      <c r="D584" s="74">
        <v>5.2</v>
      </c>
      <c r="E584" s="74">
        <v>-1</v>
      </c>
      <c r="F584" s="74" t="s">
        <v>152</v>
      </c>
      <c r="G584" s="74">
        <v>-1</v>
      </c>
      <c r="H584" s="74">
        <v>-1</v>
      </c>
      <c r="I584" s="74" t="str">
        <f>HYPERLINK("[映雪.xlsx]类型!B72",'类型（5）'!$C$72)</f>
        <v>土间埋</v>
      </c>
      <c r="J584" s="74">
        <v>-1</v>
      </c>
      <c r="K584" s="74">
        <v>-1</v>
      </c>
      <c r="L584" s="74" t="s">
        <v>1001</v>
      </c>
      <c r="M584" s="74" t="s">
        <v>1002</v>
      </c>
      <c r="N584" s="74">
        <v>80</v>
      </c>
      <c r="O584" s="74">
        <v>80</v>
      </c>
      <c r="P584" s="118">
        <v>117</v>
      </c>
      <c r="Q584" s="74" t="s">
        <v>1031</v>
      </c>
      <c r="R584" s="74">
        <v>-1</v>
      </c>
      <c r="S584" s="95">
        <v>62</v>
      </c>
      <c r="T584" s="74">
        <v>-1</v>
      </c>
      <c r="U584" s="74">
        <v>-1</v>
      </c>
      <c r="V584" s="74">
        <v>68</v>
      </c>
      <c r="W584" s="74">
        <v>-1</v>
      </c>
      <c r="X584" s="74">
        <v>-1</v>
      </c>
      <c r="Y584" s="131">
        <v>79</v>
      </c>
      <c r="Z584" s="74">
        <v>-1</v>
      </c>
      <c r="AA584" s="74">
        <v>-1</v>
      </c>
      <c r="AB584" s="129">
        <v>2</v>
      </c>
      <c r="AC584" s="74">
        <v>-1</v>
      </c>
      <c r="AD584" s="74">
        <v>-1</v>
      </c>
      <c r="AE584" s="136">
        <f t="shared" si="18"/>
        <v>130</v>
      </c>
      <c r="AF584" s="130">
        <f t="shared" si="19"/>
        <v>209</v>
      </c>
      <c r="AG584" s="74">
        <v>8000</v>
      </c>
      <c r="AH584" s="74">
        <v>5</v>
      </c>
      <c r="AI584" s="74" t="s">
        <v>4</v>
      </c>
      <c r="AJ584" s="74">
        <v>1512</v>
      </c>
      <c r="AK584" s="74">
        <v>1527</v>
      </c>
      <c r="AL584" s="74">
        <v>1574</v>
      </c>
      <c r="AM584" s="74">
        <v>1615</v>
      </c>
      <c r="AN584" s="74">
        <v>33</v>
      </c>
      <c r="AO584" s="74" t="s">
        <v>1004</v>
      </c>
      <c r="AP584" s="74" t="s">
        <v>1005</v>
      </c>
      <c r="AQ584" s="74">
        <v>50</v>
      </c>
      <c r="AR584" s="74" t="s">
        <v>1006</v>
      </c>
      <c r="AS584" s="74" t="s">
        <v>1007</v>
      </c>
      <c r="AT584" s="74" t="s">
        <v>1008</v>
      </c>
      <c r="AU584" s="74" t="s">
        <v>1009</v>
      </c>
      <c r="AV584" s="74">
        <v>2</v>
      </c>
      <c r="AW584" s="74" t="s">
        <v>1005</v>
      </c>
      <c r="AX584" s="74">
        <v>0</v>
      </c>
      <c r="AY584" s="104">
        <v>66</v>
      </c>
    </row>
    <row r="585" spans="1:51">
      <c r="A585" s="95">
        <v>256</v>
      </c>
      <c r="B585" s="109" t="s">
        <v>1291</v>
      </c>
      <c r="C585" s="74" t="s">
        <v>1291</v>
      </c>
      <c r="D585" s="74">
        <v>7.6</v>
      </c>
      <c r="E585" s="74">
        <v>-1</v>
      </c>
      <c r="F585" s="74" t="s">
        <v>24</v>
      </c>
      <c r="G585" s="74">
        <v>-1</v>
      </c>
      <c r="H585" s="74">
        <v>-1</v>
      </c>
      <c r="I585" s="96" t="str">
        <f>HYPERLINK("[映雪.xlsx]类型!B34",'类型（5）'!$C$34)</f>
        <v>宅女</v>
      </c>
      <c r="J585" s="74">
        <v>-1</v>
      </c>
      <c r="K585" s="74">
        <v>-1</v>
      </c>
      <c r="L585" s="74" t="s">
        <v>1001</v>
      </c>
      <c r="M585" s="74" t="s">
        <v>1002</v>
      </c>
      <c r="N585" s="74">
        <v>236</v>
      </c>
      <c r="O585" s="74">
        <v>236</v>
      </c>
      <c r="P585" s="118">
        <v>116</v>
      </c>
      <c r="Q585" s="74" t="s">
        <v>1079</v>
      </c>
      <c r="R585" s="74">
        <v>-1</v>
      </c>
      <c r="S585" s="120">
        <v>67</v>
      </c>
      <c r="T585" s="74">
        <v>-1</v>
      </c>
      <c r="U585" s="74">
        <v>-1</v>
      </c>
      <c r="V585" s="74">
        <v>63</v>
      </c>
      <c r="W585" s="74">
        <v>-1</v>
      </c>
      <c r="X585" s="74">
        <v>-1</v>
      </c>
      <c r="Y585" s="104">
        <v>63</v>
      </c>
      <c r="Z585" s="74">
        <v>-1</v>
      </c>
      <c r="AA585" s="74">
        <v>-1</v>
      </c>
      <c r="AB585" s="133">
        <v>68</v>
      </c>
      <c r="AC585" s="74">
        <v>-1</v>
      </c>
      <c r="AD585" s="74">
        <v>-1</v>
      </c>
      <c r="AE585" s="136">
        <f t="shared" si="18"/>
        <v>130</v>
      </c>
      <c r="AF585" s="130">
        <f t="shared" si="19"/>
        <v>193</v>
      </c>
      <c r="AG585" s="74">
        <v>100</v>
      </c>
      <c r="AH585" s="74">
        <v>1</v>
      </c>
      <c r="AI585" s="74" t="s">
        <v>1012</v>
      </c>
      <c r="AJ585" s="74">
        <v>1541</v>
      </c>
      <c r="AK585" s="74">
        <v>1556</v>
      </c>
      <c r="AL585" s="74">
        <v>1597</v>
      </c>
      <c r="AM585" s="74">
        <v>1615</v>
      </c>
      <c r="AN585" s="74">
        <v>87</v>
      </c>
      <c r="AO585" s="74" t="s">
        <v>1004</v>
      </c>
      <c r="AP585" s="74" t="s">
        <v>1005</v>
      </c>
      <c r="AQ585" s="74">
        <v>68</v>
      </c>
      <c r="AR585" s="74" t="s">
        <v>1006</v>
      </c>
      <c r="AS585" s="74" t="s">
        <v>1007</v>
      </c>
      <c r="AT585" s="74" t="s">
        <v>1023</v>
      </c>
      <c r="AU585" s="74" t="s">
        <v>1009</v>
      </c>
      <c r="AV585" s="74">
        <v>8</v>
      </c>
      <c r="AW585" s="74" t="s">
        <v>1004</v>
      </c>
      <c r="AX585" s="74">
        <v>0</v>
      </c>
      <c r="AY585" s="104">
        <v>36</v>
      </c>
    </row>
    <row r="586" spans="1:51">
      <c r="A586" s="95">
        <v>448</v>
      </c>
      <c r="B586" s="109" t="s">
        <v>1475</v>
      </c>
      <c r="C586" s="74" t="s">
        <v>1475</v>
      </c>
      <c r="D586" s="74">
        <v>8.1</v>
      </c>
      <c r="E586" s="74">
        <v>-1</v>
      </c>
      <c r="F586" s="74" t="s">
        <v>26</v>
      </c>
      <c r="G586" s="74">
        <v>-1</v>
      </c>
      <c r="H586" s="74">
        <v>-1</v>
      </c>
      <c r="I586" s="74" t="str">
        <f>HYPERLINK("[映雪.xlsx]类型!B35",'类型（5）'!$C$35)</f>
        <v>刺客</v>
      </c>
      <c r="J586" s="74">
        <v>-1</v>
      </c>
      <c r="K586" s="74">
        <v>-1</v>
      </c>
      <c r="L586" s="74" t="s">
        <v>1001</v>
      </c>
      <c r="M586" s="74" t="s">
        <v>1002</v>
      </c>
      <c r="N586" s="74">
        <v>844</v>
      </c>
      <c r="O586" s="74">
        <v>844</v>
      </c>
      <c r="P586" s="118">
        <v>405</v>
      </c>
      <c r="Q586" s="74" t="s">
        <v>1022</v>
      </c>
      <c r="R586" s="74">
        <v>-1</v>
      </c>
      <c r="S586" s="95">
        <v>51</v>
      </c>
      <c r="T586" s="74">
        <v>-1</v>
      </c>
      <c r="U586" s="74">
        <v>-1</v>
      </c>
      <c r="V586" s="99">
        <v>79</v>
      </c>
      <c r="W586" s="74">
        <v>-1</v>
      </c>
      <c r="X586" s="74">
        <v>-1</v>
      </c>
      <c r="Y586" s="104">
        <v>19</v>
      </c>
      <c r="Z586" s="74">
        <v>-1</v>
      </c>
      <c r="AA586" s="74">
        <v>-1</v>
      </c>
      <c r="AB586" s="129">
        <v>60</v>
      </c>
      <c r="AC586" s="74">
        <v>-1</v>
      </c>
      <c r="AD586" s="74">
        <v>-1</v>
      </c>
      <c r="AE586" s="136">
        <f t="shared" si="18"/>
        <v>130</v>
      </c>
      <c r="AF586" s="130">
        <f t="shared" si="19"/>
        <v>149</v>
      </c>
      <c r="AG586" s="74">
        <v>100</v>
      </c>
      <c r="AH586" s="74">
        <v>1</v>
      </c>
      <c r="AI586" s="74" t="s">
        <v>1012</v>
      </c>
      <c r="AJ586" s="74">
        <v>1530</v>
      </c>
      <c r="AK586" s="74">
        <v>1545</v>
      </c>
      <c r="AL586" s="74">
        <v>1597</v>
      </c>
      <c r="AM586" s="74">
        <v>1615</v>
      </c>
      <c r="AN586" s="74">
        <v>72</v>
      </c>
      <c r="AO586" s="74" t="s">
        <v>1004</v>
      </c>
      <c r="AP586" s="74" t="s">
        <v>1005</v>
      </c>
      <c r="AQ586" s="74">
        <v>94</v>
      </c>
      <c r="AR586" s="74" t="s">
        <v>1006</v>
      </c>
      <c r="AS586" s="74" t="s">
        <v>1007</v>
      </c>
      <c r="AT586" s="74" t="s">
        <v>1008</v>
      </c>
      <c r="AU586" s="74" t="s">
        <v>1009</v>
      </c>
      <c r="AV586" s="74">
        <v>6</v>
      </c>
      <c r="AW586" s="74" t="s">
        <v>1004</v>
      </c>
      <c r="AX586" s="74">
        <v>0</v>
      </c>
      <c r="AY586" s="104">
        <v>0</v>
      </c>
    </row>
    <row r="587" spans="1:51">
      <c r="A587" s="95">
        <v>539</v>
      </c>
      <c r="B587" s="109" t="s">
        <v>1559</v>
      </c>
      <c r="C587" s="74" t="s">
        <v>1559</v>
      </c>
      <c r="D587" s="74">
        <v>6.9</v>
      </c>
      <c r="E587" s="74">
        <v>-1</v>
      </c>
      <c r="F587" s="74" t="s">
        <v>44</v>
      </c>
      <c r="G587" s="74">
        <v>-1</v>
      </c>
      <c r="H587" s="74">
        <v>-1</v>
      </c>
      <c r="I587" s="96" t="str">
        <f>HYPERLINK("[映雪.xlsx]类型!B27",'类型（5）'!$C$27)</f>
        <v>骑士</v>
      </c>
      <c r="J587" s="74">
        <v>-1</v>
      </c>
      <c r="K587" s="74">
        <v>-1</v>
      </c>
      <c r="L587" s="74" t="s">
        <v>1001</v>
      </c>
      <c r="M587" s="74" t="s">
        <v>1002</v>
      </c>
      <c r="N587" s="74">
        <v>500</v>
      </c>
      <c r="O587" s="74">
        <v>500</v>
      </c>
      <c r="P587" s="118">
        <v>59</v>
      </c>
      <c r="Q587" s="74" t="s">
        <v>1074</v>
      </c>
      <c r="R587" s="74">
        <v>-1</v>
      </c>
      <c r="S587" s="95">
        <v>55</v>
      </c>
      <c r="T587" s="74">
        <v>-1</v>
      </c>
      <c r="U587" s="74">
        <v>-1</v>
      </c>
      <c r="V587" s="122">
        <v>75</v>
      </c>
      <c r="W587" s="74">
        <v>-1</v>
      </c>
      <c r="X587" s="74">
        <v>-1</v>
      </c>
      <c r="Y587" s="104">
        <v>46</v>
      </c>
      <c r="Z587" s="74">
        <v>-1</v>
      </c>
      <c r="AA587" s="74">
        <v>-1</v>
      </c>
      <c r="AB587" s="129">
        <v>53</v>
      </c>
      <c r="AC587" s="74">
        <v>-1</v>
      </c>
      <c r="AD587" s="74">
        <v>-1</v>
      </c>
      <c r="AE587" s="136">
        <f t="shared" si="18"/>
        <v>130</v>
      </c>
      <c r="AF587" s="130">
        <f t="shared" si="19"/>
        <v>176</v>
      </c>
      <c r="AG587" s="74">
        <v>100</v>
      </c>
      <c r="AH587" s="74">
        <v>1</v>
      </c>
      <c r="AI587" s="74" t="s">
        <v>1012</v>
      </c>
      <c r="AJ587" s="74">
        <v>1557</v>
      </c>
      <c r="AK587" s="74">
        <v>1572</v>
      </c>
      <c r="AL587" s="74">
        <v>1622</v>
      </c>
      <c r="AM587" s="74">
        <v>1615</v>
      </c>
      <c r="AN587" s="74">
        <v>14</v>
      </c>
      <c r="AO587" s="74" t="s">
        <v>1004</v>
      </c>
      <c r="AP587" s="74" t="s">
        <v>1005</v>
      </c>
      <c r="AQ587" s="74">
        <v>24</v>
      </c>
      <c r="AR587" s="74" t="s">
        <v>1006</v>
      </c>
      <c r="AS587" s="74" t="s">
        <v>1007</v>
      </c>
      <c r="AT587" s="74" t="s">
        <v>1008</v>
      </c>
      <c r="AU587" s="74" t="s">
        <v>1009</v>
      </c>
      <c r="AV587" s="74">
        <v>4</v>
      </c>
      <c r="AW587" s="74" t="s">
        <v>1004</v>
      </c>
      <c r="AX587" s="74">
        <v>0</v>
      </c>
      <c r="AY587" s="104">
        <v>14</v>
      </c>
    </row>
    <row r="588" spans="1:51">
      <c r="A588" s="95">
        <v>563</v>
      </c>
      <c r="B588" s="109" t="s">
        <v>1578</v>
      </c>
      <c r="C588" s="74" t="s">
        <v>1578</v>
      </c>
      <c r="D588" s="74">
        <v>4.2</v>
      </c>
      <c r="E588" s="74">
        <v>-1</v>
      </c>
      <c r="F588" s="74" t="s">
        <v>86</v>
      </c>
      <c r="G588" s="74">
        <v>-1</v>
      </c>
      <c r="H588" s="74">
        <v>-1</v>
      </c>
      <c r="I588" s="99" t="str">
        <f>HYPERLINK("[映雪.xlsx]类型!B26",'类型（5）'!$C$26)</f>
        <v>剑豪</v>
      </c>
      <c r="J588" s="74">
        <v>-1</v>
      </c>
      <c r="K588" s="74">
        <v>-1</v>
      </c>
      <c r="L588" s="74" t="s">
        <v>1001</v>
      </c>
      <c r="M588" s="74" t="s">
        <v>1002</v>
      </c>
      <c r="N588" s="74">
        <v>535</v>
      </c>
      <c r="O588" s="74">
        <v>535</v>
      </c>
      <c r="P588" s="118">
        <v>7</v>
      </c>
      <c r="Q588" s="74" t="s">
        <v>1029</v>
      </c>
      <c r="R588" s="74">
        <v>-1</v>
      </c>
      <c r="S588" s="95">
        <v>60</v>
      </c>
      <c r="T588" s="74">
        <v>-1</v>
      </c>
      <c r="U588" s="74">
        <v>-1</v>
      </c>
      <c r="V588" s="122">
        <v>70</v>
      </c>
      <c r="W588" s="74">
        <v>-1</v>
      </c>
      <c r="X588" s="74">
        <v>-1</v>
      </c>
      <c r="Y588" s="104">
        <v>61</v>
      </c>
      <c r="Z588" s="74">
        <v>-1</v>
      </c>
      <c r="AA588" s="74">
        <v>-1</v>
      </c>
      <c r="AB588" s="129">
        <v>61</v>
      </c>
      <c r="AC588" s="74">
        <v>-1</v>
      </c>
      <c r="AD588" s="74">
        <v>-1</v>
      </c>
      <c r="AE588" s="136">
        <f t="shared" si="18"/>
        <v>130</v>
      </c>
      <c r="AF588" s="130">
        <f t="shared" si="19"/>
        <v>191</v>
      </c>
      <c r="AG588" s="74">
        <v>100</v>
      </c>
      <c r="AH588" s="74">
        <v>1</v>
      </c>
      <c r="AI588" s="74" t="s">
        <v>1012</v>
      </c>
      <c r="AJ588" s="74">
        <v>1491</v>
      </c>
      <c r="AK588" s="74">
        <v>1506</v>
      </c>
      <c r="AL588" s="74">
        <v>1555</v>
      </c>
      <c r="AM588" s="74">
        <v>1615</v>
      </c>
      <c r="AN588" s="74">
        <v>88</v>
      </c>
      <c r="AO588" s="74" t="s">
        <v>1004</v>
      </c>
      <c r="AP588" s="74" t="s">
        <v>1004</v>
      </c>
      <c r="AQ588" s="74">
        <v>30</v>
      </c>
      <c r="AR588" s="74" t="s">
        <v>1006</v>
      </c>
      <c r="AS588" s="74" t="s">
        <v>1007</v>
      </c>
      <c r="AT588" s="74" t="s">
        <v>1023</v>
      </c>
      <c r="AU588" s="74" t="s">
        <v>1017</v>
      </c>
      <c r="AV588" s="74">
        <v>8</v>
      </c>
      <c r="AW588" s="74" t="s">
        <v>1005</v>
      </c>
      <c r="AX588" s="74">
        <v>0</v>
      </c>
      <c r="AY588" s="104">
        <v>0</v>
      </c>
    </row>
    <row r="589" spans="1:51">
      <c r="A589" s="95">
        <v>565</v>
      </c>
      <c r="B589" s="109" t="s">
        <v>1580</v>
      </c>
      <c r="C589" s="74" t="s">
        <v>1580</v>
      </c>
      <c r="D589" s="74">
        <v>4.9</v>
      </c>
      <c r="E589" s="74">
        <v>-1</v>
      </c>
      <c r="F589" s="74" t="s">
        <v>86</v>
      </c>
      <c r="G589" s="74">
        <v>-1</v>
      </c>
      <c r="H589" s="74">
        <v>-1</v>
      </c>
      <c r="I589" s="74" t="str">
        <f>HYPERLINK("[映雪.xlsx]类型!B1",'类型（5）'!$C$1)</f>
        <v>均衡</v>
      </c>
      <c r="J589" s="74">
        <v>-1</v>
      </c>
      <c r="K589" s="74">
        <v>-1</v>
      </c>
      <c r="L589" s="74" t="s">
        <v>1001</v>
      </c>
      <c r="M589" s="74" t="s">
        <v>1002</v>
      </c>
      <c r="N589" s="74">
        <v>928</v>
      </c>
      <c r="O589" s="74">
        <v>928</v>
      </c>
      <c r="P589" s="118">
        <v>7</v>
      </c>
      <c r="Q589" s="74" t="s">
        <v>1022</v>
      </c>
      <c r="R589" s="74">
        <v>-1</v>
      </c>
      <c r="S589" s="95">
        <v>61</v>
      </c>
      <c r="T589" s="74">
        <v>-1</v>
      </c>
      <c r="U589" s="74">
        <v>-1</v>
      </c>
      <c r="V589" s="122">
        <v>69</v>
      </c>
      <c r="W589" s="74">
        <v>-1</v>
      </c>
      <c r="X589" s="74">
        <v>-1</v>
      </c>
      <c r="Y589" s="104">
        <v>46</v>
      </c>
      <c r="Z589" s="74">
        <v>-1</v>
      </c>
      <c r="AA589" s="74">
        <v>-1</v>
      </c>
      <c r="AB589" s="129">
        <v>56</v>
      </c>
      <c r="AC589" s="74">
        <v>-1</v>
      </c>
      <c r="AD589" s="74">
        <v>-1</v>
      </c>
      <c r="AE589" s="136">
        <f t="shared" si="18"/>
        <v>130</v>
      </c>
      <c r="AF589" s="130">
        <f t="shared" si="19"/>
        <v>176</v>
      </c>
      <c r="AG589" s="74">
        <v>100</v>
      </c>
      <c r="AH589" s="74">
        <v>1</v>
      </c>
      <c r="AI589" s="74" t="s">
        <v>1012</v>
      </c>
      <c r="AJ589" s="74">
        <v>1527</v>
      </c>
      <c r="AK589" s="74">
        <v>1542</v>
      </c>
      <c r="AL589" s="74">
        <v>1581</v>
      </c>
      <c r="AM589" s="74">
        <v>1615</v>
      </c>
      <c r="AN589" s="74">
        <v>84</v>
      </c>
      <c r="AO589" s="74" t="s">
        <v>1004</v>
      </c>
      <c r="AP589" s="74" t="s">
        <v>1004</v>
      </c>
      <c r="AQ589" s="74">
        <v>30</v>
      </c>
      <c r="AR589" s="74" t="s">
        <v>1006</v>
      </c>
      <c r="AS589" s="74" t="s">
        <v>1007</v>
      </c>
      <c r="AT589" s="74" t="s">
        <v>1023</v>
      </c>
      <c r="AU589" s="74" t="s">
        <v>1017</v>
      </c>
      <c r="AV589" s="74">
        <v>3</v>
      </c>
      <c r="AW589" s="74" t="s">
        <v>1004</v>
      </c>
      <c r="AX589" s="74">
        <v>0</v>
      </c>
      <c r="AY589" s="104">
        <v>0</v>
      </c>
    </row>
    <row r="590" spans="1:51">
      <c r="A590" s="95">
        <v>733</v>
      </c>
      <c r="B590" s="109" t="s">
        <v>1729</v>
      </c>
      <c r="C590" s="74" t="s">
        <v>1729</v>
      </c>
      <c r="D590" s="74">
        <v>7.3</v>
      </c>
      <c r="E590" s="74">
        <v>-1</v>
      </c>
      <c r="F590" s="74" t="s">
        <v>20</v>
      </c>
      <c r="G590" s="74">
        <v>-1</v>
      </c>
      <c r="H590" s="74">
        <v>-1</v>
      </c>
      <c r="I590" s="99" t="str">
        <f>HYPERLINK("[映雪.xlsx]类型!B25",'类型（5）'!$C$25)</f>
        <v>教师</v>
      </c>
      <c r="J590" s="74">
        <v>-1</v>
      </c>
      <c r="K590" s="74">
        <v>-1</v>
      </c>
      <c r="L590" s="74" t="s">
        <v>1001</v>
      </c>
      <c r="M590" s="74" t="s">
        <v>1002</v>
      </c>
      <c r="N590" s="74">
        <v>424</v>
      </c>
      <c r="O590" s="74">
        <v>424</v>
      </c>
      <c r="P590" s="118">
        <v>83</v>
      </c>
      <c r="Q590" s="74" t="s">
        <v>1061</v>
      </c>
      <c r="R590" s="74">
        <v>-1</v>
      </c>
      <c r="S590" s="95">
        <v>58</v>
      </c>
      <c r="T590" s="74">
        <v>-1</v>
      </c>
      <c r="U590" s="74">
        <v>-1</v>
      </c>
      <c r="V590" s="122">
        <v>72</v>
      </c>
      <c r="W590" s="74">
        <v>-1</v>
      </c>
      <c r="X590" s="74">
        <v>-1</v>
      </c>
      <c r="Y590" s="131">
        <v>79</v>
      </c>
      <c r="Z590" s="74">
        <v>-1</v>
      </c>
      <c r="AA590" s="74">
        <v>-1</v>
      </c>
      <c r="AB590" s="129">
        <v>58</v>
      </c>
      <c r="AC590" s="74">
        <v>-1</v>
      </c>
      <c r="AD590" s="74">
        <v>-1</v>
      </c>
      <c r="AE590" s="136">
        <f t="shared" si="18"/>
        <v>130</v>
      </c>
      <c r="AF590" s="130">
        <f t="shared" si="19"/>
        <v>209</v>
      </c>
      <c r="AG590" s="74">
        <v>100</v>
      </c>
      <c r="AH590" s="74">
        <v>1</v>
      </c>
      <c r="AI590" s="74" t="s">
        <v>1012</v>
      </c>
      <c r="AJ590" s="74">
        <v>1559</v>
      </c>
      <c r="AK590" s="74">
        <v>1574</v>
      </c>
      <c r="AL590" s="74">
        <v>1598</v>
      </c>
      <c r="AM590" s="74">
        <v>1615</v>
      </c>
      <c r="AN590" s="74">
        <v>72</v>
      </c>
      <c r="AO590" s="74" t="s">
        <v>1004</v>
      </c>
      <c r="AP590" s="74" t="s">
        <v>1005</v>
      </c>
      <c r="AQ590" s="74">
        <v>45</v>
      </c>
      <c r="AR590" s="74" t="s">
        <v>1006</v>
      </c>
      <c r="AS590" s="74" t="s">
        <v>1062</v>
      </c>
      <c r="AT590" s="74" t="s">
        <v>1008</v>
      </c>
      <c r="AU590" s="74" t="s">
        <v>1017</v>
      </c>
      <c r="AV590" s="74">
        <v>11</v>
      </c>
      <c r="AW590" s="74" t="s">
        <v>1005</v>
      </c>
      <c r="AX590" s="74">
        <v>0</v>
      </c>
      <c r="AY590" s="104">
        <v>49</v>
      </c>
    </row>
    <row r="591" spans="1:51">
      <c r="A591" s="95">
        <v>765</v>
      </c>
      <c r="B591" s="109" t="s">
        <v>1758</v>
      </c>
      <c r="C591" s="74" t="s">
        <v>1758</v>
      </c>
      <c r="D591" s="74">
        <v>6.7</v>
      </c>
      <c r="E591" s="74">
        <v>-1</v>
      </c>
      <c r="F591" s="74" t="s">
        <v>120</v>
      </c>
      <c r="G591" s="74">
        <v>-1</v>
      </c>
      <c r="H591" s="74">
        <v>-1</v>
      </c>
      <c r="I591" s="96" t="str">
        <f>HYPERLINK("[映雪.xlsx]类型!B23",'类型（5）'!$C$23)</f>
        <v>管家</v>
      </c>
      <c r="J591" s="74">
        <v>-1</v>
      </c>
      <c r="K591" s="74">
        <v>-1</v>
      </c>
      <c r="L591" s="74" t="s">
        <v>1001</v>
      </c>
      <c r="M591" s="74" t="s">
        <v>1002</v>
      </c>
      <c r="N591" s="74">
        <v>663</v>
      </c>
      <c r="O591" s="74">
        <v>663</v>
      </c>
      <c r="P591" s="118">
        <v>508</v>
      </c>
      <c r="Q591" s="74" t="s">
        <v>1047</v>
      </c>
      <c r="R591" s="74">
        <v>-1</v>
      </c>
      <c r="S591" s="120">
        <v>67</v>
      </c>
      <c r="T591" s="74">
        <v>-1</v>
      </c>
      <c r="U591" s="74">
        <v>-1</v>
      </c>
      <c r="V591" s="74">
        <v>63</v>
      </c>
      <c r="W591" s="74">
        <v>-1</v>
      </c>
      <c r="X591" s="74">
        <v>-1</v>
      </c>
      <c r="Y591" s="104">
        <v>61</v>
      </c>
      <c r="Z591" s="74">
        <v>-1</v>
      </c>
      <c r="AA591" s="74">
        <v>-1</v>
      </c>
      <c r="AB591" s="133">
        <v>76</v>
      </c>
      <c r="AC591" s="74">
        <v>-1</v>
      </c>
      <c r="AD591" s="74">
        <v>-1</v>
      </c>
      <c r="AE591" s="136">
        <f t="shared" si="18"/>
        <v>130</v>
      </c>
      <c r="AF591" s="130">
        <f t="shared" si="19"/>
        <v>191</v>
      </c>
      <c r="AG591" s="74">
        <v>100</v>
      </c>
      <c r="AH591" s="74">
        <v>1</v>
      </c>
      <c r="AI591" s="74" t="s">
        <v>1012</v>
      </c>
      <c r="AJ591" s="74">
        <v>1513</v>
      </c>
      <c r="AK591" s="74">
        <v>1528</v>
      </c>
      <c r="AL591" s="74">
        <v>1566</v>
      </c>
      <c r="AM591" s="74">
        <v>1615</v>
      </c>
      <c r="AN591" s="74">
        <v>59</v>
      </c>
      <c r="AO591" s="74" t="s">
        <v>1004</v>
      </c>
      <c r="AP591" s="74" t="s">
        <v>1004</v>
      </c>
      <c r="AQ591" s="74">
        <v>39</v>
      </c>
      <c r="AR591" s="74" t="s">
        <v>1006</v>
      </c>
      <c r="AS591" s="74" t="s">
        <v>1007</v>
      </c>
      <c r="AT591" s="74" t="s">
        <v>1008</v>
      </c>
      <c r="AU591" s="74" t="s">
        <v>1017</v>
      </c>
      <c r="AV591" s="74">
        <v>5</v>
      </c>
      <c r="AW591" s="74" t="s">
        <v>1004</v>
      </c>
      <c r="AX591" s="74">
        <v>0</v>
      </c>
      <c r="AY591" s="104">
        <v>0</v>
      </c>
    </row>
    <row r="592" spans="1:51">
      <c r="A592" s="95">
        <v>784</v>
      </c>
      <c r="B592" s="109" t="s">
        <v>1775</v>
      </c>
      <c r="C592" s="74" t="s">
        <v>1775</v>
      </c>
      <c r="D592" s="74">
        <v>7.8</v>
      </c>
      <c r="E592" s="74">
        <v>-1</v>
      </c>
      <c r="F592" s="74" t="s">
        <v>32</v>
      </c>
      <c r="G592" s="74">
        <v>-1</v>
      </c>
      <c r="H592" s="74">
        <v>-1</v>
      </c>
      <c r="I592" s="74" t="str">
        <f>HYPERLINK("[映雪.xlsx]类型!B30",'类型（5）'!$C$30)</f>
        <v>黑幕</v>
      </c>
      <c r="J592" s="74">
        <v>-1</v>
      </c>
      <c r="K592" s="74">
        <v>-1</v>
      </c>
      <c r="L592" s="74" t="s">
        <v>1001</v>
      </c>
      <c r="M592" s="74" t="s">
        <v>1002</v>
      </c>
      <c r="N592" s="74">
        <v>153</v>
      </c>
      <c r="O592" s="74">
        <v>153</v>
      </c>
      <c r="P592" s="118">
        <v>518</v>
      </c>
      <c r="Q592" s="74" t="s">
        <v>1091</v>
      </c>
      <c r="R592" s="74">
        <v>-1</v>
      </c>
      <c r="S592" s="95">
        <v>47</v>
      </c>
      <c r="T592" s="74">
        <v>-1</v>
      </c>
      <c r="U592" s="74">
        <v>-1</v>
      </c>
      <c r="V592" s="99">
        <v>83</v>
      </c>
      <c r="W592" s="74">
        <v>-1</v>
      </c>
      <c r="X592" s="74">
        <v>-1</v>
      </c>
      <c r="Y592" s="104">
        <v>42</v>
      </c>
      <c r="Z592" s="74">
        <v>-1</v>
      </c>
      <c r="AA592" s="74">
        <v>-1</v>
      </c>
      <c r="AB592" s="129">
        <v>36</v>
      </c>
      <c r="AC592" s="74">
        <v>-1</v>
      </c>
      <c r="AD592" s="74">
        <v>-1</v>
      </c>
      <c r="AE592" s="136">
        <f t="shared" si="18"/>
        <v>130</v>
      </c>
      <c r="AF592" s="130">
        <f t="shared" si="19"/>
        <v>172</v>
      </c>
      <c r="AG592" s="74">
        <v>100</v>
      </c>
      <c r="AH592" s="74">
        <v>1</v>
      </c>
      <c r="AI592" s="74" t="s">
        <v>1012</v>
      </c>
      <c r="AJ592" s="74">
        <v>1513</v>
      </c>
      <c r="AK592" s="74">
        <v>1528</v>
      </c>
      <c r="AL592" s="74">
        <v>1582</v>
      </c>
      <c r="AM592" s="74">
        <v>1615</v>
      </c>
      <c r="AN592" s="74">
        <v>42</v>
      </c>
      <c r="AO592" s="74" t="s">
        <v>1004</v>
      </c>
      <c r="AP592" s="74" t="s">
        <v>1005</v>
      </c>
      <c r="AQ592" s="74">
        <v>22</v>
      </c>
      <c r="AR592" s="74" t="s">
        <v>1006</v>
      </c>
      <c r="AS592" s="74" t="s">
        <v>1007</v>
      </c>
      <c r="AT592" s="74" t="s">
        <v>1016</v>
      </c>
      <c r="AU592" s="74" t="s">
        <v>1009</v>
      </c>
      <c r="AV592" s="74">
        <v>11</v>
      </c>
      <c r="AW592" s="74" t="s">
        <v>1004</v>
      </c>
      <c r="AX592" s="74">
        <v>0</v>
      </c>
      <c r="AY592" s="104">
        <v>0</v>
      </c>
    </row>
    <row r="593" spans="1:51">
      <c r="A593" s="95">
        <v>785</v>
      </c>
      <c r="B593" s="109" t="s">
        <v>1776</v>
      </c>
      <c r="C593" s="74" t="s">
        <v>1776</v>
      </c>
      <c r="D593" s="74">
        <v>7.1</v>
      </c>
      <c r="E593" s="74">
        <v>-1</v>
      </c>
      <c r="F593" s="74" t="s">
        <v>32</v>
      </c>
      <c r="G593" s="74">
        <v>-1</v>
      </c>
      <c r="H593" s="74">
        <v>-1</v>
      </c>
      <c r="I593" s="99" t="str">
        <f>HYPERLINK("[映雪.xlsx]类型!B42",'类型（5）'!$C$42)</f>
        <v>魔剑士</v>
      </c>
      <c r="J593" s="74">
        <v>-1</v>
      </c>
      <c r="K593" s="74">
        <v>-1</v>
      </c>
      <c r="L593" s="74" t="s">
        <v>1001</v>
      </c>
      <c r="M593" s="74" t="s">
        <v>1002</v>
      </c>
      <c r="N593" s="74">
        <v>881</v>
      </c>
      <c r="O593" s="74">
        <v>881</v>
      </c>
      <c r="P593" s="118">
        <v>518</v>
      </c>
      <c r="Q593" s="74" t="s">
        <v>1085</v>
      </c>
      <c r="R593" s="74">
        <v>-1</v>
      </c>
      <c r="S593" s="95">
        <v>54</v>
      </c>
      <c r="T593" s="74">
        <v>-1</v>
      </c>
      <c r="U593" s="74">
        <v>-1</v>
      </c>
      <c r="V593" s="122">
        <v>76</v>
      </c>
      <c r="W593" s="74">
        <v>-1</v>
      </c>
      <c r="X593" s="74">
        <v>-1</v>
      </c>
      <c r="Y593" s="132">
        <v>75</v>
      </c>
      <c r="Z593" s="74">
        <v>-1</v>
      </c>
      <c r="AA593" s="74">
        <v>-1</v>
      </c>
      <c r="AB593" s="129">
        <v>42</v>
      </c>
      <c r="AC593" s="74">
        <v>-1</v>
      </c>
      <c r="AD593" s="74">
        <v>-1</v>
      </c>
      <c r="AE593" s="136">
        <f t="shared" si="18"/>
        <v>130</v>
      </c>
      <c r="AF593" s="130">
        <f t="shared" si="19"/>
        <v>205</v>
      </c>
      <c r="AG593" s="74">
        <v>100</v>
      </c>
      <c r="AH593" s="74">
        <v>1</v>
      </c>
      <c r="AI593" s="74" t="s">
        <v>1012</v>
      </c>
      <c r="AJ593" s="74">
        <v>1512</v>
      </c>
      <c r="AK593" s="74">
        <v>1527</v>
      </c>
      <c r="AL593" s="74">
        <v>1593</v>
      </c>
      <c r="AM593" s="74">
        <v>1615</v>
      </c>
      <c r="AN593" s="74">
        <v>31</v>
      </c>
      <c r="AO593" s="74" t="s">
        <v>1004</v>
      </c>
      <c r="AP593" s="74" t="s">
        <v>1005</v>
      </c>
      <c r="AQ593" s="74">
        <v>22</v>
      </c>
      <c r="AR593" s="74" t="s">
        <v>1006</v>
      </c>
      <c r="AS593" s="74" t="s">
        <v>1007</v>
      </c>
      <c r="AT593" s="74" t="s">
        <v>1008</v>
      </c>
      <c r="AU593" s="74" t="s">
        <v>1020</v>
      </c>
      <c r="AV593" s="74">
        <v>13</v>
      </c>
      <c r="AW593" s="74" t="s">
        <v>1004</v>
      </c>
      <c r="AX593" s="74">
        <v>0</v>
      </c>
      <c r="AY593" s="104">
        <v>0</v>
      </c>
    </row>
    <row r="594" spans="1:51">
      <c r="A594" s="95">
        <v>1068</v>
      </c>
      <c r="B594" s="109" t="s">
        <v>2027</v>
      </c>
      <c r="C594" s="74" t="s">
        <v>2027</v>
      </c>
      <c r="D594" s="74">
        <v>6.8</v>
      </c>
      <c r="E594" s="74">
        <v>-1</v>
      </c>
      <c r="F594" s="74" t="s">
        <v>96</v>
      </c>
      <c r="G594" s="74">
        <v>-1</v>
      </c>
      <c r="H594" s="74">
        <v>-1</v>
      </c>
      <c r="I594" s="96" t="str">
        <f>HYPERLINK("[映雪.xlsx]类型!B27",'类型（5）'!$C$27)</f>
        <v>骑士</v>
      </c>
      <c r="J594" s="74">
        <v>-1</v>
      </c>
      <c r="K594" s="74">
        <v>-1</v>
      </c>
      <c r="L594" s="74" t="s">
        <v>1001</v>
      </c>
      <c r="M594" s="74" t="s">
        <v>1002</v>
      </c>
      <c r="N594" s="74">
        <v>1068</v>
      </c>
      <c r="O594" s="74">
        <v>1068</v>
      </c>
      <c r="P594" s="118">
        <v>366</v>
      </c>
      <c r="Q594" s="74" t="s">
        <v>1051</v>
      </c>
      <c r="R594" s="74">
        <v>-1</v>
      </c>
      <c r="S594" s="95">
        <v>60</v>
      </c>
      <c r="T594" s="74">
        <v>-1</v>
      </c>
      <c r="U594" s="74">
        <v>-1</v>
      </c>
      <c r="V594" s="122">
        <v>70</v>
      </c>
      <c r="W594" s="74">
        <v>-1</v>
      </c>
      <c r="X594" s="74">
        <v>-1</v>
      </c>
      <c r="Y594" s="104">
        <v>52</v>
      </c>
      <c r="Z594" s="74">
        <v>-1</v>
      </c>
      <c r="AA594" s="74">
        <v>-1</v>
      </c>
      <c r="AB594" s="129">
        <v>34</v>
      </c>
      <c r="AC594" s="74">
        <v>-1</v>
      </c>
      <c r="AD594" s="74">
        <v>-1</v>
      </c>
      <c r="AE594" s="136">
        <f t="shared" si="18"/>
        <v>130</v>
      </c>
      <c r="AF594" s="130">
        <f t="shared" si="19"/>
        <v>182</v>
      </c>
      <c r="AG594" s="74">
        <v>100</v>
      </c>
      <c r="AH594" s="74">
        <v>1</v>
      </c>
      <c r="AI594" s="74" t="s">
        <v>1012</v>
      </c>
      <c r="AJ594" s="74">
        <v>1572</v>
      </c>
      <c r="AK594" s="74">
        <v>1587</v>
      </c>
      <c r="AL594" s="74">
        <v>1617</v>
      </c>
      <c r="AM594" s="74">
        <v>1615</v>
      </c>
      <c r="AN594" s="74">
        <v>84</v>
      </c>
      <c r="AO594" s="74" t="s">
        <v>1004</v>
      </c>
      <c r="AP594" s="74" t="s">
        <v>1005</v>
      </c>
      <c r="AQ594" s="74">
        <v>18</v>
      </c>
      <c r="AR594" s="74" t="s">
        <v>1006</v>
      </c>
      <c r="AS594" s="74" t="s">
        <v>1007</v>
      </c>
      <c r="AT594" s="74" t="s">
        <v>1023</v>
      </c>
      <c r="AU594" s="74" t="s">
        <v>1024</v>
      </c>
      <c r="AV594" s="74">
        <v>5</v>
      </c>
      <c r="AW594" s="74" t="s">
        <v>1004</v>
      </c>
      <c r="AX594" s="74">
        <v>0</v>
      </c>
      <c r="AY594" s="104">
        <v>0</v>
      </c>
    </row>
    <row r="595" spans="1:51">
      <c r="A595" s="95">
        <v>1264</v>
      </c>
      <c r="B595" s="109" t="s">
        <v>2202</v>
      </c>
      <c r="C595" s="74" t="s">
        <v>2202</v>
      </c>
      <c r="D595" s="74">
        <v>4.9</v>
      </c>
      <c r="E595" s="74">
        <v>-1</v>
      </c>
      <c r="F595" s="74" t="s">
        <v>106</v>
      </c>
      <c r="G595" s="74">
        <v>-1</v>
      </c>
      <c r="H595" s="74">
        <v>-1</v>
      </c>
      <c r="I595" s="74" t="str">
        <f>HYPERLINK("[映雪.xlsx]类型!B2",'类型（5）'!$C$2)</f>
        <v>统御强化</v>
      </c>
      <c r="J595" s="74">
        <v>-1</v>
      </c>
      <c r="K595" s="74">
        <v>-1</v>
      </c>
      <c r="L595" s="74" t="s">
        <v>1001</v>
      </c>
      <c r="M595" s="74" t="s">
        <v>1002</v>
      </c>
      <c r="N595" s="74">
        <v>1188</v>
      </c>
      <c r="O595" s="74">
        <v>1188</v>
      </c>
      <c r="P595" s="118">
        <v>554</v>
      </c>
      <c r="Q595" s="74" t="s">
        <v>1046</v>
      </c>
      <c r="R595" s="74">
        <v>-1</v>
      </c>
      <c r="S595" s="120">
        <v>78</v>
      </c>
      <c r="T595" s="74">
        <v>-1</v>
      </c>
      <c r="U595" s="74">
        <v>-1</v>
      </c>
      <c r="V595" s="74">
        <v>52</v>
      </c>
      <c r="W595" s="74">
        <v>-1</v>
      </c>
      <c r="X595" s="74">
        <v>-1</v>
      </c>
      <c r="Y595" s="104">
        <v>59</v>
      </c>
      <c r="Z595" s="74">
        <v>-1</v>
      </c>
      <c r="AA595" s="74">
        <v>-1</v>
      </c>
      <c r="AB595" s="133">
        <v>70</v>
      </c>
      <c r="AC595" s="74">
        <v>-1</v>
      </c>
      <c r="AD595" s="74">
        <v>-1</v>
      </c>
      <c r="AE595" s="136">
        <f t="shared" si="18"/>
        <v>130</v>
      </c>
      <c r="AF595" s="130">
        <f t="shared" si="19"/>
        <v>189</v>
      </c>
      <c r="AG595" s="74">
        <v>100</v>
      </c>
      <c r="AH595" s="74">
        <v>3</v>
      </c>
      <c r="AI595" s="74" t="s">
        <v>1012</v>
      </c>
      <c r="AJ595" s="74">
        <v>1519</v>
      </c>
      <c r="AK595" s="74">
        <v>1534</v>
      </c>
      <c r="AL595" s="74">
        <v>1578</v>
      </c>
      <c r="AM595" s="74">
        <v>1615</v>
      </c>
      <c r="AN595" s="74">
        <v>70</v>
      </c>
      <c r="AO595" s="74" t="s">
        <v>1004</v>
      </c>
      <c r="AP595" s="74" t="s">
        <v>1004</v>
      </c>
      <c r="AQ595" s="74">
        <v>40</v>
      </c>
      <c r="AR595" s="74" t="s">
        <v>1006</v>
      </c>
      <c r="AS595" s="74" t="s">
        <v>1007</v>
      </c>
      <c r="AT595" s="74" t="s">
        <v>1008</v>
      </c>
      <c r="AU595" s="74" t="s">
        <v>1009</v>
      </c>
      <c r="AV595" s="74">
        <v>5</v>
      </c>
      <c r="AW595" s="74" t="s">
        <v>1004</v>
      </c>
      <c r="AX595" s="74">
        <v>0</v>
      </c>
      <c r="AY595" s="104">
        <v>0</v>
      </c>
    </row>
    <row r="596" spans="1:51">
      <c r="A596" s="95">
        <v>1270</v>
      </c>
      <c r="B596" s="109" t="s">
        <v>573</v>
      </c>
      <c r="C596" s="74" t="s">
        <v>573</v>
      </c>
      <c r="D596" s="74">
        <v>3.9</v>
      </c>
      <c r="E596" s="74">
        <v>-1</v>
      </c>
      <c r="F596" s="74" t="s">
        <v>58</v>
      </c>
      <c r="G596" s="74">
        <v>-1</v>
      </c>
      <c r="H596" s="74">
        <v>-1</v>
      </c>
      <c r="I596" s="74" t="str">
        <f>HYPERLINK("[映雪.xlsx]类型!B9",'类型（5）'!$C$9)</f>
        <v>家政全能</v>
      </c>
      <c r="J596" s="74">
        <v>-1</v>
      </c>
      <c r="K596" s="74">
        <v>-1</v>
      </c>
      <c r="L596" s="74" t="s">
        <v>1001</v>
      </c>
      <c r="M596" s="74" t="s">
        <v>1002</v>
      </c>
      <c r="N596" s="74">
        <v>1355</v>
      </c>
      <c r="O596" s="74">
        <v>1355</v>
      </c>
      <c r="P596" s="118">
        <v>440</v>
      </c>
      <c r="Q596" s="74" t="s">
        <v>1049</v>
      </c>
      <c r="R596" s="74">
        <v>-1</v>
      </c>
      <c r="S596" s="120">
        <v>71</v>
      </c>
      <c r="T596" s="74">
        <v>-1</v>
      </c>
      <c r="U596" s="74">
        <v>-1</v>
      </c>
      <c r="V596" s="74">
        <v>59</v>
      </c>
      <c r="W596" s="74">
        <v>-1</v>
      </c>
      <c r="X596" s="74">
        <v>-1</v>
      </c>
      <c r="Y596" s="104">
        <v>64</v>
      </c>
      <c r="Z596" s="74">
        <v>-1</v>
      </c>
      <c r="AA596" s="74">
        <v>-1</v>
      </c>
      <c r="AB596" s="133">
        <v>78</v>
      </c>
      <c r="AC596" s="74">
        <v>-1</v>
      </c>
      <c r="AD596" s="74">
        <v>-1</v>
      </c>
      <c r="AE596" s="136">
        <f t="shared" si="18"/>
        <v>130</v>
      </c>
      <c r="AF596" s="130">
        <f t="shared" si="19"/>
        <v>194</v>
      </c>
      <c r="AG596" s="74">
        <v>100</v>
      </c>
      <c r="AH596" s="74">
        <v>1</v>
      </c>
      <c r="AI596" s="74" t="s">
        <v>1012</v>
      </c>
      <c r="AJ596" s="74">
        <v>1522</v>
      </c>
      <c r="AK596" s="74">
        <v>1537</v>
      </c>
      <c r="AL596" s="74">
        <v>1581</v>
      </c>
      <c r="AM596" s="74">
        <v>1615</v>
      </c>
      <c r="AN596" s="74">
        <v>0</v>
      </c>
      <c r="AO596" s="74" t="s">
        <v>1004</v>
      </c>
      <c r="AP596" s="74" t="s">
        <v>1004</v>
      </c>
      <c r="AQ596" s="74">
        <v>55</v>
      </c>
      <c r="AR596" s="74" t="s">
        <v>1006</v>
      </c>
      <c r="AS596" s="74" t="s">
        <v>1007</v>
      </c>
      <c r="AT596" s="74" t="s">
        <v>1008</v>
      </c>
      <c r="AU596" s="74" t="s">
        <v>1020</v>
      </c>
      <c r="AV596" s="74">
        <v>7</v>
      </c>
      <c r="AW596" s="74" t="s">
        <v>1005</v>
      </c>
      <c r="AX596" s="74">
        <v>0</v>
      </c>
      <c r="AY596" s="104">
        <v>0</v>
      </c>
    </row>
    <row r="597" spans="1:51">
      <c r="A597" s="95">
        <v>1281</v>
      </c>
      <c r="B597" s="109" t="s">
        <v>2217</v>
      </c>
      <c r="C597" s="74" t="s">
        <v>2217</v>
      </c>
      <c r="D597" s="74">
        <v>4.3</v>
      </c>
      <c r="E597" s="74">
        <v>-1</v>
      </c>
      <c r="F597" s="74" t="s">
        <v>36</v>
      </c>
      <c r="G597" s="74">
        <v>-1</v>
      </c>
      <c r="H597" s="74">
        <v>-1</v>
      </c>
      <c r="I597" s="74" t="str">
        <f>HYPERLINK("[映雪.xlsx]类型!B22",'类型（5）'!$C$22)</f>
        <v>傲娇</v>
      </c>
      <c r="J597" s="74">
        <v>-1</v>
      </c>
      <c r="K597" s="74">
        <v>-1</v>
      </c>
      <c r="L597" s="74" t="s">
        <v>1001</v>
      </c>
      <c r="M597" s="74" t="s">
        <v>1002</v>
      </c>
      <c r="N597" s="74">
        <v>1104</v>
      </c>
      <c r="O597" s="74">
        <v>1104</v>
      </c>
      <c r="P597" s="118">
        <v>106</v>
      </c>
      <c r="Q597" s="74" t="s">
        <v>1026</v>
      </c>
      <c r="R597" s="74">
        <v>-1</v>
      </c>
      <c r="S597" s="95">
        <v>61</v>
      </c>
      <c r="T597" s="74">
        <v>-1</v>
      </c>
      <c r="U597" s="74">
        <v>-1</v>
      </c>
      <c r="V597" s="122">
        <v>69</v>
      </c>
      <c r="W597" s="74">
        <v>-1</v>
      </c>
      <c r="X597" s="74">
        <v>-1</v>
      </c>
      <c r="Y597" s="104">
        <v>36</v>
      </c>
      <c r="Z597" s="74">
        <v>-1</v>
      </c>
      <c r="AA597" s="74">
        <v>-1</v>
      </c>
      <c r="AB597" s="129">
        <v>34</v>
      </c>
      <c r="AC597" s="74">
        <v>-1</v>
      </c>
      <c r="AD597" s="74">
        <v>-1</v>
      </c>
      <c r="AE597" s="136">
        <f t="shared" si="18"/>
        <v>130</v>
      </c>
      <c r="AF597" s="130">
        <f t="shared" si="19"/>
        <v>166</v>
      </c>
      <c r="AG597" s="74">
        <v>100</v>
      </c>
      <c r="AH597" s="74">
        <v>1</v>
      </c>
      <c r="AI597" s="74" t="s">
        <v>1012</v>
      </c>
      <c r="AJ597" s="74">
        <v>1508</v>
      </c>
      <c r="AK597" s="74">
        <v>1521</v>
      </c>
      <c r="AL597" s="74">
        <v>1549</v>
      </c>
      <c r="AM597" s="74">
        <v>1615</v>
      </c>
      <c r="AN597" s="74">
        <v>7</v>
      </c>
      <c r="AO597" s="74" t="s">
        <v>1004</v>
      </c>
      <c r="AP597" s="74" t="s">
        <v>1004</v>
      </c>
      <c r="AQ597" s="74">
        <v>10</v>
      </c>
      <c r="AR597" s="74" t="s">
        <v>1006</v>
      </c>
      <c r="AS597" s="74" t="s">
        <v>1007</v>
      </c>
      <c r="AT597" s="74" t="s">
        <v>1023</v>
      </c>
      <c r="AU597" s="74" t="s">
        <v>1009</v>
      </c>
      <c r="AV597" s="74">
        <v>6</v>
      </c>
      <c r="AW597" s="74" t="s">
        <v>1005</v>
      </c>
      <c r="AX597" s="74">
        <v>0</v>
      </c>
      <c r="AY597" s="104">
        <v>28</v>
      </c>
    </row>
    <row r="598" spans="1:51">
      <c r="A598" s="95">
        <v>1316</v>
      </c>
      <c r="B598" s="109" t="s">
        <v>2247</v>
      </c>
      <c r="C598" s="74" t="s">
        <v>2247</v>
      </c>
      <c r="D598" s="74">
        <v>6.9</v>
      </c>
      <c r="E598" s="74">
        <v>-1</v>
      </c>
      <c r="F598" s="74" t="s">
        <v>94</v>
      </c>
      <c r="G598" s="74">
        <v>-1</v>
      </c>
      <c r="H598" s="74">
        <v>-1</v>
      </c>
      <c r="I598" s="96" t="str">
        <f>HYPERLINK("[映雪.xlsx]类型!B27",'类型（5）'!$C$27)</f>
        <v>骑士</v>
      </c>
      <c r="J598" s="74">
        <v>-1</v>
      </c>
      <c r="K598" s="74">
        <v>-1</v>
      </c>
      <c r="L598" s="74" t="s">
        <v>1001</v>
      </c>
      <c r="M598" s="74" t="s">
        <v>1002</v>
      </c>
      <c r="N598" s="74">
        <v>1412</v>
      </c>
      <c r="O598" s="74">
        <v>1412</v>
      </c>
      <c r="P598" s="118">
        <v>181</v>
      </c>
      <c r="Q598" s="74" t="s">
        <v>1047</v>
      </c>
      <c r="R598" s="74">
        <v>-1</v>
      </c>
      <c r="S598" s="95">
        <v>52</v>
      </c>
      <c r="T598" s="74">
        <v>-1</v>
      </c>
      <c r="U598" s="74">
        <v>-1</v>
      </c>
      <c r="V598" s="122">
        <v>78</v>
      </c>
      <c r="W598" s="74">
        <v>-1</v>
      </c>
      <c r="X598" s="74">
        <v>-1</v>
      </c>
      <c r="Y598" s="104">
        <v>55</v>
      </c>
      <c r="Z598" s="74">
        <v>-1</v>
      </c>
      <c r="AA598" s="74">
        <v>-1</v>
      </c>
      <c r="AB598" s="129">
        <v>46</v>
      </c>
      <c r="AC598" s="74">
        <v>-1</v>
      </c>
      <c r="AD598" s="74">
        <v>-1</v>
      </c>
      <c r="AE598" s="136">
        <f t="shared" si="18"/>
        <v>130</v>
      </c>
      <c r="AF598" s="130">
        <f t="shared" si="19"/>
        <v>185</v>
      </c>
      <c r="AG598" s="74">
        <v>100</v>
      </c>
      <c r="AH598" s="74">
        <v>1</v>
      </c>
      <c r="AI598" s="74" t="s">
        <v>1012</v>
      </c>
      <c r="AJ598" s="74">
        <v>1585</v>
      </c>
      <c r="AK598" s="74">
        <v>1600</v>
      </c>
      <c r="AL598" s="74">
        <v>1645</v>
      </c>
      <c r="AM598" s="74">
        <v>1615</v>
      </c>
      <c r="AN598" s="74">
        <v>0</v>
      </c>
      <c r="AO598" s="74" t="s">
        <v>1004</v>
      </c>
      <c r="AP598" s="74" t="s">
        <v>1005</v>
      </c>
      <c r="AQ598" s="74">
        <v>14</v>
      </c>
      <c r="AR598" s="74" t="s">
        <v>1006</v>
      </c>
      <c r="AS598" s="74" t="s">
        <v>1007</v>
      </c>
      <c r="AT598" s="74" t="s">
        <v>1008</v>
      </c>
      <c r="AU598" s="74" t="s">
        <v>1013</v>
      </c>
      <c r="AV598" s="74">
        <v>9</v>
      </c>
      <c r="AW598" s="74" t="s">
        <v>1004</v>
      </c>
      <c r="AX598" s="74">
        <v>0</v>
      </c>
      <c r="AY598" s="104">
        <v>0</v>
      </c>
    </row>
    <row r="599" spans="1:51">
      <c r="A599" s="95">
        <v>1335</v>
      </c>
      <c r="B599" s="109" t="s">
        <v>2263</v>
      </c>
      <c r="C599" s="74" t="s">
        <v>2263</v>
      </c>
      <c r="D599" s="74">
        <v>4.2</v>
      </c>
      <c r="E599" s="74">
        <v>-1</v>
      </c>
      <c r="F599" s="74" t="s">
        <v>150</v>
      </c>
      <c r="G599" s="74">
        <v>-1</v>
      </c>
      <c r="H599" s="74">
        <v>-1</v>
      </c>
      <c r="I599" s="99" t="str">
        <f>HYPERLINK("[映雪.xlsx]类型!B26",'类型（5）'!$C$26)</f>
        <v>剑豪</v>
      </c>
      <c r="J599" s="74">
        <v>-1</v>
      </c>
      <c r="K599" s="74">
        <v>-1</v>
      </c>
      <c r="L599" s="74" t="s">
        <v>1001</v>
      </c>
      <c r="M599" s="74" t="s">
        <v>1002</v>
      </c>
      <c r="N599" s="74">
        <v>1430</v>
      </c>
      <c r="O599" s="74">
        <v>1430</v>
      </c>
      <c r="P599" s="118">
        <v>456</v>
      </c>
      <c r="Q599" s="74" t="s">
        <v>1036</v>
      </c>
      <c r="R599" s="74">
        <v>-1</v>
      </c>
      <c r="S599" s="95">
        <v>60</v>
      </c>
      <c r="T599" s="74">
        <v>-1</v>
      </c>
      <c r="U599" s="74">
        <v>-1</v>
      </c>
      <c r="V599" s="122">
        <v>70</v>
      </c>
      <c r="W599" s="74">
        <v>-1</v>
      </c>
      <c r="X599" s="74">
        <v>-1</v>
      </c>
      <c r="Y599" s="104">
        <v>64</v>
      </c>
      <c r="Z599" s="74">
        <v>-1</v>
      </c>
      <c r="AA599" s="74">
        <v>-1</v>
      </c>
      <c r="AB599" s="129">
        <v>51</v>
      </c>
      <c r="AC599" s="74">
        <v>-1</v>
      </c>
      <c r="AD599" s="74">
        <v>-1</v>
      </c>
      <c r="AE599" s="136">
        <f t="shared" si="18"/>
        <v>130</v>
      </c>
      <c r="AF599" s="130">
        <f t="shared" si="19"/>
        <v>194</v>
      </c>
      <c r="AG599" s="74">
        <v>100</v>
      </c>
      <c r="AH599" s="74">
        <v>1</v>
      </c>
      <c r="AI599" s="74" t="s">
        <v>1012</v>
      </c>
      <c r="AJ599" s="74">
        <v>1552</v>
      </c>
      <c r="AK599" s="74">
        <v>1566</v>
      </c>
      <c r="AL599" s="74">
        <v>1620</v>
      </c>
      <c r="AM599" s="74">
        <v>1615</v>
      </c>
      <c r="AN599" s="74">
        <v>0</v>
      </c>
      <c r="AO599" s="74" t="s">
        <v>1004</v>
      </c>
      <c r="AP599" s="74" t="s">
        <v>1005</v>
      </c>
      <c r="AQ599" s="74">
        <v>60</v>
      </c>
      <c r="AR599" s="74" t="s">
        <v>1006</v>
      </c>
      <c r="AS599" s="74" t="s">
        <v>1007</v>
      </c>
      <c r="AT599" s="74" t="s">
        <v>1023</v>
      </c>
      <c r="AU599" s="74" t="s">
        <v>1020</v>
      </c>
      <c r="AV599" s="74">
        <v>2</v>
      </c>
      <c r="AW599" s="74" t="s">
        <v>1004</v>
      </c>
      <c r="AX599" s="74">
        <v>0</v>
      </c>
      <c r="AY599" s="104">
        <v>0</v>
      </c>
    </row>
    <row r="600" spans="1:51">
      <c r="A600" s="95">
        <v>1365</v>
      </c>
      <c r="B600" s="109" t="s">
        <v>2291</v>
      </c>
      <c r="C600" s="74" t="s">
        <v>2291</v>
      </c>
      <c r="D600" s="74">
        <v>4.8</v>
      </c>
      <c r="E600" s="74">
        <v>-1</v>
      </c>
      <c r="F600" s="74" t="s">
        <v>158</v>
      </c>
      <c r="G600" s="74">
        <v>-1</v>
      </c>
      <c r="H600" s="74">
        <v>-1</v>
      </c>
      <c r="I600" s="74" t="str">
        <f>HYPERLINK("[映雪.xlsx]类型!B2",'类型（5）'!$C$2)</f>
        <v>统御强化</v>
      </c>
      <c r="J600" s="74">
        <v>-1</v>
      </c>
      <c r="K600" s="74">
        <v>-1</v>
      </c>
      <c r="L600" s="74" t="s">
        <v>1001</v>
      </c>
      <c r="M600" s="74" t="s">
        <v>1002</v>
      </c>
      <c r="N600" s="74">
        <v>1119</v>
      </c>
      <c r="O600" s="74">
        <v>1119</v>
      </c>
      <c r="P600" s="118">
        <v>463</v>
      </c>
      <c r="Q600" s="74" t="s">
        <v>1049</v>
      </c>
      <c r="R600" s="74">
        <v>-1</v>
      </c>
      <c r="S600" s="95">
        <v>62</v>
      </c>
      <c r="T600" s="74">
        <v>-1</v>
      </c>
      <c r="U600" s="74">
        <v>-1</v>
      </c>
      <c r="V600" s="74">
        <v>68</v>
      </c>
      <c r="W600" s="74">
        <v>-1</v>
      </c>
      <c r="X600" s="74">
        <v>-1</v>
      </c>
      <c r="Y600" s="104">
        <v>57</v>
      </c>
      <c r="Z600" s="74">
        <v>-1</v>
      </c>
      <c r="AA600" s="74">
        <v>-1</v>
      </c>
      <c r="AB600" s="133">
        <v>68</v>
      </c>
      <c r="AC600" s="74">
        <v>-1</v>
      </c>
      <c r="AD600" s="74">
        <v>-1</v>
      </c>
      <c r="AE600" s="136">
        <f t="shared" si="18"/>
        <v>130</v>
      </c>
      <c r="AF600" s="130">
        <f t="shared" si="19"/>
        <v>187</v>
      </c>
      <c r="AG600" s="74">
        <v>100</v>
      </c>
      <c r="AH600" s="74">
        <v>1</v>
      </c>
      <c r="AI600" s="74" t="s">
        <v>1012</v>
      </c>
      <c r="AJ600" s="74">
        <v>1513</v>
      </c>
      <c r="AK600" s="74">
        <v>1528</v>
      </c>
      <c r="AL600" s="74">
        <v>1549</v>
      </c>
      <c r="AM600" s="74">
        <v>1615</v>
      </c>
      <c r="AN600" s="74">
        <v>0</v>
      </c>
      <c r="AO600" s="74" t="s">
        <v>1004</v>
      </c>
      <c r="AP600" s="74" t="s">
        <v>1004</v>
      </c>
      <c r="AQ600" s="74">
        <v>54</v>
      </c>
      <c r="AR600" s="74" t="s">
        <v>1006</v>
      </c>
      <c r="AS600" s="74" t="s">
        <v>1007</v>
      </c>
      <c r="AT600" s="74" t="s">
        <v>1023</v>
      </c>
      <c r="AU600" s="74" t="s">
        <v>1027</v>
      </c>
      <c r="AV600" s="74">
        <v>8</v>
      </c>
      <c r="AW600" s="74" t="s">
        <v>1004</v>
      </c>
      <c r="AX600" s="74">
        <v>0</v>
      </c>
      <c r="AY600" s="104">
        <v>0</v>
      </c>
    </row>
    <row r="601" spans="1:51">
      <c r="A601" s="95">
        <v>1447</v>
      </c>
      <c r="B601" s="109" t="s">
        <v>2360</v>
      </c>
      <c r="C601" s="74" t="s">
        <v>2360</v>
      </c>
      <c r="D601" s="74">
        <v>4.5</v>
      </c>
      <c r="E601" s="74">
        <v>-1</v>
      </c>
      <c r="F601" s="74" t="s">
        <v>40</v>
      </c>
      <c r="G601" s="74">
        <v>-1</v>
      </c>
      <c r="H601" s="74">
        <v>-1</v>
      </c>
      <c r="I601" s="74" t="str">
        <f>HYPERLINK("[映雪.xlsx]类型!B38",'类型（5）'!$C$38)</f>
        <v>战士</v>
      </c>
      <c r="J601" s="74">
        <v>-1</v>
      </c>
      <c r="K601" s="74">
        <v>-1</v>
      </c>
      <c r="L601" s="74" t="s">
        <v>1001</v>
      </c>
      <c r="M601" s="74" t="s">
        <v>1002</v>
      </c>
      <c r="N601" s="74">
        <v>1519</v>
      </c>
      <c r="O601" s="74">
        <v>1519</v>
      </c>
      <c r="P601" s="118">
        <v>131</v>
      </c>
      <c r="Q601" s="74" t="s">
        <v>1042</v>
      </c>
      <c r="R601" s="74">
        <v>-1</v>
      </c>
      <c r="S601" s="95">
        <v>49</v>
      </c>
      <c r="T601" s="74">
        <v>-1</v>
      </c>
      <c r="U601" s="74">
        <v>-1</v>
      </c>
      <c r="V601" s="99">
        <v>81</v>
      </c>
      <c r="W601" s="74">
        <v>-1</v>
      </c>
      <c r="X601" s="74">
        <v>-1</v>
      </c>
      <c r="Y601" s="104">
        <v>44</v>
      </c>
      <c r="Z601" s="74">
        <v>-1</v>
      </c>
      <c r="AA601" s="74">
        <v>-1</v>
      </c>
      <c r="AB601" s="129">
        <v>59</v>
      </c>
      <c r="AC601" s="74">
        <v>-1</v>
      </c>
      <c r="AD601" s="74">
        <v>-1</v>
      </c>
      <c r="AE601" s="136">
        <f t="shared" si="18"/>
        <v>130</v>
      </c>
      <c r="AF601" s="130">
        <f t="shared" si="19"/>
        <v>174</v>
      </c>
      <c r="AG601" s="74">
        <v>100</v>
      </c>
      <c r="AH601" s="74">
        <v>1</v>
      </c>
      <c r="AI601" s="74" t="s">
        <v>1012</v>
      </c>
      <c r="AJ601" s="74">
        <v>1486</v>
      </c>
      <c r="AK601" s="74">
        <v>1501</v>
      </c>
      <c r="AL601" s="74">
        <v>1538</v>
      </c>
      <c r="AM601" s="74">
        <v>1615</v>
      </c>
      <c r="AN601" s="74">
        <v>0</v>
      </c>
      <c r="AO601" s="74" t="s">
        <v>1004</v>
      </c>
      <c r="AP601" s="74" t="s">
        <v>1004</v>
      </c>
      <c r="AQ601" s="74">
        <v>19</v>
      </c>
      <c r="AR601" s="74" t="s">
        <v>1006</v>
      </c>
      <c r="AS601" s="74" t="s">
        <v>1007</v>
      </c>
      <c r="AT601" s="74" t="s">
        <v>1016</v>
      </c>
      <c r="AU601" s="74" t="s">
        <v>1020</v>
      </c>
      <c r="AV601" s="74">
        <v>4</v>
      </c>
      <c r="AW601" s="74" t="s">
        <v>1005</v>
      </c>
      <c r="AX601" s="74">
        <v>0</v>
      </c>
      <c r="AY601" s="104">
        <v>0</v>
      </c>
    </row>
    <row r="602" spans="1:51">
      <c r="A602" s="95">
        <v>1595</v>
      </c>
      <c r="B602" s="109" t="s">
        <v>2487</v>
      </c>
      <c r="C602" s="74" t="s">
        <v>2487</v>
      </c>
      <c r="D602" s="74">
        <v>9.2</v>
      </c>
      <c r="E602" s="74">
        <v>-1</v>
      </c>
      <c r="F602" s="74" t="s">
        <v>100</v>
      </c>
      <c r="G602" s="74">
        <v>-1</v>
      </c>
      <c r="H602" s="74">
        <v>-1</v>
      </c>
      <c r="I602" s="99" t="str">
        <f>HYPERLINK("[映雪.xlsx]类型!B29",'类型（5）'!$C$29)</f>
        <v>偶像</v>
      </c>
      <c r="J602" s="74">
        <v>-1</v>
      </c>
      <c r="K602" s="74">
        <v>-1</v>
      </c>
      <c r="L602" s="74" t="s">
        <v>1001</v>
      </c>
      <c r="M602" s="74" t="s">
        <v>1002</v>
      </c>
      <c r="N602" s="74">
        <v>1649</v>
      </c>
      <c r="O602" s="74">
        <v>1649</v>
      </c>
      <c r="P602" s="118">
        <v>581</v>
      </c>
      <c r="Q602" s="74" t="s">
        <v>1053</v>
      </c>
      <c r="R602" s="74">
        <v>-1</v>
      </c>
      <c r="S602" s="120">
        <v>71</v>
      </c>
      <c r="T602" s="74">
        <v>-1</v>
      </c>
      <c r="U602" s="74">
        <v>-1</v>
      </c>
      <c r="V602" s="74">
        <v>59</v>
      </c>
      <c r="W602" s="74">
        <v>-1</v>
      </c>
      <c r="X602" s="74">
        <v>-1</v>
      </c>
      <c r="Y602" s="104">
        <v>60</v>
      </c>
      <c r="Z602" s="74">
        <v>-1</v>
      </c>
      <c r="AA602" s="74">
        <v>-1</v>
      </c>
      <c r="AB602" s="133">
        <v>66</v>
      </c>
      <c r="AC602" s="74">
        <v>-1</v>
      </c>
      <c r="AD602" s="74">
        <v>-1</v>
      </c>
      <c r="AE602" s="136">
        <f t="shared" si="18"/>
        <v>130</v>
      </c>
      <c r="AF602" s="130">
        <f t="shared" si="19"/>
        <v>190</v>
      </c>
      <c r="AG602" s="74">
        <v>100</v>
      </c>
      <c r="AH602" s="74">
        <v>1</v>
      </c>
      <c r="AI602" s="74" t="s">
        <v>1012</v>
      </c>
      <c r="AJ602" s="74">
        <v>1545</v>
      </c>
      <c r="AK602" s="74">
        <v>1560</v>
      </c>
      <c r="AL602" s="74">
        <v>1600</v>
      </c>
      <c r="AM602" s="74">
        <v>1615</v>
      </c>
      <c r="AN602" s="74">
        <v>0</v>
      </c>
      <c r="AO602" s="74" t="s">
        <v>1004</v>
      </c>
      <c r="AP602" s="74" t="s">
        <v>1004</v>
      </c>
      <c r="AQ602" s="74">
        <v>66</v>
      </c>
      <c r="AR602" s="74" t="s">
        <v>1006</v>
      </c>
      <c r="AS602" s="74" t="s">
        <v>1007</v>
      </c>
      <c r="AT602" s="74" t="s">
        <v>1008</v>
      </c>
      <c r="AU602" s="74" t="s">
        <v>1027</v>
      </c>
      <c r="AV602" s="74">
        <v>6</v>
      </c>
      <c r="AW602" s="74" t="s">
        <v>1004</v>
      </c>
      <c r="AX602" s="74">
        <v>0</v>
      </c>
      <c r="AY602" s="104">
        <v>0</v>
      </c>
    </row>
    <row r="603" spans="1:51">
      <c r="A603" s="95">
        <v>10</v>
      </c>
      <c r="B603" s="109" t="s">
        <v>895</v>
      </c>
      <c r="C603" s="74" t="s">
        <v>895</v>
      </c>
      <c r="D603" s="74">
        <v>4.8</v>
      </c>
      <c r="E603" s="74">
        <v>-1</v>
      </c>
      <c r="F603" s="74" t="s">
        <v>156</v>
      </c>
      <c r="G603" s="74">
        <v>-1</v>
      </c>
      <c r="H603" s="74">
        <v>-1</v>
      </c>
      <c r="I603" s="74" t="str">
        <f>HYPERLINK("[映雪.xlsx]类型!B2",'类型（5）'!$C$2)</f>
        <v>统御强化</v>
      </c>
      <c r="J603" s="74">
        <v>-1</v>
      </c>
      <c r="K603" s="74">
        <v>-1</v>
      </c>
      <c r="L603" s="74" t="s">
        <v>1001</v>
      </c>
      <c r="M603" s="74" t="s">
        <v>1002</v>
      </c>
      <c r="N603" s="74">
        <v>309</v>
      </c>
      <c r="O603" s="74">
        <v>309</v>
      </c>
      <c r="P603" s="118">
        <v>301</v>
      </c>
      <c r="Q603" s="74" t="s">
        <v>1036</v>
      </c>
      <c r="R603" s="74">
        <v>-1</v>
      </c>
      <c r="S603" s="120">
        <v>66</v>
      </c>
      <c r="T603" s="74">
        <v>-1</v>
      </c>
      <c r="U603" s="74">
        <v>-1</v>
      </c>
      <c r="V603" s="74">
        <v>63</v>
      </c>
      <c r="W603" s="74">
        <v>-1</v>
      </c>
      <c r="X603" s="74">
        <v>-1</v>
      </c>
      <c r="Y603" s="104">
        <v>58</v>
      </c>
      <c r="Z603" s="74">
        <v>-1</v>
      </c>
      <c r="AA603" s="74">
        <v>-1</v>
      </c>
      <c r="AB603" s="133">
        <v>66</v>
      </c>
      <c r="AC603" s="74">
        <v>-1</v>
      </c>
      <c r="AD603" s="74">
        <v>-1</v>
      </c>
      <c r="AE603" s="136">
        <f t="shared" si="18"/>
        <v>129</v>
      </c>
      <c r="AF603" s="130">
        <f t="shared" si="19"/>
        <v>187</v>
      </c>
      <c r="AG603" s="74">
        <v>100</v>
      </c>
      <c r="AH603" s="74">
        <v>1</v>
      </c>
      <c r="AI603" s="74" t="s">
        <v>1012</v>
      </c>
      <c r="AJ603" s="74">
        <v>1536</v>
      </c>
      <c r="AK603" s="74">
        <v>1551</v>
      </c>
      <c r="AL603" s="74">
        <v>1590</v>
      </c>
      <c r="AM603" s="74">
        <v>1615</v>
      </c>
      <c r="AN603" s="74">
        <v>67</v>
      </c>
      <c r="AO603" s="74" t="s">
        <v>1004</v>
      </c>
      <c r="AP603" s="74" t="s">
        <v>1004</v>
      </c>
      <c r="AQ603" s="74">
        <v>35</v>
      </c>
      <c r="AR603" s="74" t="s">
        <v>1006</v>
      </c>
      <c r="AS603" s="74" t="s">
        <v>1007</v>
      </c>
      <c r="AT603" s="74" t="s">
        <v>1023</v>
      </c>
      <c r="AU603" s="74" t="s">
        <v>1013</v>
      </c>
      <c r="AV603" s="74">
        <v>2</v>
      </c>
      <c r="AW603" s="74" t="s">
        <v>1004</v>
      </c>
      <c r="AX603" s="74">
        <v>0</v>
      </c>
      <c r="AY603" s="104">
        <v>0</v>
      </c>
    </row>
    <row r="604" spans="1:51">
      <c r="A604" s="95">
        <v>90</v>
      </c>
      <c r="B604" s="109" t="s">
        <v>1132</v>
      </c>
      <c r="C604" s="74" t="s">
        <v>1132</v>
      </c>
      <c r="D604" s="74">
        <v>5</v>
      </c>
      <c r="E604" s="74">
        <v>-1</v>
      </c>
      <c r="F604" s="74" t="s">
        <v>130</v>
      </c>
      <c r="G604" s="74">
        <v>-1</v>
      </c>
      <c r="H604" s="74">
        <v>-1</v>
      </c>
      <c r="I604" s="96" t="str">
        <f>HYPERLINK("[映雪.xlsx]类型!B5",'类型（5）'!$C$5)</f>
        <v>家政强化</v>
      </c>
      <c r="J604" s="74">
        <v>-1</v>
      </c>
      <c r="K604" s="74">
        <v>-1</v>
      </c>
      <c r="L604" s="74" t="s">
        <v>1001</v>
      </c>
      <c r="M604" s="74" t="s">
        <v>1002</v>
      </c>
      <c r="N604" s="74">
        <v>336</v>
      </c>
      <c r="O604" s="74">
        <v>336</v>
      </c>
      <c r="P604" s="118">
        <v>320</v>
      </c>
      <c r="Q604" s="74" t="s">
        <v>1087</v>
      </c>
      <c r="R604" s="74">
        <v>-1</v>
      </c>
      <c r="S604" s="95">
        <v>61</v>
      </c>
      <c r="T604" s="74">
        <v>-1</v>
      </c>
      <c r="U604" s="74">
        <v>-1</v>
      </c>
      <c r="V604" s="74">
        <v>68</v>
      </c>
      <c r="W604" s="74">
        <v>-1</v>
      </c>
      <c r="X604" s="74">
        <v>-1</v>
      </c>
      <c r="Y604" s="132">
        <v>71</v>
      </c>
      <c r="Z604" s="74">
        <v>-1</v>
      </c>
      <c r="AA604" s="74">
        <v>-1</v>
      </c>
      <c r="AB604" s="126">
        <v>90</v>
      </c>
      <c r="AC604" s="74">
        <v>-1</v>
      </c>
      <c r="AD604" s="74">
        <v>-1</v>
      </c>
      <c r="AE604" s="136">
        <f t="shared" si="18"/>
        <v>129</v>
      </c>
      <c r="AF604" s="130">
        <f t="shared" si="19"/>
        <v>200</v>
      </c>
      <c r="AG604" s="74">
        <v>100</v>
      </c>
      <c r="AH604" s="74">
        <v>1</v>
      </c>
      <c r="AI604" s="74" t="s">
        <v>1012</v>
      </c>
      <c r="AJ604" s="74">
        <v>1576</v>
      </c>
      <c r="AK604" s="74">
        <v>1591</v>
      </c>
      <c r="AL604" s="74">
        <v>1659</v>
      </c>
      <c r="AM604" s="74">
        <v>1615</v>
      </c>
      <c r="AN604" s="74">
        <v>35</v>
      </c>
      <c r="AO604" s="74" t="s">
        <v>1004</v>
      </c>
      <c r="AP604" s="74" t="s">
        <v>1005</v>
      </c>
      <c r="AQ604" s="74">
        <v>57</v>
      </c>
      <c r="AR604" s="74" t="s">
        <v>1006</v>
      </c>
      <c r="AS604" s="74" t="s">
        <v>1007</v>
      </c>
      <c r="AT604" s="74" t="s">
        <v>1016</v>
      </c>
      <c r="AU604" s="74" t="s">
        <v>1027</v>
      </c>
      <c r="AV604" s="74">
        <v>7</v>
      </c>
      <c r="AW604" s="74" t="s">
        <v>1004</v>
      </c>
      <c r="AX604" s="74">
        <v>0</v>
      </c>
      <c r="AY604" s="104">
        <v>0</v>
      </c>
    </row>
    <row r="605" spans="1:51">
      <c r="A605" s="95">
        <v>128</v>
      </c>
      <c r="B605" s="109" t="s">
        <v>1172</v>
      </c>
      <c r="C605" s="74" t="s">
        <v>1172</v>
      </c>
      <c r="D605" s="74">
        <v>4.4</v>
      </c>
      <c r="E605" s="74">
        <v>-1</v>
      </c>
      <c r="F605" s="74" t="s">
        <v>16</v>
      </c>
      <c r="G605" s="74">
        <v>-1</v>
      </c>
      <c r="H605" s="74">
        <v>-1</v>
      </c>
      <c r="I605" s="74" t="str">
        <f>HYPERLINK("[映雪.xlsx]类型!B7",'类型（5）'!$C$7)</f>
        <v>武勇全能</v>
      </c>
      <c r="J605" s="74">
        <v>-1</v>
      </c>
      <c r="K605" s="74">
        <v>-1</v>
      </c>
      <c r="L605" s="74" t="s">
        <v>1001</v>
      </c>
      <c r="M605" s="74" t="s">
        <v>1002</v>
      </c>
      <c r="N605" s="74">
        <v>208</v>
      </c>
      <c r="O605" s="74">
        <v>208</v>
      </c>
      <c r="P605" s="118">
        <v>327</v>
      </c>
      <c r="Q605" s="74" t="s">
        <v>1072</v>
      </c>
      <c r="R605" s="74">
        <v>-1</v>
      </c>
      <c r="S605" s="95">
        <v>59</v>
      </c>
      <c r="T605" s="74">
        <v>-1</v>
      </c>
      <c r="U605" s="74">
        <v>-1</v>
      </c>
      <c r="V605" s="122">
        <v>70</v>
      </c>
      <c r="W605" s="74">
        <v>-1</v>
      </c>
      <c r="X605" s="74">
        <v>-1</v>
      </c>
      <c r="Y605" s="104">
        <v>51</v>
      </c>
      <c r="Z605" s="74">
        <v>-1</v>
      </c>
      <c r="AA605" s="74">
        <v>-1</v>
      </c>
      <c r="AB605" s="129">
        <v>52</v>
      </c>
      <c r="AC605" s="74">
        <v>-1</v>
      </c>
      <c r="AD605" s="74">
        <v>-1</v>
      </c>
      <c r="AE605" s="136">
        <f t="shared" si="18"/>
        <v>129</v>
      </c>
      <c r="AF605" s="130">
        <f t="shared" si="19"/>
        <v>180</v>
      </c>
      <c r="AG605" s="74">
        <v>100</v>
      </c>
      <c r="AH605" s="74">
        <v>1</v>
      </c>
      <c r="AI605" s="74" t="s">
        <v>1012</v>
      </c>
      <c r="AJ605" s="74">
        <v>1549</v>
      </c>
      <c r="AK605" s="74">
        <v>1564</v>
      </c>
      <c r="AL605" s="74">
        <v>1640</v>
      </c>
      <c r="AM605" s="74">
        <v>1615</v>
      </c>
      <c r="AN605" s="74">
        <v>70</v>
      </c>
      <c r="AO605" s="74" t="s">
        <v>1004</v>
      </c>
      <c r="AP605" s="74" t="s">
        <v>1005</v>
      </c>
      <c r="AQ605" s="74">
        <v>51</v>
      </c>
      <c r="AR605" s="74" t="s">
        <v>1006</v>
      </c>
      <c r="AS605" s="74" t="s">
        <v>1007</v>
      </c>
      <c r="AT605" s="74" t="s">
        <v>1023</v>
      </c>
      <c r="AU605" s="74" t="s">
        <v>1013</v>
      </c>
      <c r="AV605" s="74">
        <v>3</v>
      </c>
      <c r="AW605" s="74" t="s">
        <v>1005</v>
      </c>
      <c r="AX605" s="74">
        <v>0</v>
      </c>
      <c r="AY605" s="104">
        <v>0</v>
      </c>
    </row>
    <row r="606" spans="1:51">
      <c r="A606" s="95">
        <v>223</v>
      </c>
      <c r="B606" s="109" t="s">
        <v>1259</v>
      </c>
      <c r="C606" s="74" t="s">
        <v>1259</v>
      </c>
      <c r="D606" s="74">
        <v>9.2</v>
      </c>
      <c r="E606" s="74">
        <v>-1</v>
      </c>
      <c r="F606" s="74" t="s">
        <v>108</v>
      </c>
      <c r="G606" s="74">
        <v>-1</v>
      </c>
      <c r="H606" s="74">
        <v>-1</v>
      </c>
      <c r="I606" s="96" t="str">
        <f>HYPERLINK("[映雪.xlsx]类型!B16",'类型（5）'!$C$16)</f>
        <v>神明</v>
      </c>
      <c r="J606" s="74">
        <v>-1</v>
      </c>
      <c r="K606" s="74">
        <v>-1</v>
      </c>
      <c r="L606" s="74" t="s">
        <v>1001</v>
      </c>
      <c r="M606" s="74" t="s">
        <v>1002</v>
      </c>
      <c r="N606" s="74">
        <v>649</v>
      </c>
      <c r="O606" s="74">
        <v>649</v>
      </c>
      <c r="P606" s="118">
        <v>37</v>
      </c>
      <c r="Q606" s="74" t="s">
        <v>1056</v>
      </c>
      <c r="R606" s="74">
        <v>-1</v>
      </c>
      <c r="S606" s="120">
        <v>65</v>
      </c>
      <c r="T606" s="74">
        <v>-1</v>
      </c>
      <c r="U606" s="74">
        <v>-1</v>
      </c>
      <c r="V606" s="74">
        <v>64</v>
      </c>
      <c r="W606" s="74">
        <v>-1</v>
      </c>
      <c r="X606" s="74">
        <v>-1</v>
      </c>
      <c r="Y606" s="132">
        <v>69</v>
      </c>
      <c r="Z606" s="74">
        <v>-1</v>
      </c>
      <c r="AA606" s="74">
        <v>-1</v>
      </c>
      <c r="AB606" s="133">
        <v>67</v>
      </c>
      <c r="AC606" s="74">
        <v>-1</v>
      </c>
      <c r="AD606" s="74">
        <v>-1</v>
      </c>
      <c r="AE606" s="136">
        <f t="shared" si="18"/>
        <v>129</v>
      </c>
      <c r="AF606" s="130">
        <f t="shared" si="19"/>
        <v>198</v>
      </c>
      <c r="AG606" s="74">
        <v>100</v>
      </c>
      <c r="AH606" s="74">
        <v>1</v>
      </c>
      <c r="AI606" s="74" t="s">
        <v>1012</v>
      </c>
      <c r="AJ606" s="74">
        <v>1556</v>
      </c>
      <c r="AK606" s="74">
        <v>1571</v>
      </c>
      <c r="AL606" s="74">
        <v>1586</v>
      </c>
      <c r="AM606" s="74">
        <v>1615</v>
      </c>
      <c r="AN606" s="74">
        <v>11</v>
      </c>
      <c r="AO606" s="74" t="s">
        <v>1004</v>
      </c>
      <c r="AP606" s="74" t="s">
        <v>1004</v>
      </c>
      <c r="AQ606" s="74">
        <v>30</v>
      </c>
      <c r="AR606" s="74" t="s">
        <v>1006</v>
      </c>
      <c r="AS606" s="74" t="s">
        <v>1007</v>
      </c>
      <c r="AT606" s="74" t="s">
        <v>1023</v>
      </c>
      <c r="AU606" s="74" t="s">
        <v>1009</v>
      </c>
      <c r="AV606" s="74">
        <v>14</v>
      </c>
      <c r="AW606" s="74" t="s">
        <v>1005</v>
      </c>
      <c r="AX606" s="74">
        <v>0</v>
      </c>
      <c r="AY606" s="104">
        <v>0</v>
      </c>
    </row>
    <row r="607" spans="1:51">
      <c r="A607" s="95">
        <v>251</v>
      </c>
      <c r="B607" s="109" t="s">
        <v>1286</v>
      </c>
      <c r="C607" s="74" t="s">
        <v>1286</v>
      </c>
      <c r="D607" s="74">
        <v>3.8</v>
      </c>
      <c r="E607" s="74">
        <v>-1</v>
      </c>
      <c r="F607" s="74" t="s">
        <v>52</v>
      </c>
      <c r="G607" s="74">
        <v>-1</v>
      </c>
      <c r="H607" s="74">
        <v>-1</v>
      </c>
      <c r="I607" s="74" t="str">
        <f>HYPERLINK("[映雪.xlsx]类型!B3",'类型（5）'!$C$3)</f>
        <v>武勇强化</v>
      </c>
      <c r="J607" s="74">
        <v>-1</v>
      </c>
      <c r="K607" s="74">
        <v>-1</v>
      </c>
      <c r="L607" s="74" t="s">
        <v>1001</v>
      </c>
      <c r="M607" s="74" t="s">
        <v>1002</v>
      </c>
      <c r="N607" s="74">
        <v>282</v>
      </c>
      <c r="O607" s="74">
        <v>282</v>
      </c>
      <c r="P607" s="118">
        <v>354</v>
      </c>
      <c r="Q607" s="74" t="s">
        <v>1074</v>
      </c>
      <c r="R607" s="74">
        <v>-1</v>
      </c>
      <c r="S607" s="120">
        <v>65</v>
      </c>
      <c r="T607" s="74">
        <v>-1</v>
      </c>
      <c r="U607" s="74">
        <v>-1</v>
      </c>
      <c r="V607" s="74">
        <v>64</v>
      </c>
      <c r="W607" s="74">
        <v>-1</v>
      </c>
      <c r="X607" s="74">
        <v>-1</v>
      </c>
      <c r="Y607" s="104">
        <v>62</v>
      </c>
      <c r="Z607" s="74">
        <v>-1</v>
      </c>
      <c r="AA607" s="74">
        <v>-1</v>
      </c>
      <c r="AB607" s="129">
        <v>57</v>
      </c>
      <c r="AC607" s="74">
        <v>-1</v>
      </c>
      <c r="AD607" s="74">
        <v>-1</v>
      </c>
      <c r="AE607" s="136">
        <f t="shared" si="18"/>
        <v>129</v>
      </c>
      <c r="AF607" s="130">
        <f t="shared" si="19"/>
        <v>191</v>
      </c>
      <c r="AG607" s="74">
        <v>100</v>
      </c>
      <c r="AH607" s="74">
        <v>1</v>
      </c>
      <c r="AI607" s="74" t="s">
        <v>1012</v>
      </c>
      <c r="AJ607" s="74">
        <v>1516</v>
      </c>
      <c r="AK607" s="74">
        <v>1531</v>
      </c>
      <c r="AL607" s="74">
        <v>1590</v>
      </c>
      <c r="AM607" s="74">
        <v>1615</v>
      </c>
      <c r="AN607" s="74">
        <v>70</v>
      </c>
      <c r="AO607" s="74" t="s">
        <v>1004</v>
      </c>
      <c r="AP607" s="74" t="s">
        <v>1005</v>
      </c>
      <c r="AQ607" s="74">
        <v>14</v>
      </c>
      <c r="AR607" s="74" t="s">
        <v>1006</v>
      </c>
      <c r="AS607" s="74" t="s">
        <v>1007</v>
      </c>
      <c r="AT607" s="74" t="s">
        <v>1023</v>
      </c>
      <c r="AU607" s="74" t="s">
        <v>1009</v>
      </c>
      <c r="AV607" s="74">
        <v>4</v>
      </c>
      <c r="AW607" s="74" t="s">
        <v>1004</v>
      </c>
      <c r="AX607" s="74">
        <v>0</v>
      </c>
      <c r="AY607" s="104">
        <v>0</v>
      </c>
    </row>
    <row r="608" spans="1:51">
      <c r="A608" s="95">
        <v>388</v>
      </c>
      <c r="B608" s="109" t="s">
        <v>1423</v>
      </c>
      <c r="C608" s="74" t="s">
        <v>1423</v>
      </c>
      <c r="D608" s="74">
        <v>7.1</v>
      </c>
      <c r="E608" s="74">
        <v>-1</v>
      </c>
      <c r="F608" s="74" t="s">
        <v>34</v>
      </c>
      <c r="G608" s="74">
        <v>-1</v>
      </c>
      <c r="H608" s="74">
        <v>-1</v>
      </c>
      <c r="I608" s="96" t="str">
        <f>HYPERLINK("[映雪.xlsx]类型!B23",'类型（5）'!$C$23)</f>
        <v>管家</v>
      </c>
      <c r="J608" s="74">
        <v>-1</v>
      </c>
      <c r="K608" s="74">
        <v>-1</v>
      </c>
      <c r="L608" s="74" t="s">
        <v>1001</v>
      </c>
      <c r="M608" s="74" t="s">
        <v>1002</v>
      </c>
      <c r="N608" s="74">
        <v>310</v>
      </c>
      <c r="O608" s="74">
        <v>310</v>
      </c>
      <c r="P608" s="118">
        <v>121</v>
      </c>
      <c r="Q608" s="74" t="s">
        <v>1029</v>
      </c>
      <c r="R608" s="74">
        <v>-1</v>
      </c>
      <c r="S608" s="95">
        <v>61</v>
      </c>
      <c r="T608" s="74">
        <v>-1</v>
      </c>
      <c r="U608" s="74">
        <v>-1</v>
      </c>
      <c r="V608" s="74">
        <v>68</v>
      </c>
      <c r="W608" s="74">
        <v>-1</v>
      </c>
      <c r="X608" s="74">
        <v>-1</v>
      </c>
      <c r="Y608" s="132">
        <v>70</v>
      </c>
      <c r="Z608" s="74">
        <v>-1</v>
      </c>
      <c r="AA608" s="74">
        <v>-1</v>
      </c>
      <c r="AB608" s="133">
        <v>78</v>
      </c>
      <c r="AC608" s="74">
        <v>-1</v>
      </c>
      <c r="AD608" s="74">
        <v>-1</v>
      </c>
      <c r="AE608" s="136">
        <f t="shared" si="18"/>
        <v>129</v>
      </c>
      <c r="AF608" s="130">
        <f t="shared" si="19"/>
        <v>199</v>
      </c>
      <c r="AG608" s="74">
        <v>100</v>
      </c>
      <c r="AH608" s="74">
        <v>1</v>
      </c>
      <c r="AI608" s="74" t="s">
        <v>1012</v>
      </c>
      <c r="AJ608" s="74">
        <v>1576</v>
      </c>
      <c r="AK608" s="74">
        <v>1591</v>
      </c>
      <c r="AL608" s="74">
        <v>1613</v>
      </c>
      <c r="AM608" s="74">
        <v>1615</v>
      </c>
      <c r="AN608" s="74">
        <v>97</v>
      </c>
      <c r="AO608" s="74" t="s">
        <v>1004</v>
      </c>
      <c r="AP608" s="74" t="s">
        <v>1005</v>
      </c>
      <c r="AQ608" s="74">
        <v>60</v>
      </c>
      <c r="AR608" s="74" t="s">
        <v>1006</v>
      </c>
      <c r="AS608" s="74" t="s">
        <v>1007</v>
      </c>
      <c r="AT608" s="74" t="s">
        <v>1008</v>
      </c>
      <c r="AU608" s="74" t="s">
        <v>1013</v>
      </c>
      <c r="AV608" s="74">
        <v>5</v>
      </c>
      <c r="AW608" s="74" t="s">
        <v>1005</v>
      </c>
      <c r="AX608" s="74">
        <v>0</v>
      </c>
      <c r="AY608" s="104">
        <v>0</v>
      </c>
    </row>
    <row r="609" spans="1:51">
      <c r="A609" s="95">
        <v>418</v>
      </c>
      <c r="B609" s="109" t="s">
        <v>1449</v>
      </c>
      <c r="C609" s="74" t="s">
        <v>1449</v>
      </c>
      <c r="D609" s="74">
        <v>6.6</v>
      </c>
      <c r="E609" s="74">
        <v>-1</v>
      </c>
      <c r="F609" s="74" t="s">
        <v>56</v>
      </c>
      <c r="G609" s="74">
        <v>-1</v>
      </c>
      <c r="H609" s="74">
        <v>-1</v>
      </c>
      <c r="I609" s="99" t="str">
        <f>HYPERLINK("[映雪.xlsx]类型!B37",'类型（5）'!$C$37)</f>
        <v>歌姬</v>
      </c>
      <c r="J609" s="74">
        <v>-1</v>
      </c>
      <c r="K609" s="74">
        <v>-1</v>
      </c>
      <c r="L609" s="74" t="s">
        <v>1001</v>
      </c>
      <c r="M609" s="74" t="s">
        <v>1002</v>
      </c>
      <c r="N609" s="74">
        <v>357</v>
      </c>
      <c r="O609" s="74">
        <v>357</v>
      </c>
      <c r="P609" s="118">
        <v>40</v>
      </c>
      <c r="Q609" s="74" t="s">
        <v>1053</v>
      </c>
      <c r="R609" s="74">
        <v>-1</v>
      </c>
      <c r="S609" s="120">
        <v>74</v>
      </c>
      <c r="T609" s="74">
        <v>-1</v>
      </c>
      <c r="U609" s="74">
        <v>-1</v>
      </c>
      <c r="V609" s="74">
        <v>55</v>
      </c>
      <c r="W609" s="74">
        <v>-1</v>
      </c>
      <c r="X609" s="74">
        <v>-1</v>
      </c>
      <c r="Y609" s="104">
        <v>47</v>
      </c>
      <c r="Z609" s="74">
        <v>-1</v>
      </c>
      <c r="AA609" s="74">
        <v>-1</v>
      </c>
      <c r="AB609" s="133">
        <v>67</v>
      </c>
      <c r="AC609" s="74">
        <v>-1</v>
      </c>
      <c r="AD609" s="74">
        <v>-1</v>
      </c>
      <c r="AE609" s="136">
        <f t="shared" si="18"/>
        <v>129</v>
      </c>
      <c r="AF609" s="130">
        <f t="shared" si="19"/>
        <v>176</v>
      </c>
      <c r="AG609" s="74">
        <v>100</v>
      </c>
      <c r="AH609" s="74">
        <v>1</v>
      </c>
      <c r="AI609" s="74" t="s">
        <v>1012</v>
      </c>
      <c r="AJ609" s="74">
        <v>1523</v>
      </c>
      <c r="AK609" s="74">
        <v>1538</v>
      </c>
      <c r="AL609" s="74">
        <v>1582</v>
      </c>
      <c r="AM609" s="74">
        <v>1615</v>
      </c>
      <c r="AN609" s="74">
        <v>88</v>
      </c>
      <c r="AO609" s="74" t="s">
        <v>1004</v>
      </c>
      <c r="AP609" s="74" t="s">
        <v>1004</v>
      </c>
      <c r="AQ609" s="74">
        <v>80</v>
      </c>
      <c r="AR609" s="74" t="s">
        <v>1006</v>
      </c>
      <c r="AS609" s="74" t="s">
        <v>1007</v>
      </c>
      <c r="AT609" s="74" t="s">
        <v>1008</v>
      </c>
      <c r="AU609" s="74" t="s">
        <v>1038</v>
      </c>
      <c r="AV609" s="74">
        <v>8</v>
      </c>
      <c r="AW609" s="74" t="s">
        <v>1005</v>
      </c>
      <c r="AX609" s="74">
        <v>0</v>
      </c>
      <c r="AY609" s="104">
        <v>5</v>
      </c>
    </row>
    <row r="610" spans="1:51">
      <c r="A610" s="95">
        <v>493</v>
      </c>
      <c r="B610" s="109" t="s">
        <v>1518</v>
      </c>
      <c r="C610" s="74" t="s">
        <v>1518</v>
      </c>
      <c r="D610" s="74">
        <v>4.4</v>
      </c>
      <c r="E610" s="74">
        <v>-1</v>
      </c>
      <c r="F610" s="74" t="s">
        <v>160</v>
      </c>
      <c r="G610" s="74">
        <v>-1</v>
      </c>
      <c r="H610" s="74">
        <v>-1</v>
      </c>
      <c r="I610" s="99" t="str">
        <f>HYPERLINK("[映雪.xlsx]类型!B11",'类型（5）'!$C$11)</f>
        <v>人偶</v>
      </c>
      <c r="J610" s="74">
        <v>-1</v>
      </c>
      <c r="K610" s="74">
        <v>-1</v>
      </c>
      <c r="L610" s="74" t="s">
        <v>1001</v>
      </c>
      <c r="M610" s="74" t="s">
        <v>1002</v>
      </c>
      <c r="N610" s="74">
        <v>634</v>
      </c>
      <c r="O610" s="74">
        <v>634</v>
      </c>
      <c r="P610" s="118">
        <v>414</v>
      </c>
      <c r="Q610" s="74" t="s">
        <v>1036</v>
      </c>
      <c r="R610" s="74">
        <v>-1</v>
      </c>
      <c r="S610" s="95">
        <v>55</v>
      </c>
      <c r="T610" s="74">
        <v>-1</v>
      </c>
      <c r="U610" s="74">
        <v>-1</v>
      </c>
      <c r="V610" s="122">
        <v>74</v>
      </c>
      <c r="W610" s="74">
        <v>-1</v>
      </c>
      <c r="X610" s="74">
        <v>-1</v>
      </c>
      <c r="Y610" s="104">
        <v>57</v>
      </c>
      <c r="Z610" s="74">
        <v>-1</v>
      </c>
      <c r="AA610" s="74">
        <v>-1</v>
      </c>
      <c r="AB610" s="129">
        <v>52</v>
      </c>
      <c r="AC610" s="74">
        <v>-1</v>
      </c>
      <c r="AD610" s="74">
        <v>-1</v>
      </c>
      <c r="AE610" s="136">
        <f t="shared" si="18"/>
        <v>129</v>
      </c>
      <c r="AF610" s="130">
        <f t="shared" si="19"/>
        <v>186</v>
      </c>
      <c r="AG610" s="74">
        <v>100</v>
      </c>
      <c r="AH610" s="74">
        <v>1</v>
      </c>
      <c r="AI610" s="74" t="s">
        <v>1012</v>
      </c>
      <c r="AJ610" s="74">
        <v>1557</v>
      </c>
      <c r="AK610" s="74">
        <v>1572</v>
      </c>
      <c r="AL610" s="74">
        <v>1603</v>
      </c>
      <c r="AM610" s="74">
        <v>1615</v>
      </c>
      <c r="AN610" s="74">
        <v>24</v>
      </c>
      <c r="AO610" s="74" t="s">
        <v>1004</v>
      </c>
      <c r="AP610" s="74" t="s">
        <v>1004</v>
      </c>
      <c r="AQ610" s="74">
        <v>74</v>
      </c>
      <c r="AR610" s="74" t="s">
        <v>1006</v>
      </c>
      <c r="AS610" s="74" t="s">
        <v>1007</v>
      </c>
      <c r="AT610" s="74" t="s">
        <v>1008</v>
      </c>
      <c r="AU610" s="74" t="s">
        <v>1027</v>
      </c>
      <c r="AV610" s="74">
        <v>6</v>
      </c>
      <c r="AW610" s="74" t="s">
        <v>1005</v>
      </c>
      <c r="AX610" s="74">
        <v>0</v>
      </c>
      <c r="AY610" s="104">
        <v>0</v>
      </c>
    </row>
    <row r="611" spans="1:51">
      <c r="A611" s="95">
        <v>508</v>
      </c>
      <c r="B611" s="109" t="s">
        <v>1531</v>
      </c>
      <c r="C611" s="74" t="s">
        <v>1531</v>
      </c>
      <c r="D611" s="74">
        <v>6</v>
      </c>
      <c r="E611" s="74">
        <v>-1</v>
      </c>
      <c r="F611" s="74" t="s">
        <v>146</v>
      </c>
      <c r="G611" s="74">
        <v>-1</v>
      </c>
      <c r="H611" s="74">
        <v>-1</v>
      </c>
      <c r="I611" s="74" t="str">
        <f>HYPERLINK("[映雪.xlsx]类型!B6",'类型（5）'!$C$6)</f>
        <v>统御全能</v>
      </c>
      <c r="J611" s="74">
        <v>-1</v>
      </c>
      <c r="K611" s="74">
        <v>-1</v>
      </c>
      <c r="L611" s="74" t="s">
        <v>1001</v>
      </c>
      <c r="M611" s="74" t="s">
        <v>1002</v>
      </c>
      <c r="N611" s="74">
        <v>195</v>
      </c>
      <c r="O611" s="74">
        <v>195</v>
      </c>
      <c r="P611" s="118">
        <v>39</v>
      </c>
      <c r="Q611" s="74" t="s">
        <v>1058</v>
      </c>
      <c r="R611" s="74">
        <v>-1</v>
      </c>
      <c r="S611" s="120">
        <v>70</v>
      </c>
      <c r="T611" s="74">
        <v>-1</v>
      </c>
      <c r="U611" s="74">
        <v>-1</v>
      </c>
      <c r="V611" s="74">
        <v>59</v>
      </c>
      <c r="W611" s="74">
        <v>-1</v>
      </c>
      <c r="X611" s="74">
        <v>-1</v>
      </c>
      <c r="Y611" s="132">
        <v>73</v>
      </c>
      <c r="Z611" s="74">
        <v>-1</v>
      </c>
      <c r="AA611" s="74">
        <v>-1</v>
      </c>
      <c r="AB611" s="133">
        <v>65</v>
      </c>
      <c r="AC611" s="74">
        <v>-1</v>
      </c>
      <c r="AD611" s="74">
        <v>-1</v>
      </c>
      <c r="AE611" s="136">
        <f t="shared" si="18"/>
        <v>129</v>
      </c>
      <c r="AF611" s="130">
        <f t="shared" si="19"/>
        <v>202</v>
      </c>
      <c r="AG611" s="74">
        <v>100</v>
      </c>
      <c r="AH611" s="74">
        <v>1</v>
      </c>
      <c r="AI611" s="74" t="s">
        <v>1012</v>
      </c>
      <c r="AJ611" s="74">
        <v>1540</v>
      </c>
      <c r="AK611" s="74">
        <v>1555</v>
      </c>
      <c r="AL611" s="74">
        <v>1587</v>
      </c>
      <c r="AM611" s="74">
        <v>1615</v>
      </c>
      <c r="AN611" s="74">
        <v>48</v>
      </c>
      <c r="AO611" s="74" t="s">
        <v>1004</v>
      </c>
      <c r="AP611" s="74" t="s">
        <v>1005</v>
      </c>
      <c r="AQ611" s="74">
        <v>20</v>
      </c>
      <c r="AR611" s="74" t="s">
        <v>1006</v>
      </c>
      <c r="AS611" s="74" t="s">
        <v>1062</v>
      </c>
      <c r="AT611" s="74" t="s">
        <v>1008</v>
      </c>
      <c r="AU611" s="74" t="s">
        <v>1013</v>
      </c>
      <c r="AV611" s="74">
        <v>5</v>
      </c>
      <c r="AW611" s="74" t="s">
        <v>1005</v>
      </c>
      <c r="AX611" s="74">
        <v>0</v>
      </c>
      <c r="AY611" s="104">
        <v>0</v>
      </c>
    </row>
    <row r="612" spans="1:51">
      <c r="A612" s="95">
        <v>581</v>
      </c>
      <c r="B612" s="109" t="s">
        <v>1596</v>
      </c>
      <c r="C612" s="74" t="s">
        <v>1596</v>
      </c>
      <c r="D612" s="74">
        <v>6.8</v>
      </c>
      <c r="E612" s="74">
        <v>-1</v>
      </c>
      <c r="F612" s="74" t="s">
        <v>122</v>
      </c>
      <c r="G612" s="74">
        <v>-1</v>
      </c>
      <c r="H612" s="74">
        <v>-1</v>
      </c>
      <c r="I612" s="74" t="str">
        <f>HYPERLINK("[映雪.xlsx]类型!B35",'类型（5）'!$C$35)</f>
        <v>刺客</v>
      </c>
      <c r="J612" s="74">
        <v>-1</v>
      </c>
      <c r="K612" s="74">
        <v>-1</v>
      </c>
      <c r="L612" s="74" t="s">
        <v>1001</v>
      </c>
      <c r="M612" s="74" t="s">
        <v>1002</v>
      </c>
      <c r="N612" s="74">
        <v>458</v>
      </c>
      <c r="O612" s="74">
        <v>458</v>
      </c>
      <c r="P612" s="118">
        <v>76</v>
      </c>
      <c r="Q612" s="74" t="s">
        <v>1033</v>
      </c>
      <c r="R612" s="74">
        <v>-1</v>
      </c>
      <c r="S612" s="120">
        <v>67</v>
      </c>
      <c r="T612" s="74">
        <v>-1</v>
      </c>
      <c r="U612" s="74">
        <v>-1</v>
      </c>
      <c r="V612" s="74">
        <v>62</v>
      </c>
      <c r="W612" s="74">
        <v>-1</v>
      </c>
      <c r="X612" s="74">
        <v>-1</v>
      </c>
      <c r="Y612" s="132">
        <v>74</v>
      </c>
      <c r="Z612" s="74">
        <v>-1</v>
      </c>
      <c r="AA612" s="74">
        <v>-1</v>
      </c>
      <c r="AB612" s="133">
        <v>79</v>
      </c>
      <c r="AC612" s="74">
        <v>-1</v>
      </c>
      <c r="AD612" s="74">
        <v>-1</v>
      </c>
      <c r="AE612" s="136">
        <f t="shared" si="18"/>
        <v>129</v>
      </c>
      <c r="AF612" s="130">
        <f t="shared" si="19"/>
        <v>203</v>
      </c>
      <c r="AG612" s="74">
        <v>100</v>
      </c>
      <c r="AH612" s="74">
        <v>1</v>
      </c>
      <c r="AI612" s="74" t="s">
        <v>1012</v>
      </c>
      <c r="AJ612" s="74">
        <v>1526</v>
      </c>
      <c r="AK612" s="74">
        <v>1541</v>
      </c>
      <c r="AL612" s="74">
        <v>1573</v>
      </c>
      <c r="AM612" s="74">
        <v>1615</v>
      </c>
      <c r="AN612" s="74">
        <v>50</v>
      </c>
      <c r="AO612" s="74" t="s">
        <v>1004</v>
      </c>
      <c r="AP612" s="74" t="s">
        <v>1004</v>
      </c>
      <c r="AQ612" s="74">
        <v>30</v>
      </c>
      <c r="AR612" s="74" t="s">
        <v>1006</v>
      </c>
      <c r="AS612" s="74" t="s">
        <v>1007</v>
      </c>
      <c r="AT612" s="74" t="s">
        <v>1008</v>
      </c>
      <c r="AU612" s="74" t="s">
        <v>1017</v>
      </c>
      <c r="AV612" s="74">
        <v>13</v>
      </c>
      <c r="AW612" s="74" t="s">
        <v>1005</v>
      </c>
      <c r="AX612" s="74">
        <v>0</v>
      </c>
      <c r="AY612" s="104">
        <v>63</v>
      </c>
    </row>
    <row r="613" spans="1:51">
      <c r="A613" s="95">
        <v>600</v>
      </c>
      <c r="B613" s="109" t="s">
        <v>1612</v>
      </c>
      <c r="C613" s="74" t="s">
        <v>1612</v>
      </c>
      <c r="D613" s="74">
        <v>5.7</v>
      </c>
      <c r="E613" s="74">
        <v>-1</v>
      </c>
      <c r="F613" s="74" t="s">
        <v>122</v>
      </c>
      <c r="G613" s="74">
        <v>-1</v>
      </c>
      <c r="H613" s="74">
        <v>-1</v>
      </c>
      <c r="I613" s="74" t="str">
        <f>HYPERLINK("[映雪.xlsx]类型!B6",'类型（5）'!$C$6)</f>
        <v>统御全能</v>
      </c>
      <c r="J613" s="74">
        <v>-1</v>
      </c>
      <c r="K613" s="74">
        <v>-1</v>
      </c>
      <c r="L613" s="74" t="s">
        <v>1001</v>
      </c>
      <c r="M613" s="74" t="s">
        <v>1002</v>
      </c>
      <c r="N613" s="74">
        <v>943</v>
      </c>
      <c r="O613" s="74">
        <v>943</v>
      </c>
      <c r="P613" s="118">
        <v>76</v>
      </c>
      <c r="Q613" s="74" t="s">
        <v>1060</v>
      </c>
      <c r="R613" s="74">
        <v>-1</v>
      </c>
      <c r="S613" s="120">
        <v>71</v>
      </c>
      <c r="T613" s="74">
        <v>-1</v>
      </c>
      <c r="U613" s="74">
        <v>-1</v>
      </c>
      <c r="V613" s="74">
        <v>58</v>
      </c>
      <c r="W613" s="74">
        <v>-1</v>
      </c>
      <c r="X613" s="74">
        <v>-1</v>
      </c>
      <c r="Y613" s="104">
        <v>59</v>
      </c>
      <c r="Z613" s="74">
        <v>-1</v>
      </c>
      <c r="AA613" s="74">
        <v>-1</v>
      </c>
      <c r="AB613" s="129">
        <v>55</v>
      </c>
      <c r="AC613" s="74">
        <v>-1</v>
      </c>
      <c r="AD613" s="74">
        <v>-1</v>
      </c>
      <c r="AE613" s="136">
        <f t="shared" si="18"/>
        <v>129</v>
      </c>
      <c r="AF613" s="130">
        <f t="shared" si="19"/>
        <v>188</v>
      </c>
      <c r="AG613" s="74">
        <v>100</v>
      </c>
      <c r="AH613" s="74">
        <v>1</v>
      </c>
      <c r="AI613" s="74" t="s">
        <v>1012</v>
      </c>
      <c r="AJ613" s="74">
        <v>1544</v>
      </c>
      <c r="AK613" s="74">
        <v>1559</v>
      </c>
      <c r="AL613" s="74">
        <v>1612</v>
      </c>
      <c r="AM613" s="74">
        <v>1615</v>
      </c>
      <c r="AN613" s="74">
        <v>33</v>
      </c>
      <c r="AO613" s="74" t="s">
        <v>1004</v>
      </c>
      <c r="AP613" s="74" t="s">
        <v>1005</v>
      </c>
      <c r="AQ613" s="74">
        <v>30</v>
      </c>
      <c r="AR613" s="74" t="s">
        <v>1006</v>
      </c>
      <c r="AS613" s="74" t="s">
        <v>1007</v>
      </c>
      <c r="AT613" s="74" t="s">
        <v>1008</v>
      </c>
      <c r="AU613" s="74" t="s">
        <v>1027</v>
      </c>
      <c r="AV613" s="74">
        <v>7</v>
      </c>
      <c r="AW613" s="74" t="s">
        <v>1005</v>
      </c>
      <c r="AX613" s="74">
        <v>0</v>
      </c>
      <c r="AY613" s="104">
        <v>63</v>
      </c>
    </row>
    <row r="614" spans="1:51">
      <c r="A614" s="95">
        <v>655</v>
      </c>
      <c r="B614" s="109" t="s">
        <v>1660</v>
      </c>
      <c r="C614" s="74" t="s">
        <v>1660</v>
      </c>
      <c r="D614" s="74">
        <v>3.2</v>
      </c>
      <c r="E614" s="74">
        <v>-1</v>
      </c>
      <c r="F614" s="74" t="s">
        <v>38</v>
      </c>
      <c r="G614" s="74">
        <v>-1</v>
      </c>
      <c r="H614" s="74">
        <v>-1</v>
      </c>
      <c r="I614" s="74" t="str">
        <f>HYPERLINK("[映雪.xlsx]类型!B38",'类型（5）'!$C$38)</f>
        <v>战士</v>
      </c>
      <c r="J614" s="74">
        <v>-1</v>
      </c>
      <c r="K614" s="74">
        <v>-1</v>
      </c>
      <c r="L614" s="74" t="s">
        <v>1001</v>
      </c>
      <c r="M614" s="74" t="s">
        <v>1002</v>
      </c>
      <c r="N614" s="74">
        <v>272</v>
      </c>
      <c r="O614" s="74">
        <v>272</v>
      </c>
      <c r="P614" s="118">
        <v>44</v>
      </c>
      <c r="Q614" s="74" t="s">
        <v>1036</v>
      </c>
      <c r="R614" s="74">
        <v>-1</v>
      </c>
      <c r="S614" s="95">
        <v>64</v>
      </c>
      <c r="T614" s="74">
        <v>-1</v>
      </c>
      <c r="U614" s="74">
        <v>-1</v>
      </c>
      <c r="V614" s="74">
        <v>65</v>
      </c>
      <c r="W614" s="74">
        <v>-1</v>
      </c>
      <c r="X614" s="74">
        <v>-1</v>
      </c>
      <c r="Y614" s="132">
        <v>76</v>
      </c>
      <c r="Z614" s="74">
        <v>-1</v>
      </c>
      <c r="AA614" s="74">
        <v>-1</v>
      </c>
      <c r="AB614" s="129">
        <v>57</v>
      </c>
      <c r="AC614" s="74">
        <v>-1</v>
      </c>
      <c r="AD614" s="74">
        <v>-1</v>
      </c>
      <c r="AE614" s="136">
        <f t="shared" si="18"/>
        <v>129</v>
      </c>
      <c r="AF614" s="130">
        <f t="shared" si="19"/>
        <v>205</v>
      </c>
      <c r="AG614" s="74">
        <v>100</v>
      </c>
      <c r="AH614" s="74">
        <v>1</v>
      </c>
      <c r="AI614" s="74" t="s">
        <v>1012</v>
      </c>
      <c r="AJ614" s="74">
        <v>1514</v>
      </c>
      <c r="AK614" s="74">
        <v>1529</v>
      </c>
      <c r="AL614" s="74">
        <v>1563</v>
      </c>
      <c r="AM614" s="74">
        <v>1615</v>
      </c>
      <c r="AN614" s="74">
        <v>48</v>
      </c>
      <c r="AO614" s="74" t="s">
        <v>1004</v>
      </c>
      <c r="AP614" s="74" t="s">
        <v>1005</v>
      </c>
      <c r="AQ614" s="74">
        <v>65</v>
      </c>
      <c r="AR614" s="74" t="s">
        <v>1006</v>
      </c>
      <c r="AS614" s="74" t="s">
        <v>1062</v>
      </c>
      <c r="AT614" s="74" t="s">
        <v>1008</v>
      </c>
      <c r="AU614" s="74" t="s">
        <v>1013</v>
      </c>
      <c r="AV614" s="74">
        <v>2</v>
      </c>
      <c r="AW614" s="74" t="s">
        <v>1004</v>
      </c>
      <c r="AX614" s="74">
        <v>0</v>
      </c>
      <c r="AY614" s="104">
        <v>0</v>
      </c>
    </row>
    <row r="615" spans="1:51">
      <c r="A615" s="95">
        <v>666</v>
      </c>
      <c r="B615" s="109" t="s">
        <v>726</v>
      </c>
      <c r="C615" s="74" t="s">
        <v>726</v>
      </c>
      <c r="D615" s="74">
        <v>4.9</v>
      </c>
      <c r="E615" s="74">
        <v>-1</v>
      </c>
      <c r="F615" s="74" t="s">
        <v>38</v>
      </c>
      <c r="G615" s="74">
        <v>-1</v>
      </c>
      <c r="H615" s="74">
        <v>-1</v>
      </c>
      <c r="I615" s="74" t="str">
        <f>HYPERLINK("[映雪.xlsx]类型!B2",'类型（5）'!$C$2)</f>
        <v>统御强化</v>
      </c>
      <c r="J615" s="74">
        <v>-1</v>
      </c>
      <c r="K615" s="74">
        <v>-1</v>
      </c>
      <c r="L615" s="74" t="s">
        <v>1001</v>
      </c>
      <c r="M615" s="74" t="s">
        <v>1002</v>
      </c>
      <c r="N615" s="74">
        <v>659</v>
      </c>
      <c r="O615" s="74">
        <v>659</v>
      </c>
      <c r="P615" s="118">
        <v>44</v>
      </c>
      <c r="Q615" s="74" t="s">
        <v>1060</v>
      </c>
      <c r="R615" s="74">
        <v>-1</v>
      </c>
      <c r="S615" s="120">
        <v>74</v>
      </c>
      <c r="T615" s="74">
        <v>-1</v>
      </c>
      <c r="U615" s="74">
        <v>-1</v>
      </c>
      <c r="V615" s="74">
        <v>55</v>
      </c>
      <c r="W615" s="74">
        <v>-1</v>
      </c>
      <c r="X615" s="74">
        <v>-1</v>
      </c>
      <c r="Y615" s="104">
        <v>56</v>
      </c>
      <c r="Z615" s="74">
        <v>-1</v>
      </c>
      <c r="AA615" s="74">
        <v>-1</v>
      </c>
      <c r="AB615" s="129">
        <v>63</v>
      </c>
      <c r="AC615" s="74">
        <v>-1</v>
      </c>
      <c r="AD615" s="74">
        <v>-1</v>
      </c>
      <c r="AE615" s="136">
        <f t="shared" si="18"/>
        <v>129</v>
      </c>
      <c r="AF615" s="130">
        <f t="shared" si="19"/>
        <v>185</v>
      </c>
      <c r="AG615" s="74">
        <v>100</v>
      </c>
      <c r="AH615" s="74">
        <v>1</v>
      </c>
      <c r="AI615" s="74" t="s">
        <v>1012</v>
      </c>
      <c r="AJ615" s="74">
        <v>1528</v>
      </c>
      <c r="AK615" s="74">
        <v>1543</v>
      </c>
      <c r="AL615" s="74">
        <v>1615</v>
      </c>
      <c r="AM615" s="74">
        <v>1615</v>
      </c>
      <c r="AN615" s="74">
        <v>51</v>
      </c>
      <c r="AO615" s="74" t="s">
        <v>1004</v>
      </c>
      <c r="AP615" s="74" t="s">
        <v>1004</v>
      </c>
      <c r="AQ615" s="74">
        <v>48</v>
      </c>
      <c r="AR615" s="74" t="s">
        <v>1006</v>
      </c>
      <c r="AS615" s="74" t="s">
        <v>1007</v>
      </c>
      <c r="AT615" s="74" t="s">
        <v>1008</v>
      </c>
      <c r="AU615" s="74" t="s">
        <v>1009</v>
      </c>
      <c r="AV615" s="74">
        <v>8</v>
      </c>
      <c r="AW615" s="74" t="s">
        <v>1004</v>
      </c>
      <c r="AX615" s="74">
        <v>0</v>
      </c>
      <c r="AY615" s="104">
        <v>0</v>
      </c>
    </row>
    <row r="616" spans="1:51">
      <c r="A616" s="95">
        <v>688</v>
      </c>
      <c r="B616" s="109" t="s">
        <v>1690</v>
      </c>
      <c r="C616" s="74" t="s">
        <v>1690</v>
      </c>
      <c r="D616" s="74">
        <v>5.7</v>
      </c>
      <c r="E616" s="74">
        <v>-1</v>
      </c>
      <c r="F616" s="74" t="s">
        <v>140</v>
      </c>
      <c r="G616" s="74">
        <v>-1</v>
      </c>
      <c r="H616" s="74">
        <v>-1</v>
      </c>
      <c r="I616" s="99" t="str">
        <f>HYPERLINK("[映雪.xlsx]类型!B25",'类型（5）'!$C$25)</f>
        <v>教师</v>
      </c>
      <c r="J616" s="74">
        <v>-1</v>
      </c>
      <c r="K616" s="74">
        <v>-1</v>
      </c>
      <c r="L616" s="74" t="s">
        <v>1001</v>
      </c>
      <c r="M616" s="74" t="s">
        <v>1002</v>
      </c>
      <c r="N616" s="74">
        <v>690</v>
      </c>
      <c r="O616" s="74">
        <v>690</v>
      </c>
      <c r="P616" s="118">
        <v>72</v>
      </c>
      <c r="Q616" s="74" t="s">
        <v>1036</v>
      </c>
      <c r="R616" s="74">
        <v>-1</v>
      </c>
      <c r="S616" s="95">
        <v>61</v>
      </c>
      <c r="T616" s="74">
        <v>-1</v>
      </c>
      <c r="U616" s="74">
        <v>-1</v>
      </c>
      <c r="V616" s="74">
        <v>68</v>
      </c>
      <c r="W616" s="74">
        <v>-1</v>
      </c>
      <c r="X616" s="74">
        <v>-1</v>
      </c>
      <c r="Y616" s="132">
        <v>67</v>
      </c>
      <c r="Z616" s="74">
        <v>-1</v>
      </c>
      <c r="AA616" s="74">
        <v>-1</v>
      </c>
      <c r="AB616" s="133">
        <v>67</v>
      </c>
      <c r="AC616" s="74">
        <v>-1</v>
      </c>
      <c r="AD616" s="74">
        <v>-1</v>
      </c>
      <c r="AE616" s="136">
        <f t="shared" si="18"/>
        <v>129</v>
      </c>
      <c r="AF616" s="130">
        <f t="shared" si="19"/>
        <v>196</v>
      </c>
      <c r="AG616" s="74">
        <v>100</v>
      </c>
      <c r="AH616" s="74">
        <v>1</v>
      </c>
      <c r="AI616" s="74" t="s">
        <v>1012</v>
      </c>
      <c r="AJ616" s="74">
        <v>1531</v>
      </c>
      <c r="AK616" s="74">
        <v>1546</v>
      </c>
      <c r="AL616" s="74">
        <v>1580</v>
      </c>
      <c r="AM616" s="74">
        <v>1615</v>
      </c>
      <c r="AN616" s="74">
        <v>3</v>
      </c>
      <c r="AO616" s="74" t="s">
        <v>1004</v>
      </c>
      <c r="AP616" s="74" t="s">
        <v>1004</v>
      </c>
      <c r="AQ616" s="74">
        <v>22</v>
      </c>
      <c r="AR616" s="74" t="s">
        <v>1006</v>
      </c>
      <c r="AS616" s="74" t="s">
        <v>1148</v>
      </c>
      <c r="AT616" s="74" t="s">
        <v>1023</v>
      </c>
      <c r="AU616" s="74" t="s">
        <v>1009</v>
      </c>
      <c r="AV616" s="74">
        <v>7</v>
      </c>
      <c r="AW616" s="74" t="s">
        <v>1004</v>
      </c>
      <c r="AX616" s="74">
        <v>0</v>
      </c>
      <c r="AY616" s="104">
        <v>0</v>
      </c>
    </row>
    <row r="617" spans="1:51">
      <c r="A617" s="95">
        <v>869</v>
      </c>
      <c r="B617" s="109" t="s">
        <v>1849</v>
      </c>
      <c r="C617" s="74" t="s">
        <v>1849</v>
      </c>
      <c r="D617" s="74">
        <v>9.2</v>
      </c>
      <c r="E617" s="74">
        <v>-1</v>
      </c>
      <c r="F617" s="74" t="s">
        <v>104</v>
      </c>
      <c r="G617" s="74">
        <v>-1</v>
      </c>
      <c r="H617" s="74">
        <v>-1</v>
      </c>
      <c r="I617" s="99" t="str">
        <f>HYPERLINK("[映雪.xlsx]类型!B29",'类型（5）'!$C$29)</f>
        <v>偶像</v>
      </c>
      <c r="J617" s="74">
        <v>-1</v>
      </c>
      <c r="K617" s="74">
        <v>-1</v>
      </c>
      <c r="L617" s="74" t="s">
        <v>1001</v>
      </c>
      <c r="M617" s="74" t="s">
        <v>1002</v>
      </c>
      <c r="N617" s="74">
        <v>803</v>
      </c>
      <c r="O617" s="74">
        <v>803</v>
      </c>
      <c r="P617" s="118">
        <v>66</v>
      </c>
      <c r="Q617" s="74" t="s">
        <v>1044</v>
      </c>
      <c r="R617" s="74">
        <v>-1</v>
      </c>
      <c r="S617" s="95">
        <v>56</v>
      </c>
      <c r="T617" s="74">
        <v>-1</v>
      </c>
      <c r="U617" s="74">
        <v>-1</v>
      </c>
      <c r="V617" s="122">
        <v>73</v>
      </c>
      <c r="W617" s="74">
        <v>-1</v>
      </c>
      <c r="X617" s="74">
        <v>-1</v>
      </c>
      <c r="Y617" s="104">
        <v>54</v>
      </c>
      <c r="Z617" s="74">
        <v>-1</v>
      </c>
      <c r="AA617" s="74">
        <v>-1</v>
      </c>
      <c r="AB617" s="129">
        <v>61</v>
      </c>
      <c r="AC617" s="74">
        <v>-1</v>
      </c>
      <c r="AD617" s="74">
        <v>-1</v>
      </c>
      <c r="AE617" s="136">
        <f t="shared" si="18"/>
        <v>129</v>
      </c>
      <c r="AF617" s="130">
        <f t="shared" si="19"/>
        <v>183</v>
      </c>
      <c r="AG617" s="74">
        <v>100</v>
      </c>
      <c r="AH617" s="74">
        <v>1</v>
      </c>
      <c r="AI617" s="74" t="s">
        <v>1012</v>
      </c>
      <c r="AJ617" s="74">
        <v>1561</v>
      </c>
      <c r="AK617" s="74">
        <v>1576</v>
      </c>
      <c r="AL617" s="74">
        <v>1641</v>
      </c>
      <c r="AM617" s="74">
        <v>1615</v>
      </c>
      <c r="AN617" s="74">
        <v>86</v>
      </c>
      <c r="AO617" s="74" t="s">
        <v>1004</v>
      </c>
      <c r="AP617" s="74" t="s">
        <v>1005</v>
      </c>
      <c r="AQ617" s="74">
        <v>60</v>
      </c>
      <c r="AR617" s="74" t="s">
        <v>1006</v>
      </c>
      <c r="AS617" s="74" t="s">
        <v>1007</v>
      </c>
      <c r="AT617" s="74" t="s">
        <v>1008</v>
      </c>
      <c r="AU617" s="74" t="s">
        <v>1017</v>
      </c>
      <c r="AV617" s="74">
        <v>13</v>
      </c>
      <c r="AW617" s="74" t="s">
        <v>1005</v>
      </c>
      <c r="AX617" s="74">
        <v>0</v>
      </c>
      <c r="AY617" s="104">
        <v>0</v>
      </c>
    </row>
    <row r="618" spans="1:51">
      <c r="A618" s="95">
        <v>925</v>
      </c>
      <c r="B618" s="109" t="s">
        <v>1898</v>
      </c>
      <c r="C618" s="74" t="s">
        <v>1898</v>
      </c>
      <c r="D618" s="74">
        <v>4.2</v>
      </c>
      <c r="E618" s="74">
        <v>-1</v>
      </c>
      <c r="F618" s="74" t="s">
        <v>72</v>
      </c>
      <c r="G618" s="74">
        <v>-1</v>
      </c>
      <c r="H618" s="74">
        <v>-1</v>
      </c>
      <c r="I618" s="74" t="str">
        <f>HYPERLINK("[映雪.xlsx]类型!B9",'类型（5）'!$C$9)</f>
        <v>家政全能</v>
      </c>
      <c r="J618" s="74">
        <v>-1</v>
      </c>
      <c r="K618" s="74">
        <v>-1</v>
      </c>
      <c r="L618" s="74" t="s">
        <v>1001</v>
      </c>
      <c r="M618" s="74" t="s">
        <v>1002</v>
      </c>
      <c r="N618" s="74">
        <v>250</v>
      </c>
      <c r="O618" s="74">
        <v>250</v>
      </c>
      <c r="P618" s="118">
        <v>550</v>
      </c>
      <c r="Q618" s="74" t="s">
        <v>1035</v>
      </c>
      <c r="R618" s="74">
        <v>-1</v>
      </c>
      <c r="S618" s="120">
        <v>67</v>
      </c>
      <c r="T618" s="74">
        <v>-1</v>
      </c>
      <c r="U618" s="74">
        <v>-1</v>
      </c>
      <c r="V618" s="74">
        <v>62</v>
      </c>
      <c r="W618" s="74">
        <v>-1</v>
      </c>
      <c r="X618" s="74">
        <v>-1</v>
      </c>
      <c r="Y618" s="132">
        <v>67</v>
      </c>
      <c r="Z618" s="74">
        <v>-1</v>
      </c>
      <c r="AA618" s="74">
        <v>-1</v>
      </c>
      <c r="AB618" s="133">
        <v>74</v>
      </c>
      <c r="AC618" s="74">
        <v>-1</v>
      </c>
      <c r="AD618" s="74">
        <v>-1</v>
      </c>
      <c r="AE618" s="136">
        <f t="shared" si="18"/>
        <v>129</v>
      </c>
      <c r="AF618" s="130">
        <f t="shared" si="19"/>
        <v>196</v>
      </c>
      <c r="AG618" s="74">
        <v>100</v>
      </c>
      <c r="AH618" s="74">
        <v>1</v>
      </c>
      <c r="AI618" s="74" t="s">
        <v>1012</v>
      </c>
      <c r="AJ618" s="74">
        <v>1569</v>
      </c>
      <c r="AK618" s="74">
        <v>1584</v>
      </c>
      <c r="AL618" s="74">
        <v>1616</v>
      </c>
      <c r="AM618" s="74">
        <v>1615</v>
      </c>
      <c r="AN618" s="74">
        <v>21</v>
      </c>
      <c r="AO618" s="74" t="s">
        <v>1004</v>
      </c>
      <c r="AP618" s="74" t="s">
        <v>1004</v>
      </c>
      <c r="AQ618" s="74">
        <v>58</v>
      </c>
      <c r="AR618" s="74" t="s">
        <v>1054</v>
      </c>
      <c r="AS618" s="74" t="s">
        <v>1007</v>
      </c>
      <c r="AT618" s="74" t="s">
        <v>1008</v>
      </c>
      <c r="AU618" s="74" t="s">
        <v>1009</v>
      </c>
      <c r="AV618" s="74">
        <v>11</v>
      </c>
      <c r="AW618" s="74" t="s">
        <v>1005</v>
      </c>
      <c r="AX618" s="74">
        <v>0</v>
      </c>
      <c r="AY618" s="104">
        <v>0</v>
      </c>
    </row>
    <row r="619" spans="1:51">
      <c r="A619" s="95">
        <v>968</v>
      </c>
      <c r="B619" s="109" t="s">
        <v>1936</v>
      </c>
      <c r="C619" s="74" t="s">
        <v>1936</v>
      </c>
      <c r="D619" s="74">
        <v>8.8</v>
      </c>
      <c r="E619" s="74">
        <v>-1</v>
      </c>
      <c r="F619" s="74" t="s">
        <v>48</v>
      </c>
      <c r="G619" s="74">
        <v>-1</v>
      </c>
      <c r="H619" s="74">
        <v>-1</v>
      </c>
      <c r="I619" s="96" t="str">
        <f>HYPERLINK("[映雪.xlsx]类型!B27",'类型（5）'!$C$27)</f>
        <v>骑士</v>
      </c>
      <c r="J619" s="74">
        <v>-1</v>
      </c>
      <c r="K619" s="74">
        <v>-1</v>
      </c>
      <c r="L619" s="74" t="s">
        <v>1001</v>
      </c>
      <c r="M619" s="74" t="s">
        <v>1002</v>
      </c>
      <c r="N619" s="74">
        <v>127</v>
      </c>
      <c r="O619" s="74">
        <v>127</v>
      </c>
      <c r="P619" s="118">
        <v>171</v>
      </c>
      <c r="Q619" s="74" t="s">
        <v>1022</v>
      </c>
      <c r="R619" s="74">
        <v>-1</v>
      </c>
      <c r="S619" s="120">
        <v>74</v>
      </c>
      <c r="T619" s="74">
        <v>-1</v>
      </c>
      <c r="U619" s="74">
        <v>-1</v>
      </c>
      <c r="V619" s="74">
        <v>55</v>
      </c>
      <c r="W619" s="74">
        <v>-1</v>
      </c>
      <c r="X619" s="74">
        <v>-1</v>
      </c>
      <c r="Y619" s="131">
        <v>79</v>
      </c>
      <c r="Z619" s="74">
        <v>-1</v>
      </c>
      <c r="AA619" s="74">
        <v>-1</v>
      </c>
      <c r="AB619" s="129">
        <v>61</v>
      </c>
      <c r="AC619" s="74">
        <v>-1</v>
      </c>
      <c r="AD619" s="74">
        <v>-1</v>
      </c>
      <c r="AE619" s="136">
        <f t="shared" si="18"/>
        <v>129</v>
      </c>
      <c r="AF619" s="130">
        <f t="shared" si="19"/>
        <v>208</v>
      </c>
      <c r="AG619" s="74">
        <v>100</v>
      </c>
      <c r="AH619" s="74">
        <v>1</v>
      </c>
      <c r="AI619" s="74" t="s">
        <v>1012</v>
      </c>
      <c r="AJ619" s="74">
        <v>1578</v>
      </c>
      <c r="AK619" s="74">
        <v>1593</v>
      </c>
      <c r="AL619" s="74">
        <v>1638</v>
      </c>
      <c r="AM619" s="74">
        <v>1615</v>
      </c>
      <c r="AN619" s="74">
        <v>30</v>
      </c>
      <c r="AO619" s="74" t="s">
        <v>1004</v>
      </c>
      <c r="AP619" s="74" t="s">
        <v>1005</v>
      </c>
      <c r="AQ619" s="74">
        <v>75</v>
      </c>
      <c r="AR619" s="74" t="s">
        <v>1006</v>
      </c>
      <c r="AS619" s="74" t="s">
        <v>1007</v>
      </c>
      <c r="AT619" s="74" t="s">
        <v>1008</v>
      </c>
      <c r="AU619" s="74" t="s">
        <v>1009</v>
      </c>
      <c r="AV619" s="74">
        <v>7</v>
      </c>
      <c r="AW619" s="74" t="s">
        <v>1004</v>
      </c>
      <c r="AX619" s="74">
        <v>0</v>
      </c>
      <c r="AY619" s="104">
        <v>0</v>
      </c>
    </row>
    <row r="620" spans="1:51">
      <c r="A620" s="95">
        <v>983</v>
      </c>
      <c r="B620" s="109" t="s">
        <v>1950</v>
      </c>
      <c r="C620" s="74" t="s">
        <v>1950</v>
      </c>
      <c r="D620" s="74">
        <v>6.7</v>
      </c>
      <c r="E620" s="74">
        <v>-1</v>
      </c>
      <c r="F620" s="74" t="s">
        <v>48</v>
      </c>
      <c r="G620" s="74">
        <v>-1</v>
      </c>
      <c r="H620" s="74">
        <v>-1</v>
      </c>
      <c r="I620" s="96" t="str">
        <f>HYPERLINK("[映雪.xlsx]类型!B23",'类型（5）'!$C$23)</f>
        <v>管家</v>
      </c>
      <c r="J620" s="74">
        <v>-1</v>
      </c>
      <c r="K620" s="74">
        <v>-1</v>
      </c>
      <c r="L620" s="74" t="s">
        <v>1001</v>
      </c>
      <c r="M620" s="74" t="s">
        <v>1002</v>
      </c>
      <c r="N620" s="74">
        <v>279</v>
      </c>
      <c r="O620" s="74">
        <v>279</v>
      </c>
      <c r="P620" s="118">
        <v>591</v>
      </c>
      <c r="Q620" s="74" t="s">
        <v>1035</v>
      </c>
      <c r="R620" s="74">
        <v>-1</v>
      </c>
      <c r="S620" s="95">
        <v>62</v>
      </c>
      <c r="T620" s="74">
        <v>-1</v>
      </c>
      <c r="U620" s="74">
        <v>-1</v>
      </c>
      <c r="V620" s="74">
        <v>67</v>
      </c>
      <c r="W620" s="74">
        <v>-1</v>
      </c>
      <c r="X620" s="74">
        <v>-1</v>
      </c>
      <c r="Y620" s="104">
        <v>60</v>
      </c>
      <c r="Z620" s="74">
        <v>-1</v>
      </c>
      <c r="AA620" s="74">
        <v>-1</v>
      </c>
      <c r="AB620" s="129">
        <v>50</v>
      </c>
      <c r="AC620" s="74">
        <v>-1</v>
      </c>
      <c r="AD620" s="74">
        <v>-1</v>
      </c>
      <c r="AE620" s="136">
        <f t="shared" si="18"/>
        <v>129</v>
      </c>
      <c r="AF620" s="130">
        <f t="shared" si="19"/>
        <v>189</v>
      </c>
      <c r="AG620" s="74">
        <v>100</v>
      </c>
      <c r="AH620" s="74">
        <v>1</v>
      </c>
      <c r="AI620" s="74" t="s">
        <v>1012</v>
      </c>
      <c r="AJ620" s="74">
        <v>1530</v>
      </c>
      <c r="AK620" s="74">
        <v>1545</v>
      </c>
      <c r="AL620" s="74">
        <v>1596</v>
      </c>
      <c r="AM620" s="74">
        <v>1615</v>
      </c>
      <c r="AN620" s="74">
        <v>27</v>
      </c>
      <c r="AO620" s="74" t="s">
        <v>1004</v>
      </c>
      <c r="AP620" s="74" t="s">
        <v>1005</v>
      </c>
      <c r="AQ620" s="74">
        <v>45</v>
      </c>
      <c r="AR620" s="74" t="s">
        <v>1006</v>
      </c>
      <c r="AS620" s="74" t="s">
        <v>1007</v>
      </c>
      <c r="AT620" s="74" t="s">
        <v>1023</v>
      </c>
      <c r="AU620" s="74" t="s">
        <v>1009</v>
      </c>
      <c r="AV620" s="74">
        <v>2</v>
      </c>
      <c r="AW620" s="74" t="s">
        <v>1004</v>
      </c>
      <c r="AX620" s="74">
        <v>0</v>
      </c>
      <c r="AY620" s="104">
        <v>0</v>
      </c>
    </row>
    <row r="621" spans="1:51">
      <c r="A621" s="95">
        <v>1004</v>
      </c>
      <c r="B621" s="109" t="s">
        <v>1969</v>
      </c>
      <c r="C621" s="74" t="s">
        <v>1969</v>
      </c>
      <c r="D621" s="74">
        <v>4.5</v>
      </c>
      <c r="E621" s="74">
        <v>-1</v>
      </c>
      <c r="F621" s="74" t="s">
        <v>50</v>
      </c>
      <c r="G621" s="74">
        <v>-1</v>
      </c>
      <c r="H621" s="74">
        <v>-1</v>
      </c>
      <c r="I621" s="74" t="str">
        <f>HYPERLINK("[映雪.xlsx]类型!B7",'类型（5）'!$C$7)</f>
        <v>武勇全能</v>
      </c>
      <c r="J621" s="74">
        <v>-1</v>
      </c>
      <c r="K621" s="74">
        <v>-1</v>
      </c>
      <c r="L621" s="74" t="s">
        <v>1001</v>
      </c>
      <c r="M621" s="74" t="s">
        <v>1002</v>
      </c>
      <c r="N621" s="74">
        <v>1004</v>
      </c>
      <c r="O621" s="74">
        <v>1004</v>
      </c>
      <c r="P621" s="118">
        <v>347</v>
      </c>
      <c r="Q621" s="74" t="s">
        <v>1051</v>
      </c>
      <c r="R621" s="74">
        <v>-1</v>
      </c>
      <c r="S621" s="95">
        <v>58</v>
      </c>
      <c r="T621" s="74">
        <v>-1</v>
      </c>
      <c r="U621" s="74">
        <v>-1</v>
      </c>
      <c r="V621" s="122">
        <v>71</v>
      </c>
      <c r="W621" s="74">
        <v>-1</v>
      </c>
      <c r="X621" s="74">
        <v>-1</v>
      </c>
      <c r="Y621" s="104">
        <v>60</v>
      </c>
      <c r="Z621" s="74">
        <v>-1</v>
      </c>
      <c r="AA621" s="74">
        <v>-1</v>
      </c>
      <c r="AB621" s="133">
        <v>65</v>
      </c>
      <c r="AC621" s="74">
        <v>-1</v>
      </c>
      <c r="AD621" s="74">
        <v>-1</v>
      </c>
      <c r="AE621" s="136">
        <f t="shared" si="18"/>
        <v>129</v>
      </c>
      <c r="AF621" s="130">
        <f t="shared" si="19"/>
        <v>189</v>
      </c>
      <c r="AG621" s="74">
        <v>100</v>
      </c>
      <c r="AH621" s="74">
        <v>1</v>
      </c>
      <c r="AI621" s="74" t="s">
        <v>1012</v>
      </c>
      <c r="AJ621" s="74">
        <v>1583</v>
      </c>
      <c r="AK621" s="74">
        <v>1598</v>
      </c>
      <c r="AL621" s="74">
        <v>1657</v>
      </c>
      <c r="AM621" s="74">
        <v>1615</v>
      </c>
      <c r="AN621" s="74">
        <v>90</v>
      </c>
      <c r="AO621" s="74" t="s">
        <v>1004</v>
      </c>
      <c r="AP621" s="74" t="s">
        <v>1005</v>
      </c>
      <c r="AQ621" s="74">
        <v>77</v>
      </c>
      <c r="AR621" s="74" t="s">
        <v>1006</v>
      </c>
      <c r="AS621" s="74" t="s">
        <v>1007</v>
      </c>
      <c r="AT621" s="74" t="s">
        <v>1008</v>
      </c>
      <c r="AU621" s="74" t="s">
        <v>1017</v>
      </c>
      <c r="AV621" s="74">
        <v>7</v>
      </c>
      <c r="AW621" s="74" t="s">
        <v>1005</v>
      </c>
      <c r="AX621" s="74">
        <v>0</v>
      </c>
      <c r="AY621" s="104">
        <v>0</v>
      </c>
    </row>
    <row r="622" spans="1:51">
      <c r="A622" s="95">
        <v>1216</v>
      </c>
      <c r="B622" s="109" t="s">
        <v>2160</v>
      </c>
      <c r="C622" s="74" t="s">
        <v>2160</v>
      </c>
      <c r="D622" s="74">
        <v>6.9</v>
      </c>
      <c r="E622" s="74">
        <v>-1</v>
      </c>
      <c r="F622" s="74" t="s">
        <v>66</v>
      </c>
      <c r="G622" s="74">
        <v>-1</v>
      </c>
      <c r="H622" s="74">
        <v>-1</v>
      </c>
      <c r="I622" s="96" t="str">
        <f>HYPERLINK("[映雪.xlsx]类型!B27",'类型（5）'!$C$27)</f>
        <v>骑士</v>
      </c>
      <c r="J622" s="74">
        <v>-1</v>
      </c>
      <c r="K622" s="74">
        <v>-1</v>
      </c>
      <c r="L622" s="74" t="s">
        <v>1001</v>
      </c>
      <c r="M622" s="74" t="s">
        <v>1002</v>
      </c>
      <c r="N622" s="74">
        <v>1160</v>
      </c>
      <c r="O622" s="74">
        <v>1160</v>
      </c>
      <c r="P622" s="118">
        <v>493</v>
      </c>
      <c r="Q622" s="74" t="s">
        <v>1085</v>
      </c>
      <c r="R622" s="74">
        <v>-1</v>
      </c>
      <c r="S622" s="95">
        <v>53</v>
      </c>
      <c r="T622" s="74">
        <v>-1</v>
      </c>
      <c r="U622" s="74">
        <v>-1</v>
      </c>
      <c r="V622" s="122">
        <v>76</v>
      </c>
      <c r="W622" s="74">
        <v>-1</v>
      </c>
      <c r="X622" s="74">
        <v>-1</v>
      </c>
      <c r="Y622" s="104">
        <v>51</v>
      </c>
      <c r="Z622" s="74">
        <v>-1</v>
      </c>
      <c r="AA622" s="74">
        <v>-1</v>
      </c>
      <c r="AB622" s="133">
        <v>73</v>
      </c>
      <c r="AC622" s="74">
        <v>-1</v>
      </c>
      <c r="AD622" s="74">
        <v>-1</v>
      </c>
      <c r="AE622" s="136">
        <f t="shared" si="18"/>
        <v>129</v>
      </c>
      <c r="AF622" s="130">
        <f t="shared" si="19"/>
        <v>180</v>
      </c>
      <c r="AG622" s="74">
        <v>100</v>
      </c>
      <c r="AH622" s="74">
        <v>1</v>
      </c>
      <c r="AI622" s="74" t="s">
        <v>1012</v>
      </c>
      <c r="AJ622" s="74">
        <v>1530</v>
      </c>
      <c r="AK622" s="74">
        <v>1545</v>
      </c>
      <c r="AL622" s="74">
        <v>1569</v>
      </c>
      <c r="AM622" s="74">
        <v>1615</v>
      </c>
      <c r="AN622" s="74">
        <v>37</v>
      </c>
      <c r="AO622" s="74" t="s">
        <v>1004</v>
      </c>
      <c r="AP622" s="74" t="s">
        <v>1005</v>
      </c>
      <c r="AQ622" s="74">
        <v>44</v>
      </c>
      <c r="AR622" s="74" t="s">
        <v>1006</v>
      </c>
      <c r="AS622" s="74" t="s">
        <v>1007</v>
      </c>
      <c r="AT622" s="74" t="s">
        <v>1008</v>
      </c>
      <c r="AU622" s="74" t="s">
        <v>1009</v>
      </c>
      <c r="AV622" s="74">
        <v>12</v>
      </c>
      <c r="AW622" s="74" t="s">
        <v>1004</v>
      </c>
      <c r="AX622" s="74">
        <v>0</v>
      </c>
      <c r="AY622" s="104">
        <v>0</v>
      </c>
    </row>
    <row r="623" spans="1:51">
      <c r="A623" s="95">
        <v>1304</v>
      </c>
      <c r="B623" s="109" t="s">
        <v>2236</v>
      </c>
      <c r="C623" s="74" t="s">
        <v>2236</v>
      </c>
      <c r="D623" s="74">
        <v>6.5</v>
      </c>
      <c r="E623" s="74">
        <v>-1</v>
      </c>
      <c r="F623" s="74" t="s">
        <v>58</v>
      </c>
      <c r="G623" s="74">
        <v>-1</v>
      </c>
      <c r="H623" s="74">
        <v>-1</v>
      </c>
      <c r="I623" s="74" t="str">
        <f>HYPERLINK("[映雪.xlsx]类型!B35",'类型（5）'!$C$35)</f>
        <v>刺客</v>
      </c>
      <c r="J623" s="74">
        <v>-1</v>
      </c>
      <c r="K623" s="74">
        <v>-1</v>
      </c>
      <c r="L623" s="74" t="s">
        <v>1001</v>
      </c>
      <c r="M623" s="74" t="s">
        <v>1002</v>
      </c>
      <c r="N623" s="74">
        <v>1239</v>
      </c>
      <c r="O623" s="74">
        <v>1239</v>
      </c>
      <c r="P623" s="118">
        <v>34</v>
      </c>
      <c r="Q623" s="74" t="s">
        <v>1069</v>
      </c>
      <c r="R623" s="74">
        <v>-1</v>
      </c>
      <c r="S623" s="95">
        <v>55</v>
      </c>
      <c r="T623" s="74">
        <v>-1</v>
      </c>
      <c r="U623" s="74">
        <v>-1</v>
      </c>
      <c r="V623" s="122">
        <v>74</v>
      </c>
      <c r="W623" s="74">
        <v>-1</v>
      </c>
      <c r="X623" s="74">
        <v>-1</v>
      </c>
      <c r="Y623" s="104">
        <v>49</v>
      </c>
      <c r="Z623" s="74">
        <v>-1</v>
      </c>
      <c r="AA623" s="74">
        <v>-1</v>
      </c>
      <c r="AB623" s="129">
        <v>46</v>
      </c>
      <c r="AC623" s="74">
        <v>-1</v>
      </c>
      <c r="AD623" s="74">
        <v>-1</v>
      </c>
      <c r="AE623" s="136">
        <f t="shared" si="18"/>
        <v>129</v>
      </c>
      <c r="AF623" s="130">
        <f t="shared" si="19"/>
        <v>178</v>
      </c>
      <c r="AG623" s="74">
        <v>100</v>
      </c>
      <c r="AH623" s="74">
        <v>1</v>
      </c>
      <c r="AI623" s="74" t="s">
        <v>1012</v>
      </c>
      <c r="AJ623" s="74">
        <v>1479</v>
      </c>
      <c r="AK623" s="74">
        <v>1494</v>
      </c>
      <c r="AL623" s="74">
        <v>1542</v>
      </c>
      <c r="AM623" s="74">
        <v>1615</v>
      </c>
      <c r="AN623" s="74">
        <v>0</v>
      </c>
      <c r="AO623" s="74" t="s">
        <v>1004</v>
      </c>
      <c r="AP623" s="74" t="s">
        <v>1005</v>
      </c>
      <c r="AQ623" s="74">
        <v>84</v>
      </c>
      <c r="AR623" s="74" t="s">
        <v>1006</v>
      </c>
      <c r="AS623" s="74" t="s">
        <v>1007</v>
      </c>
      <c r="AT623" s="74" t="s">
        <v>1008</v>
      </c>
      <c r="AU623" s="74" t="s">
        <v>1038</v>
      </c>
      <c r="AV623" s="74">
        <v>14</v>
      </c>
      <c r="AW623" s="74" t="s">
        <v>1005</v>
      </c>
      <c r="AX623" s="74">
        <v>0</v>
      </c>
      <c r="AY623" s="104">
        <v>0</v>
      </c>
    </row>
    <row r="624" spans="1:51">
      <c r="A624" s="95">
        <v>1438</v>
      </c>
      <c r="B624" s="109" t="s">
        <v>2352</v>
      </c>
      <c r="C624" s="74" t="s">
        <v>2352</v>
      </c>
      <c r="D624" s="74">
        <v>6.1</v>
      </c>
      <c r="E624" s="74">
        <v>-1</v>
      </c>
      <c r="F624" s="74" t="s">
        <v>40</v>
      </c>
      <c r="G624" s="74">
        <v>-1</v>
      </c>
      <c r="H624" s="74">
        <v>-1</v>
      </c>
      <c r="I624" s="99" t="str">
        <f>HYPERLINK("[映雪.xlsx]类型!B39",'类型（5）'!$C$39)</f>
        <v>狙撃手</v>
      </c>
      <c r="J624" s="74">
        <v>-1</v>
      </c>
      <c r="K624" s="74">
        <v>-1</v>
      </c>
      <c r="L624" s="74" t="s">
        <v>1001</v>
      </c>
      <c r="M624" s="74" t="s">
        <v>1002</v>
      </c>
      <c r="N624" s="74">
        <v>1510</v>
      </c>
      <c r="O624" s="74">
        <v>1510</v>
      </c>
      <c r="P624" s="118">
        <v>502</v>
      </c>
      <c r="Q624" s="74" t="s">
        <v>1051</v>
      </c>
      <c r="R624" s="74">
        <v>-1</v>
      </c>
      <c r="S624" s="95">
        <v>57</v>
      </c>
      <c r="T624" s="74">
        <v>-1</v>
      </c>
      <c r="U624" s="74">
        <v>-1</v>
      </c>
      <c r="V624" s="122">
        <v>72</v>
      </c>
      <c r="W624" s="74">
        <v>-1</v>
      </c>
      <c r="X624" s="74">
        <v>-1</v>
      </c>
      <c r="Y624" s="104">
        <v>60</v>
      </c>
      <c r="Z624" s="74">
        <v>-1</v>
      </c>
      <c r="AA624" s="74">
        <v>-1</v>
      </c>
      <c r="AB624" s="129">
        <v>56</v>
      </c>
      <c r="AC624" s="74">
        <v>-1</v>
      </c>
      <c r="AD624" s="74">
        <v>-1</v>
      </c>
      <c r="AE624" s="136">
        <f t="shared" si="18"/>
        <v>129</v>
      </c>
      <c r="AF624" s="130">
        <f t="shared" si="19"/>
        <v>189</v>
      </c>
      <c r="AG624" s="74">
        <v>100</v>
      </c>
      <c r="AH624" s="74">
        <v>1</v>
      </c>
      <c r="AI624" s="74" t="s">
        <v>1012</v>
      </c>
      <c r="AJ624" s="74">
        <v>1541</v>
      </c>
      <c r="AK624" s="74">
        <v>1556</v>
      </c>
      <c r="AL624" s="74">
        <v>1600</v>
      </c>
      <c r="AM624" s="74">
        <v>1615</v>
      </c>
      <c r="AN624" s="74">
        <v>0</v>
      </c>
      <c r="AO624" s="74" t="s">
        <v>1004</v>
      </c>
      <c r="AP624" s="74" t="s">
        <v>1004</v>
      </c>
      <c r="AQ624" s="74">
        <v>26</v>
      </c>
      <c r="AR624" s="74" t="s">
        <v>1006</v>
      </c>
      <c r="AS624" s="74" t="s">
        <v>1007</v>
      </c>
      <c r="AT624" s="74" t="s">
        <v>1008</v>
      </c>
      <c r="AU624" s="74" t="s">
        <v>1013</v>
      </c>
      <c r="AV624" s="74">
        <v>4</v>
      </c>
      <c r="AW624" s="74" t="s">
        <v>1004</v>
      </c>
      <c r="AX624" s="74">
        <v>0</v>
      </c>
      <c r="AY624" s="104">
        <v>0</v>
      </c>
    </row>
    <row r="625" spans="1:51">
      <c r="A625" s="95">
        <v>1476</v>
      </c>
      <c r="B625" s="109" t="s">
        <v>2383</v>
      </c>
      <c r="C625" s="74" t="s">
        <v>2383</v>
      </c>
      <c r="D625" s="74">
        <v>6.8</v>
      </c>
      <c r="E625" s="74">
        <v>-1</v>
      </c>
      <c r="F625" s="74" t="s">
        <v>144</v>
      </c>
      <c r="G625" s="74">
        <v>-1</v>
      </c>
      <c r="H625" s="74">
        <v>-1</v>
      </c>
      <c r="I625" s="96" t="str">
        <f>HYPERLINK("[映雪.xlsx]类型!B27",'类型（5）'!$C$27)</f>
        <v>骑士</v>
      </c>
      <c r="J625" s="74">
        <v>-1</v>
      </c>
      <c r="K625" s="74">
        <v>-1</v>
      </c>
      <c r="L625" s="74" t="s">
        <v>1001</v>
      </c>
      <c r="M625" s="74" t="s">
        <v>1002</v>
      </c>
      <c r="N625" s="74">
        <v>1547</v>
      </c>
      <c r="O625" s="74">
        <v>1547</v>
      </c>
      <c r="P625" s="118">
        <v>513</v>
      </c>
      <c r="Q625" s="74" t="s">
        <v>1067</v>
      </c>
      <c r="R625" s="74">
        <v>-1</v>
      </c>
      <c r="S625" s="95">
        <v>59</v>
      </c>
      <c r="T625" s="74">
        <v>-1</v>
      </c>
      <c r="U625" s="74">
        <v>-1</v>
      </c>
      <c r="V625" s="122">
        <v>70</v>
      </c>
      <c r="W625" s="74">
        <v>-1</v>
      </c>
      <c r="X625" s="74">
        <v>-1</v>
      </c>
      <c r="Y625" s="104">
        <v>61</v>
      </c>
      <c r="Z625" s="74">
        <v>-1</v>
      </c>
      <c r="AA625" s="74">
        <v>-1</v>
      </c>
      <c r="AB625" s="129">
        <v>47</v>
      </c>
      <c r="AC625" s="74">
        <v>-1</v>
      </c>
      <c r="AD625" s="74">
        <v>-1</v>
      </c>
      <c r="AE625" s="136">
        <f t="shared" si="18"/>
        <v>129</v>
      </c>
      <c r="AF625" s="130">
        <f t="shared" si="19"/>
        <v>190</v>
      </c>
      <c r="AG625" s="74">
        <v>100</v>
      </c>
      <c r="AH625" s="74">
        <v>1</v>
      </c>
      <c r="AI625" s="74" t="s">
        <v>1012</v>
      </c>
      <c r="AJ625" s="74">
        <v>1576</v>
      </c>
      <c r="AK625" s="74">
        <v>1591</v>
      </c>
      <c r="AL625" s="74">
        <v>1636</v>
      </c>
      <c r="AM625" s="74">
        <v>1615</v>
      </c>
      <c r="AN625" s="74">
        <v>0</v>
      </c>
      <c r="AO625" s="74" t="s">
        <v>1004</v>
      </c>
      <c r="AP625" s="74" t="s">
        <v>1005</v>
      </c>
      <c r="AQ625" s="74">
        <v>15</v>
      </c>
      <c r="AR625" s="74" t="s">
        <v>1006</v>
      </c>
      <c r="AS625" s="74" t="s">
        <v>1007</v>
      </c>
      <c r="AT625" s="74" t="s">
        <v>1023</v>
      </c>
      <c r="AU625" s="74" t="s">
        <v>1027</v>
      </c>
      <c r="AV625" s="74">
        <v>10</v>
      </c>
      <c r="AW625" s="74" t="s">
        <v>1004</v>
      </c>
      <c r="AX625" s="74">
        <v>0</v>
      </c>
      <c r="AY625" s="104">
        <v>0</v>
      </c>
    </row>
    <row r="626" spans="1:51">
      <c r="A626" s="95">
        <v>1487</v>
      </c>
      <c r="B626" s="109" t="s">
        <v>718</v>
      </c>
      <c r="C626" s="74" t="s">
        <v>718</v>
      </c>
      <c r="D626" s="74">
        <v>8.8</v>
      </c>
      <c r="E626" s="74">
        <v>-1</v>
      </c>
      <c r="F626" s="74" t="s">
        <v>90</v>
      </c>
      <c r="G626" s="74">
        <v>-1</v>
      </c>
      <c r="H626" s="74">
        <v>-1</v>
      </c>
      <c r="I626" s="96" t="str">
        <f>HYPERLINK("[映雪.xlsx]类型!B10",'类型（5）'!$C$10)</f>
        <v>学者</v>
      </c>
      <c r="J626" s="74">
        <v>-1</v>
      </c>
      <c r="K626" s="74">
        <v>-1</v>
      </c>
      <c r="L626" s="74" t="s">
        <v>1001</v>
      </c>
      <c r="M626" s="74" t="s">
        <v>1002</v>
      </c>
      <c r="N626" s="74">
        <v>1558</v>
      </c>
      <c r="O626" s="74">
        <v>1558</v>
      </c>
      <c r="P626" s="118">
        <v>110</v>
      </c>
      <c r="Q626" s="74" t="s">
        <v>1074</v>
      </c>
      <c r="R626" s="74">
        <v>-1</v>
      </c>
      <c r="S626" s="95">
        <v>58</v>
      </c>
      <c r="T626" s="74">
        <v>-1</v>
      </c>
      <c r="U626" s="74">
        <v>-1</v>
      </c>
      <c r="V626" s="122">
        <v>71</v>
      </c>
      <c r="W626" s="74">
        <v>-1</v>
      </c>
      <c r="X626" s="74">
        <v>-1</v>
      </c>
      <c r="Y626" s="132">
        <v>74</v>
      </c>
      <c r="Z626" s="74">
        <v>-1</v>
      </c>
      <c r="AA626" s="74">
        <v>-1</v>
      </c>
      <c r="AB626" s="133">
        <v>73</v>
      </c>
      <c r="AC626" s="74">
        <v>-1</v>
      </c>
      <c r="AD626" s="74">
        <v>-1</v>
      </c>
      <c r="AE626" s="136">
        <f t="shared" si="18"/>
        <v>129</v>
      </c>
      <c r="AF626" s="130">
        <f t="shared" si="19"/>
        <v>203</v>
      </c>
      <c r="AG626" s="74">
        <v>100</v>
      </c>
      <c r="AH626" s="74">
        <v>1</v>
      </c>
      <c r="AI626" s="74" t="s">
        <v>1012</v>
      </c>
      <c r="AJ626" s="74">
        <v>1538</v>
      </c>
      <c r="AK626" s="74">
        <v>1553</v>
      </c>
      <c r="AL626" s="74">
        <v>1610</v>
      </c>
      <c r="AM626" s="74">
        <v>1615</v>
      </c>
      <c r="AN626" s="74">
        <v>0</v>
      </c>
      <c r="AO626" s="74" t="s">
        <v>1004</v>
      </c>
      <c r="AP626" s="74" t="s">
        <v>1005</v>
      </c>
      <c r="AQ626" s="74">
        <v>13</v>
      </c>
      <c r="AR626" s="74" t="s">
        <v>1006</v>
      </c>
      <c r="AS626" s="74" t="s">
        <v>1007</v>
      </c>
      <c r="AT626" s="74" t="s">
        <v>1008</v>
      </c>
      <c r="AU626" s="74" t="s">
        <v>1027</v>
      </c>
      <c r="AV626" s="74">
        <v>5</v>
      </c>
      <c r="AW626" s="74" t="s">
        <v>1005</v>
      </c>
      <c r="AX626" s="74">
        <v>0</v>
      </c>
      <c r="AY626" s="104">
        <v>0</v>
      </c>
    </row>
    <row r="627" spans="1:51">
      <c r="A627" s="95">
        <v>1566</v>
      </c>
      <c r="B627" s="109" t="s">
        <v>1732</v>
      </c>
      <c r="C627" s="74" t="s">
        <v>1732</v>
      </c>
      <c r="D627" s="74">
        <v>4.5</v>
      </c>
      <c r="E627" s="74">
        <v>-1</v>
      </c>
      <c r="F627" s="74" t="s">
        <v>98</v>
      </c>
      <c r="G627" s="74">
        <v>-1</v>
      </c>
      <c r="H627" s="74">
        <v>-1</v>
      </c>
      <c r="I627" s="74" t="str">
        <f>HYPERLINK("[映雪.xlsx]类型!B7",'类型（5）'!$C$7)</f>
        <v>武勇全能</v>
      </c>
      <c r="J627" s="74">
        <v>-1</v>
      </c>
      <c r="K627" s="74">
        <v>-1</v>
      </c>
      <c r="L627" s="74" t="s">
        <v>1001</v>
      </c>
      <c r="M627" s="74" t="s">
        <v>1002</v>
      </c>
      <c r="N627" s="74">
        <v>1626</v>
      </c>
      <c r="O627" s="74">
        <v>1626</v>
      </c>
      <c r="P627" s="118">
        <v>561</v>
      </c>
      <c r="Q627" s="74" t="s">
        <v>1072</v>
      </c>
      <c r="R627" s="74">
        <v>-1</v>
      </c>
      <c r="S627" s="95">
        <v>57</v>
      </c>
      <c r="T627" s="74">
        <v>-1</v>
      </c>
      <c r="U627" s="74">
        <v>-1</v>
      </c>
      <c r="V627" s="122">
        <v>72</v>
      </c>
      <c r="W627" s="74">
        <v>-1</v>
      </c>
      <c r="X627" s="74">
        <v>-1</v>
      </c>
      <c r="Y627" s="104">
        <v>45</v>
      </c>
      <c r="Z627" s="74">
        <v>-1</v>
      </c>
      <c r="AA627" s="74">
        <v>-1</v>
      </c>
      <c r="AB627" s="129">
        <v>49</v>
      </c>
      <c r="AC627" s="74">
        <v>-1</v>
      </c>
      <c r="AD627" s="74">
        <v>-1</v>
      </c>
      <c r="AE627" s="136">
        <f t="shared" si="18"/>
        <v>129</v>
      </c>
      <c r="AF627" s="130">
        <f t="shared" si="19"/>
        <v>174</v>
      </c>
      <c r="AG627" s="74">
        <v>100</v>
      </c>
      <c r="AH627" s="74">
        <v>1</v>
      </c>
      <c r="AI627" s="74" t="s">
        <v>1012</v>
      </c>
      <c r="AJ627" s="74">
        <v>1507</v>
      </c>
      <c r="AK627" s="74">
        <v>1522</v>
      </c>
      <c r="AL627" s="74">
        <v>1536</v>
      </c>
      <c r="AM627" s="74">
        <v>1615</v>
      </c>
      <c r="AN627" s="74">
        <v>0</v>
      </c>
      <c r="AO627" s="74" t="s">
        <v>1004</v>
      </c>
      <c r="AP627" s="74" t="s">
        <v>1004</v>
      </c>
      <c r="AQ627" s="74">
        <v>90</v>
      </c>
      <c r="AR627" s="74" t="s">
        <v>1006</v>
      </c>
      <c r="AS627" s="74" t="s">
        <v>1062</v>
      </c>
      <c r="AT627" s="74" t="s">
        <v>1008</v>
      </c>
      <c r="AU627" s="74" t="s">
        <v>1017</v>
      </c>
      <c r="AV627" s="74">
        <v>4</v>
      </c>
      <c r="AW627" s="74" t="s">
        <v>1004</v>
      </c>
      <c r="AX627" s="74">
        <v>0</v>
      </c>
      <c r="AY627" s="104">
        <v>0</v>
      </c>
    </row>
    <row r="628" spans="1:51">
      <c r="A628" s="95">
        <v>1599</v>
      </c>
      <c r="B628" s="109" t="s">
        <v>2490</v>
      </c>
      <c r="C628" s="74" t="s">
        <v>2490</v>
      </c>
      <c r="D628" s="74">
        <v>5.1</v>
      </c>
      <c r="E628" s="74">
        <v>-1</v>
      </c>
      <c r="F628" s="74" t="s">
        <v>80</v>
      </c>
      <c r="G628" s="74">
        <v>-1</v>
      </c>
      <c r="H628" s="74">
        <v>-1</v>
      </c>
      <c r="I628" s="74" t="str">
        <f>HYPERLINK("[映雪.xlsx]类型!B19",'类型（5）'!$C$19)</f>
        <v>妖精</v>
      </c>
      <c r="J628" s="74">
        <v>-1</v>
      </c>
      <c r="K628" s="74">
        <v>-1</v>
      </c>
      <c r="L628" s="74" t="s">
        <v>1001</v>
      </c>
      <c r="M628" s="74" t="s">
        <v>1002</v>
      </c>
      <c r="N628" s="74">
        <v>1653</v>
      </c>
      <c r="O628" s="74">
        <v>1653</v>
      </c>
      <c r="P628" s="118">
        <v>19</v>
      </c>
      <c r="Q628" s="74" t="s">
        <v>1060</v>
      </c>
      <c r="R628" s="74">
        <v>-1</v>
      </c>
      <c r="S628" s="120">
        <v>67</v>
      </c>
      <c r="T628" s="74">
        <v>-1</v>
      </c>
      <c r="U628" s="74">
        <v>-1</v>
      </c>
      <c r="V628" s="74">
        <v>62</v>
      </c>
      <c r="W628" s="74">
        <v>-1</v>
      </c>
      <c r="X628" s="74">
        <v>-1</v>
      </c>
      <c r="Y628" s="104">
        <v>64</v>
      </c>
      <c r="Z628" s="74">
        <v>-1</v>
      </c>
      <c r="AA628" s="74">
        <v>-1</v>
      </c>
      <c r="AB628" s="129">
        <v>60</v>
      </c>
      <c r="AC628" s="74">
        <v>-1</v>
      </c>
      <c r="AD628" s="74">
        <v>-1</v>
      </c>
      <c r="AE628" s="136">
        <f t="shared" si="18"/>
        <v>129</v>
      </c>
      <c r="AF628" s="130">
        <f t="shared" si="19"/>
        <v>193</v>
      </c>
      <c r="AG628" s="74">
        <v>100</v>
      </c>
      <c r="AH628" s="74">
        <v>1</v>
      </c>
      <c r="AI628" s="74" t="s">
        <v>1012</v>
      </c>
      <c r="AJ628" s="74">
        <v>1567</v>
      </c>
      <c r="AK628" s="74">
        <v>1582</v>
      </c>
      <c r="AL628" s="74">
        <v>1600</v>
      </c>
      <c r="AM628" s="74">
        <v>1615</v>
      </c>
      <c r="AN628" s="74">
        <v>0</v>
      </c>
      <c r="AO628" s="74" t="s">
        <v>1004</v>
      </c>
      <c r="AP628" s="74" t="s">
        <v>1004</v>
      </c>
      <c r="AQ628" s="74">
        <v>94</v>
      </c>
      <c r="AR628" s="74" t="s">
        <v>1006</v>
      </c>
      <c r="AS628" s="74" t="s">
        <v>1007</v>
      </c>
      <c r="AT628" s="74" t="s">
        <v>1023</v>
      </c>
      <c r="AU628" s="74" t="s">
        <v>1017</v>
      </c>
      <c r="AV628" s="74">
        <v>6</v>
      </c>
      <c r="AW628" s="74" t="s">
        <v>1004</v>
      </c>
      <c r="AX628" s="74">
        <v>0</v>
      </c>
      <c r="AY628" s="104">
        <v>72</v>
      </c>
    </row>
    <row r="629" spans="1:51">
      <c r="A629" s="95">
        <v>136</v>
      </c>
      <c r="B629" s="109" t="s">
        <v>1181</v>
      </c>
      <c r="C629" s="74" t="s">
        <v>1181</v>
      </c>
      <c r="D629" s="74">
        <v>6.5</v>
      </c>
      <c r="E629" s="74">
        <v>-1</v>
      </c>
      <c r="F629" s="74" t="s">
        <v>16</v>
      </c>
      <c r="G629" s="74">
        <v>-1</v>
      </c>
      <c r="H629" s="74">
        <v>-1</v>
      </c>
      <c r="I629" s="74" t="str">
        <f>HYPERLINK("[映雪.xlsx]类型!B35",'类型（5）'!$C$35)</f>
        <v>刺客</v>
      </c>
      <c r="J629" s="74">
        <v>-1</v>
      </c>
      <c r="K629" s="74">
        <v>-1</v>
      </c>
      <c r="L629" s="74" t="s">
        <v>1001</v>
      </c>
      <c r="M629" s="74" t="s">
        <v>1002</v>
      </c>
      <c r="N629" s="74">
        <v>868</v>
      </c>
      <c r="O629" s="74">
        <v>868</v>
      </c>
      <c r="P629" s="118">
        <v>60</v>
      </c>
      <c r="Q629" s="74" t="s">
        <v>1069</v>
      </c>
      <c r="R629" s="74">
        <v>-1</v>
      </c>
      <c r="S629" s="95">
        <v>52</v>
      </c>
      <c r="T629" s="74">
        <v>-1</v>
      </c>
      <c r="U629" s="74">
        <v>-1</v>
      </c>
      <c r="V629" s="122">
        <v>76</v>
      </c>
      <c r="W629" s="74">
        <v>-1</v>
      </c>
      <c r="X629" s="74">
        <v>-1</v>
      </c>
      <c r="Y629" s="104">
        <v>59</v>
      </c>
      <c r="Z629" s="74">
        <v>-1</v>
      </c>
      <c r="AA629" s="74">
        <v>-1</v>
      </c>
      <c r="AB629" s="129">
        <v>50</v>
      </c>
      <c r="AC629" s="74">
        <v>-1</v>
      </c>
      <c r="AD629" s="74">
        <v>-1</v>
      </c>
      <c r="AE629" s="136">
        <f t="shared" si="18"/>
        <v>128</v>
      </c>
      <c r="AF629" s="130">
        <f t="shared" si="19"/>
        <v>187</v>
      </c>
      <c r="AG629" s="74">
        <v>100</v>
      </c>
      <c r="AH629" s="74">
        <v>1</v>
      </c>
      <c r="AI629" s="74" t="s">
        <v>1012</v>
      </c>
      <c r="AJ629" s="74">
        <v>1553</v>
      </c>
      <c r="AK629" s="74">
        <v>1568</v>
      </c>
      <c r="AL629" s="74">
        <v>1599</v>
      </c>
      <c r="AM629" s="74">
        <v>1615</v>
      </c>
      <c r="AN629" s="74">
        <v>70</v>
      </c>
      <c r="AO629" s="74" t="s">
        <v>1004</v>
      </c>
      <c r="AP629" s="74" t="s">
        <v>1005</v>
      </c>
      <c r="AQ629" s="74">
        <v>20</v>
      </c>
      <c r="AR629" s="74" t="s">
        <v>1006</v>
      </c>
      <c r="AS629" s="74" t="s">
        <v>1007</v>
      </c>
      <c r="AT629" s="74" t="s">
        <v>1008</v>
      </c>
      <c r="AU629" s="74" t="s">
        <v>1024</v>
      </c>
      <c r="AV629" s="74">
        <v>6</v>
      </c>
      <c r="AW629" s="74" t="s">
        <v>1004</v>
      </c>
      <c r="AX629" s="74">
        <v>0</v>
      </c>
      <c r="AY629" s="104">
        <v>0</v>
      </c>
    </row>
    <row r="630" spans="1:51">
      <c r="A630" s="95">
        <v>140</v>
      </c>
      <c r="B630" s="109" t="s">
        <v>451</v>
      </c>
      <c r="C630" s="74" t="s">
        <v>451</v>
      </c>
      <c r="D630" s="74">
        <v>12.2</v>
      </c>
      <c r="E630" s="74">
        <v>-1</v>
      </c>
      <c r="F630" s="74" t="s">
        <v>16</v>
      </c>
      <c r="G630" s="74">
        <v>-1</v>
      </c>
      <c r="H630" s="74">
        <v>-1</v>
      </c>
      <c r="I630" s="96" t="str">
        <f>HYPERLINK("[映雪.xlsx]类型!B20",'类型（5）'!$C$20)</f>
        <v>指挥官</v>
      </c>
      <c r="J630" s="74">
        <v>-1</v>
      </c>
      <c r="K630" s="74">
        <v>-1</v>
      </c>
      <c r="L630" s="74" t="s">
        <v>1001</v>
      </c>
      <c r="M630" s="74" t="s">
        <v>1002</v>
      </c>
      <c r="N630" s="74">
        <v>959</v>
      </c>
      <c r="O630" s="74">
        <v>959</v>
      </c>
      <c r="P630" s="118">
        <v>60</v>
      </c>
      <c r="Q630" s="74" t="s">
        <v>1029</v>
      </c>
      <c r="R630" s="74">
        <v>-1</v>
      </c>
      <c r="S630" s="119">
        <v>82</v>
      </c>
      <c r="T630" s="74">
        <v>-1</v>
      </c>
      <c r="U630" s="74">
        <v>-1</v>
      </c>
      <c r="V630" s="74">
        <v>46</v>
      </c>
      <c r="W630" s="74">
        <v>-1</v>
      </c>
      <c r="X630" s="74">
        <v>-1</v>
      </c>
      <c r="Y630" s="104">
        <v>61</v>
      </c>
      <c r="Z630" s="74">
        <v>-1</v>
      </c>
      <c r="AA630" s="74">
        <v>-1</v>
      </c>
      <c r="AB630" s="126">
        <v>82</v>
      </c>
      <c r="AC630" s="74">
        <v>-1</v>
      </c>
      <c r="AD630" s="74">
        <v>-1</v>
      </c>
      <c r="AE630" s="136">
        <f t="shared" si="18"/>
        <v>128</v>
      </c>
      <c r="AF630" s="130">
        <f t="shared" si="19"/>
        <v>189</v>
      </c>
      <c r="AG630" s="74">
        <v>100</v>
      </c>
      <c r="AH630" s="74">
        <v>1</v>
      </c>
      <c r="AI630" s="74" t="s">
        <v>1012</v>
      </c>
      <c r="AJ630" s="74">
        <v>1571</v>
      </c>
      <c r="AK630" s="74">
        <v>1586</v>
      </c>
      <c r="AL630" s="74">
        <v>1622</v>
      </c>
      <c r="AM630" s="74">
        <v>1615</v>
      </c>
      <c r="AN630" s="74">
        <v>70</v>
      </c>
      <c r="AO630" s="74" t="s">
        <v>1004</v>
      </c>
      <c r="AP630" s="74" t="s">
        <v>1005</v>
      </c>
      <c r="AQ630" s="74">
        <v>20</v>
      </c>
      <c r="AR630" s="74" t="s">
        <v>1006</v>
      </c>
      <c r="AS630" s="74" t="s">
        <v>1007</v>
      </c>
      <c r="AT630" s="74" t="s">
        <v>1016</v>
      </c>
      <c r="AU630" s="74" t="s">
        <v>1017</v>
      </c>
      <c r="AV630" s="74">
        <v>8</v>
      </c>
      <c r="AW630" s="74" t="s">
        <v>1004</v>
      </c>
      <c r="AX630" s="74">
        <v>0</v>
      </c>
      <c r="AY630" s="104">
        <v>0</v>
      </c>
    </row>
    <row r="631" spans="1:51">
      <c r="A631" s="95">
        <v>146</v>
      </c>
      <c r="B631" s="109" t="s">
        <v>1190</v>
      </c>
      <c r="C631" s="74" t="s">
        <v>1190</v>
      </c>
      <c r="D631" s="74">
        <v>6.6</v>
      </c>
      <c r="E631" s="74">
        <v>-1</v>
      </c>
      <c r="F631" s="74" t="s">
        <v>76</v>
      </c>
      <c r="G631" s="74">
        <v>-1</v>
      </c>
      <c r="H631" s="74">
        <v>-1</v>
      </c>
      <c r="I631" s="99" t="str">
        <f>HYPERLINK("[映雪.xlsx]类型!B42",'类型（5）'!$C$42)</f>
        <v>魔剑士</v>
      </c>
      <c r="J631" s="74">
        <v>-1</v>
      </c>
      <c r="K631" s="74">
        <v>-1</v>
      </c>
      <c r="L631" s="74" t="s">
        <v>1001</v>
      </c>
      <c r="M631" s="74" t="s">
        <v>1002</v>
      </c>
      <c r="N631" s="74">
        <v>262</v>
      </c>
      <c r="O631" s="74">
        <v>262</v>
      </c>
      <c r="P631" s="118">
        <v>188</v>
      </c>
      <c r="Q631" s="74" t="s">
        <v>1061</v>
      </c>
      <c r="R631" s="74">
        <v>-1</v>
      </c>
      <c r="S631" s="120">
        <v>68</v>
      </c>
      <c r="T631" s="74">
        <v>-1</v>
      </c>
      <c r="U631" s="74">
        <v>-1</v>
      </c>
      <c r="V631" s="74">
        <v>60</v>
      </c>
      <c r="W631" s="74">
        <v>-1</v>
      </c>
      <c r="X631" s="74">
        <v>-1</v>
      </c>
      <c r="Y631" s="104">
        <v>61</v>
      </c>
      <c r="Z631" s="74">
        <v>-1</v>
      </c>
      <c r="AA631" s="74">
        <v>-1</v>
      </c>
      <c r="AB631" s="133">
        <v>72</v>
      </c>
      <c r="AC631" s="74">
        <v>-1</v>
      </c>
      <c r="AD631" s="74">
        <v>-1</v>
      </c>
      <c r="AE631" s="136">
        <f t="shared" si="18"/>
        <v>128</v>
      </c>
      <c r="AF631" s="130">
        <f t="shared" si="19"/>
        <v>189</v>
      </c>
      <c r="AG631" s="74">
        <v>100</v>
      </c>
      <c r="AH631" s="74">
        <v>1</v>
      </c>
      <c r="AI631" s="74" t="s">
        <v>1012</v>
      </c>
      <c r="AJ631" s="74">
        <v>1518</v>
      </c>
      <c r="AK631" s="74">
        <v>1533</v>
      </c>
      <c r="AL631" s="74">
        <v>1571</v>
      </c>
      <c r="AM631" s="74">
        <v>1615</v>
      </c>
      <c r="AN631" s="74">
        <v>15</v>
      </c>
      <c r="AO631" s="74" t="s">
        <v>1004</v>
      </c>
      <c r="AP631" s="74" t="s">
        <v>1004</v>
      </c>
      <c r="AQ631" s="74">
        <v>24</v>
      </c>
      <c r="AR631" s="74" t="s">
        <v>1006</v>
      </c>
      <c r="AS631" s="74" t="s">
        <v>1007</v>
      </c>
      <c r="AT631" s="74" t="s">
        <v>1008</v>
      </c>
      <c r="AU631" s="74" t="s">
        <v>1009</v>
      </c>
      <c r="AV631" s="74">
        <v>6</v>
      </c>
      <c r="AW631" s="74" t="s">
        <v>1005</v>
      </c>
      <c r="AX631" s="74">
        <v>0</v>
      </c>
      <c r="AY631" s="104">
        <v>19</v>
      </c>
    </row>
    <row r="632" spans="1:51">
      <c r="A632" s="95">
        <v>156</v>
      </c>
      <c r="B632" s="109" t="s">
        <v>1199</v>
      </c>
      <c r="C632" s="74" t="s">
        <v>1199</v>
      </c>
      <c r="D632" s="74">
        <v>8.8</v>
      </c>
      <c r="E632" s="74">
        <v>-1</v>
      </c>
      <c r="F632" s="74" t="s">
        <v>76</v>
      </c>
      <c r="G632" s="74">
        <v>-1</v>
      </c>
      <c r="H632" s="74">
        <v>-1</v>
      </c>
      <c r="I632" s="96" t="str">
        <f>HYPERLINK("[映雪.xlsx]类型!B16",'类型（5）'!$C$16)</f>
        <v>神明</v>
      </c>
      <c r="J632" s="74">
        <v>-1</v>
      </c>
      <c r="K632" s="74">
        <v>-1</v>
      </c>
      <c r="L632" s="74" t="s">
        <v>1001</v>
      </c>
      <c r="M632" s="74" t="s">
        <v>1002</v>
      </c>
      <c r="N632" s="74">
        <v>694</v>
      </c>
      <c r="O632" s="74">
        <v>694</v>
      </c>
      <c r="P632" s="118">
        <v>333</v>
      </c>
      <c r="Q632" s="74" t="s">
        <v>1072</v>
      </c>
      <c r="R632" s="74">
        <v>-1</v>
      </c>
      <c r="S632" s="95">
        <v>60</v>
      </c>
      <c r="T632" s="74">
        <v>-1</v>
      </c>
      <c r="U632" s="74">
        <v>-1</v>
      </c>
      <c r="V632" s="74">
        <v>68</v>
      </c>
      <c r="W632" s="74">
        <v>-1</v>
      </c>
      <c r="X632" s="74">
        <v>-1</v>
      </c>
      <c r="Y632" s="104">
        <v>42</v>
      </c>
      <c r="Z632" s="74">
        <v>-1</v>
      </c>
      <c r="AA632" s="74">
        <v>-1</v>
      </c>
      <c r="AB632" s="129">
        <v>59</v>
      </c>
      <c r="AC632" s="74">
        <v>-1</v>
      </c>
      <c r="AD632" s="74">
        <v>-1</v>
      </c>
      <c r="AE632" s="136">
        <f t="shared" si="18"/>
        <v>128</v>
      </c>
      <c r="AF632" s="130">
        <f t="shared" si="19"/>
        <v>170</v>
      </c>
      <c r="AG632" s="74">
        <v>100</v>
      </c>
      <c r="AH632" s="74">
        <v>1</v>
      </c>
      <c r="AI632" s="74" t="s">
        <v>1012</v>
      </c>
      <c r="AJ632" s="74">
        <v>1552</v>
      </c>
      <c r="AK632" s="74">
        <v>1567</v>
      </c>
      <c r="AL632" s="74">
        <v>1602</v>
      </c>
      <c r="AM632" s="74">
        <v>1615</v>
      </c>
      <c r="AN632" s="74">
        <v>18</v>
      </c>
      <c r="AO632" s="74" t="s">
        <v>1004</v>
      </c>
      <c r="AP632" s="74" t="s">
        <v>1004</v>
      </c>
      <c r="AQ632" s="74">
        <v>66</v>
      </c>
      <c r="AR632" s="74" t="s">
        <v>1006</v>
      </c>
      <c r="AS632" s="74" t="s">
        <v>1007</v>
      </c>
      <c r="AT632" s="74" t="s">
        <v>1023</v>
      </c>
      <c r="AU632" s="74" t="s">
        <v>1017</v>
      </c>
      <c r="AV632" s="74">
        <v>8</v>
      </c>
      <c r="AW632" s="74" t="s">
        <v>1004</v>
      </c>
      <c r="AX632" s="74">
        <v>0</v>
      </c>
      <c r="AY632" s="104">
        <v>0</v>
      </c>
    </row>
    <row r="633" spans="1:51">
      <c r="A633" s="95">
        <v>183</v>
      </c>
      <c r="B633" s="109" t="s">
        <v>1224</v>
      </c>
      <c r="C633" s="74" t="s">
        <v>1224</v>
      </c>
      <c r="D633" s="74">
        <v>8.1</v>
      </c>
      <c r="E633" s="74">
        <v>-1</v>
      </c>
      <c r="F633" s="74" t="s">
        <v>84</v>
      </c>
      <c r="G633" s="74">
        <v>-1</v>
      </c>
      <c r="H633" s="74">
        <v>-1</v>
      </c>
      <c r="I633" s="96" t="str">
        <f>HYPERLINK("[映雪.xlsx]类型!B10",'类型（5）'!$C$10)</f>
        <v>学者</v>
      </c>
      <c r="J633" s="74">
        <v>-1</v>
      </c>
      <c r="K633" s="74">
        <v>-1</v>
      </c>
      <c r="L633" s="74" t="s">
        <v>1001</v>
      </c>
      <c r="M633" s="74" t="s">
        <v>1002</v>
      </c>
      <c r="N633" s="74">
        <v>778</v>
      </c>
      <c r="O633" s="74">
        <v>778</v>
      </c>
      <c r="P633" s="118">
        <v>338</v>
      </c>
      <c r="Q633" s="74" t="s">
        <v>1079</v>
      </c>
      <c r="R633" s="74">
        <v>-1</v>
      </c>
      <c r="S633" s="95">
        <v>64</v>
      </c>
      <c r="T633" s="74">
        <v>-1</v>
      </c>
      <c r="U633" s="74">
        <v>-1</v>
      </c>
      <c r="V633" s="74">
        <v>64</v>
      </c>
      <c r="W633" s="74">
        <v>-1</v>
      </c>
      <c r="X633" s="74">
        <v>-1</v>
      </c>
      <c r="Y633" s="104">
        <v>58</v>
      </c>
      <c r="Z633" s="74">
        <v>-1</v>
      </c>
      <c r="AA633" s="74">
        <v>-1</v>
      </c>
      <c r="AB633" s="133">
        <v>69</v>
      </c>
      <c r="AC633" s="74">
        <v>-1</v>
      </c>
      <c r="AD633" s="74">
        <v>-1</v>
      </c>
      <c r="AE633" s="136">
        <f t="shared" si="18"/>
        <v>128</v>
      </c>
      <c r="AF633" s="130">
        <f t="shared" si="19"/>
        <v>186</v>
      </c>
      <c r="AG633" s="74">
        <v>100</v>
      </c>
      <c r="AH633" s="74">
        <v>1</v>
      </c>
      <c r="AI633" s="74" t="s">
        <v>1012</v>
      </c>
      <c r="AJ633" s="74">
        <v>1557</v>
      </c>
      <c r="AK633" s="74">
        <v>1572</v>
      </c>
      <c r="AL633" s="74">
        <v>1585</v>
      </c>
      <c r="AM633" s="74">
        <v>1615</v>
      </c>
      <c r="AN633" s="74">
        <v>63</v>
      </c>
      <c r="AO633" s="74" t="s">
        <v>1004</v>
      </c>
      <c r="AP633" s="74" t="s">
        <v>1004</v>
      </c>
      <c r="AQ633" s="74">
        <v>25</v>
      </c>
      <c r="AR633" s="74" t="s">
        <v>1006</v>
      </c>
      <c r="AS633" s="74" t="s">
        <v>1007</v>
      </c>
      <c r="AT633" s="74" t="s">
        <v>1023</v>
      </c>
      <c r="AU633" s="74" t="s">
        <v>1017</v>
      </c>
      <c r="AV633" s="74">
        <v>7</v>
      </c>
      <c r="AW633" s="74" t="s">
        <v>1004</v>
      </c>
      <c r="AX633" s="74">
        <v>0</v>
      </c>
      <c r="AY633" s="104">
        <v>0</v>
      </c>
    </row>
    <row r="634" spans="1:51">
      <c r="A634" s="95">
        <v>201</v>
      </c>
      <c r="B634" s="109" t="s">
        <v>1240</v>
      </c>
      <c r="C634" s="74" t="s">
        <v>1240</v>
      </c>
      <c r="D634" s="74">
        <v>5.9</v>
      </c>
      <c r="E634" s="74">
        <v>-1</v>
      </c>
      <c r="F634" s="74" t="s">
        <v>108</v>
      </c>
      <c r="G634" s="74">
        <v>-1</v>
      </c>
      <c r="H634" s="74">
        <v>-1</v>
      </c>
      <c r="I634" s="99" t="str">
        <f>HYPERLINK("[映雪.xlsx]类型!B26",'类型（5）'!$C$26)</f>
        <v>剑豪</v>
      </c>
      <c r="J634" s="74">
        <v>-1</v>
      </c>
      <c r="K634" s="74">
        <v>-1</v>
      </c>
      <c r="L634" s="74" t="s">
        <v>1001</v>
      </c>
      <c r="M634" s="74" t="s">
        <v>1002</v>
      </c>
      <c r="N634" s="74">
        <v>698</v>
      </c>
      <c r="O634" s="74">
        <v>698</v>
      </c>
      <c r="P634" s="118">
        <v>113</v>
      </c>
      <c r="Q634" s="74" t="s">
        <v>1042</v>
      </c>
      <c r="R634" s="74">
        <v>-1</v>
      </c>
      <c r="S634" s="95">
        <v>48</v>
      </c>
      <c r="T634" s="74">
        <v>-1</v>
      </c>
      <c r="U634" s="74">
        <v>-1</v>
      </c>
      <c r="V634" s="99">
        <v>80</v>
      </c>
      <c r="W634" s="74">
        <v>-1</v>
      </c>
      <c r="X634" s="74">
        <v>-1</v>
      </c>
      <c r="Y634" s="104">
        <v>28</v>
      </c>
      <c r="Z634" s="74">
        <v>-1</v>
      </c>
      <c r="AA634" s="74">
        <v>-1</v>
      </c>
      <c r="AB634" s="129">
        <v>52</v>
      </c>
      <c r="AC634" s="74">
        <v>-1</v>
      </c>
      <c r="AD634" s="74">
        <v>-1</v>
      </c>
      <c r="AE634" s="136">
        <f t="shared" si="18"/>
        <v>128</v>
      </c>
      <c r="AF634" s="130">
        <f t="shared" si="19"/>
        <v>156</v>
      </c>
      <c r="AG634" s="74">
        <v>100</v>
      </c>
      <c r="AH634" s="74">
        <v>1</v>
      </c>
      <c r="AI634" s="74" t="s">
        <v>1012</v>
      </c>
      <c r="AJ634" s="74">
        <v>1511</v>
      </c>
      <c r="AK634" s="74">
        <v>1526</v>
      </c>
      <c r="AL634" s="74">
        <v>1577</v>
      </c>
      <c r="AM634" s="74">
        <v>1615</v>
      </c>
      <c r="AN634" s="74">
        <v>29</v>
      </c>
      <c r="AO634" s="74" t="s">
        <v>1004</v>
      </c>
      <c r="AP634" s="74" t="s">
        <v>1005</v>
      </c>
      <c r="AQ634" s="74">
        <v>3</v>
      </c>
      <c r="AR634" s="74" t="s">
        <v>1006</v>
      </c>
      <c r="AS634" s="74" t="s">
        <v>1007</v>
      </c>
      <c r="AT634" s="74" t="s">
        <v>1008</v>
      </c>
      <c r="AU634" s="74" t="s">
        <v>1020</v>
      </c>
      <c r="AV634" s="74">
        <v>2</v>
      </c>
      <c r="AW634" s="74" t="s">
        <v>1004</v>
      </c>
      <c r="AX634" s="74">
        <v>0</v>
      </c>
      <c r="AY634" s="104">
        <v>54</v>
      </c>
    </row>
    <row r="635" spans="1:51">
      <c r="A635" s="95">
        <v>208</v>
      </c>
      <c r="B635" s="109" t="s">
        <v>1246</v>
      </c>
      <c r="C635" s="74" t="s">
        <v>1246</v>
      </c>
      <c r="D635" s="74">
        <v>2.9</v>
      </c>
      <c r="E635" s="74">
        <v>-1</v>
      </c>
      <c r="F635" s="74" t="s">
        <v>108</v>
      </c>
      <c r="G635" s="74">
        <v>-1</v>
      </c>
      <c r="H635" s="74">
        <v>-1</v>
      </c>
      <c r="I635" s="74" t="str">
        <f>HYPERLINK("[映雪.xlsx]类型!B38",'类型（5）'!$C$38)</f>
        <v>战士</v>
      </c>
      <c r="J635" s="74">
        <v>-1</v>
      </c>
      <c r="K635" s="74">
        <v>-1</v>
      </c>
      <c r="L635" s="74" t="s">
        <v>1001</v>
      </c>
      <c r="M635" s="74" t="s">
        <v>1002</v>
      </c>
      <c r="N635" s="74">
        <v>753</v>
      </c>
      <c r="O635" s="74">
        <v>753</v>
      </c>
      <c r="P635" s="118">
        <v>113</v>
      </c>
      <c r="Q635" s="74" t="s">
        <v>1026</v>
      </c>
      <c r="R635" s="74">
        <v>-1</v>
      </c>
      <c r="S635" s="95">
        <v>50</v>
      </c>
      <c r="T635" s="74">
        <v>-1</v>
      </c>
      <c r="U635" s="74">
        <v>-1</v>
      </c>
      <c r="V635" s="122">
        <v>78</v>
      </c>
      <c r="W635" s="74">
        <v>-1</v>
      </c>
      <c r="X635" s="74">
        <v>-1</v>
      </c>
      <c r="Y635" s="104">
        <v>46</v>
      </c>
      <c r="Z635" s="74">
        <v>-1</v>
      </c>
      <c r="AA635" s="74">
        <v>-1</v>
      </c>
      <c r="AB635" s="129">
        <v>46</v>
      </c>
      <c r="AC635" s="74">
        <v>-1</v>
      </c>
      <c r="AD635" s="74">
        <v>-1</v>
      </c>
      <c r="AE635" s="136">
        <f t="shared" si="18"/>
        <v>128</v>
      </c>
      <c r="AF635" s="130">
        <f t="shared" si="19"/>
        <v>174</v>
      </c>
      <c r="AG635" s="74">
        <v>100</v>
      </c>
      <c r="AH635" s="74">
        <v>1</v>
      </c>
      <c r="AI635" s="74" t="s">
        <v>1012</v>
      </c>
      <c r="AJ635" s="74">
        <v>1552</v>
      </c>
      <c r="AK635" s="74">
        <v>1567</v>
      </c>
      <c r="AL635" s="74">
        <v>1590</v>
      </c>
      <c r="AM635" s="74">
        <v>1615</v>
      </c>
      <c r="AN635" s="74">
        <v>13</v>
      </c>
      <c r="AO635" s="74" t="s">
        <v>1004</v>
      </c>
      <c r="AP635" s="74" t="s">
        <v>1005</v>
      </c>
      <c r="AQ635" s="74">
        <v>3</v>
      </c>
      <c r="AR635" s="74" t="s">
        <v>1006</v>
      </c>
      <c r="AS635" s="74" t="s">
        <v>1007</v>
      </c>
      <c r="AT635" s="74" t="s">
        <v>1008</v>
      </c>
      <c r="AU635" s="74" t="s">
        <v>1009</v>
      </c>
      <c r="AV635" s="74">
        <v>2</v>
      </c>
      <c r="AW635" s="74" t="s">
        <v>1005</v>
      </c>
      <c r="AX635" s="74">
        <v>0</v>
      </c>
      <c r="AY635" s="104">
        <v>54</v>
      </c>
    </row>
    <row r="636" spans="1:51">
      <c r="A636" s="95">
        <v>221</v>
      </c>
      <c r="B636" s="109" t="s">
        <v>1257</v>
      </c>
      <c r="C636" s="74" t="s">
        <v>1257</v>
      </c>
      <c r="D636" s="74">
        <v>11.1</v>
      </c>
      <c r="E636" s="74">
        <v>-1</v>
      </c>
      <c r="F636" s="74" t="s">
        <v>108</v>
      </c>
      <c r="G636" s="74">
        <v>-1</v>
      </c>
      <c r="H636" s="74">
        <v>-1</v>
      </c>
      <c r="I636" s="96" t="str">
        <f>HYPERLINK("[映雪.xlsx]类型!B15",'类型（5）'!$C$15)</f>
        <v>巫女</v>
      </c>
      <c r="J636" s="74">
        <v>-1</v>
      </c>
      <c r="K636" s="74">
        <v>-1</v>
      </c>
      <c r="L636" s="74" t="s">
        <v>1001</v>
      </c>
      <c r="M636" s="74" t="s">
        <v>1002</v>
      </c>
      <c r="N636" s="74">
        <v>956</v>
      </c>
      <c r="O636" s="74">
        <v>956</v>
      </c>
      <c r="P636" s="118">
        <v>37</v>
      </c>
      <c r="Q636" s="74" t="s">
        <v>1049</v>
      </c>
      <c r="R636" s="74">
        <v>-1</v>
      </c>
      <c r="S636" s="95">
        <v>54</v>
      </c>
      <c r="T636" s="74">
        <v>-1</v>
      </c>
      <c r="U636" s="74">
        <v>-1</v>
      </c>
      <c r="V636" s="122">
        <v>74</v>
      </c>
      <c r="W636" s="74">
        <v>-1</v>
      </c>
      <c r="X636" s="74">
        <v>-1</v>
      </c>
      <c r="Y636" s="132">
        <v>67</v>
      </c>
      <c r="Z636" s="74">
        <v>-1</v>
      </c>
      <c r="AA636" s="74">
        <v>-1</v>
      </c>
      <c r="AB636" s="129">
        <v>42</v>
      </c>
      <c r="AC636" s="74">
        <v>-1</v>
      </c>
      <c r="AD636" s="74">
        <v>-1</v>
      </c>
      <c r="AE636" s="136">
        <f t="shared" si="18"/>
        <v>128</v>
      </c>
      <c r="AF636" s="130">
        <f t="shared" si="19"/>
        <v>195</v>
      </c>
      <c r="AG636" s="74">
        <v>100</v>
      </c>
      <c r="AH636" s="74">
        <v>1</v>
      </c>
      <c r="AI636" s="74" t="s">
        <v>1012</v>
      </c>
      <c r="AJ636" s="74">
        <v>1540</v>
      </c>
      <c r="AK636" s="74">
        <v>1555</v>
      </c>
      <c r="AL636" s="74">
        <v>1589</v>
      </c>
      <c r="AM636" s="74">
        <v>1615</v>
      </c>
      <c r="AN636" s="74">
        <v>66</v>
      </c>
      <c r="AO636" s="74" t="s">
        <v>1004</v>
      </c>
      <c r="AP636" s="74" t="s">
        <v>1005</v>
      </c>
      <c r="AQ636" s="74">
        <v>30</v>
      </c>
      <c r="AR636" s="74" t="s">
        <v>1006</v>
      </c>
      <c r="AS636" s="74" t="s">
        <v>1007</v>
      </c>
      <c r="AT636" s="74" t="s">
        <v>1008</v>
      </c>
      <c r="AU636" s="74" t="s">
        <v>1013</v>
      </c>
      <c r="AV636" s="74">
        <v>7</v>
      </c>
      <c r="AW636" s="74" t="s">
        <v>1005</v>
      </c>
      <c r="AX636" s="74">
        <v>0</v>
      </c>
      <c r="AY636" s="104">
        <v>0</v>
      </c>
    </row>
    <row r="637" spans="1:51">
      <c r="A637" s="95">
        <v>274</v>
      </c>
      <c r="B637" s="109" t="s">
        <v>1312</v>
      </c>
      <c r="C637" s="74" t="s">
        <v>1312</v>
      </c>
      <c r="D637" s="74">
        <v>4.2</v>
      </c>
      <c r="E637" s="74">
        <v>-1</v>
      </c>
      <c r="F637" s="74" t="s">
        <v>32</v>
      </c>
      <c r="G637" s="74">
        <v>-1</v>
      </c>
      <c r="H637" s="74">
        <v>-1</v>
      </c>
      <c r="I637" s="96" t="str">
        <f>HYPERLINK("[映雪.xlsx]类型!B24",'类型（5）'!$C$24)</f>
        <v>艺术家</v>
      </c>
      <c r="J637" s="74">
        <v>-1</v>
      </c>
      <c r="K637" s="74">
        <v>-1</v>
      </c>
      <c r="L637" s="74" t="s">
        <v>1001</v>
      </c>
      <c r="M637" s="74" t="s">
        <v>1002</v>
      </c>
      <c r="N637" s="74">
        <v>22</v>
      </c>
      <c r="O637" s="74">
        <v>22</v>
      </c>
      <c r="P637" s="118">
        <v>158</v>
      </c>
      <c r="Q637" s="74" t="s">
        <v>1287</v>
      </c>
      <c r="R637" s="74">
        <v>-1</v>
      </c>
      <c r="S637" s="95">
        <v>56</v>
      </c>
      <c r="T637" s="74">
        <v>-1</v>
      </c>
      <c r="U637" s="74">
        <v>-1</v>
      </c>
      <c r="V637" s="122">
        <v>72</v>
      </c>
      <c r="W637" s="74">
        <v>-1</v>
      </c>
      <c r="X637" s="74">
        <v>-1</v>
      </c>
      <c r="Y637" s="104">
        <v>60</v>
      </c>
      <c r="Z637" s="74">
        <v>-1</v>
      </c>
      <c r="AA637" s="74">
        <v>-1</v>
      </c>
      <c r="AB637" s="129">
        <v>46</v>
      </c>
      <c r="AC637" s="74">
        <v>-1</v>
      </c>
      <c r="AD637" s="74">
        <v>-1</v>
      </c>
      <c r="AE637" s="136">
        <f t="shared" si="18"/>
        <v>128</v>
      </c>
      <c r="AF637" s="130">
        <f t="shared" si="19"/>
        <v>188</v>
      </c>
      <c r="AG637" s="74">
        <v>100</v>
      </c>
      <c r="AH637" s="74">
        <v>1</v>
      </c>
      <c r="AI637" s="74" t="s">
        <v>1012</v>
      </c>
      <c r="AJ637" s="74">
        <v>1519</v>
      </c>
      <c r="AK637" s="74">
        <v>1536</v>
      </c>
      <c r="AL637" s="74">
        <v>1560</v>
      </c>
      <c r="AM637" s="74">
        <v>1615</v>
      </c>
      <c r="AN637" s="74">
        <v>36</v>
      </c>
      <c r="AO637" s="74" t="s">
        <v>1004</v>
      </c>
      <c r="AP637" s="74" t="s">
        <v>1004</v>
      </c>
      <c r="AQ637" s="74">
        <v>85</v>
      </c>
      <c r="AR637" s="74" t="s">
        <v>1006</v>
      </c>
      <c r="AS637" s="74" t="s">
        <v>1007</v>
      </c>
      <c r="AT637" s="74" t="s">
        <v>1008</v>
      </c>
      <c r="AU637" s="74" t="s">
        <v>1009</v>
      </c>
      <c r="AV637" s="74">
        <v>12</v>
      </c>
      <c r="AW637" s="74" t="s">
        <v>1005</v>
      </c>
      <c r="AX637" s="74">
        <v>0</v>
      </c>
      <c r="AY637" s="104">
        <v>12</v>
      </c>
    </row>
    <row r="638" spans="1:51">
      <c r="A638" s="95">
        <v>281</v>
      </c>
      <c r="B638" s="109" t="s">
        <v>1319</v>
      </c>
      <c r="C638" s="74" t="s">
        <v>1319</v>
      </c>
      <c r="D638" s="74">
        <v>5.2</v>
      </c>
      <c r="E638" s="74">
        <v>-1</v>
      </c>
      <c r="F638" s="74" t="s">
        <v>148</v>
      </c>
      <c r="G638" s="74">
        <v>-1</v>
      </c>
      <c r="H638" s="74">
        <v>-1</v>
      </c>
      <c r="I638" s="74" t="str">
        <f>HYPERLINK("[映雪.xlsx]类型!B12",'类型（5）'!$C$12)</f>
        <v>吸血鬼</v>
      </c>
      <c r="J638" s="74">
        <v>-1</v>
      </c>
      <c r="K638" s="74">
        <v>-1</v>
      </c>
      <c r="L638" s="74" t="s">
        <v>1001</v>
      </c>
      <c r="M638" s="74" t="s">
        <v>1002</v>
      </c>
      <c r="N638" s="74">
        <v>372</v>
      </c>
      <c r="O638" s="74">
        <v>372</v>
      </c>
      <c r="P638" s="118">
        <v>361</v>
      </c>
      <c r="Q638" s="74" t="s">
        <v>1082</v>
      </c>
      <c r="R638" s="74">
        <v>-1</v>
      </c>
      <c r="S638" s="95">
        <v>64</v>
      </c>
      <c r="T638" s="74">
        <v>-1</v>
      </c>
      <c r="U638" s="74">
        <v>-1</v>
      </c>
      <c r="V638" s="74">
        <v>64</v>
      </c>
      <c r="W638" s="74">
        <v>-1</v>
      </c>
      <c r="X638" s="74">
        <v>-1</v>
      </c>
      <c r="Y638" s="104">
        <v>55</v>
      </c>
      <c r="Z638" s="74">
        <v>-1</v>
      </c>
      <c r="AA638" s="74">
        <v>-1</v>
      </c>
      <c r="AB638" s="133">
        <v>75</v>
      </c>
      <c r="AC638" s="74">
        <v>-1</v>
      </c>
      <c r="AD638" s="74">
        <v>-1</v>
      </c>
      <c r="AE638" s="136">
        <f t="shared" si="18"/>
        <v>128</v>
      </c>
      <c r="AF638" s="130">
        <f t="shared" si="19"/>
        <v>183</v>
      </c>
      <c r="AG638" s="74">
        <v>100</v>
      </c>
      <c r="AH638" s="74">
        <v>1</v>
      </c>
      <c r="AI638" s="74" t="s">
        <v>1012</v>
      </c>
      <c r="AJ638" s="74">
        <v>1513</v>
      </c>
      <c r="AK638" s="74">
        <v>1528</v>
      </c>
      <c r="AL638" s="74">
        <v>1587</v>
      </c>
      <c r="AM638" s="74">
        <v>1615</v>
      </c>
      <c r="AN638" s="74">
        <v>43</v>
      </c>
      <c r="AO638" s="74" t="s">
        <v>1004</v>
      </c>
      <c r="AP638" s="74" t="s">
        <v>1005</v>
      </c>
      <c r="AQ638" s="74">
        <v>65</v>
      </c>
      <c r="AR638" s="74" t="s">
        <v>1006</v>
      </c>
      <c r="AS638" s="74" t="s">
        <v>1007</v>
      </c>
      <c r="AT638" s="74" t="s">
        <v>1008</v>
      </c>
      <c r="AU638" s="74" t="s">
        <v>1017</v>
      </c>
      <c r="AV638" s="74">
        <v>9</v>
      </c>
      <c r="AW638" s="74" t="s">
        <v>1004</v>
      </c>
      <c r="AX638" s="74">
        <v>0</v>
      </c>
      <c r="AY638" s="104">
        <v>0</v>
      </c>
    </row>
    <row r="639" spans="1:51">
      <c r="A639" s="95">
        <v>290</v>
      </c>
      <c r="B639" s="109" t="s">
        <v>1326</v>
      </c>
      <c r="C639" s="74" t="s">
        <v>1326</v>
      </c>
      <c r="D639" s="74">
        <v>4.6</v>
      </c>
      <c r="E639" s="74">
        <v>-1</v>
      </c>
      <c r="F639" s="74" t="s">
        <v>148</v>
      </c>
      <c r="G639" s="74">
        <v>-1</v>
      </c>
      <c r="H639" s="74">
        <v>-1</v>
      </c>
      <c r="I639" s="74" t="str">
        <f>HYPERLINK("[映雪.xlsx]类型!B1",'类型（5）'!$C$1)</f>
        <v>均衡</v>
      </c>
      <c r="J639" s="74">
        <v>-1</v>
      </c>
      <c r="K639" s="74">
        <v>-1</v>
      </c>
      <c r="L639" s="74" t="s">
        <v>1001</v>
      </c>
      <c r="M639" s="74" t="s">
        <v>1002</v>
      </c>
      <c r="N639" s="74">
        <v>529</v>
      </c>
      <c r="O639" s="74">
        <v>529</v>
      </c>
      <c r="P639" s="118">
        <v>362</v>
      </c>
      <c r="Q639" s="74" t="s">
        <v>1036</v>
      </c>
      <c r="R639" s="74">
        <v>-1</v>
      </c>
      <c r="S639" s="95">
        <v>64</v>
      </c>
      <c r="T639" s="74">
        <v>-1</v>
      </c>
      <c r="U639" s="74">
        <v>-1</v>
      </c>
      <c r="V639" s="74">
        <v>64</v>
      </c>
      <c r="W639" s="74">
        <v>-1</v>
      </c>
      <c r="X639" s="74">
        <v>-1</v>
      </c>
      <c r="Y639" s="104">
        <v>51</v>
      </c>
      <c r="Z639" s="74">
        <v>-1</v>
      </c>
      <c r="AA639" s="74">
        <v>-1</v>
      </c>
      <c r="AB639" s="129">
        <v>58</v>
      </c>
      <c r="AC639" s="74">
        <v>-1</v>
      </c>
      <c r="AD639" s="74">
        <v>-1</v>
      </c>
      <c r="AE639" s="136">
        <f t="shared" si="18"/>
        <v>128</v>
      </c>
      <c r="AF639" s="130">
        <f t="shared" si="19"/>
        <v>179</v>
      </c>
      <c r="AG639" s="74">
        <v>100</v>
      </c>
      <c r="AH639" s="74">
        <v>1</v>
      </c>
      <c r="AI639" s="74" t="s">
        <v>1012</v>
      </c>
      <c r="AJ639" s="74">
        <v>1568</v>
      </c>
      <c r="AK639" s="74">
        <v>1583</v>
      </c>
      <c r="AL639" s="74">
        <v>1632</v>
      </c>
      <c r="AM639" s="74">
        <v>1615</v>
      </c>
      <c r="AN639" s="74">
        <v>16</v>
      </c>
      <c r="AO639" s="74" t="s">
        <v>1004</v>
      </c>
      <c r="AP639" s="74" t="s">
        <v>1005</v>
      </c>
      <c r="AQ639" s="74">
        <v>38</v>
      </c>
      <c r="AR639" s="74" t="s">
        <v>1006</v>
      </c>
      <c r="AS639" s="74" t="s">
        <v>1007</v>
      </c>
      <c r="AT639" s="74" t="s">
        <v>1023</v>
      </c>
      <c r="AU639" s="74" t="s">
        <v>1017</v>
      </c>
      <c r="AV639" s="74">
        <v>4</v>
      </c>
      <c r="AW639" s="74" t="s">
        <v>1005</v>
      </c>
      <c r="AX639" s="74">
        <v>0</v>
      </c>
      <c r="AY639" s="104">
        <v>0</v>
      </c>
    </row>
    <row r="640" spans="1:51">
      <c r="A640" s="95">
        <v>439</v>
      </c>
      <c r="B640" s="109" t="s">
        <v>1466</v>
      </c>
      <c r="C640" s="74" t="s">
        <v>1466</v>
      </c>
      <c r="D640" s="74">
        <v>3.9</v>
      </c>
      <c r="E640" s="74">
        <v>-1</v>
      </c>
      <c r="F640" s="74" t="s">
        <v>26</v>
      </c>
      <c r="G640" s="74">
        <v>-1</v>
      </c>
      <c r="H640" s="74">
        <v>-1</v>
      </c>
      <c r="I640" s="74" t="str">
        <f>HYPERLINK("[映雪.xlsx]类型!B3",'类型（5）'!$C$3)</f>
        <v>武勇强化</v>
      </c>
      <c r="J640" s="74">
        <v>-1</v>
      </c>
      <c r="K640" s="74">
        <v>-1</v>
      </c>
      <c r="L640" s="74" t="s">
        <v>1001</v>
      </c>
      <c r="M640" s="74" t="s">
        <v>1002</v>
      </c>
      <c r="N640" s="74">
        <v>222</v>
      </c>
      <c r="O640" s="74">
        <v>222</v>
      </c>
      <c r="P640" s="118">
        <v>22</v>
      </c>
      <c r="Q640" s="74" t="s">
        <v>1064</v>
      </c>
      <c r="R640" s="74">
        <v>-1</v>
      </c>
      <c r="S640" s="95">
        <v>55</v>
      </c>
      <c r="T640" s="74">
        <v>-1</v>
      </c>
      <c r="U640" s="74">
        <v>-1</v>
      </c>
      <c r="V640" s="122">
        <v>73</v>
      </c>
      <c r="W640" s="74">
        <v>-1</v>
      </c>
      <c r="X640" s="74">
        <v>-1</v>
      </c>
      <c r="Y640" s="104">
        <v>24</v>
      </c>
      <c r="Z640" s="74">
        <v>-1</v>
      </c>
      <c r="AA640" s="74">
        <v>-1</v>
      </c>
      <c r="AB640" s="129">
        <v>50</v>
      </c>
      <c r="AC640" s="74">
        <v>-1</v>
      </c>
      <c r="AD640" s="74">
        <v>-1</v>
      </c>
      <c r="AE640" s="136">
        <f t="shared" si="18"/>
        <v>128</v>
      </c>
      <c r="AF640" s="130">
        <f t="shared" si="19"/>
        <v>152</v>
      </c>
      <c r="AG640" s="74">
        <v>100</v>
      </c>
      <c r="AH640" s="74">
        <v>1</v>
      </c>
      <c r="AI640" s="74" t="s">
        <v>1012</v>
      </c>
      <c r="AJ640" s="74">
        <v>1552</v>
      </c>
      <c r="AK640" s="74">
        <v>1567</v>
      </c>
      <c r="AL640" s="74">
        <v>1601</v>
      </c>
      <c r="AM640" s="74">
        <v>1615</v>
      </c>
      <c r="AN640" s="74">
        <v>39</v>
      </c>
      <c r="AO640" s="74" t="s">
        <v>1004</v>
      </c>
      <c r="AP640" s="74" t="s">
        <v>1005</v>
      </c>
      <c r="AQ640" s="74">
        <v>40</v>
      </c>
      <c r="AR640" s="74" t="s">
        <v>1006</v>
      </c>
      <c r="AS640" s="74" t="s">
        <v>1007</v>
      </c>
      <c r="AT640" s="74" t="s">
        <v>1008</v>
      </c>
      <c r="AU640" s="74" t="s">
        <v>1027</v>
      </c>
      <c r="AV640" s="74">
        <v>4</v>
      </c>
      <c r="AW640" s="74" t="s">
        <v>1005</v>
      </c>
      <c r="AX640" s="74">
        <v>0</v>
      </c>
      <c r="AY640" s="104">
        <v>0</v>
      </c>
    </row>
    <row r="641" spans="1:51">
      <c r="A641" s="95">
        <v>590</v>
      </c>
      <c r="B641" s="109" t="s">
        <v>1604</v>
      </c>
      <c r="C641" s="74" t="s">
        <v>1604</v>
      </c>
      <c r="D641" s="74">
        <v>4.2</v>
      </c>
      <c r="E641" s="74">
        <v>-1</v>
      </c>
      <c r="F641" s="74" t="s">
        <v>122</v>
      </c>
      <c r="G641" s="74">
        <v>-1</v>
      </c>
      <c r="H641" s="74">
        <v>-1</v>
      </c>
      <c r="I641" s="99" t="str">
        <f>HYPERLINK("[映雪.xlsx]类型!B26",'类型（5）'!$C$26)</f>
        <v>剑豪</v>
      </c>
      <c r="J641" s="74">
        <v>-1</v>
      </c>
      <c r="K641" s="74">
        <v>-1</v>
      </c>
      <c r="L641" s="74" t="s">
        <v>1001</v>
      </c>
      <c r="M641" s="74" t="s">
        <v>1002</v>
      </c>
      <c r="N641" s="74">
        <v>433</v>
      </c>
      <c r="O641" s="74">
        <v>433</v>
      </c>
      <c r="P641" s="118">
        <v>76</v>
      </c>
      <c r="Q641" s="74" t="s">
        <v>1085</v>
      </c>
      <c r="R641" s="74">
        <v>-1</v>
      </c>
      <c r="S641" s="95">
        <v>59</v>
      </c>
      <c r="T641" s="74">
        <v>-1</v>
      </c>
      <c r="U641" s="74">
        <v>-1</v>
      </c>
      <c r="V641" s="122">
        <v>69</v>
      </c>
      <c r="W641" s="74">
        <v>-1</v>
      </c>
      <c r="X641" s="74">
        <v>-1</v>
      </c>
      <c r="Y641" s="104">
        <v>42</v>
      </c>
      <c r="Z641" s="74">
        <v>-1</v>
      </c>
      <c r="AA641" s="74">
        <v>-1</v>
      </c>
      <c r="AB641" s="129">
        <v>49</v>
      </c>
      <c r="AC641" s="74">
        <v>-1</v>
      </c>
      <c r="AD641" s="74">
        <v>-1</v>
      </c>
      <c r="AE641" s="136">
        <f t="shared" si="18"/>
        <v>128</v>
      </c>
      <c r="AF641" s="130">
        <f t="shared" si="19"/>
        <v>170</v>
      </c>
      <c r="AG641" s="74">
        <v>100</v>
      </c>
      <c r="AH641" s="74">
        <v>1</v>
      </c>
      <c r="AI641" s="74" t="s">
        <v>1012</v>
      </c>
      <c r="AJ641" s="74">
        <v>1528</v>
      </c>
      <c r="AK641" s="74">
        <v>1543</v>
      </c>
      <c r="AL641" s="74">
        <v>1599</v>
      </c>
      <c r="AM641" s="74">
        <v>1615</v>
      </c>
      <c r="AN641" s="74">
        <v>3</v>
      </c>
      <c r="AO641" s="74" t="s">
        <v>1004</v>
      </c>
      <c r="AP641" s="74" t="s">
        <v>1005</v>
      </c>
      <c r="AQ641" s="74">
        <v>30</v>
      </c>
      <c r="AR641" s="74" t="s">
        <v>1006</v>
      </c>
      <c r="AS641" s="74" t="s">
        <v>1148</v>
      </c>
      <c r="AT641" s="74" t="s">
        <v>1023</v>
      </c>
      <c r="AU641" s="74" t="s">
        <v>1013</v>
      </c>
      <c r="AV641" s="74">
        <v>7</v>
      </c>
      <c r="AW641" s="74" t="s">
        <v>1005</v>
      </c>
      <c r="AX641" s="74">
        <v>0</v>
      </c>
      <c r="AY641" s="104">
        <v>63</v>
      </c>
    </row>
    <row r="642" spans="1:51">
      <c r="A642" s="95">
        <v>778</v>
      </c>
      <c r="B642" s="109" t="s">
        <v>1770</v>
      </c>
      <c r="C642" s="74" t="s">
        <v>1770</v>
      </c>
      <c r="D642" s="74">
        <v>8.9</v>
      </c>
      <c r="E642" s="74">
        <v>-1</v>
      </c>
      <c r="F642" s="74" t="s">
        <v>32</v>
      </c>
      <c r="G642" s="74">
        <v>-1</v>
      </c>
      <c r="H642" s="74">
        <v>-1</v>
      </c>
      <c r="I642" s="96" t="str">
        <f>HYPERLINK("[映雪.xlsx]类型!B10",'类型（5）'!$C$10)</f>
        <v>学者</v>
      </c>
      <c r="J642" s="74">
        <v>-1</v>
      </c>
      <c r="K642" s="74">
        <v>-1</v>
      </c>
      <c r="L642" s="74" t="s">
        <v>1001</v>
      </c>
      <c r="M642" s="74" t="s">
        <v>1002</v>
      </c>
      <c r="N642" s="74">
        <v>911</v>
      </c>
      <c r="O642" s="74">
        <v>911</v>
      </c>
      <c r="P642" s="118">
        <v>517</v>
      </c>
      <c r="Q642" s="74" t="s">
        <v>1019</v>
      </c>
      <c r="R642" s="74">
        <v>-1</v>
      </c>
      <c r="S642" s="95">
        <v>52</v>
      </c>
      <c r="T642" s="74">
        <v>-1</v>
      </c>
      <c r="U642" s="74">
        <v>-1</v>
      </c>
      <c r="V642" s="122">
        <v>76</v>
      </c>
      <c r="W642" s="74">
        <v>-1</v>
      </c>
      <c r="X642" s="74">
        <v>-1</v>
      </c>
      <c r="Y642" s="132">
        <v>77</v>
      </c>
      <c r="Z642" s="74">
        <v>-1</v>
      </c>
      <c r="AA642" s="74">
        <v>-1</v>
      </c>
      <c r="AB642" s="129">
        <v>56</v>
      </c>
      <c r="AC642" s="74">
        <v>-1</v>
      </c>
      <c r="AD642" s="74">
        <v>-1</v>
      </c>
      <c r="AE642" s="136">
        <f t="shared" ref="AE642:AE705" si="20">MAX(SUM(S642,V642),IF(Y642&gt;=80,MAX(SUM(S642,Y642),SUM(V642,Y642)),-1))</f>
        <v>128</v>
      </c>
      <c r="AF642" s="130">
        <f t="shared" ref="AF642:AF705" si="21">SUM(S642,V642,Y642)</f>
        <v>205</v>
      </c>
      <c r="AG642" s="74">
        <v>100</v>
      </c>
      <c r="AH642" s="74">
        <v>1</v>
      </c>
      <c r="AI642" s="74" t="s">
        <v>1012</v>
      </c>
      <c r="AJ642" s="74">
        <v>1579</v>
      </c>
      <c r="AK642" s="74">
        <v>1594</v>
      </c>
      <c r="AL642" s="74">
        <v>1650</v>
      </c>
      <c r="AM642" s="74">
        <v>1615</v>
      </c>
      <c r="AN642" s="74">
        <v>31</v>
      </c>
      <c r="AO642" s="74" t="s">
        <v>1004</v>
      </c>
      <c r="AP642" s="74" t="s">
        <v>1005</v>
      </c>
      <c r="AQ642" s="74">
        <v>38</v>
      </c>
      <c r="AR642" s="74" t="s">
        <v>1006</v>
      </c>
      <c r="AS642" s="74" t="s">
        <v>1007</v>
      </c>
      <c r="AT642" s="74" t="s">
        <v>1008</v>
      </c>
      <c r="AU642" s="74" t="s">
        <v>1009</v>
      </c>
      <c r="AV642" s="74">
        <v>3</v>
      </c>
      <c r="AW642" s="74" t="s">
        <v>1004</v>
      </c>
      <c r="AX642" s="74">
        <v>0</v>
      </c>
      <c r="AY642" s="104">
        <v>0</v>
      </c>
    </row>
    <row r="643" spans="1:51">
      <c r="A643" s="95">
        <v>948</v>
      </c>
      <c r="B643" s="109" t="s">
        <v>1919</v>
      </c>
      <c r="C643" s="74" t="s">
        <v>1919</v>
      </c>
      <c r="D643" s="74">
        <v>6.5</v>
      </c>
      <c r="E643" s="74">
        <v>-1</v>
      </c>
      <c r="F643" s="74" t="s">
        <v>44</v>
      </c>
      <c r="G643" s="74">
        <v>-1</v>
      </c>
      <c r="H643" s="74">
        <v>-1</v>
      </c>
      <c r="I643" s="74" t="str">
        <f>HYPERLINK("[映雪.xlsx]类型!B35",'类型（5）'!$C$35)</f>
        <v>刺客</v>
      </c>
      <c r="J643" s="74">
        <v>-1</v>
      </c>
      <c r="K643" s="74">
        <v>-1</v>
      </c>
      <c r="L643" s="74" t="s">
        <v>1001</v>
      </c>
      <c r="M643" s="74" t="s">
        <v>1002</v>
      </c>
      <c r="N643" s="74">
        <v>189</v>
      </c>
      <c r="O643" s="74">
        <v>189</v>
      </c>
      <c r="P643" s="118">
        <v>17</v>
      </c>
      <c r="Q643" s="74" t="s">
        <v>1085</v>
      </c>
      <c r="R643" s="74">
        <v>-1</v>
      </c>
      <c r="S643" s="95">
        <v>53</v>
      </c>
      <c r="T643" s="74">
        <v>-1</v>
      </c>
      <c r="U643" s="74">
        <v>-1</v>
      </c>
      <c r="V643" s="122">
        <v>75</v>
      </c>
      <c r="W643" s="74">
        <v>-1</v>
      </c>
      <c r="X643" s="74">
        <v>-1</v>
      </c>
      <c r="Y643" s="104">
        <v>49</v>
      </c>
      <c r="Z643" s="74">
        <v>-1</v>
      </c>
      <c r="AA643" s="74">
        <v>-1</v>
      </c>
      <c r="AB643" s="129">
        <v>55</v>
      </c>
      <c r="AC643" s="74">
        <v>-1</v>
      </c>
      <c r="AD643" s="74">
        <v>-1</v>
      </c>
      <c r="AE643" s="136">
        <f t="shared" si="20"/>
        <v>128</v>
      </c>
      <c r="AF643" s="130">
        <f t="shared" si="21"/>
        <v>177</v>
      </c>
      <c r="AG643" s="74">
        <v>100</v>
      </c>
      <c r="AH643" s="74">
        <v>1</v>
      </c>
      <c r="AI643" s="74" t="s">
        <v>1012</v>
      </c>
      <c r="AJ643" s="74">
        <v>1512</v>
      </c>
      <c r="AK643" s="74">
        <v>1527</v>
      </c>
      <c r="AL643" s="74">
        <v>1585</v>
      </c>
      <c r="AM643" s="74">
        <v>1615</v>
      </c>
      <c r="AN643" s="74">
        <v>77</v>
      </c>
      <c r="AO643" s="74" t="s">
        <v>1004</v>
      </c>
      <c r="AP643" s="74" t="s">
        <v>1005</v>
      </c>
      <c r="AQ643" s="74">
        <v>55</v>
      </c>
      <c r="AR643" s="74" t="s">
        <v>1006</v>
      </c>
      <c r="AS643" s="74" t="s">
        <v>1007</v>
      </c>
      <c r="AT643" s="74" t="s">
        <v>1008</v>
      </c>
      <c r="AU643" s="74" t="s">
        <v>1027</v>
      </c>
      <c r="AV643" s="74">
        <v>9</v>
      </c>
      <c r="AW643" s="74" t="s">
        <v>1005</v>
      </c>
      <c r="AX643" s="74">
        <v>0</v>
      </c>
      <c r="AY643" s="104">
        <v>0</v>
      </c>
    </row>
    <row r="644" spans="1:51">
      <c r="A644" s="95">
        <v>980</v>
      </c>
      <c r="B644" s="109" t="s">
        <v>1947</v>
      </c>
      <c r="C644" s="74" t="s">
        <v>1947</v>
      </c>
      <c r="D644" s="74">
        <v>10.8</v>
      </c>
      <c r="E644" s="74">
        <v>-1</v>
      </c>
      <c r="F644" s="74" t="s">
        <v>48</v>
      </c>
      <c r="G644" s="74">
        <v>-1</v>
      </c>
      <c r="H644" s="74">
        <v>-1</v>
      </c>
      <c r="I644" s="96" t="str">
        <f>HYPERLINK("[映雪.xlsx]类型!B16",'类型（5）'!$C$16)</f>
        <v>神明</v>
      </c>
      <c r="J644" s="74">
        <v>-1</v>
      </c>
      <c r="K644" s="74">
        <v>-1</v>
      </c>
      <c r="L644" s="74" t="s">
        <v>1001</v>
      </c>
      <c r="M644" s="74" t="s">
        <v>1002</v>
      </c>
      <c r="N644" s="74">
        <v>696</v>
      </c>
      <c r="O644" s="74">
        <v>696</v>
      </c>
      <c r="P644" s="118">
        <v>590</v>
      </c>
      <c r="Q644" s="74" t="s">
        <v>1037</v>
      </c>
      <c r="R644" s="74">
        <v>-1</v>
      </c>
      <c r="S644" s="95">
        <v>49</v>
      </c>
      <c r="T644" s="74">
        <v>-1</v>
      </c>
      <c r="U644" s="74">
        <v>-1</v>
      </c>
      <c r="V644" s="99">
        <v>79</v>
      </c>
      <c r="W644" s="74">
        <v>-1</v>
      </c>
      <c r="X644" s="74">
        <v>-1</v>
      </c>
      <c r="Y644" s="132">
        <v>71</v>
      </c>
      <c r="Z644" s="74">
        <v>-1</v>
      </c>
      <c r="AA644" s="74">
        <v>-1</v>
      </c>
      <c r="AB644" s="129">
        <v>49</v>
      </c>
      <c r="AC644" s="74">
        <v>-1</v>
      </c>
      <c r="AD644" s="74">
        <v>-1</v>
      </c>
      <c r="AE644" s="136">
        <f t="shared" si="20"/>
        <v>128</v>
      </c>
      <c r="AF644" s="130">
        <f t="shared" si="21"/>
        <v>199</v>
      </c>
      <c r="AG644" s="74">
        <v>100</v>
      </c>
      <c r="AH644" s="74">
        <v>1</v>
      </c>
      <c r="AI644" s="74" t="s">
        <v>1012</v>
      </c>
      <c r="AJ644" s="74">
        <v>1528</v>
      </c>
      <c r="AK644" s="74">
        <v>1543</v>
      </c>
      <c r="AL644" s="74">
        <v>1579</v>
      </c>
      <c r="AM644" s="74">
        <v>1615</v>
      </c>
      <c r="AN644" s="74">
        <v>18</v>
      </c>
      <c r="AO644" s="74" t="s">
        <v>1004</v>
      </c>
      <c r="AP644" s="74" t="s">
        <v>1005</v>
      </c>
      <c r="AQ644" s="74">
        <v>45</v>
      </c>
      <c r="AR644" s="74" t="s">
        <v>1006</v>
      </c>
      <c r="AS644" s="74" t="s">
        <v>1007</v>
      </c>
      <c r="AT644" s="74" t="s">
        <v>1008</v>
      </c>
      <c r="AU644" s="74" t="s">
        <v>1017</v>
      </c>
      <c r="AV644" s="74">
        <v>10</v>
      </c>
      <c r="AW644" s="74" t="s">
        <v>1004</v>
      </c>
      <c r="AX644" s="74">
        <v>0</v>
      </c>
      <c r="AY644" s="104">
        <v>0</v>
      </c>
    </row>
    <row r="645" spans="1:51">
      <c r="A645" s="95">
        <v>1054</v>
      </c>
      <c r="B645" s="109" t="s">
        <v>2014</v>
      </c>
      <c r="C645" s="74" t="s">
        <v>2014</v>
      </c>
      <c r="D645" s="74">
        <v>4.1</v>
      </c>
      <c r="E645" s="74">
        <v>-1</v>
      </c>
      <c r="F645" s="74" t="s">
        <v>96</v>
      </c>
      <c r="G645" s="74">
        <v>-1</v>
      </c>
      <c r="H645" s="74">
        <v>-1</v>
      </c>
      <c r="I645" s="96" t="str">
        <f>HYPERLINK("[映雪.xlsx]类型!B24",'类型（5）'!$C$24)</f>
        <v>艺术家</v>
      </c>
      <c r="J645" s="74">
        <v>-1</v>
      </c>
      <c r="K645" s="74">
        <v>-1</v>
      </c>
      <c r="L645" s="74" t="s">
        <v>1001</v>
      </c>
      <c r="M645" s="74" t="s">
        <v>1002</v>
      </c>
      <c r="N645" s="74">
        <v>1054</v>
      </c>
      <c r="O645" s="74">
        <v>1054</v>
      </c>
      <c r="P645" s="118">
        <v>364</v>
      </c>
      <c r="Q645" s="74" t="s">
        <v>1031</v>
      </c>
      <c r="R645" s="74">
        <v>-1</v>
      </c>
      <c r="S645" s="120">
        <v>66</v>
      </c>
      <c r="T645" s="74">
        <v>-1</v>
      </c>
      <c r="U645" s="74">
        <v>-1</v>
      </c>
      <c r="V645" s="74">
        <v>62</v>
      </c>
      <c r="W645" s="74">
        <v>-1</v>
      </c>
      <c r="X645" s="74">
        <v>-1</v>
      </c>
      <c r="Y645" s="104">
        <v>52</v>
      </c>
      <c r="Z645" s="74">
        <v>-1</v>
      </c>
      <c r="AA645" s="74">
        <v>-1</v>
      </c>
      <c r="AB645" s="133">
        <v>65</v>
      </c>
      <c r="AC645" s="74">
        <v>-1</v>
      </c>
      <c r="AD645" s="74">
        <v>-1</v>
      </c>
      <c r="AE645" s="136">
        <f t="shared" si="20"/>
        <v>128</v>
      </c>
      <c r="AF645" s="130">
        <f t="shared" si="21"/>
        <v>180</v>
      </c>
      <c r="AG645" s="74">
        <v>100</v>
      </c>
      <c r="AH645" s="74">
        <v>1</v>
      </c>
      <c r="AI645" s="74" t="s">
        <v>1012</v>
      </c>
      <c r="AJ645" s="74">
        <v>1567</v>
      </c>
      <c r="AK645" s="74">
        <v>1582</v>
      </c>
      <c r="AL645" s="74">
        <v>1614</v>
      </c>
      <c r="AM645" s="74">
        <v>1615</v>
      </c>
      <c r="AN645" s="74">
        <v>34</v>
      </c>
      <c r="AO645" s="74" t="s">
        <v>1004</v>
      </c>
      <c r="AP645" s="74" t="s">
        <v>1005</v>
      </c>
      <c r="AQ645" s="74">
        <v>60</v>
      </c>
      <c r="AR645" s="74" t="s">
        <v>1006</v>
      </c>
      <c r="AS645" s="74" t="s">
        <v>1007</v>
      </c>
      <c r="AT645" s="74" t="s">
        <v>1023</v>
      </c>
      <c r="AU645" s="74" t="s">
        <v>1017</v>
      </c>
      <c r="AV645" s="74">
        <v>9</v>
      </c>
      <c r="AW645" s="74" t="s">
        <v>1004</v>
      </c>
      <c r="AX645" s="74">
        <v>0</v>
      </c>
      <c r="AY645" s="104">
        <v>0</v>
      </c>
    </row>
    <row r="646" spans="1:51">
      <c r="A646" s="95">
        <v>1056</v>
      </c>
      <c r="B646" s="109" t="s">
        <v>2016</v>
      </c>
      <c r="C646" s="74" t="s">
        <v>2016</v>
      </c>
      <c r="D646" s="74">
        <v>6.4</v>
      </c>
      <c r="E646" s="74">
        <v>-1</v>
      </c>
      <c r="F646" s="74" t="s">
        <v>96</v>
      </c>
      <c r="G646" s="74">
        <v>-1</v>
      </c>
      <c r="H646" s="74">
        <v>-1</v>
      </c>
      <c r="I646" s="96" t="str">
        <f>HYPERLINK("[映雪.xlsx]类型!B23",'类型（5）'!$C$23)</f>
        <v>管家</v>
      </c>
      <c r="J646" s="74">
        <v>-1</v>
      </c>
      <c r="K646" s="74">
        <v>-1</v>
      </c>
      <c r="L646" s="74" t="s">
        <v>1001</v>
      </c>
      <c r="M646" s="74" t="s">
        <v>1002</v>
      </c>
      <c r="N646" s="74">
        <v>1056</v>
      </c>
      <c r="O646" s="74">
        <v>1056</v>
      </c>
      <c r="P646" s="118">
        <v>364</v>
      </c>
      <c r="Q646" s="74" t="s">
        <v>1029</v>
      </c>
      <c r="R646" s="74">
        <v>-1</v>
      </c>
      <c r="S646" s="95">
        <v>64</v>
      </c>
      <c r="T646" s="74">
        <v>-1</v>
      </c>
      <c r="U646" s="74">
        <v>-1</v>
      </c>
      <c r="V646" s="74">
        <v>64</v>
      </c>
      <c r="W646" s="74">
        <v>-1</v>
      </c>
      <c r="X646" s="74">
        <v>-1</v>
      </c>
      <c r="Y646" s="104">
        <v>61</v>
      </c>
      <c r="Z646" s="74">
        <v>-1</v>
      </c>
      <c r="AA646" s="74">
        <v>-1</v>
      </c>
      <c r="AB646" s="129">
        <v>54</v>
      </c>
      <c r="AC646" s="74">
        <v>-1</v>
      </c>
      <c r="AD646" s="74">
        <v>-1</v>
      </c>
      <c r="AE646" s="136">
        <f t="shared" si="20"/>
        <v>128</v>
      </c>
      <c r="AF646" s="130">
        <f t="shared" si="21"/>
        <v>189</v>
      </c>
      <c r="AG646" s="74">
        <v>100</v>
      </c>
      <c r="AH646" s="74">
        <v>1</v>
      </c>
      <c r="AI646" s="74" t="s">
        <v>1012</v>
      </c>
      <c r="AJ646" s="74">
        <v>1563</v>
      </c>
      <c r="AK646" s="74">
        <v>1578</v>
      </c>
      <c r="AL646" s="74">
        <v>1606</v>
      </c>
      <c r="AM646" s="74">
        <v>1615</v>
      </c>
      <c r="AN646" s="74">
        <v>3</v>
      </c>
      <c r="AO646" s="74" t="s">
        <v>1004</v>
      </c>
      <c r="AP646" s="74" t="s">
        <v>1004</v>
      </c>
      <c r="AQ646" s="74">
        <v>60</v>
      </c>
      <c r="AR646" s="74" t="s">
        <v>1006</v>
      </c>
      <c r="AS646" s="74" t="s">
        <v>1007</v>
      </c>
      <c r="AT646" s="74" t="s">
        <v>1023</v>
      </c>
      <c r="AU646" s="74" t="s">
        <v>1013</v>
      </c>
      <c r="AV646" s="74">
        <v>6</v>
      </c>
      <c r="AW646" s="74" t="s">
        <v>1004</v>
      </c>
      <c r="AX646" s="74">
        <v>0</v>
      </c>
      <c r="AY646" s="104">
        <v>0</v>
      </c>
    </row>
    <row r="647" spans="1:51">
      <c r="A647" s="95">
        <v>1080</v>
      </c>
      <c r="B647" s="109" t="s">
        <v>2038</v>
      </c>
      <c r="C647" s="74" t="s">
        <v>2038</v>
      </c>
      <c r="D647" s="74">
        <v>2.8</v>
      </c>
      <c r="E647" s="74">
        <v>-1</v>
      </c>
      <c r="F647" s="74" t="s">
        <v>28</v>
      </c>
      <c r="G647" s="74">
        <v>-1</v>
      </c>
      <c r="H647" s="74">
        <v>-1</v>
      </c>
      <c r="I647" s="74" t="str">
        <f>HYPERLINK("[映雪.xlsx]类型!B38",'类型（5）'!$C$38)</f>
        <v>战士</v>
      </c>
      <c r="J647" s="74">
        <v>-1</v>
      </c>
      <c r="K647" s="74">
        <v>-1</v>
      </c>
      <c r="L647" s="74" t="s">
        <v>1001</v>
      </c>
      <c r="M647" s="74" t="s">
        <v>1002</v>
      </c>
      <c r="N647" s="74">
        <v>1232</v>
      </c>
      <c r="O647" s="74">
        <v>1232</v>
      </c>
      <c r="P647" s="118">
        <v>372</v>
      </c>
      <c r="Q647" s="74" t="s">
        <v>1036</v>
      </c>
      <c r="R647" s="74">
        <v>-1</v>
      </c>
      <c r="S647" s="95">
        <v>59</v>
      </c>
      <c r="T647" s="74">
        <v>-1</v>
      </c>
      <c r="U647" s="74">
        <v>-1</v>
      </c>
      <c r="V647" s="122">
        <v>69</v>
      </c>
      <c r="W647" s="74">
        <v>-1</v>
      </c>
      <c r="X647" s="74">
        <v>-1</v>
      </c>
      <c r="Y647" s="104">
        <v>48</v>
      </c>
      <c r="Z647" s="74">
        <v>-1</v>
      </c>
      <c r="AA647" s="74">
        <v>-1</v>
      </c>
      <c r="AB647" s="129">
        <v>50</v>
      </c>
      <c r="AC647" s="74">
        <v>-1</v>
      </c>
      <c r="AD647" s="74">
        <v>-1</v>
      </c>
      <c r="AE647" s="136">
        <f t="shared" si="20"/>
        <v>128</v>
      </c>
      <c r="AF647" s="130">
        <f t="shared" si="21"/>
        <v>176</v>
      </c>
      <c r="AG647" s="74">
        <v>100</v>
      </c>
      <c r="AH647" s="74">
        <v>1</v>
      </c>
      <c r="AI647" s="74" t="s">
        <v>1012</v>
      </c>
      <c r="AJ647" s="74">
        <v>1476</v>
      </c>
      <c r="AK647" s="74">
        <v>1491</v>
      </c>
      <c r="AL647" s="74">
        <v>1549</v>
      </c>
      <c r="AM647" s="74">
        <v>1615</v>
      </c>
      <c r="AN647" s="74">
        <v>91</v>
      </c>
      <c r="AO647" s="74" t="s">
        <v>1004</v>
      </c>
      <c r="AP647" s="74" t="s">
        <v>1005</v>
      </c>
      <c r="AQ647" s="74">
        <v>86</v>
      </c>
      <c r="AR647" s="74" t="s">
        <v>1006</v>
      </c>
      <c r="AS647" s="74" t="s">
        <v>1062</v>
      </c>
      <c r="AT647" s="74" t="s">
        <v>1023</v>
      </c>
      <c r="AU647" s="74" t="s">
        <v>1013</v>
      </c>
      <c r="AV647" s="74">
        <v>3</v>
      </c>
      <c r="AW647" s="74" t="s">
        <v>1004</v>
      </c>
      <c r="AX647" s="74">
        <v>0</v>
      </c>
      <c r="AY647" s="104">
        <v>0</v>
      </c>
    </row>
    <row r="648" spans="1:51">
      <c r="A648" s="95">
        <v>1088</v>
      </c>
      <c r="B648" s="109" t="s">
        <v>2046</v>
      </c>
      <c r="C648" s="74" t="s">
        <v>2046</v>
      </c>
      <c r="D648" s="74">
        <v>4</v>
      </c>
      <c r="E648" s="74">
        <v>-1</v>
      </c>
      <c r="F648" s="74" t="s">
        <v>13</v>
      </c>
      <c r="G648" s="74">
        <v>-1</v>
      </c>
      <c r="H648" s="74">
        <v>-1</v>
      </c>
      <c r="I648" s="74" t="str">
        <f>HYPERLINK("[映雪.xlsx]类型!B22",'类型（5）'!$C$22)</f>
        <v>傲娇</v>
      </c>
      <c r="J648" s="74">
        <v>-1</v>
      </c>
      <c r="K648" s="74">
        <v>-1</v>
      </c>
      <c r="L648" s="74" t="s">
        <v>1001</v>
      </c>
      <c r="M648" s="74" t="s">
        <v>1002</v>
      </c>
      <c r="N648" s="74">
        <v>1373</v>
      </c>
      <c r="O648" s="74">
        <v>1373</v>
      </c>
      <c r="P648" s="118">
        <v>377</v>
      </c>
      <c r="Q648" s="74" t="s">
        <v>1026</v>
      </c>
      <c r="R648" s="74">
        <v>-1</v>
      </c>
      <c r="S648" s="95">
        <v>66</v>
      </c>
      <c r="T648" s="74">
        <v>-1</v>
      </c>
      <c r="U648" s="74">
        <v>-1</v>
      </c>
      <c r="V648" s="74">
        <v>62</v>
      </c>
      <c r="W648" s="74">
        <v>-1</v>
      </c>
      <c r="X648" s="74">
        <v>-1</v>
      </c>
      <c r="Y648" s="104">
        <v>63</v>
      </c>
      <c r="Z648" s="74">
        <v>-1</v>
      </c>
      <c r="AA648" s="74">
        <v>-1</v>
      </c>
      <c r="AB648" s="129">
        <v>50</v>
      </c>
      <c r="AC648" s="74">
        <v>-1</v>
      </c>
      <c r="AD648" s="74">
        <v>-1</v>
      </c>
      <c r="AE648" s="136">
        <f t="shared" si="20"/>
        <v>128</v>
      </c>
      <c r="AF648" s="130">
        <f t="shared" si="21"/>
        <v>191</v>
      </c>
      <c r="AG648" s="74">
        <v>100</v>
      </c>
      <c r="AH648" s="74">
        <v>1</v>
      </c>
      <c r="AI648" s="74" t="s">
        <v>1012</v>
      </c>
      <c r="AJ648" s="74">
        <v>1479</v>
      </c>
      <c r="AK648" s="74">
        <v>1494</v>
      </c>
      <c r="AL648" s="74">
        <v>1551</v>
      </c>
      <c r="AM648" s="74">
        <v>1615</v>
      </c>
      <c r="AN648" s="74">
        <v>50</v>
      </c>
      <c r="AO648" s="74" t="s">
        <v>1004</v>
      </c>
      <c r="AP648" s="74" t="s">
        <v>1005</v>
      </c>
      <c r="AQ648" s="74">
        <v>52</v>
      </c>
      <c r="AR648" s="74" t="s">
        <v>1006</v>
      </c>
      <c r="AS648" s="74" t="s">
        <v>1007</v>
      </c>
      <c r="AT648" s="74" t="s">
        <v>1023</v>
      </c>
      <c r="AU648" s="74" t="s">
        <v>1013</v>
      </c>
      <c r="AV648" s="74">
        <v>7</v>
      </c>
      <c r="AW648" s="74" t="s">
        <v>1004</v>
      </c>
      <c r="AX648" s="74">
        <v>0</v>
      </c>
      <c r="AY648" s="104">
        <v>0</v>
      </c>
    </row>
    <row r="649" spans="1:51">
      <c r="A649" s="95">
        <v>1117</v>
      </c>
      <c r="B649" s="109" t="s">
        <v>2073</v>
      </c>
      <c r="C649" s="74" t="s">
        <v>2073</v>
      </c>
      <c r="D649" s="74">
        <v>6.6</v>
      </c>
      <c r="E649" s="74">
        <v>-1</v>
      </c>
      <c r="F649" s="74" t="s">
        <v>102</v>
      </c>
      <c r="G649" s="74">
        <v>-1</v>
      </c>
      <c r="H649" s="74">
        <v>-1</v>
      </c>
      <c r="I649" s="99" t="str">
        <f>HYPERLINK("[映雪.xlsx]类型!B37",'类型（5）'!$C$37)</f>
        <v>歌姬</v>
      </c>
      <c r="J649" s="74">
        <v>-1</v>
      </c>
      <c r="K649" s="74">
        <v>-1</v>
      </c>
      <c r="L649" s="74" t="s">
        <v>1001</v>
      </c>
      <c r="M649" s="74" t="s">
        <v>1002</v>
      </c>
      <c r="N649" s="74">
        <v>1107</v>
      </c>
      <c r="O649" s="74">
        <v>1107</v>
      </c>
      <c r="P649" s="118">
        <v>128</v>
      </c>
      <c r="Q649" s="74" t="s">
        <v>1033</v>
      </c>
      <c r="R649" s="74">
        <v>-1</v>
      </c>
      <c r="S649" s="120">
        <v>77</v>
      </c>
      <c r="T649" s="74">
        <v>-1</v>
      </c>
      <c r="U649" s="74">
        <v>-1</v>
      </c>
      <c r="V649" s="74">
        <v>51</v>
      </c>
      <c r="W649" s="74">
        <v>-1</v>
      </c>
      <c r="X649" s="74">
        <v>-1</v>
      </c>
      <c r="Y649" s="104">
        <v>49</v>
      </c>
      <c r="Z649" s="74">
        <v>-1</v>
      </c>
      <c r="AA649" s="74">
        <v>-1</v>
      </c>
      <c r="AB649" s="133">
        <v>68</v>
      </c>
      <c r="AC649" s="74">
        <v>-1</v>
      </c>
      <c r="AD649" s="74">
        <v>-1</v>
      </c>
      <c r="AE649" s="136">
        <f t="shared" si="20"/>
        <v>128</v>
      </c>
      <c r="AF649" s="130">
        <f t="shared" si="21"/>
        <v>177</v>
      </c>
      <c r="AG649" s="74">
        <v>100</v>
      </c>
      <c r="AH649" s="74">
        <v>1</v>
      </c>
      <c r="AI649" s="74" t="s">
        <v>1012</v>
      </c>
      <c r="AJ649" s="74">
        <v>1508</v>
      </c>
      <c r="AK649" s="74">
        <v>1523</v>
      </c>
      <c r="AL649" s="74">
        <v>1564</v>
      </c>
      <c r="AM649" s="74">
        <v>1615</v>
      </c>
      <c r="AN649" s="74">
        <v>46</v>
      </c>
      <c r="AO649" s="74" t="s">
        <v>1004</v>
      </c>
      <c r="AP649" s="74" t="s">
        <v>1005</v>
      </c>
      <c r="AQ649" s="74">
        <v>9</v>
      </c>
      <c r="AR649" s="74" t="s">
        <v>1006</v>
      </c>
      <c r="AS649" s="74" t="s">
        <v>1007</v>
      </c>
      <c r="AT649" s="74" t="s">
        <v>1008</v>
      </c>
      <c r="AU649" s="74" t="s">
        <v>1009</v>
      </c>
      <c r="AV649" s="74">
        <v>6</v>
      </c>
      <c r="AW649" s="74" t="s">
        <v>1005</v>
      </c>
      <c r="AX649" s="74">
        <v>0</v>
      </c>
      <c r="AY649" s="104">
        <v>0</v>
      </c>
    </row>
    <row r="650" spans="1:51">
      <c r="A650" s="95">
        <v>1120</v>
      </c>
      <c r="B650" s="109" t="s">
        <v>2076</v>
      </c>
      <c r="C650" s="74" t="s">
        <v>2076</v>
      </c>
      <c r="D650" s="74">
        <v>6.5</v>
      </c>
      <c r="E650" s="74">
        <v>-1</v>
      </c>
      <c r="F650" s="74" t="s">
        <v>102</v>
      </c>
      <c r="G650" s="74">
        <v>-1</v>
      </c>
      <c r="H650" s="74">
        <v>-1</v>
      </c>
      <c r="I650" s="99" t="str">
        <f>HYPERLINK("[映雪.xlsx]类型!B37",'类型（5）'!$C$37)</f>
        <v>歌姬</v>
      </c>
      <c r="J650" s="74">
        <v>-1</v>
      </c>
      <c r="K650" s="74">
        <v>-1</v>
      </c>
      <c r="L650" s="74" t="s">
        <v>1001</v>
      </c>
      <c r="M650" s="74" t="s">
        <v>1002</v>
      </c>
      <c r="N650" s="74">
        <v>1109</v>
      </c>
      <c r="O650" s="74">
        <v>1109</v>
      </c>
      <c r="P650" s="118">
        <v>128</v>
      </c>
      <c r="Q650" s="74" t="s">
        <v>1051</v>
      </c>
      <c r="R650" s="74">
        <v>-1</v>
      </c>
      <c r="S650" s="95">
        <v>62</v>
      </c>
      <c r="T650" s="74">
        <v>-1</v>
      </c>
      <c r="U650" s="74">
        <v>-1</v>
      </c>
      <c r="V650" s="74">
        <v>66</v>
      </c>
      <c r="W650" s="74">
        <v>-1</v>
      </c>
      <c r="X650" s="74">
        <v>-1</v>
      </c>
      <c r="Y650" s="104">
        <v>63</v>
      </c>
      <c r="Z650" s="74">
        <v>-1</v>
      </c>
      <c r="AA650" s="74">
        <v>-1</v>
      </c>
      <c r="AB650" s="129">
        <v>62</v>
      </c>
      <c r="AC650" s="74">
        <v>-1</v>
      </c>
      <c r="AD650" s="74">
        <v>-1</v>
      </c>
      <c r="AE650" s="136">
        <f t="shared" si="20"/>
        <v>128</v>
      </c>
      <c r="AF650" s="130">
        <f t="shared" si="21"/>
        <v>191</v>
      </c>
      <c r="AG650" s="74">
        <v>100</v>
      </c>
      <c r="AH650" s="74">
        <v>1</v>
      </c>
      <c r="AI650" s="74" t="s">
        <v>1012</v>
      </c>
      <c r="AJ650" s="74">
        <v>1514</v>
      </c>
      <c r="AK650" s="74">
        <v>1529</v>
      </c>
      <c r="AL650" s="74">
        <v>1553</v>
      </c>
      <c r="AM650" s="74">
        <v>1615</v>
      </c>
      <c r="AN650" s="74">
        <v>74</v>
      </c>
      <c r="AO650" s="74" t="s">
        <v>1004</v>
      </c>
      <c r="AP650" s="74" t="s">
        <v>1004</v>
      </c>
      <c r="AQ650" s="74">
        <v>9</v>
      </c>
      <c r="AR650" s="74" t="s">
        <v>1006</v>
      </c>
      <c r="AS650" s="74" t="s">
        <v>1007</v>
      </c>
      <c r="AT650" s="74" t="s">
        <v>1023</v>
      </c>
      <c r="AU650" s="74" t="s">
        <v>1013</v>
      </c>
      <c r="AV650" s="74">
        <v>5</v>
      </c>
      <c r="AW650" s="74" t="s">
        <v>1005</v>
      </c>
      <c r="AX650" s="74">
        <v>0</v>
      </c>
      <c r="AY650" s="104">
        <v>0</v>
      </c>
    </row>
    <row r="651" spans="1:51">
      <c r="A651" s="95">
        <v>1122</v>
      </c>
      <c r="B651" s="109" t="s">
        <v>2078</v>
      </c>
      <c r="C651" s="74" t="s">
        <v>2078</v>
      </c>
      <c r="D651" s="74">
        <v>5.9</v>
      </c>
      <c r="E651" s="74">
        <v>-1</v>
      </c>
      <c r="F651" s="74" t="s">
        <v>102</v>
      </c>
      <c r="G651" s="74">
        <v>-1</v>
      </c>
      <c r="H651" s="74">
        <v>-1</v>
      </c>
      <c r="I651" s="74" t="str">
        <f>HYPERLINK("[映雪.xlsx]类型!B4",'类型（5）'!$C$4)</f>
        <v>智慧强化</v>
      </c>
      <c r="J651" s="74">
        <v>-1</v>
      </c>
      <c r="K651" s="74">
        <v>-1</v>
      </c>
      <c r="L651" s="74" t="s">
        <v>1001</v>
      </c>
      <c r="M651" s="74" t="s">
        <v>1002</v>
      </c>
      <c r="N651" s="74">
        <v>1113</v>
      </c>
      <c r="O651" s="74">
        <v>1113</v>
      </c>
      <c r="P651" s="118">
        <v>128</v>
      </c>
      <c r="Q651" s="74" t="s">
        <v>1022</v>
      </c>
      <c r="R651" s="74">
        <v>-1</v>
      </c>
      <c r="S651" s="120">
        <v>75</v>
      </c>
      <c r="T651" s="74">
        <v>-1</v>
      </c>
      <c r="U651" s="74">
        <v>-1</v>
      </c>
      <c r="V651" s="74">
        <v>53</v>
      </c>
      <c r="W651" s="74">
        <v>-1</v>
      </c>
      <c r="X651" s="74">
        <v>-1</v>
      </c>
      <c r="Y651" s="104">
        <v>61</v>
      </c>
      <c r="Z651" s="74">
        <v>-1</v>
      </c>
      <c r="AA651" s="74">
        <v>-1</v>
      </c>
      <c r="AB651" s="126">
        <v>80</v>
      </c>
      <c r="AC651" s="74">
        <v>-1</v>
      </c>
      <c r="AD651" s="74">
        <v>-1</v>
      </c>
      <c r="AE651" s="136">
        <f t="shared" si="20"/>
        <v>128</v>
      </c>
      <c r="AF651" s="130">
        <f t="shared" si="21"/>
        <v>189</v>
      </c>
      <c r="AG651" s="74">
        <v>100</v>
      </c>
      <c r="AH651" s="74">
        <v>1</v>
      </c>
      <c r="AI651" s="74" t="s">
        <v>1012</v>
      </c>
      <c r="AJ651" s="74">
        <v>1499</v>
      </c>
      <c r="AK651" s="74">
        <v>1514</v>
      </c>
      <c r="AL651" s="74">
        <v>1564</v>
      </c>
      <c r="AM651" s="74">
        <v>1615</v>
      </c>
      <c r="AN651" s="74">
        <v>97</v>
      </c>
      <c r="AO651" s="74" t="s">
        <v>1004</v>
      </c>
      <c r="AP651" s="74" t="s">
        <v>1005</v>
      </c>
      <c r="AQ651" s="74">
        <v>9</v>
      </c>
      <c r="AR651" s="74" t="s">
        <v>1006</v>
      </c>
      <c r="AS651" s="74" t="s">
        <v>1007</v>
      </c>
      <c r="AT651" s="74" t="s">
        <v>1008</v>
      </c>
      <c r="AU651" s="74" t="s">
        <v>1013</v>
      </c>
      <c r="AV651" s="74">
        <v>6</v>
      </c>
      <c r="AW651" s="74" t="s">
        <v>1005</v>
      </c>
      <c r="AX651" s="74">
        <v>0</v>
      </c>
      <c r="AY651" s="104">
        <v>0</v>
      </c>
    </row>
    <row r="652" spans="1:51">
      <c r="A652" s="95">
        <v>1211</v>
      </c>
      <c r="B652" s="109" t="s">
        <v>712</v>
      </c>
      <c r="C652" s="74" t="s">
        <v>712</v>
      </c>
      <c r="D652" s="74">
        <v>2.9</v>
      </c>
      <c r="E652" s="74">
        <v>-1</v>
      </c>
      <c r="F652" s="74" t="s">
        <v>88</v>
      </c>
      <c r="G652" s="74">
        <v>-1</v>
      </c>
      <c r="H652" s="74">
        <v>-1</v>
      </c>
      <c r="I652" s="74" t="str">
        <f>HYPERLINK("[映雪.xlsx]类型!B38",'类型（5）'!$C$38)</f>
        <v>战士</v>
      </c>
      <c r="J652" s="74">
        <v>-1</v>
      </c>
      <c r="K652" s="74">
        <v>-1</v>
      </c>
      <c r="L652" s="74" t="s">
        <v>1001</v>
      </c>
      <c r="M652" s="74" t="s">
        <v>1002</v>
      </c>
      <c r="N652" s="74">
        <v>1350</v>
      </c>
      <c r="O652" s="74">
        <v>1350</v>
      </c>
      <c r="P652" s="118">
        <v>484</v>
      </c>
      <c r="Q652" s="74" t="s">
        <v>1036</v>
      </c>
      <c r="R652" s="74">
        <v>-1</v>
      </c>
      <c r="S652" s="120">
        <v>71</v>
      </c>
      <c r="T652" s="74">
        <v>-1</v>
      </c>
      <c r="U652" s="74">
        <v>-1</v>
      </c>
      <c r="V652" s="74">
        <v>57</v>
      </c>
      <c r="W652" s="74">
        <v>-1</v>
      </c>
      <c r="X652" s="74">
        <v>-1</v>
      </c>
      <c r="Y652" s="104">
        <v>58</v>
      </c>
      <c r="Z652" s="74">
        <v>-1</v>
      </c>
      <c r="AA652" s="74">
        <v>-1</v>
      </c>
      <c r="AB652" s="133">
        <v>66</v>
      </c>
      <c r="AC652" s="74">
        <v>-1</v>
      </c>
      <c r="AD652" s="74">
        <v>-1</v>
      </c>
      <c r="AE652" s="136">
        <f t="shared" si="20"/>
        <v>128</v>
      </c>
      <c r="AF652" s="130">
        <f t="shared" si="21"/>
        <v>186</v>
      </c>
      <c r="AG652" s="74">
        <v>100</v>
      </c>
      <c r="AH652" s="74">
        <v>1</v>
      </c>
      <c r="AI652" s="74" t="s">
        <v>1012</v>
      </c>
      <c r="AJ652" s="74">
        <v>1527</v>
      </c>
      <c r="AK652" s="74">
        <v>1542</v>
      </c>
      <c r="AL652" s="74">
        <v>1576</v>
      </c>
      <c r="AM652" s="74">
        <v>1615</v>
      </c>
      <c r="AN652" s="74">
        <v>94</v>
      </c>
      <c r="AO652" s="74" t="s">
        <v>1004</v>
      </c>
      <c r="AP652" s="74" t="s">
        <v>1005</v>
      </c>
      <c r="AQ652" s="74">
        <v>65</v>
      </c>
      <c r="AR652" s="74" t="s">
        <v>1006</v>
      </c>
      <c r="AS652" s="74" t="s">
        <v>1007</v>
      </c>
      <c r="AT652" s="74" t="s">
        <v>1008</v>
      </c>
      <c r="AU652" s="74" t="s">
        <v>1013</v>
      </c>
      <c r="AV652" s="74">
        <v>5</v>
      </c>
      <c r="AW652" s="74" t="s">
        <v>1005</v>
      </c>
      <c r="AX652" s="74">
        <v>0</v>
      </c>
      <c r="AY652" s="104">
        <v>0</v>
      </c>
    </row>
    <row r="653" spans="1:51">
      <c r="A653" s="95">
        <v>1232</v>
      </c>
      <c r="B653" s="109" t="s">
        <v>687</v>
      </c>
      <c r="C653" s="74" t="s">
        <v>687</v>
      </c>
      <c r="D653" s="74">
        <v>6.9</v>
      </c>
      <c r="E653" s="74">
        <v>-1</v>
      </c>
      <c r="F653" s="74" t="s">
        <v>120</v>
      </c>
      <c r="G653" s="74">
        <v>-1</v>
      </c>
      <c r="H653" s="74">
        <v>-1</v>
      </c>
      <c r="I653" s="74" t="str">
        <f>HYPERLINK("[映雪.xlsx]类型!B2",'类型（5）'!$C$2)</f>
        <v>统御强化</v>
      </c>
      <c r="J653" s="74">
        <v>-1</v>
      </c>
      <c r="K653" s="74">
        <v>-1</v>
      </c>
      <c r="L653" s="74" t="s">
        <v>1001</v>
      </c>
      <c r="M653" s="74" t="s">
        <v>1002</v>
      </c>
      <c r="N653" s="74">
        <v>1308</v>
      </c>
      <c r="O653" s="74">
        <v>1308</v>
      </c>
      <c r="P653" s="118">
        <v>14</v>
      </c>
      <c r="Q653" s="74" t="s">
        <v>1046</v>
      </c>
      <c r="R653" s="74">
        <v>-1</v>
      </c>
      <c r="S653" s="119">
        <v>81</v>
      </c>
      <c r="T653" s="74">
        <v>-1</v>
      </c>
      <c r="U653" s="74">
        <v>-1</v>
      </c>
      <c r="V653" s="74">
        <v>47</v>
      </c>
      <c r="W653" s="74">
        <v>-1</v>
      </c>
      <c r="X653" s="74">
        <v>-1</v>
      </c>
      <c r="Y653" s="132">
        <v>73</v>
      </c>
      <c r="Z653" s="74">
        <v>-1</v>
      </c>
      <c r="AA653" s="74">
        <v>-1</v>
      </c>
      <c r="AB653" s="133">
        <v>69</v>
      </c>
      <c r="AC653" s="74">
        <v>-1</v>
      </c>
      <c r="AD653" s="74">
        <v>-1</v>
      </c>
      <c r="AE653" s="136">
        <f t="shared" si="20"/>
        <v>128</v>
      </c>
      <c r="AF653" s="130">
        <f t="shared" si="21"/>
        <v>201</v>
      </c>
      <c r="AG653" s="74">
        <v>100</v>
      </c>
      <c r="AH653" s="74">
        <v>1</v>
      </c>
      <c r="AI653" s="74" t="s">
        <v>1012</v>
      </c>
      <c r="AJ653" s="74">
        <v>1510</v>
      </c>
      <c r="AK653" s="74">
        <v>1525</v>
      </c>
      <c r="AL653" s="74">
        <v>1559</v>
      </c>
      <c r="AM653" s="74">
        <v>1615</v>
      </c>
      <c r="AN653" s="74">
        <v>53</v>
      </c>
      <c r="AO653" s="74" t="s">
        <v>1004</v>
      </c>
      <c r="AP653" s="74" t="s">
        <v>1004</v>
      </c>
      <c r="AQ653" s="74">
        <v>63</v>
      </c>
      <c r="AR653" s="74" t="s">
        <v>1006</v>
      </c>
      <c r="AS653" s="74" t="s">
        <v>1007</v>
      </c>
      <c r="AT653" s="74" t="s">
        <v>1008</v>
      </c>
      <c r="AU653" s="74" t="s">
        <v>1038</v>
      </c>
      <c r="AV653" s="74">
        <v>9</v>
      </c>
      <c r="AW653" s="74" t="s">
        <v>1005</v>
      </c>
      <c r="AX653" s="74">
        <v>0</v>
      </c>
      <c r="AY653" s="104">
        <v>0</v>
      </c>
    </row>
    <row r="654" spans="1:51">
      <c r="A654" s="95">
        <v>1404</v>
      </c>
      <c r="B654" s="109" t="s">
        <v>2324</v>
      </c>
      <c r="C654" s="74" t="s">
        <v>2324</v>
      </c>
      <c r="D654" s="74">
        <v>5.9</v>
      </c>
      <c r="E654" s="74">
        <v>-1</v>
      </c>
      <c r="F654" s="74" t="s">
        <v>54</v>
      </c>
      <c r="G654" s="74">
        <v>-1</v>
      </c>
      <c r="H654" s="74">
        <v>-1</v>
      </c>
      <c r="I654" s="99" t="str">
        <f>HYPERLINK("[映雪.xlsx]类型!B26",'类型（5）'!$C$26)</f>
        <v>剑豪</v>
      </c>
      <c r="J654" s="74">
        <v>-1</v>
      </c>
      <c r="K654" s="74">
        <v>-1</v>
      </c>
      <c r="L654" s="74" t="s">
        <v>1001</v>
      </c>
      <c r="M654" s="74" t="s">
        <v>1002</v>
      </c>
      <c r="N654" s="74">
        <v>1264</v>
      </c>
      <c r="O654" s="74">
        <v>1264</v>
      </c>
      <c r="P654" s="118">
        <v>489</v>
      </c>
      <c r="Q654" s="74" t="s">
        <v>1064</v>
      </c>
      <c r="R654" s="74">
        <v>-1</v>
      </c>
      <c r="S654" s="95">
        <v>46</v>
      </c>
      <c r="T654" s="74">
        <v>-1</v>
      </c>
      <c r="U654" s="74">
        <v>-1</v>
      </c>
      <c r="V654" s="99">
        <v>82</v>
      </c>
      <c r="W654" s="74">
        <v>-1</v>
      </c>
      <c r="X654" s="74">
        <v>-1</v>
      </c>
      <c r="Y654" s="104">
        <v>42</v>
      </c>
      <c r="Z654" s="74">
        <v>-1</v>
      </c>
      <c r="AA654" s="74">
        <v>-1</v>
      </c>
      <c r="AB654" s="129">
        <v>48</v>
      </c>
      <c r="AC654" s="74">
        <v>-1</v>
      </c>
      <c r="AD654" s="74">
        <v>-1</v>
      </c>
      <c r="AE654" s="136">
        <f t="shared" si="20"/>
        <v>128</v>
      </c>
      <c r="AF654" s="130">
        <f t="shared" si="21"/>
        <v>170</v>
      </c>
      <c r="AG654" s="74">
        <v>100</v>
      </c>
      <c r="AH654" s="74">
        <v>1</v>
      </c>
      <c r="AI654" s="74" t="s">
        <v>1012</v>
      </c>
      <c r="AJ654" s="74">
        <v>1513</v>
      </c>
      <c r="AK654" s="74">
        <v>1528</v>
      </c>
      <c r="AL654" s="74">
        <v>1536</v>
      </c>
      <c r="AM654" s="74">
        <v>1615</v>
      </c>
      <c r="AN654" s="74">
        <v>0</v>
      </c>
      <c r="AO654" s="74" t="s">
        <v>1004</v>
      </c>
      <c r="AP654" s="74" t="s">
        <v>1005</v>
      </c>
      <c r="AQ654" s="74">
        <v>16</v>
      </c>
      <c r="AR654" s="74" t="s">
        <v>1006</v>
      </c>
      <c r="AS654" s="74" t="s">
        <v>1062</v>
      </c>
      <c r="AT654" s="74" t="s">
        <v>1016</v>
      </c>
      <c r="AU654" s="74" t="s">
        <v>1020</v>
      </c>
      <c r="AV654" s="74">
        <v>6</v>
      </c>
      <c r="AW654" s="74" t="s">
        <v>1004</v>
      </c>
      <c r="AX654" s="74">
        <v>0</v>
      </c>
      <c r="AY654" s="104">
        <v>0</v>
      </c>
    </row>
    <row r="655" spans="1:51">
      <c r="A655" s="95">
        <v>1410</v>
      </c>
      <c r="B655" s="109" t="s">
        <v>2329</v>
      </c>
      <c r="C655" s="74" t="s">
        <v>2329</v>
      </c>
      <c r="D655" s="74">
        <v>6.8</v>
      </c>
      <c r="E655" s="74">
        <v>-1</v>
      </c>
      <c r="F655" s="74" t="s">
        <v>54</v>
      </c>
      <c r="G655" s="74">
        <v>-1</v>
      </c>
      <c r="H655" s="74">
        <v>-1</v>
      </c>
      <c r="I655" s="96" t="str">
        <f>HYPERLINK("[映雪.xlsx]类型!B27",'类型（5）'!$C$27)</f>
        <v>骑士</v>
      </c>
      <c r="J655" s="74">
        <v>-1</v>
      </c>
      <c r="K655" s="74">
        <v>-1</v>
      </c>
      <c r="L655" s="74" t="s">
        <v>1001</v>
      </c>
      <c r="M655" s="74" t="s">
        <v>1002</v>
      </c>
      <c r="N655" s="74">
        <v>1489</v>
      </c>
      <c r="O655" s="74">
        <v>1489</v>
      </c>
      <c r="P655" s="118">
        <v>491</v>
      </c>
      <c r="Q655" s="74" t="s">
        <v>1067</v>
      </c>
      <c r="R655" s="74">
        <v>-1</v>
      </c>
      <c r="S655" s="120">
        <v>65</v>
      </c>
      <c r="T655" s="74">
        <v>-1</v>
      </c>
      <c r="U655" s="74">
        <v>-1</v>
      </c>
      <c r="V655" s="74">
        <v>63</v>
      </c>
      <c r="W655" s="74">
        <v>-1</v>
      </c>
      <c r="X655" s="74">
        <v>-1</v>
      </c>
      <c r="Y655" s="104">
        <v>63</v>
      </c>
      <c r="Z655" s="74">
        <v>-1</v>
      </c>
      <c r="AA655" s="74">
        <v>-1</v>
      </c>
      <c r="AB655" s="129">
        <v>60</v>
      </c>
      <c r="AC655" s="74">
        <v>-1</v>
      </c>
      <c r="AD655" s="74">
        <v>-1</v>
      </c>
      <c r="AE655" s="136">
        <f t="shared" si="20"/>
        <v>128</v>
      </c>
      <c r="AF655" s="130">
        <f t="shared" si="21"/>
        <v>191</v>
      </c>
      <c r="AG655" s="74">
        <v>100</v>
      </c>
      <c r="AH655" s="74">
        <v>1</v>
      </c>
      <c r="AI655" s="74" t="s">
        <v>1012</v>
      </c>
      <c r="AJ655" s="74">
        <v>1517</v>
      </c>
      <c r="AK655" s="74">
        <v>1532</v>
      </c>
      <c r="AL655" s="74">
        <v>1588</v>
      </c>
      <c r="AM655" s="74">
        <v>1615</v>
      </c>
      <c r="AN655" s="74">
        <v>0</v>
      </c>
      <c r="AO655" s="74" t="s">
        <v>1004</v>
      </c>
      <c r="AP655" s="74" t="s">
        <v>1005</v>
      </c>
      <c r="AQ655" s="74">
        <v>31</v>
      </c>
      <c r="AR655" s="74" t="s">
        <v>1006</v>
      </c>
      <c r="AS655" s="74" t="s">
        <v>1007</v>
      </c>
      <c r="AT655" s="74" t="s">
        <v>1023</v>
      </c>
      <c r="AU655" s="74" t="s">
        <v>1017</v>
      </c>
      <c r="AV655" s="74">
        <v>3</v>
      </c>
      <c r="AW655" s="74" t="s">
        <v>1004</v>
      </c>
      <c r="AX655" s="74">
        <v>0</v>
      </c>
      <c r="AY655" s="104">
        <v>0</v>
      </c>
    </row>
    <row r="656" spans="1:51">
      <c r="A656" s="95">
        <v>1446</v>
      </c>
      <c r="B656" s="109" t="s">
        <v>2359</v>
      </c>
      <c r="C656" s="74" t="s">
        <v>2359</v>
      </c>
      <c r="D656" s="74">
        <v>6.1</v>
      </c>
      <c r="E656" s="74">
        <v>-1</v>
      </c>
      <c r="F656" s="74" t="s">
        <v>40</v>
      </c>
      <c r="G656" s="74">
        <v>-1</v>
      </c>
      <c r="H656" s="74">
        <v>-1</v>
      </c>
      <c r="I656" s="99" t="str">
        <f>HYPERLINK("[映雪.xlsx]类型!B18",'类型（5）'!$C$18)</f>
        <v>科学家</v>
      </c>
      <c r="J656" s="74">
        <v>-1</v>
      </c>
      <c r="K656" s="74">
        <v>-1</v>
      </c>
      <c r="L656" s="74" t="s">
        <v>1001</v>
      </c>
      <c r="M656" s="74" t="s">
        <v>1002</v>
      </c>
      <c r="N656" s="74">
        <v>1518</v>
      </c>
      <c r="O656" s="74">
        <v>1518</v>
      </c>
      <c r="P656" s="118">
        <v>131</v>
      </c>
      <c r="Q656" s="74" t="s">
        <v>1072</v>
      </c>
      <c r="R656" s="74">
        <v>-1</v>
      </c>
      <c r="S656" s="95">
        <v>59</v>
      </c>
      <c r="T656" s="74">
        <v>-1</v>
      </c>
      <c r="U656" s="74">
        <v>-1</v>
      </c>
      <c r="V656" s="122">
        <v>69</v>
      </c>
      <c r="W656" s="74">
        <v>-1</v>
      </c>
      <c r="X656" s="74">
        <v>-1</v>
      </c>
      <c r="Y656" s="132">
        <v>77</v>
      </c>
      <c r="Z656" s="74">
        <v>-1</v>
      </c>
      <c r="AA656" s="74">
        <v>-1</v>
      </c>
      <c r="AB656" s="129">
        <v>58</v>
      </c>
      <c r="AC656" s="74">
        <v>-1</v>
      </c>
      <c r="AD656" s="74">
        <v>-1</v>
      </c>
      <c r="AE656" s="136">
        <f t="shared" si="20"/>
        <v>128</v>
      </c>
      <c r="AF656" s="130">
        <f t="shared" si="21"/>
        <v>205</v>
      </c>
      <c r="AG656" s="74">
        <v>100</v>
      </c>
      <c r="AH656" s="74">
        <v>1</v>
      </c>
      <c r="AI656" s="74" t="s">
        <v>1012</v>
      </c>
      <c r="AJ656" s="74">
        <v>1486</v>
      </c>
      <c r="AK656" s="74">
        <v>1501</v>
      </c>
      <c r="AL656" s="74">
        <v>1550</v>
      </c>
      <c r="AM656" s="74">
        <v>1615</v>
      </c>
      <c r="AN656" s="74">
        <v>0</v>
      </c>
      <c r="AO656" s="74" t="s">
        <v>1004</v>
      </c>
      <c r="AP656" s="74" t="s">
        <v>1004</v>
      </c>
      <c r="AQ656" s="74">
        <v>19</v>
      </c>
      <c r="AR656" s="74" t="s">
        <v>1006</v>
      </c>
      <c r="AS656" s="74" t="s">
        <v>1007</v>
      </c>
      <c r="AT656" s="74" t="s">
        <v>1008</v>
      </c>
      <c r="AU656" s="74" t="s">
        <v>1013</v>
      </c>
      <c r="AV656" s="74">
        <v>8</v>
      </c>
      <c r="AW656" s="74" t="s">
        <v>1005</v>
      </c>
      <c r="AX656" s="74">
        <v>0</v>
      </c>
      <c r="AY656" s="104">
        <v>0</v>
      </c>
    </row>
    <row r="657" spans="1:51">
      <c r="A657" s="95">
        <v>1461</v>
      </c>
      <c r="B657" s="109" t="s">
        <v>2372</v>
      </c>
      <c r="C657" s="74" t="s">
        <v>2372</v>
      </c>
      <c r="D657" s="74">
        <v>5.3</v>
      </c>
      <c r="E657" s="74">
        <v>-1</v>
      </c>
      <c r="F657" s="74" t="s">
        <v>124</v>
      </c>
      <c r="G657" s="74">
        <v>-1</v>
      </c>
      <c r="H657" s="74">
        <v>-1</v>
      </c>
      <c r="I657" s="99" t="str">
        <f>HYPERLINK("[映雪.xlsx]类型!B25",'类型（5）'!$C$25)</f>
        <v>教师</v>
      </c>
      <c r="J657" s="74">
        <v>-1</v>
      </c>
      <c r="K657" s="74">
        <v>-1</v>
      </c>
      <c r="L657" s="74" t="s">
        <v>1001</v>
      </c>
      <c r="M657" s="74" t="s">
        <v>1002</v>
      </c>
      <c r="N657" s="74">
        <v>1532</v>
      </c>
      <c r="O657" s="74">
        <v>1532</v>
      </c>
      <c r="P657" s="118">
        <v>33</v>
      </c>
      <c r="Q657" s="74" t="s">
        <v>1031</v>
      </c>
      <c r="R657" s="74">
        <v>-1</v>
      </c>
      <c r="S657" s="120">
        <v>69</v>
      </c>
      <c r="T657" s="74">
        <v>-1</v>
      </c>
      <c r="U657" s="74">
        <v>-1</v>
      </c>
      <c r="V657" s="74">
        <v>59</v>
      </c>
      <c r="W657" s="74">
        <v>-1</v>
      </c>
      <c r="X657" s="74">
        <v>-1</v>
      </c>
      <c r="Y657" s="104">
        <v>54</v>
      </c>
      <c r="Z657" s="74">
        <v>-1</v>
      </c>
      <c r="AA657" s="74">
        <v>-1</v>
      </c>
      <c r="AB657" s="133">
        <v>68</v>
      </c>
      <c r="AC657" s="74">
        <v>-1</v>
      </c>
      <c r="AD657" s="74">
        <v>-1</v>
      </c>
      <c r="AE657" s="136">
        <f t="shared" si="20"/>
        <v>128</v>
      </c>
      <c r="AF657" s="130">
        <f t="shared" si="21"/>
        <v>182</v>
      </c>
      <c r="AG657" s="74">
        <v>100</v>
      </c>
      <c r="AH657" s="74">
        <v>1</v>
      </c>
      <c r="AI657" s="74" t="s">
        <v>1012</v>
      </c>
      <c r="AJ657" s="74">
        <v>1569</v>
      </c>
      <c r="AK657" s="74">
        <v>1584</v>
      </c>
      <c r="AL657" s="74">
        <v>1649</v>
      </c>
      <c r="AM657" s="74">
        <v>1615</v>
      </c>
      <c r="AN657" s="74">
        <v>0</v>
      </c>
      <c r="AO657" s="74" t="s">
        <v>1004</v>
      </c>
      <c r="AP657" s="74" t="s">
        <v>1004</v>
      </c>
      <c r="AQ657" s="74">
        <v>78</v>
      </c>
      <c r="AR657" s="74" t="s">
        <v>1006</v>
      </c>
      <c r="AS657" s="74" t="s">
        <v>1400</v>
      </c>
      <c r="AT657" s="74" t="s">
        <v>1023</v>
      </c>
      <c r="AU657" s="74" t="s">
        <v>1009</v>
      </c>
      <c r="AV657" s="74">
        <v>4</v>
      </c>
      <c r="AW657" s="74" t="s">
        <v>1004</v>
      </c>
      <c r="AX657" s="74">
        <v>0</v>
      </c>
      <c r="AY657" s="104">
        <v>0</v>
      </c>
    </row>
    <row r="658" spans="1:51">
      <c r="A658" s="95">
        <v>1515</v>
      </c>
      <c r="B658" s="109" t="s">
        <v>2418</v>
      </c>
      <c r="C658" s="74" t="s">
        <v>2418</v>
      </c>
      <c r="D658" s="74">
        <v>6.5</v>
      </c>
      <c r="E658" s="74">
        <v>-1</v>
      </c>
      <c r="F658" s="74" t="s">
        <v>126</v>
      </c>
      <c r="G658" s="74">
        <v>-1</v>
      </c>
      <c r="H658" s="74">
        <v>-1</v>
      </c>
      <c r="I658" s="96" t="str">
        <f>HYPERLINK("[映雪.xlsx]类型!B21",'类型（5）'!$C$21)</f>
        <v>游魂</v>
      </c>
      <c r="J658" s="74">
        <v>-1</v>
      </c>
      <c r="K658" s="74">
        <v>-1</v>
      </c>
      <c r="L658" s="74" t="s">
        <v>1001</v>
      </c>
      <c r="M658" s="74" t="s">
        <v>1002</v>
      </c>
      <c r="N658" s="74">
        <v>1586</v>
      </c>
      <c r="O658" s="74">
        <v>1586</v>
      </c>
      <c r="P658" s="118">
        <v>163</v>
      </c>
      <c r="Q658" s="74" t="s">
        <v>1058</v>
      </c>
      <c r="R658" s="74">
        <v>-1</v>
      </c>
      <c r="S658" s="95">
        <v>64</v>
      </c>
      <c r="T658" s="74">
        <v>-1</v>
      </c>
      <c r="U658" s="74">
        <v>-1</v>
      </c>
      <c r="V658" s="74">
        <v>64</v>
      </c>
      <c r="W658" s="74">
        <v>-1</v>
      </c>
      <c r="X658" s="74">
        <v>-1</v>
      </c>
      <c r="Y658" s="104">
        <v>51</v>
      </c>
      <c r="Z658" s="74">
        <v>-1</v>
      </c>
      <c r="AA658" s="74">
        <v>-1</v>
      </c>
      <c r="AB658" s="133">
        <v>67</v>
      </c>
      <c r="AC658" s="74">
        <v>-1</v>
      </c>
      <c r="AD658" s="74">
        <v>-1</v>
      </c>
      <c r="AE658" s="136">
        <f t="shared" si="20"/>
        <v>128</v>
      </c>
      <c r="AF658" s="130">
        <f t="shared" si="21"/>
        <v>179</v>
      </c>
      <c r="AG658" s="74">
        <v>100</v>
      </c>
      <c r="AH658" s="74">
        <v>1</v>
      </c>
      <c r="AI658" s="74" t="s">
        <v>1012</v>
      </c>
      <c r="AJ658" s="74">
        <v>1516</v>
      </c>
      <c r="AK658" s="74">
        <v>1531</v>
      </c>
      <c r="AL658" s="74">
        <v>1575</v>
      </c>
      <c r="AM658" s="74">
        <v>1615</v>
      </c>
      <c r="AN658" s="74">
        <v>0</v>
      </c>
      <c r="AO658" s="74" t="s">
        <v>1004</v>
      </c>
      <c r="AP658" s="74" t="s">
        <v>1005</v>
      </c>
      <c r="AQ658" s="74">
        <v>50</v>
      </c>
      <c r="AR658" s="74" t="s">
        <v>1006</v>
      </c>
      <c r="AS658" s="74" t="s">
        <v>1007</v>
      </c>
      <c r="AT658" s="74" t="s">
        <v>1023</v>
      </c>
      <c r="AU658" s="74" t="s">
        <v>1017</v>
      </c>
      <c r="AV658" s="74">
        <v>5</v>
      </c>
      <c r="AW658" s="74" t="s">
        <v>1004</v>
      </c>
      <c r="AX658" s="74">
        <v>0</v>
      </c>
      <c r="AY658" s="104">
        <v>0</v>
      </c>
    </row>
    <row r="659" spans="1:51">
      <c r="A659" s="95">
        <v>2332</v>
      </c>
      <c r="B659" s="109" t="s">
        <v>2542</v>
      </c>
      <c r="C659" s="74" t="s">
        <v>2542</v>
      </c>
      <c r="D659" s="74">
        <v>6.4</v>
      </c>
      <c r="E659" s="74">
        <v>-1</v>
      </c>
      <c r="F659" s="74" t="s">
        <v>20</v>
      </c>
      <c r="G659" s="74">
        <v>-1</v>
      </c>
      <c r="H659" s="74">
        <v>-1</v>
      </c>
      <c r="I659" s="99" t="str">
        <f>HYPERLINK("[映雪.xlsx]类型!B39",'类型（5）'!$C$39)</f>
        <v>狙撃手</v>
      </c>
      <c r="J659" s="74">
        <v>-1</v>
      </c>
      <c r="K659" s="74">
        <v>-1</v>
      </c>
      <c r="L659" s="74" t="s">
        <v>1001</v>
      </c>
      <c r="M659" s="74" t="s">
        <v>1935</v>
      </c>
      <c r="N659" s="74">
        <v>4008</v>
      </c>
      <c r="O659" s="74">
        <v>4008</v>
      </c>
      <c r="P659" s="118">
        <v>83</v>
      </c>
      <c r="Q659" s="74" t="s">
        <v>1087</v>
      </c>
      <c r="R659" s="74">
        <v>-1</v>
      </c>
      <c r="S659" s="95">
        <v>57</v>
      </c>
      <c r="T659" s="74">
        <v>-1</v>
      </c>
      <c r="U659" s="74">
        <v>-1</v>
      </c>
      <c r="V659" s="122">
        <v>71</v>
      </c>
      <c r="W659" s="74">
        <v>-1</v>
      </c>
      <c r="X659" s="74">
        <v>-1</v>
      </c>
      <c r="Y659" s="132">
        <v>72</v>
      </c>
      <c r="Z659" s="74">
        <v>-1</v>
      </c>
      <c r="AA659" s="74">
        <v>-1</v>
      </c>
      <c r="AB659" s="133">
        <v>72</v>
      </c>
      <c r="AC659" s="74">
        <v>-1</v>
      </c>
      <c r="AD659" s="74">
        <v>-1</v>
      </c>
      <c r="AE659" s="136">
        <f t="shared" si="20"/>
        <v>128</v>
      </c>
      <c r="AF659" s="130">
        <f t="shared" si="21"/>
        <v>200</v>
      </c>
      <c r="AG659" s="74">
        <v>100</v>
      </c>
      <c r="AH659" s="74">
        <v>1</v>
      </c>
      <c r="AI659" s="74" t="s">
        <v>1012</v>
      </c>
      <c r="AJ659" s="74">
        <v>1537</v>
      </c>
      <c r="AK659" s="74">
        <v>1537</v>
      </c>
      <c r="AL659" s="74">
        <v>1613</v>
      </c>
      <c r="AM659" s="74">
        <v>1615</v>
      </c>
      <c r="AN659" s="74">
        <v>98</v>
      </c>
      <c r="AO659" s="74" t="s">
        <v>1004</v>
      </c>
      <c r="AP659" s="74" t="s">
        <v>1005</v>
      </c>
      <c r="AQ659" s="74">
        <v>60</v>
      </c>
      <c r="AR659" s="74" t="s">
        <v>1006</v>
      </c>
      <c r="AS659" s="74" t="s">
        <v>1007</v>
      </c>
      <c r="AT659" s="74" t="s">
        <v>1008</v>
      </c>
      <c r="AU659" s="74" t="s">
        <v>1027</v>
      </c>
      <c r="AV659" s="74">
        <v>7</v>
      </c>
      <c r="AW659" s="74" t="s">
        <v>1005</v>
      </c>
      <c r="AX659" s="74">
        <v>0</v>
      </c>
      <c r="AY659" s="104">
        <v>0</v>
      </c>
    </row>
    <row r="660" spans="1:51">
      <c r="A660" s="95">
        <v>56</v>
      </c>
      <c r="B660" s="109" t="s">
        <v>1103</v>
      </c>
      <c r="C660" s="74" t="s">
        <v>1103</v>
      </c>
      <c r="D660" s="74">
        <v>7.4</v>
      </c>
      <c r="E660" s="74">
        <v>-1</v>
      </c>
      <c r="F660" s="74" t="s">
        <v>114</v>
      </c>
      <c r="G660" s="74">
        <v>-1</v>
      </c>
      <c r="H660" s="74">
        <v>-1</v>
      </c>
      <c r="I660" s="74" t="str">
        <f>HYPERLINK("[映雪.xlsx]类型!B13",'类型（5）'!$C$13)</f>
        <v>贤者</v>
      </c>
      <c r="J660" s="74">
        <v>-1</v>
      </c>
      <c r="K660" s="74">
        <v>-1</v>
      </c>
      <c r="L660" s="74" t="s">
        <v>1001</v>
      </c>
      <c r="M660" s="74" t="s">
        <v>1002</v>
      </c>
      <c r="N660" s="74">
        <v>934</v>
      </c>
      <c r="O660" s="74">
        <v>934</v>
      </c>
      <c r="P660" s="118">
        <v>106</v>
      </c>
      <c r="Q660" s="74" t="s">
        <v>1082</v>
      </c>
      <c r="R660" s="74">
        <v>-1</v>
      </c>
      <c r="S660" s="95">
        <v>59</v>
      </c>
      <c r="T660" s="74">
        <v>-1</v>
      </c>
      <c r="U660" s="74">
        <v>-1</v>
      </c>
      <c r="V660" s="74">
        <v>68</v>
      </c>
      <c r="W660" s="74">
        <v>-1</v>
      </c>
      <c r="X660" s="74">
        <v>-1</v>
      </c>
      <c r="Y660" s="132">
        <v>74</v>
      </c>
      <c r="Z660" s="74">
        <v>-1</v>
      </c>
      <c r="AA660" s="74">
        <v>-1</v>
      </c>
      <c r="AB660" s="129">
        <v>42</v>
      </c>
      <c r="AC660" s="74">
        <v>-1</v>
      </c>
      <c r="AD660" s="74">
        <v>-1</v>
      </c>
      <c r="AE660" s="136">
        <f t="shared" si="20"/>
        <v>127</v>
      </c>
      <c r="AF660" s="130">
        <f t="shared" si="21"/>
        <v>201</v>
      </c>
      <c r="AG660" s="74">
        <v>100</v>
      </c>
      <c r="AH660" s="74">
        <v>1</v>
      </c>
      <c r="AI660" s="74" t="s">
        <v>1012</v>
      </c>
      <c r="AJ660" s="74">
        <v>1549</v>
      </c>
      <c r="AK660" s="74">
        <v>1564</v>
      </c>
      <c r="AL660" s="74">
        <v>1607</v>
      </c>
      <c r="AM660" s="74">
        <v>1615</v>
      </c>
      <c r="AN660" s="74">
        <v>68</v>
      </c>
      <c r="AO660" s="74" t="s">
        <v>1004</v>
      </c>
      <c r="AP660" s="74" t="s">
        <v>1005</v>
      </c>
      <c r="AQ660" s="74">
        <v>40</v>
      </c>
      <c r="AR660" s="74" t="s">
        <v>1006</v>
      </c>
      <c r="AS660" s="74" t="s">
        <v>1007</v>
      </c>
      <c r="AT660" s="74" t="s">
        <v>1008</v>
      </c>
      <c r="AU660" s="74" t="s">
        <v>1027</v>
      </c>
      <c r="AV660" s="74">
        <v>13</v>
      </c>
      <c r="AW660" s="74" t="s">
        <v>1005</v>
      </c>
      <c r="AX660" s="74">
        <v>0</v>
      </c>
      <c r="AY660" s="104">
        <v>0</v>
      </c>
    </row>
    <row r="661" spans="1:51">
      <c r="A661" s="95">
        <v>58</v>
      </c>
      <c r="B661" s="109" t="s">
        <v>1105</v>
      </c>
      <c r="C661" s="74" t="s">
        <v>1105</v>
      </c>
      <c r="D661" s="74">
        <v>5.1</v>
      </c>
      <c r="E661" s="74">
        <v>-1</v>
      </c>
      <c r="F661" s="74" t="s">
        <v>114</v>
      </c>
      <c r="G661" s="74">
        <v>-1</v>
      </c>
      <c r="H661" s="74">
        <v>-1</v>
      </c>
      <c r="I661" s="74" t="str">
        <f>HYPERLINK("[映雪.xlsx]类型!B8",'类型（5）'!$C$8)</f>
        <v>智慧全能</v>
      </c>
      <c r="J661" s="74">
        <v>-1</v>
      </c>
      <c r="K661" s="74">
        <v>-1</v>
      </c>
      <c r="L661" s="74" t="s">
        <v>1001</v>
      </c>
      <c r="M661" s="74" t="s">
        <v>1002</v>
      </c>
      <c r="N661" s="74">
        <v>459</v>
      </c>
      <c r="O661" s="74">
        <v>459</v>
      </c>
      <c r="P661" s="118">
        <v>106</v>
      </c>
      <c r="Q661" s="74" t="s">
        <v>1079</v>
      </c>
      <c r="R661" s="74">
        <v>-1</v>
      </c>
      <c r="S661" s="95">
        <v>62</v>
      </c>
      <c r="T661" s="74">
        <v>-1</v>
      </c>
      <c r="U661" s="74">
        <v>-1</v>
      </c>
      <c r="V661" s="74">
        <v>65</v>
      </c>
      <c r="W661" s="74">
        <v>-1</v>
      </c>
      <c r="X661" s="74">
        <v>-1</v>
      </c>
      <c r="Y661" s="132">
        <v>66</v>
      </c>
      <c r="Z661" s="74">
        <v>-1</v>
      </c>
      <c r="AA661" s="74">
        <v>-1</v>
      </c>
      <c r="AB661" s="133">
        <v>72</v>
      </c>
      <c r="AC661" s="74">
        <v>-1</v>
      </c>
      <c r="AD661" s="74">
        <v>-1</v>
      </c>
      <c r="AE661" s="136">
        <f t="shared" si="20"/>
        <v>127</v>
      </c>
      <c r="AF661" s="130">
        <f t="shared" si="21"/>
        <v>193</v>
      </c>
      <c r="AG661" s="74">
        <v>100</v>
      </c>
      <c r="AH661" s="74">
        <v>1</v>
      </c>
      <c r="AI661" s="74" t="s">
        <v>1012</v>
      </c>
      <c r="AJ661" s="74">
        <v>1528</v>
      </c>
      <c r="AK661" s="74">
        <v>1543</v>
      </c>
      <c r="AL661" s="74">
        <v>1582</v>
      </c>
      <c r="AM661" s="74">
        <v>1615</v>
      </c>
      <c r="AN661" s="74">
        <v>67</v>
      </c>
      <c r="AO661" s="74" t="s">
        <v>1004</v>
      </c>
      <c r="AP661" s="74" t="s">
        <v>1004</v>
      </c>
      <c r="AQ661" s="74">
        <v>40</v>
      </c>
      <c r="AR661" s="74" t="s">
        <v>1006</v>
      </c>
      <c r="AS661" s="74" t="s">
        <v>1007</v>
      </c>
      <c r="AT661" s="74" t="s">
        <v>1008</v>
      </c>
      <c r="AU661" s="74" t="s">
        <v>1027</v>
      </c>
      <c r="AV661" s="74">
        <v>7</v>
      </c>
      <c r="AW661" s="74" t="s">
        <v>1004</v>
      </c>
      <c r="AX661" s="74">
        <v>0</v>
      </c>
      <c r="AY661" s="104">
        <v>0</v>
      </c>
    </row>
    <row r="662" spans="1:51">
      <c r="A662" s="95">
        <v>116</v>
      </c>
      <c r="B662" s="109" t="s">
        <v>1157</v>
      </c>
      <c r="C662" s="74" t="s">
        <v>1157</v>
      </c>
      <c r="D662" s="74">
        <v>6</v>
      </c>
      <c r="E662" s="74">
        <v>-1</v>
      </c>
      <c r="F662" s="74" t="s">
        <v>92</v>
      </c>
      <c r="G662" s="74">
        <v>-1</v>
      </c>
      <c r="H662" s="74">
        <v>-1</v>
      </c>
      <c r="I662" s="99" t="str">
        <f>HYPERLINK("[映雪.xlsx]类型!B39",'类型（5）'!$C$39)</f>
        <v>狙撃手</v>
      </c>
      <c r="J662" s="74">
        <v>-1</v>
      </c>
      <c r="K662" s="74">
        <v>-1</v>
      </c>
      <c r="L662" s="74" t="s">
        <v>1001</v>
      </c>
      <c r="M662" s="74" t="s">
        <v>1002</v>
      </c>
      <c r="N662" s="74">
        <v>681</v>
      </c>
      <c r="O662" s="74">
        <v>681</v>
      </c>
      <c r="P662" s="118">
        <v>325</v>
      </c>
      <c r="Q662" s="74" t="s">
        <v>1087</v>
      </c>
      <c r="R662" s="74">
        <v>-1</v>
      </c>
      <c r="S662" s="95">
        <v>59</v>
      </c>
      <c r="T662" s="74">
        <v>-1</v>
      </c>
      <c r="U662" s="74">
        <v>-1</v>
      </c>
      <c r="V662" s="74">
        <v>68</v>
      </c>
      <c r="W662" s="74">
        <v>-1</v>
      </c>
      <c r="X662" s="74">
        <v>-1</v>
      </c>
      <c r="Y662" s="104">
        <v>57</v>
      </c>
      <c r="Z662" s="74">
        <v>-1</v>
      </c>
      <c r="AA662" s="74">
        <v>-1</v>
      </c>
      <c r="AB662" s="129">
        <v>57</v>
      </c>
      <c r="AC662" s="74">
        <v>-1</v>
      </c>
      <c r="AD662" s="74">
        <v>-1</v>
      </c>
      <c r="AE662" s="136">
        <f t="shared" si="20"/>
        <v>127</v>
      </c>
      <c r="AF662" s="130">
        <f t="shared" si="21"/>
        <v>184</v>
      </c>
      <c r="AG662" s="74">
        <v>100</v>
      </c>
      <c r="AH662" s="74">
        <v>1</v>
      </c>
      <c r="AI662" s="74" t="s">
        <v>1012</v>
      </c>
      <c r="AJ662" s="74">
        <v>1565</v>
      </c>
      <c r="AK662" s="74">
        <v>1580</v>
      </c>
      <c r="AL662" s="74">
        <v>1609</v>
      </c>
      <c r="AM662" s="74">
        <v>1615</v>
      </c>
      <c r="AN662" s="74">
        <v>97</v>
      </c>
      <c r="AO662" s="74" t="s">
        <v>1004</v>
      </c>
      <c r="AP662" s="74" t="s">
        <v>1005</v>
      </c>
      <c r="AQ662" s="74">
        <v>68</v>
      </c>
      <c r="AR662" s="74" t="s">
        <v>1006</v>
      </c>
      <c r="AS662" s="74" t="s">
        <v>1007</v>
      </c>
      <c r="AT662" s="74" t="s">
        <v>1008</v>
      </c>
      <c r="AU662" s="74" t="s">
        <v>1017</v>
      </c>
      <c r="AV662" s="74">
        <v>10</v>
      </c>
      <c r="AW662" s="74" t="s">
        <v>1004</v>
      </c>
      <c r="AX662" s="74">
        <v>0</v>
      </c>
      <c r="AY662" s="104">
        <v>0</v>
      </c>
    </row>
    <row r="663" spans="1:51">
      <c r="A663" s="95">
        <v>163</v>
      </c>
      <c r="B663" s="109" t="s">
        <v>84</v>
      </c>
      <c r="C663" s="74" t="s">
        <v>84</v>
      </c>
      <c r="D663" s="74">
        <v>6.1</v>
      </c>
      <c r="E663" s="74">
        <v>-1</v>
      </c>
      <c r="F663" s="74" t="s">
        <v>84</v>
      </c>
      <c r="G663" s="74">
        <v>-1</v>
      </c>
      <c r="H663" s="74">
        <v>-1</v>
      </c>
      <c r="I663" s="99" t="str">
        <f>HYPERLINK("[映雪.xlsx]类型!B39",'类型（5）'!$C$39)</f>
        <v>狙撃手</v>
      </c>
      <c r="J663" s="74">
        <v>-1</v>
      </c>
      <c r="K663" s="74">
        <v>-1</v>
      </c>
      <c r="L663" s="74" t="s">
        <v>1001</v>
      </c>
      <c r="M663" s="74" t="s">
        <v>1002</v>
      </c>
      <c r="N663" s="74">
        <v>710</v>
      </c>
      <c r="O663" s="74">
        <v>710</v>
      </c>
      <c r="P663" s="118">
        <v>109</v>
      </c>
      <c r="Q663" s="74" t="s">
        <v>1072</v>
      </c>
      <c r="R663" s="74">
        <v>-1</v>
      </c>
      <c r="S663" s="95">
        <v>52</v>
      </c>
      <c r="T663" s="74">
        <v>-1</v>
      </c>
      <c r="U663" s="74">
        <v>-1</v>
      </c>
      <c r="V663" s="122">
        <v>75</v>
      </c>
      <c r="W663" s="74">
        <v>-1</v>
      </c>
      <c r="X663" s="74">
        <v>-1</v>
      </c>
      <c r="Y663" s="104">
        <v>62</v>
      </c>
      <c r="Z663" s="74">
        <v>-1</v>
      </c>
      <c r="AA663" s="74">
        <v>-1</v>
      </c>
      <c r="AB663" s="129">
        <v>60</v>
      </c>
      <c r="AC663" s="74">
        <v>-1</v>
      </c>
      <c r="AD663" s="74">
        <v>-1</v>
      </c>
      <c r="AE663" s="136">
        <f t="shared" si="20"/>
        <v>127</v>
      </c>
      <c r="AF663" s="130">
        <f t="shared" si="21"/>
        <v>189</v>
      </c>
      <c r="AG663" s="74">
        <v>8000</v>
      </c>
      <c r="AH663" s="74">
        <v>4</v>
      </c>
      <c r="AI663" s="74" t="s">
        <v>4</v>
      </c>
      <c r="AJ663" s="74">
        <v>1531</v>
      </c>
      <c r="AK663" s="74">
        <v>1546</v>
      </c>
      <c r="AL663" s="74">
        <v>1601</v>
      </c>
      <c r="AM663" s="74">
        <v>1615</v>
      </c>
      <c r="AN663" s="74">
        <v>70</v>
      </c>
      <c r="AO663" s="74" t="s">
        <v>1004</v>
      </c>
      <c r="AP663" s="74" t="s">
        <v>1005</v>
      </c>
      <c r="AQ663" s="74">
        <v>75</v>
      </c>
      <c r="AR663" s="74" t="s">
        <v>1006</v>
      </c>
      <c r="AS663" s="74" t="s">
        <v>1062</v>
      </c>
      <c r="AT663" s="74" t="s">
        <v>1008</v>
      </c>
      <c r="AU663" s="74" t="s">
        <v>1013</v>
      </c>
      <c r="AV663" s="74">
        <v>5</v>
      </c>
      <c r="AW663" s="74" t="s">
        <v>1005</v>
      </c>
      <c r="AX663" s="74">
        <v>0</v>
      </c>
      <c r="AY663" s="104">
        <v>0</v>
      </c>
    </row>
    <row r="664" spans="1:51">
      <c r="A664" s="95">
        <v>287</v>
      </c>
      <c r="B664" s="109" t="s">
        <v>584</v>
      </c>
      <c r="C664" s="74" t="s">
        <v>584</v>
      </c>
      <c r="D664" s="74">
        <v>3.9</v>
      </c>
      <c r="E664" s="74">
        <v>-1</v>
      </c>
      <c r="F664" s="74" t="s">
        <v>148</v>
      </c>
      <c r="G664" s="74">
        <v>-1</v>
      </c>
      <c r="H664" s="74">
        <v>-1</v>
      </c>
      <c r="I664" s="74" t="str">
        <f>HYPERLINK("[映雪.xlsx]类型!B9",'类型（5）'!$C$9)</f>
        <v>家政全能</v>
      </c>
      <c r="J664" s="74">
        <v>-1</v>
      </c>
      <c r="K664" s="74">
        <v>-1</v>
      </c>
      <c r="L664" s="74" t="s">
        <v>1001</v>
      </c>
      <c r="M664" s="74" t="s">
        <v>1002</v>
      </c>
      <c r="N664" s="74">
        <v>393</v>
      </c>
      <c r="O664" s="74">
        <v>393</v>
      </c>
      <c r="P664" s="118">
        <v>362</v>
      </c>
      <c r="Q664" s="74" t="s">
        <v>1022</v>
      </c>
      <c r="R664" s="74">
        <v>-1</v>
      </c>
      <c r="S664" s="120">
        <v>72</v>
      </c>
      <c r="T664" s="74">
        <v>-1</v>
      </c>
      <c r="U664" s="74">
        <v>-1</v>
      </c>
      <c r="V664" s="74">
        <v>55</v>
      </c>
      <c r="W664" s="74">
        <v>-1</v>
      </c>
      <c r="X664" s="74">
        <v>-1</v>
      </c>
      <c r="Y664" s="104">
        <v>50</v>
      </c>
      <c r="Z664" s="74">
        <v>-1</v>
      </c>
      <c r="AA664" s="74">
        <v>-1</v>
      </c>
      <c r="AB664" s="126">
        <v>82</v>
      </c>
      <c r="AC664" s="74">
        <v>-1</v>
      </c>
      <c r="AD664" s="74">
        <v>-1</v>
      </c>
      <c r="AE664" s="136">
        <f t="shared" si="20"/>
        <v>127</v>
      </c>
      <c r="AF664" s="130">
        <f t="shared" si="21"/>
        <v>177</v>
      </c>
      <c r="AG664" s="74">
        <v>100</v>
      </c>
      <c r="AH664" s="74">
        <v>1</v>
      </c>
      <c r="AI664" s="74" t="s">
        <v>1012</v>
      </c>
      <c r="AJ664" s="74">
        <v>1533</v>
      </c>
      <c r="AK664" s="74">
        <v>1548</v>
      </c>
      <c r="AL664" s="74">
        <v>1562</v>
      </c>
      <c r="AM664" s="74">
        <v>1615</v>
      </c>
      <c r="AN664" s="74">
        <v>42</v>
      </c>
      <c r="AO664" s="74" t="s">
        <v>1004</v>
      </c>
      <c r="AP664" s="74" t="s">
        <v>1004</v>
      </c>
      <c r="AQ664" s="74">
        <v>38</v>
      </c>
      <c r="AR664" s="74" t="s">
        <v>1006</v>
      </c>
      <c r="AS664" s="74" t="s">
        <v>1062</v>
      </c>
      <c r="AT664" s="74" t="s">
        <v>1016</v>
      </c>
      <c r="AU664" s="74" t="s">
        <v>1027</v>
      </c>
      <c r="AV664" s="74">
        <v>3</v>
      </c>
      <c r="AW664" s="74" t="s">
        <v>1005</v>
      </c>
      <c r="AX664" s="74">
        <v>0</v>
      </c>
      <c r="AY664" s="104">
        <v>0</v>
      </c>
    </row>
    <row r="665" spans="1:51">
      <c r="A665" s="95">
        <v>331</v>
      </c>
      <c r="B665" s="109" t="s">
        <v>1367</v>
      </c>
      <c r="C665" s="74" t="s">
        <v>1367</v>
      </c>
      <c r="D665" s="74">
        <v>6.7</v>
      </c>
      <c r="E665" s="74">
        <v>-1</v>
      </c>
      <c r="F665" s="74" t="s">
        <v>13</v>
      </c>
      <c r="G665" s="74">
        <v>-1</v>
      </c>
      <c r="H665" s="74">
        <v>-1</v>
      </c>
      <c r="I665" s="99" t="str">
        <f>HYPERLINK("[映雪.xlsx]类型!B42",'类型（5）'!$C$42)</f>
        <v>魔剑士</v>
      </c>
      <c r="J665" s="74">
        <v>-1</v>
      </c>
      <c r="K665" s="74">
        <v>-1</v>
      </c>
      <c r="L665" s="74" t="s">
        <v>1001</v>
      </c>
      <c r="M665" s="74" t="s">
        <v>1002</v>
      </c>
      <c r="N665" s="74">
        <v>447</v>
      </c>
      <c r="O665" s="74">
        <v>447</v>
      </c>
      <c r="P665" s="118">
        <v>374</v>
      </c>
      <c r="Q665" s="74" t="s">
        <v>1074</v>
      </c>
      <c r="R665" s="74">
        <v>-1</v>
      </c>
      <c r="S665" s="95">
        <v>55</v>
      </c>
      <c r="T665" s="74">
        <v>-1</v>
      </c>
      <c r="U665" s="74">
        <v>-1</v>
      </c>
      <c r="V665" s="122">
        <v>72</v>
      </c>
      <c r="W665" s="74">
        <v>-1</v>
      </c>
      <c r="X665" s="74">
        <v>-1</v>
      </c>
      <c r="Y665" s="104">
        <v>47</v>
      </c>
      <c r="Z665" s="74">
        <v>-1</v>
      </c>
      <c r="AA665" s="74">
        <v>-1</v>
      </c>
      <c r="AB665" s="133">
        <v>69</v>
      </c>
      <c r="AC665" s="74">
        <v>-1</v>
      </c>
      <c r="AD665" s="74">
        <v>-1</v>
      </c>
      <c r="AE665" s="136">
        <f t="shared" si="20"/>
        <v>127</v>
      </c>
      <c r="AF665" s="130">
        <f t="shared" si="21"/>
        <v>174</v>
      </c>
      <c r="AG665" s="74">
        <v>100</v>
      </c>
      <c r="AH665" s="74">
        <v>1</v>
      </c>
      <c r="AI665" s="74" t="s">
        <v>1012</v>
      </c>
      <c r="AJ665" s="74">
        <v>1540</v>
      </c>
      <c r="AK665" s="74">
        <v>1555</v>
      </c>
      <c r="AL665" s="74">
        <v>1600</v>
      </c>
      <c r="AM665" s="74">
        <v>1615</v>
      </c>
      <c r="AN665" s="74">
        <v>22</v>
      </c>
      <c r="AO665" s="74" t="s">
        <v>1004</v>
      </c>
      <c r="AP665" s="74" t="s">
        <v>1005</v>
      </c>
      <c r="AQ665" s="74">
        <v>6</v>
      </c>
      <c r="AR665" s="74" t="s">
        <v>1006</v>
      </c>
      <c r="AS665" s="74" t="s">
        <v>1062</v>
      </c>
      <c r="AT665" s="74" t="s">
        <v>1008</v>
      </c>
      <c r="AU665" s="74" t="s">
        <v>1009</v>
      </c>
      <c r="AV665" s="74">
        <v>6</v>
      </c>
      <c r="AW665" s="74" t="s">
        <v>1004</v>
      </c>
      <c r="AX665" s="74">
        <v>0</v>
      </c>
      <c r="AY665" s="104">
        <v>0</v>
      </c>
    </row>
    <row r="666" spans="1:51">
      <c r="A666" s="95">
        <v>387</v>
      </c>
      <c r="B666" s="109" t="s">
        <v>34</v>
      </c>
      <c r="C666" s="74" t="s">
        <v>34</v>
      </c>
      <c r="D666" s="74">
        <v>12.5</v>
      </c>
      <c r="E666" s="74">
        <v>-1</v>
      </c>
      <c r="F666" s="74" t="s">
        <v>34</v>
      </c>
      <c r="G666" s="74">
        <v>-1</v>
      </c>
      <c r="H666" s="74">
        <v>-1</v>
      </c>
      <c r="I666" s="96" t="str">
        <f>HYPERLINK("[映雪.xlsx]类型!B20",'类型（5）'!$C$20)</f>
        <v>指挥官</v>
      </c>
      <c r="J666" s="74">
        <v>-1</v>
      </c>
      <c r="K666" s="74">
        <v>-1</v>
      </c>
      <c r="L666" s="74" t="s">
        <v>1001</v>
      </c>
      <c r="M666" s="74" t="s">
        <v>1002</v>
      </c>
      <c r="N666" s="74">
        <v>782</v>
      </c>
      <c r="O666" s="74">
        <v>782</v>
      </c>
      <c r="P666" s="118">
        <v>121</v>
      </c>
      <c r="Q666" s="74" t="s">
        <v>1026</v>
      </c>
      <c r="R666" s="74">
        <v>-1</v>
      </c>
      <c r="S666" s="119">
        <v>83</v>
      </c>
      <c r="T666" s="74">
        <v>-1</v>
      </c>
      <c r="U666" s="74">
        <v>-1</v>
      </c>
      <c r="V666" s="74">
        <v>44</v>
      </c>
      <c r="W666" s="74">
        <v>-1</v>
      </c>
      <c r="X666" s="74">
        <v>-1</v>
      </c>
      <c r="Y666" s="132">
        <v>67</v>
      </c>
      <c r="Z666" s="74">
        <v>-1</v>
      </c>
      <c r="AA666" s="74">
        <v>-1</v>
      </c>
      <c r="AB666" s="129">
        <v>38</v>
      </c>
      <c r="AC666" s="74">
        <v>-1</v>
      </c>
      <c r="AD666" s="74">
        <v>-1</v>
      </c>
      <c r="AE666" s="136">
        <f t="shared" si="20"/>
        <v>127</v>
      </c>
      <c r="AF666" s="130">
        <f t="shared" si="21"/>
        <v>194</v>
      </c>
      <c r="AG666" s="74">
        <v>12690</v>
      </c>
      <c r="AH666" s="74">
        <v>5</v>
      </c>
      <c r="AI666" s="74" t="s">
        <v>4</v>
      </c>
      <c r="AJ666" s="74">
        <v>1547</v>
      </c>
      <c r="AK666" s="74">
        <v>1562</v>
      </c>
      <c r="AL666" s="74">
        <v>1611</v>
      </c>
      <c r="AM666" s="74">
        <v>1615</v>
      </c>
      <c r="AN666" s="74">
        <v>2</v>
      </c>
      <c r="AO666" s="74" t="s">
        <v>1004</v>
      </c>
      <c r="AP666" s="74" t="s">
        <v>1005</v>
      </c>
      <c r="AQ666" s="74">
        <v>60</v>
      </c>
      <c r="AR666" s="74" t="s">
        <v>1006</v>
      </c>
      <c r="AS666" s="74" t="s">
        <v>1007</v>
      </c>
      <c r="AT666" s="74" t="s">
        <v>1016</v>
      </c>
      <c r="AU666" s="74" t="s">
        <v>1013</v>
      </c>
      <c r="AV666" s="74">
        <v>9</v>
      </c>
      <c r="AW666" s="74" t="s">
        <v>1005</v>
      </c>
      <c r="AX666" s="74">
        <v>0</v>
      </c>
      <c r="AY666" s="104">
        <v>0</v>
      </c>
    </row>
    <row r="667" spans="1:51">
      <c r="A667" s="95">
        <v>427</v>
      </c>
      <c r="B667" s="109" t="s">
        <v>607</v>
      </c>
      <c r="C667" s="74" t="s">
        <v>607</v>
      </c>
      <c r="D667" s="74">
        <v>3.7</v>
      </c>
      <c r="E667" s="74">
        <v>-1</v>
      </c>
      <c r="F667" s="74" t="s">
        <v>56</v>
      </c>
      <c r="G667" s="74">
        <v>-1</v>
      </c>
      <c r="H667" s="74">
        <v>-1</v>
      </c>
      <c r="I667" s="96" t="str">
        <f>HYPERLINK("[映雪.xlsx]类型!B5",'类型（5）'!$C$5)</f>
        <v>家政强化</v>
      </c>
      <c r="J667" s="74">
        <v>-1</v>
      </c>
      <c r="K667" s="74">
        <v>-1</v>
      </c>
      <c r="L667" s="74" t="s">
        <v>1001</v>
      </c>
      <c r="M667" s="74" t="s">
        <v>1002</v>
      </c>
      <c r="N667" s="74">
        <v>526</v>
      </c>
      <c r="O667" s="74">
        <v>526</v>
      </c>
      <c r="P667" s="118">
        <v>400</v>
      </c>
      <c r="Q667" s="74" t="s">
        <v>1011</v>
      </c>
      <c r="R667" s="74">
        <v>-1</v>
      </c>
      <c r="S667" s="95">
        <v>60</v>
      </c>
      <c r="T667" s="74">
        <v>-1</v>
      </c>
      <c r="U667" s="74">
        <v>-1</v>
      </c>
      <c r="V667" s="74">
        <v>67</v>
      </c>
      <c r="W667" s="74">
        <v>-1</v>
      </c>
      <c r="X667" s="74">
        <v>-1</v>
      </c>
      <c r="Y667" s="104">
        <v>54</v>
      </c>
      <c r="Z667" s="74">
        <v>-1</v>
      </c>
      <c r="AA667" s="74">
        <v>-1</v>
      </c>
      <c r="AB667" s="126">
        <v>83</v>
      </c>
      <c r="AC667" s="74">
        <v>-1</v>
      </c>
      <c r="AD667" s="74">
        <v>-1</v>
      </c>
      <c r="AE667" s="136">
        <f t="shared" si="20"/>
        <v>127</v>
      </c>
      <c r="AF667" s="130">
        <f t="shared" si="21"/>
        <v>181</v>
      </c>
      <c r="AG667" s="74">
        <v>100</v>
      </c>
      <c r="AH667" s="74">
        <v>2</v>
      </c>
      <c r="AI667" s="74" t="s">
        <v>1012</v>
      </c>
      <c r="AJ667" s="74">
        <v>1513</v>
      </c>
      <c r="AK667" s="74">
        <v>1528</v>
      </c>
      <c r="AL667" s="74">
        <v>1572</v>
      </c>
      <c r="AM667" s="74">
        <v>1615</v>
      </c>
      <c r="AN667" s="74">
        <v>0</v>
      </c>
      <c r="AO667" s="74" t="s">
        <v>1004</v>
      </c>
      <c r="AP667" s="74" t="s">
        <v>1005</v>
      </c>
      <c r="AQ667" s="74">
        <v>21</v>
      </c>
      <c r="AR667" s="74" t="s">
        <v>1006</v>
      </c>
      <c r="AS667" s="74" t="s">
        <v>1007</v>
      </c>
      <c r="AT667" s="74" t="s">
        <v>1016</v>
      </c>
      <c r="AU667" s="74" t="s">
        <v>1027</v>
      </c>
      <c r="AV667" s="74">
        <v>3</v>
      </c>
      <c r="AW667" s="74" t="s">
        <v>1005</v>
      </c>
      <c r="AX667" s="74">
        <v>0</v>
      </c>
      <c r="AY667" s="104">
        <v>0</v>
      </c>
    </row>
    <row r="668" spans="1:51">
      <c r="A668" s="95">
        <v>503</v>
      </c>
      <c r="B668" s="109" t="s">
        <v>1526</v>
      </c>
      <c r="C668" s="74" t="s">
        <v>1526</v>
      </c>
      <c r="D668" s="74">
        <v>5.3</v>
      </c>
      <c r="E668" s="74">
        <v>-1</v>
      </c>
      <c r="F668" s="74" t="s">
        <v>146</v>
      </c>
      <c r="G668" s="74">
        <v>-1</v>
      </c>
      <c r="H668" s="74">
        <v>-1</v>
      </c>
      <c r="I668" s="74" t="str">
        <f>HYPERLINK("[映雪.xlsx]类型!B1",'类型（5）'!$C$1)</f>
        <v>均衡</v>
      </c>
      <c r="J668" s="74">
        <v>-1</v>
      </c>
      <c r="K668" s="74">
        <v>-1</v>
      </c>
      <c r="L668" s="74" t="s">
        <v>1001</v>
      </c>
      <c r="M668" s="74" t="s">
        <v>1002</v>
      </c>
      <c r="N668" s="74">
        <v>916</v>
      </c>
      <c r="O668" s="74">
        <v>916</v>
      </c>
      <c r="P668" s="118">
        <v>12</v>
      </c>
      <c r="Q668" s="74" t="s">
        <v>1072</v>
      </c>
      <c r="R668" s="74">
        <v>-1</v>
      </c>
      <c r="S668" s="95">
        <v>61</v>
      </c>
      <c r="T668" s="74">
        <v>-1</v>
      </c>
      <c r="U668" s="74">
        <v>-1</v>
      </c>
      <c r="V668" s="74">
        <v>66</v>
      </c>
      <c r="W668" s="74">
        <v>-1</v>
      </c>
      <c r="X668" s="74">
        <v>-1</v>
      </c>
      <c r="Y668" s="132">
        <v>68</v>
      </c>
      <c r="Z668" s="74">
        <v>-1</v>
      </c>
      <c r="AA668" s="74">
        <v>-1</v>
      </c>
      <c r="AB668" s="129">
        <v>62</v>
      </c>
      <c r="AC668" s="74">
        <v>-1</v>
      </c>
      <c r="AD668" s="74">
        <v>-1</v>
      </c>
      <c r="AE668" s="136">
        <f t="shared" si="20"/>
        <v>127</v>
      </c>
      <c r="AF668" s="130">
        <f t="shared" si="21"/>
        <v>195</v>
      </c>
      <c r="AG668" s="74">
        <v>100</v>
      </c>
      <c r="AH668" s="74">
        <v>1</v>
      </c>
      <c r="AI668" s="74" t="s">
        <v>1012</v>
      </c>
      <c r="AJ668" s="74">
        <v>1514</v>
      </c>
      <c r="AK668" s="74">
        <v>1529</v>
      </c>
      <c r="AL668" s="74">
        <v>1579</v>
      </c>
      <c r="AM668" s="74">
        <v>1615</v>
      </c>
      <c r="AN668" s="74">
        <v>80</v>
      </c>
      <c r="AO668" s="74" t="s">
        <v>1004</v>
      </c>
      <c r="AP668" s="74" t="s">
        <v>1005</v>
      </c>
      <c r="AQ668" s="74">
        <v>43</v>
      </c>
      <c r="AR668" s="74" t="s">
        <v>1006</v>
      </c>
      <c r="AS668" s="74" t="s">
        <v>1007</v>
      </c>
      <c r="AT668" s="74" t="s">
        <v>1023</v>
      </c>
      <c r="AU668" s="74" t="s">
        <v>1009</v>
      </c>
      <c r="AV668" s="74">
        <v>9</v>
      </c>
      <c r="AW668" s="74" t="s">
        <v>1004</v>
      </c>
      <c r="AX668" s="74">
        <v>0</v>
      </c>
      <c r="AY668" s="104">
        <v>0</v>
      </c>
    </row>
    <row r="669" spans="1:51">
      <c r="A669" s="95">
        <v>538</v>
      </c>
      <c r="B669" s="109" t="s">
        <v>1558</v>
      </c>
      <c r="C669" s="74" t="s">
        <v>1558</v>
      </c>
      <c r="D669" s="74">
        <v>11.1</v>
      </c>
      <c r="E669" s="74">
        <v>-1</v>
      </c>
      <c r="F669" s="74" t="s">
        <v>44</v>
      </c>
      <c r="G669" s="74">
        <v>-1</v>
      </c>
      <c r="H669" s="74">
        <v>-1</v>
      </c>
      <c r="I669" s="96" t="str">
        <f>HYPERLINK("[映雪.xlsx]类型!B15",'类型（5）'!$C$15)</f>
        <v>巫女</v>
      </c>
      <c r="J669" s="74">
        <v>-1</v>
      </c>
      <c r="K669" s="74">
        <v>-1</v>
      </c>
      <c r="L669" s="74" t="s">
        <v>1001</v>
      </c>
      <c r="M669" s="74" t="s">
        <v>1002</v>
      </c>
      <c r="N669" s="74">
        <v>499</v>
      </c>
      <c r="O669" s="74">
        <v>499</v>
      </c>
      <c r="P669" s="118">
        <v>59</v>
      </c>
      <c r="Q669" s="74" t="s">
        <v>1091</v>
      </c>
      <c r="R669" s="74">
        <v>-1</v>
      </c>
      <c r="S669" s="95">
        <v>51</v>
      </c>
      <c r="T669" s="74">
        <v>-1</v>
      </c>
      <c r="U669" s="74">
        <v>-1</v>
      </c>
      <c r="V669" s="122">
        <v>76</v>
      </c>
      <c r="W669" s="74">
        <v>-1</v>
      </c>
      <c r="X669" s="74">
        <v>-1</v>
      </c>
      <c r="Y669" s="132">
        <v>72</v>
      </c>
      <c r="Z669" s="74">
        <v>-1</v>
      </c>
      <c r="AA669" s="74">
        <v>-1</v>
      </c>
      <c r="AB669" s="129">
        <v>58</v>
      </c>
      <c r="AC669" s="74">
        <v>-1</v>
      </c>
      <c r="AD669" s="74">
        <v>-1</v>
      </c>
      <c r="AE669" s="136">
        <f t="shared" si="20"/>
        <v>127</v>
      </c>
      <c r="AF669" s="130">
        <f t="shared" si="21"/>
        <v>199</v>
      </c>
      <c r="AG669" s="74">
        <v>100</v>
      </c>
      <c r="AH669" s="74">
        <v>1</v>
      </c>
      <c r="AI669" s="74" t="s">
        <v>1012</v>
      </c>
      <c r="AJ669" s="74">
        <v>1538</v>
      </c>
      <c r="AK669" s="74">
        <v>1553</v>
      </c>
      <c r="AL669" s="74">
        <v>1580</v>
      </c>
      <c r="AM669" s="74">
        <v>1615</v>
      </c>
      <c r="AN669" s="74">
        <v>89</v>
      </c>
      <c r="AO669" s="74" t="s">
        <v>1004</v>
      </c>
      <c r="AP669" s="74" t="s">
        <v>1004</v>
      </c>
      <c r="AQ669" s="74">
        <v>24</v>
      </c>
      <c r="AR669" s="74" t="s">
        <v>1006</v>
      </c>
      <c r="AS669" s="74" t="s">
        <v>1007</v>
      </c>
      <c r="AT669" s="74" t="s">
        <v>1008</v>
      </c>
      <c r="AU669" s="74" t="s">
        <v>1027</v>
      </c>
      <c r="AV669" s="74">
        <v>7</v>
      </c>
      <c r="AW669" s="74" t="s">
        <v>1004</v>
      </c>
      <c r="AX669" s="74">
        <v>0</v>
      </c>
      <c r="AY669" s="104">
        <v>14</v>
      </c>
    </row>
    <row r="670" spans="1:51">
      <c r="A670" s="95">
        <v>602</v>
      </c>
      <c r="B670" s="109" t="s">
        <v>1614</v>
      </c>
      <c r="C670" s="74" t="s">
        <v>1614</v>
      </c>
      <c r="D670" s="74">
        <v>8</v>
      </c>
      <c r="E670" s="74">
        <v>-1</v>
      </c>
      <c r="F670" s="74" t="s">
        <v>68</v>
      </c>
      <c r="G670" s="74">
        <v>-1</v>
      </c>
      <c r="H670" s="74">
        <v>-1</v>
      </c>
      <c r="I670" s="74" t="str">
        <f>HYPERLINK("[映雪.xlsx]类型!B33",'类型（5）'!$C$33)</f>
        <v>魔女</v>
      </c>
      <c r="J670" s="74">
        <v>-1</v>
      </c>
      <c r="K670" s="74">
        <v>-1</v>
      </c>
      <c r="L670" s="74" t="s">
        <v>1001</v>
      </c>
      <c r="M670" s="74" t="s">
        <v>1002</v>
      </c>
      <c r="N670" s="74">
        <v>558</v>
      </c>
      <c r="O670" s="74">
        <v>558</v>
      </c>
      <c r="P670" s="118">
        <v>457</v>
      </c>
      <c r="Q670" s="74" t="s">
        <v>1042</v>
      </c>
      <c r="R670" s="74">
        <v>-1</v>
      </c>
      <c r="S670" s="95">
        <v>48</v>
      </c>
      <c r="T670" s="74">
        <v>-1</v>
      </c>
      <c r="U670" s="74">
        <v>-1</v>
      </c>
      <c r="V670" s="99">
        <v>79</v>
      </c>
      <c r="W670" s="74">
        <v>-1</v>
      </c>
      <c r="X670" s="74">
        <v>-1</v>
      </c>
      <c r="Y670" s="104">
        <v>60</v>
      </c>
      <c r="Z670" s="74">
        <v>-1</v>
      </c>
      <c r="AA670" s="74">
        <v>-1</v>
      </c>
      <c r="AB670" s="129">
        <v>51</v>
      </c>
      <c r="AC670" s="74">
        <v>-1</v>
      </c>
      <c r="AD670" s="74">
        <v>-1</v>
      </c>
      <c r="AE670" s="136">
        <f t="shared" si="20"/>
        <v>127</v>
      </c>
      <c r="AF670" s="130">
        <f t="shared" si="21"/>
        <v>187</v>
      </c>
      <c r="AG670" s="74">
        <v>100</v>
      </c>
      <c r="AH670" s="74">
        <v>1</v>
      </c>
      <c r="AI670" s="74" t="s">
        <v>1012</v>
      </c>
      <c r="AJ670" s="74">
        <v>1534</v>
      </c>
      <c r="AK670" s="74">
        <v>1549</v>
      </c>
      <c r="AL670" s="74">
        <v>1584</v>
      </c>
      <c r="AM670" s="74">
        <v>1615</v>
      </c>
      <c r="AN670" s="74">
        <v>7</v>
      </c>
      <c r="AO670" s="74" t="s">
        <v>1004</v>
      </c>
      <c r="AP670" s="74" t="s">
        <v>1005</v>
      </c>
      <c r="AQ670" s="74">
        <v>4</v>
      </c>
      <c r="AR670" s="74" t="s">
        <v>1006</v>
      </c>
      <c r="AS670" s="74" t="s">
        <v>1007</v>
      </c>
      <c r="AT670" s="74" t="s">
        <v>1008</v>
      </c>
      <c r="AU670" s="74" t="s">
        <v>1017</v>
      </c>
      <c r="AV670" s="74">
        <v>9</v>
      </c>
      <c r="AW670" s="74" t="s">
        <v>1004</v>
      </c>
      <c r="AX670" s="74">
        <v>0</v>
      </c>
      <c r="AY670" s="104">
        <v>0</v>
      </c>
    </row>
    <row r="671" spans="1:51">
      <c r="A671" s="95">
        <v>605</v>
      </c>
      <c r="B671" s="109" t="s">
        <v>1616</v>
      </c>
      <c r="C671" s="74" t="s">
        <v>1616</v>
      </c>
      <c r="D671" s="74">
        <v>3.8</v>
      </c>
      <c r="E671" s="74">
        <v>-1</v>
      </c>
      <c r="F671" s="74" t="s">
        <v>70</v>
      </c>
      <c r="G671" s="74">
        <v>-1</v>
      </c>
      <c r="H671" s="74">
        <v>-1</v>
      </c>
      <c r="I671" s="74" t="str">
        <f>HYPERLINK("[映雪.xlsx]类型!B9",'类型（5）'!$C$9)</f>
        <v>家政全能</v>
      </c>
      <c r="J671" s="74">
        <v>-1</v>
      </c>
      <c r="K671" s="74">
        <v>-1</v>
      </c>
      <c r="L671" s="74" t="s">
        <v>1001</v>
      </c>
      <c r="M671" s="74" t="s">
        <v>1002</v>
      </c>
      <c r="N671" s="74">
        <v>260</v>
      </c>
      <c r="O671" s="74">
        <v>260</v>
      </c>
      <c r="P671" s="118">
        <v>151</v>
      </c>
      <c r="Q671" s="74" t="s">
        <v>1053</v>
      </c>
      <c r="R671" s="74">
        <v>-1</v>
      </c>
      <c r="S671" s="120">
        <v>65</v>
      </c>
      <c r="T671" s="74">
        <v>-1</v>
      </c>
      <c r="U671" s="74">
        <v>-1</v>
      </c>
      <c r="V671" s="74">
        <v>62</v>
      </c>
      <c r="W671" s="74">
        <v>-1</v>
      </c>
      <c r="X671" s="74">
        <v>-1</v>
      </c>
      <c r="Y671" s="104">
        <v>63</v>
      </c>
      <c r="Z671" s="74">
        <v>-1</v>
      </c>
      <c r="AA671" s="74">
        <v>-1</v>
      </c>
      <c r="AB671" s="133">
        <v>77</v>
      </c>
      <c r="AC671" s="74">
        <v>-1</v>
      </c>
      <c r="AD671" s="74">
        <v>-1</v>
      </c>
      <c r="AE671" s="136">
        <f t="shared" si="20"/>
        <v>127</v>
      </c>
      <c r="AF671" s="130">
        <f t="shared" si="21"/>
        <v>190</v>
      </c>
      <c r="AG671" s="74">
        <v>100</v>
      </c>
      <c r="AH671" s="74">
        <v>1</v>
      </c>
      <c r="AI671" s="74" t="s">
        <v>1012</v>
      </c>
      <c r="AJ671" s="74">
        <v>1519</v>
      </c>
      <c r="AK671" s="74">
        <v>1534</v>
      </c>
      <c r="AL671" s="74">
        <v>1563</v>
      </c>
      <c r="AM671" s="74">
        <v>1615</v>
      </c>
      <c r="AN671" s="74">
        <v>29</v>
      </c>
      <c r="AO671" s="74" t="s">
        <v>1004</v>
      </c>
      <c r="AP671" s="74" t="s">
        <v>1004</v>
      </c>
      <c r="AQ671" s="74">
        <v>59</v>
      </c>
      <c r="AR671" s="74" t="s">
        <v>1006</v>
      </c>
      <c r="AS671" s="74" t="s">
        <v>1007</v>
      </c>
      <c r="AT671" s="74" t="s">
        <v>1008</v>
      </c>
      <c r="AU671" s="74" t="s">
        <v>1013</v>
      </c>
      <c r="AV671" s="74">
        <v>4</v>
      </c>
      <c r="AW671" s="74" t="s">
        <v>1004</v>
      </c>
      <c r="AX671" s="74">
        <v>0</v>
      </c>
      <c r="AY671" s="104">
        <v>0</v>
      </c>
    </row>
    <row r="672" spans="1:51">
      <c r="A672" s="95">
        <v>632</v>
      </c>
      <c r="B672" s="109" t="s">
        <v>1639</v>
      </c>
      <c r="C672" s="74" t="s">
        <v>1639</v>
      </c>
      <c r="D672" s="74">
        <v>3.8</v>
      </c>
      <c r="E672" s="74">
        <v>-1</v>
      </c>
      <c r="F672" s="74" t="s">
        <v>138</v>
      </c>
      <c r="G672" s="74">
        <v>-1</v>
      </c>
      <c r="H672" s="74">
        <v>-1</v>
      </c>
      <c r="I672" s="74" t="str">
        <f>HYPERLINK("[映雪.xlsx]类型!B3",'类型（5）'!$C$3)</f>
        <v>武勇强化</v>
      </c>
      <c r="J672" s="74">
        <v>-1</v>
      </c>
      <c r="K672" s="74">
        <v>-1</v>
      </c>
      <c r="L672" s="74" t="s">
        <v>1001</v>
      </c>
      <c r="M672" s="74" t="s">
        <v>1002</v>
      </c>
      <c r="N672" s="74">
        <v>457</v>
      </c>
      <c r="O672" s="74">
        <v>457</v>
      </c>
      <c r="P672" s="118">
        <v>150</v>
      </c>
      <c r="Q672" s="74" t="s">
        <v>1036</v>
      </c>
      <c r="R672" s="74">
        <v>-1</v>
      </c>
      <c r="S672" s="120">
        <v>66</v>
      </c>
      <c r="T672" s="74">
        <v>-1</v>
      </c>
      <c r="U672" s="74">
        <v>-1</v>
      </c>
      <c r="V672" s="74">
        <v>61</v>
      </c>
      <c r="W672" s="74">
        <v>-1</v>
      </c>
      <c r="X672" s="74">
        <v>-1</v>
      </c>
      <c r="Y672" s="104">
        <v>60</v>
      </c>
      <c r="Z672" s="74">
        <v>-1</v>
      </c>
      <c r="AA672" s="74">
        <v>-1</v>
      </c>
      <c r="AB672" s="133">
        <v>67</v>
      </c>
      <c r="AC672" s="74">
        <v>-1</v>
      </c>
      <c r="AD672" s="74">
        <v>-1</v>
      </c>
      <c r="AE672" s="136">
        <f t="shared" si="20"/>
        <v>127</v>
      </c>
      <c r="AF672" s="130">
        <f t="shared" si="21"/>
        <v>187</v>
      </c>
      <c r="AG672" s="74">
        <v>100</v>
      </c>
      <c r="AH672" s="74">
        <v>1</v>
      </c>
      <c r="AI672" s="74" t="s">
        <v>1012</v>
      </c>
      <c r="AJ672" s="74">
        <v>1509</v>
      </c>
      <c r="AK672" s="74">
        <v>1524</v>
      </c>
      <c r="AL672" s="74">
        <v>1573</v>
      </c>
      <c r="AM672" s="74">
        <v>1615</v>
      </c>
      <c r="AN672" s="74">
        <v>27</v>
      </c>
      <c r="AO672" s="74" t="s">
        <v>1004</v>
      </c>
      <c r="AP672" s="74" t="s">
        <v>1004</v>
      </c>
      <c r="AQ672" s="74">
        <v>57</v>
      </c>
      <c r="AR672" s="74" t="s">
        <v>1006</v>
      </c>
      <c r="AS672" s="74" t="s">
        <v>1007</v>
      </c>
      <c r="AT672" s="74" t="s">
        <v>1023</v>
      </c>
      <c r="AU672" s="74" t="s">
        <v>1013</v>
      </c>
      <c r="AV672" s="74">
        <v>5</v>
      </c>
      <c r="AW672" s="74" t="s">
        <v>1005</v>
      </c>
      <c r="AX672" s="74">
        <v>0</v>
      </c>
      <c r="AY672" s="104">
        <v>0</v>
      </c>
    </row>
    <row r="673" spans="1:51">
      <c r="A673" s="95">
        <v>710</v>
      </c>
      <c r="B673" s="109" t="s">
        <v>1709</v>
      </c>
      <c r="C673" s="74" t="s">
        <v>1709</v>
      </c>
      <c r="D673" s="74">
        <v>6.5</v>
      </c>
      <c r="E673" s="74">
        <v>-1</v>
      </c>
      <c r="F673" s="74" t="s">
        <v>78</v>
      </c>
      <c r="G673" s="74">
        <v>-1</v>
      </c>
      <c r="H673" s="74">
        <v>-1</v>
      </c>
      <c r="I673" s="74" t="str">
        <f>HYPERLINK("[映雪.xlsx]类型!B28",'类型（5）'!$C$28)</f>
        <v>战法师</v>
      </c>
      <c r="J673" s="74">
        <v>-1</v>
      </c>
      <c r="K673" s="74">
        <v>-1</v>
      </c>
      <c r="L673" s="74" t="s">
        <v>1001</v>
      </c>
      <c r="M673" s="74" t="s">
        <v>1002</v>
      </c>
      <c r="N673" s="74">
        <v>197</v>
      </c>
      <c r="O673" s="74">
        <v>197</v>
      </c>
      <c r="P673" s="118">
        <v>119</v>
      </c>
      <c r="Q673" s="74" t="s">
        <v>1067</v>
      </c>
      <c r="R673" s="74">
        <v>-1</v>
      </c>
      <c r="S673" s="95">
        <v>43</v>
      </c>
      <c r="T673" s="74">
        <v>-1</v>
      </c>
      <c r="U673" s="74">
        <v>-1</v>
      </c>
      <c r="V673" s="99">
        <v>84</v>
      </c>
      <c r="W673" s="74">
        <v>-1</v>
      </c>
      <c r="X673" s="74">
        <v>-1</v>
      </c>
      <c r="Y673" s="132">
        <v>65</v>
      </c>
      <c r="Z673" s="74">
        <v>-1</v>
      </c>
      <c r="AA673" s="74">
        <v>-1</v>
      </c>
      <c r="AB673" s="129">
        <v>42</v>
      </c>
      <c r="AC673" s="74">
        <v>-1</v>
      </c>
      <c r="AD673" s="74">
        <v>-1</v>
      </c>
      <c r="AE673" s="136">
        <f t="shared" si="20"/>
        <v>127</v>
      </c>
      <c r="AF673" s="130">
        <f t="shared" si="21"/>
        <v>192</v>
      </c>
      <c r="AG673" s="74">
        <v>100</v>
      </c>
      <c r="AH673" s="74">
        <v>1</v>
      </c>
      <c r="AI673" s="74" t="s">
        <v>1012</v>
      </c>
      <c r="AJ673" s="74">
        <v>1532</v>
      </c>
      <c r="AK673" s="74">
        <v>1547</v>
      </c>
      <c r="AL673" s="74">
        <v>1606</v>
      </c>
      <c r="AM673" s="74">
        <v>1615</v>
      </c>
      <c r="AN673" s="74">
        <v>91</v>
      </c>
      <c r="AO673" s="74" t="s">
        <v>1004</v>
      </c>
      <c r="AP673" s="74" t="s">
        <v>1005</v>
      </c>
      <c r="AQ673" s="74">
        <v>46</v>
      </c>
      <c r="AR673" s="74" t="s">
        <v>1006</v>
      </c>
      <c r="AS673" s="74" t="s">
        <v>1007</v>
      </c>
      <c r="AT673" s="74" t="s">
        <v>1016</v>
      </c>
      <c r="AU673" s="74" t="s">
        <v>1024</v>
      </c>
      <c r="AV673" s="74">
        <v>9</v>
      </c>
      <c r="AW673" s="74" t="s">
        <v>1005</v>
      </c>
      <c r="AX673" s="74">
        <v>0</v>
      </c>
      <c r="AY673" s="104">
        <v>0</v>
      </c>
    </row>
    <row r="674" spans="1:51">
      <c r="A674" s="95">
        <v>763</v>
      </c>
      <c r="B674" s="109" t="s">
        <v>1756</v>
      </c>
      <c r="C674" s="74" t="s">
        <v>1756</v>
      </c>
      <c r="D674" s="74">
        <v>6.1</v>
      </c>
      <c r="E674" s="74">
        <v>-1</v>
      </c>
      <c r="F674" s="74" t="s">
        <v>120</v>
      </c>
      <c r="G674" s="74">
        <v>-1</v>
      </c>
      <c r="H674" s="74">
        <v>-1</v>
      </c>
      <c r="I674" s="99" t="str">
        <f>HYPERLINK("[映雪.xlsx]类型!B43",'类型（5）'!$C$43)</f>
        <v>FC</v>
      </c>
      <c r="J674" s="74">
        <v>-1</v>
      </c>
      <c r="K674" s="74">
        <v>-1</v>
      </c>
      <c r="L674" s="74" t="s">
        <v>1001</v>
      </c>
      <c r="M674" s="74" t="s">
        <v>1002</v>
      </c>
      <c r="N674" s="74">
        <v>140</v>
      </c>
      <c r="O674" s="74">
        <v>140</v>
      </c>
      <c r="P674" s="118">
        <v>157</v>
      </c>
      <c r="Q674" s="74" t="s">
        <v>1022</v>
      </c>
      <c r="R674" s="74">
        <v>-1</v>
      </c>
      <c r="S674" s="95">
        <v>61</v>
      </c>
      <c r="T674" s="74">
        <v>-1</v>
      </c>
      <c r="U674" s="74">
        <v>-1</v>
      </c>
      <c r="V674" s="74">
        <v>66</v>
      </c>
      <c r="W674" s="74">
        <v>-1</v>
      </c>
      <c r="X674" s="74">
        <v>-1</v>
      </c>
      <c r="Y674" s="132">
        <v>68</v>
      </c>
      <c r="Z674" s="74">
        <v>-1</v>
      </c>
      <c r="AA674" s="74">
        <v>-1</v>
      </c>
      <c r="AB674" s="126">
        <v>86</v>
      </c>
      <c r="AC674" s="74">
        <v>-1</v>
      </c>
      <c r="AD674" s="74">
        <v>-1</v>
      </c>
      <c r="AE674" s="136">
        <f t="shared" si="20"/>
        <v>127</v>
      </c>
      <c r="AF674" s="130">
        <f t="shared" si="21"/>
        <v>195</v>
      </c>
      <c r="AG674" s="74">
        <v>100</v>
      </c>
      <c r="AH674" s="74">
        <v>1</v>
      </c>
      <c r="AI674" s="74" t="s">
        <v>1012</v>
      </c>
      <c r="AJ674" s="74">
        <v>1537</v>
      </c>
      <c r="AK674" s="74">
        <v>1552</v>
      </c>
      <c r="AL674" s="74">
        <v>1582</v>
      </c>
      <c r="AM674" s="74">
        <v>1615</v>
      </c>
      <c r="AN674" s="74">
        <v>54</v>
      </c>
      <c r="AO674" s="74" t="s">
        <v>1004</v>
      </c>
      <c r="AP674" s="74" t="s">
        <v>1004</v>
      </c>
      <c r="AQ674" s="74">
        <v>64</v>
      </c>
      <c r="AR674" s="74" t="s">
        <v>1006</v>
      </c>
      <c r="AS674" s="74" t="s">
        <v>1007</v>
      </c>
      <c r="AT674" s="74" t="s">
        <v>1016</v>
      </c>
      <c r="AU674" s="74" t="s">
        <v>1013</v>
      </c>
      <c r="AV674" s="74">
        <v>5</v>
      </c>
      <c r="AW674" s="74" t="s">
        <v>1005</v>
      </c>
      <c r="AX674" s="74">
        <v>0</v>
      </c>
      <c r="AY674" s="104">
        <v>58</v>
      </c>
    </row>
    <row r="675" spans="1:51">
      <c r="A675" s="95">
        <v>805</v>
      </c>
      <c r="B675" s="109" t="s">
        <v>1794</v>
      </c>
      <c r="C675" s="74" t="s">
        <v>1794</v>
      </c>
      <c r="D675" s="74">
        <v>2.9</v>
      </c>
      <c r="E675" s="74">
        <v>-1</v>
      </c>
      <c r="F675" s="74" t="s">
        <v>42</v>
      </c>
      <c r="G675" s="74">
        <v>-1</v>
      </c>
      <c r="H675" s="74">
        <v>-1</v>
      </c>
      <c r="I675" s="74" t="str">
        <f>HYPERLINK("[映雪.xlsx]类型!B38",'类型（5）'!$C$38)</f>
        <v>战士</v>
      </c>
      <c r="J675" s="74">
        <v>-1</v>
      </c>
      <c r="K675" s="74">
        <v>-1</v>
      </c>
      <c r="L675" s="74" t="s">
        <v>1001</v>
      </c>
      <c r="M675" s="74" t="s">
        <v>1002</v>
      </c>
      <c r="N675" s="74">
        <v>752</v>
      </c>
      <c r="O675" s="74">
        <v>752</v>
      </c>
      <c r="P675" s="118">
        <v>525</v>
      </c>
      <c r="Q675" s="74" t="s">
        <v>1047</v>
      </c>
      <c r="R675" s="74">
        <v>-1</v>
      </c>
      <c r="S675" s="95">
        <v>53</v>
      </c>
      <c r="T675" s="74">
        <v>-1</v>
      </c>
      <c r="U675" s="74">
        <v>-1</v>
      </c>
      <c r="V675" s="122">
        <v>74</v>
      </c>
      <c r="W675" s="74">
        <v>-1</v>
      </c>
      <c r="X675" s="74">
        <v>-1</v>
      </c>
      <c r="Y675" s="104">
        <v>45</v>
      </c>
      <c r="Z675" s="74">
        <v>-1</v>
      </c>
      <c r="AA675" s="74">
        <v>-1</v>
      </c>
      <c r="AB675" s="129">
        <v>63</v>
      </c>
      <c r="AC675" s="74">
        <v>-1</v>
      </c>
      <c r="AD675" s="74">
        <v>-1</v>
      </c>
      <c r="AE675" s="136">
        <f t="shared" si="20"/>
        <v>127</v>
      </c>
      <c r="AF675" s="130">
        <f t="shared" si="21"/>
        <v>172</v>
      </c>
      <c r="AG675" s="74">
        <v>100</v>
      </c>
      <c r="AH675" s="74">
        <v>1</v>
      </c>
      <c r="AI675" s="74" t="s">
        <v>1012</v>
      </c>
      <c r="AJ675" s="74">
        <v>1513</v>
      </c>
      <c r="AK675" s="74">
        <v>1528</v>
      </c>
      <c r="AL675" s="74">
        <v>1577</v>
      </c>
      <c r="AM675" s="74">
        <v>1615</v>
      </c>
      <c r="AN675" s="74">
        <v>43</v>
      </c>
      <c r="AO675" s="74" t="s">
        <v>1004</v>
      </c>
      <c r="AP675" s="74" t="s">
        <v>1004</v>
      </c>
      <c r="AQ675" s="74">
        <v>13</v>
      </c>
      <c r="AR675" s="74" t="s">
        <v>1006</v>
      </c>
      <c r="AS675" s="74" t="s">
        <v>1007</v>
      </c>
      <c r="AT675" s="74" t="s">
        <v>1008</v>
      </c>
      <c r="AU675" s="74" t="s">
        <v>1027</v>
      </c>
      <c r="AV675" s="74">
        <v>7</v>
      </c>
      <c r="AW675" s="74" t="s">
        <v>1004</v>
      </c>
      <c r="AX675" s="74">
        <v>0</v>
      </c>
      <c r="AY675" s="104">
        <v>0</v>
      </c>
    </row>
    <row r="676" spans="1:51">
      <c r="A676" s="95">
        <v>860</v>
      </c>
      <c r="B676" s="109" t="s">
        <v>1841</v>
      </c>
      <c r="C676" s="74" t="s">
        <v>1841</v>
      </c>
      <c r="D676" s="74">
        <v>3.9</v>
      </c>
      <c r="E676" s="74">
        <v>-1</v>
      </c>
      <c r="F676" s="74" t="s">
        <v>30</v>
      </c>
      <c r="G676" s="74">
        <v>-1</v>
      </c>
      <c r="H676" s="74">
        <v>-1</v>
      </c>
      <c r="I676" s="74" t="str">
        <f>HYPERLINK("[映雪.xlsx]类型!B9",'类型（5）'!$C$9)</f>
        <v>家政全能</v>
      </c>
      <c r="J676" s="74">
        <v>-1</v>
      </c>
      <c r="K676" s="74">
        <v>-1</v>
      </c>
      <c r="L676" s="74" t="s">
        <v>1001</v>
      </c>
      <c r="M676" s="74" t="s">
        <v>1002</v>
      </c>
      <c r="N676" s="74">
        <v>215</v>
      </c>
      <c r="O676" s="74">
        <v>215</v>
      </c>
      <c r="P676" s="118">
        <v>110</v>
      </c>
      <c r="Q676" s="74" t="s">
        <v>1042</v>
      </c>
      <c r="R676" s="74">
        <v>-1</v>
      </c>
      <c r="S676" s="95">
        <v>53</v>
      </c>
      <c r="T676" s="74">
        <v>-1</v>
      </c>
      <c r="U676" s="74">
        <v>-1</v>
      </c>
      <c r="V676" s="122">
        <v>74</v>
      </c>
      <c r="W676" s="74">
        <v>-1</v>
      </c>
      <c r="X676" s="74">
        <v>-1</v>
      </c>
      <c r="Y676" s="104">
        <v>48</v>
      </c>
      <c r="Z676" s="74">
        <v>-1</v>
      </c>
      <c r="AA676" s="74">
        <v>-1</v>
      </c>
      <c r="AB676" s="126">
        <v>81</v>
      </c>
      <c r="AC676" s="74">
        <v>-1</v>
      </c>
      <c r="AD676" s="74">
        <v>-1</v>
      </c>
      <c r="AE676" s="136">
        <f t="shared" si="20"/>
        <v>127</v>
      </c>
      <c r="AF676" s="130">
        <f t="shared" si="21"/>
        <v>175</v>
      </c>
      <c r="AG676" s="74">
        <v>100</v>
      </c>
      <c r="AH676" s="74">
        <v>2</v>
      </c>
      <c r="AI676" s="74" t="s">
        <v>1012</v>
      </c>
      <c r="AJ676" s="74">
        <v>1513</v>
      </c>
      <c r="AK676" s="74">
        <v>1528</v>
      </c>
      <c r="AL676" s="74">
        <v>1572</v>
      </c>
      <c r="AM676" s="74">
        <v>1615</v>
      </c>
      <c r="AN676" s="74">
        <v>92</v>
      </c>
      <c r="AO676" s="74" t="s">
        <v>1004</v>
      </c>
      <c r="AP676" s="74" t="s">
        <v>1004</v>
      </c>
      <c r="AQ676" s="74">
        <v>20</v>
      </c>
      <c r="AR676" s="74" t="s">
        <v>1006</v>
      </c>
      <c r="AS676" s="74" t="s">
        <v>1007</v>
      </c>
      <c r="AT676" s="74" t="s">
        <v>1016</v>
      </c>
      <c r="AU676" s="74" t="s">
        <v>1020</v>
      </c>
      <c r="AV676" s="74">
        <v>4</v>
      </c>
      <c r="AW676" s="74" t="s">
        <v>1005</v>
      </c>
      <c r="AX676" s="74">
        <v>0</v>
      </c>
      <c r="AY676" s="104">
        <v>0</v>
      </c>
    </row>
    <row r="677" spans="1:51">
      <c r="A677" s="95">
        <v>879</v>
      </c>
      <c r="B677" s="109" t="s">
        <v>1858</v>
      </c>
      <c r="C677" s="74" t="s">
        <v>1858</v>
      </c>
      <c r="D677" s="74">
        <v>4.5</v>
      </c>
      <c r="E677" s="74">
        <v>-1</v>
      </c>
      <c r="F677" s="74" t="s">
        <v>104</v>
      </c>
      <c r="G677" s="74">
        <v>-1</v>
      </c>
      <c r="H677" s="74">
        <v>-1</v>
      </c>
      <c r="I677" s="96" t="str">
        <f>HYPERLINK("[映雪.xlsx]类型!B24",'类型（5）'!$C$24)</f>
        <v>艺术家</v>
      </c>
      <c r="J677" s="74">
        <v>-1</v>
      </c>
      <c r="K677" s="74">
        <v>-1</v>
      </c>
      <c r="L677" s="74" t="s">
        <v>1001</v>
      </c>
      <c r="M677" s="74" t="s">
        <v>1002</v>
      </c>
      <c r="N677" s="74">
        <v>628</v>
      </c>
      <c r="O677" s="74">
        <v>628</v>
      </c>
      <c r="P677" s="118">
        <v>988</v>
      </c>
      <c r="Q677" s="74" t="s">
        <v>1015</v>
      </c>
      <c r="R677" s="74">
        <v>-1</v>
      </c>
      <c r="S677" s="120">
        <v>71</v>
      </c>
      <c r="T677" s="74">
        <v>-1</v>
      </c>
      <c r="U677" s="74">
        <v>-1</v>
      </c>
      <c r="V677" s="74">
        <v>56</v>
      </c>
      <c r="W677" s="74">
        <v>-1</v>
      </c>
      <c r="X677" s="74">
        <v>-1</v>
      </c>
      <c r="Y677" s="132">
        <v>68</v>
      </c>
      <c r="Z677" s="74">
        <v>-1</v>
      </c>
      <c r="AA677" s="74">
        <v>-1</v>
      </c>
      <c r="AB677" s="126">
        <v>84</v>
      </c>
      <c r="AC677" s="74">
        <v>-1</v>
      </c>
      <c r="AD677" s="74">
        <v>-1</v>
      </c>
      <c r="AE677" s="136">
        <f t="shared" si="20"/>
        <v>127</v>
      </c>
      <c r="AF677" s="130">
        <f t="shared" si="21"/>
        <v>195</v>
      </c>
      <c r="AG677" s="74">
        <v>100</v>
      </c>
      <c r="AH677" s="74">
        <v>2</v>
      </c>
      <c r="AI677" s="74" t="s">
        <v>1012</v>
      </c>
      <c r="AJ677" s="74">
        <v>1530</v>
      </c>
      <c r="AK677" s="74">
        <v>1545</v>
      </c>
      <c r="AL677" s="74">
        <v>1579</v>
      </c>
      <c r="AM677" s="74">
        <v>1615</v>
      </c>
      <c r="AN677" s="74">
        <v>90</v>
      </c>
      <c r="AO677" s="74" t="s">
        <v>1004</v>
      </c>
      <c r="AP677" s="74" t="s">
        <v>1005</v>
      </c>
      <c r="AQ677" s="74">
        <v>76</v>
      </c>
      <c r="AR677" s="74" t="s">
        <v>1006</v>
      </c>
      <c r="AS677" s="74" t="s">
        <v>1007</v>
      </c>
      <c r="AT677" s="74" t="s">
        <v>1016</v>
      </c>
      <c r="AU677" s="74" t="s">
        <v>1009</v>
      </c>
      <c r="AV677" s="74">
        <v>4</v>
      </c>
      <c r="AW677" s="74" t="s">
        <v>1005</v>
      </c>
      <c r="AX677" s="74">
        <v>0</v>
      </c>
      <c r="AY677" s="104">
        <v>0</v>
      </c>
    </row>
    <row r="678" spans="1:51">
      <c r="A678" s="95">
        <v>987</v>
      </c>
      <c r="B678" s="109" t="s">
        <v>1954</v>
      </c>
      <c r="C678" s="74" t="s">
        <v>1954</v>
      </c>
      <c r="D678" s="74">
        <v>6.6</v>
      </c>
      <c r="E678" s="74">
        <v>-1</v>
      </c>
      <c r="F678" s="74" t="s">
        <v>48</v>
      </c>
      <c r="G678" s="74">
        <v>-1</v>
      </c>
      <c r="H678" s="74">
        <v>-1</v>
      </c>
      <c r="I678" s="99" t="str">
        <f>HYPERLINK("[映雪.xlsx]类型!B37",'类型（5）'!$C$37)</f>
        <v>歌姬</v>
      </c>
      <c r="J678" s="74">
        <v>-1</v>
      </c>
      <c r="K678" s="74">
        <v>-1</v>
      </c>
      <c r="L678" s="74" t="s">
        <v>1001</v>
      </c>
      <c r="M678" s="74" t="s">
        <v>1002</v>
      </c>
      <c r="N678" s="74">
        <v>780</v>
      </c>
      <c r="O678" s="74">
        <v>780</v>
      </c>
      <c r="P678" s="118">
        <v>592</v>
      </c>
      <c r="Q678" s="74" t="s">
        <v>1053</v>
      </c>
      <c r="R678" s="74">
        <v>-1</v>
      </c>
      <c r="S678" s="95">
        <v>52</v>
      </c>
      <c r="T678" s="74">
        <v>-1</v>
      </c>
      <c r="U678" s="74">
        <v>-1</v>
      </c>
      <c r="V678" s="122">
        <v>75</v>
      </c>
      <c r="W678" s="74">
        <v>-1</v>
      </c>
      <c r="X678" s="74">
        <v>-1</v>
      </c>
      <c r="Y678" s="104">
        <v>42</v>
      </c>
      <c r="Z678" s="74">
        <v>-1</v>
      </c>
      <c r="AA678" s="74">
        <v>-1</v>
      </c>
      <c r="AB678" s="129">
        <v>53</v>
      </c>
      <c r="AC678" s="74">
        <v>-1</v>
      </c>
      <c r="AD678" s="74">
        <v>-1</v>
      </c>
      <c r="AE678" s="136">
        <f t="shared" si="20"/>
        <v>127</v>
      </c>
      <c r="AF678" s="130">
        <f t="shared" si="21"/>
        <v>169</v>
      </c>
      <c r="AG678" s="74">
        <v>100</v>
      </c>
      <c r="AH678" s="74">
        <v>1</v>
      </c>
      <c r="AI678" s="74" t="s">
        <v>1012</v>
      </c>
      <c r="AJ678" s="74">
        <v>1501</v>
      </c>
      <c r="AK678" s="74">
        <v>1516</v>
      </c>
      <c r="AL678" s="74">
        <v>1586</v>
      </c>
      <c r="AM678" s="74">
        <v>1615</v>
      </c>
      <c r="AN678" s="74">
        <v>56</v>
      </c>
      <c r="AO678" s="74" t="s">
        <v>1004</v>
      </c>
      <c r="AP678" s="74" t="s">
        <v>1005</v>
      </c>
      <c r="AQ678" s="74">
        <v>37</v>
      </c>
      <c r="AR678" s="74" t="s">
        <v>1006</v>
      </c>
      <c r="AS678" s="74" t="s">
        <v>1007</v>
      </c>
      <c r="AT678" s="74" t="s">
        <v>1008</v>
      </c>
      <c r="AU678" s="74" t="s">
        <v>1013</v>
      </c>
      <c r="AV678" s="74">
        <v>4</v>
      </c>
      <c r="AW678" s="74" t="s">
        <v>1004</v>
      </c>
      <c r="AX678" s="74">
        <v>0</v>
      </c>
      <c r="AY678" s="104">
        <v>0</v>
      </c>
    </row>
    <row r="679" spans="1:51">
      <c r="A679" s="95">
        <v>1078</v>
      </c>
      <c r="B679" s="109" t="s">
        <v>2036</v>
      </c>
      <c r="C679" s="74" t="s">
        <v>2036</v>
      </c>
      <c r="D679" s="74">
        <v>4.5</v>
      </c>
      <c r="E679" s="74">
        <v>-1</v>
      </c>
      <c r="F679" s="74" t="s">
        <v>28</v>
      </c>
      <c r="G679" s="74">
        <v>-1</v>
      </c>
      <c r="H679" s="74">
        <v>-1</v>
      </c>
      <c r="I679" s="74" t="str">
        <f>HYPERLINK("[映雪.xlsx]类型!B7",'类型（5）'!$C$7)</f>
        <v>武勇全能</v>
      </c>
      <c r="J679" s="74">
        <v>-1</v>
      </c>
      <c r="K679" s="74">
        <v>-1</v>
      </c>
      <c r="L679" s="74" t="s">
        <v>1001</v>
      </c>
      <c r="M679" s="74" t="s">
        <v>1002</v>
      </c>
      <c r="N679" s="74">
        <v>1078</v>
      </c>
      <c r="O679" s="74">
        <v>1078</v>
      </c>
      <c r="P679" s="118">
        <v>371</v>
      </c>
      <c r="Q679" s="74" t="s">
        <v>1072</v>
      </c>
      <c r="R679" s="74">
        <v>-1</v>
      </c>
      <c r="S679" s="95">
        <v>55</v>
      </c>
      <c r="T679" s="74">
        <v>-1</v>
      </c>
      <c r="U679" s="74">
        <v>-1</v>
      </c>
      <c r="V679" s="122">
        <v>72</v>
      </c>
      <c r="W679" s="74">
        <v>-1</v>
      </c>
      <c r="X679" s="74">
        <v>-1</v>
      </c>
      <c r="Y679" s="104">
        <v>62</v>
      </c>
      <c r="Z679" s="74">
        <v>-1</v>
      </c>
      <c r="AA679" s="74">
        <v>-1</v>
      </c>
      <c r="AB679" s="133">
        <v>65</v>
      </c>
      <c r="AC679" s="74">
        <v>-1</v>
      </c>
      <c r="AD679" s="74">
        <v>-1</v>
      </c>
      <c r="AE679" s="136">
        <f t="shared" si="20"/>
        <v>127</v>
      </c>
      <c r="AF679" s="130">
        <f t="shared" si="21"/>
        <v>189</v>
      </c>
      <c r="AG679" s="74">
        <v>100</v>
      </c>
      <c r="AH679" s="74">
        <v>1</v>
      </c>
      <c r="AI679" s="74" t="s">
        <v>1012</v>
      </c>
      <c r="AJ679" s="74">
        <v>1561</v>
      </c>
      <c r="AK679" s="74">
        <v>1576</v>
      </c>
      <c r="AL679" s="74">
        <v>1632</v>
      </c>
      <c r="AM679" s="74">
        <v>1615</v>
      </c>
      <c r="AN679" s="74">
        <v>99</v>
      </c>
      <c r="AO679" s="74" t="s">
        <v>1004</v>
      </c>
      <c r="AP679" s="74" t="s">
        <v>1005</v>
      </c>
      <c r="AQ679" s="74">
        <v>62</v>
      </c>
      <c r="AR679" s="74" t="s">
        <v>1006</v>
      </c>
      <c r="AS679" s="74" t="s">
        <v>1007</v>
      </c>
      <c r="AT679" s="74" t="s">
        <v>1008</v>
      </c>
      <c r="AU679" s="74" t="s">
        <v>1024</v>
      </c>
      <c r="AV679" s="74">
        <v>6</v>
      </c>
      <c r="AW679" s="74" t="s">
        <v>1004</v>
      </c>
      <c r="AX679" s="74">
        <v>0</v>
      </c>
      <c r="AY679" s="104">
        <v>0</v>
      </c>
    </row>
    <row r="680" spans="1:51">
      <c r="A680" s="95">
        <v>1104</v>
      </c>
      <c r="B680" s="109" t="s">
        <v>2062</v>
      </c>
      <c r="C680" s="74" t="s">
        <v>2062</v>
      </c>
      <c r="D680" s="74">
        <v>9.5</v>
      </c>
      <c r="E680" s="74">
        <v>-1</v>
      </c>
      <c r="F680" s="74" t="s">
        <v>102</v>
      </c>
      <c r="G680" s="74">
        <v>-1</v>
      </c>
      <c r="H680" s="74">
        <v>-1</v>
      </c>
      <c r="I680" s="99" t="str">
        <f>HYPERLINK("[映雪.xlsx]类型!B29",'类型（5）'!$C$29)</f>
        <v>偶像</v>
      </c>
      <c r="J680" s="74">
        <v>-1</v>
      </c>
      <c r="K680" s="74">
        <v>-1</v>
      </c>
      <c r="L680" s="74" t="s">
        <v>1001</v>
      </c>
      <c r="M680" s="74" t="s">
        <v>1002</v>
      </c>
      <c r="N680" s="74">
        <v>1233</v>
      </c>
      <c r="O680" s="74">
        <v>1233</v>
      </c>
      <c r="P680" s="118">
        <v>380</v>
      </c>
      <c r="Q680" s="74" t="s">
        <v>1053</v>
      </c>
      <c r="R680" s="74">
        <v>-1</v>
      </c>
      <c r="S680" s="120">
        <v>73</v>
      </c>
      <c r="T680" s="74">
        <v>-1</v>
      </c>
      <c r="U680" s="74">
        <v>-1</v>
      </c>
      <c r="V680" s="74">
        <v>54</v>
      </c>
      <c r="W680" s="74">
        <v>-1</v>
      </c>
      <c r="X680" s="74">
        <v>-1</v>
      </c>
      <c r="Y680" s="132">
        <v>71</v>
      </c>
      <c r="Z680" s="74">
        <v>-1</v>
      </c>
      <c r="AA680" s="74">
        <v>-1</v>
      </c>
      <c r="AB680" s="129">
        <v>55</v>
      </c>
      <c r="AC680" s="74">
        <v>-1</v>
      </c>
      <c r="AD680" s="74">
        <v>-1</v>
      </c>
      <c r="AE680" s="136">
        <f t="shared" si="20"/>
        <v>127</v>
      </c>
      <c r="AF680" s="130">
        <f t="shared" si="21"/>
        <v>198</v>
      </c>
      <c r="AG680" s="74">
        <v>100</v>
      </c>
      <c r="AH680" s="74">
        <v>1</v>
      </c>
      <c r="AI680" s="74" t="s">
        <v>1012</v>
      </c>
      <c r="AJ680" s="74">
        <v>1489</v>
      </c>
      <c r="AK680" s="74">
        <v>1504</v>
      </c>
      <c r="AL680" s="74">
        <v>1564</v>
      </c>
      <c r="AM680" s="74">
        <v>1615</v>
      </c>
      <c r="AN680" s="74">
        <v>80</v>
      </c>
      <c r="AO680" s="74" t="s">
        <v>1004</v>
      </c>
      <c r="AP680" s="74" t="s">
        <v>1005</v>
      </c>
      <c r="AQ680" s="74">
        <v>70</v>
      </c>
      <c r="AR680" s="74" t="s">
        <v>1006</v>
      </c>
      <c r="AS680" s="74" t="s">
        <v>1007</v>
      </c>
      <c r="AT680" s="74" t="s">
        <v>1008</v>
      </c>
      <c r="AU680" s="74" t="s">
        <v>1013</v>
      </c>
      <c r="AV680" s="74">
        <v>10</v>
      </c>
      <c r="AW680" s="74" t="s">
        <v>1004</v>
      </c>
      <c r="AX680" s="74">
        <v>0</v>
      </c>
      <c r="AY680" s="104">
        <v>0</v>
      </c>
    </row>
    <row r="681" spans="1:51">
      <c r="A681" s="95">
        <v>1107</v>
      </c>
      <c r="B681" s="109" t="s">
        <v>2065</v>
      </c>
      <c r="C681" s="74" t="s">
        <v>2065</v>
      </c>
      <c r="D681" s="74">
        <v>4.3</v>
      </c>
      <c r="E681" s="74">
        <v>-1</v>
      </c>
      <c r="F681" s="74" t="s">
        <v>102</v>
      </c>
      <c r="G681" s="74">
        <v>-1</v>
      </c>
      <c r="H681" s="74">
        <v>-1</v>
      </c>
      <c r="I681" s="99" t="str">
        <f>HYPERLINK("[映雪.xlsx]类型!B26",'类型（5）'!$C$26)</f>
        <v>剑豪</v>
      </c>
      <c r="J681" s="74">
        <v>-1</v>
      </c>
      <c r="K681" s="74">
        <v>-1</v>
      </c>
      <c r="L681" s="74" t="s">
        <v>1001</v>
      </c>
      <c r="M681" s="74" t="s">
        <v>1002</v>
      </c>
      <c r="N681" s="74">
        <v>1236</v>
      </c>
      <c r="O681" s="74">
        <v>1236</v>
      </c>
      <c r="P681" s="118">
        <v>380</v>
      </c>
      <c r="Q681" s="74" t="s">
        <v>1085</v>
      </c>
      <c r="R681" s="74">
        <v>-1</v>
      </c>
      <c r="S681" s="95">
        <v>54</v>
      </c>
      <c r="T681" s="74">
        <v>-1</v>
      </c>
      <c r="U681" s="74">
        <v>-1</v>
      </c>
      <c r="V681" s="122">
        <v>73</v>
      </c>
      <c r="W681" s="74">
        <v>-1</v>
      </c>
      <c r="X681" s="74">
        <v>-1</v>
      </c>
      <c r="Y681" s="104">
        <v>60</v>
      </c>
      <c r="Z681" s="74">
        <v>-1</v>
      </c>
      <c r="AA681" s="74">
        <v>-1</v>
      </c>
      <c r="AB681" s="133">
        <v>66</v>
      </c>
      <c r="AC681" s="74">
        <v>-1</v>
      </c>
      <c r="AD681" s="74">
        <v>-1</v>
      </c>
      <c r="AE681" s="136">
        <f t="shared" si="20"/>
        <v>127</v>
      </c>
      <c r="AF681" s="130">
        <f t="shared" si="21"/>
        <v>187</v>
      </c>
      <c r="AG681" s="74">
        <v>100</v>
      </c>
      <c r="AH681" s="74">
        <v>1</v>
      </c>
      <c r="AI681" s="74" t="s">
        <v>1012</v>
      </c>
      <c r="AJ681" s="74">
        <v>1507</v>
      </c>
      <c r="AK681" s="74">
        <v>1522</v>
      </c>
      <c r="AL681" s="74">
        <v>1592</v>
      </c>
      <c r="AM681" s="74">
        <v>1615</v>
      </c>
      <c r="AN681" s="74">
        <v>97</v>
      </c>
      <c r="AO681" s="74" t="s">
        <v>1004</v>
      </c>
      <c r="AP681" s="74" t="s">
        <v>1005</v>
      </c>
      <c r="AQ681" s="74">
        <v>70</v>
      </c>
      <c r="AR681" s="74" t="s">
        <v>1006</v>
      </c>
      <c r="AS681" s="74" t="s">
        <v>1007</v>
      </c>
      <c r="AT681" s="74" t="s">
        <v>1008</v>
      </c>
      <c r="AU681" s="74" t="s">
        <v>1009</v>
      </c>
      <c r="AV681" s="74">
        <v>5</v>
      </c>
      <c r="AW681" s="74" t="s">
        <v>1004</v>
      </c>
      <c r="AX681" s="74">
        <v>0</v>
      </c>
      <c r="AY681" s="104">
        <v>0</v>
      </c>
    </row>
    <row r="682" spans="1:51">
      <c r="A682" s="95">
        <v>1121</v>
      </c>
      <c r="B682" s="109" t="s">
        <v>2077</v>
      </c>
      <c r="C682" s="74" t="s">
        <v>2077</v>
      </c>
      <c r="D682" s="74">
        <v>9.1</v>
      </c>
      <c r="E682" s="74">
        <v>-1</v>
      </c>
      <c r="F682" s="74" t="s">
        <v>102</v>
      </c>
      <c r="G682" s="74">
        <v>-1</v>
      </c>
      <c r="H682" s="74">
        <v>-1</v>
      </c>
      <c r="I682" s="99" t="str">
        <f>HYPERLINK("[映雪.xlsx]类型!B29",'类型（5）'!$C$29)</f>
        <v>偶像</v>
      </c>
      <c r="J682" s="74">
        <v>-1</v>
      </c>
      <c r="K682" s="74">
        <v>-1</v>
      </c>
      <c r="L682" s="74" t="s">
        <v>1001</v>
      </c>
      <c r="M682" s="74" t="s">
        <v>1002</v>
      </c>
      <c r="N682" s="74">
        <v>1111</v>
      </c>
      <c r="O682" s="74">
        <v>1111</v>
      </c>
      <c r="P682" s="118">
        <v>128</v>
      </c>
      <c r="Q682" s="74" t="s">
        <v>1087</v>
      </c>
      <c r="R682" s="74">
        <v>-1</v>
      </c>
      <c r="S682" s="95">
        <v>59</v>
      </c>
      <c r="T682" s="74">
        <v>-1</v>
      </c>
      <c r="U682" s="74">
        <v>-1</v>
      </c>
      <c r="V682" s="74">
        <v>68</v>
      </c>
      <c r="W682" s="74">
        <v>-1</v>
      </c>
      <c r="X682" s="74">
        <v>-1</v>
      </c>
      <c r="Y682" s="104">
        <v>35</v>
      </c>
      <c r="Z682" s="74">
        <v>-1</v>
      </c>
      <c r="AA682" s="74">
        <v>-1</v>
      </c>
      <c r="AB682" s="129">
        <v>46</v>
      </c>
      <c r="AC682" s="74">
        <v>-1</v>
      </c>
      <c r="AD682" s="74">
        <v>-1</v>
      </c>
      <c r="AE682" s="136">
        <f t="shared" si="20"/>
        <v>127</v>
      </c>
      <c r="AF682" s="130">
        <f t="shared" si="21"/>
        <v>162</v>
      </c>
      <c r="AG682" s="74">
        <v>100</v>
      </c>
      <c r="AH682" s="74">
        <v>1</v>
      </c>
      <c r="AI682" s="74" t="s">
        <v>1012</v>
      </c>
      <c r="AJ682" s="74">
        <v>1514</v>
      </c>
      <c r="AK682" s="74">
        <v>1529</v>
      </c>
      <c r="AL682" s="74">
        <v>1553</v>
      </c>
      <c r="AM682" s="74">
        <v>1615</v>
      </c>
      <c r="AN682" s="74">
        <v>35</v>
      </c>
      <c r="AO682" s="74" t="s">
        <v>1004</v>
      </c>
      <c r="AP682" s="74" t="s">
        <v>1005</v>
      </c>
      <c r="AQ682" s="74">
        <v>9</v>
      </c>
      <c r="AR682" s="74" t="s">
        <v>1006</v>
      </c>
      <c r="AS682" s="74" t="s">
        <v>1007</v>
      </c>
      <c r="AT682" s="74" t="s">
        <v>1023</v>
      </c>
      <c r="AU682" s="74" t="s">
        <v>1009</v>
      </c>
      <c r="AV682" s="74">
        <v>2</v>
      </c>
      <c r="AW682" s="74" t="s">
        <v>1005</v>
      </c>
      <c r="AX682" s="74">
        <v>0</v>
      </c>
      <c r="AY682" s="104">
        <v>0</v>
      </c>
    </row>
    <row r="683" spans="1:51">
      <c r="A683" s="95">
        <v>1145</v>
      </c>
      <c r="B683" s="109" t="s">
        <v>2100</v>
      </c>
      <c r="C683" s="74" t="s">
        <v>2100</v>
      </c>
      <c r="D683" s="74">
        <v>4.7</v>
      </c>
      <c r="E683" s="74">
        <v>-1</v>
      </c>
      <c r="F683" s="74" t="s">
        <v>134</v>
      </c>
      <c r="G683" s="74">
        <v>-1</v>
      </c>
      <c r="H683" s="74">
        <v>-1</v>
      </c>
      <c r="I683" s="74" t="str">
        <f>HYPERLINK("[映雪.xlsx]类型!B22",'类型（5）'!$C$22)</f>
        <v>傲娇</v>
      </c>
      <c r="J683" s="74">
        <v>-1</v>
      </c>
      <c r="K683" s="74">
        <v>-1</v>
      </c>
      <c r="L683" s="74" t="s">
        <v>1001</v>
      </c>
      <c r="M683" s="74" t="s">
        <v>1002</v>
      </c>
      <c r="N683" s="74">
        <v>1274</v>
      </c>
      <c r="O683" s="74">
        <v>1274</v>
      </c>
      <c r="P683" s="118">
        <v>56</v>
      </c>
      <c r="Q683" s="74" t="s">
        <v>1036</v>
      </c>
      <c r="R683" s="74">
        <v>-1</v>
      </c>
      <c r="S683" s="95">
        <v>55</v>
      </c>
      <c r="T683" s="74">
        <v>-1</v>
      </c>
      <c r="U683" s="74">
        <v>-1</v>
      </c>
      <c r="V683" s="122">
        <v>72</v>
      </c>
      <c r="W683" s="74">
        <v>-1</v>
      </c>
      <c r="X683" s="74">
        <v>-1</v>
      </c>
      <c r="Y683" s="132">
        <v>72</v>
      </c>
      <c r="Z683" s="74">
        <v>-1</v>
      </c>
      <c r="AA683" s="74">
        <v>-1</v>
      </c>
      <c r="AB683" s="133">
        <v>66</v>
      </c>
      <c r="AC683" s="74">
        <v>-1</v>
      </c>
      <c r="AD683" s="74">
        <v>-1</v>
      </c>
      <c r="AE683" s="136">
        <f t="shared" si="20"/>
        <v>127</v>
      </c>
      <c r="AF683" s="130">
        <f t="shared" si="21"/>
        <v>199</v>
      </c>
      <c r="AG683" s="74">
        <v>100</v>
      </c>
      <c r="AH683" s="74">
        <v>1</v>
      </c>
      <c r="AI683" s="74" t="s">
        <v>1012</v>
      </c>
      <c r="AJ683" s="74">
        <v>1519</v>
      </c>
      <c r="AK683" s="74">
        <v>1534</v>
      </c>
      <c r="AL683" s="74">
        <v>1572</v>
      </c>
      <c r="AM683" s="74">
        <v>1615</v>
      </c>
      <c r="AN683" s="74">
        <v>95</v>
      </c>
      <c r="AO683" s="74" t="s">
        <v>1004</v>
      </c>
      <c r="AP683" s="74" t="s">
        <v>1005</v>
      </c>
      <c r="AQ683" s="74">
        <v>50</v>
      </c>
      <c r="AR683" s="74" t="s">
        <v>1006</v>
      </c>
      <c r="AS683" s="74" t="s">
        <v>1007</v>
      </c>
      <c r="AT683" s="74" t="s">
        <v>1008</v>
      </c>
      <c r="AU683" s="74" t="s">
        <v>1013</v>
      </c>
      <c r="AV683" s="74">
        <v>10</v>
      </c>
      <c r="AW683" s="74" t="s">
        <v>1004</v>
      </c>
      <c r="AX683" s="74">
        <v>0</v>
      </c>
      <c r="AY683" s="104">
        <v>0</v>
      </c>
    </row>
    <row r="684" spans="1:51">
      <c r="A684" s="95">
        <v>1259</v>
      </c>
      <c r="B684" s="109" t="s">
        <v>2197</v>
      </c>
      <c r="C684" s="74" t="s">
        <v>2197</v>
      </c>
      <c r="D684" s="74">
        <v>6.2</v>
      </c>
      <c r="E684" s="74">
        <v>-1</v>
      </c>
      <c r="F684" s="74" t="s">
        <v>106</v>
      </c>
      <c r="G684" s="74">
        <v>-1</v>
      </c>
      <c r="H684" s="74">
        <v>-1</v>
      </c>
      <c r="I684" s="99" t="str">
        <f>HYPERLINK("[映雪.xlsx]类型!B31",'类型（5）'!$C$31)</f>
        <v>后宫王</v>
      </c>
      <c r="J684" s="74">
        <v>-1</v>
      </c>
      <c r="K684" s="74">
        <v>-1</v>
      </c>
      <c r="L684" s="74" t="s">
        <v>1001</v>
      </c>
      <c r="M684" s="74" t="s">
        <v>1002</v>
      </c>
      <c r="N684" s="74">
        <v>1322</v>
      </c>
      <c r="O684" s="74">
        <v>1322</v>
      </c>
      <c r="P684" s="118">
        <v>554</v>
      </c>
      <c r="Q684" s="74" t="s">
        <v>1049</v>
      </c>
      <c r="R684" s="74">
        <v>-1</v>
      </c>
      <c r="S684" s="120">
        <v>67</v>
      </c>
      <c r="T684" s="74">
        <v>-1</v>
      </c>
      <c r="U684" s="74">
        <v>-1</v>
      </c>
      <c r="V684" s="74">
        <v>60</v>
      </c>
      <c r="W684" s="74">
        <v>-1</v>
      </c>
      <c r="X684" s="74">
        <v>-1</v>
      </c>
      <c r="Y684" s="132">
        <v>66</v>
      </c>
      <c r="Z684" s="74">
        <v>-1</v>
      </c>
      <c r="AA684" s="74">
        <v>-1</v>
      </c>
      <c r="AB684" s="129">
        <v>41</v>
      </c>
      <c r="AC684" s="74">
        <v>-1</v>
      </c>
      <c r="AD684" s="74">
        <v>-1</v>
      </c>
      <c r="AE684" s="136">
        <f t="shared" si="20"/>
        <v>127</v>
      </c>
      <c r="AF684" s="130">
        <f t="shared" si="21"/>
        <v>193</v>
      </c>
      <c r="AG684" s="74">
        <v>100</v>
      </c>
      <c r="AH684" s="74">
        <v>1</v>
      </c>
      <c r="AI684" s="74" t="s">
        <v>1012</v>
      </c>
      <c r="AJ684" s="74">
        <v>1519</v>
      </c>
      <c r="AK684" s="74">
        <v>1534</v>
      </c>
      <c r="AL684" s="74">
        <v>1573</v>
      </c>
      <c r="AM684" s="74">
        <v>1615</v>
      </c>
      <c r="AN684" s="74">
        <v>26</v>
      </c>
      <c r="AO684" s="74" t="s">
        <v>1004</v>
      </c>
      <c r="AP684" s="74" t="s">
        <v>1005</v>
      </c>
      <c r="AQ684" s="74">
        <v>40</v>
      </c>
      <c r="AR684" s="74" t="s">
        <v>1006</v>
      </c>
      <c r="AS684" s="74" t="s">
        <v>1007</v>
      </c>
      <c r="AT684" s="74" t="s">
        <v>1023</v>
      </c>
      <c r="AU684" s="74" t="s">
        <v>1009</v>
      </c>
      <c r="AV684" s="74">
        <v>1</v>
      </c>
      <c r="AW684" s="74" t="s">
        <v>1004</v>
      </c>
      <c r="AX684" s="74">
        <v>0</v>
      </c>
      <c r="AY684" s="104">
        <v>0</v>
      </c>
    </row>
    <row r="685" spans="1:51">
      <c r="A685" s="95">
        <v>1262</v>
      </c>
      <c r="B685" s="109" t="s">
        <v>2200</v>
      </c>
      <c r="C685" s="74" t="s">
        <v>2200</v>
      </c>
      <c r="D685" s="74">
        <v>5.7</v>
      </c>
      <c r="E685" s="74">
        <v>-1</v>
      </c>
      <c r="F685" s="74" t="s">
        <v>106</v>
      </c>
      <c r="G685" s="74">
        <v>-1</v>
      </c>
      <c r="H685" s="74">
        <v>-1</v>
      </c>
      <c r="I685" s="74" t="str">
        <f>HYPERLINK("[映雪.xlsx]类型!B6",'类型（5）'!$C$6)</f>
        <v>统御全能</v>
      </c>
      <c r="J685" s="74">
        <v>-1</v>
      </c>
      <c r="K685" s="74">
        <v>-1</v>
      </c>
      <c r="L685" s="74" t="s">
        <v>1001</v>
      </c>
      <c r="M685" s="74" t="s">
        <v>1002</v>
      </c>
      <c r="N685" s="74">
        <v>1186</v>
      </c>
      <c r="O685" s="74">
        <v>1186</v>
      </c>
      <c r="P685" s="118">
        <v>554</v>
      </c>
      <c r="Q685" s="74" t="s">
        <v>1060</v>
      </c>
      <c r="R685" s="74">
        <v>-1</v>
      </c>
      <c r="S685" s="120">
        <v>77</v>
      </c>
      <c r="T685" s="74">
        <v>-1</v>
      </c>
      <c r="U685" s="74">
        <v>-1</v>
      </c>
      <c r="V685" s="74">
        <v>50</v>
      </c>
      <c r="W685" s="74">
        <v>-1</v>
      </c>
      <c r="X685" s="74">
        <v>-1</v>
      </c>
      <c r="Y685" s="104">
        <v>59</v>
      </c>
      <c r="Z685" s="74">
        <v>-1</v>
      </c>
      <c r="AA685" s="74">
        <v>-1</v>
      </c>
      <c r="AB685" s="129">
        <v>63</v>
      </c>
      <c r="AC685" s="74">
        <v>-1</v>
      </c>
      <c r="AD685" s="74">
        <v>-1</v>
      </c>
      <c r="AE685" s="136">
        <f t="shared" si="20"/>
        <v>127</v>
      </c>
      <c r="AF685" s="130">
        <f t="shared" si="21"/>
        <v>186</v>
      </c>
      <c r="AG685" s="74">
        <v>100</v>
      </c>
      <c r="AH685" s="74">
        <v>1</v>
      </c>
      <c r="AI685" s="74" t="s">
        <v>1012</v>
      </c>
      <c r="AJ685" s="74">
        <v>1523</v>
      </c>
      <c r="AK685" s="74">
        <v>1538</v>
      </c>
      <c r="AL685" s="74">
        <v>1567</v>
      </c>
      <c r="AM685" s="74">
        <v>1615</v>
      </c>
      <c r="AN685" s="74">
        <v>49</v>
      </c>
      <c r="AO685" s="74" t="s">
        <v>1004</v>
      </c>
      <c r="AP685" s="74" t="s">
        <v>1004</v>
      </c>
      <c r="AQ685" s="74">
        <v>40</v>
      </c>
      <c r="AR685" s="74" t="s">
        <v>1006</v>
      </c>
      <c r="AS685" s="74" t="s">
        <v>1007</v>
      </c>
      <c r="AT685" s="74" t="s">
        <v>1008</v>
      </c>
      <c r="AU685" s="74" t="s">
        <v>1017</v>
      </c>
      <c r="AV685" s="74">
        <v>2</v>
      </c>
      <c r="AW685" s="74" t="s">
        <v>1004</v>
      </c>
      <c r="AX685" s="74">
        <v>0</v>
      </c>
      <c r="AY685" s="104">
        <v>0</v>
      </c>
    </row>
    <row r="686" spans="1:51">
      <c r="A686" s="95">
        <v>1273</v>
      </c>
      <c r="B686" s="109" t="s">
        <v>2209</v>
      </c>
      <c r="C686" s="74" t="s">
        <v>2209</v>
      </c>
      <c r="D686" s="74">
        <v>5.6</v>
      </c>
      <c r="E686" s="74">
        <v>-1</v>
      </c>
      <c r="F686" s="74" t="s">
        <v>58</v>
      </c>
      <c r="G686" s="74">
        <v>-1</v>
      </c>
      <c r="H686" s="74">
        <v>-1</v>
      </c>
      <c r="I686" s="74" t="str">
        <f>HYPERLINK("[映雪.xlsx]类型!B6",'类型（5）'!$C$6)</f>
        <v>统御全能</v>
      </c>
      <c r="J686" s="74">
        <v>-1</v>
      </c>
      <c r="K686" s="74">
        <v>-1</v>
      </c>
      <c r="L686" s="74" t="s">
        <v>1001</v>
      </c>
      <c r="M686" s="74" t="s">
        <v>1002</v>
      </c>
      <c r="N686" s="74">
        <v>1358</v>
      </c>
      <c r="O686" s="74">
        <v>1358</v>
      </c>
      <c r="P686" s="118">
        <v>440</v>
      </c>
      <c r="Q686" s="74" t="s">
        <v>1046</v>
      </c>
      <c r="R686" s="74">
        <v>-1</v>
      </c>
      <c r="S686" s="120">
        <v>69</v>
      </c>
      <c r="T686" s="74">
        <v>-1</v>
      </c>
      <c r="U686" s="74">
        <v>-1</v>
      </c>
      <c r="V686" s="74">
        <v>58</v>
      </c>
      <c r="W686" s="74">
        <v>-1</v>
      </c>
      <c r="X686" s="74">
        <v>-1</v>
      </c>
      <c r="Y686" s="104">
        <v>62</v>
      </c>
      <c r="Z686" s="74">
        <v>-1</v>
      </c>
      <c r="AA686" s="74">
        <v>-1</v>
      </c>
      <c r="AB686" s="129">
        <v>63</v>
      </c>
      <c r="AC686" s="74">
        <v>-1</v>
      </c>
      <c r="AD686" s="74">
        <v>-1</v>
      </c>
      <c r="AE686" s="136">
        <f t="shared" si="20"/>
        <v>127</v>
      </c>
      <c r="AF686" s="130">
        <f t="shared" si="21"/>
        <v>189</v>
      </c>
      <c r="AG686" s="74">
        <v>100</v>
      </c>
      <c r="AH686" s="74">
        <v>1</v>
      </c>
      <c r="AI686" s="74" t="s">
        <v>1012</v>
      </c>
      <c r="AJ686" s="74">
        <v>1542</v>
      </c>
      <c r="AK686" s="74">
        <v>1557</v>
      </c>
      <c r="AL686" s="74">
        <v>1581</v>
      </c>
      <c r="AM686" s="74">
        <v>1615</v>
      </c>
      <c r="AN686" s="74">
        <v>0</v>
      </c>
      <c r="AO686" s="74" t="s">
        <v>1004</v>
      </c>
      <c r="AP686" s="74" t="s">
        <v>1004</v>
      </c>
      <c r="AQ686" s="74">
        <v>55</v>
      </c>
      <c r="AR686" s="74" t="s">
        <v>1006</v>
      </c>
      <c r="AS686" s="74" t="s">
        <v>1007</v>
      </c>
      <c r="AT686" s="74" t="s">
        <v>1023</v>
      </c>
      <c r="AU686" s="74" t="s">
        <v>1017</v>
      </c>
      <c r="AV686" s="74">
        <v>3</v>
      </c>
      <c r="AW686" s="74" t="s">
        <v>1005</v>
      </c>
      <c r="AX686" s="74">
        <v>0</v>
      </c>
      <c r="AY686" s="104">
        <v>0</v>
      </c>
    </row>
    <row r="687" spans="1:51">
      <c r="A687" s="95">
        <v>1398</v>
      </c>
      <c r="B687" s="109" t="s">
        <v>2319</v>
      </c>
      <c r="C687" s="74" t="s">
        <v>2319</v>
      </c>
      <c r="D687" s="74">
        <v>3.9</v>
      </c>
      <c r="E687" s="74">
        <v>-1</v>
      </c>
      <c r="F687" s="74" t="s">
        <v>54</v>
      </c>
      <c r="G687" s="74">
        <v>-1</v>
      </c>
      <c r="H687" s="74">
        <v>-1</v>
      </c>
      <c r="I687" s="74" t="str">
        <f>HYPERLINK("[映雪.xlsx]类型!B9",'类型（5）'!$C$9)</f>
        <v>家政全能</v>
      </c>
      <c r="J687" s="74">
        <v>-1</v>
      </c>
      <c r="K687" s="74">
        <v>-1</v>
      </c>
      <c r="L687" s="74" t="s">
        <v>1001</v>
      </c>
      <c r="M687" s="74" t="s">
        <v>1002</v>
      </c>
      <c r="N687" s="74">
        <v>1481</v>
      </c>
      <c r="O687" s="74">
        <v>1481</v>
      </c>
      <c r="P687" s="118">
        <v>488</v>
      </c>
      <c r="Q687" s="74" t="s">
        <v>1029</v>
      </c>
      <c r="R687" s="74">
        <v>-1</v>
      </c>
      <c r="S687" s="95">
        <v>54</v>
      </c>
      <c r="T687" s="74">
        <v>-1</v>
      </c>
      <c r="U687" s="74">
        <v>-1</v>
      </c>
      <c r="V687" s="122">
        <v>73</v>
      </c>
      <c r="W687" s="74">
        <v>-1</v>
      </c>
      <c r="X687" s="74">
        <v>-1</v>
      </c>
      <c r="Y687" s="104">
        <v>48</v>
      </c>
      <c r="Z687" s="74">
        <v>-1</v>
      </c>
      <c r="AA687" s="74">
        <v>-1</v>
      </c>
      <c r="AB687" s="129">
        <v>63</v>
      </c>
      <c r="AC687" s="74">
        <v>-1</v>
      </c>
      <c r="AD687" s="74">
        <v>-1</v>
      </c>
      <c r="AE687" s="136">
        <f t="shared" si="20"/>
        <v>127</v>
      </c>
      <c r="AF687" s="130">
        <f t="shared" si="21"/>
        <v>175</v>
      </c>
      <c r="AG687" s="74">
        <v>100</v>
      </c>
      <c r="AH687" s="74">
        <v>1</v>
      </c>
      <c r="AI687" s="74" t="s">
        <v>1012</v>
      </c>
      <c r="AJ687" s="74">
        <v>1552</v>
      </c>
      <c r="AK687" s="74">
        <v>1567</v>
      </c>
      <c r="AL687" s="74">
        <v>1642</v>
      </c>
      <c r="AM687" s="74">
        <v>1615</v>
      </c>
      <c r="AN687" s="74">
        <v>0</v>
      </c>
      <c r="AO687" s="74" t="s">
        <v>1004</v>
      </c>
      <c r="AP687" s="74" t="s">
        <v>1005</v>
      </c>
      <c r="AQ687" s="74">
        <v>35</v>
      </c>
      <c r="AR687" s="74" t="s">
        <v>1006</v>
      </c>
      <c r="AS687" s="74" t="s">
        <v>1007</v>
      </c>
      <c r="AT687" s="74" t="s">
        <v>1008</v>
      </c>
      <c r="AU687" s="74" t="s">
        <v>1009</v>
      </c>
      <c r="AV687" s="74">
        <v>11</v>
      </c>
      <c r="AW687" s="74" t="s">
        <v>1004</v>
      </c>
      <c r="AX687" s="74">
        <v>0</v>
      </c>
      <c r="AY687" s="104">
        <v>0</v>
      </c>
    </row>
    <row r="688" spans="1:51">
      <c r="A688" s="95">
        <v>1402</v>
      </c>
      <c r="B688" s="109" t="s">
        <v>2323</v>
      </c>
      <c r="C688" s="74" t="s">
        <v>2323</v>
      </c>
      <c r="D688" s="74">
        <v>6.6</v>
      </c>
      <c r="E688" s="74">
        <v>-1</v>
      </c>
      <c r="F688" s="74" t="s">
        <v>54</v>
      </c>
      <c r="G688" s="74">
        <v>-1</v>
      </c>
      <c r="H688" s="74">
        <v>-1</v>
      </c>
      <c r="I688" s="99" t="str">
        <f>HYPERLINK("[映雪.xlsx]类型!B42",'类型（5）'!$C$42)</f>
        <v>魔剑士</v>
      </c>
      <c r="J688" s="74">
        <v>-1</v>
      </c>
      <c r="K688" s="74">
        <v>-1</v>
      </c>
      <c r="L688" s="74" t="s">
        <v>1001</v>
      </c>
      <c r="M688" s="74" t="s">
        <v>1002</v>
      </c>
      <c r="N688" s="74">
        <v>1485</v>
      </c>
      <c r="O688" s="74">
        <v>1485</v>
      </c>
      <c r="P688" s="118">
        <v>489</v>
      </c>
      <c r="Q688" s="74" t="s">
        <v>1042</v>
      </c>
      <c r="R688" s="74">
        <v>-1</v>
      </c>
      <c r="S688" s="95">
        <v>58</v>
      </c>
      <c r="T688" s="74">
        <v>-1</v>
      </c>
      <c r="U688" s="74">
        <v>-1</v>
      </c>
      <c r="V688" s="122">
        <v>69</v>
      </c>
      <c r="W688" s="74">
        <v>-1</v>
      </c>
      <c r="X688" s="74">
        <v>-1</v>
      </c>
      <c r="Y688" s="104">
        <v>40</v>
      </c>
      <c r="Z688" s="74">
        <v>-1</v>
      </c>
      <c r="AA688" s="74">
        <v>-1</v>
      </c>
      <c r="AB688" s="129">
        <v>57</v>
      </c>
      <c r="AC688" s="74">
        <v>-1</v>
      </c>
      <c r="AD688" s="74">
        <v>-1</v>
      </c>
      <c r="AE688" s="136">
        <f t="shared" si="20"/>
        <v>127</v>
      </c>
      <c r="AF688" s="130">
        <f t="shared" si="21"/>
        <v>167</v>
      </c>
      <c r="AG688" s="74">
        <v>100</v>
      </c>
      <c r="AH688" s="74">
        <v>1</v>
      </c>
      <c r="AI688" s="74" t="s">
        <v>1012</v>
      </c>
      <c r="AJ688" s="74">
        <v>1509</v>
      </c>
      <c r="AK688" s="74">
        <v>1524</v>
      </c>
      <c r="AL688" s="74">
        <v>1557</v>
      </c>
      <c r="AM688" s="74">
        <v>1615</v>
      </c>
      <c r="AN688" s="74">
        <v>0</v>
      </c>
      <c r="AO688" s="74" t="s">
        <v>1004</v>
      </c>
      <c r="AP688" s="74" t="s">
        <v>1005</v>
      </c>
      <c r="AQ688" s="74">
        <v>16</v>
      </c>
      <c r="AR688" s="74" t="s">
        <v>1006</v>
      </c>
      <c r="AS688" s="74" t="s">
        <v>1007</v>
      </c>
      <c r="AT688" s="74" t="s">
        <v>1023</v>
      </c>
      <c r="AU688" s="74" t="s">
        <v>1009</v>
      </c>
      <c r="AV688" s="74">
        <v>3</v>
      </c>
      <c r="AW688" s="74" t="s">
        <v>1004</v>
      </c>
      <c r="AX688" s="74">
        <v>0</v>
      </c>
      <c r="AY688" s="104">
        <v>0</v>
      </c>
    </row>
    <row r="689" spans="1:51">
      <c r="A689" s="95">
        <v>1590</v>
      </c>
      <c r="B689" s="109" t="s">
        <v>2482</v>
      </c>
      <c r="C689" s="74" t="s">
        <v>2482</v>
      </c>
      <c r="D689" s="74">
        <v>9.9</v>
      </c>
      <c r="E689" s="74">
        <v>-1</v>
      </c>
      <c r="F689" s="74" t="s">
        <v>100</v>
      </c>
      <c r="G689" s="74">
        <v>-1</v>
      </c>
      <c r="H689" s="74">
        <v>-1</v>
      </c>
      <c r="I689" s="99" t="str">
        <f>HYPERLINK("[映雪.xlsx]类型!B36",'类型（5）'!$C$36)</f>
        <v>文学家</v>
      </c>
      <c r="J689" s="74">
        <v>-1</v>
      </c>
      <c r="K689" s="74">
        <v>-1</v>
      </c>
      <c r="L689" s="74" t="s">
        <v>1001</v>
      </c>
      <c r="M689" s="74" t="s">
        <v>1002</v>
      </c>
      <c r="N689" s="74">
        <v>1645</v>
      </c>
      <c r="O689" s="74">
        <v>1645</v>
      </c>
      <c r="P689" s="118">
        <v>201</v>
      </c>
      <c r="Q689" s="74" t="s">
        <v>1074</v>
      </c>
      <c r="R689" s="74">
        <v>-1</v>
      </c>
      <c r="S689" s="95">
        <v>53</v>
      </c>
      <c r="T689" s="74">
        <v>-1</v>
      </c>
      <c r="U689" s="74">
        <v>-1</v>
      </c>
      <c r="V689" s="122">
        <v>74</v>
      </c>
      <c r="W689" s="74">
        <v>-1</v>
      </c>
      <c r="X689" s="74">
        <v>-1</v>
      </c>
      <c r="Y689" s="104">
        <v>42</v>
      </c>
      <c r="Z689" s="74">
        <v>-1</v>
      </c>
      <c r="AA689" s="74">
        <v>-1</v>
      </c>
      <c r="AB689" s="129">
        <v>58</v>
      </c>
      <c r="AC689" s="74">
        <v>-1</v>
      </c>
      <c r="AD689" s="74">
        <v>-1</v>
      </c>
      <c r="AE689" s="136">
        <f t="shared" si="20"/>
        <v>127</v>
      </c>
      <c r="AF689" s="130">
        <f t="shared" si="21"/>
        <v>169</v>
      </c>
      <c r="AG689" s="74">
        <v>100</v>
      </c>
      <c r="AH689" s="74">
        <v>1</v>
      </c>
      <c r="AI689" s="74" t="s">
        <v>1012</v>
      </c>
      <c r="AJ689" s="74">
        <v>1551</v>
      </c>
      <c r="AK689" s="74">
        <v>1566</v>
      </c>
      <c r="AL689" s="74">
        <v>1574</v>
      </c>
      <c r="AM689" s="74">
        <v>1615</v>
      </c>
      <c r="AN689" s="74">
        <v>0</v>
      </c>
      <c r="AO689" s="74" t="s">
        <v>1004</v>
      </c>
      <c r="AP689" s="74" t="s">
        <v>1004</v>
      </c>
      <c r="AQ689" s="74">
        <v>57</v>
      </c>
      <c r="AR689" s="74" t="s">
        <v>1006</v>
      </c>
      <c r="AS689" s="74" t="s">
        <v>1007</v>
      </c>
      <c r="AT689" s="74" t="s">
        <v>1008</v>
      </c>
      <c r="AU689" s="74" t="s">
        <v>1009</v>
      </c>
      <c r="AV689" s="74">
        <v>1</v>
      </c>
      <c r="AW689" s="74" t="s">
        <v>1004</v>
      </c>
      <c r="AX689" s="74">
        <v>0</v>
      </c>
      <c r="AY689" s="104">
        <v>0</v>
      </c>
    </row>
    <row r="690" spans="1:51">
      <c r="A690" s="95">
        <v>1624</v>
      </c>
      <c r="B690" s="109" t="s">
        <v>2512</v>
      </c>
      <c r="C690" s="74" t="s">
        <v>2512</v>
      </c>
      <c r="D690" s="74">
        <v>7</v>
      </c>
      <c r="E690" s="74">
        <v>-1</v>
      </c>
      <c r="F690" s="74" t="s">
        <v>76</v>
      </c>
      <c r="G690" s="74">
        <v>-1</v>
      </c>
      <c r="H690" s="74">
        <v>-1</v>
      </c>
      <c r="I690" s="74" t="str">
        <f>HYPERLINK("[映雪.xlsx]类型!B78",'类型（5）'!$C$78)</f>
        <v>剃切绘里奈</v>
      </c>
      <c r="J690" s="74">
        <v>-1</v>
      </c>
      <c r="K690" s="74">
        <v>-1</v>
      </c>
      <c r="L690" s="74" t="s">
        <v>1001</v>
      </c>
      <c r="M690" s="74" t="s">
        <v>1002</v>
      </c>
      <c r="N690" s="74">
        <v>1669</v>
      </c>
      <c r="O690" s="74">
        <v>1669</v>
      </c>
      <c r="P690" s="118">
        <v>137</v>
      </c>
      <c r="Q690" s="74" t="s">
        <v>1029</v>
      </c>
      <c r="R690" s="74">
        <v>-1</v>
      </c>
      <c r="S690" s="119">
        <v>81</v>
      </c>
      <c r="T690" s="74">
        <v>-1</v>
      </c>
      <c r="U690" s="74">
        <v>-1</v>
      </c>
      <c r="V690" s="74">
        <v>46</v>
      </c>
      <c r="W690" s="74">
        <v>-1</v>
      </c>
      <c r="X690" s="74">
        <v>-1</v>
      </c>
      <c r="Y690" s="132">
        <v>66</v>
      </c>
      <c r="Z690" s="74">
        <v>-1</v>
      </c>
      <c r="AA690" s="74">
        <v>-1</v>
      </c>
      <c r="AB690" s="133">
        <v>76</v>
      </c>
      <c r="AC690" s="74">
        <v>-1</v>
      </c>
      <c r="AD690" s="74">
        <v>-1</v>
      </c>
      <c r="AE690" s="136">
        <f t="shared" si="20"/>
        <v>127</v>
      </c>
      <c r="AF690" s="130">
        <f t="shared" si="21"/>
        <v>193</v>
      </c>
      <c r="AG690" s="74">
        <v>100</v>
      </c>
      <c r="AH690" s="74">
        <v>1</v>
      </c>
      <c r="AI690" s="74" t="s">
        <v>1012</v>
      </c>
      <c r="AJ690" s="74">
        <v>1517</v>
      </c>
      <c r="AK690" s="74">
        <v>1532</v>
      </c>
      <c r="AL690" s="74">
        <v>1575</v>
      </c>
      <c r="AM690" s="74">
        <v>1615</v>
      </c>
      <c r="AN690" s="74">
        <v>0</v>
      </c>
      <c r="AO690" s="74" t="s">
        <v>1004</v>
      </c>
      <c r="AP690" s="74" t="s">
        <v>1004</v>
      </c>
      <c r="AQ690" s="74">
        <v>15</v>
      </c>
      <c r="AR690" s="74" t="s">
        <v>1345</v>
      </c>
      <c r="AS690" s="74" t="s">
        <v>1148</v>
      </c>
      <c r="AT690" s="74" t="s">
        <v>1008</v>
      </c>
      <c r="AU690" s="74" t="s">
        <v>1017</v>
      </c>
      <c r="AV690" s="74">
        <v>8</v>
      </c>
      <c r="AW690" s="74" t="s">
        <v>1004</v>
      </c>
      <c r="AX690" s="74">
        <v>0</v>
      </c>
      <c r="AY690" s="104">
        <v>0</v>
      </c>
    </row>
    <row r="691" spans="1:51">
      <c r="A691" s="95">
        <v>84</v>
      </c>
      <c r="B691" s="109" t="s">
        <v>472</v>
      </c>
      <c r="C691" s="74" t="s">
        <v>472</v>
      </c>
      <c r="D691" s="74">
        <v>4.1</v>
      </c>
      <c r="E691" s="74">
        <v>-1</v>
      </c>
      <c r="F691" s="74" t="s">
        <v>130</v>
      </c>
      <c r="G691" s="74">
        <v>-1</v>
      </c>
      <c r="H691" s="74">
        <v>-1</v>
      </c>
      <c r="I691" s="96" t="str">
        <f>HYPERLINK("[映雪.xlsx]类型!B5",'类型（5）'!$C$5)</f>
        <v>家政强化</v>
      </c>
      <c r="J691" s="74">
        <v>-1</v>
      </c>
      <c r="K691" s="74">
        <v>-1</v>
      </c>
      <c r="L691" s="74" t="s">
        <v>1001</v>
      </c>
      <c r="M691" s="74" t="s">
        <v>1002</v>
      </c>
      <c r="N691" s="74">
        <v>366</v>
      </c>
      <c r="O691" s="74">
        <v>366</v>
      </c>
      <c r="P691" s="118">
        <v>101</v>
      </c>
      <c r="Q691" s="74" t="s">
        <v>1029</v>
      </c>
      <c r="R691" s="74">
        <v>-1</v>
      </c>
      <c r="S691" s="120">
        <v>70</v>
      </c>
      <c r="T691" s="74">
        <v>-1</v>
      </c>
      <c r="U691" s="74">
        <v>-1</v>
      </c>
      <c r="V691" s="74">
        <v>56</v>
      </c>
      <c r="W691" s="74">
        <v>-1</v>
      </c>
      <c r="X691" s="74">
        <v>-1</v>
      </c>
      <c r="Y691" s="132">
        <v>66</v>
      </c>
      <c r="Z691" s="74">
        <v>-1</v>
      </c>
      <c r="AA691" s="74">
        <v>-1</v>
      </c>
      <c r="AB691" s="126">
        <v>84</v>
      </c>
      <c r="AC691" s="74">
        <v>-1</v>
      </c>
      <c r="AD691" s="74">
        <v>-1</v>
      </c>
      <c r="AE691" s="136">
        <f t="shared" si="20"/>
        <v>126</v>
      </c>
      <c r="AF691" s="130">
        <f t="shared" si="21"/>
        <v>192</v>
      </c>
      <c r="AG691" s="74">
        <v>100</v>
      </c>
      <c r="AH691" s="74">
        <v>1</v>
      </c>
      <c r="AI691" s="74" t="s">
        <v>1012</v>
      </c>
      <c r="AJ691" s="74">
        <v>1569</v>
      </c>
      <c r="AK691" s="74">
        <v>1584</v>
      </c>
      <c r="AL691" s="74">
        <v>1594</v>
      </c>
      <c r="AM691" s="74">
        <v>1615</v>
      </c>
      <c r="AN691" s="74">
        <v>45</v>
      </c>
      <c r="AO691" s="74" t="s">
        <v>1004</v>
      </c>
      <c r="AP691" s="74" t="s">
        <v>1004</v>
      </c>
      <c r="AQ691" s="74">
        <v>60</v>
      </c>
      <c r="AR691" s="74" t="s">
        <v>1006</v>
      </c>
      <c r="AS691" s="74" t="s">
        <v>1007</v>
      </c>
      <c r="AT691" s="74" t="s">
        <v>1016</v>
      </c>
      <c r="AU691" s="74" t="s">
        <v>1017</v>
      </c>
      <c r="AV691" s="74">
        <v>9</v>
      </c>
      <c r="AW691" s="74" t="s">
        <v>1004</v>
      </c>
      <c r="AX691" s="74">
        <v>0</v>
      </c>
      <c r="AY691" s="104">
        <v>64</v>
      </c>
    </row>
    <row r="692" spans="1:51">
      <c r="A692" s="95">
        <v>96</v>
      </c>
      <c r="B692" s="109" t="s">
        <v>478</v>
      </c>
      <c r="C692" s="74" t="s">
        <v>478</v>
      </c>
      <c r="D692" s="74">
        <v>4.9</v>
      </c>
      <c r="E692" s="74">
        <v>-1</v>
      </c>
      <c r="F692" s="74" t="s">
        <v>92</v>
      </c>
      <c r="G692" s="74">
        <v>-1</v>
      </c>
      <c r="H692" s="74">
        <v>-1</v>
      </c>
      <c r="I692" s="74" t="str">
        <f>HYPERLINK("[映雪.xlsx]类型!B2",'类型（5）'!$C$2)</f>
        <v>统御强化</v>
      </c>
      <c r="J692" s="74">
        <v>-1</v>
      </c>
      <c r="K692" s="74">
        <v>-1</v>
      </c>
      <c r="L692" s="74" t="s">
        <v>1001</v>
      </c>
      <c r="M692" s="74" t="s">
        <v>1002</v>
      </c>
      <c r="N692" s="74">
        <v>442</v>
      </c>
      <c r="O692" s="74">
        <v>442</v>
      </c>
      <c r="P692" s="118">
        <v>321</v>
      </c>
      <c r="Q692" s="74" t="s">
        <v>1053</v>
      </c>
      <c r="R692" s="74">
        <v>-1</v>
      </c>
      <c r="S692" s="120">
        <v>76</v>
      </c>
      <c r="T692" s="74">
        <v>-1</v>
      </c>
      <c r="U692" s="74">
        <v>-1</v>
      </c>
      <c r="V692" s="74">
        <v>50</v>
      </c>
      <c r="W692" s="74">
        <v>-1</v>
      </c>
      <c r="X692" s="74">
        <v>-1</v>
      </c>
      <c r="Y692" s="104">
        <v>62</v>
      </c>
      <c r="Z692" s="74">
        <v>-1</v>
      </c>
      <c r="AA692" s="74">
        <v>-1</v>
      </c>
      <c r="AB692" s="129">
        <v>60</v>
      </c>
      <c r="AC692" s="74">
        <v>-1</v>
      </c>
      <c r="AD692" s="74">
        <v>-1</v>
      </c>
      <c r="AE692" s="136">
        <f t="shared" si="20"/>
        <v>126</v>
      </c>
      <c r="AF692" s="130">
        <f t="shared" si="21"/>
        <v>188</v>
      </c>
      <c r="AG692" s="74">
        <v>100</v>
      </c>
      <c r="AH692" s="74">
        <v>1</v>
      </c>
      <c r="AI692" s="74" t="s">
        <v>1012</v>
      </c>
      <c r="AJ692" s="74">
        <v>1529</v>
      </c>
      <c r="AK692" s="74">
        <v>1544</v>
      </c>
      <c r="AL692" s="74">
        <v>1583</v>
      </c>
      <c r="AM692" s="74">
        <v>1615</v>
      </c>
      <c r="AN692" s="74">
        <v>33</v>
      </c>
      <c r="AO692" s="74" t="s">
        <v>1004</v>
      </c>
      <c r="AP692" s="74" t="s">
        <v>1004</v>
      </c>
      <c r="AQ692" s="74">
        <v>62</v>
      </c>
      <c r="AR692" s="74" t="s">
        <v>1006</v>
      </c>
      <c r="AS692" s="74" t="s">
        <v>1007</v>
      </c>
      <c r="AT692" s="74" t="s">
        <v>1008</v>
      </c>
      <c r="AU692" s="74" t="s">
        <v>1027</v>
      </c>
      <c r="AV692" s="74">
        <v>9</v>
      </c>
      <c r="AW692" s="74" t="s">
        <v>1004</v>
      </c>
      <c r="AX692" s="74">
        <v>0</v>
      </c>
      <c r="AY692" s="104">
        <v>0</v>
      </c>
    </row>
    <row r="693" spans="1:51">
      <c r="A693" s="95">
        <v>102</v>
      </c>
      <c r="B693" s="109" t="s">
        <v>1142</v>
      </c>
      <c r="C693" s="74" t="s">
        <v>1142</v>
      </c>
      <c r="D693" s="74">
        <v>6</v>
      </c>
      <c r="E693" s="74">
        <v>-1</v>
      </c>
      <c r="F693" s="74" t="s">
        <v>92</v>
      </c>
      <c r="G693" s="74">
        <v>-1</v>
      </c>
      <c r="H693" s="74">
        <v>-1</v>
      </c>
      <c r="I693" s="99" t="str">
        <f>HYPERLINK("[映雪.xlsx]类型!B26",'类型（5）'!$C$26)</f>
        <v>剑豪</v>
      </c>
      <c r="J693" s="74">
        <v>-1</v>
      </c>
      <c r="K693" s="74">
        <v>-1</v>
      </c>
      <c r="L693" s="74" t="s">
        <v>1001</v>
      </c>
      <c r="M693" s="74" t="s">
        <v>1002</v>
      </c>
      <c r="N693" s="74">
        <v>607</v>
      </c>
      <c r="O693" s="74">
        <v>607</v>
      </c>
      <c r="P693" s="118">
        <v>321</v>
      </c>
      <c r="Q693" s="74" t="s">
        <v>1085</v>
      </c>
      <c r="R693" s="74">
        <v>-1</v>
      </c>
      <c r="S693" s="95">
        <v>43</v>
      </c>
      <c r="T693" s="74">
        <v>-1</v>
      </c>
      <c r="U693" s="74">
        <v>-1</v>
      </c>
      <c r="V693" s="99">
        <v>83</v>
      </c>
      <c r="W693" s="74">
        <v>-1</v>
      </c>
      <c r="X693" s="74">
        <v>-1</v>
      </c>
      <c r="Y693" s="104">
        <v>55</v>
      </c>
      <c r="Z693" s="74">
        <v>-1</v>
      </c>
      <c r="AA693" s="74">
        <v>-1</v>
      </c>
      <c r="AB693" s="133">
        <v>72</v>
      </c>
      <c r="AC693" s="74">
        <v>-1</v>
      </c>
      <c r="AD693" s="74">
        <v>-1</v>
      </c>
      <c r="AE693" s="136">
        <f t="shared" si="20"/>
        <v>126</v>
      </c>
      <c r="AF693" s="130">
        <f t="shared" si="21"/>
        <v>181</v>
      </c>
      <c r="AG693" s="74">
        <v>100</v>
      </c>
      <c r="AH693" s="74">
        <v>1</v>
      </c>
      <c r="AI693" s="74" t="s">
        <v>1012</v>
      </c>
      <c r="AJ693" s="74">
        <v>1493</v>
      </c>
      <c r="AK693" s="74">
        <v>1508</v>
      </c>
      <c r="AL693" s="74">
        <v>1578</v>
      </c>
      <c r="AM693" s="74">
        <v>1615</v>
      </c>
      <c r="AN693" s="74">
        <v>45</v>
      </c>
      <c r="AO693" s="74" t="s">
        <v>1004</v>
      </c>
      <c r="AP693" s="74" t="s">
        <v>1005</v>
      </c>
      <c r="AQ693" s="74">
        <v>62</v>
      </c>
      <c r="AR693" s="74" t="s">
        <v>1006</v>
      </c>
      <c r="AS693" s="74" t="s">
        <v>1007</v>
      </c>
      <c r="AT693" s="74" t="s">
        <v>1016</v>
      </c>
      <c r="AU693" s="74" t="s">
        <v>1027</v>
      </c>
      <c r="AV693" s="74">
        <v>4</v>
      </c>
      <c r="AW693" s="74" t="s">
        <v>1004</v>
      </c>
      <c r="AX693" s="74">
        <v>0</v>
      </c>
      <c r="AY693" s="104">
        <v>0</v>
      </c>
    </row>
    <row r="694" spans="1:51">
      <c r="A694" s="95">
        <v>104</v>
      </c>
      <c r="B694" s="109" t="s">
        <v>1144</v>
      </c>
      <c r="C694" s="74" t="s">
        <v>1144</v>
      </c>
      <c r="D694" s="74">
        <v>5.9</v>
      </c>
      <c r="E694" s="74">
        <v>-1</v>
      </c>
      <c r="F694" s="74" t="s">
        <v>92</v>
      </c>
      <c r="G694" s="74">
        <v>-1</v>
      </c>
      <c r="H694" s="74">
        <v>-1</v>
      </c>
      <c r="I694" s="74" t="str">
        <f>HYPERLINK("[映雪.xlsx]类型!B4",'类型（5）'!$C$4)</f>
        <v>智慧强化</v>
      </c>
      <c r="J694" s="74">
        <v>-1</v>
      </c>
      <c r="K694" s="74">
        <v>-1</v>
      </c>
      <c r="L694" s="74" t="s">
        <v>1001</v>
      </c>
      <c r="M694" s="74" t="s">
        <v>1002</v>
      </c>
      <c r="N694" s="74">
        <v>379</v>
      </c>
      <c r="O694" s="74">
        <v>379</v>
      </c>
      <c r="P694" s="118">
        <v>321</v>
      </c>
      <c r="Q694" s="74" t="s">
        <v>1026</v>
      </c>
      <c r="R694" s="74">
        <v>-1</v>
      </c>
      <c r="S694" s="95">
        <v>64</v>
      </c>
      <c r="T694" s="74">
        <v>-1</v>
      </c>
      <c r="U694" s="74">
        <v>-1</v>
      </c>
      <c r="V694" s="74">
        <v>62</v>
      </c>
      <c r="W694" s="74">
        <v>-1</v>
      </c>
      <c r="X694" s="74">
        <v>-1</v>
      </c>
      <c r="Y694" s="132">
        <v>76</v>
      </c>
      <c r="Z694" s="74">
        <v>-1</v>
      </c>
      <c r="AA694" s="74">
        <v>-1</v>
      </c>
      <c r="AB694" s="133">
        <v>65</v>
      </c>
      <c r="AC694" s="74">
        <v>-1</v>
      </c>
      <c r="AD694" s="74">
        <v>-1</v>
      </c>
      <c r="AE694" s="136">
        <f t="shared" si="20"/>
        <v>126</v>
      </c>
      <c r="AF694" s="130">
        <f t="shared" si="21"/>
        <v>202</v>
      </c>
      <c r="AG694" s="74">
        <v>100</v>
      </c>
      <c r="AH694" s="74">
        <v>1</v>
      </c>
      <c r="AI694" s="74" t="s">
        <v>1012</v>
      </c>
      <c r="AJ694" s="74">
        <v>1556</v>
      </c>
      <c r="AK694" s="74">
        <v>1571</v>
      </c>
      <c r="AL694" s="74">
        <v>1600</v>
      </c>
      <c r="AM694" s="74">
        <v>1615</v>
      </c>
      <c r="AN694" s="74">
        <v>34</v>
      </c>
      <c r="AO694" s="74" t="s">
        <v>1004</v>
      </c>
      <c r="AP694" s="74" t="s">
        <v>1004</v>
      </c>
      <c r="AQ694" s="74">
        <v>62</v>
      </c>
      <c r="AR694" s="74" t="s">
        <v>1006</v>
      </c>
      <c r="AS694" s="74" t="s">
        <v>1007</v>
      </c>
      <c r="AT694" s="74" t="s">
        <v>1008</v>
      </c>
      <c r="AU694" s="74" t="s">
        <v>1017</v>
      </c>
      <c r="AV694" s="74">
        <v>8</v>
      </c>
      <c r="AW694" s="74" t="s">
        <v>1004</v>
      </c>
      <c r="AX694" s="74">
        <v>0</v>
      </c>
      <c r="AY694" s="104">
        <v>0</v>
      </c>
    </row>
    <row r="695" spans="1:51">
      <c r="A695" s="95">
        <v>158</v>
      </c>
      <c r="B695" s="109" t="s">
        <v>1201</v>
      </c>
      <c r="C695" s="74" t="s">
        <v>1201</v>
      </c>
      <c r="D695" s="74">
        <v>8.8</v>
      </c>
      <c r="E695" s="74">
        <v>-1</v>
      </c>
      <c r="F695" s="74" t="s">
        <v>76</v>
      </c>
      <c r="G695" s="74">
        <v>-1</v>
      </c>
      <c r="H695" s="74">
        <v>-1</v>
      </c>
      <c r="I695" s="96" t="str">
        <f>HYPERLINK("[映雪.xlsx]类型!B16",'类型（5）'!$C$16)</f>
        <v>神明</v>
      </c>
      <c r="J695" s="74">
        <v>-1</v>
      </c>
      <c r="K695" s="74">
        <v>-1</v>
      </c>
      <c r="L695" s="74" t="s">
        <v>1001</v>
      </c>
      <c r="M695" s="74" t="s">
        <v>1002</v>
      </c>
      <c r="N695" s="74">
        <v>172</v>
      </c>
      <c r="O695" s="74">
        <v>172</v>
      </c>
      <c r="P695" s="118">
        <v>334</v>
      </c>
      <c r="Q695" s="74" t="s">
        <v>1029</v>
      </c>
      <c r="R695" s="74">
        <v>-1</v>
      </c>
      <c r="S695" s="95">
        <v>58</v>
      </c>
      <c r="T695" s="74">
        <v>-1</v>
      </c>
      <c r="U695" s="74">
        <v>-1</v>
      </c>
      <c r="V695" s="74">
        <v>68</v>
      </c>
      <c r="W695" s="74">
        <v>-1</v>
      </c>
      <c r="X695" s="74">
        <v>-1</v>
      </c>
      <c r="Y695" s="104">
        <v>53</v>
      </c>
      <c r="Z695" s="74">
        <v>-1</v>
      </c>
      <c r="AA695" s="74">
        <v>-1</v>
      </c>
      <c r="AB695" s="133">
        <v>76</v>
      </c>
      <c r="AC695" s="74">
        <v>-1</v>
      </c>
      <c r="AD695" s="74">
        <v>-1</v>
      </c>
      <c r="AE695" s="136">
        <f t="shared" si="20"/>
        <v>126</v>
      </c>
      <c r="AF695" s="130">
        <f t="shared" si="21"/>
        <v>179</v>
      </c>
      <c r="AG695" s="74">
        <v>100</v>
      </c>
      <c r="AH695" s="74">
        <v>1</v>
      </c>
      <c r="AI695" s="74" t="s">
        <v>1012</v>
      </c>
      <c r="AJ695" s="74">
        <v>1534</v>
      </c>
      <c r="AK695" s="74">
        <v>1549</v>
      </c>
      <c r="AL695" s="74">
        <v>1608</v>
      </c>
      <c r="AM695" s="74">
        <v>1615</v>
      </c>
      <c r="AN695" s="74">
        <v>22</v>
      </c>
      <c r="AO695" s="74" t="s">
        <v>1004</v>
      </c>
      <c r="AP695" s="74" t="s">
        <v>1004</v>
      </c>
      <c r="AQ695" s="74">
        <v>78</v>
      </c>
      <c r="AR695" s="74" t="s">
        <v>1006</v>
      </c>
      <c r="AS695" s="74" t="s">
        <v>1007</v>
      </c>
      <c r="AT695" s="74" t="s">
        <v>1008</v>
      </c>
      <c r="AU695" s="74" t="s">
        <v>1013</v>
      </c>
      <c r="AV695" s="74">
        <v>6</v>
      </c>
      <c r="AW695" s="74" t="s">
        <v>1004</v>
      </c>
      <c r="AX695" s="74">
        <v>0</v>
      </c>
      <c r="AY695" s="104">
        <v>0</v>
      </c>
    </row>
    <row r="696" spans="1:51">
      <c r="A696" s="95">
        <v>272</v>
      </c>
      <c r="B696" s="109" t="s">
        <v>148</v>
      </c>
      <c r="C696" s="74" t="s">
        <v>148</v>
      </c>
      <c r="D696" s="74">
        <v>8.4</v>
      </c>
      <c r="E696" s="74">
        <v>-1</v>
      </c>
      <c r="F696" s="74" t="s">
        <v>148</v>
      </c>
      <c r="G696" s="74">
        <v>-1</v>
      </c>
      <c r="H696" s="74">
        <v>-1</v>
      </c>
      <c r="I696" s="99" t="str">
        <f>HYPERLINK("[映雪.xlsx]类型!B37",'类型（5）'!$C$37)</f>
        <v>歌姬</v>
      </c>
      <c r="J696" s="74">
        <v>-1</v>
      </c>
      <c r="K696" s="74">
        <v>-1</v>
      </c>
      <c r="L696" s="74" t="s">
        <v>1001</v>
      </c>
      <c r="M696" s="74" t="s">
        <v>1002</v>
      </c>
      <c r="N696" s="74">
        <v>993</v>
      </c>
      <c r="O696" s="74">
        <v>993</v>
      </c>
      <c r="P696" s="118">
        <v>120</v>
      </c>
      <c r="Q696" s="74" t="s">
        <v>1150</v>
      </c>
      <c r="R696" s="74">
        <v>-1</v>
      </c>
      <c r="S696" s="119">
        <v>88</v>
      </c>
      <c r="T696" s="74">
        <v>-1</v>
      </c>
      <c r="U696" s="74">
        <v>-1</v>
      </c>
      <c r="V696" s="74">
        <v>38</v>
      </c>
      <c r="W696" s="74">
        <v>-1</v>
      </c>
      <c r="X696" s="74">
        <v>-1</v>
      </c>
      <c r="Y696" s="104">
        <v>17</v>
      </c>
      <c r="Z696" s="74">
        <v>-1</v>
      </c>
      <c r="AA696" s="74">
        <v>-1</v>
      </c>
      <c r="AB696" s="129">
        <v>47</v>
      </c>
      <c r="AC696" s="74">
        <v>-1</v>
      </c>
      <c r="AD696" s="74">
        <v>-1</v>
      </c>
      <c r="AE696" s="136">
        <f t="shared" si="20"/>
        <v>126</v>
      </c>
      <c r="AF696" s="130">
        <f t="shared" si="21"/>
        <v>143</v>
      </c>
      <c r="AG696" s="74">
        <v>9664</v>
      </c>
      <c r="AH696" s="74">
        <v>5</v>
      </c>
      <c r="AI696" s="74" t="s">
        <v>4</v>
      </c>
      <c r="AJ696" s="74">
        <v>1533</v>
      </c>
      <c r="AK696" s="74">
        <v>1548</v>
      </c>
      <c r="AL696" s="74">
        <v>1590</v>
      </c>
      <c r="AM696" s="74">
        <v>1615</v>
      </c>
      <c r="AN696" s="74">
        <v>95</v>
      </c>
      <c r="AO696" s="74" t="s">
        <v>1004</v>
      </c>
      <c r="AP696" s="74" t="s">
        <v>1004</v>
      </c>
      <c r="AQ696" s="74">
        <v>40</v>
      </c>
      <c r="AR696" s="74" t="s">
        <v>1006</v>
      </c>
      <c r="AS696" s="74" t="s">
        <v>1309</v>
      </c>
      <c r="AT696" s="74" t="s">
        <v>1016</v>
      </c>
      <c r="AU696" s="74" t="s">
        <v>1009</v>
      </c>
      <c r="AV696" s="74">
        <v>4</v>
      </c>
      <c r="AW696" s="74" t="s">
        <v>1004</v>
      </c>
      <c r="AX696" s="74">
        <v>0</v>
      </c>
      <c r="AY696" s="104">
        <v>70</v>
      </c>
    </row>
    <row r="697" spans="1:51">
      <c r="A697" s="95">
        <v>280</v>
      </c>
      <c r="B697" s="109" t="s">
        <v>1318</v>
      </c>
      <c r="C697" s="74" t="s">
        <v>1318</v>
      </c>
      <c r="D697" s="74">
        <v>4.7</v>
      </c>
      <c r="E697" s="74">
        <v>-1</v>
      </c>
      <c r="F697" s="74" t="s">
        <v>148</v>
      </c>
      <c r="G697" s="74">
        <v>-1</v>
      </c>
      <c r="H697" s="74">
        <v>-1</v>
      </c>
      <c r="I697" s="74" t="str">
        <f>HYPERLINK("[映雪.xlsx]类型!B22",'类型（5）'!$C$22)</f>
        <v>傲娇</v>
      </c>
      <c r="J697" s="74">
        <v>-1</v>
      </c>
      <c r="K697" s="74">
        <v>-1</v>
      </c>
      <c r="L697" s="74" t="s">
        <v>1001</v>
      </c>
      <c r="M697" s="74" t="s">
        <v>1002</v>
      </c>
      <c r="N697" s="74">
        <v>185</v>
      </c>
      <c r="O697" s="74">
        <v>185</v>
      </c>
      <c r="P697" s="118">
        <v>361</v>
      </c>
      <c r="Q697" s="74" t="s">
        <v>1019</v>
      </c>
      <c r="R697" s="74">
        <v>-1</v>
      </c>
      <c r="S697" s="95">
        <v>56</v>
      </c>
      <c r="T697" s="74">
        <v>-1</v>
      </c>
      <c r="U697" s="74">
        <v>-1</v>
      </c>
      <c r="V697" s="122">
        <v>70</v>
      </c>
      <c r="W697" s="74">
        <v>-1</v>
      </c>
      <c r="X697" s="74">
        <v>-1</v>
      </c>
      <c r="Y697" s="132">
        <v>73</v>
      </c>
      <c r="Z697" s="74">
        <v>-1</v>
      </c>
      <c r="AA697" s="74">
        <v>-1</v>
      </c>
      <c r="AB697" s="129">
        <v>38</v>
      </c>
      <c r="AC697" s="74">
        <v>-1</v>
      </c>
      <c r="AD697" s="74">
        <v>-1</v>
      </c>
      <c r="AE697" s="136">
        <f t="shared" si="20"/>
        <v>126</v>
      </c>
      <c r="AF697" s="130">
        <f t="shared" si="21"/>
        <v>199</v>
      </c>
      <c r="AG697" s="74">
        <v>100</v>
      </c>
      <c r="AH697" s="74">
        <v>1</v>
      </c>
      <c r="AI697" s="74" t="s">
        <v>1012</v>
      </c>
      <c r="AJ697" s="74">
        <v>1530</v>
      </c>
      <c r="AK697" s="74">
        <v>1545</v>
      </c>
      <c r="AL697" s="74">
        <v>1582</v>
      </c>
      <c r="AM697" s="74">
        <v>1615</v>
      </c>
      <c r="AN697" s="74">
        <v>41</v>
      </c>
      <c r="AO697" s="74" t="s">
        <v>1004</v>
      </c>
      <c r="AP697" s="74" t="s">
        <v>1004</v>
      </c>
      <c r="AQ697" s="74">
        <v>65</v>
      </c>
      <c r="AR697" s="74" t="s">
        <v>1006</v>
      </c>
      <c r="AS697" s="74" t="s">
        <v>1007</v>
      </c>
      <c r="AT697" s="74" t="s">
        <v>1008</v>
      </c>
      <c r="AU697" s="74" t="s">
        <v>1009</v>
      </c>
      <c r="AV697" s="74">
        <v>13</v>
      </c>
      <c r="AW697" s="74" t="s">
        <v>1004</v>
      </c>
      <c r="AX697" s="74">
        <v>0</v>
      </c>
      <c r="AY697" s="104">
        <v>0</v>
      </c>
    </row>
    <row r="698" spans="1:51">
      <c r="A698" s="95">
        <v>376</v>
      </c>
      <c r="B698" s="109" t="s">
        <v>1412</v>
      </c>
      <c r="C698" s="74" t="s">
        <v>1412</v>
      </c>
      <c r="D698" s="74">
        <v>4.8</v>
      </c>
      <c r="E698" s="74">
        <v>-1</v>
      </c>
      <c r="F698" s="74" t="s">
        <v>44</v>
      </c>
      <c r="G698" s="74">
        <v>-1</v>
      </c>
      <c r="H698" s="74">
        <v>-1</v>
      </c>
      <c r="I698" s="74" t="str">
        <f>HYPERLINK("[映雪.xlsx]类型!B7",'类型（5）'!$C$7)</f>
        <v>武勇全能</v>
      </c>
      <c r="J698" s="74">
        <v>-1</v>
      </c>
      <c r="K698" s="74">
        <v>-1</v>
      </c>
      <c r="L698" s="74" t="s">
        <v>1001</v>
      </c>
      <c r="M698" s="74" t="s">
        <v>1002</v>
      </c>
      <c r="N698" s="74">
        <v>7216</v>
      </c>
      <c r="O698" s="74">
        <v>7216</v>
      </c>
      <c r="P698" s="118">
        <v>431</v>
      </c>
      <c r="Q698" s="74" t="s">
        <v>1072</v>
      </c>
      <c r="R698" s="74">
        <v>-1</v>
      </c>
      <c r="S698" s="120">
        <v>66</v>
      </c>
      <c r="T698" s="74">
        <v>-1</v>
      </c>
      <c r="U698" s="74">
        <v>-1</v>
      </c>
      <c r="V698" s="74">
        <v>60</v>
      </c>
      <c r="W698" s="74">
        <v>-1</v>
      </c>
      <c r="X698" s="74">
        <v>-1</v>
      </c>
      <c r="Y698" s="132">
        <v>66</v>
      </c>
      <c r="Z698" s="74">
        <v>-1</v>
      </c>
      <c r="AA698" s="74">
        <v>-1</v>
      </c>
      <c r="AB698" s="129">
        <v>60</v>
      </c>
      <c r="AC698" s="74">
        <v>-1</v>
      </c>
      <c r="AD698" s="74">
        <v>-1</v>
      </c>
      <c r="AE698" s="136">
        <f t="shared" si="20"/>
        <v>126</v>
      </c>
      <c r="AF698" s="130">
        <f t="shared" si="21"/>
        <v>192</v>
      </c>
      <c r="AG698" s="74">
        <v>100</v>
      </c>
      <c r="AH698" s="74">
        <v>1</v>
      </c>
      <c r="AI698" s="74" t="s">
        <v>1012</v>
      </c>
      <c r="AJ698" s="74">
        <v>1558</v>
      </c>
      <c r="AK698" s="74">
        <v>1573</v>
      </c>
      <c r="AL698" s="74">
        <v>1584</v>
      </c>
      <c r="AM698" s="74">
        <v>1615</v>
      </c>
      <c r="AN698" s="74">
        <v>1</v>
      </c>
      <c r="AO698" s="74" t="s">
        <v>1004</v>
      </c>
      <c r="AP698" s="74" t="s">
        <v>1004</v>
      </c>
      <c r="AQ698" s="74">
        <v>22</v>
      </c>
      <c r="AR698" s="74" t="s">
        <v>1006</v>
      </c>
      <c r="AS698" s="74" t="s">
        <v>1007</v>
      </c>
      <c r="AT698" s="74" t="s">
        <v>1023</v>
      </c>
      <c r="AU698" s="74" t="s">
        <v>1038</v>
      </c>
      <c r="AV698" s="74">
        <v>5</v>
      </c>
      <c r="AW698" s="74" t="s">
        <v>1004</v>
      </c>
      <c r="AX698" s="74">
        <v>0</v>
      </c>
      <c r="AY698" s="104">
        <v>0</v>
      </c>
    </row>
    <row r="699" spans="1:51">
      <c r="A699" s="95">
        <v>398</v>
      </c>
      <c r="B699" s="109" t="s">
        <v>1432</v>
      </c>
      <c r="C699" s="74" t="s">
        <v>1432</v>
      </c>
      <c r="D699" s="74">
        <v>6.8</v>
      </c>
      <c r="E699" s="74">
        <v>-1</v>
      </c>
      <c r="F699" s="74" t="s">
        <v>34</v>
      </c>
      <c r="G699" s="74">
        <v>-1</v>
      </c>
      <c r="H699" s="74">
        <v>-1</v>
      </c>
      <c r="I699" s="74" t="str">
        <f>HYPERLINK("[映雪.xlsx]类型!B35",'类型（5）'!$C$35)</f>
        <v>刺客</v>
      </c>
      <c r="J699" s="74">
        <v>-1</v>
      </c>
      <c r="K699" s="74">
        <v>-1</v>
      </c>
      <c r="L699" s="74" t="s">
        <v>1001</v>
      </c>
      <c r="M699" s="74" t="s">
        <v>1002</v>
      </c>
      <c r="N699" s="74">
        <v>286</v>
      </c>
      <c r="O699" s="74">
        <v>286</v>
      </c>
      <c r="P699" s="118">
        <v>46</v>
      </c>
      <c r="Q699" s="74" t="s">
        <v>1069</v>
      </c>
      <c r="R699" s="74">
        <v>-1</v>
      </c>
      <c r="S699" s="95">
        <v>55</v>
      </c>
      <c r="T699" s="74">
        <v>-1</v>
      </c>
      <c r="U699" s="74">
        <v>-1</v>
      </c>
      <c r="V699" s="122">
        <v>71</v>
      </c>
      <c r="W699" s="74">
        <v>-1</v>
      </c>
      <c r="X699" s="74">
        <v>-1</v>
      </c>
      <c r="Y699" s="132">
        <v>68</v>
      </c>
      <c r="Z699" s="74">
        <v>-1</v>
      </c>
      <c r="AA699" s="74">
        <v>-1</v>
      </c>
      <c r="AB699" s="129">
        <v>50</v>
      </c>
      <c r="AC699" s="74">
        <v>-1</v>
      </c>
      <c r="AD699" s="74">
        <v>-1</v>
      </c>
      <c r="AE699" s="136">
        <f t="shared" si="20"/>
        <v>126</v>
      </c>
      <c r="AF699" s="130">
        <f t="shared" si="21"/>
        <v>194</v>
      </c>
      <c r="AG699" s="74">
        <v>100</v>
      </c>
      <c r="AH699" s="74">
        <v>1</v>
      </c>
      <c r="AI699" s="74" t="s">
        <v>1012</v>
      </c>
      <c r="AJ699" s="74">
        <v>1543</v>
      </c>
      <c r="AK699" s="74">
        <v>1558</v>
      </c>
      <c r="AL699" s="74">
        <v>1611</v>
      </c>
      <c r="AM699" s="74">
        <v>1615</v>
      </c>
      <c r="AN699" s="74">
        <v>98</v>
      </c>
      <c r="AO699" s="74" t="s">
        <v>1004</v>
      </c>
      <c r="AP699" s="74" t="s">
        <v>1005</v>
      </c>
      <c r="AQ699" s="74">
        <v>59</v>
      </c>
      <c r="AR699" s="74" t="s">
        <v>1006</v>
      </c>
      <c r="AS699" s="74" t="s">
        <v>1400</v>
      </c>
      <c r="AT699" s="74" t="s">
        <v>1008</v>
      </c>
      <c r="AU699" s="74" t="s">
        <v>1017</v>
      </c>
      <c r="AV699" s="74">
        <v>13</v>
      </c>
      <c r="AW699" s="74" t="s">
        <v>1005</v>
      </c>
      <c r="AX699" s="74">
        <v>0</v>
      </c>
      <c r="AY699" s="104">
        <v>59</v>
      </c>
    </row>
    <row r="700" spans="1:51">
      <c r="A700" s="95">
        <v>400</v>
      </c>
      <c r="B700" s="109" t="s">
        <v>1434</v>
      </c>
      <c r="C700" s="74" t="s">
        <v>1434</v>
      </c>
      <c r="D700" s="74">
        <v>6.5</v>
      </c>
      <c r="E700" s="74">
        <v>-1</v>
      </c>
      <c r="F700" s="74" t="s">
        <v>86</v>
      </c>
      <c r="G700" s="74">
        <v>-1</v>
      </c>
      <c r="H700" s="74">
        <v>-1</v>
      </c>
      <c r="I700" s="99" t="str">
        <f>HYPERLINK("[映雪.xlsx]类型!B44",'类型（5）'!$C$44)</f>
        <v>白箱</v>
      </c>
      <c r="J700" s="74">
        <v>-1</v>
      </c>
      <c r="K700" s="74">
        <v>-1</v>
      </c>
      <c r="L700" s="74" t="s">
        <v>1001</v>
      </c>
      <c r="M700" s="74" t="s">
        <v>1002</v>
      </c>
      <c r="N700" s="74">
        <v>275</v>
      </c>
      <c r="O700" s="74">
        <v>275</v>
      </c>
      <c r="P700" s="118">
        <v>147</v>
      </c>
      <c r="Q700" s="74" t="s">
        <v>1053</v>
      </c>
      <c r="R700" s="74">
        <v>-1</v>
      </c>
      <c r="S700" s="95">
        <v>62</v>
      </c>
      <c r="T700" s="74">
        <v>-1</v>
      </c>
      <c r="U700" s="74">
        <v>-1</v>
      </c>
      <c r="V700" s="74">
        <v>64</v>
      </c>
      <c r="W700" s="74">
        <v>-1</v>
      </c>
      <c r="X700" s="74">
        <v>-1</v>
      </c>
      <c r="Y700" s="104">
        <v>60</v>
      </c>
      <c r="Z700" s="74">
        <v>-1</v>
      </c>
      <c r="AA700" s="74">
        <v>-1</v>
      </c>
      <c r="AB700" s="129">
        <v>57</v>
      </c>
      <c r="AC700" s="74">
        <v>-1</v>
      </c>
      <c r="AD700" s="74">
        <v>-1</v>
      </c>
      <c r="AE700" s="136">
        <f t="shared" si="20"/>
        <v>126</v>
      </c>
      <c r="AF700" s="130">
        <f t="shared" si="21"/>
        <v>186</v>
      </c>
      <c r="AG700" s="74">
        <v>100</v>
      </c>
      <c r="AH700" s="74">
        <v>1</v>
      </c>
      <c r="AI700" s="74" t="s">
        <v>1012</v>
      </c>
      <c r="AJ700" s="74">
        <v>1548</v>
      </c>
      <c r="AK700" s="74">
        <v>1563</v>
      </c>
      <c r="AL700" s="74">
        <v>1610</v>
      </c>
      <c r="AM700" s="74">
        <v>1615</v>
      </c>
      <c r="AN700" s="74">
        <v>96</v>
      </c>
      <c r="AO700" s="74" t="s">
        <v>1004</v>
      </c>
      <c r="AP700" s="74" t="s">
        <v>1005</v>
      </c>
      <c r="AQ700" s="74">
        <v>0</v>
      </c>
      <c r="AR700" s="74" t="s">
        <v>1006</v>
      </c>
      <c r="AS700" s="74" t="s">
        <v>1007</v>
      </c>
      <c r="AT700" s="74" t="s">
        <v>1023</v>
      </c>
      <c r="AU700" s="74" t="s">
        <v>1027</v>
      </c>
      <c r="AV700" s="74">
        <v>2</v>
      </c>
      <c r="AW700" s="74" t="s">
        <v>1004</v>
      </c>
      <c r="AX700" s="74">
        <v>0</v>
      </c>
      <c r="AY700" s="104">
        <v>65</v>
      </c>
    </row>
    <row r="701" spans="1:51">
      <c r="A701" s="95">
        <v>591</v>
      </c>
      <c r="B701" s="109" t="s">
        <v>150</v>
      </c>
      <c r="C701" s="74" t="s">
        <v>150</v>
      </c>
      <c r="D701" s="74">
        <v>6.2</v>
      </c>
      <c r="E701" s="74">
        <v>-1</v>
      </c>
      <c r="F701" s="74" t="s">
        <v>150</v>
      </c>
      <c r="G701" s="74">
        <v>-1</v>
      </c>
      <c r="H701" s="74">
        <v>-1</v>
      </c>
      <c r="I701" s="99" t="str">
        <f>HYPERLINK("[映雪.xlsx]类型!B31",'类型（5）'!$C$31)</f>
        <v>后宫王</v>
      </c>
      <c r="J701" s="74">
        <v>-1</v>
      </c>
      <c r="K701" s="74">
        <v>-1</v>
      </c>
      <c r="L701" s="74" t="s">
        <v>1001</v>
      </c>
      <c r="M701" s="74" t="s">
        <v>1002</v>
      </c>
      <c r="N701" s="74">
        <v>44</v>
      </c>
      <c r="O701" s="74">
        <v>44</v>
      </c>
      <c r="P701" s="118">
        <v>178</v>
      </c>
      <c r="Q701" s="74" t="s">
        <v>1152</v>
      </c>
      <c r="R701" s="74">
        <v>-1</v>
      </c>
      <c r="S701" s="120">
        <v>75</v>
      </c>
      <c r="T701" s="74">
        <v>-1</v>
      </c>
      <c r="U701" s="74">
        <v>-1</v>
      </c>
      <c r="V701" s="74">
        <v>51</v>
      </c>
      <c r="W701" s="74">
        <v>-1</v>
      </c>
      <c r="X701" s="74">
        <v>-1</v>
      </c>
      <c r="Y701" s="132">
        <v>69</v>
      </c>
      <c r="Z701" s="74">
        <v>-1</v>
      </c>
      <c r="AA701" s="74">
        <v>-1</v>
      </c>
      <c r="AB701" s="129">
        <v>64</v>
      </c>
      <c r="AC701" s="74">
        <v>-1</v>
      </c>
      <c r="AD701" s="74">
        <v>-1</v>
      </c>
      <c r="AE701" s="136">
        <f t="shared" si="20"/>
        <v>126</v>
      </c>
      <c r="AF701" s="130">
        <f t="shared" si="21"/>
        <v>195</v>
      </c>
      <c r="AG701" s="74">
        <v>9032</v>
      </c>
      <c r="AH701" s="74">
        <v>6</v>
      </c>
      <c r="AI701" s="74" t="s">
        <v>4</v>
      </c>
      <c r="AJ701" s="74">
        <v>1560</v>
      </c>
      <c r="AK701" s="74">
        <v>1575</v>
      </c>
      <c r="AL701" s="74">
        <v>1600</v>
      </c>
      <c r="AM701" s="74">
        <v>1615</v>
      </c>
      <c r="AN701" s="74">
        <v>20</v>
      </c>
      <c r="AO701" s="74" t="s">
        <v>1004</v>
      </c>
      <c r="AP701" s="74" t="s">
        <v>1004</v>
      </c>
      <c r="AQ701" s="74">
        <v>50</v>
      </c>
      <c r="AR701" s="74" t="s">
        <v>1006</v>
      </c>
      <c r="AS701" s="74" t="s">
        <v>1400</v>
      </c>
      <c r="AT701" s="74" t="s">
        <v>1008</v>
      </c>
      <c r="AU701" s="74" t="s">
        <v>1027</v>
      </c>
      <c r="AV701" s="74">
        <v>4</v>
      </c>
      <c r="AW701" s="74" t="s">
        <v>1005</v>
      </c>
      <c r="AX701" s="74">
        <v>0</v>
      </c>
      <c r="AY701" s="104">
        <v>0</v>
      </c>
    </row>
    <row r="702" spans="1:51">
      <c r="A702" s="95">
        <v>617</v>
      </c>
      <c r="B702" s="109" t="s">
        <v>1626</v>
      </c>
      <c r="C702" s="74" t="s">
        <v>1626</v>
      </c>
      <c r="D702" s="74">
        <v>7.3</v>
      </c>
      <c r="E702" s="74">
        <v>-1</v>
      </c>
      <c r="F702" s="74" t="s">
        <v>138</v>
      </c>
      <c r="G702" s="74">
        <v>-1</v>
      </c>
      <c r="H702" s="74">
        <v>-1</v>
      </c>
      <c r="I702" s="74" t="str">
        <f>HYPERLINK("[映雪.xlsx]类型!B12",'类型（5）'!$C$12)</f>
        <v>吸血鬼</v>
      </c>
      <c r="J702" s="74">
        <v>-1</v>
      </c>
      <c r="K702" s="74">
        <v>-1</v>
      </c>
      <c r="L702" s="74" t="s">
        <v>1001</v>
      </c>
      <c r="M702" s="74" t="s">
        <v>1002</v>
      </c>
      <c r="N702" s="74">
        <v>971</v>
      </c>
      <c r="O702" s="74">
        <v>971</v>
      </c>
      <c r="P702" s="118">
        <v>464</v>
      </c>
      <c r="Q702" s="74" t="s">
        <v>1074</v>
      </c>
      <c r="R702" s="74">
        <v>-1</v>
      </c>
      <c r="S702" s="95">
        <v>42</v>
      </c>
      <c r="T702" s="74">
        <v>-1</v>
      </c>
      <c r="U702" s="74">
        <v>-1</v>
      </c>
      <c r="V702" s="99">
        <v>84</v>
      </c>
      <c r="W702" s="74">
        <v>-1</v>
      </c>
      <c r="X702" s="74">
        <v>-1</v>
      </c>
      <c r="Y702" s="104">
        <v>34</v>
      </c>
      <c r="Z702" s="74">
        <v>-1</v>
      </c>
      <c r="AA702" s="74">
        <v>-1</v>
      </c>
      <c r="AB702" s="129">
        <v>57</v>
      </c>
      <c r="AC702" s="74">
        <v>-1</v>
      </c>
      <c r="AD702" s="74">
        <v>-1</v>
      </c>
      <c r="AE702" s="136">
        <f t="shared" si="20"/>
        <v>126</v>
      </c>
      <c r="AF702" s="130">
        <f t="shared" si="21"/>
        <v>160</v>
      </c>
      <c r="AG702" s="74">
        <v>100</v>
      </c>
      <c r="AH702" s="74">
        <v>1</v>
      </c>
      <c r="AI702" s="74" t="s">
        <v>1012</v>
      </c>
      <c r="AJ702" s="74">
        <v>1553</v>
      </c>
      <c r="AK702" s="74">
        <v>1568</v>
      </c>
      <c r="AL702" s="74">
        <v>1602</v>
      </c>
      <c r="AM702" s="74">
        <v>1615</v>
      </c>
      <c r="AN702" s="74">
        <v>38</v>
      </c>
      <c r="AO702" s="74" t="s">
        <v>1004</v>
      </c>
      <c r="AP702" s="74" t="s">
        <v>1005</v>
      </c>
      <c r="AQ702" s="74">
        <v>55</v>
      </c>
      <c r="AR702" s="74" t="s">
        <v>1006</v>
      </c>
      <c r="AS702" s="74" t="s">
        <v>1311</v>
      </c>
      <c r="AT702" s="74" t="s">
        <v>1016</v>
      </c>
      <c r="AU702" s="74" t="s">
        <v>1017</v>
      </c>
      <c r="AV702" s="74">
        <v>6</v>
      </c>
      <c r="AW702" s="74" t="s">
        <v>1004</v>
      </c>
      <c r="AX702" s="74">
        <v>0</v>
      </c>
      <c r="AY702" s="104">
        <v>0</v>
      </c>
    </row>
    <row r="703" spans="1:51">
      <c r="A703" s="95">
        <v>802</v>
      </c>
      <c r="B703" s="109" t="s">
        <v>1791</v>
      </c>
      <c r="C703" s="74" t="s">
        <v>1791</v>
      </c>
      <c r="D703" s="74">
        <v>4.3</v>
      </c>
      <c r="E703" s="74">
        <v>-1</v>
      </c>
      <c r="F703" s="74" t="s">
        <v>42</v>
      </c>
      <c r="G703" s="74">
        <v>-1</v>
      </c>
      <c r="H703" s="74">
        <v>-1</v>
      </c>
      <c r="I703" s="74" t="str">
        <f>HYPERLINK("[映雪.xlsx]类型!B22",'类型（5）'!$C$22)</f>
        <v>傲娇</v>
      </c>
      <c r="J703" s="74">
        <v>-1</v>
      </c>
      <c r="K703" s="74">
        <v>-1</v>
      </c>
      <c r="L703" s="74" t="s">
        <v>1001</v>
      </c>
      <c r="M703" s="74" t="s">
        <v>1002</v>
      </c>
      <c r="N703" s="74">
        <v>445</v>
      </c>
      <c r="O703" s="74">
        <v>445</v>
      </c>
      <c r="P703" s="118">
        <v>524</v>
      </c>
      <c r="Q703" s="74" t="s">
        <v>1015</v>
      </c>
      <c r="R703" s="74">
        <v>-1</v>
      </c>
      <c r="S703" s="120">
        <v>65</v>
      </c>
      <c r="T703" s="74">
        <v>-1</v>
      </c>
      <c r="U703" s="74">
        <v>-1</v>
      </c>
      <c r="V703" s="74">
        <v>61</v>
      </c>
      <c r="W703" s="74">
        <v>-1</v>
      </c>
      <c r="X703" s="74">
        <v>-1</v>
      </c>
      <c r="Y703" s="104">
        <v>59</v>
      </c>
      <c r="Z703" s="74">
        <v>-1</v>
      </c>
      <c r="AA703" s="74">
        <v>-1</v>
      </c>
      <c r="AB703" s="129">
        <v>60</v>
      </c>
      <c r="AC703" s="74">
        <v>-1</v>
      </c>
      <c r="AD703" s="74">
        <v>-1</v>
      </c>
      <c r="AE703" s="136">
        <f t="shared" si="20"/>
        <v>126</v>
      </c>
      <c r="AF703" s="130">
        <f t="shared" si="21"/>
        <v>185</v>
      </c>
      <c r="AG703" s="74">
        <v>100</v>
      </c>
      <c r="AH703" s="74">
        <v>1</v>
      </c>
      <c r="AI703" s="74" t="s">
        <v>1012</v>
      </c>
      <c r="AJ703" s="74">
        <v>1552</v>
      </c>
      <c r="AK703" s="74">
        <v>1567</v>
      </c>
      <c r="AL703" s="74">
        <v>1579</v>
      </c>
      <c r="AM703" s="74">
        <v>1615</v>
      </c>
      <c r="AN703" s="74">
        <v>53</v>
      </c>
      <c r="AO703" s="74" t="s">
        <v>1004</v>
      </c>
      <c r="AP703" s="74" t="s">
        <v>1004</v>
      </c>
      <c r="AQ703" s="74">
        <v>12</v>
      </c>
      <c r="AR703" s="74" t="s">
        <v>1006</v>
      </c>
      <c r="AS703" s="74" t="s">
        <v>1007</v>
      </c>
      <c r="AT703" s="74" t="s">
        <v>1023</v>
      </c>
      <c r="AU703" s="74" t="s">
        <v>1027</v>
      </c>
      <c r="AV703" s="74">
        <v>5</v>
      </c>
      <c r="AW703" s="74" t="s">
        <v>1004</v>
      </c>
      <c r="AX703" s="74">
        <v>0</v>
      </c>
      <c r="AY703" s="104">
        <v>0</v>
      </c>
    </row>
    <row r="704" spans="1:51">
      <c r="A704" s="95">
        <v>927</v>
      </c>
      <c r="B704" s="109" t="s">
        <v>1900</v>
      </c>
      <c r="C704" s="74" t="s">
        <v>1900</v>
      </c>
      <c r="D704" s="74">
        <v>6.7</v>
      </c>
      <c r="E704" s="74">
        <v>-1</v>
      </c>
      <c r="F704" s="74" t="s">
        <v>106</v>
      </c>
      <c r="G704" s="74">
        <v>-1</v>
      </c>
      <c r="H704" s="74">
        <v>-1</v>
      </c>
      <c r="I704" s="99" t="str">
        <f>HYPERLINK("[映雪.xlsx]类型!B47",'类型（5）'!$C$47)</f>
        <v>萝球</v>
      </c>
      <c r="J704" s="74">
        <v>-1</v>
      </c>
      <c r="K704" s="74">
        <v>-1</v>
      </c>
      <c r="L704" s="74" t="s">
        <v>1001</v>
      </c>
      <c r="M704" s="74" t="s">
        <v>1002</v>
      </c>
      <c r="N704" s="74">
        <v>464</v>
      </c>
      <c r="O704" s="74">
        <v>464</v>
      </c>
      <c r="P704" s="118">
        <v>167</v>
      </c>
      <c r="Q704" s="74" t="s">
        <v>1047</v>
      </c>
      <c r="R704" s="74">
        <v>-1</v>
      </c>
      <c r="S704" s="120">
        <v>75</v>
      </c>
      <c r="T704" s="74">
        <v>-1</v>
      </c>
      <c r="U704" s="74">
        <v>-1</v>
      </c>
      <c r="V704" s="74">
        <v>51</v>
      </c>
      <c r="W704" s="74">
        <v>-1</v>
      </c>
      <c r="X704" s="74">
        <v>-1</v>
      </c>
      <c r="Y704" s="104">
        <v>57</v>
      </c>
      <c r="Z704" s="74">
        <v>-1</v>
      </c>
      <c r="AA704" s="74">
        <v>-1</v>
      </c>
      <c r="AB704" s="129">
        <v>50</v>
      </c>
      <c r="AC704" s="74">
        <v>-1</v>
      </c>
      <c r="AD704" s="74">
        <v>-1</v>
      </c>
      <c r="AE704" s="136">
        <f t="shared" si="20"/>
        <v>126</v>
      </c>
      <c r="AF704" s="130">
        <f t="shared" si="21"/>
        <v>183</v>
      </c>
      <c r="AG704" s="74">
        <v>100</v>
      </c>
      <c r="AH704" s="74">
        <v>1</v>
      </c>
      <c r="AI704" s="74" t="s">
        <v>1012</v>
      </c>
      <c r="AJ704" s="74">
        <v>1530</v>
      </c>
      <c r="AK704" s="74">
        <v>1545</v>
      </c>
      <c r="AL704" s="74">
        <v>1619</v>
      </c>
      <c r="AM704" s="74">
        <v>1615</v>
      </c>
      <c r="AN704" s="74">
        <v>63</v>
      </c>
      <c r="AO704" s="74" t="s">
        <v>1004</v>
      </c>
      <c r="AP704" s="74" t="s">
        <v>1005</v>
      </c>
      <c r="AQ704" s="74">
        <v>57</v>
      </c>
      <c r="AR704" s="74" t="s">
        <v>1006</v>
      </c>
      <c r="AS704" s="74" t="s">
        <v>1007</v>
      </c>
      <c r="AT704" s="74" t="s">
        <v>1008</v>
      </c>
      <c r="AU704" s="74" t="s">
        <v>1027</v>
      </c>
      <c r="AV704" s="74">
        <v>7</v>
      </c>
      <c r="AW704" s="74" t="s">
        <v>1004</v>
      </c>
      <c r="AX704" s="74">
        <v>0</v>
      </c>
      <c r="AY704" s="104">
        <v>0</v>
      </c>
    </row>
    <row r="705" spans="1:51">
      <c r="A705" s="95">
        <v>940</v>
      </c>
      <c r="B705" s="109" t="s">
        <v>1911</v>
      </c>
      <c r="C705" s="74" t="s">
        <v>1911</v>
      </c>
      <c r="D705" s="74">
        <v>10.2</v>
      </c>
      <c r="E705" s="74">
        <v>-1</v>
      </c>
      <c r="F705" s="74" t="s">
        <v>52</v>
      </c>
      <c r="G705" s="74">
        <v>-1</v>
      </c>
      <c r="H705" s="74">
        <v>-1</v>
      </c>
      <c r="I705" s="96" t="str">
        <f>HYPERLINK("[映雪.xlsx]类型!B10",'类型（5）'!$C$10)</f>
        <v>学者</v>
      </c>
      <c r="J705" s="74">
        <v>-1</v>
      </c>
      <c r="K705" s="74">
        <v>-1</v>
      </c>
      <c r="L705" s="74" t="s">
        <v>1001</v>
      </c>
      <c r="M705" s="74" t="s">
        <v>1002</v>
      </c>
      <c r="N705" s="74">
        <v>156</v>
      </c>
      <c r="O705" s="74">
        <v>156</v>
      </c>
      <c r="P705" s="118">
        <v>106</v>
      </c>
      <c r="Q705" s="74" t="s">
        <v>1051</v>
      </c>
      <c r="R705" s="74">
        <v>-1</v>
      </c>
      <c r="S705" s="95">
        <v>32</v>
      </c>
      <c r="T705" s="74">
        <v>-1</v>
      </c>
      <c r="U705" s="74">
        <v>-1</v>
      </c>
      <c r="V705" s="74">
        <v>43</v>
      </c>
      <c r="W705" s="74">
        <v>-1</v>
      </c>
      <c r="X705" s="74">
        <v>-1</v>
      </c>
      <c r="Y705" s="131">
        <v>83</v>
      </c>
      <c r="Z705" s="74">
        <v>-1</v>
      </c>
      <c r="AA705" s="74">
        <v>-1</v>
      </c>
      <c r="AB705" s="129">
        <v>62</v>
      </c>
      <c r="AC705" s="74">
        <v>-1</v>
      </c>
      <c r="AD705" s="74">
        <v>-1</v>
      </c>
      <c r="AE705" s="136">
        <f t="shared" si="20"/>
        <v>126</v>
      </c>
      <c r="AF705" s="130">
        <f t="shared" si="21"/>
        <v>158</v>
      </c>
      <c r="AG705" s="74">
        <v>100</v>
      </c>
      <c r="AH705" s="74">
        <v>1</v>
      </c>
      <c r="AI705" s="74" t="s">
        <v>1012</v>
      </c>
      <c r="AJ705" s="74">
        <v>1544</v>
      </c>
      <c r="AK705" s="74">
        <v>1559</v>
      </c>
      <c r="AL705" s="74">
        <v>1581</v>
      </c>
      <c r="AM705" s="74">
        <v>1615</v>
      </c>
      <c r="AN705" s="74">
        <v>49</v>
      </c>
      <c r="AO705" s="74" t="s">
        <v>1004</v>
      </c>
      <c r="AP705" s="74" t="s">
        <v>1004</v>
      </c>
      <c r="AQ705" s="74">
        <v>32</v>
      </c>
      <c r="AR705" s="74" t="s">
        <v>1006</v>
      </c>
      <c r="AS705" s="74" t="s">
        <v>1007</v>
      </c>
      <c r="AT705" s="74" t="s">
        <v>1016</v>
      </c>
      <c r="AU705" s="74" t="s">
        <v>1009</v>
      </c>
      <c r="AV705" s="74">
        <v>2</v>
      </c>
      <c r="AW705" s="74" t="s">
        <v>1004</v>
      </c>
      <c r="AX705" s="74">
        <v>0</v>
      </c>
      <c r="AY705" s="104">
        <v>0</v>
      </c>
    </row>
    <row r="706" spans="1:51">
      <c r="A706" s="95">
        <v>976</v>
      </c>
      <c r="B706" s="109" t="s">
        <v>1943</v>
      </c>
      <c r="C706" s="74" t="s">
        <v>1943</v>
      </c>
      <c r="D706" s="74">
        <v>7.2</v>
      </c>
      <c r="E706" s="74">
        <v>-1</v>
      </c>
      <c r="F706" s="74" t="s">
        <v>48</v>
      </c>
      <c r="G706" s="74">
        <v>-1</v>
      </c>
      <c r="H706" s="74">
        <v>-1</v>
      </c>
      <c r="I706" s="74" t="str">
        <f>HYPERLINK("[映雪.xlsx]类型!B41",'类型（5）'!$C$41)</f>
        <v>德鲁伊</v>
      </c>
      <c r="J706" s="74">
        <v>-1</v>
      </c>
      <c r="K706" s="74">
        <v>-1</v>
      </c>
      <c r="L706" s="74" t="s">
        <v>1001</v>
      </c>
      <c r="M706" s="74" t="s">
        <v>1002</v>
      </c>
      <c r="N706" s="74">
        <v>147</v>
      </c>
      <c r="O706" s="74">
        <v>147</v>
      </c>
      <c r="P706" s="118">
        <v>590</v>
      </c>
      <c r="Q706" s="74" t="s">
        <v>1083</v>
      </c>
      <c r="R706" s="74">
        <v>-1</v>
      </c>
      <c r="S706" s="95">
        <v>63</v>
      </c>
      <c r="T706" s="74">
        <v>-1</v>
      </c>
      <c r="U706" s="74">
        <v>-1</v>
      </c>
      <c r="V706" s="74">
        <v>63</v>
      </c>
      <c r="W706" s="74">
        <v>-1</v>
      </c>
      <c r="X706" s="74">
        <v>-1</v>
      </c>
      <c r="Y706" s="104">
        <v>52</v>
      </c>
      <c r="Z706" s="74">
        <v>-1</v>
      </c>
      <c r="AA706" s="74">
        <v>-1</v>
      </c>
      <c r="AB706" s="129">
        <v>36</v>
      </c>
      <c r="AC706" s="74">
        <v>-1</v>
      </c>
      <c r="AD706" s="74">
        <v>-1</v>
      </c>
      <c r="AE706" s="136">
        <f t="shared" ref="AE706:AE769" si="22">MAX(SUM(S706,V706),IF(Y706&gt;=80,MAX(SUM(S706,Y706),SUM(V706,Y706)),-1))</f>
        <v>126</v>
      </c>
      <c r="AF706" s="130">
        <f t="shared" ref="AF706:AF769" si="23">SUM(S706,V706,Y706)</f>
        <v>178</v>
      </c>
      <c r="AG706" s="74">
        <v>100</v>
      </c>
      <c r="AH706" s="74">
        <v>1</v>
      </c>
      <c r="AI706" s="74" t="s">
        <v>1012</v>
      </c>
      <c r="AJ706" s="74">
        <v>1558</v>
      </c>
      <c r="AK706" s="74">
        <v>1573</v>
      </c>
      <c r="AL706" s="74">
        <v>1587</v>
      </c>
      <c r="AM706" s="74">
        <v>1615</v>
      </c>
      <c r="AN706" s="74">
        <v>30</v>
      </c>
      <c r="AO706" s="74" t="s">
        <v>1004</v>
      </c>
      <c r="AP706" s="74" t="s">
        <v>1005</v>
      </c>
      <c r="AQ706" s="74">
        <v>45</v>
      </c>
      <c r="AR706" s="74" t="s">
        <v>1006</v>
      </c>
      <c r="AS706" s="74" t="s">
        <v>1007</v>
      </c>
      <c r="AT706" s="74" t="s">
        <v>1023</v>
      </c>
      <c r="AU706" s="74" t="s">
        <v>1017</v>
      </c>
      <c r="AV706" s="74">
        <v>4</v>
      </c>
      <c r="AW706" s="74" t="s">
        <v>1004</v>
      </c>
      <c r="AX706" s="74">
        <v>0</v>
      </c>
      <c r="AY706" s="104">
        <v>0</v>
      </c>
    </row>
    <row r="707" spans="1:51">
      <c r="A707" s="95">
        <v>977</v>
      </c>
      <c r="B707" s="109" t="s">
        <v>1944</v>
      </c>
      <c r="C707" s="74" t="s">
        <v>1944</v>
      </c>
      <c r="D707" s="74">
        <v>4.5</v>
      </c>
      <c r="E707" s="74">
        <v>-1</v>
      </c>
      <c r="F707" s="74" t="s">
        <v>48</v>
      </c>
      <c r="G707" s="74">
        <v>-1</v>
      </c>
      <c r="H707" s="74">
        <v>-1</v>
      </c>
      <c r="I707" s="74" t="str">
        <f>HYPERLINK("[映雪.xlsx]类型!B7",'类型（5）'!$C$7)</f>
        <v>武勇全能</v>
      </c>
      <c r="J707" s="74">
        <v>-1</v>
      </c>
      <c r="K707" s="74">
        <v>-1</v>
      </c>
      <c r="L707" s="74" t="s">
        <v>1001</v>
      </c>
      <c r="M707" s="74" t="s">
        <v>1002</v>
      </c>
      <c r="N707" s="74">
        <v>557</v>
      </c>
      <c r="O707" s="74">
        <v>557</v>
      </c>
      <c r="P707" s="118">
        <v>590</v>
      </c>
      <c r="Q707" s="74" t="s">
        <v>1072</v>
      </c>
      <c r="R707" s="74">
        <v>-1</v>
      </c>
      <c r="S707" s="95">
        <v>52</v>
      </c>
      <c r="T707" s="74">
        <v>-1</v>
      </c>
      <c r="U707" s="74">
        <v>-1</v>
      </c>
      <c r="V707" s="122">
        <v>74</v>
      </c>
      <c r="W707" s="74">
        <v>-1</v>
      </c>
      <c r="X707" s="74">
        <v>-1</v>
      </c>
      <c r="Y707" s="104">
        <v>58</v>
      </c>
      <c r="Z707" s="74">
        <v>-1</v>
      </c>
      <c r="AA707" s="74">
        <v>-1</v>
      </c>
      <c r="AB707" s="129">
        <v>52</v>
      </c>
      <c r="AC707" s="74">
        <v>-1</v>
      </c>
      <c r="AD707" s="74">
        <v>-1</v>
      </c>
      <c r="AE707" s="136">
        <f t="shared" si="22"/>
        <v>126</v>
      </c>
      <c r="AF707" s="130">
        <f t="shared" si="23"/>
        <v>184</v>
      </c>
      <c r="AG707" s="74">
        <v>100</v>
      </c>
      <c r="AH707" s="74">
        <v>1</v>
      </c>
      <c r="AI707" s="74" t="s">
        <v>1012</v>
      </c>
      <c r="AJ707" s="74">
        <v>1558</v>
      </c>
      <c r="AK707" s="74">
        <v>1573</v>
      </c>
      <c r="AL707" s="74">
        <v>1634</v>
      </c>
      <c r="AM707" s="74">
        <v>1615</v>
      </c>
      <c r="AN707" s="74">
        <v>29</v>
      </c>
      <c r="AO707" s="74" t="s">
        <v>1004</v>
      </c>
      <c r="AP707" s="74" t="s">
        <v>1005</v>
      </c>
      <c r="AQ707" s="74">
        <v>45</v>
      </c>
      <c r="AR707" s="74" t="s">
        <v>1006</v>
      </c>
      <c r="AS707" s="74" t="s">
        <v>1007</v>
      </c>
      <c r="AT707" s="74" t="s">
        <v>1008</v>
      </c>
      <c r="AU707" s="74" t="s">
        <v>1013</v>
      </c>
      <c r="AV707" s="74">
        <v>3</v>
      </c>
      <c r="AW707" s="74" t="s">
        <v>1004</v>
      </c>
      <c r="AX707" s="74">
        <v>0</v>
      </c>
      <c r="AY707" s="104">
        <v>0</v>
      </c>
    </row>
    <row r="708" spans="1:51">
      <c r="A708" s="95">
        <v>1124</v>
      </c>
      <c r="B708" s="109" t="s">
        <v>2080</v>
      </c>
      <c r="C708" s="74" t="s">
        <v>2080</v>
      </c>
      <c r="D708" s="74">
        <v>6.5</v>
      </c>
      <c r="E708" s="74">
        <v>-1</v>
      </c>
      <c r="F708" s="74" t="s">
        <v>102</v>
      </c>
      <c r="G708" s="74">
        <v>-1</v>
      </c>
      <c r="H708" s="74">
        <v>-1</v>
      </c>
      <c r="I708" s="99" t="str">
        <f>HYPERLINK("[映雪.xlsx]类型!B37",'类型（5）'!$C$37)</f>
        <v>歌姬</v>
      </c>
      <c r="J708" s="74">
        <v>-1</v>
      </c>
      <c r="K708" s="74">
        <v>-1</v>
      </c>
      <c r="L708" s="74" t="s">
        <v>1001</v>
      </c>
      <c r="M708" s="74" t="s">
        <v>1002</v>
      </c>
      <c r="N708" s="74">
        <v>1115</v>
      </c>
      <c r="O708" s="74">
        <v>1115</v>
      </c>
      <c r="P708" s="118">
        <v>84</v>
      </c>
      <c r="Q708" s="74" t="s">
        <v>1053</v>
      </c>
      <c r="R708" s="74">
        <v>-1</v>
      </c>
      <c r="S708" s="120">
        <v>65</v>
      </c>
      <c r="T708" s="74">
        <v>-1</v>
      </c>
      <c r="U708" s="74">
        <v>-1</v>
      </c>
      <c r="V708" s="74">
        <v>61</v>
      </c>
      <c r="W708" s="74">
        <v>-1</v>
      </c>
      <c r="X708" s="74">
        <v>-1</v>
      </c>
      <c r="Y708" s="104">
        <v>63</v>
      </c>
      <c r="Z708" s="74">
        <v>-1</v>
      </c>
      <c r="AA708" s="74">
        <v>-1</v>
      </c>
      <c r="AB708" s="133">
        <v>67</v>
      </c>
      <c r="AC708" s="74">
        <v>-1</v>
      </c>
      <c r="AD708" s="74">
        <v>-1</v>
      </c>
      <c r="AE708" s="136">
        <f t="shared" si="22"/>
        <v>126</v>
      </c>
      <c r="AF708" s="130">
        <f t="shared" si="23"/>
        <v>189</v>
      </c>
      <c r="AG708" s="74">
        <v>100</v>
      </c>
      <c r="AH708" s="74">
        <v>1</v>
      </c>
      <c r="AI708" s="74" t="s">
        <v>1012</v>
      </c>
      <c r="AJ708" s="74">
        <v>1516</v>
      </c>
      <c r="AK708" s="74">
        <v>1531</v>
      </c>
      <c r="AL708" s="74">
        <v>1568</v>
      </c>
      <c r="AM708" s="74">
        <v>1615</v>
      </c>
      <c r="AN708" s="74">
        <v>98</v>
      </c>
      <c r="AO708" s="74" t="s">
        <v>1004</v>
      </c>
      <c r="AP708" s="74" t="s">
        <v>1005</v>
      </c>
      <c r="AQ708" s="74">
        <v>50</v>
      </c>
      <c r="AR708" s="74" t="s">
        <v>1006</v>
      </c>
      <c r="AS708" s="74" t="s">
        <v>1007</v>
      </c>
      <c r="AT708" s="74" t="s">
        <v>1023</v>
      </c>
      <c r="AU708" s="74" t="s">
        <v>1013</v>
      </c>
      <c r="AV708" s="74">
        <v>7</v>
      </c>
      <c r="AW708" s="74" t="s">
        <v>1004</v>
      </c>
      <c r="AX708" s="74">
        <v>0</v>
      </c>
      <c r="AY708" s="104">
        <v>0</v>
      </c>
    </row>
    <row r="709" spans="1:51">
      <c r="A709" s="95">
        <v>1125</v>
      </c>
      <c r="B709" s="109" t="s">
        <v>2081</v>
      </c>
      <c r="C709" s="74" t="s">
        <v>2081</v>
      </c>
      <c r="D709" s="74">
        <v>8.8</v>
      </c>
      <c r="E709" s="74">
        <v>-1</v>
      </c>
      <c r="F709" s="74" t="s">
        <v>102</v>
      </c>
      <c r="G709" s="74">
        <v>-1</v>
      </c>
      <c r="H709" s="74">
        <v>-1</v>
      </c>
      <c r="I709" s="99" t="str">
        <f>HYPERLINK("[映雪.xlsx]类型!B29",'类型（5）'!$C$29)</f>
        <v>偶像</v>
      </c>
      <c r="J709" s="74">
        <v>-1</v>
      </c>
      <c r="K709" s="74">
        <v>-1</v>
      </c>
      <c r="L709" s="74" t="s">
        <v>1001</v>
      </c>
      <c r="M709" s="74" t="s">
        <v>1002</v>
      </c>
      <c r="N709" s="74">
        <v>1203</v>
      </c>
      <c r="O709" s="74">
        <v>1203</v>
      </c>
      <c r="P709" s="118">
        <v>84</v>
      </c>
      <c r="Q709" s="74" t="s">
        <v>1022</v>
      </c>
      <c r="R709" s="74">
        <v>-1</v>
      </c>
      <c r="S709" s="95">
        <v>63</v>
      </c>
      <c r="T709" s="74">
        <v>-1</v>
      </c>
      <c r="U709" s="74">
        <v>-1</v>
      </c>
      <c r="V709" s="74">
        <v>63</v>
      </c>
      <c r="W709" s="74">
        <v>-1</v>
      </c>
      <c r="X709" s="74">
        <v>-1</v>
      </c>
      <c r="Y709" s="104">
        <v>64</v>
      </c>
      <c r="Z709" s="74">
        <v>-1</v>
      </c>
      <c r="AA709" s="74">
        <v>-1</v>
      </c>
      <c r="AB709" s="129">
        <v>60</v>
      </c>
      <c r="AC709" s="74">
        <v>-1</v>
      </c>
      <c r="AD709" s="74">
        <v>-1</v>
      </c>
      <c r="AE709" s="136">
        <f t="shared" si="22"/>
        <v>126</v>
      </c>
      <c r="AF709" s="130">
        <f t="shared" si="23"/>
        <v>190</v>
      </c>
      <c r="AG709" s="74">
        <v>100</v>
      </c>
      <c r="AH709" s="74">
        <v>1</v>
      </c>
      <c r="AI709" s="74" t="s">
        <v>1012</v>
      </c>
      <c r="AJ709" s="74">
        <v>1551</v>
      </c>
      <c r="AK709" s="74">
        <v>1566</v>
      </c>
      <c r="AL709" s="74">
        <v>1610</v>
      </c>
      <c r="AM709" s="74">
        <v>1615</v>
      </c>
      <c r="AN709" s="74">
        <v>97</v>
      </c>
      <c r="AO709" s="74" t="s">
        <v>1004</v>
      </c>
      <c r="AP709" s="74" t="s">
        <v>1004</v>
      </c>
      <c r="AQ709" s="74">
        <v>50</v>
      </c>
      <c r="AR709" s="74" t="s">
        <v>1006</v>
      </c>
      <c r="AS709" s="74" t="s">
        <v>1007</v>
      </c>
      <c r="AT709" s="74" t="s">
        <v>1023</v>
      </c>
      <c r="AU709" s="74" t="s">
        <v>1013</v>
      </c>
      <c r="AV709" s="74">
        <v>7</v>
      </c>
      <c r="AW709" s="74" t="s">
        <v>1004</v>
      </c>
      <c r="AX709" s="74">
        <v>0</v>
      </c>
      <c r="AY709" s="104">
        <v>0</v>
      </c>
    </row>
    <row r="710" spans="1:51">
      <c r="A710" s="95">
        <v>1131</v>
      </c>
      <c r="B710" s="109" t="s">
        <v>2087</v>
      </c>
      <c r="C710" s="74" t="s">
        <v>2087</v>
      </c>
      <c r="D710" s="74">
        <v>4.6</v>
      </c>
      <c r="E710" s="74">
        <v>-1</v>
      </c>
      <c r="F710" s="74" t="s">
        <v>60</v>
      </c>
      <c r="G710" s="74">
        <v>-1</v>
      </c>
      <c r="H710" s="74">
        <v>-1</v>
      </c>
      <c r="I710" s="74" t="str">
        <f>HYPERLINK("[映雪.xlsx]类型!B1",'类型（5）'!$C$1)</f>
        <v>均衡</v>
      </c>
      <c r="J710" s="74">
        <v>-1</v>
      </c>
      <c r="K710" s="74">
        <v>-1</v>
      </c>
      <c r="L710" s="74" t="s">
        <v>1001</v>
      </c>
      <c r="M710" s="74" t="s">
        <v>1002</v>
      </c>
      <c r="N710" s="74">
        <v>1248</v>
      </c>
      <c r="O710" s="74">
        <v>1248</v>
      </c>
      <c r="P710" s="118">
        <v>239</v>
      </c>
      <c r="Q710" s="74" t="s">
        <v>1029</v>
      </c>
      <c r="R710" s="74">
        <v>-1</v>
      </c>
      <c r="S710" s="95">
        <v>62</v>
      </c>
      <c r="T710" s="74">
        <v>-1</v>
      </c>
      <c r="U710" s="74">
        <v>-1</v>
      </c>
      <c r="V710" s="74">
        <v>64</v>
      </c>
      <c r="W710" s="74">
        <v>-1</v>
      </c>
      <c r="X710" s="74">
        <v>-1</v>
      </c>
      <c r="Y710" s="104">
        <v>63</v>
      </c>
      <c r="Z710" s="74">
        <v>-1</v>
      </c>
      <c r="AA710" s="74">
        <v>-1</v>
      </c>
      <c r="AB710" s="129">
        <v>60</v>
      </c>
      <c r="AC710" s="74">
        <v>-1</v>
      </c>
      <c r="AD710" s="74">
        <v>-1</v>
      </c>
      <c r="AE710" s="136">
        <f t="shared" si="22"/>
        <v>126</v>
      </c>
      <c r="AF710" s="130">
        <f t="shared" si="23"/>
        <v>189</v>
      </c>
      <c r="AG710" s="74">
        <v>100</v>
      </c>
      <c r="AH710" s="74">
        <v>1</v>
      </c>
      <c r="AI710" s="74" t="s">
        <v>1012</v>
      </c>
      <c r="AJ710" s="74">
        <v>1485</v>
      </c>
      <c r="AK710" s="74">
        <v>1500</v>
      </c>
      <c r="AL710" s="74">
        <v>1558</v>
      </c>
      <c r="AM710" s="74">
        <v>1615</v>
      </c>
      <c r="AN710" s="74">
        <v>12</v>
      </c>
      <c r="AO710" s="74" t="s">
        <v>1004</v>
      </c>
      <c r="AP710" s="74" t="s">
        <v>1005</v>
      </c>
      <c r="AQ710" s="74">
        <v>85</v>
      </c>
      <c r="AR710" s="74" t="s">
        <v>1006</v>
      </c>
      <c r="AS710" s="74" t="s">
        <v>1007</v>
      </c>
      <c r="AT710" s="74" t="s">
        <v>1023</v>
      </c>
      <c r="AU710" s="74" t="s">
        <v>1027</v>
      </c>
      <c r="AV710" s="74">
        <v>3</v>
      </c>
      <c r="AW710" s="74" t="s">
        <v>1004</v>
      </c>
      <c r="AX710" s="74">
        <v>0</v>
      </c>
      <c r="AY710" s="104">
        <v>0</v>
      </c>
    </row>
    <row r="711" spans="1:51">
      <c r="A711" s="95">
        <v>1152</v>
      </c>
      <c r="B711" s="109" t="s">
        <v>892</v>
      </c>
      <c r="C711" s="74" t="s">
        <v>892</v>
      </c>
      <c r="D711" s="74">
        <v>5.3</v>
      </c>
      <c r="E711" s="74">
        <v>-1</v>
      </c>
      <c r="F711" s="74" t="s">
        <v>128</v>
      </c>
      <c r="G711" s="74">
        <v>-1</v>
      </c>
      <c r="H711" s="74">
        <v>-1</v>
      </c>
      <c r="I711" s="74" t="str">
        <f>HYPERLINK("[映雪.xlsx]类型!B1",'类型（5）'!$C$1)</f>
        <v>均衡</v>
      </c>
      <c r="J711" s="74">
        <v>-1</v>
      </c>
      <c r="K711" s="74">
        <v>-1</v>
      </c>
      <c r="L711" s="74" t="s">
        <v>1001</v>
      </c>
      <c r="M711" s="74" t="s">
        <v>1002</v>
      </c>
      <c r="N711" s="74">
        <v>1278</v>
      </c>
      <c r="O711" s="74">
        <v>1278</v>
      </c>
      <c r="P711" s="118">
        <v>51</v>
      </c>
      <c r="Q711" s="74" t="s">
        <v>1049</v>
      </c>
      <c r="R711" s="74">
        <v>-1</v>
      </c>
      <c r="S711" s="120">
        <v>74</v>
      </c>
      <c r="T711" s="74">
        <v>-1</v>
      </c>
      <c r="U711" s="74">
        <v>-1</v>
      </c>
      <c r="V711" s="74">
        <v>52</v>
      </c>
      <c r="W711" s="74">
        <v>-1</v>
      </c>
      <c r="X711" s="74">
        <v>-1</v>
      </c>
      <c r="Y711" s="132">
        <v>65</v>
      </c>
      <c r="Z711" s="74">
        <v>-1</v>
      </c>
      <c r="AA711" s="74">
        <v>-1</v>
      </c>
      <c r="AB711" s="133">
        <v>68</v>
      </c>
      <c r="AC711" s="74">
        <v>-1</v>
      </c>
      <c r="AD711" s="74">
        <v>-1</v>
      </c>
      <c r="AE711" s="136">
        <f t="shared" si="22"/>
        <v>126</v>
      </c>
      <c r="AF711" s="130">
        <f t="shared" si="23"/>
        <v>191</v>
      </c>
      <c r="AG711" s="74">
        <v>100</v>
      </c>
      <c r="AH711" s="74">
        <v>1</v>
      </c>
      <c r="AI711" s="74" t="s">
        <v>1012</v>
      </c>
      <c r="AJ711" s="74">
        <v>1519</v>
      </c>
      <c r="AK711" s="74">
        <v>1534</v>
      </c>
      <c r="AL711" s="74">
        <v>1560</v>
      </c>
      <c r="AM711" s="74">
        <v>1615</v>
      </c>
      <c r="AN711" s="74">
        <v>0</v>
      </c>
      <c r="AO711" s="74" t="s">
        <v>1004</v>
      </c>
      <c r="AP711" s="74" t="s">
        <v>1004</v>
      </c>
      <c r="AQ711" s="74">
        <v>59</v>
      </c>
      <c r="AR711" s="74" t="s">
        <v>1006</v>
      </c>
      <c r="AS711" s="74" t="s">
        <v>1007</v>
      </c>
      <c r="AT711" s="74" t="s">
        <v>1008</v>
      </c>
      <c r="AU711" s="74" t="s">
        <v>1027</v>
      </c>
      <c r="AV711" s="74">
        <v>7</v>
      </c>
      <c r="AW711" s="74" t="s">
        <v>1004</v>
      </c>
      <c r="AX711" s="74">
        <v>0</v>
      </c>
      <c r="AY711" s="104">
        <v>0</v>
      </c>
    </row>
    <row r="712" spans="1:51">
      <c r="A712" s="95">
        <v>1228</v>
      </c>
      <c r="B712" s="109" t="s">
        <v>2171</v>
      </c>
      <c r="C712" s="74" t="s">
        <v>2171</v>
      </c>
      <c r="D712" s="74">
        <v>6.8</v>
      </c>
      <c r="E712" s="74">
        <v>-1</v>
      </c>
      <c r="F712" s="74" t="s">
        <v>66</v>
      </c>
      <c r="G712" s="74">
        <v>-1</v>
      </c>
      <c r="H712" s="74">
        <v>-1</v>
      </c>
      <c r="I712" s="74" t="str">
        <f>HYPERLINK("[映雪.xlsx]类型!B33",'类型（5）'!$C$33)</f>
        <v>魔女</v>
      </c>
      <c r="J712" s="74">
        <v>-1</v>
      </c>
      <c r="K712" s="74">
        <v>-1</v>
      </c>
      <c r="L712" s="74" t="s">
        <v>1001</v>
      </c>
      <c r="M712" s="74" t="s">
        <v>1002</v>
      </c>
      <c r="N712" s="74">
        <v>1306</v>
      </c>
      <c r="O712" s="74">
        <v>1306</v>
      </c>
      <c r="P712" s="118">
        <v>160</v>
      </c>
      <c r="Q712" s="74" t="s">
        <v>1035</v>
      </c>
      <c r="R712" s="74">
        <v>-1</v>
      </c>
      <c r="S712" s="95">
        <v>48</v>
      </c>
      <c r="T712" s="74">
        <v>-1</v>
      </c>
      <c r="U712" s="74">
        <v>-1</v>
      </c>
      <c r="V712" s="122">
        <v>78</v>
      </c>
      <c r="W712" s="74">
        <v>-1</v>
      </c>
      <c r="X712" s="74">
        <v>-1</v>
      </c>
      <c r="Y712" s="132">
        <v>72</v>
      </c>
      <c r="Z712" s="74">
        <v>-1</v>
      </c>
      <c r="AA712" s="74">
        <v>-1</v>
      </c>
      <c r="AB712" s="129">
        <v>50</v>
      </c>
      <c r="AC712" s="74">
        <v>-1</v>
      </c>
      <c r="AD712" s="74">
        <v>-1</v>
      </c>
      <c r="AE712" s="136">
        <f t="shared" si="22"/>
        <v>126</v>
      </c>
      <c r="AF712" s="130">
        <f t="shared" si="23"/>
        <v>198</v>
      </c>
      <c r="AG712" s="74">
        <v>100</v>
      </c>
      <c r="AH712" s="74">
        <v>1</v>
      </c>
      <c r="AI712" s="74" t="s">
        <v>1012</v>
      </c>
      <c r="AJ712" s="74">
        <v>1513</v>
      </c>
      <c r="AK712" s="74">
        <v>1528</v>
      </c>
      <c r="AL712" s="74">
        <v>1567</v>
      </c>
      <c r="AM712" s="74">
        <v>1615</v>
      </c>
      <c r="AN712" s="74">
        <v>49</v>
      </c>
      <c r="AO712" s="74" t="s">
        <v>1004</v>
      </c>
      <c r="AP712" s="74" t="s">
        <v>1004</v>
      </c>
      <c r="AQ712" s="74">
        <v>44</v>
      </c>
      <c r="AR712" s="74" t="s">
        <v>1006</v>
      </c>
      <c r="AS712" s="74" t="s">
        <v>1007</v>
      </c>
      <c r="AT712" s="74" t="s">
        <v>1008</v>
      </c>
      <c r="AU712" s="74" t="s">
        <v>1009</v>
      </c>
      <c r="AV712" s="74">
        <v>9</v>
      </c>
      <c r="AW712" s="74" t="s">
        <v>1004</v>
      </c>
      <c r="AX712" s="74">
        <v>0</v>
      </c>
      <c r="AY712" s="104">
        <v>0</v>
      </c>
    </row>
    <row r="713" spans="1:51">
      <c r="A713" s="95">
        <v>1307</v>
      </c>
      <c r="B713" s="109" t="s">
        <v>2239</v>
      </c>
      <c r="C713" s="74" t="s">
        <v>2239</v>
      </c>
      <c r="D713" s="74">
        <v>4.5</v>
      </c>
      <c r="E713" s="74">
        <v>-1</v>
      </c>
      <c r="F713" s="74" t="s">
        <v>58</v>
      </c>
      <c r="G713" s="74">
        <v>-1</v>
      </c>
      <c r="H713" s="74">
        <v>-1</v>
      </c>
      <c r="I713" s="96" t="str">
        <f>HYPERLINK("[映雪.xlsx]类型!B24",'类型（5）'!$C$24)</f>
        <v>艺术家</v>
      </c>
      <c r="J713" s="74">
        <v>-1</v>
      </c>
      <c r="K713" s="74">
        <v>-1</v>
      </c>
      <c r="L713" s="74" t="s">
        <v>1001</v>
      </c>
      <c r="M713" s="74" t="s">
        <v>1002</v>
      </c>
      <c r="N713" s="74">
        <v>1405</v>
      </c>
      <c r="O713" s="74">
        <v>1405</v>
      </c>
      <c r="P713" s="118">
        <v>34</v>
      </c>
      <c r="Q713" s="74" t="s">
        <v>1031</v>
      </c>
      <c r="R713" s="74">
        <v>-1</v>
      </c>
      <c r="S713" s="95">
        <v>55</v>
      </c>
      <c r="T713" s="74">
        <v>-1</v>
      </c>
      <c r="U713" s="74">
        <v>-1</v>
      </c>
      <c r="V713" s="122">
        <v>71</v>
      </c>
      <c r="W713" s="74">
        <v>-1</v>
      </c>
      <c r="X713" s="74">
        <v>-1</v>
      </c>
      <c r="Y713" s="132">
        <v>69</v>
      </c>
      <c r="Z713" s="74">
        <v>-1</v>
      </c>
      <c r="AA713" s="74">
        <v>-1</v>
      </c>
      <c r="AB713" s="129">
        <v>18</v>
      </c>
      <c r="AC713" s="74">
        <v>-1</v>
      </c>
      <c r="AD713" s="74">
        <v>-1</v>
      </c>
      <c r="AE713" s="136">
        <f t="shared" si="22"/>
        <v>126</v>
      </c>
      <c r="AF713" s="130">
        <f t="shared" si="23"/>
        <v>195</v>
      </c>
      <c r="AG713" s="74">
        <v>100</v>
      </c>
      <c r="AH713" s="74">
        <v>1</v>
      </c>
      <c r="AI713" s="74" t="s">
        <v>1012</v>
      </c>
      <c r="AJ713" s="74">
        <v>1547</v>
      </c>
      <c r="AK713" s="74">
        <v>1562</v>
      </c>
      <c r="AL713" s="74">
        <v>1606</v>
      </c>
      <c r="AM713" s="74">
        <v>1615</v>
      </c>
      <c r="AN713" s="74">
        <v>0</v>
      </c>
      <c r="AO713" s="74" t="s">
        <v>1004</v>
      </c>
      <c r="AP713" s="74" t="s">
        <v>1005</v>
      </c>
      <c r="AQ713" s="74">
        <v>50</v>
      </c>
      <c r="AR713" s="74" t="s">
        <v>1006</v>
      </c>
      <c r="AS713" s="74" t="s">
        <v>1007</v>
      </c>
      <c r="AT713" s="74" t="s">
        <v>1008</v>
      </c>
      <c r="AU713" s="74" t="s">
        <v>1020</v>
      </c>
      <c r="AV713" s="74">
        <v>5</v>
      </c>
      <c r="AW713" s="74" t="s">
        <v>1005</v>
      </c>
      <c r="AX713" s="74">
        <v>0</v>
      </c>
      <c r="AY713" s="104">
        <v>0</v>
      </c>
    </row>
    <row r="714" spans="1:51">
      <c r="A714" s="95">
        <v>1357</v>
      </c>
      <c r="B714" s="109" t="s">
        <v>2283</v>
      </c>
      <c r="C714" s="74" t="s">
        <v>2283</v>
      </c>
      <c r="D714" s="74">
        <v>6.7</v>
      </c>
      <c r="E714" s="74">
        <v>-1</v>
      </c>
      <c r="F714" s="74" t="s">
        <v>162</v>
      </c>
      <c r="G714" s="74">
        <v>-1</v>
      </c>
      <c r="H714" s="74">
        <v>-1</v>
      </c>
      <c r="I714" s="99" t="str">
        <f>HYPERLINK("[映雪.xlsx]类型!B42",'类型（5）'!$C$42)</f>
        <v>魔剑士</v>
      </c>
      <c r="J714" s="74">
        <v>-1</v>
      </c>
      <c r="K714" s="74">
        <v>-1</v>
      </c>
      <c r="L714" s="74" t="s">
        <v>1001</v>
      </c>
      <c r="M714" s="74" t="s">
        <v>1002</v>
      </c>
      <c r="N714" s="74">
        <v>1449</v>
      </c>
      <c r="O714" s="74">
        <v>1449</v>
      </c>
      <c r="P714" s="118">
        <v>161</v>
      </c>
      <c r="Q714" s="74" t="s">
        <v>1029</v>
      </c>
      <c r="R714" s="74">
        <v>-1</v>
      </c>
      <c r="S714" s="95">
        <v>55</v>
      </c>
      <c r="T714" s="74">
        <v>-1</v>
      </c>
      <c r="U714" s="74">
        <v>-1</v>
      </c>
      <c r="V714" s="122">
        <v>71</v>
      </c>
      <c r="W714" s="74">
        <v>-1</v>
      </c>
      <c r="X714" s="74">
        <v>-1</v>
      </c>
      <c r="Y714" s="104">
        <v>47</v>
      </c>
      <c r="Z714" s="74">
        <v>-1</v>
      </c>
      <c r="AA714" s="74">
        <v>-1</v>
      </c>
      <c r="AB714" s="133">
        <v>68</v>
      </c>
      <c r="AC714" s="74">
        <v>-1</v>
      </c>
      <c r="AD714" s="74">
        <v>-1</v>
      </c>
      <c r="AE714" s="136">
        <f t="shared" si="22"/>
        <v>126</v>
      </c>
      <c r="AF714" s="130">
        <f t="shared" si="23"/>
        <v>173</v>
      </c>
      <c r="AG714" s="74">
        <v>100</v>
      </c>
      <c r="AH714" s="74">
        <v>1</v>
      </c>
      <c r="AI714" s="74" t="s">
        <v>1012</v>
      </c>
      <c r="AJ714" s="74">
        <v>1527</v>
      </c>
      <c r="AK714" s="74">
        <v>1542</v>
      </c>
      <c r="AL714" s="74">
        <v>1552</v>
      </c>
      <c r="AM714" s="74">
        <v>1615</v>
      </c>
      <c r="AN714" s="74">
        <v>0</v>
      </c>
      <c r="AO714" s="74" t="s">
        <v>1004</v>
      </c>
      <c r="AP714" s="74" t="s">
        <v>1004</v>
      </c>
      <c r="AQ714" s="74">
        <v>28</v>
      </c>
      <c r="AR714" s="74" t="s">
        <v>1006</v>
      </c>
      <c r="AS714" s="74" t="s">
        <v>1007</v>
      </c>
      <c r="AT714" s="74" t="s">
        <v>1008</v>
      </c>
      <c r="AU714" s="74" t="s">
        <v>1024</v>
      </c>
      <c r="AV714" s="74">
        <v>6</v>
      </c>
      <c r="AW714" s="74" t="s">
        <v>1004</v>
      </c>
      <c r="AX714" s="74">
        <v>0</v>
      </c>
      <c r="AY714" s="104">
        <v>0</v>
      </c>
    </row>
    <row r="715" spans="1:51">
      <c r="A715" s="95">
        <v>1399</v>
      </c>
      <c r="B715" s="109" t="s">
        <v>2320</v>
      </c>
      <c r="C715" s="74" t="s">
        <v>2320</v>
      </c>
      <c r="D715" s="74">
        <v>4.5</v>
      </c>
      <c r="E715" s="74">
        <v>-1</v>
      </c>
      <c r="F715" s="74" t="s">
        <v>54</v>
      </c>
      <c r="G715" s="74">
        <v>-1</v>
      </c>
      <c r="H715" s="74">
        <v>-1</v>
      </c>
      <c r="I715" s="74" t="str">
        <f>HYPERLINK("[映雪.xlsx]类型!B2",'类型（5）'!$C$2)</f>
        <v>统御强化</v>
      </c>
      <c r="J715" s="74">
        <v>-1</v>
      </c>
      <c r="K715" s="74">
        <v>-1</v>
      </c>
      <c r="L715" s="74" t="s">
        <v>1001</v>
      </c>
      <c r="M715" s="74" t="s">
        <v>1002</v>
      </c>
      <c r="N715" s="74">
        <v>1482</v>
      </c>
      <c r="O715" s="74">
        <v>1482</v>
      </c>
      <c r="P715" s="118">
        <v>488</v>
      </c>
      <c r="Q715" s="74" t="s">
        <v>1022</v>
      </c>
      <c r="R715" s="74">
        <v>-1</v>
      </c>
      <c r="S715" s="95">
        <v>64</v>
      </c>
      <c r="T715" s="74">
        <v>-1</v>
      </c>
      <c r="U715" s="74">
        <v>-1</v>
      </c>
      <c r="V715" s="74">
        <v>62</v>
      </c>
      <c r="W715" s="74">
        <v>-1</v>
      </c>
      <c r="X715" s="74">
        <v>-1</v>
      </c>
      <c r="Y715" s="104">
        <v>57</v>
      </c>
      <c r="Z715" s="74">
        <v>-1</v>
      </c>
      <c r="AA715" s="74">
        <v>-1</v>
      </c>
      <c r="AB715" s="129">
        <v>61</v>
      </c>
      <c r="AC715" s="74">
        <v>-1</v>
      </c>
      <c r="AD715" s="74">
        <v>-1</v>
      </c>
      <c r="AE715" s="136">
        <f t="shared" si="22"/>
        <v>126</v>
      </c>
      <c r="AF715" s="130">
        <f t="shared" si="23"/>
        <v>183</v>
      </c>
      <c r="AG715" s="74">
        <v>100</v>
      </c>
      <c r="AH715" s="74">
        <v>1</v>
      </c>
      <c r="AI715" s="74" t="s">
        <v>1012</v>
      </c>
      <c r="AJ715" s="74">
        <v>1540</v>
      </c>
      <c r="AK715" s="74">
        <v>1555</v>
      </c>
      <c r="AL715" s="74">
        <v>1580</v>
      </c>
      <c r="AM715" s="74">
        <v>1615</v>
      </c>
      <c r="AN715" s="74">
        <v>0</v>
      </c>
      <c r="AO715" s="74" t="s">
        <v>1004</v>
      </c>
      <c r="AP715" s="74" t="s">
        <v>1005</v>
      </c>
      <c r="AQ715" s="74">
        <v>35</v>
      </c>
      <c r="AR715" s="74" t="s">
        <v>1006</v>
      </c>
      <c r="AS715" s="74" t="s">
        <v>1007</v>
      </c>
      <c r="AT715" s="74" t="s">
        <v>1023</v>
      </c>
      <c r="AU715" s="74" t="s">
        <v>1009</v>
      </c>
      <c r="AV715" s="74">
        <v>7</v>
      </c>
      <c r="AW715" s="74" t="s">
        <v>1004</v>
      </c>
      <c r="AX715" s="74">
        <v>0</v>
      </c>
      <c r="AY715" s="104">
        <v>0</v>
      </c>
    </row>
    <row r="716" spans="1:51">
      <c r="A716" s="95">
        <v>1441</v>
      </c>
      <c r="B716" s="109" t="s">
        <v>679</v>
      </c>
      <c r="C716" s="74" t="s">
        <v>679</v>
      </c>
      <c r="D716" s="74">
        <v>7.7</v>
      </c>
      <c r="E716" s="74">
        <v>-1</v>
      </c>
      <c r="F716" s="74" t="s">
        <v>40</v>
      </c>
      <c r="G716" s="74">
        <v>-1</v>
      </c>
      <c r="H716" s="74">
        <v>-1</v>
      </c>
      <c r="I716" s="74" t="str">
        <f>HYPERLINK("[映雪.xlsx]类型!B6",'类型（5）'!$C$6)</f>
        <v>统御全能</v>
      </c>
      <c r="J716" s="74">
        <v>-1</v>
      </c>
      <c r="K716" s="74">
        <v>-1</v>
      </c>
      <c r="L716" s="74" t="s">
        <v>1001</v>
      </c>
      <c r="M716" s="74" t="s">
        <v>1002</v>
      </c>
      <c r="N716" s="74">
        <v>1513</v>
      </c>
      <c r="O716" s="74">
        <v>1513</v>
      </c>
      <c r="P716" s="118">
        <v>503</v>
      </c>
      <c r="Q716" s="74" t="s">
        <v>1029</v>
      </c>
      <c r="R716" s="74">
        <v>-1</v>
      </c>
      <c r="S716" s="119">
        <v>80</v>
      </c>
      <c r="T716" s="74">
        <v>-1</v>
      </c>
      <c r="U716" s="74">
        <v>-1</v>
      </c>
      <c r="V716" s="74">
        <v>46</v>
      </c>
      <c r="W716" s="74">
        <v>-1</v>
      </c>
      <c r="X716" s="74">
        <v>-1</v>
      </c>
      <c r="Y716" s="132">
        <v>78</v>
      </c>
      <c r="Z716" s="74">
        <v>-1</v>
      </c>
      <c r="AA716" s="74">
        <v>-1</v>
      </c>
      <c r="AB716" s="133">
        <v>70</v>
      </c>
      <c r="AC716" s="74">
        <v>-1</v>
      </c>
      <c r="AD716" s="74">
        <v>-1</v>
      </c>
      <c r="AE716" s="136">
        <f t="shared" si="22"/>
        <v>126</v>
      </c>
      <c r="AF716" s="130">
        <f t="shared" si="23"/>
        <v>204</v>
      </c>
      <c r="AG716" s="74">
        <v>100</v>
      </c>
      <c r="AH716" s="74">
        <v>1</v>
      </c>
      <c r="AI716" s="74" t="s">
        <v>1012</v>
      </c>
      <c r="AJ716" s="74">
        <v>1565</v>
      </c>
      <c r="AK716" s="74">
        <v>1580</v>
      </c>
      <c r="AL716" s="74">
        <v>1615</v>
      </c>
      <c r="AM716" s="74">
        <v>1615</v>
      </c>
      <c r="AN716" s="74">
        <v>0</v>
      </c>
      <c r="AO716" s="74" t="s">
        <v>1004</v>
      </c>
      <c r="AP716" s="74" t="s">
        <v>1004</v>
      </c>
      <c r="AQ716" s="74">
        <v>79</v>
      </c>
      <c r="AR716" s="74" t="s">
        <v>1006</v>
      </c>
      <c r="AS716" s="74" t="s">
        <v>1062</v>
      </c>
      <c r="AT716" s="74" t="s">
        <v>1008</v>
      </c>
      <c r="AU716" s="74" t="s">
        <v>1013</v>
      </c>
      <c r="AV716" s="74">
        <v>11</v>
      </c>
      <c r="AW716" s="74" t="s">
        <v>1004</v>
      </c>
      <c r="AX716" s="74">
        <v>0</v>
      </c>
      <c r="AY716" s="104">
        <v>0</v>
      </c>
    </row>
    <row r="717" spans="1:51">
      <c r="A717" s="95">
        <v>1592</v>
      </c>
      <c r="B717" s="109" t="s">
        <v>2484</v>
      </c>
      <c r="C717" s="74" t="s">
        <v>2484</v>
      </c>
      <c r="D717" s="74">
        <v>4.7</v>
      </c>
      <c r="E717" s="74">
        <v>-1</v>
      </c>
      <c r="F717" s="74" t="s">
        <v>100</v>
      </c>
      <c r="G717" s="74">
        <v>-1</v>
      </c>
      <c r="H717" s="74">
        <v>-1</v>
      </c>
      <c r="I717" s="74" t="str">
        <f>HYPERLINK("[映雪.xlsx]类型!B22",'类型（5）'!$C$22)</f>
        <v>傲娇</v>
      </c>
      <c r="J717" s="74">
        <v>-1</v>
      </c>
      <c r="K717" s="74">
        <v>-1</v>
      </c>
      <c r="L717" s="74" t="s">
        <v>1001</v>
      </c>
      <c r="M717" s="74" t="s">
        <v>1002</v>
      </c>
      <c r="N717" s="74">
        <v>1647</v>
      </c>
      <c r="O717" s="74">
        <v>1647</v>
      </c>
      <c r="P717" s="118">
        <v>580</v>
      </c>
      <c r="Q717" s="74" t="s">
        <v>1051</v>
      </c>
      <c r="R717" s="74">
        <v>-1</v>
      </c>
      <c r="S717" s="120">
        <v>72</v>
      </c>
      <c r="T717" s="74">
        <v>-1</v>
      </c>
      <c r="U717" s="74">
        <v>-1</v>
      </c>
      <c r="V717" s="74">
        <v>54</v>
      </c>
      <c r="W717" s="74">
        <v>-1</v>
      </c>
      <c r="X717" s="74">
        <v>-1</v>
      </c>
      <c r="Y717" s="132">
        <v>71</v>
      </c>
      <c r="Z717" s="74">
        <v>-1</v>
      </c>
      <c r="AA717" s="74">
        <v>-1</v>
      </c>
      <c r="AB717" s="129">
        <v>61</v>
      </c>
      <c r="AC717" s="74">
        <v>-1</v>
      </c>
      <c r="AD717" s="74">
        <v>-1</v>
      </c>
      <c r="AE717" s="136">
        <f t="shared" si="22"/>
        <v>126</v>
      </c>
      <c r="AF717" s="130">
        <f t="shared" si="23"/>
        <v>197</v>
      </c>
      <c r="AG717" s="74">
        <v>100</v>
      </c>
      <c r="AH717" s="74">
        <v>1</v>
      </c>
      <c r="AI717" s="74" t="s">
        <v>1012</v>
      </c>
      <c r="AJ717" s="74">
        <v>1532</v>
      </c>
      <c r="AK717" s="74">
        <v>1547</v>
      </c>
      <c r="AL717" s="74">
        <v>1581</v>
      </c>
      <c r="AM717" s="74">
        <v>1615</v>
      </c>
      <c r="AN717" s="74">
        <v>0</v>
      </c>
      <c r="AO717" s="74" t="s">
        <v>1004</v>
      </c>
      <c r="AP717" s="74" t="s">
        <v>1005</v>
      </c>
      <c r="AQ717" s="74">
        <v>10</v>
      </c>
      <c r="AR717" s="74" t="s">
        <v>1006</v>
      </c>
      <c r="AS717" s="74" t="s">
        <v>1007</v>
      </c>
      <c r="AT717" s="74" t="s">
        <v>1008</v>
      </c>
      <c r="AU717" s="74" t="s">
        <v>1017</v>
      </c>
      <c r="AV717" s="74">
        <v>3</v>
      </c>
      <c r="AW717" s="74" t="s">
        <v>1005</v>
      </c>
      <c r="AX717" s="74">
        <v>0</v>
      </c>
      <c r="AY717" s="104">
        <v>0</v>
      </c>
    </row>
    <row r="718" spans="1:51">
      <c r="A718" s="95">
        <v>1619</v>
      </c>
      <c r="B718" s="109" t="s">
        <v>2507</v>
      </c>
      <c r="C718" s="74" t="s">
        <v>2507</v>
      </c>
      <c r="D718" s="74">
        <v>6</v>
      </c>
      <c r="E718" s="74">
        <v>-1</v>
      </c>
      <c r="F718" s="74" t="s">
        <v>34</v>
      </c>
      <c r="G718" s="74">
        <v>-1</v>
      </c>
      <c r="H718" s="74">
        <v>-1</v>
      </c>
      <c r="I718" s="74" t="str">
        <f>HYPERLINK("[映雪.xlsx]类型!B22",'类型（5）'!$C$22)</f>
        <v>傲娇</v>
      </c>
      <c r="J718" s="74">
        <v>-1</v>
      </c>
      <c r="K718" s="74">
        <v>-1</v>
      </c>
      <c r="L718" s="74" t="s">
        <v>1001</v>
      </c>
      <c r="M718" s="74" t="s">
        <v>1002</v>
      </c>
      <c r="N718" s="74">
        <v>1150</v>
      </c>
      <c r="O718" s="74">
        <v>1150</v>
      </c>
      <c r="P718" s="118">
        <v>46</v>
      </c>
      <c r="Q718" s="74" t="s">
        <v>1022</v>
      </c>
      <c r="R718" s="74">
        <v>-1</v>
      </c>
      <c r="S718" s="95">
        <v>45</v>
      </c>
      <c r="T718" s="74">
        <v>-1</v>
      </c>
      <c r="U718" s="74">
        <v>-1</v>
      </c>
      <c r="V718" s="74">
        <v>42</v>
      </c>
      <c r="W718" s="74">
        <v>-1</v>
      </c>
      <c r="X718" s="74">
        <v>-1</v>
      </c>
      <c r="Y718" s="131">
        <v>81</v>
      </c>
      <c r="Z718" s="74">
        <v>-1</v>
      </c>
      <c r="AA718" s="74">
        <v>-1</v>
      </c>
      <c r="AB718" s="129">
        <v>43</v>
      </c>
      <c r="AC718" s="74">
        <v>-1</v>
      </c>
      <c r="AD718" s="74">
        <v>-1</v>
      </c>
      <c r="AE718" s="136">
        <f t="shared" si="22"/>
        <v>126</v>
      </c>
      <c r="AF718" s="130">
        <f t="shared" si="23"/>
        <v>168</v>
      </c>
      <c r="AG718" s="74">
        <v>100</v>
      </c>
      <c r="AH718" s="74">
        <v>1</v>
      </c>
      <c r="AI718" s="74" t="s">
        <v>1012</v>
      </c>
      <c r="AJ718" s="74">
        <v>1464</v>
      </c>
      <c r="AK718" s="74">
        <v>1479</v>
      </c>
      <c r="AL718" s="74">
        <v>1550</v>
      </c>
      <c r="AM718" s="74">
        <v>1615</v>
      </c>
      <c r="AN718" s="74">
        <v>0</v>
      </c>
      <c r="AO718" s="74" t="s">
        <v>1004</v>
      </c>
      <c r="AP718" s="74" t="s">
        <v>1005</v>
      </c>
      <c r="AQ718" s="74">
        <v>10</v>
      </c>
      <c r="AR718" s="74" t="s">
        <v>1345</v>
      </c>
      <c r="AS718" s="74" t="s">
        <v>1148</v>
      </c>
      <c r="AT718" s="74" t="s">
        <v>1008</v>
      </c>
      <c r="AU718" s="74" t="s">
        <v>1013</v>
      </c>
      <c r="AV718" s="74">
        <v>12</v>
      </c>
      <c r="AW718" s="74" t="s">
        <v>1004</v>
      </c>
      <c r="AX718" s="74">
        <v>0</v>
      </c>
      <c r="AY718" s="104">
        <v>0</v>
      </c>
    </row>
    <row r="719" spans="1:51">
      <c r="A719" s="95">
        <v>237</v>
      </c>
      <c r="B719" s="109" t="s">
        <v>1273</v>
      </c>
      <c r="C719" s="74" t="s">
        <v>1273</v>
      </c>
      <c r="D719" s="74">
        <v>5.6</v>
      </c>
      <c r="E719" s="74">
        <v>-1</v>
      </c>
      <c r="F719" s="74" t="s">
        <v>52</v>
      </c>
      <c r="G719" s="74">
        <v>-1</v>
      </c>
      <c r="H719" s="74">
        <v>-1</v>
      </c>
      <c r="I719" s="74" t="str">
        <f>HYPERLINK("[映雪.xlsx]类型!B6",'类型（5）'!$C$6)</f>
        <v>统御全能</v>
      </c>
      <c r="J719" s="74">
        <v>-1</v>
      </c>
      <c r="K719" s="74">
        <v>-1</v>
      </c>
      <c r="L719" s="74" t="s">
        <v>1001</v>
      </c>
      <c r="M719" s="74" t="s">
        <v>1002</v>
      </c>
      <c r="N719" s="74">
        <v>426</v>
      </c>
      <c r="O719" s="74">
        <v>426</v>
      </c>
      <c r="P719" s="118">
        <v>132</v>
      </c>
      <c r="Q719" s="74" t="s">
        <v>1036</v>
      </c>
      <c r="R719" s="74">
        <v>-1</v>
      </c>
      <c r="S719" s="95">
        <v>60</v>
      </c>
      <c r="T719" s="74">
        <v>-1</v>
      </c>
      <c r="U719" s="74">
        <v>-1</v>
      </c>
      <c r="V719" s="74">
        <v>65</v>
      </c>
      <c r="W719" s="74">
        <v>-1</v>
      </c>
      <c r="X719" s="74">
        <v>-1</v>
      </c>
      <c r="Y719" s="104">
        <v>53</v>
      </c>
      <c r="Z719" s="74">
        <v>-1</v>
      </c>
      <c r="AA719" s="74">
        <v>-1</v>
      </c>
      <c r="AB719" s="126">
        <v>84</v>
      </c>
      <c r="AC719" s="74">
        <v>-1</v>
      </c>
      <c r="AD719" s="74">
        <v>-1</v>
      </c>
      <c r="AE719" s="136">
        <f t="shared" si="22"/>
        <v>125</v>
      </c>
      <c r="AF719" s="130">
        <f t="shared" si="23"/>
        <v>178</v>
      </c>
      <c r="AG719" s="74">
        <v>100</v>
      </c>
      <c r="AH719" s="74">
        <v>1</v>
      </c>
      <c r="AI719" s="74" t="s">
        <v>1012</v>
      </c>
      <c r="AJ719" s="74">
        <v>1506</v>
      </c>
      <c r="AK719" s="74">
        <v>1521</v>
      </c>
      <c r="AL719" s="74">
        <v>1578</v>
      </c>
      <c r="AM719" s="74">
        <v>1615</v>
      </c>
      <c r="AN719" s="74">
        <v>8</v>
      </c>
      <c r="AO719" s="74" t="s">
        <v>1004</v>
      </c>
      <c r="AP719" s="74" t="s">
        <v>1005</v>
      </c>
      <c r="AQ719" s="74">
        <v>28</v>
      </c>
      <c r="AR719" s="74" t="s">
        <v>1006</v>
      </c>
      <c r="AS719" s="74" t="s">
        <v>1007</v>
      </c>
      <c r="AT719" s="74" t="s">
        <v>1016</v>
      </c>
      <c r="AU719" s="74" t="s">
        <v>1013</v>
      </c>
      <c r="AV719" s="74">
        <v>5</v>
      </c>
      <c r="AW719" s="74" t="s">
        <v>1005</v>
      </c>
      <c r="AX719" s="74">
        <v>0</v>
      </c>
      <c r="AY719" s="104">
        <v>50</v>
      </c>
    </row>
    <row r="720" spans="1:51">
      <c r="A720" s="95">
        <v>279</v>
      </c>
      <c r="B720" s="109" t="s">
        <v>1317</v>
      </c>
      <c r="C720" s="74" t="s">
        <v>1317</v>
      </c>
      <c r="D720" s="74">
        <v>5.3</v>
      </c>
      <c r="E720" s="74">
        <v>-1</v>
      </c>
      <c r="F720" s="74" t="s">
        <v>148</v>
      </c>
      <c r="G720" s="74">
        <v>-1</v>
      </c>
      <c r="H720" s="74">
        <v>-1</v>
      </c>
      <c r="I720" s="74" t="str">
        <f>HYPERLINK("[映雪.xlsx]类型!B6",'类型（5）'!$C$6)</f>
        <v>统御全能</v>
      </c>
      <c r="J720" s="74">
        <v>-1</v>
      </c>
      <c r="K720" s="74">
        <v>-1</v>
      </c>
      <c r="L720" s="74" t="s">
        <v>1001</v>
      </c>
      <c r="M720" s="74" t="s">
        <v>1002</v>
      </c>
      <c r="N720" s="74">
        <v>403</v>
      </c>
      <c r="O720" s="74">
        <v>403</v>
      </c>
      <c r="P720" s="118">
        <v>45</v>
      </c>
      <c r="Q720" s="74" t="s">
        <v>1083</v>
      </c>
      <c r="R720" s="74">
        <v>-1</v>
      </c>
      <c r="S720" s="95">
        <v>61</v>
      </c>
      <c r="T720" s="74">
        <v>-1</v>
      </c>
      <c r="U720" s="74">
        <v>-1</v>
      </c>
      <c r="V720" s="74">
        <v>64</v>
      </c>
      <c r="W720" s="74">
        <v>-1</v>
      </c>
      <c r="X720" s="74">
        <v>-1</v>
      </c>
      <c r="Y720" s="104">
        <v>46</v>
      </c>
      <c r="Z720" s="74">
        <v>-1</v>
      </c>
      <c r="AA720" s="74">
        <v>-1</v>
      </c>
      <c r="AB720" s="129">
        <v>53</v>
      </c>
      <c r="AC720" s="74">
        <v>-1</v>
      </c>
      <c r="AD720" s="74">
        <v>-1</v>
      </c>
      <c r="AE720" s="136">
        <f t="shared" si="22"/>
        <v>125</v>
      </c>
      <c r="AF720" s="130">
        <f t="shared" si="23"/>
        <v>171</v>
      </c>
      <c r="AG720" s="74">
        <v>100</v>
      </c>
      <c r="AH720" s="74">
        <v>1</v>
      </c>
      <c r="AI720" s="74" t="s">
        <v>1012</v>
      </c>
      <c r="AJ720" s="74">
        <v>1507</v>
      </c>
      <c r="AK720" s="74">
        <v>1522</v>
      </c>
      <c r="AL720" s="74">
        <v>1557</v>
      </c>
      <c r="AM720" s="74">
        <v>1615</v>
      </c>
      <c r="AN720" s="74">
        <v>41</v>
      </c>
      <c r="AO720" s="74" t="s">
        <v>1004</v>
      </c>
      <c r="AP720" s="74" t="s">
        <v>1005</v>
      </c>
      <c r="AQ720" s="74">
        <v>34</v>
      </c>
      <c r="AR720" s="74" t="s">
        <v>1006</v>
      </c>
      <c r="AS720" s="74" t="s">
        <v>1007</v>
      </c>
      <c r="AT720" s="74" t="s">
        <v>1023</v>
      </c>
      <c r="AU720" s="74" t="s">
        <v>1027</v>
      </c>
      <c r="AV720" s="74">
        <v>5</v>
      </c>
      <c r="AW720" s="74" t="s">
        <v>1004</v>
      </c>
      <c r="AX720" s="74">
        <v>0</v>
      </c>
      <c r="AY720" s="104">
        <v>0</v>
      </c>
    </row>
    <row r="721" spans="1:51">
      <c r="A721" s="95">
        <v>421</v>
      </c>
      <c r="B721" s="109" t="s">
        <v>604</v>
      </c>
      <c r="C721" s="74" t="s">
        <v>604</v>
      </c>
      <c r="D721" s="74">
        <v>3.7</v>
      </c>
      <c r="E721" s="74">
        <v>-1</v>
      </c>
      <c r="F721" s="74" t="s">
        <v>56</v>
      </c>
      <c r="G721" s="74">
        <v>-1</v>
      </c>
      <c r="H721" s="74">
        <v>-1</v>
      </c>
      <c r="I721" s="96" t="str">
        <f>HYPERLINK("[映雪.xlsx]类型!B5",'类型（5）'!$C$5)</f>
        <v>家政强化</v>
      </c>
      <c r="J721" s="74">
        <v>-1</v>
      </c>
      <c r="K721" s="74">
        <v>-1</v>
      </c>
      <c r="L721" s="74" t="s">
        <v>1001</v>
      </c>
      <c r="M721" s="74" t="s">
        <v>1002</v>
      </c>
      <c r="N721" s="74">
        <v>235</v>
      </c>
      <c r="O721" s="74">
        <v>235</v>
      </c>
      <c r="P721" s="118">
        <v>399</v>
      </c>
      <c r="Q721" s="74" t="s">
        <v>1031</v>
      </c>
      <c r="R721" s="74">
        <v>-1</v>
      </c>
      <c r="S721" s="120">
        <v>65</v>
      </c>
      <c r="T721" s="74">
        <v>-1</v>
      </c>
      <c r="U721" s="74">
        <v>-1</v>
      </c>
      <c r="V721" s="74">
        <v>60</v>
      </c>
      <c r="W721" s="74">
        <v>-1</v>
      </c>
      <c r="X721" s="74">
        <v>-1</v>
      </c>
      <c r="Y721" s="104">
        <v>62</v>
      </c>
      <c r="Z721" s="74">
        <v>-1</v>
      </c>
      <c r="AA721" s="74">
        <v>-1</v>
      </c>
      <c r="AB721" s="126">
        <v>84</v>
      </c>
      <c r="AC721" s="74">
        <v>-1</v>
      </c>
      <c r="AD721" s="74">
        <v>-1</v>
      </c>
      <c r="AE721" s="136">
        <f t="shared" si="22"/>
        <v>125</v>
      </c>
      <c r="AF721" s="130">
        <f t="shared" si="23"/>
        <v>187</v>
      </c>
      <c r="AG721" s="74">
        <v>100</v>
      </c>
      <c r="AH721" s="74">
        <v>1</v>
      </c>
      <c r="AI721" s="74" t="s">
        <v>1012</v>
      </c>
      <c r="AJ721" s="74">
        <v>1513</v>
      </c>
      <c r="AK721" s="74">
        <v>1528</v>
      </c>
      <c r="AL721" s="74">
        <v>1571</v>
      </c>
      <c r="AM721" s="74">
        <v>1615</v>
      </c>
      <c r="AN721" s="74">
        <v>3</v>
      </c>
      <c r="AO721" s="74" t="s">
        <v>1004</v>
      </c>
      <c r="AP721" s="74" t="s">
        <v>1004</v>
      </c>
      <c r="AQ721" s="74">
        <v>50</v>
      </c>
      <c r="AR721" s="74" t="s">
        <v>1006</v>
      </c>
      <c r="AS721" s="74" t="s">
        <v>1007</v>
      </c>
      <c r="AT721" s="74" t="s">
        <v>1016</v>
      </c>
      <c r="AU721" s="74" t="s">
        <v>1027</v>
      </c>
      <c r="AV721" s="74">
        <v>8</v>
      </c>
      <c r="AW721" s="74" t="s">
        <v>1004</v>
      </c>
      <c r="AX721" s="74">
        <v>0</v>
      </c>
      <c r="AY721" s="104">
        <v>0</v>
      </c>
    </row>
    <row r="722" spans="1:51">
      <c r="A722" s="95">
        <v>607</v>
      </c>
      <c r="B722" s="109" t="s">
        <v>1618</v>
      </c>
      <c r="C722" s="74" t="s">
        <v>1618</v>
      </c>
      <c r="D722" s="74">
        <v>6</v>
      </c>
      <c r="E722" s="74">
        <v>-1</v>
      </c>
      <c r="F722" s="74" t="s">
        <v>70</v>
      </c>
      <c r="G722" s="74">
        <v>-1</v>
      </c>
      <c r="H722" s="74">
        <v>-1</v>
      </c>
      <c r="I722" s="74" t="str">
        <f>HYPERLINK("[映雪.xlsx]类型!B6",'类型（5）'!$C$6)</f>
        <v>统御全能</v>
      </c>
      <c r="J722" s="74">
        <v>-1</v>
      </c>
      <c r="K722" s="74">
        <v>-1</v>
      </c>
      <c r="L722" s="74" t="s">
        <v>1001</v>
      </c>
      <c r="M722" s="74" t="s">
        <v>1002</v>
      </c>
      <c r="N722" s="74">
        <v>910</v>
      </c>
      <c r="O722" s="74">
        <v>910</v>
      </c>
      <c r="P722" s="118">
        <v>151</v>
      </c>
      <c r="Q722" s="74" t="s">
        <v>1046</v>
      </c>
      <c r="R722" s="74">
        <v>-1</v>
      </c>
      <c r="S722" s="120">
        <v>72</v>
      </c>
      <c r="T722" s="74">
        <v>-1</v>
      </c>
      <c r="U722" s="74">
        <v>-1</v>
      </c>
      <c r="V722" s="74">
        <v>53</v>
      </c>
      <c r="W722" s="74">
        <v>-1</v>
      </c>
      <c r="X722" s="74">
        <v>-1</v>
      </c>
      <c r="Y722" s="132">
        <v>69</v>
      </c>
      <c r="Z722" s="74">
        <v>-1</v>
      </c>
      <c r="AA722" s="74">
        <v>-1</v>
      </c>
      <c r="AB722" s="129">
        <v>61</v>
      </c>
      <c r="AC722" s="74">
        <v>-1</v>
      </c>
      <c r="AD722" s="74">
        <v>-1</v>
      </c>
      <c r="AE722" s="136">
        <f t="shared" si="22"/>
        <v>125</v>
      </c>
      <c r="AF722" s="130">
        <f t="shared" si="23"/>
        <v>194</v>
      </c>
      <c r="AG722" s="74">
        <v>100</v>
      </c>
      <c r="AH722" s="74">
        <v>1</v>
      </c>
      <c r="AI722" s="74" t="s">
        <v>1012</v>
      </c>
      <c r="AJ722" s="74">
        <v>1554</v>
      </c>
      <c r="AK722" s="74">
        <v>1569</v>
      </c>
      <c r="AL722" s="74">
        <v>1628</v>
      </c>
      <c r="AM722" s="74">
        <v>1615</v>
      </c>
      <c r="AN722" s="74">
        <v>9</v>
      </c>
      <c r="AO722" s="74" t="s">
        <v>1004</v>
      </c>
      <c r="AP722" s="74" t="s">
        <v>1005</v>
      </c>
      <c r="AQ722" s="74">
        <v>59</v>
      </c>
      <c r="AR722" s="74" t="s">
        <v>1006</v>
      </c>
      <c r="AS722" s="74" t="s">
        <v>1007</v>
      </c>
      <c r="AT722" s="74" t="s">
        <v>1008</v>
      </c>
      <c r="AU722" s="74" t="s">
        <v>1027</v>
      </c>
      <c r="AV722" s="74">
        <v>4</v>
      </c>
      <c r="AW722" s="74" t="s">
        <v>1004</v>
      </c>
      <c r="AX722" s="74">
        <v>0</v>
      </c>
      <c r="AY722" s="104">
        <v>0</v>
      </c>
    </row>
    <row r="723" spans="1:51">
      <c r="A723" s="95">
        <v>828</v>
      </c>
      <c r="B723" s="109" t="s">
        <v>1813</v>
      </c>
      <c r="C723" s="74" t="s">
        <v>1813</v>
      </c>
      <c r="D723" s="74">
        <v>10.1</v>
      </c>
      <c r="E723" s="74">
        <v>-1</v>
      </c>
      <c r="F723" s="74" t="s">
        <v>46</v>
      </c>
      <c r="G723" s="74">
        <v>-1</v>
      </c>
      <c r="H723" s="74">
        <v>-1</v>
      </c>
      <c r="I723" s="96" t="str">
        <f>HYPERLINK("[映雪.xlsx]类型!B10",'类型（5）'!$C$10)</f>
        <v>学者</v>
      </c>
      <c r="J723" s="74">
        <v>-1</v>
      </c>
      <c r="K723" s="74">
        <v>-1</v>
      </c>
      <c r="L723" s="74" t="s">
        <v>1001</v>
      </c>
      <c r="M723" s="74" t="s">
        <v>1002</v>
      </c>
      <c r="N723" s="74">
        <v>768</v>
      </c>
      <c r="O723" s="74">
        <v>768</v>
      </c>
      <c r="P723" s="118">
        <v>110</v>
      </c>
      <c r="Q723" s="74" t="s">
        <v>1079</v>
      </c>
      <c r="R723" s="74">
        <v>-1</v>
      </c>
      <c r="S723" s="95">
        <v>45</v>
      </c>
      <c r="T723" s="74">
        <v>-1</v>
      </c>
      <c r="U723" s="74">
        <v>-1</v>
      </c>
      <c r="V723" s="74">
        <v>17</v>
      </c>
      <c r="W723" s="74">
        <v>-1</v>
      </c>
      <c r="X723" s="74">
        <v>-1</v>
      </c>
      <c r="Y723" s="131">
        <v>80</v>
      </c>
      <c r="Z723" s="74">
        <v>-1</v>
      </c>
      <c r="AA723" s="74">
        <v>-1</v>
      </c>
      <c r="AB723" s="133">
        <v>66</v>
      </c>
      <c r="AC723" s="74">
        <v>-1</v>
      </c>
      <c r="AD723" s="74">
        <v>-1</v>
      </c>
      <c r="AE723" s="136">
        <f t="shared" si="22"/>
        <v>125</v>
      </c>
      <c r="AF723" s="130">
        <f t="shared" si="23"/>
        <v>142</v>
      </c>
      <c r="AG723" s="74">
        <v>100</v>
      </c>
      <c r="AH723" s="74">
        <v>1</v>
      </c>
      <c r="AI723" s="74" t="s">
        <v>1012</v>
      </c>
      <c r="AJ723" s="74">
        <v>1538</v>
      </c>
      <c r="AK723" s="74">
        <v>1553</v>
      </c>
      <c r="AL723" s="74">
        <v>1587</v>
      </c>
      <c r="AM723" s="74">
        <v>1615</v>
      </c>
      <c r="AN723" s="74">
        <v>54</v>
      </c>
      <c r="AO723" s="74" t="s">
        <v>1004</v>
      </c>
      <c r="AP723" s="74" t="s">
        <v>1004</v>
      </c>
      <c r="AQ723" s="74">
        <v>36</v>
      </c>
      <c r="AR723" s="74" t="s">
        <v>1006</v>
      </c>
      <c r="AS723" s="74" t="s">
        <v>1062</v>
      </c>
      <c r="AT723" s="74" t="s">
        <v>1008</v>
      </c>
      <c r="AU723" s="74" t="s">
        <v>1009</v>
      </c>
      <c r="AV723" s="74">
        <v>7</v>
      </c>
      <c r="AW723" s="74" t="s">
        <v>1005</v>
      </c>
      <c r="AX723" s="74">
        <v>0</v>
      </c>
      <c r="AY723" s="104">
        <v>0</v>
      </c>
    </row>
    <row r="724" spans="1:51">
      <c r="A724" s="95">
        <v>984</v>
      </c>
      <c r="B724" s="109" t="s">
        <v>1951</v>
      </c>
      <c r="C724" s="74" t="s">
        <v>1951</v>
      </c>
      <c r="D724" s="74">
        <v>4.3</v>
      </c>
      <c r="E724" s="74">
        <v>-1</v>
      </c>
      <c r="F724" s="74" t="s">
        <v>48</v>
      </c>
      <c r="G724" s="74">
        <v>-1</v>
      </c>
      <c r="H724" s="74">
        <v>-1</v>
      </c>
      <c r="I724" s="99" t="str">
        <f>HYPERLINK("[映雪.xlsx]类型!B26",'类型（5）'!$C$26)</f>
        <v>剑豪</v>
      </c>
      <c r="J724" s="74">
        <v>-1</v>
      </c>
      <c r="K724" s="74">
        <v>-1</v>
      </c>
      <c r="L724" s="74" t="s">
        <v>1001</v>
      </c>
      <c r="M724" s="74" t="s">
        <v>1002</v>
      </c>
      <c r="N724" s="74">
        <v>672</v>
      </c>
      <c r="O724" s="74">
        <v>672</v>
      </c>
      <c r="P724" s="118">
        <v>591</v>
      </c>
      <c r="Q724" s="74" t="s">
        <v>1046</v>
      </c>
      <c r="R724" s="74">
        <v>-1</v>
      </c>
      <c r="S724" s="120">
        <v>73</v>
      </c>
      <c r="T724" s="74">
        <v>-1</v>
      </c>
      <c r="U724" s="74">
        <v>-1</v>
      </c>
      <c r="V724" s="74">
        <v>52</v>
      </c>
      <c r="W724" s="74">
        <v>-1</v>
      </c>
      <c r="X724" s="74">
        <v>-1</v>
      </c>
      <c r="Y724" s="104">
        <v>64</v>
      </c>
      <c r="Z724" s="74">
        <v>-1</v>
      </c>
      <c r="AA724" s="74">
        <v>-1</v>
      </c>
      <c r="AB724" s="129">
        <v>59</v>
      </c>
      <c r="AC724" s="74">
        <v>-1</v>
      </c>
      <c r="AD724" s="74">
        <v>-1</v>
      </c>
      <c r="AE724" s="136">
        <f t="shared" si="22"/>
        <v>125</v>
      </c>
      <c r="AF724" s="130">
        <f t="shared" si="23"/>
        <v>189</v>
      </c>
      <c r="AG724" s="74">
        <v>100</v>
      </c>
      <c r="AH724" s="74">
        <v>1</v>
      </c>
      <c r="AI724" s="74" t="s">
        <v>1012</v>
      </c>
      <c r="AJ724" s="74">
        <v>1544</v>
      </c>
      <c r="AK724" s="74">
        <v>1559</v>
      </c>
      <c r="AL724" s="74">
        <v>1609</v>
      </c>
      <c r="AM724" s="74">
        <v>1615</v>
      </c>
      <c r="AN724" s="74">
        <v>28</v>
      </c>
      <c r="AO724" s="74" t="s">
        <v>1004</v>
      </c>
      <c r="AP724" s="74" t="s">
        <v>1005</v>
      </c>
      <c r="AQ724" s="74">
        <v>45</v>
      </c>
      <c r="AR724" s="74" t="s">
        <v>1006</v>
      </c>
      <c r="AS724" s="74" t="s">
        <v>1007</v>
      </c>
      <c r="AT724" s="74" t="s">
        <v>1008</v>
      </c>
      <c r="AU724" s="74" t="s">
        <v>1017</v>
      </c>
      <c r="AV724" s="74">
        <v>7</v>
      </c>
      <c r="AW724" s="74" t="s">
        <v>1004</v>
      </c>
      <c r="AX724" s="74">
        <v>0</v>
      </c>
      <c r="AY724" s="104">
        <v>0</v>
      </c>
    </row>
    <row r="725" spans="1:51">
      <c r="A725" s="95">
        <v>1113</v>
      </c>
      <c r="B725" s="109" t="s">
        <v>2070</v>
      </c>
      <c r="C725" s="74" t="s">
        <v>2070</v>
      </c>
      <c r="D725" s="74">
        <v>6.5</v>
      </c>
      <c r="E725" s="74">
        <v>-1</v>
      </c>
      <c r="F725" s="74" t="s">
        <v>102</v>
      </c>
      <c r="G725" s="74">
        <v>-1</v>
      </c>
      <c r="H725" s="74">
        <v>-1</v>
      </c>
      <c r="I725" s="99" t="str">
        <f>HYPERLINK("[映雪.xlsx]类型!B37",'类型（5）'!$C$37)</f>
        <v>歌姬</v>
      </c>
      <c r="J725" s="74">
        <v>-1</v>
      </c>
      <c r="K725" s="74">
        <v>-1</v>
      </c>
      <c r="L725" s="74" t="s">
        <v>1001</v>
      </c>
      <c r="M725" s="74" t="s">
        <v>1002</v>
      </c>
      <c r="N725" s="74">
        <v>1105</v>
      </c>
      <c r="O725" s="74">
        <v>1105</v>
      </c>
      <c r="P725" s="118">
        <v>166</v>
      </c>
      <c r="Q725" s="74" t="s">
        <v>1060</v>
      </c>
      <c r="R725" s="74">
        <v>-1</v>
      </c>
      <c r="S725" s="120">
        <v>66</v>
      </c>
      <c r="T725" s="74">
        <v>-1</v>
      </c>
      <c r="U725" s="74">
        <v>-1</v>
      </c>
      <c r="V725" s="74">
        <v>59</v>
      </c>
      <c r="W725" s="74">
        <v>-1</v>
      </c>
      <c r="X725" s="74">
        <v>-1</v>
      </c>
      <c r="Y725" s="104">
        <v>60</v>
      </c>
      <c r="Z725" s="74">
        <v>-1</v>
      </c>
      <c r="AA725" s="74">
        <v>-1</v>
      </c>
      <c r="AB725" s="129">
        <v>46</v>
      </c>
      <c r="AC725" s="74">
        <v>-1</v>
      </c>
      <c r="AD725" s="74">
        <v>-1</v>
      </c>
      <c r="AE725" s="136">
        <f t="shared" si="22"/>
        <v>125</v>
      </c>
      <c r="AF725" s="130">
        <f t="shared" si="23"/>
        <v>185</v>
      </c>
      <c r="AG725" s="74">
        <v>100</v>
      </c>
      <c r="AH725" s="74">
        <v>1</v>
      </c>
      <c r="AI725" s="74" t="s">
        <v>1012</v>
      </c>
      <c r="AJ725" s="74">
        <v>1490</v>
      </c>
      <c r="AK725" s="74">
        <v>1505</v>
      </c>
      <c r="AL725" s="74">
        <v>1553</v>
      </c>
      <c r="AM725" s="74">
        <v>1615</v>
      </c>
      <c r="AN725" s="74">
        <v>45</v>
      </c>
      <c r="AO725" s="74" t="s">
        <v>1004</v>
      </c>
      <c r="AP725" s="74" t="s">
        <v>1005</v>
      </c>
      <c r="AQ725" s="74">
        <v>1</v>
      </c>
      <c r="AR725" s="74" t="s">
        <v>1006</v>
      </c>
      <c r="AS725" s="74" t="s">
        <v>1007</v>
      </c>
      <c r="AT725" s="74" t="s">
        <v>1023</v>
      </c>
      <c r="AU725" s="74" t="s">
        <v>1017</v>
      </c>
      <c r="AV725" s="74">
        <v>6</v>
      </c>
      <c r="AW725" s="74" t="s">
        <v>1005</v>
      </c>
      <c r="AX725" s="74">
        <v>0</v>
      </c>
      <c r="AY725" s="104">
        <v>68</v>
      </c>
    </row>
    <row r="726" spans="1:51">
      <c r="A726" s="95">
        <v>1183</v>
      </c>
      <c r="B726" s="109" t="s">
        <v>2133</v>
      </c>
      <c r="C726" s="74" t="s">
        <v>2133</v>
      </c>
      <c r="D726" s="74">
        <v>2.8</v>
      </c>
      <c r="E726" s="74">
        <v>-1</v>
      </c>
      <c r="F726" s="74" t="s">
        <v>154</v>
      </c>
      <c r="G726" s="74">
        <v>-1</v>
      </c>
      <c r="H726" s="74">
        <v>-1</v>
      </c>
      <c r="I726" s="74" t="str">
        <f>HYPERLINK("[映雪.xlsx]类型!B38",'类型（5）'!$C$38)</f>
        <v>战士</v>
      </c>
      <c r="J726" s="74">
        <v>-1</v>
      </c>
      <c r="K726" s="74">
        <v>-1</v>
      </c>
      <c r="L726" s="74" t="s">
        <v>1001</v>
      </c>
      <c r="M726" s="74" t="s">
        <v>1002</v>
      </c>
      <c r="N726" s="74">
        <v>1142</v>
      </c>
      <c r="O726" s="74">
        <v>1142</v>
      </c>
      <c r="P726" s="118">
        <v>108</v>
      </c>
      <c r="Q726" s="74" t="s">
        <v>1072</v>
      </c>
      <c r="R726" s="74">
        <v>-1</v>
      </c>
      <c r="S726" s="95">
        <v>55</v>
      </c>
      <c r="T726" s="74">
        <v>-1</v>
      </c>
      <c r="U726" s="74">
        <v>-1</v>
      </c>
      <c r="V726" s="122">
        <v>70</v>
      </c>
      <c r="W726" s="74">
        <v>-1</v>
      </c>
      <c r="X726" s="74">
        <v>-1</v>
      </c>
      <c r="Y726" s="104">
        <v>51</v>
      </c>
      <c r="Z726" s="74">
        <v>-1</v>
      </c>
      <c r="AA726" s="74">
        <v>-1</v>
      </c>
      <c r="AB726" s="129">
        <v>48</v>
      </c>
      <c r="AC726" s="74">
        <v>-1</v>
      </c>
      <c r="AD726" s="74">
        <v>-1</v>
      </c>
      <c r="AE726" s="136">
        <f t="shared" si="22"/>
        <v>125</v>
      </c>
      <c r="AF726" s="130">
        <f t="shared" si="23"/>
        <v>176</v>
      </c>
      <c r="AG726" s="74">
        <v>100</v>
      </c>
      <c r="AH726" s="74">
        <v>1</v>
      </c>
      <c r="AI726" s="74" t="s">
        <v>1012</v>
      </c>
      <c r="AJ726" s="74">
        <v>1527</v>
      </c>
      <c r="AK726" s="74">
        <v>1542</v>
      </c>
      <c r="AL726" s="74">
        <v>1576</v>
      </c>
      <c r="AM726" s="74">
        <v>1615</v>
      </c>
      <c r="AN726" s="74">
        <v>53</v>
      </c>
      <c r="AO726" s="74" t="s">
        <v>1004</v>
      </c>
      <c r="AP726" s="74" t="s">
        <v>1004</v>
      </c>
      <c r="AQ726" s="74">
        <v>47</v>
      </c>
      <c r="AR726" s="74" t="s">
        <v>1006</v>
      </c>
      <c r="AS726" s="74" t="s">
        <v>1007</v>
      </c>
      <c r="AT726" s="74" t="s">
        <v>1023</v>
      </c>
      <c r="AU726" s="74" t="s">
        <v>1013</v>
      </c>
      <c r="AV726" s="74">
        <v>12</v>
      </c>
      <c r="AW726" s="74" t="s">
        <v>1004</v>
      </c>
      <c r="AX726" s="74">
        <v>0</v>
      </c>
      <c r="AY726" s="104">
        <v>41</v>
      </c>
    </row>
    <row r="727" spans="1:51">
      <c r="A727" s="95">
        <v>1210</v>
      </c>
      <c r="B727" s="109" t="s">
        <v>2156</v>
      </c>
      <c r="C727" s="74" t="s">
        <v>2156</v>
      </c>
      <c r="D727" s="74">
        <v>6.1</v>
      </c>
      <c r="E727" s="74">
        <v>-1</v>
      </c>
      <c r="F727" s="74" t="s">
        <v>88</v>
      </c>
      <c r="G727" s="74">
        <v>-1</v>
      </c>
      <c r="H727" s="74">
        <v>-1</v>
      </c>
      <c r="I727" s="99" t="str">
        <f>HYPERLINK("[映雪.xlsx]类型!B39",'类型（5）'!$C$39)</f>
        <v>狙撃手</v>
      </c>
      <c r="J727" s="74">
        <v>-1</v>
      </c>
      <c r="K727" s="74">
        <v>-1</v>
      </c>
      <c r="L727" s="74" t="s">
        <v>1001</v>
      </c>
      <c r="M727" s="74" t="s">
        <v>1002</v>
      </c>
      <c r="N727" s="74">
        <v>1158</v>
      </c>
      <c r="O727" s="74">
        <v>1158</v>
      </c>
      <c r="P727" s="118">
        <v>484</v>
      </c>
      <c r="Q727" s="74" t="s">
        <v>1091</v>
      </c>
      <c r="R727" s="74">
        <v>-1</v>
      </c>
      <c r="S727" s="95">
        <v>50</v>
      </c>
      <c r="T727" s="74">
        <v>-1</v>
      </c>
      <c r="U727" s="74">
        <v>-1</v>
      </c>
      <c r="V727" s="122">
        <v>75</v>
      </c>
      <c r="W727" s="74">
        <v>-1</v>
      </c>
      <c r="X727" s="74">
        <v>-1</v>
      </c>
      <c r="Y727" s="104">
        <v>57</v>
      </c>
      <c r="Z727" s="74">
        <v>-1</v>
      </c>
      <c r="AA727" s="74">
        <v>-1</v>
      </c>
      <c r="AB727" s="129">
        <v>28</v>
      </c>
      <c r="AC727" s="74">
        <v>-1</v>
      </c>
      <c r="AD727" s="74">
        <v>-1</v>
      </c>
      <c r="AE727" s="136">
        <f t="shared" si="22"/>
        <v>125</v>
      </c>
      <c r="AF727" s="130">
        <f t="shared" si="23"/>
        <v>182</v>
      </c>
      <c r="AG727" s="74">
        <v>100</v>
      </c>
      <c r="AH727" s="74">
        <v>1</v>
      </c>
      <c r="AI727" s="74" t="s">
        <v>1012</v>
      </c>
      <c r="AJ727" s="74">
        <v>1508</v>
      </c>
      <c r="AK727" s="74">
        <v>1523</v>
      </c>
      <c r="AL727" s="74">
        <v>1549</v>
      </c>
      <c r="AM727" s="74">
        <v>1615</v>
      </c>
      <c r="AN727" s="74">
        <v>60</v>
      </c>
      <c r="AO727" s="74" t="s">
        <v>1004</v>
      </c>
      <c r="AP727" s="74" t="s">
        <v>1004</v>
      </c>
      <c r="AQ727" s="74">
        <v>65</v>
      </c>
      <c r="AR727" s="74" t="s">
        <v>1006</v>
      </c>
      <c r="AS727" s="74" t="s">
        <v>1007</v>
      </c>
      <c r="AT727" s="74" t="s">
        <v>1008</v>
      </c>
      <c r="AU727" s="74" t="s">
        <v>1027</v>
      </c>
      <c r="AV727" s="74">
        <v>11</v>
      </c>
      <c r="AW727" s="74" t="s">
        <v>1004</v>
      </c>
      <c r="AX727" s="74">
        <v>0</v>
      </c>
      <c r="AY727" s="104">
        <v>0</v>
      </c>
    </row>
    <row r="728" spans="1:51">
      <c r="A728" s="95">
        <v>1236</v>
      </c>
      <c r="B728" s="109" t="s">
        <v>2177</v>
      </c>
      <c r="C728" s="74" t="s">
        <v>2177</v>
      </c>
      <c r="D728" s="74">
        <v>7.4</v>
      </c>
      <c r="E728" s="74">
        <v>-1</v>
      </c>
      <c r="F728" s="74" t="s">
        <v>120</v>
      </c>
      <c r="G728" s="74">
        <v>-1</v>
      </c>
      <c r="H728" s="74">
        <v>-1</v>
      </c>
      <c r="I728" s="99" t="str">
        <f>HYPERLINK("[映雪.xlsx]类型!B18",'类型（5）'!$C$18)</f>
        <v>科学家</v>
      </c>
      <c r="J728" s="74">
        <v>-1</v>
      </c>
      <c r="K728" s="74">
        <v>-1</v>
      </c>
      <c r="L728" s="74" t="s">
        <v>1001</v>
      </c>
      <c r="M728" s="74" t="s">
        <v>1002</v>
      </c>
      <c r="N728" s="74">
        <v>1164</v>
      </c>
      <c r="O728" s="74">
        <v>1164</v>
      </c>
      <c r="P728" s="118">
        <v>14</v>
      </c>
      <c r="Q728" s="74" t="s">
        <v>1074</v>
      </c>
      <c r="R728" s="74">
        <v>-1</v>
      </c>
      <c r="S728" s="95">
        <v>43</v>
      </c>
      <c r="T728" s="74">
        <v>-1</v>
      </c>
      <c r="U728" s="74">
        <v>-1</v>
      </c>
      <c r="V728" s="74">
        <v>42</v>
      </c>
      <c r="W728" s="74">
        <v>-1</v>
      </c>
      <c r="X728" s="74">
        <v>-1</v>
      </c>
      <c r="Y728" s="131">
        <v>82</v>
      </c>
      <c r="Z728" s="74">
        <v>-1</v>
      </c>
      <c r="AA728" s="74">
        <v>-1</v>
      </c>
      <c r="AB728" s="129">
        <v>53</v>
      </c>
      <c r="AC728" s="74">
        <v>-1</v>
      </c>
      <c r="AD728" s="74">
        <v>-1</v>
      </c>
      <c r="AE728" s="136">
        <f t="shared" si="22"/>
        <v>125</v>
      </c>
      <c r="AF728" s="130">
        <f t="shared" si="23"/>
        <v>167</v>
      </c>
      <c r="AG728" s="74">
        <v>100</v>
      </c>
      <c r="AH728" s="74">
        <v>1</v>
      </c>
      <c r="AI728" s="74" t="s">
        <v>1012</v>
      </c>
      <c r="AJ728" s="74">
        <v>1478</v>
      </c>
      <c r="AK728" s="74">
        <v>1493</v>
      </c>
      <c r="AL728" s="74">
        <v>1564</v>
      </c>
      <c r="AM728" s="74">
        <v>1615</v>
      </c>
      <c r="AN728" s="74">
        <v>14</v>
      </c>
      <c r="AO728" s="74" t="s">
        <v>1004</v>
      </c>
      <c r="AP728" s="74" t="s">
        <v>1005</v>
      </c>
      <c r="AQ728" s="74">
        <v>27</v>
      </c>
      <c r="AR728" s="74" t="s">
        <v>1006</v>
      </c>
      <c r="AS728" s="74" t="s">
        <v>1007</v>
      </c>
      <c r="AT728" s="74" t="s">
        <v>1016</v>
      </c>
      <c r="AU728" s="74" t="s">
        <v>1009</v>
      </c>
      <c r="AV728" s="74">
        <v>5</v>
      </c>
      <c r="AW728" s="74" t="s">
        <v>1004</v>
      </c>
      <c r="AX728" s="74">
        <v>0</v>
      </c>
      <c r="AY728" s="104">
        <v>0</v>
      </c>
    </row>
    <row r="729" spans="1:51">
      <c r="A729" s="95">
        <v>1290</v>
      </c>
      <c r="B729" s="109" t="s">
        <v>2224</v>
      </c>
      <c r="C729" s="74" t="s">
        <v>2224</v>
      </c>
      <c r="D729" s="74">
        <v>6.1</v>
      </c>
      <c r="E729" s="74">
        <v>-1</v>
      </c>
      <c r="F729" s="74" t="s">
        <v>142</v>
      </c>
      <c r="G729" s="74">
        <v>-1</v>
      </c>
      <c r="H729" s="74">
        <v>-1</v>
      </c>
      <c r="I729" s="99" t="str">
        <f>HYPERLINK("[映雪.xlsx]类型!B18",'类型（5）'!$C$18)</f>
        <v>科学家</v>
      </c>
      <c r="J729" s="74">
        <v>-1</v>
      </c>
      <c r="K729" s="74">
        <v>-1</v>
      </c>
      <c r="L729" s="74" t="s">
        <v>1001</v>
      </c>
      <c r="M729" s="74" t="s">
        <v>1002</v>
      </c>
      <c r="N729" s="74">
        <v>1391</v>
      </c>
      <c r="O729" s="74">
        <v>1391</v>
      </c>
      <c r="P729" s="118">
        <v>133</v>
      </c>
      <c r="Q729" s="74" t="s">
        <v>1047</v>
      </c>
      <c r="R729" s="74">
        <v>-1</v>
      </c>
      <c r="S729" s="95">
        <v>53</v>
      </c>
      <c r="T729" s="74">
        <v>-1</v>
      </c>
      <c r="U729" s="74">
        <v>-1</v>
      </c>
      <c r="V729" s="122">
        <v>72</v>
      </c>
      <c r="W729" s="74">
        <v>-1</v>
      </c>
      <c r="X729" s="74">
        <v>-1</v>
      </c>
      <c r="Y729" s="132">
        <v>74</v>
      </c>
      <c r="Z729" s="74">
        <v>-1</v>
      </c>
      <c r="AA729" s="74">
        <v>-1</v>
      </c>
      <c r="AB729" s="129">
        <v>59</v>
      </c>
      <c r="AC729" s="74">
        <v>-1</v>
      </c>
      <c r="AD729" s="74">
        <v>-1</v>
      </c>
      <c r="AE729" s="136">
        <f t="shared" si="22"/>
        <v>125</v>
      </c>
      <c r="AF729" s="130">
        <f t="shared" si="23"/>
        <v>199</v>
      </c>
      <c r="AG729" s="74">
        <v>100</v>
      </c>
      <c r="AH729" s="74">
        <v>1</v>
      </c>
      <c r="AI729" s="74" t="s">
        <v>1012</v>
      </c>
      <c r="AJ729" s="74">
        <v>1554</v>
      </c>
      <c r="AK729" s="74">
        <v>1569</v>
      </c>
      <c r="AL729" s="74">
        <v>1635</v>
      </c>
      <c r="AM729" s="74">
        <v>1615</v>
      </c>
      <c r="AN729" s="74">
        <v>0</v>
      </c>
      <c r="AO729" s="74" t="s">
        <v>1004</v>
      </c>
      <c r="AP729" s="74" t="s">
        <v>1005</v>
      </c>
      <c r="AQ729" s="74">
        <v>10</v>
      </c>
      <c r="AR729" s="74" t="s">
        <v>1006</v>
      </c>
      <c r="AS729" s="74" t="s">
        <v>1007</v>
      </c>
      <c r="AT729" s="74" t="s">
        <v>1008</v>
      </c>
      <c r="AU729" s="74" t="s">
        <v>1024</v>
      </c>
      <c r="AV729" s="74">
        <v>9</v>
      </c>
      <c r="AW729" s="74" t="s">
        <v>1005</v>
      </c>
      <c r="AX729" s="74">
        <v>0</v>
      </c>
      <c r="AY729" s="104">
        <v>0</v>
      </c>
    </row>
    <row r="730" spans="1:51">
      <c r="A730" s="95">
        <v>1294</v>
      </c>
      <c r="B730" s="109" t="s">
        <v>2228</v>
      </c>
      <c r="C730" s="74" t="s">
        <v>2228</v>
      </c>
      <c r="D730" s="74">
        <v>6.7</v>
      </c>
      <c r="E730" s="74">
        <v>-1</v>
      </c>
      <c r="F730" s="74" t="s">
        <v>142</v>
      </c>
      <c r="G730" s="74">
        <v>-1</v>
      </c>
      <c r="H730" s="74">
        <v>-1</v>
      </c>
      <c r="I730" s="99" t="str">
        <f>HYPERLINK("[映雪.xlsx]类型!B17",'类型（5）'!$C$17)</f>
        <v>记者</v>
      </c>
      <c r="J730" s="74">
        <v>-1</v>
      </c>
      <c r="K730" s="74">
        <v>-1</v>
      </c>
      <c r="L730" s="74" t="s">
        <v>1001</v>
      </c>
      <c r="M730" s="74" t="s">
        <v>1002</v>
      </c>
      <c r="N730" s="74">
        <v>1395</v>
      </c>
      <c r="O730" s="74">
        <v>1395</v>
      </c>
      <c r="P730" s="118">
        <v>133</v>
      </c>
      <c r="Q730" s="74" t="s">
        <v>1029</v>
      </c>
      <c r="R730" s="74">
        <v>-1</v>
      </c>
      <c r="S730" s="95">
        <v>63</v>
      </c>
      <c r="T730" s="74">
        <v>-1</v>
      </c>
      <c r="U730" s="74">
        <v>-1</v>
      </c>
      <c r="V730" s="74">
        <v>62</v>
      </c>
      <c r="W730" s="74">
        <v>-1</v>
      </c>
      <c r="X730" s="74">
        <v>-1</v>
      </c>
      <c r="Y730" s="132">
        <v>68</v>
      </c>
      <c r="Z730" s="74">
        <v>-1</v>
      </c>
      <c r="AA730" s="74">
        <v>-1</v>
      </c>
      <c r="AB730" s="133">
        <v>69</v>
      </c>
      <c r="AC730" s="74">
        <v>-1</v>
      </c>
      <c r="AD730" s="74">
        <v>-1</v>
      </c>
      <c r="AE730" s="136">
        <f t="shared" si="22"/>
        <v>125</v>
      </c>
      <c r="AF730" s="130">
        <f t="shared" si="23"/>
        <v>193</v>
      </c>
      <c r="AG730" s="74">
        <v>100</v>
      </c>
      <c r="AH730" s="74">
        <v>1</v>
      </c>
      <c r="AI730" s="74" t="s">
        <v>1012</v>
      </c>
      <c r="AJ730" s="74">
        <v>1545</v>
      </c>
      <c r="AK730" s="74">
        <v>1560</v>
      </c>
      <c r="AL730" s="74">
        <v>1589</v>
      </c>
      <c r="AM730" s="74">
        <v>1615</v>
      </c>
      <c r="AN730" s="74">
        <v>0</v>
      </c>
      <c r="AO730" s="74" t="s">
        <v>1004</v>
      </c>
      <c r="AP730" s="74" t="s">
        <v>1004</v>
      </c>
      <c r="AQ730" s="74">
        <v>10</v>
      </c>
      <c r="AR730" s="74" t="s">
        <v>1006</v>
      </c>
      <c r="AS730" s="74" t="s">
        <v>1007</v>
      </c>
      <c r="AT730" s="74" t="s">
        <v>1023</v>
      </c>
      <c r="AU730" s="74" t="s">
        <v>1027</v>
      </c>
      <c r="AV730" s="74">
        <v>5</v>
      </c>
      <c r="AW730" s="74" t="s">
        <v>1005</v>
      </c>
      <c r="AX730" s="74">
        <v>0</v>
      </c>
      <c r="AY730" s="104">
        <v>0</v>
      </c>
    </row>
    <row r="731" spans="1:51">
      <c r="A731" s="95">
        <v>1320</v>
      </c>
      <c r="B731" s="109" t="s">
        <v>2250</v>
      </c>
      <c r="C731" s="74" t="s">
        <v>2250</v>
      </c>
      <c r="D731" s="74">
        <v>5.5</v>
      </c>
      <c r="E731" s="74">
        <v>-1</v>
      </c>
      <c r="F731" s="74" t="s">
        <v>94</v>
      </c>
      <c r="G731" s="74">
        <v>-1</v>
      </c>
      <c r="H731" s="74">
        <v>-1</v>
      </c>
      <c r="I731" s="74" t="str">
        <f>HYPERLINK("[映雪.xlsx]类型!B3",'类型（5）'!$C$3)</f>
        <v>武勇强化</v>
      </c>
      <c r="J731" s="74">
        <v>-1</v>
      </c>
      <c r="K731" s="74">
        <v>-1</v>
      </c>
      <c r="L731" s="74" t="s">
        <v>1001</v>
      </c>
      <c r="M731" s="74" t="s">
        <v>1002</v>
      </c>
      <c r="N731" s="74">
        <v>1242</v>
      </c>
      <c r="O731" s="74">
        <v>1242</v>
      </c>
      <c r="P731" s="118">
        <v>94</v>
      </c>
      <c r="Q731" s="74" t="s">
        <v>1036</v>
      </c>
      <c r="R731" s="74">
        <v>-1</v>
      </c>
      <c r="S731" s="95">
        <v>44</v>
      </c>
      <c r="T731" s="74">
        <v>-1</v>
      </c>
      <c r="U731" s="74">
        <v>-1</v>
      </c>
      <c r="V731" s="99">
        <v>81</v>
      </c>
      <c r="W731" s="74">
        <v>-1</v>
      </c>
      <c r="X731" s="74">
        <v>-1</v>
      </c>
      <c r="Y731" s="104">
        <v>20</v>
      </c>
      <c r="Z731" s="74">
        <v>-1</v>
      </c>
      <c r="AA731" s="74">
        <v>-1</v>
      </c>
      <c r="AB731" s="129">
        <v>50</v>
      </c>
      <c r="AC731" s="74">
        <v>-1</v>
      </c>
      <c r="AD731" s="74">
        <v>-1</v>
      </c>
      <c r="AE731" s="136">
        <f t="shared" si="22"/>
        <v>125</v>
      </c>
      <c r="AF731" s="130">
        <f t="shared" si="23"/>
        <v>145</v>
      </c>
      <c r="AG731" s="74">
        <v>100</v>
      </c>
      <c r="AH731" s="74">
        <v>1</v>
      </c>
      <c r="AI731" s="74" t="s">
        <v>1012</v>
      </c>
      <c r="AJ731" s="74">
        <v>1507</v>
      </c>
      <c r="AK731" s="74">
        <v>1522</v>
      </c>
      <c r="AL731" s="74">
        <v>1549</v>
      </c>
      <c r="AM731" s="74">
        <v>1615</v>
      </c>
      <c r="AN731" s="74">
        <v>0</v>
      </c>
      <c r="AO731" s="74" t="s">
        <v>1004</v>
      </c>
      <c r="AP731" s="74" t="s">
        <v>1004</v>
      </c>
      <c r="AQ731" s="74">
        <v>48</v>
      </c>
      <c r="AR731" s="74" t="s">
        <v>1006</v>
      </c>
      <c r="AS731" s="74" t="s">
        <v>1007</v>
      </c>
      <c r="AT731" s="74" t="s">
        <v>1016</v>
      </c>
      <c r="AU731" s="74" t="s">
        <v>1009</v>
      </c>
      <c r="AV731" s="74">
        <v>12</v>
      </c>
      <c r="AW731" s="74" t="s">
        <v>1005</v>
      </c>
      <c r="AX731" s="74">
        <v>0</v>
      </c>
      <c r="AY731" s="104">
        <v>40</v>
      </c>
    </row>
    <row r="732" spans="1:51">
      <c r="A732" s="95">
        <v>1326</v>
      </c>
      <c r="B732" s="109" t="s">
        <v>2255</v>
      </c>
      <c r="C732" s="74" t="s">
        <v>2255</v>
      </c>
      <c r="D732" s="74">
        <v>3.9</v>
      </c>
      <c r="E732" s="74">
        <v>-1</v>
      </c>
      <c r="F732" s="74" t="s">
        <v>94</v>
      </c>
      <c r="G732" s="74">
        <v>-1</v>
      </c>
      <c r="H732" s="74">
        <v>-1</v>
      </c>
      <c r="I732" s="74" t="str">
        <f>HYPERLINK("[映雪.xlsx]类型!B3",'类型（5）'!$C$3)</f>
        <v>武勇强化</v>
      </c>
      <c r="J732" s="74">
        <v>-1</v>
      </c>
      <c r="K732" s="74">
        <v>-1</v>
      </c>
      <c r="L732" s="74" t="s">
        <v>1001</v>
      </c>
      <c r="M732" s="74" t="s">
        <v>1002</v>
      </c>
      <c r="N732" s="74">
        <v>1421</v>
      </c>
      <c r="O732" s="74">
        <v>1421</v>
      </c>
      <c r="P732" s="118">
        <v>445</v>
      </c>
      <c r="Q732" s="74" t="s">
        <v>1036</v>
      </c>
      <c r="R732" s="74">
        <v>-1</v>
      </c>
      <c r="S732" s="95">
        <v>49</v>
      </c>
      <c r="T732" s="74">
        <v>-1</v>
      </c>
      <c r="U732" s="74">
        <v>-1</v>
      </c>
      <c r="V732" s="122">
        <v>76</v>
      </c>
      <c r="W732" s="74">
        <v>-1</v>
      </c>
      <c r="X732" s="74">
        <v>-1</v>
      </c>
      <c r="Y732" s="104">
        <v>42</v>
      </c>
      <c r="Z732" s="74">
        <v>-1</v>
      </c>
      <c r="AA732" s="74">
        <v>-1</v>
      </c>
      <c r="AB732" s="129">
        <v>55</v>
      </c>
      <c r="AC732" s="74">
        <v>-1</v>
      </c>
      <c r="AD732" s="74">
        <v>-1</v>
      </c>
      <c r="AE732" s="136">
        <f t="shared" si="22"/>
        <v>125</v>
      </c>
      <c r="AF732" s="130">
        <f t="shared" si="23"/>
        <v>167</v>
      </c>
      <c r="AG732" s="74">
        <v>100</v>
      </c>
      <c r="AH732" s="74">
        <v>1</v>
      </c>
      <c r="AI732" s="74" t="s">
        <v>1012</v>
      </c>
      <c r="AJ732" s="74">
        <v>1567</v>
      </c>
      <c r="AK732" s="74">
        <v>1582</v>
      </c>
      <c r="AL732" s="74">
        <v>1606</v>
      </c>
      <c r="AM732" s="74">
        <v>1615</v>
      </c>
      <c r="AN732" s="74">
        <v>0</v>
      </c>
      <c r="AO732" s="74" t="s">
        <v>1004</v>
      </c>
      <c r="AP732" s="74" t="s">
        <v>1004</v>
      </c>
      <c r="AQ732" s="74">
        <v>56</v>
      </c>
      <c r="AR732" s="74" t="s">
        <v>1006</v>
      </c>
      <c r="AS732" s="74" t="s">
        <v>1007</v>
      </c>
      <c r="AT732" s="74" t="s">
        <v>1008</v>
      </c>
      <c r="AU732" s="74" t="s">
        <v>1013</v>
      </c>
      <c r="AV732" s="74">
        <v>8</v>
      </c>
      <c r="AW732" s="74" t="s">
        <v>1004</v>
      </c>
      <c r="AX732" s="74">
        <v>0</v>
      </c>
      <c r="AY732" s="104">
        <v>0</v>
      </c>
    </row>
    <row r="733" spans="1:51">
      <c r="A733" s="95">
        <v>1349</v>
      </c>
      <c r="B733" s="109" t="s">
        <v>2276</v>
      </c>
      <c r="C733" s="74" t="s">
        <v>2276</v>
      </c>
      <c r="D733" s="74">
        <v>3.8</v>
      </c>
      <c r="E733" s="74">
        <v>-1</v>
      </c>
      <c r="F733" s="74" t="s">
        <v>68</v>
      </c>
      <c r="G733" s="74">
        <v>-1</v>
      </c>
      <c r="H733" s="74">
        <v>-1</v>
      </c>
      <c r="I733" s="96" t="str">
        <f>HYPERLINK("[映雪.xlsx]类型!B5",'类型（5）'!$C$5)</f>
        <v>家政强化</v>
      </c>
      <c r="J733" s="74">
        <v>-1</v>
      </c>
      <c r="K733" s="74">
        <v>-1</v>
      </c>
      <c r="L733" s="74" t="s">
        <v>1001</v>
      </c>
      <c r="M733" s="74" t="s">
        <v>1002</v>
      </c>
      <c r="N733" s="74">
        <v>1441</v>
      </c>
      <c r="O733" s="74">
        <v>1441</v>
      </c>
      <c r="P733" s="118">
        <v>149</v>
      </c>
      <c r="Q733" s="74" t="s">
        <v>1036</v>
      </c>
      <c r="R733" s="74">
        <v>-1</v>
      </c>
      <c r="S733" s="95">
        <v>54</v>
      </c>
      <c r="T733" s="74">
        <v>-1</v>
      </c>
      <c r="U733" s="74">
        <v>-1</v>
      </c>
      <c r="V733" s="122">
        <v>71</v>
      </c>
      <c r="W733" s="74">
        <v>-1</v>
      </c>
      <c r="X733" s="74">
        <v>-1</v>
      </c>
      <c r="Y733" s="104">
        <v>58</v>
      </c>
      <c r="Z733" s="74">
        <v>-1</v>
      </c>
      <c r="AA733" s="74">
        <v>-1</v>
      </c>
      <c r="AB733" s="129">
        <v>64</v>
      </c>
      <c r="AC733" s="74">
        <v>-1</v>
      </c>
      <c r="AD733" s="74">
        <v>-1</v>
      </c>
      <c r="AE733" s="136">
        <f t="shared" si="22"/>
        <v>125</v>
      </c>
      <c r="AF733" s="130">
        <f t="shared" si="23"/>
        <v>183</v>
      </c>
      <c r="AG733" s="74">
        <v>100</v>
      </c>
      <c r="AH733" s="74">
        <v>1</v>
      </c>
      <c r="AI733" s="74" t="s">
        <v>1012</v>
      </c>
      <c r="AJ733" s="74">
        <v>1495</v>
      </c>
      <c r="AK733" s="74">
        <v>1510</v>
      </c>
      <c r="AL733" s="74">
        <v>1546</v>
      </c>
      <c r="AM733" s="74">
        <v>1615</v>
      </c>
      <c r="AN733" s="74">
        <v>0</v>
      </c>
      <c r="AO733" s="74" t="s">
        <v>1004</v>
      </c>
      <c r="AP733" s="74" t="s">
        <v>1005</v>
      </c>
      <c r="AQ733" s="74">
        <v>22</v>
      </c>
      <c r="AR733" s="74" t="s">
        <v>1006</v>
      </c>
      <c r="AS733" s="74" t="s">
        <v>1007</v>
      </c>
      <c r="AT733" s="74" t="s">
        <v>1008</v>
      </c>
      <c r="AU733" s="74" t="s">
        <v>1013</v>
      </c>
      <c r="AV733" s="74">
        <v>6</v>
      </c>
      <c r="AW733" s="74" t="s">
        <v>1004</v>
      </c>
      <c r="AX733" s="74">
        <v>0</v>
      </c>
      <c r="AY733" s="104">
        <v>0</v>
      </c>
    </row>
    <row r="734" spans="1:51">
      <c r="A734" s="95">
        <v>1364</v>
      </c>
      <c r="B734" s="109" t="s">
        <v>2290</v>
      </c>
      <c r="C734" s="74" t="s">
        <v>2290</v>
      </c>
      <c r="D734" s="74">
        <v>2.8</v>
      </c>
      <c r="E734" s="74">
        <v>-1</v>
      </c>
      <c r="F734" s="74" t="s">
        <v>162</v>
      </c>
      <c r="G734" s="74">
        <v>-1</v>
      </c>
      <c r="H734" s="74">
        <v>-1</v>
      </c>
      <c r="I734" s="74" t="str">
        <f>HYPERLINK("[映雪.xlsx]类型!B38",'类型（5）'!$C$38)</f>
        <v>战士</v>
      </c>
      <c r="J734" s="74">
        <v>-1</v>
      </c>
      <c r="K734" s="74">
        <v>-1</v>
      </c>
      <c r="L734" s="74" t="s">
        <v>1001</v>
      </c>
      <c r="M734" s="74" t="s">
        <v>1002</v>
      </c>
      <c r="N734" s="74">
        <v>1456</v>
      </c>
      <c r="O734" s="74">
        <v>1456</v>
      </c>
      <c r="P734" s="118">
        <v>161</v>
      </c>
      <c r="Q734" s="74" t="s">
        <v>1060</v>
      </c>
      <c r="R734" s="74">
        <v>-1</v>
      </c>
      <c r="S734" s="95">
        <v>58</v>
      </c>
      <c r="T734" s="74">
        <v>-1</v>
      </c>
      <c r="U734" s="74">
        <v>-1</v>
      </c>
      <c r="V734" s="74">
        <v>67</v>
      </c>
      <c r="W734" s="74">
        <v>-1</v>
      </c>
      <c r="X734" s="74">
        <v>-1</v>
      </c>
      <c r="Y734" s="104">
        <v>51</v>
      </c>
      <c r="Z734" s="74">
        <v>-1</v>
      </c>
      <c r="AA734" s="74">
        <v>-1</v>
      </c>
      <c r="AB734" s="133">
        <v>71</v>
      </c>
      <c r="AC734" s="74">
        <v>-1</v>
      </c>
      <c r="AD734" s="74">
        <v>-1</v>
      </c>
      <c r="AE734" s="136">
        <f t="shared" si="22"/>
        <v>125</v>
      </c>
      <c r="AF734" s="130">
        <f t="shared" si="23"/>
        <v>176</v>
      </c>
      <c r="AG734" s="74">
        <v>100</v>
      </c>
      <c r="AH734" s="74">
        <v>1</v>
      </c>
      <c r="AI734" s="74" t="s">
        <v>1012</v>
      </c>
      <c r="AJ734" s="74">
        <v>1556</v>
      </c>
      <c r="AK734" s="74">
        <v>1570</v>
      </c>
      <c r="AL734" s="74">
        <v>1624</v>
      </c>
      <c r="AM734" s="74">
        <v>1615</v>
      </c>
      <c r="AN734" s="74">
        <v>0</v>
      </c>
      <c r="AO734" s="74" t="s">
        <v>1004</v>
      </c>
      <c r="AP734" s="74" t="s">
        <v>1005</v>
      </c>
      <c r="AQ734" s="74">
        <v>28</v>
      </c>
      <c r="AR734" s="74" t="s">
        <v>1006</v>
      </c>
      <c r="AS734" s="74" t="s">
        <v>1007</v>
      </c>
      <c r="AT734" s="74" t="s">
        <v>1008</v>
      </c>
      <c r="AU734" s="74" t="s">
        <v>1024</v>
      </c>
      <c r="AV734" s="74">
        <v>7</v>
      </c>
      <c r="AW734" s="74" t="s">
        <v>1004</v>
      </c>
      <c r="AX734" s="74">
        <v>0</v>
      </c>
      <c r="AY734" s="104">
        <v>0</v>
      </c>
    </row>
    <row r="735" spans="1:51">
      <c r="A735" s="95">
        <v>1366</v>
      </c>
      <c r="B735" s="109" t="s">
        <v>578</v>
      </c>
      <c r="C735" s="74" t="s">
        <v>578</v>
      </c>
      <c r="D735" s="74">
        <v>9.2</v>
      </c>
      <c r="E735" s="74">
        <v>-1</v>
      </c>
      <c r="F735" s="74" t="s">
        <v>158</v>
      </c>
      <c r="G735" s="74">
        <v>-1</v>
      </c>
      <c r="H735" s="74">
        <v>-1</v>
      </c>
      <c r="I735" s="96" t="str">
        <f>HYPERLINK("[映雪.xlsx]类型!B16",'类型（5）'!$C$16)</f>
        <v>神明</v>
      </c>
      <c r="J735" s="74">
        <v>-1</v>
      </c>
      <c r="K735" s="74">
        <v>-1</v>
      </c>
      <c r="L735" s="74" t="s">
        <v>1001</v>
      </c>
      <c r="M735" s="74" t="s">
        <v>1002</v>
      </c>
      <c r="N735" s="74">
        <v>1249</v>
      </c>
      <c r="O735" s="74">
        <v>1249</v>
      </c>
      <c r="P735" s="118">
        <v>463</v>
      </c>
      <c r="Q735" s="74" t="s">
        <v>1067</v>
      </c>
      <c r="R735" s="74">
        <v>-1</v>
      </c>
      <c r="S735" s="120">
        <v>69</v>
      </c>
      <c r="T735" s="74">
        <v>-1</v>
      </c>
      <c r="U735" s="74">
        <v>-1</v>
      </c>
      <c r="V735" s="74">
        <v>56</v>
      </c>
      <c r="W735" s="74">
        <v>-1</v>
      </c>
      <c r="X735" s="74">
        <v>-1</v>
      </c>
      <c r="Y735" s="132">
        <v>74</v>
      </c>
      <c r="Z735" s="74">
        <v>-1</v>
      </c>
      <c r="AA735" s="74">
        <v>-1</v>
      </c>
      <c r="AB735" s="129">
        <v>44</v>
      </c>
      <c r="AC735" s="74">
        <v>-1</v>
      </c>
      <c r="AD735" s="74">
        <v>-1</v>
      </c>
      <c r="AE735" s="136">
        <f t="shared" si="22"/>
        <v>125</v>
      </c>
      <c r="AF735" s="130">
        <f t="shared" si="23"/>
        <v>199</v>
      </c>
      <c r="AG735" s="74">
        <v>100</v>
      </c>
      <c r="AH735" s="74">
        <v>1</v>
      </c>
      <c r="AI735" s="74" t="s">
        <v>1012</v>
      </c>
      <c r="AJ735" s="74">
        <v>1497</v>
      </c>
      <c r="AK735" s="74">
        <v>1512</v>
      </c>
      <c r="AL735" s="74">
        <v>1541</v>
      </c>
      <c r="AM735" s="74">
        <v>1615</v>
      </c>
      <c r="AN735" s="74">
        <v>0</v>
      </c>
      <c r="AO735" s="74" t="s">
        <v>1004</v>
      </c>
      <c r="AP735" s="74" t="s">
        <v>1004</v>
      </c>
      <c r="AQ735" s="74">
        <v>54</v>
      </c>
      <c r="AR735" s="74" t="s">
        <v>1006</v>
      </c>
      <c r="AS735" s="74" t="s">
        <v>1007</v>
      </c>
      <c r="AT735" s="74" t="s">
        <v>1008</v>
      </c>
      <c r="AU735" s="74" t="s">
        <v>1024</v>
      </c>
      <c r="AV735" s="74">
        <v>5</v>
      </c>
      <c r="AW735" s="74" t="s">
        <v>1004</v>
      </c>
      <c r="AX735" s="74">
        <v>0</v>
      </c>
      <c r="AY735" s="104">
        <v>0</v>
      </c>
    </row>
    <row r="736" spans="1:51">
      <c r="A736" s="95">
        <v>1440</v>
      </c>
      <c r="B736" s="109" t="s">
        <v>2354</v>
      </c>
      <c r="C736" s="74" t="s">
        <v>2354</v>
      </c>
      <c r="D736" s="74">
        <v>5.2</v>
      </c>
      <c r="E736" s="74">
        <v>-1</v>
      </c>
      <c r="F736" s="74" t="s">
        <v>40</v>
      </c>
      <c r="G736" s="74">
        <v>-1</v>
      </c>
      <c r="H736" s="74">
        <v>-1</v>
      </c>
      <c r="I736" s="74" t="str">
        <f>HYPERLINK("[映雪.xlsx]类型!B2",'类型（5）'!$C$2)</f>
        <v>统御强化</v>
      </c>
      <c r="J736" s="74">
        <v>-1</v>
      </c>
      <c r="K736" s="74">
        <v>-1</v>
      </c>
      <c r="L736" s="74" t="s">
        <v>1001</v>
      </c>
      <c r="M736" s="74" t="s">
        <v>1002</v>
      </c>
      <c r="N736" s="74">
        <v>1512</v>
      </c>
      <c r="O736" s="74">
        <v>1512</v>
      </c>
      <c r="P736" s="118">
        <v>503</v>
      </c>
      <c r="Q736" s="74" t="s">
        <v>1026</v>
      </c>
      <c r="R736" s="74">
        <v>-1</v>
      </c>
      <c r="S736" s="120">
        <v>72</v>
      </c>
      <c r="T736" s="74">
        <v>-1</v>
      </c>
      <c r="U736" s="74">
        <v>-1</v>
      </c>
      <c r="V736" s="74">
        <v>53</v>
      </c>
      <c r="W736" s="74">
        <v>-1</v>
      </c>
      <c r="X736" s="74">
        <v>-1</v>
      </c>
      <c r="Y736" s="132">
        <v>69</v>
      </c>
      <c r="Z736" s="74">
        <v>-1</v>
      </c>
      <c r="AA736" s="74">
        <v>-1</v>
      </c>
      <c r="AB736" s="129">
        <v>61</v>
      </c>
      <c r="AC736" s="74">
        <v>-1</v>
      </c>
      <c r="AD736" s="74">
        <v>-1</v>
      </c>
      <c r="AE736" s="136">
        <f t="shared" si="22"/>
        <v>125</v>
      </c>
      <c r="AF736" s="130">
        <f t="shared" si="23"/>
        <v>194</v>
      </c>
      <c r="AG736" s="74">
        <v>100</v>
      </c>
      <c r="AH736" s="74">
        <v>1</v>
      </c>
      <c r="AI736" s="74" t="s">
        <v>1012</v>
      </c>
      <c r="AJ736" s="74">
        <v>1513</v>
      </c>
      <c r="AK736" s="74">
        <v>1528</v>
      </c>
      <c r="AL736" s="74">
        <v>1554</v>
      </c>
      <c r="AM736" s="74">
        <v>1615</v>
      </c>
      <c r="AN736" s="74">
        <v>0</v>
      </c>
      <c r="AO736" s="74" t="s">
        <v>1004</v>
      </c>
      <c r="AP736" s="74" t="s">
        <v>1004</v>
      </c>
      <c r="AQ736" s="74">
        <v>79</v>
      </c>
      <c r="AR736" s="74" t="s">
        <v>1006</v>
      </c>
      <c r="AS736" s="74" t="s">
        <v>1062</v>
      </c>
      <c r="AT736" s="74" t="s">
        <v>1008</v>
      </c>
      <c r="AU736" s="74" t="s">
        <v>1009</v>
      </c>
      <c r="AV736" s="74">
        <v>6</v>
      </c>
      <c r="AW736" s="74" t="s">
        <v>1004</v>
      </c>
      <c r="AX736" s="74">
        <v>0</v>
      </c>
      <c r="AY736" s="104">
        <v>0</v>
      </c>
    </row>
    <row r="737" spans="1:51">
      <c r="A737" s="95">
        <v>1457</v>
      </c>
      <c r="B737" s="109" t="s">
        <v>2368</v>
      </c>
      <c r="C737" s="74" t="s">
        <v>2368</v>
      </c>
      <c r="D737" s="74">
        <v>6.7</v>
      </c>
      <c r="E737" s="74">
        <v>-1</v>
      </c>
      <c r="F737" s="74" t="s">
        <v>124</v>
      </c>
      <c r="G737" s="74">
        <v>-1</v>
      </c>
      <c r="H737" s="74">
        <v>-1</v>
      </c>
      <c r="I737" s="99" t="str">
        <f>HYPERLINK("[映雪.xlsx]类型!B17",'类型（5）'!$C$17)</f>
        <v>记者</v>
      </c>
      <c r="J737" s="74">
        <v>-1</v>
      </c>
      <c r="K737" s="74">
        <v>-1</v>
      </c>
      <c r="L737" s="74" t="s">
        <v>1001</v>
      </c>
      <c r="M737" s="74" t="s">
        <v>1002</v>
      </c>
      <c r="N737" s="74">
        <v>1528</v>
      </c>
      <c r="O737" s="74">
        <v>1528</v>
      </c>
      <c r="P737" s="118">
        <v>33</v>
      </c>
      <c r="Q737" s="74" t="s">
        <v>1029</v>
      </c>
      <c r="R737" s="74">
        <v>-1</v>
      </c>
      <c r="S737" s="95">
        <v>59</v>
      </c>
      <c r="T737" s="74">
        <v>-1</v>
      </c>
      <c r="U737" s="74">
        <v>-1</v>
      </c>
      <c r="V737" s="74">
        <v>66</v>
      </c>
      <c r="W737" s="74">
        <v>-1</v>
      </c>
      <c r="X737" s="74">
        <v>-1</v>
      </c>
      <c r="Y737" s="104">
        <v>63</v>
      </c>
      <c r="Z737" s="74">
        <v>-1</v>
      </c>
      <c r="AA737" s="74">
        <v>-1</v>
      </c>
      <c r="AB737" s="129">
        <v>52</v>
      </c>
      <c r="AC737" s="74">
        <v>-1</v>
      </c>
      <c r="AD737" s="74">
        <v>-1</v>
      </c>
      <c r="AE737" s="136">
        <f t="shared" si="22"/>
        <v>125</v>
      </c>
      <c r="AF737" s="130">
        <f t="shared" si="23"/>
        <v>188</v>
      </c>
      <c r="AG737" s="74">
        <v>100</v>
      </c>
      <c r="AH737" s="74">
        <v>1</v>
      </c>
      <c r="AI737" s="74" t="s">
        <v>1012</v>
      </c>
      <c r="AJ737" s="74">
        <v>1546</v>
      </c>
      <c r="AK737" s="74">
        <v>1561</v>
      </c>
      <c r="AL737" s="74">
        <v>1635</v>
      </c>
      <c r="AM737" s="74">
        <v>1615</v>
      </c>
      <c r="AN737" s="74">
        <v>0</v>
      </c>
      <c r="AO737" s="74" t="s">
        <v>1004</v>
      </c>
      <c r="AP737" s="74" t="s">
        <v>1005</v>
      </c>
      <c r="AQ737" s="74">
        <v>78</v>
      </c>
      <c r="AR737" s="74" t="s">
        <v>1006</v>
      </c>
      <c r="AS737" s="74" t="s">
        <v>1007</v>
      </c>
      <c r="AT737" s="74" t="s">
        <v>1023</v>
      </c>
      <c r="AU737" s="74" t="s">
        <v>1017</v>
      </c>
      <c r="AV737" s="74">
        <v>10</v>
      </c>
      <c r="AW737" s="74" t="s">
        <v>1005</v>
      </c>
      <c r="AX737" s="74">
        <v>0</v>
      </c>
      <c r="AY737" s="104">
        <v>0</v>
      </c>
    </row>
    <row r="738" spans="1:51">
      <c r="A738" s="95">
        <v>1473</v>
      </c>
      <c r="B738" s="109" t="s">
        <v>2381</v>
      </c>
      <c r="C738" s="74" t="s">
        <v>2381</v>
      </c>
      <c r="D738" s="74">
        <v>6.7</v>
      </c>
      <c r="E738" s="74">
        <v>-1</v>
      </c>
      <c r="F738" s="74" t="s">
        <v>144</v>
      </c>
      <c r="G738" s="74">
        <v>-1</v>
      </c>
      <c r="H738" s="74">
        <v>-1</v>
      </c>
      <c r="I738" s="99" t="str">
        <f>HYPERLINK("[映雪.xlsx]类型!B17",'类型（5）'!$C$17)</f>
        <v>记者</v>
      </c>
      <c r="J738" s="74">
        <v>-1</v>
      </c>
      <c r="K738" s="74">
        <v>-1</v>
      </c>
      <c r="L738" s="74" t="s">
        <v>1001</v>
      </c>
      <c r="M738" s="74" t="s">
        <v>1002</v>
      </c>
      <c r="N738" s="74">
        <v>1544</v>
      </c>
      <c r="O738" s="74">
        <v>1544</v>
      </c>
      <c r="P738" s="118">
        <v>106</v>
      </c>
      <c r="Q738" s="74" t="s">
        <v>1022</v>
      </c>
      <c r="R738" s="74">
        <v>-1</v>
      </c>
      <c r="S738" s="95">
        <v>60</v>
      </c>
      <c r="T738" s="74">
        <v>-1</v>
      </c>
      <c r="U738" s="74">
        <v>-1</v>
      </c>
      <c r="V738" s="74">
        <v>65</v>
      </c>
      <c r="W738" s="74">
        <v>-1</v>
      </c>
      <c r="X738" s="74">
        <v>-1</v>
      </c>
      <c r="Y738" s="104">
        <v>61</v>
      </c>
      <c r="Z738" s="74">
        <v>-1</v>
      </c>
      <c r="AA738" s="74">
        <v>-1</v>
      </c>
      <c r="AB738" s="129">
        <v>62</v>
      </c>
      <c r="AC738" s="74">
        <v>-1</v>
      </c>
      <c r="AD738" s="74">
        <v>-1</v>
      </c>
      <c r="AE738" s="136">
        <f t="shared" si="22"/>
        <v>125</v>
      </c>
      <c r="AF738" s="130">
        <f t="shared" si="23"/>
        <v>186</v>
      </c>
      <c r="AG738" s="74">
        <v>100</v>
      </c>
      <c r="AH738" s="74">
        <v>1</v>
      </c>
      <c r="AI738" s="74" t="s">
        <v>1012</v>
      </c>
      <c r="AJ738" s="74">
        <v>1544</v>
      </c>
      <c r="AK738" s="74">
        <v>1559</v>
      </c>
      <c r="AL738" s="74">
        <v>1599</v>
      </c>
      <c r="AM738" s="74">
        <v>1615</v>
      </c>
      <c r="AN738" s="74">
        <v>0</v>
      </c>
      <c r="AO738" s="74" t="s">
        <v>1004</v>
      </c>
      <c r="AP738" s="74" t="s">
        <v>1004</v>
      </c>
      <c r="AQ738" s="74">
        <v>47</v>
      </c>
      <c r="AR738" s="74" t="s">
        <v>1006</v>
      </c>
      <c r="AS738" s="74" t="s">
        <v>1007</v>
      </c>
      <c r="AT738" s="74" t="s">
        <v>1023</v>
      </c>
      <c r="AU738" s="74" t="s">
        <v>1009</v>
      </c>
      <c r="AV738" s="74">
        <v>9</v>
      </c>
      <c r="AW738" s="74" t="s">
        <v>1005</v>
      </c>
      <c r="AX738" s="74">
        <v>0</v>
      </c>
      <c r="AY738" s="104">
        <v>0</v>
      </c>
    </row>
    <row r="739" spans="1:51">
      <c r="A739" s="95">
        <v>1482</v>
      </c>
      <c r="B739" s="109" t="s">
        <v>2389</v>
      </c>
      <c r="C739" s="74" t="s">
        <v>2389</v>
      </c>
      <c r="D739" s="74">
        <v>4.9</v>
      </c>
      <c r="E739" s="74">
        <v>-1</v>
      </c>
      <c r="F739" s="74" t="s">
        <v>90</v>
      </c>
      <c r="G739" s="74">
        <v>-1</v>
      </c>
      <c r="H739" s="74">
        <v>-1</v>
      </c>
      <c r="I739" s="74" t="str">
        <f>HYPERLINK("[映雪.xlsx]类型!B1",'类型（5）'!$C$1)</f>
        <v>均衡</v>
      </c>
      <c r="J739" s="74">
        <v>-1</v>
      </c>
      <c r="K739" s="74">
        <v>-1</v>
      </c>
      <c r="L739" s="74" t="s">
        <v>1001</v>
      </c>
      <c r="M739" s="74" t="s">
        <v>1002</v>
      </c>
      <c r="N739" s="74">
        <v>1553</v>
      </c>
      <c r="O739" s="74">
        <v>1553</v>
      </c>
      <c r="P739" s="118">
        <v>110</v>
      </c>
      <c r="Q739" s="74" t="s">
        <v>1091</v>
      </c>
      <c r="R739" s="74">
        <v>-1</v>
      </c>
      <c r="S739" s="95">
        <v>57</v>
      </c>
      <c r="T739" s="74">
        <v>-1</v>
      </c>
      <c r="U739" s="74">
        <v>-1</v>
      </c>
      <c r="V739" s="74">
        <v>68</v>
      </c>
      <c r="W739" s="74">
        <v>-1</v>
      </c>
      <c r="X739" s="74">
        <v>-1</v>
      </c>
      <c r="Y739" s="104">
        <v>50</v>
      </c>
      <c r="Z739" s="74">
        <v>-1</v>
      </c>
      <c r="AA739" s="74">
        <v>-1</v>
      </c>
      <c r="AB739" s="129">
        <v>45</v>
      </c>
      <c r="AC739" s="74">
        <v>-1</v>
      </c>
      <c r="AD739" s="74">
        <v>-1</v>
      </c>
      <c r="AE739" s="136">
        <f t="shared" si="22"/>
        <v>125</v>
      </c>
      <c r="AF739" s="130">
        <f t="shared" si="23"/>
        <v>175</v>
      </c>
      <c r="AG739" s="74">
        <v>100</v>
      </c>
      <c r="AH739" s="74">
        <v>1</v>
      </c>
      <c r="AI739" s="74" t="s">
        <v>1012</v>
      </c>
      <c r="AJ739" s="74">
        <v>1540</v>
      </c>
      <c r="AK739" s="74">
        <v>1555</v>
      </c>
      <c r="AL739" s="74">
        <v>1604</v>
      </c>
      <c r="AM739" s="74">
        <v>1615</v>
      </c>
      <c r="AN739" s="74">
        <v>0</v>
      </c>
      <c r="AO739" s="74" t="s">
        <v>1004</v>
      </c>
      <c r="AP739" s="74" t="s">
        <v>1005</v>
      </c>
      <c r="AQ739" s="74">
        <v>57</v>
      </c>
      <c r="AR739" s="74" t="s">
        <v>1006</v>
      </c>
      <c r="AS739" s="74" t="s">
        <v>1007</v>
      </c>
      <c r="AT739" s="74" t="s">
        <v>1023</v>
      </c>
      <c r="AU739" s="74" t="s">
        <v>1020</v>
      </c>
      <c r="AV739" s="74">
        <v>6</v>
      </c>
      <c r="AW739" s="74" t="s">
        <v>1005</v>
      </c>
      <c r="AX739" s="74">
        <v>0</v>
      </c>
      <c r="AY739" s="104">
        <v>0</v>
      </c>
    </row>
    <row r="740" spans="1:51">
      <c r="A740" s="95">
        <v>1508</v>
      </c>
      <c r="B740" s="109" t="s">
        <v>2411</v>
      </c>
      <c r="C740" s="74" t="s">
        <v>2411</v>
      </c>
      <c r="D740" s="74">
        <v>5.9</v>
      </c>
      <c r="E740" s="74">
        <v>-1</v>
      </c>
      <c r="F740" s="74" t="s">
        <v>126</v>
      </c>
      <c r="G740" s="74">
        <v>-1</v>
      </c>
      <c r="H740" s="74">
        <v>-1</v>
      </c>
      <c r="I740" s="74" t="str">
        <f>HYPERLINK("[映雪.xlsx]类型!B4",'类型（5）'!$C$4)</f>
        <v>智慧强化</v>
      </c>
      <c r="J740" s="74">
        <v>-1</v>
      </c>
      <c r="K740" s="74">
        <v>-1</v>
      </c>
      <c r="L740" s="74" t="s">
        <v>1001</v>
      </c>
      <c r="M740" s="74" t="s">
        <v>1002</v>
      </c>
      <c r="N740" s="74">
        <v>1579</v>
      </c>
      <c r="O740" s="74">
        <v>1579</v>
      </c>
      <c r="P740" s="118">
        <v>527</v>
      </c>
      <c r="Q740" s="74" t="s">
        <v>1051</v>
      </c>
      <c r="R740" s="74">
        <v>-1</v>
      </c>
      <c r="S740" s="95">
        <v>52</v>
      </c>
      <c r="T740" s="74">
        <v>-1</v>
      </c>
      <c r="U740" s="74">
        <v>-1</v>
      </c>
      <c r="V740" s="122">
        <v>73</v>
      </c>
      <c r="W740" s="74">
        <v>-1</v>
      </c>
      <c r="X740" s="74">
        <v>-1</v>
      </c>
      <c r="Y740" s="104">
        <v>56</v>
      </c>
      <c r="Z740" s="74">
        <v>-1</v>
      </c>
      <c r="AA740" s="74">
        <v>-1</v>
      </c>
      <c r="AB740" s="133">
        <v>76</v>
      </c>
      <c r="AC740" s="74">
        <v>-1</v>
      </c>
      <c r="AD740" s="74">
        <v>-1</v>
      </c>
      <c r="AE740" s="136">
        <f t="shared" si="22"/>
        <v>125</v>
      </c>
      <c r="AF740" s="130">
        <f t="shared" si="23"/>
        <v>181</v>
      </c>
      <c r="AG740" s="74">
        <v>100</v>
      </c>
      <c r="AH740" s="74">
        <v>1</v>
      </c>
      <c r="AI740" s="74" t="s">
        <v>1012</v>
      </c>
      <c r="AJ740" s="74">
        <v>1567</v>
      </c>
      <c r="AK740" s="74">
        <v>1582</v>
      </c>
      <c r="AL740" s="74">
        <v>1623</v>
      </c>
      <c r="AM740" s="74">
        <v>1615</v>
      </c>
      <c r="AN740" s="74">
        <v>0</v>
      </c>
      <c r="AO740" s="74" t="s">
        <v>1004</v>
      </c>
      <c r="AP740" s="74" t="s">
        <v>1005</v>
      </c>
      <c r="AQ740" s="74">
        <v>41</v>
      </c>
      <c r="AR740" s="74" t="s">
        <v>1006</v>
      </c>
      <c r="AS740" s="74" t="s">
        <v>1007</v>
      </c>
      <c r="AT740" s="74" t="s">
        <v>1008</v>
      </c>
      <c r="AU740" s="74" t="s">
        <v>1013</v>
      </c>
      <c r="AV740" s="74">
        <v>6</v>
      </c>
      <c r="AW740" s="74" t="s">
        <v>1004</v>
      </c>
      <c r="AX740" s="74">
        <v>0</v>
      </c>
      <c r="AY740" s="104">
        <v>0</v>
      </c>
    </row>
    <row r="741" spans="1:51">
      <c r="A741" s="95">
        <v>1545</v>
      </c>
      <c r="B741" s="109" t="s">
        <v>2444</v>
      </c>
      <c r="C741" s="74" t="s">
        <v>2444</v>
      </c>
      <c r="D741" s="74">
        <v>4.1</v>
      </c>
      <c r="E741" s="74">
        <v>-1</v>
      </c>
      <c r="F741" s="74" t="s">
        <v>82</v>
      </c>
      <c r="G741" s="74">
        <v>-1</v>
      </c>
      <c r="H741" s="74">
        <v>-1</v>
      </c>
      <c r="I741" s="96" t="str">
        <f>HYPERLINK("[映雪.xlsx]类型!B5",'类型（5）'!$C$5)</f>
        <v>家政强化</v>
      </c>
      <c r="J741" s="74">
        <v>-1</v>
      </c>
      <c r="K741" s="74">
        <v>-1</v>
      </c>
      <c r="L741" s="74" t="s">
        <v>1001</v>
      </c>
      <c r="M741" s="74" t="s">
        <v>1002</v>
      </c>
      <c r="N741" s="74">
        <v>1611</v>
      </c>
      <c r="O741" s="74">
        <v>1611</v>
      </c>
      <c r="P741" s="118">
        <v>129</v>
      </c>
      <c r="Q741" s="74" t="s">
        <v>1051</v>
      </c>
      <c r="R741" s="74">
        <v>-1</v>
      </c>
      <c r="S741" s="95">
        <v>54</v>
      </c>
      <c r="T741" s="74">
        <v>-1</v>
      </c>
      <c r="U741" s="74">
        <v>-1</v>
      </c>
      <c r="V741" s="122">
        <v>71</v>
      </c>
      <c r="W741" s="74">
        <v>-1</v>
      </c>
      <c r="X741" s="74">
        <v>-1</v>
      </c>
      <c r="Y741" s="132">
        <v>66</v>
      </c>
      <c r="Z741" s="74">
        <v>-1</v>
      </c>
      <c r="AA741" s="74">
        <v>-1</v>
      </c>
      <c r="AB741" s="133">
        <v>73</v>
      </c>
      <c r="AC741" s="74">
        <v>-1</v>
      </c>
      <c r="AD741" s="74">
        <v>-1</v>
      </c>
      <c r="AE741" s="136">
        <f t="shared" si="22"/>
        <v>125</v>
      </c>
      <c r="AF741" s="130">
        <f t="shared" si="23"/>
        <v>191</v>
      </c>
      <c r="AG741" s="74">
        <v>100</v>
      </c>
      <c r="AH741" s="74">
        <v>1</v>
      </c>
      <c r="AI741" s="74" t="s">
        <v>1012</v>
      </c>
      <c r="AJ741" s="74">
        <v>1515</v>
      </c>
      <c r="AK741" s="74">
        <v>1530</v>
      </c>
      <c r="AL741" s="74">
        <v>1547</v>
      </c>
      <c r="AM741" s="74">
        <v>1615</v>
      </c>
      <c r="AN741" s="74">
        <v>0</v>
      </c>
      <c r="AO741" s="74" t="s">
        <v>1004</v>
      </c>
      <c r="AP741" s="74" t="s">
        <v>1004</v>
      </c>
      <c r="AQ741" s="74">
        <v>40</v>
      </c>
      <c r="AR741" s="74" t="s">
        <v>1006</v>
      </c>
      <c r="AS741" s="74" t="s">
        <v>1007</v>
      </c>
      <c r="AT741" s="74" t="s">
        <v>1008</v>
      </c>
      <c r="AU741" s="74" t="s">
        <v>1027</v>
      </c>
      <c r="AV741" s="74">
        <v>5</v>
      </c>
      <c r="AW741" s="74" t="s">
        <v>1004</v>
      </c>
      <c r="AX741" s="74">
        <v>0</v>
      </c>
      <c r="AY741" s="104">
        <v>0</v>
      </c>
    </row>
    <row r="742" spans="1:51">
      <c r="A742" s="95">
        <v>1575</v>
      </c>
      <c r="B742" s="109" t="s">
        <v>2469</v>
      </c>
      <c r="C742" s="74" t="s">
        <v>2469</v>
      </c>
      <c r="D742" s="74">
        <v>4.3</v>
      </c>
      <c r="E742" s="74">
        <v>-1</v>
      </c>
      <c r="F742" s="74" t="s">
        <v>100</v>
      </c>
      <c r="G742" s="74">
        <v>-1</v>
      </c>
      <c r="H742" s="74">
        <v>-1</v>
      </c>
      <c r="I742" s="74" t="str">
        <f>HYPERLINK("[映雪.xlsx]类型!B22",'类型（5）'!$C$22)</f>
        <v>傲娇</v>
      </c>
      <c r="J742" s="74">
        <v>-1</v>
      </c>
      <c r="K742" s="74">
        <v>-1</v>
      </c>
      <c r="L742" s="74" t="s">
        <v>1001</v>
      </c>
      <c r="M742" s="74" t="s">
        <v>1002</v>
      </c>
      <c r="N742" s="74">
        <v>1635</v>
      </c>
      <c r="O742" s="74">
        <v>1635</v>
      </c>
      <c r="P742" s="118">
        <v>41</v>
      </c>
      <c r="Q742" s="74" t="s">
        <v>1060</v>
      </c>
      <c r="R742" s="74">
        <v>-1</v>
      </c>
      <c r="S742" s="120">
        <v>65</v>
      </c>
      <c r="T742" s="74">
        <v>-1</v>
      </c>
      <c r="U742" s="74">
        <v>-1</v>
      </c>
      <c r="V742" s="74">
        <v>60</v>
      </c>
      <c r="W742" s="74">
        <v>-1</v>
      </c>
      <c r="X742" s="74">
        <v>-1</v>
      </c>
      <c r="Y742" s="104">
        <v>64</v>
      </c>
      <c r="Z742" s="74">
        <v>-1</v>
      </c>
      <c r="AA742" s="74">
        <v>-1</v>
      </c>
      <c r="AB742" s="133">
        <v>66</v>
      </c>
      <c r="AC742" s="74">
        <v>-1</v>
      </c>
      <c r="AD742" s="74">
        <v>-1</v>
      </c>
      <c r="AE742" s="136">
        <f t="shared" si="22"/>
        <v>125</v>
      </c>
      <c r="AF742" s="130">
        <f t="shared" si="23"/>
        <v>189</v>
      </c>
      <c r="AG742" s="74">
        <v>100</v>
      </c>
      <c r="AH742" s="74">
        <v>1</v>
      </c>
      <c r="AI742" s="74" t="s">
        <v>1012</v>
      </c>
      <c r="AJ742" s="74">
        <v>1565</v>
      </c>
      <c r="AK742" s="74">
        <v>1577</v>
      </c>
      <c r="AL742" s="74">
        <v>1611</v>
      </c>
      <c r="AM742" s="74">
        <v>1615</v>
      </c>
      <c r="AN742" s="74">
        <v>0</v>
      </c>
      <c r="AO742" s="74" t="s">
        <v>1004</v>
      </c>
      <c r="AP742" s="74" t="s">
        <v>1005</v>
      </c>
      <c r="AQ742" s="74">
        <v>50</v>
      </c>
      <c r="AR742" s="74" t="s">
        <v>1006</v>
      </c>
      <c r="AS742" s="74" t="s">
        <v>1007</v>
      </c>
      <c r="AT742" s="74" t="s">
        <v>1023</v>
      </c>
      <c r="AU742" s="74" t="s">
        <v>1020</v>
      </c>
      <c r="AV742" s="74">
        <v>11</v>
      </c>
      <c r="AW742" s="74" t="s">
        <v>1004</v>
      </c>
      <c r="AX742" s="74">
        <v>0</v>
      </c>
      <c r="AY742" s="104">
        <v>0</v>
      </c>
    </row>
    <row r="743" spans="1:51">
      <c r="A743" s="95">
        <v>1614</v>
      </c>
      <c r="B743" s="109" t="s">
        <v>2503</v>
      </c>
      <c r="C743" s="74" t="s">
        <v>2503</v>
      </c>
      <c r="D743" s="74">
        <v>10.2</v>
      </c>
      <c r="E743" s="74">
        <v>-1</v>
      </c>
      <c r="F743" s="74" t="s">
        <v>80</v>
      </c>
      <c r="G743" s="74">
        <v>-1</v>
      </c>
      <c r="H743" s="74">
        <v>-1</v>
      </c>
      <c r="I743" s="99" t="str">
        <f>HYPERLINK("[映雪.xlsx]类型!B36",'类型（5）'!$C$36)</f>
        <v>文学家</v>
      </c>
      <c r="J743" s="74">
        <v>-1</v>
      </c>
      <c r="K743" s="74">
        <v>-1</v>
      </c>
      <c r="L743" s="74" t="s">
        <v>1001</v>
      </c>
      <c r="M743" s="74" t="s">
        <v>1002</v>
      </c>
      <c r="N743" s="74">
        <v>1664</v>
      </c>
      <c r="O743" s="74">
        <v>1664</v>
      </c>
      <c r="P743" s="118">
        <v>585</v>
      </c>
      <c r="Q743" s="74" t="s">
        <v>1087</v>
      </c>
      <c r="R743" s="74">
        <v>-1</v>
      </c>
      <c r="S743" s="95">
        <v>50</v>
      </c>
      <c r="T743" s="74">
        <v>-1</v>
      </c>
      <c r="U743" s="74">
        <v>-1</v>
      </c>
      <c r="V743" s="122">
        <v>75</v>
      </c>
      <c r="W743" s="74">
        <v>-1</v>
      </c>
      <c r="X743" s="74">
        <v>-1</v>
      </c>
      <c r="Y743" s="132">
        <v>71</v>
      </c>
      <c r="Z743" s="74">
        <v>-1</v>
      </c>
      <c r="AA743" s="74">
        <v>-1</v>
      </c>
      <c r="AB743" s="129">
        <v>55</v>
      </c>
      <c r="AC743" s="74">
        <v>-1</v>
      </c>
      <c r="AD743" s="74">
        <v>-1</v>
      </c>
      <c r="AE743" s="136">
        <f t="shared" si="22"/>
        <v>125</v>
      </c>
      <c r="AF743" s="130">
        <f t="shared" si="23"/>
        <v>196</v>
      </c>
      <c r="AG743" s="74">
        <v>100</v>
      </c>
      <c r="AH743" s="74">
        <v>1</v>
      </c>
      <c r="AI743" s="74" t="s">
        <v>1012</v>
      </c>
      <c r="AJ743" s="74">
        <v>1571</v>
      </c>
      <c r="AK743" s="74">
        <v>1586</v>
      </c>
      <c r="AL743" s="74">
        <v>1623</v>
      </c>
      <c r="AM743" s="74">
        <v>1615</v>
      </c>
      <c r="AN743" s="74">
        <v>0</v>
      </c>
      <c r="AO743" s="74" t="s">
        <v>1004</v>
      </c>
      <c r="AP743" s="74" t="s">
        <v>1005</v>
      </c>
      <c r="AQ743" s="74">
        <v>82</v>
      </c>
      <c r="AR743" s="74" t="s">
        <v>1006</v>
      </c>
      <c r="AS743" s="74" t="s">
        <v>1062</v>
      </c>
      <c r="AT743" s="74" t="s">
        <v>1008</v>
      </c>
      <c r="AU743" s="74" t="s">
        <v>1020</v>
      </c>
      <c r="AV743" s="74">
        <v>4</v>
      </c>
      <c r="AW743" s="74" t="s">
        <v>1004</v>
      </c>
      <c r="AX743" s="74">
        <v>0</v>
      </c>
      <c r="AY743" s="104">
        <v>0</v>
      </c>
    </row>
    <row r="744" spans="1:51">
      <c r="A744" s="95">
        <v>168</v>
      </c>
      <c r="B744" s="109" t="s">
        <v>1210</v>
      </c>
      <c r="C744" s="74" t="s">
        <v>1210</v>
      </c>
      <c r="D744" s="74">
        <v>2.9</v>
      </c>
      <c r="E744" s="74">
        <v>-1</v>
      </c>
      <c r="F744" s="74" t="s">
        <v>84</v>
      </c>
      <c r="G744" s="74">
        <v>-1</v>
      </c>
      <c r="H744" s="74">
        <v>-1</v>
      </c>
      <c r="I744" s="74" t="str">
        <f>HYPERLINK("[映雪.xlsx]类型!B38",'类型（5）'!$C$38)</f>
        <v>战士</v>
      </c>
      <c r="J744" s="74">
        <v>-1</v>
      </c>
      <c r="K744" s="74">
        <v>-1</v>
      </c>
      <c r="L744" s="74" t="s">
        <v>1001</v>
      </c>
      <c r="M744" s="74" t="s">
        <v>1002</v>
      </c>
      <c r="N744" s="74">
        <v>361</v>
      </c>
      <c r="O744" s="74">
        <v>361</v>
      </c>
      <c r="P744" s="118">
        <v>238</v>
      </c>
      <c r="Q744" s="74" t="s">
        <v>1036</v>
      </c>
      <c r="R744" s="74">
        <v>-1</v>
      </c>
      <c r="S744" s="95">
        <v>50</v>
      </c>
      <c r="T744" s="74">
        <v>-1</v>
      </c>
      <c r="U744" s="74">
        <v>-1</v>
      </c>
      <c r="V744" s="122">
        <v>74</v>
      </c>
      <c r="W744" s="74">
        <v>-1</v>
      </c>
      <c r="X744" s="74">
        <v>-1</v>
      </c>
      <c r="Y744" s="104">
        <v>54</v>
      </c>
      <c r="Z744" s="74">
        <v>-1</v>
      </c>
      <c r="AA744" s="74">
        <v>-1</v>
      </c>
      <c r="AB744" s="129">
        <v>55</v>
      </c>
      <c r="AC744" s="74">
        <v>-1</v>
      </c>
      <c r="AD744" s="74">
        <v>-1</v>
      </c>
      <c r="AE744" s="136">
        <f t="shared" si="22"/>
        <v>124</v>
      </c>
      <c r="AF744" s="130">
        <f t="shared" si="23"/>
        <v>178</v>
      </c>
      <c r="AG744" s="74">
        <v>100</v>
      </c>
      <c r="AH744" s="74">
        <v>1</v>
      </c>
      <c r="AI744" s="74" t="s">
        <v>1012</v>
      </c>
      <c r="AJ744" s="74">
        <v>1508</v>
      </c>
      <c r="AK744" s="74">
        <v>1523</v>
      </c>
      <c r="AL744" s="74">
        <v>1560</v>
      </c>
      <c r="AM744" s="74">
        <v>1615</v>
      </c>
      <c r="AN744" s="74">
        <v>36</v>
      </c>
      <c r="AO744" s="74" t="s">
        <v>1004</v>
      </c>
      <c r="AP744" s="74" t="s">
        <v>1005</v>
      </c>
      <c r="AQ744" s="74">
        <v>17</v>
      </c>
      <c r="AR744" s="74" t="s">
        <v>1006</v>
      </c>
      <c r="AS744" s="74" t="s">
        <v>1062</v>
      </c>
      <c r="AT744" s="74" t="s">
        <v>1008</v>
      </c>
      <c r="AU744" s="74" t="s">
        <v>1017</v>
      </c>
      <c r="AV744" s="74">
        <v>5</v>
      </c>
      <c r="AW744" s="74" t="s">
        <v>1004</v>
      </c>
      <c r="AX744" s="74">
        <v>0</v>
      </c>
      <c r="AY744" s="104">
        <v>0</v>
      </c>
    </row>
    <row r="745" spans="1:51">
      <c r="A745" s="95">
        <v>248</v>
      </c>
      <c r="B745" s="109" t="s">
        <v>1283</v>
      </c>
      <c r="C745" s="74" t="s">
        <v>1283</v>
      </c>
      <c r="D745" s="74">
        <v>8.5</v>
      </c>
      <c r="E745" s="74">
        <v>-1</v>
      </c>
      <c r="F745" s="74" t="s">
        <v>52</v>
      </c>
      <c r="G745" s="74">
        <v>-1</v>
      </c>
      <c r="H745" s="74">
        <v>-1</v>
      </c>
      <c r="I745" s="96" t="str">
        <f>HYPERLINK("[映雪.xlsx]类型!B10",'类型（5）'!$C$10)</f>
        <v>学者</v>
      </c>
      <c r="J745" s="74">
        <v>-1</v>
      </c>
      <c r="K745" s="74">
        <v>-1</v>
      </c>
      <c r="L745" s="74" t="s">
        <v>1001</v>
      </c>
      <c r="M745" s="74" t="s">
        <v>1002</v>
      </c>
      <c r="N745" s="74">
        <v>430</v>
      </c>
      <c r="O745" s="74">
        <v>430</v>
      </c>
      <c r="P745" s="118">
        <v>98</v>
      </c>
      <c r="Q745" s="74" t="s">
        <v>1046</v>
      </c>
      <c r="R745" s="74">
        <v>-1</v>
      </c>
      <c r="S745" s="95">
        <v>63</v>
      </c>
      <c r="T745" s="74">
        <v>-1</v>
      </c>
      <c r="U745" s="74">
        <v>-1</v>
      </c>
      <c r="V745" s="74">
        <v>61</v>
      </c>
      <c r="W745" s="74">
        <v>-1</v>
      </c>
      <c r="X745" s="74">
        <v>-1</v>
      </c>
      <c r="Y745" s="132">
        <v>73</v>
      </c>
      <c r="Z745" s="74">
        <v>-1</v>
      </c>
      <c r="AA745" s="74">
        <v>-1</v>
      </c>
      <c r="AB745" s="129">
        <v>41</v>
      </c>
      <c r="AC745" s="74">
        <v>-1</v>
      </c>
      <c r="AD745" s="74">
        <v>-1</v>
      </c>
      <c r="AE745" s="136">
        <f t="shared" si="22"/>
        <v>124</v>
      </c>
      <c r="AF745" s="130">
        <f t="shared" si="23"/>
        <v>197</v>
      </c>
      <c r="AG745" s="74">
        <v>100</v>
      </c>
      <c r="AH745" s="74">
        <v>1</v>
      </c>
      <c r="AI745" s="74" t="s">
        <v>1012</v>
      </c>
      <c r="AJ745" s="74">
        <v>1508</v>
      </c>
      <c r="AK745" s="74">
        <v>1523</v>
      </c>
      <c r="AL745" s="74">
        <v>1586</v>
      </c>
      <c r="AM745" s="74">
        <v>1615</v>
      </c>
      <c r="AN745" s="74">
        <v>65</v>
      </c>
      <c r="AO745" s="74" t="s">
        <v>1004</v>
      </c>
      <c r="AP745" s="74" t="s">
        <v>1005</v>
      </c>
      <c r="AQ745" s="74">
        <v>40</v>
      </c>
      <c r="AR745" s="74" t="s">
        <v>1006</v>
      </c>
      <c r="AS745" s="74" t="s">
        <v>1007</v>
      </c>
      <c r="AT745" s="74" t="s">
        <v>1008</v>
      </c>
      <c r="AU745" s="74" t="s">
        <v>1009</v>
      </c>
      <c r="AV745" s="74">
        <v>9</v>
      </c>
      <c r="AW745" s="74" t="s">
        <v>1005</v>
      </c>
      <c r="AX745" s="74">
        <v>0</v>
      </c>
      <c r="AY745" s="104">
        <v>26</v>
      </c>
    </row>
    <row r="746" spans="1:51">
      <c r="A746" s="95">
        <v>304</v>
      </c>
      <c r="B746" s="109" t="s">
        <v>1339</v>
      </c>
      <c r="C746" s="74" t="s">
        <v>1339</v>
      </c>
      <c r="D746" s="74">
        <v>4.2</v>
      </c>
      <c r="E746" s="74">
        <v>-1</v>
      </c>
      <c r="F746" s="74" t="s">
        <v>28</v>
      </c>
      <c r="G746" s="74">
        <v>-1</v>
      </c>
      <c r="H746" s="74">
        <v>-1</v>
      </c>
      <c r="I746" s="74" t="str">
        <f>HYPERLINK("[映雪.xlsx]类型!B9",'类型（5）'!$C$9)</f>
        <v>家政全能</v>
      </c>
      <c r="J746" s="74">
        <v>-1</v>
      </c>
      <c r="K746" s="74">
        <v>-1</v>
      </c>
      <c r="L746" s="74" t="s">
        <v>1001</v>
      </c>
      <c r="M746" s="74" t="s">
        <v>1002</v>
      </c>
      <c r="N746" s="74">
        <v>341</v>
      </c>
      <c r="O746" s="74">
        <v>341</v>
      </c>
      <c r="P746" s="118">
        <v>369</v>
      </c>
      <c r="Q746" s="74" t="s">
        <v>1060</v>
      </c>
      <c r="R746" s="74">
        <v>-1</v>
      </c>
      <c r="S746" s="120">
        <v>66</v>
      </c>
      <c r="T746" s="74">
        <v>-1</v>
      </c>
      <c r="U746" s="74">
        <v>-1</v>
      </c>
      <c r="V746" s="74">
        <v>58</v>
      </c>
      <c r="W746" s="74">
        <v>-1</v>
      </c>
      <c r="X746" s="74">
        <v>-1</v>
      </c>
      <c r="Y746" s="132">
        <v>73</v>
      </c>
      <c r="Z746" s="74">
        <v>-1</v>
      </c>
      <c r="AA746" s="74">
        <v>-1</v>
      </c>
      <c r="AB746" s="126">
        <v>81</v>
      </c>
      <c r="AC746" s="74">
        <v>-1</v>
      </c>
      <c r="AD746" s="74">
        <v>-1</v>
      </c>
      <c r="AE746" s="136">
        <f t="shared" si="22"/>
        <v>124</v>
      </c>
      <c r="AF746" s="130">
        <f t="shared" si="23"/>
        <v>197</v>
      </c>
      <c r="AG746" s="74">
        <v>100</v>
      </c>
      <c r="AH746" s="74">
        <v>1</v>
      </c>
      <c r="AI746" s="74" t="s">
        <v>1012</v>
      </c>
      <c r="AJ746" s="74">
        <v>1564</v>
      </c>
      <c r="AK746" s="74">
        <v>1579</v>
      </c>
      <c r="AL746" s="74">
        <v>1618</v>
      </c>
      <c r="AM746" s="74">
        <v>1615</v>
      </c>
      <c r="AN746" s="74">
        <v>88</v>
      </c>
      <c r="AO746" s="74" t="s">
        <v>1004</v>
      </c>
      <c r="AP746" s="74" t="s">
        <v>1005</v>
      </c>
      <c r="AQ746" s="74">
        <v>57</v>
      </c>
      <c r="AR746" s="74" t="s">
        <v>1006</v>
      </c>
      <c r="AS746" s="74" t="s">
        <v>1007</v>
      </c>
      <c r="AT746" s="74" t="s">
        <v>1016</v>
      </c>
      <c r="AU746" s="74" t="s">
        <v>1027</v>
      </c>
      <c r="AV746" s="74">
        <v>3</v>
      </c>
      <c r="AW746" s="74" t="s">
        <v>1005</v>
      </c>
      <c r="AX746" s="74">
        <v>0</v>
      </c>
      <c r="AY746" s="104">
        <v>0</v>
      </c>
    </row>
    <row r="747" spans="1:51">
      <c r="A747" s="95">
        <v>332</v>
      </c>
      <c r="B747" s="109" t="s">
        <v>1368</v>
      </c>
      <c r="C747" s="74" t="s">
        <v>1368</v>
      </c>
      <c r="D747" s="74">
        <v>8.5</v>
      </c>
      <c r="E747" s="74">
        <v>-1</v>
      </c>
      <c r="F747" s="74" t="s">
        <v>13</v>
      </c>
      <c r="G747" s="74">
        <v>-1</v>
      </c>
      <c r="H747" s="74">
        <v>-1</v>
      </c>
      <c r="I747" s="96" t="str">
        <f>HYPERLINK("[映雪.xlsx]类型!B16",'类型（5）'!$C$16)</f>
        <v>神明</v>
      </c>
      <c r="J747" s="74">
        <v>-1</v>
      </c>
      <c r="K747" s="74">
        <v>-1</v>
      </c>
      <c r="L747" s="74" t="s">
        <v>1001</v>
      </c>
      <c r="M747" s="74" t="s">
        <v>1002</v>
      </c>
      <c r="N747" s="74">
        <v>684</v>
      </c>
      <c r="O747" s="74">
        <v>684</v>
      </c>
      <c r="P747" s="118">
        <v>374</v>
      </c>
      <c r="Q747" s="74" t="s">
        <v>1049</v>
      </c>
      <c r="R747" s="74">
        <v>-1</v>
      </c>
      <c r="S747" s="95">
        <v>61</v>
      </c>
      <c r="T747" s="74">
        <v>-1</v>
      </c>
      <c r="U747" s="74">
        <v>-1</v>
      </c>
      <c r="V747" s="74">
        <v>63</v>
      </c>
      <c r="W747" s="74">
        <v>-1</v>
      </c>
      <c r="X747" s="74">
        <v>-1</v>
      </c>
      <c r="Y747" s="104">
        <v>40</v>
      </c>
      <c r="Z747" s="74">
        <v>-1</v>
      </c>
      <c r="AA747" s="74">
        <v>-1</v>
      </c>
      <c r="AB747" s="129">
        <v>51</v>
      </c>
      <c r="AC747" s="74">
        <v>-1</v>
      </c>
      <c r="AD747" s="74">
        <v>-1</v>
      </c>
      <c r="AE747" s="136">
        <f t="shared" si="22"/>
        <v>124</v>
      </c>
      <c r="AF747" s="130">
        <f t="shared" si="23"/>
        <v>164</v>
      </c>
      <c r="AG747" s="74">
        <v>100</v>
      </c>
      <c r="AH747" s="74">
        <v>1</v>
      </c>
      <c r="AI747" s="74" t="s">
        <v>1012</v>
      </c>
      <c r="AJ747" s="74">
        <v>1541</v>
      </c>
      <c r="AK747" s="74">
        <v>1556</v>
      </c>
      <c r="AL747" s="74">
        <v>1593</v>
      </c>
      <c r="AM747" s="74">
        <v>1615</v>
      </c>
      <c r="AN747" s="74">
        <v>18</v>
      </c>
      <c r="AO747" s="74" t="s">
        <v>1004</v>
      </c>
      <c r="AP747" s="74" t="s">
        <v>1005</v>
      </c>
      <c r="AQ747" s="74">
        <v>6</v>
      </c>
      <c r="AR747" s="74" t="s">
        <v>1006</v>
      </c>
      <c r="AS747" s="74" t="s">
        <v>1062</v>
      </c>
      <c r="AT747" s="74" t="s">
        <v>1023</v>
      </c>
      <c r="AU747" s="74" t="s">
        <v>1017</v>
      </c>
      <c r="AV747" s="74">
        <v>2</v>
      </c>
      <c r="AW747" s="74" t="s">
        <v>1004</v>
      </c>
      <c r="AX747" s="74">
        <v>0</v>
      </c>
      <c r="AY747" s="104">
        <v>0</v>
      </c>
    </row>
    <row r="748" spans="1:51">
      <c r="A748" s="95">
        <v>379</v>
      </c>
      <c r="B748" s="109" t="s">
        <v>644</v>
      </c>
      <c r="C748" s="74" t="s">
        <v>644</v>
      </c>
      <c r="D748" s="74">
        <v>9.2</v>
      </c>
      <c r="E748" s="74">
        <v>-1</v>
      </c>
      <c r="F748" s="74" t="s">
        <v>128</v>
      </c>
      <c r="G748" s="74">
        <v>-1</v>
      </c>
      <c r="H748" s="74">
        <v>-1</v>
      </c>
      <c r="I748" s="99" t="str">
        <f>HYPERLINK("[映雪.xlsx]类型!B29",'类型（5）'!$C$29)</f>
        <v>偶像</v>
      </c>
      <c r="J748" s="74">
        <v>-1</v>
      </c>
      <c r="K748" s="74">
        <v>-1</v>
      </c>
      <c r="L748" s="74" t="s">
        <v>1001</v>
      </c>
      <c r="M748" s="74" t="s">
        <v>1002</v>
      </c>
      <c r="N748" s="74">
        <v>767</v>
      </c>
      <c r="O748" s="74">
        <v>767</v>
      </c>
      <c r="P748" s="118">
        <v>391</v>
      </c>
      <c r="Q748" s="74" t="s">
        <v>1060</v>
      </c>
      <c r="R748" s="74">
        <v>-1</v>
      </c>
      <c r="S748" s="120">
        <v>73</v>
      </c>
      <c r="T748" s="74">
        <v>-1</v>
      </c>
      <c r="U748" s="74">
        <v>-1</v>
      </c>
      <c r="V748" s="74">
        <v>51</v>
      </c>
      <c r="W748" s="74">
        <v>-1</v>
      </c>
      <c r="X748" s="74">
        <v>-1</v>
      </c>
      <c r="Y748" s="104">
        <v>59</v>
      </c>
      <c r="Z748" s="74">
        <v>-1</v>
      </c>
      <c r="AA748" s="74">
        <v>-1</v>
      </c>
      <c r="AB748" s="129">
        <v>62</v>
      </c>
      <c r="AC748" s="74">
        <v>-1</v>
      </c>
      <c r="AD748" s="74">
        <v>-1</v>
      </c>
      <c r="AE748" s="136">
        <f t="shared" si="22"/>
        <v>124</v>
      </c>
      <c r="AF748" s="130">
        <f t="shared" si="23"/>
        <v>183</v>
      </c>
      <c r="AG748" s="74">
        <v>100</v>
      </c>
      <c r="AH748" s="74">
        <v>1</v>
      </c>
      <c r="AI748" s="74" t="s">
        <v>1012</v>
      </c>
      <c r="AJ748" s="74">
        <v>1535</v>
      </c>
      <c r="AK748" s="74">
        <v>1550</v>
      </c>
      <c r="AL748" s="74">
        <v>1603</v>
      </c>
      <c r="AM748" s="74">
        <v>1615</v>
      </c>
      <c r="AN748" s="74">
        <v>3</v>
      </c>
      <c r="AO748" s="74" t="s">
        <v>1004</v>
      </c>
      <c r="AP748" s="74" t="s">
        <v>1005</v>
      </c>
      <c r="AQ748" s="74">
        <v>27</v>
      </c>
      <c r="AR748" s="74" t="s">
        <v>1006</v>
      </c>
      <c r="AS748" s="74" t="s">
        <v>1007</v>
      </c>
      <c r="AT748" s="74" t="s">
        <v>1008</v>
      </c>
      <c r="AU748" s="74" t="s">
        <v>1017</v>
      </c>
      <c r="AV748" s="74">
        <v>9</v>
      </c>
      <c r="AW748" s="74" t="s">
        <v>1004</v>
      </c>
      <c r="AX748" s="74">
        <v>0</v>
      </c>
      <c r="AY748" s="104">
        <v>0</v>
      </c>
    </row>
    <row r="749" spans="1:51">
      <c r="A749" s="95">
        <v>519</v>
      </c>
      <c r="B749" s="109" t="s">
        <v>1540</v>
      </c>
      <c r="C749" s="74" t="s">
        <v>1540</v>
      </c>
      <c r="D749" s="74">
        <v>7</v>
      </c>
      <c r="E749" s="74">
        <v>-1</v>
      </c>
      <c r="F749" s="74" t="s">
        <v>44</v>
      </c>
      <c r="G749" s="74">
        <v>-1</v>
      </c>
      <c r="H749" s="74">
        <v>-1</v>
      </c>
      <c r="I749" s="74" t="str">
        <f>HYPERLINK("[映雪.xlsx]类型!B13",'类型（5）'!$C$13)</f>
        <v>贤者</v>
      </c>
      <c r="J749" s="74">
        <v>-1</v>
      </c>
      <c r="K749" s="74">
        <v>-1</v>
      </c>
      <c r="L749" s="74" t="s">
        <v>1001</v>
      </c>
      <c r="M749" s="74" t="s">
        <v>1002</v>
      </c>
      <c r="N749" s="74">
        <v>826</v>
      </c>
      <c r="O749" s="74">
        <v>826</v>
      </c>
      <c r="P749" s="118">
        <v>146</v>
      </c>
      <c r="Q749" s="74" t="s">
        <v>1067</v>
      </c>
      <c r="R749" s="74">
        <v>-1</v>
      </c>
      <c r="S749" s="95">
        <v>61</v>
      </c>
      <c r="T749" s="74">
        <v>-1</v>
      </c>
      <c r="U749" s="74">
        <v>-1</v>
      </c>
      <c r="V749" s="74">
        <v>63</v>
      </c>
      <c r="W749" s="74">
        <v>-1</v>
      </c>
      <c r="X749" s="74">
        <v>-1</v>
      </c>
      <c r="Y749" s="132">
        <v>66</v>
      </c>
      <c r="Z749" s="74">
        <v>-1</v>
      </c>
      <c r="AA749" s="74">
        <v>-1</v>
      </c>
      <c r="AB749" s="129">
        <v>61</v>
      </c>
      <c r="AC749" s="74">
        <v>-1</v>
      </c>
      <c r="AD749" s="74">
        <v>-1</v>
      </c>
      <c r="AE749" s="136">
        <f t="shared" si="22"/>
        <v>124</v>
      </c>
      <c r="AF749" s="130">
        <f t="shared" si="23"/>
        <v>190</v>
      </c>
      <c r="AG749" s="74">
        <v>100</v>
      </c>
      <c r="AH749" s="74">
        <v>1</v>
      </c>
      <c r="AI749" s="74" t="s">
        <v>1012</v>
      </c>
      <c r="AJ749" s="74">
        <v>1527</v>
      </c>
      <c r="AK749" s="74">
        <v>1542</v>
      </c>
      <c r="AL749" s="74">
        <v>1578</v>
      </c>
      <c r="AM749" s="74">
        <v>1615</v>
      </c>
      <c r="AN749" s="74">
        <v>2</v>
      </c>
      <c r="AO749" s="74" t="s">
        <v>1004</v>
      </c>
      <c r="AP749" s="74" t="s">
        <v>1004</v>
      </c>
      <c r="AQ749" s="74">
        <v>45</v>
      </c>
      <c r="AR749" s="74" t="s">
        <v>1006</v>
      </c>
      <c r="AS749" s="74" t="s">
        <v>1007</v>
      </c>
      <c r="AT749" s="74" t="s">
        <v>1023</v>
      </c>
      <c r="AU749" s="74" t="s">
        <v>1017</v>
      </c>
      <c r="AV749" s="74">
        <v>6</v>
      </c>
      <c r="AW749" s="74" t="s">
        <v>1005</v>
      </c>
      <c r="AX749" s="74">
        <v>0</v>
      </c>
      <c r="AY749" s="104">
        <v>35</v>
      </c>
    </row>
    <row r="750" spans="1:51">
      <c r="A750" s="95">
        <v>523</v>
      </c>
      <c r="B750" s="109" t="s">
        <v>1544</v>
      </c>
      <c r="C750" s="74" t="s">
        <v>1544</v>
      </c>
      <c r="D750" s="74">
        <v>4.4</v>
      </c>
      <c r="E750" s="74">
        <v>-1</v>
      </c>
      <c r="F750" s="74" t="s">
        <v>44</v>
      </c>
      <c r="G750" s="74">
        <v>-1</v>
      </c>
      <c r="H750" s="74">
        <v>-1</v>
      </c>
      <c r="I750" s="74" t="str">
        <f>HYPERLINK("[映雪.xlsx]类型!B28",'类型（5）'!$C$28)</f>
        <v>战法师</v>
      </c>
      <c r="J750" s="74">
        <v>-1</v>
      </c>
      <c r="K750" s="74">
        <v>-1</v>
      </c>
      <c r="L750" s="74" t="s">
        <v>1001</v>
      </c>
      <c r="M750" s="74" t="s">
        <v>1002</v>
      </c>
      <c r="N750" s="74">
        <v>289</v>
      </c>
      <c r="O750" s="74">
        <v>289</v>
      </c>
      <c r="P750" s="118">
        <v>35</v>
      </c>
      <c r="Q750" s="74" t="s">
        <v>1046</v>
      </c>
      <c r="R750" s="74">
        <v>-1</v>
      </c>
      <c r="S750" s="120">
        <v>67</v>
      </c>
      <c r="T750" s="74">
        <v>-1</v>
      </c>
      <c r="U750" s="74">
        <v>-1</v>
      </c>
      <c r="V750" s="74">
        <v>57</v>
      </c>
      <c r="W750" s="74">
        <v>-1</v>
      </c>
      <c r="X750" s="74">
        <v>-1</v>
      </c>
      <c r="Y750" s="104">
        <v>52</v>
      </c>
      <c r="Z750" s="74">
        <v>-1</v>
      </c>
      <c r="AA750" s="74">
        <v>-1</v>
      </c>
      <c r="AB750" s="129">
        <v>51</v>
      </c>
      <c r="AC750" s="74">
        <v>-1</v>
      </c>
      <c r="AD750" s="74">
        <v>-1</v>
      </c>
      <c r="AE750" s="136">
        <f t="shared" si="22"/>
        <v>124</v>
      </c>
      <c r="AF750" s="130">
        <f t="shared" si="23"/>
        <v>176</v>
      </c>
      <c r="AG750" s="74">
        <v>100</v>
      </c>
      <c r="AH750" s="74">
        <v>1</v>
      </c>
      <c r="AI750" s="74" t="s">
        <v>1012</v>
      </c>
      <c r="AJ750" s="74">
        <v>1517</v>
      </c>
      <c r="AK750" s="74">
        <v>1532</v>
      </c>
      <c r="AL750" s="74">
        <v>1582</v>
      </c>
      <c r="AM750" s="74">
        <v>1615</v>
      </c>
      <c r="AN750" s="74">
        <v>88</v>
      </c>
      <c r="AO750" s="74" t="s">
        <v>1004</v>
      </c>
      <c r="AP750" s="74" t="s">
        <v>1004</v>
      </c>
      <c r="AQ750" s="74">
        <v>45</v>
      </c>
      <c r="AR750" s="74" t="s">
        <v>1006</v>
      </c>
      <c r="AS750" s="74" t="s">
        <v>1007</v>
      </c>
      <c r="AT750" s="74" t="s">
        <v>1016</v>
      </c>
      <c r="AU750" s="74" t="s">
        <v>1017</v>
      </c>
      <c r="AV750" s="74">
        <v>5</v>
      </c>
      <c r="AW750" s="74" t="s">
        <v>1004</v>
      </c>
      <c r="AX750" s="74">
        <v>0</v>
      </c>
      <c r="AY750" s="104">
        <v>0</v>
      </c>
    </row>
    <row r="751" spans="1:51">
      <c r="A751" s="95">
        <v>582</v>
      </c>
      <c r="B751" s="109" t="s">
        <v>122</v>
      </c>
      <c r="C751" s="74" t="s">
        <v>122</v>
      </c>
      <c r="D751" s="74">
        <v>6.1</v>
      </c>
      <c r="E751" s="74">
        <v>-1</v>
      </c>
      <c r="F751" s="74" t="s">
        <v>122</v>
      </c>
      <c r="G751" s="74">
        <v>-1</v>
      </c>
      <c r="H751" s="74">
        <v>-1</v>
      </c>
      <c r="I751" s="74" t="str">
        <f>HYPERLINK("[映雪.xlsx]类型!B7",'类型（5）'!$C$7)</f>
        <v>武勇全能</v>
      </c>
      <c r="J751" s="74">
        <v>-1</v>
      </c>
      <c r="K751" s="74">
        <v>-1</v>
      </c>
      <c r="L751" s="74" t="s">
        <v>1001</v>
      </c>
      <c r="M751" s="74" t="s">
        <v>1002</v>
      </c>
      <c r="N751" s="74">
        <v>23</v>
      </c>
      <c r="O751" s="74">
        <v>23</v>
      </c>
      <c r="P751" s="118">
        <v>76</v>
      </c>
      <c r="Q751" s="74" t="s">
        <v>1177</v>
      </c>
      <c r="R751" s="74">
        <v>-1</v>
      </c>
      <c r="S751" s="95">
        <v>44</v>
      </c>
      <c r="T751" s="74">
        <v>-1</v>
      </c>
      <c r="U751" s="74">
        <v>-1</v>
      </c>
      <c r="V751" s="99">
        <v>80</v>
      </c>
      <c r="W751" s="74">
        <v>-1</v>
      </c>
      <c r="X751" s="74">
        <v>-1</v>
      </c>
      <c r="Y751" s="104">
        <v>51</v>
      </c>
      <c r="Z751" s="74">
        <v>-1</v>
      </c>
      <c r="AA751" s="74">
        <v>-1</v>
      </c>
      <c r="AB751" s="129">
        <v>39</v>
      </c>
      <c r="AC751" s="74">
        <v>-1</v>
      </c>
      <c r="AD751" s="74">
        <v>-1</v>
      </c>
      <c r="AE751" s="136">
        <f t="shared" si="22"/>
        <v>124</v>
      </c>
      <c r="AF751" s="130">
        <f t="shared" si="23"/>
        <v>175</v>
      </c>
      <c r="AG751" s="74">
        <v>10791</v>
      </c>
      <c r="AH751" s="74">
        <v>6</v>
      </c>
      <c r="AI751" s="74" t="s">
        <v>4</v>
      </c>
      <c r="AJ751" s="74">
        <v>1545</v>
      </c>
      <c r="AK751" s="74">
        <v>1560</v>
      </c>
      <c r="AL751" s="74">
        <v>1573</v>
      </c>
      <c r="AM751" s="74">
        <v>1615</v>
      </c>
      <c r="AN751" s="74">
        <v>73</v>
      </c>
      <c r="AO751" s="74" t="s">
        <v>1004</v>
      </c>
      <c r="AP751" s="74" t="s">
        <v>1004</v>
      </c>
      <c r="AQ751" s="74">
        <v>30</v>
      </c>
      <c r="AR751" s="74" t="s">
        <v>1006</v>
      </c>
      <c r="AS751" s="74" t="s">
        <v>1007</v>
      </c>
      <c r="AT751" s="74" t="s">
        <v>1008</v>
      </c>
      <c r="AU751" s="74" t="s">
        <v>1009</v>
      </c>
      <c r="AV751" s="74">
        <v>11</v>
      </c>
      <c r="AW751" s="74" t="s">
        <v>1005</v>
      </c>
      <c r="AX751" s="74">
        <v>0</v>
      </c>
      <c r="AY751" s="104">
        <v>63</v>
      </c>
    </row>
    <row r="752" spans="1:51">
      <c r="A752" s="95">
        <v>609</v>
      </c>
      <c r="B752" s="109" t="s">
        <v>1620</v>
      </c>
      <c r="C752" s="74" t="s">
        <v>1620</v>
      </c>
      <c r="D752" s="74">
        <v>8.8</v>
      </c>
      <c r="E752" s="74">
        <v>-1</v>
      </c>
      <c r="F752" s="74" t="s">
        <v>70</v>
      </c>
      <c r="G752" s="74">
        <v>-1</v>
      </c>
      <c r="H752" s="74">
        <v>-1</v>
      </c>
      <c r="I752" s="96" t="str">
        <f>HYPERLINK("[映雪.xlsx]类型!B10",'类型（5）'!$C$10)</f>
        <v>学者</v>
      </c>
      <c r="J752" s="74">
        <v>-1</v>
      </c>
      <c r="K752" s="74">
        <v>-1</v>
      </c>
      <c r="L752" s="74" t="s">
        <v>1001</v>
      </c>
      <c r="M752" s="74" t="s">
        <v>1002</v>
      </c>
      <c r="N752" s="74">
        <v>468</v>
      </c>
      <c r="O752" s="74">
        <v>468</v>
      </c>
      <c r="P752" s="118">
        <v>151</v>
      </c>
      <c r="Q752" s="74" t="s">
        <v>1047</v>
      </c>
      <c r="R752" s="74">
        <v>-1</v>
      </c>
      <c r="S752" s="120">
        <v>66</v>
      </c>
      <c r="T752" s="74">
        <v>-1</v>
      </c>
      <c r="U752" s="74">
        <v>-1</v>
      </c>
      <c r="V752" s="74">
        <v>58</v>
      </c>
      <c r="W752" s="74">
        <v>-1</v>
      </c>
      <c r="X752" s="74">
        <v>-1</v>
      </c>
      <c r="Y752" s="132">
        <v>74</v>
      </c>
      <c r="Z752" s="74">
        <v>-1</v>
      </c>
      <c r="AA752" s="74">
        <v>-1</v>
      </c>
      <c r="AB752" s="133">
        <v>67</v>
      </c>
      <c r="AC752" s="74">
        <v>-1</v>
      </c>
      <c r="AD752" s="74">
        <v>-1</v>
      </c>
      <c r="AE752" s="136">
        <f t="shared" si="22"/>
        <v>124</v>
      </c>
      <c r="AF752" s="130">
        <f t="shared" si="23"/>
        <v>198</v>
      </c>
      <c r="AG752" s="74">
        <v>100</v>
      </c>
      <c r="AH752" s="74">
        <v>1</v>
      </c>
      <c r="AI752" s="74" t="s">
        <v>1012</v>
      </c>
      <c r="AJ752" s="74">
        <v>1547</v>
      </c>
      <c r="AK752" s="74">
        <v>1562</v>
      </c>
      <c r="AL752" s="74">
        <v>1591</v>
      </c>
      <c r="AM752" s="74">
        <v>1615</v>
      </c>
      <c r="AN752" s="74">
        <v>32</v>
      </c>
      <c r="AO752" s="74" t="s">
        <v>1004</v>
      </c>
      <c r="AP752" s="74" t="s">
        <v>1005</v>
      </c>
      <c r="AQ752" s="74">
        <v>59</v>
      </c>
      <c r="AR752" s="74" t="s">
        <v>1006</v>
      </c>
      <c r="AS752" s="74" t="s">
        <v>1007</v>
      </c>
      <c r="AT752" s="74" t="s">
        <v>1008</v>
      </c>
      <c r="AU752" s="74" t="s">
        <v>1017</v>
      </c>
      <c r="AV752" s="74">
        <v>7</v>
      </c>
      <c r="AW752" s="74" t="s">
        <v>1004</v>
      </c>
      <c r="AX752" s="74">
        <v>0</v>
      </c>
      <c r="AY752" s="104">
        <v>0</v>
      </c>
    </row>
    <row r="753" spans="1:51">
      <c r="A753" s="95">
        <v>723</v>
      </c>
      <c r="B753" s="109" t="s">
        <v>1720</v>
      </c>
      <c r="C753" s="74" t="s">
        <v>1720</v>
      </c>
      <c r="D753" s="74">
        <v>4.3</v>
      </c>
      <c r="E753" s="74">
        <v>-1</v>
      </c>
      <c r="F753" s="74" t="s">
        <v>78</v>
      </c>
      <c r="G753" s="74">
        <v>-1</v>
      </c>
      <c r="H753" s="74">
        <v>-1</v>
      </c>
      <c r="I753" s="99" t="str">
        <f>HYPERLINK("[映雪.xlsx]类型!B11",'类型（5）'!$C$11)</f>
        <v>人偶</v>
      </c>
      <c r="J753" s="74">
        <v>-1</v>
      </c>
      <c r="K753" s="74">
        <v>-1</v>
      </c>
      <c r="L753" s="74" t="s">
        <v>1001</v>
      </c>
      <c r="M753" s="74" t="s">
        <v>1002</v>
      </c>
      <c r="N753" s="74">
        <v>217</v>
      </c>
      <c r="O753" s="74">
        <v>217</v>
      </c>
      <c r="P753" s="118">
        <v>170</v>
      </c>
      <c r="Q753" s="74" t="s">
        <v>1049</v>
      </c>
      <c r="R753" s="74">
        <v>-1</v>
      </c>
      <c r="S753" s="95">
        <v>64</v>
      </c>
      <c r="T753" s="74">
        <v>-1</v>
      </c>
      <c r="U753" s="74">
        <v>-1</v>
      </c>
      <c r="V753" s="74">
        <v>60</v>
      </c>
      <c r="W753" s="74">
        <v>-1</v>
      </c>
      <c r="X753" s="74">
        <v>-1</v>
      </c>
      <c r="Y753" s="132">
        <v>66</v>
      </c>
      <c r="Z753" s="74">
        <v>-1</v>
      </c>
      <c r="AA753" s="74">
        <v>-1</v>
      </c>
      <c r="AB753" s="133">
        <v>72</v>
      </c>
      <c r="AC753" s="74">
        <v>-1</v>
      </c>
      <c r="AD753" s="74">
        <v>-1</v>
      </c>
      <c r="AE753" s="136">
        <f t="shared" si="22"/>
        <v>124</v>
      </c>
      <c r="AF753" s="130">
        <f t="shared" si="23"/>
        <v>190</v>
      </c>
      <c r="AG753" s="74">
        <v>100</v>
      </c>
      <c r="AH753" s="74">
        <v>1</v>
      </c>
      <c r="AI753" s="74" t="s">
        <v>1012</v>
      </c>
      <c r="AJ753" s="74">
        <v>1513</v>
      </c>
      <c r="AK753" s="74">
        <v>1528</v>
      </c>
      <c r="AL753" s="74">
        <v>1562</v>
      </c>
      <c r="AM753" s="74">
        <v>1615</v>
      </c>
      <c r="AN753" s="74">
        <v>4</v>
      </c>
      <c r="AO753" s="74" t="s">
        <v>1004</v>
      </c>
      <c r="AP753" s="74" t="s">
        <v>1004</v>
      </c>
      <c r="AQ753" s="74">
        <v>20</v>
      </c>
      <c r="AR753" s="74" t="s">
        <v>1006</v>
      </c>
      <c r="AS753" s="74" t="s">
        <v>1007</v>
      </c>
      <c r="AT753" s="74" t="s">
        <v>1008</v>
      </c>
      <c r="AU753" s="74" t="s">
        <v>1009</v>
      </c>
      <c r="AV753" s="74">
        <v>5</v>
      </c>
      <c r="AW753" s="74" t="s">
        <v>1004</v>
      </c>
      <c r="AX753" s="74">
        <v>0</v>
      </c>
      <c r="AY753" s="104">
        <v>0</v>
      </c>
    </row>
    <row r="754" spans="1:51">
      <c r="A754" s="95">
        <v>800</v>
      </c>
      <c r="B754" s="109" t="s">
        <v>1789</v>
      </c>
      <c r="C754" s="74" t="s">
        <v>1789</v>
      </c>
      <c r="D754" s="74">
        <v>6.8</v>
      </c>
      <c r="E754" s="74">
        <v>-1</v>
      </c>
      <c r="F754" s="74" t="s">
        <v>42</v>
      </c>
      <c r="G754" s="74">
        <v>-1</v>
      </c>
      <c r="H754" s="74">
        <v>-1</v>
      </c>
      <c r="I754" s="74" t="str">
        <f>HYPERLINK("[映雪.xlsx]类型!B35",'类型（5）'!$C$35)</f>
        <v>刺客</v>
      </c>
      <c r="J754" s="74">
        <v>-1</v>
      </c>
      <c r="K754" s="74">
        <v>-1</v>
      </c>
      <c r="L754" s="74" t="s">
        <v>1001</v>
      </c>
      <c r="M754" s="74" t="s">
        <v>1002</v>
      </c>
      <c r="N754" s="74">
        <v>317</v>
      </c>
      <c r="O754" s="74">
        <v>317</v>
      </c>
      <c r="P754" s="118">
        <v>523</v>
      </c>
      <c r="Q754" s="74" t="s">
        <v>1049</v>
      </c>
      <c r="R754" s="74">
        <v>-1</v>
      </c>
      <c r="S754" s="95">
        <v>55</v>
      </c>
      <c r="T754" s="74">
        <v>-1</v>
      </c>
      <c r="U754" s="74">
        <v>-1</v>
      </c>
      <c r="V754" s="122">
        <v>69</v>
      </c>
      <c r="W754" s="74">
        <v>-1</v>
      </c>
      <c r="X754" s="74">
        <v>-1</v>
      </c>
      <c r="Y754" s="132">
        <v>70</v>
      </c>
      <c r="Z754" s="74">
        <v>-1</v>
      </c>
      <c r="AA754" s="74">
        <v>-1</v>
      </c>
      <c r="AB754" s="129">
        <v>62</v>
      </c>
      <c r="AC754" s="74">
        <v>-1</v>
      </c>
      <c r="AD754" s="74">
        <v>-1</v>
      </c>
      <c r="AE754" s="136">
        <f t="shared" si="22"/>
        <v>124</v>
      </c>
      <c r="AF754" s="130">
        <f t="shared" si="23"/>
        <v>194</v>
      </c>
      <c r="AG754" s="74">
        <v>100</v>
      </c>
      <c r="AH754" s="74">
        <v>1</v>
      </c>
      <c r="AI754" s="74" t="s">
        <v>1012</v>
      </c>
      <c r="AJ754" s="74">
        <v>1493</v>
      </c>
      <c r="AK754" s="74">
        <v>1508</v>
      </c>
      <c r="AL754" s="74">
        <v>1556</v>
      </c>
      <c r="AM754" s="74">
        <v>1615</v>
      </c>
      <c r="AN754" s="74">
        <v>59</v>
      </c>
      <c r="AO754" s="74" t="s">
        <v>1004</v>
      </c>
      <c r="AP754" s="74" t="s">
        <v>1004</v>
      </c>
      <c r="AQ754" s="74">
        <v>61</v>
      </c>
      <c r="AR754" s="74" t="s">
        <v>1006</v>
      </c>
      <c r="AS754" s="74" t="s">
        <v>1007</v>
      </c>
      <c r="AT754" s="74" t="s">
        <v>1023</v>
      </c>
      <c r="AU754" s="74" t="s">
        <v>1017</v>
      </c>
      <c r="AV754" s="74">
        <v>9</v>
      </c>
      <c r="AW754" s="74" t="s">
        <v>1004</v>
      </c>
      <c r="AX754" s="74">
        <v>0</v>
      </c>
      <c r="AY754" s="104">
        <v>0</v>
      </c>
    </row>
    <row r="755" spans="1:51">
      <c r="A755" s="95">
        <v>960</v>
      </c>
      <c r="B755" s="109" t="s">
        <v>842</v>
      </c>
      <c r="C755" s="74" t="s">
        <v>842</v>
      </c>
      <c r="D755" s="74">
        <v>9.2</v>
      </c>
      <c r="E755" s="74">
        <v>-1</v>
      </c>
      <c r="F755" s="74" t="s">
        <v>48</v>
      </c>
      <c r="G755" s="74">
        <v>-1</v>
      </c>
      <c r="H755" s="74">
        <v>-1</v>
      </c>
      <c r="I755" s="99" t="str">
        <f>HYPERLINK("[映雪.xlsx]类型!B29",'类型（5）'!$C$29)</f>
        <v>偶像</v>
      </c>
      <c r="J755" s="74">
        <v>-1</v>
      </c>
      <c r="K755" s="74">
        <v>-1</v>
      </c>
      <c r="L755" s="74" t="s">
        <v>1001</v>
      </c>
      <c r="M755" s="74" t="s">
        <v>1002</v>
      </c>
      <c r="N755" s="74">
        <v>343</v>
      </c>
      <c r="O755" s="74">
        <v>343</v>
      </c>
      <c r="P755" s="118">
        <v>594</v>
      </c>
      <c r="Q755" s="74" t="s">
        <v>1053</v>
      </c>
      <c r="R755" s="74">
        <v>-1</v>
      </c>
      <c r="S755" s="120">
        <v>74</v>
      </c>
      <c r="T755" s="74">
        <v>-1</v>
      </c>
      <c r="U755" s="74">
        <v>-1</v>
      </c>
      <c r="V755" s="74">
        <v>50</v>
      </c>
      <c r="W755" s="74">
        <v>-1</v>
      </c>
      <c r="X755" s="74">
        <v>-1</v>
      </c>
      <c r="Y755" s="104">
        <v>62</v>
      </c>
      <c r="Z755" s="74">
        <v>-1</v>
      </c>
      <c r="AA755" s="74">
        <v>-1</v>
      </c>
      <c r="AB755" s="129">
        <v>47</v>
      </c>
      <c r="AC755" s="74">
        <v>-1</v>
      </c>
      <c r="AD755" s="74">
        <v>-1</v>
      </c>
      <c r="AE755" s="136">
        <f t="shared" si="22"/>
        <v>124</v>
      </c>
      <c r="AF755" s="130">
        <f t="shared" si="23"/>
        <v>186</v>
      </c>
      <c r="AG755" s="74">
        <v>100</v>
      </c>
      <c r="AH755" s="74">
        <v>1</v>
      </c>
      <c r="AI755" s="74" t="s">
        <v>1012</v>
      </c>
      <c r="AJ755" s="74">
        <v>1528</v>
      </c>
      <c r="AK755" s="74">
        <v>1543</v>
      </c>
      <c r="AL755" s="74">
        <v>1580</v>
      </c>
      <c r="AM755" s="74">
        <v>1615</v>
      </c>
      <c r="AN755" s="74">
        <v>17</v>
      </c>
      <c r="AO755" s="74" t="s">
        <v>1004</v>
      </c>
      <c r="AP755" s="74" t="s">
        <v>1005</v>
      </c>
      <c r="AQ755" s="74">
        <v>26</v>
      </c>
      <c r="AR755" s="74" t="s">
        <v>1006</v>
      </c>
      <c r="AS755" s="74" t="s">
        <v>1007</v>
      </c>
      <c r="AT755" s="74" t="s">
        <v>1008</v>
      </c>
      <c r="AU755" s="74" t="s">
        <v>1013</v>
      </c>
      <c r="AV755" s="74">
        <v>5</v>
      </c>
      <c r="AW755" s="74" t="s">
        <v>1004</v>
      </c>
      <c r="AX755" s="74">
        <v>0</v>
      </c>
      <c r="AY755" s="104">
        <v>0</v>
      </c>
    </row>
    <row r="756" spans="1:51">
      <c r="A756" s="95">
        <v>1119</v>
      </c>
      <c r="B756" s="109" t="s">
        <v>2075</v>
      </c>
      <c r="C756" s="74" t="s">
        <v>2075</v>
      </c>
      <c r="D756" s="74">
        <v>7.9</v>
      </c>
      <c r="E756" s="74">
        <v>-1</v>
      </c>
      <c r="F756" s="74" t="s">
        <v>102</v>
      </c>
      <c r="G756" s="74">
        <v>-1</v>
      </c>
      <c r="H756" s="74">
        <v>-1</v>
      </c>
      <c r="I756" s="99" t="str">
        <f>HYPERLINK("[映雪.xlsx]类型!B31",'类型（5）'!$C$31)</f>
        <v>后宫王</v>
      </c>
      <c r="J756" s="74">
        <v>-1</v>
      </c>
      <c r="K756" s="74">
        <v>-1</v>
      </c>
      <c r="L756" s="74" t="s">
        <v>1001</v>
      </c>
      <c r="M756" s="74" t="s">
        <v>1002</v>
      </c>
      <c r="N756" s="74">
        <v>1108</v>
      </c>
      <c r="O756" s="74">
        <v>1108</v>
      </c>
      <c r="P756" s="118">
        <v>128</v>
      </c>
      <c r="Q756" s="74" t="s">
        <v>1046</v>
      </c>
      <c r="R756" s="74">
        <v>-1</v>
      </c>
      <c r="S756" s="119">
        <v>82</v>
      </c>
      <c r="T756" s="74">
        <v>-1</v>
      </c>
      <c r="U756" s="74">
        <v>-1</v>
      </c>
      <c r="V756" s="74">
        <v>42</v>
      </c>
      <c r="W756" s="74">
        <v>-1</v>
      </c>
      <c r="X756" s="74">
        <v>-1</v>
      </c>
      <c r="Y756" s="132">
        <v>66</v>
      </c>
      <c r="Z756" s="74">
        <v>-1</v>
      </c>
      <c r="AA756" s="74">
        <v>-1</v>
      </c>
      <c r="AB756" s="133">
        <v>77</v>
      </c>
      <c r="AC756" s="74">
        <v>-1</v>
      </c>
      <c r="AD756" s="74">
        <v>-1</v>
      </c>
      <c r="AE756" s="136">
        <f t="shared" si="22"/>
        <v>124</v>
      </c>
      <c r="AF756" s="130">
        <f t="shared" si="23"/>
        <v>190</v>
      </c>
      <c r="AG756" s="74">
        <v>100</v>
      </c>
      <c r="AH756" s="74">
        <v>1</v>
      </c>
      <c r="AI756" s="74" t="s">
        <v>1012</v>
      </c>
      <c r="AJ756" s="74">
        <v>1492</v>
      </c>
      <c r="AK756" s="74">
        <v>1506</v>
      </c>
      <c r="AL756" s="74">
        <v>1554</v>
      </c>
      <c r="AM756" s="74">
        <v>1615</v>
      </c>
      <c r="AN756" s="74">
        <v>66</v>
      </c>
      <c r="AO756" s="74" t="s">
        <v>1004</v>
      </c>
      <c r="AP756" s="74" t="s">
        <v>1005</v>
      </c>
      <c r="AQ756" s="74">
        <v>9</v>
      </c>
      <c r="AR756" s="74" t="s">
        <v>1006</v>
      </c>
      <c r="AS756" s="74" t="s">
        <v>1007</v>
      </c>
      <c r="AT756" s="74" t="s">
        <v>1016</v>
      </c>
      <c r="AU756" s="74" t="s">
        <v>1009</v>
      </c>
      <c r="AV756" s="74">
        <v>3</v>
      </c>
      <c r="AW756" s="74" t="s">
        <v>1005</v>
      </c>
      <c r="AX756" s="74">
        <v>0</v>
      </c>
      <c r="AY756" s="104">
        <v>0</v>
      </c>
    </row>
    <row r="757" spans="1:51">
      <c r="A757" s="95">
        <v>1408</v>
      </c>
      <c r="B757" s="109" t="s">
        <v>2327</v>
      </c>
      <c r="C757" s="74" t="s">
        <v>2327</v>
      </c>
      <c r="D757" s="74">
        <v>4.3</v>
      </c>
      <c r="E757" s="74">
        <v>-1</v>
      </c>
      <c r="F757" s="74" t="s">
        <v>54</v>
      </c>
      <c r="G757" s="74">
        <v>-1</v>
      </c>
      <c r="H757" s="74">
        <v>-1</v>
      </c>
      <c r="I757" s="99" t="str">
        <f>HYPERLINK("[映雪.xlsx]类型!B26",'类型（5）'!$C$26)</f>
        <v>剑豪</v>
      </c>
      <c r="J757" s="74">
        <v>-1</v>
      </c>
      <c r="K757" s="74">
        <v>-1</v>
      </c>
      <c r="L757" s="74" t="s">
        <v>1001</v>
      </c>
      <c r="M757" s="74" t="s">
        <v>1002</v>
      </c>
      <c r="N757" s="74">
        <v>1487</v>
      </c>
      <c r="O757" s="74">
        <v>1487</v>
      </c>
      <c r="P757" s="118">
        <v>48</v>
      </c>
      <c r="Q757" s="74" t="s">
        <v>1085</v>
      </c>
      <c r="R757" s="74">
        <v>-1</v>
      </c>
      <c r="S757" s="95">
        <v>50</v>
      </c>
      <c r="T757" s="74">
        <v>-1</v>
      </c>
      <c r="U757" s="74">
        <v>-1</v>
      </c>
      <c r="V757" s="122">
        <v>74</v>
      </c>
      <c r="W757" s="74">
        <v>-1</v>
      </c>
      <c r="X757" s="74">
        <v>-1</v>
      </c>
      <c r="Y757" s="104">
        <v>57</v>
      </c>
      <c r="Z757" s="74">
        <v>-1</v>
      </c>
      <c r="AA757" s="74">
        <v>-1</v>
      </c>
      <c r="AB757" s="129">
        <v>52</v>
      </c>
      <c r="AC757" s="74">
        <v>-1</v>
      </c>
      <c r="AD757" s="74">
        <v>-1</v>
      </c>
      <c r="AE757" s="136">
        <f t="shared" si="22"/>
        <v>124</v>
      </c>
      <c r="AF757" s="130">
        <f t="shared" si="23"/>
        <v>181</v>
      </c>
      <c r="AG757" s="74">
        <v>100</v>
      </c>
      <c r="AH757" s="74">
        <v>1</v>
      </c>
      <c r="AI757" s="74" t="s">
        <v>1012</v>
      </c>
      <c r="AJ757" s="74">
        <v>1519</v>
      </c>
      <c r="AK757" s="74">
        <v>1534</v>
      </c>
      <c r="AL757" s="74">
        <v>1561</v>
      </c>
      <c r="AM757" s="74">
        <v>1615</v>
      </c>
      <c r="AN757" s="74">
        <v>0</v>
      </c>
      <c r="AO757" s="74" t="s">
        <v>1004</v>
      </c>
      <c r="AP757" s="74" t="s">
        <v>1004</v>
      </c>
      <c r="AQ757" s="74">
        <v>15</v>
      </c>
      <c r="AR757" s="74" t="s">
        <v>1006</v>
      </c>
      <c r="AS757" s="74" t="s">
        <v>1062</v>
      </c>
      <c r="AT757" s="74" t="s">
        <v>1008</v>
      </c>
      <c r="AU757" s="74" t="s">
        <v>1009</v>
      </c>
      <c r="AV757" s="74">
        <v>4</v>
      </c>
      <c r="AW757" s="74" t="s">
        <v>1004</v>
      </c>
      <c r="AX757" s="74">
        <v>0</v>
      </c>
      <c r="AY757" s="104">
        <v>0</v>
      </c>
    </row>
    <row r="758" spans="1:51">
      <c r="A758" s="95">
        <v>1443</v>
      </c>
      <c r="B758" s="109" t="s">
        <v>2356</v>
      </c>
      <c r="C758" s="74" t="s">
        <v>2356</v>
      </c>
      <c r="D758" s="74">
        <v>6.2</v>
      </c>
      <c r="E758" s="74">
        <v>-1</v>
      </c>
      <c r="F758" s="74" t="s">
        <v>40</v>
      </c>
      <c r="G758" s="74">
        <v>-1</v>
      </c>
      <c r="H758" s="74">
        <v>-1</v>
      </c>
      <c r="I758" s="74" t="str">
        <f>HYPERLINK("[映雪.xlsx]类型!B4",'类型（5）'!$C$4)</f>
        <v>智慧强化</v>
      </c>
      <c r="J758" s="74">
        <v>-1</v>
      </c>
      <c r="K758" s="74">
        <v>-1</v>
      </c>
      <c r="L758" s="74" t="s">
        <v>1001</v>
      </c>
      <c r="M758" s="74" t="s">
        <v>1002</v>
      </c>
      <c r="N758" s="74">
        <v>1515</v>
      </c>
      <c r="O758" s="74">
        <v>1515</v>
      </c>
      <c r="P758" s="118">
        <v>503</v>
      </c>
      <c r="Q758" s="74" t="s">
        <v>1060</v>
      </c>
      <c r="R758" s="74">
        <v>-1</v>
      </c>
      <c r="S758" s="120">
        <v>76</v>
      </c>
      <c r="T758" s="74">
        <v>-1</v>
      </c>
      <c r="U758" s="74">
        <v>-1</v>
      </c>
      <c r="V758" s="74">
        <v>48</v>
      </c>
      <c r="W758" s="74">
        <v>-1</v>
      </c>
      <c r="X758" s="74">
        <v>-1</v>
      </c>
      <c r="Y758" s="132">
        <v>74</v>
      </c>
      <c r="Z758" s="74">
        <v>-1</v>
      </c>
      <c r="AA758" s="74">
        <v>-1</v>
      </c>
      <c r="AB758" s="133">
        <v>67</v>
      </c>
      <c r="AC758" s="74">
        <v>-1</v>
      </c>
      <c r="AD758" s="74">
        <v>-1</v>
      </c>
      <c r="AE758" s="136">
        <f t="shared" si="22"/>
        <v>124</v>
      </c>
      <c r="AF758" s="130">
        <f t="shared" si="23"/>
        <v>198</v>
      </c>
      <c r="AG758" s="74">
        <v>100</v>
      </c>
      <c r="AH758" s="74">
        <v>1</v>
      </c>
      <c r="AI758" s="74" t="s">
        <v>1012</v>
      </c>
      <c r="AJ758" s="74">
        <v>1535</v>
      </c>
      <c r="AK758" s="74">
        <v>1550</v>
      </c>
      <c r="AL758" s="74">
        <v>1603</v>
      </c>
      <c r="AM758" s="74">
        <v>1615</v>
      </c>
      <c r="AN758" s="74">
        <v>0</v>
      </c>
      <c r="AO758" s="74" t="s">
        <v>1004</v>
      </c>
      <c r="AP758" s="74" t="s">
        <v>1004</v>
      </c>
      <c r="AQ758" s="74">
        <v>79</v>
      </c>
      <c r="AR758" s="74" t="s">
        <v>1006</v>
      </c>
      <c r="AS758" s="74" t="s">
        <v>1007</v>
      </c>
      <c r="AT758" s="74" t="s">
        <v>1008</v>
      </c>
      <c r="AU758" s="74" t="s">
        <v>1017</v>
      </c>
      <c r="AV758" s="74">
        <v>8</v>
      </c>
      <c r="AW758" s="74" t="s">
        <v>1004</v>
      </c>
      <c r="AX758" s="74">
        <v>0</v>
      </c>
      <c r="AY758" s="104">
        <v>0</v>
      </c>
    </row>
    <row r="759" spans="1:51">
      <c r="A759" s="95">
        <v>1460</v>
      </c>
      <c r="B759" s="109" t="s">
        <v>2371</v>
      </c>
      <c r="C759" s="74" t="s">
        <v>2371</v>
      </c>
      <c r="D759" s="74">
        <v>5.9</v>
      </c>
      <c r="E759" s="74">
        <v>-1</v>
      </c>
      <c r="F759" s="74" t="s">
        <v>124</v>
      </c>
      <c r="G759" s="74">
        <v>-1</v>
      </c>
      <c r="H759" s="74">
        <v>-1</v>
      </c>
      <c r="I759" s="74" t="str">
        <f>HYPERLINK("[映雪.xlsx]类型!B4",'类型（5）'!$C$4)</f>
        <v>智慧强化</v>
      </c>
      <c r="J759" s="74">
        <v>-1</v>
      </c>
      <c r="K759" s="74">
        <v>-1</v>
      </c>
      <c r="L759" s="74" t="s">
        <v>1001</v>
      </c>
      <c r="M759" s="74" t="s">
        <v>1002</v>
      </c>
      <c r="N759" s="74">
        <v>1531</v>
      </c>
      <c r="O759" s="74">
        <v>1531</v>
      </c>
      <c r="P759" s="118">
        <v>33</v>
      </c>
      <c r="Q759" s="74" t="s">
        <v>1044</v>
      </c>
      <c r="R759" s="74">
        <v>-1</v>
      </c>
      <c r="S759" s="120">
        <v>72</v>
      </c>
      <c r="T759" s="74">
        <v>-1</v>
      </c>
      <c r="U759" s="74">
        <v>-1</v>
      </c>
      <c r="V759" s="74">
        <v>52</v>
      </c>
      <c r="W759" s="74">
        <v>-1</v>
      </c>
      <c r="X759" s="74">
        <v>-1</v>
      </c>
      <c r="Y759" s="104">
        <v>58</v>
      </c>
      <c r="Z759" s="74">
        <v>-1</v>
      </c>
      <c r="AA759" s="74">
        <v>-1</v>
      </c>
      <c r="AB759" s="129">
        <v>63</v>
      </c>
      <c r="AC759" s="74">
        <v>-1</v>
      </c>
      <c r="AD759" s="74">
        <v>-1</v>
      </c>
      <c r="AE759" s="136">
        <f t="shared" si="22"/>
        <v>124</v>
      </c>
      <c r="AF759" s="130">
        <f t="shared" si="23"/>
        <v>182</v>
      </c>
      <c r="AG759" s="74">
        <v>100</v>
      </c>
      <c r="AH759" s="74">
        <v>1</v>
      </c>
      <c r="AI759" s="74" t="s">
        <v>1012</v>
      </c>
      <c r="AJ759" s="74">
        <v>1573</v>
      </c>
      <c r="AK759" s="74">
        <v>1588</v>
      </c>
      <c r="AL759" s="74">
        <v>1623</v>
      </c>
      <c r="AM759" s="74">
        <v>1615</v>
      </c>
      <c r="AN759" s="74">
        <v>0</v>
      </c>
      <c r="AO759" s="74" t="s">
        <v>1004</v>
      </c>
      <c r="AP759" s="74" t="s">
        <v>1004</v>
      </c>
      <c r="AQ759" s="74">
        <v>78</v>
      </c>
      <c r="AR759" s="74" t="s">
        <v>1006</v>
      </c>
      <c r="AS759" s="74" t="s">
        <v>1007</v>
      </c>
      <c r="AT759" s="74" t="s">
        <v>1008</v>
      </c>
      <c r="AU759" s="74" t="s">
        <v>1017</v>
      </c>
      <c r="AV759" s="74">
        <v>7</v>
      </c>
      <c r="AW759" s="74" t="s">
        <v>1005</v>
      </c>
      <c r="AX759" s="74">
        <v>0</v>
      </c>
      <c r="AY759" s="104">
        <v>0</v>
      </c>
    </row>
    <row r="760" spans="1:51">
      <c r="A760" s="95">
        <v>1556</v>
      </c>
      <c r="B760" s="109" t="s">
        <v>2455</v>
      </c>
      <c r="C760" s="74" t="s">
        <v>2455</v>
      </c>
      <c r="D760" s="74">
        <v>5.1</v>
      </c>
      <c r="E760" s="74">
        <v>-1</v>
      </c>
      <c r="F760" s="74" t="s">
        <v>98</v>
      </c>
      <c r="G760" s="74">
        <v>-1</v>
      </c>
      <c r="H760" s="74">
        <v>-1</v>
      </c>
      <c r="I760" s="74" t="str">
        <f>HYPERLINK("[映雪.xlsx]类型!B19",'类型（5）'!$C$19)</f>
        <v>妖精</v>
      </c>
      <c r="J760" s="74">
        <v>-1</v>
      </c>
      <c r="K760" s="74">
        <v>-1</v>
      </c>
      <c r="L760" s="74" t="s">
        <v>1001</v>
      </c>
      <c r="M760" s="74" t="s">
        <v>1002</v>
      </c>
      <c r="N760" s="74">
        <v>1621</v>
      </c>
      <c r="O760" s="74">
        <v>1621</v>
      </c>
      <c r="P760" s="118">
        <v>79</v>
      </c>
      <c r="Q760" s="74" t="s">
        <v>1035</v>
      </c>
      <c r="R760" s="74">
        <v>-1</v>
      </c>
      <c r="S760" s="120">
        <v>65</v>
      </c>
      <c r="T760" s="74">
        <v>-1</v>
      </c>
      <c r="U760" s="74">
        <v>-1</v>
      </c>
      <c r="V760" s="74">
        <v>59</v>
      </c>
      <c r="W760" s="74">
        <v>-1</v>
      </c>
      <c r="X760" s="74">
        <v>-1</v>
      </c>
      <c r="Y760" s="104">
        <v>27</v>
      </c>
      <c r="Z760" s="74">
        <v>-1</v>
      </c>
      <c r="AA760" s="74">
        <v>-1</v>
      </c>
      <c r="AB760" s="129">
        <v>39</v>
      </c>
      <c r="AC760" s="74">
        <v>-1</v>
      </c>
      <c r="AD760" s="74">
        <v>-1</v>
      </c>
      <c r="AE760" s="136">
        <f t="shared" si="22"/>
        <v>124</v>
      </c>
      <c r="AF760" s="130">
        <f t="shared" si="23"/>
        <v>151</v>
      </c>
      <c r="AG760" s="74">
        <v>100</v>
      </c>
      <c r="AH760" s="74">
        <v>1</v>
      </c>
      <c r="AI760" s="74" t="s">
        <v>1012</v>
      </c>
      <c r="AJ760" s="74">
        <v>1542</v>
      </c>
      <c r="AK760" s="74">
        <v>1557</v>
      </c>
      <c r="AL760" s="74">
        <v>1601</v>
      </c>
      <c r="AM760" s="74">
        <v>1615</v>
      </c>
      <c r="AN760" s="74">
        <v>0</v>
      </c>
      <c r="AO760" s="74" t="s">
        <v>1004</v>
      </c>
      <c r="AP760" s="74" t="s">
        <v>1004</v>
      </c>
      <c r="AQ760" s="74">
        <v>25</v>
      </c>
      <c r="AR760" s="74" t="s">
        <v>1006</v>
      </c>
      <c r="AS760" s="74" t="s">
        <v>1007</v>
      </c>
      <c r="AT760" s="74" t="s">
        <v>1023</v>
      </c>
      <c r="AU760" s="74" t="s">
        <v>1027</v>
      </c>
      <c r="AV760" s="74">
        <v>6</v>
      </c>
      <c r="AW760" s="74" t="s">
        <v>1004</v>
      </c>
      <c r="AX760" s="74">
        <v>0</v>
      </c>
      <c r="AY760" s="104">
        <v>0</v>
      </c>
    </row>
    <row r="761" spans="1:51">
      <c r="A761" s="95">
        <v>1607</v>
      </c>
      <c r="B761" s="109" t="s">
        <v>2497</v>
      </c>
      <c r="C761" s="74" t="s">
        <v>2497</v>
      </c>
      <c r="D761" s="74">
        <v>10.2</v>
      </c>
      <c r="E761" s="74">
        <v>-1</v>
      </c>
      <c r="F761" s="74" t="s">
        <v>80</v>
      </c>
      <c r="G761" s="74">
        <v>-1</v>
      </c>
      <c r="H761" s="74">
        <v>-1</v>
      </c>
      <c r="I761" s="99" t="str">
        <f>HYPERLINK("[映雪.xlsx]类型!B36",'类型（5）'!$C$36)</f>
        <v>文学家</v>
      </c>
      <c r="J761" s="74">
        <v>-1</v>
      </c>
      <c r="K761" s="74">
        <v>-1</v>
      </c>
      <c r="L761" s="74" t="s">
        <v>1001</v>
      </c>
      <c r="M761" s="74" t="s">
        <v>1002</v>
      </c>
      <c r="N761" s="74">
        <v>1658</v>
      </c>
      <c r="O761" s="74">
        <v>1658</v>
      </c>
      <c r="P761" s="118">
        <v>584</v>
      </c>
      <c r="Q761" s="74" t="s">
        <v>1056</v>
      </c>
      <c r="R761" s="74">
        <v>-1</v>
      </c>
      <c r="S761" s="120">
        <v>68</v>
      </c>
      <c r="T761" s="74">
        <v>-1</v>
      </c>
      <c r="U761" s="74">
        <v>-1</v>
      </c>
      <c r="V761" s="74">
        <v>56</v>
      </c>
      <c r="W761" s="74">
        <v>-1</v>
      </c>
      <c r="X761" s="74">
        <v>-1</v>
      </c>
      <c r="Y761" s="132">
        <v>70</v>
      </c>
      <c r="Z761" s="74">
        <v>-1</v>
      </c>
      <c r="AA761" s="74">
        <v>-1</v>
      </c>
      <c r="AB761" s="129">
        <v>58</v>
      </c>
      <c r="AC761" s="74">
        <v>-1</v>
      </c>
      <c r="AD761" s="74">
        <v>-1</v>
      </c>
      <c r="AE761" s="136">
        <f t="shared" si="22"/>
        <v>124</v>
      </c>
      <c r="AF761" s="130">
        <f t="shared" si="23"/>
        <v>194</v>
      </c>
      <c r="AG761" s="74">
        <v>100</v>
      </c>
      <c r="AH761" s="74">
        <v>1</v>
      </c>
      <c r="AI761" s="74" t="s">
        <v>1012</v>
      </c>
      <c r="AJ761" s="74">
        <v>1589</v>
      </c>
      <c r="AK761" s="74">
        <v>1604</v>
      </c>
      <c r="AL761" s="74">
        <v>1671</v>
      </c>
      <c r="AM761" s="74">
        <v>1615</v>
      </c>
      <c r="AN761" s="74">
        <v>0</v>
      </c>
      <c r="AO761" s="74" t="s">
        <v>1004</v>
      </c>
      <c r="AP761" s="74" t="s">
        <v>1005</v>
      </c>
      <c r="AQ761" s="74">
        <v>75</v>
      </c>
      <c r="AR761" s="74" t="s">
        <v>1006</v>
      </c>
      <c r="AS761" s="74" t="s">
        <v>1204</v>
      </c>
      <c r="AT761" s="74" t="s">
        <v>1023</v>
      </c>
      <c r="AU761" s="74" t="s">
        <v>1013</v>
      </c>
      <c r="AV761" s="74">
        <v>9</v>
      </c>
      <c r="AW761" s="74" t="s">
        <v>1005</v>
      </c>
      <c r="AX761" s="74">
        <v>0</v>
      </c>
      <c r="AY761" s="104">
        <v>0</v>
      </c>
    </row>
    <row r="762" spans="1:51">
      <c r="A762" s="95">
        <v>52</v>
      </c>
      <c r="B762" s="109" t="s">
        <v>370</v>
      </c>
      <c r="C762" s="74" t="s">
        <v>370</v>
      </c>
      <c r="D762" s="74">
        <v>5.5</v>
      </c>
      <c r="E762" s="74">
        <v>-1</v>
      </c>
      <c r="F762" s="74" t="s">
        <v>114</v>
      </c>
      <c r="G762" s="74">
        <v>-1</v>
      </c>
      <c r="H762" s="74">
        <v>-1</v>
      </c>
      <c r="I762" s="74" t="str">
        <f>HYPERLINK("[映雪.xlsx]类型!B9",'类型（5）'!$C$9)</f>
        <v>家政全能</v>
      </c>
      <c r="J762" s="74">
        <v>-1</v>
      </c>
      <c r="K762" s="74">
        <v>-1</v>
      </c>
      <c r="L762" s="74" t="s">
        <v>1001</v>
      </c>
      <c r="M762" s="74" t="s">
        <v>1002</v>
      </c>
      <c r="N762" s="74">
        <v>853</v>
      </c>
      <c r="O762" s="74">
        <v>853</v>
      </c>
      <c r="P762" s="118">
        <v>62</v>
      </c>
      <c r="Q762" s="74" t="s">
        <v>1046</v>
      </c>
      <c r="R762" s="74">
        <v>-1</v>
      </c>
      <c r="S762" s="119">
        <v>79</v>
      </c>
      <c r="T762" s="74">
        <v>-1</v>
      </c>
      <c r="U762" s="74">
        <v>-1</v>
      </c>
      <c r="V762" s="74">
        <v>44</v>
      </c>
      <c r="W762" s="74">
        <v>-1</v>
      </c>
      <c r="X762" s="74">
        <v>-1</v>
      </c>
      <c r="Y762" s="104">
        <v>54</v>
      </c>
      <c r="Z762" s="74">
        <v>-1</v>
      </c>
      <c r="AA762" s="74">
        <v>-1</v>
      </c>
      <c r="AB762" s="133">
        <v>70</v>
      </c>
      <c r="AC762" s="74">
        <v>-1</v>
      </c>
      <c r="AD762" s="74">
        <v>-1</v>
      </c>
      <c r="AE762" s="136">
        <f t="shared" si="22"/>
        <v>123</v>
      </c>
      <c r="AF762" s="130">
        <f t="shared" si="23"/>
        <v>177</v>
      </c>
      <c r="AG762" s="74">
        <v>100</v>
      </c>
      <c r="AH762" s="74">
        <v>1</v>
      </c>
      <c r="AI762" s="74" t="s">
        <v>1012</v>
      </c>
      <c r="AJ762" s="74">
        <v>1559</v>
      </c>
      <c r="AK762" s="74">
        <v>1574</v>
      </c>
      <c r="AL762" s="74">
        <v>1593</v>
      </c>
      <c r="AM762" s="74">
        <v>1615</v>
      </c>
      <c r="AN762" s="74">
        <v>95</v>
      </c>
      <c r="AO762" s="74" t="s">
        <v>1004</v>
      </c>
      <c r="AP762" s="74" t="s">
        <v>1004</v>
      </c>
      <c r="AQ762" s="74">
        <v>77</v>
      </c>
      <c r="AR762" s="74" t="s">
        <v>1006</v>
      </c>
      <c r="AS762" s="74" t="s">
        <v>1007</v>
      </c>
      <c r="AT762" s="74" t="s">
        <v>1008</v>
      </c>
      <c r="AU762" s="74" t="s">
        <v>1013</v>
      </c>
      <c r="AV762" s="74">
        <v>10</v>
      </c>
      <c r="AW762" s="74" t="s">
        <v>1004</v>
      </c>
      <c r="AX762" s="74">
        <v>0</v>
      </c>
      <c r="AY762" s="104">
        <v>0</v>
      </c>
    </row>
    <row r="763" spans="1:51">
      <c r="A763" s="95">
        <v>153</v>
      </c>
      <c r="B763" s="109" t="s">
        <v>1196</v>
      </c>
      <c r="C763" s="74" t="s">
        <v>1196</v>
      </c>
      <c r="D763" s="74">
        <v>4.7</v>
      </c>
      <c r="E763" s="74">
        <v>-1</v>
      </c>
      <c r="F763" s="74" t="s">
        <v>76</v>
      </c>
      <c r="G763" s="74">
        <v>-1</v>
      </c>
      <c r="H763" s="74">
        <v>-1</v>
      </c>
      <c r="I763" s="74" t="str">
        <f>HYPERLINK("[映雪.xlsx]类型!B22",'类型（5）'!$C$22)</f>
        <v>傲娇</v>
      </c>
      <c r="J763" s="74">
        <v>-1</v>
      </c>
      <c r="K763" s="74">
        <v>-1</v>
      </c>
      <c r="L763" s="74" t="s">
        <v>1001</v>
      </c>
      <c r="M763" s="74" t="s">
        <v>1002</v>
      </c>
      <c r="N763" s="74">
        <v>305</v>
      </c>
      <c r="O763" s="74">
        <v>305</v>
      </c>
      <c r="P763" s="118">
        <v>188</v>
      </c>
      <c r="Q763" s="74" t="s">
        <v>1087</v>
      </c>
      <c r="R763" s="74">
        <v>-1</v>
      </c>
      <c r="S763" s="95">
        <v>58</v>
      </c>
      <c r="T763" s="74">
        <v>-1</v>
      </c>
      <c r="U763" s="74">
        <v>-1</v>
      </c>
      <c r="V763" s="74">
        <v>65</v>
      </c>
      <c r="W763" s="74">
        <v>-1</v>
      </c>
      <c r="X763" s="74">
        <v>-1</v>
      </c>
      <c r="Y763" s="132">
        <v>69</v>
      </c>
      <c r="Z763" s="74">
        <v>-1</v>
      </c>
      <c r="AA763" s="74">
        <v>-1</v>
      </c>
      <c r="AB763" s="129">
        <v>52</v>
      </c>
      <c r="AC763" s="74">
        <v>-1</v>
      </c>
      <c r="AD763" s="74">
        <v>-1</v>
      </c>
      <c r="AE763" s="136">
        <f t="shared" si="22"/>
        <v>123</v>
      </c>
      <c r="AF763" s="130">
        <f t="shared" si="23"/>
        <v>192</v>
      </c>
      <c r="AG763" s="74">
        <v>100</v>
      </c>
      <c r="AH763" s="74">
        <v>1</v>
      </c>
      <c r="AI763" s="74" t="s">
        <v>1012</v>
      </c>
      <c r="AJ763" s="74">
        <v>1559</v>
      </c>
      <c r="AK763" s="74">
        <v>1574</v>
      </c>
      <c r="AL763" s="74">
        <v>1596</v>
      </c>
      <c r="AM763" s="74">
        <v>1615</v>
      </c>
      <c r="AN763" s="74">
        <v>18</v>
      </c>
      <c r="AO763" s="74" t="s">
        <v>1004</v>
      </c>
      <c r="AP763" s="74" t="s">
        <v>1004</v>
      </c>
      <c r="AQ763" s="74">
        <v>47</v>
      </c>
      <c r="AR763" s="74" t="s">
        <v>1006</v>
      </c>
      <c r="AS763" s="74" t="s">
        <v>1148</v>
      </c>
      <c r="AT763" s="74" t="s">
        <v>1023</v>
      </c>
      <c r="AU763" s="74" t="s">
        <v>1013</v>
      </c>
      <c r="AV763" s="74">
        <v>9</v>
      </c>
      <c r="AW763" s="74" t="s">
        <v>1004</v>
      </c>
      <c r="AX763" s="74">
        <v>0</v>
      </c>
      <c r="AY763" s="104">
        <v>19</v>
      </c>
    </row>
    <row r="764" spans="1:51">
      <c r="A764" s="95">
        <v>180</v>
      </c>
      <c r="B764" s="109" t="s">
        <v>1221</v>
      </c>
      <c r="C764" s="74" t="s">
        <v>1221</v>
      </c>
      <c r="D764" s="74">
        <v>5.6</v>
      </c>
      <c r="E764" s="74">
        <v>-1</v>
      </c>
      <c r="F764" s="74" t="s">
        <v>84</v>
      </c>
      <c r="G764" s="74">
        <v>-1</v>
      </c>
      <c r="H764" s="74">
        <v>-1</v>
      </c>
      <c r="I764" s="74" t="str">
        <f>HYPERLINK("[映雪.xlsx]类型!B6",'类型（5）'!$C$6)</f>
        <v>统御全能</v>
      </c>
      <c r="J764" s="74">
        <v>-1</v>
      </c>
      <c r="K764" s="74">
        <v>-1</v>
      </c>
      <c r="L764" s="74" t="s">
        <v>1001</v>
      </c>
      <c r="M764" s="74" t="s">
        <v>1002</v>
      </c>
      <c r="N764" s="74">
        <v>168</v>
      </c>
      <c r="O764" s="74">
        <v>168</v>
      </c>
      <c r="P764" s="118">
        <v>338</v>
      </c>
      <c r="Q764" s="74" t="s">
        <v>1067</v>
      </c>
      <c r="R764" s="74">
        <v>-1</v>
      </c>
      <c r="S764" s="95">
        <v>57</v>
      </c>
      <c r="T764" s="74">
        <v>-1</v>
      </c>
      <c r="U764" s="74">
        <v>-1</v>
      </c>
      <c r="V764" s="74">
        <v>66</v>
      </c>
      <c r="W764" s="74">
        <v>-1</v>
      </c>
      <c r="X764" s="74">
        <v>-1</v>
      </c>
      <c r="Y764" s="104">
        <v>62</v>
      </c>
      <c r="Z764" s="74">
        <v>-1</v>
      </c>
      <c r="AA764" s="74">
        <v>-1</v>
      </c>
      <c r="AB764" s="133">
        <v>69</v>
      </c>
      <c r="AC764" s="74">
        <v>-1</v>
      </c>
      <c r="AD764" s="74">
        <v>-1</v>
      </c>
      <c r="AE764" s="136">
        <f t="shared" si="22"/>
        <v>123</v>
      </c>
      <c r="AF764" s="130">
        <f t="shared" si="23"/>
        <v>185</v>
      </c>
      <c r="AG764" s="74">
        <v>100</v>
      </c>
      <c r="AH764" s="74">
        <v>1</v>
      </c>
      <c r="AI764" s="74" t="s">
        <v>1012</v>
      </c>
      <c r="AJ764" s="74">
        <v>1537</v>
      </c>
      <c r="AK764" s="74">
        <v>1552</v>
      </c>
      <c r="AL764" s="74">
        <v>1595</v>
      </c>
      <c r="AM764" s="74">
        <v>1615</v>
      </c>
      <c r="AN764" s="74">
        <v>40</v>
      </c>
      <c r="AO764" s="74" t="s">
        <v>1004</v>
      </c>
      <c r="AP764" s="74" t="s">
        <v>1004</v>
      </c>
      <c r="AQ764" s="74">
        <v>25</v>
      </c>
      <c r="AR764" s="74" t="s">
        <v>1006</v>
      </c>
      <c r="AS764" s="74" t="s">
        <v>1007</v>
      </c>
      <c r="AT764" s="74" t="s">
        <v>1023</v>
      </c>
      <c r="AU764" s="74" t="s">
        <v>1017</v>
      </c>
      <c r="AV764" s="74">
        <v>4</v>
      </c>
      <c r="AW764" s="74" t="s">
        <v>1004</v>
      </c>
      <c r="AX764" s="74">
        <v>0</v>
      </c>
      <c r="AY764" s="104">
        <v>0</v>
      </c>
    </row>
    <row r="765" spans="1:51">
      <c r="A765" s="95">
        <v>317</v>
      </c>
      <c r="B765" s="109" t="s">
        <v>1352</v>
      </c>
      <c r="C765" s="74" t="s">
        <v>1352</v>
      </c>
      <c r="D765" s="74">
        <v>3.5</v>
      </c>
      <c r="E765" s="74">
        <v>-1</v>
      </c>
      <c r="F765" s="74" t="s">
        <v>18</v>
      </c>
      <c r="G765" s="74">
        <v>-1</v>
      </c>
      <c r="H765" s="74">
        <v>-1</v>
      </c>
      <c r="I765" s="74" t="str">
        <f>HYPERLINK("[映雪.xlsx]类型!B9",'类型（5）'!$C$9)</f>
        <v>家政全能</v>
      </c>
      <c r="J765" s="74">
        <v>-1</v>
      </c>
      <c r="K765" s="74">
        <v>-1</v>
      </c>
      <c r="L765" s="74" t="s">
        <v>1001</v>
      </c>
      <c r="M765" s="74" t="s">
        <v>1002</v>
      </c>
      <c r="N765" s="74">
        <v>796</v>
      </c>
      <c r="O765" s="74">
        <v>796</v>
      </c>
      <c r="P765" s="118">
        <v>13</v>
      </c>
      <c r="Q765" s="74" t="s">
        <v>1064</v>
      </c>
      <c r="R765" s="74">
        <v>-1</v>
      </c>
      <c r="S765" s="95">
        <v>63</v>
      </c>
      <c r="T765" s="74">
        <v>-1</v>
      </c>
      <c r="U765" s="74">
        <v>-1</v>
      </c>
      <c r="V765" s="74">
        <v>60</v>
      </c>
      <c r="W765" s="74">
        <v>-1</v>
      </c>
      <c r="X765" s="74">
        <v>-1</v>
      </c>
      <c r="Y765" s="104">
        <v>55</v>
      </c>
      <c r="Z765" s="74">
        <v>-1</v>
      </c>
      <c r="AA765" s="74">
        <v>-1</v>
      </c>
      <c r="AB765" s="133">
        <v>78</v>
      </c>
      <c r="AC765" s="74">
        <v>-1</v>
      </c>
      <c r="AD765" s="74">
        <v>-1</v>
      </c>
      <c r="AE765" s="136">
        <f t="shared" si="22"/>
        <v>123</v>
      </c>
      <c r="AF765" s="130">
        <f t="shared" si="23"/>
        <v>178</v>
      </c>
      <c r="AG765" s="74">
        <v>100</v>
      </c>
      <c r="AH765" s="74">
        <v>1</v>
      </c>
      <c r="AI765" s="74" t="s">
        <v>1012</v>
      </c>
      <c r="AJ765" s="74">
        <v>1532</v>
      </c>
      <c r="AK765" s="74">
        <v>1547</v>
      </c>
      <c r="AL765" s="74">
        <v>1594</v>
      </c>
      <c r="AM765" s="74">
        <v>1615</v>
      </c>
      <c r="AN765" s="74">
        <v>94</v>
      </c>
      <c r="AO765" s="74" t="s">
        <v>1004</v>
      </c>
      <c r="AP765" s="74" t="s">
        <v>1005</v>
      </c>
      <c r="AQ765" s="74">
        <v>60</v>
      </c>
      <c r="AR765" s="74" t="s">
        <v>1006</v>
      </c>
      <c r="AS765" s="74" t="s">
        <v>1007</v>
      </c>
      <c r="AT765" s="74" t="s">
        <v>1008</v>
      </c>
      <c r="AU765" s="74" t="s">
        <v>1009</v>
      </c>
      <c r="AV765" s="74">
        <v>6</v>
      </c>
      <c r="AW765" s="74" t="s">
        <v>1004</v>
      </c>
      <c r="AX765" s="74">
        <v>0</v>
      </c>
      <c r="AY765" s="104">
        <v>20</v>
      </c>
    </row>
    <row r="766" spans="1:51">
      <c r="A766" s="95">
        <v>545</v>
      </c>
      <c r="B766" s="109" t="s">
        <v>1564</v>
      </c>
      <c r="C766" s="74" t="s">
        <v>1564</v>
      </c>
      <c r="D766" s="74">
        <v>4.4</v>
      </c>
      <c r="E766" s="74">
        <v>-1</v>
      </c>
      <c r="F766" s="74" t="s">
        <v>44</v>
      </c>
      <c r="G766" s="74">
        <v>-1</v>
      </c>
      <c r="H766" s="74">
        <v>-1</v>
      </c>
      <c r="I766" s="74" t="str">
        <f>HYPERLINK("[映雪.xlsx]类型!B7",'类型（5）'!$C$7)</f>
        <v>武勇全能</v>
      </c>
      <c r="J766" s="74">
        <v>-1</v>
      </c>
      <c r="K766" s="74">
        <v>-1</v>
      </c>
      <c r="L766" s="74" t="s">
        <v>1001</v>
      </c>
      <c r="M766" s="74" t="s">
        <v>1002</v>
      </c>
      <c r="N766" s="74">
        <v>378</v>
      </c>
      <c r="O766" s="74">
        <v>378</v>
      </c>
      <c r="P766" s="118">
        <v>426</v>
      </c>
      <c r="Q766" s="74" t="s">
        <v>1072</v>
      </c>
      <c r="R766" s="74">
        <v>-1</v>
      </c>
      <c r="S766" s="95">
        <v>54</v>
      </c>
      <c r="T766" s="74">
        <v>-1</v>
      </c>
      <c r="U766" s="74">
        <v>-1</v>
      </c>
      <c r="V766" s="122">
        <v>69</v>
      </c>
      <c r="W766" s="74">
        <v>-1</v>
      </c>
      <c r="X766" s="74">
        <v>-1</v>
      </c>
      <c r="Y766" s="104">
        <v>56</v>
      </c>
      <c r="Z766" s="74">
        <v>-1</v>
      </c>
      <c r="AA766" s="74">
        <v>-1</v>
      </c>
      <c r="AB766" s="129">
        <v>61</v>
      </c>
      <c r="AC766" s="74">
        <v>-1</v>
      </c>
      <c r="AD766" s="74">
        <v>-1</v>
      </c>
      <c r="AE766" s="136">
        <f t="shared" si="22"/>
        <v>123</v>
      </c>
      <c r="AF766" s="130">
        <f t="shared" si="23"/>
        <v>179</v>
      </c>
      <c r="AG766" s="74">
        <v>100</v>
      </c>
      <c r="AH766" s="74">
        <v>1</v>
      </c>
      <c r="AI766" s="74" t="s">
        <v>1012</v>
      </c>
      <c r="AJ766" s="74">
        <v>1559</v>
      </c>
      <c r="AK766" s="74">
        <v>1574</v>
      </c>
      <c r="AL766" s="74">
        <v>1608</v>
      </c>
      <c r="AM766" s="74">
        <v>1615</v>
      </c>
      <c r="AN766" s="74">
        <v>14</v>
      </c>
      <c r="AO766" s="74" t="s">
        <v>1004</v>
      </c>
      <c r="AP766" s="74" t="s">
        <v>1005</v>
      </c>
      <c r="AQ766" s="74">
        <v>86</v>
      </c>
      <c r="AR766" s="74" t="s">
        <v>1006</v>
      </c>
      <c r="AS766" s="74" t="s">
        <v>1007</v>
      </c>
      <c r="AT766" s="74" t="s">
        <v>1023</v>
      </c>
      <c r="AU766" s="74" t="s">
        <v>1024</v>
      </c>
      <c r="AV766" s="74">
        <v>8</v>
      </c>
      <c r="AW766" s="74" t="s">
        <v>1004</v>
      </c>
      <c r="AX766" s="74">
        <v>0</v>
      </c>
      <c r="AY766" s="104">
        <v>0</v>
      </c>
    </row>
    <row r="767" spans="1:51">
      <c r="A767" s="95">
        <v>611</v>
      </c>
      <c r="B767" s="109" t="s">
        <v>1622</v>
      </c>
      <c r="C767" s="74" t="s">
        <v>1622</v>
      </c>
      <c r="D767" s="74">
        <v>4.8</v>
      </c>
      <c r="E767" s="74">
        <v>-1</v>
      </c>
      <c r="F767" s="74" t="s">
        <v>70</v>
      </c>
      <c r="G767" s="74">
        <v>-1</v>
      </c>
      <c r="H767" s="74">
        <v>-1</v>
      </c>
      <c r="I767" s="74" t="str">
        <f>HYPERLINK("[映雪.xlsx]类型!B2",'类型（5）'!$C$2)</f>
        <v>统御强化</v>
      </c>
      <c r="J767" s="74">
        <v>-1</v>
      </c>
      <c r="K767" s="74">
        <v>-1</v>
      </c>
      <c r="L767" s="74" t="s">
        <v>1001</v>
      </c>
      <c r="M767" s="74" t="s">
        <v>1002</v>
      </c>
      <c r="N767" s="74">
        <v>575</v>
      </c>
      <c r="O767" s="74">
        <v>575</v>
      </c>
      <c r="P767" s="118">
        <v>151</v>
      </c>
      <c r="Q767" s="74" t="s">
        <v>1029</v>
      </c>
      <c r="R767" s="74">
        <v>-1</v>
      </c>
      <c r="S767" s="120">
        <v>68</v>
      </c>
      <c r="T767" s="74">
        <v>-1</v>
      </c>
      <c r="U767" s="74">
        <v>-1</v>
      </c>
      <c r="V767" s="74">
        <v>55</v>
      </c>
      <c r="W767" s="74">
        <v>-1</v>
      </c>
      <c r="X767" s="74">
        <v>-1</v>
      </c>
      <c r="Y767" s="104">
        <v>60</v>
      </c>
      <c r="Z767" s="74">
        <v>-1</v>
      </c>
      <c r="AA767" s="74">
        <v>-1</v>
      </c>
      <c r="AB767" s="129">
        <v>62</v>
      </c>
      <c r="AC767" s="74">
        <v>-1</v>
      </c>
      <c r="AD767" s="74">
        <v>-1</v>
      </c>
      <c r="AE767" s="136">
        <f t="shared" si="22"/>
        <v>123</v>
      </c>
      <c r="AF767" s="130">
        <f t="shared" si="23"/>
        <v>183</v>
      </c>
      <c r="AG767" s="74">
        <v>100</v>
      </c>
      <c r="AH767" s="74">
        <v>1</v>
      </c>
      <c r="AI767" s="74" t="s">
        <v>1012</v>
      </c>
      <c r="AJ767" s="74">
        <v>1485</v>
      </c>
      <c r="AK767" s="74">
        <v>1500</v>
      </c>
      <c r="AL767" s="74">
        <v>1569</v>
      </c>
      <c r="AM767" s="74">
        <v>1615</v>
      </c>
      <c r="AN767" s="74">
        <v>29</v>
      </c>
      <c r="AO767" s="74" t="s">
        <v>1004</v>
      </c>
      <c r="AP767" s="74" t="s">
        <v>1004</v>
      </c>
      <c r="AQ767" s="74">
        <v>59</v>
      </c>
      <c r="AR767" s="74" t="s">
        <v>1006</v>
      </c>
      <c r="AS767" s="74" t="s">
        <v>1007</v>
      </c>
      <c r="AT767" s="74" t="s">
        <v>1023</v>
      </c>
      <c r="AU767" s="74" t="s">
        <v>1017</v>
      </c>
      <c r="AV767" s="74">
        <v>9</v>
      </c>
      <c r="AW767" s="74" t="s">
        <v>1004</v>
      </c>
      <c r="AX767" s="74">
        <v>0</v>
      </c>
      <c r="AY767" s="104">
        <v>0</v>
      </c>
    </row>
    <row r="768" spans="1:51">
      <c r="A768" s="95">
        <v>622</v>
      </c>
      <c r="B768" s="109" t="s">
        <v>1630</v>
      </c>
      <c r="C768" s="74" t="s">
        <v>1630</v>
      </c>
      <c r="D768" s="74">
        <v>3.5</v>
      </c>
      <c r="E768" s="74">
        <v>-1</v>
      </c>
      <c r="F768" s="74" t="s">
        <v>138</v>
      </c>
      <c r="G768" s="74">
        <v>-1</v>
      </c>
      <c r="H768" s="74">
        <v>-1</v>
      </c>
      <c r="I768" s="74" t="str">
        <f>HYPERLINK("[映雪.xlsx]类型!B3",'类型（5）'!$C$3)</f>
        <v>武勇强化</v>
      </c>
      <c r="J768" s="74">
        <v>-1</v>
      </c>
      <c r="K768" s="74">
        <v>-1</v>
      </c>
      <c r="L768" s="74" t="s">
        <v>1001</v>
      </c>
      <c r="M768" s="74" t="s">
        <v>1002</v>
      </c>
      <c r="N768" s="74">
        <v>972</v>
      </c>
      <c r="O768" s="74">
        <v>972</v>
      </c>
      <c r="P768" s="118">
        <v>464</v>
      </c>
      <c r="Q768" s="74" t="s">
        <v>1036</v>
      </c>
      <c r="R768" s="74">
        <v>-1</v>
      </c>
      <c r="S768" s="95">
        <v>63</v>
      </c>
      <c r="T768" s="74">
        <v>-1</v>
      </c>
      <c r="U768" s="74">
        <v>-1</v>
      </c>
      <c r="V768" s="74">
        <v>60</v>
      </c>
      <c r="W768" s="74">
        <v>-1</v>
      </c>
      <c r="X768" s="74">
        <v>-1</v>
      </c>
      <c r="Y768" s="104">
        <v>47</v>
      </c>
      <c r="Z768" s="74">
        <v>-1</v>
      </c>
      <c r="AA768" s="74">
        <v>-1</v>
      </c>
      <c r="AB768" s="129">
        <v>62</v>
      </c>
      <c r="AC768" s="74">
        <v>-1</v>
      </c>
      <c r="AD768" s="74">
        <v>-1</v>
      </c>
      <c r="AE768" s="136">
        <f t="shared" si="22"/>
        <v>123</v>
      </c>
      <c r="AF768" s="130">
        <f t="shared" si="23"/>
        <v>170</v>
      </c>
      <c r="AG768" s="74">
        <v>100</v>
      </c>
      <c r="AH768" s="74">
        <v>1</v>
      </c>
      <c r="AI768" s="74" t="s">
        <v>1012</v>
      </c>
      <c r="AJ768" s="74">
        <v>1534</v>
      </c>
      <c r="AK768" s="74">
        <v>1549</v>
      </c>
      <c r="AL768" s="74">
        <v>1610</v>
      </c>
      <c r="AM768" s="74">
        <v>1615</v>
      </c>
      <c r="AN768" s="74">
        <v>51</v>
      </c>
      <c r="AO768" s="74" t="s">
        <v>1004</v>
      </c>
      <c r="AP768" s="74" t="s">
        <v>1005</v>
      </c>
      <c r="AQ768" s="74">
        <v>55</v>
      </c>
      <c r="AR768" s="74" t="s">
        <v>1006</v>
      </c>
      <c r="AS768" s="74" t="s">
        <v>1062</v>
      </c>
      <c r="AT768" s="74" t="s">
        <v>1023</v>
      </c>
      <c r="AU768" s="74" t="s">
        <v>1027</v>
      </c>
      <c r="AV768" s="74">
        <v>4</v>
      </c>
      <c r="AW768" s="74" t="s">
        <v>1004</v>
      </c>
      <c r="AX768" s="74">
        <v>0</v>
      </c>
      <c r="AY768" s="104">
        <v>0</v>
      </c>
    </row>
    <row r="769" spans="1:51">
      <c r="A769" s="95">
        <v>749</v>
      </c>
      <c r="B769" s="109" t="s">
        <v>1744</v>
      </c>
      <c r="C769" s="74" t="s">
        <v>1744</v>
      </c>
      <c r="D769" s="74">
        <v>6.8</v>
      </c>
      <c r="E769" s="74">
        <v>-1</v>
      </c>
      <c r="F769" s="74" t="s">
        <v>74</v>
      </c>
      <c r="G769" s="74">
        <v>-1</v>
      </c>
      <c r="H769" s="74">
        <v>-1</v>
      </c>
      <c r="I769" s="99" t="str">
        <f>HYPERLINK("[映雪.xlsx]类型!B17",'类型（5）'!$C$17)</f>
        <v>记者</v>
      </c>
      <c r="J769" s="74">
        <v>-1</v>
      </c>
      <c r="K769" s="74">
        <v>-1</v>
      </c>
      <c r="L769" s="74" t="s">
        <v>1001</v>
      </c>
      <c r="M769" s="74" t="s">
        <v>1002</v>
      </c>
      <c r="N769" s="74">
        <v>524</v>
      </c>
      <c r="O769" s="74">
        <v>524</v>
      </c>
      <c r="P769" s="118">
        <v>592</v>
      </c>
      <c r="Q769" s="74" t="s">
        <v>1022</v>
      </c>
      <c r="R769" s="74">
        <v>-1</v>
      </c>
      <c r="S769" s="95">
        <v>53</v>
      </c>
      <c r="T769" s="74">
        <v>-1</v>
      </c>
      <c r="U769" s="74">
        <v>-1</v>
      </c>
      <c r="V769" s="122">
        <v>70</v>
      </c>
      <c r="W769" s="74">
        <v>-1</v>
      </c>
      <c r="X769" s="74">
        <v>-1</v>
      </c>
      <c r="Y769" s="104">
        <v>56</v>
      </c>
      <c r="Z769" s="74">
        <v>-1</v>
      </c>
      <c r="AA769" s="74">
        <v>-1</v>
      </c>
      <c r="AB769" s="129">
        <v>51</v>
      </c>
      <c r="AC769" s="74">
        <v>-1</v>
      </c>
      <c r="AD769" s="74">
        <v>-1</v>
      </c>
      <c r="AE769" s="136">
        <f t="shared" si="22"/>
        <v>123</v>
      </c>
      <c r="AF769" s="130">
        <f t="shared" si="23"/>
        <v>179</v>
      </c>
      <c r="AG769" s="74">
        <v>100</v>
      </c>
      <c r="AH769" s="74">
        <v>1</v>
      </c>
      <c r="AI769" s="74" t="s">
        <v>1012</v>
      </c>
      <c r="AJ769" s="74">
        <v>1528</v>
      </c>
      <c r="AK769" s="74">
        <v>1543</v>
      </c>
      <c r="AL769" s="74">
        <v>1582</v>
      </c>
      <c r="AM769" s="74">
        <v>1615</v>
      </c>
      <c r="AN769" s="74">
        <v>55</v>
      </c>
      <c r="AO769" s="74" t="s">
        <v>1004</v>
      </c>
      <c r="AP769" s="74" t="s">
        <v>1004</v>
      </c>
      <c r="AQ769" s="74">
        <v>88</v>
      </c>
      <c r="AR769" s="74" t="s">
        <v>1006</v>
      </c>
      <c r="AS769" s="74" t="s">
        <v>1007</v>
      </c>
      <c r="AT769" s="74" t="s">
        <v>1008</v>
      </c>
      <c r="AU769" s="74" t="s">
        <v>1017</v>
      </c>
      <c r="AV769" s="74">
        <v>5</v>
      </c>
      <c r="AW769" s="74" t="s">
        <v>1004</v>
      </c>
      <c r="AX769" s="74">
        <v>0</v>
      </c>
      <c r="AY769" s="104">
        <v>0</v>
      </c>
    </row>
    <row r="770" spans="1:51">
      <c r="A770" s="95">
        <v>972</v>
      </c>
      <c r="B770" s="109" t="s">
        <v>1940</v>
      </c>
      <c r="C770" s="74" t="s">
        <v>1940</v>
      </c>
      <c r="D770" s="74">
        <v>9.5</v>
      </c>
      <c r="E770" s="74">
        <v>-1</v>
      </c>
      <c r="F770" s="74" t="s">
        <v>48</v>
      </c>
      <c r="G770" s="74">
        <v>-1</v>
      </c>
      <c r="H770" s="74">
        <v>-1</v>
      </c>
      <c r="I770" s="99" t="str">
        <f>HYPERLINK("[映雪.xlsx]类型!B29",'类型（5）'!$C$29)</f>
        <v>偶像</v>
      </c>
      <c r="J770" s="74">
        <v>-1</v>
      </c>
      <c r="K770" s="74">
        <v>-1</v>
      </c>
      <c r="L770" s="74" t="s">
        <v>1001</v>
      </c>
      <c r="M770" s="74" t="s">
        <v>1002</v>
      </c>
      <c r="N770" s="74">
        <v>506</v>
      </c>
      <c r="O770" s="74">
        <v>506</v>
      </c>
      <c r="P770" s="118">
        <v>589</v>
      </c>
      <c r="Q770" s="74" t="s">
        <v>1053</v>
      </c>
      <c r="R770" s="74">
        <v>-1</v>
      </c>
      <c r="S770" s="95">
        <v>51</v>
      </c>
      <c r="T770" s="74">
        <v>-1</v>
      </c>
      <c r="U770" s="74">
        <v>-1</v>
      </c>
      <c r="V770" s="122">
        <v>72</v>
      </c>
      <c r="W770" s="74">
        <v>-1</v>
      </c>
      <c r="X770" s="74">
        <v>-1</v>
      </c>
      <c r="Y770" s="132">
        <v>72</v>
      </c>
      <c r="Z770" s="74">
        <v>-1</v>
      </c>
      <c r="AA770" s="74">
        <v>-1</v>
      </c>
      <c r="AB770" s="133">
        <v>68</v>
      </c>
      <c r="AC770" s="74">
        <v>-1</v>
      </c>
      <c r="AD770" s="74">
        <v>-1</v>
      </c>
      <c r="AE770" s="136">
        <f t="shared" ref="AE770:AE833" si="24">MAX(SUM(S770,V770),IF(Y770&gt;=80,MAX(SUM(S770,Y770),SUM(V770,Y770)),-1))</f>
        <v>123</v>
      </c>
      <c r="AF770" s="130">
        <f t="shared" ref="AF770:AF833" si="25">SUM(S770,V770,Y770)</f>
        <v>195</v>
      </c>
      <c r="AG770" s="74">
        <v>100</v>
      </c>
      <c r="AH770" s="74">
        <v>3</v>
      </c>
      <c r="AI770" s="74" t="s">
        <v>1012</v>
      </c>
      <c r="AJ770" s="74">
        <v>1502</v>
      </c>
      <c r="AK770" s="74">
        <v>1517</v>
      </c>
      <c r="AL770" s="74">
        <v>1566</v>
      </c>
      <c r="AM770" s="74">
        <v>1615</v>
      </c>
      <c r="AN770" s="74">
        <v>8</v>
      </c>
      <c r="AO770" s="74" t="s">
        <v>1004</v>
      </c>
      <c r="AP770" s="74" t="s">
        <v>1004</v>
      </c>
      <c r="AQ770" s="74">
        <v>10</v>
      </c>
      <c r="AR770" s="74" t="s">
        <v>1006</v>
      </c>
      <c r="AS770" s="74" t="s">
        <v>1007</v>
      </c>
      <c r="AT770" s="74" t="s">
        <v>1008</v>
      </c>
      <c r="AU770" s="74" t="s">
        <v>1013</v>
      </c>
      <c r="AV770" s="74">
        <v>6</v>
      </c>
      <c r="AW770" s="74" t="s">
        <v>1005</v>
      </c>
      <c r="AX770" s="74">
        <v>0</v>
      </c>
      <c r="AY770" s="104">
        <v>0</v>
      </c>
    </row>
    <row r="771" spans="1:51">
      <c r="A771" s="95">
        <v>974</v>
      </c>
      <c r="B771" s="109" t="s">
        <v>1942</v>
      </c>
      <c r="C771" s="74" t="s">
        <v>1942</v>
      </c>
      <c r="D771" s="74">
        <v>7.4</v>
      </c>
      <c r="E771" s="74">
        <v>-1</v>
      </c>
      <c r="F771" s="74" t="s">
        <v>48</v>
      </c>
      <c r="G771" s="74">
        <v>-1</v>
      </c>
      <c r="H771" s="74">
        <v>-1</v>
      </c>
      <c r="I771" s="74" t="str">
        <f>HYPERLINK("[映雪.xlsx]类型!B14",'类型（5）'!$C$14)</f>
        <v>永生</v>
      </c>
      <c r="J771" s="74">
        <v>-1</v>
      </c>
      <c r="K771" s="74">
        <v>-1</v>
      </c>
      <c r="L771" s="74" t="s">
        <v>1001</v>
      </c>
      <c r="M771" s="74" t="s">
        <v>1002</v>
      </c>
      <c r="N771" s="74">
        <v>505</v>
      </c>
      <c r="O771" s="74">
        <v>505</v>
      </c>
      <c r="P771" s="118">
        <v>590</v>
      </c>
      <c r="Q771" s="74" t="s">
        <v>1026</v>
      </c>
      <c r="R771" s="74">
        <v>-1</v>
      </c>
      <c r="S771" s="95">
        <v>43</v>
      </c>
      <c r="T771" s="74">
        <v>-1</v>
      </c>
      <c r="U771" s="74">
        <v>-1</v>
      </c>
      <c r="V771" s="99">
        <v>80</v>
      </c>
      <c r="W771" s="74">
        <v>-1</v>
      </c>
      <c r="X771" s="74">
        <v>-1</v>
      </c>
      <c r="Y771" s="104">
        <v>12</v>
      </c>
      <c r="Z771" s="74">
        <v>-1</v>
      </c>
      <c r="AA771" s="74">
        <v>-1</v>
      </c>
      <c r="AB771" s="129">
        <v>15</v>
      </c>
      <c r="AC771" s="74">
        <v>-1</v>
      </c>
      <c r="AD771" s="74">
        <v>-1</v>
      </c>
      <c r="AE771" s="136">
        <f t="shared" si="24"/>
        <v>123</v>
      </c>
      <c r="AF771" s="130">
        <f t="shared" si="25"/>
        <v>135</v>
      </c>
      <c r="AG771" s="74">
        <v>100</v>
      </c>
      <c r="AH771" s="74">
        <v>1</v>
      </c>
      <c r="AI771" s="74" t="s">
        <v>1012</v>
      </c>
      <c r="AJ771" s="74">
        <v>1547</v>
      </c>
      <c r="AK771" s="74">
        <v>1562</v>
      </c>
      <c r="AL771" s="74">
        <v>1599</v>
      </c>
      <c r="AM771" s="74">
        <v>1615</v>
      </c>
      <c r="AN771" s="74">
        <v>13</v>
      </c>
      <c r="AO771" s="74" t="s">
        <v>1004</v>
      </c>
      <c r="AP771" s="74" t="s">
        <v>1004</v>
      </c>
      <c r="AQ771" s="74">
        <v>45</v>
      </c>
      <c r="AR771" s="74" t="s">
        <v>1345</v>
      </c>
      <c r="AS771" s="74" t="s">
        <v>1007</v>
      </c>
      <c r="AT771" s="74" t="s">
        <v>1008</v>
      </c>
      <c r="AU771" s="74" t="s">
        <v>1009</v>
      </c>
      <c r="AV771" s="74">
        <v>6</v>
      </c>
      <c r="AW771" s="74" t="s">
        <v>1004</v>
      </c>
      <c r="AX771" s="74">
        <v>0</v>
      </c>
      <c r="AY771" s="104">
        <v>0</v>
      </c>
    </row>
    <row r="772" spans="1:51">
      <c r="A772" s="95">
        <v>1033</v>
      </c>
      <c r="B772" s="109" t="s">
        <v>1997</v>
      </c>
      <c r="C772" s="74" t="s">
        <v>1997</v>
      </c>
      <c r="D772" s="74">
        <v>6</v>
      </c>
      <c r="E772" s="74">
        <v>-1</v>
      </c>
      <c r="F772" s="74" t="s">
        <v>112</v>
      </c>
      <c r="G772" s="74">
        <v>-1</v>
      </c>
      <c r="H772" s="74">
        <v>-1</v>
      </c>
      <c r="I772" s="74" t="str">
        <f>HYPERLINK("[映雪.xlsx]类型!B6",'类型（5）'!$C$6)</f>
        <v>统御全能</v>
      </c>
      <c r="J772" s="74">
        <v>-1</v>
      </c>
      <c r="K772" s="74">
        <v>-1</v>
      </c>
      <c r="L772" s="74" t="s">
        <v>1001</v>
      </c>
      <c r="M772" s="74" t="s">
        <v>1002</v>
      </c>
      <c r="N772" s="74">
        <v>1033</v>
      </c>
      <c r="O772" s="74">
        <v>1033</v>
      </c>
      <c r="P772" s="118">
        <v>106</v>
      </c>
      <c r="Q772" s="74" t="s">
        <v>1046</v>
      </c>
      <c r="R772" s="74">
        <v>-1</v>
      </c>
      <c r="S772" s="120">
        <v>68</v>
      </c>
      <c r="T772" s="74">
        <v>-1</v>
      </c>
      <c r="U772" s="74">
        <v>-1</v>
      </c>
      <c r="V772" s="74">
        <v>55</v>
      </c>
      <c r="W772" s="74">
        <v>-1</v>
      </c>
      <c r="X772" s="74">
        <v>-1</v>
      </c>
      <c r="Y772" s="132">
        <v>65</v>
      </c>
      <c r="Z772" s="74">
        <v>-1</v>
      </c>
      <c r="AA772" s="74">
        <v>-1</v>
      </c>
      <c r="AB772" s="133">
        <v>72</v>
      </c>
      <c r="AC772" s="74">
        <v>-1</v>
      </c>
      <c r="AD772" s="74">
        <v>-1</v>
      </c>
      <c r="AE772" s="136">
        <f t="shared" si="24"/>
        <v>123</v>
      </c>
      <c r="AF772" s="130">
        <f t="shared" si="25"/>
        <v>188</v>
      </c>
      <c r="AG772" s="74">
        <v>100</v>
      </c>
      <c r="AH772" s="74">
        <v>1</v>
      </c>
      <c r="AI772" s="74" t="s">
        <v>1012</v>
      </c>
      <c r="AJ772" s="74">
        <v>1547</v>
      </c>
      <c r="AK772" s="74">
        <v>1562</v>
      </c>
      <c r="AL772" s="74">
        <v>1601</v>
      </c>
      <c r="AM772" s="74">
        <v>1615</v>
      </c>
      <c r="AN772" s="74">
        <v>77</v>
      </c>
      <c r="AO772" s="74" t="s">
        <v>1004</v>
      </c>
      <c r="AP772" s="74" t="s">
        <v>1005</v>
      </c>
      <c r="AQ772" s="74">
        <v>58</v>
      </c>
      <c r="AR772" s="74" t="s">
        <v>1006</v>
      </c>
      <c r="AS772" s="74" t="s">
        <v>1007</v>
      </c>
      <c r="AT772" s="74" t="s">
        <v>1008</v>
      </c>
      <c r="AU772" s="74" t="s">
        <v>1013</v>
      </c>
      <c r="AV772" s="74">
        <v>8</v>
      </c>
      <c r="AW772" s="74" t="s">
        <v>1005</v>
      </c>
      <c r="AX772" s="74">
        <v>0</v>
      </c>
      <c r="AY772" s="104">
        <v>0</v>
      </c>
    </row>
    <row r="773" spans="1:51">
      <c r="A773" s="95">
        <v>1052</v>
      </c>
      <c r="B773" s="109" t="s">
        <v>2012</v>
      </c>
      <c r="C773" s="74" t="s">
        <v>2012</v>
      </c>
      <c r="D773" s="74">
        <v>5.2</v>
      </c>
      <c r="E773" s="74">
        <v>-1</v>
      </c>
      <c r="F773" s="74" t="s">
        <v>96</v>
      </c>
      <c r="G773" s="74">
        <v>-1</v>
      </c>
      <c r="H773" s="74">
        <v>-1</v>
      </c>
      <c r="I773" s="74" t="str">
        <f>HYPERLINK("[映雪.xlsx]类型!B19",'类型（5）'!$C$19)</f>
        <v>妖精</v>
      </c>
      <c r="J773" s="74">
        <v>-1</v>
      </c>
      <c r="K773" s="74">
        <v>-1</v>
      </c>
      <c r="L773" s="74" t="s">
        <v>1001</v>
      </c>
      <c r="M773" s="74" t="s">
        <v>1002</v>
      </c>
      <c r="N773" s="74">
        <v>1052</v>
      </c>
      <c r="O773" s="74">
        <v>1052</v>
      </c>
      <c r="P773" s="118">
        <v>166</v>
      </c>
      <c r="Q773" s="74" t="s">
        <v>1087</v>
      </c>
      <c r="R773" s="74">
        <v>-1</v>
      </c>
      <c r="S773" s="95">
        <v>48</v>
      </c>
      <c r="T773" s="74">
        <v>-1</v>
      </c>
      <c r="U773" s="74">
        <v>-1</v>
      </c>
      <c r="V773" s="122">
        <v>75</v>
      </c>
      <c r="W773" s="74">
        <v>-1</v>
      </c>
      <c r="X773" s="74">
        <v>-1</v>
      </c>
      <c r="Y773" s="104">
        <v>46</v>
      </c>
      <c r="Z773" s="74">
        <v>-1</v>
      </c>
      <c r="AA773" s="74">
        <v>-1</v>
      </c>
      <c r="AB773" s="129">
        <v>58</v>
      </c>
      <c r="AC773" s="74">
        <v>-1</v>
      </c>
      <c r="AD773" s="74">
        <v>-1</v>
      </c>
      <c r="AE773" s="136">
        <f t="shared" si="24"/>
        <v>123</v>
      </c>
      <c r="AF773" s="130">
        <f t="shared" si="25"/>
        <v>169</v>
      </c>
      <c r="AG773" s="74">
        <v>100</v>
      </c>
      <c r="AH773" s="74">
        <v>1</v>
      </c>
      <c r="AI773" s="74" t="s">
        <v>1012</v>
      </c>
      <c r="AJ773" s="74">
        <v>1568</v>
      </c>
      <c r="AK773" s="74">
        <v>1583</v>
      </c>
      <c r="AL773" s="74">
        <v>1628</v>
      </c>
      <c r="AM773" s="74">
        <v>1615</v>
      </c>
      <c r="AN773" s="74">
        <v>77</v>
      </c>
      <c r="AO773" s="74" t="s">
        <v>1004</v>
      </c>
      <c r="AP773" s="74" t="s">
        <v>1005</v>
      </c>
      <c r="AQ773" s="74">
        <v>53</v>
      </c>
      <c r="AR773" s="74" t="s">
        <v>1006</v>
      </c>
      <c r="AS773" s="74" t="s">
        <v>1007</v>
      </c>
      <c r="AT773" s="74" t="s">
        <v>1008</v>
      </c>
      <c r="AU773" s="74" t="s">
        <v>1009</v>
      </c>
      <c r="AV773" s="74">
        <v>4</v>
      </c>
      <c r="AW773" s="74" t="s">
        <v>1004</v>
      </c>
      <c r="AX773" s="74">
        <v>0</v>
      </c>
      <c r="AY773" s="104">
        <v>0</v>
      </c>
    </row>
    <row r="774" spans="1:51">
      <c r="A774" s="95">
        <v>1218</v>
      </c>
      <c r="B774" s="109" t="s">
        <v>2162</v>
      </c>
      <c r="C774" s="74" t="s">
        <v>2162</v>
      </c>
      <c r="D774" s="74">
        <v>12.4</v>
      </c>
      <c r="E774" s="74">
        <v>-1</v>
      </c>
      <c r="F774" s="74" t="s">
        <v>66</v>
      </c>
      <c r="G774" s="74">
        <v>-1</v>
      </c>
      <c r="H774" s="74">
        <v>-1</v>
      </c>
      <c r="I774" s="96" t="str">
        <f>HYPERLINK("[映雪.xlsx]类型!B15",'类型（5）'!$C$15)</f>
        <v>巫女</v>
      </c>
      <c r="J774" s="74">
        <v>-1</v>
      </c>
      <c r="K774" s="74">
        <v>-1</v>
      </c>
      <c r="L774" s="74" t="s">
        <v>1001</v>
      </c>
      <c r="M774" s="74" t="s">
        <v>1002</v>
      </c>
      <c r="N774" s="74">
        <v>1302</v>
      </c>
      <c r="O774" s="74">
        <v>1302</v>
      </c>
      <c r="P774" s="118">
        <v>493</v>
      </c>
      <c r="Q774" s="74" t="s">
        <v>1074</v>
      </c>
      <c r="R774" s="74">
        <v>-1</v>
      </c>
      <c r="S774" s="95">
        <v>43</v>
      </c>
      <c r="T774" s="74">
        <v>-1</v>
      </c>
      <c r="U774" s="74">
        <v>-1</v>
      </c>
      <c r="V774" s="99">
        <v>80</v>
      </c>
      <c r="W774" s="74">
        <v>-1</v>
      </c>
      <c r="X774" s="74">
        <v>-1</v>
      </c>
      <c r="Y774" s="104">
        <v>64</v>
      </c>
      <c r="Z774" s="74">
        <v>-1</v>
      </c>
      <c r="AA774" s="74">
        <v>-1</v>
      </c>
      <c r="AB774" s="129">
        <v>62</v>
      </c>
      <c r="AC774" s="74">
        <v>-1</v>
      </c>
      <c r="AD774" s="74">
        <v>-1</v>
      </c>
      <c r="AE774" s="136">
        <f t="shared" si="24"/>
        <v>123</v>
      </c>
      <c r="AF774" s="130">
        <f t="shared" si="25"/>
        <v>187</v>
      </c>
      <c r="AG774" s="74">
        <v>100</v>
      </c>
      <c r="AH774" s="74">
        <v>1</v>
      </c>
      <c r="AI774" s="74" t="s">
        <v>1012</v>
      </c>
      <c r="AJ774" s="74">
        <v>1516</v>
      </c>
      <c r="AK774" s="74">
        <v>1528</v>
      </c>
      <c r="AL774" s="74">
        <v>1562</v>
      </c>
      <c r="AM774" s="74">
        <v>1615</v>
      </c>
      <c r="AN774" s="74">
        <v>57</v>
      </c>
      <c r="AO774" s="74" t="s">
        <v>1004</v>
      </c>
      <c r="AP774" s="74" t="s">
        <v>1004</v>
      </c>
      <c r="AQ774" s="74">
        <v>13</v>
      </c>
      <c r="AR774" s="74" t="s">
        <v>1006</v>
      </c>
      <c r="AS774" s="74" t="s">
        <v>1007</v>
      </c>
      <c r="AT774" s="74" t="s">
        <v>1008</v>
      </c>
      <c r="AU774" s="74" t="s">
        <v>1013</v>
      </c>
      <c r="AV774" s="74">
        <v>9</v>
      </c>
      <c r="AW774" s="74" t="s">
        <v>1004</v>
      </c>
      <c r="AX774" s="74">
        <v>0</v>
      </c>
      <c r="AY774" s="104">
        <v>0</v>
      </c>
    </row>
    <row r="775" spans="1:51">
      <c r="A775" s="95">
        <v>1231</v>
      </c>
      <c r="B775" s="109" t="s">
        <v>2173</v>
      </c>
      <c r="C775" s="74" t="s">
        <v>2173</v>
      </c>
      <c r="D775" s="74">
        <v>5.7</v>
      </c>
      <c r="E775" s="74">
        <v>-1</v>
      </c>
      <c r="F775" s="74" t="s">
        <v>120</v>
      </c>
      <c r="G775" s="74">
        <v>-1</v>
      </c>
      <c r="H775" s="74">
        <v>-1</v>
      </c>
      <c r="I775" s="74" t="str">
        <f>HYPERLINK("[映雪.xlsx]类型!B6",'类型（5）'!$C$6)</f>
        <v>统御全能</v>
      </c>
      <c r="J775" s="74">
        <v>-1</v>
      </c>
      <c r="K775" s="74">
        <v>-1</v>
      </c>
      <c r="L775" s="74" t="s">
        <v>1001</v>
      </c>
      <c r="M775" s="74" t="s">
        <v>1002</v>
      </c>
      <c r="N775" s="74">
        <v>1307</v>
      </c>
      <c r="O775" s="74">
        <v>1307</v>
      </c>
      <c r="P775" s="118">
        <v>14</v>
      </c>
      <c r="Q775" s="74" t="s">
        <v>1015</v>
      </c>
      <c r="R775" s="74">
        <v>-1</v>
      </c>
      <c r="S775" s="120">
        <v>72</v>
      </c>
      <c r="T775" s="74">
        <v>-1</v>
      </c>
      <c r="U775" s="74">
        <v>-1</v>
      </c>
      <c r="V775" s="74">
        <v>51</v>
      </c>
      <c r="W775" s="74">
        <v>-1</v>
      </c>
      <c r="X775" s="74">
        <v>-1</v>
      </c>
      <c r="Y775" s="104">
        <v>54</v>
      </c>
      <c r="Z775" s="74">
        <v>-1</v>
      </c>
      <c r="AA775" s="74">
        <v>-1</v>
      </c>
      <c r="AB775" s="133">
        <v>71</v>
      </c>
      <c r="AC775" s="74">
        <v>-1</v>
      </c>
      <c r="AD775" s="74">
        <v>-1</v>
      </c>
      <c r="AE775" s="136">
        <f t="shared" si="24"/>
        <v>123</v>
      </c>
      <c r="AF775" s="130">
        <f t="shared" si="25"/>
        <v>177</v>
      </c>
      <c r="AG775" s="74">
        <v>100</v>
      </c>
      <c r="AH775" s="74">
        <v>1</v>
      </c>
      <c r="AI775" s="74" t="s">
        <v>1012</v>
      </c>
      <c r="AJ775" s="74">
        <v>1525</v>
      </c>
      <c r="AK775" s="74">
        <v>1531</v>
      </c>
      <c r="AL775" s="74">
        <v>1564</v>
      </c>
      <c r="AM775" s="74">
        <v>1615</v>
      </c>
      <c r="AN775" s="74">
        <v>78</v>
      </c>
      <c r="AO775" s="74" t="s">
        <v>1004</v>
      </c>
      <c r="AP775" s="74" t="s">
        <v>1004</v>
      </c>
      <c r="AQ775" s="74">
        <v>27</v>
      </c>
      <c r="AR775" s="74" t="s">
        <v>1006</v>
      </c>
      <c r="AS775" s="74" t="s">
        <v>1007</v>
      </c>
      <c r="AT775" s="74" t="s">
        <v>1008</v>
      </c>
      <c r="AU775" s="74" t="s">
        <v>1009</v>
      </c>
      <c r="AV775" s="74">
        <v>7</v>
      </c>
      <c r="AW775" s="74" t="s">
        <v>1005</v>
      </c>
      <c r="AX775" s="74">
        <v>0</v>
      </c>
      <c r="AY775" s="104">
        <v>0</v>
      </c>
    </row>
    <row r="776" spans="1:51">
      <c r="A776" s="95">
        <v>1275</v>
      </c>
      <c r="B776" s="109" t="s">
        <v>2211</v>
      </c>
      <c r="C776" s="74" t="s">
        <v>2211</v>
      </c>
      <c r="D776" s="74">
        <v>5.2</v>
      </c>
      <c r="E776" s="74">
        <v>-1</v>
      </c>
      <c r="F776" s="74" t="s">
        <v>58</v>
      </c>
      <c r="G776" s="74">
        <v>-1</v>
      </c>
      <c r="H776" s="74">
        <v>-1</v>
      </c>
      <c r="I776" s="74" t="str">
        <f>HYPERLINK("[映雪.xlsx]类型!B2",'类型（5）'!$C$2)</f>
        <v>统御强化</v>
      </c>
      <c r="J776" s="74">
        <v>-1</v>
      </c>
      <c r="K776" s="74">
        <v>-1</v>
      </c>
      <c r="L776" s="74" t="s">
        <v>1001</v>
      </c>
      <c r="M776" s="74" t="s">
        <v>1002</v>
      </c>
      <c r="N776" s="74">
        <v>1360</v>
      </c>
      <c r="O776" s="74">
        <v>1360</v>
      </c>
      <c r="P776" s="118">
        <v>440</v>
      </c>
      <c r="Q776" s="74" t="s">
        <v>1079</v>
      </c>
      <c r="R776" s="74">
        <v>-1</v>
      </c>
      <c r="S776" s="120">
        <v>66</v>
      </c>
      <c r="T776" s="74">
        <v>-1</v>
      </c>
      <c r="U776" s="74">
        <v>-1</v>
      </c>
      <c r="V776" s="74">
        <v>57</v>
      </c>
      <c r="W776" s="74">
        <v>-1</v>
      </c>
      <c r="X776" s="74">
        <v>-1</v>
      </c>
      <c r="Y776" s="132">
        <v>68</v>
      </c>
      <c r="Z776" s="74">
        <v>-1</v>
      </c>
      <c r="AA776" s="74">
        <v>-1</v>
      </c>
      <c r="AB776" s="133">
        <v>70</v>
      </c>
      <c r="AC776" s="74">
        <v>-1</v>
      </c>
      <c r="AD776" s="74">
        <v>-1</v>
      </c>
      <c r="AE776" s="136">
        <f t="shared" si="24"/>
        <v>123</v>
      </c>
      <c r="AF776" s="130">
        <f t="shared" si="25"/>
        <v>191</v>
      </c>
      <c r="AG776" s="74">
        <v>100</v>
      </c>
      <c r="AH776" s="74">
        <v>1</v>
      </c>
      <c r="AI776" s="74" t="s">
        <v>1012</v>
      </c>
      <c r="AJ776" s="74">
        <v>1540</v>
      </c>
      <c r="AK776" s="74">
        <v>1556</v>
      </c>
      <c r="AL776" s="74">
        <v>1594</v>
      </c>
      <c r="AM776" s="74">
        <v>1615</v>
      </c>
      <c r="AN776" s="74">
        <v>0</v>
      </c>
      <c r="AO776" s="74" t="s">
        <v>1004</v>
      </c>
      <c r="AP776" s="74" t="s">
        <v>1004</v>
      </c>
      <c r="AQ776" s="74">
        <v>55</v>
      </c>
      <c r="AR776" s="74" t="s">
        <v>1006</v>
      </c>
      <c r="AS776" s="74" t="s">
        <v>1007</v>
      </c>
      <c r="AT776" s="74" t="s">
        <v>1023</v>
      </c>
      <c r="AU776" s="74" t="s">
        <v>1017</v>
      </c>
      <c r="AV776" s="74">
        <v>2</v>
      </c>
      <c r="AW776" s="74" t="s">
        <v>1005</v>
      </c>
      <c r="AX776" s="74">
        <v>0</v>
      </c>
      <c r="AY776" s="104">
        <v>0</v>
      </c>
    </row>
    <row r="777" spans="1:51">
      <c r="A777" s="95">
        <v>1282</v>
      </c>
      <c r="B777" s="109" t="s">
        <v>2218</v>
      </c>
      <c r="C777" s="74" t="s">
        <v>2218</v>
      </c>
      <c r="D777" s="74">
        <v>4.1</v>
      </c>
      <c r="E777" s="74">
        <v>-1</v>
      </c>
      <c r="F777" s="74" t="s">
        <v>36</v>
      </c>
      <c r="G777" s="74">
        <v>-1</v>
      </c>
      <c r="H777" s="74">
        <v>-1</v>
      </c>
      <c r="I777" s="96" t="str">
        <f>HYPERLINK("[映雪.xlsx]类型!B5",'类型（5）'!$C$5)</f>
        <v>家政强化</v>
      </c>
      <c r="J777" s="74">
        <v>-1</v>
      </c>
      <c r="K777" s="74">
        <v>-1</v>
      </c>
      <c r="L777" s="74" t="s">
        <v>1001</v>
      </c>
      <c r="M777" s="74" t="s">
        <v>1002</v>
      </c>
      <c r="N777" s="74">
        <v>1383</v>
      </c>
      <c r="O777" s="74">
        <v>1383</v>
      </c>
      <c r="P777" s="118">
        <v>106</v>
      </c>
      <c r="Q777" s="74" t="s">
        <v>1031</v>
      </c>
      <c r="R777" s="74">
        <v>-1</v>
      </c>
      <c r="S777" s="120">
        <v>66</v>
      </c>
      <c r="T777" s="74">
        <v>-1</v>
      </c>
      <c r="U777" s="74">
        <v>-1</v>
      </c>
      <c r="V777" s="74">
        <v>57</v>
      </c>
      <c r="W777" s="74">
        <v>-1</v>
      </c>
      <c r="X777" s="74">
        <v>-1</v>
      </c>
      <c r="Y777" s="132">
        <v>68</v>
      </c>
      <c r="Z777" s="74">
        <v>-1</v>
      </c>
      <c r="AA777" s="74">
        <v>-1</v>
      </c>
      <c r="AB777" s="133">
        <v>69</v>
      </c>
      <c r="AC777" s="74">
        <v>-1</v>
      </c>
      <c r="AD777" s="74">
        <v>-1</v>
      </c>
      <c r="AE777" s="136">
        <f t="shared" si="24"/>
        <v>123</v>
      </c>
      <c r="AF777" s="130">
        <f t="shared" si="25"/>
        <v>191</v>
      </c>
      <c r="AG777" s="74">
        <v>100</v>
      </c>
      <c r="AH777" s="74">
        <v>1</v>
      </c>
      <c r="AI777" s="74" t="s">
        <v>1012</v>
      </c>
      <c r="AJ777" s="74">
        <v>1581</v>
      </c>
      <c r="AK777" s="74">
        <v>1596</v>
      </c>
      <c r="AL777" s="74">
        <v>1625</v>
      </c>
      <c r="AM777" s="74">
        <v>1615</v>
      </c>
      <c r="AN777" s="74">
        <v>7</v>
      </c>
      <c r="AO777" s="74" t="s">
        <v>1004</v>
      </c>
      <c r="AP777" s="74" t="s">
        <v>1005</v>
      </c>
      <c r="AQ777" s="74">
        <v>10</v>
      </c>
      <c r="AR777" s="74" t="s">
        <v>1006</v>
      </c>
      <c r="AS777" s="74" t="s">
        <v>1007</v>
      </c>
      <c r="AT777" s="74" t="s">
        <v>1023</v>
      </c>
      <c r="AU777" s="74" t="s">
        <v>1013</v>
      </c>
      <c r="AV777" s="74">
        <v>3</v>
      </c>
      <c r="AW777" s="74" t="s">
        <v>1004</v>
      </c>
      <c r="AX777" s="74">
        <v>0</v>
      </c>
      <c r="AY777" s="104">
        <v>28</v>
      </c>
    </row>
    <row r="778" spans="1:51">
      <c r="A778" s="95">
        <v>1343</v>
      </c>
      <c r="B778" s="109" t="s">
        <v>2270</v>
      </c>
      <c r="C778" s="74" t="s">
        <v>2270</v>
      </c>
      <c r="D778" s="74">
        <v>8</v>
      </c>
      <c r="E778" s="74">
        <v>-1</v>
      </c>
      <c r="F778" s="74" t="s">
        <v>68</v>
      </c>
      <c r="G778" s="74">
        <v>-1</v>
      </c>
      <c r="H778" s="74">
        <v>-1</v>
      </c>
      <c r="I778" s="74" t="str">
        <f>HYPERLINK("[映雪.xlsx]类型!B33",'类型（5）'!$C$33)</f>
        <v>魔女</v>
      </c>
      <c r="J778" s="74">
        <v>-1</v>
      </c>
      <c r="K778" s="74">
        <v>-1</v>
      </c>
      <c r="L778" s="74" t="s">
        <v>1001</v>
      </c>
      <c r="M778" s="74" t="s">
        <v>1002</v>
      </c>
      <c r="N778" s="74">
        <v>1436</v>
      </c>
      <c r="O778" s="74">
        <v>1436</v>
      </c>
      <c r="P778" s="118">
        <v>149</v>
      </c>
      <c r="Q778" s="74" t="s">
        <v>1083</v>
      </c>
      <c r="R778" s="74">
        <v>-1</v>
      </c>
      <c r="S778" s="95">
        <v>21</v>
      </c>
      <c r="T778" s="74">
        <v>-1</v>
      </c>
      <c r="U778" s="74">
        <v>-1</v>
      </c>
      <c r="V778" s="74">
        <v>42</v>
      </c>
      <c r="W778" s="74">
        <v>-1</v>
      </c>
      <c r="X778" s="74">
        <v>-1</v>
      </c>
      <c r="Y778" s="131">
        <v>81</v>
      </c>
      <c r="Z778" s="74">
        <v>-1</v>
      </c>
      <c r="AA778" s="74">
        <v>-1</v>
      </c>
      <c r="AB778" s="133">
        <v>70</v>
      </c>
      <c r="AC778" s="74">
        <v>-1</v>
      </c>
      <c r="AD778" s="74">
        <v>-1</v>
      </c>
      <c r="AE778" s="136">
        <f t="shared" si="24"/>
        <v>123</v>
      </c>
      <c r="AF778" s="130">
        <f t="shared" si="25"/>
        <v>144</v>
      </c>
      <c r="AG778" s="74">
        <v>100</v>
      </c>
      <c r="AH778" s="74">
        <v>1</v>
      </c>
      <c r="AI778" s="74" t="s">
        <v>1012</v>
      </c>
      <c r="AJ778" s="74">
        <v>1492</v>
      </c>
      <c r="AK778" s="74">
        <v>1507</v>
      </c>
      <c r="AL778" s="74">
        <v>1548</v>
      </c>
      <c r="AM778" s="74">
        <v>1615</v>
      </c>
      <c r="AN778" s="74">
        <v>0</v>
      </c>
      <c r="AO778" s="74" t="s">
        <v>1004</v>
      </c>
      <c r="AP778" s="74" t="s">
        <v>1005</v>
      </c>
      <c r="AQ778" s="74">
        <v>44</v>
      </c>
      <c r="AR778" s="74" t="s">
        <v>1006</v>
      </c>
      <c r="AS778" s="74" t="s">
        <v>1062</v>
      </c>
      <c r="AT778" s="74" t="s">
        <v>1016</v>
      </c>
      <c r="AU778" s="74" t="s">
        <v>1020</v>
      </c>
      <c r="AV778" s="74">
        <v>6</v>
      </c>
      <c r="AW778" s="74" t="s">
        <v>1004</v>
      </c>
      <c r="AX778" s="74">
        <v>0</v>
      </c>
      <c r="AY778" s="104">
        <v>0</v>
      </c>
    </row>
    <row r="779" spans="1:51">
      <c r="A779" s="95">
        <v>1528</v>
      </c>
      <c r="B779" s="99" t="s">
        <v>2430</v>
      </c>
      <c r="C779" s="74" t="s">
        <v>2430</v>
      </c>
      <c r="D779" s="74">
        <v>18.4</v>
      </c>
      <c r="E779" s="74">
        <v>-1</v>
      </c>
      <c r="F779" s="74" t="s">
        <v>82</v>
      </c>
      <c r="G779" s="74">
        <v>-1</v>
      </c>
      <c r="H779" s="74">
        <v>-1</v>
      </c>
      <c r="I779" s="99" t="str">
        <f>HYPERLINK("[映雪.xlsx]类型!B36",'类型（5）'!$C$36)</f>
        <v>文学家</v>
      </c>
      <c r="J779" s="74">
        <v>-1</v>
      </c>
      <c r="K779" s="74">
        <v>-1</v>
      </c>
      <c r="L779" s="74" t="s">
        <v>1001</v>
      </c>
      <c r="M779" s="74" t="s">
        <v>1002</v>
      </c>
      <c r="N779" s="74">
        <v>1595</v>
      </c>
      <c r="O779" s="74">
        <v>1595</v>
      </c>
      <c r="P779" s="118">
        <v>539</v>
      </c>
      <c r="Q779" s="74" t="s">
        <v>1681</v>
      </c>
      <c r="R779" s="74">
        <v>-1</v>
      </c>
      <c r="S779" s="95">
        <v>34</v>
      </c>
      <c r="T779" s="74">
        <v>-1</v>
      </c>
      <c r="U779" s="74">
        <v>-1</v>
      </c>
      <c r="V779" s="74">
        <v>19</v>
      </c>
      <c r="W779" s="74">
        <v>-1</v>
      </c>
      <c r="X779" s="74">
        <v>-1</v>
      </c>
      <c r="Y779" s="125">
        <v>89</v>
      </c>
      <c r="Z779" s="74">
        <v>-1</v>
      </c>
      <c r="AA779" s="74">
        <v>-1</v>
      </c>
      <c r="AB779" s="129">
        <v>64</v>
      </c>
      <c r="AC779" s="74">
        <v>-1</v>
      </c>
      <c r="AD779" s="74">
        <v>-1</v>
      </c>
      <c r="AE779" s="136">
        <f t="shared" si="24"/>
        <v>123</v>
      </c>
      <c r="AF779" s="130">
        <f t="shared" si="25"/>
        <v>142</v>
      </c>
      <c r="AG779" s="74">
        <v>100</v>
      </c>
      <c r="AH779" s="74">
        <v>1</v>
      </c>
      <c r="AI779" s="74" t="s">
        <v>1012</v>
      </c>
      <c r="AJ779" s="74">
        <v>1539</v>
      </c>
      <c r="AK779" s="74">
        <v>1554</v>
      </c>
      <c r="AL779" s="74">
        <v>1582</v>
      </c>
      <c r="AM779" s="74">
        <v>1615</v>
      </c>
      <c r="AN779" s="74">
        <v>0</v>
      </c>
      <c r="AO779" s="74" t="s">
        <v>1004</v>
      </c>
      <c r="AP779" s="74" t="s">
        <v>1004</v>
      </c>
      <c r="AQ779" s="74">
        <v>83</v>
      </c>
      <c r="AR779" s="74" t="s">
        <v>1006</v>
      </c>
      <c r="AS779" s="74" t="s">
        <v>1007</v>
      </c>
      <c r="AT779" s="74" t="s">
        <v>1016</v>
      </c>
      <c r="AU779" s="74" t="s">
        <v>1020</v>
      </c>
      <c r="AV779" s="74">
        <v>8</v>
      </c>
      <c r="AW779" s="74" t="s">
        <v>1004</v>
      </c>
      <c r="AX779" s="74">
        <v>0</v>
      </c>
      <c r="AY779" s="104">
        <v>0</v>
      </c>
    </row>
    <row r="780" spans="1:51">
      <c r="A780" s="95">
        <v>1567</v>
      </c>
      <c r="B780" s="109" t="s">
        <v>2463</v>
      </c>
      <c r="C780" s="74" t="s">
        <v>2463</v>
      </c>
      <c r="D780" s="74">
        <v>8.2</v>
      </c>
      <c r="E780" s="74">
        <v>-1</v>
      </c>
      <c r="F780" s="74" t="s">
        <v>98</v>
      </c>
      <c r="G780" s="74">
        <v>-1</v>
      </c>
      <c r="H780" s="74">
        <v>-1</v>
      </c>
      <c r="I780" s="99" t="str">
        <f>HYPERLINK("[映雪.xlsx]类型!B37",'类型（5）'!$C$37)</f>
        <v>歌姬</v>
      </c>
      <c r="J780" s="74">
        <v>-1</v>
      </c>
      <c r="K780" s="74">
        <v>-1</v>
      </c>
      <c r="L780" s="74" t="s">
        <v>1001</v>
      </c>
      <c r="M780" s="74" t="s">
        <v>1002</v>
      </c>
      <c r="N780" s="74">
        <v>1627</v>
      </c>
      <c r="O780" s="74">
        <v>1627</v>
      </c>
      <c r="P780" s="118">
        <v>561</v>
      </c>
      <c r="Q780" s="74" t="s">
        <v>1053</v>
      </c>
      <c r="R780" s="74">
        <v>-1</v>
      </c>
      <c r="S780" s="95">
        <v>43</v>
      </c>
      <c r="T780" s="74">
        <v>-1</v>
      </c>
      <c r="U780" s="74">
        <v>-1</v>
      </c>
      <c r="V780" s="99">
        <v>80</v>
      </c>
      <c r="W780" s="74">
        <v>-1</v>
      </c>
      <c r="X780" s="74">
        <v>-1</v>
      </c>
      <c r="Y780" s="104">
        <v>60</v>
      </c>
      <c r="Z780" s="74">
        <v>-1</v>
      </c>
      <c r="AA780" s="74">
        <v>-1</v>
      </c>
      <c r="AB780" s="129">
        <v>52</v>
      </c>
      <c r="AC780" s="74">
        <v>-1</v>
      </c>
      <c r="AD780" s="74">
        <v>-1</v>
      </c>
      <c r="AE780" s="136">
        <f t="shared" si="24"/>
        <v>123</v>
      </c>
      <c r="AF780" s="130">
        <f t="shared" si="25"/>
        <v>183</v>
      </c>
      <c r="AG780" s="74">
        <v>100</v>
      </c>
      <c r="AH780" s="74">
        <v>1</v>
      </c>
      <c r="AI780" s="74" t="s">
        <v>1012</v>
      </c>
      <c r="AJ780" s="74">
        <v>1490</v>
      </c>
      <c r="AK780" s="74">
        <v>1505</v>
      </c>
      <c r="AL780" s="74">
        <v>1539</v>
      </c>
      <c r="AM780" s="74">
        <v>1615</v>
      </c>
      <c r="AN780" s="74">
        <v>0</v>
      </c>
      <c r="AO780" s="74" t="s">
        <v>1004</v>
      </c>
      <c r="AP780" s="74" t="s">
        <v>1005</v>
      </c>
      <c r="AQ780" s="74">
        <v>90</v>
      </c>
      <c r="AR780" s="74" t="s">
        <v>1006</v>
      </c>
      <c r="AS780" s="74" t="s">
        <v>1007</v>
      </c>
      <c r="AT780" s="74" t="s">
        <v>1008</v>
      </c>
      <c r="AU780" s="74" t="s">
        <v>1038</v>
      </c>
      <c r="AV780" s="74">
        <v>8</v>
      </c>
      <c r="AW780" s="74" t="s">
        <v>1004</v>
      </c>
      <c r="AX780" s="74">
        <v>0</v>
      </c>
      <c r="AY780" s="104">
        <v>0</v>
      </c>
    </row>
    <row r="781" spans="1:51">
      <c r="A781" s="95">
        <v>1588</v>
      </c>
      <c r="B781" s="109" t="s">
        <v>2480</v>
      </c>
      <c r="C781" s="74" t="s">
        <v>2480</v>
      </c>
      <c r="D781" s="74">
        <v>5.5</v>
      </c>
      <c r="E781" s="74">
        <v>-1</v>
      </c>
      <c r="F781" s="74" t="s">
        <v>100</v>
      </c>
      <c r="G781" s="74">
        <v>-1</v>
      </c>
      <c r="H781" s="74">
        <v>-1</v>
      </c>
      <c r="I781" s="74" t="str">
        <f>HYPERLINK("[映雪.xlsx]类型!B4",'类型（5）'!$C$4)</f>
        <v>智慧强化</v>
      </c>
      <c r="J781" s="74">
        <v>-1</v>
      </c>
      <c r="K781" s="74">
        <v>-1</v>
      </c>
      <c r="L781" s="74" t="s">
        <v>1001</v>
      </c>
      <c r="M781" s="74" t="s">
        <v>1002</v>
      </c>
      <c r="N781" s="74">
        <v>1644</v>
      </c>
      <c r="O781" s="74">
        <v>1644</v>
      </c>
      <c r="P781" s="118">
        <v>201</v>
      </c>
      <c r="Q781" s="74" t="s">
        <v>1044</v>
      </c>
      <c r="R781" s="74">
        <v>-1</v>
      </c>
      <c r="S781" s="95">
        <v>62</v>
      </c>
      <c r="T781" s="74">
        <v>-1</v>
      </c>
      <c r="U781" s="74">
        <v>-1</v>
      </c>
      <c r="V781" s="74">
        <v>61</v>
      </c>
      <c r="W781" s="74">
        <v>-1</v>
      </c>
      <c r="X781" s="74">
        <v>-1</v>
      </c>
      <c r="Y781" s="104">
        <v>55</v>
      </c>
      <c r="Z781" s="74">
        <v>-1</v>
      </c>
      <c r="AA781" s="74">
        <v>-1</v>
      </c>
      <c r="AB781" s="133">
        <v>76</v>
      </c>
      <c r="AC781" s="74">
        <v>-1</v>
      </c>
      <c r="AD781" s="74">
        <v>-1</v>
      </c>
      <c r="AE781" s="136">
        <f t="shared" si="24"/>
        <v>123</v>
      </c>
      <c r="AF781" s="130">
        <f t="shared" si="25"/>
        <v>178</v>
      </c>
      <c r="AG781" s="74">
        <v>100</v>
      </c>
      <c r="AH781" s="74">
        <v>1</v>
      </c>
      <c r="AI781" s="74" t="s">
        <v>1012</v>
      </c>
      <c r="AJ781" s="74">
        <v>1491</v>
      </c>
      <c r="AK781" s="74">
        <v>1506</v>
      </c>
      <c r="AL781" s="74">
        <v>1555</v>
      </c>
      <c r="AM781" s="74">
        <v>1615</v>
      </c>
      <c r="AN781" s="74">
        <v>0</v>
      </c>
      <c r="AO781" s="74" t="s">
        <v>1004</v>
      </c>
      <c r="AP781" s="74" t="s">
        <v>1004</v>
      </c>
      <c r="AQ781" s="74">
        <v>57</v>
      </c>
      <c r="AR781" s="74" t="s">
        <v>1006</v>
      </c>
      <c r="AS781" s="74" t="s">
        <v>1007</v>
      </c>
      <c r="AT781" s="74" t="s">
        <v>1008</v>
      </c>
      <c r="AU781" s="74" t="s">
        <v>1027</v>
      </c>
      <c r="AV781" s="74">
        <v>6</v>
      </c>
      <c r="AW781" s="74" t="s">
        <v>1004</v>
      </c>
      <c r="AX781" s="74">
        <v>0</v>
      </c>
      <c r="AY781" s="104">
        <v>0</v>
      </c>
    </row>
    <row r="782" spans="1:51">
      <c r="A782" s="95">
        <v>18</v>
      </c>
      <c r="B782" s="109" t="s">
        <v>1048</v>
      </c>
      <c r="C782" s="74" t="s">
        <v>1048</v>
      </c>
      <c r="D782" s="74">
        <v>4.5</v>
      </c>
      <c r="E782" s="74">
        <v>-1</v>
      </c>
      <c r="F782" s="74" t="s">
        <v>132</v>
      </c>
      <c r="G782" s="74">
        <v>-1</v>
      </c>
      <c r="H782" s="74">
        <v>-1</v>
      </c>
      <c r="I782" s="96" t="str">
        <f>HYPERLINK("[映雪.xlsx]类型!B24",'类型（5）'!$C$24)</f>
        <v>艺术家</v>
      </c>
      <c r="J782" s="74">
        <v>-1</v>
      </c>
      <c r="K782" s="74">
        <v>-1</v>
      </c>
      <c r="L782" s="74" t="s">
        <v>1001</v>
      </c>
      <c r="M782" s="74" t="s">
        <v>1002</v>
      </c>
      <c r="N782" s="74">
        <v>793</v>
      </c>
      <c r="O782" s="74">
        <v>793</v>
      </c>
      <c r="P782" s="118">
        <v>27</v>
      </c>
      <c r="Q782" s="74" t="s">
        <v>1049</v>
      </c>
      <c r="R782" s="74">
        <v>-1</v>
      </c>
      <c r="S782" s="120">
        <v>76</v>
      </c>
      <c r="T782" s="74">
        <v>-1</v>
      </c>
      <c r="U782" s="74">
        <v>-1</v>
      </c>
      <c r="V782" s="74">
        <v>46</v>
      </c>
      <c r="W782" s="74">
        <v>-1</v>
      </c>
      <c r="X782" s="74">
        <v>-1</v>
      </c>
      <c r="Y782" s="132">
        <v>72</v>
      </c>
      <c r="Z782" s="74">
        <v>-1</v>
      </c>
      <c r="AA782" s="74">
        <v>-1</v>
      </c>
      <c r="AB782" s="133">
        <v>78</v>
      </c>
      <c r="AC782" s="74">
        <v>-1</v>
      </c>
      <c r="AD782" s="74">
        <v>-1</v>
      </c>
      <c r="AE782" s="136">
        <f t="shared" si="24"/>
        <v>122</v>
      </c>
      <c r="AF782" s="130">
        <f t="shared" si="25"/>
        <v>194</v>
      </c>
      <c r="AG782" s="74">
        <v>100</v>
      </c>
      <c r="AH782" s="74">
        <v>1</v>
      </c>
      <c r="AI782" s="74" t="s">
        <v>1012</v>
      </c>
      <c r="AJ782" s="74">
        <v>1520</v>
      </c>
      <c r="AK782" s="74">
        <v>1535</v>
      </c>
      <c r="AL782" s="74">
        <v>1567</v>
      </c>
      <c r="AM782" s="74">
        <v>1615</v>
      </c>
      <c r="AN782" s="74">
        <v>50</v>
      </c>
      <c r="AO782" s="74" t="s">
        <v>1004</v>
      </c>
      <c r="AP782" s="74" t="s">
        <v>1005</v>
      </c>
      <c r="AQ782" s="74">
        <v>80</v>
      </c>
      <c r="AR782" s="74" t="s">
        <v>1006</v>
      </c>
      <c r="AS782" s="74" t="s">
        <v>1007</v>
      </c>
      <c r="AT782" s="74" t="s">
        <v>1008</v>
      </c>
      <c r="AU782" s="74" t="s">
        <v>1009</v>
      </c>
      <c r="AV782" s="74">
        <v>7</v>
      </c>
      <c r="AW782" s="74" t="s">
        <v>1005</v>
      </c>
      <c r="AX782" s="74">
        <v>0</v>
      </c>
      <c r="AY782" s="104">
        <v>0</v>
      </c>
    </row>
    <row r="783" spans="1:51">
      <c r="A783" s="95">
        <v>191</v>
      </c>
      <c r="B783" s="109" t="s">
        <v>1230</v>
      </c>
      <c r="C783" s="74" t="s">
        <v>1230</v>
      </c>
      <c r="D783" s="74">
        <v>3.9</v>
      </c>
      <c r="E783" s="74">
        <v>-1</v>
      </c>
      <c r="F783" s="74" t="s">
        <v>152</v>
      </c>
      <c r="G783" s="74">
        <v>-1</v>
      </c>
      <c r="H783" s="74">
        <v>-1</v>
      </c>
      <c r="I783" s="74" t="str">
        <f>HYPERLINK("[映雪.xlsx]类型!B3",'类型（5）'!$C$3)</f>
        <v>武勇强化</v>
      </c>
      <c r="J783" s="74">
        <v>-1</v>
      </c>
      <c r="K783" s="74">
        <v>-1</v>
      </c>
      <c r="L783" s="74" t="s">
        <v>1001</v>
      </c>
      <c r="M783" s="74" t="s">
        <v>1002</v>
      </c>
      <c r="N783" s="74">
        <v>166</v>
      </c>
      <c r="O783" s="74">
        <v>166</v>
      </c>
      <c r="P783" s="118">
        <v>117</v>
      </c>
      <c r="Q783" s="74" t="s">
        <v>1026</v>
      </c>
      <c r="R783" s="74">
        <v>-1</v>
      </c>
      <c r="S783" s="95">
        <v>50</v>
      </c>
      <c r="T783" s="74">
        <v>-1</v>
      </c>
      <c r="U783" s="74">
        <v>-1</v>
      </c>
      <c r="V783" s="122">
        <v>72</v>
      </c>
      <c r="W783" s="74">
        <v>-1</v>
      </c>
      <c r="X783" s="74">
        <v>-1</v>
      </c>
      <c r="Y783" s="104">
        <v>55</v>
      </c>
      <c r="Z783" s="74">
        <v>-1</v>
      </c>
      <c r="AA783" s="74">
        <v>-1</v>
      </c>
      <c r="AB783" s="133">
        <v>78</v>
      </c>
      <c r="AC783" s="74">
        <v>-1</v>
      </c>
      <c r="AD783" s="74">
        <v>-1</v>
      </c>
      <c r="AE783" s="136">
        <f t="shared" si="24"/>
        <v>122</v>
      </c>
      <c r="AF783" s="130">
        <f t="shared" si="25"/>
        <v>177</v>
      </c>
      <c r="AG783" s="74">
        <v>100</v>
      </c>
      <c r="AH783" s="74">
        <v>1</v>
      </c>
      <c r="AI783" s="74" t="s">
        <v>1012</v>
      </c>
      <c r="AJ783" s="74">
        <v>1530</v>
      </c>
      <c r="AK783" s="74">
        <v>1545</v>
      </c>
      <c r="AL783" s="74">
        <v>1578</v>
      </c>
      <c r="AM783" s="74">
        <v>1615</v>
      </c>
      <c r="AN783" s="74">
        <v>33</v>
      </c>
      <c r="AO783" s="74" t="s">
        <v>1004</v>
      </c>
      <c r="AP783" s="74" t="s">
        <v>1005</v>
      </c>
      <c r="AQ783" s="74">
        <v>50</v>
      </c>
      <c r="AR783" s="74" t="s">
        <v>1006</v>
      </c>
      <c r="AS783" s="74" t="s">
        <v>1007</v>
      </c>
      <c r="AT783" s="74" t="s">
        <v>1008</v>
      </c>
      <c r="AU783" s="74" t="s">
        <v>1009</v>
      </c>
      <c r="AV783" s="74">
        <v>4</v>
      </c>
      <c r="AW783" s="74" t="s">
        <v>1005</v>
      </c>
      <c r="AX783" s="74">
        <v>0</v>
      </c>
      <c r="AY783" s="104">
        <v>66</v>
      </c>
    </row>
    <row r="784" spans="1:51">
      <c r="A784" s="95">
        <v>299</v>
      </c>
      <c r="B784" s="109" t="s">
        <v>1333</v>
      </c>
      <c r="C784" s="74" t="s">
        <v>1333</v>
      </c>
      <c r="D784" s="74">
        <v>6.6</v>
      </c>
      <c r="E784" s="74">
        <v>-1</v>
      </c>
      <c r="F784" s="74" t="s">
        <v>28</v>
      </c>
      <c r="G784" s="74">
        <v>-1</v>
      </c>
      <c r="H784" s="74">
        <v>-1</v>
      </c>
      <c r="I784" s="99" t="str">
        <f>HYPERLINK("[映雪.xlsx]类型!B37",'类型（5）'!$C$37)</f>
        <v>歌姬</v>
      </c>
      <c r="J784" s="74">
        <v>-1</v>
      </c>
      <c r="K784" s="74">
        <v>-1</v>
      </c>
      <c r="L784" s="74" t="s">
        <v>1001</v>
      </c>
      <c r="M784" s="74" t="s">
        <v>1002</v>
      </c>
      <c r="N784" s="74">
        <v>721</v>
      </c>
      <c r="O784" s="74">
        <v>721</v>
      </c>
      <c r="P784" s="118">
        <v>123</v>
      </c>
      <c r="Q784" s="74" t="s">
        <v>1053</v>
      </c>
      <c r="R784" s="74">
        <v>-1</v>
      </c>
      <c r="S784" s="120">
        <v>71</v>
      </c>
      <c r="T784" s="74">
        <v>-1</v>
      </c>
      <c r="U784" s="74">
        <v>-1</v>
      </c>
      <c r="V784" s="74">
        <v>51</v>
      </c>
      <c r="W784" s="74">
        <v>-1</v>
      </c>
      <c r="X784" s="74">
        <v>-1</v>
      </c>
      <c r="Y784" s="104">
        <v>64</v>
      </c>
      <c r="Z784" s="74">
        <v>-1</v>
      </c>
      <c r="AA784" s="74">
        <v>-1</v>
      </c>
      <c r="AB784" s="133">
        <v>67</v>
      </c>
      <c r="AC784" s="74">
        <v>-1</v>
      </c>
      <c r="AD784" s="74">
        <v>-1</v>
      </c>
      <c r="AE784" s="136">
        <f t="shared" si="24"/>
        <v>122</v>
      </c>
      <c r="AF784" s="130">
        <f t="shared" si="25"/>
        <v>186</v>
      </c>
      <c r="AG784" s="74">
        <v>100</v>
      </c>
      <c r="AH784" s="74">
        <v>1</v>
      </c>
      <c r="AI784" s="74" t="s">
        <v>1012</v>
      </c>
      <c r="AJ784" s="74">
        <v>1559</v>
      </c>
      <c r="AK784" s="74">
        <v>1567</v>
      </c>
      <c r="AL784" s="74">
        <v>1579</v>
      </c>
      <c r="AM784" s="74">
        <v>1615</v>
      </c>
      <c r="AN784" s="74">
        <v>90</v>
      </c>
      <c r="AO784" s="74" t="s">
        <v>1004</v>
      </c>
      <c r="AP784" s="74" t="s">
        <v>1004</v>
      </c>
      <c r="AQ784" s="74">
        <v>48</v>
      </c>
      <c r="AR784" s="74" t="s">
        <v>1006</v>
      </c>
      <c r="AS784" s="74" t="s">
        <v>1007</v>
      </c>
      <c r="AT784" s="74" t="s">
        <v>1008</v>
      </c>
      <c r="AU784" s="74" t="s">
        <v>1013</v>
      </c>
      <c r="AV784" s="74">
        <v>7</v>
      </c>
      <c r="AW784" s="74" t="s">
        <v>1004</v>
      </c>
      <c r="AX784" s="74">
        <v>0</v>
      </c>
      <c r="AY784" s="104">
        <v>74</v>
      </c>
    </row>
    <row r="785" spans="1:51">
      <c r="A785" s="95">
        <v>306</v>
      </c>
      <c r="B785" s="109" t="s">
        <v>1341</v>
      </c>
      <c r="C785" s="74" t="s">
        <v>1341</v>
      </c>
      <c r="D785" s="74">
        <v>4.5</v>
      </c>
      <c r="E785" s="74">
        <v>-1</v>
      </c>
      <c r="F785" s="74" t="s">
        <v>28</v>
      </c>
      <c r="G785" s="74">
        <v>-1</v>
      </c>
      <c r="H785" s="74">
        <v>-1</v>
      </c>
      <c r="I785" s="74" t="str">
        <f>HYPERLINK("[映雪.xlsx]类型!B38",'类型（5）'!$C$38)</f>
        <v>战士</v>
      </c>
      <c r="J785" s="74">
        <v>-1</v>
      </c>
      <c r="K785" s="74">
        <v>-1</v>
      </c>
      <c r="L785" s="74" t="s">
        <v>1001</v>
      </c>
      <c r="M785" s="74" t="s">
        <v>1002</v>
      </c>
      <c r="N785" s="74">
        <v>697</v>
      </c>
      <c r="O785" s="74">
        <v>697</v>
      </c>
      <c r="P785" s="118">
        <v>369</v>
      </c>
      <c r="Q785" s="74" t="s">
        <v>1085</v>
      </c>
      <c r="R785" s="74">
        <v>-1</v>
      </c>
      <c r="S785" s="95">
        <v>41</v>
      </c>
      <c r="T785" s="74">
        <v>-1</v>
      </c>
      <c r="U785" s="74">
        <v>-1</v>
      </c>
      <c r="V785" s="99">
        <v>81</v>
      </c>
      <c r="W785" s="74">
        <v>-1</v>
      </c>
      <c r="X785" s="74">
        <v>-1</v>
      </c>
      <c r="Y785" s="104">
        <v>42</v>
      </c>
      <c r="Z785" s="74">
        <v>-1</v>
      </c>
      <c r="AA785" s="74">
        <v>-1</v>
      </c>
      <c r="AB785" s="129">
        <v>45</v>
      </c>
      <c r="AC785" s="74">
        <v>-1</v>
      </c>
      <c r="AD785" s="74">
        <v>-1</v>
      </c>
      <c r="AE785" s="136">
        <f t="shared" si="24"/>
        <v>122</v>
      </c>
      <c r="AF785" s="130">
        <f t="shared" si="25"/>
        <v>164</v>
      </c>
      <c r="AG785" s="74">
        <v>100</v>
      </c>
      <c r="AH785" s="74">
        <v>1</v>
      </c>
      <c r="AI785" s="74" t="s">
        <v>1012</v>
      </c>
      <c r="AJ785" s="74">
        <v>1587</v>
      </c>
      <c r="AK785" s="74">
        <v>1602</v>
      </c>
      <c r="AL785" s="74">
        <v>1662</v>
      </c>
      <c r="AM785" s="74">
        <v>1615</v>
      </c>
      <c r="AN785" s="74">
        <v>82</v>
      </c>
      <c r="AO785" s="74" t="s">
        <v>1004</v>
      </c>
      <c r="AP785" s="74" t="s">
        <v>1005</v>
      </c>
      <c r="AQ785" s="74">
        <v>57</v>
      </c>
      <c r="AR785" s="74" t="s">
        <v>1006</v>
      </c>
      <c r="AS785" s="74" t="s">
        <v>1007</v>
      </c>
      <c r="AT785" s="74" t="s">
        <v>1016</v>
      </c>
      <c r="AU785" s="74" t="s">
        <v>1024</v>
      </c>
      <c r="AV785" s="74">
        <v>2</v>
      </c>
      <c r="AW785" s="74" t="s">
        <v>1004</v>
      </c>
      <c r="AX785" s="74">
        <v>0</v>
      </c>
      <c r="AY785" s="104">
        <v>0</v>
      </c>
    </row>
    <row r="786" spans="1:51">
      <c r="A786" s="95">
        <v>345</v>
      </c>
      <c r="B786" s="109" t="s">
        <v>1384</v>
      </c>
      <c r="C786" s="74" t="s">
        <v>1384</v>
      </c>
      <c r="D786" s="74">
        <v>6.8</v>
      </c>
      <c r="E786" s="74">
        <v>-1</v>
      </c>
      <c r="F786" s="74" t="s">
        <v>13</v>
      </c>
      <c r="G786" s="74">
        <v>-1</v>
      </c>
      <c r="H786" s="74">
        <v>-1</v>
      </c>
      <c r="I786" s="99" t="str">
        <f>HYPERLINK("[映雪.xlsx]类型!B17",'类型（5）'!$C$17)</f>
        <v>记者</v>
      </c>
      <c r="J786" s="74">
        <v>-1</v>
      </c>
      <c r="K786" s="74">
        <v>-1</v>
      </c>
      <c r="L786" s="74" t="s">
        <v>1001</v>
      </c>
      <c r="M786" s="74" t="s">
        <v>1002</v>
      </c>
      <c r="N786" s="74">
        <v>736</v>
      </c>
      <c r="O786" s="74">
        <v>736</v>
      </c>
      <c r="P786" s="118">
        <v>111</v>
      </c>
      <c r="Q786" s="74" t="s">
        <v>1036</v>
      </c>
      <c r="R786" s="74">
        <v>-1</v>
      </c>
      <c r="S786" s="120">
        <v>63</v>
      </c>
      <c r="T786" s="74">
        <v>-1</v>
      </c>
      <c r="U786" s="74">
        <v>-1</v>
      </c>
      <c r="V786" s="74">
        <v>59</v>
      </c>
      <c r="W786" s="74">
        <v>-1</v>
      </c>
      <c r="X786" s="74">
        <v>-1</v>
      </c>
      <c r="Y786" s="104">
        <v>61</v>
      </c>
      <c r="Z786" s="74">
        <v>-1</v>
      </c>
      <c r="AA786" s="74">
        <v>-1</v>
      </c>
      <c r="AB786" s="133">
        <v>66</v>
      </c>
      <c r="AC786" s="74">
        <v>-1</v>
      </c>
      <c r="AD786" s="74">
        <v>-1</v>
      </c>
      <c r="AE786" s="136">
        <f t="shared" si="24"/>
        <v>122</v>
      </c>
      <c r="AF786" s="130">
        <f t="shared" si="25"/>
        <v>183</v>
      </c>
      <c r="AG786" s="74">
        <v>100</v>
      </c>
      <c r="AH786" s="74">
        <v>1</v>
      </c>
      <c r="AI786" s="74" t="s">
        <v>1012</v>
      </c>
      <c r="AJ786" s="74">
        <v>1543</v>
      </c>
      <c r="AK786" s="74">
        <v>1558</v>
      </c>
      <c r="AL786" s="74">
        <v>1614</v>
      </c>
      <c r="AM786" s="74">
        <v>1615</v>
      </c>
      <c r="AN786" s="74">
        <v>1</v>
      </c>
      <c r="AO786" s="74" t="s">
        <v>1004</v>
      </c>
      <c r="AP786" s="74" t="s">
        <v>1005</v>
      </c>
      <c r="AQ786" s="74">
        <v>50</v>
      </c>
      <c r="AR786" s="74" t="s">
        <v>1006</v>
      </c>
      <c r="AS786" s="74" t="s">
        <v>1007</v>
      </c>
      <c r="AT786" s="74" t="s">
        <v>1023</v>
      </c>
      <c r="AU786" s="74" t="s">
        <v>1013</v>
      </c>
      <c r="AV786" s="74">
        <v>4</v>
      </c>
      <c r="AW786" s="74" t="s">
        <v>1005</v>
      </c>
      <c r="AX786" s="74">
        <v>0</v>
      </c>
      <c r="AY786" s="104">
        <v>11</v>
      </c>
    </row>
    <row r="787" spans="1:51">
      <c r="A787" s="95">
        <v>413</v>
      </c>
      <c r="B787" s="109" t="s">
        <v>1445</v>
      </c>
      <c r="C787" s="74" t="s">
        <v>1445</v>
      </c>
      <c r="D787" s="74">
        <v>6.5</v>
      </c>
      <c r="E787" s="74">
        <v>-1</v>
      </c>
      <c r="F787" s="74" t="s">
        <v>56</v>
      </c>
      <c r="G787" s="74">
        <v>-1</v>
      </c>
      <c r="H787" s="74">
        <v>-1</v>
      </c>
      <c r="I787" s="99" t="str">
        <f>HYPERLINK("[映雪.xlsx]类型!B37",'类型（5）'!$C$37)</f>
        <v>歌姬</v>
      </c>
      <c r="J787" s="74">
        <v>-1</v>
      </c>
      <c r="K787" s="74">
        <v>-1</v>
      </c>
      <c r="L787" s="74" t="s">
        <v>1001</v>
      </c>
      <c r="M787" s="74" t="s">
        <v>1002</v>
      </c>
      <c r="N787" s="74">
        <v>91</v>
      </c>
      <c r="O787" s="74">
        <v>91</v>
      </c>
      <c r="P787" s="118">
        <v>144</v>
      </c>
      <c r="Q787" s="74" t="s">
        <v>1053</v>
      </c>
      <c r="R787" s="74">
        <v>-1</v>
      </c>
      <c r="S787" s="120">
        <v>68</v>
      </c>
      <c r="T787" s="74">
        <v>-1</v>
      </c>
      <c r="U787" s="74">
        <v>-1</v>
      </c>
      <c r="V787" s="74">
        <v>54</v>
      </c>
      <c r="W787" s="74">
        <v>-1</v>
      </c>
      <c r="X787" s="74">
        <v>-1</v>
      </c>
      <c r="Y787" s="104">
        <v>53</v>
      </c>
      <c r="Z787" s="74">
        <v>-1</v>
      </c>
      <c r="AA787" s="74">
        <v>-1</v>
      </c>
      <c r="AB787" s="133">
        <v>79</v>
      </c>
      <c r="AC787" s="74">
        <v>-1</v>
      </c>
      <c r="AD787" s="74">
        <v>-1</v>
      </c>
      <c r="AE787" s="136">
        <f t="shared" si="24"/>
        <v>122</v>
      </c>
      <c r="AF787" s="130">
        <f t="shared" si="25"/>
        <v>175</v>
      </c>
      <c r="AG787" s="74">
        <v>100</v>
      </c>
      <c r="AH787" s="74">
        <v>1</v>
      </c>
      <c r="AI787" s="74" t="s">
        <v>1012</v>
      </c>
      <c r="AJ787" s="74">
        <v>1527</v>
      </c>
      <c r="AK787" s="74">
        <v>1542</v>
      </c>
      <c r="AL787" s="74">
        <v>1561</v>
      </c>
      <c r="AM787" s="74">
        <v>1615</v>
      </c>
      <c r="AN787" s="74">
        <v>34</v>
      </c>
      <c r="AO787" s="74" t="s">
        <v>1004</v>
      </c>
      <c r="AP787" s="74" t="s">
        <v>1005</v>
      </c>
      <c r="AQ787" s="74">
        <v>62</v>
      </c>
      <c r="AR787" s="74" t="s">
        <v>1006</v>
      </c>
      <c r="AS787" s="74" t="s">
        <v>1007</v>
      </c>
      <c r="AT787" s="74" t="s">
        <v>1008</v>
      </c>
      <c r="AU787" s="74" t="s">
        <v>1009</v>
      </c>
      <c r="AV787" s="74">
        <v>6</v>
      </c>
      <c r="AW787" s="74" t="s">
        <v>1005</v>
      </c>
      <c r="AX787" s="74">
        <v>0</v>
      </c>
      <c r="AY787" s="104">
        <v>0</v>
      </c>
    </row>
    <row r="788" spans="1:51">
      <c r="A788" s="95">
        <v>505</v>
      </c>
      <c r="B788" s="109" t="s">
        <v>1528</v>
      </c>
      <c r="C788" s="74" t="s">
        <v>1528</v>
      </c>
      <c r="D788" s="74">
        <v>7.1</v>
      </c>
      <c r="E788" s="74">
        <v>-1</v>
      </c>
      <c r="F788" s="74" t="s">
        <v>146</v>
      </c>
      <c r="G788" s="74">
        <v>-1</v>
      </c>
      <c r="H788" s="74">
        <v>-1</v>
      </c>
      <c r="I788" s="99" t="str">
        <f>HYPERLINK("[映雪.xlsx]类型!B17",'类型（5）'!$C$17)</f>
        <v>记者</v>
      </c>
      <c r="J788" s="74">
        <v>-1</v>
      </c>
      <c r="K788" s="74">
        <v>-1</v>
      </c>
      <c r="L788" s="74" t="s">
        <v>1001</v>
      </c>
      <c r="M788" s="74" t="s">
        <v>1002</v>
      </c>
      <c r="N788" s="74">
        <v>407</v>
      </c>
      <c r="O788" s="74">
        <v>407</v>
      </c>
      <c r="P788" s="118">
        <v>12</v>
      </c>
      <c r="Q788" s="74" t="s">
        <v>1051</v>
      </c>
      <c r="R788" s="74">
        <v>-1</v>
      </c>
      <c r="S788" s="95">
        <v>57</v>
      </c>
      <c r="T788" s="74">
        <v>-1</v>
      </c>
      <c r="U788" s="74">
        <v>-1</v>
      </c>
      <c r="V788" s="74">
        <v>65</v>
      </c>
      <c r="W788" s="74">
        <v>-1</v>
      </c>
      <c r="X788" s="74">
        <v>-1</v>
      </c>
      <c r="Y788" s="132">
        <v>65</v>
      </c>
      <c r="Z788" s="74">
        <v>-1</v>
      </c>
      <c r="AA788" s="74">
        <v>-1</v>
      </c>
      <c r="AB788" s="129">
        <v>58</v>
      </c>
      <c r="AC788" s="74">
        <v>-1</v>
      </c>
      <c r="AD788" s="74">
        <v>-1</v>
      </c>
      <c r="AE788" s="136">
        <f t="shared" si="24"/>
        <v>122</v>
      </c>
      <c r="AF788" s="130">
        <f t="shared" si="25"/>
        <v>187</v>
      </c>
      <c r="AG788" s="74">
        <v>100</v>
      </c>
      <c r="AH788" s="74">
        <v>1</v>
      </c>
      <c r="AI788" s="74" t="s">
        <v>1012</v>
      </c>
      <c r="AJ788" s="74">
        <v>1544</v>
      </c>
      <c r="AK788" s="74">
        <v>1559</v>
      </c>
      <c r="AL788" s="74">
        <v>1602</v>
      </c>
      <c r="AM788" s="74">
        <v>1615</v>
      </c>
      <c r="AN788" s="74">
        <v>88</v>
      </c>
      <c r="AO788" s="74" t="s">
        <v>1004</v>
      </c>
      <c r="AP788" s="74" t="s">
        <v>1005</v>
      </c>
      <c r="AQ788" s="74">
        <v>43</v>
      </c>
      <c r="AR788" s="74" t="s">
        <v>1006</v>
      </c>
      <c r="AS788" s="74" t="s">
        <v>1007</v>
      </c>
      <c r="AT788" s="74" t="s">
        <v>1023</v>
      </c>
      <c r="AU788" s="74" t="s">
        <v>1013</v>
      </c>
      <c r="AV788" s="74">
        <v>5</v>
      </c>
      <c r="AW788" s="74" t="s">
        <v>1004</v>
      </c>
      <c r="AX788" s="74">
        <v>0</v>
      </c>
      <c r="AY788" s="104">
        <v>0</v>
      </c>
    </row>
    <row r="789" spans="1:51">
      <c r="A789" s="95">
        <v>529</v>
      </c>
      <c r="B789" s="109" t="s">
        <v>1549</v>
      </c>
      <c r="C789" s="74" t="s">
        <v>1549</v>
      </c>
      <c r="D789" s="74">
        <v>7</v>
      </c>
      <c r="E789" s="74">
        <v>-1</v>
      </c>
      <c r="F789" s="74" t="s">
        <v>44</v>
      </c>
      <c r="G789" s="74">
        <v>-1</v>
      </c>
      <c r="H789" s="74">
        <v>-1</v>
      </c>
      <c r="I789" s="74" t="str">
        <f>HYPERLINK("[映雪.xlsx]类型!B13",'类型（5）'!$C$13)</f>
        <v>贤者</v>
      </c>
      <c r="J789" s="74">
        <v>-1</v>
      </c>
      <c r="K789" s="74">
        <v>-1</v>
      </c>
      <c r="L789" s="74" t="s">
        <v>1001</v>
      </c>
      <c r="M789" s="74" t="s">
        <v>1002</v>
      </c>
      <c r="N789" s="74">
        <v>741</v>
      </c>
      <c r="O789" s="74">
        <v>741</v>
      </c>
      <c r="P789" s="118">
        <v>25</v>
      </c>
      <c r="Q789" s="74" t="s">
        <v>1019</v>
      </c>
      <c r="R789" s="74">
        <v>-1</v>
      </c>
      <c r="S789" s="95">
        <v>55</v>
      </c>
      <c r="T789" s="74">
        <v>-1</v>
      </c>
      <c r="U789" s="74">
        <v>-1</v>
      </c>
      <c r="V789" s="74">
        <v>67</v>
      </c>
      <c r="W789" s="74">
        <v>-1</v>
      </c>
      <c r="X789" s="74">
        <v>-1</v>
      </c>
      <c r="Y789" s="104">
        <v>58</v>
      </c>
      <c r="Z789" s="74">
        <v>-1</v>
      </c>
      <c r="AA789" s="74">
        <v>-1</v>
      </c>
      <c r="AB789" s="129">
        <v>61</v>
      </c>
      <c r="AC789" s="74">
        <v>-1</v>
      </c>
      <c r="AD789" s="74">
        <v>-1</v>
      </c>
      <c r="AE789" s="136">
        <f t="shared" si="24"/>
        <v>122</v>
      </c>
      <c r="AF789" s="130">
        <f t="shared" si="25"/>
        <v>180</v>
      </c>
      <c r="AG789" s="74">
        <v>100</v>
      </c>
      <c r="AH789" s="74">
        <v>1</v>
      </c>
      <c r="AI789" s="74" t="s">
        <v>1012</v>
      </c>
      <c r="AJ789" s="74">
        <v>1512</v>
      </c>
      <c r="AK789" s="74">
        <v>1527</v>
      </c>
      <c r="AL789" s="74">
        <v>1561</v>
      </c>
      <c r="AM789" s="74">
        <v>1615</v>
      </c>
      <c r="AN789" s="74">
        <v>90</v>
      </c>
      <c r="AO789" s="74" t="s">
        <v>1004</v>
      </c>
      <c r="AP789" s="74" t="s">
        <v>1004</v>
      </c>
      <c r="AQ789" s="74">
        <v>65</v>
      </c>
      <c r="AR789" s="74" t="s">
        <v>1006</v>
      </c>
      <c r="AS789" s="74" t="s">
        <v>1007</v>
      </c>
      <c r="AT789" s="74" t="s">
        <v>1023</v>
      </c>
      <c r="AU789" s="74" t="s">
        <v>1009</v>
      </c>
      <c r="AV789" s="74">
        <v>5</v>
      </c>
      <c r="AW789" s="74" t="s">
        <v>1004</v>
      </c>
      <c r="AX789" s="74">
        <v>0</v>
      </c>
      <c r="AY789" s="104">
        <v>0</v>
      </c>
    </row>
    <row r="790" spans="1:51">
      <c r="A790" s="95">
        <v>564</v>
      </c>
      <c r="B790" s="109" t="s">
        <v>1579</v>
      </c>
      <c r="C790" s="74" t="s">
        <v>1579</v>
      </c>
      <c r="D790" s="74">
        <v>3.8</v>
      </c>
      <c r="E790" s="74">
        <v>-1</v>
      </c>
      <c r="F790" s="74" t="s">
        <v>86</v>
      </c>
      <c r="G790" s="74">
        <v>-1</v>
      </c>
      <c r="H790" s="74">
        <v>-1</v>
      </c>
      <c r="I790" s="74" t="str">
        <f>HYPERLINK("[映雪.xlsx]类型!B9",'类型（5）'!$C$9)</f>
        <v>家政全能</v>
      </c>
      <c r="J790" s="74">
        <v>-1</v>
      </c>
      <c r="K790" s="74">
        <v>-1</v>
      </c>
      <c r="L790" s="74" t="s">
        <v>1001</v>
      </c>
      <c r="M790" s="74" t="s">
        <v>1002</v>
      </c>
      <c r="N790" s="74">
        <v>534</v>
      </c>
      <c r="O790" s="74">
        <v>534</v>
      </c>
      <c r="P790" s="118">
        <v>7</v>
      </c>
      <c r="Q790" s="74" t="s">
        <v>1060</v>
      </c>
      <c r="R790" s="74">
        <v>-1</v>
      </c>
      <c r="S790" s="95">
        <v>54</v>
      </c>
      <c r="T790" s="74">
        <v>-1</v>
      </c>
      <c r="U790" s="74">
        <v>-1</v>
      </c>
      <c r="V790" s="74">
        <v>68</v>
      </c>
      <c r="W790" s="74">
        <v>-1</v>
      </c>
      <c r="X790" s="74">
        <v>-1</v>
      </c>
      <c r="Y790" s="104">
        <v>57</v>
      </c>
      <c r="Z790" s="74">
        <v>-1</v>
      </c>
      <c r="AA790" s="74">
        <v>-1</v>
      </c>
      <c r="AB790" s="133">
        <v>73</v>
      </c>
      <c r="AC790" s="74">
        <v>-1</v>
      </c>
      <c r="AD790" s="74">
        <v>-1</v>
      </c>
      <c r="AE790" s="136">
        <f t="shared" si="24"/>
        <v>122</v>
      </c>
      <c r="AF790" s="130">
        <f t="shared" si="25"/>
        <v>179</v>
      </c>
      <c r="AG790" s="74">
        <v>100</v>
      </c>
      <c r="AH790" s="74">
        <v>1</v>
      </c>
      <c r="AI790" s="74" t="s">
        <v>1012</v>
      </c>
      <c r="AJ790" s="74">
        <v>1533</v>
      </c>
      <c r="AK790" s="74">
        <v>1548</v>
      </c>
      <c r="AL790" s="74">
        <v>1582</v>
      </c>
      <c r="AM790" s="74">
        <v>1615</v>
      </c>
      <c r="AN790" s="74">
        <v>88</v>
      </c>
      <c r="AO790" s="74" t="s">
        <v>1004</v>
      </c>
      <c r="AP790" s="74" t="s">
        <v>1004</v>
      </c>
      <c r="AQ790" s="74">
        <v>30</v>
      </c>
      <c r="AR790" s="74" t="s">
        <v>1006</v>
      </c>
      <c r="AS790" s="74" t="s">
        <v>1007</v>
      </c>
      <c r="AT790" s="74" t="s">
        <v>1008</v>
      </c>
      <c r="AU790" s="74" t="s">
        <v>1027</v>
      </c>
      <c r="AV790" s="74">
        <v>7</v>
      </c>
      <c r="AW790" s="74" t="s">
        <v>1005</v>
      </c>
      <c r="AX790" s="74">
        <v>0</v>
      </c>
      <c r="AY790" s="104">
        <v>0</v>
      </c>
    </row>
    <row r="791" spans="1:51">
      <c r="A791" s="95">
        <v>712</v>
      </c>
      <c r="B791" s="109" t="s">
        <v>1711</v>
      </c>
      <c r="C791" s="74" t="s">
        <v>1711</v>
      </c>
      <c r="D791" s="74">
        <v>6.2</v>
      </c>
      <c r="E791" s="74">
        <v>-1</v>
      </c>
      <c r="F791" s="74" t="s">
        <v>78</v>
      </c>
      <c r="G791" s="74">
        <v>-1</v>
      </c>
      <c r="H791" s="74">
        <v>-1</v>
      </c>
      <c r="I791" s="74" t="str">
        <f>HYPERLINK("[映雪.xlsx]类型!B4",'类型（5）'!$C$4)</f>
        <v>智慧强化</v>
      </c>
      <c r="J791" s="74">
        <v>-1</v>
      </c>
      <c r="K791" s="74">
        <v>-1</v>
      </c>
      <c r="L791" s="74" t="s">
        <v>1001</v>
      </c>
      <c r="M791" s="74" t="s">
        <v>1002</v>
      </c>
      <c r="N791" s="74">
        <v>850</v>
      </c>
      <c r="O791" s="74">
        <v>850</v>
      </c>
      <c r="P791" s="118">
        <v>119</v>
      </c>
      <c r="Q791" s="74" t="s">
        <v>1033</v>
      </c>
      <c r="R791" s="74">
        <v>-1</v>
      </c>
      <c r="S791" s="95">
        <v>54</v>
      </c>
      <c r="T791" s="74">
        <v>-1</v>
      </c>
      <c r="U791" s="74">
        <v>-1</v>
      </c>
      <c r="V791" s="74">
        <v>68</v>
      </c>
      <c r="W791" s="74">
        <v>-1</v>
      </c>
      <c r="X791" s="74">
        <v>-1</v>
      </c>
      <c r="Y791" s="132">
        <v>68</v>
      </c>
      <c r="Z791" s="74">
        <v>-1</v>
      </c>
      <c r="AA791" s="74">
        <v>-1</v>
      </c>
      <c r="AB791" s="129">
        <v>61</v>
      </c>
      <c r="AC791" s="74">
        <v>-1</v>
      </c>
      <c r="AD791" s="74">
        <v>-1</v>
      </c>
      <c r="AE791" s="136">
        <f t="shared" si="24"/>
        <v>122</v>
      </c>
      <c r="AF791" s="130">
        <f t="shared" si="25"/>
        <v>190</v>
      </c>
      <c r="AG791" s="74">
        <v>100</v>
      </c>
      <c r="AH791" s="74">
        <v>1</v>
      </c>
      <c r="AI791" s="74" t="s">
        <v>1012</v>
      </c>
      <c r="AJ791" s="74">
        <v>1549</v>
      </c>
      <c r="AK791" s="74">
        <v>1564</v>
      </c>
      <c r="AL791" s="74">
        <v>1591</v>
      </c>
      <c r="AM791" s="74">
        <v>1615</v>
      </c>
      <c r="AN791" s="74">
        <v>99</v>
      </c>
      <c r="AO791" s="74" t="s">
        <v>1004</v>
      </c>
      <c r="AP791" s="74" t="s">
        <v>1005</v>
      </c>
      <c r="AQ791" s="74">
        <v>46</v>
      </c>
      <c r="AR791" s="74" t="s">
        <v>1006</v>
      </c>
      <c r="AS791" s="74" t="s">
        <v>1007</v>
      </c>
      <c r="AT791" s="74" t="s">
        <v>1023</v>
      </c>
      <c r="AU791" s="74" t="s">
        <v>1027</v>
      </c>
      <c r="AV791" s="74">
        <v>6</v>
      </c>
      <c r="AW791" s="74" t="s">
        <v>1005</v>
      </c>
      <c r="AX791" s="74">
        <v>0</v>
      </c>
      <c r="AY791" s="104">
        <v>0</v>
      </c>
    </row>
    <row r="792" spans="1:51">
      <c r="A792" s="95">
        <v>777</v>
      </c>
      <c r="B792" s="109" t="s">
        <v>1769</v>
      </c>
      <c r="C792" s="74" t="s">
        <v>1769</v>
      </c>
      <c r="D792" s="74">
        <v>4.9</v>
      </c>
      <c r="E792" s="74">
        <v>-1</v>
      </c>
      <c r="F792" s="74" t="s">
        <v>32</v>
      </c>
      <c r="G792" s="74">
        <v>-1</v>
      </c>
      <c r="H792" s="74">
        <v>-1</v>
      </c>
      <c r="I792" s="74" t="str">
        <f>HYPERLINK("[映雪.xlsx]类型!B2",'类型（5）'!$C$2)</f>
        <v>统御强化</v>
      </c>
      <c r="J792" s="74">
        <v>-1</v>
      </c>
      <c r="K792" s="74">
        <v>-1</v>
      </c>
      <c r="L792" s="74" t="s">
        <v>1001</v>
      </c>
      <c r="M792" s="74" t="s">
        <v>1002</v>
      </c>
      <c r="N792" s="74">
        <v>388</v>
      </c>
      <c r="O792" s="74">
        <v>388</v>
      </c>
      <c r="P792" s="118">
        <v>517</v>
      </c>
      <c r="Q792" s="74" t="s">
        <v>1046</v>
      </c>
      <c r="R792" s="74">
        <v>-1</v>
      </c>
      <c r="S792" s="120">
        <v>71</v>
      </c>
      <c r="T792" s="74">
        <v>-1</v>
      </c>
      <c r="U792" s="74">
        <v>-1</v>
      </c>
      <c r="V792" s="74">
        <v>51</v>
      </c>
      <c r="W792" s="74">
        <v>-1</v>
      </c>
      <c r="X792" s="74">
        <v>-1</v>
      </c>
      <c r="Y792" s="104">
        <v>61</v>
      </c>
      <c r="Z792" s="74">
        <v>-1</v>
      </c>
      <c r="AA792" s="74">
        <v>-1</v>
      </c>
      <c r="AB792" s="133">
        <v>77</v>
      </c>
      <c r="AC792" s="74">
        <v>-1</v>
      </c>
      <c r="AD792" s="74">
        <v>-1</v>
      </c>
      <c r="AE792" s="136">
        <f t="shared" si="24"/>
        <v>122</v>
      </c>
      <c r="AF792" s="130">
        <f t="shared" si="25"/>
        <v>183</v>
      </c>
      <c r="AG792" s="74">
        <v>100</v>
      </c>
      <c r="AH792" s="74">
        <v>1</v>
      </c>
      <c r="AI792" s="74" t="s">
        <v>1012</v>
      </c>
      <c r="AJ792" s="74">
        <v>1551</v>
      </c>
      <c r="AK792" s="74">
        <v>1566</v>
      </c>
      <c r="AL792" s="74">
        <v>1597</v>
      </c>
      <c r="AM792" s="74">
        <v>1615</v>
      </c>
      <c r="AN792" s="74">
        <v>36</v>
      </c>
      <c r="AO792" s="74" t="s">
        <v>1004</v>
      </c>
      <c r="AP792" s="74" t="s">
        <v>1005</v>
      </c>
      <c r="AQ792" s="74">
        <v>38</v>
      </c>
      <c r="AR792" s="74" t="s">
        <v>1006</v>
      </c>
      <c r="AS792" s="74" t="s">
        <v>1007</v>
      </c>
      <c r="AT792" s="74" t="s">
        <v>1008</v>
      </c>
      <c r="AU792" s="74" t="s">
        <v>1013</v>
      </c>
      <c r="AV792" s="74">
        <v>7</v>
      </c>
      <c r="AW792" s="74" t="s">
        <v>1004</v>
      </c>
      <c r="AX792" s="74">
        <v>0</v>
      </c>
      <c r="AY792" s="104">
        <v>0</v>
      </c>
    </row>
    <row r="793" spans="1:51">
      <c r="A793" s="95">
        <v>792</v>
      </c>
      <c r="B793" s="109" t="s">
        <v>1782</v>
      </c>
      <c r="C793" s="74" t="s">
        <v>1782</v>
      </c>
      <c r="D793" s="74">
        <v>6.8</v>
      </c>
      <c r="E793" s="74">
        <v>-1</v>
      </c>
      <c r="F793" s="74" t="s">
        <v>32</v>
      </c>
      <c r="G793" s="74">
        <v>-1</v>
      </c>
      <c r="H793" s="74">
        <v>-1</v>
      </c>
      <c r="I793" s="96" t="str">
        <f>HYPERLINK("[映雪.xlsx]类型!B23",'类型（5）'!$C$23)</f>
        <v>管家</v>
      </c>
      <c r="J793" s="74">
        <v>-1</v>
      </c>
      <c r="K793" s="74">
        <v>-1</v>
      </c>
      <c r="L793" s="74" t="s">
        <v>1001</v>
      </c>
      <c r="M793" s="74" t="s">
        <v>1002</v>
      </c>
      <c r="N793" s="74">
        <v>677</v>
      </c>
      <c r="O793" s="74">
        <v>677</v>
      </c>
      <c r="P793" s="118">
        <v>520</v>
      </c>
      <c r="Q793" s="74" t="s">
        <v>1029</v>
      </c>
      <c r="R793" s="74">
        <v>-1</v>
      </c>
      <c r="S793" s="95">
        <v>50</v>
      </c>
      <c r="T793" s="74">
        <v>-1</v>
      </c>
      <c r="U793" s="74">
        <v>-1</v>
      </c>
      <c r="V793" s="122">
        <v>72</v>
      </c>
      <c r="W793" s="74">
        <v>-1</v>
      </c>
      <c r="X793" s="74">
        <v>-1</v>
      </c>
      <c r="Y793" s="104">
        <v>64</v>
      </c>
      <c r="Z793" s="74">
        <v>-1</v>
      </c>
      <c r="AA793" s="74">
        <v>-1</v>
      </c>
      <c r="AB793" s="133">
        <v>79</v>
      </c>
      <c r="AC793" s="74">
        <v>-1</v>
      </c>
      <c r="AD793" s="74">
        <v>-1</v>
      </c>
      <c r="AE793" s="136">
        <f t="shared" si="24"/>
        <v>122</v>
      </c>
      <c r="AF793" s="130">
        <f t="shared" si="25"/>
        <v>186</v>
      </c>
      <c r="AG793" s="74">
        <v>100</v>
      </c>
      <c r="AH793" s="74">
        <v>1</v>
      </c>
      <c r="AI793" s="74" t="s">
        <v>1012</v>
      </c>
      <c r="AJ793" s="74">
        <v>1526</v>
      </c>
      <c r="AK793" s="74">
        <v>1541</v>
      </c>
      <c r="AL793" s="74">
        <v>1584</v>
      </c>
      <c r="AM793" s="74">
        <v>1615</v>
      </c>
      <c r="AN793" s="74">
        <v>38</v>
      </c>
      <c r="AO793" s="74" t="s">
        <v>1004</v>
      </c>
      <c r="AP793" s="74" t="s">
        <v>1005</v>
      </c>
      <c r="AQ793" s="74">
        <v>13</v>
      </c>
      <c r="AR793" s="74" t="s">
        <v>1006</v>
      </c>
      <c r="AS793" s="74" t="s">
        <v>1007</v>
      </c>
      <c r="AT793" s="74" t="s">
        <v>1008</v>
      </c>
      <c r="AU793" s="74" t="s">
        <v>1027</v>
      </c>
      <c r="AV793" s="74">
        <v>8</v>
      </c>
      <c r="AW793" s="74" t="s">
        <v>1005</v>
      </c>
      <c r="AX793" s="74">
        <v>0</v>
      </c>
      <c r="AY793" s="104">
        <v>0</v>
      </c>
    </row>
    <row r="794" spans="1:51">
      <c r="A794" s="95">
        <v>807</v>
      </c>
      <c r="B794" s="109" t="s">
        <v>1796</v>
      </c>
      <c r="C794" s="74" t="s">
        <v>1796</v>
      </c>
      <c r="D794" s="74">
        <v>4.5</v>
      </c>
      <c r="E794" s="74">
        <v>-1</v>
      </c>
      <c r="F794" s="74" t="s">
        <v>42</v>
      </c>
      <c r="G794" s="74">
        <v>-1</v>
      </c>
      <c r="H794" s="74">
        <v>-1</v>
      </c>
      <c r="I794" s="74" t="str">
        <f>HYPERLINK("[映雪.xlsx]类型!B7",'类型（5）'!$C$7)</f>
        <v>武勇全能</v>
      </c>
      <c r="J794" s="74">
        <v>-1</v>
      </c>
      <c r="K794" s="74">
        <v>-1</v>
      </c>
      <c r="L794" s="74" t="s">
        <v>1001</v>
      </c>
      <c r="M794" s="74" t="s">
        <v>1002</v>
      </c>
      <c r="N794" s="74">
        <v>569</v>
      </c>
      <c r="O794" s="74">
        <v>569</v>
      </c>
      <c r="P794" s="118">
        <v>525</v>
      </c>
      <c r="Q794" s="74" t="s">
        <v>1060</v>
      </c>
      <c r="R794" s="74">
        <v>-1</v>
      </c>
      <c r="S794" s="95">
        <v>47</v>
      </c>
      <c r="T794" s="74">
        <v>-1</v>
      </c>
      <c r="U794" s="74">
        <v>-1</v>
      </c>
      <c r="V794" s="122">
        <v>75</v>
      </c>
      <c r="W794" s="74">
        <v>-1</v>
      </c>
      <c r="X794" s="74">
        <v>-1</v>
      </c>
      <c r="Y794" s="104">
        <v>58</v>
      </c>
      <c r="Z794" s="74">
        <v>-1</v>
      </c>
      <c r="AA794" s="74">
        <v>-1</v>
      </c>
      <c r="AB794" s="129">
        <v>44</v>
      </c>
      <c r="AC794" s="74">
        <v>-1</v>
      </c>
      <c r="AD794" s="74">
        <v>-1</v>
      </c>
      <c r="AE794" s="136">
        <f t="shared" si="24"/>
        <v>122</v>
      </c>
      <c r="AF794" s="130">
        <f t="shared" si="25"/>
        <v>180</v>
      </c>
      <c r="AG794" s="74">
        <v>100</v>
      </c>
      <c r="AH794" s="74">
        <v>1</v>
      </c>
      <c r="AI794" s="74" t="s">
        <v>1012</v>
      </c>
      <c r="AJ794" s="74">
        <v>1513</v>
      </c>
      <c r="AK794" s="74">
        <v>1528</v>
      </c>
      <c r="AL794" s="74">
        <v>1588</v>
      </c>
      <c r="AM794" s="74">
        <v>1615</v>
      </c>
      <c r="AN794" s="74">
        <v>3</v>
      </c>
      <c r="AO794" s="74" t="s">
        <v>1004</v>
      </c>
      <c r="AP794" s="74" t="s">
        <v>1005</v>
      </c>
      <c r="AQ794" s="74">
        <v>13</v>
      </c>
      <c r="AR794" s="74" t="s">
        <v>1006</v>
      </c>
      <c r="AS794" s="74" t="s">
        <v>1148</v>
      </c>
      <c r="AT794" s="74" t="s">
        <v>1008</v>
      </c>
      <c r="AU794" s="74" t="s">
        <v>1013</v>
      </c>
      <c r="AV794" s="74">
        <v>10</v>
      </c>
      <c r="AW794" s="74" t="s">
        <v>1004</v>
      </c>
      <c r="AX794" s="74">
        <v>0</v>
      </c>
      <c r="AY794" s="104">
        <v>0</v>
      </c>
    </row>
    <row r="795" spans="1:51">
      <c r="A795" s="95">
        <v>872</v>
      </c>
      <c r="B795" s="109" t="s">
        <v>1852</v>
      </c>
      <c r="C795" s="74" t="s">
        <v>1852</v>
      </c>
      <c r="D795" s="74">
        <v>9.4</v>
      </c>
      <c r="E795" s="74">
        <v>-1</v>
      </c>
      <c r="F795" s="74" t="s">
        <v>104</v>
      </c>
      <c r="G795" s="74">
        <v>-1</v>
      </c>
      <c r="H795" s="74">
        <v>-1</v>
      </c>
      <c r="I795" s="96" t="str">
        <f>HYPERLINK("[映雪.xlsx]类型!B34",'类型（5）'!$C$34)</f>
        <v>宅女</v>
      </c>
      <c r="J795" s="74">
        <v>-1</v>
      </c>
      <c r="K795" s="74">
        <v>-1</v>
      </c>
      <c r="L795" s="74" t="s">
        <v>1001</v>
      </c>
      <c r="M795" s="74" t="s">
        <v>1002</v>
      </c>
      <c r="N795" s="74">
        <v>269</v>
      </c>
      <c r="O795" s="74">
        <v>269</v>
      </c>
      <c r="P795" s="118">
        <v>532</v>
      </c>
      <c r="Q795" s="74" t="s">
        <v>1047</v>
      </c>
      <c r="R795" s="74">
        <v>-1</v>
      </c>
      <c r="S795" s="95">
        <v>39</v>
      </c>
      <c r="T795" s="74">
        <v>-1</v>
      </c>
      <c r="U795" s="74">
        <v>-1</v>
      </c>
      <c r="V795" s="74">
        <v>34</v>
      </c>
      <c r="W795" s="74">
        <v>-1</v>
      </c>
      <c r="X795" s="74">
        <v>-1</v>
      </c>
      <c r="Y795" s="131">
        <v>83</v>
      </c>
      <c r="Z795" s="74">
        <v>-1</v>
      </c>
      <c r="AA795" s="74">
        <v>-1</v>
      </c>
      <c r="AB795" s="133">
        <v>77</v>
      </c>
      <c r="AC795" s="74">
        <v>-1</v>
      </c>
      <c r="AD795" s="74">
        <v>-1</v>
      </c>
      <c r="AE795" s="136">
        <f t="shared" si="24"/>
        <v>122</v>
      </c>
      <c r="AF795" s="130">
        <f t="shared" si="25"/>
        <v>156</v>
      </c>
      <c r="AG795" s="74">
        <v>100</v>
      </c>
      <c r="AH795" s="74">
        <v>1</v>
      </c>
      <c r="AI795" s="74" t="s">
        <v>1012</v>
      </c>
      <c r="AJ795" s="74">
        <v>1518</v>
      </c>
      <c r="AK795" s="74">
        <v>1533</v>
      </c>
      <c r="AL795" s="74">
        <v>1575</v>
      </c>
      <c r="AM795" s="74">
        <v>1615</v>
      </c>
      <c r="AN795" s="74">
        <v>89</v>
      </c>
      <c r="AO795" s="74" t="s">
        <v>1004</v>
      </c>
      <c r="AP795" s="74" t="s">
        <v>1005</v>
      </c>
      <c r="AQ795" s="74">
        <v>76</v>
      </c>
      <c r="AR795" s="74" t="s">
        <v>1006</v>
      </c>
      <c r="AS795" s="74" t="s">
        <v>1007</v>
      </c>
      <c r="AT795" s="74" t="s">
        <v>1016</v>
      </c>
      <c r="AU795" s="74" t="s">
        <v>1024</v>
      </c>
      <c r="AV795" s="74">
        <v>5</v>
      </c>
      <c r="AW795" s="74" t="s">
        <v>1004</v>
      </c>
      <c r="AX795" s="74">
        <v>0</v>
      </c>
      <c r="AY795" s="104">
        <v>0</v>
      </c>
    </row>
    <row r="796" spans="1:51">
      <c r="A796" s="95">
        <v>1000</v>
      </c>
      <c r="B796" s="109" t="s">
        <v>1966</v>
      </c>
      <c r="C796" s="74" t="s">
        <v>1966</v>
      </c>
      <c r="D796" s="74">
        <v>5</v>
      </c>
      <c r="E796" s="74">
        <v>-1</v>
      </c>
      <c r="F796" s="74" t="s">
        <v>50</v>
      </c>
      <c r="G796" s="74">
        <v>-1</v>
      </c>
      <c r="H796" s="74">
        <v>-1</v>
      </c>
      <c r="I796" s="74" t="str">
        <f>HYPERLINK("[映雪.xlsx]类型!B1",'类型（5）'!$C$1)</f>
        <v>均衡</v>
      </c>
      <c r="J796" s="74">
        <v>-1</v>
      </c>
      <c r="K796" s="74">
        <v>-1</v>
      </c>
      <c r="L796" s="74" t="s">
        <v>1001</v>
      </c>
      <c r="M796" s="74" t="s">
        <v>1002</v>
      </c>
      <c r="N796" s="74">
        <v>1000</v>
      </c>
      <c r="O796" s="74">
        <v>1000</v>
      </c>
      <c r="P796" s="118">
        <v>347</v>
      </c>
      <c r="Q796" s="74" t="s">
        <v>1044</v>
      </c>
      <c r="R796" s="74">
        <v>-1</v>
      </c>
      <c r="S796" s="95">
        <v>46</v>
      </c>
      <c r="T796" s="74">
        <v>-1</v>
      </c>
      <c r="U796" s="74">
        <v>-1</v>
      </c>
      <c r="V796" s="122">
        <v>76</v>
      </c>
      <c r="W796" s="74">
        <v>-1</v>
      </c>
      <c r="X796" s="74">
        <v>-1</v>
      </c>
      <c r="Y796" s="104">
        <v>56</v>
      </c>
      <c r="Z796" s="74">
        <v>-1</v>
      </c>
      <c r="AA796" s="74">
        <v>-1</v>
      </c>
      <c r="AB796" s="129">
        <v>33</v>
      </c>
      <c r="AC796" s="74">
        <v>-1</v>
      </c>
      <c r="AD796" s="74">
        <v>-1</v>
      </c>
      <c r="AE796" s="136">
        <f t="shared" si="24"/>
        <v>122</v>
      </c>
      <c r="AF796" s="130">
        <f t="shared" si="25"/>
        <v>178</v>
      </c>
      <c r="AG796" s="74">
        <v>100</v>
      </c>
      <c r="AH796" s="74">
        <v>1</v>
      </c>
      <c r="AI796" s="74" t="s">
        <v>1012</v>
      </c>
      <c r="AJ796" s="74">
        <v>1588</v>
      </c>
      <c r="AK796" s="74">
        <v>1603</v>
      </c>
      <c r="AL796" s="74">
        <v>1664</v>
      </c>
      <c r="AM796" s="74">
        <v>1615</v>
      </c>
      <c r="AN796" s="74">
        <v>97</v>
      </c>
      <c r="AO796" s="74" t="s">
        <v>1004</v>
      </c>
      <c r="AP796" s="74" t="s">
        <v>1005</v>
      </c>
      <c r="AQ796" s="74">
        <v>77</v>
      </c>
      <c r="AR796" s="74" t="s">
        <v>1006</v>
      </c>
      <c r="AS796" s="74" t="s">
        <v>1007</v>
      </c>
      <c r="AT796" s="74" t="s">
        <v>1023</v>
      </c>
      <c r="AU796" s="74" t="s">
        <v>1027</v>
      </c>
      <c r="AV796" s="74">
        <v>10</v>
      </c>
      <c r="AW796" s="74" t="s">
        <v>1005</v>
      </c>
      <c r="AX796" s="74">
        <v>0</v>
      </c>
      <c r="AY796" s="104">
        <v>0</v>
      </c>
    </row>
    <row r="797" spans="1:51">
      <c r="A797" s="95">
        <v>1002</v>
      </c>
      <c r="B797" s="109" t="s">
        <v>1967</v>
      </c>
      <c r="C797" s="74" t="s">
        <v>1967</v>
      </c>
      <c r="D797" s="74">
        <v>6.2</v>
      </c>
      <c r="E797" s="74">
        <v>-1</v>
      </c>
      <c r="F797" s="74" t="s">
        <v>50</v>
      </c>
      <c r="G797" s="74">
        <v>-1</v>
      </c>
      <c r="H797" s="74">
        <v>-1</v>
      </c>
      <c r="I797" s="99" t="str">
        <f>HYPERLINK("[映雪.xlsx]类型!B26",'类型（5）'!$C$26)</f>
        <v>剑豪</v>
      </c>
      <c r="J797" s="74">
        <v>-1</v>
      </c>
      <c r="K797" s="74">
        <v>-1</v>
      </c>
      <c r="L797" s="74" t="s">
        <v>1001</v>
      </c>
      <c r="M797" s="74" t="s">
        <v>1002</v>
      </c>
      <c r="N797" s="74">
        <v>1002</v>
      </c>
      <c r="O797" s="74">
        <v>1002</v>
      </c>
      <c r="P797" s="118">
        <v>347</v>
      </c>
      <c r="Q797" s="74" t="s">
        <v>1042</v>
      </c>
      <c r="R797" s="74">
        <v>-1</v>
      </c>
      <c r="S797" s="95">
        <v>42</v>
      </c>
      <c r="T797" s="74">
        <v>-1</v>
      </c>
      <c r="U797" s="74">
        <v>-1</v>
      </c>
      <c r="V797" s="99">
        <v>80</v>
      </c>
      <c r="W797" s="74">
        <v>-1</v>
      </c>
      <c r="X797" s="74">
        <v>-1</v>
      </c>
      <c r="Y797" s="132">
        <v>68</v>
      </c>
      <c r="Z797" s="74">
        <v>-1</v>
      </c>
      <c r="AA797" s="74">
        <v>-1</v>
      </c>
      <c r="AB797" s="129">
        <v>63</v>
      </c>
      <c r="AC797" s="74">
        <v>-1</v>
      </c>
      <c r="AD797" s="74">
        <v>-1</v>
      </c>
      <c r="AE797" s="136">
        <f t="shared" si="24"/>
        <v>122</v>
      </c>
      <c r="AF797" s="130">
        <f t="shared" si="25"/>
        <v>190</v>
      </c>
      <c r="AG797" s="74">
        <v>100</v>
      </c>
      <c r="AH797" s="74">
        <v>1</v>
      </c>
      <c r="AI797" s="74" t="s">
        <v>1012</v>
      </c>
      <c r="AJ797" s="74">
        <v>1559</v>
      </c>
      <c r="AK797" s="74">
        <v>1574</v>
      </c>
      <c r="AL797" s="74">
        <v>1595</v>
      </c>
      <c r="AM797" s="74">
        <v>1615</v>
      </c>
      <c r="AN797" s="74">
        <v>9</v>
      </c>
      <c r="AO797" s="74" t="s">
        <v>1004</v>
      </c>
      <c r="AP797" s="74" t="s">
        <v>1004</v>
      </c>
      <c r="AQ797" s="74">
        <v>77</v>
      </c>
      <c r="AR797" s="74" t="s">
        <v>1006</v>
      </c>
      <c r="AS797" s="74" t="s">
        <v>1007</v>
      </c>
      <c r="AT797" s="74" t="s">
        <v>1008</v>
      </c>
      <c r="AU797" s="74" t="s">
        <v>1017</v>
      </c>
      <c r="AV797" s="74">
        <v>10</v>
      </c>
      <c r="AW797" s="74" t="s">
        <v>1005</v>
      </c>
      <c r="AX797" s="74">
        <v>0</v>
      </c>
      <c r="AY797" s="104">
        <v>0</v>
      </c>
    </row>
    <row r="798" spans="1:51">
      <c r="A798" s="95">
        <v>1006</v>
      </c>
      <c r="B798" s="109" t="s">
        <v>1971</v>
      </c>
      <c r="C798" s="74" t="s">
        <v>1971</v>
      </c>
      <c r="D798" s="74">
        <v>3.8</v>
      </c>
      <c r="E798" s="74">
        <v>-1</v>
      </c>
      <c r="F798" s="74" t="s">
        <v>50</v>
      </c>
      <c r="G798" s="74">
        <v>-1</v>
      </c>
      <c r="H798" s="74">
        <v>-1</v>
      </c>
      <c r="I798" s="74" t="str">
        <f>HYPERLINK("[映雪.xlsx]类型!B3",'类型（5）'!$C$3)</f>
        <v>武勇强化</v>
      </c>
      <c r="J798" s="74">
        <v>-1</v>
      </c>
      <c r="K798" s="74">
        <v>-1</v>
      </c>
      <c r="L798" s="74" t="s">
        <v>1001</v>
      </c>
      <c r="M798" s="74" t="s">
        <v>1002</v>
      </c>
      <c r="N798" s="74">
        <v>1006</v>
      </c>
      <c r="O798" s="74">
        <v>1006</v>
      </c>
      <c r="P798" s="118">
        <v>347</v>
      </c>
      <c r="Q798" s="74" t="s">
        <v>1036</v>
      </c>
      <c r="R798" s="74">
        <v>-1</v>
      </c>
      <c r="S798" s="95">
        <v>55</v>
      </c>
      <c r="T798" s="74">
        <v>-1</v>
      </c>
      <c r="U798" s="74">
        <v>-1</v>
      </c>
      <c r="V798" s="74">
        <v>67</v>
      </c>
      <c r="W798" s="74">
        <v>-1</v>
      </c>
      <c r="X798" s="74">
        <v>-1</v>
      </c>
      <c r="Y798" s="104">
        <v>42</v>
      </c>
      <c r="Z798" s="74">
        <v>-1</v>
      </c>
      <c r="AA798" s="74">
        <v>-1</v>
      </c>
      <c r="AB798" s="129">
        <v>55</v>
      </c>
      <c r="AC798" s="74">
        <v>-1</v>
      </c>
      <c r="AD798" s="74">
        <v>-1</v>
      </c>
      <c r="AE798" s="136">
        <f t="shared" si="24"/>
        <v>122</v>
      </c>
      <c r="AF798" s="130">
        <f t="shared" si="25"/>
        <v>164</v>
      </c>
      <c r="AG798" s="74">
        <v>100</v>
      </c>
      <c r="AH798" s="74">
        <v>1</v>
      </c>
      <c r="AI798" s="74" t="s">
        <v>1012</v>
      </c>
      <c r="AJ798" s="74">
        <v>1532</v>
      </c>
      <c r="AK798" s="74">
        <v>1547</v>
      </c>
      <c r="AL798" s="74">
        <v>1587</v>
      </c>
      <c r="AM798" s="74">
        <v>1615</v>
      </c>
      <c r="AN798" s="74">
        <v>34</v>
      </c>
      <c r="AO798" s="74" t="s">
        <v>1004</v>
      </c>
      <c r="AP798" s="74" t="s">
        <v>1004</v>
      </c>
      <c r="AQ798" s="74">
        <v>77</v>
      </c>
      <c r="AR798" s="74" t="s">
        <v>1006</v>
      </c>
      <c r="AS798" s="74" t="s">
        <v>1007</v>
      </c>
      <c r="AT798" s="74" t="s">
        <v>1023</v>
      </c>
      <c r="AU798" s="74" t="s">
        <v>1017</v>
      </c>
      <c r="AV798" s="74">
        <v>5</v>
      </c>
      <c r="AW798" s="74" t="s">
        <v>1005</v>
      </c>
      <c r="AX798" s="74">
        <v>0</v>
      </c>
      <c r="AY798" s="104">
        <v>0</v>
      </c>
    </row>
    <row r="799" spans="1:51">
      <c r="A799" s="95">
        <v>1017</v>
      </c>
      <c r="B799" s="109" t="s">
        <v>864</v>
      </c>
      <c r="C799" s="74" t="s">
        <v>864</v>
      </c>
      <c r="D799" s="74">
        <v>3.8</v>
      </c>
      <c r="E799" s="74">
        <v>-1</v>
      </c>
      <c r="F799" s="74" t="s">
        <v>50</v>
      </c>
      <c r="G799" s="74">
        <v>-1</v>
      </c>
      <c r="H799" s="74">
        <v>-1</v>
      </c>
      <c r="I799" s="96" t="str">
        <f>HYPERLINK("[映雪.xlsx]类型!B24",'类型（5）'!$C$24)</f>
        <v>艺术家</v>
      </c>
      <c r="J799" s="74">
        <v>-1</v>
      </c>
      <c r="K799" s="74">
        <v>-1</v>
      </c>
      <c r="L799" s="74" t="s">
        <v>1001</v>
      </c>
      <c r="M799" s="74" t="s">
        <v>1002</v>
      </c>
      <c r="N799" s="74">
        <v>1017</v>
      </c>
      <c r="O799" s="74">
        <v>1017</v>
      </c>
      <c r="P799" s="118">
        <v>30</v>
      </c>
      <c r="Q799" s="74" t="s">
        <v>1072</v>
      </c>
      <c r="R799" s="74">
        <v>-1</v>
      </c>
      <c r="S799" s="95">
        <v>62</v>
      </c>
      <c r="T799" s="74">
        <v>-1</v>
      </c>
      <c r="U799" s="74">
        <v>-1</v>
      </c>
      <c r="V799" s="74">
        <v>60</v>
      </c>
      <c r="W799" s="74">
        <v>-1</v>
      </c>
      <c r="X799" s="74">
        <v>-1</v>
      </c>
      <c r="Y799" s="104">
        <v>46</v>
      </c>
      <c r="Z799" s="74">
        <v>-1</v>
      </c>
      <c r="AA799" s="74">
        <v>-1</v>
      </c>
      <c r="AB799" s="129">
        <v>47</v>
      </c>
      <c r="AC799" s="74">
        <v>-1</v>
      </c>
      <c r="AD799" s="74">
        <v>-1</v>
      </c>
      <c r="AE799" s="136">
        <f t="shared" si="24"/>
        <v>122</v>
      </c>
      <c r="AF799" s="130">
        <f t="shared" si="25"/>
        <v>168</v>
      </c>
      <c r="AG799" s="74">
        <v>100</v>
      </c>
      <c r="AH799" s="74">
        <v>1</v>
      </c>
      <c r="AI799" s="74" t="s">
        <v>1012</v>
      </c>
      <c r="AJ799" s="74">
        <v>1573</v>
      </c>
      <c r="AK799" s="74">
        <v>1588</v>
      </c>
      <c r="AL799" s="74">
        <v>1630</v>
      </c>
      <c r="AM799" s="74">
        <v>1615</v>
      </c>
      <c r="AN799" s="74">
        <v>45</v>
      </c>
      <c r="AO799" s="74" t="s">
        <v>1004</v>
      </c>
      <c r="AP799" s="74" t="s">
        <v>1005</v>
      </c>
      <c r="AQ799" s="74">
        <v>56</v>
      </c>
      <c r="AR799" s="74" t="s">
        <v>1006</v>
      </c>
      <c r="AS799" s="74" t="s">
        <v>1007</v>
      </c>
      <c r="AT799" s="74" t="s">
        <v>1023</v>
      </c>
      <c r="AU799" s="74" t="s">
        <v>1017</v>
      </c>
      <c r="AV799" s="74">
        <v>8</v>
      </c>
      <c r="AW799" s="74" t="s">
        <v>1004</v>
      </c>
      <c r="AX799" s="74">
        <v>0</v>
      </c>
      <c r="AY799" s="104">
        <v>0</v>
      </c>
    </row>
    <row r="800" spans="1:51">
      <c r="A800" s="95">
        <v>1176</v>
      </c>
      <c r="B800" s="109" t="s">
        <v>2127</v>
      </c>
      <c r="C800" s="74" t="s">
        <v>2127</v>
      </c>
      <c r="D800" s="74">
        <v>4.5</v>
      </c>
      <c r="E800" s="74">
        <v>-1</v>
      </c>
      <c r="F800" s="74" t="s">
        <v>56</v>
      </c>
      <c r="G800" s="74">
        <v>-1</v>
      </c>
      <c r="H800" s="74">
        <v>-1</v>
      </c>
      <c r="I800" s="96" t="str">
        <f>HYPERLINK("[映雪.xlsx]类型!B24",'类型（5）'!$C$24)</f>
        <v>艺术家</v>
      </c>
      <c r="J800" s="74">
        <v>-1</v>
      </c>
      <c r="K800" s="74">
        <v>-1</v>
      </c>
      <c r="L800" s="74" t="s">
        <v>1001</v>
      </c>
      <c r="M800" s="74" t="s">
        <v>1002</v>
      </c>
      <c r="N800" s="74">
        <v>1201</v>
      </c>
      <c r="O800" s="74">
        <v>1201</v>
      </c>
      <c r="P800" s="118">
        <v>402</v>
      </c>
      <c r="Q800" s="74" t="s">
        <v>1079</v>
      </c>
      <c r="R800" s="74">
        <v>-1</v>
      </c>
      <c r="S800" s="120">
        <v>68</v>
      </c>
      <c r="T800" s="74">
        <v>-1</v>
      </c>
      <c r="U800" s="74">
        <v>-1</v>
      </c>
      <c r="V800" s="74">
        <v>54</v>
      </c>
      <c r="W800" s="74">
        <v>-1</v>
      </c>
      <c r="X800" s="74">
        <v>-1</v>
      </c>
      <c r="Y800" s="132">
        <v>69</v>
      </c>
      <c r="Z800" s="74">
        <v>-1</v>
      </c>
      <c r="AA800" s="74">
        <v>-1</v>
      </c>
      <c r="AB800" s="129">
        <v>64</v>
      </c>
      <c r="AC800" s="74">
        <v>-1</v>
      </c>
      <c r="AD800" s="74">
        <v>-1</v>
      </c>
      <c r="AE800" s="136">
        <f t="shared" si="24"/>
        <v>122</v>
      </c>
      <c r="AF800" s="130">
        <f t="shared" si="25"/>
        <v>191</v>
      </c>
      <c r="AG800" s="74">
        <v>100</v>
      </c>
      <c r="AH800" s="74">
        <v>1</v>
      </c>
      <c r="AI800" s="74" t="s">
        <v>1012</v>
      </c>
      <c r="AJ800" s="74">
        <v>1540</v>
      </c>
      <c r="AK800" s="74">
        <v>1555</v>
      </c>
      <c r="AL800" s="74">
        <v>1614</v>
      </c>
      <c r="AM800" s="74">
        <v>1615</v>
      </c>
      <c r="AN800" s="74">
        <v>99</v>
      </c>
      <c r="AO800" s="74" t="s">
        <v>1004</v>
      </c>
      <c r="AP800" s="74" t="s">
        <v>1004</v>
      </c>
      <c r="AQ800" s="74">
        <v>75</v>
      </c>
      <c r="AR800" s="74" t="s">
        <v>1006</v>
      </c>
      <c r="AS800" s="74" t="s">
        <v>1148</v>
      </c>
      <c r="AT800" s="74" t="s">
        <v>1023</v>
      </c>
      <c r="AU800" s="74" t="s">
        <v>1027</v>
      </c>
      <c r="AV800" s="74">
        <v>11</v>
      </c>
      <c r="AW800" s="74" t="s">
        <v>1004</v>
      </c>
      <c r="AX800" s="74">
        <v>0</v>
      </c>
      <c r="AY800" s="104">
        <v>0</v>
      </c>
    </row>
    <row r="801" spans="1:51">
      <c r="A801" s="95">
        <v>1180</v>
      </c>
      <c r="B801" s="109" t="s">
        <v>2130</v>
      </c>
      <c r="C801" s="74" t="s">
        <v>2130</v>
      </c>
      <c r="D801" s="74">
        <v>6.5</v>
      </c>
      <c r="E801" s="74">
        <v>-1</v>
      </c>
      <c r="F801" s="74" t="s">
        <v>154</v>
      </c>
      <c r="G801" s="74">
        <v>-1</v>
      </c>
      <c r="H801" s="74">
        <v>-1</v>
      </c>
      <c r="I801" s="74" t="str">
        <f>HYPERLINK("[映雪.xlsx]类型!B35",'类型（5）'!$C$35)</f>
        <v>刺客</v>
      </c>
      <c r="J801" s="74">
        <v>-1</v>
      </c>
      <c r="K801" s="74">
        <v>-1</v>
      </c>
      <c r="L801" s="74" t="s">
        <v>1001</v>
      </c>
      <c r="M801" s="74" t="s">
        <v>1002</v>
      </c>
      <c r="N801" s="74">
        <v>1262</v>
      </c>
      <c r="O801" s="74">
        <v>1262</v>
      </c>
      <c r="P801" s="118">
        <v>108</v>
      </c>
      <c r="Q801" s="74" t="s">
        <v>1036</v>
      </c>
      <c r="R801" s="74">
        <v>-1</v>
      </c>
      <c r="S801" s="95">
        <v>51</v>
      </c>
      <c r="T801" s="74">
        <v>-1</v>
      </c>
      <c r="U801" s="74">
        <v>-1</v>
      </c>
      <c r="V801" s="122">
        <v>71</v>
      </c>
      <c r="W801" s="74">
        <v>-1</v>
      </c>
      <c r="X801" s="74">
        <v>-1</v>
      </c>
      <c r="Y801" s="104">
        <v>57</v>
      </c>
      <c r="Z801" s="74">
        <v>-1</v>
      </c>
      <c r="AA801" s="74">
        <v>-1</v>
      </c>
      <c r="AB801" s="133">
        <v>78</v>
      </c>
      <c r="AC801" s="74">
        <v>-1</v>
      </c>
      <c r="AD801" s="74">
        <v>-1</v>
      </c>
      <c r="AE801" s="136">
        <f t="shared" si="24"/>
        <v>122</v>
      </c>
      <c r="AF801" s="130">
        <f t="shared" si="25"/>
        <v>179</v>
      </c>
      <c r="AG801" s="74">
        <v>100</v>
      </c>
      <c r="AH801" s="74">
        <v>1</v>
      </c>
      <c r="AI801" s="74" t="s">
        <v>1012</v>
      </c>
      <c r="AJ801" s="74">
        <v>1499</v>
      </c>
      <c r="AK801" s="74">
        <v>1514</v>
      </c>
      <c r="AL801" s="74">
        <v>1576</v>
      </c>
      <c r="AM801" s="74">
        <v>1615</v>
      </c>
      <c r="AN801" s="74">
        <v>38</v>
      </c>
      <c r="AO801" s="74" t="s">
        <v>1004</v>
      </c>
      <c r="AP801" s="74" t="s">
        <v>1004</v>
      </c>
      <c r="AQ801" s="74">
        <v>47</v>
      </c>
      <c r="AR801" s="74" t="s">
        <v>1006</v>
      </c>
      <c r="AS801" s="74" t="s">
        <v>1007</v>
      </c>
      <c r="AT801" s="74" t="s">
        <v>1008</v>
      </c>
      <c r="AU801" s="74" t="s">
        <v>1017</v>
      </c>
      <c r="AV801" s="74">
        <v>6</v>
      </c>
      <c r="AW801" s="74" t="s">
        <v>1004</v>
      </c>
      <c r="AX801" s="74">
        <v>0</v>
      </c>
      <c r="AY801" s="104">
        <v>41</v>
      </c>
    </row>
    <row r="802" spans="1:51">
      <c r="A802" s="95">
        <v>1257</v>
      </c>
      <c r="B802" s="109" t="s">
        <v>2195</v>
      </c>
      <c r="C802" s="74" t="s">
        <v>2195</v>
      </c>
      <c r="D802" s="74">
        <v>6.8</v>
      </c>
      <c r="E802" s="74">
        <v>-1</v>
      </c>
      <c r="F802" s="74" t="s">
        <v>106</v>
      </c>
      <c r="G802" s="74">
        <v>-1</v>
      </c>
      <c r="H802" s="74">
        <v>-1</v>
      </c>
      <c r="I802" s="74" t="str">
        <f>HYPERLINK("[映雪.xlsx]类型!B2",'类型（5）'!$C$2)</f>
        <v>统御强化</v>
      </c>
      <c r="J802" s="74">
        <v>-1</v>
      </c>
      <c r="K802" s="74">
        <v>-1</v>
      </c>
      <c r="L802" s="74" t="s">
        <v>1001</v>
      </c>
      <c r="M802" s="74" t="s">
        <v>1002</v>
      </c>
      <c r="N802" s="74">
        <v>1182</v>
      </c>
      <c r="O802" s="74">
        <v>1182</v>
      </c>
      <c r="P802" s="118">
        <v>553</v>
      </c>
      <c r="Q802" s="74" t="s">
        <v>1046</v>
      </c>
      <c r="R802" s="74">
        <v>-1</v>
      </c>
      <c r="S802" s="119">
        <v>80</v>
      </c>
      <c r="T802" s="74">
        <v>-1</v>
      </c>
      <c r="U802" s="74">
        <v>-1</v>
      </c>
      <c r="V802" s="74">
        <v>42</v>
      </c>
      <c r="W802" s="74">
        <v>-1</v>
      </c>
      <c r="X802" s="74">
        <v>-1</v>
      </c>
      <c r="Y802" s="132">
        <v>67</v>
      </c>
      <c r="Z802" s="74">
        <v>-1</v>
      </c>
      <c r="AA802" s="74">
        <v>-1</v>
      </c>
      <c r="AB802" s="129">
        <v>59</v>
      </c>
      <c r="AC802" s="74">
        <v>-1</v>
      </c>
      <c r="AD802" s="74">
        <v>-1</v>
      </c>
      <c r="AE802" s="136">
        <f t="shared" si="24"/>
        <v>122</v>
      </c>
      <c r="AF802" s="130">
        <f t="shared" si="25"/>
        <v>189</v>
      </c>
      <c r="AG802" s="74">
        <v>100</v>
      </c>
      <c r="AH802" s="74">
        <v>1</v>
      </c>
      <c r="AI802" s="74" t="s">
        <v>1012</v>
      </c>
      <c r="AJ802" s="74">
        <v>1508</v>
      </c>
      <c r="AK802" s="74">
        <v>1523</v>
      </c>
      <c r="AL802" s="74">
        <v>1557</v>
      </c>
      <c r="AM802" s="74">
        <v>1615</v>
      </c>
      <c r="AN802" s="74">
        <v>62</v>
      </c>
      <c r="AO802" s="74" t="s">
        <v>1004</v>
      </c>
      <c r="AP802" s="74" t="s">
        <v>1004</v>
      </c>
      <c r="AQ802" s="74">
        <v>56</v>
      </c>
      <c r="AR802" s="74" t="s">
        <v>1006</v>
      </c>
      <c r="AS802" s="74" t="s">
        <v>1007</v>
      </c>
      <c r="AT802" s="74" t="s">
        <v>1008</v>
      </c>
      <c r="AU802" s="74" t="s">
        <v>1013</v>
      </c>
      <c r="AV802" s="74">
        <v>7</v>
      </c>
      <c r="AW802" s="74" t="s">
        <v>1004</v>
      </c>
      <c r="AX802" s="74">
        <v>0</v>
      </c>
      <c r="AY802" s="104">
        <v>0</v>
      </c>
    </row>
    <row r="803" spans="1:51">
      <c r="A803" s="95">
        <v>1271</v>
      </c>
      <c r="B803" s="109" t="s">
        <v>2207</v>
      </c>
      <c r="C803" s="74" t="s">
        <v>2207</v>
      </c>
      <c r="D803" s="74">
        <v>6.7</v>
      </c>
      <c r="E803" s="74">
        <v>-1</v>
      </c>
      <c r="F803" s="74" t="s">
        <v>58</v>
      </c>
      <c r="G803" s="74">
        <v>-1</v>
      </c>
      <c r="H803" s="74">
        <v>-1</v>
      </c>
      <c r="I803" s="96" t="str">
        <f>HYPERLINK("[映雪.xlsx]类型!B23",'类型（5）'!$C$23)</f>
        <v>管家</v>
      </c>
      <c r="J803" s="74">
        <v>-1</v>
      </c>
      <c r="K803" s="74">
        <v>-1</v>
      </c>
      <c r="L803" s="74" t="s">
        <v>1001</v>
      </c>
      <c r="M803" s="74" t="s">
        <v>1002</v>
      </c>
      <c r="N803" s="74">
        <v>1356</v>
      </c>
      <c r="O803" s="74">
        <v>1356</v>
      </c>
      <c r="P803" s="118">
        <v>440</v>
      </c>
      <c r="Q803" s="74" t="s">
        <v>1051</v>
      </c>
      <c r="R803" s="74">
        <v>-1</v>
      </c>
      <c r="S803" s="95">
        <v>57</v>
      </c>
      <c r="T803" s="74">
        <v>-1</v>
      </c>
      <c r="U803" s="74">
        <v>-1</v>
      </c>
      <c r="V803" s="74">
        <v>65</v>
      </c>
      <c r="W803" s="74">
        <v>-1</v>
      </c>
      <c r="X803" s="74">
        <v>-1</v>
      </c>
      <c r="Y803" s="104">
        <v>44</v>
      </c>
      <c r="Z803" s="74">
        <v>-1</v>
      </c>
      <c r="AA803" s="74">
        <v>-1</v>
      </c>
      <c r="AB803" s="129">
        <v>61</v>
      </c>
      <c r="AC803" s="74">
        <v>-1</v>
      </c>
      <c r="AD803" s="74">
        <v>-1</v>
      </c>
      <c r="AE803" s="136">
        <f t="shared" si="24"/>
        <v>122</v>
      </c>
      <c r="AF803" s="130">
        <f t="shared" si="25"/>
        <v>166</v>
      </c>
      <c r="AG803" s="74">
        <v>100</v>
      </c>
      <c r="AH803" s="74">
        <v>1</v>
      </c>
      <c r="AI803" s="74" t="s">
        <v>1012</v>
      </c>
      <c r="AJ803" s="74">
        <v>1553</v>
      </c>
      <c r="AK803" s="74">
        <v>1568</v>
      </c>
      <c r="AL803" s="74">
        <v>1587</v>
      </c>
      <c r="AM803" s="74">
        <v>1615</v>
      </c>
      <c r="AN803" s="74">
        <v>0</v>
      </c>
      <c r="AO803" s="74" t="s">
        <v>1004</v>
      </c>
      <c r="AP803" s="74" t="s">
        <v>1004</v>
      </c>
      <c r="AQ803" s="74">
        <v>55</v>
      </c>
      <c r="AR803" s="74" t="s">
        <v>1006</v>
      </c>
      <c r="AS803" s="74" t="s">
        <v>1007</v>
      </c>
      <c r="AT803" s="74" t="s">
        <v>1023</v>
      </c>
      <c r="AU803" s="74" t="s">
        <v>1020</v>
      </c>
      <c r="AV803" s="74">
        <v>5</v>
      </c>
      <c r="AW803" s="74" t="s">
        <v>1005</v>
      </c>
      <c r="AX803" s="74">
        <v>0</v>
      </c>
      <c r="AY803" s="104">
        <v>0</v>
      </c>
    </row>
    <row r="804" spans="1:51">
      <c r="A804" s="95">
        <v>1373</v>
      </c>
      <c r="B804" s="109" t="s">
        <v>2297</v>
      </c>
      <c r="C804" s="74" t="s">
        <v>2297</v>
      </c>
      <c r="D804" s="74">
        <v>6.4</v>
      </c>
      <c r="E804" s="74">
        <v>-1</v>
      </c>
      <c r="F804" s="74" t="s">
        <v>118</v>
      </c>
      <c r="G804" s="74">
        <v>-1</v>
      </c>
      <c r="H804" s="74">
        <v>-1</v>
      </c>
      <c r="I804" s="74" t="str">
        <f>HYPERLINK("[映雪.xlsx]类型!B35",'类型（5）'!$C$35)</f>
        <v>刺客</v>
      </c>
      <c r="J804" s="74">
        <v>-1</v>
      </c>
      <c r="K804" s="74">
        <v>-1</v>
      </c>
      <c r="L804" s="74" t="s">
        <v>1001</v>
      </c>
      <c r="M804" s="74" t="s">
        <v>1002</v>
      </c>
      <c r="N804" s="74">
        <v>1462</v>
      </c>
      <c r="O804" s="74">
        <v>1462</v>
      </c>
      <c r="P804" s="118">
        <v>153</v>
      </c>
      <c r="Q804" s="74" t="s">
        <v>1069</v>
      </c>
      <c r="R804" s="74">
        <v>-1</v>
      </c>
      <c r="S804" s="95">
        <v>52</v>
      </c>
      <c r="T804" s="74">
        <v>-1</v>
      </c>
      <c r="U804" s="74">
        <v>-1</v>
      </c>
      <c r="V804" s="122">
        <v>70</v>
      </c>
      <c r="W804" s="74">
        <v>-1</v>
      </c>
      <c r="X804" s="74">
        <v>-1</v>
      </c>
      <c r="Y804" s="104">
        <v>63</v>
      </c>
      <c r="Z804" s="74">
        <v>-1</v>
      </c>
      <c r="AA804" s="74">
        <v>-1</v>
      </c>
      <c r="AB804" s="133">
        <v>67</v>
      </c>
      <c r="AC804" s="74">
        <v>-1</v>
      </c>
      <c r="AD804" s="74">
        <v>-1</v>
      </c>
      <c r="AE804" s="136">
        <f t="shared" si="24"/>
        <v>122</v>
      </c>
      <c r="AF804" s="130">
        <f t="shared" si="25"/>
        <v>185</v>
      </c>
      <c r="AG804" s="74">
        <v>100</v>
      </c>
      <c r="AH804" s="74">
        <v>1</v>
      </c>
      <c r="AI804" s="74" t="s">
        <v>1012</v>
      </c>
      <c r="AJ804" s="74">
        <v>1488</v>
      </c>
      <c r="AK804" s="74">
        <v>1503</v>
      </c>
      <c r="AL804" s="74">
        <v>1560</v>
      </c>
      <c r="AM804" s="74">
        <v>1615</v>
      </c>
      <c r="AN804" s="74">
        <v>0</v>
      </c>
      <c r="AO804" s="74" t="s">
        <v>1004</v>
      </c>
      <c r="AP804" s="74" t="s">
        <v>1005</v>
      </c>
      <c r="AQ804" s="74">
        <v>9</v>
      </c>
      <c r="AR804" s="74" t="s">
        <v>1006</v>
      </c>
      <c r="AS804" s="74" t="s">
        <v>1007</v>
      </c>
      <c r="AT804" s="74" t="s">
        <v>1023</v>
      </c>
      <c r="AU804" s="74" t="s">
        <v>1009</v>
      </c>
      <c r="AV804" s="74">
        <v>7</v>
      </c>
      <c r="AW804" s="74" t="s">
        <v>1005</v>
      </c>
      <c r="AX804" s="74">
        <v>0</v>
      </c>
      <c r="AY804" s="104">
        <v>0</v>
      </c>
    </row>
    <row r="805" spans="1:51">
      <c r="A805" s="95">
        <v>1391</v>
      </c>
      <c r="B805" s="109" t="s">
        <v>2313</v>
      </c>
      <c r="C805" s="74" t="s">
        <v>2313</v>
      </c>
      <c r="D805" s="74">
        <v>3.7</v>
      </c>
      <c r="E805" s="74">
        <v>-1</v>
      </c>
      <c r="F805" s="74" t="s">
        <v>116</v>
      </c>
      <c r="G805" s="74">
        <v>-1</v>
      </c>
      <c r="H805" s="74">
        <v>-1</v>
      </c>
      <c r="I805" s="74" t="str">
        <f>HYPERLINK("[映雪.xlsx]类型!B40",'类型（5）'!$C$40)</f>
        <v>中二</v>
      </c>
      <c r="J805" s="74">
        <v>-1</v>
      </c>
      <c r="K805" s="74">
        <v>-1</v>
      </c>
      <c r="L805" s="74" t="s">
        <v>1001</v>
      </c>
      <c r="M805" s="74" t="s">
        <v>1002</v>
      </c>
      <c r="N805" s="74">
        <v>1123</v>
      </c>
      <c r="O805" s="74">
        <v>1123</v>
      </c>
      <c r="P805" s="118">
        <v>15</v>
      </c>
      <c r="Q805" s="74" t="s">
        <v>1060</v>
      </c>
      <c r="R805" s="74">
        <v>-1</v>
      </c>
      <c r="S805" s="95">
        <v>61</v>
      </c>
      <c r="T805" s="74">
        <v>-1</v>
      </c>
      <c r="U805" s="74">
        <v>-1</v>
      </c>
      <c r="V805" s="74">
        <v>61</v>
      </c>
      <c r="W805" s="74">
        <v>-1</v>
      </c>
      <c r="X805" s="74">
        <v>-1</v>
      </c>
      <c r="Y805" s="104">
        <v>51</v>
      </c>
      <c r="Z805" s="74">
        <v>-1</v>
      </c>
      <c r="AA805" s="74">
        <v>-1</v>
      </c>
      <c r="AB805" s="129">
        <v>41</v>
      </c>
      <c r="AC805" s="74">
        <v>-1</v>
      </c>
      <c r="AD805" s="74">
        <v>-1</v>
      </c>
      <c r="AE805" s="136">
        <f t="shared" si="24"/>
        <v>122</v>
      </c>
      <c r="AF805" s="130">
        <f t="shared" si="25"/>
        <v>173</v>
      </c>
      <c r="AG805" s="74">
        <v>100</v>
      </c>
      <c r="AH805" s="74">
        <v>1</v>
      </c>
      <c r="AI805" s="74" t="s">
        <v>1012</v>
      </c>
      <c r="AJ805" s="74">
        <v>1508</v>
      </c>
      <c r="AK805" s="74">
        <v>1523</v>
      </c>
      <c r="AL805" s="74">
        <v>1547</v>
      </c>
      <c r="AM805" s="74">
        <v>1615</v>
      </c>
      <c r="AN805" s="74">
        <v>0</v>
      </c>
      <c r="AO805" s="74" t="s">
        <v>1004</v>
      </c>
      <c r="AP805" s="74" t="s">
        <v>1005</v>
      </c>
      <c r="AQ805" s="74">
        <v>21</v>
      </c>
      <c r="AR805" s="74" t="s">
        <v>1006</v>
      </c>
      <c r="AS805" s="74" t="s">
        <v>1007</v>
      </c>
      <c r="AT805" s="74" t="s">
        <v>1023</v>
      </c>
      <c r="AU805" s="74" t="s">
        <v>1017</v>
      </c>
      <c r="AV805" s="74">
        <v>6</v>
      </c>
      <c r="AW805" s="74" t="s">
        <v>1004</v>
      </c>
      <c r="AX805" s="74">
        <v>0</v>
      </c>
      <c r="AY805" s="104">
        <v>0</v>
      </c>
    </row>
    <row r="806" spans="1:51">
      <c r="A806" s="95">
        <v>1397</v>
      </c>
      <c r="B806" s="109" t="s">
        <v>2318</v>
      </c>
      <c r="C806" s="74" t="s">
        <v>2318</v>
      </c>
      <c r="D806" s="74">
        <v>6.5</v>
      </c>
      <c r="E806" s="74">
        <v>-1</v>
      </c>
      <c r="F806" s="74" t="s">
        <v>54</v>
      </c>
      <c r="G806" s="74">
        <v>-1</v>
      </c>
      <c r="H806" s="74">
        <v>-1</v>
      </c>
      <c r="I806" s="96" t="str">
        <f>HYPERLINK("[映雪.xlsx]类型!B27",'类型（5）'!$C$27)</f>
        <v>骑士</v>
      </c>
      <c r="J806" s="74">
        <v>-1</v>
      </c>
      <c r="K806" s="74">
        <v>-1</v>
      </c>
      <c r="L806" s="74" t="s">
        <v>1001</v>
      </c>
      <c r="M806" s="74" t="s">
        <v>1002</v>
      </c>
      <c r="N806" s="74">
        <v>1480</v>
      </c>
      <c r="O806" s="74">
        <v>1480</v>
      </c>
      <c r="P806" s="118">
        <v>488</v>
      </c>
      <c r="Q806" s="74" t="s">
        <v>1047</v>
      </c>
      <c r="R806" s="74">
        <v>-1</v>
      </c>
      <c r="S806" s="95">
        <v>59</v>
      </c>
      <c r="T806" s="74">
        <v>-1</v>
      </c>
      <c r="U806" s="74">
        <v>-1</v>
      </c>
      <c r="V806" s="74">
        <v>63</v>
      </c>
      <c r="W806" s="74">
        <v>-1</v>
      </c>
      <c r="X806" s="74">
        <v>-1</v>
      </c>
      <c r="Y806" s="104">
        <v>34</v>
      </c>
      <c r="Z806" s="74">
        <v>-1</v>
      </c>
      <c r="AA806" s="74">
        <v>-1</v>
      </c>
      <c r="AB806" s="126">
        <v>81</v>
      </c>
      <c r="AC806" s="74">
        <v>-1</v>
      </c>
      <c r="AD806" s="74">
        <v>-1</v>
      </c>
      <c r="AE806" s="136">
        <f t="shared" si="24"/>
        <v>122</v>
      </c>
      <c r="AF806" s="130">
        <f t="shared" si="25"/>
        <v>156</v>
      </c>
      <c r="AG806" s="74">
        <v>100</v>
      </c>
      <c r="AH806" s="74">
        <v>1</v>
      </c>
      <c r="AI806" s="74" t="s">
        <v>1012</v>
      </c>
      <c r="AJ806" s="74">
        <v>1560</v>
      </c>
      <c r="AK806" s="74">
        <v>1575</v>
      </c>
      <c r="AL806" s="74">
        <v>1590</v>
      </c>
      <c r="AM806" s="74">
        <v>1615</v>
      </c>
      <c r="AN806" s="74">
        <v>0</v>
      </c>
      <c r="AO806" s="74" t="s">
        <v>1004</v>
      </c>
      <c r="AP806" s="74" t="s">
        <v>1004</v>
      </c>
      <c r="AQ806" s="74">
        <v>35</v>
      </c>
      <c r="AR806" s="74" t="s">
        <v>1006</v>
      </c>
      <c r="AS806" s="74" t="s">
        <v>1007</v>
      </c>
      <c r="AT806" s="74" t="s">
        <v>1016</v>
      </c>
      <c r="AU806" s="74" t="s">
        <v>1017</v>
      </c>
      <c r="AV806" s="74">
        <v>6</v>
      </c>
      <c r="AW806" s="74" t="s">
        <v>1004</v>
      </c>
      <c r="AX806" s="74">
        <v>0</v>
      </c>
      <c r="AY806" s="104">
        <v>0</v>
      </c>
    </row>
    <row r="807" spans="1:51">
      <c r="A807" s="95">
        <v>1456</v>
      </c>
      <c r="B807" s="109" t="s">
        <v>2367</v>
      </c>
      <c r="C807" s="74" t="s">
        <v>2367</v>
      </c>
      <c r="D807" s="74">
        <v>3.8</v>
      </c>
      <c r="E807" s="74">
        <v>-1</v>
      </c>
      <c r="F807" s="74" t="s">
        <v>124</v>
      </c>
      <c r="G807" s="74">
        <v>-1</v>
      </c>
      <c r="H807" s="74">
        <v>-1</v>
      </c>
      <c r="I807" s="74" t="str">
        <f>HYPERLINK("[映雪.xlsx]类型!B9",'类型（5）'!$C$9)</f>
        <v>家政全能</v>
      </c>
      <c r="J807" s="74">
        <v>-1</v>
      </c>
      <c r="K807" s="74">
        <v>-1</v>
      </c>
      <c r="L807" s="74" t="s">
        <v>1001</v>
      </c>
      <c r="M807" s="74" t="s">
        <v>1002</v>
      </c>
      <c r="N807" s="74">
        <v>1527</v>
      </c>
      <c r="O807" s="74">
        <v>1527</v>
      </c>
      <c r="P807" s="118">
        <v>33</v>
      </c>
      <c r="Q807" s="74" t="s">
        <v>1033</v>
      </c>
      <c r="R807" s="74">
        <v>-1</v>
      </c>
      <c r="S807" s="120">
        <v>68</v>
      </c>
      <c r="T807" s="74">
        <v>-1</v>
      </c>
      <c r="U807" s="74">
        <v>-1</v>
      </c>
      <c r="V807" s="74">
        <v>54</v>
      </c>
      <c r="W807" s="74">
        <v>-1</v>
      </c>
      <c r="X807" s="74">
        <v>-1</v>
      </c>
      <c r="Y807" s="104">
        <v>59</v>
      </c>
      <c r="Z807" s="74">
        <v>-1</v>
      </c>
      <c r="AA807" s="74">
        <v>-1</v>
      </c>
      <c r="AB807" s="133">
        <v>78</v>
      </c>
      <c r="AC807" s="74">
        <v>-1</v>
      </c>
      <c r="AD807" s="74">
        <v>-1</v>
      </c>
      <c r="AE807" s="136">
        <f t="shared" si="24"/>
        <v>122</v>
      </c>
      <c r="AF807" s="130">
        <f t="shared" si="25"/>
        <v>181</v>
      </c>
      <c r="AG807" s="74">
        <v>100</v>
      </c>
      <c r="AH807" s="74">
        <v>1</v>
      </c>
      <c r="AI807" s="74" t="s">
        <v>1012</v>
      </c>
      <c r="AJ807" s="74">
        <v>1575</v>
      </c>
      <c r="AK807" s="74">
        <v>1590</v>
      </c>
      <c r="AL807" s="74">
        <v>1652</v>
      </c>
      <c r="AM807" s="74">
        <v>1615</v>
      </c>
      <c r="AN807" s="74">
        <v>0</v>
      </c>
      <c r="AO807" s="74" t="s">
        <v>1004</v>
      </c>
      <c r="AP807" s="74" t="s">
        <v>1005</v>
      </c>
      <c r="AQ807" s="74">
        <v>78</v>
      </c>
      <c r="AR807" s="74" t="s">
        <v>1006</v>
      </c>
      <c r="AS807" s="74" t="s">
        <v>1311</v>
      </c>
      <c r="AT807" s="74" t="s">
        <v>1008</v>
      </c>
      <c r="AU807" s="74" t="s">
        <v>1027</v>
      </c>
      <c r="AV807" s="74">
        <v>8</v>
      </c>
      <c r="AW807" s="74" t="s">
        <v>1005</v>
      </c>
      <c r="AX807" s="74">
        <v>0</v>
      </c>
      <c r="AY807" s="104">
        <v>0</v>
      </c>
    </row>
    <row r="808" spans="1:51">
      <c r="A808" s="95">
        <v>1537</v>
      </c>
      <c r="B808" s="109" t="s">
        <v>804</v>
      </c>
      <c r="C808" s="74" t="s">
        <v>804</v>
      </c>
      <c r="D808" s="74">
        <v>10.5</v>
      </c>
      <c r="E808" s="74">
        <v>-1</v>
      </c>
      <c r="F808" s="74" t="s">
        <v>82</v>
      </c>
      <c r="G808" s="74">
        <v>-1</v>
      </c>
      <c r="H808" s="74">
        <v>-1</v>
      </c>
      <c r="I808" s="96" t="str">
        <f>HYPERLINK("[映雪.xlsx]类型!B20",'类型（5）'!$C$20)</f>
        <v>指挥官</v>
      </c>
      <c r="J808" s="74">
        <v>-1</v>
      </c>
      <c r="K808" s="74">
        <v>-1</v>
      </c>
      <c r="L808" s="74" t="s">
        <v>1001</v>
      </c>
      <c r="M808" s="74" t="s">
        <v>1002</v>
      </c>
      <c r="N808" s="74">
        <v>1604</v>
      </c>
      <c r="O808" s="74">
        <v>1604</v>
      </c>
      <c r="P808" s="118">
        <v>5</v>
      </c>
      <c r="Q808" s="74" t="s">
        <v>1031</v>
      </c>
      <c r="R808" s="74">
        <v>-1</v>
      </c>
      <c r="S808" s="95">
        <v>63</v>
      </c>
      <c r="T808" s="74">
        <v>-1</v>
      </c>
      <c r="U808" s="74">
        <v>-1</v>
      </c>
      <c r="V808" s="74">
        <v>59</v>
      </c>
      <c r="W808" s="74">
        <v>-1</v>
      </c>
      <c r="X808" s="74">
        <v>-1</v>
      </c>
      <c r="Y808" s="132">
        <v>71</v>
      </c>
      <c r="Z808" s="74">
        <v>-1</v>
      </c>
      <c r="AA808" s="74">
        <v>-1</v>
      </c>
      <c r="AB808" s="133">
        <v>71</v>
      </c>
      <c r="AC808" s="74">
        <v>-1</v>
      </c>
      <c r="AD808" s="74">
        <v>-1</v>
      </c>
      <c r="AE808" s="136">
        <f t="shared" si="24"/>
        <v>122</v>
      </c>
      <c r="AF808" s="130">
        <f t="shared" si="25"/>
        <v>193</v>
      </c>
      <c r="AG808" s="74">
        <v>100</v>
      </c>
      <c r="AH808" s="74">
        <v>1</v>
      </c>
      <c r="AI808" s="74" t="s">
        <v>1012</v>
      </c>
      <c r="AJ808" s="74">
        <v>1547</v>
      </c>
      <c r="AK808" s="74">
        <v>1562</v>
      </c>
      <c r="AL808" s="74">
        <v>1632</v>
      </c>
      <c r="AM808" s="74">
        <v>1615</v>
      </c>
      <c r="AN808" s="74">
        <v>0</v>
      </c>
      <c r="AO808" s="74" t="s">
        <v>1004</v>
      </c>
      <c r="AP808" s="74" t="s">
        <v>1005</v>
      </c>
      <c r="AQ808" s="74">
        <v>34</v>
      </c>
      <c r="AR808" s="74" t="s">
        <v>1006</v>
      </c>
      <c r="AS808" s="74" t="s">
        <v>1007</v>
      </c>
      <c r="AT808" s="74" t="s">
        <v>1008</v>
      </c>
      <c r="AU808" s="74" t="s">
        <v>1027</v>
      </c>
      <c r="AV808" s="74">
        <v>8</v>
      </c>
      <c r="AW808" s="74" t="s">
        <v>1004</v>
      </c>
      <c r="AX808" s="74">
        <v>0</v>
      </c>
      <c r="AY808" s="104">
        <v>0</v>
      </c>
    </row>
    <row r="809" spans="1:51">
      <c r="A809" s="95">
        <v>1646</v>
      </c>
      <c r="B809" s="109" t="s">
        <v>2533</v>
      </c>
      <c r="C809" s="74" t="s">
        <v>2533</v>
      </c>
      <c r="D809" s="74">
        <v>6.4</v>
      </c>
      <c r="E809" s="74">
        <v>-1</v>
      </c>
      <c r="F809" s="74" t="s">
        <v>72</v>
      </c>
      <c r="G809" s="74">
        <v>-1</v>
      </c>
      <c r="H809" s="74">
        <v>-1</v>
      </c>
      <c r="I809" s="74" t="str">
        <f>HYPERLINK("[映雪.xlsx]类型!B33",'类型（5）'!$C$33)</f>
        <v>魔女</v>
      </c>
      <c r="J809" s="74">
        <v>-1</v>
      </c>
      <c r="K809" s="74">
        <v>-1</v>
      </c>
      <c r="L809" s="74" t="s">
        <v>1001</v>
      </c>
      <c r="M809" s="74" t="s">
        <v>1002</v>
      </c>
      <c r="N809" s="74">
        <v>1687</v>
      </c>
      <c r="O809" s="74">
        <v>1687</v>
      </c>
      <c r="P809" s="118">
        <v>839</v>
      </c>
      <c r="Q809" s="74" t="s">
        <v>1046</v>
      </c>
      <c r="R809" s="74">
        <v>-1</v>
      </c>
      <c r="S809" s="120">
        <v>71</v>
      </c>
      <c r="T809" s="74">
        <v>-1</v>
      </c>
      <c r="U809" s="74">
        <v>-1</v>
      </c>
      <c r="V809" s="74">
        <v>51</v>
      </c>
      <c r="W809" s="74">
        <v>-1</v>
      </c>
      <c r="X809" s="74">
        <v>-1</v>
      </c>
      <c r="Y809" s="104">
        <v>60</v>
      </c>
      <c r="Z809" s="74">
        <v>-1</v>
      </c>
      <c r="AA809" s="74">
        <v>-1</v>
      </c>
      <c r="AB809" s="129">
        <v>46</v>
      </c>
      <c r="AC809" s="74">
        <v>-1</v>
      </c>
      <c r="AD809" s="74">
        <v>-1</v>
      </c>
      <c r="AE809" s="136">
        <f t="shared" si="24"/>
        <v>122</v>
      </c>
      <c r="AF809" s="130">
        <f t="shared" si="25"/>
        <v>182</v>
      </c>
      <c r="AG809" s="74">
        <v>100</v>
      </c>
      <c r="AH809" s="74">
        <v>1</v>
      </c>
      <c r="AI809" s="74" t="s">
        <v>1012</v>
      </c>
      <c r="AJ809" s="74">
        <v>1533</v>
      </c>
      <c r="AK809" s="74">
        <v>1548</v>
      </c>
      <c r="AL809" s="74">
        <v>1585</v>
      </c>
      <c r="AM809" s="74">
        <v>1615</v>
      </c>
      <c r="AN809" s="74">
        <v>0</v>
      </c>
      <c r="AO809" s="74" t="s">
        <v>1004</v>
      </c>
      <c r="AP809" s="74" t="s">
        <v>1005</v>
      </c>
      <c r="AQ809" s="74">
        <v>50</v>
      </c>
      <c r="AR809" s="74" t="s">
        <v>1006</v>
      </c>
      <c r="AS809" s="74" t="s">
        <v>1148</v>
      </c>
      <c r="AT809" s="74" t="s">
        <v>1023</v>
      </c>
      <c r="AU809" s="74" t="s">
        <v>1027</v>
      </c>
      <c r="AV809" s="74">
        <v>7</v>
      </c>
      <c r="AW809" s="74" t="s">
        <v>1004</v>
      </c>
      <c r="AX809" s="74">
        <v>0</v>
      </c>
      <c r="AY809" s="104">
        <v>0</v>
      </c>
    </row>
    <row r="810" spans="1:51">
      <c r="A810" s="95">
        <v>97</v>
      </c>
      <c r="B810" s="109" t="s">
        <v>1137</v>
      </c>
      <c r="C810" s="74" t="s">
        <v>1137</v>
      </c>
      <c r="D810" s="74">
        <v>4.6</v>
      </c>
      <c r="E810" s="74">
        <v>-1</v>
      </c>
      <c r="F810" s="74" t="s">
        <v>92</v>
      </c>
      <c r="G810" s="74">
        <v>-1</v>
      </c>
      <c r="H810" s="74">
        <v>-1</v>
      </c>
      <c r="I810" s="74" t="str">
        <f>HYPERLINK("[映雪.xlsx]类型!B1",'类型（5）'!$C$1)</f>
        <v>均衡</v>
      </c>
      <c r="J810" s="74">
        <v>-1</v>
      </c>
      <c r="K810" s="74">
        <v>-1</v>
      </c>
      <c r="L810" s="74" t="s">
        <v>1001</v>
      </c>
      <c r="M810" s="74" t="s">
        <v>1002</v>
      </c>
      <c r="N810" s="74">
        <v>785</v>
      </c>
      <c r="O810" s="74">
        <v>785</v>
      </c>
      <c r="P810" s="118">
        <v>321</v>
      </c>
      <c r="Q810" s="74" t="s">
        <v>1087</v>
      </c>
      <c r="R810" s="74">
        <v>-1</v>
      </c>
      <c r="S810" s="95">
        <v>59</v>
      </c>
      <c r="T810" s="74">
        <v>-1</v>
      </c>
      <c r="U810" s="74">
        <v>-1</v>
      </c>
      <c r="V810" s="74">
        <v>62</v>
      </c>
      <c r="W810" s="74">
        <v>-1</v>
      </c>
      <c r="X810" s="74">
        <v>-1</v>
      </c>
      <c r="Y810" s="104">
        <v>61</v>
      </c>
      <c r="Z810" s="74">
        <v>-1</v>
      </c>
      <c r="AA810" s="74">
        <v>-1</v>
      </c>
      <c r="AB810" s="133">
        <v>66</v>
      </c>
      <c r="AC810" s="74">
        <v>-1</v>
      </c>
      <c r="AD810" s="74">
        <v>-1</v>
      </c>
      <c r="AE810" s="136">
        <f t="shared" si="24"/>
        <v>121</v>
      </c>
      <c r="AF810" s="130">
        <f t="shared" si="25"/>
        <v>182</v>
      </c>
      <c r="AG810" s="74">
        <v>100</v>
      </c>
      <c r="AH810" s="74">
        <v>1</v>
      </c>
      <c r="AI810" s="74" t="s">
        <v>1012</v>
      </c>
      <c r="AJ810" s="74">
        <v>1554</v>
      </c>
      <c r="AK810" s="74">
        <v>1569</v>
      </c>
      <c r="AL810" s="74">
        <v>1598</v>
      </c>
      <c r="AM810" s="74">
        <v>1615</v>
      </c>
      <c r="AN810" s="74">
        <v>33</v>
      </c>
      <c r="AO810" s="74" t="s">
        <v>1004</v>
      </c>
      <c r="AP810" s="74" t="s">
        <v>1004</v>
      </c>
      <c r="AQ810" s="74">
        <v>62</v>
      </c>
      <c r="AR810" s="74" t="s">
        <v>1006</v>
      </c>
      <c r="AS810" s="74" t="s">
        <v>1007</v>
      </c>
      <c r="AT810" s="74" t="s">
        <v>1023</v>
      </c>
      <c r="AU810" s="74" t="s">
        <v>1009</v>
      </c>
      <c r="AV810" s="74">
        <v>4</v>
      </c>
      <c r="AW810" s="74" t="s">
        <v>1004</v>
      </c>
      <c r="AX810" s="74">
        <v>0</v>
      </c>
      <c r="AY810" s="104">
        <v>0</v>
      </c>
    </row>
    <row r="811" spans="1:51">
      <c r="A811" s="95">
        <v>112</v>
      </c>
      <c r="B811" s="109" t="s">
        <v>1154</v>
      </c>
      <c r="C811" s="74" t="s">
        <v>1154</v>
      </c>
      <c r="D811" s="74">
        <v>4.1</v>
      </c>
      <c r="E811" s="74">
        <v>-1</v>
      </c>
      <c r="F811" s="74" t="s">
        <v>92</v>
      </c>
      <c r="G811" s="74">
        <v>-1</v>
      </c>
      <c r="H811" s="74">
        <v>-1</v>
      </c>
      <c r="I811" s="74" t="str">
        <f>HYPERLINK("[映雪.xlsx]类型!B7",'类型（5）'!$C$7)</f>
        <v>武勇全能</v>
      </c>
      <c r="J811" s="74">
        <v>-1</v>
      </c>
      <c r="K811" s="74">
        <v>-1</v>
      </c>
      <c r="L811" s="74" t="s">
        <v>1001</v>
      </c>
      <c r="M811" s="74" t="s">
        <v>1002</v>
      </c>
      <c r="N811" s="74">
        <v>331</v>
      </c>
      <c r="O811" s="74">
        <v>331</v>
      </c>
      <c r="P811" s="118">
        <v>141</v>
      </c>
      <c r="Q811" s="74" t="s">
        <v>1072</v>
      </c>
      <c r="R811" s="74">
        <v>-1</v>
      </c>
      <c r="S811" s="95">
        <v>57</v>
      </c>
      <c r="T811" s="74">
        <v>-1</v>
      </c>
      <c r="U811" s="74">
        <v>-1</v>
      </c>
      <c r="V811" s="74">
        <v>64</v>
      </c>
      <c r="W811" s="74">
        <v>-1</v>
      </c>
      <c r="X811" s="74">
        <v>-1</v>
      </c>
      <c r="Y811" s="104">
        <v>54</v>
      </c>
      <c r="Z811" s="74">
        <v>-1</v>
      </c>
      <c r="AA811" s="74">
        <v>-1</v>
      </c>
      <c r="AB811" s="133">
        <v>66</v>
      </c>
      <c r="AC811" s="74">
        <v>-1</v>
      </c>
      <c r="AD811" s="74">
        <v>-1</v>
      </c>
      <c r="AE811" s="136">
        <f t="shared" si="24"/>
        <v>121</v>
      </c>
      <c r="AF811" s="130">
        <f t="shared" si="25"/>
        <v>175</v>
      </c>
      <c r="AG811" s="74">
        <v>100</v>
      </c>
      <c r="AH811" s="74">
        <v>1</v>
      </c>
      <c r="AI811" s="74" t="s">
        <v>1012</v>
      </c>
      <c r="AJ811" s="74">
        <v>1512</v>
      </c>
      <c r="AK811" s="74">
        <v>1527</v>
      </c>
      <c r="AL811" s="74">
        <v>1571</v>
      </c>
      <c r="AM811" s="74">
        <v>1615</v>
      </c>
      <c r="AN811" s="74">
        <v>98</v>
      </c>
      <c r="AO811" s="74" t="s">
        <v>1004</v>
      </c>
      <c r="AP811" s="74" t="s">
        <v>1004</v>
      </c>
      <c r="AQ811" s="74">
        <v>63</v>
      </c>
      <c r="AR811" s="74" t="s">
        <v>1006</v>
      </c>
      <c r="AS811" s="74" t="s">
        <v>1007</v>
      </c>
      <c r="AT811" s="74" t="s">
        <v>1023</v>
      </c>
      <c r="AU811" s="74" t="s">
        <v>1009</v>
      </c>
      <c r="AV811" s="74">
        <v>3</v>
      </c>
      <c r="AW811" s="74" t="s">
        <v>1004</v>
      </c>
      <c r="AX811" s="74">
        <v>0</v>
      </c>
      <c r="AY811" s="104">
        <v>55</v>
      </c>
    </row>
    <row r="812" spans="1:51">
      <c r="A812" s="95">
        <v>247</v>
      </c>
      <c r="B812" s="109" t="s">
        <v>1282</v>
      </c>
      <c r="C812" s="74" t="s">
        <v>1282</v>
      </c>
      <c r="D812" s="74">
        <v>4.5</v>
      </c>
      <c r="E812" s="74">
        <v>-1</v>
      </c>
      <c r="F812" s="74" t="s">
        <v>52</v>
      </c>
      <c r="G812" s="74">
        <v>-1</v>
      </c>
      <c r="H812" s="74">
        <v>-1</v>
      </c>
      <c r="I812" s="74" t="str">
        <f>HYPERLINK("[映雪.xlsx]类型!B7",'类型（5）'!$C$7)</f>
        <v>武勇全能</v>
      </c>
      <c r="J812" s="74">
        <v>-1</v>
      </c>
      <c r="K812" s="74">
        <v>-1</v>
      </c>
      <c r="L812" s="74" t="s">
        <v>1001</v>
      </c>
      <c r="M812" s="74" t="s">
        <v>1002</v>
      </c>
      <c r="N812" s="74">
        <v>581</v>
      </c>
      <c r="O812" s="74">
        <v>581</v>
      </c>
      <c r="P812" s="118">
        <v>98</v>
      </c>
      <c r="Q812" s="74" t="s">
        <v>1037</v>
      </c>
      <c r="R812" s="74">
        <v>-1</v>
      </c>
      <c r="S812" s="95">
        <v>46</v>
      </c>
      <c r="T812" s="74">
        <v>-1</v>
      </c>
      <c r="U812" s="74">
        <v>-1</v>
      </c>
      <c r="V812" s="122">
        <v>75</v>
      </c>
      <c r="W812" s="74">
        <v>-1</v>
      </c>
      <c r="X812" s="74">
        <v>-1</v>
      </c>
      <c r="Y812" s="104">
        <v>49</v>
      </c>
      <c r="Z812" s="74">
        <v>-1</v>
      </c>
      <c r="AA812" s="74">
        <v>-1</v>
      </c>
      <c r="AB812" s="129">
        <v>52</v>
      </c>
      <c r="AC812" s="74">
        <v>-1</v>
      </c>
      <c r="AD812" s="74">
        <v>-1</v>
      </c>
      <c r="AE812" s="136">
        <f t="shared" si="24"/>
        <v>121</v>
      </c>
      <c r="AF812" s="130">
        <f t="shared" si="25"/>
        <v>170</v>
      </c>
      <c r="AG812" s="74">
        <v>100</v>
      </c>
      <c r="AH812" s="74">
        <v>1</v>
      </c>
      <c r="AI812" s="74" t="s">
        <v>1012</v>
      </c>
      <c r="AJ812" s="74">
        <v>1495</v>
      </c>
      <c r="AK812" s="74">
        <v>1510</v>
      </c>
      <c r="AL812" s="74">
        <v>1589</v>
      </c>
      <c r="AM812" s="74">
        <v>1615</v>
      </c>
      <c r="AN812" s="74">
        <v>67</v>
      </c>
      <c r="AO812" s="74" t="s">
        <v>1004</v>
      </c>
      <c r="AP812" s="74" t="s">
        <v>1005</v>
      </c>
      <c r="AQ812" s="74">
        <v>40</v>
      </c>
      <c r="AR812" s="74" t="s">
        <v>1006</v>
      </c>
      <c r="AS812" s="74" t="s">
        <v>1007</v>
      </c>
      <c r="AT812" s="74" t="s">
        <v>1008</v>
      </c>
      <c r="AU812" s="74" t="s">
        <v>1038</v>
      </c>
      <c r="AV812" s="74">
        <v>14</v>
      </c>
      <c r="AW812" s="74" t="s">
        <v>1005</v>
      </c>
      <c r="AX812" s="74">
        <v>0</v>
      </c>
      <c r="AY812" s="104">
        <v>26</v>
      </c>
    </row>
    <row r="813" spans="1:51">
      <c r="A813" s="95">
        <v>316</v>
      </c>
      <c r="B813" s="109" t="s">
        <v>1351</v>
      </c>
      <c r="C813" s="74" t="s">
        <v>1351</v>
      </c>
      <c r="D813" s="74">
        <v>6.8</v>
      </c>
      <c r="E813" s="74">
        <v>-1</v>
      </c>
      <c r="F813" s="74" t="s">
        <v>18</v>
      </c>
      <c r="G813" s="74">
        <v>-1</v>
      </c>
      <c r="H813" s="74">
        <v>-1</v>
      </c>
      <c r="I813" s="96" t="str">
        <f>HYPERLINK("[映雪.xlsx]类型!B27",'类型（5）'!$C$27)</f>
        <v>骑士</v>
      </c>
      <c r="J813" s="74">
        <v>-1</v>
      </c>
      <c r="K813" s="74">
        <v>-1</v>
      </c>
      <c r="L813" s="74" t="s">
        <v>1001</v>
      </c>
      <c r="M813" s="74" t="s">
        <v>1002</v>
      </c>
      <c r="N813" s="74">
        <v>771</v>
      </c>
      <c r="O813" s="74">
        <v>771</v>
      </c>
      <c r="P813" s="118">
        <v>13</v>
      </c>
      <c r="Q813" s="74" t="s">
        <v>1036</v>
      </c>
      <c r="R813" s="74">
        <v>-1</v>
      </c>
      <c r="S813" s="95">
        <v>51</v>
      </c>
      <c r="T813" s="74">
        <v>-1</v>
      </c>
      <c r="U813" s="74">
        <v>-1</v>
      </c>
      <c r="V813" s="122">
        <v>70</v>
      </c>
      <c r="W813" s="74">
        <v>-1</v>
      </c>
      <c r="X813" s="74">
        <v>-1</v>
      </c>
      <c r="Y813" s="104">
        <v>48</v>
      </c>
      <c r="Z813" s="74">
        <v>-1</v>
      </c>
      <c r="AA813" s="74">
        <v>-1</v>
      </c>
      <c r="AB813" s="129">
        <v>62</v>
      </c>
      <c r="AC813" s="74">
        <v>-1</v>
      </c>
      <c r="AD813" s="74">
        <v>-1</v>
      </c>
      <c r="AE813" s="136">
        <f t="shared" si="24"/>
        <v>121</v>
      </c>
      <c r="AF813" s="130">
        <f t="shared" si="25"/>
        <v>169</v>
      </c>
      <c r="AG813" s="74">
        <v>100</v>
      </c>
      <c r="AH813" s="74">
        <v>1</v>
      </c>
      <c r="AI813" s="74" t="s">
        <v>1012</v>
      </c>
      <c r="AJ813" s="74">
        <v>1534</v>
      </c>
      <c r="AK813" s="74">
        <v>1549</v>
      </c>
      <c r="AL813" s="74">
        <v>1609</v>
      </c>
      <c r="AM813" s="74">
        <v>1615</v>
      </c>
      <c r="AN813" s="74">
        <v>89</v>
      </c>
      <c r="AO813" s="74" t="s">
        <v>1004</v>
      </c>
      <c r="AP813" s="74" t="s">
        <v>1005</v>
      </c>
      <c r="AQ813" s="74">
        <v>37</v>
      </c>
      <c r="AR813" s="74" t="s">
        <v>1006</v>
      </c>
      <c r="AS813" s="74" t="s">
        <v>1007</v>
      </c>
      <c r="AT813" s="74" t="s">
        <v>1023</v>
      </c>
      <c r="AU813" s="74" t="s">
        <v>1017</v>
      </c>
      <c r="AV813" s="74">
        <v>6</v>
      </c>
      <c r="AW813" s="74" t="s">
        <v>1004</v>
      </c>
      <c r="AX813" s="74">
        <v>0</v>
      </c>
      <c r="AY813" s="104">
        <v>20</v>
      </c>
    </row>
    <row r="814" spans="1:51">
      <c r="A814" s="95">
        <v>358</v>
      </c>
      <c r="B814" s="109" t="s">
        <v>1396</v>
      </c>
      <c r="C814" s="74" t="s">
        <v>1396</v>
      </c>
      <c r="D814" s="74">
        <v>4.6</v>
      </c>
      <c r="E814" s="74">
        <v>-1</v>
      </c>
      <c r="F814" s="74" t="s">
        <v>128</v>
      </c>
      <c r="G814" s="74">
        <v>-1</v>
      </c>
      <c r="H814" s="74">
        <v>-1</v>
      </c>
      <c r="I814" s="74" t="str">
        <f>HYPERLINK("[映雪.xlsx]类型!B1",'类型（5）'!$C$1)</f>
        <v>均衡</v>
      </c>
      <c r="J814" s="74">
        <v>-1</v>
      </c>
      <c r="K814" s="74">
        <v>-1</v>
      </c>
      <c r="L814" s="74" t="s">
        <v>1001</v>
      </c>
      <c r="M814" s="74" t="s">
        <v>1002</v>
      </c>
      <c r="N814" s="74">
        <v>190</v>
      </c>
      <c r="O814" s="74">
        <v>190</v>
      </c>
      <c r="P814" s="118">
        <v>97</v>
      </c>
      <c r="Q814" s="74" t="s">
        <v>1036</v>
      </c>
      <c r="R814" s="74">
        <v>-1</v>
      </c>
      <c r="S814" s="95">
        <v>58</v>
      </c>
      <c r="T814" s="74">
        <v>-1</v>
      </c>
      <c r="U814" s="74">
        <v>-1</v>
      </c>
      <c r="V814" s="74">
        <v>63</v>
      </c>
      <c r="W814" s="74">
        <v>-1</v>
      </c>
      <c r="X814" s="74">
        <v>-1</v>
      </c>
      <c r="Y814" s="104">
        <v>52</v>
      </c>
      <c r="Z814" s="74">
        <v>-1</v>
      </c>
      <c r="AA814" s="74">
        <v>-1</v>
      </c>
      <c r="AB814" s="129">
        <v>50</v>
      </c>
      <c r="AC814" s="74">
        <v>-1</v>
      </c>
      <c r="AD814" s="74">
        <v>-1</v>
      </c>
      <c r="AE814" s="136">
        <f t="shared" si="24"/>
        <v>121</v>
      </c>
      <c r="AF814" s="130">
        <f t="shared" si="25"/>
        <v>173</v>
      </c>
      <c r="AG814" s="74">
        <v>100</v>
      </c>
      <c r="AH814" s="74">
        <v>1</v>
      </c>
      <c r="AI814" s="74" t="s">
        <v>1012</v>
      </c>
      <c r="AJ814" s="74">
        <v>1523</v>
      </c>
      <c r="AK814" s="74">
        <v>1538</v>
      </c>
      <c r="AL814" s="74">
        <v>1592</v>
      </c>
      <c r="AM814" s="74">
        <v>1615</v>
      </c>
      <c r="AN814" s="74">
        <v>1</v>
      </c>
      <c r="AO814" s="74" t="s">
        <v>1004</v>
      </c>
      <c r="AP814" s="74" t="s">
        <v>1004</v>
      </c>
      <c r="AQ814" s="74">
        <v>83</v>
      </c>
      <c r="AR814" s="74" t="s">
        <v>1006</v>
      </c>
      <c r="AS814" s="74" t="s">
        <v>1311</v>
      </c>
      <c r="AT814" s="74" t="s">
        <v>1023</v>
      </c>
      <c r="AU814" s="74" t="s">
        <v>1009</v>
      </c>
      <c r="AV814" s="74">
        <v>6</v>
      </c>
      <c r="AW814" s="74" t="s">
        <v>1005</v>
      </c>
      <c r="AX814" s="74">
        <v>0</v>
      </c>
      <c r="AY814" s="104">
        <v>25</v>
      </c>
    </row>
    <row r="815" spans="1:51">
      <c r="A815" s="95">
        <v>380</v>
      </c>
      <c r="B815" s="109" t="s">
        <v>1415</v>
      </c>
      <c r="C815" s="74" t="s">
        <v>1415</v>
      </c>
      <c r="D815" s="74">
        <v>3.9</v>
      </c>
      <c r="E815" s="74">
        <v>-1</v>
      </c>
      <c r="F815" s="74" t="s">
        <v>128</v>
      </c>
      <c r="G815" s="74">
        <v>-1</v>
      </c>
      <c r="H815" s="74">
        <v>-1</v>
      </c>
      <c r="I815" s="74" t="str">
        <f>HYPERLINK("[映雪.xlsx]类型!B9",'类型（5）'!$C$9)</f>
        <v>家政全能</v>
      </c>
      <c r="J815" s="74">
        <v>-1</v>
      </c>
      <c r="K815" s="74">
        <v>-1</v>
      </c>
      <c r="L815" s="74" t="s">
        <v>1001</v>
      </c>
      <c r="M815" s="74" t="s">
        <v>1002</v>
      </c>
      <c r="N815" s="74">
        <v>641</v>
      </c>
      <c r="O815" s="74">
        <v>641</v>
      </c>
      <c r="P815" s="118">
        <v>391</v>
      </c>
      <c r="Q815" s="74" t="s">
        <v>1026</v>
      </c>
      <c r="R815" s="74">
        <v>-1</v>
      </c>
      <c r="S815" s="120">
        <v>71</v>
      </c>
      <c r="T815" s="74">
        <v>-1</v>
      </c>
      <c r="U815" s="74">
        <v>-1</v>
      </c>
      <c r="V815" s="74">
        <v>50</v>
      </c>
      <c r="W815" s="74">
        <v>-1</v>
      </c>
      <c r="X815" s="74">
        <v>-1</v>
      </c>
      <c r="Y815" s="104">
        <v>61</v>
      </c>
      <c r="Z815" s="74">
        <v>-1</v>
      </c>
      <c r="AA815" s="74">
        <v>-1</v>
      </c>
      <c r="AB815" s="133">
        <v>71</v>
      </c>
      <c r="AC815" s="74">
        <v>-1</v>
      </c>
      <c r="AD815" s="74">
        <v>-1</v>
      </c>
      <c r="AE815" s="136">
        <f t="shared" si="24"/>
        <v>121</v>
      </c>
      <c r="AF815" s="130">
        <f t="shared" si="25"/>
        <v>182</v>
      </c>
      <c r="AG815" s="74">
        <v>100</v>
      </c>
      <c r="AH815" s="74">
        <v>1</v>
      </c>
      <c r="AI815" s="74" t="s">
        <v>1012</v>
      </c>
      <c r="AJ815" s="74">
        <v>1553</v>
      </c>
      <c r="AK815" s="74">
        <v>1568</v>
      </c>
      <c r="AL815" s="74">
        <v>1583</v>
      </c>
      <c r="AM815" s="74">
        <v>1615</v>
      </c>
      <c r="AN815" s="74">
        <v>85</v>
      </c>
      <c r="AO815" s="74" t="s">
        <v>1004</v>
      </c>
      <c r="AP815" s="74" t="s">
        <v>1004</v>
      </c>
      <c r="AQ815" s="74">
        <v>27</v>
      </c>
      <c r="AR815" s="74" t="s">
        <v>1006</v>
      </c>
      <c r="AS815" s="74" t="s">
        <v>1007</v>
      </c>
      <c r="AT815" s="74" t="s">
        <v>1023</v>
      </c>
      <c r="AU815" s="74" t="s">
        <v>1027</v>
      </c>
      <c r="AV815" s="74">
        <v>3</v>
      </c>
      <c r="AW815" s="74" t="s">
        <v>1004</v>
      </c>
      <c r="AX815" s="74">
        <v>0</v>
      </c>
      <c r="AY815" s="104">
        <v>0</v>
      </c>
    </row>
    <row r="816" spans="1:51">
      <c r="A816" s="95">
        <v>438</v>
      </c>
      <c r="B816" s="109" t="s">
        <v>1465</v>
      </c>
      <c r="C816" s="74" t="s">
        <v>1465</v>
      </c>
      <c r="D816" s="74">
        <v>5.8</v>
      </c>
      <c r="E816" s="74">
        <v>-1</v>
      </c>
      <c r="F816" s="74" t="s">
        <v>26</v>
      </c>
      <c r="G816" s="74">
        <v>-1</v>
      </c>
      <c r="H816" s="74">
        <v>-1</v>
      </c>
      <c r="I816" s="74" t="str">
        <f>HYPERLINK("[映雪.xlsx]类型!B14",'类型（5）'!$C$14)</f>
        <v>永生</v>
      </c>
      <c r="J816" s="74">
        <v>-1</v>
      </c>
      <c r="K816" s="74">
        <v>-1</v>
      </c>
      <c r="L816" s="74" t="s">
        <v>1001</v>
      </c>
      <c r="M816" s="74" t="s">
        <v>1002</v>
      </c>
      <c r="N816" s="74">
        <v>655</v>
      </c>
      <c r="O816" s="74">
        <v>655</v>
      </c>
      <c r="P816" s="118">
        <v>22</v>
      </c>
      <c r="Q816" s="74" t="s">
        <v>1035</v>
      </c>
      <c r="R816" s="74">
        <v>-1</v>
      </c>
      <c r="S816" s="95">
        <v>61</v>
      </c>
      <c r="T816" s="74">
        <v>-1</v>
      </c>
      <c r="U816" s="74">
        <v>-1</v>
      </c>
      <c r="V816" s="74">
        <v>60</v>
      </c>
      <c r="W816" s="74">
        <v>-1</v>
      </c>
      <c r="X816" s="74">
        <v>-1</v>
      </c>
      <c r="Y816" s="132">
        <v>76</v>
      </c>
      <c r="Z816" s="74">
        <v>-1</v>
      </c>
      <c r="AA816" s="74">
        <v>-1</v>
      </c>
      <c r="AB816" s="129">
        <v>64</v>
      </c>
      <c r="AC816" s="74">
        <v>-1</v>
      </c>
      <c r="AD816" s="74">
        <v>-1</v>
      </c>
      <c r="AE816" s="136">
        <f t="shared" si="24"/>
        <v>121</v>
      </c>
      <c r="AF816" s="130">
        <f t="shared" si="25"/>
        <v>197</v>
      </c>
      <c r="AG816" s="74">
        <v>100</v>
      </c>
      <c r="AH816" s="74">
        <v>1</v>
      </c>
      <c r="AI816" s="74" t="s">
        <v>1012</v>
      </c>
      <c r="AJ816" s="74">
        <v>1540</v>
      </c>
      <c r="AK816" s="74">
        <v>1555</v>
      </c>
      <c r="AL816" s="74">
        <v>1603</v>
      </c>
      <c r="AM816" s="74">
        <v>1615</v>
      </c>
      <c r="AN816" s="74">
        <v>39</v>
      </c>
      <c r="AO816" s="74" t="s">
        <v>1004</v>
      </c>
      <c r="AP816" s="74" t="s">
        <v>1005</v>
      </c>
      <c r="AQ816" s="74">
        <v>40</v>
      </c>
      <c r="AR816" s="74" t="s">
        <v>1006</v>
      </c>
      <c r="AS816" s="74" t="s">
        <v>1007</v>
      </c>
      <c r="AT816" s="74" t="s">
        <v>1008</v>
      </c>
      <c r="AU816" s="74" t="s">
        <v>1009</v>
      </c>
      <c r="AV816" s="74">
        <v>6</v>
      </c>
      <c r="AW816" s="74" t="s">
        <v>1005</v>
      </c>
      <c r="AX816" s="74">
        <v>0</v>
      </c>
      <c r="AY816" s="104">
        <v>0</v>
      </c>
    </row>
    <row r="817" spans="1:51">
      <c r="A817" s="95">
        <v>571</v>
      </c>
      <c r="B817" s="109" t="s">
        <v>1585</v>
      </c>
      <c r="C817" s="74" t="s">
        <v>1585</v>
      </c>
      <c r="D817" s="74">
        <v>5.2</v>
      </c>
      <c r="E817" s="74">
        <v>-1</v>
      </c>
      <c r="F817" s="74" t="s">
        <v>58</v>
      </c>
      <c r="G817" s="74">
        <v>-1</v>
      </c>
      <c r="H817" s="74">
        <v>-1</v>
      </c>
      <c r="I817" s="74" t="str">
        <f>HYPERLINK("[映雪.xlsx]类型!B2",'类型（5）'!$C$2)</f>
        <v>统御强化</v>
      </c>
      <c r="J817" s="74">
        <v>-1</v>
      </c>
      <c r="K817" s="74">
        <v>-1</v>
      </c>
      <c r="L817" s="74" t="s">
        <v>1001</v>
      </c>
      <c r="M817" s="74" t="s">
        <v>1002</v>
      </c>
      <c r="N817" s="74">
        <v>423</v>
      </c>
      <c r="O817" s="74">
        <v>423</v>
      </c>
      <c r="P817" s="118">
        <v>148</v>
      </c>
      <c r="Q817" s="74" t="s">
        <v>1046</v>
      </c>
      <c r="R817" s="74">
        <v>-1</v>
      </c>
      <c r="S817" s="120">
        <v>73</v>
      </c>
      <c r="T817" s="74">
        <v>-1</v>
      </c>
      <c r="U817" s="74">
        <v>-1</v>
      </c>
      <c r="V817" s="74">
        <v>48</v>
      </c>
      <c r="W817" s="74">
        <v>-1</v>
      </c>
      <c r="X817" s="74">
        <v>-1</v>
      </c>
      <c r="Y817" s="132">
        <v>67</v>
      </c>
      <c r="Z817" s="74">
        <v>-1</v>
      </c>
      <c r="AA817" s="74">
        <v>-1</v>
      </c>
      <c r="AB817" s="133">
        <v>70</v>
      </c>
      <c r="AC817" s="74">
        <v>-1</v>
      </c>
      <c r="AD817" s="74">
        <v>-1</v>
      </c>
      <c r="AE817" s="136">
        <f t="shared" si="24"/>
        <v>121</v>
      </c>
      <c r="AF817" s="130">
        <f t="shared" si="25"/>
        <v>188</v>
      </c>
      <c r="AG817" s="74">
        <v>100</v>
      </c>
      <c r="AH817" s="74">
        <v>1</v>
      </c>
      <c r="AI817" s="74" t="s">
        <v>1012</v>
      </c>
      <c r="AJ817" s="74">
        <v>1503</v>
      </c>
      <c r="AK817" s="74">
        <v>1518</v>
      </c>
      <c r="AL817" s="74">
        <v>1572</v>
      </c>
      <c r="AM817" s="74">
        <v>1615</v>
      </c>
      <c r="AN817" s="74">
        <v>52</v>
      </c>
      <c r="AO817" s="74" t="s">
        <v>1004</v>
      </c>
      <c r="AP817" s="74" t="s">
        <v>1005</v>
      </c>
      <c r="AQ817" s="74">
        <v>78</v>
      </c>
      <c r="AR817" s="74" t="s">
        <v>1006</v>
      </c>
      <c r="AS817" s="74" t="s">
        <v>1007</v>
      </c>
      <c r="AT817" s="74" t="s">
        <v>1008</v>
      </c>
      <c r="AU817" s="74" t="s">
        <v>1013</v>
      </c>
      <c r="AV817" s="74">
        <v>5</v>
      </c>
      <c r="AW817" s="74" t="s">
        <v>1004</v>
      </c>
      <c r="AX817" s="74">
        <v>0</v>
      </c>
      <c r="AY817" s="104">
        <v>0</v>
      </c>
    </row>
    <row r="818" spans="1:51">
      <c r="A818" s="95">
        <v>654</v>
      </c>
      <c r="B818" s="109" t="s">
        <v>1659</v>
      </c>
      <c r="C818" s="74" t="s">
        <v>1659</v>
      </c>
      <c r="D818" s="74">
        <v>6.1</v>
      </c>
      <c r="E818" s="74">
        <v>-1</v>
      </c>
      <c r="F818" s="74" t="s">
        <v>38</v>
      </c>
      <c r="G818" s="74">
        <v>-1</v>
      </c>
      <c r="H818" s="74">
        <v>-1</v>
      </c>
      <c r="I818" s="99" t="str">
        <f>HYPERLINK("[映雪.xlsx]类型!B39",'类型（5）'!$C$39)</f>
        <v>狙撃手</v>
      </c>
      <c r="J818" s="74">
        <v>-1</v>
      </c>
      <c r="K818" s="74">
        <v>-1</v>
      </c>
      <c r="L818" s="74" t="s">
        <v>1001</v>
      </c>
      <c r="M818" s="74" t="s">
        <v>1002</v>
      </c>
      <c r="N818" s="74">
        <v>880</v>
      </c>
      <c r="O818" s="74">
        <v>880</v>
      </c>
      <c r="P818" s="118">
        <v>44</v>
      </c>
      <c r="Q818" s="74" t="s">
        <v>1091</v>
      </c>
      <c r="R818" s="74">
        <v>-1</v>
      </c>
      <c r="S818" s="95">
        <v>49</v>
      </c>
      <c r="T818" s="74">
        <v>-1</v>
      </c>
      <c r="U818" s="74">
        <v>-1</v>
      </c>
      <c r="V818" s="122">
        <v>72</v>
      </c>
      <c r="W818" s="74">
        <v>-1</v>
      </c>
      <c r="X818" s="74">
        <v>-1</v>
      </c>
      <c r="Y818" s="104">
        <v>43</v>
      </c>
      <c r="Z818" s="74">
        <v>-1</v>
      </c>
      <c r="AA818" s="74">
        <v>-1</v>
      </c>
      <c r="AB818" s="133">
        <v>70</v>
      </c>
      <c r="AC818" s="74">
        <v>-1</v>
      </c>
      <c r="AD818" s="74">
        <v>-1</v>
      </c>
      <c r="AE818" s="136">
        <f t="shared" si="24"/>
        <v>121</v>
      </c>
      <c r="AF818" s="130">
        <f t="shared" si="25"/>
        <v>164</v>
      </c>
      <c r="AG818" s="74">
        <v>100</v>
      </c>
      <c r="AH818" s="74">
        <v>1</v>
      </c>
      <c r="AI818" s="74" t="s">
        <v>1012</v>
      </c>
      <c r="AJ818" s="74">
        <v>1515</v>
      </c>
      <c r="AK818" s="74">
        <v>1530</v>
      </c>
      <c r="AL818" s="74">
        <v>1568</v>
      </c>
      <c r="AM818" s="74">
        <v>1615</v>
      </c>
      <c r="AN818" s="74">
        <v>51</v>
      </c>
      <c r="AO818" s="74" t="s">
        <v>1004</v>
      </c>
      <c r="AP818" s="74" t="s">
        <v>1004</v>
      </c>
      <c r="AQ818" s="74">
        <v>65</v>
      </c>
      <c r="AR818" s="74" t="s">
        <v>1345</v>
      </c>
      <c r="AS818" s="74" t="s">
        <v>1007</v>
      </c>
      <c r="AT818" s="74" t="s">
        <v>1008</v>
      </c>
      <c r="AU818" s="74" t="s">
        <v>1013</v>
      </c>
      <c r="AV818" s="74">
        <v>2</v>
      </c>
      <c r="AW818" s="74" t="s">
        <v>1004</v>
      </c>
      <c r="AX818" s="74">
        <v>0</v>
      </c>
      <c r="AY818" s="104">
        <v>0</v>
      </c>
    </row>
    <row r="819" spans="1:51">
      <c r="A819" s="95">
        <v>689</v>
      </c>
      <c r="B819" s="109" t="s">
        <v>1691</v>
      </c>
      <c r="C819" s="74" t="s">
        <v>1691</v>
      </c>
      <c r="D819" s="74">
        <v>9.2</v>
      </c>
      <c r="E819" s="74">
        <v>-1</v>
      </c>
      <c r="F819" s="74" t="s">
        <v>140</v>
      </c>
      <c r="G819" s="74">
        <v>-1</v>
      </c>
      <c r="H819" s="74">
        <v>-1</v>
      </c>
      <c r="I819" s="99" t="str">
        <f>HYPERLINK("[映雪.xlsx]类型!B29",'类型（5）'!$C$29)</f>
        <v>偶像</v>
      </c>
      <c r="J819" s="74">
        <v>-1</v>
      </c>
      <c r="K819" s="74">
        <v>-1</v>
      </c>
      <c r="L819" s="74" t="s">
        <v>1001</v>
      </c>
      <c r="M819" s="74" t="s">
        <v>1002</v>
      </c>
      <c r="N819" s="74">
        <v>691</v>
      </c>
      <c r="O819" s="74">
        <v>691</v>
      </c>
      <c r="P819" s="118">
        <v>72</v>
      </c>
      <c r="Q819" s="74" t="s">
        <v>1022</v>
      </c>
      <c r="R819" s="74">
        <v>-1</v>
      </c>
      <c r="S819" s="120">
        <v>73</v>
      </c>
      <c r="T819" s="74">
        <v>-1</v>
      </c>
      <c r="U819" s="74">
        <v>-1</v>
      </c>
      <c r="V819" s="74">
        <v>48</v>
      </c>
      <c r="W819" s="74">
        <v>-1</v>
      </c>
      <c r="X819" s="74">
        <v>-1</v>
      </c>
      <c r="Y819" s="104">
        <v>52</v>
      </c>
      <c r="Z819" s="74">
        <v>-1</v>
      </c>
      <c r="AA819" s="74">
        <v>-1</v>
      </c>
      <c r="AB819" s="129">
        <v>64</v>
      </c>
      <c r="AC819" s="74">
        <v>-1</v>
      </c>
      <c r="AD819" s="74">
        <v>-1</v>
      </c>
      <c r="AE819" s="136">
        <f t="shared" si="24"/>
        <v>121</v>
      </c>
      <c r="AF819" s="130">
        <f t="shared" si="25"/>
        <v>173</v>
      </c>
      <c r="AG819" s="74">
        <v>100</v>
      </c>
      <c r="AH819" s="74">
        <v>2</v>
      </c>
      <c r="AI819" s="74" t="s">
        <v>1012</v>
      </c>
      <c r="AJ819" s="74">
        <v>1562</v>
      </c>
      <c r="AK819" s="74">
        <v>1577</v>
      </c>
      <c r="AL819" s="74">
        <v>1615</v>
      </c>
      <c r="AM819" s="74">
        <v>1615</v>
      </c>
      <c r="AN819" s="74">
        <v>9</v>
      </c>
      <c r="AO819" s="74" t="s">
        <v>1004</v>
      </c>
      <c r="AP819" s="74" t="s">
        <v>1004</v>
      </c>
      <c r="AQ819" s="74">
        <v>22</v>
      </c>
      <c r="AR819" s="74" t="s">
        <v>1006</v>
      </c>
      <c r="AS819" s="74" t="s">
        <v>1148</v>
      </c>
      <c r="AT819" s="74" t="s">
        <v>1008</v>
      </c>
      <c r="AU819" s="74" t="s">
        <v>1020</v>
      </c>
      <c r="AV819" s="74">
        <v>5</v>
      </c>
      <c r="AW819" s="74" t="s">
        <v>1005</v>
      </c>
      <c r="AX819" s="74">
        <v>0</v>
      </c>
      <c r="AY819" s="104">
        <v>7</v>
      </c>
    </row>
    <row r="820" spans="1:51">
      <c r="A820" s="95">
        <v>707</v>
      </c>
      <c r="B820" s="109" t="s">
        <v>1706</v>
      </c>
      <c r="C820" s="74" t="s">
        <v>1706</v>
      </c>
      <c r="D820" s="74">
        <v>4.8</v>
      </c>
      <c r="E820" s="74">
        <v>-1</v>
      </c>
      <c r="F820" s="74" t="s">
        <v>110</v>
      </c>
      <c r="G820" s="74">
        <v>-1</v>
      </c>
      <c r="H820" s="74">
        <v>-1</v>
      </c>
      <c r="I820" s="74" t="str">
        <f>HYPERLINK("[映雪.xlsx]类型!B7",'类型（5）'!$C$7)</f>
        <v>武勇全能</v>
      </c>
      <c r="J820" s="74">
        <v>-1</v>
      </c>
      <c r="K820" s="74">
        <v>-1</v>
      </c>
      <c r="L820" s="74" t="s">
        <v>1001</v>
      </c>
      <c r="M820" s="74" t="s">
        <v>1002</v>
      </c>
      <c r="N820" s="74">
        <v>834</v>
      </c>
      <c r="O820" s="74">
        <v>834</v>
      </c>
      <c r="P820" s="118">
        <v>480</v>
      </c>
      <c r="Q820" s="74" t="s">
        <v>1019</v>
      </c>
      <c r="R820" s="74">
        <v>-1</v>
      </c>
      <c r="S820" s="95">
        <v>54</v>
      </c>
      <c r="T820" s="74">
        <v>-1</v>
      </c>
      <c r="U820" s="74">
        <v>-1</v>
      </c>
      <c r="V820" s="74">
        <v>67</v>
      </c>
      <c r="W820" s="74">
        <v>-1</v>
      </c>
      <c r="X820" s="74">
        <v>-1</v>
      </c>
      <c r="Y820" s="132">
        <v>70</v>
      </c>
      <c r="Z820" s="74">
        <v>-1</v>
      </c>
      <c r="AA820" s="74">
        <v>-1</v>
      </c>
      <c r="AB820" s="129">
        <v>51</v>
      </c>
      <c r="AC820" s="74">
        <v>-1</v>
      </c>
      <c r="AD820" s="74">
        <v>-1</v>
      </c>
      <c r="AE820" s="136">
        <f t="shared" si="24"/>
        <v>121</v>
      </c>
      <c r="AF820" s="130">
        <f t="shared" si="25"/>
        <v>191</v>
      </c>
      <c r="AG820" s="74">
        <v>100</v>
      </c>
      <c r="AH820" s="74">
        <v>1</v>
      </c>
      <c r="AI820" s="74" t="s">
        <v>1012</v>
      </c>
      <c r="AJ820" s="74">
        <v>1518</v>
      </c>
      <c r="AK820" s="74">
        <v>1533</v>
      </c>
      <c r="AL820" s="74">
        <v>1575</v>
      </c>
      <c r="AM820" s="74">
        <v>1615</v>
      </c>
      <c r="AN820" s="74">
        <v>89</v>
      </c>
      <c r="AO820" s="74" t="s">
        <v>1004</v>
      </c>
      <c r="AP820" s="74" t="s">
        <v>1004</v>
      </c>
      <c r="AQ820" s="74">
        <v>21</v>
      </c>
      <c r="AR820" s="74" t="s">
        <v>1006</v>
      </c>
      <c r="AS820" s="74" t="s">
        <v>1007</v>
      </c>
      <c r="AT820" s="74" t="s">
        <v>1023</v>
      </c>
      <c r="AU820" s="74" t="s">
        <v>1009</v>
      </c>
      <c r="AV820" s="74">
        <v>1</v>
      </c>
      <c r="AW820" s="74" t="s">
        <v>1004</v>
      </c>
      <c r="AX820" s="74">
        <v>0</v>
      </c>
      <c r="AY820" s="104">
        <v>0</v>
      </c>
    </row>
    <row r="821" spans="1:51">
      <c r="A821" s="95">
        <v>764</v>
      </c>
      <c r="B821" s="109" t="s">
        <v>1757</v>
      </c>
      <c r="C821" s="74" t="s">
        <v>1757</v>
      </c>
      <c r="D821" s="74">
        <v>4.1</v>
      </c>
      <c r="E821" s="74">
        <v>-1</v>
      </c>
      <c r="F821" s="74" t="s">
        <v>120</v>
      </c>
      <c r="G821" s="74">
        <v>-1</v>
      </c>
      <c r="H821" s="74">
        <v>-1</v>
      </c>
      <c r="I821" s="96" t="str">
        <f>HYPERLINK("[映雪.xlsx]类型!B5",'类型（5）'!$C$5)</f>
        <v>家政强化</v>
      </c>
      <c r="J821" s="74">
        <v>-1</v>
      </c>
      <c r="K821" s="74">
        <v>-1</v>
      </c>
      <c r="L821" s="74" t="s">
        <v>1001</v>
      </c>
      <c r="M821" s="74" t="s">
        <v>1002</v>
      </c>
      <c r="N821" s="74">
        <v>976</v>
      </c>
      <c r="O821" s="74">
        <v>976</v>
      </c>
      <c r="P821" s="118">
        <v>508</v>
      </c>
      <c r="Q821" s="74" t="s">
        <v>1015</v>
      </c>
      <c r="R821" s="74">
        <v>-1</v>
      </c>
      <c r="S821" s="120">
        <v>69</v>
      </c>
      <c r="T821" s="74">
        <v>-1</v>
      </c>
      <c r="U821" s="74">
        <v>-1</v>
      </c>
      <c r="V821" s="74">
        <v>52</v>
      </c>
      <c r="W821" s="74">
        <v>-1</v>
      </c>
      <c r="X821" s="74">
        <v>-1</v>
      </c>
      <c r="Y821" s="132">
        <v>73</v>
      </c>
      <c r="Z821" s="74">
        <v>-1</v>
      </c>
      <c r="AA821" s="74">
        <v>-1</v>
      </c>
      <c r="AB821" s="126">
        <v>85</v>
      </c>
      <c r="AC821" s="74">
        <v>-1</v>
      </c>
      <c r="AD821" s="74">
        <v>-1</v>
      </c>
      <c r="AE821" s="136">
        <f t="shared" si="24"/>
        <v>121</v>
      </c>
      <c r="AF821" s="130">
        <f t="shared" si="25"/>
        <v>194</v>
      </c>
      <c r="AG821" s="74">
        <v>100</v>
      </c>
      <c r="AH821" s="74">
        <v>1</v>
      </c>
      <c r="AI821" s="74" t="s">
        <v>1012</v>
      </c>
      <c r="AJ821" s="74">
        <v>1552</v>
      </c>
      <c r="AK821" s="74">
        <v>1567</v>
      </c>
      <c r="AL821" s="74">
        <v>1614</v>
      </c>
      <c r="AM821" s="74">
        <v>1615</v>
      </c>
      <c r="AN821" s="74">
        <v>50</v>
      </c>
      <c r="AO821" s="74" t="s">
        <v>1004</v>
      </c>
      <c r="AP821" s="74" t="s">
        <v>1004</v>
      </c>
      <c r="AQ821" s="74">
        <v>39</v>
      </c>
      <c r="AR821" s="74" t="s">
        <v>1006</v>
      </c>
      <c r="AS821" s="74" t="s">
        <v>1007</v>
      </c>
      <c r="AT821" s="74" t="s">
        <v>1016</v>
      </c>
      <c r="AU821" s="74" t="s">
        <v>1027</v>
      </c>
      <c r="AV821" s="74">
        <v>4</v>
      </c>
      <c r="AW821" s="74" t="s">
        <v>1004</v>
      </c>
      <c r="AX821" s="74">
        <v>0</v>
      </c>
      <c r="AY821" s="104">
        <v>0</v>
      </c>
    </row>
    <row r="822" spans="1:51">
      <c r="A822" s="95">
        <v>875</v>
      </c>
      <c r="B822" s="109" t="s">
        <v>1854</v>
      </c>
      <c r="C822" s="74" t="s">
        <v>1854</v>
      </c>
      <c r="D822" s="74">
        <v>3.7</v>
      </c>
      <c r="E822" s="74">
        <v>-1</v>
      </c>
      <c r="F822" s="74" t="s">
        <v>104</v>
      </c>
      <c r="G822" s="74">
        <v>-1</v>
      </c>
      <c r="H822" s="74">
        <v>-1</v>
      </c>
      <c r="I822" s="96" t="str">
        <f>HYPERLINK("[映雪.xlsx]类型!B5",'类型（5）'!$C$5)</f>
        <v>家政强化</v>
      </c>
      <c r="J822" s="74">
        <v>-1</v>
      </c>
      <c r="K822" s="74">
        <v>-1</v>
      </c>
      <c r="L822" s="74" t="s">
        <v>1001</v>
      </c>
      <c r="M822" s="74" t="s">
        <v>1002</v>
      </c>
      <c r="N822" s="74">
        <v>680</v>
      </c>
      <c r="O822" s="74">
        <v>680</v>
      </c>
      <c r="P822" s="118">
        <v>532</v>
      </c>
      <c r="Q822" s="74" t="s">
        <v>1079</v>
      </c>
      <c r="R822" s="74">
        <v>-1</v>
      </c>
      <c r="S822" s="120">
        <v>66</v>
      </c>
      <c r="T822" s="74">
        <v>-1</v>
      </c>
      <c r="U822" s="74">
        <v>-1</v>
      </c>
      <c r="V822" s="74">
        <v>55</v>
      </c>
      <c r="W822" s="74">
        <v>-1</v>
      </c>
      <c r="X822" s="74">
        <v>-1</v>
      </c>
      <c r="Y822" s="104">
        <v>64</v>
      </c>
      <c r="Z822" s="74">
        <v>-1</v>
      </c>
      <c r="AA822" s="74">
        <v>-1</v>
      </c>
      <c r="AB822" s="126">
        <v>80</v>
      </c>
      <c r="AC822" s="74">
        <v>-1</v>
      </c>
      <c r="AD822" s="74">
        <v>-1</v>
      </c>
      <c r="AE822" s="136">
        <f t="shared" si="24"/>
        <v>121</v>
      </c>
      <c r="AF822" s="130">
        <f t="shared" si="25"/>
        <v>185</v>
      </c>
      <c r="AG822" s="74">
        <v>100</v>
      </c>
      <c r="AH822" s="74">
        <v>1</v>
      </c>
      <c r="AI822" s="74" t="s">
        <v>1012</v>
      </c>
      <c r="AJ822" s="74">
        <v>1535</v>
      </c>
      <c r="AK822" s="74">
        <v>1550</v>
      </c>
      <c r="AL822" s="74">
        <v>1587</v>
      </c>
      <c r="AM822" s="74">
        <v>1615</v>
      </c>
      <c r="AN822" s="74">
        <v>81</v>
      </c>
      <c r="AO822" s="74" t="s">
        <v>1004</v>
      </c>
      <c r="AP822" s="74" t="s">
        <v>1004</v>
      </c>
      <c r="AQ822" s="74">
        <v>76</v>
      </c>
      <c r="AR822" s="74" t="s">
        <v>1006</v>
      </c>
      <c r="AS822" s="74" t="s">
        <v>1007</v>
      </c>
      <c r="AT822" s="74" t="s">
        <v>1008</v>
      </c>
      <c r="AU822" s="74" t="s">
        <v>1017</v>
      </c>
      <c r="AV822" s="74">
        <v>7</v>
      </c>
      <c r="AW822" s="74" t="s">
        <v>1004</v>
      </c>
      <c r="AX822" s="74">
        <v>0</v>
      </c>
      <c r="AY822" s="104">
        <v>0</v>
      </c>
    </row>
    <row r="823" spans="1:51">
      <c r="A823" s="95">
        <v>958</v>
      </c>
      <c r="B823" s="109" t="s">
        <v>1928</v>
      </c>
      <c r="C823" s="74" t="s">
        <v>1928</v>
      </c>
      <c r="D823" s="74">
        <v>4.2</v>
      </c>
      <c r="E823" s="74">
        <v>-1</v>
      </c>
      <c r="F823" s="74" t="s">
        <v>48</v>
      </c>
      <c r="G823" s="74">
        <v>-1</v>
      </c>
      <c r="H823" s="74">
        <v>-1</v>
      </c>
      <c r="I823" s="99" t="str">
        <f>HYPERLINK("[映雪.xlsx]类型!B26",'类型（5）'!$C$26)</f>
        <v>剑豪</v>
      </c>
      <c r="J823" s="74">
        <v>-1</v>
      </c>
      <c r="K823" s="74">
        <v>-1</v>
      </c>
      <c r="L823" s="74" t="s">
        <v>1001</v>
      </c>
      <c r="M823" s="74" t="s">
        <v>1002</v>
      </c>
      <c r="N823" s="74">
        <v>175</v>
      </c>
      <c r="O823" s="74">
        <v>175</v>
      </c>
      <c r="P823" s="118">
        <v>594</v>
      </c>
      <c r="Q823" s="74" t="s">
        <v>1042</v>
      </c>
      <c r="R823" s="74">
        <v>-1</v>
      </c>
      <c r="S823" s="95">
        <v>53</v>
      </c>
      <c r="T823" s="74">
        <v>-1</v>
      </c>
      <c r="U823" s="74">
        <v>-1</v>
      </c>
      <c r="V823" s="74">
        <v>68</v>
      </c>
      <c r="W823" s="74">
        <v>-1</v>
      </c>
      <c r="X823" s="74">
        <v>-1</v>
      </c>
      <c r="Y823" s="104">
        <v>46</v>
      </c>
      <c r="Z823" s="74">
        <v>-1</v>
      </c>
      <c r="AA823" s="74">
        <v>-1</v>
      </c>
      <c r="AB823" s="129">
        <v>42</v>
      </c>
      <c r="AC823" s="74">
        <v>-1</v>
      </c>
      <c r="AD823" s="74">
        <v>-1</v>
      </c>
      <c r="AE823" s="136">
        <f t="shared" si="24"/>
        <v>121</v>
      </c>
      <c r="AF823" s="130">
        <f t="shared" si="25"/>
        <v>167</v>
      </c>
      <c r="AG823" s="74">
        <v>100</v>
      </c>
      <c r="AH823" s="74">
        <v>1</v>
      </c>
      <c r="AI823" s="74" t="s">
        <v>1012</v>
      </c>
      <c r="AJ823" s="74">
        <v>1558</v>
      </c>
      <c r="AK823" s="74">
        <v>1573</v>
      </c>
      <c r="AL823" s="74">
        <v>1634</v>
      </c>
      <c r="AM823" s="74">
        <v>1615</v>
      </c>
      <c r="AN823" s="74">
        <v>97</v>
      </c>
      <c r="AO823" s="74" t="s">
        <v>1004</v>
      </c>
      <c r="AP823" s="74" t="s">
        <v>1005</v>
      </c>
      <c r="AQ823" s="74">
        <v>26</v>
      </c>
      <c r="AR823" s="74" t="s">
        <v>1006</v>
      </c>
      <c r="AS823" s="74" t="s">
        <v>1007</v>
      </c>
      <c r="AT823" s="74" t="s">
        <v>1023</v>
      </c>
      <c r="AU823" s="74" t="s">
        <v>1027</v>
      </c>
      <c r="AV823" s="74">
        <v>3</v>
      </c>
      <c r="AW823" s="74" t="s">
        <v>1004</v>
      </c>
      <c r="AX823" s="74">
        <v>0</v>
      </c>
      <c r="AY823" s="104">
        <v>0</v>
      </c>
    </row>
    <row r="824" spans="1:51">
      <c r="A824" s="95">
        <v>1008</v>
      </c>
      <c r="B824" s="109" t="s">
        <v>1973</v>
      </c>
      <c r="C824" s="74" t="s">
        <v>1973</v>
      </c>
      <c r="D824" s="74">
        <v>4.4</v>
      </c>
      <c r="E824" s="74">
        <v>-1</v>
      </c>
      <c r="F824" s="74" t="s">
        <v>50</v>
      </c>
      <c r="G824" s="74">
        <v>-1</v>
      </c>
      <c r="H824" s="74">
        <v>-1</v>
      </c>
      <c r="I824" s="74" t="str">
        <f>HYPERLINK("[映雪.xlsx]类型!B28",'类型（5）'!$C$28)</f>
        <v>战法师</v>
      </c>
      <c r="J824" s="74">
        <v>-1</v>
      </c>
      <c r="K824" s="74">
        <v>-1</v>
      </c>
      <c r="L824" s="74" t="s">
        <v>1001</v>
      </c>
      <c r="M824" s="74" t="s">
        <v>1002</v>
      </c>
      <c r="N824" s="74">
        <v>1008</v>
      </c>
      <c r="O824" s="74">
        <v>1008</v>
      </c>
      <c r="P824" s="118">
        <v>347</v>
      </c>
      <c r="Q824" s="74" t="s">
        <v>1072</v>
      </c>
      <c r="R824" s="74">
        <v>-1</v>
      </c>
      <c r="S824" s="95">
        <v>51</v>
      </c>
      <c r="T824" s="74">
        <v>-1</v>
      </c>
      <c r="U824" s="74">
        <v>-1</v>
      </c>
      <c r="V824" s="122">
        <v>70</v>
      </c>
      <c r="W824" s="74">
        <v>-1</v>
      </c>
      <c r="X824" s="74">
        <v>-1</v>
      </c>
      <c r="Y824" s="104">
        <v>50</v>
      </c>
      <c r="Z824" s="74">
        <v>-1</v>
      </c>
      <c r="AA824" s="74">
        <v>-1</v>
      </c>
      <c r="AB824" s="129">
        <v>59</v>
      </c>
      <c r="AC824" s="74">
        <v>-1</v>
      </c>
      <c r="AD824" s="74">
        <v>-1</v>
      </c>
      <c r="AE824" s="136">
        <f t="shared" si="24"/>
        <v>121</v>
      </c>
      <c r="AF824" s="130">
        <f t="shared" si="25"/>
        <v>171</v>
      </c>
      <c r="AG824" s="74">
        <v>100</v>
      </c>
      <c r="AH824" s="74">
        <v>1</v>
      </c>
      <c r="AI824" s="74" t="s">
        <v>1012</v>
      </c>
      <c r="AJ824" s="74">
        <v>1575</v>
      </c>
      <c r="AK824" s="74">
        <v>1590</v>
      </c>
      <c r="AL824" s="74">
        <v>1628</v>
      </c>
      <c r="AM824" s="74">
        <v>1615</v>
      </c>
      <c r="AN824" s="74">
        <v>35</v>
      </c>
      <c r="AO824" s="74" t="s">
        <v>1004</v>
      </c>
      <c r="AP824" s="74" t="s">
        <v>1005</v>
      </c>
      <c r="AQ824" s="74">
        <v>17</v>
      </c>
      <c r="AR824" s="74" t="s">
        <v>1006</v>
      </c>
      <c r="AS824" s="74" t="s">
        <v>1062</v>
      </c>
      <c r="AT824" s="74" t="s">
        <v>1023</v>
      </c>
      <c r="AU824" s="74" t="s">
        <v>1009</v>
      </c>
      <c r="AV824" s="74">
        <v>2</v>
      </c>
      <c r="AW824" s="74" t="s">
        <v>1005</v>
      </c>
      <c r="AX824" s="74">
        <v>0</v>
      </c>
      <c r="AY824" s="104">
        <v>0</v>
      </c>
    </row>
    <row r="825" spans="1:51">
      <c r="A825" s="95">
        <v>1022</v>
      </c>
      <c r="B825" s="109" t="s">
        <v>1987</v>
      </c>
      <c r="C825" s="74" t="s">
        <v>1987</v>
      </c>
      <c r="D825" s="74">
        <v>4.3</v>
      </c>
      <c r="E825" s="74">
        <v>-1</v>
      </c>
      <c r="F825" s="74" t="s">
        <v>112</v>
      </c>
      <c r="G825" s="74">
        <v>-1</v>
      </c>
      <c r="H825" s="74">
        <v>-1</v>
      </c>
      <c r="I825" s="74" t="str">
        <f>HYPERLINK("[映雪.xlsx]类型!B22",'类型（5）'!$C$22)</f>
        <v>傲娇</v>
      </c>
      <c r="J825" s="74">
        <v>-1</v>
      </c>
      <c r="K825" s="74">
        <v>-1</v>
      </c>
      <c r="L825" s="74" t="s">
        <v>1001</v>
      </c>
      <c r="M825" s="74" t="s">
        <v>1002</v>
      </c>
      <c r="N825" s="74">
        <v>1022</v>
      </c>
      <c r="O825" s="74">
        <v>1022</v>
      </c>
      <c r="P825" s="118">
        <v>350</v>
      </c>
      <c r="Q825" s="74" t="s">
        <v>1026</v>
      </c>
      <c r="R825" s="74">
        <v>-1</v>
      </c>
      <c r="S825" s="95">
        <v>55</v>
      </c>
      <c r="T825" s="74">
        <v>-1</v>
      </c>
      <c r="U825" s="74">
        <v>-1</v>
      </c>
      <c r="V825" s="74">
        <v>66</v>
      </c>
      <c r="W825" s="74">
        <v>-1</v>
      </c>
      <c r="X825" s="74">
        <v>-1</v>
      </c>
      <c r="Y825" s="104">
        <v>59</v>
      </c>
      <c r="Z825" s="74">
        <v>-1</v>
      </c>
      <c r="AA825" s="74">
        <v>-1</v>
      </c>
      <c r="AB825" s="126">
        <v>84</v>
      </c>
      <c r="AC825" s="74">
        <v>-1</v>
      </c>
      <c r="AD825" s="74">
        <v>-1</v>
      </c>
      <c r="AE825" s="136">
        <f t="shared" si="24"/>
        <v>121</v>
      </c>
      <c r="AF825" s="130">
        <f t="shared" si="25"/>
        <v>180</v>
      </c>
      <c r="AG825" s="74">
        <v>100</v>
      </c>
      <c r="AH825" s="74">
        <v>2</v>
      </c>
      <c r="AI825" s="74" t="s">
        <v>1012</v>
      </c>
      <c r="AJ825" s="74">
        <v>1555</v>
      </c>
      <c r="AK825" s="74">
        <v>1570</v>
      </c>
      <c r="AL825" s="74">
        <v>1610</v>
      </c>
      <c r="AM825" s="74">
        <v>1615</v>
      </c>
      <c r="AN825" s="74">
        <v>3</v>
      </c>
      <c r="AO825" s="74" t="s">
        <v>1004</v>
      </c>
      <c r="AP825" s="74" t="s">
        <v>1005</v>
      </c>
      <c r="AQ825" s="74">
        <v>19</v>
      </c>
      <c r="AR825" s="74" t="s">
        <v>1006</v>
      </c>
      <c r="AS825" s="74" t="s">
        <v>1007</v>
      </c>
      <c r="AT825" s="74" t="s">
        <v>1016</v>
      </c>
      <c r="AU825" s="74" t="s">
        <v>1027</v>
      </c>
      <c r="AV825" s="74">
        <v>7</v>
      </c>
      <c r="AW825" s="74" t="s">
        <v>1005</v>
      </c>
      <c r="AX825" s="74">
        <v>0</v>
      </c>
      <c r="AY825" s="104">
        <v>0</v>
      </c>
    </row>
    <row r="826" spans="1:51">
      <c r="A826" s="95">
        <v>1079</v>
      </c>
      <c r="B826" s="109" t="s">
        <v>2037</v>
      </c>
      <c r="C826" s="74" t="s">
        <v>2037</v>
      </c>
      <c r="D826" s="74">
        <v>4.1</v>
      </c>
      <c r="E826" s="74">
        <v>-1</v>
      </c>
      <c r="F826" s="74" t="s">
        <v>28</v>
      </c>
      <c r="G826" s="74">
        <v>-1</v>
      </c>
      <c r="H826" s="74">
        <v>-1</v>
      </c>
      <c r="I826" s="96" t="str">
        <f>HYPERLINK("[映雪.xlsx]类型!B24",'类型（5）'!$C$24)</f>
        <v>艺术家</v>
      </c>
      <c r="J826" s="74">
        <v>-1</v>
      </c>
      <c r="K826" s="74">
        <v>-1</v>
      </c>
      <c r="L826" s="74" t="s">
        <v>1001</v>
      </c>
      <c r="M826" s="74" t="s">
        <v>1002</v>
      </c>
      <c r="N826" s="74">
        <v>1079</v>
      </c>
      <c r="O826" s="74">
        <v>1079</v>
      </c>
      <c r="P826" s="118">
        <v>372</v>
      </c>
      <c r="Q826" s="74" t="s">
        <v>1047</v>
      </c>
      <c r="R826" s="74">
        <v>-1</v>
      </c>
      <c r="S826" s="120">
        <v>66</v>
      </c>
      <c r="T826" s="74">
        <v>-1</v>
      </c>
      <c r="U826" s="74">
        <v>-1</v>
      </c>
      <c r="V826" s="74">
        <v>55</v>
      </c>
      <c r="W826" s="74">
        <v>-1</v>
      </c>
      <c r="X826" s="74">
        <v>-1</v>
      </c>
      <c r="Y826" s="104">
        <v>36</v>
      </c>
      <c r="Z826" s="74">
        <v>-1</v>
      </c>
      <c r="AA826" s="74">
        <v>-1</v>
      </c>
      <c r="AB826" s="129">
        <v>33</v>
      </c>
      <c r="AC826" s="74">
        <v>-1</v>
      </c>
      <c r="AD826" s="74">
        <v>-1</v>
      </c>
      <c r="AE826" s="136">
        <f t="shared" si="24"/>
        <v>121</v>
      </c>
      <c r="AF826" s="130">
        <f t="shared" si="25"/>
        <v>157</v>
      </c>
      <c r="AG826" s="74">
        <v>100</v>
      </c>
      <c r="AH826" s="74">
        <v>1</v>
      </c>
      <c r="AI826" s="74" t="s">
        <v>1012</v>
      </c>
      <c r="AJ826" s="74">
        <v>1566</v>
      </c>
      <c r="AK826" s="74">
        <v>1581</v>
      </c>
      <c r="AL826" s="74">
        <v>1603</v>
      </c>
      <c r="AM826" s="74">
        <v>1615</v>
      </c>
      <c r="AN826" s="74">
        <v>91</v>
      </c>
      <c r="AO826" s="74" t="s">
        <v>1004</v>
      </c>
      <c r="AP826" s="74" t="s">
        <v>1004</v>
      </c>
      <c r="AQ826" s="74">
        <v>86</v>
      </c>
      <c r="AR826" s="74" t="s">
        <v>1006</v>
      </c>
      <c r="AS826" s="74" t="s">
        <v>1204</v>
      </c>
      <c r="AT826" s="74" t="s">
        <v>1023</v>
      </c>
      <c r="AU826" s="74" t="s">
        <v>1013</v>
      </c>
      <c r="AV826" s="74">
        <v>4</v>
      </c>
      <c r="AW826" s="74" t="s">
        <v>1004</v>
      </c>
      <c r="AX826" s="74">
        <v>0</v>
      </c>
      <c r="AY826" s="104">
        <v>0</v>
      </c>
    </row>
    <row r="827" spans="1:51">
      <c r="A827" s="95">
        <v>1222</v>
      </c>
      <c r="B827" s="109" t="s">
        <v>2165</v>
      </c>
      <c r="C827" s="74" t="s">
        <v>2165</v>
      </c>
      <c r="D827" s="74">
        <v>6.7</v>
      </c>
      <c r="E827" s="74">
        <v>-1</v>
      </c>
      <c r="F827" s="74" t="s">
        <v>66</v>
      </c>
      <c r="G827" s="74">
        <v>-1</v>
      </c>
      <c r="H827" s="74">
        <v>-1</v>
      </c>
      <c r="I827" s="99" t="str">
        <f>HYPERLINK("[映雪.xlsx]类型!B17",'类型（5）'!$C$17)</f>
        <v>记者</v>
      </c>
      <c r="J827" s="74">
        <v>-1</v>
      </c>
      <c r="K827" s="74">
        <v>-1</v>
      </c>
      <c r="L827" s="74" t="s">
        <v>1001</v>
      </c>
      <c r="M827" s="74" t="s">
        <v>1002</v>
      </c>
      <c r="N827" s="74">
        <v>1343</v>
      </c>
      <c r="O827" s="74">
        <v>1343</v>
      </c>
      <c r="P827" s="118">
        <v>494</v>
      </c>
      <c r="Q827" s="74" t="s">
        <v>1047</v>
      </c>
      <c r="R827" s="74">
        <v>-1</v>
      </c>
      <c r="S827" s="95">
        <v>55</v>
      </c>
      <c r="T827" s="74">
        <v>-1</v>
      </c>
      <c r="U827" s="74">
        <v>-1</v>
      </c>
      <c r="V827" s="74">
        <v>66</v>
      </c>
      <c r="W827" s="74">
        <v>-1</v>
      </c>
      <c r="X827" s="74">
        <v>-1</v>
      </c>
      <c r="Y827" s="104">
        <v>14</v>
      </c>
      <c r="Z827" s="74">
        <v>-1</v>
      </c>
      <c r="AA827" s="74">
        <v>-1</v>
      </c>
      <c r="AB827" s="129">
        <v>44</v>
      </c>
      <c r="AC827" s="74">
        <v>-1</v>
      </c>
      <c r="AD827" s="74">
        <v>-1</v>
      </c>
      <c r="AE827" s="136">
        <f t="shared" si="24"/>
        <v>121</v>
      </c>
      <c r="AF827" s="130">
        <f t="shared" si="25"/>
        <v>135</v>
      </c>
      <c r="AG827" s="74">
        <v>100</v>
      </c>
      <c r="AH827" s="74">
        <v>1</v>
      </c>
      <c r="AI827" s="74" t="s">
        <v>1012</v>
      </c>
      <c r="AJ827" s="74">
        <v>1560</v>
      </c>
      <c r="AK827" s="74">
        <v>1575</v>
      </c>
      <c r="AL827" s="74">
        <v>1612</v>
      </c>
      <c r="AM827" s="74">
        <v>1615</v>
      </c>
      <c r="AN827" s="74">
        <v>57</v>
      </c>
      <c r="AO827" s="74" t="s">
        <v>1004</v>
      </c>
      <c r="AP827" s="74" t="s">
        <v>1005</v>
      </c>
      <c r="AQ827" s="74">
        <v>73</v>
      </c>
      <c r="AR827" s="74" t="s">
        <v>1345</v>
      </c>
      <c r="AS827" s="74" t="s">
        <v>1007</v>
      </c>
      <c r="AT827" s="74" t="s">
        <v>1023</v>
      </c>
      <c r="AU827" s="74" t="s">
        <v>1017</v>
      </c>
      <c r="AV827" s="74">
        <v>1</v>
      </c>
      <c r="AW827" s="74" t="s">
        <v>1004</v>
      </c>
      <c r="AX827" s="74">
        <v>0</v>
      </c>
      <c r="AY827" s="104">
        <v>0</v>
      </c>
    </row>
    <row r="828" spans="1:51">
      <c r="A828" s="95">
        <v>1269</v>
      </c>
      <c r="B828" s="109" t="s">
        <v>2206</v>
      </c>
      <c r="C828" s="74" t="s">
        <v>2206</v>
      </c>
      <c r="D828" s="74">
        <v>4</v>
      </c>
      <c r="E828" s="74">
        <v>-1</v>
      </c>
      <c r="F828" s="74" t="s">
        <v>106</v>
      </c>
      <c r="G828" s="74">
        <v>-1</v>
      </c>
      <c r="H828" s="74">
        <v>-1</v>
      </c>
      <c r="I828" s="99" t="str">
        <f>HYPERLINK("[映雪.xlsx]类型!B11",'类型（5）'!$C$11)</f>
        <v>人偶</v>
      </c>
      <c r="J828" s="74">
        <v>-1</v>
      </c>
      <c r="K828" s="74">
        <v>-1</v>
      </c>
      <c r="L828" s="74" t="s">
        <v>1001</v>
      </c>
      <c r="M828" s="74" t="s">
        <v>1002</v>
      </c>
      <c r="N828" s="74">
        <v>1354</v>
      </c>
      <c r="O828" s="74">
        <v>1354</v>
      </c>
      <c r="P828" s="118">
        <v>62</v>
      </c>
      <c r="Q828" s="74" t="s">
        <v>1058</v>
      </c>
      <c r="R828" s="74">
        <v>-1</v>
      </c>
      <c r="S828" s="95">
        <v>58</v>
      </c>
      <c r="T828" s="74">
        <v>-1</v>
      </c>
      <c r="U828" s="74">
        <v>-1</v>
      </c>
      <c r="V828" s="74">
        <v>63</v>
      </c>
      <c r="W828" s="74">
        <v>-1</v>
      </c>
      <c r="X828" s="74">
        <v>-1</v>
      </c>
      <c r="Y828" s="104">
        <v>56</v>
      </c>
      <c r="Z828" s="74">
        <v>-1</v>
      </c>
      <c r="AA828" s="74">
        <v>-1</v>
      </c>
      <c r="AB828" s="133">
        <v>77</v>
      </c>
      <c r="AC828" s="74">
        <v>-1</v>
      </c>
      <c r="AD828" s="74">
        <v>-1</v>
      </c>
      <c r="AE828" s="136">
        <f t="shared" si="24"/>
        <v>121</v>
      </c>
      <c r="AF828" s="130">
        <f t="shared" si="25"/>
        <v>177</v>
      </c>
      <c r="AG828" s="74">
        <v>100</v>
      </c>
      <c r="AH828" s="74">
        <v>1</v>
      </c>
      <c r="AI828" s="74" t="s">
        <v>1012</v>
      </c>
      <c r="AJ828" s="74">
        <v>1529</v>
      </c>
      <c r="AK828" s="74">
        <v>1544</v>
      </c>
      <c r="AL828" s="74">
        <v>1583</v>
      </c>
      <c r="AM828" s="74">
        <v>1615</v>
      </c>
      <c r="AN828" s="74">
        <v>25</v>
      </c>
      <c r="AO828" s="74" t="s">
        <v>1004</v>
      </c>
      <c r="AP828" s="74" t="s">
        <v>1004</v>
      </c>
      <c r="AQ828" s="74">
        <v>50</v>
      </c>
      <c r="AR828" s="74" t="s">
        <v>1006</v>
      </c>
      <c r="AS828" s="74" t="s">
        <v>1062</v>
      </c>
      <c r="AT828" s="74" t="s">
        <v>1008</v>
      </c>
      <c r="AU828" s="74" t="s">
        <v>1009</v>
      </c>
      <c r="AV828" s="74">
        <v>5</v>
      </c>
      <c r="AW828" s="74" t="s">
        <v>1005</v>
      </c>
      <c r="AX828" s="74">
        <v>0</v>
      </c>
      <c r="AY828" s="104">
        <v>0</v>
      </c>
    </row>
    <row r="829" spans="1:51">
      <c r="A829" s="95">
        <v>1388</v>
      </c>
      <c r="B829" s="109" t="s">
        <v>2310</v>
      </c>
      <c r="C829" s="74" t="s">
        <v>2310</v>
      </c>
      <c r="D829" s="74">
        <v>4.1</v>
      </c>
      <c r="E829" s="74">
        <v>-1</v>
      </c>
      <c r="F829" s="74" t="s">
        <v>116</v>
      </c>
      <c r="G829" s="74">
        <v>-1</v>
      </c>
      <c r="H829" s="74">
        <v>-1</v>
      </c>
      <c r="I829" s="96" t="str">
        <f>HYPERLINK("[映雪.xlsx]类型!B24",'类型（5）'!$C$24)</f>
        <v>艺术家</v>
      </c>
      <c r="J829" s="74">
        <v>-1</v>
      </c>
      <c r="K829" s="74">
        <v>-1</v>
      </c>
      <c r="L829" s="74" t="s">
        <v>1001</v>
      </c>
      <c r="M829" s="74" t="s">
        <v>1002</v>
      </c>
      <c r="N829" s="74">
        <v>1122</v>
      </c>
      <c r="O829" s="74">
        <v>1122</v>
      </c>
      <c r="P829" s="118">
        <v>15</v>
      </c>
      <c r="Q829" s="74" t="s">
        <v>1053</v>
      </c>
      <c r="R829" s="74">
        <v>-1</v>
      </c>
      <c r="S829" s="120">
        <v>68</v>
      </c>
      <c r="T829" s="74">
        <v>-1</v>
      </c>
      <c r="U829" s="74">
        <v>-1</v>
      </c>
      <c r="V829" s="74">
        <v>53</v>
      </c>
      <c r="W829" s="74">
        <v>-1</v>
      </c>
      <c r="X829" s="74">
        <v>-1</v>
      </c>
      <c r="Y829" s="104">
        <v>64</v>
      </c>
      <c r="Z829" s="74">
        <v>-1</v>
      </c>
      <c r="AA829" s="74">
        <v>-1</v>
      </c>
      <c r="AB829" s="129">
        <v>58</v>
      </c>
      <c r="AC829" s="74">
        <v>-1</v>
      </c>
      <c r="AD829" s="74">
        <v>-1</v>
      </c>
      <c r="AE829" s="136">
        <f t="shared" si="24"/>
        <v>121</v>
      </c>
      <c r="AF829" s="130">
        <f t="shared" si="25"/>
        <v>185</v>
      </c>
      <c r="AG829" s="74">
        <v>100</v>
      </c>
      <c r="AH829" s="74">
        <v>1</v>
      </c>
      <c r="AI829" s="74" t="s">
        <v>1012</v>
      </c>
      <c r="AJ829" s="74">
        <v>1525</v>
      </c>
      <c r="AK829" s="74">
        <v>1540</v>
      </c>
      <c r="AL829" s="74">
        <v>1546</v>
      </c>
      <c r="AM829" s="74">
        <v>1615</v>
      </c>
      <c r="AN829" s="74">
        <v>0</v>
      </c>
      <c r="AO829" s="74" t="s">
        <v>1004</v>
      </c>
      <c r="AP829" s="74" t="s">
        <v>1004</v>
      </c>
      <c r="AQ829" s="74">
        <v>21</v>
      </c>
      <c r="AR829" s="74" t="s">
        <v>1006</v>
      </c>
      <c r="AS829" s="74" t="s">
        <v>1062</v>
      </c>
      <c r="AT829" s="74" t="s">
        <v>1023</v>
      </c>
      <c r="AU829" s="74" t="s">
        <v>1017</v>
      </c>
      <c r="AV829" s="74">
        <v>2</v>
      </c>
      <c r="AW829" s="74" t="s">
        <v>1004</v>
      </c>
      <c r="AX829" s="74">
        <v>0</v>
      </c>
      <c r="AY829" s="104">
        <v>0</v>
      </c>
    </row>
    <row r="830" spans="1:51">
      <c r="A830" s="95">
        <v>1464</v>
      </c>
      <c r="B830" s="109" t="s">
        <v>715</v>
      </c>
      <c r="C830" s="74" t="s">
        <v>715</v>
      </c>
      <c r="D830" s="74">
        <v>7.1</v>
      </c>
      <c r="E830" s="74">
        <v>-1</v>
      </c>
      <c r="F830" s="74" t="s">
        <v>124</v>
      </c>
      <c r="G830" s="74">
        <v>-1</v>
      </c>
      <c r="H830" s="74">
        <v>-1</v>
      </c>
      <c r="I830" s="99" t="str">
        <f>HYPERLINK("[映雪.xlsx]类型!B17",'类型（5）'!$C$17)</f>
        <v>记者</v>
      </c>
      <c r="J830" s="74">
        <v>-1</v>
      </c>
      <c r="K830" s="74">
        <v>-1</v>
      </c>
      <c r="L830" s="74" t="s">
        <v>1001</v>
      </c>
      <c r="M830" s="74" t="s">
        <v>1002</v>
      </c>
      <c r="N830" s="74">
        <v>1535</v>
      </c>
      <c r="O830" s="74">
        <v>1535</v>
      </c>
      <c r="P830" s="118">
        <v>65</v>
      </c>
      <c r="Q830" s="74" t="s">
        <v>1022</v>
      </c>
      <c r="R830" s="74">
        <v>-1</v>
      </c>
      <c r="S830" s="120">
        <v>69</v>
      </c>
      <c r="T830" s="74">
        <v>-1</v>
      </c>
      <c r="U830" s="74">
        <v>-1</v>
      </c>
      <c r="V830" s="74">
        <v>52</v>
      </c>
      <c r="W830" s="74">
        <v>-1</v>
      </c>
      <c r="X830" s="74">
        <v>-1</v>
      </c>
      <c r="Y830" s="132">
        <v>68</v>
      </c>
      <c r="Z830" s="74">
        <v>-1</v>
      </c>
      <c r="AA830" s="74">
        <v>-1</v>
      </c>
      <c r="AB830" s="133">
        <v>69</v>
      </c>
      <c r="AC830" s="74">
        <v>-1</v>
      </c>
      <c r="AD830" s="74">
        <v>-1</v>
      </c>
      <c r="AE830" s="136">
        <f t="shared" si="24"/>
        <v>121</v>
      </c>
      <c r="AF830" s="130">
        <f t="shared" si="25"/>
        <v>189</v>
      </c>
      <c r="AG830" s="74">
        <v>100</v>
      </c>
      <c r="AH830" s="74">
        <v>1</v>
      </c>
      <c r="AI830" s="74" t="s">
        <v>1012</v>
      </c>
      <c r="AJ830" s="74">
        <v>1586</v>
      </c>
      <c r="AK830" s="74">
        <v>1600</v>
      </c>
      <c r="AL830" s="74">
        <v>1620</v>
      </c>
      <c r="AM830" s="74">
        <v>1615</v>
      </c>
      <c r="AN830" s="74">
        <v>0</v>
      </c>
      <c r="AO830" s="74" t="s">
        <v>1004</v>
      </c>
      <c r="AP830" s="74" t="s">
        <v>1005</v>
      </c>
      <c r="AQ830" s="74">
        <v>68</v>
      </c>
      <c r="AR830" s="74" t="s">
        <v>1006</v>
      </c>
      <c r="AS830" s="74" t="s">
        <v>1007</v>
      </c>
      <c r="AT830" s="74" t="s">
        <v>1023</v>
      </c>
      <c r="AU830" s="74" t="s">
        <v>1013</v>
      </c>
      <c r="AV830" s="74">
        <v>5</v>
      </c>
      <c r="AW830" s="74" t="s">
        <v>1004</v>
      </c>
      <c r="AX830" s="74">
        <v>0</v>
      </c>
      <c r="AY830" s="104">
        <v>0</v>
      </c>
    </row>
    <row r="831" spans="1:51">
      <c r="A831" s="95">
        <v>1530</v>
      </c>
      <c r="B831" s="109" t="s">
        <v>792</v>
      </c>
      <c r="C831" s="74" t="s">
        <v>792</v>
      </c>
      <c r="D831" s="74">
        <v>6.4</v>
      </c>
      <c r="E831" s="74">
        <v>-1</v>
      </c>
      <c r="F831" s="74" t="s">
        <v>82</v>
      </c>
      <c r="G831" s="74">
        <v>-1</v>
      </c>
      <c r="H831" s="74">
        <v>-1</v>
      </c>
      <c r="I831" s="74" t="str">
        <f>HYPERLINK("[映雪.xlsx]类型!B7",'类型（5）'!$C$7)</f>
        <v>武勇全能</v>
      </c>
      <c r="J831" s="74">
        <v>-1</v>
      </c>
      <c r="K831" s="74">
        <v>-1</v>
      </c>
      <c r="L831" s="74" t="s">
        <v>1001</v>
      </c>
      <c r="M831" s="74" t="s">
        <v>1002</v>
      </c>
      <c r="N831" s="74">
        <v>1597</v>
      </c>
      <c r="O831" s="74">
        <v>1597</v>
      </c>
      <c r="P831" s="118">
        <v>539</v>
      </c>
      <c r="Q831" s="74" t="s">
        <v>1015</v>
      </c>
      <c r="R831" s="74">
        <v>-1</v>
      </c>
      <c r="S831" s="119">
        <v>79</v>
      </c>
      <c r="T831" s="74">
        <v>-1</v>
      </c>
      <c r="U831" s="74">
        <v>-1</v>
      </c>
      <c r="V831" s="74">
        <v>42</v>
      </c>
      <c r="W831" s="74">
        <v>-1</v>
      </c>
      <c r="X831" s="74">
        <v>-1</v>
      </c>
      <c r="Y831" s="132">
        <v>75</v>
      </c>
      <c r="Z831" s="74">
        <v>-1</v>
      </c>
      <c r="AA831" s="74">
        <v>-1</v>
      </c>
      <c r="AB831" s="129">
        <v>52</v>
      </c>
      <c r="AC831" s="74">
        <v>-1</v>
      </c>
      <c r="AD831" s="74">
        <v>-1</v>
      </c>
      <c r="AE831" s="136">
        <f t="shared" si="24"/>
        <v>121</v>
      </c>
      <c r="AF831" s="130">
        <f t="shared" si="25"/>
        <v>196</v>
      </c>
      <c r="AG831" s="74">
        <v>100</v>
      </c>
      <c r="AH831" s="74">
        <v>1</v>
      </c>
      <c r="AI831" s="74" t="s">
        <v>1012</v>
      </c>
      <c r="AJ831" s="74">
        <v>1534</v>
      </c>
      <c r="AK831" s="74">
        <v>1549</v>
      </c>
      <c r="AL831" s="74">
        <v>1582</v>
      </c>
      <c r="AM831" s="74">
        <v>1615</v>
      </c>
      <c r="AN831" s="74">
        <v>0</v>
      </c>
      <c r="AO831" s="74" t="s">
        <v>1004</v>
      </c>
      <c r="AP831" s="74" t="s">
        <v>1005</v>
      </c>
      <c r="AQ831" s="74">
        <v>83</v>
      </c>
      <c r="AR831" s="74" t="s">
        <v>1006</v>
      </c>
      <c r="AS831" s="74" t="s">
        <v>1007</v>
      </c>
      <c r="AT831" s="74" t="s">
        <v>1008</v>
      </c>
      <c r="AU831" s="74" t="s">
        <v>1013</v>
      </c>
      <c r="AV831" s="74">
        <v>6</v>
      </c>
      <c r="AW831" s="74" t="s">
        <v>1004</v>
      </c>
      <c r="AX831" s="74">
        <v>0</v>
      </c>
      <c r="AY831" s="104">
        <v>0</v>
      </c>
    </row>
    <row r="832" spans="1:51">
      <c r="A832" s="95">
        <v>1620</v>
      </c>
      <c r="B832" s="109" t="s">
        <v>2508</v>
      </c>
      <c r="C832" s="74" t="s">
        <v>2508</v>
      </c>
      <c r="D832" s="74">
        <v>4.7</v>
      </c>
      <c r="E832" s="74">
        <v>-1</v>
      </c>
      <c r="F832" s="74" t="s">
        <v>98</v>
      </c>
      <c r="G832" s="74">
        <v>-1</v>
      </c>
      <c r="H832" s="74">
        <v>-1</v>
      </c>
      <c r="I832" s="74" t="str">
        <f>HYPERLINK("[映雪.xlsx]类型!B22",'类型（5）'!$C$22)</f>
        <v>傲娇</v>
      </c>
      <c r="J832" s="74">
        <v>-1</v>
      </c>
      <c r="K832" s="74">
        <v>-1</v>
      </c>
      <c r="L832" s="74" t="s">
        <v>1001</v>
      </c>
      <c r="M832" s="74" t="s">
        <v>1002</v>
      </c>
      <c r="N832" s="74">
        <v>1667</v>
      </c>
      <c r="O832" s="74">
        <v>1667</v>
      </c>
      <c r="P832" s="118">
        <v>69</v>
      </c>
      <c r="Q832" s="74" t="s">
        <v>1019</v>
      </c>
      <c r="R832" s="74">
        <v>-1</v>
      </c>
      <c r="S832" s="120">
        <v>70</v>
      </c>
      <c r="T832" s="74">
        <v>-1</v>
      </c>
      <c r="U832" s="74">
        <v>-1</v>
      </c>
      <c r="V832" s="74">
        <v>51</v>
      </c>
      <c r="W832" s="74">
        <v>-1</v>
      </c>
      <c r="X832" s="74">
        <v>-1</v>
      </c>
      <c r="Y832" s="132">
        <v>69</v>
      </c>
      <c r="Z832" s="74">
        <v>-1</v>
      </c>
      <c r="AA832" s="74">
        <v>-1</v>
      </c>
      <c r="AB832" s="133">
        <v>66</v>
      </c>
      <c r="AC832" s="74">
        <v>-1</v>
      </c>
      <c r="AD832" s="74">
        <v>-1</v>
      </c>
      <c r="AE832" s="136">
        <f t="shared" si="24"/>
        <v>121</v>
      </c>
      <c r="AF832" s="130">
        <f t="shared" si="25"/>
        <v>190</v>
      </c>
      <c r="AG832" s="74">
        <v>100</v>
      </c>
      <c r="AH832" s="74">
        <v>1</v>
      </c>
      <c r="AI832" s="74" t="s">
        <v>1012</v>
      </c>
      <c r="AJ832" s="74">
        <v>1537</v>
      </c>
      <c r="AK832" s="74">
        <v>1552</v>
      </c>
      <c r="AL832" s="74">
        <v>1571</v>
      </c>
      <c r="AM832" s="74">
        <v>1615</v>
      </c>
      <c r="AN832" s="74">
        <v>0</v>
      </c>
      <c r="AO832" s="74" t="s">
        <v>1004</v>
      </c>
      <c r="AP832" s="74" t="s">
        <v>1004</v>
      </c>
      <c r="AQ832" s="74">
        <v>5</v>
      </c>
      <c r="AR832" s="74" t="s">
        <v>1345</v>
      </c>
      <c r="AS832" s="74" t="s">
        <v>1148</v>
      </c>
      <c r="AT832" s="74" t="s">
        <v>1023</v>
      </c>
      <c r="AU832" s="74" t="s">
        <v>1017</v>
      </c>
      <c r="AV832" s="74">
        <v>6</v>
      </c>
      <c r="AW832" s="74" t="s">
        <v>1004</v>
      </c>
      <c r="AX832" s="74">
        <v>0</v>
      </c>
      <c r="AY832" s="104">
        <v>0</v>
      </c>
    </row>
    <row r="833" spans="1:51">
      <c r="A833" s="95">
        <v>60</v>
      </c>
      <c r="B833" s="109" t="s">
        <v>1106</v>
      </c>
      <c r="C833" s="74" t="s">
        <v>1106</v>
      </c>
      <c r="D833" s="74">
        <v>3.8</v>
      </c>
      <c r="E833" s="74">
        <v>-1</v>
      </c>
      <c r="F833" s="74" t="s">
        <v>114</v>
      </c>
      <c r="G833" s="74">
        <v>-1</v>
      </c>
      <c r="H833" s="74">
        <v>-1</v>
      </c>
      <c r="I833" s="96" t="str">
        <f>HYPERLINK("[映雪.xlsx]类型!B24",'类型（5）'!$C$24)</f>
        <v>艺术家</v>
      </c>
      <c r="J833" s="74">
        <v>-1</v>
      </c>
      <c r="K833" s="74">
        <v>-1</v>
      </c>
      <c r="L833" s="74" t="s">
        <v>1001</v>
      </c>
      <c r="M833" s="74" t="s">
        <v>1002</v>
      </c>
      <c r="N833" s="74">
        <v>200</v>
      </c>
      <c r="O833" s="74">
        <v>200</v>
      </c>
      <c r="P833" s="118">
        <v>106</v>
      </c>
      <c r="Q833" s="74" t="s">
        <v>1053</v>
      </c>
      <c r="R833" s="74">
        <v>-1</v>
      </c>
      <c r="S833" s="95">
        <v>57</v>
      </c>
      <c r="T833" s="74">
        <v>-1</v>
      </c>
      <c r="U833" s="74">
        <v>-1</v>
      </c>
      <c r="V833" s="74">
        <v>63</v>
      </c>
      <c r="W833" s="74">
        <v>-1</v>
      </c>
      <c r="X833" s="74">
        <v>-1</v>
      </c>
      <c r="Y833" s="104">
        <v>53</v>
      </c>
      <c r="Z833" s="74">
        <v>-1</v>
      </c>
      <c r="AA833" s="74">
        <v>-1</v>
      </c>
      <c r="AB833" s="133">
        <v>70</v>
      </c>
      <c r="AC833" s="74">
        <v>-1</v>
      </c>
      <c r="AD833" s="74">
        <v>-1</v>
      </c>
      <c r="AE833" s="136">
        <f t="shared" si="24"/>
        <v>120</v>
      </c>
      <c r="AF833" s="130">
        <f t="shared" si="25"/>
        <v>173</v>
      </c>
      <c r="AG833" s="74">
        <v>100</v>
      </c>
      <c r="AH833" s="74">
        <v>1</v>
      </c>
      <c r="AI833" s="74" t="s">
        <v>1012</v>
      </c>
      <c r="AJ833" s="74">
        <v>1529</v>
      </c>
      <c r="AK833" s="74">
        <v>1544</v>
      </c>
      <c r="AL833" s="74">
        <v>1601</v>
      </c>
      <c r="AM833" s="74">
        <v>1615</v>
      </c>
      <c r="AN833" s="74">
        <v>7</v>
      </c>
      <c r="AO833" s="74" t="s">
        <v>1004</v>
      </c>
      <c r="AP833" s="74" t="s">
        <v>1005</v>
      </c>
      <c r="AQ833" s="74">
        <v>40</v>
      </c>
      <c r="AR833" s="74" t="s">
        <v>1006</v>
      </c>
      <c r="AS833" s="74" t="s">
        <v>1007</v>
      </c>
      <c r="AT833" s="74" t="s">
        <v>1023</v>
      </c>
      <c r="AU833" s="74" t="s">
        <v>1027</v>
      </c>
      <c r="AV833" s="74">
        <v>6</v>
      </c>
      <c r="AW833" s="74" t="s">
        <v>1005</v>
      </c>
      <c r="AX833" s="74">
        <v>0</v>
      </c>
      <c r="AY833" s="104">
        <v>0</v>
      </c>
    </row>
    <row r="834" spans="1:51">
      <c r="A834" s="95">
        <v>144</v>
      </c>
      <c r="B834" s="109" t="s">
        <v>76</v>
      </c>
      <c r="C834" s="74" t="s">
        <v>76</v>
      </c>
      <c r="D834" s="74">
        <v>15.9</v>
      </c>
      <c r="E834" s="74">
        <v>-1</v>
      </c>
      <c r="F834" s="74" t="s">
        <v>76</v>
      </c>
      <c r="G834" s="74">
        <v>-1</v>
      </c>
      <c r="H834" s="74">
        <v>-1</v>
      </c>
      <c r="I834" s="74" t="str">
        <f>HYPERLINK("[映雪.xlsx]类型!B70",'类型（5）'!$C$70)</f>
        <v>赫斯提雅</v>
      </c>
      <c r="J834" s="74">
        <v>-1</v>
      </c>
      <c r="K834" s="74">
        <v>-1</v>
      </c>
      <c r="L834" s="74" t="s">
        <v>1001</v>
      </c>
      <c r="M834" s="74" t="s">
        <v>1002</v>
      </c>
      <c r="N834" s="74">
        <v>10</v>
      </c>
      <c r="O834" s="74">
        <v>10</v>
      </c>
      <c r="P834" s="118">
        <v>137</v>
      </c>
      <c r="Q834" s="74" t="s">
        <v>1166</v>
      </c>
      <c r="R834" s="74">
        <v>-1</v>
      </c>
      <c r="S834" s="119">
        <v>87</v>
      </c>
      <c r="T834" s="74">
        <v>-1</v>
      </c>
      <c r="U834" s="74">
        <v>-1</v>
      </c>
      <c r="V834" s="74">
        <v>33</v>
      </c>
      <c r="W834" s="74">
        <v>-1</v>
      </c>
      <c r="X834" s="74">
        <v>-1</v>
      </c>
      <c r="Y834" s="104">
        <v>62</v>
      </c>
      <c r="Z834" s="74">
        <v>-1</v>
      </c>
      <c r="AA834" s="74">
        <v>-1</v>
      </c>
      <c r="AB834" s="133">
        <v>68</v>
      </c>
      <c r="AC834" s="74">
        <v>-1</v>
      </c>
      <c r="AD834" s="74">
        <v>-1</v>
      </c>
      <c r="AE834" s="136">
        <f t="shared" ref="AE834:AE897" si="26">MAX(SUM(S834,V834),IF(Y834&gt;=80,MAX(SUM(S834,Y834),SUM(V834,Y834)),-1))</f>
        <v>120</v>
      </c>
      <c r="AF834" s="130">
        <f t="shared" ref="AF834:AF897" si="27">SUM(S834,V834,Y834)</f>
        <v>182</v>
      </c>
      <c r="AG834" s="74">
        <v>14000</v>
      </c>
      <c r="AH834" s="74">
        <v>6</v>
      </c>
      <c r="AI834" s="74" t="s">
        <v>4</v>
      </c>
      <c r="AJ834" s="74">
        <v>1547</v>
      </c>
      <c r="AK834" s="74">
        <v>1562</v>
      </c>
      <c r="AL834" s="74">
        <v>1612</v>
      </c>
      <c r="AM834" s="74">
        <v>1615</v>
      </c>
      <c r="AN834" s="74">
        <v>20</v>
      </c>
      <c r="AO834" s="74" t="s">
        <v>1004</v>
      </c>
      <c r="AP834" s="74" t="s">
        <v>1005</v>
      </c>
      <c r="AQ834" s="74">
        <v>3</v>
      </c>
      <c r="AR834" s="74" t="s">
        <v>1006</v>
      </c>
      <c r="AS834" s="74" t="s">
        <v>1007</v>
      </c>
      <c r="AT834" s="74" t="s">
        <v>1016</v>
      </c>
      <c r="AU834" s="74" t="s">
        <v>1027</v>
      </c>
      <c r="AV834" s="74">
        <v>7</v>
      </c>
      <c r="AW834" s="74" t="s">
        <v>1005</v>
      </c>
      <c r="AX834" s="74">
        <v>0</v>
      </c>
      <c r="AY834" s="104">
        <v>75</v>
      </c>
    </row>
    <row r="835" spans="1:51">
      <c r="A835" s="95">
        <v>246</v>
      </c>
      <c r="B835" s="109" t="s">
        <v>1281</v>
      </c>
      <c r="C835" s="74" t="s">
        <v>1281</v>
      </c>
      <c r="D835" s="74">
        <v>4.7</v>
      </c>
      <c r="E835" s="74">
        <v>-1</v>
      </c>
      <c r="F835" s="74" t="s">
        <v>52</v>
      </c>
      <c r="G835" s="74">
        <v>-1</v>
      </c>
      <c r="H835" s="74">
        <v>-1</v>
      </c>
      <c r="I835" s="99" t="str">
        <f>HYPERLINK("[映雪.xlsx]类型!B11",'类型（5）'!$C$11)</f>
        <v>人偶</v>
      </c>
      <c r="J835" s="74">
        <v>-1</v>
      </c>
      <c r="K835" s="74">
        <v>-1</v>
      </c>
      <c r="L835" s="74" t="s">
        <v>1001</v>
      </c>
      <c r="M835" s="74" t="s">
        <v>1002</v>
      </c>
      <c r="N835" s="74">
        <v>382</v>
      </c>
      <c r="O835" s="74">
        <v>382</v>
      </c>
      <c r="P835" s="118">
        <v>98</v>
      </c>
      <c r="Q835" s="74" t="s">
        <v>1074</v>
      </c>
      <c r="R835" s="74">
        <v>-1</v>
      </c>
      <c r="S835" s="95">
        <v>50</v>
      </c>
      <c r="T835" s="74">
        <v>-1</v>
      </c>
      <c r="U835" s="74">
        <v>-1</v>
      </c>
      <c r="V835" s="122">
        <v>70</v>
      </c>
      <c r="W835" s="74">
        <v>-1</v>
      </c>
      <c r="X835" s="74">
        <v>-1</v>
      </c>
      <c r="Y835" s="132">
        <v>69</v>
      </c>
      <c r="Z835" s="74">
        <v>-1</v>
      </c>
      <c r="AA835" s="74">
        <v>-1</v>
      </c>
      <c r="AB835" s="129">
        <v>42</v>
      </c>
      <c r="AC835" s="74">
        <v>-1</v>
      </c>
      <c r="AD835" s="74">
        <v>-1</v>
      </c>
      <c r="AE835" s="136">
        <f t="shared" si="26"/>
        <v>120</v>
      </c>
      <c r="AF835" s="130">
        <f t="shared" si="27"/>
        <v>189</v>
      </c>
      <c r="AG835" s="74">
        <v>100</v>
      </c>
      <c r="AH835" s="74">
        <v>1</v>
      </c>
      <c r="AI835" s="74" t="s">
        <v>1012</v>
      </c>
      <c r="AJ835" s="74">
        <v>1548</v>
      </c>
      <c r="AK835" s="74">
        <v>1563</v>
      </c>
      <c r="AL835" s="74">
        <v>1623</v>
      </c>
      <c r="AM835" s="74">
        <v>1615</v>
      </c>
      <c r="AN835" s="74">
        <v>38</v>
      </c>
      <c r="AO835" s="74" t="s">
        <v>1004</v>
      </c>
      <c r="AP835" s="74" t="s">
        <v>1005</v>
      </c>
      <c r="AQ835" s="74">
        <v>40</v>
      </c>
      <c r="AR835" s="74" t="s">
        <v>1006</v>
      </c>
      <c r="AS835" s="74" t="s">
        <v>1007</v>
      </c>
      <c r="AT835" s="74" t="s">
        <v>1023</v>
      </c>
      <c r="AU835" s="74" t="s">
        <v>1013</v>
      </c>
      <c r="AV835" s="74">
        <v>15</v>
      </c>
      <c r="AW835" s="74" t="s">
        <v>1005</v>
      </c>
      <c r="AX835" s="74">
        <v>0</v>
      </c>
      <c r="AY835" s="104">
        <v>26</v>
      </c>
    </row>
    <row r="836" spans="1:51">
      <c r="A836" s="95">
        <v>293</v>
      </c>
      <c r="B836" s="109" t="s">
        <v>1328</v>
      </c>
      <c r="C836" s="74" t="s">
        <v>1328</v>
      </c>
      <c r="D836" s="74">
        <v>3.8</v>
      </c>
      <c r="E836" s="74">
        <v>-1</v>
      </c>
      <c r="F836" s="74" t="s">
        <v>28</v>
      </c>
      <c r="G836" s="74">
        <v>-1</v>
      </c>
      <c r="H836" s="74">
        <v>-1</v>
      </c>
      <c r="I836" s="74" t="str">
        <f>HYPERLINK("[映雪.xlsx]类型!B9",'类型（5）'!$C$9)</f>
        <v>家政全能</v>
      </c>
      <c r="J836" s="74">
        <v>-1</v>
      </c>
      <c r="K836" s="74">
        <v>-1</v>
      </c>
      <c r="L836" s="74" t="s">
        <v>1001</v>
      </c>
      <c r="M836" s="74" t="s">
        <v>1002</v>
      </c>
      <c r="N836" s="74">
        <v>528</v>
      </c>
      <c r="O836" s="74">
        <v>528</v>
      </c>
      <c r="P836" s="118">
        <v>12</v>
      </c>
      <c r="Q836" s="74" t="s">
        <v>1072</v>
      </c>
      <c r="R836" s="74">
        <v>-1</v>
      </c>
      <c r="S836" s="120">
        <v>65</v>
      </c>
      <c r="T836" s="74">
        <v>-1</v>
      </c>
      <c r="U836" s="74">
        <v>-1</v>
      </c>
      <c r="V836" s="74">
        <v>55</v>
      </c>
      <c r="W836" s="74">
        <v>-1</v>
      </c>
      <c r="X836" s="74">
        <v>-1</v>
      </c>
      <c r="Y836" s="104">
        <v>63</v>
      </c>
      <c r="Z836" s="74">
        <v>-1</v>
      </c>
      <c r="AA836" s="74">
        <v>-1</v>
      </c>
      <c r="AB836" s="126">
        <v>84</v>
      </c>
      <c r="AC836" s="74">
        <v>-1</v>
      </c>
      <c r="AD836" s="74">
        <v>-1</v>
      </c>
      <c r="AE836" s="136">
        <f t="shared" si="26"/>
        <v>120</v>
      </c>
      <c r="AF836" s="130">
        <f t="shared" si="27"/>
        <v>183</v>
      </c>
      <c r="AG836" s="74">
        <v>100</v>
      </c>
      <c r="AH836" s="74">
        <v>1</v>
      </c>
      <c r="AI836" s="74" t="s">
        <v>1012</v>
      </c>
      <c r="AJ836" s="74">
        <v>1555</v>
      </c>
      <c r="AK836" s="74">
        <v>1570</v>
      </c>
      <c r="AL836" s="74">
        <v>1615</v>
      </c>
      <c r="AM836" s="74">
        <v>1615</v>
      </c>
      <c r="AN836" s="74">
        <v>68</v>
      </c>
      <c r="AO836" s="74" t="s">
        <v>1004</v>
      </c>
      <c r="AP836" s="74" t="s">
        <v>1005</v>
      </c>
      <c r="AQ836" s="74">
        <v>10</v>
      </c>
      <c r="AR836" s="74" t="s">
        <v>1006</v>
      </c>
      <c r="AS836" s="74" t="s">
        <v>1007</v>
      </c>
      <c r="AT836" s="74" t="s">
        <v>1016</v>
      </c>
      <c r="AU836" s="74" t="s">
        <v>1027</v>
      </c>
      <c r="AV836" s="74">
        <v>8</v>
      </c>
      <c r="AW836" s="74" t="s">
        <v>1004</v>
      </c>
      <c r="AX836" s="74">
        <v>0</v>
      </c>
      <c r="AY836" s="104">
        <v>0</v>
      </c>
    </row>
    <row r="837" spans="1:51">
      <c r="A837" s="95">
        <v>393</v>
      </c>
      <c r="B837" s="109" t="s">
        <v>1427</v>
      </c>
      <c r="C837" s="74" t="s">
        <v>1427</v>
      </c>
      <c r="D837" s="74">
        <v>12.6</v>
      </c>
      <c r="E837" s="74">
        <v>-1</v>
      </c>
      <c r="F837" s="74" t="s">
        <v>34</v>
      </c>
      <c r="G837" s="74">
        <v>-1</v>
      </c>
      <c r="H837" s="74">
        <v>-1</v>
      </c>
      <c r="I837" s="96" t="str">
        <f>HYPERLINK("[映雪.xlsx]类型!B20",'类型（5）'!$C$20)</f>
        <v>指挥官</v>
      </c>
      <c r="J837" s="74">
        <v>-1</v>
      </c>
      <c r="K837" s="74">
        <v>-1</v>
      </c>
      <c r="L837" s="74" t="s">
        <v>1001</v>
      </c>
      <c r="M837" s="74" t="s">
        <v>1002</v>
      </c>
      <c r="N837" s="74">
        <v>957</v>
      </c>
      <c r="O837" s="74">
        <v>957</v>
      </c>
      <c r="P837" s="118">
        <v>121</v>
      </c>
      <c r="Q837" s="74" t="s">
        <v>1428</v>
      </c>
      <c r="R837" s="74">
        <v>-1</v>
      </c>
      <c r="S837" s="119">
        <v>84</v>
      </c>
      <c r="T837" s="74">
        <v>-1</v>
      </c>
      <c r="U837" s="74">
        <v>-1</v>
      </c>
      <c r="V837" s="74">
        <v>36</v>
      </c>
      <c r="W837" s="74">
        <v>-1</v>
      </c>
      <c r="X837" s="74">
        <v>-1</v>
      </c>
      <c r="Y837" s="132">
        <v>78</v>
      </c>
      <c r="Z837" s="74">
        <v>-1</v>
      </c>
      <c r="AA837" s="74">
        <v>-1</v>
      </c>
      <c r="AB837" s="129">
        <v>45</v>
      </c>
      <c r="AC837" s="74">
        <v>-1</v>
      </c>
      <c r="AD837" s="74">
        <v>-1</v>
      </c>
      <c r="AE837" s="136">
        <f t="shared" si="26"/>
        <v>120</v>
      </c>
      <c r="AF837" s="130">
        <f t="shared" si="27"/>
        <v>198</v>
      </c>
      <c r="AG837" s="74">
        <v>100</v>
      </c>
      <c r="AH837" s="74">
        <v>2</v>
      </c>
      <c r="AI837" s="74" t="s">
        <v>1012</v>
      </c>
      <c r="AJ837" s="74">
        <v>1551</v>
      </c>
      <c r="AK837" s="74">
        <v>1566</v>
      </c>
      <c r="AL837" s="74">
        <v>1614</v>
      </c>
      <c r="AM837" s="74">
        <v>1615</v>
      </c>
      <c r="AN837" s="74">
        <v>4</v>
      </c>
      <c r="AO837" s="74" t="s">
        <v>1004</v>
      </c>
      <c r="AP837" s="74" t="s">
        <v>1005</v>
      </c>
      <c r="AQ837" s="74">
        <v>60</v>
      </c>
      <c r="AR837" s="74" t="s">
        <v>1006</v>
      </c>
      <c r="AS837" s="74" t="s">
        <v>1007</v>
      </c>
      <c r="AT837" s="74" t="s">
        <v>1016</v>
      </c>
      <c r="AU837" s="74" t="s">
        <v>1038</v>
      </c>
      <c r="AV837" s="74">
        <v>6</v>
      </c>
      <c r="AW837" s="74" t="s">
        <v>1005</v>
      </c>
      <c r="AX837" s="74">
        <v>0</v>
      </c>
      <c r="AY837" s="104">
        <v>0</v>
      </c>
    </row>
    <row r="838" spans="1:51">
      <c r="A838" s="95">
        <v>465</v>
      </c>
      <c r="B838" s="109" t="s">
        <v>1493</v>
      </c>
      <c r="C838" s="74" t="s">
        <v>1493</v>
      </c>
      <c r="D838" s="74">
        <v>8.6</v>
      </c>
      <c r="E838" s="74">
        <v>-1</v>
      </c>
      <c r="F838" s="74" t="s">
        <v>22</v>
      </c>
      <c r="G838" s="74">
        <v>-1</v>
      </c>
      <c r="H838" s="74">
        <v>-1</v>
      </c>
      <c r="I838" s="99" t="str">
        <f>HYPERLINK("[映雪.xlsx]类型!B37",'类型（5）'!$C$37)</f>
        <v>歌姬</v>
      </c>
      <c r="J838" s="74">
        <v>-1</v>
      </c>
      <c r="K838" s="74">
        <v>-1</v>
      </c>
      <c r="L838" s="74" t="s">
        <v>1001</v>
      </c>
      <c r="M838" s="74" t="s">
        <v>1002</v>
      </c>
      <c r="N838" s="74">
        <v>109</v>
      </c>
      <c r="O838" s="74">
        <v>109</v>
      </c>
      <c r="P838" s="118">
        <v>196</v>
      </c>
      <c r="Q838" s="74" t="s">
        <v>1053</v>
      </c>
      <c r="R838" s="74">
        <v>-1</v>
      </c>
      <c r="S838" s="119">
        <v>79</v>
      </c>
      <c r="T838" s="74">
        <v>-1</v>
      </c>
      <c r="U838" s="74">
        <v>-1</v>
      </c>
      <c r="V838" s="74">
        <v>41</v>
      </c>
      <c r="W838" s="74">
        <v>-1</v>
      </c>
      <c r="X838" s="74">
        <v>-1</v>
      </c>
      <c r="Y838" s="132">
        <v>76</v>
      </c>
      <c r="Z838" s="74">
        <v>-1</v>
      </c>
      <c r="AA838" s="74">
        <v>-1</v>
      </c>
      <c r="AB838" s="129">
        <v>46</v>
      </c>
      <c r="AC838" s="74">
        <v>-1</v>
      </c>
      <c r="AD838" s="74">
        <v>-1</v>
      </c>
      <c r="AE838" s="136">
        <f t="shared" si="26"/>
        <v>120</v>
      </c>
      <c r="AF838" s="130">
        <f t="shared" si="27"/>
        <v>196</v>
      </c>
      <c r="AG838" s="74">
        <v>100</v>
      </c>
      <c r="AH838" s="74">
        <v>1</v>
      </c>
      <c r="AI838" s="74" t="s">
        <v>1012</v>
      </c>
      <c r="AJ838" s="74">
        <v>1522</v>
      </c>
      <c r="AK838" s="74">
        <v>1537</v>
      </c>
      <c r="AL838" s="74">
        <v>1575</v>
      </c>
      <c r="AM838" s="74">
        <v>1615</v>
      </c>
      <c r="AN838" s="74">
        <v>57</v>
      </c>
      <c r="AO838" s="74" t="s">
        <v>1004</v>
      </c>
      <c r="AP838" s="74" t="s">
        <v>1004</v>
      </c>
      <c r="AQ838" s="74">
        <v>64</v>
      </c>
      <c r="AR838" s="74" t="s">
        <v>1006</v>
      </c>
      <c r="AS838" s="74" t="s">
        <v>1007</v>
      </c>
      <c r="AT838" s="74" t="s">
        <v>1008</v>
      </c>
      <c r="AU838" s="74" t="s">
        <v>1009</v>
      </c>
      <c r="AV838" s="74">
        <v>13</v>
      </c>
      <c r="AW838" s="74" t="s">
        <v>1005</v>
      </c>
      <c r="AX838" s="74">
        <v>0</v>
      </c>
      <c r="AY838" s="104">
        <v>53</v>
      </c>
    </row>
    <row r="839" spans="1:51">
      <c r="A839" s="95">
        <v>501</v>
      </c>
      <c r="B839" s="109" t="s">
        <v>1525</v>
      </c>
      <c r="C839" s="74" t="s">
        <v>1525</v>
      </c>
      <c r="D839" s="74">
        <v>4.8</v>
      </c>
      <c r="E839" s="74">
        <v>-1</v>
      </c>
      <c r="F839" s="74" t="s">
        <v>146</v>
      </c>
      <c r="G839" s="74">
        <v>-1</v>
      </c>
      <c r="H839" s="74">
        <v>-1</v>
      </c>
      <c r="I839" s="74" t="str">
        <f>HYPERLINK("[映雪.xlsx]类型!B19",'类型（5）'!$C$19)</f>
        <v>妖精</v>
      </c>
      <c r="J839" s="74">
        <v>-1</v>
      </c>
      <c r="K839" s="74">
        <v>-1</v>
      </c>
      <c r="L839" s="74" t="s">
        <v>1001</v>
      </c>
      <c r="M839" s="74" t="s">
        <v>1002</v>
      </c>
      <c r="N839" s="74">
        <v>888</v>
      </c>
      <c r="O839" s="74">
        <v>888</v>
      </c>
      <c r="P839" s="118">
        <v>12</v>
      </c>
      <c r="Q839" s="74" t="s">
        <v>1067</v>
      </c>
      <c r="R839" s="74">
        <v>-1</v>
      </c>
      <c r="S839" s="95">
        <v>61</v>
      </c>
      <c r="T839" s="74">
        <v>-1</v>
      </c>
      <c r="U839" s="74">
        <v>-1</v>
      </c>
      <c r="V839" s="74">
        <v>59</v>
      </c>
      <c r="W839" s="74">
        <v>-1</v>
      </c>
      <c r="X839" s="74">
        <v>-1</v>
      </c>
      <c r="Y839" s="104">
        <v>54</v>
      </c>
      <c r="Z839" s="74">
        <v>-1</v>
      </c>
      <c r="AA839" s="74">
        <v>-1</v>
      </c>
      <c r="AB839" s="129">
        <v>56</v>
      </c>
      <c r="AC839" s="74">
        <v>-1</v>
      </c>
      <c r="AD839" s="74">
        <v>-1</v>
      </c>
      <c r="AE839" s="136">
        <f t="shared" si="26"/>
        <v>120</v>
      </c>
      <c r="AF839" s="130">
        <f t="shared" si="27"/>
        <v>174</v>
      </c>
      <c r="AG839" s="74">
        <v>100</v>
      </c>
      <c r="AH839" s="74">
        <v>1</v>
      </c>
      <c r="AI839" s="74" t="s">
        <v>1012</v>
      </c>
      <c r="AJ839" s="74">
        <v>1509</v>
      </c>
      <c r="AK839" s="74">
        <v>1524</v>
      </c>
      <c r="AL839" s="74">
        <v>1593</v>
      </c>
      <c r="AM839" s="74">
        <v>1615</v>
      </c>
      <c r="AN839" s="74">
        <v>73</v>
      </c>
      <c r="AO839" s="74" t="s">
        <v>1004</v>
      </c>
      <c r="AP839" s="74" t="s">
        <v>1005</v>
      </c>
      <c r="AQ839" s="74">
        <v>43</v>
      </c>
      <c r="AR839" s="74" t="s">
        <v>1006</v>
      </c>
      <c r="AS839" s="74" t="s">
        <v>1007</v>
      </c>
      <c r="AT839" s="74" t="s">
        <v>1023</v>
      </c>
      <c r="AU839" s="74" t="s">
        <v>1027</v>
      </c>
      <c r="AV839" s="74">
        <v>4</v>
      </c>
      <c r="AW839" s="74" t="s">
        <v>1004</v>
      </c>
      <c r="AX839" s="74">
        <v>0</v>
      </c>
      <c r="AY839" s="104">
        <v>0</v>
      </c>
    </row>
    <row r="840" spans="1:51">
      <c r="A840" s="95">
        <v>506</v>
      </c>
      <c r="B840" s="109" t="s">
        <v>1529</v>
      </c>
      <c r="C840" s="74" t="s">
        <v>1529</v>
      </c>
      <c r="D840" s="74">
        <v>6.8</v>
      </c>
      <c r="E840" s="74">
        <v>-1</v>
      </c>
      <c r="F840" s="74" t="s">
        <v>146</v>
      </c>
      <c r="G840" s="74">
        <v>-1</v>
      </c>
      <c r="H840" s="74">
        <v>-1</v>
      </c>
      <c r="I840" s="96" t="str">
        <f>HYPERLINK("[映雪.xlsx]类型!B21",'类型（5）'!$C$21)</f>
        <v>游魂</v>
      </c>
      <c r="J840" s="74">
        <v>-1</v>
      </c>
      <c r="K840" s="74">
        <v>-1</v>
      </c>
      <c r="L840" s="74" t="s">
        <v>1001</v>
      </c>
      <c r="M840" s="74" t="s">
        <v>1002</v>
      </c>
      <c r="N840" s="74">
        <v>261</v>
      </c>
      <c r="O840" s="74">
        <v>261</v>
      </c>
      <c r="P840" s="118">
        <v>39</v>
      </c>
      <c r="Q840" s="74" t="s">
        <v>1037</v>
      </c>
      <c r="R840" s="74">
        <v>-1</v>
      </c>
      <c r="S840" s="120">
        <v>67</v>
      </c>
      <c r="T840" s="74">
        <v>-1</v>
      </c>
      <c r="U840" s="74">
        <v>-1</v>
      </c>
      <c r="V840" s="74">
        <v>53</v>
      </c>
      <c r="W840" s="74">
        <v>-1</v>
      </c>
      <c r="X840" s="74">
        <v>-1</v>
      </c>
      <c r="Y840" s="104">
        <v>57</v>
      </c>
      <c r="Z840" s="74">
        <v>-1</v>
      </c>
      <c r="AA840" s="74">
        <v>-1</v>
      </c>
      <c r="AB840" s="133">
        <v>76</v>
      </c>
      <c r="AC840" s="74">
        <v>-1</v>
      </c>
      <c r="AD840" s="74">
        <v>-1</v>
      </c>
      <c r="AE840" s="136">
        <f t="shared" si="26"/>
        <v>120</v>
      </c>
      <c r="AF840" s="130">
        <f t="shared" si="27"/>
        <v>177</v>
      </c>
      <c r="AG840" s="74">
        <v>100</v>
      </c>
      <c r="AH840" s="74">
        <v>2</v>
      </c>
      <c r="AI840" s="74" t="s">
        <v>1012</v>
      </c>
      <c r="AJ840" s="74">
        <v>1563</v>
      </c>
      <c r="AK840" s="74">
        <v>1578</v>
      </c>
      <c r="AL840" s="74">
        <v>1634</v>
      </c>
      <c r="AM840" s="74">
        <v>1615</v>
      </c>
      <c r="AN840" s="74">
        <v>87</v>
      </c>
      <c r="AO840" s="74" t="s">
        <v>1004</v>
      </c>
      <c r="AP840" s="74" t="s">
        <v>1005</v>
      </c>
      <c r="AQ840" s="74">
        <v>20</v>
      </c>
      <c r="AR840" s="74" t="s">
        <v>1006</v>
      </c>
      <c r="AS840" s="74" t="s">
        <v>1007</v>
      </c>
      <c r="AT840" s="74" t="s">
        <v>1008</v>
      </c>
      <c r="AU840" s="74" t="s">
        <v>1027</v>
      </c>
      <c r="AV840" s="74">
        <v>2</v>
      </c>
      <c r="AW840" s="74" t="s">
        <v>1005</v>
      </c>
      <c r="AX840" s="74">
        <v>0</v>
      </c>
      <c r="AY840" s="104">
        <v>0</v>
      </c>
    </row>
    <row r="841" spans="1:51">
      <c r="A841" s="95">
        <v>708</v>
      </c>
      <c r="B841" s="109" t="s">
        <v>1707</v>
      </c>
      <c r="C841" s="74" t="s">
        <v>1707</v>
      </c>
      <c r="D841" s="74">
        <v>8.1</v>
      </c>
      <c r="E841" s="74">
        <v>-1</v>
      </c>
      <c r="F841" s="74" t="s">
        <v>110</v>
      </c>
      <c r="G841" s="74">
        <v>-1</v>
      </c>
      <c r="H841" s="74">
        <v>-1</v>
      </c>
      <c r="I841" s="96" t="str">
        <f>HYPERLINK("[映雪.xlsx]类型!B10",'类型（5）'!$C$10)</f>
        <v>学者</v>
      </c>
      <c r="J841" s="74">
        <v>-1</v>
      </c>
      <c r="K841" s="74">
        <v>-1</v>
      </c>
      <c r="L841" s="74" t="s">
        <v>1001</v>
      </c>
      <c r="M841" s="74" t="s">
        <v>1002</v>
      </c>
      <c r="N841" s="74">
        <v>355</v>
      </c>
      <c r="O841" s="74">
        <v>355</v>
      </c>
      <c r="P841" s="118">
        <v>480</v>
      </c>
      <c r="Q841" s="74" t="s">
        <v>1067</v>
      </c>
      <c r="R841" s="74">
        <v>-1</v>
      </c>
      <c r="S841" s="95">
        <v>64</v>
      </c>
      <c r="T841" s="74">
        <v>-1</v>
      </c>
      <c r="U841" s="74">
        <v>-1</v>
      </c>
      <c r="V841" s="74">
        <v>56</v>
      </c>
      <c r="W841" s="74">
        <v>-1</v>
      </c>
      <c r="X841" s="74">
        <v>-1</v>
      </c>
      <c r="Y841" s="104">
        <v>47</v>
      </c>
      <c r="Z841" s="74">
        <v>-1</v>
      </c>
      <c r="AA841" s="74">
        <v>-1</v>
      </c>
      <c r="AB841" s="129">
        <v>59</v>
      </c>
      <c r="AC841" s="74">
        <v>-1</v>
      </c>
      <c r="AD841" s="74">
        <v>-1</v>
      </c>
      <c r="AE841" s="136">
        <f t="shared" si="26"/>
        <v>120</v>
      </c>
      <c r="AF841" s="130">
        <f t="shared" si="27"/>
        <v>167</v>
      </c>
      <c r="AG841" s="74">
        <v>100</v>
      </c>
      <c r="AH841" s="74">
        <v>1</v>
      </c>
      <c r="AI841" s="74" t="s">
        <v>1012</v>
      </c>
      <c r="AJ841" s="74">
        <v>1529</v>
      </c>
      <c r="AK841" s="74">
        <v>1544</v>
      </c>
      <c r="AL841" s="74">
        <v>1581</v>
      </c>
      <c r="AM841" s="74">
        <v>1615</v>
      </c>
      <c r="AN841" s="74">
        <v>84</v>
      </c>
      <c r="AO841" s="74" t="s">
        <v>1004</v>
      </c>
      <c r="AP841" s="74" t="s">
        <v>1004</v>
      </c>
      <c r="AQ841" s="74">
        <v>21</v>
      </c>
      <c r="AR841" s="74" t="s">
        <v>1006</v>
      </c>
      <c r="AS841" s="74" t="s">
        <v>1007</v>
      </c>
      <c r="AT841" s="74" t="s">
        <v>1023</v>
      </c>
      <c r="AU841" s="74" t="s">
        <v>1017</v>
      </c>
      <c r="AV841" s="74">
        <v>2</v>
      </c>
      <c r="AW841" s="74" t="s">
        <v>1004</v>
      </c>
      <c r="AX841" s="74">
        <v>0</v>
      </c>
      <c r="AY841" s="104">
        <v>0</v>
      </c>
    </row>
    <row r="842" spans="1:51">
      <c r="A842" s="95">
        <v>790</v>
      </c>
      <c r="B842" s="109" t="s">
        <v>1780</v>
      </c>
      <c r="C842" s="74" t="s">
        <v>1780</v>
      </c>
      <c r="D842" s="74">
        <v>4.2</v>
      </c>
      <c r="E842" s="74">
        <v>-1</v>
      </c>
      <c r="F842" s="74" t="s">
        <v>32</v>
      </c>
      <c r="G842" s="74">
        <v>-1</v>
      </c>
      <c r="H842" s="74">
        <v>-1</v>
      </c>
      <c r="I842" s="99" t="str">
        <f>HYPERLINK("[映雪.xlsx]类型!B26",'类型（5）'!$C$26)</f>
        <v>剑豪</v>
      </c>
      <c r="J842" s="74">
        <v>-1</v>
      </c>
      <c r="K842" s="74">
        <v>-1</v>
      </c>
      <c r="L842" s="74" t="s">
        <v>1001</v>
      </c>
      <c r="M842" s="74" t="s">
        <v>1002</v>
      </c>
      <c r="N842" s="74">
        <v>648</v>
      </c>
      <c r="O842" s="74">
        <v>648</v>
      </c>
      <c r="P842" s="118">
        <v>520</v>
      </c>
      <c r="Q842" s="74" t="s">
        <v>1085</v>
      </c>
      <c r="R842" s="74">
        <v>-1</v>
      </c>
      <c r="S842" s="95">
        <v>51</v>
      </c>
      <c r="T842" s="74">
        <v>-1</v>
      </c>
      <c r="U842" s="74">
        <v>-1</v>
      </c>
      <c r="V842" s="122">
        <v>69</v>
      </c>
      <c r="W842" s="74">
        <v>-1</v>
      </c>
      <c r="X842" s="74">
        <v>-1</v>
      </c>
      <c r="Y842" s="104">
        <v>33</v>
      </c>
      <c r="Z842" s="74">
        <v>-1</v>
      </c>
      <c r="AA842" s="74">
        <v>-1</v>
      </c>
      <c r="AB842" s="129">
        <v>61</v>
      </c>
      <c r="AC842" s="74">
        <v>-1</v>
      </c>
      <c r="AD842" s="74">
        <v>-1</v>
      </c>
      <c r="AE842" s="136">
        <f t="shared" si="26"/>
        <v>120</v>
      </c>
      <c r="AF842" s="130">
        <f t="shared" si="27"/>
        <v>153</v>
      </c>
      <c r="AG842" s="74">
        <v>100</v>
      </c>
      <c r="AH842" s="74">
        <v>1</v>
      </c>
      <c r="AI842" s="74" t="s">
        <v>1012</v>
      </c>
      <c r="AJ842" s="74">
        <v>1522</v>
      </c>
      <c r="AK842" s="74">
        <v>1537</v>
      </c>
      <c r="AL842" s="74">
        <v>1596</v>
      </c>
      <c r="AM842" s="74">
        <v>1615</v>
      </c>
      <c r="AN842" s="74">
        <v>47</v>
      </c>
      <c r="AO842" s="74" t="s">
        <v>1004</v>
      </c>
      <c r="AP842" s="74" t="s">
        <v>1004</v>
      </c>
      <c r="AQ842" s="74">
        <v>13</v>
      </c>
      <c r="AR842" s="74" t="s">
        <v>1006</v>
      </c>
      <c r="AS842" s="74" t="s">
        <v>1007</v>
      </c>
      <c r="AT842" s="74" t="s">
        <v>1023</v>
      </c>
      <c r="AU842" s="74" t="s">
        <v>1013</v>
      </c>
      <c r="AV842" s="74">
        <v>4</v>
      </c>
      <c r="AW842" s="74" t="s">
        <v>1004</v>
      </c>
      <c r="AX842" s="74">
        <v>0</v>
      </c>
      <c r="AY842" s="104">
        <v>0</v>
      </c>
    </row>
    <row r="843" spans="1:51">
      <c r="A843" s="95">
        <v>799</v>
      </c>
      <c r="B843" s="109" t="s">
        <v>1788</v>
      </c>
      <c r="C843" s="74" t="s">
        <v>1788</v>
      </c>
      <c r="D843" s="74">
        <v>3.2</v>
      </c>
      <c r="E843" s="74">
        <v>-1</v>
      </c>
      <c r="F843" s="74" t="s">
        <v>42</v>
      </c>
      <c r="G843" s="74">
        <v>-1</v>
      </c>
      <c r="H843" s="74">
        <v>-1</v>
      </c>
      <c r="I843" s="74" t="str">
        <f>HYPERLINK("[映雪.xlsx]类型!B38",'类型（5）'!$C$38)</f>
        <v>战士</v>
      </c>
      <c r="J843" s="74">
        <v>-1</v>
      </c>
      <c r="K843" s="74">
        <v>-1</v>
      </c>
      <c r="L843" s="74" t="s">
        <v>1001</v>
      </c>
      <c r="M843" s="74" t="s">
        <v>1002</v>
      </c>
      <c r="N843" s="74">
        <v>401</v>
      </c>
      <c r="O843" s="74">
        <v>401</v>
      </c>
      <c r="P843" s="118">
        <v>523</v>
      </c>
      <c r="Q843" s="74" t="s">
        <v>1072</v>
      </c>
      <c r="R843" s="74">
        <v>-1</v>
      </c>
      <c r="S843" s="95">
        <v>49</v>
      </c>
      <c r="T843" s="74">
        <v>-1</v>
      </c>
      <c r="U843" s="74">
        <v>-1</v>
      </c>
      <c r="V843" s="122">
        <v>71</v>
      </c>
      <c r="W843" s="74">
        <v>-1</v>
      </c>
      <c r="X843" s="74">
        <v>-1</v>
      </c>
      <c r="Y843" s="132">
        <v>66</v>
      </c>
      <c r="Z843" s="74">
        <v>-1</v>
      </c>
      <c r="AA843" s="74">
        <v>-1</v>
      </c>
      <c r="AB843" s="129">
        <v>50</v>
      </c>
      <c r="AC843" s="74">
        <v>-1</v>
      </c>
      <c r="AD843" s="74">
        <v>-1</v>
      </c>
      <c r="AE843" s="136">
        <f t="shared" si="26"/>
        <v>120</v>
      </c>
      <c r="AF843" s="130">
        <f t="shared" si="27"/>
        <v>186</v>
      </c>
      <c r="AG843" s="74">
        <v>100</v>
      </c>
      <c r="AH843" s="74">
        <v>1</v>
      </c>
      <c r="AI843" s="74" t="s">
        <v>1012</v>
      </c>
      <c r="AJ843" s="74">
        <v>1503</v>
      </c>
      <c r="AK843" s="74">
        <v>1518</v>
      </c>
      <c r="AL843" s="74">
        <v>1584</v>
      </c>
      <c r="AM843" s="74">
        <v>1615</v>
      </c>
      <c r="AN843" s="74">
        <v>42</v>
      </c>
      <c r="AO843" s="74" t="s">
        <v>1004</v>
      </c>
      <c r="AP843" s="74" t="s">
        <v>1005</v>
      </c>
      <c r="AQ843" s="74">
        <v>61</v>
      </c>
      <c r="AR843" s="74" t="s">
        <v>1006</v>
      </c>
      <c r="AS843" s="74" t="s">
        <v>1007</v>
      </c>
      <c r="AT843" s="74" t="s">
        <v>1008</v>
      </c>
      <c r="AU843" s="74" t="s">
        <v>1024</v>
      </c>
      <c r="AV843" s="74">
        <v>8</v>
      </c>
      <c r="AW843" s="74" t="s">
        <v>1004</v>
      </c>
      <c r="AX843" s="74">
        <v>0</v>
      </c>
      <c r="AY843" s="104">
        <v>0</v>
      </c>
    </row>
    <row r="844" spans="1:51">
      <c r="A844" s="95">
        <v>952</v>
      </c>
      <c r="B844" s="109" t="s">
        <v>1922</v>
      </c>
      <c r="C844" s="74" t="s">
        <v>1922</v>
      </c>
      <c r="D844" s="74">
        <v>6.2</v>
      </c>
      <c r="E844" s="74">
        <v>-1</v>
      </c>
      <c r="F844" s="74" t="s">
        <v>48</v>
      </c>
      <c r="G844" s="74">
        <v>-1</v>
      </c>
      <c r="H844" s="74">
        <v>-1</v>
      </c>
      <c r="I844" s="99" t="str">
        <f>HYPERLINK("[映雪.xlsx]类型!B37",'类型（5）'!$C$37)</f>
        <v>歌姬</v>
      </c>
      <c r="J844" s="74">
        <v>-1</v>
      </c>
      <c r="K844" s="74">
        <v>-1</v>
      </c>
      <c r="L844" s="74" t="s">
        <v>1001</v>
      </c>
      <c r="M844" s="74" t="s">
        <v>1002</v>
      </c>
      <c r="N844" s="74">
        <v>239</v>
      </c>
      <c r="O844" s="74">
        <v>239</v>
      </c>
      <c r="P844" s="118">
        <v>593</v>
      </c>
      <c r="Q844" s="74" t="s">
        <v>1053</v>
      </c>
      <c r="R844" s="74">
        <v>-1</v>
      </c>
      <c r="S844" s="95">
        <v>57</v>
      </c>
      <c r="T844" s="74">
        <v>-1</v>
      </c>
      <c r="U844" s="74">
        <v>-1</v>
      </c>
      <c r="V844" s="74">
        <v>63</v>
      </c>
      <c r="W844" s="74">
        <v>-1</v>
      </c>
      <c r="X844" s="74">
        <v>-1</v>
      </c>
      <c r="Y844" s="104">
        <v>59</v>
      </c>
      <c r="Z844" s="74">
        <v>-1</v>
      </c>
      <c r="AA844" s="74">
        <v>-1</v>
      </c>
      <c r="AB844" s="133">
        <v>66</v>
      </c>
      <c r="AC844" s="74">
        <v>-1</v>
      </c>
      <c r="AD844" s="74">
        <v>-1</v>
      </c>
      <c r="AE844" s="136">
        <f t="shared" si="26"/>
        <v>120</v>
      </c>
      <c r="AF844" s="130">
        <f t="shared" si="27"/>
        <v>179</v>
      </c>
      <c r="AG844" s="74">
        <v>100</v>
      </c>
      <c r="AH844" s="74">
        <v>1</v>
      </c>
      <c r="AI844" s="74" t="s">
        <v>1012</v>
      </c>
      <c r="AJ844" s="74">
        <v>1533</v>
      </c>
      <c r="AK844" s="74">
        <v>1548</v>
      </c>
      <c r="AL844" s="74">
        <v>1615</v>
      </c>
      <c r="AM844" s="74">
        <v>1615</v>
      </c>
      <c r="AN844" s="74">
        <v>72</v>
      </c>
      <c r="AO844" s="74" t="s">
        <v>1004</v>
      </c>
      <c r="AP844" s="74" t="s">
        <v>1005</v>
      </c>
      <c r="AQ844" s="74">
        <v>17</v>
      </c>
      <c r="AR844" s="74" t="s">
        <v>1006</v>
      </c>
      <c r="AS844" s="74" t="s">
        <v>1007</v>
      </c>
      <c r="AT844" s="74" t="s">
        <v>1023</v>
      </c>
      <c r="AU844" s="74" t="s">
        <v>1009</v>
      </c>
      <c r="AV844" s="74">
        <v>5</v>
      </c>
      <c r="AW844" s="74" t="s">
        <v>1004</v>
      </c>
      <c r="AX844" s="74">
        <v>0</v>
      </c>
      <c r="AY844" s="104">
        <v>0</v>
      </c>
    </row>
    <row r="845" spans="1:51">
      <c r="A845" s="95">
        <v>979</v>
      </c>
      <c r="B845" s="109" t="s">
        <v>1946</v>
      </c>
      <c r="C845" s="74" t="s">
        <v>1946</v>
      </c>
      <c r="D845" s="74">
        <v>5.8</v>
      </c>
      <c r="E845" s="74">
        <v>-1</v>
      </c>
      <c r="F845" s="74" t="s">
        <v>48</v>
      </c>
      <c r="G845" s="74">
        <v>-1</v>
      </c>
      <c r="H845" s="74">
        <v>-1</v>
      </c>
      <c r="I845" s="74" t="str">
        <f>HYPERLINK("[映雪.xlsx]类型!B4",'类型（5）'!$C$4)</f>
        <v>智慧强化</v>
      </c>
      <c r="J845" s="74">
        <v>-1</v>
      </c>
      <c r="K845" s="74">
        <v>-1</v>
      </c>
      <c r="L845" s="74" t="s">
        <v>1001</v>
      </c>
      <c r="M845" s="74" t="s">
        <v>1002</v>
      </c>
      <c r="N845" s="74">
        <v>695</v>
      </c>
      <c r="O845" s="74">
        <v>695</v>
      </c>
      <c r="P845" s="118">
        <v>590</v>
      </c>
      <c r="Q845" s="74" t="s">
        <v>1067</v>
      </c>
      <c r="R845" s="74">
        <v>-1</v>
      </c>
      <c r="S845" s="95">
        <v>51</v>
      </c>
      <c r="T845" s="74">
        <v>-1</v>
      </c>
      <c r="U845" s="74">
        <v>-1</v>
      </c>
      <c r="V845" s="122">
        <v>69</v>
      </c>
      <c r="W845" s="74">
        <v>-1</v>
      </c>
      <c r="X845" s="74">
        <v>-1</v>
      </c>
      <c r="Y845" s="104">
        <v>53</v>
      </c>
      <c r="Z845" s="74">
        <v>-1</v>
      </c>
      <c r="AA845" s="74">
        <v>-1</v>
      </c>
      <c r="AB845" s="133">
        <v>71</v>
      </c>
      <c r="AC845" s="74">
        <v>-1</v>
      </c>
      <c r="AD845" s="74">
        <v>-1</v>
      </c>
      <c r="AE845" s="136">
        <f t="shared" si="26"/>
        <v>120</v>
      </c>
      <c r="AF845" s="130">
        <f t="shared" si="27"/>
        <v>173</v>
      </c>
      <c r="AG845" s="74">
        <v>100</v>
      </c>
      <c r="AH845" s="74">
        <v>1</v>
      </c>
      <c r="AI845" s="74" t="s">
        <v>1012</v>
      </c>
      <c r="AJ845" s="74">
        <v>1503</v>
      </c>
      <c r="AK845" s="74">
        <v>1518</v>
      </c>
      <c r="AL845" s="74">
        <v>1567</v>
      </c>
      <c r="AM845" s="74">
        <v>1615</v>
      </c>
      <c r="AN845" s="74">
        <v>18</v>
      </c>
      <c r="AO845" s="74" t="s">
        <v>1004</v>
      </c>
      <c r="AP845" s="74" t="s">
        <v>1005</v>
      </c>
      <c r="AQ845" s="74">
        <v>45</v>
      </c>
      <c r="AR845" s="74" t="s">
        <v>1006</v>
      </c>
      <c r="AS845" s="74" t="s">
        <v>1007</v>
      </c>
      <c r="AT845" s="74" t="s">
        <v>1008</v>
      </c>
      <c r="AU845" s="74" t="s">
        <v>1024</v>
      </c>
      <c r="AV845" s="74">
        <v>9</v>
      </c>
      <c r="AW845" s="74" t="s">
        <v>1004</v>
      </c>
      <c r="AX845" s="74">
        <v>0</v>
      </c>
      <c r="AY845" s="104">
        <v>0</v>
      </c>
    </row>
    <row r="846" spans="1:51">
      <c r="A846" s="95">
        <v>1007</v>
      </c>
      <c r="B846" s="109" t="s">
        <v>1972</v>
      </c>
      <c r="C846" s="74" t="s">
        <v>1972</v>
      </c>
      <c r="D846" s="74">
        <v>6.1</v>
      </c>
      <c r="E846" s="74">
        <v>-1</v>
      </c>
      <c r="F846" s="74" t="s">
        <v>50</v>
      </c>
      <c r="G846" s="74">
        <v>-1</v>
      </c>
      <c r="H846" s="74">
        <v>-1</v>
      </c>
      <c r="I846" s="74" t="str">
        <f>HYPERLINK("[映雪.xlsx]类型!B35",'类型（5）'!$C$35)</f>
        <v>刺客</v>
      </c>
      <c r="J846" s="74">
        <v>-1</v>
      </c>
      <c r="K846" s="74">
        <v>-1</v>
      </c>
      <c r="L846" s="74" t="s">
        <v>1001</v>
      </c>
      <c r="M846" s="74" t="s">
        <v>1002</v>
      </c>
      <c r="N846" s="74">
        <v>1007</v>
      </c>
      <c r="O846" s="74">
        <v>1007</v>
      </c>
      <c r="P846" s="118">
        <v>347</v>
      </c>
      <c r="Q846" s="74" t="s">
        <v>1069</v>
      </c>
      <c r="R846" s="74">
        <v>-1</v>
      </c>
      <c r="S846" s="95">
        <v>56</v>
      </c>
      <c r="T846" s="74">
        <v>-1</v>
      </c>
      <c r="U846" s="74">
        <v>-1</v>
      </c>
      <c r="V846" s="74">
        <v>64</v>
      </c>
      <c r="W846" s="74">
        <v>-1</v>
      </c>
      <c r="X846" s="74">
        <v>-1</v>
      </c>
      <c r="Y846" s="104">
        <v>62</v>
      </c>
      <c r="Z846" s="74">
        <v>-1</v>
      </c>
      <c r="AA846" s="74">
        <v>-1</v>
      </c>
      <c r="AB846" s="129">
        <v>63</v>
      </c>
      <c r="AC846" s="74">
        <v>-1</v>
      </c>
      <c r="AD846" s="74">
        <v>-1</v>
      </c>
      <c r="AE846" s="136">
        <f t="shared" si="26"/>
        <v>120</v>
      </c>
      <c r="AF846" s="130">
        <f t="shared" si="27"/>
        <v>182</v>
      </c>
      <c r="AG846" s="74">
        <v>100</v>
      </c>
      <c r="AH846" s="74">
        <v>1</v>
      </c>
      <c r="AI846" s="74" t="s">
        <v>1012</v>
      </c>
      <c r="AJ846" s="74">
        <v>1566</v>
      </c>
      <c r="AK846" s="74">
        <v>1581</v>
      </c>
      <c r="AL846" s="74">
        <v>1635</v>
      </c>
      <c r="AM846" s="74">
        <v>1615</v>
      </c>
      <c r="AN846" s="74">
        <v>13</v>
      </c>
      <c r="AO846" s="74" t="s">
        <v>1004</v>
      </c>
      <c r="AP846" s="74" t="s">
        <v>1005</v>
      </c>
      <c r="AQ846" s="74">
        <v>77</v>
      </c>
      <c r="AR846" s="74" t="s">
        <v>1006</v>
      </c>
      <c r="AS846" s="74" t="s">
        <v>1311</v>
      </c>
      <c r="AT846" s="74" t="s">
        <v>1023</v>
      </c>
      <c r="AU846" s="74" t="s">
        <v>1017</v>
      </c>
      <c r="AV846" s="74">
        <v>5</v>
      </c>
      <c r="AW846" s="74" t="s">
        <v>1005</v>
      </c>
      <c r="AX846" s="74">
        <v>0</v>
      </c>
      <c r="AY846" s="104">
        <v>0</v>
      </c>
    </row>
    <row r="847" spans="1:51">
      <c r="A847" s="95">
        <v>1036</v>
      </c>
      <c r="B847" s="109" t="s">
        <v>1999</v>
      </c>
      <c r="C847" s="74" t="s">
        <v>1999</v>
      </c>
      <c r="D847" s="74">
        <v>4.2</v>
      </c>
      <c r="E847" s="74">
        <v>-1</v>
      </c>
      <c r="F847" s="74" t="s">
        <v>112</v>
      </c>
      <c r="G847" s="74">
        <v>-1</v>
      </c>
      <c r="H847" s="74">
        <v>-1</v>
      </c>
      <c r="I847" s="74" t="str">
        <f>HYPERLINK("[映雪.xlsx]类型!B9",'类型（5）'!$C$9)</f>
        <v>家政全能</v>
      </c>
      <c r="J847" s="74">
        <v>-1</v>
      </c>
      <c r="K847" s="74">
        <v>-1</v>
      </c>
      <c r="L847" s="74" t="s">
        <v>1001</v>
      </c>
      <c r="M847" s="74" t="s">
        <v>1002</v>
      </c>
      <c r="N847" s="74">
        <v>1036</v>
      </c>
      <c r="O847" s="74">
        <v>1036</v>
      </c>
      <c r="P847" s="118">
        <v>106</v>
      </c>
      <c r="Q847" s="74" t="s">
        <v>1051</v>
      </c>
      <c r="R847" s="74">
        <v>-1</v>
      </c>
      <c r="S847" s="120">
        <v>68</v>
      </c>
      <c r="T847" s="74">
        <v>-1</v>
      </c>
      <c r="U847" s="74">
        <v>-1</v>
      </c>
      <c r="V847" s="74">
        <v>52</v>
      </c>
      <c r="W847" s="74">
        <v>-1</v>
      </c>
      <c r="X847" s="74">
        <v>-1</v>
      </c>
      <c r="Y847" s="132">
        <v>66</v>
      </c>
      <c r="Z847" s="74">
        <v>-1</v>
      </c>
      <c r="AA847" s="74">
        <v>-1</v>
      </c>
      <c r="AB847" s="133">
        <v>79</v>
      </c>
      <c r="AC847" s="74">
        <v>-1</v>
      </c>
      <c r="AD847" s="74">
        <v>-1</v>
      </c>
      <c r="AE847" s="136">
        <f t="shared" si="26"/>
        <v>120</v>
      </c>
      <c r="AF847" s="130">
        <f t="shared" si="27"/>
        <v>186</v>
      </c>
      <c r="AG847" s="74">
        <v>100</v>
      </c>
      <c r="AH847" s="74">
        <v>1</v>
      </c>
      <c r="AI847" s="74" t="s">
        <v>1012</v>
      </c>
      <c r="AJ847" s="74">
        <v>1566</v>
      </c>
      <c r="AK847" s="74">
        <v>1581</v>
      </c>
      <c r="AL847" s="74">
        <v>1615</v>
      </c>
      <c r="AM847" s="74">
        <v>1615</v>
      </c>
      <c r="AN847" s="74">
        <v>5</v>
      </c>
      <c r="AO847" s="74" t="s">
        <v>1004</v>
      </c>
      <c r="AP847" s="74" t="s">
        <v>1004</v>
      </c>
      <c r="AQ847" s="74">
        <v>11</v>
      </c>
      <c r="AR847" s="74" t="s">
        <v>1006</v>
      </c>
      <c r="AS847" s="74" t="s">
        <v>1148</v>
      </c>
      <c r="AT847" s="74" t="s">
        <v>1008</v>
      </c>
      <c r="AU847" s="74" t="s">
        <v>1009</v>
      </c>
      <c r="AV847" s="74">
        <v>3</v>
      </c>
      <c r="AW847" s="74" t="s">
        <v>1005</v>
      </c>
      <c r="AX847" s="74">
        <v>0</v>
      </c>
      <c r="AY847" s="104">
        <v>0</v>
      </c>
    </row>
    <row r="848" spans="1:51">
      <c r="A848" s="95">
        <v>1206</v>
      </c>
      <c r="B848" s="109" t="s">
        <v>2152</v>
      </c>
      <c r="C848" s="74" t="s">
        <v>2152</v>
      </c>
      <c r="D848" s="74">
        <v>6.5</v>
      </c>
      <c r="E848" s="74">
        <v>-1</v>
      </c>
      <c r="F848" s="74" t="s">
        <v>88</v>
      </c>
      <c r="G848" s="74">
        <v>-1</v>
      </c>
      <c r="H848" s="74">
        <v>-1</v>
      </c>
      <c r="I848" s="74" t="str">
        <f>HYPERLINK("[映雪.xlsx]类型!B35",'类型（5）'!$C$35)</f>
        <v>刺客</v>
      </c>
      <c r="J848" s="74">
        <v>-1</v>
      </c>
      <c r="K848" s="74">
        <v>-1</v>
      </c>
      <c r="L848" s="74" t="s">
        <v>1001</v>
      </c>
      <c r="M848" s="74" t="s">
        <v>1002</v>
      </c>
      <c r="N848" s="74">
        <v>1154</v>
      </c>
      <c r="O848" s="74">
        <v>1154</v>
      </c>
      <c r="P848" s="118">
        <v>49</v>
      </c>
      <c r="Q848" s="74" t="s">
        <v>1042</v>
      </c>
      <c r="R848" s="74">
        <v>-1</v>
      </c>
      <c r="S848" s="95">
        <v>49</v>
      </c>
      <c r="T848" s="74">
        <v>-1</v>
      </c>
      <c r="U848" s="74">
        <v>-1</v>
      </c>
      <c r="V848" s="122">
        <v>71</v>
      </c>
      <c r="W848" s="74">
        <v>-1</v>
      </c>
      <c r="X848" s="74">
        <v>-1</v>
      </c>
      <c r="Y848" s="104">
        <v>24</v>
      </c>
      <c r="Z848" s="74">
        <v>-1</v>
      </c>
      <c r="AA848" s="74">
        <v>-1</v>
      </c>
      <c r="AB848" s="129">
        <v>29</v>
      </c>
      <c r="AC848" s="74">
        <v>-1</v>
      </c>
      <c r="AD848" s="74">
        <v>-1</v>
      </c>
      <c r="AE848" s="136">
        <f t="shared" si="26"/>
        <v>120</v>
      </c>
      <c r="AF848" s="130">
        <f t="shared" si="27"/>
        <v>144</v>
      </c>
      <c r="AG848" s="74">
        <v>100</v>
      </c>
      <c r="AH848" s="74">
        <v>1</v>
      </c>
      <c r="AI848" s="74" t="s">
        <v>1012</v>
      </c>
      <c r="AJ848" s="74">
        <v>1514</v>
      </c>
      <c r="AK848" s="74">
        <v>1531</v>
      </c>
      <c r="AL848" s="74">
        <v>1563</v>
      </c>
      <c r="AM848" s="74">
        <v>1615</v>
      </c>
      <c r="AN848" s="74">
        <v>45</v>
      </c>
      <c r="AO848" s="74" t="s">
        <v>1004</v>
      </c>
      <c r="AP848" s="74" t="s">
        <v>1004</v>
      </c>
      <c r="AQ848" s="74">
        <v>24</v>
      </c>
      <c r="AR848" s="74" t="s">
        <v>1006</v>
      </c>
      <c r="AS848" s="74" t="s">
        <v>1062</v>
      </c>
      <c r="AT848" s="74" t="s">
        <v>1008</v>
      </c>
      <c r="AU848" s="74" t="s">
        <v>1027</v>
      </c>
      <c r="AV848" s="74">
        <v>8</v>
      </c>
      <c r="AW848" s="74" t="s">
        <v>1005</v>
      </c>
      <c r="AX848" s="74">
        <v>0</v>
      </c>
      <c r="AY848" s="104">
        <v>0</v>
      </c>
    </row>
    <row r="849" spans="1:51">
      <c r="A849" s="95">
        <v>1207</v>
      </c>
      <c r="B849" s="109" t="s">
        <v>2153</v>
      </c>
      <c r="C849" s="74" t="s">
        <v>2153</v>
      </c>
      <c r="D849" s="74">
        <v>3.9</v>
      </c>
      <c r="E849" s="74">
        <v>-1</v>
      </c>
      <c r="F849" s="74" t="s">
        <v>88</v>
      </c>
      <c r="G849" s="74">
        <v>-1</v>
      </c>
      <c r="H849" s="74">
        <v>-1</v>
      </c>
      <c r="I849" s="99" t="str">
        <f>HYPERLINK("[映雪.xlsx]类型!B26",'类型（5）'!$C$26)</f>
        <v>剑豪</v>
      </c>
      <c r="J849" s="74">
        <v>-1</v>
      </c>
      <c r="K849" s="74">
        <v>-1</v>
      </c>
      <c r="L849" s="74" t="s">
        <v>1001</v>
      </c>
      <c r="M849" s="74" t="s">
        <v>1002</v>
      </c>
      <c r="N849" s="74">
        <v>1155</v>
      </c>
      <c r="O849" s="74">
        <v>1155</v>
      </c>
      <c r="P849" s="118">
        <v>49</v>
      </c>
      <c r="Q849" s="74" t="s">
        <v>1085</v>
      </c>
      <c r="R849" s="74">
        <v>-1</v>
      </c>
      <c r="S849" s="95">
        <v>56</v>
      </c>
      <c r="T849" s="74">
        <v>-1</v>
      </c>
      <c r="U849" s="74">
        <v>-1</v>
      </c>
      <c r="V849" s="74">
        <v>64</v>
      </c>
      <c r="W849" s="74">
        <v>-1</v>
      </c>
      <c r="X849" s="74">
        <v>-1</v>
      </c>
      <c r="Y849" s="104">
        <v>55</v>
      </c>
      <c r="Z849" s="74">
        <v>-1</v>
      </c>
      <c r="AA849" s="74">
        <v>-1</v>
      </c>
      <c r="AB849" s="133">
        <v>69</v>
      </c>
      <c r="AC849" s="74">
        <v>-1</v>
      </c>
      <c r="AD849" s="74">
        <v>-1</v>
      </c>
      <c r="AE849" s="136">
        <f t="shared" si="26"/>
        <v>120</v>
      </c>
      <c r="AF849" s="130">
        <f t="shared" si="27"/>
        <v>175</v>
      </c>
      <c r="AG849" s="74">
        <v>100</v>
      </c>
      <c r="AH849" s="74">
        <v>1</v>
      </c>
      <c r="AI849" s="74" t="s">
        <v>1012</v>
      </c>
      <c r="AJ849" s="74">
        <v>1498</v>
      </c>
      <c r="AK849" s="74">
        <v>1513</v>
      </c>
      <c r="AL849" s="74">
        <v>1552</v>
      </c>
      <c r="AM849" s="74">
        <v>1615</v>
      </c>
      <c r="AN849" s="74">
        <v>48</v>
      </c>
      <c r="AO849" s="74" t="s">
        <v>1004</v>
      </c>
      <c r="AP849" s="74" t="s">
        <v>1005</v>
      </c>
      <c r="AQ849" s="74">
        <v>24</v>
      </c>
      <c r="AR849" s="74" t="s">
        <v>1006</v>
      </c>
      <c r="AS849" s="74" t="s">
        <v>1007</v>
      </c>
      <c r="AT849" s="74" t="s">
        <v>1023</v>
      </c>
      <c r="AU849" s="74" t="s">
        <v>1024</v>
      </c>
      <c r="AV849" s="74">
        <v>6</v>
      </c>
      <c r="AW849" s="74" t="s">
        <v>1005</v>
      </c>
      <c r="AX849" s="74">
        <v>0</v>
      </c>
      <c r="AY849" s="104">
        <v>0</v>
      </c>
    </row>
    <row r="850" spans="1:51">
      <c r="A850" s="95">
        <v>1227</v>
      </c>
      <c r="B850" s="109" t="s">
        <v>2170</v>
      </c>
      <c r="C850" s="74" t="s">
        <v>2170</v>
      </c>
      <c r="D850" s="74">
        <v>6.8</v>
      </c>
      <c r="E850" s="74">
        <v>-1</v>
      </c>
      <c r="F850" s="74" t="s">
        <v>66</v>
      </c>
      <c r="G850" s="74">
        <v>-1</v>
      </c>
      <c r="H850" s="74">
        <v>-1</v>
      </c>
      <c r="I850" s="96" t="str">
        <f>HYPERLINK("[映雪.xlsx]类型!B27",'类型（5）'!$C$27)</f>
        <v>骑士</v>
      </c>
      <c r="J850" s="74">
        <v>-1</v>
      </c>
      <c r="K850" s="74">
        <v>-1</v>
      </c>
      <c r="L850" s="74" t="s">
        <v>1001</v>
      </c>
      <c r="M850" s="74" t="s">
        <v>1002</v>
      </c>
      <c r="N850" s="74">
        <v>1210</v>
      </c>
      <c r="O850" s="74">
        <v>1210</v>
      </c>
      <c r="P850" s="118">
        <v>160</v>
      </c>
      <c r="Q850" s="74" t="s">
        <v>1058</v>
      </c>
      <c r="R850" s="74">
        <v>-1</v>
      </c>
      <c r="S850" s="95">
        <v>55</v>
      </c>
      <c r="T850" s="74">
        <v>-1</v>
      </c>
      <c r="U850" s="74">
        <v>-1</v>
      </c>
      <c r="V850" s="74">
        <v>65</v>
      </c>
      <c r="W850" s="74">
        <v>-1</v>
      </c>
      <c r="X850" s="74">
        <v>-1</v>
      </c>
      <c r="Y850" s="104">
        <v>53</v>
      </c>
      <c r="Z850" s="74">
        <v>-1</v>
      </c>
      <c r="AA850" s="74">
        <v>-1</v>
      </c>
      <c r="AB850" s="126">
        <v>85</v>
      </c>
      <c r="AC850" s="74">
        <v>-1</v>
      </c>
      <c r="AD850" s="74">
        <v>-1</v>
      </c>
      <c r="AE850" s="136">
        <f t="shared" si="26"/>
        <v>120</v>
      </c>
      <c r="AF850" s="130">
        <f t="shared" si="27"/>
        <v>173</v>
      </c>
      <c r="AG850" s="74">
        <v>100</v>
      </c>
      <c r="AH850" s="74">
        <v>1</v>
      </c>
      <c r="AI850" s="74" t="s">
        <v>1012</v>
      </c>
      <c r="AJ850" s="74">
        <v>1529</v>
      </c>
      <c r="AK850" s="74">
        <v>1541</v>
      </c>
      <c r="AL850" s="74">
        <v>1578</v>
      </c>
      <c r="AM850" s="74">
        <v>1615</v>
      </c>
      <c r="AN850" s="74">
        <v>63</v>
      </c>
      <c r="AO850" s="74" t="s">
        <v>1004</v>
      </c>
      <c r="AP850" s="74" t="s">
        <v>1004</v>
      </c>
      <c r="AQ850" s="74">
        <v>13</v>
      </c>
      <c r="AR850" s="74" t="s">
        <v>1006</v>
      </c>
      <c r="AS850" s="74" t="s">
        <v>1007</v>
      </c>
      <c r="AT850" s="74" t="s">
        <v>1016</v>
      </c>
      <c r="AU850" s="74" t="s">
        <v>1013</v>
      </c>
      <c r="AV850" s="74">
        <v>1</v>
      </c>
      <c r="AW850" s="74" t="s">
        <v>1004</v>
      </c>
      <c r="AX850" s="74">
        <v>0</v>
      </c>
      <c r="AY850" s="104">
        <v>0</v>
      </c>
    </row>
    <row r="851" spans="1:51">
      <c r="A851" s="95">
        <v>1292</v>
      </c>
      <c r="B851" s="109" t="s">
        <v>2226</v>
      </c>
      <c r="C851" s="74" t="s">
        <v>2226</v>
      </c>
      <c r="D851" s="74">
        <v>6.4</v>
      </c>
      <c r="E851" s="74">
        <v>-1</v>
      </c>
      <c r="F851" s="74" t="s">
        <v>142</v>
      </c>
      <c r="G851" s="74">
        <v>-1</v>
      </c>
      <c r="H851" s="74">
        <v>-1</v>
      </c>
      <c r="I851" s="74" t="str">
        <f>HYPERLINK("[映雪.xlsx]类型!B35",'类型（5）'!$C$35)</f>
        <v>刺客</v>
      </c>
      <c r="J851" s="74">
        <v>-1</v>
      </c>
      <c r="K851" s="74">
        <v>-1</v>
      </c>
      <c r="L851" s="74" t="s">
        <v>1001</v>
      </c>
      <c r="M851" s="74" t="s">
        <v>1002</v>
      </c>
      <c r="N851" s="74">
        <v>1393</v>
      </c>
      <c r="O851" s="74">
        <v>1393</v>
      </c>
      <c r="P851" s="118">
        <v>133</v>
      </c>
      <c r="Q851" s="74" t="s">
        <v>1069</v>
      </c>
      <c r="R851" s="74">
        <v>-1</v>
      </c>
      <c r="S851" s="95">
        <v>56</v>
      </c>
      <c r="T851" s="74">
        <v>-1</v>
      </c>
      <c r="U851" s="74">
        <v>-1</v>
      </c>
      <c r="V851" s="74">
        <v>64</v>
      </c>
      <c r="W851" s="74">
        <v>-1</v>
      </c>
      <c r="X851" s="74">
        <v>-1</v>
      </c>
      <c r="Y851" s="132">
        <v>66</v>
      </c>
      <c r="Z851" s="74">
        <v>-1</v>
      </c>
      <c r="AA851" s="74">
        <v>-1</v>
      </c>
      <c r="AB851" s="133">
        <v>75</v>
      </c>
      <c r="AC851" s="74">
        <v>-1</v>
      </c>
      <c r="AD851" s="74">
        <v>-1</v>
      </c>
      <c r="AE851" s="136">
        <f t="shared" si="26"/>
        <v>120</v>
      </c>
      <c r="AF851" s="130">
        <f t="shared" si="27"/>
        <v>186</v>
      </c>
      <c r="AG851" s="74">
        <v>100</v>
      </c>
      <c r="AH851" s="74">
        <v>1</v>
      </c>
      <c r="AI851" s="74" t="s">
        <v>1012</v>
      </c>
      <c r="AJ851" s="74">
        <v>1501</v>
      </c>
      <c r="AK851" s="74">
        <v>1516</v>
      </c>
      <c r="AL851" s="74">
        <v>1592</v>
      </c>
      <c r="AM851" s="74">
        <v>1615</v>
      </c>
      <c r="AN851" s="74">
        <v>0</v>
      </c>
      <c r="AO851" s="74" t="s">
        <v>1004</v>
      </c>
      <c r="AP851" s="74" t="s">
        <v>1004</v>
      </c>
      <c r="AQ851" s="74">
        <v>10</v>
      </c>
      <c r="AR851" s="74" t="s">
        <v>1006</v>
      </c>
      <c r="AS851" s="74" t="s">
        <v>1007</v>
      </c>
      <c r="AT851" s="74" t="s">
        <v>1008</v>
      </c>
      <c r="AU851" s="74" t="s">
        <v>1027</v>
      </c>
      <c r="AV851" s="74">
        <v>8</v>
      </c>
      <c r="AW851" s="74" t="s">
        <v>1004</v>
      </c>
      <c r="AX851" s="74">
        <v>0</v>
      </c>
      <c r="AY851" s="104">
        <v>0</v>
      </c>
    </row>
    <row r="852" spans="1:51">
      <c r="A852" s="95">
        <v>1340</v>
      </c>
      <c r="B852" s="109" t="s">
        <v>68</v>
      </c>
      <c r="C852" s="74" t="s">
        <v>68</v>
      </c>
      <c r="D852" s="74">
        <v>10.5</v>
      </c>
      <c r="E852" s="74">
        <v>-1</v>
      </c>
      <c r="F852" s="74" t="s">
        <v>68</v>
      </c>
      <c r="G852" s="74">
        <v>-1</v>
      </c>
      <c r="H852" s="74">
        <v>-1</v>
      </c>
      <c r="I852" s="96" t="str">
        <f>HYPERLINK("[映雪.xlsx]类型!B16",'类型（5）'!$C$16)</f>
        <v>神明</v>
      </c>
      <c r="J852" s="74">
        <v>-1</v>
      </c>
      <c r="K852" s="74">
        <v>-1</v>
      </c>
      <c r="L852" s="74" t="s">
        <v>1001</v>
      </c>
      <c r="M852" s="74" t="s">
        <v>1002</v>
      </c>
      <c r="N852" s="74">
        <v>1434</v>
      </c>
      <c r="O852" s="74">
        <v>1434</v>
      </c>
      <c r="P852" s="118">
        <v>149</v>
      </c>
      <c r="Q852" s="74" t="s">
        <v>1046</v>
      </c>
      <c r="R852" s="74">
        <v>-1</v>
      </c>
      <c r="S852" s="95">
        <v>60</v>
      </c>
      <c r="T852" s="74">
        <v>-1</v>
      </c>
      <c r="U852" s="74">
        <v>-1</v>
      </c>
      <c r="V852" s="74">
        <v>60</v>
      </c>
      <c r="W852" s="74">
        <v>-1</v>
      </c>
      <c r="X852" s="74">
        <v>-1</v>
      </c>
      <c r="Y852" s="131">
        <v>79</v>
      </c>
      <c r="Z852" s="74">
        <v>-1</v>
      </c>
      <c r="AA852" s="74">
        <v>-1</v>
      </c>
      <c r="AB852" s="129">
        <v>16</v>
      </c>
      <c r="AC852" s="74">
        <v>-1</v>
      </c>
      <c r="AD852" s="74">
        <v>-1</v>
      </c>
      <c r="AE852" s="136">
        <f t="shared" si="26"/>
        <v>120</v>
      </c>
      <c r="AF852" s="130">
        <f t="shared" si="27"/>
        <v>199</v>
      </c>
      <c r="AG852" s="74">
        <v>9570</v>
      </c>
      <c r="AH852" s="74">
        <v>6</v>
      </c>
      <c r="AI852" s="74" t="s">
        <v>4</v>
      </c>
      <c r="AJ852" s="74">
        <v>1559</v>
      </c>
      <c r="AK852" s="74">
        <v>1574</v>
      </c>
      <c r="AL852" s="74">
        <v>1588</v>
      </c>
      <c r="AM852" s="74">
        <v>1615</v>
      </c>
      <c r="AN852" s="74">
        <v>0</v>
      </c>
      <c r="AO852" s="74" t="s">
        <v>1004</v>
      </c>
      <c r="AP852" s="74" t="s">
        <v>1004</v>
      </c>
      <c r="AQ852" s="74">
        <v>87</v>
      </c>
      <c r="AR852" s="74" t="s">
        <v>1006</v>
      </c>
      <c r="AS852" s="74" t="s">
        <v>1007</v>
      </c>
      <c r="AT852" s="74" t="s">
        <v>1008</v>
      </c>
      <c r="AU852" s="74" t="s">
        <v>1020</v>
      </c>
      <c r="AV852" s="74">
        <v>1</v>
      </c>
      <c r="AW852" s="74" t="s">
        <v>1004</v>
      </c>
      <c r="AX852" s="74">
        <v>0</v>
      </c>
      <c r="AY852" s="104">
        <v>0</v>
      </c>
    </row>
    <row r="853" spans="1:51">
      <c r="A853" s="95">
        <v>1411</v>
      </c>
      <c r="B853" s="109" t="s">
        <v>2330</v>
      </c>
      <c r="C853" s="74" t="s">
        <v>2330</v>
      </c>
      <c r="D853" s="74">
        <v>4.9</v>
      </c>
      <c r="E853" s="74">
        <v>-1</v>
      </c>
      <c r="F853" s="74" t="s">
        <v>54</v>
      </c>
      <c r="G853" s="74">
        <v>-1</v>
      </c>
      <c r="H853" s="74">
        <v>-1</v>
      </c>
      <c r="I853" s="74" t="str">
        <f>HYPERLINK("[映雪.xlsx]类型!B1",'类型（5）'!$C$1)</f>
        <v>均衡</v>
      </c>
      <c r="J853" s="74">
        <v>-1</v>
      </c>
      <c r="K853" s="74">
        <v>-1</v>
      </c>
      <c r="L853" s="74" t="s">
        <v>1001</v>
      </c>
      <c r="M853" s="74" t="s">
        <v>1002</v>
      </c>
      <c r="N853" s="74">
        <v>1490</v>
      </c>
      <c r="O853" s="74">
        <v>1490</v>
      </c>
      <c r="P853" s="118">
        <v>491</v>
      </c>
      <c r="Q853" s="74" t="s">
        <v>1047</v>
      </c>
      <c r="R853" s="74">
        <v>-1</v>
      </c>
      <c r="S853" s="95">
        <v>54</v>
      </c>
      <c r="T853" s="74">
        <v>-1</v>
      </c>
      <c r="U853" s="74">
        <v>-1</v>
      </c>
      <c r="V853" s="74">
        <v>66</v>
      </c>
      <c r="W853" s="74">
        <v>-1</v>
      </c>
      <c r="X853" s="74">
        <v>-1</v>
      </c>
      <c r="Y853" s="104">
        <v>56</v>
      </c>
      <c r="Z853" s="74">
        <v>-1</v>
      </c>
      <c r="AA853" s="74">
        <v>-1</v>
      </c>
      <c r="AB853" s="129">
        <v>59</v>
      </c>
      <c r="AC853" s="74">
        <v>-1</v>
      </c>
      <c r="AD853" s="74">
        <v>-1</v>
      </c>
      <c r="AE853" s="136">
        <f t="shared" si="26"/>
        <v>120</v>
      </c>
      <c r="AF853" s="130">
        <f t="shared" si="27"/>
        <v>176</v>
      </c>
      <c r="AG853" s="74">
        <v>100</v>
      </c>
      <c r="AH853" s="74">
        <v>1</v>
      </c>
      <c r="AI853" s="74" t="s">
        <v>1012</v>
      </c>
      <c r="AJ853" s="74">
        <v>1548</v>
      </c>
      <c r="AK853" s="74">
        <v>1563</v>
      </c>
      <c r="AL853" s="74">
        <v>1635</v>
      </c>
      <c r="AM853" s="74">
        <v>1615</v>
      </c>
      <c r="AN853" s="74">
        <v>0</v>
      </c>
      <c r="AO853" s="74" t="s">
        <v>1004</v>
      </c>
      <c r="AP853" s="74" t="s">
        <v>1005</v>
      </c>
      <c r="AQ853" s="74">
        <v>31</v>
      </c>
      <c r="AR853" s="74" t="s">
        <v>1006</v>
      </c>
      <c r="AS853" s="74" t="s">
        <v>1007</v>
      </c>
      <c r="AT853" s="74" t="s">
        <v>1023</v>
      </c>
      <c r="AU853" s="74" t="s">
        <v>1017</v>
      </c>
      <c r="AV853" s="74">
        <v>6</v>
      </c>
      <c r="AW853" s="74" t="s">
        <v>1004</v>
      </c>
      <c r="AX853" s="74">
        <v>0</v>
      </c>
      <c r="AY853" s="104">
        <v>0</v>
      </c>
    </row>
    <row r="854" spans="1:51">
      <c r="A854" s="95">
        <v>1418</v>
      </c>
      <c r="B854" s="109" t="s">
        <v>2335</v>
      </c>
      <c r="C854" s="74" t="s">
        <v>2335</v>
      </c>
      <c r="D854" s="74">
        <v>6.8</v>
      </c>
      <c r="E854" s="74">
        <v>-1</v>
      </c>
      <c r="F854" s="74" t="s">
        <v>54</v>
      </c>
      <c r="G854" s="74">
        <v>-1</v>
      </c>
      <c r="H854" s="74">
        <v>-1</v>
      </c>
      <c r="I854" s="96" t="str">
        <f>HYPERLINK("[映雪.xlsx]类型!B23",'类型（5）'!$C$23)</f>
        <v>管家</v>
      </c>
      <c r="J854" s="74">
        <v>-1</v>
      </c>
      <c r="K854" s="74">
        <v>-1</v>
      </c>
      <c r="L854" s="74" t="s">
        <v>1001</v>
      </c>
      <c r="M854" s="74" t="s">
        <v>1002</v>
      </c>
      <c r="N854" s="74">
        <v>1125</v>
      </c>
      <c r="O854" s="74">
        <v>1125</v>
      </c>
      <c r="P854" s="118">
        <v>106</v>
      </c>
      <c r="Q854" s="74" t="s">
        <v>1064</v>
      </c>
      <c r="R854" s="74">
        <v>-1</v>
      </c>
      <c r="S854" s="120">
        <v>70</v>
      </c>
      <c r="T854" s="74">
        <v>-1</v>
      </c>
      <c r="U854" s="74">
        <v>-1</v>
      </c>
      <c r="V854" s="74">
        <v>50</v>
      </c>
      <c r="W854" s="74">
        <v>-1</v>
      </c>
      <c r="X854" s="74">
        <v>-1</v>
      </c>
      <c r="Y854" s="104">
        <v>61</v>
      </c>
      <c r="Z854" s="74">
        <v>-1</v>
      </c>
      <c r="AA854" s="74">
        <v>-1</v>
      </c>
      <c r="AB854" s="129">
        <v>54</v>
      </c>
      <c r="AC854" s="74">
        <v>-1</v>
      </c>
      <c r="AD854" s="74">
        <v>-1</v>
      </c>
      <c r="AE854" s="136">
        <f t="shared" si="26"/>
        <v>120</v>
      </c>
      <c r="AF854" s="130">
        <f t="shared" si="27"/>
        <v>181</v>
      </c>
      <c r="AG854" s="74">
        <v>100</v>
      </c>
      <c r="AH854" s="74">
        <v>1</v>
      </c>
      <c r="AI854" s="74" t="s">
        <v>1012</v>
      </c>
      <c r="AJ854" s="74">
        <v>1526</v>
      </c>
      <c r="AK854" s="74">
        <v>1535</v>
      </c>
      <c r="AL854" s="74">
        <v>1549</v>
      </c>
      <c r="AM854" s="74">
        <v>1615</v>
      </c>
      <c r="AN854" s="74">
        <v>0</v>
      </c>
      <c r="AO854" s="74" t="s">
        <v>1004</v>
      </c>
      <c r="AP854" s="74" t="s">
        <v>1004</v>
      </c>
      <c r="AQ854" s="74">
        <v>55</v>
      </c>
      <c r="AR854" s="74" t="s">
        <v>1006</v>
      </c>
      <c r="AS854" s="74" t="s">
        <v>1007</v>
      </c>
      <c r="AT854" s="74" t="s">
        <v>1023</v>
      </c>
      <c r="AU854" s="74" t="s">
        <v>1009</v>
      </c>
      <c r="AV854" s="74">
        <v>9</v>
      </c>
      <c r="AW854" s="74" t="s">
        <v>1005</v>
      </c>
      <c r="AX854" s="74">
        <v>0</v>
      </c>
      <c r="AY854" s="104">
        <v>0</v>
      </c>
    </row>
    <row r="855" spans="1:51">
      <c r="A855" s="95">
        <v>1517</v>
      </c>
      <c r="B855" s="109" t="s">
        <v>2420</v>
      </c>
      <c r="C855" s="74" t="s">
        <v>2420</v>
      </c>
      <c r="D855" s="74">
        <v>4.5</v>
      </c>
      <c r="E855" s="74">
        <v>-1</v>
      </c>
      <c r="F855" s="74" t="s">
        <v>126</v>
      </c>
      <c r="G855" s="74">
        <v>-1</v>
      </c>
      <c r="H855" s="74">
        <v>-1</v>
      </c>
      <c r="I855" s="96" t="str">
        <f>HYPERLINK("[映雪.xlsx]类型!B24",'类型（5）'!$C$24)</f>
        <v>艺术家</v>
      </c>
      <c r="J855" s="74">
        <v>-1</v>
      </c>
      <c r="K855" s="74">
        <v>-1</v>
      </c>
      <c r="L855" s="74" t="s">
        <v>1001</v>
      </c>
      <c r="M855" s="74" t="s">
        <v>1002</v>
      </c>
      <c r="N855" s="74">
        <v>1588</v>
      </c>
      <c r="O855" s="74">
        <v>1588</v>
      </c>
      <c r="P855" s="118">
        <v>529</v>
      </c>
      <c r="Q855" s="74" t="s">
        <v>1031</v>
      </c>
      <c r="R855" s="74">
        <v>-1</v>
      </c>
      <c r="S855" s="120">
        <v>69</v>
      </c>
      <c r="T855" s="74">
        <v>-1</v>
      </c>
      <c r="U855" s="74">
        <v>-1</v>
      </c>
      <c r="V855" s="74">
        <v>51</v>
      </c>
      <c r="W855" s="74">
        <v>-1</v>
      </c>
      <c r="X855" s="74">
        <v>-1</v>
      </c>
      <c r="Y855" s="132">
        <v>74</v>
      </c>
      <c r="Z855" s="74">
        <v>-1</v>
      </c>
      <c r="AA855" s="74">
        <v>-1</v>
      </c>
      <c r="AB855" s="133">
        <v>78</v>
      </c>
      <c r="AC855" s="74">
        <v>-1</v>
      </c>
      <c r="AD855" s="74">
        <v>-1</v>
      </c>
      <c r="AE855" s="136">
        <f t="shared" si="26"/>
        <v>120</v>
      </c>
      <c r="AF855" s="130">
        <f t="shared" si="27"/>
        <v>194</v>
      </c>
      <c r="AG855" s="74">
        <v>100</v>
      </c>
      <c r="AH855" s="74">
        <v>1</v>
      </c>
      <c r="AI855" s="74" t="s">
        <v>1012</v>
      </c>
      <c r="AJ855" s="74">
        <v>1511</v>
      </c>
      <c r="AK855" s="74">
        <v>1526</v>
      </c>
      <c r="AL855" s="74">
        <v>1560</v>
      </c>
      <c r="AM855" s="74">
        <v>1615</v>
      </c>
      <c r="AN855" s="74">
        <v>0</v>
      </c>
      <c r="AO855" s="74" t="s">
        <v>1004</v>
      </c>
      <c r="AP855" s="74" t="s">
        <v>1005</v>
      </c>
      <c r="AQ855" s="74">
        <v>16</v>
      </c>
      <c r="AR855" s="74" t="s">
        <v>1006</v>
      </c>
      <c r="AS855" s="74" t="s">
        <v>1007</v>
      </c>
      <c r="AT855" s="74" t="s">
        <v>1008</v>
      </c>
      <c r="AU855" s="74" t="s">
        <v>1013</v>
      </c>
      <c r="AV855" s="74">
        <v>6</v>
      </c>
      <c r="AW855" s="74" t="s">
        <v>1005</v>
      </c>
      <c r="AX855" s="74">
        <v>0</v>
      </c>
      <c r="AY855" s="104">
        <v>0</v>
      </c>
    </row>
    <row r="856" spans="1:51">
      <c r="A856" s="95">
        <v>1520</v>
      </c>
      <c r="B856" s="109" t="s">
        <v>2423</v>
      </c>
      <c r="C856" s="74" t="s">
        <v>2423</v>
      </c>
      <c r="D856" s="74">
        <v>5.7</v>
      </c>
      <c r="E856" s="74">
        <v>-1</v>
      </c>
      <c r="F856" s="74" t="s">
        <v>126</v>
      </c>
      <c r="G856" s="74">
        <v>-1</v>
      </c>
      <c r="H856" s="74">
        <v>-1</v>
      </c>
      <c r="I856" s="74" t="str">
        <f>HYPERLINK("[映雪.xlsx]类型!B6",'类型（5）'!$C$6)</f>
        <v>统御全能</v>
      </c>
      <c r="J856" s="74">
        <v>-1</v>
      </c>
      <c r="K856" s="74">
        <v>-1</v>
      </c>
      <c r="L856" s="74" t="s">
        <v>1001</v>
      </c>
      <c r="M856" s="74" t="s">
        <v>1002</v>
      </c>
      <c r="N856" s="74">
        <v>1590</v>
      </c>
      <c r="O856" s="74">
        <v>1590</v>
      </c>
      <c r="P856" s="118">
        <v>529</v>
      </c>
      <c r="Q856" s="74" t="s">
        <v>1029</v>
      </c>
      <c r="R856" s="74">
        <v>-1</v>
      </c>
      <c r="S856" s="120">
        <v>73</v>
      </c>
      <c r="T856" s="74">
        <v>-1</v>
      </c>
      <c r="U856" s="74">
        <v>-1</v>
      </c>
      <c r="V856" s="74">
        <v>47</v>
      </c>
      <c r="W856" s="74">
        <v>-1</v>
      </c>
      <c r="X856" s="74">
        <v>-1</v>
      </c>
      <c r="Y856" s="104">
        <v>53</v>
      </c>
      <c r="Z856" s="74">
        <v>-1</v>
      </c>
      <c r="AA856" s="74">
        <v>-1</v>
      </c>
      <c r="AB856" s="133">
        <v>73</v>
      </c>
      <c r="AC856" s="74">
        <v>-1</v>
      </c>
      <c r="AD856" s="74">
        <v>-1</v>
      </c>
      <c r="AE856" s="136">
        <f t="shared" si="26"/>
        <v>120</v>
      </c>
      <c r="AF856" s="130">
        <f t="shared" si="27"/>
        <v>173</v>
      </c>
      <c r="AG856" s="74">
        <v>100</v>
      </c>
      <c r="AH856" s="74">
        <v>1</v>
      </c>
      <c r="AI856" s="74" t="s">
        <v>1012</v>
      </c>
      <c r="AJ856" s="74">
        <v>1520</v>
      </c>
      <c r="AK856" s="74">
        <v>1535</v>
      </c>
      <c r="AL856" s="74">
        <v>1569</v>
      </c>
      <c r="AM856" s="74">
        <v>1615</v>
      </c>
      <c r="AN856" s="74">
        <v>0</v>
      </c>
      <c r="AO856" s="74" t="s">
        <v>1004</v>
      </c>
      <c r="AP856" s="74" t="s">
        <v>1005</v>
      </c>
      <c r="AQ856" s="74">
        <v>16</v>
      </c>
      <c r="AR856" s="74" t="s">
        <v>1006</v>
      </c>
      <c r="AS856" s="74" t="s">
        <v>1062</v>
      </c>
      <c r="AT856" s="74" t="s">
        <v>1008</v>
      </c>
      <c r="AU856" s="74" t="s">
        <v>1013</v>
      </c>
      <c r="AV856" s="74">
        <v>6</v>
      </c>
      <c r="AW856" s="74" t="s">
        <v>1005</v>
      </c>
      <c r="AX856" s="74">
        <v>0</v>
      </c>
      <c r="AY856" s="104">
        <v>0</v>
      </c>
    </row>
    <row r="857" spans="1:51">
      <c r="A857" s="95">
        <v>1532</v>
      </c>
      <c r="B857" s="109" t="s">
        <v>2433</v>
      </c>
      <c r="C857" s="74" t="s">
        <v>2433</v>
      </c>
      <c r="D857" s="74">
        <v>3.8</v>
      </c>
      <c r="E857" s="74">
        <v>-1</v>
      </c>
      <c r="F857" s="74" t="s">
        <v>82</v>
      </c>
      <c r="G857" s="74">
        <v>-1</v>
      </c>
      <c r="H857" s="74">
        <v>-1</v>
      </c>
      <c r="I857" s="74" t="str">
        <f>HYPERLINK("[映雪.xlsx]类型!B9",'类型（5）'!$C$9)</f>
        <v>家政全能</v>
      </c>
      <c r="J857" s="74">
        <v>-1</v>
      </c>
      <c r="K857" s="74">
        <v>-1</v>
      </c>
      <c r="L857" s="74" t="s">
        <v>1001</v>
      </c>
      <c r="M857" s="74" t="s">
        <v>1002</v>
      </c>
      <c r="N857" s="74">
        <v>1599</v>
      </c>
      <c r="O857" s="74">
        <v>1599</v>
      </c>
      <c r="P857" s="118">
        <v>539</v>
      </c>
      <c r="Q857" s="74" t="s">
        <v>1031</v>
      </c>
      <c r="R857" s="74">
        <v>-1</v>
      </c>
      <c r="S857" s="120">
        <v>68</v>
      </c>
      <c r="T857" s="74">
        <v>-1</v>
      </c>
      <c r="U857" s="74">
        <v>-1</v>
      </c>
      <c r="V857" s="74">
        <v>52</v>
      </c>
      <c r="W857" s="74">
        <v>-1</v>
      </c>
      <c r="X857" s="74">
        <v>-1</v>
      </c>
      <c r="Y857" s="104">
        <v>57</v>
      </c>
      <c r="Z857" s="74">
        <v>-1</v>
      </c>
      <c r="AA857" s="74">
        <v>-1</v>
      </c>
      <c r="AB857" s="133">
        <v>77</v>
      </c>
      <c r="AC857" s="74">
        <v>-1</v>
      </c>
      <c r="AD857" s="74">
        <v>-1</v>
      </c>
      <c r="AE857" s="136">
        <f t="shared" si="26"/>
        <v>120</v>
      </c>
      <c r="AF857" s="130">
        <f t="shared" si="27"/>
        <v>177</v>
      </c>
      <c r="AG857" s="74">
        <v>100</v>
      </c>
      <c r="AH857" s="74">
        <v>1</v>
      </c>
      <c r="AI857" s="74" t="s">
        <v>1012</v>
      </c>
      <c r="AJ857" s="74">
        <v>1513</v>
      </c>
      <c r="AK857" s="74">
        <v>1528</v>
      </c>
      <c r="AL857" s="74">
        <v>1582</v>
      </c>
      <c r="AM857" s="74">
        <v>1615</v>
      </c>
      <c r="AN857" s="74">
        <v>0</v>
      </c>
      <c r="AO857" s="74" t="s">
        <v>1004</v>
      </c>
      <c r="AP857" s="74" t="s">
        <v>1004</v>
      </c>
      <c r="AQ857" s="74">
        <v>83</v>
      </c>
      <c r="AR857" s="74" t="s">
        <v>1006</v>
      </c>
      <c r="AS857" s="74" t="s">
        <v>1007</v>
      </c>
      <c r="AT857" s="74" t="s">
        <v>1008</v>
      </c>
      <c r="AU857" s="74" t="s">
        <v>1027</v>
      </c>
      <c r="AV857" s="74">
        <v>4</v>
      </c>
      <c r="AW857" s="74" t="s">
        <v>1004</v>
      </c>
      <c r="AX857" s="74">
        <v>0</v>
      </c>
      <c r="AY857" s="104">
        <v>0</v>
      </c>
    </row>
    <row r="858" spans="1:51">
      <c r="A858" s="95">
        <v>1552</v>
      </c>
      <c r="B858" s="109" t="s">
        <v>2451</v>
      </c>
      <c r="C858" s="74" t="s">
        <v>2451</v>
      </c>
      <c r="D858" s="74">
        <v>5.4</v>
      </c>
      <c r="E858" s="74">
        <v>-1</v>
      </c>
      <c r="F858" s="74" t="s">
        <v>98</v>
      </c>
      <c r="G858" s="74">
        <v>-1</v>
      </c>
      <c r="H858" s="74">
        <v>-1</v>
      </c>
      <c r="I858" s="99" t="str">
        <f>HYPERLINK("[映雪.xlsx]类型!B25",'类型（5）'!$C$25)</f>
        <v>教师</v>
      </c>
      <c r="J858" s="74">
        <v>-1</v>
      </c>
      <c r="K858" s="74">
        <v>-1</v>
      </c>
      <c r="L858" s="74" t="s">
        <v>1001</v>
      </c>
      <c r="M858" s="74" t="s">
        <v>1002</v>
      </c>
      <c r="N858" s="74">
        <v>1617</v>
      </c>
      <c r="O858" s="74">
        <v>1617</v>
      </c>
      <c r="P858" s="118">
        <v>69</v>
      </c>
      <c r="Q858" s="74" t="s">
        <v>1026</v>
      </c>
      <c r="R858" s="74">
        <v>-1</v>
      </c>
      <c r="S858" s="95">
        <v>46</v>
      </c>
      <c r="T858" s="74">
        <v>-1</v>
      </c>
      <c r="U858" s="74">
        <v>-1</v>
      </c>
      <c r="V858" s="122">
        <v>74</v>
      </c>
      <c r="W858" s="74">
        <v>-1</v>
      </c>
      <c r="X858" s="74">
        <v>-1</v>
      </c>
      <c r="Y858" s="104">
        <v>41</v>
      </c>
      <c r="Z858" s="74">
        <v>-1</v>
      </c>
      <c r="AA858" s="74">
        <v>-1</v>
      </c>
      <c r="AB858" s="129">
        <v>44</v>
      </c>
      <c r="AC858" s="74">
        <v>-1</v>
      </c>
      <c r="AD858" s="74">
        <v>-1</v>
      </c>
      <c r="AE858" s="136">
        <f t="shared" si="26"/>
        <v>120</v>
      </c>
      <c r="AF858" s="130">
        <f t="shared" si="27"/>
        <v>161</v>
      </c>
      <c r="AG858" s="74">
        <v>100</v>
      </c>
      <c r="AH858" s="74">
        <v>1</v>
      </c>
      <c r="AI858" s="74" t="s">
        <v>1012</v>
      </c>
      <c r="AJ858" s="74">
        <v>1516</v>
      </c>
      <c r="AK858" s="74">
        <v>1531</v>
      </c>
      <c r="AL858" s="74">
        <v>1542</v>
      </c>
      <c r="AM858" s="74">
        <v>1615</v>
      </c>
      <c r="AN858" s="74">
        <v>0</v>
      </c>
      <c r="AO858" s="74" t="s">
        <v>1004</v>
      </c>
      <c r="AP858" s="74" t="s">
        <v>1004</v>
      </c>
      <c r="AQ858" s="74">
        <v>35</v>
      </c>
      <c r="AR858" s="74" t="s">
        <v>1006</v>
      </c>
      <c r="AS858" s="74" t="s">
        <v>1148</v>
      </c>
      <c r="AT858" s="74" t="s">
        <v>1008</v>
      </c>
      <c r="AU858" s="74" t="s">
        <v>1017</v>
      </c>
      <c r="AV858" s="74">
        <v>5</v>
      </c>
      <c r="AW858" s="74" t="s">
        <v>1004</v>
      </c>
      <c r="AX858" s="74">
        <v>0</v>
      </c>
      <c r="AY858" s="104">
        <v>0</v>
      </c>
    </row>
    <row r="859" spans="1:51">
      <c r="A859" s="95">
        <v>1608</v>
      </c>
      <c r="B859" s="109" t="s">
        <v>2498</v>
      </c>
      <c r="C859" s="74" t="s">
        <v>2498</v>
      </c>
      <c r="D859" s="74">
        <v>5.8</v>
      </c>
      <c r="E859" s="74">
        <v>-1</v>
      </c>
      <c r="F859" s="74" t="s">
        <v>80</v>
      </c>
      <c r="G859" s="74">
        <v>-1</v>
      </c>
      <c r="H859" s="74">
        <v>-1</v>
      </c>
      <c r="I859" s="74" t="str">
        <f>HYPERLINK("[映雪.xlsx]类型!B14",'类型（5）'!$C$14)</f>
        <v>永生</v>
      </c>
      <c r="J859" s="74">
        <v>-1</v>
      </c>
      <c r="K859" s="74">
        <v>-1</v>
      </c>
      <c r="L859" s="74" t="s">
        <v>1001</v>
      </c>
      <c r="M859" s="74" t="s">
        <v>1002</v>
      </c>
      <c r="N859" s="74">
        <v>1285</v>
      </c>
      <c r="O859" s="74">
        <v>1285</v>
      </c>
      <c r="P859" s="118">
        <v>584</v>
      </c>
      <c r="Q859" s="74" t="s">
        <v>1061</v>
      </c>
      <c r="R859" s="74">
        <v>-1</v>
      </c>
      <c r="S859" s="95">
        <v>50</v>
      </c>
      <c r="T859" s="74">
        <v>-1</v>
      </c>
      <c r="U859" s="74">
        <v>-1</v>
      </c>
      <c r="V859" s="122">
        <v>70</v>
      </c>
      <c r="W859" s="74">
        <v>-1</v>
      </c>
      <c r="X859" s="74">
        <v>-1</v>
      </c>
      <c r="Y859" s="104">
        <v>38</v>
      </c>
      <c r="Z859" s="74">
        <v>-1</v>
      </c>
      <c r="AA859" s="74">
        <v>-1</v>
      </c>
      <c r="AB859" s="126">
        <v>85</v>
      </c>
      <c r="AC859" s="74">
        <v>-1</v>
      </c>
      <c r="AD859" s="74">
        <v>-1</v>
      </c>
      <c r="AE859" s="136">
        <f t="shared" si="26"/>
        <v>120</v>
      </c>
      <c r="AF859" s="130">
        <f t="shared" si="27"/>
        <v>158</v>
      </c>
      <c r="AG859" s="74">
        <v>100</v>
      </c>
      <c r="AH859" s="74">
        <v>1</v>
      </c>
      <c r="AI859" s="74" t="s">
        <v>1012</v>
      </c>
      <c r="AJ859" s="74">
        <v>1511</v>
      </c>
      <c r="AK859" s="74">
        <v>1521</v>
      </c>
      <c r="AL859" s="74">
        <v>1550</v>
      </c>
      <c r="AM859" s="74">
        <v>1615</v>
      </c>
      <c r="AN859" s="74">
        <v>0</v>
      </c>
      <c r="AO859" s="74" t="s">
        <v>1004</v>
      </c>
      <c r="AP859" s="74" t="s">
        <v>1005</v>
      </c>
      <c r="AQ859" s="74">
        <v>75</v>
      </c>
      <c r="AR859" s="74" t="s">
        <v>1006</v>
      </c>
      <c r="AS859" s="74" t="s">
        <v>1062</v>
      </c>
      <c r="AT859" s="74" t="s">
        <v>1016</v>
      </c>
      <c r="AU859" s="74" t="s">
        <v>1027</v>
      </c>
      <c r="AV859" s="74">
        <v>3</v>
      </c>
      <c r="AW859" s="74" t="s">
        <v>1005</v>
      </c>
      <c r="AX859" s="74">
        <v>0</v>
      </c>
      <c r="AY859" s="104">
        <v>0</v>
      </c>
    </row>
    <row r="860" spans="1:51">
      <c r="A860" s="95">
        <v>1631</v>
      </c>
      <c r="B860" s="109" t="s">
        <v>2519</v>
      </c>
      <c r="C860" s="74" t="s">
        <v>2519</v>
      </c>
      <c r="D860" s="74">
        <v>6.7</v>
      </c>
      <c r="E860" s="74">
        <v>-1</v>
      </c>
      <c r="F860" s="74" t="s">
        <v>44</v>
      </c>
      <c r="G860" s="74">
        <v>-1</v>
      </c>
      <c r="H860" s="74">
        <v>-1</v>
      </c>
      <c r="I860" s="74" t="str">
        <f>HYPERLINK("[映雪.xlsx]类型!B8",'类型（5）'!$C$8)</f>
        <v>智慧全能</v>
      </c>
      <c r="J860" s="74">
        <v>-1</v>
      </c>
      <c r="K860" s="74">
        <v>-1</v>
      </c>
      <c r="L860" s="74" t="s">
        <v>1001</v>
      </c>
      <c r="M860" s="74" t="s">
        <v>1002</v>
      </c>
      <c r="N860" s="74">
        <v>1676</v>
      </c>
      <c r="O860" s="74">
        <v>1676</v>
      </c>
      <c r="P860" s="118">
        <v>828</v>
      </c>
      <c r="Q860" s="74" t="s">
        <v>1085</v>
      </c>
      <c r="R860" s="74">
        <v>-1</v>
      </c>
      <c r="S860" s="120">
        <v>73</v>
      </c>
      <c r="T860" s="74">
        <v>-1</v>
      </c>
      <c r="U860" s="74">
        <v>-1</v>
      </c>
      <c r="V860" s="74">
        <v>47</v>
      </c>
      <c r="W860" s="74">
        <v>-1</v>
      </c>
      <c r="X860" s="74">
        <v>-1</v>
      </c>
      <c r="Y860" s="131">
        <v>79</v>
      </c>
      <c r="Z860" s="74">
        <v>-1</v>
      </c>
      <c r="AA860" s="74">
        <v>-1</v>
      </c>
      <c r="AB860" s="129">
        <v>63</v>
      </c>
      <c r="AC860" s="74">
        <v>-1</v>
      </c>
      <c r="AD860" s="74">
        <v>-1</v>
      </c>
      <c r="AE860" s="136">
        <f t="shared" si="26"/>
        <v>120</v>
      </c>
      <c r="AF860" s="130">
        <f t="shared" si="27"/>
        <v>199</v>
      </c>
      <c r="AG860" s="74">
        <v>100</v>
      </c>
      <c r="AH860" s="74">
        <v>1</v>
      </c>
      <c r="AI860" s="74" t="s">
        <v>1012</v>
      </c>
      <c r="AJ860" s="74">
        <v>1493</v>
      </c>
      <c r="AK860" s="74">
        <v>1508</v>
      </c>
      <c r="AL860" s="74">
        <v>1542</v>
      </c>
      <c r="AM860" s="74">
        <v>1615</v>
      </c>
      <c r="AN860" s="74">
        <v>0</v>
      </c>
      <c r="AO860" s="74" t="s">
        <v>1004</v>
      </c>
      <c r="AP860" s="74" t="s">
        <v>1004</v>
      </c>
      <c r="AQ860" s="74">
        <v>50</v>
      </c>
      <c r="AR860" s="74" t="s">
        <v>1006</v>
      </c>
      <c r="AS860" s="74" t="s">
        <v>1007</v>
      </c>
      <c r="AT860" s="74" t="s">
        <v>1023</v>
      </c>
      <c r="AU860" s="74" t="s">
        <v>1009</v>
      </c>
      <c r="AV860" s="74">
        <v>14</v>
      </c>
      <c r="AW860" s="74" t="s">
        <v>1004</v>
      </c>
      <c r="AX860" s="74">
        <v>0</v>
      </c>
      <c r="AY860" s="104">
        <v>0</v>
      </c>
    </row>
    <row r="861" spans="1:51">
      <c r="A861" s="95">
        <v>2340</v>
      </c>
      <c r="B861" s="109" t="s">
        <v>2550</v>
      </c>
      <c r="C861" s="74" t="s">
        <v>2550</v>
      </c>
      <c r="D861" s="74">
        <v>2.8</v>
      </c>
      <c r="E861" s="74">
        <v>-1</v>
      </c>
      <c r="F861" s="74" t="s">
        <v>20</v>
      </c>
      <c r="G861" s="74">
        <v>-1</v>
      </c>
      <c r="H861" s="74">
        <v>-1</v>
      </c>
      <c r="I861" s="74" t="str">
        <f>HYPERLINK("[映雪.xlsx]类型!B38",'类型（5）'!$C$38)</f>
        <v>战士</v>
      </c>
      <c r="J861" s="74">
        <v>-1</v>
      </c>
      <c r="K861" s="74">
        <v>-1</v>
      </c>
      <c r="L861" s="74" t="s">
        <v>1001</v>
      </c>
      <c r="M861" s="74" t="s">
        <v>1935</v>
      </c>
      <c r="N861" s="74">
        <v>4000</v>
      </c>
      <c r="O861" s="74">
        <v>4000</v>
      </c>
      <c r="P861" s="118">
        <v>83</v>
      </c>
      <c r="Q861" s="74" t="s">
        <v>1026</v>
      </c>
      <c r="R861" s="74">
        <v>-1</v>
      </c>
      <c r="S861" s="95">
        <v>52</v>
      </c>
      <c r="T861" s="74">
        <v>-1</v>
      </c>
      <c r="U861" s="74">
        <v>-1</v>
      </c>
      <c r="V861" s="74">
        <v>68</v>
      </c>
      <c r="W861" s="74">
        <v>-1</v>
      </c>
      <c r="X861" s="74">
        <v>-1</v>
      </c>
      <c r="Y861" s="104">
        <v>53</v>
      </c>
      <c r="Z861" s="74">
        <v>-1</v>
      </c>
      <c r="AA861" s="74">
        <v>-1</v>
      </c>
      <c r="AB861" s="129">
        <v>54</v>
      </c>
      <c r="AC861" s="74">
        <v>-1</v>
      </c>
      <c r="AD861" s="74">
        <v>-1</v>
      </c>
      <c r="AE861" s="136">
        <f t="shared" si="26"/>
        <v>120</v>
      </c>
      <c r="AF861" s="130">
        <f t="shared" si="27"/>
        <v>173</v>
      </c>
      <c r="AG861" s="74">
        <v>100</v>
      </c>
      <c r="AH861" s="74">
        <v>3</v>
      </c>
      <c r="AI861" s="74" t="s">
        <v>1012</v>
      </c>
      <c r="AJ861" s="74">
        <v>1567</v>
      </c>
      <c r="AK861" s="74">
        <v>1567</v>
      </c>
      <c r="AL861" s="74">
        <v>1615</v>
      </c>
      <c r="AM861" s="74">
        <v>1615</v>
      </c>
      <c r="AN861" s="74">
        <v>91</v>
      </c>
      <c r="AO861" s="74" t="s">
        <v>1004</v>
      </c>
      <c r="AP861" s="74" t="s">
        <v>1004</v>
      </c>
      <c r="AQ861" s="74">
        <v>75</v>
      </c>
      <c r="AR861" s="74" t="s">
        <v>1006</v>
      </c>
      <c r="AS861" s="74" t="s">
        <v>1007</v>
      </c>
      <c r="AT861" s="74" t="s">
        <v>1023</v>
      </c>
      <c r="AU861" s="74" t="s">
        <v>1017</v>
      </c>
      <c r="AV861" s="74">
        <v>5</v>
      </c>
      <c r="AW861" s="74" t="s">
        <v>1005</v>
      </c>
      <c r="AX861" s="74">
        <v>0</v>
      </c>
      <c r="AY861" s="104">
        <v>0</v>
      </c>
    </row>
    <row r="862" spans="1:51">
      <c r="A862" s="95">
        <v>4</v>
      </c>
      <c r="B862" s="109" t="s">
        <v>1021</v>
      </c>
      <c r="C862" s="74" t="s">
        <v>1021</v>
      </c>
      <c r="D862" s="74">
        <v>9.5</v>
      </c>
      <c r="E862" s="74">
        <v>-1</v>
      </c>
      <c r="F862" s="74" t="s">
        <v>156</v>
      </c>
      <c r="G862" s="74">
        <v>-1</v>
      </c>
      <c r="H862" s="74">
        <v>-1</v>
      </c>
      <c r="I862" s="99" t="str">
        <f>HYPERLINK("[映雪.xlsx]类型!B36",'类型（5）'!$C$36)</f>
        <v>文学家</v>
      </c>
      <c r="J862" s="74">
        <v>-1</v>
      </c>
      <c r="K862" s="74">
        <v>-1</v>
      </c>
      <c r="L862" s="74" t="s">
        <v>1001</v>
      </c>
      <c r="M862" s="74" t="s">
        <v>1002</v>
      </c>
      <c r="N862" s="74">
        <v>584</v>
      </c>
      <c r="O862" s="74">
        <v>584</v>
      </c>
      <c r="P862" s="118">
        <v>126</v>
      </c>
      <c r="Q862" s="74" t="s">
        <v>1022</v>
      </c>
      <c r="R862" s="74">
        <v>-1</v>
      </c>
      <c r="S862" s="95">
        <v>64</v>
      </c>
      <c r="T862" s="74">
        <v>-1</v>
      </c>
      <c r="U862" s="74">
        <v>-1</v>
      </c>
      <c r="V862" s="74">
        <v>55</v>
      </c>
      <c r="W862" s="74">
        <v>-1</v>
      </c>
      <c r="X862" s="74">
        <v>-1</v>
      </c>
      <c r="Y862" s="104">
        <v>53</v>
      </c>
      <c r="Z862" s="74">
        <v>-1</v>
      </c>
      <c r="AA862" s="74">
        <v>-1</v>
      </c>
      <c r="AB862" s="133">
        <v>68</v>
      </c>
      <c r="AC862" s="74">
        <v>-1</v>
      </c>
      <c r="AD862" s="74">
        <v>-1</v>
      </c>
      <c r="AE862" s="136">
        <f t="shared" si="26"/>
        <v>119</v>
      </c>
      <c r="AF862" s="130">
        <f t="shared" si="27"/>
        <v>172</v>
      </c>
      <c r="AG862" s="74">
        <v>100</v>
      </c>
      <c r="AH862" s="74">
        <v>1</v>
      </c>
      <c r="AI862" s="74" t="s">
        <v>1012</v>
      </c>
      <c r="AJ862" s="74">
        <v>1569</v>
      </c>
      <c r="AK862" s="74">
        <v>1584</v>
      </c>
      <c r="AL862" s="74">
        <v>1638</v>
      </c>
      <c r="AM862" s="74">
        <v>1615</v>
      </c>
      <c r="AN862" s="74">
        <v>33</v>
      </c>
      <c r="AO862" s="74" t="s">
        <v>1004</v>
      </c>
      <c r="AP862" s="74" t="s">
        <v>1005</v>
      </c>
      <c r="AQ862" s="74">
        <v>31</v>
      </c>
      <c r="AR862" s="74" t="s">
        <v>1006</v>
      </c>
      <c r="AS862" s="74" t="s">
        <v>1007</v>
      </c>
      <c r="AT862" s="74" t="s">
        <v>1023</v>
      </c>
      <c r="AU862" s="74" t="s">
        <v>1024</v>
      </c>
      <c r="AV862" s="74">
        <v>4</v>
      </c>
      <c r="AW862" s="74" t="s">
        <v>1004</v>
      </c>
      <c r="AX862" s="74">
        <v>0</v>
      </c>
      <c r="AY862" s="104">
        <v>0</v>
      </c>
    </row>
    <row r="863" spans="1:51">
      <c r="A863" s="95">
        <v>12</v>
      </c>
      <c r="B863" s="109" t="s">
        <v>1039</v>
      </c>
      <c r="C863" s="74" t="s">
        <v>1039</v>
      </c>
      <c r="D863" s="74">
        <v>5.9</v>
      </c>
      <c r="E863" s="74">
        <v>-1</v>
      </c>
      <c r="F863" s="74" t="s">
        <v>132</v>
      </c>
      <c r="G863" s="74">
        <v>-1</v>
      </c>
      <c r="H863" s="74">
        <v>-1</v>
      </c>
      <c r="I863" s="99" t="str">
        <f>HYPERLINK("[映雪.xlsx]类型!B31",'类型（5）'!$C$31)</f>
        <v>后宫王</v>
      </c>
      <c r="J863" s="74">
        <v>-1</v>
      </c>
      <c r="K863" s="74">
        <v>-1</v>
      </c>
      <c r="L863" s="74" t="s">
        <v>1001</v>
      </c>
      <c r="M863" s="74" t="s">
        <v>1002</v>
      </c>
      <c r="N863" s="74">
        <v>900</v>
      </c>
      <c r="O863" s="74">
        <v>900</v>
      </c>
      <c r="P863" s="118">
        <v>130</v>
      </c>
      <c r="Q863" s="74" t="s">
        <v>1029</v>
      </c>
      <c r="R863" s="74">
        <v>-1</v>
      </c>
      <c r="S863" s="120">
        <v>76</v>
      </c>
      <c r="T863" s="74">
        <v>-1</v>
      </c>
      <c r="U863" s="74">
        <v>-1</v>
      </c>
      <c r="V863" s="74">
        <v>43</v>
      </c>
      <c r="W863" s="74">
        <v>-1</v>
      </c>
      <c r="X863" s="74">
        <v>-1</v>
      </c>
      <c r="Y863" s="104">
        <v>57</v>
      </c>
      <c r="Z863" s="74">
        <v>-1</v>
      </c>
      <c r="AA863" s="74">
        <v>-1</v>
      </c>
      <c r="AB863" s="129">
        <v>52</v>
      </c>
      <c r="AC863" s="74">
        <v>-1</v>
      </c>
      <c r="AD863" s="74">
        <v>-1</v>
      </c>
      <c r="AE863" s="136">
        <f t="shared" si="26"/>
        <v>119</v>
      </c>
      <c r="AF863" s="130">
        <f t="shared" si="27"/>
        <v>176</v>
      </c>
      <c r="AG863" s="74">
        <v>100</v>
      </c>
      <c r="AH863" s="74">
        <v>1</v>
      </c>
      <c r="AI863" s="74" t="s">
        <v>1012</v>
      </c>
      <c r="AJ863" s="74">
        <v>1523</v>
      </c>
      <c r="AK863" s="74">
        <v>1538</v>
      </c>
      <c r="AL863" s="74">
        <v>1613</v>
      </c>
      <c r="AM863" s="74">
        <v>1615</v>
      </c>
      <c r="AN863" s="74">
        <v>67</v>
      </c>
      <c r="AO863" s="74" t="s">
        <v>1004</v>
      </c>
      <c r="AP863" s="74" t="s">
        <v>1005</v>
      </c>
      <c r="AQ863" s="74">
        <v>13</v>
      </c>
      <c r="AR863" s="74" t="s">
        <v>1006</v>
      </c>
      <c r="AS863" s="74" t="s">
        <v>1007</v>
      </c>
      <c r="AT863" s="74" t="s">
        <v>1008</v>
      </c>
      <c r="AU863" s="74" t="s">
        <v>1009</v>
      </c>
      <c r="AV863" s="74">
        <v>2</v>
      </c>
      <c r="AW863" s="74" t="s">
        <v>1004</v>
      </c>
      <c r="AX863" s="74">
        <v>0</v>
      </c>
      <c r="AY863" s="104">
        <v>0</v>
      </c>
    </row>
    <row r="864" spans="1:51">
      <c r="A864" s="95">
        <v>74</v>
      </c>
      <c r="B864" s="109" t="s">
        <v>1119</v>
      </c>
      <c r="C864" s="74" t="s">
        <v>1119</v>
      </c>
      <c r="D864" s="74">
        <v>4.5</v>
      </c>
      <c r="E864" s="74">
        <v>-1</v>
      </c>
      <c r="F864" s="74" t="s">
        <v>130</v>
      </c>
      <c r="G864" s="74">
        <v>-1</v>
      </c>
      <c r="H864" s="74">
        <v>-1</v>
      </c>
      <c r="I864" s="96" t="str">
        <f>HYPERLINK("[映雪.xlsx]类型!B24",'类型（5）'!$C$24)</f>
        <v>艺术家</v>
      </c>
      <c r="J864" s="74">
        <v>-1</v>
      </c>
      <c r="K864" s="74">
        <v>-1</v>
      </c>
      <c r="L864" s="74" t="s">
        <v>1001</v>
      </c>
      <c r="M864" s="74" t="s">
        <v>1002</v>
      </c>
      <c r="N864" s="74">
        <v>485</v>
      </c>
      <c r="O864" s="74">
        <v>485</v>
      </c>
      <c r="P864" s="118">
        <v>180</v>
      </c>
      <c r="Q864" s="74" t="s">
        <v>1019</v>
      </c>
      <c r="R864" s="74">
        <v>-1</v>
      </c>
      <c r="S864" s="120">
        <v>66</v>
      </c>
      <c r="T864" s="74">
        <v>-1</v>
      </c>
      <c r="U864" s="74">
        <v>-1</v>
      </c>
      <c r="V864" s="74">
        <v>53</v>
      </c>
      <c r="W864" s="74">
        <v>-1</v>
      </c>
      <c r="X864" s="74">
        <v>-1</v>
      </c>
      <c r="Y864" s="132">
        <v>75</v>
      </c>
      <c r="Z864" s="74">
        <v>-1</v>
      </c>
      <c r="AA864" s="74">
        <v>-1</v>
      </c>
      <c r="AB864" s="133">
        <v>70</v>
      </c>
      <c r="AC864" s="74">
        <v>-1</v>
      </c>
      <c r="AD864" s="74">
        <v>-1</v>
      </c>
      <c r="AE864" s="136">
        <f t="shared" si="26"/>
        <v>119</v>
      </c>
      <c r="AF864" s="130">
        <f t="shared" si="27"/>
        <v>194</v>
      </c>
      <c r="AG864" s="74">
        <v>100</v>
      </c>
      <c r="AH864" s="74">
        <v>1</v>
      </c>
      <c r="AI864" s="74" t="s">
        <v>1012</v>
      </c>
      <c r="AJ864" s="74">
        <v>1547</v>
      </c>
      <c r="AK864" s="74">
        <v>1562</v>
      </c>
      <c r="AL864" s="74">
        <v>1575</v>
      </c>
      <c r="AM864" s="74">
        <v>1615</v>
      </c>
      <c r="AN864" s="74">
        <v>45</v>
      </c>
      <c r="AO864" s="74" t="s">
        <v>1004</v>
      </c>
      <c r="AP864" s="74" t="s">
        <v>1005</v>
      </c>
      <c r="AQ864" s="74">
        <v>17</v>
      </c>
      <c r="AR864" s="74" t="s">
        <v>1006</v>
      </c>
      <c r="AS864" s="74" t="s">
        <v>1007</v>
      </c>
      <c r="AT864" s="74" t="s">
        <v>1008</v>
      </c>
      <c r="AU864" s="74" t="s">
        <v>1013</v>
      </c>
      <c r="AV864" s="74">
        <v>2</v>
      </c>
      <c r="AW864" s="74" t="s">
        <v>1005</v>
      </c>
      <c r="AX864" s="74">
        <v>0</v>
      </c>
      <c r="AY864" s="104">
        <v>0</v>
      </c>
    </row>
    <row r="865" spans="1:51">
      <c r="A865" s="95">
        <v>82</v>
      </c>
      <c r="B865" s="109" t="s">
        <v>1126</v>
      </c>
      <c r="C865" s="74" t="s">
        <v>1126</v>
      </c>
      <c r="D865" s="74">
        <v>4.9</v>
      </c>
      <c r="E865" s="74">
        <v>-1</v>
      </c>
      <c r="F865" s="74" t="s">
        <v>130</v>
      </c>
      <c r="G865" s="74">
        <v>-1</v>
      </c>
      <c r="H865" s="74">
        <v>-1</v>
      </c>
      <c r="I865" s="74" t="str">
        <f>HYPERLINK("[映雪.xlsx]类型!B1",'类型（5）'!$C$1)</f>
        <v>均衡</v>
      </c>
      <c r="J865" s="74">
        <v>-1</v>
      </c>
      <c r="K865" s="74">
        <v>-1</v>
      </c>
      <c r="L865" s="74" t="s">
        <v>1001</v>
      </c>
      <c r="M865" s="74" t="s">
        <v>1002</v>
      </c>
      <c r="N865" s="74">
        <v>471</v>
      </c>
      <c r="O865" s="74">
        <v>471</v>
      </c>
      <c r="P865" s="118">
        <v>101</v>
      </c>
      <c r="Q865" s="74" t="s">
        <v>1029</v>
      </c>
      <c r="R865" s="74">
        <v>-1</v>
      </c>
      <c r="S865" s="120">
        <v>66</v>
      </c>
      <c r="T865" s="74">
        <v>-1</v>
      </c>
      <c r="U865" s="74">
        <v>-1</v>
      </c>
      <c r="V865" s="74">
        <v>53</v>
      </c>
      <c r="W865" s="74">
        <v>-1</v>
      </c>
      <c r="X865" s="74">
        <v>-1</v>
      </c>
      <c r="Y865" s="104">
        <v>44</v>
      </c>
      <c r="Z865" s="74">
        <v>-1</v>
      </c>
      <c r="AA865" s="74">
        <v>-1</v>
      </c>
      <c r="AB865" s="129">
        <v>56</v>
      </c>
      <c r="AC865" s="74">
        <v>-1</v>
      </c>
      <c r="AD865" s="74">
        <v>-1</v>
      </c>
      <c r="AE865" s="136">
        <f t="shared" si="26"/>
        <v>119</v>
      </c>
      <c r="AF865" s="130">
        <f t="shared" si="27"/>
        <v>163</v>
      </c>
      <c r="AG865" s="74">
        <v>100</v>
      </c>
      <c r="AH865" s="74">
        <v>2</v>
      </c>
      <c r="AI865" s="74" t="s">
        <v>1012</v>
      </c>
      <c r="AJ865" s="74">
        <v>1525</v>
      </c>
      <c r="AK865" s="74">
        <v>1540</v>
      </c>
      <c r="AL865" s="74">
        <v>1575</v>
      </c>
      <c r="AM865" s="74">
        <v>1615</v>
      </c>
      <c r="AN865" s="74">
        <v>47</v>
      </c>
      <c r="AO865" s="74" t="s">
        <v>1004</v>
      </c>
      <c r="AP865" s="74" t="s">
        <v>1004</v>
      </c>
      <c r="AQ865" s="74">
        <v>60</v>
      </c>
      <c r="AR865" s="74" t="s">
        <v>1006</v>
      </c>
      <c r="AS865" s="74" t="s">
        <v>1007</v>
      </c>
      <c r="AT865" s="74" t="s">
        <v>1023</v>
      </c>
      <c r="AU865" s="74" t="s">
        <v>1027</v>
      </c>
      <c r="AV865" s="74">
        <v>3</v>
      </c>
      <c r="AW865" s="74" t="s">
        <v>1004</v>
      </c>
      <c r="AX865" s="74">
        <v>0</v>
      </c>
      <c r="AY865" s="104">
        <v>64</v>
      </c>
    </row>
    <row r="866" spans="1:51">
      <c r="A866" s="95">
        <v>92</v>
      </c>
      <c r="B866" s="109" t="s">
        <v>904</v>
      </c>
      <c r="C866" s="74" t="s">
        <v>904</v>
      </c>
      <c r="D866" s="74">
        <v>5.3</v>
      </c>
      <c r="E866" s="74">
        <v>-1</v>
      </c>
      <c r="F866" s="74" t="s">
        <v>130</v>
      </c>
      <c r="G866" s="74">
        <v>-1</v>
      </c>
      <c r="H866" s="74">
        <v>-1</v>
      </c>
      <c r="I866" s="74" t="str">
        <f>HYPERLINK("[映雪.xlsx]类型!B2",'类型（5）'!$C$2)</f>
        <v>统御强化</v>
      </c>
      <c r="J866" s="74">
        <v>-1</v>
      </c>
      <c r="K866" s="74">
        <v>-1</v>
      </c>
      <c r="L866" s="74" t="s">
        <v>1001</v>
      </c>
      <c r="M866" s="74" t="s">
        <v>1002</v>
      </c>
      <c r="N866" s="74">
        <v>248</v>
      </c>
      <c r="O866" s="74">
        <v>248</v>
      </c>
      <c r="P866" s="118">
        <v>320</v>
      </c>
      <c r="Q866" s="74" t="s">
        <v>1083</v>
      </c>
      <c r="R866" s="74">
        <v>-1</v>
      </c>
      <c r="S866" s="120">
        <v>75</v>
      </c>
      <c r="T866" s="74">
        <v>-1</v>
      </c>
      <c r="U866" s="74">
        <v>-1</v>
      </c>
      <c r="V866" s="74">
        <v>44</v>
      </c>
      <c r="W866" s="74">
        <v>-1</v>
      </c>
      <c r="X866" s="74">
        <v>-1</v>
      </c>
      <c r="Y866" s="132">
        <v>77</v>
      </c>
      <c r="Z866" s="74">
        <v>-1</v>
      </c>
      <c r="AA866" s="74">
        <v>-1</v>
      </c>
      <c r="AB866" s="133">
        <v>75</v>
      </c>
      <c r="AC866" s="74">
        <v>-1</v>
      </c>
      <c r="AD866" s="74">
        <v>-1</v>
      </c>
      <c r="AE866" s="136">
        <f t="shared" si="26"/>
        <v>119</v>
      </c>
      <c r="AF866" s="130">
        <f t="shared" si="27"/>
        <v>196</v>
      </c>
      <c r="AG866" s="74">
        <v>100</v>
      </c>
      <c r="AH866" s="74">
        <v>1</v>
      </c>
      <c r="AI866" s="74" t="s">
        <v>1012</v>
      </c>
      <c r="AJ866" s="74">
        <v>1564</v>
      </c>
      <c r="AK866" s="74">
        <v>1579</v>
      </c>
      <c r="AL866" s="74">
        <v>1594</v>
      </c>
      <c r="AM866" s="74">
        <v>1615</v>
      </c>
      <c r="AN866" s="74">
        <v>40</v>
      </c>
      <c r="AO866" s="74" t="s">
        <v>1004</v>
      </c>
      <c r="AP866" s="74" t="s">
        <v>1004</v>
      </c>
      <c r="AQ866" s="74">
        <v>57</v>
      </c>
      <c r="AR866" s="74" t="s">
        <v>1006</v>
      </c>
      <c r="AS866" s="74" t="s">
        <v>1007</v>
      </c>
      <c r="AT866" s="74" t="s">
        <v>1008</v>
      </c>
      <c r="AU866" s="74" t="s">
        <v>1009</v>
      </c>
      <c r="AV866" s="74">
        <v>9</v>
      </c>
      <c r="AW866" s="74" t="s">
        <v>1004</v>
      </c>
      <c r="AX866" s="74">
        <v>0</v>
      </c>
      <c r="AY866" s="104">
        <v>0</v>
      </c>
    </row>
    <row r="867" spans="1:51">
      <c r="A867" s="95">
        <v>150</v>
      </c>
      <c r="B867" s="109" t="s">
        <v>487</v>
      </c>
      <c r="C867" s="74" t="s">
        <v>487</v>
      </c>
      <c r="D867" s="74">
        <v>9.2</v>
      </c>
      <c r="E867" s="74">
        <v>-1</v>
      </c>
      <c r="F867" s="74" t="s">
        <v>76</v>
      </c>
      <c r="G867" s="74">
        <v>-1</v>
      </c>
      <c r="H867" s="74">
        <v>-1</v>
      </c>
      <c r="I867" s="96" t="str">
        <f>HYPERLINK("[映雪.xlsx]类型!B16",'类型（5）'!$C$16)</f>
        <v>神明</v>
      </c>
      <c r="J867" s="74">
        <v>-1</v>
      </c>
      <c r="K867" s="74">
        <v>-1</v>
      </c>
      <c r="L867" s="74" t="s">
        <v>1001</v>
      </c>
      <c r="M867" s="74" t="s">
        <v>1002</v>
      </c>
      <c r="N867" s="74">
        <v>643</v>
      </c>
      <c r="O867" s="74">
        <v>643</v>
      </c>
      <c r="P867" s="118">
        <v>188</v>
      </c>
      <c r="Q867" s="74" t="s">
        <v>1019</v>
      </c>
      <c r="R867" s="74">
        <v>-1</v>
      </c>
      <c r="S867" s="120">
        <v>73</v>
      </c>
      <c r="T867" s="74">
        <v>-1</v>
      </c>
      <c r="U867" s="74">
        <v>-1</v>
      </c>
      <c r="V867" s="74">
        <v>46</v>
      </c>
      <c r="W867" s="74">
        <v>-1</v>
      </c>
      <c r="X867" s="74">
        <v>-1</v>
      </c>
      <c r="Y867" s="132">
        <v>72</v>
      </c>
      <c r="Z867" s="74">
        <v>-1</v>
      </c>
      <c r="AA867" s="74">
        <v>-1</v>
      </c>
      <c r="AB867" s="129">
        <v>63</v>
      </c>
      <c r="AC867" s="74">
        <v>-1</v>
      </c>
      <c r="AD867" s="74">
        <v>-1</v>
      </c>
      <c r="AE867" s="136">
        <f t="shared" si="26"/>
        <v>119</v>
      </c>
      <c r="AF867" s="130">
        <f t="shared" si="27"/>
        <v>191</v>
      </c>
      <c r="AG867" s="74">
        <v>100</v>
      </c>
      <c r="AH867" s="74">
        <v>1</v>
      </c>
      <c r="AI867" s="74" t="s">
        <v>1012</v>
      </c>
      <c r="AJ867" s="74">
        <v>1570</v>
      </c>
      <c r="AK867" s="74">
        <v>1585</v>
      </c>
      <c r="AL867" s="74">
        <v>1607</v>
      </c>
      <c r="AM867" s="74">
        <v>1615</v>
      </c>
      <c r="AN867" s="74">
        <v>19</v>
      </c>
      <c r="AO867" s="74" t="s">
        <v>1004</v>
      </c>
      <c r="AP867" s="74" t="s">
        <v>1004</v>
      </c>
      <c r="AQ867" s="74">
        <v>47</v>
      </c>
      <c r="AR867" s="74" t="s">
        <v>1006</v>
      </c>
      <c r="AS867" s="74" t="s">
        <v>1007</v>
      </c>
      <c r="AT867" s="74" t="s">
        <v>1008</v>
      </c>
      <c r="AU867" s="74" t="s">
        <v>1013</v>
      </c>
      <c r="AV867" s="74">
        <v>7</v>
      </c>
      <c r="AW867" s="74" t="s">
        <v>1005</v>
      </c>
      <c r="AX867" s="74">
        <v>0</v>
      </c>
      <c r="AY867" s="104">
        <v>19</v>
      </c>
    </row>
    <row r="868" spans="1:51">
      <c r="A868" s="95">
        <v>204</v>
      </c>
      <c r="B868" s="109" t="s">
        <v>1243</v>
      </c>
      <c r="C868" s="74" t="s">
        <v>1243</v>
      </c>
      <c r="D868" s="74">
        <v>3.9</v>
      </c>
      <c r="E868" s="74">
        <v>-1</v>
      </c>
      <c r="F868" s="74" t="s">
        <v>108</v>
      </c>
      <c r="G868" s="74">
        <v>-1</v>
      </c>
      <c r="H868" s="74">
        <v>-1</v>
      </c>
      <c r="I868" s="74" t="str">
        <f>HYPERLINK("[映雪.xlsx]类型!B3",'类型（5）'!$C$3)</f>
        <v>武勇强化</v>
      </c>
      <c r="J868" s="74">
        <v>-1</v>
      </c>
      <c r="K868" s="74">
        <v>-1</v>
      </c>
      <c r="L868" s="74" t="s">
        <v>1001</v>
      </c>
      <c r="M868" s="74" t="s">
        <v>1002</v>
      </c>
      <c r="N868" s="74">
        <v>246</v>
      </c>
      <c r="O868" s="74">
        <v>246</v>
      </c>
      <c r="P868" s="118">
        <v>113</v>
      </c>
      <c r="Q868" s="74" t="s">
        <v>1085</v>
      </c>
      <c r="R868" s="74">
        <v>-1</v>
      </c>
      <c r="S868" s="95">
        <v>43</v>
      </c>
      <c r="T868" s="74">
        <v>-1</v>
      </c>
      <c r="U868" s="74">
        <v>-1</v>
      </c>
      <c r="V868" s="122">
        <v>76</v>
      </c>
      <c r="W868" s="74">
        <v>-1</v>
      </c>
      <c r="X868" s="74">
        <v>-1</v>
      </c>
      <c r="Y868" s="104">
        <v>64</v>
      </c>
      <c r="Z868" s="74">
        <v>-1</v>
      </c>
      <c r="AA868" s="74">
        <v>-1</v>
      </c>
      <c r="AB868" s="129">
        <v>57</v>
      </c>
      <c r="AC868" s="74">
        <v>-1</v>
      </c>
      <c r="AD868" s="74">
        <v>-1</v>
      </c>
      <c r="AE868" s="136">
        <f t="shared" si="26"/>
        <v>119</v>
      </c>
      <c r="AF868" s="130">
        <f t="shared" si="27"/>
        <v>183</v>
      </c>
      <c r="AG868" s="74">
        <v>100</v>
      </c>
      <c r="AH868" s="74">
        <v>1</v>
      </c>
      <c r="AI868" s="74" t="s">
        <v>1012</v>
      </c>
      <c r="AJ868" s="74">
        <v>1543</v>
      </c>
      <c r="AK868" s="74">
        <v>1555</v>
      </c>
      <c r="AL868" s="74">
        <v>1580</v>
      </c>
      <c r="AM868" s="74">
        <v>1615</v>
      </c>
      <c r="AN868" s="74">
        <v>16</v>
      </c>
      <c r="AO868" s="74" t="s">
        <v>1004</v>
      </c>
      <c r="AP868" s="74" t="s">
        <v>1005</v>
      </c>
      <c r="AQ868" s="74">
        <v>3</v>
      </c>
      <c r="AR868" s="74" t="s">
        <v>1006</v>
      </c>
      <c r="AS868" s="74" t="s">
        <v>1007</v>
      </c>
      <c r="AT868" s="74" t="s">
        <v>1008</v>
      </c>
      <c r="AU868" s="74" t="s">
        <v>1013</v>
      </c>
      <c r="AV868" s="74">
        <v>4</v>
      </c>
      <c r="AW868" s="74" t="s">
        <v>1004</v>
      </c>
      <c r="AX868" s="74">
        <v>0</v>
      </c>
      <c r="AY868" s="104">
        <v>54</v>
      </c>
    </row>
    <row r="869" spans="1:51">
      <c r="A869" s="95">
        <v>449</v>
      </c>
      <c r="B869" s="109" t="s">
        <v>1476</v>
      </c>
      <c r="C869" s="74" t="s">
        <v>1476</v>
      </c>
      <c r="D869" s="74">
        <v>7</v>
      </c>
      <c r="E869" s="74">
        <v>-1</v>
      </c>
      <c r="F869" s="74" t="s">
        <v>26</v>
      </c>
      <c r="G869" s="74">
        <v>-1</v>
      </c>
      <c r="H869" s="74">
        <v>-1</v>
      </c>
      <c r="I869" s="74" t="str">
        <f>HYPERLINK("[映雪.xlsx]类型!B13",'类型（5）'!$C$13)</f>
        <v>贤者</v>
      </c>
      <c r="J869" s="74">
        <v>-1</v>
      </c>
      <c r="K869" s="74">
        <v>-1</v>
      </c>
      <c r="L869" s="74" t="s">
        <v>1001</v>
      </c>
      <c r="M869" s="74" t="s">
        <v>1002</v>
      </c>
      <c r="N869" s="74">
        <v>474</v>
      </c>
      <c r="O869" s="74">
        <v>474</v>
      </c>
      <c r="P869" s="118">
        <v>405</v>
      </c>
      <c r="Q869" s="74" t="s">
        <v>1083</v>
      </c>
      <c r="R869" s="74">
        <v>-1</v>
      </c>
      <c r="S869" s="95">
        <v>63</v>
      </c>
      <c r="T869" s="74">
        <v>-1</v>
      </c>
      <c r="U869" s="74">
        <v>-1</v>
      </c>
      <c r="V869" s="74">
        <v>56</v>
      </c>
      <c r="W869" s="74">
        <v>-1</v>
      </c>
      <c r="X869" s="74">
        <v>-1</v>
      </c>
      <c r="Y869" s="132">
        <v>67</v>
      </c>
      <c r="Z869" s="74">
        <v>-1</v>
      </c>
      <c r="AA869" s="74">
        <v>-1</v>
      </c>
      <c r="AB869" s="133">
        <v>68</v>
      </c>
      <c r="AC869" s="74">
        <v>-1</v>
      </c>
      <c r="AD869" s="74">
        <v>-1</v>
      </c>
      <c r="AE869" s="136">
        <f t="shared" si="26"/>
        <v>119</v>
      </c>
      <c r="AF869" s="130">
        <f t="shared" si="27"/>
        <v>186</v>
      </c>
      <c r="AG869" s="74">
        <v>100</v>
      </c>
      <c r="AH869" s="74">
        <v>1</v>
      </c>
      <c r="AI869" s="74" t="s">
        <v>1012</v>
      </c>
      <c r="AJ869" s="74">
        <v>1571</v>
      </c>
      <c r="AK869" s="74">
        <v>1586</v>
      </c>
      <c r="AL869" s="74">
        <v>1622</v>
      </c>
      <c r="AM869" s="74">
        <v>1615</v>
      </c>
      <c r="AN869" s="74">
        <v>67</v>
      </c>
      <c r="AO869" s="74" t="s">
        <v>1004</v>
      </c>
      <c r="AP869" s="74" t="s">
        <v>1005</v>
      </c>
      <c r="AQ869" s="74">
        <v>94</v>
      </c>
      <c r="AR869" s="74" t="s">
        <v>1006</v>
      </c>
      <c r="AS869" s="74" t="s">
        <v>1007</v>
      </c>
      <c r="AT869" s="74" t="s">
        <v>1023</v>
      </c>
      <c r="AU869" s="74" t="s">
        <v>1017</v>
      </c>
      <c r="AV869" s="74">
        <v>4</v>
      </c>
      <c r="AW869" s="74" t="s">
        <v>1004</v>
      </c>
      <c r="AX869" s="74">
        <v>0</v>
      </c>
      <c r="AY869" s="104">
        <v>0</v>
      </c>
    </row>
    <row r="870" spans="1:51">
      <c r="A870" s="95">
        <v>553</v>
      </c>
      <c r="B870" s="109" t="s">
        <v>1570</v>
      </c>
      <c r="C870" s="74" t="s">
        <v>1570</v>
      </c>
      <c r="D870" s="74">
        <v>5.8</v>
      </c>
      <c r="E870" s="74">
        <v>-1</v>
      </c>
      <c r="F870" s="74" t="s">
        <v>142</v>
      </c>
      <c r="G870" s="74">
        <v>-1</v>
      </c>
      <c r="H870" s="74">
        <v>-1</v>
      </c>
      <c r="I870" s="74" t="str">
        <f>HYPERLINK("[映雪.xlsx]类型!B4",'类型（5）'!$C$4)</f>
        <v>智慧强化</v>
      </c>
      <c r="J870" s="74">
        <v>-1</v>
      </c>
      <c r="K870" s="74">
        <v>-1</v>
      </c>
      <c r="L870" s="74" t="s">
        <v>1001</v>
      </c>
      <c r="M870" s="74" t="s">
        <v>1002</v>
      </c>
      <c r="N870" s="74">
        <v>689</v>
      </c>
      <c r="O870" s="74">
        <v>689</v>
      </c>
      <c r="P870" s="118">
        <v>3</v>
      </c>
      <c r="Q870" s="74" t="s">
        <v>1029</v>
      </c>
      <c r="R870" s="74">
        <v>-1</v>
      </c>
      <c r="S870" s="95">
        <v>64</v>
      </c>
      <c r="T870" s="74">
        <v>-1</v>
      </c>
      <c r="U870" s="74">
        <v>-1</v>
      </c>
      <c r="V870" s="74">
        <v>55</v>
      </c>
      <c r="W870" s="74">
        <v>-1</v>
      </c>
      <c r="X870" s="74">
        <v>-1</v>
      </c>
      <c r="Y870" s="132">
        <v>70</v>
      </c>
      <c r="Z870" s="74">
        <v>-1</v>
      </c>
      <c r="AA870" s="74">
        <v>-1</v>
      </c>
      <c r="AB870" s="129">
        <v>60</v>
      </c>
      <c r="AC870" s="74">
        <v>-1</v>
      </c>
      <c r="AD870" s="74">
        <v>-1</v>
      </c>
      <c r="AE870" s="136">
        <f t="shared" si="26"/>
        <v>119</v>
      </c>
      <c r="AF870" s="130">
        <f t="shared" si="27"/>
        <v>189</v>
      </c>
      <c r="AG870" s="74">
        <v>100</v>
      </c>
      <c r="AH870" s="74">
        <v>1</v>
      </c>
      <c r="AI870" s="74" t="s">
        <v>1012</v>
      </c>
      <c r="AJ870" s="74">
        <v>1510</v>
      </c>
      <c r="AK870" s="74">
        <v>1525</v>
      </c>
      <c r="AL870" s="74">
        <v>1574</v>
      </c>
      <c r="AM870" s="74">
        <v>1615</v>
      </c>
      <c r="AN870" s="74">
        <v>73</v>
      </c>
      <c r="AO870" s="74" t="s">
        <v>1004</v>
      </c>
      <c r="AP870" s="74" t="s">
        <v>1004</v>
      </c>
      <c r="AQ870" s="74">
        <v>25</v>
      </c>
      <c r="AR870" s="74" t="s">
        <v>1345</v>
      </c>
      <c r="AS870" s="74" t="s">
        <v>1007</v>
      </c>
      <c r="AT870" s="74" t="s">
        <v>1023</v>
      </c>
      <c r="AU870" s="74" t="s">
        <v>1027</v>
      </c>
      <c r="AV870" s="74">
        <v>6</v>
      </c>
      <c r="AW870" s="74" t="s">
        <v>1005</v>
      </c>
      <c r="AX870" s="74">
        <v>0</v>
      </c>
      <c r="AY870" s="104">
        <v>13</v>
      </c>
    </row>
    <row r="871" spans="1:51">
      <c r="A871" s="95">
        <v>734</v>
      </c>
      <c r="B871" s="109" t="s">
        <v>1730</v>
      </c>
      <c r="C871" s="74" t="s">
        <v>1730</v>
      </c>
      <c r="D871" s="74">
        <v>4.8</v>
      </c>
      <c r="E871" s="74">
        <v>-1</v>
      </c>
      <c r="F871" s="74" t="s">
        <v>20</v>
      </c>
      <c r="G871" s="74">
        <v>-1</v>
      </c>
      <c r="H871" s="74">
        <v>-1</v>
      </c>
      <c r="I871" s="74" t="str">
        <f>HYPERLINK("[映雪.xlsx]类型!B7",'类型（5）'!$C$7)</f>
        <v>武勇全能</v>
      </c>
      <c r="J871" s="74">
        <v>-1</v>
      </c>
      <c r="K871" s="74">
        <v>-1</v>
      </c>
      <c r="L871" s="74" t="s">
        <v>1001</v>
      </c>
      <c r="M871" s="74" t="s">
        <v>1002</v>
      </c>
      <c r="N871" s="74">
        <v>774</v>
      </c>
      <c r="O871" s="74">
        <v>774</v>
      </c>
      <c r="P871" s="118">
        <v>83</v>
      </c>
      <c r="Q871" s="74" t="s">
        <v>1031</v>
      </c>
      <c r="R871" s="74">
        <v>-1</v>
      </c>
      <c r="S871" s="95">
        <v>46</v>
      </c>
      <c r="T871" s="74">
        <v>-1</v>
      </c>
      <c r="U871" s="74">
        <v>-1</v>
      </c>
      <c r="V871" s="122">
        <v>73</v>
      </c>
      <c r="W871" s="74">
        <v>-1</v>
      </c>
      <c r="X871" s="74">
        <v>-1</v>
      </c>
      <c r="Y871" s="132">
        <v>74</v>
      </c>
      <c r="Z871" s="74">
        <v>-1</v>
      </c>
      <c r="AA871" s="74">
        <v>-1</v>
      </c>
      <c r="AB871" s="126">
        <v>80</v>
      </c>
      <c r="AC871" s="74">
        <v>-1</v>
      </c>
      <c r="AD871" s="74">
        <v>-1</v>
      </c>
      <c r="AE871" s="136">
        <f t="shared" si="26"/>
        <v>119</v>
      </c>
      <c r="AF871" s="130">
        <f t="shared" si="27"/>
        <v>193</v>
      </c>
      <c r="AG871" s="74">
        <v>100</v>
      </c>
      <c r="AH871" s="74">
        <v>1</v>
      </c>
      <c r="AI871" s="74" t="s">
        <v>1012</v>
      </c>
      <c r="AJ871" s="74">
        <v>1521</v>
      </c>
      <c r="AK871" s="74">
        <v>1536</v>
      </c>
      <c r="AL871" s="74">
        <v>1570</v>
      </c>
      <c r="AM871" s="74">
        <v>1615</v>
      </c>
      <c r="AN871" s="74">
        <v>73</v>
      </c>
      <c r="AO871" s="74" t="s">
        <v>1004</v>
      </c>
      <c r="AP871" s="74" t="s">
        <v>1004</v>
      </c>
      <c r="AQ871" s="74">
        <v>74</v>
      </c>
      <c r="AR871" s="74" t="s">
        <v>1006</v>
      </c>
      <c r="AS871" s="74" t="s">
        <v>1062</v>
      </c>
      <c r="AT871" s="74" t="s">
        <v>1008</v>
      </c>
      <c r="AU871" s="74" t="s">
        <v>1009</v>
      </c>
      <c r="AV871" s="74">
        <v>4</v>
      </c>
      <c r="AW871" s="74" t="s">
        <v>1005</v>
      </c>
      <c r="AX871" s="74">
        <v>0</v>
      </c>
      <c r="AY871" s="104">
        <v>49</v>
      </c>
    </row>
    <row r="872" spans="1:51">
      <c r="A872" s="95">
        <v>747</v>
      </c>
      <c r="B872" s="109" t="s">
        <v>1742</v>
      </c>
      <c r="C872" s="74" t="s">
        <v>1742</v>
      </c>
      <c r="D872" s="74">
        <v>2.8</v>
      </c>
      <c r="E872" s="74">
        <v>-1</v>
      </c>
      <c r="F872" s="74" t="s">
        <v>74</v>
      </c>
      <c r="G872" s="74">
        <v>-1</v>
      </c>
      <c r="H872" s="74">
        <v>-1</v>
      </c>
      <c r="I872" s="74" t="str">
        <f>HYPERLINK("[映雪.xlsx]类型!B38",'类型（5）'!$C$38)</f>
        <v>战士</v>
      </c>
      <c r="J872" s="74">
        <v>-1</v>
      </c>
      <c r="K872" s="74">
        <v>-1</v>
      </c>
      <c r="L872" s="74" t="s">
        <v>1001</v>
      </c>
      <c r="M872" s="74" t="s">
        <v>1002</v>
      </c>
      <c r="N872" s="74">
        <v>328</v>
      </c>
      <c r="O872" s="74">
        <v>328</v>
      </c>
      <c r="P872" s="118">
        <v>592</v>
      </c>
      <c r="Q872" s="74" t="s">
        <v>1072</v>
      </c>
      <c r="R872" s="74">
        <v>-1</v>
      </c>
      <c r="S872" s="95">
        <v>51</v>
      </c>
      <c r="T872" s="74">
        <v>-1</v>
      </c>
      <c r="U872" s="74">
        <v>-1</v>
      </c>
      <c r="V872" s="74">
        <v>68</v>
      </c>
      <c r="W872" s="74">
        <v>-1</v>
      </c>
      <c r="X872" s="74">
        <v>-1</v>
      </c>
      <c r="Y872" s="104">
        <v>52</v>
      </c>
      <c r="Z872" s="74">
        <v>-1</v>
      </c>
      <c r="AA872" s="74">
        <v>-1</v>
      </c>
      <c r="AB872" s="129">
        <v>57</v>
      </c>
      <c r="AC872" s="74">
        <v>-1</v>
      </c>
      <c r="AD872" s="74">
        <v>-1</v>
      </c>
      <c r="AE872" s="136">
        <f t="shared" si="26"/>
        <v>119</v>
      </c>
      <c r="AF872" s="130">
        <f t="shared" si="27"/>
        <v>171</v>
      </c>
      <c r="AG872" s="74">
        <v>100</v>
      </c>
      <c r="AH872" s="74">
        <v>1</v>
      </c>
      <c r="AI872" s="74" t="s">
        <v>1012</v>
      </c>
      <c r="AJ872" s="74">
        <v>1520</v>
      </c>
      <c r="AK872" s="74">
        <v>1535</v>
      </c>
      <c r="AL872" s="74">
        <v>1589</v>
      </c>
      <c r="AM872" s="74">
        <v>1615</v>
      </c>
      <c r="AN872" s="74">
        <v>19</v>
      </c>
      <c r="AO872" s="74" t="s">
        <v>1004</v>
      </c>
      <c r="AP872" s="74" t="s">
        <v>1004</v>
      </c>
      <c r="AQ872" s="74">
        <v>88</v>
      </c>
      <c r="AR872" s="74" t="s">
        <v>1006</v>
      </c>
      <c r="AS872" s="74" t="s">
        <v>1007</v>
      </c>
      <c r="AT872" s="74" t="s">
        <v>1016</v>
      </c>
      <c r="AU872" s="74" t="s">
        <v>1009</v>
      </c>
      <c r="AV872" s="74">
        <v>10</v>
      </c>
      <c r="AW872" s="74" t="s">
        <v>1004</v>
      </c>
      <c r="AX872" s="74">
        <v>0</v>
      </c>
      <c r="AY872" s="104">
        <v>0</v>
      </c>
    </row>
    <row r="873" spans="1:51">
      <c r="A873" s="95">
        <v>817</v>
      </c>
      <c r="B873" s="109" t="s">
        <v>1805</v>
      </c>
      <c r="C873" s="74" t="s">
        <v>1805</v>
      </c>
      <c r="D873" s="74">
        <v>4.9</v>
      </c>
      <c r="E873" s="74">
        <v>-1</v>
      </c>
      <c r="F873" s="74" t="s">
        <v>62</v>
      </c>
      <c r="G873" s="74">
        <v>-1</v>
      </c>
      <c r="H873" s="74">
        <v>-1</v>
      </c>
      <c r="I873" s="74" t="str">
        <f>HYPERLINK("[映雪.xlsx]类型!B1",'类型（5）'!$C$1)</f>
        <v>均衡</v>
      </c>
      <c r="J873" s="74">
        <v>-1</v>
      </c>
      <c r="K873" s="74">
        <v>-1</v>
      </c>
      <c r="L873" s="74" t="s">
        <v>1001</v>
      </c>
      <c r="M873" s="74" t="s">
        <v>1002</v>
      </c>
      <c r="N873" s="74">
        <v>522</v>
      </c>
      <c r="O873" s="74">
        <v>522</v>
      </c>
      <c r="P873" s="118">
        <v>110</v>
      </c>
      <c r="Q873" s="74" t="s">
        <v>1051</v>
      </c>
      <c r="R873" s="74">
        <v>-1</v>
      </c>
      <c r="S873" s="95">
        <v>51</v>
      </c>
      <c r="T873" s="74">
        <v>-1</v>
      </c>
      <c r="U873" s="74">
        <v>-1</v>
      </c>
      <c r="V873" s="74">
        <v>68</v>
      </c>
      <c r="W873" s="74">
        <v>-1</v>
      </c>
      <c r="X873" s="74">
        <v>-1</v>
      </c>
      <c r="Y873" s="104">
        <v>56</v>
      </c>
      <c r="Z873" s="74">
        <v>-1</v>
      </c>
      <c r="AA873" s="74">
        <v>-1</v>
      </c>
      <c r="AB873" s="129">
        <v>64</v>
      </c>
      <c r="AC873" s="74">
        <v>-1</v>
      </c>
      <c r="AD873" s="74">
        <v>-1</v>
      </c>
      <c r="AE873" s="136">
        <f t="shared" si="26"/>
        <v>119</v>
      </c>
      <c r="AF873" s="130">
        <f t="shared" si="27"/>
        <v>175</v>
      </c>
      <c r="AG873" s="74">
        <v>100</v>
      </c>
      <c r="AH873" s="74">
        <v>1</v>
      </c>
      <c r="AI873" s="74" t="s">
        <v>1012</v>
      </c>
      <c r="AJ873" s="74">
        <v>1533</v>
      </c>
      <c r="AK873" s="74">
        <v>1548</v>
      </c>
      <c r="AL873" s="74">
        <v>1582</v>
      </c>
      <c r="AM873" s="74">
        <v>1615</v>
      </c>
      <c r="AN873" s="74">
        <v>70</v>
      </c>
      <c r="AO873" s="74" t="s">
        <v>1004</v>
      </c>
      <c r="AP873" s="74" t="s">
        <v>1005</v>
      </c>
      <c r="AQ873" s="74">
        <v>49</v>
      </c>
      <c r="AR873" s="74" t="s">
        <v>1006</v>
      </c>
      <c r="AS873" s="74" t="s">
        <v>1007</v>
      </c>
      <c r="AT873" s="74" t="s">
        <v>1023</v>
      </c>
      <c r="AU873" s="74" t="s">
        <v>1017</v>
      </c>
      <c r="AV873" s="74">
        <v>2</v>
      </c>
      <c r="AW873" s="74" t="s">
        <v>1005</v>
      </c>
      <c r="AX873" s="74">
        <v>0</v>
      </c>
      <c r="AY873" s="104">
        <v>0</v>
      </c>
    </row>
    <row r="874" spans="1:51">
      <c r="A874" s="95">
        <v>840</v>
      </c>
      <c r="B874" s="109" t="s">
        <v>1824</v>
      </c>
      <c r="C874" s="74" t="s">
        <v>1824</v>
      </c>
      <c r="D874" s="74">
        <v>5.2</v>
      </c>
      <c r="E874" s="74">
        <v>-1</v>
      </c>
      <c r="F874" s="74" t="s">
        <v>46</v>
      </c>
      <c r="G874" s="74">
        <v>-1</v>
      </c>
      <c r="H874" s="74">
        <v>-1</v>
      </c>
      <c r="I874" s="74" t="str">
        <f>HYPERLINK("[映雪.xlsx]类型!B8",'类型（5）'!$C$8)</f>
        <v>智慧全能</v>
      </c>
      <c r="J874" s="74">
        <v>-1</v>
      </c>
      <c r="K874" s="74">
        <v>-1</v>
      </c>
      <c r="L874" s="74" t="s">
        <v>1001</v>
      </c>
      <c r="M874" s="74" t="s">
        <v>1002</v>
      </c>
      <c r="N874" s="74">
        <v>446</v>
      </c>
      <c r="O874" s="74">
        <v>446</v>
      </c>
      <c r="P874" s="118">
        <v>110</v>
      </c>
      <c r="Q874" s="74" t="s">
        <v>1056</v>
      </c>
      <c r="R874" s="74">
        <v>-1</v>
      </c>
      <c r="S874" s="120">
        <v>74</v>
      </c>
      <c r="T874" s="74">
        <v>-1</v>
      </c>
      <c r="U874" s="74">
        <v>-1</v>
      </c>
      <c r="V874" s="74">
        <v>45</v>
      </c>
      <c r="W874" s="74">
        <v>-1</v>
      </c>
      <c r="X874" s="74">
        <v>-1</v>
      </c>
      <c r="Y874" s="132">
        <v>77</v>
      </c>
      <c r="Z874" s="74">
        <v>-1</v>
      </c>
      <c r="AA874" s="74">
        <v>-1</v>
      </c>
      <c r="AB874" s="133">
        <v>66</v>
      </c>
      <c r="AC874" s="74">
        <v>-1</v>
      </c>
      <c r="AD874" s="74">
        <v>-1</v>
      </c>
      <c r="AE874" s="136">
        <f t="shared" si="26"/>
        <v>119</v>
      </c>
      <c r="AF874" s="130">
        <f t="shared" si="27"/>
        <v>196</v>
      </c>
      <c r="AG874" s="74">
        <v>100</v>
      </c>
      <c r="AH874" s="74">
        <v>1</v>
      </c>
      <c r="AI874" s="74" t="s">
        <v>1012</v>
      </c>
      <c r="AJ874" s="74">
        <v>1551</v>
      </c>
      <c r="AK874" s="74">
        <v>1566</v>
      </c>
      <c r="AL874" s="74">
        <v>1615</v>
      </c>
      <c r="AM874" s="74">
        <v>1615</v>
      </c>
      <c r="AN874" s="74">
        <v>75</v>
      </c>
      <c r="AO874" s="74" t="s">
        <v>1004</v>
      </c>
      <c r="AP874" s="74" t="s">
        <v>1004</v>
      </c>
      <c r="AQ874" s="74">
        <v>98</v>
      </c>
      <c r="AR874" s="74" t="s">
        <v>1006</v>
      </c>
      <c r="AS874" s="74" t="s">
        <v>1007</v>
      </c>
      <c r="AT874" s="74" t="s">
        <v>1008</v>
      </c>
      <c r="AU874" s="74" t="s">
        <v>1013</v>
      </c>
      <c r="AV874" s="74">
        <v>3</v>
      </c>
      <c r="AW874" s="74" t="s">
        <v>1005</v>
      </c>
      <c r="AX874" s="74">
        <v>0</v>
      </c>
      <c r="AY874" s="104">
        <v>0</v>
      </c>
    </row>
    <row r="875" spans="1:51">
      <c r="A875" s="95">
        <v>874</v>
      </c>
      <c r="B875" s="109" t="s">
        <v>1853</v>
      </c>
      <c r="C875" s="74" t="s">
        <v>1853</v>
      </c>
      <c r="D875" s="74">
        <v>10.2</v>
      </c>
      <c r="E875" s="74">
        <v>-1</v>
      </c>
      <c r="F875" s="74" t="s">
        <v>104</v>
      </c>
      <c r="G875" s="74">
        <v>-1</v>
      </c>
      <c r="H875" s="74">
        <v>-1</v>
      </c>
      <c r="I875" s="99" t="str">
        <f>HYPERLINK("[映雪.xlsx]类型!B36",'类型（5）'!$C$36)</f>
        <v>文学家</v>
      </c>
      <c r="J875" s="74">
        <v>-1</v>
      </c>
      <c r="K875" s="74">
        <v>-1</v>
      </c>
      <c r="L875" s="74" t="s">
        <v>1001</v>
      </c>
      <c r="M875" s="74" t="s">
        <v>1002</v>
      </c>
      <c r="N875" s="74">
        <v>679</v>
      </c>
      <c r="O875" s="74">
        <v>679</v>
      </c>
      <c r="P875" s="118">
        <v>532</v>
      </c>
      <c r="Q875" s="74" t="s">
        <v>1022</v>
      </c>
      <c r="R875" s="74">
        <v>-1</v>
      </c>
      <c r="S875" s="120">
        <v>73</v>
      </c>
      <c r="T875" s="74">
        <v>-1</v>
      </c>
      <c r="U875" s="74">
        <v>-1</v>
      </c>
      <c r="V875" s="74">
        <v>46</v>
      </c>
      <c r="W875" s="74">
        <v>-1</v>
      </c>
      <c r="X875" s="74">
        <v>-1</v>
      </c>
      <c r="Y875" s="132">
        <v>70</v>
      </c>
      <c r="Z875" s="74">
        <v>-1</v>
      </c>
      <c r="AA875" s="74">
        <v>-1</v>
      </c>
      <c r="AB875" s="129">
        <v>39</v>
      </c>
      <c r="AC875" s="74">
        <v>-1</v>
      </c>
      <c r="AD875" s="74">
        <v>-1</v>
      </c>
      <c r="AE875" s="136">
        <f t="shared" si="26"/>
        <v>119</v>
      </c>
      <c r="AF875" s="130">
        <f t="shared" si="27"/>
        <v>189</v>
      </c>
      <c r="AG875" s="74">
        <v>100</v>
      </c>
      <c r="AH875" s="74">
        <v>1</v>
      </c>
      <c r="AI875" s="74" t="s">
        <v>1012</v>
      </c>
      <c r="AJ875" s="74">
        <v>1514</v>
      </c>
      <c r="AK875" s="74">
        <v>1529</v>
      </c>
      <c r="AL875" s="74">
        <v>1598</v>
      </c>
      <c r="AM875" s="74">
        <v>1615</v>
      </c>
      <c r="AN875" s="74">
        <v>80</v>
      </c>
      <c r="AO875" s="74" t="s">
        <v>1004</v>
      </c>
      <c r="AP875" s="74" t="s">
        <v>1004</v>
      </c>
      <c r="AQ875" s="74">
        <v>76</v>
      </c>
      <c r="AR875" s="74" t="s">
        <v>1006</v>
      </c>
      <c r="AS875" s="74" t="s">
        <v>1007</v>
      </c>
      <c r="AT875" s="74" t="s">
        <v>1008</v>
      </c>
      <c r="AU875" s="74" t="s">
        <v>1013</v>
      </c>
      <c r="AV875" s="74">
        <v>5</v>
      </c>
      <c r="AW875" s="74" t="s">
        <v>1004</v>
      </c>
      <c r="AX875" s="74">
        <v>0</v>
      </c>
      <c r="AY875" s="104">
        <v>0</v>
      </c>
    </row>
    <row r="876" spans="1:51">
      <c r="A876" s="95">
        <v>878</v>
      </c>
      <c r="B876" s="109" t="s">
        <v>1857</v>
      </c>
      <c r="C876" s="74" t="s">
        <v>1857</v>
      </c>
      <c r="D876" s="74">
        <v>10.8</v>
      </c>
      <c r="E876" s="74">
        <v>-1</v>
      </c>
      <c r="F876" s="74" t="s">
        <v>104</v>
      </c>
      <c r="G876" s="74">
        <v>-1</v>
      </c>
      <c r="H876" s="74">
        <v>-1</v>
      </c>
      <c r="I876" s="96" t="str">
        <f>HYPERLINK("[映雪.xlsx]类型!B15",'类型（5）'!$C$15)</f>
        <v>巫女</v>
      </c>
      <c r="J876" s="74">
        <v>-1</v>
      </c>
      <c r="K876" s="74">
        <v>-1</v>
      </c>
      <c r="L876" s="74" t="s">
        <v>1001</v>
      </c>
      <c r="M876" s="74" t="s">
        <v>1002</v>
      </c>
      <c r="N876" s="74">
        <v>207</v>
      </c>
      <c r="O876" s="74">
        <v>207</v>
      </c>
      <c r="P876" s="118">
        <v>533</v>
      </c>
      <c r="Q876" s="74" t="s">
        <v>1060</v>
      </c>
      <c r="R876" s="74">
        <v>-1</v>
      </c>
      <c r="S876" s="95">
        <v>49</v>
      </c>
      <c r="T876" s="74">
        <v>-1</v>
      </c>
      <c r="U876" s="74">
        <v>-1</v>
      </c>
      <c r="V876" s="122">
        <v>70</v>
      </c>
      <c r="W876" s="74">
        <v>-1</v>
      </c>
      <c r="X876" s="74">
        <v>-1</v>
      </c>
      <c r="Y876" s="104">
        <v>52</v>
      </c>
      <c r="Z876" s="74">
        <v>-1</v>
      </c>
      <c r="AA876" s="74">
        <v>-1</v>
      </c>
      <c r="AB876" s="129">
        <v>50</v>
      </c>
      <c r="AC876" s="74">
        <v>-1</v>
      </c>
      <c r="AD876" s="74">
        <v>-1</v>
      </c>
      <c r="AE876" s="136">
        <f t="shared" si="26"/>
        <v>119</v>
      </c>
      <c r="AF876" s="130">
        <f t="shared" si="27"/>
        <v>171</v>
      </c>
      <c r="AG876" s="74">
        <v>100</v>
      </c>
      <c r="AH876" s="74">
        <v>1</v>
      </c>
      <c r="AI876" s="74" t="s">
        <v>1012</v>
      </c>
      <c r="AJ876" s="74">
        <v>1541</v>
      </c>
      <c r="AK876" s="74">
        <v>1556</v>
      </c>
      <c r="AL876" s="74">
        <v>1600</v>
      </c>
      <c r="AM876" s="74">
        <v>1615</v>
      </c>
      <c r="AN876" s="74">
        <v>81</v>
      </c>
      <c r="AO876" s="74" t="s">
        <v>1004</v>
      </c>
      <c r="AP876" s="74" t="s">
        <v>1004</v>
      </c>
      <c r="AQ876" s="74">
        <v>65</v>
      </c>
      <c r="AR876" s="74" t="s">
        <v>1006</v>
      </c>
      <c r="AS876" s="74" t="s">
        <v>1148</v>
      </c>
      <c r="AT876" s="74" t="s">
        <v>1023</v>
      </c>
      <c r="AU876" s="74" t="s">
        <v>1017</v>
      </c>
      <c r="AV876" s="74">
        <v>4</v>
      </c>
      <c r="AW876" s="74" t="s">
        <v>1004</v>
      </c>
      <c r="AX876" s="74">
        <v>0</v>
      </c>
      <c r="AY876" s="104">
        <v>0</v>
      </c>
    </row>
    <row r="877" spans="1:51">
      <c r="A877" s="95">
        <v>1040</v>
      </c>
      <c r="B877" s="109" t="s">
        <v>2002</v>
      </c>
      <c r="C877" s="74" t="s">
        <v>2002</v>
      </c>
      <c r="D877" s="74">
        <v>4.5</v>
      </c>
      <c r="E877" s="74">
        <v>-1</v>
      </c>
      <c r="F877" s="74" t="s">
        <v>52</v>
      </c>
      <c r="G877" s="74">
        <v>-1</v>
      </c>
      <c r="H877" s="74">
        <v>-1</v>
      </c>
      <c r="I877" s="74" t="str">
        <f>HYPERLINK("[映雪.xlsx]类型!B7",'类型（5）'!$C$7)</f>
        <v>武勇全能</v>
      </c>
      <c r="J877" s="74">
        <v>-1</v>
      </c>
      <c r="K877" s="74">
        <v>-1</v>
      </c>
      <c r="L877" s="74" t="s">
        <v>1001</v>
      </c>
      <c r="M877" s="74" t="s">
        <v>1002</v>
      </c>
      <c r="N877" s="74">
        <v>1040</v>
      </c>
      <c r="O877" s="74">
        <v>1040</v>
      </c>
      <c r="P877" s="118">
        <v>106</v>
      </c>
      <c r="Q877" s="74" t="s">
        <v>1051</v>
      </c>
      <c r="R877" s="74">
        <v>-1</v>
      </c>
      <c r="S877" s="95">
        <v>45</v>
      </c>
      <c r="T877" s="74">
        <v>-1</v>
      </c>
      <c r="U877" s="74">
        <v>-1</v>
      </c>
      <c r="V877" s="122">
        <v>74</v>
      </c>
      <c r="W877" s="74">
        <v>-1</v>
      </c>
      <c r="X877" s="74">
        <v>-1</v>
      </c>
      <c r="Y877" s="104">
        <v>36</v>
      </c>
      <c r="Z877" s="74">
        <v>-1</v>
      </c>
      <c r="AA877" s="74">
        <v>-1</v>
      </c>
      <c r="AB877" s="129">
        <v>30</v>
      </c>
      <c r="AC877" s="74">
        <v>-1</v>
      </c>
      <c r="AD877" s="74">
        <v>-1</v>
      </c>
      <c r="AE877" s="136">
        <f t="shared" si="26"/>
        <v>119</v>
      </c>
      <c r="AF877" s="130">
        <f t="shared" si="27"/>
        <v>155</v>
      </c>
      <c r="AG877" s="74">
        <v>100</v>
      </c>
      <c r="AH877" s="74">
        <v>1</v>
      </c>
      <c r="AI877" s="74" t="s">
        <v>1012</v>
      </c>
      <c r="AJ877" s="74">
        <v>1553</v>
      </c>
      <c r="AK877" s="74">
        <v>1568</v>
      </c>
      <c r="AL877" s="74">
        <v>1606</v>
      </c>
      <c r="AM877" s="74">
        <v>1615</v>
      </c>
      <c r="AN877" s="74">
        <v>68</v>
      </c>
      <c r="AO877" s="74" t="s">
        <v>1004</v>
      </c>
      <c r="AP877" s="74" t="s">
        <v>1005</v>
      </c>
      <c r="AQ877" s="74">
        <v>50</v>
      </c>
      <c r="AR877" s="74" t="s">
        <v>1006</v>
      </c>
      <c r="AS877" s="74" t="s">
        <v>1007</v>
      </c>
      <c r="AT877" s="74" t="s">
        <v>1008</v>
      </c>
      <c r="AU877" s="74" t="s">
        <v>1009</v>
      </c>
      <c r="AV877" s="74">
        <v>12</v>
      </c>
      <c r="AW877" s="74" t="s">
        <v>1005</v>
      </c>
      <c r="AX877" s="74">
        <v>0</v>
      </c>
      <c r="AY877" s="104">
        <v>0</v>
      </c>
    </row>
    <row r="878" spans="1:51">
      <c r="A878" s="95">
        <v>1041</v>
      </c>
      <c r="B878" s="109" t="s">
        <v>2003</v>
      </c>
      <c r="C878" s="74" t="s">
        <v>2003</v>
      </c>
      <c r="D878" s="74">
        <v>5.3</v>
      </c>
      <c r="E878" s="74">
        <v>-1</v>
      </c>
      <c r="F878" s="74" t="s">
        <v>52</v>
      </c>
      <c r="G878" s="74">
        <v>-1</v>
      </c>
      <c r="H878" s="74">
        <v>-1</v>
      </c>
      <c r="I878" s="74" t="str">
        <f>HYPERLINK("[映雪.xlsx]类型!B46",'类型（5）'!$C$46)</f>
        <v>麻将</v>
      </c>
      <c r="J878" s="74">
        <v>-1</v>
      </c>
      <c r="K878" s="74">
        <v>-1</v>
      </c>
      <c r="L878" s="74" t="s">
        <v>1001</v>
      </c>
      <c r="M878" s="74" t="s">
        <v>1002</v>
      </c>
      <c r="N878" s="74">
        <v>1041</v>
      </c>
      <c r="O878" s="74">
        <v>1041</v>
      </c>
      <c r="P878" s="118">
        <v>106</v>
      </c>
      <c r="Q878" s="74" t="s">
        <v>1072</v>
      </c>
      <c r="R878" s="74">
        <v>-1</v>
      </c>
      <c r="S878" s="95">
        <v>63</v>
      </c>
      <c r="T878" s="74">
        <v>-1</v>
      </c>
      <c r="U878" s="74">
        <v>-1</v>
      </c>
      <c r="V878" s="74">
        <v>56</v>
      </c>
      <c r="W878" s="74">
        <v>-1</v>
      </c>
      <c r="X878" s="74">
        <v>-1</v>
      </c>
      <c r="Y878" s="104">
        <v>61</v>
      </c>
      <c r="Z878" s="74">
        <v>-1</v>
      </c>
      <c r="AA878" s="74">
        <v>-1</v>
      </c>
      <c r="AB878" s="129">
        <v>51</v>
      </c>
      <c r="AC878" s="74">
        <v>-1</v>
      </c>
      <c r="AD878" s="74">
        <v>-1</v>
      </c>
      <c r="AE878" s="136">
        <f t="shared" si="26"/>
        <v>119</v>
      </c>
      <c r="AF878" s="130">
        <f t="shared" si="27"/>
        <v>180</v>
      </c>
      <c r="AG878" s="74">
        <v>100</v>
      </c>
      <c r="AH878" s="74">
        <v>1</v>
      </c>
      <c r="AI878" s="74" t="s">
        <v>1012</v>
      </c>
      <c r="AJ878" s="74">
        <v>1533</v>
      </c>
      <c r="AK878" s="74">
        <v>1548</v>
      </c>
      <c r="AL878" s="74">
        <v>1602</v>
      </c>
      <c r="AM878" s="74">
        <v>1615</v>
      </c>
      <c r="AN878" s="74">
        <v>5</v>
      </c>
      <c r="AO878" s="74" t="s">
        <v>1004</v>
      </c>
      <c r="AP878" s="74" t="s">
        <v>1005</v>
      </c>
      <c r="AQ878" s="74">
        <v>50</v>
      </c>
      <c r="AR878" s="74" t="s">
        <v>1006</v>
      </c>
      <c r="AS878" s="74" t="s">
        <v>1007</v>
      </c>
      <c r="AT878" s="74" t="s">
        <v>1023</v>
      </c>
      <c r="AU878" s="74" t="s">
        <v>1027</v>
      </c>
      <c r="AV878" s="74">
        <v>6</v>
      </c>
      <c r="AW878" s="74" t="s">
        <v>1005</v>
      </c>
      <c r="AX878" s="74">
        <v>0</v>
      </c>
      <c r="AY878" s="104">
        <v>0</v>
      </c>
    </row>
    <row r="879" spans="1:51">
      <c r="A879" s="95">
        <v>1123</v>
      </c>
      <c r="B879" s="109" t="s">
        <v>2079</v>
      </c>
      <c r="C879" s="74" t="s">
        <v>2079</v>
      </c>
      <c r="D879" s="74">
        <v>9.5</v>
      </c>
      <c r="E879" s="74">
        <v>-1</v>
      </c>
      <c r="F879" s="74" t="s">
        <v>102</v>
      </c>
      <c r="G879" s="74">
        <v>-1</v>
      </c>
      <c r="H879" s="74">
        <v>-1</v>
      </c>
      <c r="I879" s="99" t="str">
        <f>HYPERLINK("[映雪.xlsx]类型!B29",'类型（5）'!$C$29)</f>
        <v>偶像</v>
      </c>
      <c r="J879" s="74">
        <v>-1</v>
      </c>
      <c r="K879" s="74">
        <v>-1</v>
      </c>
      <c r="L879" s="74" t="s">
        <v>1001</v>
      </c>
      <c r="M879" s="74" t="s">
        <v>1002</v>
      </c>
      <c r="N879" s="74">
        <v>1114</v>
      </c>
      <c r="O879" s="74">
        <v>1114</v>
      </c>
      <c r="P879" s="118">
        <v>128</v>
      </c>
      <c r="Q879" s="74" t="s">
        <v>1047</v>
      </c>
      <c r="R879" s="74">
        <v>-1</v>
      </c>
      <c r="S879" s="120">
        <v>72</v>
      </c>
      <c r="T879" s="74">
        <v>-1</v>
      </c>
      <c r="U879" s="74">
        <v>-1</v>
      </c>
      <c r="V879" s="74">
        <v>47</v>
      </c>
      <c r="W879" s="74">
        <v>-1</v>
      </c>
      <c r="X879" s="74">
        <v>-1</v>
      </c>
      <c r="Y879" s="132">
        <v>73</v>
      </c>
      <c r="Z879" s="74">
        <v>-1</v>
      </c>
      <c r="AA879" s="74">
        <v>-1</v>
      </c>
      <c r="AB879" s="129">
        <v>61</v>
      </c>
      <c r="AC879" s="74">
        <v>-1</v>
      </c>
      <c r="AD879" s="74">
        <v>-1</v>
      </c>
      <c r="AE879" s="136">
        <f t="shared" si="26"/>
        <v>119</v>
      </c>
      <c r="AF879" s="130">
        <f t="shared" si="27"/>
        <v>192</v>
      </c>
      <c r="AG879" s="74">
        <v>100</v>
      </c>
      <c r="AH879" s="74">
        <v>1</v>
      </c>
      <c r="AI879" s="74" t="s">
        <v>1012</v>
      </c>
      <c r="AJ879" s="74">
        <v>1533</v>
      </c>
      <c r="AK879" s="74">
        <v>1548</v>
      </c>
      <c r="AL879" s="74">
        <v>1583</v>
      </c>
      <c r="AM879" s="74">
        <v>1615</v>
      </c>
      <c r="AN879" s="74">
        <v>97</v>
      </c>
      <c r="AO879" s="74" t="s">
        <v>1004</v>
      </c>
      <c r="AP879" s="74" t="s">
        <v>1005</v>
      </c>
      <c r="AQ879" s="74">
        <v>9</v>
      </c>
      <c r="AR879" s="74" t="s">
        <v>1006</v>
      </c>
      <c r="AS879" s="74" t="s">
        <v>1007</v>
      </c>
      <c r="AT879" s="74" t="s">
        <v>1008</v>
      </c>
      <c r="AU879" s="74" t="s">
        <v>1009</v>
      </c>
      <c r="AV879" s="74">
        <v>5</v>
      </c>
      <c r="AW879" s="74" t="s">
        <v>1005</v>
      </c>
      <c r="AX879" s="74">
        <v>0</v>
      </c>
      <c r="AY879" s="104">
        <v>0</v>
      </c>
    </row>
    <row r="880" spans="1:51">
      <c r="A880" s="95">
        <v>1162</v>
      </c>
      <c r="B880" s="109" t="s">
        <v>539</v>
      </c>
      <c r="C880" s="74" t="s">
        <v>539</v>
      </c>
      <c r="D880" s="74">
        <v>5.7</v>
      </c>
      <c r="E880" s="74">
        <v>-1</v>
      </c>
      <c r="F880" s="74" t="s">
        <v>154</v>
      </c>
      <c r="G880" s="74">
        <v>-1</v>
      </c>
      <c r="H880" s="74">
        <v>-1</v>
      </c>
      <c r="I880" s="74" t="str">
        <f>HYPERLINK("[映雪.xlsx]类型!B6",'类型（5）'!$C$6)</f>
        <v>统御全能</v>
      </c>
      <c r="J880" s="74">
        <v>-1</v>
      </c>
      <c r="K880" s="74">
        <v>-1</v>
      </c>
      <c r="L880" s="74" t="s">
        <v>1001</v>
      </c>
      <c r="M880" s="74" t="s">
        <v>1002</v>
      </c>
      <c r="N880" s="74">
        <v>1193</v>
      </c>
      <c r="O880" s="74">
        <v>1193</v>
      </c>
      <c r="P880" s="118">
        <v>420</v>
      </c>
      <c r="Q880" s="74" t="s">
        <v>1046</v>
      </c>
      <c r="R880" s="74">
        <v>-1</v>
      </c>
      <c r="S880" s="120">
        <v>75</v>
      </c>
      <c r="T880" s="74">
        <v>-1</v>
      </c>
      <c r="U880" s="74">
        <v>-1</v>
      </c>
      <c r="V880" s="74">
        <v>44</v>
      </c>
      <c r="W880" s="74">
        <v>-1</v>
      </c>
      <c r="X880" s="74">
        <v>-1</v>
      </c>
      <c r="Y880" s="104">
        <v>57</v>
      </c>
      <c r="Z880" s="74">
        <v>-1</v>
      </c>
      <c r="AA880" s="74">
        <v>-1</v>
      </c>
      <c r="AB880" s="129">
        <v>32</v>
      </c>
      <c r="AC880" s="74">
        <v>-1</v>
      </c>
      <c r="AD880" s="74">
        <v>-1</v>
      </c>
      <c r="AE880" s="136">
        <f t="shared" si="26"/>
        <v>119</v>
      </c>
      <c r="AF880" s="130">
        <f t="shared" si="27"/>
        <v>176</v>
      </c>
      <c r="AG880" s="74">
        <v>100</v>
      </c>
      <c r="AH880" s="74">
        <v>1</v>
      </c>
      <c r="AI880" s="74" t="s">
        <v>1012</v>
      </c>
      <c r="AJ880" s="74">
        <v>1556</v>
      </c>
      <c r="AK880" s="74">
        <v>1571</v>
      </c>
      <c r="AL880" s="74">
        <v>1634</v>
      </c>
      <c r="AM880" s="74">
        <v>1615</v>
      </c>
      <c r="AN880" s="74">
        <v>60</v>
      </c>
      <c r="AO880" s="74" t="s">
        <v>1004</v>
      </c>
      <c r="AP880" s="74" t="s">
        <v>1005</v>
      </c>
      <c r="AQ880" s="74">
        <v>25</v>
      </c>
      <c r="AR880" s="74" t="s">
        <v>1006</v>
      </c>
      <c r="AS880" s="74" t="s">
        <v>1007</v>
      </c>
      <c r="AT880" s="74" t="s">
        <v>1008</v>
      </c>
      <c r="AU880" s="74" t="s">
        <v>1009</v>
      </c>
      <c r="AV880" s="74">
        <v>7</v>
      </c>
      <c r="AW880" s="74" t="s">
        <v>1004</v>
      </c>
      <c r="AX880" s="74">
        <v>0</v>
      </c>
      <c r="AY880" s="104">
        <v>0</v>
      </c>
    </row>
    <row r="881" spans="1:51">
      <c r="A881" s="95">
        <v>1419</v>
      </c>
      <c r="B881" s="109" t="s">
        <v>2336</v>
      </c>
      <c r="C881" s="74" t="s">
        <v>2336</v>
      </c>
      <c r="D881" s="74">
        <v>5.6</v>
      </c>
      <c r="E881" s="74">
        <v>-1</v>
      </c>
      <c r="F881" s="74" t="s">
        <v>54</v>
      </c>
      <c r="G881" s="74">
        <v>-1</v>
      </c>
      <c r="H881" s="74">
        <v>-1</v>
      </c>
      <c r="I881" s="74" t="str">
        <f>HYPERLINK("[映雪.xlsx]类型!B46",'类型（5）'!$C$46)</f>
        <v>麻将</v>
      </c>
      <c r="J881" s="74">
        <v>-1</v>
      </c>
      <c r="K881" s="74">
        <v>-1</v>
      </c>
      <c r="L881" s="74" t="s">
        <v>1001</v>
      </c>
      <c r="M881" s="74" t="s">
        <v>1002</v>
      </c>
      <c r="N881" s="74">
        <v>1494</v>
      </c>
      <c r="O881" s="74">
        <v>1494</v>
      </c>
      <c r="P881" s="118">
        <v>106</v>
      </c>
      <c r="Q881" s="74" t="s">
        <v>1072</v>
      </c>
      <c r="R881" s="74">
        <v>-1</v>
      </c>
      <c r="S881" s="120">
        <v>66</v>
      </c>
      <c r="T881" s="74">
        <v>-1</v>
      </c>
      <c r="U881" s="74">
        <v>-1</v>
      </c>
      <c r="V881" s="74">
        <v>53</v>
      </c>
      <c r="W881" s="74">
        <v>-1</v>
      </c>
      <c r="X881" s="74">
        <v>-1</v>
      </c>
      <c r="Y881" s="104">
        <v>62</v>
      </c>
      <c r="Z881" s="74">
        <v>-1</v>
      </c>
      <c r="AA881" s="74">
        <v>-1</v>
      </c>
      <c r="AB881" s="133">
        <v>65</v>
      </c>
      <c r="AC881" s="74">
        <v>-1</v>
      </c>
      <c r="AD881" s="74">
        <v>-1</v>
      </c>
      <c r="AE881" s="136">
        <f t="shared" si="26"/>
        <v>119</v>
      </c>
      <c r="AF881" s="130">
        <f t="shared" si="27"/>
        <v>181</v>
      </c>
      <c r="AG881" s="74">
        <v>100</v>
      </c>
      <c r="AH881" s="74">
        <v>1</v>
      </c>
      <c r="AI881" s="74" t="s">
        <v>1012</v>
      </c>
      <c r="AJ881" s="74">
        <v>1504</v>
      </c>
      <c r="AK881" s="74">
        <v>1516</v>
      </c>
      <c r="AL881" s="74">
        <v>1549</v>
      </c>
      <c r="AM881" s="74">
        <v>1615</v>
      </c>
      <c r="AN881" s="74">
        <v>0</v>
      </c>
      <c r="AO881" s="74" t="s">
        <v>1004</v>
      </c>
      <c r="AP881" s="74" t="s">
        <v>1004</v>
      </c>
      <c r="AQ881" s="74">
        <v>55</v>
      </c>
      <c r="AR881" s="74" t="s">
        <v>1006</v>
      </c>
      <c r="AS881" s="74" t="s">
        <v>1062</v>
      </c>
      <c r="AT881" s="74" t="s">
        <v>1023</v>
      </c>
      <c r="AU881" s="74" t="s">
        <v>1009</v>
      </c>
      <c r="AV881" s="74">
        <v>7</v>
      </c>
      <c r="AW881" s="74" t="s">
        <v>1005</v>
      </c>
      <c r="AX881" s="74">
        <v>0</v>
      </c>
      <c r="AY881" s="104">
        <v>0</v>
      </c>
    </row>
    <row r="882" spans="1:51">
      <c r="A882" s="95">
        <v>1478</v>
      </c>
      <c r="B882" s="109" t="s">
        <v>2385</v>
      </c>
      <c r="C882" s="74" t="s">
        <v>2385</v>
      </c>
      <c r="D882" s="74">
        <v>5.5</v>
      </c>
      <c r="E882" s="74">
        <v>-1</v>
      </c>
      <c r="F882" s="74" t="s">
        <v>144</v>
      </c>
      <c r="G882" s="74">
        <v>-1</v>
      </c>
      <c r="H882" s="74">
        <v>-1</v>
      </c>
      <c r="I882" s="74" t="str">
        <f>HYPERLINK("[映雪.xlsx]类型!B4",'类型（5）'!$C$4)</f>
        <v>智慧强化</v>
      </c>
      <c r="J882" s="74">
        <v>-1</v>
      </c>
      <c r="K882" s="74">
        <v>-1</v>
      </c>
      <c r="L882" s="74" t="s">
        <v>1001</v>
      </c>
      <c r="M882" s="74" t="s">
        <v>1002</v>
      </c>
      <c r="N882" s="74">
        <v>1549</v>
      </c>
      <c r="O882" s="74">
        <v>1549</v>
      </c>
      <c r="P882" s="118">
        <v>513</v>
      </c>
      <c r="Q882" s="74" t="s">
        <v>1029</v>
      </c>
      <c r="R882" s="74">
        <v>-1</v>
      </c>
      <c r="S882" s="95">
        <v>58</v>
      </c>
      <c r="T882" s="74">
        <v>-1</v>
      </c>
      <c r="U882" s="74">
        <v>-1</v>
      </c>
      <c r="V882" s="74">
        <v>61</v>
      </c>
      <c r="W882" s="74">
        <v>-1</v>
      </c>
      <c r="X882" s="74">
        <v>-1</v>
      </c>
      <c r="Y882" s="104">
        <v>62</v>
      </c>
      <c r="Z882" s="74">
        <v>-1</v>
      </c>
      <c r="AA882" s="74">
        <v>-1</v>
      </c>
      <c r="AB882" s="129">
        <v>60</v>
      </c>
      <c r="AC882" s="74">
        <v>-1</v>
      </c>
      <c r="AD882" s="74">
        <v>-1</v>
      </c>
      <c r="AE882" s="136">
        <f t="shared" si="26"/>
        <v>119</v>
      </c>
      <c r="AF882" s="130">
        <f t="shared" si="27"/>
        <v>181</v>
      </c>
      <c r="AG882" s="74">
        <v>100</v>
      </c>
      <c r="AH882" s="74">
        <v>1</v>
      </c>
      <c r="AI882" s="74" t="s">
        <v>1012</v>
      </c>
      <c r="AJ882" s="74">
        <v>1592</v>
      </c>
      <c r="AK882" s="74">
        <v>1607</v>
      </c>
      <c r="AL882" s="74">
        <v>1665</v>
      </c>
      <c r="AM882" s="74">
        <v>1615</v>
      </c>
      <c r="AN882" s="74">
        <v>0</v>
      </c>
      <c r="AO882" s="74" t="s">
        <v>1004</v>
      </c>
      <c r="AP882" s="74" t="s">
        <v>1005</v>
      </c>
      <c r="AQ882" s="74">
        <v>15</v>
      </c>
      <c r="AR882" s="74" t="s">
        <v>1006</v>
      </c>
      <c r="AS882" s="74" t="s">
        <v>1007</v>
      </c>
      <c r="AT882" s="74" t="s">
        <v>1023</v>
      </c>
      <c r="AU882" s="74" t="s">
        <v>1017</v>
      </c>
      <c r="AV882" s="74">
        <v>2</v>
      </c>
      <c r="AW882" s="74" t="s">
        <v>1004</v>
      </c>
      <c r="AX882" s="74">
        <v>0</v>
      </c>
      <c r="AY882" s="104">
        <v>0</v>
      </c>
    </row>
    <row r="883" spans="1:51">
      <c r="A883" s="95">
        <v>1538</v>
      </c>
      <c r="B883" s="109" t="s">
        <v>2437</v>
      </c>
      <c r="C883" s="74" t="s">
        <v>2437</v>
      </c>
      <c r="D883" s="74">
        <v>3.5</v>
      </c>
      <c r="E883" s="74">
        <v>-1</v>
      </c>
      <c r="F883" s="74" t="s">
        <v>82</v>
      </c>
      <c r="G883" s="74">
        <v>-1</v>
      </c>
      <c r="H883" s="74">
        <v>-1</v>
      </c>
      <c r="I883" s="74" t="str">
        <f>HYPERLINK("[映雪.xlsx]类型!B3",'类型（5）'!$C$3)</f>
        <v>武勇强化</v>
      </c>
      <c r="J883" s="74">
        <v>-1</v>
      </c>
      <c r="K883" s="74">
        <v>-1</v>
      </c>
      <c r="L883" s="74" t="s">
        <v>1001</v>
      </c>
      <c r="M883" s="74" t="s">
        <v>1002</v>
      </c>
      <c r="N883" s="74">
        <v>1192</v>
      </c>
      <c r="O883" s="74">
        <v>1192</v>
      </c>
      <c r="P883" s="118">
        <v>5</v>
      </c>
      <c r="Q883" s="74" t="s">
        <v>1029</v>
      </c>
      <c r="R883" s="74">
        <v>-1</v>
      </c>
      <c r="S883" s="95">
        <v>55</v>
      </c>
      <c r="T883" s="74">
        <v>-1</v>
      </c>
      <c r="U883" s="74">
        <v>-1</v>
      </c>
      <c r="V883" s="74">
        <v>64</v>
      </c>
      <c r="W883" s="74">
        <v>-1</v>
      </c>
      <c r="X883" s="74">
        <v>-1</v>
      </c>
      <c r="Y883" s="104">
        <v>45</v>
      </c>
      <c r="Z883" s="74">
        <v>-1</v>
      </c>
      <c r="AA883" s="74">
        <v>-1</v>
      </c>
      <c r="AB883" s="129">
        <v>37</v>
      </c>
      <c r="AC883" s="74">
        <v>-1</v>
      </c>
      <c r="AD883" s="74">
        <v>-1</v>
      </c>
      <c r="AE883" s="136">
        <f t="shared" si="26"/>
        <v>119</v>
      </c>
      <c r="AF883" s="130">
        <f t="shared" si="27"/>
        <v>164</v>
      </c>
      <c r="AG883" s="74">
        <v>100</v>
      </c>
      <c r="AH883" s="74">
        <v>1</v>
      </c>
      <c r="AI883" s="74" t="s">
        <v>1012</v>
      </c>
      <c r="AJ883" s="74">
        <v>1571</v>
      </c>
      <c r="AK883" s="74">
        <v>1586</v>
      </c>
      <c r="AL883" s="74">
        <v>1609</v>
      </c>
      <c r="AM883" s="74">
        <v>1615</v>
      </c>
      <c r="AN883" s="74">
        <v>0</v>
      </c>
      <c r="AO883" s="74" t="s">
        <v>1004</v>
      </c>
      <c r="AP883" s="74" t="s">
        <v>1004</v>
      </c>
      <c r="AQ883" s="74">
        <v>34</v>
      </c>
      <c r="AR883" s="74" t="s">
        <v>1006</v>
      </c>
      <c r="AS883" s="74" t="s">
        <v>1007</v>
      </c>
      <c r="AT883" s="74" t="s">
        <v>1023</v>
      </c>
      <c r="AU883" s="74" t="s">
        <v>1017</v>
      </c>
      <c r="AV883" s="74">
        <v>9</v>
      </c>
      <c r="AW883" s="74" t="s">
        <v>1004</v>
      </c>
      <c r="AX883" s="74">
        <v>0</v>
      </c>
      <c r="AY883" s="104">
        <v>0</v>
      </c>
    </row>
    <row r="884" spans="1:51">
      <c r="A884" s="95">
        <v>1582</v>
      </c>
      <c r="B884" s="109" t="s">
        <v>2475</v>
      </c>
      <c r="C884" s="74" t="s">
        <v>2475</v>
      </c>
      <c r="D884" s="74">
        <v>4.8</v>
      </c>
      <c r="E884" s="74">
        <v>-1</v>
      </c>
      <c r="F884" s="74" t="s">
        <v>100</v>
      </c>
      <c r="G884" s="74">
        <v>-1</v>
      </c>
      <c r="H884" s="74">
        <v>-1</v>
      </c>
      <c r="I884" s="74" t="str">
        <f>HYPERLINK("[映雪.xlsx]类型!B8",'类型（5）'!$C$8)</f>
        <v>智慧全能</v>
      </c>
      <c r="J884" s="74">
        <v>-1</v>
      </c>
      <c r="K884" s="74">
        <v>-1</v>
      </c>
      <c r="L884" s="74" t="s">
        <v>1001</v>
      </c>
      <c r="M884" s="74" t="s">
        <v>1002</v>
      </c>
      <c r="N884" s="74">
        <v>1139</v>
      </c>
      <c r="O884" s="74">
        <v>1139</v>
      </c>
      <c r="P884" s="118">
        <v>577</v>
      </c>
      <c r="Q884" s="74" t="s">
        <v>1053</v>
      </c>
      <c r="R884" s="74">
        <v>-1</v>
      </c>
      <c r="S884" s="95">
        <v>42</v>
      </c>
      <c r="T884" s="74">
        <v>-1</v>
      </c>
      <c r="U884" s="74">
        <v>-1</v>
      </c>
      <c r="V884" s="122">
        <v>77</v>
      </c>
      <c r="W884" s="74">
        <v>-1</v>
      </c>
      <c r="X884" s="74">
        <v>-1</v>
      </c>
      <c r="Y884" s="104">
        <v>51</v>
      </c>
      <c r="Z884" s="74">
        <v>-1</v>
      </c>
      <c r="AA884" s="74">
        <v>-1</v>
      </c>
      <c r="AB884" s="133">
        <v>68</v>
      </c>
      <c r="AC884" s="74">
        <v>-1</v>
      </c>
      <c r="AD884" s="74">
        <v>-1</v>
      </c>
      <c r="AE884" s="136">
        <f t="shared" si="26"/>
        <v>119</v>
      </c>
      <c r="AF884" s="130">
        <f t="shared" si="27"/>
        <v>170</v>
      </c>
      <c r="AG884" s="74">
        <v>100</v>
      </c>
      <c r="AH884" s="74">
        <v>1</v>
      </c>
      <c r="AI884" s="74" t="s">
        <v>1012</v>
      </c>
      <c r="AJ884" s="74">
        <v>1480</v>
      </c>
      <c r="AK884" s="74">
        <v>1495</v>
      </c>
      <c r="AL884" s="74">
        <v>1543</v>
      </c>
      <c r="AM884" s="74">
        <v>1615</v>
      </c>
      <c r="AN884" s="74">
        <v>0</v>
      </c>
      <c r="AO884" s="74" t="s">
        <v>1004</v>
      </c>
      <c r="AP884" s="74" t="s">
        <v>1004</v>
      </c>
      <c r="AQ884" s="74">
        <v>85</v>
      </c>
      <c r="AR884" s="74" t="s">
        <v>1006</v>
      </c>
      <c r="AS884" s="74" t="s">
        <v>1007</v>
      </c>
      <c r="AT884" s="74" t="s">
        <v>1008</v>
      </c>
      <c r="AU884" s="74" t="s">
        <v>1020</v>
      </c>
      <c r="AV884" s="74">
        <v>12</v>
      </c>
      <c r="AW884" s="74" t="s">
        <v>1004</v>
      </c>
      <c r="AX884" s="74">
        <v>0</v>
      </c>
      <c r="AY884" s="104">
        <v>0</v>
      </c>
    </row>
    <row r="885" spans="1:51">
      <c r="A885" s="95">
        <v>1591</v>
      </c>
      <c r="B885" s="109" t="s">
        <v>2483</v>
      </c>
      <c r="C885" s="74" t="s">
        <v>2483</v>
      </c>
      <c r="D885" s="74">
        <v>3.8</v>
      </c>
      <c r="E885" s="74">
        <v>-1</v>
      </c>
      <c r="F885" s="74" t="s">
        <v>100</v>
      </c>
      <c r="G885" s="74">
        <v>-1</v>
      </c>
      <c r="H885" s="74">
        <v>-1</v>
      </c>
      <c r="I885" s="96" t="str">
        <f>HYPERLINK("[映雪.xlsx]类型!B24",'类型（5）'!$C$24)</f>
        <v>艺术家</v>
      </c>
      <c r="J885" s="74">
        <v>-1</v>
      </c>
      <c r="K885" s="74">
        <v>-1</v>
      </c>
      <c r="L885" s="74" t="s">
        <v>1001</v>
      </c>
      <c r="M885" s="74" t="s">
        <v>1002</v>
      </c>
      <c r="N885" s="74">
        <v>1646</v>
      </c>
      <c r="O885" s="74">
        <v>1646</v>
      </c>
      <c r="P885" s="118">
        <v>201</v>
      </c>
      <c r="Q885" s="74" t="s">
        <v>1060</v>
      </c>
      <c r="R885" s="74">
        <v>-1</v>
      </c>
      <c r="S885" s="95">
        <v>64</v>
      </c>
      <c r="T885" s="74">
        <v>-1</v>
      </c>
      <c r="U885" s="74">
        <v>-1</v>
      </c>
      <c r="V885" s="74">
        <v>55</v>
      </c>
      <c r="W885" s="74">
        <v>-1</v>
      </c>
      <c r="X885" s="74">
        <v>-1</v>
      </c>
      <c r="Y885" s="104">
        <v>50</v>
      </c>
      <c r="Z885" s="74">
        <v>-1</v>
      </c>
      <c r="AA885" s="74">
        <v>-1</v>
      </c>
      <c r="AB885" s="133">
        <v>65</v>
      </c>
      <c r="AC885" s="74">
        <v>-1</v>
      </c>
      <c r="AD885" s="74">
        <v>-1</v>
      </c>
      <c r="AE885" s="136">
        <f t="shared" si="26"/>
        <v>119</v>
      </c>
      <c r="AF885" s="130">
        <f t="shared" si="27"/>
        <v>169</v>
      </c>
      <c r="AG885" s="74">
        <v>100</v>
      </c>
      <c r="AH885" s="74">
        <v>1</v>
      </c>
      <c r="AI885" s="74" t="s">
        <v>1012</v>
      </c>
      <c r="AJ885" s="74">
        <v>1539</v>
      </c>
      <c r="AK885" s="74">
        <v>1554</v>
      </c>
      <c r="AL885" s="74">
        <v>1574</v>
      </c>
      <c r="AM885" s="74">
        <v>1615</v>
      </c>
      <c r="AN885" s="74">
        <v>0</v>
      </c>
      <c r="AO885" s="74" t="s">
        <v>1004</v>
      </c>
      <c r="AP885" s="74" t="s">
        <v>1004</v>
      </c>
      <c r="AQ885" s="74">
        <v>57</v>
      </c>
      <c r="AR885" s="74" t="s">
        <v>1006</v>
      </c>
      <c r="AS885" s="74" t="s">
        <v>1007</v>
      </c>
      <c r="AT885" s="74" t="s">
        <v>1023</v>
      </c>
      <c r="AU885" s="74" t="s">
        <v>1017</v>
      </c>
      <c r="AV885" s="74">
        <v>8</v>
      </c>
      <c r="AW885" s="74" t="s">
        <v>1004</v>
      </c>
      <c r="AX885" s="74">
        <v>0</v>
      </c>
      <c r="AY885" s="104">
        <v>0</v>
      </c>
    </row>
    <row r="886" spans="1:51">
      <c r="A886" s="95">
        <v>47</v>
      </c>
      <c r="B886" s="109" t="s">
        <v>1094</v>
      </c>
      <c r="C886" s="74" t="s">
        <v>1094</v>
      </c>
      <c r="D886" s="74">
        <v>6</v>
      </c>
      <c r="E886" s="74">
        <v>-1</v>
      </c>
      <c r="F886" s="74" t="s">
        <v>114</v>
      </c>
      <c r="G886" s="74">
        <v>-1</v>
      </c>
      <c r="H886" s="74">
        <v>-1</v>
      </c>
      <c r="I886" s="74" t="str">
        <f>HYPERLINK("[映雪.xlsx]类型!B6",'类型（5）'!$C$6)</f>
        <v>统御全能</v>
      </c>
      <c r="J886" s="74">
        <v>-1</v>
      </c>
      <c r="K886" s="74">
        <v>-1</v>
      </c>
      <c r="L886" s="74" t="s">
        <v>1001</v>
      </c>
      <c r="M886" s="74" t="s">
        <v>1002</v>
      </c>
      <c r="N886" s="74">
        <v>364</v>
      </c>
      <c r="O886" s="74">
        <v>364</v>
      </c>
      <c r="P886" s="118">
        <v>62</v>
      </c>
      <c r="Q886" s="74" t="s">
        <v>1035</v>
      </c>
      <c r="R886" s="74">
        <v>-1</v>
      </c>
      <c r="S886" s="120">
        <v>72</v>
      </c>
      <c r="T886" s="74">
        <v>-1</v>
      </c>
      <c r="U886" s="74">
        <v>-1</v>
      </c>
      <c r="V886" s="74">
        <v>46</v>
      </c>
      <c r="W886" s="74">
        <v>-1</v>
      </c>
      <c r="X886" s="74">
        <v>-1</v>
      </c>
      <c r="Y886" s="132">
        <v>66</v>
      </c>
      <c r="Z886" s="74">
        <v>-1</v>
      </c>
      <c r="AA886" s="74">
        <v>-1</v>
      </c>
      <c r="AB886" s="129">
        <v>61</v>
      </c>
      <c r="AC886" s="74">
        <v>-1</v>
      </c>
      <c r="AD886" s="74">
        <v>-1</v>
      </c>
      <c r="AE886" s="136">
        <f t="shared" si="26"/>
        <v>118</v>
      </c>
      <c r="AF886" s="130">
        <f t="shared" si="27"/>
        <v>184</v>
      </c>
      <c r="AG886" s="74">
        <v>100</v>
      </c>
      <c r="AH886" s="74">
        <v>1</v>
      </c>
      <c r="AI886" s="74" t="s">
        <v>1012</v>
      </c>
      <c r="AJ886" s="74">
        <v>1557</v>
      </c>
      <c r="AK886" s="74">
        <v>1572</v>
      </c>
      <c r="AL886" s="74">
        <v>1614</v>
      </c>
      <c r="AM886" s="74">
        <v>1615</v>
      </c>
      <c r="AN886" s="74">
        <v>97</v>
      </c>
      <c r="AO886" s="74" t="s">
        <v>1004</v>
      </c>
      <c r="AP886" s="74" t="s">
        <v>1004</v>
      </c>
      <c r="AQ886" s="74">
        <v>77</v>
      </c>
      <c r="AR886" s="74" t="s">
        <v>1006</v>
      </c>
      <c r="AS886" s="74" t="s">
        <v>1007</v>
      </c>
      <c r="AT886" s="74" t="s">
        <v>1008</v>
      </c>
      <c r="AU886" s="74" t="s">
        <v>1020</v>
      </c>
      <c r="AV886" s="74">
        <v>4</v>
      </c>
      <c r="AW886" s="74" t="s">
        <v>1004</v>
      </c>
      <c r="AX886" s="74">
        <v>0</v>
      </c>
      <c r="AY886" s="104">
        <v>0</v>
      </c>
    </row>
    <row r="887" spans="1:51">
      <c r="A887" s="95">
        <v>99</v>
      </c>
      <c r="B887" s="109" t="s">
        <v>1139</v>
      </c>
      <c r="C887" s="74" t="s">
        <v>1139</v>
      </c>
      <c r="D887" s="74">
        <v>5.8</v>
      </c>
      <c r="E887" s="74">
        <v>-1</v>
      </c>
      <c r="F887" s="74" t="s">
        <v>92</v>
      </c>
      <c r="G887" s="74">
        <v>-1</v>
      </c>
      <c r="H887" s="74">
        <v>-1</v>
      </c>
      <c r="I887" s="99" t="str">
        <f>HYPERLINK("[映雪.xlsx]类型!B18",'类型（5）'!$C$18)</f>
        <v>科学家</v>
      </c>
      <c r="J887" s="74">
        <v>-1</v>
      </c>
      <c r="K887" s="74">
        <v>-1</v>
      </c>
      <c r="L887" s="74" t="s">
        <v>1001</v>
      </c>
      <c r="M887" s="74" t="s">
        <v>1002</v>
      </c>
      <c r="N887" s="74">
        <v>608</v>
      </c>
      <c r="O887" s="74">
        <v>608</v>
      </c>
      <c r="P887" s="118">
        <v>321</v>
      </c>
      <c r="Q887" s="74" t="s">
        <v>1091</v>
      </c>
      <c r="R887" s="74">
        <v>-1</v>
      </c>
      <c r="S887" s="95">
        <v>54</v>
      </c>
      <c r="T887" s="74">
        <v>-1</v>
      </c>
      <c r="U887" s="74">
        <v>-1</v>
      </c>
      <c r="V887" s="74">
        <v>64</v>
      </c>
      <c r="W887" s="74">
        <v>-1</v>
      </c>
      <c r="X887" s="74">
        <v>-1</v>
      </c>
      <c r="Y887" s="132">
        <v>76</v>
      </c>
      <c r="Z887" s="74">
        <v>-1</v>
      </c>
      <c r="AA887" s="74">
        <v>-1</v>
      </c>
      <c r="AB887" s="133">
        <v>71</v>
      </c>
      <c r="AC887" s="74">
        <v>-1</v>
      </c>
      <c r="AD887" s="74">
        <v>-1</v>
      </c>
      <c r="AE887" s="136">
        <f t="shared" si="26"/>
        <v>118</v>
      </c>
      <c r="AF887" s="130">
        <f t="shared" si="27"/>
        <v>194</v>
      </c>
      <c r="AG887" s="74">
        <v>100</v>
      </c>
      <c r="AH887" s="74">
        <v>1</v>
      </c>
      <c r="AI887" s="74" t="s">
        <v>1012</v>
      </c>
      <c r="AJ887" s="74">
        <v>1551</v>
      </c>
      <c r="AK887" s="74">
        <v>1566</v>
      </c>
      <c r="AL887" s="74">
        <v>1592</v>
      </c>
      <c r="AM887" s="74">
        <v>1615</v>
      </c>
      <c r="AN887" s="74">
        <v>39</v>
      </c>
      <c r="AO887" s="74" t="s">
        <v>1004</v>
      </c>
      <c r="AP887" s="74" t="s">
        <v>1005</v>
      </c>
      <c r="AQ887" s="74">
        <v>62</v>
      </c>
      <c r="AR887" s="74" t="s">
        <v>1006</v>
      </c>
      <c r="AS887" s="74" t="s">
        <v>1007</v>
      </c>
      <c r="AT887" s="74" t="s">
        <v>1008</v>
      </c>
      <c r="AU887" s="74" t="s">
        <v>1027</v>
      </c>
      <c r="AV887" s="74">
        <v>8</v>
      </c>
      <c r="AW887" s="74" t="s">
        <v>1004</v>
      </c>
      <c r="AX887" s="74">
        <v>0</v>
      </c>
      <c r="AY887" s="104">
        <v>0</v>
      </c>
    </row>
    <row r="888" spans="1:51">
      <c r="A888" s="95">
        <v>122</v>
      </c>
      <c r="B888" s="109" t="s">
        <v>1165</v>
      </c>
      <c r="C888" s="74" t="s">
        <v>1165</v>
      </c>
      <c r="D888" s="74">
        <v>5.7</v>
      </c>
      <c r="E888" s="74">
        <v>-1</v>
      </c>
      <c r="F888" s="74" t="s">
        <v>16</v>
      </c>
      <c r="G888" s="74">
        <v>-1</v>
      </c>
      <c r="H888" s="74">
        <v>-1</v>
      </c>
      <c r="I888" s="74" t="str">
        <f>HYPERLINK("[映雪.xlsx]类型!B32",'类型（5）'!$C$32)</f>
        <v>魔法少女</v>
      </c>
      <c r="J888" s="74">
        <v>-1</v>
      </c>
      <c r="K888" s="74">
        <v>-1</v>
      </c>
      <c r="L888" s="74" t="s">
        <v>1001</v>
      </c>
      <c r="M888" s="74" t="s">
        <v>1002</v>
      </c>
      <c r="N888" s="74">
        <v>98</v>
      </c>
      <c r="O888" s="74">
        <v>98</v>
      </c>
      <c r="P888" s="118">
        <v>136</v>
      </c>
      <c r="Q888" s="74" t="s">
        <v>1091</v>
      </c>
      <c r="R888" s="74">
        <v>-1</v>
      </c>
      <c r="S888" s="95">
        <v>46</v>
      </c>
      <c r="T888" s="74">
        <v>-1</v>
      </c>
      <c r="U888" s="74">
        <v>-1</v>
      </c>
      <c r="V888" s="122">
        <v>72</v>
      </c>
      <c r="W888" s="74">
        <v>-1</v>
      </c>
      <c r="X888" s="74">
        <v>-1</v>
      </c>
      <c r="Y888" s="104">
        <v>54</v>
      </c>
      <c r="Z888" s="74">
        <v>-1</v>
      </c>
      <c r="AA888" s="74">
        <v>-1</v>
      </c>
      <c r="AB888" s="135">
        <v>95</v>
      </c>
      <c r="AC888" s="74">
        <v>-1</v>
      </c>
      <c r="AD888" s="74">
        <v>-1</v>
      </c>
      <c r="AE888" s="136">
        <f t="shared" si="26"/>
        <v>118</v>
      </c>
      <c r="AF888" s="130">
        <f t="shared" si="27"/>
        <v>172</v>
      </c>
      <c r="AG888" s="74">
        <v>100</v>
      </c>
      <c r="AH888" s="74">
        <v>1</v>
      </c>
      <c r="AI888" s="74" t="s">
        <v>1012</v>
      </c>
      <c r="AJ888" s="74">
        <v>1544</v>
      </c>
      <c r="AK888" s="74">
        <v>1559</v>
      </c>
      <c r="AL888" s="74">
        <v>1585</v>
      </c>
      <c r="AM888" s="74">
        <v>1615</v>
      </c>
      <c r="AN888" s="74">
        <v>74</v>
      </c>
      <c r="AO888" s="74" t="s">
        <v>1004</v>
      </c>
      <c r="AP888" s="74" t="s">
        <v>1004</v>
      </c>
      <c r="AQ888" s="74">
        <v>92</v>
      </c>
      <c r="AR888" s="74" t="s">
        <v>1006</v>
      </c>
      <c r="AS888" s="74" t="s">
        <v>1007</v>
      </c>
      <c r="AT888" s="74" t="s">
        <v>1162</v>
      </c>
      <c r="AU888" s="74" t="s">
        <v>1027</v>
      </c>
      <c r="AV888" s="74">
        <v>3</v>
      </c>
      <c r="AW888" s="74" t="s">
        <v>1005</v>
      </c>
      <c r="AX888" s="74">
        <v>0</v>
      </c>
      <c r="AY888" s="104">
        <v>34</v>
      </c>
    </row>
    <row r="889" spans="1:51">
      <c r="A889" s="95">
        <v>181</v>
      </c>
      <c r="B889" s="109" t="s">
        <v>1222</v>
      </c>
      <c r="C889" s="74" t="s">
        <v>1222</v>
      </c>
      <c r="D889" s="74">
        <v>4.9</v>
      </c>
      <c r="E889" s="74">
        <v>-1</v>
      </c>
      <c r="F889" s="74" t="s">
        <v>84</v>
      </c>
      <c r="G889" s="74">
        <v>-1</v>
      </c>
      <c r="H889" s="74">
        <v>-1</v>
      </c>
      <c r="I889" s="74" t="str">
        <f>HYPERLINK("[映雪.xlsx]类型!B1",'类型（5）'!$C$1)</f>
        <v>均衡</v>
      </c>
      <c r="J889" s="74">
        <v>-1</v>
      </c>
      <c r="K889" s="74">
        <v>-1</v>
      </c>
      <c r="L889" s="74" t="s">
        <v>1001</v>
      </c>
      <c r="M889" s="74" t="s">
        <v>1002</v>
      </c>
      <c r="N889" s="74">
        <v>760</v>
      </c>
      <c r="O889" s="74">
        <v>760</v>
      </c>
      <c r="P889" s="118">
        <v>338</v>
      </c>
      <c r="Q889" s="74" t="s">
        <v>1026</v>
      </c>
      <c r="R889" s="74">
        <v>-1</v>
      </c>
      <c r="S889" s="95">
        <v>55</v>
      </c>
      <c r="T889" s="74">
        <v>-1</v>
      </c>
      <c r="U889" s="74">
        <v>-1</v>
      </c>
      <c r="V889" s="74">
        <v>63</v>
      </c>
      <c r="W889" s="74">
        <v>-1</v>
      </c>
      <c r="X889" s="74">
        <v>-1</v>
      </c>
      <c r="Y889" s="132">
        <v>65</v>
      </c>
      <c r="Z889" s="74">
        <v>-1</v>
      </c>
      <c r="AA889" s="74">
        <v>-1</v>
      </c>
      <c r="AB889" s="129">
        <v>59</v>
      </c>
      <c r="AC889" s="74">
        <v>-1</v>
      </c>
      <c r="AD889" s="74">
        <v>-1</v>
      </c>
      <c r="AE889" s="136">
        <f t="shared" si="26"/>
        <v>118</v>
      </c>
      <c r="AF889" s="130">
        <f t="shared" si="27"/>
        <v>183</v>
      </c>
      <c r="AG889" s="74">
        <v>100</v>
      </c>
      <c r="AH889" s="74">
        <v>1</v>
      </c>
      <c r="AI889" s="74" t="s">
        <v>1012</v>
      </c>
      <c r="AJ889" s="74">
        <v>1521</v>
      </c>
      <c r="AK889" s="74">
        <v>1536</v>
      </c>
      <c r="AL889" s="74">
        <v>1596</v>
      </c>
      <c r="AM889" s="74">
        <v>1615</v>
      </c>
      <c r="AN889" s="74">
        <v>35</v>
      </c>
      <c r="AO889" s="74" t="s">
        <v>1004</v>
      </c>
      <c r="AP889" s="74" t="s">
        <v>1005</v>
      </c>
      <c r="AQ889" s="74">
        <v>25</v>
      </c>
      <c r="AR889" s="74" t="s">
        <v>1006</v>
      </c>
      <c r="AS889" s="74" t="s">
        <v>1007</v>
      </c>
      <c r="AT889" s="74" t="s">
        <v>1023</v>
      </c>
      <c r="AU889" s="74" t="s">
        <v>1009</v>
      </c>
      <c r="AV889" s="74">
        <v>2</v>
      </c>
      <c r="AW889" s="74" t="s">
        <v>1004</v>
      </c>
      <c r="AX889" s="74">
        <v>0</v>
      </c>
      <c r="AY889" s="104">
        <v>0</v>
      </c>
    </row>
    <row r="890" spans="1:51">
      <c r="A890" s="95">
        <v>325</v>
      </c>
      <c r="B890" s="109" t="s">
        <v>1360</v>
      </c>
      <c r="C890" s="74" t="s">
        <v>1360</v>
      </c>
      <c r="D890" s="74">
        <v>5.7</v>
      </c>
      <c r="E890" s="74">
        <v>-1</v>
      </c>
      <c r="F890" s="74" t="s">
        <v>18</v>
      </c>
      <c r="G890" s="74">
        <v>-1</v>
      </c>
      <c r="H890" s="74">
        <v>-1</v>
      </c>
      <c r="I890" s="99" t="str">
        <f>HYPERLINK("[映雪.xlsx]类型!B39",'类型（5）'!$C$39)</f>
        <v>狙撃手</v>
      </c>
      <c r="J890" s="74">
        <v>-1</v>
      </c>
      <c r="K890" s="74">
        <v>-1</v>
      </c>
      <c r="L890" s="74" t="s">
        <v>1001</v>
      </c>
      <c r="M890" s="74" t="s">
        <v>1002</v>
      </c>
      <c r="N890" s="74">
        <v>874</v>
      </c>
      <c r="O890" s="74">
        <v>874</v>
      </c>
      <c r="P890" s="118">
        <v>127</v>
      </c>
      <c r="Q890" s="74" t="s">
        <v>1091</v>
      </c>
      <c r="R890" s="74">
        <v>-1</v>
      </c>
      <c r="S890" s="95">
        <v>55</v>
      </c>
      <c r="T890" s="74">
        <v>-1</v>
      </c>
      <c r="U890" s="74">
        <v>-1</v>
      </c>
      <c r="V890" s="74">
        <v>63</v>
      </c>
      <c r="W890" s="74">
        <v>-1</v>
      </c>
      <c r="X890" s="74">
        <v>-1</v>
      </c>
      <c r="Y890" s="104">
        <v>34</v>
      </c>
      <c r="Z890" s="74">
        <v>-1</v>
      </c>
      <c r="AA890" s="74">
        <v>-1</v>
      </c>
      <c r="AB890" s="129">
        <v>50</v>
      </c>
      <c r="AC890" s="74">
        <v>-1</v>
      </c>
      <c r="AD890" s="74">
        <v>-1</v>
      </c>
      <c r="AE890" s="136">
        <f t="shared" si="26"/>
        <v>118</v>
      </c>
      <c r="AF890" s="130">
        <f t="shared" si="27"/>
        <v>152</v>
      </c>
      <c r="AG890" s="74">
        <v>100</v>
      </c>
      <c r="AH890" s="74">
        <v>1</v>
      </c>
      <c r="AI890" s="74" t="s">
        <v>1012</v>
      </c>
      <c r="AJ890" s="74">
        <v>1545</v>
      </c>
      <c r="AK890" s="74">
        <v>1560</v>
      </c>
      <c r="AL890" s="74">
        <v>1624</v>
      </c>
      <c r="AM890" s="74">
        <v>1615</v>
      </c>
      <c r="AN890" s="74">
        <v>92</v>
      </c>
      <c r="AO890" s="74" t="s">
        <v>1004</v>
      </c>
      <c r="AP890" s="74" t="s">
        <v>1005</v>
      </c>
      <c r="AQ890" s="74">
        <v>52</v>
      </c>
      <c r="AR890" s="74" t="s">
        <v>1006</v>
      </c>
      <c r="AS890" s="74" t="s">
        <v>1148</v>
      </c>
      <c r="AT890" s="74" t="s">
        <v>1023</v>
      </c>
      <c r="AU890" s="74" t="s">
        <v>1038</v>
      </c>
      <c r="AV890" s="74">
        <v>4</v>
      </c>
      <c r="AW890" s="74" t="s">
        <v>1005</v>
      </c>
      <c r="AX890" s="74">
        <v>0</v>
      </c>
      <c r="AY890" s="104">
        <v>52</v>
      </c>
    </row>
    <row r="891" spans="1:51">
      <c r="A891" s="95">
        <v>344</v>
      </c>
      <c r="B891" s="109" t="s">
        <v>1383</v>
      </c>
      <c r="C891" s="74" t="s">
        <v>1383</v>
      </c>
      <c r="D891" s="74">
        <v>8.1</v>
      </c>
      <c r="E891" s="74">
        <v>-1</v>
      </c>
      <c r="F891" s="74" t="s">
        <v>13</v>
      </c>
      <c r="G891" s="74">
        <v>-1</v>
      </c>
      <c r="H891" s="74">
        <v>-1</v>
      </c>
      <c r="I891" s="74" t="str">
        <f>HYPERLINK("[映雪.xlsx]类型!B33",'类型（5）'!$C$33)</f>
        <v>魔女</v>
      </c>
      <c r="J891" s="74">
        <v>-1</v>
      </c>
      <c r="K891" s="74">
        <v>-1</v>
      </c>
      <c r="L891" s="74" t="s">
        <v>1001</v>
      </c>
      <c r="M891" s="74" t="s">
        <v>1002</v>
      </c>
      <c r="N891" s="74">
        <v>735</v>
      </c>
      <c r="O891" s="74">
        <v>735</v>
      </c>
      <c r="P891" s="118">
        <v>111</v>
      </c>
      <c r="Q891" s="74" t="s">
        <v>1033</v>
      </c>
      <c r="R891" s="74">
        <v>-1</v>
      </c>
      <c r="S891" s="95">
        <v>27</v>
      </c>
      <c r="T891" s="74">
        <v>-1</v>
      </c>
      <c r="U891" s="74">
        <v>-1</v>
      </c>
      <c r="V891" s="74">
        <v>34</v>
      </c>
      <c r="W891" s="74">
        <v>-1</v>
      </c>
      <c r="X891" s="74">
        <v>-1</v>
      </c>
      <c r="Y891" s="131">
        <v>84</v>
      </c>
      <c r="Z891" s="74">
        <v>-1</v>
      </c>
      <c r="AA891" s="74">
        <v>-1</v>
      </c>
      <c r="AB891" s="129">
        <v>61</v>
      </c>
      <c r="AC891" s="74">
        <v>-1</v>
      </c>
      <c r="AD891" s="74">
        <v>-1</v>
      </c>
      <c r="AE891" s="136">
        <f t="shared" si="26"/>
        <v>118</v>
      </c>
      <c r="AF891" s="130">
        <f t="shared" si="27"/>
        <v>145</v>
      </c>
      <c r="AG891" s="74">
        <v>100</v>
      </c>
      <c r="AH891" s="74">
        <v>1</v>
      </c>
      <c r="AI891" s="74" t="s">
        <v>1012</v>
      </c>
      <c r="AJ891" s="74">
        <v>1555</v>
      </c>
      <c r="AK891" s="74">
        <v>1570</v>
      </c>
      <c r="AL891" s="74">
        <v>1582</v>
      </c>
      <c r="AM891" s="74">
        <v>1615</v>
      </c>
      <c r="AN891" s="74">
        <v>79</v>
      </c>
      <c r="AO891" s="74" t="s">
        <v>1004</v>
      </c>
      <c r="AP891" s="74" t="s">
        <v>1004</v>
      </c>
      <c r="AQ891" s="74">
        <v>84</v>
      </c>
      <c r="AR891" s="74" t="s">
        <v>1006</v>
      </c>
      <c r="AS891" s="74" t="s">
        <v>1007</v>
      </c>
      <c r="AT891" s="74" t="s">
        <v>1016</v>
      </c>
      <c r="AU891" s="74" t="s">
        <v>1038</v>
      </c>
      <c r="AV891" s="74">
        <v>8</v>
      </c>
      <c r="AW891" s="74" t="s">
        <v>1005</v>
      </c>
      <c r="AX891" s="74">
        <v>0</v>
      </c>
      <c r="AY891" s="104">
        <v>11</v>
      </c>
    </row>
    <row r="892" spans="1:51">
      <c r="A892" s="95">
        <v>367</v>
      </c>
      <c r="B892" s="109" t="s">
        <v>1405</v>
      </c>
      <c r="C892" s="74" t="s">
        <v>1405</v>
      </c>
      <c r="D892" s="74">
        <v>5.3</v>
      </c>
      <c r="E892" s="74">
        <v>-1</v>
      </c>
      <c r="F892" s="74" t="s">
        <v>128</v>
      </c>
      <c r="G892" s="74">
        <v>-1</v>
      </c>
      <c r="H892" s="74">
        <v>-1</v>
      </c>
      <c r="I892" s="74" t="str">
        <f>HYPERLINK("[映雪.xlsx]类型!B6",'类型（5）'!$C$6)</f>
        <v>统御全能</v>
      </c>
      <c r="J892" s="74">
        <v>-1</v>
      </c>
      <c r="K892" s="74">
        <v>-1</v>
      </c>
      <c r="L892" s="74" t="s">
        <v>1001</v>
      </c>
      <c r="M892" s="74" t="s">
        <v>1002</v>
      </c>
      <c r="N892" s="74">
        <v>872</v>
      </c>
      <c r="O892" s="74">
        <v>872</v>
      </c>
      <c r="P892" s="118">
        <v>97</v>
      </c>
      <c r="Q892" s="74" t="s">
        <v>1029</v>
      </c>
      <c r="R892" s="74">
        <v>-1</v>
      </c>
      <c r="S892" s="95">
        <v>62</v>
      </c>
      <c r="T892" s="74">
        <v>-1</v>
      </c>
      <c r="U892" s="74">
        <v>-1</v>
      </c>
      <c r="V892" s="74">
        <v>56</v>
      </c>
      <c r="W892" s="74">
        <v>-1</v>
      </c>
      <c r="X892" s="74">
        <v>-1</v>
      </c>
      <c r="Y892" s="104">
        <v>55</v>
      </c>
      <c r="Z892" s="74">
        <v>-1</v>
      </c>
      <c r="AA892" s="74">
        <v>-1</v>
      </c>
      <c r="AB892" s="129">
        <v>63</v>
      </c>
      <c r="AC892" s="74">
        <v>-1</v>
      </c>
      <c r="AD892" s="74">
        <v>-1</v>
      </c>
      <c r="AE892" s="136">
        <f t="shared" si="26"/>
        <v>118</v>
      </c>
      <c r="AF892" s="130">
        <f t="shared" si="27"/>
        <v>173</v>
      </c>
      <c r="AG892" s="74">
        <v>100</v>
      </c>
      <c r="AH892" s="74">
        <v>1</v>
      </c>
      <c r="AI892" s="74" t="s">
        <v>1012</v>
      </c>
      <c r="AJ892" s="74">
        <v>1532</v>
      </c>
      <c r="AK892" s="74">
        <v>1547</v>
      </c>
      <c r="AL892" s="74">
        <v>1576</v>
      </c>
      <c r="AM892" s="74">
        <v>1615</v>
      </c>
      <c r="AN892" s="74">
        <v>0</v>
      </c>
      <c r="AO892" s="74" t="s">
        <v>1004</v>
      </c>
      <c r="AP892" s="74" t="s">
        <v>1004</v>
      </c>
      <c r="AQ892" s="74">
        <v>83</v>
      </c>
      <c r="AR892" s="74" t="s">
        <v>1006</v>
      </c>
      <c r="AS892" s="74" t="s">
        <v>1007</v>
      </c>
      <c r="AT892" s="74" t="s">
        <v>1023</v>
      </c>
      <c r="AU892" s="74" t="s">
        <v>1009</v>
      </c>
      <c r="AV892" s="74">
        <v>5</v>
      </c>
      <c r="AW892" s="74" t="s">
        <v>1005</v>
      </c>
      <c r="AX892" s="74">
        <v>0</v>
      </c>
      <c r="AY892" s="104">
        <v>25</v>
      </c>
    </row>
    <row r="893" spans="1:51">
      <c r="A893" s="95">
        <v>458</v>
      </c>
      <c r="B893" s="109" t="s">
        <v>1485</v>
      </c>
      <c r="C893" s="74" t="s">
        <v>1485</v>
      </c>
      <c r="D893" s="74">
        <v>7</v>
      </c>
      <c r="E893" s="74">
        <v>-1</v>
      </c>
      <c r="F893" s="74" t="s">
        <v>22</v>
      </c>
      <c r="G893" s="74">
        <v>-1</v>
      </c>
      <c r="H893" s="74">
        <v>-1</v>
      </c>
      <c r="I893" s="74" t="str">
        <f>HYPERLINK("[映雪.xlsx]类型!B13",'类型（5）'!$C$13)</f>
        <v>贤者</v>
      </c>
      <c r="J893" s="74">
        <v>-1</v>
      </c>
      <c r="K893" s="74">
        <v>-1</v>
      </c>
      <c r="L893" s="74" t="s">
        <v>1001</v>
      </c>
      <c r="M893" s="74" t="s">
        <v>1002</v>
      </c>
      <c r="N893" s="74">
        <v>418</v>
      </c>
      <c r="O893" s="74">
        <v>418</v>
      </c>
      <c r="P893" s="118">
        <v>196</v>
      </c>
      <c r="Q893" s="74" t="s">
        <v>1049</v>
      </c>
      <c r="R893" s="74">
        <v>-1</v>
      </c>
      <c r="S893" s="95">
        <v>49</v>
      </c>
      <c r="T893" s="74">
        <v>-1</v>
      </c>
      <c r="U893" s="74">
        <v>-1</v>
      </c>
      <c r="V893" s="122">
        <v>69</v>
      </c>
      <c r="W893" s="74">
        <v>-1</v>
      </c>
      <c r="X893" s="74">
        <v>-1</v>
      </c>
      <c r="Y893" s="104">
        <v>60</v>
      </c>
      <c r="Z893" s="74">
        <v>-1</v>
      </c>
      <c r="AA893" s="74">
        <v>-1</v>
      </c>
      <c r="AB893" s="126">
        <v>82</v>
      </c>
      <c r="AC893" s="74">
        <v>-1</v>
      </c>
      <c r="AD893" s="74">
        <v>-1</v>
      </c>
      <c r="AE893" s="136">
        <f t="shared" si="26"/>
        <v>118</v>
      </c>
      <c r="AF893" s="130">
        <f t="shared" si="27"/>
        <v>178</v>
      </c>
      <c r="AG893" s="74">
        <v>100</v>
      </c>
      <c r="AH893" s="74">
        <v>1</v>
      </c>
      <c r="AI893" s="74" t="s">
        <v>1012</v>
      </c>
      <c r="AJ893" s="74">
        <v>1547</v>
      </c>
      <c r="AK893" s="74">
        <v>1562</v>
      </c>
      <c r="AL893" s="74">
        <v>1582</v>
      </c>
      <c r="AM893" s="74">
        <v>1615</v>
      </c>
      <c r="AN893" s="74">
        <v>63</v>
      </c>
      <c r="AO893" s="74" t="s">
        <v>1004</v>
      </c>
      <c r="AP893" s="74" t="s">
        <v>1004</v>
      </c>
      <c r="AQ893" s="74">
        <v>88</v>
      </c>
      <c r="AR893" s="74" t="s">
        <v>1006</v>
      </c>
      <c r="AS893" s="74" t="s">
        <v>1007</v>
      </c>
      <c r="AT893" s="74" t="s">
        <v>1016</v>
      </c>
      <c r="AU893" s="74" t="s">
        <v>1027</v>
      </c>
      <c r="AV893" s="74">
        <v>7</v>
      </c>
      <c r="AW893" s="74" t="s">
        <v>1005</v>
      </c>
      <c r="AX893" s="74">
        <v>0</v>
      </c>
      <c r="AY893" s="104">
        <v>53</v>
      </c>
    </row>
    <row r="894" spans="1:51">
      <c r="A894" s="95">
        <v>488</v>
      </c>
      <c r="B894" s="109" t="s">
        <v>1514</v>
      </c>
      <c r="C894" s="74" t="s">
        <v>1514</v>
      </c>
      <c r="D894" s="74">
        <v>6.4</v>
      </c>
      <c r="E894" s="74">
        <v>-1</v>
      </c>
      <c r="F894" s="74" t="s">
        <v>160</v>
      </c>
      <c r="G894" s="74">
        <v>-1</v>
      </c>
      <c r="H894" s="74">
        <v>-1</v>
      </c>
      <c r="I894" s="99" t="str">
        <f>HYPERLINK("[映雪.xlsx]类型!B17",'类型（5）'!$C$17)</f>
        <v>记者</v>
      </c>
      <c r="J894" s="74">
        <v>-1</v>
      </c>
      <c r="K894" s="74">
        <v>-1</v>
      </c>
      <c r="L894" s="74" t="s">
        <v>1001</v>
      </c>
      <c r="M894" s="74" t="s">
        <v>1002</v>
      </c>
      <c r="N894" s="74">
        <v>532</v>
      </c>
      <c r="O894" s="74">
        <v>532</v>
      </c>
      <c r="P894" s="118">
        <v>173</v>
      </c>
      <c r="Q894" s="74" t="s">
        <v>1035</v>
      </c>
      <c r="R894" s="74">
        <v>-1</v>
      </c>
      <c r="S894" s="95">
        <v>63</v>
      </c>
      <c r="T894" s="74">
        <v>-1</v>
      </c>
      <c r="U894" s="74">
        <v>-1</v>
      </c>
      <c r="V894" s="74">
        <v>55</v>
      </c>
      <c r="W894" s="74">
        <v>-1</v>
      </c>
      <c r="X894" s="74">
        <v>-1</v>
      </c>
      <c r="Y894" s="104">
        <v>41</v>
      </c>
      <c r="Z894" s="74">
        <v>-1</v>
      </c>
      <c r="AA894" s="74">
        <v>-1</v>
      </c>
      <c r="AB894" s="129">
        <v>43</v>
      </c>
      <c r="AC894" s="74">
        <v>-1</v>
      </c>
      <c r="AD894" s="74">
        <v>-1</v>
      </c>
      <c r="AE894" s="136">
        <f t="shared" si="26"/>
        <v>118</v>
      </c>
      <c r="AF894" s="130">
        <f t="shared" si="27"/>
        <v>159</v>
      </c>
      <c r="AG894" s="74">
        <v>100</v>
      </c>
      <c r="AH894" s="74">
        <v>1</v>
      </c>
      <c r="AI894" s="74" t="s">
        <v>1012</v>
      </c>
      <c r="AJ894" s="74">
        <v>1558</v>
      </c>
      <c r="AK894" s="74">
        <v>1573</v>
      </c>
      <c r="AL894" s="74">
        <v>1623</v>
      </c>
      <c r="AM894" s="74">
        <v>1615</v>
      </c>
      <c r="AN894" s="74">
        <v>27</v>
      </c>
      <c r="AO894" s="74" t="s">
        <v>1004</v>
      </c>
      <c r="AP894" s="74" t="s">
        <v>1005</v>
      </c>
      <c r="AQ894" s="74">
        <v>75</v>
      </c>
      <c r="AR894" s="74" t="s">
        <v>1006</v>
      </c>
      <c r="AS894" s="74" t="s">
        <v>1007</v>
      </c>
      <c r="AT894" s="74" t="s">
        <v>1023</v>
      </c>
      <c r="AU894" s="74" t="s">
        <v>1013</v>
      </c>
      <c r="AV894" s="74">
        <v>4</v>
      </c>
      <c r="AW894" s="74" t="s">
        <v>1004</v>
      </c>
      <c r="AX894" s="74">
        <v>0</v>
      </c>
      <c r="AY894" s="104">
        <v>0</v>
      </c>
    </row>
    <row r="895" spans="1:51">
      <c r="A895" s="95">
        <v>520</v>
      </c>
      <c r="B895" s="109" t="s">
        <v>1541</v>
      </c>
      <c r="C895" s="74" t="s">
        <v>1541</v>
      </c>
      <c r="D895" s="74">
        <v>5.6</v>
      </c>
      <c r="E895" s="74">
        <v>-1</v>
      </c>
      <c r="F895" s="74" t="s">
        <v>44</v>
      </c>
      <c r="G895" s="74">
        <v>-1</v>
      </c>
      <c r="H895" s="74">
        <v>-1</v>
      </c>
      <c r="I895" s="74" t="str">
        <f>HYPERLINK("[映雪.xlsx]类型!B12",'类型（5）'!$C$12)</f>
        <v>吸血鬼</v>
      </c>
      <c r="J895" s="74">
        <v>-1</v>
      </c>
      <c r="K895" s="74">
        <v>-1</v>
      </c>
      <c r="L895" s="74" t="s">
        <v>1001</v>
      </c>
      <c r="M895" s="74" t="s">
        <v>1002</v>
      </c>
      <c r="N895" s="74">
        <v>225</v>
      </c>
      <c r="O895" s="74">
        <v>225</v>
      </c>
      <c r="P895" s="118">
        <v>146</v>
      </c>
      <c r="Q895" s="74" t="s">
        <v>1069</v>
      </c>
      <c r="R895" s="74">
        <v>-1</v>
      </c>
      <c r="S895" s="95">
        <v>45</v>
      </c>
      <c r="T895" s="74">
        <v>-1</v>
      </c>
      <c r="U895" s="74">
        <v>-1</v>
      </c>
      <c r="V895" s="122">
        <v>73</v>
      </c>
      <c r="W895" s="74">
        <v>-1</v>
      </c>
      <c r="X895" s="74">
        <v>-1</v>
      </c>
      <c r="Y895" s="104">
        <v>63</v>
      </c>
      <c r="Z895" s="74">
        <v>-1</v>
      </c>
      <c r="AA895" s="74">
        <v>-1</v>
      </c>
      <c r="AB895" s="129">
        <v>32</v>
      </c>
      <c r="AC895" s="74">
        <v>-1</v>
      </c>
      <c r="AD895" s="74">
        <v>-1</v>
      </c>
      <c r="AE895" s="136">
        <f t="shared" si="26"/>
        <v>118</v>
      </c>
      <c r="AF895" s="130">
        <f t="shared" si="27"/>
        <v>181</v>
      </c>
      <c r="AG895" s="74">
        <v>100</v>
      </c>
      <c r="AH895" s="74">
        <v>1</v>
      </c>
      <c r="AI895" s="74" t="s">
        <v>1012</v>
      </c>
      <c r="AJ895" s="74">
        <v>1493</v>
      </c>
      <c r="AK895" s="74">
        <v>1508</v>
      </c>
      <c r="AL895" s="74">
        <v>1568</v>
      </c>
      <c r="AM895" s="74">
        <v>1615</v>
      </c>
      <c r="AN895" s="74">
        <v>16</v>
      </c>
      <c r="AO895" s="74" t="s">
        <v>1004</v>
      </c>
      <c r="AP895" s="74" t="s">
        <v>1004</v>
      </c>
      <c r="AQ895" s="74">
        <v>45</v>
      </c>
      <c r="AR895" s="74" t="s">
        <v>1006</v>
      </c>
      <c r="AS895" s="74" t="s">
        <v>1007</v>
      </c>
      <c r="AT895" s="74" t="s">
        <v>1008</v>
      </c>
      <c r="AU895" s="74" t="s">
        <v>1013</v>
      </c>
      <c r="AV895" s="74">
        <v>11</v>
      </c>
      <c r="AW895" s="74" t="s">
        <v>1004</v>
      </c>
      <c r="AX895" s="74">
        <v>0</v>
      </c>
      <c r="AY895" s="104">
        <v>0</v>
      </c>
    </row>
    <row r="896" spans="1:51">
      <c r="A896" s="95">
        <v>561</v>
      </c>
      <c r="B896" s="109" t="s">
        <v>564</v>
      </c>
      <c r="C896" s="74" t="s">
        <v>564</v>
      </c>
      <c r="D896" s="74">
        <v>3.7</v>
      </c>
      <c r="E896" s="74">
        <v>-1</v>
      </c>
      <c r="F896" s="74" t="s">
        <v>86</v>
      </c>
      <c r="G896" s="74">
        <v>-1</v>
      </c>
      <c r="H896" s="74">
        <v>-1</v>
      </c>
      <c r="I896" s="96" t="str">
        <f>HYPERLINK("[映雪.xlsx]类型!B5",'类型（5）'!$C$5)</f>
        <v>家政强化</v>
      </c>
      <c r="J896" s="74">
        <v>-1</v>
      </c>
      <c r="K896" s="74">
        <v>-1</v>
      </c>
      <c r="L896" s="74" t="s">
        <v>1001</v>
      </c>
      <c r="M896" s="74" t="s">
        <v>1002</v>
      </c>
      <c r="N896" s="74">
        <v>825</v>
      </c>
      <c r="O896" s="74">
        <v>825</v>
      </c>
      <c r="P896" s="118">
        <v>7</v>
      </c>
      <c r="Q896" s="74" t="s">
        <v>1047</v>
      </c>
      <c r="R896" s="74">
        <v>-1</v>
      </c>
      <c r="S896" s="120">
        <v>69</v>
      </c>
      <c r="T896" s="74">
        <v>-1</v>
      </c>
      <c r="U896" s="74">
        <v>-1</v>
      </c>
      <c r="V896" s="74">
        <v>49</v>
      </c>
      <c r="W896" s="74">
        <v>-1</v>
      </c>
      <c r="X896" s="74">
        <v>-1</v>
      </c>
      <c r="Y896" s="104">
        <v>51</v>
      </c>
      <c r="Z896" s="74">
        <v>-1</v>
      </c>
      <c r="AA896" s="74">
        <v>-1</v>
      </c>
      <c r="AB896" s="126">
        <v>81</v>
      </c>
      <c r="AC896" s="74">
        <v>-1</v>
      </c>
      <c r="AD896" s="74">
        <v>-1</v>
      </c>
      <c r="AE896" s="136">
        <f t="shared" si="26"/>
        <v>118</v>
      </c>
      <c r="AF896" s="130">
        <f t="shared" si="27"/>
        <v>169</v>
      </c>
      <c r="AG896" s="74">
        <v>100</v>
      </c>
      <c r="AH896" s="74">
        <v>2</v>
      </c>
      <c r="AI896" s="74" t="s">
        <v>1012</v>
      </c>
      <c r="AJ896" s="74">
        <v>1518</v>
      </c>
      <c r="AK896" s="74">
        <v>1533</v>
      </c>
      <c r="AL896" s="74">
        <v>1577</v>
      </c>
      <c r="AM896" s="74">
        <v>1615</v>
      </c>
      <c r="AN896" s="74">
        <v>77</v>
      </c>
      <c r="AO896" s="74" t="s">
        <v>1004</v>
      </c>
      <c r="AP896" s="74" t="s">
        <v>1004</v>
      </c>
      <c r="AQ896" s="74">
        <v>30</v>
      </c>
      <c r="AR896" s="74" t="s">
        <v>1006</v>
      </c>
      <c r="AS896" s="74" t="s">
        <v>1007</v>
      </c>
      <c r="AT896" s="74" t="s">
        <v>1016</v>
      </c>
      <c r="AU896" s="74" t="s">
        <v>1027</v>
      </c>
      <c r="AV896" s="74">
        <v>5</v>
      </c>
      <c r="AW896" s="74" t="s">
        <v>1005</v>
      </c>
      <c r="AX896" s="74">
        <v>0</v>
      </c>
      <c r="AY896" s="104">
        <v>0</v>
      </c>
    </row>
    <row r="897" spans="1:51">
      <c r="A897" s="95">
        <v>614</v>
      </c>
      <c r="B897" s="109" t="s">
        <v>1624</v>
      </c>
      <c r="C897" s="74" t="s">
        <v>1624</v>
      </c>
      <c r="D897" s="74">
        <v>3.5</v>
      </c>
      <c r="E897" s="74">
        <v>-1</v>
      </c>
      <c r="F897" s="74" t="s">
        <v>70</v>
      </c>
      <c r="G897" s="74">
        <v>-1</v>
      </c>
      <c r="H897" s="74">
        <v>-1</v>
      </c>
      <c r="I897" s="74" t="str">
        <f>HYPERLINK("[映雪.xlsx]类型!B9",'类型（5）'!$C$9)</f>
        <v>家政全能</v>
      </c>
      <c r="J897" s="74">
        <v>-1</v>
      </c>
      <c r="K897" s="74">
        <v>-1</v>
      </c>
      <c r="L897" s="74" t="s">
        <v>1001</v>
      </c>
      <c r="M897" s="74" t="s">
        <v>1002</v>
      </c>
      <c r="N897" s="74">
        <v>747</v>
      </c>
      <c r="O897" s="74">
        <v>747</v>
      </c>
      <c r="P897" s="118">
        <v>461</v>
      </c>
      <c r="Q897" s="74" t="s">
        <v>1064</v>
      </c>
      <c r="R897" s="74">
        <v>-1</v>
      </c>
      <c r="S897" s="95">
        <v>55</v>
      </c>
      <c r="T897" s="74">
        <v>-1</v>
      </c>
      <c r="U897" s="74">
        <v>-1</v>
      </c>
      <c r="V897" s="74">
        <v>63</v>
      </c>
      <c r="W897" s="74">
        <v>-1</v>
      </c>
      <c r="X897" s="74">
        <v>-1</v>
      </c>
      <c r="Y897" s="104">
        <v>54</v>
      </c>
      <c r="Z897" s="74">
        <v>-1</v>
      </c>
      <c r="AA897" s="74">
        <v>-1</v>
      </c>
      <c r="AB897" s="133">
        <v>71</v>
      </c>
      <c r="AC897" s="74">
        <v>-1</v>
      </c>
      <c r="AD897" s="74">
        <v>-1</v>
      </c>
      <c r="AE897" s="136">
        <f t="shared" si="26"/>
        <v>118</v>
      </c>
      <c r="AF897" s="130">
        <f t="shared" si="27"/>
        <v>172</v>
      </c>
      <c r="AG897" s="74">
        <v>100</v>
      </c>
      <c r="AH897" s="74">
        <v>1</v>
      </c>
      <c r="AI897" s="74" t="s">
        <v>1012</v>
      </c>
      <c r="AJ897" s="74">
        <v>1510</v>
      </c>
      <c r="AK897" s="74">
        <v>1525</v>
      </c>
      <c r="AL897" s="74">
        <v>1581</v>
      </c>
      <c r="AM897" s="74">
        <v>1615</v>
      </c>
      <c r="AN897" s="74">
        <v>43</v>
      </c>
      <c r="AO897" s="74" t="s">
        <v>1004</v>
      </c>
      <c r="AP897" s="74" t="s">
        <v>1004</v>
      </c>
      <c r="AQ897" s="74">
        <v>73</v>
      </c>
      <c r="AR897" s="74" t="s">
        <v>1006</v>
      </c>
      <c r="AS897" s="74" t="s">
        <v>1311</v>
      </c>
      <c r="AT897" s="74" t="s">
        <v>1008</v>
      </c>
      <c r="AU897" s="74" t="s">
        <v>1013</v>
      </c>
      <c r="AV897" s="74">
        <v>9</v>
      </c>
      <c r="AW897" s="74" t="s">
        <v>1005</v>
      </c>
      <c r="AX897" s="74">
        <v>0</v>
      </c>
      <c r="AY897" s="104">
        <v>0</v>
      </c>
    </row>
    <row r="898" spans="1:51">
      <c r="A898" s="95">
        <v>787</v>
      </c>
      <c r="B898" s="109" t="s">
        <v>1777</v>
      </c>
      <c r="C898" s="74" t="s">
        <v>1777</v>
      </c>
      <c r="D898" s="74">
        <v>3.8</v>
      </c>
      <c r="E898" s="74">
        <v>-1</v>
      </c>
      <c r="F898" s="74" t="s">
        <v>32</v>
      </c>
      <c r="G898" s="74">
        <v>-1</v>
      </c>
      <c r="H898" s="74">
        <v>-1</v>
      </c>
      <c r="I898" s="96" t="str">
        <f>HYPERLINK("[映雪.xlsx]类型!B24",'类型（5）'!$C$24)</f>
        <v>艺术家</v>
      </c>
      <c r="J898" s="74">
        <v>-1</v>
      </c>
      <c r="K898" s="74">
        <v>-1</v>
      </c>
      <c r="L898" s="74" t="s">
        <v>1001</v>
      </c>
      <c r="M898" s="74" t="s">
        <v>1002</v>
      </c>
      <c r="N898" s="74">
        <v>460</v>
      </c>
      <c r="O898" s="74">
        <v>460</v>
      </c>
      <c r="P898" s="118">
        <v>519</v>
      </c>
      <c r="Q898" s="74" t="s">
        <v>1022</v>
      </c>
      <c r="R898" s="74">
        <v>-1</v>
      </c>
      <c r="S898" s="95">
        <v>60</v>
      </c>
      <c r="T898" s="74">
        <v>-1</v>
      </c>
      <c r="U898" s="74">
        <v>-1</v>
      </c>
      <c r="V898" s="74">
        <v>58</v>
      </c>
      <c r="W898" s="74">
        <v>-1</v>
      </c>
      <c r="X898" s="74">
        <v>-1</v>
      </c>
      <c r="Y898" s="104">
        <v>53</v>
      </c>
      <c r="Z898" s="74">
        <v>-1</v>
      </c>
      <c r="AA898" s="74">
        <v>-1</v>
      </c>
      <c r="AB898" s="133">
        <v>65</v>
      </c>
      <c r="AC898" s="74">
        <v>-1</v>
      </c>
      <c r="AD898" s="74">
        <v>-1</v>
      </c>
      <c r="AE898" s="136">
        <f t="shared" ref="AE898:AE961" si="28">MAX(SUM(S898,V898),IF(Y898&gt;=80,MAX(SUM(S898,Y898),SUM(V898,Y898)),-1))</f>
        <v>118</v>
      </c>
      <c r="AF898" s="130">
        <f t="shared" ref="AF898:AF961" si="29">SUM(S898,V898,Y898)</f>
        <v>171</v>
      </c>
      <c r="AG898" s="74">
        <v>100</v>
      </c>
      <c r="AH898" s="74">
        <v>1</v>
      </c>
      <c r="AI898" s="74" t="s">
        <v>1012</v>
      </c>
      <c r="AJ898" s="74">
        <v>1507</v>
      </c>
      <c r="AK898" s="74">
        <v>1522</v>
      </c>
      <c r="AL898" s="74">
        <v>1562</v>
      </c>
      <c r="AM898" s="74">
        <v>1615</v>
      </c>
      <c r="AN898" s="74">
        <v>35</v>
      </c>
      <c r="AO898" s="74" t="s">
        <v>1004</v>
      </c>
      <c r="AP898" s="74" t="s">
        <v>1005</v>
      </c>
      <c r="AQ898" s="74">
        <v>63</v>
      </c>
      <c r="AR898" s="74" t="s">
        <v>1006</v>
      </c>
      <c r="AS898" s="74" t="s">
        <v>1007</v>
      </c>
      <c r="AT898" s="74" t="s">
        <v>1023</v>
      </c>
      <c r="AU898" s="74" t="s">
        <v>1009</v>
      </c>
      <c r="AV898" s="74">
        <v>6</v>
      </c>
      <c r="AW898" s="74" t="s">
        <v>1004</v>
      </c>
      <c r="AX898" s="74">
        <v>0</v>
      </c>
      <c r="AY898" s="104">
        <v>0</v>
      </c>
    </row>
    <row r="899" spans="1:51">
      <c r="A899" s="95">
        <v>829</v>
      </c>
      <c r="B899" s="109" t="s">
        <v>1814</v>
      </c>
      <c r="C899" s="74" t="s">
        <v>1814</v>
      </c>
      <c r="D899" s="74">
        <v>4.6</v>
      </c>
      <c r="E899" s="74">
        <v>-1</v>
      </c>
      <c r="F899" s="74" t="s">
        <v>46</v>
      </c>
      <c r="G899" s="74">
        <v>-1</v>
      </c>
      <c r="H899" s="74">
        <v>-1</v>
      </c>
      <c r="I899" s="74" t="str">
        <f>HYPERLINK("[映雪.xlsx]类型!B1",'类型（5）'!$C$1)</f>
        <v>均衡</v>
      </c>
      <c r="J899" s="74">
        <v>-1</v>
      </c>
      <c r="K899" s="74">
        <v>-1</v>
      </c>
      <c r="L899" s="74" t="s">
        <v>1001</v>
      </c>
      <c r="M899" s="74" t="s">
        <v>1002</v>
      </c>
      <c r="N899" s="74">
        <v>274</v>
      </c>
      <c r="O899" s="74">
        <v>274</v>
      </c>
      <c r="P899" s="118">
        <v>110</v>
      </c>
      <c r="Q899" s="74" t="s">
        <v>1036</v>
      </c>
      <c r="R899" s="74">
        <v>-1</v>
      </c>
      <c r="S899" s="95">
        <v>55</v>
      </c>
      <c r="T899" s="74">
        <v>-1</v>
      </c>
      <c r="U899" s="74">
        <v>-1</v>
      </c>
      <c r="V899" s="74">
        <v>63</v>
      </c>
      <c r="W899" s="74">
        <v>-1</v>
      </c>
      <c r="X899" s="74">
        <v>-1</v>
      </c>
      <c r="Y899" s="104">
        <v>41</v>
      </c>
      <c r="Z899" s="74">
        <v>-1</v>
      </c>
      <c r="AA899" s="74">
        <v>-1</v>
      </c>
      <c r="AB899" s="133">
        <v>71</v>
      </c>
      <c r="AC899" s="74">
        <v>-1</v>
      </c>
      <c r="AD899" s="74">
        <v>-1</v>
      </c>
      <c r="AE899" s="136">
        <f t="shared" si="28"/>
        <v>118</v>
      </c>
      <c r="AF899" s="130">
        <f t="shared" si="29"/>
        <v>159</v>
      </c>
      <c r="AG899" s="74">
        <v>100</v>
      </c>
      <c r="AH899" s="74">
        <v>1</v>
      </c>
      <c r="AI899" s="74" t="s">
        <v>1012</v>
      </c>
      <c r="AJ899" s="74">
        <v>1534</v>
      </c>
      <c r="AK899" s="74">
        <v>1549</v>
      </c>
      <c r="AL899" s="74">
        <v>1583</v>
      </c>
      <c r="AM899" s="74">
        <v>1615</v>
      </c>
      <c r="AN899" s="74">
        <v>52</v>
      </c>
      <c r="AO899" s="74" t="s">
        <v>1004</v>
      </c>
      <c r="AP899" s="74" t="s">
        <v>1004</v>
      </c>
      <c r="AQ899" s="74">
        <v>36</v>
      </c>
      <c r="AR899" s="74" t="s">
        <v>1006</v>
      </c>
      <c r="AS899" s="74" t="s">
        <v>1007</v>
      </c>
      <c r="AT899" s="74" t="s">
        <v>1008</v>
      </c>
      <c r="AU899" s="74" t="s">
        <v>1009</v>
      </c>
      <c r="AV899" s="74">
        <v>3</v>
      </c>
      <c r="AW899" s="74" t="s">
        <v>1005</v>
      </c>
      <c r="AX899" s="74">
        <v>0</v>
      </c>
      <c r="AY899" s="104">
        <v>0</v>
      </c>
    </row>
    <row r="900" spans="1:51">
      <c r="A900" s="95">
        <v>863</v>
      </c>
      <c r="B900" s="109" t="s">
        <v>1843</v>
      </c>
      <c r="C900" s="74" t="s">
        <v>1843</v>
      </c>
      <c r="D900" s="74">
        <v>3.9</v>
      </c>
      <c r="E900" s="74">
        <v>-1</v>
      </c>
      <c r="F900" s="74" t="s">
        <v>30</v>
      </c>
      <c r="G900" s="74">
        <v>-1</v>
      </c>
      <c r="H900" s="74">
        <v>-1</v>
      </c>
      <c r="I900" s="74" t="str">
        <f>HYPERLINK("[映雪.xlsx]类型!B9",'类型（5）'!$C$9)</f>
        <v>家政全能</v>
      </c>
      <c r="J900" s="74">
        <v>-1</v>
      </c>
      <c r="K900" s="74">
        <v>-1</v>
      </c>
      <c r="L900" s="74" t="s">
        <v>1001</v>
      </c>
      <c r="M900" s="74" t="s">
        <v>1002</v>
      </c>
      <c r="N900" s="74">
        <v>730</v>
      </c>
      <c r="O900" s="74">
        <v>730</v>
      </c>
      <c r="P900" s="118">
        <v>110</v>
      </c>
      <c r="Q900" s="74" t="s">
        <v>1019</v>
      </c>
      <c r="R900" s="74">
        <v>-1</v>
      </c>
      <c r="S900" s="95">
        <v>54</v>
      </c>
      <c r="T900" s="74">
        <v>-1</v>
      </c>
      <c r="U900" s="74">
        <v>-1</v>
      </c>
      <c r="V900" s="74">
        <v>64</v>
      </c>
      <c r="W900" s="74">
        <v>-1</v>
      </c>
      <c r="X900" s="74">
        <v>-1</v>
      </c>
      <c r="Y900" s="132">
        <v>77</v>
      </c>
      <c r="Z900" s="74">
        <v>-1</v>
      </c>
      <c r="AA900" s="74">
        <v>-1</v>
      </c>
      <c r="AB900" s="133">
        <v>78</v>
      </c>
      <c r="AC900" s="74">
        <v>-1</v>
      </c>
      <c r="AD900" s="74">
        <v>-1</v>
      </c>
      <c r="AE900" s="136">
        <f t="shared" si="28"/>
        <v>118</v>
      </c>
      <c r="AF900" s="130">
        <f t="shared" si="29"/>
        <v>195</v>
      </c>
      <c r="AG900" s="74">
        <v>100</v>
      </c>
      <c r="AH900" s="74">
        <v>1</v>
      </c>
      <c r="AI900" s="74" t="s">
        <v>1012</v>
      </c>
      <c r="AJ900" s="74">
        <v>1536</v>
      </c>
      <c r="AK900" s="74">
        <v>1551</v>
      </c>
      <c r="AL900" s="74">
        <v>1588</v>
      </c>
      <c r="AM900" s="74">
        <v>1615</v>
      </c>
      <c r="AN900" s="74">
        <v>71</v>
      </c>
      <c r="AO900" s="74" t="s">
        <v>1004</v>
      </c>
      <c r="AP900" s="74" t="s">
        <v>1004</v>
      </c>
      <c r="AQ900" s="74">
        <v>20</v>
      </c>
      <c r="AR900" s="74" t="s">
        <v>1006</v>
      </c>
      <c r="AS900" s="74" t="s">
        <v>1007</v>
      </c>
      <c r="AT900" s="74" t="s">
        <v>1008</v>
      </c>
      <c r="AU900" s="74" t="s">
        <v>1020</v>
      </c>
      <c r="AV900" s="74">
        <v>2</v>
      </c>
      <c r="AW900" s="74" t="s">
        <v>1005</v>
      </c>
      <c r="AX900" s="74">
        <v>0</v>
      </c>
      <c r="AY900" s="104">
        <v>0</v>
      </c>
    </row>
    <row r="901" spans="1:51">
      <c r="A901" s="95">
        <v>871</v>
      </c>
      <c r="B901" s="109" t="s">
        <v>1851</v>
      </c>
      <c r="C901" s="74" t="s">
        <v>1851</v>
      </c>
      <c r="D901" s="74">
        <v>7.1</v>
      </c>
      <c r="E901" s="74">
        <v>-1</v>
      </c>
      <c r="F901" s="74" t="s">
        <v>104</v>
      </c>
      <c r="G901" s="74">
        <v>-1</v>
      </c>
      <c r="H901" s="74">
        <v>-1</v>
      </c>
      <c r="I901" s="96" t="str">
        <f>HYPERLINK("[映雪.xlsx]类型!B23",'类型（5）'!$C$23)</f>
        <v>管家</v>
      </c>
      <c r="J901" s="74">
        <v>-1</v>
      </c>
      <c r="K901" s="74">
        <v>-1</v>
      </c>
      <c r="L901" s="74" t="s">
        <v>1001</v>
      </c>
      <c r="M901" s="74" t="s">
        <v>1002</v>
      </c>
      <c r="N901" s="74">
        <v>523</v>
      </c>
      <c r="O901" s="74">
        <v>523</v>
      </c>
      <c r="P901" s="118">
        <v>532</v>
      </c>
      <c r="Q901" s="74" t="s">
        <v>1026</v>
      </c>
      <c r="R901" s="74">
        <v>-1</v>
      </c>
      <c r="S901" s="120">
        <v>67</v>
      </c>
      <c r="T901" s="74">
        <v>-1</v>
      </c>
      <c r="U901" s="74">
        <v>-1</v>
      </c>
      <c r="V901" s="74">
        <v>51</v>
      </c>
      <c r="W901" s="74">
        <v>-1</v>
      </c>
      <c r="X901" s="74">
        <v>-1</v>
      </c>
      <c r="Y901" s="132">
        <v>71</v>
      </c>
      <c r="Z901" s="74">
        <v>-1</v>
      </c>
      <c r="AA901" s="74">
        <v>-1</v>
      </c>
      <c r="AB901" s="133">
        <v>72</v>
      </c>
      <c r="AC901" s="74">
        <v>-1</v>
      </c>
      <c r="AD901" s="74">
        <v>-1</v>
      </c>
      <c r="AE901" s="136">
        <f t="shared" si="28"/>
        <v>118</v>
      </c>
      <c r="AF901" s="130">
        <f t="shared" si="29"/>
        <v>189</v>
      </c>
      <c r="AG901" s="74">
        <v>100</v>
      </c>
      <c r="AH901" s="74">
        <v>1</v>
      </c>
      <c r="AI901" s="74" t="s">
        <v>1012</v>
      </c>
      <c r="AJ901" s="74">
        <v>1509</v>
      </c>
      <c r="AK901" s="74">
        <v>1524</v>
      </c>
      <c r="AL901" s="74">
        <v>1561</v>
      </c>
      <c r="AM901" s="74">
        <v>1615</v>
      </c>
      <c r="AN901" s="74">
        <v>89</v>
      </c>
      <c r="AO901" s="74" t="s">
        <v>1004</v>
      </c>
      <c r="AP901" s="74" t="s">
        <v>1005</v>
      </c>
      <c r="AQ901" s="74">
        <v>76</v>
      </c>
      <c r="AR901" s="74" t="s">
        <v>1006</v>
      </c>
      <c r="AS901" s="74" t="s">
        <v>1007</v>
      </c>
      <c r="AT901" s="74" t="s">
        <v>1008</v>
      </c>
      <c r="AU901" s="74" t="s">
        <v>1038</v>
      </c>
      <c r="AV901" s="74">
        <v>9</v>
      </c>
      <c r="AW901" s="74" t="s">
        <v>1005</v>
      </c>
      <c r="AX901" s="74">
        <v>0</v>
      </c>
      <c r="AY901" s="104">
        <v>0</v>
      </c>
    </row>
    <row r="902" spans="1:51">
      <c r="A902" s="95">
        <v>1071</v>
      </c>
      <c r="B902" s="109" t="s">
        <v>2030</v>
      </c>
      <c r="C902" s="74" t="s">
        <v>2030</v>
      </c>
      <c r="D902" s="74">
        <v>6.2</v>
      </c>
      <c r="E902" s="74">
        <v>-1</v>
      </c>
      <c r="F902" s="74" t="s">
        <v>28</v>
      </c>
      <c r="G902" s="74">
        <v>-1</v>
      </c>
      <c r="H902" s="74">
        <v>-1</v>
      </c>
      <c r="I902" s="99" t="str">
        <f>HYPERLINK("[映雪.xlsx]类型!B31",'类型（5）'!$C$31)</f>
        <v>后宫王</v>
      </c>
      <c r="J902" s="74">
        <v>-1</v>
      </c>
      <c r="K902" s="74">
        <v>-1</v>
      </c>
      <c r="L902" s="74" t="s">
        <v>1001</v>
      </c>
      <c r="M902" s="74" t="s">
        <v>1002</v>
      </c>
      <c r="N902" s="74">
        <v>1071</v>
      </c>
      <c r="O902" s="74">
        <v>1071</v>
      </c>
      <c r="P902" s="118">
        <v>185</v>
      </c>
      <c r="Q902" s="74" t="s">
        <v>1053</v>
      </c>
      <c r="R902" s="74">
        <v>-1</v>
      </c>
      <c r="S902" s="120">
        <v>66</v>
      </c>
      <c r="T902" s="74">
        <v>-1</v>
      </c>
      <c r="U902" s="74">
        <v>-1</v>
      </c>
      <c r="V902" s="74">
        <v>52</v>
      </c>
      <c r="W902" s="74">
        <v>-1</v>
      </c>
      <c r="X902" s="74">
        <v>-1</v>
      </c>
      <c r="Y902" s="132">
        <v>74</v>
      </c>
      <c r="Z902" s="74">
        <v>-1</v>
      </c>
      <c r="AA902" s="74">
        <v>-1</v>
      </c>
      <c r="AB902" s="133">
        <v>70</v>
      </c>
      <c r="AC902" s="74">
        <v>-1</v>
      </c>
      <c r="AD902" s="74">
        <v>-1</v>
      </c>
      <c r="AE902" s="136">
        <f t="shared" si="28"/>
        <v>118</v>
      </c>
      <c r="AF902" s="130">
        <f t="shared" si="29"/>
        <v>192</v>
      </c>
      <c r="AG902" s="74">
        <v>100</v>
      </c>
      <c r="AH902" s="74">
        <v>1</v>
      </c>
      <c r="AI902" s="74" t="s">
        <v>1012</v>
      </c>
      <c r="AJ902" s="74">
        <v>1573</v>
      </c>
      <c r="AK902" s="74">
        <v>1588</v>
      </c>
      <c r="AL902" s="74">
        <v>1633</v>
      </c>
      <c r="AM902" s="74">
        <v>1615</v>
      </c>
      <c r="AN902" s="74">
        <v>97</v>
      </c>
      <c r="AO902" s="74" t="s">
        <v>1004</v>
      </c>
      <c r="AP902" s="74" t="s">
        <v>1005</v>
      </c>
      <c r="AQ902" s="74">
        <v>77</v>
      </c>
      <c r="AR902" s="74" t="s">
        <v>1006</v>
      </c>
      <c r="AS902" s="74" t="s">
        <v>1400</v>
      </c>
      <c r="AT902" s="74" t="s">
        <v>1008</v>
      </c>
      <c r="AU902" s="74" t="s">
        <v>1013</v>
      </c>
      <c r="AV902" s="74">
        <v>9</v>
      </c>
      <c r="AW902" s="74" t="s">
        <v>1004</v>
      </c>
      <c r="AX902" s="74">
        <v>0</v>
      </c>
      <c r="AY902" s="104">
        <v>0</v>
      </c>
    </row>
    <row r="903" spans="1:51">
      <c r="A903" s="95">
        <v>1191</v>
      </c>
      <c r="B903" s="109" t="s">
        <v>552</v>
      </c>
      <c r="C903" s="74" t="s">
        <v>552</v>
      </c>
      <c r="D903" s="74">
        <v>5.8</v>
      </c>
      <c r="E903" s="74">
        <v>-1</v>
      </c>
      <c r="F903" s="74" t="s">
        <v>142</v>
      </c>
      <c r="G903" s="74">
        <v>-1</v>
      </c>
      <c r="H903" s="74">
        <v>-1</v>
      </c>
      <c r="I903" s="74" t="str">
        <f>HYPERLINK("[映雪.xlsx]类型!B4",'类型（5）'!$C$4)</f>
        <v>智慧强化</v>
      </c>
      <c r="J903" s="74">
        <v>-1</v>
      </c>
      <c r="K903" s="74">
        <v>-1</v>
      </c>
      <c r="L903" s="74" t="s">
        <v>1001</v>
      </c>
      <c r="M903" s="74" t="s">
        <v>1002</v>
      </c>
      <c r="N903" s="74">
        <v>1211</v>
      </c>
      <c r="O903" s="74">
        <v>1211</v>
      </c>
      <c r="P903" s="118">
        <v>187</v>
      </c>
      <c r="Q903" s="74" t="s">
        <v>1029</v>
      </c>
      <c r="R903" s="74">
        <v>-1</v>
      </c>
      <c r="S903" s="120">
        <v>67</v>
      </c>
      <c r="T903" s="74">
        <v>-1</v>
      </c>
      <c r="U903" s="74">
        <v>-1</v>
      </c>
      <c r="V903" s="74">
        <v>51</v>
      </c>
      <c r="W903" s="74">
        <v>-1</v>
      </c>
      <c r="X903" s="74">
        <v>-1</v>
      </c>
      <c r="Y903" s="104">
        <v>55</v>
      </c>
      <c r="Z903" s="74">
        <v>-1</v>
      </c>
      <c r="AA903" s="74">
        <v>-1</v>
      </c>
      <c r="AB903" s="129">
        <v>56</v>
      </c>
      <c r="AC903" s="74">
        <v>-1</v>
      </c>
      <c r="AD903" s="74">
        <v>-1</v>
      </c>
      <c r="AE903" s="136">
        <f t="shared" si="28"/>
        <v>118</v>
      </c>
      <c r="AF903" s="130">
        <f t="shared" si="29"/>
        <v>173</v>
      </c>
      <c r="AG903" s="74">
        <v>100</v>
      </c>
      <c r="AH903" s="74">
        <v>1</v>
      </c>
      <c r="AI903" s="74" t="s">
        <v>1012</v>
      </c>
      <c r="AJ903" s="74">
        <v>1557</v>
      </c>
      <c r="AK903" s="74">
        <v>1572</v>
      </c>
      <c r="AL903" s="74">
        <v>1599</v>
      </c>
      <c r="AM903" s="74">
        <v>1615</v>
      </c>
      <c r="AN903" s="74">
        <v>91</v>
      </c>
      <c r="AO903" s="74" t="s">
        <v>1004</v>
      </c>
      <c r="AP903" s="74" t="s">
        <v>1004</v>
      </c>
      <c r="AQ903" s="74">
        <v>38</v>
      </c>
      <c r="AR903" s="74" t="s">
        <v>1006</v>
      </c>
      <c r="AS903" s="74" t="s">
        <v>1007</v>
      </c>
      <c r="AT903" s="74" t="s">
        <v>1023</v>
      </c>
      <c r="AU903" s="74" t="s">
        <v>1009</v>
      </c>
      <c r="AV903" s="74">
        <v>7</v>
      </c>
      <c r="AW903" s="74" t="s">
        <v>1004</v>
      </c>
      <c r="AX903" s="74">
        <v>0</v>
      </c>
      <c r="AY903" s="104">
        <v>0</v>
      </c>
    </row>
    <row r="904" spans="1:51">
      <c r="A904" s="95">
        <v>1209</v>
      </c>
      <c r="B904" s="109" t="s">
        <v>2155</v>
      </c>
      <c r="C904" s="74" t="s">
        <v>2155</v>
      </c>
      <c r="D904" s="74">
        <v>7.4</v>
      </c>
      <c r="E904" s="74">
        <v>-1</v>
      </c>
      <c r="F904" s="74" t="s">
        <v>88</v>
      </c>
      <c r="G904" s="74">
        <v>-1</v>
      </c>
      <c r="H904" s="74">
        <v>-1</v>
      </c>
      <c r="I904" s="74" t="str">
        <f>HYPERLINK("[映雪.xlsx]类型!B14",'类型（5）'!$C$14)</f>
        <v>永生</v>
      </c>
      <c r="J904" s="74">
        <v>-1</v>
      </c>
      <c r="K904" s="74">
        <v>-1</v>
      </c>
      <c r="L904" s="74" t="s">
        <v>1001</v>
      </c>
      <c r="M904" s="74" t="s">
        <v>1002</v>
      </c>
      <c r="N904" s="74">
        <v>1157</v>
      </c>
      <c r="O904" s="74">
        <v>1157</v>
      </c>
      <c r="P904" s="118">
        <v>49</v>
      </c>
      <c r="Q904" s="74" t="s">
        <v>1037</v>
      </c>
      <c r="R904" s="74">
        <v>-1</v>
      </c>
      <c r="S904" s="95">
        <v>37</v>
      </c>
      <c r="T904" s="74">
        <v>-1</v>
      </c>
      <c r="U904" s="74">
        <v>-1</v>
      </c>
      <c r="V904" s="99">
        <v>81</v>
      </c>
      <c r="W904" s="74">
        <v>-1</v>
      </c>
      <c r="X904" s="74">
        <v>-1</v>
      </c>
      <c r="Y904" s="104">
        <v>53</v>
      </c>
      <c r="Z904" s="74">
        <v>-1</v>
      </c>
      <c r="AA904" s="74">
        <v>-1</v>
      </c>
      <c r="AB904" s="129">
        <v>36</v>
      </c>
      <c r="AC904" s="74">
        <v>-1</v>
      </c>
      <c r="AD904" s="74">
        <v>-1</v>
      </c>
      <c r="AE904" s="136">
        <f t="shared" si="28"/>
        <v>118</v>
      </c>
      <c r="AF904" s="130">
        <f t="shared" si="29"/>
        <v>171</v>
      </c>
      <c r="AG904" s="74">
        <v>100</v>
      </c>
      <c r="AH904" s="74">
        <v>1</v>
      </c>
      <c r="AI904" s="74" t="s">
        <v>1012</v>
      </c>
      <c r="AJ904" s="74">
        <v>1510</v>
      </c>
      <c r="AK904" s="74">
        <v>1525</v>
      </c>
      <c r="AL904" s="74">
        <v>1559</v>
      </c>
      <c r="AM904" s="74">
        <v>1615</v>
      </c>
      <c r="AN904" s="74">
        <v>53</v>
      </c>
      <c r="AO904" s="74" t="s">
        <v>1004</v>
      </c>
      <c r="AP904" s="74" t="s">
        <v>1005</v>
      </c>
      <c r="AQ904" s="74">
        <v>54</v>
      </c>
      <c r="AR904" s="74" t="s">
        <v>1006</v>
      </c>
      <c r="AS904" s="74" t="s">
        <v>1007</v>
      </c>
      <c r="AT904" s="74" t="s">
        <v>1016</v>
      </c>
      <c r="AU904" s="74" t="s">
        <v>1009</v>
      </c>
      <c r="AV904" s="74">
        <v>10</v>
      </c>
      <c r="AW904" s="74" t="s">
        <v>1005</v>
      </c>
      <c r="AX904" s="74">
        <v>0</v>
      </c>
      <c r="AY904" s="104">
        <v>0</v>
      </c>
    </row>
    <row r="905" spans="1:51">
      <c r="A905" s="95">
        <v>1359</v>
      </c>
      <c r="B905" s="109" t="s">
        <v>2285</v>
      </c>
      <c r="C905" s="74" t="s">
        <v>2285</v>
      </c>
      <c r="D905" s="74">
        <v>11.1</v>
      </c>
      <c r="E905" s="74">
        <v>-1</v>
      </c>
      <c r="F905" s="74" t="s">
        <v>162</v>
      </c>
      <c r="G905" s="74">
        <v>-1</v>
      </c>
      <c r="H905" s="74">
        <v>-1</v>
      </c>
      <c r="I905" s="96" t="str">
        <f>HYPERLINK("[映雪.xlsx]类型!B15",'类型（5）'!$C$15)</f>
        <v>巫女</v>
      </c>
      <c r="J905" s="74">
        <v>-1</v>
      </c>
      <c r="K905" s="74">
        <v>-1</v>
      </c>
      <c r="L905" s="74" t="s">
        <v>1001</v>
      </c>
      <c r="M905" s="74" t="s">
        <v>1002</v>
      </c>
      <c r="N905" s="74">
        <v>1451</v>
      </c>
      <c r="O905" s="74">
        <v>1451</v>
      </c>
      <c r="P905" s="118">
        <v>161</v>
      </c>
      <c r="Q905" s="74" t="s">
        <v>1031</v>
      </c>
      <c r="R905" s="74">
        <v>-1</v>
      </c>
      <c r="S905" s="120">
        <v>73</v>
      </c>
      <c r="T905" s="74">
        <v>-1</v>
      </c>
      <c r="U905" s="74">
        <v>-1</v>
      </c>
      <c r="V905" s="74">
        <v>45</v>
      </c>
      <c r="W905" s="74">
        <v>-1</v>
      </c>
      <c r="X905" s="74">
        <v>-1</v>
      </c>
      <c r="Y905" s="132">
        <v>72</v>
      </c>
      <c r="Z905" s="74">
        <v>-1</v>
      </c>
      <c r="AA905" s="74">
        <v>-1</v>
      </c>
      <c r="AB905" s="133">
        <v>68</v>
      </c>
      <c r="AC905" s="74">
        <v>-1</v>
      </c>
      <c r="AD905" s="74">
        <v>-1</v>
      </c>
      <c r="AE905" s="136">
        <f t="shared" si="28"/>
        <v>118</v>
      </c>
      <c r="AF905" s="130">
        <f t="shared" si="29"/>
        <v>190</v>
      </c>
      <c r="AG905" s="74">
        <v>100</v>
      </c>
      <c r="AH905" s="74">
        <v>1</v>
      </c>
      <c r="AI905" s="74" t="s">
        <v>1012</v>
      </c>
      <c r="AJ905" s="74">
        <v>1542</v>
      </c>
      <c r="AK905" s="74">
        <v>1557</v>
      </c>
      <c r="AL905" s="74">
        <v>1595</v>
      </c>
      <c r="AM905" s="74">
        <v>1615</v>
      </c>
      <c r="AN905" s="74">
        <v>0</v>
      </c>
      <c r="AO905" s="74" t="s">
        <v>1004</v>
      </c>
      <c r="AP905" s="74" t="s">
        <v>1004</v>
      </c>
      <c r="AQ905" s="74">
        <v>28</v>
      </c>
      <c r="AR905" s="74" t="s">
        <v>1006</v>
      </c>
      <c r="AS905" s="74" t="s">
        <v>1007</v>
      </c>
      <c r="AT905" s="74" t="s">
        <v>1008</v>
      </c>
      <c r="AU905" s="74" t="s">
        <v>1027</v>
      </c>
      <c r="AV905" s="74">
        <v>2</v>
      </c>
      <c r="AW905" s="74" t="s">
        <v>1004</v>
      </c>
      <c r="AX905" s="74">
        <v>0</v>
      </c>
      <c r="AY905" s="104">
        <v>0</v>
      </c>
    </row>
    <row r="906" spans="1:51">
      <c r="A906" s="95">
        <v>1362</v>
      </c>
      <c r="B906" s="109" t="s">
        <v>2288</v>
      </c>
      <c r="C906" s="74" t="s">
        <v>2288</v>
      </c>
      <c r="D906" s="74">
        <v>3.4</v>
      </c>
      <c r="E906" s="74">
        <v>-1</v>
      </c>
      <c r="F906" s="74" t="s">
        <v>162</v>
      </c>
      <c r="G906" s="74">
        <v>-1</v>
      </c>
      <c r="H906" s="74">
        <v>-1</v>
      </c>
      <c r="I906" s="96" t="str">
        <f>HYPERLINK("[映雪.xlsx]类型!B5",'类型（5）'!$C$5)</f>
        <v>家政强化</v>
      </c>
      <c r="J906" s="74">
        <v>-1</v>
      </c>
      <c r="K906" s="74">
        <v>-1</v>
      </c>
      <c r="L906" s="74" t="s">
        <v>1001</v>
      </c>
      <c r="M906" s="74" t="s">
        <v>1002</v>
      </c>
      <c r="N906" s="74">
        <v>1454</v>
      </c>
      <c r="O906" s="74">
        <v>1454</v>
      </c>
      <c r="P906" s="118">
        <v>161</v>
      </c>
      <c r="Q906" s="74" t="s">
        <v>1079</v>
      </c>
      <c r="R906" s="74">
        <v>-1</v>
      </c>
      <c r="S906" s="95">
        <v>58</v>
      </c>
      <c r="T906" s="74">
        <v>-1</v>
      </c>
      <c r="U906" s="74">
        <v>-1</v>
      </c>
      <c r="V906" s="74">
        <v>60</v>
      </c>
      <c r="W906" s="74">
        <v>-1</v>
      </c>
      <c r="X906" s="74">
        <v>-1</v>
      </c>
      <c r="Y906" s="104">
        <v>52</v>
      </c>
      <c r="Z906" s="74">
        <v>-1</v>
      </c>
      <c r="AA906" s="74">
        <v>-1</v>
      </c>
      <c r="AB906" s="133">
        <v>78</v>
      </c>
      <c r="AC906" s="74">
        <v>-1</v>
      </c>
      <c r="AD906" s="74">
        <v>-1</v>
      </c>
      <c r="AE906" s="136">
        <f t="shared" si="28"/>
        <v>118</v>
      </c>
      <c r="AF906" s="130">
        <f t="shared" si="29"/>
        <v>170</v>
      </c>
      <c r="AG906" s="74">
        <v>100</v>
      </c>
      <c r="AH906" s="74">
        <v>1</v>
      </c>
      <c r="AI906" s="74" t="s">
        <v>1012</v>
      </c>
      <c r="AJ906" s="74">
        <v>1526</v>
      </c>
      <c r="AK906" s="74">
        <v>1541</v>
      </c>
      <c r="AL906" s="74">
        <v>1595</v>
      </c>
      <c r="AM906" s="74">
        <v>1615</v>
      </c>
      <c r="AN906" s="74">
        <v>0</v>
      </c>
      <c r="AO906" s="74" t="s">
        <v>1004</v>
      </c>
      <c r="AP906" s="74" t="s">
        <v>1004</v>
      </c>
      <c r="AQ906" s="74">
        <v>28</v>
      </c>
      <c r="AR906" s="74" t="s">
        <v>1006</v>
      </c>
      <c r="AS906" s="74" t="s">
        <v>1007</v>
      </c>
      <c r="AT906" s="74" t="s">
        <v>1008</v>
      </c>
      <c r="AU906" s="74" t="s">
        <v>1027</v>
      </c>
      <c r="AV906" s="74">
        <v>6</v>
      </c>
      <c r="AW906" s="74" t="s">
        <v>1004</v>
      </c>
      <c r="AX906" s="74">
        <v>0</v>
      </c>
      <c r="AY906" s="104">
        <v>0</v>
      </c>
    </row>
    <row r="907" spans="1:51">
      <c r="A907" s="95">
        <v>1394</v>
      </c>
      <c r="B907" s="109" t="s">
        <v>2315</v>
      </c>
      <c r="C907" s="74" t="s">
        <v>2315</v>
      </c>
      <c r="D907" s="74">
        <v>9.5</v>
      </c>
      <c r="E907" s="74">
        <v>-1</v>
      </c>
      <c r="F907" s="74" t="s">
        <v>116</v>
      </c>
      <c r="G907" s="74">
        <v>-1</v>
      </c>
      <c r="H907" s="74">
        <v>-1</v>
      </c>
      <c r="I907" s="99" t="str">
        <f>HYPERLINK("[映雪.xlsx]类型!B36",'类型（5）'!$C$36)</f>
        <v>文学家</v>
      </c>
      <c r="J907" s="74">
        <v>-1</v>
      </c>
      <c r="K907" s="74">
        <v>-1</v>
      </c>
      <c r="L907" s="74" t="s">
        <v>1001</v>
      </c>
      <c r="M907" s="74" t="s">
        <v>1002</v>
      </c>
      <c r="N907" s="74">
        <v>1252</v>
      </c>
      <c r="O907" s="74">
        <v>1252</v>
      </c>
      <c r="P907" s="118">
        <v>15</v>
      </c>
      <c r="Q907" s="74" t="s">
        <v>1026</v>
      </c>
      <c r="R907" s="74">
        <v>-1</v>
      </c>
      <c r="S907" s="95">
        <v>62</v>
      </c>
      <c r="T907" s="74">
        <v>-1</v>
      </c>
      <c r="U907" s="74">
        <v>-1</v>
      </c>
      <c r="V907" s="74">
        <v>56</v>
      </c>
      <c r="W907" s="74">
        <v>-1</v>
      </c>
      <c r="X907" s="74">
        <v>-1</v>
      </c>
      <c r="Y907" s="104">
        <v>61</v>
      </c>
      <c r="Z907" s="74">
        <v>-1</v>
      </c>
      <c r="AA907" s="74">
        <v>-1</v>
      </c>
      <c r="AB907" s="133">
        <v>65</v>
      </c>
      <c r="AC907" s="74">
        <v>-1</v>
      </c>
      <c r="AD907" s="74">
        <v>-1</v>
      </c>
      <c r="AE907" s="136">
        <f t="shared" si="28"/>
        <v>118</v>
      </c>
      <c r="AF907" s="130">
        <f t="shared" si="29"/>
        <v>179</v>
      </c>
      <c r="AG907" s="74">
        <v>100</v>
      </c>
      <c r="AH907" s="74">
        <v>1</v>
      </c>
      <c r="AI907" s="74" t="s">
        <v>1012</v>
      </c>
      <c r="AJ907" s="74">
        <v>1520</v>
      </c>
      <c r="AK907" s="74">
        <v>1532</v>
      </c>
      <c r="AL907" s="74">
        <v>1542</v>
      </c>
      <c r="AM907" s="74">
        <v>1615</v>
      </c>
      <c r="AN907" s="74">
        <v>0</v>
      </c>
      <c r="AO907" s="74" t="s">
        <v>1004</v>
      </c>
      <c r="AP907" s="74" t="s">
        <v>1005</v>
      </c>
      <c r="AQ907" s="74">
        <v>42</v>
      </c>
      <c r="AR907" s="74" t="s">
        <v>1006</v>
      </c>
      <c r="AS907" s="74" t="s">
        <v>1007</v>
      </c>
      <c r="AT907" s="74" t="s">
        <v>1023</v>
      </c>
      <c r="AU907" s="74" t="s">
        <v>1013</v>
      </c>
      <c r="AV907" s="74">
        <v>5</v>
      </c>
      <c r="AW907" s="74" t="s">
        <v>1004</v>
      </c>
      <c r="AX907" s="74">
        <v>0</v>
      </c>
      <c r="AY907" s="104">
        <v>0</v>
      </c>
    </row>
    <row r="908" spans="1:51">
      <c r="A908" s="95">
        <v>1413</v>
      </c>
      <c r="B908" s="109" t="s">
        <v>661</v>
      </c>
      <c r="C908" s="74" t="s">
        <v>661</v>
      </c>
      <c r="D908" s="74">
        <v>4.7</v>
      </c>
      <c r="E908" s="74">
        <v>-1</v>
      </c>
      <c r="F908" s="74" t="s">
        <v>54</v>
      </c>
      <c r="G908" s="74">
        <v>-1</v>
      </c>
      <c r="H908" s="74">
        <v>-1</v>
      </c>
      <c r="I908" s="74" t="str">
        <f>HYPERLINK("[映雪.xlsx]类型!B22",'类型（5）'!$C$22)</f>
        <v>傲娇</v>
      </c>
      <c r="J908" s="74">
        <v>-1</v>
      </c>
      <c r="K908" s="74">
        <v>-1</v>
      </c>
      <c r="L908" s="74" t="s">
        <v>1001</v>
      </c>
      <c r="M908" s="74" t="s">
        <v>1002</v>
      </c>
      <c r="N908" s="74">
        <v>1269</v>
      </c>
      <c r="O908" s="74">
        <v>1269</v>
      </c>
      <c r="P908" s="118">
        <v>491</v>
      </c>
      <c r="Q908" s="74" t="s">
        <v>1026</v>
      </c>
      <c r="R908" s="74">
        <v>-1</v>
      </c>
      <c r="S908" s="120">
        <v>68</v>
      </c>
      <c r="T908" s="74">
        <v>-1</v>
      </c>
      <c r="U908" s="74">
        <v>-1</v>
      </c>
      <c r="V908" s="74">
        <v>50</v>
      </c>
      <c r="W908" s="74">
        <v>-1</v>
      </c>
      <c r="X908" s="74">
        <v>-1</v>
      </c>
      <c r="Y908" s="132">
        <v>65</v>
      </c>
      <c r="Z908" s="74">
        <v>-1</v>
      </c>
      <c r="AA908" s="74">
        <v>-1</v>
      </c>
      <c r="AB908" s="129">
        <v>43</v>
      </c>
      <c r="AC908" s="74">
        <v>-1</v>
      </c>
      <c r="AD908" s="74">
        <v>-1</v>
      </c>
      <c r="AE908" s="136">
        <f t="shared" si="28"/>
        <v>118</v>
      </c>
      <c r="AF908" s="130">
        <f t="shared" si="29"/>
        <v>183</v>
      </c>
      <c r="AG908" s="74">
        <v>100</v>
      </c>
      <c r="AH908" s="74">
        <v>1</v>
      </c>
      <c r="AI908" s="74" t="s">
        <v>1012</v>
      </c>
      <c r="AJ908" s="74">
        <v>1492</v>
      </c>
      <c r="AK908" s="74">
        <v>1507</v>
      </c>
      <c r="AL908" s="74">
        <v>1536</v>
      </c>
      <c r="AM908" s="74">
        <v>1615</v>
      </c>
      <c r="AN908" s="74">
        <v>0</v>
      </c>
      <c r="AO908" s="74" t="s">
        <v>1004</v>
      </c>
      <c r="AP908" s="74" t="s">
        <v>1004</v>
      </c>
      <c r="AQ908" s="74">
        <v>31</v>
      </c>
      <c r="AR908" s="74" t="s">
        <v>1006</v>
      </c>
      <c r="AS908" s="74" t="s">
        <v>1007</v>
      </c>
      <c r="AT908" s="74" t="s">
        <v>1023</v>
      </c>
      <c r="AU908" s="74" t="s">
        <v>1013</v>
      </c>
      <c r="AV908" s="74">
        <v>4</v>
      </c>
      <c r="AW908" s="74" t="s">
        <v>1004</v>
      </c>
      <c r="AX908" s="74">
        <v>0</v>
      </c>
      <c r="AY908" s="104">
        <v>0</v>
      </c>
    </row>
    <row r="909" spans="1:51">
      <c r="A909" s="95">
        <v>1475</v>
      </c>
      <c r="B909" s="109" t="s">
        <v>2382</v>
      </c>
      <c r="C909" s="74" t="s">
        <v>2382</v>
      </c>
      <c r="D909" s="74">
        <v>5.5</v>
      </c>
      <c r="E909" s="74">
        <v>-1</v>
      </c>
      <c r="F909" s="74" t="s">
        <v>144</v>
      </c>
      <c r="G909" s="74">
        <v>-1</v>
      </c>
      <c r="H909" s="74">
        <v>-1</v>
      </c>
      <c r="I909" s="74" t="str">
        <f>HYPERLINK("[映雪.xlsx]类型!B4",'类型（5）'!$C$4)</f>
        <v>智慧强化</v>
      </c>
      <c r="J909" s="74">
        <v>-1</v>
      </c>
      <c r="K909" s="74">
        <v>-1</v>
      </c>
      <c r="L909" s="74" t="s">
        <v>1001</v>
      </c>
      <c r="M909" s="74" t="s">
        <v>1002</v>
      </c>
      <c r="N909" s="74">
        <v>1546</v>
      </c>
      <c r="O909" s="74">
        <v>1546</v>
      </c>
      <c r="P909" s="118">
        <v>106</v>
      </c>
      <c r="Q909" s="74" t="s">
        <v>1029</v>
      </c>
      <c r="R909" s="74">
        <v>-1</v>
      </c>
      <c r="S909" s="95">
        <v>60</v>
      </c>
      <c r="T909" s="74">
        <v>-1</v>
      </c>
      <c r="U909" s="74">
        <v>-1</v>
      </c>
      <c r="V909" s="74">
        <v>58</v>
      </c>
      <c r="W909" s="74">
        <v>-1</v>
      </c>
      <c r="X909" s="74">
        <v>-1</v>
      </c>
      <c r="Y909" s="104">
        <v>63</v>
      </c>
      <c r="Z909" s="74">
        <v>-1</v>
      </c>
      <c r="AA909" s="74">
        <v>-1</v>
      </c>
      <c r="AB909" s="129">
        <v>51</v>
      </c>
      <c r="AC909" s="74">
        <v>-1</v>
      </c>
      <c r="AD909" s="74">
        <v>-1</v>
      </c>
      <c r="AE909" s="136">
        <f t="shared" si="28"/>
        <v>118</v>
      </c>
      <c r="AF909" s="130">
        <f t="shared" si="29"/>
        <v>181</v>
      </c>
      <c r="AG909" s="74">
        <v>100</v>
      </c>
      <c r="AH909" s="74">
        <v>1</v>
      </c>
      <c r="AI909" s="74" t="s">
        <v>1012</v>
      </c>
      <c r="AJ909" s="74">
        <v>1575</v>
      </c>
      <c r="AK909" s="74">
        <v>1590</v>
      </c>
      <c r="AL909" s="74">
        <v>1657</v>
      </c>
      <c r="AM909" s="74">
        <v>1615</v>
      </c>
      <c r="AN909" s="74">
        <v>0</v>
      </c>
      <c r="AO909" s="74" t="s">
        <v>1004</v>
      </c>
      <c r="AP909" s="74" t="s">
        <v>1005</v>
      </c>
      <c r="AQ909" s="74">
        <v>47</v>
      </c>
      <c r="AR909" s="74" t="s">
        <v>1006</v>
      </c>
      <c r="AS909" s="74" t="s">
        <v>1007</v>
      </c>
      <c r="AT909" s="74" t="s">
        <v>1023</v>
      </c>
      <c r="AU909" s="74" t="s">
        <v>1013</v>
      </c>
      <c r="AV909" s="74">
        <v>6</v>
      </c>
      <c r="AW909" s="74" t="s">
        <v>1005</v>
      </c>
      <c r="AX909" s="74">
        <v>0</v>
      </c>
      <c r="AY909" s="104">
        <v>0</v>
      </c>
    </row>
    <row r="910" spans="1:51">
      <c r="A910" s="95">
        <v>1483</v>
      </c>
      <c r="B910" s="109" t="s">
        <v>2390</v>
      </c>
      <c r="C910" s="74" t="s">
        <v>2390</v>
      </c>
      <c r="D910" s="74">
        <v>5.8</v>
      </c>
      <c r="E910" s="74">
        <v>-1</v>
      </c>
      <c r="F910" s="74" t="s">
        <v>90</v>
      </c>
      <c r="G910" s="74">
        <v>-1</v>
      </c>
      <c r="H910" s="74">
        <v>-1</v>
      </c>
      <c r="I910" s="99" t="str">
        <f>HYPERLINK("[映雪.xlsx]类型!B18",'类型（5）'!$C$18)</f>
        <v>科学家</v>
      </c>
      <c r="J910" s="74">
        <v>-1</v>
      </c>
      <c r="K910" s="74">
        <v>-1</v>
      </c>
      <c r="L910" s="74" t="s">
        <v>1001</v>
      </c>
      <c r="M910" s="74" t="s">
        <v>1002</v>
      </c>
      <c r="N910" s="74">
        <v>1554</v>
      </c>
      <c r="O910" s="74">
        <v>1554</v>
      </c>
      <c r="P910" s="118">
        <v>110</v>
      </c>
      <c r="Q910" s="74" t="s">
        <v>1037</v>
      </c>
      <c r="R910" s="74">
        <v>-1</v>
      </c>
      <c r="S910" s="95">
        <v>63</v>
      </c>
      <c r="T910" s="74">
        <v>-1</v>
      </c>
      <c r="U910" s="74">
        <v>-1</v>
      </c>
      <c r="V910" s="74">
        <v>55</v>
      </c>
      <c r="W910" s="74">
        <v>-1</v>
      </c>
      <c r="X910" s="74">
        <v>-1</v>
      </c>
      <c r="Y910" s="132">
        <v>72</v>
      </c>
      <c r="Z910" s="74">
        <v>-1</v>
      </c>
      <c r="AA910" s="74">
        <v>-1</v>
      </c>
      <c r="AB910" s="129">
        <v>52</v>
      </c>
      <c r="AC910" s="74">
        <v>-1</v>
      </c>
      <c r="AD910" s="74">
        <v>-1</v>
      </c>
      <c r="AE910" s="136">
        <f t="shared" si="28"/>
        <v>118</v>
      </c>
      <c r="AF910" s="130">
        <f t="shared" si="29"/>
        <v>190</v>
      </c>
      <c r="AG910" s="74">
        <v>100</v>
      </c>
      <c r="AH910" s="74">
        <v>1</v>
      </c>
      <c r="AI910" s="74" t="s">
        <v>1012</v>
      </c>
      <c r="AJ910" s="74">
        <v>1565</v>
      </c>
      <c r="AK910" s="74">
        <v>1580</v>
      </c>
      <c r="AL910" s="74">
        <v>1613</v>
      </c>
      <c r="AM910" s="74">
        <v>1615</v>
      </c>
      <c r="AN910" s="74">
        <v>0</v>
      </c>
      <c r="AO910" s="74" t="s">
        <v>1004</v>
      </c>
      <c r="AP910" s="74" t="s">
        <v>1005</v>
      </c>
      <c r="AQ910" s="74">
        <v>57</v>
      </c>
      <c r="AR910" s="74" t="s">
        <v>1006</v>
      </c>
      <c r="AS910" s="74" t="s">
        <v>1007</v>
      </c>
      <c r="AT910" s="74" t="s">
        <v>1008</v>
      </c>
      <c r="AU910" s="74" t="s">
        <v>1020</v>
      </c>
      <c r="AV910" s="74">
        <v>9</v>
      </c>
      <c r="AW910" s="74" t="s">
        <v>1005</v>
      </c>
      <c r="AX910" s="74">
        <v>0</v>
      </c>
      <c r="AY910" s="104">
        <v>0</v>
      </c>
    </row>
    <row r="911" spans="1:51">
      <c r="A911" s="95">
        <v>1540</v>
      </c>
      <c r="B911" s="109" t="s">
        <v>2439</v>
      </c>
      <c r="C911" s="74" t="s">
        <v>2439</v>
      </c>
      <c r="D911" s="74">
        <v>4.5</v>
      </c>
      <c r="E911" s="74">
        <v>-1</v>
      </c>
      <c r="F911" s="74" t="s">
        <v>82</v>
      </c>
      <c r="G911" s="74">
        <v>-1</v>
      </c>
      <c r="H911" s="74">
        <v>-1</v>
      </c>
      <c r="I911" s="74" t="str">
        <f>HYPERLINK("[映雪.xlsx]类型!B2",'类型（5）'!$C$2)</f>
        <v>统御强化</v>
      </c>
      <c r="J911" s="74">
        <v>-1</v>
      </c>
      <c r="K911" s="74">
        <v>-1</v>
      </c>
      <c r="L911" s="74" t="s">
        <v>1001</v>
      </c>
      <c r="M911" s="74" t="s">
        <v>1002</v>
      </c>
      <c r="N911" s="74">
        <v>1606</v>
      </c>
      <c r="O911" s="74">
        <v>1606</v>
      </c>
      <c r="P911" s="118">
        <v>542</v>
      </c>
      <c r="Q911" s="74" t="s">
        <v>1082</v>
      </c>
      <c r="R911" s="74">
        <v>-1</v>
      </c>
      <c r="S911" s="95">
        <v>59</v>
      </c>
      <c r="T911" s="74">
        <v>-1</v>
      </c>
      <c r="U911" s="74">
        <v>-1</v>
      </c>
      <c r="V911" s="74">
        <v>59</v>
      </c>
      <c r="W911" s="74">
        <v>-1</v>
      </c>
      <c r="X911" s="74">
        <v>-1</v>
      </c>
      <c r="Y911" s="104">
        <v>53</v>
      </c>
      <c r="Z911" s="74">
        <v>-1</v>
      </c>
      <c r="AA911" s="74">
        <v>-1</v>
      </c>
      <c r="AB911" s="129">
        <v>51</v>
      </c>
      <c r="AC911" s="74">
        <v>-1</v>
      </c>
      <c r="AD911" s="74">
        <v>-1</v>
      </c>
      <c r="AE911" s="136">
        <f t="shared" si="28"/>
        <v>118</v>
      </c>
      <c r="AF911" s="130">
        <f t="shared" si="29"/>
        <v>171</v>
      </c>
      <c r="AG911" s="74">
        <v>100</v>
      </c>
      <c r="AH911" s="74">
        <v>1</v>
      </c>
      <c r="AI911" s="74" t="s">
        <v>1012</v>
      </c>
      <c r="AJ911" s="74">
        <v>1523</v>
      </c>
      <c r="AK911" s="74">
        <v>1538</v>
      </c>
      <c r="AL911" s="74">
        <v>1561</v>
      </c>
      <c r="AM911" s="74">
        <v>1615</v>
      </c>
      <c r="AN911" s="74">
        <v>0</v>
      </c>
      <c r="AO911" s="74" t="s">
        <v>1004</v>
      </c>
      <c r="AP911" s="74" t="s">
        <v>1004</v>
      </c>
      <c r="AQ911" s="74">
        <v>55</v>
      </c>
      <c r="AR911" s="74" t="s">
        <v>1006</v>
      </c>
      <c r="AS911" s="74" t="s">
        <v>1007</v>
      </c>
      <c r="AT911" s="74" t="s">
        <v>1023</v>
      </c>
      <c r="AU911" s="74" t="s">
        <v>1009</v>
      </c>
      <c r="AV911" s="74">
        <v>11</v>
      </c>
      <c r="AW911" s="74" t="s">
        <v>1004</v>
      </c>
      <c r="AX911" s="74">
        <v>0</v>
      </c>
      <c r="AY911" s="104">
        <v>0</v>
      </c>
    </row>
    <row r="912" spans="1:51">
      <c r="A912" s="95">
        <v>17</v>
      </c>
      <c r="B912" s="109" t="s">
        <v>435</v>
      </c>
      <c r="C912" s="74" t="s">
        <v>435</v>
      </c>
      <c r="D912" s="74">
        <v>7.5</v>
      </c>
      <c r="E912" s="74">
        <v>-1</v>
      </c>
      <c r="F912" s="74" t="s">
        <v>132</v>
      </c>
      <c r="G912" s="74">
        <v>-1</v>
      </c>
      <c r="H912" s="74">
        <v>-1</v>
      </c>
      <c r="I912" s="99" t="str">
        <f>HYPERLINK("[映雪.xlsx]类型!B31",'类型（5）'!$C$31)</f>
        <v>后宫王</v>
      </c>
      <c r="J912" s="74">
        <v>-1</v>
      </c>
      <c r="K912" s="74">
        <v>-1</v>
      </c>
      <c r="L912" s="74" t="s">
        <v>1001</v>
      </c>
      <c r="M912" s="74" t="s">
        <v>1002</v>
      </c>
      <c r="N912" s="74">
        <v>587</v>
      </c>
      <c r="O912" s="74">
        <v>587</v>
      </c>
      <c r="P912" s="118">
        <v>27</v>
      </c>
      <c r="Q912" s="74" t="s">
        <v>1047</v>
      </c>
      <c r="R912" s="74">
        <v>-1</v>
      </c>
      <c r="S912" s="119">
        <v>80</v>
      </c>
      <c r="T912" s="74">
        <v>-1</v>
      </c>
      <c r="U912" s="74">
        <v>-1</v>
      </c>
      <c r="V912" s="74">
        <v>37</v>
      </c>
      <c r="W912" s="74">
        <v>-1</v>
      </c>
      <c r="X912" s="74">
        <v>-1</v>
      </c>
      <c r="Y912" s="104">
        <v>52</v>
      </c>
      <c r="Z912" s="74">
        <v>-1</v>
      </c>
      <c r="AA912" s="74">
        <v>-1</v>
      </c>
      <c r="AB912" s="133">
        <v>73</v>
      </c>
      <c r="AC912" s="74">
        <v>-1</v>
      </c>
      <c r="AD912" s="74">
        <v>-1</v>
      </c>
      <c r="AE912" s="136">
        <f t="shared" si="28"/>
        <v>117</v>
      </c>
      <c r="AF912" s="130">
        <f t="shared" si="29"/>
        <v>169</v>
      </c>
      <c r="AG912" s="74">
        <v>100</v>
      </c>
      <c r="AH912" s="74">
        <v>1</v>
      </c>
      <c r="AI912" s="74" t="s">
        <v>1012</v>
      </c>
      <c r="AJ912" s="74">
        <v>1553</v>
      </c>
      <c r="AK912" s="74">
        <v>1568</v>
      </c>
      <c r="AL912" s="74">
        <v>1594</v>
      </c>
      <c r="AM912" s="74">
        <v>1615</v>
      </c>
      <c r="AN912" s="74">
        <v>60</v>
      </c>
      <c r="AO912" s="74" t="s">
        <v>1004</v>
      </c>
      <c r="AP912" s="74" t="s">
        <v>1004</v>
      </c>
      <c r="AQ912" s="74">
        <v>80</v>
      </c>
      <c r="AR912" s="74" t="s">
        <v>1006</v>
      </c>
      <c r="AS912" s="74" t="s">
        <v>1007</v>
      </c>
      <c r="AT912" s="74" t="s">
        <v>1008</v>
      </c>
      <c r="AU912" s="74" t="s">
        <v>1009</v>
      </c>
      <c r="AV912" s="74">
        <v>6</v>
      </c>
      <c r="AW912" s="74" t="s">
        <v>1005</v>
      </c>
      <c r="AX912" s="74">
        <v>0</v>
      </c>
      <c r="AY912" s="104">
        <v>0</v>
      </c>
    </row>
    <row r="913" spans="1:51">
      <c r="A913" s="95">
        <v>174</v>
      </c>
      <c r="B913" s="109" t="s">
        <v>1215</v>
      </c>
      <c r="C913" s="74" t="s">
        <v>1215</v>
      </c>
      <c r="D913" s="74">
        <v>3.5</v>
      </c>
      <c r="E913" s="74">
        <v>-1</v>
      </c>
      <c r="F913" s="74" t="s">
        <v>84</v>
      </c>
      <c r="G913" s="74">
        <v>-1</v>
      </c>
      <c r="H913" s="74">
        <v>-1</v>
      </c>
      <c r="I913" s="74" t="str">
        <f>HYPERLINK("[映雪.xlsx]类型!B9",'类型（5）'!$C$9)</f>
        <v>家政全能</v>
      </c>
      <c r="J913" s="74">
        <v>-1</v>
      </c>
      <c r="K913" s="74">
        <v>-1</v>
      </c>
      <c r="L913" s="74" t="s">
        <v>1001</v>
      </c>
      <c r="M913" s="74" t="s">
        <v>1002</v>
      </c>
      <c r="N913" s="74">
        <v>362</v>
      </c>
      <c r="O913" s="74">
        <v>362</v>
      </c>
      <c r="P913" s="118">
        <v>238</v>
      </c>
      <c r="Q913" s="74" t="s">
        <v>1079</v>
      </c>
      <c r="R913" s="74">
        <v>-1</v>
      </c>
      <c r="S913" s="95">
        <v>64</v>
      </c>
      <c r="T913" s="74">
        <v>-1</v>
      </c>
      <c r="U913" s="74">
        <v>-1</v>
      </c>
      <c r="V913" s="74">
        <v>53</v>
      </c>
      <c r="W913" s="74">
        <v>-1</v>
      </c>
      <c r="X913" s="74">
        <v>-1</v>
      </c>
      <c r="Y913" s="104">
        <v>60</v>
      </c>
      <c r="Z913" s="74">
        <v>-1</v>
      </c>
      <c r="AA913" s="74">
        <v>-1</v>
      </c>
      <c r="AB913" s="126">
        <v>81</v>
      </c>
      <c r="AC913" s="74">
        <v>-1</v>
      </c>
      <c r="AD913" s="74">
        <v>-1</v>
      </c>
      <c r="AE913" s="136">
        <f t="shared" si="28"/>
        <v>117</v>
      </c>
      <c r="AF913" s="130">
        <f t="shared" si="29"/>
        <v>177</v>
      </c>
      <c r="AG913" s="74">
        <v>100</v>
      </c>
      <c r="AH913" s="74">
        <v>1</v>
      </c>
      <c r="AI913" s="74" t="s">
        <v>1012</v>
      </c>
      <c r="AJ913" s="74">
        <v>1574</v>
      </c>
      <c r="AK913" s="74">
        <v>1589</v>
      </c>
      <c r="AL913" s="74">
        <v>1607</v>
      </c>
      <c r="AM913" s="74">
        <v>1615</v>
      </c>
      <c r="AN913" s="74">
        <v>94</v>
      </c>
      <c r="AO913" s="74" t="s">
        <v>1004</v>
      </c>
      <c r="AP913" s="74" t="s">
        <v>1005</v>
      </c>
      <c r="AQ913" s="74">
        <v>17</v>
      </c>
      <c r="AR913" s="74" t="s">
        <v>1006</v>
      </c>
      <c r="AS913" s="74" t="s">
        <v>1007</v>
      </c>
      <c r="AT913" s="74" t="s">
        <v>1016</v>
      </c>
      <c r="AU913" s="74" t="s">
        <v>1009</v>
      </c>
      <c r="AV913" s="74">
        <v>6</v>
      </c>
      <c r="AW913" s="74" t="s">
        <v>1005</v>
      </c>
      <c r="AX913" s="74">
        <v>0</v>
      </c>
      <c r="AY913" s="104">
        <v>0</v>
      </c>
    </row>
    <row r="914" spans="1:51">
      <c r="A914" s="95">
        <v>198</v>
      </c>
      <c r="B914" s="109" t="s">
        <v>1237</v>
      </c>
      <c r="C914" s="74" t="s">
        <v>1237</v>
      </c>
      <c r="D914" s="74">
        <v>10.4</v>
      </c>
      <c r="E914" s="74">
        <v>-1</v>
      </c>
      <c r="F914" s="74" t="s">
        <v>108</v>
      </c>
      <c r="G914" s="74">
        <v>-1</v>
      </c>
      <c r="H914" s="74">
        <v>-1</v>
      </c>
      <c r="I914" s="96" t="str">
        <f>HYPERLINK("[映雪.xlsx]类型!B15",'类型（5）'!$C$15)</f>
        <v>巫女</v>
      </c>
      <c r="J914" s="74">
        <v>-1</v>
      </c>
      <c r="K914" s="74">
        <v>-1</v>
      </c>
      <c r="L914" s="74" t="s">
        <v>1001</v>
      </c>
      <c r="M914" s="74" t="s">
        <v>1002</v>
      </c>
      <c r="N914" s="74">
        <v>255</v>
      </c>
      <c r="O914" s="74">
        <v>255</v>
      </c>
      <c r="P914" s="118">
        <v>113</v>
      </c>
      <c r="Q914" s="74" t="s">
        <v>1011</v>
      </c>
      <c r="R914" s="74">
        <v>-1</v>
      </c>
      <c r="S914" s="95">
        <v>63</v>
      </c>
      <c r="T914" s="74">
        <v>-1</v>
      </c>
      <c r="U914" s="74">
        <v>-1</v>
      </c>
      <c r="V914" s="74">
        <v>54</v>
      </c>
      <c r="W914" s="74">
        <v>-1</v>
      </c>
      <c r="X914" s="74">
        <v>-1</v>
      </c>
      <c r="Y914" s="104">
        <v>58</v>
      </c>
      <c r="Z914" s="74">
        <v>-1</v>
      </c>
      <c r="AA914" s="74">
        <v>-1</v>
      </c>
      <c r="AB914" s="133">
        <v>75</v>
      </c>
      <c r="AC914" s="74">
        <v>-1</v>
      </c>
      <c r="AD914" s="74">
        <v>-1</v>
      </c>
      <c r="AE914" s="136">
        <f t="shared" si="28"/>
        <v>117</v>
      </c>
      <c r="AF914" s="130">
        <f t="shared" si="29"/>
        <v>175</v>
      </c>
      <c r="AG914" s="74">
        <v>100</v>
      </c>
      <c r="AH914" s="74">
        <v>1</v>
      </c>
      <c r="AI914" s="74" t="s">
        <v>1012</v>
      </c>
      <c r="AJ914" s="74">
        <v>1551</v>
      </c>
      <c r="AK914" s="74">
        <v>1566</v>
      </c>
      <c r="AL914" s="74">
        <v>1622</v>
      </c>
      <c r="AM914" s="74">
        <v>1615</v>
      </c>
      <c r="AN914" s="74">
        <v>28</v>
      </c>
      <c r="AO914" s="74" t="s">
        <v>1004</v>
      </c>
      <c r="AP914" s="74" t="s">
        <v>1005</v>
      </c>
      <c r="AQ914" s="74">
        <v>3</v>
      </c>
      <c r="AR914" s="74" t="s">
        <v>1006</v>
      </c>
      <c r="AS914" s="74" t="s">
        <v>1007</v>
      </c>
      <c r="AT914" s="74" t="s">
        <v>1008</v>
      </c>
      <c r="AU914" s="74" t="s">
        <v>1009</v>
      </c>
      <c r="AV914" s="74">
        <v>5</v>
      </c>
      <c r="AW914" s="74" t="s">
        <v>1004</v>
      </c>
      <c r="AX914" s="74">
        <v>0</v>
      </c>
      <c r="AY914" s="104">
        <v>54</v>
      </c>
    </row>
    <row r="915" spans="1:51">
      <c r="A915" s="95">
        <v>226</v>
      </c>
      <c r="B915" s="109" t="s">
        <v>1262</v>
      </c>
      <c r="C915" s="74" t="s">
        <v>1262</v>
      </c>
      <c r="D915" s="74">
        <v>4.7</v>
      </c>
      <c r="E915" s="74">
        <v>-1</v>
      </c>
      <c r="F915" s="74" t="s">
        <v>108</v>
      </c>
      <c r="G915" s="74">
        <v>-1</v>
      </c>
      <c r="H915" s="74">
        <v>-1</v>
      </c>
      <c r="I915" s="74" t="str">
        <f>HYPERLINK("[映雪.xlsx]类型!B8",'类型（5）'!$C$8)</f>
        <v>智慧全能</v>
      </c>
      <c r="J915" s="74">
        <v>-1</v>
      </c>
      <c r="K915" s="74">
        <v>-1</v>
      </c>
      <c r="L915" s="74" t="s">
        <v>1001</v>
      </c>
      <c r="M915" s="74" t="s">
        <v>1002</v>
      </c>
      <c r="N915" s="74">
        <v>70</v>
      </c>
      <c r="O915" s="74">
        <v>70</v>
      </c>
      <c r="P915" s="118">
        <v>37</v>
      </c>
      <c r="Q915" s="74" t="s">
        <v>1022</v>
      </c>
      <c r="R915" s="74">
        <v>-1</v>
      </c>
      <c r="S915" s="95">
        <v>61</v>
      </c>
      <c r="T915" s="74">
        <v>-1</v>
      </c>
      <c r="U915" s="74">
        <v>-1</v>
      </c>
      <c r="V915" s="74">
        <v>56</v>
      </c>
      <c r="W915" s="74">
        <v>-1</v>
      </c>
      <c r="X915" s="74">
        <v>-1</v>
      </c>
      <c r="Y915" s="132">
        <v>69</v>
      </c>
      <c r="Z915" s="74">
        <v>-1</v>
      </c>
      <c r="AA915" s="74">
        <v>-1</v>
      </c>
      <c r="AB915" s="129">
        <v>60</v>
      </c>
      <c r="AC915" s="74">
        <v>-1</v>
      </c>
      <c r="AD915" s="74">
        <v>-1</v>
      </c>
      <c r="AE915" s="136">
        <f t="shared" si="28"/>
        <v>117</v>
      </c>
      <c r="AF915" s="130">
        <f t="shared" si="29"/>
        <v>186</v>
      </c>
      <c r="AG915" s="74">
        <v>100</v>
      </c>
      <c r="AH915" s="74">
        <v>1</v>
      </c>
      <c r="AI915" s="74" t="s">
        <v>1012</v>
      </c>
      <c r="AJ915" s="74">
        <v>1523</v>
      </c>
      <c r="AK915" s="74">
        <v>1531</v>
      </c>
      <c r="AL915" s="74">
        <v>1579</v>
      </c>
      <c r="AM915" s="74">
        <v>1615</v>
      </c>
      <c r="AN915" s="74">
        <v>37</v>
      </c>
      <c r="AO915" s="74" t="s">
        <v>1004</v>
      </c>
      <c r="AP915" s="74" t="s">
        <v>1004</v>
      </c>
      <c r="AQ915" s="74">
        <v>30</v>
      </c>
      <c r="AR915" s="74" t="s">
        <v>1006</v>
      </c>
      <c r="AS915" s="74" t="s">
        <v>1062</v>
      </c>
      <c r="AT915" s="74" t="s">
        <v>1023</v>
      </c>
      <c r="AU915" s="74" t="s">
        <v>1017</v>
      </c>
      <c r="AV915" s="74">
        <v>5</v>
      </c>
      <c r="AW915" s="74" t="s">
        <v>1004</v>
      </c>
      <c r="AX915" s="74">
        <v>0</v>
      </c>
      <c r="AY915" s="104">
        <v>0</v>
      </c>
    </row>
    <row r="916" spans="1:51">
      <c r="A916" s="95">
        <v>253</v>
      </c>
      <c r="B916" s="109" t="s">
        <v>1288</v>
      </c>
      <c r="C916" s="74" t="s">
        <v>1288</v>
      </c>
      <c r="D916" s="74">
        <v>4.7</v>
      </c>
      <c r="E916" s="74">
        <v>-1</v>
      </c>
      <c r="F916" s="74" t="s">
        <v>24</v>
      </c>
      <c r="G916" s="74">
        <v>-1</v>
      </c>
      <c r="H916" s="74">
        <v>-1</v>
      </c>
      <c r="I916" s="74" t="str">
        <f>HYPERLINK("[映雪.xlsx]类型!B8",'类型（5）'!$C$8)</f>
        <v>智慧全能</v>
      </c>
      <c r="J916" s="74">
        <v>-1</v>
      </c>
      <c r="K916" s="74">
        <v>-1</v>
      </c>
      <c r="L916" s="74" t="s">
        <v>1001</v>
      </c>
      <c r="M916" s="74" t="s">
        <v>1002</v>
      </c>
      <c r="N916" s="74">
        <v>103</v>
      </c>
      <c r="O916" s="74">
        <v>103</v>
      </c>
      <c r="P916" s="118">
        <v>116</v>
      </c>
      <c r="Q916" s="74" t="s">
        <v>1015</v>
      </c>
      <c r="R916" s="74">
        <v>-1</v>
      </c>
      <c r="S916" s="95">
        <v>63</v>
      </c>
      <c r="T916" s="74">
        <v>-1</v>
      </c>
      <c r="U916" s="74">
        <v>-1</v>
      </c>
      <c r="V916" s="74">
        <v>54</v>
      </c>
      <c r="W916" s="74">
        <v>-1</v>
      </c>
      <c r="X916" s="74">
        <v>-1</v>
      </c>
      <c r="Y916" s="132">
        <v>65</v>
      </c>
      <c r="Z916" s="74">
        <v>-1</v>
      </c>
      <c r="AA916" s="74">
        <v>-1</v>
      </c>
      <c r="AB916" s="129">
        <v>51</v>
      </c>
      <c r="AC916" s="74">
        <v>-1</v>
      </c>
      <c r="AD916" s="74">
        <v>-1</v>
      </c>
      <c r="AE916" s="136">
        <f t="shared" si="28"/>
        <v>117</v>
      </c>
      <c r="AF916" s="130">
        <f t="shared" si="29"/>
        <v>182</v>
      </c>
      <c r="AG916" s="74">
        <v>100</v>
      </c>
      <c r="AH916" s="74">
        <v>2</v>
      </c>
      <c r="AI916" s="74" t="s">
        <v>1012</v>
      </c>
      <c r="AJ916" s="74">
        <v>1538</v>
      </c>
      <c r="AK916" s="74">
        <v>1553</v>
      </c>
      <c r="AL916" s="74">
        <v>1590</v>
      </c>
      <c r="AM916" s="74">
        <v>1615</v>
      </c>
      <c r="AN916" s="74">
        <v>77</v>
      </c>
      <c r="AO916" s="74" t="s">
        <v>1004</v>
      </c>
      <c r="AP916" s="74" t="s">
        <v>1004</v>
      </c>
      <c r="AQ916" s="74">
        <v>97</v>
      </c>
      <c r="AR916" s="74" t="s">
        <v>1006</v>
      </c>
      <c r="AS916" s="74" t="s">
        <v>1007</v>
      </c>
      <c r="AT916" s="74" t="s">
        <v>1023</v>
      </c>
      <c r="AU916" s="74" t="s">
        <v>1024</v>
      </c>
      <c r="AV916" s="74">
        <v>8</v>
      </c>
      <c r="AW916" s="74" t="s">
        <v>1005</v>
      </c>
      <c r="AX916" s="74">
        <v>0</v>
      </c>
      <c r="AY916" s="104">
        <v>36</v>
      </c>
    </row>
    <row r="917" spans="1:51">
      <c r="A917" s="95">
        <v>271</v>
      </c>
      <c r="B917" s="109" t="s">
        <v>1308</v>
      </c>
      <c r="C917" s="74" t="s">
        <v>1308</v>
      </c>
      <c r="D917" s="74">
        <v>4.1</v>
      </c>
      <c r="E917" s="74">
        <v>-1</v>
      </c>
      <c r="F917" s="74" t="s">
        <v>24</v>
      </c>
      <c r="G917" s="74">
        <v>-1</v>
      </c>
      <c r="H917" s="74">
        <v>-1</v>
      </c>
      <c r="I917" s="96" t="str">
        <f>HYPERLINK("[映雪.xlsx]类型!B24",'类型（5）'!$C$24)</f>
        <v>艺术家</v>
      </c>
      <c r="J917" s="74">
        <v>-1</v>
      </c>
      <c r="K917" s="74">
        <v>-1</v>
      </c>
      <c r="L917" s="74" t="s">
        <v>1001</v>
      </c>
      <c r="M917" s="74" t="s">
        <v>1002</v>
      </c>
      <c r="N917" s="74">
        <v>966</v>
      </c>
      <c r="O917" s="74">
        <v>966</v>
      </c>
      <c r="P917" s="118">
        <v>359</v>
      </c>
      <c r="Q917" s="74" t="s">
        <v>1022</v>
      </c>
      <c r="R917" s="74">
        <v>-1</v>
      </c>
      <c r="S917" s="120">
        <v>65</v>
      </c>
      <c r="T917" s="74">
        <v>-1</v>
      </c>
      <c r="U917" s="74">
        <v>-1</v>
      </c>
      <c r="V917" s="74">
        <v>52</v>
      </c>
      <c r="W917" s="74">
        <v>-1</v>
      </c>
      <c r="X917" s="74">
        <v>-1</v>
      </c>
      <c r="Y917" s="104">
        <v>64</v>
      </c>
      <c r="Z917" s="74">
        <v>-1</v>
      </c>
      <c r="AA917" s="74">
        <v>-1</v>
      </c>
      <c r="AB917" s="133">
        <v>69</v>
      </c>
      <c r="AC917" s="74">
        <v>-1</v>
      </c>
      <c r="AD917" s="74">
        <v>-1</v>
      </c>
      <c r="AE917" s="136">
        <f t="shared" si="28"/>
        <v>117</v>
      </c>
      <c r="AF917" s="130">
        <f t="shared" si="29"/>
        <v>181</v>
      </c>
      <c r="AG917" s="74">
        <v>100</v>
      </c>
      <c r="AH917" s="74">
        <v>1</v>
      </c>
      <c r="AI917" s="74" t="s">
        <v>1012</v>
      </c>
      <c r="AJ917" s="74">
        <v>1531</v>
      </c>
      <c r="AK917" s="74">
        <v>1546</v>
      </c>
      <c r="AL917" s="74">
        <v>1594</v>
      </c>
      <c r="AM917" s="74">
        <v>1615</v>
      </c>
      <c r="AN917" s="74">
        <v>87</v>
      </c>
      <c r="AO917" s="74" t="s">
        <v>1004</v>
      </c>
      <c r="AP917" s="74" t="s">
        <v>1004</v>
      </c>
      <c r="AQ917" s="74">
        <v>66</v>
      </c>
      <c r="AR917" s="74" t="s">
        <v>1006</v>
      </c>
      <c r="AS917" s="74" t="s">
        <v>1007</v>
      </c>
      <c r="AT917" s="74" t="s">
        <v>1023</v>
      </c>
      <c r="AU917" s="74" t="s">
        <v>1017</v>
      </c>
      <c r="AV917" s="74">
        <v>6</v>
      </c>
      <c r="AW917" s="74" t="s">
        <v>1004</v>
      </c>
      <c r="AX917" s="74">
        <v>0</v>
      </c>
      <c r="AY917" s="104">
        <v>0</v>
      </c>
    </row>
    <row r="918" spans="1:51">
      <c r="A918" s="95">
        <v>302</v>
      </c>
      <c r="B918" s="109" t="s">
        <v>1336</v>
      </c>
      <c r="C918" s="74" t="s">
        <v>1336</v>
      </c>
      <c r="D918" s="74">
        <v>6.9</v>
      </c>
      <c r="E918" s="74">
        <v>-1</v>
      </c>
      <c r="F918" s="74" t="s">
        <v>28</v>
      </c>
      <c r="G918" s="74">
        <v>-1</v>
      </c>
      <c r="H918" s="74">
        <v>-1</v>
      </c>
      <c r="I918" s="99" t="str">
        <f>HYPERLINK("[映雪.xlsx]类型!B44",'类型（5）'!$C$44)</f>
        <v>白箱</v>
      </c>
      <c r="J918" s="74">
        <v>-1</v>
      </c>
      <c r="K918" s="74">
        <v>-1</v>
      </c>
      <c r="L918" s="74" t="s">
        <v>1001</v>
      </c>
      <c r="M918" s="74" t="s">
        <v>1002</v>
      </c>
      <c r="N918" s="74">
        <v>722</v>
      </c>
      <c r="O918" s="74">
        <v>722</v>
      </c>
      <c r="P918" s="118">
        <v>123</v>
      </c>
      <c r="Q918" s="74" t="s">
        <v>1031</v>
      </c>
      <c r="R918" s="74">
        <v>-1</v>
      </c>
      <c r="S918" s="95">
        <v>56</v>
      </c>
      <c r="T918" s="74">
        <v>-1</v>
      </c>
      <c r="U918" s="74">
        <v>-1</v>
      </c>
      <c r="V918" s="74">
        <v>61</v>
      </c>
      <c r="W918" s="74">
        <v>-1</v>
      </c>
      <c r="X918" s="74">
        <v>-1</v>
      </c>
      <c r="Y918" s="132">
        <v>73</v>
      </c>
      <c r="Z918" s="74">
        <v>-1</v>
      </c>
      <c r="AA918" s="74">
        <v>-1</v>
      </c>
      <c r="AB918" s="129">
        <v>61</v>
      </c>
      <c r="AC918" s="74">
        <v>-1</v>
      </c>
      <c r="AD918" s="74">
        <v>-1</v>
      </c>
      <c r="AE918" s="136">
        <f t="shared" si="28"/>
        <v>117</v>
      </c>
      <c r="AF918" s="130">
        <f t="shared" si="29"/>
        <v>190</v>
      </c>
      <c r="AG918" s="74">
        <v>100</v>
      </c>
      <c r="AH918" s="74">
        <v>1</v>
      </c>
      <c r="AI918" s="74" t="s">
        <v>1012</v>
      </c>
      <c r="AJ918" s="74">
        <v>1592</v>
      </c>
      <c r="AK918" s="74">
        <v>1607</v>
      </c>
      <c r="AL918" s="74">
        <v>1683</v>
      </c>
      <c r="AM918" s="74">
        <v>1615</v>
      </c>
      <c r="AN918" s="74">
        <v>94</v>
      </c>
      <c r="AO918" s="74" t="s">
        <v>1004</v>
      </c>
      <c r="AP918" s="74" t="s">
        <v>1005</v>
      </c>
      <c r="AQ918" s="74">
        <v>48</v>
      </c>
      <c r="AR918" s="74" t="s">
        <v>1006</v>
      </c>
      <c r="AS918" s="74" t="s">
        <v>1007</v>
      </c>
      <c r="AT918" s="74" t="s">
        <v>1008</v>
      </c>
      <c r="AU918" s="74" t="s">
        <v>1024</v>
      </c>
      <c r="AV918" s="74">
        <v>5</v>
      </c>
      <c r="AW918" s="74" t="s">
        <v>1004</v>
      </c>
      <c r="AX918" s="74">
        <v>0</v>
      </c>
      <c r="AY918" s="104">
        <v>74</v>
      </c>
    </row>
    <row r="919" spans="1:51">
      <c r="A919" s="95">
        <v>354</v>
      </c>
      <c r="B919" s="109" t="s">
        <v>1393</v>
      </c>
      <c r="C919" s="74" t="s">
        <v>1393</v>
      </c>
      <c r="D919" s="74">
        <v>10.8</v>
      </c>
      <c r="E919" s="74">
        <v>-1</v>
      </c>
      <c r="F919" s="74" t="s">
        <v>60</v>
      </c>
      <c r="G919" s="74">
        <v>-1</v>
      </c>
      <c r="H919" s="74">
        <v>-1</v>
      </c>
      <c r="I919" s="96" t="str">
        <f>HYPERLINK("[映雪.xlsx]类型!B15",'类型（5）'!$C$15)</f>
        <v>巫女</v>
      </c>
      <c r="J919" s="74">
        <v>-1</v>
      </c>
      <c r="K919" s="74">
        <v>-1</v>
      </c>
      <c r="L919" s="74" t="s">
        <v>1001</v>
      </c>
      <c r="M919" s="74" t="s">
        <v>1002</v>
      </c>
      <c r="N919" s="74">
        <v>83</v>
      </c>
      <c r="O919" s="74">
        <v>83</v>
      </c>
      <c r="P919" s="118">
        <v>385</v>
      </c>
      <c r="Q919" s="74" t="s">
        <v>1061</v>
      </c>
      <c r="R919" s="74">
        <v>-1</v>
      </c>
      <c r="S919" s="95">
        <v>55</v>
      </c>
      <c r="T919" s="74">
        <v>-1</v>
      </c>
      <c r="U919" s="74">
        <v>-1</v>
      </c>
      <c r="V919" s="74">
        <v>62</v>
      </c>
      <c r="W919" s="74">
        <v>-1</v>
      </c>
      <c r="X919" s="74">
        <v>-1</v>
      </c>
      <c r="Y919" s="132">
        <v>71</v>
      </c>
      <c r="Z919" s="74">
        <v>-1</v>
      </c>
      <c r="AA919" s="74">
        <v>-1</v>
      </c>
      <c r="AB919" s="129">
        <v>32</v>
      </c>
      <c r="AC919" s="74">
        <v>-1</v>
      </c>
      <c r="AD919" s="74">
        <v>-1</v>
      </c>
      <c r="AE919" s="136">
        <f t="shared" si="28"/>
        <v>117</v>
      </c>
      <c r="AF919" s="130">
        <f t="shared" si="29"/>
        <v>188</v>
      </c>
      <c r="AG919" s="74">
        <v>100</v>
      </c>
      <c r="AH919" s="74">
        <v>1</v>
      </c>
      <c r="AI919" s="74" t="s">
        <v>1012</v>
      </c>
      <c r="AJ919" s="74">
        <v>1536</v>
      </c>
      <c r="AK919" s="74">
        <v>1551</v>
      </c>
      <c r="AL919" s="74">
        <v>1588</v>
      </c>
      <c r="AM919" s="74">
        <v>1615</v>
      </c>
      <c r="AN919" s="74">
        <v>85</v>
      </c>
      <c r="AO919" s="74" t="s">
        <v>1004</v>
      </c>
      <c r="AP919" s="74" t="s">
        <v>1004</v>
      </c>
      <c r="AQ919" s="74">
        <v>72</v>
      </c>
      <c r="AR919" s="74" t="s">
        <v>1006</v>
      </c>
      <c r="AS919" s="74" t="s">
        <v>1007</v>
      </c>
      <c r="AT919" s="74" t="s">
        <v>1008</v>
      </c>
      <c r="AU919" s="74" t="s">
        <v>1017</v>
      </c>
      <c r="AV919" s="74">
        <v>10</v>
      </c>
      <c r="AW919" s="74" t="s">
        <v>1005</v>
      </c>
      <c r="AX919" s="74">
        <v>0</v>
      </c>
      <c r="AY919" s="104">
        <v>0</v>
      </c>
    </row>
    <row r="920" spans="1:51">
      <c r="A920" s="95">
        <v>378</v>
      </c>
      <c r="B920" s="109" t="s">
        <v>1414</v>
      </c>
      <c r="C920" s="74" t="s">
        <v>1414</v>
      </c>
      <c r="D920" s="74">
        <v>5.5</v>
      </c>
      <c r="E920" s="74">
        <v>-1</v>
      </c>
      <c r="F920" s="74" t="s">
        <v>128</v>
      </c>
      <c r="G920" s="74">
        <v>-1</v>
      </c>
      <c r="H920" s="74">
        <v>-1</v>
      </c>
      <c r="I920" s="99" t="str">
        <f>HYPERLINK("[映雪.xlsx]类型!B31",'类型（5）'!$C$31)</f>
        <v>后宫王</v>
      </c>
      <c r="J920" s="74">
        <v>-1</v>
      </c>
      <c r="K920" s="74">
        <v>-1</v>
      </c>
      <c r="L920" s="74" t="s">
        <v>1001</v>
      </c>
      <c r="M920" s="74" t="s">
        <v>1002</v>
      </c>
      <c r="N920" s="74">
        <v>456</v>
      </c>
      <c r="O920" s="74">
        <v>456</v>
      </c>
      <c r="P920" s="118">
        <v>391</v>
      </c>
      <c r="Q920" s="74" t="s">
        <v>1053</v>
      </c>
      <c r="R920" s="74">
        <v>-1</v>
      </c>
      <c r="S920" s="95">
        <v>61</v>
      </c>
      <c r="T920" s="74">
        <v>-1</v>
      </c>
      <c r="U920" s="74">
        <v>-1</v>
      </c>
      <c r="V920" s="74">
        <v>56</v>
      </c>
      <c r="W920" s="74">
        <v>-1</v>
      </c>
      <c r="X920" s="74">
        <v>-1</v>
      </c>
      <c r="Y920" s="104">
        <v>56</v>
      </c>
      <c r="Z920" s="74">
        <v>-1</v>
      </c>
      <c r="AA920" s="74">
        <v>-1</v>
      </c>
      <c r="AB920" s="133">
        <v>70</v>
      </c>
      <c r="AC920" s="74">
        <v>-1</v>
      </c>
      <c r="AD920" s="74">
        <v>-1</v>
      </c>
      <c r="AE920" s="136">
        <f t="shared" si="28"/>
        <v>117</v>
      </c>
      <c r="AF920" s="130">
        <f t="shared" si="29"/>
        <v>173</v>
      </c>
      <c r="AG920" s="74">
        <v>100</v>
      </c>
      <c r="AH920" s="74">
        <v>1</v>
      </c>
      <c r="AI920" s="74" t="s">
        <v>1012</v>
      </c>
      <c r="AJ920" s="74">
        <v>1559</v>
      </c>
      <c r="AK920" s="74">
        <v>1574</v>
      </c>
      <c r="AL920" s="74">
        <v>1628</v>
      </c>
      <c r="AM920" s="74">
        <v>1615</v>
      </c>
      <c r="AN920" s="74">
        <v>15</v>
      </c>
      <c r="AO920" s="74" t="s">
        <v>1004</v>
      </c>
      <c r="AP920" s="74" t="s">
        <v>1005</v>
      </c>
      <c r="AQ920" s="74">
        <v>27</v>
      </c>
      <c r="AR920" s="74" t="s">
        <v>1006</v>
      </c>
      <c r="AS920" s="74" t="s">
        <v>1007</v>
      </c>
      <c r="AT920" s="74" t="s">
        <v>1023</v>
      </c>
      <c r="AU920" s="74" t="s">
        <v>1017</v>
      </c>
      <c r="AV920" s="74">
        <v>9</v>
      </c>
      <c r="AW920" s="74" t="s">
        <v>1004</v>
      </c>
      <c r="AX920" s="74">
        <v>0</v>
      </c>
      <c r="AY920" s="104">
        <v>0</v>
      </c>
    </row>
    <row r="921" spans="1:51">
      <c r="A921" s="95">
        <v>381</v>
      </c>
      <c r="B921" s="109" t="s">
        <v>1416</v>
      </c>
      <c r="C921" s="74" t="s">
        <v>1416</v>
      </c>
      <c r="D921" s="74">
        <v>4.5</v>
      </c>
      <c r="E921" s="74">
        <v>-1</v>
      </c>
      <c r="F921" s="74" t="s">
        <v>128</v>
      </c>
      <c r="G921" s="74">
        <v>-1</v>
      </c>
      <c r="H921" s="74">
        <v>-1</v>
      </c>
      <c r="I921" s="96" t="str">
        <f>HYPERLINK("[映雪.xlsx]类型!B24",'类型（5）'!$C$24)</f>
        <v>艺术家</v>
      </c>
      <c r="J921" s="74">
        <v>-1</v>
      </c>
      <c r="K921" s="74">
        <v>-1</v>
      </c>
      <c r="L921" s="74" t="s">
        <v>1001</v>
      </c>
      <c r="M921" s="74" t="s">
        <v>1002</v>
      </c>
      <c r="N921" s="74">
        <v>640</v>
      </c>
      <c r="O921" s="74">
        <v>640</v>
      </c>
      <c r="P921" s="118">
        <v>391</v>
      </c>
      <c r="Q921" s="74" t="s">
        <v>1058</v>
      </c>
      <c r="R921" s="74">
        <v>-1</v>
      </c>
      <c r="S921" s="120">
        <v>65</v>
      </c>
      <c r="T921" s="74">
        <v>-1</v>
      </c>
      <c r="U921" s="74">
        <v>-1</v>
      </c>
      <c r="V921" s="74">
        <v>52</v>
      </c>
      <c r="W921" s="74">
        <v>-1</v>
      </c>
      <c r="X921" s="74">
        <v>-1</v>
      </c>
      <c r="Y921" s="132">
        <v>72</v>
      </c>
      <c r="Z921" s="74">
        <v>-1</v>
      </c>
      <c r="AA921" s="74">
        <v>-1</v>
      </c>
      <c r="AB921" s="133">
        <v>72</v>
      </c>
      <c r="AC921" s="74">
        <v>-1</v>
      </c>
      <c r="AD921" s="74">
        <v>-1</v>
      </c>
      <c r="AE921" s="136">
        <f t="shared" si="28"/>
        <v>117</v>
      </c>
      <c r="AF921" s="130">
        <f t="shared" si="29"/>
        <v>189</v>
      </c>
      <c r="AG921" s="74">
        <v>100</v>
      </c>
      <c r="AH921" s="74">
        <v>1</v>
      </c>
      <c r="AI921" s="74" t="s">
        <v>1012</v>
      </c>
      <c r="AJ921" s="74">
        <v>1554</v>
      </c>
      <c r="AK921" s="74">
        <v>1569</v>
      </c>
      <c r="AL921" s="74">
        <v>1597</v>
      </c>
      <c r="AM921" s="74">
        <v>1615</v>
      </c>
      <c r="AN921" s="74">
        <v>85</v>
      </c>
      <c r="AO921" s="74" t="s">
        <v>1004</v>
      </c>
      <c r="AP921" s="74" t="s">
        <v>1004</v>
      </c>
      <c r="AQ921" s="74">
        <v>27</v>
      </c>
      <c r="AR921" s="74" t="s">
        <v>1006</v>
      </c>
      <c r="AS921" s="74" t="s">
        <v>1007</v>
      </c>
      <c r="AT921" s="74" t="s">
        <v>1008</v>
      </c>
      <c r="AU921" s="74" t="s">
        <v>1027</v>
      </c>
      <c r="AV921" s="74">
        <v>5</v>
      </c>
      <c r="AW921" s="74" t="s">
        <v>1004</v>
      </c>
      <c r="AX921" s="74">
        <v>0</v>
      </c>
      <c r="AY921" s="104">
        <v>0</v>
      </c>
    </row>
    <row r="922" spans="1:51">
      <c r="A922" s="95">
        <v>386</v>
      </c>
      <c r="B922" s="109" t="s">
        <v>1422</v>
      </c>
      <c r="C922" s="74" t="s">
        <v>1422</v>
      </c>
      <c r="D922" s="74">
        <v>4.4</v>
      </c>
      <c r="E922" s="74">
        <v>-1</v>
      </c>
      <c r="F922" s="74" t="s">
        <v>34</v>
      </c>
      <c r="G922" s="74">
        <v>-1</v>
      </c>
      <c r="H922" s="74">
        <v>-1</v>
      </c>
      <c r="I922" s="74" t="str">
        <f>HYPERLINK("[映雪.xlsx]类型!B32",'类型（5）'!$C$32)</f>
        <v>魔法少女</v>
      </c>
      <c r="J922" s="74">
        <v>-1</v>
      </c>
      <c r="K922" s="74">
        <v>-1</v>
      </c>
      <c r="L922" s="74" t="s">
        <v>1001</v>
      </c>
      <c r="M922" s="74" t="s">
        <v>1002</v>
      </c>
      <c r="N922" s="74">
        <v>483</v>
      </c>
      <c r="O922" s="74">
        <v>483</v>
      </c>
      <c r="P922" s="118">
        <v>121</v>
      </c>
      <c r="Q922" s="74" t="s">
        <v>1091</v>
      </c>
      <c r="R922" s="74">
        <v>-1</v>
      </c>
      <c r="S922" s="95">
        <v>54</v>
      </c>
      <c r="T922" s="74">
        <v>-1</v>
      </c>
      <c r="U922" s="74">
        <v>-1</v>
      </c>
      <c r="V922" s="74">
        <v>63</v>
      </c>
      <c r="W922" s="74">
        <v>-1</v>
      </c>
      <c r="X922" s="74">
        <v>-1</v>
      </c>
      <c r="Y922" s="104">
        <v>24</v>
      </c>
      <c r="Z922" s="74">
        <v>-1</v>
      </c>
      <c r="AA922" s="74">
        <v>-1</v>
      </c>
      <c r="AB922" s="129">
        <v>29</v>
      </c>
      <c r="AC922" s="74">
        <v>-1</v>
      </c>
      <c r="AD922" s="74">
        <v>-1</v>
      </c>
      <c r="AE922" s="136">
        <f t="shared" si="28"/>
        <v>117</v>
      </c>
      <c r="AF922" s="130">
        <f t="shared" si="29"/>
        <v>141</v>
      </c>
      <c r="AG922" s="74">
        <v>100</v>
      </c>
      <c r="AH922" s="74">
        <v>1</v>
      </c>
      <c r="AI922" s="74" t="s">
        <v>1012</v>
      </c>
      <c r="AJ922" s="74">
        <v>1520</v>
      </c>
      <c r="AK922" s="74">
        <v>1535</v>
      </c>
      <c r="AL922" s="74">
        <v>1582</v>
      </c>
      <c r="AM922" s="74">
        <v>1615</v>
      </c>
      <c r="AN922" s="74">
        <v>0</v>
      </c>
      <c r="AO922" s="74" t="s">
        <v>1004</v>
      </c>
      <c r="AP922" s="74" t="s">
        <v>1004</v>
      </c>
      <c r="AQ922" s="74">
        <v>60</v>
      </c>
      <c r="AR922" s="74" t="s">
        <v>1006</v>
      </c>
      <c r="AS922" s="74" t="s">
        <v>1007</v>
      </c>
      <c r="AT922" s="74" t="s">
        <v>1023</v>
      </c>
      <c r="AU922" s="74" t="s">
        <v>1009</v>
      </c>
      <c r="AV922" s="74">
        <v>6</v>
      </c>
      <c r="AW922" s="74" t="s">
        <v>1005</v>
      </c>
      <c r="AX922" s="74">
        <v>0</v>
      </c>
      <c r="AY922" s="104">
        <v>0</v>
      </c>
    </row>
    <row r="923" spans="1:51">
      <c r="A923" s="95">
        <v>433</v>
      </c>
      <c r="B923" s="109" t="s">
        <v>1462</v>
      </c>
      <c r="C923" s="74" t="s">
        <v>1462</v>
      </c>
      <c r="D923" s="74">
        <v>4.4</v>
      </c>
      <c r="E923" s="74">
        <v>-1</v>
      </c>
      <c r="F923" s="74" t="s">
        <v>26</v>
      </c>
      <c r="G923" s="74">
        <v>-1</v>
      </c>
      <c r="H923" s="74">
        <v>-1</v>
      </c>
      <c r="I923" s="74" t="str">
        <f>HYPERLINK("[映雪.xlsx]类型!B7",'类型（5）'!$C$7)</f>
        <v>武勇全能</v>
      </c>
      <c r="J923" s="74">
        <v>-1</v>
      </c>
      <c r="K923" s="74">
        <v>-1</v>
      </c>
      <c r="L923" s="74" t="s">
        <v>1001</v>
      </c>
      <c r="M923" s="74" t="s">
        <v>1002</v>
      </c>
      <c r="N923" s="74">
        <v>562</v>
      </c>
      <c r="O923" s="74">
        <v>562</v>
      </c>
      <c r="P923" s="118">
        <v>403</v>
      </c>
      <c r="Q923" s="74" t="s">
        <v>1036</v>
      </c>
      <c r="R923" s="74">
        <v>-1</v>
      </c>
      <c r="S923" s="95">
        <v>48</v>
      </c>
      <c r="T923" s="74">
        <v>-1</v>
      </c>
      <c r="U923" s="74">
        <v>-1</v>
      </c>
      <c r="V923" s="122">
        <v>69</v>
      </c>
      <c r="W923" s="74">
        <v>-1</v>
      </c>
      <c r="X923" s="74">
        <v>-1</v>
      </c>
      <c r="Y923" s="104">
        <v>48</v>
      </c>
      <c r="Z923" s="74">
        <v>-1</v>
      </c>
      <c r="AA923" s="74">
        <v>-1</v>
      </c>
      <c r="AB923" s="129">
        <v>35</v>
      </c>
      <c r="AC923" s="74">
        <v>-1</v>
      </c>
      <c r="AD923" s="74">
        <v>-1</v>
      </c>
      <c r="AE923" s="136">
        <f t="shared" si="28"/>
        <v>117</v>
      </c>
      <c r="AF923" s="130">
        <f t="shared" si="29"/>
        <v>165</v>
      </c>
      <c r="AG923" s="74">
        <v>100</v>
      </c>
      <c r="AH923" s="74">
        <v>1</v>
      </c>
      <c r="AI923" s="74" t="s">
        <v>1012</v>
      </c>
      <c r="AJ923" s="74">
        <v>1551</v>
      </c>
      <c r="AK923" s="74">
        <v>1566</v>
      </c>
      <c r="AL923" s="74">
        <v>1625</v>
      </c>
      <c r="AM923" s="74">
        <v>1615</v>
      </c>
      <c r="AN923" s="74">
        <v>40</v>
      </c>
      <c r="AO923" s="74" t="s">
        <v>1004</v>
      </c>
      <c r="AP923" s="74" t="s">
        <v>1005</v>
      </c>
      <c r="AQ923" s="74">
        <v>46</v>
      </c>
      <c r="AR923" s="74" t="s">
        <v>1006</v>
      </c>
      <c r="AS923" s="74" t="s">
        <v>1007</v>
      </c>
      <c r="AT923" s="74" t="s">
        <v>1023</v>
      </c>
      <c r="AU923" s="74" t="s">
        <v>1027</v>
      </c>
      <c r="AV923" s="74">
        <v>7</v>
      </c>
      <c r="AW923" s="74" t="s">
        <v>1004</v>
      </c>
      <c r="AX923" s="74">
        <v>0</v>
      </c>
      <c r="AY923" s="104">
        <v>0</v>
      </c>
    </row>
    <row r="924" spans="1:51">
      <c r="A924" s="95">
        <v>518</v>
      </c>
      <c r="B924" s="109" t="s">
        <v>1539</v>
      </c>
      <c r="C924" s="74" t="s">
        <v>1539</v>
      </c>
      <c r="D924" s="74">
        <v>8.4</v>
      </c>
      <c r="E924" s="74">
        <v>-1</v>
      </c>
      <c r="F924" s="74" t="s">
        <v>44</v>
      </c>
      <c r="G924" s="74">
        <v>-1</v>
      </c>
      <c r="H924" s="74">
        <v>-1</v>
      </c>
      <c r="I924" s="74" t="str">
        <f>HYPERLINK("[映雪.xlsx]类型!B33",'类型（5）'!$C$33)</f>
        <v>魔女</v>
      </c>
      <c r="J924" s="74">
        <v>-1</v>
      </c>
      <c r="K924" s="74">
        <v>-1</v>
      </c>
      <c r="L924" s="74" t="s">
        <v>1001</v>
      </c>
      <c r="M924" s="74" t="s">
        <v>1002</v>
      </c>
      <c r="N924" s="74">
        <v>234</v>
      </c>
      <c r="O924" s="74">
        <v>234</v>
      </c>
      <c r="P924" s="118">
        <v>146</v>
      </c>
      <c r="Q924" s="74" t="s">
        <v>1056</v>
      </c>
      <c r="R924" s="74">
        <v>-1</v>
      </c>
      <c r="S924" s="95">
        <v>37</v>
      </c>
      <c r="T924" s="74">
        <v>-1</v>
      </c>
      <c r="U924" s="74">
        <v>-1</v>
      </c>
      <c r="V924" s="99">
        <v>80</v>
      </c>
      <c r="W924" s="74">
        <v>-1</v>
      </c>
      <c r="X924" s="74">
        <v>-1</v>
      </c>
      <c r="Y924" s="132">
        <v>76</v>
      </c>
      <c r="Z924" s="74">
        <v>-1</v>
      </c>
      <c r="AA924" s="74">
        <v>-1</v>
      </c>
      <c r="AB924" s="129">
        <v>30</v>
      </c>
      <c r="AC924" s="74">
        <v>-1</v>
      </c>
      <c r="AD924" s="74">
        <v>-1</v>
      </c>
      <c r="AE924" s="136">
        <f t="shared" si="28"/>
        <v>117</v>
      </c>
      <c r="AF924" s="130">
        <f t="shared" si="29"/>
        <v>193</v>
      </c>
      <c r="AG924" s="74">
        <v>100</v>
      </c>
      <c r="AH924" s="74">
        <v>1</v>
      </c>
      <c r="AI924" s="74" t="s">
        <v>1012</v>
      </c>
      <c r="AJ924" s="74">
        <v>1526</v>
      </c>
      <c r="AK924" s="74">
        <v>1541</v>
      </c>
      <c r="AL924" s="74">
        <v>1564</v>
      </c>
      <c r="AM924" s="74">
        <v>1615</v>
      </c>
      <c r="AN924" s="74">
        <v>19</v>
      </c>
      <c r="AO924" s="74" t="s">
        <v>1004</v>
      </c>
      <c r="AP924" s="74" t="s">
        <v>1004</v>
      </c>
      <c r="AQ924" s="74">
        <v>45</v>
      </c>
      <c r="AR924" s="74" t="s">
        <v>1006</v>
      </c>
      <c r="AS924" s="74" t="s">
        <v>1007</v>
      </c>
      <c r="AT924" s="74" t="s">
        <v>1008</v>
      </c>
      <c r="AU924" s="74" t="s">
        <v>1020</v>
      </c>
      <c r="AV924" s="74">
        <v>12</v>
      </c>
      <c r="AW924" s="74" t="s">
        <v>1005</v>
      </c>
      <c r="AX924" s="74">
        <v>0</v>
      </c>
      <c r="AY924" s="104">
        <v>35</v>
      </c>
    </row>
    <row r="925" spans="1:51">
      <c r="A925" s="95">
        <v>532</v>
      </c>
      <c r="B925" s="109" t="s">
        <v>1551</v>
      </c>
      <c r="C925" s="74" t="s">
        <v>1551</v>
      </c>
      <c r="D925" s="74">
        <v>8.8</v>
      </c>
      <c r="E925" s="74">
        <v>-1</v>
      </c>
      <c r="F925" s="74" t="s">
        <v>44</v>
      </c>
      <c r="G925" s="74">
        <v>-1</v>
      </c>
      <c r="H925" s="74">
        <v>-1</v>
      </c>
      <c r="I925" s="96" t="str">
        <f>HYPERLINK("[映雪.xlsx]类型!B10",'类型（5）'!$C$10)</f>
        <v>学者</v>
      </c>
      <c r="J925" s="74">
        <v>-1</v>
      </c>
      <c r="K925" s="74">
        <v>-1</v>
      </c>
      <c r="L925" s="74" t="s">
        <v>1001</v>
      </c>
      <c r="M925" s="74" t="s">
        <v>1002</v>
      </c>
      <c r="N925" s="74">
        <v>132</v>
      </c>
      <c r="O925" s="74">
        <v>132</v>
      </c>
      <c r="P925" s="118">
        <v>25</v>
      </c>
      <c r="Q925" s="74" t="s">
        <v>1061</v>
      </c>
      <c r="R925" s="74">
        <v>-1</v>
      </c>
      <c r="S925" s="95">
        <v>41</v>
      </c>
      <c r="T925" s="74">
        <v>-1</v>
      </c>
      <c r="U925" s="74">
        <v>-1</v>
      </c>
      <c r="V925" s="122">
        <v>76</v>
      </c>
      <c r="W925" s="74">
        <v>-1</v>
      </c>
      <c r="X925" s="74">
        <v>-1</v>
      </c>
      <c r="Y925" s="132">
        <v>71</v>
      </c>
      <c r="Z925" s="74">
        <v>-1</v>
      </c>
      <c r="AA925" s="74">
        <v>-1</v>
      </c>
      <c r="AB925" s="129">
        <v>53</v>
      </c>
      <c r="AC925" s="74">
        <v>-1</v>
      </c>
      <c r="AD925" s="74">
        <v>-1</v>
      </c>
      <c r="AE925" s="136">
        <f t="shared" si="28"/>
        <v>117</v>
      </c>
      <c r="AF925" s="130">
        <f t="shared" si="29"/>
        <v>188</v>
      </c>
      <c r="AG925" s="74">
        <v>100</v>
      </c>
      <c r="AH925" s="74">
        <v>1</v>
      </c>
      <c r="AI925" s="74" t="s">
        <v>1012</v>
      </c>
      <c r="AJ925" s="74">
        <v>1509</v>
      </c>
      <c r="AK925" s="74">
        <v>1524</v>
      </c>
      <c r="AL925" s="74">
        <v>1577</v>
      </c>
      <c r="AM925" s="74">
        <v>1615</v>
      </c>
      <c r="AN925" s="74">
        <v>12</v>
      </c>
      <c r="AO925" s="74" t="s">
        <v>1004</v>
      </c>
      <c r="AP925" s="74" t="s">
        <v>1005</v>
      </c>
      <c r="AQ925" s="74">
        <v>65</v>
      </c>
      <c r="AR925" s="74" t="s">
        <v>1006</v>
      </c>
      <c r="AS925" s="74" t="s">
        <v>1007</v>
      </c>
      <c r="AT925" s="74" t="s">
        <v>1008</v>
      </c>
      <c r="AU925" s="74" t="s">
        <v>1027</v>
      </c>
      <c r="AV925" s="74">
        <v>8</v>
      </c>
      <c r="AW925" s="74" t="s">
        <v>1005</v>
      </c>
      <c r="AX925" s="74">
        <v>0</v>
      </c>
      <c r="AY925" s="104">
        <v>0</v>
      </c>
    </row>
    <row r="926" spans="1:51">
      <c r="A926" s="95">
        <v>552</v>
      </c>
      <c r="B926" s="109" t="s">
        <v>1569</v>
      </c>
      <c r="C926" s="74" t="s">
        <v>1569</v>
      </c>
      <c r="D926" s="74">
        <v>7.1</v>
      </c>
      <c r="E926" s="74">
        <v>-1</v>
      </c>
      <c r="F926" s="74" t="s">
        <v>142</v>
      </c>
      <c r="G926" s="74">
        <v>-1</v>
      </c>
      <c r="H926" s="74">
        <v>-1</v>
      </c>
      <c r="I926" s="96" t="str">
        <f>HYPERLINK("[映雪.xlsx]类型!B23",'类型（5）'!$C$23)</f>
        <v>管家</v>
      </c>
      <c r="J926" s="74">
        <v>-1</v>
      </c>
      <c r="K926" s="74">
        <v>-1</v>
      </c>
      <c r="L926" s="74" t="s">
        <v>1001</v>
      </c>
      <c r="M926" s="74" t="s">
        <v>1002</v>
      </c>
      <c r="N926" s="74">
        <v>425</v>
      </c>
      <c r="O926" s="74">
        <v>425</v>
      </c>
      <c r="P926" s="118">
        <v>3</v>
      </c>
      <c r="Q926" s="74" t="s">
        <v>1087</v>
      </c>
      <c r="R926" s="74">
        <v>-1</v>
      </c>
      <c r="S926" s="95">
        <v>40</v>
      </c>
      <c r="T926" s="74">
        <v>-1</v>
      </c>
      <c r="U926" s="74">
        <v>-1</v>
      </c>
      <c r="V926" s="122">
        <v>77</v>
      </c>
      <c r="W926" s="74">
        <v>-1</v>
      </c>
      <c r="X926" s="74">
        <v>-1</v>
      </c>
      <c r="Y926" s="132">
        <v>69</v>
      </c>
      <c r="Z926" s="74">
        <v>-1</v>
      </c>
      <c r="AA926" s="74">
        <v>-1</v>
      </c>
      <c r="AB926" s="133">
        <v>69</v>
      </c>
      <c r="AC926" s="74">
        <v>-1</v>
      </c>
      <c r="AD926" s="74">
        <v>-1</v>
      </c>
      <c r="AE926" s="136">
        <f t="shared" si="28"/>
        <v>117</v>
      </c>
      <c r="AF926" s="130">
        <f t="shared" si="29"/>
        <v>186</v>
      </c>
      <c r="AG926" s="74">
        <v>100</v>
      </c>
      <c r="AH926" s="74">
        <v>1</v>
      </c>
      <c r="AI926" s="74" t="s">
        <v>1012</v>
      </c>
      <c r="AJ926" s="74">
        <v>1523</v>
      </c>
      <c r="AK926" s="74">
        <v>1538</v>
      </c>
      <c r="AL926" s="74">
        <v>1587</v>
      </c>
      <c r="AM926" s="74">
        <v>1615</v>
      </c>
      <c r="AN926" s="74">
        <v>86</v>
      </c>
      <c r="AO926" s="74" t="s">
        <v>1004</v>
      </c>
      <c r="AP926" s="74" t="s">
        <v>1004</v>
      </c>
      <c r="AQ926" s="74">
        <v>57</v>
      </c>
      <c r="AR926" s="74" t="s">
        <v>1006</v>
      </c>
      <c r="AS926" s="74" t="s">
        <v>1007</v>
      </c>
      <c r="AT926" s="74" t="s">
        <v>1008</v>
      </c>
      <c r="AU926" s="74" t="s">
        <v>1009</v>
      </c>
      <c r="AV926" s="74">
        <v>4</v>
      </c>
      <c r="AW926" s="74" t="s">
        <v>1005</v>
      </c>
      <c r="AX926" s="74">
        <v>0</v>
      </c>
      <c r="AY926" s="104">
        <v>13</v>
      </c>
    </row>
    <row r="927" spans="1:51">
      <c r="A927" s="95">
        <v>555</v>
      </c>
      <c r="B927" s="109" t="s">
        <v>1572</v>
      </c>
      <c r="C927" s="74" t="s">
        <v>1572</v>
      </c>
      <c r="D927" s="74">
        <v>4.6</v>
      </c>
      <c r="E927" s="74">
        <v>-1</v>
      </c>
      <c r="F927" s="74" t="s">
        <v>142</v>
      </c>
      <c r="G927" s="74">
        <v>-1</v>
      </c>
      <c r="H927" s="74">
        <v>-1</v>
      </c>
      <c r="I927" s="74" t="str">
        <f>HYPERLINK("[映雪.xlsx]类型!B1",'类型（5）'!$C$1)</f>
        <v>均衡</v>
      </c>
      <c r="J927" s="74">
        <v>-1</v>
      </c>
      <c r="K927" s="74">
        <v>-1</v>
      </c>
      <c r="L927" s="74" t="s">
        <v>1001</v>
      </c>
      <c r="M927" s="74" t="s">
        <v>1002</v>
      </c>
      <c r="N927" s="74">
        <v>687</v>
      </c>
      <c r="O927" s="74">
        <v>687</v>
      </c>
      <c r="P927" s="118">
        <v>3</v>
      </c>
      <c r="Q927" s="74" t="s">
        <v>1022</v>
      </c>
      <c r="R927" s="74">
        <v>-1</v>
      </c>
      <c r="S927" s="95">
        <v>60</v>
      </c>
      <c r="T927" s="74">
        <v>-1</v>
      </c>
      <c r="U927" s="74">
        <v>-1</v>
      </c>
      <c r="V927" s="74">
        <v>57</v>
      </c>
      <c r="W927" s="74">
        <v>-1</v>
      </c>
      <c r="X927" s="74">
        <v>-1</v>
      </c>
      <c r="Y927" s="104">
        <v>41</v>
      </c>
      <c r="Z927" s="74">
        <v>-1</v>
      </c>
      <c r="AA927" s="74">
        <v>-1</v>
      </c>
      <c r="AB927" s="126">
        <v>82</v>
      </c>
      <c r="AC927" s="74">
        <v>-1</v>
      </c>
      <c r="AD927" s="74">
        <v>-1</v>
      </c>
      <c r="AE927" s="136">
        <f t="shared" si="28"/>
        <v>117</v>
      </c>
      <c r="AF927" s="130">
        <f t="shared" si="29"/>
        <v>158</v>
      </c>
      <c r="AG927" s="74">
        <v>100</v>
      </c>
      <c r="AH927" s="74">
        <v>1</v>
      </c>
      <c r="AI927" s="74" t="s">
        <v>1012</v>
      </c>
      <c r="AJ927" s="74">
        <v>1545</v>
      </c>
      <c r="AK927" s="74">
        <v>1560</v>
      </c>
      <c r="AL927" s="74">
        <v>1581</v>
      </c>
      <c r="AM927" s="74">
        <v>1615</v>
      </c>
      <c r="AN927" s="74">
        <v>74</v>
      </c>
      <c r="AO927" s="74" t="s">
        <v>1004</v>
      </c>
      <c r="AP927" s="74" t="s">
        <v>1004</v>
      </c>
      <c r="AQ927" s="74">
        <v>25</v>
      </c>
      <c r="AR927" s="74" t="s">
        <v>1006</v>
      </c>
      <c r="AS927" s="74" t="s">
        <v>1007</v>
      </c>
      <c r="AT927" s="74" t="s">
        <v>1016</v>
      </c>
      <c r="AU927" s="74" t="s">
        <v>1027</v>
      </c>
      <c r="AV927" s="74">
        <v>7</v>
      </c>
      <c r="AW927" s="74" t="s">
        <v>1005</v>
      </c>
      <c r="AX927" s="74">
        <v>0</v>
      </c>
      <c r="AY927" s="104">
        <v>13</v>
      </c>
    </row>
    <row r="928" spans="1:51">
      <c r="A928" s="95">
        <v>615</v>
      </c>
      <c r="B928" s="109" t="s">
        <v>1625</v>
      </c>
      <c r="C928" s="74" t="s">
        <v>1625</v>
      </c>
      <c r="D928" s="74">
        <v>4.5</v>
      </c>
      <c r="E928" s="74">
        <v>-1</v>
      </c>
      <c r="F928" s="74" t="s">
        <v>70</v>
      </c>
      <c r="G928" s="74">
        <v>-1</v>
      </c>
      <c r="H928" s="74">
        <v>-1</v>
      </c>
      <c r="I928" s="96" t="str">
        <f>HYPERLINK("[映雪.xlsx]类型!B24",'类型（5）'!$C$24)</f>
        <v>艺术家</v>
      </c>
      <c r="J928" s="74">
        <v>-1</v>
      </c>
      <c r="K928" s="74">
        <v>-1</v>
      </c>
      <c r="L928" s="74" t="s">
        <v>1001</v>
      </c>
      <c r="M928" s="74" t="s">
        <v>1002</v>
      </c>
      <c r="N928" s="74">
        <v>733</v>
      </c>
      <c r="O928" s="74">
        <v>733</v>
      </c>
      <c r="P928" s="118">
        <v>461</v>
      </c>
      <c r="Q928" s="74" t="s">
        <v>1046</v>
      </c>
      <c r="R928" s="74">
        <v>-1</v>
      </c>
      <c r="S928" s="120">
        <v>70</v>
      </c>
      <c r="T928" s="74">
        <v>-1</v>
      </c>
      <c r="U928" s="74">
        <v>-1</v>
      </c>
      <c r="V928" s="74">
        <v>47</v>
      </c>
      <c r="W928" s="74">
        <v>-1</v>
      </c>
      <c r="X928" s="74">
        <v>-1</v>
      </c>
      <c r="Y928" s="132">
        <v>68</v>
      </c>
      <c r="Z928" s="74">
        <v>-1</v>
      </c>
      <c r="AA928" s="74">
        <v>-1</v>
      </c>
      <c r="AB928" s="129">
        <v>64</v>
      </c>
      <c r="AC928" s="74">
        <v>-1</v>
      </c>
      <c r="AD928" s="74">
        <v>-1</v>
      </c>
      <c r="AE928" s="136">
        <f t="shared" si="28"/>
        <v>117</v>
      </c>
      <c r="AF928" s="130">
        <f t="shared" si="29"/>
        <v>185</v>
      </c>
      <c r="AG928" s="74">
        <v>100</v>
      </c>
      <c r="AH928" s="74">
        <v>1</v>
      </c>
      <c r="AI928" s="74" t="s">
        <v>1012</v>
      </c>
      <c r="AJ928" s="74">
        <v>1512</v>
      </c>
      <c r="AK928" s="74">
        <v>1527</v>
      </c>
      <c r="AL928" s="74">
        <v>1586</v>
      </c>
      <c r="AM928" s="74">
        <v>1615</v>
      </c>
      <c r="AN928" s="74">
        <v>39</v>
      </c>
      <c r="AO928" s="74" t="s">
        <v>1004</v>
      </c>
      <c r="AP928" s="74" t="s">
        <v>1004</v>
      </c>
      <c r="AQ928" s="74">
        <v>52</v>
      </c>
      <c r="AR928" s="74" t="s">
        <v>1006</v>
      </c>
      <c r="AS928" s="74" t="s">
        <v>1311</v>
      </c>
      <c r="AT928" s="74" t="s">
        <v>1023</v>
      </c>
      <c r="AU928" s="74" t="s">
        <v>1017</v>
      </c>
      <c r="AV928" s="74">
        <v>10</v>
      </c>
      <c r="AW928" s="74" t="s">
        <v>1005</v>
      </c>
      <c r="AX928" s="74">
        <v>0</v>
      </c>
      <c r="AY928" s="104">
        <v>0</v>
      </c>
    </row>
    <row r="929" spans="1:51">
      <c r="A929" s="95">
        <v>662</v>
      </c>
      <c r="B929" s="109" t="s">
        <v>1667</v>
      </c>
      <c r="C929" s="74" t="s">
        <v>1667</v>
      </c>
      <c r="D929" s="74">
        <v>8.8</v>
      </c>
      <c r="E929" s="74">
        <v>-1</v>
      </c>
      <c r="F929" s="74" t="s">
        <v>38</v>
      </c>
      <c r="G929" s="74">
        <v>-1</v>
      </c>
      <c r="H929" s="74">
        <v>-1</v>
      </c>
      <c r="I929" s="96" t="str">
        <f>HYPERLINK("[映雪.xlsx]类型!B10",'类型（5）'!$C$10)</f>
        <v>学者</v>
      </c>
      <c r="J929" s="74">
        <v>-1</v>
      </c>
      <c r="K929" s="74">
        <v>-1</v>
      </c>
      <c r="L929" s="74" t="s">
        <v>1001</v>
      </c>
      <c r="M929" s="74" t="s">
        <v>1002</v>
      </c>
      <c r="N929" s="74">
        <v>346</v>
      </c>
      <c r="O929" s="74">
        <v>346</v>
      </c>
      <c r="P929" s="118">
        <v>44</v>
      </c>
      <c r="Q929" s="74" t="s">
        <v>1029</v>
      </c>
      <c r="R929" s="74">
        <v>-1</v>
      </c>
      <c r="S929" s="120">
        <v>65</v>
      </c>
      <c r="T929" s="74">
        <v>-1</v>
      </c>
      <c r="U929" s="74">
        <v>-1</v>
      </c>
      <c r="V929" s="74">
        <v>52</v>
      </c>
      <c r="W929" s="74">
        <v>-1</v>
      </c>
      <c r="X929" s="74">
        <v>-1</v>
      </c>
      <c r="Y929" s="132">
        <v>73</v>
      </c>
      <c r="Z929" s="74">
        <v>-1</v>
      </c>
      <c r="AA929" s="74">
        <v>-1</v>
      </c>
      <c r="AB929" s="129">
        <v>59</v>
      </c>
      <c r="AC929" s="74">
        <v>-1</v>
      </c>
      <c r="AD929" s="74">
        <v>-1</v>
      </c>
      <c r="AE929" s="136">
        <f t="shared" si="28"/>
        <v>117</v>
      </c>
      <c r="AF929" s="130">
        <f t="shared" si="29"/>
        <v>190</v>
      </c>
      <c r="AG929" s="74">
        <v>100</v>
      </c>
      <c r="AH929" s="74">
        <v>1</v>
      </c>
      <c r="AI929" s="74" t="s">
        <v>1012</v>
      </c>
      <c r="AJ929" s="74">
        <v>1549</v>
      </c>
      <c r="AK929" s="74">
        <v>1564</v>
      </c>
      <c r="AL929" s="74">
        <v>1578</v>
      </c>
      <c r="AM929" s="74">
        <v>1615</v>
      </c>
      <c r="AN929" s="74">
        <v>54</v>
      </c>
      <c r="AO929" s="74" t="s">
        <v>1004</v>
      </c>
      <c r="AP929" s="74" t="s">
        <v>1005</v>
      </c>
      <c r="AQ929" s="74">
        <v>65</v>
      </c>
      <c r="AR929" s="74" t="s">
        <v>1006</v>
      </c>
      <c r="AS929" s="74" t="s">
        <v>1007</v>
      </c>
      <c r="AT929" s="74" t="s">
        <v>1008</v>
      </c>
      <c r="AU929" s="74" t="s">
        <v>1013</v>
      </c>
      <c r="AV929" s="74">
        <v>2</v>
      </c>
      <c r="AW929" s="74" t="s">
        <v>1004</v>
      </c>
      <c r="AX929" s="74">
        <v>0</v>
      </c>
      <c r="AY929" s="104">
        <v>0</v>
      </c>
    </row>
    <row r="930" spans="1:51">
      <c r="A930" s="95">
        <v>700</v>
      </c>
      <c r="B930" s="109" t="s">
        <v>1700</v>
      </c>
      <c r="C930" s="74" t="s">
        <v>1700</v>
      </c>
      <c r="D930" s="74">
        <v>4.5</v>
      </c>
      <c r="E930" s="74">
        <v>-1</v>
      </c>
      <c r="F930" s="74" t="s">
        <v>110</v>
      </c>
      <c r="G930" s="74">
        <v>-1</v>
      </c>
      <c r="H930" s="74">
        <v>-1</v>
      </c>
      <c r="I930" s="74" t="str">
        <f>HYPERLINK("[映雪.xlsx]类型!B81",'类型（5）'!$C$81)</f>
        <v>莉姿夏尔蒂</v>
      </c>
      <c r="J930" s="74">
        <v>-1</v>
      </c>
      <c r="K930" s="74">
        <v>-1</v>
      </c>
      <c r="L930" s="74" t="s">
        <v>1001</v>
      </c>
      <c r="M930" s="74" t="s">
        <v>1002</v>
      </c>
      <c r="N930" s="74">
        <v>363</v>
      </c>
      <c r="O930" s="74">
        <v>363</v>
      </c>
      <c r="P930" s="118">
        <v>154</v>
      </c>
      <c r="Q930" s="74" t="s">
        <v>1051</v>
      </c>
      <c r="R930" s="74">
        <v>-1</v>
      </c>
      <c r="S930" s="95">
        <v>55</v>
      </c>
      <c r="T930" s="74">
        <v>-1</v>
      </c>
      <c r="U930" s="74">
        <v>-1</v>
      </c>
      <c r="V930" s="74">
        <v>62</v>
      </c>
      <c r="W930" s="74">
        <v>-1</v>
      </c>
      <c r="X930" s="74">
        <v>-1</v>
      </c>
      <c r="Y930" s="104">
        <v>47</v>
      </c>
      <c r="Z930" s="74">
        <v>-1</v>
      </c>
      <c r="AA930" s="74">
        <v>-1</v>
      </c>
      <c r="AB930" s="129">
        <v>60</v>
      </c>
      <c r="AC930" s="74">
        <v>-1</v>
      </c>
      <c r="AD930" s="74">
        <v>-1</v>
      </c>
      <c r="AE930" s="136">
        <f t="shared" si="28"/>
        <v>117</v>
      </c>
      <c r="AF930" s="130">
        <f t="shared" si="29"/>
        <v>164</v>
      </c>
      <c r="AG930" s="74">
        <v>100</v>
      </c>
      <c r="AH930" s="74">
        <v>1</v>
      </c>
      <c r="AI930" s="74" t="s">
        <v>1012</v>
      </c>
      <c r="AJ930" s="74">
        <v>1548</v>
      </c>
      <c r="AK930" s="74">
        <v>1563</v>
      </c>
      <c r="AL930" s="74">
        <v>1590</v>
      </c>
      <c r="AM930" s="74">
        <v>1615</v>
      </c>
      <c r="AN930" s="74">
        <v>61</v>
      </c>
      <c r="AO930" s="74" t="s">
        <v>1004</v>
      </c>
      <c r="AP930" s="74" t="s">
        <v>1004</v>
      </c>
      <c r="AQ930" s="74">
        <v>5</v>
      </c>
      <c r="AR930" s="74" t="s">
        <v>1345</v>
      </c>
      <c r="AS930" s="74" t="s">
        <v>1007</v>
      </c>
      <c r="AT930" s="74" t="s">
        <v>1023</v>
      </c>
      <c r="AU930" s="74" t="s">
        <v>1009</v>
      </c>
      <c r="AV930" s="74">
        <v>5</v>
      </c>
      <c r="AW930" s="74" t="s">
        <v>1004</v>
      </c>
      <c r="AX930" s="74">
        <v>0</v>
      </c>
      <c r="AY930" s="104">
        <v>0</v>
      </c>
    </row>
    <row r="931" spans="1:51">
      <c r="A931" s="95">
        <v>819</v>
      </c>
      <c r="B931" s="109" t="s">
        <v>742</v>
      </c>
      <c r="C931" s="74" t="s">
        <v>742</v>
      </c>
      <c r="D931" s="74">
        <v>6.3</v>
      </c>
      <c r="E931" s="74">
        <v>-1</v>
      </c>
      <c r="F931" s="74" t="s">
        <v>62</v>
      </c>
      <c r="G931" s="74">
        <v>-1</v>
      </c>
      <c r="H931" s="74">
        <v>-1</v>
      </c>
      <c r="I931" s="74" t="str">
        <f>HYPERLINK("[映雪.xlsx]类型!B4",'类型（5）'!$C$4)</f>
        <v>智慧强化</v>
      </c>
      <c r="J931" s="74">
        <v>-1</v>
      </c>
      <c r="K931" s="74">
        <v>-1</v>
      </c>
      <c r="L931" s="74" t="s">
        <v>1001</v>
      </c>
      <c r="M931" s="74" t="s">
        <v>1002</v>
      </c>
      <c r="N931" s="74">
        <v>543</v>
      </c>
      <c r="O931" s="74">
        <v>543</v>
      </c>
      <c r="P931" s="118">
        <v>110</v>
      </c>
      <c r="Q931" s="74" t="s">
        <v>1019</v>
      </c>
      <c r="R931" s="74">
        <v>-1</v>
      </c>
      <c r="S931" s="120">
        <v>75</v>
      </c>
      <c r="T931" s="74">
        <v>-1</v>
      </c>
      <c r="U931" s="74">
        <v>-1</v>
      </c>
      <c r="V931" s="74">
        <v>42</v>
      </c>
      <c r="W931" s="74">
        <v>-1</v>
      </c>
      <c r="X931" s="74">
        <v>-1</v>
      </c>
      <c r="Y931" s="132">
        <v>78</v>
      </c>
      <c r="Z931" s="74">
        <v>-1</v>
      </c>
      <c r="AA931" s="74">
        <v>-1</v>
      </c>
      <c r="AB931" s="129">
        <v>63</v>
      </c>
      <c r="AC931" s="74">
        <v>-1</v>
      </c>
      <c r="AD931" s="74">
        <v>-1</v>
      </c>
      <c r="AE931" s="136">
        <f t="shared" si="28"/>
        <v>117</v>
      </c>
      <c r="AF931" s="130">
        <f t="shared" si="29"/>
        <v>195</v>
      </c>
      <c r="AG931" s="74">
        <v>100</v>
      </c>
      <c r="AH931" s="74">
        <v>2</v>
      </c>
      <c r="AI931" s="74" t="s">
        <v>1012</v>
      </c>
      <c r="AJ931" s="74">
        <v>1527</v>
      </c>
      <c r="AK931" s="74">
        <v>1542</v>
      </c>
      <c r="AL931" s="74">
        <v>1581</v>
      </c>
      <c r="AM931" s="74">
        <v>1615</v>
      </c>
      <c r="AN931" s="74">
        <v>32</v>
      </c>
      <c r="AO931" s="74" t="s">
        <v>1004</v>
      </c>
      <c r="AP931" s="74" t="s">
        <v>1005</v>
      </c>
      <c r="AQ931" s="74">
        <v>49</v>
      </c>
      <c r="AR931" s="74" t="s">
        <v>1006</v>
      </c>
      <c r="AS931" s="74" t="s">
        <v>1007</v>
      </c>
      <c r="AT931" s="74" t="s">
        <v>1008</v>
      </c>
      <c r="AU931" s="74" t="s">
        <v>1027</v>
      </c>
      <c r="AV931" s="74">
        <v>9</v>
      </c>
      <c r="AW931" s="74" t="s">
        <v>1005</v>
      </c>
      <c r="AX931" s="74">
        <v>0</v>
      </c>
      <c r="AY931" s="104">
        <v>0</v>
      </c>
    </row>
    <row r="932" spans="1:51">
      <c r="A932" s="95">
        <v>858</v>
      </c>
      <c r="B932" s="109" t="s">
        <v>1839</v>
      </c>
      <c r="C932" s="74" t="s">
        <v>1839</v>
      </c>
      <c r="D932" s="74">
        <v>4.8</v>
      </c>
      <c r="E932" s="74">
        <v>-1</v>
      </c>
      <c r="F932" s="74" t="s">
        <v>30</v>
      </c>
      <c r="G932" s="74">
        <v>-1</v>
      </c>
      <c r="H932" s="74">
        <v>-1</v>
      </c>
      <c r="I932" s="74" t="str">
        <f>HYPERLINK("[映雪.xlsx]类型!B19",'类型（5）'!$C$19)</f>
        <v>妖精</v>
      </c>
      <c r="J932" s="74">
        <v>-1</v>
      </c>
      <c r="K932" s="74">
        <v>-1</v>
      </c>
      <c r="L932" s="74" t="s">
        <v>1001</v>
      </c>
      <c r="M932" s="74" t="s">
        <v>1002</v>
      </c>
      <c r="N932" s="74">
        <v>385</v>
      </c>
      <c r="O932" s="74">
        <v>385</v>
      </c>
      <c r="P932" s="118">
        <v>110</v>
      </c>
      <c r="Q932" s="74" t="s">
        <v>1083</v>
      </c>
      <c r="R932" s="74">
        <v>-1</v>
      </c>
      <c r="S932" s="95">
        <v>63</v>
      </c>
      <c r="T932" s="74">
        <v>-1</v>
      </c>
      <c r="U932" s="74">
        <v>-1</v>
      </c>
      <c r="V932" s="74">
        <v>54</v>
      </c>
      <c r="W932" s="74">
        <v>-1</v>
      </c>
      <c r="X932" s="74">
        <v>-1</v>
      </c>
      <c r="Y932" s="104">
        <v>9</v>
      </c>
      <c r="Z932" s="74">
        <v>-1</v>
      </c>
      <c r="AA932" s="74">
        <v>-1</v>
      </c>
      <c r="AB932" s="129">
        <v>9</v>
      </c>
      <c r="AC932" s="74">
        <v>-1</v>
      </c>
      <c r="AD932" s="74">
        <v>-1</v>
      </c>
      <c r="AE932" s="136">
        <f t="shared" si="28"/>
        <v>117</v>
      </c>
      <c r="AF932" s="130">
        <f t="shared" si="29"/>
        <v>126</v>
      </c>
      <c r="AG932" s="74">
        <v>100</v>
      </c>
      <c r="AH932" s="74">
        <v>1</v>
      </c>
      <c r="AI932" s="74" t="s">
        <v>1012</v>
      </c>
      <c r="AJ932" s="74">
        <v>1567</v>
      </c>
      <c r="AK932" s="74">
        <v>1582</v>
      </c>
      <c r="AL932" s="74">
        <v>1636</v>
      </c>
      <c r="AM932" s="74">
        <v>1615</v>
      </c>
      <c r="AN932" s="74">
        <v>92</v>
      </c>
      <c r="AO932" s="74" t="s">
        <v>1004</v>
      </c>
      <c r="AP932" s="74" t="s">
        <v>1004</v>
      </c>
      <c r="AQ932" s="74">
        <v>6</v>
      </c>
      <c r="AR932" s="74" t="s">
        <v>1006</v>
      </c>
      <c r="AS932" s="74" t="s">
        <v>1007</v>
      </c>
      <c r="AT932" s="74" t="s">
        <v>1023</v>
      </c>
      <c r="AU932" s="74" t="s">
        <v>1017</v>
      </c>
      <c r="AV932" s="74">
        <v>7</v>
      </c>
      <c r="AW932" s="74" t="s">
        <v>1005</v>
      </c>
      <c r="AX932" s="74">
        <v>0</v>
      </c>
      <c r="AY932" s="104">
        <v>0</v>
      </c>
    </row>
    <row r="933" spans="1:51">
      <c r="A933" s="95">
        <v>935</v>
      </c>
      <c r="B933" s="109" t="s">
        <v>1907</v>
      </c>
      <c r="C933" s="74" t="s">
        <v>1907</v>
      </c>
      <c r="D933" s="74">
        <v>4.4</v>
      </c>
      <c r="E933" s="74">
        <v>-1</v>
      </c>
      <c r="F933" s="74" t="s">
        <v>106</v>
      </c>
      <c r="G933" s="74">
        <v>-1</v>
      </c>
      <c r="H933" s="74">
        <v>-1</v>
      </c>
      <c r="I933" s="74" t="str">
        <f>HYPERLINK("[映雪.xlsx]类型!B22",'类型（5）'!$C$22)</f>
        <v>傲娇</v>
      </c>
      <c r="J933" s="74">
        <v>-1</v>
      </c>
      <c r="K933" s="74">
        <v>-1</v>
      </c>
      <c r="L933" s="74" t="s">
        <v>1001</v>
      </c>
      <c r="M933" s="74" t="s">
        <v>1002</v>
      </c>
      <c r="N933" s="74">
        <v>389</v>
      </c>
      <c r="O933" s="74">
        <v>389</v>
      </c>
      <c r="P933" s="118">
        <v>96</v>
      </c>
      <c r="Q933" s="74" t="s">
        <v>1046</v>
      </c>
      <c r="R933" s="74">
        <v>-1</v>
      </c>
      <c r="S933" s="95">
        <v>54</v>
      </c>
      <c r="T933" s="74">
        <v>-1</v>
      </c>
      <c r="U933" s="74">
        <v>-1</v>
      </c>
      <c r="V933" s="74">
        <v>63</v>
      </c>
      <c r="W933" s="74">
        <v>-1</v>
      </c>
      <c r="X933" s="74">
        <v>-1</v>
      </c>
      <c r="Y933" s="132">
        <v>76</v>
      </c>
      <c r="Z933" s="74">
        <v>-1</v>
      </c>
      <c r="AA933" s="74">
        <v>-1</v>
      </c>
      <c r="AB933" s="126">
        <v>83</v>
      </c>
      <c r="AC933" s="74">
        <v>-1</v>
      </c>
      <c r="AD933" s="74">
        <v>-1</v>
      </c>
      <c r="AE933" s="136">
        <f t="shared" si="28"/>
        <v>117</v>
      </c>
      <c r="AF933" s="130">
        <f t="shared" si="29"/>
        <v>193</v>
      </c>
      <c r="AG933" s="74">
        <v>100</v>
      </c>
      <c r="AH933" s="74">
        <v>1</v>
      </c>
      <c r="AI933" s="74" t="s">
        <v>1012</v>
      </c>
      <c r="AJ933" s="74">
        <v>1582</v>
      </c>
      <c r="AK933" s="74">
        <v>1597</v>
      </c>
      <c r="AL933" s="74">
        <v>1593</v>
      </c>
      <c r="AM933" s="74">
        <v>1615</v>
      </c>
      <c r="AN933" s="74">
        <v>76</v>
      </c>
      <c r="AO933" s="74" t="s">
        <v>1004</v>
      </c>
      <c r="AP933" s="74" t="s">
        <v>1004</v>
      </c>
      <c r="AQ933" s="74">
        <v>70</v>
      </c>
      <c r="AR933" s="74" t="s">
        <v>1006</v>
      </c>
      <c r="AS933" s="74" t="s">
        <v>1148</v>
      </c>
      <c r="AT933" s="74" t="s">
        <v>1016</v>
      </c>
      <c r="AU933" s="74" t="s">
        <v>1013</v>
      </c>
      <c r="AV933" s="74">
        <v>2</v>
      </c>
      <c r="AW933" s="74" t="s">
        <v>1004</v>
      </c>
      <c r="AX933" s="74">
        <v>0</v>
      </c>
      <c r="AY933" s="104">
        <v>0</v>
      </c>
    </row>
    <row r="934" spans="1:51">
      <c r="A934" s="95">
        <v>943</v>
      </c>
      <c r="B934" s="109" t="s">
        <v>1914</v>
      </c>
      <c r="C934" s="74" t="s">
        <v>1914</v>
      </c>
      <c r="D934" s="74">
        <v>5.7</v>
      </c>
      <c r="E934" s="74">
        <v>-1</v>
      </c>
      <c r="F934" s="74" t="s">
        <v>72</v>
      </c>
      <c r="G934" s="74">
        <v>-1</v>
      </c>
      <c r="H934" s="74">
        <v>-1</v>
      </c>
      <c r="I934" s="74" t="str">
        <f>HYPERLINK("[映雪.xlsx]类型!B6",'类型（5）'!$C$6)</f>
        <v>统御全能</v>
      </c>
      <c r="J934" s="74">
        <v>-1</v>
      </c>
      <c r="K934" s="74">
        <v>-1</v>
      </c>
      <c r="L934" s="74" t="s">
        <v>1001</v>
      </c>
      <c r="M934" s="74" t="s">
        <v>1002</v>
      </c>
      <c r="N934" s="74">
        <v>237</v>
      </c>
      <c r="O934" s="74">
        <v>237</v>
      </c>
      <c r="P934" s="118">
        <v>597</v>
      </c>
      <c r="Q934" s="74" t="s">
        <v>1044</v>
      </c>
      <c r="R934" s="74">
        <v>-1</v>
      </c>
      <c r="S934" s="120">
        <v>71</v>
      </c>
      <c r="T934" s="74">
        <v>-1</v>
      </c>
      <c r="U934" s="74">
        <v>-1</v>
      </c>
      <c r="V934" s="74">
        <v>46</v>
      </c>
      <c r="W934" s="74">
        <v>-1</v>
      </c>
      <c r="X934" s="74">
        <v>-1</v>
      </c>
      <c r="Y934" s="104">
        <v>64</v>
      </c>
      <c r="Z934" s="74">
        <v>-1</v>
      </c>
      <c r="AA934" s="74">
        <v>-1</v>
      </c>
      <c r="AB934" s="133">
        <v>75</v>
      </c>
      <c r="AC934" s="74">
        <v>-1</v>
      </c>
      <c r="AD934" s="74">
        <v>-1</v>
      </c>
      <c r="AE934" s="136">
        <f t="shared" si="28"/>
        <v>117</v>
      </c>
      <c r="AF934" s="130">
        <f t="shared" si="29"/>
        <v>181</v>
      </c>
      <c r="AG934" s="74">
        <v>100</v>
      </c>
      <c r="AH934" s="74">
        <v>1</v>
      </c>
      <c r="AI934" s="74" t="s">
        <v>1012</v>
      </c>
      <c r="AJ934" s="74">
        <v>1521</v>
      </c>
      <c r="AK934" s="74">
        <v>1536</v>
      </c>
      <c r="AL934" s="74">
        <v>1606</v>
      </c>
      <c r="AM934" s="74">
        <v>1615</v>
      </c>
      <c r="AN934" s="74">
        <v>46</v>
      </c>
      <c r="AO934" s="74" t="s">
        <v>1004</v>
      </c>
      <c r="AP934" s="74" t="s">
        <v>1005</v>
      </c>
      <c r="AQ934" s="74">
        <v>27</v>
      </c>
      <c r="AR934" s="74" t="s">
        <v>1006</v>
      </c>
      <c r="AS934" s="74" t="s">
        <v>1148</v>
      </c>
      <c r="AT934" s="74" t="s">
        <v>1008</v>
      </c>
      <c r="AU934" s="74" t="s">
        <v>1017</v>
      </c>
      <c r="AV934" s="74">
        <v>6</v>
      </c>
      <c r="AW934" s="74" t="s">
        <v>1004</v>
      </c>
      <c r="AX934" s="74">
        <v>0</v>
      </c>
      <c r="AY934" s="104">
        <v>0</v>
      </c>
    </row>
    <row r="935" spans="1:51">
      <c r="A935" s="95">
        <v>1011</v>
      </c>
      <c r="B935" s="109" t="s">
        <v>1977</v>
      </c>
      <c r="C935" s="74" t="s">
        <v>1977</v>
      </c>
      <c r="D935" s="74">
        <v>6.3</v>
      </c>
      <c r="E935" s="74">
        <v>-1</v>
      </c>
      <c r="F935" s="74" t="s">
        <v>50</v>
      </c>
      <c r="G935" s="74">
        <v>-1</v>
      </c>
      <c r="H935" s="74">
        <v>-1</v>
      </c>
      <c r="I935" s="74" t="str">
        <f>HYPERLINK("[映雪.xlsx]类型!B33",'类型（5）'!$C$33)</f>
        <v>魔女</v>
      </c>
      <c r="J935" s="74">
        <v>-1</v>
      </c>
      <c r="K935" s="74">
        <v>-1</v>
      </c>
      <c r="L935" s="74" t="s">
        <v>1001</v>
      </c>
      <c r="M935" s="74" t="s">
        <v>1002</v>
      </c>
      <c r="N935" s="74">
        <v>1011</v>
      </c>
      <c r="O935" s="74">
        <v>1011</v>
      </c>
      <c r="P935" s="118">
        <v>30</v>
      </c>
      <c r="Q935" s="74" t="s">
        <v>1033</v>
      </c>
      <c r="R935" s="74">
        <v>-1</v>
      </c>
      <c r="S935" s="95">
        <v>61</v>
      </c>
      <c r="T935" s="74">
        <v>-1</v>
      </c>
      <c r="U935" s="74">
        <v>-1</v>
      </c>
      <c r="V935" s="74">
        <v>56</v>
      </c>
      <c r="W935" s="74">
        <v>-1</v>
      </c>
      <c r="X935" s="74">
        <v>-1</v>
      </c>
      <c r="Y935" s="132">
        <v>69</v>
      </c>
      <c r="Z935" s="74">
        <v>-1</v>
      </c>
      <c r="AA935" s="74">
        <v>-1</v>
      </c>
      <c r="AB935" s="129">
        <v>54</v>
      </c>
      <c r="AC935" s="74">
        <v>-1</v>
      </c>
      <c r="AD935" s="74">
        <v>-1</v>
      </c>
      <c r="AE935" s="136">
        <f t="shared" si="28"/>
        <v>117</v>
      </c>
      <c r="AF935" s="130">
        <f t="shared" si="29"/>
        <v>186</v>
      </c>
      <c r="AG935" s="74">
        <v>100</v>
      </c>
      <c r="AH935" s="74">
        <v>1</v>
      </c>
      <c r="AI935" s="74" t="s">
        <v>1012</v>
      </c>
      <c r="AJ935" s="74">
        <v>1538</v>
      </c>
      <c r="AK935" s="74">
        <v>1553</v>
      </c>
      <c r="AL935" s="74">
        <v>1620</v>
      </c>
      <c r="AM935" s="74">
        <v>1615</v>
      </c>
      <c r="AN935" s="74">
        <v>65</v>
      </c>
      <c r="AO935" s="74" t="s">
        <v>1004</v>
      </c>
      <c r="AP935" s="74" t="s">
        <v>1005</v>
      </c>
      <c r="AQ935" s="74">
        <v>56</v>
      </c>
      <c r="AR935" s="74" t="s">
        <v>1006</v>
      </c>
      <c r="AS935" s="74" t="s">
        <v>1007</v>
      </c>
      <c r="AT935" s="74" t="s">
        <v>1023</v>
      </c>
      <c r="AU935" s="74" t="s">
        <v>1020</v>
      </c>
      <c r="AV935" s="74">
        <v>6</v>
      </c>
      <c r="AW935" s="74" t="s">
        <v>1004</v>
      </c>
      <c r="AX935" s="74">
        <v>0</v>
      </c>
      <c r="AY935" s="104">
        <v>0</v>
      </c>
    </row>
    <row r="936" spans="1:51">
      <c r="A936" s="95">
        <v>1012</v>
      </c>
      <c r="B936" s="109" t="s">
        <v>1978</v>
      </c>
      <c r="C936" s="74" t="s">
        <v>1978</v>
      </c>
      <c r="D936" s="74">
        <v>6.5</v>
      </c>
      <c r="E936" s="74">
        <v>-1</v>
      </c>
      <c r="F936" s="74" t="s">
        <v>50</v>
      </c>
      <c r="G936" s="74">
        <v>-1</v>
      </c>
      <c r="H936" s="74">
        <v>-1</v>
      </c>
      <c r="I936" s="74" t="str">
        <f>HYPERLINK("[映雪.xlsx]类型!B35",'类型（5）'!$C$35)</f>
        <v>刺客</v>
      </c>
      <c r="J936" s="74">
        <v>-1</v>
      </c>
      <c r="K936" s="74">
        <v>-1</v>
      </c>
      <c r="L936" s="74" t="s">
        <v>1001</v>
      </c>
      <c r="M936" s="74" t="s">
        <v>1002</v>
      </c>
      <c r="N936" s="74">
        <v>1012</v>
      </c>
      <c r="O936" s="74">
        <v>1012</v>
      </c>
      <c r="P936" s="118">
        <v>30</v>
      </c>
      <c r="Q936" s="74" t="s">
        <v>1046</v>
      </c>
      <c r="R936" s="74">
        <v>-1</v>
      </c>
      <c r="S936" s="95">
        <v>44</v>
      </c>
      <c r="T936" s="74">
        <v>-1</v>
      </c>
      <c r="U936" s="74">
        <v>-1</v>
      </c>
      <c r="V936" s="122">
        <v>73</v>
      </c>
      <c r="W936" s="74">
        <v>-1</v>
      </c>
      <c r="X936" s="74">
        <v>-1</v>
      </c>
      <c r="Y936" s="104">
        <v>60</v>
      </c>
      <c r="Z936" s="74">
        <v>-1</v>
      </c>
      <c r="AA936" s="74">
        <v>-1</v>
      </c>
      <c r="AB936" s="129">
        <v>55</v>
      </c>
      <c r="AC936" s="74">
        <v>-1</v>
      </c>
      <c r="AD936" s="74">
        <v>-1</v>
      </c>
      <c r="AE936" s="136">
        <f t="shared" si="28"/>
        <v>117</v>
      </c>
      <c r="AF936" s="130">
        <f t="shared" si="29"/>
        <v>177</v>
      </c>
      <c r="AG936" s="74">
        <v>100</v>
      </c>
      <c r="AH936" s="74">
        <v>1</v>
      </c>
      <c r="AI936" s="74" t="s">
        <v>1012</v>
      </c>
      <c r="AJ936" s="74">
        <v>1560</v>
      </c>
      <c r="AK936" s="74">
        <v>1575</v>
      </c>
      <c r="AL936" s="74">
        <v>1619</v>
      </c>
      <c r="AM936" s="74">
        <v>1615</v>
      </c>
      <c r="AN936" s="74">
        <v>62</v>
      </c>
      <c r="AO936" s="74" t="s">
        <v>1004</v>
      </c>
      <c r="AP936" s="74" t="s">
        <v>1005</v>
      </c>
      <c r="AQ936" s="74">
        <v>56</v>
      </c>
      <c r="AR936" s="74" t="s">
        <v>1006</v>
      </c>
      <c r="AS936" s="74" t="s">
        <v>1007</v>
      </c>
      <c r="AT936" s="74" t="s">
        <v>1008</v>
      </c>
      <c r="AU936" s="74" t="s">
        <v>1017</v>
      </c>
      <c r="AV936" s="74">
        <v>8</v>
      </c>
      <c r="AW936" s="74" t="s">
        <v>1004</v>
      </c>
      <c r="AX936" s="74">
        <v>0</v>
      </c>
      <c r="AY936" s="104">
        <v>0</v>
      </c>
    </row>
    <row r="937" spans="1:51">
      <c r="A937" s="95">
        <v>1018</v>
      </c>
      <c r="B937" s="109" t="s">
        <v>1983</v>
      </c>
      <c r="C937" s="74" t="s">
        <v>1983</v>
      </c>
      <c r="D937" s="74">
        <v>9.5</v>
      </c>
      <c r="E937" s="74">
        <v>-1</v>
      </c>
      <c r="F937" s="74" t="s">
        <v>50</v>
      </c>
      <c r="G937" s="74">
        <v>-1</v>
      </c>
      <c r="H937" s="74">
        <v>-1</v>
      </c>
      <c r="I937" s="99" t="str">
        <f>HYPERLINK("[映雪.xlsx]类型!B36",'类型（5）'!$C$36)</f>
        <v>文学家</v>
      </c>
      <c r="J937" s="74">
        <v>-1</v>
      </c>
      <c r="K937" s="74">
        <v>-1</v>
      </c>
      <c r="L937" s="74" t="s">
        <v>1001</v>
      </c>
      <c r="M937" s="74" t="s">
        <v>1002</v>
      </c>
      <c r="N937" s="74">
        <v>1018</v>
      </c>
      <c r="O937" s="74">
        <v>1018</v>
      </c>
      <c r="P937" s="118">
        <v>30</v>
      </c>
      <c r="Q937" s="74" t="s">
        <v>1036</v>
      </c>
      <c r="R937" s="74">
        <v>-1</v>
      </c>
      <c r="S937" s="95">
        <v>60</v>
      </c>
      <c r="T937" s="74">
        <v>-1</v>
      </c>
      <c r="U937" s="74">
        <v>-1</v>
      </c>
      <c r="V937" s="74">
        <v>57</v>
      </c>
      <c r="W937" s="74">
        <v>-1</v>
      </c>
      <c r="X937" s="74">
        <v>-1</v>
      </c>
      <c r="Y937" s="104">
        <v>63</v>
      </c>
      <c r="Z937" s="74">
        <v>-1</v>
      </c>
      <c r="AA937" s="74">
        <v>-1</v>
      </c>
      <c r="AB937" s="129">
        <v>54</v>
      </c>
      <c r="AC937" s="74">
        <v>-1</v>
      </c>
      <c r="AD937" s="74">
        <v>-1</v>
      </c>
      <c r="AE937" s="136">
        <f t="shared" si="28"/>
        <v>117</v>
      </c>
      <c r="AF937" s="130">
        <f t="shared" si="29"/>
        <v>180</v>
      </c>
      <c r="AG937" s="74">
        <v>100</v>
      </c>
      <c r="AH937" s="74">
        <v>1</v>
      </c>
      <c r="AI937" s="74" t="s">
        <v>1012</v>
      </c>
      <c r="AJ937" s="74">
        <v>1571</v>
      </c>
      <c r="AK937" s="74">
        <v>1586</v>
      </c>
      <c r="AL937" s="74">
        <v>1651</v>
      </c>
      <c r="AM937" s="74">
        <v>1615</v>
      </c>
      <c r="AN937" s="74">
        <v>95</v>
      </c>
      <c r="AO937" s="74" t="s">
        <v>1004</v>
      </c>
      <c r="AP937" s="74" t="s">
        <v>1005</v>
      </c>
      <c r="AQ937" s="74">
        <v>56</v>
      </c>
      <c r="AR937" s="74" t="s">
        <v>1006</v>
      </c>
      <c r="AS937" s="74" t="s">
        <v>1007</v>
      </c>
      <c r="AT937" s="74" t="s">
        <v>1023</v>
      </c>
      <c r="AU937" s="74" t="s">
        <v>1009</v>
      </c>
      <c r="AV937" s="74">
        <v>8</v>
      </c>
      <c r="AW937" s="74" t="s">
        <v>1004</v>
      </c>
      <c r="AX937" s="74">
        <v>0</v>
      </c>
      <c r="AY937" s="104">
        <v>0</v>
      </c>
    </row>
    <row r="938" spans="1:51">
      <c r="A938" s="95">
        <v>1061</v>
      </c>
      <c r="B938" s="109" t="s">
        <v>2020</v>
      </c>
      <c r="C938" s="74" t="s">
        <v>2020</v>
      </c>
      <c r="D938" s="74">
        <v>7.8</v>
      </c>
      <c r="E938" s="74">
        <v>-1</v>
      </c>
      <c r="F938" s="74" t="s">
        <v>13</v>
      </c>
      <c r="G938" s="74">
        <v>-1</v>
      </c>
      <c r="H938" s="74">
        <v>-1</v>
      </c>
      <c r="I938" s="96" t="str">
        <f>HYPERLINK("[映雪.xlsx]类型!B24",'类型（5）'!$C$24)</f>
        <v>艺术家</v>
      </c>
      <c r="J938" s="74">
        <v>-1</v>
      </c>
      <c r="K938" s="74">
        <v>-1</v>
      </c>
      <c r="L938" s="74" t="s">
        <v>1001</v>
      </c>
      <c r="M938" s="74" t="s">
        <v>1002</v>
      </c>
      <c r="N938" s="74">
        <v>1061</v>
      </c>
      <c r="O938" s="74">
        <v>1061</v>
      </c>
      <c r="P938" s="118">
        <v>377</v>
      </c>
      <c r="Q938" s="74" t="s">
        <v>1378</v>
      </c>
      <c r="R938" s="74">
        <v>-1</v>
      </c>
      <c r="S938" s="119">
        <v>36</v>
      </c>
      <c r="T938" s="74">
        <v>-1</v>
      </c>
      <c r="U938" s="74">
        <v>-1</v>
      </c>
      <c r="V938" s="74">
        <v>27</v>
      </c>
      <c r="W938" s="74">
        <v>-1</v>
      </c>
      <c r="X938" s="74">
        <v>-1</v>
      </c>
      <c r="Y938" s="131">
        <v>81</v>
      </c>
      <c r="Z938" s="74">
        <v>-1</v>
      </c>
      <c r="AA938" s="74">
        <v>-1</v>
      </c>
      <c r="AB938" s="129">
        <v>45</v>
      </c>
      <c r="AC938" s="74">
        <v>-1</v>
      </c>
      <c r="AD938" s="74">
        <v>-1</v>
      </c>
      <c r="AE938" s="136">
        <f t="shared" si="28"/>
        <v>117</v>
      </c>
      <c r="AF938" s="130">
        <f t="shared" si="29"/>
        <v>144</v>
      </c>
      <c r="AG938" s="74">
        <v>100</v>
      </c>
      <c r="AH938" s="74">
        <v>2</v>
      </c>
      <c r="AI938" s="74" t="s">
        <v>1012</v>
      </c>
      <c r="AJ938" s="74">
        <v>1572</v>
      </c>
      <c r="AK938" s="74">
        <v>1587</v>
      </c>
      <c r="AL938" s="74">
        <v>1615</v>
      </c>
      <c r="AM938" s="74">
        <v>1615</v>
      </c>
      <c r="AN938" s="74">
        <v>21</v>
      </c>
      <c r="AO938" s="74" t="s">
        <v>1004</v>
      </c>
      <c r="AP938" s="74" t="s">
        <v>1004</v>
      </c>
      <c r="AQ938" s="74">
        <v>52</v>
      </c>
      <c r="AR938" s="74" t="s">
        <v>1006</v>
      </c>
      <c r="AS938" s="74" t="s">
        <v>1007</v>
      </c>
      <c r="AT938" s="74" t="s">
        <v>1016</v>
      </c>
      <c r="AU938" s="74" t="s">
        <v>1020</v>
      </c>
      <c r="AV938" s="74">
        <v>12</v>
      </c>
      <c r="AW938" s="74" t="s">
        <v>1005</v>
      </c>
      <c r="AX938" s="74">
        <v>0</v>
      </c>
      <c r="AY938" s="104">
        <v>0</v>
      </c>
    </row>
    <row r="939" spans="1:51">
      <c r="A939" s="95">
        <v>1165</v>
      </c>
      <c r="B939" s="109" t="s">
        <v>2117</v>
      </c>
      <c r="C939" s="74" t="s">
        <v>2117</v>
      </c>
      <c r="D939" s="74">
        <v>3.5</v>
      </c>
      <c r="E939" s="74">
        <v>-1</v>
      </c>
      <c r="F939" s="74" t="s">
        <v>56</v>
      </c>
      <c r="G939" s="74">
        <v>-1</v>
      </c>
      <c r="H939" s="74">
        <v>-1</v>
      </c>
      <c r="I939" s="74" t="str">
        <f>HYPERLINK("[映雪.xlsx]类型!B9",'类型（5）'!$C$9)</f>
        <v>家政全能</v>
      </c>
      <c r="J939" s="74">
        <v>-1</v>
      </c>
      <c r="K939" s="74">
        <v>-1</v>
      </c>
      <c r="L939" s="74" t="s">
        <v>1001</v>
      </c>
      <c r="M939" s="74" t="s">
        <v>1002</v>
      </c>
      <c r="N939" s="74">
        <v>1256</v>
      </c>
      <c r="O939" s="74">
        <v>1256</v>
      </c>
      <c r="P939" s="118">
        <v>143</v>
      </c>
      <c r="Q939" s="74" t="s">
        <v>1049</v>
      </c>
      <c r="R939" s="74">
        <v>-1</v>
      </c>
      <c r="S939" s="95">
        <v>61</v>
      </c>
      <c r="T939" s="74">
        <v>-1</v>
      </c>
      <c r="U939" s="74">
        <v>-1</v>
      </c>
      <c r="V939" s="74">
        <v>56</v>
      </c>
      <c r="W939" s="74">
        <v>-1</v>
      </c>
      <c r="X939" s="74">
        <v>-1</v>
      </c>
      <c r="Y939" s="104">
        <v>55</v>
      </c>
      <c r="Z939" s="74">
        <v>-1</v>
      </c>
      <c r="AA939" s="74">
        <v>-1</v>
      </c>
      <c r="AB939" s="133">
        <v>76</v>
      </c>
      <c r="AC939" s="74">
        <v>-1</v>
      </c>
      <c r="AD939" s="74">
        <v>-1</v>
      </c>
      <c r="AE939" s="136">
        <f t="shared" si="28"/>
        <v>117</v>
      </c>
      <c r="AF939" s="130">
        <f t="shared" si="29"/>
        <v>172</v>
      </c>
      <c r="AG939" s="74">
        <v>100</v>
      </c>
      <c r="AH939" s="74">
        <v>1</v>
      </c>
      <c r="AI939" s="74" t="s">
        <v>1012</v>
      </c>
      <c r="AJ939" s="74">
        <v>1509</v>
      </c>
      <c r="AK939" s="74">
        <v>1524</v>
      </c>
      <c r="AL939" s="74">
        <v>1558</v>
      </c>
      <c r="AM939" s="74">
        <v>1615</v>
      </c>
      <c r="AN939" s="74">
        <v>30</v>
      </c>
      <c r="AO939" s="74" t="s">
        <v>1004</v>
      </c>
      <c r="AP939" s="74" t="s">
        <v>1005</v>
      </c>
      <c r="AQ939" s="74">
        <v>20</v>
      </c>
      <c r="AR939" s="74" t="s">
        <v>1006</v>
      </c>
      <c r="AS939" s="74" t="s">
        <v>1148</v>
      </c>
      <c r="AT939" s="74" t="s">
        <v>1008</v>
      </c>
      <c r="AU939" s="74" t="s">
        <v>1027</v>
      </c>
      <c r="AV939" s="74">
        <v>5</v>
      </c>
      <c r="AW939" s="74" t="s">
        <v>1005</v>
      </c>
      <c r="AX939" s="74">
        <v>0</v>
      </c>
      <c r="AY939" s="104">
        <v>0</v>
      </c>
    </row>
    <row r="940" spans="1:51">
      <c r="A940" s="95">
        <v>1291</v>
      </c>
      <c r="B940" s="109" t="s">
        <v>2225</v>
      </c>
      <c r="C940" s="74" t="s">
        <v>2225</v>
      </c>
      <c r="D940" s="74">
        <v>3.9</v>
      </c>
      <c r="E940" s="74">
        <v>-1</v>
      </c>
      <c r="F940" s="74" t="s">
        <v>142</v>
      </c>
      <c r="G940" s="74">
        <v>-1</v>
      </c>
      <c r="H940" s="74">
        <v>-1</v>
      </c>
      <c r="I940" s="74" t="str">
        <f>HYPERLINK("[映雪.xlsx]类型!B9",'类型（5）'!$C$9)</f>
        <v>家政全能</v>
      </c>
      <c r="J940" s="74">
        <v>-1</v>
      </c>
      <c r="K940" s="74">
        <v>-1</v>
      </c>
      <c r="L940" s="74" t="s">
        <v>1001</v>
      </c>
      <c r="M940" s="74" t="s">
        <v>1002</v>
      </c>
      <c r="N940" s="74">
        <v>1392</v>
      </c>
      <c r="O940" s="74">
        <v>1392</v>
      </c>
      <c r="P940" s="118">
        <v>133</v>
      </c>
      <c r="Q940" s="74" t="s">
        <v>1044</v>
      </c>
      <c r="R940" s="74">
        <v>-1</v>
      </c>
      <c r="S940" s="95">
        <v>44</v>
      </c>
      <c r="T940" s="74">
        <v>-1</v>
      </c>
      <c r="U940" s="74">
        <v>-1</v>
      </c>
      <c r="V940" s="122">
        <v>73</v>
      </c>
      <c r="W940" s="74">
        <v>-1</v>
      </c>
      <c r="X940" s="74">
        <v>-1</v>
      </c>
      <c r="Y940" s="104">
        <v>24</v>
      </c>
      <c r="Z940" s="74">
        <v>-1</v>
      </c>
      <c r="AA940" s="74">
        <v>-1</v>
      </c>
      <c r="AB940" s="129">
        <v>7</v>
      </c>
      <c r="AC940" s="74">
        <v>-1</v>
      </c>
      <c r="AD940" s="74">
        <v>-1</v>
      </c>
      <c r="AE940" s="136">
        <f t="shared" si="28"/>
        <v>117</v>
      </c>
      <c r="AF940" s="130">
        <f t="shared" si="29"/>
        <v>141</v>
      </c>
      <c r="AG940" s="74">
        <v>100</v>
      </c>
      <c r="AH940" s="74">
        <v>1</v>
      </c>
      <c r="AI940" s="74" t="s">
        <v>1012</v>
      </c>
      <c r="AJ940" s="74">
        <v>1472</v>
      </c>
      <c r="AK940" s="74">
        <v>1487</v>
      </c>
      <c r="AL940" s="74">
        <v>1561</v>
      </c>
      <c r="AM940" s="74">
        <v>1615</v>
      </c>
      <c r="AN940" s="74">
        <v>0</v>
      </c>
      <c r="AO940" s="74" t="s">
        <v>1004</v>
      </c>
      <c r="AP940" s="74" t="s">
        <v>1005</v>
      </c>
      <c r="AQ940" s="74">
        <v>10</v>
      </c>
      <c r="AR940" s="74" t="s">
        <v>1006</v>
      </c>
      <c r="AS940" s="74" t="s">
        <v>1007</v>
      </c>
      <c r="AT940" s="74" t="s">
        <v>1008</v>
      </c>
      <c r="AU940" s="74" t="s">
        <v>1024</v>
      </c>
      <c r="AV940" s="74">
        <v>3</v>
      </c>
      <c r="AW940" s="74" t="s">
        <v>1005</v>
      </c>
      <c r="AX940" s="74">
        <v>0</v>
      </c>
      <c r="AY940" s="104">
        <v>0</v>
      </c>
    </row>
    <row r="941" spans="1:51">
      <c r="A941" s="95">
        <v>1355</v>
      </c>
      <c r="B941" s="109" t="s">
        <v>2281</v>
      </c>
      <c r="C941" s="74" t="s">
        <v>2281</v>
      </c>
      <c r="D941" s="74">
        <v>4.6</v>
      </c>
      <c r="E941" s="74">
        <v>-1</v>
      </c>
      <c r="F941" s="74" t="s">
        <v>162</v>
      </c>
      <c r="G941" s="74">
        <v>-1</v>
      </c>
      <c r="H941" s="74">
        <v>-1</v>
      </c>
      <c r="I941" s="99" t="str">
        <f>HYPERLINK("[映雪.xlsx]类型!B26",'类型（5）'!$C$26)</f>
        <v>剑豪</v>
      </c>
      <c r="J941" s="74">
        <v>-1</v>
      </c>
      <c r="K941" s="74">
        <v>-1</v>
      </c>
      <c r="L941" s="74" t="s">
        <v>1001</v>
      </c>
      <c r="M941" s="74" t="s">
        <v>1002</v>
      </c>
      <c r="N941" s="74">
        <v>1447</v>
      </c>
      <c r="O941" s="74">
        <v>1447</v>
      </c>
      <c r="P941" s="118">
        <v>161</v>
      </c>
      <c r="Q941" s="74" t="s">
        <v>1067</v>
      </c>
      <c r="R941" s="74">
        <v>-1</v>
      </c>
      <c r="S941" s="95">
        <v>43</v>
      </c>
      <c r="T941" s="74">
        <v>-1</v>
      </c>
      <c r="U941" s="74">
        <v>-1</v>
      </c>
      <c r="V941" s="122">
        <v>74</v>
      </c>
      <c r="W941" s="74">
        <v>-1</v>
      </c>
      <c r="X941" s="74">
        <v>-1</v>
      </c>
      <c r="Y941" s="132">
        <v>69</v>
      </c>
      <c r="Z941" s="74">
        <v>-1</v>
      </c>
      <c r="AA941" s="74">
        <v>-1</v>
      </c>
      <c r="AB941" s="129">
        <v>58</v>
      </c>
      <c r="AC941" s="74">
        <v>-1</v>
      </c>
      <c r="AD941" s="74">
        <v>-1</v>
      </c>
      <c r="AE941" s="136">
        <f t="shared" si="28"/>
        <v>117</v>
      </c>
      <c r="AF941" s="130">
        <f t="shared" si="29"/>
        <v>186</v>
      </c>
      <c r="AG941" s="74">
        <v>100</v>
      </c>
      <c r="AH941" s="74">
        <v>1</v>
      </c>
      <c r="AI941" s="74" t="s">
        <v>1012</v>
      </c>
      <c r="AJ941" s="74">
        <v>1580</v>
      </c>
      <c r="AK941" s="74">
        <v>1593</v>
      </c>
      <c r="AL941" s="74">
        <v>1630</v>
      </c>
      <c r="AM941" s="74">
        <v>1615</v>
      </c>
      <c r="AN941" s="74">
        <v>0</v>
      </c>
      <c r="AO941" s="74" t="s">
        <v>1004</v>
      </c>
      <c r="AP941" s="74" t="s">
        <v>1005</v>
      </c>
      <c r="AQ941" s="74">
        <v>28</v>
      </c>
      <c r="AR941" s="74" t="s">
        <v>1006</v>
      </c>
      <c r="AS941" s="74" t="s">
        <v>1062</v>
      </c>
      <c r="AT941" s="74" t="s">
        <v>1008</v>
      </c>
      <c r="AU941" s="74" t="s">
        <v>1013</v>
      </c>
      <c r="AV941" s="74">
        <v>8</v>
      </c>
      <c r="AW941" s="74" t="s">
        <v>1004</v>
      </c>
      <c r="AX941" s="74">
        <v>0</v>
      </c>
      <c r="AY941" s="104">
        <v>0</v>
      </c>
    </row>
    <row r="942" spans="1:51">
      <c r="A942" s="95">
        <v>1562</v>
      </c>
      <c r="B942" s="109" t="s">
        <v>2460</v>
      </c>
      <c r="C942" s="74" t="s">
        <v>2460</v>
      </c>
      <c r="D942" s="74">
        <v>6</v>
      </c>
      <c r="E942" s="74">
        <v>-1</v>
      </c>
      <c r="F942" s="74" t="s">
        <v>98</v>
      </c>
      <c r="G942" s="74">
        <v>-1</v>
      </c>
      <c r="H942" s="74">
        <v>-1</v>
      </c>
      <c r="I942" s="74" t="str">
        <f>HYPERLINK("[映雪.xlsx]类型!B55",'类型（5）'!$C$55)</f>
        <v>裘可拉</v>
      </c>
      <c r="J942" s="74">
        <v>-1</v>
      </c>
      <c r="K942" s="74">
        <v>-1</v>
      </c>
      <c r="L942" s="74" t="s">
        <v>1001</v>
      </c>
      <c r="M942" s="74" t="s">
        <v>1002</v>
      </c>
      <c r="N942" s="74">
        <v>985</v>
      </c>
      <c r="O942" s="74">
        <v>985</v>
      </c>
      <c r="P942" s="118">
        <v>79</v>
      </c>
      <c r="Q942" s="74" t="s">
        <v>1093</v>
      </c>
      <c r="R942" s="74">
        <v>-1</v>
      </c>
      <c r="S942" s="95">
        <v>49</v>
      </c>
      <c r="T942" s="74">
        <v>-1</v>
      </c>
      <c r="U942" s="74">
        <v>-1</v>
      </c>
      <c r="V942" s="74">
        <v>68</v>
      </c>
      <c r="W942" s="74">
        <v>-1</v>
      </c>
      <c r="X942" s="74">
        <v>-1</v>
      </c>
      <c r="Y942" s="104">
        <v>35</v>
      </c>
      <c r="Z942" s="74">
        <v>-1</v>
      </c>
      <c r="AA942" s="74">
        <v>-1</v>
      </c>
      <c r="AB942" s="129">
        <v>18</v>
      </c>
      <c r="AC942" s="74">
        <v>-1</v>
      </c>
      <c r="AD942" s="74">
        <v>-1</v>
      </c>
      <c r="AE942" s="136">
        <f t="shared" si="28"/>
        <v>117</v>
      </c>
      <c r="AF942" s="130">
        <f t="shared" si="29"/>
        <v>152</v>
      </c>
      <c r="AG942" s="74">
        <v>100</v>
      </c>
      <c r="AH942" s="74">
        <v>3</v>
      </c>
      <c r="AI942" s="74" t="s">
        <v>1012</v>
      </c>
      <c r="AJ942" s="74">
        <v>1489</v>
      </c>
      <c r="AK942" s="74">
        <v>1504</v>
      </c>
      <c r="AL942" s="74">
        <v>1543</v>
      </c>
      <c r="AM942" s="74">
        <v>1615</v>
      </c>
      <c r="AN942" s="74">
        <v>0</v>
      </c>
      <c r="AO942" s="74" t="s">
        <v>1004</v>
      </c>
      <c r="AP942" s="74" t="s">
        <v>1005</v>
      </c>
      <c r="AQ942" s="74">
        <v>80</v>
      </c>
      <c r="AR942" s="74" t="s">
        <v>1006</v>
      </c>
      <c r="AS942" s="74" t="s">
        <v>1007</v>
      </c>
      <c r="AT942" s="74" t="s">
        <v>1023</v>
      </c>
      <c r="AU942" s="74" t="s">
        <v>1027</v>
      </c>
      <c r="AV942" s="74">
        <v>5</v>
      </c>
      <c r="AW942" s="74" t="s">
        <v>1005</v>
      </c>
      <c r="AX942" s="74">
        <v>0</v>
      </c>
      <c r="AY942" s="104">
        <v>0</v>
      </c>
    </row>
    <row r="943" spans="1:51">
      <c r="A943" s="95">
        <v>88</v>
      </c>
      <c r="B943" s="109" t="s">
        <v>475</v>
      </c>
      <c r="C943" s="74" t="s">
        <v>475</v>
      </c>
      <c r="D943" s="74">
        <v>5.7</v>
      </c>
      <c r="E943" s="74">
        <v>-1</v>
      </c>
      <c r="F943" s="74" t="s">
        <v>130</v>
      </c>
      <c r="G943" s="74">
        <v>-1</v>
      </c>
      <c r="H943" s="74">
        <v>-1</v>
      </c>
      <c r="I943" s="74" t="str">
        <f>HYPERLINK("[映雪.xlsx]类型!B6",'类型（5）'!$C$6)</f>
        <v>统御全能</v>
      </c>
      <c r="J943" s="74">
        <v>-1</v>
      </c>
      <c r="K943" s="74">
        <v>-1</v>
      </c>
      <c r="L943" s="74" t="s">
        <v>1001</v>
      </c>
      <c r="M943" s="74" t="s">
        <v>1002</v>
      </c>
      <c r="N943" s="74">
        <v>332</v>
      </c>
      <c r="O943" s="74">
        <v>332</v>
      </c>
      <c r="P943" s="118">
        <v>101</v>
      </c>
      <c r="Q943" s="74" t="s">
        <v>1060</v>
      </c>
      <c r="R943" s="74">
        <v>-1</v>
      </c>
      <c r="S943" s="120">
        <v>72</v>
      </c>
      <c r="T943" s="74">
        <v>-1</v>
      </c>
      <c r="U943" s="74">
        <v>-1</v>
      </c>
      <c r="V943" s="74">
        <v>44</v>
      </c>
      <c r="W943" s="74">
        <v>-1</v>
      </c>
      <c r="X943" s="74">
        <v>-1</v>
      </c>
      <c r="Y943" s="104">
        <v>41</v>
      </c>
      <c r="Z943" s="74">
        <v>-1</v>
      </c>
      <c r="AA943" s="74">
        <v>-1</v>
      </c>
      <c r="AB943" s="133">
        <v>75</v>
      </c>
      <c r="AC943" s="74">
        <v>-1</v>
      </c>
      <c r="AD943" s="74">
        <v>-1</v>
      </c>
      <c r="AE943" s="136">
        <f t="shared" si="28"/>
        <v>116</v>
      </c>
      <c r="AF943" s="130">
        <f t="shared" si="29"/>
        <v>157</v>
      </c>
      <c r="AG943" s="74">
        <v>100</v>
      </c>
      <c r="AH943" s="74">
        <v>1</v>
      </c>
      <c r="AI943" s="74" t="s">
        <v>1012</v>
      </c>
      <c r="AJ943" s="74">
        <v>1546</v>
      </c>
      <c r="AK943" s="74">
        <v>1561</v>
      </c>
      <c r="AL943" s="74">
        <v>1610</v>
      </c>
      <c r="AM943" s="74">
        <v>1615</v>
      </c>
      <c r="AN943" s="74">
        <v>26</v>
      </c>
      <c r="AO943" s="74" t="s">
        <v>1004</v>
      </c>
      <c r="AP943" s="74" t="s">
        <v>1005</v>
      </c>
      <c r="AQ943" s="74">
        <v>60</v>
      </c>
      <c r="AR943" s="74" t="s">
        <v>1006</v>
      </c>
      <c r="AS943" s="74" t="s">
        <v>1007</v>
      </c>
      <c r="AT943" s="74" t="s">
        <v>1008</v>
      </c>
      <c r="AU943" s="74" t="s">
        <v>1017</v>
      </c>
      <c r="AV943" s="74">
        <v>3</v>
      </c>
      <c r="AW943" s="74" t="s">
        <v>1004</v>
      </c>
      <c r="AX943" s="74">
        <v>0</v>
      </c>
      <c r="AY943" s="104">
        <v>0</v>
      </c>
    </row>
    <row r="944" spans="1:51">
      <c r="A944" s="95">
        <v>165</v>
      </c>
      <c r="B944" s="109" t="s">
        <v>1208</v>
      </c>
      <c r="C944" s="74" t="s">
        <v>1208</v>
      </c>
      <c r="D944" s="74">
        <v>6.8</v>
      </c>
      <c r="E944" s="74">
        <v>-1</v>
      </c>
      <c r="F944" s="74" t="s">
        <v>84</v>
      </c>
      <c r="G944" s="74">
        <v>-1</v>
      </c>
      <c r="H944" s="74">
        <v>-1</v>
      </c>
      <c r="I944" s="96" t="str">
        <f>HYPERLINK("[映雪.xlsx]类型!B21",'类型（5）'!$C$21)</f>
        <v>游魂</v>
      </c>
      <c r="J944" s="74">
        <v>-1</v>
      </c>
      <c r="K944" s="74">
        <v>-1</v>
      </c>
      <c r="L944" s="74" t="s">
        <v>1001</v>
      </c>
      <c r="M944" s="74" t="s">
        <v>1002</v>
      </c>
      <c r="N944" s="74">
        <v>711</v>
      </c>
      <c r="O944" s="74">
        <v>711</v>
      </c>
      <c r="P944" s="118">
        <v>238</v>
      </c>
      <c r="Q944" s="74" t="s">
        <v>1037</v>
      </c>
      <c r="R944" s="74">
        <v>-1</v>
      </c>
      <c r="S944" s="95">
        <v>52</v>
      </c>
      <c r="T944" s="74">
        <v>-1</v>
      </c>
      <c r="U944" s="74">
        <v>-1</v>
      </c>
      <c r="V944" s="74">
        <v>64</v>
      </c>
      <c r="W944" s="74">
        <v>-1</v>
      </c>
      <c r="X944" s="74">
        <v>-1</v>
      </c>
      <c r="Y944" s="132">
        <v>69</v>
      </c>
      <c r="Z944" s="74">
        <v>-1</v>
      </c>
      <c r="AA944" s="74">
        <v>-1</v>
      </c>
      <c r="AB944" s="129">
        <v>63</v>
      </c>
      <c r="AC944" s="74">
        <v>-1</v>
      </c>
      <c r="AD944" s="74">
        <v>-1</v>
      </c>
      <c r="AE944" s="136">
        <f t="shared" si="28"/>
        <v>116</v>
      </c>
      <c r="AF944" s="130">
        <f t="shared" si="29"/>
        <v>185</v>
      </c>
      <c r="AG944" s="74">
        <v>100</v>
      </c>
      <c r="AH944" s="74">
        <v>1</v>
      </c>
      <c r="AI944" s="74" t="s">
        <v>1012</v>
      </c>
      <c r="AJ944" s="74">
        <v>1557</v>
      </c>
      <c r="AK944" s="74">
        <v>1572</v>
      </c>
      <c r="AL944" s="74">
        <v>1610</v>
      </c>
      <c r="AM944" s="74">
        <v>1615</v>
      </c>
      <c r="AN944" s="74">
        <v>71</v>
      </c>
      <c r="AO944" s="74" t="s">
        <v>1004</v>
      </c>
      <c r="AP944" s="74" t="s">
        <v>1005</v>
      </c>
      <c r="AQ944" s="74">
        <v>17</v>
      </c>
      <c r="AR944" s="74" t="s">
        <v>1006</v>
      </c>
      <c r="AS944" s="74" t="s">
        <v>1062</v>
      </c>
      <c r="AT944" s="74" t="s">
        <v>1023</v>
      </c>
      <c r="AU944" s="74" t="s">
        <v>1009</v>
      </c>
      <c r="AV944" s="74">
        <v>5</v>
      </c>
      <c r="AW944" s="74" t="s">
        <v>1005</v>
      </c>
      <c r="AX944" s="74">
        <v>0</v>
      </c>
      <c r="AY944" s="104">
        <v>0</v>
      </c>
    </row>
    <row r="945" spans="1:51">
      <c r="A945" s="95">
        <v>193</v>
      </c>
      <c r="B945" s="109" t="s">
        <v>1232</v>
      </c>
      <c r="C945" s="74" t="s">
        <v>1232</v>
      </c>
      <c r="D945" s="74">
        <v>6.8</v>
      </c>
      <c r="E945" s="74">
        <v>-1</v>
      </c>
      <c r="F945" s="74" t="s">
        <v>152</v>
      </c>
      <c r="G945" s="74">
        <v>-1</v>
      </c>
      <c r="H945" s="74">
        <v>-1</v>
      </c>
      <c r="I945" s="99" t="str">
        <f>HYPERLINK("[映雪.xlsx]类型!B17",'类型（5）'!$C$17)</f>
        <v>记者</v>
      </c>
      <c r="J945" s="74">
        <v>-1</v>
      </c>
      <c r="K945" s="74">
        <v>-1</v>
      </c>
      <c r="L945" s="74" t="s">
        <v>1001</v>
      </c>
      <c r="M945" s="74" t="s">
        <v>1002</v>
      </c>
      <c r="N945" s="74">
        <v>285</v>
      </c>
      <c r="O945" s="74">
        <v>285</v>
      </c>
      <c r="P945" s="118">
        <v>117</v>
      </c>
      <c r="Q945" s="74" t="s">
        <v>1083</v>
      </c>
      <c r="R945" s="74">
        <v>-1</v>
      </c>
      <c r="S945" s="95">
        <v>60</v>
      </c>
      <c r="T945" s="74">
        <v>-1</v>
      </c>
      <c r="U945" s="74">
        <v>-1</v>
      </c>
      <c r="V945" s="74">
        <v>56</v>
      </c>
      <c r="W945" s="74">
        <v>-1</v>
      </c>
      <c r="X945" s="74">
        <v>-1</v>
      </c>
      <c r="Y945" s="132">
        <v>78</v>
      </c>
      <c r="Z945" s="74">
        <v>-1</v>
      </c>
      <c r="AA945" s="74">
        <v>-1</v>
      </c>
      <c r="AB945" s="133">
        <v>66</v>
      </c>
      <c r="AC945" s="74">
        <v>-1</v>
      </c>
      <c r="AD945" s="74">
        <v>-1</v>
      </c>
      <c r="AE945" s="136">
        <f t="shared" si="28"/>
        <v>116</v>
      </c>
      <c r="AF945" s="130">
        <f t="shared" si="29"/>
        <v>194</v>
      </c>
      <c r="AG945" s="74">
        <v>100</v>
      </c>
      <c r="AH945" s="74">
        <v>1</v>
      </c>
      <c r="AI945" s="74" t="s">
        <v>1012</v>
      </c>
      <c r="AJ945" s="74">
        <v>1573</v>
      </c>
      <c r="AK945" s="74">
        <v>1588</v>
      </c>
      <c r="AL945" s="74">
        <v>1603</v>
      </c>
      <c r="AM945" s="74">
        <v>1615</v>
      </c>
      <c r="AN945" s="74">
        <v>31</v>
      </c>
      <c r="AO945" s="74" t="s">
        <v>1004</v>
      </c>
      <c r="AP945" s="74" t="s">
        <v>1005</v>
      </c>
      <c r="AQ945" s="74">
        <v>50</v>
      </c>
      <c r="AR945" s="74" t="s">
        <v>1006</v>
      </c>
      <c r="AS945" s="74" t="s">
        <v>1007</v>
      </c>
      <c r="AT945" s="74" t="s">
        <v>1008</v>
      </c>
      <c r="AU945" s="74" t="s">
        <v>1013</v>
      </c>
      <c r="AV945" s="74">
        <v>7</v>
      </c>
      <c r="AW945" s="74" t="s">
        <v>1004</v>
      </c>
      <c r="AX945" s="74">
        <v>0</v>
      </c>
      <c r="AY945" s="104">
        <v>66</v>
      </c>
    </row>
    <row r="946" spans="1:51">
      <c r="A946" s="95">
        <v>241</v>
      </c>
      <c r="B946" s="109" t="s">
        <v>1277</v>
      </c>
      <c r="C946" s="74" t="s">
        <v>1277</v>
      </c>
      <c r="D946" s="74">
        <v>4.9</v>
      </c>
      <c r="E946" s="74">
        <v>-1</v>
      </c>
      <c r="F946" s="74" t="s">
        <v>52</v>
      </c>
      <c r="G946" s="74">
        <v>-1</v>
      </c>
      <c r="H946" s="74">
        <v>-1</v>
      </c>
      <c r="I946" s="74" t="str">
        <f>HYPERLINK("[映雪.xlsx]类型!B1",'类型（5）'!$C$1)</f>
        <v>均衡</v>
      </c>
      <c r="J946" s="74">
        <v>-1</v>
      </c>
      <c r="K946" s="74">
        <v>-1</v>
      </c>
      <c r="L946" s="74" t="s">
        <v>1001</v>
      </c>
      <c r="M946" s="74" t="s">
        <v>1002</v>
      </c>
      <c r="N946" s="74">
        <v>790</v>
      </c>
      <c r="O946" s="74">
        <v>790</v>
      </c>
      <c r="P946" s="118">
        <v>98</v>
      </c>
      <c r="Q946" s="74" t="s">
        <v>1060</v>
      </c>
      <c r="R946" s="74">
        <v>-1</v>
      </c>
      <c r="S946" s="120">
        <v>67</v>
      </c>
      <c r="T946" s="74">
        <v>-1</v>
      </c>
      <c r="U946" s="74">
        <v>-1</v>
      </c>
      <c r="V946" s="74">
        <v>49</v>
      </c>
      <c r="W946" s="74">
        <v>-1</v>
      </c>
      <c r="X946" s="74">
        <v>-1</v>
      </c>
      <c r="Y946" s="104">
        <v>59</v>
      </c>
      <c r="Z946" s="74">
        <v>-1</v>
      </c>
      <c r="AA946" s="74">
        <v>-1</v>
      </c>
      <c r="AB946" s="133">
        <v>65</v>
      </c>
      <c r="AC946" s="74">
        <v>-1</v>
      </c>
      <c r="AD946" s="74">
        <v>-1</v>
      </c>
      <c r="AE946" s="136">
        <f t="shared" si="28"/>
        <v>116</v>
      </c>
      <c r="AF946" s="130">
        <f t="shared" si="29"/>
        <v>175</v>
      </c>
      <c r="AG946" s="74">
        <v>100</v>
      </c>
      <c r="AH946" s="74">
        <v>1</v>
      </c>
      <c r="AI946" s="74" t="s">
        <v>1012</v>
      </c>
      <c r="AJ946" s="74">
        <v>1531</v>
      </c>
      <c r="AK946" s="74">
        <v>1546</v>
      </c>
      <c r="AL946" s="74">
        <v>1581</v>
      </c>
      <c r="AM946" s="74">
        <v>1615</v>
      </c>
      <c r="AN946" s="74">
        <v>31</v>
      </c>
      <c r="AO946" s="74" t="s">
        <v>1004</v>
      </c>
      <c r="AP946" s="74" t="s">
        <v>1004</v>
      </c>
      <c r="AQ946" s="74">
        <v>40</v>
      </c>
      <c r="AR946" s="74" t="s">
        <v>1006</v>
      </c>
      <c r="AS946" s="74" t="s">
        <v>1007</v>
      </c>
      <c r="AT946" s="74" t="s">
        <v>1023</v>
      </c>
      <c r="AU946" s="74" t="s">
        <v>1027</v>
      </c>
      <c r="AV946" s="74">
        <v>4</v>
      </c>
      <c r="AW946" s="74" t="s">
        <v>1005</v>
      </c>
      <c r="AX946" s="74">
        <v>0</v>
      </c>
      <c r="AY946" s="104">
        <v>0</v>
      </c>
    </row>
    <row r="947" spans="1:51">
      <c r="A947" s="95">
        <v>336</v>
      </c>
      <c r="B947" s="109" t="s">
        <v>1372</v>
      </c>
      <c r="C947" s="74" t="s">
        <v>1372</v>
      </c>
      <c r="D947" s="74">
        <v>3.9</v>
      </c>
      <c r="E947" s="74">
        <v>-1</v>
      </c>
      <c r="F947" s="74" t="s">
        <v>13</v>
      </c>
      <c r="G947" s="74">
        <v>-1</v>
      </c>
      <c r="H947" s="74">
        <v>-1</v>
      </c>
      <c r="I947" s="74" t="str">
        <f>HYPERLINK("[映雪.xlsx]类型!B9",'类型（5）'!$C$9)</f>
        <v>家政全能</v>
      </c>
      <c r="J947" s="74">
        <v>-1</v>
      </c>
      <c r="K947" s="74">
        <v>-1</v>
      </c>
      <c r="L947" s="74" t="s">
        <v>1001</v>
      </c>
      <c r="M947" s="74" t="s">
        <v>1002</v>
      </c>
      <c r="N947" s="74">
        <v>998</v>
      </c>
      <c r="O947" s="74">
        <v>998</v>
      </c>
      <c r="P947" s="118">
        <v>374</v>
      </c>
      <c r="Q947" s="74" t="s">
        <v>1060</v>
      </c>
      <c r="R947" s="74">
        <v>-1</v>
      </c>
      <c r="S947" s="95">
        <v>40</v>
      </c>
      <c r="T947" s="74">
        <v>-1</v>
      </c>
      <c r="U947" s="74">
        <v>-1</v>
      </c>
      <c r="V947" s="122">
        <v>76</v>
      </c>
      <c r="W947" s="74">
        <v>-1</v>
      </c>
      <c r="X947" s="74">
        <v>-1</v>
      </c>
      <c r="Y947" s="104">
        <v>55</v>
      </c>
      <c r="Z947" s="74">
        <v>-1</v>
      </c>
      <c r="AA947" s="74">
        <v>-1</v>
      </c>
      <c r="AB947" s="133">
        <v>72</v>
      </c>
      <c r="AC947" s="74">
        <v>-1</v>
      </c>
      <c r="AD947" s="74">
        <v>-1</v>
      </c>
      <c r="AE947" s="136">
        <f t="shared" si="28"/>
        <v>116</v>
      </c>
      <c r="AF947" s="130">
        <f t="shared" si="29"/>
        <v>171</v>
      </c>
      <c r="AG947" s="74">
        <v>100</v>
      </c>
      <c r="AH947" s="74">
        <v>1</v>
      </c>
      <c r="AI947" s="74" t="s">
        <v>1012</v>
      </c>
      <c r="AJ947" s="74">
        <v>1532</v>
      </c>
      <c r="AK947" s="74">
        <v>1547</v>
      </c>
      <c r="AL947" s="74">
        <v>1579</v>
      </c>
      <c r="AM947" s="74">
        <v>1615</v>
      </c>
      <c r="AN947" s="74">
        <v>12</v>
      </c>
      <c r="AO947" s="74" t="s">
        <v>1004</v>
      </c>
      <c r="AP947" s="74" t="s">
        <v>1004</v>
      </c>
      <c r="AQ947" s="74">
        <v>6</v>
      </c>
      <c r="AR947" s="74" t="s">
        <v>1006</v>
      </c>
      <c r="AS947" s="74" t="s">
        <v>1007</v>
      </c>
      <c r="AT947" s="74" t="s">
        <v>1008</v>
      </c>
      <c r="AU947" s="74" t="s">
        <v>1009</v>
      </c>
      <c r="AV947" s="74">
        <v>7</v>
      </c>
      <c r="AW947" s="74" t="s">
        <v>1004</v>
      </c>
      <c r="AX947" s="74">
        <v>0</v>
      </c>
      <c r="AY947" s="104">
        <v>0</v>
      </c>
    </row>
    <row r="948" spans="1:51">
      <c r="A948" s="95">
        <v>496</v>
      </c>
      <c r="B948" s="109" t="s">
        <v>1520</v>
      </c>
      <c r="C948" s="74" t="s">
        <v>1520</v>
      </c>
      <c r="D948" s="74">
        <v>5.3</v>
      </c>
      <c r="E948" s="74">
        <v>-1</v>
      </c>
      <c r="F948" s="74" t="s">
        <v>146</v>
      </c>
      <c r="G948" s="74">
        <v>-1</v>
      </c>
      <c r="H948" s="74">
        <v>-1</v>
      </c>
      <c r="I948" s="74" t="str">
        <f>HYPERLINK("[映雪.xlsx]类型!B2",'类型（5）'!$C$2)</f>
        <v>统御强化</v>
      </c>
      <c r="J948" s="74">
        <v>-1</v>
      </c>
      <c r="K948" s="74">
        <v>-1</v>
      </c>
      <c r="L948" s="74" t="s">
        <v>1001</v>
      </c>
      <c r="M948" s="74" t="s">
        <v>1002</v>
      </c>
      <c r="N948" s="74">
        <v>706</v>
      </c>
      <c r="O948" s="74">
        <v>706</v>
      </c>
      <c r="P948" s="118">
        <v>145</v>
      </c>
      <c r="Q948" s="74" t="s">
        <v>1044</v>
      </c>
      <c r="R948" s="74">
        <v>-1</v>
      </c>
      <c r="S948" s="120">
        <v>75</v>
      </c>
      <c r="T948" s="74">
        <v>-1</v>
      </c>
      <c r="U948" s="74">
        <v>-1</v>
      </c>
      <c r="V948" s="74">
        <v>41</v>
      </c>
      <c r="W948" s="74">
        <v>-1</v>
      </c>
      <c r="X948" s="74">
        <v>-1</v>
      </c>
      <c r="Y948" s="132">
        <v>77</v>
      </c>
      <c r="Z948" s="74">
        <v>-1</v>
      </c>
      <c r="AA948" s="74">
        <v>-1</v>
      </c>
      <c r="AB948" s="129">
        <v>64</v>
      </c>
      <c r="AC948" s="74">
        <v>-1</v>
      </c>
      <c r="AD948" s="74">
        <v>-1</v>
      </c>
      <c r="AE948" s="136">
        <f t="shared" si="28"/>
        <v>116</v>
      </c>
      <c r="AF948" s="130">
        <f t="shared" si="29"/>
        <v>193</v>
      </c>
      <c r="AG948" s="74">
        <v>100</v>
      </c>
      <c r="AH948" s="74">
        <v>1</v>
      </c>
      <c r="AI948" s="74" t="s">
        <v>1012</v>
      </c>
      <c r="AJ948" s="74">
        <v>1546</v>
      </c>
      <c r="AK948" s="74">
        <v>1561</v>
      </c>
      <c r="AL948" s="74">
        <v>1595</v>
      </c>
      <c r="AM948" s="74">
        <v>1615</v>
      </c>
      <c r="AN948" s="74">
        <v>2</v>
      </c>
      <c r="AO948" s="74" t="s">
        <v>1004</v>
      </c>
      <c r="AP948" s="74" t="s">
        <v>1005</v>
      </c>
      <c r="AQ948" s="74">
        <v>16</v>
      </c>
      <c r="AR948" s="74" t="s">
        <v>1006</v>
      </c>
      <c r="AS948" s="74" t="s">
        <v>1007</v>
      </c>
      <c r="AT948" s="74" t="s">
        <v>1008</v>
      </c>
      <c r="AU948" s="74" t="s">
        <v>1017</v>
      </c>
      <c r="AV948" s="74">
        <v>8</v>
      </c>
      <c r="AW948" s="74" t="s">
        <v>1004</v>
      </c>
      <c r="AX948" s="74">
        <v>0</v>
      </c>
      <c r="AY948" s="104">
        <v>0</v>
      </c>
    </row>
    <row r="949" spans="1:51">
      <c r="A949" s="95">
        <v>499</v>
      </c>
      <c r="B949" s="109" t="s">
        <v>1523</v>
      </c>
      <c r="C949" s="74" t="s">
        <v>1523</v>
      </c>
      <c r="D949" s="74">
        <v>10.8</v>
      </c>
      <c r="E949" s="74">
        <v>-1</v>
      </c>
      <c r="F949" s="74" t="s">
        <v>70</v>
      </c>
      <c r="G949" s="74">
        <v>-1</v>
      </c>
      <c r="H949" s="74">
        <v>-1</v>
      </c>
      <c r="I949" s="96" t="str">
        <f>HYPERLINK("[映雪.xlsx]类型!B15",'类型（5）'!$C$15)</f>
        <v>巫女</v>
      </c>
      <c r="J949" s="74">
        <v>-1</v>
      </c>
      <c r="K949" s="74">
        <v>-1</v>
      </c>
      <c r="L949" s="74" t="s">
        <v>1001</v>
      </c>
      <c r="M949" s="74" t="s">
        <v>1002</v>
      </c>
      <c r="N949" s="74">
        <v>598</v>
      </c>
      <c r="O949" s="74">
        <v>598</v>
      </c>
      <c r="P949" s="118">
        <v>599</v>
      </c>
      <c r="Q949" s="74" t="s">
        <v>1067</v>
      </c>
      <c r="R949" s="74">
        <v>-1</v>
      </c>
      <c r="S949" s="95">
        <v>44</v>
      </c>
      <c r="T949" s="74">
        <v>-1</v>
      </c>
      <c r="U949" s="74">
        <v>-1</v>
      </c>
      <c r="V949" s="122">
        <v>72</v>
      </c>
      <c r="W949" s="74">
        <v>-1</v>
      </c>
      <c r="X949" s="74">
        <v>-1</v>
      </c>
      <c r="Y949" s="104">
        <v>50</v>
      </c>
      <c r="Z949" s="74">
        <v>-1</v>
      </c>
      <c r="AA949" s="74">
        <v>-1</v>
      </c>
      <c r="AB949" s="129">
        <v>41</v>
      </c>
      <c r="AC949" s="74">
        <v>-1</v>
      </c>
      <c r="AD949" s="74">
        <v>-1</v>
      </c>
      <c r="AE949" s="136">
        <f t="shared" si="28"/>
        <v>116</v>
      </c>
      <c r="AF949" s="130">
        <f t="shared" si="29"/>
        <v>166</v>
      </c>
      <c r="AG949" s="74">
        <v>100</v>
      </c>
      <c r="AH949" s="74">
        <v>1</v>
      </c>
      <c r="AI949" s="74" t="s">
        <v>1012</v>
      </c>
      <c r="AJ949" s="74">
        <v>1546</v>
      </c>
      <c r="AK949" s="74">
        <v>1561</v>
      </c>
      <c r="AL949" s="74">
        <v>1620</v>
      </c>
      <c r="AM949" s="74">
        <v>1615</v>
      </c>
      <c r="AN949" s="74">
        <v>5</v>
      </c>
      <c r="AO949" s="74" t="s">
        <v>1004</v>
      </c>
      <c r="AP949" s="74" t="s">
        <v>1004</v>
      </c>
      <c r="AQ949" s="74">
        <v>16</v>
      </c>
      <c r="AR949" s="74" t="s">
        <v>1006</v>
      </c>
      <c r="AS949" s="74" t="s">
        <v>1007</v>
      </c>
      <c r="AT949" s="74" t="s">
        <v>1008</v>
      </c>
      <c r="AU949" s="74" t="s">
        <v>1027</v>
      </c>
      <c r="AV949" s="74">
        <v>6</v>
      </c>
      <c r="AW949" s="74" t="s">
        <v>1004</v>
      </c>
      <c r="AX949" s="74">
        <v>0</v>
      </c>
      <c r="AY949" s="104">
        <v>62</v>
      </c>
    </row>
    <row r="950" spans="1:51">
      <c r="A950" s="95">
        <v>574</v>
      </c>
      <c r="B950" s="109" t="s">
        <v>1588</v>
      </c>
      <c r="C950" s="74" t="s">
        <v>1588</v>
      </c>
      <c r="D950" s="74">
        <v>4.6</v>
      </c>
      <c r="E950" s="74">
        <v>-1</v>
      </c>
      <c r="F950" s="74" t="s">
        <v>58</v>
      </c>
      <c r="G950" s="74">
        <v>-1</v>
      </c>
      <c r="H950" s="74">
        <v>-1</v>
      </c>
      <c r="I950" s="99" t="str">
        <f>HYPERLINK("[映雪.xlsx]类型!B26",'类型（5）'!$C$26)</f>
        <v>剑豪</v>
      </c>
      <c r="J950" s="74">
        <v>-1</v>
      </c>
      <c r="K950" s="74">
        <v>-1</v>
      </c>
      <c r="L950" s="74" t="s">
        <v>1001</v>
      </c>
      <c r="M950" s="74" t="s">
        <v>1002</v>
      </c>
      <c r="N950" s="74">
        <v>583</v>
      </c>
      <c r="O950" s="74">
        <v>583</v>
      </c>
      <c r="P950" s="118">
        <v>87</v>
      </c>
      <c r="Q950" s="74" t="s">
        <v>1085</v>
      </c>
      <c r="R950" s="74">
        <v>-1</v>
      </c>
      <c r="S950" s="95">
        <v>51</v>
      </c>
      <c r="T950" s="74">
        <v>-1</v>
      </c>
      <c r="U950" s="74">
        <v>-1</v>
      </c>
      <c r="V950" s="74">
        <v>65</v>
      </c>
      <c r="W950" s="74">
        <v>-1</v>
      </c>
      <c r="X950" s="74">
        <v>-1</v>
      </c>
      <c r="Y950" s="132">
        <v>72</v>
      </c>
      <c r="Z950" s="74">
        <v>-1</v>
      </c>
      <c r="AA950" s="74">
        <v>-1</v>
      </c>
      <c r="AB950" s="129">
        <v>60</v>
      </c>
      <c r="AC950" s="74">
        <v>-1</v>
      </c>
      <c r="AD950" s="74">
        <v>-1</v>
      </c>
      <c r="AE950" s="136">
        <f t="shared" si="28"/>
        <v>116</v>
      </c>
      <c r="AF950" s="130">
        <f t="shared" si="29"/>
        <v>188</v>
      </c>
      <c r="AG950" s="74">
        <v>100</v>
      </c>
      <c r="AH950" s="74">
        <v>1</v>
      </c>
      <c r="AI950" s="74" t="s">
        <v>1012</v>
      </c>
      <c r="AJ950" s="74">
        <v>1531</v>
      </c>
      <c r="AK950" s="74">
        <v>1546</v>
      </c>
      <c r="AL950" s="74">
        <v>1574</v>
      </c>
      <c r="AM950" s="74">
        <v>1615</v>
      </c>
      <c r="AN950" s="74">
        <v>53</v>
      </c>
      <c r="AO950" s="74" t="s">
        <v>1004</v>
      </c>
      <c r="AP950" s="74" t="s">
        <v>1004</v>
      </c>
      <c r="AQ950" s="74">
        <v>14</v>
      </c>
      <c r="AR950" s="74" t="s">
        <v>1006</v>
      </c>
      <c r="AS950" s="74" t="s">
        <v>1007</v>
      </c>
      <c r="AT950" s="74" t="s">
        <v>1008</v>
      </c>
      <c r="AU950" s="74" t="s">
        <v>1013</v>
      </c>
      <c r="AV950" s="74">
        <v>13</v>
      </c>
      <c r="AW950" s="74" t="s">
        <v>1004</v>
      </c>
      <c r="AX950" s="74">
        <v>0</v>
      </c>
      <c r="AY950" s="104">
        <v>0</v>
      </c>
    </row>
    <row r="951" spans="1:51">
      <c r="A951" s="95">
        <v>670</v>
      </c>
      <c r="B951" s="109" t="s">
        <v>1674</v>
      </c>
      <c r="C951" s="74" t="s">
        <v>1674</v>
      </c>
      <c r="D951" s="74">
        <v>6.1</v>
      </c>
      <c r="E951" s="74">
        <v>-1</v>
      </c>
      <c r="F951" s="74" t="s">
        <v>38</v>
      </c>
      <c r="G951" s="74">
        <v>-1</v>
      </c>
      <c r="H951" s="74">
        <v>-1</v>
      </c>
      <c r="I951" s="74" t="str">
        <f>HYPERLINK("[映雪.xlsx]类型!B7",'类型（5）'!$C$7)</f>
        <v>武勇全能</v>
      </c>
      <c r="J951" s="74">
        <v>-1</v>
      </c>
      <c r="K951" s="74">
        <v>-1</v>
      </c>
      <c r="L951" s="74" t="s">
        <v>1001</v>
      </c>
      <c r="M951" s="74" t="s">
        <v>1002</v>
      </c>
      <c r="N951" s="74">
        <v>812</v>
      </c>
      <c r="O951" s="74">
        <v>812</v>
      </c>
      <c r="P951" s="118">
        <v>44</v>
      </c>
      <c r="Q951" s="74" t="s">
        <v>1042</v>
      </c>
      <c r="R951" s="74">
        <v>-1</v>
      </c>
      <c r="S951" s="95">
        <v>36</v>
      </c>
      <c r="T951" s="74">
        <v>-1</v>
      </c>
      <c r="U951" s="74">
        <v>-1</v>
      </c>
      <c r="V951" s="99">
        <v>80</v>
      </c>
      <c r="W951" s="74">
        <v>-1</v>
      </c>
      <c r="X951" s="74">
        <v>-1</v>
      </c>
      <c r="Y951" s="104">
        <v>49</v>
      </c>
      <c r="Z951" s="74">
        <v>-1</v>
      </c>
      <c r="AA951" s="74">
        <v>-1</v>
      </c>
      <c r="AB951" s="129">
        <v>60</v>
      </c>
      <c r="AC951" s="74">
        <v>-1</v>
      </c>
      <c r="AD951" s="74">
        <v>-1</v>
      </c>
      <c r="AE951" s="136">
        <f t="shared" si="28"/>
        <v>116</v>
      </c>
      <c r="AF951" s="130">
        <f t="shared" si="29"/>
        <v>165</v>
      </c>
      <c r="AG951" s="74">
        <v>100</v>
      </c>
      <c r="AH951" s="74">
        <v>1</v>
      </c>
      <c r="AI951" s="74" t="s">
        <v>1012</v>
      </c>
      <c r="AJ951" s="74">
        <v>1519</v>
      </c>
      <c r="AK951" s="74">
        <v>1534</v>
      </c>
      <c r="AL951" s="74">
        <v>1563</v>
      </c>
      <c r="AM951" s="74">
        <v>1615</v>
      </c>
      <c r="AN951" s="74">
        <v>60</v>
      </c>
      <c r="AO951" s="74" t="s">
        <v>1004</v>
      </c>
      <c r="AP951" s="74" t="s">
        <v>1005</v>
      </c>
      <c r="AQ951" s="74">
        <v>48</v>
      </c>
      <c r="AR951" s="74" t="s">
        <v>1006</v>
      </c>
      <c r="AS951" s="74" t="s">
        <v>1007</v>
      </c>
      <c r="AT951" s="74" t="s">
        <v>1008</v>
      </c>
      <c r="AU951" s="74" t="s">
        <v>1038</v>
      </c>
      <c r="AV951" s="74">
        <v>2</v>
      </c>
      <c r="AW951" s="74" t="s">
        <v>1004</v>
      </c>
      <c r="AX951" s="74">
        <v>0</v>
      </c>
      <c r="AY951" s="104">
        <v>0</v>
      </c>
    </row>
    <row r="952" spans="1:51">
      <c r="A952" s="95">
        <v>679</v>
      </c>
      <c r="B952" s="109" t="s">
        <v>1682</v>
      </c>
      <c r="C952" s="74" t="s">
        <v>1682</v>
      </c>
      <c r="D952" s="74">
        <v>3.8</v>
      </c>
      <c r="E952" s="74">
        <v>-1</v>
      </c>
      <c r="F952" s="74" t="s">
        <v>140</v>
      </c>
      <c r="G952" s="74">
        <v>-1</v>
      </c>
      <c r="H952" s="74">
        <v>-1</v>
      </c>
      <c r="I952" s="96" t="str">
        <f>HYPERLINK("[映雪.xlsx]类型!B24",'类型（5）'!$C$24)</f>
        <v>艺术家</v>
      </c>
      <c r="J952" s="74">
        <v>-1</v>
      </c>
      <c r="K952" s="74">
        <v>-1</v>
      </c>
      <c r="L952" s="74" t="s">
        <v>1001</v>
      </c>
      <c r="M952" s="74" t="s">
        <v>1002</v>
      </c>
      <c r="N952" s="74">
        <v>718</v>
      </c>
      <c r="O952" s="74">
        <v>718</v>
      </c>
      <c r="P952" s="118">
        <v>24</v>
      </c>
      <c r="Q952" s="74" t="s">
        <v>1053</v>
      </c>
      <c r="R952" s="74">
        <v>-1</v>
      </c>
      <c r="S952" s="95">
        <v>55</v>
      </c>
      <c r="T952" s="74">
        <v>-1</v>
      </c>
      <c r="U952" s="74">
        <v>-1</v>
      </c>
      <c r="V952" s="74">
        <v>61</v>
      </c>
      <c r="W952" s="74">
        <v>-1</v>
      </c>
      <c r="X952" s="74">
        <v>-1</v>
      </c>
      <c r="Y952" s="104">
        <v>53</v>
      </c>
      <c r="Z952" s="74">
        <v>-1</v>
      </c>
      <c r="AA952" s="74">
        <v>-1</v>
      </c>
      <c r="AB952" s="129">
        <v>57</v>
      </c>
      <c r="AC952" s="74">
        <v>-1</v>
      </c>
      <c r="AD952" s="74">
        <v>-1</v>
      </c>
      <c r="AE952" s="136">
        <f t="shared" si="28"/>
        <v>116</v>
      </c>
      <c r="AF952" s="130">
        <f t="shared" si="29"/>
        <v>169</v>
      </c>
      <c r="AG952" s="74">
        <v>100</v>
      </c>
      <c r="AH952" s="74">
        <v>1</v>
      </c>
      <c r="AI952" s="74" t="s">
        <v>1012</v>
      </c>
      <c r="AJ952" s="74">
        <v>1538</v>
      </c>
      <c r="AK952" s="74">
        <v>1553</v>
      </c>
      <c r="AL952" s="74">
        <v>1577</v>
      </c>
      <c r="AM952" s="74">
        <v>1615</v>
      </c>
      <c r="AN952" s="74">
        <v>93</v>
      </c>
      <c r="AO952" s="74" t="s">
        <v>1004</v>
      </c>
      <c r="AP952" s="74" t="s">
        <v>1004</v>
      </c>
      <c r="AQ952" s="74">
        <v>42</v>
      </c>
      <c r="AR952" s="74" t="s">
        <v>1006</v>
      </c>
      <c r="AS952" s="74" t="s">
        <v>1183</v>
      </c>
      <c r="AT952" s="74" t="s">
        <v>1023</v>
      </c>
      <c r="AU952" s="74" t="s">
        <v>1027</v>
      </c>
      <c r="AV952" s="74">
        <v>4</v>
      </c>
      <c r="AW952" s="74" t="s">
        <v>1004</v>
      </c>
      <c r="AX952" s="74">
        <v>0</v>
      </c>
      <c r="AY952" s="104">
        <v>0</v>
      </c>
    </row>
    <row r="953" spans="1:51">
      <c r="A953" s="95">
        <v>690</v>
      </c>
      <c r="B953" s="109" t="s">
        <v>1692</v>
      </c>
      <c r="C953" s="74" t="s">
        <v>1692</v>
      </c>
      <c r="D953" s="74">
        <v>4.5</v>
      </c>
      <c r="E953" s="74">
        <v>-1</v>
      </c>
      <c r="F953" s="74" t="s">
        <v>140</v>
      </c>
      <c r="G953" s="74">
        <v>-1</v>
      </c>
      <c r="H953" s="74">
        <v>-1</v>
      </c>
      <c r="I953" s="96" t="str">
        <f>HYPERLINK("[映雪.xlsx]类型!B24",'类型（5）'!$C$24)</f>
        <v>艺术家</v>
      </c>
      <c r="J953" s="74">
        <v>-1</v>
      </c>
      <c r="K953" s="74">
        <v>-1</v>
      </c>
      <c r="L953" s="74" t="s">
        <v>1001</v>
      </c>
      <c r="M953" s="74" t="s">
        <v>1002</v>
      </c>
      <c r="N953" s="74">
        <v>46</v>
      </c>
      <c r="O953" s="74">
        <v>46</v>
      </c>
      <c r="P953" s="118">
        <v>72</v>
      </c>
      <c r="Q953" s="74" t="s">
        <v>1026</v>
      </c>
      <c r="R953" s="74">
        <v>-1</v>
      </c>
      <c r="S953" s="120">
        <v>67</v>
      </c>
      <c r="T953" s="74">
        <v>-1</v>
      </c>
      <c r="U953" s="74">
        <v>-1</v>
      </c>
      <c r="V953" s="74">
        <v>49</v>
      </c>
      <c r="W953" s="74">
        <v>-1</v>
      </c>
      <c r="X953" s="74">
        <v>-1</v>
      </c>
      <c r="Y953" s="132">
        <v>71</v>
      </c>
      <c r="Z953" s="74">
        <v>-1</v>
      </c>
      <c r="AA953" s="74">
        <v>-1</v>
      </c>
      <c r="AB953" s="129">
        <v>58</v>
      </c>
      <c r="AC953" s="74">
        <v>-1</v>
      </c>
      <c r="AD953" s="74">
        <v>-1</v>
      </c>
      <c r="AE953" s="136">
        <f t="shared" si="28"/>
        <v>116</v>
      </c>
      <c r="AF953" s="130">
        <f t="shared" si="29"/>
        <v>187</v>
      </c>
      <c r="AG953" s="74">
        <v>100</v>
      </c>
      <c r="AH953" s="74">
        <v>2</v>
      </c>
      <c r="AI953" s="74" t="s">
        <v>1012</v>
      </c>
      <c r="AJ953" s="74">
        <v>1540</v>
      </c>
      <c r="AK953" s="74">
        <v>1555</v>
      </c>
      <c r="AL953" s="74">
        <v>1600</v>
      </c>
      <c r="AM953" s="74">
        <v>1615</v>
      </c>
      <c r="AN953" s="74">
        <v>15</v>
      </c>
      <c r="AO953" s="74" t="s">
        <v>1004</v>
      </c>
      <c r="AP953" s="74" t="s">
        <v>1004</v>
      </c>
      <c r="AQ953" s="74">
        <v>44</v>
      </c>
      <c r="AR953" s="74" t="s">
        <v>1006</v>
      </c>
      <c r="AS953" s="74" t="s">
        <v>1007</v>
      </c>
      <c r="AT953" s="74" t="s">
        <v>1008</v>
      </c>
      <c r="AU953" s="74" t="s">
        <v>1020</v>
      </c>
      <c r="AV953" s="74">
        <v>7</v>
      </c>
      <c r="AW953" s="74" t="s">
        <v>1005</v>
      </c>
      <c r="AX953" s="74">
        <v>0</v>
      </c>
      <c r="AY953" s="104">
        <v>7</v>
      </c>
    </row>
    <row r="954" spans="1:51">
      <c r="A954" s="95">
        <v>721</v>
      </c>
      <c r="B954" s="109" t="s">
        <v>1718</v>
      </c>
      <c r="C954" s="74" t="s">
        <v>1718</v>
      </c>
      <c r="D954" s="74">
        <v>6.5</v>
      </c>
      <c r="E954" s="74">
        <v>-1</v>
      </c>
      <c r="F954" s="74" t="s">
        <v>78</v>
      </c>
      <c r="G954" s="74">
        <v>-1</v>
      </c>
      <c r="H954" s="74">
        <v>-1</v>
      </c>
      <c r="I954" s="74" t="str">
        <f>HYPERLINK("[映雪.xlsx]类型!B35",'类型（5）'!$C$35)</f>
        <v>刺客</v>
      </c>
      <c r="J954" s="74">
        <v>-1</v>
      </c>
      <c r="K954" s="74">
        <v>-1</v>
      </c>
      <c r="L954" s="74" t="s">
        <v>1001</v>
      </c>
      <c r="M954" s="74" t="s">
        <v>1002</v>
      </c>
      <c r="N954" s="74">
        <v>428</v>
      </c>
      <c r="O954" s="74">
        <v>428</v>
      </c>
      <c r="P954" s="118">
        <v>487</v>
      </c>
      <c r="Q954" s="74" t="s">
        <v>1069</v>
      </c>
      <c r="R954" s="74">
        <v>-1</v>
      </c>
      <c r="S954" s="95">
        <v>53</v>
      </c>
      <c r="T954" s="74">
        <v>-1</v>
      </c>
      <c r="U954" s="74">
        <v>-1</v>
      </c>
      <c r="V954" s="74">
        <v>63</v>
      </c>
      <c r="W954" s="74">
        <v>-1</v>
      </c>
      <c r="X954" s="74">
        <v>-1</v>
      </c>
      <c r="Y954" s="132">
        <v>72</v>
      </c>
      <c r="Z954" s="74">
        <v>-1</v>
      </c>
      <c r="AA954" s="74">
        <v>-1</v>
      </c>
      <c r="AB954" s="133">
        <v>69</v>
      </c>
      <c r="AC954" s="74">
        <v>-1</v>
      </c>
      <c r="AD954" s="74">
        <v>-1</v>
      </c>
      <c r="AE954" s="136">
        <f t="shared" si="28"/>
        <v>116</v>
      </c>
      <c r="AF954" s="130">
        <f t="shared" si="29"/>
        <v>188</v>
      </c>
      <c r="AG954" s="74">
        <v>100</v>
      </c>
      <c r="AH954" s="74">
        <v>1</v>
      </c>
      <c r="AI954" s="74" t="s">
        <v>1012</v>
      </c>
      <c r="AJ954" s="74">
        <v>1546</v>
      </c>
      <c r="AK954" s="74">
        <v>1561</v>
      </c>
      <c r="AL954" s="74">
        <v>1620</v>
      </c>
      <c r="AM954" s="74">
        <v>1615</v>
      </c>
      <c r="AN954" s="74">
        <v>5</v>
      </c>
      <c r="AO954" s="74" t="s">
        <v>1004</v>
      </c>
      <c r="AP954" s="74" t="s">
        <v>1005</v>
      </c>
      <c r="AQ954" s="74">
        <v>77</v>
      </c>
      <c r="AR954" s="74" t="s">
        <v>1006</v>
      </c>
      <c r="AS954" s="74" t="s">
        <v>1007</v>
      </c>
      <c r="AT954" s="74" t="s">
        <v>1008</v>
      </c>
      <c r="AU954" s="74" t="s">
        <v>1017</v>
      </c>
      <c r="AV954" s="74">
        <v>4</v>
      </c>
      <c r="AW954" s="74" t="s">
        <v>1004</v>
      </c>
      <c r="AX954" s="74">
        <v>0</v>
      </c>
      <c r="AY954" s="104">
        <v>0</v>
      </c>
    </row>
    <row r="955" spans="1:51">
      <c r="A955" s="95">
        <v>780</v>
      </c>
      <c r="B955" s="109" t="s">
        <v>1772</v>
      </c>
      <c r="C955" s="74" t="s">
        <v>1772</v>
      </c>
      <c r="D955" s="74">
        <v>4</v>
      </c>
      <c r="E955" s="74">
        <v>-1</v>
      </c>
      <c r="F955" s="74" t="s">
        <v>32</v>
      </c>
      <c r="G955" s="74">
        <v>-1</v>
      </c>
      <c r="H955" s="74">
        <v>-1</v>
      </c>
      <c r="I955" s="74" t="str">
        <f>HYPERLINK("[映雪.xlsx]类型!B22",'类型（5）'!$C$22)</f>
        <v>傲娇</v>
      </c>
      <c r="J955" s="74">
        <v>-1</v>
      </c>
      <c r="K955" s="74">
        <v>-1</v>
      </c>
      <c r="L955" s="74" t="s">
        <v>1001</v>
      </c>
      <c r="M955" s="74" t="s">
        <v>1002</v>
      </c>
      <c r="N955" s="74">
        <v>593</v>
      </c>
      <c r="O955" s="74">
        <v>593</v>
      </c>
      <c r="P955" s="118">
        <v>517</v>
      </c>
      <c r="Q955" s="74" t="s">
        <v>1022</v>
      </c>
      <c r="R955" s="74">
        <v>-1</v>
      </c>
      <c r="S955" s="95">
        <v>64</v>
      </c>
      <c r="T955" s="74">
        <v>-1</v>
      </c>
      <c r="U955" s="74">
        <v>-1</v>
      </c>
      <c r="V955" s="74">
        <v>52</v>
      </c>
      <c r="W955" s="74">
        <v>-1</v>
      </c>
      <c r="X955" s="74">
        <v>-1</v>
      </c>
      <c r="Y955" s="104">
        <v>59</v>
      </c>
      <c r="Z955" s="74">
        <v>-1</v>
      </c>
      <c r="AA955" s="74">
        <v>-1</v>
      </c>
      <c r="AB955" s="129">
        <v>64</v>
      </c>
      <c r="AC955" s="74">
        <v>-1</v>
      </c>
      <c r="AD955" s="74">
        <v>-1</v>
      </c>
      <c r="AE955" s="136">
        <f t="shared" si="28"/>
        <v>116</v>
      </c>
      <c r="AF955" s="130">
        <f t="shared" si="29"/>
        <v>175</v>
      </c>
      <c r="AG955" s="74">
        <v>100</v>
      </c>
      <c r="AH955" s="74">
        <v>1</v>
      </c>
      <c r="AI955" s="74" t="s">
        <v>1012</v>
      </c>
      <c r="AJ955" s="74">
        <v>1555</v>
      </c>
      <c r="AK955" s="74">
        <v>1570</v>
      </c>
      <c r="AL955" s="74">
        <v>1605</v>
      </c>
      <c r="AM955" s="74">
        <v>1615</v>
      </c>
      <c r="AN955" s="74">
        <v>41</v>
      </c>
      <c r="AO955" s="74" t="s">
        <v>1004</v>
      </c>
      <c r="AP955" s="74" t="s">
        <v>1004</v>
      </c>
      <c r="AQ955" s="74">
        <v>38</v>
      </c>
      <c r="AR955" s="74" t="s">
        <v>1006</v>
      </c>
      <c r="AS955" s="74" t="s">
        <v>1007</v>
      </c>
      <c r="AT955" s="74" t="s">
        <v>1023</v>
      </c>
      <c r="AU955" s="74" t="s">
        <v>1027</v>
      </c>
      <c r="AV955" s="74">
        <v>4</v>
      </c>
      <c r="AW955" s="74" t="s">
        <v>1004</v>
      </c>
      <c r="AX955" s="74">
        <v>0</v>
      </c>
      <c r="AY955" s="104">
        <v>0</v>
      </c>
    </row>
    <row r="956" spans="1:51">
      <c r="A956" s="95">
        <v>797</v>
      </c>
      <c r="B956" s="109" t="s">
        <v>1786</v>
      </c>
      <c r="C956" s="74" t="s">
        <v>1786</v>
      </c>
      <c r="D956" s="74">
        <v>5.5</v>
      </c>
      <c r="E956" s="74">
        <v>-1</v>
      </c>
      <c r="F956" s="74" t="s">
        <v>32</v>
      </c>
      <c r="G956" s="74">
        <v>-1</v>
      </c>
      <c r="H956" s="74">
        <v>-1</v>
      </c>
      <c r="I956" s="74" t="str">
        <f>HYPERLINK("[映雪.xlsx]类型!B4",'类型（5）'!$C$4)</f>
        <v>智慧强化</v>
      </c>
      <c r="J956" s="74">
        <v>-1</v>
      </c>
      <c r="K956" s="74">
        <v>-1</v>
      </c>
      <c r="L956" s="74" t="s">
        <v>1001</v>
      </c>
      <c r="M956" s="74" t="s">
        <v>1002</v>
      </c>
      <c r="N956" s="74">
        <v>804</v>
      </c>
      <c r="O956" s="74">
        <v>804</v>
      </c>
      <c r="P956" s="118">
        <v>521</v>
      </c>
      <c r="Q956" s="74" t="s">
        <v>1060</v>
      </c>
      <c r="R956" s="74">
        <v>-1</v>
      </c>
      <c r="S956" s="95">
        <v>64</v>
      </c>
      <c r="T956" s="74">
        <v>-1</v>
      </c>
      <c r="U956" s="74">
        <v>-1</v>
      </c>
      <c r="V956" s="74">
        <v>52</v>
      </c>
      <c r="W956" s="74">
        <v>-1</v>
      </c>
      <c r="X956" s="74">
        <v>-1</v>
      </c>
      <c r="Y956" s="104">
        <v>62</v>
      </c>
      <c r="Z956" s="74">
        <v>-1</v>
      </c>
      <c r="AA956" s="74">
        <v>-1</v>
      </c>
      <c r="AB956" s="133">
        <v>69</v>
      </c>
      <c r="AC956" s="74">
        <v>-1</v>
      </c>
      <c r="AD956" s="74">
        <v>-1</v>
      </c>
      <c r="AE956" s="136">
        <f t="shared" si="28"/>
        <v>116</v>
      </c>
      <c r="AF956" s="130">
        <f t="shared" si="29"/>
        <v>178</v>
      </c>
      <c r="AG956" s="74">
        <v>100</v>
      </c>
      <c r="AH956" s="74">
        <v>1</v>
      </c>
      <c r="AI956" s="74" t="s">
        <v>1012</v>
      </c>
      <c r="AJ956" s="74">
        <v>1532</v>
      </c>
      <c r="AK956" s="74">
        <v>1547</v>
      </c>
      <c r="AL956" s="74">
        <v>1557</v>
      </c>
      <c r="AM956" s="74">
        <v>1615</v>
      </c>
      <c r="AN956" s="74">
        <v>79</v>
      </c>
      <c r="AO956" s="74" t="s">
        <v>1004</v>
      </c>
      <c r="AP956" s="74" t="s">
        <v>1004</v>
      </c>
      <c r="AQ956" s="74">
        <v>32</v>
      </c>
      <c r="AR956" s="74" t="s">
        <v>1006</v>
      </c>
      <c r="AS956" s="74" t="s">
        <v>1062</v>
      </c>
      <c r="AT956" s="74" t="s">
        <v>1023</v>
      </c>
      <c r="AU956" s="74" t="s">
        <v>1017</v>
      </c>
      <c r="AV956" s="74">
        <v>5</v>
      </c>
      <c r="AW956" s="74" t="s">
        <v>1004</v>
      </c>
      <c r="AX956" s="74">
        <v>0</v>
      </c>
      <c r="AY956" s="104">
        <v>0</v>
      </c>
    </row>
    <row r="957" spans="1:51">
      <c r="A957" s="95">
        <v>978</v>
      </c>
      <c r="B957" s="109" t="s">
        <v>1945</v>
      </c>
      <c r="C957" s="74" t="s">
        <v>1945</v>
      </c>
      <c r="D957" s="74">
        <v>5.7</v>
      </c>
      <c r="E957" s="74">
        <v>-1</v>
      </c>
      <c r="F957" s="74" t="s">
        <v>48</v>
      </c>
      <c r="G957" s="74">
        <v>-1</v>
      </c>
      <c r="H957" s="74">
        <v>-1</v>
      </c>
      <c r="I957" s="99" t="str">
        <f>HYPERLINK("[映雪.xlsx]类型!B39",'类型（5）'!$C$39)</f>
        <v>狙撃手</v>
      </c>
      <c r="J957" s="74">
        <v>-1</v>
      </c>
      <c r="K957" s="74">
        <v>-1</v>
      </c>
      <c r="L957" s="74" t="s">
        <v>1001</v>
      </c>
      <c r="M957" s="74" t="s">
        <v>1002</v>
      </c>
      <c r="N957" s="74">
        <v>273</v>
      </c>
      <c r="O957" s="74">
        <v>273</v>
      </c>
      <c r="P957" s="118">
        <v>590</v>
      </c>
      <c r="Q957" s="74" t="s">
        <v>1051</v>
      </c>
      <c r="R957" s="74">
        <v>-1</v>
      </c>
      <c r="S957" s="95">
        <v>56</v>
      </c>
      <c r="T957" s="74">
        <v>-1</v>
      </c>
      <c r="U957" s="74">
        <v>-1</v>
      </c>
      <c r="V957" s="74">
        <v>60</v>
      </c>
      <c r="W957" s="74">
        <v>-1</v>
      </c>
      <c r="X957" s="74">
        <v>-1</v>
      </c>
      <c r="Y957" s="104">
        <v>39</v>
      </c>
      <c r="Z957" s="74">
        <v>-1</v>
      </c>
      <c r="AA957" s="74">
        <v>-1</v>
      </c>
      <c r="AB957" s="129">
        <v>22</v>
      </c>
      <c r="AC957" s="74">
        <v>-1</v>
      </c>
      <c r="AD957" s="74">
        <v>-1</v>
      </c>
      <c r="AE957" s="136">
        <f t="shared" si="28"/>
        <v>116</v>
      </c>
      <c r="AF957" s="130">
        <f t="shared" si="29"/>
        <v>155</v>
      </c>
      <c r="AG957" s="74">
        <v>100</v>
      </c>
      <c r="AH957" s="74">
        <v>1</v>
      </c>
      <c r="AI957" s="74" t="s">
        <v>1012</v>
      </c>
      <c r="AJ957" s="74">
        <v>1534</v>
      </c>
      <c r="AK957" s="74">
        <v>1549</v>
      </c>
      <c r="AL957" s="74">
        <v>1587</v>
      </c>
      <c r="AM957" s="74">
        <v>1615</v>
      </c>
      <c r="AN957" s="74">
        <v>29</v>
      </c>
      <c r="AO957" s="74" t="s">
        <v>1004</v>
      </c>
      <c r="AP957" s="74" t="s">
        <v>1004</v>
      </c>
      <c r="AQ957" s="74">
        <v>45</v>
      </c>
      <c r="AR957" s="74" t="s">
        <v>1006</v>
      </c>
      <c r="AS957" s="74" t="s">
        <v>1007</v>
      </c>
      <c r="AT957" s="74" t="s">
        <v>1023</v>
      </c>
      <c r="AU957" s="74" t="s">
        <v>1013</v>
      </c>
      <c r="AV957" s="74">
        <v>2</v>
      </c>
      <c r="AW957" s="74" t="s">
        <v>1004</v>
      </c>
      <c r="AX957" s="74">
        <v>0</v>
      </c>
      <c r="AY957" s="104">
        <v>0</v>
      </c>
    </row>
    <row r="958" spans="1:51">
      <c r="A958" s="95">
        <v>1069</v>
      </c>
      <c r="B958" s="109" t="s">
        <v>2028</v>
      </c>
      <c r="C958" s="74" t="s">
        <v>2028</v>
      </c>
      <c r="D958" s="74">
        <v>6.5</v>
      </c>
      <c r="E958" s="74">
        <v>-1</v>
      </c>
      <c r="F958" s="74" t="s">
        <v>96</v>
      </c>
      <c r="G958" s="74">
        <v>-1</v>
      </c>
      <c r="H958" s="74">
        <v>-1</v>
      </c>
      <c r="I958" s="74" t="str">
        <f>HYPERLINK("[映雪.xlsx]类型!B7",'类型（5）'!$C$7)</f>
        <v>武勇全能</v>
      </c>
      <c r="J958" s="74">
        <v>-1</v>
      </c>
      <c r="K958" s="74">
        <v>-1</v>
      </c>
      <c r="L958" s="74" t="s">
        <v>1001</v>
      </c>
      <c r="M958" s="74" t="s">
        <v>1002</v>
      </c>
      <c r="N958" s="74">
        <v>1069</v>
      </c>
      <c r="O958" s="74">
        <v>1069</v>
      </c>
      <c r="P958" s="118">
        <v>366</v>
      </c>
      <c r="Q958" s="74" t="s">
        <v>1072</v>
      </c>
      <c r="R958" s="74">
        <v>-1</v>
      </c>
      <c r="S958" s="95">
        <v>35</v>
      </c>
      <c r="T958" s="74">
        <v>-1</v>
      </c>
      <c r="U958" s="74">
        <v>-1</v>
      </c>
      <c r="V958" s="99">
        <v>81</v>
      </c>
      <c r="W958" s="74">
        <v>-1</v>
      </c>
      <c r="X958" s="74">
        <v>-1</v>
      </c>
      <c r="Y958" s="132">
        <v>77</v>
      </c>
      <c r="Z958" s="74">
        <v>-1</v>
      </c>
      <c r="AA958" s="74">
        <v>-1</v>
      </c>
      <c r="AB958" s="129">
        <v>24</v>
      </c>
      <c r="AC958" s="74">
        <v>-1</v>
      </c>
      <c r="AD958" s="74">
        <v>-1</v>
      </c>
      <c r="AE958" s="136">
        <f t="shared" si="28"/>
        <v>116</v>
      </c>
      <c r="AF958" s="130">
        <f t="shared" si="29"/>
        <v>193</v>
      </c>
      <c r="AG958" s="74">
        <v>100</v>
      </c>
      <c r="AH958" s="74">
        <v>1</v>
      </c>
      <c r="AI958" s="74" t="s">
        <v>1012</v>
      </c>
      <c r="AJ958" s="74">
        <v>1604</v>
      </c>
      <c r="AK958" s="74">
        <v>1619</v>
      </c>
      <c r="AL958" s="74">
        <v>1651</v>
      </c>
      <c r="AM958" s="74">
        <v>1615</v>
      </c>
      <c r="AN958" s="74">
        <v>88</v>
      </c>
      <c r="AO958" s="74" t="s">
        <v>1004</v>
      </c>
      <c r="AP958" s="74" t="s">
        <v>1005</v>
      </c>
      <c r="AQ958" s="74">
        <v>18</v>
      </c>
      <c r="AR958" s="74" t="s">
        <v>1006</v>
      </c>
      <c r="AS958" s="74" t="s">
        <v>1007</v>
      </c>
      <c r="AT958" s="74" t="s">
        <v>1016</v>
      </c>
      <c r="AU958" s="74" t="s">
        <v>1013</v>
      </c>
      <c r="AV958" s="74">
        <v>6</v>
      </c>
      <c r="AW958" s="74" t="s">
        <v>1004</v>
      </c>
      <c r="AX958" s="74">
        <v>0</v>
      </c>
      <c r="AY958" s="104">
        <v>0</v>
      </c>
    </row>
    <row r="959" spans="1:51">
      <c r="A959" s="95">
        <v>1181</v>
      </c>
      <c r="B959" s="109" t="s">
        <v>2131</v>
      </c>
      <c r="C959" s="74" t="s">
        <v>2131</v>
      </c>
      <c r="D959" s="74">
        <v>7.5</v>
      </c>
      <c r="E959" s="74">
        <v>-1</v>
      </c>
      <c r="F959" s="74" t="s">
        <v>154</v>
      </c>
      <c r="G959" s="74">
        <v>-1</v>
      </c>
      <c r="H959" s="74">
        <v>-1</v>
      </c>
      <c r="I959" s="74" t="str">
        <f>HYPERLINK("[映雪.xlsx]类型!B14",'类型（5）'!$C$14)</f>
        <v>永生</v>
      </c>
      <c r="J959" s="74">
        <v>-1</v>
      </c>
      <c r="K959" s="74">
        <v>-1</v>
      </c>
      <c r="L959" s="74" t="s">
        <v>1001</v>
      </c>
      <c r="M959" s="74" t="s">
        <v>1002</v>
      </c>
      <c r="N959" s="74">
        <v>1296</v>
      </c>
      <c r="O959" s="74">
        <v>1296</v>
      </c>
      <c r="P959" s="118">
        <v>108</v>
      </c>
      <c r="Q959" s="74" t="s">
        <v>1067</v>
      </c>
      <c r="R959" s="74">
        <v>-1</v>
      </c>
      <c r="S959" s="95">
        <v>33</v>
      </c>
      <c r="T959" s="74">
        <v>-1</v>
      </c>
      <c r="U959" s="74">
        <v>-1</v>
      </c>
      <c r="V959" s="99">
        <v>83</v>
      </c>
      <c r="W959" s="74">
        <v>-1</v>
      </c>
      <c r="X959" s="74">
        <v>-1</v>
      </c>
      <c r="Y959" s="104">
        <v>22</v>
      </c>
      <c r="Z959" s="74">
        <v>-1</v>
      </c>
      <c r="AA959" s="74">
        <v>-1</v>
      </c>
      <c r="AB959" s="129">
        <v>19</v>
      </c>
      <c r="AC959" s="74">
        <v>-1</v>
      </c>
      <c r="AD959" s="74">
        <v>-1</v>
      </c>
      <c r="AE959" s="136">
        <f t="shared" si="28"/>
        <v>116</v>
      </c>
      <c r="AF959" s="130">
        <f t="shared" si="29"/>
        <v>138</v>
      </c>
      <c r="AG959" s="74">
        <v>100</v>
      </c>
      <c r="AH959" s="74">
        <v>1</v>
      </c>
      <c r="AI959" s="74" t="s">
        <v>1012</v>
      </c>
      <c r="AJ959" s="74">
        <v>1516</v>
      </c>
      <c r="AK959" s="74">
        <v>1531</v>
      </c>
      <c r="AL959" s="74">
        <v>1570</v>
      </c>
      <c r="AM959" s="74">
        <v>1615</v>
      </c>
      <c r="AN959" s="74">
        <v>87</v>
      </c>
      <c r="AO959" s="74" t="s">
        <v>1004</v>
      </c>
      <c r="AP959" s="74" t="s">
        <v>1004</v>
      </c>
      <c r="AQ959" s="74">
        <v>75</v>
      </c>
      <c r="AR959" s="74" t="s">
        <v>1006</v>
      </c>
      <c r="AS959" s="74" t="s">
        <v>1007</v>
      </c>
      <c r="AT959" s="74" t="s">
        <v>1008</v>
      </c>
      <c r="AU959" s="74" t="s">
        <v>1020</v>
      </c>
      <c r="AV959" s="74">
        <v>8</v>
      </c>
      <c r="AW959" s="74" t="s">
        <v>1004</v>
      </c>
      <c r="AX959" s="74">
        <v>0</v>
      </c>
      <c r="AY959" s="104">
        <v>41</v>
      </c>
    </row>
    <row r="960" spans="1:51">
      <c r="A960" s="95">
        <v>1241</v>
      </c>
      <c r="B960" s="109" t="s">
        <v>2182</v>
      </c>
      <c r="C960" s="74" t="s">
        <v>2182</v>
      </c>
      <c r="D960" s="74">
        <v>13</v>
      </c>
      <c r="E960" s="74">
        <v>-1</v>
      </c>
      <c r="F960" s="74" t="s">
        <v>42</v>
      </c>
      <c r="G960" s="74">
        <v>-1</v>
      </c>
      <c r="H960" s="74">
        <v>-1</v>
      </c>
      <c r="I960" s="74" t="str">
        <f>HYPERLINK("[映雪.xlsx]类型!B7",'类型（5）'!$C$7)</f>
        <v>武勇全能</v>
      </c>
      <c r="J960" s="74">
        <v>-1</v>
      </c>
      <c r="K960" s="74">
        <v>-1</v>
      </c>
      <c r="L960" s="74" t="s">
        <v>1001</v>
      </c>
      <c r="M960" s="74" t="s">
        <v>1002</v>
      </c>
      <c r="N960" s="74">
        <v>1171</v>
      </c>
      <c r="O960" s="74">
        <v>1171</v>
      </c>
      <c r="P960" s="118">
        <v>172</v>
      </c>
      <c r="Q960" s="74" t="s">
        <v>1064</v>
      </c>
      <c r="R960" s="74">
        <v>-1</v>
      </c>
      <c r="S960" s="95">
        <v>27</v>
      </c>
      <c r="T960" s="74">
        <v>-1</v>
      </c>
      <c r="U960" s="74">
        <v>-1</v>
      </c>
      <c r="V960" s="96">
        <v>89</v>
      </c>
      <c r="W960" s="74">
        <v>-1</v>
      </c>
      <c r="X960" s="74">
        <v>-1</v>
      </c>
      <c r="Y960" s="104">
        <v>31</v>
      </c>
      <c r="Z960" s="74">
        <v>-1</v>
      </c>
      <c r="AA960" s="74">
        <v>-1</v>
      </c>
      <c r="AB960" s="129">
        <v>45</v>
      </c>
      <c r="AC960" s="74">
        <v>-1</v>
      </c>
      <c r="AD960" s="74">
        <v>-1</v>
      </c>
      <c r="AE960" s="136">
        <f t="shared" si="28"/>
        <v>116</v>
      </c>
      <c r="AF960" s="130">
        <f t="shared" si="29"/>
        <v>147</v>
      </c>
      <c r="AG960" s="74">
        <v>100</v>
      </c>
      <c r="AH960" s="74">
        <v>1</v>
      </c>
      <c r="AI960" s="74" t="s">
        <v>1012</v>
      </c>
      <c r="AJ960" s="74">
        <v>1498</v>
      </c>
      <c r="AK960" s="74">
        <v>1513</v>
      </c>
      <c r="AL960" s="74">
        <v>1551</v>
      </c>
      <c r="AM960" s="74">
        <v>1615</v>
      </c>
      <c r="AN960" s="74">
        <v>64</v>
      </c>
      <c r="AO960" s="74" t="s">
        <v>1004</v>
      </c>
      <c r="AP960" s="74" t="s">
        <v>1004</v>
      </c>
      <c r="AQ960" s="74">
        <v>18</v>
      </c>
      <c r="AR960" s="74" t="s">
        <v>1006</v>
      </c>
      <c r="AS960" s="74" t="s">
        <v>1007</v>
      </c>
      <c r="AT960" s="74" t="s">
        <v>1016</v>
      </c>
      <c r="AU960" s="74" t="s">
        <v>1013</v>
      </c>
      <c r="AV960" s="74">
        <v>3</v>
      </c>
      <c r="AW960" s="74" t="s">
        <v>1005</v>
      </c>
      <c r="AX960" s="74">
        <v>0</v>
      </c>
      <c r="AY960" s="104">
        <v>0</v>
      </c>
    </row>
    <row r="961" spans="1:51">
      <c r="A961" s="95">
        <v>1314</v>
      </c>
      <c r="B961" s="109" t="s">
        <v>2245</v>
      </c>
      <c r="C961" s="74" t="s">
        <v>2245</v>
      </c>
      <c r="D961" s="74">
        <v>4.3</v>
      </c>
      <c r="E961" s="74">
        <v>-1</v>
      </c>
      <c r="F961" s="74" t="s">
        <v>94</v>
      </c>
      <c r="G961" s="74">
        <v>-1</v>
      </c>
      <c r="H961" s="74">
        <v>-1</v>
      </c>
      <c r="I961" s="99" t="str">
        <f>HYPERLINK("[映雪.xlsx]类型!B26",'类型（5）'!$C$26)</f>
        <v>剑豪</v>
      </c>
      <c r="J961" s="74">
        <v>-1</v>
      </c>
      <c r="K961" s="74">
        <v>-1</v>
      </c>
      <c r="L961" s="74" t="s">
        <v>1001</v>
      </c>
      <c r="M961" s="74" t="s">
        <v>1002</v>
      </c>
      <c r="N961" s="74">
        <v>1112</v>
      </c>
      <c r="O961" s="74">
        <v>1112</v>
      </c>
      <c r="P961" s="118">
        <v>181</v>
      </c>
      <c r="Q961" s="74" t="s">
        <v>1085</v>
      </c>
      <c r="R961" s="74">
        <v>-1</v>
      </c>
      <c r="S961" s="95">
        <v>39</v>
      </c>
      <c r="T961" s="74">
        <v>-1</v>
      </c>
      <c r="U961" s="74">
        <v>-1</v>
      </c>
      <c r="V961" s="122">
        <v>77</v>
      </c>
      <c r="W961" s="74">
        <v>-1</v>
      </c>
      <c r="X961" s="74">
        <v>-1</v>
      </c>
      <c r="Y961" s="104">
        <v>59</v>
      </c>
      <c r="Z961" s="74">
        <v>-1</v>
      </c>
      <c r="AA961" s="74">
        <v>-1</v>
      </c>
      <c r="AB961" s="129">
        <v>36</v>
      </c>
      <c r="AC961" s="74">
        <v>-1</v>
      </c>
      <c r="AD961" s="74">
        <v>-1</v>
      </c>
      <c r="AE961" s="136">
        <f t="shared" si="28"/>
        <v>116</v>
      </c>
      <c r="AF961" s="130">
        <f t="shared" si="29"/>
        <v>175</v>
      </c>
      <c r="AG961" s="74">
        <v>100</v>
      </c>
      <c r="AH961" s="74">
        <v>1</v>
      </c>
      <c r="AI961" s="74" t="s">
        <v>1012</v>
      </c>
      <c r="AJ961" s="74">
        <v>1499</v>
      </c>
      <c r="AK961" s="74">
        <v>1514</v>
      </c>
      <c r="AL961" s="74">
        <v>1550</v>
      </c>
      <c r="AM961" s="74">
        <v>1615</v>
      </c>
      <c r="AN961" s="74">
        <v>0</v>
      </c>
      <c r="AO961" s="74" t="s">
        <v>1004</v>
      </c>
      <c r="AP961" s="74" t="s">
        <v>1005</v>
      </c>
      <c r="AQ961" s="74">
        <v>56</v>
      </c>
      <c r="AR961" s="74" t="s">
        <v>1006</v>
      </c>
      <c r="AS961" s="74" t="s">
        <v>1007</v>
      </c>
      <c r="AT961" s="74" t="s">
        <v>1008</v>
      </c>
      <c r="AU961" s="74" t="s">
        <v>1009</v>
      </c>
      <c r="AV961" s="74">
        <v>1</v>
      </c>
      <c r="AW961" s="74" t="s">
        <v>1004</v>
      </c>
      <c r="AX961" s="74">
        <v>0</v>
      </c>
      <c r="AY961" s="104">
        <v>0</v>
      </c>
    </row>
    <row r="962" spans="1:51">
      <c r="A962" s="95">
        <v>1336</v>
      </c>
      <c r="B962" s="109" t="s">
        <v>2264</v>
      </c>
      <c r="C962" s="74" t="s">
        <v>2264</v>
      </c>
      <c r="D962" s="74">
        <v>5.9</v>
      </c>
      <c r="E962" s="74">
        <v>-1</v>
      </c>
      <c r="F962" s="74" t="s">
        <v>150</v>
      </c>
      <c r="G962" s="74">
        <v>-1</v>
      </c>
      <c r="H962" s="74">
        <v>-1</v>
      </c>
      <c r="I962" s="74" t="str">
        <f>HYPERLINK("[映雪.xlsx]类型!B4",'类型（5）'!$C$4)</f>
        <v>智慧强化</v>
      </c>
      <c r="J962" s="74">
        <v>-1</v>
      </c>
      <c r="K962" s="74">
        <v>-1</v>
      </c>
      <c r="L962" s="74" t="s">
        <v>1001</v>
      </c>
      <c r="M962" s="74" t="s">
        <v>1002</v>
      </c>
      <c r="N962" s="74">
        <v>1431</v>
      </c>
      <c r="O962" s="74">
        <v>1431</v>
      </c>
      <c r="P962" s="118">
        <v>456</v>
      </c>
      <c r="Q962" s="74" t="s">
        <v>1035</v>
      </c>
      <c r="R962" s="74">
        <v>-1</v>
      </c>
      <c r="S962" s="95">
        <v>56</v>
      </c>
      <c r="T962" s="74">
        <v>-1</v>
      </c>
      <c r="U962" s="74">
        <v>-1</v>
      </c>
      <c r="V962" s="74">
        <v>60</v>
      </c>
      <c r="W962" s="74">
        <v>-1</v>
      </c>
      <c r="X962" s="74">
        <v>-1</v>
      </c>
      <c r="Y962" s="132">
        <v>72</v>
      </c>
      <c r="Z962" s="74">
        <v>-1</v>
      </c>
      <c r="AA962" s="74">
        <v>-1</v>
      </c>
      <c r="AB962" s="129">
        <v>54</v>
      </c>
      <c r="AC962" s="74">
        <v>-1</v>
      </c>
      <c r="AD962" s="74">
        <v>-1</v>
      </c>
      <c r="AE962" s="136">
        <f t="shared" ref="AE962:AE1025" si="30">MAX(SUM(S962,V962),IF(Y962&gt;=80,MAX(SUM(S962,Y962),SUM(V962,Y962)),-1))</f>
        <v>116</v>
      </c>
      <c r="AF962" s="130">
        <f t="shared" ref="AF962:AF1025" si="31">SUM(S962,V962,Y962)</f>
        <v>188</v>
      </c>
      <c r="AG962" s="74">
        <v>100</v>
      </c>
      <c r="AH962" s="74">
        <v>1</v>
      </c>
      <c r="AI962" s="74" t="s">
        <v>1012</v>
      </c>
      <c r="AJ962" s="74">
        <v>1532</v>
      </c>
      <c r="AK962" s="74">
        <v>1547</v>
      </c>
      <c r="AL962" s="74">
        <v>1614</v>
      </c>
      <c r="AM962" s="74">
        <v>1615</v>
      </c>
      <c r="AN962" s="74">
        <v>0</v>
      </c>
      <c r="AO962" s="74" t="s">
        <v>1004</v>
      </c>
      <c r="AP962" s="74" t="s">
        <v>1005</v>
      </c>
      <c r="AQ962" s="74">
        <v>60</v>
      </c>
      <c r="AR962" s="74" t="s">
        <v>1006</v>
      </c>
      <c r="AS962" s="74" t="s">
        <v>1007</v>
      </c>
      <c r="AT962" s="74" t="s">
        <v>1008</v>
      </c>
      <c r="AU962" s="74" t="s">
        <v>1020</v>
      </c>
      <c r="AV962" s="74">
        <v>6</v>
      </c>
      <c r="AW962" s="74" t="s">
        <v>1004</v>
      </c>
      <c r="AX962" s="74">
        <v>0</v>
      </c>
      <c r="AY962" s="104">
        <v>0</v>
      </c>
    </row>
    <row r="963" spans="1:51">
      <c r="A963" s="95">
        <v>1395</v>
      </c>
      <c r="B963" s="109" t="s">
        <v>2316</v>
      </c>
      <c r="C963" s="74" t="s">
        <v>2316</v>
      </c>
      <c r="D963" s="74">
        <v>6.5</v>
      </c>
      <c r="E963" s="74">
        <v>-1</v>
      </c>
      <c r="F963" s="74" t="s">
        <v>116</v>
      </c>
      <c r="G963" s="74">
        <v>-1</v>
      </c>
      <c r="H963" s="74">
        <v>-1</v>
      </c>
      <c r="I963" s="96" t="str">
        <f>HYPERLINK("[映雪.xlsx]类型!B21",'类型（5）'!$C$21)</f>
        <v>游魂</v>
      </c>
      <c r="J963" s="74">
        <v>-1</v>
      </c>
      <c r="K963" s="74">
        <v>-1</v>
      </c>
      <c r="L963" s="74" t="s">
        <v>1001</v>
      </c>
      <c r="M963" s="74" t="s">
        <v>1002</v>
      </c>
      <c r="N963" s="74">
        <v>1478</v>
      </c>
      <c r="O963" s="74">
        <v>1478</v>
      </c>
      <c r="P963" s="118">
        <v>15</v>
      </c>
      <c r="Q963" s="74" t="s">
        <v>1082</v>
      </c>
      <c r="R963" s="74">
        <v>-1</v>
      </c>
      <c r="S963" s="95">
        <v>52</v>
      </c>
      <c r="T963" s="74">
        <v>-1</v>
      </c>
      <c r="U963" s="74">
        <v>-1</v>
      </c>
      <c r="V963" s="74">
        <v>64</v>
      </c>
      <c r="W963" s="74">
        <v>-1</v>
      </c>
      <c r="X963" s="74">
        <v>-1</v>
      </c>
      <c r="Y963" s="104">
        <v>50</v>
      </c>
      <c r="Z963" s="74">
        <v>-1</v>
      </c>
      <c r="AA963" s="74">
        <v>-1</v>
      </c>
      <c r="AB963" s="129">
        <v>53</v>
      </c>
      <c r="AC963" s="74">
        <v>-1</v>
      </c>
      <c r="AD963" s="74">
        <v>-1</v>
      </c>
      <c r="AE963" s="136">
        <f t="shared" si="30"/>
        <v>116</v>
      </c>
      <c r="AF963" s="130">
        <f t="shared" si="31"/>
        <v>166</v>
      </c>
      <c r="AG963" s="74">
        <v>100</v>
      </c>
      <c r="AH963" s="74">
        <v>1</v>
      </c>
      <c r="AI963" s="74" t="s">
        <v>1012</v>
      </c>
      <c r="AJ963" s="74">
        <v>1522</v>
      </c>
      <c r="AK963" s="74">
        <v>1537</v>
      </c>
      <c r="AL963" s="74">
        <v>1562</v>
      </c>
      <c r="AM963" s="74">
        <v>1615</v>
      </c>
      <c r="AN963" s="74">
        <v>0</v>
      </c>
      <c r="AO963" s="74" t="s">
        <v>1004</v>
      </c>
      <c r="AP963" s="74" t="s">
        <v>1005</v>
      </c>
      <c r="AQ963" s="74">
        <v>42</v>
      </c>
      <c r="AR963" s="74" t="s">
        <v>1006</v>
      </c>
      <c r="AS963" s="74" t="s">
        <v>1007</v>
      </c>
      <c r="AT963" s="74" t="s">
        <v>1023</v>
      </c>
      <c r="AU963" s="74" t="s">
        <v>1027</v>
      </c>
      <c r="AV963" s="74">
        <v>7</v>
      </c>
      <c r="AW963" s="74" t="s">
        <v>1004</v>
      </c>
      <c r="AX963" s="74">
        <v>0</v>
      </c>
      <c r="AY963" s="104">
        <v>0</v>
      </c>
    </row>
    <row r="964" spans="1:51">
      <c r="A964" s="95">
        <v>1423</v>
      </c>
      <c r="B964" s="109" t="s">
        <v>2339</v>
      </c>
      <c r="C964" s="74" t="s">
        <v>2339</v>
      </c>
      <c r="D964" s="74">
        <v>5.9</v>
      </c>
      <c r="E964" s="74">
        <v>-1</v>
      </c>
      <c r="F964" s="74" t="s">
        <v>54</v>
      </c>
      <c r="G964" s="74">
        <v>-1</v>
      </c>
      <c r="H964" s="74">
        <v>-1</v>
      </c>
      <c r="I964" s="74" t="str">
        <f>HYPERLINK("[映雪.xlsx]类型!B4",'类型（5）'!$C$4)</f>
        <v>智慧强化</v>
      </c>
      <c r="J964" s="74">
        <v>-1</v>
      </c>
      <c r="K964" s="74">
        <v>-1</v>
      </c>
      <c r="L964" s="74" t="s">
        <v>1001</v>
      </c>
      <c r="M964" s="74" t="s">
        <v>1002</v>
      </c>
      <c r="N964" s="74">
        <v>1497</v>
      </c>
      <c r="O964" s="74">
        <v>1497</v>
      </c>
      <c r="P964" s="118">
        <v>121</v>
      </c>
      <c r="Q964" s="74" t="s">
        <v>1031</v>
      </c>
      <c r="R964" s="74">
        <v>-1</v>
      </c>
      <c r="S964" s="95">
        <v>45</v>
      </c>
      <c r="T964" s="74">
        <v>-1</v>
      </c>
      <c r="U964" s="74">
        <v>-1</v>
      </c>
      <c r="V964" s="122">
        <v>71</v>
      </c>
      <c r="W964" s="74">
        <v>-1</v>
      </c>
      <c r="X964" s="74">
        <v>-1</v>
      </c>
      <c r="Y964" s="104">
        <v>59</v>
      </c>
      <c r="Z964" s="74">
        <v>-1</v>
      </c>
      <c r="AA964" s="74">
        <v>-1</v>
      </c>
      <c r="AB964" s="129">
        <v>62</v>
      </c>
      <c r="AC964" s="74">
        <v>-1</v>
      </c>
      <c r="AD964" s="74">
        <v>-1</v>
      </c>
      <c r="AE964" s="136">
        <f t="shared" si="30"/>
        <v>116</v>
      </c>
      <c r="AF964" s="130">
        <f t="shared" si="31"/>
        <v>175</v>
      </c>
      <c r="AG964" s="74">
        <v>100</v>
      </c>
      <c r="AH964" s="74">
        <v>1</v>
      </c>
      <c r="AI964" s="74" t="s">
        <v>1012</v>
      </c>
      <c r="AJ964" s="74">
        <v>1554</v>
      </c>
      <c r="AK964" s="74">
        <v>1562</v>
      </c>
      <c r="AL964" s="74">
        <v>1611</v>
      </c>
      <c r="AM964" s="74">
        <v>1615</v>
      </c>
      <c r="AN964" s="74">
        <v>0</v>
      </c>
      <c r="AO964" s="74" t="s">
        <v>1004</v>
      </c>
      <c r="AP964" s="74" t="s">
        <v>1005</v>
      </c>
      <c r="AQ964" s="74">
        <v>27</v>
      </c>
      <c r="AR964" s="74" t="s">
        <v>1006</v>
      </c>
      <c r="AS964" s="74" t="s">
        <v>1007</v>
      </c>
      <c r="AT964" s="74" t="s">
        <v>1008</v>
      </c>
      <c r="AU964" s="74" t="s">
        <v>1009</v>
      </c>
      <c r="AV964" s="74">
        <v>5</v>
      </c>
      <c r="AW964" s="74" t="s">
        <v>1004</v>
      </c>
      <c r="AX964" s="74">
        <v>0</v>
      </c>
      <c r="AY964" s="104">
        <v>0</v>
      </c>
    </row>
    <row r="965" spans="1:51">
      <c r="A965" s="95">
        <v>1435</v>
      </c>
      <c r="B965" s="109" t="s">
        <v>2350</v>
      </c>
      <c r="C965" s="74" t="s">
        <v>2350</v>
      </c>
      <c r="D965" s="74">
        <v>10.4</v>
      </c>
      <c r="E965" s="74">
        <v>-1</v>
      </c>
      <c r="F965" s="74" t="s">
        <v>40</v>
      </c>
      <c r="G965" s="74">
        <v>-1</v>
      </c>
      <c r="H965" s="74">
        <v>-1</v>
      </c>
      <c r="I965" s="96" t="str">
        <f>HYPERLINK("[映雪.xlsx]类型!B15",'类型（5）'!$C$15)</f>
        <v>巫女</v>
      </c>
      <c r="J965" s="74">
        <v>-1</v>
      </c>
      <c r="K965" s="74">
        <v>-1</v>
      </c>
      <c r="L965" s="74" t="s">
        <v>1001</v>
      </c>
      <c r="M965" s="74" t="s">
        <v>1002</v>
      </c>
      <c r="N965" s="74">
        <v>1507</v>
      </c>
      <c r="O965" s="74">
        <v>1507</v>
      </c>
      <c r="P965" s="118">
        <v>502</v>
      </c>
      <c r="Q965" s="74" t="s">
        <v>1079</v>
      </c>
      <c r="R965" s="74">
        <v>-1</v>
      </c>
      <c r="S965" s="95">
        <v>60</v>
      </c>
      <c r="T965" s="74">
        <v>-1</v>
      </c>
      <c r="U965" s="74">
        <v>-1</v>
      </c>
      <c r="V965" s="74">
        <v>56</v>
      </c>
      <c r="W965" s="74">
        <v>-1</v>
      </c>
      <c r="X965" s="74">
        <v>-1</v>
      </c>
      <c r="Y965" s="104">
        <v>63</v>
      </c>
      <c r="Z965" s="74">
        <v>-1</v>
      </c>
      <c r="AA965" s="74">
        <v>-1</v>
      </c>
      <c r="AB965" s="133">
        <v>68</v>
      </c>
      <c r="AC965" s="74">
        <v>-1</v>
      </c>
      <c r="AD965" s="74">
        <v>-1</v>
      </c>
      <c r="AE965" s="136">
        <f t="shared" si="30"/>
        <v>116</v>
      </c>
      <c r="AF965" s="130">
        <f t="shared" si="31"/>
        <v>179</v>
      </c>
      <c r="AG965" s="74">
        <v>100</v>
      </c>
      <c r="AH965" s="74">
        <v>1</v>
      </c>
      <c r="AI965" s="74" t="s">
        <v>1012</v>
      </c>
      <c r="AJ965" s="74">
        <v>1489</v>
      </c>
      <c r="AK965" s="74">
        <v>1504</v>
      </c>
      <c r="AL965" s="74">
        <v>1551</v>
      </c>
      <c r="AM965" s="74">
        <v>1615</v>
      </c>
      <c r="AN965" s="74">
        <v>0</v>
      </c>
      <c r="AO965" s="74" t="s">
        <v>1004</v>
      </c>
      <c r="AP965" s="74" t="s">
        <v>1004</v>
      </c>
      <c r="AQ965" s="74">
        <v>26</v>
      </c>
      <c r="AR965" s="74" t="s">
        <v>1006</v>
      </c>
      <c r="AS965" s="74" t="s">
        <v>1007</v>
      </c>
      <c r="AT965" s="74" t="s">
        <v>1023</v>
      </c>
      <c r="AU965" s="74" t="s">
        <v>1017</v>
      </c>
      <c r="AV965" s="74">
        <v>2</v>
      </c>
      <c r="AW965" s="74" t="s">
        <v>1004</v>
      </c>
      <c r="AX965" s="74">
        <v>0</v>
      </c>
      <c r="AY965" s="104">
        <v>0</v>
      </c>
    </row>
    <row r="966" spans="1:51">
      <c r="A966" s="95">
        <v>1543</v>
      </c>
      <c r="B966" s="109" t="s">
        <v>2442</v>
      </c>
      <c r="C966" s="74" t="s">
        <v>2442</v>
      </c>
      <c r="D966" s="74">
        <v>3.5</v>
      </c>
      <c r="E966" s="74">
        <v>-1</v>
      </c>
      <c r="F966" s="74" t="s">
        <v>82</v>
      </c>
      <c r="G966" s="74">
        <v>-1</v>
      </c>
      <c r="H966" s="74">
        <v>-1</v>
      </c>
      <c r="I966" s="74" t="str">
        <f>HYPERLINK("[映雪.xlsx]类型!B9",'类型（5）'!$C$9)</f>
        <v>家政全能</v>
      </c>
      <c r="J966" s="74">
        <v>-1</v>
      </c>
      <c r="K966" s="74">
        <v>-1</v>
      </c>
      <c r="L966" s="74" t="s">
        <v>1001</v>
      </c>
      <c r="M966" s="74" t="s">
        <v>1002</v>
      </c>
      <c r="N966" s="74">
        <v>1609</v>
      </c>
      <c r="O966" s="74">
        <v>1609</v>
      </c>
      <c r="P966" s="118">
        <v>129</v>
      </c>
      <c r="Q966" s="74" t="s">
        <v>1053</v>
      </c>
      <c r="R966" s="74">
        <v>-1</v>
      </c>
      <c r="S966" s="95">
        <v>56</v>
      </c>
      <c r="T966" s="74">
        <v>-1</v>
      </c>
      <c r="U966" s="74">
        <v>-1</v>
      </c>
      <c r="V966" s="74">
        <v>60</v>
      </c>
      <c r="W966" s="74">
        <v>-1</v>
      </c>
      <c r="X966" s="74">
        <v>-1</v>
      </c>
      <c r="Y966" s="104">
        <v>50</v>
      </c>
      <c r="Z966" s="74">
        <v>-1</v>
      </c>
      <c r="AA966" s="74">
        <v>-1</v>
      </c>
      <c r="AB966" s="133">
        <v>74</v>
      </c>
      <c r="AC966" s="74">
        <v>-1</v>
      </c>
      <c r="AD966" s="74">
        <v>-1</v>
      </c>
      <c r="AE966" s="136">
        <f t="shared" si="30"/>
        <v>116</v>
      </c>
      <c r="AF966" s="130">
        <f t="shared" si="31"/>
        <v>166</v>
      </c>
      <c r="AG966" s="74">
        <v>100</v>
      </c>
      <c r="AH966" s="74">
        <v>1</v>
      </c>
      <c r="AI966" s="74" t="s">
        <v>1012</v>
      </c>
      <c r="AJ966" s="74">
        <v>1504</v>
      </c>
      <c r="AK966" s="74">
        <v>1519</v>
      </c>
      <c r="AL966" s="74">
        <v>1543</v>
      </c>
      <c r="AM966" s="74">
        <v>1615</v>
      </c>
      <c r="AN966" s="74">
        <v>0</v>
      </c>
      <c r="AO966" s="74" t="s">
        <v>1004</v>
      </c>
      <c r="AP966" s="74" t="s">
        <v>1004</v>
      </c>
      <c r="AQ966" s="74">
        <v>40</v>
      </c>
      <c r="AR966" s="74" t="s">
        <v>1006</v>
      </c>
      <c r="AS966" s="74" t="s">
        <v>1007</v>
      </c>
      <c r="AT966" s="74" t="s">
        <v>1008</v>
      </c>
      <c r="AU966" s="74" t="s">
        <v>1027</v>
      </c>
      <c r="AV966" s="74">
        <v>7</v>
      </c>
      <c r="AW966" s="74" t="s">
        <v>1004</v>
      </c>
      <c r="AX966" s="74">
        <v>0</v>
      </c>
      <c r="AY966" s="104">
        <v>0</v>
      </c>
    </row>
    <row r="967" spans="1:51">
      <c r="A967" s="95">
        <v>1563</v>
      </c>
      <c r="B967" s="109" t="s">
        <v>820</v>
      </c>
      <c r="C967" s="74" t="s">
        <v>820</v>
      </c>
      <c r="D967" s="74">
        <v>6.9</v>
      </c>
      <c r="E967" s="74">
        <v>-1</v>
      </c>
      <c r="F967" s="74" t="s">
        <v>98</v>
      </c>
      <c r="G967" s="74">
        <v>-1</v>
      </c>
      <c r="H967" s="74">
        <v>-1</v>
      </c>
      <c r="I967" s="74" t="str">
        <f>HYPERLINK("[映雪.xlsx]类型!B2",'类型（5）'!$C$2)</f>
        <v>统御强化</v>
      </c>
      <c r="J967" s="74">
        <v>-1</v>
      </c>
      <c r="K967" s="74">
        <v>-1</v>
      </c>
      <c r="L967" s="74" t="s">
        <v>1001</v>
      </c>
      <c r="M967" s="74" t="s">
        <v>1002</v>
      </c>
      <c r="N967" s="74">
        <v>1625</v>
      </c>
      <c r="O967" s="74">
        <v>1625</v>
      </c>
      <c r="P967" s="118">
        <v>560</v>
      </c>
      <c r="Q967" s="74" t="s">
        <v>1046</v>
      </c>
      <c r="R967" s="74">
        <v>-1</v>
      </c>
      <c r="S967" s="119">
        <v>83</v>
      </c>
      <c r="T967" s="74">
        <v>-1</v>
      </c>
      <c r="U967" s="74">
        <v>-1</v>
      </c>
      <c r="V967" s="74">
        <v>33</v>
      </c>
      <c r="W967" s="74">
        <v>-1</v>
      </c>
      <c r="X967" s="74">
        <v>-1</v>
      </c>
      <c r="Y967" s="132">
        <v>68</v>
      </c>
      <c r="Z967" s="74">
        <v>-1</v>
      </c>
      <c r="AA967" s="74">
        <v>-1</v>
      </c>
      <c r="AB967" s="129">
        <v>35</v>
      </c>
      <c r="AC967" s="74">
        <v>-1</v>
      </c>
      <c r="AD967" s="74">
        <v>-1</v>
      </c>
      <c r="AE967" s="136">
        <f t="shared" si="30"/>
        <v>116</v>
      </c>
      <c r="AF967" s="130">
        <f t="shared" si="31"/>
        <v>184</v>
      </c>
      <c r="AG967" s="74">
        <v>100</v>
      </c>
      <c r="AH967" s="74">
        <v>1</v>
      </c>
      <c r="AI967" s="74" t="s">
        <v>1012</v>
      </c>
      <c r="AJ967" s="74">
        <v>1480</v>
      </c>
      <c r="AK967" s="74">
        <v>1495</v>
      </c>
      <c r="AL967" s="74">
        <v>1548</v>
      </c>
      <c r="AM967" s="74">
        <v>1615</v>
      </c>
      <c r="AN967" s="74">
        <v>0</v>
      </c>
      <c r="AO967" s="74" t="s">
        <v>1004</v>
      </c>
      <c r="AP967" s="74" t="s">
        <v>1004</v>
      </c>
      <c r="AQ967" s="74">
        <v>57</v>
      </c>
      <c r="AR967" s="74" t="s">
        <v>1006</v>
      </c>
      <c r="AS967" s="74" t="s">
        <v>1007</v>
      </c>
      <c r="AT967" s="74" t="s">
        <v>1016</v>
      </c>
      <c r="AU967" s="74" t="s">
        <v>1038</v>
      </c>
      <c r="AV967" s="74">
        <v>10</v>
      </c>
      <c r="AW967" s="74" t="s">
        <v>1004</v>
      </c>
      <c r="AX967" s="74">
        <v>0</v>
      </c>
      <c r="AY967" s="104">
        <v>0</v>
      </c>
    </row>
    <row r="968" spans="1:51">
      <c r="A968" s="95">
        <v>1578</v>
      </c>
      <c r="B968" s="109" t="s">
        <v>2472</v>
      </c>
      <c r="C968" s="74" t="s">
        <v>2472</v>
      </c>
      <c r="D968" s="74">
        <v>5.8</v>
      </c>
      <c r="E968" s="74">
        <v>-1</v>
      </c>
      <c r="F968" s="74" t="s">
        <v>100</v>
      </c>
      <c r="G968" s="74">
        <v>-1</v>
      </c>
      <c r="H968" s="74">
        <v>-1</v>
      </c>
      <c r="I968" s="96" t="str">
        <f>HYPERLINK("[映雪.xlsx]类型!B24",'类型（5）'!$C$24)</f>
        <v>艺术家</v>
      </c>
      <c r="J968" s="74">
        <v>-1</v>
      </c>
      <c r="K968" s="74">
        <v>-1</v>
      </c>
      <c r="L968" s="74" t="s">
        <v>1001</v>
      </c>
      <c r="M968" s="74" t="s">
        <v>1002</v>
      </c>
      <c r="N968" s="74">
        <v>1637</v>
      </c>
      <c r="O968" s="74">
        <v>1637</v>
      </c>
      <c r="P968" s="118">
        <v>41</v>
      </c>
      <c r="Q968" s="74" t="s">
        <v>1003</v>
      </c>
      <c r="R968" s="74">
        <v>-1</v>
      </c>
      <c r="S968" s="95">
        <v>22</v>
      </c>
      <c r="T968" s="74">
        <v>-1</v>
      </c>
      <c r="U968" s="74">
        <v>-1</v>
      </c>
      <c r="V968" s="74">
        <v>35</v>
      </c>
      <c r="W968" s="74">
        <v>-1</v>
      </c>
      <c r="X968" s="74">
        <v>-1</v>
      </c>
      <c r="Y968" s="131">
        <v>81</v>
      </c>
      <c r="Z968" s="74">
        <v>-1</v>
      </c>
      <c r="AA968" s="74">
        <v>-1</v>
      </c>
      <c r="AB968" s="129">
        <v>1</v>
      </c>
      <c r="AC968" s="74">
        <v>-1</v>
      </c>
      <c r="AD968" s="74">
        <v>-1</v>
      </c>
      <c r="AE968" s="136">
        <f t="shared" si="30"/>
        <v>116</v>
      </c>
      <c r="AF968" s="130">
        <f t="shared" si="31"/>
        <v>138</v>
      </c>
      <c r="AG968" s="74">
        <v>100</v>
      </c>
      <c r="AH968" s="74">
        <v>3</v>
      </c>
      <c r="AI968" s="74" t="s">
        <v>1012</v>
      </c>
      <c r="AJ968" s="74">
        <v>1553</v>
      </c>
      <c r="AK968" s="74">
        <v>1568</v>
      </c>
      <c r="AL968" s="74">
        <v>1584</v>
      </c>
      <c r="AM968" s="74">
        <v>1615</v>
      </c>
      <c r="AN968" s="74">
        <v>0</v>
      </c>
      <c r="AO968" s="74" t="s">
        <v>1004</v>
      </c>
      <c r="AP968" s="74" t="s">
        <v>1004</v>
      </c>
      <c r="AQ968" s="74">
        <v>50</v>
      </c>
      <c r="AR968" s="74" t="s">
        <v>1006</v>
      </c>
      <c r="AS968" s="74" t="s">
        <v>1007</v>
      </c>
      <c r="AT968" s="74" t="s">
        <v>1016</v>
      </c>
      <c r="AU968" s="74" t="s">
        <v>1020</v>
      </c>
      <c r="AV968" s="74">
        <v>10</v>
      </c>
      <c r="AW968" s="74" t="s">
        <v>1005</v>
      </c>
      <c r="AX968" s="74">
        <v>0</v>
      </c>
      <c r="AY968" s="104">
        <v>0</v>
      </c>
    </row>
    <row r="969" spans="1:51">
      <c r="A969" s="95">
        <v>1603</v>
      </c>
      <c r="B969" s="109" t="s">
        <v>2493</v>
      </c>
      <c r="C969" s="74" t="s">
        <v>2493</v>
      </c>
      <c r="D969" s="74">
        <v>10.4</v>
      </c>
      <c r="E969" s="74">
        <v>-1</v>
      </c>
      <c r="F969" s="74" t="s">
        <v>80</v>
      </c>
      <c r="G969" s="74">
        <v>-1</v>
      </c>
      <c r="H969" s="74">
        <v>-1</v>
      </c>
      <c r="I969" s="96" t="str">
        <f>HYPERLINK("[映雪.xlsx]类型!B15",'类型（5）'!$C$15)</f>
        <v>巫女</v>
      </c>
      <c r="J969" s="74">
        <v>-1</v>
      </c>
      <c r="K969" s="74">
        <v>-1</v>
      </c>
      <c r="L969" s="74" t="s">
        <v>1001</v>
      </c>
      <c r="M969" s="74" t="s">
        <v>1002</v>
      </c>
      <c r="N969" s="74">
        <v>1656</v>
      </c>
      <c r="O969" s="74">
        <v>1656</v>
      </c>
      <c r="P969" s="118">
        <v>106</v>
      </c>
      <c r="Q969" s="74" t="s">
        <v>1058</v>
      </c>
      <c r="R969" s="74">
        <v>-1</v>
      </c>
      <c r="S969" s="95">
        <v>61</v>
      </c>
      <c r="T969" s="74">
        <v>-1</v>
      </c>
      <c r="U969" s="74">
        <v>-1</v>
      </c>
      <c r="V969" s="74">
        <v>55</v>
      </c>
      <c r="W969" s="74">
        <v>-1</v>
      </c>
      <c r="X969" s="74">
        <v>-1</v>
      </c>
      <c r="Y969" s="104">
        <v>59</v>
      </c>
      <c r="Z969" s="74">
        <v>-1</v>
      </c>
      <c r="AA969" s="74">
        <v>-1</v>
      </c>
      <c r="AB969" s="133">
        <v>73</v>
      </c>
      <c r="AC969" s="74">
        <v>-1</v>
      </c>
      <c r="AD969" s="74">
        <v>-1</v>
      </c>
      <c r="AE969" s="136">
        <f t="shared" si="30"/>
        <v>116</v>
      </c>
      <c r="AF969" s="130">
        <f t="shared" si="31"/>
        <v>175</v>
      </c>
      <c r="AG969" s="74">
        <v>100</v>
      </c>
      <c r="AH969" s="74">
        <v>1</v>
      </c>
      <c r="AI969" s="74" t="s">
        <v>1012</v>
      </c>
      <c r="AJ969" s="74">
        <v>1525</v>
      </c>
      <c r="AK969" s="74">
        <v>1540</v>
      </c>
      <c r="AL969" s="74">
        <v>1589</v>
      </c>
      <c r="AM969" s="74">
        <v>1615</v>
      </c>
      <c r="AN969" s="74">
        <v>0</v>
      </c>
      <c r="AO969" s="74" t="s">
        <v>1004</v>
      </c>
      <c r="AP969" s="74" t="s">
        <v>1005</v>
      </c>
      <c r="AQ969" s="74">
        <v>59</v>
      </c>
      <c r="AR969" s="74" t="s">
        <v>1006</v>
      </c>
      <c r="AS969" s="74" t="s">
        <v>1007</v>
      </c>
      <c r="AT969" s="74" t="s">
        <v>1008</v>
      </c>
      <c r="AU969" s="74" t="s">
        <v>1013</v>
      </c>
      <c r="AV969" s="74">
        <v>8</v>
      </c>
      <c r="AW969" s="74" t="s">
        <v>1004</v>
      </c>
      <c r="AX969" s="74">
        <v>0</v>
      </c>
      <c r="AY969" s="104">
        <v>0</v>
      </c>
    </row>
    <row r="970" spans="1:51">
      <c r="A970" s="95">
        <v>2330</v>
      </c>
      <c r="B970" s="109" t="s">
        <v>2539</v>
      </c>
      <c r="C970" s="74" t="s">
        <v>2539</v>
      </c>
      <c r="D970" s="74">
        <v>9.2</v>
      </c>
      <c r="E970" s="74">
        <v>-1</v>
      </c>
      <c r="F970" s="74" t="s">
        <v>20</v>
      </c>
      <c r="G970" s="74">
        <v>-1</v>
      </c>
      <c r="H970" s="74">
        <v>-1</v>
      </c>
      <c r="I970" s="96" t="str">
        <f>HYPERLINK("[映雪.xlsx]类型!B16",'类型（5）'!$C$16)</f>
        <v>神明</v>
      </c>
      <c r="J970" s="74">
        <v>-1</v>
      </c>
      <c r="K970" s="74">
        <v>-1</v>
      </c>
      <c r="L970" s="74" t="s">
        <v>1001</v>
      </c>
      <c r="M970" s="74" t="s">
        <v>1935</v>
      </c>
      <c r="N970" s="74">
        <v>4004</v>
      </c>
      <c r="O970" s="74">
        <v>4004</v>
      </c>
      <c r="P970" s="118">
        <v>83</v>
      </c>
      <c r="Q970" s="74" t="s">
        <v>1091</v>
      </c>
      <c r="R970" s="74">
        <v>-1</v>
      </c>
      <c r="S970" s="95">
        <v>43</v>
      </c>
      <c r="T970" s="74">
        <v>-1</v>
      </c>
      <c r="U970" s="74">
        <v>-1</v>
      </c>
      <c r="V970" s="122">
        <v>73</v>
      </c>
      <c r="W970" s="74">
        <v>-1</v>
      </c>
      <c r="X970" s="74">
        <v>-1</v>
      </c>
      <c r="Y970" s="132">
        <v>72</v>
      </c>
      <c r="Z970" s="74">
        <v>-1</v>
      </c>
      <c r="AA970" s="74">
        <v>-1</v>
      </c>
      <c r="AB970" s="129">
        <v>56</v>
      </c>
      <c r="AC970" s="74">
        <v>-1</v>
      </c>
      <c r="AD970" s="74">
        <v>-1</v>
      </c>
      <c r="AE970" s="136">
        <f t="shared" si="30"/>
        <v>116</v>
      </c>
      <c r="AF970" s="130">
        <f t="shared" si="31"/>
        <v>188</v>
      </c>
      <c r="AG970" s="74">
        <v>100</v>
      </c>
      <c r="AH970" s="74">
        <v>3</v>
      </c>
      <c r="AI970" s="74" t="s">
        <v>1012</v>
      </c>
      <c r="AJ970" s="74">
        <v>1524</v>
      </c>
      <c r="AK970" s="74">
        <v>1524</v>
      </c>
      <c r="AL970" s="74">
        <v>1609</v>
      </c>
      <c r="AM970" s="74">
        <v>1615</v>
      </c>
      <c r="AN970" s="74">
        <v>8</v>
      </c>
      <c r="AO970" s="74" t="s">
        <v>1004</v>
      </c>
      <c r="AP970" s="74" t="s">
        <v>1005</v>
      </c>
      <c r="AQ970" s="74">
        <v>95</v>
      </c>
      <c r="AR970" s="74" t="s">
        <v>1006</v>
      </c>
      <c r="AS970" s="74" t="s">
        <v>1007</v>
      </c>
      <c r="AT970" s="74" t="s">
        <v>1016</v>
      </c>
      <c r="AU970" s="74" t="s">
        <v>1027</v>
      </c>
      <c r="AV970" s="74">
        <v>10</v>
      </c>
      <c r="AW970" s="74" t="s">
        <v>1005</v>
      </c>
      <c r="AX970" s="74">
        <v>0</v>
      </c>
      <c r="AY970" s="104">
        <v>0</v>
      </c>
    </row>
    <row r="971" spans="1:51">
      <c r="A971" s="95">
        <v>8</v>
      </c>
      <c r="B971" s="109" t="s">
        <v>1032</v>
      </c>
      <c r="C971" s="74" t="s">
        <v>1032</v>
      </c>
      <c r="D971" s="74">
        <v>4.1</v>
      </c>
      <c r="E971" s="74">
        <v>-1</v>
      </c>
      <c r="F971" s="74" t="s">
        <v>156</v>
      </c>
      <c r="G971" s="74">
        <v>-1</v>
      </c>
      <c r="H971" s="74">
        <v>-1</v>
      </c>
      <c r="I971" s="96" t="str">
        <f>HYPERLINK("[映雪.xlsx]类型!B24",'类型（5）'!$C$24)</f>
        <v>艺术家</v>
      </c>
      <c r="J971" s="74">
        <v>-1</v>
      </c>
      <c r="K971" s="74">
        <v>-1</v>
      </c>
      <c r="L971" s="74" t="s">
        <v>1001</v>
      </c>
      <c r="M971" s="74" t="s">
        <v>1002</v>
      </c>
      <c r="N971" s="74">
        <v>72</v>
      </c>
      <c r="O971" s="74">
        <v>72</v>
      </c>
      <c r="P971" s="118">
        <v>301</v>
      </c>
      <c r="Q971" s="74" t="s">
        <v>1033</v>
      </c>
      <c r="R971" s="74">
        <v>-1</v>
      </c>
      <c r="S971" s="95">
        <v>59</v>
      </c>
      <c r="T971" s="74">
        <v>-1</v>
      </c>
      <c r="U971" s="74">
        <v>-1</v>
      </c>
      <c r="V971" s="74">
        <v>56</v>
      </c>
      <c r="W971" s="74">
        <v>-1</v>
      </c>
      <c r="X971" s="74">
        <v>-1</v>
      </c>
      <c r="Y971" s="132">
        <v>68</v>
      </c>
      <c r="Z971" s="74">
        <v>-1</v>
      </c>
      <c r="AA971" s="74">
        <v>-1</v>
      </c>
      <c r="AB971" s="133">
        <v>74</v>
      </c>
      <c r="AC971" s="74">
        <v>-1</v>
      </c>
      <c r="AD971" s="74">
        <v>-1</v>
      </c>
      <c r="AE971" s="136">
        <f t="shared" si="30"/>
        <v>115</v>
      </c>
      <c r="AF971" s="130">
        <f t="shared" si="31"/>
        <v>183</v>
      </c>
      <c r="AG971" s="74">
        <v>100</v>
      </c>
      <c r="AH971" s="74">
        <v>3</v>
      </c>
      <c r="AI971" s="74" t="s">
        <v>1012</v>
      </c>
      <c r="AJ971" s="74">
        <v>1546</v>
      </c>
      <c r="AK971" s="74">
        <v>1561</v>
      </c>
      <c r="AL971" s="74">
        <v>1599</v>
      </c>
      <c r="AM971" s="74">
        <v>1615</v>
      </c>
      <c r="AN971" s="74">
        <v>67</v>
      </c>
      <c r="AO971" s="74" t="s">
        <v>1004</v>
      </c>
      <c r="AP971" s="74" t="s">
        <v>1005</v>
      </c>
      <c r="AQ971" s="74">
        <v>35</v>
      </c>
      <c r="AR971" s="74" t="s">
        <v>1006</v>
      </c>
      <c r="AS971" s="74" t="s">
        <v>1007</v>
      </c>
      <c r="AT971" s="74" t="s">
        <v>1008</v>
      </c>
      <c r="AU971" s="74" t="s">
        <v>1013</v>
      </c>
      <c r="AV971" s="74">
        <v>6</v>
      </c>
      <c r="AW971" s="74" t="s">
        <v>1004</v>
      </c>
      <c r="AX971" s="74">
        <v>0</v>
      </c>
      <c r="AY971" s="104">
        <v>0</v>
      </c>
    </row>
    <row r="972" spans="1:51">
      <c r="A972" s="95">
        <v>37</v>
      </c>
      <c r="B972" s="109" t="s">
        <v>1081</v>
      </c>
      <c r="C972" s="74" t="s">
        <v>1081</v>
      </c>
      <c r="D972" s="74">
        <v>4.6</v>
      </c>
      <c r="E972" s="74">
        <v>-1</v>
      </c>
      <c r="F972" s="74" t="s">
        <v>136</v>
      </c>
      <c r="G972" s="74">
        <v>-1</v>
      </c>
      <c r="H972" s="74">
        <v>-1</v>
      </c>
      <c r="I972" s="74" t="str">
        <f>HYPERLINK("[映雪.xlsx]类型!B1",'类型（5）'!$C$1)</f>
        <v>均衡</v>
      </c>
      <c r="J972" s="74">
        <v>-1</v>
      </c>
      <c r="K972" s="74">
        <v>-1</v>
      </c>
      <c r="L972" s="74" t="s">
        <v>1001</v>
      </c>
      <c r="M972" s="74" t="s">
        <v>1002</v>
      </c>
      <c r="N972" s="74">
        <v>866</v>
      </c>
      <c r="O972" s="74">
        <v>866</v>
      </c>
      <c r="P972" s="118">
        <v>308</v>
      </c>
      <c r="Q972" s="74" t="s">
        <v>1082</v>
      </c>
      <c r="R972" s="74">
        <v>-1</v>
      </c>
      <c r="S972" s="95">
        <v>54</v>
      </c>
      <c r="T972" s="74">
        <v>-1</v>
      </c>
      <c r="U972" s="74">
        <v>-1</v>
      </c>
      <c r="V972" s="74">
        <v>61</v>
      </c>
      <c r="W972" s="74">
        <v>-1</v>
      </c>
      <c r="X972" s="74">
        <v>-1</v>
      </c>
      <c r="Y972" s="104">
        <v>57</v>
      </c>
      <c r="Z972" s="74">
        <v>-1</v>
      </c>
      <c r="AA972" s="74">
        <v>-1</v>
      </c>
      <c r="AB972" s="129">
        <v>53</v>
      </c>
      <c r="AC972" s="74">
        <v>-1</v>
      </c>
      <c r="AD972" s="74">
        <v>-1</v>
      </c>
      <c r="AE972" s="136">
        <f t="shared" si="30"/>
        <v>115</v>
      </c>
      <c r="AF972" s="130">
        <f t="shared" si="31"/>
        <v>172</v>
      </c>
      <c r="AG972" s="74">
        <v>100</v>
      </c>
      <c r="AH972" s="74">
        <v>1</v>
      </c>
      <c r="AI972" s="74" t="s">
        <v>1012</v>
      </c>
      <c r="AJ972" s="74">
        <v>1530</v>
      </c>
      <c r="AK972" s="74">
        <v>1545</v>
      </c>
      <c r="AL972" s="74">
        <v>1595</v>
      </c>
      <c r="AM972" s="74">
        <v>1615</v>
      </c>
      <c r="AN972" s="74">
        <v>76</v>
      </c>
      <c r="AO972" s="74" t="s">
        <v>1004</v>
      </c>
      <c r="AP972" s="74" t="s">
        <v>1004</v>
      </c>
      <c r="AQ972" s="74">
        <v>83</v>
      </c>
      <c r="AR972" s="74" t="s">
        <v>1006</v>
      </c>
      <c r="AS972" s="74" t="s">
        <v>1007</v>
      </c>
      <c r="AT972" s="74" t="s">
        <v>1023</v>
      </c>
      <c r="AU972" s="74" t="s">
        <v>1013</v>
      </c>
      <c r="AV972" s="74">
        <v>6</v>
      </c>
      <c r="AW972" s="74" t="s">
        <v>1004</v>
      </c>
      <c r="AX972" s="74">
        <v>0</v>
      </c>
      <c r="AY972" s="104">
        <v>0</v>
      </c>
    </row>
    <row r="973" spans="1:51">
      <c r="A973" s="95">
        <v>260</v>
      </c>
      <c r="B973" s="109" t="s">
        <v>1295</v>
      </c>
      <c r="C973" s="74" t="s">
        <v>1295</v>
      </c>
      <c r="D973" s="74">
        <v>5.3</v>
      </c>
      <c r="E973" s="74">
        <v>-1</v>
      </c>
      <c r="F973" s="74" t="s">
        <v>24</v>
      </c>
      <c r="G973" s="74">
        <v>-1</v>
      </c>
      <c r="H973" s="74">
        <v>-1</v>
      </c>
      <c r="I973" s="99" t="str">
        <f>HYPERLINK("[映雪.xlsx]类型!B25",'类型（5）'!$C$25)</f>
        <v>教师</v>
      </c>
      <c r="J973" s="74">
        <v>-1</v>
      </c>
      <c r="K973" s="74">
        <v>-1</v>
      </c>
      <c r="L973" s="74" t="s">
        <v>1001</v>
      </c>
      <c r="M973" s="74" t="s">
        <v>1002</v>
      </c>
      <c r="N973" s="74">
        <v>164</v>
      </c>
      <c r="O973" s="74">
        <v>164</v>
      </c>
      <c r="P973" s="118">
        <v>116</v>
      </c>
      <c r="Q973" s="74" t="s">
        <v>1044</v>
      </c>
      <c r="R973" s="74">
        <v>-1</v>
      </c>
      <c r="S973" s="95">
        <v>46</v>
      </c>
      <c r="T973" s="74">
        <v>-1</v>
      </c>
      <c r="U973" s="74">
        <v>-1</v>
      </c>
      <c r="V973" s="122">
        <v>69</v>
      </c>
      <c r="W973" s="74">
        <v>-1</v>
      </c>
      <c r="X973" s="74">
        <v>-1</v>
      </c>
      <c r="Y973" s="104">
        <v>64</v>
      </c>
      <c r="Z973" s="74">
        <v>-1</v>
      </c>
      <c r="AA973" s="74">
        <v>-1</v>
      </c>
      <c r="AB973" s="129">
        <v>55</v>
      </c>
      <c r="AC973" s="74">
        <v>-1</v>
      </c>
      <c r="AD973" s="74">
        <v>-1</v>
      </c>
      <c r="AE973" s="136">
        <f t="shared" si="30"/>
        <v>115</v>
      </c>
      <c r="AF973" s="130">
        <f t="shared" si="31"/>
        <v>179</v>
      </c>
      <c r="AG973" s="74">
        <v>100</v>
      </c>
      <c r="AH973" s="74">
        <v>1</v>
      </c>
      <c r="AI973" s="74" t="s">
        <v>1012</v>
      </c>
      <c r="AJ973" s="74">
        <v>1536</v>
      </c>
      <c r="AK973" s="74">
        <v>1551</v>
      </c>
      <c r="AL973" s="74">
        <v>1578</v>
      </c>
      <c r="AM973" s="74">
        <v>1615</v>
      </c>
      <c r="AN973" s="74">
        <v>82</v>
      </c>
      <c r="AO973" s="74" t="s">
        <v>1004</v>
      </c>
      <c r="AP973" s="74" t="s">
        <v>1005</v>
      </c>
      <c r="AQ973" s="74">
        <v>68</v>
      </c>
      <c r="AR973" s="74" t="s">
        <v>1006</v>
      </c>
      <c r="AS973" s="74" t="s">
        <v>1007</v>
      </c>
      <c r="AT973" s="74" t="s">
        <v>1023</v>
      </c>
      <c r="AU973" s="74" t="s">
        <v>1013</v>
      </c>
      <c r="AV973" s="74">
        <v>6</v>
      </c>
      <c r="AW973" s="74" t="s">
        <v>1004</v>
      </c>
      <c r="AX973" s="74">
        <v>0</v>
      </c>
      <c r="AY973" s="104">
        <v>36</v>
      </c>
    </row>
    <row r="974" spans="1:51">
      <c r="A974" s="95">
        <v>289</v>
      </c>
      <c r="B974" s="109" t="s">
        <v>1325</v>
      </c>
      <c r="C974" s="74" t="s">
        <v>1325</v>
      </c>
      <c r="D974" s="74">
        <v>6.4</v>
      </c>
      <c r="E974" s="74">
        <v>-1</v>
      </c>
      <c r="F974" s="74" t="s">
        <v>148</v>
      </c>
      <c r="G974" s="74">
        <v>-1</v>
      </c>
      <c r="H974" s="74">
        <v>-1</v>
      </c>
      <c r="I974" s="99" t="str">
        <f>HYPERLINK("[映雪.xlsx]类型!B17",'类型（5）'!$C$17)</f>
        <v>记者</v>
      </c>
      <c r="J974" s="74">
        <v>-1</v>
      </c>
      <c r="K974" s="74">
        <v>-1</v>
      </c>
      <c r="L974" s="74" t="s">
        <v>1001</v>
      </c>
      <c r="M974" s="74" t="s">
        <v>1002</v>
      </c>
      <c r="N974" s="74">
        <v>313</v>
      </c>
      <c r="O974" s="74">
        <v>313</v>
      </c>
      <c r="P974" s="118">
        <v>362</v>
      </c>
      <c r="Q974" s="74" t="s">
        <v>1079</v>
      </c>
      <c r="R974" s="74">
        <v>-1</v>
      </c>
      <c r="S974" s="95">
        <v>57</v>
      </c>
      <c r="T974" s="74">
        <v>-1</v>
      </c>
      <c r="U974" s="74">
        <v>-1</v>
      </c>
      <c r="V974" s="74">
        <v>58</v>
      </c>
      <c r="W974" s="74">
        <v>-1</v>
      </c>
      <c r="X974" s="74">
        <v>-1</v>
      </c>
      <c r="Y974" s="104">
        <v>64</v>
      </c>
      <c r="Z974" s="74">
        <v>-1</v>
      </c>
      <c r="AA974" s="74">
        <v>-1</v>
      </c>
      <c r="AB974" s="133">
        <v>65</v>
      </c>
      <c r="AC974" s="74">
        <v>-1</v>
      </c>
      <c r="AD974" s="74">
        <v>-1</v>
      </c>
      <c r="AE974" s="136">
        <f t="shared" si="30"/>
        <v>115</v>
      </c>
      <c r="AF974" s="130">
        <f t="shared" si="31"/>
        <v>179</v>
      </c>
      <c r="AG974" s="74">
        <v>100</v>
      </c>
      <c r="AH974" s="74">
        <v>1</v>
      </c>
      <c r="AI974" s="74" t="s">
        <v>1012</v>
      </c>
      <c r="AJ974" s="74">
        <v>1542</v>
      </c>
      <c r="AK974" s="74">
        <v>1557</v>
      </c>
      <c r="AL974" s="74">
        <v>1583</v>
      </c>
      <c r="AM974" s="74">
        <v>1615</v>
      </c>
      <c r="AN974" s="74">
        <v>26</v>
      </c>
      <c r="AO974" s="74" t="s">
        <v>1004</v>
      </c>
      <c r="AP974" s="74" t="s">
        <v>1005</v>
      </c>
      <c r="AQ974" s="74">
        <v>38</v>
      </c>
      <c r="AR974" s="74" t="s">
        <v>1006</v>
      </c>
      <c r="AS974" s="74" t="s">
        <v>1007</v>
      </c>
      <c r="AT974" s="74" t="s">
        <v>1023</v>
      </c>
      <c r="AU974" s="74" t="s">
        <v>1020</v>
      </c>
      <c r="AV974" s="74">
        <v>2</v>
      </c>
      <c r="AW974" s="74" t="s">
        <v>1005</v>
      </c>
      <c r="AX974" s="74">
        <v>0</v>
      </c>
      <c r="AY974" s="104">
        <v>0</v>
      </c>
    </row>
    <row r="975" spans="1:51">
      <c r="A975" s="95">
        <v>329</v>
      </c>
      <c r="B975" s="109" t="s">
        <v>1365</v>
      </c>
      <c r="C975" s="74" t="s">
        <v>1365</v>
      </c>
      <c r="D975" s="74">
        <v>4.5</v>
      </c>
      <c r="E975" s="74">
        <v>-1</v>
      </c>
      <c r="F975" s="74" t="s">
        <v>16</v>
      </c>
      <c r="G975" s="74">
        <v>-1</v>
      </c>
      <c r="H975" s="74">
        <v>-1</v>
      </c>
      <c r="I975" s="74" t="str">
        <f>HYPERLINK("[映雪.xlsx]类型!B38",'类型（5）'!$C$38)</f>
        <v>战士</v>
      </c>
      <c r="J975" s="74">
        <v>-1</v>
      </c>
      <c r="K975" s="74">
        <v>-1</v>
      </c>
      <c r="L975" s="74" t="s">
        <v>1001</v>
      </c>
      <c r="M975" s="74" t="s">
        <v>1002</v>
      </c>
      <c r="N975" s="74">
        <v>901</v>
      </c>
      <c r="O975" s="74">
        <v>901</v>
      </c>
      <c r="P975" s="118">
        <v>330</v>
      </c>
      <c r="Q975" s="74" t="s">
        <v>1085</v>
      </c>
      <c r="R975" s="74">
        <v>-1</v>
      </c>
      <c r="S975" s="95">
        <v>35</v>
      </c>
      <c r="T975" s="74">
        <v>-1</v>
      </c>
      <c r="U975" s="74">
        <v>-1</v>
      </c>
      <c r="V975" s="99">
        <v>80</v>
      </c>
      <c r="W975" s="74">
        <v>-1</v>
      </c>
      <c r="X975" s="74">
        <v>-1</v>
      </c>
      <c r="Y975" s="104">
        <v>23</v>
      </c>
      <c r="Z975" s="74">
        <v>-1</v>
      </c>
      <c r="AA975" s="74">
        <v>-1</v>
      </c>
      <c r="AB975" s="133">
        <v>69</v>
      </c>
      <c r="AC975" s="74">
        <v>-1</v>
      </c>
      <c r="AD975" s="74">
        <v>-1</v>
      </c>
      <c r="AE975" s="136">
        <f t="shared" si="30"/>
        <v>115</v>
      </c>
      <c r="AF975" s="130">
        <f t="shared" si="31"/>
        <v>138</v>
      </c>
      <c r="AG975" s="74">
        <v>100</v>
      </c>
      <c r="AH975" s="74">
        <v>1</v>
      </c>
      <c r="AI975" s="74" t="s">
        <v>1012</v>
      </c>
      <c r="AJ975" s="74">
        <v>1555</v>
      </c>
      <c r="AK975" s="74">
        <v>1570</v>
      </c>
      <c r="AL975" s="74">
        <v>1609</v>
      </c>
      <c r="AM975" s="74">
        <v>1615</v>
      </c>
      <c r="AN975" s="74">
        <v>91</v>
      </c>
      <c r="AO975" s="74" t="s">
        <v>1004</v>
      </c>
      <c r="AP975" s="74" t="s">
        <v>1005</v>
      </c>
      <c r="AQ975" s="74">
        <v>50</v>
      </c>
      <c r="AR975" s="74" t="s">
        <v>1006</v>
      </c>
      <c r="AS975" s="74" t="s">
        <v>1007</v>
      </c>
      <c r="AT975" s="74" t="s">
        <v>1008</v>
      </c>
      <c r="AU975" s="74" t="s">
        <v>1027</v>
      </c>
      <c r="AV975" s="74">
        <v>5</v>
      </c>
      <c r="AW975" s="74" t="s">
        <v>1004</v>
      </c>
      <c r="AX975" s="74">
        <v>0</v>
      </c>
      <c r="AY975" s="104">
        <v>0</v>
      </c>
    </row>
    <row r="976" spans="1:51">
      <c r="A976" s="95">
        <v>352</v>
      </c>
      <c r="B976" s="109" t="s">
        <v>1391</v>
      </c>
      <c r="C976" s="74" t="s">
        <v>1391</v>
      </c>
      <c r="D976" s="74">
        <v>6.5</v>
      </c>
      <c r="E976" s="74">
        <v>-1</v>
      </c>
      <c r="F976" s="74" t="s">
        <v>13</v>
      </c>
      <c r="G976" s="74">
        <v>-1</v>
      </c>
      <c r="H976" s="74">
        <v>-1</v>
      </c>
      <c r="I976" s="74" t="str">
        <f>HYPERLINK("[映雪.xlsx]类型!B7",'类型（5）'!$C$7)</f>
        <v>武勇全能</v>
      </c>
      <c r="J976" s="74">
        <v>-1</v>
      </c>
      <c r="K976" s="74">
        <v>-1</v>
      </c>
      <c r="L976" s="74" t="s">
        <v>1001</v>
      </c>
      <c r="M976" s="74" t="s">
        <v>1002</v>
      </c>
      <c r="N976" s="74">
        <v>539</v>
      </c>
      <c r="O976" s="74">
        <v>539</v>
      </c>
      <c r="P976" s="118">
        <v>255</v>
      </c>
      <c r="Q976" s="74" t="s">
        <v>1087</v>
      </c>
      <c r="R976" s="74">
        <v>-1</v>
      </c>
      <c r="S976" s="119">
        <v>39</v>
      </c>
      <c r="T976" s="74">
        <v>-1</v>
      </c>
      <c r="U976" s="74">
        <v>-1</v>
      </c>
      <c r="V976" s="122">
        <v>76</v>
      </c>
      <c r="W976" s="74">
        <v>-1</v>
      </c>
      <c r="X976" s="74">
        <v>-1</v>
      </c>
      <c r="Y976" s="104">
        <v>49</v>
      </c>
      <c r="Z976" s="74">
        <v>-1</v>
      </c>
      <c r="AA976" s="74">
        <v>-1</v>
      </c>
      <c r="AB976" s="129">
        <v>50</v>
      </c>
      <c r="AC976" s="74">
        <v>-1</v>
      </c>
      <c r="AD976" s="74">
        <v>-1</v>
      </c>
      <c r="AE976" s="136">
        <f t="shared" si="30"/>
        <v>115</v>
      </c>
      <c r="AF976" s="130">
        <f t="shared" si="31"/>
        <v>164</v>
      </c>
      <c r="AG976" s="74">
        <v>100</v>
      </c>
      <c r="AH976" s="74">
        <v>1</v>
      </c>
      <c r="AI976" s="74" t="s">
        <v>1012</v>
      </c>
      <c r="AJ976" s="74">
        <v>1554</v>
      </c>
      <c r="AK976" s="74">
        <v>1569</v>
      </c>
      <c r="AL976" s="74">
        <v>1600</v>
      </c>
      <c r="AM976" s="74">
        <v>1615</v>
      </c>
      <c r="AN976" s="74">
        <v>1</v>
      </c>
      <c r="AO976" s="74" t="s">
        <v>1004</v>
      </c>
      <c r="AP976" s="74" t="s">
        <v>1004</v>
      </c>
      <c r="AQ976" s="74">
        <v>40</v>
      </c>
      <c r="AR976" s="74" t="s">
        <v>1006</v>
      </c>
      <c r="AS976" s="74" t="s">
        <v>1007</v>
      </c>
      <c r="AT976" s="74" t="s">
        <v>1008</v>
      </c>
      <c r="AU976" s="74" t="s">
        <v>1027</v>
      </c>
      <c r="AV976" s="74">
        <v>2</v>
      </c>
      <c r="AW976" s="74" t="s">
        <v>1005</v>
      </c>
      <c r="AX976" s="74">
        <v>0</v>
      </c>
      <c r="AY976" s="104">
        <v>0</v>
      </c>
    </row>
    <row r="977" spans="1:51">
      <c r="A977" s="95">
        <v>461</v>
      </c>
      <c r="B977" s="109" t="s">
        <v>1488</v>
      </c>
      <c r="C977" s="74" t="s">
        <v>1488</v>
      </c>
      <c r="D977" s="74">
        <v>6.9</v>
      </c>
      <c r="E977" s="74">
        <v>-1</v>
      </c>
      <c r="F977" s="74" t="s">
        <v>22</v>
      </c>
      <c r="G977" s="74">
        <v>-1</v>
      </c>
      <c r="H977" s="74">
        <v>-1</v>
      </c>
      <c r="I977" s="96" t="str">
        <f>HYPERLINK("[映雪.xlsx]类型!B21",'类型（5）'!$C$21)</f>
        <v>游魂</v>
      </c>
      <c r="J977" s="74">
        <v>-1</v>
      </c>
      <c r="K977" s="74">
        <v>-1</v>
      </c>
      <c r="L977" s="74" t="s">
        <v>1001</v>
      </c>
      <c r="M977" s="74" t="s">
        <v>1002</v>
      </c>
      <c r="N977" s="74">
        <v>295</v>
      </c>
      <c r="O977" s="74">
        <v>295</v>
      </c>
      <c r="P977" s="118">
        <v>196</v>
      </c>
      <c r="Q977" s="74" t="s">
        <v>1061</v>
      </c>
      <c r="R977" s="74">
        <v>-1</v>
      </c>
      <c r="S977" s="95">
        <v>44</v>
      </c>
      <c r="T977" s="74">
        <v>-1</v>
      </c>
      <c r="U977" s="74">
        <v>-1</v>
      </c>
      <c r="V977" s="122">
        <v>71</v>
      </c>
      <c r="W977" s="74">
        <v>-1</v>
      </c>
      <c r="X977" s="74">
        <v>-1</v>
      </c>
      <c r="Y977" s="104">
        <v>58</v>
      </c>
      <c r="Z977" s="74">
        <v>-1</v>
      </c>
      <c r="AA977" s="74">
        <v>-1</v>
      </c>
      <c r="AB977" s="129">
        <v>42</v>
      </c>
      <c r="AC977" s="74">
        <v>-1</v>
      </c>
      <c r="AD977" s="74">
        <v>-1</v>
      </c>
      <c r="AE977" s="136">
        <f t="shared" si="30"/>
        <v>115</v>
      </c>
      <c r="AF977" s="130">
        <f t="shared" si="31"/>
        <v>173</v>
      </c>
      <c r="AG977" s="74">
        <v>100</v>
      </c>
      <c r="AH977" s="74">
        <v>1</v>
      </c>
      <c r="AI977" s="74" t="s">
        <v>1012</v>
      </c>
      <c r="AJ977" s="74">
        <v>1541</v>
      </c>
      <c r="AK977" s="74">
        <v>1556</v>
      </c>
      <c r="AL977" s="74">
        <v>1582</v>
      </c>
      <c r="AM977" s="74">
        <v>1615</v>
      </c>
      <c r="AN977" s="74">
        <v>58</v>
      </c>
      <c r="AO977" s="74" t="s">
        <v>1004</v>
      </c>
      <c r="AP977" s="74" t="s">
        <v>1004</v>
      </c>
      <c r="AQ977" s="74">
        <v>20</v>
      </c>
      <c r="AR977" s="74" t="s">
        <v>1006</v>
      </c>
      <c r="AS977" s="74" t="s">
        <v>1007</v>
      </c>
      <c r="AT977" s="74" t="s">
        <v>1023</v>
      </c>
      <c r="AU977" s="74" t="s">
        <v>1009</v>
      </c>
      <c r="AV977" s="74">
        <v>9</v>
      </c>
      <c r="AW977" s="74" t="s">
        <v>1005</v>
      </c>
      <c r="AX977" s="74">
        <v>0</v>
      </c>
      <c r="AY977" s="104">
        <v>53</v>
      </c>
    </row>
    <row r="978" spans="1:51">
      <c r="A978" s="95">
        <v>627</v>
      </c>
      <c r="B978" s="109" t="s">
        <v>1634</v>
      </c>
      <c r="C978" s="74" t="s">
        <v>1634</v>
      </c>
      <c r="D978" s="74">
        <v>4.4</v>
      </c>
      <c r="E978" s="74">
        <v>-1</v>
      </c>
      <c r="F978" s="74" t="s">
        <v>158</v>
      </c>
      <c r="G978" s="74">
        <v>-1</v>
      </c>
      <c r="H978" s="74">
        <v>-1</v>
      </c>
      <c r="I978" s="74" t="str">
        <f>HYPERLINK("[映雪.xlsx]类型!B40",'类型（5）'!$C$40)</f>
        <v>中二</v>
      </c>
      <c r="J978" s="74">
        <v>-1</v>
      </c>
      <c r="K978" s="74">
        <v>-1</v>
      </c>
      <c r="L978" s="74" t="s">
        <v>1001</v>
      </c>
      <c r="M978" s="74" t="s">
        <v>1002</v>
      </c>
      <c r="N978" s="74">
        <v>326</v>
      </c>
      <c r="O978" s="74">
        <v>326</v>
      </c>
      <c r="P978" s="118">
        <v>152</v>
      </c>
      <c r="Q978" s="74" t="s">
        <v>1067</v>
      </c>
      <c r="R978" s="74">
        <v>-1</v>
      </c>
      <c r="S978" s="95">
        <v>47</v>
      </c>
      <c r="T978" s="74">
        <v>-1</v>
      </c>
      <c r="U978" s="74">
        <v>-1</v>
      </c>
      <c r="V978" s="74">
        <v>68</v>
      </c>
      <c r="W978" s="74">
        <v>-1</v>
      </c>
      <c r="X978" s="74">
        <v>-1</v>
      </c>
      <c r="Y978" s="132">
        <v>74</v>
      </c>
      <c r="Z978" s="74">
        <v>-1</v>
      </c>
      <c r="AA978" s="74">
        <v>-1</v>
      </c>
      <c r="AB978" s="129">
        <v>51</v>
      </c>
      <c r="AC978" s="74">
        <v>-1</v>
      </c>
      <c r="AD978" s="74">
        <v>-1</v>
      </c>
      <c r="AE978" s="136">
        <f t="shared" si="30"/>
        <v>115</v>
      </c>
      <c r="AF978" s="130">
        <f t="shared" si="31"/>
        <v>189</v>
      </c>
      <c r="AG978" s="74">
        <v>100</v>
      </c>
      <c r="AH978" s="74">
        <v>1</v>
      </c>
      <c r="AI978" s="74" t="s">
        <v>1012</v>
      </c>
      <c r="AJ978" s="74">
        <v>1530</v>
      </c>
      <c r="AK978" s="74">
        <v>1545</v>
      </c>
      <c r="AL978" s="74">
        <v>1571</v>
      </c>
      <c r="AM978" s="74">
        <v>1615</v>
      </c>
      <c r="AN978" s="74">
        <v>44</v>
      </c>
      <c r="AO978" s="74" t="s">
        <v>1004</v>
      </c>
      <c r="AP978" s="74" t="s">
        <v>1004</v>
      </c>
      <c r="AQ978" s="74">
        <v>12</v>
      </c>
      <c r="AR978" s="74" t="s">
        <v>1054</v>
      </c>
      <c r="AS978" s="74" t="s">
        <v>1311</v>
      </c>
      <c r="AT978" s="74" t="s">
        <v>1008</v>
      </c>
      <c r="AU978" s="74" t="s">
        <v>1020</v>
      </c>
      <c r="AV978" s="74">
        <v>7</v>
      </c>
      <c r="AW978" s="74" t="s">
        <v>1004</v>
      </c>
      <c r="AX978" s="74">
        <v>0</v>
      </c>
      <c r="AY978" s="104">
        <v>0</v>
      </c>
    </row>
    <row r="979" spans="1:51">
      <c r="A979" s="95">
        <v>680</v>
      </c>
      <c r="B979" s="109" t="s">
        <v>1683</v>
      </c>
      <c r="C979" s="74" t="s">
        <v>1683</v>
      </c>
      <c r="D979" s="74">
        <v>3.8</v>
      </c>
      <c r="E979" s="74">
        <v>-1</v>
      </c>
      <c r="F979" s="74" t="s">
        <v>140</v>
      </c>
      <c r="G979" s="74">
        <v>-1</v>
      </c>
      <c r="H979" s="74">
        <v>-1</v>
      </c>
      <c r="I979" s="96" t="str">
        <f>HYPERLINK("[映雪.xlsx]类型!B5",'类型（5）'!$C$5)</f>
        <v>家政强化</v>
      </c>
      <c r="J979" s="74">
        <v>-1</v>
      </c>
      <c r="K979" s="74">
        <v>-1</v>
      </c>
      <c r="L979" s="74" t="s">
        <v>1001</v>
      </c>
      <c r="M979" s="74" t="s">
        <v>1002</v>
      </c>
      <c r="N979" s="74">
        <v>630</v>
      </c>
      <c r="O979" s="74">
        <v>630</v>
      </c>
      <c r="P979" s="118">
        <v>24</v>
      </c>
      <c r="Q979" s="74" t="s">
        <v>1011</v>
      </c>
      <c r="R979" s="74">
        <v>-1</v>
      </c>
      <c r="S979" s="120">
        <v>70</v>
      </c>
      <c r="T979" s="74">
        <v>-1</v>
      </c>
      <c r="U979" s="74">
        <v>-1</v>
      </c>
      <c r="V979" s="74">
        <v>45</v>
      </c>
      <c r="W979" s="74">
        <v>-1</v>
      </c>
      <c r="X979" s="74">
        <v>-1</v>
      </c>
      <c r="Y979" s="104">
        <v>63</v>
      </c>
      <c r="Z979" s="74">
        <v>-1</v>
      </c>
      <c r="AA979" s="74">
        <v>-1</v>
      </c>
      <c r="AB979" s="133">
        <v>75</v>
      </c>
      <c r="AC979" s="74">
        <v>-1</v>
      </c>
      <c r="AD979" s="74">
        <v>-1</v>
      </c>
      <c r="AE979" s="136">
        <f t="shared" si="30"/>
        <v>115</v>
      </c>
      <c r="AF979" s="130">
        <f t="shared" si="31"/>
        <v>178</v>
      </c>
      <c r="AG979" s="74">
        <v>100</v>
      </c>
      <c r="AH979" s="74">
        <v>1</v>
      </c>
      <c r="AI979" s="74" t="s">
        <v>1012</v>
      </c>
      <c r="AJ979" s="74">
        <v>1527</v>
      </c>
      <c r="AK979" s="74">
        <v>1542</v>
      </c>
      <c r="AL979" s="74">
        <v>1595</v>
      </c>
      <c r="AM979" s="74">
        <v>1615</v>
      </c>
      <c r="AN979" s="74">
        <v>84</v>
      </c>
      <c r="AO979" s="74" t="s">
        <v>1004</v>
      </c>
      <c r="AP979" s="74" t="s">
        <v>1005</v>
      </c>
      <c r="AQ979" s="74">
        <v>42</v>
      </c>
      <c r="AR979" s="74" t="s">
        <v>1006</v>
      </c>
      <c r="AS979" s="74" t="s">
        <v>1007</v>
      </c>
      <c r="AT979" s="74" t="s">
        <v>1008</v>
      </c>
      <c r="AU979" s="74" t="s">
        <v>1009</v>
      </c>
      <c r="AV979" s="74">
        <v>3</v>
      </c>
      <c r="AW979" s="74" t="s">
        <v>1005</v>
      </c>
      <c r="AX979" s="74">
        <v>0</v>
      </c>
      <c r="AY979" s="104">
        <v>0</v>
      </c>
    </row>
    <row r="980" spans="1:51">
      <c r="A980" s="95">
        <v>714</v>
      </c>
      <c r="B980" s="109" t="s">
        <v>1712</v>
      </c>
      <c r="C980" s="74" t="s">
        <v>1712</v>
      </c>
      <c r="D980" s="74">
        <v>3.8</v>
      </c>
      <c r="E980" s="74">
        <v>-1</v>
      </c>
      <c r="F980" s="74" t="s">
        <v>78</v>
      </c>
      <c r="G980" s="74">
        <v>-1</v>
      </c>
      <c r="H980" s="74">
        <v>-1</v>
      </c>
      <c r="I980" s="74" t="str">
        <f>HYPERLINK("[映雪.xlsx]类型!B9",'类型（5）'!$C$9)</f>
        <v>家政全能</v>
      </c>
      <c r="J980" s="74">
        <v>-1</v>
      </c>
      <c r="K980" s="74">
        <v>-1</v>
      </c>
      <c r="L980" s="74" t="s">
        <v>1001</v>
      </c>
      <c r="M980" s="74" t="s">
        <v>1002</v>
      </c>
      <c r="N980" s="74">
        <v>858</v>
      </c>
      <c r="O980" s="74">
        <v>858</v>
      </c>
      <c r="P980" s="118">
        <v>119</v>
      </c>
      <c r="Q980" s="74" t="s">
        <v>1026</v>
      </c>
      <c r="R980" s="74">
        <v>-1</v>
      </c>
      <c r="S980" s="120">
        <v>70</v>
      </c>
      <c r="T980" s="74">
        <v>-1</v>
      </c>
      <c r="U980" s="74">
        <v>-1</v>
      </c>
      <c r="V980" s="74">
        <v>45</v>
      </c>
      <c r="W980" s="74">
        <v>-1</v>
      </c>
      <c r="X980" s="74">
        <v>-1</v>
      </c>
      <c r="Y980" s="104">
        <v>24</v>
      </c>
      <c r="Z980" s="74">
        <v>-1</v>
      </c>
      <c r="AA980" s="74">
        <v>-1</v>
      </c>
      <c r="AB980" s="133">
        <v>75</v>
      </c>
      <c r="AC980" s="74">
        <v>-1</v>
      </c>
      <c r="AD980" s="74">
        <v>-1</v>
      </c>
      <c r="AE980" s="136">
        <f t="shared" si="30"/>
        <v>115</v>
      </c>
      <c r="AF980" s="130">
        <f t="shared" si="31"/>
        <v>139</v>
      </c>
      <c r="AG980" s="74">
        <v>100</v>
      </c>
      <c r="AH980" s="74">
        <v>1</v>
      </c>
      <c r="AI980" s="74" t="s">
        <v>1012</v>
      </c>
      <c r="AJ980" s="74">
        <v>1540</v>
      </c>
      <c r="AK980" s="74">
        <v>1555</v>
      </c>
      <c r="AL980" s="74">
        <v>1610</v>
      </c>
      <c r="AM980" s="74">
        <v>1615</v>
      </c>
      <c r="AN980" s="74">
        <v>11</v>
      </c>
      <c r="AO980" s="74" t="s">
        <v>1004</v>
      </c>
      <c r="AP980" s="74" t="s">
        <v>1005</v>
      </c>
      <c r="AQ980" s="74">
        <v>16</v>
      </c>
      <c r="AR980" s="74" t="s">
        <v>1006</v>
      </c>
      <c r="AS980" s="74" t="s">
        <v>1007</v>
      </c>
      <c r="AT980" s="74" t="s">
        <v>1008</v>
      </c>
      <c r="AU980" s="74" t="s">
        <v>1027</v>
      </c>
      <c r="AV980" s="74">
        <v>5</v>
      </c>
      <c r="AW980" s="74" t="s">
        <v>1005</v>
      </c>
      <c r="AX980" s="74">
        <v>0</v>
      </c>
      <c r="AY980" s="104">
        <v>0</v>
      </c>
    </row>
    <row r="981" spans="1:51">
      <c r="A981" s="95">
        <v>754</v>
      </c>
      <c r="B981" s="109" t="s">
        <v>1747</v>
      </c>
      <c r="C981" s="74" t="s">
        <v>1747</v>
      </c>
      <c r="D981" s="74">
        <v>7.8</v>
      </c>
      <c r="E981" s="74">
        <v>-1</v>
      </c>
      <c r="F981" s="74" t="s">
        <v>120</v>
      </c>
      <c r="G981" s="74">
        <v>-1</v>
      </c>
      <c r="H981" s="74">
        <v>-1</v>
      </c>
      <c r="I981" s="99" t="str">
        <f>HYPERLINK("[映雪.xlsx]类型!B31",'类型（5）'!$C$31)</f>
        <v>后宫王</v>
      </c>
      <c r="J981" s="74">
        <v>-1</v>
      </c>
      <c r="K981" s="74">
        <v>-1</v>
      </c>
      <c r="L981" s="74" t="s">
        <v>1001</v>
      </c>
      <c r="M981" s="74" t="s">
        <v>1002</v>
      </c>
      <c r="N981" s="74">
        <v>383</v>
      </c>
      <c r="O981" s="74">
        <v>383</v>
      </c>
      <c r="P981" s="118">
        <v>157</v>
      </c>
      <c r="Q981" s="74" t="s">
        <v>1046</v>
      </c>
      <c r="R981" s="74">
        <v>-1</v>
      </c>
      <c r="S981" s="119">
        <v>79</v>
      </c>
      <c r="T981" s="74">
        <v>-1</v>
      </c>
      <c r="U981" s="74">
        <v>-1</v>
      </c>
      <c r="V981" s="74">
        <v>36</v>
      </c>
      <c r="W981" s="74">
        <v>-1</v>
      </c>
      <c r="X981" s="74">
        <v>-1</v>
      </c>
      <c r="Y981" s="132">
        <v>67</v>
      </c>
      <c r="Z981" s="74">
        <v>-1</v>
      </c>
      <c r="AA981" s="74">
        <v>-1</v>
      </c>
      <c r="AB981" s="133">
        <v>75</v>
      </c>
      <c r="AC981" s="74">
        <v>-1</v>
      </c>
      <c r="AD981" s="74">
        <v>-1</v>
      </c>
      <c r="AE981" s="136">
        <f t="shared" si="30"/>
        <v>115</v>
      </c>
      <c r="AF981" s="130">
        <f t="shared" si="31"/>
        <v>182</v>
      </c>
      <c r="AG981" s="74">
        <v>100</v>
      </c>
      <c r="AH981" s="74">
        <v>1</v>
      </c>
      <c r="AI981" s="74" t="s">
        <v>1012</v>
      </c>
      <c r="AJ981" s="74">
        <v>1532</v>
      </c>
      <c r="AK981" s="74">
        <v>1547</v>
      </c>
      <c r="AL981" s="74">
        <v>1592</v>
      </c>
      <c r="AM981" s="74">
        <v>1615</v>
      </c>
      <c r="AN981" s="74">
        <v>10</v>
      </c>
      <c r="AO981" s="74" t="s">
        <v>1004</v>
      </c>
      <c r="AP981" s="74" t="s">
        <v>1005</v>
      </c>
      <c r="AQ981" s="74">
        <v>64</v>
      </c>
      <c r="AR981" s="74" t="s">
        <v>1006</v>
      </c>
      <c r="AS981" s="74" t="s">
        <v>1007</v>
      </c>
      <c r="AT981" s="74" t="s">
        <v>1008</v>
      </c>
      <c r="AU981" s="74" t="s">
        <v>1009</v>
      </c>
      <c r="AV981" s="74">
        <v>3</v>
      </c>
      <c r="AW981" s="74" t="s">
        <v>1004</v>
      </c>
      <c r="AX981" s="74">
        <v>0</v>
      </c>
      <c r="AY981" s="104">
        <v>58</v>
      </c>
    </row>
    <row r="982" spans="1:51">
      <c r="A982" s="95">
        <v>837</v>
      </c>
      <c r="B982" s="109" t="s">
        <v>1821</v>
      </c>
      <c r="C982" s="74" t="s">
        <v>1821</v>
      </c>
      <c r="D982" s="74">
        <v>5.9</v>
      </c>
      <c r="E982" s="74">
        <v>-1</v>
      </c>
      <c r="F982" s="74" t="s">
        <v>46</v>
      </c>
      <c r="G982" s="74">
        <v>-1</v>
      </c>
      <c r="H982" s="74">
        <v>-1</v>
      </c>
      <c r="I982" s="74" t="str">
        <f>HYPERLINK("[映雪.xlsx]类型!B4",'类型（5）'!$C$4)</f>
        <v>智慧强化</v>
      </c>
      <c r="J982" s="74">
        <v>-1</v>
      </c>
      <c r="K982" s="74">
        <v>-1</v>
      </c>
      <c r="L982" s="74" t="s">
        <v>1001</v>
      </c>
      <c r="M982" s="74" t="s">
        <v>1002</v>
      </c>
      <c r="N982" s="74">
        <v>122</v>
      </c>
      <c r="O982" s="74">
        <v>122</v>
      </c>
      <c r="P982" s="118">
        <v>110</v>
      </c>
      <c r="Q982" s="74" t="s">
        <v>1338</v>
      </c>
      <c r="R982" s="74">
        <v>-1</v>
      </c>
      <c r="S982" s="95">
        <v>52</v>
      </c>
      <c r="T982" s="74">
        <v>-1</v>
      </c>
      <c r="U982" s="74">
        <v>-1</v>
      </c>
      <c r="V982" s="74">
        <v>63</v>
      </c>
      <c r="W982" s="74">
        <v>-1</v>
      </c>
      <c r="X982" s="74">
        <v>-1</v>
      </c>
      <c r="Y982" s="132">
        <v>75</v>
      </c>
      <c r="Z982" s="74">
        <v>-1</v>
      </c>
      <c r="AA982" s="74">
        <v>-1</v>
      </c>
      <c r="AB982" s="129">
        <v>54</v>
      </c>
      <c r="AC982" s="74">
        <v>-1</v>
      </c>
      <c r="AD982" s="74">
        <v>-1</v>
      </c>
      <c r="AE982" s="136">
        <f t="shared" si="30"/>
        <v>115</v>
      </c>
      <c r="AF982" s="130">
        <f t="shared" si="31"/>
        <v>190</v>
      </c>
      <c r="AG982" s="74">
        <v>100</v>
      </c>
      <c r="AH982" s="74">
        <v>1</v>
      </c>
      <c r="AI982" s="74" t="s">
        <v>1012</v>
      </c>
      <c r="AJ982" s="74">
        <v>1541</v>
      </c>
      <c r="AK982" s="74">
        <v>1556</v>
      </c>
      <c r="AL982" s="74">
        <v>1576</v>
      </c>
      <c r="AM982" s="74">
        <v>1615</v>
      </c>
      <c r="AN982" s="74">
        <v>75</v>
      </c>
      <c r="AO982" s="74" t="s">
        <v>1004</v>
      </c>
      <c r="AP982" s="74" t="s">
        <v>1005</v>
      </c>
      <c r="AQ982" s="74">
        <v>70</v>
      </c>
      <c r="AR982" s="74" t="s">
        <v>1006</v>
      </c>
      <c r="AS982" s="74" t="s">
        <v>1007</v>
      </c>
      <c r="AT982" s="74" t="s">
        <v>1008</v>
      </c>
      <c r="AU982" s="74" t="s">
        <v>1017</v>
      </c>
      <c r="AV982" s="74">
        <v>12</v>
      </c>
      <c r="AW982" s="74" t="s">
        <v>1005</v>
      </c>
      <c r="AX982" s="74">
        <v>0</v>
      </c>
      <c r="AY982" s="104">
        <v>0</v>
      </c>
    </row>
    <row r="983" spans="1:51">
      <c r="A983" s="95">
        <v>844</v>
      </c>
      <c r="B983" s="109" t="s">
        <v>1827</v>
      </c>
      <c r="C983" s="74" t="s">
        <v>1827</v>
      </c>
      <c r="D983" s="74">
        <v>4.8</v>
      </c>
      <c r="E983" s="74">
        <v>-1</v>
      </c>
      <c r="F983" s="74" t="s">
        <v>46</v>
      </c>
      <c r="G983" s="74">
        <v>-1</v>
      </c>
      <c r="H983" s="74">
        <v>-1</v>
      </c>
      <c r="I983" s="74" t="str">
        <f>HYPERLINK("[映雪.xlsx]类型!B2",'类型（5）'!$C$2)</f>
        <v>统御强化</v>
      </c>
      <c r="J983" s="74">
        <v>-1</v>
      </c>
      <c r="K983" s="74">
        <v>-1</v>
      </c>
      <c r="L983" s="74" t="s">
        <v>1001</v>
      </c>
      <c r="M983" s="74" t="s">
        <v>1002</v>
      </c>
      <c r="N983" s="74">
        <v>580</v>
      </c>
      <c r="O983" s="74">
        <v>580</v>
      </c>
      <c r="P983" s="118">
        <v>110</v>
      </c>
      <c r="Q983" s="74" t="s">
        <v>1051</v>
      </c>
      <c r="R983" s="74">
        <v>-1</v>
      </c>
      <c r="S983" s="95">
        <v>52</v>
      </c>
      <c r="T983" s="74">
        <v>-1</v>
      </c>
      <c r="U983" s="74">
        <v>-1</v>
      </c>
      <c r="V983" s="74">
        <v>63</v>
      </c>
      <c r="W983" s="74">
        <v>-1</v>
      </c>
      <c r="X983" s="74">
        <v>-1</v>
      </c>
      <c r="Y983" s="132">
        <v>70</v>
      </c>
      <c r="Z983" s="74">
        <v>-1</v>
      </c>
      <c r="AA983" s="74">
        <v>-1</v>
      </c>
      <c r="AB983" s="133">
        <v>68</v>
      </c>
      <c r="AC983" s="74">
        <v>-1</v>
      </c>
      <c r="AD983" s="74">
        <v>-1</v>
      </c>
      <c r="AE983" s="136">
        <f t="shared" si="30"/>
        <v>115</v>
      </c>
      <c r="AF983" s="130">
        <f t="shared" si="31"/>
        <v>185</v>
      </c>
      <c r="AG983" s="74">
        <v>100</v>
      </c>
      <c r="AH983" s="74">
        <v>1</v>
      </c>
      <c r="AI983" s="74" t="s">
        <v>1012</v>
      </c>
      <c r="AJ983" s="74">
        <v>1546</v>
      </c>
      <c r="AK983" s="74">
        <v>1561</v>
      </c>
      <c r="AL983" s="74">
        <v>1605</v>
      </c>
      <c r="AM983" s="74">
        <v>1615</v>
      </c>
      <c r="AN983" s="74">
        <v>83</v>
      </c>
      <c r="AO983" s="74" t="s">
        <v>1004</v>
      </c>
      <c r="AP983" s="74" t="s">
        <v>1004</v>
      </c>
      <c r="AQ983" s="74">
        <v>23</v>
      </c>
      <c r="AR983" s="74" t="s">
        <v>1006</v>
      </c>
      <c r="AS983" s="74" t="s">
        <v>1007</v>
      </c>
      <c r="AT983" s="74" t="s">
        <v>1023</v>
      </c>
      <c r="AU983" s="74" t="s">
        <v>1009</v>
      </c>
      <c r="AV983" s="74">
        <v>6</v>
      </c>
      <c r="AW983" s="74" t="s">
        <v>1005</v>
      </c>
      <c r="AX983" s="74">
        <v>0</v>
      </c>
      <c r="AY983" s="104">
        <v>0</v>
      </c>
    </row>
    <row r="984" spans="1:51">
      <c r="A984" s="95">
        <v>886</v>
      </c>
      <c r="B984" s="109" t="s">
        <v>1864</v>
      </c>
      <c r="C984" s="74" t="s">
        <v>1864</v>
      </c>
      <c r="D984" s="74">
        <v>3.5</v>
      </c>
      <c r="E984" s="74">
        <v>-1</v>
      </c>
      <c r="F984" s="74" t="s">
        <v>104</v>
      </c>
      <c r="G984" s="74">
        <v>-1</v>
      </c>
      <c r="H984" s="74">
        <v>-1</v>
      </c>
      <c r="I984" s="74" t="str">
        <f>HYPERLINK("[映雪.xlsx]类型!B3",'类型（5）'!$C$3)</f>
        <v>武勇强化</v>
      </c>
      <c r="J984" s="74">
        <v>-1</v>
      </c>
      <c r="K984" s="74">
        <v>-1</v>
      </c>
      <c r="L984" s="74" t="s">
        <v>1001</v>
      </c>
      <c r="M984" s="74" t="s">
        <v>1002</v>
      </c>
      <c r="N984" s="74">
        <v>482</v>
      </c>
      <c r="O984" s="74">
        <v>482</v>
      </c>
      <c r="P984" s="118">
        <v>534</v>
      </c>
      <c r="Q984" s="74" t="s">
        <v>1036</v>
      </c>
      <c r="R984" s="74">
        <v>-1</v>
      </c>
      <c r="S984" s="95">
        <v>51</v>
      </c>
      <c r="T984" s="74">
        <v>-1</v>
      </c>
      <c r="U984" s="74">
        <v>-1</v>
      </c>
      <c r="V984" s="74">
        <v>64</v>
      </c>
      <c r="W984" s="74">
        <v>-1</v>
      </c>
      <c r="X984" s="74">
        <v>-1</v>
      </c>
      <c r="Y984" s="104">
        <v>44</v>
      </c>
      <c r="Z984" s="74">
        <v>-1</v>
      </c>
      <c r="AA984" s="74">
        <v>-1</v>
      </c>
      <c r="AB984" s="133">
        <v>67</v>
      </c>
      <c r="AC984" s="74">
        <v>-1</v>
      </c>
      <c r="AD984" s="74">
        <v>-1</v>
      </c>
      <c r="AE984" s="136">
        <f t="shared" si="30"/>
        <v>115</v>
      </c>
      <c r="AF984" s="130">
        <f t="shared" si="31"/>
        <v>159</v>
      </c>
      <c r="AG984" s="74">
        <v>100</v>
      </c>
      <c r="AH984" s="74">
        <v>1</v>
      </c>
      <c r="AI984" s="74" t="s">
        <v>1012</v>
      </c>
      <c r="AJ984" s="74">
        <v>1540</v>
      </c>
      <c r="AK984" s="74">
        <v>1555</v>
      </c>
      <c r="AL984" s="74">
        <v>1578</v>
      </c>
      <c r="AM984" s="74">
        <v>1615</v>
      </c>
      <c r="AN984" s="74">
        <v>89</v>
      </c>
      <c r="AO984" s="74" t="s">
        <v>1004</v>
      </c>
      <c r="AP984" s="74" t="s">
        <v>1004</v>
      </c>
      <c r="AQ984" s="74">
        <v>39</v>
      </c>
      <c r="AR984" s="74" t="s">
        <v>1006</v>
      </c>
      <c r="AS984" s="74" t="s">
        <v>1007</v>
      </c>
      <c r="AT984" s="74" t="s">
        <v>1023</v>
      </c>
      <c r="AU984" s="74" t="s">
        <v>1017</v>
      </c>
      <c r="AV984" s="74">
        <v>9</v>
      </c>
      <c r="AW984" s="74" t="s">
        <v>1004</v>
      </c>
      <c r="AX984" s="74">
        <v>0</v>
      </c>
      <c r="AY984" s="104">
        <v>0</v>
      </c>
    </row>
    <row r="985" spans="1:51">
      <c r="A985" s="95">
        <v>998</v>
      </c>
      <c r="B985" s="109" t="s">
        <v>1964</v>
      </c>
      <c r="C985" s="74" t="s">
        <v>1964</v>
      </c>
      <c r="D985" s="74">
        <v>6</v>
      </c>
      <c r="E985" s="74">
        <v>-1</v>
      </c>
      <c r="F985" s="74" t="s">
        <v>50</v>
      </c>
      <c r="G985" s="74">
        <v>-1</v>
      </c>
      <c r="H985" s="74">
        <v>-1</v>
      </c>
      <c r="I985" s="74" t="str">
        <f>HYPERLINK("[映雪.xlsx]类型!B6",'类型（5）'!$C$6)</f>
        <v>统御全能</v>
      </c>
      <c r="J985" s="74">
        <v>-1</v>
      </c>
      <c r="K985" s="74">
        <v>-1</v>
      </c>
      <c r="L985" s="74" t="s">
        <v>1001</v>
      </c>
      <c r="M985" s="74" t="s">
        <v>1002</v>
      </c>
      <c r="N985" s="74">
        <v>1371</v>
      </c>
      <c r="O985" s="74">
        <v>1371</v>
      </c>
      <c r="P985" s="118">
        <v>8</v>
      </c>
      <c r="Q985" s="74" t="s">
        <v>1019</v>
      </c>
      <c r="R985" s="74">
        <v>-1</v>
      </c>
      <c r="S985" s="120">
        <v>72</v>
      </c>
      <c r="T985" s="74">
        <v>-1</v>
      </c>
      <c r="U985" s="74">
        <v>-1</v>
      </c>
      <c r="V985" s="74">
        <v>43</v>
      </c>
      <c r="W985" s="74">
        <v>-1</v>
      </c>
      <c r="X985" s="74">
        <v>-1</v>
      </c>
      <c r="Y985" s="132">
        <v>65</v>
      </c>
      <c r="Z985" s="74">
        <v>-1</v>
      </c>
      <c r="AA985" s="74">
        <v>-1</v>
      </c>
      <c r="AB985" s="129">
        <v>62</v>
      </c>
      <c r="AC985" s="74">
        <v>-1</v>
      </c>
      <c r="AD985" s="74">
        <v>-1</v>
      </c>
      <c r="AE985" s="136">
        <f t="shared" si="30"/>
        <v>115</v>
      </c>
      <c r="AF985" s="130">
        <f t="shared" si="31"/>
        <v>180</v>
      </c>
      <c r="AG985" s="74">
        <v>100</v>
      </c>
      <c r="AH985" s="74">
        <v>1</v>
      </c>
      <c r="AI985" s="74" t="s">
        <v>1012</v>
      </c>
      <c r="AJ985" s="74">
        <v>1545</v>
      </c>
      <c r="AK985" s="74">
        <v>1560</v>
      </c>
      <c r="AL985" s="74">
        <v>1620</v>
      </c>
      <c r="AM985" s="74">
        <v>1615</v>
      </c>
      <c r="AN985" s="74">
        <v>67</v>
      </c>
      <c r="AO985" s="74" t="s">
        <v>1004</v>
      </c>
      <c r="AP985" s="74" t="s">
        <v>1005</v>
      </c>
      <c r="AQ985" s="74">
        <v>46</v>
      </c>
      <c r="AR985" s="74" t="s">
        <v>1006</v>
      </c>
      <c r="AS985" s="74" t="s">
        <v>1007</v>
      </c>
      <c r="AT985" s="74" t="s">
        <v>1008</v>
      </c>
      <c r="AU985" s="74" t="s">
        <v>1013</v>
      </c>
      <c r="AV985" s="74">
        <v>4</v>
      </c>
      <c r="AW985" s="74" t="s">
        <v>1004</v>
      </c>
      <c r="AX985" s="74">
        <v>0</v>
      </c>
      <c r="AY985" s="104">
        <v>0</v>
      </c>
    </row>
    <row r="986" spans="1:51">
      <c r="A986" s="95">
        <v>1013</v>
      </c>
      <c r="B986" s="109" t="s">
        <v>1979</v>
      </c>
      <c r="C986" s="74" t="s">
        <v>1979</v>
      </c>
      <c r="D986" s="74">
        <v>4.4</v>
      </c>
      <c r="E986" s="74">
        <v>-1</v>
      </c>
      <c r="F986" s="74" t="s">
        <v>50</v>
      </c>
      <c r="G986" s="74">
        <v>-1</v>
      </c>
      <c r="H986" s="74">
        <v>-1</v>
      </c>
      <c r="I986" s="74" t="str">
        <f>HYPERLINK("[映雪.xlsx]类型!B8",'类型（5）'!$C$8)</f>
        <v>智慧全能</v>
      </c>
      <c r="J986" s="74">
        <v>-1</v>
      </c>
      <c r="K986" s="74">
        <v>-1</v>
      </c>
      <c r="L986" s="74" t="s">
        <v>1001</v>
      </c>
      <c r="M986" s="74" t="s">
        <v>1002</v>
      </c>
      <c r="N986" s="74">
        <v>1013</v>
      </c>
      <c r="O986" s="74">
        <v>1013</v>
      </c>
      <c r="P986" s="118">
        <v>30</v>
      </c>
      <c r="Q986" s="74" t="s">
        <v>1031</v>
      </c>
      <c r="R986" s="74">
        <v>-1</v>
      </c>
      <c r="S986" s="95">
        <v>52</v>
      </c>
      <c r="T986" s="74">
        <v>-1</v>
      </c>
      <c r="U986" s="74">
        <v>-1</v>
      </c>
      <c r="V986" s="74">
        <v>63</v>
      </c>
      <c r="W986" s="74">
        <v>-1</v>
      </c>
      <c r="X986" s="74">
        <v>-1</v>
      </c>
      <c r="Y986" s="104">
        <v>59</v>
      </c>
      <c r="Z986" s="74">
        <v>-1</v>
      </c>
      <c r="AA986" s="74">
        <v>-1</v>
      </c>
      <c r="AB986" s="133">
        <v>66</v>
      </c>
      <c r="AC986" s="74">
        <v>-1</v>
      </c>
      <c r="AD986" s="74">
        <v>-1</v>
      </c>
      <c r="AE986" s="136">
        <f t="shared" si="30"/>
        <v>115</v>
      </c>
      <c r="AF986" s="130">
        <f t="shared" si="31"/>
        <v>174</v>
      </c>
      <c r="AG986" s="74">
        <v>100</v>
      </c>
      <c r="AH986" s="74">
        <v>1</v>
      </c>
      <c r="AI986" s="74" t="s">
        <v>1012</v>
      </c>
      <c r="AJ986" s="74">
        <v>1567</v>
      </c>
      <c r="AK986" s="74">
        <v>1582</v>
      </c>
      <c r="AL986" s="74">
        <v>1623</v>
      </c>
      <c r="AM986" s="74">
        <v>1615</v>
      </c>
      <c r="AN986" s="74">
        <v>30</v>
      </c>
      <c r="AO986" s="74" t="s">
        <v>1004</v>
      </c>
      <c r="AP986" s="74" t="s">
        <v>1005</v>
      </c>
      <c r="AQ986" s="74">
        <v>56</v>
      </c>
      <c r="AR986" s="74" t="s">
        <v>1006</v>
      </c>
      <c r="AS986" s="74" t="s">
        <v>1007</v>
      </c>
      <c r="AT986" s="74" t="s">
        <v>1023</v>
      </c>
      <c r="AU986" s="74" t="s">
        <v>1027</v>
      </c>
      <c r="AV986" s="74">
        <v>3</v>
      </c>
      <c r="AW986" s="74" t="s">
        <v>1004</v>
      </c>
      <c r="AX986" s="74">
        <v>0</v>
      </c>
      <c r="AY986" s="104">
        <v>0</v>
      </c>
    </row>
    <row r="987" spans="1:51">
      <c r="A987" s="95">
        <v>1025</v>
      </c>
      <c r="B987" s="109" t="s">
        <v>387</v>
      </c>
      <c r="C987" s="74" t="s">
        <v>387</v>
      </c>
      <c r="D987" s="74">
        <v>4.4</v>
      </c>
      <c r="E987" s="74">
        <v>-1</v>
      </c>
      <c r="F987" s="74" t="s">
        <v>112</v>
      </c>
      <c r="G987" s="74">
        <v>-1</v>
      </c>
      <c r="H987" s="74">
        <v>-1</v>
      </c>
      <c r="I987" s="74" t="str">
        <f>HYPERLINK("[映雪.xlsx]类型!B7",'类型（5）'!$C$7)</f>
        <v>武勇全能</v>
      </c>
      <c r="J987" s="74">
        <v>-1</v>
      </c>
      <c r="K987" s="74">
        <v>-1</v>
      </c>
      <c r="L987" s="74" t="s">
        <v>1001</v>
      </c>
      <c r="M987" s="74" t="s">
        <v>1002</v>
      </c>
      <c r="N987" s="74">
        <v>1025</v>
      </c>
      <c r="O987" s="74">
        <v>1025</v>
      </c>
      <c r="P987" s="118">
        <v>350</v>
      </c>
      <c r="Q987" s="74" t="s">
        <v>1036</v>
      </c>
      <c r="R987" s="74">
        <v>-1</v>
      </c>
      <c r="S987" s="120">
        <v>65</v>
      </c>
      <c r="T987" s="74">
        <v>-1</v>
      </c>
      <c r="U987" s="74">
        <v>-1</v>
      </c>
      <c r="V987" s="74">
        <v>50</v>
      </c>
      <c r="W987" s="74">
        <v>-1</v>
      </c>
      <c r="X987" s="74">
        <v>-1</v>
      </c>
      <c r="Y987" s="104">
        <v>53</v>
      </c>
      <c r="Z987" s="74">
        <v>-1</v>
      </c>
      <c r="AA987" s="74">
        <v>-1</v>
      </c>
      <c r="AB987" s="133">
        <v>71</v>
      </c>
      <c r="AC987" s="74">
        <v>-1</v>
      </c>
      <c r="AD987" s="74">
        <v>-1</v>
      </c>
      <c r="AE987" s="136">
        <f t="shared" si="30"/>
        <v>115</v>
      </c>
      <c r="AF987" s="130">
        <f t="shared" si="31"/>
        <v>168</v>
      </c>
      <c r="AG987" s="74">
        <v>100</v>
      </c>
      <c r="AH987" s="74">
        <v>1</v>
      </c>
      <c r="AI987" s="74" t="s">
        <v>1012</v>
      </c>
      <c r="AJ987" s="74">
        <v>1559</v>
      </c>
      <c r="AK987" s="74">
        <v>1574</v>
      </c>
      <c r="AL987" s="74">
        <v>1623</v>
      </c>
      <c r="AM987" s="74">
        <v>1615</v>
      </c>
      <c r="AN987" s="74">
        <v>97</v>
      </c>
      <c r="AO987" s="74" t="s">
        <v>1004</v>
      </c>
      <c r="AP987" s="74" t="s">
        <v>1005</v>
      </c>
      <c r="AQ987" s="74">
        <v>43</v>
      </c>
      <c r="AR987" s="74" t="s">
        <v>1006</v>
      </c>
      <c r="AS987" s="74" t="s">
        <v>1007</v>
      </c>
      <c r="AT987" s="74" t="s">
        <v>1008</v>
      </c>
      <c r="AU987" s="74" t="s">
        <v>1027</v>
      </c>
      <c r="AV987" s="74">
        <v>1</v>
      </c>
      <c r="AW987" s="74" t="s">
        <v>1004</v>
      </c>
      <c r="AX987" s="74">
        <v>0</v>
      </c>
      <c r="AY987" s="104">
        <v>0</v>
      </c>
    </row>
    <row r="988" spans="1:51">
      <c r="A988" s="95">
        <v>1109</v>
      </c>
      <c r="B988" s="109" t="s">
        <v>2066</v>
      </c>
      <c r="C988" s="74" t="s">
        <v>2066</v>
      </c>
      <c r="D988" s="74">
        <v>9.5</v>
      </c>
      <c r="E988" s="74">
        <v>-1</v>
      </c>
      <c r="F988" s="74" t="s">
        <v>108</v>
      </c>
      <c r="G988" s="74">
        <v>-1</v>
      </c>
      <c r="H988" s="74">
        <v>-1</v>
      </c>
      <c r="I988" s="99" t="str">
        <f>HYPERLINK("[映雪.xlsx]类型!B36",'类型（5）'!$C$36)</f>
        <v>文学家</v>
      </c>
      <c r="J988" s="74">
        <v>-1</v>
      </c>
      <c r="K988" s="74">
        <v>-1</v>
      </c>
      <c r="L988" s="74" t="s">
        <v>1001</v>
      </c>
      <c r="M988" s="74" t="s">
        <v>1002</v>
      </c>
      <c r="N988" s="74">
        <v>1205</v>
      </c>
      <c r="O988" s="74">
        <v>1205</v>
      </c>
      <c r="P988" s="118">
        <v>113</v>
      </c>
      <c r="Q988" s="74" t="s">
        <v>1015</v>
      </c>
      <c r="R988" s="74">
        <v>-1</v>
      </c>
      <c r="S988" s="95">
        <v>64</v>
      </c>
      <c r="T988" s="74">
        <v>-1</v>
      </c>
      <c r="U988" s="74">
        <v>-1</v>
      </c>
      <c r="V988" s="74">
        <v>51</v>
      </c>
      <c r="W988" s="74">
        <v>-1</v>
      </c>
      <c r="X988" s="74">
        <v>-1</v>
      </c>
      <c r="Y988" s="104">
        <v>53</v>
      </c>
      <c r="Z988" s="74">
        <v>-1</v>
      </c>
      <c r="AA988" s="74">
        <v>-1</v>
      </c>
      <c r="AB988" s="133">
        <v>75</v>
      </c>
      <c r="AC988" s="74">
        <v>-1</v>
      </c>
      <c r="AD988" s="74">
        <v>-1</v>
      </c>
      <c r="AE988" s="136">
        <f t="shared" si="30"/>
        <v>115</v>
      </c>
      <c r="AF988" s="130">
        <f t="shared" si="31"/>
        <v>168</v>
      </c>
      <c r="AG988" s="74">
        <v>100</v>
      </c>
      <c r="AH988" s="74">
        <v>1</v>
      </c>
      <c r="AI988" s="74" t="s">
        <v>1012</v>
      </c>
      <c r="AJ988" s="74">
        <v>1539</v>
      </c>
      <c r="AK988" s="74">
        <v>1550</v>
      </c>
      <c r="AL988" s="74">
        <v>1610</v>
      </c>
      <c r="AM988" s="74">
        <v>1615</v>
      </c>
      <c r="AN988" s="74">
        <v>70</v>
      </c>
      <c r="AO988" s="74" t="s">
        <v>1004</v>
      </c>
      <c r="AP988" s="74" t="s">
        <v>1004</v>
      </c>
      <c r="AQ988" s="74">
        <v>3</v>
      </c>
      <c r="AR988" s="74" t="s">
        <v>1006</v>
      </c>
      <c r="AS988" s="74" t="s">
        <v>1007</v>
      </c>
      <c r="AT988" s="74" t="s">
        <v>1008</v>
      </c>
      <c r="AU988" s="74" t="s">
        <v>1027</v>
      </c>
      <c r="AV988" s="74">
        <v>2</v>
      </c>
      <c r="AW988" s="74" t="s">
        <v>1005</v>
      </c>
      <c r="AX988" s="74">
        <v>0</v>
      </c>
      <c r="AY988" s="104">
        <v>54</v>
      </c>
    </row>
    <row r="989" spans="1:51">
      <c r="A989" s="95">
        <v>1137</v>
      </c>
      <c r="B989" s="109" t="s">
        <v>2093</v>
      </c>
      <c r="C989" s="74" t="s">
        <v>2093</v>
      </c>
      <c r="D989" s="74">
        <v>6.5</v>
      </c>
      <c r="E989" s="74">
        <v>-1</v>
      </c>
      <c r="F989" s="74" t="s">
        <v>60</v>
      </c>
      <c r="G989" s="74">
        <v>-1</v>
      </c>
      <c r="H989" s="74">
        <v>-1</v>
      </c>
      <c r="I989" s="74" t="str">
        <f>HYPERLINK("[映雪.xlsx]类型!B35",'类型（5）'!$C$35)</f>
        <v>刺客</v>
      </c>
      <c r="J989" s="74">
        <v>-1</v>
      </c>
      <c r="K989" s="74">
        <v>-1</v>
      </c>
      <c r="L989" s="74" t="s">
        <v>1001</v>
      </c>
      <c r="M989" s="74" t="s">
        <v>1002</v>
      </c>
      <c r="N989" s="74">
        <v>1251</v>
      </c>
      <c r="O989" s="74">
        <v>1251</v>
      </c>
      <c r="P989" s="118">
        <v>239</v>
      </c>
      <c r="Q989" s="74" t="s">
        <v>1069</v>
      </c>
      <c r="R989" s="74">
        <v>-1</v>
      </c>
      <c r="S989" s="95">
        <v>41</v>
      </c>
      <c r="T989" s="74">
        <v>-1</v>
      </c>
      <c r="U989" s="74">
        <v>-1</v>
      </c>
      <c r="V989" s="122">
        <v>74</v>
      </c>
      <c r="W989" s="74">
        <v>-1</v>
      </c>
      <c r="X989" s="74">
        <v>-1</v>
      </c>
      <c r="Y989" s="104">
        <v>58</v>
      </c>
      <c r="Z989" s="74">
        <v>-1</v>
      </c>
      <c r="AA989" s="74">
        <v>-1</v>
      </c>
      <c r="AB989" s="129">
        <v>44</v>
      </c>
      <c r="AC989" s="74">
        <v>-1</v>
      </c>
      <c r="AD989" s="74">
        <v>-1</v>
      </c>
      <c r="AE989" s="136">
        <f t="shared" si="30"/>
        <v>115</v>
      </c>
      <c r="AF989" s="130">
        <f t="shared" si="31"/>
        <v>173</v>
      </c>
      <c r="AG989" s="74">
        <v>100</v>
      </c>
      <c r="AH989" s="74">
        <v>1</v>
      </c>
      <c r="AI989" s="74" t="s">
        <v>1012</v>
      </c>
      <c r="AJ989" s="74">
        <v>1500</v>
      </c>
      <c r="AK989" s="74">
        <v>1515</v>
      </c>
      <c r="AL989" s="74">
        <v>1561</v>
      </c>
      <c r="AM989" s="74">
        <v>1615</v>
      </c>
      <c r="AN989" s="74">
        <v>67</v>
      </c>
      <c r="AO989" s="74" t="s">
        <v>1004</v>
      </c>
      <c r="AP989" s="74" t="s">
        <v>1005</v>
      </c>
      <c r="AQ989" s="74">
        <v>85</v>
      </c>
      <c r="AR989" s="74" t="s">
        <v>1006</v>
      </c>
      <c r="AS989" s="74" t="s">
        <v>1007</v>
      </c>
      <c r="AT989" s="74" t="s">
        <v>1008</v>
      </c>
      <c r="AU989" s="74" t="s">
        <v>1017</v>
      </c>
      <c r="AV989" s="74">
        <v>5</v>
      </c>
      <c r="AW989" s="74" t="s">
        <v>1004</v>
      </c>
      <c r="AX989" s="74">
        <v>0</v>
      </c>
      <c r="AY989" s="104">
        <v>42</v>
      </c>
    </row>
    <row r="990" spans="1:51">
      <c r="A990" s="95">
        <v>1276</v>
      </c>
      <c r="B990" s="109" t="s">
        <v>2212</v>
      </c>
      <c r="C990" s="74" t="s">
        <v>2212</v>
      </c>
      <c r="D990" s="74">
        <v>4.4</v>
      </c>
      <c r="E990" s="74">
        <v>-1</v>
      </c>
      <c r="F990" s="74" t="s">
        <v>58</v>
      </c>
      <c r="G990" s="74">
        <v>-1</v>
      </c>
      <c r="H990" s="74">
        <v>-1</v>
      </c>
      <c r="I990" s="74" t="str">
        <f>HYPERLINK("[映雪.xlsx]类型!B22",'类型（5）'!$C$22)</f>
        <v>傲娇</v>
      </c>
      <c r="J990" s="74">
        <v>-1</v>
      </c>
      <c r="K990" s="74">
        <v>-1</v>
      </c>
      <c r="L990" s="74" t="s">
        <v>1001</v>
      </c>
      <c r="M990" s="74" t="s">
        <v>1002</v>
      </c>
      <c r="N990" s="74">
        <v>1361</v>
      </c>
      <c r="O990" s="74">
        <v>1361</v>
      </c>
      <c r="P990" s="118">
        <v>53</v>
      </c>
      <c r="Q990" s="74" t="s">
        <v>1026</v>
      </c>
      <c r="R990" s="74">
        <v>-1</v>
      </c>
      <c r="S990" s="95">
        <v>41</v>
      </c>
      <c r="T990" s="74">
        <v>-1</v>
      </c>
      <c r="U990" s="74">
        <v>-1</v>
      </c>
      <c r="V990" s="122">
        <v>74</v>
      </c>
      <c r="W990" s="74">
        <v>-1</v>
      </c>
      <c r="X990" s="74">
        <v>-1</v>
      </c>
      <c r="Y990" s="104">
        <v>64</v>
      </c>
      <c r="Z990" s="74">
        <v>-1</v>
      </c>
      <c r="AA990" s="74">
        <v>-1</v>
      </c>
      <c r="AB990" s="129">
        <v>33</v>
      </c>
      <c r="AC990" s="74">
        <v>-1</v>
      </c>
      <c r="AD990" s="74">
        <v>-1</v>
      </c>
      <c r="AE990" s="136">
        <f t="shared" si="30"/>
        <v>115</v>
      </c>
      <c r="AF990" s="130">
        <f t="shared" si="31"/>
        <v>179</v>
      </c>
      <c r="AG990" s="74">
        <v>100</v>
      </c>
      <c r="AH990" s="74">
        <v>2</v>
      </c>
      <c r="AI990" s="74" t="s">
        <v>1012</v>
      </c>
      <c r="AJ990" s="74">
        <v>1540</v>
      </c>
      <c r="AK990" s="74">
        <v>1556</v>
      </c>
      <c r="AL990" s="74">
        <v>1594</v>
      </c>
      <c r="AM990" s="74">
        <v>1615</v>
      </c>
      <c r="AN990" s="74">
        <v>0</v>
      </c>
      <c r="AO990" s="74" t="s">
        <v>1004</v>
      </c>
      <c r="AP990" s="74" t="s">
        <v>1004</v>
      </c>
      <c r="AQ990" s="74">
        <v>10</v>
      </c>
      <c r="AR990" s="74" t="s">
        <v>1006</v>
      </c>
      <c r="AS990" s="74" t="s">
        <v>1007</v>
      </c>
      <c r="AT990" s="74" t="s">
        <v>1008</v>
      </c>
      <c r="AU990" s="74" t="s">
        <v>1027</v>
      </c>
      <c r="AV990" s="74">
        <v>9</v>
      </c>
      <c r="AW990" s="74" t="s">
        <v>1005</v>
      </c>
      <c r="AX990" s="74">
        <v>0</v>
      </c>
      <c r="AY990" s="104">
        <v>27</v>
      </c>
    </row>
    <row r="991" spans="1:51">
      <c r="A991" s="95">
        <v>1327</v>
      </c>
      <c r="B991" s="109" t="s">
        <v>2256</v>
      </c>
      <c r="C991" s="74" t="s">
        <v>2256</v>
      </c>
      <c r="D991" s="74">
        <v>3.7</v>
      </c>
      <c r="E991" s="74">
        <v>-1</v>
      </c>
      <c r="F991" s="74" t="s">
        <v>94</v>
      </c>
      <c r="G991" s="74">
        <v>-1</v>
      </c>
      <c r="H991" s="74">
        <v>-1</v>
      </c>
      <c r="I991" s="74" t="str">
        <f>HYPERLINK("[映雪.xlsx]类型!B40",'类型（5）'!$C$40)</f>
        <v>中二</v>
      </c>
      <c r="J991" s="74">
        <v>-1</v>
      </c>
      <c r="K991" s="74">
        <v>-1</v>
      </c>
      <c r="L991" s="74" t="s">
        <v>1001</v>
      </c>
      <c r="M991" s="74" t="s">
        <v>1002</v>
      </c>
      <c r="N991" s="74">
        <v>1422</v>
      </c>
      <c r="O991" s="74">
        <v>1422</v>
      </c>
      <c r="P991" s="118">
        <v>445</v>
      </c>
      <c r="Q991" s="74" t="s">
        <v>1072</v>
      </c>
      <c r="R991" s="74">
        <v>-1</v>
      </c>
      <c r="S991" s="95">
        <v>57</v>
      </c>
      <c r="T991" s="74">
        <v>-1</v>
      </c>
      <c r="U991" s="74">
        <v>-1</v>
      </c>
      <c r="V991" s="74">
        <v>58</v>
      </c>
      <c r="W991" s="74">
        <v>-1</v>
      </c>
      <c r="X991" s="74">
        <v>-1</v>
      </c>
      <c r="Y991" s="104">
        <v>64</v>
      </c>
      <c r="Z991" s="74">
        <v>-1</v>
      </c>
      <c r="AA991" s="74">
        <v>-1</v>
      </c>
      <c r="AB991" s="129">
        <v>60</v>
      </c>
      <c r="AC991" s="74">
        <v>-1</v>
      </c>
      <c r="AD991" s="74">
        <v>-1</v>
      </c>
      <c r="AE991" s="136">
        <f t="shared" si="30"/>
        <v>115</v>
      </c>
      <c r="AF991" s="130">
        <f t="shared" si="31"/>
        <v>179</v>
      </c>
      <c r="AG991" s="74">
        <v>100</v>
      </c>
      <c r="AH991" s="74">
        <v>1</v>
      </c>
      <c r="AI991" s="74" t="s">
        <v>1012</v>
      </c>
      <c r="AJ991" s="74">
        <v>1544</v>
      </c>
      <c r="AK991" s="74">
        <v>1559</v>
      </c>
      <c r="AL991" s="74">
        <v>1588</v>
      </c>
      <c r="AM991" s="74">
        <v>1615</v>
      </c>
      <c r="AN991" s="74">
        <v>0</v>
      </c>
      <c r="AO991" s="74" t="s">
        <v>1004</v>
      </c>
      <c r="AP991" s="74" t="s">
        <v>1004</v>
      </c>
      <c r="AQ991" s="74">
        <v>56</v>
      </c>
      <c r="AR991" s="74" t="s">
        <v>1006</v>
      </c>
      <c r="AS991" s="74" t="s">
        <v>1007</v>
      </c>
      <c r="AT991" s="74" t="s">
        <v>1023</v>
      </c>
      <c r="AU991" s="74" t="s">
        <v>1027</v>
      </c>
      <c r="AV991" s="74">
        <v>5</v>
      </c>
      <c r="AW991" s="74" t="s">
        <v>1004</v>
      </c>
      <c r="AX991" s="74">
        <v>0</v>
      </c>
      <c r="AY991" s="104">
        <v>0</v>
      </c>
    </row>
    <row r="992" spans="1:51">
      <c r="A992" s="95">
        <v>1332</v>
      </c>
      <c r="B992" s="109" t="s">
        <v>2260</v>
      </c>
      <c r="C992" s="74" t="s">
        <v>2260</v>
      </c>
      <c r="D992" s="74">
        <v>6.3</v>
      </c>
      <c r="E992" s="74">
        <v>-1</v>
      </c>
      <c r="F992" s="74" t="s">
        <v>150</v>
      </c>
      <c r="G992" s="74">
        <v>-1</v>
      </c>
      <c r="H992" s="74">
        <v>-1</v>
      </c>
      <c r="I992" s="74" t="str">
        <f>HYPERLINK("[映雪.xlsx]类型!B33",'类型（5）'!$C$33)</f>
        <v>魔女</v>
      </c>
      <c r="J992" s="74">
        <v>-1</v>
      </c>
      <c r="K992" s="74">
        <v>-1</v>
      </c>
      <c r="L992" s="74" t="s">
        <v>1001</v>
      </c>
      <c r="M992" s="74" t="s">
        <v>1002</v>
      </c>
      <c r="N992" s="74">
        <v>1427</v>
      </c>
      <c r="O992" s="74">
        <v>1427</v>
      </c>
      <c r="P992" s="118">
        <v>456</v>
      </c>
      <c r="Q992" s="74" t="s">
        <v>1082</v>
      </c>
      <c r="R992" s="74">
        <v>-1</v>
      </c>
      <c r="S992" s="95">
        <v>49</v>
      </c>
      <c r="T992" s="74">
        <v>-1</v>
      </c>
      <c r="U992" s="74">
        <v>-1</v>
      </c>
      <c r="V992" s="74">
        <v>66</v>
      </c>
      <c r="W992" s="74">
        <v>-1</v>
      </c>
      <c r="X992" s="74">
        <v>-1</v>
      </c>
      <c r="Y992" s="104">
        <v>61</v>
      </c>
      <c r="Z992" s="74">
        <v>-1</v>
      </c>
      <c r="AA992" s="74">
        <v>-1</v>
      </c>
      <c r="AB992" s="133">
        <v>68</v>
      </c>
      <c r="AC992" s="74">
        <v>-1</v>
      </c>
      <c r="AD992" s="74">
        <v>-1</v>
      </c>
      <c r="AE992" s="136">
        <f t="shared" si="30"/>
        <v>115</v>
      </c>
      <c r="AF992" s="130">
        <f t="shared" si="31"/>
        <v>176</v>
      </c>
      <c r="AG992" s="74">
        <v>100</v>
      </c>
      <c r="AH992" s="74">
        <v>1</v>
      </c>
      <c r="AI992" s="74" t="s">
        <v>1012</v>
      </c>
      <c r="AJ992" s="74">
        <v>1582</v>
      </c>
      <c r="AK992" s="74">
        <v>1597</v>
      </c>
      <c r="AL992" s="74">
        <v>1614</v>
      </c>
      <c r="AM992" s="74">
        <v>1615</v>
      </c>
      <c r="AN992" s="74">
        <v>0</v>
      </c>
      <c r="AO992" s="74" t="s">
        <v>1004</v>
      </c>
      <c r="AP992" s="74" t="s">
        <v>1004</v>
      </c>
      <c r="AQ992" s="74">
        <v>60</v>
      </c>
      <c r="AR992" s="74" t="s">
        <v>1006</v>
      </c>
      <c r="AS992" s="74" t="s">
        <v>1007</v>
      </c>
      <c r="AT992" s="74" t="s">
        <v>1023</v>
      </c>
      <c r="AU992" s="74" t="s">
        <v>1027</v>
      </c>
      <c r="AV992" s="74">
        <v>5</v>
      </c>
      <c r="AW992" s="74" t="s">
        <v>1004</v>
      </c>
      <c r="AX992" s="74">
        <v>0</v>
      </c>
      <c r="AY992" s="104">
        <v>0</v>
      </c>
    </row>
    <row r="993" spans="1:51">
      <c r="A993" s="95">
        <v>1338</v>
      </c>
      <c r="B993" s="109" t="s">
        <v>2266</v>
      </c>
      <c r="C993" s="74" t="s">
        <v>2266</v>
      </c>
      <c r="D993" s="74">
        <v>6.4</v>
      </c>
      <c r="E993" s="74">
        <v>-1</v>
      </c>
      <c r="F993" s="74" t="s">
        <v>150</v>
      </c>
      <c r="G993" s="74">
        <v>-1</v>
      </c>
      <c r="H993" s="74">
        <v>-1</v>
      </c>
      <c r="I993" s="74" t="str">
        <f>HYPERLINK("[映雪.xlsx]类型!B30",'类型（5）'!$C$30)</f>
        <v>黑幕</v>
      </c>
      <c r="J993" s="74">
        <v>-1</v>
      </c>
      <c r="K993" s="74">
        <v>-1</v>
      </c>
      <c r="L993" s="74" t="s">
        <v>1001</v>
      </c>
      <c r="M993" s="74" t="s">
        <v>1002</v>
      </c>
      <c r="N993" s="74">
        <v>1432</v>
      </c>
      <c r="O993" s="74">
        <v>1432</v>
      </c>
      <c r="P993" s="118">
        <v>456</v>
      </c>
      <c r="Q993" s="74" t="s">
        <v>1091</v>
      </c>
      <c r="R993" s="74">
        <v>-1</v>
      </c>
      <c r="S993" s="95">
        <v>46</v>
      </c>
      <c r="T993" s="74">
        <v>-1</v>
      </c>
      <c r="U993" s="74">
        <v>-1</v>
      </c>
      <c r="V993" s="122">
        <v>69</v>
      </c>
      <c r="W993" s="74">
        <v>-1</v>
      </c>
      <c r="X993" s="74">
        <v>-1</v>
      </c>
      <c r="Y993" s="132">
        <v>74</v>
      </c>
      <c r="Z993" s="74">
        <v>-1</v>
      </c>
      <c r="AA993" s="74">
        <v>-1</v>
      </c>
      <c r="AB993" s="133">
        <v>66</v>
      </c>
      <c r="AC993" s="74">
        <v>-1</v>
      </c>
      <c r="AD993" s="74">
        <v>-1</v>
      </c>
      <c r="AE993" s="136">
        <f t="shared" si="30"/>
        <v>115</v>
      </c>
      <c r="AF993" s="130">
        <f t="shared" si="31"/>
        <v>189</v>
      </c>
      <c r="AG993" s="74">
        <v>100</v>
      </c>
      <c r="AH993" s="74">
        <v>1</v>
      </c>
      <c r="AI993" s="74" t="s">
        <v>1012</v>
      </c>
      <c r="AJ993" s="74">
        <v>1538</v>
      </c>
      <c r="AK993" s="74">
        <v>1553</v>
      </c>
      <c r="AL993" s="74">
        <v>1567</v>
      </c>
      <c r="AM993" s="74">
        <v>1615</v>
      </c>
      <c r="AN993" s="74">
        <v>0</v>
      </c>
      <c r="AO993" s="74" t="s">
        <v>1004</v>
      </c>
      <c r="AP993" s="74" t="s">
        <v>1005</v>
      </c>
      <c r="AQ993" s="74">
        <v>60</v>
      </c>
      <c r="AR993" s="74" t="s">
        <v>1006</v>
      </c>
      <c r="AS993" s="74" t="s">
        <v>1007</v>
      </c>
      <c r="AT993" s="74" t="s">
        <v>1008</v>
      </c>
      <c r="AU993" s="74" t="s">
        <v>1020</v>
      </c>
      <c r="AV993" s="74">
        <v>5</v>
      </c>
      <c r="AW993" s="74" t="s">
        <v>1004</v>
      </c>
      <c r="AX993" s="74">
        <v>0</v>
      </c>
      <c r="AY993" s="104">
        <v>0</v>
      </c>
    </row>
    <row r="994" spans="1:51">
      <c r="A994" s="95">
        <v>1521</v>
      </c>
      <c r="B994" s="109" t="s">
        <v>2424</v>
      </c>
      <c r="C994" s="74" t="s">
        <v>2424</v>
      </c>
      <c r="D994" s="74">
        <v>6.5</v>
      </c>
      <c r="E994" s="74">
        <v>-1</v>
      </c>
      <c r="F994" s="74" t="s">
        <v>126</v>
      </c>
      <c r="G994" s="74">
        <v>-1</v>
      </c>
      <c r="H994" s="74">
        <v>-1</v>
      </c>
      <c r="I994" s="96" t="str">
        <f>HYPERLINK("[映雪.xlsx]类型!B21",'类型（5）'!$C$21)</f>
        <v>游魂</v>
      </c>
      <c r="J994" s="74">
        <v>-1</v>
      </c>
      <c r="K994" s="74">
        <v>-1</v>
      </c>
      <c r="L994" s="74" t="s">
        <v>1001</v>
      </c>
      <c r="M994" s="74" t="s">
        <v>1002</v>
      </c>
      <c r="N994" s="74">
        <v>1591</v>
      </c>
      <c r="O994" s="74">
        <v>1591</v>
      </c>
      <c r="P994" s="118">
        <v>529</v>
      </c>
      <c r="Q994" s="74" t="s">
        <v>1067</v>
      </c>
      <c r="R994" s="74">
        <v>-1</v>
      </c>
      <c r="S994" s="95">
        <v>58</v>
      </c>
      <c r="T994" s="74">
        <v>-1</v>
      </c>
      <c r="U994" s="74">
        <v>-1</v>
      </c>
      <c r="V994" s="74">
        <v>57</v>
      </c>
      <c r="W994" s="74">
        <v>-1</v>
      </c>
      <c r="X994" s="74">
        <v>-1</v>
      </c>
      <c r="Y994" s="104">
        <v>57</v>
      </c>
      <c r="Z994" s="74">
        <v>-1</v>
      </c>
      <c r="AA994" s="74">
        <v>-1</v>
      </c>
      <c r="AB994" s="129">
        <v>59</v>
      </c>
      <c r="AC994" s="74">
        <v>-1</v>
      </c>
      <c r="AD994" s="74">
        <v>-1</v>
      </c>
      <c r="AE994" s="136">
        <f t="shared" si="30"/>
        <v>115</v>
      </c>
      <c r="AF994" s="130">
        <f t="shared" si="31"/>
        <v>172</v>
      </c>
      <c r="AG994" s="74">
        <v>100</v>
      </c>
      <c r="AH994" s="74">
        <v>1</v>
      </c>
      <c r="AI994" s="74" t="s">
        <v>1012</v>
      </c>
      <c r="AJ994" s="74">
        <v>1545</v>
      </c>
      <c r="AK994" s="74">
        <v>1560</v>
      </c>
      <c r="AL994" s="74">
        <v>1584</v>
      </c>
      <c r="AM994" s="74">
        <v>1615</v>
      </c>
      <c r="AN994" s="74">
        <v>0</v>
      </c>
      <c r="AO994" s="74" t="s">
        <v>1004</v>
      </c>
      <c r="AP994" s="74" t="s">
        <v>1004</v>
      </c>
      <c r="AQ994" s="74">
        <v>16</v>
      </c>
      <c r="AR994" s="74" t="s">
        <v>1006</v>
      </c>
      <c r="AS994" s="74" t="s">
        <v>1007</v>
      </c>
      <c r="AT994" s="74" t="s">
        <v>1023</v>
      </c>
      <c r="AU994" s="74" t="s">
        <v>1017</v>
      </c>
      <c r="AV994" s="74">
        <v>3</v>
      </c>
      <c r="AW994" s="74" t="s">
        <v>1005</v>
      </c>
      <c r="AX994" s="74">
        <v>0</v>
      </c>
      <c r="AY994" s="104">
        <v>0</v>
      </c>
    </row>
    <row r="995" spans="1:51">
      <c r="A995" s="95">
        <v>51</v>
      </c>
      <c r="B995" s="109" t="s">
        <v>1099</v>
      </c>
      <c r="C995" s="74" t="s">
        <v>1099</v>
      </c>
      <c r="D995" s="74">
        <v>6.7</v>
      </c>
      <c r="E995" s="74">
        <v>-1</v>
      </c>
      <c r="F995" s="74" t="s">
        <v>114</v>
      </c>
      <c r="G995" s="74">
        <v>-1</v>
      </c>
      <c r="H995" s="74">
        <v>-1</v>
      </c>
      <c r="I995" s="99" t="str">
        <f>HYPERLINK("[映雪.xlsx]类型!B17",'类型（5）'!$C$17)</f>
        <v>记者</v>
      </c>
      <c r="J995" s="74">
        <v>-1</v>
      </c>
      <c r="K995" s="74">
        <v>-1</v>
      </c>
      <c r="L995" s="74" t="s">
        <v>1001</v>
      </c>
      <c r="M995" s="74" t="s">
        <v>1002</v>
      </c>
      <c r="N995" s="74">
        <v>676</v>
      </c>
      <c r="O995" s="74">
        <v>676</v>
      </c>
      <c r="P995" s="118">
        <v>62</v>
      </c>
      <c r="Q995" s="74" t="s">
        <v>1067</v>
      </c>
      <c r="R995" s="74">
        <v>-1</v>
      </c>
      <c r="S995" s="95">
        <v>57</v>
      </c>
      <c r="T995" s="74">
        <v>-1</v>
      </c>
      <c r="U995" s="74">
        <v>-1</v>
      </c>
      <c r="V995" s="74">
        <v>57</v>
      </c>
      <c r="W995" s="74">
        <v>-1</v>
      </c>
      <c r="X995" s="74">
        <v>-1</v>
      </c>
      <c r="Y995" s="132">
        <v>68</v>
      </c>
      <c r="Z995" s="74">
        <v>-1</v>
      </c>
      <c r="AA995" s="74">
        <v>-1</v>
      </c>
      <c r="AB995" s="129">
        <v>58</v>
      </c>
      <c r="AC995" s="74">
        <v>-1</v>
      </c>
      <c r="AD995" s="74">
        <v>-1</v>
      </c>
      <c r="AE995" s="136">
        <f t="shared" si="30"/>
        <v>114</v>
      </c>
      <c r="AF995" s="130">
        <f t="shared" si="31"/>
        <v>182</v>
      </c>
      <c r="AG995" s="74">
        <v>100</v>
      </c>
      <c r="AH995" s="74">
        <v>1</v>
      </c>
      <c r="AI995" s="74" t="s">
        <v>1012</v>
      </c>
      <c r="AJ995" s="74">
        <v>1547</v>
      </c>
      <c r="AK995" s="74">
        <v>1562</v>
      </c>
      <c r="AL995" s="74">
        <v>1596</v>
      </c>
      <c r="AM995" s="74">
        <v>1615</v>
      </c>
      <c r="AN995" s="74">
        <v>96</v>
      </c>
      <c r="AO995" s="74" t="s">
        <v>1004</v>
      </c>
      <c r="AP995" s="74" t="s">
        <v>1004</v>
      </c>
      <c r="AQ995" s="74">
        <v>77</v>
      </c>
      <c r="AR995" s="74" t="s">
        <v>1006</v>
      </c>
      <c r="AS995" s="74" t="s">
        <v>1007</v>
      </c>
      <c r="AT995" s="74" t="s">
        <v>1023</v>
      </c>
      <c r="AU995" s="74" t="s">
        <v>1009</v>
      </c>
      <c r="AV995" s="74">
        <v>11</v>
      </c>
      <c r="AW995" s="74" t="s">
        <v>1004</v>
      </c>
      <c r="AX995" s="74">
        <v>0</v>
      </c>
      <c r="AY995" s="104">
        <v>0</v>
      </c>
    </row>
    <row r="996" spans="1:51">
      <c r="A996" s="95">
        <v>89</v>
      </c>
      <c r="B996" s="109" t="s">
        <v>1131</v>
      </c>
      <c r="C996" s="74" t="s">
        <v>1131</v>
      </c>
      <c r="D996" s="74">
        <v>6.7</v>
      </c>
      <c r="E996" s="74">
        <v>-1</v>
      </c>
      <c r="F996" s="74" t="s">
        <v>130</v>
      </c>
      <c r="G996" s="74">
        <v>-1</v>
      </c>
      <c r="H996" s="74">
        <v>-1</v>
      </c>
      <c r="I996" s="96" t="str">
        <f>HYPERLINK("[映雪.xlsx]类型!B23",'类型（5）'!$C$23)</f>
        <v>管家</v>
      </c>
      <c r="J996" s="74">
        <v>-1</v>
      </c>
      <c r="K996" s="74">
        <v>-1</v>
      </c>
      <c r="L996" s="74" t="s">
        <v>1001</v>
      </c>
      <c r="M996" s="74" t="s">
        <v>1002</v>
      </c>
      <c r="N996" s="74">
        <v>131</v>
      </c>
      <c r="O996" s="74">
        <v>131</v>
      </c>
      <c r="P996" s="118">
        <v>101</v>
      </c>
      <c r="Q996" s="74" t="s">
        <v>1046</v>
      </c>
      <c r="R996" s="74">
        <v>-1</v>
      </c>
      <c r="S996" s="95">
        <v>60</v>
      </c>
      <c r="T996" s="74">
        <v>-1</v>
      </c>
      <c r="U996" s="74">
        <v>-1</v>
      </c>
      <c r="V996" s="74">
        <v>54</v>
      </c>
      <c r="W996" s="74">
        <v>-1</v>
      </c>
      <c r="X996" s="74">
        <v>-1</v>
      </c>
      <c r="Y996" s="132">
        <v>68</v>
      </c>
      <c r="Z996" s="74">
        <v>-1</v>
      </c>
      <c r="AA996" s="74">
        <v>-1</v>
      </c>
      <c r="AB996" s="133">
        <v>78</v>
      </c>
      <c r="AC996" s="74">
        <v>-1</v>
      </c>
      <c r="AD996" s="74">
        <v>-1</v>
      </c>
      <c r="AE996" s="136">
        <f t="shared" si="30"/>
        <v>114</v>
      </c>
      <c r="AF996" s="130">
        <f t="shared" si="31"/>
        <v>182</v>
      </c>
      <c r="AG996" s="74">
        <v>100</v>
      </c>
      <c r="AH996" s="74">
        <v>1</v>
      </c>
      <c r="AI996" s="74" t="s">
        <v>1012</v>
      </c>
      <c r="AJ996" s="74">
        <v>1539</v>
      </c>
      <c r="AK996" s="74">
        <v>1554</v>
      </c>
      <c r="AL996" s="74">
        <v>1587</v>
      </c>
      <c r="AM996" s="74">
        <v>1615</v>
      </c>
      <c r="AN996" s="74">
        <v>35</v>
      </c>
      <c r="AO996" s="74" t="s">
        <v>1004</v>
      </c>
      <c r="AP996" s="74" t="s">
        <v>1005</v>
      </c>
      <c r="AQ996" s="74">
        <v>60</v>
      </c>
      <c r="AR996" s="74" t="s">
        <v>1006</v>
      </c>
      <c r="AS996" s="74" t="s">
        <v>1007</v>
      </c>
      <c r="AT996" s="74" t="s">
        <v>1008</v>
      </c>
      <c r="AU996" s="74" t="s">
        <v>1017</v>
      </c>
      <c r="AV996" s="74">
        <v>9</v>
      </c>
      <c r="AW996" s="74" t="s">
        <v>1004</v>
      </c>
      <c r="AX996" s="74">
        <v>0</v>
      </c>
      <c r="AY996" s="104">
        <v>0</v>
      </c>
    </row>
    <row r="997" spans="1:51">
      <c r="A997" s="95">
        <v>101</v>
      </c>
      <c r="B997" s="109" t="s">
        <v>1141</v>
      </c>
      <c r="C997" s="74" t="s">
        <v>1141</v>
      </c>
      <c r="D997" s="74">
        <v>3.8</v>
      </c>
      <c r="E997" s="74">
        <v>-1</v>
      </c>
      <c r="F997" s="74" t="s">
        <v>92</v>
      </c>
      <c r="G997" s="74">
        <v>-1</v>
      </c>
      <c r="H997" s="74">
        <v>-1</v>
      </c>
      <c r="I997" s="74" t="str">
        <f>HYPERLINK("[映雪.xlsx]类型!B3",'类型（5）'!$C$3)</f>
        <v>武勇强化</v>
      </c>
      <c r="J997" s="74">
        <v>-1</v>
      </c>
      <c r="K997" s="74">
        <v>-1</v>
      </c>
      <c r="L997" s="74" t="s">
        <v>1001</v>
      </c>
      <c r="M997" s="74" t="s">
        <v>1002</v>
      </c>
      <c r="N997" s="74">
        <v>473</v>
      </c>
      <c r="O997" s="74">
        <v>473</v>
      </c>
      <c r="P997" s="118">
        <v>321</v>
      </c>
      <c r="Q997" s="74" t="s">
        <v>1074</v>
      </c>
      <c r="R997" s="74">
        <v>-1</v>
      </c>
      <c r="S997" s="95">
        <v>44</v>
      </c>
      <c r="T997" s="74">
        <v>-1</v>
      </c>
      <c r="U997" s="74">
        <v>-1</v>
      </c>
      <c r="V997" s="122">
        <v>70</v>
      </c>
      <c r="W997" s="74">
        <v>-1</v>
      </c>
      <c r="X997" s="74">
        <v>-1</v>
      </c>
      <c r="Y997" s="104">
        <v>42</v>
      </c>
      <c r="Z997" s="74">
        <v>-1</v>
      </c>
      <c r="AA997" s="74">
        <v>-1</v>
      </c>
      <c r="AB997" s="129">
        <v>51</v>
      </c>
      <c r="AC997" s="74">
        <v>-1</v>
      </c>
      <c r="AD997" s="74">
        <v>-1</v>
      </c>
      <c r="AE997" s="136">
        <f t="shared" si="30"/>
        <v>114</v>
      </c>
      <c r="AF997" s="130">
        <f t="shared" si="31"/>
        <v>156</v>
      </c>
      <c r="AG997" s="74">
        <v>100</v>
      </c>
      <c r="AH997" s="74">
        <v>1</v>
      </c>
      <c r="AI997" s="74" t="s">
        <v>1012</v>
      </c>
      <c r="AJ997" s="74">
        <v>1585</v>
      </c>
      <c r="AK997" s="74">
        <v>1600</v>
      </c>
      <c r="AL997" s="74">
        <v>1648</v>
      </c>
      <c r="AM997" s="74">
        <v>1615</v>
      </c>
      <c r="AN997" s="74">
        <v>39</v>
      </c>
      <c r="AO997" s="74" t="s">
        <v>1004</v>
      </c>
      <c r="AP997" s="74" t="s">
        <v>1005</v>
      </c>
      <c r="AQ997" s="74">
        <v>62</v>
      </c>
      <c r="AR997" s="74" t="s">
        <v>1006</v>
      </c>
      <c r="AS997" s="74" t="s">
        <v>1007</v>
      </c>
      <c r="AT997" s="74" t="s">
        <v>1023</v>
      </c>
      <c r="AU997" s="74" t="s">
        <v>1027</v>
      </c>
      <c r="AV997" s="74">
        <v>7</v>
      </c>
      <c r="AW997" s="74" t="s">
        <v>1004</v>
      </c>
      <c r="AX997" s="74">
        <v>0</v>
      </c>
      <c r="AY997" s="104">
        <v>0</v>
      </c>
    </row>
    <row r="998" spans="1:51">
      <c r="A998" s="95">
        <v>159</v>
      </c>
      <c r="B998" s="109" t="s">
        <v>1202</v>
      </c>
      <c r="C998" s="74" t="s">
        <v>1202</v>
      </c>
      <c r="D998" s="74">
        <v>4.4</v>
      </c>
      <c r="E998" s="74">
        <v>-1</v>
      </c>
      <c r="F998" s="74" t="s">
        <v>76</v>
      </c>
      <c r="G998" s="74">
        <v>-1</v>
      </c>
      <c r="H998" s="74">
        <v>-1</v>
      </c>
      <c r="I998" s="74" t="str">
        <f>HYPERLINK("[映雪.xlsx]类型!B22",'类型（5）'!$C$22)</f>
        <v>傲娇</v>
      </c>
      <c r="J998" s="74">
        <v>-1</v>
      </c>
      <c r="K998" s="74">
        <v>-1</v>
      </c>
      <c r="L998" s="74" t="s">
        <v>1001</v>
      </c>
      <c r="M998" s="74" t="s">
        <v>1002</v>
      </c>
      <c r="N998" s="74">
        <v>218</v>
      </c>
      <c r="O998" s="74">
        <v>218</v>
      </c>
      <c r="P998" s="118">
        <v>334</v>
      </c>
      <c r="Q998" s="74" t="s">
        <v>1044</v>
      </c>
      <c r="R998" s="74">
        <v>-1</v>
      </c>
      <c r="S998" s="95">
        <v>43</v>
      </c>
      <c r="T998" s="74">
        <v>-1</v>
      </c>
      <c r="U998" s="74">
        <v>-1</v>
      </c>
      <c r="V998" s="122">
        <v>71</v>
      </c>
      <c r="W998" s="74">
        <v>-1</v>
      </c>
      <c r="X998" s="74">
        <v>-1</v>
      </c>
      <c r="Y998" s="104">
        <v>63</v>
      </c>
      <c r="Z998" s="74">
        <v>-1</v>
      </c>
      <c r="AA998" s="74">
        <v>-1</v>
      </c>
      <c r="AB998" s="129">
        <v>32</v>
      </c>
      <c r="AC998" s="74">
        <v>-1</v>
      </c>
      <c r="AD998" s="74">
        <v>-1</v>
      </c>
      <c r="AE998" s="136">
        <f t="shared" si="30"/>
        <v>114</v>
      </c>
      <c r="AF998" s="130">
        <f t="shared" si="31"/>
        <v>177</v>
      </c>
      <c r="AG998" s="74">
        <v>100</v>
      </c>
      <c r="AH998" s="74">
        <v>1</v>
      </c>
      <c r="AI998" s="74" t="s">
        <v>1012</v>
      </c>
      <c r="AJ998" s="74">
        <v>1507</v>
      </c>
      <c r="AK998" s="74">
        <v>1522</v>
      </c>
      <c r="AL998" s="74">
        <v>1564</v>
      </c>
      <c r="AM998" s="74">
        <v>1615</v>
      </c>
      <c r="AN998" s="74">
        <v>22</v>
      </c>
      <c r="AO998" s="74" t="s">
        <v>1004</v>
      </c>
      <c r="AP998" s="74" t="s">
        <v>1005</v>
      </c>
      <c r="AQ998" s="74">
        <v>78</v>
      </c>
      <c r="AR998" s="74" t="s">
        <v>1006</v>
      </c>
      <c r="AS998" s="74" t="s">
        <v>1007</v>
      </c>
      <c r="AT998" s="74" t="s">
        <v>1008</v>
      </c>
      <c r="AU998" s="74" t="s">
        <v>1013</v>
      </c>
      <c r="AV998" s="74">
        <v>9</v>
      </c>
      <c r="AW998" s="74" t="s">
        <v>1004</v>
      </c>
      <c r="AX998" s="74">
        <v>0</v>
      </c>
      <c r="AY998" s="104">
        <v>0</v>
      </c>
    </row>
    <row r="999" spans="1:51">
      <c r="A999" s="95">
        <v>277</v>
      </c>
      <c r="B999" s="109" t="s">
        <v>1315</v>
      </c>
      <c r="C999" s="74" t="s">
        <v>1315</v>
      </c>
      <c r="D999" s="74">
        <v>8.5</v>
      </c>
      <c r="E999" s="74">
        <v>-1</v>
      </c>
      <c r="F999" s="74" t="s">
        <v>148</v>
      </c>
      <c r="G999" s="74">
        <v>-1</v>
      </c>
      <c r="H999" s="74">
        <v>-1</v>
      </c>
      <c r="I999" s="96" t="str">
        <f>HYPERLINK("[映雪.xlsx]类型!B48",'类型（5）'!$C$48)</f>
        <v>键</v>
      </c>
      <c r="J999" s="74">
        <v>-1</v>
      </c>
      <c r="K999" s="74">
        <v>-1</v>
      </c>
      <c r="L999" s="74" t="s">
        <v>1001</v>
      </c>
      <c r="M999" s="74" t="s">
        <v>1002</v>
      </c>
      <c r="N999" s="74">
        <v>58</v>
      </c>
      <c r="O999" s="74">
        <v>58</v>
      </c>
      <c r="P999" s="118">
        <v>45</v>
      </c>
      <c r="Q999" s="74" t="s">
        <v>1037</v>
      </c>
      <c r="R999" s="74">
        <v>-1</v>
      </c>
      <c r="S999" s="120">
        <v>68</v>
      </c>
      <c r="T999" s="74">
        <v>-1</v>
      </c>
      <c r="U999" s="74">
        <v>-1</v>
      </c>
      <c r="V999" s="74">
        <v>46</v>
      </c>
      <c r="W999" s="74">
        <v>-1</v>
      </c>
      <c r="X999" s="74">
        <v>-1</v>
      </c>
      <c r="Y999" s="132">
        <v>77</v>
      </c>
      <c r="Z999" s="74">
        <v>-1</v>
      </c>
      <c r="AA999" s="74">
        <v>-1</v>
      </c>
      <c r="AB999" s="126">
        <v>83</v>
      </c>
      <c r="AC999" s="74">
        <v>-1</v>
      </c>
      <c r="AD999" s="74">
        <v>-1</v>
      </c>
      <c r="AE999" s="136">
        <f t="shared" si="30"/>
        <v>114</v>
      </c>
      <c r="AF999" s="130">
        <f t="shared" si="31"/>
        <v>191</v>
      </c>
      <c r="AG999" s="74">
        <v>100</v>
      </c>
      <c r="AH999" s="74">
        <v>3</v>
      </c>
      <c r="AI999" s="74" t="s">
        <v>1012</v>
      </c>
      <c r="AJ999" s="74">
        <v>1496</v>
      </c>
      <c r="AK999" s="74">
        <v>1511</v>
      </c>
      <c r="AL999" s="74">
        <v>1555</v>
      </c>
      <c r="AM999" s="74">
        <v>1615</v>
      </c>
      <c r="AN999" s="74">
        <v>29</v>
      </c>
      <c r="AO999" s="74" t="s">
        <v>1004</v>
      </c>
      <c r="AP999" s="74" t="s">
        <v>1005</v>
      </c>
      <c r="AQ999" s="74">
        <v>20</v>
      </c>
      <c r="AR999" s="74" t="s">
        <v>1006</v>
      </c>
      <c r="AS999" s="74" t="s">
        <v>1148</v>
      </c>
      <c r="AT999" s="74" t="s">
        <v>1016</v>
      </c>
      <c r="AU999" s="74" t="s">
        <v>1027</v>
      </c>
      <c r="AV999" s="74">
        <v>8</v>
      </c>
      <c r="AW999" s="74" t="s">
        <v>1005</v>
      </c>
      <c r="AX999" s="74">
        <v>0</v>
      </c>
      <c r="AY999" s="104">
        <v>0</v>
      </c>
    </row>
    <row r="1000" spans="1:51">
      <c r="A1000" s="95">
        <v>392</v>
      </c>
      <c r="B1000" s="109" t="s">
        <v>1426</v>
      </c>
      <c r="C1000" s="74" t="s">
        <v>1426</v>
      </c>
      <c r="D1000" s="74">
        <v>4.7</v>
      </c>
      <c r="E1000" s="74">
        <v>-1</v>
      </c>
      <c r="F1000" s="74" t="s">
        <v>34</v>
      </c>
      <c r="G1000" s="74">
        <v>-1</v>
      </c>
      <c r="H1000" s="74">
        <v>-1</v>
      </c>
      <c r="I1000" s="74" t="str">
        <f>HYPERLINK("[映雪.xlsx]类型!B32",'类型（5）'!$C$32)</f>
        <v>魔法少女</v>
      </c>
      <c r="J1000" s="74">
        <v>-1</v>
      </c>
      <c r="K1000" s="74">
        <v>-1</v>
      </c>
      <c r="L1000" s="74" t="s">
        <v>1001</v>
      </c>
      <c r="M1000" s="74" t="s">
        <v>1002</v>
      </c>
      <c r="N1000" s="74">
        <v>454</v>
      </c>
      <c r="O1000" s="74">
        <v>454</v>
      </c>
      <c r="P1000" s="118">
        <v>121</v>
      </c>
      <c r="Q1000" s="74" t="s">
        <v>1067</v>
      </c>
      <c r="R1000" s="74">
        <v>-1</v>
      </c>
      <c r="S1000" s="95">
        <v>49</v>
      </c>
      <c r="T1000" s="74">
        <v>-1</v>
      </c>
      <c r="U1000" s="74">
        <v>-1</v>
      </c>
      <c r="V1000" s="74">
        <v>65</v>
      </c>
      <c r="W1000" s="74">
        <v>-1</v>
      </c>
      <c r="X1000" s="74">
        <v>-1</v>
      </c>
      <c r="Y1000" s="104">
        <v>60</v>
      </c>
      <c r="Z1000" s="74">
        <v>-1</v>
      </c>
      <c r="AA1000" s="74">
        <v>-1</v>
      </c>
      <c r="AB1000" s="129">
        <v>59</v>
      </c>
      <c r="AC1000" s="74">
        <v>-1</v>
      </c>
      <c r="AD1000" s="74">
        <v>-1</v>
      </c>
      <c r="AE1000" s="136">
        <f t="shared" si="30"/>
        <v>114</v>
      </c>
      <c r="AF1000" s="130">
        <f t="shared" si="31"/>
        <v>174</v>
      </c>
      <c r="AG1000" s="74">
        <v>100</v>
      </c>
      <c r="AH1000" s="74">
        <v>1</v>
      </c>
      <c r="AI1000" s="74" t="s">
        <v>1012</v>
      </c>
      <c r="AJ1000" s="74">
        <v>1563</v>
      </c>
      <c r="AK1000" s="74">
        <v>1578</v>
      </c>
      <c r="AL1000" s="74">
        <v>1631</v>
      </c>
      <c r="AM1000" s="74">
        <v>1615</v>
      </c>
      <c r="AN1000" s="74">
        <v>5</v>
      </c>
      <c r="AO1000" s="74" t="s">
        <v>1004</v>
      </c>
      <c r="AP1000" s="74" t="s">
        <v>1005</v>
      </c>
      <c r="AQ1000" s="74">
        <v>60</v>
      </c>
      <c r="AR1000" s="74" t="s">
        <v>1006</v>
      </c>
      <c r="AS1000" s="74" t="s">
        <v>1007</v>
      </c>
      <c r="AT1000" s="74" t="s">
        <v>1023</v>
      </c>
      <c r="AU1000" s="74" t="s">
        <v>1017</v>
      </c>
      <c r="AV1000" s="74">
        <v>10</v>
      </c>
      <c r="AW1000" s="74" t="s">
        <v>1005</v>
      </c>
      <c r="AX1000" s="74">
        <v>0</v>
      </c>
      <c r="AY1000" s="104">
        <v>0</v>
      </c>
    </row>
    <row r="1001" spans="1:51">
      <c r="A1001" s="95">
        <v>443</v>
      </c>
      <c r="B1001" s="109" t="s">
        <v>1471</v>
      </c>
      <c r="C1001" s="74" t="s">
        <v>1471</v>
      </c>
      <c r="D1001" s="74">
        <v>7.4</v>
      </c>
      <c r="E1001" s="74">
        <v>-1</v>
      </c>
      <c r="F1001" s="74" t="s">
        <v>26</v>
      </c>
      <c r="G1001" s="74">
        <v>-1</v>
      </c>
      <c r="H1001" s="74">
        <v>-1</v>
      </c>
      <c r="I1001" s="74" t="str">
        <f>HYPERLINK("[映雪.xlsx]类型!B12",'类型（5）'!$C$12)</f>
        <v>吸血鬼</v>
      </c>
      <c r="J1001" s="74">
        <v>-1</v>
      </c>
      <c r="K1001" s="74">
        <v>-1</v>
      </c>
      <c r="L1001" s="74" t="s">
        <v>1001</v>
      </c>
      <c r="M1001" s="74" t="s">
        <v>1002</v>
      </c>
      <c r="N1001" s="74">
        <v>411</v>
      </c>
      <c r="O1001" s="74">
        <v>411</v>
      </c>
      <c r="P1001" s="118">
        <v>22</v>
      </c>
      <c r="Q1001" s="74" t="s">
        <v>1061</v>
      </c>
      <c r="R1001" s="74">
        <v>-1</v>
      </c>
      <c r="S1001" s="95">
        <v>26</v>
      </c>
      <c r="T1001" s="74">
        <v>-1</v>
      </c>
      <c r="U1001" s="74">
        <v>-1</v>
      </c>
      <c r="V1001" s="99">
        <v>88</v>
      </c>
      <c r="W1001" s="74">
        <v>-1</v>
      </c>
      <c r="X1001" s="74">
        <v>-1</v>
      </c>
      <c r="Y1001" s="104">
        <v>63</v>
      </c>
      <c r="Z1001" s="74">
        <v>-1</v>
      </c>
      <c r="AA1001" s="74">
        <v>-1</v>
      </c>
      <c r="AB1001" s="129">
        <v>6</v>
      </c>
      <c r="AC1001" s="74">
        <v>-1</v>
      </c>
      <c r="AD1001" s="74">
        <v>-1</v>
      </c>
      <c r="AE1001" s="136">
        <f t="shared" si="30"/>
        <v>114</v>
      </c>
      <c r="AF1001" s="130">
        <f t="shared" si="31"/>
        <v>177</v>
      </c>
      <c r="AG1001" s="74">
        <v>100</v>
      </c>
      <c r="AH1001" s="74">
        <v>1</v>
      </c>
      <c r="AI1001" s="74" t="s">
        <v>1012</v>
      </c>
      <c r="AJ1001" s="74">
        <v>1547</v>
      </c>
      <c r="AK1001" s="74">
        <v>1562</v>
      </c>
      <c r="AL1001" s="74">
        <v>1580</v>
      </c>
      <c r="AM1001" s="74">
        <v>1615</v>
      </c>
      <c r="AN1001" s="74">
        <v>43</v>
      </c>
      <c r="AO1001" s="74" t="s">
        <v>1004</v>
      </c>
      <c r="AP1001" s="74" t="s">
        <v>1005</v>
      </c>
      <c r="AQ1001" s="74">
        <v>20</v>
      </c>
      <c r="AR1001" s="74" t="s">
        <v>1006</v>
      </c>
      <c r="AS1001" s="74" t="s">
        <v>1062</v>
      </c>
      <c r="AT1001" s="74" t="s">
        <v>1016</v>
      </c>
      <c r="AU1001" s="74" t="s">
        <v>1038</v>
      </c>
      <c r="AV1001" s="74">
        <v>9</v>
      </c>
      <c r="AW1001" s="74" t="s">
        <v>1005</v>
      </c>
      <c r="AX1001" s="74">
        <v>0</v>
      </c>
      <c r="AY1001" s="104">
        <v>0</v>
      </c>
    </row>
    <row r="1002" spans="1:51">
      <c r="A1002" s="95">
        <v>567</v>
      </c>
      <c r="B1002" s="109" t="s">
        <v>1582</v>
      </c>
      <c r="C1002" s="74" t="s">
        <v>1582</v>
      </c>
      <c r="D1002" s="74">
        <v>3.8</v>
      </c>
      <c r="E1002" s="74">
        <v>-1</v>
      </c>
      <c r="F1002" s="74" t="s">
        <v>58</v>
      </c>
      <c r="G1002" s="74">
        <v>-1</v>
      </c>
      <c r="H1002" s="74">
        <v>-1</v>
      </c>
      <c r="I1002" s="96" t="str">
        <f>HYPERLINK("[映雪.xlsx]类型!B24",'类型（5）'!$C$24)</f>
        <v>艺术家</v>
      </c>
      <c r="J1002" s="74">
        <v>-1</v>
      </c>
      <c r="K1002" s="74">
        <v>-1</v>
      </c>
      <c r="L1002" s="74" t="s">
        <v>1001</v>
      </c>
      <c r="M1002" s="74" t="s">
        <v>1002</v>
      </c>
      <c r="N1002" s="74">
        <v>303</v>
      </c>
      <c r="O1002" s="74">
        <v>303</v>
      </c>
      <c r="P1002" s="118">
        <v>148</v>
      </c>
      <c r="Q1002" s="74" t="s">
        <v>1053</v>
      </c>
      <c r="R1002" s="74">
        <v>-1</v>
      </c>
      <c r="S1002" s="95">
        <v>58</v>
      </c>
      <c r="T1002" s="74">
        <v>-1</v>
      </c>
      <c r="U1002" s="74">
        <v>-1</v>
      </c>
      <c r="V1002" s="74">
        <v>56</v>
      </c>
      <c r="W1002" s="74">
        <v>-1</v>
      </c>
      <c r="X1002" s="74">
        <v>-1</v>
      </c>
      <c r="Y1002" s="104">
        <v>53</v>
      </c>
      <c r="Z1002" s="74">
        <v>-1</v>
      </c>
      <c r="AA1002" s="74">
        <v>-1</v>
      </c>
      <c r="AB1002" s="129">
        <v>62</v>
      </c>
      <c r="AC1002" s="74">
        <v>-1</v>
      </c>
      <c r="AD1002" s="74">
        <v>-1</v>
      </c>
      <c r="AE1002" s="136">
        <f t="shared" si="30"/>
        <v>114</v>
      </c>
      <c r="AF1002" s="130">
        <f t="shared" si="31"/>
        <v>167</v>
      </c>
      <c r="AG1002" s="74">
        <v>100</v>
      </c>
      <c r="AH1002" s="74">
        <v>1</v>
      </c>
      <c r="AI1002" s="74" t="s">
        <v>1012</v>
      </c>
      <c r="AJ1002" s="74">
        <v>1547</v>
      </c>
      <c r="AK1002" s="74">
        <v>1562</v>
      </c>
      <c r="AL1002" s="74">
        <v>1615</v>
      </c>
      <c r="AM1002" s="74">
        <v>1615</v>
      </c>
      <c r="AN1002" s="74">
        <v>68</v>
      </c>
      <c r="AO1002" s="74" t="s">
        <v>1004</v>
      </c>
      <c r="AP1002" s="74" t="s">
        <v>1005</v>
      </c>
      <c r="AQ1002" s="74">
        <v>78</v>
      </c>
      <c r="AR1002" s="74" t="s">
        <v>1006</v>
      </c>
      <c r="AS1002" s="74" t="s">
        <v>1007</v>
      </c>
      <c r="AT1002" s="74" t="s">
        <v>1023</v>
      </c>
      <c r="AU1002" s="74" t="s">
        <v>1009</v>
      </c>
      <c r="AV1002" s="74">
        <v>3</v>
      </c>
      <c r="AW1002" s="74" t="s">
        <v>1004</v>
      </c>
      <c r="AX1002" s="74">
        <v>0</v>
      </c>
      <c r="AY1002" s="104">
        <v>0</v>
      </c>
    </row>
    <row r="1003" spans="1:51">
      <c r="A1003" s="95">
        <v>650</v>
      </c>
      <c r="B1003" s="109" t="s">
        <v>1655</v>
      </c>
      <c r="C1003" s="74" t="s">
        <v>1655</v>
      </c>
      <c r="D1003" s="74">
        <v>8.5</v>
      </c>
      <c r="E1003" s="74">
        <v>-1</v>
      </c>
      <c r="F1003" s="74" t="s">
        <v>38</v>
      </c>
      <c r="G1003" s="74">
        <v>-1</v>
      </c>
      <c r="H1003" s="74">
        <v>-1</v>
      </c>
      <c r="I1003" s="96" t="str">
        <f>HYPERLINK("[映雪.xlsx]类型!B27",'类型（5）'!$C$27)</f>
        <v>骑士</v>
      </c>
      <c r="J1003" s="74">
        <v>-1</v>
      </c>
      <c r="K1003" s="74">
        <v>-1</v>
      </c>
      <c r="L1003" s="74" t="s">
        <v>1001</v>
      </c>
      <c r="M1003" s="74" t="s">
        <v>1002</v>
      </c>
      <c r="N1003" s="74">
        <v>592</v>
      </c>
      <c r="O1003" s="74">
        <v>592</v>
      </c>
      <c r="P1003" s="118">
        <v>44</v>
      </c>
      <c r="Q1003" s="74" t="s">
        <v>1044</v>
      </c>
      <c r="R1003" s="74">
        <v>-1</v>
      </c>
      <c r="S1003" s="95">
        <v>35</v>
      </c>
      <c r="T1003" s="74">
        <v>-1</v>
      </c>
      <c r="U1003" s="74">
        <v>-1</v>
      </c>
      <c r="V1003" s="99">
        <v>79</v>
      </c>
      <c r="W1003" s="74">
        <v>-1</v>
      </c>
      <c r="X1003" s="74">
        <v>-1</v>
      </c>
      <c r="Y1003" s="104">
        <v>42</v>
      </c>
      <c r="Z1003" s="74">
        <v>-1</v>
      </c>
      <c r="AA1003" s="74">
        <v>-1</v>
      </c>
      <c r="AB1003" s="129">
        <v>57</v>
      </c>
      <c r="AC1003" s="74">
        <v>-1</v>
      </c>
      <c r="AD1003" s="74">
        <v>-1</v>
      </c>
      <c r="AE1003" s="136">
        <f t="shared" si="30"/>
        <v>114</v>
      </c>
      <c r="AF1003" s="130">
        <f t="shared" si="31"/>
        <v>156</v>
      </c>
      <c r="AG1003" s="74">
        <v>100</v>
      </c>
      <c r="AH1003" s="74">
        <v>1</v>
      </c>
      <c r="AI1003" s="74" t="s">
        <v>1012</v>
      </c>
      <c r="AJ1003" s="74">
        <v>1511</v>
      </c>
      <c r="AK1003" s="74">
        <v>1526</v>
      </c>
      <c r="AL1003" s="74">
        <v>1570</v>
      </c>
      <c r="AM1003" s="74">
        <v>1615</v>
      </c>
      <c r="AN1003" s="74">
        <v>51</v>
      </c>
      <c r="AO1003" s="74" t="s">
        <v>1004</v>
      </c>
      <c r="AP1003" s="74" t="s">
        <v>1004</v>
      </c>
      <c r="AQ1003" s="74">
        <v>65</v>
      </c>
      <c r="AR1003" s="74" t="s">
        <v>1345</v>
      </c>
      <c r="AS1003" s="74" t="s">
        <v>1007</v>
      </c>
      <c r="AT1003" s="74" t="s">
        <v>1008</v>
      </c>
      <c r="AU1003" s="74" t="s">
        <v>1024</v>
      </c>
      <c r="AV1003" s="74">
        <v>9</v>
      </c>
      <c r="AW1003" s="74" t="s">
        <v>1004</v>
      </c>
      <c r="AX1003" s="74">
        <v>0</v>
      </c>
      <c r="AY1003" s="104">
        <v>24</v>
      </c>
    </row>
    <row r="1004" spans="1:51">
      <c r="A1004" s="95">
        <v>709</v>
      </c>
      <c r="B1004" s="109" t="s">
        <v>1708</v>
      </c>
      <c r="C1004" s="74" t="s">
        <v>1708</v>
      </c>
      <c r="D1004" s="74">
        <v>7.1</v>
      </c>
      <c r="E1004" s="74">
        <v>-1</v>
      </c>
      <c r="F1004" s="74" t="s">
        <v>78</v>
      </c>
      <c r="G1004" s="74">
        <v>-1</v>
      </c>
      <c r="H1004" s="74">
        <v>-1</v>
      </c>
      <c r="I1004" s="74" t="str">
        <f>HYPERLINK("[映雪.xlsx]类型!B13",'类型（5）'!$C$13)</f>
        <v>贤者</v>
      </c>
      <c r="J1004" s="74">
        <v>-1</v>
      </c>
      <c r="K1004" s="74">
        <v>-1</v>
      </c>
      <c r="L1004" s="74" t="s">
        <v>1001</v>
      </c>
      <c r="M1004" s="74" t="s">
        <v>1002</v>
      </c>
      <c r="N1004" s="74">
        <v>744</v>
      </c>
      <c r="O1004" s="74">
        <v>744</v>
      </c>
      <c r="P1004" s="118">
        <v>119</v>
      </c>
      <c r="Q1004" s="74" t="s">
        <v>1022</v>
      </c>
      <c r="R1004" s="74">
        <v>-1</v>
      </c>
      <c r="S1004" s="95">
        <v>52</v>
      </c>
      <c r="T1004" s="74">
        <v>-1</v>
      </c>
      <c r="U1004" s="74">
        <v>-1</v>
      </c>
      <c r="V1004" s="74">
        <v>62</v>
      </c>
      <c r="W1004" s="74">
        <v>-1</v>
      </c>
      <c r="X1004" s="74">
        <v>-1</v>
      </c>
      <c r="Y1004" s="132">
        <v>73</v>
      </c>
      <c r="Z1004" s="74">
        <v>-1</v>
      </c>
      <c r="AA1004" s="74">
        <v>-1</v>
      </c>
      <c r="AB1004" s="129">
        <v>56</v>
      </c>
      <c r="AC1004" s="74">
        <v>-1</v>
      </c>
      <c r="AD1004" s="74">
        <v>-1</v>
      </c>
      <c r="AE1004" s="136">
        <f t="shared" si="30"/>
        <v>114</v>
      </c>
      <c r="AF1004" s="130">
        <f t="shared" si="31"/>
        <v>187</v>
      </c>
      <c r="AG1004" s="74">
        <v>100</v>
      </c>
      <c r="AH1004" s="74">
        <v>1</v>
      </c>
      <c r="AI1004" s="74" t="s">
        <v>1012</v>
      </c>
      <c r="AJ1004" s="74">
        <v>1537</v>
      </c>
      <c r="AK1004" s="74">
        <v>1552</v>
      </c>
      <c r="AL1004" s="74">
        <v>1581</v>
      </c>
      <c r="AM1004" s="74">
        <v>1615</v>
      </c>
      <c r="AN1004" s="74">
        <v>91</v>
      </c>
      <c r="AO1004" s="74" t="s">
        <v>1004</v>
      </c>
      <c r="AP1004" s="74" t="s">
        <v>1004</v>
      </c>
      <c r="AQ1004" s="74">
        <v>75</v>
      </c>
      <c r="AR1004" s="74" t="s">
        <v>1006</v>
      </c>
      <c r="AS1004" s="74" t="s">
        <v>1007</v>
      </c>
      <c r="AT1004" s="74" t="s">
        <v>1008</v>
      </c>
      <c r="AU1004" s="74" t="s">
        <v>1017</v>
      </c>
      <c r="AV1004" s="74">
        <v>10</v>
      </c>
      <c r="AW1004" s="74" t="s">
        <v>1005</v>
      </c>
      <c r="AX1004" s="74">
        <v>0</v>
      </c>
      <c r="AY1004" s="104">
        <v>0</v>
      </c>
    </row>
    <row r="1005" spans="1:51">
      <c r="A1005" s="95">
        <v>1026</v>
      </c>
      <c r="B1005" s="109" t="s">
        <v>1990</v>
      </c>
      <c r="C1005" s="74" t="s">
        <v>1990</v>
      </c>
      <c r="D1005" s="74">
        <v>5.2</v>
      </c>
      <c r="E1005" s="74">
        <v>-1</v>
      </c>
      <c r="F1005" s="74" t="s">
        <v>112</v>
      </c>
      <c r="G1005" s="74">
        <v>-1</v>
      </c>
      <c r="H1005" s="74">
        <v>-1</v>
      </c>
      <c r="I1005" s="74" t="str">
        <f>HYPERLINK("[映雪.xlsx]类型!B2",'类型（5）'!$C$2)</f>
        <v>统御强化</v>
      </c>
      <c r="J1005" s="74">
        <v>-1</v>
      </c>
      <c r="K1005" s="74">
        <v>-1</v>
      </c>
      <c r="L1005" s="74" t="s">
        <v>1001</v>
      </c>
      <c r="M1005" s="74" t="s">
        <v>1002</v>
      </c>
      <c r="N1005" s="74">
        <v>1026</v>
      </c>
      <c r="O1005" s="74">
        <v>1026</v>
      </c>
      <c r="P1005" s="118">
        <v>351</v>
      </c>
      <c r="Q1005" s="74" t="s">
        <v>1053</v>
      </c>
      <c r="R1005" s="74">
        <v>-1</v>
      </c>
      <c r="S1005" s="120">
        <v>65</v>
      </c>
      <c r="T1005" s="74">
        <v>-1</v>
      </c>
      <c r="U1005" s="74">
        <v>-1</v>
      </c>
      <c r="V1005" s="74">
        <v>49</v>
      </c>
      <c r="W1005" s="74">
        <v>-1</v>
      </c>
      <c r="X1005" s="74">
        <v>-1</v>
      </c>
      <c r="Y1005" s="132">
        <v>72</v>
      </c>
      <c r="Z1005" s="74">
        <v>-1</v>
      </c>
      <c r="AA1005" s="74">
        <v>-1</v>
      </c>
      <c r="AB1005" s="129">
        <v>26</v>
      </c>
      <c r="AC1005" s="74">
        <v>-1</v>
      </c>
      <c r="AD1005" s="74">
        <v>-1</v>
      </c>
      <c r="AE1005" s="136">
        <f t="shared" si="30"/>
        <v>114</v>
      </c>
      <c r="AF1005" s="130">
        <f t="shared" si="31"/>
        <v>186</v>
      </c>
      <c r="AG1005" s="74">
        <v>100</v>
      </c>
      <c r="AH1005" s="74">
        <v>2</v>
      </c>
      <c r="AI1005" s="74" t="s">
        <v>1012</v>
      </c>
      <c r="AJ1005" s="74">
        <v>1551</v>
      </c>
      <c r="AK1005" s="74">
        <v>1566</v>
      </c>
      <c r="AL1005" s="74">
        <v>1607</v>
      </c>
      <c r="AM1005" s="74">
        <v>1615</v>
      </c>
      <c r="AN1005" s="74">
        <v>4</v>
      </c>
      <c r="AO1005" s="74" t="s">
        <v>1004</v>
      </c>
      <c r="AP1005" s="74" t="s">
        <v>1005</v>
      </c>
      <c r="AQ1005" s="74">
        <v>32</v>
      </c>
      <c r="AR1005" s="74" t="s">
        <v>1006</v>
      </c>
      <c r="AS1005" s="74" t="s">
        <v>1007</v>
      </c>
      <c r="AT1005" s="74" t="s">
        <v>1023</v>
      </c>
      <c r="AU1005" s="74" t="s">
        <v>1027</v>
      </c>
      <c r="AV1005" s="74">
        <v>7</v>
      </c>
      <c r="AW1005" s="74" t="s">
        <v>1004</v>
      </c>
      <c r="AX1005" s="74">
        <v>0</v>
      </c>
      <c r="AY1005" s="104">
        <v>0</v>
      </c>
    </row>
    <row r="1006" spans="1:51">
      <c r="A1006" s="95">
        <v>1037</v>
      </c>
      <c r="B1006" s="109" t="s">
        <v>2000</v>
      </c>
      <c r="C1006" s="74" t="s">
        <v>2000</v>
      </c>
      <c r="D1006" s="74">
        <v>5.3</v>
      </c>
      <c r="E1006" s="74">
        <v>-1</v>
      </c>
      <c r="F1006" s="74" t="s">
        <v>112</v>
      </c>
      <c r="G1006" s="74">
        <v>-1</v>
      </c>
      <c r="H1006" s="74">
        <v>-1</v>
      </c>
      <c r="I1006" s="74" t="str">
        <f>HYPERLINK("[映雪.xlsx]类型!B46",'类型（5）'!$C$46)</f>
        <v>麻将</v>
      </c>
      <c r="J1006" s="74">
        <v>-1</v>
      </c>
      <c r="K1006" s="74">
        <v>-1</v>
      </c>
      <c r="L1006" s="74" t="s">
        <v>1001</v>
      </c>
      <c r="M1006" s="74" t="s">
        <v>1002</v>
      </c>
      <c r="N1006" s="74">
        <v>1037</v>
      </c>
      <c r="O1006" s="74">
        <v>1037</v>
      </c>
      <c r="P1006" s="118">
        <v>106</v>
      </c>
      <c r="Q1006" s="74" t="s">
        <v>1047</v>
      </c>
      <c r="R1006" s="74">
        <v>-1</v>
      </c>
      <c r="S1006" s="95">
        <v>52</v>
      </c>
      <c r="T1006" s="74">
        <v>-1</v>
      </c>
      <c r="U1006" s="74">
        <v>-1</v>
      </c>
      <c r="V1006" s="74">
        <v>62</v>
      </c>
      <c r="W1006" s="74">
        <v>-1</v>
      </c>
      <c r="X1006" s="74">
        <v>-1</v>
      </c>
      <c r="Y1006" s="104">
        <v>53</v>
      </c>
      <c r="Z1006" s="74">
        <v>-1</v>
      </c>
      <c r="AA1006" s="74">
        <v>-1</v>
      </c>
      <c r="AB1006" s="129">
        <v>63</v>
      </c>
      <c r="AC1006" s="74">
        <v>-1</v>
      </c>
      <c r="AD1006" s="74">
        <v>-1</v>
      </c>
      <c r="AE1006" s="136">
        <f t="shared" si="30"/>
        <v>114</v>
      </c>
      <c r="AF1006" s="130">
        <f t="shared" si="31"/>
        <v>167</v>
      </c>
      <c r="AG1006" s="74">
        <v>100</v>
      </c>
      <c r="AH1006" s="74">
        <v>1</v>
      </c>
      <c r="AI1006" s="74" t="s">
        <v>1012</v>
      </c>
      <c r="AJ1006" s="74">
        <v>1571</v>
      </c>
      <c r="AK1006" s="74">
        <v>1586</v>
      </c>
      <c r="AL1006" s="74">
        <v>1630</v>
      </c>
      <c r="AM1006" s="74">
        <v>1615</v>
      </c>
      <c r="AN1006" s="74">
        <v>8</v>
      </c>
      <c r="AO1006" s="74" t="s">
        <v>1004</v>
      </c>
      <c r="AP1006" s="74" t="s">
        <v>1005</v>
      </c>
      <c r="AQ1006" s="74">
        <v>11</v>
      </c>
      <c r="AR1006" s="74" t="s">
        <v>1006</v>
      </c>
      <c r="AS1006" s="74" t="s">
        <v>1007</v>
      </c>
      <c r="AT1006" s="74" t="s">
        <v>1023</v>
      </c>
      <c r="AU1006" s="74" t="s">
        <v>1009</v>
      </c>
      <c r="AV1006" s="74">
        <v>6</v>
      </c>
      <c r="AW1006" s="74" t="s">
        <v>1004</v>
      </c>
      <c r="AX1006" s="74">
        <v>0</v>
      </c>
      <c r="AY1006" s="104">
        <v>0</v>
      </c>
    </row>
    <row r="1007" spans="1:51">
      <c r="A1007" s="95">
        <v>1099</v>
      </c>
      <c r="B1007" s="109" t="s">
        <v>2057</v>
      </c>
      <c r="C1007" s="74" t="s">
        <v>2057</v>
      </c>
      <c r="D1007" s="74">
        <v>7.3</v>
      </c>
      <c r="E1007" s="74">
        <v>-1</v>
      </c>
      <c r="F1007" s="74" t="s">
        <v>13</v>
      </c>
      <c r="G1007" s="74">
        <v>-1</v>
      </c>
      <c r="H1007" s="74">
        <v>-1</v>
      </c>
      <c r="I1007" s="74" t="str">
        <f>HYPERLINK("[映雪.xlsx]类型!B6",'类型（5）'!$C$6)</f>
        <v>统御全能</v>
      </c>
      <c r="J1007" s="74">
        <v>-1</v>
      </c>
      <c r="K1007" s="74">
        <v>-1</v>
      </c>
      <c r="L1007" s="74" t="s">
        <v>1001</v>
      </c>
      <c r="M1007" s="74" t="s">
        <v>1002</v>
      </c>
      <c r="N1007" s="74">
        <v>1099</v>
      </c>
      <c r="O1007" s="74">
        <v>1099</v>
      </c>
      <c r="P1007" s="118">
        <v>42</v>
      </c>
      <c r="Q1007" s="74" t="s">
        <v>1058</v>
      </c>
      <c r="R1007" s="74">
        <v>-1</v>
      </c>
      <c r="S1007" s="119">
        <v>72</v>
      </c>
      <c r="T1007" s="74">
        <v>-1</v>
      </c>
      <c r="U1007" s="74">
        <v>-1</v>
      </c>
      <c r="V1007" s="74">
        <v>42</v>
      </c>
      <c r="W1007" s="74">
        <v>-1</v>
      </c>
      <c r="X1007" s="74">
        <v>-1</v>
      </c>
      <c r="Y1007" s="104">
        <v>61</v>
      </c>
      <c r="Z1007" s="74">
        <v>-1</v>
      </c>
      <c r="AA1007" s="74">
        <v>-1</v>
      </c>
      <c r="AB1007" s="126">
        <v>82</v>
      </c>
      <c r="AC1007" s="74">
        <v>-1</v>
      </c>
      <c r="AD1007" s="74">
        <v>-1</v>
      </c>
      <c r="AE1007" s="136">
        <f t="shared" si="30"/>
        <v>114</v>
      </c>
      <c r="AF1007" s="130">
        <f t="shared" si="31"/>
        <v>175</v>
      </c>
      <c r="AG1007" s="74">
        <v>100</v>
      </c>
      <c r="AH1007" s="74">
        <v>1</v>
      </c>
      <c r="AI1007" s="74" t="s">
        <v>1012</v>
      </c>
      <c r="AJ1007" s="74">
        <v>1503</v>
      </c>
      <c r="AK1007" s="74">
        <v>1518</v>
      </c>
      <c r="AL1007" s="74">
        <v>1569</v>
      </c>
      <c r="AM1007" s="74">
        <v>1615</v>
      </c>
      <c r="AN1007" s="74">
        <v>37</v>
      </c>
      <c r="AO1007" s="74" t="s">
        <v>1004</v>
      </c>
      <c r="AP1007" s="74" t="s">
        <v>1004</v>
      </c>
      <c r="AQ1007" s="74">
        <v>19</v>
      </c>
      <c r="AR1007" s="74" t="s">
        <v>1006</v>
      </c>
      <c r="AS1007" s="74" t="s">
        <v>1311</v>
      </c>
      <c r="AT1007" s="74" t="s">
        <v>1016</v>
      </c>
      <c r="AU1007" s="74" t="s">
        <v>1009</v>
      </c>
      <c r="AV1007" s="74">
        <v>7</v>
      </c>
      <c r="AW1007" s="74" t="s">
        <v>1005</v>
      </c>
      <c r="AX1007" s="74">
        <v>0</v>
      </c>
      <c r="AY1007" s="104">
        <v>31</v>
      </c>
    </row>
    <row r="1008" spans="1:51">
      <c r="A1008" s="95">
        <v>1173</v>
      </c>
      <c r="B1008" s="109" t="s">
        <v>2124</v>
      </c>
      <c r="C1008" s="74" t="s">
        <v>2124</v>
      </c>
      <c r="D1008" s="74">
        <v>4.9</v>
      </c>
      <c r="E1008" s="74">
        <v>-1</v>
      </c>
      <c r="F1008" s="74" t="s">
        <v>154</v>
      </c>
      <c r="G1008" s="74">
        <v>-1</v>
      </c>
      <c r="H1008" s="74">
        <v>-1</v>
      </c>
      <c r="I1008" s="74" t="str">
        <f>HYPERLINK("[映雪.xlsx]类型!B1",'类型（5）'!$C$1)</f>
        <v>均衡</v>
      </c>
      <c r="J1008" s="74">
        <v>-1</v>
      </c>
      <c r="K1008" s="74">
        <v>-1</v>
      </c>
      <c r="L1008" s="74" t="s">
        <v>1001</v>
      </c>
      <c r="M1008" s="74" t="s">
        <v>1002</v>
      </c>
      <c r="N1008" s="74">
        <v>1138</v>
      </c>
      <c r="O1008" s="74">
        <v>1138</v>
      </c>
      <c r="P1008" s="118">
        <v>421</v>
      </c>
      <c r="Q1008" s="74" t="s">
        <v>1049</v>
      </c>
      <c r="R1008" s="74">
        <v>-1</v>
      </c>
      <c r="S1008" s="95">
        <v>44</v>
      </c>
      <c r="T1008" s="74">
        <v>-1</v>
      </c>
      <c r="U1008" s="74">
        <v>-1</v>
      </c>
      <c r="V1008" s="122">
        <v>70</v>
      </c>
      <c r="W1008" s="74">
        <v>-1</v>
      </c>
      <c r="X1008" s="74">
        <v>-1</v>
      </c>
      <c r="Y1008" s="104">
        <v>63</v>
      </c>
      <c r="Z1008" s="74">
        <v>-1</v>
      </c>
      <c r="AA1008" s="74">
        <v>-1</v>
      </c>
      <c r="AB1008" s="133">
        <v>70</v>
      </c>
      <c r="AC1008" s="74">
        <v>-1</v>
      </c>
      <c r="AD1008" s="74">
        <v>-1</v>
      </c>
      <c r="AE1008" s="136">
        <f t="shared" si="30"/>
        <v>114</v>
      </c>
      <c r="AF1008" s="130">
        <f t="shared" si="31"/>
        <v>177</v>
      </c>
      <c r="AG1008" s="74">
        <v>100</v>
      </c>
      <c r="AH1008" s="74">
        <v>1</v>
      </c>
      <c r="AI1008" s="74" t="s">
        <v>1012</v>
      </c>
      <c r="AJ1008" s="74">
        <v>1503</v>
      </c>
      <c r="AK1008" s="74">
        <v>1518</v>
      </c>
      <c r="AL1008" s="74">
        <v>1552</v>
      </c>
      <c r="AM1008" s="74">
        <v>1615</v>
      </c>
      <c r="AN1008" s="74">
        <v>19</v>
      </c>
      <c r="AO1008" s="74" t="s">
        <v>1004</v>
      </c>
      <c r="AP1008" s="74" t="s">
        <v>1005</v>
      </c>
      <c r="AQ1008" s="74">
        <v>50</v>
      </c>
      <c r="AR1008" s="74" t="s">
        <v>1006</v>
      </c>
      <c r="AS1008" s="74" t="s">
        <v>1007</v>
      </c>
      <c r="AT1008" s="74" t="s">
        <v>1023</v>
      </c>
      <c r="AU1008" s="74" t="s">
        <v>1013</v>
      </c>
      <c r="AV1008" s="74">
        <v>8</v>
      </c>
      <c r="AW1008" s="74" t="s">
        <v>1004</v>
      </c>
      <c r="AX1008" s="74">
        <v>0</v>
      </c>
      <c r="AY1008" s="104">
        <v>0</v>
      </c>
    </row>
    <row r="1009" spans="1:51">
      <c r="A1009" s="95">
        <v>1190</v>
      </c>
      <c r="B1009" s="109" t="s">
        <v>2139</v>
      </c>
      <c r="C1009" s="74" t="s">
        <v>2139</v>
      </c>
      <c r="D1009" s="74">
        <v>4.1</v>
      </c>
      <c r="E1009" s="74">
        <v>-1</v>
      </c>
      <c r="F1009" s="74" t="s">
        <v>142</v>
      </c>
      <c r="G1009" s="74">
        <v>-1</v>
      </c>
      <c r="H1009" s="74">
        <v>-1</v>
      </c>
      <c r="I1009" s="96" t="str">
        <f>HYPERLINK("[映雪.xlsx]类型!B24",'类型（5）'!$C$24)</f>
        <v>艺术家</v>
      </c>
      <c r="J1009" s="74">
        <v>-1</v>
      </c>
      <c r="K1009" s="74">
        <v>-1</v>
      </c>
      <c r="L1009" s="74" t="s">
        <v>1001</v>
      </c>
      <c r="M1009" s="74" t="s">
        <v>1002</v>
      </c>
      <c r="N1009" s="74">
        <v>1283</v>
      </c>
      <c r="O1009" s="74">
        <v>1283</v>
      </c>
      <c r="P1009" s="118">
        <v>187</v>
      </c>
      <c r="Q1009" s="74" t="s">
        <v>1047</v>
      </c>
      <c r="R1009" s="74">
        <v>-1</v>
      </c>
      <c r="S1009" s="95">
        <v>50</v>
      </c>
      <c r="T1009" s="74">
        <v>-1</v>
      </c>
      <c r="U1009" s="74">
        <v>-1</v>
      </c>
      <c r="V1009" s="74">
        <v>64</v>
      </c>
      <c r="W1009" s="74">
        <v>-1</v>
      </c>
      <c r="X1009" s="74">
        <v>-1</v>
      </c>
      <c r="Y1009" s="132">
        <v>65</v>
      </c>
      <c r="Z1009" s="74">
        <v>-1</v>
      </c>
      <c r="AA1009" s="74">
        <v>-1</v>
      </c>
      <c r="AB1009" s="133">
        <v>69</v>
      </c>
      <c r="AC1009" s="74">
        <v>-1</v>
      </c>
      <c r="AD1009" s="74">
        <v>-1</v>
      </c>
      <c r="AE1009" s="136">
        <f t="shared" si="30"/>
        <v>114</v>
      </c>
      <c r="AF1009" s="130">
        <f t="shared" si="31"/>
        <v>179</v>
      </c>
      <c r="AG1009" s="74">
        <v>100</v>
      </c>
      <c r="AH1009" s="74">
        <v>1</v>
      </c>
      <c r="AI1009" s="74" t="s">
        <v>1012</v>
      </c>
      <c r="AJ1009" s="74">
        <v>1519</v>
      </c>
      <c r="AK1009" s="74">
        <v>1534</v>
      </c>
      <c r="AL1009" s="74">
        <v>1573</v>
      </c>
      <c r="AM1009" s="74">
        <v>1615</v>
      </c>
      <c r="AN1009" s="74">
        <v>50</v>
      </c>
      <c r="AO1009" s="74" t="s">
        <v>1004</v>
      </c>
      <c r="AP1009" s="74" t="s">
        <v>1004</v>
      </c>
      <c r="AQ1009" s="74">
        <v>38</v>
      </c>
      <c r="AR1009" s="74" t="s">
        <v>1006</v>
      </c>
      <c r="AS1009" s="74" t="s">
        <v>1007</v>
      </c>
      <c r="AT1009" s="74" t="s">
        <v>1023</v>
      </c>
      <c r="AU1009" s="74" t="s">
        <v>1013</v>
      </c>
      <c r="AV1009" s="74">
        <v>7</v>
      </c>
      <c r="AW1009" s="74" t="s">
        <v>1004</v>
      </c>
      <c r="AX1009" s="74">
        <v>0</v>
      </c>
      <c r="AY1009" s="104">
        <v>0</v>
      </c>
    </row>
    <row r="1010" spans="1:51">
      <c r="A1010" s="95">
        <v>1244</v>
      </c>
      <c r="B1010" s="109" t="s">
        <v>2185</v>
      </c>
      <c r="C1010" s="74" t="s">
        <v>2185</v>
      </c>
      <c r="D1010" s="74">
        <v>5.7</v>
      </c>
      <c r="E1010" s="74">
        <v>-1</v>
      </c>
      <c r="F1010" s="74" t="s">
        <v>42</v>
      </c>
      <c r="G1010" s="74">
        <v>-1</v>
      </c>
      <c r="H1010" s="74">
        <v>-1</v>
      </c>
      <c r="I1010" s="99" t="str">
        <f>HYPERLINK("[映雪.xlsx]类型!B18",'类型（5）'!$C$18)</f>
        <v>科学家</v>
      </c>
      <c r="J1010" s="74">
        <v>-1</v>
      </c>
      <c r="K1010" s="74">
        <v>-1</v>
      </c>
      <c r="L1010" s="74" t="s">
        <v>1001</v>
      </c>
      <c r="M1010" s="74" t="s">
        <v>1002</v>
      </c>
      <c r="N1010" s="74">
        <v>1175</v>
      </c>
      <c r="O1010" s="74">
        <v>1175</v>
      </c>
      <c r="P1010" s="118">
        <v>172</v>
      </c>
      <c r="Q1010" s="74" t="s">
        <v>1082</v>
      </c>
      <c r="R1010" s="74">
        <v>-1</v>
      </c>
      <c r="S1010" s="95">
        <v>45</v>
      </c>
      <c r="T1010" s="74">
        <v>-1</v>
      </c>
      <c r="U1010" s="74">
        <v>-1</v>
      </c>
      <c r="V1010" s="122">
        <v>69</v>
      </c>
      <c r="W1010" s="74">
        <v>-1</v>
      </c>
      <c r="X1010" s="74">
        <v>-1</v>
      </c>
      <c r="Y1010" s="104">
        <v>58</v>
      </c>
      <c r="Z1010" s="74">
        <v>-1</v>
      </c>
      <c r="AA1010" s="74">
        <v>-1</v>
      </c>
      <c r="AB1010" s="129">
        <v>55</v>
      </c>
      <c r="AC1010" s="74">
        <v>-1</v>
      </c>
      <c r="AD1010" s="74">
        <v>-1</v>
      </c>
      <c r="AE1010" s="136">
        <f t="shared" si="30"/>
        <v>114</v>
      </c>
      <c r="AF1010" s="130">
        <f t="shared" si="31"/>
        <v>172</v>
      </c>
      <c r="AG1010" s="74">
        <v>100</v>
      </c>
      <c r="AH1010" s="74">
        <v>1</v>
      </c>
      <c r="AI1010" s="74" t="s">
        <v>1012</v>
      </c>
      <c r="AJ1010" s="74">
        <v>1505</v>
      </c>
      <c r="AK1010" s="74">
        <v>1520</v>
      </c>
      <c r="AL1010" s="74">
        <v>1554</v>
      </c>
      <c r="AM1010" s="74">
        <v>1615</v>
      </c>
      <c r="AN1010" s="74">
        <v>38</v>
      </c>
      <c r="AO1010" s="74" t="s">
        <v>1004</v>
      </c>
      <c r="AP1010" s="74" t="s">
        <v>1004</v>
      </c>
      <c r="AQ1010" s="74">
        <v>18</v>
      </c>
      <c r="AR1010" s="74" t="s">
        <v>1006</v>
      </c>
      <c r="AS1010" s="74" t="s">
        <v>1007</v>
      </c>
      <c r="AT1010" s="74" t="s">
        <v>1023</v>
      </c>
      <c r="AU1010" s="74" t="s">
        <v>1009</v>
      </c>
      <c r="AV1010" s="74">
        <v>8</v>
      </c>
      <c r="AW1010" s="74" t="s">
        <v>1005</v>
      </c>
      <c r="AX1010" s="74">
        <v>0</v>
      </c>
      <c r="AY1010" s="104">
        <v>0</v>
      </c>
    </row>
    <row r="1011" spans="1:51">
      <c r="A1011" s="95">
        <v>1348</v>
      </c>
      <c r="B1011" s="109" t="s">
        <v>2275</v>
      </c>
      <c r="C1011" s="74" t="s">
        <v>2275</v>
      </c>
      <c r="D1011" s="74">
        <v>12.4</v>
      </c>
      <c r="E1011" s="74">
        <v>-1</v>
      </c>
      <c r="F1011" s="74" t="s">
        <v>68</v>
      </c>
      <c r="G1011" s="74">
        <v>-1</v>
      </c>
      <c r="H1011" s="74">
        <v>-1</v>
      </c>
      <c r="I1011" s="96" t="str">
        <f>HYPERLINK("[映雪.xlsx]类型!B15",'类型（5）'!$C$15)</f>
        <v>巫女</v>
      </c>
      <c r="J1011" s="74">
        <v>-1</v>
      </c>
      <c r="K1011" s="74">
        <v>-1</v>
      </c>
      <c r="L1011" s="74" t="s">
        <v>1001</v>
      </c>
      <c r="M1011" s="74" t="s">
        <v>1002</v>
      </c>
      <c r="N1011" s="74">
        <v>1116</v>
      </c>
      <c r="O1011" s="74">
        <v>1116</v>
      </c>
      <c r="P1011" s="118">
        <v>149</v>
      </c>
      <c r="Q1011" s="74" t="s">
        <v>1085</v>
      </c>
      <c r="R1011" s="74">
        <v>-1</v>
      </c>
      <c r="S1011" s="95">
        <v>32</v>
      </c>
      <c r="T1011" s="74">
        <v>-1</v>
      </c>
      <c r="U1011" s="74">
        <v>-1</v>
      </c>
      <c r="V1011" s="99">
        <v>82</v>
      </c>
      <c r="W1011" s="74">
        <v>-1</v>
      </c>
      <c r="X1011" s="74">
        <v>-1</v>
      </c>
      <c r="Y1011" s="104">
        <v>44</v>
      </c>
      <c r="Z1011" s="74">
        <v>-1</v>
      </c>
      <c r="AA1011" s="74">
        <v>-1</v>
      </c>
      <c r="AB1011" s="129">
        <v>52</v>
      </c>
      <c r="AC1011" s="74">
        <v>-1</v>
      </c>
      <c r="AD1011" s="74">
        <v>-1</v>
      </c>
      <c r="AE1011" s="136">
        <f t="shared" si="30"/>
        <v>114</v>
      </c>
      <c r="AF1011" s="130">
        <f t="shared" si="31"/>
        <v>158</v>
      </c>
      <c r="AG1011" s="74">
        <v>100</v>
      </c>
      <c r="AH1011" s="74">
        <v>1</v>
      </c>
      <c r="AI1011" s="74" t="s">
        <v>1012</v>
      </c>
      <c r="AJ1011" s="74">
        <v>1479</v>
      </c>
      <c r="AK1011" s="74">
        <v>1494</v>
      </c>
      <c r="AL1011" s="74">
        <v>1547</v>
      </c>
      <c r="AM1011" s="74">
        <v>1615</v>
      </c>
      <c r="AN1011" s="74">
        <v>0</v>
      </c>
      <c r="AO1011" s="74" t="s">
        <v>1004</v>
      </c>
      <c r="AP1011" s="74" t="s">
        <v>1005</v>
      </c>
      <c r="AQ1011" s="74">
        <v>22</v>
      </c>
      <c r="AR1011" s="74" t="s">
        <v>1006</v>
      </c>
      <c r="AS1011" s="74" t="s">
        <v>1007</v>
      </c>
      <c r="AT1011" s="74" t="s">
        <v>1016</v>
      </c>
      <c r="AU1011" s="74" t="s">
        <v>1024</v>
      </c>
      <c r="AV1011" s="74">
        <v>7</v>
      </c>
      <c r="AW1011" s="74" t="s">
        <v>1004</v>
      </c>
      <c r="AX1011" s="74">
        <v>0</v>
      </c>
      <c r="AY1011" s="104">
        <v>0</v>
      </c>
    </row>
    <row r="1012" spans="1:51">
      <c r="A1012" s="95">
        <v>1354</v>
      </c>
      <c r="B1012" s="109" t="s">
        <v>2280</v>
      </c>
      <c r="C1012" s="74" t="s">
        <v>2280</v>
      </c>
      <c r="D1012" s="74">
        <v>4.4</v>
      </c>
      <c r="E1012" s="74">
        <v>-1</v>
      </c>
      <c r="F1012" s="74" t="s">
        <v>162</v>
      </c>
      <c r="G1012" s="74">
        <v>-1</v>
      </c>
      <c r="H1012" s="74">
        <v>-1</v>
      </c>
      <c r="I1012" s="74" t="str">
        <f>HYPERLINK("[映雪.xlsx]类型!B8",'类型（5）'!$C$8)</f>
        <v>智慧全能</v>
      </c>
      <c r="J1012" s="74">
        <v>-1</v>
      </c>
      <c r="K1012" s="74">
        <v>-1</v>
      </c>
      <c r="L1012" s="74" t="s">
        <v>1001</v>
      </c>
      <c r="M1012" s="74" t="s">
        <v>1002</v>
      </c>
      <c r="N1012" s="74">
        <v>1446</v>
      </c>
      <c r="O1012" s="74">
        <v>1446</v>
      </c>
      <c r="P1012" s="118">
        <v>161</v>
      </c>
      <c r="Q1012" s="74" t="s">
        <v>1036</v>
      </c>
      <c r="R1012" s="74">
        <v>-1</v>
      </c>
      <c r="S1012" s="95">
        <v>63</v>
      </c>
      <c r="T1012" s="74">
        <v>-1</v>
      </c>
      <c r="U1012" s="74">
        <v>-1</v>
      </c>
      <c r="V1012" s="74">
        <v>51</v>
      </c>
      <c r="W1012" s="74">
        <v>-1</v>
      </c>
      <c r="X1012" s="74">
        <v>-1</v>
      </c>
      <c r="Y1012" s="104">
        <v>46</v>
      </c>
      <c r="Z1012" s="74">
        <v>-1</v>
      </c>
      <c r="AA1012" s="74">
        <v>-1</v>
      </c>
      <c r="AB1012" s="129">
        <v>56</v>
      </c>
      <c r="AC1012" s="74">
        <v>-1</v>
      </c>
      <c r="AD1012" s="74">
        <v>-1</v>
      </c>
      <c r="AE1012" s="136">
        <f t="shared" si="30"/>
        <v>114</v>
      </c>
      <c r="AF1012" s="130">
        <f t="shared" si="31"/>
        <v>160</v>
      </c>
      <c r="AG1012" s="74">
        <v>100</v>
      </c>
      <c r="AH1012" s="74">
        <v>1</v>
      </c>
      <c r="AI1012" s="74" t="s">
        <v>1012</v>
      </c>
      <c r="AJ1012" s="74">
        <v>1532</v>
      </c>
      <c r="AK1012" s="74">
        <v>1547</v>
      </c>
      <c r="AL1012" s="74">
        <v>1601</v>
      </c>
      <c r="AM1012" s="74">
        <v>1615</v>
      </c>
      <c r="AN1012" s="74">
        <v>0</v>
      </c>
      <c r="AO1012" s="74" t="s">
        <v>1004</v>
      </c>
      <c r="AP1012" s="74" t="s">
        <v>1005</v>
      </c>
      <c r="AQ1012" s="74">
        <v>28</v>
      </c>
      <c r="AR1012" s="74" t="s">
        <v>1006</v>
      </c>
      <c r="AS1012" s="74" t="s">
        <v>1062</v>
      </c>
      <c r="AT1012" s="74" t="s">
        <v>1023</v>
      </c>
      <c r="AU1012" s="74" t="s">
        <v>1027</v>
      </c>
      <c r="AV1012" s="74">
        <v>4</v>
      </c>
      <c r="AW1012" s="74" t="s">
        <v>1004</v>
      </c>
      <c r="AX1012" s="74">
        <v>0</v>
      </c>
      <c r="AY1012" s="104">
        <v>0</v>
      </c>
    </row>
    <row r="1013" spans="1:51">
      <c r="A1013" s="95">
        <v>1497</v>
      </c>
      <c r="B1013" s="109" t="s">
        <v>2401</v>
      </c>
      <c r="C1013" s="74" t="s">
        <v>2401</v>
      </c>
      <c r="D1013" s="74">
        <v>4.8</v>
      </c>
      <c r="E1013" s="74">
        <v>-1</v>
      </c>
      <c r="F1013" s="74" t="s">
        <v>90</v>
      </c>
      <c r="G1013" s="74">
        <v>-1</v>
      </c>
      <c r="H1013" s="74">
        <v>-1</v>
      </c>
      <c r="I1013" s="74" t="str">
        <f>HYPERLINK("[映雪.xlsx]类型!B8",'类型（5）'!$C$8)</f>
        <v>智慧全能</v>
      </c>
      <c r="J1013" s="74">
        <v>-1</v>
      </c>
      <c r="K1013" s="74">
        <v>-1</v>
      </c>
      <c r="L1013" s="74" t="s">
        <v>1001</v>
      </c>
      <c r="M1013" s="74" t="s">
        <v>1002</v>
      </c>
      <c r="N1013" s="74">
        <v>1568</v>
      </c>
      <c r="O1013" s="74">
        <v>1568</v>
      </c>
      <c r="P1013" s="118">
        <v>110</v>
      </c>
      <c r="Q1013" s="74" t="s">
        <v>1049</v>
      </c>
      <c r="R1013" s="74">
        <v>-1</v>
      </c>
      <c r="S1013" s="95">
        <v>61</v>
      </c>
      <c r="T1013" s="74">
        <v>-1</v>
      </c>
      <c r="U1013" s="74">
        <v>-1</v>
      </c>
      <c r="V1013" s="74">
        <v>53</v>
      </c>
      <c r="W1013" s="74">
        <v>-1</v>
      </c>
      <c r="X1013" s="74">
        <v>-1</v>
      </c>
      <c r="Y1013" s="132">
        <v>77</v>
      </c>
      <c r="Z1013" s="74">
        <v>-1</v>
      </c>
      <c r="AA1013" s="74">
        <v>-1</v>
      </c>
      <c r="AB1013" s="133">
        <v>70</v>
      </c>
      <c r="AC1013" s="74">
        <v>-1</v>
      </c>
      <c r="AD1013" s="74">
        <v>-1</v>
      </c>
      <c r="AE1013" s="136">
        <f t="shared" si="30"/>
        <v>114</v>
      </c>
      <c r="AF1013" s="130">
        <f t="shared" si="31"/>
        <v>191</v>
      </c>
      <c r="AG1013" s="74">
        <v>100</v>
      </c>
      <c r="AH1013" s="74">
        <v>1</v>
      </c>
      <c r="AI1013" s="74" t="s">
        <v>1012</v>
      </c>
      <c r="AJ1013" s="74">
        <v>1474</v>
      </c>
      <c r="AK1013" s="74">
        <v>1489</v>
      </c>
      <c r="AL1013" s="74">
        <v>1538</v>
      </c>
      <c r="AM1013" s="74">
        <v>1615</v>
      </c>
      <c r="AN1013" s="74">
        <v>0</v>
      </c>
      <c r="AO1013" s="74" t="s">
        <v>1004</v>
      </c>
      <c r="AP1013" s="74" t="s">
        <v>1005</v>
      </c>
      <c r="AQ1013" s="74">
        <v>40</v>
      </c>
      <c r="AR1013" s="74" t="s">
        <v>1006</v>
      </c>
      <c r="AS1013" s="74" t="s">
        <v>1007</v>
      </c>
      <c r="AT1013" s="74" t="s">
        <v>1008</v>
      </c>
      <c r="AU1013" s="74" t="s">
        <v>1027</v>
      </c>
      <c r="AV1013" s="74">
        <v>3</v>
      </c>
      <c r="AW1013" s="74" t="s">
        <v>1005</v>
      </c>
      <c r="AX1013" s="74">
        <v>0</v>
      </c>
      <c r="AY1013" s="104">
        <v>0</v>
      </c>
    </row>
    <row r="1014" spans="1:51">
      <c r="A1014" s="95">
        <v>1523</v>
      </c>
      <c r="B1014" s="109" t="s">
        <v>2426</v>
      </c>
      <c r="C1014" s="74" t="s">
        <v>2426</v>
      </c>
      <c r="D1014" s="74">
        <v>6.1</v>
      </c>
      <c r="E1014" s="74">
        <v>-1</v>
      </c>
      <c r="F1014" s="74" t="s">
        <v>82</v>
      </c>
      <c r="G1014" s="74">
        <v>-1</v>
      </c>
      <c r="H1014" s="74">
        <v>-1</v>
      </c>
      <c r="I1014" s="99" t="str">
        <f>HYPERLINK("[映雪.xlsx]类型!B39",'类型（5）'!$C$39)</f>
        <v>狙撃手</v>
      </c>
      <c r="J1014" s="74">
        <v>-1</v>
      </c>
      <c r="K1014" s="74">
        <v>-1</v>
      </c>
      <c r="L1014" s="74" t="s">
        <v>1001</v>
      </c>
      <c r="M1014" s="74" t="s">
        <v>1002</v>
      </c>
      <c r="N1014" s="74">
        <v>1593</v>
      </c>
      <c r="O1014" s="74">
        <v>1593</v>
      </c>
      <c r="P1014" s="118">
        <v>169</v>
      </c>
      <c r="Q1014" s="74" t="s">
        <v>1051</v>
      </c>
      <c r="R1014" s="74">
        <v>-1</v>
      </c>
      <c r="S1014" s="95">
        <v>43</v>
      </c>
      <c r="T1014" s="74">
        <v>-1</v>
      </c>
      <c r="U1014" s="74">
        <v>-1</v>
      </c>
      <c r="V1014" s="122">
        <v>71</v>
      </c>
      <c r="W1014" s="74">
        <v>-1</v>
      </c>
      <c r="X1014" s="74">
        <v>-1</v>
      </c>
      <c r="Y1014" s="104">
        <v>41</v>
      </c>
      <c r="Z1014" s="74">
        <v>-1</v>
      </c>
      <c r="AA1014" s="74">
        <v>-1</v>
      </c>
      <c r="AB1014" s="129">
        <v>58</v>
      </c>
      <c r="AC1014" s="74">
        <v>-1</v>
      </c>
      <c r="AD1014" s="74">
        <v>-1</v>
      </c>
      <c r="AE1014" s="136">
        <f t="shared" si="30"/>
        <v>114</v>
      </c>
      <c r="AF1014" s="130">
        <f t="shared" si="31"/>
        <v>155</v>
      </c>
      <c r="AG1014" s="74">
        <v>100</v>
      </c>
      <c r="AH1014" s="74">
        <v>1</v>
      </c>
      <c r="AI1014" s="74" t="s">
        <v>1012</v>
      </c>
      <c r="AJ1014" s="74">
        <v>1573</v>
      </c>
      <c r="AK1014" s="74">
        <v>1588</v>
      </c>
      <c r="AL1014" s="74">
        <v>1632</v>
      </c>
      <c r="AM1014" s="74">
        <v>1615</v>
      </c>
      <c r="AN1014" s="74">
        <v>0</v>
      </c>
      <c r="AO1014" s="74" t="s">
        <v>1004</v>
      </c>
      <c r="AP1014" s="74" t="s">
        <v>1005</v>
      </c>
      <c r="AQ1014" s="74">
        <v>49</v>
      </c>
      <c r="AR1014" s="74" t="s">
        <v>1006</v>
      </c>
      <c r="AS1014" s="74" t="s">
        <v>1309</v>
      </c>
      <c r="AT1014" s="74" t="s">
        <v>1008</v>
      </c>
      <c r="AU1014" s="74" t="s">
        <v>1009</v>
      </c>
      <c r="AV1014" s="74">
        <v>4</v>
      </c>
      <c r="AW1014" s="74" t="s">
        <v>1004</v>
      </c>
      <c r="AX1014" s="74">
        <v>0</v>
      </c>
      <c r="AY1014" s="104">
        <v>0</v>
      </c>
    </row>
    <row r="1015" spans="1:51">
      <c r="A1015" s="95">
        <v>65</v>
      </c>
      <c r="B1015" s="109" t="s">
        <v>1111</v>
      </c>
      <c r="C1015" s="74" t="s">
        <v>1111</v>
      </c>
      <c r="D1015" s="74">
        <v>4.6</v>
      </c>
      <c r="E1015" s="74">
        <v>-1</v>
      </c>
      <c r="F1015" s="74" t="s">
        <v>34</v>
      </c>
      <c r="G1015" s="74">
        <v>-1</v>
      </c>
      <c r="H1015" s="74">
        <v>-1</v>
      </c>
      <c r="I1015" s="74" t="str">
        <f>HYPERLINK("[映雪.xlsx]类型!B1",'类型（5）'!$C$1)</f>
        <v>均衡</v>
      </c>
      <c r="J1015" s="74">
        <v>-1</v>
      </c>
      <c r="K1015" s="74">
        <v>-1</v>
      </c>
      <c r="L1015" s="74" t="s">
        <v>1001</v>
      </c>
      <c r="M1015" s="74" t="s">
        <v>1002</v>
      </c>
      <c r="N1015" s="74">
        <v>376</v>
      </c>
      <c r="O1015" s="74">
        <v>376</v>
      </c>
      <c r="P1015" s="118">
        <v>316</v>
      </c>
      <c r="Q1015" s="74" t="s">
        <v>1026</v>
      </c>
      <c r="R1015" s="74">
        <v>-1</v>
      </c>
      <c r="S1015" s="95">
        <v>49</v>
      </c>
      <c r="T1015" s="74">
        <v>-1</v>
      </c>
      <c r="U1015" s="74">
        <v>-1</v>
      </c>
      <c r="V1015" s="74">
        <v>64</v>
      </c>
      <c r="W1015" s="74">
        <v>-1</v>
      </c>
      <c r="X1015" s="74">
        <v>-1</v>
      </c>
      <c r="Y1015" s="104">
        <v>39</v>
      </c>
      <c r="Z1015" s="74">
        <v>-1</v>
      </c>
      <c r="AA1015" s="74">
        <v>-1</v>
      </c>
      <c r="AB1015" s="129">
        <v>64</v>
      </c>
      <c r="AC1015" s="74">
        <v>-1</v>
      </c>
      <c r="AD1015" s="74">
        <v>-1</v>
      </c>
      <c r="AE1015" s="136">
        <f t="shared" si="30"/>
        <v>113</v>
      </c>
      <c r="AF1015" s="130">
        <f t="shared" si="31"/>
        <v>152</v>
      </c>
      <c r="AG1015" s="74">
        <v>100</v>
      </c>
      <c r="AH1015" s="74">
        <v>1</v>
      </c>
      <c r="AI1015" s="74" t="s">
        <v>1012</v>
      </c>
      <c r="AJ1015" s="74">
        <v>1543</v>
      </c>
      <c r="AK1015" s="74">
        <v>1558</v>
      </c>
      <c r="AL1015" s="74">
        <v>1591</v>
      </c>
      <c r="AM1015" s="74">
        <v>1615</v>
      </c>
      <c r="AN1015" s="74">
        <v>38</v>
      </c>
      <c r="AO1015" s="74" t="s">
        <v>1004</v>
      </c>
      <c r="AP1015" s="74" t="s">
        <v>1004</v>
      </c>
      <c r="AQ1015" s="74">
        <v>41</v>
      </c>
      <c r="AR1015" s="74" t="s">
        <v>1006</v>
      </c>
      <c r="AS1015" s="74" t="s">
        <v>1007</v>
      </c>
      <c r="AT1015" s="74" t="s">
        <v>1023</v>
      </c>
      <c r="AU1015" s="74" t="s">
        <v>1009</v>
      </c>
      <c r="AV1015" s="74">
        <v>5</v>
      </c>
      <c r="AW1015" s="74" t="s">
        <v>1004</v>
      </c>
      <c r="AX1015" s="74">
        <v>0</v>
      </c>
      <c r="AY1015" s="104">
        <v>0</v>
      </c>
    </row>
    <row r="1016" spans="1:51">
      <c r="A1016" s="95">
        <v>87</v>
      </c>
      <c r="B1016" s="109" t="s">
        <v>1130</v>
      </c>
      <c r="C1016" s="74" t="s">
        <v>1130</v>
      </c>
      <c r="D1016" s="74">
        <v>5.5</v>
      </c>
      <c r="E1016" s="74">
        <v>-1</v>
      </c>
      <c r="F1016" s="74" t="s">
        <v>130</v>
      </c>
      <c r="G1016" s="74">
        <v>-1</v>
      </c>
      <c r="H1016" s="74">
        <v>-1</v>
      </c>
      <c r="I1016" s="74" t="str">
        <f>HYPERLINK("[映雪.xlsx]类型!B19",'类型（5）'!$C$19)</f>
        <v>妖精</v>
      </c>
      <c r="J1016" s="74">
        <v>-1</v>
      </c>
      <c r="K1016" s="74">
        <v>-1</v>
      </c>
      <c r="L1016" s="74" t="s">
        <v>1001</v>
      </c>
      <c r="M1016" s="74" t="s">
        <v>1002</v>
      </c>
      <c r="N1016" s="74">
        <v>294</v>
      </c>
      <c r="O1016" s="74">
        <v>294</v>
      </c>
      <c r="P1016" s="118">
        <v>101</v>
      </c>
      <c r="Q1016" s="74" t="s">
        <v>1087</v>
      </c>
      <c r="R1016" s="74">
        <v>-1</v>
      </c>
      <c r="S1016" s="120">
        <v>65</v>
      </c>
      <c r="T1016" s="74">
        <v>-1</v>
      </c>
      <c r="U1016" s="74">
        <v>-1</v>
      </c>
      <c r="V1016" s="74">
        <v>48</v>
      </c>
      <c r="W1016" s="74">
        <v>-1</v>
      </c>
      <c r="X1016" s="74">
        <v>-1</v>
      </c>
      <c r="Y1016" s="132">
        <v>73</v>
      </c>
      <c r="Z1016" s="74">
        <v>-1</v>
      </c>
      <c r="AA1016" s="74">
        <v>-1</v>
      </c>
      <c r="AB1016" s="129">
        <v>55</v>
      </c>
      <c r="AC1016" s="74">
        <v>-1</v>
      </c>
      <c r="AD1016" s="74">
        <v>-1</v>
      </c>
      <c r="AE1016" s="136">
        <f t="shared" si="30"/>
        <v>113</v>
      </c>
      <c r="AF1016" s="130">
        <f t="shared" si="31"/>
        <v>186</v>
      </c>
      <c r="AG1016" s="74">
        <v>100</v>
      </c>
      <c r="AH1016" s="74">
        <v>1</v>
      </c>
      <c r="AI1016" s="74" t="s">
        <v>1012</v>
      </c>
      <c r="AJ1016" s="74">
        <v>1555</v>
      </c>
      <c r="AK1016" s="74">
        <v>1570</v>
      </c>
      <c r="AL1016" s="74">
        <v>1594</v>
      </c>
      <c r="AM1016" s="74">
        <v>1615</v>
      </c>
      <c r="AN1016" s="74">
        <v>45</v>
      </c>
      <c r="AO1016" s="74" t="s">
        <v>1004</v>
      </c>
      <c r="AP1016" s="74" t="s">
        <v>1004</v>
      </c>
      <c r="AQ1016" s="74">
        <v>60</v>
      </c>
      <c r="AR1016" s="74" t="s">
        <v>1006</v>
      </c>
      <c r="AS1016" s="74" t="s">
        <v>1007</v>
      </c>
      <c r="AT1016" s="74" t="s">
        <v>1008</v>
      </c>
      <c r="AU1016" s="74" t="s">
        <v>1013</v>
      </c>
      <c r="AV1016" s="74">
        <v>6</v>
      </c>
      <c r="AW1016" s="74" t="s">
        <v>1004</v>
      </c>
      <c r="AX1016" s="74">
        <v>0</v>
      </c>
      <c r="AY1016" s="104">
        <v>0</v>
      </c>
    </row>
    <row r="1017" spans="1:51">
      <c r="A1017" s="95">
        <v>148</v>
      </c>
      <c r="B1017" s="109" t="s">
        <v>1192</v>
      </c>
      <c r="C1017" s="74" t="s">
        <v>1192</v>
      </c>
      <c r="D1017" s="74">
        <v>5.7</v>
      </c>
      <c r="E1017" s="74">
        <v>-1</v>
      </c>
      <c r="F1017" s="74" t="s">
        <v>76</v>
      </c>
      <c r="G1017" s="74">
        <v>-1</v>
      </c>
      <c r="H1017" s="74">
        <v>-1</v>
      </c>
      <c r="I1017" s="74" t="str">
        <f>HYPERLINK("[映雪.xlsx]类型!B6",'类型（5）'!$C$6)</f>
        <v>统御全能</v>
      </c>
      <c r="J1017" s="74">
        <v>-1</v>
      </c>
      <c r="K1017" s="74">
        <v>-1</v>
      </c>
      <c r="L1017" s="74" t="s">
        <v>1001</v>
      </c>
      <c r="M1017" s="74" t="s">
        <v>1002</v>
      </c>
      <c r="N1017" s="74">
        <v>154</v>
      </c>
      <c r="O1017" s="74">
        <v>154</v>
      </c>
      <c r="P1017" s="118">
        <v>188</v>
      </c>
      <c r="Q1017" s="74" t="s">
        <v>1053</v>
      </c>
      <c r="R1017" s="74">
        <v>-1</v>
      </c>
      <c r="S1017" s="120">
        <v>70</v>
      </c>
      <c r="T1017" s="74">
        <v>-1</v>
      </c>
      <c r="U1017" s="74">
        <v>-1</v>
      </c>
      <c r="V1017" s="74">
        <v>43</v>
      </c>
      <c r="W1017" s="74">
        <v>-1</v>
      </c>
      <c r="X1017" s="74">
        <v>-1</v>
      </c>
      <c r="Y1017" s="104">
        <v>54</v>
      </c>
      <c r="Z1017" s="74">
        <v>-1</v>
      </c>
      <c r="AA1017" s="74">
        <v>-1</v>
      </c>
      <c r="AB1017" s="129">
        <v>60</v>
      </c>
      <c r="AC1017" s="74">
        <v>-1</v>
      </c>
      <c r="AD1017" s="74">
        <v>-1</v>
      </c>
      <c r="AE1017" s="136">
        <f t="shared" si="30"/>
        <v>113</v>
      </c>
      <c r="AF1017" s="130">
        <f t="shared" si="31"/>
        <v>167</v>
      </c>
      <c r="AG1017" s="74">
        <v>100</v>
      </c>
      <c r="AH1017" s="74">
        <v>1</v>
      </c>
      <c r="AI1017" s="74" t="s">
        <v>1012</v>
      </c>
      <c r="AJ1017" s="74">
        <v>1506</v>
      </c>
      <c r="AK1017" s="74">
        <v>1521</v>
      </c>
      <c r="AL1017" s="74">
        <v>1570</v>
      </c>
      <c r="AM1017" s="74">
        <v>1615</v>
      </c>
      <c r="AN1017" s="74">
        <v>19</v>
      </c>
      <c r="AO1017" s="74" t="s">
        <v>1004</v>
      </c>
      <c r="AP1017" s="74" t="s">
        <v>1004</v>
      </c>
      <c r="AQ1017" s="74">
        <v>11</v>
      </c>
      <c r="AR1017" s="74" t="s">
        <v>1006</v>
      </c>
      <c r="AS1017" s="74" t="s">
        <v>1007</v>
      </c>
      <c r="AT1017" s="74" t="s">
        <v>1023</v>
      </c>
      <c r="AU1017" s="74" t="s">
        <v>1027</v>
      </c>
      <c r="AV1017" s="74">
        <v>14</v>
      </c>
      <c r="AW1017" s="74" t="s">
        <v>1005</v>
      </c>
      <c r="AX1017" s="74">
        <v>0</v>
      </c>
      <c r="AY1017" s="104">
        <v>19</v>
      </c>
    </row>
    <row r="1018" spans="1:51">
      <c r="A1018" s="95">
        <v>169</v>
      </c>
      <c r="B1018" s="109" t="s">
        <v>1211</v>
      </c>
      <c r="C1018" s="74" t="s">
        <v>1211</v>
      </c>
      <c r="D1018" s="74">
        <v>5.4</v>
      </c>
      <c r="E1018" s="74">
        <v>-1</v>
      </c>
      <c r="F1018" s="74" t="s">
        <v>84</v>
      </c>
      <c r="G1018" s="74">
        <v>-1</v>
      </c>
      <c r="H1018" s="74">
        <v>-1</v>
      </c>
      <c r="I1018" s="99" t="str">
        <f>HYPERLINK("[映雪.xlsx]类型!B18",'类型（5）'!$C$18)</f>
        <v>科学家</v>
      </c>
      <c r="J1018" s="74">
        <v>-1</v>
      </c>
      <c r="K1018" s="74">
        <v>-1</v>
      </c>
      <c r="L1018" s="74" t="s">
        <v>1001</v>
      </c>
      <c r="M1018" s="74" t="s">
        <v>1002</v>
      </c>
      <c r="N1018" s="74">
        <v>789</v>
      </c>
      <c r="O1018" s="74">
        <v>789</v>
      </c>
      <c r="P1018" s="118">
        <v>238</v>
      </c>
      <c r="Q1018" s="74" t="s">
        <v>1064</v>
      </c>
      <c r="R1018" s="74">
        <v>-1</v>
      </c>
      <c r="S1018" s="95">
        <v>49</v>
      </c>
      <c r="T1018" s="74">
        <v>-1</v>
      </c>
      <c r="U1018" s="74">
        <v>-1</v>
      </c>
      <c r="V1018" s="74">
        <v>64</v>
      </c>
      <c r="W1018" s="74">
        <v>-1</v>
      </c>
      <c r="X1018" s="74">
        <v>-1</v>
      </c>
      <c r="Y1018" s="104">
        <v>41</v>
      </c>
      <c r="Z1018" s="74">
        <v>-1</v>
      </c>
      <c r="AA1018" s="74">
        <v>-1</v>
      </c>
      <c r="AB1018" s="129">
        <v>57</v>
      </c>
      <c r="AC1018" s="74">
        <v>-1</v>
      </c>
      <c r="AD1018" s="74">
        <v>-1</v>
      </c>
      <c r="AE1018" s="136">
        <f t="shared" si="30"/>
        <v>113</v>
      </c>
      <c r="AF1018" s="130">
        <f t="shared" si="31"/>
        <v>154</v>
      </c>
      <c r="AG1018" s="74">
        <v>100</v>
      </c>
      <c r="AH1018" s="74">
        <v>1</v>
      </c>
      <c r="AI1018" s="74" t="s">
        <v>1012</v>
      </c>
      <c r="AJ1018" s="74">
        <v>1541</v>
      </c>
      <c r="AK1018" s="74">
        <v>1556</v>
      </c>
      <c r="AL1018" s="74">
        <v>1582</v>
      </c>
      <c r="AM1018" s="74">
        <v>1615</v>
      </c>
      <c r="AN1018" s="74">
        <v>36</v>
      </c>
      <c r="AO1018" s="74" t="s">
        <v>1004</v>
      </c>
      <c r="AP1018" s="74" t="s">
        <v>1005</v>
      </c>
      <c r="AQ1018" s="74">
        <v>17</v>
      </c>
      <c r="AR1018" s="74" t="s">
        <v>1006</v>
      </c>
      <c r="AS1018" s="74" t="s">
        <v>1062</v>
      </c>
      <c r="AT1018" s="74" t="s">
        <v>1023</v>
      </c>
      <c r="AU1018" s="74" t="s">
        <v>1017</v>
      </c>
      <c r="AV1018" s="74">
        <v>8</v>
      </c>
      <c r="AW1018" s="74" t="s">
        <v>1004</v>
      </c>
      <c r="AX1018" s="74">
        <v>0</v>
      </c>
      <c r="AY1018" s="104">
        <v>0</v>
      </c>
    </row>
    <row r="1019" spans="1:51">
      <c r="A1019" s="95">
        <v>231</v>
      </c>
      <c r="B1019" s="109" t="s">
        <v>1267</v>
      </c>
      <c r="C1019" s="74" t="s">
        <v>1267</v>
      </c>
      <c r="D1019" s="74">
        <v>6.5</v>
      </c>
      <c r="E1019" s="74">
        <v>-1</v>
      </c>
      <c r="F1019" s="74" t="s">
        <v>112</v>
      </c>
      <c r="G1019" s="74">
        <v>-1</v>
      </c>
      <c r="H1019" s="74">
        <v>-1</v>
      </c>
      <c r="I1019" s="74" t="str">
        <f>HYPERLINK("[映雪.xlsx]类型!B35",'类型（5）'!$C$35)</f>
        <v>刺客</v>
      </c>
      <c r="J1019" s="74">
        <v>-1</v>
      </c>
      <c r="K1019" s="74">
        <v>-1</v>
      </c>
      <c r="L1019" s="74" t="s">
        <v>1001</v>
      </c>
      <c r="M1019" s="74" t="s">
        <v>1002</v>
      </c>
      <c r="N1019" s="74">
        <v>955</v>
      </c>
      <c r="O1019" s="74">
        <v>955</v>
      </c>
      <c r="P1019" s="118">
        <v>52</v>
      </c>
      <c r="Q1019" s="74" t="s">
        <v>1070</v>
      </c>
      <c r="R1019" s="74">
        <v>-1</v>
      </c>
      <c r="S1019" s="95">
        <v>35</v>
      </c>
      <c r="T1019" s="74">
        <v>-1</v>
      </c>
      <c r="U1019" s="74">
        <v>-1</v>
      </c>
      <c r="V1019" s="122">
        <v>78</v>
      </c>
      <c r="W1019" s="74">
        <v>-1</v>
      </c>
      <c r="X1019" s="74">
        <v>-1</v>
      </c>
      <c r="Y1019" s="104">
        <v>56</v>
      </c>
      <c r="Z1019" s="74">
        <v>-1</v>
      </c>
      <c r="AA1019" s="74">
        <v>-1</v>
      </c>
      <c r="AB1019" s="129">
        <v>50</v>
      </c>
      <c r="AC1019" s="74">
        <v>-1</v>
      </c>
      <c r="AD1019" s="74">
        <v>-1</v>
      </c>
      <c r="AE1019" s="136">
        <f t="shared" si="30"/>
        <v>113</v>
      </c>
      <c r="AF1019" s="130">
        <f t="shared" si="31"/>
        <v>169</v>
      </c>
      <c r="AG1019" s="74">
        <v>100</v>
      </c>
      <c r="AH1019" s="74">
        <v>1</v>
      </c>
      <c r="AI1019" s="74" t="s">
        <v>1012</v>
      </c>
      <c r="AJ1019" s="74">
        <v>1541</v>
      </c>
      <c r="AK1019" s="74">
        <v>1556</v>
      </c>
      <c r="AL1019" s="74">
        <v>1592</v>
      </c>
      <c r="AM1019" s="74">
        <v>1615</v>
      </c>
      <c r="AN1019" s="74">
        <v>37</v>
      </c>
      <c r="AO1019" s="74" t="s">
        <v>1004</v>
      </c>
      <c r="AP1019" s="74" t="s">
        <v>1005</v>
      </c>
      <c r="AQ1019" s="74">
        <v>40</v>
      </c>
      <c r="AR1019" s="74" t="s">
        <v>1006</v>
      </c>
      <c r="AS1019" s="74" t="s">
        <v>1007</v>
      </c>
      <c r="AT1019" s="74" t="s">
        <v>1008</v>
      </c>
      <c r="AU1019" s="74" t="s">
        <v>1027</v>
      </c>
      <c r="AV1019" s="74">
        <v>9</v>
      </c>
      <c r="AW1019" s="74" t="s">
        <v>1005</v>
      </c>
      <c r="AX1019" s="74">
        <v>0</v>
      </c>
      <c r="AY1019" s="104">
        <v>51</v>
      </c>
    </row>
    <row r="1020" spans="1:51">
      <c r="A1020" s="95">
        <v>373</v>
      </c>
      <c r="B1020" s="109" t="s">
        <v>1410</v>
      </c>
      <c r="C1020" s="74" t="s">
        <v>1410</v>
      </c>
      <c r="D1020" s="74">
        <v>4.5</v>
      </c>
      <c r="E1020" s="74">
        <v>-1</v>
      </c>
      <c r="F1020" s="74" t="s">
        <v>44</v>
      </c>
      <c r="G1020" s="74">
        <v>-1</v>
      </c>
      <c r="H1020" s="74">
        <v>-1</v>
      </c>
      <c r="I1020" s="74" t="str">
        <f>HYPERLINK("[映雪.xlsx]类型!B2",'类型（5）'!$C$2)</f>
        <v>统御强化</v>
      </c>
      <c r="J1020" s="74">
        <v>-1</v>
      </c>
      <c r="K1020" s="74">
        <v>-1</v>
      </c>
      <c r="L1020" s="74" t="s">
        <v>1001</v>
      </c>
      <c r="M1020" s="74" t="s">
        <v>1002</v>
      </c>
      <c r="N1020" s="74">
        <v>892</v>
      </c>
      <c r="O1020" s="74">
        <v>892</v>
      </c>
      <c r="P1020" s="118">
        <v>430</v>
      </c>
      <c r="Q1020" s="74" t="s">
        <v>1047</v>
      </c>
      <c r="R1020" s="74">
        <v>-1</v>
      </c>
      <c r="S1020" s="95">
        <v>59</v>
      </c>
      <c r="T1020" s="74">
        <v>-1</v>
      </c>
      <c r="U1020" s="74">
        <v>-1</v>
      </c>
      <c r="V1020" s="74">
        <v>54</v>
      </c>
      <c r="W1020" s="74">
        <v>-1</v>
      </c>
      <c r="X1020" s="74">
        <v>-1</v>
      </c>
      <c r="Y1020" s="104">
        <v>60</v>
      </c>
      <c r="Z1020" s="74">
        <v>-1</v>
      </c>
      <c r="AA1020" s="74">
        <v>-1</v>
      </c>
      <c r="AB1020" s="129">
        <v>49</v>
      </c>
      <c r="AC1020" s="74">
        <v>-1</v>
      </c>
      <c r="AD1020" s="74">
        <v>-1</v>
      </c>
      <c r="AE1020" s="136">
        <f t="shared" si="30"/>
        <v>113</v>
      </c>
      <c r="AF1020" s="130">
        <f t="shared" si="31"/>
        <v>173</v>
      </c>
      <c r="AG1020" s="74">
        <v>100</v>
      </c>
      <c r="AH1020" s="74">
        <v>1</v>
      </c>
      <c r="AI1020" s="74" t="s">
        <v>1012</v>
      </c>
      <c r="AJ1020" s="74">
        <v>1534</v>
      </c>
      <c r="AK1020" s="74">
        <v>1549</v>
      </c>
      <c r="AL1020" s="74">
        <v>1589</v>
      </c>
      <c r="AM1020" s="74">
        <v>1615</v>
      </c>
      <c r="AN1020" s="74">
        <v>1</v>
      </c>
      <c r="AO1020" s="74" t="s">
        <v>1004</v>
      </c>
      <c r="AP1020" s="74" t="s">
        <v>1005</v>
      </c>
      <c r="AQ1020" s="74">
        <v>22</v>
      </c>
      <c r="AR1020" s="74" t="s">
        <v>1006</v>
      </c>
      <c r="AS1020" s="74" t="s">
        <v>1007</v>
      </c>
      <c r="AT1020" s="74" t="s">
        <v>1023</v>
      </c>
      <c r="AU1020" s="74" t="s">
        <v>1013</v>
      </c>
      <c r="AV1020" s="74">
        <v>5</v>
      </c>
      <c r="AW1020" s="74" t="s">
        <v>1004</v>
      </c>
      <c r="AX1020" s="74">
        <v>0</v>
      </c>
      <c r="AY1020" s="104">
        <v>0</v>
      </c>
    </row>
    <row r="1021" spans="1:51">
      <c r="A1021" s="95">
        <v>510</v>
      </c>
      <c r="B1021" s="109" t="s">
        <v>1532</v>
      </c>
      <c r="C1021" s="74" t="s">
        <v>1532</v>
      </c>
      <c r="D1021" s="74">
        <v>7.3</v>
      </c>
      <c r="E1021" s="74">
        <v>-1</v>
      </c>
      <c r="F1021" s="74" t="s">
        <v>146</v>
      </c>
      <c r="G1021" s="74">
        <v>-1</v>
      </c>
      <c r="H1021" s="74">
        <v>-1</v>
      </c>
      <c r="I1021" s="96" t="str">
        <f>HYPERLINK("[映雪.xlsx]类型!B34",'类型（5）'!$C$34)</f>
        <v>宅女</v>
      </c>
      <c r="J1021" s="74">
        <v>-1</v>
      </c>
      <c r="K1021" s="74">
        <v>-1</v>
      </c>
      <c r="L1021" s="74" t="s">
        <v>1001</v>
      </c>
      <c r="M1021" s="74" t="s">
        <v>1002</v>
      </c>
      <c r="N1021" s="74">
        <v>667</v>
      </c>
      <c r="O1021" s="74">
        <v>667</v>
      </c>
      <c r="P1021" s="118">
        <v>39</v>
      </c>
      <c r="Q1021" s="74" t="s">
        <v>1029</v>
      </c>
      <c r="R1021" s="74">
        <v>-1</v>
      </c>
      <c r="S1021" s="95">
        <v>59</v>
      </c>
      <c r="T1021" s="74">
        <v>-1</v>
      </c>
      <c r="U1021" s="74">
        <v>-1</v>
      </c>
      <c r="V1021" s="74">
        <v>54</v>
      </c>
      <c r="W1021" s="74">
        <v>-1</v>
      </c>
      <c r="X1021" s="74">
        <v>-1</v>
      </c>
      <c r="Y1021" s="104">
        <v>63</v>
      </c>
      <c r="Z1021" s="74">
        <v>-1</v>
      </c>
      <c r="AA1021" s="74">
        <v>-1</v>
      </c>
      <c r="AB1021" s="133">
        <v>65</v>
      </c>
      <c r="AC1021" s="74">
        <v>-1</v>
      </c>
      <c r="AD1021" s="74">
        <v>-1</v>
      </c>
      <c r="AE1021" s="136">
        <f t="shared" si="30"/>
        <v>113</v>
      </c>
      <c r="AF1021" s="130">
        <f t="shared" si="31"/>
        <v>176</v>
      </c>
      <c r="AG1021" s="74">
        <v>100</v>
      </c>
      <c r="AH1021" s="74">
        <v>1</v>
      </c>
      <c r="AI1021" s="74" t="s">
        <v>1012</v>
      </c>
      <c r="AJ1021" s="74">
        <v>1546</v>
      </c>
      <c r="AK1021" s="74">
        <v>1561</v>
      </c>
      <c r="AL1021" s="74">
        <v>1585</v>
      </c>
      <c r="AM1021" s="74">
        <v>1615</v>
      </c>
      <c r="AN1021" s="74">
        <v>47</v>
      </c>
      <c r="AO1021" s="74" t="s">
        <v>1004</v>
      </c>
      <c r="AP1021" s="74" t="s">
        <v>1004</v>
      </c>
      <c r="AQ1021" s="74">
        <v>20</v>
      </c>
      <c r="AR1021" s="74" t="s">
        <v>1006</v>
      </c>
      <c r="AS1021" s="74" t="s">
        <v>1062</v>
      </c>
      <c r="AT1021" s="74" t="s">
        <v>1023</v>
      </c>
      <c r="AU1021" s="74" t="s">
        <v>1027</v>
      </c>
      <c r="AV1021" s="74">
        <v>6</v>
      </c>
      <c r="AW1021" s="74" t="s">
        <v>1005</v>
      </c>
      <c r="AX1021" s="74">
        <v>0</v>
      </c>
      <c r="AY1021" s="104">
        <v>0</v>
      </c>
    </row>
    <row r="1022" spans="1:51">
      <c r="A1022" s="95">
        <v>660</v>
      </c>
      <c r="B1022" s="109" t="s">
        <v>1665</v>
      </c>
      <c r="C1022" s="74" t="s">
        <v>1665</v>
      </c>
      <c r="D1022" s="74">
        <v>6.6</v>
      </c>
      <c r="E1022" s="74">
        <v>-1</v>
      </c>
      <c r="F1022" s="74" t="s">
        <v>38</v>
      </c>
      <c r="G1022" s="74">
        <v>-1</v>
      </c>
      <c r="H1022" s="74">
        <v>-1</v>
      </c>
      <c r="I1022" s="99" t="str">
        <f>HYPERLINK("[映雪.xlsx]类型!B42",'类型（5）'!$C$42)</f>
        <v>魔剑士</v>
      </c>
      <c r="J1022" s="74">
        <v>-1</v>
      </c>
      <c r="K1022" s="74">
        <v>-1</v>
      </c>
      <c r="L1022" s="74" t="s">
        <v>1001</v>
      </c>
      <c r="M1022" s="74" t="s">
        <v>1002</v>
      </c>
      <c r="N1022" s="74">
        <v>661</v>
      </c>
      <c r="O1022" s="74">
        <v>661</v>
      </c>
      <c r="P1022" s="118">
        <v>44</v>
      </c>
      <c r="Q1022" s="74" t="s">
        <v>1083</v>
      </c>
      <c r="R1022" s="74">
        <v>-1</v>
      </c>
      <c r="S1022" s="95">
        <v>48</v>
      </c>
      <c r="T1022" s="74">
        <v>-1</v>
      </c>
      <c r="U1022" s="74">
        <v>-1</v>
      </c>
      <c r="V1022" s="74">
        <v>65</v>
      </c>
      <c r="W1022" s="74">
        <v>-1</v>
      </c>
      <c r="X1022" s="74">
        <v>-1</v>
      </c>
      <c r="Y1022" s="104">
        <v>55</v>
      </c>
      <c r="Z1022" s="74">
        <v>-1</v>
      </c>
      <c r="AA1022" s="74">
        <v>-1</v>
      </c>
      <c r="AB1022" s="129">
        <v>47</v>
      </c>
      <c r="AC1022" s="74">
        <v>-1</v>
      </c>
      <c r="AD1022" s="74">
        <v>-1</v>
      </c>
      <c r="AE1022" s="136">
        <f t="shared" si="30"/>
        <v>113</v>
      </c>
      <c r="AF1022" s="130">
        <f t="shared" si="31"/>
        <v>168</v>
      </c>
      <c r="AG1022" s="74">
        <v>100</v>
      </c>
      <c r="AH1022" s="74">
        <v>1</v>
      </c>
      <c r="AI1022" s="74" t="s">
        <v>1012</v>
      </c>
      <c r="AJ1022" s="74">
        <v>1554</v>
      </c>
      <c r="AK1022" s="74">
        <v>1569</v>
      </c>
      <c r="AL1022" s="74">
        <v>1586</v>
      </c>
      <c r="AM1022" s="74">
        <v>1615</v>
      </c>
      <c r="AN1022" s="74">
        <v>57</v>
      </c>
      <c r="AO1022" s="74" t="s">
        <v>1004</v>
      </c>
      <c r="AP1022" s="74" t="s">
        <v>1004</v>
      </c>
      <c r="AQ1022" s="74">
        <v>65</v>
      </c>
      <c r="AR1022" s="74" t="s">
        <v>1006</v>
      </c>
      <c r="AS1022" s="74" t="s">
        <v>1007</v>
      </c>
      <c r="AT1022" s="74" t="s">
        <v>1023</v>
      </c>
      <c r="AU1022" s="74" t="s">
        <v>1009</v>
      </c>
      <c r="AV1022" s="74">
        <v>4</v>
      </c>
      <c r="AW1022" s="74" t="s">
        <v>1004</v>
      </c>
      <c r="AX1022" s="74">
        <v>0</v>
      </c>
      <c r="AY1022" s="104">
        <v>0</v>
      </c>
    </row>
    <row r="1023" spans="1:51">
      <c r="A1023" s="95">
        <v>664</v>
      </c>
      <c r="B1023" s="109" t="s">
        <v>1669</v>
      </c>
      <c r="C1023" s="74" t="s">
        <v>1669</v>
      </c>
      <c r="D1023" s="74">
        <v>10.7</v>
      </c>
      <c r="E1023" s="74">
        <v>-1</v>
      </c>
      <c r="F1023" s="74" t="s">
        <v>38</v>
      </c>
      <c r="G1023" s="74">
        <v>-1</v>
      </c>
      <c r="H1023" s="74">
        <v>-1</v>
      </c>
      <c r="I1023" s="96" t="str">
        <f>HYPERLINK("[映雪.xlsx]类型!B15",'类型（5）'!$C$15)</f>
        <v>巫女</v>
      </c>
      <c r="J1023" s="74">
        <v>-1</v>
      </c>
      <c r="K1023" s="74">
        <v>-1</v>
      </c>
      <c r="L1023" s="74" t="s">
        <v>1001</v>
      </c>
      <c r="M1023" s="74" t="s">
        <v>1002</v>
      </c>
      <c r="N1023" s="74">
        <v>701</v>
      </c>
      <c r="O1023" s="74">
        <v>701</v>
      </c>
      <c r="P1023" s="118">
        <v>44</v>
      </c>
      <c r="Q1023" s="74" t="s">
        <v>1056</v>
      </c>
      <c r="R1023" s="74">
        <v>-1</v>
      </c>
      <c r="S1023" s="95">
        <v>54</v>
      </c>
      <c r="T1023" s="74">
        <v>-1</v>
      </c>
      <c r="U1023" s="74">
        <v>-1</v>
      </c>
      <c r="V1023" s="74">
        <v>59</v>
      </c>
      <c r="W1023" s="74">
        <v>-1</v>
      </c>
      <c r="X1023" s="74">
        <v>-1</v>
      </c>
      <c r="Y1023" s="132">
        <v>67</v>
      </c>
      <c r="Z1023" s="74">
        <v>-1</v>
      </c>
      <c r="AA1023" s="74">
        <v>-1</v>
      </c>
      <c r="AB1023" s="129">
        <v>63</v>
      </c>
      <c r="AC1023" s="74">
        <v>-1</v>
      </c>
      <c r="AD1023" s="74">
        <v>-1</v>
      </c>
      <c r="AE1023" s="136">
        <f t="shared" si="30"/>
        <v>113</v>
      </c>
      <c r="AF1023" s="130">
        <f t="shared" si="31"/>
        <v>180</v>
      </c>
      <c r="AG1023" s="74">
        <v>100</v>
      </c>
      <c r="AH1023" s="74">
        <v>1</v>
      </c>
      <c r="AI1023" s="74" t="s">
        <v>1012</v>
      </c>
      <c r="AJ1023" s="74">
        <v>1549</v>
      </c>
      <c r="AK1023" s="74">
        <v>1564</v>
      </c>
      <c r="AL1023" s="74">
        <v>1573</v>
      </c>
      <c r="AM1023" s="74">
        <v>1615</v>
      </c>
      <c r="AN1023" s="74">
        <v>52</v>
      </c>
      <c r="AO1023" s="74" t="s">
        <v>1004</v>
      </c>
      <c r="AP1023" s="74" t="s">
        <v>1004</v>
      </c>
      <c r="AQ1023" s="74">
        <v>65</v>
      </c>
      <c r="AR1023" s="74" t="s">
        <v>1006</v>
      </c>
      <c r="AS1023" s="74" t="s">
        <v>1007</v>
      </c>
      <c r="AT1023" s="74" t="s">
        <v>1023</v>
      </c>
      <c r="AU1023" s="74" t="s">
        <v>1027</v>
      </c>
      <c r="AV1023" s="74">
        <v>4</v>
      </c>
      <c r="AW1023" s="74" t="s">
        <v>1004</v>
      </c>
      <c r="AX1023" s="74">
        <v>0</v>
      </c>
      <c r="AY1023" s="104">
        <v>0</v>
      </c>
    </row>
    <row r="1024" spans="1:51">
      <c r="A1024" s="95">
        <v>727</v>
      </c>
      <c r="B1024" s="109" t="s">
        <v>1723</v>
      </c>
      <c r="C1024" s="74" t="s">
        <v>1723</v>
      </c>
      <c r="D1024" s="74">
        <v>8.8</v>
      </c>
      <c r="E1024" s="74">
        <v>-1</v>
      </c>
      <c r="F1024" s="74" t="s">
        <v>20</v>
      </c>
      <c r="G1024" s="74">
        <v>-1</v>
      </c>
      <c r="H1024" s="74">
        <v>-1</v>
      </c>
      <c r="I1024" s="96" t="str">
        <f>HYPERLINK("[映雪.xlsx]类型!B10",'类型（5）'!$C$10)</f>
        <v>学者</v>
      </c>
      <c r="J1024" s="74">
        <v>-1</v>
      </c>
      <c r="K1024" s="74">
        <v>-1</v>
      </c>
      <c r="L1024" s="74" t="s">
        <v>1001</v>
      </c>
      <c r="M1024" s="74" t="s">
        <v>1002</v>
      </c>
      <c r="N1024" s="74">
        <v>257</v>
      </c>
      <c r="O1024" s="74">
        <v>257</v>
      </c>
      <c r="P1024" s="118">
        <v>496</v>
      </c>
      <c r="Q1024" s="74" t="s">
        <v>1091</v>
      </c>
      <c r="R1024" s="74">
        <v>-1</v>
      </c>
      <c r="S1024" s="95">
        <v>43</v>
      </c>
      <c r="T1024" s="74">
        <v>-1</v>
      </c>
      <c r="U1024" s="74">
        <v>-1</v>
      </c>
      <c r="V1024" s="122">
        <v>70</v>
      </c>
      <c r="W1024" s="74">
        <v>-1</v>
      </c>
      <c r="X1024" s="74">
        <v>-1</v>
      </c>
      <c r="Y1024" s="132">
        <v>74</v>
      </c>
      <c r="Z1024" s="74">
        <v>-1</v>
      </c>
      <c r="AA1024" s="74">
        <v>-1</v>
      </c>
      <c r="AB1024" s="133">
        <v>65</v>
      </c>
      <c r="AC1024" s="74">
        <v>-1</v>
      </c>
      <c r="AD1024" s="74">
        <v>-1</v>
      </c>
      <c r="AE1024" s="136">
        <f t="shared" si="30"/>
        <v>113</v>
      </c>
      <c r="AF1024" s="130">
        <f t="shared" si="31"/>
        <v>187</v>
      </c>
      <c r="AG1024" s="74">
        <v>100</v>
      </c>
      <c r="AH1024" s="74">
        <v>1</v>
      </c>
      <c r="AI1024" s="74" t="s">
        <v>1012</v>
      </c>
      <c r="AJ1024" s="74">
        <v>1532</v>
      </c>
      <c r="AK1024" s="74">
        <v>1547</v>
      </c>
      <c r="AL1024" s="74">
        <v>1570</v>
      </c>
      <c r="AM1024" s="74">
        <v>1615</v>
      </c>
      <c r="AN1024" s="74">
        <v>63</v>
      </c>
      <c r="AO1024" s="74" t="s">
        <v>1004</v>
      </c>
      <c r="AP1024" s="74" t="s">
        <v>1005</v>
      </c>
      <c r="AQ1024" s="74">
        <v>45</v>
      </c>
      <c r="AR1024" s="74" t="s">
        <v>1006</v>
      </c>
      <c r="AS1024" s="74" t="s">
        <v>1007</v>
      </c>
      <c r="AT1024" s="74" t="s">
        <v>1008</v>
      </c>
      <c r="AU1024" s="74" t="s">
        <v>1013</v>
      </c>
      <c r="AV1024" s="74">
        <v>12</v>
      </c>
      <c r="AW1024" s="74" t="s">
        <v>1004</v>
      </c>
      <c r="AX1024" s="74">
        <v>0</v>
      </c>
      <c r="AY1024" s="104">
        <v>0</v>
      </c>
    </row>
    <row r="1025" spans="1:51">
      <c r="A1025" s="95">
        <v>744</v>
      </c>
      <c r="B1025" s="109" t="s">
        <v>1739</v>
      </c>
      <c r="C1025" s="74" t="s">
        <v>1739</v>
      </c>
      <c r="D1025" s="74">
        <v>7.3</v>
      </c>
      <c r="E1025" s="74">
        <v>-1</v>
      </c>
      <c r="F1025" s="74" t="s">
        <v>28</v>
      </c>
      <c r="G1025" s="74">
        <v>-1</v>
      </c>
      <c r="H1025" s="74">
        <v>-1</v>
      </c>
      <c r="I1025" s="96" t="str">
        <f>HYPERLINK("[映雪.xlsx]类型!B34",'类型（5）'!$C$34)</f>
        <v>宅女</v>
      </c>
      <c r="J1025" s="74">
        <v>-1</v>
      </c>
      <c r="K1025" s="74">
        <v>-1</v>
      </c>
      <c r="L1025" s="74" t="s">
        <v>1001</v>
      </c>
      <c r="M1025" s="74" t="s">
        <v>1002</v>
      </c>
      <c r="N1025" s="74">
        <v>324</v>
      </c>
      <c r="O1025" s="74">
        <v>324</v>
      </c>
      <c r="P1025" s="118">
        <v>369</v>
      </c>
      <c r="Q1025" s="74" t="s">
        <v>1082</v>
      </c>
      <c r="R1025" s="74">
        <v>-1</v>
      </c>
      <c r="S1025" s="95">
        <v>60</v>
      </c>
      <c r="T1025" s="74">
        <v>-1</v>
      </c>
      <c r="U1025" s="74">
        <v>-1</v>
      </c>
      <c r="V1025" s="74">
        <v>53</v>
      </c>
      <c r="W1025" s="74">
        <v>-1</v>
      </c>
      <c r="X1025" s="74">
        <v>-1</v>
      </c>
      <c r="Y1025" s="104">
        <v>58</v>
      </c>
      <c r="Z1025" s="74">
        <v>-1</v>
      </c>
      <c r="AA1025" s="74">
        <v>-1</v>
      </c>
      <c r="AB1025" s="129">
        <v>64</v>
      </c>
      <c r="AC1025" s="74">
        <v>-1</v>
      </c>
      <c r="AD1025" s="74">
        <v>-1</v>
      </c>
      <c r="AE1025" s="136">
        <f t="shared" si="30"/>
        <v>113</v>
      </c>
      <c r="AF1025" s="130">
        <f t="shared" si="31"/>
        <v>171</v>
      </c>
      <c r="AG1025" s="74">
        <v>100</v>
      </c>
      <c r="AH1025" s="74">
        <v>1</v>
      </c>
      <c r="AI1025" s="74" t="s">
        <v>1012</v>
      </c>
      <c r="AJ1025" s="74">
        <v>1577</v>
      </c>
      <c r="AK1025" s="74">
        <v>1592</v>
      </c>
      <c r="AL1025" s="74">
        <v>1621</v>
      </c>
      <c r="AM1025" s="74">
        <v>1615</v>
      </c>
      <c r="AN1025" s="74">
        <v>65</v>
      </c>
      <c r="AO1025" s="74" t="s">
        <v>1004</v>
      </c>
      <c r="AP1025" s="74" t="s">
        <v>1005</v>
      </c>
      <c r="AQ1025" s="74">
        <v>5</v>
      </c>
      <c r="AR1025" s="74" t="s">
        <v>1006</v>
      </c>
      <c r="AS1025" s="74" t="s">
        <v>1007</v>
      </c>
      <c r="AT1025" s="74" t="s">
        <v>1023</v>
      </c>
      <c r="AU1025" s="74" t="s">
        <v>1009</v>
      </c>
      <c r="AV1025" s="74">
        <v>6</v>
      </c>
      <c r="AW1025" s="74" t="s">
        <v>1005</v>
      </c>
      <c r="AX1025" s="74">
        <v>0</v>
      </c>
      <c r="AY1025" s="104">
        <v>0</v>
      </c>
    </row>
    <row r="1026" spans="1:51">
      <c r="A1026" s="95">
        <v>868</v>
      </c>
      <c r="B1026" s="109" t="s">
        <v>1848</v>
      </c>
      <c r="C1026" s="74" t="s">
        <v>1848</v>
      </c>
      <c r="D1026" s="74">
        <v>3.4</v>
      </c>
      <c r="E1026" s="74">
        <v>-1</v>
      </c>
      <c r="F1026" s="74" t="s">
        <v>104</v>
      </c>
      <c r="G1026" s="74">
        <v>-1</v>
      </c>
      <c r="H1026" s="74">
        <v>-1</v>
      </c>
      <c r="I1026" s="96" t="str">
        <f>HYPERLINK("[映雪.xlsx]类型!B5",'类型（5）'!$C$5)</f>
        <v>家政强化</v>
      </c>
      <c r="J1026" s="74">
        <v>-1</v>
      </c>
      <c r="K1026" s="74">
        <v>-1</v>
      </c>
      <c r="L1026" s="74" t="s">
        <v>1001</v>
      </c>
      <c r="M1026" s="74" t="s">
        <v>1002</v>
      </c>
      <c r="N1026" s="74">
        <v>802</v>
      </c>
      <c r="O1026" s="74">
        <v>802</v>
      </c>
      <c r="P1026" s="118">
        <v>66</v>
      </c>
      <c r="Q1026" s="74" t="s">
        <v>1015</v>
      </c>
      <c r="R1026" s="74">
        <v>-1</v>
      </c>
      <c r="S1026" s="95">
        <v>49</v>
      </c>
      <c r="T1026" s="74">
        <v>-1</v>
      </c>
      <c r="U1026" s="74">
        <v>-1</v>
      </c>
      <c r="V1026" s="74">
        <v>64</v>
      </c>
      <c r="W1026" s="74">
        <v>-1</v>
      </c>
      <c r="X1026" s="74">
        <v>-1</v>
      </c>
      <c r="Y1026" s="104">
        <v>62</v>
      </c>
      <c r="Z1026" s="74">
        <v>-1</v>
      </c>
      <c r="AA1026" s="74">
        <v>-1</v>
      </c>
      <c r="AB1026" s="126">
        <v>82</v>
      </c>
      <c r="AC1026" s="74">
        <v>-1</v>
      </c>
      <c r="AD1026" s="74">
        <v>-1</v>
      </c>
      <c r="AE1026" s="136">
        <f t="shared" ref="AE1026:AE1089" si="32">MAX(SUM(S1026,V1026),IF(Y1026&gt;=80,MAX(SUM(S1026,Y1026),SUM(V1026,Y1026)),-1))</f>
        <v>113</v>
      </c>
      <c r="AF1026" s="130">
        <f t="shared" ref="AF1026:AF1089" si="33">SUM(S1026,V1026,Y1026)</f>
        <v>175</v>
      </c>
      <c r="AG1026" s="74">
        <v>100</v>
      </c>
      <c r="AH1026" s="74">
        <v>1</v>
      </c>
      <c r="AI1026" s="74" t="s">
        <v>1012</v>
      </c>
      <c r="AJ1026" s="74">
        <v>1558</v>
      </c>
      <c r="AK1026" s="74">
        <v>1573</v>
      </c>
      <c r="AL1026" s="74">
        <v>1610</v>
      </c>
      <c r="AM1026" s="74">
        <v>1615</v>
      </c>
      <c r="AN1026" s="74">
        <v>84</v>
      </c>
      <c r="AO1026" s="74" t="s">
        <v>1004</v>
      </c>
      <c r="AP1026" s="74" t="s">
        <v>1005</v>
      </c>
      <c r="AQ1026" s="74">
        <v>60</v>
      </c>
      <c r="AR1026" s="74" t="s">
        <v>1006</v>
      </c>
      <c r="AS1026" s="74" t="s">
        <v>1007</v>
      </c>
      <c r="AT1026" s="74" t="s">
        <v>1016</v>
      </c>
      <c r="AU1026" s="74" t="s">
        <v>1027</v>
      </c>
      <c r="AV1026" s="74">
        <v>10</v>
      </c>
      <c r="AW1026" s="74" t="s">
        <v>1005</v>
      </c>
      <c r="AX1026" s="74">
        <v>0</v>
      </c>
      <c r="AY1026" s="104">
        <v>0</v>
      </c>
    </row>
    <row r="1027" spans="1:51">
      <c r="A1027" s="95">
        <v>1014</v>
      </c>
      <c r="B1027" s="109" t="s">
        <v>1980</v>
      </c>
      <c r="C1027" s="74" t="s">
        <v>1980</v>
      </c>
      <c r="D1027" s="74">
        <v>4.4</v>
      </c>
      <c r="E1027" s="74">
        <v>-1</v>
      </c>
      <c r="F1027" s="74" t="s">
        <v>50</v>
      </c>
      <c r="G1027" s="74">
        <v>-1</v>
      </c>
      <c r="H1027" s="74">
        <v>-1</v>
      </c>
      <c r="I1027" s="74" t="str">
        <f>HYPERLINK("[映雪.xlsx]类型!B8",'类型（5）'!$C$8)</f>
        <v>智慧全能</v>
      </c>
      <c r="J1027" s="74">
        <v>-1</v>
      </c>
      <c r="K1027" s="74">
        <v>-1</v>
      </c>
      <c r="L1027" s="74" t="s">
        <v>1001</v>
      </c>
      <c r="M1027" s="74" t="s">
        <v>1002</v>
      </c>
      <c r="N1027" s="74">
        <v>1014</v>
      </c>
      <c r="O1027" s="74">
        <v>1014</v>
      </c>
      <c r="P1027" s="118">
        <v>30</v>
      </c>
      <c r="Q1027" s="74" t="s">
        <v>1051</v>
      </c>
      <c r="R1027" s="74">
        <v>-1</v>
      </c>
      <c r="S1027" s="95">
        <v>58</v>
      </c>
      <c r="T1027" s="74">
        <v>-1</v>
      </c>
      <c r="U1027" s="74">
        <v>-1</v>
      </c>
      <c r="V1027" s="74">
        <v>55</v>
      </c>
      <c r="W1027" s="74">
        <v>-1</v>
      </c>
      <c r="X1027" s="74">
        <v>-1</v>
      </c>
      <c r="Y1027" s="104">
        <v>52</v>
      </c>
      <c r="Z1027" s="74">
        <v>-1</v>
      </c>
      <c r="AA1027" s="74">
        <v>-1</v>
      </c>
      <c r="AB1027" s="129">
        <v>53</v>
      </c>
      <c r="AC1027" s="74">
        <v>-1</v>
      </c>
      <c r="AD1027" s="74">
        <v>-1</v>
      </c>
      <c r="AE1027" s="136">
        <f t="shared" si="32"/>
        <v>113</v>
      </c>
      <c r="AF1027" s="130">
        <f t="shared" si="33"/>
        <v>165</v>
      </c>
      <c r="AG1027" s="74">
        <v>100</v>
      </c>
      <c r="AH1027" s="74">
        <v>1</v>
      </c>
      <c r="AI1027" s="74" t="s">
        <v>1012</v>
      </c>
      <c r="AJ1027" s="74">
        <v>1572</v>
      </c>
      <c r="AK1027" s="74">
        <v>1587</v>
      </c>
      <c r="AL1027" s="74">
        <v>1630</v>
      </c>
      <c r="AM1027" s="74">
        <v>1615</v>
      </c>
      <c r="AN1027" s="74">
        <v>18</v>
      </c>
      <c r="AO1027" s="74" t="s">
        <v>1004</v>
      </c>
      <c r="AP1027" s="74" t="s">
        <v>1005</v>
      </c>
      <c r="AQ1027" s="74">
        <v>56</v>
      </c>
      <c r="AR1027" s="74" t="s">
        <v>1006</v>
      </c>
      <c r="AS1027" s="74" t="s">
        <v>1007</v>
      </c>
      <c r="AT1027" s="74" t="s">
        <v>1008</v>
      </c>
      <c r="AU1027" s="74" t="s">
        <v>1013</v>
      </c>
      <c r="AV1027" s="74">
        <v>6</v>
      </c>
      <c r="AW1027" s="74" t="s">
        <v>1004</v>
      </c>
      <c r="AX1027" s="74">
        <v>0</v>
      </c>
      <c r="AY1027" s="104">
        <v>0</v>
      </c>
    </row>
    <row r="1028" spans="1:51">
      <c r="A1028" s="95">
        <v>1077</v>
      </c>
      <c r="B1028" s="109" t="s">
        <v>2035</v>
      </c>
      <c r="C1028" s="74" t="s">
        <v>2035</v>
      </c>
      <c r="D1028" s="74">
        <v>6.4</v>
      </c>
      <c r="E1028" s="74">
        <v>-1</v>
      </c>
      <c r="F1028" s="74" t="s">
        <v>28</v>
      </c>
      <c r="G1028" s="74">
        <v>-1</v>
      </c>
      <c r="H1028" s="74">
        <v>-1</v>
      </c>
      <c r="I1028" s="74" t="str">
        <f>HYPERLINK("[映雪.xlsx]类型!B35",'类型（5）'!$C$35)</f>
        <v>刺客</v>
      </c>
      <c r="J1028" s="74">
        <v>-1</v>
      </c>
      <c r="K1028" s="74">
        <v>-1</v>
      </c>
      <c r="L1028" s="74" t="s">
        <v>1001</v>
      </c>
      <c r="M1028" s="74" t="s">
        <v>1002</v>
      </c>
      <c r="N1028" s="74">
        <v>1077</v>
      </c>
      <c r="O1028" s="74">
        <v>1077</v>
      </c>
      <c r="P1028" s="118">
        <v>371</v>
      </c>
      <c r="Q1028" s="74" t="s">
        <v>1069</v>
      </c>
      <c r="R1028" s="74">
        <v>-1</v>
      </c>
      <c r="S1028" s="95">
        <v>43</v>
      </c>
      <c r="T1028" s="74">
        <v>-1</v>
      </c>
      <c r="U1028" s="74">
        <v>-1</v>
      </c>
      <c r="V1028" s="122">
        <v>70</v>
      </c>
      <c r="W1028" s="74">
        <v>-1</v>
      </c>
      <c r="X1028" s="74">
        <v>-1</v>
      </c>
      <c r="Y1028" s="104">
        <v>61</v>
      </c>
      <c r="Z1028" s="74">
        <v>-1</v>
      </c>
      <c r="AA1028" s="74">
        <v>-1</v>
      </c>
      <c r="AB1028" s="129">
        <v>42</v>
      </c>
      <c r="AC1028" s="74">
        <v>-1</v>
      </c>
      <c r="AD1028" s="74">
        <v>-1</v>
      </c>
      <c r="AE1028" s="136">
        <f t="shared" si="32"/>
        <v>113</v>
      </c>
      <c r="AF1028" s="130">
        <f t="shared" si="33"/>
        <v>174</v>
      </c>
      <c r="AG1028" s="74">
        <v>100</v>
      </c>
      <c r="AH1028" s="74">
        <v>1</v>
      </c>
      <c r="AI1028" s="74" t="s">
        <v>1012</v>
      </c>
      <c r="AJ1028" s="74">
        <v>1543</v>
      </c>
      <c r="AK1028" s="74">
        <v>1558</v>
      </c>
      <c r="AL1028" s="74">
        <v>1609</v>
      </c>
      <c r="AM1028" s="74">
        <v>1615</v>
      </c>
      <c r="AN1028" s="74">
        <v>84</v>
      </c>
      <c r="AO1028" s="74" t="s">
        <v>1004</v>
      </c>
      <c r="AP1028" s="74" t="s">
        <v>1005</v>
      </c>
      <c r="AQ1028" s="74">
        <v>62</v>
      </c>
      <c r="AR1028" s="74" t="s">
        <v>1006</v>
      </c>
      <c r="AS1028" s="74" t="s">
        <v>1007</v>
      </c>
      <c r="AT1028" s="74" t="s">
        <v>1023</v>
      </c>
      <c r="AU1028" s="74" t="s">
        <v>1027</v>
      </c>
      <c r="AV1028" s="74">
        <v>4</v>
      </c>
      <c r="AW1028" s="74" t="s">
        <v>1004</v>
      </c>
      <c r="AX1028" s="74">
        <v>0</v>
      </c>
      <c r="AY1028" s="104">
        <v>0</v>
      </c>
    </row>
    <row r="1029" spans="1:51">
      <c r="A1029" s="95">
        <v>1090</v>
      </c>
      <c r="B1029" s="109" t="s">
        <v>2048</v>
      </c>
      <c r="C1029" s="74" t="s">
        <v>2048</v>
      </c>
      <c r="D1029" s="74">
        <v>8.5</v>
      </c>
      <c r="E1029" s="74">
        <v>-1</v>
      </c>
      <c r="F1029" s="74" t="s">
        <v>13</v>
      </c>
      <c r="G1029" s="74">
        <v>-1</v>
      </c>
      <c r="H1029" s="74">
        <v>-1</v>
      </c>
      <c r="I1029" s="99" t="str">
        <f>HYPERLINK("[映雪.xlsx]类型!B17",'类型（5）'!$C$17)</f>
        <v>记者</v>
      </c>
      <c r="J1029" s="74">
        <v>-1</v>
      </c>
      <c r="K1029" s="74">
        <v>-1</v>
      </c>
      <c r="L1029" s="74" t="s">
        <v>1001</v>
      </c>
      <c r="M1029" s="74" t="s">
        <v>1002</v>
      </c>
      <c r="N1029" s="74">
        <v>1374</v>
      </c>
      <c r="O1029" s="74">
        <v>1374</v>
      </c>
      <c r="P1029" s="118">
        <v>377</v>
      </c>
      <c r="Q1029" s="74" t="s">
        <v>1064</v>
      </c>
      <c r="R1029" s="74">
        <v>-1</v>
      </c>
      <c r="S1029" s="119">
        <v>56</v>
      </c>
      <c r="T1029" s="74">
        <v>-1</v>
      </c>
      <c r="U1029" s="74">
        <v>-1</v>
      </c>
      <c r="V1029" s="74">
        <v>57</v>
      </c>
      <c r="W1029" s="74">
        <v>-1</v>
      </c>
      <c r="X1029" s="74">
        <v>-1</v>
      </c>
      <c r="Y1029" s="104">
        <v>54</v>
      </c>
      <c r="Z1029" s="74">
        <v>-1</v>
      </c>
      <c r="AA1029" s="74">
        <v>-1</v>
      </c>
      <c r="AB1029" s="129">
        <v>46</v>
      </c>
      <c r="AC1029" s="74">
        <v>-1</v>
      </c>
      <c r="AD1029" s="74">
        <v>-1</v>
      </c>
      <c r="AE1029" s="136">
        <f t="shared" si="32"/>
        <v>113</v>
      </c>
      <c r="AF1029" s="130">
        <f t="shared" si="33"/>
        <v>167</v>
      </c>
      <c r="AG1029" s="74">
        <v>100</v>
      </c>
      <c r="AH1029" s="74">
        <v>1</v>
      </c>
      <c r="AI1029" s="74" t="s">
        <v>1012</v>
      </c>
      <c r="AJ1029" s="74">
        <v>1524</v>
      </c>
      <c r="AK1029" s="74">
        <v>1539</v>
      </c>
      <c r="AL1029" s="74">
        <v>1568</v>
      </c>
      <c r="AM1029" s="74">
        <v>1615</v>
      </c>
      <c r="AN1029" s="74">
        <v>13</v>
      </c>
      <c r="AO1029" s="74" t="s">
        <v>1004</v>
      </c>
      <c r="AP1029" s="74" t="s">
        <v>1004</v>
      </c>
      <c r="AQ1029" s="74">
        <v>52</v>
      </c>
      <c r="AR1029" s="74" t="s">
        <v>1006</v>
      </c>
      <c r="AS1029" s="74" t="s">
        <v>1007</v>
      </c>
      <c r="AT1029" s="74" t="s">
        <v>1023</v>
      </c>
      <c r="AU1029" s="74" t="s">
        <v>1009</v>
      </c>
      <c r="AV1029" s="74">
        <v>3</v>
      </c>
      <c r="AW1029" s="74" t="s">
        <v>1004</v>
      </c>
      <c r="AX1029" s="74">
        <v>0</v>
      </c>
      <c r="AY1029" s="104">
        <v>0</v>
      </c>
    </row>
    <row r="1030" spans="1:51">
      <c r="A1030" s="95">
        <v>1111</v>
      </c>
      <c r="B1030" s="109" t="s">
        <v>2068</v>
      </c>
      <c r="C1030" s="74" t="s">
        <v>2068</v>
      </c>
      <c r="D1030" s="74">
        <v>8.8</v>
      </c>
      <c r="E1030" s="74">
        <v>-1</v>
      </c>
      <c r="F1030" s="74" t="s">
        <v>102</v>
      </c>
      <c r="G1030" s="74">
        <v>-1</v>
      </c>
      <c r="H1030" s="74">
        <v>-1</v>
      </c>
      <c r="I1030" s="99" t="str">
        <f>HYPERLINK("[映雪.xlsx]类型!B29",'类型（5）'!$C$29)</f>
        <v>偶像</v>
      </c>
      <c r="J1030" s="74">
        <v>-1</v>
      </c>
      <c r="K1030" s="74">
        <v>-1</v>
      </c>
      <c r="L1030" s="74" t="s">
        <v>1001</v>
      </c>
      <c r="M1030" s="74" t="s">
        <v>1002</v>
      </c>
      <c r="N1030" s="74">
        <v>1207</v>
      </c>
      <c r="O1030" s="74">
        <v>1207</v>
      </c>
      <c r="P1030" s="118">
        <v>166</v>
      </c>
      <c r="Q1030" s="74" t="s">
        <v>1035</v>
      </c>
      <c r="R1030" s="74">
        <v>-1</v>
      </c>
      <c r="S1030" s="95">
        <v>56</v>
      </c>
      <c r="T1030" s="74">
        <v>-1</v>
      </c>
      <c r="U1030" s="74">
        <v>-1</v>
      </c>
      <c r="V1030" s="74">
        <v>57</v>
      </c>
      <c r="W1030" s="74">
        <v>-1</v>
      </c>
      <c r="X1030" s="74">
        <v>-1</v>
      </c>
      <c r="Y1030" s="104">
        <v>59</v>
      </c>
      <c r="Z1030" s="74">
        <v>-1</v>
      </c>
      <c r="AA1030" s="74">
        <v>-1</v>
      </c>
      <c r="AB1030" s="129">
        <v>54</v>
      </c>
      <c r="AC1030" s="74">
        <v>-1</v>
      </c>
      <c r="AD1030" s="74">
        <v>-1</v>
      </c>
      <c r="AE1030" s="136">
        <f t="shared" si="32"/>
        <v>113</v>
      </c>
      <c r="AF1030" s="130">
        <f t="shared" si="33"/>
        <v>172</v>
      </c>
      <c r="AG1030" s="74">
        <v>100</v>
      </c>
      <c r="AH1030" s="74">
        <v>1</v>
      </c>
      <c r="AI1030" s="74" t="s">
        <v>1012</v>
      </c>
      <c r="AJ1030" s="74">
        <v>1530</v>
      </c>
      <c r="AK1030" s="74">
        <v>1545</v>
      </c>
      <c r="AL1030" s="74">
        <v>1594</v>
      </c>
      <c r="AM1030" s="74">
        <v>1615</v>
      </c>
      <c r="AN1030" s="74">
        <v>74</v>
      </c>
      <c r="AO1030" s="74" t="s">
        <v>1004</v>
      </c>
      <c r="AP1030" s="74" t="s">
        <v>1004</v>
      </c>
      <c r="AQ1030" s="74">
        <v>1</v>
      </c>
      <c r="AR1030" s="74" t="s">
        <v>1006</v>
      </c>
      <c r="AS1030" s="74" t="s">
        <v>1007</v>
      </c>
      <c r="AT1030" s="74" t="s">
        <v>1023</v>
      </c>
      <c r="AU1030" s="74" t="s">
        <v>1009</v>
      </c>
      <c r="AV1030" s="74">
        <v>3</v>
      </c>
      <c r="AW1030" s="74" t="s">
        <v>1005</v>
      </c>
      <c r="AX1030" s="74">
        <v>0</v>
      </c>
      <c r="AY1030" s="104">
        <v>68</v>
      </c>
    </row>
    <row r="1031" spans="1:51">
      <c r="A1031" s="95">
        <v>1205</v>
      </c>
      <c r="B1031" s="109" t="s">
        <v>2151</v>
      </c>
      <c r="C1031" s="74" t="s">
        <v>2151</v>
      </c>
      <c r="D1031" s="74">
        <v>6.9</v>
      </c>
      <c r="E1031" s="74">
        <v>-1</v>
      </c>
      <c r="F1031" s="74" t="s">
        <v>88</v>
      </c>
      <c r="G1031" s="74">
        <v>-1</v>
      </c>
      <c r="H1031" s="74">
        <v>-1</v>
      </c>
      <c r="I1031" s="96" t="str">
        <f>HYPERLINK("[映雪.xlsx]类型!B27",'类型（5）'!$C$27)</f>
        <v>骑士</v>
      </c>
      <c r="J1031" s="74">
        <v>-1</v>
      </c>
      <c r="K1031" s="74">
        <v>-1</v>
      </c>
      <c r="L1031" s="74" t="s">
        <v>1001</v>
      </c>
      <c r="M1031" s="74" t="s">
        <v>1002</v>
      </c>
      <c r="N1031" s="74">
        <v>1153</v>
      </c>
      <c r="O1031" s="74">
        <v>1153</v>
      </c>
      <c r="P1031" s="118">
        <v>49</v>
      </c>
      <c r="Q1031" s="74" t="s">
        <v>1074</v>
      </c>
      <c r="R1031" s="74">
        <v>-1</v>
      </c>
      <c r="S1031" s="95">
        <v>41</v>
      </c>
      <c r="T1031" s="74">
        <v>-1</v>
      </c>
      <c r="U1031" s="74">
        <v>-1</v>
      </c>
      <c r="V1031" s="122">
        <v>72</v>
      </c>
      <c r="W1031" s="74">
        <v>-1</v>
      </c>
      <c r="X1031" s="74">
        <v>-1</v>
      </c>
      <c r="Y1031" s="104">
        <v>58</v>
      </c>
      <c r="Z1031" s="74">
        <v>-1</v>
      </c>
      <c r="AA1031" s="74">
        <v>-1</v>
      </c>
      <c r="AB1031" s="129">
        <v>41</v>
      </c>
      <c r="AC1031" s="74">
        <v>-1</v>
      </c>
      <c r="AD1031" s="74">
        <v>-1</v>
      </c>
      <c r="AE1031" s="136">
        <f t="shared" si="32"/>
        <v>113</v>
      </c>
      <c r="AF1031" s="130">
        <f t="shared" si="33"/>
        <v>171</v>
      </c>
      <c r="AG1031" s="74">
        <v>100</v>
      </c>
      <c r="AH1031" s="74">
        <v>1</v>
      </c>
      <c r="AI1031" s="74" t="s">
        <v>1012</v>
      </c>
      <c r="AJ1031" s="74">
        <v>1497</v>
      </c>
      <c r="AK1031" s="74">
        <v>1512</v>
      </c>
      <c r="AL1031" s="74">
        <v>1553</v>
      </c>
      <c r="AM1031" s="74">
        <v>1615</v>
      </c>
      <c r="AN1031" s="74">
        <v>47</v>
      </c>
      <c r="AO1031" s="74" t="s">
        <v>1004</v>
      </c>
      <c r="AP1031" s="74" t="s">
        <v>1004</v>
      </c>
      <c r="AQ1031" s="74">
        <v>24</v>
      </c>
      <c r="AR1031" s="74" t="s">
        <v>1006</v>
      </c>
      <c r="AS1031" s="74" t="s">
        <v>1062</v>
      </c>
      <c r="AT1031" s="74" t="s">
        <v>1008</v>
      </c>
      <c r="AU1031" s="74" t="s">
        <v>1027</v>
      </c>
      <c r="AV1031" s="74">
        <v>4</v>
      </c>
      <c r="AW1031" s="74" t="s">
        <v>1005</v>
      </c>
      <c r="AX1031" s="74">
        <v>0</v>
      </c>
      <c r="AY1031" s="104">
        <v>0</v>
      </c>
    </row>
    <row r="1032" spans="1:51">
      <c r="A1032" s="95">
        <v>1442</v>
      </c>
      <c r="B1032" s="109" t="s">
        <v>2355</v>
      </c>
      <c r="C1032" s="74" t="s">
        <v>2355</v>
      </c>
      <c r="D1032" s="74">
        <v>4.2</v>
      </c>
      <c r="E1032" s="74">
        <v>-1</v>
      </c>
      <c r="F1032" s="74" t="s">
        <v>40</v>
      </c>
      <c r="G1032" s="74">
        <v>-1</v>
      </c>
      <c r="H1032" s="74">
        <v>-1</v>
      </c>
      <c r="I1032" s="74" t="str">
        <f>HYPERLINK("[映雪.xlsx]类型!B3",'类型（5）'!$C$3)</f>
        <v>武勇强化</v>
      </c>
      <c r="J1032" s="74">
        <v>-1</v>
      </c>
      <c r="K1032" s="74">
        <v>-1</v>
      </c>
      <c r="L1032" s="74" t="s">
        <v>1001</v>
      </c>
      <c r="M1032" s="74" t="s">
        <v>1002</v>
      </c>
      <c r="N1032" s="74">
        <v>1514</v>
      </c>
      <c r="O1032" s="74">
        <v>1514</v>
      </c>
      <c r="P1032" s="118">
        <v>503</v>
      </c>
      <c r="Q1032" s="74" t="s">
        <v>1031</v>
      </c>
      <c r="R1032" s="74">
        <v>-1</v>
      </c>
      <c r="S1032" s="95">
        <v>43</v>
      </c>
      <c r="T1032" s="74">
        <v>-1</v>
      </c>
      <c r="U1032" s="74">
        <v>-1</v>
      </c>
      <c r="V1032" s="122">
        <v>70</v>
      </c>
      <c r="W1032" s="74">
        <v>-1</v>
      </c>
      <c r="X1032" s="74">
        <v>-1</v>
      </c>
      <c r="Y1032" s="132">
        <v>71</v>
      </c>
      <c r="Z1032" s="74">
        <v>-1</v>
      </c>
      <c r="AA1032" s="74">
        <v>-1</v>
      </c>
      <c r="AB1032" s="129">
        <v>52</v>
      </c>
      <c r="AC1032" s="74">
        <v>-1</v>
      </c>
      <c r="AD1032" s="74">
        <v>-1</v>
      </c>
      <c r="AE1032" s="136">
        <f t="shared" si="32"/>
        <v>113</v>
      </c>
      <c r="AF1032" s="130">
        <f t="shared" si="33"/>
        <v>184</v>
      </c>
      <c r="AG1032" s="74">
        <v>100</v>
      </c>
      <c r="AH1032" s="74">
        <v>1</v>
      </c>
      <c r="AI1032" s="74" t="s">
        <v>1012</v>
      </c>
      <c r="AJ1032" s="74">
        <v>1523</v>
      </c>
      <c r="AK1032" s="74">
        <v>1538</v>
      </c>
      <c r="AL1032" s="74">
        <v>1564</v>
      </c>
      <c r="AM1032" s="74">
        <v>1615</v>
      </c>
      <c r="AN1032" s="74">
        <v>0</v>
      </c>
      <c r="AO1032" s="74" t="s">
        <v>1004</v>
      </c>
      <c r="AP1032" s="74" t="s">
        <v>1004</v>
      </c>
      <c r="AQ1032" s="74">
        <v>79</v>
      </c>
      <c r="AR1032" s="74" t="s">
        <v>1006</v>
      </c>
      <c r="AS1032" s="74" t="s">
        <v>1007</v>
      </c>
      <c r="AT1032" s="74" t="s">
        <v>1008</v>
      </c>
      <c r="AU1032" s="74" t="s">
        <v>1013</v>
      </c>
      <c r="AV1032" s="74">
        <v>3</v>
      </c>
      <c r="AW1032" s="74" t="s">
        <v>1004</v>
      </c>
      <c r="AX1032" s="74">
        <v>0</v>
      </c>
      <c r="AY1032" s="104">
        <v>0</v>
      </c>
    </row>
    <row r="1033" spans="1:51">
      <c r="A1033" s="95">
        <v>1534</v>
      </c>
      <c r="B1033" s="109" t="s">
        <v>2435</v>
      </c>
      <c r="C1033" s="74" t="s">
        <v>2435</v>
      </c>
      <c r="D1033" s="74">
        <v>6.4</v>
      </c>
      <c r="E1033" s="74">
        <v>-1</v>
      </c>
      <c r="F1033" s="74" t="s">
        <v>82</v>
      </c>
      <c r="G1033" s="74">
        <v>-1</v>
      </c>
      <c r="H1033" s="74">
        <v>-1</v>
      </c>
      <c r="I1033" s="99" t="str">
        <f>HYPERLINK("[映雪.xlsx]类型!B39",'类型（5）'!$C$39)</f>
        <v>狙撃手</v>
      </c>
      <c r="J1033" s="74">
        <v>-1</v>
      </c>
      <c r="K1033" s="74">
        <v>-1</v>
      </c>
      <c r="L1033" s="74" t="s">
        <v>1001</v>
      </c>
      <c r="M1033" s="74" t="s">
        <v>1002</v>
      </c>
      <c r="N1033" s="74">
        <v>1601</v>
      </c>
      <c r="O1033" s="74">
        <v>1601</v>
      </c>
      <c r="P1033" s="118">
        <v>540</v>
      </c>
      <c r="Q1033" s="74" t="s">
        <v>1072</v>
      </c>
      <c r="R1033" s="74">
        <v>-1</v>
      </c>
      <c r="S1033" s="95">
        <v>35</v>
      </c>
      <c r="T1033" s="74">
        <v>-1</v>
      </c>
      <c r="U1033" s="74">
        <v>-1</v>
      </c>
      <c r="V1033" s="122">
        <v>78</v>
      </c>
      <c r="W1033" s="74">
        <v>-1</v>
      </c>
      <c r="X1033" s="74">
        <v>-1</v>
      </c>
      <c r="Y1033" s="132">
        <v>67</v>
      </c>
      <c r="Z1033" s="74">
        <v>-1</v>
      </c>
      <c r="AA1033" s="74">
        <v>-1</v>
      </c>
      <c r="AB1033" s="129">
        <v>59</v>
      </c>
      <c r="AC1033" s="74">
        <v>-1</v>
      </c>
      <c r="AD1033" s="74">
        <v>-1</v>
      </c>
      <c r="AE1033" s="136">
        <f t="shared" si="32"/>
        <v>113</v>
      </c>
      <c r="AF1033" s="130">
        <f t="shared" si="33"/>
        <v>180</v>
      </c>
      <c r="AG1033" s="74">
        <v>100</v>
      </c>
      <c r="AH1033" s="74">
        <v>1</v>
      </c>
      <c r="AI1033" s="74" t="s">
        <v>1012</v>
      </c>
      <c r="AJ1033" s="74">
        <v>1463</v>
      </c>
      <c r="AK1033" s="74">
        <v>1478</v>
      </c>
      <c r="AL1033" s="74">
        <v>1544</v>
      </c>
      <c r="AM1033" s="74">
        <v>1615</v>
      </c>
      <c r="AN1033" s="74">
        <v>0</v>
      </c>
      <c r="AO1033" s="74" t="s">
        <v>1004</v>
      </c>
      <c r="AP1033" s="74" t="s">
        <v>1005</v>
      </c>
      <c r="AQ1033" s="74">
        <v>87</v>
      </c>
      <c r="AR1033" s="74" t="s">
        <v>1006</v>
      </c>
      <c r="AS1033" s="74" t="s">
        <v>1007</v>
      </c>
      <c r="AT1033" s="74" t="s">
        <v>1008</v>
      </c>
      <c r="AU1033" s="74" t="s">
        <v>1027</v>
      </c>
      <c r="AV1033" s="74">
        <v>12</v>
      </c>
      <c r="AW1033" s="74" t="s">
        <v>1004</v>
      </c>
      <c r="AX1033" s="74">
        <v>0</v>
      </c>
      <c r="AY1033" s="104">
        <v>0</v>
      </c>
    </row>
    <row r="1034" spans="1:51">
      <c r="A1034" s="95">
        <v>1577</v>
      </c>
      <c r="B1034" s="109" t="s">
        <v>2471</v>
      </c>
      <c r="C1034" s="74" t="s">
        <v>2471</v>
      </c>
      <c r="D1034" s="74">
        <v>7.5</v>
      </c>
      <c r="E1034" s="74">
        <v>-1</v>
      </c>
      <c r="F1034" s="74" t="s">
        <v>100</v>
      </c>
      <c r="G1034" s="74">
        <v>-1</v>
      </c>
      <c r="H1034" s="74">
        <v>-1</v>
      </c>
      <c r="I1034" s="99" t="str">
        <f>HYPERLINK("[映雪.xlsx]类型!B37",'类型（5）'!$C$37)</f>
        <v>歌姬</v>
      </c>
      <c r="J1034" s="74">
        <v>-1</v>
      </c>
      <c r="K1034" s="74">
        <v>-1</v>
      </c>
      <c r="L1034" s="74" t="s">
        <v>1001</v>
      </c>
      <c r="M1034" s="74" t="s">
        <v>1002</v>
      </c>
      <c r="N1034" s="74">
        <v>1259</v>
      </c>
      <c r="O1034" s="74">
        <v>1259</v>
      </c>
      <c r="P1034" s="118">
        <v>41</v>
      </c>
      <c r="Q1034" s="74" t="s">
        <v>1015</v>
      </c>
      <c r="R1034" s="74">
        <v>-1</v>
      </c>
      <c r="S1034" s="120">
        <v>69</v>
      </c>
      <c r="T1034" s="74">
        <v>-1</v>
      </c>
      <c r="U1034" s="74">
        <v>-1</v>
      </c>
      <c r="V1034" s="74">
        <v>44</v>
      </c>
      <c r="W1034" s="74">
        <v>-1</v>
      </c>
      <c r="X1034" s="74">
        <v>-1</v>
      </c>
      <c r="Y1034" s="104">
        <v>63</v>
      </c>
      <c r="Z1034" s="74">
        <v>-1</v>
      </c>
      <c r="AA1034" s="74">
        <v>-1</v>
      </c>
      <c r="AB1034" s="126">
        <v>92</v>
      </c>
      <c r="AC1034" s="74">
        <v>-1</v>
      </c>
      <c r="AD1034" s="74">
        <v>-1</v>
      </c>
      <c r="AE1034" s="136">
        <f t="shared" si="32"/>
        <v>113</v>
      </c>
      <c r="AF1034" s="130">
        <f t="shared" si="33"/>
        <v>176</v>
      </c>
      <c r="AG1034" s="74">
        <v>100</v>
      </c>
      <c r="AH1034" s="74">
        <v>2</v>
      </c>
      <c r="AI1034" s="74" t="s">
        <v>1012</v>
      </c>
      <c r="AJ1034" s="74">
        <v>1497</v>
      </c>
      <c r="AK1034" s="74">
        <v>1512</v>
      </c>
      <c r="AL1034" s="74">
        <v>1546</v>
      </c>
      <c r="AM1034" s="74">
        <v>1615</v>
      </c>
      <c r="AN1034" s="74">
        <v>0</v>
      </c>
      <c r="AO1034" s="74" t="s">
        <v>1004</v>
      </c>
      <c r="AP1034" s="74" t="s">
        <v>1004</v>
      </c>
      <c r="AQ1034" s="74">
        <v>25</v>
      </c>
      <c r="AR1034" s="74" t="s">
        <v>1006</v>
      </c>
      <c r="AS1034" s="74" t="s">
        <v>1007</v>
      </c>
      <c r="AT1034" s="74" t="s">
        <v>1162</v>
      </c>
      <c r="AU1034" s="74" t="s">
        <v>1013</v>
      </c>
      <c r="AV1034" s="74">
        <v>10</v>
      </c>
      <c r="AW1034" s="74" t="s">
        <v>1004</v>
      </c>
      <c r="AX1034" s="74">
        <v>0</v>
      </c>
      <c r="AY1034" s="104">
        <v>0</v>
      </c>
    </row>
    <row r="1035" spans="1:51">
      <c r="A1035" s="95">
        <v>1626</v>
      </c>
      <c r="B1035" s="109" t="s">
        <v>2514</v>
      </c>
      <c r="C1035" s="74" t="s">
        <v>2514</v>
      </c>
      <c r="D1035" s="74">
        <v>4.9</v>
      </c>
      <c r="E1035" s="74">
        <v>-1</v>
      </c>
      <c r="F1035" s="74" t="s">
        <v>52</v>
      </c>
      <c r="G1035" s="74">
        <v>-1</v>
      </c>
      <c r="H1035" s="74">
        <v>-1</v>
      </c>
      <c r="I1035" s="74" t="str">
        <f>HYPERLINK("[映雪.xlsx]类型!B1",'类型（5）'!$C$1)</f>
        <v>均衡</v>
      </c>
      <c r="J1035" s="74">
        <v>-1</v>
      </c>
      <c r="K1035" s="74">
        <v>-1</v>
      </c>
      <c r="L1035" s="74" t="s">
        <v>1001</v>
      </c>
      <c r="M1035" s="74" t="s">
        <v>1002</v>
      </c>
      <c r="N1035" s="74">
        <v>1671</v>
      </c>
      <c r="O1035" s="74">
        <v>1671</v>
      </c>
      <c r="P1035" s="118">
        <v>132</v>
      </c>
      <c r="Q1035" s="74" t="s">
        <v>1015</v>
      </c>
      <c r="R1035" s="74">
        <v>-1</v>
      </c>
      <c r="S1035" s="120">
        <v>68</v>
      </c>
      <c r="T1035" s="74">
        <v>-1</v>
      </c>
      <c r="U1035" s="74">
        <v>-1</v>
      </c>
      <c r="V1035" s="74">
        <v>45</v>
      </c>
      <c r="W1035" s="74">
        <v>-1</v>
      </c>
      <c r="X1035" s="74">
        <v>-1</v>
      </c>
      <c r="Y1035" s="104">
        <v>56</v>
      </c>
      <c r="Z1035" s="74">
        <v>-1</v>
      </c>
      <c r="AA1035" s="74">
        <v>-1</v>
      </c>
      <c r="AB1035" s="133">
        <v>72</v>
      </c>
      <c r="AC1035" s="74">
        <v>-1</v>
      </c>
      <c r="AD1035" s="74">
        <v>-1</v>
      </c>
      <c r="AE1035" s="136">
        <f t="shared" si="32"/>
        <v>113</v>
      </c>
      <c r="AF1035" s="130">
        <f t="shared" si="33"/>
        <v>169</v>
      </c>
      <c r="AG1035" s="74">
        <v>100</v>
      </c>
      <c r="AH1035" s="74">
        <v>1</v>
      </c>
      <c r="AI1035" s="74" t="s">
        <v>1012</v>
      </c>
      <c r="AJ1035" s="74">
        <v>1561</v>
      </c>
      <c r="AK1035" s="74">
        <v>1576</v>
      </c>
      <c r="AL1035" s="74">
        <v>1599</v>
      </c>
      <c r="AM1035" s="74">
        <v>1615</v>
      </c>
      <c r="AN1035" s="74">
        <v>0</v>
      </c>
      <c r="AO1035" s="74" t="s">
        <v>1004</v>
      </c>
      <c r="AP1035" s="74" t="s">
        <v>1004</v>
      </c>
      <c r="AQ1035" s="74">
        <v>80</v>
      </c>
      <c r="AR1035" s="74" t="s">
        <v>1006</v>
      </c>
      <c r="AS1035" s="74" t="s">
        <v>1007</v>
      </c>
      <c r="AT1035" s="74" t="s">
        <v>1023</v>
      </c>
      <c r="AU1035" s="74" t="s">
        <v>1027</v>
      </c>
      <c r="AV1035" s="74">
        <v>11</v>
      </c>
      <c r="AW1035" s="74" t="s">
        <v>1004</v>
      </c>
      <c r="AX1035" s="74">
        <v>0</v>
      </c>
      <c r="AY1035" s="104">
        <v>0</v>
      </c>
    </row>
    <row r="1036" spans="1:51">
      <c r="A1036" s="95">
        <v>13</v>
      </c>
      <c r="B1036" s="109" t="s">
        <v>1040</v>
      </c>
      <c r="C1036" s="74" t="s">
        <v>1040</v>
      </c>
      <c r="D1036" s="74">
        <v>7.5</v>
      </c>
      <c r="E1036" s="74">
        <v>-1</v>
      </c>
      <c r="F1036" s="74" t="s">
        <v>132</v>
      </c>
      <c r="G1036" s="74">
        <v>-1</v>
      </c>
      <c r="H1036" s="74">
        <v>-1</v>
      </c>
      <c r="I1036" s="99" t="str">
        <f>HYPERLINK("[映雪.xlsx]类型!B18",'类型（5）'!$C$18)</f>
        <v>科学家</v>
      </c>
      <c r="J1036" s="74">
        <v>-1</v>
      </c>
      <c r="K1036" s="74">
        <v>-1</v>
      </c>
      <c r="L1036" s="74" t="s">
        <v>1001</v>
      </c>
      <c r="M1036" s="74" t="s">
        <v>1002</v>
      </c>
      <c r="N1036" s="74">
        <v>871</v>
      </c>
      <c r="O1036" s="74">
        <v>871</v>
      </c>
      <c r="P1036" s="118">
        <v>130</v>
      </c>
      <c r="Q1036" s="74" t="s">
        <v>1031</v>
      </c>
      <c r="R1036" s="74">
        <v>-1</v>
      </c>
      <c r="S1036" s="95">
        <v>18</v>
      </c>
      <c r="T1036" s="74">
        <v>-1</v>
      </c>
      <c r="U1036" s="74">
        <v>-1</v>
      </c>
      <c r="V1036" s="74">
        <v>28</v>
      </c>
      <c r="W1036" s="74">
        <v>-1</v>
      </c>
      <c r="X1036" s="74">
        <v>-1</v>
      </c>
      <c r="Y1036" s="131">
        <v>84</v>
      </c>
      <c r="Z1036" s="74">
        <v>-1</v>
      </c>
      <c r="AA1036" s="74">
        <v>-1</v>
      </c>
      <c r="AB1036" s="129">
        <v>12</v>
      </c>
      <c r="AC1036" s="74">
        <v>-1</v>
      </c>
      <c r="AD1036" s="74">
        <v>-1</v>
      </c>
      <c r="AE1036" s="136">
        <f t="shared" si="32"/>
        <v>112</v>
      </c>
      <c r="AF1036" s="130">
        <f t="shared" si="33"/>
        <v>130</v>
      </c>
      <c r="AG1036" s="74">
        <v>100</v>
      </c>
      <c r="AH1036" s="74">
        <v>1</v>
      </c>
      <c r="AI1036" s="74" t="s">
        <v>1012</v>
      </c>
      <c r="AJ1036" s="74">
        <v>1544</v>
      </c>
      <c r="AK1036" s="74">
        <v>1559</v>
      </c>
      <c r="AL1036" s="74">
        <v>1610</v>
      </c>
      <c r="AM1036" s="74">
        <v>1615</v>
      </c>
      <c r="AN1036" s="74">
        <v>67</v>
      </c>
      <c r="AO1036" s="74" t="s">
        <v>1004</v>
      </c>
      <c r="AP1036" s="74" t="s">
        <v>1005</v>
      </c>
      <c r="AQ1036" s="74">
        <v>13</v>
      </c>
      <c r="AR1036" s="74" t="s">
        <v>1006</v>
      </c>
      <c r="AS1036" s="74" t="s">
        <v>1007</v>
      </c>
      <c r="AT1036" s="74" t="s">
        <v>1016</v>
      </c>
      <c r="AU1036" s="74" t="s">
        <v>1013</v>
      </c>
      <c r="AV1036" s="74">
        <v>3</v>
      </c>
      <c r="AW1036" s="74" t="s">
        <v>1004</v>
      </c>
      <c r="AX1036" s="74">
        <v>0</v>
      </c>
      <c r="AY1036" s="104">
        <v>0</v>
      </c>
    </row>
    <row r="1037" spans="1:51">
      <c r="A1037" s="95">
        <v>14</v>
      </c>
      <c r="B1037" s="109" t="s">
        <v>1041</v>
      </c>
      <c r="C1037" s="74" t="s">
        <v>1041</v>
      </c>
      <c r="D1037" s="74">
        <v>4.3</v>
      </c>
      <c r="E1037" s="74">
        <v>-1</v>
      </c>
      <c r="F1037" s="74" t="s">
        <v>132</v>
      </c>
      <c r="G1037" s="74">
        <v>-1</v>
      </c>
      <c r="H1037" s="74">
        <v>-1</v>
      </c>
      <c r="I1037" s="99" t="str">
        <f>HYPERLINK("[映雪.xlsx]类型!B26",'类型（5）'!$C$26)</f>
        <v>剑豪</v>
      </c>
      <c r="J1037" s="74">
        <v>-1</v>
      </c>
      <c r="K1037" s="74">
        <v>-1</v>
      </c>
      <c r="L1037" s="74" t="s">
        <v>1001</v>
      </c>
      <c r="M1037" s="74" t="s">
        <v>1002</v>
      </c>
      <c r="N1037" s="74">
        <v>589</v>
      </c>
      <c r="O1037" s="74">
        <v>589</v>
      </c>
      <c r="P1037" s="118">
        <v>130</v>
      </c>
      <c r="Q1037" s="74" t="s">
        <v>1042</v>
      </c>
      <c r="R1037" s="74">
        <v>-1</v>
      </c>
      <c r="S1037" s="95">
        <v>35</v>
      </c>
      <c r="T1037" s="74">
        <v>-1</v>
      </c>
      <c r="U1037" s="74">
        <v>-1</v>
      </c>
      <c r="V1037" s="122">
        <v>77</v>
      </c>
      <c r="W1037" s="74">
        <v>-1</v>
      </c>
      <c r="X1037" s="74">
        <v>-1</v>
      </c>
      <c r="Y1037" s="104">
        <v>37</v>
      </c>
      <c r="Z1037" s="74">
        <v>-1</v>
      </c>
      <c r="AA1037" s="74">
        <v>-1</v>
      </c>
      <c r="AB1037" s="129">
        <v>27</v>
      </c>
      <c r="AC1037" s="74">
        <v>-1</v>
      </c>
      <c r="AD1037" s="74">
        <v>-1</v>
      </c>
      <c r="AE1037" s="136">
        <f t="shared" si="32"/>
        <v>112</v>
      </c>
      <c r="AF1037" s="130">
        <f t="shared" si="33"/>
        <v>149</v>
      </c>
      <c r="AG1037" s="74">
        <v>100</v>
      </c>
      <c r="AH1037" s="74">
        <v>1</v>
      </c>
      <c r="AI1037" s="74" t="s">
        <v>1012</v>
      </c>
      <c r="AJ1037" s="74">
        <v>1514</v>
      </c>
      <c r="AK1037" s="74">
        <v>1529</v>
      </c>
      <c r="AL1037" s="74">
        <v>1568</v>
      </c>
      <c r="AM1037" s="74">
        <v>1615</v>
      </c>
      <c r="AN1037" s="74">
        <v>60</v>
      </c>
      <c r="AO1037" s="74" t="s">
        <v>1004</v>
      </c>
      <c r="AP1037" s="74" t="s">
        <v>1004</v>
      </c>
      <c r="AQ1037" s="74">
        <v>13</v>
      </c>
      <c r="AR1037" s="74" t="s">
        <v>1006</v>
      </c>
      <c r="AS1037" s="74" t="s">
        <v>1007</v>
      </c>
      <c r="AT1037" s="74" t="s">
        <v>1008</v>
      </c>
      <c r="AU1037" s="74" t="s">
        <v>1020</v>
      </c>
      <c r="AV1037" s="74">
        <v>4</v>
      </c>
      <c r="AW1037" s="74" t="s">
        <v>1004</v>
      </c>
      <c r="AX1037" s="74">
        <v>0</v>
      </c>
      <c r="AY1037" s="104">
        <v>0</v>
      </c>
    </row>
    <row r="1038" spans="1:51">
      <c r="A1038" s="95">
        <v>32</v>
      </c>
      <c r="B1038" s="109" t="s">
        <v>1073</v>
      </c>
      <c r="C1038" s="74" t="s">
        <v>1073</v>
      </c>
      <c r="D1038" s="74">
        <v>2.9</v>
      </c>
      <c r="E1038" s="74">
        <v>-1</v>
      </c>
      <c r="F1038" s="74" t="s">
        <v>136</v>
      </c>
      <c r="G1038" s="74">
        <v>-1</v>
      </c>
      <c r="H1038" s="74">
        <v>-1</v>
      </c>
      <c r="I1038" s="74" t="str">
        <f>HYPERLINK("[映雪.xlsx]类型!B38",'类型（5）'!$C$38)</f>
        <v>战士</v>
      </c>
      <c r="J1038" s="74">
        <v>-1</v>
      </c>
      <c r="K1038" s="74">
        <v>-1</v>
      </c>
      <c r="L1038" s="74" t="s">
        <v>1001</v>
      </c>
      <c r="M1038" s="74" t="s">
        <v>1002</v>
      </c>
      <c r="N1038" s="74">
        <v>946</v>
      </c>
      <c r="O1038" s="74">
        <v>946</v>
      </c>
      <c r="P1038" s="118">
        <v>140</v>
      </c>
      <c r="Q1038" s="74" t="s">
        <v>1074</v>
      </c>
      <c r="R1038" s="74">
        <v>-1</v>
      </c>
      <c r="S1038" s="95">
        <v>40</v>
      </c>
      <c r="T1038" s="74">
        <v>-1</v>
      </c>
      <c r="U1038" s="74">
        <v>-1</v>
      </c>
      <c r="V1038" s="122">
        <v>72</v>
      </c>
      <c r="W1038" s="74">
        <v>-1</v>
      </c>
      <c r="X1038" s="74">
        <v>-1</v>
      </c>
      <c r="Y1038" s="104">
        <v>39</v>
      </c>
      <c r="Z1038" s="74">
        <v>-1</v>
      </c>
      <c r="AA1038" s="74">
        <v>-1</v>
      </c>
      <c r="AB1038" s="129">
        <v>44</v>
      </c>
      <c r="AC1038" s="74">
        <v>-1</v>
      </c>
      <c r="AD1038" s="74">
        <v>-1</v>
      </c>
      <c r="AE1038" s="136">
        <f t="shared" si="32"/>
        <v>112</v>
      </c>
      <c r="AF1038" s="130">
        <f t="shared" si="33"/>
        <v>151</v>
      </c>
      <c r="AG1038" s="74">
        <v>100</v>
      </c>
      <c r="AH1038" s="74">
        <v>1</v>
      </c>
      <c r="AI1038" s="74" t="s">
        <v>1012</v>
      </c>
      <c r="AJ1038" s="74">
        <v>1539</v>
      </c>
      <c r="AK1038" s="74">
        <v>1554</v>
      </c>
      <c r="AL1038" s="74">
        <v>1593</v>
      </c>
      <c r="AM1038" s="74">
        <v>1615</v>
      </c>
      <c r="AN1038" s="74">
        <v>99</v>
      </c>
      <c r="AO1038" s="74" t="s">
        <v>1004</v>
      </c>
      <c r="AP1038" s="74" t="s">
        <v>1004</v>
      </c>
      <c r="AQ1038" s="74">
        <v>12</v>
      </c>
      <c r="AR1038" s="74" t="s">
        <v>1006</v>
      </c>
      <c r="AS1038" s="74" t="s">
        <v>1007</v>
      </c>
      <c r="AT1038" s="74" t="s">
        <v>1008</v>
      </c>
      <c r="AU1038" s="74" t="s">
        <v>1027</v>
      </c>
      <c r="AV1038" s="74">
        <v>3</v>
      </c>
      <c r="AW1038" s="74" t="s">
        <v>1005</v>
      </c>
      <c r="AX1038" s="74">
        <v>0</v>
      </c>
      <c r="AY1038" s="104">
        <v>0</v>
      </c>
    </row>
    <row r="1039" spans="1:51">
      <c r="A1039" s="95">
        <v>220</v>
      </c>
      <c r="B1039" s="109" t="s">
        <v>1256</v>
      </c>
      <c r="C1039" s="74" t="s">
        <v>1256</v>
      </c>
      <c r="D1039" s="74">
        <v>7.1</v>
      </c>
      <c r="E1039" s="74">
        <v>-1</v>
      </c>
      <c r="F1039" s="74" t="s">
        <v>108</v>
      </c>
      <c r="G1039" s="74">
        <v>-1</v>
      </c>
      <c r="H1039" s="74">
        <v>-1</v>
      </c>
      <c r="I1039" s="96" t="str">
        <f>HYPERLINK("[映雪.xlsx]类型!B23",'类型（5）'!$C$23)</f>
        <v>管家</v>
      </c>
      <c r="J1039" s="74">
        <v>-1</v>
      </c>
      <c r="K1039" s="74">
        <v>-1</v>
      </c>
      <c r="L1039" s="74" t="s">
        <v>1001</v>
      </c>
      <c r="M1039" s="74" t="s">
        <v>1002</v>
      </c>
      <c r="N1039" s="74">
        <v>432</v>
      </c>
      <c r="O1039" s="74">
        <v>432</v>
      </c>
      <c r="P1039" s="118">
        <v>37</v>
      </c>
      <c r="Q1039" s="74" t="s">
        <v>1074</v>
      </c>
      <c r="R1039" s="74">
        <v>-1</v>
      </c>
      <c r="S1039" s="120">
        <v>66</v>
      </c>
      <c r="T1039" s="74">
        <v>-1</v>
      </c>
      <c r="U1039" s="74">
        <v>-1</v>
      </c>
      <c r="V1039" s="74">
        <v>46</v>
      </c>
      <c r="W1039" s="74">
        <v>-1</v>
      </c>
      <c r="X1039" s="74">
        <v>-1</v>
      </c>
      <c r="Y1039" s="132">
        <v>65</v>
      </c>
      <c r="Z1039" s="74">
        <v>-1</v>
      </c>
      <c r="AA1039" s="74">
        <v>-1</v>
      </c>
      <c r="AB1039" s="133">
        <v>74</v>
      </c>
      <c r="AC1039" s="74">
        <v>-1</v>
      </c>
      <c r="AD1039" s="74">
        <v>-1</v>
      </c>
      <c r="AE1039" s="136">
        <f t="shared" si="32"/>
        <v>112</v>
      </c>
      <c r="AF1039" s="130">
        <f t="shared" si="33"/>
        <v>177</v>
      </c>
      <c r="AG1039" s="74">
        <v>100</v>
      </c>
      <c r="AH1039" s="74">
        <v>1</v>
      </c>
      <c r="AI1039" s="74" t="s">
        <v>1012</v>
      </c>
      <c r="AJ1039" s="74">
        <v>1571</v>
      </c>
      <c r="AK1039" s="74">
        <v>1586</v>
      </c>
      <c r="AL1039" s="74">
        <v>1633</v>
      </c>
      <c r="AM1039" s="74">
        <v>1615</v>
      </c>
      <c r="AN1039" s="74">
        <v>55</v>
      </c>
      <c r="AO1039" s="74" t="s">
        <v>1004</v>
      </c>
      <c r="AP1039" s="74" t="s">
        <v>1005</v>
      </c>
      <c r="AQ1039" s="74">
        <v>30</v>
      </c>
      <c r="AR1039" s="74" t="s">
        <v>1006</v>
      </c>
      <c r="AS1039" s="74" t="s">
        <v>1007</v>
      </c>
      <c r="AT1039" s="74" t="s">
        <v>1008</v>
      </c>
      <c r="AU1039" s="74" t="s">
        <v>1017</v>
      </c>
      <c r="AV1039" s="74">
        <v>6</v>
      </c>
      <c r="AW1039" s="74" t="s">
        <v>1004</v>
      </c>
      <c r="AX1039" s="74">
        <v>0</v>
      </c>
      <c r="AY1039" s="104">
        <v>0</v>
      </c>
    </row>
    <row r="1040" spans="1:51">
      <c r="A1040" s="95">
        <v>269</v>
      </c>
      <c r="B1040" s="109" t="s">
        <v>1305</v>
      </c>
      <c r="C1040" s="74" t="s">
        <v>1305</v>
      </c>
      <c r="D1040" s="74">
        <v>12</v>
      </c>
      <c r="E1040" s="74">
        <v>-1</v>
      </c>
      <c r="F1040" s="74" t="s">
        <v>24</v>
      </c>
      <c r="G1040" s="74">
        <v>-1</v>
      </c>
      <c r="H1040" s="74">
        <v>-1</v>
      </c>
      <c r="I1040" s="74" t="str">
        <f>HYPERLINK("[映雪.xlsx]类型!B85",'类型（5）'!$C$85)</f>
        <v>乌丸千岁</v>
      </c>
      <c r="J1040" s="74">
        <v>-1</v>
      </c>
      <c r="K1040" s="74">
        <v>-1</v>
      </c>
      <c r="L1040" s="74" t="s">
        <v>1001</v>
      </c>
      <c r="M1040" s="74" t="s">
        <v>1002</v>
      </c>
      <c r="N1040" s="74">
        <v>304</v>
      </c>
      <c r="O1040" s="74">
        <v>304</v>
      </c>
      <c r="P1040" s="118">
        <v>359</v>
      </c>
      <c r="Q1040" s="74" t="s">
        <v>1306</v>
      </c>
      <c r="R1040" s="74">
        <v>-1</v>
      </c>
      <c r="S1040" s="120">
        <v>66</v>
      </c>
      <c r="T1040" s="74">
        <v>-1</v>
      </c>
      <c r="U1040" s="74">
        <v>-1</v>
      </c>
      <c r="V1040" s="74">
        <v>46</v>
      </c>
      <c r="W1040" s="74">
        <v>-1</v>
      </c>
      <c r="X1040" s="74">
        <v>-1</v>
      </c>
      <c r="Y1040" s="132">
        <v>78</v>
      </c>
      <c r="Z1040" s="74">
        <v>-1</v>
      </c>
      <c r="AA1040" s="74">
        <v>-1</v>
      </c>
      <c r="AB1040" s="133">
        <v>75</v>
      </c>
      <c r="AC1040" s="74">
        <v>-1</v>
      </c>
      <c r="AD1040" s="74">
        <v>-1</v>
      </c>
      <c r="AE1040" s="136">
        <f t="shared" si="32"/>
        <v>112</v>
      </c>
      <c r="AF1040" s="130">
        <f t="shared" si="33"/>
        <v>190</v>
      </c>
      <c r="AG1040" s="74">
        <v>100</v>
      </c>
      <c r="AH1040" s="74">
        <v>2</v>
      </c>
      <c r="AI1040" s="74" t="s">
        <v>1012</v>
      </c>
      <c r="AJ1040" s="74">
        <v>1537</v>
      </c>
      <c r="AK1040" s="74">
        <v>1552</v>
      </c>
      <c r="AL1040" s="74">
        <v>1609</v>
      </c>
      <c r="AM1040" s="74">
        <v>1615</v>
      </c>
      <c r="AN1040" s="74">
        <v>87</v>
      </c>
      <c r="AO1040" s="74" t="s">
        <v>1004</v>
      </c>
      <c r="AP1040" s="74" t="s">
        <v>1005</v>
      </c>
      <c r="AQ1040" s="74">
        <v>66</v>
      </c>
      <c r="AR1040" s="74" t="s">
        <v>1006</v>
      </c>
      <c r="AS1040" s="74" t="s">
        <v>1148</v>
      </c>
      <c r="AT1040" s="74" t="s">
        <v>1008</v>
      </c>
      <c r="AU1040" s="74" t="s">
        <v>1009</v>
      </c>
      <c r="AV1040" s="74">
        <v>7</v>
      </c>
      <c r="AW1040" s="74" t="s">
        <v>1005</v>
      </c>
      <c r="AX1040" s="74">
        <v>0</v>
      </c>
      <c r="AY1040" s="104">
        <v>0</v>
      </c>
    </row>
    <row r="1041" spans="1:51">
      <c r="A1041" s="95">
        <v>349</v>
      </c>
      <c r="B1041" s="109" t="s">
        <v>1388</v>
      </c>
      <c r="C1041" s="74" t="s">
        <v>1388</v>
      </c>
      <c r="D1041" s="74">
        <v>8.9</v>
      </c>
      <c r="E1041" s="74">
        <v>-1</v>
      </c>
      <c r="F1041" s="74" t="s">
        <v>13</v>
      </c>
      <c r="G1041" s="74">
        <v>-1</v>
      </c>
      <c r="H1041" s="74">
        <v>-1</v>
      </c>
      <c r="I1041" s="96" t="str">
        <f>HYPERLINK("[映雪.xlsx]类型!B16",'类型（5）'!$C$16)</f>
        <v>神明</v>
      </c>
      <c r="J1041" s="74">
        <v>-1</v>
      </c>
      <c r="K1041" s="74">
        <v>-1</v>
      </c>
      <c r="L1041" s="74" t="s">
        <v>1001</v>
      </c>
      <c r="M1041" s="74" t="s">
        <v>1002</v>
      </c>
      <c r="N1041" s="74">
        <v>810</v>
      </c>
      <c r="O1041" s="74">
        <v>810</v>
      </c>
      <c r="P1041" s="118">
        <v>110</v>
      </c>
      <c r="Q1041" s="74" t="s">
        <v>1037</v>
      </c>
      <c r="R1041" s="74">
        <v>-1</v>
      </c>
      <c r="S1041" s="95">
        <v>72</v>
      </c>
      <c r="T1041" s="74">
        <v>-1</v>
      </c>
      <c r="U1041" s="74">
        <v>-1</v>
      </c>
      <c r="V1041" s="74">
        <v>40</v>
      </c>
      <c r="W1041" s="74">
        <v>-1</v>
      </c>
      <c r="X1041" s="74">
        <v>-1</v>
      </c>
      <c r="Y1041" s="132">
        <v>71</v>
      </c>
      <c r="Z1041" s="74">
        <v>-1</v>
      </c>
      <c r="AA1041" s="74">
        <v>-1</v>
      </c>
      <c r="AB1041" s="129">
        <v>55</v>
      </c>
      <c r="AC1041" s="74">
        <v>-1</v>
      </c>
      <c r="AD1041" s="74">
        <v>-1</v>
      </c>
      <c r="AE1041" s="136">
        <f t="shared" si="32"/>
        <v>112</v>
      </c>
      <c r="AF1041" s="130">
        <f t="shared" si="33"/>
        <v>183</v>
      </c>
      <c r="AG1041" s="74">
        <v>100</v>
      </c>
      <c r="AH1041" s="74">
        <v>1</v>
      </c>
      <c r="AI1041" s="74" t="s">
        <v>1012</v>
      </c>
      <c r="AJ1041" s="74">
        <v>1536</v>
      </c>
      <c r="AK1041" s="74">
        <v>1551</v>
      </c>
      <c r="AL1041" s="74">
        <v>1584</v>
      </c>
      <c r="AM1041" s="74">
        <v>1615</v>
      </c>
      <c r="AN1041" s="74">
        <v>0</v>
      </c>
      <c r="AO1041" s="74" t="s">
        <v>1004</v>
      </c>
      <c r="AP1041" s="74" t="s">
        <v>1004</v>
      </c>
      <c r="AQ1041" s="74">
        <v>7</v>
      </c>
      <c r="AR1041" s="74" t="s">
        <v>1006</v>
      </c>
      <c r="AS1041" s="74" t="s">
        <v>1007</v>
      </c>
      <c r="AT1041" s="74" t="s">
        <v>1008</v>
      </c>
      <c r="AU1041" s="74" t="s">
        <v>1009</v>
      </c>
      <c r="AV1041" s="74">
        <v>6</v>
      </c>
      <c r="AW1041" s="74" t="s">
        <v>1005</v>
      </c>
      <c r="AX1041" s="74">
        <v>0</v>
      </c>
      <c r="AY1041" s="104">
        <v>0</v>
      </c>
    </row>
    <row r="1042" spans="1:51">
      <c r="A1042" s="95">
        <v>369</v>
      </c>
      <c r="B1042" s="109" t="s">
        <v>1406</v>
      </c>
      <c r="C1042" s="74" t="s">
        <v>1406</v>
      </c>
      <c r="D1042" s="74">
        <v>7.3</v>
      </c>
      <c r="E1042" s="74">
        <v>-1</v>
      </c>
      <c r="F1042" s="74" t="s">
        <v>86</v>
      </c>
      <c r="G1042" s="74">
        <v>-1</v>
      </c>
      <c r="H1042" s="74">
        <v>-1</v>
      </c>
      <c r="I1042" s="96" t="str">
        <f>HYPERLINK("[映雪.xlsx]类型!B34",'类型（5）'!$C$34)</f>
        <v>宅女</v>
      </c>
      <c r="J1042" s="74">
        <v>-1</v>
      </c>
      <c r="K1042" s="74">
        <v>-1</v>
      </c>
      <c r="L1042" s="74" t="s">
        <v>1001</v>
      </c>
      <c r="M1042" s="74" t="s">
        <v>1002</v>
      </c>
      <c r="N1042" s="74">
        <v>245</v>
      </c>
      <c r="O1042" s="74">
        <v>245</v>
      </c>
      <c r="P1042" s="118">
        <v>147</v>
      </c>
      <c r="Q1042" s="74" t="s">
        <v>1064</v>
      </c>
      <c r="R1042" s="74">
        <v>-1</v>
      </c>
      <c r="S1042" s="95">
        <v>53</v>
      </c>
      <c r="T1042" s="74">
        <v>-1</v>
      </c>
      <c r="U1042" s="74">
        <v>-1</v>
      </c>
      <c r="V1042" s="74">
        <v>59</v>
      </c>
      <c r="W1042" s="74">
        <v>-1</v>
      </c>
      <c r="X1042" s="74">
        <v>-1</v>
      </c>
      <c r="Y1042" s="104">
        <v>55</v>
      </c>
      <c r="Z1042" s="74">
        <v>-1</v>
      </c>
      <c r="AA1042" s="74">
        <v>-1</v>
      </c>
      <c r="AB1042" s="129">
        <v>57</v>
      </c>
      <c r="AC1042" s="74">
        <v>-1</v>
      </c>
      <c r="AD1042" s="74">
        <v>-1</v>
      </c>
      <c r="AE1042" s="136">
        <f t="shared" si="32"/>
        <v>112</v>
      </c>
      <c r="AF1042" s="130">
        <f t="shared" si="33"/>
        <v>167</v>
      </c>
      <c r="AG1042" s="74">
        <v>100</v>
      </c>
      <c r="AH1042" s="74">
        <v>1</v>
      </c>
      <c r="AI1042" s="74" t="s">
        <v>1012</v>
      </c>
      <c r="AJ1042" s="74">
        <v>1562</v>
      </c>
      <c r="AK1042" s="74">
        <v>1577</v>
      </c>
      <c r="AL1042" s="74">
        <v>1614</v>
      </c>
      <c r="AM1042" s="74">
        <v>1615</v>
      </c>
      <c r="AN1042" s="74">
        <v>90</v>
      </c>
      <c r="AO1042" s="74" t="s">
        <v>1004</v>
      </c>
      <c r="AP1042" s="74" t="s">
        <v>1005</v>
      </c>
      <c r="AQ1042" s="74">
        <v>0</v>
      </c>
      <c r="AR1042" s="74" t="s">
        <v>1006</v>
      </c>
      <c r="AS1042" s="74" t="s">
        <v>1007</v>
      </c>
      <c r="AT1042" s="74" t="s">
        <v>1023</v>
      </c>
      <c r="AU1042" s="74" t="s">
        <v>1009</v>
      </c>
      <c r="AV1042" s="74">
        <v>3</v>
      </c>
      <c r="AW1042" s="74" t="s">
        <v>1004</v>
      </c>
      <c r="AX1042" s="74">
        <v>0</v>
      </c>
      <c r="AY1042" s="104">
        <v>65</v>
      </c>
    </row>
    <row r="1043" spans="1:51">
      <c r="A1043" s="95">
        <v>444</v>
      </c>
      <c r="B1043" s="109" t="s">
        <v>1472</v>
      </c>
      <c r="C1043" s="74" t="s">
        <v>1472</v>
      </c>
      <c r="D1043" s="74">
        <v>6.4</v>
      </c>
      <c r="E1043" s="74">
        <v>-1</v>
      </c>
      <c r="F1043" s="74" t="s">
        <v>26</v>
      </c>
      <c r="G1043" s="74">
        <v>-1</v>
      </c>
      <c r="H1043" s="74">
        <v>-1</v>
      </c>
      <c r="I1043" s="74" t="str">
        <f>HYPERLINK("[映雪.xlsx]类型!B30",'类型（5）'!$C$30)</f>
        <v>黑幕</v>
      </c>
      <c r="J1043" s="74">
        <v>-1</v>
      </c>
      <c r="K1043" s="74">
        <v>-1</v>
      </c>
      <c r="L1043" s="74" t="s">
        <v>1001</v>
      </c>
      <c r="M1043" s="74" t="s">
        <v>1002</v>
      </c>
      <c r="N1043" s="74">
        <v>806</v>
      </c>
      <c r="O1043" s="74">
        <v>806</v>
      </c>
      <c r="P1043" s="118">
        <v>22</v>
      </c>
      <c r="Q1043" s="74" t="s">
        <v>1044</v>
      </c>
      <c r="R1043" s="74">
        <v>-1</v>
      </c>
      <c r="S1043" s="95">
        <v>41</v>
      </c>
      <c r="T1043" s="74">
        <v>-1</v>
      </c>
      <c r="U1043" s="74">
        <v>-1</v>
      </c>
      <c r="V1043" s="122">
        <v>71</v>
      </c>
      <c r="W1043" s="74">
        <v>-1</v>
      </c>
      <c r="X1043" s="74">
        <v>-1</v>
      </c>
      <c r="Y1043" s="132">
        <v>69</v>
      </c>
      <c r="Z1043" s="74">
        <v>-1</v>
      </c>
      <c r="AA1043" s="74">
        <v>-1</v>
      </c>
      <c r="AB1043" s="133">
        <v>68</v>
      </c>
      <c r="AC1043" s="74">
        <v>-1</v>
      </c>
      <c r="AD1043" s="74">
        <v>-1</v>
      </c>
      <c r="AE1043" s="136">
        <f t="shared" si="32"/>
        <v>112</v>
      </c>
      <c r="AF1043" s="130">
        <f t="shared" si="33"/>
        <v>181</v>
      </c>
      <c r="AG1043" s="74">
        <v>100</v>
      </c>
      <c r="AH1043" s="74">
        <v>1</v>
      </c>
      <c r="AI1043" s="74" t="s">
        <v>1012</v>
      </c>
      <c r="AJ1043" s="74">
        <v>1543</v>
      </c>
      <c r="AK1043" s="74">
        <v>1558</v>
      </c>
      <c r="AL1043" s="74">
        <v>1610</v>
      </c>
      <c r="AM1043" s="74">
        <v>1615</v>
      </c>
      <c r="AN1043" s="74">
        <v>21</v>
      </c>
      <c r="AO1043" s="74" t="s">
        <v>1004</v>
      </c>
      <c r="AP1043" s="74" t="s">
        <v>1005</v>
      </c>
      <c r="AQ1043" s="74">
        <v>80</v>
      </c>
      <c r="AR1043" s="74" t="s">
        <v>1006</v>
      </c>
      <c r="AS1043" s="74" t="s">
        <v>1148</v>
      </c>
      <c r="AT1043" s="74" t="s">
        <v>1008</v>
      </c>
      <c r="AU1043" s="74" t="s">
        <v>1013</v>
      </c>
      <c r="AV1043" s="74">
        <v>15</v>
      </c>
      <c r="AW1043" s="74" t="s">
        <v>1005</v>
      </c>
      <c r="AX1043" s="74">
        <v>0</v>
      </c>
      <c r="AY1043" s="104">
        <v>0</v>
      </c>
    </row>
    <row r="1044" spans="1:51">
      <c r="A1044" s="95">
        <v>468</v>
      </c>
      <c r="B1044" s="109" t="s">
        <v>1496</v>
      </c>
      <c r="C1044" s="74" t="s">
        <v>1496</v>
      </c>
      <c r="D1044" s="74">
        <v>4.1</v>
      </c>
      <c r="E1044" s="74">
        <v>-1</v>
      </c>
      <c r="F1044" s="74" t="s">
        <v>22</v>
      </c>
      <c r="G1044" s="74">
        <v>-1</v>
      </c>
      <c r="H1044" s="74">
        <v>-1</v>
      </c>
      <c r="I1044" s="74" t="str">
        <f>HYPERLINK("[映雪.xlsx]类型!B7",'类型（5）'!$C$7)</f>
        <v>武勇全能</v>
      </c>
      <c r="J1044" s="74">
        <v>-1</v>
      </c>
      <c r="K1044" s="74">
        <v>-1</v>
      </c>
      <c r="L1044" s="74" t="s">
        <v>1001</v>
      </c>
      <c r="M1044" s="74" t="s">
        <v>1002</v>
      </c>
      <c r="N1044" s="74">
        <v>836</v>
      </c>
      <c r="O1044" s="74">
        <v>836</v>
      </c>
      <c r="P1044" s="118">
        <v>196</v>
      </c>
      <c r="Q1044" s="74" t="s">
        <v>1051</v>
      </c>
      <c r="R1044" s="74">
        <v>-1</v>
      </c>
      <c r="S1044" s="95">
        <v>48</v>
      </c>
      <c r="T1044" s="74">
        <v>-1</v>
      </c>
      <c r="U1044" s="74">
        <v>-1</v>
      </c>
      <c r="V1044" s="74">
        <v>64</v>
      </c>
      <c r="W1044" s="74">
        <v>-1</v>
      </c>
      <c r="X1044" s="74">
        <v>-1</v>
      </c>
      <c r="Y1044" s="104">
        <v>38</v>
      </c>
      <c r="Z1044" s="74">
        <v>-1</v>
      </c>
      <c r="AA1044" s="74">
        <v>-1</v>
      </c>
      <c r="AB1044" s="129">
        <v>37</v>
      </c>
      <c r="AC1044" s="74">
        <v>-1</v>
      </c>
      <c r="AD1044" s="74">
        <v>-1</v>
      </c>
      <c r="AE1044" s="136">
        <f t="shared" si="32"/>
        <v>112</v>
      </c>
      <c r="AF1044" s="130">
        <f t="shared" si="33"/>
        <v>150</v>
      </c>
      <c r="AG1044" s="74">
        <v>100</v>
      </c>
      <c r="AH1044" s="74">
        <v>1</v>
      </c>
      <c r="AI1044" s="74" t="s">
        <v>1012</v>
      </c>
      <c r="AJ1044" s="74">
        <v>1556</v>
      </c>
      <c r="AK1044" s="74">
        <v>1571</v>
      </c>
      <c r="AL1044" s="74">
        <v>1582</v>
      </c>
      <c r="AM1044" s="74">
        <v>1615</v>
      </c>
      <c r="AN1044" s="74">
        <v>70</v>
      </c>
      <c r="AO1044" s="74" t="s">
        <v>1004</v>
      </c>
      <c r="AP1044" s="74" t="s">
        <v>1004</v>
      </c>
      <c r="AQ1044" s="74">
        <v>20</v>
      </c>
      <c r="AR1044" s="74" t="s">
        <v>1006</v>
      </c>
      <c r="AS1044" s="74" t="s">
        <v>1007</v>
      </c>
      <c r="AT1044" s="74" t="s">
        <v>1023</v>
      </c>
      <c r="AU1044" s="74" t="s">
        <v>1024</v>
      </c>
      <c r="AV1044" s="74">
        <v>7</v>
      </c>
      <c r="AW1044" s="74" t="s">
        <v>1004</v>
      </c>
      <c r="AX1044" s="74">
        <v>0</v>
      </c>
      <c r="AY1044" s="104">
        <v>0</v>
      </c>
    </row>
    <row r="1045" spans="1:51">
      <c r="A1045" s="95">
        <v>513</v>
      </c>
      <c r="B1045" s="109" t="s">
        <v>1535</v>
      </c>
      <c r="C1045" s="74" t="s">
        <v>1535</v>
      </c>
      <c r="D1045" s="74">
        <v>6.4</v>
      </c>
      <c r="E1045" s="74">
        <v>-1</v>
      </c>
      <c r="F1045" s="74" t="s">
        <v>146</v>
      </c>
      <c r="G1045" s="74">
        <v>-1</v>
      </c>
      <c r="H1045" s="74">
        <v>-1</v>
      </c>
      <c r="I1045" s="96" t="str">
        <f>HYPERLINK("[映雪.xlsx]类型!B23",'类型（5）'!$C$23)</f>
        <v>管家</v>
      </c>
      <c r="J1045" s="74">
        <v>-1</v>
      </c>
      <c r="K1045" s="74">
        <v>-1</v>
      </c>
      <c r="L1045" s="74" t="s">
        <v>1001</v>
      </c>
      <c r="M1045" s="74" t="s">
        <v>1002</v>
      </c>
      <c r="N1045" s="74">
        <v>621</v>
      </c>
      <c r="O1045" s="74">
        <v>621</v>
      </c>
      <c r="P1045" s="118">
        <v>39</v>
      </c>
      <c r="Q1045" s="74" t="s">
        <v>1046</v>
      </c>
      <c r="R1045" s="74">
        <v>-1</v>
      </c>
      <c r="S1045" s="95">
        <v>55</v>
      </c>
      <c r="T1045" s="74">
        <v>-1</v>
      </c>
      <c r="U1045" s="74">
        <v>-1</v>
      </c>
      <c r="V1045" s="74">
        <v>57</v>
      </c>
      <c r="W1045" s="74">
        <v>-1</v>
      </c>
      <c r="X1045" s="74">
        <v>-1</v>
      </c>
      <c r="Y1045" s="104">
        <v>64</v>
      </c>
      <c r="Z1045" s="74">
        <v>-1</v>
      </c>
      <c r="AA1045" s="74">
        <v>-1</v>
      </c>
      <c r="AB1045" s="126">
        <v>83</v>
      </c>
      <c r="AC1045" s="74">
        <v>-1</v>
      </c>
      <c r="AD1045" s="74">
        <v>-1</v>
      </c>
      <c r="AE1045" s="136">
        <f t="shared" si="32"/>
        <v>112</v>
      </c>
      <c r="AF1045" s="130">
        <f t="shared" si="33"/>
        <v>176</v>
      </c>
      <c r="AG1045" s="74">
        <v>100</v>
      </c>
      <c r="AH1045" s="74">
        <v>1</v>
      </c>
      <c r="AI1045" s="74" t="s">
        <v>1012</v>
      </c>
      <c r="AJ1045" s="74">
        <v>1535</v>
      </c>
      <c r="AK1045" s="74">
        <v>1550</v>
      </c>
      <c r="AL1045" s="74">
        <v>1582</v>
      </c>
      <c r="AM1045" s="74">
        <v>1615</v>
      </c>
      <c r="AN1045" s="74">
        <v>93</v>
      </c>
      <c r="AO1045" s="74" t="s">
        <v>1004</v>
      </c>
      <c r="AP1045" s="74" t="s">
        <v>1004</v>
      </c>
      <c r="AQ1045" s="74">
        <v>20</v>
      </c>
      <c r="AR1045" s="74" t="s">
        <v>1006</v>
      </c>
      <c r="AS1045" s="74" t="s">
        <v>1007</v>
      </c>
      <c r="AT1045" s="74" t="s">
        <v>1016</v>
      </c>
      <c r="AU1045" s="74" t="s">
        <v>1013</v>
      </c>
      <c r="AV1045" s="74">
        <v>5</v>
      </c>
      <c r="AW1045" s="74" t="s">
        <v>1005</v>
      </c>
      <c r="AX1045" s="74">
        <v>0</v>
      </c>
      <c r="AY1045" s="104">
        <v>0</v>
      </c>
    </row>
    <row r="1046" spans="1:51">
      <c r="A1046" s="95">
        <v>554</v>
      </c>
      <c r="B1046" s="109" t="s">
        <v>1571</v>
      </c>
      <c r="C1046" s="74" t="s">
        <v>1571</v>
      </c>
      <c r="D1046" s="74">
        <v>6.8</v>
      </c>
      <c r="E1046" s="74">
        <v>-1</v>
      </c>
      <c r="F1046" s="74" t="s">
        <v>142</v>
      </c>
      <c r="G1046" s="74">
        <v>-1</v>
      </c>
      <c r="H1046" s="74">
        <v>-1</v>
      </c>
      <c r="I1046" s="96" t="str">
        <f>HYPERLINK("[映雪.xlsx]类型!B23",'类型（5）'!$C$23)</f>
        <v>管家</v>
      </c>
      <c r="J1046" s="74">
        <v>-1</v>
      </c>
      <c r="K1046" s="74">
        <v>-1</v>
      </c>
      <c r="L1046" s="74" t="s">
        <v>1001</v>
      </c>
      <c r="M1046" s="74" t="s">
        <v>1002</v>
      </c>
      <c r="N1046" s="74">
        <v>758</v>
      </c>
      <c r="O1046" s="74">
        <v>758</v>
      </c>
      <c r="P1046" s="118">
        <v>3</v>
      </c>
      <c r="Q1046" s="74" t="s">
        <v>1051</v>
      </c>
      <c r="R1046" s="74">
        <v>-1</v>
      </c>
      <c r="S1046" s="95">
        <v>38</v>
      </c>
      <c r="T1046" s="74">
        <v>-1</v>
      </c>
      <c r="U1046" s="74">
        <v>-1</v>
      </c>
      <c r="V1046" s="122">
        <v>74</v>
      </c>
      <c r="W1046" s="74">
        <v>-1</v>
      </c>
      <c r="X1046" s="74">
        <v>-1</v>
      </c>
      <c r="Y1046" s="104">
        <v>57</v>
      </c>
      <c r="Z1046" s="74">
        <v>-1</v>
      </c>
      <c r="AA1046" s="74">
        <v>-1</v>
      </c>
      <c r="AB1046" s="129">
        <v>55</v>
      </c>
      <c r="AC1046" s="74">
        <v>-1</v>
      </c>
      <c r="AD1046" s="74">
        <v>-1</v>
      </c>
      <c r="AE1046" s="136">
        <f t="shared" si="32"/>
        <v>112</v>
      </c>
      <c r="AF1046" s="130">
        <f t="shared" si="33"/>
        <v>169</v>
      </c>
      <c r="AG1046" s="74">
        <v>100</v>
      </c>
      <c r="AH1046" s="74">
        <v>1</v>
      </c>
      <c r="AI1046" s="74" t="s">
        <v>1012</v>
      </c>
      <c r="AJ1046" s="74">
        <v>1513</v>
      </c>
      <c r="AK1046" s="74">
        <v>1528</v>
      </c>
      <c r="AL1046" s="74">
        <v>1577</v>
      </c>
      <c r="AM1046" s="74">
        <v>1615</v>
      </c>
      <c r="AN1046" s="74">
        <v>78</v>
      </c>
      <c r="AO1046" s="74" t="s">
        <v>1004</v>
      </c>
      <c r="AP1046" s="74" t="s">
        <v>1004</v>
      </c>
      <c r="AQ1046" s="74">
        <v>57</v>
      </c>
      <c r="AR1046" s="74" t="s">
        <v>1006</v>
      </c>
      <c r="AS1046" s="74" t="s">
        <v>1007</v>
      </c>
      <c r="AT1046" s="74" t="s">
        <v>1008</v>
      </c>
      <c r="AU1046" s="74" t="s">
        <v>1013</v>
      </c>
      <c r="AV1046" s="74">
        <v>8</v>
      </c>
      <c r="AW1046" s="74" t="s">
        <v>1005</v>
      </c>
      <c r="AX1046" s="74">
        <v>0</v>
      </c>
      <c r="AY1046" s="104">
        <v>13</v>
      </c>
    </row>
    <row r="1047" spans="1:51">
      <c r="A1047" s="95">
        <v>560</v>
      </c>
      <c r="B1047" s="109" t="s">
        <v>1576</v>
      </c>
      <c r="C1047" s="74" t="s">
        <v>1576</v>
      </c>
      <c r="D1047" s="74">
        <v>4.3</v>
      </c>
      <c r="E1047" s="74">
        <v>-1</v>
      </c>
      <c r="F1047" s="74" t="s">
        <v>86</v>
      </c>
      <c r="G1047" s="74">
        <v>-1</v>
      </c>
      <c r="H1047" s="74">
        <v>-1</v>
      </c>
      <c r="I1047" s="99" t="str">
        <f>HYPERLINK("[映雪.xlsx]类型!B26",'类型（5）'!$C$26)</f>
        <v>剑豪</v>
      </c>
      <c r="J1047" s="74">
        <v>-1</v>
      </c>
      <c r="K1047" s="74">
        <v>-1</v>
      </c>
      <c r="L1047" s="74" t="s">
        <v>1001</v>
      </c>
      <c r="M1047" s="74" t="s">
        <v>1002</v>
      </c>
      <c r="N1047" s="74">
        <v>406</v>
      </c>
      <c r="O1047" s="74">
        <v>406</v>
      </c>
      <c r="P1047" s="118">
        <v>435</v>
      </c>
      <c r="Q1047" s="74" t="s">
        <v>1085</v>
      </c>
      <c r="R1047" s="74">
        <v>-1</v>
      </c>
      <c r="S1047" s="95">
        <v>38</v>
      </c>
      <c r="T1047" s="74">
        <v>-1</v>
      </c>
      <c r="U1047" s="74">
        <v>-1</v>
      </c>
      <c r="V1047" s="122">
        <v>74</v>
      </c>
      <c r="W1047" s="74">
        <v>-1</v>
      </c>
      <c r="X1047" s="74">
        <v>-1</v>
      </c>
      <c r="Y1047" s="104">
        <v>57</v>
      </c>
      <c r="Z1047" s="74">
        <v>-1</v>
      </c>
      <c r="AA1047" s="74">
        <v>-1</v>
      </c>
      <c r="AB1047" s="129">
        <v>54</v>
      </c>
      <c r="AC1047" s="74">
        <v>-1</v>
      </c>
      <c r="AD1047" s="74">
        <v>-1</v>
      </c>
      <c r="AE1047" s="136">
        <f t="shared" si="32"/>
        <v>112</v>
      </c>
      <c r="AF1047" s="130">
        <f t="shared" si="33"/>
        <v>169</v>
      </c>
      <c r="AG1047" s="74">
        <v>100</v>
      </c>
      <c r="AH1047" s="74">
        <v>1</v>
      </c>
      <c r="AI1047" s="74" t="s">
        <v>1012</v>
      </c>
      <c r="AJ1047" s="74">
        <v>1545</v>
      </c>
      <c r="AK1047" s="74">
        <v>1560</v>
      </c>
      <c r="AL1047" s="74">
        <v>1643</v>
      </c>
      <c r="AM1047" s="74">
        <v>1615</v>
      </c>
      <c r="AN1047" s="74">
        <v>84</v>
      </c>
      <c r="AO1047" s="74" t="s">
        <v>1004</v>
      </c>
      <c r="AP1047" s="74" t="s">
        <v>1005</v>
      </c>
      <c r="AQ1047" s="74">
        <v>79</v>
      </c>
      <c r="AR1047" s="74" t="s">
        <v>1006</v>
      </c>
      <c r="AS1047" s="74" t="s">
        <v>1007</v>
      </c>
      <c r="AT1047" s="74" t="s">
        <v>1008</v>
      </c>
      <c r="AU1047" s="74" t="s">
        <v>1020</v>
      </c>
      <c r="AV1047" s="74">
        <v>6</v>
      </c>
      <c r="AW1047" s="74" t="s">
        <v>1004</v>
      </c>
      <c r="AX1047" s="74">
        <v>0</v>
      </c>
      <c r="AY1047" s="104">
        <v>0</v>
      </c>
    </row>
    <row r="1048" spans="1:51">
      <c r="A1048" s="95">
        <v>584</v>
      </c>
      <c r="B1048" s="109" t="s">
        <v>1598</v>
      </c>
      <c r="C1048" s="74" t="s">
        <v>1598</v>
      </c>
      <c r="D1048" s="74">
        <v>6.1</v>
      </c>
      <c r="E1048" s="74">
        <v>-1</v>
      </c>
      <c r="F1048" s="74" t="s">
        <v>122</v>
      </c>
      <c r="G1048" s="74">
        <v>-1</v>
      </c>
      <c r="H1048" s="74">
        <v>-1</v>
      </c>
      <c r="I1048" s="99" t="str">
        <f>HYPERLINK("[映雪.xlsx]类型!B39",'类型（5）'!$C$39)</f>
        <v>狙撃手</v>
      </c>
      <c r="J1048" s="74">
        <v>-1</v>
      </c>
      <c r="K1048" s="74">
        <v>-1</v>
      </c>
      <c r="L1048" s="74" t="s">
        <v>1001</v>
      </c>
      <c r="M1048" s="74" t="s">
        <v>1002</v>
      </c>
      <c r="N1048" s="74">
        <v>495</v>
      </c>
      <c r="O1048" s="74">
        <v>495</v>
      </c>
      <c r="P1048" s="118">
        <v>76</v>
      </c>
      <c r="Q1048" s="74" t="s">
        <v>1051</v>
      </c>
      <c r="R1048" s="74">
        <v>-1</v>
      </c>
      <c r="S1048" s="95">
        <v>34</v>
      </c>
      <c r="T1048" s="74">
        <v>-1</v>
      </c>
      <c r="U1048" s="74">
        <v>-1</v>
      </c>
      <c r="V1048" s="122">
        <v>78</v>
      </c>
      <c r="W1048" s="74">
        <v>-1</v>
      </c>
      <c r="X1048" s="74">
        <v>-1</v>
      </c>
      <c r="Y1048" s="104">
        <v>26</v>
      </c>
      <c r="Z1048" s="74">
        <v>-1</v>
      </c>
      <c r="AA1048" s="74">
        <v>-1</v>
      </c>
      <c r="AB1048" s="129">
        <v>27</v>
      </c>
      <c r="AC1048" s="74">
        <v>-1</v>
      </c>
      <c r="AD1048" s="74">
        <v>-1</v>
      </c>
      <c r="AE1048" s="136">
        <f t="shared" si="32"/>
        <v>112</v>
      </c>
      <c r="AF1048" s="130">
        <f t="shared" si="33"/>
        <v>138</v>
      </c>
      <c r="AG1048" s="74">
        <v>100</v>
      </c>
      <c r="AH1048" s="74">
        <v>1</v>
      </c>
      <c r="AI1048" s="74" t="s">
        <v>1012</v>
      </c>
      <c r="AJ1048" s="74">
        <v>1528</v>
      </c>
      <c r="AK1048" s="74">
        <v>1543</v>
      </c>
      <c r="AL1048" s="74">
        <v>1582</v>
      </c>
      <c r="AM1048" s="74">
        <v>1615</v>
      </c>
      <c r="AN1048" s="74">
        <v>55</v>
      </c>
      <c r="AO1048" s="74" t="s">
        <v>1004</v>
      </c>
      <c r="AP1048" s="74" t="s">
        <v>1004</v>
      </c>
      <c r="AQ1048" s="74">
        <v>30</v>
      </c>
      <c r="AR1048" s="74" t="s">
        <v>1006</v>
      </c>
      <c r="AS1048" s="74" t="s">
        <v>1007</v>
      </c>
      <c r="AT1048" s="74" t="s">
        <v>1008</v>
      </c>
      <c r="AU1048" s="74" t="s">
        <v>1009</v>
      </c>
      <c r="AV1048" s="74">
        <v>7</v>
      </c>
      <c r="AW1048" s="74" t="s">
        <v>1005</v>
      </c>
      <c r="AX1048" s="74">
        <v>0</v>
      </c>
      <c r="AY1048" s="104">
        <v>63</v>
      </c>
    </row>
    <row r="1049" spans="1:51">
      <c r="A1049" s="95">
        <v>639</v>
      </c>
      <c r="B1049" s="109" t="s">
        <v>1645</v>
      </c>
      <c r="C1049" s="74" t="s">
        <v>1645</v>
      </c>
      <c r="D1049" s="74">
        <v>10.8</v>
      </c>
      <c r="E1049" s="74">
        <v>-1</v>
      </c>
      <c r="F1049" s="74" t="s">
        <v>64</v>
      </c>
      <c r="G1049" s="74">
        <v>-1</v>
      </c>
      <c r="H1049" s="74">
        <v>-1</v>
      </c>
      <c r="I1049" s="96" t="str">
        <f>HYPERLINK("[映雪.xlsx]类型!B15",'类型（5）'!$C$15)</f>
        <v>巫女</v>
      </c>
      <c r="J1049" s="74">
        <v>-1</v>
      </c>
      <c r="K1049" s="74">
        <v>-1</v>
      </c>
      <c r="L1049" s="74" t="s">
        <v>1001</v>
      </c>
      <c r="M1049" s="74" t="s">
        <v>1002</v>
      </c>
      <c r="N1049" s="74">
        <v>351</v>
      </c>
      <c r="O1049" s="74">
        <v>351</v>
      </c>
      <c r="P1049" s="118">
        <v>177</v>
      </c>
      <c r="Q1049" s="74" t="s">
        <v>1058</v>
      </c>
      <c r="R1049" s="74">
        <v>-1</v>
      </c>
      <c r="S1049" s="95">
        <v>62</v>
      </c>
      <c r="T1049" s="74">
        <v>-1</v>
      </c>
      <c r="U1049" s="74">
        <v>-1</v>
      </c>
      <c r="V1049" s="74">
        <v>50</v>
      </c>
      <c r="W1049" s="74">
        <v>-1</v>
      </c>
      <c r="X1049" s="74">
        <v>-1</v>
      </c>
      <c r="Y1049" s="132">
        <v>71</v>
      </c>
      <c r="Z1049" s="74">
        <v>-1</v>
      </c>
      <c r="AA1049" s="74">
        <v>-1</v>
      </c>
      <c r="AB1049" s="133">
        <v>77</v>
      </c>
      <c r="AC1049" s="74">
        <v>-1</v>
      </c>
      <c r="AD1049" s="74">
        <v>-1</v>
      </c>
      <c r="AE1049" s="136">
        <f t="shared" si="32"/>
        <v>112</v>
      </c>
      <c r="AF1049" s="130">
        <f t="shared" si="33"/>
        <v>183</v>
      </c>
      <c r="AG1049" s="74">
        <v>100</v>
      </c>
      <c r="AH1049" s="74">
        <v>1</v>
      </c>
      <c r="AI1049" s="74" t="s">
        <v>1012</v>
      </c>
      <c r="AJ1049" s="74">
        <v>1558</v>
      </c>
      <c r="AK1049" s="74">
        <v>1573</v>
      </c>
      <c r="AL1049" s="74">
        <v>1582</v>
      </c>
      <c r="AM1049" s="74">
        <v>1615</v>
      </c>
      <c r="AN1049" s="74">
        <v>72</v>
      </c>
      <c r="AO1049" s="74" t="s">
        <v>1004</v>
      </c>
      <c r="AP1049" s="74" t="s">
        <v>1004</v>
      </c>
      <c r="AQ1049" s="74">
        <v>4</v>
      </c>
      <c r="AR1049" s="74" t="s">
        <v>1006</v>
      </c>
      <c r="AS1049" s="74" t="s">
        <v>1007</v>
      </c>
      <c r="AT1049" s="74" t="s">
        <v>1008</v>
      </c>
      <c r="AU1049" s="74" t="s">
        <v>1017</v>
      </c>
      <c r="AV1049" s="74">
        <v>7</v>
      </c>
      <c r="AW1049" s="74" t="s">
        <v>1004</v>
      </c>
      <c r="AX1049" s="74">
        <v>0</v>
      </c>
      <c r="AY1049" s="104">
        <v>0</v>
      </c>
    </row>
    <row r="1050" spans="1:51">
      <c r="A1050" s="95">
        <v>736</v>
      </c>
      <c r="B1050" s="109" t="s">
        <v>1732</v>
      </c>
      <c r="C1050" s="74" t="s">
        <v>1732</v>
      </c>
      <c r="D1050" s="74">
        <v>4.7</v>
      </c>
      <c r="E1050" s="74">
        <v>-1</v>
      </c>
      <c r="F1050" s="74" t="s">
        <v>20</v>
      </c>
      <c r="G1050" s="74">
        <v>-1</v>
      </c>
      <c r="H1050" s="74">
        <v>-1</v>
      </c>
      <c r="I1050" s="99" t="str">
        <f>HYPERLINK("[映雪.xlsx]类型!B11",'类型（5）'!$C$11)</f>
        <v>人偶</v>
      </c>
      <c r="J1050" s="74">
        <v>-1</v>
      </c>
      <c r="K1050" s="74">
        <v>-1</v>
      </c>
      <c r="L1050" s="74" t="s">
        <v>1001</v>
      </c>
      <c r="M1050" s="74" t="s">
        <v>1002</v>
      </c>
      <c r="N1050" s="74">
        <v>177</v>
      </c>
      <c r="O1050" s="74">
        <v>177</v>
      </c>
      <c r="P1050" s="118">
        <v>83</v>
      </c>
      <c r="Q1050" s="74" t="s">
        <v>1083</v>
      </c>
      <c r="R1050" s="74">
        <v>-1</v>
      </c>
      <c r="S1050" s="95">
        <v>42</v>
      </c>
      <c r="T1050" s="74">
        <v>-1</v>
      </c>
      <c r="U1050" s="74">
        <v>-1</v>
      </c>
      <c r="V1050" s="122">
        <v>70</v>
      </c>
      <c r="W1050" s="74">
        <v>-1</v>
      </c>
      <c r="X1050" s="74">
        <v>-1</v>
      </c>
      <c r="Y1050" s="132">
        <v>73</v>
      </c>
      <c r="Z1050" s="74">
        <v>-1</v>
      </c>
      <c r="AA1050" s="74">
        <v>-1</v>
      </c>
      <c r="AB1050" s="129">
        <v>55</v>
      </c>
      <c r="AC1050" s="74">
        <v>-1</v>
      </c>
      <c r="AD1050" s="74">
        <v>-1</v>
      </c>
      <c r="AE1050" s="136">
        <f t="shared" si="32"/>
        <v>112</v>
      </c>
      <c r="AF1050" s="130">
        <f t="shared" si="33"/>
        <v>185</v>
      </c>
      <c r="AG1050" s="74">
        <v>100</v>
      </c>
      <c r="AH1050" s="74">
        <v>1</v>
      </c>
      <c r="AI1050" s="74" t="s">
        <v>1012</v>
      </c>
      <c r="AJ1050" s="74">
        <v>1524</v>
      </c>
      <c r="AK1050" s="74">
        <v>1539</v>
      </c>
      <c r="AL1050" s="74">
        <v>1585</v>
      </c>
      <c r="AM1050" s="74">
        <v>1615</v>
      </c>
      <c r="AN1050" s="74">
        <v>6</v>
      </c>
      <c r="AO1050" s="74" t="s">
        <v>1004</v>
      </c>
      <c r="AP1050" s="74" t="s">
        <v>1005</v>
      </c>
      <c r="AQ1050" s="74">
        <v>74</v>
      </c>
      <c r="AR1050" s="74" t="s">
        <v>1006</v>
      </c>
      <c r="AS1050" s="74" t="s">
        <v>1007</v>
      </c>
      <c r="AT1050" s="74" t="s">
        <v>1008</v>
      </c>
      <c r="AU1050" s="74" t="s">
        <v>1013</v>
      </c>
      <c r="AV1050" s="74">
        <v>8</v>
      </c>
      <c r="AW1050" s="74" t="s">
        <v>1004</v>
      </c>
      <c r="AX1050" s="74">
        <v>0</v>
      </c>
      <c r="AY1050" s="104">
        <v>49</v>
      </c>
    </row>
    <row r="1051" spans="1:51">
      <c r="A1051" s="95">
        <v>741</v>
      </c>
      <c r="B1051" s="109" t="s">
        <v>1737</v>
      </c>
      <c r="C1051" s="74" t="s">
        <v>1737</v>
      </c>
      <c r="D1051" s="74">
        <v>6.9</v>
      </c>
      <c r="E1051" s="74">
        <v>-1</v>
      </c>
      <c r="F1051" s="74" t="s">
        <v>74</v>
      </c>
      <c r="G1051" s="74">
        <v>-1</v>
      </c>
      <c r="H1051" s="74">
        <v>-1</v>
      </c>
      <c r="I1051" s="96" t="str">
        <f>HYPERLINK("[映雪.xlsx]类型!B27",'类型（5）'!$C$27)</f>
        <v>骑士</v>
      </c>
      <c r="J1051" s="74">
        <v>-1</v>
      </c>
      <c r="K1051" s="74">
        <v>-1</v>
      </c>
      <c r="L1051" s="74" t="s">
        <v>1001</v>
      </c>
      <c r="M1051" s="74" t="s">
        <v>1002</v>
      </c>
      <c r="N1051" s="74">
        <v>990</v>
      </c>
      <c r="O1051" s="74">
        <v>990</v>
      </c>
      <c r="P1051" s="118">
        <v>38</v>
      </c>
      <c r="Q1051" s="74" t="s">
        <v>1074</v>
      </c>
      <c r="R1051" s="74">
        <v>-1</v>
      </c>
      <c r="S1051" s="95">
        <v>41</v>
      </c>
      <c r="T1051" s="74">
        <v>-1</v>
      </c>
      <c r="U1051" s="74">
        <v>-1</v>
      </c>
      <c r="V1051" s="122">
        <v>71</v>
      </c>
      <c r="W1051" s="74">
        <v>-1</v>
      </c>
      <c r="X1051" s="74">
        <v>-1</v>
      </c>
      <c r="Y1051" s="104">
        <v>38</v>
      </c>
      <c r="Z1051" s="74">
        <v>-1</v>
      </c>
      <c r="AA1051" s="74">
        <v>-1</v>
      </c>
      <c r="AB1051" s="129">
        <v>33</v>
      </c>
      <c r="AC1051" s="74">
        <v>-1</v>
      </c>
      <c r="AD1051" s="74">
        <v>-1</v>
      </c>
      <c r="AE1051" s="136">
        <f t="shared" si="32"/>
        <v>112</v>
      </c>
      <c r="AF1051" s="130">
        <f t="shared" si="33"/>
        <v>150</v>
      </c>
      <c r="AG1051" s="74">
        <v>100</v>
      </c>
      <c r="AH1051" s="74">
        <v>2</v>
      </c>
      <c r="AI1051" s="74" t="s">
        <v>1012</v>
      </c>
      <c r="AJ1051" s="74">
        <v>1584</v>
      </c>
      <c r="AK1051" s="74">
        <v>1599</v>
      </c>
      <c r="AL1051" s="74">
        <v>1645</v>
      </c>
      <c r="AM1051" s="74">
        <v>1615</v>
      </c>
      <c r="AN1051" s="74">
        <v>25</v>
      </c>
      <c r="AO1051" s="74" t="s">
        <v>1004</v>
      </c>
      <c r="AP1051" s="74" t="s">
        <v>1005</v>
      </c>
      <c r="AQ1051" s="74">
        <v>75</v>
      </c>
      <c r="AR1051" s="74" t="s">
        <v>1006</v>
      </c>
      <c r="AS1051" s="74" t="s">
        <v>1204</v>
      </c>
      <c r="AT1051" s="74" t="s">
        <v>1008</v>
      </c>
      <c r="AU1051" s="74" t="s">
        <v>1017</v>
      </c>
      <c r="AV1051" s="74">
        <v>11</v>
      </c>
      <c r="AW1051" s="74" t="s">
        <v>1005</v>
      </c>
      <c r="AX1051" s="74">
        <v>0</v>
      </c>
      <c r="AY1051" s="104">
        <v>0</v>
      </c>
    </row>
    <row r="1052" spans="1:51">
      <c r="A1052" s="95">
        <v>746</v>
      </c>
      <c r="B1052" s="109" t="s">
        <v>1741</v>
      </c>
      <c r="C1052" s="74" t="s">
        <v>1741</v>
      </c>
      <c r="D1052" s="74">
        <v>8.3</v>
      </c>
      <c r="E1052" s="74">
        <v>-1</v>
      </c>
      <c r="F1052" s="74" t="s">
        <v>52</v>
      </c>
      <c r="G1052" s="74">
        <v>-1</v>
      </c>
      <c r="H1052" s="74">
        <v>-1</v>
      </c>
      <c r="I1052" s="99" t="str">
        <f>HYPERLINK("[映雪.xlsx]类型!B42",'类型（5）'!$C$42)</f>
        <v>魔剑士</v>
      </c>
      <c r="J1052" s="74">
        <v>-1</v>
      </c>
      <c r="K1052" s="74">
        <v>-1</v>
      </c>
      <c r="L1052" s="74" t="s">
        <v>1001</v>
      </c>
      <c r="M1052" s="74" t="s">
        <v>1002</v>
      </c>
      <c r="N1052" s="74">
        <v>839</v>
      </c>
      <c r="O1052" s="74">
        <v>839</v>
      </c>
      <c r="P1052" s="118">
        <v>601</v>
      </c>
      <c r="Q1052" s="74" t="s">
        <v>1046</v>
      </c>
      <c r="R1052" s="74">
        <v>-1</v>
      </c>
      <c r="S1052" s="95">
        <v>31</v>
      </c>
      <c r="T1052" s="74">
        <v>-1</v>
      </c>
      <c r="U1052" s="74">
        <v>-1</v>
      </c>
      <c r="V1052" s="99">
        <v>81</v>
      </c>
      <c r="W1052" s="74">
        <v>-1</v>
      </c>
      <c r="X1052" s="74">
        <v>-1</v>
      </c>
      <c r="Y1052" s="104">
        <v>62</v>
      </c>
      <c r="Z1052" s="74">
        <v>-1</v>
      </c>
      <c r="AA1052" s="74">
        <v>-1</v>
      </c>
      <c r="AB1052" s="133">
        <v>72</v>
      </c>
      <c r="AC1052" s="74">
        <v>-1</v>
      </c>
      <c r="AD1052" s="74">
        <v>-1</v>
      </c>
      <c r="AE1052" s="136">
        <f t="shared" si="32"/>
        <v>112</v>
      </c>
      <c r="AF1052" s="130">
        <f t="shared" si="33"/>
        <v>174</v>
      </c>
      <c r="AG1052" s="74">
        <v>100</v>
      </c>
      <c r="AH1052" s="74">
        <v>1</v>
      </c>
      <c r="AI1052" s="74" t="s">
        <v>1012</v>
      </c>
      <c r="AJ1052" s="74">
        <v>1495</v>
      </c>
      <c r="AK1052" s="74">
        <v>1510</v>
      </c>
      <c r="AL1052" s="74">
        <v>1559</v>
      </c>
      <c r="AM1052" s="74">
        <v>1615</v>
      </c>
      <c r="AN1052" s="74">
        <v>65</v>
      </c>
      <c r="AO1052" s="74" t="s">
        <v>1004</v>
      </c>
      <c r="AP1052" s="74" t="s">
        <v>1004</v>
      </c>
      <c r="AQ1052" s="74">
        <v>88</v>
      </c>
      <c r="AR1052" s="74" t="s">
        <v>1006</v>
      </c>
      <c r="AS1052" s="74" t="s">
        <v>1007</v>
      </c>
      <c r="AT1052" s="74" t="s">
        <v>1016</v>
      </c>
      <c r="AU1052" s="74" t="s">
        <v>1009</v>
      </c>
      <c r="AV1052" s="74">
        <v>8</v>
      </c>
      <c r="AW1052" s="74" t="s">
        <v>1005</v>
      </c>
      <c r="AX1052" s="74">
        <v>0</v>
      </c>
      <c r="AY1052" s="104">
        <v>0</v>
      </c>
    </row>
    <row r="1053" spans="1:51">
      <c r="A1053" s="95">
        <v>758</v>
      </c>
      <c r="B1053" s="109" t="s">
        <v>1751</v>
      </c>
      <c r="C1053" s="74" t="s">
        <v>1751</v>
      </c>
      <c r="D1053" s="74">
        <v>5.4</v>
      </c>
      <c r="E1053" s="74">
        <v>-1</v>
      </c>
      <c r="F1053" s="74" t="s">
        <v>120</v>
      </c>
      <c r="G1053" s="74">
        <v>-1</v>
      </c>
      <c r="H1053" s="74">
        <v>-1</v>
      </c>
      <c r="I1053" s="99" t="str">
        <f>HYPERLINK("[映雪.xlsx]类型!B43",'类型（5）'!$C$43)</f>
        <v>FC</v>
      </c>
      <c r="J1053" s="74">
        <v>-1</v>
      </c>
      <c r="K1053" s="74">
        <v>-1</v>
      </c>
      <c r="L1053" s="74" t="s">
        <v>1001</v>
      </c>
      <c r="M1053" s="74" t="s">
        <v>1002</v>
      </c>
      <c r="N1053" s="74">
        <v>605</v>
      </c>
      <c r="O1053" s="74">
        <v>605</v>
      </c>
      <c r="P1053" s="118">
        <v>157</v>
      </c>
      <c r="Q1053" s="74" t="s">
        <v>1036</v>
      </c>
      <c r="R1053" s="74">
        <v>-1</v>
      </c>
      <c r="S1053" s="95">
        <v>54</v>
      </c>
      <c r="T1053" s="74">
        <v>-1</v>
      </c>
      <c r="U1053" s="74">
        <v>-1</v>
      </c>
      <c r="V1053" s="74">
        <v>58</v>
      </c>
      <c r="W1053" s="74">
        <v>-1</v>
      </c>
      <c r="X1053" s="74">
        <v>-1</v>
      </c>
      <c r="Y1053" s="104">
        <v>47</v>
      </c>
      <c r="Z1053" s="74">
        <v>-1</v>
      </c>
      <c r="AA1053" s="74">
        <v>-1</v>
      </c>
      <c r="AB1053" s="129">
        <v>55</v>
      </c>
      <c r="AC1053" s="74">
        <v>-1</v>
      </c>
      <c r="AD1053" s="74">
        <v>-1</v>
      </c>
      <c r="AE1053" s="136">
        <f t="shared" si="32"/>
        <v>112</v>
      </c>
      <c r="AF1053" s="130">
        <f t="shared" si="33"/>
        <v>159</v>
      </c>
      <c r="AG1053" s="74">
        <v>100</v>
      </c>
      <c r="AH1053" s="74">
        <v>1</v>
      </c>
      <c r="AI1053" s="74" t="s">
        <v>1012</v>
      </c>
      <c r="AJ1053" s="74">
        <v>1533</v>
      </c>
      <c r="AK1053" s="74">
        <v>1548</v>
      </c>
      <c r="AL1053" s="74">
        <v>1592</v>
      </c>
      <c r="AM1053" s="74">
        <v>1615</v>
      </c>
      <c r="AN1053" s="74">
        <v>99</v>
      </c>
      <c r="AO1053" s="74" t="s">
        <v>1004</v>
      </c>
      <c r="AP1053" s="74" t="s">
        <v>1005</v>
      </c>
      <c r="AQ1053" s="74">
        <v>64</v>
      </c>
      <c r="AR1053" s="74" t="s">
        <v>1006</v>
      </c>
      <c r="AS1053" s="74" t="s">
        <v>1007</v>
      </c>
      <c r="AT1053" s="74" t="s">
        <v>1023</v>
      </c>
      <c r="AU1053" s="74" t="s">
        <v>1027</v>
      </c>
      <c r="AV1053" s="74">
        <v>3</v>
      </c>
      <c r="AW1053" s="74" t="s">
        <v>1004</v>
      </c>
      <c r="AX1053" s="74">
        <v>0</v>
      </c>
      <c r="AY1053" s="104">
        <v>58</v>
      </c>
    </row>
    <row r="1054" spans="1:51">
      <c r="A1054" s="95">
        <v>923</v>
      </c>
      <c r="B1054" s="109" t="s">
        <v>1897</v>
      </c>
      <c r="C1054" s="74" t="s">
        <v>1897</v>
      </c>
      <c r="D1054" s="74">
        <v>6.8</v>
      </c>
      <c r="E1054" s="74">
        <v>-1</v>
      </c>
      <c r="F1054" s="74" t="s">
        <v>72</v>
      </c>
      <c r="G1054" s="74">
        <v>-1</v>
      </c>
      <c r="H1054" s="74">
        <v>-1</v>
      </c>
      <c r="I1054" s="96" t="str">
        <f>HYPERLINK("[映雪.xlsx]类型!B23",'类型（5）'!$C$23)</f>
        <v>管家</v>
      </c>
      <c r="J1054" s="74">
        <v>-1</v>
      </c>
      <c r="K1054" s="74">
        <v>-1</v>
      </c>
      <c r="L1054" s="74" t="s">
        <v>1001</v>
      </c>
      <c r="M1054" s="74" t="s">
        <v>1002</v>
      </c>
      <c r="N1054" s="74">
        <v>503</v>
      </c>
      <c r="O1054" s="74">
        <v>503</v>
      </c>
      <c r="P1054" s="118">
        <v>550</v>
      </c>
      <c r="Q1054" s="74" t="s">
        <v>1064</v>
      </c>
      <c r="R1054" s="74">
        <v>-1</v>
      </c>
      <c r="S1054" s="95">
        <v>40</v>
      </c>
      <c r="T1054" s="74">
        <v>-1</v>
      </c>
      <c r="U1054" s="74">
        <v>-1</v>
      </c>
      <c r="V1054" s="122">
        <v>72</v>
      </c>
      <c r="W1054" s="74">
        <v>-1</v>
      </c>
      <c r="X1054" s="74">
        <v>-1</v>
      </c>
      <c r="Y1054" s="104">
        <v>46</v>
      </c>
      <c r="Z1054" s="74">
        <v>-1</v>
      </c>
      <c r="AA1054" s="74">
        <v>-1</v>
      </c>
      <c r="AB1054" s="133">
        <v>73</v>
      </c>
      <c r="AC1054" s="74">
        <v>-1</v>
      </c>
      <c r="AD1054" s="74">
        <v>-1</v>
      </c>
      <c r="AE1054" s="136">
        <f t="shared" si="32"/>
        <v>112</v>
      </c>
      <c r="AF1054" s="130">
        <f t="shared" si="33"/>
        <v>158</v>
      </c>
      <c r="AG1054" s="74">
        <v>100</v>
      </c>
      <c r="AH1054" s="74">
        <v>2</v>
      </c>
      <c r="AI1054" s="74" t="s">
        <v>1012</v>
      </c>
      <c r="AJ1054" s="74">
        <v>1560</v>
      </c>
      <c r="AK1054" s="74">
        <v>1575</v>
      </c>
      <c r="AL1054" s="74">
        <v>1609</v>
      </c>
      <c r="AM1054" s="74">
        <v>1615</v>
      </c>
      <c r="AN1054" s="74">
        <v>26</v>
      </c>
      <c r="AO1054" s="74" t="s">
        <v>1004</v>
      </c>
      <c r="AP1054" s="74" t="s">
        <v>1004</v>
      </c>
      <c r="AQ1054" s="74">
        <v>83</v>
      </c>
      <c r="AR1054" s="74" t="s">
        <v>1006</v>
      </c>
      <c r="AS1054" s="74" t="s">
        <v>1007</v>
      </c>
      <c r="AT1054" s="74" t="s">
        <v>1008</v>
      </c>
      <c r="AU1054" s="74" t="s">
        <v>1027</v>
      </c>
      <c r="AV1054" s="74">
        <v>2</v>
      </c>
      <c r="AW1054" s="74" t="s">
        <v>1005</v>
      </c>
      <c r="AX1054" s="74">
        <v>0</v>
      </c>
      <c r="AY1054" s="104">
        <v>0</v>
      </c>
    </row>
    <row r="1055" spans="1:51">
      <c r="A1055" s="95">
        <v>929</v>
      </c>
      <c r="B1055" s="109" t="s">
        <v>106</v>
      </c>
      <c r="C1055" s="74" t="s">
        <v>106</v>
      </c>
      <c r="D1055" s="74">
        <v>9.1</v>
      </c>
      <c r="E1055" s="74">
        <v>-1</v>
      </c>
      <c r="F1055" s="74" t="s">
        <v>106</v>
      </c>
      <c r="G1055" s="74">
        <v>-1</v>
      </c>
      <c r="H1055" s="74">
        <v>-1</v>
      </c>
      <c r="I1055" s="99" t="str">
        <f>HYPERLINK("[映雪.xlsx]类型!B29",'类型（5）'!$C$29)</f>
        <v>偶像</v>
      </c>
      <c r="J1055" s="74">
        <v>-1</v>
      </c>
      <c r="K1055" s="74">
        <v>-1</v>
      </c>
      <c r="L1055" s="74" t="s">
        <v>1001</v>
      </c>
      <c r="M1055" s="74" t="s">
        <v>1002</v>
      </c>
      <c r="N1055" s="74">
        <v>732</v>
      </c>
      <c r="O1055" s="74">
        <v>732</v>
      </c>
      <c r="P1055" s="118">
        <v>167</v>
      </c>
      <c r="Q1055" s="74" t="s">
        <v>1150</v>
      </c>
      <c r="R1055" s="74">
        <v>-1</v>
      </c>
      <c r="S1055" s="120">
        <v>65</v>
      </c>
      <c r="T1055" s="74">
        <v>-1</v>
      </c>
      <c r="U1055" s="74">
        <v>-1</v>
      </c>
      <c r="V1055" s="74">
        <v>47</v>
      </c>
      <c r="W1055" s="74">
        <v>-1</v>
      </c>
      <c r="X1055" s="74">
        <v>-1</v>
      </c>
      <c r="Y1055" s="104">
        <v>51</v>
      </c>
      <c r="Z1055" s="74">
        <v>-1</v>
      </c>
      <c r="AA1055" s="74">
        <v>-1</v>
      </c>
      <c r="AB1055" s="126">
        <v>80</v>
      </c>
      <c r="AC1055" s="74">
        <v>-1</v>
      </c>
      <c r="AD1055" s="74">
        <v>-1</v>
      </c>
      <c r="AE1055" s="136">
        <f t="shared" si="32"/>
        <v>112</v>
      </c>
      <c r="AF1055" s="130">
        <f t="shared" si="33"/>
        <v>163</v>
      </c>
      <c r="AG1055" s="74">
        <v>9945</v>
      </c>
      <c r="AH1055" s="74">
        <v>6</v>
      </c>
      <c r="AI1055" s="74" t="s">
        <v>4</v>
      </c>
      <c r="AJ1055" s="74">
        <v>1511</v>
      </c>
      <c r="AK1055" s="74">
        <v>1526</v>
      </c>
      <c r="AL1055" s="74">
        <v>1575</v>
      </c>
      <c r="AM1055" s="74">
        <v>1615</v>
      </c>
      <c r="AN1055" s="74">
        <v>72</v>
      </c>
      <c r="AO1055" s="74" t="s">
        <v>1004</v>
      </c>
      <c r="AP1055" s="74" t="s">
        <v>1004</v>
      </c>
      <c r="AQ1055" s="74">
        <v>77</v>
      </c>
      <c r="AR1055" s="74" t="s">
        <v>1006</v>
      </c>
      <c r="AS1055" s="74" t="s">
        <v>1007</v>
      </c>
      <c r="AT1055" s="74" t="s">
        <v>1008</v>
      </c>
      <c r="AU1055" s="74" t="s">
        <v>1009</v>
      </c>
      <c r="AV1055" s="74">
        <v>3</v>
      </c>
      <c r="AW1055" s="74" t="s">
        <v>1004</v>
      </c>
      <c r="AX1055" s="74">
        <v>0</v>
      </c>
      <c r="AY1055" s="104">
        <v>0</v>
      </c>
    </row>
    <row r="1056" spans="1:51">
      <c r="A1056" s="95">
        <v>997</v>
      </c>
      <c r="B1056" s="109" t="s">
        <v>1963</v>
      </c>
      <c r="C1056" s="74" t="s">
        <v>1963</v>
      </c>
      <c r="D1056" s="74">
        <v>6.8</v>
      </c>
      <c r="E1056" s="74">
        <v>-1</v>
      </c>
      <c r="F1056" s="74" t="s">
        <v>50</v>
      </c>
      <c r="G1056" s="74">
        <v>-1</v>
      </c>
      <c r="H1056" s="74">
        <v>-1</v>
      </c>
      <c r="I1056" s="96" t="str">
        <f>HYPERLINK("[映雪.xlsx]类型!B27",'类型（5）'!$C$27)</f>
        <v>骑士</v>
      </c>
      <c r="J1056" s="74">
        <v>-1</v>
      </c>
      <c r="K1056" s="74">
        <v>-1</v>
      </c>
      <c r="L1056" s="74" t="s">
        <v>1001</v>
      </c>
      <c r="M1056" s="74" t="s">
        <v>1002</v>
      </c>
      <c r="N1056" s="74">
        <v>1370</v>
      </c>
      <c r="O1056" s="74">
        <v>1370</v>
      </c>
      <c r="P1056" s="118">
        <v>8</v>
      </c>
      <c r="Q1056" s="74" t="s">
        <v>1067</v>
      </c>
      <c r="R1056" s="74">
        <v>-1</v>
      </c>
      <c r="S1056" s="95">
        <v>43</v>
      </c>
      <c r="T1056" s="74">
        <v>-1</v>
      </c>
      <c r="U1056" s="74">
        <v>-1</v>
      </c>
      <c r="V1056" s="122">
        <v>69</v>
      </c>
      <c r="W1056" s="74">
        <v>-1</v>
      </c>
      <c r="X1056" s="74">
        <v>-1</v>
      </c>
      <c r="Y1056" s="104">
        <v>51</v>
      </c>
      <c r="Z1056" s="74">
        <v>-1</v>
      </c>
      <c r="AA1056" s="74">
        <v>-1</v>
      </c>
      <c r="AB1056" s="129">
        <v>64</v>
      </c>
      <c r="AC1056" s="74">
        <v>-1</v>
      </c>
      <c r="AD1056" s="74">
        <v>-1</v>
      </c>
      <c r="AE1056" s="136">
        <f t="shared" si="32"/>
        <v>112</v>
      </c>
      <c r="AF1056" s="130">
        <f t="shared" si="33"/>
        <v>163</v>
      </c>
      <c r="AG1056" s="74">
        <v>100</v>
      </c>
      <c r="AH1056" s="74">
        <v>1</v>
      </c>
      <c r="AI1056" s="74" t="s">
        <v>1012</v>
      </c>
      <c r="AJ1056" s="74">
        <v>1575</v>
      </c>
      <c r="AK1056" s="74">
        <v>1590</v>
      </c>
      <c r="AL1056" s="74">
        <v>1615</v>
      </c>
      <c r="AM1056" s="74">
        <v>1615</v>
      </c>
      <c r="AN1056" s="74">
        <v>67</v>
      </c>
      <c r="AO1056" s="74" t="s">
        <v>1004</v>
      </c>
      <c r="AP1056" s="74" t="s">
        <v>1004</v>
      </c>
      <c r="AQ1056" s="74">
        <v>46</v>
      </c>
      <c r="AR1056" s="74" t="s">
        <v>1006</v>
      </c>
      <c r="AS1056" s="74" t="s">
        <v>1007</v>
      </c>
      <c r="AT1056" s="74" t="s">
        <v>1023</v>
      </c>
      <c r="AU1056" s="74" t="s">
        <v>1017</v>
      </c>
      <c r="AV1056" s="74">
        <v>3</v>
      </c>
      <c r="AW1056" s="74" t="s">
        <v>1004</v>
      </c>
      <c r="AX1056" s="74">
        <v>0</v>
      </c>
      <c r="AY1056" s="104">
        <v>0</v>
      </c>
    </row>
    <row r="1057" spans="1:51">
      <c r="A1057" s="95">
        <v>1414</v>
      </c>
      <c r="B1057" s="109" t="s">
        <v>2332</v>
      </c>
      <c r="C1057" s="74" t="s">
        <v>2332</v>
      </c>
      <c r="D1057" s="74">
        <v>6.8</v>
      </c>
      <c r="E1057" s="74">
        <v>-1</v>
      </c>
      <c r="F1057" s="74" t="s">
        <v>54</v>
      </c>
      <c r="G1057" s="74">
        <v>-1</v>
      </c>
      <c r="H1057" s="74">
        <v>-1</v>
      </c>
      <c r="I1057" s="96" t="str">
        <f>HYPERLINK("[映雪.xlsx]类型!B21",'类型（5）'!$C$21)</f>
        <v>游魂</v>
      </c>
      <c r="J1057" s="74">
        <v>-1</v>
      </c>
      <c r="K1057" s="74">
        <v>-1</v>
      </c>
      <c r="L1057" s="74" t="s">
        <v>1001</v>
      </c>
      <c r="M1057" s="74" t="s">
        <v>1002</v>
      </c>
      <c r="N1057" s="74">
        <v>1492</v>
      </c>
      <c r="O1057" s="74">
        <v>1492</v>
      </c>
      <c r="P1057" s="118">
        <v>491</v>
      </c>
      <c r="Q1057" s="74" t="s">
        <v>1087</v>
      </c>
      <c r="R1057" s="74">
        <v>-1</v>
      </c>
      <c r="S1057" s="95">
        <v>42</v>
      </c>
      <c r="T1057" s="74">
        <v>-1</v>
      </c>
      <c r="U1057" s="74">
        <v>-1</v>
      </c>
      <c r="V1057" s="122">
        <v>70</v>
      </c>
      <c r="W1057" s="74">
        <v>-1</v>
      </c>
      <c r="X1057" s="74">
        <v>-1</v>
      </c>
      <c r="Y1057" s="104">
        <v>55</v>
      </c>
      <c r="Z1057" s="74">
        <v>-1</v>
      </c>
      <c r="AA1057" s="74">
        <v>-1</v>
      </c>
      <c r="AB1057" s="129">
        <v>57</v>
      </c>
      <c r="AC1057" s="74">
        <v>-1</v>
      </c>
      <c r="AD1057" s="74">
        <v>-1</v>
      </c>
      <c r="AE1057" s="136">
        <f t="shared" si="32"/>
        <v>112</v>
      </c>
      <c r="AF1057" s="130">
        <f t="shared" si="33"/>
        <v>167</v>
      </c>
      <c r="AG1057" s="74">
        <v>100</v>
      </c>
      <c r="AH1057" s="74">
        <v>1</v>
      </c>
      <c r="AI1057" s="74" t="s">
        <v>1012</v>
      </c>
      <c r="AJ1057" s="74">
        <v>1512</v>
      </c>
      <c r="AK1057" s="74">
        <v>1527</v>
      </c>
      <c r="AL1057" s="74">
        <v>1595</v>
      </c>
      <c r="AM1057" s="74">
        <v>1615</v>
      </c>
      <c r="AN1057" s="74">
        <v>0</v>
      </c>
      <c r="AO1057" s="74" t="s">
        <v>1004</v>
      </c>
      <c r="AP1057" s="74" t="s">
        <v>1005</v>
      </c>
      <c r="AQ1057" s="74">
        <v>31</v>
      </c>
      <c r="AR1057" s="74" t="s">
        <v>1006</v>
      </c>
      <c r="AS1057" s="74" t="s">
        <v>1007</v>
      </c>
      <c r="AT1057" s="74" t="s">
        <v>1023</v>
      </c>
      <c r="AU1057" s="74" t="s">
        <v>1027</v>
      </c>
      <c r="AV1057" s="74">
        <v>8</v>
      </c>
      <c r="AW1057" s="74" t="s">
        <v>1004</v>
      </c>
      <c r="AX1057" s="74">
        <v>0</v>
      </c>
      <c r="AY1057" s="104">
        <v>0</v>
      </c>
    </row>
    <row r="1058" spans="1:51">
      <c r="A1058" s="95">
        <v>1465</v>
      </c>
      <c r="B1058" s="109" t="s">
        <v>2374</v>
      </c>
      <c r="C1058" s="74" t="s">
        <v>2374</v>
      </c>
      <c r="D1058" s="74">
        <v>5.1</v>
      </c>
      <c r="E1058" s="74">
        <v>-1</v>
      </c>
      <c r="F1058" s="74" t="s">
        <v>124</v>
      </c>
      <c r="G1058" s="74">
        <v>-1</v>
      </c>
      <c r="H1058" s="74">
        <v>-1</v>
      </c>
      <c r="I1058" s="74" t="str">
        <f>HYPERLINK("[映雪.xlsx]类型!B19",'类型（5）'!$C$19)</f>
        <v>妖精</v>
      </c>
      <c r="J1058" s="74">
        <v>-1</v>
      </c>
      <c r="K1058" s="74">
        <v>-1</v>
      </c>
      <c r="L1058" s="74" t="s">
        <v>1001</v>
      </c>
      <c r="M1058" s="74" t="s">
        <v>1002</v>
      </c>
      <c r="N1058" s="74">
        <v>1536</v>
      </c>
      <c r="O1058" s="74">
        <v>1536</v>
      </c>
      <c r="P1058" s="118">
        <v>65</v>
      </c>
      <c r="Q1058" s="74" t="s">
        <v>1067</v>
      </c>
      <c r="R1058" s="74">
        <v>-1</v>
      </c>
      <c r="S1058" s="120">
        <v>65</v>
      </c>
      <c r="T1058" s="74">
        <v>-1</v>
      </c>
      <c r="U1058" s="74">
        <v>-1</v>
      </c>
      <c r="V1058" s="74">
        <v>47</v>
      </c>
      <c r="W1058" s="74">
        <v>-1</v>
      </c>
      <c r="X1058" s="74">
        <v>-1</v>
      </c>
      <c r="Y1058" s="104">
        <v>51</v>
      </c>
      <c r="Z1058" s="74">
        <v>-1</v>
      </c>
      <c r="AA1058" s="74">
        <v>-1</v>
      </c>
      <c r="AB1058" s="129">
        <v>46</v>
      </c>
      <c r="AC1058" s="74">
        <v>-1</v>
      </c>
      <c r="AD1058" s="74">
        <v>-1</v>
      </c>
      <c r="AE1058" s="136">
        <f t="shared" si="32"/>
        <v>112</v>
      </c>
      <c r="AF1058" s="130">
        <f t="shared" si="33"/>
        <v>163</v>
      </c>
      <c r="AG1058" s="74">
        <v>100</v>
      </c>
      <c r="AH1058" s="74">
        <v>1</v>
      </c>
      <c r="AI1058" s="74" t="s">
        <v>1012</v>
      </c>
      <c r="AJ1058" s="74">
        <v>1560</v>
      </c>
      <c r="AK1058" s="74">
        <v>1575</v>
      </c>
      <c r="AL1058" s="74">
        <v>1606</v>
      </c>
      <c r="AM1058" s="74">
        <v>1615</v>
      </c>
      <c r="AN1058" s="74">
        <v>0</v>
      </c>
      <c r="AO1058" s="74" t="s">
        <v>1004</v>
      </c>
      <c r="AP1058" s="74" t="s">
        <v>1005</v>
      </c>
      <c r="AQ1058" s="74">
        <v>68</v>
      </c>
      <c r="AR1058" s="74" t="s">
        <v>1006</v>
      </c>
      <c r="AS1058" s="74" t="s">
        <v>1007</v>
      </c>
      <c r="AT1058" s="74" t="s">
        <v>1023</v>
      </c>
      <c r="AU1058" s="74" t="s">
        <v>1009</v>
      </c>
      <c r="AV1058" s="74">
        <v>1</v>
      </c>
      <c r="AW1058" s="74" t="s">
        <v>1004</v>
      </c>
      <c r="AX1058" s="74">
        <v>0</v>
      </c>
      <c r="AY1058" s="104">
        <v>0</v>
      </c>
    </row>
    <row r="1059" spans="1:51">
      <c r="A1059" s="95">
        <v>1479</v>
      </c>
      <c r="B1059" s="109" t="s">
        <v>2386</v>
      </c>
      <c r="C1059" s="74" t="s">
        <v>2386</v>
      </c>
      <c r="D1059" s="74">
        <v>4.9</v>
      </c>
      <c r="E1059" s="74">
        <v>-1</v>
      </c>
      <c r="F1059" s="74" t="s">
        <v>144</v>
      </c>
      <c r="G1059" s="74">
        <v>-1</v>
      </c>
      <c r="H1059" s="74">
        <v>-1</v>
      </c>
      <c r="I1059" s="74" t="str">
        <f>HYPERLINK("[映雪.xlsx]类型!B1",'类型（5）'!$C$1)</f>
        <v>均衡</v>
      </c>
      <c r="J1059" s="74">
        <v>-1</v>
      </c>
      <c r="K1059" s="74">
        <v>-1</v>
      </c>
      <c r="L1059" s="74" t="s">
        <v>1001</v>
      </c>
      <c r="M1059" s="74" t="s">
        <v>1002</v>
      </c>
      <c r="N1059" s="74">
        <v>1550</v>
      </c>
      <c r="O1059" s="74">
        <v>1550</v>
      </c>
      <c r="P1059" s="118">
        <v>513</v>
      </c>
      <c r="Q1059" s="74" t="s">
        <v>1026</v>
      </c>
      <c r="R1059" s="74">
        <v>-1</v>
      </c>
      <c r="S1059" s="95">
        <v>44</v>
      </c>
      <c r="T1059" s="74">
        <v>-1</v>
      </c>
      <c r="U1059" s="74">
        <v>-1</v>
      </c>
      <c r="V1059" s="74">
        <v>68</v>
      </c>
      <c r="W1059" s="74">
        <v>-1</v>
      </c>
      <c r="X1059" s="74">
        <v>-1</v>
      </c>
      <c r="Y1059" s="104">
        <v>45</v>
      </c>
      <c r="Z1059" s="74">
        <v>-1</v>
      </c>
      <c r="AA1059" s="74">
        <v>-1</v>
      </c>
      <c r="AB1059" s="129">
        <v>51</v>
      </c>
      <c r="AC1059" s="74">
        <v>-1</v>
      </c>
      <c r="AD1059" s="74">
        <v>-1</v>
      </c>
      <c r="AE1059" s="136">
        <f t="shared" si="32"/>
        <v>112</v>
      </c>
      <c r="AF1059" s="130">
        <f t="shared" si="33"/>
        <v>157</v>
      </c>
      <c r="AG1059" s="74">
        <v>100</v>
      </c>
      <c r="AH1059" s="74">
        <v>1</v>
      </c>
      <c r="AI1059" s="74" t="s">
        <v>1012</v>
      </c>
      <c r="AJ1059" s="74">
        <v>1549</v>
      </c>
      <c r="AK1059" s="74">
        <v>1564</v>
      </c>
      <c r="AL1059" s="74">
        <v>1625</v>
      </c>
      <c r="AM1059" s="74">
        <v>1615</v>
      </c>
      <c r="AN1059" s="74">
        <v>0</v>
      </c>
      <c r="AO1059" s="74" t="s">
        <v>1004</v>
      </c>
      <c r="AP1059" s="74" t="s">
        <v>1005</v>
      </c>
      <c r="AQ1059" s="74">
        <v>15</v>
      </c>
      <c r="AR1059" s="74" t="s">
        <v>1006</v>
      </c>
      <c r="AS1059" s="74" t="s">
        <v>1007</v>
      </c>
      <c r="AT1059" s="74" t="s">
        <v>1023</v>
      </c>
      <c r="AU1059" s="74" t="s">
        <v>1027</v>
      </c>
      <c r="AV1059" s="74">
        <v>8</v>
      </c>
      <c r="AW1059" s="74" t="s">
        <v>1004</v>
      </c>
      <c r="AX1059" s="74">
        <v>0</v>
      </c>
      <c r="AY1059" s="104">
        <v>0</v>
      </c>
    </row>
    <row r="1060" spans="1:51">
      <c r="A1060" s="95">
        <v>1542</v>
      </c>
      <c r="B1060" s="109" t="s">
        <v>2441</v>
      </c>
      <c r="C1060" s="74" t="s">
        <v>2441</v>
      </c>
      <c r="D1060" s="74">
        <v>4.5</v>
      </c>
      <c r="E1060" s="74">
        <v>-1</v>
      </c>
      <c r="F1060" s="74" t="s">
        <v>82</v>
      </c>
      <c r="G1060" s="74">
        <v>-1</v>
      </c>
      <c r="H1060" s="74">
        <v>-1</v>
      </c>
      <c r="I1060" s="96" t="str">
        <f>HYPERLINK("[映雪.xlsx]类型!B24",'类型（5）'!$C$24)</f>
        <v>艺术家</v>
      </c>
      <c r="J1060" s="74">
        <v>-1</v>
      </c>
      <c r="K1060" s="74">
        <v>-1</v>
      </c>
      <c r="L1060" s="74" t="s">
        <v>1001</v>
      </c>
      <c r="M1060" s="74" t="s">
        <v>1002</v>
      </c>
      <c r="N1060" s="74">
        <v>1608</v>
      </c>
      <c r="O1060" s="74">
        <v>1608</v>
      </c>
      <c r="P1060" s="118">
        <v>129</v>
      </c>
      <c r="Q1060" s="74" t="s">
        <v>1029</v>
      </c>
      <c r="R1060" s="74">
        <v>-1</v>
      </c>
      <c r="S1060" s="120">
        <v>66</v>
      </c>
      <c r="T1060" s="74">
        <v>-1</v>
      </c>
      <c r="U1060" s="74">
        <v>-1</v>
      </c>
      <c r="V1060" s="74">
        <v>46</v>
      </c>
      <c r="W1060" s="74">
        <v>-1</v>
      </c>
      <c r="X1060" s="74">
        <v>-1</v>
      </c>
      <c r="Y1060" s="132">
        <v>67</v>
      </c>
      <c r="Z1060" s="74">
        <v>-1</v>
      </c>
      <c r="AA1060" s="74">
        <v>-1</v>
      </c>
      <c r="AB1060" s="133">
        <v>79</v>
      </c>
      <c r="AC1060" s="74">
        <v>-1</v>
      </c>
      <c r="AD1060" s="74">
        <v>-1</v>
      </c>
      <c r="AE1060" s="136">
        <f t="shared" si="32"/>
        <v>112</v>
      </c>
      <c r="AF1060" s="130">
        <f t="shared" si="33"/>
        <v>179</v>
      </c>
      <c r="AG1060" s="74">
        <v>100</v>
      </c>
      <c r="AH1060" s="74">
        <v>1</v>
      </c>
      <c r="AI1060" s="74" t="s">
        <v>1012</v>
      </c>
      <c r="AJ1060" s="74">
        <v>1526</v>
      </c>
      <c r="AK1060" s="74">
        <v>1541</v>
      </c>
      <c r="AL1060" s="74">
        <v>1575</v>
      </c>
      <c r="AM1060" s="74">
        <v>1615</v>
      </c>
      <c r="AN1060" s="74">
        <v>0</v>
      </c>
      <c r="AO1060" s="74" t="s">
        <v>1004</v>
      </c>
      <c r="AP1060" s="74" t="s">
        <v>1005</v>
      </c>
      <c r="AQ1060" s="74">
        <v>40</v>
      </c>
      <c r="AR1060" s="74" t="s">
        <v>1006</v>
      </c>
      <c r="AS1060" s="74" t="s">
        <v>1007</v>
      </c>
      <c r="AT1060" s="74" t="s">
        <v>1008</v>
      </c>
      <c r="AU1060" s="74" t="s">
        <v>1017</v>
      </c>
      <c r="AV1060" s="74">
        <v>8</v>
      </c>
      <c r="AW1060" s="74" t="s">
        <v>1004</v>
      </c>
      <c r="AX1060" s="74">
        <v>0</v>
      </c>
      <c r="AY1060" s="104">
        <v>0</v>
      </c>
    </row>
    <row r="1061" spans="1:51">
      <c r="A1061" s="95">
        <v>1586</v>
      </c>
      <c r="B1061" s="109" t="s">
        <v>2479</v>
      </c>
      <c r="C1061" s="74" t="s">
        <v>2479</v>
      </c>
      <c r="D1061" s="74">
        <v>5</v>
      </c>
      <c r="E1061" s="74">
        <v>-1</v>
      </c>
      <c r="F1061" s="74" t="s">
        <v>100</v>
      </c>
      <c r="G1061" s="74">
        <v>-1</v>
      </c>
      <c r="H1061" s="74">
        <v>-1</v>
      </c>
      <c r="I1061" s="99" t="str">
        <f>HYPERLINK("[映雪.xlsx]类型!B25",'类型（5）'!$C$25)</f>
        <v>教师</v>
      </c>
      <c r="J1061" s="74">
        <v>-1</v>
      </c>
      <c r="K1061" s="74">
        <v>-1</v>
      </c>
      <c r="L1061" s="74" t="s">
        <v>1001</v>
      </c>
      <c r="M1061" s="74" t="s">
        <v>1002</v>
      </c>
      <c r="N1061" s="74">
        <v>1642</v>
      </c>
      <c r="O1061" s="74">
        <v>1642</v>
      </c>
      <c r="P1061" s="118">
        <v>195</v>
      </c>
      <c r="Q1061" s="74" t="s">
        <v>1072</v>
      </c>
      <c r="R1061" s="74">
        <v>-1</v>
      </c>
      <c r="S1061" s="95">
        <v>51</v>
      </c>
      <c r="T1061" s="74">
        <v>-1</v>
      </c>
      <c r="U1061" s="74">
        <v>-1</v>
      </c>
      <c r="V1061" s="74">
        <v>61</v>
      </c>
      <c r="W1061" s="74">
        <v>-1</v>
      </c>
      <c r="X1061" s="74">
        <v>-1</v>
      </c>
      <c r="Y1061" s="104">
        <v>58</v>
      </c>
      <c r="Z1061" s="74">
        <v>-1</v>
      </c>
      <c r="AA1061" s="74">
        <v>-1</v>
      </c>
      <c r="AB1061" s="129">
        <v>54</v>
      </c>
      <c r="AC1061" s="74">
        <v>-1</v>
      </c>
      <c r="AD1061" s="74">
        <v>-1</v>
      </c>
      <c r="AE1061" s="136">
        <f t="shared" si="32"/>
        <v>112</v>
      </c>
      <c r="AF1061" s="130">
        <f t="shared" si="33"/>
        <v>170</v>
      </c>
      <c r="AG1061" s="74">
        <v>100</v>
      </c>
      <c r="AH1061" s="74">
        <v>1</v>
      </c>
      <c r="AI1061" s="74" t="s">
        <v>1012</v>
      </c>
      <c r="AJ1061" s="74">
        <v>1529</v>
      </c>
      <c r="AK1061" s="74">
        <v>1544</v>
      </c>
      <c r="AL1061" s="74">
        <v>1578</v>
      </c>
      <c r="AM1061" s="74">
        <v>1615</v>
      </c>
      <c r="AN1061" s="74">
        <v>0</v>
      </c>
      <c r="AO1061" s="74" t="s">
        <v>1004</v>
      </c>
      <c r="AP1061" s="74" t="s">
        <v>1005</v>
      </c>
      <c r="AQ1061" s="74">
        <v>78</v>
      </c>
      <c r="AR1061" s="74" t="s">
        <v>1006</v>
      </c>
      <c r="AS1061" s="74" t="s">
        <v>1007</v>
      </c>
      <c r="AT1061" s="74" t="s">
        <v>1023</v>
      </c>
      <c r="AU1061" s="74" t="s">
        <v>1017</v>
      </c>
      <c r="AV1061" s="74">
        <v>4</v>
      </c>
      <c r="AW1061" s="74" t="s">
        <v>1004</v>
      </c>
      <c r="AX1061" s="74">
        <v>0</v>
      </c>
      <c r="AY1061" s="104">
        <v>0</v>
      </c>
    </row>
    <row r="1062" spans="1:51">
      <c r="A1062" s="95">
        <v>1604</v>
      </c>
      <c r="B1062" s="109" t="s">
        <v>2494</v>
      </c>
      <c r="C1062" s="74" t="s">
        <v>2494</v>
      </c>
      <c r="D1062" s="74">
        <v>5.3</v>
      </c>
      <c r="E1062" s="74">
        <v>-1</v>
      </c>
      <c r="F1062" s="74" t="s">
        <v>80</v>
      </c>
      <c r="G1062" s="74">
        <v>-1</v>
      </c>
      <c r="H1062" s="74">
        <v>-1</v>
      </c>
      <c r="I1062" s="74" t="str">
        <f>HYPERLINK("[映雪.xlsx]类型!B46",'类型（5）'!$C$46)</f>
        <v>麻将</v>
      </c>
      <c r="J1062" s="74">
        <v>-1</v>
      </c>
      <c r="K1062" s="74">
        <v>-1</v>
      </c>
      <c r="L1062" s="74" t="s">
        <v>1001</v>
      </c>
      <c r="M1062" s="74" t="s">
        <v>1002</v>
      </c>
      <c r="N1062" s="74">
        <v>1657</v>
      </c>
      <c r="O1062" s="74">
        <v>1657</v>
      </c>
      <c r="P1062" s="118">
        <v>106</v>
      </c>
      <c r="Q1062" s="74" t="s">
        <v>1051</v>
      </c>
      <c r="R1062" s="74">
        <v>-1</v>
      </c>
      <c r="S1062" s="95">
        <v>54</v>
      </c>
      <c r="T1062" s="74">
        <v>-1</v>
      </c>
      <c r="U1062" s="74">
        <v>-1</v>
      </c>
      <c r="V1062" s="74">
        <v>58</v>
      </c>
      <c r="W1062" s="74">
        <v>-1</v>
      </c>
      <c r="X1062" s="74">
        <v>-1</v>
      </c>
      <c r="Y1062" s="104">
        <v>63</v>
      </c>
      <c r="Z1062" s="74">
        <v>-1</v>
      </c>
      <c r="AA1062" s="74">
        <v>-1</v>
      </c>
      <c r="AB1062" s="129">
        <v>63</v>
      </c>
      <c r="AC1062" s="74">
        <v>-1</v>
      </c>
      <c r="AD1062" s="74">
        <v>-1</v>
      </c>
      <c r="AE1062" s="136">
        <f t="shared" si="32"/>
        <v>112</v>
      </c>
      <c r="AF1062" s="130">
        <f t="shared" si="33"/>
        <v>175</v>
      </c>
      <c r="AG1062" s="74">
        <v>100</v>
      </c>
      <c r="AH1062" s="74">
        <v>1</v>
      </c>
      <c r="AI1062" s="74" t="s">
        <v>1012</v>
      </c>
      <c r="AJ1062" s="74">
        <v>1568</v>
      </c>
      <c r="AK1062" s="74">
        <v>1583</v>
      </c>
      <c r="AL1062" s="74">
        <v>1635</v>
      </c>
      <c r="AM1062" s="74">
        <v>1615</v>
      </c>
      <c r="AN1062" s="74">
        <v>0</v>
      </c>
      <c r="AO1062" s="74" t="s">
        <v>1004</v>
      </c>
      <c r="AP1062" s="74" t="s">
        <v>1005</v>
      </c>
      <c r="AQ1062" s="74">
        <v>59</v>
      </c>
      <c r="AR1062" s="74" t="s">
        <v>1006</v>
      </c>
      <c r="AS1062" s="74" t="s">
        <v>1007</v>
      </c>
      <c r="AT1062" s="74" t="s">
        <v>1023</v>
      </c>
      <c r="AU1062" s="74" t="s">
        <v>1013</v>
      </c>
      <c r="AV1062" s="74">
        <v>6</v>
      </c>
      <c r="AW1062" s="74" t="s">
        <v>1004</v>
      </c>
      <c r="AX1062" s="74">
        <v>0</v>
      </c>
      <c r="AY1062" s="104">
        <v>0</v>
      </c>
    </row>
    <row r="1063" spans="1:51">
      <c r="A1063" s="95">
        <v>57</v>
      </c>
      <c r="B1063" s="109" t="s">
        <v>1104</v>
      </c>
      <c r="C1063" s="74" t="s">
        <v>1104</v>
      </c>
      <c r="D1063" s="74">
        <v>5.7</v>
      </c>
      <c r="E1063" s="74">
        <v>-1</v>
      </c>
      <c r="F1063" s="74" t="s">
        <v>114</v>
      </c>
      <c r="G1063" s="74">
        <v>-1</v>
      </c>
      <c r="H1063" s="74">
        <v>-1</v>
      </c>
      <c r="I1063" s="74" t="str">
        <f>HYPERLINK("[映雪.xlsx]类型!B46",'类型（5）'!$C$46)</f>
        <v>麻将</v>
      </c>
      <c r="J1063" s="74">
        <v>-1</v>
      </c>
      <c r="K1063" s="74">
        <v>-1</v>
      </c>
      <c r="L1063" s="74" t="s">
        <v>1001</v>
      </c>
      <c r="M1063" s="74" t="s">
        <v>1002</v>
      </c>
      <c r="N1063" s="74">
        <v>636</v>
      </c>
      <c r="O1063" s="74">
        <v>636</v>
      </c>
      <c r="P1063" s="118">
        <v>106</v>
      </c>
      <c r="Q1063" s="74" t="s">
        <v>1051</v>
      </c>
      <c r="R1063" s="74">
        <v>-1</v>
      </c>
      <c r="S1063" s="95">
        <v>63</v>
      </c>
      <c r="T1063" s="74">
        <v>-1</v>
      </c>
      <c r="U1063" s="74">
        <v>-1</v>
      </c>
      <c r="V1063" s="74">
        <v>48</v>
      </c>
      <c r="W1063" s="74">
        <v>-1</v>
      </c>
      <c r="X1063" s="74">
        <v>-1</v>
      </c>
      <c r="Y1063" s="132">
        <v>73</v>
      </c>
      <c r="Z1063" s="74">
        <v>-1</v>
      </c>
      <c r="AA1063" s="74">
        <v>-1</v>
      </c>
      <c r="AB1063" s="133">
        <v>70</v>
      </c>
      <c r="AC1063" s="74">
        <v>-1</v>
      </c>
      <c r="AD1063" s="74">
        <v>-1</v>
      </c>
      <c r="AE1063" s="136">
        <f t="shared" si="32"/>
        <v>111</v>
      </c>
      <c r="AF1063" s="130">
        <f t="shared" si="33"/>
        <v>184</v>
      </c>
      <c r="AG1063" s="74">
        <v>100</v>
      </c>
      <c r="AH1063" s="74">
        <v>1</v>
      </c>
      <c r="AI1063" s="74" t="s">
        <v>1012</v>
      </c>
      <c r="AJ1063" s="74">
        <v>1506</v>
      </c>
      <c r="AK1063" s="74">
        <v>1521</v>
      </c>
      <c r="AL1063" s="74">
        <v>1575</v>
      </c>
      <c r="AM1063" s="74">
        <v>1615</v>
      </c>
      <c r="AN1063" s="74">
        <v>67</v>
      </c>
      <c r="AO1063" s="74" t="s">
        <v>1004</v>
      </c>
      <c r="AP1063" s="74" t="s">
        <v>1004</v>
      </c>
      <c r="AQ1063" s="74">
        <v>40</v>
      </c>
      <c r="AR1063" s="74" t="s">
        <v>1006</v>
      </c>
      <c r="AS1063" s="74" t="s">
        <v>1007</v>
      </c>
      <c r="AT1063" s="74" t="s">
        <v>1008</v>
      </c>
      <c r="AU1063" s="74" t="s">
        <v>1027</v>
      </c>
      <c r="AV1063" s="74">
        <v>9</v>
      </c>
      <c r="AW1063" s="74" t="s">
        <v>1004</v>
      </c>
      <c r="AX1063" s="74">
        <v>0</v>
      </c>
      <c r="AY1063" s="104">
        <v>0</v>
      </c>
    </row>
    <row r="1064" spans="1:51">
      <c r="A1064" s="95">
        <v>64</v>
      </c>
      <c r="B1064" s="109" t="s">
        <v>1110</v>
      </c>
      <c r="C1064" s="74" t="s">
        <v>1110</v>
      </c>
      <c r="D1064" s="74">
        <v>9.5</v>
      </c>
      <c r="E1064" s="74">
        <v>-1</v>
      </c>
      <c r="F1064" s="74" t="s">
        <v>34</v>
      </c>
      <c r="G1064" s="74">
        <v>-1</v>
      </c>
      <c r="H1064" s="74">
        <v>-1</v>
      </c>
      <c r="I1064" s="99" t="str">
        <f>HYPERLINK("[映雪.xlsx]类型!B36",'类型（5）'!$C$36)</f>
        <v>文学家</v>
      </c>
      <c r="J1064" s="74">
        <v>-1</v>
      </c>
      <c r="K1064" s="74">
        <v>-1</v>
      </c>
      <c r="L1064" s="74" t="s">
        <v>1001</v>
      </c>
      <c r="M1064" s="74" t="s">
        <v>1002</v>
      </c>
      <c r="N1064" s="74">
        <v>953</v>
      </c>
      <c r="O1064" s="74">
        <v>953</v>
      </c>
      <c r="P1064" s="118">
        <v>316</v>
      </c>
      <c r="Q1064" s="74" t="s">
        <v>1036</v>
      </c>
      <c r="R1064" s="74">
        <v>-1</v>
      </c>
      <c r="S1064" s="95">
        <v>52</v>
      </c>
      <c r="T1064" s="74">
        <v>-1</v>
      </c>
      <c r="U1064" s="74">
        <v>-1</v>
      </c>
      <c r="V1064" s="74">
        <v>59</v>
      </c>
      <c r="W1064" s="74">
        <v>-1</v>
      </c>
      <c r="X1064" s="74">
        <v>-1</v>
      </c>
      <c r="Y1064" s="104">
        <v>51</v>
      </c>
      <c r="Z1064" s="74">
        <v>-1</v>
      </c>
      <c r="AA1064" s="74">
        <v>-1</v>
      </c>
      <c r="AB1064" s="129">
        <v>57</v>
      </c>
      <c r="AC1064" s="74">
        <v>-1</v>
      </c>
      <c r="AD1064" s="74">
        <v>-1</v>
      </c>
      <c r="AE1064" s="136">
        <f t="shared" si="32"/>
        <v>111</v>
      </c>
      <c r="AF1064" s="130">
        <f t="shared" si="33"/>
        <v>162</v>
      </c>
      <c r="AG1064" s="74">
        <v>100</v>
      </c>
      <c r="AH1064" s="74">
        <v>1</v>
      </c>
      <c r="AI1064" s="74" t="s">
        <v>1012</v>
      </c>
      <c r="AJ1064" s="74">
        <v>1514</v>
      </c>
      <c r="AK1064" s="74">
        <v>1529</v>
      </c>
      <c r="AL1064" s="74">
        <v>1563</v>
      </c>
      <c r="AM1064" s="74">
        <v>1615</v>
      </c>
      <c r="AN1064" s="74">
        <v>38</v>
      </c>
      <c r="AO1064" s="74" t="s">
        <v>1004</v>
      </c>
      <c r="AP1064" s="74" t="s">
        <v>1005</v>
      </c>
      <c r="AQ1064" s="74">
        <v>41</v>
      </c>
      <c r="AR1064" s="74" t="s">
        <v>1006</v>
      </c>
      <c r="AS1064" s="74" t="s">
        <v>1007</v>
      </c>
      <c r="AT1064" s="74" t="s">
        <v>1023</v>
      </c>
      <c r="AU1064" s="74" t="s">
        <v>1009</v>
      </c>
      <c r="AV1064" s="74">
        <v>7</v>
      </c>
      <c r="AW1064" s="74" t="s">
        <v>1004</v>
      </c>
      <c r="AX1064" s="74">
        <v>0</v>
      </c>
      <c r="AY1064" s="104">
        <v>0</v>
      </c>
    </row>
    <row r="1065" spans="1:51">
      <c r="A1065" s="95">
        <v>80</v>
      </c>
      <c r="B1065" s="109" t="s">
        <v>1124</v>
      </c>
      <c r="C1065" s="74" t="s">
        <v>1124</v>
      </c>
      <c r="D1065" s="74">
        <v>4.3</v>
      </c>
      <c r="E1065" s="74">
        <v>-1</v>
      </c>
      <c r="F1065" s="74" t="s">
        <v>130</v>
      </c>
      <c r="G1065" s="74">
        <v>-1</v>
      </c>
      <c r="H1065" s="74">
        <v>-1</v>
      </c>
      <c r="I1065" s="74" t="str">
        <f>HYPERLINK("[映雪.xlsx]类型!B22",'类型（5）'!$C$22)</f>
        <v>傲娇</v>
      </c>
      <c r="J1065" s="74">
        <v>-1</v>
      </c>
      <c r="K1065" s="74">
        <v>-1</v>
      </c>
      <c r="L1065" s="74" t="s">
        <v>1001</v>
      </c>
      <c r="M1065" s="74" t="s">
        <v>1002</v>
      </c>
      <c r="N1065" s="74">
        <v>819</v>
      </c>
      <c r="O1065" s="74">
        <v>819</v>
      </c>
      <c r="P1065" s="118">
        <v>58</v>
      </c>
      <c r="Q1065" s="74" t="s">
        <v>1074</v>
      </c>
      <c r="R1065" s="74">
        <v>-1</v>
      </c>
      <c r="S1065" s="95">
        <v>42</v>
      </c>
      <c r="T1065" s="74">
        <v>-1</v>
      </c>
      <c r="U1065" s="74">
        <v>-1</v>
      </c>
      <c r="V1065" s="122">
        <v>69</v>
      </c>
      <c r="W1065" s="74">
        <v>-1</v>
      </c>
      <c r="X1065" s="74">
        <v>-1</v>
      </c>
      <c r="Y1065" s="104">
        <v>45</v>
      </c>
      <c r="Z1065" s="74">
        <v>-1</v>
      </c>
      <c r="AA1065" s="74">
        <v>-1</v>
      </c>
      <c r="AB1065" s="129">
        <v>55</v>
      </c>
      <c r="AC1065" s="74">
        <v>-1</v>
      </c>
      <c r="AD1065" s="74">
        <v>-1</v>
      </c>
      <c r="AE1065" s="136">
        <f t="shared" si="32"/>
        <v>111</v>
      </c>
      <c r="AF1065" s="130">
        <f t="shared" si="33"/>
        <v>156</v>
      </c>
      <c r="AG1065" s="74">
        <v>100</v>
      </c>
      <c r="AH1065" s="74">
        <v>1</v>
      </c>
      <c r="AI1065" s="74" t="s">
        <v>1012</v>
      </c>
      <c r="AJ1065" s="74">
        <v>1565</v>
      </c>
      <c r="AK1065" s="74">
        <v>1580</v>
      </c>
      <c r="AL1065" s="74">
        <v>1641</v>
      </c>
      <c r="AM1065" s="74">
        <v>1615</v>
      </c>
      <c r="AN1065" s="74">
        <v>46</v>
      </c>
      <c r="AO1065" s="74" t="s">
        <v>1004</v>
      </c>
      <c r="AP1065" s="74" t="s">
        <v>1005</v>
      </c>
      <c r="AQ1065" s="74">
        <v>22</v>
      </c>
      <c r="AR1065" s="74" t="s">
        <v>1006</v>
      </c>
      <c r="AS1065" s="74" t="s">
        <v>1007</v>
      </c>
      <c r="AT1065" s="74" t="s">
        <v>1023</v>
      </c>
      <c r="AU1065" s="74" t="s">
        <v>1013</v>
      </c>
      <c r="AV1065" s="74">
        <v>11</v>
      </c>
      <c r="AW1065" s="74" t="s">
        <v>1004</v>
      </c>
      <c r="AX1065" s="74">
        <v>0</v>
      </c>
      <c r="AY1065" s="104">
        <v>0</v>
      </c>
    </row>
    <row r="1066" spans="1:51">
      <c r="A1066" s="95">
        <v>239</v>
      </c>
      <c r="B1066" s="109" t="s">
        <v>1275</v>
      </c>
      <c r="C1066" s="74" t="s">
        <v>1275</v>
      </c>
      <c r="D1066" s="74">
        <v>7.3</v>
      </c>
      <c r="E1066" s="74">
        <v>-1</v>
      </c>
      <c r="F1066" s="74" t="s">
        <v>22</v>
      </c>
      <c r="G1066" s="74">
        <v>-1</v>
      </c>
      <c r="H1066" s="74">
        <v>-1</v>
      </c>
      <c r="I1066" s="96" t="str">
        <f>HYPERLINK("[映雪.xlsx]类型!B34",'类型（5）'!$C$34)</f>
        <v>宅女</v>
      </c>
      <c r="J1066" s="74">
        <v>-1</v>
      </c>
      <c r="K1066" s="74">
        <v>-1</v>
      </c>
      <c r="L1066" s="74" t="s">
        <v>1001</v>
      </c>
      <c r="M1066" s="74" t="s">
        <v>1002</v>
      </c>
      <c r="N1066" s="74">
        <v>728</v>
      </c>
      <c r="O1066" s="74">
        <v>728</v>
      </c>
      <c r="P1066" s="118">
        <v>196</v>
      </c>
      <c r="Q1066" s="74" t="s">
        <v>1049</v>
      </c>
      <c r="R1066" s="74">
        <v>-1</v>
      </c>
      <c r="S1066" s="95">
        <v>60</v>
      </c>
      <c r="T1066" s="74">
        <v>-1</v>
      </c>
      <c r="U1066" s="74">
        <v>-1</v>
      </c>
      <c r="V1066" s="74">
        <v>51</v>
      </c>
      <c r="W1066" s="74">
        <v>-1</v>
      </c>
      <c r="X1066" s="74">
        <v>-1</v>
      </c>
      <c r="Y1066" s="104">
        <v>61</v>
      </c>
      <c r="Z1066" s="74">
        <v>-1</v>
      </c>
      <c r="AA1066" s="74">
        <v>-1</v>
      </c>
      <c r="AB1066" s="133">
        <v>72</v>
      </c>
      <c r="AC1066" s="74">
        <v>-1</v>
      </c>
      <c r="AD1066" s="74">
        <v>-1</v>
      </c>
      <c r="AE1066" s="136">
        <f t="shared" si="32"/>
        <v>111</v>
      </c>
      <c r="AF1066" s="130">
        <f t="shared" si="33"/>
        <v>172</v>
      </c>
      <c r="AG1066" s="74">
        <v>100</v>
      </c>
      <c r="AH1066" s="74">
        <v>1</v>
      </c>
      <c r="AI1066" s="74" t="s">
        <v>1012</v>
      </c>
      <c r="AJ1066" s="74">
        <v>1536</v>
      </c>
      <c r="AK1066" s="74">
        <v>1551</v>
      </c>
      <c r="AL1066" s="74">
        <v>1595</v>
      </c>
      <c r="AM1066" s="74">
        <v>1615</v>
      </c>
      <c r="AN1066" s="74">
        <v>12</v>
      </c>
      <c r="AO1066" s="74" t="s">
        <v>1004</v>
      </c>
      <c r="AP1066" s="74" t="s">
        <v>1004</v>
      </c>
      <c r="AQ1066" s="74">
        <v>28</v>
      </c>
      <c r="AR1066" s="74" t="s">
        <v>1006</v>
      </c>
      <c r="AS1066" s="74" t="s">
        <v>1007</v>
      </c>
      <c r="AT1066" s="74" t="s">
        <v>1008</v>
      </c>
      <c r="AU1066" s="74" t="s">
        <v>1017</v>
      </c>
      <c r="AV1066" s="74">
        <v>6</v>
      </c>
      <c r="AW1066" s="74" t="s">
        <v>1005</v>
      </c>
      <c r="AX1066" s="74">
        <v>0</v>
      </c>
      <c r="AY1066" s="104">
        <v>0</v>
      </c>
    </row>
    <row r="1067" spans="1:51">
      <c r="A1067" s="95">
        <v>294</v>
      </c>
      <c r="B1067" s="109" t="s">
        <v>1329</v>
      </c>
      <c r="C1067" s="74" t="s">
        <v>1329</v>
      </c>
      <c r="D1067" s="74">
        <v>3.8</v>
      </c>
      <c r="E1067" s="74">
        <v>-1</v>
      </c>
      <c r="F1067" s="74" t="s">
        <v>28</v>
      </c>
      <c r="G1067" s="74">
        <v>-1</v>
      </c>
      <c r="H1067" s="74">
        <v>-1</v>
      </c>
      <c r="I1067" s="96" t="str">
        <f>HYPERLINK("[映雪.xlsx]类型!B24",'类型（5）'!$C$24)</f>
        <v>艺术家</v>
      </c>
      <c r="J1067" s="74">
        <v>-1</v>
      </c>
      <c r="K1067" s="74">
        <v>-1</v>
      </c>
      <c r="L1067" s="74" t="s">
        <v>1001</v>
      </c>
      <c r="M1067" s="74" t="s">
        <v>1002</v>
      </c>
      <c r="N1067" s="74">
        <v>553</v>
      </c>
      <c r="O1067" s="74">
        <v>553</v>
      </c>
      <c r="P1067" s="118">
        <v>12</v>
      </c>
      <c r="Q1067" s="74" t="s">
        <v>1051</v>
      </c>
      <c r="R1067" s="74">
        <v>-1</v>
      </c>
      <c r="S1067" s="95">
        <v>51</v>
      </c>
      <c r="T1067" s="74">
        <v>-1</v>
      </c>
      <c r="U1067" s="74">
        <v>-1</v>
      </c>
      <c r="V1067" s="74">
        <v>60</v>
      </c>
      <c r="W1067" s="74">
        <v>-1</v>
      </c>
      <c r="X1067" s="74">
        <v>-1</v>
      </c>
      <c r="Y1067" s="104">
        <v>54</v>
      </c>
      <c r="Z1067" s="74">
        <v>-1</v>
      </c>
      <c r="AA1067" s="74">
        <v>-1</v>
      </c>
      <c r="AB1067" s="133">
        <v>79</v>
      </c>
      <c r="AC1067" s="74">
        <v>-1</v>
      </c>
      <c r="AD1067" s="74">
        <v>-1</v>
      </c>
      <c r="AE1067" s="136">
        <f t="shared" si="32"/>
        <v>111</v>
      </c>
      <c r="AF1067" s="130">
        <f t="shared" si="33"/>
        <v>165</v>
      </c>
      <c r="AG1067" s="74">
        <v>100</v>
      </c>
      <c r="AH1067" s="74">
        <v>1</v>
      </c>
      <c r="AI1067" s="74" t="s">
        <v>1012</v>
      </c>
      <c r="AJ1067" s="74">
        <v>1524</v>
      </c>
      <c r="AK1067" s="74">
        <v>1539</v>
      </c>
      <c r="AL1067" s="74">
        <v>1574</v>
      </c>
      <c r="AM1067" s="74">
        <v>1615</v>
      </c>
      <c r="AN1067" s="74">
        <v>43</v>
      </c>
      <c r="AO1067" s="74" t="s">
        <v>1004</v>
      </c>
      <c r="AP1067" s="74" t="s">
        <v>1004</v>
      </c>
      <c r="AQ1067" s="74">
        <v>10</v>
      </c>
      <c r="AR1067" s="74" t="s">
        <v>1006</v>
      </c>
      <c r="AS1067" s="74" t="s">
        <v>1007</v>
      </c>
      <c r="AT1067" s="74" t="s">
        <v>1008</v>
      </c>
      <c r="AU1067" s="74" t="s">
        <v>1020</v>
      </c>
      <c r="AV1067" s="74">
        <v>3</v>
      </c>
      <c r="AW1067" s="74" t="s">
        <v>1004</v>
      </c>
      <c r="AX1067" s="74">
        <v>0</v>
      </c>
      <c r="AY1067" s="104">
        <v>0</v>
      </c>
    </row>
    <row r="1068" spans="1:51">
      <c r="A1068" s="95">
        <v>339</v>
      </c>
      <c r="B1068" s="109" t="s">
        <v>1375</v>
      </c>
      <c r="C1068" s="74" t="s">
        <v>1375</v>
      </c>
      <c r="D1068" s="74">
        <v>7.6</v>
      </c>
      <c r="E1068" s="74">
        <v>-1</v>
      </c>
      <c r="F1068" s="74" t="s">
        <v>13</v>
      </c>
      <c r="G1068" s="74">
        <v>-1</v>
      </c>
      <c r="H1068" s="74">
        <v>-1</v>
      </c>
      <c r="I1068" s="99" t="str">
        <f>HYPERLINK("[映雪.xlsx]类型!B95",'类型（5）'!$C$95)</f>
        <v>神户小鸟</v>
      </c>
      <c r="J1068" s="74">
        <v>-1</v>
      </c>
      <c r="K1068" s="74">
        <v>-1</v>
      </c>
      <c r="L1068" s="74" t="s">
        <v>1001</v>
      </c>
      <c r="M1068" s="74" t="s">
        <v>1002</v>
      </c>
      <c r="N1068" s="74">
        <v>7212</v>
      </c>
      <c r="O1068" s="74">
        <v>7212</v>
      </c>
      <c r="P1068" s="118">
        <v>111</v>
      </c>
      <c r="Q1068" s="74" t="s">
        <v>1376</v>
      </c>
      <c r="R1068" s="74">
        <v>-1</v>
      </c>
      <c r="S1068" s="120">
        <v>59</v>
      </c>
      <c r="T1068" s="74">
        <v>-1</v>
      </c>
      <c r="U1068" s="74">
        <v>-1</v>
      </c>
      <c r="V1068" s="74">
        <v>52</v>
      </c>
      <c r="W1068" s="74">
        <v>-1</v>
      </c>
      <c r="X1068" s="74">
        <v>-1</v>
      </c>
      <c r="Y1068" s="132">
        <v>71</v>
      </c>
      <c r="Z1068" s="74">
        <v>-1</v>
      </c>
      <c r="AA1068" s="74">
        <v>-1</v>
      </c>
      <c r="AB1068" s="126">
        <v>86</v>
      </c>
      <c r="AC1068" s="74">
        <v>-1</v>
      </c>
      <c r="AD1068" s="74">
        <v>-1</v>
      </c>
      <c r="AE1068" s="136">
        <f t="shared" si="32"/>
        <v>111</v>
      </c>
      <c r="AF1068" s="130">
        <f t="shared" si="33"/>
        <v>182</v>
      </c>
      <c r="AG1068" s="74">
        <v>100</v>
      </c>
      <c r="AH1068" s="74">
        <v>2</v>
      </c>
      <c r="AI1068" s="74" t="s">
        <v>1012</v>
      </c>
      <c r="AJ1068" s="74">
        <v>1557</v>
      </c>
      <c r="AK1068" s="74">
        <v>1572</v>
      </c>
      <c r="AL1068" s="74">
        <v>1582</v>
      </c>
      <c r="AM1068" s="74">
        <v>1615</v>
      </c>
      <c r="AN1068" s="74">
        <v>0</v>
      </c>
      <c r="AO1068" s="74" t="s">
        <v>1004</v>
      </c>
      <c r="AP1068" s="74" t="s">
        <v>1004</v>
      </c>
      <c r="AQ1068" s="74">
        <v>50</v>
      </c>
      <c r="AR1068" s="74" t="s">
        <v>1006</v>
      </c>
      <c r="AS1068" s="74" t="s">
        <v>1007</v>
      </c>
      <c r="AT1068" s="74" t="s">
        <v>1016</v>
      </c>
      <c r="AU1068" s="74" t="s">
        <v>1027</v>
      </c>
      <c r="AV1068" s="74">
        <v>9</v>
      </c>
      <c r="AW1068" s="74" t="s">
        <v>1005</v>
      </c>
      <c r="AX1068" s="74">
        <v>95</v>
      </c>
      <c r="AY1068" s="104">
        <v>11</v>
      </c>
    </row>
    <row r="1069" spans="1:51">
      <c r="A1069" s="95">
        <v>368</v>
      </c>
      <c r="B1069" s="109" t="s">
        <v>86</v>
      </c>
      <c r="C1069" s="74" t="s">
        <v>86</v>
      </c>
      <c r="D1069" s="74">
        <v>6.4</v>
      </c>
      <c r="E1069" s="74">
        <v>-1</v>
      </c>
      <c r="F1069" s="74" t="s">
        <v>86</v>
      </c>
      <c r="G1069" s="74">
        <v>-1</v>
      </c>
      <c r="H1069" s="74">
        <v>-1</v>
      </c>
      <c r="I1069" s="74" t="str">
        <f>HYPERLINK("[映雪.xlsx]类型!B88",'类型（5）'!$C$88)</f>
        <v>凉风青叶</v>
      </c>
      <c r="J1069" s="74">
        <v>-1</v>
      </c>
      <c r="K1069" s="74">
        <v>-1</v>
      </c>
      <c r="L1069" s="74" t="s">
        <v>1001</v>
      </c>
      <c r="M1069" s="74" t="s">
        <v>1002</v>
      </c>
      <c r="N1069" s="74">
        <v>2</v>
      </c>
      <c r="O1069" s="74">
        <v>2</v>
      </c>
      <c r="P1069" s="118">
        <v>147</v>
      </c>
      <c r="Q1069" s="74" t="s">
        <v>1306</v>
      </c>
      <c r="R1069" s="74">
        <v>-1</v>
      </c>
      <c r="S1069" s="120">
        <v>73</v>
      </c>
      <c r="T1069" s="74">
        <v>-1</v>
      </c>
      <c r="U1069" s="74">
        <v>-1</v>
      </c>
      <c r="V1069" s="74">
        <v>38</v>
      </c>
      <c r="W1069" s="74">
        <v>-1</v>
      </c>
      <c r="X1069" s="74">
        <v>-1</v>
      </c>
      <c r="Y1069" s="132">
        <v>70</v>
      </c>
      <c r="Z1069" s="74">
        <v>-1</v>
      </c>
      <c r="AA1069" s="74">
        <v>-1</v>
      </c>
      <c r="AB1069" s="126">
        <v>82</v>
      </c>
      <c r="AC1069" s="74">
        <v>-1</v>
      </c>
      <c r="AD1069" s="74">
        <v>-1</v>
      </c>
      <c r="AE1069" s="136">
        <f t="shared" si="32"/>
        <v>111</v>
      </c>
      <c r="AF1069" s="130">
        <f t="shared" si="33"/>
        <v>181</v>
      </c>
      <c r="AG1069" s="74">
        <v>11094</v>
      </c>
      <c r="AH1069" s="74">
        <v>6</v>
      </c>
      <c r="AI1069" s="74" t="s">
        <v>4</v>
      </c>
      <c r="AJ1069" s="74">
        <v>1538</v>
      </c>
      <c r="AK1069" s="74">
        <v>1553</v>
      </c>
      <c r="AL1069" s="74">
        <v>1599</v>
      </c>
      <c r="AM1069" s="74">
        <v>1615</v>
      </c>
      <c r="AN1069" s="74">
        <v>90</v>
      </c>
      <c r="AO1069" s="74" t="s">
        <v>1004</v>
      </c>
      <c r="AP1069" s="74" t="s">
        <v>1005</v>
      </c>
      <c r="AQ1069" s="74">
        <v>0</v>
      </c>
      <c r="AR1069" s="74" t="s">
        <v>1006</v>
      </c>
      <c r="AS1069" s="74" t="s">
        <v>1007</v>
      </c>
      <c r="AT1069" s="74" t="s">
        <v>1016</v>
      </c>
      <c r="AU1069" s="74" t="s">
        <v>1017</v>
      </c>
      <c r="AV1069" s="74">
        <v>3</v>
      </c>
      <c r="AW1069" s="74" t="s">
        <v>1005</v>
      </c>
      <c r="AX1069" s="74">
        <v>0</v>
      </c>
      <c r="AY1069" s="104">
        <v>65</v>
      </c>
    </row>
    <row r="1070" spans="1:51">
      <c r="A1070" s="95">
        <v>390</v>
      </c>
      <c r="B1070" s="109" t="s">
        <v>1425</v>
      </c>
      <c r="C1070" s="74" t="s">
        <v>1425</v>
      </c>
      <c r="D1070" s="74">
        <v>7.8</v>
      </c>
      <c r="E1070" s="74">
        <v>-1</v>
      </c>
      <c r="F1070" s="74" t="s">
        <v>34</v>
      </c>
      <c r="G1070" s="74">
        <v>-1</v>
      </c>
      <c r="H1070" s="74">
        <v>-1</v>
      </c>
      <c r="I1070" s="99" t="str">
        <f>HYPERLINK("[映雪.xlsx]类型!B18",'类型（5）'!$C$18)</f>
        <v>科学家</v>
      </c>
      <c r="J1070" s="74">
        <v>-1</v>
      </c>
      <c r="K1070" s="74">
        <v>-1</v>
      </c>
      <c r="L1070" s="74" t="s">
        <v>1001</v>
      </c>
      <c r="M1070" s="74" t="s">
        <v>1002</v>
      </c>
      <c r="N1070" s="74">
        <v>716</v>
      </c>
      <c r="O1070" s="74">
        <v>716</v>
      </c>
      <c r="P1070" s="118">
        <v>121</v>
      </c>
      <c r="Q1070" s="74" t="s">
        <v>1019</v>
      </c>
      <c r="R1070" s="74">
        <v>-1</v>
      </c>
      <c r="S1070" s="119">
        <v>79</v>
      </c>
      <c r="T1070" s="74">
        <v>-1</v>
      </c>
      <c r="U1070" s="74">
        <v>-1</v>
      </c>
      <c r="V1070" s="74">
        <v>32</v>
      </c>
      <c r="W1070" s="74">
        <v>-1</v>
      </c>
      <c r="X1070" s="74">
        <v>-1</v>
      </c>
      <c r="Y1070" s="132">
        <v>77</v>
      </c>
      <c r="Z1070" s="74">
        <v>-1</v>
      </c>
      <c r="AA1070" s="74">
        <v>-1</v>
      </c>
      <c r="AB1070" s="129">
        <v>35</v>
      </c>
      <c r="AC1070" s="74">
        <v>-1</v>
      </c>
      <c r="AD1070" s="74">
        <v>-1</v>
      </c>
      <c r="AE1070" s="136">
        <f t="shared" si="32"/>
        <v>111</v>
      </c>
      <c r="AF1070" s="130">
        <f t="shared" si="33"/>
        <v>188</v>
      </c>
      <c r="AG1070" s="74">
        <v>100</v>
      </c>
      <c r="AH1070" s="74">
        <v>1</v>
      </c>
      <c r="AI1070" s="74" t="s">
        <v>1012</v>
      </c>
      <c r="AJ1070" s="74">
        <v>1563</v>
      </c>
      <c r="AK1070" s="74">
        <v>1578</v>
      </c>
      <c r="AL1070" s="74">
        <v>1600</v>
      </c>
      <c r="AM1070" s="74">
        <v>1615</v>
      </c>
      <c r="AN1070" s="74">
        <v>6</v>
      </c>
      <c r="AO1070" s="74" t="s">
        <v>1004</v>
      </c>
      <c r="AP1070" s="74" t="s">
        <v>1004</v>
      </c>
      <c r="AQ1070" s="74">
        <v>60</v>
      </c>
      <c r="AR1070" s="74" t="s">
        <v>1006</v>
      </c>
      <c r="AS1070" s="74" t="s">
        <v>1007</v>
      </c>
      <c r="AT1070" s="74" t="s">
        <v>1008</v>
      </c>
      <c r="AU1070" s="74" t="s">
        <v>1038</v>
      </c>
      <c r="AV1070" s="74">
        <v>7</v>
      </c>
      <c r="AW1070" s="74" t="s">
        <v>1004</v>
      </c>
      <c r="AX1070" s="74">
        <v>0</v>
      </c>
      <c r="AY1070" s="104">
        <v>0</v>
      </c>
    </row>
    <row r="1071" spans="1:51">
      <c r="A1071" s="95">
        <v>420</v>
      </c>
      <c r="B1071" s="109" t="s">
        <v>1451</v>
      </c>
      <c r="C1071" s="74" t="s">
        <v>1451</v>
      </c>
      <c r="D1071" s="74">
        <v>5.4</v>
      </c>
      <c r="E1071" s="74">
        <v>-1</v>
      </c>
      <c r="F1071" s="74" t="s">
        <v>56</v>
      </c>
      <c r="G1071" s="74">
        <v>-1</v>
      </c>
      <c r="H1071" s="74">
        <v>-1</v>
      </c>
      <c r="I1071" s="74" t="str">
        <f>HYPERLINK("[映雪.xlsx]类型!B14",'类型（5）'!$C$14)</f>
        <v>永生</v>
      </c>
      <c r="J1071" s="74">
        <v>-1</v>
      </c>
      <c r="K1071" s="74">
        <v>-1</v>
      </c>
      <c r="L1071" s="74" t="s">
        <v>1001</v>
      </c>
      <c r="M1071" s="74" t="s">
        <v>1002</v>
      </c>
      <c r="N1071" s="74">
        <v>518</v>
      </c>
      <c r="O1071" s="74">
        <v>518</v>
      </c>
      <c r="P1071" s="118">
        <v>399</v>
      </c>
      <c r="Q1071" s="74" t="s">
        <v>1047</v>
      </c>
      <c r="R1071" s="74">
        <v>-1</v>
      </c>
      <c r="S1071" s="95">
        <v>50</v>
      </c>
      <c r="T1071" s="74">
        <v>-1</v>
      </c>
      <c r="U1071" s="74">
        <v>-1</v>
      </c>
      <c r="V1071" s="74">
        <v>61</v>
      </c>
      <c r="W1071" s="74">
        <v>-1</v>
      </c>
      <c r="X1071" s="74">
        <v>-1</v>
      </c>
      <c r="Y1071" s="104">
        <v>44</v>
      </c>
      <c r="Z1071" s="74">
        <v>-1</v>
      </c>
      <c r="AA1071" s="74">
        <v>-1</v>
      </c>
      <c r="AB1071" s="129">
        <v>63</v>
      </c>
      <c r="AC1071" s="74">
        <v>-1</v>
      </c>
      <c r="AD1071" s="74">
        <v>-1</v>
      </c>
      <c r="AE1071" s="136">
        <f t="shared" si="32"/>
        <v>111</v>
      </c>
      <c r="AF1071" s="130">
        <f t="shared" si="33"/>
        <v>155</v>
      </c>
      <c r="AG1071" s="74">
        <v>100</v>
      </c>
      <c r="AH1071" s="74">
        <v>1</v>
      </c>
      <c r="AI1071" s="74" t="s">
        <v>1012</v>
      </c>
      <c r="AJ1071" s="74">
        <v>1546</v>
      </c>
      <c r="AK1071" s="74">
        <v>1561</v>
      </c>
      <c r="AL1071" s="74">
        <v>1603</v>
      </c>
      <c r="AM1071" s="74">
        <v>1615</v>
      </c>
      <c r="AN1071" s="74">
        <v>95</v>
      </c>
      <c r="AO1071" s="74" t="s">
        <v>1004</v>
      </c>
      <c r="AP1071" s="74" t="s">
        <v>1005</v>
      </c>
      <c r="AQ1071" s="74">
        <v>30</v>
      </c>
      <c r="AR1071" s="74" t="s">
        <v>1006</v>
      </c>
      <c r="AS1071" s="74" t="s">
        <v>1007</v>
      </c>
      <c r="AT1071" s="74" t="s">
        <v>1023</v>
      </c>
      <c r="AU1071" s="74" t="s">
        <v>1024</v>
      </c>
      <c r="AV1071" s="74">
        <v>10</v>
      </c>
      <c r="AW1071" s="74" t="s">
        <v>1004</v>
      </c>
      <c r="AX1071" s="74">
        <v>0</v>
      </c>
      <c r="AY1071" s="104">
        <v>0</v>
      </c>
    </row>
    <row r="1072" spans="1:51">
      <c r="A1072" s="95">
        <v>466</v>
      </c>
      <c r="B1072" s="109" t="s">
        <v>1494</v>
      </c>
      <c r="C1072" s="74" t="s">
        <v>1494</v>
      </c>
      <c r="D1072" s="74">
        <v>4.4</v>
      </c>
      <c r="E1072" s="74">
        <v>-1</v>
      </c>
      <c r="F1072" s="74" t="s">
        <v>22</v>
      </c>
      <c r="G1072" s="74">
        <v>-1</v>
      </c>
      <c r="H1072" s="74">
        <v>-1</v>
      </c>
      <c r="I1072" s="74" t="str">
        <f>HYPERLINK("[映雪.xlsx]类型!B28",'类型（5）'!$C$28)</f>
        <v>战法师</v>
      </c>
      <c r="J1072" s="74">
        <v>-1</v>
      </c>
      <c r="K1072" s="74">
        <v>-1</v>
      </c>
      <c r="L1072" s="74" t="s">
        <v>1001</v>
      </c>
      <c r="M1072" s="74" t="s">
        <v>1002</v>
      </c>
      <c r="N1072" s="74">
        <v>193</v>
      </c>
      <c r="O1072" s="74">
        <v>193</v>
      </c>
      <c r="P1072" s="118">
        <v>196</v>
      </c>
      <c r="Q1072" s="74" t="s">
        <v>1091</v>
      </c>
      <c r="R1072" s="74">
        <v>-1</v>
      </c>
      <c r="S1072" s="95">
        <v>45</v>
      </c>
      <c r="T1072" s="74">
        <v>-1</v>
      </c>
      <c r="U1072" s="74">
        <v>-1</v>
      </c>
      <c r="V1072" s="74">
        <v>66</v>
      </c>
      <c r="W1072" s="74">
        <v>-1</v>
      </c>
      <c r="X1072" s="74">
        <v>-1</v>
      </c>
      <c r="Y1072" s="104">
        <v>43</v>
      </c>
      <c r="Z1072" s="74">
        <v>-1</v>
      </c>
      <c r="AA1072" s="74">
        <v>-1</v>
      </c>
      <c r="AB1072" s="129">
        <v>37</v>
      </c>
      <c r="AC1072" s="74">
        <v>-1</v>
      </c>
      <c r="AD1072" s="74">
        <v>-1</v>
      </c>
      <c r="AE1072" s="136">
        <f t="shared" si="32"/>
        <v>111</v>
      </c>
      <c r="AF1072" s="130">
        <f t="shared" si="33"/>
        <v>154</v>
      </c>
      <c r="AG1072" s="74">
        <v>100</v>
      </c>
      <c r="AH1072" s="74">
        <v>1</v>
      </c>
      <c r="AI1072" s="74" t="s">
        <v>1012</v>
      </c>
      <c r="AJ1072" s="74">
        <v>1504</v>
      </c>
      <c r="AK1072" s="74">
        <v>1519</v>
      </c>
      <c r="AL1072" s="74">
        <v>1565</v>
      </c>
      <c r="AM1072" s="74">
        <v>1615</v>
      </c>
      <c r="AN1072" s="74">
        <v>44</v>
      </c>
      <c r="AO1072" s="74" t="s">
        <v>1004</v>
      </c>
      <c r="AP1072" s="74" t="s">
        <v>1004</v>
      </c>
      <c r="AQ1072" s="74">
        <v>20</v>
      </c>
      <c r="AR1072" s="74" t="s">
        <v>1006</v>
      </c>
      <c r="AS1072" s="74" t="s">
        <v>1007</v>
      </c>
      <c r="AT1072" s="74" t="s">
        <v>1023</v>
      </c>
      <c r="AU1072" s="74" t="s">
        <v>1013</v>
      </c>
      <c r="AV1072" s="74">
        <v>6</v>
      </c>
      <c r="AW1072" s="74" t="s">
        <v>1005</v>
      </c>
      <c r="AX1072" s="74">
        <v>0</v>
      </c>
      <c r="AY1072" s="104">
        <v>53</v>
      </c>
    </row>
    <row r="1073" spans="1:51">
      <c r="A1073" s="95">
        <v>521</v>
      </c>
      <c r="B1073" s="109" t="s">
        <v>1542</v>
      </c>
      <c r="C1073" s="74" t="s">
        <v>1542</v>
      </c>
      <c r="D1073" s="74">
        <v>4.8</v>
      </c>
      <c r="E1073" s="74">
        <v>-1</v>
      </c>
      <c r="F1073" s="74" t="s">
        <v>44</v>
      </c>
      <c r="G1073" s="74">
        <v>-1</v>
      </c>
      <c r="H1073" s="74">
        <v>-1</v>
      </c>
      <c r="I1073" s="74" t="str">
        <f>HYPERLINK("[映雪.xlsx]类型!B7",'类型（5）'!$C$7)</f>
        <v>武勇全能</v>
      </c>
      <c r="J1073" s="74">
        <v>-1</v>
      </c>
      <c r="K1073" s="74">
        <v>-1</v>
      </c>
      <c r="L1073" s="74" t="s">
        <v>1001</v>
      </c>
      <c r="M1073" s="74" t="s">
        <v>1002</v>
      </c>
      <c r="N1073" s="74">
        <v>737</v>
      </c>
      <c r="O1073" s="74">
        <v>737</v>
      </c>
      <c r="P1073" s="118">
        <v>35</v>
      </c>
      <c r="Q1073" s="74" t="s">
        <v>1033</v>
      </c>
      <c r="R1073" s="74">
        <v>-1</v>
      </c>
      <c r="S1073" s="95">
        <v>42</v>
      </c>
      <c r="T1073" s="74">
        <v>-1</v>
      </c>
      <c r="U1073" s="74">
        <v>-1</v>
      </c>
      <c r="V1073" s="122">
        <v>69</v>
      </c>
      <c r="W1073" s="74">
        <v>-1</v>
      </c>
      <c r="X1073" s="74">
        <v>-1</v>
      </c>
      <c r="Y1073" s="132">
        <v>65</v>
      </c>
      <c r="Z1073" s="74">
        <v>-1</v>
      </c>
      <c r="AA1073" s="74">
        <v>-1</v>
      </c>
      <c r="AB1073" s="129">
        <v>42</v>
      </c>
      <c r="AC1073" s="74">
        <v>-1</v>
      </c>
      <c r="AD1073" s="74">
        <v>-1</v>
      </c>
      <c r="AE1073" s="136">
        <f t="shared" si="32"/>
        <v>111</v>
      </c>
      <c r="AF1073" s="130">
        <f t="shared" si="33"/>
        <v>176</v>
      </c>
      <c r="AG1073" s="74">
        <v>100</v>
      </c>
      <c r="AH1073" s="74">
        <v>1</v>
      </c>
      <c r="AI1073" s="74" t="s">
        <v>1012</v>
      </c>
      <c r="AJ1073" s="74">
        <v>1549</v>
      </c>
      <c r="AK1073" s="74">
        <v>1564</v>
      </c>
      <c r="AL1073" s="74">
        <v>1587</v>
      </c>
      <c r="AM1073" s="74">
        <v>1615</v>
      </c>
      <c r="AN1073" s="74">
        <v>14</v>
      </c>
      <c r="AO1073" s="74" t="s">
        <v>1004</v>
      </c>
      <c r="AP1073" s="74" t="s">
        <v>1005</v>
      </c>
      <c r="AQ1073" s="74">
        <v>45</v>
      </c>
      <c r="AR1073" s="74" t="s">
        <v>1006</v>
      </c>
      <c r="AS1073" s="74" t="s">
        <v>1007</v>
      </c>
      <c r="AT1073" s="74" t="s">
        <v>1016</v>
      </c>
      <c r="AU1073" s="74" t="s">
        <v>1027</v>
      </c>
      <c r="AV1073" s="74">
        <v>11</v>
      </c>
      <c r="AW1073" s="74" t="s">
        <v>1004</v>
      </c>
      <c r="AX1073" s="74">
        <v>0</v>
      </c>
      <c r="AY1073" s="104">
        <v>0</v>
      </c>
    </row>
    <row r="1074" spans="1:51">
      <c r="A1074" s="95">
        <v>548</v>
      </c>
      <c r="B1074" s="109" t="s">
        <v>1566</v>
      </c>
      <c r="C1074" s="74" t="s">
        <v>1566</v>
      </c>
      <c r="D1074" s="74">
        <v>4</v>
      </c>
      <c r="E1074" s="74">
        <v>-1</v>
      </c>
      <c r="F1074" s="74" t="s">
        <v>44</v>
      </c>
      <c r="G1074" s="74">
        <v>-1</v>
      </c>
      <c r="H1074" s="74">
        <v>-1</v>
      </c>
      <c r="I1074" s="74" t="str">
        <f>HYPERLINK("[映雪.xlsx]类型!B22",'类型（5）'!$C$22)</f>
        <v>傲娇</v>
      </c>
      <c r="J1074" s="74">
        <v>-1</v>
      </c>
      <c r="K1074" s="74">
        <v>-1</v>
      </c>
      <c r="L1074" s="74" t="s">
        <v>1001</v>
      </c>
      <c r="M1074" s="74" t="s">
        <v>1002</v>
      </c>
      <c r="N1074" s="74">
        <v>969</v>
      </c>
      <c r="O1074" s="74">
        <v>969</v>
      </c>
      <c r="P1074" s="118">
        <v>429</v>
      </c>
      <c r="Q1074" s="74" t="s">
        <v>1053</v>
      </c>
      <c r="R1074" s="74">
        <v>-1</v>
      </c>
      <c r="S1074" s="95">
        <v>59</v>
      </c>
      <c r="T1074" s="74">
        <v>-1</v>
      </c>
      <c r="U1074" s="74">
        <v>-1</v>
      </c>
      <c r="V1074" s="74">
        <v>52</v>
      </c>
      <c r="W1074" s="74">
        <v>-1</v>
      </c>
      <c r="X1074" s="74">
        <v>-1</v>
      </c>
      <c r="Y1074" s="104">
        <v>51</v>
      </c>
      <c r="Z1074" s="74">
        <v>-1</v>
      </c>
      <c r="AA1074" s="74">
        <v>-1</v>
      </c>
      <c r="AB1074" s="129">
        <v>49</v>
      </c>
      <c r="AC1074" s="74">
        <v>-1</v>
      </c>
      <c r="AD1074" s="74">
        <v>-1</v>
      </c>
      <c r="AE1074" s="136">
        <f t="shared" si="32"/>
        <v>111</v>
      </c>
      <c r="AF1074" s="130">
        <f t="shared" si="33"/>
        <v>162</v>
      </c>
      <c r="AG1074" s="74">
        <v>100</v>
      </c>
      <c r="AH1074" s="74">
        <v>1</v>
      </c>
      <c r="AI1074" s="74" t="s">
        <v>1012</v>
      </c>
      <c r="AJ1074" s="74">
        <v>1550</v>
      </c>
      <c r="AK1074" s="74">
        <v>1565</v>
      </c>
      <c r="AL1074" s="74">
        <v>1622</v>
      </c>
      <c r="AM1074" s="74">
        <v>1615</v>
      </c>
      <c r="AN1074" s="74">
        <v>30</v>
      </c>
      <c r="AO1074" s="74" t="s">
        <v>1004</v>
      </c>
      <c r="AP1074" s="74" t="s">
        <v>1005</v>
      </c>
      <c r="AQ1074" s="74">
        <v>31</v>
      </c>
      <c r="AR1074" s="74" t="s">
        <v>1006</v>
      </c>
      <c r="AS1074" s="74" t="s">
        <v>1007</v>
      </c>
      <c r="AT1074" s="74" t="s">
        <v>1023</v>
      </c>
      <c r="AU1074" s="74" t="s">
        <v>1027</v>
      </c>
      <c r="AV1074" s="74">
        <v>5</v>
      </c>
      <c r="AW1074" s="74" t="s">
        <v>1004</v>
      </c>
      <c r="AX1074" s="74">
        <v>0</v>
      </c>
      <c r="AY1074" s="104">
        <v>0</v>
      </c>
    </row>
    <row r="1075" spans="1:51">
      <c r="A1075" s="95">
        <v>585</v>
      </c>
      <c r="B1075" s="109" t="s">
        <v>1599</v>
      </c>
      <c r="C1075" s="74" t="s">
        <v>1599</v>
      </c>
      <c r="D1075" s="74">
        <v>6.3</v>
      </c>
      <c r="E1075" s="74">
        <v>-1</v>
      </c>
      <c r="F1075" s="74" t="s">
        <v>122</v>
      </c>
      <c r="G1075" s="74">
        <v>-1</v>
      </c>
      <c r="H1075" s="74">
        <v>-1</v>
      </c>
      <c r="I1075" s="99" t="str">
        <f>HYPERLINK("[映雪.xlsx]类型!B42",'类型（5）'!$C$42)</f>
        <v>魔剑士</v>
      </c>
      <c r="J1075" s="74">
        <v>-1</v>
      </c>
      <c r="K1075" s="74">
        <v>-1</v>
      </c>
      <c r="L1075" s="74" t="s">
        <v>1001</v>
      </c>
      <c r="M1075" s="74" t="s">
        <v>1002</v>
      </c>
      <c r="N1075" s="74">
        <v>513</v>
      </c>
      <c r="O1075" s="74">
        <v>513</v>
      </c>
      <c r="P1075" s="118">
        <v>76</v>
      </c>
      <c r="Q1075" s="74" t="s">
        <v>1083</v>
      </c>
      <c r="R1075" s="74">
        <v>-1</v>
      </c>
      <c r="S1075" s="95">
        <v>54</v>
      </c>
      <c r="T1075" s="74">
        <v>-1</v>
      </c>
      <c r="U1075" s="74">
        <v>-1</v>
      </c>
      <c r="V1075" s="74">
        <v>57</v>
      </c>
      <c r="W1075" s="74">
        <v>-1</v>
      </c>
      <c r="X1075" s="74">
        <v>-1</v>
      </c>
      <c r="Y1075" s="104">
        <v>56</v>
      </c>
      <c r="Z1075" s="74">
        <v>-1</v>
      </c>
      <c r="AA1075" s="74">
        <v>-1</v>
      </c>
      <c r="AB1075" s="129">
        <v>44</v>
      </c>
      <c r="AC1075" s="74">
        <v>-1</v>
      </c>
      <c r="AD1075" s="74">
        <v>-1</v>
      </c>
      <c r="AE1075" s="136">
        <f t="shared" si="32"/>
        <v>111</v>
      </c>
      <c r="AF1075" s="130">
        <f t="shared" si="33"/>
        <v>167</v>
      </c>
      <c r="AG1075" s="74">
        <v>100</v>
      </c>
      <c r="AH1075" s="74">
        <v>1</v>
      </c>
      <c r="AI1075" s="74" t="s">
        <v>1012</v>
      </c>
      <c r="AJ1075" s="74">
        <v>1534</v>
      </c>
      <c r="AK1075" s="74">
        <v>1549</v>
      </c>
      <c r="AL1075" s="74">
        <v>1583</v>
      </c>
      <c r="AM1075" s="74">
        <v>1615</v>
      </c>
      <c r="AN1075" s="74">
        <v>73</v>
      </c>
      <c r="AO1075" s="74" t="s">
        <v>1004</v>
      </c>
      <c r="AP1075" s="74" t="s">
        <v>1004</v>
      </c>
      <c r="AQ1075" s="74">
        <v>30</v>
      </c>
      <c r="AR1075" s="74" t="s">
        <v>1006</v>
      </c>
      <c r="AS1075" s="74" t="s">
        <v>1007</v>
      </c>
      <c r="AT1075" s="74" t="s">
        <v>1023</v>
      </c>
      <c r="AU1075" s="74" t="s">
        <v>1009</v>
      </c>
      <c r="AV1075" s="74">
        <v>5</v>
      </c>
      <c r="AW1075" s="74" t="s">
        <v>1005</v>
      </c>
      <c r="AX1075" s="74">
        <v>0</v>
      </c>
      <c r="AY1075" s="104">
        <v>63</v>
      </c>
    </row>
    <row r="1076" spans="1:51">
      <c r="A1076" s="95">
        <v>599</v>
      </c>
      <c r="B1076" s="109" t="s">
        <v>1611</v>
      </c>
      <c r="C1076" s="74" t="s">
        <v>1611</v>
      </c>
      <c r="D1076" s="74">
        <v>8.1</v>
      </c>
      <c r="E1076" s="74">
        <v>-1</v>
      </c>
      <c r="F1076" s="74" t="s">
        <v>122</v>
      </c>
      <c r="G1076" s="74">
        <v>-1</v>
      </c>
      <c r="H1076" s="74">
        <v>-1</v>
      </c>
      <c r="I1076" s="96" t="str">
        <f>HYPERLINK("[映雪.xlsx]类型!B10",'类型（5）'!$C$10)</f>
        <v>学者</v>
      </c>
      <c r="J1076" s="74">
        <v>-1</v>
      </c>
      <c r="K1076" s="74">
        <v>-1</v>
      </c>
      <c r="L1076" s="74" t="s">
        <v>1001</v>
      </c>
      <c r="M1076" s="74" t="s">
        <v>1002</v>
      </c>
      <c r="N1076" s="74">
        <v>69</v>
      </c>
      <c r="O1076" s="74">
        <v>69</v>
      </c>
      <c r="P1076" s="118">
        <v>76</v>
      </c>
      <c r="Q1076" s="74" t="s">
        <v>1022</v>
      </c>
      <c r="R1076" s="74">
        <v>-1</v>
      </c>
      <c r="S1076" s="95">
        <v>47</v>
      </c>
      <c r="T1076" s="74">
        <v>-1</v>
      </c>
      <c r="U1076" s="74">
        <v>-1</v>
      </c>
      <c r="V1076" s="74">
        <v>64</v>
      </c>
      <c r="W1076" s="74">
        <v>-1</v>
      </c>
      <c r="X1076" s="74">
        <v>-1</v>
      </c>
      <c r="Y1076" s="104">
        <v>62</v>
      </c>
      <c r="Z1076" s="74">
        <v>-1</v>
      </c>
      <c r="AA1076" s="74">
        <v>-1</v>
      </c>
      <c r="AB1076" s="133">
        <v>70</v>
      </c>
      <c r="AC1076" s="74">
        <v>-1</v>
      </c>
      <c r="AD1076" s="74">
        <v>-1</v>
      </c>
      <c r="AE1076" s="136">
        <f t="shared" si="32"/>
        <v>111</v>
      </c>
      <c r="AF1076" s="130">
        <f t="shared" si="33"/>
        <v>173</v>
      </c>
      <c r="AG1076" s="74">
        <v>100</v>
      </c>
      <c r="AH1076" s="74">
        <v>1</v>
      </c>
      <c r="AI1076" s="74" t="s">
        <v>1012</v>
      </c>
      <c r="AJ1076" s="74">
        <v>1521</v>
      </c>
      <c r="AK1076" s="74">
        <v>1536</v>
      </c>
      <c r="AL1076" s="74">
        <v>1598</v>
      </c>
      <c r="AM1076" s="74">
        <v>1615</v>
      </c>
      <c r="AN1076" s="74">
        <v>33</v>
      </c>
      <c r="AO1076" s="74" t="s">
        <v>1004</v>
      </c>
      <c r="AP1076" s="74" t="s">
        <v>1005</v>
      </c>
      <c r="AQ1076" s="74">
        <v>67</v>
      </c>
      <c r="AR1076" s="74" t="s">
        <v>1006</v>
      </c>
      <c r="AS1076" s="74" t="s">
        <v>1007</v>
      </c>
      <c r="AT1076" s="74" t="s">
        <v>1008</v>
      </c>
      <c r="AU1076" s="74" t="s">
        <v>1017</v>
      </c>
      <c r="AV1076" s="74">
        <v>6</v>
      </c>
      <c r="AW1076" s="74" t="s">
        <v>1005</v>
      </c>
      <c r="AX1076" s="74">
        <v>0</v>
      </c>
      <c r="AY1076" s="104">
        <v>63</v>
      </c>
    </row>
    <row r="1077" spans="1:51">
      <c r="A1077" s="95">
        <v>672</v>
      </c>
      <c r="B1077" s="109" t="s">
        <v>1676</v>
      </c>
      <c r="C1077" s="74" t="s">
        <v>1676</v>
      </c>
      <c r="D1077" s="74">
        <v>5.3</v>
      </c>
      <c r="E1077" s="74">
        <v>-1</v>
      </c>
      <c r="F1077" s="74" t="s">
        <v>38</v>
      </c>
      <c r="G1077" s="74">
        <v>-1</v>
      </c>
      <c r="H1077" s="74">
        <v>-1</v>
      </c>
      <c r="I1077" s="74" t="str">
        <f>HYPERLINK("[映雪.xlsx]类型!B6",'类型（5）'!$C$6)</f>
        <v>统御全能</v>
      </c>
      <c r="J1077" s="74">
        <v>-1</v>
      </c>
      <c r="K1077" s="74">
        <v>-1</v>
      </c>
      <c r="L1077" s="74" t="s">
        <v>1001</v>
      </c>
      <c r="M1077" s="74" t="s">
        <v>1002</v>
      </c>
      <c r="N1077" s="74">
        <v>291</v>
      </c>
      <c r="O1077" s="74">
        <v>291</v>
      </c>
      <c r="P1077" s="118">
        <v>44</v>
      </c>
      <c r="Q1077" s="74" t="s">
        <v>1035</v>
      </c>
      <c r="R1077" s="74">
        <v>-1</v>
      </c>
      <c r="S1077" s="95">
        <v>64</v>
      </c>
      <c r="T1077" s="74">
        <v>-1</v>
      </c>
      <c r="U1077" s="74">
        <v>-1</v>
      </c>
      <c r="V1077" s="74">
        <v>47</v>
      </c>
      <c r="W1077" s="74">
        <v>-1</v>
      </c>
      <c r="X1077" s="74">
        <v>-1</v>
      </c>
      <c r="Y1077" s="104">
        <v>55</v>
      </c>
      <c r="Z1077" s="74">
        <v>-1</v>
      </c>
      <c r="AA1077" s="74">
        <v>-1</v>
      </c>
      <c r="AB1077" s="129">
        <v>57</v>
      </c>
      <c r="AC1077" s="74">
        <v>-1</v>
      </c>
      <c r="AD1077" s="74">
        <v>-1</v>
      </c>
      <c r="AE1077" s="136">
        <f t="shared" si="32"/>
        <v>111</v>
      </c>
      <c r="AF1077" s="130">
        <f t="shared" si="33"/>
        <v>166</v>
      </c>
      <c r="AG1077" s="74">
        <v>100</v>
      </c>
      <c r="AH1077" s="74">
        <v>1</v>
      </c>
      <c r="AI1077" s="74" t="s">
        <v>1012</v>
      </c>
      <c r="AJ1077" s="74">
        <v>1544</v>
      </c>
      <c r="AK1077" s="74">
        <v>1559</v>
      </c>
      <c r="AL1077" s="74">
        <v>1603</v>
      </c>
      <c r="AM1077" s="74">
        <v>1615</v>
      </c>
      <c r="AN1077" s="74">
        <v>60</v>
      </c>
      <c r="AO1077" s="74" t="s">
        <v>1004</v>
      </c>
      <c r="AP1077" s="74" t="s">
        <v>1005</v>
      </c>
      <c r="AQ1077" s="74">
        <v>48</v>
      </c>
      <c r="AR1077" s="74" t="s">
        <v>1006</v>
      </c>
      <c r="AS1077" s="74" t="s">
        <v>1007</v>
      </c>
      <c r="AT1077" s="74" t="s">
        <v>1023</v>
      </c>
      <c r="AU1077" s="74" t="s">
        <v>1027</v>
      </c>
      <c r="AV1077" s="74">
        <v>3</v>
      </c>
      <c r="AW1077" s="74" t="s">
        <v>1004</v>
      </c>
      <c r="AX1077" s="74">
        <v>0</v>
      </c>
      <c r="AY1077" s="104">
        <v>0</v>
      </c>
    </row>
    <row r="1078" spans="1:51">
      <c r="A1078" s="95">
        <v>677</v>
      </c>
      <c r="B1078" s="109" t="s">
        <v>1680</v>
      </c>
      <c r="C1078" s="74" t="s">
        <v>1680</v>
      </c>
      <c r="D1078" s="74">
        <v>3.9</v>
      </c>
      <c r="E1078" s="74">
        <v>-1</v>
      </c>
      <c r="F1078" s="74" t="s">
        <v>38</v>
      </c>
      <c r="G1078" s="74">
        <v>-1</v>
      </c>
      <c r="H1078" s="74">
        <v>-1</v>
      </c>
      <c r="I1078" s="74" t="str">
        <f>HYPERLINK("[映雪.xlsx]类型!B3",'类型（5）'!$C$3)</f>
        <v>武勇强化</v>
      </c>
      <c r="J1078" s="74">
        <v>-1</v>
      </c>
      <c r="K1078" s="74">
        <v>-1</v>
      </c>
      <c r="L1078" s="74" t="s">
        <v>1001</v>
      </c>
      <c r="M1078" s="74" t="s">
        <v>1002</v>
      </c>
      <c r="N1078" s="74">
        <v>815</v>
      </c>
      <c r="O1078" s="74">
        <v>815</v>
      </c>
      <c r="P1078" s="118">
        <v>44</v>
      </c>
      <c r="Q1078" s="74" t="s">
        <v>1042</v>
      </c>
      <c r="R1078" s="74">
        <v>-1</v>
      </c>
      <c r="S1078" s="95">
        <v>34</v>
      </c>
      <c r="T1078" s="74">
        <v>-1</v>
      </c>
      <c r="U1078" s="74">
        <v>-1</v>
      </c>
      <c r="V1078" s="122">
        <v>77</v>
      </c>
      <c r="W1078" s="74">
        <v>-1</v>
      </c>
      <c r="X1078" s="74">
        <v>-1</v>
      </c>
      <c r="Y1078" s="104">
        <v>48</v>
      </c>
      <c r="Z1078" s="74">
        <v>-1</v>
      </c>
      <c r="AA1078" s="74">
        <v>-1</v>
      </c>
      <c r="AB1078" s="129">
        <v>54</v>
      </c>
      <c r="AC1078" s="74">
        <v>-1</v>
      </c>
      <c r="AD1078" s="74">
        <v>-1</v>
      </c>
      <c r="AE1078" s="136">
        <f t="shared" si="32"/>
        <v>111</v>
      </c>
      <c r="AF1078" s="130">
        <f t="shared" si="33"/>
        <v>159</v>
      </c>
      <c r="AG1078" s="74">
        <v>100</v>
      </c>
      <c r="AH1078" s="74">
        <v>1</v>
      </c>
      <c r="AI1078" s="74" t="s">
        <v>1012</v>
      </c>
      <c r="AJ1078" s="74">
        <v>1542</v>
      </c>
      <c r="AK1078" s="74">
        <v>1557</v>
      </c>
      <c r="AL1078" s="74">
        <v>1583</v>
      </c>
      <c r="AM1078" s="74">
        <v>1615</v>
      </c>
      <c r="AN1078" s="74">
        <v>49</v>
      </c>
      <c r="AO1078" s="74" t="s">
        <v>1004</v>
      </c>
      <c r="AP1078" s="74" t="s">
        <v>1004</v>
      </c>
      <c r="AQ1078" s="74">
        <v>48</v>
      </c>
      <c r="AR1078" s="74" t="s">
        <v>1006</v>
      </c>
      <c r="AS1078" s="74" t="s">
        <v>1007</v>
      </c>
      <c r="AT1078" s="74" t="s">
        <v>1008</v>
      </c>
      <c r="AU1078" s="74" t="s">
        <v>1017</v>
      </c>
      <c r="AV1078" s="74">
        <v>10</v>
      </c>
      <c r="AW1078" s="74" t="s">
        <v>1004</v>
      </c>
      <c r="AX1078" s="74">
        <v>0</v>
      </c>
      <c r="AY1078" s="104">
        <v>0</v>
      </c>
    </row>
    <row r="1079" spans="1:51">
      <c r="A1079" s="95">
        <v>753</v>
      </c>
      <c r="B1079" s="109" t="s">
        <v>1746</v>
      </c>
      <c r="C1079" s="74" t="s">
        <v>1746</v>
      </c>
      <c r="D1079" s="74">
        <v>5.7</v>
      </c>
      <c r="E1079" s="74">
        <v>-1</v>
      </c>
      <c r="F1079" s="74" t="s">
        <v>120</v>
      </c>
      <c r="G1079" s="74">
        <v>-1</v>
      </c>
      <c r="H1079" s="74">
        <v>-1</v>
      </c>
      <c r="I1079" s="99" t="str">
        <f>HYPERLINK("[映雪.xlsx]类型!B43",'类型（5）'!$C$43)</f>
        <v>FC</v>
      </c>
      <c r="J1079" s="74">
        <v>-1</v>
      </c>
      <c r="K1079" s="74">
        <v>-1</v>
      </c>
      <c r="L1079" s="74" t="s">
        <v>1001</v>
      </c>
      <c r="M1079" s="74" t="s">
        <v>1002</v>
      </c>
      <c r="N1079" s="74">
        <v>975</v>
      </c>
      <c r="O1079" s="74">
        <v>975</v>
      </c>
      <c r="P1079" s="118">
        <v>157</v>
      </c>
      <c r="Q1079" s="74" t="s">
        <v>1049</v>
      </c>
      <c r="R1079" s="74">
        <v>-1</v>
      </c>
      <c r="S1079" s="95">
        <v>51</v>
      </c>
      <c r="T1079" s="74">
        <v>-1</v>
      </c>
      <c r="U1079" s="74">
        <v>-1</v>
      </c>
      <c r="V1079" s="74">
        <v>60</v>
      </c>
      <c r="W1079" s="74">
        <v>-1</v>
      </c>
      <c r="X1079" s="74">
        <v>-1</v>
      </c>
      <c r="Y1079" s="132">
        <v>65</v>
      </c>
      <c r="Z1079" s="74">
        <v>-1</v>
      </c>
      <c r="AA1079" s="74">
        <v>-1</v>
      </c>
      <c r="AB1079" s="133">
        <v>66</v>
      </c>
      <c r="AC1079" s="74">
        <v>-1</v>
      </c>
      <c r="AD1079" s="74">
        <v>-1</v>
      </c>
      <c r="AE1079" s="136">
        <f t="shared" si="32"/>
        <v>111</v>
      </c>
      <c r="AF1079" s="130">
        <f t="shared" si="33"/>
        <v>176</v>
      </c>
      <c r="AG1079" s="74">
        <v>100</v>
      </c>
      <c r="AH1079" s="74">
        <v>1</v>
      </c>
      <c r="AI1079" s="74" t="s">
        <v>1012</v>
      </c>
      <c r="AJ1079" s="74">
        <v>1567</v>
      </c>
      <c r="AK1079" s="74">
        <v>1582</v>
      </c>
      <c r="AL1079" s="74">
        <v>1616</v>
      </c>
      <c r="AM1079" s="74">
        <v>1615</v>
      </c>
      <c r="AN1079" s="74">
        <v>17</v>
      </c>
      <c r="AO1079" s="74" t="s">
        <v>1004</v>
      </c>
      <c r="AP1079" s="74" t="s">
        <v>1004</v>
      </c>
      <c r="AQ1079" s="74">
        <v>64</v>
      </c>
      <c r="AR1079" s="74" t="s">
        <v>1006</v>
      </c>
      <c r="AS1079" s="74" t="s">
        <v>1007</v>
      </c>
      <c r="AT1079" s="74" t="s">
        <v>1023</v>
      </c>
      <c r="AU1079" s="74" t="s">
        <v>1017</v>
      </c>
      <c r="AV1079" s="74">
        <v>2</v>
      </c>
      <c r="AW1079" s="74" t="s">
        <v>1005</v>
      </c>
      <c r="AX1079" s="74">
        <v>0</v>
      </c>
      <c r="AY1079" s="104">
        <v>58</v>
      </c>
    </row>
    <row r="1080" spans="1:51">
      <c r="A1080" s="95">
        <v>782</v>
      </c>
      <c r="B1080" s="109" t="s">
        <v>1773</v>
      </c>
      <c r="C1080" s="74" t="s">
        <v>1773</v>
      </c>
      <c r="D1080" s="74">
        <v>6.8</v>
      </c>
      <c r="E1080" s="74">
        <v>-1</v>
      </c>
      <c r="F1080" s="74" t="s">
        <v>32</v>
      </c>
      <c r="G1080" s="74">
        <v>-1</v>
      </c>
      <c r="H1080" s="74">
        <v>-1</v>
      </c>
      <c r="I1080" s="74" t="str">
        <f>HYPERLINK("[映雪.xlsx]类型!B33",'类型（5）'!$C$33)</f>
        <v>魔女</v>
      </c>
      <c r="J1080" s="74">
        <v>-1</v>
      </c>
      <c r="K1080" s="74">
        <v>-1</v>
      </c>
      <c r="L1080" s="74" t="s">
        <v>1001</v>
      </c>
      <c r="M1080" s="74" t="s">
        <v>1002</v>
      </c>
      <c r="N1080" s="74">
        <v>176</v>
      </c>
      <c r="O1080" s="74">
        <v>176</v>
      </c>
      <c r="P1080" s="118">
        <v>518</v>
      </c>
      <c r="Q1080" s="74" t="s">
        <v>1061</v>
      </c>
      <c r="R1080" s="74">
        <v>-1</v>
      </c>
      <c r="S1080" s="95">
        <v>39</v>
      </c>
      <c r="T1080" s="74">
        <v>-1</v>
      </c>
      <c r="U1080" s="74">
        <v>-1</v>
      </c>
      <c r="V1080" s="122">
        <v>72</v>
      </c>
      <c r="W1080" s="74">
        <v>-1</v>
      </c>
      <c r="X1080" s="74">
        <v>-1</v>
      </c>
      <c r="Y1080" s="132">
        <v>78</v>
      </c>
      <c r="Z1080" s="74">
        <v>-1</v>
      </c>
      <c r="AA1080" s="74">
        <v>-1</v>
      </c>
      <c r="AB1080" s="129">
        <v>45</v>
      </c>
      <c r="AC1080" s="74">
        <v>-1</v>
      </c>
      <c r="AD1080" s="74">
        <v>-1</v>
      </c>
      <c r="AE1080" s="136">
        <f t="shared" si="32"/>
        <v>111</v>
      </c>
      <c r="AF1080" s="130">
        <f t="shared" si="33"/>
        <v>189</v>
      </c>
      <c r="AG1080" s="74">
        <v>100</v>
      </c>
      <c r="AH1080" s="74">
        <v>1</v>
      </c>
      <c r="AI1080" s="74" t="s">
        <v>1012</v>
      </c>
      <c r="AJ1080" s="74">
        <v>1500</v>
      </c>
      <c r="AK1080" s="74">
        <v>1515</v>
      </c>
      <c r="AL1080" s="74">
        <v>1569</v>
      </c>
      <c r="AM1080" s="74">
        <v>1615</v>
      </c>
      <c r="AN1080" s="74">
        <v>36</v>
      </c>
      <c r="AO1080" s="74" t="s">
        <v>1004</v>
      </c>
      <c r="AP1080" s="74" t="s">
        <v>1005</v>
      </c>
      <c r="AQ1080" s="74">
        <v>77</v>
      </c>
      <c r="AR1080" s="74" t="s">
        <v>1006</v>
      </c>
      <c r="AS1080" s="74" t="s">
        <v>1007</v>
      </c>
      <c r="AT1080" s="74" t="s">
        <v>1008</v>
      </c>
      <c r="AU1080" s="74" t="s">
        <v>1017</v>
      </c>
      <c r="AV1080" s="74">
        <v>11</v>
      </c>
      <c r="AW1080" s="74" t="s">
        <v>1004</v>
      </c>
      <c r="AX1080" s="74">
        <v>0</v>
      </c>
      <c r="AY1080" s="104">
        <v>0</v>
      </c>
    </row>
    <row r="1081" spans="1:51">
      <c r="A1081" s="95">
        <v>915</v>
      </c>
      <c r="B1081" s="109" t="s">
        <v>798</v>
      </c>
      <c r="C1081" s="74" t="s">
        <v>798</v>
      </c>
      <c r="D1081" s="74">
        <v>4.8</v>
      </c>
      <c r="E1081" s="74">
        <v>-1</v>
      </c>
      <c r="F1081" s="74" t="s">
        <v>72</v>
      </c>
      <c r="G1081" s="74">
        <v>-1</v>
      </c>
      <c r="H1081" s="74">
        <v>-1</v>
      </c>
      <c r="I1081" s="74" t="str">
        <f>HYPERLINK("[映雪.xlsx]类型!B8",'类型（5）'!$C$8)</f>
        <v>智慧全能</v>
      </c>
      <c r="J1081" s="74">
        <v>-1</v>
      </c>
      <c r="K1081" s="74">
        <v>-1</v>
      </c>
      <c r="L1081" s="74" t="s">
        <v>1001</v>
      </c>
      <c r="M1081" s="74" t="s">
        <v>1002</v>
      </c>
      <c r="N1081" s="74">
        <v>693</v>
      </c>
      <c r="O1081" s="74">
        <v>693</v>
      </c>
      <c r="P1081" s="118">
        <v>548</v>
      </c>
      <c r="Q1081" s="74" t="s">
        <v>1046</v>
      </c>
      <c r="R1081" s="74">
        <v>-1</v>
      </c>
      <c r="S1081" s="95">
        <v>62</v>
      </c>
      <c r="T1081" s="74">
        <v>-1</v>
      </c>
      <c r="U1081" s="74">
        <v>-1</v>
      </c>
      <c r="V1081" s="74">
        <v>49</v>
      </c>
      <c r="W1081" s="74">
        <v>-1</v>
      </c>
      <c r="X1081" s="74">
        <v>-1</v>
      </c>
      <c r="Y1081" s="132">
        <v>74</v>
      </c>
      <c r="Z1081" s="74">
        <v>-1</v>
      </c>
      <c r="AA1081" s="74">
        <v>-1</v>
      </c>
      <c r="AB1081" s="129">
        <v>52</v>
      </c>
      <c r="AC1081" s="74">
        <v>-1</v>
      </c>
      <c r="AD1081" s="74">
        <v>-1</v>
      </c>
      <c r="AE1081" s="136">
        <f t="shared" si="32"/>
        <v>111</v>
      </c>
      <c r="AF1081" s="130">
        <f t="shared" si="33"/>
        <v>185</v>
      </c>
      <c r="AG1081" s="74">
        <v>100</v>
      </c>
      <c r="AH1081" s="74">
        <v>1</v>
      </c>
      <c r="AI1081" s="74" t="s">
        <v>1012</v>
      </c>
      <c r="AJ1081" s="74">
        <v>1530</v>
      </c>
      <c r="AK1081" s="74">
        <v>1545</v>
      </c>
      <c r="AL1081" s="74">
        <v>1584</v>
      </c>
      <c r="AM1081" s="74">
        <v>1615</v>
      </c>
      <c r="AN1081" s="74">
        <v>61</v>
      </c>
      <c r="AO1081" s="74" t="s">
        <v>1004</v>
      </c>
      <c r="AP1081" s="74" t="s">
        <v>1005</v>
      </c>
      <c r="AQ1081" s="74">
        <v>88</v>
      </c>
      <c r="AR1081" s="74" t="s">
        <v>1006</v>
      </c>
      <c r="AS1081" s="74" t="s">
        <v>1007</v>
      </c>
      <c r="AT1081" s="74" t="s">
        <v>1008</v>
      </c>
      <c r="AU1081" s="74" t="s">
        <v>1017</v>
      </c>
      <c r="AV1081" s="74">
        <v>13</v>
      </c>
      <c r="AW1081" s="74" t="s">
        <v>1004</v>
      </c>
      <c r="AX1081" s="74">
        <v>0</v>
      </c>
      <c r="AY1081" s="104">
        <v>0</v>
      </c>
    </row>
    <row r="1082" spans="1:51">
      <c r="A1082" s="95">
        <v>922</v>
      </c>
      <c r="B1082" s="109" t="s">
        <v>1896</v>
      </c>
      <c r="C1082" s="74" t="s">
        <v>1896</v>
      </c>
      <c r="D1082" s="74">
        <v>4.4</v>
      </c>
      <c r="E1082" s="74">
        <v>-1</v>
      </c>
      <c r="F1082" s="74" t="s">
        <v>72</v>
      </c>
      <c r="G1082" s="74">
        <v>-1</v>
      </c>
      <c r="H1082" s="74">
        <v>-1</v>
      </c>
      <c r="I1082" s="74" t="str">
        <f>HYPERLINK("[映雪.xlsx]类型!B7",'类型（5）'!$C$7)</f>
        <v>武勇全能</v>
      </c>
      <c r="J1082" s="74">
        <v>-1</v>
      </c>
      <c r="K1082" s="74">
        <v>-1</v>
      </c>
      <c r="L1082" s="74" t="s">
        <v>1001</v>
      </c>
      <c r="M1082" s="74" t="s">
        <v>1002</v>
      </c>
      <c r="N1082" s="74">
        <v>502</v>
      </c>
      <c r="O1082" s="74">
        <v>502</v>
      </c>
      <c r="P1082" s="118">
        <v>549</v>
      </c>
      <c r="Q1082" s="74" t="s">
        <v>1064</v>
      </c>
      <c r="R1082" s="74">
        <v>-1</v>
      </c>
      <c r="S1082" s="95">
        <v>44</v>
      </c>
      <c r="T1082" s="74">
        <v>-1</v>
      </c>
      <c r="U1082" s="74">
        <v>-1</v>
      </c>
      <c r="V1082" s="74">
        <v>67</v>
      </c>
      <c r="W1082" s="74">
        <v>-1</v>
      </c>
      <c r="X1082" s="74">
        <v>-1</v>
      </c>
      <c r="Y1082" s="104">
        <v>29</v>
      </c>
      <c r="Z1082" s="74">
        <v>-1</v>
      </c>
      <c r="AA1082" s="74">
        <v>-1</v>
      </c>
      <c r="AB1082" s="129">
        <v>31</v>
      </c>
      <c r="AC1082" s="74">
        <v>-1</v>
      </c>
      <c r="AD1082" s="74">
        <v>-1</v>
      </c>
      <c r="AE1082" s="136">
        <f t="shared" si="32"/>
        <v>111</v>
      </c>
      <c r="AF1082" s="130">
        <f t="shared" si="33"/>
        <v>140</v>
      </c>
      <c r="AG1082" s="74">
        <v>100</v>
      </c>
      <c r="AH1082" s="74">
        <v>1</v>
      </c>
      <c r="AI1082" s="74" t="s">
        <v>1012</v>
      </c>
      <c r="AJ1082" s="74">
        <v>1540</v>
      </c>
      <c r="AK1082" s="74">
        <v>1555</v>
      </c>
      <c r="AL1082" s="74">
        <v>1584</v>
      </c>
      <c r="AM1082" s="74">
        <v>1615</v>
      </c>
      <c r="AN1082" s="74">
        <v>22</v>
      </c>
      <c r="AO1082" s="74" t="s">
        <v>1004</v>
      </c>
      <c r="AP1082" s="74" t="s">
        <v>1004</v>
      </c>
      <c r="AQ1082" s="74">
        <v>65</v>
      </c>
      <c r="AR1082" s="74" t="s">
        <v>1006</v>
      </c>
      <c r="AS1082" s="74" t="s">
        <v>1007</v>
      </c>
      <c r="AT1082" s="74" t="s">
        <v>1023</v>
      </c>
      <c r="AU1082" s="74" t="s">
        <v>1013</v>
      </c>
      <c r="AV1082" s="74">
        <v>6</v>
      </c>
      <c r="AW1082" s="74" t="s">
        <v>1005</v>
      </c>
      <c r="AX1082" s="74">
        <v>0</v>
      </c>
      <c r="AY1082" s="104">
        <v>0</v>
      </c>
    </row>
    <row r="1083" spans="1:51">
      <c r="A1083" s="95">
        <v>1053</v>
      </c>
      <c r="B1083" s="109" t="s">
        <v>2013</v>
      </c>
      <c r="C1083" s="74" t="s">
        <v>2013</v>
      </c>
      <c r="D1083" s="74">
        <v>6</v>
      </c>
      <c r="E1083" s="74">
        <v>-1</v>
      </c>
      <c r="F1083" s="74" t="s">
        <v>96</v>
      </c>
      <c r="G1083" s="74">
        <v>-1</v>
      </c>
      <c r="H1083" s="74">
        <v>-1</v>
      </c>
      <c r="I1083" s="74" t="str">
        <f>HYPERLINK("[映雪.xlsx]类型!B6",'类型（5）'!$C$6)</f>
        <v>统御全能</v>
      </c>
      <c r="J1083" s="74">
        <v>-1</v>
      </c>
      <c r="K1083" s="74">
        <v>-1</v>
      </c>
      <c r="L1083" s="74" t="s">
        <v>1001</v>
      </c>
      <c r="M1083" s="74" t="s">
        <v>1002</v>
      </c>
      <c r="N1083" s="74">
        <v>1053</v>
      </c>
      <c r="O1083" s="74">
        <v>1053</v>
      </c>
      <c r="P1083" s="118">
        <v>364</v>
      </c>
      <c r="Q1083" s="74" t="s">
        <v>1047</v>
      </c>
      <c r="R1083" s="74">
        <v>-1</v>
      </c>
      <c r="S1083" s="120">
        <v>67</v>
      </c>
      <c r="T1083" s="74">
        <v>-1</v>
      </c>
      <c r="U1083" s="74">
        <v>-1</v>
      </c>
      <c r="V1083" s="74">
        <v>44</v>
      </c>
      <c r="W1083" s="74">
        <v>-1</v>
      </c>
      <c r="X1083" s="74">
        <v>-1</v>
      </c>
      <c r="Y1083" s="132">
        <v>70</v>
      </c>
      <c r="Z1083" s="74">
        <v>-1</v>
      </c>
      <c r="AA1083" s="74">
        <v>-1</v>
      </c>
      <c r="AB1083" s="129">
        <v>55</v>
      </c>
      <c r="AC1083" s="74">
        <v>-1</v>
      </c>
      <c r="AD1083" s="74">
        <v>-1</v>
      </c>
      <c r="AE1083" s="136">
        <f t="shared" si="32"/>
        <v>111</v>
      </c>
      <c r="AF1083" s="130">
        <f t="shared" si="33"/>
        <v>181</v>
      </c>
      <c r="AG1083" s="74">
        <v>100</v>
      </c>
      <c r="AH1083" s="74">
        <v>1</v>
      </c>
      <c r="AI1083" s="74" t="s">
        <v>1012</v>
      </c>
      <c r="AJ1083" s="74">
        <v>1566</v>
      </c>
      <c r="AK1083" s="74">
        <v>1581</v>
      </c>
      <c r="AL1083" s="74">
        <v>1615</v>
      </c>
      <c r="AM1083" s="74">
        <v>1615</v>
      </c>
      <c r="AN1083" s="74">
        <v>80</v>
      </c>
      <c r="AO1083" s="74" t="s">
        <v>1004</v>
      </c>
      <c r="AP1083" s="74" t="s">
        <v>1004</v>
      </c>
      <c r="AQ1083" s="74">
        <v>60</v>
      </c>
      <c r="AR1083" s="74" t="s">
        <v>1006</v>
      </c>
      <c r="AS1083" s="74" t="s">
        <v>1007</v>
      </c>
      <c r="AT1083" s="74" t="s">
        <v>1023</v>
      </c>
      <c r="AU1083" s="74" t="s">
        <v>1017</v>
      </c>
      <c r="AV1083" s="74">
        <v>2</v>
      </c>
      <c r="AW1083" s="74" t="s">
        <v>1004</v>
      </c>
      <c r="AX1083" s="74">
        <v>0</v>
      </c>
      <c r="AY1083" s="104">
        <v>0</v>
      </c>
    </row>
    <row r="1084" spans="1:51">
      <c r="A1084" s="95">
        <v>1132</v>
      </c>
      <c r="B1084" s="109" t="s">
        <v>2088</v>
      </c>
      <c r="C1084" s="74" t="s">
        <v>2088</v>
      </c>
      <c r="D1084" s="74">
        <v>2.8</v>
      </c>
      <c r="E1084" s="74">
        <v>-1</v>
      </c>
      <c r="F1084" s="74" t="s">
        <v>60</v>
      </c>
      <c r="G1084" s="74">
        <v>-1</v>
      </c>
      <c r="H1084" s="74">
        <v>-1</v>
      </c>
      <c r="I1084" s="74" t="str">
        <f>HYPERLINK("[映雪.xlsx]类型!B38",'类型（5）'!$C$38)</f>
        <v>战士</v>
      </c>
      <c r="J1084" s="74">
        <v>-1</v>
      </c>
      <c r="K1084" s="74">
        <v>-1</v>
      </c>
      <c r="L1084" s="74" t="s">
        <v>1001</v>
      </c>
      <c r="M1084" s="74" t="s">
        <v>1002</v>
      </c>
      <c r="N1084" s="74">
        <v>1117</v>
      </c>
      <c r="O1084" s="74">
        <v>1117</v>
      </c>
      <c r="P1084" s="118">
        <v>239</v>
      </c>
      <c r="Q1084" s="74" t="s">
        <v>1036</v>
      </c>
      <c r="R1084" s="74">
        <v>-1</v>
      </c>
      <c r="S1084" s="95">
        <v>42</v>
      </c>
      <c r="T1084" s="74">
        <v>-1</v>
      </c>
      <c r="U1084" s="74">
        <v>-1</v>
      </c>
      <c r="V1084" s="122">
        <v>69</v>
      </c>
      <c r="W1084" s="74">
        <v>-1</v>
      </c>
      <c r="X1084" s="74">
        <v>-1</v>
      </c>
      <c r="Y1084" s="104">
        <v>51</v>
      </c>
      <c r="Z1084" s="74">
        <v>-1</v>
      </c>
      <c r="AA1084" s="74">
        <v>-1</v>
      </c>
      <c r="AB1084" s="129">
        <v>41</v>
      </c>
      <c r="AC1084" s="74">
        <v>-1</v>
      </c>
      <c r="AD1084" s="74">
        <v>-1</v>
      </c>
      <c r="AE1084" s="136">
        <f t="shared" si="32"/>
        <v>111</v>
      </c>
      <c r="AF1084" s="130">
        <f t="shared" si="33"/>
        <v>162</v>
      </c>
      <c r="AG1084" s="74">
        <v>100</v>
      </c>
      <c r="AH1084" s="74">
        <v>1</v>
      </c>
      <c r="AI1084" s="74" t="s">
        <v>1012</v>
      </c>
      <c r="AJ1084" s="74">
        <v>1504</v>
      </c>
      <c r="AK1084" s="74">
        <v>1519</v>
      </c>
      <c r="AL1084" s="74">
        <v>1559</v>
      </c>
      <c r="AM1084" s="74">
        <v>1615</v>
      </c>
      <c r="AN1084" s="74">
        <v>13</v>
      </c>
      <c r="AO1084" s="74" t="s">
        <v>1004</v>
      </c>
      <c r="AP1084" s="74" t="s">
        <v>1005</v>
      </c>
      <c r="AQ1084" s="74">
        <v>85</v>
      </c>
      <c r="AR1084" s="74" t="s">
        <v>1006</v>
      </c>
      <c r="AS1084" s="74" t="s">
        <v>1007</v>
      </c>
      <c r="AT1084" s="74" t="s">
        <v>1023</v>
      </c>
      <c r="AU1084" s="74" t="s">
        <v>1009</v>
      </c>
      <c r="AV1084" s="74">
        <v>1</v>
      </c>
      <c r="AW1084" s="74" t="s">
        <v>1004</v>
      </c>
      <c r="AX1084" s="74">
        <v>0</v>
      </c>
      <c r="AY1084" s="104">
        <v>42</v>
      </c>
    </row>
    <row r="1085" spans="1:51">
      <c r="A1085" s="95">
        <v>1182</v>
      </c>
      <c r="B1085" s="109" t="s">
        <v>2132</v>
      </c>
      <c r="C1085" s="74" t="s">
        <v>2132</v>
      </c>
      <c r="D1085" s="74">
        <v>8.5</v>
      </c>
      <c r="E1085" s="74">
        <v>-1</v>
      </c>
      <c r="F1085" s="74" t="s">
        <v>154</v>
      </c>
      <c r="G1085" s="74">
        <v>-1</v>
      </c>
      <c r="H1085" s="74">
        <v>-1</v>
      </c>
      <c r="I1085" s="96" t="str">
        <f>HYPERLINK("[映雪.xlsx]类型!B10",'类型（5）'!$C$10)</f>
        <v>学者</v>
      </c>
      <c r="J1085" s="74">
        <v>-1</v>
      </c>
      <c r="K1085" s="74">
        <v>-1</v>
      </c>
      <c r="L1085" s="74" t="s">
        <v>1001</v>
      </c>
      <c r="M1085" s="74" t="s">
        <v>1002</v>
      </c>
      <c r="N1085" s="74">
        <v>1263</v>
      </c>
      <c r="O1085" s="74">
        <v>1263</v>
      </c>
      <c r="P1085" s="118">
        <v>108</v>
      </c>
      <c r="Q1085" s="74" t="s">
        <v>1019</v>
      </c>
      <c r="R1085" s="74">
        <v>-1</v>
      </c>
      <c r="S1085" s="95">
        <v>63</v>
      </c>
      <c r="T1085" s="74">
        <v>-1</v>
      </c>
      <c r="U1085" s="74">
        <v>-1</v>
      </c>
      <c r="V1085" s="74">
        <v>48</v>
      </c>
      <c r="W1085" s="74">
        <v>-1</v>
      </c>
      <c r="X1085" s="74">
        <v>-1</v>
      </c>
      <c r="Y1085" s="132">
        <v>72</v>
      </c>
      <c r="Z1085" s="74">
        <v>-1</v>
      </c>
      <c r="AA1085" s="74">
        <v>-1</v>
      </c>
      <c r="AB1085" s="129">
        <v>55</v>
      </c>
      <c r="AC1085" s="74">
        <v>-1</v>
      </c>
      <c r="AD1085" s="74">
        <v>-1</v>
      </c>
      <c r="AE1085" s="136">
        <f t="shared" si="32"/>
        <v>111</v>
      </c>
      <c r="AF1085" s="130">
        <f t="shared" si="33"/>
        <v>183</v>
      </c>
      <c r="AG1085" s="74">
        <v>100</v>
      </c>
      <c r="AH1085" s="74">
        <v>1</v>
      </c>
      <c r="AI1085" s="74" t="s">
        <v>1012</v>
      </c>
      <c r="AJ1085" s="74">
        <v>1516</v>
      </c>
      <c r="AK1085" s="74">
        <v>1531</v>
      </c>
      <c r="AL1085" s="74">
        <v>1573</v>
      </c>
      <c r="AM1085" s="74">
        <v>1615</v>
      </c>
      <c r="AN1085" s="74">
        <v>51</v>
      </c>
      <c r="AO1085" s="74" t="s">
        <v>1004</v>
      </c>
      <c r="AP1085" s="74" t="s">
        <v>1004</v>
      </c>
      <c r="AQ1085" s="74">
        <v>47</v>
      </c>
      <c r="AR1085" s="74" t="s">
        <v>1006</v>
      </c>
      <c r="AS1085" s="74" t="s">
        <v>1007</v>
      </c>
      <c r="AT1085" s="74" t="s">
        <v>1008</v>
      </c>
      <c r="AU1085" s="74" t="s">
        <v>1013</v>
      </c>
      <c r="AV1085" s="74">
        <v>6</v>
      </c>
      <c r="AW1085" s="74" t="s">
        <v>1004</v>
      </c>
      <c r="AX1085" s="74">
        <v>0</v>
      </c>
      <c r="AY1085" s="104">
        <v>41</v>
      </c>
    </row>
    <row r="1086" spans="1:51">
      <c r="A1086" s="95">
        <v>1198</v>
      </c>
      <c r="B1086" s="109" t="s">
        <v>2145</v>
      </c>
      <c r="C1086" s="74" t="s">
        <v>2145</v>
      </c>
      <c r="D1086" s="74">
        <v>3.5</v>
      </c>
      <c r="E1086" s="74">
        <v>-1</v>
      </c>
      <c r="F1086" s="74" t="s">
        <v>164</v>
      </c>
      <c r="G1086" s="74">
        <v>-1</v>
      </c>
      <c r="H1086" s="74">
        <v>-1</v>
      </c>
      <c r="I1086" s="74" t="str">
        <f>HYPERLINK("[映雪.xlsx]类型!B9",'类型（5）'!$C$9)</f>
        <v>家政全能</v>
      </c>
      <c r="J1086" s="74">
        <v>-1</v>
      </c>
      <c r="K1086" s="74">
        <v>-1</v>
      </c>
      <c r="L1086" s="74" t="s">
        <v>1001</v>
      </c>
      <c r="M1086" s="74" t="s">
        <v>1002</v>
      </c>
      <c r="N1086" s="74">
        <v>1152</v>
      </c>
      <c r="O1086" s="74">
        <v>1152</v>
      </c>
      <c r="P1086" s="118">
        <v>135</v>
      </c>
      <c r="Q1086" s="74" t="s">
        <v>1069</v>
      </c>
      <c r="R1086" s="74">
        <v>-1</v>
      </c>
      <c r="S1086" s="95">
        <v>56</v>
      </c>
      <c r="T1086" s="74">
        <v>-1</v>
      </c>
      <c r="U1086" s="74">
        <v>-1</v>
      </c>
      <c r="V1086" s="74">
        <v>55</v>
      </c>
      <c r="W1086" s="74">
        <v>-1</v>
      </c>
      <c r="X1086" s="74">
        <v>-1</v>
      </c>
      <c r="Y1086" s="104">
        <v>54</v>
      </c>
      <c r="Z1086" s="74">
        <v>-1</v>
      </c>
      <c r="AA1086" s="74">
        <v>-1</v>
      </c>
      <c r="AB1086" s="126">
        <v>86</v>
      </c>
      <c r="AC1086" s="74">
        <v>-1</v>
      </c>
      <c r="AD1086" s="74">
        <v>-1</v>
      </c>
      <c r="AE1086" s="136">
        <f t="shared" si="32"/>
        <v>111</v>
      </c>
      <c r="AF1086" s="130">
        <f t="shared" si="33"/>
        <v>165</v>
      </c>
      <c r="AG1086" s="74">
        <v>100</v>
      </c>
      <c r="AH1086" s="74">
        <v>1</v>
      </c>
      <c r="AI1086" s="74" t="s">
        <v>1012</v>
      </c>
      <c r="AJ1086" s="74">
        <v>1494</v>
      </c>
      <c r="AK1086" s="74">
        <v>1509</v>
      </c>
      <c r="AL1086" s="74">
        <v>1553</v>
      </c>
      <c r="AM1086" s="74">
        <v>1615</v>
      </c>
      <c r="AN1086" s="74">
        <v>35</v>
      </c>
      <c r="AO1086" s="74" t="s">
        <v>1004</v>
      </c>
      <c r="AP1086" s="74" t="s">
        <v>1004</v>
      </c>
      <c r="AQ1086" s="74">
        <v>75</v>
      </c>
      <c r="AR1086" s="74" t="s">
        <v>1006</v>
      </c>
      <c r="AS1086" s="74" t="s">
        <v>1007</v>
      </c>
      <c r="AT1086" s="74" t="s">
        <v>1016</v>
      </c>
      <c r="AU1086" s="74" t="s">
        <v>1013</v>
      </c>
      <c r="AV1086" s="74">
        <v>4</v>
      </c>
      <c r="AW1086" s="74" t="s">
        <v>1004</v>
      </c>
      <c r="AX1086" s="74">
        <v>0</v>
      </c>
      <c r="AY1086" s="104">
        <v>57</v>
      </c>
    </row>
    <row r="1087" spans="1:51">
      <c r="A1087" s="95">
        <v>1250</v>
      </c>
      <c r="B1087" s="109" t="s">
        <v>734</v>
      </c>
      <c r="C1087" s="74" t="s">
        <v>734</v>
      </c>
      <c r="D1087" s="74">
        <v>5.8</v>
      </c>
      <c r="E1087" s="74">
        <v>-1</v>
      </c>
      <c r="F1087" s="74" t="s">
        <v>62</v>
      </c>
      <c r="G1087" s="74">
        <v>-1</v>
      </c>
      <c r="H1087" s="74">
        <v>-1</v>
      </c>
      <c r="I1087" s="99" t="str">
        <f>HYPERLINK("[映雪.xlsx]类型!B18",'类型（5）'!$C$18)</f>
        <v>科学家</v>
      </c>
      <c r="J1087" s="74">
        <v>-1</v>
      </c>
      <c r="K1087" s="74">
        <v>-1</v>
      </c>
      <c r="L1087" s="74" t="s">
        <v>1001</v>
      </c>
      <c r="M1087" s="74" t="s">
        <v>1002</v>
      </c>
      <c r="N1087" s="74">
        <v>1314</v>
      </c>
      <c r="O1087" s="74">
        <v>1314</v>
      </c>
      <c r="P1087" s="118">
        <v>110</v>
      </c>
      <c r="Q1087" s="74" t="s">
        <v>1083</v>
      </c>
      <c r="R1087" s="74">
        <v>-1</v>
      </c>
      <c r="S1087" s="95">
        <v>57</v>
      </c>
      <c r="T1087" s="74">
        <v>-1</v>
      </c>
      <c r="U1087" s="74">
        <v>-1</v>
      </c>
      <c r="V1087" s="74">
        <v>54</v>
      </c>
      <c r="W1087" s="74">
        <v>-1</v>
      </c>
      <c r="X1087" s="74">
        <v>-1</v>
      </c>
      <c r="Y1087" s="132">
        <v>75</v>
      </c>
      <c r="Z1087" s="74">
        <v>-1</v>
      </c>
      <c r="AA1087" s="74">
        <v>-1</v>
      </c>
      <c r="AB1087" s="133">
        <v>73</v>
      </c>
      <c r="AC1087" s="74">
        <v>-1</v>
      </c>
      <c r="AD1087" s="74">
        <v>-1</v>
      </c>
      <c r="AE1087" s="136">
        <f t="shared" si="32"/>
        <v>111</v>
      </c>
      <c r="AF1087" s="130">
        <f t="shared" si="33"/>
        <v>186</v>
      </c>
      <c r="AG1087" s="74">
        <v>100</v>
      </c>
      <c r="AH1087" s="74">
        <v>2</v>
      </c>
      <c r="AI1087" s="74" t="s">
        <v>1012</v>
      </c>
      <c r="AJ1087" s="74">
        <v>1511</v>
      </c>
      <c r="AK1087" s="74">
        <v>1526</v>
      </c>
      <c r="AL1087" s="74">
        <v>1562</v>
      </c>
      <c r="AM1087" s="74">
        <v>1615</v>
      </c>
      <c r="AN1087" s="74">
        <v>25</v>
      </c>
      <c r="AO1087" s="74" t="s">
        <v>1004</v>
      </c>
      <c r="AP1087" s="74" t="s">
        <v>1004</v>
      </c>
      <c r="AQ1087" s="74">
        <v>19</v>
      </c>
      <c r="AR1087" s="74" t="s">
        <v>1006</v>
      </c>
      <c r="AS1087" s="74" t="s">
        <v>1007</v>
      </c>
      <c r="AT1087" s="74" t="s">
        <v>1008</v>
      </c>
      <c r="AU1087" s="74" t="s">
        <v>1017</v>
      </c>
      <c r="AV1087" s="74">
        <v>8</v>
      </c>
      <c r="AW1087" s="74" t="s">
        <v>1005</v>
      </c>
      <c r="AX1087" s="74">
        <v>0</v>
      </c>
      <c r="AY1087" s="104">
        <v>0</v>
      </c>
    </row>
    <row r="1088" spans="1:51">
      <c r="A1088" s="95">
        <v>1311</v>
      </c>
      <c r="B1088" s="109" t="s">
        <v>2243</v>
      </c>
      <c r="C1088" s="74" t="s">
        <v>2243</v>
      </c>
      <c r="D1088" s="74">
        <v>4.4</v>
      </c>
      <c r="E1088" s="74">
        <v>-1</v>
      </c>
      <c r="F1088" s="74" t="s">
        <v>94</v>
      </c>
      <c r="G1088" s="74">
        <v>-1</v>
      </c>
      <c r="H1088" s="74">
        <v>-1</v>
      </c>
      <c r="I1088" s="74" t="str">
        <f>HYPERLINK("[映雪.xlsx]类型!B7",'类型（5）'!$C$7)</f>
        <v>武勇全能</v>
      </c>
      <c r="J1088" s="74">
        <v>-1</v>
      </c>
      <c r="K1088" s="74">
        <v>-1</v>
      </c>
      <c r="L1088" s="74" t="s">
        <v>1001</v>
      </c>
      <c r="M1088" s="74" t="s">
        <v>1002</v>
      </c>
      <c r="N1088" s="74">
        <v>1408</v>
      </c>
      <c r="O1088" s="74">
        <v>1408</v>
      </c>
      <c r="P1088" s="118">
        <v>181</v>
      </c>
      <c r="Q1088" s="74" t="s">
        <v>1083</v>
      </c>
      <c r="R1088" s="74">
        <v>-1</v>
      </c>
      <c r="S1088" s="95">
        <v>44</v>
      </c>
      <c r="T1088" s="74">
        <v>-1</v>
      </c>
      <c r="U1088" s="74">
        <v>-1</v>
      </c>
      <c r="V1088" s="74">
        <v>67</v>
      </c>
      <c r="W1088" s="74">
        <v>-1</v>
      </c>
      <c r="X1088" s="74">
        <v>-1</v>
      </c>
      <c r="Y1088" s="104">
        <v>49</v>
      </c>
      <c r="Z1088" s="74">
        <v>-1</v>
      </c>
      <c r="AA1088" s="74">
        <v>-1</v>
      </c>
      <c r="AB1088" s="126">
        <v>83</v>
      </c>
      <c r="AC1088" s="74">
        <v>-1</v>
      </c>
      <c r="AD1088" s="74">
        <v>-1</v>
      </c>
      <c r="AE1088" s="136">
        <f t="shared" si="32"/>
        <v>111</v>
      </c>
      <c r="AF1088" s="130">
        <f t="shared" si="33"/>
        <v>160</v>
      </c>
      <c r="AG1088" s="74">
        <v>100</v>
      </c>
      <c r="AH1088" s="74">
        <v>1</v>
      </c>
      <c r="AI1088" s="74" t="s">
        <v>1012</v>
      </c>
      <c r="AJ1088" s="74">
        <v>1547</v>
      </c>
      <c r="AK1088" s="74">
        <v>1562</v>
      </c>
      <c r="AL1088" s="74">
        <v>1586</v>
      </c>
      <c r="AM1088" s="74">
        <v>1615</v>
      </c>
      <c r="AN1088" s="74">
        <v>0</v>
      </c>
      <c r="AO1088" s="74" t="s">
        <v>1004</v>
      </c>
      <c r="AP1088" s="74" t="s">
        <v>1004</v>
      </c>
      <c r="AQ1088" s="74">
        <v>14</v>
      </c>
      <c r="AR1088" s="74" t="s">
        <v>1006</v>
      </c>
      <c r="AS1088" s="74" t="s">
        <v>1007</v>
      </c>
      <c r="AT1088" s="74" t="s">
        <v>1016</v>
      </c>
      <c r="AU1088" s="74" t="s">
        <v>1009</v>
      </c>
      <c r="AV1088" s="74">
        <v>7</v>
      </c>
      <c r="AW1088" s="74" t="s">
        <v>1005</v>
      </c>
      <c r="AX1088" s="74">
        <v>0</v>
      </c>
      <c r="AY1088" s="104">
        <v>0</v>
      </c>
    </row>
    <row r="1089" spans="1:51">
      <c r="A1089" s="95">
        <v>1392</v>
      </c>
      <c r="B1089" s="109" t="s">
        <v>2314</v>
      </c>
      <c r="C1089" s="74" t="s">
        <v>2314</v>
      </c>
      <c r="D1089" s="74">
        <v>6.1</v>
      </c>
      <c r="E1089" s="74">
        <v>-1</v>
      </c>
      <c r="F1089" s="74" t="s">
        <v>116</v>
      </c>
      <c r="G1089" s="74">
        <v>-1</v>
      </c>
      <c r="H1089" s="74">
        <v>-1</v>
      </c>
      <c r="I1089" s="99" t="str">
        <f>HYPERLINK("[映雪.xlsx]类型!B39",'类型（5）'!$C$39)</f>
        <v>狙撃手</v>
      </c>
      <c r="J1089" s="74">
        <v>-1</v>
      </c>
      <c r="K1089" s="74">
        <v>-1</v>
      </c>
      <c r="L1089" s="74" t="s">
        <v>1001</v>
      </c>
      <c r="M1089" s="74" t="s">
        <v>1002</v>
      </c>
      <c r="N1089" s="74">
        <v>1477</v>
      </c>
      <c r="O1089" s="74">
        <v>1477</v>
      </c>
      <c r="P1089" s="118">
        <v>15</v>
      </c>
      <c r="Q1089" s="74" t="s">
        <v>1072</v>
      </c>
      <c r="R1089" s="74">
        <v>-1</v>
      </c>
      <c r="S1089" s="95">
        <v>36</v>
      </c>
      <c r="T1089" s="74">
        <v>-1</v>
      </c>
      <c r="U1089" s="74">
        <v>-1</v>
      </c>
      <c r="V1089" s="122">
        <v>75</v>
      </c>
      <c r="W1089" s="74">
        <v>-1</v>
      </c>
      <c r="X1089" s="74">
        <v>-1</v>
      </c>
      <c r="Y1089" s="104">
        <v>48</v>
      </c>
      <c r="Z1089" s="74">
        <v>-1</v>
      </c>
      <c r="AA1089" s="74">
        <v>-1</v>
      </c>
      <c r="AB1089" s="129">
        <v>56</v>
      </c>
      <c r="AC1089" s="74">
        <v>-1</v>
      </c>
      <c r="AD1089" s="74">
        <v>-1</v>
      </c>
      <c r="AE1089" s="136">
        <f t="shared" si="32"/>
        <v>111</v>
      </c>
      <c r="AF1089" s="130">
        <f t="shared" si="33"/>
        <v>159</v>
      </c>
      <c r="AG1089" s="74">
        <v>100</v>
      </c>
      <c r="AH1089" s="74">
        <v>1</v>
      </c>
      <c r="AI1089" s="74" t="s">
        <v>1012</v>
      </c>
      <c r="AJ1089" s="74">
        <v>1512</v>
      </c>
      <c r="AK1089" s="74">
        <v>1527</v>
      </c>
      <c r="AL1089" s="74">
        <v>1571</v>
      </c>
      <c r="AM1089" s="74">
        <v>1615</v>
      </c>
      <c r="AN1089" s="74">
        <v>0</v>
      </c>
      <c r="AO1089" s="74" t="s">
        <v>1004</v>
      </c>
      <c r="AP1089" s="74" t="s">
        <v>1004</v>
      </c>
      <c r="AQ1089" s="74">
        <v>21</v>
      </c>
      <c r="AR1089" s="74" t="s">
        <v>1006</v>
      </c>
      <c r="AS1089" s="74" t="s">
        <v>1007</v>
      </c>
      <c r="AT1089" s="74" t="s">
        <v>1008</v>
      </c>
      <c r="AU1089" s="74" t="s">
        <v>1009</v>
      </c>
      <c r="AV1089" s="74">
        <v>7</v>
      </c>
      <c r="AW1089" s="74" t="s">
        <v>1005</v>
      </c>
      <c r="AX1089" s="74">
        <v>0</v>
      </c>
      <c r="AY1089" s="104">
        <v>0</v>
      </c>
    </row>
    <row r="1090" spans="1:51">
      <c r="A1090" s="95">
        <v>1405</v>
      </c>
      <c r="B1090" s="109" t="s">
        <v>2325</v>
      </c>
      <c r="C1090" s="74" t="s">
        <v>2325</v>
      </c>
      <c r="D1090" s="74">
        <v>4</v>
      </c>
      <c r="E1090" s="74">
        <v>-1</v>
      </c>
      <c r="F1090" s="74" t="s">
        <v>54</v>
      </c>
      <c r="G1090" s="74">
        <v>-1</v>
      </c>
      <c r="H1090" s="74">
        <v>-1</v>
      </c>
      <c r="I1090" s="99" t="str">
        <f>HYPERLINK("[映雪.xlsx]类型!B11",'类型（5）'!$C$11)</f>
        <v>人偶</v>
      </c>
      <c r="J1090" s="74">
        <v>-1</v>
      </c>
      <c r="K1090" s="74">
        <v>-1</v>
      </c>
      <c r="L1090" s="74" t="s">
        <v>1001</v>
      </c>
      <c r="M1090" s="74" t="s">
        <v>1002</v>
      </c>
      <c r="N1090" s="74">
        <v>1270</v>
      </c>
      <c r="O1090" s="74">
        <v>1270</v>
      </c>
      <c r="P1090" s="118">
        <v>489</v>
      </c>
      <c r="Q1090" s="74" t="s">
        <v>1036</v>
      </c>
      <c r="R1090" s="74">
        <v>-1</v>
      </c>
      <c r="S1090" s="95">
        <v>47</v>
      </c>
      <c r="T1090" s="74">
        <v>-1</v>
      </c>
      <c r="U1090" s="74">
        <v>-1</v>
      </c>
      <c r="V1090" s="74">
        <v>64</v>
      </c>
      <c r="W1090" s="74">
        <v>-1</v>
      </c>
      <c r="X1090" s="74">
        <v>-1</v>
      </c>
      <c r="Y1090" s="104">
        <v>34</v>
      </c>
      <c r="Z1090" s="74">
        <v>-1</v>
      </c>
      <c r="AA1090" s="74">
        <v>-1</v>
      </c>
      <c r="AB1090" s="129">
        <v>52</v>
      </c>
      <c r="AC1090" s="74">
        <v>-1</v>
      </c>
      <c r="AD1090" s="74">
        <v>-1</v>
      </c>
      <c r="AE1090" s="136">
        <f t="shared" ref="AE1090:AE1153" si="34">MAX(SUM(S1090,V1090),IF(Y1090&gt;=80,MAX(SUM(S1090,Y1090),SUM(V1090,Y1090)),-1))</f>
        <v>111</v>
      </c>
      <c r="AF1090" s="130">
        <f t="shared" ref="AF1090:AF1153" si="35">SUM(S1090,V1090,Y1090)</f>
        <v>145</v>
      </c>
      <c r="AG1090" s="74">
        <v>100</v>
      </c>
      <c r="AH1090" s="74">
        <v>1</v>
      </c>
      <c r="AI1090" s="74" t="s">
        <v>1012</v>
      </c>
      <c r="AJ1090" s="74">
        <v>1517</v>
      </c>
      <c r="AK1090" s="74">
        <v>1532</v>
      </c>
      <c r="AL1090" s="74">
        <v>1536</v>
      </c>
      <c r="AM1090" s="74">
        <v>1615</v>
      </c>
      <c r="AN1090" s="74">
        <v>0</v>
      </c>
      <c r="AO1090" s="74" t="s">
        <v>1004</v>
      </c>
      <c r="AP1090" s="74" t="s">
        <v>1004</v>
      </c>
      <c r="AQ1090" s="74">
        <v>16</v>
      </c>
      <c r="AR1090" s="74" t="s">
        <v>1006</v>
      </c>
      <c r="AS1090" s="74" t="s">
        <v>1062</v>
      </c>
      <c r="AT1090" s="74" t="s">
        <v>1023</v>
      </c>
      <c r="AU1090" s="74" t="s">
        <v>1009</v>
      </c>
      <c r="AV1090" s="74">
        <v>3</v>
      </c>
      <c r="AW1090" s="74" t="s">
        <v>1004</v>
      </c>
      <c r="AX1090" s="74">
        <v>0</v>
      </c>
      <c r="AY1090" s="104">
        <v>0</v>
      </c>
    </row>
    <row r="1091" spans="1:51">
      <c r="A1091" s="95">
        <v>1458</v>
      </c>
      <c r="B1091" s="109" t="s">
        <v>2369</v>
      </c>
      <c r="C1091" s="74" t="s">
        <v>2369</v>
      </c>
      <c r="D1091" s="74">
        <v>4</v>
      </c>
      <c r="E1091" s="74">
        <v>-1</v>
      </c>
      <c r="F1091" s="74" t="s">
        <v>124</v>
      </c>
      <c r="G1091" s="74">
        <v>-1</v>
      </c>
      <c r="H1091" s="74">
        <v>-1</v>
      </c>
      <c r="I1091" s="74" t="str">
        <f>HYPERLINK("[映雪.xlsx]类型!B22",'类型（5）'!$C$22)</f>
        <v>傲娇</v>
      </c>
      <c r="J1091" s="74">
        <v>-1</v>
      </c>
      <c r="K1091" s="74">
        <v>-1</v>
      </c>
      <c r="L1091" s="74" t="s">
        <v>1001</v>
      </c>
      <c r="M1091" s="74" t="s">
        <v>1002</v>
      </c>
      <c r="N1091" s="74">
        <v>1529</v>
      </c>
      <c r="O1091" s="74">
        <v>1529</v>
      </c>
      <c r="P1091" s="118">
        <v>33</v>
      </c>
      <c r="Q1091" s="74" t="s">
        <v>1026</v>
      </c>
      <c r="R1091" s="74">
        <v>-1</v>
      </c>
      <c r="S1091" s="95">
        <v>64</v>
      </c>
      <c r="T1091" s="74">
        <v>-1</v>
      </c>
      <c r="U1091" s="74">
        <v>-1</v>
      </c>
      <c r="V1091" s="74">
        <v>47</v>
      </c>
      <c r="W1091" s="74">
        <v>-1</v>
      </c>
      <c r="X1091" s="74">
        <v>-1</v>
      </c>
      <c r="Y1091" s="104">
        <v>46</v>
      </c>
      <c r="Z1091" s="74">
        <v>-1</v>
      </c>
      <c r="AA1091" s="74">
        <v>-1</v>
      </c>
      <c r="AB1091" s="129">
        <v>58</v>
      </c>
      <c r="AC1091" s="74">
        <v>-1</v>
      </c>
      <c r="AD1091" s="74">
        <v>-1</v>
      </c>
      <c r="AE1091" s="136">
        <f t="shared" si="34"/>
        <v>111</v>
      </c>
      <c r="AF1091" s="130">
        <f t="shared" si="35"/>
        <v>157</v>
      </c>
      <c r="AG1091" s="74">
        <v>100</v>
      </c>
      <c r="AH1091" s="74">
        <v>1</v>
      </c>
      <c r="AI1091" s="74" t="s">
        <v>1012</v>
      </c>
      <c r="AJ1091" s="74">
        <v>1579</v>
      </c>
      <c r="AK1091" s="74">
        <v>1594</v>
      </c>
      <c r="AL1091" s="74">
        <v>1670</v>
      </c>
      <c r="AM1091" s="74">
        <v>1615</v>
      </c>
      <c r="AN1091" s="74">
        <v>0</v>
      </c>
      <c r="AO1091" s="74" t="s">
        <v>1004</v>
      </c>
      <c r="AP1091" s="74" t="s">
        <v>1005</v>
      </c>
      <c r="AQ1091" s="74">
        <v>78</v>
      </c>
      <c r="AR1091" s="74" t="s">
        <v>1006</v>
      </c>
      <c r="AS1091" s="74" t="s">
        <v>1007</v>
      </c>
      <c r="AT1091" s="74" t="s">
        <v>1023</v>
      </c>
      <c r="AU1091" s="74" t="s">
        <v>1013</v>
      </c>
      <c r="AV1091" s="74">
        <v>9</v>
      </c>
      <c r="AW1091" s="74" t="s">
        <v>1005</v>
      </c>
      <c r="AX1091" s="74">
        <v>0</v>
      </c>
      <c r="AY1091" s="104">
        <v>0</v>
      </c>
    </row>
    <row r="1092" spans="1:51">
      <c r="A1092" s="95">
        <v>1503</v>
      </c>
      <c r="B1092" s="109" t="s">
        <v>2406</v>
      </c>
      <c r="C1092" s="74" t="s">
        <v>2406</v>
      </c>
      <c r="D1092" s="74">
        <v>6.8</v>
      </c>
      <c r="E1092" s="74">
        <v>-1</v>
      </c>
      <c r="F1092" s="74" t="s">
        <v>126</v>
      </c>
      <c r="G1092" s="74">
        <v>-1</v>
      </c>
      <c r="H1092" s="74">
        <v>-1</v>
      </c>
      <c r="I1092" s="99" t="str">
        <f>HYPERLINK("[映雪.xlsx]类型!B17",'类型（5）'!$C$17)</f>
        <v>记者</v>
      </c>
      <c r="J1092" s="74">
        <v>-1</v>
      </c>
      <c r="K1092" s="74">
        <v>-1</v>
      </c>
      <c r="L1092" s="74" t="s">
        <v>1001</v>
      </c>
      <c r="M1092" s="74" t="s">
        <v>1002</v>
      </c>
      <c r="N1092" s="74">
        <v>1574</v>
      </c>
      <c r="O1092" s="74">
        <v>1574</v>
      </c>
      <c r="P1092" s="118">
        <v>9</v>
      </c>
      <c r="Q1092" s="74" t="s">
        <v>1067</v>
      </c>
      <c r="R1092" s="74">
        <v>-1</v>
      </c>
      <c r="S1092" s="95">
        <v>54</v>
      </c>
      <c r="T1092" s="74">
        <v>-1</v>
      </c>
      <c r="U1092" s="74">
        <v>-1</v>
      </c>
      <c r="V1092" s="74">
        <v>57</v>
      </c>
      <c r="W1092" s="74">
        <v>-1</v>
      </c>
      <c r="X1092" s="74">
        <v>-1</v>
      </c>
      <c r="Y1092" s="132">
        <v>78</v>
      </c>
      <c r="Z1092" s="74">
        <v>-1</v>
      </c>
      <c r="AA1092" s="74">
        <v>-1</v>
      </c>
      <c r="AB1092" s="133">
        <v>66</v>
      </c>
      <c r="AC1092" s="74">
        <v>-1</v>
      </c>
      <c r="AD1092" s="74">
        <v>-1</v>
      </c>
      <c r="AE1092" s="136">
        <f t="shared" si="34"/>
        <v>111</v>
      </c>
      <c r="AF1092" s="130">
        <f t="shared" si="35"/>
        <v>189</v>
      </c>
      <c r="AG1092" s="74">
        <v>100</v>
      </c>
      <c r="AH1092" s="74">
        <v>1</v>
      </c>
      <c r="AI1092" s="74" t="s">
        <v>1012</v>
      </c>
      <c r="AJ1092" s="74">
        <v>1548</v>
      </c>
      <c r="AK1092" s="74">
        <v>1563</v>
      </c>
      <c r="AL1092" s="74">
        <v>1613</v>
      </c>
      <c r="AM1092" s="74">
        <v>1615</v>
      </c>
      <c r="AN1092" s="74">
        <v>0</v>
      </c>
      <c r="AO1092" s="74" t="s">
        <v>1004</v>
      </c>
      <c r="AP1092" s="74" t="s">
        <v>1005</v>
      </c>
      <c r="AQ1092" s="74">
        <v>41</v>
      </c>
      <c r="AR1092" s="74" t="s">
        <v>1006</v>
      </c>
      <c r="AS1092" s="74" t="s">
        <v>1007</v>
      </c>
      <c r="AT1092" s="74" t="s">
        <v>1008</v>
      </c>
      <c r="AU1092" s="74" t="s">
        <v>1013</v>
      </c>
      <c r="AV1092" s="74">
        <v>8</v>
      </c>
      <c r="AW1092" s="74" t="s">
        <v>1004</v>
      </c>
      <c r="AX1092" s="74">
        <v>0</v>
      </c>
      <c r="AY1092" s="104">
        <v>0</v>
      </c>
    </row>
    <row r="1093" spans="1:51">
      <c r="A1093" s="95">
        <v>1579</v>
      </c>
      <c r="B1093" s="109" t="s">
        <v>823</v>
      </c>
      <c r="C1093" s="74" t="s">
        <v>823</v>
      </c>
      <c r="D1093" s="74">
        <v>6.7</v>
      </c>
      <c r="E1093" s="74">
        <v>-1</v>
      </c>
      <c r="F1093" s="74" t="s">
        <v>100</v>
      </c>
      <c r="G1093" s="74">
        <v>-1</v>
      </c>
      <c r="H1093" s="74">
        <v>-1</v>
      </c>
      <c r="I1093" s="99" t="str">
        <f>HYPERLINK("[映雪.xlsx]类型!B17",'类型（5）'!$C$17)</f>
        <v>记者</v>
      </c>
      <c r="J1093" s="74">
        <v>-1</v>
      </c>
      <c r="K1093" s="74">
        <v>-1</v>
      </c>
      <c r="L1093" s="74" t="s">
        <v>1001</v>
      </c>
      <c r="M1093" s="74" t="s">
        <v>1002</v>
      </c>
      <c r="N1093" s="74">
        <v>1197</v>
      </c>
      <c r="O1093" s="74">
        <v>1197</v>
      </c>
      <c r="P1093" s="118">
        <v>576</v>
      </c>
      <c r="Q1093" s="74" t="s">
        <v>1029</v>
      </c>
      <c r="R1093" s="74">
        <v>-1</v>
      </c>
      <c r="S1093" s="120">
        <v>68</v>
      </c>
      <c r="T1093" s="74">
        <v>-1</v>
      </c>
      <c r="U1093" s="74">
        <v>-1</v>
      </c>
      <c r="V1093" s="74">
        <v>43</v>
      </c>
      <c r="W1093" s="74">
        <v>-1</v>
      </c>
      <c r="X1093" s="74">
        <v>-1</v>
      </c>
      <c r="Y1093" s="104">
        <v>61</v>
      </c>
      <c r="Z1093" s="74">
        <v>-1</v>
      </c>
      <c r="AA1093" s="74">
        <v>-1</v>
      </c>
      <c r="AB1093" s="129">
        <v>42</v>
      </c>
      <c r="AC1093" s="74">
        <v>-1</v>
      </c>
      <c r="AD1093" s="74">
        <v>-1</v>
      </c>
      <c r="AE1093" s="136">
        <f t="shared" si="34"/>
        <v>111</v>
      </c>
      <c r="AF1093" s="130">
        <f t="shared" si="35"/>
        <v>172</v>
      </c>
      <c r="AG1093" s="74">
        <v>100</v>
      </c>
      <c r="AH1093" s="74">
        <v>1</v>
      </c>
      <c r="AI1093" s="74" t="s">
        <v>1012</v>
      </c>
      <c r="AJ1093" s="74">
        <v>1561</v>
      </c>
      <c r="AK1093" s="74">
        <v>1576</v>
      </c>
      <c r="AL1093" s="74">
        <v>1620</v>
      </c>
      <c r="AM1093" s="74">
        <v>1615</v>
      </c>
      <c r="AN1093" s="74">
        <v>0</v>
      </c>
      <c r="AO1093" s="74" t="s">
        <v>1004</v>
      </c>
      <c r="AP1093" s="74" t="s">
        <v>1005</v>
      </c>
      <c r="AQ1093" s="74">
        <v>24</v>
      </c>
      <c r="AR1093" s="74" t="s">
        <v>1054</v>
      </c>
      <c r="AS1093" s="74" t="s">
        <v>1007</v>
      </c>
      <c r="AT1093" s="74" t="s">
        <v>1023</v>
      </c>
      <c r="AU1093" s="74" t="s">
        <v>1017</v>
      </c>
      <c r="AV1093" s="74">
        <v>6</v>
      </c>
      <c r="AW1093" s="74" t="s">
        <v>1004</v>
      </c>
      <c r="AX1093" s="74">
        <v>0</v>
      </c>
      <c r="AY1093" s="104">
        <v>0</v>
      </c>
    </row>
    <row r="1094" spans="1:51">
      <c r="A1094" s="95">
        <v>1634</v>
      </c>
      <c r="B1094" s="109" t="s">
        <v>2522</v>
      </c>
      <c r="C1094" s="74" t="s">
        <v>2522</v>
      </c>
      <c r="D1094" s="74">
        <v>11.2</v>
      </c>
      <c r="E1094" s="74">
        <v>-1</v>
      </c>
      <c r="F1094" s="74" t="s">
        <v>44</v>
      </c>
      <c r="G1094" s="74">
        <v>-1</v>
      </c>
      <c r="H1094" s="74">
        <v>-1</v>
      </c>
      <c r="I1094" s="96" t="str">
        <f>HYPERLINK("[映雪.xlsx]类型!B69",'类型（5）'!$C$69)</f>
        <v>高阪丽奈</v>
      </c>
      <c r="J1094" s="74">
        <v>-1</v>
      </c>
      <c r="K1094" s="74">
        <v>-1</v>
      </c>
      <c r="L1094" s="74" t="s">
        <v>1001</v>
      </c>
      <c r="M1094" s="74" t="s">
        <v>1002</v>
      </c>
      <c r="N1094" s="74">
        <v>1679</v>
      </c>
      <c r="O1094" s="74">
        <v>1679</v>
      </c>
      <c r="P1094" s="118">
        <v>828</v>
      </c>
      <c r="Q1094" s="74" t="s">
        <v>1053</v>
      </c>
      <c r="R1094" s="74">
        <v>-1</v>
      </c>
      <c r="S1094" s="95">
        <v>54</v>
      </c>
      <c r="T1094" s="74">
        <v>-1</v>
      </c>
      <c r="U1094" s="74">
        <v>-1</v>
      </c>
      <c r="V1094" s="74">
        <v>57</v>
      </c>
      <c r="W1094" s="74">
        <v>-1</v>
      </c>
      <c r="X1094" s="74">
        <v>-1</v>
      </c>
      <c r="Y1094" s="132">
        <v>73</v>
      </c>
      <c r="Z1094" s="74">
        <v>-1</v>
      </c>
      <c r="AA1094" s="74">
        <v>-1</v>
      </c>
      <c r="AB1094" s="133">
        <v>69</v>
      </c>
      <c r="AC1094" s="74">
        <v>-1</v>
      </c>
      <c r="AD1094" s="74">
        <v>-1</v>
      </c>
      <c r="AE1094" s="136">
        <f t="shared" si="34"/>
        <v>111</v>
      </c>
      <c r="AF1094" s="130">
        <f t="shared" si="35"/>
        <v>184</v>
      </c>
      <c r="AG1094" s="74">
        <v>100</v>
      </c>
      <c r="AH1094" s="74">
        <v>1</v>
      </c>
      <c r="AI1094" s="74" t="s">
        <v>1012</v>
      </c>
      <c r="AJ1094" s="74">
        <v>1570</v>
      </c>
      <c r="AK1094" s="74">
        <v>1585</v>
      </c>
      <c r="AL1094" s="74">
        <v>1612</v>
      </c>
      <c r="AM1094" s="74">
        <v>1615</v>
      </c>
      <c r="AN1094" s="74">
        <v>0</v>
      </c>
      <c r="AO1094" s="74" t="s">
        <v>1004</v>
      </c>
      <c r="AP1094" s="74" t="s">
        <v>1005</v>
      </c>
      <c r="AQ1094" s="74">
        <v>30</v>
      </c>
      <c r="AR1094" s="74" t="s">
        <v>1006</v>
      </c>
      <c r="AS1094" s="74" t="s">
        <v>1007</v>
      </c>
      <c r="AT1094" s="74" t="s">
        <v>1023</v>
      </c>
      <c r="AU1094" s="74" t="s">
        <v>1009</v>
      </c>
      <c r="AV1094" s="74">
        <v>6</v>
      </c>
      <c r="AW1094" s="74" t="s">
        <v>1004</v>
      </c>
      <c r="AX1094" s="74">
        <v>0</v>
      </c>
      <c r="AY1094" s="104">
        <v>0</v>
      </c>
    </row>
    <row r="1095" spans="1:51">
      <c r="A1095" s="95">
        <v>41</v>
      </c>
      <c r="B1095" s="109" t="s">
        <v>1088</v>
      </c>
      <c r="C1095" s="74" t="s">
        <v>1088</v>
      </c>
      <c r="D1095" s="74">
        <v>2.5</v>
      </c>
      <c r="E1095" s="74">
        <v>-1</v>
      </c>
      <c r="F1095" s="74" t="s">
        <v>136</v>
      </c>
      <c r="G1095" s="74">
        <v>-1</v>
      </c>
      <c r="H1095" s="74">
        <v>-1</v>
      </c>
      <c r="I1095" s="74" t="str">
        <f>HYPERLINK("[映雪.xlsx]类型!B38",'类型（5）'!$C$38)</f>
        <v>战士</v>
      </c>
      <c r="J1095" s="74">
        <v>-1</v>
      </c>
      <c r="K1095" s="74">
        <v>-1</v>
      </c>
      <c r="L1095" s="74" t="s">
        <v>1001</v>
      </c>
      <c r="M1095" s="74" t="s">
        <v>1002</v>
      </c>
      <c r="N1095" s="74">
        <v>212</v>
      </c>
      <c r="O1095" s="74">
        <v>212</v>
      </c>
      <c r="P1095" s="118">
        <v>31</v>
      </c>
      <c r="Q1095" s="74" t="s">
        <v>1042</v>
      </c>
      <c r="R1095" s="74">
        <v>-1</v>
      </c>
      <c r="S1095" s="95">
        <v>50</v>
      </c>
      <c r="T1095" s="74">
        <v>-1</v>
      </c>
      <c r="U1095" s="74">
        <v>-1</v>
      </c>
      <c r="V1095" s="74">
        <v>60</v>
      </c>
      <c r="W1095" s="74">
        <v>-1</v>
      </c>
      <c r="X1095" s="74">
        <v>-1</v>
      </c>
      <c r="Y1095" s="104">
        <v>48</v>
      </c>
      <c r="Z1095" s="74">
        <v>-1</v>
      </c>
      <c r="AA1095" s="74">
        <v>-1</v>
      </c>
      <c r="AB1095" s="133">
        <v>72</v>
      </c>
      <c r="AC1095" s="74">
        <v>-1</v>
      </c>
      <c r="AD1095" s="74">
        <v>-1</v>
      </c>
      <c r="AE1095" s="136">
        <f t="shared" si="34"/>
        <v>110</v>
      </c>
      <c r="AF1095" s="130">
        <f t="shared" si="35"/>
        <v>158</v>
      </c>
      <c r="AG1095" s="74">
        <v>100</v>
      </c>
      <c r="AH1095" s="74">
        <v>1</v>
      </c>
      <c r="AI1095" s="74" t="s">
        <v>1012</v>
      </c>
      <c r="AJ1095" s="74">
        <v>1535</v>
      </c>
      <c r="AK1095" s="74">
        <v>1550</v>
      </c>
      <c r="AL1095" s="74">
        <v>1591</v>
      </c>
      <c r="AM1095" s="74">
        <v>1615</v>
      </c>
      <c r="AN1095" s="74">
        <v>79</v>
      </c>
      <c r="AO1095" s="74" t="s">
        <v>1004</v>
      </c>
      <c r="AP1095" s="74" t="s">
        <v>1004</v>
      </c>
      <c r="AQ1095" s="74">
        <v>17</v>
      </c>
      <c r="AR1095" s="74" t="s">
        <v>1006</v>
      </c>
      <c r="AS1095" s="74" t="s">
        <v>1007</v>
      </c>
      <c r="AT1095" s="74" t="s">
        <v>1008</v>
      </c>
      <c r="AU1095" s="74" t="s">
        <v>1027</v>
      </c>
      <c r="AV1095" s="74">
        <v>3</v>
      </c>
      <c r="AW1095" s="74" t="s">
        <v>1005</v>
      </c>
      <c r="AX1095" s="74">
        <v>0</v>
      </c>
      <c r="AY1095" s="104">
        <v>0</v>
      </c>
    </row>
    <row r="1096" spans="1:51">
      <c r="A1096" s="95">
        <v>66</v>
      </c>
      <c r="B1096" s="109" t="s">
        <v>1112</v>
      </c>
      <c r="C1096" s="74" t="s">
        <v>1112</v>
      </c>
      <c r="D1096" s="74">
        <v>4.4</v>
      </c>
      <c r="E1096" s="74">
        <v>-1</v>
      </c>
      <c r="F1096" s="74" t="s">
        <v>34</v>
      </c>
      <c r="G1096" s="74">
        <v>-1</v>
      </c>
      <c r="H1096" s="74">
        <v>-1</v>
      </c>
      <c r="I1096" s="99" t="str">
        <f>HYPERLINK("[映雪.xlsx]类型!B11",'类型（5）'!$C$11)</f>
        <v>人偶</v>
      </c>
      <c r="J1096" s="74">
        <v>-1</v>
      </c>
      <c r="K1096" s="74">
        <v>-1</v>
      </c>
      <c r="L1096" s="74" t="s">
        <v>1001</v>
      </c>
      <c r="M1096" s="74" t="s">
        <v>1002</v>
      </c>
      <c r="N1096" s="74">
        <v>759</v>
      </c>
      <c r="O1096" s="74">
        <v>759</v>
      </c>
      <c r="P1096" s="118">
        <v>316</v>
      </c>
      <c r="Q1096" s="74" t="s">
        <v>1074</v>
      </c>
      <c r="R1096" s="74">
        <v>-1</v>
      </c>
      <c r="S1096" s="95">
        <v>39</v>
      </c>
      <c r="T1096" s="74">
        <v>-1</v>
      </c>
      <c r="U1096" s="74">
        <v>-1</v>
      </c>
      <c r="V1096" s="122">
        <v>71</v>
      </c>
      <c r="W1096" s="74">
        <v>-1</v>
      </c>
      <c r="X1096" s="74">
        <v>-1</v>
      </c>
      <c r="Y1096" s="104">
        <v>62</v>
      </c>
      <c r="Z1096" s="74">
        <v>-1</v>
      </c>
      <c r="AA1096" s="74">
        <v>-1</v>
      </c>
      <c r="AB1096" s="133">
        <v>78</v>
      </c>
      <c r="AC1096" s="74">
        <v>-1</v>
      </c>
      <c r="AD1096" s="74">
        <v>-1</v>
      </c>
      <c r="AE1096" s="136">
        <f t="shared" si="34"/>
        <v>110</v>
      </c>
      <c r="AF1096" s="130">
        <f t="shared" si="35"/>
        <v>172</v>
      </c>
      <c r="AG1096" s="74">
        <v>100</v>
      </c>
      <c r="AH1096" s="74">
        <v>1</v>
      </c>
      <c r="AI1096" s="74" t="s">
        <v>1012</v>
      </c>
      <c r="AJ1096" s="74">
        <v>1538</v>
      </c>
      <c r="AK1096" s="74">
        <v>1553</v>
      </c>
      <c r="AL1096" s="74">
        <v>1606</v>
      </c>
      <c r="AM1096" s="74">
        <v>1615</v>
      </c>
      <c r="AN1096" s="74">
        <v>7</v>
      </c>
      <c r="AO1096" s="74" t="s">
        <v>1004</v>
      </c>
      <c r="AP1096" s="74" t="s">
        <v>1005</v>
      </c>
      <c r="AQ1096" s="74">
        <v>41</v>
      </c>
      <c r="AR1096" s="74" t="s">
        <v>1006</v>
      </c>
      <c r="AS1096" s="74" t="s">
        <v>1007</v>
      </c>
      <c r="AT1096" s="74" t="s">
        <v>1008</v>
      </c>
      <c r="AU1096" s="74" t="s">
        <v>1013</v>
      </c>
      <c r="AV1096" s="74">
        <v>6</v>
      </c>
      <c r="AW1096" s="74" t="s">
        <v>1004</v>
      </c>
      <c r="AX1096" s="74">
        <v>0</v>
      </c>
      <c r="AY1096" s="104">
        <v>0</v>
      </c>
    </row>
    <row r="1097" spans="1:51">
      <c r="A1097" s="95">
        <v>139</v>
      </c>
      <c r="B1097" s="109" t="s">
        <v>1185</v>
      </c>
      <c r="C1097" s="74" t="s">
        <v>1185</v>
      </c>
      <c r="D1097" s="74">
        <v>5.9</v>
      </c>
      <c r="E1097" s="74">
        <v>-1</v>
      </c>
      <c r="F1097" s="74" t="s">
        <v>16</v>
      </c>
      <c r="G1097" s="74">
        <v>-1</v>
      </c>
      <c r="H1097" s="74">
        <v>-1</v>
      </c>
      <c r="I1097" s="74" t="str">
        <f>HYPERLINK("[映雪.xlsx]类型!B4",'类型（5）'!$C$4)</f>
        <v>智慧强化</v>
      </c>
      <c r="J1097" s="74">
        <v>-1</v>
      </c>
      <c r="K1097" s="74">
        <v>-1</v>
      </c>
      <c r="L1097" s="74" t="s">
        <v>1001</v>
      </c>
      <c r="M1097" s="74" t="s">
        <v>1002</v>
      </c>
      <c r="N1097" s="74">
        <v>276</v>
      </c>
      <c r="O1097" s="74">
        <v>276</v>
      </c>
      <c r="P1097" s="118">
        <v>60</v>
      </c>
      <c r="Q1097" s="74" t="s">
        <v>1047</v>
      </c>
      <c r="R1097" s="74">
        <v>-1</v>
      </c>
      <c r="S1097" s="120">
        <v>72</v>
      </c>
      <c r="T1097" s="74">
        <v>-1</v>
      </c>
      <c r="U1097" s="74">
        <v>-1</v>
      </c>
      <c r="V1097" s="74">
        <v>38</v>
      </c>
      <c r="W1097" s="74">
        <v>-1</v>
      </c>
      <c r="X1097" s="74">
        <v>-1</v>
      </c>
      <c r="Y1097" s="104">
        <v>54</v>
      </c>
      <c r="Z1097" s="74">
        <v>-1</v>
      </c>
      <c r="AA1097" s="74">
        <v>-1</v>
      </c>
      <c r="AB1097" s="129">
        <v>52</v>
      </c>
      <c r="AC1097" s="74">
        <v>-1</v>
      </c>
      <c r="AD1097" s="74">
        <v>-1</v>
      </c>
      <c r="AE1097" s="136">
        <f t="shared" si="34"/>
        <v>110</v>
      </c>
      <c r="AF1097" s="130">
        <f t="shared" si="35"/>
        <v>164</v>
      </c>
      <c r="AG1097" s="74">
        <v>100</v>
      </c>
      <c r="AH1097" s="74">
        <v>1</v>
      </c>
      <c r="AI1097" s="74" t="s">
        <v>1012</v>
      </c>
      <c r="AJ1097" s="74">
        <v>1532</v>
      </c>
      <c r="AK1097" s="74">
        <v>1547</v>
      </c>
      <c r="AL1097" s="74">
        <v>1575</v>
      </c>
      <c r="AM1097" s="74">
        <v>1615</v>
      </c>
      <c r="AN1097" s="74">
        <v>74</v>
      </c>
      <c r="AO1097" s="74" t="s">
        <v>1004</v>
      </c>
      <c r="AP1097" s="74" t="s">
        <v>1004</v>
      </c>
      <c r="AQ1097" s="74">
        <v>60</v>
      </c>
      <c r="AR1097" s="74" t="s">
        <v>1006</v>
      </c>
      <c r="AS1097" s="74" t="s">
        <v>1007</v>
      </c>
      <c r="AT1097" s="74" t="s">
        <v>1008</v>
      </c>
      <c r="AU1097" s="74" t="s">
        <v>1027</v>
      </c>
      <c r="AV1097" s="74">
        <v>8</v>
      </c>
      <c r="AW1097" s="74" t="s">
        <v>1004</v>
      </c>
      <c r="AX1097" s="74">
        <v>0</v>
      </c>
      <c r="AY1097" s="104">
        <v>0</v>
      </c>
    </row>
    <row r="1098" spans="1:51">
      <c r="A1098" s="95">
        <v>161</v>
      </c>
      <c r="B1098" s="109" t="s">
        <v>1205</v>
      </c>
      <c r="C1098" s="74" t="s">
        <v>1205</v>
      </c>
      <c r="D1098" s="74">
        <v>8.8</v>
      </c>
      <c r="E1098" s="74">
        <v>-1</v>
      </c>
      <c r="F1098" s="74" t="s">
        <v>76</v>
      </c>
      <c r="G1098" s="74">
        <v>-1</v>
      </c>
      <c r="H1098" s="74">
        <v>-1</v>
      </c>
      <c r="I1098" s="96" t="str">
        <f>HYPERLINK("[映雪.xlsx]类型!B10",'类型（5）'!$C$10)</f>
        <v>学者</v>
      </c>
      <c r="J1098" s="74">
        <v>-1</v>
      </c>
      <c r="K1098" s="74">
        <v>-1</v>
      </c>
      <c r="L1098" s="74" t="s">
        <v>1001</v>
      </c>
      <c r="M1098" s="74" t="s">
        <v>1002</v>
      </c>
      <c r="N1098" s="74">
        <v>805</v>
      </c>
      <c r="O1098" s="74">
        <v>805</v>
      </c>
      <c r="P1098" s="118">
        <v>335</v>
      </c>
      <c r="Q1098" s="74" t="s">
        <v>1033</v>
      </c>
      <c r="R1098" s="74">
        <v>-1</v>
      </c>
      <c r="S1098" s="95">
        <v>44</v>
      </c>
      <c r="T1098" s="74">
        <v>-1</v>
      </c>
      <c r="U1098" s="74">
        <v>-1</v>
      </c>
      <c r="V1098" s="74">
        <v>66</v>
      </c>
      <c r="W1098" s="74">
        <v>-1</v>
      </c>
      <c r="X1098" s="74">
        <v>-1</v>
      </c>
      <c r="Y1098" s="132">
        <v>67</v>
      </c>
      <c r="Z1098" s="74">
        <v>-1</v>
      </c>
      <c r="AA1098" s="74">
        <v>-1</v>
      </c>
      <c r="AB1098" s="129">
        <v>61</v>
      </c>
      <c r="AC1098" s="74">
        <v>-1</v>
      </c>
      <c r="AD1098" s="74">
        <v>-1</v>
      </c>
      <c r="AE1098" s="136">
        <f t="shared" si="34"/>
        <v>110</v>
      </c>
      <c r="AF1098" s="130">
        <f t="shared" si="35"/>
        <v>177</v>
      </c>
      <c r="AG1098" s="74">
        <v>100</v>
      </c>
      <c r="AH1098" s="74">
        <v>1</v>
      </c>
      <c r="AI1098" s="74" t="s">
        <v>1012</v>
      </c>
      <c r="AJ1098" s="74">
        <v>1548</v>
      </c>
      <c r="AK1098" s="74">
        <v>1563</v>
      </c>
      <c r="AL1098" s="74">
        <v>1577</v>
      </c>
      <c r="AM1098" s="74">
        <v>1615</v>
      </c>
      <c r="AN1098" s="74">
        <v>21</v>
      </c>
      <c r="AO1098" s="74" t="s">
        <v>1004</v>
      </c>
      <c r="AP1098" s="74" t="s">
        <v>1005</v>
      </c>
      <c r="AQ1098" s="74">
        <v>15</v>
      </c>
      <c r="AR1098" s="74" t="s">
        <v>1006</v>
      </c>
      <c r="AS1098" s="74" t="s">
        <v>1007</v>
      </c>
      <c r="AT1098" s="74" t="s">
        <v>1023</v>
      </c>
      <c r="AU1098" s="74" t="s">
        <v>1013</v>
      </c>
      <c r="AV1098" s="74">
        <v>10</v>
      </c>
      <c r="AW1098" s="74" t="s">
        <v>1004</v>
      </c>
      <c r="AX1098" s="74">
        <v>0</v>
      </c>
      <c r="AY1098" s="104">
        <v>0</v>
      </c>
    </row>
    <row r="1099" spans="1:51">
      <c r="A1099" s="95">
        <v>202</v>
      </c>
      <c r="B1099" s="109" t="s">
        <v>1241</v>
      </c>
      <c r="C1099" s="74" t="s">
        <v>1241</v>
      </c>
      <c r="D1099" s="74">
        <v>4.4</v>
      </c>
      <c r="E1099" s="74">
        <v>-1</v>
      </c>
      <c r="F1099" s="74" t="s">
        <v>108</v>
      </c>
      <c r="G1099" s="74">
        <v>-1</v>
      </c>
      <c r="H1099" s="74">
        <v>-1</v>
      </c>
      <c r="I1099" s="74" t="str">
        <f>HYPERLINK("[映雪.xlsx]类型!B8",'类型（5）'!$C$8)</f>
        <v>智慧全能</v>
      </c>
      <c r="J1099" s="74">
        <v>-1</v>
      </c>
      <c r="K1099" s="74">
        <v>-1</v>
      </c>
      <c r="L1099" s="74" t="s">
        <v>1001</v>
      </c>
      <c r="M1099" s="74" t="s">
        <v>1002</v>
      </c>
      <c r="N1099" s="74">
        <v>965</v>
      </c>
      <c r="O1099" s="74">
        <v>965</v>
      </c>
      <c r="P1099" s="118">
        <v>113</v>
      </c>
      <c r="Q1099" s="74" t="s">
        <v>1082</v>
      </c>
      <c r="R1099" s="74">
        <v>-1</v>
      </c>
      <c r="S1099" s="95">
        <v>61</v>
      </c>
      <c r="T1099" s="74">
        <v>-1</v>
      </c>
      <c r="U1099" s="74">
        <v>-1</v>
      </c>
      <c r="V1099" s="74">
        <v>49</v>
      </c>
      <c r="W1099" s="74">
        <v>-1</v>
      </c>
      <c r="X1099" s="74">
        <v>-1</v>
      </c>
      <c r="Y1099" s="104">
        <v>63</v>
      </c>
      <c r="Z1099" s="74">
        <v>-1</v>
      </c>
      <c r="AA1099" s="74">
        <v>-1</v>
      </c>
      <c r="AB1099" s="129">
        <v>46</v>
      </c>
      <c r="AC1099" s="74">
        <v>-1</v>
      </c>
      <c r="AD1099" s="74">
        <v>-1</v>
      </c>
      <c r="AE1099" s="136">
        <f t="shared" si="34"/>
        <v>110</v>
      </c>
      <c r="AF1099" s="130">
        <f t="shared" si="35"/>
        <v>173</v>
      </c>
      <c r="AG1099" s="74">
        <v>100</v>
      </c>
      <c r="AH1099" s="74">
        <v>1</v>
      </c>
      <c r="AI1099" s="74" t="s">
        <v>1012</v>
      </c>
      <c r="AJ1099" s="74">
        <v>1544</v>
      </c>
      <c r="AK1099" s="74">
        <v>1559</v>
      </c>
      <c r="AL1099" s="74">
        <v>1603</v>
      </c>
      <c r="AM1099" s="74">
        <v>1615</v>
      </c>
      <c r="AN1099" s="74">
        <v>29</v>
      </c>
      <c r="AO1099" s="74" t="s">
        <v>1004</v>
      </c>
      <c r="AP1099" s="74" t="s">
        <v>1005</v>
      </c>
      <c r="AQ1099" s="74">
        <v>3</v>
      </c>
      <c r="AR1099" s="74" t="s">
        <v>1006</v>
      </c>
      <c r="AS1099" s="74" t="s">
        <v>1007</v>
      </c>
      <c r="AT1099" s="74" t="s">
        <v>1023</v>
      </c>
      <c r="AU1099" s="74" t="s">
        <v>1009</v>
      </c>
      <c r="AV1099" s="74">
        <v>8</v>
      </c>
      <c r="AW1099" s="74" t="s">
        <v>1005</v>
      </c>
      <c r="AX1099" s="74">
        <v>0</v>
      </c>
      <c r="AY1099" s="104">
        <v>54</v>
      </c>
    </row>
    <row r="1100" spans="1:51">
      <c r="A1100" s="95">
        <v>363</v>
      </c>
      <c r="B1100" s="109" t="s">
        <v>1401</v>
      </c>
      <c r="C1100" s="74" t="s">
        <v>1401</v>
      </c>
      <c r="D1100" s="74">
        <v>4.3</v>
      </c>
      <c r="E1100" s="74">
        <v>-1</v>
      </c>
      <c r="F1100" s="74" t="s">
        <v>128</v>
      </c>
      <c r="G1100" s="74">
        <v>-1</v>
      </c>
      <c r="H1100" s="74">
        <v>-1</v>
      </c>
      <c r="I1100" s="74" t="str">
        <f>HYPERLINK("[映雪.xlsx]类型!B22",'类型（5）'!$C$22)</f>
        <v>傲娇</v>
      </c>
      <c r="J1100" s="74">
        <v>-1</v>
      </c>
      <c r="K1100" s="74">
        <v>-1</v>
      </c>
      <c r="L1100" s="74" t="s">
        <v>1001</v>
      </c>
      <c r="M1100" s="74" t="s">
        <v>1002</v>
      </c>
      <c r="N1100" s="74">
        <v>439</v>
      </c>
      <c r="O1100" s="74">
        <v>439</v>
      </c>
      <c r="P1100" s="118">
        <v>97</v>
      </c>
      <c r="Q1100" s="74" t="s">
        <v>1011</v>
      </c>
      <c r="R1100" s="74">
        <v>-1</v>
      </c>
      <c r="S1100" s="95">
        <v>53</v>
      </c>
      <c r="T1100" s="74">
        <v>-1</v>
      </c>
      <c r="U1100" s="74">
        <v>-1</v>
      </c>
      <c r="V1100" s="74">
        <v>57</v>
      </c>
      <c r="W1100" s="74">
        <v>-1</v>
      </c>
      <c r="X1100" s="74">
        <v>-1</v>
      </c>
      <c r="Y1100" s="132">
        <v>65</v>
      </c>
      <c r="Z1100" s="74">
        <v>-1</v>
      </c>
      <c r="AA1100" s="74">
        <v>-1</v>
      </c>
      <c r="AB1100" s="126">
        <v>83</v>
      </c>
      <c r="AC1100" s="74">
        <v>-1</v>
      </c>
      <c r="AD1100" s="74">
        <v>-1</v>
      </c>
      <c r="AE1100" s="136">
        <f t="shared" si="34"/>
        <v>110</v>
      </c>
      <c r="AF1100" s="130">
        <f t="shared" si="35"/>
        <v>175</v>
      </c>
      <c r="AG1100" s="74">
        <v>100</v>
      </c>
      <c r="AH1100" s="74">
        <v>1</v>
      </c>
      <c r="AI1100" s="74" t="s">
        <v>1012</v>
      </c>
      <c r="AJ1100" s="74">
        <v>1593</v>
      </c>
      <c r="AK1100" s="74">
        <v>1608</v>
      </c>
      <c r="AL1100" s="74">
        <v>1615</v>
      </c>
      <c r="AM1100" s="74">
        <v>1615</v>
      </c>
      <c r="AN1100" s="74">
        <v>10</v>
      </c>
      <c r="AO1100" s="74" t="s">
        <v>1004</v>
      </c>
      <c r="AP1100" s="74" t="s">
        <v>1004</v>
      </c>
      <c r="AQ1100" s="74">
        <v>83</v>
      </c>
      <c r="AR1100" s="74" t="s">
        <v>1006</v>
      </c>
      <c r="AS1100" s="74" t="s">
        <v>1400</v>
      </c>
      <c r="AT1100" s="74" t="s">
        <v>1016</v>
      </c>
      <c r="AU1100" s="74" t="s">
        <v>1017</v>
      </c>
      <c r="AV1100" s="74">
        <v>8</v>
      </c>
      <c r="AW1100" s="74" t="s">
        <v>1005</v>
      </c>
      <c r="AX1100" s="74">
        <v>94</v>
      </c>
      <c r="AY1100" s="104">
        <v>25</v>
      </c>
    </row>
    <row r="1101" spans="1:51">
      <c r="A1101" s="95">
        <v>717</v>
      </c>
      <c r="B1101" s="109" t="s">
        <v>1715</v>
      </c>
      <c r="C1101" s="74" t="s">
        <v>1715</v>
      </c>
      <c r="D1101" s="74">
        <v>6.5</v>
      </c>
      <c r="E1101" s="74">
        <v>-1</v>
      </c>
      <c r="F1101" s="74" t="s">
        <v>78</v>
      </c>
      <c r="G1101" s="74">
        <v>-1</v>
      </c>
      <c r="H1101" s="74">
        <v>-1</v>
      </c>
      <c r="I1101" s="74" t="str">
        <f>HYPERLINK("[映雪.xlsx]类型!B35",'类型（5）'!$C$35)</f>
        <v>刺客</v>
      </c>
      <c r="J1101" s="74">
        <v>-1</v>
      </c>
      <c r="K1101" s="74">
        <v>-1</v>
      </c>
      <c r="L1101" s="74" t="s">
        <v>1001</v>
      </c>
      <c r="M1101" s="74" t="s">
        <v>1002</v>
      </c>
      <c r="N1101" s="74">
        <v>520</v>
      </c>
      <c r="O1101" s="74">
        <v>520</v>
      </c>
      <c r="P1101" s="118">
        <v>486</v>
      </c>
      <c r="Q1101" s="74" t="s">
        <v>1069</v>
      </c>
      <c r="R1101" s="74">
        <v>-1</v>
      </c>
      <c r="S1101" s="95">
        <v>34</v>
      </c>
      <c r="T1101" s="74">
        <v>-1</v>
      </c>
      <c r="U1101" s="74">
        <v>-1</v>
      </c>
      <c r="V1101" s="122">
        <v>76</v>
      </c>
      <c r="W1101" s="74">
        <v>-1</v>
      </c>
      <c r="X1101" s="74">
        <v>-1</v>
      </c>
      <c r="Y1101" s="104">
        <v>22</v>
      </c>
      <c r="Z1101" s="74">
        <v>-1</v>
      </c>
      <c r="AA1101" s="74">
        <v>-1</v>
      </c>
      <c r="AB1101" s="129">
        <v>14</v>
      </c>
      <c r="AC1101" s="74">
        <v>-1</v>
      </c>
      <c r="AD1101" s="74">
        <v>-1</v>
      </c>
      <c r="AE1101" s="136">
        <f t="shared" si="34"/>
        <v>110</v>
      </c>
      <c r="AF1101" s="130">
        <f t="shared" si="35"/>
        <v>132</v>
      </c>
      <c r="AG1101" s="74">
        <v>100</v>
      </c>
      <c r="AH1101" s="74">
        <v>1</v>
      </c>
      <c r="AI1101" s="74" t="s">
        <v>1012</v>
      </c>
      <c r="AJ1101" s="74">
        <v>1511</v>
      </c>
      <c r="AK1101" s="74">
        <v>1526</v>
      </c>
      <c r="AL1101" s="74">
        <v>1566</v>
      </c>
      <c r="AM1101" s="74">
        <v>1615</v>
      </c>
      <c r="AN1101" s="74">
        <v>5</v>
      </c>
      <c r="AO1101" s="74" t="s">
        <v>1004</v>
      </c>
      <c r="AP1101" s="74" t="s">
        <v>1004</v>
      </c>
      <c r="AQ1101" s="74">
        <v>14</v>
      </c>
      <c r="AR1101" s="74" t="s">
        <v>1006</v>
      </c>
      <c r="AS1101" s="74" t="s">
        <v>1007</v>
      </c>
      <c r="AT1101" s="74" t="s">
        <v>1008</v>
      </c>
      <c r="AU1101" s="74" t="s">
        <v>1017</v>
      </c>
      <c r="AV1101" s="74">
        <v>4</v>
      </c>
      <c r="AW1101" s="74" t="s">
        <v>1004</v>
      </c>
      <c r="AX1101" s="74">
        <v>0</v>
      </c>
      <c r="AY1101" s="104">
        <v>0</v>
      </c>
    </row>
    <row r="1102" spans="1:51">
      <c r="A1102" s="95">
        <v>848</v>
      </c>
      <c r="B1102" s="109" t="s">
        <v>1830</v>
      </c>
      <c r="C1102" s="74" t="s">
        <v>1830</v>
      </c>
      <c r="D1102" s="74">
        <v>6</v>
      </c>
      <c r="E1102" s="74">
        <v>-1</v>
      </c>
      <c r="F1102" s="74" t="s">
        <v>30</v>
      </c>
      <c r="G1102" s="74">
        <v>-1</v>
      </c>
      <c r="H1102" s="74">
        <v>-1</v>
      </c>
      <c r="I1102" s="74" t="str">
        <f>HYPERLINK("[映雪.xlsx]类型!B6",'类型（5）'!$C$6)</f>
        <v>统御全能</v>
      </c>
      <c r="J1102" s="74">
        <v>-1</v>
      </c>
      <c r="K1102" s="74">
        <v>-1</v>
      </c>
      <c r="L1102" s="74" t="s">
        <v>1001</v>
      </c>
      <c r="M1102" s="74" t="s">
        <v>1002</v>
      </c>
      <c r="N1102" s="74">
        <v>574</v>
      </c>
      <c r="O1102" s="74">
        <v>574</v>
      </c>
      <c r="P1102" s="118">
        <v>110</v>
      </c>
      <c r="Q1102" s="74" t="s">
        <v>1082</v>
      </c>
      <c r="R1102" s="74">
        <v>-1</v>
      </c>
      <c r="S1102" s="95">
        <v>32</v>
      </c>
      <c r="T1102" s="74">
        <v>-1</v>
      </c>
      <c r="U1102" s="74">
        <v>-1</v>
      </c>
      <c r="V1102" s="122">
        <v>78</v>
      </c>
      <c r="W1102" s="74">
        <v>-1</v>
      </c>
      <c r="X1102" s="74">
        <v>-1</v>
      </c>
      <c r="Y1102" s="132">
        <v>70</v>
      </c>
      <c r="Z1102" s="74">
        <v>-1</v>
      </c>
      <c r="AA1102" s="74">
        <v>-1</v>
      </c>
      <c r="AB1102" s="129">
        <v>37</v>
      </c>
      <c r="AC1102" s="74">
        <v>-1</v>
      </c>
      <c r="AD1102" s="74">
        <v>-1</v>
      </c>
      <c r="AE1102" s="136">
        <f t="shared" si="34"/>
        <v>110</v>
      </c>
      <c r="AF1102" s="130">
        <f t="shared" si="35"/>
        <v>180</v>
      </c>
      <c r="AG1102" s="74">
        <v>100</v>
      </c>
      <c r="AH1102" s="74">
        <v>1</v>
      </c>
      <c r="AI1102" s="74" t="s">
        <v>1012</v>
      </c>
      <c r="AJ1102" s="74">
        <v>1500</v>
      </c>
      <c r="AK1102" s="74">
        <v>1515</v>
      </c>
      <c r="AL1102" s="74">
        <v>1574</v>
      </c>
      <c r="AM1102" s="74">
        <v>1615</v>
      </c>
      <c r="AN1102" s="74">
        <v>75</v>
      </c>
      <c r="AO1102" s="74" t="s">
        <v>1004</v>
      </c>
      <c r="AP1102" s="74" t="s">
        <v>1004</v>
      </c>
      <c r="AQ1102" s="74">
        <v>83</v>
      </c>
      <c r="AR1102" s="74" t="s">
        <v>1006</v>
      </c>
      <c r="AS1102" s="74" t="s">
        <v>1007</v>
      </c>
      <c r="AT1102" s="74" t="s">
        <v>1008</v>
      </c>
      <c r="AU1102" s="74" t="s">
        <v>1024</v>
      </c>
      <c r="AV1102" s="74">
        <v>9</v>
      </c>
      <c r="AW1102" s="74" t="s">
        <v>1005</v>
      </c>
      <c r="AX1102" s="74">
        <v>0</v>
      </c>
      <c r="AY1102" s="104">
        <v>0</v>
      </c>
    </row>
    <row r="1103" spans="1:51">
      <c r="A1103" s="95">
        <v>902</v>
      </c>
      <c r="B1103" s="109" t="s">
        <v>1877</v>
      </c>
      <c r="C1103" s="74" t="s">
        <v>1877</v>
      </c>
      <c r="D1103" s="74">
        <v>4.5</v>
      </c>
      <c r="E1103" s="74">
        <v>-1</v>
      </c>
      <c r="F1103" s="74" t="s">
        <v>72</v>
      </c>
      <c r="G1103" s="74">
        <v>-1</v>
      </c>
      <c r="H1103" s="74">
        <v>-1</v>
      </c>
      <c r="I1103" s="74" t="str">
        <f>HYPERLINK("[映雪.xlsx]类型!B38",'类型（5）'!$C$38)</f>
        <v>战士</v>
      </c>
      <c r="J1103" s="74">
        <v>-1</v>
      </c>
      <c r="K1103" s="74">
        <v>-1</v>
      </c>
      <c r="L1103" s="74" t="s">
        <v>1001</v>
      </c>
      <c r="M1103" s="74" t="s">
        <v>1002</v>
      </c>
      <c r="N1103" s="74">
        <v>937</v>
      </c>
      <c r="O1103" s="74">
        <v>937</v>
      </c>
      <c r="P1103" s="118">
        <v>545</v>
      </c>
      <c r="Q1103" s="74" t="s">
        <v>1036</v>
      </c>
      <c r="R1103" s="74">
        <v>-1</v>
      </c>
      <c r="S1103" s="95">
        <v>31</v>
      </c>
      <c r="T1103" s="74">
        <v>-1</v>
      </c>
      <c r="U1103" s="74">
        <v>-1</v>
      </c>
      <c r="V1103" s="99">
        <v>79</v>
      </c>
      <c r="W1103" s="74">
        <v>-1</v>
      </c>
      <c r="X1103" s="74">
        <v>-1</v>
      </c>
      <c r="Y1103" s="104">
        <v>43</v>
      </c>
      <c r="Z1103" s="74">
        <v>-1</v>
      </c>
      <c r="AA1103" s="74">
        <v>-1</v>
      </c>
      <c r="AB1103" s="133">
        <v>70</v>
      </c>
      <c r="AC1103" s="74">
        <v>-1</v>
      </c>
      <c r="AD1103" s="74">
        <v>-1</v>
      </c>
      <c r="AE1103" s="136">
        <f t="shared" si="34"/>
        <v>110</v>
      </c>
      <c r="AF1103" s="130">
        <f t="shared" si="35"/>
        <v>153</v>
      </c>
      <c r="AG1103" s="74">
        <v>100</v>
      </c>
      <c r="AH1103" s="74">
        <v>1</v>
      </c>
      <c r="AI1103" s="74" t="s">
        <v>1012</v>
      </c>
      <c r="AJ1103" s="74">
        <v>1556</v>
      </c>
      <c r="AK1103" s="74">
        <v>1571</v>
      </c>
      <c r="AL1103" s="74">
        <v>1607</v>
      </c>
      <c r="AM1103" s="74">
        <v>1615</v>
      </c>
      <c r="AN1103" s="74">
        <v>62</v>
      </c>
      <c r="AO1103" s="74" t="s">
        <v>1004</v>
      </c>
      <c r="AP1103" s="74" t="s">
        <v>1005</v>
      </c>
      <c r="AQ1103" s="74">
        <v>80</v>
      </c>
      <c r="AR1103" s="74" t="s">
        <v>1006</v>
      </c>
      <c r="AS1103" s="74" t="s">
        <v>1007</v>
      </c>
      <c r="AT1103" s="74" t="s">
        <v>1008</v>
      </c>
      <c r="AU1103" s="74" t="s">
        <v>1013</v>
      </c>
      <c r="AV1103" s="74">
        <v>10</v>
      </c>
      <c r="AW1103" s="74" t="s">
        <v>1004</v>
      </c>
      <c r="AX1103" s="74">
        <v>0</v>
      </c>
      <c r="AY1103" s="104">
        <v>0</v>
      </c>
    </row>
    <row r="1104" spans="1:51">
      <c r="A1104" s="95">
        <v>946</v>
      </c>
      <c r="B1104" s="109" t="s">
        <v>1917</v>
      </c>
      <c r="C1104" s="74" t="s">
        <v>1917</v>
      </c>
      <c r="D1104" s="74">
        <v>5.7</v>
      </c>
      <c r="E1104" s="74">
        <v>-1</v>
      </c>
      <c r="F1104" s="74" t="s">
        <v>64</v>
      </c>
      <c r="G1104" s="74">
        <v>-1</v>
      </c>
      <c r="H1104" s="74">
        <v>-1</v>
      </c>
      <c r="I1104" s="74" t="str">
        <f>HYPERLINK("[映雪.xlsx]类型!B6",'类型（5）'!$C$6)</f>
        <v>统御全能</v>
      </c>
      <c r="J1104" s="74">
        <v>-1</v>
      </c>
      <c r="K1104" s="74">
        <v>-1</v>
      </c>
      <c r="L1104" s="74" t="s">
        <v>1001</v>
      </c>
      <c r="M1104" s="74" t="s">
        <v>1002</v>
      </c>
      <c r="N1104" s="74">
        <v>144</v>
      </c>
      <c r="O1104" s="74">
        <v>144</v>
      </c>
      <c r="P1104" s="118">
        <v>598</v>
      </c>
      <c r="Q1104" s="74" t="s">
        <v>1035</v>
      </c>
      <c r="R1104" s="74">
        <v>-1</v>
      </c>
      <c r="S1104" s="120">
        <v>77</v>
      </c>
      <c r="T1104" s="74">
        <v>-1</v>
      </c>
      <c r="U1104" s="74">
        <v>-1</v>
      </c>
      <c r="V1104" s="74">
        <v>33</v>
      </c>
      <c r="W1104" s="74">
        <v>-1</v>
      </c>
      <c r="X1104" s="74">
        <v>-1</v>
      </c>
      <c r="Y1104" s="104">
        <v>60</v>
      </c>
      <c r="Z1104" s="74">
        <v>-1</v>
      </c>
      <c r="AA1104" s="74">
        <v>-1</v>
      </c>
      <c r="AB1104" s="133">
        <v>73</v>
      </c>
      <c r="AC1104" s="74">
        <v>-1</v>
      </c>
      <c r="AD1104" s="74">
        <v>-1</v>
      </c>
      <c r="AE1104" s="136">
        <f t="shared" si="34"/>
        <v>110</v>
      </c>
      <c r="AF1104" s="130">
        <f t="shared" si="35"/>
        <v>170</v>
      </c>
      <c r="AG1104" s="74">
        <v>100</v>
      </c>
      <c r="AH1104" s="74">
        <v>1</v>
      </c>
      <c r="AI1104" s="74" t="s">
        <v>1012</v>
      </c>
      <c r="AJ1104" s="74">
        <v>1531</v>
      </c>
      <c r="AK1104" s="74">
        <v>1546</v>
      </c>
      <c r="AL1104" s="74">
        <v>1590</v>
      </c>
      <c r="AM1104" s="74">
        <v>1615</v>
      </c>
      <c r="AN1104" s="74">
        <v>49</v>
      </c>
      <c r="AO1104" s="74" t="s">
        <v>1004</v>
      </c>
      <c r="AP1104" s="74" t="s">
        <v>1005</v>
      </c>
      <c r="AQ1104" s="74">
        <v>75</v>
      </c>
      <c r="AR1104" s="74" t="s">
        <v>1006</v>
      </c>
      <c r="AS1104" s="74" t="s">
        <v>1007</v>
      </c>
      <c r="AT1104" s="74" t="s">
        <v>1008</v>
      </c>
      <c r="AU1104" s="74" t="s">
        <v>1009</v>
      </c>
      <c r="AV1104" s="74">
        <v>7</v>
      </c>
      <c r="AW1104" s="74" t="s">
        <v>1004</v>
      </c>
      <c r="AX1104" s="74">
        <v>0</v>
      </c>
      <c r="AY1104" s="104">
        <v>0</v>
      </c>
    </row>
    <row r="1105" spans="1:51">
      <c r="A1105" s="95">
        <v>957</v>
      </c>
      <c r="B1105" s="109" t="s">
        <v>1927</v>
      </c>
      <c r="C1105" s="74" t="s">
        <v>1927</v>
      </c>
      <c r="D1105" s="74">
        <v>6.4</v>
      </c>
      <c r="E1105" s="74">
        <v>-1</v>
      </c>
      <c r="F1105" s="74" t="s">
        <v>48</v>
      </c>
      <c r="G1105" s="74">
        <v>-1</v>
      </c>
      <c r="H1105" s="74">
        <v>-1</v>
      </c>
      <c r="I1105" s="74" t="str">
        <f>HYPERLINK("[映雪.xlsx]类型!B35",'类型（5）'!$C$35)</f>
        <v>刺客</v>
      </c>
      <c r="J1105" s="74">
        <v>-1</v>
      </c>
      <c r="K1105" s="74">
        <v>-1</v>
      </c>
      <c r="L1105" s="74" t="s">
        <v>1001</v>
      </c>
      <c r="M1105" s="74" t="s">
        <v>1002</v>
      </c>
      <c r="N1105" s="74">
        <v>561</v>
      </c>
      <c r="O1105" s="74">
        <v>561</v>
      </c>
      <c r="P1105" s="118">
        <v>594</v>
      </c>
      <c r="Q1105" s="74" t="s">
        <v>1058</v>
      </c>
      <c r="R1105" s="74">
        <v>-1</v>
      </c>
      <c r="S1105" s="95">
        <v>44</v>
      </c>
      <c r="T1105" s="74">
        <v>-1</v>
      </c>
      <c r="U1105" s="74">
        <v>-1</v>
      </c>
      <c r="V1105" s="74">
        <v>66</v>
      </c>
      <c r="W1105" s="74">
        <v>-1</v>
      </c>
      <c r="X1105" s="74">
        <v>-1</v>
      </c>
      <c r="Y1105" s="104">
        <v>37</v>
      </c>
      <c r="Z1105" s="74">
        <v>-1</v>
      </c>
      <c r="AA1105" s="74">
        <v>-1</v>
      </c>
      <c r="AB1105" s="126">
        <v>83</v>
      </c>
      <c r="AC1105" s="74">
        <v>-1</v>
      </c>
      <c r="AD1105" s="74">
        <v>-1</v>
      </c>
      <c r="AE1105" s="136">
        <f t="shared" si="34"/>
        <v>110</v>
      </c>
      <c r="AF1105" s="130">
        <f t="shared" si="35"/>
        <v>147</v>
      </c>
      <c r="AG1105" s="74">
        <v>100</v>
      </c>
      <c r="AH1105" s="74">
        <v>1</v>
      </c>
      <c r="AI1105" s="74" t="s">
        <v>1012</v>
      </c>
      <c r="AJ1105" s="74">
        <v>1535</v>
      </c>
      <c r="AK1105" s="74">
        <v>1550</v>
      </c>
      <c r="AL1105" s="74">
        <v>1571</v>
      </c>
      <c r="AM1105" s="74">
        <v>1615</v>
      </c>
      <c r="AN1105" s="74">
        <v>2</v>
      </c>
      <c r="AO1105" s="74" t="s">
        <v>1004</v>
      </c>
      <c r="AP1105" s="74" t="s">
        <v>1005</v>
      </c>
      <c r="AQ1105" s="74">
        <v>26</v>
      </c>
      <c r="AR1105" s="74" t="s">
        <v>1006</v>
      </c>
      <c r="AS1105" s="74" t="s">
        <v>1007</v>
      </c>
      <c r="AT1105" s="74" t="s">
        <v>1016</v>
      </c>
      <c r="AU1105" s="74" t="s">
        <v>1027</v>
      </c>
      <c r="AV1105" s="74">
        <v>1</v>
      </c>
      <c r="AW1105" s="74" t="s">
        <v>1004</v>
      </c>
      <c r="AX1105" s="74">
        <v>0</v>
      </c>
      <c r="AY1105" s="104">
        <v>0</v>
      </c>
    </row>
    <row r="1106" spans="1:51">
      <c r="A1106" s="95">
        <v>990</v>
      </c>
      <c r="B1106" s="109" t="s">
        <v>1956</v>
      </c>
      <c r="C1106" s="74" t="s">
        <v>1956</v>
      </c>
      <c r="D1106" s="74">
        <v>8.4</v>
      </c>
      <c r="E1106" s="74">
        <v>-1</v>
      </c>
      <c r="F1106" s="74" t="s">
        <v>50</v>
      </c>
      <c r="G1106" s="74">
        <v>-1</v>
      </c>
      <c r="H1106" s="74">
        <v>-1</v>
      </c>
      <c r="I1106" s="74" t="str">
        <f>HYPERLINK("[映雪.xlsx]类型!B33",'类型（5）'!$C$33)</f>
        <v>魔女</v>
      </c>
      <c r="J1106" s="74">
        <v>-1</v>
      </c>
      <c r="K1106" s="74">
        <v>-1</v>
      </c>
      <c r="L1106" s="74" t="s">
        <v>1001</v>
      </c>
      <c r="M1106" s="74" t="s">
        <v>1002</v>
      </c>
      <c r="N1106" s="74">
        <v>1228</v>
      </c>
      <c r="O1106" s="74">
        <v>1228</v>
      </c>
      <c r="P1106" s="118">
        <v>346</v>
      </c>
      <c r="Q1106" s="74" t="s">
        <v>1537</v>
      </c>
      <c r="R1106" s="74">
        <v>-1</v>
      </c>
      <c r="S1106" s="95">
        <v>30</v>
      </c>
      <c r="T1106" s="74">
        <v>-1</v>
      </c>
      <c r="U1106" s="74">
        <v>-1</v>
      </c>
      <c r="V1106" s="99">
        <v>80</v>
      </c>
      <c r="W1106" s="74">
        <v>-1</v>
      </c>
      <c r="X1106" s="74">
        <v>-1</v>
      </c>
      <c r="Y1106" s="132">
        <v>77</v>
      </c>
      <c r="Z1106" s="74">
        <v>-1</v>
      </c>
      <c r="AA1106" s="74">
        <v>-1</v>
      </c>
      <c r="AB1106" s="129">
        <v>23</v>
      </c>
      <c r="AC1106" s="74">
        <v>-1</v>
      </c>
      <c r="AD1106" s="74">
        <v>-1</v>
      </c>
      <c r="AE1106" s="136">
        <f t="shared" si="34"/>
        <v>110</v>
      </c>
      <c r="AF1106" s="130">
        <f t="shared" si="35"/>
        <v>187</v>
      </c>
      <c r="AG1106" s="74">
        <v>100</v>
      </c>
      <c r="AH1106" s="74">
        <v>2</v>
      </c>
      <c r="AI1106" s="74" t="s">
        <v>1012</v>
      </c>
      <c r="AJ1106" s="74">
        <v>1479</v>
      </c>
      <c r="AK1106" s="74">
        <v>1494</v>
      </c>
      <c r="AL1106" s="74">
        <v>1545</v>
      </c>
      <c r="AM1106" s="74">
        <v>1615</v>
      </c>
      <c r="AN1106" s="74">
        <v>35</v>
      </c>
      <c r="AO1106" s="74" t="s">
        <v>1004</v>
      </c>
      <c r="AP1106" s="74" t="s">
        <v>1005</v>
      </c>
      <c r="AQ1106" s="74">
        <v>50</v>
      </c>
      <c r="AR1106" s="74" t="s">
        <v>1006</v>
      </c>
      <c r="AS1106" s="74" t="s">
        <v>1007</v>
      </c>
      <c r="AT1106" s="74" t="s">
        <v>1008</v>
      </c>
      <c r="AU1106" s="74" t="s">
        <v>1020</v>
      </c>
      <c r="AV1106" s="74">
        <v>11</v>
      </c>
      <c r="AW1106" s="74" t="s">
        <v>1005</v>
      </c>
      <c r="AX1106" s="74">
        <v>0</v>
      </c>
      <c r="AY1106" s="104">
        <v>0</v>
      </c>
    </row>
    <row r="1107" spans="1:51">
      <c r="A1107" s="95">
        <v>1050</v>
      </c>
      <c r="B1107" s="109" t="s">
        <v>2010</v>
      </c>
      <c r="C1107" s="74" t="s">
        <v>2010</v>
      </c>
      <c r="D1107" s="74">
        <v>5.5</v>
      </c>
      <c r="E1107" s="74">
        <v>-1</v>
      </c>
      <c r="F1107" s="74" t="s">
        <v>96</v>
      </c>
      <c r="G1107" s="74">
        <v>-1</v>
      </c>
      <c r="H1107" s="74">
        <v>-1</v>
      </c>
      <c r="I1107" s="74" t="str">
        <f>HYPERLINK("[映雪.xlsx]类型!B4",'类型（5）'!$C$4)</f>
        <v>智慧强化</v>
      </c>
      <c r="J1107" s="74">
        <v>-1</v>
      </c>
      <c r="K1107" s="74">
        <v>-1</v>
      </c>
      <c r="L1107" s="74" t="s">
        <v>1001</v>
      </c>
      <c r="M1107" s="74" t="s">
        <v>1002</v>
      </c>
      <c r="N1107" s="74">
        <v>1050</v>
      </c>
      <c r="O1107" s="74">
        <v>1050</v>
      </c>
      <c r="P1107" s="118">
        <v>166</v>
      </c>
      <c r="Q1107" s="74" t="s">
        <v>1019</v>
      </c>
      <c r="R1107" s="74">
        <v>-1</v>
      </c>
      <c r="S1107" s="95">
        <v>57</v>
      </c>
      <c r="T1107" s="74">
        <v>-1</v>
      </c>
      <c r="U1107" s="74">
        <v>-1</v>
      </c>
      <c r="V1107" s="74">
        <v>53</v>
      </c>
      <c r="W1107" s="74">
        <v>-1</v>
      </c>
      <c r="X1107" s="74">
        <v>-1</v>
      </c>
      <c r="Y1107" s="104">
        <v>61</v>
      </c>
      <c r="Z1107" s="74">
        <v>-1</v>
      </c>
      <c r="AA1107" s="74">
        <v>-1</v>
      </c>
      <c r="AB1107" s="133">
        <v>68</v>
      </c>
      <c r="AC1107" s="74">
        <v>-1</v>
      </c>
      <c r="AD1107" s="74">
        <v>-1</v>
      </c>
      <c r="AE1107" s="136">
        <f t="shared" si="34"/>
        <v>110</v>
      </c>
      <c r="AF1107" s="130">
        <f t="shared" si="35"/>
        <v>171</v>
      </c>
      <c r="AG1107" s="74">
        <v>100</v>
      </c>
      <c r="AH1107" s="74">
        <v>1</v>
      </c>
      <c r="AI1107" s="74" t="s">
        <v>1012</v>
      </c>
      <c r="AJ1107" s="74">
        <v>1567</v>
      </c>
      <c r="AK1107" s="74">
        <v>1582</v>
      </c>
      <c r="AL1107" s="74">
        <v>1623</v>
      </c>
      <c r="AM1107" s="74">
        <v>1615</v>
      </c>
      <c r="AN1107" s="74">
        <v>31</v>
      </c>
      <c r="AO1107" s="74" t="s">
        <v>1004</v>
      </c>
      <c r="AP1107" s="74" t="s">
        <v>1005</v>
      </c>
      <c r="AQ1107" s="74">
        <v>10</v>
      </c>
      <c r="AR1107" s="74" t="s">
        <v>1006</v>
      </c>
      <c r="AS1107" s="74" t="s">
        <v>1007</v>
      </c>
      <c r="AT1107" s="74" t="s">
        <v>1023</v>
      </c>
      <c r="AU1107" s="74" t="s">
        <v>1017</v>
      </c>
      <c r="AV1107" s="74">
        <v>3</v>
      </c>
      <c r="AW1107" s="74" t="s">
        <v>1004</v>
      </c>
      <c r="AX1107" s="74">
        <v>0</v>
      </c>
      <c r="AY1107" s="104">
        <v>0</v>
      </c>
    </row>
    <row r="1108" spans="1:51">
      <c r="A1108" s="95">
        <v>1184</v>
      </c>
      <c r="B1108" s="109" t="s">
        <v>2134</v>
      </c>
      <c r="C1108" s="74" t="s">
        <v>2134</v>
      </c>
      <c r="D1108" s="74">
        <v>3.9</v>
      </c>
      <c r="E1108" s="74">
        <v>-1</v>
      </c>
      <c r="F1108" s="74" t="s">
        <v>154</v>
      </c>
      <c r="G1108" s="74">
        <v>-1</v>
      </c>
      <c r="H1108" s="74">
        <v>-1</v>
      </c>
      <c r="I1108" s="74" t="str">
        <f>HYPERLINK("[映雪.xlsx]类型!B3",'类型（5）'!$C$3)</f>
        <v>武勇强化</v>
      </c>
      <c r="J1108" s="74">
        <v>-1</v>
      </c>
      <c r="K1108" s="74">
        <v>-1</v>
      </c>
      <c r="L1108" s="74" t="s">
        <v>1001</v>
      </c>
      <c r="M1108" s="74" t="s">
        <v>1002</v>
      </c>
      <c r="N1108" s="74">
        <v>1289</v>
      </c>
      <c r="O1108" s="74">
        <v>1289</v>
      </c>
      <c r="P1108" s="118">
        <v>108</v>
      </c>
      <c r="Q1108" s="74" t="s">
        <v>1085</v>
      </c>
      <c r="R1108" s="74">
        <v>-1</v>
      </c>
      <c r="S1108" s="95">
        <v>36</v>
      </c>
      <c r="T1108" s="74">
        <v>-1</v>
      </c>
      <c r="U1108" s="74">
        <v>-1</v>
      </c>
      <c r="V1108" s="122">
        <v>74</v>
      </c>
      <c r="W1108" s="74">
        <v>-1</v>
      </c>
      <c r="X1108" s="74">
        <v>-1</v>
      </c>
      <c r="Y1108" s="104">
        <v>57</v>
      </c>
      <c r="Z1108" s="74">
        <v>-1</v>
      </c>
      <c r="AA1108" s="74">
        <v>-1</v>
      </c>
      <c r="AB1108" s="129">
        <v>58</v>
      </c>
      <c r="AC1108" s="74">
        <v>-1</v>
      </c>
      <c r="AD1108" s="74">
        <v>-1</v>
      </c>
      <c r="AE1108" s="136">
        <f t="shared" si="34"/>
        <v>110</v>
      </c>
      <c r="AF1108" s="130">
        <f t="shared" si="35"/>
        <v>167</v>
      </c>
      <c r="AG1108" s="74">
        <v>100</v>
      </c>
      <c r="AH1108" s="74">
        <v>1</v>
      </c>
      <c r="AI1108" s="74" t="s">
        <v>1012</v>
      </c>
      <c r="AJ1108" s="74">
        <v>1494</v>
      </c>
      <c r="AK1108" s="74">
        <v>1509</v>
      </c>
      <c r="AL1108" s="74">
        <v>1551</v>
      </c>
      <c r="AM1108" s="74">
        <v>1615</v>
      </c>
      <c r="AN1108" s="74">
        <v>65</v>
      </c>
      <c r="AO1108" s="74" t="s">
        <v>1004</v>
      </c>
      <c r="AP1108" s="74" t="s">
        <v>1005</v>
      </c>
      <c r="AQ1108" s="74">
        <v>25</v>
      </c>
      <c r="AR1108" s="74" t="s">
        <v>1006</v>
      </c>
      <c r="AS1108" s="74" t="s">
        <v>1062</v>
      </c>
      <c r="AT1108" s="74" t="s">
        <v>1008</v>
      </c>
      <c r="AU1108" s="74" t="s">
        <v>1038</v>
      </c>
      <c r="AV1108" s="74">
        <v>14</v>
      </c>
      <c r="AW1108" s="74" t="s">
        <v>1005</v>
      </c>
      <c r="AX1108" s="74">
        <v>0</v>
      </c>
      <c r="AY1108" s="104">
        <v>41</v>
      </c>
    </row>
    <row r="1109" spans="1:51">
      <c r="A1109" s="95">
        <v>1223</v>
      </c>
      <c r="B1109" s="109" t="s">
        <v>2166</v>
      </c>
      <c r="C1109" s="74" t="s">
        <v>2166</v>
      </c>
      <c r="D1109" s="74">
        <v>6.2</v>
      </c>
      <c r="E1109" s="74">
        <v>-1</v>
      </c>
      <c r="F1109" s="74" t="s">
        <v>66</v>
      </c>
      <c r="G1109" s="74">
        <v>-1</v>
      </c>
      <c r="H1109" s="74">
        <v>-1</v>
      </c>
      <c r="I1109" s="74" t="str">
        <f>HYPERLINK("[映雪.xlsx]类型!B4",'类型（5）'!$C$4)</f>
        <v>智慧强化</v>
      </c>
      <c r="J1109" s="74">
        <v>-1</v>
      </c>
      <c r="K1109" s="74">
        <v>-1</v>
      </c>
      <c r="L1109" s="74" t="s">
        <v>1001</v>
      </c>
      <c r="M1109" s="74" t="s">
        <v>1002</v>
      </c>
      <c r="N1109" s="74">
        <v>6101</v>
      </c>
      <c r="O1109" s="74">
        <v>6101</v>
      </c>
      <c r="P1109" s="118">
        <v>494</v>
      </c>
      <c r="Q1109" s="74" t="s">
        <v>1019</v>
      </c>
      <c r="R1109" s="74">
        <v>-1</v>
      </c>
      <c r="S1109" s="120">
        <v>67</v>
      </c>
      <c r="T1109" s="74">
        <v>-1</v>
      </c>
      <c r="U1109" s="74">
        <v>-1</v>
      </c>
      <c r="V1109" s="74">
        <v>43</v>
      </c>
      <c r="W1109" s="74">
        <v>-1</v>
      </c>
      <c r="X1109" s="74">
        <v>-1</v>
      </c>
      <c r="Y1109" s="132">
        <v>75</v>
      </c>
      <c r="Z1109" s="74">
        <v>-1</v>
      </c>
      <c r="AA1109" s="74">
        <v>-1</v>
      </c>
      <c r="AB1109" s="129">
        <v>21</v>
      </c>
      <c r="AC1109" s="74">
        <v>-1</v>
      </c>
      <c r="AD1109" s="74">
        <v>-1</v>
      </c>
      <c r="AE1109" s="136">
        <f t="shared" si="34"/>
        <v>110</v>
      </c>
      <c r="AF1109" s="130">
        <f t="shared" si="35"/>
        <v>185</v>
      </c>
      <c r="AG1109" s="74">
        <v>100</v>
      </c>
      <c r="AH1109" s="74">
        <v>1</v>
      </c>
      <c r="AI1109" s="74" t="s">
        <v>1012</v>
      </c>
      <c r="AJ1109" s="74">
        <v>1531</v>
      </c>
      <c r="AK1109" s="74">
        <v>1546</v>
      </c>
      <c r="AL1109" s="74">
        <v>1573</v>
      </c>
      <c r="AM1109" s="74">
        <v>1615</v>
      </c>
      <c r="AN1109" s="74">
        <v>33</v>
      </c>
      <c r="AO1109" s="74" t="s">
        <v>1004</v>
      </c>
      <c r="AP1109" s="74" t="s">
        <v>1004</v>
      </c>
      <c r="AQ1109" s="74">
        <v>73</v>
      </c>
      <c r="AR1109" s="74" t="s">
        <v>1006</v>
      </c>
      <c r="AS1109" s="74" t="s">
        <v>1311</v>
      </c>
      <c r="AT1109" s="74" t="s">
        <v>1008</v>
      </c>
      <c r="AU1109" s="74" t="s">
        <v>1009</v>
      </c>
      <c r="AV1109" s="74">
        <v>3</v>
      </c>
      <c r="AW1109" s="74" t="s">
        <v>1004</v>
      </c>
      <c r="AX1109" s="74">
        <v>0</v>
      </c>
      <c r="AY1109" s="104">
        <v>0</v>
      </c>
    </row>
    <row r="1110" spans="1:51">
      <c r="A1110" s="95">
        <v>1374</v>
      </c>
      <c r="B1110" s="109" t="s">
        <v>2298</v>
      </c>
      <c r="C1110" s="74" t="s">
        <v>2298</v>
      </c>
      <c r="D1110" s="74">
        <v>8.5</v>
      </c>
      <c r="E1110" s="74">
        <v>-1</v>
      </c>
      <c r="F1110" s="74" t="s">
        <v>118</v>
      </c>
      <c r="G1110" s="74">
        <v>-1</v>
      </c>
      <c r="H1110" s="74">
        <v>-1</v>
      </c>
      <c r="I1110" s="99" t="str">
        <f>HYPERLINK("[映雪.xlsx]类型!B37",'类型（5）'!$C$37)</f>
        <v>歌姬</v>
      </c>
      <c r="J1110" s="74">
        <v>-1</v>
      </c>
      <c r="K1110" s="74">
        <v>-1</v>
      </c>
      <c r="L1110" s="74" t="s">
        <v>1001</v>
      </c>
      <c r="M1110" s="74" t="s">
        <v>1002</v>
      </c>
      <c r="N1110" s="74">
        <v>1463</v>
      </c>
      <c r="O1110" s="74">
        <v>1463</v>
      </c>
      <c r="P1110" s="118">
        <v>153</v>
      </c>
      <c r="Q1110" s="74" t="s">
        <v>1053</v>
      </c>
      <c r="R1110" s="74">
        <v>-1</v>
      </c>
      <c r="S1110" s="95">
        <v>31</v>
      </c>
      <c r="T1110" s="74">
        <v>-1</v>
      </c>
      <c r="U1110" s="74">
        <v>-1</v>
      </c>
      <c r="V1110" s="99">
        <v>79</v>
      </c>
      <c r="W1110" s="74">
        <v>-1</v>
      </c>
      <c r="X1110" s="74">
        <v>-1</v>
      </c>
      <c r="Y1110" s="132">
        <v>67</v>
      </c>
      <c r="Z1110" s="74">
        <v>-1</v>
      </c>
      <c r="AA1110" s="74">
        <v>-1</v>
      </c>
      <c r="AB1110" s="129">
        <v>60</v>
      </c>
      <c r="AC1110" s="74">
        <v>-1</v>
      </c>
      <c r="AD1110" s="74">
        <v>-1</v>
      </c>
      <c r="AE1110" s="136">
        <f t="shared" si="34"/>
        <v>110</v>
      </c>
      <c r="AF1110" s="130">
        <f t="shared" si="35"/>
        <v>177</v>
      </c>
      <c r="AG1110" s="74">
        <v>100</v>
      </c>
      <c r="AH1110" s="74">
        <v>1</v>
      </c>
      <c r="AI1110" s="74" t="s">
        <v>1012</v>
      </c>
      <c r="AJ1110" s="74">
        <v>1529</v>
      </c>
      <c r="AK1110" s="74">
        <v>1544</v>
      </c>
      <c r="AL1110" s="74">
        <v>1574</v>
      </c>
      <c r="AM1110" s="74">
        <v>1615</v>
      </c>
      <c r="AN1110" s="74">
        <v>0</v>
      </c>
      <c r="AO1110" s="74" t="s">
        <v>1004</v>
      </c>
      <c r="AP1110" s="74" t="s">
        <v>1005</v>
      </c>
      <c r="AQ1110" s="74">
        <v>9</v>
      </c>
      <c r="AR1110" s="74" t="s">
        <v>1006</v>
      </c>
      <c r="AS1110" s="74" t="s">
        <v>1007</v>
      </c>
      <c r="AT1110" s="74" t="s">
        <v>1008</v>
      </c>
      <c r="AU1110" s="74" t="s">
        <v>1027</v>
      </c>
      <c r="AV1110" s="74">
        <v>1</v>
      </c>
      <c r="AW1110" s="74" t="s">
        <v>1005</v>
      </c>
      <c r="AX1110" s="74">
        <v>0</v>
      </c>
      <c r="AY1110" s="104">
        <v>0</v>
      </c>
    </row>
    <row r="1111" spans="1:51">
      <c r="A1111" s="95">
        <v>1593</v>
      </c>
      <c r="B1111" s="109" t="s">
        <v>2485</v>
      </c>
      <c r="C1111" s="74" t="s">
        <v>2485</v>
      </c>
      <c r="D1111" s="74">
        <v>3.8</v>
      </c>
      <c r="E1111" s="74">
        <v>-1</v>
      </c>
      <c r="F1111" s="74" t="s">
        <v>100</v>
      </c>
      <c r="G1111" s="74">
        <v>-1</v>
      </c>
      <c r="H1111" s="74">
        <v>-1</v>
      </c>
      <c r="I1111" s="74" t="str">
        <f>HYPERLINK("[映雪.xlsx]类型!B9",'类型（5）'!$C$9)</f>
        <v>家政全能</v>
      </c>
      <c r="J1111" s="74">
        <v>-1</v>
      </c>
      <c r="K1111" s="74">
        <v>-1</v>
      </c>
      <c r="L1111" s="74" t="s">
        <v>1001</v>
      </c>
      <c r="M1111" s="74" t="s">
        <v>1002</v>
      </c>
      <c r="N1111" s="74">
        <v>1648</v>
      </c>
      <c r="O1111" s="74">
        <v>1648</v>
      </c>
      <c r="P1111" s="118">
        <v>580</v>
      </c>
      <c r="Q1111" s="74" t="s">
        <v>1047</v>
      </c>
      <c r="R1111" s="74">
        <v>-1</v>
      </c>
      <c r="S1111" s="120">
        <v>66</v>
      </c>
      <c r="T1111" s="74">
        <v>-1</v>
      </c>
      <c r="U1111" s="74">
        <v>-1</v>
      </c>
      <c r="V1111" s="74">
        <v>44</v>
      </c>
      <c r="W1111" s="74">
        <v>-1</v>
      </c>
      <c r="X1111" s="74">
        <v>-1</v>
      </c>
      <c r="Y1111" s="104">
        <v>54</v>
      </c>
      <c r="Z1111" s="74">
        <v>-1</v>
      </c>
      <c r="AA1111" s="74">
        <v>-1</v>
      </c>
      <c r="AB1111" s="133">
        <v>76</v>
      </c>
      <c r="AC1111" s="74">
        <v>-1</v>
      </c>
      <c r="AD1111" s="74">
        <v>-1</v>
      </c>
      <c r="AE1111" s="136">
        <f t="shared" si="34"/>
        <v>110</v>
      </c>
      <c r="AF1111" s="130">
        <f t="shared" si="35"/>
        <v>164</v>
      </c>
      <c r="AG1111" s="74">
        <v>100</v>
      </c>
      <c r="AH1111" s="74">
        <v>1</v>
      </c>
      <c r="AI1111" s="74" t="s">
        <v>1012</v>
      </c>
      <c r="AJ1111" s="74">
        <v>1514</v>
      </c>
      <c r="AK1111" s="74">
        <v>1529</v>
      </c>
      <c r="AL1111" s="74">
        <v>1575</v>
      </c>
      <c r="AM1111" s="74">
        <v>1615</v>
      </c>
      <c r="AN1111" s="74">
        <v>0</v>
      </c>
      <c r="AO1111" s="74" t="s">
        <v>1004</v>
      </c>
      <c r="AP1111" s="74" t="s">
        <v>1005</v>
      </c>
      <c r="AQ1111" s="74">
        <v>10</v>
      </c>
      <c r="AR1111" s="74" t="s">
        <v>1006</v>
      </c>
      <c r="AS1111" s="74" t="s">
        <v>1007</v>
      </c>
      <c r="AT1111" s="74" t="s">
        <v>1008</v>
      </c>
      <c r="AU1111" s="74" t="s">
        <v>1027</v>
      </c>
      <c r="AV1111" s="74">
        <v>2</v>
      </c>
      <c r="AW1111" s="74" t="s">
        <v>1005</v>
      </c>
      <c r="AX1111" s="74">
        <v>0</v>
      </c>
      <c r="AY1111" s="104">
        <v>0</v>
      </c>
    </row>
    <row r="1112" spans="1:51">
      <c r="A1112" s="95">
        <v>1616</v>
      </c>
      <c r="B1112" s="109" t="s">
        <v>2504</v>
      </c>
      <c r="C1112" s="74" t="s">
        <v>2504</v>
      </c>
      <c r="D1112" s="74">
        <v>4.8</v>
      </c>
      <c r="E1112" s="74">
        <v>-1</v>
      </c>
      <c r="F1112" s="74" t="s">
        <v>80</v>
      </c>
      <c r="G1112" s="74">
        <v>-1</v>
      </c>
      <c r="H1112" s="74">
        <v>-1</v>
      </c>
      <c r="I1112" s="74" t="str">
        <f>HYPERLINK("[映雪.xlsx]类型!B19",'类型（5）'!$C$19)</f>
        <v>妖精</v>
      </c>
      <c r="J1112" s="74">
        <v>-1</v>
      </c>
      <c r="K1112" s="74">
        <v>-1</v>
      </c>
      <c r="L1112" s="74" t="s">
        <v>1001</v>
      </c>
      <c r="M1112" s="74" t="s">
        <v>1002</v>
      </c>
      <c r="N1112" s="74">
        <v>1665</v>
      </c>
      <c r="O1112" s="74">
        <v>1665</v>
      </c>
      <c r="P1112" s="118">
        <v>585</v>
      </c>
      <c r="Q1112" s="74" t="s">
        <v>1067</v>
      </c>
      <c r="R1112" s="74">
        <v>-1</v>
      </c>
      <c r="S1112" s="95">
        <v>46</v>
      </c>
      <c r="T1112" s="74">
        <v>-1</v>
      </c>
      <c r="U1112" s="74">
        <v>-1</v>
      </c>
      <c r="V1112" s="74">
        <v>64</v>
      </c>
      <c r="W1112" s="74">
        <v>-1</v>
      </c>
      <c r="X1112" s="74">
        <v>-1</v>
      </c>
      <c r="Y1112" s="104">
        <v>51</v>
      </c>
      <c r="Z1112" s="74">
        <v>-1</v>
      </c>
      <c r="AA1112" s="74">
        <v>-1</v>
      </c>
      <c r="AB1112" s="129">
        <v>35</v>
      </c>
      <c r="AC1112" s="74">
        <v>-1</v>
      </c>
      <c r="AD1112" s="74">
        <v>-1</v>
      </c>
      <c r="AE1112" s="136">
        <f t="shared" si="34"/>
        <v>110</v>
      </c>
      <c r="AF1112" s="130">
        <f t="shared" si="35"/>
        <v>161</v>
      </c>
      <c r="AG1112" s="74">
        <v>100</v>
      </c>
      <c r="AH1112" s="74">
        <v>1</v>
      </c>
      <c r="AI1112" s="74" t="s">
        <v>1012</v>
      </c>
      <c r="AJ1112" s="74">
        <v>1545</v>
      </c>
      <c r="AK1112" s="74">
        <v>1560</v>
      </c>
      <c r="AL1112" s="74">
        <v>1584</v>
      </c>
      <c r="AM1112" s="74">
        <v>1615</v>
      </c>
      <c r="AN1112" s="74">
        <v>0</v>
      </c>
      <c r="AO1112" s="74" t="s">
        <v>1004</v>
      </c>
      <c r="AP1112" s="74" t="s">
        <v>1005</v>
      </c>
      <c r="AQ1112" s="74">
        <v>82</v>
      </c>
      <c r="AR1112" s="74" t="s">
        <v>1006</v>
      </c>
      <c r="AS1112" s="74" t="s">
        <v>1007</v>
      </c>
      <c r="AT1112" s="74" t="s">
        <v>1023</v>
      </c>
      <c r="AU1112" s="74" t="s">
        <v>1013</v>
      </c>
      <c r="AV1112" s="74">
        <v>7</v>
      </c>
      <c r="AW1112" s="74" t="s">
        <v>1004</v>
      </c>
      <c r="AX1112" s="74">
        <v>0</v>
      </c>
      <c r="AY1112" s="104">
        <v>0</v>
      </c>
    </row>
    <row r="1113" spans="1:51">
      <c r="A1113" s="95">
        <v>1638</v>
      </c>
      <c r="B1113" s="109" t="s">
        <v>2526</v>
      </c>
      <c r="C1113" s="74" t="s">
        <v>2526</v>
      </c>
      <c r="D1113" s="74">
        <v>6</v>
      </c>
      <c r="E1113" s="74">
        <v>-1</v>
      </c>
      <c r="F1113" s="74" t="s">
        <v>108</v>
      </c>
      <c r="G1113" s="74">
        <v>-1</v>
      </c>
      <c r="H1113" s="74">
        <v>-1</v>
      </c>
      <c r="I1113" s="74" t="str">
        <f>HYPERLINK("[映雪.xlsx]类型!B33",'类型（5）'!$C$33)</f>
        <v>魔女</v>
      </c>
      <c r="J1113" s="74">
        <v>-1</v>
      </c>
      <c r="K1113" s="74">
        <v>-1</v>
      </c>
      <c r="L1113" s="74" t="s">
        <v>1001</v>
      </c>
      <c r="M1113" s="74" t="s">
        <v>1002</v>
      </c>
      <c r="N1113" s="74">
        <v>1303</v>
      </c>
      <c r="O1113" s="74">
        <v>1303</v>
      </c>
      <c r="P1113" s="118">
        <v>1</v>
      </c>
      <c r="Q1113" s="74" t="s">
        <v>1053</v>
      </c>
      <c r="R1113" s="74">
        <v>-1</v>
      </c>
      <c r="S1113" s="95">
        <v>59</v>
      </c>
      <c r="T1113" s="74">
        <v>-1</v>
      </c>
      <c r="U1113" s="74">
        <v>-1</v>
      </c>
      <c r="V1113" s="74">
        <v>51</v>
      </c>
      <c r="W1113" s="74">
        <v>-1</v>
      </c>
      <c r="X1113" s="74">
        <v>-1</v>
      </c>
      <c r="Y1113" s="104">
        <v>59</v>
      </c>
      <c r="Z1113" s="74">
        <v>-1</v>
      </c>
      <c r="AA1113" s="74">
        <v>-1</v>
      </c>
      <c r="AB1113" s="129">
        <v>42</v>
      </c>
      <c r="AC1113" s="74">
        <v>-1</v>
      </c>
      <c r="AD1113" s="74">
        <v>-1</v>
      </c>
      <c r="AE1113" s="136">
        <f t="shared" si="34"/>
        <v>110</v>
      </c>
      <c r="AF1113" s="130">
        <f t="shared" si="35"/>
        <v>169</v>
      </c>
      <c r="AG1113" s="74">
        <v>100</v>
      </c>
      <c r="AH1113" s="74">
        <v>1</v>
      </c>
      <c r="AI1113" s="74" t="s">
        <v>1012</v>
      </c>
      <c r="AJ1113" s="74">
        <v>1504</v>
      </c>
      <c r="AK1113" s="74">
        <v>1515</v>
      </c>
      <c r="AL1113" s="74">
        <v>1545</v>
      </c>
      <c r="AM1113" s="74">
        <v>1615</v>
      </c>
      <c r="AN1113" s="74">
        <v>0</v>
      </c>
      <c r="AO1113" s="74" t="s">
        <v>1004</v>
      </c>
      <c r="AP1113" s="74" t="s">
        <v>1005</v>
      </c>
      <c r="AQ1113" s="74">
        <v>10</v>
      </c>
      <c r="AR1113" s="74" t="s">
        <v>1006</v>
      </c>
      <c r="AS1113" s="74" t="s">
        <v>1062</v>
      </c>
      <c r="AT1113" s="74" t="s">
        <v>1023</v>
      </c>
      <c r="AU1113" s="74" t="s">
        <v>1027</v>
      </c>
      <c r="AV1113" s="74">
        <v>9</v>
      </c>
      <c r="AW1113" s="74" t="s">
        <v>1005</v>
      </c>
      <c r="AX1113" s="74">
        <v>0</v>
      </c>
      <c r="AY1113" s="104">
        <v>33</v>
      </c>
    </row>
    <row r="1114" spans="1:51">
      <c r="A1114" s="95">
        <v>59</v>
      </c>
      <c r="B1114" s="109" t="s">
        <v>466</v>
      </c>
      <c r="C1114" s="74" t="s">
        <v>466</v>
      </c>
      <c r="D1114" s="74">
        <v>6.8</v>
      </c>
      <c r="E1114" s="74">
        <v>-1</v>
      </c>
      <c r="F1114" s="74" t="s">
        <v>114</v>
      </c>
      <c r="G1114" s="74">
        <v>-1</v>
      </c>
      <c r="H1114" s="74">
        <v>-1</v>
      </c>
      <c r="I1114" s="96" t="str">
        <f>HYPERLINK("[映雪.xlsx]类型!B21",'类型（5）'!$C$21)</f>
        <v>游魂</v>
      </c>
      <c r="J1114" s="74">
        <v>-1</v>
      </c>
      <c r="K1114" s="74">
        <v>-1</v>
      </c>
      <c r="L1114" s="74" t="s">
        <v>1001</v>
      </c>
      <c r="M1114" s="74" t="s">
        <v>1002</v>
      </c>
      <c r="N1114" s="74">
        <v>507</v>
      </c>
      <c r="O1114" s="74">
        <v>507</v>
      </c>
      <c r="P1114" s="118">
        <v>106</v>
      </c>
      <c r="Q1114" s="74" t="s">
        <v>1087</v>
      </c>
      <c r="R1114" s="74">
        <v>-1</v>
      </c>
      <c r="S1114" s="95">
        <v>64</v>
      </c>
      <c r="T1114" s="74">
        <v>-1</v>
      </c>
      <c r="U1114" s="74">
        <v>-1</v>
      </c>
      <c r="V1114" s="74">
        <v>45</v>
      </c>
      <c r="W1114" s="74">
        <v>-1</v>
      </c>
      <c r="X1114" s="74">
        <v>-1</v>
      </c>
      <c r="Y1114" s="132">
        <v>69</v>
      </c>
      <c r="Z1114" s="74">
        <v>-1</v>
      </c>
      <c r="AA1114" s="74">
        <v>-1</v>
      </c>
      <c r="AB1114" s="129">
        <v>55</v>
      </c>
      <c r="AC1114" s="74">
        <v>-1</v>
      </c>
      <c r="AD1114" s="74">
        <v>-1</v>
      </c>
      <c r="AE1114" s="136">
        <f t="shared" si="34"/>
        <v>109</v>
      </c>
      <c r="AF1114" s="130">
        <f t="shared" si="35"/>
        <v>178</v>
      </c>
      <c r="AG1114" s="74">
        <v>100</v>
      </c>
      <c r="AH1114" s="74">
        <v>1</v>
      </c>
      <c r="AI1114" s="74" t="s">
        <v>1012</v>
      </c>
      <c r="AJ1114" s="74">
        <v>1553</v>
      </c>
      <c r="AK1114" s="74">
        <v>1568</v>
      </c>
      <c r="AL1114" s="74">
        <v>1615</v>
      </c>
      <c r="AM1114" s="74">
        <v>1615</v>
      </c>
      <c r="AN1114" s="74">
        <v>68</v>
      </c>
      <c r="AO1114" s="74" t="s">
        <v>1004</v>
      </c>
      <c r="AP1114" s="74" t="s">
        <v>1005</v>
      </c>
      <c r="AQ1114" s="74">
        <v>40</v>
      </c>
      <c r="AR1114" s="74" t="s">
        <v>1006</v>
      </c>
      <c r="AS1114" s="74" t="s">
        <v>1007</v>
      </c>
      <c r="AT1114" s="74" t="s">
        <v>1023</v>
      </c>
      <c r="AU1114" s="74" t="s">
        <v>1027</v>
      </c>
      <c r="AV1114" s="74">
        <v>3</v>
      </c>
      <c r="AW1114" s="74" t="s">
        <v>1004</v>
      </c>
      <c r="AX1114" s="74">
        <v>0</v>
      </c>
      <c r="AY1114" s="104">
        <v>0</v>
      </c>
    </row>
    <row r="1115" spans="1:51">
      <c r="A1115" s="95">
        <v>138</v>
      </c>
      <c r="B1115" s="109" t="s">
        <v>1184</v>
      </c>
      <c r="C1115" s="74" t="s">
        <v>1184</v>
      </c>
      <c r="D1115" s="74">
        <v>9.5</v>
      </c>
      <c r="E1115" s="74">
        <v>-1</v>
      </c>
      <c r="F1115" s="74" t="s">
        <v>16</v>
      </c>
      <c r="G1115" s="74">
        <v>-1</v>
      </c>
      <c r="H1115" s="74">
        <v>-1</v>
      </c>
      <c r="I1115" s="99" t="str">
        <f>HYPERLINK("[映雪.xlsx]类型!B36",'类型（5）'!$C$36)</f>
        <v>文学家</v>
      </c>
      <c r="J1115" s="74">
        <v>-1</v>
      </c>
      <c r="K1115" s="74">
        <v>-1</v>
      </c>
      <c r="L1115" s="74" t="s">
        <v>1001</v>
      </c>
      <c r="M1115" s="74" t="s">
        <v>1002</v>
      </c>
      <c r="N1115" s="74">
        <v>817</v>
      </c>
      <c r="O1115" s="74">
        <v>817</v>
      </c>
      <c r="P1115" s="118">
        <v>60</v>
      </c>
      <c r="Q1115" s="74" t="s">
        <v>1051</v>
      </c>
      <c r="R1115" s="74">
        <v>-1</v>
      </c>
      <c r="S1115" s="95">
        <v>46</v>
      </c>
      <c r="T1115" s="74">
        <v>-1</v>
      </c>
      <c r="U1115" s="74">
        <v>-1</v>
      </c>
      <c r="V1115" s="74">
        <v>63</v>
      </c>
      <c r="W1115" s="74">
        <v>-1</v>
      </c>
      <c r="X1115" s="74">
        <v>-1</v>
      </c>
      <c r="Y1115" s="104">
        <v>41</v>
      </c>
      <c r="Z1115" s="74">
        <v>-1</v>
      </c>
      <c r="AA1115" s="74">
        <v>-1</v>
      </c>
      <c r="AB1115" s="129">
        <v>49</v>
      </c>
      <c r="AC1115" s="74">
        <v>-1</v>
      </c>
      <c r="AD1115" s="74">
        <v>-1</v>
      </c>
      <c r="AE1115" s="136">
        <f t="shared" si="34"/>
        <v>109</v>
      </c>
      <c r="AF1115" s="130">
        <f t="shared" si="35"/>
        <v>150</v>
      </c>
      <c r="AG1115" s="74">
        <v>100</v>
      </c>
      <c r="AH1115" s="74">
        <v>1</v>
      </c>
      <c r="AI1115" s="74" t="s">
        <v>1012</v>
      </c>
      <c r="AJ1115" s="74">
        <v>1503</v>
      </c>
      <c r="AK1115" s="74">
        <v>1518</v>
      </c>
      <c r="AL1115" s="74">
        <v>1575</v>
      </c>
      <c r="AM1115" s="74">
        <v>1615</v>
      </c>
      <c r="AN1115" s="74">
        <v>66</v>
      </c>
      <c r="AO1115" s="74" t="s">
        <v>1004</v>
      </c>
      <c r="AP1115" s="74" t="s">
        <v>1004</v>
      </c>
      <c r="AQ1115" s="74">
        <v>20</v>
      </c>
      <c r="AR1115" s="74" t="s">
        <v>1006</v>
      </c>
      <c r="AS1115" s="74" t="s">
        <v>1007</v>
      </c>
      <c r="AT1115" s="74" t="s">
        <v>1023</v>
      </c>
      <c r="AU1115" s="74" t="s">
        <v>1009</v>
      </c>
      <c r="AV1115" s="74">
        <v>5</v>
      </c>
      <c r="AW1115" s="74" t="s">
        <v>1004</v>
      </c>
      <c r="AX1115" s="74">
        <v>0</v>
      </c>
      <c r="AY1115" s="104">
        <v>0</v>
      </c>
    </row>
    <row r="1116" spans="1:51">
      <c r="A1116" s="95">
        <v>224</v>
      </c>
      <c r="B1116" s="109" t="s">
        <v>1260</v>
      </c>
      <c r="C1116" s="74" t="s">
        <v>1260</v>
      </c>
      <c r="D1116" s="74">
        <v>9.5</v>
      </c>
      <c r="E1116" s="74">
        <v>-1</v>
      </c>
      <c r="F1116" s="74" t="s">
        <v>108</v>
      </c>
      <c r="G1116" s="74">
        <v>-1</v>
      </c>
      <c r="H1116" s="74">
        <v>-1</v>
      </c>
      <c r="I1116" s="99" t="str">
        <f>HYPERLINK("[映雪.xlsx]类型!B29",'类型（5）'!$C$29)</f>
        <v>偶像</v>
      </c>
      <c r="J1116" s="74">
        <v>-1</v>
      </c>
      <c r="K1116" s="74">
        <v>-1</v>
      </c>
      <c r="L1116" s="74" t="s">
        <v>1001</v>
      </c>
      <c r="M1116" s="74" t="s">
        <v>1002</v>
      </c>
      <c r="N1116" s="74">
        <v>650</v>
      </c>
      <c r="O1116" s="74">
        <v>650</v>
      </c>
      <c r="P1116" s="118">
        <v>37</v>
      </c>
      <c r="Q1116" s="74" t="s">
        <v>1053</v>
      </c>
      <c r="R1116" s="74">
        <v>-1</v>
      </c>
      <c r="S1116" s="120">
        <v>69</v>
      </c>
      <c r="T1116" s="74">
        <v>-1</v>
      </c>
      <c r="U1116" s="74">
        <v>-1</v>
      </c>
      <c r="V1116" s="74">
        <v>40</v>
      </c>
      <c r="W1116" s="74">
        <v>-1</v>
      </c>
      <c r="X1116" s="74">
        <v>-1</v>
      </c>
      <c r="Y1116" s="132">
        <v>65</v>
      </c>
      <c r="Z1116" s="74">
        <v>-1</v>
      </c>
      <c r="AA1116" s="74">
        <v>-1</v>
      </c>
      <c r="AB1116" s="133">
        <v>71</v>
      </c>
      <c r="AC1116" s="74">
        <v>-1</v>
      </c>
      <c r="AD1116" s="74">
        <v>-1</v>
      </c>
      <c r="AE1116" s="136">
        <f t="shared" si="34"/>
        <v>109</v>
      </c>
      <c r="AF1116" s="130">
        <f t="shared" si="35"/>
        <v>174</v>
      </c>
      <c r="AG1116" s="74">
        <v>100</v>
      </c>
      <c r="AH1116" s="74">
        <v>1</v>
      </c>
      <c r="AI1116" s="74" t="s">
        <v>1012</v>
      </c>
      <c r="AJ1116" s="74">
        <v>1558</v>
      </c>
      <c r="AK1116" s="74">
        <v>1573</v>
      </c>
      <c r="AL1116" s="74">
        <v>1601</v>
      </c>
      <c r="AM1116" s="74">
        <v>1615</v>
      </c>
      <c r="AN1116" s="74">
        <v>15</v>
      </c>
      <c r="AO1116" s="74" t="s">
        <v>1004</v>
      </c>
      <c r="AP1116" s="74" t="s">
        <v>1005</v>
      </c>
      <c r="AQ1116" s="74">
        <v>30</v>
      </c>
      <c r="AR1116" s="74" t="s">
        <v>1006</v>
      </c>
      <c r="AS1116" s="74" t="s">
        <v>1204</v>
      </c>
      <c r="AT1116" s="74" t="s">
        <v>1008</v>
      </c>
      <c r="AU1116" s="74" t="s">
        <v>1017</v>
      </c>
      <c r="AV1116" s="74">
        <v>11</v>
      </c>
      <c r="AW1116" s="74" t="s">
        <v>1004</v>
      </c>
      <c r="AX1116" s="74">
        <v>0</v>
      </c>
      <c r="AY1116" s="104">
        <v>0</v>
      </c>
    </row>
    <row r="1117" spans="1:51">
      <c r="A1117" s="95">
        <v>232</v>
      </c>
      <c r="B1117" s="109" t="s">
        <v>1268</v>
      </c>
      <c r="C1117" s="74" t="s">
        <v>1268</v>
      </c>
      <c r="D1117" s="74">
        <v>5.3</v>
      </c>
      <c r="E1117" s="74">
        <v>-1</v>
      </c>
      <c r="F1117" s="74" t="s">
        <v>112</v>
      </c>
      <c r="G1117" s="74">
        <v>-1</v>
      </c>
      <c r="H1117" s="74">
        <v>-1</v>
      </c>
      <c r="I1117" s="74" t="str">
        <f>HYPERLINK("[映雪.xlsx]类型!B6",'类型（5）'!$C$6)</f>
        <v>统御全能</v>
      </c>
      <c r="J1117" s="74">
        <v>-1</v>
      </c>
      <c r="K1117" s="74">
        <v>-1</v>
      </c>
      <c r="L1117" s="74" t="s">
        <v>1001</v>
      </c>
      <c r="M1117" s="74" t="s">
        <v>1002</v>
      </c>
      <c r="N1117" s="74">
        <v>322</v>
      </c>
      <c r="O1117" s="74">
        <v>322</v>
      </c>
      <c r="P1117" s="118">
        <v>52</v>
      </c>
      <c r="Q1117" s="74" t="s">
        <v>1046</v>
      </c>
      <c r="R1117" s="74">
        <v>-1</v>
      </c>
      <c r="S1117" s="95">
        <v>56</v>
      </c>
      <c r="T1117" s="74">
        <v>-1</v>
      </c>
      <c r="U1117" s="74">
        <v>-1</v>
      </c>
      <c r="V1117" s="74">
        <v>53</v>
      </c>
      <c r="W1117" s="74">
        <v>-1</v>
      </c>
      <c r="X1117" s="74">
        <v>-1</v>
      </c>
      <c r="Y1117" s="104">
        <v>51</v>
      </c>
      <c r="Z1117" s="74">
        <v>-1</v>
      </c>
      <c r="AA1117" s="74">
        <v>-1</v>
      </c>
      <c r="AB1117" s="129">
        <v>62</v>
      </c>
      <c r="AC1117" s="74">
        <v>-1</v>
      </c>
      <c r="AD1117" s="74">
        <v>-1</v>
      </c>
      <c r="AE1117" s="136">
        <f t="shared" si="34"/>
        <v>109</v>
      </c>
      <c r="AF1117" s="130">
        <f t="shared" si="35"/>
        <v>160</v>
      </c>
      <c r="AG1117" s="74">
        <v>100</v>
      </c>
      <c r="AH1117" s="74">
        <v>1</v>
      </c>
      <c r="AI1117" s="74" t="s">
        <v>1012</v>
      </c>
      <c r="AJ1117" s="74">
        <v>1511</v>
      </c>
      <c r="AK1117" s="74">
        <v>1526</v>
      </c>
      <c r="AL1117" s="74">
        <v>1583</v>
      </c>
      <c r="AM1117" s="74">
        <v>1615</v>
      </c>
      <c r="AN1117" s="74">
        <v>37</v>
      </c>
      <c r="AO1117" s="74" t="s">
        <v>1004</v>
      </c>
      <c r="AP1117" s="74" t="s">
        <v>1005</v>
      </c>
      <c r="AQ1117" s="74">
        <v>40</v>
      </c>
      <c r="AR1117" s="74" t="s">
        <v>1006</v>
      </c>
      <c r="AS1117" s="74" t="s">
        <v>1007</v>
      </c>
      <c r="AT1117" s="74" t="s">
        <v>1023</v>
      </c>
      <c r="AU1117" s="74" t="s">
        <v>1009</v>
      </c>
      <c r="AV1117" s="74">
        <v>6</v>
      </c>
      <c r="AW1117" s="74" t="s">
        <v>1005</v>
      </c>
      <c r="AX1117" s="74">
        <v>0</v>
      </c>
      <c r="AY1117" s="104">
        <v>51</v>
      </c>
    </row>
    <row r="1118" spans="1:51">
      <c r="A1118" s="95">
        <v>346</v>
      </c>
      <c r="B1118" s="109" t="s">
        <v>1385</v>
      </c>
      <c r="C1118" s="74" t="s">
        <v>1385</v>
      </c>
      <c r="D1118" s="74">
        <v>3.5</v>
      </c>
      <c r="E1118" s="74">
        <v>-1</v>
      </c>
      <c r="F1118" s="74" t="s">
        <v>13</v>
      </c>
      <c r="G1118" s="74">
        <v>-1</v>
      </c>
      <c r="H1118" s="74">
        <v>-1</v>
      </c>
      <c r="I1118" s="74" t="str">
        <f>HYPERLINK("[映雪.xlsx]类型!B3",'类型（5）'!$C$3)</f>
        <v>武勇强化</v>
      </c>
      <c r="J1118" s="74">
        <v>-1</v>
      </c>
      <c r="K1118" s="74">
        <v>-1</v>
      </c>
      <c r="L1118" s="74" t="s">
        <v>1001</v>
      </c>
      <c r="M1118" s="74" t="s">
        <v>1002</v>
      </c>
      <c r="N1118" s="74">
        <v>130</v>
      </c>
      <c r="O1118" s="74">
        <v>130</v>
      </c>
      <c r="P1118" s="118">
        <v>110</v>
      </c>
      <c r="Q1118" s="74" t="s">
        <v>1051</v>
      </c>
      <c r="R1118" s="74">
        <v>-1</v>
      </c>
      <c r="S1118" s="95">
        <v>47</v>
      </c>
      <c r="T1118" s="74">
        <v>-1</v>
      </c>
      <c r="U1118" s="74">
        <v>-1</v>
      </c>
      <c r="V1118" s="74">
        <v>62</v>
      </c>
      <c r="W1118" s="74">
        <v>-1</v>
      </c>
      <c r="X1118" s="74">
        <v>-1</v>
      </c>
      <c r="Y1118" s="104">
        <v>54</v>
      </c>
      <c r="Z1118" s="74">
        <v>-1</v>
      </c>
      <c r="AA1118" s="74">
        <v>-1</v>
      </c>
      <c r="AB1118" s="129">
        <v>58</v>
      </c>
      <c r="AC1118" s="74">
        <v>-1</v>
      </c>
      <c r="AD1118" s="74">
        <v>-1</v>
      </c>
      <c r="AE1118" s="136">
        <f t="shared" si="34"/>
        <v>109</v>
      </c>
      <c r="AF1118" s="130">
        <f t="shared" si="35"/>
        <v>163</v>
      </c>
      <c r="AG1118" s="74">
        <v>100</v>
      </c>
      <c r="AH1118" s="74">
        <v>1</v>
      </c>
      <c r="AI1118" s="74" t="s">
        <v>1012</v>
      </c>
      <c r="AJ1118" s="74">
        <v>1547</v>
      </c>
      <c r="AK1118" s="74">
        <v>1562</v>
      </c>
      <c r="AL1118" s="74">
        <v>1621</v>
      </c>
      <c r="AM1118" s="74">
        <v>1615</v>
      </c>
      <c r="AN1118" s="74">
        <v>1</v>
      </c>
      <c r="AO1118" s="74" t="s">
        <v>1004</v>
      </c>
      <c r="AP1118" s="74" t="s">
        <v>1005</v>
      </c>
      <c r="AQ1118" s="74">
        <v>7</v>
      </c>
      <c r="AR1118" s="74" t="s">
        <v>1006</v>
      </c>
      <c r="AS1118" s="74" t="s">
        <v>1007</v>
      </c>
      <c r="AT1118" s="74" t="s">
        <v>1023</v>
      </c>
      <c r="AU1118" s="74" t="s">
        <v>1017</v>
      </c>
      <c r="AV1118" s="74">
        <v>2</v>
      </c>
      <c r="AW1118" s="74" t="s">
        <v>1004</v>
      </c>
      <c r="AX1118" s="74">
        <v>0</v>
      </c>
      <c r="AY1118" s="104">
        <v>0</v>
      </c>
    </row>
    <row r="1119" spans="1:51">
      <c r="A1119" s="95">
        <v>377</v>
      </c>
      <c r="B1119" s="109" t="s">
        <v>1413</v>
      </c>
      <c r="C1119" s="74" t="s">
        <v>1413</v>
      </c>
      <c r="D1119" s="74">
        <v>4.9</v>
      </c>
      <c r="E1119" s="74">
        <v>-1</v>
      </c>
      <c r="F1119" s="74" t="s">
        <v>44</v>
      </c>
      <c r="G1119" s="74">
        <v>-1</v>
      </c>
      <c r="H1119" s="74">
        <v>-1</v>
      </c>
      <c r="I1119" s="74" t="str">
        <f>HYPERLINK("[映雪.xlsx]类型!B1",'类型（5）'!$C$1)</f>
        <v>均衡</v>
      </c>
      <c r="J1119" s="74">
        <v>-1</v>
      </c>
      <c r="K1119" s="74">
        <v>-1</v>
      </c>
      <c r="L1119" s="74" t="s">
        <v>1001</v>
      </c>
      <c r="M1119" s="74" t="s">
        <v>1002</v>
      </c>
      <c r="N1119" s="74">
        <v>997</v>
      </c>
      <c r="O1119" s="74">
        <v>997</v>
      </c>
      <c r="P1119" s="118">
        <v>431</v>
      </c>
      <c r="Q1119" s="74" t="s">
        <v>1046</v>
      </c>
      <c r="R1119" s="74">
        <v>-1</v>
      </c>
      <c r="S1119" s="95">
        <v>41</v>
      </c>
      <c r="T1119" s="74">
        <v>-1</v>
      </c>
      <c r="U1119" s="74">
        <v>-1</v>
      </c>
      <c r="V1119" s="74">
        <v>68</v>
      </c>
      <c r="W1119" s="74">
        <v>-1</v>
      </c>
      <c r="X1119" s="74">
        <v>-1</v>
      </c>
      <c r="Y1119" s="104">
        <v>56</v>
      </c>
      <c r="Z1119" s="74">
        <v>-1</v>
      </c>
      <c r="AA1119" s="74">
        <v>-1</v>
      </c>
      <c r="AB1119" s="133">
        <v>70</v>
      </c>
      <c r="AC1119" s="74">
        <v>-1</v>
      </c>
      <c r="AD1119" s="74">
        <v>-1</v>
      </c>
      <c r="AE1119" s="136">
        <f t="shared" si="34"/>
        <v>109</v>
      </c>
      <c r="AF1119" s="130">
        <f t="shared" si="35"/>
        <v>165</v>
      </c>
      <c r="AG1119" s="74">
        <v>100</v>
      </c>
      <c r="AH1119" s="74">
        <v>1</v>
      </c>
      <c r="AI1119" s="74" t="s">
        <v>1012</v>
      </c>
      <c r="AJ1119" s="74">
        <v>1565</v>
      </c>
      <c r="AK1119" s="74">
        <v>1580</v>
      </c>
      <c r="AL1119" s="74">
        <v>1582</v>
      </c>
      <c r="AM1119" s="74">
        <v>1615</v>
      </c>
      <c r="AN1119" s="74">
        <v>0</v>
      </c>
      <c r="AO1119" s="74" t="s">
        <v>1004</v>
      </c>
      <c r="AP1119" s="74" t="s">
        <v>1004</v>
      </c>
      <c r="AQ1119" s="74">
        <v>22</v>
      </c>
      <c r="AR1119" s="74" t="s">
        <v>1006</v>
      </c>
      <c r="AS1119" s="74" t="s">
        <v>1007</v>
      </c>
      <c r="AT1119" s="74" t="s">
        <v>1023</v>
      </c>
      <c r="AU1119" s="74" t="s">
        <v>1024</v>
      </c>
      <c r="AV1119" s="74">
        <v>4</v>
      </c>
      <c r="AW1119" s="74" t="s">
        <v>1004</v>
      </c>
      <c r="AX1119" s="74">
        <v>0</v>
      </c>
      <c r="AY1119" s="104">
        <v>0</v>
      </c>
    </row>
    <row r="1120" spans="1:51">
      <c r="A1120" s="95">
        <v>456</v>
      </c>
      <c r="B1120" s="109" t="s">
        <v>1483</v>
      </c>
      <c r="C1120" s="74" t="s">
        <v>1483</v>
      </c>
      <c r="D1120" s="74">
        <v>6.8</v>
      </c>
      <c r="E1120" s="74">
        <v>-1</v>
      </c>
      <c r="F1120" s="74" t="s">
        <v>22</v>
      </c>
      <c r="G1120" s="74">
        <v>-1</v>
      </c>
      <c r="H1120" s="74">
        <v>-1</v>
      </c>
      <c r="I1120" s="96" t="str">
        <f>HYPERLINK("[映雪.xlsx]类型!B27",'类型（5）'!$C$27)</f>
        <v>骑士</v>
      </c>
      <c r="J1120" s="74">
        <v>-1</v>
      </c>
      <c r="K1120" s="74">
        <v>-1</v>
      </c>
      <c r="L1120" s="74" t="s">
        <v>1001</v>
      </c>
      <c r="M1120" s="74" t="s">
        <v>1002</v>
      </c>
      <c r="N1120" s="74">
        <v>149</v>
      </c>
      <c r="O1120" s="74">
        <v>149</v>
      </c>
      <c r="P1120" s="118">
        <v>196</v>
      </c>
      <c r="Q1120" s="74" t="s">
        <v>1070</v>
      </c>
      <c r="R1120" s="74">
        <v>-1</v>
      </c>
      <c r="S1120" s="95">
        <v>43</v>
      </c>
      <c r="T1120" s="74">
        <v>-1</v>
      </c>
      <c r="U1120" s="74">
        <v>-1</v>
      </c>
      <c r="V1120" s="74">
        <v>66</v>
      </c>
      <c r="W1120" s="74">
        <v>-1</v>
      </c>
      <c r="X1120" s="74">
        <v>-1</v>
      </c>
      <c r="Y1120" s="104">
        <v>37</v>
      </c>
      <c r="Z1120" s="74">
        <v>-1</v>
      </c>
      <c r="AA1120" s="74">
        <v>-1</v>
      </c>
      <c r="AB1120" s="129">
        <v>43</v>
      </c>
      <c r="AC1120" s="74">
        <v>-1</v>
      </c>
      <c r="AD1120" s="74">
        <v>-1</v>
      </c>
      <c r="AE1120" s="136">
        <f t="shared" si="34"/>
        <v>109</v>
      </c>
      <c r="AF1120" s="130">
        <f t="shared" si="35"/>
        <v>146</v>
      </c>
      <c r="AG1120" s="74">
        <v>100</v>
      </c>
      <c r="AH1120" s="74">
        <v>1</v>
      </c>
      <c r="AI1120" s="74" t="s">
        <v>1012</v>
      </c>
      <c r="AJ1120" s="74">
        <v>1557</v>
      </c>
      <c r="AK1120" s="74">
        <v>1572</v>
      </c>
      <c r="AL1120" s="74">
        <v>1582</v>
      </c>
      <c r="AM1120" s="74">
        <v>1615</v>
      </c>
      <c r="AN1120" s="74">
        <v>63</v>
      </c>
      <c r="AO1120" s="74" t="s">
        <v>1004</v>
      </c>
      <c r="AP1120" s="74" t="s">
        <v>1004</v>
      </c>
      <c r="AQ1120" s="74">
        <v>20</v>
      </c>
      <c r="AR1120" s="74" t="s">
        <v>1006</v>
      </c>
      <c r="AS1120" s="74" t="s">
        <v>1007</v>
      </c>
      <c r="AT1120" s="74" t="s">
        <v>1023</v>
      </c>
      <c r="AU1120" s="74" t="s">
        <v>1013</v>
      </c>
      <c r="AV1120" s="74">
        <v>6</v>
      </c>
      <c r="AW1120" s="74" t="s">
        <v>1005</v>
      </c>
      <c r="AX1120" s="74">
        <v>0</v>
      </c>
      <c r="AY1120" s="104">
        <v>53</v>
      </c>
    </row>
    <row r="1121" spans="1:51">
      <c r="A1121" s="95">
        <v>475</v>
      </c>
      <c r="B1121" s="109" t="s">
        <v>1502</v>
      </c>
      <c r="C1121" s="74" t="s">
        <v>1502</v>
      </c>
      <c r="D1121" s="74">
        <v>6</v>
      </c>
      <c r="E1121" s="74">
        <v>-1</v>
      </c>
      <c r="F1121" s="74" t="s">
        <v>36</v>
      </c>
      <c r="G1121" s="74">
        <v>-1</v>
      </c>
      <c r="H1121" s="74">
        <v>-1</v>
      </c>
      <c r="I1121" s="74" t="str">
        <f>HYPERLINK("[映雪.xlsx]类型!B30",'类型（5）'!$C$30)</f>
        <v>黑幕</v>
      </c>
      <c r="J1121" s="74">
        <v>-1</v>
      </c>
      <c r="K1121" s="74">
        <v>-1</v>
      </c>
      <c r="L1121" s="74" t="s">
        <v>1001</v>
      </c>
      <c r="M1121" s="74" t="s">
        <v>1002</v>
      </c>
      <c r="N1121" s="74">
        <v>165</v>
      </c>
      <c r="O1121" s="74">
        <v>165</v>
      </c>
      <c r="P1121" s="118">
        <v>155</v>
      </c>
      <c r="Q1121" s="74" t="s">
        <v>1033</v>
      </c>
      <c r="R1121" s="74">
        <v>-1</v>
      </c>
      <c r="S1121" s="95">
        <v>62</v>
      </c>
      <c r="T1121" s="74">
        <v>-1</v>
      </c>
      <c r="U1121" s="74">
        <v>-1</v>
      </c>
      <c r="V1121" s="74">
        <v>47</v>
      </c>
      <c r="W1121" s="74">
        <v>-1</v>
      </c>
      <c r="X1121" s="74">
        <v>-1</v>
      </c>
      <c r="Y1121" s="132">
        <v>68</v>
      </c>
      <c r="Z1121" s="74">
        <v>-1</v>
      </c>
      <c r="AA1121" s="74">
        <v>-1</v>
      </c>
      <c r="AB1121" s="129">
        <v>29</v>
      </c>
      <c r="AC1121" s="74">
        <v>-1</v>
      </c>
      <c r="AD1121" s="74">
        <v>-1</v>
      </c>
      <c r="AE1121" s="136">
        <f t="shared" si="34"/>
        <v>109</v>
      </c>
      <c r="AF1121" s="130">
        <f t="shared" si="35"/>
        <v>177</v>
      </c>
      <c r="AG1121" s="74">
        <v>100</v>
      </c>
      <c r="AH1121" s="74">
        <v>1</v>
      </c>
      <c r="AI1121" s="74" t="s">
        <v>1012</v>
      </c>
      <c r="AJ1121" s="74">
        <v>1545</v>
      </c>
      <c r="AK1121" s="74">
        <v>1560</v>
      </c>
      <c r="AL1121" s="74">
        <v>1624</v>
      </c>
      <c r="AM1121" s="74">
        <v>1615</v>
      </c>
      <c r="AN1121" s="74">
        <v>71</v>
      </c>
      <c r="AO1121" s="74" t="s">
        <v>1004</v>
      </c>
      <c r="AP1121" s="74" t="s">
        <v>1005</v>
      </c>
      <c r="AQ1121" s="74">
        <v>22</v>
      </c>
      <c r="AR1121" s="74" t="s">
        <v>1006</v>
      </c>
      <c r="AS1121" s="74" t="s">
        <v>1007</v>
      </c>
      <c r="AT1121" s="74" t="s">
        <v>1023</v>
      </c>
      <c r="AU1121" s="74" t="s">
        <v>1017</v>
      </c>
      <c r="AV1121" s="74">
        <v>12</v>
      </c>
      <c r="AW1121" s="74" t="s">
        <v>1004</v>
      </c>
      <c r="AX1121" s="74">
        <v>0</v>
      </c>
      <c r="AY1121" s="104">
        <v>56</v>
      </c>
    </row>
    <row r="1122" spans="1:51">
      <c r="A1122" s="95">
        <v>514</v>
      </c>
      <c r="B1122" s="109" t="s">
        <v>1536</v>
      </c>
      <c r="C1122" s="74" t="s">
        <v>1536</v>
      </c>
      <c r="D1122" s="74">
        <v>6.4</v>
      </c>
      <c r="E1122" s="74">
        <v>-1</v>
      </c>
      <c r="F1122" s="74" t="s">
        <v>146</v>
      </c>
      <c r="G1122" s="74">
        <v>-1</v>
      </c>
      <c r="H1122" s="74">
        <v>-1</v>
      </c>
      <c r="I1122" s="99" t="str">
        <f>HYPERLINK("[映雪.xlsx]类型!B17",'类型（5）'!$C$17)</f>
        <v>记者</v>
      </c>
      <c r="J1122" s="74">
        <v>-1</v>
      </c>
      <c r="K1122" s="74">
        <v>-1</v>
      </c>
      <c r="L1122" s="74" t="s">
        <v>1001</v>
      </c>
      <c r="M1122" s="74" t="s">
        <v>1002</v>
      </c>
      <c r="N1122" s="74">
        <v>527</v>
      </c>
      <c r="O1122" s="74">
        <v>527</v>
      </c>
      <c r="P1122" s="118">
        <v>39</v>
      </c>
      <c r="Q1122" s="74" t="s">
        <v>1035</v>
      </c>
      <c r="R1122" s="74">
        <v>-1</v>
      </c>
      <c r="S1122" s="95">
        <v>59</v>
      </c>
      <c r="T1122" s="74">
        <v>-1</v>
      </c>
      <c r="U1122" s="74">
        <v>-1</v>
      </c>
      <c r="V1122" s="74">
        <v>50</v>
      </c>
      <c r="W1122" s="74">
        <v>-1</v>
      </c>
      <c r="X1122" s="74">
        <v>-1</v>
      </c>
      <c r="Y1122" s="104">
        <v>64</v>
      </c>
      <c r="Z1122" s="74">
        <v>-1</v>
      </c>
      <c r="AA1122" s="74">
        <v>-1</v>
      </c>
      <c r="AB1122" s="133">
        <v>75</v>
      </c>
      <c r="AC1122" s="74">
        <v>-1</v>
      </c>
      <c r="AD1122" s="74">
        <v>-1</v>
      </c>
      <c r="AE1122" s="136">
        <f t="shared" si="34"/>
        <v>109</v>
      </c>
      <c r="AF1122" s="130">
        <f t="shared" si="35"/>
        <v>173</v>
      </c>
      <c r="AG1122" s="74">
        <v>100</v>
      </c>
      <c r="AH1122" s="74">
        <v>1</v>
      </c>
      <c r="AI1122" s="74" t="s">
        <v>1012</v>
      </c>
      <c r="AJ1122" s="74">
        <v>1521</v>
      </c>
      <c r="AK1122" s="74">
        <v>1536</v>
      </c>
      <c r="AL1122" s="74">
        <v>1583</v>
      </c>
      <c r="AM1122" s="74">
        <v>1615</v>
      </c>
      <c r="AN1122" s="74">
        <v>44</v>
      </c>
      <c r="AO1122" s="74" t="s">
        <v>1004</v>
      </c>
      <c r="AP1122" s="74" t="s">
        <v>1004</v>
      </c>
      <c r="AQ1122" s="74">
        <v>20</v>
      </c>
      <c r="AR1122" s="74" t="s">
        <v>1006</v>
      </c>
      <c r="AS1122" s="74" t="s">
        <v>1183</v>
      </c>
      <c r="AT1122" s="74" t="s">
        <v>1008</v>
      </c>
      <c r="AU1122" s="74" t="s">
        <v>1013</v>
      </c>
      <c r="AV1122" s="74">
        <v>1</v>
      </c>
      <c r="AW1122" s="74" t="s">
        <v>1005</v>
      </c>
      <c r="AX1122" s="74">
        <v>0</v>
      </c>
      <c r="AY1122" s="104">
        <v>0</v>
      </c>
    </row>
    <row r="1123" spans="1:51">
      <c r="A1123" s="95">
        <v>556</v>
      </c>
      <c r="B1123" s="109" t="s">
        <v>1573</v>
      </c>
      <c r="C1123" s="74" t="s">
        <v>1573</v>
      </c>
      <c r="D1123" s="74">
        <v>4.6</v>
      </c>
      <c r="E1123" s="74">
        <v>-1</v>
      </c>
      <c r="F1123" s="74" t="s">
        <v>86</v>
      </c>
      <c r="G1123" s="74">
        <v>-1</v>
      </c>
      <c r="H1123" s="74">
        <v>-1</v>
      </c>
      <c r="I1123" s="74" t="str">
        <f>HYPERLINK("[映雪.xlsx]类型!B1",'类型（5）'!$C$1)</f>
        <v>均衡</v>
      </c>
      <c r="J1123" s="74">
        <v>-1</v>
      </c>
      <c r="K1123" s="74">
        <v>-1</v>
      </c>
      <c r="L1123" s="74" t="s">
        <v>1001</v>
      </c>
      <c r="M1123" s="74" t="s">
        <v>1002</v>
      </c>
      <c r="N1123" s="74">
        <v>870</v>
      </c>
      <c r="O1123" s="74">
        <v>870</v>
      </c>
      <c r="P1123" s="118">
        <v>435</v>
      </c>
      <c r="Q1123" s="74" t="s">
        <v>1022</v>
      </c>
      <c r="R1123" s="74">
        <v>-1</v>
      </c>
      <c r="S1123" s="95">
        <v>59</v>
      </c>
      <c r="T1123" s="74">
        <v>-1</v>
      </c>
      <c r="U1123" s="74">
        <v>-1</v>
      </c>
      <c r="V1123" s="74">
        <v>50</v>
      </c>
      <c r="W1123" s="74">
        <v>-1</v>
      </c>
      <c r="X1123" s="74">
        <v>-1</v>
      </c>
      <c r="Y1123" s="104">
        <v>55</v>
      </c>
      <c r="Z1123" s="74">
        <v>-1</v>
      </c>
      <c r="AA1123" s="74">
        <v>-1</v>
      </c>
      <c r="AB1123" s="129">
        <v>51</v>
      </c>
      <c r="AC1123" s="74">
        <v>-1</v>
      </c>
      <c r="AD1123" s="74">
        <v>-1</v>
      </c>
      <c r="AE1123" s="136">
        <f t="shared" si="34"/>
        <v>109</v>
      </c>
      <c r="AF1123" s="130">
        <f t="shared" si="35"/>
        <v>164</v>
      </c>
      <c r="AG1123" s="74">
        <v>100</v>
      </c>
      <c r="AH1123" s="74">
        <v>1</v>
      </c>
      <c r="AI1123" s="74" t="s">
        <v>1012</v>
      </c>
      <c r="AJ1123" s="74">
        <v>1518</v>
      </c>
      <c r="AK1123" s="74">
        <v>1533</v>
      </c>
      <c r="AL1123" s="74">
        <v>1590</v>
      </c>
      <c r="AM1123" s="74">
        <v>1615</v>
      </c>
      <c r="AN1123" s="74">
        <v>83</v>
      </c>
      <c r="AO1123" s="74" t="s">
        <v>1004</v>
      </c>
      <c r="AP1123" s="74" t="s">
        <v>1005</v>
      </c>
      <c r="AQ1123" s="74">
        <v>79</v>
      </c>
      <c r="AR1123" s="74" t="s">
        <v>1006</v>
      </c>
      <c r="AS1123" s="74" t="s">
        <v>1007</v>
      </c>
      <c r="AT1123" s="74" t="s">
        <v>1023</v>
      </c>
      <c r="AU1123" s="74" t="s">
        <v>1027</v>
      </c>
      <c r="AV1123" s="74">
        <v>9</v>
      </c>
      <c r="AW1123" s="74" t="s">
        <v>1004</v>
      </c>
      <c r="AX1123" s="74">
        <v>0</v>
      </c>
      <c r="AY1123" s="104">
        <v>0</v>
      </c>
    </row>
    <row r="1124" spans="1:51">
      <c r="A1124" s="95">
        <v>621</v>
      </c>
      <c r="B1124" s="109" t="s">
        <v>1629</v>
      </c>
      <c r="C1124" s="74" t="s">
        <v>1629</v>
      </c>
      <c r="D1124" s="74">
        <v>6.5</v>
      </c>
      <c r="E1124" s="74">
        <v>-1</v>
      </c>
      <c r="F1124" s="74" t="s">
        <v>138</v>
      </c>
      <c r="G1124" s="74">
        <v>-1</v>
      </c>
      <c r="H1124" s="74">
        <v>-1</v>
      </c>
      <c r="I1124" s="74" t="str">
        <f>HYPERLINK("[映雪.xlsx]类型!B35",'类型（5）'!$C$35)</f>
        <v>刺客</v>
      </c>
      <c r="J1124" s="74">
        <v>-1</v>
      </c>
      <c r="K1124" s="74">
        <v>-1</v>
      </c>
      <c r="L1124" s="74" t="s">
        <v>1001</v>
      </c>
      <c r="M1124" s="74" t="s">
        <v>1002</v>
      </c>
      <c r="N1124" s="74">
        <v>517</v>
      </c>
      <c r="O1124" s="74">
        <v>517</v>
      </c>
      <c r="P1124" s="118">
        <v>464</v>
      </c>
      <c r="Q1124" s="74" t="s">
        <v>1069</v>
      </c>
      <c r="R1124" s="74">
        <v>-1</v>
      </c>
      <c r="S1124" s="95">
        <v>33</v>
      </c>
      <c r="T1124" s="74">
        <v>-1</v>
      </c>
      <c r="U1124" s="74">
        <v>-1</v>
      </c>
      <c r="V1124" s="122">
        <v>76</v>
      </c>
      <c r="W1124" s="74">
        <v>-1</v>
      </c>
      <c r="X1124" s="74">
        <v>-1</v>
      </c>
      <c r="Y1124" s="104">
        <v>55</v>
      </c>
      <c r="Z1124" s="74">
        <v>-1</v>
      </c>
      <c r="AA1124" s="74">
        <v>-1</v>
      </c>
      <c r="AB1124" s="129">
        <v>32</v>
      </c>
      <c r="AC1124" s="74">
        <v>-1</v>
      </c>
      <c r="AD1124" s="74">
        <v>-1</v>
      </c>
      <c r="AE1124" s="136">
        <f t="shared" si="34"/>
        <v>109</v>
      </c>
      <c r="AF1124" s="130">
        <f t="shared" si="35"/>
        <v>164</v>
      </c>
      <c r="AG1124" s="74">
        <v>100</v>
      </c>
      <c r="AH1124" s="74">
        <v>1</v>
      </c>
      <c r="AI1124" s="74" t="s">
        <v>1012</v>
      </c>
      <c r="AJ1124" s="74">
        <v>1536</v>
      </c>
      <c r="AK1124" s="74">
        <v>1551</v>
      </c>
      <c r="AL1124" s="74">
        <v>1596</v>
      </c>
      <c r="AM1124" s="74">
        <v>1615</v>
      </c>
      <c r="AN1124" s="74">
        <v>36</v>
      </c>
      <c r="AO1124" s="74" t="s">
        <v>1004</v>
      </c>
      <c r="AP1124" s="74" t="s">
        <v>1005</v>
      </c>
      <c r="AQ1124" s="74">
        <v>82</v>
      </c>
      <c r="AR1124" s="74" t="s">
        <v>1006</v>
      </c>
      <c r="AS1124" s="74" t="s">
        <v>1062</v>
      </c>
      <c r="AT1124" s="74" t="s">
        <v>1008</v>
      </c>
      <c r="AU1124" s="74" t="s">
        <v>1020</v>
      </c>
      <c r="AV1124" s="74">
        <v>12</v>
      </c>
      <c r="AW1124" s="74" t="s">
        <v>1004</v>
      </c>
      <c r="AX1124" s="74">
        <v>0</v>
      </c>
      <c r="AY1124" s="104">
        <v>0</v>
      </c>
    </row>
    <row r="1125" spans="1:51">
      <c r="A1125" s="95">
        <v>876</v>
      </c>
      <c r="B1125" s="109" t="s">
        <v>1855</v>
      </c>
      <c r="C1125" s="74" t="s">
        <v>1855</v>
      </c>
      <c r="D1125" s="74">
        <v>8.5</v>
      </c>
      <c r="E1125" s="74">
        <v>-1</v>
      </c>
      <c r="F1125" s="74" t="s">
        <v>104</v>
      </c>
      <c r="G1125" s="74">
        <v>-1</v>
      </c>
      <c r="H1125" s="74">
        <v>-1</v>
      </c>
      <c r="I1125" s="96" t="str">
        <f>HYPERLINK("[映雪.xlsx]类型!B16",'类型（5）'!$C$16)</f>
        <v>神明</v>
      </c>
      <c r="J1125" s="74">
        <v>-1</v>
      </c>
      <c r="K1125" s="74">
        <v>-1</v>
      </c>
      <c r="L1125" s="74" t="s">
        <v>1001</v>
      </c>
      <c r="M1125" s="74" t="s">
        <v>1002</v>
      </c>
      <c r="N1125" s="74">
        <v>678</v>
      </c>
      <c r="O1125" s="74">
        <v>678</v>
      </c>
      <c r="P1125" s="118">
        <v>533</v>
      </c>
      <c r="Q1125" s="74" t="s">
        <v>1083</v>
      </c>
      <c r="R1125" s="74">
        <v>-1</v>
      </c>
      <c r="S1125" s="95">
        <v>52</v>
      </c>
      <c r="T1125" s="74">
        <v>-1</v>
      </c>
      <c r="U1125" s="74">
        <v>-1</v>
      </c>
      <c r="V1125" s="74">
        <v>57</v>
      </c>
      <c r="W1125" s="74">
        <v>-1</v>
      </c>
      <c r="X1125" s="74">
        <v>-1</v>
      </c>
      <c r="Y1125" s="104">
        <v>59</v>
      </c>
      <c r="Z1125" s="74">
        <v>-1</v>
      </c>
      <c r="AA1125" s="74">
        <v>-1</v>
      </c>
      <c r="AB1125" s="133">
        <v>75</v>
      </c>
      <c r="AC1125" s="74">
        <v>-1</v>
      </c>
      <c r="AD1125" s="74">
        <v>-1</v>
      </c>
      <c r="AE1125" s="136">
        <f t="shared" si="34"/>
        <v>109</v>
      </c>
      <c r="AF1125" s="130">
        <f t="shared" si="35"/>
        <v>168</v>
      </c>
      <c r="AG1125" s="74">
        <v>100</v>
      </c>
      <c r="AH1125" s="74">
        <v>1</v>
      </c>
      <c r="AI1125" s="74" t="s">
        <v>1012</v>
      </c>
      <c r="AJ1125" s="74">
        <v>1566</v>
      </c>
      <c r="AK1125" s="74">
        <v>1581</v>
      </c>
      <c r="AL1125" s="74">
        <v>1607</v>
      </c>
      <c r="AM1125" s="74">
        <v>1615</v>
      </c>
      <c r="AN1125" s="74">
        <v>80</v>
      </c>
      <c r="AO1125" s="74" t="s">
        <v>1004</v>
      </c>
      <c r="AP1125" s="74" t="s">
        <v>1004</v>
      </c>
      <c r="AQ1125" s="74">
        <v>65</v>
      </c>
      <c r="AR1125" s="74" t="s">
        <v>1006</v>
      </c>
      <c r="AS1125" s="74" t="s">
        <v>1007</v>
      </c>
      <c r="AT1125" s="74" t="s">
        <v>1008</v>
      </c>
      <c r="AU1125" s="74" t="s">
        <v>1024</v>
      </c>
      <c r="AV1125" s="74">
        <v>12</v>
      </c>
      <c r="AW1125" s="74" t="s">
        <v>1005</v>
      </c>
      <c r="AX1125" s="74">
        <v>0</v>
      </c>
      <c r="AY1125" s="104">
        <v>0</v>
      </c>
    </row>
    <row r="1126" spans="1:51">
      <c r="A1126" s="95">
        <v>884</v>
      </c>
      <c r="B1126" s="109" t="s">
        <v>1862</v>
      </c>
      <c r="C1126" s="74" t="s">
        <v>1862</v>
      </c>
      <c r="D1126" s="74">
        <v>9.8</v>
      </c>
      <c r="E1126" s="74">
        <v>-1</v>
      </c>
      <c r="F1126" s="74" t="s">
        <v>104</v>
      </c>
      <c r="G1126" s="74">
        <v>-1</v>
      </c>
      <c r="H1126" s="74">
        <v>-1</v>
      </c>
      <c r="I1126" s="99" t="str">
        <f>HYPERLINK("[映雪.xlsx]类型!B36",'类型（5）'!$C$36)</f>
        <v>文学家</v>
      </c>
      <c r="J1126" s="74">
        <v>-1</v>
      </c>
      <c r="K1126" s="74">
        <v>-1</v>
      </c>
      <c r="L1126" s="74" t="s">
        <v>1001</v>
      </c>
      <c r="M1126" s="74" t="s">
        <v>1002</v>
      </c>
      <c r="N1126" s="74">
        <v>335</v>
      </c>
      <c r="O1126" s="74">
        <v>335</v>
      </c>
      <c r="P1126" s="118">
        <v>998</v>
      </c>
      <c r="Q1126" s="74" t="s">
        <v>1058</v>
      </c>
      <c r="R1126" s="74">
        <v>-1</v>
      </c>
      <c r="S1126" s="95">
        <v>54</v>
      </c>
      <c r="T1126" s="74">
        <v>-1</v>
      </c>
      <c r="U1126" s="74">
        <v>-1</v>
      </c>
      <c r="V1126" s="74">
        <v>55</v>
      </c>
      <c r="W1126" s="74">
        <v>-1</v>
      </c>
      <c r="X1126" s="74">
        <v>-1</v>
      </c>
      <c r="Y1126" s="132">
        <v>67</v>
      </c>
      <c r="Z1126" s="74">
        <v>-1</v>
      </c>
      <c r="AA1126" s="74">
        <v>-1</v>
      </c>
      <c r="AB1126" s="129">
        <v>64</v>
      </c>
      <c r="AC1126" s="74">
        <v>-1</v>
      </c>
      <c r="AD1126" s="74">
        <v>-1</v>
      </c>
      <c r="AE1126" s="136">
        <f t="shared" si="34"/>
        <v>109</v>
      </c>
      <c r="AF1126" s="130">
        <f t="shared" si="35"/>
        <v>176</v>
      </c>
      <c r="AG1126" s="74">
        <v>100</v>
      </c>
      <c r="AH1126" s="74">
        <v>1</v>
      </c>
      <c r="AI1126" s="74" t="s">
        <v>1012</v>
      </c>
      <c r="AJ1126" s="74">
        <v>1499</v>
      </c>
      <c r="AK1126" s="74">
        <v>1514</v>
      </c>
      <c r="AL1126" s="74">
        <v>1573</v>
      </c>
      <c r="AM1126" s="74">
        <v>1615</v>
      </c>
      <c r="AN1126" s="74">
        <v>86</v>
      </c>
      <c r="AO1126" s="74" t="s">
        <v>1004</v>
      </c>
      <c r="AP1126" s="74" t="s">
        <v>1005</v>
      </c>
      <c r="AQ1126" s="74">
        <v>11</v>
      </c>
      <c r="AR1126" s="74" t="s">
        <v>1006</v>
      </c>
      <c r="AS1126" s="74" t="s">
        <v>1007</v>
      </c>
      <c r="AT1126" s="74" t="s">
        <v>1023</v>
      </c>
      <c r="AU1126" s="74" t="s">
        <v>1027</v>
      </c>
      <c r="AV1126" s="74">
        <v>7</v>
      </c>
      <c r="AW1126" s="74" t="s">
        <v>1004</v>
      </c>
      <c r="AX1126" s="74">
        <v>0</v>
      </c>
      <c r="AY1126" s="104">
        <v>0</v>
      </c>
    </row>
    <row r="1127" spans="1:51">
      <c r="A1127" s="95">
        <v>898</v>
      </c>
      <c r="B1127" s="109" t="s">
        <v>1874</v>
      </c>
      <c r="C1127" s="74" t="s">
        <v>1874</v>
      </c>
      <c r="D1127" s="74">
        <v>4</v>
      </c>
      <c r="E1127" s="74">
        <v>-1</v>
      </c>
      <c r="F1127" s="74" t="s">
        <v>104</v>
      </c>
      <c r="G1127" s="74">
        <v>-1</v>
      </c>
      <c r="H1127" s="74">
        <v>-1</v>
      </c>
      <c r="I1127" s="74" t="str">
        <f>HYPERLINK("[映雪.xlsx]类型!B22",'类型（5）'!$C$22)</f>
        <v>傲娇</v>
      </c>
      <c r="J1127" s="74">
        <v>-1</v>
      </c>
      <c r="K1127" s="74">
        <v>-1</v>
      </c>
      <c r="L1127" s="74" t="s">
        <v>1001</v>
      </c>
      <c r="M1127" s="74" t="s">
        <v>1002</v>
      </c>
      <c r="N1127" s="74">
        <v>619</v>
      </c>
      <c r="O1127" s="74">
        <v>619</v>
      </c>
      <c r="P1127" s="118">
        <v>537</v>
      </c>
      <c r="Q1127" s="74" t="s">
        <v>1031</v>
      </c>
      <c r="R1127" s="74">
        <v>-1</v>
      </c>
      <c r="S1127" s="95">
        <v>47</v>
      </c>
      <c r="T1127" s="74">
        <v>-1</v>
      </c>
      <c r="U1127" s="74">
        <v>-1</v>
      </c>
      <c r="V1127" s="74">
        <v>62</v>
      </c>
      <c r="W1127" s="74">
        <v>-1</v>
      </c>
      <c r="X1127" s="74">
        <v>-1</v>
      </c>
      <c r="Y1127" s="104">
        <v>50</v>
      </c>
      <c r="Z1127" s="74">
        <v>-1</v>
      </c>
      <c r="AA1127" s="74">
        <v>-1</v>
      </c>
      <c r="AB1127" s="129">
        <v>56</v>
      </c>
      <c r="AC1127" s="74">
        <v>-1</v>
      </c>
      <c r="AD1127" s="74">
        <v>-1</v>
      </c>
      <c r="AE1127" s="136">
        <f t="shared" si="34"/>
        <v>109</v>
      </c>
      <c r="AF1127" s="130">
        <f t="shared" si="35"/>
        <v>159</v>
      </c>
      <c r="AG1127" s="74">
        <v>100</v>
      </c>
      <c r="AH1127" s="74">
        <v>1</v>
      </c>
      <c r="AI1127" s="74" t="s">
        <v>1012</v>
      </c>
      <c r="AJ1127" s="74">
        <v>1526</v>
      </c>
      <c r="AK1127" s="74">
        <v>1541</v>
      </c>
      <c r="AL1127" s="74">
        <v>1575</v>
      </c>
      <c r="AM1127" s="74">
        <v>1615</v>
      </c>
      <c r="AN1127" s="74">
        <v>28</v>
      </c>
      <c r="AO1127" s="74" t="s">
        <v>1004</v>
      </c>
      <c r="AP1127" s="74" t="s">
        <v>1004</v>
      </c>
      <c r="AQ1127" s="74">
        <v>48</v>
      </c>
      <c r="AR1127" s="74" t="s">
        <v>1006</v>
      </c>
      <c r="AS1127" s="74" t="s">
        <v>1007</v>
      </c>
      <c r="AT1127" s="74" t="s">
        <v>1023</v>
      </c>
      <c r="AU1127" s="74" t="s">
        <v>1017</v>
      </c>
      <c r="AV1127" s="74">
        <v>5</v>
      </c>
      <c r="AW1127" s="74" t="s">
        <v>1004</v>
      </c>
      <c r="AX1127" s="74">
        <v>0</v>
      </c>
      <c r="AY1127" s="104">
        <v>0</v>
      </c>
    </row>
    <row r="1128" spans="1:51">
      <c r="A1128" s="95">
        <v>1127</v>
      </c>
      <c r="B1128" s="109" t="s">
        <v>2083</v>
      </c>
      <c r="C1128" s="74" t="s">
        <v>2083</v>
      </c>
      <c r="D1128" s="74">
        <v>7.6</v>
      </c>
      <c r="E1128" s="74">
        <v>-1</v>
      </c>
      <c r="F1128" s="74" t="s">
        <v>60</v>
      </c>
      <c r="G1128" s="74">
        <v>-1</v>
      </c>
      <c r="H1128" s="74">
        <v>-1</v>
      </c>
      <c r="I1128" s="74" t="str">
        <f>HYPERLINK("[映雪.xlsx]类型!B4",'类型（5）'!$C$4)</f>
        <v>智慧强化</v>
      </c>
      <c r="J1128" s="74">
        <v>-1</v>
      </c>
      <c r="K1128" s="74">
        <v>-1</v>
      </c>
      <c r="L1128" s="74" t="s">
        <v>1001</v>
      </c>
      <c r="M1128" s="74" t="s">
        <v>1002</v>
      </c>
      <c r="N1128" s="74">
        <v>1243</v>
      </c>
      <c r="O1128" s="74">
        <v>1243</v>
      </c>
      <c r="P1128" s="118">
        <v>239</v>
      </c>
      <c r="Q1128" s="74" t="s">
        <v>1019</v>
      </c>
      <c r="R1128" s="74">
        <v>-1</v>
      </c>
      <c r="S1128" s="95">
        <v>25</v>
      </c>
      <c r="T1128" s="74">
        <v>-1</v>
      </c>
      <c r="U1128" s="74">
        <v>-1</v>
      </c>
      <c r="V1128" s="74">
        <v>3</v>
      </c>
      <c r="W1128" s="74">
        <v>-1</v>
      </c>
      <c r="X1128" s="74">
        <v>-1</v>
      </c>
      <c r="Y1128" s="131">
        <v>84</v>
      </c>
      <c r="Z1128" s="74">
        <v>-1</v>
      </c>
      <c r="AA1128" s="74">
        <v>-1</v>
      </c>
      <c r="AB1128" s="129">
        <v>17</v>
      </c>
      <c r="AC1128" s="74">
        <v>-1</v>
      </c>
      <c r="AD1128" s="74">
        <v>-1</v>
      </c>
      <c r="AE1128" s="136">
        <f t="shared" si="34"/>
        <v>109</v>
      </c>
      <c r="AF1128" s="130">
        <f t="shared" si="35"/>
        <v>112</v>
      </c>
      <c r="AG1128" s="74">
        <v>100</v>
      </c>
      <c r="AH1128" s="74">
        <v>1</v>
      </c>
      <c r="AI1128" s="74" t="s">
        <v>1012</v>
      </c>
      <c r="AJ1128" s="74">
        <v>1504</v>
      </c>
      <c r="AK1128" s="74">
        <v>1519</v>
      </c>
      <c r="AL1128" s="74">
        <v>1553</v>
      </c>
      <c r="AM1128" s="74">
        <v>1615</v>
      </c>
      <c r="AN1128" s="74">
        <v>99</v>
      </c>
      <c r="AO1128" s="74" t="s">
        <v>1004</v>
      </c>
      <c r="AP1128" s="74" t="s">
        <v>1005</v>
      </c>
      <c r="AQ1128" s="74">
        <v>85</v>
      </c>
      <c r="AR1128" s="74" t="s">
        <v>1006</v>
      </c>
      <c r="AS1128" s="74" t="s">
        <v>1007</v>
      </c>
      <c r="AT1128" s="74" t="s">
        <v>1016</v>
      </c>
      <c r="AU1128" s="74" t="s">
        <v>1013</v>
      </c>
      <c r="AV1128" s="74">
        <v>4</v>
      </c>
      <c r="AW1128" s="74" t="s">
        <v>1004</v>
      </c>
      <c r="AX1128" s="74">
        <v>0</v>
      </c>
      <c r="AY1128" s="104">
        <v>42</v>
      </c>
    </row>
    <row r="1129" spans="1:51">
      <c r="A1129" s="95">
        <v>1169</v>
      </c>
      <c r="B1129" s="109" t="s">
        <v>2120</v>
      </c>
      <c r="C1129" s="74" t="s">
        <v>2120</v>
      </c>
      <c r="D1129" s="74">
        <v>4.1</v>
      </c>
      <c r="E1129" s="74">
        <v>-1</v>
      </c>
      <c r="F1129" s="74" t="s">
        <v>160</v>
      </c>
      <c r="G1129" s="74">
        <v>-1</v>
      </c>
      <c r="H1129" s="74">
        <v>-1</v>
      </c>
      <c r="I1129" s="74" t="str">
        <f>HYPERLINK("[映雪.xlsx]类型!B7",'类型（5）'!$C$7)</f>
        <v>武勇全能</v>
      </c>
      <c r="J1129" s="74">
        <v>-1</v>
      </c>
      <c r="K1129" s="74">
        <v>-1</v>
      </c>
      <c r="L1129" s="74" t="s">
        <v>1001</v>
      </c>
      <c r="M1129" s="74" t="s">
        <v>1002</v>
      </c>
      <c r="N1129" s="74">
        <v>1133</v>
      </c>
      <c r="O1129" s="74">
        <v>1133</v>
      </c>
      <c r="P1129" s="118">
        <v>20</v>
      </c>
      <c r="Q1129" s="74" t="s">
        <v>1074</v>
      </c>
      <c r="R1129" s="74">
        <v>-1</v>
      </c>
      <c r="S1129" s="95">
        <v>49</v>
      </c>
      <c r="T1129" s="74">
        <v>-1</v>
      </c>
      <c r="U1129" s="74">
        <v>-1</v>
      </c>
      <c r="V1129" s="74">
        <v>60</v>
      </c>
      <c r="W1129" s="74">
        <v>-1</v>
      </c>
      <c r="X1129" s="74">
        <v>-1</v>
      </c>
      <c r="Y1129" s="104">
        <v>59</v>
      </c>
      <c r="Z1129" s="74">
        <v>-1</v>
      </c>
      <c r="AA1129" s="74">
        <v>-1</v>
      </c>
      <c r="AB1129" s="129">
        <v>53</v>
      </c>
      <c r="AC1129" s="74">
        <v>-1</v>
      </c>
      <c r="AD1129" s="74">
        <v>-1</v>
      </c>
      <c r="AE1129" s="136">
        <f t="shared" si="34"/>
        <v>109</v>
      </c>
      <c r="AF1129" s="130">
        <f t="shared" si="35"/>
        <v>168</v>
      </c>
      <c r="AG1129" s="74">
        <v>100</v>
      </c>
      <c r="AH1129" s="74">
        <v>1</v>
      </c>
      <c r="AI1129" s="74" t="s">
        <v>1012</v>
      </c>
      <c r="AJ1129" s="74">
        <v>1503</v>
      </c>
      <c r="AK1129" s="74">
        <v>1518</v>
      </c>
      <c r="AL1129" s="74">
        <v>1552</v>
      </c>
      <c r="AM1129" s="74">
        <v>1615</v>
      </c>
      <c r="AN1129" s="74">
        <v>82</v>
      </c>
      <c r="AO1129" s="74" t="s">
        <v>1004</v>
      </c>
      <c r="AP1129" s="74" t="s">
        <v>1004</v>
      </c>
      <c r="AQ1129" s="74">
        <v>56</v>
      </c>
      <c r="AR1129" s="74" t="s">
        <v>1006</v>
      </c>
      <c r="AS1129" s="74" t="s">
        <v>1007</v>
      </c>
      <c r="AT1129" s="74" t="s">
        <v>1023</v>
      </c>
      <c r="AU1129" s="74" t="s">
        <v>1013</v>
      </c>
      <c r="AV1129" s="74">
        <v>10</v>
      </c>
      <c r="AW1129" s="74" t="s">
        <v>1004</v>
      </c>
      <c r="AX1129" s="74">
        <v>0</v>
      </c>
      <c r="AY1129" s="104">
        <v>38</v>
      </c>
    </row>
    <row r="1130" spans="1:51">
      <c r="A1130" s="95">
        <v>1328</v>
      </c>
      <c r="B1130" s="109" t="s">
        <v>2257</v>
      </c>
      <c r="C1130" s="74" t="s">
        <v>2257</v>
      </c>
      <c r="D1130" s="74">
        <v>4.3</v>
      </c>
      <c r="E1130" s="74">
        <v>-1</v>
      </c>
      <c r="F1130" s="74" t="s">
        <v>94</v>
      </c>
      <c r="G1130" s="74">
        <v>-1</v>
      </c>
      <c r="H1130" s="74">
        <v>-1</v>
      </c>
      <c r="I1130" s="74" t="str">
        <f>HYPERLINK("[映雪.xlsx]类型!B22",'类型（5）'!$C$22)</f>
        <v>傲娇</v>
      </c>
      <c r="J1130" s="74">
        <v>-1</v>
      </c>
      <c r="K1130" s="74">
        <v>-1</v>
      </c>
      <c r="L1130" s="74" t="s">
        <v>1001</v>
      </c>
      <c r="M1130" s="74" t="s">
        <v>1002</v>
      </c>
      <c r="N1130" s="74">
        <v>1423</v>
      </c>
      <c r="O1130" s="74">
        <v>1423</v>
      </c>
      <c r="P1130" s="118">
        <v>446</v>
      </c>
      <c r="Q1130" s="74" t="s">
        <v>1026</v>
      </c>
      <c r="R1130" s="74">
        <v>-1</v>
      </c>
      <c r="S1130" s="95">
        <v>63</v>
      </c>
      <c r="T1130" s="74">
        <v>-1</v>
      </c>
      <c r="U1130" s="74">
        <v>-1</v>
      </c>
      <c r="V1130" s="74">
        <v>46</v>
      </c>
      <c r="W1130" s="74">
        <v>-1</v>
      </c>
      <c r="X1130" s="74">
        <v>-1</v>
      </c>
      <c r="Y1130" s="132">
        <v>66</v>
      </c>
      <c r="Z1130" s="74">
        <v>-1</v>
      </c>
      <c r="AA1130" s="74">
        <v>-1</v>
      </c>
      <c r="AB1130" s="129">
        <v>58</v>
      </c>
      <c r="AC1130" s="74">
        <v>-1</v>
      </c>
      <c r="AD1130" s="74">
        <v>-1</v>
      </c>
      <c r="AE1130" s="136">
        <f t="shared" si="34"/>
        <v>109</v>
      </c>
      <c r="AF1130" s="130">
        <f t="shared" si="35"/>
        <v>175</v>
      </c>
      <c r="AG1130" s="74">
        <v>100</v>
      </c>
      <c r="AH1130" s="74">
        <v>1</v>
      </c>
      <c r="AI1130" s="74" t="s">
        <v>1012</v>
      </c>
      <c r="AJ1130" s="74">
        <v>1546</v>
      </c>
      <c r="AK1130" s="74">
        <v>1561</v>
      </c>
      <c r="AL1130" s="74">
        <v>1588</v>
      </c>
      <c r="AM1130" s="74">
        <v>1615</v>
      </c>
      <c r="AN1130" s="74">
        <v>0</v>
      </c>
      <c r="AO1130" s="74" t="s">
        <v>1004</v>
      </c>
      <c r="AP1130" s="74" t="s">
        <v>1004</v>
      </c>
      <c r="AQ1130" s="74">
        <v>24</v>
      </c>
      <c r="AR1130" s="74" t="s">
        <v>1006</v>
      </c>
      <c r="AS1130" s="74" t="s">
        <v>1007</v>
      </c>
      <c r="AT1130" s="74" t="s">
        <v>1023</v>
      </c>
      <c r="AU1130" s="74" t="s">
        <v>1017</v>
      </c>
      <c r="AV1130" s="74">
        <v>6</v>
      </c>
      <c r="AW1130" s="74" t="s">
        <v>1004</v>
      </c>
      <c r="AX1130" s="74">
        <v>0</v>
      </c>
      <c r="AY1130" s="104">
        <v>0</v>
      </c>
    </row>
    <row r="1131" spans="1:51">
      <c r="A1131" s="95">
        <v>1370</v>
      </c>
      <c r="B1131" s="109" t="s">
        <v>2295</v>
      </c>
      <c r="C1131" s="74" t="s">
        <v>2295</v>
      </c>
      <c r="D1131" s="74">
        <v>6.7</v>
      </c>
      <c r="E1131" s="74">
        <v>-1</v>
      </c>
      <c r="F1131" s="74" t="s">
        <v>158</v>
      </c>
      <c r="G1131" s="74">
        <v>-1</v>
      </c>
      <c r="H1131" s="74">
        <v>-1</v>
      </c>
      <c r="I1131" s="99" t="str">
        <f>HYPERLINK("[映雪.xlsx]类型!B17",'类型（5）'!$C$17)</f>
        <v>记者</v>
      </c>
      <c r="J1131" s="74">
        <v>-1</v>
      </c>
      <c r="K1131" s="74">
        <v>-1</v>
      </c>
      <c r="L1131" s="74" t="s">
        <v>1001</v>
      </c>
      <c r="M1131" s="74" t="s">
        <v>1002</v>
      </c>
      <c r="N1131" s="74">
        <v>1459</v>
      </c>
      <c r="O1131" s="74">
        <v>1459</v>
      </c>
      <c r="P1131" s="118">
        <v>463</v>
      </c>
      <c r="Q1131" s="74" t="s">
        <v>1029</v>
      </c>
      <c r="R1131" s="74">
        <v>-1</v>
      </c>
      <c r="S1131" s="95">
        <v>42</v>
      </c>
      <c r="T1131" s="74">
        <v>-1</v>
      </c>
      <c r="U1131" s="74">
        <v>-1</v>
      </c>
      <c r="V1131" s="74">
        <v>67</v>
      </c>
      <c r="W1131" s="74">
        <v>-1</v>
      </c>
      <c r="X1131" s="74">
        <v>-1</v>
      </c>
      <c r="Y1131" s="104">
        <v>57</v>
      </c>
      <c r="Z1131" s="74">
        <v>-1</v>
      </c>
      <c r="AA1131" s="74">
        <v>-1</v>
      </c>
      <c r="AB1131" s="129">
        <v>56</v>
      </c>
      <c r="AC1131" s="74">
        <v>-1</v>
      </c>
      <c r="AD1131" s="74">
        <v>-1</v>
      </c>
      <c r="AE1131" s="136">
        <f t="shared" si="34"/>
        <v>109</v>
      </c>
      <c r="AF1131" s="130">
        <f t="shared" si="35"/>
        <v>166</v>
      </c>
      <c r="AG1131" s="74">
        <v>100</v>
      </c>
      <c r="AH1131" s="74">
        <v>1</v>
      </c>
      <c r="AI1131" s="74" t="s">
        <v>1012</v>
      </c>
      <c r="AJ1131" s="74">
        <v>1462</v>
      </c>
      <c r="AK1131" s="74">
        <v>1477</v>
      </c>
      <c r="AL1131" s="74">
        <v>1544</v>
      </c>
      <c r="AM1131" s="74">
        <v>1615</v>
      </c>
      <c r="AN1131" s="74">
        <v>0</v>
      </c>
      <c r="AO1131" s="74" t="s">
        <v>1004</v>
      </c>
      <c r="AP1131" s="74" t="s">
        <v>1005</v>
      </c>
      <c r="AQ1131" s="74">
        <v>54</v>
      </c>
      <c r="AR1131" s="74" t="s">
        <v>1006</v>
      </c>
      <c r="AS1131" s="74" t="s">
        <v>1007</v>
      </c>
      <c r="AT1131" s="74" t="s">
        <v>1023</v>
      </c>
      <c r="AU1131" s="74" t="s">
        <v>1027</v>
      </c>
      <c r="AV1131" s="74">
        <v>1</v>
      </c>
      <c r="AW1131" s="74" t="s">
        <v>1004</v>
      </c>
      <c r="AX1131" s="74">
        <v>0</v>
      </c>
      <c r="AY1131" s="104">
        <v>0</v>
      </c>
    </row>
    <row r="1132" spans="1:51">
      <c r="A1132" s="95">
        <v>1412</v>
      </c>
      <c r="B1132" s="109" t="s">
        <v>2331</v>
      </c>
      <c r="C1132" s="74" t="s">
        <v>2331</v>
      </c>
      <c r="D1132" s="74">
        <v>6.4</v>
      </c>
      <c r="E1132" s="74">
        <v>-1</v>
      </c>
      <c r="F1132" s="74" t="s">
        <v>54</v>
      </c>
      <c r="G1132" s="74">
        <v>-1</v>
      </c>
      <c r="H1132" s="74">
        <v>-1</v>
      </c>
      <c r="I1132" s="99" t="str">
        <f>HYPERLINK("[映雪.xlsx]类型!B17",'类型（5）'!$C$17)</f>
        <v>记者</v>
      </c>
      <c r="J1132" s="74">
        <v>-1</v>
      </c>
      <c r="K1132" s="74">
        <v>-1</v>
      </c>
      <c r="L1132" s="74" t="s">
        <v>1001</v>
      </c>
      <c r="M1132" s="74" t="s">
        <v>1002</v>
      </c>
      <c r="N1132" s="74">
        <v>1491</v>
      </c>
      <c r="O1132" s="74">
        <v>1491</v>
      </c>
      <c r="P1132" s="118">
        <v>491</v>
      </c>
      <c r="Q1132" s="74" t="s">
        <v>1053</v>
      </c>
      <c r="R1132" s="74">
        <v>-1</v>
      </c>
      <c r="S1132" s="95">
        <v>58</v>
      </c>
      <c r="T1132" s="74">
        <v>-1</v>
      </c>
      <c r="U1132" s="74">
        <v>-1</v>
      </c>
      <c r="V1132" s="74">
        <v>51</v>
      </c>
      <c r="W1132" s="74">
        <v>-1</v>
      </c>
      <c r="X1132" s="74">
        <v>-1</v>
      </c>
      <c r="Y1132" s="104">
        <v>59</v>
      </c>
      <c r="Z1132" s="74">
        <v>-1</v>
      </c>
      <c r="AA1132" s="74">
        <v>-1</v>
      </c>
      <c r="AB1132" s="133">
        <v>66</v>
      </c>
      <c r="AC1132" s="74">
        <v>-1</v>
      </c>
      <c r="AD1132" s="74">
        <v>-1</v>
      </c>
      <c r="AE1132" s="136">
        <f t="shared" si="34"/>
        <v>109</v>
      </c>
      <c r="AF1132" s="130">
        <f t="shared" si="35"/>
        <v>168</v>
      </c>
      <c r="AG1132" s="74">
        <v>100</v>
      </c>
      <c r="AH1132" s="74">
        <v>1</v>
      </c>
      <c r="AI1132" s="74" t="s">
        <v>1012</v>
      </c>
      <c r="AJ1132" s="74">
        <v>1501</v>
      </c>
      <c r="AK1132" s="74">
        <v>1516</v>
      </c>
      <c r="AL1132" s="74">
        <v>1560</v>
      </c>
      <c r="AM1132" s="74">
        <v>1615</v>
      </c>
      <c r="AN1132" s="74">
        <v>0</v>
      </c>
      <c r="AO1132" s="74" t="s">
        <v>1004</v>
      </c>
      <c r="AP1132" s="74" t="s">
        <v>1004</v>
      </c>
      <c r="AQ1132" s="74">
        <v>31</v>
      </c>
      <c r="AR1132" s="74" t="s">
        <v>1006</v>
      </c>
      <c r="AS1132" s="74" t="s">
        <v>1007</v>
      </c>
      <c r="AT1132" s="74" t="s">
        <v>1023</v>
      </c>
      <c r="AU1132" s="74" t="s">
        <v>1009</v>
      </c>
      <c r="AV1132" s="74">
        <v>2</v>
      </c>
      <c r="AW1132" s="74" t="s">
        <v>1004</v>
      </c>
      <c r="AX1132" s="74">
        <v>0</v>
      </c>
      <c r="AY1132" s="104">
        <v>0</v>
      </c>
    </row>
    <row r="1133" spans="1:51">
      <c r="A1133" s="95">
        <v>1420</v>
      </c>
      <c r="B1133" s="109" t="s">
        <v>2337</v>
      </c>
      <c r="C1133" s="74" t="s">
        <v>2337</v>
      </c>
      <c r="D1133" s="74">
        <v>5.4</v>
      </c>
      <c r="E1133" s="74">
        <v>-1</v>
      </c>
      <c r="F1133" s="74" t="s">
        <v>54</v>
      </c>
      <c r="G1133" s="74">
        <v>-1</v>
      </c>
      <c r="H1133" s="74">
        <v>-1</v>
      </c>
      <c r="I1133" s="99" t="str">
        <f>HYPERLINK("[映雪.xlsx]类型!B25",'类型（5）'!$C$25)</f>
        <v>教师</v>
      </c>
      <c r="J1133" s="74">
        <v>-1</v>
      </c>
      <c r="K1133" s="74">
        <v>-1</v>
      </c>
      <c r="L1133" s="74" t="s">
        <v>1001</v>
      </c>
      <c r="M1133" s="74" t="s">
        <v>1002</v>
      </c>
      <c r="N1133" s="74">
        <v>1495</v>
      </c>
      <c r="O1133" s="74">
        <v>1495</v>
      </c>
      <c r="P1133" s="118">
        <v>106</v>
      </c>
      <c r="Q1133" s="74" t="s">
        <v>1029</v>
      </c>
      <c r="R1133" s="74">
        <v>-1</v>
      </c>
      <c r="S1133" s="95">
        <v>46</v>
      </c>
      <c r="T1133" s="74">
        <v>-1</v>
      </c>
      <c r="U1133" s="74">
        <v>-1</v>
      </c>
      <c r="V1133" s="74">
        <v>63</v>
      </c>
      <c r="W1133" s="74">
        <v>-1</v>
      </c>
      <c r="X1133" s="74">
        <v>-1</v>
      </c>
      <c r="Y1133" s="132">
        <v>77</v>
      </c>
      <c r="Z1133" s="74">
        <v>-1</v>
      </c>
      <c r="AA1133" s="74">
        <v>-1</v>
      </c>
      <c r="AB1133" s="133">
        <v>71</v>
      </c>
      <c r="AC1133" s="74">
        <v>-1</v>
      </c>
      <c r="AD1133" s="74">
        <v>-1</v>
      </c>
      <c r="AE1133" s="136">
        <f t="shared" si="34"/>
        <v>109</v>
      </c>
      <c r="AF1133" s="130">
        <f t="shared" si="35"/>
        <v>186</v>
      </c>
      <c r="AG1133" s="74">
        <v>100</v>
      </c>
      <c r="AH1133" s="74">
        <v>1</v>
      </c>
      <c r="AI1133" s="74" t="s">
        <v>1012</v>
      </c>
      <c r="AJ1133" s="74">
        <v>1536</v>
      </c>
      <c r="AK1133" s="74">
        <v>1551</v>
      </c>
      <c r="AL1133" s="74">
        <v>1569</v>
      </c>
      <c r="AM1133" s="74">
        <v>1615</v>
      </c>
      <c r="AN1133" s="74">
        <v>0</v>
      </c>
      <c r="AO1133" s="74" t="s">
        <v>1004</v>
      </c>
      <c r="AP1133" s="74" t="s">
        <v>1005</v>
      </c>
      <c r="AQ1133" s="74">
        <v>55</v>
      </c>
      <c r="AR1133" s="74" t="s">
        <v>1006</v>
      </c>
      <c r="AS1133" s="74" t="s">
        <v>1062</v>
      </c>
      <c r="AT1133" s="74" t="s">
        <v>1008</v>
      </c>
      <c r="AU1133" s="74" t="s">
        <v>1013</v>
      </c>
      <c r="AV1133" s="74">
        <v>8</v>
      </c>
      <c r="AW1133" s="74" t="s">
        <v>1004</v>
      </c>
      <c r="AX1133" s="74">
        <v>0</v>
      </c>
      <c r="AY1133" s="104">
        <v>0</v>
      </c>
    </row>
    <row r="1134" spans="1:51">
      <c r="A1134" s="95">
        <v>1453</v>
      </c>
      <c r="B1134" s="109" t="s">
        <v>2364</v>
      </c>
      <c r="C1134" s="74" t="s">
        <v>2364</v>
      </c>
      <c r="D1134" s="74">
        <v>8.5</v>
      </c>
      <c r="E1134" s="74">
        <v>-1</v>
      </c>
      <c r="F1134" s="74" t="s">
        <v>40</v>
      </c>
      <c r="G1134" s="74">
        <v>-1</v>
      </c>
      <c r="H1134" s="74">
        <v>-1</v>
      </c>
      <c r="I1134" s="96" t="str">
        <f>HYPERLINK("[映雪.xlsx]类型!B21",'类型（5）'!$C$21)</f>
        <v>游魂</v>
      </c>
      <c r="J1134" s="74">
        <v>-1</v>
      </c>
      <c r="K1134" s="74">
        <v>-1</v>
      </c>
      <c r="L1134" s="74" t="s">
        <v>1001</v>
      </c>
      <c r="M1134" s="74" t="s">
        <v>1002</v>
      </c>
      <c r="N1134" s="74">
        <v>1524</v>
      </c>
      <c r="O1134" s="74">
        <v>1524</v>
      </c>
      <c r="P1134" s="118">
        <v>131</v>
      </c>
      <c r="Q1134" s="74" t="s">
        <v>1069</v>
      </c>
      <c r="R1134" s="74">
        <v>-1</v>
      </c>
      <c r="S1134" s="95">
        <v>56</v>
      </c>
      <c r="T1134" s="74">
        <v>-1</v>
      </c>
      <c r="U1134" s="74">
        <v>-1</v>
      </c>
      <c r="V1134" s="74">
        <v>53</v>
      </c>
      <c r="W1134" s="74">
        <v>-1</v>
      </c>
      <c r="X1134" s="74">
        <v>-1</v>
      </c>
      <c r="Y1134" s="131">
        <v>79</v>
      </c>
      <c r="Z1134" s="74">
        <v>-1</v>
      </c>
      <c r="AA1134" s="74">
        <v>-1</v>
      </c>
      <c r="AB1134" s="133">
        <v>69</v>
      </c>
      <c r="AC1134" s="74">
        <v>-1</v>
      </c>
      <c r="AD1134" s="74">
        <v>-1</v>
      </c>
      <c r="AE1134" s="136">
        <f t="shared" si="34"/>
        <v>109</v>
      </c>
      <c r="AF1134" s="130">
        <f t="shared" si="35"/>
        <v>188</v>
      </c>
      <c r="AG1134" s="74">
        <v>100</v>
      </c>
      <c r="AH1134" s="74">
        <v>1</v>
      </c>
      <c r="AI1134" s="74" t="s">
        <v>1012</v>
      </c>
      <c r="AJ1134" s="74">
        <v>1570</v>
      </c>
      <c r="AK1134" s="74">
        <v>1585</v>
      </c>
      <c r="AL1134" s="74">
        <v>1614</v>
      </c>
      <c r="AM1134" s="74">
        <v>1615</v>
      </c>
      <c r="AN1134" s="74">
        <v>0</v>
      </c>
      <c r="AO1134" s="74" t="s">
        <v>1004</v>
      </c>
      <c r="AP1134" s="74" t="s">
        <v>1005</v>
      </c>
      <c r="AQ1134" s="74">
        <v>81</v>
      </c>
      <c r="AR1134" s="74" t="s">
        <v>1006</v>
      </c>
      <c r="AS1134" s="74" t="s">
        <v>1007</v>
      </c>
      <c r="AT1134" s="74" t="s">
        <v>1008</v>
      </c>
      <c r="AU1134" s="74" t="s">
        <v>1009</v>
      </c>
      <c r="AV1134" s="74">
        <v>7</v>
      </c>
      <c r="AW1134" s="74" t="s">
        <v>1004</v>
      </c>
      <c r="AX1134" s="74">
        <v>0</v>
      </c>
      <c r="AY1134" s="104">
        <v>0</v>
      </c>
    </row>
    <row r="1135" spans="1:51">
      <c r="A1135" s="95">
        <v>1546</v>
      </c>
      <c r="B1135" s="109" t="s">
        <v>2445</v>
      </c>
      <c r="C1135" s="74" t="s">
        <v>2445</v>
      </c>
      <c r="D1135" s="74">
        <v>5</v>
      </c>
      <c r="E1135" s="74">
        <v>-1</v>
      </c>
      <c r="F1135" s="74" t="s">
        <v>82</v>
      </c>
      <c r="G1135" s="74">
        <v>-1</v>
      </c>
      <c r="H1135" s="74">
        <v>-1</v>
      </c>
      <c r="I1135" s="74" t="str">
        <f>HYPERLINK("[映雪.xlsx]类型!B1",'类型（5）'!$C$1)</f>
        <v>均衡</v>
      </c>
      <c r="J1135" s="74">
        <v>-1</v>
      </c>
      <c r="K1135" s="74">
        <v>-1</v>
      </c>
      <c r="L1135" s="74" t="s">
        <v>1001</v>
      </c>
      <c r="M1135" s="74" t="s">
        <v>1002</v>
      </c>
      <c r="N1135" s="74">
        <v>1253</v>
      </c>
      <c r="O1135" s="74">
        <v>1253</v>
      </c>
      <c r="P1135" s="118">
        <v>129</v>
      </c>
      <c r="Q1135" s="74" t="s">
        <v>1047</v>
      </c>
      <c r="R1135" s="74">
        <v>-1</v>
      </c>
      <c r="S1135" s="95">
        <v>59</v>
      </c>
      <c r="T1135" s="74">
        <v>-1</v>
      </c>
      <c r="U1135" s="74">
        <v>-1</v>
      </c>
      <c r="V1135" s="74">
        <v>50</v>
      </c>
      <c r="W1135" s="74">
        <v>-1</v>
      </c>
      <c r="X1135" s="74">
        <v>-1</v>
      </c>
      <c r="Y1135" s="132">
        <v>71</v>
      </c>
      <c r="Z1135" s="74">
        <v>-1</v>
      </c>
      <c r="AA1135" s="74">
        <v>-1</v>
      </c>
      <c r="AB1135" s="129">
        <v>62</v>
      </c>
      <c r="AC1135" s="74">
        <v>-1</v>
      </c>
      <c r="AD1135" s="74">
        <v>-1</v>
      </c>
      <c r="AE1135" s="136">
        <f t="shared" si="34"/>
        <v>109</v>
      </c>
      <c r="AF1135" s="130">
        <f t="shared" si="35"/>
        <v>180</v>
      </c>
      <c r="AG1135" s="74">
        <v>100</v>
      </c>
      <c r="AH1135" s="74">
        <v>1</v>
      </c>
      <c r="AI1135" s="74" t="s">
        <v>1012</v>
      </c>
      <c r="AJ1135" s="74">
        <v>1492</v>
      </c>
      <c r="AK1135" s="74">
        <v>1507</v>
      </c>
      <c r="AL1135" s="74">
        <v>1542</v>
      </c>
      <c r="AM1135" s="74">
        <v>1615</v>
      </c>
      <c r="AN1135" s="74">
        <v>0</v>
      </c>
      <c r="AO1135" s="74" t="s">
        <v>1004</v>
      </c>
      <c r="AP1135" s="74" t="s">
        <v>1005</v>
      </c>
      <c r="AQ1135" s="74">
        <v>40</v>
      </c>
      <c r="AR1135" s="74" t="s">
        <v>1006</v>
      </c>
      <c r="AS1135" s="74" t="s">
        <v>1007</v>
      </c>
      <c r="AT1135" s="74" t="s">
        <v>1008</v>
      </c>
      <c r="AU1135" s="74" t="s">
        <v>1027</v>
      </c>
      <c r="AV1135" s="74">
        <v>2</v>
      </c>
      <c r="AW1135" s="74" t="s">
        <v>1004</v>
      </c>
      <c r="AX1135" s="74">
        <v>0</v>
      </c>
      <c r="AY1135" s="104">
        <v>0</v>
      </c>
    </row>
    <row r="1136" spans="1:51">
      <c r="A1136" s="95">
        <v>1558</v>
      </c>
      <c r="B1136" s="109" t="s">
        <v>2457</v>
      </c>
      <c r="C1136" s="74" t="s">
        <v>2457</v>
      </c>
      <c r="D1136" s="74">
        <v>5.3</v>
      </c>
      <c r="E1136" s="74">
        <v>-1</v>
      </c>
      <c r="F1136" s="74" t="s">
        <v>98</v>
      </c>
      <c r="G1136" s="74">
        <v>-1</v>
      </c>
      <c r="H1136" s="74">
        <v>-1</v>
      </c>
      <c r="I1136" s="74" t="str">
        <f>HYPERLINK("[映雪.xlsx]类型!B6",'类型（5）'!$C$6)</f>
        <v>统御全能</v>
      </c>
      <c r="J1136" s="74">
        <v>-1</v>
      </c>
      <c r="K1136" s="74">
        <v>-1</v>
      </c>
      <c r="L1136" s="74" t="s">
        <v>1001</v>
      </c>
      <c r="M1136" s="74" t="s">
        <v>1002</v>
      </c>
      <c r="N1136" s="74">
        <v>1281</v>
      </c>
      <c r="O1136" s="74">
        <v>1281</v>
      </c>
      <c r="P1136" s="118">
        <v>79</v>
      </c>
      <c r="Q1136" s="74" t="s">
        <v>1046</v>
      </c>
      <c r="R1136" s="74">
        <v>-1</v>
      </c>
      <c r="S1136" s="95">
        <v>49</v>
      </c>
      <c r="T1136" s="74">
        <v>-1</v>
      </c>
      <c r="U1136" s="74">
        <v>-1</v>
      </c>
      <c r="V1136" s="74">
        <v>60</v>
      </c>
      <c r="W1136" s="74">
        <v>-1</v>
      </c>
      <c r="X1136" s="74">
        <v>-1</v>
      </c>
      <c r="Y1136" s="104">
        <v>16</v>
      </c>
      <c r="Z1136" s="74">
        <v>-1</v>
      </c>
      <c r="AA1136" s="74">
        <v>-1</v>
      </c>
      <c r="AB1136" s="129">
        <v>35</v>
      </c>
      <c r="AC1136" s="74">
        <v>-1</v>
      </c>
      <c r="AD1136" s="74">
        <v>-1</v>
      </c>
      <c r="AE1136" s="136">
        <f t="shared" si="34"/>
        <v>109</v>
      </c>
      <c r="AF1136" s="130">
        <f t="shared" si="35"/>
        <v>125</v>
      </c>
      <c r="AG1136" s="74">
        <v>100</v>
      </c>
      <c r="AH1136" s="74">
        <v>1</v>
      </c>
      <c r="AI1136" s="74" t="s">
        <v>1012</v>
      </c>
      <c r="AJ1136" s="74">
        <v>1489</v>
      </c>
      <c r="AK1136" s="74">
        <v>1515</v>
      </c>
      <c r="AL1136" s="74">
        <v>1539</v>
      </c>
      <c r="AM1136" s="74">
        <v>1615</v>
      </c>
      <c r="AN1136" s="74">
        <v>0</v>
      </c>
      <c r="AO1136" s="74" t="s">
        <v>1004</v>
      </c>
      <c r="AP1136" s="74" t="s">
        <v>1004</v>
      </c>
      <c r="AQ1136" s="74">
        <v>25</v>
      </c>
      <c r="AR1136" s="74" t="s">
        <v>1006</v>
      </c>
      <c r="AS1136" s="74" t="s">
        <v>1007</v>
      </c>
      <c r="AT1136" s="74" t="s">
        <v>1023</v>
      </c>
      <c r="AU1136" s="74" t="s">
        <v>1009</v>
      </c>
      <c r="AV1136" s="74">
        <v>7</v>
      </c>
      <c r="AW1136" s="74" t="s">
        <v>1004</v>
      </c>
      <c r="AX1136" s="74">
        <v>0</v>
      </c>
      <c r="AY1136" s="104">
        <v>0</v>
      </c>
    </row>
    <row r="1137" spans="1:51">
      <c r="A1137" s="95">
        <v>1606</v>
      </c>
      <c r="B1137" s="109" t="s">
        <v>2496</v>
      </c>
      <c r="C1137" s="74" t="s">
        <v>2496</v>
      </c>
      <c r="D1137" s="74">
        <v>5.7</v>
      </c>
      <c r="E1137" s="74">
        <v>-1</v>
      </c>
      <c r="F1137" s="74" t="s">
        <v>80</v>
      </c>
      <c r="G1137" s="74">
        <v>-1</v>
      </c>
      <c r="H1137" s="74">
        <v>-1</v>
      </c>
      <c r="I1137" s="74" t="str">
        <f>HYPERLINK("[映雪.xlsx]类型!B46",'类型（5）'!$C$46)</f>
        <v>麻将</v>
      </c>
      <c r="J1137" s="74">
        <v>-1</v>
      </c>
      <c r="K1137" s="74">
        <v>-1</v>
      </c>
      <c r="L1137" s="74" t="s">
        <v>1001</v>
      </c>
      <c r="M1137" s="74" t="s">
        <v>1002</v>
      </c>
      <c r="N1137" s="74">
        <v>1286</v>
      </c>
      <c r="O1137" s="74">
        <v>1286</v>
      </c>
      <c r="P1137" s="118">
        <v>106</v>
      </c>
      <c r="Q1137" s="74" t="s">
        <v>1072</v>
      </c>
      <c r="R1137" s="74">
        <v>-1</v>
      </c>
      <c r="S1137" s="95">
        <v>38</v>
      </c>
      <c r="T1137" s="74">
        <v>-1</v>
      </c>
      <c r="U1137" s="74">
        <v>-1</v>
      </c>
      <c r="V1137" s="122">
        <v>71</v>
      </c>
      <c r="W1137" s="74">
        <v>-1</v>
      </c>
      <c r="X1137" s="74">
        <v>-1</v>
      </c>
      <c r="Y1137" s="104">
        <v>29</v>
      </c>
      <c r="Z1137" s="74">
        <v>-1</v>
      </c>
      <c r="AA1137" s="74">
        <v>-1</v>
      </c>
      <c r="AB1137" s="133">
        <v>70</v>
      </c>
      <c r="AC1137" s="74">
        <v>-1</v>
      </c>
      <c r="AD1137" s="74">
        <v>-1</v>
      </c>
      <c r="AE1137" s="136">
        <f t="shared" si="34"/>
        <v>109</v>
      </c>
      <c r="AF1137" s="130">
        <f t="shared" si="35"/>
        <v>138</v>
      </c>
      <c r="AG1137" s="74">
        <v>100</v>
      </c>
      <c r="AH1137" s="74">
        <v>1</v>
      </c>
      <c r="AI1137" s="74" t="s">
        <v>1012</v>
      </c>
      <c r="AJ1137" s="74">
        <v>1518</v>
      </c>
      <c r="AK1137" s="74">
        <v>1533</v>
      </c>
      <c r="AL1137" s="74">
        <v>1550</v>
      </c>
      <c r="AM1137" s="74">
        <v>1615</v>
      </c>
      <c r="AN1137" s="74">
        <v>0</v>
      </c>
      <c r="AO1137" s="74" t="s">
        <v>1004</v>
      </c>
      <c r="AP1137" s="74" t="s">
        <v>1004</v>
      </c>
      <c r="AQ1137" s="74">
        <v>59</v>
      </c>
      <c r="AR1137" s="74" t="s">
        <v>1006</v>
      </c>
      <c r="AS1137" s="74" t="s">
        <v>1007</v>
      </c>
      <c r="AT1137" s="74" t="s">
        <v>1023</v>
      </c>
      <c r="AU1137" s="74" t="s">
        <v>1013</v>
      </c>
      <c r="AV1137" s="74">
        <v>3</v>
      </c>
      <c r="AW1137" s="74" t="s">
        <v>1004</v>
      </c>
      <c r="AX1137" s="74">
        <v>0</v>
      </c>
      <c r="AY1137" s="104">
        <v>0</v>
      </c>
    </row>
    <row r="1138" spans="1:51">
      <c r="A1138" s="95">
        <v>1617</v>
      </c>
      <c r="B1138" s="109" t="s">
        <v>2505</v>
      </c>
      <c r="C1138" s="74" t="s">
        <v>2505</v>
      </c>
      <c r="D1138" s="74">
        <v>4.8</v>
      </c>
      <c r="E1138" s="74">
        <v>-1</v>
      </c>
      <c r="F1138" s="74" t="s">
        <v>80</v>
      </c>
      <c r="G1138" s="74">
        <v>-1</v>
      </c>
      <c r="H1138" s="74">
        <v>-1</v>
      </c>
      <c r="I1138" s="74" t="str">
        <f>HYPERLINK("[映雪.xlsx]类型!B19",'类型（5）'!$C$19)</f>
        <v>妖精</v>
      </c>
      <c r="J1138" s="74">
        <v>-1</v>
      </c>
      <c r="K1138" s="74">
        <v>-1</v>
      </c>
      <c r="L1138" s="74" t="s">
        <v>1001</v>
      </c>
      <c r="M1138" s="74" t="s">
        <v>1002</v>
      </c>
      <c r="N1138" s="74">
        <v>1666</v>
      </c>
      <c r="O1138" s="74">
        <v>1666</v>
      </c>
      <c r="P1138" s="118">
        <v>585</v>
      </c>
      <c r="Q1138" s="74" t="s">
        <v>1022</v>
      </c>
      <c r="R1138" s="74">
        <v>-1</v>
      </c>
      <c r="S1138" s="95">
        <v>56</v>
      </c>
      <c r="T1138" s="74">
        <v>-1</v>
      </c>
      <c r="U1138" s="74">
        <v>-1</v>
      </c>
      <c r="V1138" s="74">
        <v>53</v>
      </c>
      <c r="W1138" s="74">
        <v>-1</v>
      </c>
      <c r="X1138" s="74">
        <v>-1</v>
      </c>
      <c r="Y1138" s="104">
        <v>52</v>
      </c>
      <c r="Z1138" s="74">
        <v>-1</v>
      </c>
      <c r="AA1138" s="74">
        <v>-1</v>
      </c>
      <c r="AB1138" s="129">
        <v>57</v>
      </c>
      <c r="AC1138" s="74">
        <v>-1</v>
      </c>
      <c r="AD1138" s="74">
        <v>-1</v>
      </c>
      <c r="AE1138" s="136">
        <f t="shared" si="34"/>
        <v>109</v>
      </c>
      <c r="AF1138" s="130">
        <f t="shared" si="35"/>
        <v>161</v>
      </c>
      <c r="AG1138" s="74">
        <v>100</v>
      </c>
      <c r="AH1138" s="74">
        <v>1</v>
      </c>
      <c r="AI1138" s="74" t="s">
        <v>1012</v>
      </c>
      <c r="AJ1138" s="74">
        <v>1530</v>
      </c>
      <c r="AK1138" s="74">
        <v>1545</v>
      </c>
      <c r="AL1138" s="74">
        <v>1579</v>
      </c>
      <c r="AM1138" s="74">
        <v>1615</v>
      </c>
      <c r="AN1138" s="74">
        <v>0</v>
      </c>
      <c r="AO1138" s="74" t="s">
        <v>1004</v>
      </c>
      <c r="AP1138" s="74" t="s">
        <v>1004</v>
      </c>
      <c r="AQ1138" s="74">
        <v>82</v>
      </c>
      <c r="AR1138" s="74" t="s">
        <v>1006</v>
      </c>
      <c r="AS1138" s="74" t="s">
        <v>1007</v>
      </c>
      <c r="AT1138" s="74" t="s">
        <v>1023</v>
      </c>
      <c r="AU1138" s="74" t="s">
        <v>1027</v>
      </c>
      <c r="AV1138" s="74">
        <v>5</v>
      </c>
      <c r="AW1138" s="74" t="s">
        <v>1004</v>
      </c>
      <c r="AX1138" s="74">
        <v>0</v>
      </c>
      <c r="AY1138" s="104">
        <v>0</v>
      </c>
    </row>
    <row r="1139" spans="1:51">
      <c r="A1139" s="95">
        <v>20</v>
      </c>
      <c r="B1139" s="109" t="s">
        <v>1052</v>
      </c>
      <c r="C1139" s="74" t="s">
        <v>1052</v>
      </c>
      <c r="D1139" s="74">
        <v>6.2</v>
      </c>
      <c r="E1139" s="74">
        <v>-1</v>
      </c>
      <c r="F1139" s="74" t="s">
        <v>132</v>
      </c>
      <c r="G1139" s="74">
        <v>-1</v>
      </c>
      <c r="H1139" s="74">
        <v>-1</v>
      </c>
      <c r="I1139" s="99" t="str">
        <f>HYPERLINK("[映雪.xlsx]类型!B37",'类型（5）'!$C$37)</f>
        <v>歌姬</v>
      </c>
      <c r="J1139" s="74">
        <v>-1</v>
      </c>
      <c r="K1139" s="74">
        <v>-1</v>
      </c>
      <c r="L1139" s="74" t="s">
        <v>1001</v>
      </c>
      <c r="M1139" s="74" t="s">
        <v>1002</v>
      </c>
      <c r="N1139" s="74">
        <v>577</v>
      </c>
      <c r="O1139" s="74">
        <v>577</v>
      </c>
      <c r="P1139" s="118">
        <v>27</v>
      </c>
      <c r="Q1139" s="74" t="s">
        <v>1053</v>
      </c>
      <c r="R1139" s="74">
        <v>-1</v>
      </c>
      <c r="S1139" s="95">
        <v>53</v>
      </c>
      <c r="T1139" s="74">
        <v>-1</v>
      </c>
      <c r="U1139" s="74">
        <v>-1</v>
      </c>
      <c r="V1139" s="74">
        <v>55</v>
      </c>
      <c r="W1139" s="74">
        <v>-1</v>
      </c>
      <c r="X1139" s="74">
        <v>-1</v>
      </c>
      <c r="Y1139" s="104">
        <v>64</v>
      </c>
      <c r="Z1139" s="74">
        <v>-1</v>
      </c>
      <c r="AA1139" s="74">
        <v>-1</v>
      </c>
      <c r="AB1139" s="129">
        <v>57</v>
      </c>
      <c r="AC1139" s="74">
        <v>-1</v>
      </c>
      <c r="AD1139" s="74">
        <v>-1</v>
      </c>
      <c r="AE1139" s="136">
        <f t="shared" si="34"/>
        <v>108</v>
      </c>
      <c r="AF1139" s="130">
        <f t="shared" si="35"/>
        <v>172</v>
      </c>
      <c r="AG1139" s="74">
        <v>100</v>
      </c>
      <c r="AH1139" s="74">
        <v>1</v>
      </c>
      <c r="AI1139" s="74" t="s">
        <v>1012</v>
      </c>
      <c r="AJ1139" s="74">
        <v>1586</v>
      </c>
      <c r="AK1139" s="74">
        <v>1601</v>
      </c>
      <c r="AL1139" s="74">
        <v>1631</v>
      </c>
      <c r="AM1139" s="74">
        <v>1615</v>
      </c>
      <c r="AN1139" s="74">
        <v>13</v>
      </c>
      <c r="AO1139" s="74" t="s">
        <v>1004</v>
      </c>
      <c r="AP1139" s="74" t="s">
        <v>1005</v>
      </c>
      <c r="AQ1139" s="74">
        <v>80</v>
      </c>
      <c r="AR1139" s="74" t="s">
        <v>1054</v>
      </c>
      <c r="AS1139" s="74" t="s">
        <v>1007</v>
      </c>
      <c r="AT1139" s="74" t="s">
        <v>1023</v>
      </c>
      <c r="AU1139" s="74" t="s">
        <v>1009</v>
      </c>
      <c r="AV1139" s="74">
        <v>5</v>
      </c>
      <c r="AW1139" s="74" t="s">
        <v>1004</v>
      </c>
      <c r="AX1139" s="74">
        <v>0</v>
      </c>
      <c r="AY1139" s="104">
        <v>0</v>
      </c>
    </row>
    <row r="1140" spans="1:51">
      <c r="A1140" s="95">
        <v>23</v>
      </c>
      <c r="B1140" s="109" t="s">
        <v>1057</v>
      </c>
      <c r="C1140" s="74" t="s">
        <v>1057</v>
      </c>
      <c r="D1140" s="74">
        <v>3.5</v>
      </c>
      <c r="E1140" s="74">
        <v>-1</v>
      </c>
      <c r="F1140" s="74" t="s">
        <v>132</v>
      </c>
      <c r="G1140" s="74">
        <v>-1</v>
      </c>
      <c r="H1140" s="74">
        <v>-1</v>
      </c>
      <c r="I1140" s="74" t="str">
        <f>HYPERLINK("[映雪.xlsx]类型!B9",'类型（5）'!$C$9)</f>
        <v>家政全能</v>
      </c>
      <c r="J1140" s="74">
        <v>-1</v>
      </c>
      <c r="K1140" s="74">
        <v>-1</v>
      </c>
      <c r="L1140" s="74" t="s">
        <v>1001</v>
      </c>
      <c r="M1140" s="74" t="s">
        <v>1002</v>
      </c>
      <c r="N1140" s="74">
        <v>597</v>
      </c>
      <c r="O1140" s="74">
        <v>597</v>
      </c>
      <c r="P1140" s="118">
        <v>27</v>
      </c>
      <c r="Q1140" s="74" t="s">
        <v>1058</v>
      </c>
      <c r="R1140" s="74">
        <v>-1</v>
      </c>
      <c r="S1140" s="95">
        <v>54</v>
      </c>
      <c r="T1140" s="74">
        <v>-1</v>
      </c>
      <c r="U1140" s="74">
        <v>-1</v>
      </c>
      <c r="V1140" s="74">
        <v>54</v>
      </c>
      <c r="W1140" s="74">
        <v>-1</v>
      </c>
      <c r="X1140" s="74">
        <v>-1</v>
      </c>
      <c r="Y1140" s="104">
        <v>58</v>
      </c>
      <c r="Z1140" s="74">
        <v>-1</v>
      </c>
      <c r="AA1140" s="74">
        <v>-1</v>
      </c>
      <c r="AB1140" s="133">
        <v>71</v>
      </c>
      <c r="AC1140" s="74">
        <v>-1</v>
      </c>
      <c r="AD1140" s="74">
        <v>-1</v>
      </c>
      <c r="AE1140" s="136">
        <f t="shared" si="34"/>
        <v>108</v>
      </c>
      <c r="AF1140" s="130">
        <f t="shared" si="35"/>
        <v>166</v>
      </c>
      <c r="AG1140" s="74">
        <v>100</v>
      </c>
      <c r="AH1140" s="74">
        <v>1</v>
      </c>
      <c r="AI1140" s="74" t="s">
        <v>1012</v>
      </c>
      <c r="AJ1140" s="74">
        <v>1544</v>
      </c>
      <c r="AK1140" s="74">
        <v>1559</v>
      </c>
      <c r="AL1140" s="74">
        <v>1625</v>
      </c>
      <c r="AM1140" s="74">
        <v>1615</v>
      </c>
      <c r="AN1140" s="74">
        <v>12</v>
      </c>
      <c r="AO1140" s="74" t="s">
        <v>1004</v>
      </c>
      <c r="AP1140" s="74" t="s">
        <v>1005</v>
      </c>
      <c r="AQ1140" s="74">
        <v>45</v>
      </c>
      <c r="AR1140" s="74" t="s">
        <v>1006</v>
      </c>
      <c r="AS1140" s="74" t="s">
        <v>1007</v>
      </c>
      <c r="AT1140" s="74" t="s">
        <v>1008</v>
      </c>
      <c r="AU1140" s="74" t="s">
        <v>1009</v>
      </c>
      <c r="AV1140" s="74">
        <v>3</v>
      </c>
      <c r="AW1140" s="74" t="s">
        <v>1005</v>
      </c>
      <c r="AX1140" s="74">
        <v>0</v>
      </c>
      <c r="AY1140" s="104">
        <v>0</v>
      </c>
    </row>
    <row r="1141" spans="1:51">
      <c r="A1141" s="95">
        <v>40</v>
      </c>
      <c r="B1141" s="109" t="s">
        <v>1086</v>
      </c>
      <c r="C1141" s="74" t="s">
        <v>1086</v>
      </c>
      <c r="D1141" s="74">
        <v>5.7</v>
      </c>
      <c r="E1141" s="74">
        <v>-1</v>
      </c>
      <c r="F1141" s="74" t="s">
        <v>136</v>
      </c>
      <c r="G1141" s="74">
        <v>-1</v>
      </c>
      <c r="H1141" s="74">
        <v>-1</v>
      </c>
      <c r="I1141" s="99" t="str">
        <f>HYPERLINK("[映雪.xlsx]类型!B39",'类型（5）'!$C$39)</f>
        <v>狙撃手</v>
      </c>
      <c r="J1141" s="74">
        <v>-1</v>
      </c>
      <c r="K1141" s="74">
        <v>-1</v>
      </c>
      <c r="L1141" s="74" t="s">
        <v>1001</v>
      </c>
      <c r="M1141" s="74" t="s">
        <v>1002</v>
      </c>
      <c r="N1141" s="74">
        <v>867</v>
      </c>
      <c r="O1141" s="74">
        <v>867</v>
      </c>
      <c r="P1141" s="118">
        <v>31</v>
      </c>
      <c r="Q1141" s="74" t="s">
        <v>1087</v>
      </c>
      <c r="R1141" s="74">
        <v>-1</v>
      </c>
      <c r="S1141" s="95">
        <v>46</v>
      </c>
      <c r="T1141" s="74">
        <v>-1</v>
      </c>
      <c r="U1141" s="74">
        <v>-1</v>
      </c>
      <c r="V1141" s="74">
        <v>62</v>
      </c>
      <c r="W1141" s="74">
        <v>-1</v>
      </c>
      <c r="X1141" s="74">
        <v>-1</v>
      </c>
      <c r="Y1141" s="104">
        <v>55</v>
      </c>
      <c r="Z1141" s="74">
        <v>-1</v>
      </c>
      <c r="AA1141" s="74">
        <v>-1</v>
      </c>
      <c r="AB1141" s="129">
        <v>64</v>
      </c>
      <c r="AC1141" s="74">
        <v>-1</v>
      </c>
      <c r="AD1141" s="74">
        <v>-1</v>
      </c>
      <c r="AE1141" s="136">
        <f t="shared" si="34"/>
        <v>108</v>
      </c>
      <c r="AF1141" s="130">
        <f t="shared" si="35"/>
        <v>163</v>
      </c>
      <c r="AG1141" s="74">
        <v>100</v>
      </c>
      <c r="AH1141" s="74">
        <v>1</v>
      </c>
      <c r="AI1141" s="74" t="s">
        <v>1012</v>
      </c>
      <c r="AJ1141" s="74">
        <v>1561</v>
      </c>
      <c r="AK1141" s="74">
        <v>1576</v>
      </c>
      <c r="AL1141" s="74">
        <v>1595</v>
      </c>
      <c r="AM1141" s="74">
        <v>1615</v>
      </c>
      <c r="AN1141" s="74">
        <v>76</v>
      </c>
      <c r="AO1141" s="74" t="s">
        <v>1004</v>
      </c>
      <c r="AP1141" s="74" t="s">
        <v>1004</v>
      </c>
      <c r="AQ1141" s="74">
        <v>17</v>
      </c>
      <c r="AR1141" s="74" t="s">
        <v>1006</v>
      </c>
      <c r="AS1141" s="74" t="s">
        <v>1007</v>
      </c>
      <c r="AT1141" s="74" t="s">
        <v>1023</v>
      </c>
      <c r="AU1141" s="74" t="s">
        <v>1009</v>
      </c>
      <c r="AV1141" s="74">
        <v>12</v>
      </c>
      <c r="AW1141" s="74" t="s">
        <v>1004</v>
      </c>
      <c r="AX1141" s="74">
        <v>0</v>
      </c>
      <c r="AY1141" s="104">
        <v>0</v>
      </c>
    </row>
    <row r="1142" spans="1:51">
      <c r="A1142" s="95">
        <v>73</v>
      </c>
      <c r="B1142" s="109" t="s">
        <v>1118</v>
      </c>
      <c r="C1142" s="74" t="s">
        <v>1118</v>
      </c>
      <c r="D1142" s="74">
        <v>6.4</v>
      </c>
      <c r="E1142" s="74">
        <v>-1</v>
      </c>
      <c r="F1142" s="74" t="s">
        <v>130</v>
      </c>
      <c r="G1142" s="74">
        <v>-1</v>
      </c>
      <c r="H1142" s="74">
        <v>-1</v>
      </c>
      <c r="I1142" s="99" t="str">
        <f>HYPERLINK("[映雪.xlsx]类型!B17",'类型（5）'!$C$17)</f>
        <v>记者</v>
      </c>
      <c r="J1142" s="74">
        <v>-1</v>
      </c>
      <c r="K1142" s="74">
        <v>-1</v>
      </c>
      <c r="L1142" s="74" t="s">
        <v>1001</v>
      </c>
      <c r="M1142" s="74" t="s">
        <v>1002</v>
      </c>
      <c r="N1142" s="74">
        <v>81</v>
      </c>
      <c r="O1142" s="74">
        <v>81</v>
      </c>
      <c r="P1142" s="118">
        <v>180</v>
      </c>
      <c r="Q1142" s="74" t="s">
        <v>1036</v>
      </c>
      <c r="R1142" s="74">
        <v>-1</v>
      </c>
      <c r="S1142" s="95">
        <v>58</v>
      </c>
      <c r="T1142" s="74">
        <v>-1</v>
      </c>
      <c r="U1142" s="74">
        <v>-1</v>
      </c>
      <c r="V1142" s="74">
        <v>50</v>
      </c>
      <c r="W1142" s="74">
        <v>-1</v>
      </c>
      <c r="X1142" s="74">
        <v>-1</v>
      </c>
      <c r="Y1142" s="104">
        <v>55</v>
      </c>
      <c r="Z1142" s="74">
        <v>-1</v>
      </c>
      <c r="AA1142" s="74">
        <v>-1</v>
      </c>
      <c r="AB1142" s="129">
        <v>63</v>
      </c>
      <c r="AC1142" s="74">
        <v>-1</v>
      </c>
      <c r="AD1142" s="74">
        <v>-1</v>
      </c>
      <c r="AE1142" s="136">
        <f t="shared" si="34"/>
        <v>108</v>
      </c>
      <c r="AF1142" s="130">
        <f t="shared" si="35"/>
        <v>163</v>
      </c>
      <c r="AG1142" s="74">
        <v>100</v>
      </c>
      <c r="AH1142" s="74">
        <v>1</v>
      </c>
      <c r="AI1142" s="74" t="s">
        <v>1012</v>
      </c>
      <c r="AJ1142" s="74">
        <v>1521</v>
      </c>
      <c r="AK1142" s="74">
        <v>1536</v>
      </c>
      <c r="AL1142" s="74">
        <v>1580</v>
      </c>
      <c r="AM1142" s="74">
        <v>1615</v>
      </c>
      <c r="AN1142" s="74">
        <v>45</v>
      </c>
      <c r="AO1142" s="74" t="s">
        <v>1004</v>
      </c>
      <c r="AP1142" s="74" t="s">
        <v>1005</v>
      </c>
      <c r="AQ1142" s="74">
        <v>17</v>
      </c>
      <c r="AR1142" s="74" t="s">
        <v>1006</v>
      </c>
      <c r="AS1142" s="74" t="s">
        <v>1007</v>
      </c>
      <c r="AT1142" s="74" t="s">
        <v>1023</v>
      </c>
      <c r="AU1142" s="74" t="s">
        <v>1009</v>
      </c>
      <c r="AV1142" s="74">
        <v>5</v>
      </c>
      <c r="AW1142" s="74" t="s">
        <v>1005</v>
      </c>
      <c r="AX1142" s="74">
        <v>0</v>
      </c>
      <c r="AY1142" s="104">
        <v>0</v>
      </c>
    </row>
    <row r="1143" spans="1:51">
      <c r="A1143" s="95">
        <v>86</v>
      </c>
      <c r="B1143" s="109" t="s">
        <v>1129</v>
      </c>
      <c r="C1143" s="74" t="s">
        <v>1129</v>
      </c>
      <c r="D1143" s="74">
        <v>4.3</v>
      </c>
      <c r="E1143" s="74">
        <v>-1</v>
      </c>
      <c r="F1143" s="74" t="s">
        <v>130</v>
      </c>
      <c r="G1143" s="74">
        <v>-1</v>
      </c>
      <c r="H1143" s="74">
        <v>-1</v>
      </c>
      <c r="I1143" s="74" t="str">
        <f>HYPERLINK("[映雪.xlsx]类型!B22",'类型（5）'!$C$22)</f>
        <v>傲娇</v>
      </c>
      <c r="J1143" s="74">
        <v>-1</v>
      </c>
      <c r="K1143" s="74">
        <v>-1</v>
      </c>
      <c r="L1143" s="74" t="s">
        <v>1001</v>
      </c>
      <c r="M1143" s="74" t="s">
        <v>1002</v>
      </c>
      <c r="N1143" s="74">
        <v>254</v>
      </c>
      <c r="O1143" s="74">
        <v>254</v>
      </c>
      <c r="P1143" s="118">
        <v>101</v>
      </c>
      <c r="Q1143" s="74" t="s">
        <v>1051</v>
      </c>
      <c r="R1143" s="74">
        <v>-1</v>
      </c>
      <c r="S1143" s="95">
        <v>43</v>
      </c>
      <c r="T1143" s="74">
        <v>-1</v>
      </c>
      <c r="U1143" s="74">
        <v>-1</v>
      </c>
      <c r="V1143" s="74">
        <v>65</v>
      </c>
      <c r="W1143" s="74">
        <v>-1</v>
      </c>
      <c r="X1143" s="74">
        <v>-1</v>
      </c>
      <c r="Y1143" s="104">
        <v>56</v>
      </c>
      <c r="Z1143" s="74">
        <v>-1</v>
      </c>
      <c r="AA1143" s="74">
        <v>-1</v>
      </c>
      <c r="AB1143" s="129">
        <v>57</v>
      </c>
      <c r="AC1143" s="74">
        <v>-1</v>
      </c>
      <c r="AD1143" s="74">
        <v>-1</v>
      </c>
      <c r="AE1143" s="136">
        <f t="shared" si="34"/>
        <v>108</v>
      </c>
      <c r="AF1143" s="130">
        <f t="shared" si="35"/>
        <v>164</v>
      </c>
      <c r="AG1143" s="74">
        <v>100</v>
      </c>
      <c r="AH1143" s="74">
        <v>1</v>
      </c>
      <c r="AI1143" s="74" t="s">
        <v>1012</v>
      </c>
      <c r="AJ1143" s="74">
        <v>1519</v>
      </c>
      <c r="AK1143" s="74">
        <v>1534</v>
      </c>
      <c r="AL1143" s="74">
        <v>1583</v>
      </c>
      <c r="AM1143" s="74">
        <v>1615</v>
      </c>
      <c r="AN1143" s="74">
        <v>46</v>
      </c>
      <c r="AO1143" s="74" t="s">
        <v>1004</v>
      </c>
      <c r="AP1143" s="74" t="s">
        <v>1004</v>
      </c>
      <c r="AQ1143" s="74">
        <v>60</v>
      </c>
      <c r="AR1143" s="74" t="s">
        <v>1006</v>
      </c>
      <c r="AS1143" s="74" t="s">
        <v>1007</v>
      </c>
      <c r="AT1143" s="74" t="s">
        <v>1023</v>
      </c>
      <c r="AU1143" s="74" t="s">
        <v>1009</v>
      </c>
      <c r="AV1143" s="74">
        <v>7</v>
      </c>
      <c r="AW1143" s="74" t="s">
        <v>1004</v>
      </c>
      <c r="AX1143" s="74">
        <v>0</v>
      </c>
      <c r="AY1143" s="104">
        <v>0</v>
      </c>
    </row>
    <row r="1144" spans="1:51">
      <c r="A1144" s="95">
        <v>94</v>
      </c>
      <c r="B1144" s="109" t="s">
        <v>1135</v>
      </c>
      <c r="C1144" s="74" t="s">
        <v>1135</v>
      </c>
      <c r="D1144" s="74">
        <v>6.5</v>
      </c>
      <c r="E1144" s="74">
        <v>-1</v>
      </c>
      <c r="F1144" s="74" t="s">
        <v>130</v>
      </c>
      <c r="G1144" s="74">
        <v>-1</v>
      </c>
      <c r="H1144" s="74">
        <v>-1</v>
      </c>
      <c r="I1144" s="74" t="str">
        <f>HYPERLINK("[映雪.xlsx]类型!B35",'类型（5）'!$C$35)</f>
        <v>刺客</v>
      </c>
      <c r="J1144" s="74">
        <v>-1</v>
      </c>
      <c r="K1144" s="74">
        <v>-1</v>
      </c>
      <c r="L1144" s="74" t="s">
        <v>1001</v>
      </c>
      <c r="M1144" s="74" t="s">
        <v>1002</v>
      </c>
      <c r="N1144" s="74">
        <v>854</v>
      </c>
      <c r="O1144" s="74">
        <v>854</v>
      </c>
      <c r="P1144" s="118">
        <v>320</v>
      </c>
      <c r="Q1144" s="74" t="s">
        <v>1069</v>
      </c>
      <c r="R1144" s="74">
        <v>-1</v>
      </c>
      <c r="S1144" s="95">
        <v>36</v>
      </c>
      <c r="T1144" s="74">
        <v>-1</v>
      </c>
      <c r="U1144" s="74">
        <v>-1</v>
      </c>
      <c r="V1144" s="122">
        <v>72</v>
      </c>
      <c r="W1144" s="74">
        <v>-1</v>
      </c>
      <c r="X1144" s="74">
        <v>-1</v>
      </c>
      <c r="Y1144" s="104">
        <v>62</v>
      </c>
      <c r="Z1144" s="74">
        <v>-1</v>
      </c>
      <c r="AA1144" s="74">
        <v>-1</v>
      </c>
      <c r="AB1144" s="129">
        <v>51</v>
      </c>
      <c r="AC1144" s="74">
        <v>-1</v>
      </c>
      <c r="AD1144" s="74">
        <v>-1</v>
      </c>
      <c r="AE1144" s="136">
        <f t="shared" si="34"/>
        <v>108</v>
      </c>
      <c r="AF1144" s="130">
        <f t="shared" si="35"/>
        <v>170</v>
      </c>
      <c r="AG1144" s="74">
        <v>100</v>
      </c>
      <c r="AH1144" s="74">
        <v>1</v>
      </c>
      <c r="AI1144" s="74" t="s">
        <v>1012</v>
      </c>
      <c r="AJ1144" s="74">
        <v>1540</v>
      </c>
      <c r="AK1144" s="74">
        <v>1555</v>
      </c>
      <c r="AL1144" s="74">
        <v>1594</v>
      </c>
      <c r="AM1144" s="74">
        <v>1615</v>
      </c>
      <c r="AN1144" s="74">
        <v>40</v>
      </c>
      <c r="AO1144" s="74" t="s">
        <v>1004</v>
      </c>
      <c r="AP1144" s="74" t="s">
        <v>1004</v>
      </c>
      <c r="AQ1144" s="74">
        <v>57</v>
      </c>
      <c r="AR1144" s="74" t="s">
        <v>1006</v>
      </c>
      <c r="AS1144" s="74" t="s">
        <v>1007</v>
      </c>
      <c r="AT1144" s="74" t="s">
        <v>1008</v>
      </c>
      <c r="AU1144" s="74" t="s">
        <v>1017</v>
      </c>
      <c r="AV1144" s="74">
        <v>11</v>
      </c>
      <c r="AW1144" s="74" t="s">
        <v>1004</v>
      </c>
      <c r="AX1144" s="74">
        <v>0</v>
      </c>
      <c r="AY1144" s="104">
        <v>0</v>
      </c>
    </row>
    <row r="1145" spans="1:51">
      <c r="A1145" s="95">
        <v>195</v>
      </c>
      <c r="B1145" s="109" t="s">
        <v>1234</v>
      </c>
      <c r="C1145" s="74" t="s">
        <v>1234</v>
      </c>
      <c r="D1145" s="74">
        <v>4.3</v>
      </c>
      <c r="E1145" s="74">
        <v>-1</v>
      </c>
      <c r="F1145" s="74" t="s">
        <v>152</v>
      </c>
      <c r="G1145" s="74">
        <v>-1</v>
      </c>
      <c r="H1145" s="74">
        <v>-1</v>
      </c>
      <c r="I1145" s="74" t="str">
        <f>HYPERLINK("[映雪.xlsx]类型!B22",'类型（5）'!$C$22)</f>
        <v>傲娇</v>
      </c>
      <c r="J1145" s="74">
        <v>-1</v>
      </c>
      <c r="K1145" s="74">
        <v>-1</v>
      </c>
      <c r="L1145" s="74" t="s">
        <v>1001</v>
      </c>
      <c r="M1145" s="74" t="s">
        <v>1002</v>
      </c>
      <c r="N1145" s="74">
        <v>187</v>
      </c>
      <c r="O1145" s="74">
        <v>187</v>
      </c>
      <c r="P1145" s="118">
        <v>88</v>
      </c>
      <c r="Q1145" s="74" t="s">
        <v>1022</v>
      </c>
      <c r="R1145" s="74">
        <v>-1</v>
      </c>
      <c r="S1145" s="120">
        <v>68</v>
      </c>
      <c r="T1145" s="74">
        <v>-1</v>
      </c>
      <c r="U1145" s="74">
        <v>-1</v>
      </c>
      <c r="V1145" s="74">
        <v>40</v>
      </c>
      <c r="W1145" s="74">
        <v>-1</v>
      </c>
      <c r="X1145" s="74">
        <v>-1</v>
      </c>
      <c r="Y1145" s="104">
        <v>52</v>
      </c>
      <c r="Z1145" s="74">
        <v>-1</v>
      </c>
      <c r="AA1145" s="74">
        <v>-1</v>
      </c>
      <c r="AB1145" s="129">
        <v>58</v>
      </c>
      <c r="AC1145" s="74">
        <v>-1</v>
      </c>
      <c r="AD1145" s="74">
        <v>-1</v>
      </c>
      <c r="AE1145" s="136">
        <f t="shared" si="34"/>
        <v>108</v>
      </c>
      <c r="AF1145" s="130">
        <f t="shared" si="35"/>
        <v>160</v>
      </c>
      <c r="AG1145" s="74">
        <v>100</v>
      </c>
      <c r="AH1145" s="74">
        <v>1</v>
      </c>
      <c r="AI1145" s="74" t="s">
        <v>1012</v>
      </c>
      <c r="AJ1145" s="74">
        <v>1514</v>
      </c>
      <c r="AK1145" s="74">
        <v>1529</v>
      </c>
      <c r="AL1145" s="74">
        <v>1576</v>
      </c>
      <c r="AM1145" s="74">
        <v>1615</v>
      </c>
      <c r="AN1145" s="74">
        <v>33</v>
      </c>
      <c r="AO1145" s="74" t="s">
        <v>1004</v>
      </c>
      <c r="AP1145" s="74" t="s">
        <v>1005</v>
      </c>
      <c r="AQ1145" s="74">
        <v>60</v>
      </c>
      <c r="AR1145" s="74" t="s">
        <v>1006</v>
      </c>
      <c r="AS1145" s="74" t="s">
        <v>1007</v>
      </c>
      <c r="AT1145" s="74" t="s">
        <v>1023</v>
      </c>
      <c r="AU1145" s="74" t="s">
        <v>1027</v>
      </c>
      <c r="AV1145" s="74">
        <v>9</v>
      </c>
      <c r="AW1145" s="74" t="s">
        <v>1005</v>
      </c>
      <c r="AX1145" s="74">
        <v>0</v>
      </c>
      <c r="AY1145" s="104">
        <v>0</v>
      </c>
    </row>
    <row r="1146" spans="1:51">
      <c r="A1146" s="95">
        <v>285</v>
      </c>
      <c r="B1146" s="109" t="s">
        <v>1322</v>
      </c>
      <c r="C1146" s="74" t="s">
        <v>1322</v>
      </c>
      <c r="D1146" s="74">
        <v>8.5</v>
      </c>
      <c r="E1146" s="74">
        <v>-1</v>
      </c>
      <c r="F1146" s="74" t="s">
        <v>148</v>
      </c>
      <c r="G1146" s="74">
        <v>-1</v>
      </c>
      <c r="H1146" s="74">
        <v>-1</v>
      </c>
      <c r="I1146" s="96" t="str">
        <f>HYPERLINK("[映雪.xlsx]类型!B16",'类型（5）'!$C$16)</f>
        <v>神明</v>
      </c>
      <c r="J1146" s="74">
        <v>-1</v>
      </c>
      <c r="K1146" s="74">
        <v>-1</v>
      </c>
      <c r="L1146" s="74" t="s">
        <v>1001</v>
      </c>
      <c r="M1146" s="74" t="s">
        <v>1002</v>
      </c>
      <c r="N1146" s="74">
        <v>875</v>
      </c>
      <c r="O1146" s="74">
        <v>875</v>
      </c>
      <c r="P1146" s="118">
        <v>362</v>
      </c>
      <c r="Q1146" s="74" t="s">
        <v>1067</v>
      </c>
      <c r="R1146" s="74">
        <v>-1</v>
      </c>
      <c r="S1146" s="95">
        <v>44</v>
      </c>
      <c r="T1146" s="74">
        <v>-1</v>
      </c>
      <c r="U1146" s="74">
        <v>-1</v>
      </c>
      <c r="V1146" s="74">
        <v>64</v>
      </c>
      <c r="W1146" s="74">
        <v>-1</v>
      </c>
      <c r="X1146" s="74">
        <v>-1</v>
      </c>
      <c r="Y1146" s="104">
        <v>35</v>
      </c>
      <c r="Z1146" s="74">
        <v>-1</v>
      </c>
      <c r="AA1146" s="74">
        <v>-1</v>
      </c>
      <c r="AB1146" s="129">
        <v>47</v>
      </c>
      <c r="AC1146" s="74">
        <v>-1</v>
      </c>
      <c r="AD1146" s="74">
        <v>-1</v>
      </c>
      <c r="AE1146" s="136">
        <f t="shared" si="34"/>
        <v>108</v>
      </c>
      <c r="AF1146" s="130">
        <f t="shared" si="35"/>
        <v>143</v>
      </c>
      <c r="AG1146" s="74">
        <v>100</v>
      </c>
      <c r="AH1146" s="74">
        <v>1</v>
      </c>
      <c r="AI1146" s="74" t="s">
        <v>1012</v>
      </c>
      <c r="AJ1146" s="74">
        <v>1526</v>
      </c>
      <c r="AK1146" s="74">
        <v>1541</v>
      </c>
      <c r="AL1146" s="74">
        <v>1565</v>
      </c>
      <c r="AM1146" s="74">
        <v>1615</v>
      </c>
      <c r="AN1146" s="74">
        <v>44</v>
      </c>
      <c r="AO1146" s="74" t="s">
        <v>1004</v>
      </c>
      <c r="AP1146" s="74" t="s">
        <v>1004</v>
      </c>
      <c r="AQ1146" s="74">
        <v>38</v>
      </c>
      <c r="AR1146" s="74" t="s">
        <v>1006</v>
      </c>
      <c r="AS1146" s="74" t="s">
        <v>1007</v>
      </c>
      <c r="AT1146" s="74" t="s">
        <v>1023</v>
      </c>
      <c r="AU1146" s="74" t="s">
        <v>1020</v>
      </c>
      <c r="AV1146" s="74">
        <v>1</v>
      </c>
      <c r="AW1146" s="74" t="s">
        <v>1005</v>
      </c>
      <c r="AX1146" s="74">
        <v>0</v>
      </c>
      <c r="AY1146" s="104">
        <v>0</v>
      </c>
    </row>
    <row r="1147" spans="1:51">
      <c r="A1147" s="95">
        <v>350</v>
      </c>
      <c r="B1147" s="109" t="s">
        <v>1389</v>
      </c>
      <c r="C1147" s="74" t="s">
        <v>1389</v>
      </c>
      <c r="D1147" s="74">
        <v>5.9</v>
      </c>
      <c r="E1147" s="74">
        <v>-1</v>
      </c>
      <c r="F1147" s="74" t="s">
        <v>13</v>
      </c>
      <c r="G1147" s="74">
        <v>-1</v>
      </c>
      <c r="H1147" s="74">
        <v>-1</v>
      </c>
      <c r="I1147" s="74" t="str">
        <f>HYPERLINK("[映雪.xlsx]类型!B4",'类型（5）'!$C$4)</f>
        <v>智慧强化</v>
      </c>
      <c r="J1147" s="74">
        <v>-1</v>
      </c>
      <c r="K1147" s="74">
        <v>-1</v>
      </c>
      <c r="L1147" s="74" t="s">
        <v>1001</v>
      </c>
      <c r="M1147" s="74" t="s">
        <v>1002</v>
      </c>
      <c r="N1147" s="74">
        <v>174</v>
      </c>
      <c r="O1147" s="74">
        <v>174</v>
      </c>
      <c r="P1147" s="118">
        <v>110</v>
      </c>
      <c r="Q1147" s="74" t="s">
        <v>1019</v>
      </c>
      <c r="R1147" s="74">
        <v>-1</v>
      </c>
      <c r="S1147" s="95">
        <v>60</v>
      </c>
      <c r="T1147" s="74">
        <v>-1</v>
      </c>
      <c r="U1147" s="74">
        <v>-1</v>
      </c>
      <c r="V1147" s="74">
        <v>48</v>
      </c>
      <c r="W1147" s="74">
        <v>-1</v>
      </c>
      <c r="X1147" s="74">
        <v>-1</v>
      </c>
      <c r="Y1147" s="132">
        <v>73</v>
      </c>
      <c r="Z1147" s="74">
        <v>-1</v>
      </c>
      <c r="AA1147" s="74">
        <v>-1</v>
      </c>
      <c r="AB1147" s="133">
        <v>67</v>
      </c>
      <c r="AC1147" s="74">
        <v>-1</v>
      </c>
      <c r="AD1147" s="74">
        <v>-1</v>
      </c>
      <c r="AE1147" s="136">
        <f t="shared" si="34"/>
        <v>108</v>
      </c>
      <c r="AF1147" s="130">
        <f t="shared" si="35"/>
        <v>181</v>
      </c>
      <c r="AG1147" s="74">
        <v>100</v>
      </c>
      <c r="AH1147" s="74">
        <v>1</v>
      </c>
      <c r="AI1147" s="74" t="s">
        <v>1012</v>
      </c>
      <c r="AJ1147" s="74">
        <v>1564</v>
      </c>
      <c r="AK1147" s="74">
        <v>1579</v>
      </c>
      <c r="AL1147" s="74">
        <v>1613</v>
      </c>
      <c r="AM1147" s="74">
        <v>1615</v>
      </c>
      <c r="AN1147" s="74">
        <v>98</v>
      </c>
      <c r="AO1147" s="74" t="s">
        <v>1004</v>
      </c>
      <c r="AP1147" s="74" t="s">
        <v>1005</v>
      </c>
      <c r="AQ1147" s="74">
        <v>40</v>
      </c>
      <c r="AR1147" s="74" t="s">
        <v>1006</v>
      </c>
      <c r="AS1147" s="74" t="s">
        <v>1007</v>
      </c>
      <c r="AT1147" s="74" t="s">
        <v>1008</v>
      </c>
      <c r="AU1147" s="74" t="s">
        <v>1017</v>
      </c>
      <c r="AV1147" s="74">
        <v>10</v>
      </c>
      <c r="AW1147" s="74" t="s">
        <v>1005</v>
      </c>
      <c r="AX1147" s="74">
        <v>0</v>
      </c>
      <c r="AY1147" s="104">
        <v>0</v>
      </c>
    </row>
    <row r="1148" spans="1:51">
      <c r="A1148" s="95">
        <v>494</v>
      </c>
      <c r="B1148" s="109" t="s">
        <v>146</v>
      </c>
      <c r="C1148" s="74" t="s">
        <v>146</v>
      </c>
      <c r="D1148" s="74">
        <v>5.5</v>
      </c>
      <c r="E1148" s="74">
        <v>-1</v>
      </c>
      <c r="F1148" s="74" t="s">
        <v>146</v>
      </c>
      <c r="G1148" s="74">
        <v>-1</v>
      </c>
      <c r="H1148" s="74">
        <v>-1</v>
      </c>
      <c r="I1148" s="99" t="str">
        <f>HYPERLINK("[映雪.xlsx]类型!B31",'类型（5）'!$C$31)</f>
        <v>后宫王</v>
      </c>
      <c r="J1148" s="74">
        <v>-1</v>
      </c>
      <c r="K1148" s="74">
        <v>-1</v>
      </c>
      <c r="L1148" s="74" t="s">
        <v>1001</v>
      </c>
      <c r="M1148" s="74" t="s">
        <v>1002</v>
      </c>
      <c r="N1148" s="74">
        <v>947</v>
      </c>
      <c r="O1148" s="74">
        <v>947</v>
      </c>
      <c r="P1148" s="118">
        <v>145</v>
      </c>
      <c r="Q1148" s="74" t="s">
        <v>1093</v>
      </c>
      <c r="R1148" s="74">
        <v>-1</v>
      </c>
      <c r="S1148" s="95">
        <v>55</v>
      </c>
      <c r="T1148" s="74">
        <v>-1</v>
      </c>
      <c r="U1148" s="74">
        <v>-1</v>
      </c>
      <c r="V1148" s="74">
        <v>53</v>
      </c>
      <c r="W1148" s="74">
        <v>-1</v>
      </c>
      <c r="X1148" s="74">
        <v>-1</v>
      </c>
      <c r="Y1148" s="104">
        <v>63</v>
      </c>
      <c r="Z1148" s="74">
        <v>-1</v>
      </c>
      <c r="AA1148" s="74">
        <v>-1</v>
      </c>
      <c r="AB1148" s="126">
        <v>80</v>
      </c>
      <c r="AC1148" s="74">
        <v>-1</v>
      </c>
      <c r="AD1148" s="74">
        <v>-1</v>
      </c>
      <c r="AE1148" s="136">
        <f t="shared" si="34"/>
        <v>108</v>
      </c>
      <c r="AF1148" s="130">
        <f t="shared" si="35"/>
        <v>171</v>
      </c>
      <c r="AG1148" s="74">
        <v>9544</v>
      </c>
      <c r="AH1148" s="74">
        <v>1</v>
      </c>
      <c r="AI1148" s="74" t="s">
        <v>4</v>
      </c>
      <c r="AJ1148" s="74">
        <v>1548</v>
      </c>
      <c r="AK1148" s="74">
        <v>1563</v>
      </c>
      <c r="AL1148" s="74">
        <v>1583</v>
      </c>
      <c r="AM1148" s="74">
        <v>1615</v>
      </c>
      <c r="AN1148" s="74">
        <v>24</v>
      </c>
      <c r="AO1148" s="74" t="s">
        <v>1004</v>
      </c>
      <c r="AP1148" s="74" t="s">
        <v>1004</v>
      </c>
      <c r="AQ1148" s="74">
        <v>16</v>
      </c>
      <c r="AR1148" s="74" t="s">
        <v>1006</v>
      </c>
      <c r="AS1148" s="74" t="s">
        <v>1007</v>
      </c>
      <c r="AT1148" s="74" t="s">
        <v>1008</v>
      </c>
      <c r="AU1148" s="74" t="s">
        <v>1017</v>
      </c>
      <c r="AV1148" s="74">
        <v>7</v>
      </c>
      <c r="AW1148" s="74" t="s">
        <v>1004</v>
      </c>
      <c r="AX1148" s="74">
        <v>0</v>
      </c>
      <c r="AY1148" s="104">
        <v>0</v>
      </c>
    </row>
    <row r="1149" spans="1:51">
      <c r="A1149" s="95">
        <v>509</v>
      </c>
      <c r="B1149" s="109" t="s">
        <v>616</v>
      </c>
      <c r="C1149" s="74" t="s">
        <v>616</v>
      </c>
      <c r="D1149" s="74">
        <v>7.2</v>
      </c>
      <c r="E1149" s="74">
        <v>-1</v>
      </c>
      <c r="F1149" s="74" t="s">
        <v>146</v>
      </c>
      <c r="G1149" s="74">
        <v>-1</v>
      </c>
      <c r="H1149" s="74">
        <v>-1</v>
      </c>
      <c r="I1149" s="96" t="str">
        <f>HYPERLINK("[映雪.xlsx]类型!B21",'类型（5）'!$C$21)</f>
        <v>游魂</v>
      </c>
      <c r="J1149" s="74">
        <v>-1</v>
      </c>
      <c r="K1149" s="74">
        <v>-1</v>
      </c>
      <c r="L1149" s="74" t="s">
        <v>1001</v>
      </c>
      <c r="M1149" s="74" t="s">
        <v>1002</v>
      </c>
      <c r="N1149" s="74">
        <v>253</v>
      </c>
      <c r="O1149" s="74">
        <v>253</v>
      </c>
      <c r="P1149" s="118">
        <v>39</v>
      </c>
      <c r="Q1149" s="74" t="s">
        <v>1079</v>
      </c>
      <c r="R1149" s="74">
        <v>-1</v>
      </c>
      <c r="S1149" s="120">
        <v>75</v>
      </c>
      <c r="T1149" s="74">
        <v>-1</v>
      </c>
      <c r="U1149" s="74">
        <v>-1</v>
      </c>
      <c r="V1149" s="74">
        <v>33</v>
      </c>
      <c r="W1149" s="74">
        <v>-1</v>
      </c>
      <c r="X1149" s="74">
        <v>-1</v>
      </c>
      <c r="Y1149" s="132">
        <v>69</v>
      </c>
      <c r="Z1149" s="74">
        <v>-1</v>
      </c>
      <c r="AA1149" s="74">
        <v>-1</v>
      </c>
      <c r="AB1149" s="129">
        <v>60</v>
      </c>
      <c r="AC1149" s="74">
        <v>-1</v>
      </c>
      <c r="AD1149" s="74">
        <v>-1</v>
      </c>
      <c r="AE1149" s="136">
        <f t="shared" si="34"/>
        <v>108</v>
      </c>
      <c r="AF1149" s="130">
        <f t="shared" si="35"/>
        <v>177</v>
      </c>
      <c r="AG1149" s="74">
        <v>100</v>
      </c>
      <c r="AH1149" s="74">
        <v>1</v>
      </c>
      <c r="AI1149" s="74" t="s">
        <v>1012</v>
      </c>
      <c r="AJ1149" s="74">
        <v>1544</v>
      </c>
      <c r="AK1149" s="74">
        <v>1559</v>
      </c>
      <c r="AL1149" s="74">
        <v>1583</v>
      </c>
      <c r="AM1149" s="74">
        <v>1615</v>
      </c>
      <c r="AN1149" s="74">
        <v>53</v>
      </c>
      <c r="AO1149" s="74" t="s">
        <v>1004</v>
      </c>
      <c r="AP1149" s="74" t="s">
        <v>1004</v>
      </c>
      <c r="AQ1149" s="74">
        <v>20</v>
      </c>
      <c r="AR1149" s="74" t="s">
        <v>1006</v>
      </c>
      <c r="AS1149" s="74" t="s">
        <v>1062</v>
      </c>
      <c r="AT1149" s="74" t="s">
        <v>1008</v>
      </c>
      <c r="AU1149" s="74" t="s">
        <v>1009</v>
      </c>
      <c r="AV1149" s="74">
        <v>8</v>
      </c>
      <c r="AW1149" s="74" t="s">
        <v>1004</v>
      </c>
      <c r="AX1149" s="74">
        <v>0</v>
      </c>
      <c r="AY1149" s="104">
        <v>0</v>
      </c>
    </row>
    <row r="1150" spans="1:51">
      <c r="A1150" s="95">
        <v>547</v>
      </c>
      <c r="B1150" s="109" t="s">
        <v>545</v>
      </c>
      <c r="C1150" s="74" t="s">
        <v>545</v>
      </c>
      <c r="D1150" s="74">
        <v>5.6</v>
      </c>
      <c r="E1150" s="74">
        <v>-1</v>
      </c>
      <c r="F1150" s="74" t="s">
        <v>44</v>
      </c>
      <c r="G1150" s="74">
        <v>-1</v>
      </c>
      <c r="H1150" s="74">
        <v>-1</v>
      </c>
      <c r="I1150" s="74" t="str">
        <f>HYPERLINK("[映雪.xlsx]类型!B6",'类型（5）'!$C$6)</f>
        <v>统御全能</v>
      </c>
      <c r="J1150" s="74">
        <v>-1</v>
      </c>
      <c r="K1150" s="74">
        <v>-1</v>
      </c>
      <c r="L1150" s="74" t="s">
        <v>1001</v>
      </c>
      <c r="M1150" s="74" t="s">
        <v>1002</v>
      </c>
      <c r="N1150" s="74">
        <v>350</v>
      </c>
      <c r="O1150" s="74">
        <v>350</v>
      </c>
      <c r="P1150" s="118">
        <v>429</v>
      </c>
      <c r="Q1150" s="74" t="s">
        <v>1049</v>
      </c>
      <c r="R1150" s="74">
        <v>-1</v>
      </c>
      <c r="S1150" s="120">
        <v>67</v>
      </c>
      <c r="T1150" s="74">
        <v>-1</v>
      </c>
      <c r="U1150" s="74">
        <v>-1</v>
      </c>
      <c r="V1150" s="74">
        <v>41</v>
      </c>
      <c r="W1150" s="74">
        <v>-1</v>
      </c>
      <c r="X1150" s="74">
        <v>-1</v>
      </c>
      <c r="Y1150" s="104">
        <v>54</v>
      </c>
      <c r="Z1150" s="74">
        <v>-1</v>
      </c>
      <c r="AA1150" s="74">
        <v>-1</v>
      </c>
      <c r="AB1150" s="129">
        <v>64</v>
      </c>
      <c r="AC1150" s="74">
        <v>-1</v>
      </c>
      <c r="AD1150" s="74">
        <v>-1</v>
      </c>
      <c r="AE1150" s="136">
        <f t="shared" si="34"/>
        <v>108</v>
      </c>
      <c r="AF1150" s="130">
        <f t="shared" si="35"/>
        <v>162</v>
      </c>
      <c r="AG1150" s="74">
        <v>100</v>
      </c>
      <c r="AH1150" s="74">
        <v>1</v>
      </c>
      <c r="AI1150" s="74" t="s">
        <v>1012</v>
      </c>
      <c r="AJ1150" s="74">
        <v>1546</v>
      </c>
      <c r="AK1150" s="74">
        <v>1561</v>
      </c>
      <c r="AL1150" s="74">
        <v>1616</v>
      </c>
      <c r="AM1150" s="74">
        <v>1615</v>
      </c>
      <c r="AN1150" s="74">
        <v>12</v>
      </c>
      <c r="AO1150" s="74" t="s">
        <v>1004</v>
      </c>
      <c r="AP1150" s="74" t="s">
        <v>1005</v>
      </c>
      <c r="AQ1150" s="74">
        <v>31</v>
      </c>
      <c r="AR1150" s="74" t="s">
        <v>1006</v>
      </c>
      <c r="AS1150" s="74" t="s">
        <v>1007</v>
      </c>
      <c r="AT1150" s="74" t="s">
        <v>1023</v>
      </c>
      <c r="AU1150" s="74" t="s">
        <v>1027</v>
      </c>
      <c r="AV1150" s="74">
        <v>2</v>
      </c>
      <c r="AW1150" s="74" t="s">
        <v>1004</v>
      </c>
      <c r="AX1150" s="74">
        <v>0</v>
      </c>
      <c r="AY1150" s="104">
        <v>0</v>
      </c>
    </row>
    <row r="1151" spans="1:51">
      <c r="A1151" s="95">
        <v>598</v>
      </c>
      <c r="B1151" s="109" t="s">
        <v>1610</v>
      </c>
      <c r="C1151" s="74" t="s">
        <v>1610</v>
      </c>
      <c r="D1151" s="74">
        <v>6.8</v>
      </c>
      <c r="E1151" s="74">
        <v>-1</v>
      </c>
      <c r="F1151" s="74" t="s">
        <v>122</v>
      </c>
      <c r="G1151" s="74">
        <v>-1</v>
      </c>
      <c r="H1151" s="74">
        <v>-1</v>
      </c>
      <c r="I1151" s="74" t="str">
        <f>HYPERLINK("[映雪.xlsx]类型!B35",'类型（5）'!$C$35)</f>
        <v>刺客</v>
      </c>
      <c r="J1151" s="74">
        <v>-1</v>
      </c>
      <c r="K1151" s="74">
        <v>-1</v>
      </c>
      <c r="L1151" s="74" t="s">
        <v>1001</v>
      </c>
      <c r="M1151" s="74" t="s">
        <v>1002</v>
      </c>
      <c r="N1151" s="74">
        <v>206</v>
      </c>
      <c r="O1151" s="74">
        <v>206</v>
      </c>
      <c r="P1151" s="118">
        <v>76</v>
      </c>
      <c r="Q1151" s="74" t="s">
        <v>1069</v>
      </c>
      <c r="R1151" s="74">
        <v>-1</v>
      </c>
      <c r="S1151" s="95">
        <v>41</v>
      </c>
      <c r="T1151" s="74">
        <v>-1</v>
      </c>
      <c r="U1151" s="74">
        <v>-1</v>
      </c>
      <c r="V1151" s="74">
        <v>67</v>
      </c>
      <c r="W1151" s="74">
        <v>-1</v>
      </c>
      <c r="X1151" s="74">
        <v>-1</v>
      </c>
      <c r="Y1151" s="132">
        <v>67</v>
      </c>
      <c r="Z1151" s="74">
        <v>-1</v>
      </c>
      <c r="AA1151" s="74">
        <v>-1</v>
      </c>
      <c r="AB1151" s="129">
        <v>60</v>
      </c>
      <c r="AC1151" s="74">
        <v>-1</v>
      </c>
      <c r="AD1151" s="74">
        <v>-1</v>
      </c>
      <c r="AE1151" s="136">
        <f t="shared" si="34"/>
        <v>108</v>
      </c>
      <c r="AF1151" s="130">
        <f t="shared" si="35"/>
        <v>175</v>
      </c>
      <c r="AG1151" s="74">
        <v>100</v>
      </c>
      <c r="AH1151" s="74">
        <v>1</v>
      </c>
      <c r="AI1151" s="74" t="s">
        <v>1012</v>
      </c>
      <c r="AJ1151" s="74">
        <v>1562</v>
      </c>
      <c r="AK1151" s="74">
        <v>1577</v>
      </c>
      <c r="AL1151" s="74">
        <v>1640</v>
      </c>
      <c r="AM1151" s="74">
        <v>1615</v>
      </c>
      <c r="AN1151" s="74">
        <v>61</v>
      </c>
      <c r="AO1151" s="74" t="s">
        <v>1004</v>
      </c>
      <c r="AP1151" s="74" t="s">
        <v>1005</v>
      </c>
      <c r="AQ1151" s="74">
        <v>30</v>
      </c>
      <c r="AR1151" s="74" t="s">
        <v>1006</v>
      </c>
      <c r="AS1151" s="74" t="s">
        <v>1007</v>
      </c>
      <c r="AT1151" s="74" t="s">
        <v>1023</v>
      </c>
      <c r="AU1151" s="74" t="s">
        <v>1017</v>
      </c>
      <c r="AV1151" s="74">
        <v>3</v>
      </c>
      <c r="AW1151" s="74" t="s">
        <v>1005</v>
      </c>
      <c r="AX1151" s="74">
        <v>0</v>
      </c>
      <c r="AY1151" s="104">
        <v>63</v>
      </c>
    </row>
    <row r="1152" spans="1:51">
      <c r="A1152" s="95">
        <v>604</v>
      </c>
      <c r="B1152" s="109" t="s">
        <v>1615</v>
      </c>
      <c r="C1152" s="74" t="s">
        <v>1615</v>
      </c>
      <c r="D1152" s="74">
        <v>6.5</v>
      </c>
      <c r="E1152" s="74">
        <v>-1</v>
      </c>
      <c r="F1152" s="74" t="s">
        <v>68</v>
      </c>
      <c r="G1152" s="74">
        <v>-1</v>
      </c>
      <c r="H1152" s="74">
        <v>-1</v>
      </c>
      <c r="I1152" s="96" t="str">
        <f>HYPERLINK("[映雪.xlsx]类型!B27",'类型（5）'!$C$27)</f>
        <v>骑士</v>
      </c>
      <c r="J1152" s="74">
        <v>-1</v>
      </c>
      <c r="K1152" s="74">
        <v>-1</v>
      </c>
      <c r="L1152" s="74" t="s">
        <v>1001</v>
      </c>
      <c r="M1152" s="74" t="s">
        <v>1002</v>
      </c>
      <c r="N1152" s="74">
        <v>480</v>
      </c>
      <c r="O1152" s="74">
        <v>480</v>
      </c>
      <c r="P1152" s="118">
        <v>457</v>
      </c>
      <c r="Q1152" s="74" t="s">
        <v>1064</v>
      </c>
      <c r="R1152" s="74">
        <v>-1</v>
      </c>
      <c r="S1152" s="95">
        <v>51</v>
      </c>
      <c r="T1152" s="74">
        <v>-1</v>
      </c>
      <c r="U1152" s="74">
        <v>-1</v>
      </c>
      <c r="V1152" s="74">
        <v>57</v>
      </c>
      <c r="W1152" s="74">
        <v>-1</v>
      </c>
      <c r="X1152" s="74">
        <v>-1</v>
      </c>
      <c r="Y1152" s="104">
        <v>33</v>
      </c>
      <c r="Z1152" s="74">
        <v>-1</v>
      </c>
      <c r="AA1152" s="74">
        <v>-1</v>
      </c>
      <c r="AB1152" s="126">
        <v>80</v>
      </c>
      <c r="AC1152" s="74">
        <v>-1</v>
      </c>
      <c r="AD1152" s="74">
        <v>-1</v>
      </c>
      <c r="AE1152" s="136">
        <f t="shared" si="34"/>
        <v>108</v>
      </c>
      <c r="AF1152" s="130">
        <f t="shared" si="35"/>
        <v>141</v>
      </c>
      <c r="AG1152" s="74">
        <v>100</v>
      </c>
      <c r="AH1152" s="74">
        <v>1</v>
      </c>
      <c r="AI1152" s="74" t="s">
        <v>1012</v>
      </c>
      <c r="AJ1152" s="74">
        <v>1583</v>
      </c>
      <c r="AK1152" s="74">
        <v>1598</v>
      </c>
      <c r="AL1152" s="74">
        <v>1612</v>
      </c>
      <c r="AM1152" s="74">
        <v>1615</v>
      </c>
      <c r="AN1152" s="74">
        <v>4</v>
      </c>
      <c r="AO1152" s="74" t="s">
        <v>1004</v>
      </c>
      <c r="AP1152" s="74" t="s">
        <v>1005</v>
      </c>
      <c r="AQ1152" s="74">
        <v>4</v>
      </c>
      <c r="AR1152" s="74" t="s">
        <v>1006</v>
      </c>
      <c r="AS1152" s="74" t="s">
        <v>1007</v>
      </c>
      <c r="AT1152" s="74" t="s">
        <v>1008</v>
      </c>
      <c r="AU1152" s="74" t="s">
        <v>1027</v>
      </c>
      <c r="AV1152" s="74">
        <v>6</v>
      </c>
      <c r="AW1152" s="74" t="s">
        <v>1004</v>
      </c>
      <c r="AX1152" s="74">
        <v>0</v>
      </c>
      <c r="AY1152" s="104">
        <v>0</v>
      </c>
    </row>
    <row r="1153" spans="1:51">
      <c r="A1153" s="95">
        <v>646</v>
      </c>
      <c r="B1153" s="109" t="s">
        <v>1651</v>
      </c>
      <c r="C1153" s="74" t="s">
        <v>1651</v>
      </c>
      <c r="D1153" s="74">
        <v>5.6</v>
      </c>
      <c r="E1153" s="74">
        <v>-1</v>
      </c>
      <c r="F1153" s="74" t="s">
        <v>38</v>
      </c>
      <c r="G1153" s="74">
        <v>-1</v>
      </c>
      <c r="H1153" s="74">
        <v>-1</v>
      </c>
      <c r="I1153" s="74" t="str">
        <f>HYPERLINK("[映雪.xlsx]类型!B6",'类型（5）'!$C$6)</f>
        <v>统御全能</v>
      </c>
      <c r="J1153" s="74">
        <v>-1</v>
      </c>
      <c r="K1153" s="74">
        <v>-1</v>
      </c>
      <c r="L1153" s="74" t="s">
        <v>1001</v>
      </c>
      <c r="M1153" s="74" t="s">
        <v>1002</v>
      </c>
      <c r="N1153" s="74">
        <v>537</v>
      </c>
      <c r="O1153" s="74">
        <v>537</v>
      </c>
      <c r="P1153" s="118">
        <v>44</v>
      </c>
      <c r="Q1153" s="74" t="s">
        <v>1047</v>
      </c>
      <c r="R1153" s="74">
        <v>-1</v>
      </c>
      <c r="S1153" s="95">
        <v>41</v>
      </c>
      <c r="T1153" s="74">
        <v>-1</v>
      </c>
      <c r="U1153" s="74">
        <v>-1</v>
      </c>
      <c r="V1153" s="74">
        <v>67</v>
      </c>
      <c r="W1153" s="74">
        <v>-1</v>
      </c>
      <c r="X1153" s="74">
        <v>-1</v>
      </c>
      <c r="Y1153" s="104">
        <v>64</v>
      </c>
      <c r="Z1153" s="74">
        <v>-1</v>
      </c>
      <c r="AA1153" s="74">
        <v>-1</v>
      </c>
      <c r="AB1153" s="129">
        <v>60</v>
      </c>
      <c r="AC1153" s="74">
        <v>-1</v>
      </c>
      <c r="AD1153" s="74">
        <v>-1</v>
      </c>
      <c r="AE1153" s="136">
        <f t="shared" si="34"/>
        <v>108</v>
      </c>
      <c r="AF1153" s="130">
        <f t="shared" si="35"/>
        <v>172</v>
      </c>
      <c r="AG1153" s="74">
        <v>100</v>
      </c>
      <c r="AH1153" s="74">
        <v>1</v>
      </c>
      <c r="AI1153" s="74" t="s">
        <v>1012</v>
      </c>
      <c r="AJ1153" s="74">
        <v>1552</v>
      </c>
      <c r="AK1153" s="74">
        <v>1567</v>
      </c>
      <c r="AL1153" s="74">
        <v>1609</v>
      </c>
      <c r="AM1153" s="74">
        <v>1615</v>
      </c>
      <c r="AN1153" s="74">
        <v>52</v>
      </c>
      <c r="AO1153" s="74" t="s">
        <v>1004</v>
      </c>
      <c r="AP1153" s="74" t="s">
        <v>1004</v>
      </c>
      <c r="AQ1153" s="74">
        <v>91</v>
      </c>
      <c r="AR1153" s="74" t="s">
        <v>1345</v>
      </c>
      <c r="AS1153" s="74" t="s">
        <v>1148</v>
      </c>
      <c r="AT1153" s="74" t="s">
        <v>1023</v>
      </c>
      <c r="AU1153" s="74" t="s">
        <v>1017</v>
      </c>
      <c r="AV1153" s="74">
        <v>5</v>
      </c>
      <c r="AW1153" s="74" t="s">
        <v>1004</v>
      </c>
      <c r="AX1153" s="74">
        <v>0</v>
      </c>
      <c r="AY1153" s="104">
        <v>24</v>
      </c>
    </row>
    <row r="1154" spans="1:51">
      <c r="A1154" s="95">
        <v>1016</v>
      </c>
      <c r="B1154" s="109" t="s">
        <v>1982</v>
      </c>
      <c r="C1154" s="74" t="s">
        <v>1982</v>
      </c>
      <c r="D1154" s="74">
        <v>5.1</v>
      </c>
      <c r="E1154" s="74">
        <v>-1</v>
      </c>
      <c r="F1154" s="74" t="s">
        <v>50</v>
      </c>
      <c r="G1154" s="74">
        <v>-1</v>
      </c>
      <c r="H1154" s="74">
        <v>-1</v>
      </c>
      <c r="I1154" s="74" t="str">
        <f>HYPERLINK("[映雪.xlsx]类型!B19",'类型（5）'!$C$19)</f>
        <v>妖精</v>
      </c>
      <c r="J1154" s="74">
        <v>-1</v>
      </c>
      <c r="K1154" s="74">
        <v>-1</v>
      </c>
      <c r="L1154" s="74" t="s">
        <v>1001</v>
      </c>
      <c r="M1154" s="74" t="s">
        <v>1002</v>
      </c>
      <c r="N1154" s="74">
        <v>1016</v>
      </c>
      <c r="O1154" s="74">
        <v>1016</v>
      </c>
      <c r="P1154" s="118">
        <v>30</v>
      </c>
      <c r="Q1154" s="74" t="s">
        <v>1067</v>
      </c>
      <c r="R1154" s="74">
        <v>-1</v>
      </c>
      <c r="S1154" s="95">
        <v>41</v>
      </c>
      <c r="T1154" s="74">
        <v>-1</v>
      </c>
      <c r="U1154" s="74">
        <v>-1</v>
      </c>
      <c r="V1154" s="74">
        <v>67</v>
      </c>
      <c r="W1154" s="74">
        <v>-1</v>
      </c>
      <c r="X1154" s="74">
        <v>-1</v>
      </c>
      <c r="Y1154" s="104">
        <v>43</v>
      </c>
      <c r="Z1154" s="74">
        <v>-1</v>
      </c>
      <c r="AA1154" s="74">
        <v>-1</v>
      </c>
      <c r="AB1154" s="129">
        <v>50</v>
      </c>
      <c r="AC1154" s="74">
        <v>-1</v>
      </c>
      <c r="AD1154" s="74">
        <v>-1</v>
      </c>
      <c r="AE1154" s="136">
        <f t="shared" ref="AE1154:AE1217" si="36">MAX(SUM(S1154,V1154),IF(Y1154&gt;=80,MAX(SUM(S1154,Y1154),SUM(V1154,Y1154)),-1))</f>
        <v>108</v>
      </c>
      <c r="AF1154" s="130">
        <f t="shared" ref="AF1154:AF1217" si="37">SUM(S1154,V1154,Y1154)</f>
        <v>151</v>
      </c>
      <c r="AG1154" s="74">
        <v>100</v>
      </c>
      <c r="AH1154" s="74">
        <v>1</v>
      </c>
      <c r="AI1154" s="74" t="s">
        <v>1012</v>
      </c>
      <c r="AJ1154" s="74">
        <v>1586</v>
      </c>
      <c r="AK1154" s="74">
        <v>1601</v>
      </c>
      <c r="AL1154" s="74">
        <v>1667</v>
      </c>
      <c r="AM1154" s="74">
        <v>1615</v>
      </c>
      <c r="AN1154" s="74">
        <v>17</v>
      </c>
      <c r="AO1154" s="74" t="s">
        <v>1004</v>
      </c>
      <c r="AP1154" s="74" t="s">
        <v>1005</v>
      </c>
      <c r="AQ1154" s="74">
        <v>56</v>
      </c>
      <c r="AR1154" s="74" t="s">
        <v>1006</v>
      </c>
      <c r="AS1154" s="74" t="s">
        <v>1007</v>
      </c>
      <c r="AT1154" s="74" t="s">
        <v>1023</v>
      </c>
      <c r="AU1154" s="74" t="s">
        <v>1017</v>
      </c>
      <c r="AV1154" s="74">
        <v>7</v>
      </c>
      <c r="AW1154" s="74" t="s">
        <v>1004</v>
      </c>
      <c r="AX1154" s="74">
        <v>0</v>
      </c>
      <c r="AY1154" s="104">
        <v>0</v>
      </c>
    </row>
    <row r="1155" spans="1:51">
      <c r="A1155" s="95">
        <v>1057</v>
      </c>
      <c r="B1155" s="109" t="s">
        <v>2017</v>
      </c>
      <c r="C1155" s="74" t="s">
        <v>2017</v>
      </c>
      <c r="D1155" s="74">
        <v>6.7</v>
      </c>
      <c r="E1155" s="74">
        <v>-1</v>
      </c>
      <c r="F1155" s="74" t="s">
        <v>96</v>
      </c>
      <c r="G1155" s="74">
        <v>-1</v>
      </c>
      <c r="H1155" s="74">
        <v>-1</v>
      </c>
      <c r="I1155" s="99" t="str">
        <f>HYPERLINK("[映雪.xlsx]类型!B17",'类型（5）'!$C$17)</f>
        <v>记者</v>
      </c>
      <c r="J1155" s="74">
        <v>-1</v>
      </c>
      <c r="K1155" s="74">
        <v>-1</v>
      </c>
      <c r="L1155" s="74" t="s">
        <v>1001</v>
      </c>
      <c r="M1155" s="74" t="s">
        <v>1002</v>
      </c>
      <c r="N1155" s="74">
        <v>1057</v>
      </c>
      <c r="O1155" s="74">
        <v>1057</v>
      </c>
      <c r="P1155" s="118">
        <v>364</v>
      </c>
      <c r="Q1155" s="74" t="s">
        <v>1026</v>
      </c>
      <c r="R1155" s="74">
        <v>-1</v>
      </c>
      <c r="S1155" s="95">
        <v>53</v>
      </c>
      <c r="T1155" s="74">
        <v>-1</v>
      </c>
      <c r="U1155" s="74">
        <v>-1</v>
      </c>
      <c r="V1155" s="74">
        <v>55</v>
      </c>
      <c r="W1155" s="74">
        <v>-1</v>
      </c>
      <c r="X1155" s="74">
        <v>-1</v>
      </c>
      <c r="Y1155" s="132">
        <v>67</v>
      </c>
      <c r="Z1155" s="74">
        <v>-1</v>
      </c>
      <c r="AA1155" s="74">
        <v>-1</v>
      </c>
      <c r="AB1155" s="129">
        <v>58</v>
      </c>
      <c r="AC1155" s="74">
        <v>-1</v>
      </c>
      <c r="AD1155" s="74">
        <v>-1</v>
      </c>
      <c r="AE1155" s="136">
        <f t="shared" si="36"/>
        <v>108</v>
      </c>
      <c r="AF1155" s="130">
        <f t="shared" si="37"/>
        <v>175</v>
      </c>
      <c r="AG1155" s="74">
        <v>100</v>
      </c>
      <c r="AH1155" s="74">
        <v>1</v>
      </c>
      <c r="AI1155" s="74" t="s">
        <v>1012</v>
      </c>
      <c r="AJ1155" s="74">
        <v>1563</v>
      </c>
      <c r="AK1155" s="74">
        <v>1578</v>
      </c>
      <c r="AL1155" s="74">
        <v>1625</v>
      </c>
      <c r="AM1155" s="74">
        <v>1615</v>
      </c>
      <c r="AN1155" s="74">
        <v>5</v>
      </c>
      <c r="AO1155" s="74" t="s">
        <v>1004</v>
      </c>
      <c r="AP1155" s="74" t="s">
        <v>1005</v>
      </c>
      <c r="AQ1155" s="74">
        <v>60</v>
      </c>
      <c r="AR1155" s="74" t="s">
        <v>1006</v>
      </c>
      <c r="AS1155" s="74" t="s">
        <v>1007</v>
      </c>
      <c r="AT1155" s="74" t="s">
        <v>1023</v>
      </c>
      <c r="AU1155" s="74" t="s">
        <v>1013</v>
      </c>
      <c r="AV1155" s="74">
        <v>4</v>
      </c>
      <c r="AW1155" s="74" t="s">
        <v>1004</v>
      </c>
      <c r="AX1155" s="74">
        <v>0</v>
      </c>
      <c r="AY1155" s="104">
        <v>0</v>
      </c>
    </row>
    <row r="1156" spans="1:51">
      <c r="A1156" s="95">
        <v>1157</v>
      </c>
      <c r="B1156" s="109" t="s">
        <v>2111</v>
      </c>
      <c r="C1156" s="74" t="s">
        <v>2111</v>
      </c>
      <c r="D1156" s="74">
        <v>5.5</v>
      </c>
      <c r="E1156" s="74">
        <v>-1</v>
      </c>
      <c r="F1156" s="74" t="s">
        <v>56</v>
      </c>
      <c r="G1156" s="74">
        <v>-1</v>
      </c>
      <c r="H1156" s="74">
        <v>-1</v>
      </c>
      <c r="I1156" s="74" t="str">
        <f>HYPERLINK("[映雪.xlsx]类型!B4",'类型（5）'!$C$4)</f>
        <v>智慧强化</v>
      </c>
      <c r="J1156" s="74">
        <v>-1</v>
      </c>
      <c r="K1156" s="74">
        <v>-1</v>
      </c>
      <c r="L1156" s="74" t="s">
        <v>1001</v>
      </c>
      <c r="M1156" s="74" t="s">
        <v>1002</v>
      </c>
      <c r="N1156" s="74">
        <v>1335</v>
      </c>
      <c r="O1156" s="74">
        <v>1335</v>
      </c>
      <c r="P1156" s="118">
        <v>143</v>
      </c>
      <c r="Q1156" s="74" t="s">
        <v>1058</v>
      </c>
      <c r="R1156" s="74">
        <v>-1</v>
      </c>
      <c r="S1156" s="95">
        <v>63</v>
      </c>
      <c r="T1156" s="74">
        <v>-1</v>
      </c>
      <c r="U1156" s="74">
        <v>-1</v>
      </c>
      <c r="V1156" s="74">
        <v>45</v>
      </c>
      <c r="W1156" s="74">
        <v>-1</v>
      </c>
      <c r="X1156" s="74">
        <v>-1</v>
      </c>
      <c r="Y1156" s="104">
        <v>46</v>
      </c>
      <c r="Z1156" s="74">
        <v>-1</v>
      </c>
      <c r="AA1156" s="74">
        <v>-1</v>
      </c>
      <c r="AB1156" s="129">
        <v>63</v>
      </c>
      <c r="AC1156" s="74">
        <v>-1</v>
      </c>
      <c r="AD1156" s="74">
        <v>-1</v>
      </c>
      <c r="AE1156" s="136">
        <f t="shared" si="36"/>
        <v>108</v>
      </c>
      <c r="AF1156" s="130">
        <f t="shared" si="37"/>
        <v>154</v>
      </c>
      <c r="AG1156" s="74">
        <v>100</v>
      </c>
      <c r="AH1156" s="74">
        <v>1</v>
      </c>
      <c r="AI1156" s="74" t="s">
        <v>1012</v>
      </c>
      <c r="AJ1156" s="74">
        <v>1549</v>
      </c>
      <c r="AK1156" s="74">
        <v>1564</v>
      </c>
      <c r="AL1156" s="74">
        <v>1583</v>
      </c>
      <c r="AM1156" s="74">
        <v>1615</v>
      </c>
      <c r="AN1156" s="74">
        <v>85</v>
      </c>
      <c r="AO1156" s="74" t="s">
        <v>1004</v>
      </c>
      <c r="AP1156" s="74" t="s">
        <v>1004</v>
      </c>
      <c r="AQ1156" s="74">
        <v>45</v>
      </c>
      <c r="AR1156" s="74" t="s">
        <v>1006</v>
      </c>
      <c r="AS1156" s="74" t="s">
        <v>1007</v>
      </c>
      <c r="AT1156" s="74" t="s">
        <v>1023</v>
      </c>
      <c r="AU1156" s="74" t="s">
        <v>1027</v>
      </c>
      <c r="AV1156" s="74">
        <v>2</v>
      </c>
      <c r="AW1156" s="74" t="s">
        <v>1005</v>
      </c>
      <c r="AX1156" s="74">
        <v>0</v>
      </c>
      <c r="AY1156" s="104">
        <v>0</v>
      </c>
    </row>
    <row r="1157" spans="1:51">
      <c r="A1157" s="95">
        <v>1171</v>
      </c>
      <c r="B1157" s="109" t="s">
        <v>2122</v>
      </c>
      <c r="C1157" s="74" t="s">
        <v>2122</v>
      </c>
      <c r="D1157" s="74">
        <v>4.6</v>
      </c>
      <c r="E1157" s="74">
        <v>-1</v>
      </c>
      <c r="F1157" s="74" t="s">
        <v>160</v>
      </c>
      <c r="G1157" s="74">
        <v>-1</v>
      </c>
      <c r="H1157" s="74">
        <v>-1</v>
      </c>
      <c r="I1157" s="74" t="str">
        <f>HYPERLINK("[映雪.xlsx]类型!B1",'类型（5）'!$C$1)</f>
        <v>均衡</v>
      </c>
      <c r="J1157" s="74">
        <v>-1</v>
      </c>
      <c r="K1157" s="74">
        <v>-1</v>
      </c>
      <c r="L1157" s="74" t="s">
        <v>1001</v>
      </c>
      <c r="M1157" s="74" t="s">
        <v>1002</v>
      </c>
      <c r="N1157" s="74">
        <v>1258</v>
      </c>
      <c r="O1157" s="74">
        <v>1258</v>
      </c>
      <c r="P1157" s="118">
        <v>20</v>
      </c>
      <c r="Q1157" s="74" t="s">
        <v>1060</v>
      </c>
      <c r="R1157" s="74">
        <v>-1</v>
      </c>
      <c r="S1157" s="95">
        <v>58</v>
      </c>
      <c r="T1157" s="74">
        <v>-1</v>
      </c>
      <c r="U1157" s="74">
        <v>-1</v>
      </c>
      <c r="V1157" s="74">
        <v>50</v>
      </c>
      <c r="W1157" s="74">
        <v>-1</v>
      </c>
      <c r="X1157" s="74">
        <v>-1</v>
      </c>
      <c r="Y1157" s="104">
        <v>41</v>
      </c>
      <c r="Z1157" s="74">
        <v>-1</v>
      </c>
      <c r="AA1157" s="74">
        <v>-1</v>
      </c>
      <c r="AB1157" s="129">
        <v>52</v>
      </c>
      <c r="AC1157" s="74">
        <v>-1</v>
      </c>
      <c r="AD1157" s="74">
        <v>-1</v>
      </c>
      <c r="AE1157" s="136">
        <f t="shared" si="36"/>
        <v>108</v>
      </c>
      <c r="AF1157" s="130">
        <f t="shared" si="37"/>
        <v>149</v>
      </c>
      <c r="AG1157" s="74">
        <v>100</v>
      </c>
      <c r="AH1157" s="74">
        <v>1</v>
      </c>
      <c r="AI1157" s="74" t="s">
        <v>1012</v>
      </c>
      <c r="AJ1157" s="74">
        <v>1510</v>
      </c>
      <c r="AK1157" s="74">
        <v>1525</v>
      </c>
      <c r="AL1157" s="74">
        <v>1559</v>
      </c>
      <c r="AM1157" s="74">
        <v>1615</v>
      </c>
      <c r="AN1157" s="74">
        <v>87</v>
      </c>
      <c r="AO1157" s="74" t="s">
        <v>1004</v>
      </c>
      <c r="AP1157" s="74" t="s">
        <v>1005</v>
      </c>
      <c r="AQ1157" s="74">
        <v>56</v>
      </c>
      <c r="AR1157" s="74" t="s">
        <v>1006</v>
      </c>
      <c r="AS1157" s="74" t="s">
        <v>1007</v>
      </c>
      <c r="AT1157" s="74" t="s">
        <v>1023</v>
      </c>
      <c r="AU1157" s="74" t="s">
        <v>1027</v>
      </c>
      <c r="AV1157" s="74">
        <v>7</v>
      </c>
      <c r="AW1157" s="74" t="s">
        <v>1004</v>
      </c>
      <c r="AX1157" s="74">
        <v>0</v>
      </c>
      <c r="AY1157" s="104">
        <v>38</v>
      </c>
    </row>
    <row r="1158" spans="1:51">
      <c r="A1158" s="95">
        <v>1278</v>
      </c>
      <c r="B1158" s="109" t="s">
        <v>2214</v>
      </c>
      <c r="C1158" s="74" t="s">
        <v>2214</v>
      </c>
      <c r="D1158" s="74">
        <v>9.5</v>
      </c>
      <c r="E1158" s="74">
        <v>-1</v>
      </c>
      <c r="F1158" s="74" t="s">
        <v>58</v>
      </c>
      <c r="G1158" s="74">
        <v>-1</v>
      </c>
      <c r="H1158" s="74">
        <v>-1</v>
      </c>
      <c r="I1158" s="99" t="str">
        <f>HYPERLINK("[映雪.xlsx]类型!B29",'类型（5）'!$C$29)</f>
        <v>偶像</v>
      </c>
      <c r="J1158" s="74">
        <v>-1</v>
      </c>
      <c r="K1158" s="74">
        <v>-1</v>
      </c>
      <c r="L1158" s="74" t="s">
        <v>1001</v>
      </c>
      <c r="M1158" s="74" t="s">
        <v>1002</v>
      </c>
      <c r="N1158" s="74">
        <v>1363</v>
      </c>
      <c r="O1158" s="74">
        <v>1363</v>
      </c>
      <c r="P1158" s="118">
        <v>53</v>
      </c>
      <c r="Q1158" s="74" t="s">
        <v>1053</v>
      </c>
      <c r="R1158" s="74">
        <v>-1</v>
      </c>
      <c r="S1158" s="120">
        <v>67</v>
      </c>
      <c r="T1158" s="74">
        <v>-1</v>
      </c>
      <c r="U1158" s="74">
        <v>-1</v>
      </c>
      <c r="V1158" s="74">
        <v>41</v>
      </c>
      <c r="W1158" s="74">
        <v>-1</v>
      </c>
      <c r="X1158" s="74">
        <v>-1</v>
      </c>
      <c r="Y1158" s="132">
        <v>72</v>
      </c>
      <c r="Z1158" s="74">
        <v>-1</v>
      </c>
      <c r="AA1158" s="74">
        <v>-1</v>
      </c>
      <c r="AB1158" s="129">
        <v>46</v>
      </c>
      <c r="AC1158" s="74">
        <v>-1</v>
      </c>
      <c r="AD1158" s="74">
        <v>-1</v>
      </c>
      <c r="AE1158" s="136">
        <f t="shared" si="36"/>
        <v>108</v>
      </c>
      <c r="AF1158" s="130">
        <f t="shared" si="37"/>
        <v>180</v>
      </c>
      <c r="AG1158" s="74">
        <v>100</v>
      </c>
      <c r="AH1158" s="74">
        <v>1</v>
      </c>
      <c r="AI1158" s="74" t="s">
        <v>1012</v>
      </c>
      <c r="AJ1158" s="74">
        <v>1561</v>
      </c>
      <c r="AK1158" s="74">
        <v>1576</v>
      </c>
      <c r="AL1158" s="74">
        <v>1648</v>
      </c>
      <c r="AM1158" s="74">
        <v>1615</v>
      </c>
      <c r="AN1158" s="74">
        <v>54</v>
      </c>
      <c r="AO1158" s="74" t="s">
        <v>1004</v>
      </c>
      <c r="AP1158" s="74" t="s">
        <v>1004</v>
      </c>
      <c r="AQ1158" s="74">
        <v>10</v>
      </c>
      <c r="AR1158" s="74" t="s">
        <v>1006</v>
      </c>
      <c r="AS1158" s="74" t="s">
        <v>1007</v>
      </c>
      <c r="AT1158" s="74" t="s">
        <v>1008</v>
      </c>
      <c r="AU1158" s="74" t="s">
        <v>1009</v>
      </c>
      <c r="AV1158" s="74">
        <v>11</v>
      </c>
      <c r="AW1158" s="74" t="s">
        <v>1005</v>
      </c>
      <c r="AX1158" s="74">
        <v>0</v>
      </c>
      <c r="AY1158" s="104">
        <v>0</v>
      </c>
    </row>
    <row r="1159" spans="1:51">
      <c r="A1159" s="95">
        <v>1295</v>
      </c>
      <c r="B1159" s="109" t="s">
        <v>558</v>
      </c>
      <c r="C1159" s="74" t="s">
        <v>558</v>
      </c>
      <c r="D1159" s="74">
        <v>4.7</v>
      </c>
      <c r="E1159" s="74">
        <v>-1</v>
      </c>
      <c r="F1159" s="74" t="s">
        <v>142</v>
      </c>
      <c r="G1159" s="74">
        <v>-1</v>
      </c>
      <c r="H1159" s="74">
        <v>-1</v>
      </c>
      <c r="I1159" s="99" t="str">
        <f>HYPERLINK("[映雪.xlsx]类型!B11",'类型（5）'!$C$11)</f>
        <v>人偶</v>
      </c>
      <c r="J1159" s="74">
        <v>-1</v>
      </c>
      <c r="K1159" s="74">
        <v>-1</v>
      </c>
      <c r="L1159" s="74" t="s">
        <v>1001</v>
      </c>
      <c r="M1159" s="74" t="s">
        <v>1002</v>
      </c>
      <c r="N1159" s="74">
        <v>1396</v>
      </c>
      <c r="O1159" s="74">
        <v>1396</v>
      </c>
      <c r="P1159" s="118">
        <v>435</v>
      </c>
      <c r="Q1159" s="74" t="s">
        <v>1074</v>
      </c>
      <c r="R1159" s="74">
        <v>-1</v>
      </c>
      <c r="S1159" s="120">
        <v>65</v>
      </c>
      <c r="T1159" s="74">
        <v>-1</v>
      </c>
      <c r="U1159" s="74">
        <v>-1</v>
      </c>
      <c r="V1159" s="74">
        <v>43</v>
      </c>
      <c r="W1159" s="74">
        <v>-1</v>
      </c>
      <c r="X1159" s="74">
        <v>-1</v>
      </c>
      <c r="Y1159" s="132">
        <v>77</v>
      </c>
      <c r="Z1159" s="74">
        <v>-1</v>
      </c>
      <c r="AA1159" s="74">
        <v>-1</v>
      </c>
      <c r="AB1159" s="129">
        <v>64</v>
      </c>
      <c r="AC1159" s="74">
        <v>-1</v>
      </c>
      <c r="AD1159" s="74">
        <v>-1</v>
      </c>
      <c r="AE1159" s="136">
        <f t="shared" si="36"/>
        <v>108</v>
      </c>
      <c r="AF1159" s="130">
        <f t="shared" si="37"/>
        <v>185</v>
      </c>
      <c r="AG1159" s="74">
        <v>100</v>
      </c>
      <c r="AH1159" s="74">
        <v>1</v>
      </c>
      <c r="AI1159" s="74" t="s">
        <v>1012</v>
      </c>
      <c r="AJ1159" s="74">
        <v>1475</v>
      </c>
      <c r="AK1159" s="74">
        <v>1490</v>
      </c>
      <c r="AL1159" s="74">
        <v>1543</v>
      </c>
      <c r="AM1159" s="74">
        <v>1615</v>
      </c>
      <c r="AN1159" s="74">
        <v>0</v>
      </c>
      <c r="AO1159" s="74" t="s">
        <v>1004</v>
      </c>
      <c r="AP1159" s="74" t="s">
        <v>1005</v>
      </c>
      <c r="AQ1159" s="74">
        <v>47</v>
      </c>
      <c r="AR1159" s="74" t="s">
        <v>1006</v>
      </c>
      <c r="AS1159" s="74" t="s">
        <v>1062</v>
      </c>
      <c r="AT1159" s="74" t="s">
        <v>1008</v>
      </c>
      <c r="AU1159" s="74" t="s">
        <v>1009</v>
      </c>
      <c r="AV1159" s="74">
        <v>9</v>
      </c>
      <c r="AW1159" s="74" t="s">
        <v>1004</v>
      </c>
      <c r="AX1159" s="74">
        <v>0</v>
      </c>
      <c r="AY1159" s="104">
        <v>0</v>
      </c>
    </row>
    <row r="1160" spans="1:51">
      <c r="A1160" s="95">
        <v>1368</v>
      </c>
      <c r="B1160" s="109" t="s">
        <v>2293</v>
      </c>
      <c r="C1160" s="74" t="s">
        <v>2293</v>
      </c>
      <c r="D1160" s="74">
        <v>4</v>
      </c>
      <c r="E1160" s="74">
        <v>-1</v>
      </c>
      <c r="F1160" s="74" t="s">
        <v>158</v>
      </c>
      <c r="G1160" s="74">
        <v>-1</v>
      </c>
      <c r="H1160" s="74">
        <v>-1</v>
      </c>
      <c r="I1160" s="99" t="str">
        <f>HYPERLINK("[映雪.xlsx]类型!B11",'类型（5）'!$C$11)</f>
        <v>人偶</v>
      </c>
      <c r="J1160" s="74">
        <v>-1</v>
      </c>
      <c r="K1160" s="74">
        <v>-1</v>
      </c>
      <c r="L1160" s="74" t="s">
        <v>1001</v>
      </c>
      <c r="M1160" s="74" t="s">
        <v>1002</v>
      </c>
      <c r="N1160" s="74">
        <v>1458</v>
      </c>
      <c r="O1160" s="74">
        <v>1458</v>
      </c>
      <c r="P1160" s="118">
        <v>463</v>
      </c>
      <c r="Q1160" s="74" t="s">
        <v>1036</v>
      </c>
      <c r="R1160" s="74">
        <v>-1</v>
      </c>
      <c r="S1160" s="95">
        <v>53</v>
      </c>
      <c r="T1160" s="74">
        <v>-1</v>
      </c>
      <c r="U1160" s="74">
        <v>-1</v>
      </c>
      <c r="V1160" s="74">
        <v>55</v>
      </c>
      <c r="W1160" s="74">
        <v>-1</v>
      </c>
      <c r="X1160" s="74">
        <v>-1</v>
      </c>
      <c r="Y1160" s="104">
        <v>40</v>
      </c>
      <c r="Z1160" s="74">
        <v>-1</v>
      </c>
      <c r="AA1160" s="74">
        <v>-1</v>
      </c>
      <c r="AB1160" s="129">
        <v>36</v>
      </c>
      <c r="AC1160" s="74">
        <v>-1</v>
      </c>
      <c r="AD1160" s="74">
        <v>-1</v>
      </c>
      <c r="AE1160" s="136">
        <f t="shared" si="36"/>
        <v>108</v>
      </c>
      <c r="AF1160" s="130">
        <f t="shared" si="37"/>
        <v>148</v>
      </c>
      <c r="AG1160" s="74">
        <v>100</v>
      </c>
      <c r="AH1160" s="74">
        <v>1</v>
      </c>
      <c r="AI1160" s="74" t="s">
        <v>1012</v>
      </c>
      <c r="AJ1160" s="74">
        <v>1497</v>
      </c>
      <c r="AK1160" s="74">
        <v>1512</v>
      </c>
      <c r="AL1160" s="74">
        <v>1546</v>
      </c>
      <c r="AM1160" s="74">
        <v>1615</v>
      </c>
      <c r="AN1160" s="74">
        <v>0</v>
      </c>
      <c r="AO1160" s="74" t="s">
        <v>1004</v>
      </c>
      <c r="AP1160" s="74" t="s">
        <v>1005</v>
      </c>
      <c r="AQ1160" s="74">
        <v>54</v>
      </c>
      <c r="AR1160" s="74" t="s">
        <v>1006</v>
      </c>
      <c r="AS1160" s="74" t="s">
        <v>1007</v>
      </c>
      <c r="AT1160" s="74" t="s">
        <v>1023</v>
      </c>
      <c r="AU1160" s="74" t="s">
        <v>1024</v>
      </c>
      <c r="AV1160" s="74">
        <v>4</v>
      </c>
      <c r="AW1160" s="74" t="s">
        <v>1004</v>
      </c>
      <c r="AX1160" s="74">
        <v>0</v>
      </c>
      <c r="AY1160" s="104">
        <v>0</v>
      </c>
    </row>
    <row r="1161" spans="1:51">
      <c r="A1161" s="95">
        <v>1400</v>
      </c>
      <c r="B1161" s="109" t="s">
        <v>2321</v>
      </c>
      <c r="C1161" s="74" t="s">
        <v>2321</v>
      </c>
      <c r="D1161" s="74">
        <v>4</v>
      </c>
      <c r="E1161" s="74">
        <v>-1</v>
      </c>
      <c r="F1161" s="74" t="s">
        <v>54</v>
      </c>
      <c r="G1161" s="74">
        <v>-1</v>
      </c>
      <c r="H1161" s="74">
        <v>-1</v>
      </c>
      <c r="I1161" s="74" t="str">
        <f>HYPERLINK("[映雪.xlsx]类型!B22",'类型（5）'!$C$22)</f>
        <v>傲娇</v>
      </c>
      <c r="J1161" s="74">
        <v>-1</v>
      </c>
      <c r="K1161" s="74">
        <v>-1</v>
      </c>
      <c r="L1161" s="74" t="s">
        <v>1001</v>
      </c>
      <c r="M1161" s="74" t="s">
        <v>1002</v>
      </c>
      <c r="N1161" s="74">
        <v>1483</v>
      </c>
      <c r="O1161" s="74">
        <v>1483</v>
      </c>
      <c r="P1161" s="118">
        <v>488</v>
      </c>
      <c r="Q1161" s="74" t="s">
        <v>1026</v>
      </c>
      <c r="R1161" s="74">
        <v>-1</v>
      </c>
      <c r="S1161" s="95">
        <v>51</v>
      </c>
      <c r="T1161" s="74">
        <v>-1</v>
      </c>
      <c r="U1161" s="74">
        <v>-1</v>
      </c>
      <c r="V1161" s="74">
        <v>57</v>
      </c>
      <c r="W1161" s="74">
        <v>-1</v>
      </c>
      <c r="X1161" s="74">
        <v>-1</v>
      </c>
      <c r="Y1161" s="104">
        <v>44</v>
      </c>
      <c r="Z1161" s="74">
        <v>-1</v>
      </c>
      <c r="AA1161" s="74">
        <v>-1</v>
      </c>
      <c r="AB1161" s="129">
        <v>56</v>
      </c>
      <c r="AC1161" s="74">
        <v>-1</v>
      </c>
      <c r="AD1161" s="74">
        <v>-1</v>
      </c>
      <c r="AE1161" s="136">
        <f t="shared" si="36"/>
        <v>108</v>
      </c>
      <c r="AF1161" s="130">
        <f t="shared" si="37"/>
        <v>152</v>
      </c>
      <c r="AG1161" s="74">
        <v>100</v>
      </c>
      <c r="AH1161" s="74">
        <v>1</v>
      </c>
      <c r="AI1161" s="74" t="s">
        <v>1012</v>
      </c>
      <c r="AJ1161" s="74">
        <v>1528</v>
      </c>
      <c r="AK1161" s="74">
        <v>1543</v>
      </c>
      <c r="AL1161" s="74">
        <v>1590</v>
      </c>
      <c r="AM1161" s="74">
        <v>1615</v>
      </c>
      <c r="AN1161" s="74">
        <v>0</v>
      </c>
      <c r="AO1161" s="74" t="s">
        <v>1004</v>
      </c>
      <c r="AP1161" s="74" t="s">
        <v>1004</v>
      </c>
      <c r="AQ1161" s="74">
        <v>35</v>
      </c>
      <c r="AR1161" s="74" t="s">
        <v>1006</v>
      </c>
      <c r="AS1161" s="74" t="s">
        <v>1007</v>
      </c>
      <c r="AT1161" s="74" t="s">
        <v>1023</v>
      </c>
      <c r="AU1161" s="74" t="s">
        <v>1013</v>
      </c>
      <c r="AV1161" s="74">
        <v>5</v>
      </c>
      <c r="AW1161" s="74" t="s">
        <v>1004</v>
      </c>
      <c r="AX1161" s="74">
        <v>0</v>
      </c>
      <c r="AY1161" s="104">
        <v>0</v>
      </c>
    </row>
    <row r="1162" spans="1:51">
      <c r="A1162" s="95">
        <v>1431</v>
      </c>
      <c r="B1162" s="109" t="s">
        <v>2346</v>
      </c>
      <c r="C1162" s="74" t="s">
        <v>2346</v>
      </c>
      <c r="D1162" s="74">
        <v>5.6</v>
      </c>
      <c r="E1162" s="74">
        <v>-1</v>
      </c>
      <c r="F1162" s="74" t="s">
        <v>40</v>
      </c>
      <c r="G1162" s="74">
        <v>-1</v>
      </c>
      <c r="H1162" s="74">
        <v>-1</v>
      </c>
      <c r="I1162" s="74" t="str">
        <f>HYPERLINK("[映雪.xlsx]类型!B6",'类型（5）'!$C$6)</f>
        <v>统御全能</v>
      </c>
      <c r="J1162" s="74">
        <v>-1</v>
      </c>
      <c r="K1162" s="74">
        <v>-1</v>
      </c>
      <c r="L1162" s="74" t="s">
        <v>1001</v>
      </c>
      <c r="M1162" s="74" t="s">
        <v>1002</v>
      </c>
      <c r="N1162" s="74">
        <v>1503</v>
      </c>
      <c r="O1162" s="74">
        <v>1503</v>
      </c>
      <c r="P1162" s="118">
        <v>500</v>
      </c>
      <c r="Q1162" s="74" t="s">
        <v>1046</v>
      </c>
      <c r="R1162" s="74">
        <v>-1</v>
      </c>
      <c r="S1162" s="120">
        <v>68</v>
      </c>
      <c r="T1162" s="74">
        <v>-1</v>
      </c>
      <c r="U1162" s="74">
        <v>-1</v>
      </c>
      <c r="V1162" s="74">
        <v>40</v>
      </c>
      <c r="W1162" s="74">
        <v>-1</v>
      </c>
      <c r="X1162" s="74">
        <v>-1</v>
      </c>
      <c r="Y1162" s="104">
        <v>60</v>
      </c>
      <c r="Z1162" s="74">
        <v>-1</v>
      </c>
      <c r="AA1162" s="74">
        <v>-1</v>
      </c>
      <c r="AB1162" s="133">
        <v>69</v>
      </c>
      <c r="AC1162" s="74">
        <v>-1</v>
      </c>
      <c r="AD1162" s="74">
        <v>-1</v>
      </c>
      <c r="AE1162" s="136">
        <f t="shared" si="36"/>
        <v>108</v>
      </c>
      <c r="AF1162" s="130">
        <f t="shared" si="37"/>
        <v>168</v>
      </c>
      <c r="AG1162" s="74">
        <v>100</v>
      </c>
      <c r="AH1162" s="74">
        <v>1</v>
      </c>
      <c r="AI1162" s="74" t="s">
        <v>1012</v>
      </c>
      <c r="AJ1162" s="74">
        <v>1530</v>
      </c>
      <c r="AK1162" s="74">
        <v>1545</v>
      </c>
      <c r="AL1162" s="74">
        <v>1608</v>
      </c>
      <c r="AM1162" s="74">
        <v>1615</v>
      </c>
      <c r="AN1162" s="74">
        <v>0</v>
      </c>
      <c r="AO1162" s="74" t="s">
        <v>1004</v>
      </c>
      <c r="AP1162" s="74" t="s">
        <v>1005</v>
      </c>
      <c r="AQ1162" s="74">
        <v>78</v>
      </c>
      <c r="AR1162" s="74" t="s">
        <v>1006</v>
      </c>
      <c r="AS1162" s="74" t="s">
        <v>1007</v>
      </c>
      <c r="AT1162" s="74" t="s">
        <v>1023</v>
      </c>
      <c r="AU1162" s="74" t="s">
        <v>1009</v>
      </c>
      <c r="AV1162" s="74">
        <v>5</v>
      </c>
      <c r="AW1162" s="74" t="s">
        <v>1004</v>
      </c>
      <c r="AX1162" s="74">
        <v>0</v>
      </c>
      <c r="AY1162" s="104">
        <v>0</v>
      </c>
    </row>
    <row r="1163" spans="1:51">
      <c r="A1163" s="95">
        <v>1437</v>
      </c>
      <c r="B1163" s="109" t="s">
        <v>676</v>
      </c>
      <c r="C1163" s="74" t="s">
        <v>676</v>
      </c>
      <c r="D1163" s="74">
        <v>6.7</v>
      </c>
      <c r="E1163" s="74">
        <v>-1</v>
      </c>
      <c r="F1163" s="74" t="s">
        <v>40</v>
      </c>
      <c r="G1163" s="74">
        <v>-1</v>
      </c>
      <c r="H1163" s="74">
        <v>-1</v>
      </c>
      <c r="I1163" s="99" t="str">
        <f>HYPERLINK("[映雪.xlsx]类型!B17",'类型（5）'!$C$17)</f>
        <v>记者</v>
      </c>
      <c r="J1163" s="74">
        <v>-1</v>
      </c>
      <c r="K1163" s="74">
        <v>-1</v>
      </c>
      <c r="L1163" s="74" t="s">
        <v>1001</v>
      </c>
      <c r="M1163" s="74" t="s">
        <v>1002</v>
      </c>
      <c r="N1163" s="74">
        <v>1509</v>
      </c>
      <c r="O1163" s="74">
        <v>1509</v>
      </c>
      <c r="P1163" s="118">
        <v>502</v>
      </c>
      <c r="Q1163" s="74" t="s">
        <v>1029</v>
      </c>
      <c r="R1163" s="74">
        <v>-1</v>
      </c>
      <c r="S1163" s="95">
        <v>63</v>
      </c>
      <c r="T1163" s="74">
        <v>-1</v>
      </c>
      <c r="U1163" s="74">
        <v>-1</v>
      </c>
      <c r="V1163" s="74">
        <v>45</v>
      </c>
      <c r="W1163" s="74">
        <v>-1</v>
      </c>
      <c r="X1163" s="74">
        <v>-1</v>
      </c>
      <c r="Y1163" s="132">
        <v>66</v>
      </c>
      <c r="Z1163" s="74">
        <v>-1</v>
      </c>
      <c r="AA1163" s="74">
        <v>-1</v>
      </c>
      <c r="AB1163" s="133">
        <v>69</v>
      </c>
      <c r="AC1163" s="74">
        <v>-1</v>
      </c>
      <c r="AD1163" s="74">
        <v>-1</v>
      </c>
      <c r="AE1163" s="136">
        <f t="shared" si="36"/>
        <v>108</v>
      </c>
      <c r="AF1163" s="130">
        <f t="shared" si="37"/>
        <v>174</v>
      </c>
      <c r="AG1163" s="74">
        <v>100</v>
      </c>
      <c r="AH1163" s="74">
        <v>1</v>
      </c>
      <c r="AI1163" s="74" t="s">
        <v>1012</v>
      </c>
      <c r="AJ1163" s="74">
        <v>1508</v>
      </c>
      <c r="AK1163" s="74">
        <v>1523</v>
      </c>
      <c r="AL1163" s="74">
        <v>1576</v>
      </c>
      <c r="AM1163" s="74">
        <v>1615</v>
      </c>
      <c r="AN1163" s="74">
        <v>0</v>
      </c>
      <c r="AO1163" s="74" t="s">
        <v>1004</v>
      </c>
      <c r="AP1163" s="74" t="s">
        <v>1004</v>
      </c>
      <c r="AQ1163" s="74">
        <v>26</v>
      </c>
      <c r="AR1163" s="74" t="s">
        <v>1006</v>
      </c>
      <c r="AS1163" s="74" t="s">
        <v>1007</v>
      </c>
      <c r="AT1163" s="74" t="s">
        <v>1023</v>
      </c>
      <c r="AU1163" s="74" t="s">
        <v>1017</v>
      </c>
      <c r="AV1163" s="74">
        <v>5</v>
      </c>
      <c r="AW1163" s="74" t="s">
        <v>1004</v>
      </c>
      <c r="AX1163" s="74">
        <v>0</v>
      </c>
      <c r="AY1163" s="104">
        <v>0</v>
      </c>
    </row>
    <row r="1164" spans="1:51">
      <c r="A1164" s="95">
        <v>1492</v>
      </c>
      <c r="B1164" s="109" t="s">
        <v>2396</v>
      </c>
      <c r="C1164" s="74" t="s">
        <v>2396</v>
      </c>
      <c r="D1164" s="74">
        <v>4.8</v>
      </c>
      <c r="E1164" s="74">
        <v>-1</v>
      </c>
      <c r="F1164" s="74" t="s">
        <v>90</v>
      </c>
      <c r="G1164" s="74">
        <v>-1</v>
      </c>
      <c r="H1164" s="74">
        <v>-1</v>
      </c>
      <c r="I1164" s="74" t="str">
        <f>HYPERLINK("[映雪.xlsx]类型!B8",'类型（5）'!$C$8)</f>
        <v>智慧全能</v>
      </c>
      <c r="J1164" s="74">
        <v>-1</v>
      </c>
      <c r="K1164" s="74">
        <v>-1</v>
      </c>
      <c r="L1164" s="74" t="s">
        <v>1001</v>
      </c>
      <c r="M1164" s="74" t="s">
        <v>1002</v>
      </c>
      <c r="N1164" s="74">
        <v>1563</v>
      </c>
      <c r="O1164" s="74">
        <v>1563</v>
      </c>
      <c r="P1164" s="118">
        <v>110</v>
      </c>
      <c r="Q1164" s="74" t="s">
        <v>1035</v>
      </c>
      <c r="R1164" s="74">
        <v>-1</v>
      </c>
      <c r="S1164" s="95">
        <v>62</v>
      </c>
      <c r="T1164" s="74">
        <v>-1</v>
      </c>
      <c r="U1164" s="74">
        <v>-1</v>
      </c>
      <c r="V1164" s="74">
        <v>46</v>
      </c>
      <c r="W1164" s="74">
        <v>-1</v>
      </c>
      <c r="X1164" s="74">
        <v>-1</v>
      </c>
      <c r="Y1164" s="132">
        <v>74</v>
      </c>
      <c r="Z1164" s="74">
        <v>-1</v>
      </c>
      <c r="AA1164" s="74">
        <v>-1</v>
      </c>
      <c r="AB1164" s="133">
        <v>66</v>
      </c>
      <c r="AC1164" s="74">
        <v>-1</v>
      </c>
      <c r="AD1164" s="74">
        <v>-1</v>
      </c>
      <c r="AE1164" s="136">
        <f t="shared" si="36"/>
        <v>108</v>
      </c>
      <c r="AF1164" s="130">
        <f t="shared" si="37"/>
        <v>182</v>
      </c>
      <c r="AG1164" s="74">
        <v>100</v>
      </c>
      <c r="AH1164" s="74">
        <v>1</v>
      </c>
      <c r="AI1164" s="74" t="s">
        <v>1012</v>
      </c>
      <c r="AJ1164" s="74">
        <v>1545</v>
      </c>
      <c r="AK1164" s="74">
        <v>1560</v>
      </c>
      <c r="AL1164" s="74">
        <v>1614</v>
      </c>
      <c r="AM1164" s="74">
        <v>1615</v>
      </c>
      <c r="AN1164" s="74">
        <v>0</v>
      </c>
      <c r="AO1164" s="74" t="s">
        <v>1004</v>
      </c>
      <c r="AP1164" s="74" t="s">
        <v>1005</v>
      </c>
      <c r="AQ1164" s="74">
        <v>44</v>
      </c>
      <c r="AR1164" s="74" t="s">
        <v>1006</v>
      </c>
      <c r="AS1164" s="74" t="s">
        <v>1062</v>
      </c>
      <c r="AT1164" s="74" t="s">
        <v>1008</v>
      </c>
      <c r="AU1164" s="74" t="s">
        <v>1013</v>
      </c>
      <c r="AV1164" s="74">
        <v>7</v>
      </c>
      <c r="AW1164" s="74" t="s">
        <v>1005</v>
      </c>
      <c r="AX1164" s="74">
        <v>0</v>
      </c>
      <c r="AY1164" s="104">
        <v>0</v>
      </c>
    </row>
    <row r="1165" spans="1:51">
      <c r="A1165" s="95">
        <v>1549</v>
      </c>
      <c r="B1165" s="109" t="s">
        <v>2448</v>
      </c>
      <c r="C1165" s="74" t="s">
        <v>2448</v>
      </c>
      <c r="D1165" s="74">
        <v>9.2</v>
      </c>
      <c r="E1165" s="74">
        <v>-1</v>
      </c>
      <c r="F1165" s="74" t="s">
        <v>98</v>
      </c>
      <c r="G1165" s="74">
        <v>-1</v>
      </c>
      <c r="H1165" s="74">
        <v>-1</v>
      </c>
      <c r="I1165" s="99" t="str">
        <f>HYPERLINK("[映雪.xlsx]类型!B29",'类型（5）'!$C$29)</f>
        <v>偶像</v>
      </c>
      <c r="J1165" s="74">
        <v>-1</v>
      </c>
      <c r="K1165" s="74">
        <v>-1</v>
      </c>
      <c r="L1165" s="74" t="s">
        <v>1001</v>
      </c>
      <c r="M1165" s="74" t="s">
        <v>1002</v>
      </c>
      <c r="N1165" s="74">
        <v>1614</v>
      </c>
      <c r="O1165" s="74">
        <v>1614</v>
      </c>
      <c r="P1165" s="118">
        <v>69</v>
      </c>
      <c r="Q1165" s="74" t="s">
        <v>1053</v>
      </c>
      <c r="R1165" s="74">
        <v>-1</v>
      </c>
      <c r="S1165" s="95">
        <v>60</v>
      </c>
      <c r="T1165" s="74">
        <v>-1</v>
      </c>
      <c r="U1165" s="74">
        <v>-1</v>
      </c>
      <c r="V1165" s="74">
        <v>48</v>
      </c>
      <c r="W1165" s="74">
        <v>-1</v>
      </c>
      <c r="X1165" s="74">
        <v>-1</v>
      </c>
      <c r="Y1165" s="132">
        <v>76</v>
      </c>
      <c r="Z1165" s="74">
        <v>-1</v>
      </c>
      <c r="AA1165" s="74">
        <v>-1</v>
      </c>
      <c r="AB1165" s="129">
        <v>49</v>
      </c>
      <c r="AC1165" s="74">
        <v>-1</v>
      </c>
      <c r="AD1165" s="74">
        <v>-1</v>
      </c>
      <c r="AE1165" s="136">
        <f t="shared" si="36"/>
        <v>108</v>
      </c>
      <c r="AF1165" s="130">
        <f t="shared" si="37"/>
        <v>184</v>
      </c>
      <c r="AG1165" s="74">
        <v>100</v>
      </c>
      <c r="AH1165" s="74">
        <v>2</v>
      </c>
      <c r="AI1165" s="74" t="s">
        <v>1012</v>
      </c>
      <c r="AJ1165" s="74">
        <v>1515</v>
      </c>
      <c r="AK1165" s="74">
        <v>1530</v>
      </c>
      <c r="AL1165" s="74">
        <v>1554</v>
      </c>
      <c r="AM1165" s="74">
        <v>1615</v>
      </c>
      <c r="AN1165" s="74">
        <v>0</v>
      </c>
      <c r="AO1165" s="74" t="s">
        <v>1004</v>
      </c>
      <c r="AP1165" s="74" t="s">
        <v>1005</v>
      </c>
      <c r="AQ1165" s="74">
        <v>35</v>
      </c>
      <c r="AR1165" s="74" t="s">
        <v>1006</v>
      </c>
      <c r="AS1165" s="74" t="s">
        <v>1007</v>
      </c>
      <c r="AT1165" s="74" t="s">
        <v>1008</v>
      </c>
      <c r="AU1165" s="74" t="s">
        <v>1009</v>
      </c>
      <c r="AV1165" s="74">
        <v>8</v>
      </c>
      <c r="AW1165" s="74" t="s">
        <v>1004</v>
      </c>
      <c r="AX1165" s="74">
        <v>0</v>
      </c>
      <c r="AY1165" s="104">
        <v>0</v>
      </c>
    </row>
    <row r="1166" spans="1:51">
      <c r="A1166" s="95">
        <v>1625</v>
      </c>
      <c r="B1166" s="109" t="s">
        <v>2513</v>
      </c>
      <c r="C1166" s="74" t="s">
        <v>2513</v>
      </c>
      <c r="D1166" s="74">
        <v>4.2</v>
      </c>
      <c r="E1166" s="74">
        <v>-1</v>
      </c>
      <c r="F1166" s="74" t="s">
        <v>76</v>
      </c>
      <c r="G1166" s="74">
        <v>-1</v>
      </c>
      <c r="H1166" s="74">
        <v>-1</v>
      </c>
      <c r="I1166" s="74" t="str">
        <f>HYPERLINK("[映雪.xlsx]类型!B9",'类型（5）'!$C$9)</f>
        <v>家政全能</v>
      </c>
      <c r="J1166" s="74">
        <v>-1</v>
      </c>
      <c r="K1166" s="74">
        <v>-1</v>
      </c>
      <c r="L1166" s="74" t="s">
        <v>1001</v>
      </c>
      <c r="M1166" s="74" t="s">
        <v>1002</v>
      </c>
      <c r="N1166" s="74">
        <v>1670</v>
      </c>
      <c r="O1166" s="74">
        <v>1670</v>
      </c>
      <c r="P1166" s="118">
        <v>137</v>
      </c>
      <c r="Q1166" s="74" t="s">
        <v>1015</v>
      </c>
      <c r="R1166" s="74">
        <v>-1</v>
      </c>
      <c r="S1166" s="120">
        <v>70</v>
      </c>
      <c r="T1166" s="74">
        <v>-1</v>
      </c>
      <c r="U1166" s="74">
        <v>-1</v>
      </c>
      <c r="V1166" s="74">
        <v>38</v>
      </c>
      <c r="W1166" s="74">
        <v>-1</v>
      </c>
      <c r="X1166" s="74">
        <v>-1</v>
      </c>
      <c r="Y1166" s="132">
        <v>71</v>
      </c>
      <c r="Z1166" s="74">
        <v>-1</v>
      </c>
      <c r="AA1166" s="74">
        <v>-1</v>
      </c>
      <c r="AB1166" s="133">
        <v>77</v>
      </c>
      <c r="AC1166" s="74">
        <v>-1</v>
      </c>
      <c r="AD1166" s="74">
        <v>-1</v>
      </c>
      <c r="AE1166" s="136">
        <f t="shared" si="36"/>
        <v>108</v>
      </c>
      <c r="AF1166" s="130">
        <f t="shared" si="37"/>
        <v>179</v>
      </c>
      <c r="AG1166" s="74">
        <v>100</v>
      </c>
      <c r="AH1166" s="74">
        <v>1</v>
      </c>
      <c r="AI1166" s="74" t="s">
        <v>1012</v>
      </c>
      <c r="AJ1166" s="74">
        <v>1548</v>
      </c>
      <c r="AK1166" s="74">
        <v>1558</v>
      </c>
      <c r="AL1166" s="74">
        <v>1592</v>
      </c>
      <c r="AM1166" s="74">
        <v>1615</v>
      </c>
      <c r="AN1166" s="74">
        <v>0</v>
      </c>
      <c r="AO1166" s="74" t="s">
        <v>1004</v>
      </c>
      <c r="AP1166" s="74" t="s">
        <v>1005</v>
      </c>
      <c r="AQ1166" s="74">
        <v>10</v>
      </c>
      <c r="AR1166" s="74" t="s">
        <v>1006</v>
      </c>
      <c r="AS1166" s="74" t="s">
        <v>1062</v>
      </c>
      <c r="AT1166" s="74" t="s">
        <v>1023</v>
      </c>
      <c r="AU1166" s="74" t="s">
        <v>1027</v>
      </c>
      <c r="AV1166" s="74">
        <v>5</v>
      </c>
      <c r="AW1166" s="74" t="s">
        <v>1004</v>
      </c>
      <c r="AX1166" s="74">
        <v>0</v>
      </c>
      <c r="AY1166" s="104">
        <v>0</v>
      </c>
    </row>
    <row r="1167" spans="1:51">
      <c r="A1167" s="95">
        <v>1628</v>
      </c>
      <c r="B1167" s="109" t="s">
        <v>2516</v>
      </c>
      <c r="C1167" s="74" t="s">
        <v>2516</v>
      </c>
      <c r="D1167" s="74">
        <v>3.5</v>
      </c>
      <c r="E1167" s="74">
        <v>-1</v>
      </c>
      <c r="F1167" s="74" t="s">
        <v>114</v>
      </c>
      <c r="G1167" s="74">
        <v>-1</v>
      </c>
      <c r="H1167" s="74">
        <v>-1</v>
      </c>
      <c r="I1167" s="74" t="str">
        <f>HYPERLINK("[映雪.xlsx]类型!B9",'类型（5）'!$C$9)</f>
        <v>家政全能</v>
      </c>
      <c r="J1167" s="74">
        <v>-1</v>
      </c>
      <c r="K1167" s="74">
        <v>-1</v>
      </c>
      <c r="L1167" s="74" t="s">
        <v>1001</v>
      </c>
      <c r="M1167" s="74" t="s">
        <v>1002</v>
      </c>
      <c r="N1167" s="74">
        <v>1673</v>
      </c>
      <c r="O1167" s="74">
        <v>1673</v>
      </c>
      <c r="P1167" s="118">
        <v>824</v>
      </c>
      <c r="Q1167" s="74" t="s">
        <v>1067</v>
      </c>
      <c r="R1167" s="74">
        <v>-1</v>
      </c>
      <c r="S1167" s="95">
        <v>60</v>
      </c>
      <c r="T1167" s="74">
        <v>-1</v>
      </c>
      <c r="U1167" s="74">
        <v>-1</v>
      </c>
      <c r="V1167" s="74">
        <v>48</v>
      </c>
      <c r="W1167" s="74">
        <v>-1</v>
      </c>
      <c r="X1167" s="74">
        <v>-1</v>
      </c>
      <c r="Y1167" s="104">
        <v>50</v>
      </c>
      <c r="Z1167" s="74">
        <v>-1</v>
      </c>
      <c r="AA1167" s="74">
        <v>-1</v>
      </c>
      <c r="AB1167" s="129">
        <v>19</v>
      </c>
      <c r="AC1167" s="74">
        <v>-1</v>
      </c>
      <c r="AD1167" s="74">
        <v>-1</v>
      </c>
      <c r="AE1167" s="136">
        <f t="shared" si="36"/>
        <v>108</v>
      </c>
      <c r="AF1167" s="130">
        <f t="shared" si="37"/>
        <v>158</v>
      </c>
      <c r="AG1167" s="74">
        <v>100</v>
      </c>
      <c r="AH1167" s="74">
        <v>1</v>
      </c>
      <c r="AI1167" s="74" t="s">
        <v>1012</v>
      </c>
      <c r="AJ1167" s="74">
        <v>1548</v>
      </c>
      <c r="AK1167" s="74">
        <v>1563</v>
      </c>
      <c r="AL1167" s="74">
        <v>1600</v>
      </c>
      <c r="AM1167" s="74">
        <v>1615</v>
      </c>
      <c r="AN1167" s="74">
        <v>0</v>
      </c>
      <c r="AO1167" s="74" t="s">
        <v>1004</v>
      </c>
      <c r="AP1167" s="74" t="s">
        <v>1004</v>
      </c>
      <c r="AQ1167" s="74">
        <v>75</v>
      </c>
      <c r="AR1167" s="74" t="s">
        <v>1006</v>
      </c>
      <c r="AS1167" s="74" t="s">
        <v>1007</v>
      </c>
      <c r="AT1167" s="74" t="s">
        <v>1023</v>
      </c>
      <c r="AU1167" s="74" t="s">
        <v>1027</v>
      </c>
      <c r="AV1167" s="74">
        <v>9</v>
      </c>
      <c r="AW1167" s="74" t="s">
        <v>1004</v>
      </c>
      <c r="AX1167" s="74">
        <v>0</v>
      </c>
      <c r="AY1167" s="104">
        <v>0</v>
      </c>
    </row>
    <row r="1168" spans="1:51">
      <c r="A1168" s="95">
        <v>2333</v>
      </c>
      <c r="B1168" s="109" t="s">
        <v>2543</v>
      </c>
      <c r="C1168" s="74" t="s">
        <v>2543</v>
      </c>
      <c r="D1168" s="74">
        <v>5.7</v>
      </c>
      <c r="E1168" s="74">
        <v>-1</v>
      </c>
      <c r="F1168" s="74" t="s">
        <v>20</v>
      </c>
      <c r="G1168" s="74">
        <v>-1</v>
      </c>
      <c r="H1168" s="74">
        <v>-1</v>
      </c>
      <c r="I1168" s="99" t="str">
        <f>HYPERLINK("[映雪.xlsx]类型!B39",'类型（5）'!$C$39)</f>
        <v>狙撃手</v>
      </c>
      <c r="J1168" s="74">
        <v>-1</v>
      </c>
      <c r="K1168" s="74">
        <v>-1</v>
      </c>
      <c r="L1168" s="74" t="s">
        <v>1001</v>
      </c>
      <c r="M1168" s="74" t="s">
        <v>1935</v>
      </c>
      <c r="N1168" s="74">
        <v>4011</v>
      </c>
      <c r="O1168" s="74">
        <v>4011</v>
      </c>
      <c r="P1168" s="118">
        <v>83</v>
      </c>
      <c r="Q1168" s="74" t="s">
        <v>1072</v>
      </c>
      <c r="R1168" s="74">
        <v>-1</v>
      </c>
      <c r="S1168" s="95">
        <v>48</v>
      </c>
      <c r="T1168" s="74">
        <v>-1</v>
      </c>
      <c r="U1168" s="74">
        <v>-1</v>
      </c>
      <c r="V1168" s="74">
        <v>60</v>
      </c>
      <c r="W1168" s="74">
        <v>-1</v>
      </c>
      <c r="X1168" s="74">
        <v>-1</v>
      </c>
      <c r="Y1168" s="104">
        <v>50</v>
      </c>
      <c r="Z1168" s="74">
        <v>-1</v>
      </c>
      <c r="AA1168" s="74">
        <v>-1</v>
      </c>
      <c r="AB1168" s="133">
        <v>69</v>
      </c>
      <c r="AC1168" s="74">
        <v>-1</v>
      </c>
      <c r="AD1168" s="74">
        <v>-1</v>
      </c>
      <c r="AE1168" s="136">
        <f t="shared" si="36"/>
        <v>108</v>
      </c>
      <c r="AF1168" s="130">
        <f t="shared" si="37"/>
        <v>158</v>
      </c>
      <c r="AG1168" s="74">
        <v>100</v>
      </c>
      <c r="AH1168" s="74">
        <v>1</v>
      </c>
      <c r="AI1168" s="74" t="s">
        <v>1012</v>
      </c>
      <c r="AJ1168" s="74">
        <v>1541</v>
      </c>
      <c r="AK1168" s="74">
        <v>1541</v>
      </c>
      <c r="AL1168" s="74">
        <v>1612</v>
      </c>
      <c r="AM1168" s="74">
        <v>1615</v>
      </c>
      <c r="AN1168" s="74">
        <v>48</v>
      </c>
      <c r="AO1168" s="74" t="s">
        <v>1004</v>
      </c>
      <c r="AP1168" s="74" t="s">
        <v>1005</v>
      </c>
      <c r="AQ1168" s="74">
        <v>75</v>
      </c>
      <c r="AR1168" s="74" t="s">
        <v>1006</v>
      </c>
      <c r="AS1168" s="74" t="s">
        <v>1062</v>
      </c>
      <c r="AT1168" s="74" t="s">
        <v>1023</v>
      </c>
      <c r="AU1168" s="74" t="s">
        <v>1017</v>
      </c>
      <c r="AV1168" s="74">
        <v>5</v>
      </c>
      <c r="AW1168" s="74" t="s">
        <v>1005</v>
      </c>
      <c r="AX1168" s="74">
        <v>0</v>
      </c>
      <c r="AY1168" s="104">
        <v>0</v>
      </c>
    </row>
    <row r="1169" spans="1:51">
      <c r="A1169" s="95">
        <v>27</v>
      </c>
      <c r="B1169" s="109" t="s">
        <v>1065</v>
      </c>
      <c r="C1169" s="74" t="s">
        <v>1065</v>
      </c>
      <c r="D1169" s="74">
        <v>4.9</v>
      </c>
      <c r="E1169" s="74">
        <v>-1</v>
      </c>
      <c r="F1169" s="74" t="s">
        <v>132</v>
      </c>
      <c r="G1169" s="74">
        <v>-1</v>
      </c>
      <c r="H1169" s="74">
        <v>-1</v>
      </c>
      <c r="I1169" s="74" t="str">
        <f>HYPERLINK("[映雪.xlsx]类型!B1",'类型（5）'!$C$1)</f>
        <v>均衡</v>
      </c>
      <c r="J1169" s="74">
        <v>-1</v>
      </c>
      <c r="K1169" s="74">
        <v>-1</v>
      </c>
      <c r="L1169" s="74" t="s">
        <v>1001</v>
      </c>
      <c r="M1169" s="74" t="s">
        <v>1002</v>
      </c>
      <c r="N1169" s="74">
        <v>375</v>
      </c>
      <c r="O1169" s="74">
        <v>375</v>
      </c>
      <c r="P1169" s="118">
        <v>306</v>
      </c>
      <c r="Q1169" s="74" t="s">
        <v>1060</v>
      </c>
      <c r="R1169" s="74">
        <v>-1</v>
      </c>
      <c r="S1169" s="95">
        <v>57</v>
      </c>
      <c r="T1169" s="74">
        <v>-1</v>
      </c>
      <c r="U1169" s="74">
        <v>-1</v>
      </c>
      <c r="V1169" s="74">
        <v>50</v>
      </c>
      <c r="W1169" s="74">
        <v>-1</v>
      </c>
      <c r="X1169" s="74">
        <v>-1</v>
      </c>
      <c r="Y1169" s="132">
        <v>67</v>
      </c>
      <c r="Z1169" s="74">
        <v>-1</v>
      </c>
      <c r="AA1169" s="74">
        <v>-1</v>
      </c>
      <c r="AB1169" s="126">
        <v>82</v>
      </c>
      <c r="AC1169" s="74">
        <v>-1</v>
      </c>
      <c r="AD1169" s="74">
        <v>-1</v>
      </c>
      <c r="AE1169" s="136">
        <f t="shared" si="36"/>
        <v>107</v>
      </c>
      <c r="AF1169" s="130">
        <f t="shared" si="37"/>
        <v>174</v>
      </c>
      <c r="AG1169" s="74">
        <v>100</v>
      </c>
      <c r="AH1169" s="74">
        <v>1</v>
      </c>
      <c r="AI1169" s="74" t="s">
        <v>1012</v>
      </c>
      <c r="AJ1169" s="74">
        <v>1524</v>
      </c>
      <c r="AK1169" s="74">
        <v>1539</v>
      </c>
      <c r="AL1169" s="74">
        <v>1578</v>
      </c>
      <c r="AM1169" s="74">
        <v>1615</v>
      </c>
      <c r="AN1169" s="74">
        <v>96</v>
      </c>
      <c r="AO1169" s="74" t="s">
        <v>1004</v>
      </c>
      <c r="AP1169" s="74" t="s">
        <v>1004</v>
      </c>
      <c r="AQ1169" s="74">
        <v>60</v>
      </c>
      <c r="AR1169" s="74" t="s">
        <v>1006</v>
      </c>
      <c r="AS1169" s="74" t="s">
        <v>1062</v>
      </c>
      <c r="AT1169" s="74" t="s">
        <v>1016</v>
      </c>
      <c r="AU1169" s="74" t="s">
        <v>1027</v>
      </c>
      <c r="AV1169" s="74">
        <v>4</v>
      </c>
      <c r="AW1169" s="74" t="s">
        <v>1004</v>
      </c>
      <c r="AX1169" s="74">
        <v>0</v>
      </c>
      <c r="AY1169" s="104">
        <v>0</v>
      </c>
    </row>
    <row r="1170" spans="1:51">
      <c r="A1170" s="95">
        <v>93</v>
      </c>
      <c r="B1170" s="109" t="s">
        <v>1134</v>
      </c>
      <c r="C1170" s="74" t="s">
        <v>1134</v>
      </c>
      <c r="D1170" s="74">
        <v>6.4</v>
      </c>
      <c r="E1170" s="74">
        <v>-1</v>
      </c>
      <c r="F1170" s="74" t="s">
        <v>130</v>
      </c>
      <c r="G1170" s="74">
        <v>-1</v>
      </c>
      <c r="H1170" s="74">
        <v>-1</v>
      </c>
      <c r="I1170" s="99" t="str">
        <f>HYPERLINK("[映雪.xlsx]类型!B17",'类型（5）'!$C$17)</f>
        <v>记者</v>
      </c>
      <c r="J1170" s="74">
        <v>-1</v>
      </c>
      <c r="K1170" s="74">
        <v>-1</v>
      </c>
      <c r="L1170" s="74" t="s">
        <v>1001</v>
      </c>
      <c r="M1170" s="74" t="s">
        <v>1002</v>
      </c>
      <c r="N1170" s="74">
        <v>894</v>
      </c>
      <c r="O1170" s="74">
        <v>894</v>
      </c>
      <c r="P1170" s="118">
        <v>320</v>
      </c>
      <c r="Q1170" s="74" t="s">
        <v>1067</v>
      </c>
      <c r="R1170" s="74">
        <v>-1</v>
      </c>
      <c r="S1170" s="95">
        <v>56</v>
      </c>
      <c r="T1170" s="74">
        <v>-1</v>
      </c>
      <c r="U1170" s="74">
        <v>-1</v>
      </c>
      <c r="V1170" s="74">
        <v>51</v>
      </c>
      <c r="W1170" s="74">
        <v>-1</v>
      </c>
      <c r="X1170" s="74">
        <v>-1</v>
      </c>
      <c r="Y1170" s="104">
        <v>55</v>
      </c>
      <c r="Z1170" s="74">
        <v>-1</v>
      </c>
      <c r="AA1170" s="74">
        <v>-1</v>
      </c>
      <c r="AB1170" s="129">
        <v>57</v>
      </c>
      <c r="AC1170" s="74">
        <v>-1</v>
      </c>
      <c r="AD1170" s="74">
        <v>-1</v>
      </c>
      <c r="AE1170" s="136">
        <f t="shared" si="36"/>
        <v>107</v>
      </c>
      <c r="AF1170" s="130">
        <f t="shared" si="37"/>
        <v>162</v>
      </c>
      <c r="AG1170" s="74">
        <v>100</v>
      </c>
      <c r="AH1170" s="74">
        <v>1</v>
      </c>
      <c r="AI1170" s="74" t="s">
        <v>1012</v>
      </c>
      <c r="AJ1170" s="74">
        <v>1521</v>
      </c>
      <c r="AK1170" s="74">
        <v>1536</v>
      </c>
      <c r="AL1170" s="74">
        <v>1575</v>
      </c>
      <c r="AM1170" s="74">
        <v>1615</v>
      </c>
      <c r="AN1170" s="74">
        <v>34</v>
      </c>
      <c r="AO1170" s="74" t="s">
        <v>1004</v>
      </c>
      <c r="AP1170" s="74" t="s">
        <v>1004</v>
      </c>
      <c r="AQ1170" s="74">
        <v>57</v>
      </c>
      <c r="AR1170" s="74" t="s">
        <v>1006</v>
      </c>
      <c r="AS1170" s="74" t="s">
        <v>1007</v>
      </c>
      <c r="AT1170" s="74" t="s">
        <v>1023</v>
      </c>
      <c r="AU1170" s="74" t="s">
        <v>1013</v>
      </c>
      <c r="AV1170" s="74">
        <v>5</v>
      </c>
      <c r="AW1170" s="74" t="s">
        <v>1005</v>
      </c>
      <c r="AX1170" s="74">
        <v>0</v>
      </c>
      <c r="AY1170" s="104">
        <v>0</v>
      </c>
    </row>
    <row r="1171" spans="1:51">
      <c r="A1171" s="95">
        <v>167</v>
      </c>
      <c r="B1171" s="109" t="s">
        <v>1209</v>
      </c>
      <c r="C1171" s="74" t="s">
        <v>1209</v>
      </c>
      <c r="D1171" s="74">
        <v>3.8</v>
      </c>
      <c r="E1171" s="74">
        <v>-1</v>
      </c>
      <c r="F1171" s="74" t="s">
        <v>84</v>
      </c>
      <c r="G1171" s="74">
        <v>-1</v>
      </c>
      <c r="H1171" s="74">
        <v>-1</v>
      </c>
      <c r="I1171" s="74" t="str">
        <f>HYPERLINK("[映雪.xlsx]类型!B3",'类型（5）'!$C$3)</f>
        <v>武勇强化</v>
      </c>
      <c r="J1171" s="74">
        <v>-1</v>
      </c>
      <c r="K1171" s="74">
        <v>-1</v>
      </c>
      <c r="L1171" s="74" t="s">
        <v>1001</v>
      </c>
      <c r="M1171" s="74" t="s">
        <v>1002</v>
      </c>
      <c r="N1171" s="74">
        <v>763</v>
      </c>
      <c r="O1171" s="74">
        <v>763</v>
      </c>
      <c r="P1171" s="118">
        <v>238</v>
      </c>
      <c r="Q1171" s="74" t="s">
        <v>1074</v>
      </c>
      <c r="R1171" s="74">
        <v>-1</v>
      </c>
      <c r="S1171" s="95">
        <v>43</v>
      </c>
      <c r="T1171" s="74">
        <v>-1</v>
      </c>
      <c r="U1171" s="74">
        <v>-1</v>
      </c>
      <c r="V1171" s="74">
        <v>64</v>
      </c>
      <c r="W1171" s="74">
        <v>-1</v>
      </c>
      <c r="X1171" s="74">
        <v>-1</v>
      </c>
      <c r="Y1171" s="132">
        <v>65</v>
      </c>
      <c r="Z1171" s="74">
        <v>-1</v>
      </c>
      <c r="AA1171" s="74">
        <v>-1</v>
      </c>
      <c r="AB1171" s="129">
        <v>50</v>
      </c>
      <c r="AC1171" s="74">
        <v>-1</v>
      </c>
      <c r="AD1171" s="74">
        <v>-1</v>
      </c>
      <c r="AE1171" s="136">
        <f t="shared" si="36"/>
        <v>107</v>
      </c>
      <c r="AF1171" s="130">
        <f t="shared" si="37"/>
        <v>172</v>
      </c>
      <c r="AG1171" s="74">
        <v>100</v>
      </c>
      <c r="AH1171" s="74">
        <v>1</v>
      </c>
      <c r="AI1171" s="74" t="s">
        <v>1012</v>
      </c>
      <c r="AJ1171" s="74">
        <v>1528</v>
      </c>
      <c r="AK1171" s="74">
        <v>1543</v>
      </c>
      <c r="AL1171" s="74">
        <v>1588</v>
      </c>
      <c r="AM1171" s="74">
        <v>1615</v>
      </c>
      <c r="AN1171" s="74">
        <v>70</v>
      </c>
      <c r="AO1171" s="74" t="s">
        <v>1004</v>
      </c>
      <c r="AP1171" s="74" t="s">
        <v>1004</v>
      </c>
      <c r="AQ1171" s="74">
        <v>17</v>
      </c>
      <c r="AR1171" s="74" t="s">
        <v>1006</v>
      </c>
      <c r="AS1171" s="74" t="s">
        <v>1007</v>
      </c>
      <c r="AT1171" s="74" t="s">
        <v>1023</v>
      </c>
      <c r="AU1171" s="74" t="s">
        <v>1027</v>
      </c>
      <c r="AV1171" s="74">
        <v>3</v>
      </c>
      <c r="AW1171" s="74" t="s">
        <v>1004</v>
      </c>
      <c r="AX1171" s="74">
        <v>0</v>
      </c>
      <c r="AY1171" s="104">
        <v>0</v>
      </c>
    </row>
    <row r="1172" spans="1:51">
      <c r="A1172" s="95">
        <v>254</v>
      </c>
      <c r="B1172" s="109" t="s">
        <v>1289</v>
      </c>
      <c r="C1172" s="74" t="s">
        <v>1289</v>
      </c>
      <c r="D1172" s="74">
        <v>3.8</v>
      </c>
      <c r="E1172" s="74">
        <v>-1</v>
      </c>
      <c r="F1172" s="74" t="s">
        <v>24</v>
      </c>
      <c r="G1172" s="74">
        <v>-1</v>
      </c>
      <c r="H1172" s="74">
        <v>-1</v>
      </c>
      <c r="I1172" s="96" t="str">
        <f>HYPERLINK("[映雪.xlsx]类型!B5",'类型（5）'!$C$5)</f>
        <v>家政强化</v>
      </c>
      <c r="J1172" s="74">
        <v>-1</v>
      </c>
      <c r="K1172" s="74">
        <v>-1</v>
      </c>
      <c r="L1172" s="74" t="s">
        <v>1001</v>
      </c>
      <c r="M1172" s="74" t="s">
        <v>1002</v>
      </c>
      <c r="N1172" s="74">
        <v>360</v>
      </c>
      <c r="O1172" s="74">
        <v>360</v>
      </c>
      <c r="P1172" s="118">
        <v>116</v>
      </c>
      <c r="Q1172" s="74" t="s">
        <v>1083</v>
      </c>
      <c r="R1172" s="74">
        <v>-1</v>
      </c>
      <c r="S1172" s="95">
        <v>60</v>
      </c>
      <c r="T1172" s="74">
        <v>-1</v>
      </c>
      <c r="U1172" s="74">
        <v>-1</v>
      </c>
      <c r="V1172" s="74">
        <v>47</v>
      </c>
      <c r="W1172" s="74">
        <v>-1</v>
      </c>
      <c r="X1172" s="74">
        <v>-1</v>
      </c>
      <c r="Y1172" s="132">
        <v>76</v>
      </c>
      <c r="Z1172" s="74">
        <v>-1</v>
      </c>
      <c r="AA1172" s="74">
        <v>-1</v>
      </c>
      <c r="AB1172" s="133">
        <v>76</v>
      </c>
      <c r="AC1172" s="74">
        <v>-1</v>
      </c>
      <c r="AD1172" s="74">
        <v>-1</v>
      </c>
      <c r="AE1172" s="136">
        <f t="shared" si="36"/>
        <v>107</v>
      </c>
      <c r="AF1172" s="130">
        <f t="shared" si="37"/>
        <v>183</v>
      </c>
      <c r="AG1172" s="74">
        <v>100</v>
      </c>
      <c r="AH1172" s="74">
        <v>1</v>
      </c>
      <c r="AI1172" s="74" t="s">
        <v>1012</v>
      </c>
      <c r="AJ1172" s="74">
        <v>1562</v>
      </c>
      <c r="AK1172" s="74">
        <v>1577</v>
      </c>
      <c r="AL1172" s="74">
        <v>1591</v>
      </c>
      <c r="AM1172" s="74">
        <v>1615</v>
      </c>
      <c r="AN1172" s="74">
        <v>86</v>
      </c>
      <c r="AO1172" s="74" t="s">
        <v>1004</v>
      </c>
      <c r="AP1172" s="74" t="s">
        <v>1005</v>
      </c>
      <c r="AQ1172" s="74">
        <v>68</v>
      </c>
      <c r="AR1172" s="74" t="s">
        <v>1006</v>
      </c>
      <c r="AS1172" s="74" t="s">
        <v>1007</v>
      </c>
      <c r="AT1172" s="74" t="s">
        <v>1008</v>
      </c>
      <c r="AU1172" s="74" t="s">
        <v>1027</v>
      </c>
      <c r="AV1172" s="74">
        <v>3</v>
      </c>
      <c r="AW1172" s="74" t="s">
        <v>1004</v>
      </c>
      <c r="AX1172" s="74">
        <v>0</v>
      </c>
      <c r="AY1172" s="104">
        <v>36</v>
      </c>
    </row>
    <row r="1173" spans="1:51">
      <c r="A1173" s="95">
        <v>300</v>
      </c>
      <c r="B1173" s="109" t="s">
        <v>1334</v>
      </c>
      <c r="C1173" s="74" t="s">
        <v>1334</v>
      </c>
      <c r="D1173" s="74">
        <v>4.1</v>
      </c>
      <c r="E1173" s="74">
        <v>-1</v>
      </c>
      <c r="F1173" s="74" t="s">
        <v>28</v>
      </c>
      <c r="G1173" s="74">
        <v>-1</v>
      </c>
      <c r="H1173" s="74">
        <v>-1</v>
      </c>
      <c r="I1173" s="96" t="str">
        <f>HYPERLINK("[映雪.xlsx]类型!B24",'类型（5）'!$C$24)</f>
        <v>艺术家</v>
      </c>
      <c r="J1173" s="74">
        <v>-1</v>
      </c>
      <c r="K1173" s="74">
        <v>-1</v>
      </c>
      <c r="L1173" s="74" t="s">
        <v>1001</v>
      </c>
      <c r="M1173" s="74" t="s">
        <v>1002</v>
      </c>
      <c r="N1173" s="74">
        <v>405</v>
      </c>
      <c r="O1173" s="74">
        <v>405</v>
      </c>
      <c r="P1173" s="118">
        <v>123</v>
      </c>
      <c r="Q1173" s="74" t="s">
        <v>1083</v>
      </c>
      <c r="R1173" s="74">
        <v>-1</v>
      </c>
      <c r="S1173" s="120">
        <v>65</v>
      </c>
      <c r="T1173" s="74">
        <v>-1</v>
      </c>
      <c r="U1173" s="74">
        <v>-1</v>
      </c>
      <c r="V1173" s="74">
        <v>42</v>
      </c>
      <c r="W1173" s="74">
        <v>-1</v>
      </c>
      <c r="X1173" s="74">
        <v>-1</v>
      </c>
      <c r="Y1173" s="104">
        <v>57</v>
      </c>
      <c r="Z1173" s="74">
        <v>-1</v>
      </c>
      <c r="AA1173" s="74">
        <v>-1</v>
      </c>
      <c r="AB1173" s="133">
        <v>75</v>
      </c>
      <c r="AC1173" s="74">
        <v>-1</v>
      </c>
      <c r="AD1173" s="74">
        <v>-1</v>
      </c>
      <c r="AE1173" s="136">
        <f t="shared" si="36"/>
        <v>107</v>
      </c>
      <c r="AF1173" s="130">
        <f t="shared" si="37"/>
        <v>164</v>
      </c>
      <c r="AG1173" s="74">
        <v>100</v>
      </c>
      <c r="AH1173" s="74">
        <v>1</v>
      </c>
      <c r="AI1173" s="74" t="s">
        <v>1012</v>
      </c>
      <c r="AJ1173" s="74">
        <v>1579</v>
      </c>
      <c r="AK1173" s="74">
        <v>1594</v>
      </c>
      <c r="AL1173" s="74">
        <v>1632</v>
      </c>
      <c r="AM1173" s="74">
        <v>1615</v>
      </c>
      <c r="AN1173" s="74">
        <v>78</v>
      </c>
      <c r="AO1173" s="74" t="s">
        <v>1004</v>
      </c>
      <c r="AP1173" s="74" t="s">
        <v>1005</v>
      </c>
      <c r="AQ1173" s="74">
        <v>48</v>
      </c>
      <c r="AR1173" s="74" t="s">
        <v>1006</v>
      </c>
      <c r="AS1173" s="74" t="s">
        <v>1007</v>
      </c>
      <c r="AT1173" s="74" t="s">
        <v>1008</v>
      </c>
      <c r="AU1173" s="74" t="s">
        <v>1009</v>
      </c>
      <c r="AV1173" s="74">
        <v>8</v>
      </c>
      <c r="AW1173" s="74" t="s">
        <v>1005</v>
      </c>
      <c r="AX1173" s="74">
        <v>0</v>
      </c>
      <c r="AY1173" s="104">
        <v>74</v>
      </c>
    </row>
    <row r="1174" spans="1:51">
      <c r="A1174" s="95">
        <v>347</v>
      </c>
      <c r="B1174" s="109" t="s">
        <v>1386</v>
      </c>
      <c r="C1174" s="74" t="s">
        <v>1386</v>
      </c>
      <c r="D1174" s="74">
        <v>4.8</v>
      </c>
      <c r="E1174" s="74">
        <v>-1</v>
      </c>
      <c r="F1174" s="74" t="s">
        <v>13</v>
      </c>
      <c r="G1174" s="74">
        <v>-1</v>
      </c>
      <c r="H1174" s="74">
        <v>-1</v>
      </c>
      <c r="I1174" s="74" t="str">
        <f>HYPERLINK("[映雪.xlsx]类型!B2",'类型（5）'!$C$2)</f>
        <v>统御强化</v>
      </c>
      <c r="J1174" s="74">
        <v>-1</v>
      </c>
      <c r="K1174" s="74">
        <v>-1</v>
      </c>
      <c r="L1174" s="74" t="s">
        <v>1001</v>
      </c>
      <c r="M1174" s="74" t="s">
        <v>1002</v>
      </c>
      <c r="N1174" s="74">
        <v>734</v>
      </c>
      <c r="O1174" s="74">
        <v>734</v>
      </c>
      <c r="P1174" s="118">
        <v>110</v>
      </c>
      <c r="Q1174" s="74" t="s">
        <v>1072</v>
      </c>
      <c r="R1174" s="74">
        <v>-1</v>
      </c>
      <c r="S1174" s="95">
        <v>64</v>
      </c>
      <c r="T1174" s="74">
        <v>-1</v>
      </c>
      <c r="U1174" s="74">
        <v>-1</v>
      </c>
      <c r="V1174" s="74">
        <v>43</v>
      </c>
      <c r="W1174" s="74">
        <v>-1</v>
      </c>
      <c r="X1174" s="74">
        <v>-1</v>
      </c>
      <c r="Y1174" s="132">
        <v>66</v>
      </c>
      <c r="Z1174" s="74">
        <v>-1</v>
      </c>
      <c r="AA1174" s="74">
        <v>-1</v>
      </c>
      <c r="AB1174" s="133">
        <v>66</v>
      </c>
      <c r="AC1174" s="74">
        <v>-1</v>
      </c>
      <c r="AD1174" s="74">
        <v>-1</v>
      </c>
      <c r="AE1174" s="136">
        <f t="shared" si="36"/>
        <v>107</v>
      </c>
      <c r="AF1174" s="130">
        <f t="shared" si="37"/>
        <v>173</v>
      </c>
      <c r="AG1174" s="74">
        <v>100</v>
      </c>
      <c r="AH1174" s="74">
        <v>1</v>
      </c>
      <c r="AI1174" s="74" t="s">
        <v>1012</v>
      </c>
      <c r="AJ1174" s="74">
        <v>1516</v>
      </c>
      <c r="AK1174" s="74">
        <v>1531</v>
      </c>
      <c r="AL1174" s="74">
        <v>1555</v>
      </c>
      <c r="AM1174" s="74">
        <v>1615</v>
      </c>
      <c r="AN1174" s="74">
        <v>1</v>
      </c>
      <c r="AO1174" s="74" t="s">
        <v>1004</v>
      </c>
      <c r="AP1174" s="74" t="s">
        <v>1004</v>
      </c>
      <c r="AQ1174" s="74">
        <v>7</v>
      </c>
      <c r="AR1174" s="74" t="s">
        <v>1006</v>
      </c>
      <c r="AS1174" s="74" t="s">
        <v>1007</v>
      </c>
      <c r="AT1174" s="74" t="s">
        <v>1023</v>
      </c>
      <c r="AU1174" s="74" t="s">
        <v>1017</v>
      </c>
      <c r="AV1174" s="74">
        <v>1</v>
      </c>
      <c r="AW1174" s="74" t="s">
        <v>1005</v>
      </c>
      <c r="AX1174" s="74">
        <v>0</v>
      </c>
      <c r="AY1174" s="104">
        <v>0</v>
      </c>
    </row>
    <row r="1175" spans="1:51">
      <c r="A1175" s="95">
        <v>370</v>
      </c>
      <c r="B1175" s="109" t="s">
        <v>1407</v>
      </c>
      <c r="C1175" s="74" t="s">
        <v>1407</v>
      </c>
      <c r="D1175" s="74">
        <v>8.8</v>
      </c>
      <c r="E1175" s="74">
        <v>-1</v>
      </c>
      <c r="F1175" s="74" t="s">
        <v>44</v>
      </c>
      <c r="G1175" s="74">
        <v>-1</v>
      </c>
      <c r="H1175" s="74">
        <v>-1</v>
      </c>
      <c r="I1175" s="99" t="str">
        <f>HYPERLINK("[映雪.xlsx]类型!B29",'类型（5）'!$C$29)</f>
        <v>偶像</v>
      </c>
      <c r="J1175" s="74">
        <v>-1</v>
      </c>
      <c r="K1175" s="74">
        <v>-1</v>
      </c>
      <c r="L1175" s="74" t="s">
        <v>1001</v>
      </c>
      <c r="M1175" s="74" t="s">
        <v>1002</v>
      </c>
      <c r="N1175" s="74">
        <v>320</v>
      </c>
      <c r="O1175" s="74">
        <v>320</v>
      </c>
      <c r="P1175" s="118">
        <v>430</v>
      </c>
      <c r="Q1175" s="74" t="s">
        <v>1082</v>
      </c>
      <c r="R1175" s="74">
        <v>-1</v>
      </c>
      <c r="S1175" s="95">
        <v>54</v>
      </c>
      <c r="T1175" s="74">
        <v>-1</v>
      </c>
      <c r="U1175" s="74">
        <v>-1</v>
      </c>
      <c r="V1175" s="74">
        <v>53</v>
      </c>
      <c r="W1175" s="74">
        <v>-1</v>
      </c>
      <c r="X1175" s="74">
        <v>-1</v>
      </c>
      <c r="Y1175" s="104">
        <v>32</v>
      </c>
      <c r="Z1175" s="74">
        <v>-1</v>
      </c>
      <c r="AA1175" s="74">
        <v>-1</v>
      </c>
      <c r="AB1175" s="129">
        <v>30</v>
      </c>
      <c r="AC1175" s="74">
        <v>-1</v>
      </c>
      <c r="AD1175" s="74">
        <v>-1</v>
      </c>
      <c r="AE1175" s="136">
        <f t="shared" si="36"/>
        <v>107</v>
      </c>
      <c r="AF1175" s="130">
        <f t="shared" si="37"/>
        <v>139</v>
      </c>
      <c r="AG1175" s="74">
        <v>100</v>
      </c>
      <c r="AH1175" s="74">
        <v>1</v>
      </c>
      <c r="AI1175" s="74" t="s">
        <v>1012</v>
      </c>
      <c r="AJ1175" s="74">
        <v>1525</v>
      </c>
      <c r="AK1175" s="74">
        <v>1540</v>
      </c>
      <c r="AL1175" s="74">
        <v>1608</v>
      </c>
      <c r="AM1175" s="74">
        <v>1615</v>
      </c>
      <c r="AN1175" s="74">
        <v>94</v>
      </c>
      <c r="AO1175" s="74" t="s">
        <v>1004</v>
      </c>
      <c r="AP1175" s="74" t="s">
        <v>1005</v>
      </c>
      <c r="AQ1175" s="74">
        <v>22</v>
      </c>
      <c r="AR1175" s="74" t="s">
        <v>1006</v>
      </c>
      <c r="AS1175" s="74" t="s">
        <v>1007</v>
      </c>
      <c r="AT1175" s="74" t="s">
        <v>1023</v>
      </c>
      <c r="AU1175" s="74" t="s">
        <v>1027</v>
      </c>
      <c r="AV1175" s="74">
        <v>7</v>
      </c>
      <c r="AW1175" s="74" t="s">
        <v>1004</v>
      </c>
      <c r="AX1175" s="74">
        <v>0</v>
      </c>
      <c r="AY1175" s="104">
        <v>0</v>
      </c>
    </row>
    <row r="1176" spans="1:51">
      <c r="A1176" s="95">
        <v>683</v>
      </c>
      <c r="B1176" s="109" t="s">
        <v>1686</v>
      </c>
      <c r="C1176" s="74" t="s">
        <v>1686</v>
      </c>
      <c r="D1176" s="74">
        <v>5</v>
      </c>
      <c r="E1176" s="74">
        <v>-1</v>
      </c>
      <c r="F1176" s="74" t="s">
        <v>140</v>
      </c>
      <c r="G1176" s="74">
        <v>-1</v>
      </c>
      <c r="H1176" s="74">
        <v>-1</v>
      </c>
      <c r="I1176" s="74" t="str">
        <f>HYPERLINK("[映雪.xlsx]类型!B1",'类型（5）'!$C$1)</f>
        <v>均衡</v>
      </c>
      <c r="J1176" s="74">
        <v>-1</v>
      </c>
      <c r="K1176" s="74">
        <v>-1</v>
      </c>
      <c r="L1176" s="74" t="s">
        <v>1001</v>
      </c>
      <c r="M1176" s="74" t="s">
        <v>1002</v>
      </c>
      <c r="N1176" s="74">
        <v>924</v>
      </c>
      <c r="O1176" s="74">
        <v>924</v>
      </c>
      <c r="P1176" s="118">
        <v>24</v>
      </c>
      <c r="Q1176" s="74" t="s">
        <v>1015</v>
      </c>
      <c r="R1176" s="74">
        <v>-1</v>
      </c>
      <c r="S1176" s="95">
        <v>64</v>
      </c>
      <c r="T1176" s="74">
        <v>-1</v>
      </c>
      <c r="U1176" s="74">
        <v>-1</v>
      </c>
      <c r="V1176" s="74">
        <v>43</v>
      </c>
      <c r="W1176" s="74">
        <v>-1</v>
      </c>
      <c r="X1176" s="74">
        <v>-1</v>
      </c>
      <c r="Y1176" s="132">
        <v>73</v>
      </c>
      <c r="Z1176" s="74">
        <v>-1</v>
      </c>
      <c r="AA1176" s="74">
        <v>-1</v>
      </c>
      <c r="AB1176" s="129">
        <v>58</v>
      </c>
      <c r="AC1176" s="74">
        <v>-1</v>
      </c>
      <c r="AD1176" s="74">
        <v>-1</v>
      </c>
      <c r="AE1176" s="136">
        <f t="shared" si="36"/>
        <v>107</v>
      </c>
      <c r="AF1176" s="130">
        <f t="shared" si="37"/>
        <v>180</v>
      </c>
      <c r="AG1176" s="74">
        <v>100</v>
      </c>
      <c r="AH1176" s="74">
        <v>1</v>
      </c>
      <c r="AI1176" s="74" t="s">
        <v>1012</v>
      </c>
      <c r="AJ1176" s="74">
        <v>1571</v>
      </c>
      <c r="AK1176" s="74">
        <v>1586</v>
      </c>
      <c r="AL1176" s="74">
        <v>1646</v>
      </c>
      <c r="AM1176" s="74">
        <v>1615</v>
      </c>
      <c r="AN1176" s="74">
        <v>81</v>
      </c>
      <c r="AO1176" s="74" t="s">
        <v>1004</v>
      </c>
      <c r="AP1176" s="74" t="s">
        <v>1005</v>
      </c>
      <c r="AQ1176" s="74">
        <v>27</v>
      </c>
      <c r="AR1176" s="74" t="s">
        <v>1006</v>
      </c>
      <c r="AS1176" s="74" t="s">
        <v>1204</v>
      </c>
      <c r="AT1176" s="74" t="s">
        <v>1008</v>
      </c>
      <c r="AU1176" s="74" t="s">
        <v>1013</v>
      </c>
      <c r="AV1176" s="74">
        <v>8</v>
      </c>
      <c r="AW1176" s="74" t="s">
        <v>1005</v>
      </c>
      <c r="AX1176" s="74">
        <v>0</v>
      </c>
      <c r="AY1176" s="104">
        <v>0</v>
      </c>
    </row>
    <row r="1177" spans="1:51">
      <c r="A1177" s="95">
        <v>731</v>
      </c>
      <c r="B1177" s="109" t="s">
        <v>1727</v>
      </c>
      <c r="C1177" s="74" t="s">
        <v>1727</v>
      </c>
      <c r="D1177" s="74">
        <v>8.9</v>
      </c>
      <c r="E1177" s="74">
        <v>-1</v>
      </c>
      <c r="F1177" s="74" t="s">
        <v>20</v>
      </c>
      <c r="G1177" s="74">
        <v>-1</v>
      </c>
      <c r="H1177" s="74">
        <v>-1</v>
      </c>
      <c r="I1177" s="96" t="str">
        <f>HYPERLINK("[映雪.xlsx]类型!B10",'类型（5）'!$C$10)</f>
        <v>学者</v>
      </c>
      <c r="J1177" s="74">
        <v>-1</v>
      </c>
      <c r="K1177" s="74">
        <v>-1</v>
      </c>
      <c r="L1177" s="74" t="s">
        <v>1001</v>
      </c>
      <c r="M1177" s="74" t="s">
        <v>1002</v>
      </c>
      <c r="N1177" s="74">
        <v>465</v>
      </c>
      <c r="O1177" s="74">
        <v>465</v>
      </c>
      <c r="P1177" s="118">
        <v>83</v>
      </c>
      <c r="Q1177" s="74" t="s">
        <v>1036</v>
      </c>
      <c r="R1177" s="74">
        <v>-1</v>
      </c>
      <c r="S1177" s="95">
        <v>31</v>
      </c>
      <c r="T1177" s="74">
        <v>-1</v>
      </c>
      <c r="U1177" s="74">
        <v>-1</v>
      </c>
      <c r="V1177" s="122">
        <v>76</v>
      </c>
      <c r="W1177" s="74">
        <v>-1</v>
      </c>
      <c r="X1177" s="74">
        <v>-1</v>
      </c>
      <c r="Y1177" s="132">
        <v>77</v>
      </c>
      <c r="Z1177" s="74">
        <v>-1</v>
      </c>
      <c r="AA1177" s="74">
        <v>-1</v>
      </c>
      <c r="AB1177" s="129">
        <v>57</v>
      </c>
      <c r="AC1177" s="74">
        <v>-1</v>
      </c>
      <c r="AD1177" s="74">
        <v>-1</v>
      </c>
      <c r="AE1177" s="136">
        <f t="shared" si="36"/>
        <v>107</v>
      </c>
      <c r="AF1177" s="130">
        <f t="shared" si="37"/>
        <v>184</v>
      </c>
      <c r="AG1177" s="74">
        <v>100</v>
      </c>
      <c r="AH1177" s="74">
        <v>1</v>
      </c>
      <c r="AI1177" s="74" t="s">
        <v>1012</v>
      </c>
      <c r="AJ1177" s="74">
        <v>1513</v>
      </c>
      <c r="AK1177" s="74">
        <v>1528</v>
      </c>
      <c r="AL1177" s="74">
        <v>1565</v>
      </c>
      <c r="AM1177" s="74">
        <v>1615</v>
      </c>
      <c r="AN1177" s="74">
        <v>69</v>
      </c>
      <c r="AO1177" s="74" t="s">
        <v>1004</v>
      </c>
      <c r="AP1177" s="74" t="s">
        <v>1004</v>
      </c>
      <c r="AQ1177" s="74">
        <v>74</v>
      </c>
      <c r="AR1177" s="74" t="s">
        <v>1006</v>
      </c>
      <c r="AS1177" s="74" t="s">
        <v>1062</v>
      </c>
      <c r="AT1177" s="74" t="s">
        <v>1008</v>
      </c>
      <c r="AU1177" s="74" t="s">
        <v>1017</v>
      </c>
      <c r="AV1177" s="74">
        <v>7</v>
      </c>
      <c r="AW1177" s="74" t="s">
        <v>1005</v>
      </c>
      <c r="AX1177" s="74">
        <v>0</v>
      </c>
      <c r="AY1177" s="104">
        <v>49</v>
      </c>
    </row>
    <row r="1178" spans="1:51">
      <c r="A1178" s="95">
        <v>757</v>
      </c>
      <c r="B1178" s="109" t="s">
        <v>1750</v>
      </c>
      <c r="C1178" s="74" t="s">
        <v>1750</v>
      </c>
      <c r="D1178" s="74">
        <v>7.1</v>
      </c>
      <c r="E1178" s="74">
        <v>-1</v>
      </c>
      <c r="F1178" s="74" t="s">
        <v>120</v>
      </c>
      <c r="G1178" s="74">
        <v>-1</v>
      </c>
      <c r="H1178" s="74">
        <v>-1</v>
      </c>
      <c r="I1178" s="99" t="str">
        <f>HYPERLINK("[映雪.xlsx]类型!B17",'类型（5）'!$C$17)</f>
        <v>记者</v>
      </c>
      <c r="J1178" s="74">
        <v>-1</v>
      </c>
      <c r="K1178" s="74">
        <v>-1</v>
      </c>
      <c r="L1178" s="74" t="s">
        <v>1001</v>
      </c>
      <c r="M1178" s="74" t="s">
        <v>1002</v>
      </c>
      <c r="N1178" s="74">
        <v>822</v>
      </c>
      <c r="O1178" s="74">
        <v>822</v>
      </c>
      <c r="P1178" s="118">
        <v>157</v>
      </c>
      <c r="Q1178" s="74" t="s">
        <v>1035</v>
      </c>
      <c r="R1178" s="74">
        <v>-1</v>
      </c>
      <c r="S1178" s="120">
        <v>65</v>
      </c>
      <c r="T1178" s="74">
        <v>-1</v>
      </c>
      <c r="U1178" s="74">
        <v>-1</v>
      </c>
      <c r="V1178" s="74">
        <v>42</v>
      </c>
      <c r="W1178" s="74">
        <v>-1</v>
      </c>
      <c r="X1178" s="74">
        <v>-1</v>
      </c>
      <c r="Y1178" s="132">
        <v>69</v>
      </c>
      <c r="Z1178" s="74">
        <v>-1</v>
      </c>
      <c r="AA1178" s="74">
        <v>-1</v>
      </c>
      <c r="AB1178" s="129">
        <v>60</v>
      </c>
      <c r="AC1178" s="74">
        <v>-1</v>
      </c>
      <c r="AD1178" s="74">
        <v>-1</v>
      </c>
      <c r="AE1178" s="136">
        <f t="shared" si="36"/>
        <v>107</v>
      </c>
      <c r="AF1178" s="130">
        <f t="shared" si="37"/>
        <v>176</v>
      </c>
      <c r="AG1178" s="74">
        <v>100</v>
      </c>
      <c r="AH1178" s="74">
        <v>1</v>
      </c>
      <c r="AI1178" s="74" t="s">
        <v>1012</v>
      </c>
      <c r="AJ1178" s="74">
        <v>1558</v>
      </c>
      <c r="AK1178" s="74">
        <v>1573</v>
      </c>
      <c r="AL1178" s="74">
        <v>1598</v>
      </c>
      <c r="AM1178" s="74">
        <v>1615</v>
      </c>
      <c r="AN1178" s="74">
        <v>9</v>
      </c>
      <c r="AO1178" s="74" t="s">
        <v>1004</v>
      </c>
      <c r="AP1178" s="74" t="s">
        <v>1004</v>
      </c>
      <c r="AQ1178" s="74">
        <v>64</v>
      </c>
      <c r="AR1178" s="74" t="s">
        <v>1006</v>
      </c>
      <c r="AS1178" s="74" t="s">
        <v>1007</v>
      </c>
      <c r="AT1178" s="74" t="s">
        <v>1023</v>
      </c>
      <c r="AU1178" s="74" t="s">
        <v>1013</v>
      </c>
      <c r="AV1178" s="74">
        <v>4</v>
      </c>
      <c r="AW1178" s="74" t="s">
        <v>1005</v>
      </c>
      <c r="AX1178" s="74">
        <v>0</v>
      </c>
      <c r="AY1178" s="104">
        <v>58</v>
      </c>
    </row>
    <row r="1179" spans="1:51">
      <c r="A1179" s="95">
        <v>822</v>
      </c>
      <c r="B1179" s="109" t="s">
        <v>745</v>
      </c>
      <c r="C1179" s="74" t="s">
        <v>745</v>
      </c>
      <c r="D1179" s="74">
        <v>4.8</v>
      </c>
      <c r="E1179" s="74">
        <v>-1</v>
      </c>
      <c r="F1179" s="74" t="s">
        <v>62</v>
      </c>
      <c r="G1179" s="74">
        <v>-1</v>
      </c>
      <c r="H1179" s="74">
        <v>-1</v>
      </c>
      <c r="I1179" s="74" t="str">
        <f>HYPERLINK("[映雪.xlsx]类型!B19",'类型（5）'!$C$19)</f>
        <v>妖精</v>
      </c>
      <c r="J1179" s="74">
        <v>-1</v>
      </c>
      <c r="K1179" s="74">
        <v>-1</v>
      </c>
      <c r="L1179" s="74" t="s">
        <v>1001</v>
      </c>
      <c r="M1179" s="74" t="s">
        <v>1002</v>
      </c>
      <c r="N1179" s="74">
        <v>585</v>
      </c>
      <c r="O1179" s="74">
        <v>585</v>
      </c>
      <c r="P1179" s="118">
        <v>110</v>
      </c>
      <c r="Q1179" s="74" t="s">
        <v>1036</v>
      </c>
      <c r="R1179" s="74">
        <v>-1</v>
      </c>
      <c r="S1179" s="95">
        <v>50</v>
      </c>
      <c r="T1179" s="74">
        <v>-1</v>
      </c>
      <c r="U1179" s="74">
        <v>-1</v>
      </c>
      <c r="V1179" s="74">
        <v>57</v>
      </c>
      <c r="W1179" s="74">
        <v>-1</v>
      </c>
      <c r="X1179" s="74">
        <v>-1</v>
      </c>
      <c r="Y1179" s="104">
        <v>26</v>
      </c>
      <c r="Z1179" s="74">
        <v>-1</v>
      </c>
      <c r="AA1179" s="74">
        <v>-1</v>
      </c>
      <c r="AB1179" s="129">
        <v>31</v>
      </c>
      <c r="AC1179" s="74">
        <v>-1</v>
      </c>
      <c r="AD1179" s="74">
        <v>-1</v>
      </c>
      <c r="AE1179" s="136">
        <f t="shared" si="36"/>
        <v>107</v>
      </c>
      <c r="AF1179" s="130">
        <f t="shared" si="37"/>
        <v>133</v>
      </c>
      <c r="AG1179" s="74">
        <v>100</v>
      </c>
      <c r="AH1179" s="74">
        <v>1</v>
      </c>
      <c r="AI1179" s="74" t="s">
        <v>1012</v>
      </c>
      <c r="AJ1179" s="74">
        <v>1551</v>
      </c>
      <c r="AK1179" s="74">
        <v>1566</v>
      </c>
      <c r="AL1179" s="74">
        <v>1585</v>
      </c>
      <c r="AM1179" s="74">
        <v>1615</v>
      </c>
      <c r="AN1179" s="74">
        <v>29</v>
      </c>
      <c r="AO1179" s="74" t="s">
        <v>1004</v>
      </c>
      <c r="AP1179" s="74" t="s">
        <v>1004</v>
      </c>
      <c r="AQ1179" s="74">
        <v>59</v>
      </c>
      <c r="AR1179" s="74" t="s">
        <v>1006</v>
      </c>
      <c r="AS1179" s="74" t="s">
        <v>1007</v>
      </c>
      <c r="AT1179" s="74" t="s">
        <v>1023</v>
      </c>
      <c r="AU1179" s="74" t="s">
        <v>1017</v>
      </c>
      <c r="AV1179" s="74">
        <v>4</v>
      </c>
      <c r="AW1179" s="74" t="s">
        <v>1004</v>
      </c>
      <c r="AX1179" s="74">
        <v>0</v>
      </c>
      <c r="AY1179" s="104">
        <v>0</v>
      </c>
    </row>
    <row r="1180" spans="1:51">
      <c r="A1180" s="95">
        <v>916</v>
      </c>
      <c r="B1180" s="109" t="s">
        <v>1890</v>
      </c>
      <c r="C1180" s="74" t="s">
        <v>1890</v>
      </c>
      <c r="D1180" s="74">
        <v>5.9</v>
      </c>
      <c r="E1180" s="74">
        <v>-1</v>
      </c>
      <c r="F1180" s="74" t="s">
        <v>72</v>
      </c>
      <c r="G1180" s="74">
        <v>-1</v>
      </c>
      <c r="H1180" s="74">
        <v>-1</v>
      </c>
      <c r="I1180" s="74" t="str">
        <f>HYPERLINK("[映雪.xlsx]类型!B4",'类型（5）'!$C$4)</f>
        <v>智慧强化</v>
      </c>
      <c r="J1180" s="74">
        <v>-1</v>
      </c>
      <c r="K1180" s="74">
        <v>-1</v>
      </c>
      <c r="L1180" s="74" t="s">
        <v>1001</v>
      </c>
      <c r="M1180" s="74" t="s">
        <v>1002</v>
      </c>
      <c r="N1180" s="74">
        <v>173</v>
      </c>
      <c r="O1180" s="74">
        <v>173</v>
      </c>
      <c r="P1180" s="118">
        <v>548</v>
      </c>
      <c r="Q1180" s="74" t="s">
        <v>1019</v>
      </c>
      <c r="R1180" s="74">
        <v>-1</v>
      </c>
      <c r="S1180" s="95">
        <v>52</v>
      </c>
      <c r="T1180" s="74">
        <v>-1</v>
      </c>
      <c r="U1180" s="74">
        <v>-1</v>
      </c>
      <c r="V1180" s="74">
        <v>55</v>
      </c>
      <c r="W1180" s="74">
        <v>-1</v>
      </c>
      <c r="X1180" s="74">
        <v>-1</v>
      </c>
      <c r="Y1180" s="132">
        <v>78</v>
      </c>
      <c r="Z1180" s="74">
        <v>-1</v>
      </c>
      <c r="AA1180" s="74">
        <v>-1</v>
      </c>
      <c r="AB1180" s="129">
        <v>42</v>
      </c>
      <c r="AC1180" s="74">
        <v>-1</v>
      </c>
      <c r="AD1180" s="74">
        <v>-1</v>
      </c>
      <c r="AE1180" s="136">
        <f t="shared" si="36"/>
        <v>107</v>
      </c>
      <c r="AF1180" s="130">
        <f t="shared" si="37"/>
        <v>185</v>
      </c>
      <c r="AG1180" s="74">
        <v>100</v>
      </c>
      <c r="AH1180" s="74">
        <v>1</v>
      </c>
      <c r="AI1180" s="74" t="s">
        <v>1012</v>
      </c>
      <c r="AJ1180" s="74">
        <v>1560</v>
      </c>
      <c r="AK1180" s="74">
        <v>1575</v>
      </c>
      <c r="AL1180" s="74">
        <v>1634</v>
      </c>
      <c r="AM1180" s="74">
        <v>1615</v>
      </c>
      <c r="AN1180" s="74">
        <v>60</v>
      </c>
      <c r="AO1180" s="74" t="s">
        <v>1004</v>
      </c>
      <c r="AP1180" s="74" t="s">
        <v>1005</v>
      </c>
      <c r="AQ1180" s="74">
        <v>88</v>
      </c>
      <c r="AR1180" s="74" t="s">
        <v>1006</v>
      </c>
      <c r="AS1180" s="74" t="s">
        <v>1007</v>
      </c>
      <c r="AT1180" s="74" t="s">
        <v>1008</v>
      </c>
      <c r="AU1180" s="74" t="s">
        <v>1038</v>
      </c>
      <c r="AV1180" s="74">
        <v>11</v>
      </c>
      <c r="AW1180" s="74" t="s">
        <v>1004</v>
      </c>
      <c r="AX1180" s="74">
        <v>0</v>
      </c>
      <c r="AY1180" s="104">
        <v>0</v>
      </c>
    </row>
    <row r="1181" spans="1:51">
      <c r="A1181" s="95">
        <v>1021</v>
      </c>
      <c r="B1181" s="109" t="s">
        <v>1986</v>
      </c>
      <c r="C1181" s="74" t="s">
        <v>1986</v>
      </c>
      <c r="D1181" s="74">
        <v>6.8</v>
      </c>
      <c r="E1181" s="74">
        <v>-1</v>
      </c>
      <c r="F1181" s="74" t="s">
        <v>50</v>
      </c>
      <c r="G1181" s="74">
        <v>-1</v>
      </c>
      <c r="H1181" s="74">
        <v>-1</v>
      </c>
      <c r="I1181" s="96" t="str">
        <f>HYPERLINK("[映雪.xlsx]类型!B21",'类型（5）'!$C$21)</f>
        <v>游魂</v>
      </c>
      <c r="J1181" s="74">
        <v>-1</v>
      </c>
      <c r="K1181" s="74">
        <v>-1</v>
      </c>
      <c r="L1181" s="74" t="s">
        <v>1001</v>
      </c>
      <c r="M1181" s="74" t="s">
        <v>1002</v>
      </c>
      <c r="N1181" s="74">
        <v>1021</v>
      </c>
      <c r="O1181" s="74">
        <v>1021</v>
      </c>
      <c r="P1181" s="118">
        <v>30</v>
      </c>
      <c r="Q1181" s="74" t="s">
        <v>1083</v>
      </c>
      <c r="R1181" s="74">
        <v>-1</v>
      </c>
      <c r="S1181" s="95">
        <v>37</v>
      </c>
      <c r="T1181" s="74">
        <v>-1</v>
      </c>
      <c r="U1181" s="74">
        <v>-1</v>
      </c>
      <c r="V1181" s="122">
        <v>70</v>
      </c>
      <c r="W1181" s="74">
        <v>-1</v>
      </c>
      <c r="X1181" s="74">
        <v>-1</v>
      </c>
      <c r="Y1181" s="104">
        <v>51</v>
      </c>
      <c r="Z1181" s="74">
        <v>-1</v>
      </c>
      <c r="AA1181" s="74">
        <v>-1</v>
      </c>
      <c r="AB1181" s="129">
        <v>47</v>
      </c>
      <c r="AC1181" s="74">
        <v>-1</v>
      </c>
      <c r="AD1181" s="74">
        <v>-1</v>
      </c>
      <c r="AE1181" s="136">
        <f t="shared" si="36"/>
        <v>107</v>
      </c>
      <c r="AF1181" s="130">
        <f t="shared" si="37"/>
        <v>158</v>
      </c>
      <c r="AG1181" s="74">
        <v>100</v>
      </c>
      <c r="AH1181" s="74">
        <v>1</v>
      </c>
      <c r="AI1181" s="74" t="s">
        <v>1012</v>
      </c>
      <c r="AJ1181" s="74">
        <v>1578</v>
      </c>
      <c r="AK1181" s="74">
        <v>1593</v>
      </c>
      <c r="AL1181" s="74">
        <v>1633</v>
      </c>
      <c r="AM1181" s="74">
        <v>1615</v>
      </c>
      <c r="AN1181" s="74">
        <v>4</v>
      </c>
      <c r="AO1181" s="74" t="s">
        <v>1004</v>
      </c>
      <c r="AP1181" s="74" t="s">
        <v>1005</v>
      </c>
      <c r="AQ1181" s="74">
        <v>56</v>
      </c>
      <c r="AR1181" s="74" t="s">
        <v>1006</v>
      </c>
      <c r="AS1181" s="74" t="s">
        <v>1007</v>
      </c>
      <c r="AT1181" s="74" t="s">
        <v>1023</v>
      </c>
      <c r="AU1181" s="74" t="s">
        <v>1020</v>
      </c>
      <c r="AV1181" s="74">
        <v>10</v>
      </c>
      <c r="AW1181" s="74" t="s">
        <v>1004</v>
      </c>
      <c r="AX1181" s="74">
        <v>0</v>
      </c>
      <c r="AY1181" s="104">
        <v>0</v>
      </c>
    </row>
    <row r="1182" spans="1:51">
      <c r="A1182" s="95">
        <v>1055</v>
      </c>
      <c r="B1182" s="109" t="s">
        <v>2015</v>
      </c>
      <c r="C1182" s="74" t="s">
        <v>2015</v>
      </c>
      <c r="D1182" s="74">
        <v>4.6</v>
      </c>
      <c r="E1182" s="74">
        <v>-1</v>
      </c>
      <c r="F1182" s="74" t="s">
        <v>96</v>
      </c>
      <c r="G1182" s="74">
        <v>-1</v>
      </c>
      <c r="H1182" s="74">
        <v>-1</v>
      </c>
      <c r="I1182" s="74" t="str">
        <f>HYPERLINK("[映雪.xlsx]类型!B1",'类型（5）'!$C$1)</f>
        <v>均衡</v>
      </c>
      <c r="J1182" s="74">
        <v>-1</v>
      </c>
      <c r="K1182" s="74">
        <v>-1</v>
      </c>
      <c r="L1182" s="74" t="s">
        <v>1001</v>
      </c>
      <c r="M1182" s="74" t="s">
        <v>1002</v>
      </c>
      <c r="N1182" s="74">
        <v>1055</v>
      </c>
      <c r="O1182" s="74">
        <v>1055</v>
      </c>
      <c r="P1182" s="118">
        <v>364</v>
      </c>
      <c r="Q1182" s="74" t="s">
        <v>1060</v>
      </c>
      <c r="R1182" s="74">
        <v>-1</v>
      </c>
      <c r="S1182" s="95">
        <v>58</v>
      </c>
      <c r="T1182" s="74">
        <v>-1</v>
      </c>
      <c r="U1182" s="74">
        <v>-1</v>
      </c>
      <c r="V1182" s="74">
        <v>49</v>
      </c>
      <c r="W1182" s="74">
        <v>-1</v>
      </c>
      <c r="X1182" s="74">
        <v>-1</v>
      </c>
      <c r="Y1182" s="104">
        <v>41</v>
      </c>
      <c r="Z1182" s="74">
        <v>-1</v>
      </c>
      <c r="AA1182" s="74">
        <v>-1</v>
      </c>
      <c r="AB1182" s="129">
        <v>63</v>
      </c>
      <c r="AC1182" s="74">
        <v>-1</v>
      </c>
      <c r="AD1182" s="74">
        <v>-1</v>
      </c>
      <c r="AE1182" s="136">
        <f t="shared" si="36"/>
        <v>107</v>
      </c>
      <c r="AF1182" s="130">
        <f t="shared" si="37"/>
        <v>148</v>
      </c>
      <c r="AG1182" s="74">
        <v>100</v>
      </c>
      <c r="AH1182" s="74">
        <v>1</v>
      </c>
      <c r="AI1182" s="74" t="s">
        <v>1012</v>
      </c>
      <c r="AJ1182" s="74">
        <v>1568</v>
      </c>
      <c r="AK1182" s="74">
        <v>1583</v>
      </c>
      <c r="AL1182" s="74">
        <v>1611</v>
      </c>
      <c r="AM1182" s="74">
        <v>1615</v>
      </c>
      <c r="AN1182" s="74">
        <v>22</v>
      </c>
      <c r="AO1182" s="74" t="s">
        <v>1004</v>
      </c>
      <c r="AP1182" s="74" t="s">
        <v>1005</v>
      </c>
      <c r="AQ1182" s="74">
        <v>60</v>
      </c>
      <c r="AR1182" s="74" t="s">
        <v>1006</v>
      </c>
      <c r="AS1182" s="74" t="s">
        <v>1007</v>
      </c>
      <c r="AT1182" s="74" t="s">
        <v>1023</v>
      </c>
      <c r="AU1182" s="74" t="s">
        <v>1027</v>
      </c>
      <c r="AV1182" s="74">
        <v>7</v>
      </c>
      <c r="AW1182" s="74" t="s">
        <v>1004</v>
      </c>
      <c r="AX1182" s="74">
        <v>0</v>
      </c>
      <c r="AY1182" s="104">
        <v>0</v>
      </c>
    </row>
    <row r="1183" spans="1:51">
      <c r="A1183" s="95">
        <v>1106</v>
      </c>
      <c r="B1183" s="109" t="s">
        <v>2064</v>
      </c>
      <c r="C1183" s="74" t="s">
        <v>2064</v>
      </c>
      <c r="D1183" s="74">
        <v>6.4</v>
      </c>
      <c r="E1183" s="74">
        <v>-1</v>
      </c>
      <c r="F1183" s="74" t="s">
        <v>102</v>
      </c>
      <c r="G1183" s="74">
        <v>-1</v>
      </c>
      <c r="H1183" s="74">
        <v>-1</v>
      </c>
      <c r="I1183" s="96" t="str">
        <f>HYPERLINK("[映雪.xlsx]类型!B23",'类型（5）'!$C$23)</f>
        <v>管家</v>
      </c>
      <c r="J1183" s="74">
        <v>-1</v>
      </c>
      <c r="K1183" s="74">
        <v>-1</v>
      </c>
      <c r="L1183" s="74" t="s">
        <v>1001</v>
      </c>
      <c r="M1183" s="74" t="s">
        <v>1002</v>
      </c>
      <c r="N1183" s="74">
        <v>1235</v>
      </c>
      <c r="O1183" s="74">
        <v>1235</v>
      </c>
      <c r="P1183" s="118">
        <v>380</v>
      </c>
      <c r="Q1183" s="74" t="s">
        <v>1047</v>
      </c>
      <c r="R1183" s="74">
        <v>-1</v>
      </c>
      <c r="S1183" s="95">
        <v>46</v>
      </c>
      <c r="T1183" s="74">
        <v>-1</v>
      </c>
      <c r="U1183" s="74">
        <v>-1</v>
      </c>
      <c r="V1183" s="74">
        <v>61</v>
      </c>
      <c r="W1183" s="74">
        <v>-1</v>
      </c>
      <c r="X1183" s="74">
        <v>-1</v>
      </c>
      <c r="Y1183" s="104">
        <v>45</v>
      </c>
      <c r="Z1183" s="74">
        <v>-1</v>
      </c>
      <c r="AA1183" s="74">
        <v>-1</v>
      </c>
      <c r="AB1183" s="129">
        <v>51</v>
      </c>
      <c r="AC1183" s="74">
        <v>-1</v>
      </c>
      <c r="AD1183" s="74">
        <v>-1</v>
      </c>
      <c r="AE1183" s="136">
        <f t="shared" si="36"/>
        <v>107</v>
      </c>
      <c r="AF1183" s="130">
        <f t="shared" si="37"/>
        <v>152</v>
      </c>
      <c r="AG1183" s="74">
        <v>100</v>
      </c>
      <c r="AH1183" s="74">
        <v>1</v>
      </c>
      <c r="AI1183" s="74" t="s">
        <v>1012</v>
      </c>
      <c r="AJ1183" s="74">
        <v>1515</v>
      </c>
      <c r="AK1183" s="74">
        <v>1530</v>
      </c>
      <c r="AL1183" s="74">
        <v>1564</v>
      </c>
      <c r="AM1183" s="74">
        <v>1615</v>
      </c>
      <c r="AN1183" s="74">
        <v>77</v>
      </c>
      <c r="AO1183" s="74" t="s">
        <v>1004</v>
      </c>
      <c r="AP1183" s="74" t="s">
        <v>1005</v>
      </c>
      <c r="AQ1183" s="74">
        <v>70</v>
      </c>
      <c r="AR1183" s="74" t="s">
        <v>1006</v>
      </c>
      <c r="AS1183" s="74" t="s">
        <v>1007</v>
      </c>
      <c r="AT1183" s="74" t="s">
        <v>1023</v>
      </c>
      <c r="AU1183" s="74" t="s">
        <v>1024</v>
      </c>
      <c r="AV1183" s="74">
        <v>6</v>
      </c>
      <c r="AW1183" s="74" t="s">
        <v>1004</v>
      </c>
      <c r="AX1183" s="74">
        <v>0</v>
      </c>
      <c r="AY1183" s="104">
        <v>0</v>
      </c>
    </row>
    <row r="1184" spans="1:51">
      <c r="A1184" s="95">
        <v>1112</v>
      </c>
      <c r="B1184" s="109" t="s">
        <v>2069</v>
      </c>
      <c r="C1184" s="74" t="s">
        <v>2069</v>
      </c>
      <c r="D1184" s="74">
        <v>9.9</v>
      </c>
      <c r="E1184" s="74">
        <v>-1</v>
      </c>
      <c r="F1184" s="74" t="s">
        <v>102</v>
      </c>
      <c r="G1184" s="74">
        <v>-1</v>
      </c>
      <c r="H1184" s="74">
        <v>-1</v>
      </c>
      <c r="I1184" s="99" t="str">
        <f>HYPERLINK("[映雪.xlsx]类型!B36",'类型（5）'!$C$36)</f>
        <v>文学家</v>
      </c>
      <c r="J1184" s="74">
        <v>-1</v>
      </c>
      <c r="K1184" s="74">
        <v>-1</v>
      </c>
      <c r="L1184" s="74" t="s">
        <v>1001</v>
      </c>
      <c r="M1184" s="74" t="s">
        <v>1002</v>
      </c>
      <c r="N1184" s="74">
        <v>1237</v>
      </c>
      <c r="O1184" s="74">
        <v>1237</v>
      </c>
      <c r="P1184" s="118">
        <v>166</v>
      </c>
      <c r="Q1184" s="74" t="s">
        <v>1029</v>
      </c>
      <c r="R1184" s="74">
        <v>-1</v>
      </c>
      <c r="S1184" s="95">
        <v>58</v>
      </c>
      <c r="T1184" s="74">
        <v>-1</v>
      </c>
      <c r="U1184" s="74">
        <v>-1</v>
      </c>
      <c r="V1184" s="74">
        <v>49</v>
      </c>
      <c r="W1184" s="74">
        <v>-1</v>
      </c>
      <c r="X1184" s="74">
        <v>-1</v>
      </c>
      <c r="Y1184" s="132">
        <v>70</v>
      </c>
      <c r="Z1184" s="74">
        <v>-1</v>
      </c>
      <c r="AA1184" s="74">
        <v>-1</v>
      </c>
      <c r="AB1184" s="129">
        <v>61</v>
      </c>
      <c r="AC1184" s="74">
        <v>-1</v>
      </c>
      <c r="AD1184" s="74">
        <v>-1</v>
      </c>
      <c r="AE1184" s="136">
        <f t="shared" si="36"/>
        <v>107</v>
      </c>
      <c r="AF1184" s="130">
        <f t="shared" si="37"/>
        <v>177</v>
      </c>
      <c r="AG1184" s="74">
        <v>100</v>
      </c>
      <c r="AH1184" s="74">
        <v>1</v>
      </c>
      <c r="AI1184" s="74" t="s">
        <v>1012</v>
      </c>
      <c r="AJ1184" s="74">
        <v>1514</v>
      </c>
      <c r="AK1184" s="74">
        <v>1529</v>
      </c>
      <c r="AL1184" s="74">
        <v>1563</v>
      </c>
      <c r="AM1184" s="74">
        <v>1615</v>
      </c>
      <c r="AN1184" s="74">
        <v>34</v>
      </c>
      <c r="AO1184" s="74" t="s">
        <v>1004</v>
      </c>
      <c r="AP1184" s="74" t="s">
        <v>1004</v>
      </c>
      <c r="AQ1184" s="74">
        <v>1</v>
      </c>
      <c r="AR1184" s="74" t="s">
        <v>1006</v>
      </c>
      <c r="AS1184" s="74" t="s">
        <v>1007</v>
      </c>
      <c r="AT1184" s="74" t="s">
        <v>1023</v>
      </c>
      <c r="AU1184" s="74" t="s">
        <v>1013</v>
      </c>
      <c r="AV1184" s="74">
        <v>5</v>
      </c>
      <c r="AW1184" s="74" t="s">
        <v>1005</v>
      </c>
      <c r="AX1184" s="74">
        <v>0</v>
      </c>
      <c r="AY1184" s="104">
        <v>68</v>
      </c>
    </row>
    <row r="1185" spans="1:51">
      <c r="A1185" s="95">
        <v>1153</v>
      </c>
      <c r="B1185" s="109" t="s">
        <v>2107</v>
      </c>
      <c r="C1185" s="74" t="s">
        <v>2107</v>
      </c>
      <c r="D1185" s="74">
        <v>3.8</v>
      </c>
      <c r="E1185" s="74">
        <v>-1</v>
      </c>
      <c r="F1185" s="74" t="s">
        <v>128</v>
      </c>
      <c r="G1185" s="74">
        <v>-1</v>
      </c>
      <c r="H1185" s="74">
        <v>-1</v>
      </c>
      <c r="I1185" s="74" t="str">
        <f>HYPERLINK("[映雪.xlsx]类型!B9",'类型（5）'!$C$9)</f>
        <v>家政全能</v>
      </c>
      <c r="J1185" s="74">
        <v>-1</v>
      </c>
      <c r="K1185" s="74">
        <v>-1</v>
      </c>
      <c r="L1185" s="74" t="s">
        <v>1001</v>
      </c>
      <c r="M1185" s="74" t="s">
        <v>1002</v>
      </c>
      <c r="N1185" s="74">
        <v>1345</v>
      </c>
      <c r="O1185" s="74">
        <v>1345</v>
      </c>
      <c r="P1185" s="118">
        <v>51</v>
      </c>
      <c r="Q1185" s="74" t="s">
        <v>1079</v>
      </c>
      <c r="R1185" s="74">
        <v>-1</v>
      </c>
      <c r="S1185" s="120">
        <v>65</v>
      </c>
      <c r="T1185" s="74">
        <v>-1</v>
      </c>
      <c r="U1185" s="74">
        <v>-1</v>
      </c>
      <c r="V1185" s="74">
        <v>42</v>
      </c>
      <c r="W1185" s="74">
        <v>-1</v>
      </c>
      <c r="X1185" s="74">
        <v>-1</v>
      </c>
      <c r="Y1185" s="104">
        <v>52</v>
      </c>
      <c r="Z1185" s="74">
        <v>-1</v>
      </c>
      <c r="AA1185" s="74">
        <v>-1</v>
      </c>
      <c r="AB1185" s="129">
        <v>64</v>
      </c>
      <c r="AC1185" s="74">
        <v>-1</v>
      </c>
      <c r="AD1185" s="74">
        <v>-1</v>
      </c>
      <c r="AE1185" s="136">
        <f t="shared" si="36"/>
        <v>107</v>
      </c>
      <c r="AF1185" s="130">
        <f t="shared" si="37"/>
        <v>159</v>
      </c>
      <c r="AG1185" s="74">
        <v>100</v>
      </c>
      <c r="AH1185" s="74">
        <v>1</v>
      </c>
      <c r="AI1185" s="74" t="s">
        <v>1012</v>
      </c>
      <c r="AJ1185" s="74">
        <v>1547</v>
      </c>
      <c r="AK1185" s="74">
        <v>1561</v>
      </c>
      <c r="AL1185" s="74">
        <v>1608</v>
      </c>
      <c r="AM1185" s="74">
        <v>1615</v>
      </c>
      <c r="AN1185" s="74">
        <v>94</v>
      </c>
      <c r="AO1185" s="74" t="s">
        <v>1004</v>
      </c>
      <c r="AP1185" s="74" t="s">
        <v>1005</v>
      </c>
      <c r="AQ1185" s="74">
        <v>59</v>
      </c>
      <c r="AR1185" s="74" t="s">
        <v>1006</v>
      </c>
      <c r="AS1185" s="74" t="s">
        <v>1007</v>
      </c>
      <c r="AT1185" s="74" t="s">
        <v>1023</v>
      </c>
      <c r="AU1185" s="74" t="s">
        <v>1017</v>
      </c>
      <c r="AV1185" s="74">
        <v>6</v>
      </c>
      <c r="AW1185" s="74" t="s">
        <v>1005</v>
      </c>
      <c r="AX1185" s="74">
        <v>0</v>
      </c>
      <c r="AY1185" s="104">
        <v>0</v>
      </c>
    </row>
    <row r="1186" spans="1:51">
      <c r="A1186" s="95">
        <v>1194</v>
      </c>
      <c r="B1186" s="109" t="s">
        <v>2142</v>
      </c>
      <c r="C1186" s="74" t="s">
        <v>2142</v>
      </c>
      <c r="D1186" s="74">
        <v>5</v>
      </c>
      <c r="E1186" s="74">
        <v>-1</v>
      </c>
      <c r="F1186" s="74" t="s">
        <v>142</v>
      </c>
      <c r="G1186" s="74">
        <v>-1</v>
      </c>
      <c r="H1186" s="74">
        <v>-1</v>
      </c>
      <c r="I1186" s="99" t="str">
        <f>HYPERLINK("[映雪.xlsx]类型!B25",'类型（5）'!$C$25)</f>
        <v>教师</v>
      </c>
      <c r="J1186" s="74">
        <v>-1</v>
      </c>
      <c r="K1186" s="74">
        <v>-1</v>
      </c>
      <c r="L1186" s="74" t="s">
        <v>1001</v>
      </c>
      <c r="M1186" s="74" t="s">
        <v>1002</v>
      </c>
      <c r="N1186" s="74">
        <v>1284</v>
      </c>
      <c r="O1186" s="74">
        <v>1284</v>
      </c>
      <c r="P1186" s="118">
        <v>187</v>
      </c>
      <c r="Q1186" s="74" t="s">
        <v>1053</v>
      </c>
      <c r="R1186" s="74">
        <v>-1</v>
      </c>
      <c r="S1186" s="95">
        <v>61</v>
      </c>
      <c r="T1186" s="74">
        <v>-1</v>
      </c>
      <c r="U1186" s="74">
        <v>-1</v>
      </c>
      <c r="V1186" s="74">
        <v>46</v>
      </c>
      <c r="W1186" s="74">
        <v>-1</v>
      </c>
      <c r="X1186" s="74">
        <v>-1</v>
      </c>
      <c r="Y1186" s="104">
        <v>56</v>
      </c>
      <c r="Z1186" s="74">
        <v>-1</v>
      </c>
      <c r="AA1186" s="74">
        <v>-1</v>
      </c>
      <c r="AB1186" s="133">
        <v>69</v>
      </c>
      <c r="AC1186" s="74">
        <v>-1</v>
      </c>
      <c r="AD1186" s="74">
        <v>-1</v>
      </c>
      <c r="AE1186" s="136">
        <f t="shared" si="36"/>
        <v>107</v>
      </c>
      <c r="AF1186" s="130">
        <f t="shared" si="37"/>
        <v>163</v>
      </c>
      <c r="AG1186" s="74">
        <v>100</v>
      </c>
      <c r="AH1186" s="74">
        <v>1</v>
      </c>
      <c r="AI1186" s="74" t="s">
        <v>1012</v>
      </c>
      <c r="AJ1186" s="74">
        <v>1515</v>
      </c>
      <c r="AK1186" s="74">
        <v>1530</v>
      </c>
      <c r="AL1186" s="74">
        <v>1587</v>
      </c>
      <c r="AM1186" s="74">
        <v>1615</v>
      </c>
      <c r="AN1186" s="74">
        <v>71</v>
      </c>
      <c r="AO1186" s="74" t="s">
        <v>1004</v>
      </c>
      <c r="AP1186" s="74" t="s">
        <v>1005</v>
      </c>
      <c r="AQ1186" s="74">
        <v>38</v>
      </c>
      <c r="AR1186" s="74" t="s">
        <v>1006</v>
      </c>
      <c r="AS1186" s="74" t="s">
        <v>1007</v>
      </c>
      <c r="AT1186" s="74" t="s">
        <v>1023</v>
      </c>
      <c r="AU1186" s="74" t="s">
        <v>1013</v>
      </c>
      <c r="AV1186" s="74">
        <v>4</v>
      </c>
      <c r="AW1186" s="74" t="s">
        <v>1004</v>
      </c>
      <c r="AX1186" s="74">
        <v>0</v>
      </c>
      <c r="AY1186" s="104">
        <v>0</v>
      </c>
    </row>
    <row r="1187" spans="1:51">
      <c r="A1187" s="95">
        <v>1293</v>
      </c>
      <c r="B1187" s="109" t="s">
        <v>2227</v>
      </c>
      <c r="C1187" s="74" t="s">
        <v>2227</v>
      </c>
      <c r="D1187" s="74">
        <v>5.6</v>
      </c>
      <c r="E1187" s="74">
        <v>-1</v>
      </c>
      <c r="F1187" s="74" t="s">
        <v>142</v>
      </c>
      <c r="G1187" s="74">
        <v>-1</v>
      </c>
      <c r="H1187" s="74">
        <v>-1</v>
      </c>
      <c r="I1187" s="74" t="str">
        <f>HYPERLINK("[映雪.xlsx]类型!B3",'类型（5）'!$C$3)</f>
        <v>武勇强化</v>
      </c>
      <c r="J1187" s="74">
        <v>-1</v>
      </c>
      <c r="K1187" s="74">
        <v>-1</v>
      </c>
      <c r="L1187" s="74" t="s">
        <v>1001</v>
      </c>
      <c r="M1187" s="74" t="s">
        <v>1002</v>
      </c>
      <c r="N1187" s="74">
        <v>1394</v>
      </c>
      <c r="O1187" s="74">
        <v>1394</v>
      </c>
      <c r="P1187" s="118">
        <v>133</v>
      </c>
      <c r="Q1187" s="74" t="s">
        <v>1082</v>
      </c>
      <c r="R1187" s="74">
        <v>-1</v>
      </c>
      <c r="S1187" s="95">
        <v>25</v>
      </c>
      <c r="T1187" s="74">
        <v>-1</v>
      </c>
      <c r="U1187" s="74">
        <v>-1</v>
      </c>
      <c r="V1187" s="99">
        <v>82</v>
      </c>
      <c r="W1187" s="74">
        <v>-1</v>
      </c>
      <c r="X1187" s="74">
        <v>-1</v>
      </c>
      <c r="Y1187" s="104">
        <v>39</v>
      </c>
      <c r="Z1187" s="74">
        <v>-1</v>
      </c>
      <c r="AA1187" s="74">
        <v>-1</v>
      </c>
      <c r="AB1187" s="129">
        <v>48</v>
      </c>
      <c r="AC1187" s="74">
        <v>-1</v>
      </c>
      <c r="AD1187" s="74">
        <v>-1</v>
      </c>
      <c r="AE1187" s="136">
        <f t="shared" si="36"/>
        <v>107</v>
      </c>
      <c r="AF1187" s="130">
        <f t="shared" si="37"/>
        <v>146</v>
      </c>
      <c r="AG1187" s="74">
        <v>100</v>
      </c>
      <c r="AH1187" s="74">
        <v>1</v>
      </c>
      <c r="AI1187" s="74" t="s">
        <v>1012</v>
      </c>
      <c r="AJ1187" s="74">
        <v>1528</v>
      </c>
      <c r="AK1187" s="74">
        <v>1543</v>
      </c>
      <c r="AL1187" s="74">
        <v>1584</v>
      </c>
      <c r="AM1187" s="74">
        <v>1615</v>
      </c>
      <c r="AN1187" s="74">
        <v>0</v>
      </c>
      <c r="AO1187" s="74" t="s">
        <v>1004</v>
      </c>
      <c r="AP1187" s="74" t="s">
        <v>1004</v>
      </c>
      <c r="AQ1187" s="74">
        <v>10</v>
      </c>
      <c r="AR1187" s="74" t="s">
        <v>1006</v>
      </c>
      <c r="AS1187" s="74" t="s">
        <v>1007</v>
      </c>
      <c r="AT1187" s="74" t="s">
        <v>1016</v>
      </c>
      <c r="AU1187" s="74" t="s">
        <v>1009</v>
      </c>
      <c r="AV1187" s="74">
        <v>6</v>
      </c>
      <c r="AW1187" s="74" t="s">
        <v>1004</v>
      </c>
      <c r="AX1187" s="74">
        <v>0</v>
      </c>
      <c r="AY1187" s="104">
        <v>0</v>
      </c>
    </row>
    <row r="1188" spans="1:51">
      <c r="A1188" s="95">
        <v>1421</v>
      </c>
      <c r="B1188" s="109" t="s">
        <v>2338</v>
      </c>
      <c r="C1188" s="74" t="s">
        <v>2338</v>
      </c>
      <c r="D1188" s="74">
        <v>5.1</v>
      </c>
      <c r="E1188" s="74">
        <v>-1</v>
      </c>
      <c r="F1188" s="74" t="s">
        <v>54</v>
      </c>
      <c r="G1188" s="74">
        <v>-1</v>
      </c>
      <c r="H1188" s="74">
        <v>-1</v>
      </c>
      <c r="I1188" s="74" t="str">
        <f>HYPERLINK("[映雪.xlsx]类型!B19",'类型（5）'!$C$19)</f>
        <v>妖精</v>
      </c>
      <c r="J1188" s="74">
        <v>-1</v>
      </c>
      <c r="K1188" s="74">
        <v>-1</v>
      </c>
      <c r="L1188" s="74" t="s">
        <v>1001</v>
      </c>
      <c r="M1188" s="74" t="s">
        <v>1002</v>
      </c>
      <c r="N1188" s="74">
        <v>1496</v>
      </c>
      <c r="O1188" s="74">
        <v>1496</v>
      </c>
      <c r="P1188" s="118">
        <v>121</v>
      </c>
      <c r="Q1188" s="74" t="s">
        <v>1051</v>
      </c>
      <c r="R1188" s="74">
        <v>-1</v>
      </c>
      <c r="S1188" s="95">
        <v>40</v>
      </c>
      <c r="T1188" s="74">
        <v>-1</v>
      </c>
      <c r="U1188" s="74">
        <v>-1</v>
      </c>
      <c r="V1188" s="74">
        <v>67</v>
      </c>
      <c r="W1188" s="74">
        <v>-1</v>
      </c>
      <c r="X1188" s="74">
        <v>-1</v>
      </c>
      <c r="Y1188" s="104">
        <v>43</v>
      </c>
      <c r="Z1188" s="74">
        <v>-1</v>
      </c>
      <c r="AA1188" s="74">
        <v>-1</v>
      </c>
      <c r="AB1188" s="129">
        <v>32</v>
      </c>
      <c r="AC1188" s="74">
        <v>-1</v>
      </c>
      <c r="AD1188" s="74">
        <v>-1</v>
      </c>
      <c r="AE1188" s="136">
        <f t="shared" si="36"/>
        <v>107</v>
      </c>
      <c r="AF1188" s="130">
        <f t="shared" si="37"/>
        <v>150</v>
      </c>
      <c r="AG1188" s="74">
        <v>100</v>
      </c>
      <c r="AH1188" s="74">
        <v>1</v>
      </c>
      <c r="AI1188" s="74" t="s">
        <v>1012</v>
      </c>
      <c r="AJ1188" s="74">
        <v>1549</v>
      </c>
      <c r="AK1188" s="74">
        <v>1564</v>
      </c>
      <c r="AL1188" s="74">
        <v>1615</v>
      </c>
      <c r="AM1188" s="74">
        <v>1615</v>
      </c>
      <c r="AN1188" s="74">
        <v>0</v>
      </c>
      <c r="AO1188" s="74" t="s">
        <v>1004</v>
      </c>
      <c r="AP1188" s="74" t="s">
        <v>1005</v>
      </c>
      <c r="AQ1188" s="74">
        <v>54</v>
      </c>
      <c r="AR1188" s="74" t="s">
        <v>1006</v>
      </c>
      <c r="AS1188" s="74" t="s">
        <v>1007</v>
      </c>
      <c r="AT1188" s="74" t="s">
        <v>1023</v>
      </c>
      <c r="AU1188" s="74" t="s">
        <v>1009</v>
      </c>
      <c r="AV1188" s="74">
        <v>8</v>
      </c>
      <c r="AW1188" s="74" t="s">
        <v>1005</v>
      </c>
      <c r="AX1188" s="74">
        <v>0</v>
      </c>
      <c r="AY1188" s="104">
        <v>17</v>
      </c>
    </row>
    <row r="1189" spans="1:51">
      <c r="A1189" s="95">
        <v>1459</v>
      </c>
      <c r="B1189" s="109" t="s">
        <v>2370</v>
      </c>
      <c r="C1189" s="74" t="s">
        <v>2370</v>
      </c>
      <c r="D1189" s="74">
        <v>6.5</v>
      </c>
      <c r="E1189" s="74">
        <v>-1</v>
      </c>
      <c r="F1189" s="74" t="s">
        <v>124</v>
      </c>
      <c r="G1189" s="74">
        <v>-1</v>
      </c>
      <c r="H1189" s="74">
        <v>-1</v>
      </c>
      <c r="I1189" s="74" t="str">
        <f>HYPERLINK("[映雪.xlsx]类型!B35",'类型（5）'!$C$35)</f>
        <v>刺客</v>
      </c>
      <c r="J1189" s="74">
        <v>-1</v>
      </c>
      <c r="K1189" s="74">
        <v>-1</v>
      </c>
      <c r="L1189" s="74" t="s">
        <v>1001</v>
      </c>
      <c r="M1189" s="74" t="s">
        <v>1002</v>
      </c>
      <c r="N1189" s="74">
        <v>1530</v>
      </c>
      <c r="O1189" s="74">
        <v>1530</v>
      </c>
      <c r="P1189" s="118">
        <v>33</v>
      </c>
      <c r="Q1189" s="74" t="s">
        <v>1069</v>
      </c>
      <c r="R1189" s="74">
        <v>-1</v>
      </c>
      <c r="S1189" s="95">
        <v>31</v>
      </c>
      <c r="T1189" s="74">
        <v>-1</v>
      </c>
      <c r="U1189" s="74">
        <v>-1</v>
      </c>
      <c r="V1189" s="122">
        <v>76</v>
      </c>
      <c r="W1189" s="74">
        <v>-1</v>
      </c>
      <c r="X1189" s="74">
        <v>-1</v>
      </c>
      <c r="Y1189" s="104">
        <v>42</v>
      </c>
      <c r="Z1189" s="74">
        <v>-1</v>
      </c>
      <c r="AA1189" s="74">
        <v>-1</v>
      </c>
      <c r="AB1189" s="129">
        <v>62</v>
      </c>
      <c r="AC1189" s="74">
        <v>-1</v>
      </c>
      <c r="AD1189" s="74">
        <v>-1</v>
      </c>
      <c r="AE1189" s="136">
        <f t="shared" si="36"/>
        <v>107</v>
      </c>
      <c r="AF1189" s="130">
        <f t="shared" si="37"/>
        <v>149</v>
      </c>
      <c r="AG1189" s="74">
        <v>100</v>
      </c>
      <c r="AH1189" s="74">
        <v>1</v>
      </c>
      <c r="AI1189" s="74" t="s">
        <v>1012</v>
      </c>
      <c r="AJ1189" s="74">
        <v>1558</v>
      </c>
      <c r="AK1189" s="74">
        <v>1573</v>
      </c>
      <c r="AL1189" s="74">
        <v>1616</v>
      </c>
      <c r="AM1189" s="74">
        <v>1615</v>
      </c>
      <c r="AN1189" s="74">
        <v>0</v>
      </c>
      <c r="AO1189" s="74" t="s">
        <v>1004</v>
      </c>
      <c r="AP1189" s="74" t="s">
        <v>1004</v>
      </c>
      <c r="AQ1189" s="74">
        <v>78</v>
      </c>
      <c r="AR1189" s="74" t="s">
        <v>1006</v>
      </c>
      <c r="AS1189" s="74" t="s">
        <v>1007</v>
      </c>
      <c r="AT1189" s="74" t="s">
        <v>1008</v>
      </c>
      <c r="AU1189" s="74" t="s">
        <v>1027</v>
      </c>
      <c r="AV1189" s="74">
        <v>5</v>
      </c>
      <c r="AW1189" s="74" t="s">
        <v>1005</v>
      </c>
      <c r="AX1189" s="74">
        <v>0</v>
      </c>
      <c r="AY1189" s="104">
        <v>0</v>
      </c>
    </row>
    <row r="1190" spans="1:51">
      <c r="A1190" s="95">
        <v>1573</v>
      </c>
      <c r="B1190" s="109" t="s">
        <v>2468</v>
      </c>
      <c r="C1190" s="74" t="s">
        <v>2468</v>
      </c>
      <c r="D1190" s="74">
        <v>8.8</v>
      </c>
      <c r="E1190" s="74">
        <v>-1</v>
      </c>
      <c r="F1190" s="74" t="s">
        <v>100</v>
      </c>
      <c r="G1190" s="74">
        <v>-1</v>
      </c>
      <c r="H1190" s="74">
        <v>-1</v>
      </c>
      <c r="I1190" s="99" t="str">
        <f>HYPERLINK("[映雪.xlsx]类型!B29",'类型（5）'!$C$29)</f>
        <v>偶像</v>
      </c>
      <c r="J1190" s="74">
        <v>-1</v>
      </c>
      <c r="K1190" s="74">
        <v>-1</v>
      </c>
      <c r="L1190" s="74" t="s">
        <v>1001</v>
      </c>
      <c r="M1190" s="74" t="s">
        <v>1002</v>
      </c>
      <c r="N1190" s="74">
        <v>1633</v>
      </c>
      <c r="O1190" s="74">
        <v>1633</v>
      </c>
      <c r="P1190" s="118">
        <v>168</v>
      </c>
      <c r="Q1190" s="74" t="s">
        <v>1053</v>
      </c>
      <c r="R1190" s="74">
        <v>-1</v>
      </c>
      <c r="S1190" s="95">
        <v>50</v>
      </c>
      <c r="T1190" s="74">
        <v>-1</v>
      </c>
      <c r="U1190" s="74">
        <v>-1</v>
      </c>
      <c r="V1190" s="74">
        <v>57</v>
      </c>
      <c r="W1190" s="74">
        <v>-1</v>
      </c>
      <c r="X1190" s="74">
        <v>-1</v>
      </c>
      <c r="Y1190" s="104">
        <v>52</v>
      </c>
      <c r="Z1190" s="74">
        <v>-1</v>
      </c>
      <c r="AA1190" s="74">
        <v>-1</v>
      </c>
      <c r="AB1190" s="129">
        <v>55</v>
      </c>
      <c r="AC1190" s="74">
        <v>-1</v>
      </c>
      <c r="AD1190" s="74">
        <v>-1</v>
      </c>
      <c r="AE1190" s="136">
        <f t="shared" si="36"/>
        <v>107</v>
      </c>
      <c r="AF1190" s="130">
        <f t="shared" si="37"/>
        <v>159</v>
      </c>
      <c r="AG1190" s="74">
        <v>100</v>
      </c>
      <c r="AH1190" s="74">
        <v>1</v>
      </c>
      <c r="AI1190" s="74" t="s">
        <v>1012</v>
      </c>
      <c r="AJ1190" s="74">
        <v>1496</v>
      </c>
      <c r="AK1190" s="74">
        <v>1511</v>
      </c>
      <c r="AL1190" s="74">
        <v>1556</v>
      </c>
      <c r="AM1190" s="74">
        <v>1615</v>
      </c>
      <c r="AN1190" s="74">
        <v>0</v>
      </c>
      <c r="AO1190" s="74" t="s">
        <v>1004</v>
      </c>
      <c r="AP1190" s="74" t="s">
        <v>1005</v>
      </c>
      <c r="AQ1190" s="74">
        <v>55</v>
      </c>
      <c r="AR1190" s="74" t="s">
        <v>1006</v>
      </c>
      <c r="AS1190" s="74" t="s">
        <v>1007</v>
      </c>
      <c r="AT1190" s="74" t="s">
        <v>1023</v>
      </c>
      <c r="AU1190" s="74" t="s">
        <v>1009</v>
      </c>
      <c r="AV1190" s="74">
        <v>6</v>
      </c>
      <c r="AW1190" s="74" t="s">
        <v>1004</v>
      </c>
      <c r="AX1190" s="74">
        <v>0</v>
      </c>
      <c r="AY1190" s="104">
        <v>0</v>
      </c>
    </row>
    <row r="1191" spans="1:51">
      <c r="A1191" s="95">
        <v>1605</v>
      </c>
      <c r="B1191" s="109" t="s">
        <v>2495</v>
      </c>
      <c r="C1191" s="74" t="s">
        <v>2495</v>
      </c>
      <c r="D1191" s="74">
        <v>10.7</v>
      </c>
      <c r="E1191" s="74">
        <v>-1</v>
      </c>
      <c r="F1191" s="74" t="s">
        <v>80</v>
      </c>
      <c r="G1191" s="74">
        <v>-1</v>
      </c>
      <c r="H1191" s="74">
        <v>-1</v>
      </c>
      <c r="I1191" s="96" t="str">
        <f>HYPERLINK("[映雪.xlsx]类型!B15",'类型（5）'!$C$15)</f>
        <v>巫女</v>
      </c>
      <c r="J1191" s="74">
        <v>-1</v>
      </c>
      <c r="K1191" s="74">
        <v>-1</v>
      </c>
      <c r="L1191" s="74" t="s">
        <v>1001</v>
      </c>
      <c r="M1191" s="74" t="s">
        <v>1002</v>
      </c>
      <c r="N1191" s="74">
        <v>1146</v>
      </c>
      <c r="O1191" s="74">
        <v>1146</v>
      </c>
      <c r="P1191" s="118">
        <v>106</v>
      </c>
      <c r="Q1191" s="74" t="s">
        <v>1079</v>
      </c>
      <c r="R1191" s="74">
        <v>-1</v>
      </c>
      <c r="S1191" s="95">
        <v>42</v>
      </c>
      <c r="T1191" s="74">
        <v>-1</v>
      </c>
      <c r="U1191" s="74">
        <v>-1</v>
      </c>
      <c r="V1191" s="74">
        <v>65</v>
      </c>
      <c r="W1191" s="74">
        <v>-1</v>
      </c>
      <c r="X1191" s="74">
        <v>-1</v>
      </c>
      <c r="Y1191" s="104">
        <v>54</v>
      </c>
      <c r="Z1191" s="74">
        <v>-1</v>
      </c>
      <c r="AA1191" s="74">
        <v>-1</v>
      </c>
      <c r="AB1191" s="129">
        <v>56</v>
      </c>
      <c r="AC1191" s="74">
        <v>-1</v>
      </c>
      <c r="AD1191" s="74">
        <v>-1</v>
      </c>
      <c r="AE1191" s="136">
        <f t="shared" si="36"/>
        <v>107</v>
      </c>
      <c r="AF1191" s="130">
        <f t="shared" si="37"/>
        <v>161</v>
      </c>
      <c r="AG1191" s="74">
        <v>100</v>
      </c>
      <c r="AH1191" s="74">
        <v>1</v>
      </c>
      <c r="AI1191" s="74" t="s">
        <v>1012</v>
      </c>
      <c r="AJ1191" s="74">
        <v>1498</v>
      </c>
      <c r="AK1191" s="74">
        <v>1513</v>
      </c>
      <c r="AL1191" s="74">
        <v>1549</v>
      </c>
      <c r="AM1191" s="74">
        <v>1615</v>
      </c>
      <c r="AN1191" s="74">
        <v>0</v>
      </c>
      <c r="AO1191" s="74" t="s">
        <v>1004</v>
      </c>
      <c r="AP1191" s="74" t="s">
        <v>1005</v>
      </c>
      <c r="AQ1191" s="74">
        <v>59</v>
      </c>
      <c r="AR1191" s="74" t="s">
        <v>1006</v>
      </c>
      <c r="AS1191" s="74" t="s">
        <v>1007</v>
      </c>
      <c r="AT1191" s="74" t="s">
        <v>1023</v>
      </c>
      <c r="AU1191" s="74" t="s">
        <v>1013</v>
      </c>
      <c r="AV1191" s="74">
        <v>7</v>
      </c>
      <c r="AW1191" s="74" t="s">
        <v>1005</v>
      </c>
      <c r="AX1191" s="74">
        <v>0</v>
      </c>
      <c r="AY1191" s="104">
        <v>0</v>
      </c>
    </row>
    <row r="1192" spans="1:51">
      <c r="A1192" s="95">
        <v>1630</v>
      </c>
      <c r="B1192" s="109" t="s">
        <v>2518</v>
      </c>
      <c r="C1192" s="74" t="s">
        <v>2518</v>
      </c>
      <c r="D1192" s="74">
        <v>8.1</v>
      </c>
      <c r="E1192" s="74">
        <v>-1</v>
      </c>
      <c r="F1192" s="74" t="s">
        <v>70</v>
      </c>
      <c r="G1192" s="74">
        <v>-1</v>
      </c>
      <c r="H1192" s="74">
        <v>-1</v>
      </c>
      <c r="I1192" s="96" t="str">
        <f>HYPERLINK("[映雪.xlsx]类型!B10",'类型（5）'!$C$10)</f>
        <v>学者</v>
      </c>
      <c r="J1192" s="74">
        <v>-1</v>
      </c>
      <c r="K1192" s="74">
        <v>-1</v>
      </c>
      <c r="L1192" s="74" t="s">
        <v>1001</v>
      </c>
      <c r="M1192" s="74" t="s">
        <v>1002</v>
      </c>
      <c r="N1192" s="74">
        <v>1675</v>
      </c>
      <c r="O1192" s="74">
        <v>1675</v>
      </c>
      <c r="P1192" s="118">
        <v>599</v>
      </c>
      <c r="Q1192" s="74" t="s">
        <v>1069</v>
      </c>
      <c r="R1192" s="74">
        <v>-1</v>
      </c>
      <c r="S1192" s="95">
        <v>53</v>
      </c>
      <c r="T1192" s="74">
        <v>-1</v>
      </c>
      <c r="U1192" s="74">
        <v>-1</v>
      </c>
      <c r="V1192" s="74">
        <v>54</v>
      </c>
      <c r="W1192" s="74">
        <v>-1</v>
      </c>
      <c r="X1192" s="74">
        <v>-1</v>
      </c>
      <c r="Y1192" s="104">
        <v>59</v>
      </c>
      <c r="Z1192" s="74">
        <v>-1</v>
      </c>
      <c r="AA1192" s="74">
        <v>-1</v>
      </c>
      <c r="AB1192" s="129">
        <v>59</v>
      </c>
      <c r="AC1192" s="74">
        <v>-1</v>
      </c>
      <c r="AD1192" s="74">
        <v>-1</v>
      </c>
      <c r="AE1192" s="136">
        <f t="shared" si="36"/>
        <v>107</v>
      </c>
      <c r="AF1192" s="130">
        <f t="shared" si="37"/>
        <v>166</v>
      </c>
      <c r="AG1192" s="74">
        <v>100</v>
      </c>
      <c r="AH1192" s="74">
        <v>1</v>
      </c>
      <c r="AI1192" s="74" t="s">
        <v>1012</v>
      </c>
      <c r="AJ1192" s="74">
        <v>1505</v>
      </c>
      <c r="AK1192" s="74">
        <v>1520</v>
      </c>
      <c r="AL1192" s="74">
        <v>1554</v>
      </c>
      <c r="AM1192" s="74">
        <v>1615</v>
      </c>
      <c r="AN1192" s="74">
        <v>0</v>
      </c>
      <c r="AO1192" s="74" t="s">
        <v>1004</v>
      </c>
      <c r="AP1192" s="74" t="s">
        <v>1005</v>
      </c>
      <c r="AQ1192" s="74">
        <v>30</v>
      </c>
      <c r="AR1192" s="74" t="s">
        <v>1006</v>
      </c>
      <c r="AS1192" s="74" t="s">
        <v>1007</v>
      </c>
      <c r="AT1192" s="74" t="s">
        <v>1023</v>
      </c>
      <c r="AU1192" s="74" t="s">
        <v>1009</v>
      </c>
      <c r="AV1192" s="74">
        <v>9</v>
      </c>
      <c r="AW1192" s="74" t="s">
        <v>1005</v>
      </c>
      <c r="AX1192" s="74">
        <v>0</v>
      </c>
      <c r="AY1192" s="104">
        <v>62</v>
      </c>
    </row>
    <row r="1193" spans="1:51">
      <c r="A1193" s="95">
        <v>5</v>
      </c>
      <c r="B1193" s="109" t="s">
        <v>1025</v>
      </c>
      <c r="C1193" s="74" t="s">
        <v>1025</v>
      </c>
      <c r="D1193" s="74">
        <v>7.3</v>
      </c>
      <c r="E1193" s="74">
        <v>-1</v>
      </c>
      <c r="F1193" s="74" t="s">
        <v>156</v>
      </c>
      <c r="G1193" s="74">
        <v>-1</v>
      </c>
      <c r="H1193" s="74">
        <v>-1</v>
      </c>
      <c r="I1193" s="96" t="str">
        <f>HYPERLINK("[映雪.xlsx]类型!B34",'类型（5）'!$C$34)</f>
        <v>宅女</v>
      </c>
      <c r="J1193" s="74">
        <v>-1</v>
      </c>
      <c r="K1193" s="74">
        <v>-1</v>
      </c>
      <c r="L1193" s="74" t="s">
        <v>1001</v>
      </c>
      <c r="M1193" s="74" t="s">
        <v>1002</v>
      </c>
      <c r="N1193" s="74">
        <v>851</v>
      </c>
      <c r="O1193" s="74">
        <v>851</v>
      </c>
      <c r="P1193" s="118">
        <v>126</v>
      </c>
      <c r="Q1193" s="74" t="s">
        <v>1026</v>
      </c>
      <c r="R1193" s="74">
        <v>-1</v>
      </c>
      <c r="S1193" s="95">
        <v>50</v>
      </c>
      <c r="T1193" s="74">
        <v>-1</v>
      </c>
      <c r="U1193" s="74">
        <v>-1</v>
      </c>
      <c r="V1193" s="74">
        <v>56</v>
      </c>
      <c r="W1193" s="74">
        <v>-1</v>
      </c>
      <c r="X1193" s="74">
        <v>-1</v>
      </c>
      <c r="Y1193" s="104">
        <v>57</v>
      </c>
      <c r="Z1193" s="74">
        <v>-1</v>
      </c>
      <c r="AA1193" s="74">
        <v>-1</v>
      </c>
      <c r="AB1193" s="133">
        <v>69</v>
      </c>
      <c r="AC1193" s="74">
        <v>-1</v>
      </c>
      <c r="AD1193" s="74">
        <v>-1</v>
      </c>
      <c r="AE1193" s="136">
        <f t="shared" si="36"/>
        <v>106</v>
      </c>
      <c r="AF1193" s="130">
        <f t="shared" si="37"/>
        <v>163</v>
      </c>
      <c r="AG1193" s="74">
        <v>100</v>
      </c>
      <c r="AH1193" s="74">
        <v>1</v>
      </c>
      <c r="AI1193" s="74" t="s">
        <v>1012</v>
      </c>
      <c r="AJ1193" s="74">
        <v>1528</v>
      </c>
      <c r="AK1193" s="74">
        <v>1543</v>
      </c>
      <c r="AL1193" s="74">
        <v>1562</v>
      </c>
      <c r="AM1193" s="74">
        <v>1615</v>
      </c>
      <c r="AN1193" s="74">
        <v>33</v>
      </c>
      <c r="AO1193" s="74" t="s">
        <v>1004</v>
      </c>
      <c r="AP1193" s="74" t="s">
        <v>1004</v>
      </c>
      <c r="AQ1193" s="74">
        <v>51</v>
      </c>
      <c r="AR1193" s="74" t="s">
        <v>1006</v>
      </c>
      <c r="AS1193" s="74" t="s">
        <v>1007</v>
      </c>
      <c r="AT1193" s="74" t="s">
        <v>1023</v>
      </c>
      <c r="AU1193" s="74" t="s">
        <v>1027</v>
      </c>
      <c r="AV1193" s="74">
        <v>5</v>
      </c>
      <c r="AW1193" s="74" t="s">
        <v>1004</v>
      </c>
      <c r="AX1193" s="74">
        <v>0</v>
      </c>
      <c r="AY1193" s="104">
        <v>0</v>
      </c>
    </row>
    <row r="1194" spans="1:51">
      <c r="A1194" s="95">
        <v>7</v>
      </c>
      <c r="B1194" s="109" t="s">
        <v>1030</v>
      </c>
      <c r="C1194" s="74" t="s">
        <v>1030</v>
      </c>
      <c r="D1194" s="74">
        <v>4.6</v>
      </c>
      <c r="E1194" s="74">
        <v>-1</v>
      </c>
      <c r="F1194" s="74" t="s">
        <v>156</v>
      </c>
      <c r="G1194" s="74">
        <v>-1</v>
      </c>
      <c r="H1194" s="74">
        <v>-1</v>
      </c>
      <c r="I1194" s="74" t="str">
        <f>HYPERLINK("[映雪.xlsx]类型!B1",'类型（5）'!$C$1)</f>
        <v>均衡</v>
      </c>
      <c r="J1194" s="74">
        <v>-1</v>
      </c>
      <c r="K1194" s="74">
        <v>-1</v>
      </c>
      <c r="L1194" s="74" t="s">
        <v>1001</v>
      </c>
      <c r="M1194" s="74" t="s">
        <v>1002</v>
      </c>
      <c r="N1194" s="74">
        <v>76</v>
      </c>
      <c r="O1194" s="74">
        <v>76</v>
      </c>
      <c r="P1194" s="118">
        <v>126</v>
      </c>
      <c r="Q1194" s="74" t="s">
        <v>1031</v>
      </c>
      <c r="R1194" s="74">
        <v>-1</v>
      </c>
      <c r="S1194" s="95">
        <v>54</v>
      </c>
      <c r="T1194" s="74">
        <v>-1</v>
      </c>
      <c r="U1194" s="74">
        <v>-1</v>
      </c>
      <c r="V1194" s="74">
        <v>52</v>
      </c>
      <c r="W1194" s="74">
        <v>-1</v>
      </c>
      <c r="X1194" s="74">
        <v>-1</v>
      </c>
      <c r="Y1194" s="104">
        <v>42</v>
      </c>
      <c r="Z1194" s="74">
        <v>-1</v>
      </c>
      <c r="AA1194" s="74">
        <v>-1</v>
      </c>
      <c r="AB1194" s="129">
        <v>54</v>
      </c>
      <c r="AC1194" s="74">
        <v>-1</v>
      </c>
      <c r="AD1194" s="74">
        <v>-1</v>
      </c>
      <c r="AE1194" s="136">
        <f t="shared" si="36"/>
        <v>106</v>
      </c>
      <c r="AF1194" s="130">
        <f t="shared" si="37"/>
        <v>148</v>
      </c>
      <c r="AG1194" s="74">
        <v>100</v>
      </c>
      <c r="AH1194" s="74">
        <v>1</v>
      </c>
      <c r="AI1194" s="74" t="s">
        <v>1012</v>
      </c>
      <c r="AJ1194" s="74">
        <v>1496</v>
      </c>
      <c r="AK1194" s="74">
        <v>1511</v>
      </c>
      <c r="AL1194" s="74">
        <v>1571</v>
      </c>
      <c r="AM1194" s="74">
        <v>1615</v>
      </c>
      <c r="AN1194" s="74">
        <v>67</v>
      </c>
      <c r="AO1194" s="74" t="s">
        <v>1004</v>
      </c>
      <c r="AP1194" s="74" t="s">
        <v>1004</v>
      </c>
      <c r="AQ1194" s="74">
        <v>31</v>
      </c>
      <c r="AR1194" s="74" t="s">
        <v>1006</v>
      </c>
      <c r="AS1194" s="74" t="s">
        <v>1007</v>
      </c>
      <c r="AT1194" s="74" t="s">
        <v>1023</v>
      </c>
      <c r="AU1194" s="74" t="s">
        <v>1017</v>
      </c>
      <c r="AV1194" s="74">
        <v>3</v>
      </c>
      <c r="AW1194" s="74" t="s">
        <v>1004</v>
      </c>
      <c r="AX1194" s="74">
        <v>0</v>
      </c>
      <c r="AY1194" s="104">
        <v>0</v>
      </c>
    </row>
    <row r="1195" spans="1:51">
      <c r="A1195" s="95">
        <v>62</v>
      </c>
      <c r="B1195" s="109" t="s">
        <v>1108</v>
      </c>
      <c r="C1195" s="74" t="s">
        <v>1108</v>
      </c>
      <c r="D1195" s="74">
        <v>2.8</v>
      </c>
      <c r="E1195" s="74">
        <v>-1</v>
      </c>
      <c r="F1195" s="74" t="s">
        <v>114</v>
      </c>
      <c r="G1195" s="74">
        <v>-1</v>
      </c>
      <c r="H1195" s="74">
        <v>-1</v>
      </c>
      <c r="I1195" s="74" t="str">
        <f>HYPERLINK("[映雪.xlsx]类型!B38",'类型（5）'!$C$38)</f>
        <v>战士</v>
      </c>
      <c r="J1195" s="74">
        <v>-1</v>
      </c>
      <c r="K1195" s="74">
        <v>-1</v>
      </c>
      <c r="L1195" s="74" t="s">
        <v>1001</v>
      </c>
      <c r="M1195" s="74" t="s">
        <v>1002</v>
      </c>
      <c r="N1195" s="74">
        <v>449</v>
      </c>
      <c r="O1195" s="74">
        <v>449</v>
      </c>
      <c r="P1195" s="118">
        <v>80</v>
      </c>
      <c r="Q1195" s="74" t="s">
        <v>1044</v>
      </c>
      <c r="R1195" s="74">
        <v>-1</v>
      </c>
      <c r="S1195" s="95">
        <v>36</v>
      </c>
      <c r="T1195" s="74">
        <v>-1</v>
      </c>
      <c r="U1195" s="74">
        <v>-1</v>
      </c>
      <c r="V1195" s="122">
        <v>70</v>
      </c>
      <c r="W1195" s="74">
        <v>-1</v>
      </c>
      <c r="X1195" s="74">
        <v>-1</v>
      </c>
      <c r="Y1195" s="104">
        <v>54</v>
      </c>
      <c r="Z1195" s="74">
        <v>-1</v>
      </c>
      <c r="AA1195" s="74">
        <v>-1</v>
      </c>
      <c r="AB1195" s="129">
        <v>45</v>
      </c>
      <c r="AC1195" s="74">
        <v>-1</v>
      </c>
      <c r="AD1195" s="74">
        <v>-1</v>
      </c>
      <c r="AE1195" s="136">
        <f t="shared" si="36"/>
        <v>106</v>
      </c>
      <c r="AF1195" s="130">
        <f t="shared" si="37"/>
        <v>160</v>
      </c>
      <c r="AG1195" s="74">
        <v>100</v>
      </c>
      <c r="AH1195" s="74">
        <v>1</v>
      </c>
      <c r="AI1195" s="74" t="s">
        <v>1012</v>
      </c>
      <c r="AJ1195" s="74">
        <v>1563</v>
      </c>
      <c r="AK1195" s="74">
        <v>1578</v>
      </c>
      <c r="AL1195" s="74">
        <v>1602</v>
      </c>
      <c r="AM1195" s="74">
        <v>1615</v>
      </c>
      <c r="AN1195" s="74">
        <v>8</v>
      </c>
      <c r="AO1195" s="74" t="s">
        <v>1004</v>
      </c>
      <c r="AP1195" s="74" t="s">
        <v>1005</v>
      </c>
      <c r="AQ1195" s="74">
        <v>86</v>
      </c>
      <c r="AR1195" s="74" t="s">
        <v>1006</v>
      </c>
      <c r="AS1195" s="74" t="s">
        <v>1007</v>
      </c>
      <c r="AT1195" s="74" t="s">
        <v>1023</v>
      </c>
      <c r="AU1195" s="74" t="s">
        <v>1017</v>
      </c>
      <c r="AV1195" s="74">
        <v>9</v>
      </c>
      <c r="AW1195" s="74" t="s">
        <v>1005</v>
      </c>
      <c r="AX1195" s="74">
        <v>0</v>
      </c>
      <c r="AY1195" s="104">
        <v>18</v>
      </c>
    </row>
    <row r="1196" spans="1:51">
      <c r="A1196" s="95">
        <v>186</v>
      </c>
      <c r="B1196" s="109" t="s">
        <v>1227</v>
      </c>
      <c r="C1196" s="74" t="s">
        <v>1227</v>
      </c>
      <c r="D1196" s="74">
        <v>5.4</v>
      </c>
      <c r="E1196" s="74">
        <v>-1</v>
      </c>
      <c r="F1196" s="74" t="s">
        <v>84</v>
      </c>
      <c r="G1196" s="74">
        <v>-1</v>
      </c>
      <c r="H1196" s="74">
        <v>-1</v>
      </c>
      <c r="I1196" s="99" t="str">
        <f>HYPERLINK("[映雪.xlsx]类型!B18",'类型（5）'!$C$18)</f>
        <v>科学家</v>
      </c>
      <c r="J1196" s="74">
        <v>-1</v>
      </c>
      <c r="K1196" s="74">
        <v>-1</v>
      </c>
      <c r="L1196" s="74" t="s">
        <v>1001</v>
      </c>
      <c r="M1196" s="74" t="s">
        <v>1002</v>
      </c>
      <c r="N1196" s="74">
        <v>600</v>
      </c>
      <c r="O1196" s="74">
        <v>600</v>
      </c>
      <c r="P1196" s="118">
        <v>338</v>
      </c>
      <c r="Q1196" s="74" t="s">
        <v>1074</v>
      </c>
      <c r="R1196" s="74">
        <v>-1</v>
      </c>
      <c r="S1196" s="95">
        <v>46</v>
      </c>
      <c r="T1196" s="74">
        <v>-1</v>
      </c>
      <c r="U1196" s="74">
        <v>-1</v>
      </c>
      <c r="V1196" s="74">
        <v>60</v>
      </c>
      <c r="W1196" s="74">
        <v>-1</v>
      </c>
      <c r="X1196" s="74">
        <v>-1</v>
      </c>
      <c r="Y1196" s="104">
        <v>40</v>
      </c>
      <c r="Z1196" s="74">
        <v>-1</v>
      </c>
      <c r="AA1196" s="74">
        <v>-1</v>
      </c>
      <c r="AB1196" s="129">
        <v>38</v>
      </c>
      <c r="AC1196" s="74">
        <v>-1</v>
      </c>
      <c r="AD1196" s="74">
        <v>-1</v>
      </c>
      <c r="AE1196" s="136">
        <f t="shared" si="36"/>
        <v>106</v>
      </c>
      <c r="AF1196" s="130">
        <f t="shared" si="37"/>
        <v>146</v>
      </c>
      <c r="AG1196" s="74">
        <v>100</v>
      </c>
      <c r="AH1196" s="74">
        <v>1</v>
      </c>
      <c r="AI1196" s="74" t="s">
        <v>1012</v>
      </c>
      <c r="AJ1196" s="74">
        <v>1537</v>
      </c>
      <c r="AK1196" s="74">
        <v>1552</v>
      </c>
      <c r="AL1196" s="74">
        <v>1590</v>
      </c>
      <c r="AM1196" s="74">
        <v>1615</v>
      </c>
      <c r="AN1196" s="74">
        <v>68</v>
      </c>
      <c r="AO1196" s="74" t="s">
        <v>1004</v>
      </c>
      <c r="AP1196" s="74" t="s">
        <v>1005</v>
      </c>
      <c r="AQ1196" s="74">
        <v>25</v>
      </c>
      <c r="AR1196" s="74" t="s">
        <v>1006</v>
      </c>
      <c r="AS1196" s="74" t="s">
        <v>1007</v>
      </c>
      <c r="AT1196" s="74" t="s">
        <v>1023</v>
      </c>
      <c r="AU1196" s="74" t="s">
        <v>1027</v>
      </c>
      <c r="AV1196" s="74">
        <v>6</v>
      </c>
      <c r="AW1196" s="74" t="s">
        <v>1004</v>
      </c>
      <c r="AX1196" s="74">
        <v>0</v>
      </c>
      <c r="AY1196" s="104">
        <v>0</v>
      </c>
    </row>
    <row r="1197" spans="1:51">
      <c r="A1197" s="95">
        <v>199</v>
      </c>
      <c r="B1197" s="109" t="s">
        <v>1238</v>
      </c>
      <c r="C1197" s="74" t="s">
        <v>1238</v>
      </c>
      <c r="D1197" s="74">
        <v>7.5</v>
      </c>
      <c r="E1197" s="74">
        <v>-1</v>
      </c>
      <c r="F1197" s="74" t="s">
        <v>108</v>
      </c>
      <c r="G1197" s="74">
        <v>-1</v>
      </c>
      <c r="H1197" s="74">
        <v>-1</v>
      </c>
      <c r="I1197" s="74" t="str">
        <f>HYPERLINK("[映雪.xlsx]类型!B41",'类型（5）'!$C$41)</f>
        <v>德鲁伊</v>
      </c>
      <c r="J1197" s="74">
        <v>-1</v>
      </c>
      <c r="K1197" s="74">
        <v>-1</v>
      </c>
      <c r="L1197" s="74" t="s">
        <v>1001</v>
      </c>
      <c r="M1197" s="74" t="s">
        <v>1002</v>
      </c>
      <c r="N1197" s="74">
        <v>391</v>
      </c>
      <c r="O1197" s="74">
        <v>391</v>
      </c>
      <c r="P1197" s="118">
        <v>113</v>
      </c>
      <c r="Q1197" s="74" t="s">
        <v>1015</v>
      </c>
      <c r="R1197" s="74">
        <v>-1</v>
      </c>
      <c r="S1197" s="120">
        <v>66</v>
      </c>
      <c r="T1197" s="74">
        <v>-1</v>
      </c>
      <c r="U1197" s="74">
        <v>-1</v>
      </c>
      <c r="V1197" s="74">
        <v>40</v>
      </c>
      <c r="W1197" s="74">
        <v>-1</v>
      </c>
      <c r="X1197" s="74">
        <v>-1</v>
      </c>
      <c r="Y1197" s="104">
        <v>52</v>
      </c>
      <c r="Z1197" s="74">
        <v>-1</v>
      </c>
      <c r="AA1197" s="74">
        <v>-1</v>
      </c>
      <c r="AB1197" s="129">
        <v>61</v>
      </c>
      <c r="AC1197" s="74">
        <v>-1</v>
      </c>
      <c r="AD1197" s="74">
        <v>-1</v>
      </c>
      <c r="AE1197" s="136">
        <f t="shared" si="36"/>
        <v>106</v>
      </c>
      <c r="AF1197" s="130">
        <f t="shared" si="37"/>
        <v>158</v>
      </c>
      <c r="AG1197" s="74">
        <v>100</v>
      </c>
      <c r="AH1197" s="74">
        <v>1</v>
      </c>
      <c r="AI1197" s="74" t="s">
        <v>1012</v>
      </c>
      <c r="AJ1197" s="74">
        <v>1573</v>
      </c>
      <c r="AK1197" s="74">
        <v>1588</v>
      </c>
      <c r="AL1197" s="74">
        <v>1652</v>
      </c>
      <c r="AM1197" s="74">
        <v>1615</v>
      </c>
      <c r="AN1197" s="74">
        <v>28</v>
      </c>
      <c r="AO1197" s="74" t="s">
        <v>1004</v>
      </c>
      <c r="AP1197" s="74" t="s">
        <v>1005</v>
      </c>
      <c r="AQ1197" s="74">
        <v>3</v>
      </c>
      <c r="AR1197" s="74" t="s">
        <v>1006</v>
      </c>
      <c r="AS1197" s="74" t="s">
        <v>1007</v>
      </c>
      <c r="AT1197" s="74" t="s">
        <v>1023</v>
      </c>
      <c r="AU1197" s="74" t="s">
        <v>1009</v>
      </c>
      <c r="AV1197" s="74">
        <v>5</v>
      </c>
      <c r="AW1197" s="74" t="s">
        <v>1005</v>
      </c>
      <c r="AX1197" s="74">
        <v>0</v>
      </c>
      <c r="AY1197" s="104">
        <v>54</v>
      </c>
    </row>
    <row r="1198" spans="1:51">
      <c r="A1198" s="95">
        <v>365</v>
      </c>
      <c r="B1198" s="109" t="s">
        <v>1403</v>
      </c>
      <c r="C1198" s="74" t="s">
        <v>1403</v>
      </c>
      <c r="D1198" s="74">
        <v>7.1</v>
      </c>
      <c r="E1198" s="74">
        <v>-1</v>
      </c>
      <c r="F1198" s="74" t="s">
        <v>128</v>
      </c>
      <c r="G1198" s="74">
        <v>-1</v>
      </c>
      <c r="H1198" s="74">
        <v>-1</v>
      </c>
      <c r="I1198" s="96" t="str">
        <f>HYPERLINK("[映雪.xlsx]类型!B24",'类型（5）'!$C$24)</f>
        <v>艺术家</v>
      </c>
      <c r="J1198" s="74">
        <v>-1</v>
      </c>
      <c r="K1198" s="74">
        <v>-1</v>
      </c>
      <c r="L1198" s="74" t="s">
        <v>1001</v>
      </c>
      <c r="M1198" s="74" t="s">
        <v>1002</v>
      </c>
      <c r="N1198" s="74">
        <v>658</v>
      </c>
      <c r="O1198" s="74">
        <v>658</v>
      </c>
      <c r="P1198" s="118">
        <v>97</v>
      </c>
      <c r="Q1198" s="74" t="s">
        <v>1093</v>
      </c>
      <c r="R1198" s="74">
        <v>-1</v>
      </c>
      <c r="S1198" s="120">
        <v>72</v>
      </c>
      <c r="T1198" s="74">
        <v>-1</v>
      </c>
      <c r="U1198" s="74">
        <v>-1</v>
      </c>
      <c r="V1198" s="74">
        <v>34</v>
      </c>
      <c r="W1198" s="74">
        <v>-1</v>
      </c>
      <c r="X1198" s="74">
        <v>-1</v>
      </c>
      <c r="Y1198" s="131">
        <v>79</v>
      </c>
      <c r="Z1198" s="74">
        <v>-1</v>
      </c>
      <c r="AA1198" s="74">
        <v>-1</v>
      </c>
      <c r="AB1198" s="135">
        <v>96</v>
      </c>
      <c r="AC1198" s="74">
        <v>-1</v>
      </c>
      <c r="AD1198" s="74">
        <v>-1</v>
      </c>
      <c r="AE1198" s="136">
        <f t="shared" si="36"/>
        <v>106</v>
      </c>
      <c r="AF1198" s="130">
        <f t="shared" si="37"/>
        <v>185</v>
      </c>
      <c r="AG1198" s="74">
        <v>100</v>
      </c>
      <c r="AH1198" s="74">
        <v>2</v>
      </c>
      <c r="AI1198" s="74" t="s">
        <v>1012</v>
      </c>
      <c r="AJ1198" s="74">
        <v>1568</v>
      </c>
      <c r="AK1198" s="74">
        <v>1583</v>
      </c>
      <c r="AL1198" s="74">
        <v>1595</v>
      </c>
      <c r="AM1198" s="74">
        <v>1615</v>
      </c>
      <c r="AN1198" s="74">
        <v>9</v>
      </c>
      <c r="AO1198" s="74" t="s">
        <v>1004</v>
      </c>
      <c r="AP1198" s="74" t="s">
        <v>1004</v>
      </c>
      <c r="AQ1198" s="74">
        <v>83</v>
      </c>
      <c r="AR1198" s="74" t="s">
        <v>1006</v>
      </c>
      <c r="AS1198" s="74" t="s">
        <v>1400</v>
      </c>
      <c r="AT1198" s="74" t="s">
        <v>1162</v>
      </c>
      <c r="AU1198" s="74" t="s">
        <v>1017</v>
      </c>
      <c r="AV1198" s="74">
        <v>1</v>
      </c>
      <c r="AW1198" s="74" t="s">
        <v>1005</v>
      </c>
      <c r="AX1198" s="74">
        <v>94</v>
      </c>
      <c r="AY1198" s="104">
        <v>25</v>
      </c>
    </row>
    <row r="1199" spans="1:51">
      <c r="A1199" s="95">
        <v>665</v>
      </c>
      <c r="B1199" s="109" t="s">
        <v>1670</v>
      </c>
      <c r="C1199" s="74" t="s">
        <v>1670</v>
      </c>
      <c r="D1199" s="74">
        <v>6.3</v>
      </c>
      <c r="E1199" s="74">
        <v>-1</v>
      </c>
      <c r="F1199" s="74" t="s">
        <v>38</v>
      </c>
      <c r="G1199" s="74">
        <v>-1</v>
      </c>
      <c r="H1199" s="74">
        <v>-1</v>
      </c>
      <c r="I1199" s="74" t="str">
        <f>HYPERLINK("[映雪.xlsx]类型!B33",'类型（5）'!$C$33)</f>
        <v>魔女</v>
      </c>
      <c r="J1199" s="74">
        <v>-1</v>
      </c>
      <c r="K1199" s="74">
        <v>-1</v>
      </c>
      <c r="L1199" s="74" t="s">
        <v>1001</v>
      </c>
      <c r="M1199" s="74" t="s">
        <v>1002</v>
      </c>
      <c r="N1199" s="74">
        <v>339</v>
      </c>
      <c r="O1199" s="74">
        <v>339</v>
      </c>
      <c r="P1199" s="118">
        <v>44</v>
      </c>
      <c r="Q1199" s="74" t="s">
        <v>1082</v>
      </c>
      <c r="R1199" s="74">
        <v>-1</v>
      </c>
      <c r="S1199" s="95">
        <v>40</v>
      </c>
      <c r="T1199" s="74">
        <v>-1</v>
      </c>
      <c r="U1199" s="74">
        <v>-1</v>
      </c>
      <c r="V1199" s="74">
        <v>66</v>
      </c>
      <c r="W1199" s="74">
        <v>-1</v>
      </c>
      <c r="X1199" s="74">
        <v>-1</v>
      </c>
      <c r="Y1199" s="104">
        <v>64</v>
      </c>
      <c r="Z1199" s="74">
        <v>-1</v>
      </c>
      <c r="AA1199" s="74">
        <v>-1</v>
      </c>
      <c r="AB1199" s="129">
        <v>54</v>
      </c>
      <c r="AC1199" s="74">
        <v>-1</v>
      </c>
      <c r="AD1199" s="74">
        <v>-1</v>
      </c>
      <c r="AE1199" s="136">
        <f t="shared" si="36"/>
        <v>106</v>
      </c>
      <c r="AF1199" s="130">
        <f t="shared" si="37"/>
        <v>170</v>
      </c>
      <c r="AG1199" s="74">
        <v>100</v>
      </c>
      <c r="AH1199" s="74">
        <v>1</v>
      </c>
      <c r="AI1199" s="74" t="s">
        <v>1012</v>
      </c>
      <c r="AJ1199" s="74">
        <v>1508</v>
      </c>
      <c r="AK1199" s="74">
        <v>1523</v>
      </c>
      <c r="AL1199" s="74">
        <v>1587</v>
      </c>
      <c r="AM1199" s="74">
        <v>1615</v>
      </c>
      <c r="AN1199" s="74">
        <v>75</v>
      </c>
      <c r="AO1199" s="74" t="s">
        <v>1004</v>
      </c>
      <c r="AP1199" s="74" t="s">
        <v>1004</v>
      </c>
      <c r="AQ1199" s="74">
        <v>65</v>
      </c>
      <c r="AR1199" s="74" t="s">
        <v>1006</v>
      </c>
      <c r="AS1199" s="74" t="s">
        <v>1007</v>
      </c>
      <c r="AT1199" s="74" t="s">
        <v>1023</v>
      </c>
      <c r="AU1199" s="74" t="s">
        <v>1027</v>
      </c>
      <c r="AV1199" s="74">
        <v>6</v>
      </c>
      <c r="AW1199" s="74" t="s">
        <v>1004</v>
      </c>
      <c r="AX1199" s="74">
        <v>0</v>
      </c>
      <c r="AY1199" s="104">
        <v>0</v>
      </c>
    </row>
    <row r="1200" spans="1:51">
      <c r="A1200" s="95">
        <v>793</v>
      </c>
      <c r="B1200" s="109" t="s">
        <v>1783</v>
      </c>
      <c r="C1200" s="74" t="s">
        <v>1783</v>
      </c>
      <c r="D1200" s="74">
        <v>6.5</v>
      </c>
      <c r="E1200" s="74">
        <v>-1</v>
      </c>
      <c r="F1200" s="74" t="s">
        <v>32</v>
      </c>
      <c r="G1200" s="74">
        <v>-1</v>
      </c>
      <c r="H1200" s="74">
        <v>-1</v>
      </c>
      <c r="I1200" s="96" t="str">
        <f>HYPERLINK("[映雪.xlsx]类型!B27",'类型（5）'!$C$27)</f>
        <v>骑士</v>
      </c>
      <c r="J1200" s="74">
        <v>-1</v>
      </c>
      <c r="K1200" s="74">
        <v>-1</v>
      </c>
      <c r="L1200" s="74" t="s">
        <v>1001</v>
      </c>
      <c r="M1200" s="74" t="s">
        <v>1002</v>
      </c>
      <c r="N1200" s="74">
        <v>570</v>
      </c>
      <c r="O1200" s="74">
        <v>570</v>
      </c>
      <c r="P1200" s="118">
        <v>520</v>
      </c>
      <c r="Q1200" s="74" t="s">
        <v>1060</v>
      </c>
      <c r="R1200" s="74">
        <v>-1</v>
      </c>
      <c r="S1200" s="95">
        <v>44</v>
      </c>
      <c r="T1200" s="74">
        <v>-1</v>
      </c>
      <c r="U1200" s="74">
        <v>-1</v>
      </c>
      <c r="V1200" s="74">
        <v>62</v>
      </c>
      <c r="W1200" s="74">
        <v>-1</v>
      </c>
      <c r="X1200" s="74">
        <v>-1</v>
      </c>
      <c r="Y1200" s="104">
        <v>52</v>
      </c>
      <c r="Z1200" s="74">
        <v>-1</v>
      </c>
      <c r="AA1200" s="74">
        <v>-1</v>
      </c>
      <c r="AB1200" s="129">
        <v>57</v>
      </c>
      <c r="AC1200" s="74">
        <v>-1</v>
      </c>
      <c r="AD1200" s="74">
        <v>-1</v>
      </c>
      <c r="AE1200" s="136">
        <f t="shared" si="36"/>
        <v>106</v>
      </c>
      <c r="AF1200" s="130">
        <f t="shared" si="37"/>
        <v>158</v>
      </c>
      <c r="AG1200" s="74">
        <v>100</v>
      </c>
      <c r="AH1200" s="74">
        <v>1</v>
      </c>
      <c r="AI1200" s="74" t="s">
        <v>1012</v>
      </c>
      <c r="AJ1200" s="74">
        <v>1525</v>
      </c>
      <c r="AK1200" s="74">
        <v>1540</v>
      </c>
      <c r="AL1200" s="74">
        <v>1574</v>
      </c>
      <c r="AM1200" s="74">
        <v>1615</v>
      </c>
      <c r="AN1200" s="74">
        <v>42</v>
      </c>
      <c r="AO1200" s="74" t="s">
        <v>1004</v>
      </c>
      <c r="AP1200" s="74" t="s">
        <v>1005</v>
      </c>
      <c r="AQ1200" s="74">
        <v>13</v>
      </c>
      <c r="AR1200" s="74" t="s">
        <v>1006</v>
      </c>
      <c r="AS1200" s="74" t="s">
        <v>1007</v>
      </c>
      <c r="AT1200" s="74" t="s">
        <v>1023</v>
      </c>
      <c r="AU1200" s="74" t="s">
        <v>1024</v>
      </c>
      <c r="AV1200" s="74">
        <v>3</v>
      </c>
      <c r="AW1200" s="74" t="s">
        <v>1004</v>
      </c>
      <c r="AX1200" s="74">
        <v>0</v>
      </c>
      <c r="AY1200" s="104">
        <v>0</v>
      </c>
    </row>
    <row r="1201" spans="1:51">
      <c r="A1201" s="95">
        <v>899</v>
      </c>
      <c r="B1201" s="109" t="s">
        <v>1875</v>
      </c>
      <c r="C1201" s="74" t="s">
        <v>1875</v>
      </c>
      <c r="D1201" s="74">
        <v>9.8</v>
      </c>
      <c r="E1201" s="74">
        <v>-1</v>
      </c>
      <c r="F1201" s="74" t="s">
        <v>72</v>
      </c>
      <c r="G1201" s="74">
        <v>-1</v>
      </c>
      <c r="H1201" s="74">
        <v>-1</v>
      </c>
      <c r="I1201" s="99" t="str">
        <f>HYPERLINK("[映雪.xlsx]类型!B36",'类型（5）'!$C$36)</f>
        <v>文学家</v>
      </c>
      <c r="J1201" s="74">
        <v>-1</v>
      </c>
      <c r="K1201" s="74">
        <v>-1</v>
      </c>
      <c r="L1201" s="74" t="s">
        <v>1001</v>
      </c>
      <c r="M1201" s="74" t="s">
        <v>1002</v>
      </c>
      <c r="N1201" s="74">
        <v>712</v>
      </c>
      <c r="O1201" s="74">
        <v>712</v>
      </c>
      <c r="P1201" s="118">
        <v>165</v>
      </c>
      <c r="Q1201" s="74" t="s">
        <v>1049</v>
      </c>
      <c r="R1201" s="74">
        <v>-1</v>
      </c>
      <c r="S1201" s="95">
        <v>50</v>
      </c>
      <c r="T1201" s="74">
        <v>-1</v>
      </c>
      <c r="U1201" s="74">
        <v>-1</v>
      </c>
      <c r="V1201" s="74">
        <v>56</v>
      </c>
      <c r="W1201" s="74">
        <v>-1</v>
      </c>
      <c r="X1201" s="74">
        <v>-1</v>
      </c>
      <c r="Y1201" s="132">
        <v>67</v>
      </c>
      <c r="Z1201" s="74">
        <v>-1</v>
      </c>
      <c r="AA1201" s="74">
        <v>-1</v>
      </c>
      <c r="AB1201" s="133">
        <v>68</v>
      </c>
      <c r="AC1201" s="74">
        <v>-1</v>
      </c>
      <c r="AD1201" s="74">
        <v>-1</v>
      </c>
      <c r="AE1201" s="136">
        <f t="shared" si="36"/>
        <v>106</v>
      </c>
      <c r="AF1201" s="130">
        <f t="shared" si="37"/>
        <v>173</v>
      </c>
      <c r="AG1201" s="74">
        <v>100</v>
      </c>
      <c r="AH1201" s="74">
        <v>1</v>
      </c>
      <c r="AI1201" s="74" t="s">
        <v>1012</v>
      </c>
      <c r="AJ1201" s="74">
        <v>1509</v>
      </c>
      <c r="AK1201" s="74">
        <v>1524</v>
      </c>
      <c r="AL1201" s="74">
        <v>1558</v>
      </c>
      <c r="AM1201" s="74">
        <v>1615</v>
      </c>
      <c r="AN1201" s="74">
        <v>24</v>
      </c>
      <c r="AO1201" s="74" t="s">
        <v>1004</v>
      </c>
      <c r="AP1201" s="74" t="s">
        <v>1004</v>
      </c>
      <c r="AQ1201" s="74">
        <v>85</v>
      </c>
      <c r="AR1201" s="74" t="s">
        <v>1006</v>
      </c>
      <c r="AS1201" s="74" t="s">
        <v>1007</v>
      </c>
      <c r="AT1201" s="74" t="s">
        <v>1023</v>
      </c>
      <c r="AU1201" s="74" t="s">
        <v>1017</v>
      </c>
      <c r="AV1201" s="74">
        <v>7</v>
      </c>
      <c r="AW1201" s="74" t="s">
        <v>1004</v>
      </c>
      <c r="AX1201" s="74">
        <v>0</v>
      </c>
      <c r="AY1201" s="104">
        <v>0</v>
      </c>
    </row>
    <row r="1202" spans="1:51">
      <c r="A1202" s="95">
        <v>917</v>
      </c>
      <c r="B1202" s="109" t="s">
        <v>1891</v>
      </c>
      <c r="C1202" s="74" t="s">
        <v>1891</v>
      </c>
      <c r="D1202" s="74">
        <v>3.9</v>
      </c>
      <c r="E1202" s="74">
        <v>-1</v>
      </c>
      <c r="F1202" s="74" t="s">
        <v>72</v>
      </c>
      <c r="G1202" s="74">
        <v>-1</v>
      </c>
      <c r="H1202" s="74">
        <v>-1</v>
      </c>
      <c r="I1202" s="74" t="str">
        <f>HYPERLINK("[映雪.xlsx]类型!B3",'类型（5）'!$C$3)</f>
        <v>武勇强化</v>
      </c>
      <c r="J1202" s="74">
        <v>-1</v>
      </c>
      <c r="K1202" s="74">
        <v>-1</v>
      </c>
      <c r="L1202" s="74" t="s">
        <v>1001</v>
      </c>
      <c r="M1202" s="74" t="s">
        <v>1002</v>
      </c>
      <c r="N1202" s="74">
        <v>211</v>
      </c>
      <c r="O1202" s="74">
        <v>211</v>
      </c>
      <c r="P1202" s="118">
        <v>548</v>
      </c>
      <c r="Q1202" s="74" t="s">
        <v>1036</v>
      </c>
      <c r="R1202" s="74">
        <v>-1</v>
      </c>
      <c r="S1202" s="95">
        <v>33</v>
      </c>
      <c r="T1202" s="74">
        <v>-1</v>
      </c>
      <c r="U1202" s="74">
        <v>-1</v>
      </c>
      <c r="V1202" s="122">
        <v>73</v>
      </c>
      <c r="W1202" s="74">
        <v>-1</v>
      </c>
      <c r="X1202" s="74">
        <v>-1</v>
      </c>
      <c r="Y1202" s="104">
        <v>46</v>
      </c>
      <c r="Z1202" s="74">
        <v>-1</v>
      </c>
      <c r="AA1202" s="74">
        <v>-1</v>
      </c>
      <c r="AB1202" s="129">
        <v>54</v>
      </c>
      <c r="AC1202" s="74">
        <v>-1</v>
      </c>
      <c r="AD1202" s="74">
        <v>-1</v>
      </c>
      <c r="AE1202" s="136">
        <f t="shared" si="36"/>
        <v>106</v>
      </c>
      <c r="AF1202" s="130">
        <f t="shared" si="37"/>
        <v>152</v>
      </c>
      <c r="AG1202" s="74">
        <v>100</v>
      </c>
      <c r="AH1202" s="74">
        <v>1</v>
      </c>
      <c r="AI1202" s="74" t="s">
        <v>1012</v>
      </c>
      <c r="AJ1202" s="74">
        <v>1529</v>
      </c>
      <c r="AK1202" s="74">
        <v>1543</v>
      </c>
      <c r="AL1202" s="74">
        <v>1599</v>
      </c>
      <c r="AM1202" s="74">
        <v>1615</v>
      </c>
      <c r="AN1202" s="74">
        <v>22</v>
      </c>
      <c r="AO1202" s="74" t="s">
        <v>1004</v>
      </c>
      <c r="AP1202" s="74" t="s">
        <v>1005</v>
      </c>
      <c r="AQ1202" s="74">
        <v>88</v>
      </c>
      <c r="AR1202" s="74" t="s">
        <v>1006</v>
      </c>
      <c r="AS1202" s="74" t="s">
        <v>1309</v>
      </c>
      <c r="AT1202" s="74" t="s">
        <v>1008</v>
      </c>
      <c r="AU1202" s="74" t="s">
        <v>1027</v>
      </c>
      <c r="AV1202" s="74">
        <v>3</v>
      </c>
      <c r="AW1202" s="74" t="s">
        <v>1004</v>
      </c>
      <c r="AX1202" s="74">
        <v>0</v>
      </c>
      <c r="AY1202" s="104">
        <v>0</v>
      </c>
    </row>
    <row r="1203" spans="1:51">
      <c r="A1203" s="95">
        <v>1009</v>
      </c>
      <c r="B1203" s="109" t="s">
        <v>1974</v>
      </c>
      <c r="C1203" s="74" t="s">
        <v>1974</v>
      </c>
      <c r="D1203" s="74">
        <v>5.7</v>
      </c>
      <c r="E1203" s="74">
        <v>-1</v>
      </c>
      <c r="F1203" s="74" t="s">
        <v>50</v>
      </c>
      <c r="G1203" s="74">
        <v>-1</v>
      </c>
      <c r="H1203" s="74">
        <v>-1</v>
      </c>
      <c r="I1203" s="74" t="str">
        <f>HYPERLINK("[映雪.xlsx]类型!B30",'类型（5）'!$C$30)</f>
        <v>黑幕</v>
      </c>
      <c r="J1203" s="74">
        <v>-1</v>
      </c>
      <c r="K1203" s="74">
        <v>-1</v>
      </c>
      <c r="L1203" s="74" t="s">
        <v>1001</v>
      </c>
      <c r="M1203" s="74" t="s">
        <v>1002</v>
      </c>
      <c r="N1203" s="74">
        <v>1009</v>
      </c>
      <c r="O1203" s="74">
        <v>1009</v>
      </c>
      <c r="P1203" s="118">
        <v>30</v>
      </c>
      <c r="Q1203" s="74" t="s">
        <v>1035</v>
      </c>
      <c r="R1203" s="74">
        <v>-1</v>
      </c>
      <c r="S1203" s="95">
        <v>43</v>
      </c>
      <c r="T1203" s="74">
        <v>-1</v>
      </c>
      <c r="U1203" s="74">
        <v>-1</v>
      </c>
      <c r="V1203" s="74">
        <v>63</v>
      </c>
      <c r="W1203" s="74">
        <v>-1</v>
      </c>
      <c r="X1203" s="74">
        <v>-1</v>
      </c>
      <c r="Y1203" s="104">
        <v>51</v>
      </c>
      <c r="Z1203" s="74">
        <v>-1</v>
      </c>
      <c r="AA1203" s="74">
        <v>-1</v>
      </c>
      <c r="AB1203" s="133">
        <v>69</v>
      </c>
      <c r="AC1203" s="74">
        <v>-1</v>
      </c>
      <c r="AD1203" s="74">
        <v>-1</v>
      </c>
      <c r="AE1203" s="136">
        <f t="shared" si="36"/>
        <v>106</v>
      </c>
      <c r="AF1203" s="130">
        <f t="shared" si="37"/>
        <v>157</v>
      </c>
      <c r="AG1203" s="74">
        <v>100</v>
      </c>
      <c r="AH1203" s="74">
        <v>1</v>
      </c>
      <c r="AI1203" s="74" t="s">
        <v>1012</v>
      </c>
      <c r="AJ1203" s="74">
        <v>1555</v>
      </c>
      <c r="AK1203" s="74">
        <v>1570</v>
      </c>
      <c r="AL1203" s="74">
        <v>1605</v>
      </c>
      <c r="AM1203" s="74">
        <v>1615</v>
      </c>
      <c r="AN1203" s="74">
        <v>55</v>
      </c>
      <c r="AO1203" s="74" t="s">
        <v>1004</v>
      </c>
      <c r="AP1203" s="74" t="s">
        <v>1005</v>
      </c>
      <c r="AQ1203" s="74">
        <v>91</v>
      </c>
      <c r="AR1203" s="74" t="s">
        <v>1006</v>
      </c>
      <c r="AS1203" s="74" t="s">
        <v>1007</v>
      </c>
      <c r="AT1203" s="74" t="s">
        <v>1023</v>
      </c>
      <c r="AU1203" s="74" t="s">
        <v>1027</v>
      </c>
      <c r="AV1203" s="74">
        <v>12</v>
      </c>
      <c r="AW1203" s="74" t="s">
        <v>1004</v>
      </c>
      <c r="AX1203" s="74">
        <v>0</v>
      </c>
      <c r="AY1203" s="104">
        <v>0</v>
      </c>
    </row>
    <row r="1204" spans="1:51">
      <c r="A1204" s="95">
        <v>1086</v>
      </c>
      <c r="B1204" s="109" t="s">
        <v>2044</v>
      </c>
      <c r="C1204" s="74" t="s">
        <v>2044</v>
      </c>
      <c r="D1204" s="74">
        <v>4.9</v>
      </c>
      <c r="E1204" s="74">
        <v>-1</v>
      </c>
      <c r="F1204" s="74" t="s">
        <v>28</v>
      </c>
      <c r="G1204" s="74">
        <v>-1</v>
      </c>
      <c r="H1204" s="74">
        <v>-1</v>
      </c>
      <c r="I1204" s="74" t="str">
        <f>HYPERLINK("[映雪.xlsx]类型!B1",'类型（5）'!$C$1)</f>
        <v>均衡</v>
      </c>
      <c r="J1204" s="74">
        <v>-1</v>
      </c>
      <c r="K1204" s="74">
        <v>-1</v>
      </c>
      <c r="L1204" s="74" t="s">
        <v>1001</v>
      </c>
      <c r="M1204" s="74" t="s">
        <v>1002</v>
      </c>
      <c r="N1204" s="74">
        <v>1086</v>
      </c>
      <c r="O1204" s="74">
        <v>1086</v>
      </c>
      <c r="P1204" s="118">
        <v>373</v>
      </c>
      <c r="Q1204" s="74" t="s">
        <v>1019</v>
      </c>
      <c r="R1204" s="74">
        <v>-1</v>
      </c>
      <c r="S1204" s="95">
        <v>47</v>
      </c>
      <c r="T1204" s="74">
        <v>-1</v>
      </c>
      <c r="U1204" s="74">
        <v>-1</v>
      </c>
      <c r="V1204" s="74">
        <v>59</v>
      </c>
      <c r="W1204" s="74">
        <v>-1</v>
      </c>
      <c r="X1204" s="74">
        <v>-1</v>
      </c>
      <c r="Y1204" s="132">
        <v>69</v>
      </c>
      <c r="Z1204" s="74">
        <v>-1</v>
      </c>
      <c r="AA1204" s="74">
        <v>-1</v>
      </c>
      <c r="AB1204" s="129">
        <v>53</v>
      </c>
      <c r="AC1204" s="74">
        <v>-1</v>
      </c>
      <c r="AD1204" s="74">
        <v>-1</v>
      </c>
      <c r="AE1204" s="136">
        <f t="shared" si="36"/>
        <v>106</v>
      </c>
      <c r="AF1204" s="130">
        <f t="shared" si="37"/>
        <v>175</v>
      </c>
      <c r="AG1204" s="74">
        <v>100</v>
      </c>
      <c r="AH1204" s="74">
        <v>1</v>
      </c>
      <c r="AI1204" s="74" t="s">
        <v>1012</v>
      </c>
      <c r="AJ1204" s="74">
        <v>1621</v>
      </c>
      <c r="AK1204" s="74">
        <v>1636</v>
      </c>
      <c r="AL1204" s="74">
        <v>1638</v>
      </c>
      <c r="AM1204" s="74">
        <v>1615</v>
      </c>
      <c r="AN1204" s="74">
        <v>40</v>
      </c>
      <c r="AO1204" s="74" t="s">
        <v>1004</v>
      </c>
      <c r="AP1204" s="74" t="s">
        <v>1004</v>
      </c>
      <c r="AQ1204" s="74">
        <v>44</v>
      </c>
      <c r="AR1204" s="74" t="s">
        <v>1054</v>
      </c>
      <c r="AS1204" s="74" t="s">
        <v>1007</v>
      </c>
      <c r="AT1204" s="74" t="s">
        <v>1023</v>
      </c>
      <c r="AU1204" s="74" t="s">
        <v>1017</v>
      </c>
      <c r="AV1204" s="74">
        <v>3</v>
      </c>
      <c r="AW1204" s="74" t="s">
        <v>1004</v>
      </c>
      <c r="AX1204" s="74">
        <v>0</v>
      </c>
      <c r="AY1204" s="104">
        <v>0</v>
      </c>
    </row>
    <row r="1205" spans="1:51">
      <c r="A1205" s="95">
        <v>1197</v>
      </c>
      <c r="B1205" s="109" t="s">
        <v>2144</v>
      </c>
      <c r="C1205" s="74" t="s">
        <v>2144</v>
      </c>
      <c r="D1205" s="74">
        <v>3.7</v>
      </c>
      <c r="E1205" s="74">
        <v>-1</v>
      </c>
      <c r="F1205" s="74" t="s">
        <v>164</v>
      </c>
      <c r="G1205" s="74">
        <v>-1</v>
      </c>
      <c r="H1205" s="74">
        <v>-1</v>
      </c>
      <c r="I1205" s="74" t="str">
        <f>HYPERLINK("[映雪.xlsx]类型!B40",'类型（5）'!$C$40)</f>
        <v>中二</v>
      </c>
      <c r="J1205" s="74">
        <v>-1</v>
      </c>
      <c r="K1205" s="74">
        <v>-1</v>
      </c>
      <c r="L1205" s="74" t="s">
        <v>1001</v>
      </c>
      <c r="M1205" s="74" t="s">
        <v>1002</v>
      </c>
      <c r="N1205" s="74">
        <v>1292</v>
      </c>
      <c r="O1205" s="74">
        <v>1292</v>
      </c>
      <c r="P1205" s="118">
        <v>135</v>
      </c>
      <c r="Q1205" s="74" t="s">
        <v>1083</v>
      </c>
      <c r="R1205" s="74">
        <v>-1</v>
      </c>
      <c r="S1205" s="95">
        <v>44</v>
      </c>
      <c r="T1205" s="74">
        <v>-1</v>
      </c>
      <c r="U1205" s="74">
        <v>-1</v>
      </c>
      <c r="V1205" s="74">
        <v>62</v>
      </c>
      <c r="W1205" s="74">
        <v>-1</v>
      </c>
      <c r="X1205" s="74">
        <v>-1</v>
      </c>
      <c r="Y1205" s="104">
        <v>23</v>
      </c>
      <c r="Z1205" s="74">
        <v>-1</v>
      </c>
      <c r="AA1205" s="74">
        <v>-1</v>
      </c>
      <c r="AB1205" s="129">
        <v>44</v>
      </c>
      <c r="AC1205" s="74">
        <v>-1</v>
      </c>
      <c r="AD1205" s="74">
        <v>-1</v>
      </c>
      <c r="AE1205" s="136">
        <f t="shared" si="36"/>
        <v>106</v>
      </c>
      <c r="AF1205" s="130">
        <f t="shared" si="37"/>
        <v>129</v>
      </c>
      <c r="AG1205" s="74">
        <v>100</v>
      </c>
      <c r="AH1205" s="74">
        <v>1</v>
      </c>
      <c r="AI1205" s="74" t="s">
        <v>1012</v>
      </c>
      <c r="AJ1205" s="74">
        <v>1494</v>
      </c>
      <c r="AK1205" s="74">
        <v>1509</v>
      </c>
      <c r="AL1205" s="74">
        <v>1581</v>
      </c>
      <c r="AM1205" s="74">
        <v>1615</v>
      </c>
      <c r="AN1205" s="74">
        <v>24</v>
      </c>
      <c r="AO1205" s="74" t="s">
        <v>1004</v>
      </c>
      <c r="AP1205" s="74" t="s">
        <v>1005</v>
      </c>
      <c r="AQ1205" s="74">
        <v>75</v>
      </c>
      <c r="AR1205" s="74" t="s">
        <v>1006</v>
      </c>
      <c r="AS1205" s="74" t="s">
        <v>1007</v>
      </c>
      <c r="AT1205" s="74" t="s">
        <v>1023</v>
      </c>
      <c r="AU1205" s="74" t="s">
        <v>1009</v>
      </c>
      <c r="AV1205" s="74">
        <v>5</v>
      </c>
      <c r="AW1205" s="74" t="s">
        <v>1004</v>
      </c>
      <c r="AX1205" s="74">
        <v>0</v>
      </c>
      <c r="AY1205" s="104">
        <v>57</v>
      </c>
    </row>
    <row r="1206" spans="1:51">
      <c r="A1206" s="95">
        <v>1296</v>
      </c>
      <c r="B1206" s="109" t="s">
        <v>2229</v>
      </c>
      <c r="C1206" s="74" t="s">
        <v>2229</v>
      </c>
      <c r="D1206" s="74">
        <v>7</v>
      </c>
      <c r="E1206" s="74">
        <v>-1</v>
      </c>
      <c r="F1206" s="74" t="s">
        <v>142</v>
      </c>
      <c r="G1206" s="74">
        <v>-1</v>
      </c>
      <c r="H1206" s="74">
        <v>-1</v>
      </c>
      <c r="I1206" s="74" t="str">
        <f>HYPERLINK("[映雪.xlsx]类型!B13",'类型（5）'!$C$13)</f>
        <v>贤者</v>
      </c>
      <c r="J1206" s="74">
        <v>-1</v>
      </c>
      <c r="K1206" s="74">
        <v>-1</v>
      </c>
      <c r="L1206" s="74" t="s">
        <v>1001</v>
      </c>
      <c r="M1206" s="74" t="s">
        <v>1002</v>
      </c>
      <c r="N1206" s="74">
        <v>1397</v>
      </c>
      <c r="O1206" s="74">
        <v>1397</v>
      </c>
      <c r="P1206" s="118">
        <v>435</v>
      </c>
      <c r="Q1206" s="74" t="s">
        <v>1072</v>
      </c>
      <c r="R1206" s="74">
        <v>-1</v>
      </c>
      <c r="S1206" s="95">
        <v>41</v>
      </c>
      <c r="T1206" s="74">
        <v>-1</v>
      </c>
      <c r="U1206" s="74">
        <v>-1</v>
      </c>
      <c r="V1206" s="74">
        <v>65</v>
      </c>
      <c r="W1206" s="74">
        <v>-1</v>
      </c>
      <c r="X1206" s="74">
        <v>-1</v>
      </c>
      <c r="Y1206" s="104">
        <v>46</v>
      </c>
      <c r="Z1206" s="74">
        <v>-1</v>
      </c>
      <c r="AA1206" s="74">
        <v>-1</v>
      </c>
      <c r="AB1206" s="129">
        <v>50</v>
      </c>
      <c r="AC1206" s="74">
        <v>-1</v>
      </c>
      <c r="AD1206" s="74">
        <v>-1</v>
      </c>
      <c r="AE1206" s="136">
        <f t="shared" si="36"/>
        <v>106</v>
      </c>
      <c r="AF1206" s="130">
        <f t="shared" si="37"/>
        <v>152</v>
      </c>
      <c r="AG1206" s="74">
        <v>100</v>
      </c>
      <c r="AH1206" s="74">
        <v>1</v>
      </c>
      <c r="AI1206" s="74" t="s">
        <v>1012</v>
      </c>
      <c r="AJ1206" s="74">
        <v>1499</v>
      </c>
      <c r="AK1206" s="74">
        <v>1514</v>
      </c>
      <c r="AL1206" s="74">
        <v>1559</v>
      </c>
      <c r="AM1206" s="74">
        <v>1615</v>
      </c>
      <c r="AN1206" s="74">
        <v>0</v>
      </c>
      <c r="AO1206" s="74" t="s">
        <v>1004</v>
      </c>
      <c r="AP1206" s="74" t="s">
        <v>1005</v>
      </c>
      <c r="AQ1206" s="74">
        <v>47</v>
      </c>
      <c r="AR1206" s="74" t="s">
        <v>1006</v>
      </c>
      <c r="AS1206" s="74" t="s">
        <v>1062</v>
      </c>
      <c r="AT1206" s="74" t="s">
        <v>1023</v>
      </c>
      <c r="AU1206" s="74" t="s">
        <v>1013</v>
      </c>
      <c r="AV1206" s="74">
        <v>3</v>
      </c>
      <c r="AW1206" s="74" t="s">
        <v>1004</v>
      </c>
      <c r="AX1206" s="74">
        <v>0</v>
      </c>
      <c r="AY1206" s="104">
        <v>0</v>
      </c>
    </row>
    <row r="1207" spans="1:51">
      <c r="A1207" s="95">
        <v>1301</v>
      </c>
      <c r="B1207" s="109" t="s">
        <v>2234</v>
      </c>
      <c r="C1207" s="74" t="s">
        <v>2234</v>
      </c>
      <c r="D1207" s="74">
        <v>5.4</v>
      </c>
      <c r="E1207" s="74">
        <v>-1</v>
      </c>
      <c r="F1207" s="74" t="s">
        <v>58</v>
      </c>
      <c r="G1207" s="74">
        <v>-1</v>
      </c>
      <c r="H1207" s="74">
        <v>-1</v>
      </c>
      <c r="I1207" s="96" t="str">
        <f>HYPERLINK("[映雪.xlsx]类型!B45",'类型（5）'!$C$45)</f>
        <v>吸血忍者</v>
      </c>
      <c r="J1207" s="74">
        <v>-1</v>
      </c>
      <c r="K1207" s="74">
        <v>-1</v>
      </c>
      <c r="L1207" s="74" t="s">
        <v>1001</v>
      </c>
      <c r="M1207" s="74" t="s">
        <v>1002</v>
      </c>
      <c r="N1207" s="74">
        <v>1401</v>
      </c>
      <c r="O1207" s="74">
        <v>1401</v>
      </c>
      <c r="P1207" s="118">
        <v>34</v>
      </c>
      <c r="Q1207" s="74" t="s">
        <v>1064</v>
      </c>
      <c r="R1207" s="74">
        <v>-1</v>
      </c>
      <c r="S1207" s="95">
        <v>40</v>
      </c>
      <c r="T1207" s="74">
        <v>-1</v>
      </c>
      <c r="U1207" s="74">
        <v>-1</v>
      </c>
      <c r="V1207" s="74">
        <v>66</v>
      </c>
      <c r="W1207" s="74">
        <v>-1</v>
      </c>
      <c r="X1207" s="74">
        <v>-1</v>
      </c>
      <c r="Y1207" s="104">
        <v>35</v>
      </c>
      <c r="Z1207" s="74">
        <v>-1</v>
      </c>
      <c r="AA1207" s="74">
        <v>-1</v>
      </c>
      <c r="AB1207" s="133">
        <v>72</v>
      </c>
      <c r="AC1207" s="74">
        <v>-1</v>
      </c>
      <c r="AD1207" s="74">
        <v>-1</v>
      </c>
      <c r="AE1207" s="136">
        <f t="shared" si="36"/>
        <v>106</v>
      </c>
      <c r="AF1207" s="130">
        <f t="shared" si="37"/>
        <v>141</v>
      </c>
      <c r="AG1207" s="74">
        <v>100</v>
      </c>
      <c r="AH1207" s="74">
        <v>1</v>
      </c>
      <c r="AI1207" s="74" t="s">
        <v>1012</v>
      </c>
      <c r="AJ1207" s="74">
        <v>1516</v>
      </c>
      <c r="AK1207" s="74">
        <v>1531</v>
      </c>
      <c r="AL1207" s="74">
        <v>1561</v>
      </c>
      <c r="AM1207" s="74">
        <v>1615</v>
      </c>
      <c r="AN1207" s="74">
        <v>0</v>
      </c>
      <c r="AO1207" s="74" t="s">
        <v>1004</v>
      </c>
      <c r="AP1207" s="74" t="s">
        <v>1004</v>
      </c>
      <c r="AQ1207" s="74">
        <v>19</v>
      </c>
      <c r="AR1207" s="74" t="s">
        <v>1006</v>
      </c>
      <c r="AS1207" s="74" t="s">
        <v>1007</v>
      </c>
      <c r="AT1207" s="74" t="s">
        <v>1008</v>
      </c>
      <c r="AU1207" s="74" t="s">
        <v>1020</v>
      </c>
      <c r="AV1207" s="74">
        <v>3</v>
      </c>
      <c r="AW1207" s="74" t="s">
        <v>1005</v>
      </c>
      <c r="AX1207" s="74">
        <v>0</v>
      </c>
      <c r="AY1207" s="104">
        <v>0</v>
      </c>
    </row>
    <row r="1208" spans="1:51">
      <c r="A1208" s="95">
        <v>1512</v>
      </c>
      <c r="B1208" s="109" t="s">
        <v>2415</v>
      </c>
      <c r="C1208" s="74" t="s">
        <v>2415</v>
      </c>
      <c r="D1208" s="74">
        <v>4</v>
      </c>
      <c r="E1208" s="74">
        <v>-1</v>
      </c>
      <c r="F1208" s="74" t="s">
        <v>126</v>
      </c>
      <c r="G1208" s="74">
        <v>-1</v>
      </c>
      <c r="H1208" s="74">
        <v>-1</v>
      </c>
      <c r="I1208" s="74" t="str">
        <f>HYPERLINK("[映雪.xlsx]类型!B22",'类型（5）'!$C$22)</f>
        <v>傲娇</v>
      </c>
      <c r="J1208" s="74">
        <v>-1</v>
      </c>
      <c r="K1208" s="74">
        <v>-1</v>
      </c>
      <c r="L1208" s="74" t="s">
        <v>1001</v>
      </c>
      <c r="M1208" s="74" t="s">
        <v>1002</v>
      </c>
      <c r="N1208" s="74">
        <v>1583</v>
      </c>
      <c r="O1208" s="74">
        <v>1583</v>
      </c>
      <c r="P1208" s="118">
        <v>527</v>
      </c>
      <c r="Q1208" s="74" t="s">
        <v>1026</v>
      </c>
      <c r="R1208" s="74">
        <v>-1</v>
      </c>
      <c r="S1208" s="95">
        <v>62</v>
      </c>
      <c r="T1208" s="74">
        <v>-1</v>
      </c>
      <c r="U1208" s="74">
        <v>-1</v>
      </c>
      <c r="V1208" s="74">
        <v>44</v>
      </c>
      <c r="W1208" s="74">
        <v>-1</v>
      </c>
      <c r="X1208" s="74">
        <v>-1</v>
      </c>
      <c r="Y1208" s="104">
        <v>49</v>
      </c>
      <c r="Z1208" s="74">
        <v>-1</v>
      </c>
      <c r="AA1208" s="74">
        <v>-1</v>
      </c>
      <c r="AB1208" s="129">
        <v>61</v>
      </c>
      <c r="AC1208" s="74">
        <v>-1</v>
      </c>
      <c r="AD1208" s="74">
        <v>-1</v>
      </c>
      <c r="AE1208" s="136">
        <f t="shared" si="36"/>
        <v>106</v>
      </c>
      <c r="AF1208" s="130">
        <f t="shared" si="37"/>
        <v>155</v>
      </c>
      <c r="AG1208" s="74">
        <v>100</v>
      </c>
      <c r="AH1208" s="74">
        <v>1</v>
      </c>
      <c r="AI1208" s="74" t="s">
        <v>1012</v>
      </c>
      <c r="AJ1208" s="74">
        <v>1556</v>
      </c>
      <c r="AK1208" s="74">
        <v>1571</v>
      </c>
      <c r="AL1208" s="74">
        <v>1619</v>
      </c>
      <c r="AM1208" s="74">
        <v>1615</v>
      </c>
      <c r="AN1208" s="74">
        <v>0</v>
      </c>
      <c r="AO1208" s="74" t="s">
        <v>1004</v>
      </c>
      <c r="AP1208" s="74" t="s">
        <v>1005</v>
      </c>
      <c r="AQ1208" s="74">
        <v>41</v>
      </c>
      <c r="AR1208" s="74" t="s">
        <v>1006</v>
      </c>
      <c r="AS1208" s="74" t="s">
        <v>1007</v>
      </c>
      <c r="AT1208" s="74" t="s">
        <v>1023</v>
      </c>
      <c r="AU1208" s="74" t="s">
        <v>1009</v>
      </c>
      <c r="AV1208" s="74">
        <v>5</v>
      </c>
      <c r="AW1208" s="74" t="s">
        <v>1004</v>
      </c>
      <c r="AX1208" s="74">
        <v>0</v>
      </c>
      <c r="AY1208" s="104">
        <v>0</v>
      </c>
    </row>
    <row r="1209" spans="1:51">
      <c r="A1209" s="95">
        <v>1526</v>
      </c>
      <c r="B1209" s="109" t="s">
        <v>2428</v>
      </c>
      <c r="C1209" s="74" t="s">
        <v>2428</v>
      </c>
      <c r="D1209" s="74">
        <v>6</v>
      </c>
      <c r="E1209" s="74">
        <v>-1</v>
      </c>
      <c r="F1209" s="74" t="s">
        <v>82</v>
      </c>
      <c r="G1209" s="74">
        <v>-1</v>
      </c>
      <c r="H1209" s="74">
        <v>-1</v>
      </c>
      <c r="I1209" s="99" t="str">
        <f>HYPERLINK("[映雪.xlsx]类型!B11",'类型（5）'!$C$11)</f>
        <v>人偶</v>
      </c>
      <c r="J1209" s="74">
        <v>-1</v>
      </c>
      <c r="K1209" s="74">
        <v>-1</v>
      </c>
      <c r="L1209" s="74" t="s">
        <v>1001</v>
      </c>
      <c r="M1209" s="74" t="s">
        <v>1002</v>
      </c>
      <c r="N1209" s="74">
        <v>1131</v>
      </c>
      <c r="O1209" s="74">
        <v>1131</v>
      </c>
      <c r="P1209" s="118">
        <v>169</v>
      </c>
      <c r="Q1209" s="74" t="s">
        <v>1011</v>
      </c>
      <c r="R1209" s="74">
        <v>-1</v>
      </c>
      <c r="S1209" s="95">
        <v>25</v>
      </c>
      <c r="T1209" s="74">
        <v>-1</v>
      </c>
      <c r="U1209" s="74">
        <v>-1</v>
      </c>
      <c r="V1209" s="99">
        <v>81</v>
      </c>
      <c r="W1209" s="74">
        <v>-1</v>
      </c>
      <c r="X1209" s="74">
        <v>-1</v>
      </c>
      <c r="Y1209" s="104">
        <v>38</v>
      </c>
      <c r="Z1209" s="74">
        <v>-1</v>
      </c>
      <c r="AA1209" s="74">
        <v>-1</v>
      </c>
      <c r="AB1209" s="129">
        <v>30</v>
      </c>
      <c r="AC1209" s="74">
        <v>-1</v>
      </c>
      <c r="AD1209" s="74">
        <v>-1</v>
      </c>
      <c r="AE1209" s="136">
        <f t="shared" si="36"/>
        <v>106</v>
      </c>
      <c r="AF1209" s="130">
        <f t="shared" si="37"/>
        <v>144</v>
      </c>
      <c r="AG1209" s="74">
        <v>100</v>
      </c>
      <c r="AH1209" s="74">
        <v>1</v>
      </c>
      <c r="AI1209" s="74" t="s">
        <v>1012</v>
      </c>
      <c r="AJ1209" s="74">
        <v>1498</v>
      </c>
      <c r="AK1209" s="74">
        <v>1513</v>
      </c>
      <c r="AL1209" s="74">
        <v>1548</v>
      </c>
      <c r="AM1209" s="74">
        <v>1615</v>
      </c>
      <c r="AN1209" s="74">
        <v>0</v>
      </c>
      <c r="AO1209" s="74" t="s">
        <v>1004</v>
      </c>
      <c r="AP1209" s="74" t="s">
        <v>1004</v>
      </c>
      <c r="AQ1209" s="74">
        <v>20</v>
      </c>
      <c r="AR1209" s="74" t="s">
        <v>1006</v>
      </c>
      <c r="AS1209" s="74" t="s">
        <v>1007</v>
      </c>
      <c r="AT1209" s="74" t="s">
        <v>1016</v>
      </c>
      <c r="AU1209" s="74" t="s">
        <v>1024</v>
      </c>
      <c r="AV1209" s="74">
        <v>8</v>
      </c>
      <c r="AW1209" s="74" t="s">
        <v>1005</v>
      </c>
      <c r="AX1209" s="74">
        <v>0</v>
      </c>
      <c r="AY1209" s="104">
        <v>0</v>
      </c>
    </row>
    <row r="1210" spans="1:51">
      <c r="A1210" s="95">
        <v>124</v>
      </c>
      <c r="B1210" s="109" t="s">
        <v>1167</v>
      </c>
      <c r="C1210" s="74" t="s">
        <v>1167</v>
      </c>
      <c r="D1210" s="74">
        <v>3.8</v>
      </c>
      <c r="E1210" s="74">
        <v>-1</v>
      </c>
      <c r="F1210" s="74" t="s">
        <v>16</v>
      </c>
      <c r="G1210" s="74">
        <v>-1</v>
      </c>
      <c r="H1210" s="74">
        <v>-1</v>
      </c>
      <c r="I1210" s="96" t="str">
        <f>HYPERLINK("[映雪.xlsx]类型!B24",'类型（5）'!$C$24)</f>
        <v>艺术家</v>
      </c>
      <c r="J1210" s="74">
        <v>-1</v>
      </c>
      <c r="K1210" s="74">
        <v>-1</v>
      </c>
      <c r="L1210" s="74" t="s">
        <v>1001</v>
      </c>
      <c r="M1210" s="74" t="s">
        <v>1002</v>
      </c>
      <c r="N1210" s="74">
        <v>440</v>
      </c>
      <c r="O1210" s="74">
        <v>440</v>
      </c>
      <c r="P1210" s="118">
        <v>136</v>
      </c>
      <c r="Q1210" s="74" t="s">
        <v>1056</v>
      </c>
      <c r="R1210" s="74">
        <v>-1</v>
      </c>
      <c r="S1210" s="95">
        <v>50</v>
      </c>
      <c r="T1210" s="74">
        <v>-1</v>
      </c>
      <c r="U1210" s="74">
        <v>-1</v>
      </c>
      <c r="V1210" s="74">
        <v>55</v>
      </c>
      <c r="W1210" s="74">
        <v>-1</v>
      </c>
      <c r="X1210" s="74">
        <v>-1</v>
      </c>
      <c r="Y1210" s="104">
        <v>57</v>
      </c>
      <c r="Z1210" s="74">
        <v>-1</v>
      </c>
      <c r="AA1210" s="74">
        <v>-1</v>
      </c>
      <c r="AB1210" s="133">
        <v>68</v>
      </c>
      <c r="AC1210" s="74">
        <v>-1</v>
      </c>
      <c r="AD1210" s="74">
        <v>-1</v>
      </c>
      <c r="AE1210" s="136">
        <f t="shared" si="36"/>
        <v>105</v>
      </c>
      <c r="AF1210" s="130">
        <f t="shared" si="37"/>
        <v>162</v>
      </c>
      <c r="AG1210" s="74">
        <v>100</v>
      </c>
      <c r="AH1210" s="74">
        <v>1</v>
      </c>
      <c r="AI1210" s="74" t="s">
        <v>1012</v>
      </c>
      <c r="AJ1210" s="74">
        <v>1527</v>
      </c>
      <c r="AK1210" s="74">
        <v>1542</v>
      </c>
      <c r="AL1210" s="74">
        <v>1587</v>
      </c>
      <c r="AM1210" s="74">
        <v>1615</v>
      </c>
      <c r="AN1210" s="74">
        <v>66</v>
      </c>
      <c r="AO1210" s="74" t="s">
        <v>1004</v>
      </c>
      <c r="AP1210" s="74" t="s">
        <v>1005</v>
      </c>
      <c r="AQ1210" s="74">
        <v>92</v>
      </c>
      <c r="AR1210" s="74" t="s">
        <v>1006</v>
      </c>
      <c r="AS1210" s="74" t="s">
        <v>1007</v>
      </c>
      <c r="AT1210" s="74" t="s">
        <v>1023</v>
      </c>
      <c r="AU1210" s="74" t="s">
        <v>1027</v>
      </c>
      <c r="AV1210" s="74">
        <v>3</v>
      </c>
      <c r="AW1210" s="74" t="s">
        <v>1004</v>
      </c>
      <c r="AX1210" s="74">
        <v>0</v>
      </c>
      <c r="AY1210" s="104">
        <v>34</v>
      </c>
    </row>
    <row r="1211" spans="1:51">
      <c r="A1211" s="95">
        <v>209</v>
      </c>
      <c r="B1211" s="109" t="s">
        <v>1247</v>
      </c>
      <c r="C1211" s="74" t="s">
        <v>1247</v>
      </c>
      <c r="D1211" s="74">
        <v>10.4</v>
      </c>
      <c r="E1211" s="74">
        <v>-1</v>
      </c>
      <c r="F1211" s="74" t="s">
        <v>108</v>
      </c>
      <c r="G1211" s="74">
        <v>-1</v>
      </c>
      <c r="H1211" s="74">
        <v>-1</v>
      </c>
      <c r="I1211" s="96" t="str">
        <f>HYPERLINK("[映雪.xlsx]类型!B15",'类型（5）'!$C$15)</f>
        <v>巫女</v>
      </c>
      <c r="J1211" s="74">
        <v>-1</v>
      </c>
      <c r="K1211" s="74">
        <v>-1</v>
      </c>
      <c r="L1211" s="74" t="s">
        <v>1001</v>
      </c>
      <c r="M1211" s="74" t="s">
        <v>1002</v>
      </c>
      <c r="N1211" s="74">
        <v>890</v>
      </c>
      <c r="O1211" s="74">
        <v>890</v>
      </c>
      <c r="P1211" s="118">
        <v>113</v>
      </c>
      <c r="Q1211" s="74" t="s">
        <v>1031</v>
      </c>
      <c r="R1211" s="74">
        <v>-1</v>
      </c>
      <c r="S1211" s="95">
        <v>52</v>
      </c>
      <c r="T1211" s="74">
        <v>-1</v>
      </c>
      <c r="U1211" s="74">
        <v>-1</v>
      </c>
      <c r="V1211" s="74">
        <v>53</v>
      </c>
      <c r="W1211" s="74">
        <v>-1</v>
      </c>
      <c r="X1211" s="74">
        <v>-1</v>
      </c>
      <c r="Y1211" s="104">
        <v>60</v>
      </c>
      <c r="Z1211" s="74">
        <v>-1</v>
      </c>
      <c r="AA1211" s="74">
        <v>-1</v>
      </c>
      <c r="AB1211" s="133">
        <v>76</v>
      </c>
      <c r="AC1211" s="74">
        <v>-1</v>
      </c>
      <c r="AD1211" s="74">
        <v>-1</v>
      </c>
      <c r="AE1211" s="136">
        <f t="shared" si="36"/>
        <v>105</v>
      </c>
      <c r="AF1211" s="130">
        <f t="shared" si="37"/>
        <v>165</v>
      </c>
      <c r="AG1211" s="74">
        <v>100</v>
      </c>
      <c r="AH1211" s="74">
        <v>1</v>
      </c>
      <c r="AI1211" s="74" t="s">
        <v>1012</v>
      </c>
      <c r="AJ1211" s="74">
        <v>1526</v>
      </c>
      <c r="AK1211" s="74">
        <v>1541</v>
      </c>
      <c r="AL1211" s="74">
        <v>1592</v>
      </c>
      <c r="AM1211" s="74">
        <v>1615</v>
      </c>
      <c r="AN1211" s="74">
        <v>9</v>
      </c>
      <c r="AO1211" s="74" t="s">
        <v>1004</v>
      </c>
      <c r="AP1211" s="74" t="s">
        <v>1005</v>
      </c>
      <c r="AQ1211" s="74">
        <v>3</v>
      </c>
      <c r="AR1211" s="74" t="s">
        <v>1006</v>
      </c>
      <c r="AS1211" s="74" t="s">
        <v>1007</v>
      </c>
      <c r="AT1211" s="74" t="s">
        <v>1008</v>
      </c>
      <c r="AU1211" s="74" t="s">
        <v>1009</v>
      </c>
      <c r="AV1211" s="74">
        <v>2</v>
      </c>
      <c r="AW1211" s="74" t="s">
        <v>1004</v>
      </c>
      <c r="AX1211" s="74">
        <v>0</v>
      </c>
      <c r="AY1211" s="104">
        <v>54</v>
      </c>
    </row>
    <row r="1212" spans="1:51">
      <c r="A1212" s="95">
        <v>262</v>
      </c>
      <c r="B1212" s="109" t="s">
        <v>1297</v>
      </c>
      <c r="C1212" s="74" t="s">
        <v>1297</v>
      </c>
      <c r="D1212" s="74">
        <v>9.2</v>
      </c>
      <c r="E1212" s="74">
        <v>-1</v>
      </c>
      <c r="F1212" s="74" t="s">
        <v>24</v>
      </c>
      <c r="G1212" s="74">
        <v>-1</v>
      </c>
      <c r="H1212" s="74">
        <v>-1</v>
      </c>
      <c r="I1212" s="99" t="str">
        <f>HYPERLINK("[映雪.xlsx]类型!B29",'类型（5）'!$C$29)</f>
        <v>偶像</v>
      </c>
      <c r="J1212" s="74">
        <v>-1</v>
      </c>
      <c r="K1212" s="74">
        <v>-1</v>
      </c>
      <c r="L1212" s="74" t="s">
        <v>1001</v>
      </c>
      <c r="M1212" s="74" t="s">
        <v>1002</v>
      </c>
      <c r="N1212" s="74">
        <v>329</v>
      </c>
      <c r="O1212" s="74">
        <v>329</v>
      </c>
      <c r="P1212" s="118">
        <v>357</v>
      </c>
      <c r="Q1212" s="74" t="s">
        <v>1022</v>
      </c>
      <c r="R1212" s="74">
        <v>-1</v>
      </c>
      <c r="S1212" s="120">
        <v>70</v>
      </c>
      <c r="T1212" s="74">
        <v>-1</v>
      </c>
      <c r="U1212" s="74">
        <v>-1</v>
      </c>
      <c r="V1212" s="74">
        <v>35</v>
      </c>
      <c r="W1212" s="74">
        <v>-1</v>
      </c>
      <c r="X1212" s="74">
        <v>-1</v>
      </c>
      <c r="Y1212" s="104">
        <v>53</v>
      </c>
      <c r="Z1212" s="74">
        <v>-1</v>
      </c>
      <c r="AA1212" s="74">
        <v>-1</v>
      </c>
      <c r="AB1212" s="129">
        <v>58</v>
      </c>
      <c r="AC1212" s="74">
        <v>-1</v>
      </c>
      <c r="AD1212" s="74">
        <v>-1</v>
      </c>
      <c r="AE1212" s="136">
        <f t="shared" si="36"/>
        <v>105</v>
      </c>
      <c r="AF1212" s="130">
        <f t="shared" si="37"/>
        <v>158</v>
      </c>
      <c r="AG1212" s="74">
        <v>100</v>
      </c>
      <c r="AH1212" s="74">
        <v>1</v>
      </c>
      <c r="AI1212" s="74" t="s">
        <v>1012</v>
      </c>
      <c r="AJ1212" s="74">
        <v>1540</v>
      </c>
      <c r="AK1212" s="74">
        <v>1555</v>
      </c>
      <c r="AL1212" s="74">
        <v>1590</v>
      </c>
      <c r="AM1212" s="74">
        <v>1615</v>
      </c>
      <c r="AN1212" s="74">
        <v>17</v>
      </c>
      <c r="AO1212" s="74" t="s">
        <v>1004</v>
      </c>
      <c r="AP1212" s="74" t="s">
        <v>1004</v>
      </c>
      <c r="AQ1212" s="74">
        <v>43</v>
      </c>
      <c r="AR1212" s="74" t="s">
        <v>1006</v>
      </c>
      <c r="AS1212" s="74" t="s">
        <v>1007</v>
      </c>
      <c r="AT1212" s="74" t="s">
        <v>1023</v>
      </c>
      <c r="AU1212" s="74" t="s">
        <v>1009</v>
      </c>
      <c r="AV1212" s="74">
        <v>1</v>
      </c>
      <c r="AW1212" s="74" t="s">
        <v>1005</v>
      </c>
      <c r="AX1212" s="74">
        <v>0</v>
      </c>
      <c r="AY1212" s="104">
        <v>0</v>
      </c>
    </row>
    <row r="1213" spans="1:51">
      <c r="A1213" s="95">
        <v>265</v>
      </c>
      <c r="B1213" s="109" t="s">
        <v>1301</v>
      </c>
      <c r="C1213" s="74" t="s">
        <v>1301</v>
      </c>
      <c r="D1213" s="74">
        <v>4.4</v>
      </c>
      <c r="E1213" s="74">
        <v>-1</v>
      </c>
      <c r="F1213" s="74" t="s">
        <v>24</v>
      </c>
      <c r="G1213" s="74">
        <v>-1</v>
      </c>
      <c r="H1213" s="74">
        <v>-1</v>
      </c>
      <c r="I1213" s="96" t="str">
        <f>HYPERLINK("[映雪.xlsx]类型!B5",'类型（5）'!$C$5)</f>
        <v>家政强化</v>
      </c>
      <c r="J1213" s="74">
        <v>-1</v>
      </c>
      <c r="K1213" s="74">
        <v>-1</v>
      </c>
      <c r="L1213" s="74" t="s">
        <v>1001</v>
      </c>
      <c r="M1213" s="74" t="s">
        <v>1002</v>
      </c>
      <c r="N1213" s="74">
        <v>227</v>
      </c>
      <c r="O1213" s="74">
        <v>227</v>
      </c>
      <c r="P1213" s="118">
        <v>36</v>
      </c>
      <c r="Q1213" s="74" t="s">
        <v>1015</v>
      </c>
      <c r="R1213" s="74">
        <v>-1</v>
      </c>
      <c r="S1213" s="95">
        <v>63</v>
      </c>
      <c r="T1213" s="74">
        <v>-1</v>
      </c>
      <c r="U1213" s="74">
        <v>-1</v>
      </c>
      <c r="V1213" s="74">
        <v>42</v>
      </c>
      <c r="W1213" s="74">
        <v>-1</v>
      </c>
      <c r="X1213" s="74">
        <v>-1</v>
      </c>
      <c r="Y1213" s="104">
        <v>47</v>
      </c>
      <c r="Z1213" s="74">
        <v>-1</v>
      </c>
      <c r="AA1213" s="74">
        <v>-1</v>
      </c>
      <c r="AB1213" s="135">
        <v>99</v>
      </c>
      <c r="AC1213" s="74">
        <v>-1</v>
      </c>
      <c r="AD1213" s="74">
        <v>-1</v>
      </c>
      <c r="AE1213" s="136">
        <f t="shared" si="36"/>
        <v>105</v>
      </c>
      <c r="AF1213" s="130">
        <f t="shared" si="37"/>
        <v>152</v>
      </c>
      <c r="AG1213" s="74">
        <v>100</v>
      </c>
      <c r="AH1213" s="74">
        <v>1</v>
      </c>
      <c r="AI1213" s="74" t="s">
        <v>1012</v>
      </c>
      <c r="AJ1213" s="74">
        <v>1494</v>
      </c>
      <c r="AK1213" s="74">
        <v>1509</v>
      </c>
      <c r="AL1213" s="74">
        <v>1564</v>
      </c>
      <c r="AM1213" s="74">
        <v>1615</v>
      </c>
      <c r="AN1213" s="74">
        <v>84</v>
      </c>
      <c r="AO1213" s="74" t="s">
        <v>1004</v>
      </c>
      <c r="AP1213" s="74" t="s">
        <v>1004</v>
      </c>
      <c r="AQ1213" s="74">
        <v>90</v>
      </c>
      <c r="AR1213" s="74" t="s">
        <v>1006</v>
      </c>
      <c r="AS1213" s="74" t="s">
        <v>1007</v>
      </c>
      <c r="AT1213" s="74" t="s">
        <v>1162</v>
      </c>
      <c r="AU1213" s="74" t="s">
        <v>1027</v>
      </c>
      <c r="AV1213" s="74">
        <v>3</v>
      </c>
      <c r="AW1213" s="74" t="s">
        <v>1005</v>
      </c>
      <c r="AX1213" s="74">
        <v>0</v>
      </c>
      <c r="AY1213" s="104">
        <v>0</v>
      </c>
    </row>
    <row r="1214" spans="1:51">
      <c r="A1214" s="95">
        <v>423</v>
      </c>
      <c r="B1214" s="109" t="s">
        <v>1453</v>
      </c>
      <c r="C1214" s="74" t="s">
        <v>1453</v>
      </c>
      <c r="D1214" s="74">
        <v>4.8</v>
      </c>
      <c r="E1214" s="74">
        <v>-1</v>
      </c>
      <c r="F1214" s="74" t="s">
        <v>56</v>
      </c>
      <c r="G1214" s="74">
        <v>-1</v>
      </c>
      <c r="H1214" s="74">
        <v>-1</v>
      </c>
      <c r="I1214" s="74" t="str">
        <f>HYPERLINK("[映雪.xlsx]类型!B19",'类型（5）'!$C$19)</f>
        <v>妖精</v>
      </c>
      <c r="J1214" s="74">
        <v>-1</v>
      </c>
      <c r="K1214" s="74">
        <v>-1</v>
      </c>
      <c r="L1214" s="74" t="s">
        <v>1001</v>
      </c>
      <c r="M1214" s="74" t="s">
        <v>1002</v>
      </c>
      <c r="N1214" s="74">
        <v>263</v>
      </c>
      <c r="O1214" s="74">
        <v>263</v>
      </c>
      <c r="P1214" s="118">
        <v>399</v>
      </c>
      <c r="Q1214" s="74" t="s">
        <v>1029</v>
      </c>
      <c r="R1214" s="74">
        <v>-1</v>
      </c>
      <c r="S1214" s="95">
        <v>52</v>
      </c>
      <c r="T1214" s="74">
        <v>-1</v>
      </c>
      <c r="U1214" s="74">
        <v>-1</v>
      </c>
      <c r="V1214" s="74">
        <v>53</v>
      </c>
      <c r="W1214" s="74">
        <v>-1</v>
      </c>
      <c r="X1214" s="74">
        <v>-1</v>
      </c>
      <c r="Y1214" s="104">
        <v>56</v>
      </c>
      <c r="Z1214" s="74">
        <v>-1</v>
      </c>
      <c r="AA1214" s="74">
        <v>-1</v>
      </c>
      <c r="AB1214" s="129">
        <v>62</v>
      </c>
      <c r="AC1214" s="74">
        <v>-1</v>
      </c>
      <c r="AD1214" s="74">
        <v>-1</v>
      </c>
      <c r="AE1214" s="136">
        <f t="shared" si="36"/>
        <v>105</v>
      </c>
      <c r="AF1214" s="130">
        <f t="shared" si="37"/>
        <v>161</v>
      </c>
      <c r="AG1214" s="74">
        <v>100</v>
      </c>
      <c r="AH1214" s="74">
        <v>1</v>
      </c>
      <c r="AI1214" s="74" t="s">
        <v>1012</v>
      </c>
      <c r="AJ1214" s="74">
        <v>1550</v>
      </c>
      <c r="AK1214" s="74">
        <v>1565</v>
      </c>
      <c r="AL1214" s="74">
        <v>1632</v>
      </c>
      <c r="AM1214" s="74">
        <v>1615</v>
      </c>
      <c r="AN1214" s="74">
        <v>89</v>
      </c>
      <c r="AO1214" s="74" t="s">
        <v>1004</v>
      </c>
      <c r="AP1214" s="74" t="s">
        <v>1005</v>
      </c>
      <c r="AQ1214" s="74">
        <v>50</v>
      </c>
      <c r="AR1214" s="74" t="s">
        <v>1006</v>
      </c>
      <c r="AS1214" s="74" t="s">
        <v>1007</v>
      </c>
      <c r="AT1214" s="74" t="s">
        <v>1023</v>
      </c>
      <c r="AU1214" s="74" t="s">
        <v>1038</v>
      </c>
      <c r="AV1214" s="74">
        <v>5</v>
      </c>
      <c r="AW1214" s="74" t="s">
        <v>1004</v>
      </c>
      <c r="AX1214" s="74">
        <v>0</v>
      </c>
      <c r="AY1214" s="104">
        <v>0</v>
      </c>
    </row>
    <row r="1215" spans="1:51">
      <c r="A1215" s="95">
        <v>478</v>
      </c>
      <c r="B1215" s="109" t="s">
        <v>1504</v>
      </c>
      <c r="C1215" s="74" t="s">
        <v>1504</v>
      </c>
      <c r="D1215" s="74">
        <v>6.5</v>
      </c>
      <c r="E1215" s="74">
        <v>-1</v>
      </c>
      <c r="F1215" s="74" t="s">
        <v>36</v>
      </c>
      <c r="G1215" s="74">
        <v>-1</v>
      </c>
      <c r="H1215" s="74">
        <v>-1</v>
      </c>
      <c r="I1215" s="96" t="str">
        <f>HYPERLINK("[映雪.xlsx]类型!B27",'类型（5）'!$C$27)</f>
        <v>骑士</v>
      </c>
      <c r="J1215" s="74">
        <v>-1</v>
      </c>
      <c r="K1215" s="74">
        <v>-1</v>
      </c>
      <c r="L1215" s="74" t="s">
        <v>1001</v>
      </c>
      <c r="M1215" s="74" t="s">
        <v>1002</v>
      </c>
      <c r="N1215" s="74">
        <v>381</v>
      </c>
      <c r="O1215" s="74">
        <v>381</v>
      </c>
      <c r="P1215" s="118">
        <v>155</v>
      </c>
      <c r="Q1215" s="74" t="s">
        <v>1026</v>
      </c>
      <c r="R1215" s="74">
        <v>-1</v>
      </c>
      <c r="S1215" s="95">
        <v>44</v>
      </c>
      <c r="T1215" s="74">
        <v>-1</v>
      </c>
      <c r="U1215" s="74">
        <v>-1</v>
      </c>
      <c r="V1215" s="74">
        <v>61</v>
      </c>
      <c r="W1215" s="74">
        <v>-1</v>
      </c>
      <c r="X1215" s="74">
        <v>-1</v>
      </c>
      <c r="Y1215" s="104">
        <v>31</v>
      </c>
      <c r="Z1215" s="74">
        <v>-1</v>
      </c>
      <c r="AA1215" s="74">
        <v>-1</v>
      </c>
      <c r="AB1215" s="129">
        <v>49</v>
      </c>
      <c r="AC1215" s="74">
        <v>-1</v>
      </c>
      <c r="AD1215" s="74">
        <v>-1</v>
      </c>
      <c r="AE1215" s="136">
        <f t="shared" si="36"/>
        <v>105</v>
      </c>
      <c r="AF1215" s="130">
        <f t="shared" si="37"/>
        <v>136</v>
      </c>
      <c r="AG1215" s="74">
        <v>100</v>
      </c>
      <c r="AH1215" s="74">
        <v>1</v>
      </c>
      <c r="AI1215" s="74" t="s">
        <v>1012</v>
      </c>
      <c r="AJ1215" s="74">
        <v>1537</v>
      </c>
      <c r="AK1215" s="74">
        <v>1552</v>
      </c>
      <c r="AL1215" s="74">
        <v>1575</v>
      </c>
      <c r="AM1215" s="74">
        <v>1615</v>
      </c>
      <c r="AN1215" s="74">
        <v>59</v>
      </c>
      <c r="AO1215" s="74" t="s">
        <v>1004</v>
      </c>
      <c r="AP1215" s="74" t="s">
        <v>1004</v>
      </c>
      <c r="AQ1215" s="74">
        <v>22</v>
      </c>
      <c r="AR1215" s="74" t="s">
        <v>1006</v>
      </c>
      <c r="AS1215" s="74" t="s">
        <v>1007</v>
      </c>
      <c r="AT1215" s="74" t="s">
        <v>1023</v>
      </c>
      <c r="AU1215" s="74" t="s">
        <v>1017</v>
      </c>
      <c r="AV1215" s="74">
        <v>6</v>
      </c>
      <c r="AW1215" s="74" t="s">
        <v>1004</v>
      </c>
      <c r="AX1215" s="74">
        <v>0</v>
      </c>
      <c r="AY1215" s="104">
        <v>56</v>
      </c>
    </row>
    <row r="1216" spans="1:51">
      <c r="A1216" s="95">
        <v>489</v>
      </c>
      <c r="B1216" s="109" t="s">
        <v>1515</v>
      </c>
      <c r="C1216" s="74" t="s">
        <v>1515</v>
      </c>
      <c r="D1216" s="74">
        <v>7.6</v>
      </c>
      <c r="E1216" s="74">
        <v>-1</v>
      </c>
      <c r="F1216" s="74" t="s">
        <v>160</v>
      </c>
      <c r="G1216" s="74">
        <v>-1</v>
      </c>
      <c r="H1216" s="74">
        <v>-1</v>
      </c>
      <c r="I1216" s="74" t="str">
        <f>HYPERLINK("[映雪.xlsx]类型!B41",'类型（5）'!$C$41)</f>
        <v>德鲁伊</v>
      </c>
      <c r="J1216" s="74">
        <v>-1</v>
      </c>
      <c r="K1216" s="74">
        <v>-1</v>
      </c>
      <c r="L1216" s="74" t="s">
        <v>1001</v>
      </c>
      <c r="M1216" s="74" t="s">
        <v>1002</v>
      </c>
      <c r="N1216" s="74">
        <v>757</v>
      </c>
      <c r="O1216" s="74">
        <v>757</v>
      </c>
      <c r="P1216" s="118">
        <v>173</v>
      </c>
      <c r="Q1216" s="74" t="s">
        <v>1064</v>
      </c>
      <c r="R1216" s="74">
        <v>-1</v>
      </c>
      <c r="S1216" s="95">
        <v>33</v>
      </c>
      <c r="T1216" s="74">
        <v>-1</v>
      </c>
      <c r="U1216" s="74">
        <v>-1</v>
      </c>
      <c r="V1216" s="122">
        <v>72</v>
      </c>
      <c r="W1216" s="74">
        <v>-1</v>
      </c>
      <c r="X1216" s="74">
        <v>-1</v>
      </c>
      <c r="Y1216" s="104">
        <v>58</v>
      </c>
      <c r="Z1216" s="74">
        <v>-1</v>
      </c>
      <c r="AA1216" s="74">
        <v>-1</v>
      </c>
      <c r="AB1216" s="129">
        <v>49</v>
      </c>
      <c r="AC1216" s="74">
        <v>-1</v>
      </c>
      <c r="AD1216" s="74">
        <v>-1</v>
      </c>
      <c r="AE1216" s="136">
        <f t="shared" si="36"/>
        <v>105</v>
      </c>
      <c r="AF1216" s="130">
        <f t="shared" si="37"/>
        <v>163</v>
      </c>
      <c r="AG1216" s="74">
        <v>100</v>
      </c>
      <c r="AH1216" s="74">
        <v>1</v>
      </c>
      <c r="AI1216" s="74" t="s">
        <v>1012</v>
      </c>
      <c r="AJ1216" s="74">
        <v>1526</v>
      </c>
      <c r="AK1216" s="74">
        <v>1541</v>
      </c>
      <c r="AL1216" s="74">
        <v>1598</v>
      </c>
      <c r="AM1216" s="74">
        <v>1615</v>
      </c>
      <c r="AN1216" s="74">
        <v>23</v>
      </c>
      <c r="AO1216" s="74" t="s">
        <v>1004</v>
      </c>
      <c r="AP1216" s="74" t="s">
        <v>1005</v>
      </c>
      <c r="AQ1216" s="74">
        <v>75</v>
      </c>
      <c r="AR1216" s="74" t="s">
        <v>1345</v>
      </c>
      <c r="AS1216" s="74" t="s">
        <v>1007</v>
      </c>
      <c r="AT1216" s="74" t="s">
        <v>1008</v>
      </c>
      <c r="AU1216" s="74" t="s">
        <v>1013</v>
      </c>
      <c r="AV1216" s="74">
        <v>3</v>
      </c>
      <c r="AW1216" s="74" t="s">
        <v>1004</v>
      </c>
      <c r="AX1216" s="74">
        <v>0</v>
      </c>
      <c r="AY1216" s="104">
        <v>0</v>
      </c>
    </row>
    <row r="1217" spans="1:51">
      <c r="A1217" s="95">
        <v>756</v>
      </c>
      <c r="B1217" s="109" t="s">
        <v>1749</v>
      </c>
      <c r="C1217" s="74" t="s">
        <v>1749</v>
      </c>
      <c r="D1217" s="74">
        <v>6.5</v>
      </c>
      <c r="E1217" s="74">
        <v>-1</v>
      </c>
      <c r="F1217" s="74" t="s">
        <v>120</v>
      </c>
      <c r="G1217" s="74">
        <v>-1</v>
      </c>
      <c r="H1217" s="74">
        <v>-1</v>
      </c>
      <c r="I1217" s="96" t="str">
        <f>HYPERLINK("[映雪.xlsx]类型!B21",'类型（5）'!$C$21)</f>
        <v>游魂</v>
      </c>
      <c r="J1217" s="74">
        <v>-1</v>
      </c>
      <c r="K1217" s="74">
        <v>-1</v>
      </c>
      <c r="L1217" s="74" t="s">
        <v>1001</v>
      </c>
      <c r="M1217" s="74" t="s">
        <v>1002</v>
      </c>
      <c r="N1217" s="74">
        <v>823</v>
      </c>
      <c r="O1217" s="74">
        <v>823</v>
      </c>
      <c r="P1217" s="118">
        <v>157</v>
      </c>
      <c r="Q1217" s="74" t="s">
        <v>1067</v>
      </c>
      <c r="R1217" s="74">
        <v>-1</v>
      </c>
      <c r="S1217" s="95">
        <v>52</v>
      </c>
      <c r="T1217" s="74">
        <v>-1</v>
      </c>
      <c r="U1217" s="74">
        <v>-1</v>
      </c>
      <c r="V1217" s="74">
        <v>53</v>
      </c>
      <c r="W1217" s="74">
        <v>-1</v>
      </c>
      <c r="X1217" s="74">
        <v>-1</v>
      </c>
      <c r="Y1217" s="104">
        <v>54</v>
      </c>
      <c r="Z1217" s="74">
        <v>-1</v>
      </c>
      <c r="AA1217" s="74">
        <v>-1</v>
      </c>
      <c r="AB1217" s="129">
        <v>56</v>
      </c>
      <c r="AC1217" s="74">
        <v>-1</v>
      </c>
      <c r="AD1217" s="74">
        <v>-1</v>
      </c>
      <c r="AE1217" s="136">
        <f t="shared" si="36"/>
        <v>105</v>
      </c>
      <c r="AF1217" s="130">
        <f t="shared" si="37"/>
        <v>159</v>
      </c>
      <c r="AG1217" s="74">
        <v>100</v>
      </c>
      <c r="AH1217" s="74">
        <v>1</v>
      </c>
      <c r="AI1217" s="74" t="s">
        <v>1012</v>
      </c>
      <c r="AJ1217" s="74">
        <v>1529</v>
      </c>
      <c r="AK1217" s="74">
        <v>1544</v>
      </c>
      <c r="AL1217" s="74">
        <v>1588</v>
      </c>
      <c r="AM1217" s="74">
        <v>1615</v>
      </c>
      <c r="AN1217" s="74">
        <v>5</v>
      </c>
      <c r="AO1217" s="74" t="s">
        <v>1004</v>
      </c>
      <c r="AP1217" s="74" t="s">
        <v>1004</v>
      </c>
      <c r="AQ1217" s="74">
        <v>64</v>
      </c>
      <c r="AR1217" s="74" t="s">
        <v>1006</v>
      </c>
      <c r="AS1217" s="74" t="s">
        <v>1007</v>
      </c>
      <c r="AT1217" s="74" t="s">
        <v>1023</v>
      </c>
      <c r="AU1217" s="74" t="s">
        <v>1027</v>
      </c>
      <c r="AV1217" s="74">
        <v>2</v>
      </c>
      <c r="AW1217" s="74" t="s">
        <v>1005</v>
      </c>
      <c r="AX1217" s="74">
        <v>0</v>
      </c>
      <c r="AY1217" s="104">
        <v>58</v>
      </c>
    </row>
    <row r="1218" spans="1:51">
      <c r="A1218" s="95">
        <v>919</v>
      </c>
      <c r="B1218" s="109" t="s">
        <v>1893</v>
      </c>
      <c r="C1218" s="74" t="s">
        <v>1893</v>
      </c>
      <c r="D1218" s="74">
        <v>5.3</v>
      </c>
      <c r="E1218" s="74">
        <v>-1</v>
      </c>
      <c r="F1218" s="74" t="s">
        <v>72</v>
      </c>
      <c r="G1218" s="74">
        <v>-1</v>
      </c>
      <c r="H1218" s="74">
        <v>-1</v>
      </c>
      <c r="I1218" s="74" t="str">
        <f>HYPERLINK("[映雪.xlsx]类型!B6",'类型（5）'!$C$6)</f>
        <v>统御全能</v>
      </c>
      <c r="J1218" s="74">
        <v>-1</v>
      </c>
      <c r="K1218" s="74">
        <v>-1</v>
      </c>
      <c r="L1218" s="74" t="s">
        <v>1001</v>
      </c>
      <c r="M1218" s="74" t="s">
        <v>1002</v>
      </c>
      <c r="N1218" s="74">
        <v>241</v>
      </c>
      <c r="O1218" s="74">
        <v>241</v>
      </c>
      <c r="P1218" s="118">
        <v>549</v>
      </c>
      <c r="Q1218" s="74" t="s">
        <v>1029</v>
      </c>
      <c r="R1218" s="74">
        <v>-1</v>
      </c>
      <c r="S1218" s="95">
        <v>62</v>
      </c>
      <c r="T1218" s="74">
        <v>-1</v>
      </c>
      <c r="U1218" s="74">
        <v>-1</v>
      </c>
      <c r="V1218" s="74">
        <v>43</v>
      </c>
      <c r="W1218" s="74">
        <v>-1</v>
      </c>
      <c r="X1218" s="74">
        <v>-1</v>
      </c>
      <c r="Y1218" s="104">
        <v>54</v>
      </c>
      <c r="Z1218" s="74">
        <v>-1</v>
      </c>
      <c r="AA1218" s="74">
        <v>-1</v>
      </c>
      <c r="AB1218" s="129">
        <v>56</v>
      </c>
      <c r="AC1218" s="74">
        <v>-1</v>
      </c>
      <c r="AD1218" s="74">
        <v>-1</v>
      </c>
      <c r="AE1218" s="136">
        <f t="shared" ref="AE1218:AE1281" si="38">MAX(SUM(S1218,V1218),IF(Y1218&gt;=80,MAX(SUM(S1218,Y1218),SUM(V1218,Y1218)),-1))</f>
        <v>105</v>
      </c>
      <c r="AF1218" s="130">
        <f t="shared" ref="AF1218:AF1281" si="39">SUM(S1218,V1218,Y1218)</f>
        <v>159</v>
      </c>
      <c r="AG1218" s="74">
        <v>100</v>
      </c>
      <c r="AH1218" s="74">
        <v>1</v>
      </c>
      <c r="AI1218" s="74" t="s">
        <v>1012</v>
      </c>
      <c r="AJ1218" s="74">
        <v>1483</v>
      </c>
      <c r="AK1218" s="74">
        <v>1498</v>
      </c>
      <c r="AL1218" s="74">
        <v>1566</v>
      </c>
      <c r="AM1218" s="74">
        <v>1615</v>
      </c>
      <c r="AN1218" s="74">
        <v>24</v>
      </c>
      <c r="AO1218" s="74" t="s">
        <v>1004</v>
      </c>
      <c r="AP1218" s="74" t="s">
        <v>1005</v>
      </c>
      <c r="AQ1218" s="74">
        <v>65</v>
      </c>
      <c r="AR1218" s="74" t="s">
        <v>1006</v>
      </c>
      <c r="AS1218" s="74" t="s">
        <v>1007</v>
      </c>
      <c r="AT1218" s="74" t="s">
        <v>1023</v>
      </c>
      <c r="AU1218" s="74" t="s">
        <v>1009</v>
      </c>
      <c r="AV1218" s="74">
        <v>9</v>
      </c>
      <c r="AW1218" s="74" t="s">
        <v>1005</v>
      </c>
      <c r="AX1218" s="74">
        <v>0</v>
      </c>
      <c r="AY1218" s="104">
        <v>0</v>
      </c>
    </row>
    <row r="1219" spans="1:51">
      <c r="A1219" s="95">
        <v>961</v>
      </c>
      <c r="B1219" s="109" t="s">
        <v>1930</v>
      </c>
      <c r="C1219" s="74" t="s">
        <v>1930</v>
      </c>
      <c r="D1219" s="74">
        <v>6.8</v>
      </c>
      <c r="E1219" s="74">
        <v>-1</v>
      </c>
      <c r="F1219" s="74" t="s">
        <v>48</v>
      </c>
      <c r="G1219" s="74">
        <v>-1</v>
      </c>
      <c r="H1219" s="74">
        <v>-1</v>
      </c>
      <c r="I1219" s="96" t="str">
        <f>HYPERLINK("[映雪.xlsx]类型!B21",'类型（5）'!$C$21)</f>
        <v>游魂</v>
      </c>
      <c r="J1219" s="74">
        <v>-1</v>
      </c>
      <c r="K1219" s="74">
        <v>-1</v>
      </c>
      <c r="L1219" s="74" t="s">
        <v>1001</v>
      </c>
      <c r="M1219" s="74" t="s">
        <v>1002</v>
      </c>
      <c r="N1219" s="74">
        <v>861</v>
      </c>
      <c r="O1219" s="74">
        <v>861</v>
      </c>
      <c r="P1219" s="118">
        <v>594</v>
      </c>
      <c r="Q1219" s="74" t="s">
        <v>1067</v>
      </c>
      <c r="R1219" s="74">
        <v>-1</v>
      </c>
      <c r="S1219" s="95">
        <v>57</v>
      </c>
      <c r="T1219" s="74">
        <v>-1</v>
      </c>
      <c r="U1219" s="74">
        <v>-1</v>
      </c>
      <c r="V1219" s="74">
        <v>48</v>
      </c>
      <c r="W1219" s="74">
        <v>-1</v>
      </c>
      <c r="X1219" s="74">
        <v>-1</v>
      </c>
      <c r="Y1219" s="132">
        <v>65</v>
      </c>
      <c r="Z1219" s="74">
        <v>-1</v>
      </c>
      <c r="AA1219" s="74">
        <v>-1</v>
      </c>
      <c r="AB1219" s="133">
        <v>72</v>
      </c>
      <c r="AC1219" s="74">
        <v>-1</v>
      </c>
      <c r="AD1219" s="74">
        <v>-1</v>
      </c>
      <c r="AE1219" s="136">
        <f t="shared" si="38"/>
        <v>105</v>
      </c>
      <c r="AF1219" s="130">
        <f t="shared" si="39"/>
        <v>170</v>
      </c>
      <c r="AG1219" s="74">
        <v>100</v>
      </c>
      <c r="AH1219" s="74">
        <v>1</v>
      </c>
      <c r="AI1219" s="74" t="s">
        <v>1012</v>
      </c>
      <c r="AJ1219" s="74">
        <v>1536</v>
      </c>
      <c r="AK1219" s="74">
        <v>1551</v>
      </c>
      <c r="AL1219" s="74">
        <v>1580</v>
      </c>
      <c r="AM1219" s="74">
        <v>1615</v>
      </c>
      <c r="AN1219" s="74">
        <v>0</v>
      </c>
      <c r="AO1219" s="74" t="s">
        <v>1004</v>
      </c>
      <c r="AP1219" s="74" t="s">
        <v>1005</v>
      </c>
      <c r="AQ1219" s="74">
        <v>26</v>
      </c>
      <c r="AR1219" s="74" t="s">
        <v>1006</v>
      </c>
      <c r="AS1219" s="74" t="s">
        <v>1007</v>
      </c>
      <c r="AT1219" s="74" t="s">
        <v>1008</v>
      </c>
      <c r="AU1219" s="74" t="s">
        <v>1027</v>
      </c>
      <c r="AV1219" s="74">
        <v>2</v>
      </c>
      <c r="AW1219" s="74" t="s">
        <v>1004</v>
      </c>
      <c r="AX1219" s="74">
        <v>0</v>
      </c>
      <c r="AY1219" s="104">
        <v>0</v>
      </c>
    </row>
    <row r="1220" spans="1:51">
      <c r="A1220" s="95">
        <v>973</v>
      </c>
      <c r="B1220" s="109" t="s">
        <v>1941</v>
      </c>
      <c r="C1220" s="74" t="s">
        <v>1941</v>
      </c>
      <c r="D1220" s="74">
        <v>5.3</v>
      </c>
      <c r="E1220" s="74">
        <v>-1</v>
      </c>
      <c r="F1220" s="74" t="s">
        <v>48</v>
      </c>
      <c r="G1220" s="74">
        <v>-1</v>
      </c>
      <c r="H1220" s="74">
        <v>-1</v>
      </c>
      <c r="I1220" s="74" t="str">
        <f>HYPERLINK("[映雪.xlsx]类型!B6",'类型（5）'!$C$6)</f>
        <v>统御全能</v>
      </c>
      <c r="J1220" s="74">
        <v>-1</v>
      </c>
      <c r="K1220" s="74">
        <v>-1</v>
      </c>
      <c r="L1220" s="74" t="s">
        <v>1001</v>
      </c>
      <c r="M1220" s="74" t="s">
        <v>1002</v>
      </c>
      <c r="N1220" s="74">
        <v>504</v>
      </c>
      <c r="O1220" s="74">
        <v>504</v>
      </c>
      <c r="P1220" s="118">
        <v>590</v>
      </c>
      <c r="Q1220" s="74" t="s">
        <v>1031</v>
      </c>
      <c r="R1220" s="74">
        <v>-1</v>
      </c>
      <c r="S1220" s="95">
        <v>63</v>
      </c>
      <c r="T1220" s="74">
        <v>-1</v>
      </c>
      <c r="U1220" s="74">
        <v>-1</v>
      </c>
      <c r="V1220" s="74">
        <v>42</v>
      </c>
      <c r="W1220" s="74">
        <v>-1</v>
      </c>
      <c r="X1220" s="74">
        <v>-1</v>
      </c>
      <c r="Y1220" s="104">
        <v>35</v>
      </c>
      <c r="Z1220" s="74">
        <v>-1</v>
      </c>
      <c r="AA1220" s="74">
        <v>-1</v>
      </c>
      <c r="AB1220" s="133">
        <v>65</v>
      </c>
      <c r="AC1220" s="74">
        <v>-1</v>
      </c>
      <c r="AD1220" s="74">
        <v>-1</v>
      </c>
      <c r="AE1220" s="136">
        <f t="shared" si="38"/>
        <v>105</v>
      </c>
      <c r="AF1220" s="130">
        <f t="shared" si="39"/>
        <v>140</v>
      </c>
      <c r="AG1220" s="74">
        <v>100</v>
      </c>
      <c r="AH1220" s="74">
        <v>1</v>
      </c>
      <c r="AI1220" s="74" t="s">
        <v>1012</v>
      </c>
      <c r="AJ1220" s="74">
        <v>1523</v>
      </c>
      <c r="AK1220" s="74">
        <v>1538</v>
      </c>
      <c r="AL1220" s="74">
        <v>1567</v>
      </c>
      <c r="AM1220" s="74">
        <v>1615</v>
      </c>
      <c r="AN1220" s="74">
        <v>8</v>
      </c>
      <c r="AO1220" s="74" t="s">
        <v>1004</v>
      </c>
      <c r="AP1220" s="74" t="s">
        <v>1004</v>
      </c>
      <c r="AQ1220" s="74">
        <v>45</v>
      </c>
      <c r="AR1220" s="74" t="s">
        <v>1006</v>
      </c>
      <c r="AS1220" s="74" t="s">
        <v>1007</v>
      </c>
      <c r="AT1220" s="74" t="s">
        <v>1023</v>
      </c>
      <c r="AU1220" s="74" t="s">
        <v>1027</v>
      </c>
      <c r="AV1220" s="74">
        <v>4</v>
      </c>
      <c r="AW1220" s="74" t="s">
        <v>1004</v>
      </c>
      <c r="AX1220" s="74">
        <v>0</v>
      </c>
      <c r="AY1220" s="104">
        <v>0</v>
      </c>
    </row>
    <row r="1221" spans="1:51">
      <c r="A1221" s="95">
        <v>1023</v>
      </c>
      <c r="B1221" s="109" t="s">
        <v>1988</v>
      </c>
      <c r="C1221" s="74" t="s">
        <v>1988</v>
      </c>
      <c r="D1221" s="74">
        <v>3.9</v>
      </c>
      <c r="E1221" s="74">
        <v>-1</v>
      </c>
      <c r="F1221" s="74" t="s">
        <v>112</v>
      </c>
      <c r="G1221" s="74">
        <v>-1</v>
      </c>
      <c r="H1221" s="74">
        <v>-1</v>
      </c>
      <c r="I1221" s="74" t="str">
        <f>HYPERLINK("[映雪.xlsx]类型!B9",'类型（5）'!$C$9)</f>
        <v>家政全能</v>
      </c>
      <c r="J1221" s="74">
        <v>-1</v>
      </c>
      <c r="K1221" s="74">
        <v>-1</v>
      </c>
      <c r="L1221" s="74" t="s">
        <v>1001</v>
      </c>
      <c r="M1221" s="74" t="s">
        <v>1002</v>
      </c>
      <c r="N1221" s="74">
        <v>1023</v>
      </c>
      <c r="O1221" s="74">
        <v>1023</v>
      </c>
      <c r="P1221" s="118">
        <v>350</v>
      </c>
      <c r="Q1221" s="74" t="s">
        <v>1681</v>
      </c>
      <c r="R1221" s="74">
        <v>-1</v>
      </c>
      <c r="S1221" s="95">
        <v>41</v>
      </c>
      <c r="T1221" s="74">
        <v>-1</v>
      </c>
      <c r="U1221" s="74">
        <v>-1</v>
      </c>
      <c r="V1221" s="74">
        <v>64</v>
      </c>
      <c r="W1221" s="74">
        <v>-1</v>
      </c>
      <c r="X1221" s="74">
        <v>-1</v>
      </c>
      <c r="Y1221" s="132">
        <v>74</v>
      </c>
      <c r="Z1221" s="74">
        <v>-1</v>
      </c>
      <c r="AA1221" s="74">
        <v>-1</v>
      </c>
      <c r="AB1221" s="126">
        <v>87</v>
      </c>
      <c r="AC1221" s="74">
        <v>-1</v>
      </c>
      <c r="AD1221" s="74">
        <v>-1</v>
      </c>
      <c r="AE1221" s="136">
        <f t="shared" si="38"/>
        <v>105</v>
      </c>
      <c r="AF1221" s="130">
        <f t="shared" si="39"/>
        <v>179</v>
      </c>
      <c r="AG1221" s="74">
        <v>100</v>
      </c>
      <c r="AH1221" s="74">
        <v>1</v>
      </c>
      <c r="AI1221" s="74" t="s">
        <v>1012</v>
      </c>
      <c r="AJ1221" s="74">
        <v>1563</v>
      </c>
      <c r="AK1221" s="74">
        <v>1578</v>
      </c>
      <c r="AL1221" s="74">
        <v>1650</v>
      </c>
      <c r="AM1221" s="74">
        <v>1615</v>
      </c>
      <c r="AN1221" s="74">
        <v>5</v>
      </c>
      <c r="AO1221" s="74" t="s">
        <v>1004</v>
      </c>
      <c r="AP1221" s="74" t="s">
        <v>1005</v>
      </c>
      <c r="AQ1221" s="74">
        <v>19</v>
      </c>
      <c r="AR1221" s="74" t="s">
        <v>1006</v>
      </c>
      <c r="AS1221" s="74" t="s">
        <v>1007</v>
      </c>
      <c r="AT1221" s="74" t="s">
        <v>1016</v>
      </c>
      <c r="AU1221" s="74" t="s">
        <v>1027</v>
      </c>
      <c r="AV1221" s="74">
        <v>2</v>
      </c>
      <c r="AW1221" s="74" t="s">
        <v>1005</v>
      </c>
      <c r="AX1221" s="74">
        <v>0</v>
      </c>
      <c r="AY1221" s="104">
        <v>0</v>
      </c>
    </row>
    <row r="1222" spans="1:51">
      <c r="A1222" s="95">
        <v>1034</v>
      </c>
      <c r="B1222" s="109" t="s">
        <v>1998</v>
      </c>
      <c r="C1222" s="74" t="s">
        <v>1998</v>
      </c>
      <c r="D1222" s="74">
        <v>7.7</v>
      </c>
      <c r="E1222" s="74">
        <v>-1</v>
      </c>
      <c r="F1222" s="74" t="s">
        <v>112</v>
      </c>
      <c r="G1222" s="74">
        <v>-1</v>
      </c>
      <c r="H1222" s="74">
        <v>-1</v>
      </c>
      <c r="I1222" s="74" t="str">
        <f>HYPERLINK("[映雪.xlsx]类型!B30",'类型（5）'!$C$30)</f>
        <v>黑幕</v>
      </c>
      <c r="J1222" s="74">
        <v>-1</v>
      </c>
      <c r="K1222" s="74">
        <v>-1</v>
      </c>
      <c r="L1222" s="74" t="s">
        <v>1001</v>
      </c>
      <c r="M1222" s="74" t="s">
        <v>1002</v>
      </c>
      <c r="N1222" s="74">
        <v>1034</v>
      </c>
      <c r="O1222" s="74">
        <v>1034</v>
      </c>
      <c r="P1222" s="118">
        <v>106</v>
      </c>
      <c r="Q1222" s="74" t="s">
        <v>1044</v>
      </c>
      <c r="R1222" s="74">
        <v>-1</v>
      </c>
      <c r="S1222" s="95">
        <v>26</v>
      </c>
      <c r="T1222" s="74">
        <v>-1</v>
      </c>
      <c r="U1222" s="74">
        <v>-1</v>
      </c>
      <c r="V1222" s="99">
        <v>79</v>
      </c>
      <c r="W1222" s="74">
        <v>-1</v>
      </c>
      <c r="X1222" s="74">
        <v>-1</v>
      </c>
      <c r="Y1222" s="104">
        <v>49</v>
      </c>
      <c r="Z1222" s="74">
        <v>-1</v>
      </c>
      <c r="AA1222" s="74">
        <v>-1</v>
      </c>
      <c r="AB1222" s="129">
        <v>32</v>
      </c>
      <c r="AC1222" s="74">
        <v>-1</v>
      </c>
      <c r="AD1222" s="74">
        <v>-1</v>
      </c>
      <c r="AE1222" s="136">
        <f t="shared" si="38"/>
        <v>105</v>
      </c>
      <c r="AF1222" s="130">
        <f t="shared" si="39"/>
        <v>154</v>
      </c>
      <c r="AG1222" s="74">
        <v>100</v>
      </c>
      <c r="AH1222" s="74">
        <v>1</v>
      </c>
      <c r="AI1222" s="74" t="s">
        <v>1012</v>
      </c>
      <c r="AJ1222" s="74">
        <v>1572</v>
      </c>
      <c r="AK1222" s="74">
        <v>1587</v>
      </c>
      <c r="AL1222" s="74">
        <v>1622</v>
      </c>
      <c r="AM1222" s="74">
        <v>1615</v>
      </c>
      <c r="AN1222" s="74">
        <v>45</v>
      </c>
      <c r="AO1222" s="74" t="s">
        <v>1004</v>
      </c>
      <c r="AP1222" s="74" t="s">
        <v>1005</v>
      </c>
      <c r="AQ1222" s="74">
        <v>11</v>
      </c>
      <c r="AR1222" s="74" t="s">
        <v>1054</v>
      </c>
      <c r="AS1222" s="74" t="s">
        <v>1062</v>
      </c>
      <c r="AT1222" s="74" t="s">
        <v>1008</v>
      </c>
      <c r="AU1222" s="74" t="s">
        <v>1020</v>
      </c>
      <c r="AV1222" s="74">
        <v>15</v>
      </c>
      <c r="AW1222" s="74" t="s">
        <v>1005</v>
      </c>
      <c r="AX1222" s="74">
        <v>0</v>
      </c>
      <c r="AY1222" s="104">
        <v>21</v>
      </c>
    </row>
    <row r="1223" spans="1:51">
      <c r="A1223" s="95">
        <v>1064</v>
      </c>
      <c r="B1223" s="109" t="s">
        <v>2023</v>
      </c>
      <c r="C1223" s="74" t="s">
        <v>2023</v>
      </c>
      <c r="D1223" s="74">
        <v>4.8</v>
      </c>
      <c r="E1223" s="74">
        <v>-1</v>
      </c>
      <c r="F1223" s="74" t="s">
        <v>96</v>
      </c>
      <c r="G1223" s="74">
        <v>-1</v>
      </c>
      <c r="H1223" s="74">
        <v>-1</v>
      </c>
      <c r="I1223" s="74" t="str">
        <f>HYPERLINK("[映雪.xlsx]类型!B19",'类型（5）'!$C$19)</f>
        <v>妖精</v>
      </c>
      <c r="J1223" s="74">
        <v>-1</v>
      </c>
      <c r="K1223" s="74">
        <v>-1</v>
      </c>
      <c r="L1223" s="74" t="s">
        <v>1001</v>
      </c>
      <c r="M1223" s="74" t="s">
        <v>1002</v>
      </c>
      <c r="N1223" s="74">
        <v>1064</v>
      </c>
      <c r="O1223" s="74">
        <v>1064</v>
      </c>
      <c r="P1223" s="118">
        <v>64</v>
      </c>
      <c r="Q1223" s="74" t="s">
        <v>1087</v>
      </c>
      <c r="R1223" s="74">
        <v>-1</v>
      </c>
      <c r="S1223" s="95">
        <v>54</v>
      </c>
      <c r="T1223" s="74">
        <v>-1</v>
      </c>
      <c r="U1223" s="74">
        <v>-1</v>
      </c>
      <c r="V1223" s="74">
        <v>51</v>
      </c>
      <c r="W1223" s="74">
        <v>-1</v>
      </c>
      <c r="X1223" s="74">
        <v>-1</v>
      </c>
      <c r="Y1223" s="104">
        <v>56</v>
      </c>
      <c r="Z1223" s="74">
        <v>-1</v>
      </c>
      <c r="AA1223" s="74">
        <v>-1</v>
      </c>
      <c r="AB1223" s="129">
        <v>54</v>
      </c>
      <c r="AC1223" s="74">
        <v>-1</v>
      </c>
      <c r="AD1223" s="74">
        <v>-1</v>
      </c>
      <c r="AE1223" s="136">
        <f t="shared" si="38"/>
        <v>105</v>
      </c>
      <c r="AF1223" s="130">
        <f t="shared" si="39"/>
        <v>161</v>
      </c>
      <c r="AG1223" s="74">
        <v>100</v>
      </c>
      <c r="AH1223" s="74">
        <v>1</v>
      </c>
      <c r="AI1223" s="74" t="s">
        <v>1012</v>
      </c>
      <c r="AJ1223" s="74">
        <v>1558</v>
      </c>
      <c r="AK1223" s="74">
        <v>1573</v>
      </c>
      <c r="AL1223" s="74">
        <v>1615</v>
      </c>
      <c r="AM1223" s="74">
        <v>1615</v>
      </c>
      <c r="AN1223" s="74">
        <v>92</v>
      </c>
      <c r="AO1223" s="74" t="s">
        <v>1004</v>
      </c>
      <c r="AP1223" s="74" t="s">
        <v>1005</v>
      </c>
      <c r="AQ1223" s="74">
        <v>88</v>
      </c>
      <c r="AR1223" s="74" t="s">
        <v>1006</v>
      </c>
      <c r="AS1223" s="74" t="s">
        <v>1007</v>
      </c>
      <c r="AT1223" s="74" t="s">
        <v>1023</v>
      </c>
      <c r="AU1223" s="74" t="s">
        <v>1027</v>
      </c>
      <c r="AV1223" s="74">
        <v>5</v>
      </c>
      <c r="AW1223" s="74" t="s">
        <v>1004</v>
      </c>
      <c r="AX1223" s="74">
        <v>0</v>
      </c>
      <c r="AY1223" s="104">
        <v>0</v>
      </c>
    </row>
    <row r="1224" spans="1:51">
      <c r="A1224" s="95">
        <v>1076</v>
      </c>
      <c r="B1224" s="109" t="s">
        <v>2034</v>
      </c>
      <c r="C1224" s="74" t="s">
        <v>2034</v>
      </c>
      <c r="D1224" s="74">
        <v>3.4</v>
      </c>
      <c r="E1224" s="74">
        <v>-1</v>
      </c>
      <c r="F1224" s="74" t="s">
        <v>28</v>
      </c>
      <c r="G1224" s="74">
        <v>-1</v>
      </c>
      <c r="H1224" s="74">
        <v>-1</v>
      </c>
      <c r="I1224" s="96" t="str">
        <f>HYPERLINK("[映雪.xlsx]类型!B5",'类型（5）'!$C$5)</f>
        <v>家政强化</v>
      </c>
      <c r="J1224" s="74">
        <v>-1</v>
      </c>
      <c r="K1224" s="74">
        <v>-1</v>
      </c>
      <c r="L1224" s="74" t="s">
        <v>1001</v>
      </c>
      <c r="M1224" s="74" t="s">
        <v>1002</v>
      </c>
      <c r="N1224" s="74">
        <v>1076</v>
      </c>
      <c r="O1224" s="74">
        <v>1076</v>
      </c>
      <c r="P1224" s="118">
        <v>371</v>
      </c>
      <c r="Q1224" s="74" t="s">
        <v>1019</v>
      </c>
      <c r="R1224" s="74">
        <v>-1</v>
      </c>
      <c r="S1224" s="95">
        <v>42</v>
      </c>
      <c r="T1224" s="74">
        <v>-1</v>
      </c>
      <c r="U1224" s="74">
        <v>-1</v>
      </c>
      <c r="V1224" s="74">
        <v>63</v>
      </c>
      <c r="W1224" s="74">
        <v>-1</v>
      </c>
      <c r="X1224" s="74">
        <v>-1</v>
      </c>
      <c r="Y1224" s="104">
        <v>59</v>
      </c>
      <c r="Z1224" s="74">
        <v>-1</v>
      </c>
      <c r="AA1224" s="74">
        <v>-1</v>
      </c>
      <c r="AB1224" s="133">
        <v>70</v>
      </c>
      <c r="AC1224" s="74">
        <v>-1</v>
      </c>
      <c r="AD1224" s="74">
        <v>-1</v>
      </c>
      <c r="AE1224" s="136">
        <f t="shared" si="38"/>
        <v>105</v>
      </c>
      <c r="AF1224" s="130">
        <f t="shared" si="39"/>
        <v>164</v>
      </c>
      <c r="AG1224" s="74">
        <v>100</v>
      </c>
      <c r="AH1224" s="74">
        <v>1</v>
      </c>
      <c r="AI1224" s="74" t="s">
        <v>1012</v>
      </c>
      <c r="AJ1224" s="74">
        <v>1527</v>
      </c>
      <c r="AK1224" s="74">
        <v>1542</v>
      </c>
      <c r="AL1224" s="74">
        <v>1612</v>
      </c>
      <c r="AM1224" s="74">
        <v>1615</v>
      </c>
      <c r="AN1224" s="74">
        <v>84</v>
      </c>
      <c r="AO1224" s="74" t="s">
        <v>1004</v>
      </c>
      <c r="AP1224" s="74" t="s">
        <v>1005</v>
      </c>
      <c r="AQ1224" s="74">
        <v>62</v>
      </c>
      <c r="AR1224" s="74" t="s">
        <v>1006</v>
      </c>
      <c r="AS1224" s="74" t="s">
        <v>1007</v>
      </c>
      <c r="AT1224" s="74" t="s">
        <v>1023</v>
      </c>
      <c r="AU1224" s="74" t="s">
        <v>1027</v>
      </c>
      <c r="AV1224" s="74">
        <v>3</v>
      </c>
      <c r="AW1224" s="74" t="s">
        <v>1004</v>
      </c>
      <c r="AX1224" s="74">
        <v>0</v>
      </c>
      <c r="AY1224" s="104">
        <v>0</v>
      </c>
    </row>
    <row r="1225" spans="1:51">
      <c r="A1225" s="95">
        <v>1141</v>
      </c>
      <c r="B1225" s="109" t="s">
        <v>2096</v>
      </c>
      <c r="C1225" s="74" t="s">
        <v>2096</v>
      </c>
      <c r="D1225" s="74">
        <v>5.8</v>
      </c>
      <c r="E1225" s="74">
        <v>-1</v>
      </c>
      <c r="F1225" s="74" t="s">
        <v>134</v>
      </c>
      <c r="G1225" s="74">
        <v>-1</v>
      </c>
      <c r="H1225" s="74">
        <v>-1</v>
      </c>
      <c r="I1225" s="74" t="str">
        <f>HYPERLINK("[映雪.xlsx]类型!B4",'类型（5）'!$C$4)</f>
        <v>智慧强化</v>
      </c>
      <c r="J1225" s="74">
        <v>-1</v>
      </c>
      <c r="K1225" s="74">
        <v>-1</v>
      </c>
      <c r="L1225" s="74" t="s">
        <v>1001</v>
      </c>
      <c r="M1225" s="74" t="s">
        <v>1002</v>
      </c>
      <c r="N1225" s="74">
        <v>1266</v>
      </c>
      <c r="O1225" s="74">
        <v>1266</v>
      </c>
      <c r="P1225" s="118">
        <v>138</v>
      </c>
      <c r="Q1225" s="74" t="s">
        <v>1029</v>
      </c>
      <c r="R1225" s="74">
        <v>-1</v>
      </c>
      <c r="S1225" s="95">
        <v>52</v>
      </c>
      <c r="T1225" s="74">
        <v>-1</v>
      </c>
      <c r="U1225" s="74">
        <v>-1</v>
      </c>
      <c r="V1225" s="74">
        <v>53</v>
      </c>
      <c r="W1225" s="74">
        <v>-1</v>
      </c>
      <c r="X1225" s="74">
        <v>-1</v>
      </c>
      <c r="Y1225" s="132">
        <v>69</v>
      </c>
      <c r="Z1225" s="74">
        <v>-1</v>
      </c>
      <c r="AA1225" s="74">
        <v>-1</v>
      </c>
      <c r="AB1225" s="133">
        <v>65</v>
      </c>
      <c r="AC1225" s="74">
        <v>-1</v>
      </c>
      <c r="AD1225" s="74">
        <v>-1</v>
      </c>
      <c r="AE1225" s="136">
        <f t="shared" si="38"/>
        <v>105</v>
      </c>
      <c r="AF1225" s="130">
        <f t="shared" si="39"/>
        <v>174</v>
      </c>
      <c r="AG1225" s="74">
        <v>100</v>
      </c>
      <c r="AH1225" s="74">
        <v>1</v>
      </c>
      <c r="AI1225" s="74" t="s">
        <v>1012</v>
      </c>
      <c r="AJ1225" s="74">
        <v>1498</v>
      </c>
      <c r="AK1225" s="74">
        <v>1513</v>
      </c>
      <c r="AL1225" s="74">
        <v>1562</v>
      </c>
      <c r="AM1225" s="74">
        <v>1615</v>
      </c>
      <c r="AN1225" s="74">
        <v>36</v>
      </c>
      <c r="AO1225" s="74" t="s">
        <v>1004</v>
      </c>
      <c r="AP1225" s="74" t="s">
        <v>1005</v>
      </c>
      <c r="AQ1225" s="74">
        <v>12</v>
      </c>
      <c r="AR1225" s="74" t="s">
        <v>1006</v>
      </c>
      <c r="AS1225" s="74" t="s">
        <v>1007</v>
      </c>
      <c r="AT1225" s="74" t="s">
        <v>1023</v>
      </c>
      <c r="AU1225" s="74" t="s">
        <v>1013</v>
      </c>
      <c r="AV1225" s="74">
        <v>2</v>
      </c>
      <c r="AW1225" s="74" t="s">
        <v>1004</v>
      </c>
      <c r="AX1225" s="74">
        <v>0</v>
      </c>
      <c r="AY1225" s="104">
        <v>0</v>
      </c>
    </row>
    <row r="1226" spans="1:51">
      <c r="A1226" s="95">
        <v>1168</v>
      </c>
      <c r="B1226" s="109" t="s">
        <v>2119</v>
      </c>
      <c r="C1226" s="74" t="s">
        <v>2119</v>
      </c>
      <c r="D1226" s="74">
        <v>5.3</v>
      </c>
      <c r="E1226" s="74">
        <v>-1</v>
      </c>
      <c r="F1226" s="74" t="s">
        <v>160</v>
      </c>
      <c r="G1226" s="74">
        <v>-1</v>
      </c>
      <c r="H1226" s="74">
        <v>-1</v>
      </c>
      <c r="I1226" s="74" t="str">
        <f>HYPERLINK("[映雪.xlsx]类型!B6",'类型（5）'!$C$6)</f>
        <v>统御全能</v>
      </c>
      <c r="J1226" s="74">
        <v>-1</v>
      </c>
      <c r="K1226" s="74">
        <v>-1</v>
      </c>
      <c r="L1226" s="74" t="s">
        <v>1001</v>
      </c>
      <c r="M1226" s="74" t="s">
        <v>1002</v>
      </c>
      <c r="N1226" s="74">
        <v>1254</v>
      </c>
      <c r="O1226" s="74">
        <v>1254</v>
      </c>
      <c r="P1226" s="118">
        <v>20</v>
      </c>
      <c r="Q1226" s="74" t="s">
        <v>1064</v>
      </c>
      <c r="R1226" s="74">
        <v>-1</v>
      </c>
      <c r="S1226" s="95">
        <v>50</v>
      </c>
      <c r="T1226" s="74">
        <v>-1</v>
      </c>
      <c r="U1226" s="74">
        <v>-1</v>
      </c>
      <c r="V1226" s="74">
        <v>55</v>
      </c>
      <c r="W1226" s="74">
        <v>-1</v>
      </c>
      <c r="X1226" s="74">
        <v>-1</v>
      </c>
      <c r="Y1226" s="104">
        <v>60</v>
      </c>
      <c r="Z1226" s="74">
        <v>-1</v>
      </c>
      <c r="AA1226" s="74">
        <v>-1</v>
      </c>
      <c r="AB1226" s="133">
        <v>74</v>
      </c>
      <c r="AC1226" s="74">
        <v>-1</v>
      </c>
      <c r="AD1226" s="74">
        <v>-1</v>
      </c>
      <c r="AE1226" s="136">
        <f t="shared" si="38"/>
        <v>105</v>
      </c>
      <c r="AF1226" s="130">
        <f t="shared" si="39"/>
        <v>165</v>
      </c>
      <c r="AG1226" s="74">
        <v>100</v>
      </c>
      <c r="AH1226" s="74">
        <v>1</v>
      </c>
      <c r="AI1226" s="74" t="s">
        <v>1012</v>
      </c>
      <c r="AJ1226" s="74">
        <v>1511</v>
      </c>
      <c r="AK1226" s="74">
        <v>1526</v>
      </c>
      <c r="AL1226" s="74">
        <v>1560</v>
      </c>
      <c r="AM1226" s="74">
        <v>1615</v>
      </c>
      <c r="AN1226" s="74">
        <v>30</v>
      </c>
      <c r="AO1226" s="74" t="s">
        <v>1004</v>
      </c>
      <c r="AP1226" s="74" t="s">
        <v>1005</v>
      </c>
      <c r="AQ1226" s="74">
        <v>56</v>
      </c>
      <c r="AR1226" s="74" t="s">
        <v>1006</v>
      </c>
      <c r="AS1226" s="74" t="s">
        <v>1007</v>
      </c>
      <c r="AT1226" s="74" t="s">
        <v>1008</v>
      </c>
      <c r="AU1226" s="74" t="s">
        <v>1027</v>
      </c>
      <c r="AV1226" s="74">
        <v>13</v>
      </c>
      <c r="AW1226" s="74" t="s">
        <v>1004</v>
      </c>
      <c r="AX1226" s="74">
        <v>0</v>
      </c>
      <c r="AY1226" s="104">
        <v>38</v>
      </c>
    </row>
    <row r="1227" spans="1:51">
      <c r="A1227" s="95">
        <v>1214</v>
      </c>
      <c r="B1227" s="109" t="s">
        <v>2158</v>
      </c>
      <c r="C1227" s="74" t="s">
        <v>2158</v>
      </c>
      <c r="D1227" s="74">
        <v>10.4</v>
      </c>
      <c r="E1227" s="74">
        <v>-1</v>
      </c>
      <c r="F1227" s="74" t="s">
        <v>66</v>
      </c>
      <c r="G1227" s="74">
        <v>-1</v>
      </c>
      <c r="H1227" s="74">
        <v>-1</v>
      </c>
      <c r="I1227" s="96" t="str">
        <f>HYPERLINK("[映雪.xlsx]类型!B15",'类型（5）'!$C$15)</f>
        <v>巫女</v>
      </c>
      <c r="J1227" s="74">
        <v>-1</v>
      </c>
      <c r="K1227" s="74">
        <v>-1</v>
      </c>
      <c r="L1227" s="74" t="s">
        <v>1001</v>
      </c>
      <c r="M1227" s="74" t="s">
        <v>1002</v>
      </c>
      <c r="N1227" s="74">
        <v>1301</v>
      </c>
      <c r="O1227" s="74">
        <v>1301</v>
      </c>
      <c r="P1227" s="118">
        <v>493</v>
      </c>
      <c r="Q1227" s="74" t="s">
        <v>1049</v>
      </c>
      <c r="R1227" s="74">
        <v>-1</v>
      </c>
      <c r="S1227" s="95">
        <v>62</v>
      </c>
      <c r="T1227" s="74">
        <v>-1</v>
      </c>
      <c r="U1227" s="74">
        <v>-1</v>
      </c>
      <c r="V1227" s="74">
        <v>43</v>
      </c>
      <c r="W1227" s="74">
        <v>-1</v>
      </c>
      <c r="X1227" s="74">
        <v>-1</v>
      </c>
      <c r="Y1227" s="104">
        <v>63</v>
      </c>
      <c r="Z1227" s="74">
        <v>-1</v>
      </c>
      <c r="AA1227" s="74">
        <v>-1</v>
      </c>
      <c r="AB1227" s="133">
        <v>79</v>
      </c>
      <c r="AC1227" s="74">
        <v>-1</v>
      </c>
      <c r="AD1227" s="74">
        <v>-1</v>
      </c>
      <c r="AE1227" s="136">
        <f t="shared" si="38"/>
        <v>105</v>
      </c>
      <c r="AF1227" s="130">
        <f t="shared" si="39"/>
        <v>168</v>
      </c>
      <c r="AG1227" s="74">
        <v>100</v>
      </c>
      <c r="AH1227" s="74">
        <v>1</v>
      </c>
      <c r="AI1227" s="74" t="s">
        <v>1012</v>
      </c>
      <c r="AJ1227" s="74">
        <v>1524</v>
      </c>
      <c r="AK1227" s="74">
        <v>1539</v>
      </c>
      <c r="AL1227" s="74">
        <v>1564</v>
      </c>
      <c r="AM1227" s="74">
        <v>1615</v>
      </c>
      <c r="AN1227" s="74">
        <v>8</v>
      </c>
      <c r="AO1227" s="74" t="s">
        <v>1004</v>
      </c>
      <c r="AP1227" s="74" t="s">
        <v>1005</v>
      </c>
      <c r="AQ1227" s="74">
        <v>13</v>
      </c>
      <c r="AR1227" s="74" t="s">
        <v>1006</v>
      </c>
      <c r="AS1227" s="74" t="s">
        <v>1148</v>
      </c>
      <c r="AT1227" s="74" t="s">
        <v>1008</v>
      </c>
      <c r="AU1227" s="74" t="s">
        <v>1027</v>
      </c>
      <c r="AV1227" s="74">
        <v>6</v>
      </c>
      <c r="AW1227" s="74" t="s">
        <v>1004</v>
      </c>
      <c r="AX1227" s="74">
        <v>0</v>
      </c>
      <c r="AY1227" s="104">
        <v>0</v>
      </c>
    </row>
    <row r="1228" spans="1:51">
      <c r="A1228" s="95">
        <v>1235</v>
      </c>
      <c r="B1228" s="109" t="s">
        <v>2176</v>
      </c>
      <c r="C1228" s="74" t="s">
        <v>2176</v>
      </c>
      <c r="D1228" s="74">
        <v>6.5</v>
      </c>
      <c r="E1228" s="74">
        <v>-1</v>
      </c>
      <c r="F1228" s="74" t="s">
        <v>120</v>
      </c>
      <c r="G1228" s="74">
        <v>-1</v>
      </c>
      <c r="H1228" s="74">
        <v>-1</v>
      </c>
      <c r="I1228" s="74" t="str">
        <f>HYPERLINK("[映雪.xlsx]类型!B35",'类型（5）'!$C$35)</f>
        <v>刺客</v>
      </c>
      <c r="J1228" s="74">
        <v>-1</v>
      </c>
      <c r="K1228" s="74">
        <v>-1</v>
      </c>
      <c r="L1228" s="74" t="s">
        <v>1001</v>
      </c>
      <c r="M1228" s="74" t="s">
        <v>1002</v>
      </c>
      <c r="N1228" s="74">
        <v>1163</v>
      </c>
      <c r="O1228" s="74">
        <v>1163</v>
      </c>
      <c r="P1228" s="118">
        <v>14</v>
      </c>
      <c r="Q1228" s="74" t="s">
        <v>1069</v>
      </c>
      <c r="R1228" s="74">
        <v>-1</v>
      </c>
      <c r="S1228" s="95">
        <v>33</v>
      </c>
      <c r="T1228" s="74">
        <v>-1</v>
      </c>
      <c r="U1228" s="74">
        <v>-1</v>
      </c>
      <c r="V1228" s="122">
        <v>72</v>
      </c>
      <c r="W1228" s="74">
        <v>-1</v>
      </c>
      <c r="X1228" s="74">
        <v>-1</v>
      </c>
      <c r="Y1228" s="104">
        <v>54</v>
      </c>
      <c r="Z1228" s="74">
        <v>-1</v>
      </c>
      <c r="AA1228" s="74">
        <v>-1</v>
      </c>
      <c r="AB1228" s="129">
        <v>61</v>
      </c>
      <c r="AC1228" s="74">
        <v>-1</v>
      </c>
      <c r="AD1228" s="74">
        <v>-1</v>
      </c>
      <c r="AE1228" s="136">
        <f t="shared" si="38"/>
        <v>105</v>
      </c>
      <c r="AF1228" s="130">
        <f t="shared" si="39"/>
        <v>159</v>
      </c>
      <c r="AG1228" s="74">
        <v>100</v>
      </c>
      <c r="AH1228" s="74">
        <v>1</v>
      </c>
      <c r="AI1228" s="74" t="s">
        <v>1012</v>
      </c>
      <c r="AJ1228" s="74">
        <v>1510</v>
      </c>
      <c r="AK1228" s="74">
        <v>1525</v>
      </c>
      <c r="AL1228" s="74">
        <v>1554</v>
      </c>
      <c r="AM1228" s="74">
        <v>1615</v>
      </c>
      <c r="AN1228" s="74">
        <v>4</v>
      </c>
      <c r="AO1228" s="74" t="s">
        <v>1004</v>
      </c>
      <c r="AP1228" s="74" t="s">
        <v>1004</v>
      </c>
      <c r="AQ1228" s="74">
        <v>27</v>
      </c>
      <c r="AR1228" s="74" t="s">
        <v>1006</v>
      </c>
      <c r="AS1228" s="74" t="s">
        <v>1007</v>
      </c>
      <c r="AT1228" s="74" t="s">
        <v>1008</v>
      </c>
      <c r="AU1228" s="74" t="s">
        <v>1017</v>
      </c>
      <c r="AV1228" s="74">
        <v>8</v>
      </c>
      <c r="AW1228" s="74" t="s">
        <v>1005</v>
      </c>
      <c r="AX1228" s="74">
        <v>0</v>
      </c>
      <c r="AY1228" s="104">
        <v>0</v>
      </c>
    </row>
    <row r="1229" spans="1:51">
      <c r="A1229" s="95">
        <v>1329</v>
      </c>
      <c r="B1229" s="109" t="s">
        <v>2258</v>
      </c>
      <c r="C1229" s="74" t="s">
        <v>2258</v>
      </c>
      <c r="D1229" s="74">
        <v>3.5</v>
      </c>
      <c r="E1229" s="74">
        <v>-1</v>
      </c>
      <c r="F1229" s="74" t="s">
        <v>94</v>
      </c>
      <c r="G1229" s="74">
        <v>-1</v>
      </c>
      <c r="H1229" s="74">
        <v>-1</v>
      </c>
      <c r="I1229" s="74" t="str">
        <f>HYPERLINK("[映雪.xlsx]类型!B9",'类型（5）'!$C$9)</f>
        <v>家政全能</v>
      </c>
      <c r="J1229" s="74">
        <v>-1</v>
      </c>
      <c r="K1229" s="74">
        <v>-1</v>
      </c>
      <c r="L1229" s="74" t="s">
        <v>1001</v>
      </c>
      <c r="M1229" s="74" t="s">
        <v>1002</v>
      </c>
      <c r="N1229" s="74">
        <v>1424</v>
      </c>
      <c r="O1229" s="74">
        <v>1424</v>
      </c>
      <c r="P1229" s="118">
        <v>446</v>
      </c>
      <c r="Q1229" s="74" t="s">
        <v>1029</v>
      </c>
      <c r="R1229" s="74">
        <v>-1</v>
      </c>
      <c r="S1229" s="95">
        <v>52</v>
      </c>
      <c r="T1229" s="74">
        <v>-1</v>
      </c>
      <c r="U1229" s="74">
        <v>-1</v>
      </c>
      <c r="V1229" s="74">
        <v>53</v>
      </c>
      <c r="W1229" s="74">
        <v>-1</v>
      </c>
      <c r="X1229" s="74">
        <v>-1</v>
      </c>
      <c r="Y1229" s="104">
        <v>60</v>
      </c>
      <c r="Z1229" s="74">
        <v>-1</v>
      </c>
      <c r="AA1229" s="74">
        <v>-1</v>
      </c>
      <c r="AB1229" s="133">
        <v>65</v>
      </c>
      <c r="AC1229" s="74">
        <v>-1</v>
      </c>
      <c r="AD1229" s="74">
        <v>-1</v>
      </c>
      <c r="AE1229" s="136">
        <f t="shared" si="38"/>
        <v>105</v>
      </c>
      <c r="AF1229" s="130">
        <f t="shared" si="39"/>
        <v>165</v>
      </c>
      <c r="AG1229" s="74">
        <v>100</v>
      </c>
      <c r="AH1229" s="74">
        <v>1</v>
      </c>
      <c r="AI1229" s="74" t="s">
        <v>1012</v>
      </c>
      <c r="AJ1229" s="74">
        <v>1560</v>
      </c>
      <c r="AK1229" s="74">
        <v>1575</v>
      </c>
      <c r="AL1229" s="74">
        <v>1624</v>
      </c>
      <c r="AM1229" s="74">
        <v>1615</v>
      </c>
      <c r="AN1229" s="74">
        <v>0</v>
      </c>
      <c r="AO1229" s="74" t="s">
        <v>1004</v>
      </c>
      <c r="AP1229" s="74" t="s">
        <v>1005</v>
      </c>
      <c r="AQ1229" s="74">
        <v>24</v>
      </c>
      <c r="AR1229" s="74" t="s">
        <v>1006</v>
      </c>
      <c r="AS1229" s="74" t="s">
        <v>1007</v>
      </c>
      <c r="AT1229" s="74" t="s">
        <v>1023</v>
      </c>
      <c r="AU1229" s="74" t="s">
        <v>1013</v>
      </c>
      <c r="AV1229" s="74">
        <v>3</v>
      </c>
      <c r="AW1229" s="74" t="s">
        <v>1004</v>
      </c>
      <c r="AX1229" s="74">
        <v>0</v>
      </c>
      <c r="AY1229" s="104">
        <v>0</v>
      </c>
    </row>
    <row r="1230" spans="1:51">
      <c r="A1230" s="95">
        <v>1466</v>
      </c>
      <c r="B1230" s="109" t="s">
        <v>2375</v>
      </c>
      <c r="C1230" s="74" t="s">
        <v>2375</v>
      </c>
      <c r="D1230" s="74">
        <v>3.4</v>
      </c>
      <c r="E1230" s="74">
        <v>-1</v>
      </c>
      <c r="F1230" s="74" t="s">
        <v>124</v>
      </c>
      <c r="G1230" s="74">
        <v>-1</v>
      </c>
      <c r="H1230" s="74">
        <v>-1</v>
      </c>
      <c r="I1230" s="96" t="str">
        <f>HYPERLINK("[映雪.xlsx]类型!B5",'类型（5）'!$C$5)</f>
        <v>家政强化</v>
      </c>
      <c r="J1230" s="74">
        <v>-1</v>
      </c>
      <c r="K1230" s="74">
        <v>-1</v>
      </c>
      <c r="L1230" s="74" t="s">
        <v>1001</v>
      </c>
      <c r="M1230" s="74" t="s">
        <v>1002</v>
      </c>
      <c r="N1230" s="74">
        <v>1537</v>
      </c>
      <c r="O1230" s="74">
        <v>1537</v>
      </c>
      <c r="P1230" s="118">
        <v>65</v>
      </c>
      <c r="Q1230" s="74" t="s">
        <v>1079</v>
      </c>
      <c r="R1230" s="74">
        <v>-1</v>
      </c>
      <c r="S1230" s="95">
        <v>55</v>
      </c>
      <c r="T1230" s="74">
        <v>-1</v>
      </c>
      <c r="U1230" s="74">
        <v>-1</v>
      </c>
      <c r="V1230" s="74">
        <v>50</v>
      </c>
      <c r="W1230" s="74">
        <v>-1</v>
      </c>
      <c r="X1230" s="74">
        <v>-1</v>
      </c>
      <c r="Y1230" s="104">
        <v>60</v>
      </c>
      <c r="Z1230" s="74">
        <v>-1</v>
      </c>
      <c r="AA1230" s="74">
        <v>-1</v>
      </c>
      <c r="AB1230" s="129">
        <v>51</v>
      </c>
      <c r="AC1230" s="74">
        <v>-1</v>
      </c>
      <c r="AD1230" s="74">
        <v>-1</v>
      </c>
      <c r="AE1230" s="136">
        <f t="shared" si="38"/>
        <v>105</v>
      </c>
      <c r="AF1230" s="130">
        <f t="shared" si="39"/>
        <v>165</v>
      </c>
      <c r="AG1230" s="74">
        <v>100</v>
      </c>
      <c r="AH1230" s="74">
        <v>1</v>
      </c>
      <c r="AI1230" s="74" t="s">
        <v>1012</v>
      </c>
      <c r="AJ1230" s="74">
        <v>1560</v>
      </c>
      <c r="AK1230" s="74">
        <v>1575</v>
      </c>
      <c r="AL1230" s="74">
        <v>1600</v>
      </c>
      <c r="AM1230" s="74">
        <v>1615</v>
      </c>
      <c r="AN1230" s="74">
        <v>0</v>
      </c>
      <c r="AO1230" s="74" t="s">
        <v>1004</v>
      </c>
      <c r="AP1230" s="74" t="s">
        <v>1004</v>
      </c>
      <c r="AQ1230" s="74">
        <v>68</v>
      </c>
      <c r="AR1230" s="74" t="s">
        <v>1006</v>
      </c>
      <c r="AS1230" s="74" t="s">
        <v>1007</v>
      </c>
      <c r="AT1230" s="74" t="s">
        <v>1023</v>
      </c>
      <c r="AU1230" s="74" t="s">
        <v>1027</v>
      </c>
      <c r="AV1230" s="74">
        <v>4</v>
      </c>
      <c r="AW1230" s="74" t="s">
        <v>1004</v>
      </c>
      <c r="AX1230" s="74">
        <v>0</v>
      </c>
      <c r="AY1230" s="104">
        <v>0</v>
      </c>
    </row>
    <row r="1231" spans="1:51">
      <c r="A1231" s="95">
        <v>1486</v>
      </c>
      <c r="B1231" s="109" t="s">
        <v>2392</v>
      </c>
      <c r="C1231" s="74" t="s">
        <v>2392</v>
      </c>
      <c r="D1231" s="74">
        <v>4.3</v>
      </c>
      <c r="E1231" s="74">
        <v>-1</v>
      </c>
      <c r="F1231" s="74" t="s">
        <v>90</v>
      </c>
      <c r="G1231" s="74">
        <v>-1</v>
      </c>
      <c r="H1231" s="74">
        <v>-1</v>
      </c>
      <c r="I1231" s="99" t="str">
        <f>HYPERLINK("[映雪.xlsx]类型!B11",'类型（5）'!$C$11)</f>
        <v>人偶</v>
      </c>
      <c r="J1231" s="74">
        <v>-1</v>
      </c>
      <c r="K1231" s="74">
        <v>-1</v>
      </c>
      <c r="L1231" s="74" t="s">
        <v>1001</v>
      </c>
      <c r="M1231" s="74" t="s">
        <v>1002</v>
      </c>
      <c r="N1231" s="74">
        <v>1557</v>
      </c>
      <c r="O1231" s="74">
        <v>1557</v>
      </c>
      <c r="P1231" s="118">
        <v>110</v>
      </c>
      <c r="Q1231" s="74" t="s">
        <v>1082</v>
      </c>
      <c r="R1231" s="74">
        <v>-1</v>
      </c>
      <c r="S1231" s="95">
        <v>35</v>
      </c>
      <c r="T1231" s="74">
        <v>-1</v>
      </c>
      <c r="U1231" s="74">
        <v>-1</v>
      </c>
      <c r="V1231" s="122">
        <v>70</v>
      </c>
      <c r="W1231" s="74">
        <v>-1</v>
      </c>
      <c r="X1231" s="74">
        <v>-1</v>
      </c>
      <c r="Y1231" s="104">
        <v>34</v>
      </c>
      <c r="Z1231" s="74">
        <v>-1</v>
      </c>
      <c r="AA1231" s="74">
        <v>-1</v>
      </c>
      <c r="AB1231" s="129">
        <v>31</v>
      </c>
      <c r="AC1231" s="74">
        <v>-1</v>
      </c>
      <c r="AD1231" s="74">
        <v>-1</v>
      </c>
      <c r="AE1231" s="136">
        <f t="shared" si="38"/>
        <v>105</v>
      </c>
      <c r="AF1231" s="130">
        <f t="shared" si="39"/>
        <v>139</v>
      </c>
      <c r="AG1231" s="74">
        <v>100</v>
      </c>
      <c r="AH1231" s="74">
        <v>2</v>
      </c>
      <c r="AI1231" s="74" t="s">
        <v>1012</v>
      </c>
      <c r="AJ1231" s="74">
        <v>1559</v>
      </c>
      <c r="AK1231" s="74">
        <v>1574</v>
      </c>
      <c r="AL1231" s="74">
        <v>1628</v>
      </c>
      <c r="AM1231" s="74">
        <v>1615</v>
      </c>
      <c r="AN1231" s="74">
        <v>0</v>
      </c>
      <c r="AO1231" s="74" t="s">
        <v>1004</v>
      </c>
      <c r="AP1231" s="74" t="s">
        <v>1005</v>
      </c>
      <c r="AQ1231" s="74">
        <v>75</v>
      </c>
      <c r="AR1231" s="74" t="s">
        <v>1006</v>
      </c>
      <c r="AS1231" s="74" t="s">
        <v>1007</v>
      </c>
      <c r="AT1231" s="74" t="s">
        <v>1023</v>
      </c>
      <c r="AU1231" s="74" t="s">
        <v>1009</v>
      </c>
      <c r="AV1231" s="74">
        <v>10</v>
      </c>
      <c r="AW1231" s="74" t="s">
        <v>1005</v>
      </c>
      <c r="AX1231" s="74">
        <v>0</v>
      </c>
      <c r="AY1231" s="104">
        <v>0</v>
      </c>
    </row>
    <row r="1232" spans="1:51">
      <c r="A1232" s="95">
        <v>2</v>
      </c>
      <c r="B1232" s="109" t="s">
        <v>1014</v>
      </c>
      <c r="C1232" s="74" t="s">
        <v>1014</v>
      </c>
      <c r="D1232" s="74">
        <v>7.6</v>
      </c>
      <c r="E1232" s="74">
        <v>-1</v>
      </c>
      <c r="F1232" s="74" t="s">
        <v>156</v>
      </c>
      <c r="G1232" s="74">
        <v>-1</v>
      </c>
      <c r="H1232" s="74">
        <v>-1</v>
      </c>
      <c r="I1232" s="96" t="str">
        <f>HYPERLINK("[映雪.xlsx]类型!B34",'类型（5）'!$C$34)</f>
        <v>宅女</v>
      </c>
      <c r="J1232" s="74">
        <v>-1</v>
      </c>
      <c r="K1232" s="74">
        <v>-1</v>
      </c>
      <c r="L1232" s="74" t="s">
        <v>1001</v>
      </c>
      <c r="M1232" s="74" t="s">
        <v>1002</v>
      </c>
      <c r="N1232" s="74">
        <v>950</v>
      </c>
      <c r="O1232" s="74">
        <v>950</v>
      </c>
      <c r="P1232" s="118">
        <v>126</v>
      </c>
      <c r="Q1232" s="74" t="s">
        <v>1015</v>
      </c>
      <c r="R1232" s="74">
        <v>-1</v>
      </c>
      <c r="S1232" s="95">
        <v>63</v>
      </c>
      <c r="T1232" s="74">
        <v>-1</v>
      </c>
      <c r="U1232" s="74">
        <v>-1</v>
      </c>
      <c r="V1232" s="74">
        <v>41</v>
      </c>
      <c r="W1232" s="74">
        <v>-1</v>
      </c>
      <c r="X1232" s="74">
        <v>-1</v>
      </c>
      <c r="Y1232" s="132">
        <v>67</v>
      </c>
      <c r="Z1232" s="74">
        <v>-1</v>
      </c>
      <c r="AA1232" s="74">
        <v>-1</v>
      </c>
      <c r="AB1232" s="126">
        <v>85</v>
      </c>
      <c r="AC1232" s="74">
        <v>-1</v>
      </c>
      <c r="AD1232" s="74">
        <v>-1</v>
      </c>
      <c r="AE1232" s="136">
        <f t="shared" si="38"/>
        <v>104</v>
      </c>
      <c r="AF1232" s="130">
        <f t="shared" si="39"/>
        <v>171</v>
      </c>
      <c r="AG1232" s="74">
        <v>100</v>
      </c>
      <c r="AH1232" s="74">
        <v>2</v>
      </c>
      <c r="AI1232" s="74" t="s">
        <v>1012</v>
      </c>
      <c r="AJ1232" s="74">
        <v>1571</v>
      </c>
      <c r="AK1232" s="74">
        <v>1586</v>
      </c>
      <c r="AL1232" s="74">
        <v>1608</v>
      </c>
      <c r="AM1232" s="74">
        <v>1615</v>
      </c>
      <c r="AN1232" s="74">
        <v>34</v>
      </c>
      <c r="AO1232" s="74" t="s">
        <v>1004</v>
      </c>
      <c r="AP1232" s="74" t="s">
        <v>1005</v>
      </c>
      <c r="AQ1232" s="74">
        <v>51</v>
      </c>
      <c r="AR1232" s="74" t="s">
        <v>1006</v>
      </c>
      <c r="AS1232" s="74" t="s">
        <v>1007</v>
      </c>
      <c r="AT1232" s="74" t="s">
        <v>1016</v>
      </c>
      <c r="AU1232" s="74" t="s">
        <v>1017</v>
      </c>
      <c r="AV1232" s="74">
        <v>4</v>
      </c>
      <c r="AW1232" s="74" t="s">
        <v>1004</v>
      </c>
      <c r="AX1232" s="74">
        <v>0</v>
      </c>
      <c r="AY1232" s="104">
        <v>0</v>
      </c>
    </row>
    <row r="1233" spans="1:51">
      <c r="A1233" s="95">
        <v>16</v>
      </c>
      <c r="B1233" s="109" t="s">
        <v>1045</v>
      </c>
      <c r="C1233" s="74" t="s">
        <v>1045</v>
      </c>
      <c r="D1233" s="74">
        <v>8.8</v>
      </c>
      <c r="E1233" s="74">
        <v>-1</v>
      </c>
      <c r="F1233" s="74" t="s">
        <v>132</v>
      </c>
      <c r="G1233" s="74">
        <v>-1</v>
      </c>
      <c r="H1233" s="74">
        <v>-1</v>
      </c>
      <c r="I1233" s="99" t="str">
        <f>HYPERLINK("[映雪.xlsx]类型!B29",'类型（5）'!$C$29)</f>
        <v>偶像</v>
      </c>
      <c r="J1233" s="74">
        <v>-1</v>
      </c>
      <c r="K1233" s="74">
        <v>-1</v>
      </c>
      <c r="L1233" s="74" t="s">
        <v>1001</v>
      </c>
      <c r="M1233" s="74" t="s">
        <v>1002</v>
      </c>
      <c r="N1233" s="74">
        <v>588</v>
      </c>
      <c r="O1233" s="74">
        <v>588</v>
      </c>
      <c r="P1233" s="118">
        <v>130</v>
      </c>
      <c r="Q1233" s="74" t="s">
        <v>1046</v>
      </c>
      <c r="R1233" s="74">
        <v>-1</v>
      </c>
      <c r="S1233" s="95">
        <v>57</v>
      </c>
      <c r="T1233" s="74">
        <v>-1</v>
      </c>
      <c r="U1233" s="74">
        <v>-1</v>
      </c>
      <c r="V1233" s="74">
        <v>47</v>
      </c>
      <c r="W1233" s="74">
        <v>-1</v>
      </c>
      <c r="X1233" s="74">
        <v>-1</v>
      </c>
      <c r="Y1233" s="104">
        <v>55</v>
      </c>
      <c r="Z1233" s="74">
        <v>-1</v>
      </c>
      <c r="AA1233" s="74">
        <v>-1</v>
      </c>
      <c r="AB1233" s="133">
        <v>66</v>
      </c>
      <c r="AC1233" s="74">
        <v>-1</v>
      </c>
      <c r="AD1233" s="74">
        <v>-1</v>
      </c>
      <c r="AE1233" s="136">
        <f t="shared" si="38"/>
        <v>104</v>
      </c>
      <c r="AF1233" s="130">
        <f t="shared" si="39"/>
        <v>159</v>
      </c>
      <c r="AG1233" s="74">
        <v>100</v>
      </c>
      <c r="AH1233" s="74">
        <v>1</v>
      </c>
      <c r="AI1233" s="74" t="s">
        <v>1012</v>
      </c>
      <c r="AJ1233" s="74">
        <v>1542</v>
      </c>
      <c r="AK1233" s="74">
        <v>1557</v>
      </c>
      <c r="AL1233" s="74">
        <v>1591</v>
      </c>
      <c r="AM1233" s="74">
        <v>1615</v>
      </c>
      <c r="AN1233" s="74">
        <v>60</v>
      </c>
      <c r="AO1233" s="74" t="s">
        <v>1004</v>
      </c>
      <c r="AP1233" s="74" t="s">
        <v>1004</v>
      </c>
      <c r="AQ1233" s="74">
        <v>43</v>
      </c>
      <c r="AR1233" s="74" t="s">
        <v>1006</v>
      </c>
      <c r="AS1233" s="74" t="s">
        <v>1007</v>
      </c>
      <c r="AT1233" s="74" t="s">
        <v>1023</v>
      </c>
      <c r="AU1233" s="74" t="s">
        <v>1017</v>
      </c>
      <c r="AV1233" s="74">
        <v>8</v>
      </c>
      <c r="AW1233" s="74" t="s">
        <v>1004</v>
      </c>
      <c r="AX1233" s="74">
        <v>0</v>
      </c>
      <c r="AY1233" s="104">
        <v>0</v>
      </c>
    </row>
    <row r="1234" spans="1:51">
      <c r="A1234" s="95">
        <v>38</v>
      </c>
      <c r="B1234" s="109" t="s">
        <v>430</v>
      </c>
      <c r="C1234" s="74" t="s">
        <v>430</v>
      </c>
      <c r="D1234" s="74">
        <v>6.2</v>
      </c>
      <c r="E1234" s="74">
        <v>-1</v>
      </c>
      <c r="F1234" s="74" t="s">
        <v>136</v>
      </c>
      <c r="G1234" s="74">
        <v>-1</v>
      </c>
      <c r="H1234" s="74">
        <v>-1</v>
      </c>
      <c r="I1234" s="74" t="str">
        <f>HYPERLINK("[映雪.xlsx]类型!B4",'类型（5）'!$C$4)</f>
        <v>智慧强化</v>
      </c>
      <c r="J1234" s="74">
        <v>-1</v>
      </c>
      <c r="K1234" s="74">
        <v>-1</v>
      </c>
      <c r="L1234" s="74" t="s">
        <v>1001</v>
      </c>
      <c r="M1234" s="74" t="s">
        <v>1002</v>
      </c>
      <c r="N1234" s="74">
        <v>148</v>
      </c>
      <c r="O1234" s="74">
        <v>148</v>
      </c>
      <c r="P1234" s="118">
        <v>308</v>
      </c>
      <c r="Q1234" s="74" t="s">
        <v>1083</v>
      </c>
      <c r="R1234" s="74">
        <v>-1</v>
      </c>
      <c r="S1234" s="120">
        <v>71</v>
      </c>
      <c r="T1234" s="74">
        <v>-1</v>
      </c>
      <c r="U1234" s="74">
        <v>-1</v>
      </c>
      <c r="V1234" s="74">
        <v>33</v>
      </c>
      <c r="W1234" s="74">
        <v>-1</v>
      </c>
      <c r="X1234" s="74">
        <v>-1</v>
      </c>
      <c r="Y1234" s="132">
        <v>72</v>
      </c>
      <c r="Z1234" s="74">
        <v>-1</v>
      </c>
      <c r="AA1234" s="74">
        <v>-1</v>
      </c>
      <c r="AB1234" s="133">
        <v>65</v>
      </c>
      <c r="AC1234" s="74">
        <v>-1</v>
      </c>
      <c r="AD1234" s="74">
        <v>-1</v>
      </c>
      <c r="AE1234" s="136">
        <f t="shared" si="38"/>
        <v>104</v>
      </c>
      <c r="AF1234" s="130">
        <f t="shared" si="39"/>
        <v>176</v>
      </c>
      <c r="AG1234" s="74">
        <v>100</v>
      </c>
      <c r="AH1234" s="74">
        <v>1</v>
      </c>
      <c r="AI1234" s="74" t="s">
        <v>1012</v>
      </c>
      <c r="AJ1234" s="74">
        <v>1578</v>
      </c>
      <c r="AK1234" s="74">
        <v>1590</v>
      </c>
      <c r="AL1234" s="74">
        <v>1624</v>
      </c>
      <c r="AM1234" s="74">
        <v>1615</v>
      </c>
      <c r="AN1234" s="74">
        <v>79</v>
      </c>
      <c r="AO1234" s="74" t="s">
        <v>1004</v>
      </c>
      <c r="AP1234" s="74" t="s">
        <v>1004</v>
      </c>
      <c r="AQ1234" s="74">
        <v>83</v>
      </c>
      <c r="AR1234" s="74" t="s">
        <v>1006</v>
      </c>
      <c r="AS1234" s="74" t="s">
        <v>1007</v>
      </c>
      <c r="AT1234" s="74" t="s">
        <v>1008</v>
      </c>
      <c r="AU1234" s="74" t="s">
        <v>1017</v>
      </c>
      <c r="AV1234" s="74">
        <v>7</v>
      </c>
      <c r="AW1234" s="74" t="s">
        <v>1004</v>
      </c>
      <c r="AX1234" s="74">
        <v>0</v>
      </c>
      <c r="AY1234" s="104">
        <v>0</v>
      </c>
    </row>
    <row r="1235" spans="1:51">
      <c r="A1235" s="95">
        <v>155</v>
      </c>
      <c r="B1235" s="109" t="s">
        <v>1198</v>
      </c>
      <c r="C1235" s="74" t="s">
        <v>1198</v>
      </c>
      <c r="D1235" s="74">
        <v>3.9</v>
      </c>
      <c r="E1235" s="74">
        <v>-1</v>
      </c>
      <c r="F1235" s="74" t="s">
        <v>76</v>
      </c>
      <c r="G1235" s="74">
        <v>-1</v>
      </c>
      <c r="H1235" s="74">
        <v>-1</v>
      </c>
      <c r="I1235" s="99" t="str">
        <f>HYPERLINK("[映雪.xlsx]类型!B26",'类型（5）'!$C$26)</f>
        <v>剑豪</v>
      </c>
      <c r="J1235" s="74">
        <v>-1</v>
      </c>
      <c r="K1235" s="74">
        <v>-1</v>
      </c>
      <c r="L1235" s="74" t="s">
        <v>1001</v>
      </c>
      <c r="M1235" s="74" t="s">
        <v>1002</v>
      </c>
      <c r="N1235" s="74">
        <v>435</v>
      </c>
      <c r="O1235" s="74">
        <v>435</v>
      </c>
      <c r="P1235" s="118">
        <v>333</v>
      </c>
      <c r="Q1235" s="74" t="s">
        <v>1049</v>
      </c>
      <c r="R1235" s="74">
        <v>-1</v>
      </c>
      <c r="S1235" s="95">
        <v>46</v>
      </c>
      <c r="T1235" s="74">
        <v>-1</v>
      </c>
      <c r="U1235" s="74">
        <v>-1</v>
      </c>
      <c r="V1235" s="74">
        <v>58</v>
      </c>
      <c r="W1235" s="74">
        <v>-1</v>
      </c>
      <c r="X1235" s="74">
        <v>-1</v>
      </c>
      <c r="Y1235" s="104">
        <v>53</v>
      </c>
      <c r="Z1235" s="74">
        <v>-1</v>
      </c>
      <c r="AA1235" s="74">
        <v>-1</v>
      </c>
      <c r="AB1235" s="129">
        <v>60</v>
      </c>
      <c r="AC1235" s="74">
        <v>-1</v>
      </c>
      <c r="AD1235" s="74">
        <v>-1</v>
      </c>
      <c r="AE1235" s="136">
        <f t="shared" si="38"/>
        <v>104</v>
      </c>
      <c r="AF1235" s="130">
        <f t="shared" si="39"/>
        <v>157</v>
      </c>
      <c r="AG1235" s="74">
        <v>100</v>
      </c>
      <c r="AH1235" s="74">
        <v>1</v>
      </c>
      <c r="AI1235" s="74" t="s">
        <v>1012</v>
      </c>
      <c r="AJ1235" s="74">
        <v>1562</v>
      </c>
      <c r="AK1235" s="74">
        <v>1577</v>
      </c>
      <c r="AL1235" s="74">
        <v>1630</v>
      </c>
      <c r="AM1235" s="74">
        <v>1615</v>
      </c>
      <c r="AN1235" s="74">
        <v>71</v>
      </c>
      <c r="AO1235" s="74" t="s">
        <v>1004</v>
      </c>
      <c r="AP1235" s="74" t="s">
        <v>1005</v>
      </c>
      <c r="AQ1235" s="74">
        <v>66</v>
      </c>
      <c r="AR1235" s="74" t="s">
        <v>1006</v>
      </c>
      <c r="AS1235" s="74" t="s">
        <v>1007</v>
      </c>
      <c r="AT1235" s="74" t="s">
        <v>1023</v>
      </c>
      <c r="AU1235" s="74" t="s">
        <v>1013</v>
      </c>
      <c r="AV1235" s="74">
        <v>12</v>
      </c>
      <c r="AW1235" s="74" t="s">
        <v>1005</v>
      </c>
      <c r="AX1235" s="74">
        <v>0</v>
      </c>
      <c r="AY1235" s="104">
        <v>0</v>
      </c>
    </row>
    <row r="1236" spans="1:51">
      <c r="A1236" s="95">
        <v>210</v>
      </c>
      <c r="B1236" s="109" t="s">
        <v>1248</v>
      </c>
      <c r="C1236" s="74" t="s">
        <v>1248</v>
      </c>
      <c r="D1236" s="74">
        <v>10.4</v>
      </c>
      <c r="E1236" s="74">
        <v>-1</v>
      </c>
      <c r="F1236" s="74" t="s">
        <v>108</v>
      </c>
      <c r="G1236" s="74">
        <v>-1</v>
      </c>
      <c r="H1236" s="74">
        <v>-1</v>
      </c>
      <c r="I1236" s="96" t="str">
        <f>HYPERLINK("[映雪.xlsx]类型!B15",'类型（5）'!$C$15)</f>
        <v>巫女</v>
      </c>
      <c r="J1236" s="74">
        <v>-1</v>
      </c>
      <c r="K1236" s="74">
        <v>-1</v>
      </c>
      <c r="L1236" s="74" t="s">
        <v>1001</v>
      </c>
      <c r="M1236" s="74" t="s">
        <v>1002</v>
      </c>
      <c r="N1236" s="74">
        <v>891</v>
      </c>
      <c r="O1236" s="74">
        <v>891</v>
      </c>
      <c r="P1236" s="118">
        <v>113</v>
      </c>
      <c r="Q1236" s="74" t="s">
        <v>1049</v>
      </c>
      <c r="R1236" s="74">
        <v>-1</v>
      </c>
      <c r="S1236" s="95">
        <v>53</v>
      </c>
      <c r="T1236" s="74">
        <v>-1</v>
      </c>
      <c r="U1236" s="74">
        <v>-1</v>
      </c>
      <c r="V1236" s="74">
        <v>51</v>
      </c>
      <c r="W1236" s="74">
        <v>-1</v>
      </c>
      <c r="X1236" s="74">
        <v>-1</v>
      </c>
      <c r="Y1236" s="104">
        <v>61</v>
      </c>
      <c r="Z1236" s="74">
        <v>-1</v>
      </c>
      <c r="AA1236" s="74">
        <v>-1</v>
      </c>
      <c r="AB1236" s="133">
        <v>78</v>
      </c>
      <c r="AC1236" s="74">
        <v>-1</v>
      </c>
      <c r="AD1236" s="74">
        <v>-1</v>
      </c>
      <c r="AE1236" s="136">
        <f t="shared" si="38"/>
        <v>104</v>
      </c>
      <c r="AF1236" s="130">
        <f t="shared" si="39"/>
        <v>165</v>
      </c>
      <c r="AG1236" s="74">
        <v>100</v>
      </c>
      <c r="AH1236" s="74">
        <v>1</v>
      </c>
      <c r="AI1236" s="74" t="s">
        <v>1012</v>
      </c>
      <c r="AJ1236" s="74">
        <v>1529</v>
      </c>
      <c r="AK1236" s="74">
        <v>1544</v>
      </c>
      <c r="AL1236" s="74">
        <v>1588</v>
      </c>
      <c r="AM1236" s="74">
        <v>1615</v>
      </c>
      <c r="AN1236" s="74">
        <v>16</v>
      </c>
      <c r="AO1236" s="74" t="s">
        <v>1004</v>
      </c>
      <c r="AP1236" s="74" t="s">
        <v>1005</v>
      </c>
      <c r="AQ1236" s="74">
        <v>3</v>
      </c>
      <c r="AR1236" s="74" t="s">
        <v>1006</v>
      </c>
      <c r="AS1236" s="74" t="s">
        <v>1007</v>
      </c>
      <c r="AT1236" s="74" t="s">
        <v>1008</v>
      </c>
      <c r="AU1236" s="74" t="s">
        <v>1009</v>
      </c>
      <c r="AV1236" s="74">
        <v>4</v>
      </c>
      <c r="AW1236" s="74" t="s">
        <v>1004</v>
      </c>
      <c r="AX1236" s="74">
        <v>0</v>
      </c>
      <c r="AY1236" s="104">
        <v>54</v>
      </c>
    </row>
    <row r="1237" spans="1:51">
      <c r="A1237" s="95">
        <v>211</v>
      </c>
      <c r="B1237" s="109" t="s">
        <v>1249</v>
      </c>
      <c r="C1237" s="74" t="s">
        <v>1249</v>
      </c>
      <c r="D1237" s="74">
        <v>5.1</v>
      </c>
      <c r="E1237" s="74">
        <v>-1</v>
      </c>
      <c r="F1237" s="74" t="s">
        <v>108</v>
      </c>
      <c r="G1237" s="74">
        <v>-1</v>
      </c>
      <c r="H1237" s="74">
        <v>-1</v>
      </c>
      <c r="I1237" s="74" t="str">
        <f>HYPERLINK("[映雪.xlsx]类型!B19",'类型（5）'!$C$19)</f>
        <v>妖精</v>
      </c>
      <c r="J1237" s="74">
        <v>-1</v>
      </c>
      <c r="K1237" s="74">
        <v>-1</v>
      </c>
      <c r="L1237" s="74" t="s">
        <v>1001</v>
      </c>
      <c r="M1237" s="74" t="s">
        <v>1002</v>
      </c>
      <c r="N1237" s="74">
        <v>521</v>
      </c>
      <c r="O1237" s="74">
        <v>521</v>
      </c>
      <c r="P1237" s="118">
        <v>113</v>
      </c>
      <c r="Q1237" s="74" t="s">
        <v>1051</v>
      </c>
      <c r="R1237" s="74">
        <v>-1</v>
      </c>
      <c r="S1237" s="95">
        <v>51</v>
      </c>
      <c r="T1237" s="74">
        <v>-1</v>
      </c>
      <c r="U1237" s="74">
        <v>-1</v>
      </c>
      <c r="V1237" s="74">
        <v>53</v>
      </c>
      <c r="W1237" s="74">
        <v>-1</v>
      </c>
      <c r="X1237" s="74">
        <v>-1</v>
      </c>
      <c r="Y1237" s="132">
        <v>68</v>
      </c>
      <c r="Z1237" s="74">
        <v>-1</v>
      </c>
      <c r="AA1237" s="74">
        <v>-1</v>
      </c>
      <c r="AB1237" s="133">
        <v>71</v>
      </c>
      <c r="AC1237" s="74">
        <v>-1</v>
      </c>
      <c r="AD1237" s="74">
        <v>-1</v>
      </c>
      <c r="AE1237" s="136">
        <f t="shared" si="38"/>
        <v>104</v>
      </c>
      <c r="AF1237" s="130">
        <f t="shared" si="39"/>
        <v>172</v>
      </c>
      <c r="AG1237" s="74">
        <v>100</v>
      </c>
      <c r="AH1237" s="74">
        <v>1</v>
      </c>
      <c r="AI1237" s="74" t="s">
        <v>1012</v>
      </c>
      <c r="AJ1237" s="74">
        <v>1572</v>
      </c>
      <c r="AK1237" s="74">
        <v>1587</v>
      </c>
      <c r="AL1237" s="74">
        <v>1612</v>
      </c>
      <c r="AM1237" s="74">
        <v>1615</v>
      </c>
      <c r="AN1237" s="74">
        <v>15</v>
      </c>
      <c r="AO1237" s="74" t="s">
        <v>1004</v>
      </c>
      <c r="AP1237" s="74" t="s">
        <v>1005</v>
      </c>
      <c r="AQ1237" s="74">
        <v>3</v>
      </c>
      <c r="AR1237" s="74" t="s">
        <v>1006</v>
      </c>
      <c r="AS1237" s="74" t="s">
        <v>1007</v>
      </c>
      <c r="AT1237" s="74" t="s">
        <v>1008</v>
      </c>
      <c r="AU1237" s="74" t="s">
        <v>1013</v>
      </c>
      <c r="AV1237" s="74">
        <v>7</v>
      </c>
      <c r="AW1237" s="74" t="s">
        <v>1005</v>
      </c>
      <c r="AX1237" s="74">
        <v>0</v>
      </c>
      <c r="AY1237" s="104">
        <v>54</v>
      </c>
    </row>
    <row r="1238" spans="1:51">
      <c r="A1238" s="95">
        <v>234</v>
      </c>
      <c r="B1238" s="109" t="s">
        <v>1270</v>
      </c>
      <c r="C1238" s="74" t="s">
        <v>1270</v>
      </c>
      <c r="D1238" s="74">
        <v>2.5</v>
      </c>
      <c r="E1238" s="74">
        <v>-1</v>
      </c>
      <c r="F1238" s="74" t="s">
        <v>112</v>
      </c>
      <c r="G1238" s="74">
        <v>-1</v>
      </c>
      <c r="H1238" s="74">
        <v>-1</v>
      </c>
      <c r="I1238" s="74" t="str">
        <f>HYPERLINK("[映雪.xlsx]类型!B38",'类型（5）'!$C$38)</f>
        <v>战士</v>
      </c>
      <c r="J1238" s="74">
        <v>-1</v>
      </c>
      <c r="K1238" s="74">
        <v>-1</v>
      </c>
      <c r="L1238" s="74" t="s">
        <v>1001</v>
      </c>
      <c r="M1238" s="74" t="s">
        <v>1002</v>
      </c>
      <c r="N1238" s="74">
        <v>725</v>
      </c>
      <c r="O1238" s="74">
        <v>725</v>
      </c>
      <c r="P1238" s="118">
        <v>52</v>
      </c>
      <c r="Q1238" s="74" t="s">
        <v>1082</v>
      </c>
      <c r="R1238" s="74">
        <v>-1</v>
      </c>
      <c r="S1238" s="95">
        <v>40</v>
      </c>
      <c r="T1238" s="74">
        <v>-1</v>
      </c>
      <c r="U1238" s="74">
        <v>-1</v>
      </c>
      <c r="V1238" s="74">
        <v>64</v>
      </c>
      <c r="W1238" s="74">
        <v>-1</v>
      </c>
      <c r="X1238" s="74">
        <v>-1</v>
      </c>
      <c r="Y1238" s="104">
        <v>51</v>
      </c>
      <c r="Z1238" s="74">
        <v>-1</v>
      </c>
      <c r="AA1238" s="74">
        <v>-1</v>
      </c>
      <c r="AB1238" s="129">
        <v>55</v>
      </c>
      <c r="AC1238" s="74">
        <v>-1</v>
      </c>
      <c r="AD1238" s="74">
        <v>-1</v>
      </c>
      <c r="AE1238" s="136">
        <f t="shared" si="38"/>
        <v>104</v>
      </c>
      <c r="AF1238" s="130">
        <f t="shared" si="39"/>
        <v>155</v>
      </c>
      <c r="AG1238" s="74">
        <v>100</v>
      </c>
      <c r="AH1238" s="74">
        <v>1</v>
      </c>
      <c r="AI1238" s="74" t="s">
        <v>1012</v>
      </c>
      <c r="AJ1238" s="74">
        <v>1510</v>
      </c>
      <c r="AK1238" s="74">
        <v>1525</v>
      </c>
      <c r="AL1238" s="74">
        <v>1574</v>
      </c>
      <c r="AM1238" s="74">
        <v>1615</v>
      </c>
      <c r="AN1238" s="74">
        <v>21</v>
      </c>
      <c r="AO1238" s="74" t="s">
        <v>1004</v>
      </c>
      <c r="AP1238" s="74" t="s">
        <v>1004</v>
      </c>
      <c r="AQ1238" s="74">
        <v>80</v>
      </c>
      <c r="AR1238" s="74" t="s">
        <v>1006</v>
      </c>
      <c r="AS1238" s="74" t="s">
        <v>1007</v>
      </c>
      <c r="AT1238" s="74" t="s">
        <v>1023</v>
      </c>
      <c r="AU1238" s="74" t="s">
        <v>1017</v>
      </c>
      <c r="AV1238" s="74">
        <v>9</v>
      </c>
      <c r="AW1238" s="74" t="s">
        <v>1005</v>
      </c>
      <c r="AX1238" s="74">
        <v>0</v>
      </c>
      <c r="AY1238" s="104">
        <v>51</v>
      </c>
    </row>
    <row r="1239" spans="1:51">
      <c r="A1239" s="95">
        <v>491</v>
      </c>
      <c r="B1239" s="109" t="s">
        <v>1517</v>
      </c>
      <c r="C1239" s="74" t="s">
        <v>1517</v>
      </c>
      <c r="D1239" s="74">
        <v>5.6</v>
      </c>
      <c r="E1239" s="74">
        <v>-1</v>
      </c>
      <c r="F1239" s="74" t="s">
        <v>160</v>
      </c>
      <c r="G1239" s="74">
        <v>-1</v>
      </c>
      <c r="H1239" s="74">
        <v>-1</v>
      </c>
      <c r="I1239" s="74" t="str">
        <f>HYPERLINK("[映雪.xlsx]类型!B6",'类型（5）'!$C$6)</f>
        <v>统御全能</v>
      </c>
      <c r="J1239" s="74">
        <v>-1</v>
      </c>
      <c r="K1239" s="74">
        <v>-1</v>
      </c>
      <c r="L1239" s="74" t="s">
        <v>1001</v>
      </c>
      <c r="M1239" s="74" t="s">
        <v>1002</v>
      </c>
      <c r="N1239" s="74">
        <v>421</v>
      </c>
      <c r="O1239" s="74">
        <v>421</v>
      </c>
      <c r="P1239" s="118">
        <v>414</v>
      </c>
      <c r="Q1239" s="74" t="s">
        <v>1047</v>
      </c>
      <c r="R1239" s="74">
        <v>-1</v>
      </c>
      <c r="S1239" s="95">
        <v>40</v>
      </c>
      <c r="T1239" s="74">
        <v>-1</v>
      </c>
      <c r="U1239" s="74">
        <v>-1</v>
      </c>
      <c r="V1239" s="74">
        <v>64</v>
      </c>
      <c r="W1239" s="74">
        <v>-1</v>
      </c>
      <c r="X1239" s="74">
        <v>-1</v>
      </c>
      <c r="Y1239" s="132">
        <v>66</v>
      </c>
      <c r="Z1239" s="74">
        <v>-1</v>
      </c>
      <c r="AA1239" s="74">
        <v>-1</v>
      </c>
      <c r="AB1239" s="133">
        <v>78</v>
      </c>
      <c r="AC1239" s="74">
        <v>-1</v>
      </c>
      <c r="AD1239" s="74">
        <v>-1</v>
      </c>
      <c r="AE1239" s="136">
        <f t="shared" si="38"/>
        <v>104</v>
      </c>
      <c r="AF1239" s="130">
        <f t="shared" si="39"/>
        <v>170</v>
      </c>
      <c r="AG1239" s="74">
        <v>100</v>
      </c>
      <c r="AH1239" s="74">
        <v>1</v>
      </c>
      <c r="AI1239" s="74" t="s">
        <v>1012</v>
      </c>
      <c r="AJ1239" s="74">
        <v>1508</v>
      </c>
      <c r="AK1239" s="74">
        <v>1523</v>
      </c>
      <c r="AL1239" s="74">
        <v>1559</v>
      </c>
      <c r="AM1239" s="74">
        <v>1615</v>
      </c>
      <c r="AN1239" s="74">
        <v>24</v>
      </c>
      <c r="AO1239" s="74" t="s">
        <v>1004</v>
      </c>
      <c r="AP1239" s="74" t="s">
        <v>1005</v>
      </c>
      <c r="AQ1239" s="74">
        <v>74</v>
      </c>
      <c r="AR1239" s="74" t="s">
        <v>1006</v>
      </c>
      <c r="AS1239" s="74" t="s">
        <v>1007</v>
      </c>
      <c r="AT1239" s="74" t="s">
        <v>1008</v>
      </c>
      <c r="AU1239" s="74" t="s">
        <v>1013</v>
      </c>
      <c r="AV1239" s="74">
        <v>9</v>
      </c>
      <c r="AW1239" s="74" t="s">
        <v>1005</v>
      </c>
      <c r="AX1239" s="74">
        <v>0</v>
      </c>
      <c r="AY1239" s="104">
        <v>0</v>
      </c>
    </row>
    <row r="1240" spans="1:51">
      <c r="A1240" s="95">
        <v>542</v>
      </c>
      <c r="B1240" s="109" t="s">
        <v>542</v>
      </c>
      <c r="C1240" s="74" t="s">
        <v>542</v>
      </c>
      <c r="D1240" s="74">
        <v>7.5</v>
      </c>
      <c r="E1240" s="74">
        <v>-1</v>
      </c>
      <c r="F1240" s="74" t="s">
        <v>44</v>
      </c>
      <c r="G1240" s="74">
        <v>-1</v>
      </c>
      <c r="H1240" s="74">
        <v>-1</v>
      </c>
      <c r="I1240" s="74" t="str">
        <f>HYPERLINK("[映雪.xlsx]类型!B13",'类型（5）'!$C$13)</f>
        <v>贤者</v>
      </c>
      <c r="J1240" s="74">
        <v>-1</v>
      </c>
      <c r="K1240" s="74">
        <v>-1</v>
      </c>
      <c r="L1240" s="74" t="s">
        <v>1001</v>
      </c>
      <c r="M1240" s="74" t="s">
        <v>1002</v>
      </c>
      <c r="N1240" s="74">
        <v>73</v>
      </c>
      <c r="O1240" s="74">
        <v>73</v>
      </c>
      <c r="P1240" s="118">
        <v>59</v>
      </c>
      <c r="Q1240" s="74" t="s">
        <v>1035</v>
      </c>
      <c r="R1240" s="74">
        <v>-1</v>
      </c>
      <c r="S1240" s="120">
        <v>78</v>
      </c>
      <c r="T1240" s="74">
        <v>-1</v>
      </c>
      <c r="U1240" s="74">
        <v>-1</v>
      </c>
      <c r="V1240" s="74">
        <v>26</v>
      </c>
      <c r="W1240" s="74">
        <v>-1</v>
      </c>
      <c r="X1240" s="74">
        <v>-1</v>
      </c>
      <c r="Y1240" s="132">
        <v>75</v>
      </c>
      <c r="Z1240" s="74">
        <v>-1</v>
      </c>
      <c r="AA1240" s="74">
        <v>-1</v>
      </c>
      <c r="AB1240" s="126">
        <v>82</v>
      </c>
      <c r="AC1240" s="74">
        <v>-1</v>
      </c>
      <c r="AD1240" s="74">
        <v>-1</v>
      </c>
      <c r="AE1240" s="136">
        <f t="shared" si="38"/>
        <v>104</v>
      </c>
      <c r="AF1240" s="130">
        <f t="shared" si="39"/>
        <v>179</v>
      </c>
      <c r="AG1240" s="74">
        <v>100</v>
      </c>
      <c r="AH1240" s="74">
        <v>1</v>
      </c>
      <c r="AI1240" s="74" t="s">
        <v>1012</v>
      </c>
      <c r="AJ1240" s="74">
        <v>1522</v>
      </c>
      <c r="AK1240" s="74">
        <v>1537</v>
      </c>
      <c r="AL1240" s="74">
        <v>1582</v>
      </c>
      <c r="AM1240" s="74">
        <v>1615</v>
      </c>
      <c r="AN1240" s="74">
        <v>15</v>
      </c>
      <c r="AO1240" s="74" t="s">
        <v>1004</v>
      </c>
      <c r="AP1240" s="74" t="s">
        <v>1005</v>
      </c>
      <c r="AQ1240" s="74">
        <v>24</v>
      </c>
      <c r="AR1240" s="74" t="s">
        <v>1006</v>
      </c>
      <c r="AS1240" s="74" t="s">
        <v>1007</v>
      </c>
      <c r="AT1240" s="74" t="s">
        <v>1016</v>
      </c>
      <c r="AU1240" s="74" t="s">
        <v>1013</v>
      </c>
      <c r="AV1240" s="74">
        <v>8</v>
      </c>
      <c r="AW1240" s="74" t="s">
        <v>1004</v>
      </c>
      <c r="AX1240" s="74">
        <v>0</v>
      </c>
      <c r="AY1240" s="104">
        <v>14</v>
      </c>
    </row>
    <row r="1241" spans="1:51">
      <c r="A1241" s="95">
        <v>659</v>
      </c>
      <c r="B1241" s="109" t="s">
        <v>1664</v>
      </c>
      <c r="C1241" s="74" t="s">
        <v>1664</v>
      </c>
      <c r="D1241" s="74">
        <v>5.8</v>
      </c>
      <c r="E1241" s="74">
        <v>-1</v>
      </c>
      <c r="F1241" s="74" t="s">
        <v>38</v>
      </c>
      <c r="G1241" s="74">
        <v>-1</v>
      </c>
      <c r="H1241" s="74">
        <v>-1</v>
      </c>
      <c r="I1241" s="99" t="str">
        <f>HYPERLINK("[映雪.xlsx]类型!B18",'类型（5）'!$C$18)</f>
        <v>科学家</v>
      </c>
      <c r="J1241" s="74">
        <v>-1</v>
      </c>
      <c r="K1241" s="74">
        <v>-1</v>
      </c>
      <c r="L1241" s="74" t="s">
        <v>1001</v>
      </c>
      <c r="M1241" s="74" t="s">
        <v>1002</v>
      </c>
      <c r="N1241" s="74">
        <v>954</v>
      </c>
      <c r="O1241" s="74">
        <v>954</v>
      </c>
      <c r="P1241" s="118">
        <v>44</v>
      </c>
      <c r="Q1241" s="74" t="s">
        <v>1049</v>
      </c>
      <c r="R1241" s="74">
        <v>-1</v>
      </c>
      <c r="S1241" s="95">
        <v>62</v>
      </c>
      <c r="T1241" s="74">
        <v>-1</v>
      </c>
      <c r="U1241" s="74">
        <v>-1</v>
      </c>
      <c r="V1241" s="74">
        <v>42</v>
      </c>
      <c r="W1241" s="74">
        <v>-1</v>
      </c>
      <c r="X1241" s="74">
        <v>-1</v>
      </c>
      <c r="Y1241" s="132">
        <v>74</v>
      </c>
      <c r="Z1241" s="74">
        <v>-1</v>
      </c>
      <c r="AA1241" s="74">
        <v>-1</v>
      </c>
      <c r="AB1241" s="129">
        <v>55</v>
      </c>
      <c r="AC1241" s="74">
        <v>-1</v>
      </c>
      <c r="AD1241" s="74">
        <v>-1</v>
      </c>
      <c r="AE1241" s="136">
        <f t="shared" si="38"/>
        <v>104</v>
      </c>
      <c r="AF1241" s="130">
        <f t="shared" si="39"/>
        <v>178</v>
      </c>
      <c r="AG1241" s="74">
        <v>100</v>
      </c>
      <c r="AH1241" s="74">
        <v>1</v>
      </c>
      <c r="AI1241" s="74" t="s">
        <v>1012</v>
      </c>
      <c r="AJ1241" s="74">
        <v>1553</v>
      </c>
      <c r="AK1241" s="74">
        <v>1568</v>
      </c>
      <c r="AL1241" s="74">
        <v>1577</v>
      </c>
      <c r="AM1241" s="74">
        <v>1615</v>
      </c>
      <c r="AN1241" s="74">
        <v>55</v>
      </c>
      <c r="AO1241" s="74" t="s">
        <v>1004</v>
      </c>
      <c r="AP1241" s="74" t="s">
        <v>1004</v>
      </c>
      <c r="AQ1241" s="74">
        <v>65</v>
      </c>
      <c r="AR1241" s="74" t="s">
        <v>1006</v>
      </c>
      <c r="AS1241" s="74" t="s">
        <v>1007</v>
      </c>
      <c r="AT1241" s="74" t="s">
        <v>1008</v>
      </c>
      <c r="AU1241" s="74" t="s">
        <v>1009</v>
      </c>
      <c r="AV1241" s="74">
        <v>1</v>
      </c>
      <c r="AW1241" s="74" t="s">
        <v>1004</v>
      </c>
      <c r="AX1241" s="74">
        <v>0</v>
      </c>
      <c r="AY1241" s="104">
        <v>0</v>
      </c>
    </row>
    <row r="1242" spans="1:51">
      <c r="A1242" s="95">
        <v>768</v>
      </c>
      <c r="B1242" s="109" t="s">
        <v>1761</v>
      </c>
      <c r="C1242" s="74" t="s">
        <v>1761</v>
      </c>
      <c r="D1242" s="74">
        <v>4.8</v>
      </c>
      <c r="E1242" s="74">
        <v>-1</v>
      </c>
      <c r="F1242" s="74" t="s">
        <v>120</v>
      </c>
      <c r="G1242" s="74">
        <v>-1</v>
      </c>
      <c r="H1242" s="74">
        <v>-1</v>
      </c>
      <c r="I1242" s="74" t="str">
        <f>HYPERLINK("[映雪.xlsx]类型!B19",'类型（5）'!$C$19)</f>
        <v>妖精</v>
      </c>
      <c r="J1242" s="74">
        <v>-1</v>
      </c>
      <c r="K1242" s="74">
        <v>-1</v>
      </c>
      <c r="L1242" s="74" t="s">
        <v>1001</v>
      </c>
      <c r="M1242" s="74" t="s">
        <v>1002</v>
      </c>
      <c r="N1242" s="74">
        <v>761</v>
      </c>
      <c r="O1242" s="74">
        <v>761</v>
      </c>
      <c r="P1242" s="118">
        <v>508</v>
      </c>
      <c r="Q1242" s="74" t="s">
        <v>1060</v>
      </c>
      <c r="R1242" s="74">
        <v>-1</v>
      </c>
      <c r="S1242" s="95">
        <v>51</v>
      </c>
      <c r="T1242" s="74">
        <v>-1</v>
      </c>
      <c r="U1242" s="74">
        <v>-1</v>
      </c>
      <c r="V1242" s="74">
        <v>53</v>
      </c>
      <c r="W1242" s="74">
        <v>-1</v>
      </c>
      <c r="X1242" s="74">
        <v>-1</v>
      </c>
      <c r="Y1242" s="104">
        <v>55</v>
      </c>
      <c r="Z1242" s="74">
        <v>-1</v>
      </c>
      <c r="AA1242" s="74">
        <v>-1</v>
      </c>
      <c r="AB1242" s="129">
        <v>61</v>
      </c>
      <c r="AC1242" s="74">
        <v>-1</v>
      </c>
      <c r="AD1242" s="74">
        <v>-1</v>
      </c>
      <c r="AE1242" s="136">
        <f t="shared" si="38"/>
        <v>104</v>
      </c>
      <c r="AF1242" s="130">
        <f t="shared" si="39"/>
        <v>159</v>
      </c>
      <c r="AG1242" s="74">
        <v>100</v>
      </c>
      <c r="AH1242" s="74">
        <v>1</v>
      </c>
      <c r="AI1242" s="74" t="s">
        <v>1012</v>
      </c>
      <c r="AJ1242" s="74">
        <v>1532</v>
      </c>
      <c r="AK1242" s="74">
        <v>1547</v>
      </c>
      <c r="AL1242" s="74">
        <v>1581</v>
      </c>
      <c r="AM1242" s="74">
        <v>1615</v>
      </c>
      <c r="AN1242" s="74">
        <v>55</v>
      </c>
      <c r="AO1242" s="74" t="s">
        <v>1004</v>
      </c>
      <c r="AP1242" s="74" t="s">
        <v>1005</v>
      </c>
      <c r="AQ1242" s="74">
        <v>39</v>
      </c>
      <c r="AR1242" s="74" t="s">
        <v>1006</v>
      </c>
      <c r="AS1242" s="74" t="s">
        <v>1007</v>
      </c>
      <c r="AT1242" s="74" t="s">
        <v>1023</v>
      </c>
      <c r="AU1242" s="74" t="s">
        <v>1027</v>
      </c>
      <c r="AV1242" s="74">
        <v>3</v>
      </c>
      <c r="AW1242" s="74" t="s">
        <v>1004</v>
      </c>
      <c r="AX1242" s="74">
        <v>0</v>
      </c>
      <c r="AY1242" s="104">
        <v>0</v>
      </c>
    </row>
    <row r="1243" spans="1:51">
      <c r="A1243" s="95">
        <v>794</v>
      </c>
      <c r="B1243" s="109" t="s">
        <v>1784</v>
      </c>
      <c r="C1243" s="74" t="s">
        <v>1784</v>
      </c>
      <c r="D1243" s="74">
        <v>6.1</v>
      </c>
      <c r="E1243" s="74">
        <v>-1</v>
      </c>
      <c r="F1243" s="74" t="s">
        <v>32</v>
      </c>
      <c r="G1243" s="74">
        <v>-1</v>
      </c>
      <c r="H1243" s="74">
        <v>-1</v>
      </c>
      <c r="I1243" s="99" t="str">
        <f>HYPERLINK("[映雪.xlsx]类型!B39",'类型（5）'!$C$39)</f>
        <v>狙撃手</v>
      </c>
      <c r="J1243" s="74">
        <v>-1</v>
      </c>
      <c r="K1243" s="74">
        <v>-1</v>
      </c>
      <c r="L1243" s="74" t="s">
        <v>1001</v>
      </c>
      <c r="M1243" s="74" t="s">
        <v>1002</v>
      </c>
      <c r="N1243" s="74">
        <v>571</v>
      </c>
      <c r="O1243" s="74">
        <v>571</v>
      </c>
      <c r="P1243" s="118">
        <v>520</v>
      </c>
      <c r="Q1243" s="74" t="s">
        <v>1067</v>
      </c>
      <c r="R1243" s="74">
        <v>-1</v>
      </c>
      <c r="S1243" s="95">
        <v>44</v>
      </c>
      <c r="T1243" s="74">
        <v>-1</v>
      </c>
      <c r="U1243" s="74">
        <v>-1</v>
      </c>
      <c r="V1243" s="74">
        <v>60</v>
      </c>
      <c r="W1243" s="74">
        <v>-1</v>
      </c>
      <c r="X1243" s="74">
        <v>-1</v>
      </c>
      <c r="Y1243" s="132">
        <v>74</v>
      </c>
      <c r="Z1243" s="74">
        <v>-1</v>
      </c>
      <c r="AA1243" s="74">
        <v>-1</v>
      </c>
      <c r="AB1243" s="129">
        <v>44</v>
      </c>
      <c r="AC1243" s="74">
        <v>-1</v>
      </c>
      <c r="AD1243" s="74">
        <v>-1</v>
      </c>
      <c r="AE1243" s="136">
        <f t="shared" si="38"/>
        <v>104</v>
      </c>
      <c r="AF1243" s="130">
        <f t="shared" si="39"/>
        <v>178</v>
      </c>
      <c r="AG1243" s="74">
        <v>100</v>
      </c>
      <c r="AH1243" s="74">
        <v>1</v>
      </c>
      <c r="AI1243" s="74" t="s">
        <v>1012</v>
      </c>
      <c r="AJ1243" s="74">
        <v>1547</v>
      </c>
      <c r="AK1243" s="74">
        <v>1562</v>
      </c>
      <c r="AL1243" s="74">
        <v>1581</v>
      </c>
      <c r="AM1243" s="74">
        <v>1615</v>
      </c>
      <c r="AN1243" s="74">
        <v>42</v>
      </c>
      <c r="AO1243" s="74" t="s">
        <v>1004</v>
      </c>
      <c r="AP1243" s="74" t="s">
        <v>1004</v>
      </c>
      <c r="AQ1243" s="74">
        <v>13</v>
      </c>
      <c r="AR1243" s="74" t="s">
        <v>1006</v>
      </c>
      <c r="AS1243" s="74" t="s">
        <v>1007</v>
      </c>
      <c r="AT1243" s="74" t="s">
        <v>1008</v>
      </c>
      <c r="AU1243" s="74" t="s">
        <v>1009</v>
      </c>
      <c r="AV1243" s="74">
        <v>9</v>
      </c>
      <c r="AW1243" s="74" t="s">
        <v>1005</v>
      </c>
      <c r="AX1243" s="74">
        <v>0</v>
      </c>
      <c r="AY1243" s="104">
        <v>0</v>
      </c>
    </row>
    <row r="1244" spans="1:51">
      <c r="A1244" s="95">
        <v>889</v>
      </c>
      <c r="B1244" s="109" t="s">
        <v>1867</v>
      </c>
      <c r="C1244" s="74" t="s">
        <v>1867</v>
      </c>
      <c r="D1244" s="74">
        <v>4.7</v>
      </c>
      <c r="E1244" s="74">
        <v>-1</v>
      </c>
      <c r="F1244" s="74" t="s">
        <v>104</v>
      </c>
      <c r="G1244" s="74">
        <v>-1</v>
      </c>
      <c r="H1244" s="74">
        <v>-1</v>
      </c>
      <c r="I1244" s="74" t="str">
        <f>HYPERLINK("[映雪.xlsx]类型!B8",'类型（5）'!$C$8)</f>
        <v>智慧全能</v>
      </c>
      <c r="J1244" s="74">
        <v>-1</v>
      </c>
      <c r="K1244" s="74">
        <v>-1</v>
      </c>
      <c r="L1244" s="74" t="s">
        <v>1001</v>
      </c>
      <c r="M1244" s="74" t="s">
        <v>1002</v>
      </c>
      <c r="N1244" s="74">
        <v>377</v>
      </c>
      <c r="O1244" s="74">
        <v>377</v>
      </c>
      <c r="P1244" s="118">
        <v>534</v>
      </c>
      <c r="Q1244" s="74" t="s">
        <v>1035</v>
      </c>
      <c r="R1244" s="74">
        <v>-1</v>
      </c>
      <c r="S1244" s="95">
        <v>35</v>
      </c>
      <c r="T1244" s="74">
        <v>-1</v>
      </c>
      <c r="U1244" s="74">
        <v>-1</v>
      </c>
      <c r="V1244" s="122">
        <v>69</v>
      </c>
      <c r="W1244" s="74">
        <v>-1</v>
      </c>
      <c r="X1244" s="74">
        <v>-1</v>
      </c>
      <c r="Y1244" s="104">
        <v>62</v>
      </c>
      <c r="Z1244" s="74">
        <v>-1</v>
      </c>
      <c r="AA1244" s="74">
        <v>-1</v>
      </c>
      <c r="AB1244" s="129">
        <v>45</v>
      </c>
      <c r="AC1244" s="74">
        <v>-1</v>
      </c>
      <c r="AD1244" s="74">
        <v>-1</v>
      </c>
      <c r="AE1244" s="136">
        <f t="shared" si="38"/>
        <v>104</v>
      </c>
      <c r="AF1244" s="130">
        <f t="shared" si="39"/>
        <v>166</v>
      </c>
      <c r="AG1244" s="74">
        <v>100</v>
      </c>
      <c r="AH1244" s="74">
        <v>1</v>
      </c>
      <c r="AI1244" s="74" t="s">
        <v>1012</v>
      </c>
      <c r="AJ1244" s="74">
        <v>1556</v>
      </c>
      <c r="AK1244" s="74">
        <v>1567</v>
      </c>
      <c r="AL1244" s="74">
        <v>1623</v>
      </c>
      <c r="AM1244" s="74">
        <v>1615</v>
      </c>
      <c r="AN1244" s="74">
        <v>45</v>
      </c>
      <c r="AO1244" s="74" t="s">
        <v>1004</v>
      </c>
      <c r="AP1244" s="74" t="s">
        <v>1005</v>
      </c>
      <c r="AQ1244" s="74">
        <v>18</v>
      </c>
      <c r="AR1244" s="74" t="s">
        <v>1006</v>
      </c>
      <c r="AS1244" s="74" t="s">
        <v>1007</v>
      </c>
      <c r="AT1244" s="74" t="s">
        <v>1023</v>
      </c>
      <c r="AU1244" s="74" t="s">
        <v>1009</v>
      </c>
      <c r="AV1244" s="74">
        <v>11</v>
      </c>
      <c r="AW1244" s="74" t="s">
        <v>1004</v>
      </c>
      <c r="AX1244" s="74">
        <v>0</v>
      </c>
      <c r="AY1244" s="104">
        <v>0</v>
      </c>
    </row>
    <row r="1245" spans="1:51">
      <c r="A1245" s="95">
        <v>942</v>
      </c>
      <c r="B1245" s="109" t="s">
        <v>1913</v>
      </c>
      <c r="C1245" s="74" t="s">
        <v>1913</v>
      </c>
      <c r="D1245" s="74">
        <v>3.5</v>
      </c>
      <c r="E1245" s="74">
        <v>-1</v>
      </c>
      <c r="F1245" s="74" t="s">
        <v>72</v>
      </c>
      <c r="G1245" s="74">
        <v>-1</v>
      </c>
      <c r="H1245" s="74">
        <v>-1</v>
      </c>
      <c r="I1245" s="74" t="str">
        <f>HYPERLINK("[映雪.xlsx]类型!B9",'类型（5）'!$C$9)</f>
        <v>家政全能</v>
      </c>
      <c r="J1245" s="74">
        <v>-1</v>
      </c>
      <c r="K1245" s="74">
        <v>-1</v>
      </c>
      <c r="L1245" s="74" t="s">
        <v>1001</v>
      </c>
      <c r="M1245" s="74" t="s">
        <v>1002</v>
      </c>
      <c r="N1245" s="74">
        <v>727</v>
      </c>
      <c r="O1245" s="74">
        <v>727</v>
      </c>
      <c r="P1245" s="118">
        <v>597</v>
      </c>
      <c r="Q1245" s="74" t="s">
        <v>1022</v>
      </c>
      <c r="R1245" s="74">
        <v>-1</v>
      </c>
      <c r="S1245" s="95">
        <v>54</v>
      </c>
      <c r="T1245" s="74">
        <v>-1</v>
      </c>
      <c r="U1245" s="74">
        <v>-1</v>
      </c>
      <c r="V1245" s="74">
        <v>50</v>
      </c>
      <c r="W1245" s="74">
        <v>-1</v>
      </c>
      <c r="X1245" s="74">
        <v>-1</v>
      </c>
      <c r="Y1245" s="104">
        <v>41</v>
      </c>
      <c r="Z1245" s="74">
        <v>-1</v>
      </c>
      <c r="AA1245" s="74">
        <v>-1</v>
      </c>
      <c r="AB1245" s="129">
        <v>63</v>
      </c>
      <c r="AC1245" s="74">
        <v>-1</v>
      </c>
      <c r="AD1245" s="74">
        <v>-1</v>
      </c>
      <c r="AE1245" s="136">
        <f t="shared" si="38"/>
        <v>104</v>
      </c>
      <c r="AF1245" s="130">
        <f t="shared" si="39"/>
        <v>145</v>
      </c>
      <c r="AG1245" s="74">
        <v>100</v>
      </c>
      <c r="AH1245" s="74">
        <v>1</v>
      </c>
      <c r="AI1245" s="74" t="s">
        <v>1012</v>
      </c>
      <c r="AJ1245" s="74">
        <v>1490</v>
      </c>
      <c r="AK1245" s="74">
        <v>1505</v>
      </c>
      <c r="AL1245" s="74">
        <v>1557</v>
      </c>
      <c r="AM1245" s="74">
        <v>1615</v>
      </c>
      <c r="AN1245" s="74">
        <v>55</v>
      </c>
      <c r="AO1245" s="74" t="s">
        <v>1004</v>
      </c>
      <c r="AP1245" s="74" t="s">
        <v>1005</v>
      </c>
      <c r="AQ1245" s="74">
        <v>27</v>
      </c>
      <c r="AR1245" s="74" t="s">
        <v>1006</v>
      </c>
      <c r="AS1245" s="74" t="s">
        <v>1007</v>
      </c>
      <c r="AT1245" s="74" t="s">
        <v>1023</v>
      </c>
      <c r="AU1245" s="74" t="s">
        <v>1027</v>
      </c>
      <c r="AV1245" s="74">
        <v>4</v>
      </c>
      <c r="AW1245" s="74" t="s">
        <v>1004</v>
      </c>
      <c r="AX1245" s="74">
        <v>0</v>
      </c>
      <c r="AY1245" s="104">
        <v>0</v>
      </c>
    </row>
    <row r="1246" spans="1:51">
      <c r="A1246" s="95">
        <v>993</v>
      </c>
      <c r="B1246" s="109" t="s">
        <v>1959</v>
      </c>
      <c r="C1246" s="74" t="s">
        <v>1959</v>
      </c>
      <c r="D1246" s="74">
        <v>7.8</v>
      </c>
      <c r="E1246" s="74">
        <v>-1</v>
      </c>
      <c r="F1246" s="74" t="s">
        <v>50</v>
      </c>
      <c r="G1246" s="74">
        <v>-1</v>
      </c>
      <c r="H1246" s="74">
        <v>-1</v>
      </c>
      <c r="I1246" s="74" t="str">
        <f>HYPERLINK("[映雪.xlsx]类型!B30",'类型（5）'!$C$30)</f>
        <v>黑幕</v>
      </c>
      <c r="J1246" s="74">
        <v>-1</v>
      </c>
      <c r="K1246" s="74">
        <v>-1</v>
      </c>
      <c r="L1246" s="74" t="s">
        <v>1001</v>
      </c>
      <c r="M1246" s="74" t="s">
        <v>1002</v>
      </c>
      <c r="N1246" s="74">
        <v>1367</v>
      </c>
      <c r="O1246" s="74">
        <v>1367</v>
      </c>
      <c r="P1246" s="118">
        <v>8</v>
      </c>
      <c r="Q1246" s="74" t="s">
        <v>1083</v>
      </c>
      <c r="R1246" s="74">
        <v>-1</v>
      </c>
      <c r="S1246" s="95">
        <v>21</v>
      </c>
      <c r="T1246" s="74">
        <v>-1</v>
      </c>
      <c r="U1246" s="74">
        <v>-1</v>
      </c>
      <c r="V1246" s="99">
        <v>83</v>
      </c>
      <c r="W1246" s="74">
        <v>-1</v>
      </c>
      <c r="X1246" s="74">
        <v>-1</v>
      </c>
      <c r="Y1246" s="104">
        <v>51</v>
      </c>
      <c r="Z1246" s="74">
        <v>-1</v>
      </c>
      <c r="AA1246" s="74">
        <v>-1</v>
      </c>
      <c r="AB1246" s="129">
        <v>23</v>
      </c>
      <c r="AC1246" s="74">
        <v>-1</v>
      </c>
      <c r="AD1246" s="74">
        <v>-1</v>
      </c>
      <c r="AE1246" s="136">
        <f t="shared" si="38"/>
        <v>104</v>
      </c>
      <c r="AF1246" s="130">
        <f t="shared" si="39"/>
        <v>155</v>
      </c>
      <c r="AG1246" s="74">
        <v>100</v>
      </c>
      <c r="AH1246" s="74">
        <v>1</v>
      </c>
      <c r="AI1246" s="74" t="s">
        <v>1012</v>
      </c>
      <c r="AJ1246" s="74">
        <v>1555</v>
      </c>
      <c r="AK1246" s="74">
        <v>1570</v>
      </c>
      <c r="AL1246" s="74">
        <v>1645</v>
      </c>
      <c r="AM1246" s="74">
        <v>1615</v>
      </c>
      <c r="AN1246" s="74">
        <v>35</v>
      </c>
      <c r="AO1246" s="74" t="s">
        <v>1004</v>
      </c>
      <c r="AP1246" s="74" t="s">
        <v>1005</v>
      </c>
      <c r="AQ1246" s="74">
        <v>72</v>
      </c>
      <c r="AR1246" s="74" t="s">
        <v>1006</v>
      </c>
      <c r="AS1246" s="74" t="s">
        <v>1007</v>
      </c>
      <c r="AT1246" s="74" t="s">
        <v>1016</v>
      </c>
      <c r="AU1246" s="74" t="s">
        <v>1020</v>
      </c>
      <c r="AV1246" s="74">
        <v>12</v>
      </c>
      <c r="AW1246" s="74" t="s">
        <v>1004</v>
      </c>
      <c r="AX1246" s="74">
        <v>0</v>
      </c>
      <c r="AY1246" s="104">
        <v>0</v>
      </c>
    </row>
    <row r="1247" spans="1:51">
      <c r="A1247" s="95">
        <v>1042</v>
      </c>
      <c r="B1247" s="109" t="s">
        <v>2004</v>
      </c>
      <c r="C1247" s="74" t="s">
        <v>2004</v>
      </c>
      <c r="D1247" s="74">
        <v>8.1</v>
      </c>
      <c r="E1247" s="74">
        <v>-1</v>
      </c>
      <c r="F1247" s="74" t="s">
        <v>52</v>
      </c>
      <c r="G1247" s="74">
        <v>-1</v>
      </c>
      <c r="H1247" s="74">
        <v>-1</v>
      </c>
      <c r="I1247" s="96" t="str">
        <f>HYPERLINK("[映雪.xlsx]类型!B10",'类型（5）'!$C$10)</f>
        <v>学者</v>
      </c>
      <c r="J1247" s="74">
        <v>-1</v>
      </c>
      <c r="K1247" s="74">
        <v>-1</v>
      </c>
      <c r="L1247" s="74" t="s">
        <v>1001</v>
      </c>
      <c r="M1247" s="74" t="s">
        <v>1002</v>
      </c>
      <c r="N1247" s="74">
        <v>1042</v>
      </c>
      <c r="O1247" s="74">
        <v>1042</v>
      </c>
      <c r="P1247" s="118">
        <v>106</v>
      </c>
      <c r="Q1247" s="74" t="s">
        <v>1022</v>
      </c>
      <c r="R1247" s="74">
        <v>-1</v>
      </c>
      <c r="S1247" s="95">
        <v>52</v>
      </c>
      <c r="T1247" s="74">
        <v>-1</v>
      </c>
      <c r="U1247" s="74">
        <v>-1</v>
      </c>
      <c r="V1247" s="74">
        <v>52</v>
      </c>
      <c r="W1247" s="74">
        <v>-1</v>
      </c>
      <c r="X1247" s="74">
        <v>-1</v>
      </c>
      <c r="Y1247" s="104">
        <v>50</v>
      </c>
      <c r="Z1247" s="74">
        <v>-1</v>
      </c>
      <c r="AA1247" s="74">
        <v>-1</v>
      </c>
      <c r="AB1247" s="129">
        <v>59</v>
      </c>
      <c r="AC1247" s="74">
        <v>-1</v>
      </c>
      <c r="AD1247" s="74">
        <v>-1</v>
      </c>
      <c r="AE1247" s="136">
        <f t="shared" si="38"/>
        <v>104</v>
      </c>
      <c r="AF1247" s="130">
        <f t="shared" si="39"/>
        <v>154</v>
      </c>
      <c r="AG1247" s="74">
        <v>100</v>
      </c>
      <c r="AH1247" s="74">
        <v>1</v>
      </c>
      <c r="AI1247" s="74" t="s">
        <v>1012</v>
      </c>
      <c r="AJ1247" s="74">
        <v>1569</v>
      </c>
      <c r="AK1247" s="74">
        <v>1584</v>
      </c>
      <c r="AL1247" s="74">
        <v>1642</v>
      </c>
      <c r="AM1247" s="74">
        <v>1615</v>
      </c>
      <c r="AN1247" s="74">
        <v>95</v>
      </c>
      <c r="AO1247" s="74" t="s">
        <v>1004</v>
      </c>
      <c r="AP1247" s="74" t="s">
        <v>1005</v>
      </c>
      <c r="AQ1247" s="74">
        <v>50</v>
      </c>
      <c r="AR1247" s="74" t="s">
        <v>1006</v>
      </c>
      <c r="AS1247" s="74" t="s">
        <v>1007</v>
      </c>
      <c r="AT1247" s="74" t="s">
        <v>1023</v>
      </c>
      <c r="AU1247" s="74" t="s">
        <v>1009</v>
      </c>
      <c r="AV1247" s="74">
        <v>8</v>
      </c>
      <c r="AW1247" s="74" t="s">
        <v>1004</v>
      </c>
      <c r="AX1247" s="74">
        <v>0</v>
      </c>
      <c r="AY1247" s="104">
        <v>0</v>
      </c>
    </row>
    <row r="1248" spans="1:51">
      <c r="A1248" s="95">
        <v>1085</v>
      </c>
      <c r="B1248" s="109" t="s">
        <v>2043</v>
      </c>
      <c r="C1248" s="74" t="s">
        <v>2043</v>
      </c>
      <c r="D1248" s="74">
        <v>4.4</v>
      </c>
      <c r="E1248" s="74">
        <v>-1</v>
      </c>
      <c r="F1248" s="74" t="s">
        <v>28</v>
      </c>
      <c r="G1248" s="74">
        <v>-1</v>
      </c>
      <c r="H1248" s="74">
        <v>-1</v>
      </c>
      <c r="I1248" s="99" t="str">
        <f>HYPERLINK("[映雪.xlsx]类型!B11",'类型（5）'!$C$11)</f>
        <v>人偶</v>
      </c>
      <c r="J1248" s="74">
        <v>-1</v>
      </c>
      <c r="K1248" s="74">
        <v>-1</v>
      </c>
      <c r="L1248" s="74" t="s">
        <v>1001</v>
      </c>
      <c r="M1248" s="74" t="s">
        <v>1002</v>
      </c>
      <c r="N1248" s="74">
        <v>1085</v>
      </c>
      <c r="O1248" s="74">
        <v>1085</v>
      </c>
      <c r="P1248" s="118">
        <v>373</v>
      </c>
      <c r="Q1248" s="74" t="s">
        <v>1031</v>
      </c>
      <c r="R1248" s="74">
        <v>-1</v>
      </c>
      <c r="S1248" s="95">
        <v>50</v>
      </c>
      <c r="T1248" s="74">
        <v>-1</v>
      </c>
      <c r="U1248" s="74">
        <v>-1</v>
      </c>
      <c r="V1248" s="74">
        <v>54</v>
      </c>
      <c r="W1248" s="74">
        <v>-1</v>
      </c>
      <c r="X1248" s="74">
        <v>-1</v>
      </c>
      <c r="Y1248" s="132">
        <v>77</v>
      </c>
      <c r="Z1248" s="74">
        <v>-1</v>
      </c>
      <c r="AA1248" s="74">
        <v>-1</v>
      </c>
      <c r="AB1248" s="133">
        <v>77</v>
      </c>
      <c r="AC1248" s="74">
        <v>-1</v>
      </c>
      <c r="AD1248" s="74">
        <v>-1</v>
      </c>
      <c r="AE1248" s="136">
        <f t="shared" si="38"/>
        <v>104</v>
      </c>
      <c r="AF1248" s="130">
        <f t="shared" si="39"/>
        <v>181</v>
      </c>
      <c r="AG1248" s="74">
        <v>100</v>
      </c>
      <c r="AH1248" s="74">
        <v>1</v>
      </c>
      <c r="AI1248" s="74" t="s">
        <v>1012</v>
      </c>
      <c r="AJ1248" s="74">
        <v>1590</v>
      </c>
      <c r="AK1248" s="74">
        <v>1605</v>
      </c>
      <c r="AL1248" s="74">
        <v>1630</v>
      </c>
      <c r="AM1248" s="74">
        <v>1615</v>
      </c>
      <c r="AN1248" s="74">
        <v>35</v>
      </c>
      <c r="AO1248" s="74" t="s">
        <v>1004</v>
      </c>
      <c r="AP1248" s="74" t="s">
        <v>1004</v>
      </c>
      <c r="AQ1248" s="74">
        <v>44</v>
      </c>
      <c r="AR1248" s="74" t="s">
        <v>1006</v>
      </c>
      <c r="AS1248" s="74" t="s">
        <v>1400</v>
      </c>
      <c r="AT1248" s="74" t="s">
        <v>1008</v>
      </c>
      <c r="AU1248" s="74" t="s">
        <v>1027</v>
      </c>
      <c r="AV1248" s="74">
        <v>7</v>
      </c>
      <c r="AW1248" s="74" t="s">
        <v>1004</v>
      </c>
      <c r="AX1248" s="74">
        <v>0</v>
      </c>
      <c r="AY1248" s="104">
        <v>0</v>
      </c>
    </row>
    <row r="1249" spans="1:51">
      <c r="A1249" s="95">
        <v>1148</v>
      </c>
      <c r="B1249" s="109" t="s">
        <v>2103</v>
      </c>
      <c r="C1249" s="74" t="s">
        <v>2103</v>
      </c>
      <c r="D1249" s="74">
        <v>4.8</v>
      </c>
      <c r="E1249" s="74">
        <v>-1</v>
      </c>
      <c r="F1249" s="74" t="s">
        <v>128</v>
      </c>
      <c r="G1249" s="74">
        <v>-1</v>
      </c>
      <c r="H1249" s="74">
        <v>-1</v>
      </c>
      <c r="I1249" s="74" t="str">
        <f>HYPERLINK("[映雪.xlsx]类型!B19",'类型（5）'!$C$19)</f>
        <v>妖精</v>
      </c>
      <c r="J1249" s="74">
        <v>-1</v>
      </c>
      <c r="K1249" s="74">
        <v>-1</v>
      </c>
      <c r="L1249" s="74" t="s">
        <v>1001</v>
      </c>
      <c r="M1249" s="74" t="s">
        <v>1002</v>
      </c>
      <c r="N1249" s="74">
        <v>1226</v>
      </c>
      <c r="O1249" s="74">
        <v>1226</v>
      </c>
      <c r="P1249" s="118">
        <v>51</v>
      </c>
      <c r="Q1249" s="74" t="s">
        <v>1033</v>
      </c>
      <c r="R1249" s="74">
        <v>-1</v>
      </c>
      <c r="S1249" s="95">
        <v>64</v>
      </c>
      <c r="T1249" s="74">
        <v>-1</v>
      </c>
      <c r="U1249" s="74">
        <v>-1</v>
      </c>
      <c r="V1249" s="74">
        <v>40</v>
      </c>
      <c r="W1249" s="74">
        <v>-1</v>
      </c>
      <c r="X1249" s="74">
        <v>-1</v>
      </c>
      <c r="Y1249" s="104">
        <v>35</v>
      </c>
      <c r="Z1249" s="74">
        <v>-1</v>
      </c>
      <c r="AA1249" s="74">
        <v>-1</v>
      </c>
      <c r="AB1249" s="129">
        <v>36</v>
      </c>
      <c r="AC1249" s="74">
        <v>-1</v>
      </c>
      <c r="AD1249" s="74">
        <v>-1</v>
      </c>
      <c r="AE1249" s="136">
        <f t="shared" si="38"/>
        <v>104</v>
      </c>
      <c r="AF1249" s="130">
        <f t="shared" si="39"/>
        <v>139</v>
      </c>
      <c r="AG1249" s="74">
        <v>100</v>
      </c>
      <c r="AH1249" s="74">
        <v>2</v>
      </c>
      <c r="AI1249" s="74" t="s">
        <v>1012</v>
      </c>
      <c r="AJ1249" s="74">
        <v>1573</v>
      </c>
      <c r="AK1249" s="74">
        <v>1584</v>
      </c>
      <c r="AL1249" s="74">
        <v>1620</v>
      </c>
      <c r="AM1249" s="74">
        <v>1615</v>
      </c>
      <c r="AN1249" s="74">
        <v>83</v>
      </c>
      <c r="AO1249" s="74" t="s">
        <v>1004</v>
      </c>
      <c r="AP1249" s="74" t="s">
        <v>1005</v>
      </c>
      <c r="AQ1249" s="74">
        <v>59</v>
      </c>
      <c r="AR1249" s="74" t="s">
        <v>1006</v>
      </c>
      <c r="AS1249" s="74" t="s">
        <v>1007</v>
      </c>
      <c r="AT1249" s="74" t="s">
        <v>1023</v>
      </c>
      <c r="AU1249" s="74" t="s">
        <v>1017</v>
      </c>
      <c r="AV1249" s="74">
        <v>5</v>
      </c>
      <c r="AW1249" s="74" t="s">
        <v>1004</v>
      </c>
      <c r="AX1249" s="74">
        <v>0</v>
      </c>
      <c r="AY1249" s="104">
        <v>0</v>
      </c>
    </row>
    <row r="1250" spans="1:51">
      <c r="A1250" s="95">
        <v>1224</v>
      </c>
      <c r="B1250" s="109" t="s">
        <v>2167</v>
      </c>
      <c r="C1250" s="74" t="s">
        <v>2167</v>
      </c>
      <c r="D1250" s="74">
        <v>4.8</v>
      </c>
      <c r="E1250" s="74">
        <v>-1</v>
      </c>
      <c r="F1250" s="74" t="s">
        <v>66</v>
      </c>
      <c r="G1250" s="74">
        <v>-1</v>
      </c>
      <c r="H1250" s="74">
        <v>-1</v>
      </c>
      <c r="I1250" s="74" t="str">
        <f>HYPERLINK("[映雪.xlsx]类型!B8",'类型（5）'!$C$8)</f>
        <v>智慧全能</v>
      </c>
      <c r="J1250" s="74">
        <v>-1</v>
      </c>
      <c r="K1250" s="74">
        <v>-1</v>
      </c>
      <c r="L1250" s="74" t="s">
        <v>1001</v>
      </c>
      <c r="M1250" s="74" t="s">
        <v>1002</v>
      </c>
      <c r="N1250" s="74">
        <v>1305</v>
      </c>
      <c r="O1250" s="74">
        <v>1305</v>
      </c>
      <c r="P1250" s="118">
        <v>494</v>
      </c>
      <c r="Q1250" s="74" t="s">
        <v>1022</v>
      </c>
      <c r="R1250" s="74">
        <v>-1</v>
      </c>
      <c r="S1250" s="95">
        <v>63</v>
      </c>
      <c r="T1250" s="74">
        <v>-1</v>
      </c>
      <c r="U1250" s="74">
        <v>-1</v>
      </c>
      <c r="V1250" s="74">
        <v>41</v>
      </c>
      <c r="W1250" s="74">
        <v>-1</v>
      </c>
      <c r="X1250" s="74">
        <v>-1</v>
      </c>
      <c r="Y1250" s="132">
        <v>72</v>
      </c>
      <c r="Z1250" s="74">
        <v>-1</v>
      </c>
      <c r="AA1250" s="74">
        <v>-1</v>
      </c>
      <c r="AB1250" s="129">
        <v>53</v>
      </c>
      <c r="AC1250" s="74">
        <v>-1</v>
      </c>
      <c r="AD1250" s="74">
        <v>-1</v>
      </c>
      <c r="AE1250" s="136">
        <f t="shared" si="38"/>
        <v>104</v>
      </c>
      <c r="AF1250" s="130">
        <f t="shared" si="39"/>
        <v>176</v>
      </c>
      <c r="AG1250" s="74">
        <v>100</v>
      </c>
      <c r="AH1250" s="74">
        <v>1</v>
      </c>
      <c r="AI1250" s="74" t="s">
        <v>1012</v>
      </c>
      <c r="AJ1250" s="74">
        <v>1517</v>
      </c>
      <c r="AK1250" s="74">
        <v>1532</v>
      </c>
      <c r="AL1250" s="74">
        <v>1585</v>
      </c>
      <c r="AM1250" s="74">
        <v>1615</v>
      </c>
      <c r="AN1250" s="74">
        <v>70</v>
      </c>
      <c r="AO1250" s="74" t="s">
        <v>1004</v>
      </c>
      <c r="AP1250" s="74" t="s">
        <v>1005</v>
      </c>
      <c r="AQ1250" s="74">
        <v>73</v>
      </c>
      <c r="AR1250" s="74" t="s">
        <v>1006</v>
      </c>
      <c r="AS1250" s="74" t="s">
        <v>1007</v>
      </c>
      <c r="AT1250" s="74" t="s">
        <v>1008</v>
      </c>
      <c r="AU1250" s="74" t="s">
        <v>1027</v>
      </c>
      <c r="AV1250" s="74">
        <v>4</v>
      </c>
      <c r="AW1250" s="74" t="s">
        <v>1004</v>
      </c>
      <c r="AX1250" s="74">
        <v>0</v>
      </c>
      <c r="AY1250" s="104">
        <v>0</v>
      </c>
    </row>
    <row r="1251" spans="1:51">
      <c r="A1251" s="95">
        <v>1263</v>
      </c>
      <c r="B1251" s="109" t="s">
        <v>2201</v>
      </c>
      <c r="C1251" s="74" t="s">
        <v>2201</v>
      </c>
      <c r="D1251" s="74">
        <v>6.4</v>
      </c>
      <c r="E1251" s="74">
        <v>-1</v>
      </c>
      <c r="F1251" s="74" t="s">
        <v>106</v>
      </c>
      <c r="G1251" s="74">
        <v>-1</v>
      </c>
      <c r="H1251" s="74">
        <v>-1</v>
      </c>
      <c r="I1251" s="99" t="str">
        <f>HYPERLINK("[映雪.xlsx]类型!B17",'类型（5）'!$C$17)</f>
        <v>记者</v>
      </c>
      <c r="J1251" s="74">
        <v>-1</v>
      </c>
      <c r="K1251" s="74">
        <v>-1</v>
      </c>
      <c r="L1251" s="74" t="s">
        <v>1001</v>
      </c>
      <c r="M1251" s="74" t="s">
        <v>1002</v>
      </c>
      <c r="N1251" s="74">
        <v>1187</v>
      </c>
      <c r="O1251" s="74">
        <v>1187</v>
      </c>
      <c r="P1251" s="118">
        <v>554</v>
      </c>
      <c r="Q1251" s="74" t="s">
        <v>1026</v>
      </c>
      <c r="R1251" s="74">
        <v>-1</v>
      </c>
      <c r="S1251" s="95">
        <v>60</v>
      </c>
      <c r="T1251" s="74">
        <v>-1</v>
      </c>
      <c r="U1251" s="74">
        <v>-1</v>
      </c>
      <c r="V1251" s="74">
        <v>44</v>
      </c>
      <c r="W1251" s="74">
        <v>-1</v>
      </c>
      <c r="X1251" s="74">
        <v>-1</v>
      </c>
      <c r="Y1251" s="104">
        <v>58</v>
      </c>
      <c r="Z1251" s="74">
        <v>-1</v>
      </c>
      <c r="AA1251" s="74">
        <v>-1</v>
      </c>
      <c r="AB1251" s="129">
        <v>55</v>
      </c>
      <c r="AC1251" s="74">
        <v>-1</v>
      </c>
      <c r="AD1251" s="74">
        <v>-1</v>
      </c>
      <c r="AE1251" s="136">
        <f t="shared" si="38"/>
        <v>104</v>
      </c>
      <c r="AF1251" s="130">
        <f t="shared" si="39"/>
        <v>162</v>
      </c>
      <c r="AG1251" s="74">
        <v>100</v>
      </c>
      <c r="AH1251" s="74">
        <v>1</v>
      </c>
      <c r="AI1251" s="74" t="s">
        <v>1012</v>
      </c>
      <c r="AJ1251" s="74">
        <v>1529</v>
      </c>
      <c r="AK1251" s="74">
        <v>1544</v>
      </c>
      <c r="AL1251" s="74">
        <v>1578</v>
      </c>
      <c r="AM1251" s="74">
        <v>1615</v>
      </c>
      <c r="AN1251" s="74">
        <v>79</v>
      </c>
      <c r="AO1251" s="74" t="s">
        <v>1004</v>
      </c>
      <c r="AP1251" s="74" t="s">
        <v>1004</v>
      </c>
      <c r="AQ1251" s="74">
        <v>40</v>
      </c>
      <c r="AR1251" s="74" t="s">
        <v>1006</v>
      </c>
      <c r="AS1251" s="74" t="s">
        <v>1007</v>
      </c>
      <c r="AT1251" s="74" t="s">
        <v>1023</v>
      </c>
      <c r="AU1251" s="74" t="s">
        <v>1017</v>
      </c>
      <c r="AV1251" s="74">
        <v>3</v>
      </c>
      <c r="AW1251" s="74" t="s">
        <v>1004</v>
      </c>
      <c r="AX1251" s="74">
        <v>0</v>
      </c>
      <c r="AY1251" s="104">
        <v>0</v>
      </c>
    </row>
    <row r="1252" spans="1:51">
      <c r="A1252" s="95">
        <v>1488</v>
      </c>
      <c r="B1252" s="109" t="s">
        <v>2393</v>
      </c>
      <c r="C1252" s="74" t="s">
        <v>2393</v>
      </c>
      <c r="D1252" s="74">
        <v>3.5</v>
      </c>
      <c r="E1252" s="74">
        <v>-1</v>
      </c>
      <c r="F1252" s="74" t="s">
        <v>90</v>
      </c>
      <c r="G1252" s="74">
        <v>-1</v>
      </c>
      <c r="H1252" s="74">
        <v>-1</v>
      </c>
      <c r="I1252" s="74" t="str">
        <f>HYPERLINK("[映雪.xlsx]类型!B3",'类型（5）'!$C$3)</f>
        <v>武勇强化</v>
      </c>
      <c r="J1252" s="74">
        <v>-1</v>
      </c>
      <c r="K1252" s="74">
        <v>-1</v>
      </c>
      <c r="L1252" s="74" t="s">
        <v>1001</v>
      </c>
      <c r="M1252" s="74" t="s">
        <v>1002</v>
      </c>
      <c r="N1252" s="74">
        <v>1559</v>
      </c>
      <c r="O1252" s="74">
        <v>1559</v>
      </c>
      <c r="P1252" s="118">
        <v>110</v>
      </c>
      <c r="Q1252" s="74" t="s">
        <v>1047</v>
      </c>
      <c r="R1252" s="74">
        <v>-1</v>
      </c>
      <c r="S1252" s="95">
        <v>48</v>
      </c>
      <c r="T1252" s="74">
        <v>-1</v>
      </c>
      <c r="U1252" s="74">
        <v>-1</v>
      </c>
      <c r="V1252" s="74">
        <v>56</v>
      </c>
      <c r="W1252" s="74">
        <v>-1</v>
      </c>
      <c r="X1252" s="74">
        <v>-1</v>
      </c>
      <c r="Y1252" s="104">
        <v>47</v>
      </c>
      <c r="Z1252" s="74">
        <v>-1</v>
      </c>
      <c r="AA1252" s="74">
        <v>-1</v>
      </c>
      <c r="AB1252" s="129">
        <v>50</v>
      </c>
      <c r="AC1252" s="74">
        <v>-1</v>
      </c>
      <c r="AD1252" s="74">
        <v>-1</v>
      </c>
      <c r="AE1252" s="136">
        <f t="shared" si="38"/>
        <v>104</v>
      </c>
      <c r="AF1252" s="130">
        <f t="shared" si="39"/>
        <v>151</v>
      </c>
      <c r="AG1252" s="74">
        <v>100</v>
      </c>
      <c r="AH1252" s="74">
        <v>1</v>
      </c>
      <c r="AI1252" s="74" t="s">
        <v>1012</v>
      </c>
      <c r="AJ1252" s="74">
        <v>1577</v>
      </c>
      <c r="AK1252" s="74">
        <v>1592</v>
      </c>
      <c r="AL1252" s="74">
        <v>1615</v>
      </c>
      <c r="AM1252" s="74">
        <v>1615</v>
      </c>
      <c r="AN1252" s="74">
        <v>0</v>
      </c>
      <c r="AO1252" s="74" t="s">
        <v>1004</v>
      </c>
      <c r="AP1252" s="74" t="s">
        <v>1004</v>
      </c>
      <c r="AQ1252" s="74">
        <v>69</v>
      </c>
      <c r="AR1252" s="74" t="s">
        <v>1006</v>
      </c>
      <c r="AS1252" s="74" t="s">
        <v>1007</v>
      </c>
      <c r="AT1252" s="74" t="s">
        <v>1023</v>
      </c>
      <c r="AU1252" s="74" t="s">
        <v>1017</v>
      </c>
      <c r="AV1252" s="74">
        <v>4</v>
      </c>
      <c r="AW1252" s="74" t="s">
        <v>1005</v>
      </c>
      <c r="AX1252" s="74">
        <v>0</v>
      </c>
      <c r="AY1252" s="104">
        <v>0</v>
      </c>
    </row>
    <row r="1253" spans="1:51">
      <c r="A1253" s="95">
        <v>24</v>
      </c>
      <c r="B1253" s="109" t="s">
        <v>1059</v>
      </c>
      <c r="C1253" s="74" t="s">
        <v>1059</v>
      </c>
      <c r="D1253" s="74">
        <v>8.8</v>
      </c>
      <c r="E1253" s="74">
        <v>-1</v>
      </c>
      <c r="F1253" s="74" t="s">
        <v>132</v>
      </c>
      <c r="G1253" s="74">
        <v>-1</v>
      </c>
      <c r="H1253" s="74">
        <v>-1</v>
      </c>
      <c r="I1253" s="99" t="str">
        <f>HYPERLINK("[映雪.xlsx]类型!B29",'类型（5）'!$C$29)</f>
        <v>偶像</v>
      </c>
      <c r="J1253" s="74">
        <v>-1</v>
      </c>
      <c r="K1253" s="74">
        <v>-1</v>
      </c>
      <c r="L1253" s="74" t="s">
        <v>1001</v>
      </c>
      <c r="M1253" s="74" t="s">
        <v>1002</v>
      </c>
      <c r="N1253" s="74">
        <v>743</v>
      </c>
      <c r="O1253" s="74">
        <v>743</v>
      </c>
      <c r="P1253" s="118">
        <v>27</v>
      </c>
      <c r="Q1253" s="74" t="s">
        <v>1060</v>
      </c>
      <c r="R1253" s="74">
        <v>-1</v>
      </c>
      <c r="S1253" s="95">
        <v>58</v>
      </c>
      <c r="T1253" s="74">
        <v>-1</v>
      </c>
      <c r="U1253" s="74">
        <v>-1</v>
      </c>
      <c r="V1253" s="74">
        <v>45</v>
      </c>
      <c r="W1253" s="74">
        <v>-1</v>
      </c>
      <c r="X1253" s="74">
        <v>-1</v>
      </c>
      <c r="Y1253" s="104">
        <v>55</v>
      </c>
      <c r="Z1253" s="74">
        <v>-1</v>
      </c>
      <c r="AA1253" s="74">
        <v>-1</v>
      </c>
      <c r="AB1253" s="133">
        <v>65</v>
      </c>
      <c r="AC1253" s="74">
        <v>-1</v>
      </c>
      <c r="AD1253" s="74">
        <v>-1</v>
      </c>
      <c r="AE1253" s="136">
        <f t="shared" si="38"/>
        <v>103</v>
      </c>
      <c r="AF1253" s="130">
        <f t="shared" si="39"/>
        <v>158</v>
      </c>
      <c r="AG1253" s="74">
        <v>100</v>
      </c>
      <c r="AH1253" s="74">
        <v>1</v>
      </c>
      <c r="AI1253" s="74" t="s">
        <v>1012</v>
      </c>
      <c r="AJ1253" s="74">
        <v>1556</v>
      </c>
      <c r="AK1253" s="74">
        <v>1571</v>
      </c>
      <c r="AL1253" s="74">
        <v>1606</v>
      </c>
      <c r="AM1253" s="74">
        <v>1615</v>
      </c>
      <c r="AN1253" s="74">
        <v>16</v>
      </c>
      <c r="AO1253" s="74" t="s">
        <v>1004</v>
      </c>
      <c r="AP1253" s="74" t="s">
        <v>1004</v>
      </c>
      <c r="AQ1253" s="74">
        <v>45</v>
      </c>
      <c r="AR1253" s="74" t="s">
        <v>1006</v>
      </c>
      <c r="AS1253" s="74" t="s">
        <v>1007</v>
      </c>
      <c r="AT1253" s="74" t="s">
        <v>1023</v>
      </c>
      <c r="AU1253" s="74" t="s">
        <v>1013</v>
      </c>
      <c r="AV1253" s="74">
        <v>2</v>
      </c>
      <c r="AW1253" s="74" t="s">
        <v>1004</v>
      </c>
      <c r="AX1253" s="74">
        <v>0</v>
      </c>
      <c r="AY1253" s="104">
        <v>0</v>
      </c>
    </row>
    <row r="1254" spans="1:51">
      <c r="A1254" s="95">
        <v>29</v>
      </c>
      <c r="B1254" s="109" t="s">
        <v>1068</v>
      </c>
      <c r="C1254" s="74" t="s">
        <v>1068</v>
      </c>
      <c r="D1254" s="74">
        <v>6.5</v>
      </c>
      <c r="E1254" s="74">
        <v>-1</v>
      </c>
      <c r="F1254" s="74" t="s">
        <v>132</v>
      </c>
      <c r="G1254" s="74">
        <v>-1</v>
      </c>
      <c r="H1254" s="74">
        <v>-1</v>
      </c>
      <c r="I1254" s="74" t="str">
        <f>HYPERLINK("[映雪.xlsx]类型!B35",'类型（5）'!$C$35)</f>
        <v>刺客</v>
      </c>
      <c r="J1254" s="74">
        <v>-1</v>
      </c>
      <c r="K1254" s="74">
        <v>-1</v>
      </c>
      <c r="L1254" s="74" t="s">
        <v>1001</v>
      </c>
      <c r="M1254" s="74" t="s">
        <v>1002</v>
      </c>
      <c r="N1254" s="74">
        <v>818</v>
      </c>
      <c r="O1254" s="74">
        <v>818</v>
      </c>
      <c r="P1254" s="118">
        <v>306</v>
      </c>
      <c r="Q1254" s="74" t="s">
        <v>1069</v>
      </c>
      <c r="R1254" s="74">
        <v>-1</v>
      </c>
      <c r="S1254" s="95">
        <v>30</v>
      </c>
      <c r="T1254" s="74">
        <v>-1</v>
      </c>
      <c r="U1254" s="74">
        <v>-1</v>
      </c>
      <c r="V1254" s="122">
        <v>73</v>
      </c>
      <c r="W1254" s="74">
        <v>-1</v>
      </c>
      <c r="X1254" s="74">
        <v>-1</v>
      </c>
      <c r="Y1254" s="104">
        <v>62</v>
      </c>
      <c r="Z1254" s="74">
        <v>-1</v>
      </c>
      <c r="AA1254" s="74">
        <v>-1</v>
      </c>
      <c r="AB1254" s="129">
        <v>51</v>
      </c>
      <c r="AC1254" s="74">
        <v>-1</v>
      </c>
      <c r="AD1254" s="74">
        <v>-1</v>
      </c>
      <c r="AE1254" s="136">
        <f t="shared" si="38"/>
        <v>103</v>
      </c>
      <c r="AF1254" s="130">
        <f t="shared" si="39"/>
        <v>165</v>
      </c>
      <c r="AG1254" s="74">
        <v>100</v>
      </c>
      <c r="AH1254" s="74">
        <v>1</v>
      </c>
      <c r="AI1254" s="74" t="s">
        <v>1012</v>
      </c>
      <c r="AJ1254" s="74">
        <v>1505</v>
      </c>
      <c r="AK1254" s="74">
        <v>1520</v>
      </c>
      <c r="AL1254" s="74">
        <v>1564</v>
      </c>
      <c r="AM1254" s="74">
        <v>1615</v>
      </c>
      <c r="AN1254" s="74">
        <v>96</v>
      </c>
      <c r="AO1254" s="74" t="s">
        <v>1004</v>
      </c>
      <c r="AP1254" s="74" t="s">
        <v>1004</v>
      </c>
      <c r="AQ1254" s="74">
        <v>60</v>
      </c>
      <c r="AR1254" s="74" t="s">
        <v>1006</v>
      </c>
      <c r="AS1254" s="74" t="s">
        <v>1062</v>
      </c>
      <c r="AT1254" s="74" t="s">
        <v>1008</v>
      </c>
      <c r="AU1254" s="74" t="s">
        <v>1020</v>
      </c>
      <c r="AV1254" s="74">
        <v>10</v>
      </c>
      <c r="AW1254" s="74" t="s">
        <v>1004</v>
      </c>
      <c r="AX1254" s="74">
        <v>0</v>
      </c>
      <c r="AY1254" s="104">
        <v>0</v>
      </c>
    </row>
    <row r="1255" spans="1:51">
      <c r="A1255" s="95">
        <v>53</v>
      </c>
      <c r="B1255" s="109" t="s">
        <v>1100</v>
      </c>
      <c r="C1255" s="74" t="s">
        <v>1100</v>
      </c>
      <c r="D1255" s="74">
        <v>5</v>
      </c>
      <c r="E1255" s="74">
        <v>-1</v>
      </c>
      <c r="F1255" s="74" t="s">
        <v>114</v>
      </c>
      <c r="G1255" s="74">
        <v>-1</v>
      </c>
      <c r="H1255" s="74">
        <v>-1</v>
      </c>
      <c r="I1255" s="99" t="str">
        <f>HYPERLINK("[映雪.xlsx]类型!B25",'类型（5）'!$C$25)</f>
        <v>教师</v>
      </c>
      <c r="J1255" s="74">
        <v>-1</v>
      </c>
      <c r="K1255" s="74">
        <v>-1</v>
      </c>
      <c r="L1255" s="74" t="s">
        <v>1001</v>
      </c>
      <c r="M1255" s="74" t="s">
        <v>1002</v>
      </c>
      <c r="N1255" s="74">
        <v>739</v>
      </c>
      <c r="O1255" s="74">
        <v>739</v>
      </c>
      <c r="P1255" s="118">
        <v>62</v>
      </c>
      <c r="Q1255" s="74" t="s">
        <v>1047</v>
      </c>
      <c r="R1255" s="74">
        <v>-1</v>
      </c>
      <c r="S1255" s="95">
        <v>46</v>
      </c>
      <c r="T1255" s="74">
        <v>-1</v>
      </c>
      <c r="U1255" s="74">
        <v>-1</v>
      </c>
      <c r="V1255" s="74">
        <v>57</v>
      </c>
      <c r="W1255" s="74">
        <v>-1</v>
      </c>
      <c r="X1255" s="74">
        <v>-1</v>
      </c>
      <c r="Y1255" s="104">
        <v>47</v>
      </c>
      <c r="Z1255" s="74">
        <v>-1</v>
      </c>
      <c r="AA1255" s="74">
        <v>-1</v>
      </c>
      <c r="AB1255" s="129">
        <v>43</v>
      </c>
      <c r="AC1255" s="74">
        <v>-1</v>
      </c>
      <c r="AD1255" s="74">
        <v>-1</v>
      </c>
      <c r="AE1255" s="136">
        <f t="shared" si="38"/>
        <v>103</v>
      </c>
      <c r="AF1255" s="130">
        <f t="shared" si="39"/>
        <v>150</v>
      </c>
      <c r="AG1255" s="74">
        <v>100</v>
      </c>
      <c r="AH1255" s="74">
        <v>1</v>
      </c>
      <c r="AI1255" s="74" t="s">
        <v>1012</v>
      </c>
      <c r="AJ1255" s="74">
        <v>1573</v>
      </c>
      <c r="AK1255" s="74">
        <v>1588</v>
      </c>
      <c r="AL1255" s="74">
        <v>1593</v>
      </c>
      <c r="AM1255" s="74">
        <v>1615</v>
      </c>
      <c r="AN1255" s="74">
        <v>96</v>
      </c>
      <c r="AO1255" s="74" t="s">
        <v>1004</v>
      </c>
      <c r="AP1255" s="74" t="s">
        <v>1004</v>
      </c>
      <c r="AQ1255" s="74">
        <v>77</v>
      </c>
      <c r="AR1255" s="74" t="s">
        <v>1006</v>
      </c>
      <c r="AS1255" s="74" t="s">
        <v>1007</v>
      </c>
      <c r="AT1255" s="74" t="s">
        <v>1023</v>
      </c>
      <c r="AU1255" s="74" t="s">
        <v>1017</v>
      </c>
      <c r="AV1255" s="74">
        <v>8</v>
      </c>
      <c r="AW1255" s="74" t="s">
        <v>1004</v>
      </c>
      <c r="AX1255" s="74">
        <v>0</v>
      </c>
      <c r="AY1255" s="104">
        <v>0</v>
      </c>
    </row>
    <row r="1256" spans="1:51">
      <c r="A1256" s="95">
        <v>117</v>
      </c>
      <c r="B1256" s="109" t="s">
        <v>1158</v>
      </c>
      <c r="C1256" s="74" t="s">
        <v>1158</v>
      </c>
      <c r="D1256" s="74">
        <v>5.5</v>
      </c>
      <c r="E1256" s="74">
        <v>-1</v>
      </c>
      <c r="F1256" s="74" t="s">
        <v>92</v>
      </c>
      <c r="G1256" s="74">
        <v>-1</v>
      </c>
      <c r="H1256" s="74">
        <v>-1</v>
      </c>
      <c r="I1256" s="74" t="str">
        <f>HYPERLINK("[映雪.xlsx]类型!B4",'类型（5）'!$C$4)</f>
        <v>智慧强化</v>
      </c>
      <c r="J1256" s="74">
        <v>-1</v>
      </c>
      <c r="K1256" s="74">
        <v>-1</v>
      </c>
      <c r="L1256" s="74" t="s">
        <v>1001</v>
      </c>
      <c r="M1256" s="74" t="s">
        <v>1002</v>
      </c>
      <c r="N1256" s="74">
        <v>702</v>
      </c>
      <c r="O1256" s="74">
        <v>702</v>
      </c>
      <c r="P1256" s="118">
        <v>325</v>
      </c>
      <c r="Q1256" s="74" t="s">
        <v>1022</v>
      </c>
      <c r="R1256" s="74">
        <v>-1</v>
      </c>
      <c r="S1256" s="95">
        <v>54</v>
      </c>
      <c r="T1256" s="74">
        <v>-1</v>
      </c>
      <c r="U1256" s="74">
        <v>-1</v>
      </c>
      <c r="V1256" s="74">
        <v>49</v>
      </c>
      <c r="W1256" s="74">
        <v>-1</v>
      </c>
      <c r="X1256" s="74">
        <v>-1</v>
      </c>
      <c r="Y1256" s="104">
        <v>54</v>
      </c>
      <c r="Z1256" s="74">
        <v>-1</v>
      </c>
      <c r="AA1256" s="74">
        <v>-1</v>
      </c>
      <c r="AB1256" s="129">
        <v>58</v>
      </c>
      <c r="AC1256" s="74">
        <v>-1</v>
      </c>
      <c r="AD1256" s="74">
        <v>-1</v>
      </c>
      <c r="AE1256" s="136">
        <f t="shared" si="38"/>
        <v>103</v>
      </c>
      <c r="AF1256" s="130">
        <f t="shared" si="39"/>
        <v>157</v>
      </c>
      <c r="AG1256" s="74">
        <v>100</v>
      </c>
      <c r="AH1256" s="74">
        <v>1</v>
      </c>
      <c r="AI1256" s="74" t="s">
        <v>1012</v>
      </c>
      <c r="AJ1256" s="74">
        <v>1556</v>
      </c>
      <c r="AK1256" s="74">
        <v>1571</v>
      </c>
      <c r="AL1256" s="74">
        <v>1639</v>
      </c>
      <c r="AM1256" s="74">
        <v>1615</v>
      </c>
      <c r="AN1256" s="74">
        <v>97</v>
      </c>
      <c r="AO1256" s="74" t="s">
        <v>1004</v>
      </c>
      <c r="AP1256" s="74" t="s">
        <v>1005</v>
      </c>
      <c r="AQ1256" s="74">
        <v>68</v>
      </c>
      <c r="AR1256" s="74" t="s">
        <v>1006</v>
      </c>
      <c r="AS1256" s="74" t="s">
        <v>1007</v>
      </c>
      <c r="AT1256" s="74" t="s">
        <v>1023</v>
      </c>
      <c r="AU1256" s="74" t="s">
        <v>1017</v>
      </c>
      <c r="AV1256" s="74">
        <v>8</v>
      </c>
      <c r="AW1256" s="74" t="s">
        <v>1004</v>
      </c>
      <c r="AX1256" s="74">
        <v>0</v>
      </c>
      <c r="AY1256" s="104">
        <v>0</v>
      </c>
    </row>
    <row r="1257" spans="1:51">
      <c r="A1257" s="95">
        <v>141</v>
      </c>
      <c r="B1257" s="109" t="s">
        <v>1186</v>
      </c>
      <c r="C1257" s="74" t="s">
        <v>1186</v>
      </c>
      <c r="D1257" s="74">
        <v>4.5</v>
      </c>
      <c r="E1257" s="74">
        <v>-1</v>
      </c>
      <c r="F1257" s="74" t="s">
        <v>16</v>
      </c>
      <c r="G1257" s="74">
        <v>-1</v>
      </c>
      <c r="H1257" s="74">
        <v>-1</v>
      </c>
      <c r="I1257" s="96" t="str">
        <f>HYPERLINK("[映雪.xlsx]类型!B24",'类型（5）'!$C$24)</f>
        <v>艺术家</v>
      </c>
      <c r="J1257" s="74">
        <v>-1</v>
      </c>
      <c r="K1257" s="74">
        <v>-1</v>
      </c>
      <c r="L1257" s="74" t="s">
        <v>1001</v>
      </c>
      <c r="M1257" s="74" t="s">
        <v>1002</v>
      </c>
      <c r="N1257" s="74">
        <v>603</v>
      </c>
      <c r="O1257" s="74">
        <v>603</v>
      </c>
      <c r="P1257" s="118">
        <v>60</v>
      </c>
      <c r="Q1257" s="74" t="s">
        <v>1046</v>
      </c>
      <c r="R1257" s="74">
        <v>-1</v>
      </c>
      <c r="S1257" s="120">
        <v>71</v>
      </c>
      <c r="T1257" s="74">
        <v>-1</v>
      </c>
      <c r="U1257" s="74">
        <v>-1</v>
      </c>
      <c r="V1257" s="74">
        <v>32</v>
      </c>
      <c r="W1257" s="74">
        <v>-1</v>
      </c>
      <c r="X1257" s="74">
        <v>-1</v>
      </c>
      <c r="Y1257" s="132">
        <v>73</v>
      </c>
      <c r="Z1257" s="74">
        <v>-1</v>
      </c>
      <c r="AA1257" s="74">
        <v>-1</v>
      </c>
      <c r="AB1257" s="129">
        <v>63</v>
      </c>
      <c r="AC1257" s="74">
        <v>-1</v>
      </c>
      <c r="AD1257" s="74">
        <v>-1</v>
      </c>
      <c r="AE1257" s="136">
        <f t="shared" si="38"/>
        <v>103</v>
      </c>
      <c r="AF1257" s="130">
        <f t="shared" si="39"/>
        <v>176</v>
      </c>
      <c r="AG1257" s="74">
        <v>100</v>
      </c>
      <c r="AH1257" s="74">
        <v>1</v>
      </c>
      <c r="AI1257" s="74" t="s">
        <v>1012</v>
      </c>
      <c r="AJ1257" s="74">
        <v>1565</v>
      </c>
      <c r="AK1257" s="74">
        <v>1580</v>
      </c>
      <c r="AL1257" s="74">
        <v>1593</v>
      </c>
      <c r="AM1257" s="74">
        <v>1615</v>
      </c>
      <c r="AN1257" s="74">
        <v>69</v>
      </c>
      <c r="AO1257" s="74" t="s">
        <v>1004</v>
      </c>
      <c r="AP1257" s="74" t="s">
        <v>1005</v>
      </c>
      <c r="AQ1257" s="74">
        <v>20</v>
      </c>
      <c r="AR1257" s="74" t="s">
        <v>1006</v>
      </c>
      <c r="AS1257" s="74" t="s">
        <v>1007</v>
      </c>
      <c r="AT1257" s="74" t="s">
        <v>1008</v>
      </c>
      <c r="AU1257" s="74" t="s">
        <v>1017</v>
      </c>
      <c r="AV1257" s="74">
        <v>6</v>
      </c>
      <c r="AW1257" s="74" t="s">
        <v>1004</v>
      </c>
      <c r="AX1257" s="74">
        <v>0</v>
      </c>
      <c r="AY1257" s="104">
        <v>0</v>
      </c>
    </row>
    <row r="1258" spans="1:51">
      <c r="A1258" s="95">
        <v>243</v>
      </c>
      <c r="B1258" s="109" t="s">
        <v>1278</v>
      </c>
      <c r="C1258" s="74" t="s">
        <v>1278</v>
      </c>
      <c r="D1258" s="74">
        <v>4.4</v>
      </c>
      <c r="E1258" s="74">
        <v>-1</v>
      </c>
      <c r="F1258" s="74" t="s">
        <v>52</v>
      </c>
      <c r="G1258" s="74">
        <v>-1</v>
      </c>
      <c r="H1258" s="74">
        <v>-1</v>
      </c>
      <c r="I1258" s="74" t="str">
        <f>HYPERLINK("[映雪.xlsx]类型!B22",'类型（5）'!$C$22)</f>
        <v>傲娇</v>
      </c>
      <c r="J1258" s="74">
        <v>-1</v>
      </c>
      <c r="K1258" s="74">
        <v>-1</v>
      </c>
      <c r="L1258" s="74" t="s">
        <v>1001</v>
      </c>
      <c r="M1258" s="74" t="s">
        <v>1002</v>
      </c>
      <c r="N1258" s="74">
        <v>102</v>
      </c>
      <c r="O1258" s="74">
        <v>102</v>
      </c>
      <c r="P1258" s="118">
        <v>98</v>
      </c>
      <c r="Q1258" s="74" t="s">
        <v>1053</v>
      </c>
      <c r="R1258" s="74">
        <v>-1</v>
      </c>
      <c r="S1258" s="95">
        <v>52</v>
      </c>
      <c r="T1258" s="74">
        <v>-1</v>
      </c>
      <c r="U1258" s="74">
        <v>-1</v>
      </c>
      <c r="V1258" s="74">
        <v>51</v>
      </c>
      <c r="W1258" s="74">
        <v>-1</v>
      </c>
      <c r="X1258" s="74">
        <v>-1</v>
      </c>
      <c r="Y1258" s="132">
        <v>72</v>
      </c>
      <c r="Z1258" s="74">
        <v>-1</v>
      </c>
      <c r="AA1258" s="74">
        <v>-1</v>
      </c>
      <c r="AB1258" s="129">
        <v>54</v>
      </c>
      <c r="AC1258" s="74">
        <v>-1</v>
      </c>
      <c r="AD1258" s="74">
        <v>-1</v>
      </c>
      <c r="AE1258" s="136">
        <f t="shared" si="38"/>
        <v>103</v>
      </c>
      <c r="AF1258" s="130">
        <f t="shared" si="39"/>
        <v>175</v>
      </c>
      <c r="AG1258" s="74">
        <v>100</v>
      </c>
      <c r="AH1258" s="74">
        <v>1</v>
      </c>
      <c r="AI1258" s="74" t="s">
        <v>1012</v>
      </c>
      <c r="AJ1258" s="74">
        <v>1522</v>
      </c>
      <c r="AK1258" s="74">
        <v>1537</v>
      </c>
      <c r="AL1258" s="74">
        <v>1591</v>
      </c>
      <c r="AM1258" s="74">
        <v>1615</v>
      </c>
      <c r="AN1258" s="74">
        <v>38</v>
      </c>
      <c r="AO1258" s="74" t="s">
        <v>1004</v>
      </c>
      <c r="AP1258" s="74" t="s">
        <v>1005</v>
      </c>
      <c r="AQ1258" s="74">
        <v>40</v>
      </c>
      <c r="AR1258" s="74" t="s">
        <v>1006</v>
      </c>
      <c r="AS1258" s="74" t="s">
        <v>1007</v>
      </c>
      <c r="AT1258" s="74" t="s">
        <v>1008</v>
      </c>
      <c r="AU1258" s="74" t="s">
        <v>1009</v>
      </c>
      <c r="AV1258" s="74">
        <v>6</v>
      </c>
      <c r="AW1258" s="74" t="s">
        <v>1005</v>
      </c>
      <c r="AX1258" s="74">
        <v>0</v>
      </c>
      <c r="AY1258" s="104">
        <v>26</v>
      </c>
    </row>
    <row r="1259" spans="1:51">
      <c r="A1259" s="95">
        <v>270</v>
      </c>
      <c r="B1259" s="109" t="s">
        <v>1307</v>
      </c>
      <c r="C1259" s="74" t="s">
        <v>1307</v>
      </c>
      <c r="D1259" s="74">
        <v>8.8</v>
      </c>
      <c r="E1259" s="74">
        <v>-1</v>
      </c>
      <c r="F1259" s="74" t="s">
        <v>24</v>
      </c>
      <c r="G1259" s="74">
        <v>-1</v>
      </c>
      <c r="H1259" s="74">
        <v>-1</v>
      </c>
      <c r="I1259" s="99" t="str">
        <f>HYPERLINK("[映雪.xlsx]类型!B29",'类型（5）'!$C$29)</f>
        <v>偶像</v>
      </c>
      <c r="J1259" s="74">
        <v>-1</v>
      </c>
      <c r="K1259" s="74">
        <v>-1</v>
      </c>
      <c r="L1259" s="74" t="s">
        <v>1001</v>
      </c>
      <c r="M1259" s="74" t="s">
        <v>1002</v>
      </c>
      <c r="N1259" s="74">
        <v>453</v>
      </c>
      <c r="O1259" s="74">
        <v>453</v>
      </c>
      <c r="P1259" s="118">
        <v>359</v>
      </c>
      <c r="Q1259" s="74" t="s">
        <v>1053</v>
      </c>
      <c r="R1259" s="74">
        <v>-1</v>
      </c>
      <c r="S1259" s="95">
        <v>54</v>
      </c>
      <c r="T1259" s="74">
        <v>-1</v>
      </c>
      <c r="U1259" s="74">
        <v>-1</v>
      </c>
      <c r="V1259" s="74">
        <v>49</v>
      </c>
      <c r="W1259" s="74">
        <v>-1</v>
      </c>
      <c r="X1259" s="74">
        <v>-1</v>
      </c>
      <c r="Y1259" s="104">
        <v>52</v>
      </c>
      <c r="Z1259" s="74">
        <v>-1</v>
      </c>
      <c r="AA1259" s="74">
        <v>-1</v>
      </c>
      <c r="AB1259" s="133">
        <v>68</v>
      </c>
      <c r="AC1259" s="74">
        <v>-1</v>
      </c>
      <c r="AD1259" s="74">
        <v>-1</v>
      </c>
      <c r="AE1259" s="136">
        <f t="shared" si="38"/>
        <v>103</v>
      </c>
      <c r="AF1259" s="130">
        <f t="shared" si="39"/>
        <v>155</v>
      </c>
      <c r="AG1259" s="74">
        <v>100</v>
      </c>
      <c r="AH1259" s="74">
        <v>1</v>
      </c>
      <c r="AI1259" s="74" t="s">
        <v>1012</v>
      </c>
      <c r="AJ1259" s="74">
        <v>1549</v>
      </c>
      <c r="AK1259" s="74">
        <v>1564</v>
      </c>
      <c r="AL1259" s="74">
        <v>1590</v>
      </c>
      <c r="AM1259" s="74">
        <v>1615</v>
      </c>
      <c r="AN1259" s="74">
        <v>78</v>
      </c>
      <c r="AO1259" s="74" t="s">
        <v>1004</v>
      </c>
      <c r="AP1259" s="74" t="s">
        <v>1004</v>
      </c>
      <c r="AQ1259" s="74">
        <v>66</v>
      </c>
      <c r="AR1259" s="74" t="s">
        <v>1006</v>
      </c>
      <c r="AS1259" s="74" t="s">
        <v>1007</v>
      </c>
      <c r="AT1259" s="74" t="s">
        <v>1023</v>
      </c>
      <c r="AU1259" s="74" t="s">
        <v>1013</v>
      </c>
      <c r="AV1259" s="74">
        <v>4</v>
      </c>
      <c r="AW1259" s="74" t="s">
        <v>1004</v>
      </c>
      <c r="AX1259" s="74">
        <v>0</v>
      </c>
      <c r="AY1259" s="104">
        <v>0</v>
      </c>
    </row>
    <row r="1260" spans="1:51">
      <c r="A1260" s="95">
        <v>322</v>
      </c>
      <c r="B1260" s="109" t="s">
        <v>1357</v>
      </c>
      <c r="C1260" s="74" t="s">
        <v>1357</v>
      </c>
      <c r="D1260" s="74">
        <v>4.6</v>
      </c>
      <c r="E1260" s="74">
        <v>-1</v>
      </c>
      <c r="F1260" s="74" t="s">
        <v>18</v>
      </c>
      <c r="G1260" s="74">
        <v>-1</v>
      </c>
      <c r="H1260" s="74">
        <v>-1</v>
      </c>
      <c r="I1260" s="74" t="str">
        <f>HYPERLINK("[映雪.xlsx]类型!B1",'类型（5）'!$C$1)</f>
        <v>均衡</v>
      </c>
      <c r="J1260" s="74">
        <v>-1</v>
      </c>
      <c r="K1260" s="74">
        <v>-1</v>
      </c>
      <c r="L1260" s="74" t="s">
        <v>1001</v>
      </c>
      <c r="M1260" s="74" t="s">
        <v>1002</v>
      </c>
      <c r="N1260" s="74">
        <v>281</v>
      </c>
      <c r="O1260" s="74">
        <v>281</v>
      </c>
      <c r="P1260" s="118">
        <v>127</v>
      </c>
      <c r="Q1260" s="74" t="s">
        <v>1053</v>
      </c>
      <c r="R1260" s="74">
        <v>-1</v>
      </c>
      <c r="S1260" s="95">
        <v>59</v>
      </c>
      <c r="T1260" s="74">
        <v>-1</v>
      </c>
      <c r="U1260" s="74">
        <v>-1</v>
      </c>
      <c r="V1260" s="74">
        <v>44</v>
      </c>
      <c r="W1260" s="74">
        <v>-1</v>
      </c>
      <c r="X1260" s="74">
        <v>-1</v>
      </c>
      <c r="Y1260" s="104">
        <v>49</v>
      </c>
      <c r="Z1260" s="74">
        <v>-1</v>
      </c>
      <c r="AA1260" s="74">
        <v>-1</v>
      </c>
      <c r="AB1260" s="133">
        <v>72</v>
      </c>
      <c r="AC1260" s="74">
        <v>-1</v>
      </c>
      <c r="AD1260" s="74">
        <v>-1</v>
      </c>
      <c r="AE1260" s="136">
        <f t="shared" si="38"/>
        <v>103</v>
      </c>
      <c r="AF1260" s="130">
        <f t="shared" si="39"/>
        <v>152</v>
      </c>
      <c r="AG1260" s="74">
        <v>100</v>
      </c>
      <c r="AH1260" s="74">
        <v>1</v>
      </c>
      <c r="AI1260" s="74" t="s">
        <v>1012</v>
      </c>
      <c r="AJ1260" s="74">
        <v>1542</v>
      </c>
      <c r="AK1260" s="74">
        <v>1557</v>
      </c>
      <c r="AL1260" s="74">
        <v>1611</v>
      </c>
      <c r="AM1260" s="74">
        <v>1615</v>
      </c>
      <c r="AN1260" s="74">
        <v>90</v>
      </c>
      <c r="AO1260" s="74" t="s">
        <v>1004</v>
      </c>
      <c r="AP1260" s="74" t="s">
        <v>1005</v>
      </c>
      <c r="AQ1260" s="74">
        <v>52</v>
      </c>
      <c r="AR1260" s="74" t="s">
        <v>1006</v>
      </c>
      <c r="AS1260" s="74" t="s">
        <v>1007</v>
      </c>
      <c r="AT1260" s="74" t="s">
        <v>1008</v>
      </c>
      <c r="AU1260" s="74" t="s">
        <v>1017</v>
      </c>
      <c r="AV1260" s="74">
        <v>12</v>
      </c>
      <c r="AW1260" s="74" t="s">
        <v>1005</v>
      </c>
      <c r="AX1260" s="74">
        <v>0</v>
      </c>
      <c r="AY1260" s="104">
        <v>52</v>
      </c>
    </row>
    <row r="1261" spans="1:51">
      <c r="A1261" s="95">
        <v>361</v>
      </c>
      <c r="B1261" s="109" t="s">
        <v>1399</v>
      </c>
      <c r="C1261" s="74" t="s">
        <v>1399</v>
      </c>
      <c r="D1261" s="74">
        <v>9.9</v>
      </c>
      <c r="E1261" s="74">
        <v>-1</v>
      </c>
      <c r="F1261" s="74" t="s">
        <v>128</v>
      </c>
      <c r="G1261" s="74">
        <v>-1</v>
      </c>
      <c r="H1261" s="74">
        <v>-1</v>
      </c>
      <c r="I1261" s="99" t="str">
        <f>HYPERLINK("[映雪.xlsx]类型!B36",'类型（5）'!$C$36)</f>
        <v>文学家</v>
      </c>
      <c r="J1261" s="74">
        <v>-1</v>
      </c>
      <c r="K1261" s="74">
        <v>-1</v>
      </c>
      <c r="L1261" s="74" t="s">
        <v>1001</v>
      </c>
      <c r="M1261" s="74" t="s">
        <v>1002</v>
      </c>
      <c r="N1261" s="74">
        <v>808</v>
      </c>
      <c r="O1261" s="74">
        <v>808</v>
      </c>
      <c r="P1261" s="118">
        <v>97</v>
      </c>
      <c r="Q1261" s="74" t="s">
        <v>1049</v>
      </c>
      <c r="R1261" s="74">
        <v>-1</v>
      </c>
      <c r="S1261" s="95">
        <v>45</v>
      </c>
      <c r="T1261" s="74">
        <v>-1</v>
      </c>
      <c r="U1261" s="74">
        <v>-1</v>
      </c>
      <c r="V1261" s="74">
        <v>58</v>
      </c>
      <c r="W1261" s="74">
        <v>-1</v>
      </c>
      <c r="X1261" s="74">
        <v>-1</v>
      </c>
      <c r="Y1261" s="132">
        <v>73</v>
      </c>
      <c r="Z1261" s="74">
        <v>-1</v>
      </c>
      <c r="AA1261" s="74">
        <v>-1</v>
      </c>
      <c r="AB1261" s="129">
        <v>56</v>
      </c>
      <c r="AC1261" s="74">
        <v>-1</v>
      </c>
      <c r="AD1261" s="74">
        <v>-1</v>
      </c>
      <c r="AE1261" s="136">
        <f t="shared" si="38"/>
        <v>103</v>
      </c>
      <c r="AF1261" s="130">
        <f t="shared" si="39"/>
        <v>176</v>
      </c>
      <c r="AG1261" s="74">
        <v>100</v>
      </c>
      <c r="AH1261" s="74">
        <v>1</v>
      </c>
      <c r="AI1261" s="74" t="s">
        <v>1012</v>
      </c>
      <c r="AJ1261" s="74">
        <v>1571</v>
      </c>
      <c r="AK1261" s="74">
        <v>1586</v>
      </c>
      <c r="AL1261" s="74">
        <v>1637</v>
      </c>
      <c r="AM1261" s="74">
        <v>1615</v>
      </c>
      <c r="AN1261" s="74">
        <v>3</v>
      </c>
      <c r="AO1261" s="74" t="s">
        <v>1004</v>
      </c>
      <c r="AP1261" s="74" t="s">
        <v>1005</v>
      </c>
      <c r="AQ1261" s="74">
        <v>83</v>
      </c>
      <c r="AR1261" s="74" t="s">
        <v>1006</v>
      </c>
      <c r="AS1261" s="74" t="s">
        <v>1007</v>
      </c>
      <c r="AT1261" s="74" t="s">
        <v>1008</v>
      </c>
      <c r="AU1261" s="74" t="s">
        <v>1013</v>
      </c>
      <c r="AV1261" s="74">
        <v>10</v>
      </c>
      <c r="AW1261" s="74" t="s">
        <v>1004</v>
      </c>
      <c r="AX1261" s="74">
        <v>0</v>
      </c>
      <c r="AY1261" s="104">
        <v>25</v>
      </c>
    </row>
    <row r="1262" spans="1:51">
      <c r="A1262" s="95">
        <v>366</v>
      </c>
      <c r="B1262" s="109" t="s">
        <v>1404</v>
      </c>
      <c r="C1262" s="74" t="s">
        <v>1404</v>
      </c>
      <c r="D1262" s="74">
        <v>6.2</v>
      </c>
      <c r="E1262" s="74">
        <v>-1</v>
      </c>
      <c r="F1262" s="74" t="s">
        <v>128</v>
      </c>
      <c r="G1262" s="74">
        <v>-1</v>
      </c>
      <c r="H1262" s="74">
        <v>-1</v>
      </c>
      <c r="I1262" s="99" t="str">
        <f>HYPERLINK("[映雪.xlsx]类型!B18",'类型（5）'!$C$18)</f>
        <v>科学家</v>
      </c>
      <c r="J1262" s="74">
        <v>-1</v>
      </c>
      <c r="K1262" s="74">
        <v>-1</v>
      </c>
      <c r="L1262" s="74" t="s">
        <v>1001</v>
      </c>
      <c r="M1262" s="74" t="s">
        <v>1002</v>
      </c>
      <c r="N1262" s="74">
        <v>915</v>
      </c>
      <c r="O1262" s="74">
        <v>915</v>
      </c>
      <c r="P1262" s="118">
        <v>97</v>
      </c>
      <c r="Q1262" s="74" t="s">
        <v>1035</v>
      </c>
      <c r="R1262" s="74">
        <v>-1</v>
      </c>
      <c r="S1262" s="120">
        <v>76</v>
      </c>
      <c r="T1262" s="74">
        <v>-1</v>
      </c>
      <c r="U1262" s="74">
        <v>-1</v>
      </c>
      <c r="V1262" s="74">
        <v>27</v>
      </c>
      <c r="W1262" s="74">
        <v>-1</v>
      </c>
      <c r="X1262" s="74">
        <v>-1</v>
      </c>
      <c r="Y1262" s="132">
        <v>75</v>
      </c>
      <c r="Z1262" s="74">
        <v>-1</v>
      </c>
      <c r="AA1262" s="74">
        <v>-1</v>
      </c>
      <c r="AB1262" s="133">
        <v>71</v>
      </c>
      <c r="AC1262" s="74">
        <v>-1</v>
      </c>
      <c r="AD1262" s="74">
        <v>-1</v>
      </c>
      <c r="AE1262" s="136">
        <f t="shared" si="38"/>
        <v>103</v>
      </c>
      <c r="AF1262" s="130">
        <f t="shared" si="39"/>
        <v>178</v>
      </c>
      <c r="AG1262" s="74">
        <v>100</v>
      </c>
      <c r="AH1262" s="74">
        <v>1</v>
      </c>
      <c r="AI1262" s="74" t="s">
        <v>1012</v>
      </c>
      <c r="AJ1262" s="74">
        <v>1582</v>
      </c>
      <c r="AK1262" s="74">
        <v>1597</v>
      </c>
      <c r="AL1262" s="74">
        <v>1602</v>
      </c>
      <c r="AM1262" s="74">
        <v>1615</v>
      </c>
      <c r="AN1262" s="74">
        <v>7</v>
      </c>
      <c r="AO1262" s="74" t="s">
        <v>1004</v>
      </c>
      <c r="AP1262" s="74" t="s">
        <v>1004</v>
      </c>
      <c r="AQ1262" s="74">
        <v>83</v>
      </c>
      <c r="AR1262" s="74" t="s">
        <v>1006</v>
      </c>
      <c r="AS1262" s="74" t="s">
        <v>1007</v>
      </c>
      <c r="AT1262" s="74" t="s">
        <v>1008</v>
      </c>
      <c r="AU1262" s="74" t="s">
        <v>1027</v>
      </c>
      <c r="AV1262" s="74">
        <v>2</v>
      </c>
      <c r="AW1262" s="74" t="s">
        <v>1005</v>
      </c>
      <c r="AX1262" s="74">
        <v>0</v>
      </c>
      <c r="AY1262" s="104">
        <v>25</v>
      </c>
    </row>
    <row r="1263" spans="1:51">
      <c r="A1263" s="95">
        <v>429</v>
      </c>
      <c r="B1263" s="109" t="s">
        <v>1458</v>
      </c>
      <c r="C1263" s="74" t="s">
        <v>1458</v>
      </c>
      <c r="D1263" s="74">
        <v>8.1</v>
      </c>
      <c r="E1263" s="74">
        <v>-1</v>
      </c>
      <c r="F1263" s="74" t="s">
        <v>56</v>
      </c>
      <c r="G1263" s="74">
        <v>-1</v>
      </c>
      <c r="H1263" s="74">
        <v>-1</v>
      </c>
      <c r="I1263" s="96" t="str">
        <f>HYPERLINK("[映雪.xlsx]类型!B48",'类型（5）'!$C$48)</f>
        <v>键</v>
      </c>
      <c r="J1263" s="74">
        <v>-1</v>
      </c>
      <c r="K1263" s="74">
        <v>-1</v>
      </c>
      <c r="L1263" s="74" t="s">
        <v>1001</v>
      </c>
      <c r="M1263" s="74" t="s">
        <v>1002</v>
      </c>
      <c r="N1263" s="74">
        <v>333</v>
      </c>
      <c r="O1263" s="74">
        <v>333</v>
      </c>
      <c r="P1263" s="118">
        <v>400</v>
      </c>
      <c r="Q1263" s="74" t="s">
        <v>1015</v>
      </c>
      <c r="R1263" s="74">
        <v>-1</v>
      </c>
      <c r="S1263" s="95">
        <v>37</v>
      </c>
      <c r="T1263" s="74">
        <v>-1</v>
      </c>
      <c r="U1263" s="74">
        <v>-1</v>
      </c>
      <c r="V1263" s="74">
        <v>66</v>
      </c>
      <c r="W1263" s="74">
        <v>-1</v>
      </c>
      <c r="X1263" s="74">
        <v>-1</v>
      </c>
      <c r="Y1263" s="104">
        <v>14</v>
      </c>
      <c r="Z1263" s="74">
        <v>-1</v>
      </c>
      <c r="AA1263" s="74">
        <v>-1</v>
      </c>
      <c r="AB1263" s="129">
        <v>31</v>
      </c>
      <c r="AC1263" s="74">
        <v>-1</v>
      </c>
      <c r="AD1263" s="74">
        <v>-1</v>
      </c>
      <c r="AE1263" s="136">
        <f t="shared" si="38"/>
        <v>103</v>
      </c>
      <c r="AF1263" s="130">
        <f t="shared" si="39"/>
        <v>117</v>
      </c>
      <c r="AG1263" s="74">
        <v>100</v>
      </c>
      <c r="AH1263" s="74">
        <v>1</v>
      </c>
      <c r="AI1263" s="74" t="s">
        <v>1012</v>
      </c>
      <c r="AJ1263" s="74">
        <v>1539</v>
      </c>
      <c r="AK1263" s="74">
        <v>1554</v>
      </c>
      <c r="AL1263" s="74">
        <v>1602</v>
      </c>
      <c r="AM1263" s="74">
        <v>1615</v>
      </c>
      <c r="AN1263" s="74">
        <v>1</v>
      </c>
      <c r="AO1263" s="74" t="s">
        <v>1004</v>
      </c>
      <c r="AP1263" s="74" t="s">
        <v>1005</v>
      </c>
      <c r="AQ1263" s="74">
        <v>42</v>
      </c>
      <c r="AR1263" s="74" t="s">
        <v>1006</v>
      </c>
      <c r="AS1263" s="74" t="s">
        <v>1148</v>
      </c>
      <c r="AT1263" s="74" t="s">
        <v>1023</v>
      </c>
      <c r="AU1263" s="74" t="s">
        <v>1024</v>
      </c>
      <c r="AV1263" s="74">
        <v>8</v>
      </c>
      <c r="AW1263" s="74" t="s">
        <v>1004</v>
      </c>
      <c r="AX1263" s="74">
        <v>0</v>
      </c>
      <c r="AY1263" s="104">
        <v>0</v>
      </c>
    </row>
    <row r="1264" spans="1:51">
      <c r="A1264" s="95">
        <v>550</v>
      </c>
      <c r="B1264" s="109" t="s">
        <v>1567</v>
      </c>
      <c r="C1264" s="74" t="s">
        <v>1567</v>
      </c>
      <c r="D1264" s="74">
        <v>3.4</v>
      </c>
      <c r="E1264" s="74">
        <v>-1</v>
      </c>
      <c r="F1264" s="74" t="s">
        <v>142</v>
      </c>
      <c r="G1264" s="74">
        <v>-1</v>
      </c>
      <c r="H1264" s="74">
        <v>-1</v>
      </c>
      <c r="I1264" s="96" t="str">
        <f>HYPERLINK("[映雪.xlsx]类型!B5",'类型（5）'!$C$5)</f>
        <v>家政强化</v>
      </c>
      <c r="J1264" s="74">
        <v>-1</v>
      </c>
      <c r="K1264" s="74">
        <v>-1</v>
      </c>
      <c r="L1264" s="74" t="s">
        <v>1001</v>
      </c>
      <c r="M1264" s="74" t="s">
        <v>1002</v>
      </c>
      <c r="N1264" s="74">
        <v>750</v>
      </c>
      <c r="O1264" s="74">
        <v>750</v>
      </c>
      <c r="P1264" s="118">
        <v>3</v>
      </c>
      <c r="Q1264" s="74" t="s">
        <v>1011</v>
      </c>
      <c r="R1264" s="74">
        <v>-1</v>
      </c>
      <c r="S1264" s="95">
        <v>57</v>
      </c>
      <c r="T1264" s="74">
        <v>-1</v>
      </c>
      <c r="U1264" s="74">
        <v>-1</v>
      </c>
      <c r="V1264" s="74">
        <v>46</v>
      </c>
      <c r="W1264" s="74">
        <v>-1</v>
      </c>
      <c r="X1264" s="74">
        <v>-1</v>
      </c>
      <c r="Y1264" s="104">
        <v>51</v>
      </c>
      <c r="Z1264" s="74">
        <v>-1</v>
      </c>
      <c r="AA1264" s="74">
        <v>-1</v>
      </c>
      <c r="AB1264" s="129">
        <v>57</v>
      </c>
      <c r="AC1264" s="74">
        <v>-1</v>
      </c>
      <c r="AD1264" s="74">
        <v>-1</v>
      </c>
      <c r="AE1264" s="136">
        <f t="shared" si="38"/>
        <v>103</v>
      </c>
      <c r="AF1264" s="130">
        <f t="shared" si="39"/>
        <v>154</v>
      </c>
      <c r="AG1264" s="74">
        <v>100</v>
      </c>
      <c r="AH1264" s="74">
        <v>1</v>
      </c>
      <c r="AI1264" s="74" t="s">
        <v>1012</v>
      </c>
      <c r="AJ1264" s="74">
        <v>1537</v>
      </c>
      <c r="AK1264" s="74">
        <v>1552</v>
      </c>
      <c r="AL1264" s="74">
        <v>1583</v>
      </c>
      <c r="AM1264" s="74">
        <v>1615</v>
      </c>
      <c r="AN1264" s="74">
        <v>86</v>
      </c>
      <c r="AO1264" s="74" t="s">
        <v>1004</v>
      </c>
      <c r="AP1264" s="74" t="s">
        <v>1004</v>
      </c>
      <c r="AQ1264" s="74">
        <v>25</v>
      </c>
      <c r="AR1264" s="74" t="s">
        <v>1006</v>
      </c>
      <c r="AS1264" s="74" t="s">
        <v>1007</v>
      </c>
      <c r="AT1264" s="74" t="s">
        <v>1023</v>
      </c>
      <c r="AU1264" s="74" t="s">
        <v>1027</v>
      </c>
      <c r="AV1264" s="74">
        <v>7</v>
      </c>
      <c r="AW1264" s="74" t="s">
        <v>1005</v>
      </c>
      <c r="AX1264" s="74">
        <v>0</v>
      </c>
      <c r="AY1264" s="104">
        <v>13</v>
      </c>
    </row>
    <row r="1265" spans="1:51">
      <c r="A1265" s="95">
        <v>597</v>
      </c>
      <c r="B1265" s="109" t="s">
        <v>1609</v>
      </c>
      <c r="C1265" s="74" t="s">
        <v>1609</v>
      </c>
      <c r="D1265" s="74">
        <v>5.8</v>
      </c>
      <c r="E1265" s="74">
        <v>-1</v>
      </c>
      <c r="F1265" s="74" t="s">
        <v>122</v>
      </c>
      <c r="G1265" s="74">
        <v>-1</v>
      </c>
      <c r="H1265" s="74">
        <v>-1</v>
      </c>
      <c r="I1265" s="74" t="str">
        <f>HYPERLINK("[映雪.xlsx]类型!B4",'类型（5）'!$C$4)</f>
        <v>智慧强化</v>
      </c>
      <c r="J1265" s="74">
        <v>-1</v>
      </c>
      <c r="K1265" s="74">
        <v>-1</v>
      </c>
      <c r="L1265" s="74" t="s">
        <v>1001</v>
      </c>
      <c r="M1265" s="74" t="s">
        <v>1002</v>
      </c>
      <c r="N1265" s="74">
        <v>475</v>
      </c>
      <c r="O1265" s="74">
        <v>475</v>
      </c>
      <c r="P1265" s="118">
        <v>76</v>
      </c>
      <c r="Q1265" s="74" t="s">
        <v>1035</v>
      </c>
      <c r="R1265" s="74">
        <v>-1</v>
      </c>
      <c r="S1265" s="95">
        <v>50</v>
      </c>
      <c r="T1265" s="74">
        <v>-1</v>
      </c>
      <c r="U1265" s="74">
        <v>-1</v>
      </c>
      <c r="V1265" s="74">
        <v>53</v>
      </c>
      <c r="W1265" s="74">
        <v>-1</v>
      </c>
      <c r="X1265" s="74">
        <v>-1</v>
      </c>
      <c r="Y1265" s="132">
        <v>70</v>
      </c>
      <c r="Z1265" s="74">
        <v>-1</v>
      </c>
      <c r="AA1265" s="74">
        <v>-1</v>
      </c>
      <c r="AB1265" s="133">
        <v>70</v>
      </c>
      <c r="AC1265" s="74">
        <v>-1</v>
      </c>
      <c r="AD1265" s="74">
        <v>-1</v>
      </c>
      <c r="AE1265" s="136">
        <f t="shared" si="38"/>
        <v>103</v>
      </c>
      <c r="AF1265" s="130">
        <f t="shared" si="39"/>
        <v>173</v>
      </c>
      <c r="AG1265" s="74">
        <v>100</v>
      </c>
      <c r="AH1265" s="74">
        <v>1</v>
      </c>
      <c r="AI1265" s="74" t="s">
        <v>1012</v>
      </c>
      <c r="AJ1265" s="74">
        <v>1554</v>
      </c>
      <c r="AK1265" s="74">
        <v>1569</v>
      </c>
      <c r="AL1265" s="74">
        <v>1626</v>
      </c>
      <c r="AM1265" s="74">
        <v>1615</v>
      </c>
      <c r="AN1265" s="74">
        <v>6</v>
      </c>
      <c r="AO1265" s="74" t="s">
        <v>1004</v>
      </c>
      <c r="AP1265" s="74" t="s">
        <v>1005</v>
      </c>
      <c r="AQ1265" s="74">
        <v>30</v>
      </c>
      <c r="AR1265" s="74" t="s">
        <v>1006</v>
      </c>
      <c r="AS1265" s="74" t="s">
        <v>1007</v>
      </c>
      <c r="AT1265" s="74" t="s">
        <v>1023</v>
      </c>
      <c r="AU1265" s="74" t="s">
        <v>1009</v>
      </c>
      <c r="AV1265" s="74">
        <v>9</v>
      </c>
      <c r="AW1265" s="74" t="s">
        <v>1005</v>
      </c>
      <c r="AX1265" s="74">
        <v>0</v>
      </c>
      <c r="AY1265" s="104">
        <v>63</v>
      </c>
    </row>
    <row r="1266" spans="1:51">
      <c r="A1266" s="95">
        <v>606</v>
      </c>
      <c r="B1266" s="109" t="s">
        <v>1617</v>
      </c>
      <c r="C1266" s="74" t="s">
        <v>1617</v>
      </c>
      <c r="D1266" s="74">
        <v>4.6</v>
      </c>
      <c r="E1266" s="74">
        <v>-1</v>
      </c>
      <c r="F1266" s="74" t="s">
        <v>70</v>
      </c>
      <c r="G1266" s="74">
        <v>-1</v>
      </c>
      <c r="H1266" s="74">
        <v>-1</v>
      </c>
      <c r="I1266" s="74" t="str">
        <f>HYPERLINK("[映雪.xlsx]类型!B1",'类型（5）'!$C$1)</f>
        <v>均衡</v>
      </c>
      <c r="J1266" s="74">
        <v>-1</v>
      </c>
      <c r="K1266" s="74">
        <v>-1</v>
      </c>
      <c r="L1266" s="74" t="s">
        <v>1001</v>
      </c>
      <c r="M1266" s="74" t="s">
        <v>1002</v>
      </c>
      <c r="N1266" s="74">
        <v>611</v>
      </c>
      <c r="O1266" s="74">
        <v>611</v>
      </c>
      <c r="P1266" s="118">
        <v>151</v>
      </c>
      <c r="Q1266" s="74" t="s">
        <v>1079</v>
      </c>
      <c r="R1266" s="74">
        <v>-1</v>
      </c>
      <c r="S1266" s="95">
        <v>56</v>
      </c>
      <c r="T1266" s="74">
        <v>-1</v>
      </c>
      <c r="U1266" s="74">
        <v>-1</v>
      </c>
      <c r="V1266" s="74">
        <v>47</v>
      </c>
      <c r="W1266" s="74">
        <v>-1</v>
      </c>
      <c r="X1266" s="74">
        <v>-1</v>
      </c>
      <c r="Y1266" s="104">
        <v>59</v>
      </c>
      <c r="Z1266" s="74">
        <v>-1</v>
      </c>
      <c r="AA1266" s="74">
        <v>-1</v>
      </c>
      <c r="AB1266" s="129">
        <v>64</v>
      </c>
      <c r="AC1266" s="74">
        <v>-1</v>
      </c>
      <c r="AD1266" s="74">
        <v>-1</v>
      </c>
      <c r="AE1266" s="136">
        <f t="shared" si="38"/>
        <v>103</v>
      </c>
      <c r="AF1266" s="130">
        <f t="shared" si="39"/>
        <v>162</v>
      </c>
      <c r="AG1266" s="74">
        <v>100</v>
      </c>
      <c r="AH1266" s="74">
        <v>1</v>
      </c>
      <c r="AI1266" s="74" t="s">
        <v>1012</v>
      </c>
      <c r="AJ1266" s="74">
        <v>1544</v>
      </c>
      <c r="AK1266" s="74">
        <v>1559</v>
      </c>
      <c r="AL1266" s="74">
        <v>1589</v>
      </c>
      <c r="AM1266" s="74">
        <v>1615</v>
      </c>
      <c r="AN1266" s="74">
        <v>29</v>
      </c>
      <c r="AO1266" s="74" t="s">
        <v>1004</v>
      </c>
      <c r="AP1266" s="74" t="s">
        <v>1005</v>
      </c>
      <c r="AQ1266" s="74">
        <v>59</v>
      </c>
      <c r="AR1266" s="74" t="s">
        <v>1006</v>
      </c>
      <c r="AS1266" s="74" t="s">
        <v>1007</v>
      </c>
      <c r="AT1266" s="74" t="s">
        <v>1023</v>
      </c>
      <c r="AU1266" s="74" t="s">
        <v>1013</v>
      </c>
      <c r="AV1266" s="74">
        <v>3</v>
      </c>
      <c r="AW1266" s="74" t="s">
        <v>1004</v>
      </c>
      <c r="AX1266" s="74">
        <v>0</v>
      </c>
      <c r="AY1266" s="104">
        <v>0</v>
      </c>
    </row>
    <row r="1267" spans="1:51">
      <c r="A1267" s="95">
        <v>610</v>
      </c>
      <c r="B1267" s="109" t="s">
        <v>1621</v>
      </c>
      <c r="C1267" s="74" t="s">
        <v>1621</v>
      </c>
      <c r="D1267" s="74">
        <v>4.4</v>
      </c>
      <c r="E1267" s="74">
        <v>-1</v>
      </c>
      <c r="F1267" s="74" t="s">
        <v>70</v>
      </c>
      <c r="G1267" s="74">
        <v>-1</v>
      </c>
      <c r="H1267" s="74">
        <v>-1</v>
      </c>
      <c r="I1267" s="74" t="str">
        <f>HYPERLINK("[映雪.xlsx]类型!B8",'类型（5）'!$C$8)</f>
        <v>智慧全能</v>
      </c>
      <c r="J1267" s="74">
        <v>-1</v>
      </c>
      <c r="K1267" s="74">
        <v>-1</v>
      </c>
      <c r="L1267" s="74" t="s">
        <v>1001</v>
      </c>
      <c r="M1267" s="74" t="s">
        <v>1002</v>
      </c>
      <c r="N1267" s="74">
        <v>668</v>
      </c>
      <c r="O1267" s="74">
        <v>668</v>
      </c>
      <c r="P1267" s="118">
        <v>151</v>
      </c>
      <c r="Q1267" s="74" t="s">
        <v>1031</v>
      </c>
      <c r="R1267" s="74">
        <v>-1</v>
      </c>
      <c r="S1267" s="95">
        <v>60</v>
      </c>
      <c r="T1267" s="74">
        <v>-1</v>
      </c>
      <c r="U1267" s="74">
        <v>-1</v>
      </c>
      <c r="V1267" s="74">
        <v>43</v>
      </c>
      <c r="W1267" s="74">
        <v>-1</v>
      </c>
      <c r="X1267" s="74">
        <v>-1</v>
      </c>
      <c r="Y1267" s="104">
        <v>64</v>
      </c>
      <c r="Z1267" s="74">
        <v>-1</v>
      </c>
      <c r="AA1267" s="74">
        <v>-1</v>
      </c>
      <c r="AB1267" s="133">
        <v>65</v>
      </c>
      <c r="AC1267" s="74">
        <v>-1</v>
      </c>
      <c r="AD1267" s="74">
        <v>-1</v>
      </c>
      <c r="AE1267" s="136">
        <f t="shared" si="38"/>
        <v>103</v>
      </c>
      <c r="AF1267" s="130">
        <f t="shared" si="39"/>
        <v>167</v>
      </c>
      <c r="AG1267" s="74">
        <v>100</v>
      </c>
      <c r="AH1267" s="74">
        <v>1</v>
      </c>
      <c r="AI1267" s="74" t="s">
        <v>1012</v>
      </c>
      <c r="AJ1267" s="74">
        <v>1567</v>
      </c>
      <c r="AK1267" s="74">
        <v>1582</v>
      </c>
      <c r="AL1267" s="74">
        <v>1614</v>
      </c>
      <c r="AM1267" s="74">
        <v>1615</v>
      </c>
      <c r="AN1267" s="74">
        <v>32</v>
      </c>
      <c r="AO1267" s="74" t="s">
        <v>1004</v>
      </c>
      <c r="AP1267" s="74" t="s">
        <v>1005</v>
      </c>
      <c r="AQ1267" s="74">
        <v>59</v>
      </c>
      <c r="AR1267" s="74" t="s">
        <v>1006</v>
      </c>
      <c r="AS1267" s="74" t="s">
        <v>1007</v>
      </c>
      <c r="AT1267" s="74" t="s">
        <v>1023</v>
      </c>
      <c r="AU1267" s="74" t="s">
        <v>1027</v>
      </c>
      <c r="AV1267" s="74">
        <v>1</v>
      </c>
      <c r="AW1267" s="74" t="s">
        <v>1004</v>
      </c>
      <c r="AX1267" s="74">
        <v>0</v>
      </c>
      <c r="AY1267" s="104">
        <v>0</v>
      </c>
    </row>
    <row r="1268" spans="1:51">
      <c r="A1268" s="95">
        <v>620</v>
      </c>
      <c r="B1268" s="109" t="s">
        <v>1628</v>
      </c>
      <c r="C1268" s="74" t="s">
        <v>1628</v>
      </c>
      <c r="D1268" s="74">
        <v>11.5</v>
      </c>
      <c r="E1268" s="74">
        <v>-1</v>
      </c>
      <c r="F1268" s="74" t="s">
        <v>70</v>
      </c>
      <c r="G1268" s="74">
        <v>-1</v>
      </c>
      <c r="H1268" s="74">
        <v>-1</v>
      </c>
      <c r="I1268" s="96" t="str">
        <f>HYPERLINK("[映雪.xlsx]类型!B69",'类型（5）'!$C$69)</f>
        <v>高阪丽奈</v>
      </c>
      <c r="J1268" s="74">
        <v>-1</v>
      </c>
      <c r="K1268" s="74">
        <v>-1</v>
      </c>
      <c r="L1268" s="74" t="s">
        <v>1001</v>
      </c>
      <c r="M1268" s="74" t="s">
        <v>1002</v>
      </c>
      <c r="N1268" s="74">
        <v>38</v>
      </c>
      <c r="O1268" s="74">
        <v>38</v>
      </c>
      <c r="P1268" s="118">
        <v>151</v>
      </c>
      <c r="Q1268" s="74" t="s">
        <v>1015</v>
      </c>
      <c r="R1268" s="74">
        <v>-1</v>
      </c>
      <c r="S1268" s="95">
        <v>36</v>
      </c>
      <c r="T1268" s="74">
        <v>-1</v>
      </c>
      <c r="U1268" s="74">
        <v>-1</v>
      </c>
      <c r="V1268" s="74">
        <v>67</v>
      </c>
      <c r="W1268" s="74">
        <v>-1</v>
      </c>
      <c r="X1268" s="74">
        <v>-1</v>
      </c>
      <c r="Y1268" s="132">
        <v>71</v>
      </c>
      <c r="Z1268" s="74">
        <v>-1</v>
      </c>
      <c r="AA1268" s="74">
        <v>-1</v>
      </c>
      <c r="AB1268" s="129">
        <v>59</v>
      </c>
      <c r="AC1268" s="74">
        <v>-1</v>
      </c>
      <c r="AD1268" s="74">
        <v>-1</v>
      </c>
      <c r="AE1268" s="136">
        <f t="shared" si="38"/>
        <v>103</v>
      </c>
      <c r="AF1268" s="130">
        <f t="shared" si="39"/>
        <v>174</v>
      </c>
      <c r="AG1268" s="74">
        <v>100</v>
      </c>
      <c r="AH1268" s="74">
        <v>2</v>
      </c>
      <c r="AI1268" s="74" t="s">
        <v>1012</v>
      </c>
      <c r="AJ1268" s="74">
        <v>1537</v>
      </c>
      <c r="AK1268" s="74">
        <v>1552</v>
      </c>
      <c r="AL1268" s="74">
        <v>1597</v>
      </c>
      <c r="AM1268" s="74">
        <v>1615</v>
      </c>
      <c r="AN1268" s="74">
        <v>50</v>
      </c>
      <c r="AO1268" s="74" t="s">
        <v>1004</v>
      </c>
      <c r="AP1268" s="74" t="s">
        <v>1005</v>
      </c>
      <c r="AQ1268" s="74">
        <v>59</v>
      </c>
      <c r="AR1268" s="74" t="s">
        <v>1006</v>
      </c>
      <c r="AS1268" s="74" t="s">
        <v>1062</v>
      </c>
      <c r="AT1268" s="74" t="s">
        <v>1008</v>
      </c>
      <c r="AU1268" s="74" t="s">
        <v>1038</v>
      </c>
      <c r="AV1268" s="74">
        <v>12</v>
      </c>
      <c r="AW1268" s="74" t="s">
        <v>1005</v>
      </c>
      <c r="AX1268" s="74">
        <v>0</v>
      </c>
      <c r="AY1268" s="104">
        <v>0</v>
      </c>
    </row>
    <row r="1269" spans="1:51">
      <c r="A1269" s="95">
        <v>649</v>
      </c>
      <c r="B1269" s="109" t="s">
        <v>1654</v>
      </c>
      <c r="C1269" s="74" t="s">
        <v>1654</v>
      </c>
      <c r="D1269" s="74">
        <v>8.4</v>
      </c>
      <c r="E1269" s="74">
        <v>-1</v>
      </c>
      <c r="F1269" s="74" t="s">
        <v>38</v>
      </c>
      <c r="G1269" s="74">
        <v>-1</v>
      </c>
      <c r="H1269" s="74">
        <v>-1</v>
      </c>
      <c r="I1269" s="96" t="str">
        <f>HYPERLINK("[映雪.xlsx]类型!B10",'类型（5）'!$C$10)</f>
        <v>学者</v>
      </c>
      <c r="J1269" s="74">
        <v>-1</v>
      </c>
      <c r="K1269" s="74">
        <v>-1</v>
      </c>
      <c r="L1269" s="74" t="s">
        <v>1001</v>
      </c>
      <c r="M1269" s="74" t="s">
        <v>1002</v>
      </c>
      <c r="N1269" s="74">
        <v>7208</v>
      </c>
      <c r="O1269" s="74">
        <v>7208</v>
      </c>
      <c r="P1269" s="118">
        <v>44</v>
      </c>
      <c r="Q1269" s="74" t="s">
        <v>1079</v>
      </c>
      <c r="R1269" s="74">
        <v>-1</v>
      </c>
      <c r="S1269" s="95">
        <v>57</v>
      </c>
      <c r="T1269" s="74">
        <v>-1</v>
      </c>
      <c r="U1269" s="74">
        <v>-1</v>
      </c>
      <c r="V1269" s="74">
        <v>46</v>
      </c>
      <c r="W1269" s="74">
        <v>-1</v>
      </c>
      <c r="X1269" s="74">
        <v>-1</v>
      </c>
      <c r="Y1269" s="132">
        <v>67</v>
      </c>
      <c r="Z1269" s="74">
        <v>-1</v>
      </c>
      <c r="AA1269" s="74">
        <v>-1</v>
      </c>
      <c r="AB1269" s="129">
        <v>54</v>
      </c>
      <c r="AC1269" s="74">
        <v>-1</v>
      </c>
      <c r="AD1269" s="74">
        <v>-1</v>
      </c>
      <c r="AE1269" s="136">
        <f t="shared" si="38"/>
        <v>103</v>
      </c>
      <c r="AF1269" s="130">
        <f t="shared" si="39"/>
        <v>170</v>
      </c>
      <c r="AG1269" s="74">
        <v>100</v>
      </c>
      <c r="AH1269" s="74">
        <v>1</v>
      </c>
      <c r="AI1269" s="74" t="s">
        <v>1012</v>
      </c>
      <c r="AJ1269" s="74">
        <v>1537</v>
      </c>
      <c r="AK1269" s="74">
        <v>1552</v>
      </c>
      <c r="AL1269" s="74">
        <v>1626</v>
      </c>
      <c r="AM1269" s="74">
        <v>1615</v>
      </c>
      <c r="AN1269" s="74">
        <v>52</v>
      </c>
      <c r="AO1269" s="74" t="s">
        <v>1004</v>
      </c>
      <c r="AP1269" s="74" t="s">
        <v>1005</v>
      </c>
      <c r="AQ1269" s="74">
        <v>65</v>
      </c>
      <c r="AR1269" s="74" t="s">
        <v>1345</v>
      </c>
      <c r="AS1269" s="74" t="s">
        <v>1148</v>
      </c>
      <c r="AT1269" s="74" t="s">
        <v>1023</v>
      </c>
      <c r="AU1269" s="74" t="s">
        <v>1024</v>
      </c>
      <c r="AV1269" s="74">
        <v>4</v>
      </c>
      <c r="AW1269" s="74" t="s">
        <v>1005</v>
      </c>
      <c r="AX1269" s="74">
        <v>0</v>
      </c>
      <c r="AY1269" s="104">
        <v>24</v>
      </c>
    </row>
    <row r="1270" spans="1:51">
      <c r="A1270" s="95">
        <v>675</v>
      </c>
      <c r="B1270" s="109" t="s">
        <v>1678</v>
      </c>
      <c r="C1270" s="74" t="s">
        <v>1678</v>
      </c>
      <c r="D1270" s="74">
        <v>6.7</v>
      </c>
      <c r="E1270" s="74">
        <v>-1</v>
      </c>
      <c r="F1270" s="74" t="s">
        <v>38</v>
      </c>
      <c r="G1270" s="74">
        <v>-1</v>
      </c>
      <c r="H1270" s="74">
        <v>-1</v>
      </c>
      <c r="I1270" s="99" t="str">
        <f>HYPERLINK("[映雪.xlsx]类型!B42",'类型（5）'!$C$42)</f>
        <v>魔剑士</v>
      </c>
      <c r="J1270" s="74">
        <v>-1</v>
      </c>
      <c r="K1270" s="74">
        <v>-1</v>
      </c>
      <c r="L1270" s="74" t="s">
        <v>1001</v>
      </c>
      <c r="M1270" s="74" t="s">
        <v>1002</v>
      </c>
      <c r="N1270" s="74">
        <v>488</v>
      </c>
      <c r="O1270" s="74">
        <v>488</v>
      </c>
      <c r="P1270" s="118">
        <v>44</v>
      </c>
      <c r="Q1270" s="74" t="s">
        <v>1085</v>
      </c>
      <c r="R1270" s="74">
        <v>-1</v>
      </c>
      <c r="S1270" s="95">
        <v>33</v>
      </c>
      <c r="T1270" s="74">
        <v>-1</v>
      </c>
      <c r="U1270" s="74">
        <v>-1</v>
      </c>
      <c r="V1270" s="122">
        <v>70</v>
      </c>
      <c r="W1270" s="74">
        <v>-1</v>
      </c>
      <c r="X1270" s="74">
        <v>-1</v>
      </c>
      <c r="Y1270" s="104">
        <v>26</v>
      </c>
      <c r="Z1270" s="74">
        <v>-1</v>
      </c>
      <c r="AA1270" s="74">
        <v>-1</v>
      </c>
      <c r="AB1270" s="129">
        <v>37</v>
      </c>
      <c r="AC1270" s="74">
        <v>-1</v>
      </c>
      <c r="AD1270" s="74">
        <v>-1</v>
      </c>
      <c r="AE1270" s="136">
        <f t="shared" si="38"/>
        <v>103</v>
      </c>
      <c r="AF1270" s="130">
        <f t="shared" si="39"/>
        <v>129</v>
      </c>
      <c r="AG1270" s="74">
        <v>100</v>
      </c>
      <c r="AH1270" s="74">
        <v>1</v>
      </c>
      <c r="AI1270" s="74" t="s">
        <v>1012</v>
      </c>
      <c r="AJ1270" s="74">
        <v>1513</v>
      </c>
      <c r="AK1270" s="74">
        <v>1528</v>
      </c>
      <c r="AL1270" s="74">
        <v>1573</v>
      </c>
      <c r="AM1270" s="74">
        <v>1615</v>
      </c>
      <c r="AN1270" s="74">
        <v>55</v>
      </c>
      <c r="AO1270" s="74" t="s">
        <v>1004</v>
      </c>
      <c r="AP1270" s="74" t="s">
        <v>1004</v>
      </c>
      <c r="AQ1270" s="74">
        <v>65</v>
      </c>
      <c r="AR1270" s="74" t="s">
        <v>1006</v>
      </c>
      <c r="AS1270" s="74" t="s">
        <v>1007</v>
      </c>
      <c r="AT1270" s="74" t="s">
        <v>1023</v>
      </c>
      <c r="AU1270" s="74" t="s">
        <v>1017</v>
      </c>
      <c r="AV1270" s="74">
        <v>8</v>
      </c>
      <c r="AW1270" s="74" t="s">
        <v>1005</v>
      </c>
      <c r="AX1270" s="74">
        <v>0</v>
      </c>
      <c r="AY1270" s="104">
        <v>0</v>
      </c>
    </row>
    <row r="1271" spans="1:51">
      <c r="A1271" s="95">
        <v>691</v>
      </c>
      <c r="B1271" s="109" t="s">
        <v>1693</v>
      </c>
      <c r="C1271" s="74" t="s">
        <v>1693</v>
      </c>
      <c r="D1271" s="74">
        <v>4.3</v>
      </c>
      <c r="E1271" s="74">
        <v>-1</v>
      </c>
      <c r="F1271" s="74" t="s">
        <v>140</v>
      </c>
      <c r="G1271" s="74">
        <v>-1</v>
      </c>
      <c r="H1271" s="74">
        <v>-1</v>
      </c>
      <c r="I1271" s="74" t="str">
        <f>HYPERLINK("[映雪.xlsx]类型!B22",'类型（5）'!$C$22)</f>
        <v>傲娇</v>
      </c>
      <c r="J1271" s="74">
        <v>-1</v>
      </c>
      <c r="K1271" s="74">
        <v>-1</v>
      </c>
      <c r="L1271" s="74" t="s">
        <v>1001</v>
      </c>
      <c r="M1271" s="74" t="s">
        <v>1002</v>
      </c>
      <c r="N1271" s="74">
        <v>720</v>
      </c>
      <c r="O1271" s="74">
        <v>720</v>
      </c>
      <c r="P1271" s="118">
        <v>72</v>
      </c>
      <c r="Q1271" s="74" t="s">
        <v>1053</v>
      </c>
      <c r="R1271" s="74">
        <v>-1</v>
      </c>
      <c r="S1271" s="95">
        <v>52</v>
      </c>
      <c r="T1271" s="74">
        <v>-1</v>
      </c>
      <c r="U1271" s="74">
        <v>-1</v>
      </c>
      <c r="V1271" s="74">
        <v>51</v>
      </c>
      <c r="W1271" s="74">
        <v>-1</v>
      </c>
      <c r="X1271" s="74">
        <v>-1</v>
      </c>
      <c r="Y1271" s="132">
        <v>66</v>
      </c>
      <c r="Z1271" s="74">
        <v>-1</v>
      </c>
      <c r="AA1271" s="74">
        <v>-1</v>
      </c>
      <c r="AB1271" s="133">
        <v>73</v>
      </c>
      <c r="AC1271" s="74">
        <v>-1</v>
      </c>
      <c r="AD1271" s="74">
        <v>-1</v>
      </c>
      <c r="AE1271" s="136">
        <f t="shared" si="38"/>
        <v>103</v>
      </c>
      <c r="AF1271" s="130">
        <f t="shared" si="39"/>
        <v>169</v>
      </c>
      <c r="AG1271" s="74">
        <v>100</v>
      </c>
      <c r="AH1271" s="74">
        <v>1</v>
      </c>
      <c r="AI1271" s="74" t="s">
        <v>1012</v>
      </c>
      <c r="AJ1271" s="74">
        <v>1543</v>
      </c>
      <c r="AK1271" s="74">
        <v>1558</v>
      </c>
      <c r="AL1271" s="74">
        <v>1593</v>
      </c>
      <c r="AM1271" s="74">
        <v>1615</v>
      </c>
      <c r="AN1271" s="74">
        <v>6</v>
      </c>
      <c r="AO1271" s="74" t="s">
        <v>1004</v>
      </c>
      <c r="AP1271" s="74" t="s">
        <v>1005</v>
      </c>
      <c r="AQ1271" s="74">
        <v>44</v>
      </c>
      <c r="AR1271" s="74" t="s">
        <v>1006</v>
      </c>
      <c r="AS1271" s="74" t="s">
        <v>1007</v>
      </c>
      <c r="AT1271" s="74" t="s">
        <v>1008</v>
      </c>
      <c r="AU1271" s="74" t="s">
        <v>1027</v>
      </c>
      <c r="AV1271" s="74">
        <v>2</v>
      </c>
      <c r="AW1271" s="74" t="s">
        <v>1005</v>
      </c>
      <c r="AX1271" s="74">
        <v>0</v>
      </c>
      <c r="AY1271" s="104">
        <v>7</v>
      </c>
    </row>
    <row r="1272" spans="1:51">
      <c r="A1272" s="95">
        <v>694</v>
      </c>
      <c r="B1272" s="109" t="s">
        <v>1695</v>
      </c>
      <c r="C1272" s="74" t="s">
        <v>1695</v>
      </c>
      <c r="D1272" s="74">
        <v>5.3</v>
      </c>
      <c r="E1272" s="74">
        <v>-1</v>
      </c>
      <c r="F1272" s="74" t="s">
        <v>140</v>
      </c>
      <c r="G1272" s="74">
        <v>-1</v>
      </c>
      <c r="H1272" s="74">
        <v>-1</v>
      </c>
      <c r="I1272" s="74" t="str">
        <f>HYPERLINK("[映雪.xlsx]类型!B46",'类型（5）'!$C$46)</f>
        <v>麻将</v>
      </c>
      <c r="J1272" s="74">
        <v>-1</v>
      </c>
      <c r="K1272" s="74">
        <v>-1</v>
      </c>
      <c r="L1272" s="74" t="s">
        <v>1001</v>
      </c>
      <c r="M1272" s="74" t="s">
        <v>1002</v>
      </c>
      <c r="N1272" s="74">
        <v>974</v>
      </c>
      <c r="O1272" s="74">
        <v>974</v>
      </c>
      <c r="P1272" s="118">
        <v>106</v>
      </c>
      <c r="Q1272" s="74" t="s">
        <v>1049</v>
      </c>
      <c r="R1272" s="74">
        <v>-1</v>
      </c>
      <c r="S1272" s="95">
        <v>47</v>
      </c>
      <c r="T1272" s="74">
        <v>-1</v>
      </c>
      <c r="U1272" s="74">
        <v>-1</v>
      </c>
      <c r="V1272" s="74">
        <v>56</v>
      </c>
      <c r="W1272" s="74">
        <v>-1</v>
      </c>
      <c r="X1272" s="74">
        <v>-1</v>
      </c>
      <c r="Y1272" s="104">
        <v>63</v>
      </c>
      <c r="Z1272" s="74">
        <v>-1</v>
      </c>
      <c r="AA1272" s="74">
        <v>-1</v>
      </c>
      <c r="AB1272" s="129">
        <v>55</v>
      </c>
      <c r="AC1272" s="74">
        <v>-1</v>
      </c>
      <c r="AD1272" s="74">
        <v>-1</v>
      </c>
      <c r="AE1272" s="136">
        <f t="shared" si="38"/>
        <v>103</v>
      </c>
      <c r="AF1272" s="130">
        <f t="shared" si="39"/>
        <v>166</v>
      </c>
      <c r="AG1272" s="74">
        <v>100</v>
      </c>
      <c r="AH1272" s="74">
        <v>1</v>
      </c>
      <c r="AI1272" s="74" t="s">
        <v>1012</v>
      </c>
      <c r="AJ1272" s="74">
        <v>1546</v>
      </c>
      <c r="AK1272" s="74">
        <v>1561</v>
      </c>
      <c r="AL1272" s="74">
        <v>1620</v>
      </c>
      <c r="AM1272" s="74">
        <v>1615</v>
      </c>
      <c r="AN1272" s="74">
        <v>5</v>
      </c>
      <c r="AO1272" s="74" t="s">
        <v>1004</v>
      </c>
      <c r="AP1272" s="74" t="s">
        <v>1004</v>
      </c>
      <c r="AQ1272" s="74">
        <v>35</v>
      </c>
      <c r="AR1272" s="74" t="s">
        <v>1006</v>
      </c>
      <c r="AS1272" s="74" t="s">
        <v>1007</v>
      </c>
      <c r="AT1272" s="74" t="s">
        <v>1023</v>
      </c>
      <c r="AU1272" s="74" t="s">
        <v>1027</v>
      </c>
      <c r="AV1272" s="74">
        <v>2</v>
      </c>
      <c r="AW1272" s="74" t="s">
        <v>1005</v>
      </c>
      <c r="AX1272" s="74">
        <v>0</v>
      </c>
      <c r="AY1272" s="104">
        <v>0</v>
      </c>
    </row>
    <row r="1273" spans="1:51">
      <c r="A1273" s="95">
        <v>761</v>
      </c>
      <c r="B1273" s="109" t="s">
        <v>1754</v>
      </c>
      <c r="C1273" s="74" t="s">
        <v>1754</v>
      </c>
      <c r="D1273" s="74">
        <v>7.4</v>
      </c>
      <c r="E1273" s="74">
        <v>-1</v>
      </c>
      <c r="F1273" s="74" t="s">
        <v>120</v>
      </c>
      <c r="G1273" s="74">
        <v>-1</v>
      </c>
      <c r="H1273" s="74">
        <v>-1</v>
      </c>
      <c r="I1273" s="99" t="str">
        <f>HYPERLINK("[映雪.xlsx]类型!B43",'类型（5）'!$C$43)</f>
        <v>FC</v>
      </c>
      <c r="J1273" s="74">
        <v>-1</v>
      </c>
      <c r="K1273" s="74">
        <v>-1</v>
      </c>
      <c r="L1273" s="74" t="s">
        <v>1001</v>
      </c>
      <c r="M1273" s="74" t="s">
        <v>1002</v>
      </c>
      <c r="N1273" s="74">
        <v>548</v>
      </c>
      <c r="O1273" s="74">
        <v>548</v>
      </c>
      <c r="P1273" s="118">
        <v>157</v>
      </c>
      <c r="Q1273" s="74" t="s">
        <v>1067</v>
      </c>
      <c r="R1273" s="74">
        <v>-1</v>
      </c>
      <c r="S1273" s="95">
        <v>24</v>
      </c>
      <c r="T1273" s="74">
        <v>-1</v>
      </c>
      <c r="U1273" s="74">
        <v>-1</v>
      </c>
      <c r="V1273" s="99">
        <v>79</v>
      </c>
      <c r="W1273" s="74">
        <v>-1</v>
      </c>
      <c r="X1273" s="74">
        <v>-1</v>
      </c>
      <c r="Y1273" s="104">
        <v>38</v>
      </c>
      <c r="Z1273" s="74">
        <v>-1</v>
      </c>
      <c r="AA1273" s="74">
        <v>-1</v>
      </c>
      <c r="AB1273" s="129">
        <v>40</v>
      </c>
      <c r="AC1273" s="74">
        <v>-1</v>
      </c>
      <c r="AD1273" s="74">
        <v>-1</v>
      </c>
      <c r="AE1273" s="136">
        <f t="shared" si="38"/>
        <v>103</v>
      </c>
      <c r="AF1273" s="130">
        <f t="shared" si="39"/>
        <v>141</v>
      </c>
      <c r="AG1273" s="74">
        <v>100</v>
      </c>
      <c r="AH1273" s="74">
        <v>1</v>
      </c>
      <c r="AI1273" s="74" t="s">
        <v>1012</v>
      </c>
      <c r="AJ1273" s="74">
        <v>1555</v>
      </c>
      <c r="AK1273" s="74">
        <v>1570</v>
      </c>
      <c r="AL1273" s="74">
        <v>1623</v>
      </c>
      <c r="AM1273" s="74">
        <v>1615</v>
      </c>
      <c r="AN1273" s="74">
        <v>98</v>
      </c>
      <c r="AO1273" s="74" t="s">
        <v>1004</v>
      </c>
      <c r="AP1273" s="74" t="s">
        <v>1005</v>
      </c>
      <c r="AQ1273" s="74">
        <v>64</v>
      </c>
      <c r="AR1273" s="74" t="s">
        <v>1006</v>
      </c>
      <c r="AS1273" s="74" t="s">
        <v>1007</v>
      </c>
      <c r="AT1273" s="74" t="s">
        <v>1008</v>
      </c>
      <c r="AU1273" s="74" t="s">
        <v>1038</v>
      </c>
      <c r="AV1273" s="74">
        <v>1</v>
      </c>
      <c r="AW1273" s="74" t="s">
        <v>1005</v>
      </c>
      <c r="AX1273" s="74">
        <v>0</v>
      </c>
      <c r="AY1273" s="104">
        <v>58</v>
      </c>
    </row>
    <row r="1274" spans="1:51">
      <c r="A1274" s="95">
        <v>1065</v>
      </c>
      <c r="B1274" s="109" t="s">
        <v>2024</v>
      </c>
      <c r="C1274" s="74" t="s">
        <v>2024</v>
      </c>
      <c r="D1274" s="74">
        <v>5</v>
      </c>
      <c r="E1274" s="74">
        <v>-1</v>
      </c>
      <c r="F1274" s="74" t="s">
        <v>96</v>
      </c>
      <c r="G1274" s="74">
        <v>-1</v>
      </c>
      <c r="H1274" s="74">
        <v>-1</v>
      </c>
      <c r="I1274" s="99" t="str">
        <f>HYPERLINK("[映雪.xlsx]类型!B25",'类型（5）'!$C$25)</f>
        <v>教师</v>
      </c>
      <c r="J1274" s="74">
        <v>-1</v>
      </c>
      <c r="K1274" s="74">
        <v>-1</v>
      </c>
      <c r="L1274" s="74" t="s">
        <v>1001</v>
      </c>
      <c r="M1274" s="74" t="s">
        <v>1002</v>
      </c>
      <c r="N1274" s="74">
        <v>1065</v>
      </c>
      <c r="O1274" s="74">
        <v>1065</v>
      </c>
      <c r="P1274" s="118">
        <v>64</v>
      </c>
      <c r="Q1274" s="74" t="s">
        <v>1031</v>
      </c>
      <c r="R1274" s="74">
        <v>-1</v>
      </c>
      <c r="S1274" s="95">
        <v>42</v>
      </c>
      <c r="T1274" s="74">
        <v>-1</v>
      </c>
      <c r="U1274" s="74">
        <v>-1</v>
      </c>
      <c r="V1274" s="74">
        <v>61</v>
      </c>
      <c r="W1274" s="74">
        <v>-1</v>
      </c>
      <c r="X1274" s="74">
        <v>-1</v>
      </c>
      <c r="Y1274" s="104">
        <v>45</v>
      </c>
      <c r="Z1274" s="74">
        <v>-1</v>
      </c>
      <c r="AA1274" s="74">
        <v>-1</v>
      </c>
      <c r="AB1274" s="129">
        <v>50</v>
      </c>
      <c r="AC1274" s="74">
        <v>-1</v>
      </c>
      <c r="AD1274" s="74">
        <v>-1</v>
      </c>
      <c r="AE1274" s="136">
        <f t="shared" si="38"/>
        <v>103</v>
      </c>
      <c r="AF1274" s="130">
        <f t="shared" si="39"/>
        <v>148</v>
      </c>
      <c r="AG1274" s="74">
        <v>100</v>
      </c>
      <c r="AH1274" s="74">
        <v>1</v>
      </c>
      <c r="AI1274" s="74" t="s">
        <v>1012</v>
      </c>
      <c r="AJ1274" s="74">
        <v>1552</v>
      </c>
      <c r="AK1274" s="74">
        <v>1567</v>
      </c>
      <c r="AL1274" s="74">
        <v>1600</v>
      </c>
      <c r="AM1274" s="74">
        <v>1615</v>
      </c>
      <c r="AN1274" s="74">
        <v>10</v>
      </c>
      <c r="AO1274" s="74" t="s">
        <v>1004</v>
      </c>
      <c r="AP1274" s="74" t="s">
        <v>1004</v>
      </c>
      <c r="AQ1274" s="74">
        <v>66</v>
      </c>
      <c r="AR1274" s="74" t="s">
        <v>1006</v>
      </c>
      <c r="AS1274" s="74" t="s">
        <v>1204</v>
      </c>
      <c r="AT1274" s="74" t="s">
        <v>1023</v>
      </c>
      <c r="AU1274" s="74" t="s">
        <v>1017</v>
      </c>
      <c r="AV1274" s="74">
        <v>7</v>
      </c>
      <c r="AW1274" s="74" t="s">
        <v>1004</v>
      </c>
      <c r="AX1274" s="74">
        <v>0</v>
      </c>
      <c r="AY1274" s="104">
        <v>0</v>
      </c>
    </row>
    <row r="1275" spans="1:51">
      <c r="A1275" s="95">
        <v>1272</v>
      </c>
      <c r="B1275" s="109" t="s">
        <v>2208</v>
      </c>
      <c r="C1275" s="74" t="s">
        <v>2208</v>
      </c>
      <c r="D1275" s="74">
        <v>5.8</v>
      </c>
      <c r="E1275" s="74">
        <v>-1</v>
      </c>
      <c r="F1275" s="74" t="s">
        <v>58</v>
      </c>
      <c r="G1275" s="74">
        <v>-1</v>
      </c>
      <c r="H1275" s="74">
        <v>-1</v>
      </c>
      <c r="I1275" s="74" t="str">
        <f>HYPERLINK("[映雪.xlsx]类型!B14",'类型（5）'!$C$14)</f>
        <v>永生</v>
      </c>
      <c r="J1275" s="74">
        <v>-1</v>
      </c>
      <c r="K1275" s="74">
        <v>-1</v>
      </c>
      <c r="L1275" s="74" t="s">
        <v>1001</v>
      </c>
      <c r="M1275" s="74" t="s">
        <v>1002</v>
      </c>
      <c r="N1275" s="74">
        <v>1357</v>
      </c>
      <c r="O1275" s="74">
        <v>1357</v>
      </c>
      <c r="P1275" s="118">
        <v>440</v>
      </c>
      <c r="Q1275" s="74" t="s">
        <v>1042</v>
      </c>
      <c r="R1275" s="74">
        <v>-1</v>
      </c>
      <c r="S1275" s="95">
        <v>27</v>
      </c>
      <c r="T1275" s="74">
        <v>-1</v>
      </c>
      <c r="U1275" s="74">
        <v>-1</v>
      </c>
      <c r="V1275" s="122">
        <v>76</v>
      </c>
      <c r="W1275" s="74">
        <v>-1</v>
      </c>
      <c r="X1275" s="74">
        <v>-1</v>
      </c>
      <c r="Y1275" s="104">
        <v>58</v>
      </c>
      <c r="Z1275" s="74">
        <v>-1</v>
      </c>
      <c r="AA1275" s="74">
        <v>-1</v>
      </c>
      <c r="AB1275" s="129">
        <v>45</v>
      </c>
      <c r="AC1275" s="74">
        <v>-1</v>
      </c>
      <c r="AD1275" s="74">
        <v>-1</v>
      </c>
      <c r="AE1275" s="136">
        <f t="shared" si="38"/>
        <v>103</v>
      </c>
      <c r="AF1275" s="130">
        <f t="shared" si="39"/>
        <v>161</v>
      </c>
      <c r="AG1275" s="74">
        <v>100</v>
      </c>
      <c r="AH1275" s="74">
        <v>1</v>
      </c>
      <c r="AI1275" s="74" t="s">
        <v>1012</v>
      </c>
      <c r="AJ1275" s="74">
        <v>1538</v>
      </c>
      <c r="AK1275" s="74">
        <v>1550</v>
      </c>
      <c r="AL1275" s="74">
        <v>1565</v>
      </c>
      <c r="AM1275" s="74">
        <v>1615</v>
      </c>
      <c r="AN1275" s="74">
        <v>0</v>
      </c>
      <c r="AO1275" s="74" t="s">
        <v>1004</v>
      </c>
      <c r="AP1275" s="74" t="s">
        <v>1004</v>
      </c>
      <c r="AQ1275" s="74">
        <v>55</v>
      </c>
      <c r="AR1275" s="74" t="s">
        <v>1006</v>
      </c>
      <c r="AS1275" s="74" t="s">
        <v>1007</v>
      </c>
      <c r="AT1275" s="74" t="s">
        <v>1008</v>
      </c>
      <c r="AU1275" s="74" t="s">
        <v>1027</v>
      </c>
      <c r="AV1275" s="74">
        <v>2</v>
      </c>
      <c r="AW1275" s="74" t="s">
        <v>1005</v>
      </c>
      <c r="AX1275" s="74">
        <v>0</v>
      </c>
      <c r="AY1275" s="104">
        <v>0</v>
      </c>
    </row>
    <row r="1276" spans="1:51">
      <c r="A1276" s="95">
        <v>1432</v>
      </c>
      <c r="B1276" s="109" t="s">
        <v>2347</v>
      </c>
      <c r="C1276" s="74" t="s">
        <v>2347</v>
      </c>
      <c r="D1276" s="74">
        <v>4.8</v>
      </c>
      <c r="E1276" s="74">
        <v>-1</v>
      </c>
      <c r="F1276" s="74" t="s">
        <v>40</v>
      </c>
      <c r="G1276" s="74">
        <v>-1</v>
      </c>
      <c r="H1276" s="74">
        <v>-1</v>
      </c>
      <c r="I1276" s="74" t="str">
        <f>HYPERLINK("[映雪.xlsx]类型!B19",'类型（5）'!$C$19)</f>
        <v>妖精</v>
      </c>
      <c r="J1276" s="74">
        <v>-1</v>
      </c>
      <c r="K1276" s="74">
        <v>-1</v>
      </c>
      <c r="L1276" s="74" t="s">
        <v>1001</v>
      </c>
      <c r="M1276" s="74" t="s">
        <v>1002</v>
      </c>
      <c r="N1276" s="74">
        <v>1504</v>
      </c>
      <c r="O1276" s="74">
        <v>1504</v>
      </c>
      <c r="P1276" s="118">
        <v>500</v>
      </c>
      <c r="Q1276" s="74" t="s">
        <v>1072</v>
      </c>
      <c r="R1276" s="74">
        <v>-1</v>
      </c>
      <c r="S1276" s="95">
        <v>41</v>
      </c>
      <c r="T1276" s="74">
        <v>-1</v>
      </c>
      <c r="U1276" s="74">
        <v>-1</v>
      </c>
      <c r="V1276" s="74">
        <v>62</v>
      </c>
      <c r="W1276" s="74">
        <v>-1</v>
      </c>
      <c r="X1276" s="74">
        <v>-1</v>
      </c>
      <c r="Y1276" s="104">
        <v>41</v>
      </c>
      <c r="Z1276" s="74">
        <v>-1</v>
      </c>
      <c r="AA1276" s="74">
        <v>-1</v>
      </c>
      <c r="AB1276" s="129">
        <v>43</v>
      </c>
      <c r="AC1276" s="74">
        <v>-1</v>
      </c>
      <c r="AD1276" s="74">
        <v>-1</v>
      </c>
      <c r="AE1276" s="136">
        <f t="shared" si="38"/>
        <v>103</v>
      </c>
      <c r="AF1276" s="130">
        <f t="shared" si="39"/>
        <v>144</v>
      </c>
      <c r="AG1276" s="74">
        <v>100</v>
      </c>
      <c r="AH1276" s="74">
        <v>1</v>
      </c>
      <c r="AI1276" s="74" t="s">
        <v>1012</v>
      </c>
      <c r="AJ1276" s="74">
        <v>1563</v>
      </c>
      <c r="AK1276" s="74">
        <v>1578</v>
      </c>
      <c r="AL1276" s="74">
        <v>1625</v>
      </c>
      <c r="AM1276" s="74">
        <v>1615</v>
      </c>
      <c r="AN1276" s="74">
        <v>0</v>
      </c>
      <c r="AO1276" s="74" t="s">
        <v>1004</v>
      </c>
      <c r="AP1276" s="74" t="s">
        <v>1005</v>
      </c>
      <c r="AQ1276" s="74">
        <v>78</v>
      </c>
      <c r="AR1276" s="74" t="s">
        <v>1006</v>
      </c>
      <c r="AS1276" s="74" t="s">
        <v>1007</v>
      </c>
      <c r="AT1276" s="74" t="s">
        <v>1023</v>
      </c>
      <c r="AU1276" s="74" t="s">
        <v>1027</v>
      </c>
      <c r="AV1276" s="74">
        <v>7</v>
      </c>
      <c r="AW1276" s="74" t="s">
        <v>1004</v>
      </c>
      <c r="AX1276" s="74">
        <v>0</v>
      </c>
      <c r="AY1276" s="104">
        <v>0</v>
      </c>
    </row>
    <row r="1277" spans="1:51">
      <c r="A1277" s="95">
        <v>1569</v>
      </c>
      <c r="B1277" s="109" t="s">
        <v>2464</v>
      </c>
      <c r="C1277" s="74" t="s">
        <v>2464</v>
      </c>
      <c r="D1277" s="74">
        <v>8.1</v>
      </c>
      <c r="E1277" s="74">
        <v>-1</v>
      </c>
      <c r="F1277" s="74" t="s">
        <v>100</v>
      </c>
      <c r="G1277" s="74">
        <v>-1</v>
      </c>
      <c r="H1277" s="74">
        <v>-1</v>
      </c>
      <c r="I1277" s="96" t="str">
        <f>HYPERLINK("[映雪.xlsx]类型!B10",'类型（5）'!$C$10)</f>
        <v>学者</v>
      </c>
      <c r="J1277" s="74">
        <v>-1</v>
      </c>
      <c r="K1277" s="74">
        <v>-1</v>
      </c>
      <c r="L1277" s="74" t="s">
        <v>1001</v>
      </c>
      <c r="M1277" s="74" t="s">
        <v>1002</v>
      </c>
      <c r="N1277" s="74">
        <v>1629</v>
      </c>
      <c r="O1277" s="74">
        <v>1629</v>
      </c>
      <c r="P1277" s="118">
        <v>168</v>
      </c>
      <c r="Q1277" s="74" t="s">
        <v>1079</v>
      </c>
      <c r="R1277" s="74">
        <v>-1</v>
      </c>
      <c r="S1277" s="95">
        <v>54</v>
      </c>
      <c r="T1277" s="74">
        <v>-1</v>
      </c>
      <c r="U1277" s="74">
        <v>-1</v>
      </c>
      <c r="V1277" s="74">
        <v>49</v>
      </c>
      <c r="W1277" s="74">
        <v>-1</v>
      </c>
      <c r="X1277" s="74">
        <v>-1</v>
      </c>
      <c r="Y1277" s="104">
        <v>61</v>
      </c>
      <c r="Z1277" s="74">
        <v>-1</v>
      </c>
      <c r="AA1277" s="74">
        <v>-1</v>
      </c>
      <c r="AB1277" s="133">
        <v>72</v>
      </c>
      <c r="AC1277" s="74">
        <v>-1</v>
      </c>
      <c r="AD1277" s="74">
        <v>-1</v>
      </c>
      <c r="AE1277" s="136">
        <f t="shared" si="38"/>
        <v>103</v>
      </c>
      <c r="AF1277" s="130">
        <f t="shared" si="39"/>
        <v>164</v>
      </c>
      <c r="AG1277" s="74">
        <v>100</v>
      </c>
      <c r="AH1277" s="74">
        <v>1</v>
      </c>
      <c r="AI1277" s="74" t="s">
        <v>1012</v>
      </c>
      <c r="AJ1277" s="74">
        <v>1524</v>
      </c>
      <c r="AK1277" s="74">
        <v>1539</v>
      </c>
      <c r="AL1277" s="74">
        <v>1582</v>
      </c>
      <c r="AM1277" s="74">
        <v>1615</v>
      </c>
      <c r="AN1277" s="74">
        <v>0</v>
      </c>
      <c r="AO1277" s="74" t="s">
        <v>1004</v>
      </c>
      <c r="AP1277" s="74" t="s">
        <v>1004</v>
      </c>
      <c r="AQ1277" s="74">
        <v>55</v>
      </c>
      <c r="AR1277" s="74" t="s">
        <v>1006</v>
      </c>
      <c r="AS1277" s="74" t="s">
        <v>1007</v>
      </c>
      <c r="AT1277" s="74" t="s">
        <v>1008</v>
      </c>
      <c r="AU1277" s="74" t="s">
        <v>1027</v>
      </c>
      <c r="AV1277" s="74">
        <v>3</v>
      </c>
      <c r="AW1277" s="74" t="s">
        <v>1004</v>
      </c>
      <c r="AX1277" s="74">
        <v>0</v>
      </c>
      <c r="AY1277" s="104">
        <v>0</v>
      </c>
    </row>
    <row r="1278" spans="1:51">
      <c r="A1278" s="95">
        <v>1585</v>
      </c>
      <c r="B1278" s="109" t="s">
        <v>2478</v>
      </c>
      <c r="C1278" s="74" t="s">
        <v>2478</v>
      </c>
      <c r="D1278" s="74">
        <v>7.5</v>
      </c>
      <c r="E1278" s="74">
        <v>-1</v>
      </c>
      <c r="F1278" s="74" t="s">
        <v>100</v>
      </c>
      <c r="G1278" s="74">
        <v>-1</v>
      </c>
      <c r="H1278" s="74">
        <v>-1</v>
      </c>
      <c r="I1278" s="74" t="str">
        <f>HYPERLINK("[映雪.xlsx]类型!B41",'类型（5）'!$C$41)</f>
        <v>德鲁伊</v>
      </c>
      <c r="J1278" s="74">
        <v>-1</v>
      </c>
      <c r="K1278" s="74">
        <v>-1</v>
      </c>
      <c r="L1278" s="74" t="s">
        <v>1001</v>
      </c>
      <c r="M1278" s="74" t="s">
        <v>1002</v>
      </c>
      <c r="N1278" s="74">
        <v>1260</v>
      </c>
      <c r="O1278" s="74">
        <v>1260</v>
      </c>
      <c r="P1278" s="118">
        <v>195</v>
      </c>
      <c r="Q1278" s="74" t="s">
        <v>1051</v>
      </c>
      <c r="R1278" s="74">
        <v>-1</v>
      </c>
      <c r="S1278" s="95">
        <v>37</v>
      </c>
      <c r="T1278" s="74">
        <v>-1</v>
      </c>
      <c r="U1278" s="74">
        <v>-1</v>
      </c>
      <c r="V1278" s="74">
        <v>66</v>
      </c>
      <c r="W1278" s="74">
        <v>-1</v>
      </c>
      <c r="X1278" s="74">
        <v>-1</v>
      </c>
      <c r="Y1278" s="104">
        <v>49</v>
      </c>
      <c r="Z1278" s="74">
        <v>-1</v>
      </c>
      <c r="AA1278" s="74">
        <v>-1</v>
      </c>
      <c r="AB1278" s="129">
        <v>60</v>
      </c>
      <c r="AC1278" s="74">
        <v>-1</v>
      </c>
      <c r="AD1278" s="74">
        <v>-1</v>
      </c>
      <c r="AE1278" s="136">
        <f t="shared" si="38"/>
        <v>103</v>
      </c>
      <c r="AF1278" s="130">
        <f t="shared" si="39"/>
        <v>152</v>
      </c>
      <c r="AG1278" s="74">
        <v>100</v>
      </c>
      <c r="AH1278" s="74">
        <v>1</v>
      </c>
      <c r="AI1278" s="74" t="s">
        <v>1012</v>
      </c>
      <c r="AJ1278" s="74">
        <v>1491</v>
      </c>
      <c r="AK1278" s="74">
        <v>1506</v>
      </c>
      <c r="AL1278" s="74">
        <v>1545</v>
      </c>
      <c r="AM1278" s="74">
        <v>1615</v>
      </c>
      <c r="AN1278" s="74">
        <v>0</v>
      </c>
      <c r="AO1278" s="74" t="s">
        <v>1004</v>
      </c>
      <c r="AP1278" s="74" t="s">
        <v>1004</v>
      </c>
      <c r="AQ1278" s="74">
        <v>78</v>
      </c>
      <c r="AR1278" s="74" t="s">
        <v>1006</v>
      </c>
      <c r="AS1278" s="74" t="s">
        <v>1007</v>
      </c>
      <c r="AT1278" s="74" t="s">
        <v>1023</v>
      </c>
      <c r="AU1278" s="74" t="s">
        <v>1027</v>
      </c>
      <c r="AV1278" s="74">
        <v>5</v>
      </c>
      <c r="AW1278" s="74" t="s">
        <v>1004</v>
      </c>
      <c r="AX1278" s="74">
        <v>0</v>
      </c>
      <c r="AY1278" s="104">
        <v>0</v>
      </c>
    </row>
    <row r="1279" spans="1:51">
      <c r="A1279" s="95">
        <v>1635</v>
      </c>
      <c r="B1279" s="109" t="s">
        <v>2523</v>
      </c>
      <c r="C1279" s="74" t="s">
        <v>2523</v>
      </c>
      <c r="D1279" s="74">
        <v>4.4</v>
      </c>
      <c r="E1279" s="74">
        <v>-1</v>
      </c>
      <c r="F1279" s="74" t="s">
        <v>44</v>
      </c>
      <c r="G1279" s="74">
        <v>-1</v>
      </c>
      <c r="H1279" s="74">
        <v>-1</v>
      </c>
      <c r="I1279" s="74" t="str">
        <f>HYPERLINK("[映雪.xlsx]类型!B28",'类型（5）'!$C$28)</f>
        <v>战法师</v>
      </c>
      <c r="J1279" s="74">
        <v>-1</v>
      </c>
      <c r="K1279" s="74">
        <v>-1</v>
      </c>
      <c r="L1279" s="74" t="s">
        <v>1001</v>
      </c>
      <c r="M1279" s="74" t="s">
        <v>1002</v>
      </c>
      <c r="N1279" s="74">
        <v>1680</v>
      </c>
      <c r="O1279" s="74">
        <v>1680</v>
      </c>
      <c r="P1279" s="118">
        <v>828</v>
      </c>
      <c r="Q1279" s="74" t="s">
        <v>1051</v>
      </c>
      <c r="R1279" s="74">
        <v>-1</v>
      </c>
      <c r="S1279" s="95">
        <v>61</v>
      </c>
      <c r="T1279" s="74">
        <v>-1</v>
      </c>
      <c r="U1279" s="74">
        <v>-1</v>
      </c>
      <c r="V1279" s="74">
        <v>42</v>
      </c>
      <c r="W1279" s="74">
        <v>-1</v>
      </c>
      <c r="X1279" s="74">
        <v>-1</v>
      </c>
      <c r="Y1279" s="132">
        <v>69</v>
      </c>
      <c r="Z1279" s="74">
        <v>-1</v>
      </c>
      <c r="AA1279" s="74">
        <v>-1</v>
      </c>
      <c r="AB1279" s="129">
        <v>54</v>
      </c>
      <c r="AC1279" s="74">
        <v>-1</v>
      </c>
      <c r="AD1279" s="74">
        <v>-1</v>
      </c>
      <c r="AE1279" s="136">
        <f t="shared" si="38"/>
        <v>103</v>
      </c>
      <c r="AF1279" s="130">
        <f t="shared" si="39"/>
        <v>172</v>
      </c>
      <c r="AG1279" s="74">
        <v>100</v>
      </c>
      <c r="AH1279" s="74">
        <v>1</v>
      </c>
      <c r="AI1279" s="74" t="s">
        <v>1012</v>
      </c>
      <c r="AJ1279" s="74">
        <v>1528</v>
      </c>
      <c r="AK1279" s="74">
        <v>1543</v>
      </c>
      <c r="AL1279" s="74">
        <v>1577</v>
      </c>
      <c r="AM1279" s="74">
        <v>1615</v>
      </c>
      <c r="AN1279" s="74">
        <v>0</v>
      </c>
      <c r="AO1279" s="74" t="s">
        <v>1004</v>
      </c>
      <c r="AP1279" s="74" t="s">
        <v>1004</v>
      </c>
      <c r="AQ1279" s="74">
        <v>70</v>
      </c>
      <c r="AR1279" s="74" t="s">
        <v>1006</v>
      </c>
      <c r="AS1279" s="74" t="s">
        <v>1007</v>
      </c>
      <c r="AT1279" s="74" t="s">
        <v>1023</v>
      </c>
      <c r="AU1279" s="74" t="s">
        <v>1027</v>
      </c>
      <c r="AV1279" s="74">
        <v>4</v>
      </c>
      <c r="AW1279" s="74" t="s">
        <v>1004</v>
      </c>
      <c r="AX1279" s="74">
        <v>0</v>
      </c>
      <c r="AY1279" s="104">
        <v>0</v>
      </c>
    </row>
    <row r="1280" spans="1:51">
      <c r="A1280" s="95">
        <v>42</v>
      </c>
      <c r="B1280" s="109" t="s">
        <v>1089</v>
      </c>
      <c r="C1280" s="74" t="s">
        <v>1089</v>
      </c>
      <c r="D1280" s="74">
        <v>5.7</v>
      </c>
      <c r="E1280" s="74">
        <v>-1</v>
      </c>
      <c r="F1280" s="74" t="s">
        <v>136</v>
      </c>
      <c r="G1280" s="74">
        <v>-1</v>
      </c>
      <c r="H1280" s="74">
        <v>-1</v>
      </c>
      <c r="I1280" s="99" t="str">
        <f>HYPERLINK("[映雪.xlsx]类型!B39",'类型（5）'!$C$39)</f>
        <v>狙撃手</v>
      </c>
      <c r="J1280" s="74">
        <v>-1</v>
      </c>
      <c r="K1280" s="74">
        <v>-1</v>
      </c>
      <c r="L1280" s="74" t="s">
        <v>1001</v>
      </c>
      <c r="M1280" s="74" t="s">
        <v>1002</v>
      </c>
      <c r="N1280" s="74">
        <v>879</v>
      </c>
      <c r="O1280" s="74">
        <v>879</v>
      </c>
      <c r="P1280" s="118">
        <v>31</v>
      </c>
      <c r="Q1280" s="74" t="s">
        <v>1072</v>
      </c>
      <c r="R1280" s="74">
        <v>-1</v>
      </c>
      <c r="S1280" s="95">
        <v>43</v>
      </c>
      <c r="T1280" s="74">
        <v>-1</v>
      </c>
      <c r="U1280" s="74">
        <v>-1</v>
      </c>
      <c r="V1280" s="74">
        <v>59</v>
      </c>
      <c r="W1280" s="74">
        <v>-1</v>
      </c>
      <c r="X1280" s="74">
        <v>-1</v>
      </c>
      <c r="Y1280" s="104">
        <v>25</v>
      </c>
      <c r="Z1280" s="74">
        <v>-1</v>
      </c>
      <c r="AA1280" s="74">
        <v>-1</v>
      </c>
      <c r="AB1280" s="129">
        <v>21</v>
      </c>
      <c r="AC1280" s="74">
        <v>-1</v>
      </c>
      <c r="AD1280" s="74">
        <v>-1</v>
      </c>
      <c r="AE1280" s="136">
        <f t="shared" si="38"/>
        <v>102</v>
      </c>
      <c r="AF1280" s="130">
        <f t="shared" si="39"/>
        <v>127</v>
      </c>
      <c r="AG1280" s="74">
        <v>100</v>
      </c>
      <c r="AH1280" s="74">
        <v>1</v>
      </c>
      <c r="AI1280" s="74" t="s">
        <v>1012</v>
      </c>
      <c r="AJ1280" s="74">
        <v>1526</v>
      </c>
      <c r="AK1280" s="74">
        <v>1541</v>
      </c>
      <c r="AL1280" s="74">
        <v>1591</v>
      </c>
      <c r="AM1280" s="74">
        <v>1615</v>
      </c>
      <c r="AN1280" s="74">
        <v>76</v>
      </c>
      <c r="AO1280" s="74" t="s">
        <v>1004</v>
      </c>
      <c r="AP1280" s="74" t="s">
        <v>1004</v>
      </c>
      <c r="AQ1280" s="74">
        <v>17</v>
      </c>
      <c r="AR1280" s="74" t="s">
        <v>1006</v>
      </c>
      <c r="AS1280" s="74" t="s">
        <v>1007</v>
      </c>
      <c r="AT1280" s="74" t="s">
        <v>1023</v>
      </c>
      <c r="AU1280" s="74" t="s">
        <v>1009</v>
      </c>
      <c r="AV1280" s="74">
        <v>8</v>
      </c>
      <c r="AW1280" s="74" t="s">
        <v>1004</v>
      </c>
      <c r="AX1280" s="74">
        <v>0</v>
      </c>
      <c r="AY1280" s="104">
        <v>0</v>
      </c>
    </row>
    <row r="1281" spans="1:51">
      <c r="A1281" s="95">
        <v>75</v>
      </c>
      <c r="B1281" s="109" t="s">
        <v>1120</v>
      </c>
      <c r="C1281" s="74" t="s">
        <v>1120</v>
      </c>
      <c r="D1281" s="74">
        <v>5</v>
      </c>
      <c r="E1281" s="74">
        <v>-1</v>
      </c>
      <c r="F1281" s="74" t="s">
        <v>130</v>
      </c>
      <c r="G1281" s="74">
        <v>-1</v>
      </c>
      <c r="H1281" s="74">
        <v>-1</v>
      </c>
      <c r="I1281" s="99" t="str">
        <f>HYPERLINK("[映雪.xlsx]类型!B25",'类型（5）'!$C$25)</f>
        <v>教师</v>
      </c>
      <c r="J1281" s="74">
        <v>-1</v>
      </c>
      <c r="K1281" s="74">
        <v>-1</v>
      </c>
      <c r="L1281" s="74" t="s">
        <v>1001</v>
      </c>
      <c r="M1281" s="74" t="s">
        <v>1002</v>
      </c>
      <c r="N1281" s="74">
        <v>992</v>
      </c>
      <c r="O1281" s="74">
        <v>992</v>
      </c>
      <c r="P1281" s="118">
        <v>180</v>
      </c>
      <c r="Q1281" s="74" t="s">
        <v>1058</v>
      </c>
      <c r="R1281" s="74">
        <v>-1</v>
      </c>
      <c r="S1281" s="95">
        <v>42</v>
      </c>
      <c r="T1281" s="74">
        <v>-1</v>
      </c>
      <c r="U1281" s="74">
        <v>-1</v>
      </c>
      <c r="V1281" s="74">
        <v>60</v>
      </c>
      <c r="W1281" s="74">
        <v>-1</v>
      </c>
      <c r="X1281" s="74">
        <v>-1</v>
      </c>
      <c r="Y1281" s="104">
        <v>45</v>
      </c>
      <c r="Z1281" s="74">
        <v>-1</v>
      </c>
      <c r="AA1281" s="74">
        <v>-1</v>
      </c>
      <c r="AB1281" s="133">
        <v>72</v>
      </c>
      <c r="AC1281" s="74">
        <v>-1</v>
      </c>
      <c r="AD1281" s="74">
        <v>-1</v>
      </c>
      <c r="AE1281" s="136">
        <f t="shared" si="38"/>
        <v>102</v>
      </c>
      <c r="AF1281" s="130">
        <f t="shared" si="39"/>
        <v>147</v>
      </c>
      <c r="AG1281" s="74">
        <v>100</v>
      </c>
      <c r="AH1281" s="74">
        <v>1</v>
      </c>
      <c r="AI1281" s="74" t="s">
        <v>1012</v>
      </c>
      <c r="AJ1281" s="74">
        <v>1532</v>
      </c>
      <c r="AK1281" s="74">
        <v>1547</v>
      </c>
      <c r="AL1281" s="74">
        <v>1581</v>
      </c>
      <c r="AM1281" s="74">
        <v>1615</v>
      </c>
      <c r="AN1281" s="74">
        <v>45</v>
      </c>
      <c r="AO1281" s="74" t="s">
        <v>1004</v>
      </c>
      <c r="AP1281" s="74" t="s">
        <v>1005</v>
      </c>
      <c r="AQ1281" s="74">
        <v>17</v>
      </c>
      <c r="AR1281" s="74" t="s">
        <v>1006</v>
      </c>
      <c r="AS1281" s="74" t="s">
        <v>1007</v>
      </c>
      <c r="AT1281" s="74" t="s">
        <v>1008</v>
      </c>
      <c r="AU1281" s="74" t="s">
        <v>1027</v>
      </c>
      <c r="AV1281" s="74">
        <v>5</v>
      </c>
      <c r="AW1281" s="74" t="s">
        <v>1005</v>
      </c>
      <c r="AX1281" s="74">
        <v>0</v>
      </c>
      <c r="AY1281" s="104">
        <v>0</v>
      </c>
    </row>
    <row r="1282" spans="1:51">
      <c r="A1282" s="95">
        <v>100</v>
      </c>
      <c r="B1282" s="109" t="s">
        <v>1140</v>
      </c>
      <c r="C1282" s="74" t="s">
        <v>1140</v>
      </c>
      <c r="D1282" s="74">
        <v>3.8</v>
      </c>
      <c r="E1282" s="74">
        <v>-1</v>
      </c>
      <c r="F1282" s="74" t="s">
        <v>92</v>
      </c>
      <c r="G1282" s="74">
        <v>-1</v>
      </c>
      <c r="H1282" s="74">
        <v>-1</v>
      </c>
      <c r="I1282" s="74" t="str">
        <f>HYPERLINK("[映雪.xlsx]类型!B9",'类型（5）'!$C$9)</f>
        <v>家政全能</v>
      </c>
      <c r="J1282" s="74">
        <v>-1</v>
      </c>
      <c r="K1282" s="74">
        <v>-1</v>
      </c>
      <c r="L1282" s="74" t="s">
        <v>1001</v>
      </c>
      <c r="M1282" s="74" t="s">
        <v>1002</v>
      </c>
      <c r="N1282" s="74">
        <v>99</v>
      </c>
      <c r="O1282" s="74">
        <v>99</v>
      </c>
      <c r="P1282" s="118">
        <v>321</v>
      </c>
      <c r="Q1282" s="74" t="s">
        <v>1051</v>
      </c>
      <c r="R1282" s="74">
        <v>-1</v>
      </c>
      <c r="S1282" s="95">
        <v>53</v>
      </c>
      <c r="T1282" s="74">
        <v>-1</v>
      </c>
      <c r="U1282" s="74">
        <v>-1</v>
      </c>
      <c r="V1282" s="74">
        <v>49</v>
      </c>
      <c r="W1282" s="74">
        <v>-1</v>
      </c>
      <c r="X1282" s="74">
        <v>-1</v>
      </c>
      <c r="Y1282" s="132">
        <v>67</v>
      </c>
      <c r="Z1282" s="74">
        <v>-1</v>
      </c>
      <c r="AA1282" s="74">
        <v>-1</v>
      </c>
      <c r="AB1282" s="126">
        <v>81</v>
      </c>
      <c r="AC1282" s="74">
        <v>-1</v>
      </c>
      <c r="AD1282" s="74">
        <v>-1</v>
      </c>
      <c r="AE1282" s="136">
        <f t="shared" ref="AE1282:AE1345" si="40">MAX(SUM(S1282,V1282),IF(Y1282&gt;=80,MAX(SUM(S1282,Y1282),SUM(V1282,Y1282)),-1))</f>
        <v>102</v>
      </c>
      <c r="AF1282" s="130">
        <f t="shared" ref="AF1282:AF1345" si="41">SUM(S1282,V1282,Y1282)</f>
        <v>169</v>
      </c>
      <c r="AG1282" s="74">
        <v>100</v>
      </c>
      <c r="AH1282" s="74">
        <v>3</v>
      </c>
      <c r="AI1282" s="74" t="s">
        <v>1012</v>
      </c>
      <c r="AJ1282" s="74">
        <v>1566</v>
      </c>
      <c r="AK1282" s="74">
        <v>1581</v>
      </c>
      <c r="AL1282" s="74">
        <v>1590</v>
      </c>
      <c r="AM1282" s="74">
        <v>1615</v>
      </c>
      <c r="AN1282" s="74">
        <v>39</v>
      </c>
      <c r="AO1282" s="74" t="s">
        <v>1004</v>
      </c>
      <c r="AP1282" s="74" t="s">
        <v>1005</v>
      </c>
      <c r="AQ1282" s="74">
        <v>62</v>
      </c>
      <c r="AR1282" s="74" t="s">
        <v>1006</v>
      </c>
      <c r="AS1282" s="74" t="s">
        <v>1007</v>
      </c>
      <c r="AT1282" s="74" t="s">
        <v>1016</v>
      </c>
      <c r="AU1282" s="74" t="s">
        <v>1009</v>
      </c>
      <c r="AV1282" s="74">
        <v>6</v>
      </c>
      <c r="AW1282" s="74" t="s">
        <v>1004</v>
      </c>
      <c r="AX1282" s="74">
        <v>0</v>
      </c>
      <c r="AY1282" s="104">
        <v>0</v>
      </c>
    </row>
    <row r="1283" spans="1:51">
      <c r="A1283" s="95">
        <v>196</v>
      </c>
      <c r="B1283" s="109" t="s">
        <v>1235</v>
      </c>
      <c r="C1283" s="74" t="s">
        <v>1235</v>
      </c>
      <c r="D1283" s="74">
        <v>3.8</v>
      </c>
      <c r="E1283" s="74">
        <v>-1</v>
      </c>
      <c r="F1283" s="74" t="s">
        <v>152</v>
      </c>
      <c r="G1283" s="74">
        <v>-1</v>
      </c>
      <c r="H1283" s="74">
        <v>-1</v>
      </c>
      <c r="I1283" s="74" t="str">
        <f>HYPERLINK("[映雪.xlsx]类型!B9",'类型（5）'!$C$9)</f>
        <v>家政全能</v>
      </c>
      <c r="J1283" s="74">
        <v>-1</v>
      </c>
      <c r="K1283" s="74">
        <v>-1</v>
      </c>
      <c r="L1283" s="74" t="s">
        <v>1001</v>
      </c>
      <c r="M1283" s="74" t="s">
        <v>1002</v>
      </c>
      <c r="N1283" s="74">
        <v>766</v>
      </c>
      <c r="O1283" s="74">
        <v>766</v>
      </c>
      <c r="P1283" s="118">
        <v>88</v>
      </c>
      <c r="Q1283" s="74" t="s">
        <v>1029</v>
      </c>
      <c r="R1283" s="74">
        <v>-1</v>
      </c>
      <c r="S1283" s="120">
        <v>65</v>
      </c>
      <c r="T1283" s="74">
        <v>-1</v>
      </c>
      <c r="U1283" s="74">
        <v>-1</v>
      </c>
      <c r="V1283" s="74">
        <v>37</v>
      </c>
      <c r="W1283" s="74">
        <v>-1</v>
      </c>
      <c r="X1283" s="74">
        <v>-1</v>
      </c>
      <c r="Y1283" s="104">
        <v>55</v>
      </c>
      <c r="Z1283" s="74">
        <v>-1</v>
      </c>
      <c r="AA1283" s="74">
        <v>-1</v>
      </c>
      <c r="AB1283" s="133">
        <v>78</v>
      </c>
      <c r="AC1283" s="74">
        <v>-1</v>
      </c>
      <c r="AD1283" s="74">
        <v>-1</v>
      </c>
      <c r="AE1283" s="136">
        <f t="shared" si="40"/>
        <v>102</v>
      </c>
      <c r="AF1283" s="130">
        <f t="shared" si="41"/>
        <v>157</v>
      </c>
      <c r="AG1283" s="74">
        <v>100</v>
      </c>
      <c r="AH1283" s="74">
        <v>1</v>
      </c>
      <c r="AI1283" s="74" t="s">
        <v>1012</v>
      </c>
      <c r="AJ1283" s="74">
        <v>1555</v>
      </c>
      <c r="AK1283" s="74">
        <v>1570</v>
      </c>
      <c r="AL1283" s="74">
        <v>1581</v>
      </c>
      <c r="AM1283" s="74">
        <v>1615</v>
      </c>
      <c r="AN1283" s="74">
        <v>24</v>
      </c>
      <c r="AO1283" s="74" t="s">
        <v>1004</v>
      </c>
      <c r="AP1283" s="74" t="s">
        <v>1004</v>
      </c>
      <c r="AQ1283" s="74">
        <v>60</v>
      </c>
      <c r="AR1283" s="74" t="s">
        <v>1006</v>
      </c>
      <c r="AS1283" s="74" t="s">
        <v>1007</v>
      </c>
      <c r="AT1283" s="74" t="s">
        <v>1008</v>
      </c>
      <c r="AU1283" s="74" t="s">
        <v>1027</v>
      </c>
      <c r="AV1283" s="74">
        <v>8</v>
      </c>
      <c r="AW1283" s="74" t="s">
        <v>1005</v>
      </c>
      <c r="AX1283" s="74">
        <v>0</v>
      </c>
      <c r="AY1283" s="104">
        <v>0</v>
      </c>
    </row>
    <row r="1284" spans="1:51">
      <c r="A1284" s="95">
        <v>205</v>
      </c>
      <c r="B1284" s="109" t="s">
        <v>1244</v>
      </c>
      <c r="C1284" s="74" t="s">
        <v>1244</v>
      </c>
      <c r="D1284" s="74">
        <v>4.9</v>
      </c>
      <c r="E1284" s="74">
        <v>-1</v>
      </c>
      <c r="F1284" s="74" t="s">
        <v>108</v>
      </c>
      <c r="G1284" s="74">
        <v>-1</v>
      </c>
      <c r="H1284" s="74">
        <v>-1</v>
      </c>
      <c r="I1284" s="74" t="str">
        <f>HYPERLINK("[映雪.xlsx]类型!B2",'类型（5）'!$C$2)</f>
        <v>统御强化</v>
      </c>
      <c r="J1284" s="74">
        <v>-1</v>
      </c>
      <c r="K1284" s="74">
        <v>-1</v>
      </c>
      <c r="L1284" s="74" t="s">
        <v>1001</v>
      </c>
      <c r="M1284" s="74" t="s">
        <v>1002</v>
      </c>
      <c r="N1284" s="74">
        <v>268</v>
      </c>
      <c r="O1284" s="74">
        <v>268</v>
      </c>
      <c r="P1284" s="118">
        <v>113</v>
      </c>
      <c r="Q1284" s="74" t="s">
        <v>1060</v>
      </c>
      <c r="R1284" s="74">
        <v>-1</v>
      </c>
      <c r="S1284" s="95">
        <v>39</v>
      </c>
      <c r="T1284" s="74">
        <v>-1</v>
      </c>
      <c r="U1284" s="74">
        <v>-1</v>
      </c>
      <c r="V1284" s="74">
        <v>63</v>
      </c>
      <c r="W1284" s="74">
        <v>-1</v>
      </c>
      <c r="X1284" s="74">
        <v>-1</v>
      </c>
      <c r="Y1284" s="132">
        <v>75</v>
      </c>
      <c r="Z1284" s="74">
        <v>-1</v>
      </c>
      <c r="AA1284" s="74">
        <v>-1</v>
      </c>
      <c r="AB1284" s="126">
        <v>86</v>
      </c>
      <c r="AC1284" s="74">
        <v>-1</v>
      </c>
      <c r="AD1284" s="74">
        <v>-1</v>
      </c>
      <c r="AE1284" s="136">
        <f t="shared" si="40"/>
        <v>102</v>
      </c>
      <c r="AF1284" s="130">
        <f t="shared" si="41"/>
        <v>177</v>
      </c>
      <c r="AG1284" s="74">
        <v>100</v>
      </c>
      <c r="AH1284" s="74">
        <v>1</v>
      </c>
      <c r="AI1284" s="74" t="s">
        <v>1012</v>
      </c>
      <c r="AJ1284" s="74">
        <v>1568</v>
      </c>
      <c r="AK1284" s="74">
        <v>1580</v>
      </c>
      <c r="AL1284" s="74">
        <v>1607</v>
      </c>
      <c r="AM1284" s="74">
        <v>1615</v>
      </c>
      <c r="AN1284" s="74">
        <v>17</v>
      </c>
      <c r="AO1284" s="74" t="s">
        <v>1004</v>
      </c>
      <c r="AP1284" s="74" t="s">
        <v>1005</v>
      </c>
      <c r="AQ1284" s="74">
        <v>3</v>
      </c>
      <c r="AR1284" s="74" t="s">
        <v>1006</v>
      </c>
      <c r="AS1284" s="74" t="s">
        <v>1007</v>
      </c>
      <c r="AT1284" s="74" t="s">
        <v>1016</v>
      </c>
      <c r="AU1284" s="74" t="s">
        <v>1017</v>
      </c>
      <c r="AV1284" s="74">
        <v>7</v>
      </c>
      <c r="AW1284" s="74" t="s">
        <v>1004</v>
      </c>
      <c r="AX1284" s="74">
        <v>0</v>
      </c>
      <c r="AY1284" s="104">
        <v>54</v>
      </c>
    </row>
    <row r="1285" spans="1:51">
      <c r="A1285" s="95">
        <v>222</v>
      </c>
      <c r="B1285" s="109" t="s">
        <v>1258</v>
      </c>
      <c r="C1285" s="74" t="s">
        <v>1258</v>
      </c>
      <c r="D1285" s="74">
        <v>4.6</v>
      </c>
      <c r="E1285" s="74">
        <v>-1</v>
      </c>
      <c r="F1285" s="74" t="s">
        <v>108</v>
      </c>
      <c r="G1285" s="74">
        <v>-1</v>
      </c>
      <c r="H1285" s="74">
        <v>-1</v>
      </c>
      <c r="I1285" s="74" t="str">
        <f>HYPERLINK("[映雪.xlsx]类型!B1",'类型（5）'!$C$1)</f>
        <v>均衡</v>
      </c>
      <c r="J1285" s="74">
        <v>-1</v>
      </c>
      <c r="K1285" s="74">
        <v>-1</v>
      </c>
      <c r="L1285" s="74" t="s">
        <v>1001</v>
      </c>
      <c r="M1285" s="74" t="s">
        <v>1002</v>
      </c>
      <c r="N1285" s="74">
        <v>354</v>
      </c>
      <c r="O1285" s="74">
        <v>354</v>
      </c>
      <c r="P1285" s="118">
        <v>37</v>
      </c>
      <c r="Q1285" s="74" t="s">
        <v>1022</v>
      </c>
      <c r="R1285" s="74">
        <v>-1</v>
      </c>
      <c r="S1285" s="95">
        <v>63</v>
      </c>
      <c r="T1285" s="74">
        <v>-1</v>
      </c>
      <c r="U1285" s="74">
        <v>-1</v>
      </c>
      <c r="V1285" s="74">
        <v>39</v>
      </c>
      <c r="W1285" s="74">
        <v>-1</v>
      </c>
      <c r="X1285" s="74">
        <v>-1</v>
      </c>
      <c r="Y1285" s="104">
        <v>52</v>
      </c>
      <c r="Z1285" s="74">
        <v>-1</v>
      </c>
      <c r="AA1285" s="74">
        <v>-1</v>
      </c>
      <c r="AB1285" s="129">
        <v>63</v>
      </c>
      <c r="AC1285" s="74">
        <v>-1</v>
      </c>
      <c r="AD1285" s="74">
        <v>-1</v>
      </c>
      <c r="AE1285" s="136">
        <f t="shared" si="40"/>
        <v>102</v>
      </c>
      <c r="AF1285" s="130">
        <f t="shared" si="41"/>
        <v>154</v>
      </c>
      <c r="AG1285" s="74">
        <v>100</v>
      </c>
      <c r="AH1285" s="74">
        <v>1</v>
      </c>
      <c r="AI1285" s="74" t="s">
        <v>1012</v>
      </c>
      <c r="AJ1285" s="74">
        <v>1567</v>
      </c>
      <c r="AK1285" s="74">
        <v>1582</v>
      </c>
      <c r="AL1285" s="74">
        <v>1631</v>
      </c>
      <c r="AM1285" s="74">
        <v>1615</v>
      </c>
      <c r="AN1285" s="74">
        <v>66</v>
      </c>
      <c r="AO1285" s="74" t="s">
        <v>1004</v>
      </c>
      <c r="AP1285" s="74" t="s">
        <v>1005</v>
      </c>
      <c r="AQ1285" s="74">
        <v>30</v>
      </c>
      <c r="AR1285" s="74" t="s">
        <v>1006</v>
      </c>
      <c r="AS1285" s="74" t="s">
        <v>1007</v>
      </c>
      <c r="AT1285" s="74" t="s">
        <v>1023</v>
      </c>
      <c r="AU1285" s="74" t="s">
        <v>1027</v>
      </c>
      <c r="AV1285" s="74">
        <v>8</v>
      </c>
      <c r="AW1285" s="74" t="s">
        <v>1004</v>
      </c>
      <c r="AX1285" s="74">
        <v>0</v>
      </c>
      <c r="AY1285" s="104">
        <v>0</v>
      </c>
    </row>
    <row r="1286" spans="1:51">
      <c r="A1286" s="95">
        <v>230</v>
      </c>
      <c r="B1286" s="109" t="s">
        <v>1266</v>
      </c>
      <c r="C1286" s="74" t="s">
        <v>1266</v>
      </c>
      <c r="D1286" s="74">
        <v>4.7</v>
      </c>
      <c r="E1286" s="74">
        <v>-1</v>
      </c>
      <c r="F1286" s="74" t="s">
        <v>112</v>
      </c>
      <c r="G1286" s="74">
        <v>-1</v>
      </c>
      <c r="H1286" s="74">
        <v>-1</v>
      </c>
      <c r="I1286" s="74" t="str">
        <f>HYPERLINK("[映雪.xlsx]类型!B9",'类型（5）'!$C$9)</f>
        <v>家政全能</v>
      </c>
      <c r="J1286" s="74">
        <v>-1</v>
      </c>
      <c r="K1286" s="74">
        <v>-1</v>
      </c>
      <c r="L1286" s="74" t="s">
        <v>1001</v>
      </c>
      <c r="M1286" s="74" t="s">
        <v>1002</v>
      </c>
      <c r="N1286" s="74">
        <v>714</v>
      </c>
      <c r="O1286" s="74">
        <v>714</v>
      </c>
      <c r="P1286" s="118">
        <v>52</v>
      </c>
      <c r="Q1286" s="74" t="s">
        <v>1011</v>
      </c>
      <c r="R1286" s="74">
        <v>-1</v>
      </c>
      <c r="S1286" s="120">
        <v>69</v>
      </c>
      <c r="T1286" s="74">
        <v>-1</v>
      </c>
      <c r="U1286" s="74">
        <v>-1</v>
      </c>
      <c r="V1286" s="74">
        <v>33</v>
      </c>
      <c r="W1286" s="74">
        <v>-1</v>
      </c>
      <c r="X1286" s="74">
        <v>-1</v>
      </c>
      <c r="Y1286" s="104">
        <v>62</v>
      </c>
      <c r="Z1286" s="74">
        <v>-1</v>
      </c>
      <c r="AA1286" s="74">
        <v>-1</v>
      </c>
      <c r="AB1286" s="126">
        <v>89</v>
      </c>
      <c r="AC1286" s="74">
        <v>-1</v>
      </c>
      <c r="AD1286" s="74">
        <v>-1</v>
      </c>
      <c r="AE1286" s="136">
        <f t="shared" si="40"/>
        <v>102</v>
      </c>
      <c r="AF1286" s="130">
        <f t="shared" si="41"/>
        <v>164</v>
      </c>
      <c r="AG1286" s="74">
        <v>100</v>
      </c>
      <c r="AH1286" s="74">
        <v>1</v>
      </c>
      <c r="AI1286" s="74" t="s">
        <v>1012</v>
      </c>
      <c r="AJ1286" s="74">
        <v>1522</v>
      </c>
      <c r="AK1286" s="74">
        <v>1537</v>
      </c>
      <c r="AL1286" s="74">
        <v>1575</v>
      </c>
      <c r="AM1286" s="74">
        <v>1615</v>
      </c>
      <c r="AN1286" s="74">
        <v>38</v>
      </c>
      <c r="AO1286" s="74" t="s">
        <v>1004</v>
      </c>
      <c r="AP1286" s="74" t="s">
        <v>1004</v>
      </c>
      <c r="AQ1286" s="74">
        <v>40</v>
      </c>
      <c r="AR1286" s="74" t="s">
        <v>1006</v>
      </c>
      <c r="AS1286" s="74" t="s">
        <v>1007</v>
      </c>
      <c r="AT1286" s="74" t="s">
        <v>1016</v>
      </c>
      <c r="AU1286" s="74" t="s">
        <v>1027</v>
      </c>
      <c r="AV1286" s="74">
        <v>1</v>
      </c>
      <c r="AW1286" s="74" t="s">
        <v>1005</v>
      </c>
      <c r="AX1286" s="74">
        <v>0</v>
      </c>
      <c r="AY1286" s="104">
        <v>51</v>
      </c>
    </row>
    <row r="1287" spans="1:51">
      <c r="A1287" s="95">
        <v>236</v>
      </c>
      <c r="B1287" s="109" t="s">
        <v>1272</v>
      </c>
      <c r="C1287" s="74" t="s">
        <v>1272</v>
      </c>
      <c r="D1287" s="74">
        <v>4.8</v>
      </c>
      <c r="E1287" s="74">
        <v>-1</v>
      </c>
      <c r="F1287" s="74" t="s">
        <v>52</v>
      </c>
      <c r="G1287" s="74">
        <v>-1</v>
      </c>
      <c r="H1287" s="74">
        <v>-1</v>
      </c>
      <c r="I1287" s="74" t="str">
        <f>HYPERLINK("[映雪.xlsx]类型!B8",'类型（5）'!$C$8)</f>
        <v>智慧全能</v>
      </c>
      <c r="J1287" s="74">
        <v>-1</v>
      </c>
      <c r="K1287" s="74">
        <v>-1</v>
      </c>
      <c r="L1287" s="74" t="s">
        <v>1001</v>
      </c>
      <c r="M1287" s="74" t="s">
        <v>1002</v>
      </c>
      <c r="N1287" s="74">
        <v>940</v>
      </c>
      <c r="O1287" s="74">
        <v>940</v>
      </c>
      <c r="P1287" s="118">
        <v>132</v>
      </c>
      <c r="Q1287" s="74" t="s">
        <v>1064</v>
      </c>
      <c r="R1287" s="74">
        <v>-1</v>
      </c>
      <c r="S1287" s="95">
        <v>50</v>
      </c>
      <c r="T1287" s="74">
        <v>-1</v>
      </c>
      <c r="U1287" s="74">
        <v>-1</v>
      </c>
      <c r="V1287" s="74">
        <v>52</v>
      </c>
      <c r="W1287" s="74">
        <v>-1</v>
      </c>
      <c r="X1287" s="74">
        <v>-1</v>
      </c>
      <c r="Y1287" s="132">
        <v>72</v>
      </c>
      <c r="Z1287" s="74">
        <v>-1</v>
      </c>
      <c r="AA1287" s="74">
        <v>-1</v>
      </c>
      <c r="AB1287" s="126">
        <v>81</v>
      </c>
      <c r="AC1287" s="74">
        <v>-1</v>
      </c>
      <c r="AD1287" s="74">
        <v>-1</v>
      </c>
      <c r="AE1287" s="136">
        <f t="shared" si="40"/>
        <v>102</v>
      </c>
      <c r="AF1287" s="130">
        <f t="shared" si="41"/>
        <v>174</v>
      </c>
      <c r="AG1287" s="74">
        <v>100</v>
      </c>
      <c r="AH1287" s="74">
        <v>1</v>
      </c>
      <c r="AI1287" s="74" t="s">
        <v>1012</v>
      </c>
      <c r="AJ1287" s="74">
        <v>1547</v>
      </c>
      <c r="AK1287" s="74">
        <v>1562</v>
      </c>
      <c r="AL1287" s="74">
        <v>1589</v>
      </c>
      <c r="AM1287" s="74">
        <v>1615</v>
      </c>
      <c r="AN1287" s="74">
        <v>60</v>
      </c>
      <c r="AO1287" s="74" t="s">
        <v>1004</v>
      </c>
      <c r="AP1287" s="74" t="s">
        <v>1004</v>
      </c>
      <c r="AQ1287" s="74">
        <v>28</v>
      </c>
      <c r="AR1287" s="74" t="s">
        <v>1006</v>
      </c>
      <c r="AS1287" s="74" t="s">
        <v>1007</v>
      </c>
      <c r="AT1287" s="74" t="s">
        <v>1016</v>
      </c>
      <c r="AU1287" s="74" t="s">
        <v>1038</v>
      </c>
      <c r="AV1287" s="74">
        <v>4</v>
      </c>
      <c r="AW1287" s="74" t="s">
        <v>1005</v>
      </c>
      <c r="AX1287" s="74">
        <v>0</v>
      </c>
      <c r="AY1287" s="104">
        <v>50</v>
      </c>
    </row>
    <row r="1288" spans="1:51">
      <c r="A1288" s="95">
        <v>396</v>
      </c>
      <c r="B1288" s="109" t="s">
        <v>1431</v>
      </c>
      <c r="C1288" s="74" t="s">
        <v>1431</v>
      </c>
      <c r="D1288" s="74">
        <v>6.8</v>
      </c>
      <c r="E1288" s="74">
        <v>-1</v>
      </c>
      <c r="F1288" s="74" t="s">
        <v>34</v>
      </c>
      <c r="G1288" s="74">
        <v>-1</v>
      </c>
      <c r="H1288" s="74">
        <v>-1</v>
      </c>
      <c r="I1288" s="96" t="str">
        <f>HYPERLINK("[映雪.xlsx]类型!B23",'类型（5）'!$C$23)</f>
        <v>管家</v>
      </c>
      <c r="J1288" s="74">
        <v>-1</v>
      </c>
      <c r="K1288" s="74">
        <v>-1</v>
      </c>
      <c r="L1288" s="74" t="s">
        <v>1001</v>
      </c>
      <c r="M1288" s="74" t="s">
        <v>1002</v>
      </c>
      <c r="N1288" s="74">
        <v>816</v>
      </c>
      <c r="O1288" s="74">
        <v>816</v>
      </c>
      <c r="P1288" s="118">
        <v>46</v>
      </c>
      <c r="Q1288" s="74" t="s">
        <v>1047</v>
      </c>
      <c r="R1288" s="74">
        <v>-1</v>
      </c>
      <c r="S1288" s="95">
        <v>61</v>
      </c>
      <c r="T1288" s="74">
        <v>-1</v>
      </c>
      <c r="U1288" s="74">
        <v>-1</v>
      </c>
      <c r="V1288" s="74">
        <v>41</v>
      </c>
      <c r="W1288" s="74">
        <v>-1</v>
      </c>
      <c r="X1288" s="74">
        <v>-1</v>
      </c>
      <c r="Y1288" s="132">
        <v>73</v>
      </c>
      <c r="Z1288" s="74">
        <v>-1</v>
      </c>
      <c r="AA1288" s="74">
        <v>-1</v>
      </c>
      <c r="AB1288" s="133">
        <v>71</v>
      </c>
      <c r="AC1288" s="74">
        <v>-1</v>
      </c>
      <c r="AD1288" s="74">
        <v>-1</v>
      </c>
      <c r="AE1288" s="136">
        <f t="shared" si="40"/>
        <v>102</v>
      </c>
      <c r="AF1288" s="130">
        <f t="shared" si="41"/>
        <v>175</v>
      </c>
      <c r="AG1288" s="74">
        <v>100</v>
      </c>
      <c r="AH1288" s="74">
        <v>1</v>
      </c>
      <c r="AI1288" s="74" t="s">
        <v>1012</v>
      </c>
      <c r="AJ1288" s="74">
        <v>1554</v>
      </c>
      <c r="AK1288" s="74">
        <v>1569</v>
      </c>
      <c r="AL1288" s="74">
        <v>1600</v>
      </c>
      <c r="AM1288" s="74">
        <v>1615</v>
      </c>
      <c r="AN1288" s="74">
        <v>5</v>
      </c>
      <c r="AO1288" s="74" t="s">
        <v>1004</v>
      </c>
      <c r="AP1288" s="74" t="s">
        <v>1005</v>
      </c>
      <c r="AQ1288" s="74">
        <v>59</v>
      </c>
      <c r="AR1288" s="74" t="s">
        <v>1006</v>
      </c>
      <c r="AS1288" s="74" t="s">
        <v>1007</v>
      </c>
      <c r="AT1288" s="74" t="s">
        <v>1008</v>
      </c>
      <c r="AU1288" s="74" t="s">
        <v>1009</v>
      </c>
      <c r="AV1288" s="74">
        <v>2</v>
      </c>
      <c r="AW1288" s="74" t="s">
        <v>1005</v>
      </c>
      <c r="AX1288" s="74">
        <v>0</v>
      </c>
      <c r="AY1288" s="104">
        <v>59</v>
      </c>
    </row>
    <row r="1289" spans="1:51">
      <c r="A1289" s="95">
        <v>685</v>
      </c>
      <c r="B1289" s="109" t="s">
        <v>1688</v>
      </c>
      <c r="C1289" s="74" t="s">
        <v>1688</v>
      </c>
      <c r="D1289" s="74">
        <v>3.7</v>
      </c>
      <c r="E1289" s="74">
        <v>-1</v>
      </c>
      <c r="F1289" s="74" t="s">
        <v>140</v>
      </c>
      <c r="G1289" s="74">
        <v>-1</v>
      </c>
      <c r="H1289" s="74">
        <v>-1</v>
      </c>
      <c r="I1289" s="96" t="str">
        <f>HYPERLINK("[映雪.xlsx]类型!B5",'类型（5）'!$C$5)</f>
        <v>家政强化</v>
      </c>
      <c r="J1289" s="74">
        <v>-1</v>
      </c>
      <c r="K1289" s="74">
        <v>-1</v>
      </c>
      <c r="L1289" s="74" t="s">
        <v>1001</v>
      </c>
      <c r="M1289" s="74" t="s">
        <v>1002</v>
      </c>
      <c r="N1289" s="74">
        <v>926</v>
      </c>
      <c r="O1289" s="74">
        <v>926</v>
      </c>
      <c r="P1289" s="118">
        <v>72</v>
      </c>
      <c r="Q1289" s="74" t="s">
        <v>1029</v>
      </c>
      <c r="R1289" s="74">
        <v>-1</v>
      </c>
      <c r="S1289" s="95">
        <v>59</v>
      </c>
      <c r="T1289" s="74">
        <v>-1</v>
      </c>
      <c r="U1289" s="74">
        <v>-1</v>
      </c>
      <c r="V1289" s="74">
        <v>43</v>
      </c>
      <c r="W1289" s="74">
        <v>-1</v>
      </c>
      <c r="X1289" s="74">
        <v>-1</v>
      </c>
      <c r="Y1289" s="132">
        <v>69</v>
      </c>
      <c r="Z1289" s="74">
        <v>-1</v>
      </c>
      <c r="AA1289" s="74">
        <v>-1</v>
      </c>
      <c r="AB1289" s="126">
        <v>83</v>
      </c>
      <c r="AC1289" s="74">
        <v>-1</v>
      </c>
      <c r="AD1289" s="74">
        <v>-1</v>
      </c>
      <c r="AE1289" s="136">
        <f t="shared" si="40"/>
        <v>102</v>
      </c>
      <c r="AF1289" s="130">
        <f t="shared" si="41"/>
        <v>171</v>
      </c>
      <c r="AG1289" s="74">
        <v>100</v>
      </c>
      <c r="AH1289" s="74">
        <v>1</v>
      </c>
      <c r="AI1289" s="74" t="s">
        <v>1012</v>
      </c>
      <c r="AJ1289" s="74">
        <v>1524</v>
      </c>
      <c r="AK1289" s="74">
        <v>1539</v>
      </c>
      <c r="AL1289" s="74">
        <v>1574</v>
      </c>
      <c r="AM1289" s="74">
        <v>1615</v>
      </c>
      <c r="AN1289" s="74">
        <v>83</v>
      </c>
      <c r="AO1289" s="74" t="s">
        <v>1004</v>
      </c>
      <c r="AP1289" s="74" t="s">
        <v>1004</v>
      </c>
      <c r="AQ1289" s="74">
        <v>22</v>
      </c>
      <c r="AR1289" s="74" t="s">
        <v>1006</v>
      </c>
      <c r="AS1289" s="74" t="s">
        <v>1007</v>
      </c>
      <c r="AT1289" s="74" t="s">
        <v>1016</v>
      </c>
      <c r="AU1289" s="74" t="s">
        <v>1027</v>
      </c>
      <c r="AV1289" s="74">
        <v>1</v>
      </c>
      <c r="AW1289" s="74" t="s">
        <v>1005</v>
      </c>
      <c r="AX1289" s="74">
        <v>0</v>
      </c>
      <c r="AY1289" s="104">
        <v>0</v>
      </c>
    </row>
    <row r="1290" spans="1:51">
      <c r="A1290" s="95">
        <v>693</v>
      </c>
      <c r="B1290" s="109" t="s">
        <v>1694</v>
      </c>
      <c r="C1290" s="74" t="s">
        <v>1694</v>
      </c>
      <c r="D1290" s="74">
        <v>6.2</v>
      </c>
      <c r="E1290" s="74">
        <v>-1</v>
      </c>
      <c r="F1290" s="74" t="s">
        <v>140</v>
      </c>
      <c r="G1290" s="74">
        <v>-1</v>
      </c>
      <c r="H1290" s="74">
        <v>-1</v>
      </c>
      <c r="I1290" s="74" t="str">
        <f>HYPERLINK("[映雪.xlsx]类型!B4",'类型（5）'!$C$4)</f>
        <v>智慧强化</v>
      </c>
      <c r="J1290" s="74">
        <v>-1</v>
      </c>
      <c r="K1290" s="74">
        <v>-1</v>
      </c>
      <c r="L1290" s="74" t="s">
        <v>1001</v>
      </c>
      <c r="M1290" s="74" t="s">
        <v>1002</v>
      </c>
      <c r="N1290" s="74">
        <v>973</v>
      </c>
      <c r="O1290" s="74">
        <v>973</v>
      </c>
      <c r="P1290" s="118">
        <v>106</v>
      </c>
      <c r="Q1290" s="74" t="s">
        <v>1035</v>
      </c>
      <c r="R1290" s="74">
        <v>-1</v>
      </c>
      <c r="S1290" s="120">
        <v>67</v>
      </c>
      <c r="T1290" s="74">
        <v>-1</v>
      </c>
      <c r="U1290" s="74">
        <v>-1</v>
      </c>
      <c r="V1290" s="74">
        <v>35</v>
      </c>
      <c r="W1290" s="74">
        <v>-1</v>
      </c>
      <c r="X1290" s="74">
        <v>-1</v>
      </c>
      <c r="Y1290" s="132">
        <v>70</v>
      </c>
      <c r="Z1290" s="74">
        <v>-1</v>
      </c>
      <c r="AA1290" s="74">
        <v>-1</v>
      </c>
      <c r="AB1290" s="133">
        <v>65</v>
      </c>
      <c r="AC1290" s="74">
        <v>-1</v>
      </c>
      <c r="AD1290" s="74">
        <v>-1</v>
      </c>
      <c r="AE1290" s="136">
        <f t="shared" si="40"/>
        <v>102</v>
      </c>
      <c r="AF1290" s="130">
        <f t="shared" si="41"/>
        <v>172</v>
      </c>
      <c r="AG1290" s="74">
        <v>100</v>
      </c>
      <c r="AH1290" s="74">
        <v>1</v>
      </c>
      <c r="AI1290" s="74" t="s">
        <v>1012</v>
      </c>
      <c r="AJ1290" s="74">
        <v>1533</v>
      </c>
      <c r="AK1290" s="74">
        <v>1548</v>
      </c>
      <c r="AL1290" s="74">
        <v>1612</v>
      </c>
      <c r="AM1290" s="74">
        <v>1615</v>
      </c>
      <c r="AN1290" s="74">
        <v>15</v>
      </c>
      <c r="AO1290" s="74" t="s">
        <v>1004</v>
      </c>
      <c r="AP1290" s="74" t="s">
        <v>1005</v>
      </c>
      <c r="AQ1290" s="74">
        <v>35</v>
      </c>
      <c r="AR1290" s="74" t="s">
        <v>1006</v>
      </c>
      <c r="AS1290" s="74" t="s">
        <v>1007</v>
      </c>
      <c r="AT1290" s="74" t="s">
        <v>1023</v>
      </c>
      <c r="AU1290" s="74" t="s">
        <v>1027</v>
      </c>
      <c r="AV1290" s="74">
        <v>9</v>
      </c>
      <c r="AW1290" s="74" t="s">
        <v>1005</v>
      </c>
      <c r="AX1290" s="74">
        <v>0</v>
      </c>
      <c r="AY1290" s="104">
        <v>0</v>
      </c>
    </row>
    <row r="1291" spans="1:51">
      <c r="A1291" s="95">
        <v>903</v>
      </c>
      <c r="B1291" s="109" t="s">
        <v>1878</v>
      </c>
      <c r="C1291" s="74" t="s">
        <v>1878</v>
      </c>
      <c r="D1291" s="74">
        <v>5.9</v>
      </c>
      <c r="E1291" s="74">
        <v>-1</v>
      </c>
      <c r="F1291" s="74" t="s">
        <v>72</v>
      </c>
      <c r="G1291" s="74">
        <v>-1</v>
      </c>
      <c r="H1291" s="74">
        <v>-1</v>
      </c>
      <c r="I1291" s="74" t="str">
        <f>HYPERLINK("[映雪.xlsx]类型!B4",'类型（5）'!$C$4)</f>
        <v>智慧强化</v>
      </c>
      <c r="J1291" s="74">
        <v>-1</v>
      </c>
      <c r="K1291" s="74">
        <v>-1</v>
      </c>
      <c r="L1291" s="74" t="s">
        <v>1001</v>
      </c>
      <c r="M1291" s="74" t="s">
        <v>1002</v>
      </c>
      <c r="N1291" s="74">
        <v>936</v>
      </c>
      <c r="O1291" s="74">
        <v>936</v>
      </c>
      <c r="P1291" s="118">
        <v>545</v>
      </c>
      <c r="Q1291" s="74" t="s">
        <v>1035</v>
      </c>
      <c r="R1291" s="74">
        <v>-1</v>
      </c>
      <c r="S1291" s="95">
        <v>58</v>
      </c>
      <c r="T1291" s="74">
        <v>-1</v>
      </c>
      <c r="U1291" s="74">
        <v>-1</v>
      </c>
      <c r="V1291" s="74">
        <v>44</v>
      </c>
      <c r="W1291" s="74">
        <v>-1</v>
      </c>
      <c r="X1291" s="74">
        <v>-1</v>
      </c>
      <c r="Y1291" s="132">
        <v>78</v>
      </c>
      <c r="Z1291" s="74">
        <v>-1</v>
      </c>
      <c r="AA1291" s="74">
        <v>-1</v>
      </c>
      <c r="AB1291" s="133">
        <v>77</v>
      </c>
      <c r="AC1291" s="74">
        <v>-1</v>
      </c>
      <c r="AD1291" s="74">
        <v>-1</v>
      </c>
      <c r="AE1291" s="136">
        <f t="shared" si="40"/>
        <v>102</v>
      </c>
      <c r="AF1291" s="130">
        <f t="shared" si="41"/>
        <v>180</v>
      </c>
      <c r="AG1291" s="74">
        <v>100</v>
      </c>
      <c r="AH1291" s="74">
        <v>1</v>
      </c>
      <c r="AI1291" s="74" t="s">
        <v>1012</v>
      </c>
      <c r="AJ1291" s="74">
        <v>1534</v>
      </c>
      <c r="AK1291" s="74">
        <v>1549</v>
      </c>
      <c r="AL1291" s="74">
        <v>1608</v>
      </c>
      <c r="AM1291" s="74">
        <v>1615</v>
      </c>
      <c r="AN1291" s="74">
        <v>62</v>
      </c>
      <c r="AO1291" s="74" t="s">
        <v>1004</v>
      </c>
      <c r="AP1291" s="74" t="s">
        <v>1005</v>
      </c>
      <c r="AQ1291" s="74">
        <v>80</v>
      </c>
      <c r="AR1291" s="74" t="s">
        <v>1006</v>
      </c>
      <c r="AS1291" s="74" t="s">
        <v>1007</v>
      </c>
      <c r="AT1291" s="74" t="s">
        <v>1008</v>
      </c>
      <c r="AU1291" s="74" t="s">
        <v>1013</v>
      </c>
      <c r="AV1291" s="74">
        <v>7</v>
      </c>
      <c r="AW1291" s="74" t="s">
        <v>1004</v>
      </c>
      <c r="AX1291" s="74">
        <v>0</v>
      </c>
      <c r="AY1291" s="104">
        <v>0</v>
      </c>
    </row>
    <row r="1292" spans="1:51">
      <c r="A1292" s="95">
        <v>914</v>
      </c>
      <c r="B1292" s="109" t="s">
        <v>1889</v>
      </c>
      <c r="C1292" s="74" t="s">
        <v>1889</v>
      </c>
      <c r="D1292" s="74">
        <v>5.3</v>
      </c>
      <c r="E1292" s="74">
        <v>-1</v>
      </c>
      <c r="F1292" s="74" t="s">
        <v>72</v>
      </c>
      <c r="G1292" s="74">
        <v>-1</v>
      </c>
      <c r="H1292" s="74">
        <v>-1</v>
      </c>
      <c r="I1292" s="74" t="str">
        <f>HYPERLINK("[映雪.xlsx]类型!B1",'类型（5）'!$C$1)</f>
        <v>均衡</v>
      </c>
      <c r="J1292" s="74">
        <v>-1</v>
      </c>
      <c r="K1292" s="74">
        <v>-1</v>
      </c>
      <c r="L1292" s="74" t="s">
        <v>1001</v>
      </c>
      <c r="M1292" s="74" t="s">
        <v>1002</v>
      </c>
      <c r="N1292" s="74">
        <v>348</v>
      </c>
      <c r="O1292" s="74">
        <v>348</v>
      </c>
      <c r="P1292" s="118">
        <v>547</v>
      </c>
      <c r="Q1292" s="74" t="s">
        <v>1019</v>
      </c>
      <c r="R1292" s="74">
        <v>-1</v>
      </c>
      <c r="S1292" s="95">
        <v>36</v>
      </c>
      <c r="T1292" s="74">
        <v>-1</v>
      </c>
      <c r="U1292" s="74">
        <v>-1</v>
      </c>
      <c r="V1292" s="74">
        <v>66</v>
      </c>
      <c r="W1292" s="74">
        <v>-1</v>
      </c>
      <c r="X1292" s="74">
        <v>-1</v>
      </c>
      <c r="Y1292" s="132">
        <v>67</v>
      </c>
      <c r="Z1292" s="74">
        <v>-1</v>
      </c>
      <c r="AA1292" s="74">
        <v>-1</v>
      </c>
      <c r="AB1292" s="129">
        <v>34</v>
      </c>
      <c r="AC1292" s="74">
        <v>-1</v>
      </c>
      <c r="AD1292" s="74">
        <v>-1</v>
      </c>
      <c r="AE1292" s="136">
        <f t="shared" si="40"/>
        <v>102</v>
      </c>
      <c r="AF1292" s="130">
        <f t="shared" si="41"/>
        <v>169</v>
      </c>
      <c r="AG1292" s="74">
        <v>100</v>
      </c>
      <c r="AH1292" s="74">
        <v>1</v>
      </c>
      <c r="AI1292" s="74" t="s">
        <v>1012</v>
      </c>
      <c r="AJ1292" s="74">
        <v>1538</v>
      </c>
      <c r="AK1292" s="74">
        <v>1553</v>
      </c>
      <c r="AL1292" s="74">
        <v>1584</v>
      </c>
      <c r="AM1292" s="74">
        <v>1615</v>
      </c>
      <c r="AN1292" s="74">
        <v>62</v>
      </c>
      <c r="AO1292" s="74" t="s">
        <v>1004</v>
      </c>
      <c r="AP1292" s="74" t="s">
        <v>1004</v>
      </c>
      <c r="AQ1292" s="74">
        <v>44</v>
      </c>
      <c r="AR1292" s="74" t="s">
        <v>1006</v>
      </c>
      <c r="AS1292" s="74" t="s">
        <v>1007</v>
      </c>
      <c r="AT1292" s="74" t="s">
        <v>1023</v>
      </c>
      <c r="AU1292" s="74" t="s">
        <v>1009</v>
      </c>
      <c r="AV1292" s="74">
        <v>2</v>
      </c>
      <c r="AW1292" s="74" t="s">
        <v>1004</v>
      </c>
      <c r="AX1292" s="74">
        <v>0</v>
      </c>
      <c r="AY1292" s="104">
        <v>0</v>
      </c>
    </row>
    <row r="1293" spans="1:51">
      <c r="A1293" s="95">
        <v>941</v>
      </c>
      <c r="B1293" s="109" t="s">
        <v>1912</v>
      </c>
      <c r="C1293" s="74" t="s">
        <v>1912</v>
      </c>
      <c r="D1293" s="74">
        <v>3.4</v>
      </c>
      <c r="E1293" s="74">
        <v>-1</v>
      </c>
      <c r="F1293" s="74" t="s">
        <v>72</v>
      </c>
      <c r="G1293" s="74">
        <v>-1</v>
      </c>
      <c r="H1293" s="74">
        <v>-1</v>
      </c>
      <c r="I1293" s="96" t="str">
        <f>HYPERLINK("[映雪.xlsx]类型!B5",'类型（5）'!$C$5)</f>
        <v>家政强化</v>
      </c>
      <c r="J1293" s="74">
        <v>-1</v>
      </c>
      <c r="K1293" s="74">
        <v>-1</v>
      </c>
      <c r="L1293" s="74" t="s">
        <v>1001</v>
      </c>
      <c r="M1293" s="74" t="s">
        <v>1002</v>
      </c>
      <c r="N1293" s="74">
        <v>470</v>
      </c>
      <c r="O1293" s="74">
        <v>470</v>
      </c>
      <c r="P1293" s="118">
        <v>597</v>
      </c>
      <c r="Q1293" s="74" t="s">
        <v>1058</v>
      </c>
      <c r="R1293" s="74">
        <v>-1</v>
      </c>
      <c r="S1293" s="95">
        <v>58</v>
      </c>
      <c r="T1293" s="74">
        <v>-1</v>
      </c>
      <c r="U1293" s="74">
        <v>-1</v>
      </c>
      <c r="V1293" s="74">
        <v>44</v>
      </c>
      <c r="W1293" s="74">
        <v>-1</v>
      </c>
      <c r="X1293" s="74">
        <v>-1</v>
      </c>
      <c r="Y1293" s="104">
        <v>46</v>
      </c>
      <c r="Z1293" s="74">
        <v>-1</v>
      </c>
      <c r="AA1293" s="74">
        <v>-1</v>
      </c>
      <c r="AB1293" s="126">
        <v>88</v>
      </c>
      <c r="AC1293" s="74">
        <v>-1</v>
      </c>
      <c r="AD1293" s="74">
        <v>-1</v>
      </c>
      <c r="AE1293" s="136">
        <f t="shared" si="40"/>
        <v>102</v>
      </c>
      <c r="AF1293" s="130">
        <f t="shared" si="41"/>
        <v>148</v>
      </c>
      <c r="AG1293" s="74">
        <v>100</v>
      </c>
      <c r="AH1293" s="74">
        <v>1</v>
      </c>
      <c r="AI1293" s="74" t="s">
        <v>1012</v>
      </c>
      <c r="AJ1293" s="74">
        <v>1574</v>
      </c>
      <c r="AK1293" s="74">
        <v>1589</v>
      </c>
      <c r="AL1293" s="74">
        <v>1636</v>
      </c>
      <c r="AM1293" s="74">
        <v>1615</v>
      </c>
      <c r="AN1293" s="74">
        <v>49</v>
      </c>
      <c r="AO1293" s="74" t="s">
        <v>1004</v>
      </c>
      <c r="AP1293" s="74" t="s">
        <v>1005</v>
      </c>
      <c r="AQ1293" s="74">
        <v>27</v>
      </c>
      <c r="AR1293" s="74" t="s">
        <v>1006</v>
      </c>
      <c r="AS1293" s="74" t="s">
        <v>1007</v>
      </c>
      <c r="AT1293" s="74" t="s">
        <v>1016</v>
      </c>
      <c r="AU1293" s="74" t="s">
        <v>1027</v>
      </c>
      <c r="AV1293" s="74">
        <v>7</v>
      </c>
      <c r="AW1293" s="74" t="s">
        <v>1004</v>
      </c>
      <c r="AX1293" s="74">
        <v>0</v>
      </c>
      <c r="AY1293" s="104">
        <v>0</v>
      </c>
    </row>
    <row r="1294" spans="1:51">
      <c r="A1294" s="95">
        <v>1019</v>
      </c>
      <c r="B1294" s="109" t="s">
        <v>1984</v>
      </c>
      <c r="C1294" s="74" t="s">
        <v>1984</v>
      </c>
      <c r="D1294" s="74">
        <v>4.3</v>
      </c>
      <c r="E1294" s="74">
        <v>-1</v>
      </c>
      <c r="F1294" s="74" t="s">
        <v>50</v>
      </c>
      <c r="G1294" s="74">
        <v>-1</v>
      </c>
      <c r="H1294" s="74">
        <v>-1</v>
      </c>
      <c r="I1294" s="99" t="str">
        <f>HYPERLINK("[映雪.xlsx]类型!B11",'类型（5）'!$C$11)</f>
        <v>人偶</v>
      </c>
      <c r="J1294" s="74">
        <v>-1</v>
      </c>
      <c r="K1294" s="74">
        <v>-1</v>
      </c>
      <c r="L1294" s="74" t="s">
        <v>1001</v>
      </c>
      <c r="M1294" s="74" t="s">
        <v>1002</v>
      </c>
      <c r="N1294" s="74">
        <v>1019</v>
      </c>
      <c r="O1294" s="74">
        <v>1019</v>
      </c>
      <c r="P1294" s="118">
        <v>30</v>
      </c>
      <c r="Q1294" s="74" t="s">
        <v>1069</v>
      </c>
      <c r="R1294" s="74">
        <v>-1</v>
      </c>
      <c r="S1294" s="95">
        <v>36</v>
      </c>
      <c r="T1294" s="74">
        <v>-1</v>
      </c>
      <c r="U1294" s="74">
        <v>-1</v>
      </c>
      <c r="V1294" s="74">
        <v>66</v>
      </c>
      <c r="W1294" s="74">
        <v>-1</v>
      </c>
      <c r="X1294" s="74">
        <v>-1</v>
      </c>
      <c r="Y1294" s="104">
        <v>54</v>
      </c>
      <c r="Z1294" s="74">
        <v>-1</v>
      </c>
      <c r="AA1294" s="74">
        <v>-1</v>
      </c>
      <c r="AB1294" s="129">
        <v>50</v>
      </c>
      <c r="AC1294" s="74">
        <v>-1</v>
      </c>
      <c r="AD1294" s="74">
        <v>-1</v>
      </c>
      <c r="AE1294" s="136">
        <f t="shared" si="40"/>
        <v>102</v>
      </c>
      <c r="AF1294" s="130">
        <f t="shared" si="41"/>
        <v>156</v>
      </c>
      <c r="AG1294" s="74">
        <v>100</v>
      </c>
      <c r="AH1294" s="74">
        <v>1</v>
      </c>
      <c r="AI1294" s="74" t="s">
        <v>1012</v>
      </c>
      <c r="AJ1294" s="74">
        <v>1570</v>
      </c>
      <c r="AK1294" s="74">
        <v>1585</v>
      </c>
      <c r="AL1294" s="74">
        <v>1634</v>
      </c>
      <c r="AM1294" s="74">
        <v>1615</v>
      </c>
      <c r="AN1294" s="74">
        <v>88</v>
      </c>
      <c r="AO1294" s="74" t="s">
        <v>1004</v>
      </c>
      <c r="AP1294" s="74" t="s">
        <v>1005</v>
      </c>
      <c r="AQ1294" s="74">
        <v>56</v>
      </c>
      <c r="AR1294" s="74" t="s">
        <v>1006</v>
      </c>
      <c r="AS1294" s="74" t="s">
        <v>1007</v>
      </c>
      <c r="AT1294" s="74" t="s">
        <v>1023</v>
      </c>
      <c r="AU1294" s="74" t="s">
        <v>1009</v>
      </c>
      <c r="AV1294" s="74">
        <v>9</v>
      </c>
      <c r="AW1294" s="74" t="s">
        <v>1004</v>
      </c>
      <c r="AX1294" s="74">
        <v>0</v>
      </c>
      <c r="AY1294" s="104">
        <v>0</v>
      </c>
    </row>
    <row r="1295" spans="1:51">
      <c r="A1295" s="95">
        <v>1087</v>
      </c>
      <c r="B1295" s="109" t="s">
        <v>2045</v>
      </c>
      <c r="C1295" s="74" t="s">
        <v>2045</v>
      </c>
      <c r="D1295" s="74">
        <v>6.8</v>
      </c>
      <c r="E1295" s="74">
        <v>-1</v>
      </c>
      <c r="F1295" s="74" t="s">
        <v>28</v>
      </c>
      <c r="G1295" s="74">
        <v>-1</v>
      </c>
      <c r="H1295" s="74">
        <v>-1</v>
      </c>
      <c r="I1295" s="96" t="str">
        <f>HYPERLINK("[映雪.xlsx]类型!B21",'类型（5）'!$C$21)</f>
        <v>游魂</v>
      </c>
      <c r="J1295" s="74">
        <v>-1</v>
      </c>
      <c r="K1295" s="74">
        <v>-1</v>
      </c>
      <c r="L1295" s="74" t="s">
        <v>1001</v>
      </c>
      <c r="M1295" s="74" t="s">
        <v>1002</v>
      </c>
      <c r="N1295" s="74">
        <v>1087</v>
      </c>
      <c r="O1295" s="74">
        <v>1087</v>
      </c>
      <c r="P1295" s="118">
        <v>373</v>
      </c>
      <c r="Q1295" s="74" t="s">
        <v>1036</v>
      </c>
      <c r="R1295" s="74">
        <v>-1</v>
      </c>
      <c r="S1295" s="95">
        <v>35</v>
      </c>
      <c r="T1295" s="74">
        <v>-1</v>
      </c>
      <c r="U1295" s="74">
        <v>-1</v>
      </c>
      <c r="V1295" s="74">
        <v>67</v>
      </c>
      <c r="W1295" s="74">
        <v>-1</v>
      </c>
      <c r="X1295" s="74">
        <v>-1</v>
      </c>
      <c r="Y1295" s="104">
        <v>34</v>
      </c>
      <c r="Z1295" s="74">
        <v>-1</v>
      </c>
      <c r="AA1295" s="74">
        <v>-1</v>
      </c>
      <c r="AB1295" s="129">
        <v>55</v>
      </c>
      <c r="AC1295" s="74">
        <v>-1</v>
      </c>
      <c r="AD1295" s="74">
        <v>-1</v>
      </c>
      <c r="AE1295" s="136">
        <f t="shared" si="40"/>
        <v>102</v>
      </c>
      <c r="AF1295" s="130">
        <f t="shared" si="41"/>
        <v>136</v>
      </c>
      <c r="AG1295" s="74">
        <v>100</v>
      </c>
      <c r="AH1295" s="74">
        <v>1</v>
      </c>
      <c r="AI1295" s="74" t="s">
        <v>1012</v>
      </c>
      <c r="AJ1295" s="74">
        <v>1569</v>
      </c>
      <c r="AK1295" s="74">
        <v>1584</v>
      </c>
      <c r="AL1295" s="74">
        <v>1612</v>
      </c>
      <c r="AM1295" s="74">
        <v>1615</v>
      </c>
      <c r="AN1295" s="74">
        <v>82</v>
      </c>
      <c r="AO1295" s="74" t="s">
        <v>1004</v>
      </c>
      <c r="AP1295" s="74" t="s">
        <v>1005</v>
      </c>
      <c r="AQ1295" s="74">
        <v>44</v>
      </c>
      <c r="AR1295" s="74" t="s">
        <v>1054</v>
      </c>
      <c r="AS1295" s="74" t="s">
        <v>1007</v>
      </c>
      <c r="AT1295" s="74" t="s">
        <v>1023</v>
      </c>
      <c r="AU1295" s="74" t="s">
        <v>1027</v>
      </c>
      <c r="AV1295" s="74">
        <v>8</v>
      </c>
      <c r="AW1295" s="74" t="s">
        <v>1004</v>
      </c>
      <c r="AX1295" s="74">
        <v>0</v>
      </c>
      <c r="AY1295" s="104">
        <v>0</v>
      </c>
    </row>
    <row r="1296" spans="1:51">
      <c r="A1296" s="95">
        <v>1160</v>
      </c>
      <c r="B1296" s="109" t="s">
        <v>2113</v>
      </c>
      <c r="C1296" s="74" t="s">
        <v>2113</v>
      </c>
      <c r="D1296" s="74">
        <v>7.8</v>
      </c>
      <c r="E1296" s="74">
        <v>-1</v>
      </c>
      <c r="F1296" s="74" t="s">
        <v>56</v>
      </c>
      <c r="G1296" s="74">
        <v>-1</v>
      </c>
      <c r="H1296" s="74">
        <v>-1</v>
      </c>
      <c r="I1296" s="96" t="str">
        <f>HYPERLINK("[映雪.xlsx]类型!B48",'类型（5）'!$C$48)</f>
        <v>键</v>
      </c>
      <c r="J1296" s="74">
        <v>-1</v>
      </c>
      <c r="K1296" s="74">
        <v>-1</v>
      </c>
      <c r="L1296" s="74" t="s">
        <v>1001</v>
      </c>
      <c r="M1296" s="74" t="s">
        <v>1002</v>
      </c>
      <c r="N1296" s="74">
        <v>1332</v>
      </c>
      <c r="O1296" s="74">
        <v>1332</v>
      </c>
      <c r="P1296" s="118">
        <v>143</v>
      </c>
      <c r="Q1296" s="74" t="s">
        <v>1026</v>
      </c>
      <c r="R1296" s="74">
        <v>-1</v>
      </c>
      <c r="S1296" s="95">
        <v>41</v>
      </c>
      <c r="T1296" s="74">
        <v>-1</v>
      </c>
      <c r="U1296" s="74">
        <v>-1</v>
      </c>
      <c r="V1296" s="74">
        <v>61</v>
      </c>
      <c r="W1296" s="74">
        <v>-1</v>
      </c>
      <c r="X1296" s="74">
        <v>-1</v>
      </c>
      <c r="Y1296" s="104">
        <v>52</v>
      </c>
      <c r="Z1296" s="74">
        <v>-1</v>
      </c>
      <c r="AA1296" s="74">
        <v>-1</v>
      </c>
      <c r="AB1296" s="129">
        <v>53</v>
      </c>
      <c r="AC1296" s="74">
        <v>-1</v>
      </c>
      <c r="AD1296" s="74">
        <v>-1</v>
      </c>
      <c r="AE1296" s="136">
        <f t="shared" si="40"/>
        <v>102</v>
      </c>
      <c r="AF1296" s="130">
        <f t="shared" si="41"/>
        <v>154</v>
      </c>
      <c r="AG1296" s="74">
        <v>100</v>
      </c>
      <c r="AH1296" s="74">
        <v>1</v>
      </c>
      <c r="AI1296" s="74" t="s">
        <v>1012</v>
      </c>
      <c r="AJ1296" s="74">
        <v>1528</v>
      </c>
      <c r="AK1296" s="74">
        <v>1543</v>
      </c>
      <c r="AL1296" s="74">
        <v>1587</v>
      </c>
      <c r="AM1296" s="74">
        <v>1615</v>
      </c>
      <c r="AN1296" s="74">
        <v>40</v>
      </c>
      <c r="AO1296" s="74" t="s">
        <v>1004</v>
      </c>
      <c r="AP1296" s="74" t="s">
        <v>1005</v>
      </c>
      <c r="AQ1296" s="74">
        <v>75</v>
      </c>
      <c r="AR1296" s="74" t="s">
        <v>1006</v>
      </c>
      <c r="AS1296" s="74" t="s">
        <v>1007</v>
      </c>
      <c r="AT1296" s="74" t="s">
        <v>1023</v>
      </c>
      <c r="AU1296" s="74" t="s">
        <v>1027</v>
      </c>
      <c r="AV1296" s="74">
        <v>6</v>
      </c>
      <c r="AW1296" s="74" t="s">
        <v>1005</v>
      </c>
      <c r="AX1296" s="74">
        <v>0</v>
      </c>
      <c r="AY1296" s="104">
        <v>0</v>
      </c>
    </row>
    <row r="1297" spans="1:51">
      <c r="A1297" s="95">
        <v>1243</v>
      </c>
      <c r="B1297" s="109" t="s">
        <v>2184</v>
      </c>
      <c r="C1297" s="74" t="s">
        <v>2184</v>
      </c>
      <c r="D1297" s="74">
        <v>2.9</v>
      </c>
      <c r="E1297" s="74">
        <v>-1</v>
      </c>
      <c r="F1297" s="74" t="s">
        <v>42</v>
      </c>
      <c r="G1297" s="74">
        <v>-1</v>
      </c>
      <c r="H1297" s="74">
        <v>-1</v>
      </c>
      <c r="I1297" s="74" t="str">
        <f>HYPERLINK("[映雪.xlsx]类型!B38",'类型（5）'!$C$38)</f>
        <v>战士</v>
      </c>
      <c r="J1297" s="74">
        <v>-1</v>
      </c>
      <c r="K1297" s="74">
        <v>-1</v>
      </c>
      <c r="L1297" s="74" t="s">
        <v>1001</v>
      </c>
      <c r="M1297" s="74" t="s">
        <v>1002</v>
      </c>
      <c r="N1297" s="74">
        <v>1173</v>
      </c>
      <c r="O1297" s="74">
        <v>1173</v>
      </c>
      <c r="P1297" s="118">
        <v>172</v>
      </c>
      <c r="Q1297" s="74" t="s">
        <v>1044</v>
      </c>
      <c r="R1297" s="74">
        <v>-1</v>
      </c>
      <c r="S1297" s="95">
        <v>41</v>
      </c>
      <c r="T1297" s="74">
        <v>-1</v>
      </c>
      <c r="U1297" s="74">
        <v>-1</v>
      </c>
      <c r="V1297" s="74">
        <v>61</v>
      </c>
      <c r="W1297" s="74">
        <v>-1</v>
      </c>
      <c r="X1297" s="74">
        <v>-1</v>
      </c>
      <c r="Y1297" s="132">
        <v>75</v>
      </c>
      <c r="Z1297" s="74">
        <v>-1</v>
      </c>
      <c r="AA1297" s="74">
        <v>-1</v>
      </c>
      <c r="AB1297" s="129">
        <v>62</v>
      </c>
      <c r="AC1297" s="74">
        <v>-1</v>
      </c>
      <c r="AD1297" s="74">
        <v>-1</v>
      </c>
      <c r="AE1297" s="136">
        <f t="shared" si="40"/>
        <v>102</v>
      </c>
      <c r="AF1297" s="130">
        <f t="shared" si="41"/>
        <v>177</v>
      </c>
      <c r="AG1297" s="74">
        <v>100</v>
      </c>
      <c r="AH1297" s="74">
        <v>1</v>
      </c>
      <c r="AI1297" s="74" t="s">
        <v>1012</v>
      </c>
      <c r="AJ1297" s="74">
        <v>1513</v>
      </c>
      <c r="AK1297" s="74">
        <v>1528</v>
      </c>
      <c r="AL1297" s="74">
        <v>1551</v>
      </c>
      <c r="AM1297" s="74">
        <v>1615</v>
      </c>
      <c r="AN1297" s="74">
        <v>59</v>
      </c>
      <c r="AO1297" s="74" t="s">
        <v>1004</v>
      </c>
      <c r="AP1297" s="74" t="s">
        <v>1004</v>
      </c>
      <c r="AQ1297" s="74">
        <v>18</v>
      </c>
      <c r="AR1297" s="74" t="s">
        <v>1006</v>
      </c>
      <c r="AS1297" s="74" t="s">
        <v>1007</v>
      </c>
      <c r="AT1297" s="74" t="s">
        <v>1008</v>
      </c>
      <c r="AU1297" s="74" t="s">
        <v>1009</v>
      </c>
      <c r="AV1297" s="74">
        <v>7</v>
      </c>
      <c r="AW1297" s="74" t="s">
        <v>1005</v>
      </c>
      <c r="AX1297" s="74">
        <v>0</v>
      </c>
      <c r="AY1297" s="104">
        <v>0</v>
      </c>
    </row>
    <row r="1298" spans="1:51">
      <c r="A1298" s="95">
        <v>1361</v>
      </c>
      <c r="B1298" s="109" t="s">
        <v>2287</v>
      </c>
      <c r="C1298" s="74" t="s">
        <v>2287</v>
      </c>
      <c r="D1298" s="74">
        <v>7.2</v>
      </c>
      <c r="E1298" s="74">
        <v>-1</v>
      </c>
      <c r="F1298" s="74" t="s">
        <v>162</v>
      </c>
      <c r="G1298" s="74">
        <v>-1</v>
      </c>
      <c r="H1298" s="74">
        <v>-1</v>
      </c>
      <c r="I1298" s="96" t="str">
        <f>HYPERLINK("[映雪.xlsx]类型!B21",'类型（5）'!$C$21)</f>
        <v>游魂</v>
      </c>
      <c r="J1298" s="74">
        <v>-1</v>
      </c>
      <c r="K1298" s="74">
        <v>-1</v>
      </c>
      <c r="L1298" s="74" t="s">
        <v>1001</v>
      </c>
      <c r="M1298" s="74" t="s">
        <v>1002</v>
      </c>
      <c r="N1298" s="74">
        <v>1453</v>
      </c>
      <c r="O1298" s="74">
        <v>1453</v>
      </c>
      <c r="P1298" s="118">
        <v>161</v>
      </c>
      <c r="Q1298" s="74" t="s">
        <v>1051</v>
      </c>
      <c r="R1298" s="74">
        <v>-1</v>
      </c>
      <c r="S1298" s="95">
        <v>35</v>
      </c>
      <c r="T1298" s="74">
        <v>-1</v>
      </c>
      <c r="U1298" s="74">
        <v>-1</v>
      </c>
      <c r="V1298" s="74">
        <v>67</v>
      </c>
      <c r="W1298" s="74">
        <v>-1</v>
      </c>
      <c r="X1298" s="74">
        <v>-1</v>
      </c>
      <c r="Y1298" s="132">
        <v>65</v>
      </c>
      <c r="Z1298" s="74">
        <v>-1</v>
      </c>
      <c r="AA1298" s="74">
        <v>-1</v>
      </c>
      <c r="AB1298" s="129">
        <v>47</v>
      </c>
      <c r="AC1298" s="74">
        <v>-1</v>
      </c>
      <c r="AD1298" s="74">
        <v>-1</v>
      </c>
      <c r="AE1298" s="136">
        <f t="shared" si="40"/>
        <v>102</v>
      </c>
      <c r="AF1298" s="130">
        <f t="shared" si="41"/>
        <v>167</v>
      </c>
      <c r="AG1298" s="74">
        <v>100</v>
      </c>
      <c r="AH1298" s="74">
        <v>1</v>
      </c>
      <c r="AI1298" s="74" t="s">
        <v>1012</v>
      </c>
      <c r="AJ1298" s="74">
        <v>1570</v>
      </c>
      <c r="AK1298" s="74">
        <v>1580</v>
      </c>
      <c r="AL1298" s="74">
        <v>1622</v>
      </c>
      <c r="AM1298" s="74">
        <v>1615</v>
      </c>
      <c r="AN1298" s="74">
        <v>0</v>
      </c>
      <c r="AO1298" s="74" t="s">
        <v>1004</v>
      </c>
      <c r="AP1298" s="74" t="s">
        <v>1004</v>
      </c>
      <c r="AQ1298" s="74">
        <v>28</v>
      </c>
      <c r="AR1298" s="74" t="s">
        <v>1006</v>
      </c>
      <c r="AS1298" s="74" t="s">
        <v>1007</v>
      </c>
      <c r="AT1298" s="74" t="s">
        <v>1023</v>
      </c>
      <c r="AU1298" s="74" t="s">
        <v>1013</v>
      </c>
      <c r="AV1298" s="74">
        <v>9</v>
      </c>
      <c r="AW1298" s="74" t="s">
        <v>1004</v>
      </c>
      <c r="AX1298" s="74">
        <v>0</v>
      </c>
      <c r="AY1298" s="104">
        <v>0</v>
      </c>
    </row>
    <row r="1299" spans="1:51">
      <c r="A1299" s="95">
        <v>1371</v>
      </c>
      <c r="B1299" s="109" t="s">
        <v>2296</v>
      </c>
      <c r="C1299" s="74" t="s">
        <v>2296</v>
      </c>
      <c r="D1299" s="74">
        <v>4.3</v>
      </c>
      <c r="E1299" s="74">
        <v>-1</v>
      </c>
      <c r="F1299" s="74" t="s">
        <v>158</v>
      </c>
      <c r="G1299" s="74">
        <v>-1</v>
      </c>
      <c r="H1299" s="74">
        <v>-1</v>
      </c>
      <c r="I1299" s="74" t="str">
        <f>HYPERLINK("[映雪.xlsx]类型!B22",'类型（5）'!$C$22)</f>
        <v>傲娇</v>
      </c>
      <c r="J1299" s="74">
        <v>-1</v>
      </c>
      <c r="K1299" s="74">
        <v>-1</v>
      </c>
      <c r="L1299" s="74" t="s">
        <v>1001</v>
      </c>
      <c r="M1299" s="74" t="s">
        <v>1002</v>
      </c>
      <c r="N1299" s="74">
        <v>1460</v>
      </c>
      <c r="O1299" s="74">
        <v>1460</v>
      </c>
      <c r="P1299" s="118">
        <v>463</v>
      </c>
      <c r="Q1299" s="74" t="s">
        <v>1082</v>
      </c>
      <c r="R1299" s="74">
        <v>-1</v>
      </c>
      <c r="S1299" s="95">
        <v>35</v>
      </c>
      <c r="T1299" s="74">
        <v>-1</v>
      </c>
      <c r="U1299" s="74">
        <v>-1</v>
      </c>
      <c r="V1299" s="74">
        <v>67</v>
      </c>
      <c r="W1299" s="74">
        <v>-1</v>
      </c>
      <c r="X1299" s="74">
        <v>-1</v>
      </c>
      <c r="Y1299" s="104">
        <v>59</v>
      </c>
      <c r="Z1299" s="74">
        <v>-1</v>
      </c>
      <c r="AA1299" s="74">
        <v>-1</v>
      </c>
      <c r="AB1299" s="129">
        <v>46</v>
      </c>
      <c r="AC1299" s="74">
        <v>-1</v>
      </c>
      <c r="AD1299" s="74">
        <v>-1</v>
      </c>
      <c r="AE1299" s="136">
        <f t="shared" si="40"/>
        <v>102</v>
      </c>
      <c r="AF1299" s="130">
        <f t="shared" si="41"/>
        <v>161</v>
      </c>
      <c r="AG1299" s="74">
        <v>100</v>
      </c>
      <c r="AH1299" s="74">
        <v>1</v>
      </c>
      <c r="AI1299" s="74" t="s">
        <v>1012</v>
      </c>
      <c r="AJ1299" s="74">
        <v>1576</v>
      </c>
      <c r="AK1299" s="74">
        <v>1591</v>
      </c>
      <c r="AL1299" s="74">
        <v>1607</v>
      </c>
      <c r="AM1299" s="74">
        <v>1615</v>
      </c>
      <c r="AN1299" s="74">
        <v>0</v>
      </c>
      <c r="AO1299" s="74" t="s">
        <v>1004</v>
      </c>
      <c r="AP1299" s="74" t="s">
        <v>1005</v>
      </c>
      <c r="AQ1299" s="74">
        <v>54</v>
      </c>
      <c r="AR1299" s="74" t="s">
        <v>1006</v>
      </c>
      <c r="AS1299" s="74" t="s">
        <v>1007</v>
      </c>
      <c r="AT1299" s="74" t="s">
        <v>1023</v>
      </c>
      <c r="AU1299" s="74" t="s">
        <v>1013</v>
      </c>
      <c r="AV1299" s="74">
        <v>8</v>
      </c>
      <c r="AW1299" s="74" t="s">
        <v>1004</v>
      </c>
      <c r="AX1299" s="74">
        <v>0</v>
      </c>
      <c r="AY1299" s="104">
        <v>0</v>
      </c>
    </row>
    <row r="1300" spans="1:51">
      <c r="A1300" s="95">
        <v>1384</v>
      </c>
      <c r="B1300" s="109" t="s">
        <v>2307</v>
      </c>
      <c r="C1300" s="74" t="s">
        <v>2307</v>
      </c>
      <c r="D1300" s="74">
        <v>3.7</v>
      </c>
      <c r="E1300" s="74">
        <v>-1</v>
      </c>
      <c r="F1300" s="74" t="s">
        <v>116</v>
      </c>
      <c r="G1300" s="74">
        <v>-1</v>
      </c>
      <c r="H1300" s="74">
        <v>-1</v>
      </c>
      <c r="I1300" s="96" t="str">
        <f>HYPERLINK("[映雪.xlsx]类型!B5",'类型（5）'!$C$5)</f>
        <v>家政强化</v>
      </c>
      <c r="J1300" s="74">
        <v>-1</v>
      </c>
      <c r="K1300" s="74">
        <v>-1</v>
      </c>
      <c r="L1300" s="74" t="s">
        <v>1001</v>
      </c>
      <c r="M1300" s="74" t="s">
        <v>1002</v>
      </c>
      <c r="N1300" s="74">
        <v>1472</v>
      </c>
      <c r="O1300" s="74">
        <v>1472</v>
      </c>
      <c r="P1300" s="118">
        <v>475</v>
      </c>
      <c r="Q1300" s="74" t="s">
        <v>1029</v>
      </c>
      <c r="R1300" s="74">
        <v>-1</v>
      </c>
      <c r="S1300" s="95">
        <v>63</v>
      </c>
      <c r="T1300" s="74">
        <v>-1</v>
      </c>
      <c r="U1300" s="74">
        <v>-1</v>
      </c>
      <c r="V1300" s="74">
        <v>39</v>
      </c>
      <c r="W1300" s="74">
        <v>-1</v>
      </c>
      <c r="X1300" s="74">
        <v>-1</v>
      </c>
      <c r="Y1300" s="132">
        <v>69</v>
      </c>
      <c r="Z1300" s="74">
        <v>-1</v>
      </c>
      <c r="AA1300" s="74">
        <v>-1</v>
      </c>
      <c r="AB1300" s="133">
        <v>74</v>
      </c>
      <c r="AC1300" s="74">
        <v>-1</v>
      </c>
      <c r="AD1300" s="74">
        <v>-1</v>
      </c>
      <c r="AE1300" s="136">
        <f t="shared" si="40"/>
        <v>102</v>
      </c>
      <c r="AF1300" s="130">
        <f t="shared" si="41"/>
        <v>171</v>
      </c>
      <c r="AG1300" s="74">
        <v>100</v>
      </c>
      <c r="AH1300" s="74">
        <v>1</v>
      </c>
      <c r="AI1300" s="74" t="s">
        <v>1012</v>
      </c>
      <c r="AJ1300" s="74">
        <v>1484</v>
      </c>
      <c r="AK1300" s="74">
        <v>1499</v>
      </c>
      <c r="AL1300" s="74">
        <v>1545</v>
      </c>
      <c r="AM1300" s="74">
        <v>1615</v>
      </c>
      <c r="AN1300" s="74">
        <v>0</v>
      </c>
      <c r="AO1300" s="74" t="s">
        <v>1004</v>
      </c>
      <c r="AP1300" s="74" t="s">
        <v>1004</v>
      </c>
      <c r="AQ1300" s="74">
        <v>5</v>
      </c>
      <c r="AR1300" s="74" t="s">
        <v>1006</v>
      </c>
      <c r="AS1300" s="74" t="s">
        <v>1007</v>
      </c>
      <c r="AT1300" s="74" t="s">
        <v>1008</v>
      </c>
      <c r="AU1300" s="74" t="s">
        <v>1017</v>
      </c>
      <c r="AV1300" s="74">
        <v>4</v>
      </c>
      <c r="AW1300" s="74" t="s">
        <v>1004</v>
      </c>
      <c r="AX1300" s="74">
        <v>0</v>
      </c>
      <c r="AY1300" s="104">
        <v>0</v>
      </c>
    </row>
    <row r="1301" spans="1:51">
      <c r="A1301" s="95">
        <v>1580</v>
      </c>
      <c r="B1301" s="109" t="s">
        <v>2473</v>
      </c>
      <c r="C1301" s="74" t="s">
        <v>2473</v>
      </c>
      <c r="D1301" s="74">
        <v>7.3</v>
      </c>
      <c r="E1301" s="74">
        <v>-1</v>
      </c>
      <c r="F1301" s="74" t="s">
        <v>100</v>
      </c>
      <c r="G1301" s="74">
        <v>-1</v>
      </c>
      <c r="H1301" s="74">
        <v>-1</v>
      </c>
      <c r="I1301" s="96" t="str">
        <f>HYPERLINK("[映雪.xlsx]类型!B34",'类型（5）'!$C$34)</f>
        <v>宅女</v>
      </c>
      <c r="J1301" s="74">
        <v>-1</v>
      </c>
      <c r="K1301" s="74">
        <v>-1</v>
      </c>
      <c r="L1301" s="74" t="s">
        <v>1001</v>
      </c>
      <c r="M1301" s="74" t="s">
        <v>1002</v>
      </c>
      <c r="N1301" s="74">
        <v>1638</v>
      </c>
      <c r="O1301" s="74">
        <v>1638</v>
      </c>
      <c r="P1301" s="118">
        <v>576</v>
      </c>
      <c r="Q1301" s="74" t="s">
        <v>1031</v>
      </c>
      <c r="R1301" s="74">
        <v>-1</v>
      </c>
      <c r="S1301" s="95">
        <v>53</v>
      </c>
      <c r="T1301" s="74">
        <v>-1</v>
      </c>
      <c r="U1301" s="74">
        <v>-1</v>
      </c>
      <c r="V1301" s="74">
        <v>49</v>
      </c>
      <c r="W1301" s="74">
        <v>-1</v>
      </c>
      <c r="X1301" s="74">
        <v>-1</v>
      </c>
      <c r="Y1301" s="104">
        <v>46</v>
      </c>
      <c r="Z1301" s="74">
        <v>-1</v>
      </c>
      <c r="AA1301" s="74">
        <v>-1</v>
      </c>
      <c r="AB1301" s="129">
        <v>33</v>
      </c>
      <c r="AC1301" s="74">
        <v>-1</v>
      </c>
      <c r="AD1301" s="74">
        <v>-1</v>
      </c>
      <c r="AE1301" s="136">
        <f t="shared" si="40"/>
        <v>102</v>
      </c>
      <c r="AF1301" s="130">
        <f t="shared" si="41"/>
        <v>148</v>
      </c>
      <c r="AG1301" s="74">
        <v>100</v>
      </c>
      <c r="AH1301" s="74">
        <v>1</v>
      </c>
      <c r="AI1301" s="74" t="s">
        <v>1012</v>
      </c>
      <c r="AJ1301" s="74">
        <v>1533</v>
      </c>
      <c r="AK1301" s="74">
        <v>1548</v>
      </c>
      <c r="AL1301" s="74">
        <v>1588</v>
      </c>
      <c r="AM1301" s="74">
        <v>1615</v>
      </c>
      <c r="AN1301" s="74">
        <v>0</v>
      </c>
      <c r="AO1301" s="74" t="s">
        <v>1004</v>
      </c>
      <c r="AP1301" s="74" t="s">
        <v>1005</v>
      </c>
      <c r="AQ1301" s="74">
        <v>24</v>
      </c>
      <c r="AR1301" s="74" t="s">
        <v>1006</v>
      </c>
      <c r="AS1301" s="74" t="s">
        <v>1148</v>
      </c>
      <c r="AT1301" s="74" t="s">
        <v>1023</v>
      </c>
      <c r="AU1301" s="74" t="s">
        <v>1027</v>
      </c>
      <c r="AV1301" s="74">
        <v>9</v>
      </c>
      <c r="AW1301" s="74" t="s">
        <v>1004</v>
      </c>
      <c r="AX1301" s="74">
        <v>0</v>
      </c>
      <c r="AY1301" s="104">
        <v>0</v>
      </c>
    </row>
    <row r="1302" spans="1:51">
      <c r="A1302" s="95">
        <v>76</v>
      </c>
      <c r="B1302" s="109" t="s">
        <v>1121</v>
      </c>
      <c r="C1302" s="74" t="s">
        <v>1121</v>
      </c>
      <c r="D1302" s="74">
        <v>5.7</v>
      </c>
      <c r="E1302" s="74">
        <v>-1</v>
      </c>
      <c r="F1302" s="74" t="s">
        <v>130</v>
      </c>
      <c r="G1302" s="74">
        <v>-1</v>
      </c>
      <c r="H1302" s="74">
        <v>-1</v>
      </c>
      <c r="I1302" s="74" t="str">
        <f>HYPERLINK("[映雪.xlsx]类型!B6",'类型（5）'!$C$6)</f>
        <v>统御全能</v>
      </c>
      <c r="J1302" s="74">
        <v>-1</v>
      </c>
      <c r="K1302" s="74">
        <v>-1</v>
      </c>
      <c r="L1302" s="74" t="s">
        <v>1001</v>
      </c>
      <c r="M1302" s="74" t="s">
        <v>1002</v>
      </c>
      <c r="N1302" s="74">
        <v>856</v>
      </c>
      <c r="O1302" s="74">
        <v>856</v>
      </c>
      <c r="P1302" s="118">
        <v>58</v>
      </c>
      <c r="Q1302" s="74" t="s">
        <v>1058</v>
      </c>
      <c r="R1302" s="74">
        <v>-1</v>
      </c>
      <c r="S1302" s="120">
        <v>71</v>
      </c>
      <c r="T1302" s="74">
        <v>-1</v>
      </c>
      <c r="U1302" s="74">
        <v>-1</v>
      </c>
      <c r="V1302" s="74">
        <v>30</v>
      </c>
      <c r="W1302" s="74">
        <v>-1</v>
      </c>
      <c r="X1302" s="74">
        <v>-1</v>
      </c>
      <c r="Y1302" s="104">
        <v>43</v>
      </c>
      <c r="Z1302" s="74">
        <v>-1</v>
      </c>
      <c r="AA1302" s="74">
        <v>-1</v>
      </c>
      <c r="AB1302" s="133">
        <v>75</v>
      </c>
      <c r="AC1302" s="74">
        <v>-1</v>
      </c>
      <c r="AD1302" s="74">
        <v>-1</v>
      </c>
      <c r="AE1302" s="136">
        <f t="shared" si="40"/>
        <v>101</v>
      </c>
      <c r="AF1302" s="130">
        <f t="shared" si="41"/>
        <v>144</v>
      </c>
      <c r="AG1302" s="74">
        <v>100</v>
      </c>
      <c r="AH1302" s="74">
        <v>1</v>
      </c>
      <c r="AI1302" s="74" t="s">
        <v>1012</v>
      </c>
      <c r="AJ1302" s="74">
        <v>1561</v>
      </c>
      <c r="AK1302" s="74">
        <v>1576</v>
      </c>
      <c r="AL1302" s="74">
        <v>1584</v>
      </c>
      <c r="AM1302" s="74">
        <v>1615</v>
      </c>
      <c r="AN1302" s="74">
        <v>45</v>
      </c>
      <c r="AO1302" s="74" t="s">
        <v>1004</v>
      </c>
      <c r="AP1302" s="74" t="s">
        <v>1004</v>
      </c>
      <c r="AQ1302" s="74">
        <v>22</v>
      </c>
      <c r="AR1302" s="74" t="s">
        <v>1006</v>
      </c>
      <c r="AS1302" s="74" t="s">
        <v>1007</v>
      </c>
      <c r="AT1302" s="74" t="s">
        <v>1008</v>
      </c>
      <c r="AU1302" s="74" t="s">
        <v>1013</v>
      </c>
      <c r="AV1302" s="74">
        <v>1</v>
      </c>
      <c r="AW1302" s="74" t="s">
        <v>1004</v>
      </c>
      <c r="AX1302" s="74">
        <v>0</v>
      </c>
      <c r="AY1302" s="104">
        <v>0</v>
      </c>
    </row>
    <row r="1303" spans="1:51">
      <c r="A1303" s="95">
        <v>419</v>
      </c>
      <c r="B1303" s="109" t="s">
        <v>1450</v>
      </c>
      <c r="C1303" s="74" t="s">
        <v>1450</v>
      </c>
      <c r="D1303" s="74">
        <v>6.1</v>
      </c>
      <c r="E1303" s="74">
        <v>-1</v>
      </c>
      <c r="F1303" s="74" t="s">
        <v>56</v>
      </c>
      <c r="G1303" s="74">
        <v>-1</v>
      </c>
      <c r="H1303" s="74">
        <v>-1</v>
      </c>
      <c r="I1303" s="74" t="str">
        <f>HYPERLINK("[映雪.xlsx]类型!B35",'类型（5）'!$C$35)</f>
        <v>刺客</v>
      </c>
      <c r="J1303" s="74">
        <v>-1</v>
      </c>
      <c r="K1303" s="74">
        <v>-1</v>
      </c>
      <c r="L1303" s="74" t="s">
        <v>1001</v>
      </c>
      <c r="M1303" s="74" t="s">
        <v>1002</v>
      </c>
      <c r="N1303" s="74">
        <v>92</v>
      </c>
      <c r="O1303" s="74">
        <v>92</v>
      </c>
      <c r="P1303" s="118">
        <v>40</v>
      </c>
      <c r="Q1303" s="74" t="s">
        <v>1069</v>
      </c>
      <c r="R1303" s="74">
        <v>-1</v>
      </c>
      <c r="S1303" s="95">
        <v>38</v>
      </c>
      <c r="T1303" s="74">
        <v>-1</v>
      </c>
      <c r="U1303" s="74">
        <v>-1</v>
      </c>
      <c r="V1303" s="74">
        <v>63</v>
      </c>
      <c r="W1303" s="74">
        <v>-1</v>
      </c>
      <c r="X1303" s="74">
        <v>-1</v>
      </c>
      <c r="Y1303" s="104">
        <v>63</v>
      </c>
      <c r="Z1303" s="74">
        <v>-1</v>
      </c>
      <c r="AA1303" s="74">
        <v>-1</v>
      </c>
      <c r="AB1303" s="129">
        <v>47</v>
      </c>
      <c r="AC1303" s="74">
        <v>-1</v>
      </c>
      <c r="AD1303" s="74">
        <v>-1</v>
      </c>
      <c r="AE1303" s="136">
        <f t="shared" si="40"/>
        <v>101</v>
      </c>
      <c r="AF1303" s="130">
        <f t="shared" si="41"/>
        <v>164</v>
      </c>
      <c r="AG1303" s="74">
        <v>100</v>
      </c>
      <c r="AH1303" s="74">
        <v>1</v>
      </c>
      <c r="AI1303" s="74" t="s">
        <v>1012</v>
      </c>
      <c r="AJ1303" s="74">
        <v>1515</v>
      </c>
      <c r="AK1303" s="74">
        <v>1530</v>
      </c>
      <c r="AL1303" s="74">
        <v>1588</v>
      </c>
      <c r="AM1303" s="74">
        <v>1615</v>
      </c>
      <c r="AN1303" s="74">
        <v>96</v>
      </c>
      <c r="AO1303" s="74" t="s">
        <v>1004</v>
      </c>
      <c r="AP1303" s="74" t="s">
        <v>1005</v>
      </c>
      <c r="AQ1303" s="74">
        <v>80</v>
      </c>
      <c r="AR1303" s="74" t="s">
        <v>1006</v>
      </c>
      <c r="AS1303" s="74" t="s">
        <v>1007</v>
      </c>
      <c r="AT1303" s="74" t="s">
        <v>1023</v>
      </c>
      <c r="AU1303" s="74" t="s">
        <v>1038</v>
      </c>
      <c r="AV1303" s="74">
        <v>5</v>
      </c>
      <c r="AW1303" s="74" t="s">
        <v>1005</v>
      </c>
      <c r="AX1303" s="74">
        <v>0</v>
      </c>
      <c r="AY1303" s="104">
        <v>5</v>
      </c>
    </row>
    <row r="1304" spans="1:51">
      <c r="A1304" s="95">
        <v>428</v>
      </c>
      <c r="B1304" s="109" t="s">
        <v>1457</v>
      </c>
      <c r="C1304" s="74" t="s">
        <v>1457</v>
      </c>
      <c r="D1304" s="74">
        <v>6.3</v>
      </c>
      <c r="E1304" s="74">
        <v>-1</v>
      </c>
      <c r="F1304" s="74" t="s">
        <v>56</v>
      </c>
      <c r="G1304" s="74">
        <v>-1</v>
      </c>
      <c r="H1304" s="74">
        <v>-1</v>
      </c>
      <c r="I1304" s="99" t="str">
        <f>HYPERLINK("[映雪.xlsx]类型!B11",'类型（5）'!$C$11)</f>
        <v>人偶</v>
      </c>
      <c r="J1304" s="74">
        <v>-1</v>
      </c>
      <c r="K1304" s="74">
        <v>-1</v>
      </c>
      <c r="L1304" s="74" t="s">
        <v>1001</v>
      </c>
      <c r="M1304" s="74" t="s">
        <v>1002</v>
      </c>
      <c r="N1304" s="74">
        <v>859</v>
      </c>
      <c r="O1304" s="74">
        <v>859</v>
      </c>
      <c r="P1304" s="118">
        <v>400</v>
      </c>
      <c r="Q1304" s="74" t="s">
        <v>1042</v>
      </c>
      <c r="R1304" s="74">
        <v>-1</v>
      </c>
      <c r="S1304" s="95">
        <v>22</v>
      </c>
      <c r="T1304" s="74">
        <v>-1</v>
      </c>
      <c r="U1304" s="74">
        <v>-1</v>
      </c>
      <c r="V1304" s="99">
        <v>79</v>
      </c>
      <c r="W1304" s="74">
        <v>-1</v>
      </c>
      <c r="X1304" s="74">
        <v>-1</v>
      </c>
      <c r="Y1304" s="132">
        <v>71</v>
      </c>
      <c r="Z1304" s="74">
        <v>-1</v>
      </c>
      <c r="AA1304" s="74">
        <v>-1</v>
      </c>
      <c r="AB1304" s="129">
        <v>54</v>
      </c>
      <c r="AC1304" s="74">
        <v>-1</v>
      </c>
      <c r="AD1304" s="74">
        <v>-1</v>
      </c>
      <c r="AE1304" s="136">
        <f t="shared" si="40"/>
        <v>101</v>
      </c>
      <c r="AF1304" s="130">
        <f t="shared" si="41"/>
        <v>172</v>
      </c>
      <c r="AG1304" s="74">
        <v>100</v>
      </c>
      <c r="AH1304" s="74">
        <v>1</v>
      </c>
      <c r="AI1304" s="74" t="s">
        <v>1012</v>
      </c>
      <c r="AJ1304" s="74">
        <v>1520</v>
      </c>
      <c r="AK1304" s="74">
        <v>1535</v>
      </c>
      <c r="AL1304" s="74">
        <v>1602</v>
      </c>
      <c r="AM1304" s="74">
        <v>1615</v>
      </c>
      <c r="AN1304" s="74">
        <v>47</v>
      </c>
      <c r="AO1304" s="74" t="s">
        <v>1004</v>
      </c>
      <c r="AP1304" s="74" t="s">
        <v>1005</v>
      </c>
      <c r="AQ1304" s="74">
        <v>42</v>
      </c>
      <c r="AR1304" s="74" t="s">
        <v>1006</v>
      </c>
      <c r="AS1304" s="74" t="s">
        <v>1007</v>
      </c>
      <c r="AT1304" s="74" t="s">
        <v>1008</v>
      </c>
      <c r="AU1304" s="74" t="s">
        <v>1020</v>
      </c>
      <c r="AV1304" s="74">
        <v>10</v>
      </c>
      <c r="AW1304" s="74" t="s">
        <v>1005</v>
      </c>
      <c r="AX1304" s="74">
        <v>0</v>
      </c>
      <c r="AY1304" s="104">
        <v>0</v>
      </c>
    </row>
    <row r="1305" spans="1:51">
      <c r="A1305" s="95">
        <v>504</v>
      </c>
      <c r="B1305" s="109" t="s">
        <v>1527</v>
      </c>
      <c r="C1305" s="74" t="s">
        <v>1527</v>
      </c>
      <c r="D1305" s="74">
        <v>5.3</v>
      </c>
      <c r="E1305" s="74">
        <v>-1</v>
      </c>
      <c r="F1305" s="74" t="s">
        <v>146</v>
      </c>
      <c r="G1305" s="74">
        <v>-1</v>
      </c>
      <c r="H1305" s="74">
        <v>-1</v>
      </c>
      <c r="I1305" s="74" t="str">
        <f>HYPERLINK("[映雪.xlsx]类型!B6",'类型（5）'!$C$6)</f>
        <v>统御全能</v>
      </c>
      <c r="J1305" s="74">
        <v>-1</v>
      </c>
      <c r="K1305" s="74">
        <v>-1</v>
      </c>
      <c r="L1305" s="74" t="s">
        <v>1001</v>
      </c>
      <c r="M1305" s="74" t="s">
        <v>1002</v>
      </c>
      <c r="N1305" s="74">
        <v>155</v>
      </c>
      <c r="O1305" s="74">
        <v>155</v>
      </c>
      <c r="P1305" s="118">
        <v>12</v>
      </c>
      <c r="Q1305" s="74" t="s">
        <v>1031</v>
      </c>
      <c r="R1305" s="74">
        <v>-1</v>
      </c>
      <c r="S1305" s="95">
        <v>50</v>
      </c>
      <c r="T1305" s="74">
        <v>-1</v>
      </c>
      <c r="U1305" s="74">
        <v>-1</v>
      </c>
      <c r="V1305" s="74">
        <v>51</v>
      </c>
      <c r="W1305" s="74">
        <v>-1</v>
      </c>
      <c r="X1305" s="74">
        <v>-1</v>
      </c>
      <c r="Y1305" s="104">
        <v>60</v>
      </c>
      <c r="Z1305" s="74">
        <v>-1</v>
      </c>
      <c r="AA1305" s="74">
        <v>-1</v>
      </c>
      <c r="AB1305" s="133">
        <v>66</v>
      </c>
      <c r="AC1305" s="74">
        <v>-1</v>
      </c>
      <c r="AD1305" s="74">
        <v>-1</v>
      </c>
      <c r="AE1305" s="136">
        <f t="shared" si="40"/>
        <v>101</v>
      </c>
      <c r="AF1305" s="130">
        <f t="shared" si="41"/>
        <v>161</v>
      </c>
      <c r="AG1305" s="74">
        <v>100</v>
      </c>
      <c r="AH1305" s="74">
        <v>1</v>
      </c>
      <c r="AI1305" s="74" t="s">
        <v>1012</v>
      </c>
      <c r="AJ1305" s="74">
        <v>1540</v>
      </c>
      <c r="AK1305" s="74">
        <v>1555</v>
      </c>
      <c r="AL1305" s="74">
        <v>1595</v>
      </c>
      <c r="AM1305" s="74">
        <v>1615</v>
      </c>
      <c r="AN1305" s="74">
        <v>81</v>
      </c>
      <c r="AO1305" s="74" t="s">
        <v>1004</v>
      </c>
      <c r="AP1305" s="74" t="s">
        <v>1005</v>
      </c>
      <c r="AQ1305" s="74">
        <v>43</v>
      </c>
      <c r="AR1305" s="74" t="s">
        <v>1006</v>
      </c>
      <c r="AS1305" s="74" t="s">
        <v>1007</v>
      </c>
      <c r="AT1305" s="74" t="s">
        <v>1023</v>
      </c>
      <c r="AU1305" s="74" t="s">
        <v>1017</v>
      </c>
      <c r="AV1305" s="74">
        <v>2</v>
      </c>
      <c r="AW1305" s="74" t="s">
        <v>1005</v>
      </c>
      <c r="AX1305" s="74">
        <v>0</v>
      </c>
      <c r="AY1305" s="104">
        <v>0</v>
      </c>
    </row>
    <row r="1306" spans="1:51">
      <c r="A1306" s="95">
        <v>636</v>
      </c>
      <c r="B1306" s="109" t="s">
        <v>1642</v>
      </c>
      <c r="C1306" s="74" t="s">
        <v>1642</v>
      </c>
      <c r="D1306" s="74">
        <v>5.8</v>
      </c>
      <c r="E1306" s="74">
        <v>-1</v>
      </c>
      <c r="F1306" s="74" t="s">
        <v>138</v>
      </c>
      <c r="G1306" s="74">
        <v>-1</v>
      </c>
      <c r="H1306" s="74">
        <v>-1</v>
      </c>
      <c r="I1306" s="99" t="str">
        <f>HYPERLINK("[映雪.xlsx]类型!B18",'类型（5）'!$C$18)</f>
        <v>科学家</v>
      </c>
      <c r="J1306" s="74">
        <v>-1</v>
      </c>
      <c r="K1306" s="74">
        <v>-1</v>
      </c>
      <c r="L1306" s="74" t="s">
        <v>1001</v>
      </c>
      <c r="M1306" s="74" t="s">
        <v>1002</v>
      </c>
      <c r="N1306" s="74">
        <v>116</v>
      </c>
      <c r="O1306" s="74">
        <v>116</v>
      </c>
      <c r="P1306" s="118">
        <v>106</v>
      </c>
      <c r="Q1306" s="74" t="s">
        <v>1051</v>
      </c>
      <c r="R1306" s="74">
        <v>-1</v>
      </c>
      <c r="S1306" s="95">
        <v>47</v>
      </c>
      <c r="T1306" s="74">
        <v>-1</v>
      </c>
      <c r="U1306" s="74">
        <v>-1</v>
      </c>
      <c r="V1306" s="74">
        <v>54</v>
      </c>
      <c r="W1306" s="74">
        <v>-1</v>
      </c>
      <c r="X1306" s="74">
        <v>-1</v>
      </c>
      <c r="Y1306" s="132">
        <v>76</v>
      </c>
      <c r="Z1306" s="74">
        <v>-1</v>
      </c>
      <c r="AA1306" s="74">
        <v>-1</v>
      </c>
      <c r="AB1306" s="129">
        <v>61</v>
      </c>
      <c r="AC1306" s="74">
        <v>-1</v>
      </c>
      <c r="AD1306" s="74">
        <v>-1</v>
      </c>
      <c r="AE1306" s="136">
        <f t="shared" si="40"/>
        <v>101</v>
      </c>
      <c r="AF1306" s="130">
        <f t="shared" si="41"/>
        <v>177</v>
      </c>
      <c r="AG1306" s="74">
        <v>100</v>
      </c>
      <c r="AH1306" s="74">
        <v>1</v>
      </c>
      <c r="AI1306" s="74" t="s">
        <v>1012</v>
      </c>
      <c r="AJ1306" s="74">
        <v>1532</v>
      </c>
      <c r="AK1306" s="74">
        <v>1547</v>
      </c>
      <c r="AL1306" s="74">
        <v>1576</v>
      </c>
      <c r="AM1306" s="74">
        <v>1615</v>
      </c>
      <c r="AN1306" s="74">
        <v>21</v>
      </c>
      <c r="AO1306" s="74" t="s">
        <v>1004</v>
      </c>
      <c r="AP1306" s="74" t="s">
        <v>1004</v>
      </c>
      <c r="AQ1306" s="74">
        <v>60</v>
      </c>
      <c r="AR1306" s="74" t="s">
        <v>1006</v>
      </c>
      <c r="AS1306" s="74" t="s">
        <v>1007</v>
      </c>
      <c r="AT1306" s="74" t="s">
        <v>1008</v>
      </c>
      <c r="AU1306" s="74" t="s">
        <v>1017</v>
      </c>
      <c r="AV1306" s="74">
        <v>2</v>
      </c>
      <c r="AW1306" s="74" t="s">
        <v>1004</v>
      </c>
      <c r="AX1306" s="74">
        <v>0</v>
      </c>
      <c r="AY1306" s="104">
        <v>0</v>
      </c>
    </row>
    <row r="1307" spans="1:51">
      <c r="A1307" s="95">
        <v>716</v>
      </c>
      <c r="B1307" s="109" t="s">
        <v>1714</v>
      </c>
      <c r="C1307" s="74" t="s">
        <v>1714</v>
      </c>
      <c r="D1307" s="74">
        <v>4.8</v>
      </c>
      <c r="E1307" s="74">
        <v>-1</v>
      </c>
      <c r="F1307" s="74" t="s">
        <v>78</v>
      </c>
      <c r="G1307" s="74">
        <v>-1</v>
      </c>
      <c r="H1307" s="74">
        <v>-1</v>
      </c>
      <c r="I1307" s="74" t="str">
        <f>HYPERLINK("[映雪.xlsx]类型!B8",'类型（5）'!$C$8)</f>
        <v>智慧全能</v>
      </c>
      <c r="J1307" s="74">
        <v>-1</v>
      </c>
      <c r="K1307" s="74">
        <v>-1</v>
      </c>
      <c r="L1307" s="74" t="s">
        <v>1001</v>
      </c>
      <c r="M1307" s="74" t="s">
        <v>1002</v>
      </c>
      <c r="N1307" s="74">
        <v>773</v>
      </c>
      <c r="O1307" s="74">
        <v>773</v>
      </c>
      <c r="P1307" s="118">
        <v>486</v>
      </c>
      <c r="Q1307" s="74" t="s">
        <v>1033</v>
      </c>
      <c r="R1307" s="74">
        <v>-1</v>
      </c>
      <c r="S1307" s="95">
        <v>64</v>
      </c>
      <c r="T1307" s="74">
        <v>-1</v>
      </c>
      <c r="U1307" s="74">
        <v>-1</v>
      </c>
      <c r="V1307" s="74">
        <v>37</v>
      </c>
      <c r="W1307" s="74">
        <v>-1</v>
      </c>
      <c r="X1307" s="74">
        <v>-1</v>
      </c>
      <c r="Y1307" s="132">
        <v>77</v>
      </c>
      <c r="Z1307" s="74">
        <v>-1</v>
      </c>
      <c r="AA1307" s="74">
        <v>-1</v>
      </c>
      <c r="AB1307" s="129">
        <v>57</v>
      </c>
      <c r="AC1307" s="74">
        <v>-1</v>
      </c>
      <c r="AD1307" s="74">
        <v>-1</v>
      </c>
      <c r="AE1307" s="136">
        <f t="shared" si="40"/>
        <v>101</v>
      </c>
      <c r="AF1307" s="130">
        <f t="shared" si="41"/>
        <v>178</v>
      </c>
      <c r="AG1307" s="74">
        <v>100</v>
      </c>
      <c r="AH1307" s="74">
        <v>1</v>
      </c>
      <c r="AI1307" s="74" t="s">
        <v>1012</v>
      </c>
      <c r="AJ1307" s="74">
        <v>1529</v>
      </c>
      <c r="AK1307" s="74">
        <v>1544</v>
      </c>
      <c r="AL1307" s="74">
        <v>1595</v>
      </c>
      <c r="AM1307" s="74">
        <v>1615</v>
      </c>
      <c r="AN1307" s="74">
        <v>6</v>
      </c>
      <c r="AO1307" s="74" t="s">
        <v>1004</v>
      </c>
      <c r="AP1307" s="74" t="s">
        <v>1005</v>
      </c>
      <c r="AQ1307" s="74">
        <v>14</v>
      </c>
      <c r="AR1307" s="74" t="s">
        <v>1006</v>
      </c>
      <c r="AS1307" s="74" t="s">
        <v>1007</v>
      </c>
      <c r="AT1307" s="74" t="s">
        <v>1008</v>
      </c>
      <c r="AU1307" s="74" t="s">
        <v>1013</v>
      </c>
      <c r="AV1307" s="74">
        <v>8</v>
      </c>
      <c r="AW1307" s="74" t="s">
        <v>1004</v>
      </c>
      <c r="AX1307" s="74">
        <v>0</v>
      </c>
      <c r="AY1307" s="104">
        <v>0</v>
      </c>
    </row>
    <row r="1308" spans="1:51">
      <c r="A1308" s="95">
        <v>816</v>
      </c>
      <c r="B1308" s="109" t="s">
        <v>1804</v>
      </c>
      <c r="C1308" s="74" t="s">
        <v>1804</v>
      </c>
      <c r="D1308" s="74">
        <v>6.4</v>
      </c>
      <c r="E1308" s="74">
        <v>-1</v>
      </c>
      <c r="F1308" s="74" t="s">
        <v>62</v>
      </c>
      <c r="G1308" s="74">
        <v>-1</v>
      </c>
      <c r="H1308" s="74">
        <v>-1</v>
      </c>
      <c r="I1308" s="99" t="str">
        <f>HYPERLINK("[映雪.xlsx]类型!B17",'类型（5）'!$C$17)</f>
        <v>记者</v>
      </c>
      <c r="J1308" s="74">
        <v>-1</v>
      </c>
      <c r="K1308" s="74">
        <v>-1</v>
      </c>
      <c r="L1308" s="74" t="s">
        <v>1001</v>
      </c>
      <c r="M1308" s="74" t="s">
        <v>1002</v>
      </c>
      <c r="N1308" s="74">
        <v>629</v>
      </c>
      <c r="O1308" s="74">
        <v>629</v>
      </c>
      <c r="P1308" s="118">
        <v>110</v>
      </c>
      <c r="Q1308" s="74" t="s">
        <v>1064</v>
      </c>
      <c r="R1308" s="74">
        <v>-1</v>
      </c>
      <c r="S1308" s="95">
        <v>50</v>
      </c>
      <c r="T1308" s="74">
        <v>-1</v>
      </c>
      <c r="U1308" s="74">
        <v>-1</v>
      </c>
      <c r="V1308" s="74">
        <v>51</v>
      </c>
      <c r="W1308" s="74">
        <v>-1</v>
      </c>
      <c r="X1308" s="74">
        <v>-1</v>
      </c>
      <c r="Y1308" s="104">
        <v>54</v>
      </c>
      <c r="Z1308" s="74">
        <v>-1</v>
      </c>
      <c r="AA1308" s="74">
        <v>-1</v>
      </c>
      <c r="AB1308" s="129">
        <v>52</v>
      </c>
      <c r="AC1308" s="74">
        <v>-1</v>
      </c>
      <c r="AD1308" s="74">
        <v>-1</v>
      </c>
      <c r="AE1308" s="136">
        <f t="shared" si="40"/>
        <v>101</v>
      </c>
      <c r="AF1308" s="130">
        <f t="shared" si="41"/>
        <v>155</v>
      </c>
      <c r="AG1308" s="74">
        <v>100</v>
      </c>
      <c r="AH1308" s="74">
        <v>1</v>
      </c>
      <c r="AI1308" s="74" t="s">
        <v>1012</v>
      </c>
      <c r="AJ1308" s="74">
        <v>1532</v>
      </c>
      <c r="AK1308" s="74">
        <v>1547</v>
      </c>
      <c r="AL1308" s="74">
        <v>1619</v>
      </c>
      <c r="AM1308" s="74">
        <v>1615</v>
      </c>
      <c r="AN1308" s="74">
        <v>56</v>
      </c>
      <c r="AO1308" s="74" t="s">
        <v>1004</v>
      </c>
      <c r="AP1308" s="74" t="s">
        <v>1005</v>
      </c>
      <c r="AQ1308" s="74">
        <v>79</v>
      </c>
      <c r="AR1308" s="74" t="s">
        <v>1006</v>
      </c>
      <c r="AS1308" s="74" t="s">
        <v>1007</v>
      </c>
      <c r="AT1308" s="74" t="s">
        <v>1023</v>
      </c>
      <c r="AU1308" s="74" t="s">
        <v>1017</v>
      </c>
      <c r="AV1308" s="74">
        <v>5</v>
      </c>
      <c r="AW1308" s="74" t="s">
        <v>1005</v>
      </c>
      <c r="AX1308" s="74">
        <v>0</v>
      </c>
      <c r="AY1308" s="104">
        <v>0</v>
      </c>
    </row>
    <row r="1309" spans="1:51">
      <c r="A1309" s="95">
        <v>959</v>
      </c>
      <c r="B1309" s="109" t="s">
        <v>1929</v>
      </c>
      <c r="C1309" s="74" t="s">
        <v>1929</v>
      </c>
      <c r="D1309" s="74">
        <v>4</v>
      </c>
      <c r="E1309" s="74">
        <v>-1</v>
      </c>
      <c r="F1309" s="74" t="s">
        <v>48</v>
      </c>
      <c r="G1309" s="74">
        <v>-1</v>
      </c>
      <c r="H1309" s="74">
        <v>-1</v>
      </c>
      <c r="I1309" s="74" t="str">
        <f>HYPERLINK("[映雪.xlsx]类型!B22",'类型（5）'!$C$22)</f>
        <v>傲娇</v>
      </c>
      <c r="J1309" s="74">
        <v>-1</v>
      </c>
      <c r="K1309" s="74">
        <v>-1</v>
      </c>
      <c r="L1309" s="74" t="s">
        <v>1001</v>
      </c>
      <c r="M1309" s="74" t="s">
        <v>1002</v>
      </c>
      <c r="N1309" s="74">
        <v>560</v>
      </c>
      <c r="O1309" s="74">
        <v>560</v>
      </c>
      <c r="P1309" s="118">
        <v>594</v>
      </c>
      <c r="Q1309" s="74" t="s">
        <v>1026</v>
      </c>
      <c r="R1309" s="74">
        <v>-1</v>
      </c>
      <c r="S1309" s="95">
        <v>48</v>
      </c>
      <c r="T1309" s="74">
        <v>-1</v>
      </c>
      <c r="U1309" s="74">
        <v>-1</v>
      </c>
      <c r="V1309" s="74">
        <v>53</v>
      </c>
      <c r="W1309" s="74">
        <v>-1</v>
      </c>
      <c r="X1309" s="74">
        <v>-1</v>
      </c>
      <c r="Y1309" s="104">
        <v>50</v>
      </c>
      <c r="Z1309" s="74">
        <v>-1</v>
      </c>
      <c r="AA1309" s="74">
        <v>-1</v>
      </c>
      <c r="AB1309" s="133">
        <v>66</v>
      </c>
      <c r="AC1309" s="74">
        <v>-1</v>
      </c>
      <c r="AD1309" s="74">
        <v>-1</v>
      </c>
      <c r="AE1309" s="136">
        <f t="shared" si="40"/>
        <v>101</v>
      </c>
      <c r="AF1309" s="130">
        <f t="shared" si="41"/>
        <v>151</v>
      </c>
      <c r="AG1309" s="74">
        <v>100</v>
      </c>
      <c r="AH1309" s="74">
        <v>1</v>
      </c>
      <c r="AI1309" s="74" t="s">
        <v>1012</v>
      </c>
      <c r="AJ1309" s="74">
        <v>1561</v>
      </c>
      <c r="AK1309" s="74">
        <v>1576</v>
      </c>
      <c r="AL1309" s="74">
        <v>1600</v>
      </c>
      <c r="AM1309" s="74">
        <v>1615</v>
      </c>
      <c r="AN1309" s="74">
        <v>11</v>
      </c>
      <c r="AO1309" s="74" t="s">
        <v>1004</v>
      </c>
      <c r="AP1309" s="74" t="s">
        <v>1004</v>
      </c>
      <c r="AQ1309" s="74">
        <v>26</v>
      </c>
      <c r="AR1309" s="74" t="s">
        <v>1006</v>
      </c>
      <c r="AS1309" s="74" t="s">
        <v>1007</v>
      </c>
      <c r="AT1309" s="74" t="s">
        <v>1023</v>
      </c>
      <c r="AU1309" s="74" t="s">
        <v>1017</v>
      </c>
      <c r="AV1309" s="74">
        <v>3</v>
      </c>
      <c r="AW1309" s="74" t="s">
        <v>1004</v>
      </c>
      <c r="AX1309" s="74">
        <v>0</v>
      </c>
      <c r="AY1309" s="104">
        <v>0</v>
      </c>
    </row>
    <row r="1310" spans="1:51">
      <c r="A1310" s="95">
        <v>1024</v>
      </c>
      <c r="B1310" s="109" t="s">
        <v>1989</v>
      </c>
      <c r="C1310" s="74" t="s">
        <v>1989</v>
      </c>
      <c r="D1310" s="74">
        <v>7.6</v>
      </c>
      <c r="E1310" s="74">
        <v>-1</v>
      </c>
      <c r="F1310" s="74" t="s">
        <v>112</v>
      </c>
      <c r="G1310" s="74">
        <v>-1</v>
      </c>
      <c r="H1310" s="74">
        <v>-1</v>
      </c>
      <c r="I1310" s="96" t="str">
        <f>HYPERLINK("[映雪.xlsx]类型!B34",'类型（5）'!$C$34)</f>
        <v>宅女</v>
      </c>
      <c r="J1310" s="74">
        <v>-1</v>
      </c>
      <c r="K1310" s="74">
        <v>-1</v>
      </c>
      <c r="L1310" s="74" t="s">
        <v>1001</v>
      </c>
      <c r="M1310" s="74" t="s">
        <v>1002</v>
      </c>
      <c r="N1310" s="74">
        <v>1024</v>
      </c>
      <c r="O1310" s="74">
        <v>1024</v>
      </c>
      <c r="P1310" s="118">
        <v>350</v>
      </c>
      <c r="Q1310" s="74" t="s">
        <v>1011</v>
      </c>
      <c r="R1310" s="74">
        <v>-1</v>
      </c>
      <c r="S1310" s="95">
        <v>60</v>
      </c>
      <c r="T1310" s="74">
        <v>-1</v>
      </c>
      <c r="U1310" s="74">
        <v>-1</v>
      </c>
      <c r="V1310" s="74">
        <v>41</v>
      </c>
      <c r="W1310" s="74">
        <v>-1</v>
      </c>
      <c r="X1310" s="74">
        <v>-1</v>
      </c>
      <c r="Y1310" s="132">
        <v>68</v>
      </c>
      <c r="Z1310" s="74">
        <v>-1</v>
      </c>
      <c r="AA1310" s="74">
        <v>-1</v>
      </c>
      <c r="AB1310" s="133">
        <v>78</v>
      </c>
      <c r="AC1310" s="74">
        <v>-1</v>
      </c>
      <c r="AD1310" s="74">
        <v>-1</v>
      </c>
      <c r="AE1310" s="136">
        <f t="shared" si="40"/>
        <v>101</v>
      </c>
      <c r="AF1310" s="130">
        <f t="shared" si="41"/>
        <v>169</v>
      </c>
      <c r="AG1310" s="74">
        <v>100</v>
      </c>
      <c r="AH1310" s="74">
        <v>1</v>
      </c>
      <c r="AI1310" s="74" t="s">
        <v>1012</v>
      </c>
      <c r="AJ1310" s="74">
        <v>1524</v>
      </c>
      <c r="AK1310" s="74">
        <v>1539</v>
      </c>
      <c r="AL1310" s="74">
        <v>1606</v>
      </c>
      <c r="AM1310" s="74">
        <v>1615</v>
      </c>
      <c r="AN1310" s="74">
        <v>10</v>
      </c>
      <c r="AO1310" s="74" t="s">
        <v>1004</v>
      </c>
      <c r="AP1310" s="74" t="s">
        <v>1005</v>
      </c>
      <c r="AQ1310" s="74">
        <v>19</v>
      </c>
      <c r="AR1310" s="74" t="s">
        <v>1006</v>
      </c>
      <c r="AS1310" s="74" t="s">
        <v>1007</v>
      </c>
      <c r="AT1310" s="74" t="s">
        <v>1008</v>
      </c>
      <c r="AU1310" s="74" t="s">
        <v>1027</v>
      </c>
      <c r="AV1310" s="74">
        <v>8</v>
      </c>
      <c r="AW1310" s="74" t="s">
        <v>1005</v>
      </c>
      <c r="AX1310" s="74">
        <v>0</v>
      </c>
      <c r="AY1310" s="104">
        <v>0</v>
      </c>
    </row>
    <row r="1311" spans="1:51">
      <c r="A1311" s="95">
        <v>1091</v>
      </c>
      <c r="B1311" s="109" t="s">
        <v>2049</v>
      </c>
      <c r="C1311" s="74" t="s">
        <v>2049</v>
      </c>
      <c r="D1311" s="74">
        <v>6.2</v>
      </c>
      <c r="E1311" s="74">
        <v>-1</v>
      </c>
      <c r="F1311" s="74" t="s">
        <v>13</v>
      </c>
      <c r="G1311" s="74">
        <v>-1</v>
      </c>
      <c r="H1311" s="74">
        <v>-1</v>
      </c>
      <c r="I1311" s="74" t="str">
        <f>HYPERLINK("[映雪.xlsx]类型!B4",'类型（5）'!$C$4)</f>
        <v>智慧强化</v>
      </c>
      <c r="J1311" s="74">
        <v>-1</v>
      </c>
      <c r="K1311" s="74">
        <v>-1</v>
      </c>
      <c r="L1311" s="74" t="s">
        <v>1001</v>
      </c>
      <c r="M1311" s="74" t="s">
        <v>1002</v>
      </c>
      <c r="N1311" s="74">
        <v>1375</v>
      </c>
      <c r="O1311" s="74">
        <v>1375</v>
      </c>
      <c r="P1311" s="118">
        <v>377</v>
      </c>
      <c r="Q1311" s="74" t="s">
        <v>1022</v>
      </c>
      <c r="R1311" s="74">
        <v>-1</v>
      </c>
      <c r="S1311" s="120">
        <v>60</v>
      </c>
      <c r="T1311" s="74">
        <v>-1</v>
      </c>
      <c r="U1311" s="74">
        <v>-1</v>
      </c>
      <c r="V1311" s="74">
        <v>41</v>
      </c>
      <c r="W1311" s="74">
        <v>-1</v>
      </c>
      <c r="X1311" s="74">
        <v>-1</v>
      </c>
      <c r="Y1311" s="132">
        <v>72</v>
      </c>
      <c r="Z1311" s="74">
        <v>-1</v>
      </c>
      <c r="AA1311" s="74">
        <v>-1</v>
      </c>
      <c r="AB1311" s="129">
        <v>63</v>
      </c>
      <c r="AC1311" s="74">
        <v>-1</v>
      </c>
      <c r="AD1311" s="74">
        <v>-1</v>
      </c>
      <c r="AE1311" s="136">
        <f t="shared" si="40"/>
        <v>101</v>
      </c>
      <c r="AF1311" s="130">
        <f t="shared" si="41"/>
        <v>173</v>
      </c>
      <c r="AG1311" s="74">
        <v>100</v>
      </c>
      <c r="AH1311" s="74">
        <v>1</v>
      </c>
      <c r="AI1311" s="74" t="s">
        <v>1012</v>
      </c>
      <c r="AJ1311" s="74">
        <v>1574</v>
      </c>
      <c r="AK1311" s="74">
        <v>1589</v>
      </c>
      <c r="AL1311" s="74">
        <v>1607</v>
      </c>
      <c r="AM1311" s="74">
        <v>1615</v>
      </c>
      <c r="AN1311" s="74">
        <v>13</v>
      </c>
      <c r="AO1311" s="74" t="s">
        <v>1004</v>
      </c>
      <c r="AP1311" s="74" t="s">
        <v>1005</v>
      </c>
      <c r="AQ1311" s="74">
        <v>52</v>
      </c>
      <c r="AR1311" s="74" t="s">
        <v>1006</v>
      </c>
      <c r="AS1311" s="74" t="s">
        <v>1007</v>
      </c>
      <c r="AT1311" s="74" t="s">
        <v>1008</v>
      </c>
      <c r="AU1311" s="74" t="s">
        <v>1027</v>
      </c>
      <c r="AV1311" s="74">
        <v>6</v>
      </c>
      <c r="AW1311" s="74" t="s">
        <v>1004</v>
      </c>
      <c r="AX1311" s="74">
        <v>0</v>
      </c>
      <c r="AY1311" s="104">
        <v>0</v>
      </c>
    </row>
    <row r="1312" spans="1:51">
      <c r="A1312" s="95">
        <v>1116</v>
      </c>
      <c r="B1312" s="109" t="s">
        <v>2072</v>
      </c>
      <c r="C1312" s="74" t="s">
        <v>2072</v>
      </c>
      <c r="D1312" s="74">
        <v>4.7</v>
      </c>
      <c r="E1312" s="74">
        <v>-1</v>
      </c>
      <c r="F1312" s="74" t="s">
        <v>102</v>
      </c>
      <c r="G1312" s="74">
        <v>-1</v>
      </c>
      <c r="H1312" s="74">
        <v>-1</v>
      </c>
      <c r="I1312" s="74" t="str">
        <f>HYPERLINK("[映雪.xlsx]类型!B22",'类型（5）'!$C$22)</f>
        <v>傲娇</v>
      </c>
      <c r="J1312" s="74">
        <v>-1</v>
      </c>
      <c r="K1312" s="74">
        <v>-1</v>
      </c>
      <c r="L1312" s="74" t="s">
        <v>1001</v>
      </c>
      <c r="M1312" s="74" t="s">
        <v>1002</v>
      </c>
      <c r="N1312" s="74">
        <v>6007</v>
      </c>
      <c r="O1312" s="74">
        <v>6007</v>
      </c>
      <c r="P1312" s="118">
        <v>128</v>
      </c>
      <c r="Q1312" s="74" t="s">
        <v>1026</v>
      </c>
      <c r="R1312" s="74">
        <v>-1</v>
      </c>
      <c r="S1312" s="120">
        <v>73</v>
      </c>
      <c r="T1312" s="74">
        <v>-1</v>
      </c>
      <c r="U1312" s="74">
        <v>-1</v>
      </c>
      <c r="V1312" s="74">
        <v>28</v>
      </c>
      <c r="W1312" s="74">
        <v>-1</v>
      </c>
      <c r="X1312" s="74">
        <v>-1</v>
      </c>
      <c r="Y1312" s="132">
        <v>74</v>
      </c>
      <c r="Z1312" s="74">
        <v>-1</v>
      </c>
      <c r="AA1312" s="74">
        <v>-1</v>
      </c>
      <c r="AB1312" s="133">
        <v>74</v>
      </c>
      <c r="AC1312" s="74">
        <v>-1</v>
      </c>
      <c r="AD1312" s="74">
        <v>-1</v>
      </c>
      <c r="AE1312" s="136">
        <f t="shared" si="40"/>
        <v>101</v>
      </c>
      <c r="AF1312" s="130">
        <f t="shared" si="41"/>
        <v>175</v>
      </c>
      <c r="AG1312" s="74">
        <v>100</v>
      </c>
      <c r="AH1312" s="74">
        <v>1</v>
      </c>
      <c r="AI1312" s="74" t="s">
        <v>1012</v>
      </c>
      <c r="AJ1312" s="74">
        <v>1552</v>
      </c>
      <c r="AK1312" s="74">
        <v>1567</v>
      </c>
      <c r="AL1312" s="74">
        <v>1585</v>
      </c>
      <c r="AM1312" s="74">
        <v>1615</v>
      </c>
      <c r="AN1312" s="74">
        <v>0</v>
      </c>
      <c r="AO1312" s="74" t="s">
        <v>1004</v>
      </c>
      <c r="AP1312" s="74" t="s">
        <v>1004</v>
      </c>
      <c r="AQ1312" s="74">
        <v>9</v>
      </c>
      <c r="AR1312" s="74" t="s">
        <v>1006</v>
      </c>
      <c r="AS1312" s="74" t="s">
        <v>1007</v>
      </c>
      <c r="AT1312" s="74" t="s">
        <v>1008</v>
      </c>
      <c r="AU1312" s="74" t="s">
        <v>1038</v>
      </c>
      <c r="AV1312" s="74">
        <v>9</v>
      </c>
      <c r="AW1312" s="74" t="s">
        <v>1004</v>
      </c>
      <c r="AX1312" s="74">
        <v>0</v>
      </c>
      <c r="AY1312" s="104">
        <v>0</v>
      </c>
    </row>
    <row r="1313" spans="1:51">
      <c r="A1313" s="95">
        <v>1139</v>
      </c>
      <c r="B1313" s="109" t="s">
        <v>2094</v>
      </c>
      <c r="C1313" s="74" t="s">
        <v>2094</v>
      </c>
      <c r="D1313" s="74">
        <v>4.6</v>
      </c>
      <c r="E1313" s="74">
        <v>-1</v>
      </c>
      <c r="F1313" s="74" t="s">
        <v>134</v>
      </c>
      <c r="G1313" s="74">
        <v>-1</v>
      </c>
      <c r="H1313" s="74">
        <v>-1</v>
      </c>
      <c r="I1313" s="74" t="str">
        <f>HYPERLINK("[映雪.xlsx]类型!B1",'类型（5）'!$C$1)</f>
        <v>均衡</v>
      </c>
      <c r="J1313" s="74">
        <v>-1</v>
      </c>
      <c r="K1313" s="74">
        <v>-1</v>
      </c>
      <c r="L1313" s="74" t="s">
        <v>1001</v>
      </c>
      <c r="M1313" s="74" t="s">
        <v>1002</v>
      </c>
      <c r="N1313" s="74">
        <v>6096</v>
      </c>
      <c r="O1313" s="74">
        <v>6096</v>
      </c>
      <c r="P1313" s="118">
        <v>138</v>
      </c>
      <c r="Q1313" s="74" t="s">
        <v>1031</v>
      </c>
      <c r="R1313" s="74">
        <v>-1</v>
      </c>
      <c r="S1313" s="95">
        <v>60</v>
      </c>
      <c r="T1313" s="74">
        <v>-1</v>
      </c>
      <c r="U1313" s="74">
        <v>-1</v>
      </c>
      <c r="V1313" s="74">
        <v>41</v>
      </c>
      <c r="W1313" s="74">
        <v>-1</v>
      </c>
      <c r="X1313" s="74">
        <v>-1</v>
      </c>
      <c r="Y1313" s="104">
        <v>57</v>
      </c>
      <c r="Z1313" s="74">
        <v>-1</v>
      </c>
      <c r="AA1313" s="74">
        <v>-1</v>
      </c>
      <c r="AB1313" s="129">
        <v>44</v>
      </c>
      <c r="AC1313" s="74">
        <v>-1</v>
      </c>
      <c r="AD1313" s="74">
        <v>-1</v>
      </c>
      <c r="AE1313" s="136">
        <f t="shared" si="40"/>
        <v>101</v>
      </c>
      <c r="AF1313" s="130">
        <f t="shared" si="41"/>
        <v>158</v>
      </c>
      <c r="AG1313" s="74">
        <v>100</v>
      </c>
      <c r="AH1313" s="74">
        <v>1</v>
      </c>
      <c r="AI1313" s="74" t="s">
        <v>1012</v>
      </c>
      <c r="AJ1313" s="74">
        <v>1519</v>
      </c>
      <c r="AK1313" s="74">
        <v>1534</v>
      </c>
      <c r="AL1313" s="74">
        <v>1590</v>
      </c>
      <c r="AM1313" s="74">
        <v>1615</v>
      </c>
      <c r="AN1313" s="74">
        <v>82</v>
      </c>
      <c r="AO1313" s="74" t="s">
        <v>1004</v>
      </c>
      <c r="AP1313" s="74" t="s">
        <v>1004</v>
      </c>
      <c r="AQ1313" s="74">
        <v>12</v>
      </c>
      <c r="AR1313" s="74" t="s">
        <v>1006</v>
      </c>
      <c r="AS1313" s="74" t="s">
        <v>1007</v>
      </c>
      <c r="AT1313" s="74" t="s">
        <v>1023</v>
      </c>
      <c r="AU1313" s="74" t="s">
        <v>1027</v>
      </c>
      <c r="AV1313" s="74">
        <v>4</v>
      </c>
      <c r="AW1313" s="74" t="s">
        <v>1004</v>
      </c>
      <c r="AX1313" s="74">
        <v>0</v>
      </c>
      <c r="AY1313" s="104">
        <v>0</v>
      </c>
    </row>
    <row r="1314" spans="1:51">
      <c r="A1314" s="95">
        <v>1177</v>
      </c>
      <c r="B1314" s="109" t="s">
        <v>2128</v>
      </c>
      <c r="C1314" s="74" t="s">
        <v>2128</v>
      </c>
      <c r="D1314" s="74">
        <v>3.5</v>
      </c>
      <c r="E1314" s="74">
        <v>-1</v>
      </c>
      <c r="F1314" s="74" t="s">
        <v>56</v>
      </c>
      <c r="G1314" s="74">
        <v>-1</v>
      </c>
      <c r="H1314" s="74">
        <v>-1</v>
      </c>
      <c r="I1314" s="74" t="str">
        <f>HYPERLINK("[映雪.xlsx]类型!B9",'类型（5）'!$C$9)</f>
        <v>家政全能</v>
      </c>
      <c r="J1314" s="74">
        <v>-1</v>
      </c>
      <c r="K1314" s="74">
        <v>-1</v>
      </c>
      <c r="L1314" s="74" t="s">
        <v>1001</v>
      </c>
      <c r="M1314" s="74" t="s">
        <v>1002</v>
      </c>
      <c r="N1314" s="74">
        <v>1140</v>
      </c>
      <c r="O1314" s="74">
        <v>1140</v>
      </c>
      <c r="P1314" s="118">
        <v>402</v>
      </c>
      <c r="Q1314" s="74" t="s">
        <v>1058</v>
      </c>
      <c r="R1314" s="74">
        <v>-1</v>
      </c>
      <c r="S1314" s="95">
        <v>51</v>
      </c>
      <c r="T1314" s="74">
        <v>-1</v>
      </c>
      <c r="U1314" s="74">
        <v>-1</v>
      </c>
      <c r="V1314" s="74">
        <v>50</v>
      </c>
      <c r="W1314" s="74">
        <v>-1</v>
      </c>
      <c r="X1314" s="74">
        <v>-1</v>
      </c>
      <c r="Y1314" s="104">
        <v>58</v>
      </c>
      <c r="Z1314" s="74">
        <v>-1</v>
      </c>
      <c r="AA1314" s="74">
        <v>-1</v>
      </c>
      <c r="AB1314" s="133">
        <v>76</v>
      </c>
      <c r="AC1314" s="74">
        <v>-1</v>
      </c>
      <c r="AD1314" s="74">
        <v>-1</v>
      </c>
      <c r="AE1314" s="136">
        <f t="shared" si="40"/>
        <v>101</v>
      </c>
      <c r="AF1314" s="130">
        <f t="shared" si="41"/>
        <v>159</v>
      </c>
      <c r="AG1314" s="74">
        <v>100</v>
      </c>
      <c r="AH1314" s="74">
        <v>1</v>
      </c>
      <c r="AI1314" s="74" t="s">
        <v>1012</v>
      </c>
      <c r="AJ1314" s="74">
        <v>1523</v>
      </c>
      <c r="AK1314" s="74">
        <v>1538</v>
      </c>
      <c r="AL1314" s="74">
        <v>1577</v>
      </c>
      <c r="AM1314" s="74">
        <v>1615</v>
      </c>
      <c r="AN1314" s="74">
        <v>89</v>
      </c>
      <c r="AO1314" s="74" t="s">
        <v>1004</v>
      </c>
      <c r="AP1314" s="74" t="s">
        <v>1005</v>
      </c>
      <c r="AQ1314" s="74">
        <v>75</v>
      </c>
      <c r="AR1314" s="74" t="s">
        <v>1006</v>
      </c>
      <c r="AS1314" s="74" t="s">
        <v>1007</v>
      </c>
      <c r="AT1314" s="74" t="s">
        <v>1008</v>
      </c>
      <c r="AU1314" s="74" t="s">
        <v>1027</v>
      </c>
      <c r="AV1314" s="74">
        <v>4</v>
      </c>
      <c r="AW1314" s="74" t="s">
        <v>1004</v>
      </c>
      <c r="AX1314" s="74">
        <v>0</v>
      </c>
      <c r="AY1314" s="104">
        <v>0</v>
      </c>
    </row>
    <row r="1315" spans="1:51">
      <c r="A1315" s="95">
        <v>1192</v>
      </c>
      <c r="B1315" s="109" t="s">
        <v>2140</v>
      </c>
      <c r="C1315" s="74" t="s">
        <v>2140</v>
      </c>
      <c r="D1315" s="74">
        <v>4.9</v>
      </c>
      <c r="E1315" s="74">
        <v>-1</v>
      </c>
      <c r="F1315" s="74" t="s">
        <v>142</v>
      </c>
      <c r="G1315" s="74">
        <v>-1</v>
      </c>
      <c r="H1315" s="74">
        <v>-1</v>
      </c>
      <c r="I1315" s="74" t="str">
        <f>HYPERLINK("[映雪.xlsx]类型!B1",'类型（5）'!$C$1)</f>
        <v>均衡</v>
      </c>
      <c r="J1315" s="74">
        <v>-1</v>
      </c>
      <c r="K1315" s="74">
        <v>-1</v>
      </c>
      <c r="L1315" s="74" t="s">
        <v>1001</v>
      </c>
      <c r="M1315" s="74" t="s">
        <v>1002</v>
      </c>
      <c r="N1315" s="74">
        <v>1212</v>
      </c>
      <c r="O1315" s="74">
        <v>1212</v>
      </c>
      <c r="P1315" s="118">
        <v>187</v>
      </c>
      <c r="Q1315" s="74" t="s">
        <v>1060</v>
      </c>
      <c r="R1315" s="74">
        <v>-1</v>
      </c>
      <c r="S1315" s="95">
        <v>58</v>
      </c>
      <c r="T1315" s="74">
        <v>-1</v>
      </c>
      <c r="U1315" s="74">
        <v>-1</v>
      </c>
      <c r="V1315" s="74">
        <v>43</v>
      </c>
      <c r="W1315" s="74">
        <v>-1</v>
      </c>
      <c r="X1315" s="74">
        <v>-1</v>
      </c>
      <c r="Y1315" s="132">
        <v>70</v>
      </c>
      <c r="Z1315" s="74">
        <v>-1</v>
      </c>
      <c r="AA1315" s="74">
        <v>-1</v>
      </c>
      <c r="AB1315" s="129">
        <v>53</v>
      </c>
      <c r="AC1315" s="74">
        <v>-1</v>
      </c>
      <c r="AD1315" s="74">
        <v>-1</v>
      </c>
      <c r="AE1315" s="136">
        <f t="shared" si="40"/>
        <v>101</v>
      </c>
      <c r="AF1315" s="130">
        <f t="shared" si="41"/>
        <v>171</v>
      </c>
      <c r="AG1315" s="74">
        <v>100</v>
      </c>
      <c r="AH1315" s="74">
        <v>1</v>
      </c>
      <c r="AI1315" s="74" t="s">
        <v>1012</v>
      </c>
      <c r="AJ1315" s="74">
        <v>1514</v>
      </c>
      <c r="AK1315" s="74">
        <v>1529</v>
      </c>
      <c r="AL1315" s="74">
        <v>1573</v>
      </c>
      <c r="AM1315" s="74">
        <v>1615</v>
      </c>
      <c r="AN1315" s="74">
        <v>66</v>
      </c>
      <c r="AO1315" s="74" t="s">
        <v>1004</v>
      </c>
      <c r="AP1315" s="74" t="s">
        <v>1004</v>
      </c>
      <c r="AQ1315" s="74">
        <v>38</v>
      </c>
      <c r="AR1315" s="74" t="s">
        <v>1006</v>
      </c>
      <c r="AS1315" s="74" t="s">
        <v>1007</v>
      </c>
      <c r="AT1315" s="74" t="s">
        <v>1023</v>
      </c>
      <c r="AU1315" s="74" t="s">
        <v>1009</v>
      </c>
      <c r="AV1315" s="74">
        <v>5</v>
      </c>
      <c r="AW1315" s="74" t="s">
        <v>1004</v>
      </c>
      <c r="AX1315" s="74">
        <v>0</v>
      </c>
      <c r="AY1315" s="104">
        <v>0</v>
      </c>
    </row>
    <row r="1316" spans="1:51">
      <c r="A1316" s="95">
        <v>1274</v>
      </c>
      <c r="B1316" s="109" t="s">
        <v>2210</v>
      </c>
      <c r="C1316" s="74" t="s">
        <v>2210</v>
      </c>
      <c r="D1316" s="74">
        <v>3.4</v>
      </c>
      <c r="E1316" s="74">
        <v>-1</v>
      </c>
      <c r="F1316" s="74" t="s">
        <v>58</v>
      </c>
      <c r="G1316" s="74">
        <v>-1</v>
      </c>
      <c r="H1316" s="74">
        <v>-1</v>
      </c>
      <c r="I1316" s="96" t="str">
        <f>HYPERLINK("[映雪.xlsx]类型!B5",'类型（5）'!$C$5)</f>
        <v>家政强化</v>
      </c>
      <c r="J1316" s="74">
        <v>-1</v>
      </c>
      <c r="K1316" s="74">
        <v>-1</v>
      </c>
      <c r="L1316" s="74" t="s">
        <v>1001</v>
      </c>
      <c r="M1316" s="74" t="s">
        <v>1002</v>
      </c>
      <c r="N1316" s="74">
        <v>1359</v>
      </c>
      <c r="O1316" s="74">
        <v>1359</v>
      </c>
      <c r="P1316" s="118">
        <v>440</v>
      </c>
      <c r="Q1316" s="74" t="s">
        <v>1058</v>
      </c>
      <c r="R1316" s="74">
        <v>-1</v>
      </c>
      <c r="S1316" s="95">
        <v>56</v>
      </c>
      <c r="T1316" s="74">
        <v>-1</v>
      </c>
      <c r="U1316" s="74">
        <v>-1</v>
      </c>
      <c r="V1316" s="74">
        <v>45</v>
      </c>
      <c r="W1316" s="74">
        <v>-1</v>
      </c>
      <c r="X1316" s="74">
        <v>-1</v>
      </c>
      <c r="Y1316" s="104">
        <v>54</v>
      </c>
      <c r="Z1316" s="74">
        <v>-1</v>
      </c>
      <c r="AA1316" s="74">
        <v>-1</v>
      </c>
      <c r="AB1316" s="133">
        <v>71</v>
      </c>
      <c r="AC1316" s="74">
        <v>-1</v>
      </c>
      <c r="AD1316" s="74">
        <v>-1</v>
      </c>
      <c r="AE1316" s="136">
        <f t="shared" si="40"/>
        <v>101</v>
      </c>
      <c r="AF1316" s="130">
        <f t="shared" si="41"/>
        <v>155</v>
      </c>
      <c r="AG1316" s="74">
        <v>100</v>
      </c>
      <c r="AH1316" s="74">
        <v>1</v>
      </c>
      <c r="AI1316" s="74" t="s">
        <v>1012</v>
      </c>
      <c r="AJ1316" s="74">
        <v>1521</v>
      </c>
      <c r="AK1316" s="74">
        <v>1537</v>
      </c>
      <c r="AL1316" s="74">
        <v>1575</v>
      </c>
      <c r="AM1316" s="74">
        <v>1615</v>
      </c>
      <c r="AN1316" s="74">
        <v>0</v>
      </c>
      <c r="AO1316" s="74" t="s">
        <v>1004</v>
      </c>
      <c r="AP1316" s="74" t="s">
        <v>1004</v>
      </c>
      <c r="AQ1316" s="74">
        <v>55</v>
      </c>
      <c r="AR1316" s="74" t="s">
        <v>1006</v>
      </c>
      <c r="AS1316" s="74" t="s">
        <v>1062</v>
      </c>
      <c r="AT1316" s="74" t="s">
        <v>1008</v>
      </c>
      <c r="AU1316" s="74" t="s">
        <v>1027</v>
      </c>
      <c r="AV1316" s="74">
        <v>5</v>
      </c>
      <c r="AW1316" s="74" t="s">
        <v>1005</v>
      </c>
      <c r="AX1316" s="74">
        <v>0</v>
      </c>
      <c r="AY1316" s="104">
        <v>0</v>
      </c>
    </row>
    <row r="1317" spans="1:51">
      <c r="A1317" s="95">
        <v>1363</v>
      </c>
      <c r="B1317" s="109" t="s">
        <v>2289</v>
      </c>
      <c r="C1317" s="74" t="s">
        <v>2289</v>
      </c>
      <c r="D1317" s="74">
        <v>5.5</v>
      </c>
      <c r="E1317" s="74">
        <v>-1</v>
      </c>
      <c r="F1317" s="74" t="s">
        <v>162</v>
      </c>
      <c r="G1317" s="74">
        <v>-1</v>
      </c>
      <c r="H1317" s="74">
        <v>-1</v>
      </c>
      <c r="I1317" s="74" t="str">
        <f>HYPERLINK("[映雪.xlsx]类型!B4",'类型（5）'!$C$4)</f>
        <v>智慧强化</v>
      </c>
      <c r="J1317" s="74">
        <v>-1</v>
      </c>
      <c r="K1317" s="74">
        <v>-1</v>
      </c>
      <c r="L1317" s="74" t="s">
        <v>1001</v>
      </c>
      <c r="M1317" s="74" t="s">
        <v>1002</v>
      </c>
      <c r="N1317" s="74">
        <v>1455</v>
      </c>
      <c r="O1317" s="74">
        <v>1455</v>
      </c>
      <c r="P1317" s="118">
        <v>161</v>
      </c>
      <c r="Q1317" s="74" t="s">
        <v>1058</v>
      </c>
      <c r="R1317" s="74">
        <v>-1</v>
      </c>
      <c r="S1317" s="95">
        <v>47</v>
      </c>
      <c r="T1317" s="74">
        <v>-1</v>
      </c>
      <c r="U1317" s="74">
        <v>-1</v>
      </c>
      <c r="V1317" s="74">
        <v>54</v>
      </c>
      <c r="W1317" s="74">
        <v>-1</v>
      </c>
      <c r="X1317" s="74">
        <v>-1</v>
      </c>
      <c r="Y1317" s="104">
        <v>63</v>
      </c>
      <c r="Z1317" s="74">
        <v>-1</v>
      </c>
      <c r="AA1317" s="74">
        <v>-1</v>
      </c>
      <c r="AB1317" s="129">
        <v>54</v>
      </c>
      <c r="AC1317" s="74">
        <v>-1</v>
      </c>
      <c r="AD1317" s="74">
        <v>-1</v>
      </c>
      <c r="AE1317" s="136">
        <f t="shared" si="40"/>
        <v>101</v>
      </c>
      <c r="AF1317" s="130">
        <f t="shared" si="41"/>
        <v>164</v>
      </c>
      <c r="AG1317" s="74">
        <v>100</v>
      </c>
      <c r="AH1317" s="74">
        <v>1</v>
      </c>
      <c r="AI1317" s="74" t="s">
        <v>1012</v>
      </c>
      <c r="AJ1317" s="74">
        <v>1568</v>
      </c>
      <c r="AK1317" s="74">
        <v>1583</v>
      </c>
      <c r="AL1317" s="74">
        <v>1617</v>
      </c>
      <c r="AM1317" s="74">
        <v>1615</v>
      </c>
      <c r="AN1317" s="74">
        <v>0</v>
      </c>
      <c r="AO1317" s="74" t="s">
        <v>1004</v>
      </c>
      <c r="AP1317" s="74" t="s">
        <v>1005</v>
      </c>
      <c r="AQ1317" s="74">
        <v>28</v>
      </c>
      <c r="AR1317" s="74" t="s">
        <v>1006</v>
      </c>
      <c r="AS1317" s="74" t="s">
        <v>1007</v>
      </c>
      <c r="AT1317" s="74" t="s">
        <v>1023</v>
      </c>
      <c r="AU1317" s="74" t="s">
        <v>1017</v>
      </c>
      <c r="AV1317" s="74">
        <v>4</v>
      </c>
      <c r="AW1317" s="74" t="s">
        <v>1004</v>
      </c>
      <c r="AX1317" s="74">
        <v>0</v>
      </c>
      <c r="AY1317" s="104">
        <v>0</v>
      </c>
    </row>
    <row r="1318" spans="1:51">
      <c r="A1318" s="95">
        <v>1367</v>
      </c>
      <c r="B1318" s="109" t="s">
        <v>2292</v>
      </c>
      <c r="C1318" s="74" t="s">
        <v>2292</v>
      </c>
      <c r="D1318" s="74">
        <v>5.7</v>
      </c>
      <c r="E1318" s="74">
        <v>-1</v>
      </c>
      <c r="F1318" s="74" t="s">
        <v>158</v>
      </c>
      <c r="G1318" s="74">
        <v>-1</v>
      </c>
      <c r="H1318" s="74">
        <v>-1</v>
      </c>
      <c r="I1318" s="74" t="str">
        <f>HYPERLINK("[映雪.xlsx]类型!B6",'类型（5）'!$C$6)</f>
        <v>统御全能</v>
      </c>
      <c r="J1318" s="74">
        <v>-1</v>
      </c>
      <c r="K1318" s="74">
        <v>-1</v>
      </c>
      <c r="L1318" s="74" t="s">
        <v>1001</v>
      </c>
      <c r="M1318" s="74" t="s">
        <v>1002</v>
      </c>
      <c r="N1318" s="74">
        <v>1457</v>
      </c>
      <c r="O1318" s="74">
        <v>1457</v>
      </c>
      <c r="P1318" s="118">
        <v>463</v>
      </c>
      <c r="Q1318" s="74" t="s">
        <v>1026</v>
      </c>
      <c r="R1318" s="74">
        <v>-1</v>
      </c>
      <c r="S1318" s="95">
        <v>55</v>
      </c>
      <c r="T1318" s="74">
        <v>-1</v>
      </c>
      <c r="U1318" s="74">
        <v>-1</v>
      </c>
      <c r="V1318" s="74">
        <v>46</v>
      </c>
      <c r="W1318" s="74">
        <v>-1</v>
      </c>
      <c r="X1318" s="74">
        <v>-1</v>
      </c>
      <c r="Y1318" s="132">
        <v>78</v>
      </c>
      <c r="Z1318" s="74">
        <v>-1</v>
      </c>
      <c r="AA1318" s="74">
        <v>-1</v>
      </c>
      <c r="AB1318" s="133">
        <v>74</v>
      </c>
      <c r="AC1318" s="74">
        <v>-1</v>
      </c>
      <c r="AD1318" s="74">
        <v>-1</v>
      </c>
      <c r="AE1318" s="136">
        <f t="shared" si="40"/>
        <v>101</v>
      </c>
      <c r="AF1318" s="130">
        <f t="shared" si="41"/>
        <v>179</v>
      </c>
      <c r="AG1318" s="74">
        <v>100</v>
      </c>
      <c r="AH1318" s="74">
        <v>1</v>
      </c>
      <c r="AI1318" s="74" t="s">
        <v>1012</v>
      </c>
      <c r="AJ1318" s="74">
        <v>1476</v>
      </c>
      <c r="AK1318" s="74">
        <v>1491</v>
      </c>
      <c r="AL1318" s="74">
        <v>1552</v>
      </c>
      <c r="AM1318" s="74">
        <v>1615</v>
      </c>
      <c r="AN1318" s="74">
        <v>0</v>
      </c>
      <c r="AO1318" s="74" t="s">
        <v>1004</v>
      </c>
      <c r="AP1318" s="74" t="s">
        <v>1005</v>
      </c>
      <c r="AQ1318" s="74">
        <v>54</v>
      </c>
      <c r="AR1318" s="74" t="s">
        <v>1006</v>
      </c>
      <c r="AS1318" s="74" t="s">
        <v>1007</v>
      </c>
      <c r="AT1318" s="74" t="s">
        <v>1008</v>
      </c>
      <c r="AU1318" s="74" t="s">
        <v>1009</v>
      </c>
      <c r="AV1318" s="74">
        <v>7</v>
      </c>
      <c r="AW1318" s="74" t="s">
        <v>1004</v>
      </c>
      <c r="AX1318" s="74">
        <v>0</v>
      </c>
      <c r="AY1318" s="104">
        <v>0</v>
      </c>
    </row>
    <row r="1319" spans="1:51">
      <c r="A1319" s="95">
        <v>1385</v>
      </c>
      <c r="B1319" s="109" t="s">
        <v>2308</v>
      </c>
      <c r="C1319" s="74" t="s">
        <v>2308</v>
      </c>
      <c r="D1319" s="74">
        <v>6.4</v>
      </c>
      <c r="E1319" s="74">
        <v>-1</v>
      </c>
      <c r="F1319" s="74" t="s">
        <v>116</v>
      </c>
      <c r="G1319" s="74">
        <v>-1</v>
      </c>
      <c r="H1319" s="74">
        <v>-1</v>
      </c>
      <c r="I1319" s="99" t="str">
        <f>HYPERLINK("[映雪.xlsx]类型!B17",'类型（5）'!$C$17)</f>
        <v>记者</v>
      </c>
      <c r="J1319" s="74">
        <v>-1</v>
      </c>
      <c r="K1319" s="74">
        <v>-1</v>
      </c>
      <c r="L1319" s="74" t="s">
        <v>1001</v>
      </c>
      <c r="M1319" s="74" t="s">
        <v>1002</v>
      </c>
      <c r="N1319" s="74">
        <v>1473</v>
      </c>
      <c r="O1319" s="74">
        <v>1473</v>
      </c>
      <c r="P1319" s="118">
        <v>475</v>
      </c>
      <c r="Q1319" s="74" t="s">
        <v>1060</v>
      </c>
      <c r="R1319" s="74">
        <v>-1</v>
      </c>
      <c r="S1319" s="95">
        <v>39</v>
      </c>
      <c r="T1319" s="74">
        <v>-1</v>
      </c>
      <c r="U1319" s="74">
        <v>-1</v>
      </c>
      <c r="V1319" s="74">
        <v>62</v>
      </c>
      <c r="W1319" s="74">
        <v>-1</v>
      </c>
      <c r="X1319" s="74">
        <v>-1</v>
      </c>
      <c r="Y1319" s="104">
        <v>52</v>
      </c>
      <c r="Z1319" s="74">
        <v>-1</v>
      </c>
      <c r="AA1319" s="74">
        <v>-1</v>
      </c>
      <c r="AB1319" s="133">
        <v>68</v>
      </c>
      <c r="AC1319" s="74">
        <v>-1</v>
      </c>
      <c r="AD1319" s="74">
        <v>-1</v>
      </c>
      <c r="AE1319" s="136">
        <f t="shared" si="40"/>
        <v>101</v>
      </c>
      <c r="AF1319" s="130">
        <f t="shared" si="41"/>
        <v>153</v>
      </c>
      <c r="AG1319" s="74">
        <v>100</v>
      </c>
      <c r="AH1319" s="74">
        <v>1</v>
      </c>
      <c r="AI1319" s="74" t="s">
        <v>1012</v>
      </c>
      <c r="AJ1319" s="74">
        <v>1550</v>
      </c>
      <c r="AK1319" s="74">
        <v>1565</v>
      </c>
      <c r="AL1319" s="74">
        <v>1611</v>
      </c>
      <c r="AM1319" s="74">
        <v>1615</v>
      </c>
      <c r="AN1319" s="74">
        <v>0</v>
      </c>
      <c r="AO1319" s="74" t="s">
        <v>1004</v>
      </c>
      <c r="AP1319" s="74" t="s">
        <v>1005</v>
      </c>
      <c r="AQ1319" s="74">
        <v>5</v>
      </c>
      <c r="AR1319" s="74" t="s">
        <v>1006</v>
      </c>
      <c r="AS1319" s="74" t="s">
        <v>1007</v>
      </c>
      <c r="AT1319" s="74" t="s">
        <v>1023</v>
      </c>
      <c r="AU1319" s="74" t="s">
        <v>1013</v>
      </c>
      <c r="AV1319" s="74">
        <v>2</v>
      </c>
      <c r="AW1319" s="74" t="s">
        <v>1004</v>
      </c>
      <c r="AX1319" s="74">
        <v>0</v>
      </c>
      <c r="AY1319" s="104">
        <v>0</v>
      </c>
    </row>
    <row r="1320" spans="1:51">
      <c r="A1320" s="95">
        <v>1469</v>
      </c>
      <c r="B1320" s="109" t="s">
        <v>2377</v>
      </c>
      <c r="C1320" s="74" t="s">
        <v>2377</v>
      </c>
      <c r="D1320" s="74">
        <v>4.2</v>
      </c>
      <c r="E1320" s="74">
        <v>-1</v>
      </c>
      <c r="F1320" s="74" t="s">
        <v>144</v>
      </c>
      <c r="G1320" s="74">
        <v>-1</v>
      </c>
      <c r="H1320" s="74">
        <v>-1</v>
      </c>
      <c r="I1320" s="99" t="str">
        <f>HYPERLINK("[映雪.xlsx]类型!B26",'类型（5）'!$C$26)</f>
        <v>剑豪</v>
      </c>
      <c r="J1320" s="74">
        <v>-1</v>
      </c>
      <c r="K1320" s="74">
        <v>-1</v>
      </c>
      <c r="L1320" s="74" t="s">
        <v>1001</v>
      </c>
      <c r="M1320" s="74" t="s">
        <v>1002</v>
      </c>
      <c r="N1320" s="74">
        <v>1540</v>
      </c>
      <c r="O1320" s="74">
        <v>1540</v>
      </c>
      <c r="P1320" s="118">
        <v>174</v>
      </c>
      <c r="Q1320" s="74" t="s">
        <v>1085</v>
      </c>
      <c r="R1320" s="74">
        <v>-1</v>
      </c>
      <c r="S1320" s="95">
        <v>32</v>
      </c>
      <c r="T1320" s="74">
        <v>-1</v>
      </c>
      <c r="U1320" s="74">
        <v>-1</v>
      </c>
      <c r="V1320" s="122">
        <v>69</v>
      </c>
      <c r="W1320" s="74">
        <v>-1</v>
      </c>
      <c r="X1320" s="74">
        <v>-1</v>
      </c>
      <c r="Y1320" s="104">
        <v>40</v>
      </c>
      <c r="Z1320" s="74">
        <v>-1</v>
      </c>
      <c r="AA1320" s="74">
        <v>-1</v>
      </c>
      <c r="AB1320" s="129">
        <v>43</v>
      </c>
      <c r="AC1320" s="74">
        <v>-1</v>
      </c>
      <c r="AD1320" s="74">
        <v>-1</v>
      </c>
      <c r="AE1320" s="136">
        <f t="shared" si="40"/>
        <v>101</v>
      </c>
      <c r="AF1320" s="130">
        <f t="shared" si="41"/>
        <v>141</v>
      </c>
      <c r="AG1320" s="74">
        <v>100</v>
      </c>
      <c r="AH1320" s="74">
        <v>1</v>
      </c>
      <c r="AI1320" s="74" t="s">
        <v>1012</v>
      </c>
      <c r="AJ1320" s="74">
        <v>1542</v>
      </c>
      <c r="AK1320" s="74">
        <v>1557</v>
      </c>
      <c r="AL1320" s="74">
        <v>1627</v>
      </c>
      <c r="AM1320" s="74">
        <v>1615</v>
      </c>
      <c r="AN1320" s="74">
        <v>0</v>
      </c>
      <c r="AO1320" s="74" t="s">
        <v>1004</v>
      </c>
      <c r="AP1320" s="74" t="s">
        <v>1005</v>
      </c>
      <c r="AQ1320" s="74">
        <v>5</v>
      </c>
      <c r="AR1320" s="74" t="s">
        <v>1006</v>
      </c>
      <c r="AS1320" s="74" t="s">
        <v>1007</v>
      </c>
      <c r="AT1320" s="74" t="s">
        <v>1023</v>
      </c>
      <c r="AU1320" s="74" t="s">
        <v>1017</v>
      </c>
      <c r="AV1320" s="74">
        <v>2</v>
      </c>
      <c r="AW1320" s="74" t="s">
        <v>1004</v>
      </c>
      <c r="AX1320" s="74">
        <v>0</v>
      </c>
      <c r="AY1320" s="104">
        <v>0</v>
      </c>
    </row>
    <row r="1321" spans="1:51">
      <c r="A1321" s="95">
        <v>1627</v>
      </c>
      <c r="B1321" s="109" t="s">
        <v>2515</v>
      </c>
      <c r="C1321" s="74" t="s">
        <v>2515</v>
      </c>
      <c r="D1321" s="74">
        <v>4.5</v>
      </c>
      <c r="E1321" s="74">
        <v>-1</v>
      </c>
      <c r="F1321" s="74" t="s">
        <v>52</v>
      </c>
      <c r="G1321" s="74">
        <v>-1</v>
      </c>
      <c r="H1321" s="74">
        <v>-1</v>
      </c>
      <c r="I1321" s="74" t="str">
        <f>HYPERLINK("[映雪.xlsx]类型!B2",'类型（5）'!$C$2)</f>
        <v>统御强化</v>
      </c>
      <c r="J1321" s="74">
        <v>-1</v>
      </c>
      <c r="K1321" s="74">
        <v>-1</v>
      </c>
      <c r="L1321" s="74" t="s">
        <v>1001</v>
      </c>
      <c r="M1321" s="74" t="s">
        <v>1002</v>
      </c>
      <c r="N1321" s="74">
        <v>1672</v>
      </c>
      <c r="O1321" s="74">
        <v>1672</v>
      </c>
      <c r="P1321" s="118">
        <v>132</v>
      </c>
      <c r="Q1321" s="74" t="s">
        <v>1046</v>
      </c>
      <c r="R1321" s="74">
        <v>-1</v>
      </c>
      <c r="S1321" s="95">
        <v>46</v>
      </c>
      <c r="T1321" s="74">
        <v>-1</v>
      </c>
      <c r="U1321" s="74">
        <v>-1</v>
      </c>
      <c r="V1321" s="74">
        <v>55</v>
      </c>
      <c r="W1321" s="74">
        <v>-1</v>
      </c>
      <c r="X1321" s="74">
        <v>-1</v>
      </c>
      <c r="Y1321" s="104">
        <v>50</v>
      </c>
      <c r="Z1321" s="74">
        <v>-1</v>
      </c>
      <c r="AA1321" s="74">
        <v>-1</v>
      </c>
      <c r="AB1321" s="133">
        <v>70</v>
      </c>
      <c r="AC1321" s="74">
        <v>-1</v>
      </c>
      <c r="AD1321" s="74">
        <v>-1</v>
      </c>
      <c r="AE1321" s="136">
        <f t="shared" si="40"/>
        <v>101</v>
      </c>
      <c r="AF1321" s="130">
        <f t="shared" si="41"/>
        <v>151</v>
      </c>
      <c r="AG1321" s="74">
        <v>100</v>
      </c>
      <c r="AH1321" s="74">
        <v>1</v>
      </c>
      <c r="AI1321" s="74" t="s">
        <v>1012</v>
      </c>
      <c r="AJ1321" s="74">
        <v>1535</v>
      </c>
      <c r="AK1321" s="74">
        <v>1550</v>
      </c>
      <c r="AL1321" s="74">
        <v>1610</v>
      </c>
      <c r="AM1321" s="74">
        <v>1615</v>
      </c>
      <c r="AN1321" s="74">
        <v>0</v>
      </c>
      <c r="AO1321" s="74" t="s">
        <v>1004</v>
      </c>
      <c r="AP1321" s="74" t="s">
        <v>1004</v>
      </c>
      <c r="AQ1321" s="74">
        <v>80</v>
      </c>
      <c r="AR1321" s="74" t="s">
        <v>1006</v>
      </c>
      <c r="AS1321" s="74" t="s">
        <v>1007</v>
      </c>
      <c r="AT1321" s="74" t="s">
        <v>1023</v>
      </c>
      <c r="AU1321" s="74" t="s">
        <v>1027</v>
      </c>
      <c r="AV1321" s="74">
        <v>11</v>
      </c>
      <c r="AW1321" s="74" t="s">
        <v>1004</v>
      </c>
      <c r="AX1321" s="74">
        <v>0</v>
      </c>
      <c r="AY1321" s="104">
        <v>0</v>
      </c>
    </row>
    <row r="1322" spans="1:51">
      <c r="A1322" s="95">
        <v>39</v>
      </c>
      <c r="B1322" s="109" t="s">
        <v>1084</v>
      </c>
      <c r="C1322" s="74" t="s">
        <v>1084</v>
      </c>
      <c r="D1322" s="74">
        <v>3.9</v>
      </c>
      <c r="E1322" s="74">
        <v>-1</v>
      </c>
      <c r="F1322" s="74" t="s">
        <v>136</v>
      </c>
      <c r="G1322" s="74">
        <v>-1</v>
      </c>
      <c r="H1322" s="74">
        <v>-1</v>
      </c>
      <c r="I1322" s="99" t="str">
        <f>HYPERLINK("[映雪.xlsx]类型!B26",'类型（5）'!$C$26)</f>
        <v>剑豪</v>
      </c>
      <c r="J1322" s="74">
        <v>-1</v>
      </c>
      <c r="K1322" s="74">
        <v>-1</v>
      </c>
      <c r="L1322" s="74" t="s">
        <v>1001</v>
      </c>
      <c r="M1322" s="74" t="s">
        <v>1002</v>
      </c>
      <c r="N1322" s="74">
        <v>167</v>
      </c>
      <c r="O1322" s="74">
        <v>167</v>
      </c>
      <c r="P1322" s="118">
        <v>31</v>
      </c>
      <c r="Q1322" s="74" t="s">
        <v>1085</v>
      </c>
      <c r="R1322" s="74">
        <v>-1</v>
      </c>
      <c r="S1322" s="95">
        <v>44</v>
      </c>
      <c r="T1322" s="74">
        <v>-1</v>
      </c>
      <c r="U1322" s="74">
        <v>-1</v>
      </c>
      <c r="V1322" s="74">
        <v>56</v>
      </c>
      <c r="W1322" s="74">
        <v>-1</v>
      </c>
      <c r="X1322" s="74">
        <v>-1</v>
      </c>
      <c r="Y1322" s="104">
        <v>34</v>
      </c>
      <c r="Z1322" s="74">
        <v>-1</v>
      </c>
      <c r="AA1322" s="74">
        <v>-1</v>
      </c>
      <c r="AB1322" s="133">
        <v>68</v>
      </c>
      <c r="AC1322" s="74">
        <v>-1</v>
      </c>
      <c r="AD1322" s="74">
        <v>-1</v>
      </c>
      <c r="AE1322" s="136">
        <f t="shared" si="40"/>
        <v>100</v>
      </c>
      <c r="AF1322" s="130">
        <f t="shared" si="41"/>
        <v>134</v>
      </c>
      <c r="AG1322" s="74">
        <v>100</v>
      </c>
      <c r="AH1322" s="74">
        <v>1</v>
      </c>
      <c r="AI1322" s="74" t="s">
        <v>1012</v>
      </c>
      <c r="AJ1322" s="74">
        <v>1557</v>
      </c>
      <c r="AK1322" s="74">
        <v>1572</v>
      </c>
      <c r="AL1322" s="74">
        <v>1586</v>
      </c>
      <c r="AM1322" s="74">
        <v>1615</v>
      </c>
      <c r="AN1322" s="74">
        <v>76</v>
      </c>
      <c r="AO1322" s="74" t="s">
        <v>1004</v>
      </c>
      <c r="AP1322" s="74" t="s">
        <v>1004</v>
      </c>
      <c r="AQ1322" s="74">
        <v>17</v>
      </c>
      <c r="AR1322" s="74" t="s">
        <v>1006</v>
      </c>
      <c r="AS1322" s="74" t="s">
        <v>1007</v>
      </c>
      <c r="AT1322" s="74" t="s">
        <v>1023</v>
      </c>
      <c r="AU1322" s="74" t="s">
        <v>1013</v>
      </c>
      <c r="AV1322" s="74">
        <v>6</v>
      </c>
      <c r="AW1322" s="74" t="s">
        <v>1005</v>
      </c>
      <c r="AX1322" s="74">
        <v>0</v>
      </c>
      <c r="AY1322" s="104">
        <v>0</v>
      </c>
    </row>
    <row r="1323" spans="1:51">
      <c r="A1323" s="95">
        <v>301</v>
      </c>
      <c r="B1323" s="109" t="s">
        <v>1335</v>
      </c>
      <c r="C1323" s="74" t="s">
        <v>1335</v>
      </c>
      <c r="D1323" s="74">
        <v>6.8</v>
      </c>
      <c r="E1323" s="74">
        <v>-1</v>
      </c>
      <c r="F1323" s="74" t="s">
        <v>28</v>
      </c>
      <c r="G1323" s="74">
        <v>-1</v>
      </c>
      <c r="H1323" s="74">
        <v>-1</v>
      </c>
      <c r="I1323" s="99" t="str">
        <f>HYPERLINK("[映雪.xlsx]类型!B44",'类型（5）'!$C$44)</f>
        <v>白箱</v>
      </c>
      <c r="J1323" s="74">
        <v>-1</v>
      </c>
      <c r="K1323" s="74">
        <v>-1</v>
      </c>
      <c r="L1323" s="74" t="s">
        <v>1001</v>
      </c>
      <c r="M1323" s="74" t="s">
        <v>1002</v>
      </c>
      <c r="N1323" s="74">
        <v>723</v>
      </c>
      <c r="O1323" s="74">
        <v>723</v>
      </c>
      <c r="P1323" s="118">
        <v>123</v>
      </c>
      <c r="Q1323" s="74" t="s">
        <v>1064</v>
      </c>
      <c r="R1323" s="74">
        <v>-1</v>
      </c>
      <c r="S1323" s="95">
        <v>57</v>
      </c>
      <c r="T1323" s="74">
        <v>-1</v>
      </c>
      <c r="U1323" s="74">
        <v>-1</v>
      </c>
      <c r="V1323" s="74">
        <v>43</v>
      </c>
      <c r="W1323" s="74">
        <v>-1</v>
      </c>
      <c r="X1323" s="74">
        <v>-1</v>
      </c>
      <c r="Y1323" s="132">
        <v>66</v>
      </c>
      <c r="Z1323" s="74">
        <v>-1</v>
      </c>
      <c r="AA1323" s="74">
        <v>-1</v>
      </c>
      <c r="AB1323" s="133">
        <v>74</v>
      </c>
      <c r="AC1323" s="74">
        <v>-1</v>
      </c>
      <c r="AD1323" s="74">
        <v>-1</v>
      </c>
      <c r="AE1323" s="136">
        <f t="shared" si="40"/>
        <v>100</v>
      </c>
      <c r="AF1323" s="130">
        <f t="shared" si="41"/>
        <v>166</v>
      </c>
      <c r="AG1323" s="74">
        <v>100</v>
      </c>
      <c r="AH1323" s="74">
        <v>1</v>
      </c>
      <c r="AI1323" s="74" t="s">
        <v>1012</v>
      </c>
      <c r="AJ1323" s="74">
        <v>1580</v>
      </c>
      <c r="AK1323" s="74">
        <v>1595</v>
      </c>
      <c r="AL1323" s="74">
        <v>1607</v>
      </c>
      <c r="AM1323" s="74">
        <v>1615</v>
      </c>
      <c r="AN1323" s="74">
        <v>85</v>
      </c>
      <c r="AO1323" s="74" t="s">
        <v>1004</v>
      </c>
      <c r="AP1323" s="74" t="s">
        <v>1005</v>
      </c>
      <c r="AQ1323" s="74">
        <v>48</v>
      </c>
      <c r="AR1323" s="74" t="s">
        <v>1006</v>
      </c>
      <c r="AS1323" s="74" t="s">
        <v>1007</v>
      </c>
      <c r="AT1323" s="74" t="s">
        <v>1008</v>
      </c>
      <c r="AU1323" s="74" t="s">
        <v>1013</v>
      </c>
      <c r="AV1323" s="74">
        <v>3</v>
      </c>
      <c r="AW1323" s="74" t="s">
        <v>1005</v>
      </c>
      <c r="AX1323" s="74">
        <v>0</v>
      </c>
      <c r="AY1323" s="104">
        <v>74</v>
      </c>
    </row>
    <row r="1324" spans="1:51">
      <c r="A1324" s="95">
        <v>467</v>
      </c>
      <c r="B1324" s="109" t="s">
        <v>1495</v>
      </c>
      <c r="C1324" s="74" t="s">
        <v>1495</v>
      </c>
      <c r="D1324" s="74">
        <v>4.3</v>
      </c>
      <c r="E1324" s="74">
        <v>-1</v>
      </c>
      <c r="F1324" s="74" t="s">
        <v>22</v>
      </c>
      <c r="G1324" s="74">
        <v>-1</v>
      </c>
      <c r="H1324" s="74">
        <v>-1</v>
      </c>
      <c r="I1324" s="99" t="str">
        <f>HYPERLINK("[映雪.xlsx]类型!B11",'类型（5）'!$C$11)</f>
        <v>人偶</v>
      </c>
      <c r="J1324" s="74">
        <v>-1</v>
      </c>
      <c r="K1324" s="74">
        <v>-1</v>
      </c>
      <c r="L1324" s="74" t="s">
        <v>1001</v>
      </c>
      <c r="M1324" s="74" t="s">
        <v>1002</v>
      </c>
      <c r="N1324" s="74">
        <v>13</v>
      </c>
      <c r="O1324" s="74">
        <v>13</v>
      </c>
      <c r="P1324" s="118">
        <v>196</v>
      </c>
      <c r="Q1324" s="74" t="s">
        <v>1083</v>
      </c>
      <c r="R1324" s="74">
        <v>-1</v>
      </c>
      <c r="S1324" s="95">
        <v>33</v>
      </c>
      <c r="T1324" s="74">
        <v>-1</v>
      </c>
      <c r="U1324" s="74">
        <v>-1</v>
      </c>
      <c r="V1324" s="74">
        <v>67</v>
      </c>
      <c r="W1324" s="74">
        <v>-1</v>
      </c>
      <c r="X1324" s="74">
        <v>-1</v>
      </c>
      <c r="Y1324" s="104">
        <v>36</v>
      </c>
      <c r="Z1324" s="74">
        <v>-1</v>
      </c>
      <c r="AA1324" s="74">
        <v>-1</v>
      </c>
      <c r="AB1324" s="129">
        <v>25</v>
      </c>
      <c r="AC1324" s="74">
        <v>-1</v>
      </c>
      <c r="AD1324" s="74">
        <v>-1</v>
      </c>
      <c r="AE1324" s="136">
        <f t="shared" si="40"/>
        <v>100</v>
      </c>
      <c r="AF1324" s="130">
        <f t="shared" si="41"/>
        <v>136</v>
      </c>
      <c r="AG1324" s="74">
        <v>100</v>
      </c>
      <c r="AH1324" s="74">
        <v>1</v>
      </c>
      <c r="AI1324" s="74" t="s">
        <v>1012</v>
      </c>
      <c r="AJ1324" s="74">
        <v>1529</v>
      </c>
      <c r="AK1324" s="74">
        <v>1545</v>
      </c>
      <c r="AL1324" s="74">
        <v>1575</v>
      </c>
      <c r="AM1324" s="74">
        <v>1615</v>
      </c>
      <c r="AN1324" s="74">
        <v>57</v>
      </c>
      <c r="AO1324" s="74" t="s">
        <v>1004</v>
      </c>
      <c r="AP1324" s="74" t="s">
        <v>1004</v>
      </c>
      <c r="AQ1324" s="74">
        <v>20</v>
      </c>
      <c r="AR1324" s="74" t="s">
        <v>1006</v>
      </c>
      <c r="AS1324" s="74" t="s">
        <v>1007</v>
      </c>
      <c r="AT1324" s="74" t="s">
        <v>1023</v>
      </c>
      <c r="AU1324" s="74" t="s">
        <v>1017</v>
      </c>
      <c r="AV1324" s="74">
        <v>2</v>
      </c>
      <c r="AW1324" s="74" t="s">
        <v>1005</v>
      </c>
      <c r="AX1324" s="74">
        <v>0</v>
      </c>
      <c r="AY1324" s="104">
        <v>53</v>
      </c>
    </row>
    <row r="1325" spans="1:51">
      <c r="A1325" s="95">
        <v>546</v>
      </c>
      <c r="B1325" s="109" t="s">
        <v>1565</v>
      </c>
      <c r="C1325" s="74" t="s">
        <v>1565</v>
      </c>
      <c r="D1325" s="74">
        <v>4.7</v>
      </c>
      <c r="E1325" s="74">
        <v>-1</v>
      </c>
      <c r="F1325" s="74" t="s">
        <v>44</v>
      </c>
      <c r="G1325" s="74">
        <v>-1</v>
      </c>
      <c r="H1325" s="74">
        <v>-1</v>
      </c>
      <c r="I1325" s="74" t="str">
        <f>HYPERLINK("[映雪.xlsx]类型!B8",'类型（5）'!$C$8)</f>
        <v>智慧全能</v>
      </c>
      <c r="J1325" s="74">
        <v>-1</v>
      </c>
      <c r="K1325" s="74">
        <v>-1</v>
      </c>
      <c r="L1325" s="74" t="s">
        <v>1001</v>
      </c>
      <c r="M1325" s="74" t="s">
        <v>1002</v>
      </c>
      <c r="N1325" s="74">
        <v>968</v>
      </c>
      <c r="O1325" s="74">
        <v>968</v>
      </c>
      <c r="P1325" s="118">
        <v>426</v>
      </c>
      <c r="Q1325" s="74" t="s">
        <v>1069</v>
      </c>
      <c r="R1325" s="74">
        <v>-1</v>
      </c>
      <c r="S1325" s="95">
        <v>48</v>
      </c>
      <c r="T1325" s="74">
        <v>-1</v>
      </c>
      <c r="U1325" s="74">
        <v>-1</v>
      </c>
      <c r="V1325" s="74">
        <v>52</v>
      </c>
      <c r="W1325" s="74">
        <v>-1</v>
      </c>
      <c r="X1325" s="74">
        <v>-1</v>
      </c>
      <c r="Y1325" s="132">
        <v>67</v>
      </c>
      <c r="Z1325" s="74">
        <v>-1</v>
      </c>
      <c r="AA1325" s="74">
        <v>-1</v>
      </c>
      <c r="AB1325" s="129">
        <v>52</v>
      </c>
      <c r="AC1325" s="74">
        <v>-1</v>
      </c>
      <c r="AD1325" s="74">
        <v>-1</v>
      </c>
      <c r="AE1325" s="136">
        <f t="shared" si="40"/>
        <v>100</v>
      </c>
      <c r="AF1325" s="130">
        <f t="shared" si="41"/>
        <v>167</v>
      </c>
      <c r="AG1325" s="74">
        <v>100</v>
      </c>
      <c r="AH1325" s="74">
        <v>1</v>
      </c>
      <c r="AI1325" s="74" t="s">
        <v>1012</v>
      </c>
      <c r="AJ1325" s="74">
        <v>1560</v>
      </c>
      <c r="AK1325" s="74">
        <v>1575</v>
      </c>
      <c r="AL1325" s="74">
        <v>1632</v>
      </c>
      <c r="AM1325" s="74">
        <v>1615</v>
      </c>
      <c r="AN1325" s="74">
        <v>12</v>
      </c>
      <c r="AO1325" s="74" t="s">
        <v>1004</v>
      </c>
      <c r="AP1325" s="74" t="s">
        <v>1005</v>
      </c>
      <c r="AQ1325" s="74">
        <v>86</v>
      </c>
      <c r="AR1325" s="74" t="s">
        <v>1006</v>
      </c>
      <c r="AS1325" s="74" t="s">
        <v>1007</v>
      </c>
      <c r="AT1325" s="74" t="s">
        <v>1023</v>
      </c>
      <c r="AU1325" s="74" t="s">
        <v>1009</v>
      </c>
      <c r="AV1325" s="74">
        <v>7</v>
      </c>
      <c r="AW1325" s="74" t="s">
        <v>1004</v>
      </c>
      <c r="AX1325" s="74">
        <v>0</v>
      </c>
      <c r="AY1325" s="104">
        <v>0</v>
      </c>
    </row>
    <row r="1326" spans="1:51">
      <c r="A1326" s="95">
        <v>631</v>
      </c>
      <c r="B1326" s="109" t="s">
        <v>1638</v>
      </c>
      <c r="C1326" s="74" t="s">
        <v>1638</v>
      </c>
      <c r="D1326" s="74">
        <v>6.8</v>
      </c>
      <c r="E1326" s="74">
        <v>-1</v>
      </c>
      <c r="F1326" s="74" t="s">
        <v>138</v>
      </c>
      <c r="G1326" s="74">
        <v>-1</v>
      </c>
      <c r="H1326" s="74">
        <v>-1</v>
      </c>
      <c r="I1326" s="96" t="str">
        <f>HYPERLINK("[映雪.xlsx]类型!B27",'类型（5）'!$C$27)</f>
        <v>骑士</v>
      </c>
      <c r="J1326" s="74">
        <v>-1</v>
      </c>
      <c r="K1326" s="74">
        <v>-1</v>
      </c>
      <c r="L1326" s="74" t="s">
        <v>1001</v>
      </c>
      <c r="M1326" s="74" t="s">
        <v>1002</v>
      </c>
      <c r="N1326" s="74">
        <v>210</v>
      </c>
      <c r="O1326" s="74">
        <v>210</v>
      </c>
      <c r="P1326" s="118">
        <v>150</v>
      </c>
      <c r="Q1326" s="74" t="s">
        <v>1029</v>
      </c>
      <c r="R1326" s="74">
        <v>-1</v>
      </c>
      <c r="S1326" s="95">
        <v>33</v>
      </c>
      <c r="T1326" s="74">
        <v>-1</v>
      </c>
      <c r="U1326" s="74">
        <v>-1</v>
      </c>
      <c r="V1326" s="74">
        <v>67</v>
      </c>
      <c r="W1326" s="74">
        <v>-1</v>
      </c>
      <c r="X1326" s="74">
        <v>-1</v>
      </c>
      <c r="Y1326" s="104">
        <v>35</v>
      </c>
      <c r="Z1326" s="74">
        <v>-1</v>
      </c>
      <c r="AA1326" s="74">
        <v>-1</v>
      </c>
      <c r="AB1326" s="129">
        <v>61</v>
      </c>
      <c r="AC1326" s="74">
        <v>-1</v>
      </c>
      <c r="AD1326" s="74">
        <v>-1</v>
      </c>
      <c r="AE1326" s="136">
        <f t="shared" si="40"/>
        <v>100</v>
      </c>
      <c r="AF1326" s="130">
        <f t="shared" si="41"/>
        <v>135</v>
      </c>
      <c r="AG1326" s="74">
        <v>100</v>
      </c>
      <c r="AH1326" s="74">
        <v>1</v>
      </c>
      <c r="AI1326" s="74" t="s">
        <v>1012</v>
      </c>
      <c r="AJ1326" s="74">
        <v>1555</v>
      </c>
      <c r="AK1326" s="74">
        <v>1570</v>
      </c>
      <c r="AL1326" s="74">
        <v>1579</v>
      </c>
      <c r="AM1326" s="74">
        <v>1615</v>
      </c>
      <c r="AN1326" s="74">
        <v>23</v>
      </c>
      <c r="AO1326" s="74" t="s">
        <v>1004</v>
      </c>
      <c r="AP1326" s="74" t="s">
        <v>1004</v>
      </c>
      <c r="AQ1326" s="74">
        <v>57</v>
      </c>
      <c r="AR1326" s="74" t="s">
        <v>1006</v>
      </c>
      <c r="AS1326" s="74" t="s">
        <v>1007</v>
      </c>
      <c r="AT1326" s="74" t="s">
        <v>1023</v>
      </c>
      <c r="AU1326" s="74" t="s">
        <v>1017</v>
      </c>
      <c r="AV1326" s="74">
        <v>3</v>
      </c>
      <c r="AW1326" s="74" t="s">
        <v>1005</v>
      </c>
      <c r="AX1326" s="74">
        <v>0</v>
      </c>
      <c r="AY1326" s="104">
        <v>0</v>
      </c>
    </row>
    <row r="1327" spans="1:51">
      <c r="A1327" s="95">
        <v>651</v>
      </c>
      <c r="B1327" s="109" t="s">
        <v>1656</v>
      </c>
      <c r="C1327" s="74" t="s">
        <v>1656</v>
      </c>
      <c r="D1327" s="74">
        <v>4</v>
      </c>
      <c r="E1327" s="74">
        <v>-1</v>
      </c>
      <c r="F1327" s="74" t="s">
        <v>38</v>
      </c>
      <c r="G1327" s="74">
        <v>-1</v>
      </c>
      <c r="H1327" s="74">
        <v>-1</v>
      </c>
      <c r="I1327" s="74" t="str">
        <f>HYPERLINK("[映雪.xlsx]类型!B22",'类型（5）'!$C$22)</f>
        <v>傲娇</v>
      </c>
      <c r="J1327" s="74">
        <v>-1</v>
      </c>
      <c r="K1327" s="74">
        <v>-1</v>
      </c>
      <c r="L1327" s="74" t="s">
        <v>1001</v>
      </c>
      <c r="M1327" s="74" t="s">
        <v>1002</v>
      </c>
      <c r="N1327" s="74">
        <v>692</v>
      </c>
      <c r="O1327" s="74">
        <v>692</v>
      </c>
      <c r="P1327" s="118">
        <v>44</v>
      </c>
      <c r="Q1327" s="74" t="s">
        <v>1026</v>
      </c>
      <c r="R1327" s="74">
        <v>-1</v>
      </c>
      <c r="S1327" s="95">
        <v>62</v>
      </c>
      <c r="T1327" s="74">
        <v>-1</v>
      </c>
      <c r="U1327" s="74">
        <v>-1</v>
      </c>
      <c r="V1327" s="74">
        <v>38</v>
      </c>
      <c r="W1327" s="74">
        <v>-1</v>
      </c>
      <c r="X1327" s="74">
        <v>-1</v>
      </c>
      <c r="Y1327" s="104">
        <v>57</v>
      </c>
      <c r="Z1327" s="74">
        <v>-1</v>
      </c>
      <c r="AA1327" s="74">
        <v>-1</v>
      </c>
      <c r="AB1327" s="129">
        <v>52</v>
      </c>
      <c r="AC1327" s="74">
        <v>-1</v>
      </c>
      <c r="AD1327" s="74">
        <v>-1</v>
      </c>
      <c r="AE1327" s="136">
        <f t="shared" si="40"/>
        <v>100</v>
      </c>
      <c r="AF1327" s="130">
        <f t="shared" si="41"/>
        <v>157</v>
      </c>
      <c r="AG1327" s="74">
        <v>100</v>
      </c>
      <c r="AH1327" s="74">
        <v>1</v>
      </c>
      <c r="AI1327" s="74" t="s">
        <v>1012</v>
      </c>
      <c r="AJ1327" s="74">
        <v>1517</v>
      </c>
      <c r="AK1327" s="74">
        <v>1532</v>
      </c>
      <c r="AL1327" s="74">
        <v>1581</v>
      </c>
      <c r="AM1327" s="74">
        <v>1615</v>
      </c>
      <c r="AN1327" s="74">
        <v>51</v>
      </c>
      <c r="AO1327" s="74" t="s">
        <v>1004</v>
      </c>
      <c r="AP1327" s="74" t="s">
        <v>1004</v>
      </c>
      <c r="AQ1327" s="74">
        <v>48</v>
      </c>
      <c r="AR1327" s="74" t="s">
        <v>1345</v>
      </c>
      <c r="AS1327" s="74" t="s">
        <v>1148</v>
      </c>
      <c r="AT1327" s="74" t="s">
        <v>1023</v>
      </c>
      <c r="AU1327" s="74" t="s">
        <v>1027</v>
      </c>
      <c r="AV1327" s="74">
        <v>5</v>
      </c>
      <c r="AW1327" s="74" t="s">
        <v>1004</v>
      </c>
      <c r="AX1327" s="74">
        <v>0</v>
      </c>
      <c r="AY1327" s="104">
        <v>0</v>
      </c>
    </row>
    <row r="1328" spans="1:51">
      <c r="A1328" s="95">
        <v>795</v>
      </c>
      <c r="B1328" s="109" t="s">
        <v>1785</v>
      </c>
      <c r="C1328" s="74" t="s">
        <v>1785</v>
      </c>
      <c r="D1328" s="74">
        <v>7.7</v>
      </c>
      <c r="E1328" s="74">
        <v>-1</v>
      </c>
      <c r="F1328" s="74" t="s">
        <v>32</v>
      </c>
      <c r="G1328" s="74">
        <v>-1</v>
      </c>
      <c r="H1328" s="74">
        <v>-1</v>
      </c>
      <c r="I1328" s="96" t="str">
        <f>HYPERLINK("[映雪.xlsx]类型!B34",'类型（5）'!$C$34)</f>
        <v>宅女</v>
      </c>
      <c r="J1328" s="74">
        <v>-1</v>
      </c>
      <c r="K1328" s="74">
        <v>-1</v>
      </c>
      <c r="L1328" s="74" t="s">
        <v>1001</v>
      </c>
      <c r="M1328" s="74" t="s">
        <v>1002</v>
      </c>
      <c r="N1328" s="74">
        <v>118</v>
      </c>
      <c r="O1328" s="74">
        <v>118</v>
      </c>
      <c r="P1328" s="118">
        <v>521</v>
      </c>
      <c r="Q1328" s="74" t="s">
        <v>1019</v>
      </c>
      <c r="R1328" s="74">
        <v>-1</v>
      </c>
      <c r="S1328" s="95">
        <v>41</v>
      </c>
      <c r="T1328" s="74">
        <v>-1</v>
      </c>
      <c r="U1328" s="74">
        <v>-1</v>
      </c>
      <c r="V1328" s="74">
        <v>59</v>
      </c>
      <c r="W1328" s="74">
        <v>-1</v>
      </c>
      <c r="X1328" s="74">
        <v>-1</v>
      </c>
      <c r="Y1328" s="132">
        <v>75</v>
      </c>
      <c r="Z1328" s="74">
        <v>-1</v>
      </c>
      <c r="AA1328" s="74">
        <v>-1</v>
      </c>
      <c r="AB1328" s="133">
        <v>66</v>
      </c>
      <c r="AC1328" s="74">
        <v>-1</v>
      </c>
      <c r="AD1328" s="74">
        <v>-1</v>
      </c>
      <c r="AE1328" s="136">
        <f t="shared" si="40"/>
        <v>100</v>
      </c>
      <c r="AF1328" s="130">
        <f t="shared" si="41"/>
        <v>175</v>
      </c>
      <c r="AG1328" s="74">
        <v>100</v>
      </c>
      <c r="AH1328" s="74">
        <v>1</v>
      </c>
      <c r="AI1328" s="74" t="s">
        <v>1012</v>
      </c>
      <c r="AJ1328" s="74">
        <v>1538</v>
      </c>
      <c r="AK1328" s="74">
        <v>1553</v>
      </c>
      <c r="AL1328" s="74">
        <v>1600</v>
      </c>
      <c r="AM1328" s="74">
        <v>1615</v>
      </c>
      <c r="AN1328" s="74">
        <v>31</v>
      </c>
      <c r="AO1328" s="74" t="s">
        <v>1004</v>
      </c>
      <c r="AP1328" s="74" t="s">
        <v>1004</v>
      </c>
      <c r="AQ1328" s="74">
        <v>32</v>
      </c>
      <c r="AR1328" s="74" t="s">
        <v>1006</v>
      </c>
      <c r="AS1328" s="74" t="s">
        <v>1148</v>
      </c>
      <c r="AT1328" s="74" t="s">
        <v>1008</v>
      </c>
      <c r="AU1328" s="74" t="s">
        <v>1024</v>
      </c>
      <c r="AV1328" s="74">
        <v>6</v>
      </c>
      <c r="AW1328" s="74" t="s">
        <v>1004</v>
      </c>
      <c r="AX1328" s="74">
        <v>0</v>
      </c>
      <c r="AY1328" s="104">
        <v>0</v>
      </c>
    </row>
    <row r="1329" spans="1:51">
      <c r="A1329" s="95">
        <v>912</v>
      </c>
      <c r="B1329" s="109" t="s">
        <v>1887</v>
      </c>
      <c r="C1329" s="74" t="s">
        <v>1887</v>
      </c>
      <c r="D1329" s="74">
        <v>3.5</v>
      </c>
      <c r="E1329" s="74">
        <v>-1</v>
      </c>
      <c r="F1329" s="74" t="s">
        <v>72</v>
      </c>
      <c r="G1329" s="74">
        <v>-1</v>
      </c>
      <c r="H1329" s="74">
        <v>-1</v>
      </c>
      <c r="I1329" s="74" t="str">
        <f>HYPERLINK("[映雪.xlsx]类型!B3",'类型（5）'!$C$3)</f>
        <v>武勇强化</v>
      </c>
      <c r="J1329" s="74">
        <v>-1</v>
      </c>
      <c r="K1329" s="74">
        <v>-1</v>
      </c>
      <c r="L1329" s="74" t="s">
        <v>1001</v>
      </c>
      <c r="M1329" s="74" t="s">
        <v>1002</v>
      </c>
      <c r="N1329" s="74">
        <v>367</v>
      </c>
      <c r="O1329" s="74">
        <v>367</v>
      </c>
      <c r="P1329" s="118">
        <v>547</v>
      </c>
      <c r="Q1329" s="74" t="s">
        <v>1031</v>
      </c>
      <c r="R1329" s="74">
        <v>-1</v>
      </c>
      <c r="S1329" s="95">
        <v>51</v>
      </c>
      <c r="T1329" s="74">
        <v>-1</v>
      </c>
      <c r="U1329" s="74">
        <v>-1</v>
      </c>
      <c r="V1329" s="74">
        <v>49</v>
      </c>
      <c r="W1329" s="74">
        <v>-1</v>
      </c>
      <c r="X1329" s="74">
        <v>-1</v>
      </c>
      <c r="Y1329" s="104">
        <v>50</v>
      </c>
      <c r="Z1329" s="74">
        <v>-1</v>
      </c>
      <c r="AA1329" s="74">
        <v>-1</v>
      </c>
      <c r="AB1329" s="129">
        <v>57</v>
      </c>
      <c r="AC1329" s="74">
        <v>-1</v>
      </c>
      <c r="AD1329" s="74">
        <v>-1</v>
      </c>
      <c r="AE1329" s="136">
        <f t="shared" si="40"/>
        <v>100</v>
      </c>
      <c r="AF1329" s="130">
        <f t="shared" si="41"/>
        <v>150</v>
      </c>
      <c r="AG1329" s="74">
        <v>100</v>
      </c>
      <c r="AH1329" s="74">
        <v>1</v>
      </c>
      <c r="AI1329" s="74" t="s">
        <v>1012</v>
      </c>
      <c r="AJ1329" s="74">
        <v>1524</v>
      </c>
      <c r="AK1329" s="74">
        <v>1539</v>
      </c>
      <c r="AL1329" s="74">
        <v>1610</v>
      </c>
      <c r="AM1329" s="74">
        <v>1615</v>
      </c>
      <c r="AN1329" s="74">
        <v>62</v>
      </c>
      <c r="AO1329" s="74" t="s">
        <v>1004</v>
      </c>
      <c r="AP1329" s="74" t="s">
        <v>1005</v>
      </c>
      <c r="AQ1329" s="74">
        <v>44</v>
      </c>
      <c r="AR1329" s="74" t="s">
        <v>1006</v>
      </c>
      <c r="AS1329" s="74" t="s">
        <v>1007</v>
      </c>
      <c r="AT1329" s="74" t="s">
        <v>1023</v>
      </c>
      <c r="AU1329" s="74" t="s">
        <v>1027</v>
      </c>
      <c r="AV1329" s="74">
        <v>5</v>
      </c>
      <c r="AW1329" s="74" t="s">
        <v>1004</v>
      </c>
      <c r="AX1329" s="74">
        <v>0</v>
      </c>
      <c r="AY1329" s="104">
        <v>0</v>
      </c>
    </row>
    <row r="1330" spans="1:51">
      <c r="A1330" s="95">
        <v>1100</v>
      </c>
      <c r="B1330" s="109" t="s">
        <v>2058</v>
      </c>
      <c r="C1330" s="74" t="s">
        <v>2058</v>
      </c>
      <c r="D1330" s="74">
        <v>4.6</v>
      </c>
      <c r="E1330" s="74">
        <v>-1</v>
      </c>
      <c r="F1330" s="74" t="s">
        <v>13</v>
      </c>
      <c r="G1330" s="74">
        <v>-1</v>
      </c>
      <c r="H1330" s="74">
        <v>-1</v>
      </c>
      <c r="I1330" s="74" t="str">
        <f>HYPERLINK("[映雪.xlsx]类型!B1",'类型（5）'!$C$1)</f>
        <v>均衡</v>
      </c>
      <c r="J1330" s="74">
        <v>-1</v>
      </c>
      <c r="K1330" s="74">
        <v>-1</v>
      </c>
      <c r="L1330" s="74" t="s">
        <v>1001</v>
      </c>
      <c r="M1330" s="74" t="s">
        <v>1002</v>
      </c>
      <c r="N1330" s="74">
        <v>1101</v>
      </c>
      <c r="O1330" s="74">
        <v>1101</v>
      </c>
      <c r="P1330" s="118">
        <v>42</v>
      </c>
      <c r="Q1330" s="74" t="s">
        <v>1029</v>
      </c>
      <c r="R1330" s="74">
        <v>-1</v>
      </c>
      <c r="S1330" s="95">
        <v>54</v>
      </c>
      <c r="T1330" s="74">
        <v>-1</v>
      </c>
      <c r="U1330" s="74">
        <v>-1</v>
      </c>
      <c r="V1330" s="74">
        <v>46</v>
      </c>
      <c r="W1330" s="74">
        <v>-1</v>
      </c>
      <c r="X1330" s="74">
        <v>-1</v>
      </c>
      <c r="Y1330" s="104">
        <v>52</v>
      </c>
      <c r="Z1330" s="74">
        <v>-1</v>
      </c>
      <c r="AA1330" s="74">
        <v>-1</v>
      </c>
      <c r="AB1330" s="133">
        <v>68</v>
      </c>
      <c r="AC1330" s="74">
        <v>-1</v>
      </c>
      <c r="AD1330" s="74">
        <v>-1</v>
      </c>
      <c r="AE1330" s="136">
        <f t="shared" si="40"/>
        <v>100</v>
      </c>
      <c r="AF1330" s="130">
        <f t="shared" si="41"/>
        <v>152</v>
      </c>
      <c r="AG1330" s="74">
        <v>100</v>
      </c>
      <c r="AH1330" s="74">
        <v>1</v>
      </c>
      <c r="AI1330" s="74" t="s">
        <v>1012</v>
      </c>
      <c r="AJ1330" s="74">
        <v>1514</v>
      </c>
      <c r="AK1330" s="74">
        <v>1529</v>
      </c>
      <c r="AL1330" s="74">
        <v>1563</v>
      </c>
      <c r="AM1330" s="74">
        <v>1615</v>
      </c>
      <c r="AN1330" s="74">
        <v>35</v>
      </c>
      <c r="AO1330" s="74" t="s">
        <v>1004</v>
      </c>
      <c r="AP1330" s="74" t="s">
        <v>1005</v>
      </c>
      <c r="AQ1330" s="74">
        <v>44</v>
      </c>
      <c r="AR1330" s="74" t="s">
        <v>1006</v>
      </c>
      <c r="AS1330" s="74" t="s">
        <v>1007</v>
      </c>
      <c r="AT1330" s="74" t="s">
        <v>1023</v>
      </c>
      <c r="AU1330" s="74" t="s">
        <v>1017</v>
      </c>
      <c r="AV1330" s="74">
        <v>4</v>
      </c>
      <c r="AW1330" s="74" t="s">
        <v>1004</v>
      </c>
      <c r="AX1330" s="74">
        <v>0</v>
      </c>
      <c r="AY1330" s="104">
        <v>31</v>
      </c>
    </row>
    <row r="1331" spans="1:51">
      <c r="A1331" s="95">
        <v>1146</v>
      </c>
      <c r="B1331" s="109" t="s">
        <v>2101</v>
      </c>
      <c r="C1331" s="74" t="s">
        <v>2101</v>
      </c>
      <c r="D1331" s="74">
        <v>5.9</v>
      </c>
      <c r="E1331" s="74">
        <v>-1</v>
      </c>
      <c r="F1331" s="74" t="s">
        <v>134</v>
      </c>
      <c r="G1331" s="74">
        <v>-1</v>
      </c>
      <c r="H1331" s="74">
        <v>-1</v>
      </c>
      <c r="I1331" s="74" t="str">
        <f>HYPERLINK("[映雪.xlsx]类型!B4",'类型（5）'!$C$4)</f>
        <v>智慧强化</v>
      </c>
      <c r="J1331" s="74">
        <v>-1</v>
      </c>
      <c r="K1331" s="74">
        <v>-1</v>
      </c>
      <c r="L1331" s="74" t="s">
        <v>1001</v>
      </c>
      <c r="M1331" s="74" t="s">
        <v>1002</v>
      </c>
      <c r="N1331" s="74">
        <v>1276</v>
      </c>
      <c r="O1331" s="74">
        <v>1276</v>
      </c>
      <c r="P1331" s="118">
        <v>56</v>
      </c>
      <c r="Q1331" s="74" t="s">
        <v>1022</v>
      </c>
      <c r="R1331" s="74">
        <v>-1</v>
      </c>
      <c r="S1331" s="95">
        <v>58</v>
      </c>
      <c r="T1331" s="74">
        <v>-1</v>
      </c>
      <c r="U1331" s="74">
        <v>-1</v>
      </c>
      <c r="V1331" s="74">
        <v>42</v>
      </c>
      <c r="W1331" s="74">
        <v>-1</v>
      </c>
      <c r="X1331" s="74">
        <v>-1</v>
      </c>
      <c r="Y1331" s="132">
        <v>77</v>
      </c>
      <c r="Z1331" s="74">
        <v>-1</v>
      </c>
      <c r="AA1331" s="74">
        <v>-1</v>
      </c>
      <c r="AB1331" s="129">
        <v>64</v>
      </c>
      <c r="AC1331" s="74">
        <v>-1</v>
      </c>
      <c r="AD1331" s="74">
        <v>-1</v>
      </c>
      <c r="AE1331" s="136">
        <f t="shared" si="40"/>
        <v>100</v>
      </c>
      <c r="AF1331" s="130">
        <f t="shared" si="41"/>
        <v>177</v>
      </c>
      <c r="AG1331" s="74">
        <v>100</v>
      </c>
      <c r="AH1331" s="74">
        <v>1</v>
      </c>
      <c r="AI1331" s="74" t="s">
        <v>1012</v>
      </c>
      <c r="AJ1331" s="74">
        <v>1499</v>
      </c>
      <c r="AK1331" s="74">
        <v>1514</v>
      </c>
      <c r="AL1331" s="74">
        <v>1581</v>
      </c>
      <c r="AM1331" s="74">
        <v>1615</v>
      </c>
      <c r="AN1331" s="74">
        <v>90</v>
      </c>
      <c r="AO1331" s="74" t="s">
        <v>1004</v>
      </c>
      <c r="AP1331" s="74" t="s">
        <v>1005</v>
      </c>
      <c r="AQ1331" s="74">
        <v>50</v>
      </c>
      <c r="AR1331" s="74" t="s">
        <v>1006</v>
      </c>
      <c r="AS1331" s="74" t="s">
        <v>1007</v>
      </c>
      <c r="AT1331" s="74" t="s">
        <v>1008</v>
      </c>
      <c r="AU1331" s="74" t="s">
        <v>1013</v>
      </c>
      <c r="AV1331" s="74">
        <v>6</v>
      </c>
      <c r="AW1331" s="74" t="s">
        <v>1004</v>
      </c>
      <c r="AX1331" s="74">
        <v>0</v>
      </c>
      <c r="AY1331" s="104">
        <v>0</v>
      </c>
    </row>
    <row r="1332" spans="1:51">
      <c r="A1332" s="95">
        <v>1376</v>
      </c>
      <c r="B1332" s="109" t="s">
        <v>2300</v>
      </c>
      <c r="C1332" s="74" t="s">
        <v>2300</v>
      </c>
      <c r="D1332" s="74">
        <v>4.8</v>
      </c>
      <c r="E1332" s="74">
        <v>-1</v>
      </c>
      <c r="F1332" s="74" t="s">
        <v>118</v>
      </c>
      <c r="G1332" s="74">
        <v>-1</v>
      </c>
      <c r="H1332" s="74">
        <v>-1</v>
      </c>
      <c r="I1332" s="74" t="str">
        <f>HYPERLINK("[映雪.xlsx]类型!B19",'类型（5）'!$C$19)</f>
        <v>妖精</v>
      </c>
      <c r="J1332" s="74">
        <v>-1</v>
      </c>
      <c r="K1332" s="74">
        <v>-1</v>
      </c>
      <c r="L1332" s="74" t="s">
        <v>1001</v>
      </c>
      <c r="M1332" s="74" t="s">
        <v>1002</v>
      </c>
      <c r="N1332" s="74">
        <v>1465</v>
      </c>
      <c r="O1332" s="74">
        <v>1465</v>
      </c>
      <c r="P1332" s="118">
        <v>153</v>
      </c>
      <c r="Q1332" s="74" t="s">
        <v>1079</v>
      </c>
      <c r="R1332" s="74">
        <v>-1</v>
      </c>
      <c r="S1332" s="95">
        <v>43</v>
      </c>
      <c r="T1332" s="74">
        <v>-1</v>
      </c>
      <c r="U1332" s="74">
        <v>-1</v>
      </c>
      <c r="V1332" s="74">
        <v>57</v>
      </c>
      <c r="W1332" s="74">
        <v>-1</v>
      </c>
      <c r="X1332" s="74">
        <v>-1</v>
      </c>
      <c r="Y1332" s="104">
        <v>45</v>
      </c>
      <c r="Z1332" s="74">
        <v>-1</v>
      </c>
      <c r="AA1332" s="74">
        <v>-1</v>
      </c>
      <c r="AB1332" s="129">
        <v>48</v>
      </c>
      <c r="AC1332" s="74">
        <v>-1</v>
      </c>
      <c r="AD1332" s="74">
        <v>-1</v>
      </c>
      <c r="AE1332" s="136">
        <f t="shared" si="40"/>
        <v>100</v>
      </c>
      <c r="AF1332" s="130">
        <f t="shared" si="41"/>
        <v>145</v>
      </c>
      <c r="AG1332" s="74">
        <v>100</v>
      </c>
      <c r="AH1332" s="74">
        <v>1</v>
      </c>
      <c r="AI1332" s="74" t="s">
        <v>1012</v>
      </c>
      <c r="AJ1332" s="74">
        <v>1547</v>
      </c>
      <c r="AK1332" s="74">
        <v>1562</v>
      </c>
      <c r="AL1332" s="74">
        <v>1586</v>
      </c>
      <c r="AM1332" s="74">
        <v>1615</v>
      </c>
      <c r="AN1332" s="74">
        <v>0</v>
      </c>
      <c r="AO1332" s="74" t="s">
        <v>1004</v>
      </c>
      <c r="AP1332" s="74" t="s">
        <v>1004</v>
      </c>
      <c r="AQ1332" s="74">
        <v>9</v>
      </c>
      <c r="AR1332" s="74" t="s">
        <v>1006</v>
      </c>
      <c r="AS1332" s="74" t="s">
        <v>1007</v>
      </c>
      <c r="AT1332" s="74" t="s">
        <v>1023</v>
      </c>
      <c r="AU1332" s="74" t="s">
        <v>1017</v>
      </c>
      <c r="AV1332" s="74">
        <v>5</v>
      </c>
      <c r="AW1332" s="74" t="s">
        <v>1005</v>
      </c>
      <c r="AX1332" s="74">
        <v>0</v>
      </c>
      <c r="AY1332" s="104">
        <v>0</v>
      </c>
    </row>
    <row r="1333" spans="1:51">
      <c r="A1333" s="95">
        <v>1379</v>
      </c>
      <c r="B1333" s="109" t="s">
        <v>2302</v>
      </c>
      <c r="C1333" s="74" t="s">
        <v>2302</v>
      </c>
      <c r="D1333" s="74">
        <v>3.7</v>
      </c>
      <c r="E1333" s="74">
        <v>-1</v>
      </c>
      <c r="F1333" s="74" t="s">
        <v>118</v>
      </c>
      <c r="G1333" s="74">
        <v>-1</v>
      </c>
      <c r="H1333" s="74">
        <v>-1</v>
      </c>
      <c r="I1333" s="74" t="str">
        <f>HYPERLINK("[映雪.xlsx]类型!B40",'类型（5）'!$C$40)</f>
        <v>中二</v>
      </c>
      <c r="J1333" s="74">
        <v>-1</v>
      </c>
      <c r="K1333" s="74">
        <v>-1</v>
      </c>
      <c r="L1333" s="74" t="s">
        <v>1001</v>
      </c>
      <c r="M1333" s="74" t="s">
        <v>1002</v>
      </c>
      <c r="N1333" s="74">
        <v>1121</v>
      </c>
      <c r="O1333" s="74">
        <v>1121</v>
      </c>
      <c r="P1333" s="118">
        <v>70</v>
      </c>
      <c r="Q1333" s="74" t="s">
        <v>1082</v>
      </c>
      <c r="R1333" s="74">
        <v>-1</v>
      </c>
      <c r="S1333" s="95">
        <v>43</v>
      </c>
      <c r="T1333" s="74">
        <v>-1</v>
      </c>
      <c r="U1333" s="74">
        <v>-1</v>
      </c>
      <c r="V1333" s="74">
        <v>57</v>
      </c>
      <c r="W1333" s="74">
        <v>-1</v>
      </c>
      <c r="X1333" s="74">
        <v>-1</v>
      </c>
      <c r="Y1333" s="104">
        <v>50</v>
      </c>
      <c r="Z1333" s="74">
        <v>-1</v>
      </c>
      <c r="AA1333" s="74">
        <v>-1</v>
      </c>
      <c r="AB1333" s="129">
        <v>49</v>
      </c>
      <c r="AC1333" s="74">
        <v>-1</v>
      </c>
      <c r="AD1333" s="74">
        <v>-1</v>
      </c>
      <c r="AE1333" s="136">
        <f t="shared" si="40"/>
        <v>100</v>
      </c>
      <c r="AF1333" s="130">
        <f t="shared" si="41"/>
        <v>150</v>
      </c>
      <c r="AG1333" s="74">
        <v>100</v>
      </c>
      <c r="AH1333" s="74">
        <v>1</v>
      </c>
      <c r="AI1333" s="74" t="s">
        <v>1012</v>
      </c>
      <c r="AJ1333" s="74">
        <v>1503</v>
      </c>
      <c r="AK1333" s="74">
        <v>1518</v>
      </c>
      <c r="AL1333" s="74">
        <v>1550</v>
      </c>
      <c r="AM1333" s="74">
        <v>1615</v>
      </c>
      <c r="AN1333" s="74">
        <v>0</v>
      </c>
      <c r="AO1333" s="74" t="s">
        <v>1004</v>
      </c>
      <c r="AP1333" s="74" t="s">
        <v>1005</v>
      </c>
      <c r="AQ1333" s="74">
        <v>43</v>
      </c>
      <c r="AR1333" s="74" t="s">
        <v>1006</v>
      </c>
      <c r="AS1333" s="74" t="s">
        <v>1062</v>
      </c>
      <c r="AT1333" s="74" t="s">
        <v>1023</v>
      </c>
      <c r="AU1333" s="74" t="s">
        <v>1027</v>
      </c>
      <c r="AV1333" s="74">
        <v>10</v>
      </c>
      <c r="AW1333" s="74" t="s">
        <v>1005</v>
      </c>
      <c r="AX1333" s="74">
        <v>0</v>
      </c>
      <c r="AY1333" s="104">
        <v>73</v>
      </c>
    </row>
    <row r="1334" spans="1:51">
      <c r="A1334" s="95">
        <v>1444</v>
      </c>
      <c r="B1334" s="109" t="s">
        <v>2357</v>
      </c>
      <c r="C1334" s="74" t="s">
        <v>2357</v>
      </c>
      <c r="D1334" s="74">
        <v>8.8</v>
      </c>
      <c r="E1334" s="74">
        <v>-1</v>
      </c>
      <c r="F1334" s="74" t="s">
        <v>40</v>
      </c>
      <c r="G1334" s="74">
        <v>-1</v>
      </c>
      <c r="H1334" s="74">
        <v>-1</v>
      </c>
      <c r="I1334" s="99" t="str">
        <f>HYPERLINK("[映雪.xlsx]类型!B29",'类型（5）'!$C$29)</f>
        <v>偶像</v>
      </c>
      <c r="J1334" s="74">
        <v>-1</v>
      </c>
      <c r="K1334" s="74">
        <v>-1</v>
      </c>
      <c r="L1334" s="74" t="s">
        <v>1001</v>
      </c>
      <c r="M1334" s="74" t="s">
        <v>1002</v>
      </c>
      <c r="N1334" s="74">
        <v>1516</v>
      </c>
      <c r="O1334" s="74">
        <v>1516</v>
      </c>
      <c r="P1334" s="118">
        <v>503</v>
      </c>
      <c r="Q1334" s="74" t="s">
        <v>1047</v>
      </c>
      <c r="R1334" s="74">
        <v>-1</v>
      </c>
      <c r="S1334" s="95">
        <v>50</v>
      </c>
      <c r="T1334" s="74">
        <v>-1</v>
      </c>
      <c r="U1334" s="74">
        <v>-1</v>
      </c>
      <c r="V1334" s="74">
        <v>50</v>
      </c>
      <c r="W1334" s="74">
        <v>-1</v>
      </c>
      <c r="X1334" s="74">
        <v>-1</v>
      </c>
      <c r="Y1334" s="104">
        <v>48</v>
      </c>
      <c r="Z1334" s="74">
        <v>-1</v>
      </c>
      <c r="AA1334" s="74">
        <v>-1</v>
      </c>
      <c r="AB1334" s="129">
        <v>64</v>
      </c>
      <c r="AC1334" s="74">
        <v>-1</v>
      </c>
      <c r="AD1334" s="74">
        <v>-1</v>
      </c>
      <c r="AE1334" s="136">
        <f t="shared" si="40"/>
        <v>100</v>
      </c>
      <c r="AF1334" s="130">
        <f t="shared" si="41"/>
        <v>148</v>
      </c>
      <c r="AG1334" s="74">
        <v>100</v>
      </c>
      <c r="AH1334" s="74">
        <v>1</v>
      </c>
      <c r="AI1334" s="74" t="s">
        <v>1012</v>
      </c>
      <c r="AJ1334" s="74">
        <v>1551</v>
      </c>
      <c r="AK1334" s="74">
        <v>1566</v>
      </c>
      <c r="AL1334" s="74">
        <v>1610</v>
      </c>
      <c r="AM1334" s="74">
        <v>1615</v>
      </c>
      <c r="AN1334" s="74">
        <v>0</v>
      </c>
      <c r="AO1334" s="74" t="s">
        <v>1004</v>
      </c>
      <c r="AP1334" s="74" t="s">
        <v>1004</v>
      </c>
      <c r="AQ1334" s="74">
        <v>79</v>
      </c>
      <c r="AR1334" s="74" t="s">
        <v>1006</v>
      </c>
      <c r="AS1334" s="74" t="s">
        <v>1007</v>
      </c>
      <c r="AT1334" s="74" t="s">
        <v>1023</v>
      </c>
      <c r="AU1334" s="74" t="s">
        <v>1027</v>
      </c>
      <c r="AV1334" s="74">
        <v>5</v>
      </c>
      <c r="AW1334" s="74" t="s">
        <v>1004</v>
      </c>
      <c r="AX1334" s="74">
        <v>0</v>
      </c>
      <c r="AY1334" s="104">
        <v>0</v>
      </c>
    </row>
    <row r="1335" spans="1:51">
      <c r="A1335" s="95">
        <v>1493</v>
      </c>
      <c r="B1335" s="109" t="s">
        <v>2397</v>
      </c>
      <c r="C1335" s="74" t="s">
        <v>2397</v>
      </c>
      <c r="D1335" s="74">
        <v>4.1</v>
      </c>
      <c r="E1335" s="74">
        <v>-1</v>
      </c>
      <c r="F1335" s="74" t="s">
        <v>90</v>
      </c>
      <c r="G1335" s="74">
        <v>-1</v>
      </c>
      <c r="H1335" s="74">
        <v>-1</v>
      </c>
      <c r="I1335" s="74" t="str">
        <f>HYPERLINK("[映雪.xlsx]类型!B7",'类型（5）'!$C$7)</f>
        <v>武勇全能</v>
      </c>
      <c r="J1335" s="74">
        <v>-1</v>
      </c>
      <c r="K1335" s="74">
        <v>-1</v>
      </c>
      <c r="L1335" s="74" t="s">
        <v>1001</v>
      </c>
      <c r="M1335" s="74" t="s">
        <v>1002</v>
      </c>
      <c r="N1335" s="74">
        <v>1564</v>
      </c>
      <c r="O1335" s="74">
        <v>1564</v>
      </c>
      <c r="P1335" s="118">
        <v>110</v>
      </c>
      <c r="Q1335" s="74" t="s">
        <v>1051</v>
      </c>
      <c r="R1335" s="74">
        <v>-1</v>
      </c>
      <c r="S1335" s="95">
        <v>37</v>
      </c>
      <c r="T1335" s="74">
        <v>-1</v>
      </c>
      <c r="U1335" s="74">
        <v>-1</v>
      </c>
      <c r="V1335" s="74">
        <v>63</v>
      </c>
      <c r="W1335" s="74">
        <v>-1</v>
      </c>
      <c r="X1335" s="74">
        <v>-1</v>
      </c>
      <c r="Y1335" s="104">
        <v>41</v>
      </c>
      <c r="Z1335" s="74">
        <v>-1</v>
      </c>
      <c r="AA1335" s="74">
        <v>-1</v>
      </c>
      <c r="AB1335" s="129">
        <v>40</v>
      </c>
      <c r="AC1335" s="74">
        <v>-1</v>
      </c>
      <c r="AD1335" s="74">
        <v>-1</v>
      </c>
      <c r="AE1335" s="136">
        <f t="shared" si="40"/>
        <v>100</v>
      </c>
      <c r="AF1335" s="130">
        <f t="shared" si="41"/>
        <v>141</v>
      </c>
      <c r="AG1335" s="74">
        <v>100</v>
      </c>
      <c r="AH1335" s="74">
        <v>1</v>
      </c>
      <c r="AI1335" s="74" t="s">
        <v>1012</v>
      </c>
      <c r="AJ1335" s="74">
        <v>1549</v>
      </c>
      <c r="AK1335" s="74">
        <v>1564</v>
      </c>
      <c r="AL1335" s="74">
        <v>1608</v>
      </c>
      <c r="AM1335" s="74">
        <v>1615</v>
      </c>
      <c r="AN1335" s="74">
        <v>0</v>
      </c>
      <c r="AO1335" s="74" t="s">
        <v>1004</v>
      </c>
      <c r="AP1335" s="74" t="s">
        <v>1005</v>
      </c>
      <c r="AQ1335" s="74">
        <v>69</v>
      </c>
      <c r="AR1335" s="74" t="s">
        <v>1006</v>
      </c>
      <c r="AS1335" s="74" t="s">
        <v>1062</v>
      </c>
      <c r="AT1335" s="74" t="s">
        <v>1023</v>
      </c>
      <c r="AU1335" s="74" t="s">
        <v>1017</v>
      </c>
      <c r="AV1335" s="74">
        <v>4</v>
      </c>
      <c r="AW1335" s="74" t="s">
        <v>1005</v>
      </c>
      <c r="AX1335" s="74">
        <v>0</v>
      </c>
      <c r="AY1335" s="104">
        <v>0</v>
      </c>
    </row>
    <row r="1336" spans="1:51">
      <c r="A1336" s="95">
        <v>1636</v>
      </c>
      <c r="B1336" s="109" t="s">
        <v>2524</v>
      </c>
      <c r="C1336" s="74" t="s">
        <v>2524</v>
      </c>
      <c r="D1336" s="74">
        <v>4.3</v>
      </c>
      <c r="E1336" s="74">
        <v>-1</v>
      </c>
      <c r="F1336" s="74" t="s">
        <v>108</v>
      </c>
      <c r="G1336" s="74">
        <v>-1</v>
      </c>
      <c r="H1336" s="74">
        <v>-1</v>
      </c>
      <c r="I1336" s="74" t="str">
        <f>HYPERLINK("[映雪.xlsx]类型!B22",'类型（5）'!$C$22)</f>
        <v>傲娇</v>
      </c>
      <c r="J1336" s="74">
        <v>-1</v>
      </c>
      <c r="K1336" s="74">
        <v>-1</v>
      </c>
      <c r="L1336" s="74" t="s">
        <v>1001</v>
      </c>
      <c r="M1336" s="74" t="s">
        <v>1002</v>
      </c>
      <c r="N1336" s="74">
        <v>1681</v>
      </c>
      <c r="O1336" s="74">
        <v>1681</v>
      </c>
      <c r="P1336" s="118">
        <v>1</v>
      </c>
      <c r="Q1336" s="74" t="s">
        <v>1049</v>
      </c>
      <c r="R1336" s="74">
        <v>-1</v>
      </c>
      <c r="S1336" s="95">
        <v>33</v>
      </c>
      <c r="T1336" s="74">
        <v>-1</v>
      </c>
      <c r="U1336" s="74">
        <v>-1</v>
      </c>
      <c r="V1336" s="74">
        <v>67</v>
      </c>
      <c r="W1336" s="74">
        <v>-1</v>
      </c>
      <c r="X1336" s="74">
        <v>-1</v>
      </c>
      <c r="Y1336" s="104">
        <v>41</v>
      </c>
      <c r="Z1336" s="74">
        <v>-1</v>
      </c>
      <c r="AA1336" s="74">
        <v>-1</v>
      </c>
      <c r="AB1336" s="129">
        <v>17</v>
      </c>
      <c r="AC1336" s="74">
        <v>-1</v>
      </c>
      <c r="AD1336" s="74">
        <v>-1</v>
      </c>
      <c r="AE1336" s="136">
        <f t="shared" si="40"/>
        <v>100</v>
      </c>
      <c r="AF1336" s="130">
        <f t="shared" si="41"/>
        <v>141</v>
      </c>
      <c r="AG1336" s="74">
        <v>100</v>
      </c>
      <c r="AH1336" s="74">
        <v>1</v>
      </c>
      <c r="AI1336" s="74" t="s">
        <v>1012</v>
      </c>
      <c r="AJ1336" s="74">
        <v>1514</v>
      </c>
      <c r="AK1336" s="74">
        <v>1529</v>
      </c>
      <c r="AL1336" s="74">
        <v>1574</v>
      </c>
      <c r="AM1336" s="74">
        <v>1615</v>
      </c>
      <c r="AN1336" s="74">
        <v>0</v>
      </c>
      <c r="AO1336" s="74" t="s">
        <v>1004</v>
      </c>
      <c r="AP1336" s="74" t="s">
        <v>1005</v>
      </c>
      <c r="AQ1336" s="74">
        <v>75</v>
      </c>
      <c r="AR1336" s="74" t="s">
        <v>1006</v>
      </c>
      <c r="AS1336" s="74" t="s">
        <v>1007</v>
      </c>
      <c r="AT1336" s="74" t="s">
        <v>1023</v>
      </c>
      <c r="AU1336" s="74" t="s">
        <v>1009</v>
      </c>
      <c r="AV1336" s="74">
        <v>6</v>
      </c>
      <c r="AW1336" s="74" t="s">
        <v>1005</v>
      </c>
      <c r="AX1336" s="74">
        <v>0</v>
      </c>
      <c r="AY1336" s="104">
        <v>33</v>
      </c>
    </row>
    <row r="1337" spans="1:51">
      <c r="A1337" s="95">
        <v>108</v>
      </c>
      <c r="B1337" s="109" t="s">
        <v>1149</v>
      </c>
      <c r="C1337" s="74" t="s">
        <v>1149</v>
      </c>
      <c r="D1337" s="74">
        <v>9.5</v>
      </c>
      <c r="E1337" s="74">
        <v>-1</v>
      </c>
      <c r="F1337" s="74" t="s">
        <v>92</v>
      </c>
      <c r="G1337" s="74">
        <v>-1</v>
      </c>
      <c r="H1337" s="74">
        <v>-1</v>
      </c>
      <c r="I1337" s="99" t="str">
        <f>HYPERLINK("[映雪.xlsx]类型!B29",'类型（5）'!$C$29)</f>
        <v>偶像</v>
      </c>
      <c r="J1337" s="74">
        <v>-1</v>
      </c>
      <c r="K1337" s="74">
        <v>-1</v>
      </c>
      <c r="L1337" s="74" t="s">
        <v>1001</v>
      </c>
      <c r="M1337" s="74" t="s">
        <v>1002</v>
      </c>
      <c r="N1337" s="74">
        <v>652</v>
      </c>
      <c r="O1337" s="74">
        <v>652</v>
      </c>
      <c r="P1337" s="118">
        <v>84</v>
      </c>
      <c r="Q1337" s="74" t="s">
        <v>1011</v>
      </c>
      <c r="R1337" s="74">
        <v>-1</v>
      </c>
      <c r="S1337" s="120">
        <v>68</v>
      </c>
      <c r="T1337" s="74">
        <v>-1</v>
      </c>
      <c r="U1337" s="74">
        <v>-1</v>
      </c>
      <c r="V1337" s="74">
        <v>31</v>
      </c>
      <c r="W1337" s="74">
        <v>-1</v>
      </c>
      <c r="X1337" s="74">
        <v>-1</v>
      </c>
      <c r="Y1337" s="132">
        <v>77</v>
      </c>
      <c r="Z1337" s="74">
        <v>-1</v>
      </c>
      <c r="AA1337" s="74">
        <v>-1</v>
      </c>
      <c r="AB1337" s="133">
        <v>67</v>
      </c>
      <c r="AC1337" s="74">
        <v>-1</v>
      </c>
      <c r="AD1337" s="74">
        <v>-1</v>
      </c>
      <c r="AE1337" s="136">
        <f t="shared" si="40"/>
        <v>99</v>
      </c>
      <c r="AF1337" s="130">
        <f t="shared" si="41"/>
        <v>176</v>
      </c>
      <c r="AG1337" s="74">
        <v>100</v>
      </c>
      <c r="AH1337" s="74">
        <v>1</v>
      </c>
      <c r="AI1337" s="74" t="s">
        <v>1012</v>
      </c>
      <c r="AJ1337" s="74">
        <v>1521</v>
      </c>
      <c r="AK1337" s="74">
        <v>1522</v>
      </c>
      <c r="AL1337" s="74">
        <v>1590</v>
      </c>
      <c r="AM1337" s="74">
        <v>1615</v>
      </c>
      <c r="AN1337" s="74">
        <v>97</v>
      </c>
      <c r="AO1337" s="74" t="s">
        <v>1004</v>
      </c>
      <c r="AP1337" s="74" t="s">
        <v>1005</v>
      </c>
      <c r="AQ1337" s="74">
        <v>50</v>
      </c>
      <c r="AR1337" s="74" t="s">
        <v>1006</v>
      </c>
      <c r="AS1337" s="74" t="s">
        <v>1007</v>
      </c>
      <c r="AT1337" s="74" t="s">
        <v>1008</v>
      </c>
      <c r="AU1337" s="74" t="s">
        <v>1013</v>
      </c>
      <c r="AV1337" s="74">
        <v>5</v>
      </c>
      <c r="AW1337" s="74" t="s">
        <v>1004</v>
      </c>
      <c r="AX1337" s="74">
        <v>0</v>
      </c>
      <c r="AY1337" s="104">
        <v>16</v>
      </c>
    </row>
    <row r="1338" spans="1:51">
      <c r="A1338" s="95">
        <v>113</v>
      </c>
      <c r="B1338" s="109" t="s">
        <v>1155</v>
      </c>
      <c r="C1338" s="74" t="s">
        <v>1155</v>
      </c>
      <c r="D1338" s="74">
        <v>7.4</v>
      </c>
      <c r="E1338" s="74">
        <v>-1</v>
      </c>
      <c r="F1338" s="74" t="s">
        <v>92</v>
      </c>
      <c r="G1338" s="74">
        <v>-1</v>
      </c>
      <c r="H1338" s="74">
        <v>-1</v>
      </c>
      <c r="I1338" s="99" t="str">
        <f>HYPERLINK("[映雪.xlsx]类型!B18",'类型（5）'!$C$18)</f>
        <v>科学家</v>
      </c>
      <c r="J1338" s="74">
        <v>-1</v>
      </c>
      <c r="K1338" s="74">
        <v>-1</v>
      </c>
      <c r="L1338" s="74" t="s">
        <v>1001</v>
      </c>
      <c r="M1338" s="74" t="s">
        <v>1002</v>
      </c>
      <c r="N1338" s="74">
        <v>686</v>
      </c>
      <c r="O1338" s="74">
        <v>686</v>
      </c>
      <c r="P1338" s="118">
        <v>141</v>
      </c>
      <c r="Q1338" s="74" t="s">
        <v>1082</v>
      </c>
      <c r="R1338" s="74">
        <v>-1</v>
      </c>
      <c r="S1338" s="95">
        <v>49</v>
      </c>
      <c r="T1338" s="74">
        <v>-1</v>
      </c>
      <c r="U1338" s="74">
        <v>-1</v>
      </c>
      <c r="V1338" s="74">
        <v>50</v>
      </c>
      <c r="W1338" s="74">
        <v>-1</v>
      </c>
      <c r="X1338" s="74">
        <v>-1</v>
      </c>
      <c r="Y1338" s="131">
        <v>79</v>
      </c>
      <c r="Z1338" s="74">
        <v>-1</v>
      </c>
      <c r="AA1338" s="74">
        <v>-1</v>
      </c>
      <c r="AB1338" s="129">
        <v>64</v>
      </c>
      <c r="AC1338" s="74">
        <v>-1</v>
      </c>
      <c r="AD1338" s="74">
        <v>-1</v>
      </c>
      <c r="AE1338" s="136">
        <f t="shared" si="40"/>
        <v>99</v>
      </c>
      <c r="AF1338" s="130">
        <f t="shared" si="41"/>
        <v>178</v>
      </c>
      <c r="AG1338" s="74">
        <v>100</v>
      </c>
      <c r="AH1338" s="74">
        <v>1</v>
      </c>
      <c r="AI1338" s="74" t="s">
        <v>1012</v>
      </c>
      <c r="AJ1338" s="74">
        <v>1534</v>
      </c>
      <c r="AK1338" s="74">
        <v>1549</v>
      </c>
      <c r="AL1338" s="74">
        <v>1596</v>
      </c>
      <c r="AM1338" s="74">
        <v>1615</v>
      </c>
      <c r="AN1338" s="74">
        <v>97</v>
      </c>
      <c r="AO1338" s="74" t="s">
        <v>1004</v>
      </c>
      <c r="AP1338" s="74" t="s">
        <v>1004</v>
      </c>
      <c r="AQ1338" s="74">
        <v>63</v>
      </c>
      <c r="AR1338" s="74" t="s">
        <v>1006</v>
      </c>
      <c r="AS1338" s="74" t="s">
        <v>1007</v>
      </c>
      <c r="AT1338" s="74" t="s">
        <v>1008</v>
      </c>
      <c r="AU1338" s="74" t="s">
        <v>1013</v>
      </c>
      <c r="AV1338" s="74">
        <v>4</v>
      </c>
      <c r="AW1338" s="74" t="s">
        <v>1004</v>
      </c>
      <c r="AX1338" s="74">
        <v>0</v>
      </c>
      <c r="AY1338" s="104">
        <v>55</v>
      </c>
    </row>
    <row r="1339" spans="1:51">
      <c r="A1339" s="95">
        <v>206</v>
      </c>
      <c r="B1339" s="109" t="s">
        <v>1245</v>
      </c>
      <c r="C1339" s="74" t="s">
        <v>1245</v>
      </c>
      <c r="D1339" s="74">
        <v>5.9</v>
      </c>
      <c r="E1339" s="74">
        <v>-1</v>
      </c>
      <c r="F1339" s="74" t="s">
        <v>108</v>
      </c>
      <c r="G1339" s="74">
        <v>-1</v>
      </c>
      <c r="H1339" s="74">
        <v>-1</v>
      </c>
      <c r="I1339" s="74" t="str">
        <f>HYPERLINK("[映雪.xlsx]类型!B4",'类型（5）'!$C$4)</f>
        <v>智慧强化</v>
      </c>
      <c r="J1339" s="74">
        <v>-1</v>
      </c>
      <c r="K1339" s="74">
        <v>-1</v>
      </c>
      <c r="L1339" s="74" t="s">
        <v>1001</v>
      </c>
      <c r="M1339" s="74" t="s">
        <v>1002</v>
      </c>
      <c r="N1339" s="74">
        <v>754</v>
      </c>
      <c r="O1339" s="74">
        <v>754</v>
      </c>
      <c r="P1339" s="118">
        <v>113</v>
      </c>
      <c r="Q1339" s="74" t="s">
        <v>1036</v>
      </c>
      <c r="R1339" s="74">
        <v>-1</v>
      </c>
      <c r="S1339" s="95">
        <v>51</v>
      </c>
      <c r="T1339" s="74">
        <v>-1</v>
      </c>
      <c r="U1339" s="74">
        <v>-1</v>
      </c>
      <c r="V1339" s="74">
        <v>48</v>
      </c>
      <c r="W1339" s="74">
        <v>-1</v>
      </c>
      <c r="X1339" s="74">
        <v>-1</v>
      </c>
      <c r="Y1339" s="132">
        <v>77</v>
      </c>
      <c r="Z1339" s="74">
        <v>-1</v>
      </c>
      <c r="AA1339" s="74">
        <v>-1</v>
      </c>
      <c r="AB1339" s="129">
        <v>60</v>
      </c>
      <c r="AC1339" s="74">
        <v>-1</v>
      </c>
      <c r="AD1339" s="74">
        <v>-1</v>
      </c>
      <c r="AE1339" s="136">
        <f t="shared" si="40"/>
        <v>99</v>
      </c>
      <c r="AF1339" s="130">
        <f t="shared" si="41"/>
        <v>176</v>
      </c>
      <c r="AG1339" s="74">
        <v>100</v>
      </c>
      <c r="AH1339" s="74">
        <v>1</v>
      </c>
      <c r="AI1339" s="74" t="s">
        <v>1012</v>
      </c>
      <c r="AJ1339" s="74">
        <v>1479</v>
      </c>
      <c r="AK1339" s="74">
        <v>1494</v>
      </c>
      <c r="AL1339" s="74">
        <v>1555</v>
      </c>
      <c r="AM1339" s="74">
        <v>1615</v>
      </c>
      <c r="AN1339" s="74">
        <v>13</v>
      </c>
      <c r="AO1339" s="74" t="s">
        <v>1004</v>
      </c>
      <c r="AP1339" s="74" t="s">
        <v>1004</v>
      </c>
      <c r="AQ1339" s="74">
        <v>3</v>
      </c>
      <c r="AR1339" s="74" t="s">
        <v>1006</v>
      </c>
      <c r="AS1339" s="74" t="s">
        <v>1007</v>
      </c>
      <c r="AT1339" s="74" t="s">
        <v>1008</v>
      </c>
      <c r="AU1339" s="74" t="s">
        <v>1017</v>
      </c>
      <c r="AV1339" s="74">
        <v>3</v>
      </c>
      <c r="AW1339" s="74" t="s">
        <v>1005</v>
      </c>
      <c r="AX1339" s="74">
        <v>0</v>
      </c>
      <c r="AY1339" s="104">
        <v>54</v>
      </c>
    </row>
    <row r="1340" spans="1:51">
      <c r="A1340" s="95">
        <v>371</v>
      </c>
      <c r="B1340" s="109" t="s">
        <v>1408</v>
      </c>
      <c r="C1340" s="74" t="s">
        <v>1408</v>
      </c>
      <c r="D1340" s="74">
        <v>5.5</v>
      </c>
      <c r="E1340" s="74">
        <v>-1</v>
      </c>
      <c r="F1340" s="74" t="s">
        <v>44</v>
      </c>
      <c r="G1340" s="74">
        <v>-1</v>
      </c>
      <c r="H1340" s="74">
        <v>-1</v>
      </c>
      <c r="I1340" s="74" t="str">
        <f>HYPERLINK("[映雪.xlsx]类型!B12",'类型（5）'!$C$12)</f>
        <v>吸血鬼</v>
      </c>
      <c r="J1340" s="74">
        <v>-1</v>
      </c>
      <c r="K1340" s="74">
        <v>-1</v>
      </c>
      <c r="L1340" s="74" t="s">
        <v>1001</v>
      </c>
      <c r="M1340" s="74" t="s">
        <v>1002</v>
      </c>
      <c r="N1340" s="74">
        <v>88</v>
      </c>
      <c r="O1340" s="74">
        <v>88</v>
      </c>
      <c r="P1340" s="118">
        <v>430</v>
      </c>
      <c r="Q1340" s="74" t="s">
        <v>1046</v>
      </c>
      <c r="R1340" s="74">
        <v>-1</v>
      </c>
      <c r="S1340" s="95">
        <v>33</v>
      </c>
      <c r="T1340" s="74">
        <v>-1</v>
      </c>
      <c r="U1340" s="74">
        <v>-1</v>
      </c>
      <c r="V1340" s="74">
        <v>66</v>
      </c>
      <c r="W1340" s="74">
        <v>-1</v>
      </c>
      <c r="X1340" s="74">
        <v>-1</v>
      </c>
      <c r="Y1340" s="104">
        <v>58</v>
      </c>
      <c r="Z1340" s="74">
        <v>-1</v>
      </c>
      <c r="AA1340" s="74">
        <v>-1</v>
      </c>
      <c r="AB1340" s="129">
        <v>49</v>
      </c>
      <c r="AC1340" s="74">
        <v>-1</v>
      </c>
      <c r="AD1340" s="74">
        <v>-1</v>
      </c>
      <c r="AE1340" s="136">
        <f t="shared" si="40"/>
        <v>99</v>
      </c>
      <c r="AF1340" s="130">
        <f t="shared" si="41"/>
        <v>157</v>
      </c>
      <c r="AG1340" s="74">
        <v>100</v>
      </c>
      <c r="AH1340" s="74">
        <v>1</v>
      </c>
      <c r="AI1340" s="74" t="s">
        <v>1012</v>
      </c>
      <c r="AJ1340" s="74">
        <v>1526</v>
      </c>
      <c r="AK1340" s="74">
        <v>1541</v>
      </c>
      <c r="AL1340" s="74">
        <v>1586</v>
      </c>
      <c r="AM1340" s="74">
        <v>1615</v>
      </c>
      <c r="AN1340" s="74">
        <v>10</v>
      </c>
      <c r="AO1340" s="74" t="s">
        <v>1004</v>
      </c>
      <c r="AP1340" s="74" t="s">
        <v>1005</v>
      </c>
      <c r="AQ1340" s="74">
        <v>22</v>
      </c>
      <c r="AR1340" s="74" t="s">
        <v>1006</v>
      </c>
      <c r="AS1340" s="74" t="s">
        <v>1007</v>
      </c>
      <c r="AT1340" s="74" t="s">
        <v>1023</v>
      </c>
      <c r="AU1340" s="74" t="s">
        <v>1017</v>
      </c>
      <c r="AV1340" s="74">
        <v>9</v>
      </c>
      <c r="AW1340" s="74" t="s">
        <v>1004</v>
      </c>
      <c r="AX1340" s="74">
        <v>0</v>
      </c>
      <c r="AY1340" s="104">
        <v>0</v>
      </c>
    </row>
    <row r="1341" spans="1:51">
      <c r="A1341" s="95">
        <v>424</v>
      </c>
      <c r="B1341" s="109" t="s">
        <v>1454</v>
      </c>
      <c r="C1341" s="74" t="s">
        <v>1454</v>
      </c>
      <c r="D1341" s="74">
        <v>5</v>
      </c>
      <c r="E1341" s="74">
        <v>-1</v>
      </c>
      <c r="F1341" s="74" t="s">
        <v>56</v>
      </c>
      <c r="G1341" s="74">
        <v>-1</v>
      </c>
      <c r="H1341" s="74">
        <v>-1</v>
      </c>
      <c r="I1341" s="99" t="str">
        <f>HYPERLINK("[映雪.xlsx]类型!B25",'类型（5）'!$C$25)</f>
        <v>教师</v>
      </c>
      <c r="J1341" s="74">
        <v>-1</v>
      </c>
      <c r="K1341" s="74">
        <v>-1</v>
      </c>
      <c r="L1341" s="74" t="s">
        <v>1001</v>
      </c>
      <c r="M1341" s="74" t="s">
        <v>1002</v>
      </c>
      <c r="N1341" s="74">
        <v>104</v>
      </c>
      <c r="O1341" s="74">
        <v>104</v>
      </c>
      <c r="P1341" s="118">
        <v>399</v>
      </c>
      <c r="Q1341" s="74" t="s">
        <v>1058</v>
      </c>
      <c r="R1341" s="74">
        <v>-1</v>
      </c>
      <c r="S1341" s="95">
        <v>37</v>
      </c>
      <c r="T1341" s="74">
        <v>-1</v>
      </c>
      <c r="U1341" s="74">
        <v>-1</v>
      </c>
      <c r="V1341" s="74">
        <v>62</v>
      </c>
      <c r="W1341" s="74">
        <v>-1</v>
      </c>
      <c r="X1341" s="74">
        <v>-1</v>
      </c>
      <c r="Y1341" s="104">
        <v>52</v>
      </c>
      <c r="Z1341" s="74">
        <v>-1</v>
      </c>
      <c r="AA1341" s="74">
        <v>-1</v>
      </c>
      <c r="AB1341" s="133">
        <v>77</v>
      </c>
      <c r="AC1341" s="74">
        <v>-1</v>
      </c>
      <c r="AD1341" s="74">
        <v>-1</v>
      </c>
      <c r="AE1341" s="136">
        <f t="shared" si="40"/>
        <v>99</v>
      </c>
      <c r="AF1341" s="130">
        <f t="shared" si="41"/>
        <v>151</v>
      </c>
      <c r="AG1341" s="74">
        <v>100</v>
      </c>
      <c r="AH1341" s="74">
        <v>1</v>
      </c>
      <c r="AI1341" s="74" t="s">
        <v>1012</v>
      </c>
      <c r="AJ1341" s="74">
        <v>1554</v>
      </c>
      <c r="AK1341" s="74">
        <v>1569</v>
      </c>
      <c r="AL1341" s="74">
        <v>1613</v>
      </c>
      <c r="AM1341" s="74">
        <v>1615</v>
      </c>
      <c r="AN1341" s="74">
        <v>77</v>
      </c>
      <c r="AO1341" s="74" t="s">
        <v>1004</v>
      </c>
      <c r="AP1341" s="74" t="s">
        <v>1005</v>
      </c>
      <c r="AQ1341" s="74">
        <v>50</v>
      </c>
      <c r="AR1341" s="74" t="s">
        <v>1006</v>
      </c>
      <c r="AS1341" s="74" t="s">
        <v>1007</v>
      </c>
      <c r="AT1341" s="74" t="s">
        <v>1008</v>
      </c>
      <c r="AU1341" s="74" t="s">
        <v>1038</v>
      </c>
      <c r="AV1341" s="74">
        <v>7</v>
      </c>
      <c r="AW1341" s="74" t="s">
        <v>1004</v>
      </c>
      <c r="AX1341" s="74">
        <v>0</v>
      </c>
      <c r="AY1341" s="104">
        <v>0</v>
      </c>
    </row>
    <row r="1342" spans="1:51">
      <c r="A1342" s="95">
        <v>472</v>
      </c>
      <c r="B1342" s="109" t="s">
        <v>1500</v>
      </c>
      <c r="C1342" s="74" t="s">
        <v>1500</v>
      </c>
      <c r="D1342" s="74">
        <v>3.9</v>
      </c>
      <c r="E1342" s="74">
        <v>-1</v>
      </c>
      <c r="F1342" s="74" t="s">
        <v>22</v>
      </c>
      <c r="G1342" s="74">
        <v>-1</v>
      </c>
      <c r="H1342" s="74">
        <v>-1</v>
      </c>
      <c r="I1342" s="74" t="str">
        <f>HYPERLINK("[映雪.xlsx]类型!B3",'类型（5）'!$C$3)</f>
        <v>武勇强化</v>
      </c>
      <c r="J1342" s="74">
        <v>-1</v>
      </c>
      <c r="K1342" s="74">
        <v>-1</v>
      </c>
      <c r="L1342" s="74" t="s">
        <v>1001</v>
      </c>
      <c r="M1342" s="74" t="s">
        <v>1002</v>
      </c>
      <c r="N1342" s="74">
        <v>961</v>
      </c>
      <c r="O1342" s="74">
        <v>961</v>
      </c>
      <c r="P1342" s="118">
        <v>410</v>
      </c>
      <c r="Q1342" s="74" t="s">
        <v>1074</v>
      </c>
      <c r="R1342" s="74">
        <v>-1</v>
      </c>
      <c r="S1342" s="95">
        <v>23</v>
      </c>
      <c r="T1342" s="74">
        <v>-1</v>
      </c>
      <c r="U1342" s="74">
        <v>-1</v>
      </c>
      <c r="V1342" s="122">
        <v>76</v>
      </c>
      <c r="W1342" s="74">
        <v>-1</v>
      </c>
      <c r="X1342" s="74">
        <v>-1</v>
      </c>
      <c r="Y1342" s="104">
        <v>47</v>
      </c>
      <c r="Z1342" s="74">
        <v>-1</v>
      </c>
      <c r="AA1342" s="74">
        <v>-1</v>
      </c>
      <c r="AB1342" s="129">
        <v>53</v>
      </c>
      <c r="AC1342" s="74">
        <v>-1</v>
      </c>
      <c r="AD1342" s="74">
        <v>-1</v>
      </c>
      <c r="AE1342" s="136">
        <f t="shared" si="40"/>
        <v>99</v>
      </c>
      <c r="AF1342" s="130">
        <f t="shared" si="41"/>
        <v>146</v>
      </c>
      <c r="AG1342" s="74">
        <v>100</v>
      </c>
      <c r="AH1342" s="74">
        <v>3</v>
      </c>
      <c r="AI1342" s="74" t="s">
        <v>1012</v>
      </c>
      <c r="AJ1342" s="74">
        <v>1497</v>
      </c>
      <c r="AK1342" s="74">
        <v>1512</v>
      </c>
      <c r="AL1342" s="74">
        <v>1564</v>
      </c>
      <c r="AM1342" s="74">
        <v>1615</v>
      </c>
      <c r="AN1342" s="74">
        <v>55</v>
      </c>
      <c r="AO1342" s="74" t="s">
        <v>1004</v>
      </c>
      <c r="AP1342" s="74" t="s">
        <v>1005</v>
      </c>
      <c r="AQ1342" s="74">
        <v>19</v>
      </c>
      <c r="AR1342" s="74" t="s">
        <v>1006</v>
      </c>
      <c r="AS1342" s="74" t="s">
        <v>1007</v>
      </c>
      <c r="AT1342" s="74" t="s">
        <v>1008</v>
      </c>
      <c r="AU1342" s="74" t="s">
        <v>1024</v>
      </c>
      <c r="AV1342" s="74">
        <v>9</v>
      </c>
      <c r="AW1342" s="74" t="s">
        <v>1005</v>
      </c>
      <c r="AX1342" s="74">
        <v>0</v>
      </c>
      <c r="AY1342" s="104">
        <v>0</v>
      </c>
    </row>
    <row r="1343" spans="1:51">
      <c r="A1343" s="95">
        <v>729</v>
      </c>
      <c r="B1343" s="109" t="s">
        <v>1725</v>
      </c>
      <c r="C1343" s="74" t="s">
        <v>1725</v>
      </c>
      <c r="D1343" s="74">
        <v>6.2</v>
      </c>
      <c r="E1343" s="74">
        <v>-1</v>
      </c>
      <c r="F1343" s="74" t="s">
        <v>20</v>
      </c>
      <c r="G1343" s="74">
        <v>-1</v>
      </c>
      <c r="H1343" s="74">
        <v>-1</v>
      </c>
      <c r="I1343" s="74" t="str">
        <f>HYPERLINK("[映雪.xlsx]类型!B4",'类型（5）'!$C$4)</f>
        <v>智慧强化</v>
      </c>
      <c r="J1343" s="74">
        <v>-1</v>
      </c>
      <c r="K1343" s="74">
        <v>-1</v>
      </c>
      <c r="L1343" s="74" t="s">
        <v>1001</v>
      </c>
      <c r="M1343" s="74" t="s">
        <v>1002</v>
      </c>
      <c r="N1343" s="74">
        <v>809</v>
      </c>
      <c r="O1343" s="74">
        <v>809</v>
      </c>
      <c r="P1343" s="118">
        <v>496</v>
      </c>
      <c r="Q1343" s="74" t="s">
        <v>1082</v>
      </c>
      <c r="R1343" s="74">
        <v>-1</v>
      </c>
      <c r="S1343" s="95">
        <v>31</v>
      </c>
      <c r="T1343" s="74">
        <v>-1</v>
      </c>
      <c r="U1343" s="74">
        <v>-1</v>
      </c>
      <c r="V1343" s="74">
        <v>68</v>
      </c>
      <c r="W1343" s="74">
        <v>-1</v>
      </c>
      <c r="X1343" s="74">
        <v>-1</v>
      </c>
      <c r="Y1343" s="132">
        <v>73</v>
      </c>
      <c r="Z1343" s="74">
        <v>-1</v>
      </c>
      <c r="AA1343" s="74">
        <v>-1</v>
      </c>
      <c r="AB1343" s="129">
        <v>60</v>
      </c>
      <c r="AC1343" s="74">
        <v>-1</v>
      </c>
      <c r="AD1343" s="74">
        <v>-1</v>
      </c>
      <c r="AE1343" s="136">
        <f t="shared" si="40"/>
        <v>99</v>
      </c>
      <c r="AF1343" s="130">
        <f t="shared" si="41"/>
        <v>172</v>
      </c>
      <c r="AG1343" s="74">
        <v>100</v>
      </c>
      <c r="AH1343" s="74">
        <v>1</v>
      </c>
      <c r="AI1343" s="74" t="s">
        <v>1012</v>
      </c>
      <c r="AJ1343" s="74">
        <v>1539</v>
      </c>
      <c r="AK1343" s="74">
        <v>1554</v>
      </c>
      <c r="AL1343" s="74">
        <v>1578</v>
      </c>
      <c r="AM1343" s="74">
        <v>1615</v>
      </c>
      <c r="AN1343" s="74">
        <v>57</v>
      </c>
      <c r="AO1343" s="74" t="s">
        <v>1004</v>
      </c>
      <c r="AP1343" s="74" t="s">
        <v>1004</v>
      </c>
      <c r="AQ1343" s="74">
        <v>45</v>
      </c>
      <c r="AR1343" s="74" t="s">
        <v>1006</v>
      </c>
      <c r="AS1343" s="74" t="s">
        <v>1007</v>
      </c>
      <c r="AT1343" s="74" t="s">
        <v>1008</v>
      </c>
      <c r="AU1343" s="74" t="s">
        <v>1013</v>
      </c>
      <c r="AV1343" s="74">
        <v>11</v>
      </c>
      <c r="AW1343" s="74" t="s">
        <v>1004</v>
      </c>
      <c r="AX1343" s="74">
        <v>0</v>
      </c>
      <c r="AY1343" s="104">
        <v>0</v>
      </c>
    </row>
    <row r="1344" spans="1:51">
      <c r="A1344" s="95">
        <v>926</v>
      </c>
      <c r="B1344" s="109" t="s">
        <v>1899</v>
      </c>
      <c r="C1344" s="74" t="s">
        <v>1899</v>
      </c>
      <c r="D1344" s="74">
        <v>4.3</v>
      </c>
      <c r="E1344" s="74">
        <v>-1</v>
      </c>
      <c r="F1344" s="74" t="s">
        <v>72</v>
      </c>
      <c r="G1344" s="74">
        <v>-1</v>
      </c>
      <c r="H1344" s="74">
        <v>-1</v>
      </c>
      <c r="I1344" s="99" t="str">
        <f>HYPERLINK("[映雪.xlsx]类型!B26",'类型（5）'!$C$26)</f>
        <v>剑豪</v>
      </c>
      <c r="J1344" s="74">
        <v>-1</v>
      </c>
      <c r="K1344" s="74">
        <v>-1</v>
      </c>
      <c r="L1344" s="74" t="s">
        <v>1001</v>
      </c>
      <c r="M1344" s="74" t="s">
        <v>1002</v>
      </c>
      <c r="N1344" s="74">
        <v>170</v>
      </c>
      <c r="O1344" s="74">
        <v>170</v>
      </c>
      <c r="P1344" s="118">
        <v>550</v>
      </c>
      <c r="Q1344" s="74" t="s">
        <v>1074</v>
      </c>
      <c r="R1344" s="74">
        <v>-1</v>
      </c>
      <c r="S1344" s="95">
        <v>26</v>
      </c>
      <c r="T1344" s="74">
        <v>-1</v>
      </c>
      <c r="U1344" s="74">
        <v>-1</v>
      </c>
      <c r="V1344" s="122">
        <v>73</v>
      </c>
      <c r="W1344" s="74">
        <v>-1</v>
      </c>
      <c r="X1344" s="74">
        <v>-1</v>
      </c>
      <c r="Y1344" s="104">
        <v>25</v>
      </c>
      <c r="Z1344" s="74">
        <v>-1</v>
      </c>
      <c r="AA1344" s="74">
        <v>-1</v>
      </c>
      <c r="AB1344" s="129">
        <v>34</v>
      </c>
      <c r="AC1344" s="74">
        <v>-1</v>
      </c>
      <c r="AD1344" s="74">
        <v>-1</v>
      </c>
      <c r="AE1344" s="136">
        <f t="shared" si="40"/>
        <v>99</v>
      </c>
      <c r="AF1344" s="130">
        <f t="shared" si="41"/>
        <v>124</v>
      </c>
      <c r="AG1344" s="74">
        <v>100</v>
      </c>
      <c r="AH1344" s="74">
        <v>1</v>
      </c>
      <c r="AI1344" s="74" t="s">
        <v>1012</v>
      </c>
      <c r="AJ1344" s="74">
        <v>1514</v>
      </c>
      <c r="AK1344" s="74">
        <v>1529</v>
      </c>
      <c r="AL1344" s="74">
        <v>1562</v>
      </c>
      <c r="AM1344" s="74">
        <v>1615</v>
      </c>
      <c r="AN1344" s="74">
        <v>63</v>
      </c>
      <c r="AO1344" s="74" t="s">
        <v>1004</v>
      </c>
      <c r="AP1344" s="74" t="s">
        <v>1005</v>
      </c>
      <c r="AQ1344" s="74">
        <v>83</v>
      </c>
      <c r="AR1344" s="74" t="s">
        <v>1006</v>
      </c>
      <c r="AS1344" s="74" t="s">
        <v>1007</v>
      </c>
      <c r="AT1344" s="74" t="s">
        <v>1008</v>
      </c>
      <c r="AU1344" s="74" t="s">
        <v>1020</v>
      </c>
      <c r="AV1344" s="74">
        <v>5</v>
      </c>
      <c r="AW1344" s="74" t="s">
        <v>1004</v>
      </c>
      <c r="AX1344" s="74">
        <v>0</v>
      </c>
      <c r="AY1344" s="104">
        <v>0</v>
      </c>
    </row>
    <row r="1345" spans="1:51">
      <c r="A1345" s="95">
        <v>956</v>
      </c>
      <c r="B1345" s="109" t="s">
        <v>1926</v>
      </c>
      <c r="C1345" s="74" t="s">
        <v>1926</v>
      </c>
      <c r="D1345" s="74">
        <v>5.9</v>
      </c>
      <c r="E1345" s="74">
        <v>-1</v>
      </c>
      <c r="F1345" s="74" t="s">
        <v>48</v>
      </c>
      <c r="G1345" s="74">
        <v>-1</v>
      </c>
      <c r="H1345" s="74">
        <v>-1</v>
      </c>
      <c r="I1345" s="74" t="str">
        <f>HYPERLINK("[映雪.xlsx]类型!B4",'类型（5）'!$C$4)</f>
        <v>智慧强化</v>
      </c>
      <c r="J1345" s="74">
        <v>-1</v>
      </c>
      <c r="K1345" s="74">
        <v>-1</v>
      </c>
      <c r="L1345" s="74" t="s">
        <v>1001</v>
      </c>
      <c r="M1345" s="74" t="s">
        <v>1002</v>
      </c>
      <c r="N1345" s="74">
        <v>219</v>
      </c>
      <c r="O1345" s="74">
        <v>219</v>
      </c>
      <c r="P1345" s="118">
        <v>594</v>
      </c>
      <c r="Q1345" s="74" t="s">
        <v>1019</v>
      </c>
      <c r="R1345" s="74">
        <v>-1</v>
      </c>
      <c r="S1345" s="95">
        <v>56</v>
      </c>
      <c r="T1345" s="74">
        <v>-1</v>
      </c>
      <c r="U1345" s="74">
        <v>-1</v>
      </c>
      <c r="V1345" s="74">
        <v>43</v>
      </c>
      <c r="W1345" s="74">
        <v>-1</v>
      </c>
      <c r="X1345" s="74">
        <v>-1</v>
      </c>
      <c r="Y1345" s="132">
        <v>74</v>
      </c>
      <c r="Z1345" s="74">
        <v>-1</v>
      </c>
      <c r="AA1345" s="74">
        <v>-1</v>
      </c>
      <c r="AB1345" s="133">
        <v>75</v>
      </c>
      <c r="AC1345" s="74">
        <v>-1</v>
      </c>
      <c r="AD1345" s="74">
        <v>-1</v>
      </c>
      <c r="AE1345" s="136">
        <f t="shared" si="40"/>
        <v>99</v>
      </c>
      <c r="AF1345" s="130">
        <f t="shared" si="41"/>
        <v>173</v>
      </c>
      <c r="AG1345" s="74">
        <v>100</v>
      </c>
      <c r="AH1345" s="74">
        <v>1</v>
      </c>
      <c r="AI1345" s="74" t="s">
        <v>1012</v>
      </c>
      <c r="AJ1345" s="74">
        <v>1511</v>
      </c>
      <c r="AK1345" s="74">
        <v>1526</v>
      </c>
      <c r="AL1345" s="74">
        <v>1566</v>
      </c>
      <c r="AM1345" s="74">
        <v>1615</v>
      </c>
      <c r="AN1345" s="74">
        <v>2</v>
      </c>
      <c r="AO1345" s="74" t="s">
        <v>1004</v>
      </c>
      <c r="AP1345" s="74" t="s">
        <v>1004</v>
      </c>
      <c r="AQ1345" s="74">
        <v>26</v>
      </c>
      <c r="AR1345" s="74" t="s">
        <v>1006</v>
      </c>
      <c r="AS1345" s="74" t="s">
        <v>1007</v>
      </c>
      <c r="AT1345" s="74" t="s">
        <v>1008</v>
      </c>
      <c r="AU1345" s="74" t="s">
        <v>1017</v>
      </c>
      <c r="AV1345" s="74">
        <v>4</v>
      </c>
      <c r="AW1345" s="74" t="s">
        <v>1004</v>
      </c>
      <c r="AX1345" s="74">
        <v>0</v>
      </c>
      <c r="AY1345" s="104">
        <v>0</v>
      </c>
    </row>
    <row r="1346" spans="1:51">
      <c r="A1346" s="95">
        <v>1118</v>
      </c>
      <c r="B1346" s="109" t="s">
        <v>2074</v>
      </c>
      <c r="C1346" s="74" t="s">
        <v>2074</v>
      </c>
      <c r="D1346" s="74">
        <v>8.8</v>
      </c>
      <c r="E1346" s="74">
        <v>-1</v>
      </c>
      <c r="F1346" s="74" t="s">
        <v>102</v>
      </c>
      <c r="G1346" s="74">
        <v>-1</v>
      </c>
      <c r="H1346" s="74">
        <v>-1</v>
      </c>
      <c r="I1346" s="99" t="str">
        <f>HYPERLINK("[映雪.xlsx]类型!B29",'类型（5）'!$C$29)</f>
        <v>偶像</v>
      </c>
      <c r="J1346" s="74">
        <v>-1</v>
      </c>
      <c r="K1346" s="74">
        <v>-1</v>
      </c>
      <c r="L1346" s="74" t="s">
        <v>1001</v>
      </c>
      <c r="M1346" s="74" t="s">
        <v>1002</v>
      </c>
      <c r="N1346" s="74">
        <v>1238</v>
      </c>
      <c r="O1346" s="74">
        <v>1238</v>
      </c>
      <c r="P1346" s="118">
        <v>128</v>
      </c>
      <c r="Q1346" s="74" t="s">
        <v>1060</v>
      </c>
      <c r="R1346" s="74">
        <v>-1</v>
      </c>
      <c r="S1346" s="95">
        <v>61</v>
      </c>
      <c r="T1346" s="74">
        <v>-1</v>
      </c>
      <c r="U1346" s="74">
        <v>-1</v>
      </c>
      <c r="V1346" s="74">
        <v>38</v>
      </c>
      <c r="W1346" s="74">
        <v>-1</v>
      </c>
      <c r="X1346" s="74">
        <v>-1</v>
      </c>
      <c r="Y1346" s="104">
        <v>57</v>
      </c>
      <c r="Z1346" s="74">
        <v>-1</v>
      </c>
      <c r="AA1346" s="74">
        <v>-1</v>
      </c>
      <c r="AB1346" s="129">
        <v>64</v>
      </c>
      <c r="AC1346" s="74">
        <v>-1</v>
      </c>
      <c r="AD1346" s="74">
        <v>-1</v>
      </c>
      <c r="AE1346" s="136">
        <f t="shared" ref="AE1346:AE1409" si="42">MAX(SUM(S1346,V1346),IF(Y1346&gt;=80,MAX(SUM(S1346,Y1346),SUM(V1346,Y1346)),-1))</f>
        <v>99</v>
      </c>
      <c r="AF1346" s="130">
        <f t="shared" ref="AF1346:AF1409" si="43">SUM(S1346,V1346,Y1346)</f>
        <v>156</v>
      </c>
      <c r="AG1346" s="74">
        <v>100</v>
      </c>
      <c r="AH1346" s="74">
        <v>1</v>
      </c>
      <c r="AI1346" s="74" t="s">
        <v>1012</v>
      </c>
      <c r="AJ1346" s="74">
        <v>1530</v>
      </c>
      <c r="AK1346" s="74">
        <v>1545</v>
      </c>
      <c r="AL1346" s="74">
        <v>1625</v>
      </c>
      <c r="AM1346" s="74">
        <v>1615</v>
      </c>
      <c r="AN1346" s="74">
        <v>23</v>
      </c>
      <c r="AO1346" s="74" t="s">
        <v>1004</v>
      </c>
      <c r="AP1346" s="74" t="s">
        <v>1005</v>
      </c>
      <c r="AQ1346" s="74">
        <v>9</v>
      </c>
      <c r="AR1346" s="74" t="s">
        <v>1006</v>
      </c>
      <c r="AS1346" s="74" t="s">
        <v>1007</v>
      </c>
      <c r="AT1346" s="74" t="s">
        <v>1023</v>
      </c>
      <c r="AU1346" s="74" t="s">
        <v>1013</v>
      </c>
      <c r="AV1346" s="74">
        <v>7</v>
      </c>
      <c r="AW1346" s="74" t="s">
        <v>1005</v>
      </c>
      <c r="AX1346" s="74">
        <v>0</v>
      </c>
      <c r="AY1346" s="104">
        <v>0</v>
      </c>
    </row>
    <row r="1347" spans="1:51">
      <c r="A1347" s="95">
        <v>1237</v>
      </c>
      <c r="B1347" s="109" t="s">
        <v>2178</v>
      </c>
      <c r="C1347" s="74" t="s">
        <v>2178</v>
      </c>
      <c r="D1347" s="74">
        <v>4.6</v>
      </c>
      <c r="E1347" s="74">
        <v>-1</v>
      </c>
      <c r="F1347" s="74" t="s">
        <v>78</v>
      </c>
      <c r="G1347" s="74">
        <v>-1</v>
      </c>
      <c r="H1347" s="74">
        <v>-1</v>
      </c>
      <c r="I1347" s="74" t="str">
        <f>HYPERLINK("[映雪.xlsx]类型!B1",'类型（5）'!$C$1)</f>
        <v>均衡</v>
      </c>
      <c r="J1347" s="74">
        <v>-1</v>
      </c>
      <c r="K1347" s="74">
        <v>-1</v>
      </c>
      <c r="L1347" s="74" t="s">
        <v>1001</v>
      </c>
      <c r="M1347" s="74" t="s">
        <v>1002</v>
      </c>
      <c r="N1347" s="74">
        <v>1166</v>
      </c>
      <c r="O1347" s="74">
        <v>1166</v>
      </c>
      <c r="P1347" s="118">
        <v>170</v>
      </c>
      <c r="Q1347" s="74" t="s">
        <v>1060</v>
      </c>
      <c r="R1347" s="74">
        <v>-1</v>
      </c>
      <c r="S1347" s="95">
        <v>48</v>
      </c>
      <c r="T1347" s="74">
        <v>-1</v>
      </c>
      <c r="U1347" s="74">
        <v>-1</v>
      </c>
      <c r="V1347" s="74">
        <v>51</v>
      </c>
      <c r="W1347" s="74">
        <v>-1</v>
      </c>
      <c r="X1347" s="74">
        <v>-1</v>
      </c>
      <c r="Y1347" s="104">
        <v>48</v>
      </c>
      <c r="Z1347" s="74">
        <v>-1</v>
      </c>
      <c r="AA1347" s="74">
        <v>-1</v>
      </c>
      <c r="AB1347" s="129">
        <v>46</v>
      </c>
      <c r="AC1347" s="74">
        <v>-1</v>
      </c>
      <c r="AD1347" s="74">
        <v>-1</v>
      </c>
      <c r="AE1347" s="136">
        <f t="shared" si="42"/>
        <v>99</v>
      </c>
      <c r="AF1347" s="130">
        <f t="shared" si="43"/>
        <v>147</v>
      </c>
      <c r="AG1347" s="74">
        <v>100</v>
      </c>
      <c r="AH1347" s="74">
        <v>1</v>
      </c>
      <c r="AI1347" s="74" t="s">
        <v>1012</v>
      </c>
      <c r="AJ1347" s="74">
        <v>1489</v>
      </c>
      <c r="AK1347" s="74">
        <v>1504</v>
      </c>
      <c r="AL1347" s="74">
        <v>1555</v>
      </c>
      <c r="AM1347" s="74">
        <v>1615</v>
      </c>
      <c r="AN1347" s="74">
        <v>40</v>
      </c>
      <c r="AO1347" s="74" t="s">
        <v>1004</v>
      </c>
      <c r="AP1347" s="74" t="s">
        <v>1005</v>
      </c>
      <c r="AQ1347" s="74">
        <v>27</v>
      </c>
      <c r="AR1347" s="74" t="s">
        <v>1006</v>
      </c>
      <c r="AS1347" s="74" t="s">
        <v>1007</v>
      </c>
      <c r="AT1347" s="74" t="s">
        <v>1023</v>
      </c>
      <c r="AU1347" s="74" t="s">
        <v>1009</v>
      </c>
      <c r="AV1347" s="74">
        <v>6</v>
      </c>
      <c r="AW1347" s="74" t="s">
        <v>1004</v>
      </c>
      <c r="AX1347" s="74">
        <v>0</v>
      </c>
      <c r="AY1347" s="104">
        <v>0</v>
      </c>
    </row>
    <row r="1348" spans="1:51">
      <c r="A1348" s="95">
        <v>1258</v>
      </c>
      <c r="B1348" s="109" t="s">
        <v>2196</v>
      </c>
      <c r="C1348" s="74" t="s">
        <v>2196</v>
      </c>
      <c r="D1348" s="74">
        <v>4</v>
      </c>
      <c r="E1348" s="74">
        <v>-1</v>
      </c>
      <c r="F1348" s="74" t="s">
        <v>106</v>
      </c>
      <c r="G1348" s="74">
        <v>-1</v>
      </c>
      <c r="H1348" s="74">
        <v>-1</v>
      </c>
      <c r="I1348" s="74" t="str">
        <f>HYPERLINK("[映雪.xlsx]类型!B22",'类型（5）'!$C$22)</f>
        <v>傲娇</v>
      </c>
      <c r="J1348" s="74">
        <v>-1</v>
      </c>
      <c r="K1348" s="74">
        <v>-1</v>
      </c>
      <c r="L1348" s="74" t="s">
        <v>1001</v>
      </c>
      <c r="M1348" s="74" t="s">
        <v>1002</v>
      </c>
      <c r="N1348" s="74">
        <v>1183</v>
      </c>
      <c r="O1348" s="74">
        <v>1183</v>
      </c>
      <c r="P1348" s="118">
        <v>554</v>
      </c>
      <c r="Q1348" s="74" t="s">
        <v>1047</v>
      </c>
      <c r="R1348" s="74">
        <v>-1</v>
      </c>
      <c r="S1348" s="95">
        <v>53</v>
      </c>
      <c r="T1348" s="74">
        <v>-1</v>
      </c>
      <c r="U1348" s="74">
        <v>-1</v>
      </c>
      <c r="V1348" s="74">
        <v>46</v>
      </c>
      <c r="W1348" s="74">
        <v>-1</v>
      </c>
      <c r="X1348" s="74">
        <v>-1</v>
      </c>
      <c r="Y1348" s="104">
        <v>50</v>
      </c>
      <c r="Z1348" s="74">
        <v>-1</v>
      </c>
      <c r="AA1348" s="74">
        <v>-1</v>
      </c>
      <c r="AB1348" s="133">
        <v>71</v>
      </c>
      <c r="AC1348" s="74">
        <v>-1</v>
      </c>
      <c r="AD1348" s="74">
        <v>-1</v>
      </c>
      <c r="AE1348" s="136">
        <f t="shared" si="42"/>
        <v>99</v>
      </c>
      <c r="AF1348" s="130">
        <f t="shared" si="43"/>
        <v>149</v>
      </c>
      <c r="AG1348" s="74">
        <v>100</v>
      </c>
      <c r="AH1348" s="74">
        <v>1</v>
      </c>
      <c r="AI1348" s="74" t="s">
        <v>1012</v>
      </c>
      <c r="AJ1348" s="74">
        <v>1529</v>
      </c>
      <c r="AK1348" s="74">
        <v>1544</v>
      </c>
      <c r="AL1348" s="74">
        <v>1585</v>
      </c>
      <c r="AM1348" s="74">
        <v>1615</v>
      </c>
      <c r="AN1348" s="74">
        <v>62</v>
      </c>
      <c r="AO1348" s="74" t="s">
        <v>1004</v>
      </c>
      <c r="AP1348" s="74" t="s">
        <v>1005</v>
      </c>
      <c r="AQ1348" s="74">
        <v>40</v>
      </c>
      <c r="AR1348" s="74" t="s">
        <v>1006</v>
      </c>
      <c r="AS1348" s="74" t="s">
        <v>1007</v>
      </c>
      <c r="AT1348" s="74" t="s">
        <v>1008</v>
      </c>
      <c r="AU1348" s="74" t="s">
        <v>1009</v>
      </c>
      <c r="AV1348" s="74">
        <v>9</v>
      </c>
      <c r="AW1348" s="74" t="s">
        <v>1004</v>
      </c>
      <c r="AX1348" s="74">
        <v>0</v>
      </c>
      <c r="AY1348" s="104">
        <v>0</v>
      </c>
    </row>
    <row r="1349" spans="1:51">
      <c r="A1349" s="95">
        <v>1261</v>
      </c>
      <c r="B1349" s="109" t="s">
        <v>2199</v>
      </c>
      <c r="C1349" s="74" t="s">
        <v>2199</v>
      </c>
      <c r="D1349" s="74">
        <v>3.5</v>
      </c>
      <c r="E1349" s="74">
        <v>-1</v>
      </c>
      <c r="F1349" s="74" t="s">
        <v>106</v>
      </c>
      <c r="G1349" s="74">
        <v>-1</v>
      </c>
      <c r="H1349" s="74">
        <v>-1</v>
      </c>
      <c r="I1349" s="74" t="str">
        <f>HYPERLINK("[映雪.xlsx]类型!B9",'类型（5）'!$C$9)</f>
        <v>家政全能</v>
      </c>
      <c r="J1349" s="74">
        <v>-1</v>
      </c>
      <c r="K1349" s="74">
        <v>-1</v>
      </c>
      <c r="L1349" s="74" t="s">
        <v>1001</v>
      </c>
      <c r="M1349" s="74" t="s">
        <v>1002</v>
      </c>
      <c r="N1349" s="74">
        <v>1185</v>
      </c>
      <c r="O1349" s="74">
        <v>1185</v>
      </c>
      <c r="P1349" s="118">
        <v>554</v>
      </c>
      <c r="Q1349" s="74" t="s">
        <v>1031</v>
      </c>
      <c r="R1349" s="74">
        <v>-1</v>
      </c>
      <c r="S1349" s="95">
        <v>59</v>
      </c>
      <c r="T1349" s="74">
        <v>-1</v>
      </c>
      <c r="U1349" s="74">
        <v>-1</v>
      </c>
      <c r="V1349" s="74">
        <v>40</v>
      </c>
      <c r="W1349" s="74">
        <v>-1</v>
      </c>
      <c r="X1349" s="74">
        <v>-1</v>
      </c>
      <c r="Y1349" s="104">
        <v>58</v>
      </c>
      <c r="Z1349" s="74">
        <v>-1</v>
      </c>
      <c r="AA1349" s="74">
        <v>-1</v>
      </c>
      <c r="AB1349" s="129">
        <v>61</v>
      </c>
      <c r="AC1349" s="74">
        <v>-1</v>
      </c>
      <c r="AD1349" s="74">
        <v>-1</v>
      </c>
      <c r="AE1349" s="136">
        <f t="shared" si="42"/>
        <v>99</v>
      </c>
      <c r="AF1349" s="130">
        <f t="shared" si="43"/>
        <v>157</v>
      </c>
      <c r="AG1349" s="74">
        <v>100</v>
      </c>
      <c r="AH1349" s="74">
        <v>1</v>
      </c>
      <c r="AI1349" s="74" t="s">
        <v>1012</v>
      </c>
      <c r="AJ1349" s="74">
        <v>1519</v>
      </c>
      <c r="AK1349" s="74">
        <v>1534</v>
      </c>
      <c r="AL1349" s="74">
        <v>1578</v>
      </c>
      <c r="AM1349" s="74">
        <v>1615</v>
      </c>
      <c r="AN1349" s="74">
        <v>25</v>
      </c>
      <c r="AO1349" s="74" t="s">
        <v>1004</v>
      </c>
      <c r="AP1349" s="74" t="s">
        <v>1005</v>
      </c>
      <c r="AQ1349" s="74">
        <v>40</v>
      </c>
      <c r="AR1349" s="74" t="s">
        <v>1006</v>
      </c>
      <c r="AS1349" s="74" t="s">
        <v>1007</v>
      </c>
      <c r="AT1349" s="74" t="s">
        <v>1023</v>
      </c>
      <c r="AU1349" s="74" t="s">
        <v>1027</v>
      </c>
      <c r="AV1349" s="74">
        <v>6</v>
      </c>
      <c r="AW1349" s="74" t="s">
        <v>1004</v>
      </c>
      <c r="AX1349" s="74">
        <v>0</v>
      </c>
      <c r="AY1349" s="104">
        <v>0</v>
      </c>
    </row>
    <row r="1350" spans="1:51">
      <c r="A1350" s="95">
        <v>1428</v>
      </c>
      <c r="B1350" s="109" t="s">
        <v>2343</v>
      </c>
      <c r="C1350" s="74" t="s">
        <v>2343</v>
      </c>
      <c r="D1350" s="74">
        <v>6.3</v>
      </c>
      <c r="E1350" s="74">
        <v>-1</v>
      </c>
      <c r="F1350" s="74" t="s">
        <v>40</v>
      </c>
      <c r="G1350" s="74">
        <v>-1</v>
      </c>
      <c r="H1350" s="74">
        <v>-1</v>
      </c>
      <c r="I1350" s="74" t="str">
        <f>HYPERLINK("[映雪.xlsx]类型!B33",'类型（5）'!$C$33)</f>
        <v>魔女</v>
      </c>
      <c r="J1350" s="74">
        <v>-1</v>
      </c>
      <c r="K1350" s="74">
        <v>-1</v>
      </c>
      <c r="L1350" s="74" t="s">
        <v>1001</v>
      </c>
      <c r="M1350" s="74" t="s">
        <v>1002</v>
      </c>
      <c r="N1350" s="74">
        <v>1273</v>
      </c>
      <c r="O1350" s="74">
        <v>1273</v>
      </c>
      <c r="P1350" s="118">
        <v>499</v>
      </c>
      <c r="Q1350" s="74" t="s">
        <v>1035</v>
      </c>
      <c r="R1350" s="74">
        <v>-1</v>
      </c>
      <c r="S1350" s="95">
        <v>31</v>
      </c>
      <c r="T1350" s="74">
        <v>-1</v>
      </c>
      <c r="U1350" s="74">
        <v>-1</v>
      </c>
      <c r="V1350" s="74">
        <v>68</v>
      </c>
      <c r="W1350" s="74">
        <v>-1</v>
      </c>
      <c r="X1350" s="74">
        <v>-1</v>
      </c>
      <c r="Y1350" s="104">
        <v>44</v>
      </c>
      <c r="Z1350" s="74">
        <v>-1</v>
      </c>
      <c r="AA1350" s="74">
        <v>-1</v>
      </c>
      <c r="AB1350" s="133">
        <v>71</v>
      </c>
      <c r="AC1350" s="74">
        <v>-1</v>
      </c>
      <c r="AD1350" s="74">
        <v>-1</v>
      </c>
      <c r="AE1350" s="136">
        <f t="shared" si="42"/>
        <v>99</v>
      </c>
      <c r="AF1350" s="130">
        <f t="shared" si="43"/>
        <v>143</v>
      </c>
      <c r="AG1350" s="74">
        <v>100</v>
      </c>
      <c r="AH1350" s="74">
        <v>1</v>
      </c>
      <c r="AI1350" s="74" t="s">
        <v>1012</v>
      </c>
      <c r="AJ1350" s="74">
        <v>1505</v>
      </c>
      <c r="AK1350" s="74">
        <v>1520</v>
      </c>
      <c r="AL1350" s="74">
        <v>1549</v>
      </c>
      <c r="AM1350" s="74">
        <v>1615</v>
      </c>
      <c r="AN1350" s="74">
        <v>0</v>
      </c>
      <c r="AO1350" s="74" t="s">
        <v>1004</v>
      </c>
      <c r="AP1350" s="74" t="s">
        <v>1005</v>
      </c>
      <c r="AQ1350" s="74">
        <v>86</v>
      </c>
      <c r="AR1350" s="74" t="s">
        <v>1006</v>
      </c>
      <c r="AS1350" s="74" t="s">
        <v>1007</v>
      </c>
      <c r="AT1350" s="74" t="s">
        <v>1008</v>
      </c>
      <c r="AU1350" s="74" t="s">
        <v>1024</v>
      </c>
      <c r="AV1350" s="74">
        <v>5</v>
      </c>
      <c r="AW1350" s="74" t="s">
        <v>1004</v>
      </c>
      <c r="AX1350" s="74">
        <v>0</v>
      </c>
      <c r="AY1350" s="104">
        <v>0</v>
      </c>
    </row>
    <row r="1351" spans="1:51">
      <c r="A1351" s="95">
        <v>54</v>
      </c>
      <c r="B1351" s="109" t="s">
        <v>1101</v>
      </c>
      <c r="C1351" s="74" t="s">
        <v>1101</v>
      </c>
      <c r="D1351" s="74">
        <v>6.8</v>
      </c>
      <c r="E1351" s="74">
        <v>-1</v>
      </c>
      <c r="F1351" s="74" t="s">
        <v>114</v>
      </c>
      <c r="G1351" s="74">
        <v>-1</v>
      </c>
      <c r="H1351" s="74">
        <v>-1</v>
      </c>
      <c r="I1351" s="96" t="str">
        <f>HYPERLINK("[映雪.xlsx]类型!B21",'类型（5）'!$C$21)</f>
        <v>游魂</v>
      </c>
      <c r="J1351" s="74">
        <v>-1</v>
      </c>
      <c r="K1351" s="74">
        <v>-1</v>
      </c>
      <c r="L1351" s="74" t="s">
        <v>1001</v>
      </c>
      <c r="M1351" s="74" t="s">
        <v>1002</v>
      </c>
      <c r="N1351" s="74">
        <v>192</v>
      </c>
      <c r="O1351" s="74">
        <v>192</v>
      </c>
      <c r="P1351" s="118">
        <v>62</v>
      </c>
      <c r="Q1351" s="74" t="s">
        <v>1069</v>
      </c>
      <c r="R1351" s="74">
        <v>-1</v>
      </c>
      <c r="S1351" s="95">
        <v>32</v>
      </c>
      <c r="T1351" s="74">
        <v>-1</v>
      </c>
      <c r="U1351" s="74">
        <v>-1</v>
      </c>
      <c r="V1351" s="74">
        <v>66</v>
      </c>
      <c r="W1351" s="74">
        <v>-1</v>
      </c>
      <c r="X1351" s="74">
        <v>-1</v>
      </c>
      <c r="Y1351" s="104">
        <v>55</v>
      </c>
      <c r="Z1351" s="74">
        <v>-1</v>
      </c>
      <c r="AA1351" s="74">
        <v>-1</v>
      </c>
      <c r="AB1351" s="129">
        <v>52</v>
      </c>
      <c r="AC1351" s="74">
        <v>-1</v>
      </c>
      <c r="AD1351" s="74">
        <v>-1</v>
      </c>
      <c r="AE1351" s="136">
        <f t="shared" si="42"/>
        <v>98</v>
      </c>
      <c r="AF1351" s="130">
        <f t="shared" si="43"/>
        <v>153</v>
      </c>
      <c r="AG1351" s="74">
        <v>100</v>
      </c>
      <c r="AH1351" s="74">
        <v>1</v>
      </c>
      <c r="AI1351" s="74" t="s">
        <v>1012</v>
      </c>
      <c r="AJ1351" s="74">
        <v>1542</v>
      </c>
      <c r="AK1351" s="74">
        <v>1557</v>
      </c>
      <c r="AL1351" s="74">
        <v>1596</v>
      </c>
      <c r="AM1351" s="74">
        <v>1615</v>
      </c>
      <c r="AN1351" s="74">
        <v>95</v>
      </c>
      <c r="AO1351" s="74" t="s">
        <v>1004</v>
      </c>
      <c r="AP1351" s="74" t="s">
        <v>1004</v>
      </c>
      <c r="AQ1351" s="74">
        <v>66</v>
      </c>
      <c r="AR1351" s="74" t="s">
        <v>1006</v>
      </c>
      <c r="AS1351" s="74" t="s">
        <v>1007</v>
      </c>
      <c r="AT1351" s="74" t="s">
        <v>1023</v>
      </c>
      <c r="AU1351" s="74" t="s">
        <v>1027</v>
      </c>
      <c r="AV1351" s="74">
        <v>9</v>
      </c>
      <c r="AW1351" s="74" t="s">
        <v>1004</v>
      </c>
      <c r="AX1351" s="74">
        <v>0</v>
      </c>
      <c r="AY1351" s="104">
        <v>0</v>
      </c>
    </row>
    <row r="1352" spans="1:51">
      <c r="A1352" s="95">
        <v>192</v>
      </c>
      <c r="B1352" s="109" t="s">
        <v>1231</v>
      </c>
      <c r="C1352" s="74" t="s">
        <v>1231</v>
      </c>
      <c r="D1352" s="74">
        <v>4.4</v>
      </c>
      <c r="E1352" s="74">
        <v>-1</v>
      </c>
      <c r="F1352" s="74" t="s">
        <v>152</v>
      </c>
      <c r="G1352" s="74">
        <v>-1</v>
      </c>
      <c r="H1352" s="74">
        <v>-1</v>
      </c>
      <c r="I1352" s="74" t="str">
        <f>HYPERLINK("[映雪.xlsx]类型!B9",'类型（5）'!$C$9)</f>
        <v>家政全能</v>
      </c>
      <c r="J1352" s="74">
        <v>-1</v>
      </c>
      <c r="K1352" s="74">
        <v>-1</v>
      </c>
      <c r="L1352" s="74" t="s">
        <v>1001</v>
      </c>
      <c r="M1352" s="74" t="s">
        <v>1002</v>
      </c>
      <c r="N1352" s="74">
        <v>929</v>
      </c>
      <c r="O1352" s="74">
        <v>929</v>
      </c>
      <c r="P1352" s="118">
        <v>117</v>
      </c>
      <c r="Q1352" s="74" t="s">
        <v>1058</v>
      </c>
      <c r="R1352" s="74">
        <v>-1</v>
      </c>
      <c r="S1352" s="95">
        <v>56</v>
      </c>
      <c r="T1352" s="74">
        <v>-1</v>
      </c>
      <c r="U1352" s="74">
        <v>-1</v>
      </c>
      <c r="V1352" s="74">
        <v>42</v>
      </c>
      <c r="W1352" s="74">
        <v>-1</v>
      </c>
      <c r="X1352" s="74">
        <v>-1</v>
      </c>
      <c r="Y1352" s="104">
        <v>54</v>
      </c>
      <c r="Z1352" s="74">
        <v>-1</v>
      </c>
      <c r="AA1352" s="74">
        <v>-1</v>
      </c>
      <c r="AB1352" s="126">
        <v>94</v>
      </c>
      <c r="AC1352" s="74">
        <v>-1</v>
      </c>
      <c r="AD1352" s="74">
        <v>-1</v>
      </c>
      <c r="AE1352" s="136">
        <f t="shared" si="42"/>
        <v>98</v>
      </c>
      <c r="AF1352" s="130">
        <f t="shared" si="43"/>
        <v>152</v>
      </c>
      <c r="AG1352" s="74">
        <v>100</v>
      </c>
      <c r="AH1352" s="74">
        <v>1</v>
      </c>
      <c r="AI1352" s="74" t="s">
        <v>1012</v>
      </c>
      <c r="AJ1352" s="74">
        <v>1543</v>
      </c>
      <c r="AK1352" s="74">
        <v>1558</v>
      </c>
      <c r="AL1352" s="74">
        <v>1587</v>
      </c>
      <c r="AM1352" s="74">
        <v>1615</v>
      </c>
      <c r="AN1352" s="74">
        <v>31</v>
      </c>
      <c r="AO1352" s="74" t="s">
        <v>1004</v>
      </c>
      <c r="AP1352" s="74" t="s">
        <v>1005</v>
      </c>
      <c r="AQ1352" s="74">
        <v>50</v>
      </c>
      <c r="AR1352" s="74" t="s">
        <v>1006</v>
      </c>
      <c r="AS1352" s="74" t="s">
        <v>1007</v>
      </c>
      <c r="AT1352" s="74" t="s">
        <v>1162</v>
      </c>
      <c r="AU1352" s="74" t="s">
        <v>1027</v>
      </c>
      <c r="AV1352" s="74">
        <v>3</v>
      </c>
      <c r="AW1352" s="74" t="s">
        <v>1005</v>
      </c>
      <c r="AX1352" s="74">
        <v>0</v>
      </c>
      <c r="AY1352" s="104">
        <v>66</v>
      </c>
    </row>
    <row r="1353" spans="1:51">
      <c r="A1353" s="95">
        <v>399</v>
      </c>
      <c r="B1353" s="109" t="s">
        <v>1433</v>
      </c>
      <c r="C1353" s="74" t="s">
        <v>1433</v>
      </c>
      <c r="D1353" s="74">
        <v>6.5</v>
      </c>
      <c r="E1353" s="74">
        <v>-1</v>
      </c>
      <c r="F1353" s="74" t="s">
        <v>86</v>
      </c>
      <c r="G1353" s="74">
        <v>-1</v>
      </c>
      <c r="H1353" s="74">
        <v>-1</v>
      </c>
      <c r="I1353" s="99" t="str">
        <f>HYPERLINK("[映雪.xlsx]类型!B44",'类型（5）'!$C$44)</f>
        <v>白箱</v>
      </c>
      <c r="J1353" s="74">
        <v>-1</v>
      </c>
      <c r="K1353" s="74">
        <v>-1</v>
      </c>
      <c r="L1353" s="74" t="s">
        <v>1001</v>
      </c>
      <c r="M1353" s="74" t="s">
        <v>1002</v>
      </c>
      <c r="N1353" s="74">
        <v>788</v>
      </c>
      <c r="O1353" s="74">
        <v>788</v>
      </c>
      <c r="P1353" s="118">
        <v>147</v>
      </c>
      <c r="Q1353" s="74" t="s">
        <v>1022</v>
      </c>
      <c r="R1353" s="74">
        <v>-1</v>
      </c>
      <c r="S1353" s="95">
        <v>55</v>
      </c>
      <c r="T1353" s="74">
        <v>-1</v>
      </c>
      <c r="U1353" s="74">
        <v>-1</v>
      </c>
      <c r="V1353" s="74">
        <v>43</v>
      </c>
      <c r="W1353" s="74">
        <v>-1</v>
      </c>
      <c r="X1353" s="74">
        <v>-1</v>
      </c>
      <c r="Y1353" s="104">
        <v>53</v>
      </c>
      <c r="Z1353" s="74">
        <v>-1</v>
      </c>
      <c r="AA1353" s="74">
        <v>-1</v>
      </c>
      <c r="AB1353" s="133">
        <v>65</v>
      </c>
      <c r="AC1353" s="74">
        <v>-1</v>
      </c>
      <c r="AD1353" s="74">
        <v>-1</v>
      </c>
      <c r="AE1353" s="136">
        <f t="shared" si="42"/>
        <v>98</v>
      </c>
      <c r="AF1353" s="130">
        <f t="shared" si="43"/>
        <v>151</v>
      </c>
      <c r="AG1353" s="74">
        <v>100</v>
      </c>
      <c r="AH1353" s="74">
        <v>1</v>
      </c>
      <c r="AI1353" s="74" t="s">
        <v>1012</v>
      </c>
      <c r="AJ1353" s="74">
        <v>1545</v>
      </c>
      <c r="AK1353" s="74">
        <v>1560</v>
      </c>
      <c r="AL1353" s="74">
        <v>1615</v>
      </c>
      <c r="AM1353" s="74">
        <v>1615</v>
      </c>
      <c r="AN1353" s="74">
        <v>23</v>
      </c>
      <c r="AO1353" s="74" t="s">
        <v>1004</v>
      </c>
      <c r="AP1353" s="74" t="s">
        <v>1004</v>
      </c>
      <c r="AQ1353" s="74">
        <v>0</v>
      </c>
      <c r="AR1353" s="74" t="s">
        <v>1006</v>
      </c>
      <c r="AS1353" s="74" t="s">
        <v>1007</v>
      </c>
      <c r="AT1353" s="74" t="s">
        <v>1023</v>
      </c>
      <c r="AU1353" s="74" t="s">
        <v>1017</v>
      </c>
      <c r="AV1353" s="74">
        <v>1</v>
      </c>
      <c r="AW1353" s="74" t="s">
        <v>1004</v>
      </c>
      <c r="AX1353" s="74">
        <v>0</v>
      </c>
      <c r="AY1353" s="104">
        <v>65</v>
      </c>
    </row>
    <row r="1354" spans="1:51">
      <c r="A1354" s="95">
        <v>410</v>
      </c>
      <c r="B1354" s="109" t="s">
        <v>1443</v>
      </c>
      <c r="C1354" s="74" t="s">
        <v>1443</v>
      </c>
      <c r="D1354" s="74">
        <v>6.4</v>
      </c>
      <c r="E1354" s="74">
        <v>-1</v>
      </c>
      <c r="F1354" s="74" t="s">
        <v>114</v>
      </c>
      <c r="G1354" s="74">
        <v>-1</v>
      </c>
      <c r="H1354" s="74">
        <v>-1</v>
      </c>
      <c r="I1354" s="74" t="str">
        <f>HYPERLINK("[映雪.xlsx]类型!B30",'类型（5）'!$C$30)</f>
        <v>黑幕</v>
      </c>
      <c r="J1354" s="74">
        <v>-1</v>
      </c>
      <c r="K1354" s="74">
        <v>-1</v>
      </c>
      <c r="L1354" s="74" t="s">
        <v>1001</v>
      </c>
      <c r="M1354" s="74" t="s">
        <v>1002</v>
      </c>
      <c r="N1354" s="74">
        <v>214</v>
      </c>
      <c r="O1354" s="74">
        <v>214</v>
      </c>
      <c r="P1354" s="118">
        <v>134</v>
      </c>
      <c r="Q1354" s="74" t="s">
        <v>1022</v>
      </c>
      <c r="R1354" s="74">
        <v>-1</v>
      </c>
      <c r="S1354" s="120">
        <v>66</v>
      </c>
      <c r="T1354" s="74">
        <v>-1</v>
      </c>
      <c r="U1354" s="74">
        <v>-1</v>
      </c>
      <c r="V1354" s="74">
        <v>32</v>
      </c>
      <c r="W1354" s="74">
        <v>-1</v>
      </c>
      <c r="X1354" s="74">
        <v>-1</v>
      </c>
      <c r="Y1354" s="132">
        <v>65</v>
      </c>
      <c r="Z1354" s="74">
        <v>-1</v>
      </c>
      <c r="AA1354" s="74">
        <v>-1</v>
      </c>
      <c r="AB1354" s="129">
        <v>34</v>
      </c>
      <c r="AC1354" s="74">
        <v>-1</v>
      </c>
      <c r="AD1354" s="74">
        <v>-1</v>
      </c>
      <c r="AE1354" s="136">
        <f t="shared" si="42"/>
        <v>98</v>
      </c>
      <c r="AF1354" s="130">
        <f t="shared" si="43"/>
        <v>163</v>
      </c>
      <c r="AG1354" s="74">
        <v>100</v>
      </c>
      <c r="AH1354" s="74">
        <v>1</v>
      </c>
      <c r="AI1354" s="74" t="s">
        <v>1012</v>
      </c>
      <c r="AJ1354" s="74">
        <v>1551</v>
      </c>
      <c r="AK1354" s="74">
        <v>1566</v>
      </c>
      <c r="AL1354" s="74">
        <v>1583</v>
      </c>
      <c r="AM1354" s="74">
        <v>1615</v>
      </c>
      <c r="AN1354" s="74">
        <v>85</v>
      </c>
      <c r="AO1354" s="74" t="s">
        <v>1004</v>
      </c>
      <c r="AP1354" s="74" t="s">
        <v>1004</v>
      </c>
      <c r="AQ1354" s="74">
        <v>96</v>
      </c>
      <c r="AR1354" s="74" t="s">
        <v>1006</v>
      </c>
      <c r="AS1354" s="74" t="s">
        <v>1007</v>
      </c>
      <c r="AT1354" s="74" t="s">
        <v>1023</v>
      </c>
      <c r="AU1354" s="74" t="s">
        <v>1009</v>
      </c>
      <c r="AV1354" s="74">
        <v>9</v>
      </c>
      <c r="AW1354" s="74" t="s">
        <v>1004</v>
      </c>
      <c r="AX1354" s="74">
        <v>0</v>
      </c>
      <c r="AY1354" s="104">
        <v>67</v>
      </c>
    </row>
    <row r="1355" spans="1:51">
      <c r="A1355" s="95">
        <v>484</v>
      </c>
      <c r="B1355" s="109" t="s">
        <v>1511</v>
      </c>
      <c r="C1355" s="74" t="s">
        <v>1511</v>
      </c>
      <c r="D1355" s="74">
        <v>4.6</v>
      </c>
      <c r="E1355" s="74">
        <v>-1</v>
      </c>
      <c r="F1355" s="74" t="s">
        <v>36</v>
      </c>
      <c r="G1355" s="74">
        <v>-1</v>
      </c>
      <c r="H1355" s="74">
        <v>-1</v>
      </c>
      <c r="I1355" s="74" t="str">
        <f>HYPERLINK("[映雪.xlsx]类型!B1",'类型（5）'!$C$1)</f>
        <v>均衡</v>
      </c>
      <c r="J1355" s="74">
        <v>-1</v>
      </c>
      <c r="K1355" s="74">
        <v>-1</v>
      </c>
      <c r="L1355" s="74" t="s">
        <v>1001</v>
      </c>
      <c r="M1355" s="74" t="s">
        <v>1002</v>
      </c>
      <c r="N1355" s="74">
        <v>490</v>
      </c>
      <c r="O1355" s="74">
        <v>490</v>
      </c>
      <c r="P1355" s="118">
        <v>21</v>
      </c>
      <c r="Q1355" s="74" t="s">
        <v>1053</v>
      </c>
      <c r="R1355" s="74">
        <v>-1</v>
      </c>
      <c r="S1355" s="95">
        <v>49</v>
      </c>
      <c r="T1355" s="74">
        <v>-1</v>
      </c>
      <c r="U1355" s="74">
        <v>-1</v>
      </c>
      <c r="V1355" s="74">
        <v>49</v>
      </c>
      <c r="W1355" s="74">
        <v>-1</v>
      </c>
      <c r="X1355" s="74">
        <v>-1</v>
      </c>
      <c r="Y1355" s="104">
        <v>57</v>
      </c>
      <c r="Z1355" s="74">
        <v>-1</v>
      </c>
      <c r="AA1355" s="74">
        <v>-1</v>
      </c>
      <c r="AB1355" s="129">
        <v>61</v>
      </c>
      <c r="AC1355" s="74">
        <v>-1</v>
      </c>
      <c r="AD1355" s="74">
        <v>-1</v>
      </c>
      <c r="AE1355" s="136">
        <f t="shared" si="42"/>
        <v>98</v>
      </c>
      <c r="AF1355" s="130">
        <f t="shared" si="43"/>
        <v>155</v>
      </c>
      <c r="AG1355" s="74">
        <v>100</v>
      </c>
      <c r="AH1355" s="74">
        <v>1</v>
      </c>
      <c r="AI1355" s="74" t="s">
        <v>1012</v>
      </c>
      <c r="AJ1355" s="74">
        <v>1553</v>
      </c>
      <c r="AK1355" s="74">
        <v>1568</v>
      </c>
      <c r="AL1355" s="74">
        <v>1625</v>
      </c>
      <c r="AM1355" s="74">
        <v>1615</v>
      </c>
      <c r="AN1355" s="74">
        <v>62</v>
      </c>
      <c r="AO1355" s="74" t="s">
        <v>1004</v>
      </c>
      <c r="AP1355" s="74" t="s">
        <v>1004</v>
      </c>
      <c r="AQ1355" s="74">
        <v>22</v>
      </c>
      <c r="AR1355" s="74" t="s">
        <v>1006</v>
      </c>
      <c r="AS1355" s="74" t="s">
        <v>1007</v>
      </c>
      <c r="AT1355" s="74" t="s">
        <v>1023</v>
      </c>
      <c r="AU1355" s="74" t="s">
        <v>1027</v>
      </c>
      <c r="AV1355" s="74">
        <v>6</v>
      </c>
      <c r="AW1355" s="74" t="s">
        <v>1004</v>
      </c>
      <c r="AX1355" s="74">
        <v>0</v>
      </c>
      <c r="AY1355" s="104">
        <v>0</v>
      </c>
    </row>
    <row r="1356" spans="1:51">
      <c r="A1356" s="95">
        <v>527</v>
      </c>
      <c r="B1356" s="109" t="s">
        <v>1547</v>
      </c>
      <c r="C1356" s="74" t="s">
        <v>1547</v>
      </c>
      <c r="D1356" s="74">
        <v>4.4</v>
      </c>
      <c r="E1356" s="74">
        <v>-1</v>
      </c>
      <c r="F1356" s="74" t="s">
        <v>44</v>
      </c>
      <c r="G1356" s="74">
        <v>-1</v>
      </c>
      <c r="H1356" s="74">
        <v>-1</v>
      </c>
      <c r="I1356" s="74" t="str">
        <f>HYPERLINK("[映雪.xlsx]类型!B7",'类型（5）'!$C$7)</f>
        <v>武勇全能</v>
      </c>
      <c r="J1356" s="74">
        <v>-1</v>
      </c>
      <c r="K1356" s="74">
        <v>-1</v>
      </c>
      <c r="L1356" s="74" t="s">
        <v>1001</v>
      </c>
      <c r="M1356" s="74" t="s">
        <v>1002</v>
      </c>
      <c r="N1356" s="74">
        <v>365</v>
      </c>
      <c r="O1356" s="74">
        <v>365</v>
      </c>
      <c r="P1356" s="118">
        <v>176</v>
      </c>
      <c r="Q1356" s="74" t="s">
        <v>1019</v>
      </c>
      <c r="R1356" s="74">
        <v>-1</v>
      </c>
      <c r="S1356" s="95">
        <v>35</v>
      </c>
      <c r="T1356" s="74">
        <v>-1</v>
      </c>
      <c r="U1356" s="74">
        <v>-1</v>
      </c>
      <c r="V1356" s="74">
        <v>63</v>
      </c>
      <c r="W1356" s="74">
        <v>-1</v>
      </c>
      <c r="X1356" s="74">
        <v>-1</v>
      </c>
      <c r="Y1356" s="132">
        <v>70</v>
      </c>
      <c r="Z1356" s="74">
        <v>-1</v>
      </c>
      <c r="AA1356" s="74">
        <v>-1</v>
      </c>
      <c r="AB1356" s="129">
        <v>62</v>
      </c>
      <c r="AC1356" s="74">
        <v>-1</v>
      </c>
      <c r="AD1356" s="74">
        <v>-1</v>
      </c>
      <c r="AE1356" s="136">
        <f t="shared" si="42"/>
        <v>98</v>
      </c>
      <c r="AF1356" s="130">
        <f t="shared" si="43"/>
        <v>168</v>
      </c>
      <c r="AG1356" s="74">
        <v>100</v>
      </c>
      <c r="AH1356" s="74">
        <v>1</v>
      </c>
      <c r="AI1356" s="74" t="s">
        <v>1012</v>
      </c>
      <c r="AJ1356" s="74">
        <v>1548</v>
      </c>
      <c r="AK1356" s="74">
        <v>1563</v>
      </c>
      <c r="AL1356" s="74">
        <v>1579</v>
      </c>
      <c r="AM1356" s="74">
        <v>1615</v>
      </c>
      <c r="AN1356" s="74">
        <v>2</v>
      </c>
      <c r="AO1356" s="74" t="s">
        <v>1004</v>
      </c>
      <c r="AP1356" s="74" t="s">
        <v>1004</v>
      </c>
      <c r="AQ1356" s="74">
        <v>19</v>
      </c>
      <c r="AR1356" s="74" t="s">
        <v>1006</v>
      </c>
      <c r="AS1356" s="74" t="s">
        <v>1007</v>
      </c>
      <c r="AT1356" s="74" t="s">
        <v>1023</v>
      </c>
      <c r="AU1356" s="74" t="s">
        <v>1017</v>
      </c>
      <c r="AV1356" s="74">
        <v>6</v>
      </c>
      <c r="AW1356" s="74" t="s">
        <v>1004</v>
      </c>
      <c r="AX1356" s="74">
        <v>0</v>
      </c>
      <c r="AY1356" s="104">
        <v>0</v>
      </c>
    </row>
    <row r="1357" spans="1:51">
      <c r="A1357" s="95">
        <v>623</v>
      </c>
      <c r="B1357" s="109" t="s">
        <v>1631</v>
      </c>
      <c r="C1357" s="74" t="s">
        <v>1631</v>
      </c>
      <c r="D1357" s="74">
        <v>3.5</v>
      </c>
      <c r="E1357" s="74">
        <v>-1</v>
      </c>
      <c r="F1357" s="74" t="s">
        <v>138</v>
      </c>
      <c r="G1357" s="74">
        <v>-1</v>
      </c>
      <c r="H1357" s="74">
        <v>-1</v>
      </c>
      <c r="I1357" s="74" t="str">
        <f>HYPERLINK("[映雪.xlsx]类型!B9",'类型（5）'!$C$9)</f>
        <v>家政全能</v>
      </c>
      <c r="J1357" s="74">
        <v>-1</v>
      </c>
      <c r="K1357" s="74">
        <v>-1</v>
      </c>
      <c r="L1357" s="74" t="s">
        <v>1001</v>
      </c>
      <c r="M1357" s="74" t="s">
        <v>1002</v>
      </c>
      <c r="N1357" s="74">
        <v>404</v>
      </c>
      <c r="O1357" s="74">
        <v>404</v>
      </c>
      <c r="P1357" s="118">
        <v>464</v>
      </c>
      <c r="Q1357" s="74" t="s">
        <v>1031</v>
      </c>
      <c r="R1357" s="74">
        <v>-1</v>
      </c>
      <c r="S1357" s="95">
        <v>46</v>
      </c>
      <c r="T1357" s="74">
        <v>-1</v>
      </c>
      <c r="U1357" s="74">
        <v>-1</v>
      </c>
      <c r="V1357" s="74">
        <v>52</v>
      </c>
      <c r="W1357" s="74">
        <v>-1</v>
      </c>
      <c r="X1357" s="74">
        <v>-1</v>
      </c>
      <c r="Y1357" s="104">
        <v>38</v>
      </c>
      <c r="Z1357" s="74">
        <v>-1</v>
      </c>
      <c r="AA1357" s="74">
        <v>-1</v>
      </c>
      <c r="AB1357" s="133">
        <v>69</v>
      </c>
      <c r="AC1357" s="74">
        <v>-1</v>
      </c>
      <c r="AD1357" s="74">
        <v>-1</v>
      </c>
      <c r="AE1357" s="136">
        <f t="shared" si="42"/>
        <v>98</v>
      </c>
      <c r="AF1357" s="130">
        <f t="shared" si="43"/>
        <v>136</v>
      </c>
      <c r="AG1357" s="74">
        <v>100</v>
      </c>
      <c r="AH1357" s="74">
        <v>1</v>
      </c>
      <c r="AI1357" s="74" t="s">
        <v>1012</v>
      </c>
      <c r="AJ1357" s="74">
        <v>1508</v>
      </c>
      <c r="AK1357" s="74">
        <v>1523</v>
      </c>
      <c r="AL1357" s="74">
        <v>1581</v>
      </c>
      <c r="AM1357" s="74">
        <v>1615</v>
      </c>
      <c r="AN1357" s="74">
        <v>35</v>
      </c>
      <c r="AO1357" s="74" t="s">
        <v>1004</v>
      </c>
      <c r="AP1357" s="74" t="s">
        <v>1005</v>
      </c>
      <c r="AQ1357" s="74">
        <v>55</v>
      </c>
      <c r="AR1357" s="74" t="s">
        <v>1006</v>
      </c>
      <c r="AS1357" s="74" t="s">
        <v>1062</v>
      </c>
      <c r="AT1357" s="74" t="s">
        <v>1023</v>
      </c>
      <c r="AU1357" s="74" t="s">
        <v>1017</v>
      </c>
      <c r="AV1357" s="74">
        <v>7</v>
      </c>
      <c r="AW1357" s="74" t="s">
        <v>1004</v>
      </c>
      <c r="AX1357" s="74">
        <v>0</v>
      </c>
      <c r="AY1357" s="104">
        <v>0</v>
      </c>
    </row>
    <row r="1358" spans="1:51">
      <c r="A1358" s="95">
        <v>1031</v>
      </c>
      <c r="B1358" s="109" t="s">
        <v>1995</v>
      </c>
      <c r="C1358" s="74" t="s">
        <v>1995</v>
      </c>
      <c r="D1358" s="74">
        <v>6.5</v>
      </c>
      <c r="E1358" s="74">
        <v>-1</v>
      </c>
      <c r="F1358" s="74" t="s">
        <v>112</v>
      </c>
      <c r="G1358" s="74">
        <v>-1</v>
      </c>
      <c r="H1358" s="74">
        <v>-1</v>
      </c>
      <c r="I1358" s="96" t="str">
        <f>HYPERLINK("[映雪.xlsx]类型!B21",'类型（5）'!$C$21)</f>
        <v>游魂</v>
      </c>
      <c r="J1358" s="74">
        <v>-1</v>
      </c>
      <c r="K1358" s="74">
        <v>-1</v>
      </c>
      <c r="L1358" s="74" t="s">
        <v>1001</v>
      </c>
      <c r="M1358" s="74" t="s">
        <v>1002</v>
      </c>
      <c r="N1358" s="74">
        <v>1031</v>
      </c>
      <c r="O1358" s="74">
        <v>1031</v>
      </c>
      <c r="P1358" s="118">
        <v>106</v>
      </c>
      <c r="Q1358" s="74" t="s">
        <v>1037</v>
      </c>
      <c r="R1358" s="74">
        <v>-1</v>
      </c>
      <c r="S1358" s="95">
        <v>40</v>
      </c>
      <c r="T1358" s="74">
        <v>-1</v>
      </c>
      <c r="U1358" s="74">
        <v>-1</v>
      </c>
      <c r="V1358" s="74">
        <v>58</v>
      </c>
      <c r="W1358" s="74">
        <v>-1</v>
      </c>
      <c r="X1358" s="74">
        <v>-1</v>
      </c>
      <c r="Y1358" s="104">
        <v>63</v>
      </c>
      <c r="Z1358" s="74">
        <v>-1</v>
      </c>
      <c r="AA1358" s="74">
        <v>-1</v>
      </c>
      <c r="AB1358" s="129">
        <v>52</v>
      </c>
      <c r="AC1358" s="74">
        <v>-1</v>
      </c>
      <c r="AD1358" s="74">
        <v>-1</v>
      </c>
      <c r="AE1358" s="136">
        <f t="shared" si="42"/>
        <v>98</v>
      </c>
      <c r="AF1358" s="130">
        <f t="shared" si="43"/>
        <v>161</v>
      </c>
      <c r="AG1358" s="74">
        <v>100</v>
      </c>
      <c r="AH1358" s="74">
        <v>1</v>
      </c>
      <c r="AI1358" s="74" t="s">
        <v>1012</v>
      </c>
      <c r="AJ1358" s="74">
        <v>1538</v>
      </c>
      <c r="AK1358" s="74">
        <v>1553</v>
      </c>
      <c r="AL1358" s="74">
        <v>1612</v>
      </c>
      <c r="AM1358" s="74">
        <v>1615</v>
      </c>
      <c r="AN1358" s="74">
        <v>5</v>
      </c>
      <c r="AO1358" s="74" t="s">
        <v>1004</v>
      </c>
      <c r="AP1358" s="74" t="s">
        <v>1005</v>
      </c>
      <c r="AQ1358" s="74">
        <v>58</v>
      </c>
      <c r="AR1358" s="74" t="s">
        <v>1006</v>
      </c>
      <c r="AS1358" s="74" t="s">
        <v>1007</v>
      </c>
      <c r="AT1358" s="74" t="s">
        <v>1023</v>
      </c>
      <c r="AU1358" s="74" t="s">
        <v>1013</v>
      </c>
      <c r="AV1358" s="74">
        <v>9</v>
      </c>
      <c r="AW1358" s="74" t="s">
        <v>1005</v>
      </c>
      <c r="AX1358" s="74">
        <v>0</v>
      </c>
      <c r="AY1358" s="104">
        <v>0</v>
      </c>
    </row>
    <row r="1359" spans="1:51">
      <c r="A1359" s="95">
        <v>1038</v>
      </c>
      <c r="B1359" s="109" t="s">
        <v>2001</v>
      </c>
      <c r="C1359" s="74" t="s">
        <v>2001</v>
      </c>
      <c r="D1359" s="74">
        <v>5.7</v>
      </c>
      <c r="E1359" s="74">
        <v>-1</v>
      </c>
      <c r="F1359" s="74" t="s">
        <v>112</v>
      </c>
      <c r="G1359" s="74">
        <v>-1</v>
      </c>
      <c r="H1359" s="74">
        <v>-1</v>
      </c>
      <c r="I1359" s="74" t="str">
        <f>HYPERLINK("[映雪.xlsx]类型!B46",'类型（5）'!$C$46)</f>
        <v>麻将</v>
      </c>
      <c r="J1359" s="74">
        <v>-1</v>
      </c>
      <c r="K1359" s="74">
        <v>-1</v>
      </c>
      <c r="L1359" s="74" t="s">
        <v>1001</v>
      </c>
      <c r="M1359" s="74" t="s">
        <v>1002</v>
      </c>
      <c r="N1359" s="74">
        <v>1038</v>
      </c>
      <c r="O1359" s="74">
        <v>1038</v>
      </c>
      <c r="P1359" s="118">
        <v>106</v>
      </c>
      <c r="Q1359" s="74" t="s">
        <v>1029</v>
      </c>
      <c r="R1359" s="74">
        <v>-1</v>
      </c>
      <c r="S1359" s="95">
        <v>50</v>
      </c>
      <c r="T1359" s="74">
        <v>-1</v>
      </c>
      <c r="U1359" s="74">
        <v>-1</v>
      </c>
      <c r="V1359" s="74">
        <v>48</v>
      </c>
      <c r="W1359" s="74">
        <v>-1</v>
      </c>
      <c r="X1359" s="74">
        <v>-1</v>
      </c>
      <c r="Y1359" s="132">
        <v>70</v>
      </c>
      <c r="Z1359" s="74">
        <v>-1</v>
      </c>
      <c r="AA1359" s="74">
        <v>-1</v>
      </c>
      <c r="AB1359" s="133">
        <v>66</v>
      </c>
      <c r="AC1359" s="74">
        <v>-1</v>
      </c>
      <c r="AD1359" s="74">
        <v>-1</v>
      </c>
      <c r="AE1359" s="136">
        <f t="shared" si="42"/>
        <v>98</v>
      </c>
      <c r="AF1359" s="130">
        <f t="shared" si="43"/>
        <v>168</v>
      </c>
      <c r="AG1359" s="74">
        <v>100</v>
      </c>
      <c r="AH1359" s="74">
        <v>1</v>
      </c>
      <c r="AI1359" s="74" t="s">
        <v>1012</v>
      </c>
      <c r="AJ1359" s="74">
        <v>1570</v>
      </c>
      <c r="AK1359" s="74">
        <v>1585</v>
      </c>
      <c r="AL1359" s="74">
        <v>1614</v>
      </c>
      <c r="AM1359" s="74">
        <v>1615</v>
      </c>
      <c r="AN1359" s="74">
        <v>85</v>
      </c>
      <c r="AO1359" s="74" t="s">
        <v>1004</v>
      </c>
      <c r="AP1359" s="74" t="s">
        <v>1004</v>
      </c>
      <c r="AQ1359" s="74">
        <v>11</v>
      </c>
      <c r="AR1359" s="74" t="s">
        <v>1006</v>
      </c>
      <c r="AS1359" s="74" t="s">
        <v>1007</v>
      </c>
      <c r="AT1359" s="74" t="s">
        <v>1023</v>
      </c>
      <c r="AU1359" s="74" t="s">
        <v>1009</v>
      </c>
      <c r="AV1359" s="74">
        <v>5</v>
      </c>
      <c r="AW1359" s="74" t="s">
        <v>1004</v>
      </c>
      <c r="AX1359" s="74">
        <v>0</v>
      </c>
      <c r="AY1359" s="104">
        <v>0</v>
      </c>
    </row>
    <row r="1360" spans="1:51">
      <c r="A1360" s="95">
        <v>1138</v>
      </c>
      <c r="B1360" s="109" t="s">
        <v>134</v>
      </c>
      <c r="C1360" s="74" t="s">
        <v>134</v>
      </c>
      <c r="D1360" s="74">
        <v>4</v>
      </c>
      <c r="E1360" s="74">
        <v>-1</v>
      </c>
      <c r="F1360" s="74" t="s">
        <v>134</v>
      </c>
      <c r="G1360" s="74">
        <v>-1</v>
      </c>
      <c r="H1360" s="74">
        <v>-1</v>
      </c>
      <c r="I1360" s="74" t="str">
        <f>HYPERLINK("[映雪.xlsx]类型!B22",'类型（5）'!$C$22)</f>
        <v>傲娇</v>
      </c>
      <c r="J1360" s="74">
        <v>-1</v>
      </c>
      <c r="K1360" s="74">
        <v>-1</v>
      </c>
      <c r="L1360" s="74" t="s">
        <v>1001</v>
      </c>
      <c r="M1360" s="74" t="s">
        <v>1002</v>
      </c>
      <c r="N1360" s="74">
        <v>1336</v>
      </c>
      <c r="O1360" s="74">
        <v>1336</v>
      </c>
      <c r="P1360" s="118">
        <v>138</v>
      </c>
      <c r="Q1360" s="74" t="s">
        <v>1026</v>
      </c>
      <c r="R1360" s="74">
        <v>-1</v>
      </c>
      <c r="S1360" s="95">
        <v>46</v>
      </c>
      <c r="T1360" s="74">
        <v>-1</v>
      </c>
      <c r="U1360" s="74">
        <v>-1</v>
      </c>
      <c r="V1360" s="74">
        <v>52</v>
      </c>
      <c r="W1360" s="74">
        <v>-1</v>
      </c>
      <c r="X1360" s="74">
        <v>-1</v>
      </c>
      <c r="Y1360" s="104">
        <v>35</v>
      </c>
      <c r="Z1360" s="74">
        <v>-1</v>
      </c>
      <c r="AA1360" s="74">
        <v>-1</v>
      </c>
      <c r="AB1360" s="133">
        <v>65</v>
      </c>
      <c r="AC1360" s="74">
        <v>-1</v>
      </c>
      <c r="AD1360" s="74">
        <v>-1</v>
      </c>
      <c r="AE1360" s="136">
        <f t="shared" si="42"/>
        <v>98</v>
      </c>
      <c r="AF1360" s="130">
        <f t="shared" si="43"/>
        <v>133</v>
      </c>
      <c r="AG1360" s="74">
        <v>7819</v>
      </c>
      <c r="AH1360" s="74">
        <v>5</v>
      </c>
      <c r="AI1360" s="74" t="s">
        <v>4</v>
      </c>
      <c r="AJ1360" s="74">
        <v>1509</v>
      </c>
      <c r="AK1360" s="74">
        <v>1524</v>
      </c>
      <c r="AL1360" s="74">
        <v>1564</v>
      </c>
      <c r="AM1360" s="74">
        <v>1615</v>
      </c>
      <c r="AN1360" s="74">
        <v>77</v>
      </c>
      <c r="AO1360" s="74" t="s">
        <v>1004</v>
      </c>
      <c r="AP1360" s="74" t="s">
        <v>1004</v>
      </c>
      <c r="AQ1360" s="74">
        <v>12</v>
      </c>
      <c r="AR1360" s="74" t="s">
        <v>1006</v>
      </c>
      <c r="AS1360" s="74" t="s">
        <v>1007</v>
      </c>
      <c r="AT1360" s="74" t="s">
        <v>1023</v>
      </c>
      <c r="AU1360" s="74" t="s">
        <v>1009</v>
      </c>
      <c r="AV1360" s="74">
        <v>3</v>
      </c>
      <c r="AW1360" s="74" t="s">
        <v>1004</v>
      </c>
      <c r="AX1360" s="74">
        <v>0</v>
      </c>
      <c r="AY1360" s="104">
        <v>0</v>
      </c>
    </row>
    <row r="1361" spans="1:51">
      <c r="A1361" s="95">
        <v>1188</v>
      </c>
      <c r="B1361" s="109" t="s">
        <v>2137</v>
      </c>
      <c r="C1361" s="74" t="s">
        <v>2137</v>
      </c>
      <c r="D1361" s="74">
        <v>6</v>
      </c>
      <c r="E1361" s="74">
        <v>-1</v>
      </c>
      <c r="F1361" s="74" t="s">
        <v>26</v>
      </c>
      <c r="G1361" s="74">
        <v>-1</v>
      </c>
      <c r="H1361" s="74">
        <v>-1</v>
      </c>
      <c r="I1361" s="99" t="str">
        <f>HYPERLINK("[映雪.xlsx]类型!B26",'类型（5）'!$C$26)</f>
        <v>剑豪</v>
      </c>
      <c r="J1361" s="74">
        <v>-1</v>
      </c>
      <c r="K1361" s="74">
        <v>-1</v>
      </c>
      <c r="L1361" s="74" t="s">
        <v>1001</v>
      </c>
      <c r="M1361" s="74" t="s">
        <v>1002</v>
      </c>
      <c r="N1361" s="74">
        <v>1291</v>
      </c>
      <c r="O1361" s="74">
        <v>1291</v>
      </c>
      <c r="P1361" s="118">
        <v>408</v>
      </c>
      <c r="Q1361" s="74" t="s">
        <v>1069</v>
      </c>
      <c r="R1361" s="74">
        <v>-1</v>
      </c>
      <c r="S1361" s="95">
        <v>14</v>
      </c>
      <c r="T1361" s="74">
        <v>-1</v>
      </c>
      <c r="U1361" s="74">
        <v>-1</v>
      </c>
      <c r="V1361" s="99">
        <v>84</v>
      </c>
      <c r="W1361" s="74">
        <v>-1</v>
      </c>
      <c r="X1361" s="74">
        <v>-1</v>
      </c>
      <c r="Y1361" s="104">
        <v>34</v>
      </c>
      <c r="Z1361" s="74">
        <v>-1</v>
      </c>
      <c r="AA1361" s="74">
        <v>-1</v>
      </c>
      <c r="AB1361" s="129">
        <v>47</v>
      </c>
      <c r="AC1361" s="74">
        <v>-1</v>
      </c>
      <c r="AD1361" s="74">
        <v>-1</v>
      </c>
      <c r="AE1361" s="136">
        <f t="shared" si="42"/>
        <v>98</v>
      </c>
      <c r="AF1361" s="130">
        <f t="shared" si="43"/>
        <v>132</v>
      </c>
      <c r="AG1361" s="74">
        <v>100</v>
      </c>
      <c r="AH1361" s="74">
        <v>1</v>
      </c>
      <c r="AI1361" s="74" t="s">
        <v>1012</v>
      </c>
      <c r="AJ1361" s="74">
        <v>1516</v>
      </c>
      <c r="AK1361" s="74">
        <v>1531</v>
      </c>
      <c r="AL1361" s="74">
        <v>1575</v>
      </c>
      <c r="AM1361" s="74">
        <v>1615</v>
      </c>
      <c r="AN1361" s="74">
        <v>73</v>
      </c>
      <c r="AO1361" s="74" t="s">
        <v>1004</v>
      </c>
      <c r="AP1361" s="74" t="s">
        <v>1005</v>
      </c>
      <c r="AQ1361" s="74">
        <v>19</v>
      </c>
      <c r="AR1361" s="74" t="s">
        <v>1006</v>
      </c>
      <c r="AS1361" s="74" t="s">
        <v>1007</v>
      </c>
      <c r="AT1361" s="74" t="s">
        <v>1016</v>
      </c>
      <c r="AU1361" s="74" t="s">
        <v>1013</v>
      </c>
      <c r="AV1361" s="74">
        <v>9</v>
      </c>
      <c r="AW1361" s="74" t="s">
        <v>1004</v>
      </c>
      <c r="AX1361" s="74">
        <v>0</v>
      </c>
      <c r="AY1361" s="104">
        <v>0</v>
      </c>
    </row>
    <row r="1362" spans="1:51">
      <c r="A1362" s="95">
        <v>1297</v>
      </c>
      <c r="B1362" s="109" t="s">
        <v>2230</v>
      </c>
      <c r="C1362" s="74" t="s">
        <v>2230</v>
      </c>
      <c r="D1362" s="74">
        <v>5.5</v>
      </c>
      <c r="E1362" s="74">
        <v>-1</v>
      </c>
      <c r="F1362" s="74" t="s">
        <v>142</v>
      </c>
      <c r="G1362" s="74">
        <v>-1</v>
      </c>
      <c r="H1362" s="74">
        <v>-1</v>
      </c>
      <c r="I1362" s="74" t="str">
        <f>HYPERLINK("[映雪.xlsx]类型!B4",'类型（5）'!$C$4)</f>
        <v>智慧强化</v>
      </c>
      <c r="J1362" s="74">
        <v>-1</v>
      </c>
      <c r="K1362" s="74">
        <v>-1</v>
      </c>
      <c r="L1362" s="74" t="s">
        <v>1001</v>
      </c>
      <c r="M1362" s="74" t="s">
        <v>1002</v>
      </c>
      <c r="N1362" s="74">
        <v>1398</v>
      </c>
      <c r="O1362" s="74">
        <v>1398</v>
      </c>
      <c r="P1362" s="118">
        <v>435</v>
      </c>
      <c r="Q1362" s="74" t="s">
        <v>1047</v>
      </c>
      <c r="R1362" s="74">
        <v>-1</v>
      </c>
      <c r="S1362" s="95">
        <v>50</v>
      </c>
      <c r="T1362" s="74">
        <v>-1</v>
      </c>
      <c r="U1362" s="74">
        <v>-1</v>
      </c>
      <c r="V1362" s="74">
        <v>48</v>
      </c>
      <c r="W1362" s="74">
        <v>-1</v>
      </c>
      <c r="X1362" s="74">
        <v>-1</v>
      </c>
      <c r="Y1362" s="104">
        <v>55</v>
      </c>
      <c r="Z1362" s="74">
        <v>-1</v>
      </c>
      <c r="AA1362" s="74">
        <v>-1</v>
      </c>
      <c r="AB1362" s="129">
        <v>63</v>
      </c>
      <c r="AC1362" s="74">
        <v>-1</v>
      </c>
      <c r="AD1362" s="74">
        <v>-1</v>
      </c>
      <c r="AE1362" s="136">
        <f t="shared" si="42"/>
        <v>98</v>
      </c>
      <c r="AF1362" s="130">
        <f t="shared" si="43"/>
        <v>153</v>
      </c>
      <c r="AG1362" s="74">
        <v>100</v>
      </c>
      <c r="AH1362" s="74">
        <v>1</v>
      </c>
      <c r="AI1362" s="74" t="s">
        <v>1012</v>
      </c>
      <c r="AJ1362" s="74">
        <v>1519</v>
      </c>
      <c r="AK1362" s="74">
        <v>1534</v>
      </c>
      <c r="AL1362" s="74">
        <v>1573</v>
      </c>
      <c r="AM1362" s="74">
        <v>1615</v>
      </c>
      <c r="AN1362" s="74">
        <v>0</v>
      </c>
      <c r="AO1362" s="74" t="s">
        <v>1004</v>
      </c>
      <c r="AP1362" s="74" t="s">
        <v>1005</v>
      </c>
      <c r="AQ1362" s="74">
        <v>47</v>
      </c>
      <c r="AR1362" s="74" t="s">
        <v>1006</v>
      </c>
      <c r="AS1362" s="74" t="s">
        <v>1062</v>
      </c>
      <c r="AT1362" s="74" t="s">
        <v>1023</v>
      </c>
      <c r="AU1362" s="74" t="s">
        <v>1009</v>
      </c>
      <c r="AV1362" s="74">
        <v>8</v>
      </c>
      <c r="AW1362" s="74" t="s">
        <v>1004</v>
      </c>
      <c r="AX1362" s="74">
        <v>0</v>
      </c>
      <c r="AY1362" s="104">
        <v>0</v>
      </c>
    </row>
    <row r="1363" spans="1:51">
      <c r="A1363" s="95">
        <v>1390</v>
      </c>
      <c r="B1363" s="109" t="s">
        <v>2312</v>
      </c>
      <c r="C1363" s="74" t="s">
        <v>2312</v>
      </c>
      <c r="D1363" s="74">
        <v>8.8</v>
      </c>
      <c r="E1363" s="74">
        <v>-1</v>
      </c>
      <c r="F1363" s="74" t="s">
        <v>116</v>
      </c>
      <c r="G1363" s="74">
        <v>-1</v>
      </c>
      <c r="H1363" s="74">
        <v>-1</v>
      </c>
      <c r="I1363" s="99" t="str">
        <f>HYPERLINK("[映雪.xlsx]类型!B29",'类型（5）'!$C$29)</f>
        <v>偶像</v>
      </c>
      <c r="J1363" s="74">
        <v>-1</v>
      </c>
      <c r="K1363" s="74">
        <v>-1</v>
      </c>
      <c r="L1363" s="74" t="s">
        <v>1001</v>
      </c>
      <c r="M1363" s="74" t="s">
        <v>1002</v>
      </c>
      <c r="N1363" s="74">
        <v>1476</v>
      </c>
      <c r="O1363" s="74">
        <v>1476</v>
      </c>
      <c r="P1363" s="118">
        <v>15</v>
      </c>
      <c r="Q1363" s="74" t="s">
        <v>1022</v>
      </c>
      <c r="R1363" s="74">
        <v>-1</v>
      </c>
      <c r="S1363" s="95">
        <v>47</v>
      </c>
      <c r="T1363" s="74">
        <v>-1</v>
      </c>
      <c r="U1363" s="74">
        <v>-1</v>
      </c>
      <c r="V1363" s="74">
        <v>51</v>
      </c>
      <c r="W1363" s="74">
        <v>-1</v>
      </c>
      <c r="X1363" s="74">
        <v>-1</v>
      </c>
      <c r="Y1363" s="104">
        <v>18</v>
      </c>
      <c r="Z1363" s="74">
        <v>-1</v>
      </c>
      <c r="AA1363" s="74">
        <v>-1</v>
      </c>
      <c r="AB1363" s="129">
        <v>59</v>
      </c>
      <c r="AC1363" s="74">
        <v>-1</v>
      </c>
      <c r="AD1363" s="74">
        <v>-1</v>
      </c>
      <c r="AE1363" s="136">
        <f t="shared" si="42"/>
        <v>98</v>
      </c>
      <c r="AF1363" s="130">
        <f t="shared" si="43"/>
        <v>116</v>
      </c>
      <c r="AG1363" s="74">
        <v>100</v>
      </c>
      <c r="AH1363" s="74">
        <v>1</v>
      </c>
      <c r="AI1363" s="74" t="s">
        <v>1012</v>
      </c>
      <c r="AJ1363" s="74">
        <v>1493</v>
      </c>
      <c r="AK1363" s="74">
        <v>1508</v>
      </c>
      <c r="AL1363" s="74">
        <v>1547</v>
      </c>
      <c r="AM1363" s="74">
        <v>1615</v>
      </c>
      <c r="AN1363" s="74">
        <v>0</v>
      </c>
      <c r="AO1363" s="74" t="s">
        <v>1004</v>
      </c>
      <c r="AP1363" s="74" t="s">
        <v>1005</v>
      </c>
      <c r="AQ1363" s="74">
        <v>21</v>
      </c>
      <c r="AR1363" s="74" t="s">
        <v>1006</v>
      </c>
      <c r="AS1363" s="74" t="s">
        <v>1007</v>
      </c>
      <c r="AT1363" s="74" t="s">
        <v>1023</v>
      </c>
      <c r="AU1363" s="74" t="s">
        <v>1017</v>
      </c>
      <c r="AV1363" s="74">
        <v>10</v>
      </c>
      <c r="AW1363" s="74" t="s">
        <v>1005</v>
      </c>
      <c r="AX1363" s="74">
        <v>0</v>
      </c>
      <c r="AY1363" s="104">
        <v>0</v>
      </c>
    </row>
    <row r="1364" spans="1:51">
      <c r="A1364" s="95">
        <v>1467</v>
      </c>
      <c r="B1364" s="109" t="s">
        <v>2376</v>
      </c>
      <c r="C1364" s="74" t="s">
        <v>2376</v>
      </c>
      <c r="D1364" s="74">
        <v>9.8</v>
      </c>
      <c r="E1364" s="74">
        <v>-1</v>
      </c>
      <c r="F1364" s="74" t="s">
        <v>124</v>
      </c>
      <c r="G1364" s="74">
        <v>-1</v>
      </c>
      <c r="H1364" s="74">
        <v>-1</v>
      </c>
      <c r="I1364" s="99" t="str">
        <f>HYPERLINK("[映雪.xlsx]类型!B36",'类型（5）'!$C$36)</f>
        <v>文学家</v>
      </c>
      <c r="J1364" s="74">
        <v>-1</v>
      </c>
      <c r="K1364" s="74">
        <v>-1</v>
      </c>
      <c r="L1364" s="74" t="s">
        <v>1001</v>
      </c>
      <c r="M1364" s="74" t="s">
        <v>1002</v>
      </c>
      <c r="N1364" s="74">
        <v>1538</v>
      </c>
      <c r="O1364" s="74">
        <v>1538</v>
      </c>
      <c r="P1364" s="118">
        <v>65</v>
      </c>
      <c r="Q1364" s="74" t="s">
        <v>1029</v>
      </c>
      <c r="R1364" s="74">
        <v>-1</v>
      </c>
      <c r="S1364" s="95">
        <v>54</v>
      </c>
      <c r="T1364" s="74">
        <v>-1</v>
      </c>
      <c r="U1364" s="74">
        <v>-1</v>
      </c>
      <c r="V1364" s="74">
        <v>44</v>
      </c>
      <c r="W1364" s="74">
        <v>-1</v>
      </c>
      <c r="X1364" s="74">
        <v>-1</v>
      </c>
      <c r="Y1364" s="132">
        <v>65</v>
      </c>
      <c r="Z1364" s="74">
        <v>-1</v>
      </c>
      <c r="AA1364" s="74">
        <v>-1</v>
      </c>
      <c r="AB1364" s="133">
        <v>66</v>
      </c>
      <c r="AC1364" s="74">
        <v>-1</v>
      </c>
      <c r="AD1364" s="74">
        <v>-1</v>
      </c>
      <c r="AE1364" s="136">
        <f t="shared" si="42"/>
        <v>98</v>
      </c>
      <c r="AF1364" s="130">
        <f t="shared" si="43"/>
        <v>163</v>
      </c>
      <c r="AG1364" s="74">
        <v>100</v>
      </c>
      <c r="AH1364" s="74">
        <v>1</v>
      </c>
      <c r="AI1364" s="74" t="s">
        <v>1012</v>
      </c>
      <c r="AJ1364" s="74">
        <v>1565</v>
      </c>
      <c r="AK1364" s="74">
        <v>1580</v>
      </c>
      <c r="AL1364" s="74">
        <v>1616</v>
      </c>
      <c r="AM1364" s="74">
        <v>1615</v>
      </c>
      <c r="AN1364" s="74">
        <v>0</v>
      </c>
      <c r="AO1364" s="74" t="s">
        <v>1004</v>
      </c>
      <c r="AP1364" s="74" t="s">
        <v>1005</v>
      </c>
      <c r="AQ1364" s="74">
        <v>68</v>
      </c>
      <c r="AR1364" s="74" t="s">
        <v>1006</v>
      </c>
      <c r="AS1364" s="74" t="s">
        <v>1007</v>
      </c>
      <c r="AT1364" s="74" t="s">
        <v>1023</v>
      </c>
      <c r="AU1364" s="74" t="s">
        <v>1017</v>
      </c>
      <c r="AV1364" s="74">
        <v>6</v>
      </c>
      <c r="AW1364" s="74" t="s">
        <v>1004</v>
      </c>
      <c r="AX1364" s="74">
        <v>0</v>
      </c>
      <c r="AY1364" s="104">
        <v>0</v>
      </c>
    </row>
    <row r="1365" spans="1:51">
      <c r="A1365" s="95">
        <v>1621</v>
      </c>
      <c r="B1365" s="109" t="s">
        <v>2509</v>
      </c>
      <c r="C1365" s="74" t="s">
        <v>2509</v>
      </c>
      <c r="D1365" s="74">
        <v>5</v>
      </c>
      <c r="E1365" s="74">
        <v>-1</v>
      </c>
      <c r="F1365" s="74" t="s">
        <v>98</v>
      </c>
      <c r="G1365" s="74">
        <v>-1</v>
      </c>
      <c r="H1365" s="74">
        <v>-1</v>
      </c>
      <c r="I1365" s="74" t="str">
        <f>HYPERLINK("[映雪.xlsx]类型!B78",'类型（5）'!$C$78)</f>
        <v>剃切绘里奈</v>
      </c>
      <c r="J1365" s="74">
        <v>-1</v>
      </c>
      <c r="K1365" s="74">
        <v>-1</v>
      </c>
      <c r="L1365" s="74" t="s">
        <v>1001</v>
      </c>
      <c r="M1365" s="74" t="s">
        <v>1002</v>
      </c>
      <c r="N1365" s="74">
        <v>1295</v>
      </c>
      <c r="O1365" s="74">
        <v>1295</v>
      </c>
      <c r="P1365" s="118">
        <v>69</v>
      </c>
      <c r="Q1365" s="74" t="s">
        <v>1036</v>
      </c>
      <c r="R1365" s="74">
        <v>-1</v>
      </c>
      <c r="S1365" s="95">
        <v>62</v>
      </c>
      <c r="T1365" s="74">
        <v>-1</v>
      </c>
      <c r="U1365" s="74">
        <v>-1</v>
      </c>
      <c r="V1365" s="74">
        <v>36</v>
      </c>
      <c r="W1365" s="74">
        <v>-1</v>
      </c>
      <c r="X1365" s="74">
        <v>-1</v>
      </c>
      <c r="Y1365" s="132">
        <v>73</v>
      </c>
      <c r="Z1365" s="74">
        <v>-1</v>
      </c>
      <c r="AA1365" s="74">
        <v>-1</v>
      </c>
      <c r="AB1365" s="129">
        <v>57</v>
      </c>
      <c r="AC1365" s="74">
        <v>-1</v>
      </c>
      <c r="AD1365" s="74">
        <v>-1</v>
      </c>
      <c r="AE1365" s="136">
        <f t="shared" si="42"/>
        <v>98</v>
      </c>
      <c r="AF1365" s="130">
        <f t="shared" si="43"/>
        <v>171</v>
      </c>
      <c r="AG1365" s="74">
        <v>100</v>
      </c>
      <c r="AH1365" s="74">
        <v>1</v>
      </c>
      <c r="AI1365" s="74" t="s">
        <v>1012</v>
      </c>
      <c r="AJ1365" s="74">
        <v>1468</v>
      </c>
      <c r="AK1365" s="74">
        <v>1483</v>
      </c>
      <c r="AL1365" s="74">
        <v>1543</v>
      </c>
      <c r="AM1365" s="74">
        <v>1615</v>
      </c>
      <c r="AN1365" s="74">
        <v>0</v>
      </c>
      <c r="AO1365" s="74" t="s">
        <v>1004</v>
      </c>
      <c r="AP1365" s="74" t="s">
        <v>1005</v>
      </c>
      <c r="AQ1365" s="74">
        <v>5</v>
      </c>
      <c r="AR1365" s="74" t="s">
        <v>1345</v>
      </c>
      <c r="AS1365" s="74" t="s">
        <v>1148</v>
      </c>
      <c r="AT1365" s="74" t="s">
        <v>1008</v>
      </c>
      <c r="AU1365" s="74" t="s">
        <v>1017</v>
      </c>
      <c r="AV1365" s="74">
        <v>10</v>
      </c>
      <c r="AW1365" s="74" t="s">
        <v>1004</v>
      </c>
      <c r="AX1365" s="74">
        <v>0</v>
      </c>
      <c r="AY1365" s="104">
        <v>0</v>
      </c>
    </row>
    <row r="1366" spans="1:51">
      <c r="A1366" s="95">
        <v>63</v>
      </c>
      <c r="B1366" s="109" t="s">
        <v>1109</v>
      </c>
      <c r="C1366" s="74" t="s">
        <v>1109</v>
      </c>
      <c r="D1366" s="74">
        <v>6.7</v>
      </c>
      <c r="E1366" s="74">
        <v>-1</v>
      </c>
      <c r="F1366" s="74" t="s">
        <v>114</v>
      </c>
      <c r="G1366" s="74">
        <v>-1</v>
      </c>
      <c r="H1366" s="74">
        <v>-1</v>
      </c>
      <c r="I1366" s="99" t="str">
        <f>HYPERLINK("[映雪.xlsx]类型!B17",'类型（5）'!$C$17)</f>
        <v>记者</v>
      </c>
      <c r="J1366" s="74">
        <v>-1</v>
      </c>
      <c r="K1366" s="74">
        <v>-1</v>
      </c>
      <c r="L1366" s="74" t="s">
        <v>1001</v>
      </c>
      <c r="M1366" s="74" t="s">
        <v>1002</v>
      </c>
      <c r="N1366" s="74">
        <v>618</v>
      </c>
      <c r="O1366" s="74">
        <v>618</v>
      </c>
      <c r="P1366" s="118">
        <v>80</v>
      </c>
      <c r="Q1366" s="74" t="s">
        <v>1051</v>
      </c>
      <c r="R1366" s="74">
        <v>-1</v>
      </c>
      <c r="S1366" s="95">
        <v>54</v>
      </c>
      <c r="T1366" s="74">
        <v>-1</v>
      </c>
      <c r="U1366" s="74">
        <v>-1</v>
      </c>
      <c r="V1366" s="74">
        <v>43</v>
      </c>
      <c r="W1366" s="74">
        <v>-1</v>
      </c>
      <c r="X1366" s="74">
        <v>-1</v>
      </c>
      <c r="Y1366" s="132">
        <v>69</v>
      </c>
      <c r="Z1366" s="74">
        <v>-1</v>
      </c>
      <c r="AA1366" s="74">
        <v>-1</v>
      </c>
      <c r="AB1366" s="129">
        <v>53</v>
      </c>
      <c r="AC1366" s="74">
        <v>-1</v>
      </c>
      <c r="AD1366" s="74">
        <v>-1</v>
      </c>
      <c r="AE1366" s="136">
        <f t="shared" si="42"/>
        <v>97</v>
      </c>
      <c r="AF1366" s="130">
        <f t="shared" si="43"/>
        <v>166</v>
      </c>
      <c r="AG1366" s="74">
        <v>100</v>
      </c>
      <c r="AH1366" s="74">
        <v>1</v>
      </c>
      <c r="AI1366" s="74" t="s">
        <v>1012</v>
      </c>
      <c r="AJ1366" s="74">
        <v>1504</v>
      </c>
      <c r="AK1366" s="74">
        <v>1519</v>
      </c>
      <c r="AL1366" s="74">
        <v>1588</v>
      </c>
      <c r="AM1366" s="74">
        <v>1615</v>
      </c>
      <c r="AN1366" s="74">
        <v>8</v>
      </c>
      <c r="AO1366" s="74" t="s">
        <v>1004</v>
      </c>
      <c r="AP1366" s="74" t="s">
        <v>1004</v>
      </c>
      <c r="AQ1366" s="74">
        <v>86</v>
      </c>
      <c r="AR1366" s="74" t="s">
        <v>1006</v>
      </c>
      <c r="AS1366" s="74" t="s">
        <v>1007</v>
      </c>
      <c r="AT1366" s="74" t="s">
        <v>1023</v>
      </c>
      <c r="AU1366" s="74" t="s">
        <v>1013</v>
      </c>
      <c r="AV1366" s="74">
        <v>4</v>
      </c>
      <c r="AW1366" s="74" t="s">
        <v>1004</v>
      </c>
      <c r="AX1366" s="74">
        <v>0</v>
      </c>
      <c r="AY1366" s="104">
        <v>18</v>
      </c>
    </row>
    <row r="1367" spans="1:51">
      <c r="A1367" s="95">
        <v>118</v>
      </c>
      <c r="B1367" s="109" t="s">
        <v>1159</v>
      </c>
      <c r="C1367" s="74" t="s">
        <v>1159</v>
      </c>
      <c r="D1367" s="74">
        <v>5</v>
      </c>
      <c r="E1367" s="74">
        <v>-1</v>
      </c>
      <c r="F1367" s="74" t="s">
        <v>92</v>
      </c>
      <c r="G1367" s="74">
        <v>-1</v>
      </c>
      <c r="H1367" s="74">
        <v>-1</v>
      </c>
      <c r="I1367" s="74" t="str">
        <f>HYPERLINK("[映雪.xlsx]类型!B1",'类型（5）'!$C$1)</f>
        <v>均衡</v>
      </c>
      <c r="J1367" s="74">
        <v>-1</v>
      </c>
      <c r="K1367" s="74">
        <v>-1</v>
      </c>
      <c r="L1367" s="74" t="s">
        <v>1001</v>
      </c>
      <c r="M1367" s="74" t="s">
        <v>1002</v>
      </c>
      <c r="N1367" s="74">
        <v>740</v>
      </c>
      <c r="O1367" s="74">
        <v>740</v>
      </c>
      <c r="P1367" s="118">
        <v>325</v>
      </c>
      <c r="Q1367" s="74" t="s">
        <v>1067</v>
      </c>
      <c r="R1367" s="74">
        <v>-1</v>
      </c>
      <c r="S1367" s="95">
        <v>22</v>
      </c>
      <c r="T1367" s="74">
        <v>-1</v>
      </c>
      <c r="U1367" s="74">
        <v>-1</v>
      </c>
      <c r="V1367" s="122">
        <v>75</v>
      </c>
      <c r="W1367" s="74">
        <v>-1</v>
      </c>
      <c r="X1367" s="74">
        <v>-1</v>
      </c>
      <c r="Y1367" s="104">
        <v>28</v>
      </c>
      <c r="Z1367" s="74">
        <v>-1</v>
      </c>
      <c r="AA1367" s="74">
        <v>-1</v>
      </c>
      <c r="AB1367" s="129">
        <v>24</v>
      </c>
      <c r="AC1367" s="74">
        <v>-1</v>
      </c>
      <c r="AD1367" s="74">
        <v>-1</v>
      </c>
      <c r="AE1367" s="136">
        <f t="shared" si="42"/>
        <v>97</v>
      </c>
      <c r="AF1367" s="130">
        <f t="shared" si="43"/>
        <v>125</v>
      </c>
      <c r="AG1367" s="74">
        <v>100</v>
      </c>
      <c r="AH1367" s="74">
        <v>1</v>
      </c>
      <c r="AI1367" s="74" t="s">
        <v>1012</v>
      </c>
      <c r="AJ1367" s="74">
        <v>1582</v>
      </c>
      <c r="AK1367" s="74">
        <v>1597</v>
      </c>
      <c r="AL1367" s="74">
        <v>1642</v>
      </c>
      <c r="AM1367" s="74">
        <v>1615</v>
      </c>
      <c r="AN1367" s="74">
        <v>95</v>
      </c>
      <c r="AO1367" s="74" t="s">
        <v>1004</v>
      </c>
      <c r="AP1367" s="74" t="s">
        <v>1004</v>
      </c>
      <c r="AQ1367" s="74">
        <v>68</v>
      </c>
      <c r="AR1367" s="74" t="s">
        <v>1006</v>
      </c>
      <c r="AS1367" s="74" t="s">
        <v>1007</v>
      </c>
      <c r="AT1367" s="74" t="s">
        <v>1008</v>
      </c>
      <c r="AU1367" s="74" t="s">
        <v>1024</v>
      </c>
      <c r="AV1367" s="74">
        <v>7</v>
      </c>
      <c r="AW1367" s="74" t="s">
        <v>1004</v>
      </c>
      <c r="AX1367" s="74">
        <v>0</v>
      </c>
      <c r="AY1367" s="104">
        <v>0</v>
      </c>
    </row>
    <row r="1368" spans="1:51">
      <c r="A1368" s="95">
        <v>462</v>
      </c>
      <c r="B1368" s="109" t="s">
        <v>1489</v>
      </c>
      <c r="C1368" s="74" t="s">
        <v>1489</v>
      </c>
      <c r="D1368" s="74">
        <v>4.7</v>
      </c>
      <c r="E1368" s="74">
        <v>-1</v>
      </c>
      <c r="F1368" s="74" t="s">
        <v>22</v>
      </c>
      <c r="G1368" s="74">
        <v>-1</v>
      </c>
      <c r="H1368" s="74">
        <v>-1</v>
      </c>
      <c r="I1368" s="74" t="str">
        <f>HYPERLINK("[映雪.xlsx]类型!B8",'类型（5）'!$C$8)</f>
        <v>智慧全能</v>
      </c>
      <c r="J1368" s="74">
        <v>-1</v>
      </c>
      <c r="K1368" s="74">
        <v>-1</v>
      </c>
      <c r="L1368" s="74" t="s">
        <v>1001</v>
      </c>
      <c r="M1368" s="74" t="s">
        <v>1002</v>
      </c>
      <c r="N1368" s="74">
        <v>960</v>
      </c>
      <c r="O1368" s="74">
        <v>960</v>
      </c>
      <c r="P1368" s="118">
        <v>196</v>
      </c>
      <c r="Q1368" s="74" t="s">
        <v>1035</v>
      </c>
      <c r="R1368" s="74">
        <v>-1</v>
      </c>
      <c r="S1368" s="95">
        <v>42</v>
      </c>
      <c r="T1368" s="74">
        <v>-1</v>
      </c>
      <c r="U1368" s="74">
        <v>-1</v>
      </c>
      <c r="V1368" s="74">
        <v>55</v>
      </c>
      <c r="W1368" s="74">
        <v>-1</v>
      </c>
      <c r="X1368" s="74">
        <v>-1</v>
      </c>
      <c r="Y1368" s="132">
        <v>65</v>
      </c>
      <c r="Z1368" s="74">
        <v>-1</v>
      </c>
      <c r="AA1368" s="74">
        <v>-1</v>
      </c>
      <c r="AB1368" s="129">
        <v>47</v>
      </c>
      <c r="AC1368" s="74">
        <v>-1</v>
      </c>
      <c r="AD1368" s="74">
        <v>-1</v>
      </c>
      <c r="AE1368" s="136">
        <f t="shared" si="42"/>
        <v>97</v>
      </c>
      <c r="AF1368" s="130">
        <f t="shared" si="43"/>
        <v>162</v>
      </c>
      <c r="AG1368" s="74">
        <v>100</v>
      </c>
      <c r="AH1368" s="74">
        <v>1</v>
      </c>
      <c r="AI1368" s="74" t="s">
        <v>1012</v>
      </c>
      <c r="AJ1368" s="74">
        <v>1527</v>
      </c>
      <c r="AK1368" s="74">
        <v>1542</v>
      </c>
      <c r="AL1368" s="74">
        <v>1575</v>
      </c>
      <c r="AM1368" s="74">
        <v>1615</v>
      </c>
      <c r="AN1368" s="74">
        <v>58</v>
      </c>
      <c r="AO1368" s="74" t="s">
        <v>1004</v>
      </c>
      <c r="AP1368" s="74" t="s">
        <v>1004</v>
      </c>
      <c r="AQ1368" s="74">
        <v>88</v>
      </c>
      <c r="AR1368" s="74" t="s">
        <v>1006</v>
      </c>
      <c r="AS1368" s="74" t="s">
        <v>1007</v>
      </c>
      <c r="AT1368" s="74" t="s">
        <v>1008</v>
      </c>
      <c r="AU1368" s="74" t="s">
        <v>1038</v>
      </c>
      <c r="AV1368" s="74">
        <v>8</v>
      </c>
      <c r="AW1368" s="74" t="s">
        <v>1005</v>
      </c>
      <c r="AX1368" s="74">
        <v>0</v>
      </c>
      <c r="AY1368" s="104">
        <v>53</v>
      </c>
    </row>
    <row r="1369" spans="1:51">
      <c r="A1369" s="95">
        <v>500</v>
      </c>
      <c r="B1369" s="109" t="s">
        <v>1524</v>
      </c>
      <c r="C1369" s="74" t="s">
        <v>1524</v>
      </c>
      <c r="D1369" s="74">
        <v>9.1</v>
      </c>
      <c r="E1369" s="74">
        <v>-1</v>
      </c>
      <c r="F1369" s="74" t="s">
        <v>146</v>
      </c>
      <c r="G1369" s="74">
        <v>-1</v>
      </c>
      <c r="H1369" s="74">
        <v>-1</v>
      </c>
      <c r="I1369" s="96" t="str">
        <f>HYPERLINK("[映雪.xlsx]类型!B48",'类型（5）'!$C$48)</f>
        <v>键</v>
      </c>
      <c r="J1369" s="74">
        <v>-1</v>
      </c>
      <c r="K1369" s="74">
        <v>-1</v>
      </c>
      <c r="L1369" s="74" t="s">
        <v>1001</v>
      </c>
      <c r="M1369" s="74" t="s">
        <v>1002</v>
      </c>
      <c r="N1369" s="74">
        <v>345</v>
      </c>
      <c r="O1369" s="74">
        <v>345</v>
      </c>
      <c r="P1369" s="118">
        <v>12</v>
      </c>
      <c r="Q1369" s="74" t="s">
        <v>1015</v>
      </c>
      <c r="R1369" s="74">
        <v>-1</v>
      </c>
      <c r="S1369" s="120">
        <v>66</v>
      </c>
      <c r="T1369" s="74">
        <v>-1</v>
      </c>
      <c r="U1369" s="74">
        <v>-1</v>
      </c>
      <c r="V1369" s="74">
        <v>31</v>
      </c>
      <c r="W1369" s="74">
        <v>-1</v>
      </c>
      <c r="X1369" s="74">
        <v>-1</v>
      </c>
      <c r="Y1369" s="104">
        <v>57</v>
      </c>
      <c r="Z1369" s="74">
        <v>-1</v>
      </c>
      <c r="AA1369" s="74">
        <v>-1</v>
      </c>
      <c r="AB1369" s="135">
        <v>97</v>
      </c>
      <c r="AC1369" s="74">
        <v>-1</v>
      </c>
      <c r="AD1369" s="74">
        <v>-1</v>
      </c>
      <c r="AE1369" s="136">
        <f t="shared" si="42"/>
        <v>97</v>
      </c>
      <c r="AF1369" s="130">
        <f t="shared" si="43"/>
        <v>154</v>
      </c>
      <c r="AG1369" s="74">
        <v>100</v>
      </c>
      <c r="AH1369" s="74">
        <v>1</v>
      </c>
      <c r="AI1369" s="74" t="s">
        <v>1012</v>
      </c>
      <c r="AJ1369" s="74">
        <v>1536</v>
      </c>
      <c r="AK1369" s="74">
        <v>1551</v>
      </c>
      <c r="AL1369" s="74">
        <v>1606</v>
      </c>
      <c r="AM1369" s="74">
        <v>1615</v>
      </c>
      <c r="AN1369" s="74">
        <v>13</v>
      </c>
      <c r="AO1369" s="74" t="s">
        <v>1004</v>
      </c>
      <c r="AP1369" s="74" t="s">
        <v>1005</v>
      </c>
      <c r="AQ1369" s="74">
        <v>43</v>
      </c>
      <c r="AR1369" s="74" t="s">
        <v>1006</v>
      </c>
      <c r="AS1369" s="74" t="s">
        <v>1148</v>
      </c>
      <c r="AT1369" s="74" t="s">
        <v>1162</v>
      </c>
      <c r="AU1369" s="74" t="s">
        <v>1027</v>
      </c>
      <c r="AV1369" s="74">
        <v>1</v>
      </c>
      <c r="AW1369" s="74" t="s">
        <v>1004</v>
      </c>
      <c r="AX1369" s="74">
        <v>0</v>
      </c>
      <c r="AY1369" s="104">
        <v>0</v>
      </c>
    </row>
    <row r="1370" spans="1:51">
      <c r="A1370" s="95">
        <v>512</v>
      </c>
      <c r="B1370" s="109" t="s">
        <v>1534</v>
      </c>
      <c r="C1370" s="74" t="s">
        <v>1534</v>
      </c>
      <c r="D1370" s="74">
        <v>4</v>
      </c>
      <c r="E1370" s="74">
        <v>-1</v>
      </c>
      <c r="F1370" s="74" t="s">
        <v>146</v>
      </c>
      <c r="G1370" s="74">
        <v>-1</v>
      </c>
      <c r="H1370" s="74">
        <v>-1</v>
      </c>
      <c r="I1370" s="74" t="str">
        <f>HYPERLINK("[映雪.xlsx]类型!B22",'类型（5）'!$C$22)</f>
        <v>傲娇</v>
      </c>
      <c r="J1370" s="74">
        <v>-1</v>
      </c>
      <c r="K1370" s="74">
        <v>-1</v>
      </c>
      <c r="L1370" s="74" t="s">
        <v>1001</v>
      </c>
      <c r="M1370" s="74" t="s">
        <v>1002</v>
      </c>
      <c r="N1370" s="74">
        <v>622</v>
      </c>
      <c r="O1370" s="74">
        <v>622</v>
      </c>
      <c r="P1370" s="118">
        <v>39</v>
      </c>
      <c r="Q1370" s="74" t="s">
        <v>1026</v>
      </c>
      <c r="R1370" s="74">
        <v>-1</v>
      </c>
      <c r="S1370" s="95">
        <v>57</v>
      </c>
      <c r="T1370" s="74">
        <v>-1</v>
      </c>
      <c r="U1370" s="74">
        <v>-1</v>
      </c>
      <c r="V1370" s="74">
        <v>40</v>
      </c>
      <c r="W1370" s="74">
        <v>-1</v>
      </c>
      <c r="X1370" s="74">
        <v>-1</v>
      </c>
      <c r="Y1370" s="104">
        <v>39</v>
      </c>
      <c r="Z1370" s="74">
        <v>-1</v>
      </c>
      <c r="AA1370" s="74">
        <v>-1</v>
      </c>
      <c r="AB1370" s="129">
        <v>59</v>
      </c>
      <c r="AC1370" s="74">
        <v>-1</v>
      </c>
      <c r="AD1370" s="74">
        <v>-1</v>
      </c>
      <c r="AE1370" s="136">
        <f t="shared" si="42"/>
        <v>97</v>
      </c>
      <c r="AF1370" s="130">
        <f t="shared" si="43"/>
        <v>136</v>
      </c>
      <c r="AG1370" s="74">
        <v>100</v>
      </c>
      <c r="AH1370" s="74">
        <v>1</v>
      </c>
      <c r="AI1370" s="74" t="s">
        <v>1012</v>
      </c>
      <c r="AJ1370" s="74">
        <v>1509</v>
      </c>
      <c r="AK1370" s="74">
        <v>1524</v>
      </c>
      <c r="AL1370" s="74">
        <v>1573</v>
      </c>
      <c r="AM1370" s="74">
        <v>1615</v>
      </c>
      <c r="AN1370" s="74">
        <v>93</v>
      </c>
      <c r="AO1370" s="74" t="s">
        <v>1004</v>
      </c>
      <c r="AP1370" s="74" t="s">
        <v>1004</v>
      </c>
      <c r="AQ1370" s="74">
        <v>20</v>
      </c>
      <c r="AR1370" s="74" t="s">
        <v>1006</v>
      </c>
      <c r="AS1370" s="74" t="s">
        <v>1007</v>
      </c>
      <c r="AT1370" s="74" t="s">
        <v>1023</v>
      </c>
      <c r="AU1370" s="74" t="s">
        <v>1027</v>
      </c>
      <c r="AV1370" s="74">
        <v>1</v>
      </c>
      <c r="AW1370" s="74" t="s">
        <v>1005</v>
      </c>
      <c r="AX1370" s="74">
        <v>0</v>
      </c>
      <c r="AY1370" s="104">
        <v>0</v>
      </c>
    </row>
    <row r="1371" spans="1:51">
      <c r="A1371" s="95">
        <v>525</v>
      </c>
      <c r="B1371" s="109" t="s">
        <v>1546</v>
      </c>
      <c r="C1371" s="74" t="s">
        <v>1546</v>
      </c>
      <c r="D1371" s="74">
        <v>3.8</v>
      </c>
      <c r="E1371" s="74">
        <v>-1</v>
      </c>
      <c r="F1371" s="74" t="s">
        <v>44</v>
      </c>
      <c r="G1371" s="74">
        <v>-1</v>
      </c>
      <c r="H1371" s="74">
        <v>-1</v>
      </c>
      <c r="I1371" s="74" t="str">
        <f>HYPERLINK("[映雪.xlsx]类型!B9",'类型（5）'!$C$9)</f>
        <v>家政全能</v>
      </c>
      <c r="J1371" s="74">
        <v>-1</v>
      </c>
      <c r="K1371" s="74">
        <v>-1</v>
      </c>
      <c r="L1371" s="74" t="s">
        <v>1001</v>
      </c>
      <c r="M1371" s="74" t="s">
        <v>1002</v>
      </c>
      <c r="N1371" s="74">
        <v>541</v>
      </c>
      <c r="O1371" s="74">
        <v>541</v>
      </c>
      <c r="P1371" s="118">
        <v>176</v>
      </c>
      <c r="Q1371" s="74" t="s">
        <v>1051</v>
      </c>
      <c r="R1371" s="74">
        <v>-1</v>
      </c>
      <c r="S1371" s="95">
        <v>50</v>
      </c>
      <c r="T1371" s="74">
        <v>-1</v>
      </c>
      <c r="U1371" s="74">
        <v>-1</v>
      </c>
      <c r="V1371" s="74">
        <v>47</v>
      </c>
      <c r="W1371" s="74">
        <v>-1</v>
      </c>
      <c r="X1371" s="74">
        <v>-1</v>
      </c>
      <c r="Y1371" s="132">
        <v>67</v>
      </c>
      <c r="Z1371" s="74">
        <v>-1</v>
      </c>
      <c r="AA1371" s="74">
        <v>-1</v>
      </c>
      <c r="AB1371" s="133">
        <v>69</v>
      </c>
      <c r="AC1371" s="74">
        <v>-1</v>
      </c>
      <c r="AD1371" s="74">
        <v>-1</v>
      </c>
      <c r="AE1371" s="136">
        <f t="shared" si="42"/>
        <v>97</v>
      </c>
      <c r="AF1371" s="130">
        <f t="shared" si="43"/>
        <v>164</v>
      </c>
      <c r="AG1371" s="74">
        <v>100</v>
      </c>
      <c r="AH1371" s="74">
        <v>1</v>
      </c>
      <c r="AI1371" s="74" t="s">
        <v>1012</v>
      </c>
      <c r="AJ1371" s="74">
        <v>1540</v>
      </c>
      <c r="AK1371" s="74">
        <v>1555</v>
      </c>
      <c r="AL1371" s="74">
        <v>1581</v>
      </c>
      <c r="AM1371" s="74">
        <v>1615</v>
      </c>
      <c r="AN1371" s="74">
        <v>15</v>
      </c>
      <c r="AO1371" s="74" t="s">
        <v>1004</v>
      </c>
      <c r="AP1371" s="74" t="s">
        <v>1005</v>
      </c>
      <c r="AQ1371" s="74">
        <v>19</v>
      </c>
      <c r="AR1371" s="74" t="s">
        <v>1006</v>
      </c>
      <c r="AS1371" s="74" t="s">
        <v>1007</v>
      </c>
      <c r="AT1371" s="74" t="s">
        <v>1023</v>
      </c>
      <c r="AU1371" s="74" t="s">
        <v>1009</v>
      </c>
      <c r="AV1371" s="74">
        <v>2</v>
      </c>
      <c r="AW1371" s="74" t="s">
        <v>1005</v>
      </c>
      <c r="AX1371" s="74">
        <v>0</v>
      </c>
      <c r="AY1371" s="104">
        <v>0</v>
      </c>
    </row>
    <row r="1372" spans="1:51">
      <c r="A1372" s="95">
        <v>642</v>
      </c>
      <c r="B1372" s="109" t="s">
        <v>1648</v>
      </c>
      <c r="C1372" s="74" t="s">
        <v>1648</v>
      </c>
      <c r="D1372" s="74">
        <v>7.1</v>
      </c>
      <c r="E1372" s="74">
        <v>-1</v>
      </c>
      <c r="F1372" s="74" t="s">
        <v>38</v>
      </c>
      <c r="G1372" s="74">
        <v>-1</v>
      </c>
      <c r="H1372" s="74">
        <v>-1</v>
      </c>
      <c r="I1372" s="74" t="str">
        <f>HYPERLINK("[映雪.xlsx]类型!B13",'类型（5）'!$C$13)</f>
        <v>贤者</v>
      </c>
      <c r="J1372" s="74">
        <v>-1</v>
      </c>
      <c r="K1372" s="74">
        <v>-1</v>
      </c>
      <c r="L1372" s="74" t="s">
        <v>1001</v>
      </c>
      <c r="M1372" s="74" t="s">
        <v>1002</v>
      </c>
      <c r="N1372" s="74">
        <v>455</v>
      </c>
      <c r="O1372" s="74">
        <v>455</v>
      </c>
      <c r="P1372" s="118">
        <v>44</v>
      </c>
      <c r="Q1372" s="74" t="s">
        <v>1067</v>
      </c>
      <c r="R1372" s="74">
        <v>-1</v>
      </c>
      <c r="S1372" s="95">
        <v>49</v>
      </c>
      <c r="T1372" s="74">
        <v>-1</v>
      </c>
      <c r="U1372" s="74">
        <v>-1</v>
      </c>
      <c r="V1372" s="74">
        <v>48</v>
      </c>
      <c r="W1372" s="74">
        <v>-1</v>
      </c>
      <c r="X1372" s="74">
        <v>-1</v>
      </c>
      <c r="Y1372" s="132">
        <v>75</v>
      </c>
      <c r="Z1372" s="74">
        <v>-1</v>
      </c>
      <c r="AA1372" s="74">
        <v>-1</v>
      </c>
      <c r="AB1372" s="129">
        <v>64</v>
      </c>
      <c r="AC1372" s="74">
        <v>-1</v>
      </c>
      <c r="AD1372" s="74">
        <v>-1</v>
      </c>
      <c r="AE1372" s="136">
        <f t="shared" si="42"/>
        <v>97</v>
      </c>
      <c r="AF1372" s="130">
        <f t="shared" si="43"/>
        <v>172</v>
      </c>
      <c r="AG1372" s="74">
        <v>100</v>
      </c>
      <c r="AH1372" s="74">
        <v>1</v>
      </c>
      <c r="AI1372" s="74" t="s">
        <v>1012</v>
      </c>
      <c r="AJ1372" s="74">
        <v>1551</v>
      </c>
      <c r="AK1372" s="74">
        <v>1566</v>
      </c>
      <c r="AL1372" s="74">
        <v>1611</v>
      </c>
      <c r="AM1372" s="74">
        <v>1615</v>
      </c>
      <c r="AN1372" s="74">
        <v>73</v>
      </c>
      <c r="AO1372" s="74" t="s">
        <v>1004</v>
      </c>
      <c r="AP1372" s="74" t="s">
        <v>1005</v>
      </c>
      <c r="AQ1372" s="74">
        <v>65</v>
      </c>
      <c r="AR1372" s="74" t="s">
        <v>1006</v>
      </c>
      <c r="AS1372" s="74" t="s">
        <v>1007</v>
      </c>
      <c r="AT1372" s="74" t="s">
        <v>1008</v>
      </c>
      <c r="AU1372" s="74" t="s">
        <v>1013</v>
      </c>
      <c r="AV1372" s="74">
        <v>10</v>
      </c>
      <c r="AW1372" s="74" t="s">
        <v>1004</v>
      </c>
      <c r="AX1372" s="74">
        <v>0</v>
      </c>
      <c r="AY1372" s="104">
        <v>24</v>
      </c>
    </row>
    <row r="1373" spans="1:51">
      <c r="A1373" s="95">
        <v>788</v>
      </c>
      <c r="B1373" s="109" t="s">
        <v>1778</v>
      </c>
      <c r="C1373" s="74" t="s">
        <v>1778</v>
      </c>
      <c r="D1373" s="74">
        <v>9.9</v>
      </c>
      <c r="E1373" s="74">
        <v>-1</v>
      </c>
      <c r="F1373" s="74" t="s">
        <v>32</v>
      </c>
      <c r="G1373" s="74">
        <v>-1</v>
      </c>
      <c r="H1373" s="74">
        <v>-1</v>
      </c>
      <c r="I1373" s="99" t="str">
        <f>HYPERLINK("[映雪.xlsx]类型!B36",'类型（5）'!$C$36)</f>
        <v>文学家</v>
      </c>
      <c r="J1373" s="74">
        <v>-1</v>
      </c>
      <c r="K1373" s="74">
        <v>-1</v>
      </c>
      <c r="L1373" s="74" t="s">
        <v>1001</v>
      </c>
      <c r="M1373" s="74" t="s">
        <v>1002</v>
      </c>
      <c r="N1373" s="74">
        <v>169</v>
      </c>
      <c r="O1373" s="74">
        <v>169</v>
      </c>
      <c r="P1373" s="118">
        <v>519</v>
      </c>
      <c r="Q1373" s="74" t="s">
        <v>1031</v>
      </c>
      <c r="R1373" s="74">
        <v>-1</v>
      </c>
      <c r="S1373" s="95">
        <v>48</v>
      </c>
      <c r="T1373" s="74">
        <v>-1</v>
      </c>
      <c r="U1373" s="74">
        <v>-1</v>
      </c>
      <c r="V1373" s="74">
        <v>49</v>
      </c>
      <c r="W1373" s="74">
        <v>-1</v>
      </c>
      <c r="X1373" s="74">
        <v>-1</v>
      </c>
      <c r="Y1373" s="132">
        <v>70</v>
      </c>
      <c r="Z1373" s="74">
        <v>-1</v>
      </c>
      <c r="AA1373" s="74">
        <v>-1</v>
      </c>
      <c r="AB1373" s="129">
        <v>63</v>
      </c>
      <c r="AC1373" s="74">
        <v>-1</v>
      </c>
      <c r="AD1373" s="74">
        <v>-1</v>
      </c>
      <c r="AE1373" s="136">
        <f t="shared" si="42"/>
        <v>97</v>
      </c>
      <c r="AF1373" s="130">
        <f t="shared" si="43"/>
        <v>167</v>
      </c>
      <c r="AG1373" s="74">
        <v>100</v>
      </c>
      <c r="AH1373" s="74">
        <v>1</v>
      </c>
      <c r="AI1373" s="74" t="s">
        <v>1012</v>
      </c>
      <c r="AJ1373" s="74">
        <v>1513</v>
      </c>
      <c r="AK1373" s="74">
        <v>1528</v>
      </c>
      <c r="AL1373" s="74">
        <v>1588</v>
      </c>
      <c r="AM1373" s="74">
        <v>1615</v>
      </c>
      <c r="AN1373" s="74">
        <v>35</v>
      </c>
      <c r="AO1373" s="74" t="s">
        <v>1004</v>
      </c>
      <c r="AP1373" s="74" t="s">
        <v>1005</v>
      </c>
      <c r="AQ1373" s="74">
        <v>63</v>
      </c>
      <c r="AR1373" s="74" t="s">
        <v>1006</v>
      </c>
      <c r="AS1373" s="74" t="s">
        <v>1309</v>
      </c>
      <c r="AT1373" s="74" t="s">
        <v>1023</v>
      </c>
      <c r="AU1373" s="74" t="s">
        <v>1013</v>
      </c>
      <c r="AV1373" s="74">
        <v>7</v>
      </c>
      <c r="AW1373" s="74" t="s">
        <v>1004</v>
      </c>
      <c r="AX1373" s="74">
        <v>0</v>
      </c>
      <c r="AY1373" s="104">
        <v>0</v>
      </c>
    </row>
    <row r="1374" spans="1:51">
      <c r="A1374" s="95">
        <v>877</v>
      </c>
      <c r="B1374" s="109" t="s">
        <v>1856</v>
      </c>
      <c r="C1374" s="74" t="s">
        <v>1856</v>
      </c>
      <c r="D1374" s="74">
        <v>5.5</v>
      </c>
      <c r="E1374" s="74">
        <v>-1</v>
      </c>
      <c r="F1374" s="74" t="s">
        <v>104</v>
      </c>
      <c r="G1374" s="74">
        <v>-1</v>
      </c>
      <c r="H1374" s="74">
        <v>-1</v>
      </c>
      <c r="I1374" s="74" t="str">
        <f>HYPERLINK("[映雪.xlsx]类型!B4",'类型（5）'!$C$4)</f>
        <v>智慧强化</v>
      </c>
      <c r="J1374" s="74">
        <v>-1</v>
      </c>
      <c r="K1374" s="74">
        <v>-1</v>
      </c>
      <c r="L1374" s="74" t="s">
        <v>1001</v>
      </c>
      <c r="M1374" s="74" t="s">
        <v>1002</v>
      </c>
      <c r="N1374" s="74">
        <v>152</v>
      </c>
      <c r="O1374" s="74">
        <v>152</v>
      </c>
      <c r="P1374" s="118">
        <v>533</v>
      </c>
      <c r="Q1374" s="74" t="s">
        <v>1031</v>
      </c>
      <c r="R1374" s="74">
        <v>-1</v>
      </c>
      <c r="S1374" s="95">
        <v>51</v>
      </c>
      <c r="T1374" s="74">
        <v>-1</v>
      </c>
      <c r="U1374" s="74">
        <v>-1</v>
      </c>
      <c r="V1374" s="74">
        <v>46</v>
      </c>
      <c r="W1374" s="74">
        <v>-1</v>
      </c>
      <c r="X1374" s="74">
        <v>-1</v>
      </c>
      <c r="Y1374" s="104">
        <v>61</v>
      </c>
      <c r="Z1374" s="74">
        <v>-1</v>
      </c>
      <c r="AA1374" s="74">
        <v>-1</v>
      </c>
      <c r="AB1374" s="133">
        <v>70</v>
      </c>
      <c r="AC1374" s="74">
        <v>-1</v>
      </c>
      <c r="AD1374" s="74">
        <v>-1</v>
      </c>
      <c r="AE1374" s="136">
        <f t="shared" si="42"/>
        <v>97</v>
      </c>
      <c r="AF1374" s="130">
        <f t="shared" si="43"/>
        <v>158</v>
      </c>
      <c r="AG1374" s="74">
        <v>100</v>
      </c>
      <c r="AH1374" s="74">
        <v>1</v>
      </c>
      <c r="AI1374" s="74" t="s">
        <v>1012</v>
      </c>
      <c r="AJ1374" s="74">
        <v>1543</v>
      </c>
      <c r="AK1374" s="74">
        <v>1558</v>
      </c>
      <c r="AL1374" s="74">
        <v>1578</v>
      </c>
      <c r="AM1374" s="74">
        <v>1615</v>
      </c>
      <c r="AN1374" s="74">
        <v>89</v>
      </c>
      <c r="AO1374" s="74" t="s">
        <v>1004</v>
      </c>
      <c r="AP1374" s="74" t="s">
        <v>1004</v>
      </c>
      <c r="AQ1374" s="74">
        <v>65</v>
      </c>
      <c r="AR1374" s="74" t="s">
        <v>1006</v>
      </c>
      <c r="AS1374" s="74" t="s">
        <v>1007</v>
      </c>
      <c r="AT1374" s="74" t="s">
        <v>1023</v>
      </c>
      <c r="AU1374" s="74" t="s">
        <v>1027</v>
      </c>
      <c r="AV1374" s="74">
        <v>8</v>
      </c>
      <c r="AW1374" s="74" t="s">
        <v>1004</v>
      </c>
      <c r="AX1374" s="74">
        <v>0</v>
      </c>
      <c r="AY1374" s="104">
        <v>0</v>
      </c>
    </row>
    <row r="1375" spans="1:51">
      <c r="A1375" s="95">
        <v>895</v>
      </c>
      <c r="B1375" s="109" t="s">
        <v>1872</v>
      </c>
      <c r="C1375" s="74" t="s">
        <v>1872</v>
      </c>
      <c r="D1375" s="74">
        <v>6.1</v>
      </c>
      <c r="E1375" s="74">
        <v>-1</v>
      </c>
      <c r="F1375" s="74" t="s">
        <v>104</v>
      </c>
      <c r="G1375" s="74">
        <v>-1</v>
      </c>
      <c r="H1375" s="74">
        <v>-1</v>
      </c>
      <c r="I1375" s="99" t="str">
        <f>HYPERLINK("[映雪.xlsx]类型!B39",'类型（5）'!$C$39)</f>
        <v>狙撃手</v>
      </c>
      <c r="J1375" s="74">
        <v>-1</v>
      </c>
      <c r="K1375" s="74">
        <v>-1</v>
      </c>
      <c r="L1375" s="74" t="s">
        <v>1001</v>
      </c>
      <c r="M1375" s="74" t="s">
        <v>1002</v>
      </c>
      <c r="N1375" s="74">
        <v>384</v>
      </c>
      <c r="O1375" s="74">
        <v>384</v>
      </c>
      <c r="P1375" s="118">
        <v>536</v>
      </c>
      <c r="Q1375" s="74" t="s">
        <v>1082</v>
      </c>
      <c r="R1375" s="74">
        <v>-1</v>
      </c>
      <c r="S1375" s="95">
        <v>52</v>
      </c>
      <c r="T1375" s="74">
        <v>-1</v>
      </c>
      <c r="U1375" s="74">
        <v>-1</v>
      </c>
      <c r="V1375" s="74">
        <v>45</v>
      </c>
      <c r="W1375" s="74">
        <v>-1</v>
      </c>
      <c r="X1375" s="74">
        <v>-1</v>
      </c>
      <c r="Y1375" s="132">
        <v>71</v>
      </c>
      <c r="Z1375" s="74">
        <v>-1</v>
      </c>
      <c r="AA1375" s="74">
        <v>-1</v>
      </c>
      <c r="AB1375" s="126">
        <v>84</v>
      </c>
      <c r="AC1375" s="74">
        <v>-1</v>
      </c>
      <c r="AD1375" s="74">
        <v>-1</v>
      </c>
      <c r="AE1375" s="136">
        <f t="shared" si="42"/>
        <v>97</v>
      </c>
      <c r="AF1375" s="130">
        <f t="shared" si="43"/>
        <v>168</v>
      </c>
      <c r="AG1375" s="74">
        <v>100</v>
      </c>
      <c r="AH1375" s="74">
        <v>1</v>
      </c>
      <c r="AI1375" s="74" t="s">
        <v>1012</v>
      </c>
      <c r="AJ1375" s="74">
        <v>1547</v>
      </c>
      <c r="AK1375" s="74">
        <v>1562</v>
      </c>
      <c r="AL1375" s="74">
        <v>1581</v>
      </c>
      <c r="AM1375" s="74">
        <v>1615</v>
      </c>
      <c r="AN1375" s="74">
        <v>68</v>
      </c>
      <c r="AO1375" s="74" t="s">
        <v>1004</v>
      </c>
      <c r="AP1375" s="74" t="s">
        <v>1004</v>
      </c>
      <c r="AQ1375" s="74">
        <v>48</v>
      </c>
      <c r="AR1375" s="74" t="s">
        <v>1006</v>
      </c>
      <c r="AS1375" s="74" t="s">
        <v>1007</v>
      </c>
      <c r="AT1375" s="74" t="s">
        <v>1016</v>
      </c>
      <c r="AU1375" s="74" t="s">
        <v>1017</v>
      </c>
      <c r="AV1375" s="74">
        <v>8</v>
      </c>
      <c r="AW1375" s="74" t="s">
        <v>1004</v>
      </c>
      <c r="AX1375" s="74">
        <v>0</v>
      </c>
      <c r="AY1375" s="104">
        <v>0</v>
      </c>
    </row>
    <row r="1376" spans="1:51">
      <c r="A1376" s="95">
        <v>992</v>
      </c>
      <c r="B1376" s="109" t="s">
        <v>1958</v>
      </c>
      <c r="C1376" s="74" t="s">
        <v>1958</v>
      </c>
      <c r="D1376" s="74">
        <v>5.2</v>
      </c>
      <c r="E1376" s="74">
        <v>-1</v>
      </c>
      <c r="F1376" s="74" t="s">
        <v>50</v>
      </c>
      <c r="G1376" s="74">
        <v>-1</v>
      </c>
      <c r="H1376" s="74">
        <v>-1</v>
      </c>
      <c r="I1376" s="74" t="str">
        <f>HYPERLINK("[映雪.xlsx]类型!B12",'类型（5）'!$C$12)</f>
        <v>吸血鬼</v>
      </c>
      <c r="J1376" s="74">
        <v>-1</v>
      </c>
      <c r="K1376" s="74">
        <v>-1</v>
      </c>
      <c r="L1376" s="74" t="s">
        <v>1001</v>
      </c>
      <c r="M1376" s="74" t="s">
        <v>1002</v>
      </c>
      <c r="N1376" s="74">
        <v>1100</v>
      </c>
      <c r="O1376" s="74">
        <v>1100</v>
      </c>
      <c r="P1376" s="118">
        <v>8</v>
      </c>
      <c r="Q1376" s="74" t="s">
        <v>1049</v>
      </c>
      <c r="R1376" s="74">
        <v>-1</v>
      </c>
      <c r="S1376" s="95">
        <v>59</v>
      </c>
      <c r="T1376" s="74">
        <v>-1</v>
      </c>
      <c r="U1376" s="74">
        <v>-1</v>
      </c>
      <c r="V1376" s="74">
        <v>38</v>
      </c>
      <c r="W1376" s="74">
        <v>-1</v>
      </c>
      <c r="X1376" s="74">
        <v>-1</v>
      </c>
      <c r="Y1376" s="104">
        <v>63</v>
      </c>
      <c r="Z1376" s="74">
        <v>-1</v>
      </c>
      <c r="AA1376" s="74">
        <v>-1</v>
      </c>
      <c r="AB1376" s="126">
        <v>85</v>
      </c>
      <c r="AC1376" s="74">
        <v>-1</v>
      </c>
      <c r="AD1376" s="74">
        <v>-1</v>
      </c>
      <c r="AE1376" s="136">
        <f t="shared" si="42"/>
        <v>97</v>
      </c>
      <c r="AF1376" s="130">
        <f t="shared" si="43"/>
        <v>160</v>
      </c>
      <c r="AG1376" s="74">
        <v>100</v>
      </c>
      <c r="AH1376" s="74">
        <v>1</v>
      </c>
      <c r="AI1376" s="74" t="s">
        <v>1012</v>
      </c>
      <c r="AJ1376" s="74">
        <v>1501</v>
      </c>
      <c r="AK1376" s="74">
        <v>1516</v>
      </c>
      <c r="AL1376" s="74">
        <v>1548</v>
      </c>
      <c r="AM1376" s="74">
        <v>1615</v>
      </c>
      <c r="AN1376" s="74">
        <v>32</v>
      </c>
      <c r="AO1376" s="74" t="s">
        <v>1004</v>
      </c>
      <c r="AP1376" s="74" t="s">
        <v>1004</v>
      </c>
      <c r="AQ1376" s="74">
        <v>25</v>
      </c>
      <c r="AR1376" s="74" t="s">
        <v>1006</v>
      </c>
      <c r="AS1376" s="74" t="s">
        <v>1007</v>
      </c>
      <c r="AT1376" s="74" t="s">
        <v>1016</v>
      </c>
      <c r="AU1376" s="74" t="s">
        <v>1027</v>
      </c>
      <c r="AV1376" s="74">
        <v>6</v>
      </c>
      <c r="AW1376" s="74" t="s">
        <v>1005</v>
      </c>
      <c r="AX1376" s="74">
        <v>0</v>
      </c>
      <c r="AY1376" s="104">
        <v>0</v>
      </c>
    </row>
    <row r="1377" spans="1:51">
      <c r="A1377" s="95">
        <v>1429</v>
      </c>
      <c r="B1377" s="109" t="s">
        <v>2344</v>
      </c>
      <c r="C1377" s="74" t="s">
        <v>2344</v>
      </c>
      <c r="D1377" s="74">
        <v>4.4</v>
      </c>
      <c r="E1377" s="74">
        <v>-1</v>
      </c>
      <c r="F1377" s="74" t="s">
        <v>40</v>
      </c>
      <c r="G1377" s="74">
        <v>-1</v>
      </c>
      <c r="H1377" s="74">
        <v>-1</v>
      </c>
      <c r="I1377" s="99" t="str">
        <f>HYPERLINK("[映雪.xlsx]类型!B11",'类型（5）'!$C$11)</f>
        <v>人偶</v>
      </c>
      <c r="J1377" s="74">
        <v>-1</v>
      </c>
      <c r="K1377" s="74">
        <v>-1</v>
      </c>
      <c r="L1377" s="74" t="s">
        <v>1001</v>
      </c>
      <c r="M1377" s="74" t="s">
        <v>1002</v>
      </c>
      <c r="N1377" s="74">
        <v>1501</v>
      </c>
      <c r="O1377" s="74">
        <v>1501</v>
      </c>
      <c r="P1377" s="118">
        <v>499</v>
      </c>
      <c r="Q1377" s="74" t="s">
        <v>1082</v>
      </c>
      <c r="R1377" s="74">
        <v>-1</v>
      </c>
      <c r="S1377" s="95">
        <v>23</v>
      </c>
      <c r="T1377" s="74">
        <v>-1</v>
      </c>
      <c r="U1377" s="74">
        <v>-1</v>
      </c>
      <c r="V1377" s="122">
        <v>74</v>
      </c>
      <c r="W1377" s="74">
        <v>-1</v>
      </c>
      <c r="X1377" s="74">
        <v>-1</v>
      </c>
      <c r="Y1377" s="104">
        <v>35</v>
      </c>
      <c r="Z1377" s="74">
        <v>-1</v>
      </c>
      <c r="AA1377" s="74">
        <v>-1</v>
      </c>
      <c r="AB1377" s="129">
        <v>26</v>
      </c>
      <c r="AC1377" s="74">
        <v>-1</v>
      </c>
      <c r="AD1377" s="74">
        <v>-1</v>
      </c>
      <c r="AE1377" s="136">
        <f t="shared" si="42"/>
        <v>97</v>
      </c>
      <c r="AF1377" s="130">
        <f t="shared" si="43"/>
        <v>132</v>
      </c>
      <c r="AG1377" s="74">
        <v>100</v>
      </c>
      <c r="AH1377" s="74">
        <v>1</v>
      </c>
      <c r="AI1377" s="74" t="s">
        <v>1012</v>
      </c>
      <c r="AJ1377" s="74">
        <v>1521</v>
      </c>
      <c r="AK1377" s="74">
        <v>1534</v>
      </c>
      <c r="AL1377" s="74">
        <v>1535</v>
      </c>
      <c r="AM1377" s="74">
        <v>1615</v>
      </c>
      <c r="AN1377" s="74">
        <v>0</v>
      </c>
      <c r="AO1377" s="74" t="s">
        <v>1004</v>
      </c>
      <c r="AP1377" s="74" t="s">
        <v>1004</v>
      </c>
      <c r="AQ1377" s="74">
        <v>86</v>
      </c>
      <c r="AR1377" s="74" t="s">
        <v>1006</v>
      </c>
      <c r="AS1377" s="74" t="s">
        <v>1007</v>
      </c>
      <c r="AT1377" s="74" t="s">
        <v>1008</v>
      </c>
      <c r="AU1377" s="74" t="s">
        <v>1017</v>
      </c>
      <c r="AV1377" s="74">
        <v>10</v>
      </c>
      <c r="AW1377" s="74" t="s">
        <v>1004</v>
      </c>
      <c r="AX1377" s="74">
        <v>0</v>
      </c>
      <c r="AY1377" s="104">
        <v>0</v>
      </c>
    </row>
    <row r="1378" spans="1:51">
      <c r="A1378" s="95">
        <v>1633</v>
      </c>
      <c r="B1378" s="109" t="s">
        <v>2521</v>
      </c>
      <c r="C1378" s="74" t="s">
        <v>2521</v>
      </c>
      <c r="D1378" s="74">
        <v>5.6</v>
      </c>
      <c r="E1378" s="74">
        <v>-1</v>
      </c>
      <c r="F1378" s="74" t="s">
        <v>44</v>
      </c>
      <c r="G1378" s="74">
        <v>-1</v>
      </c>
      <c r="H1378" s="74">
        <v>-1</v>
      </c>
      <c r="I1378" s="74" t="str">
        <f>HYPERLINK("[映雪.xlsx]类型!B6",'类型（5）'!$C$6)</f>
        <v>统御全能</v>
      </c>
      <c r="J1378" s="74">
        <v>-1</v>
      </c>
      <c r="K1378" s="74">
        <v>-1</v>
      </c>
      <c r="L1378" s="74" t="s">
        <v>1001</v>
      </c>
      <c r="M1378" s="74" t="s">
        <v>1002</v>
      </c>
      <c r="N1378" s="74">
        <v>1678</v>
      </c>
      <c r="O1378" s="74">
        <v>1678</v>
      </c>
      <c r="P1378" s="118">
        <v>828</v>
      </c>
      <c r="Q1378" s="74" t="s">
        <v>1019</v>
      </c>
      <c r="R1378" s="74">
        <v>-1</v>
      </c>
      <c r="S1378" s="95">
        <v>42</v>
      </c>
      <c r="T1378" s="74">
        <v>-1</v>
      </c>
      <c r="U1378" s="74">
        <v>-1</v>
      </c>
      <c r="V1378" s="74">
        <v>55</v>
      </c>
      <c r="W1378" s="74">
        <v>-1</v>
      </c>
      <c r="X1378" s="74">
        <v>-1</v>
      </c>
      <c r="Y1378" s="132">
        <v>66</v>
      </c>
      <c r="Z1378" s="74">
        <v>-1</v>
      </c>
      <c r="AA1378" s="74">
        <v>-1</v>
      </c>
      <c r="AB1378" s="129">
        <v>50</v>
      </c>
      <c r="AC1378" s="74">
        <v>-1</v>
      </c>
      <c r="AD1378" s="74">
        <v>-1</v>
      </c>
      <c r="AE1378" s="136">
        <f t="shared" si="42"/>
        <v>97</v>
      </c>
      <c r="AF1378" s="130">
        <f t="shared" si="43"/>
        <v>163</v>
      </c>
      <c r="AG1378" s="74">
        <v>100</v>
      </c>
      <c r="AH1378" s="74">
        <v>1</v>
      </c>
      <c r="AI1378" s="74" t="s">
        <v>1012</v>
      </c>
      <c r="AJ1378" s="74">
        <v>1553</v>
      </c>
      <c r="AK1378" s="74">
        <v>1568</v>
      </c>
      <c r="AL1378" s="74">
        <v>1588</v>
      </c>
      <c r="AM1378" s="74">
        <v>1615</v>
      </c>
      <c r="AN1378" s="74">
        <v>0</v>
      </c>
      <c r="AO1378" s="74" t="s">
        <v>1004</v>
      </c>
      <c r="AP1378" s="74" t="s">
        <v>1004</v>
      </c>
      <c r="AQ1378" s="74">
        <v>20</v>
      </c>
      <c r="AR1378" s="74" t="s">
        <v>1006</v>
      </c>
      <c r="AS1378" s="74" t="s">
        <v>1007</v>
      </c>
      <c r="AT1378" s="74" t="s">
        <v>1023</v>
      </c>
      <c r="AU1378" s="74" t="s">
        <v>1027</v>
      </c>
      <c r="AV1378" s="74">
        <v>7</v>
      </c>
      <c r="AW1378" s="74" t="s">
        <v>1004</v>
      </c>
      <c r="AX1378" s="74">
        <v>0</v>
      </c>
      <c r="AY1378" s="104">
        <v>0</v>
      </c>
    </row>
    <row r="1379" spans="1:51">
      <c r="A1379" s="95">
        <v>2339</v>
      </c>
      <c r="B1379" s="109" t="s">
        <v>2549</v>
      </c>
      <c r="C1379" s="74" t="s">
        <v>2549</v>
      </c>
      <c r="D1379" s="74">
        <v>6.8</v>
      </c>
      <c r="E1379" s="74">
        <v>-1</v>
      </c>
      <c r="F1379" s="74" t="s">
        <v>20</v>
      </c>
      <c r="G1379" s="74">
        <v>-1</v>
      </c>
      <c r="H1379" s="74">
        <v>-1</v>
      </c>
      <c r="I1379" s="99" t="str">
        <f>HYPERLINK("[映雪.xlsx]类型!B37",'类型（5）'!$C$37)</f>
        <v>歌姬</v>
      </c>
      <c r="J1379" s="74">
        <v>-1</v>
      </c>
      <c r="K1379" s="74">
        <v>-1</v>
      </c>
      <c r="L1379" s="74" t="s">
        <v>1001</v>
      </c>
      <c r="M1379" s="74" t="s">
        <v>1935</v>
      </c>
      <c r="N1379" s="74">
        <v>4022</v>
      </c>
      <c r="O1379" s="74">
        <v>4022</v>
      </c>
      <c r="P1379" s="118">
        <v>83</v>
      </c>
      <c r="Q1379" s="74" t="s">
        <v>1060</v>
      </c>
      <c r="R1379" s="74">
        <v>-1</v>
      </c>
      <c r="S1379" s="120">
        <v>65</v>
      </c>
      <c r="T1379" s="74">
        <v>-1</v>
      </c>
      <c r="U1379" s="74">
        <v>-1</v>
      </c>
      <c r="V1379" s="74">
        <v>32</v>
      </c>
      <c r="W1379" s="74">
        <v>-1</v>
      </c>
      <c r="X1379" s="74">
        <v>-1</v>
      </c>
      <c r="Y1379" s="132">
        <v>65</v>
      </c>
      <c r="Z1379" s="74">
        <v>-1</v>
      </c>
      <c r="AA1379" s="74">
        <v>-1</v>
      </c>
      <c r="AB1379" s="129">
        <v>63</v>
      </c>
      <c r="AC1379" s="74">
        <v>-1</v>
      </c>
      <c r="AD1379" s="74">
        <v>-1</v>
      </c>
      <c r="AE1379" s="136">
        <f t="shared" si="42"/>
        <v>97</v>
      </c>
      <c r="AF1379" s="130">
        <f t="shared" si="43"/>
        <v>162</v>
      </c>
      <c r="AG1379" s="74">
        <v>100</v>
      </c>
      <c r="AH1379" s="74">
        <v>3</v>
      </c>
      <c r="AI1379" s="74" t="s">
        <v>1012</v>
      </c>
      <c r="AJ1379" s="74">
        <v>1564</v>
      </c>
      <c r="AK1379" s="74">
        <v>1564</v>
      </c>
      <c r="AL1379" s="74">
        <v>1600</v>
      </c>
      <c r="AM1379" s="74">
        <v>1615</v>
      </c>
      <c r="AN1379" s="74">
        <v>51</v>
      </c>
      <c r="AO1379" s="74" t="s">
        <v>1004</v>
      </c>
      <c r="AP1379" s="74" t="s">
        <v>1004</v>
      </c>
      <c r="AQ1379" s="74">
        <v>10</v>
      </c>
      <c r="AR1379" s="74" t="s">
        <v>1006</v>
      </c>
      <c r="AS1379" s="74" t="s">
        <v>1007</v>
      </c>
      <c r="AT1379" s="74" t="s">
        <v>1008</v>
      </c>
      <c r="AU1379" s="74" t="s">
        <v>1027</v>
      </c>
      <c r="AV1379" s="74">
        <v>4</v>
      </c>
      <c r="AW1379" s="74" t="s">
        <v>1005</v>
      </c>
      <c r="AX1379" s="74">
        <v>0</v>
      </c>
      <c r="AY1379" s="104">
        <v>0</v>
      </c>
    </row>
    <row r="1380" spans="1:51">
      <c r="A1380" s="95">
        <v>296</v>
      </c>
      <c r="B1380" s="109" t="s">
        <v>1331</v>
      </c>
      <c r="C1380" s="74" t="s">
        <v>1331</v>
      </c>
      <c r="D1380" s="74">
        <v>6.9</v>
      </c>
      <c r="E1380" s="74">
        <v>-1</v>
      </c>
      <c r="F1380" s="74" t="s">
        <v>28</v>
      </c>
      <c r="G1380" s="74">
        <v>-1</v>
      </c>
      <c r="H1380" s="74">
        <v>-1</v>
      </c>
      <c r="I1380" s="96" t="str">
        <f>HYPERLINK("[映雪.xlsx]类型!B27",'类型（5）'!$C$27)</f>
        <v>骑士</v>
      </c>
      <c r="J1380" s="74">
        <v>-1</v>
      </c>
      <c r="K1380" s="74">
        <v>-1</v>
      </c>
      <c r="L1380" s="74" t="s">
        <v>1001</v>
      </c>
      <c r="M1380" s="74" t="s">
        <v>1002</v>
      </c>
      <c r="N1380" s="74">
        <v>762</v>
      </c>
      <c r="O1380" s="74">
        <v>762</v>
      </c>
      <c r="P1380" s="118">
        <v>12</v>
      </c>
      <c r="Q1380" s="74" t="s">
        <v>1067</v>
      </c>
      <c r="R1380" s="74">
        <v>-1</v>
      </c>
      <c r="S1380" s="95">
        <v>57</v>
      </c>
      <c r="T1380" s="74">
        <v>-1</v>
      </c>
      <c r="U1380" s="74">
        <v>-1</v>
      </c>
      <c r="V1380" s="74">
        <v>39</v>
      </c>
      <c r="W1380" s="74">
        <v>-1</v>
      </c>
      <c r="X1380" s="74">
        <v>-1</v>
      </c>
      <c r="Y1380" s="132">
        <v>77</v>
      </c>
      <c r="Z1380" s="74">
        <v>-1</v>
      </c>
      <c r="AA1380" s="74">
        <v>-1</v>
      </c>
      <c r="AB1380" s="129">
        <v>44</v>
      </c>
      <c r="AC1380" s="74">
        <v>-1</v>
      </c>
      <c r="AD1380" s="74">
        <v>-1</v>
      </c>
      <c r="AE1380" s="136">
        <f t="shared" si="42"/>
        <v>96</v>
      </c>
      <c r="AF1380" s="130">
        <f t="shared" si="43"/>
        <v>173</v>
      </c>
      <c r="AG1380" s="74">
        <v>100</v>
      </c>
      <c r="AH1380" s="74">
        <v>1</v>
      </c>
      <c r="AI1380" s="74" t="s">
        <v>1012</v>
      </c>
      <c r="AJ1380" s="74">
        <v>1543</v>
      </c>
      <c r="AK1380" s="74">
        <v>1558</v>
      </c>
      <c r="AL1380" s="74">
        <v>1604</v>
      </c>
      <c r="AM1380" s="74">
        <v>1615</v>
      </c>
      <c r="AN1380" s="74">
        <v>44</v>
      </c>
      <c r="AO1380" s="74" t="s">
        <v>1004</v>
      </c>
      <c r="AP1380" s="74" t="s">
        <v>1005</v>
      </c>
      <c r="AQ1380" s="74">
        <v>10</v>
      </c>
      <c r="AR1380" s="74" t="s">
        <v>1006</v>
      </c>
      <c r="AS1380" s="74" t="s">
        <v>1007</v>
      </c>
      <c r="AT1380" s="74" t="s">
        <v>1008</v>
      </c>
      <c r="AU1380" s="74" t="s">
        <v>1020</v>
      </c>
      <c r="AV1380" s="74">
        <v>6</v>
      </c>
      <c r="AW1380" s="74" t="s">
        <v>1004</v>
      </c>
      <c r="AX1380" s="74">
        <v>0</v>
      </c>
      <c r="AY1380" s="104">
        <v>0</v>
      </c>
    </row>
    <row r="1381" spans="1:51">
      <c r="A1381" s="95">
        <v>372</v>
      </c>
      <c r="B1381" s="109" t="s">
        <v>1409</v>
      </c>
      <c r="C1381" s="74" t="s">
        <v>1409</v>
      </c>
      <c r="D1381" s="74">
        <v>6.2</v>
      </c>
      <c r="E1381" s="74">
        <v>-1</v>
      </c>
      <c r="F1381" s="74" t="s">
        <v>44</v>
      </c>
      <c r="G1381" s="74">
        <v>-1</v>
      </c>
      <c r="H1381" s="74">
        <v>-1</v>
      </c>
      <c r="I1381" s="74" t="str">
        <f>HYPERLINK("[映雪.xlsx]类型!B4",'类型（5）'!$C$4)</f>
        <v>智慧强化</v>
      </c>
      <c r="J1381" s="74">
        <v>-1</v>
      </c>
      <c r="K1381" s="74">
        <v>-1</v>
      </c>
      <c r="L1381" s="74" t="s">
        <v>1001</v>
      </c>
      <c r="M1381" s="74" t="s">
        <v>1002</v>
      </c>
      <c r="N1381" s="74">
        <v>893</v>
      </c>
      <c r="O1381" s="74">
        <v>893</v>
      </c>
      <c r="P1381" s="118">
        <v>430</v>
      </c>
      <c r="Q1381" s="74" t="s">
        <v>1072</v>
      </c>
      <c r="R1381" s="74">
        <v>-1</v>
      </c>
      <c r="S1381" s="120">
        <v>75</v>
      </c>
      <c r="T1381" s="74">
        <v>-1</v>
      </c>
      <c r="U1381" s="74">
        <v>-1</v>
      </c>
      <c r="V1381" s="74">
        <v>21</v>
      </c>
      <c r="W1381" s="74">
        <v>-1</v>
      </c>
      <c r="X1381" s="74">
        <v>-1</v>
      </c>
      <c r="Y1381" s="132">
        <v>71</v>
      </c>
      <c r="Z1381" s="74">
        <v>-1</v>
      </c>
      <c r="AA1381" s="74">
        <v>-1</v>
      </c>
      <c r="AB1381" s="129">
        <v>20</v>
      </c>
      <c r="AC1381" s="74">
        <v>-1</v>
      </c>
      <c r="AD1381" s="74">
        <v>-1</v>
      </c>
      <c r="AE1381" s="136">
        <f t="shared" si="42"/>
        <v>96</v>
      </c>
      <c r="AF1381" s="130">
        <f t="shared" si="43"/>
        <v>167</v>
      </c>
      <c r="AG1381" s="74">
        <v>100</v>
      </c>
      <c r="AH1381" s="74">
        <v>1</v>
      </c>
      <c r="AI1381" s="74" t="s">
        <v>1012</v>
      </c>
      <c r="AJ1381" s="74">
        <v>1558</v>
      </c>
      <c r="AK1381" s="74">
        <v>1573</v>
      </c>
      <c r="AL1381" s="74">
        <v>1638</v>
      </c>
      <c r="AM1381" s="74">
        <v>1615</v>
      </c>
      <c r="AN1381" s="74">
        <v>5</v>
      </c>
      <c r="AO1381" s="74" t="s">
        <v>1004</v>
      </c>
      <c r="AP1381" s="74" t="s">
        <v>1005</v>
      </c>
      <c r="AQ1381" s="74">
        <v>22</v>
      </c>
      <c r="AR1381" s="74" t="s">
        <v>1006</v>
      </c>
      <c r="AS1381" s="74" t="s">
        <v>1007</v>
      </c>
      <c r="AT1381" s="74" t="s">
        <v>1008</v>
      </c>
      <c r="AU1381" s="74" t="s">
        <v>1013</v>
      </c>
      <c r="AV1381" s="74">
        <v>7</v>
      </c>
      <c r="AW1381" s="74" t="s">
        <v>1004</v>
      </c>
      <c r="AX1381" s="74">
        <v>0</v>
      </c>
      <c r="AY1381" s="104">
        <v>0</v>
      </c>
    </row>
    <row r="1382" spans="1:51">
      <c r="A1382" s="95">
        <v>409</v>
      </c>
      <c r="B1382" s="109" t="s">
        <v>1442</v>
      </c>
      <c r="C1382" s="74" t="s">
        <v>1442</v>
      </c>
      <c r="D1382" s="74">
        <v>3.8</v>
      </c>
      <c r="E1382" s="74">
        <v>-1</v>
      </c>
      <c r="F1382" s="74" t="s">
        <v>114</v>
      </c>
      <c r="G1382" s="74">
        <v>-1</v>
      </c>
      <c r="H1382" s="74">
        <v>-1</v>
      </c>
      <c r="I1382" s="96" t="str">
        <f>HYPERLINK("[映雪.xlsx]类型!B24",'类型（5）'!$C$24)</f>
        <v>艺术家</v>
      </c>
      <c r="J1382" s="74">
        <v>-1</v>
      </c>
      <c r="K1382" s="74">
        <v>-1</v>
      </c>
      <c r="L1382" s="74" t="s">
        <v>1001</v>
      </c>
      <c r="M1382" s="74" t="s">
        <v>1002</v>
      </c>
      <c r="N1382" s="74">
        <v>724</v>
      </c>
      <c r="O1382" s="74">
        <v>724</v>
      </c>
      <c r="P1382" s="118">
        <v>134</v>
      </c>
      <c r="Q1382" s="74" t="s">
        <v>1031</v>
      </c>
      <c r="R1382" s="74">
        <v>-1</v>
      </c>
      <c r="S1382" s="95">
        <v>51</v>
      </c>
      <c r="T1382" s="74">
        <v>-1</v>
      </c>
      <c r="U1382" s="74">
        <v>-1</v>
      </c>
      <c r="V1382" s="74">
        <v>45</v>
      </c>
      <c r="W1382" s="74">
        <v>-1</v>
      </c>
      <c r="X1382" s="74">
        <v>-1</v>
      </c>
      <c r="Y1382" s="104">
        <v>62</v>
      </c>
      <c r="Z1382" s="74">
        <v>-1</v>
      </c>
      <c r="AA1382" s="74">
        <v>-1</v>
      </c>
      <c r="AB1382" s="129">
        <v>41</v>
      </c>
      <c r="AC1382" s="74">
        <v>-1</v>
      </c>
      <c r="AD1382" s="74">
        <v>-1</v>
      </c>
      <c r="AE1382" s="136">
        <f t="shared" si="42"/>
        <v>96</v>
      </c>
      <c r="AF1382" s="130">
        <f t="shared" si="43"/>
        <v>158</v>
      </c>
      <c r="AG1382" s="74">
        <v>100</v>
      </c>
      <c r="AH1382" s="74">
        <v>1</v>
      </c>
      <c r="AI1382" s="74" t="s">
        <v>1012</v>
      </c>
      <c r="AJ1382" s="74">
        <v>1573</v>
      </c>
      <c r="AK1382" s="74">
        <v>1588</v>
      </c>
      <c r="AL1382" s="74">
        <v>1655</v>
      </c>
      <c r="AM1382" s="74">
        <v>1615</v>
      </c>
      <c r="AN1382" s="74">
        <v>4</v>
      </c>
      <c r="AO1382" s="74" t="s">
        <v>1004</v>
      </c>
      <c r="AP1382" s="74" t="s">
        <v>1005</v>
      </c>
      <c r="AQ1382" s="74">
        <v>96</v>
      </c>
      <c r="AR1382" s="74" t="s">
        <v>1006</v>
      </c>
      <c r="AS1382" s="74" t="s">
        <v>1007</v>
      </c>
      <c r="AT1382" s="74" t="s">
        <v>1023</v>
      </c>
      <c r="AU1382" s="74" t="s">
        <v>1013</v>
      </c>
      <c r="AV1382" s="74">
        <v>5</v>
      </c>
      <c r="AW1382" s="74" t="s">
        <v>1005</v>
      </c>
      <c r="AX1382" s="74">
        <v>0</v>
      </c>
      <c r="AY1382" s="104">
        <v>67</v>
      </c>
    </row>
    <row r="1383" spans="1:51">
      <c r="A1383" s="95">
        <v>460</v>
      </c>
      <c r="B1383" s="109" t="s">
        <v>1487</v>
      </c>
      <c r="C1383" s="74" t="s">
        <v>1487</v>
      </c>
      <c r="D1383" s="74">
        <v>5.5</v>
      </c>
      <c r="E1383" s="74">
        <v>-1</v>
      </c>
      <c r="F1383" s="74" t="s">
        <v>22</v>
      </c>
      <c r="G1383" s="74">
        <v>-1</v>
      </c>
      <c r="H1383" s="74">
        <v>-1</v>
      </c>
      <c r="I1383" s="74" t="str">
        <f>HYPERLINK("[映雪.xlsx]类型!B4",'类型（5）'!$C$4)</f>
        <v>智慧强化</v>
      </c>
      <c r="J1383" s="74">
        <v>-1</v>
      </c>
      <c r="K1383" s="74">
        <v>-1</v>
      </c>
      <c r="L1383" s="74" t="s">
        <v>1001</v>
      </c>
      <c r="M1383" s="74" t="s">
        <v>1002</v>
      </c>
      <c r="N1383" s="74">
        <v>242</v>
      </c>
      <c r="O1383" s="74">
        <v>242</v>
      </c>
      <c r="P1383" s="118">
        <v>196</v>
      </c>
      <c r="Q1383" s="74" t="s">
        <v>1022</v>
      </c>
      <c r="R1383" s="74">
        <v>-1</v>
      </c>
      <c r="S1383" s="95">
        <v>34</v>
      </c>
      <c r="T1383" s="74">
        <v>-1</v>
      </c>
      <c r="U1383" s="74">
        <v>-1</v>
      </c>
      <c r="V1383" s="74">
        <v>62</v>
      </c>
      <c r="W1383" s="74">
        <v>-1</v>
      </c>
      <c r="X1383" s="74">
        <v>-1</v>
      </c>
      <c r="Y1383" s="104">
        <v>62</v>
      </c>
      <c r="Z1383" s="74">
        <v>-1</v>
      </c>
      <c r="AA1383" s="74">
        <v>-1</v>
      </c>
      <c r="AB1383" s="129">
        <v>49</v>
      </c>
      <c r="AC1383" s="74">
        <v>-1</v>
      </c>
      <c r="AD1383" s="74">
        <v>-1</v>
      </c>
      <c r="AE1383" s="136">
        <f t="shared" si="42"/>
        <v>96</v>
      </c>
      <c r="AF1383" s="130">
        <f t="shared" si="43"/>
        <v>158</v>
      </c>
      <c r="AG1383" s="74">
        <v>100</v>
      </c>
      <c r="AH1383" s="74">
        <v>1</v>
      </c>
      <c r="AI1383" s="74" t="s">
        <v>1012</v>
      </c>
      <c r="AJ1383" s="74">
        <v>1539</v>
      </c>
      <c r="AK1383" s="74">
        <v>1552</v>
      </c>
      <c r="AL1383" s="74">
        <v>1582</v>
      </c>
      <c r="AM1383" s="74">
        <v>1615</v>
      </c>
      <c r="AN1383" s="74">
        <v>71</v>
      </c>
      <c r="AO1383" s="74" t="s">
        <v>1004</v>
      </c>
      <c r="AP1383" s="74" t="s">
        <v>1004</v>
      </c>
      <c r="AQ1383" s="74">
        <v>64</v>
      </c>
      <c r="AR1383" s="74" t="s">
        <v>1006</v>
      </c>
      <c r="AS1383" s="74" t="s">
        <v>1007</v>
      </c>
      <c r="AT1383" s="74" t="s">
        <v>1023</v>
      </c>
      <c r="AU1383" s="74" t="s">
        <v>1017</v>
      </c>
      <c r="AV1383" s="74">
        <v>8</v>
      </c>
      <c r="AW1383" s="74" t="s">
        <v>1005</v>
      </c>
      <c r="AX1383" s="74">
        <v>0</v>
      </c>
      <c r="AY1383" s="104">
        <v>53</v>
      </c>
    </row>
    <row r="1384" spans="1:51">
      <c r="A1384" s="95">
        <v>601</v>
      </c>
      <c r="B1384" s="109" t="s">
        <v>1613</v>
      </c>
      <c r="C1384" s="74" t="s">
        <v>1613</v>
      </c>
      <c r="D1384" s="74">
        <v>5.8</v>
      </c>
      <c r="E1384" s="74">
        <v>-1</v>
      </c>
      <c r="F1384" s="74" t="s">
        <v>122</v>
      </c>
      <c r="G1384" s="74">
        <v>-1</v>
      </c>
      <c r="H1384" s="74">
        <v>-1</v>
      </c>
      <c r="I1384" s="99" t="str">
        <f>HYPERLINK("[映雪.xlsx]类型!B18",'类型（5）'!$C$18)</f>
        <v>科学家</v>
      </c>
      <c r="J1384" s="74">
        <v>-1</v>
      </c>
      <c r="K1384" s="74">
        <v>-1</v>
      </c>
      <c r="L1384" s="74" t="s">
        <v>1001</v>
      </c>
      <c r="M1384" s="74" t="s">
        <v>1002</v>
      </c>
      <c r="N1384" s="74">
        <v>334</v>
      </c>
      <c r="O1384" s="74">
        <v>334</v>
      </c>
      <c r="P1384" s="118">
        <v>76</v>
      </c>
      <c r="Q1384" s="74" t="s">
        <v>1074</v>
      </c>
      <c r="R1384" s="74">
        <v>-1</v>
      </c>
      <c r="S1384" s="95">
        <v>47</v>
      </c>
      <c r="T1384" s="74">
        <v>-1</v>
      </c>
      <c r="U1384" s="74">
        <v>-1</v>
      </c>
      <c r="V1384" s="74">
        <v>49</v>
      </c>
      <c r="W1384" s="74">
        <v>-1</v>
      </c>
      <c r="X1384" s="74">
        <v>-1</v>
      </c>
      <c r="Y1384" s="132">
        <v>78</v>
      </c>
      <c r="Z1384" s="74">
        <v>-1</v>
      </c>
      <c r="AA1384" s="74">
        <v>-1</v>
      </c>
      <c r="AB1384" s="133">
        <v>73</v>
      </c>
      <c r="AC1384" s="74">
        <v>-1</v>
      </c>
      <c r="AD1384" s="74">
        <v>-1</v>
      </c>
      <c r="AE1384" s="136">
        <f t="shared" si="42"/>
        <v>96</v>
      </c>
      <c r="AF1384" s="130">
        <f t="shared" si="43"/>
        <v>174</v>
      </c>
      <c r="AG1384" s="74">
        <v>100</v>
      </c>
      <c r="AH1384" s="74">
        <v>1</v>
      </c>
      <c r="AI1384" s="74" t="s">
        <v>1012</v>
      </c>
      <c r="AJ1384" s="74">
        <v>1508</v>
      </c>
      <c r="AK1384" s="74">
        <v>1523</v>
      </c>
      <c r="AL1384" s="74">
        <v>1579</v>
      </c>
      <c r="AM1384" s="74">
        <v>1615</v>
      </c>
      <c r="AN1384" s="74">
        <v>7</v>
      </c>
      <c r="AO1384" s="74" t="s">
        <v>1004</v>
      </c>
      <c r="AP1384" s="74" t="s">
        <v>1005</v>
      </c>
      <c r="AQ1384" s="74">
        <v>30</v>
      </c>
      <c r="AR1384" s="74" t="s">
        <v>1006</v>
      </c>
      <c r="AS1384" s="74" t="s">
        <v>1007</v>
      </c>
      <c r="AT1384" s="74" t="s">
        <v>1008</v>
      </c>
      <c r="AU1384" s="74" t="s">
        <v>1013</v>
      </c>
      <c r="AV1384" s="74">
        <v>6</v>
      </c>
      <c r="AW1384" s="74" t="s">
        <v>1005</v>
      </c>
      <c r="AX1384" s="74">
        <v>0</v>
      </c>
      <c r="AY1384" s="104">
        <v>63</v>
      </c>
    </row>
    <row r="1385" spans="1:51">
      <c r="A1385" s="95">
        <v>637</v>
      </c>
      <c r="B1385" s="109" t="s">
        <v>1643</v>
      </c>
      <c r="C1385" s="74" t="s">
        <v>1643</v>
      </c>
      <c r="D1385" s="74">
        <v>4.6</v>
      </c>
      <c r="E1385" s="74">
        <v>-1</v>
      </c>
      <c r="F1385" s="74" t="s">
        <v>138</v>
      </c>
      <c r="G1385" s="74">
        <v>-1</v>
      </c>
      <c r="H1385" s="74">
        <v>-1</v>
      </c>
      <c r="I1385" s="74" t="str">
        <f>HYPERLINK("[映雪.xlsx]类型!B1",'类型（5）'!$C$1)</f>
        <v>均衡</v>
      </c>
      <c r="J1385" s="74">
        <v>-1</v>
      </c>
      <c r="K1385" s="74">
        <v>-1</v>
      </c>
      <c r="L1385" s="74" t="s">
        <v>1001</v>
      </c>
      <c r="M1385" s="74" t="s">
        <v>1002</v>
      </c>
      <c r="N1385" s="74">
        <v>413</v>
      </c>
      <c r="O1385" s="74">
        <v>413</v>
      </c>
      <c r="P1385" s="118">
        <v>106</v>
      </c>
      <c r="Q1385" s="74" t="s">
        <v>1079</v>
      </c>
      <c r="R1385" s="74">
        <v>-1</v>
      </c>
      <c r="S1385" s="95">
        <v>43</v>
      </c>
      <c r="T1385" s="74">
        <v>-1</v>
      </c>
      <c r="U1385" s="74">
        <v>-1</v>
      </c>
      <c r="V1385" s="74">
        <v>53</v>
      </c>
      <c r="W1385" s="74">
        <v>-1</v>
      </c>
      <c r="X1385" s="74">
        <v>-1</v>
      </c>
      <c r="Y1385" s="104">
        <v>60</v>
      </c>
      <c r="Z1385" s="74">
        <v>-1</v>
      </c>
      <c r="AA1385" s="74">
        <v>-1</v>
      </c>
      <c r="AB1385" s="129">
        <v>60</v>
      </c>
      <c r="AC1385" s="74">
        <v>-1</v>
      </c>
      <c r="AD1385" s="74">
        <v>-1</v>
      </c>
      <c r="AE1385" s="136">
        <f t="shared" si="42"/>
        <v>96</v>
      </c>
      <c r="AF1385" s="130">
        <f t="shared" si="43"/>
        <v>156</v>
      </c>
      <c r="AG1385" s="74">
        <v>100</v>
      </c>
      <c r="AH1385" s="74">
        <v>1</v>
      </c>
      <c r="AI1385" s="74" t="s">
        <v>1012</v>
      </c>
      <c r="AJ1385" s="74">
        <v>1498</v>
      </c>
      <c r="AK1385" s="74">
        <v>1513</v>
      </c>
      <c r="AL1385" s="74">
        <v>1563</v>
      </c>
      <c r="AM1385" s="74">
        <v>1615</v>
      </c>
      <c r="AN1385" s="74">
        <v>68</v>
      </c>
      <c r="AO1385" s="74" t="s">
        <v>1004</v>
      </c>
      <c r="AP1385" s="74" t="s">
        <v>1004</v>
      </c>
      <c r="AQ1385" s="74">
        <v>60</v>
      </c>
      <c r="AR1385" s="74" t="s">
        <v>1006</v>
      </c>
      <c r="AS1385" s="74" t="s">
        <v>1007</v>
      </c>
      <c r="AT1385" s="74" t="s">
        <v>1023</v>
      </c>
      <c r="AU1385" s="74" t="s">
        <v>1017</v>
      </c>
      <c r="AV1385" s="74">
        <v>3</v>
      </c>
      <c r="AW1385" s="74" t="s">
        <v>1004</v>
      </c>
      <c r="AX1385" s="74">
        <v>0</v>
      </c>
      <c r="AY1385" s="104">
        <v>0</v>
      </c>
    </row>
    <row r="1386" spans="1:51">
      <c r="A1386" s="95">
        <v>695</v>
      </c>
      <c r="B1386" s="109" t="s">
        <v>1696</v>
      </c>
      <c r="C1386" s="74" t="s">
        <v>1696</v>
      </c>
      <c r="D1386" s="74">
        <v>5.3</v>
      </c>
      <c r="E1386" s="74">
        <v>-1</v>
      </c>
      <c r="F1386" s="74" t="s">
        <v>140</v>
      </c>
      <c r="G1386" s="74">
        <v>-1</v>
      </c>
      <c r="H1386" s="74">
        <v>-1</v>
      </c>
      <c r="I1386" s="74" t="str">
        <f>HYPERLINK("[映雪.xlsx]类型!B46",'类型（5）'!$C$46)</f>
        <v>麻将</v>
      </c>
      <c r="J1386" s="74">
        <v>-1</v>
      </c>
      <c r="K1386" s="74">
        <v>-1</v>
      </c>
      <c r="L1386" s="74" t="s">
        <v>1001</v>
      </c>
      <c r="M1386" s="74" t="s">
        <v>1002</v>
      </c>
      <c r="N1386" s="74">
        <v>138</v>
      </c>
      <c r="O1386" s="74">
        <v>138</v>
      </c>
      <c r="P1386" s="118">
        <v>106</v>
      </c>
      <c r="Q1386" s="74" t="s">
        <v>1051</v>
      </c>
      <c r="R1386" s="74">
        <v>-1</v>
      </c>
      <c r="S1386" s="95">
        <v>40</v>
      </c>
      <c r="T1386" s="74">
        <v>-1</v>
      </c>
      <c r="U1386" s="74">
        <v>-1</v>
      </c>
      <c r="V1386" s="74">
        <v>56</v>
      </c>
      <c r="W1386" s="74">
        <v>-1</v>
      </c>
      <c r="X1386" s="74">
        <v>-1</v>
      </c>
      <c r="Y1386" s="104">
        <v>60</v>
      </c>
      <c r="Z1386" s="74">
        <v>-1</v>
      </c>
      <c r="AA1386" s="74">
        <v>-1</v>
      </c>
      <c r="AB1386" s="129">
        <v>64</v>
      </c>
      <c r="AC1386" s="74">
        <v>-1</v>
      </c>
      <c r="AD1386" s="74">
        <v>-1</v>
      </c>
      <c r="AE1386" s="136">
        <f t="shared" si="42"/>
        <v>96</v>
      </c>
      <c r="AF1386" s="130">
        <f t="shared" si="43"/>
        <v>156</v>
      </c>
      <c r="AG1386" s="74">
        <v>100</v>
      </c>
      <c r="AH1386" s="74">
        <v>1</v>
      </c>
      <c r="AI1386" s="74" t="s">
        <v>1012</v>
      </c>
      <c r="AJ1386" s="74">
        <v>1515</v>
      </c>
      <c r="AK1386" s="74">
        <v>1530</v>
      </c>
      <c r="AL1386" s="74">
        <v>1585</v>
      </c>
      <c r="AM1386" s="74">
        <v>1615</v>
      </c>
      <c r="AN1386" s="74">
        <v>57</v>
      </c>
      <c r="AO1386" s="74" t="s">
        <v>1004</v>
      </c>
      <c r="AP1386" s="74" t="s">
        <v>1004</v>
      </c>
      <c r="AQ1386" s="74">
        <v>35</v>
      </c>
      <c r="AR1386" s="74" t="s">
        <v>1345</v>
      </c>
      <c r="AS1386" s="74" t="s">
        <v>1007</v>
      </c>
      <c r="AT1386" s="74" t="s">
        <v>1023</v>
      </c>
      <c r="AU1386" s="74" t="s">
        <v>1024</v>
      </c>
      <c r="AV1386" s="74">
        <v>6</v>
      </c>
      <c r="AW1386" s="74" t="s">
        <v>1004</v>
      </c>
      <c r="AX1386" s="74">
        <v>0</v>
      </c>
      <c r="AY1386" s="104">
        <v>0</v>
      </c>
    </row>
    <row r="1387" spans="1:51">
      <c r="A1387" s="95">
        <v>851</v>
      </c>
      <c r="B1387" s="109" t="s">
        <v>1833</v>
      </c>
      <c r="C1387" s="74" t="s">
        <v>1833</v>
      </c>
      <c r="D1387" s="74">
        <v>4.9</v>
      </c>
      <c r="E1387" s="74">
        <v>-1</v>
      </c>
      <c r="F1387" s="74" t="s">
        <v>30</v>
      </c>
      <c r="G1387" s="74">
        <v>-1</v>
      </c>
      <c r="H1387" s="74">
        <v>-1</v>
      </c>
      <c r="I1387" s="74" t="str">
        <f>HYPERLINK("[映雪.xlsx]类型!B1",'类型（5）'!$C$1)</f>
        <v>均衡</v>
      </c>
      <c r="J1387" s="74">
        <v>-1</v>
      </c>
      <c r="K1387" s="74">
        <v>-1</v>
      </c>
      <c r="L1387" s="74" t="s">
        <v>1001</v>
      </c>
      <c r="M1387" s="74" t="s">
        <v>1002</v>
      </c>
      <c r="N1387" s="74">
        <v>903</v>
      </c>
      <c r="O1387" s="74">
        <v>903</v>
      </c>
      <c r="P1387" s="118">
        <v>110</v>
      </c>
      <c r="Q1387" s="74" t="s">
        <v>1029</v>
      </c>
      <c r="R1387" s="74">
        <v>-1</v>
      </c>
      <c r="S1387" s="95">
        <v>42</v>
      </c>
      <c r="T1387" s="74">
        <v>-1</v>
      </c>
      <c r="U1387" s="74">
        <v>-1</v>
      </c>
      <c r="V1387" s="74">
        <v>54</v>
      </c>
      <c r="W1387" s="74">
        <v>-1</v>
      </c>
      <c r="X1387" s="74">
        <v>-1</v>
      </c>
      <c r="Y1387" s="132">
        <v>68</v>
      </c>
      <c r="Z1387" s="74">
        <v>-1</v>
      </c>
      <c r="AA1387" s="74">
        <v>-1</v>
      </c>
      <c r="AB1387" s="133">
        <v>67</v>
      </c>
      <c r="AC1387" s="74">
        <v>-1</v>
      </c>
      <c r="AD1387" s="74">
        <v>-1</v>
      </c>
      <c r="AE1387" s="136">
        <f t="shared" si="42"/>
        <v>96</v>
      </c>
      <c r="AF1387" s="130">
        <f t="shared" si="43"/>
        <v>164</v>
      </c>
      <c r="AG1387" s="74">
        <v>100</v>
      </c>
      <c r="AH1387" s="74">
        <v>1</v>
      </c>
      <c r="AI1387" s="74" t="s">
        <v>1012</v>
      </c>
      <c r="AJ1387" s="74">
        <v>1507</v>
      </c>
      <c r="AK1387" s="74">
        <v>1522</v>
      </c>
      <c r="AL1387" s="74">
        <v>1555</v>
      </c>
      <c r="AM1387" s="74">
        <v>1615</v>
      </c>
      <c r="AN1387" s="74">
        <v>25</v>
      </c>
      <c r="AO1387" s="74" t="s">
        <v>1004</v>
      </c>
      <c r="AP1387" s="74" t="s">
        <v>1004</v>
      </c>
      <c r="AQ1387" s="74">
        <v>83</v>
      </c>
      <c r="AR1387" s="74" t="s">
        <v>1006</v>
      </c>
      <c r="AS1387" s="74" t="s">
        <v>1007</v>
      </c>
      <c r="AT1387" s="74" t="s">
        <v>1023</v>
      </c>
      <c r="AU1387" s="74" t="s">
        <v>1024</v>
      </c>
      <c r="AV1387" s="74">
        <v>3</v>
      </c>
      <c r="AW1387" s="74" t="s">
        <v>1005</v>
      </c>
      <c r="AX1387" s="74">
        <v>0</v>
      </c>
      <c r="AY1387" s="104">
        <v>0</v>
      </c>
    </row>
    <row r="1388" spans="1:51">
      <c r="A1388" s="95">
        <v>933</v>
      </c>
      <c r="B1388" s="109" t="s">
        <v>1905</v>
      </c>
      <c r="C1388" s="74" t="s">
        <v>1905</v>
      </c>
      <c r="D1388" s="74">
        <v>6.3</v>
      </c>
      <c r="E1388" s="74">
        <v>-1</v>
      </c>
      <c r="F1388" s="74" t="s">
        <v>106</v>
      </c>
      <c r="G1388" s="74">
        <v>-1</v>
      </c>
      <c r="H1388" s="74">
        <v>-1</v>
      </c>
      <c r="I1388" s="99" t="str">
        <f>HYPERLINK("[映雪.xlsx]类型!B47",'类型（5）'!$C$47)</f>
        <v>萝球</v>
      </c>
      <c r="J1388" s="74">
        <v>-1</v>
      </c>
      <c r="K1388" s="74">
        <v>-1</v>
      </c>
      <c r="L1388" s="74" t="s">
        <v>1001</v>
      </c>
      <c r="M1388" s="74" t="s">
        <v>1002</v>
      </c>
      <c r="N1388" s="74">
        <v>493</v>
      </c>
      <c r="O1388" s="74">
        <v>493</v>
      </c>
      <c r="P1388" s="118">
        <v>96</v>
      </c>
      <c r="Q1388" s="74" t="s">
        <v>1058</v>
      </c>
      <c r="R1388" s="74">
        <v>-1</v>
      </c>
      <c r="S1388" s="95">
        <v>43</v>
      </c>
      <c r="T1388" s="74">
        <v>-1</v>
      </c>
      <c r="U1388" s="74">
        <v>-1</v>
      </c>
      <c r="V1388" s="74">
        <v>53</v>
      </c>
      <c r="W1388" s="74">
        <v>-1</v>
      </c>
      <c r="X1388" s="74">
        <v>-1</v>
      </c>
      <c r="Y1388" s="104">
        <v>52</v>
      </c>
      <c r="Z1388" s="74">
        <v>-1</v>
      </c>
      <c r="AA1388" s="74">
        <v>-1</v>
      </c>
      <c r="AB1388" s="129">
        <v>64</v>
      </c>
      <c r="AC1388" s="74">
        <v>-1</v>
      </c>
      <c r="AD1388" s="74">
        <v>-1</v>
      </c>
      <c r="AE1388" s="136">
        <f t="shared" si="42"/>
        <v>96</v>
      </c>
      <c r="AF1388" s="130">
        <f t="shared" si="43"/>
        <v>148</v>
      </c>
      <c r="AG1388" s="74">
        <v>100</v>
      </c>
      <c r="AH1388" s="74">
        <v>1</v>
      </c>
      <c r="AI1388" s="74" t="s">
        <v>1012</v>
      </c>
      <c r="AJ1388" s="74">
        <v>1526</v>
      </c>
      <c r="AK1388" s="74">
        <v>1541</v>
      </c>
      <c r="AL1388" s="74">
        <v>1583</v>
      </c>
      <c r="AM1388" s="74">
        <v>1615</v>
      </c>
      <c r="AN1388" s="74">
        <v>76</v>
      </c>
      <c r="AO1388" s="74" t="s">
        <v>1004</v>
      </c>
      <c r="AP1388" s="74" t="s">
        <v>1005</v>
      </c>
      <c r="AQ1388" s="74">
        <v>70</v>
      </c>
      <c r="AR1388" s="74" t="s">
        <v>1006</v>
      </c>
      <c r="AS1388" s="74" t="s">
        <v>1148</v>
      </c>
      <c r="AT1388" s="74" t="s">
        <v>1023</v>
      </c>
      <c r="AU1388" s="74" t="s">
        <v>1013</v>
      </c>
      <c r="AV1388" s="74">
        <v>1</v>
      </c>
      <c r="AW1388" s="74" t="s">
        <v>1005</v>
      </c>
      <c r="AX1388" s="74">
        <v>0</v>
      </c>
      <c r="AY1388" s="104">
        <v>0</v>
      </c>
    </row>
    <row r="1389" spans="1:51">
      <c r="A1389" s="95">
        <v>953</v>
      </c>
      <c r="B1389" s="109" t="s">
        <v>1923</v>
      </c>
      <c r="C1389" s="74" t="s">
        <v>1923</v>
      </c>
      <c r="D1389" s="74">
        <v>9.2</v>
      </c>
      <c r="E1389" s="74">
        <v>-1</v>
      </c>
      <c r="F1389" s="74" t="s">
        <v>48</v>
      </c>
      <c r="G1389" s="74">
        <v>-1</v>
      </c>
      <c r="H1389" s="74">
        <v>-1</v>
      </c>
      <c r="I1389" s="99" t="str">
        <f>HYPERLINK("[映雪.xlsx]类型!B29",'类型（5）'!$C$29)</f>
        <v>偶像</v>
      </c>
      <c r="J1389" s="74">
        <v>-1</v>
      </c>
      <c r="K1389" s="74">
        <v>-1</v>
      </c>
      <c r="L1389" s="74" t="s">
        <v>1001</v>
      </c>
      <c r="M1389" s="74" t="s">
        <v>1002</v>
      </c>
      <c r="N1389" s="74">
        <v>918</v>
      </c>
      <c r="O1389" s="74">
        <v>918</v>
      </c>
      <c r="P1389" s="118">
        <v>593</v>
      </c>
      <c r="Q1389" s="74" t="s">
        <v>1049</v>
      </c>
      <c r="R1389" s="74">
        <v>-1</v>
      </c>
      <c r="S1389" s="95">
        <v>62</v>
      </c>
      <c r="T1389" s="74">
        <v>-1</v>
      </c>
      <c r="U1389" s="74">
        <v>-1</v>
      </c>
      <c r="V1389" s="74">
        <v>34</v>
      </c>
      <c r="W1389" s="74">
        <v>-1</v>
      </c>
      <c r="X1389" s="74">
        <v>-1</v>
      </c>
      <c r="Y1389" s="132">
        <v>70</v>
      </c>
      <c r="Z1389" s="74">
        <v>-1</v>
      </c>
      <c r="AA1389" s="74">
        <v>-1</v>
      </c>
      <c r="AB1389" s="133">
        <v>68</v>
      </c>
      <c r="AC1389" s="74">
        <v>-1</v>
      </c>
      <c r="AD1389" s="74">
        <v>-1</v>
      </c>
      <c r="AE1389" s="136">
        <f t="shared" si="42"/>
        <v>96</v>
      </c>
      <c r="AF1389" s="130">
        <f t="shared" si="43"/>
        <v>166</v>
      </c>
      <c r="AG1389" s="74">
        <v>100</v>
      </c>
      <c r="AH1389" s="74">
        <v>1</v>
      </c>
      <c r="AI1389" s="74" t="s">
        <v>1012</v>
      </c>
      <c r="AJ1389" s="74">
        <v>1515</v>
      </c>
      <c r="AK1389" s="74">
        <v>1530</v>
      </c>
      <c r="AL1389" s="74">
        <v>1580</v>
      </c>
      <c r="AM1389" s="74">
        <v>1615</v>
      </c>
      <c r="AN1389" s="74">
        <v>80</v>
      </c>
      <c r="AO1389" s="74" t="s">
        <v>1004</v>
      </c>
      <c r="AP1389" s="74" t="s">
        <v>1004</v>
      </c>
      <c r="AQ1389" s="74">
        <v>17</v>
      </c>
      <c r="AR1389" s="74" t="s">
        <v>1006</v>
      </c>
      <c r="AS1389" s="74" t="s">
        <v>1007</v>
      </c>
      <c r="AT1389" s="74" t="s">
        <v>1023</v>
      </c>
      <c r="AU1389" s="74" t="s">
        <v>1027</v>
      </c>
      <c r="AV1389" s="74">
        <v>5</v>
      </c>
      <c r="AW1389" s="74" t="s">
        <v>1004</v>
      </c>
      <c r="AX1389" s="74">
        <v>0</v>
      </c>
      <c r="AY1389" s="104">
        <v>0</v>
      </c>
    </row>
    <row r="1390" spans="1:51">
      <c r="A1390" s="95">
        <v>1070</v>
      </c>
      <c r="B1390" s="109" t="s">
        <v>2029</v>
      </c>
      <c r="C1390" s="74" t="s">
        <v>2029</v>
      </c>
      <c r="D1390" s="74">
        <v>3.5</v>
      </c>
      <c r="E1390" s="74">
        <v>-1</v>
      </c>
      <c r="F1390" s="74" t="s">
        <v>96</v>
      </c>
      <c r="G1390" s="74">
        <v>-1</v>
      </c>
      <c r="H1390" s="74">
        <v>-1</v>
      </c>
      <c r="I1390" s="74" t="str">
        <f>HYPERLINK("[映雪.xlsx]类型!B9",'类型（5）'!$C$9)</f>
        <v>家政全能</v>
      </c>
      <c r="J1390" s="74">
        <v>-1</v>
      </c>
      <c r="K1390" s="74">
        <v>-1</v>
      </c>
      <c r="L1390" s="74" t="s">
        <v>1001</v>
      </c>
      <c r="M1390" s="74" t="s">
        <v>1002</v>
      </c>
      <c r="N1390" s="74">
        <v>1070</v>
      </c>
      <c r="O1390" s="74">
        <v>1070</v>
      </c>
      <c r="P1390" s="118">
        <v>366</v>
      </c>
      <c r="Q1390" s="74" t="s">
        <v>1029</v>
      </c>
      <c r="R1390" s="74">
        <v>-1</v>
      </c>
      <c r="S1390" s="95">
        <v>59</v>
      </c>
      <c r="T1390" s="74">
        <v>-1</v>
      </c>
      <c r="U1390" s="74">
        <v>-1</v>
      </c>
      <c r="V1390" s="74">
        <v>37</v>
      </c>
      <c r="W1390" s="74">
        <v>-1</v>
      </c>
      <c r="X1390" s="74">
        <v>-1</v>
      </c>
      <c r="Y1390" s="104">
        <v>53</v>
      </c>
      <c r="Z1390" s="74">
        <v>-1</v>
      </c>
      <c r="AA1390" s="74">
        <v>-1</v>
      </c>
      <c r="AB1390" s="133">
        <v>79</v>
      </c>
      <c r="AC1390" s="74">
        <v>-1</v>
      </c>
      <c r="AD1390" s="74">
        <v>-1</v>
      </c>
      <c r="AE1390" s="136">
        <f t="shared" si="42"/>
        <v>96</v>
      </c>
      <c r="AF1390" s="130">
        <f t="shared" si="43"/>
        <v>149</v>
      </c>
      <c r="AG1390" s="74">
        <v>100</v>
      </c>
      <c r="AH1390" s="74">
        <v>1</v>
      </c>
      <c r="AI1390" s="74" t="s">
        <v>1012</v>
      </c>
      <c r="AJ1390" s="74">
        <v>1559</v>
      </c>
      <c r="AK1390" s="74">
        <v>1574</v>
      </c>
      <c r="AL1390" s="74">
        <v>1615</v>
      </c>
      <c r="AM1390" s="74">
        <v>1615</v>
      </c>
      <c r="AN1390" s="74">
        <v>10</v>
      </c>
      <c r="AO1390" s="74" t="s">
        <v>1004</v>
      </c>
      <c r="AP1390" s="74" t="s">
        <v>1004</v>
      </c>
      <c r="AQ1390" s="74">
        <v>48</v>
      </c>
      <c r="AR1390" s="74" t="s">
        <v>1006</v>
      </c>
      <c r="AS1390" s="74" t="s">
        <v>1007</v>
      </c>
      <c r="AT1390" s="74" t="s">
        <v>1008</v>
      </c>
      <c r="AU1390" s="74" t="s">
        <v>1027</v>
      </c>
      <c r="AV1390" s="74">
        <v>2</v>
      </c>
      <c r="AW1390" s="74" t="s">
        <v>1004</v>
      </c>
      <c r="AX1390" s="74">
        <v>0</v>
      </c>
      <c r="AY1390" s="104">
        <v>0</v>
      </c>
    </row>
    <row r="1391" spans="1:51">
      <c r="A1391" s="95">
        <v>1490</v>
      </c>
      <c r="B1391" s="109" t="s">
        <v>2395</v>
      </c>
      <c r="C1391" s="74" t="s">
        <v>2395</v>
      </c>
      <c r="D1391" s="74">
        <v>3.4</v>
      </c>
      <c r="E1391" s="74">
        <v>-1</v>
      </c>
      <c r="F1391" s="74" t="s">
        <v>90</v>
      </c>
      <c r="G1391" s="74">
        <v>-1</v>
      </c>
      <c r="H1391" s="74">
        <v>-1</v>
      </c>
      <c r="I1391" s="96" t="str">
        <f>HYPERLINK("[映雪.xlsx]类型!B5",'类型（5）'!$C$5)</f>
        <v>家政强化</v>
      </c>
      <c r="J1391" s="74">
        <v>-1</v>
      </c>
      <c r="K1391" s="74">
        <v>-1</v>
      </c>
      <c r="L1391" s="74" t="s">
        <v>1001</v>
      </c>
      <c r="M1391" s="74" t="s">
        <v>1002</v>
      </c>
      <c r="N1391" s="74">
        <v>1561</v>
      </c>
      <c r="O1391" s="74">
        <v>1561</v>
      </c>
      <c r="P1391" s="118">
        <v>110</v>
      </c>
      <c r="Q1391" s="74" t="s">
        <v>1067</v>
      </c>
      <c r="R1391" s="74">
        <v>-1</v>
      </c>
      <c r="S1391" s="95">
        <v>48</v>
      </c>
      <c r="T1391" s="74">
        <v>-1</v>
      </c>
      <c r="U1391" s="74">
        <v>-1</v>
      </c>
      <c r="V1391" s="74">
        <v>48</v>
      </c>
      <c r="W1391" s="74">
        <v>-1</v>
      </c>
      <c r="X1391" s="74">
        <v>-1</v>
      </c>
      <c r="Y1391" s="104">
        <v>44</v>
      </c>
      <c r="Z1391" s="74">
        <v>-1</v>
      </c>
      <c r="AA1391" s="74">
        <v>-1</v>
      </c>
      <c r="AB1391" s="129">
        <v>33</v>
      </c>
      <c r="AC1391" s="74">
        <v>-1</v>
      </c>
      <c r="AD1391" s="74">
        <v>-1</v>
      </c>
      <c r="AE1391" s="136">
        <f t="shared" si="42"/>
        <v>96</v>
      </c>
      <c r="AF1391" s="130">
        <f t="shared" si="43"/>
        <v>140</v>
      </c>
      <c r="AG1391" s="74">
        <v>100</v>
      </c>
      <c r="AH1391" s="74">
        <v>1</v>
      </c>
      <c r="AI1391" s="74" t="s">
        <v>1012</v>
      </c>
      <c r="AJ1391" s="74">
        <v>1568</v>
      </c>
      <c r="AK1391" s="74">
        <v>1583</v>
      </c>
      <c r="AL1391" s="74">
        <v>1615</v>
      </c>
      <c r="AM1391" s="74">
        <v>1615</v>
      </c>
      <c r="AN1391" s="74">
        <v>0</v>
      </c>
      <c r="AO1391" s="74" t="s">
        <v>1004</v>
      </c>
      <c r="AP1391" s="74" t="s">
        <v>1004</v>
      </c>
      <c r="AQ1391" s="74">
        <v>40</v>
      </c>
      <c r="AR1391" s="74" t="s">
        <v>1006</v>
      </c>
      <c r="AS1391" s="74" t="s">
        <v>1007</v>
      </c>
      <c r="AT1391" s="74" t="s">
        <v>1023</v>
      </c>
      <c r="AU1391" s="74" t="s">
        <v>1017</v>
      </c>
      <c r="AV1391" s="74">
        <v>2</v>
      </c>
      <c r="AW1391" s="74" t="s">
        <v>1005</v>
      </c>
      <c r="AX1391" s="74">
        <v>0</v>
      </c>
      <c r="AY1391" s="104">
        <v>0</v>
      </c>
    </row>
    <row r="1392" spans="1:51">
      <c r="A1392" s="95">
        <v>1518</v>
      </c>
      <c r="B1392" s="109" t="s">
        <v>2421</v>
      </c>
      <c r="C1392" s="74" t="s">
        <v>2421</v>
      </c>
      <c r="D1392" s="74">
        <v>8.8</v>
      </c>
      <c r="E1392" s="74">
        <v>-1</v>
      </c>
      <c r="F1392" s="74" t="s">
        <v>126</v>
      </c>
      <c r="G1392" s="74">
        <v>-1</v>
      </c>
      <c r="H1392" s="74">
        <v>-1</v>
      </c>
      <c r="I1392" s="99" t="str">
        <f>HYPERLINK("[映雪.xlsx]类型!B29",'类型（5）'!$C$29)</f>
        <v>偶像</v>
      </c>
      <c r="J1392" s="74">
        <v>-1</v>
      </c>
      <c r="K1392" s="74">
        <v>-1</v>
      </c>
      <c r="L1392" s="74" t="s">
        <v>1001</v>
      </c>
      <c r="M1392" s="74" t="s">
        <v>1002</v>
      </c>
      <c r="N1392" s="74">
        <v>1589</v>
      </c>
      <c r="O1392" s="74">
        <v>1589</v>
      </c>
      <c r="P1392" s="118">
        <v>529</v>
      </c>
      <c r="Q1392" s="74" t="s">
        <v>1053</v>
      </c>
      <c r="R1392" s="74">
        <v>-1</v>
      </c>
      <c r="S1392" s="95">
        <v>40</v>
      </c>
      <c r="T1392" s="74">
        <v>-1</v>
      </c>
      <c r="U1392" s="74">
        <v>-1</v>
      </c>
      <c r="V1392" s="74">
        <v>56</v>
      </c>
      <c r="W1392" s="74">
        <v>-1</v>
      </c>
      <c r="X1392" s="74">
        <v>-1</v>
      </c>
      <c r="Y1392" s="104">
        <v>56</v>
      </c>
      <c r="Z1392" s="74">
        <v>-1</v>
      </c>
      <c r="AA1392" s="74">
        <v>-1</v>
      </c>
      <c r="AB1392" s="133">
        <v>65</v>
      </c>
      <c r="AC1392" s="74">
        <v>-1</v>
      </c>
      <c r="AD1392" s="74">
        <v>-1</v>
      </c>
      <c r="AE1392" s="136">
        <f t="shared" si="42"/>
        <v>96</v>
      </c>
      <c r="AF1392" s="130">
        <f t="shared" si="43"/>
        <v>152</v>
      </c>
      <c r="AG1392" s="74">
        <v>100</v>
      </c>
      <c r="AH1392" s="74">
        <v>1</v>
      </c>
      <c r="AI1392" s="74" t="s">
        <v>1012</v>
      </c>
      <c r="AJ1392" s="74">
        <v>1528</v>
      </c>
      <c r="AK1392" s="74">
        <v>1543</v>
      </c>
      <c r="AL1392" s="74">
        <v>1567</v>
      </c>
      <c r="AM1392" s="74">
        <v>1615</v>
      </c>
      <c r="AN1392" s="74">
        <v>0</v>
      </c>
      <c r="AO1392" s="74" t="s">
        <v>1004</v>
      </c>
      <c r="AP1392" s="74" t="s">
        <v>1004</v>
      </c>
      <c r="AQ1392" s="74">
        <v>16</v>
      </c>
      <c r="AR1392" s="74" t="s">
        <v>1006</v>
      </c>
      <c r="AS1392" s="74" t="s">
        <v>1007</v>
      </c>
      <c r="AT1392" s="74" t="s">
        <v>1023</v>
      </c>
      <c r="AU1392" s="74" t="s">
        <v>1009</v>
      </c>
      <c r="AV1392" s="74">
        <v>1</v>
      </c>
      <c r="AW1392" s="74" t="s">
        <v>1005</v>
      </c>
      <c r="AX1392" s="74">
        <v>0</v>
      </c>
      <c r="AY1392" s="104">
        <v>0</v>
      </c>
    </row>
    <row r="1393" spans="1:51">
      <c r="A1393" s="95">
        <v>1529</v>
      </c>
      <c r="B1393" s="109" t="s">
        <v>2431</v>
      </c>
      <c r="C1393" s="74" t="s">
        <v>2431</v>
      </c>
      <c r="D1393" s="74">
        <v>4.4</v>
      </c>
      <c r="E1393" s="74">
        <v>-1</v>
      </c>
      <c r="F1393" s="74" t="s">
        <v>82</v>
      </c>
      <c r="G1393" s="74">
        <v>-1</v>
      </c>
      <c r="H1393" s="74">
        <v>-1</v>
      </c>
      <c r="I1393" s="74" t="str">
        <f>HYPERLINK("[映雪.xlsx]类型!B8",'类型（5）'!$C$8)</f>
        <v>智慧全能</v>
      </c>
      <c r="J1393" s="74">
        <v>-1</v>
      </c>
      <c r="K1393" s="74">
        <v>-1</v>
      </c>
      <c r="L1393" s="74" t="s">
        <v>1001</v>
      </c>
      <c r="M1393" s="74" t="s">
        <v>1002</v>
      </c>
      <c r="N1393" s="74">
        <v>1596</v>
      </c>
      <c r="O1393" s="74">
        <v>1596</v>
      </c>
      <c r="P1393" s="118">
        <v>539</v>
      </c>
      <c r="Q1393" s="74" t="s">
        <v>1083</v>
      </c>
      <c r="R1393" s="74">
        <v>-1</v>
      </c>
      <c r="S1393" s="95">
        <v>59</v>
      </c>
      <c r="T1393" s="74">
        <v>-1</v>
      </c>
      <c r="U1393" s="74">
        <v>-1</v>
      </c>
      <c r="V1393" s="74">
        <v>37</v>
      </c>
      <c r="W1393" s="74">
        <v>-1</v>
      </c>
      <c r="X1393" s="74">
        <v>-1</v>
      </c>
      <c r="Y1393" s="104">
        <v>60</v>
      </c>
      <c r="Z1393" s="74">
        <v>-1</v>
      </c>
      <c r="AA1393" s="74">
        <v>-1</v>
      </c>
      <c r="AB1393" s="129">
        <v>59</v>
      </c>
      <c r="AC1393" s="74">
        <v>-1</v>
      </c>
      <c r="AD1393" s="74">
        <v>-1</v>
      </c>
      <c r="AE1393" s="136">
        <f t="shared" si="42"/>
        <v>96</v>
      </c>
      <c r="AF1393" s="130">
        <f t="shared" si="43"/>
        <v>156</v>
      </c>
      <c r="AG1393" s="74">
        <v>100</v>
      </c>
      <c r="AH1393" s="74">
        <v>1</v>
      </c>
      <c r="AI1393" s="74" t="s">
        <v>1012</v>
      </c>
      <c r="AJ1393" s="74">
        <v>1537</v>
      </c>
      <c r="AK1393" s="74">
        <v>1552</v>
      </c>
      <c r="AL1393" s="74">
        <v>1575</v>
      </c>
      <c r="AM1393" s="74">
        <v>1615</v>
      </c>
      <c r="AN1393" s="74">
        <v>0</v>
      </c>
      <c r="AO1393" s="74" t="s">
        <v>1004</v>
      </c>
      <c r="AP1393" s="74" t="s">
        <v>1004</v>
      </c>
      <c r="AQ1393" s="74">
        <v>83</v>
      </c>
      <c r="AR1393" s="74" t="s">
        <v>1006</v>
      </c>
      <c r="AS1393" s="74" t="s">
        <v>1007</v>
      </c>
      <c r="AT1393" s="74" t="s">
        <v>1023</v>
      </c>
      <c r="AU1393" s="74" t="s">
        <v>1017</v>
      </c>
      <c r="AV1393" s="74">
        <v>4</v>
      </c>
      <c r="AW1393" s="74" t="s">
        <v>1004</v>
      </c>
      <c r="AX1393" s="74">
        <v>0</v>
      </c>
      <c r="AY1393" s="104">
        <v>0</v>
      </c>
    </row>
    <row r="1394" spans="1:51">
      <c r="A1394" s="95">
        <v>9</v>
      </c>
      <c r="B1394" s="109" t="s">
        <v>1034</v>
      </c>
      <c r="C1394" s="74" t="s">
        <v>1034</v>
      </c>
      <c r="D1394" s="74">
        <v>4.1</v>
      </c>
      <c r="E1394" s="74">
        <v>-1</v>
      </c>
      <c r="F1394" s="74" t="s">
        <v>156</v>
      </c>
      <c r="G1394" s="74">
        <v>-1</v>
      </c>
      <c r="H1394" s="74">
        <v>-1</v>
      </c>
      <c r="I1394" s="74" t="str">
        <f>HYPERLINK("[映雪.xlsx]类型!B40",'类型（5）'!$C$40)</f>
        <v>中二</v>
      </c>
      <c r="J1394" s="74">
        <v>-1</v>
      </c>
      <c r="K1394" s="74">
        <v>-1</v>
      </c>
      <c r="L1394" s="74" t="s">
        <v>1001</v>
      </c>
      <c r="M1394" s="74" t="s">
        <v>1002</v>
      </c>
      <c r="N1394" s="74">
        <v>772</v>
      </c>
      <c r="O1394" s="74">
        <v>772</v>
      </c>
      <c r="P1394" s="118">
        <v>301</v>
      </c>
      <c r="Q1394" s="74" t="s">
        <v>1035</v>
      </c>
      <c r="R1394" s="74">
        <v>-1</v>
      </c>
      <c r="S1394" s="95">
        <v>49</v>
      </c>
      <c r="T1394" s="74">
        <v>-1</v>
      </c>
      <c r="U1394" s="74">
        <v>-1</v>
      </c>
      <c r="V1394" s="74">
        <v>46</v>
      </c>
      <c r="W1394" s="74">
        <v>-1</v>
      </c>
      <c r="X1394" s="74">
        <v>-1</v>
      </c>
      <c r="Y1394" s="132">
        <v>72</v>
      </c>
      <c r="Z1394" s="74">
        <v>-1</v>
      </c>
      <c r="AA1394" s="74">
        <v>-1</v>
      </c>
      <c r="AB1394" s="129">
        <v>63</v>
      </c>
      <c r="AC1394" s="74">
        <v>-1</v>
      </c>
      <c r="AD1394" s="74">
        <v>-1</v>
      </c>
      <c r="AE1394" s="136">
        <f t="shared" si="42"/>
        <v>95</v>
      </c>
      <c r="AF1394" s="130">
        <f t="shared" si="43"/>
        <v>167</v>
      </c>
      <c r="AG1394" s="74">
        <v>100</v>
      </c>
      <c r="AH1394" s="74">
        <v>1</v>
      </c>
      <c r="AI1394" s="74" t="s">
        <v>1012</v>
      </c>
      <c r="AJ1394" s="74">
        <v>1576</v>
      </c>
      <c r="AK1394" s="74">
        <v>1591</v>
      </c>
      <c r="AL1394" s="74">
        <v>1632</v>
      </c>
      <c r="AM1394" s="74">
        <v>1615</v>
      </c>
      <c r="AN1394" s="74">
        <v>67</v>
      </c>
      <c r="AO1394" s="74" t="s">
        <v>1004</v>
      </c>
      <c r="AP1394" s="74" t="s">
        <v>1005</v>
      </c>
      <c r="AQ1394" s="74">
        <v>35</v>
      </c>
      <c r="AR1394" s="74" t="s">
        <v>1006</v>
      </c>
      <c r="AS1394" s="74" t="s">
        <v>1007</v>
      </c>
      <c r="AT1394" s="74" t="s">
        <v>1008</v>
      </c>
      <c r="AU1394" s="74" t="s">
        <v>1009</v>
      </c>
      <c r="AV1394" s="74">
        <v>5</v>
      </c>
      <c r="AW1394" s="74" t="s">
        <v>1004</v>
      </c>
      <c r="AX1394" s="74">
        <v>0</v>
      </c>
      <c r="AY1394" s="104">
        <v>0</v>
      </c>
    </row>
    <row r="1395" spans="1:51">
      <c r="A1395" s="95">
        <v>49</v>
      </c>
      <c r="B1395" s="109" t="s">
        <v>1096</v>
      </c>
      <c r="C1395" s="74" t="s">
        <v>1096</v>
      </c>
      <c r="D1395" s="74">
        <v>4.6</v>
      </c>
      <c r="E1395" s="74">
        <v>-1</v>
      </c>
      <c r="F1395" s="74" t="s">
        <v>114</v>
      </c>
      <c r="G1395" s="74">
        <v>-1</v>
      </c>
      <c r="H1395" s="74">
        <v>-1</v>
      </c>
      <c r="I1395" s="74" t="str">
        <f>HYPERLINK("[映雪.xlsx]类型!B1",'类型（5）'!$C$1)</f>
        <v>均衡</v>
      </c>
      <c r="J1395" s="74">
        <v>-1</v>
      </c>
      <c r="K1395" s="74">
        <v>-1</v>
      </c>
      <c r="L1395" s="74" t="s">
        <v>1001</v>
      </c>
      <c r="M1395" s="74" t="s">
        <v>1002</v>
      </c>
      <c r="N1395" s="74">
        <v>685</v>
      </c>
      <c r="O1395" s="74">
        <v>685</v>
      </c>
      <c r="P1395" s="118">
        <v>62</v>
      </c>
      <c r="Q1395" s="74" t="s">
        <v>1064</v>
      </c>
      <c r="R1395" s="74">
        <v>-1</v>
      </c>
      <c r="S1395" s="95">
        <v>48</v>
      </c>
      <c r="T1395" s="74">
        <v>-1</v>
      </c>
      <c r="U1395" s="74">
        <v>-1</v>
      </c>
      <c r="V1395" s="74">
        <v>47</v>
      </c>
      <c r="W1395" s="74">
        <v>-1</v>
      </c>
      <c r="X1395" s="74">
        <v>-1</v>
      </c>
      <c r="Y1395" s="104">
        <v>45</v>
      </c>
      <c r="Z1395" s="74">
        <v>-1</v>
      </c>
      <c r="AA1395" s="74">
        <v>-1</v>
      </c>
      <c r="AB1395" s="129">
        <v>46</v>
      </c>
      <c r="AC1395" s="74">
        <v>-1</v>
      </c>
      <c r="AD1395" s="74">
        <v>-1</v>
      </c>
      <c r="AE1395" s="136">
        <f t="shared" si="42"/>
        <v>95</v>
      </c>
      <c r="AF1395" s="130">
        <f t="shared" si="43"/>
        <v>140</v>
      </c>
      <c r="AG1395" s="74">
        <v>100</v>
      </c>
      <c r="AH1395" s="74">
        <v>1</v>
      </c>
      <c r="AI1395" s="74" t="s">
        <v>1012</v>
      </c>
      <c r="AJ1395" s="74">
        <v>1537</v>
      </c>
      <c r="AK1395" s="74">
        <v>1552</v>
      </c>
      <c r="AL1395" s="74">
        <v>1591</v>
      </c>
      <c r="AM1395" s="74">
        <v>1615</v>
      </c>
      <c r="AN1395" s="74">
        <v>97</v>
      </c>
      <c r="AO1395" s="74" t="s">
        <v>1004</v>
      </c>
      <c r="AP1395" s="74" t="s">
        <v>1005</v>
      </c>
      <c r="AQ1395" s="74">
        <v>77</v>
      </c>
      <c r="AR1395" s="74" t="s">
        <v>1006</v>
      </c>
      <c r="AS1395" s="74" t="s">
        <v>1007</v>
      </c>
      <c r="AT1395" s="74" t="s">
        <v>1023</v>
      </c>
      <c r="AU1395" s="74" t="s">
        <v>1027</v>
      </c>
      <c r="AV1395" s="74">
        <v>3</v>
      </c>
      <c r="AW1395" s="74" t="s">
        <v>1004</v>
      </c>
      <c r="AX1395" s="74">
        <v>0</v>
      </c>
      <c r="AY1395" s="104">
        <v>0</v>
      </c>
    </row>
    <row r="1396" spans="1:51">
      <c r="A1396" s="95">
        <v>176</v>
      </c>
      <c r="B1396" s="109" t="s">
        <v>1217</v>
      </c>
      <c r="C1396" s="74" t="s">
        <v>1217</v>
      </c>
      <c r="D1396" s="74">
        <v>4.8</v>
      </c>
      <c r="E1396" s="74">
        <v>-1</v>
      </c>
      <c r="F1396" s="74" t="s">
        <v>84</v>
      </c>
      <c r="G1396" s="74">
        <v>-1</v>
      </c>
      <c r="H1396" s="74">
        <v>-1</v>
      </c>
      <c r="I1396" s="74" t="str">
        <f>HYPERLINK("[映雪.xlsx]类型!B19",'类型（5）'!$C$19)</f>
        <v>妖精</v>
      </c>
      <c r="J1396" s="74">
        <v>-1</v>
      </c>
      <c r="K1396" s="74">
        <v>-1</v>
      </c>
      <c r="L1396" s="74" t="s">
        <v>1001</v>
      </c>
      <c r="M1396" s="74" t="s">
        <v>1002</v>
      </c>
      <c r="N1396" s="74">
        <v>708</v>
      </c>
      <c r="O1396" s="74">
        <v>708</v>
      </c>
      <c r="P1396" s="118">
        <v>238</v>
      </c>
      <c r="Q1396" s="74" t="s">
        <v>1035</v>
      </c>
      <c r="R1396" s="74">
        <v>-1</v>
      </c>
      <c r="S1396" s="95">
        <v>40</v>
      </c>
      <c r="T1396" s="74">
        <v>-1</v>
      </c>
      <c r="U1396" s="74">
        <v>-1</v>
      </c>
      <c r="V1396" s="74">
        <v>55</v>
      </c>
      <c r="W1396" s="74">
        <v>-1</v>
      </c>
      <c r="X1396" s="74">
        <v>-1</v>
      </c>
      <c r="Y1396" s="104">
        <v>54</v>
      </c>
      <c r="Z1396" s="74">
        <v>-1</v>
      </c>
      <c r="AA1396" s="74">
        <v>-1</v>
      </c>
      <c r="AB1396" s="129">
        <v>22</v>
      </c>
      <c r="AC1396" s="74">
        <v>-1</v>
      </c>
      <c r="AD1396" s="74">
        <v>-1</v>
      </c>
      <c r="AE1396" s="136">
        <f t="shared" si="42"/>
        <v>95</v>
      </c>
      <c r="AF1396" s="130">
        <f t="shared" si="43"/>
        <v>149</v>
      </c>
      <c r="AG1396" s="74">
        <v>100</v>
      </c>
      <c r="AH1396" s="74">
        <v>1</v>
      </c>
      <c r="AI1396" s="74" t="s">
        <v>1012</v>
      </c>
      <c r="AJ1396" s="74">
        <v>1508</v>
      </c>
      <c r="AK1396" s="74">
        <v>1523</v>
      </c>
      <c r="AL1396" s="74">
        <v>1574</v>
      </c>
      <c r="AM1396" s="74">
        <v>1615</v>
      </c>
      <c r="AN1396" s="74">
        <v>42</v>
      </c>
      <c r="AO1396" s="74" t="s">
        <v>1004</v>
      </c>
      <c r="AP1396" s="74" t="s">
        <v>1005</v>
      </c>
      <c r="AQ1396" s="74">
        <v>17</v>
      </c>
      <c r="AR1396" s="74" t="s">
        <v>1006</v>
      </c>
      <c r="AS1396" s="74" t="s">
        <v>1007</v>
      </c>
      <c r="AT1396" s="74" t="s">
        <v>1023</v>
      </c>
      <c r="AU1396" s="74" t="s">
        <v>1038</v>
      </c>
      <c r="AV1396" s="74">
        <v>10</v>
      </c>
      <c r="AW1396" s="74" t="s">
        <v>1004</v>
      </c>
      <c r="AX1396" s="74">
        <v>0</v>
      </c>
      <c r="AY1396" s="104">
        <v>0</v>
      </c>
    </row>
    <row r="1397" spans="1:51">
      <c r="A1397" s="95">
        <v>258</v>
      </c>
      <c r="B1397" s="109" t="s">
        <v>1292</v>
      </c>
      <c r="C1397" s="74" t="s">
        <v>1292</v>
      </c>
      <c r="D1397" s="74">
        <v>4.6</v>
      </c>
      <c r="E1397" s="74">
        <v>-1</v>
      </c>
      <c r="F1397" s="74" t="s">
        <v>24</v>
      </c>
      <c r="G1397" s="74">
        <v>-1</v>
      </c>
      <c r="H1397" s="74">
        <v>-1</v>
      </c>
      <c r="I1397" s="74" t="str">
        <f>HYPERLINK("[映雪.xlsx]类型!B1",'类型（5）'!$C$1)</f>
        <v>均衡</v>
      </c>
      <c r="J1397" s="74">
        <v>-1</v>
      </c>
      <c r="K1397" s="74">
        <v>-1</v>
      </c>
      <c r="L1397" s="74" t="s">
        <v>1001</v>
      </c>
      <c r="M1397" s="74" t="s">
        <v>1002</v>
      </c>
      <c r="N1397" s="74">
        <v>135</v>
      </c>
      <c r="O1397" s="74">
        <v>135</v>
      </c>
      <c r="P1397" s="118">
        <v>116</v>
      </c>
      <c r="Q1397" s="74" t="s">
        <v>1022</v>
      </c>
      <c r="R1397" s="74">
        <v>-1</v>
      </c>
      <c r="S1397" s="95">
        <v>43</v>
      </c>
      <c r="T1397" s="74">
        <v>-1</v>
      </c>
      <c r="U1397" s="74">
        <v>-1</v>
      </c>
      <c r="V1397" s="74">
        <v>52</v>
      </c>
      <c r="W1397" s="74">
        <v>-1</v>
      </c>
      <c r="X1397" s="74">
        <v>-1</v>
      </c>
      <c r="Y1397" s="104">
        <v>44</v>
      </c>
      <c r="Z1397" s="74">
        <v>-1</v>
      </c>
      <c r="AA1397" s="74">
        <v>-1</v>
      </c>
      <c r="AB1397" s="129">
        <v>54</v>
      </c>
      <c r="AC1397" s="74">
        <v>-1</v>
      </c>
      <c r="AD1397" s="74">
        <v>-1</v>
      </c>
      <c r="AE1397" s="136">
        <f t="shared" si="42"/>
        <v>95</v>
      </c>
      <c r="AF1397" s="130">
        <f t="shared" si="43"/>
        <v>139</v>
      </c>
      <c r="AG1397" s="74">
        <v>100</v>
      </c>
      <c r="AH1397" s="74">
        <v>1</v>
      </c>
      <c r="AI1397" s="74" t="s">
        <v>1012</v>
      </c>
      <c r="AJ1397" s="74">
        <v>1493</v>
      </c>
      <c r="AK1397" s="74">
        <v>1508</v>
      </c>
      <c r="AL1397" s="74">
        <v>1589</v>
      </c>
      <c r="AM1397" s="74">
        <v>1615</v>
      </c>
      <c r="AN1397" s="74">
        <v>82</v>
      </c>
      <c r="AO1397" s="74" t="s">
        <v>1004</v>
      </c>
      <c r="AP1397" s="74" t="s">
        <v>1005</v>
      </c>
      <c r="AQ1397" s="74">
        <v>68</v>
      </c>
      <c r="AR1397" s="74" t="s">
        <v>1006</v>
      </c>
      <c r="AS1397" s="74" t="s">
        <v>1148</v>
      </c>
      <c r="AT1397" s="74" t="s">
        <v>1023</v>
      </c>
      <c r="AU1397" s="74" t="s">
        <v>1027</v>
      </c>
      <c r="AV1397" s="74">
        <v>5</v>
      </c>
      <c r="AW1397" s="74" t="s">
        <v>1004</v>
      </c>
      <c r="AX1397" s="74">
        <v>0</v>
      </c>
      <c r="AY1397" s="104">
        <v>36</v>
      </c>
    </row>
    <row r="1398" spans="1:51">
      <c r="A1398" s="95">
        <v>356</v>
      </c>
      <c r="B1398" s="109" t="s">
        <v>1394</v>
      </c>
      <c r="C1398" s="74" t="s">
        <v>1394</v>
      </c>
      <c r="D1398" s="74">
        <v>4.6</v>
      </c>
      <c r="E1398" s="74">
        <v>-1</v>
      </c>
      <c r="F1398" s="74" t="s">
        <v>60</v>
      </c>
      <c r="G1398" s="74">
        <v>-1</v>
      </c>
      <c r="H1398" s="74">
        <v>-1</v>
      </c>
      <c r="I1398" s="74" t="str">
        <f>HYPERLINK("[映雪.xlsx]类型!B1",'类型（5）'!$C$1)</f>
        <v>均衡</v>
      </c>
      <c r="J1398" s="74">
        <v>-1</v>
      </c>
      <c r="K1398" s="74">
        <v>-1</v>
      </c>
      <c r="L1398" s="74" t="s">
        <v>1001</v>
      </c>
      <c r="M1398" s="74" t="s">
        <v>1002</v>
      </c>
      <c r="N1398" s="74">
        <v>472</v>
      </c>
      <c r="O1398" s="74">
        <v>472</v>
      </c>
      <c r="P1398" s="118">
        <v>385</v>
      </c>
      <c r="Q1398" s="74" t="s">
        <v>1060</v>
      </c>
      <c r="R1398" s="74">
        <v>-1</v>
      </c>
      <c r="S1398" s="95">
        <v>52</v>
      </c>
      <c r="T1398" s="74">
        <v>-1</v>
      </c>
      <c r="U1398" s="74">
        <v>-1</v>
      </c>
      <c r="V1398" s="74">
        <v>43</v>
      </c>
      <c r="W1398" s="74">
        <v>-1</v>
      </c>
      <c r="X1398" s="74">
        <v>-1</v>
      </c>
      <c r="Y1398" s="104">
        <v>54</v>
      </c>
      <c r="Z1398" s="74">
        <v>-1</v>
      </c>
      <c r="AA1398" s="74">
        <v>-1</v>
      </c>
      <c r="AB1398" s="133">
        <v>66</v>
      </c>
      <c r="AC1398" s="74">
        <v>-1</v>
      </c>
      <c r="AD1398" s="74">
        <v>-1</v>
      </c>
      <c r="AE1398" s="136">
        <f t="shared" si="42"/>
        <v>95</v>
      </c>
      <c r="AF1398" s="130">
        <f t="shared" si="43"/>
        <v>149</v>
      </c>
      <c r="AG1398" s="74">
        <v>100</v>
      </c>
      <c r="AH1398" s="74">
        <v>1</v>
      </c>
      <c r="AI1398" s="74" t="s">
        <v>1012</v>
      </c>
      <c r="AJ1398" s="74">
        <v>1556</v>
      </c>
      <c r="AK1398" s="74">
        <v>1571</v>
      </c>
      <c r="AL1398" s="74">
        <v>1583</v>
      </c>
      <c r="AM1398" s="74">
        <v>1615</v>
      </c>
      <c r="AN1398" s="74">
        <v>85</v>
      </c>
      <c r="AO1398" s="74" t="s">
        <v>1004</v>
      </c>
      <c r="AP1398" s="74" t="s">
        <v>1005</v>
      </c>
      <c r="AQ1398" s="74">
        <v>48</v>
      </c>
      <c r="AR1398" s="74" t="s">
        <v>1006</v>
      </c>
      <c r="AS1398" s="74" t="s">
        <v>1007</v>
      </c>
      <c r="AT1398" s="74" t="s">
        <v>1023</v>
      </c>
      <c r="AU1398" s="74" t="s">
        <v>1027</v>
      </c>
      <c r="AV1398" s="74">
        <v>5</v>
      </c>
      <c r="AW1398" s="74" t="s">
        <v>1004</v>
      </c>
      <c r="AX1398" s="74">
        <v>0</v>
      </c>
      <c r="AY1398" s="104">
        <v>0</v>
      </c>
    </row>
    <row r="1399" spans="1:51">
      <c r="A1399" s="95">
        <v>559</v>
      </c>
      <c r="B1399" s="109" t="s">
        <v>1575</v>
      </c>
      <c r="C1399" s="74" t="s">
        <v>1575</v>
      </c>
      <c r="D1399" s="74">
        <v>4</v>
      </c>
      <c r="E1399" s="74">
        <v>-1</v>
      </c>
      <c r="F1399" s="74" t="s">
        <v>86</v>
      </c>
      <c r="G1399" s="74">
        <v>-1</v>
      </c>
      <c r="H1399" s="74">
        <v>-1</v>
      </c>
      <c r="I1399" s="74" t="str">
        <f>HYPERLINK("[映雪.xlsx]类型!B22",'类型（5）'!$C$22)</f>
        <v>傲娇</v>
      </c>
      <c r="J1399" s="74">
        <v>-1</v>
      </c>
      <c r="K1399" s="74">
        <v>-1</v>
      </c>
      <c r="L1399" s="74" t="s">
        <v>1001</v>
      </c>
      <c r="M1399" s="74" t="s">
        <v>1002</v>
      </c>
      <c r="N1399" s="74">
        <v>410</v>
      </c>
      <c r="O1399" s="74">
        <v>410</v>
      </c>
      <c r="P1399" s="118">
        <v>435</v>
      </c>
      <c r="Q1399" s="74" t="s">
        <v>1019</v>
      </c>
      <c r="R1399" s="74">
        <v>-1</v>
      </c>
      <c r="S1399" s="95">
        <v>54</v>
      </c>
      <c r="T1399" s="74">
        <v>-1</v>
      </c>
      <c r="U1399" s="74">
        <v>-1</v>
      </c>
      <c r="V1399" s="74">
        <v>41</v>
      </c>
      <c r="W1399" s="74">
        <v>-1</v>
      </c>
      <c r="X1399" s="74">
        <v>-1</v>
      </c>
      <c r="Y1399" s="104">
        <v>64</v>
      </c>
      <c r="Z1399" s="74">
        <v>-1</v>
      </c>
      <c r="AA1399" s="74">
        <v>-1</v>
      </c>
      <c r="AB1399" s="129">
        <v>63</v>
      </c>
      <c r="AC1399" s="74">
        <v>-1</v>
      </c>
      <c r="AD1399" s="74">
        <v>-1</v>
      </c>
      <c r="AE1399" s="136">
        <f t="shared" si="42"/>
        <v>95</v>
      </c>
      <c r="AF1399" s="130">
        <f t="shared" si="43"/>
        <v>159</v>
      </c>
      <c r="AG1399" s="74">
        <v>100</v>
      </c>
      <c r="AH1399" s="74">
        <v>1</v>
      </c>
      <c r="AI1399" s="74" t="s">
        <v>1012</v>
      </c>
      <c r="AJ1399" s="74">
        <v>1557</v>
      </c>
      <c r="AK1399" s="74">
        <v>1572</v>
      </c>
      <c r="AL1399" s="74">
        <v>1576</v>
      </c>
      <c r="AM1399" s="74">
        <v>1615</v>
      </c>
      <c r="AN1399" s="74">
        <v>83</v>
      </c>
      <c r="AO1399" s="74" t="s">
        <v>1004</v>
      </c>
      <c r="AP1399" s="74" t="s">
        <v>1004</v>
      </c>
      <c r="AQ1399" s="74">
        <v>79</v>
      </c>
      <c r="AR1399" s="74" t="s">
        <v>1006</v>
      </c>
      <c r="AS1399" s="74" t="s">
        <v>1007</v>
      </c>
      <c r="AT1399" s="74" t="s">
        <v>1023</v>
      </c>
      <c r="AU1399" s="74" t="s">
        <v>1017</v>
      </c>
      <c r="AV1399" s="74">
        <v>5</v>
      </c>
      <c r="AW1399" s="74" t="s">
        <v>1004</v>
      </c>
      <c r="AX1399" s="74">
        <v>0</v>
      </c>
      <c r="AY1399" s="104">
        <v>0</v>
      </c>
    </row>
    <row r="1400" spans="1:51">
      <c r="A1400" s="95">
        <v>566</v>
      </c>
      <c r="B1400" s="109" t="s">
        <v>1581</v>
      </c>
      <c r="C1400" s="74" t="s">
        <v>1581</v>
      </c>
      <c r="D1400" s="74">
        <v>6.4</v>
      </c>
      <c r="E1400" s="74">
        <v>-1</v>
      </c>
      <c r="F1400" s="74" t="s">
        <v>86</v>
      </c>
      <c r="G1400" s="74">
        <v>-1</v>
      </c>
      <c r="H1400" s="74">
        <v>-1</v>
      </c>
      <c r="I1400" s="99" t="str">
        <f>HYPERLINK("[映雪.xlsx]类型!B17",'类型（5）'!$C$17)</f>
        <v>记者</v>
      </c>
      <c r="J1400" s="74">
        <v>-1</v>
      </c>
      <c r="K1400" s="74">
        <v>-1</v>
      </c>
      <c r="L1400" s="74" t="s">
        <v>1001</v>
      </c>
      <c r="M1400" s="74" t="s">
        <v>1002</v>
      </c>
      <c r="N1400" s="74">
        <v>927</v>
      </c>
      <c r="O1400" s="74">
        <v>927</v>
      </c>
      <c r="P1400" s="118">
        <v>7</v>
      </c>
      <c r="Q1400" s="74" t="s">
        <v>1053</v>
      </c>
      <c r="R1400" s="74">
        <v>-1</v>
      </c>
      <c r="S1400" s="95">
        <v>50</v>
      </c>
      <c r="T1400" s="74">
        <v>-1</v>
      </c>
      <c r="U1400" s="74">
        <v>-1</v>
      </c>
      <c r="V1400" s="74">
        <v>45</v>
      </c>
      <c r="W1400" s="74">
        <v>-1</v>
      </c>
      <c r="X1400" s="74">
        <v>-1</v>
      </c>
      <c r="Y1400" s="104">
        <v>53</v>
      </c>
      <c r="Z1400" s="74">
        <v>-1</v>
      </c>
      <c r="AA1400" s="74">
        <v>-1</v>
      </c>
      <c r="AB1400" s="133">
        <v>72</v>
      </c>
      <c r="AC1400" s="74">
        <v>-1</v>
      </c>
      <c r="AD1400" s="74">
        <v>-1</v>
      </c>
      <c r="AE1400" s="136">
        <f t="shared" si="42"/>
        <v>95</v>
      </c>
      <c r="AF1400" s="130">
        <f t="shared" si="43"/>
        <v>148</v>
      </c>
      <c r="AG1400" s="74">
        <v>100</v>
      </c>
      <c r="AH1400" s="74">
        <v>1</v>
      </c>
      <c r="AI1400" s="74" t="s">
        <v>1012</v>
      </c>
      <c r="AJ1400" s="74">
        <v>1547</v>
      </c>
      <c r="AK1400" s="74">
        <v>1562</v>
      </c>
      <c r="AL1400" s="74">
        <v>1581</v>
      </c>
      <c r="AM1400" s="74">
        <v>1615</v>
      </c>
      <c r="AN1400" s="74">
        <v>84</v>
      </c>
      <c r="AO1400" s="74" t="s">
        <v>1004</v>
      </c>
      <c r="AP1400" s="74" t="s">
        <v>1004</v>
      </c>
      <c r="AQ1400" s="74">
        <v>30</v>
      </c>
      <c r="AR1400" s="74" t="s">
        <v>1006</v>
      </c>
      <c r="AS1400" s="74" t="s">
        <v>1007</v>
      </c>
      <c r="AT1400" s="74" t="s">
        <v>1008</v>
      </c>
      <c r="AU1400" s="74" t="s">
        <v>1027</v>
      </c>
      <c r="AV1400" s="74">
        <v>4</v>
      </c>
      <c r="AW1400" s="74" t="s">
        <v>1004</v>
      </c>
      <c r="AX1400" s="74">
        <v>0</v>
      </c>
      <c r="AY1400" s="104">
        <v>0</v>
      </c>
    </row>
    <row r="1401" spans="1:51">
      <c r="A1401" s="95">
        <v>826</v>
      </c>
      <c r="B1401" s="109" t="s">
        <v>1811</v>
      </c>
      <c r="C1401" s="74" t="s">
        <v>1811</v>
      </c>
      <c r="D1401" s="74">
        <v>7.2</v>
      </c>
      <c r="E1401" s="74">
        <v>-1</v>
      </c>
      <c r="F1401" s="74" t="s">
        <v>46</v>
      </c>
      <c r="G1401" s="74">
        <v>-1</v>
      </c>
      <c r="H1401" s="74">
        <v>-1</v>
      </c>
      <c r="I1401" s="74" t="str">
        <f>HYPERLINK("[映雪.xlsx]类型!B12",'类型（5）'!$C$12)</f>
        <v>吸血鬼</v>
      </c>
      <c r="J1401" s="74">
        <v>-1</v>
      </c>
      <c r="K1401" s="74">
        <v>-1</v>
      </c>
      <c r="L1401" s="74" t="s">
        <v>1001</v>
      </c>
      <c r="M1401" s="74" t="s">
        <v>1002</v>
      </c>
      <c r="N1401" s="74">
        <v>491</v>
      </c>
      <c r="O1401" s="74">
        <v>491</v>
      </c>
      <c r="P1401" s="118">
        <v>110</v>
      </c>
      <c r="Q1401" s="74" t="s">
        <v>1481</v>
      </c>
      <c r="R1401" s="74">
        <v>-1</v>
      </c>
      <c r="S1401" s="95">
        <v>15</v>
      </c>
      <c r="T1401" s="74">
        <v>-1</v>
      </c>
      <c r="U1401" s="74">
        <v>-1</v>
      </c>
      <c r="V1401" s="99">
        <v>80</v>
      </c>
      <c r="W1401" s="74">
        <v>-1</v>
      </c>
      <c r="X1401" s="74">
        <v>-1</v>
      </c>
      <c r="Y1401" s="104">
        <v>44</v>
      </c>
      <c r="Z1401" s="74">
        <v>-1</v>
      </c>
      <c r="AA1401" s="74">
        <v>-1</v>
      </c>
      <c r="AB1401" s="129">
        <v>19</v>
      </c>
      <c r="AC1401" s="74">
        <v>-1</v>
      </c>
      <c r="AD1401" s="74">
        <v>-1</v>
      </c>
      <c r="AE1401" s="136">
        <f t="shared" si="42"/>
        <v>95</v>
      </c>
      <c r="AF1401" s="130">
        <f t="shared" si="43"/>
        <v>139</v>
      </c>
      <c r="AG1401" s="74">
        <v>100</v>
      </c>
      <c r="AH1401" s="74">
        <v>1</v>
      </c>
      <c r="AI1401" s="74" t="s">
        <v>1012</v>
      </c>
      <c r="AJ1401" s="74">
        <v>1519</v>
      </c>
      <c r="AK1401" s="74">
        <v>1534</v>
      </c>
      <c r="AL1401" s="74">
        <v>1567</v>
      </c>
      <c r="AM1401" s="74">
        <v>1615</v>
      </c>
      <c r="AN1401" s="74">
        <v>23</v>
      </c>
      <c r="AO1401" s="74" t="s">
        <v>1004</v>
      </c>
      <c r="AP1401" s="74" t="s">
        <v>1004</v>
      </c>
      <c r="AQ1401" s="74">
        <v>36</v>
      </c>
      <c r="AR1401" s="74" t="s">
        <v>1006</v>
      </c>
      <c r="AS1401" s="74" t="s">
        <v>1309</v>
      </c>
      <c r="AT1401" s="74" t="s">
        <v>1008</v>
      </c>
      <c r="AU1401" s="74" t="s">
        <v>1009</v>
      </c>
      <c r="AV1401" s="74">
        <v>14</v>
      </c>
      <c r="AW1401" s="74" t="s">
        <v>1005</v>
      </c>
      <c r="AX1401" s="74">
        <v>0</v>
      </c>
      <c r="AY1401" s="104">
        <v>0</v>
      </c>
    </row>
    <row r="1402" spans="1:51">
      <c r="A1402" s="95">
        <v>1189</v>
      </c>
      <c r="B1402" s="109" t="s">
        <v>2138</v>
      </c>
      <c r="C1402" s="74" t="s">
        <v>2138</v>
      </c>
      <c r="D1402" s="74">
        <v>3.8</v>
      </c>
      <c r="E1402" s="74">
        <v>-1</v>
      </c>
      <c r="F1402" s="74" t="s">
        <v>142</v>
      </c>
      <c r="G1402" s="74">
        <v>-1</v>
      </c>
      <c r="H1402" s="74">
        <v>-1</v>
      </c>
      <c r="I1402" s="96" t="str">
        <f>HYPERLINK("[映雪.xlsx]类型!B24",'类型（5）'!$C$24)</f>
        <v>艺术家</v>
      </c>
      <c r="J1402" s="74">
        <v>-1</v>
      </c>
      <c r="K1402" s="74">
        <v>-1</v>
      </c>
      <c r="L1402" s="74" t="s">
        <v>1001</v>
      </c>
      <c r="M1402" s="74" t="s">
        <v>1002</v>
      </c>
      <c r="N1402" s="74">
        <v>1227</v>
      </c>
      <c r="O1402" s="74">
        <v>1227</v>
      </c>
      <c r="P1402" s="118">
        <v>187</v>
      </c>
      <c r="Q1402" s="74" t="s">
        <v>1031</v>
      </c>
      <c r="R1402" s="74">
        <v>-1</v>
      </c>
      <c r="S1402" s="95">
        <v>62</v>
      </c>
      <c r="T1402" s="74">
        <v>-1</v>
      </c>
      <c r="U1402" s="74">
        <v>-1</v>
      </c>
      <c r="V1402" s="74">
        <v>33</v>
      </c>
      <c r="W1402" s="74">
        <v>-1</v>
      </c>
      <c r="X1402" s="74">
        <v>-1</v>
      </c>
      <c r="Y1402" s="104">
        <v>50</v>
      </c>
      <c r="Z1402" s="74">
        <v>-1</v>
      </c>
      <c r="AA1402" s="74">
        <v>-1</v>
      </c>
      <c r="AB1402" s="133">
        <v>66</v>
      </c>
      <c r="AC1402" s="74">
        <v>-1</v>
      </c>
      <c r="AD1402" s="74">
        <v>-1</v>
      </c>
      <c r="AE1402" s="136">
        <f t="shared" si="42"/>
        <v>95</v>
      </c>
      <c r="AF1402" s="130">
        <f t="shared" si="43"/>
        <v>145</v>
      </c>
      <c r="AG1402" s="74">
        <v>100</v>
      </c>
      <c r="AH1402" s="74">
        <v>2</v>
      </c>
      <c r="AI1402" s="74" t="s">
        <v>1012</v>
      </c>
      <c r="AJ1402" s="74">
        <v>1560</v>
      </c>
      <c r="AK1402" s="74">
        <v>1575</v>
      </c>
      <c r="AL1402" s="74">
        <v>1600</v>
      </c>
      <c r="AM1402" s="74">
        <v>1615</v>
      </c>
      <c r="AN1402" s="74">
        <v>15</v>
      </c>
      <c r="AO1402" s="74" t="s">
        <v>1004</v>
      </c>
      <c r="AP1402" s="74" t="s">
        <v>1004</v>
      </c>
      <c r="AQ1402" s="74">
        <v>38</v>
      </c>
      <c r="AR1402" s="74" t="s">
        <v>1006</v>
      </c>
      <c r="AS1402" s="74" t="s">
        <v>1007</v>
      </c>
      <c r="AT1402" s="74" t="s">
        <v>1023</v>
      </c>
      <c r="AU1402" s="74" t="s">
        <v>1013</v>
      </c>
      <c r="AV1402" s="74">
        <v>8</v>
      </c>
      <c r="AW1402" s="74" t="s">
        <v>1004</v>
      </c>
      <c r="AX1402" s="74">
        <v>0</v>
      </c>
      <c r="AY1402" s="104">
        <v>0</v>
      </c>
    </row>
    <row r="1403" spans="1:51">
      <c r="A1403" s="95">
        <v>1199</v>
      </c>
      <c r="B1403" s="109" t="s">
        <v>2146</v>
      </c>
      <c r="C1403" s="74" t="s">
        <v>2146</v>
      </c>
      <c r="D1403" s="74">
        <v>4.6</v>
      </c>
      <c r="E1403" s="74">
        <v>-1</v>
      </c>
      <c r="F1403" s="74" t="s">
        <v>164</v>
      </c>
      <c r="G1403" s="74">
        <v>-1</v>
      </c>
      <c r="H1403" s="74">
        <v>-1</v>
      </c>
      <c r="I1403" s="74" t="str">
        <f>HYPERLINK("[映雪.xlsx]类型!B1",'类型（5）'!$C$1)</f>
        <v>均衡</v>
      </c>
      <c r="J1403" s="74">
        <v>-1</v>
      </c>
      <c r="K1403" s="74">
        <v>-1</v>
      </c>
      <c r="L1403" s="74" t="s">
        <v>1001</v>
      </c>
      <c r="M1403" s="74" t="s">
        <v>1002</v>
      </c>
      <c r="N1403" s="74">
        <v>1225</v>
      </c>
      <c r="O1403" s="74">
        <v>1225</v>
      </c>
      <c r="P1403" s="118">
        <v>0</v>
      </c>
      <c r="Q1403" s="74" t="s">
        <v>1022</v>
      </c>
      <c r="R1403" s="74">
        <v>-1</v>
      </c>
      <c r="S1403" s="95">
        <v>56</v>
      </c>
      <c r="T1403" s="74">
        <v>-1</v>
      </c>
      <c r="U1403" s="74">
        <v>-1</v>
      </c>
      <c r="V1403" s="74">
        <v>39</v>
      </c>
      <c r="W1403" s="74">
        <v>-1</v>
      </c>
      <c r="X1403" s="74">
        <v>-1</v>
      </c>
      <c r="Y1403" s="104">
        <v>44</v>
      </c>
      <c r="Z1403" s="74">
        <v>-1</v>
      </c>
      <c r="AA1403" s="74">
        <v>-1</v>
      </c>
      <c r="AB1403" s="129">
        <v>54</v>
      </c>
      <c r="AC1403" s="74">
        <v>-1</v>
      </c>
      <c r="AD1403" s="74">
        <v>-1</v>
      </c>
      <c r="AE1403" s="136">
        <f t="shared" si="42"/>
        <v>95</v>
      </c>
      <c r="AF1403" s="130">
        <f t="shared" si="43"/>
        <v>139</v>
      </c>
      <c r="AG1403" s="74">
        <v>100</v>
      </c>
      <c r="AH1403" s="74">
        <v>1</v>
      </c>
      <c r="AI1403" s="74" t="s">
        <v>1012</v>
      </c>
      <c r="AJ1403" s="74">
        <v>1536</v>
      </c>
      <c r="AK1403" s="74">
        <v>1551</v>
      </c>
      <c r="AL1403" s="74">
        <v>1613</v>
      </c>
      <c r="AM1403" s="74">
        <v>1615</v>
      </c>
      <c r="AN1403" s="74">
        <v>45</v>
      </c>
      <c r="AO1403" s="74" t="s">
        <v>1004</v>
      </c>
      <c r="AP1403" s="74" t="s">
        <v>1005</v>
      </c>
      <c r="AQ1403" s="74">
        <v>69</v>
      </c>
      <c r="AR1403" s="74" t="s">
        <v>1006</v>
      </c>
      <c r="AS1403" s="74" t="s">
        <v>1062</v>
      </c>
      <c r="AT1403" s="74" t="s">
        <v>1023</v>
      </c>
      <c r="AU1403" s="74" t="s">
        <v>1009</v>
      </c>
      <c r="AV1403" s="74">
        <v>6</v>
      </c>
      <c r="AW1403" s="74" t="s">
        <v>1004</v>
      </c>
      <c r="AX1403" s="74">
        <v>0</v>
      </c>
      <c r="AY1403" s="104">
        <v>0</v>
      </c>
    </row>
    <row r="1404" spans="1:51">
      <c r="A1404" s="95">
        <v>1252</v>
      </c>
      <c r="B1404" s="109" t="s">
        <v>2192</v>
      </c>
      <c r="C1404" s="74" t="s">
        <v>2192</v>
      </c>
      <c r="D1404" s="74">
        <v>8.5</v>
      </c>
      <c r="E1404" s="74">
        <v>-1</v>
      </c>
      <c r="F1404" s="74" t="s">
        <v>62</v>
      </c>
      <c r="G1404" s="74">
        <v>-1</v>
      </c>
      <c r="H1404" s="74">
        <v>-1</v>
      </c>
      <c r="I1404" s="96" t="str">
        <f>HYPERLINK("[映雪.xlsx]类型!B16",'类型（5）'!$C$16)</f>
        <v>神明</v>
      </c>
      <c r="J1404" s="74">
        <v>-1</v>
      </c>
      <c r="K1404" s="74">
        <v>-1</v>
      </c>
      <c r="L1404" s="74" t="s">
        <v>1001</v>
      </c>
      <c r="M1404" s="74" t="s">
        <v>1002</v>
      </c>
      <c r="N1404" s="74">
        <v>1316</v>
      </c>
      <c r="O1404" s="74">
        <v>1316</v>
      </c>
      <c r="P1404" s="118">
        <v>110</v>
      </c>
      <c r="Q1404" s="74" t="s">
        <v>1067</v>
      </c>
      <c r="R1404" s="74">
        <v>-1</v>
      </c>
      <c r="S1404" s="95">
        <v>38</v>
      </c>
      <c r="T1404" s="74">
        <v>-1</v>
      </c>
      <c r="U1404" s="74">
        <v>-1</v>
      </c>
      <c r="V1404" s="74">
        <v>57</v>
      </c>
      <c r="W1404" s="74">
        <v>-1</v>
      </c>
      <c r="X1404" s="74">
        <v>-1</v>
      </c>
      <c r="Y1404" s="104">
        <v>43</v>
      </c>
      <c r="Z1404" s="74">
        <v>-1</v>
      </c>
      <c r="AA1404" s="74">
        <v>-1</v>
      </c>
      <c r="AB1404" s="129">
        <v>53</v>
      </c>
      <c r="AC1404" s="74">
        <v>-1</v>
      </c>
      <c r="AD1404" s="74">
        <v>-1</v>
      </c>
      <c r="AE1404" s="136">
        <f t="shared" si="42"/>
        <v>95</v>
      </c>
      <c r="AF1404" s="130">
        <f t="shared" si="43"/>
        <v>138</v>
      </c>
      <c r="AG1404" s="74">
        <v>100</v>
      </c>
      <c r="AH1404" s="74">
        <v>1</v>
      </c>
      <c r="AI1404" s="74" t="s">
        <v>1012</v>
      </c>
      <c r="AJ1404" s="74">
        <v>1545</v>
      </c>
      <c r="AK1404" s="74">
        <v>1560</v>
      </c>
      <c r="AL1404" s="74">
        <v>1587</v>
      </c>
      <c r="AM1404" s="74">
        <v>1615</v>
      </c>
      <c r="AN1404" s="74">
        <v>10</v>
      </c>
      <c r="AO1404" s="74" t="s">
        <v>1004</v>
      </c>
      <c r="AP1404" s="74" t="s">
        <v>1004</v>
      </c>
      <c r="AQ1404" s="74">
        <v>19</v>
      </c>
      <c r="AR1404" s="74" t="s">
        <v>1006</v>
      </c>
      <c r="AS1404" s="74" t="s">
        <v>1007</v>
      </c>
      <c r="AT1404" s="74" t="s">
        <v>1023</v>
      </c>
      <c r="AU1404" s="74" t="s">
        <v>1027</v>
      </c>
      <c r="AV1404" s="74">
        <v>1</v>
      </c>
      <c r="AW1404" s="74" t="s">
        <v>1005</v>
      </c>
      <c r="AX1404" s="74">
        <v>0</v>
      </c>
      <c r="AY1404" s="104">
        <v>0</v>
      </c>
    </row>
    <row r="1405" spans="1:51">
      <c r="A1405" s="95">
        <v>1416</v>
      </c>
      <c r="B1405" s="109" t="s">
        <v>2334</v>
      </c>
      <c r="C1405" s="74" t="s">
        <v>2334</v>
      </c>
      <c r="D1405" s="74">
        <v>5.3</v>
      </c>
      <c r="E1405" s="74">
        <v>-1</v>
      </c>
      <c r="F1405" s="74" t="s">
        <v>54</v>
      </c>
      <c r="G1405" s="74">
        <v>-1</v>
      </c>
      <c r="H1405" s="74">
        <v>-1</v>
      </c>
      <c r="I1405" s="74" t="str">
        <f>HYPERLINK("[映雪.xlsx]类型!B6",'类型（5）'!$C$6)</f>
        <v>统御全能</v>
      </c>
      <c r="J1405" s="74">
        <v>-1</v>
      </c>
      <c r="K1405" s="74">
        <v>-1</v>
      </c>
      <c r="L1405" s="74" t="s">
        <v>1001</v>
      </c>
      <c r="M1405" s="74" t="s">
        <v>1002</v>
      </c>
      <c r="N1405" s="74">
        <v>1272</v>
      </c>
      <c r="O1405" s="74">
        <v>1272</v>
      </c>
      <c r="P1405" s="118">
        <v>106</v>
      </c>
      <c r="Q1405" s="74" t="s">
        <v>1058</v>
      </c>
      <c r="R1405" s="74">
        <v>-1</v>
      </c>
      <c r="S1405" s="95">
        <v>50</v>
      </c>
      <c r="T1405" s="74">
        <v>-1</v>
      </c>
      <c r="U1405" s="74">
        <v>-1</v>
      </c>
      <c r="V1405" s="74">
        <v>45</v>
      </c>
      <c r="W1405" s="74">
        <v>-1</v>
      </c>
      <c r="X1405" s="74">
        <v>-1</v>
      </c>
      <c r="Y1405" s="104">
        <v>58</v>
      </c>
      <c r="Z1405" s="74">
        <v>-1</v>
      </c>
      <c r="AA1405" s="74">
        <v>-1</v>
      </c>
      <c r="AB1405" s="129">
        <v>54</v>
      </c>
      <c r="AC1405" s="74">
        <v>-1</v>
      </c>
      <c r="AD1405" s="74">
        <v>-1</v>
      </c>
      <c r="AE1405" s="136">
        <f t="shared" si="42"/>
        <v>95</v>
      </c>
      <c r="AF1405" s="130">
        <f t="shared" si="43"/>
        <v>153</v>
      </c>
      <c r="AG1405" s="74">
        <v>100</v>
      </c>
      <c r="AH1405" s="74">
        <v>1</v>
      </c>
      <c r="AI1405" s="74" t="s">
        <v>1012</v>
      </c>
      <c r="AJ1405" s="74">
        <v>1473</v>
      </c>
      <c r="AK1405" s="74">
        <v>1488</v>
      </c>
      <c r="AL1405" s="74">
        <v>1544</v>
      </c>
      <c r="AM1405" s="74">
        <v>1615</v>
      </c>
      <c r="AN1405" s="74">
        <v>0</v>
      </c>
      <c r="AO1405" s="74" t="s">
        <v>1004</v>
      </c>
      <c r="AP1405" s="74" t="s">
        <v>1005</v>
      </c>
      <c r="AQ1405" s="74">
        <v>55</v>
      </c>
      <c r="AR1405" s="74" t="s">
        <v>1006</v>
      </c>
      <c r="AS1405" s="74" t="s">
        <v>1007</v>
      </c>
      <c r="AT1405" s="74" t="s">
        <v>1023</v>
      </c>
      <c r="AU1405" s="74" t="s">
        <v>1013</v>
      </c>
      <c r="AV1405" s="74">
        <v>6</v>
      </c>
      <c r="AW1405" s="74" t="s">
        <v>1005</v>
      </c>
      <c r="AX1405" s="74">
        <v>0</v>
      </c>
      <c r="AY1405" s="104">
        <v>0</v>
      </c>
    </row>
    <row r="1406" spans="1:51">
      <c r="A1406" s="95">
        <v>1535</v>
      </c>
      <c r="B1406" s="109" t="s">
        <v>2436</v>
      </c>
      <c r="C1406" s="74" t="s">
        <v>2436</v>
      </c>
      <c r="D1406" s="74">
        <v>7.2</v>
      </c>
      <c r="E1406" s="74">
        <v>-1</v>
      </c>
      <c r="F1406" s="74" t="s">
        <v>82</v>
      </c>
      <c r="G1406" s="74">
        <v>-1</v>
      </c>
      <c r="H1406" s="74">
        <v>-1</v>
      </c>
      <c r="I1406" s="74" t="str">
        <f>HYPERLINK("[映雪.xlsx]类型!B12",'类型（5）'!$C$12)</f>
        <v>吸血鬼</v>
      </c>
      <c r="J1406" s="74">
        <v>-1</v>
      </c>
      <c r="K1406" s="74">
        <v>-1</v>
      </c>
      <c r="L1406" s="74" t="s">
        <v>1001</v>
      </c>
      <c r="M1406" s="74" t="s">
        <v>1002</v>
      </c>
      <c r="N1406" s="74">
        <v>1602</v>
      </c>
      <c r="O1406" s="74">
        <v>1602</v>
      </c>
      <c r="P1406" s="118">
        <v>540</v>
      </c>
      <c r="Q1406" s="74" t="s">
        <v>1044</v>
      </c>
      <c r="R1406" s="74">
        <v>-1</v>
      </c>
      <c r="S1406" s="95">
        <v>13</v>
      </c>
      <c r="T1406" s="74">
        <v>-1</v>
      </c>
      <c r="U1406" s="74">
        <v>-1</v>
      </c>
      <c r="V1406" s="99">
        <v>82</v>
      </c>
      <c r="W1406" s="74">
        <v>-1</v>
      </c>
      <c r="X1406" s="74">
        <v>-1</v>
      </c>
      <c r="Y1406" s="104">
        <v>25</v>
      </c>
      <c r="Z1406" s="74">
        <v>-1</v>
      </c>
      <c r="AA1406" s="74">
        <v>-1</v>
      </c>
      <c r="AB1406" s="129">
        <v>44</v>
      </c>
      <c r="AC1406" s="74">
        <v>-1</v>
      </c>
      <c r="AD1406" s="74">
        <v>-1</v>
      </c>
      <c r="AE1406" s="136">
        <f t="shared" si="42"/>
        <v>95</v>
      </c>
      <c r="AF1406" s="130">
        <f t="shared" si="43"/>
        <v>120</v>
      </c>
      <c r="AG1406" s="74">
        <v>100</v>
      </c>
      <c r="AH1406" s="74">
        <v>1</v>
      </c>
      <c r="AI1406" s="74" t="s">
        <v>1012</v>
      </c>
      <c r="AJ1406" s="74">
        <v>1501</v>
      </c>
      <c r="AK1406" s="74">
        <v>1516</v>
      </c>
      <c r="AL1406" s="74">
        <v>1541</v>
      </c>
      <c r="AM1406" s="74">
        <v>1615</v>
      </c>
      <c r="AN1406" s="74">
        <v>0</v>
      </c>
      <c r="AO1406" s="74" t="s">
        <v>1004</v>
      </c>
      <c r="AP1406" s="74" t="s">
        <v>1004</v>
      </c>
      <c r="AQ1406" s="74">
        <v>87</v>
      </c>
      <c r="AR1406" s="74" t="s">
        <v>1006</v>
      </c>
      <c r="AS1406" s="74" t="s">
        <v>1007</v>
      </c>
      <c r="AT1406" s="74" t="s">
        <v>1016</v>
      </c>
      <c r="AU1406" s="74" t="s">
        <v>1038</v>
      </c>
      <c r="AV1406" s="74">
        <v>9</v>
      </c>
      <c r="AW1406" s="74" t="s">
        <v>1004</v>
      </c>
      <c r="AX1406" s="74">
        <v>0</v>
      </c>
      <c r="AY1406" s="104">
        <v>0</v>
      </c>
    </row>
    <row r="1407" spans="1:51">
      <c r="A1407" s="95">
        <v>45</v>
      </c>
      <c r="B1407" s="109" t="s">
        <v>1092</v>
      </c>
      <c r="C1407" s="74" t="s">
        <v>1092</v>
      </c>
      <c r="D1407" s="74">
        <v>6.3</v>
      </c>
      <c r="E1407" s="74">
        <v>-1</v>
      </c>
      <c r="F1407" s="74" t="s">
        <v>136</v>
      </c>
      <c r="G1407" s="74">
        <v>-1</v>
      </c>
      <c r="H1407" s="74">
        <v>-1</v>
      </c>
      <c r="I1407" s="99" t="str">
        <f>HYPERLINK("[映雪.xlsx]类型!B42",'类型（5）'!$C$42)</f>
        <v>魔剑士</v>
      </c>
      <c r="J1407" s="74">
        <v>-1</v>
      </c>
      <c r="K1407" s="74">
        <v>-1</v>
      </c>
      <c r="L1407" s="74" t="s">
        <v>1001</v>
      </c>
      <c r="M1407" s="74" t="s">
        <v>1002</v>
      </c>
      <c r="N1407" s="74">
        <v>798</v>
      </c>
      <c r="O1407" s="74">
        <v>798</v>
      </c>
      <c r="P1407" s="118">
        <v>31</v>
      </c>
      <c r="Q1407" s="74" t="s">
        <v>1064</v>
      </c>
      <c r="R1407" s="74">
        <v>-1</v>
      </c>
      <c r="S1407" s="95">
        <v>37</v>
      </c>
      <c r="T1407" s="74">
        <v>-1</v>
      </c>
      <c r="U1407" s="74">
        <v>-1</v>
      </c>
      <c r="V1407" s="74">
        <v>57</v>
      </c>
      <c r="W1407" s="74">
        <v>-1</v>
      </c>
      <c r="X1407" s="74">
        <v>-1</v>
      </c>
      <c r="Y1407" s="104">
        <v>49</v>
      </c>
      <c r="Z1407" s="74">
        <v>-1</v>
      </c>
      <c r="AA1407" s="74">
        <v>-1</v>
      </c>
      <c r="AB1407" s="129">
        <v>50</v>
      </c>
      <c r="AC1407" s="74">
        <v>-1</v>
      </c>
      <c r="AD1407" s="74">
        <v>-1</v>
      </c>
      <c r="AE1407" s="136">
        <f t="shared" si="42"/>
        <v>94</v>
      </c>
      <c r="AF1407" s="130">
        <f t="shared" si="43"/>
        <v>143</v>
      </c>
      <c r="AG1407" s="74">
        <v>100</v>
      </c>
      <c r="AH1407" s="74">
        <v>1</v>
      </c>
      <c r="AI1407" s="74" t="s">
        <v>1012</v>
      </c>
      <c r="AJ1407" s="74">
        <v>1548</v>
      </c>
      <c r="AK1407" s="74">
        <v>1563</v>
      </c>
      <c r="AL1407" s="74">
        <v>1603</v>
      </c>
      <c r="AM1407" s="74">
        <v>1615</v>
      </c>
      <c r="AN1407" s="74">
        <v>97</v>
      </c>
      <c r="AO1407" s="74" t="s">
        <v>1004</v>
      </c>
      <c r="AP1407" s="74" t="s">
        <v>1005</v>
      </c>
      <c r="AQ1407" s="74">
        <v>17</v>
      </c>
      <c r="AR1407" s="74" t="s">
        <v>1006</v>
      </c>
      <c r="AS1407" s="74" t="s">
        <v>1062</v>
      </c>
      <c r="AT1407" s="74" t="s">
        <v>1023</v>
      </c>
      <c r="AU1407" s="74" t="s">
        <v>1017</v>
      </c>
      <c r="AV1407" s="74">
        <v>9</v>
      </c>
      <c r="AW1407" s="74" t="s">
        <v>1004</v>
      </c>
      <c r="AX1407" s="74">
        <v>0</v>
      </c>
      <c r="AY1407" s="104">
        <v>0</v>
      </c>
    </row>
    <row r="1408" spans="1:51">
      <c r="A1408" s="95">
        <v>216</v>
      </c>
      <c r="B1408" s="109" t="s">
        <v>1252</v>
      </c>
      <c r="C1408" s="74" t="s">
        <v>1252</v>
      </c>
      <c r="D1408" s="74">
        <v>7.7</v>
      </c>
      <c r="E1408" s="74">
        <v>-1</v>
      </c>
      <c r="F1408" s="74" t="s">
        <v>108</v>
      </c>
      <c r="G1408" s="74">
        <v>-1</v>
      </c>
      <c r="H1408" s="74">
        <v>-1</v>
      </c>
      <c r="I1408" s="96" t="str">
        <f>HYPERLINK("[映雪.xlsx]类型!B34",'类型（5）'!$C$34)</f>
        <v>宅女</v>
      </c>
      <c r="J1408" s="74">
        <v>-1</v>
      </c>
      <c r="K1408" s="74">
        <v>-1</v>
      </c>
      <c r="L1408" s="74" t="s">
        <v>1001</v>
      </c>
      <c r="M1408" s="74" t="s">
        <v>1002</v>
      </c>
      <c r="N1408" s="74">
        <v>463</v>
      </c>
      <c r="O1408" s="74">
        <v>463</v>
      </c>
      <c r="P1408" s="118">
        <v>37</v>
      </c>
      <c r="Q1408" s="74" t="s">
        <v>1026</v>
      </c>
      <c r="R1408" s="74">
        <v>-1</v>
      </c>
      <c r="S1408" s="95">
        <v>63</v>
      </c>
      <c r="T1408" s="74">
        <v>-1</v>
      </c>
      <c r="U1408" s="74">
        <v>-1</v>
      </c>
      <c r="V1408" s="74">
        <v>31</v>
      </c>
      <c r="W1408" s="74">
        <v>-1</v>
      </c>
      <c r="X1408" s="74">
        <v>-1</v>
      </c>
      <c r="Y1408" s="132">
        <v>75</v>
      </c>
      <c r="Z1408" s="74">
        <v>-1</v>
      </c>
      <c r="AA1408" s="74">
        <v>-1</v>
      </c>
      <c r="AB1408" s="129">
        <v>5</v>
      </c>
      <c r="AC1408" s="74">
        <v>-1</v>
      </c>
      <c r="AD1408" s="74">
        <v>-1</v>
      </c>
      <c r="AE1408" s="136">
        <f t="shared" si="42"/>
        <v>94</v>
      </c>
      <c r="AF1408" s="130">
        <f t="shared" si="43"/>
        <v>169</v>
      </c>
      <c r="AG1408" s="74">
        <v>100</v>
      </c>
      <c r="AH1408" s="74">
        <v>1</v>
      </c>
      <c r="AI1408" s="74" t="s">
        <v>1012</v>
      </c>
      <c r="AJ1408" s="74">
        <v>1586</v>
      </c>
      <c r="AK1408" s="74">
        <v>1601</v>
      </c>
      <c r="AL1408" s="74">
        <v>1656</v>
      </c>
      <c r="AM1408" s="74">
        <v>1615</v>
      </c>
      <c r="AN1408" s="74">
        <v>55</v>
      </c>
      <c r="AO1408" s="74" t="s">
        <v>1004</v>
      </c>
      <c r="AP1408" s="74" t="s">
        <v>1005</v>
      </c>
      <c r="AQ1408" s="74">
        <v>30</v>
      </c>
      <c r="AR1408" s="74" t="s">
        <v>1006</v>
      </c>
      <c r="AS1408" s="74" t="s">
        <v>1062</v>
      </c>
      <c r="AT1408" s="74" t="s">
        <v>1008</v>
      </c>
      <c r="AU1408" s="74" t="s">
        <v>1017</v>
      </c>
      <c r="AV1408" s="74">
        <v>9</v>
      </c>
      <c r="AW1408" s="74" t="s">
        <v>1005</v>
      </c>
      <c r="AX1408" s="74">
        <v>0</v>
      </c>
      <c r="AY1408" s="104">
        <v>0</v>
      </c>
    </row>
    <row r="1409" spans="1:51">
      <c r="A1409" s="95">
        <v>244</v>
      </c>
      <c r="B1409" s="109" t="s">
        <v>1279</v>
      </c>
      <c r="C1409" s="74" t="s">
        <v>1279</v>
      </c>
      <c r="D1409" s="74">
        <v>4</v>
      </c>
      <c r="E1409" s="74">
        <v>-1</v>
      </c>
      <c r="F1409" s="74" t="s">
        <v>52</v>
      </c>
      <c r="G1409" s="74">
        <v>-1</v>
      </c>
      <c r="H1409" s="74">
        <v>-1</v>
      </c>
      <c r="I1409" s="99" t="str">
        <f>HYPERLINK("[映雪.xlsx]类型!B11",'类型（5）'!$C$11)</f>
        <v>人偶</v>
      </c>
      <c r="J1409" s="74">
        <v>-1</v>
      </c>
      <c r="K1409" s="74">
        <v>-1</v>
      </c>
      <c r="L1409" s="74" t="s">
        <v>1001</v>
      </c>
      <c r="M1409" s="74" t="s">
        <v>1002</v>
      </c>
      <c r="N1409" s="74">
        <v>791</v>
      </c>
      <c r="O1409" s="74">
        <v>791</v>
      </c>
      <c r="P1409" s="118">
        <v>98</v>
      </c>
      <c r="Q1409" s="74" t="s">
        <v>1067</v>
      </c>
      <c r="R1409" s="74">
        <v>-1</v>
      </c>
      <c r="S1409" s="95">
        <v>52</v>
      </c>
      <c r="T1409" s="74">
        <v>-1</v>
      </c>
      <c r="U1409" s="74">
        <v>-1</v>
      </c>
      <c r="V1409" s="74">
        <v>42</v>
      </c>
      <c r="W1409" s="74">
        <v>-1</v>
      </c>
      <c r="X1409" s="74">
        <v>-1</v>
      </c>
      <c r="Y1409" s="104">
        <v>24</v>
      </c>
      <c r="Z1409" s="74">
        <v>-1</v>
      </c>
      <c r="AA1409" s="74">
        <v>-1</v>
      </c>
      <c r="AB1409" s="129">
        <v>43</v>
      </c>
      <c r="AC1409" s="74">
        <v>-1</v>
      </c>
      <c r="AD1409" s="74">
        <v>-1</v>
      </c>
      <c r="AE1409" s="136">
        <f t="shared" si="42"/>
        <v>94</v>
      </c>
      <c r="AF1409" s="130">
        <f t="shared" si="43"/>
        <v>118</v>
      </c>
      <c r="AG1409" s="74">
        <v>100</v>
      </c>
      <c r="AH1409" s="74">
        <v>1</v>
      </c>
      <c r="AI1409" s="74" t="s">
        <v>1012</v>
      </c>
      <c r="AJ1409" s="74">
        <v>1542</v>
      </c>
      <c r="AK1409" s="74">
        <v>1557</v>
      </c>
      <c r="AL1409" s="74">
        <v>1567</v>
      </c>
      <c r="AM1409" s="74">
        <v>1615</v>
      </c>
      <c r="AN1409" s="74">
        <v>36</v>
      </c>
      <c r="AO1409" s="74" t="s">
        <v>1004</v>
      </c>
      <c r="AP1409" s="74" t="s">
        <v>1004</v>
      </c>
      <c r="AQ1409" s="74">
        <v>40</v>
      </c>
      <c r="AR1409" s="74" t="s">
        <v>1006</v>
      </c>
      <c r="AS1409" s="74" t="s">
        <v>1007</v>
      </c>
      <c r="AT1409" s="74" t="s">
        <v>1023</v>
      </c>
      <c r="AU1409" s="74" t="s">
        <v>1027</v>
      </c>
      <c r="AV1409" s="74">
        <v>2</v>
      </c>
      <c r="AW1409" s="74" t="s">
        <v>1005</v>
      </c>
      <c r="AX1409" s="74">
        <v>0</v>
      </c>
      <c r="AY1409" s="104">
        <v>26</v>
      </c>
    </row>
    <row r="1410" spans="1:51">
      <c r="A1410" s="95">
        <v>333</v>
      </c>
      <c r="B1410" s="109" t="s">
        <v>1369</v>
      </c>
      <c r="C1410" s="74" t="s">
        <v>1369</v>
      </c>
      <c r="D1410" s="74">
        <v>4</v>
      </c>
      <c r="E1410" s="74">
        <v>-1</v>
      </c>
      <c r="F1410" s="74" t="s">
        <v>13</v>
      </c>
      <c r="G1410" s="74">
        <v>-1</v>
      </c>
      <c r="H1410" s="74">
        <v>-1</v>
      </c>
      <c r="I1410" s="99" t="str">
        <f>HYPERLINK("[映雪.xlsx]类型!B11",'类型（5）'!$C$11)</f>
        <v>人偶</v>
      </c>
      <c r="J1410" s="74">
        <v>-1</v>
      </c>
      <c r="K1410" s="74">
        <v>-1</v>
      </c>
      <c r="L1410" s="74" t="s">
        <v>1001</v>
      </c>
      <c r="M1410" s="74" t="s">
        <v>1002</v>
      </c>
      <c r="N1410" s="74">
        <v>682</v>
      </c>
      <c r="O1410" s="74">
        <v>682</v>
      </c>
      <c r="P1410" s="118">
        <v>374</v>
      </c>
      <c r="Q1410" s="74" t="s">
        <v>1082</v>
      </c>
      <c r="R1410" s="74">
        <v>-1</v>
      </c>
      <c r="S1410" s="95">
        <v>43</v>
      </c>
      <c r="T1410" s="74">
        <v>-1</v>
      </c>
      <c r="U1410" s="74">
        <v>-1</v>
      </c>
      <c r="V1410" s="74">
        <v>51</v>
      </c>
      <c r="W1410" s="74">
        <v>-1</v>
      </c>
      <c r="X1410" s="74">
        <v>-1</v>
      </c>
      <c r="Y1410" s="104">
        <v>41</v>
      </c>
      <c r="Z1410" s="74">
        <v>-1</v>
      </c>
      <c r="AA1410" s="74">
        <v>-1</v>
      </c>
      <c r="AB1410" s="129">
        <v>53</v>
      </c>
      <c r="AC1410" s="74">
        <v>-1</v>
      </c>
      <c r="AD1410" s="74">
        <v>-1</v>
      </c>
      <c r="AE1410" s="136">
        <f t="shared" ref="AE1410:AE1473" si="44">MAX(SUM(S1410,V1410),IF(Y1410&gt;=80,MAX(SUM(S1410,Y1410),SUM(V1410,Y1410)),-1))</f>
        <v>94</v>
      </c>
      <c r="AF1410" s="130">
        <f t="shared" ref="AF1410:AF1473" si="45">SUM(S1410,V1410,Y1410)</f>
        <v>135</v>
      </c>
      <c r="AG1410" s="74">
        <v>100</v>
      </c>
      <c r="AH1410" s="74">
        <v>1</v>
      </c>
      <c r="AI1410" s="74" t="s">
        <v>1012</v>
      </c>
      <c r="AJ1410" s="74">
        <v>1543</v>
      </c>
      <c r="AK1410" s="74">
        <v>1558</v>
      </c>
      <c r="AL1410" s="74">
        <v>1584</v>
      </c>
      <c r="AM1410" s="74">
        <v>1615</v>
      </c>
      <c r="AN1410" s="74">
        <v>18</v>
      </c>
      <c r="AO1410" s="74" t="s">
        <v>1004</v>
      </c>
      <c r="AP1410" s="74" t="s">
        <v>1004</v>
      </c>
      <c r="AQ1410" s="74">
        <v>6</v>
      </c>
      <c r="AR1410" s="74" t="s">
        <v>1006</v>
      </c>
      <c r="AS1410" s="74" t="s">
        <v>1062</v>
      </c>
      <c r="AT1410" s="74" t="s">
        <v>1023</v>
      </c>
      <c r="AU1410" s="74" t="s">
        <v>1013</v>
      </c>
      <c r="AV1410" s="74">
        <v>4</v>
      </c>
      <c r="AW1410" s="74" t="s">
        <v>1004</v>
      </c>
      <c r="AX1410" s="74">
        <v>0</v>
      </c>
      <c r="AY1410" s="104">
        <v>0</v>
      </c>
    </row>
    <row r="1411" spans="1:51">
      <c r="A1411" s="95">
        <v>422</v>
      </c>
      <c r="B1411" s="109" t="s">
        <v>1452</v>
      </c>
      <c r="C1411" s="74" t="s">
        <v>1452</v>
      </c>
      <c r="D1411" s="74">
        <v>4.8</v>
      </c>
      <c r="E1411" s="74">
        <v>-1</v>
      </c>
      <c r="F1411" s="74" t="s">
        <v>56</v>
      </c>
      <c r="G1411" s="74">
        <v>-1</v>
      </c>
      <c r="H1411" s="74">
        <v>-1</v>
      </c>
      <c r="I1411" s="74" t="str">
        <f>HYPERLINK("[映雪.xlsx]类型!B19",'类型（5）'!$C$19)</f>
        <v>妖精</v>
      </c>
      <c r="J1411" s="74">
        <v>-1</v>
      </c>
      <c r="K1411" s="74">
        <v>-1</v>
      </c>
      <c r="L1411" s="74" t="s">
        <v>1001</v>
      </c>
      <c r="M1411" s="74" t="s">
        <v>1002</v>
      </c>
      <c r="N1411" s="74">
        <v>290</v>
      </c>
      <c r="O1411" s="74">
        <v>290</v>
      </c>
      <c r="P1411" s="118">
        <v>399</v>
      </c>
      <c r="Q1411" s="74" t="s">
        <v>1060</v>
      </c>
      <c r="R1411" s="74">
        <v>-1</v>
      </c>
      <c r="S1411" s="95">
        <v>45</v>
      </c>
      <c r="T1411" s="74">
        <v>-1</v>
      </c>
      <c r="U1411" s="74">
        <v>-1</v>
      </c>
      <c r="V1411" s="74">
        <v>49</v>
      </c>
      <c r="W1411" s="74">
        <v>-1</v>
      </c>
      <c r="X1411" s="74">
        <v>-1</v>
      </c>
      <c r="Y1411" s="104">
        <v>59</v>
      </c>
      <c r="Z1411" s="74">
        <v>-1</v>
      </c>
      <c r="AA1411" s="74">
        <v>-1</v>
      </c>
      <c r="AB1411" s="129">
        <v>64</v>
      </c>
      <c r="AC1411" s="74">
        <v>-1</v>
      </c>
      <c r="AD1411" s="74">
        <v>-1</v>
      </c>
      <c r="AE1411" s="136">
        <f t="shared" si="44"/>
        <v>94</v>
      </c>
      <c r="AF1411" s="130">
        <f t="shared" si="45"/>
        <v>153</v>
      </c>
      <c r="AG1411" s="74">
        <v>100</v>
      </c>
      <c r="AH1411" s="74">
        <v>1</v>
      </c>
      <c r="AI1411" s="74" t="s">
        <v>1012</v>
      </c>
      <c r="AJ1411" s="74">
        <v>1546</v>
      </c>
      <c r="AK1411" s="74">
        <v>1561</v>
      </c>
      <c r="AL1411" s="74">
        <v>1615</v>
      </c>
      <c r="AM1411" s="74">
        <v>1615</v>
      </c>
      <c r="AN1411" s="74">
        <v>11</v>
      </c>
      <c r="AO1411" s="74" t="s">
        <v>1004</v>
      </c>
      <c r="AP1411" s="74" t="s">
        <v>1004</v>
      </c>
      <c r="AQ1411" s="74">
        <v>50</v>
      </c>
      <c r="AR1411" s="74" t="s">
        <v>1006</v>
      </c>
      <c r="AS1411" s="74" t="s">
        <v>1007</v>
      </c>
      <c r="AT1411" s="74" t="s">
        <v>1023</v>
      </c>
      <c r="AU1411" s="74" t="s">
        <v>1027</v>
      </c>
      <c r="AV1411" s="74">
        <v>1</v>
      </c>
      <c r="AW1411" s="74" t="s">
        <v>1004</v>
      </c>
      <c r="AX1411" s="74">
        <v>0</v>
      </c>
      <c r="AY1411" s="104">
        <v>0</v>
      </c>
    </row>
    <row r="1412" spans="1:51">
      <c r="A1412" s="95">
        <v>534</v>
      </c>
      <c r="B1412" s="109" t="s">
        <v>1554</v>
      </c>
      <c r="C1412" s="74" t="s">
        <v>1554</v>
      </c>
      <c r="D1412" s="74">
        <v>4</v>
      </c>
      <c r="E1412" s="74">
        <v>-1</v>
      </c>
      <c r="F1412" s="74" t="s">
        <v>44</v>
      </c>
      <c r="G1412" s="74">
        <v>-1</v>
      </c>
      <c r="H1412" s="74">
        <v>-1</v>
      </c>
      <c r="I1412" s="99" t="str">
        <f>HYPERLINK("[映雪.xlsx]类型!B11",'类型（5）'!$C$11)</f>
        <v>人偶</v>
      </c>
      <c r="J1412" s="74">
        <v>-1</v>
      </c>
      <c r="K1412" s="74">
        <v>-1</v>
      </c>
      <c r="L1412" s="74" t="s">
        <v>1001</v>
      </c>
      <c r="M1412" s="74" t="s">
        <v>1002</v>
      </c>
      <c r="N1412" s="74">
        <v>220</v>
      </c>
      <c r="O1412" s="74">
        <v>220</v>
      </c>
      <c r="P1412" s="118">
        <v>25</v>
      </c>
      <c r="Q1412" s="74" t="s">
        <v>1074</v>
      </c>
      <c r="R1412" s="74">
        <v>-1</v>
      </c>
      <c r="S1412" s="95">
        <v>33</v>
      </c>
      <c r="T1412" s="74">
        <v>-1</v>
      </c>
      <c r="U1412" s="74">
        <v>-1</v>
      </c>
      <c r="V1412" s="74">
        <v>61</v>
      </c>
      <c r="W1412" s="74">
        <v>-1</v>
      </c>
      <c r="X1412" s="74">
        <v>-1</v>
      </c>
      <c r="Y1412" s="104">
        <v>27</v>
      </c>
      <c r="Z1412" s="74">
        <v>-1</v>
      </c>
      <c r="AA1412" s="74">
        <v>-1</v>
      </c>
      <c r="AB1412" s="129">
        <v>49</v>
      </c>
      <c r="AC1412" s="74">
        <v>-1</v>
      </c>
      <c r="AD1412" s="74">
        <v>-1</v>
      </c>
      <c r="AE1412" s="136">
        <f t="shared" si="44"/>
        <v>94</v>
      </c>
      <c r="AF1412" s="130">
        <f t="shared" si="45"/>
        <v>121</v>
      </c>
      <c r="AG1412" s="74">
        <v>100</v>
      </c>
      <c r="AH1412" s="74">
        <v>1</v>
      </c>
      <c r="AI1412" s="74" t="s">
        <v>1012</v>
      </c>
      <c r="AJ1412" s="74">
        <v>1480</v>
      </c>
      <c r="AK1412" s="74">
        <v>1495</v>
      </c>
      <c r="AL1412" s="74">
        <v>1574</v>
      </c>
      <c r="AM1412" s="74">
        <v>1615</v>
      </c>
      <c r="AN1412" s="74">
        <v>88</v>
      </c>
      <c r="AO1412" s="74" t="s">
        <v>1004</v>
      </c>
      <c r="AP1412" s="74" t="s">
        <v>1005</v>
      </c>
      <c r="AQ1412" s="74">
        <v>65</v>
      </c>
      <c r="AR1412" s="74" t="s">
        <v>1006</v>
      </c>
      <c r="AS1412" s="74" t="s">
        <v>1007</v>
      </c>
      <c r="AT1412" s="74" t="s">
        <v>1023</v>
      </c>
      <c r="AU1412" s="74" t="s">
        <v>1013</v>
      </c>
      <c r="AV1412" s="74">
        <v>1</v>
      </c>
      <c r="AW1412" s="74" t="s">
        <v>1004</v>
      </c>
      <c r="AX1412" s="74">
        <v>0</v>
      </c>
      <c r="AY1412" s="104">
        <v>0</v>
      </c>
    </row>
    <row r="1413" spans="1:51">
      <c r="A1413" s="95">
        <v>767</v>
      </c>
      <c r="B1413" s="109" t="s">
        <v>1760</v>
      </c>
      <c r="C1413" s="74" t="s">
        <v>1760</v>
      </c>
      <c r="D1413" s="74">
        <v>5.3</v>
      </c>
      <c r="E1413" s="74">
        <v>-1</v>
      </c>
      <c r="F1413" s="74" t="s">
        <v>120</v>
      </c>
      <c r="G1413" s="74">
        <v>-1</v>
      </c>
      <c r="H1413" s="74">
        <v>-1</v>
      </c>
      <c r="I1413" s="74" t="str">
        <f>HYPERLINK("[映雪.xlsx]类型!B6",'类型（5）'!$C$6)</f>
        <v>统御全能</v>
      </c>
      <c r="J1413" s="74">
        <v>-1</v>
      </c>
      <c r="K1413" s="74">
        <v>-1</v>
      </c>
      <c r="L1413" s="74" t="s">
        <v>1001</v>
      </c>
      <c r="M1413" s="74" t="s">
        <v>1002</v>
      </c>
      <c r="N1413" s="74">
        <v>665</v>
      </c>
      <c r="O1413" s="74">
        <v>665</v>
      </c>
      <c r="P1413" s="118">
        <v>508</v>
      </c>
      <c r="Q1413" s="74" t="s">
        <v>1029</v>
      </c>
      <c r="R1413" s="74">
        <v>-1</v>
      </c>
      <c r="S1413" s="95">
        <v>49</v>
      </c>
      <c r="T1413" s="74">
        <v>-1</v>
      </c>
      <c r="U1413" s="74">
        <v>-1</v>
      </c>
      <c r="V1413" s="74">
        <v>45</v>
      </c>
      <c r="W1413" s="74">
        <v>-1</v>
      </c>
      <c r="X1413" s="74">
        <v>-1</v>
      </c>
      <c r="Y1413" s="104">
        <v>63</v>
      </c>
      <c r="Z1413" s="74">
        <v>-1</v>
      </c>
      <c r="AA1413" s="74">
        <v>-1</v>
      </c>
      <c r="AB1413" s="133">
        <v>67</v>
      </c>
      <c r="AC1413" s="74">
        <v>-1</v>
      </c>
      <c r="AD1413" s="74">
        <v>-1</v>
      </c>
      <c r="AE1413" s="136">
        <f t="shared" si="44"/>
        <v>94</v>
      </c>
      <c r="AF1413" s="130">
        <f t="shared" si="45"/>
        <v>157</v>
      </c>
      <c r="AG1413" s="74">
        <v>100</v>
      </c>
      <c r="AH1413" s="74">
        <v>1</v>
      </c>
      <c r="AI1413" s="74" t="s">
        <v>1012</v>
      </c>
      <c r="AJ1413" s="74">
        <v>1522</v>
      </c>
      <c r="AK1413" s="74">
        <v>1537</v>
      </c>
      <c r="AL1413" s="74">
        <v>1580</v>
      </c>
      <c r="AM1413" s="74">
        <v>1615</v>
      </c>
      <c r="AN1413" s="74">
        <v>53</v>
      </c>
      <c r="AO1413" s="74" t="s">
        <v>1004</v>
      </c>
      <c r="AP1413" s="74" t="s">
        <v>1004</v>
      </c>
      <c r="AQ1413" s="74">
        <v>39</v>
      </c>
      <c r="AR1413" s="74" t="s">
        <v>1006</v>
      </c>
      <c r="AS1413" s="74" t="s">
        <v>1007</v>
      </c>
      <c r="AT1413" s="74" t="s">
        <v>1023</v>
      </c>
      <c r="AU1413" s="74" t="s">
        <v>1009</v>
      </c>
      <c r="AV1413" s="74">
        <v>2</v>
      </c>
      <c r="AW1413" s="74" t="s">
        <v>1004</v>
      </c>
      <c r="AX1413" s="74">
        <v>0</v>
      </c>
      <c r="AY1413" s="104">
        <v>0</v>
      </c>
    </row>
    <row r="1414" spans="1:51">
      <c r="A1414" s="95">
        <v>859</v>
      </c>
      <c r="B1414" s="109" t="s">
        <v>1840</v>
      </c>
      <c r="C1414" s="74" t="s">
        <v>1840</v>
      </c>
      <c r="D1414" s="74">
        <v>4.5</v>
      </c>
      <c r="E1414" s="74">
        <v>-1</v>
      </c>
      <c r="F1414" s="74" t="s">
        <v>30</v>
      </c>
      <c r="G1414" s="74">
        <v>-1</v>
      </c>
      <c r="H1414" s="74">
        <v>-1</v>
      </c>
      <c r="I1414" s="74" t="str">
        <f>HYPERLINK("[映雪.xlsx]类型!B2",'类型（5）'!$C$2)</f>
        <v>统御强化</v>
      </c>
      <c r="J1414" s="74">
        <v>-1</v>
      </c>
      <c r="K1414" s="74">
        <v>-1</v>
      </c>
      <c r="L1414" s="74" t="s">
        <v>1001</v>
      </c>
      <c r="M1414" s="74" t="s">
        <v>1002</v>
      </c>
      <c r="N1414" s="74">
        <v>932</v>
      </c>
      <c r="O1414" s="74">
        <v>932</v>
      </c>
      <c r="P1414" s="118">
        <v>110</v>
      </c>
      <c r="Q1414" s="74" t="s">
        <v>1029</v>
      </c>
      <c r="R1414" s="74">
        <v>-1</v>
      </c>
      <c r="S1414" s="95">
        <v>47</v>
      </c>
      <c r="T1414" s="74">
        <v>-1</v>
      </c>
      <c r="U1414" s="74">
        <v>-1</v>
      </c>
      <c r="V1414" s="74">
        <v>47</v>
      </c>
      <c r="W1414" s="74">
        <v>-1</v>
      </c>
      <c r="X1414" s="74">
        <v>-1</v>
      </c>
      <c r="Y1414" s="104">
        <v>42</v>
      </c>
      <c r="Z1414" s="74">
        <v>-1</v>
      </c>
      <c r="AA1414" s="74">
        <v>-1</v>
      </c>
      <c r="AB1414" s="129">
        <v>49</v>
      </c>
      <c r="AC1414" s="74">
        <v>-1</v>
      </c>
      <c r="AD1414" s="74">
        <v>-1</v>
      </c>
      <c r="AE1414" s="136">
        <f t="shared" si="44"/>
        <v>94</v>
      </c>
      <c r="AF1414" s="130">
        <f t="shared" si="45"/>
        <v>136</v>
      </c>
      <c r="AG1414" s="74">
        <v>100</v>
      </c>
      <c r="AH1414" s="74">
        <v>1</v>
      </c>
      <c r="AI1414" s="74" t="s">
        <v>1012</v>
      </c>
      <c r="AJ1414" s="74">
        <v>1565</v>
      </c>
      <c r="AK1414" s="74">
        <v>1580</v>
      </c>
      <c r="AL1414" s="74">
        <v>1624</v>
      </c>
      <c r="AM1414" s="74">
        <v>1615</v>
      </c>
      <c r="AN1414" s="74">
        <v>93</v>
      </c>
      <c r="AO1414" s="74" t="s">
        <v>1004</v>
      </c>
      <c r="AP1414" s="74" t="s">
        <v>1004</v>
      </c>
      <c r="AQ1414" s="74">
        <v>6</v>
      </c>
      <c r="AR1414" s="74" t="s">
        <v>1006</v>
      </c>
      <c r="AS1414" s="74" t="s">
        <v>1007</v>
      </c>
      <c r="AT1414" s="74" t="s">
        <v>1023</v>
      </c>
      <c r="AU1414" s="74" t="s">
        <v>1017</v>
      </c>
      <c r="AV1414" s="74">
        <v>1</v>
      </c>
      <c r="AW1414" s="74" t="s">
        <v>1005</v>
      </c>
      <c r="AX1414" s="74">
        <v>0</v>
      </c>
      <c r="AY1414" s="104">
        <v>0</v>
      </c>
    </row>
    <row r="1415" spans="1:51">
      <c r="A1415" s="95">
        <v>867</v>
      </c>
      <c r="B1415" s="109" t="s">
        <v>1847</v>
      </c>
      <c r="C1415" s="74" t="s">
        <v>1847</v>
      </c>
      <c r="D1415" s="74">
        <v>7.7</v>
      </c>
      <c r="E1415" s="74">
        <v>-1</v>
      </c>
      <c r="F1415" s="74" t="s">
        <v>104</v>
      </c>
      <c r="G1415" s="74">
        <v>-1</v>
      </c>
      <c r="H1415" s="74">
        <v>-1</v>
      </c>
      <c r="I1415" s="96" t="str">
        <f>HYPERLINK("[映雪.xlsx]类型!B23",'类型（5）'!$C$23)</f>
        <v>管家</v>
      </c>
      <c r="J1415" s="74">
        <v>-1</v>
      </c>
      <c r="K1415" s="74">
        <v>-1</v>
      </c>
      <c r="L1415" s="74" t="s">
        <v>1001</v>
      </c>
      <c r="M1415" s="74" t="s">
        <v>1002</v>
      </c>
      <c r="N1415" s="74">
        <v>33</v>
      </c>
      <c r="O1415" s="74">
        <v>33</v>
      </c>
      <c r="P1415" s="118">
        <v>66</v>
      </c>
      <c r="Q1415" s="74" t="s">
        <v>1647</v>
      </c>
      <c r="R1415" s="74">
        <v>-1</v>
      </c>
      <c r="S1415" s="95">
        <v>56</v>
      </c>
      <c r="T1415" s="74">
        <v>-1</v>
      </c>
      <c r="U1415" s="74">
        <v>-1</v>
      </c>
      <c r="V1415" s="74">
        <v>38</v>
      </c>
      <c r="W1415" s="74">
        <v>-1</v>
      </c>
      <c r="X1415" s="74">
        <v>-1</v>
      </c>
      <c r="Y1415" s="132">
        <v>74</v>
      </c>
      <c r="Z1415" s="74">
        <v>-1</v>
      </c>
      <c r="AA1415" s="74">
        <v>-1</v>
      </c>
      <c r="AB1415" s="126">
        <v>89</v>
      </c>
      <c r="AC1415" s="74">
        <v>-1</v>
      </c>
      <c r="AD1415" s="74">
        <v>-1</v>
      </c>
      <c r="AE1415" s="136">
        <f t="shared" si="44"/>
        <v>94</v>
      </c>
      <c r="AF1415" s="130">
        <f t="shared" si="45"/>
        <v>168</v>
      </c>
      <c r="AG1415" s="74">
        <v>100</v>
      </c>
      <c r="AH1415" s="74">
        <v>3</v>
      </c>
      <c r="AI1415" s="74" t="s">
        <v>1012</v>
      </c>
      <c r="AJ1415" s="74">
        <v>1530</v>
      </c>
      <c r="AK1415" s="74">
        <v>1545</v>
      </c>
      <c r="AL1415" s="74">
        <v>1587</v>
      </c>
      <c r="AM1415" s="74">
        <v>1615</v>
      </c>
      <c r="AN1415" s="74">
        <v>84</v>
      </c>
      <c r="AO1415" s="74" t="s">
        <v>1004</v>
      </c>
      <c r="AP1415" s="74" t="s">
        <v>1005</v>
      </c>
      <c r="AQ1415" s="74">
        <v>90</v>
      </c>
      <c r="AR1415" s="74" t="s">
        <v>1054</v>
      </c>
      <c r="AS1415" s="74" t="s">
        <v>1007</v>
      </c>
      <c r="AT1415" s="74" t="s">
        <v>1016</v>
      </c>
      <c r="AU1415" s="74" t="s">
        <v>1013</v>
      </c>
      <c r="AV1415" s="74">
        <v>8</v>
      </c>
      <c r="AW1415" s="74" t="s">
        <v>1005</v>
      </c>
      <c r="AX1415" s="74">
        <v>0</v>
      </c>
      <c r="AY1415" s="104">
        <v>37</v>
      </c>
    </row>
    <row r="1416" spans="1:51">
      <c r="A1416" s="95">
        <v>905</v>
      </c>
      <c r="B1416" s="109" t="s">
        <v>1880</v>
      </c>
      <c r="C1416" s="74" t="s">
        <v>1880</v>
      </c>
      <c r="D1416" s="74">
        <v>6.4</v>
      </c>
      <c r="E1416" s="74">
        <v>-1</v>
      </c>
      <c r="F1416" s="74" t="s">
        <v>72</v>
      </c>
      <c r="G1416" s="74">
        <v>-1</v>
      </c>
      <c r="H1416" s="74">
        <v>-1</v>
      </c>
      <c r="I1416" s="96" t="str">
        <f>HYPERLINK("[映雪.xlsx]类型!B23",'类型（5）'!$C$23)</f>
        <v>管家</v>
      </c>
      <c r="J1416" s="74">
        <v>-1</v>
      </c>
      <c r="K1416" s="74">
        <v>-1</v>
      </c>
      <c r="L1416" s="74" t="s">
        <v>1001</v>
      </c>
      <c r="M1416" s="74" t="s">
        <v>1002</v>
      </c>
      <c r="N1416" s="74">
        <v>935</v>
      </c>
      <c r="O1416" s="74">
        <v>935</v>
      </c>
      <c r="P1416" s="118">
        <v>99</v>
      </c>
      <c r="Q1416" s="74" t="s">
        <v>1044</v>
      </c>
      <c r="R1416" s="74">
        <v>-1</v>
      </c>
      <c r="S1416" s="95">
        <v>41</v>
      </c>
      <c r="T1416" s="74">
        <v>-1</v>
      </c>
      <c r="U1416" s="74">
        <v>-1</v>
      </c>
      <c r="V1416" s="74">
        <v>53</v>
      </c>
      <c r="W1416" s="74">
        <v>-1</v>
      </c>
      <c r="X1416" s="74">
        <v>-1</v>
      </c>
      <c r="Y1416" s="104">
        <v>42</v>
      </c>
      <c r="Z1416" s="74">
        <v>-1</v>
      </c>
      <c r="AA1416" s="74">
        <v>-1</v>
      </c>
      <c r="AB1416" s="126">
        <v>85</v>
      </c>
      <c r="AC1416" s="74">
        <v>-1</v>
      </c>
      <c r="AD1416" s="74">
        <v>-1</v>
      </c>
      <c r="AE1416" s="136">
        <f t="shared" si="44"/>
        <v>94</v>
      </c>
      <c r="AF1416" s="130">
        <f t="shared" si="45"/>
        <v>136</v>
      </c>
      <c r="AG1416" s="74">
        <v>100</v>
      </c>
      <c r="AH1416" s="74">
        <v>1</v>
      </c>
      <c r="AI1416" s="74" t="s">
        <v>1012</v>
      </c>
      <c r="AJ1416" s="74">
        <v>1528</v>
      </c>
      <c r="AK1416" s="74">
        <v>1543</v>
      </c>
      <c r="AL1416" s="74">
        <v>1587</v>
      </c>
      <c r="AM1416" s="74">
        <v>1615</v>
      </c>
      <c r="AN1416" s="74">
        <v>60</v>
      </c>
      <c r="AO1416" s="74" t="s">
        <v>1004</v>
      </c>
      <c r="AP1416" s="74" t="s">
        <v>1004</v>
      </c>
      <c r="AQ1416" s="74">
        <v>52</v>
      </c>
      <c r="AR1416" s="74" t="s">
        <v>1006</v>
      </c>
      <c r="AS1416" s="74" t="s">
        <v>1007</v>
      </c>
      <c r="AT1416" s="74" t="s">
        <v>1016</v>
      </c>
      <c r="AU1416" s="74" t="s">
        <v>1009</v>
      </c>
      <c r="AV1416" s="74">
        <v>12</v>
      </c>
      <c r="AW1416" s="74" t="s">
        <v>1005</v>
      </c>
      <c r="AX1416" s="74">
        <v>0</v>
      </c>
      <c r="AY1416" s="104">
        <v>0</v>
      </c>
    </row>
    <row r="1417" spans="1:51">
      <c r="A1417" s="95">
        <v>939</v>
      </c>
      <c r="B1417" s="109" t="s">
        <v>1910</v>
      </c>
      <c r="C1417" s="74" t="s">
        <v>1910</v>
      </c>
      <c r="D1417" s="74">
        <v>5.4</v>
      </c>
      <c r="E1417" s="74">
        <v>-1</v>
      </c>
      <c r="F1417" s="74" t="s">
        <v>52</v>
      </c>
      <c r="G1417" s="74">
        <v>-1</v>
      </c>
      <c r="H1417" s="74">
        <v>-1</v>
      </c>
      <c r="I1417" s="99" t="str">
        <f>HYPERLINK("[映雪.xlsx]类型!B25",'类型（5）'!$C$25)</f>
        <v>教师</v>
      </c>
      <c r="J1417" s="74">
        <v>-1</v>
      </c>
      <c r="K1417" s="74">
        <v>-1</v>
      </c>
      <c r="L1417" s="74" t="s">
        <v>1001</v>
      </c>
      <c r="M1417" s="74" t="s">
        <v>1002</v>
      </c>
      <c r="N1417" s="74">
        <v>787</v>
      </c>
      <c r="O1417" s="74">
        <v>787</v>
      </c>
      <c r="P1417" s="118">
        <v>106</v>
      </c>
      <c r="Q1417" s="74" t="s">
        <v>1079</v>
      </c>
      <c r="R1417" s="74">
        <v>-1</v>
      </c>
      <c r="S1417" s="95">
        <v>44</v>
      </c>
      <c r="T1417" s="74">
        <v>-1</v>
      </c>
      <c r="U1417" s="74">
        <v>-1</v>
      </c>
      <c r="V1417" s="74">
        <v>50</v>
      </c>
      <c r="W1417" s="74">
        <v>-1</v>
      </c>
      <c r="X1417" s="74">
        <v>-1</v>
      </c>
      <c r="Y1417" s="132">
        <v>73</v>
      </c>
      <c r="Z1417" s="74">
        <v>-1</v>
      </c>
      <c r="AA1417" s="74">
        <v>-1</v>
      </c>
      <c r="AB1417" s="129">
        <v>50</v>
      </c>
      <c r="AC1417" s="74">
        <v>-1</v>
      </c>
      <c r="AD1417" s="74">
        <v>-1</v>
      </c>
      <c r="AE1417" s="136">
        <f t="shared" si="44"/>
        <v>94</v>
      </c>
      <c r="AF1417" s="130">
        <f t="shared" si="45"/>
        <v>167</v>
      </c>
      <c r="AG1417" s="74">
        <v>100</v>
      </c>
      <c r="AH1417" s="74">
        <v>1</v>
      </c>
      <c r="AI1417" s="74" t="s">
        <v>1012</v>
      </c>
      <c r="AJ1417" s="74">
        <v>1513</v>
      </c>
      <c r="AK1417" s="74">
        <v>1528</v>
      </c>
      <c r="AL1417" s="74">
        <v>1555</v>
      </c>
      <c r="AM1417" s="74">
        <v>1615</v>
      </c>
      <c r="AN1417" s="74">
        <v>49</v>
      </c>
      <c r="AO1417" s="74" t="s">
        <v>1004</v>
      </c>
      <c r="AP1417" s="74" t="s">
        <v>1005</v>
      </c>
      <c r="AQ1417" s="74">
        <v>27</v>
      </c>
      <c r="AR1417" s="74" t="s">
        <v>1006</v>
      </c>
      <c r="AS1417" s="74" t="s">
        <v>1007</v>
      </c>
      <c r="AT1417" s="74" t="s">
        <v>1008</v>
      </c>
      <c r="AU1417" s="74" t="s">
        <v>1017</v>
      </c>
      <c r="AV1417" s="74">
        <v>5</v>
      </c>
      <c r="AW1417" s="74" t="s">
        <v>1004</v>
      </c>
      <c r="AX1417" s="74">
        <v>0</v>
      </c>
      <c r="AY1417" s="104">
        <v>0</v>
      </c>
    </row>
    <row r="1418" spans="1:51">
      <c r="A1418" s="95">
        <v>1114</v>
      </c>
      <c r="B1418" s="109" t="s">
        <v>2071</v>
      </c>
      <c r="C1418" s="74" t="s">
        <v>2071</v>
      </c>
      <c r="D1418" s="74">
        <v>8.8</v>
      </c>
      <c r="E1418" s="74">
        <v>-1</v>
      </c>
      <c r="F1418" s="74" t="s">
        <v>102</v>
      </c>
      <c r="G1418" s="74">
        <v>-1</v>
      </c>
      <c r="H1418" s="74">
        <v>-1</v>
      </c>
      <c r="I1418" s="99" t="str">
        <f>HYPERLINK("[映雪.xlsx]类型!B29",'类型（5）'!$C$29)</f>
        <v>偶像</v>
      </c>
      <c r="J1418" s="74">
        <v>-1</v>
      </c>
      <c r="K1418" s="74">
        <v>-1</v>
      </c>
      <c r="L1418" s="74" t="s">
        <v>1001</v>
      </c>
      <c r="M1418" s="74" t="s">
        <v>1002</v>
      </c>
      <c r="N1418" s="74">
        <v>1200</v>
      </c>
      <c r="O1418" s="74">
        <v>1200</v>
      </c>
      <c r="P1418" s="118">
        <v>166</v>
      </c>
      <c r="Q1418" s="74" t="s">
        <v>1031</v>
      </c>
      <c r="R1418" s="74">
        <v>-1</v>
      </c>
      <c r="S1418" s="95">
        <v>48</v>
      </c>
      <c r="T1418" s="74">
        <v>-1</v>
      </c>
      <c r="U1418" s="74">
        <v>-1</v>
      </c>
      <c r="V1418" s="74">
        <v>46</v>
      </c>
      <c r="W1418" s="74">
        <v>-1</v>
      </c>
      <c r="X1418" s="74">
        <v>-1</v>
      </c>
      <c r="Y1418" s="104">
        <v>56</v>
      </c>
      <c r="Z1418" s="74">
        <v>-1</v>
      </c>
      <c r="AA1418" s="74">
        <v>-1</v>
      </c>
      <c r="AB1418" s="126">
        <v>80</v>
      </c>
      <c r="AC1418" s="74">
        <v>-1</v>
      </c>
      <c r="AD1418" s="74">
        <v>-1</v>
      </c>
      <c r="AE1418" s="136">
        <f t="shared" si="44"/>
        <v>94</v>
      </c>
      <c r="AF1418" s="130">
        <f t="shared" si="45"/>
        <v>150</v>
      </c>
      <c r="AG1418" s="74">
        <v>100</v>
      </c>
      <c r="AH1418" s="74">
        <v>1</v>
      </c>
      <c r="AI1418" s="74" t="s">
        <v>1012</v>
      </c>
      <c r="AJ1418" s="74">
        <v>1531</v>
      </c>
      <c r="AK1418" s="74">
        <v>1546</v>
      </c>
      <c r="AL1418" s="74">
        <v>1585</v>
      </c>
      <c r="AM1418" s="74">
        <v>1615</v>
      </c>
      <c r="AN1418" s="74">
        <v>45</v>
      </c>
      <c r="AO1418" s="74" t="s">
        <v>1004</v>
      </c>
      <c r="AP1418" s="74" t="s">
        <v>1004</v>
      </c>
      <c r="AQ1418" s="74">
        <v>1</v>
      </c>
      <c r="AR1418" s="74" t="s">
        <v>1006</v>
      </c>
      <c r="AS1418" s="74" t="s">
        <v>1007</v>
      </c>
      <c r="AT1418" s="74" t="s">
        <v>1008</v>
      </c>
      <c r="AU1418" s="74" t="s">
        <v>1027</v>
      </c>
      <c r="AV1418" s="74">
        <v>2</v>
      </c>
      <c r="AW1418" s="74" t="s">
        <v>1005</v>
      </c>
      <c r="AX1418" s="74">
        <v>0</v>
      </c>
      <c r="AY1418" s="104">
        <v>68</v>
      </c>
    </row>
    <row r="1419" spans="1:51">
      <c r="A1419" s="95">
        <v>1155</v>
      </c>
      <c r="B1419" s="109" t="s">
        <v>2109</v>
      </c>
      <c r="C1419" s="74" t="s">
        <v>2109</v>
      </c>
      <c r="D1419" s="74">
        <v>5.8</v>
      </c>
      <c r="E1419" s="74">
        <v>-1</v>
      </c>
      <c r="F1419" s="74" t="s">
        <v>56</v>
      </c>
      <c r="G1419" s="74">
        <v>-1</v>
      </c>
      <c r="H1419" s="74">
        <v>-1</v>
      </c>
      <c r="I1419" s="99" t="str">
        <f>HYPERLINK("[映雪.xlsx]类型!B18",'类型（5）'!$C$18)</f>
        <v>科学家</v>
      </c>
      <c r="J1419" s="74">
        <v>-1</v>
      </c>
      <c r="K1419" s="74">
        <v>-1</v>
      </c>
      <c r="L1419" s="74" t="s">
        <v>1001</v>
      </c>
      <c r="M1419" s="74" t="s">
        <v>1002</v>
      </c>
      <c r="N1419" s="74">
        <v>1333</v>
      </c>
      <c r="O1419" s="74">
        <v>1333</v>
      </c>
      <c r="P1419" s="118">
        <v>143</v>
      </c>
      <c r="Q1419" s="74" t="s">
        <v>1019</v>
      </c>
      <c r="R1419" s="74">
        <v>-1</v>
      </c>
      <c r="S1419" s="95">
        <v>56</v>
      </c>
      <c r="T1419" s="74">
        <v>-1</v>
      </c>
      <c r="U1419" s="74">
        <v>-1</v>
      </c>
      <c r="V1419" s="74">
        <v>38</v>
      </c>
      <c r="W1419" s="74">
        <v>-1</v>
      </c>
      <c r="X1419" s="74">
        <v>-1</v>
      </c>
      <c r="Y1419" s="132">
        <v>76</v>
      </c>
      <c r="Z1419" s="74">
        <v>-1</v>
      </c>
      <c r="AA1419" s="74">
        <v>-1</v>
      </c>
      <c r="AB1419" s="126">
        <v>83</v>
      </c>
      <c r="AC1419" s="74">
        <v>-1</v>
      </c>
      <c r="AD1419" s="74">
        <v>-1</v>
      </c>
      <c r="AE1419" s="136">
        <f t="shared" si="44"/>
        <v>94</v>
      </c>
      <c r="AF1419" s="130">
        <f t="shared" si="45"/>
        <v>170</v>
      </c>
      <c r="AG1419" s="74">
        <v>100</v>
      </c>
      <c r="AH1419" s="74">
        <v>1</v>
      </c>
      <c r="AI1419" s="74" t="s">
        <v>1012</v>
      </c>
      <c r="AJ1419" s="74">
        <v>1544</v>
      </c>
      <c r="AK1419" s="74">
        <v>1559</v>
      </c>
      <c r="AL1419" s="74">
        <v>1600</v>
      </c>
      <c r="AM1419" s="74">
        <v>1615</v>
      </c>
      <c r="AN1419" s="74">
        <v>29</v>
      </c>
      <c r="AO1419" s="74" t="s">
        <v>1004</v>
      </c>
      <c r="AP1419" s="74" t="s">
        <v>1004</v>
      </c>
      <c r="AQ1419" s="74">
        <v>45</v>
      </c>
      <c r="AR1419" s="74" t="s">
        <v>1006</v>
      </c>
      <c r="AS1419" s="74" t="s">
        <v>1007</v>
      </c>
      <c r="AT1419" s="74" t="s">
        <v>1016</v>
      </c>
      <c r="AU1419" s="74" t="s">
        <v>1038</v>
      </c>
      <c r="AV1419" s="74">
        <v>7</v>
      </c>
      <c r="AW1419" s="74" t="s">
        <v>1005</v>
      </c>
      <c r="AX1419" s="74">
        <v>0</v>
      </c>
      <c r="AY1419" s="104">
        <v>0</v>
      </c>
    </row>
    <row r="1420" spans="1:51">
      <c r="A1420" s="95">
        <v>1509</v>
      </c>
      <c r="B1420" s="109" t="s">
        <v>2412</v>
      </c>
      <c r="C1420" s="74" t="s">
        <v>2412</v>
      </c>
      <c r="D1420" s="74">
        <v>7.3</v>
      </c>
      <c r="E1420" s="74">
        <v>-1</v>
      </c>
      <c r="F1420" s="74" t="s">
        <v>126</v>
      </c>
      <c r="G1420" s="74">
        <v>-1</v>
      </c>
      <c r="H1420" s="74">
        <v>-1</v>
      </c>
      <c r="I1420" s="96" t="str">
        <f>HYPERLINK("[映雪.xlsx]类型!B34",'类型（5）'!$C$34)</f>
        <v>宅女</v>
      </c>
      <c r="J1420" s="74">
        <v>-1</v>
      </c>
      <c r="K1420" s="74">
        <v>-1</v>
      </c>
      <c r="L1420" s="74" t="s">
        <v>1001</v>
      </c>
      <c r="M1420" s="74" t="s">
        <v>1002</v>
      </c>
      <c r="N1420" s="74">
        <v>1580</v>
      </c>
      <c r="O1420" s="74">
        <v>1580</v>
      </c>
      <c r="P1420" s="118">
        <v>527</v>
      </c>
      <c r="Q1420" s="74" t="s">
        <v>1029</v>
      </c>
      <c r="R1420" s="74">
        <v>-1</v>
      </c>
      <c r="S1420" s="95">
        <v>51</v>
      </c>
      <c r="T1420" s="74">
        <v>-1</v>
      </c>
      <c r="U1420" s="74">
        <v>-1</v>
      </c>
      <c r="V1420" s="74">
        <v>43</v>
      </c>
      <c r="W1420" s="74">
        <v>-1</v>
      </c>
      <c r="X1420" s="74">
        <v>-1</v>
      </c>
      <c r="Y1420" s="104">
        <v>47</v>
      </c>
      <c r="Z1420" s="74">
        <v>-1</v>
      </c>
      <c r="AA1420" s="74">
        <v>-1</v>
      </c>
      <c r="AB1420" s="129">
        <v>53</v>
      </c>
      <c r="AC1420" s="74">
        <v>-1</v>
      </c>
      <c r="AD1420" s="74">
        <v>-1</v>
      </c>
      <c r="AE1420" s="136">
        <f t="shared" si="44"/>
        <v>94</v>
      </c>
      <c r="AF1420" s="130">
        <f t="shared" si="45"/>
        <v>141</v>
      </c>
      <c r="AG1420" s="74">
        <v>100</v>
      </c>
      <c r="AH1420" s="74">
        <v>1</v>
      </c>
      <c r="AI1420" s="74" t="s">
        <v>1012</v>
      </c>
      <c r="AJ1420" s="74">
        <v>1571</v>
      </c>
      <c r="AK1420" s="74">
        <v>1586</v>
      </c>
      <c r="AL1420" s="74">
        <v>1629</v>
      </c>
      <c r="AM1420" s="74">
        <v>1615</v>
      </c>
      <c r="AN1420" s="74">
        <v>0</v>
      </c>
      <c r="AO1420" s="74" t="s">
        <v>1004</v>
      </c>
      <c r="AP1420" s="74" t="s">
        <v>1004</v>
      </c>
      <c r="AQ1420" s="74">
        <v>15</v>
      </c>
      <c r="AR1420" s="74" t="s">
        <v>1006</v>
      </c>
      <c r="AS1420" s="74" t="s">
        <v>1007</v>
      </c>
      <c r="AT1420" s="74" t="s">
        <v>1023</v>
      </c>
      <c r="AU1420" s="74" t="s">
        <v>1020</v>
      </c>
      <c r="AV1420" s="74">
        <v>7</v>
      </c>
      <c r="AW1420" s="74" t="s">
        <v>1004</v>
      </c>
      <c r="AX1420" s="74">
        <v>0</v>
      </c>
      <c r="AY1420" s="104">
        <v>0</v>
      </c>
    </row>
    <row r="1421" spans="1:51">
      <c r="A1421" s="95">
        <v>2345</v>
      </c>
      <c r="B1421" s="109" t="s">
        <v>2554</v>
      </c>
      <c r="C1421" s="74" t="s">
        <v>2554</v>
      </c>
      <c r="D1421" s="74">
        <v>6.5</v>
      </c>
      <c r="E1421" s="74">
        <v>-1</v>
      </c>
      <c r="F1421" s="74" t="s">
        <v>20</v>
      </c>
      <c r="G1421" s="74">
        <v>-1</v>
      </c>
      <c r="H1421" s="74">
        <v>-1</v>
      </c>
      <c r="I1421" s="96" t="str">
        <f>HYPERLINK("[映雪.xlsx]类型!B21",'类型（5）'!$C$21)</f>
        <v>游魂</v>
      </c>
      <c r="J1421" s="74">
        <v>-1</v>
      </c>
      <c r="K1421" s="74">
        <v>-1</v>
      </c>
      <c r="L1421" s="74" t="s">
        <v>1001</v>
      </c>
      <c r="M1421" s="74" t="s">
        <v>1935</v>
      </c>
      <c r="N1421" s="74">
        <v>4001</v>
      </c>
      <c r="O1421" s="74">
        <v>4001</v>
      </c>
      <c r="P1421" s="118">
        <v>83</v>
      </c>
      <c r="Q1421" s="74" t="s">
        <v>1044</v>
      </c>
      <c r="R1421" s="74">
        <v>-1</v>
      </c>
      <c r="S1421" s="95">
        <v>34</v>
      </c>
      <c r="T1421" s="74">
        <v>-1</v>
      </c>
      <c r="U1421" s="74">
        <v>-1</v>
      </c>
      <c r="V1421" s="74">
        <v>60</v>
      </c>
      <c r="W1421" s="74">
        <v>-1</v>
      </c>
      <c r="X1421" s="74">
        <v>-1</v>
      </c>
      <c r="Y1421" s="104">
        <v>54</v>
      </c>
      <c r="Z1421" s="74">
        <v>-1</v>
      </c>
      <c r="AA1421" s="74">
        <v>-1</v>
      </c>
      <c r="AB1421" s="133">
        <v>79</v>
      </c>
      <c r="AC1421" s="74">
        <v>-1</v>
      </c>
      <c r="AD1421" s="74">
        <v>-1</v>
      </c>
      <c r="AE1421" s="136">
        <f t="shared" si="44"/>
        <v>94</v>
      </c>
      <c r="AF1421" s="130">
        <f t="shared" si="45"/>
        <v>148</v>
      </c>
      <c r="AG1421" s="74">
        <v>100</v>
      </c>
      <c r="AH1421" s="74">
        <v>1</v>
      </c>
      <c r="AI1421" s="74" t="s">
        <v>1012</v>
      </c>
      <c r="AJ1421" s="74">
        <v>1519</v>
      </c>
      <c r="AK1421" s="74">
        <v>1519</v>
      </c>
      <c r="AL1421" s="74">
        <v>1550</v>
      </c>
      <c r="AM1421" s="74">
        <v>1615</v>
      </c>
      <c r="AN1421" s="74">
        <v>75</v>
      </c>
      <c r="AO1421" s="74" t="s">
        <v>1004</v>
      </c>
      <c r="AP1421" s="74" t="s">
        <v>1005</v>
      </c>
      <c r="AQ1421" s="74">
        <v>80</v>
      </c>
      <c r="AR1421" s="74" t="s">
        <v>1006</v>
      </c>
      <c r="AS1421" s="74" t="s">
        <v>1007</v>
      </c>
      <c r="AT1421" s="74" t="s">
        <v>1008</v>
      </c>
      <c r="AU1421" s="74" t="s">
        <v>1017</v>
      </c>
      <c r="AV1421" s="74">
        <v>14</v>
      </c>
      <c r="AW1421" s="74" t="s">
        <v>1005</v>
      </c>
      <c r="AX1421" s="74">
        <v>0</v>
      </c>
      <c r="AY1421" s="104">
        <v>0</v>
      </c>
    </row>
    <row r="1422" spans="1:51">
      <c r="A1422" s="95">
        <v>67</v>
      </c>
      <c r="B1422" s="109" t="s">
        <v>1113</v>
      </c>
      <c r="C1422" s="74" t="s">
        <v>1113</v>
      </c>
      <c r="D1422" s="74">
        <v>5.8</v>
      </c>
      <c r="E1422" s="74">
        <v>-1</v>
      </c>
      <c r="F1422" s="74" t="s">
        <v>34</v>
      </c>
      <c r="G1422" s="74">
        <v>-1</v>
      </c>
      <c r="H1422" s="74">
        <v>-1</v>
      </c>
      <c r="I1422" s="99" t="str">
        <f>HYPERLINK("[映雪.xlsx]类型!B18",'类型（5）'!$C$18)</f>
        <v>科学家</v>
      </c>
      <c r="J1422" s="74">
        <v>-1</v>
      </c>
      <c r="K1422" s="74">
        <v>-1</v>
      </c>
      <c r="L1422" s="74" t="s">
        <v>1001</v>
      </c>
      <c r="M1422" s="74" t="s">
        <v>1002</v>
      </c>
      <c r="N1422" s="74">
        <v>238</v>
      </c>
      <c r="O1422" s="74">
        <v>238</v>
      </c>
      <c r="P1422" s="118">
        <v>316</v>
      </c>
      <c r="Q1422" s="74" t="s">
        <v>1019</v>
      </c>
      <c r="R1422" s="74">
        <v>-1</v>
      </c>
      <c r="S1422" s="95">
        <v>50</v>
      </c>
      <c r="T1422" s="74">
        <v>-1</v>
      </c>
      <c r="U1422" s="74">
        <v>-1</v>
      </c>
      <c r="V1422" s="74">
        <v>43</v>
      </c>
      <c r="W1422" s="74">
        <v>-1</v>
      </c>
      <c r="X1422" s="74">
        <v>-1</v>
      </c>
      <c r="Y1422" s="132">
        <v>77</v>
      </c>
      <c r="Z1422" s="74">
        <v>-1</v>
      </c>
      <c r="AA1422" s="74">
        <v>-1</v>
      </c>
      <c r="AB1422" s="129">
        <v>53</v>
      </c>
      <c r="AC1422" s="74">
        <v>-1</v>
      </c>
      <c r="AD1422" s="74">
        <v>-1</v>
      </c>
      <c r="AE1422" s="136">
        <f t="shared" si="44"/>
        <v>93</v>
      </c>
      <c r="AF1422" s="130">
        <f t="shared" si="45"/>
        <v>170</v>
      </c>
      <c r="AG1422" s="74">
        <v>100</v>
      </c>
      <c r="AH1422" s="74">
        <v>1</v>
      </c>
      <c r="AI1422" s="74" t="s">
        <v>1012</v>
      </c>
      <c r="AJ1422" s="74">
        <v>1500</v>
      </c>
      <c r="AK1422" s="74">
        <v>1515</v>
      </c>
      <c r="AL1422" s="74">
        <v>1569</v>
      </c>
      <c r="AM1422" s="74">
        <v>1615</v>
      </c>
      <c r="AN1422" s="74">
        <v>40</v>
      </c>
      <c r="AO1422" s="74" t="s">
        <v>1004</v>
      </c>
      <c r="AP1422" s="74" t="s">
        <v>1005</v>
      </c>
      <c r="AQ1422" s="74">
        <v>41</v>
      </c>
      <c r="AR1422" s="74" t="s">
        <v>1006</v>
      </c>
      <c r="AS1422" s="74" t="s">
        <v>1007</v>
      </c>
      <c r="AT1422" s="74" t="s">
        <v>1008</v>
      </c>
      <c r="AU1422" s="74" t="s">
        <v>1013</v>
      </c>
      <c r="AV1422" s="74">
        <v>10</v>
      </c>
      <c r="AW1422" s="74" t="s">
        <v>1004</v>
      </c>
      <c r="AX1422" s="74">
        <v>0</v>
      </c>
      <c r="AY1422" s="104">
        <v>0</v>
      </c>
    </row>
    <row r="1423" spans="1:51">
      <c r="A1423" s="95">
        <v>185</v>
      </c>
      <c r="B1423" s="109" t="s">
        <v>1226</v>
      </c>
      <c r="C1423" s="74" t="s">
        <v>1226</v>
      </c>
      <c r="D1423" s="74">
        <v>6.5</v>
      </c>
      <c r="E1423" s="74">
        <v>-1</v>
      </c>
      <c r="F1423" s="74" t="s">
        <v>84</v>
      </c>
      <c r="G1423" s="74">
        <v>-1</v>
      </c>
      <c r="H1423" s="74">
        <v>-1</v>
      </c>
      <c r="I1423" s="96" t="str">
        <f>HYPERLINK("[映雪.xlsx]类型!B21",'类型（5）'!$C$21)</f>
        <v>游魂</v>
      </c>
      <c r="J1423" s="74">
        <v>-1</v>
      </c>
      <c r="K1423" s="74">
        <v>-1</v>
      </c>
      <c r="L1423" s="74" t="s">
        <v>1001</v>
      </c>
      <c r="M1423" s="74" t="s">
        <v>1002</v>
      </c>
      <c r="N1423" s="74">
        <v>601</v>
      </c>
      <c r="O1423" s="74">
        <v>601</v>
      </c>
      <c r="P1423" s="118">
        <v>338</v>
      </c>
      <c r="Q1423" s="74" t="s">
        <v>1082</v>
      </c>
      <c r="R1423" s="74">
        <v>-1</v>
      </c>
      <c r="S1423" s="95">
        <v>40</v>
      </c>
      <c r="T1423" s="74">
        <v>-1</v>
      </c>
      <c r="U1423" s="74">
        <v>-1</v>
      </c>
      <c r="V1423" s="74">
        <v>53</v>
      </c>
      <c r="W1423" s="74">
        <v>-1</v>
      </c>
      <c r="X1423" s="74">
        <v>-1</v>
      </c>
      <c r="Y1423" s="104">
        <v>38</v>
      </c>
      <c r="Z1423" s="74">
        <v>-1</v>
      </c>
      <c r="AA1423" s="74">
        <v>-1</v>
      </c>
      <c r="AB1423" s="129">
        <v>62</v>
      </c>
      <c r="AC1423" s="74">
        <v>-1</v>
      </c>
      <c r="AD1423" s="74">
        <v>-1</v>
      </c>
      <c r="AE1423" s="136">
        <f t="shared" si="44"/>
        <v>93</v>
      </c>
      <c r="AF1423" s="130">
        <f t="shared" si="45"/>
        <v>131</v>
      </c>
      <c r="AG1423" s="74">
        <v>100</v>
      </c>
      <c r="AH1423" s="74">
        <v>1</v>
      </c>
      <c r="AI1423" s="74" t="s">
        <v>1012</v>
      </c>
      <c r="AJ1423" s="74">
        <v>1512</v>
      </c>
      <c r="AK1423" s="74">
        <v>1527</v>
      </c>
      <c r="AL1423" s="74">
        <v>1571</v>
      </c>
      <c r="AM1423" s="74">
        <v>1615</v>
      </c>
      <c r="AN1423" s="74">
        <v>67</v>
      </c>
      <c r="AO1423" s="74" t="s">
        <v>1004</v>
      </c>
      <c r="AP1423" s="74" t="s">
        <v>1004</v>
      </c>
      <c r="AQ1423" s="74">
        <v>25</v>
      </c>
      <c r="AR1423" s="74" t="s">
        <v>1006</v>
      </c>
      <c r="AS1423" s="74" t="s">
        <v>1007</v>
      </c>
      <c r="AT1423" s="74" t="s">
        <v>1023</v>
      </c>
      <c r="AU1423" s="74" t="s">
        <v>1027</v>
      </c>
      <c r="AV1423" s="74">
        <v>5</v>
      </c>
      <c r="AW1423" s="74" t="s">
        <v>1004</v>
      </c>
      <c r="AX1423" s="74">
        <v>0</v>
      </c>
      <c r="AY1423" s="104">
        <v>0</v>
      </c>
    </row>
    <row r="1424" spans="1:51">
      <c r="A1424" s="95">
        <v>217</v>
      </c>
      <c r="B1424" s="109" t="s">
        <v>1253</v>
      </c>
      <c r="C1424" s="74" t="s">
        <v>1253</v>
      </c>
      <c r="D1424" s="74">
        <v>6.4</v>
      </c>
      <c r="E1424" s="74">
        <v>-1</v>
      </c>
      <c r="F1424" s="74" t="s">
        <v>108</v>
      </c>
      <c r="G1424" s="74">
        <v>-1</v>
      </c>
      <c r="H1424" s="74">
        <v>-1</v>
      </c>
      <c r="I1424" s="99" t="str">
        <f>HYPERLINK("[映雪.xlsx]类型!B17",'类型（5）'!$C$17)</f>
        <v>记者</v>
      </c>
      <c r="J1424" s="74">
        <v>-1</v>
      </c>
      <c r="K1424" s="74">
        <v>-1</v>
      </c>
      <c r="L1424" s="74" t="s">
        <v>1001</v>
      </c>
      <c r="M1424" s="74" t="s">
        <v>1002</v>
      </c>
      <c r="N1424" s="74">
        <v>436</v>
      </c>
      <c r="O1424" s="74">
        <v>436</v>
      </c>
      <c r="P1424" s="118">
        <v>37</v>
      </c>
      <c r="Q1424" s="74" t="s">
        <v>1064</v>
      </c>
      <c r="R1424" s="74">
        <v>-1</v>
      </c>
      <c r="S1424" s="95">
        <v>45</v>
      </c>
      <c r="T1424" s="74">
        <v>-1</v>
      </c>
      <c r="U1424" s="74">
        <v>-1</v>
      </c>
      <c r="V1424" s="74">
        <v>48</v>
      </c>
      <c r="W1424" s="74">
        <v>-1</v>
      </c>
      <c r="X1424" s="74">
        <v>-1</v>
      </c>
      <c r="Y1424" s="104">
        <v>43</v>
      </c>
      <c r="Z1424" s="74">
        <v>-1</v>
      </c>
      <c r="AA1424" s="74">
        <v>-1</v>
      </c>
      <c r="AB1424" s="129">
        <v>45</v>
      </c>
      <c r="AC1424" s="74">
        <v>-1</v>
      </c>
      <c r="AD1424" s="74">
        <v>-1</v>
      </c>
      <c r="AE1424" s="136">
        <f t="shared" si="44"/>
        <v>93</v>
      </c>
      <c r="AF1424" s="130">
        <f t="shared" si="45"/>
        <v>136</v>
      </c>
      <c r="AG1424" s="74">
        <v>100</v>
      </c>
      <c r="AH1424" s="74">
        <v>1</v>
      </c>
      <c r="AI1424" s="74" t="s">
        <v>1012</v>
      </c>
      <c r="AJ1424" s="74">
        <v>1486</v>
      </c>
      <c r="AK1424" s="74">
        <v>1501</v>
      </c>
      <c r="AL1424" s="74">
        <v>1560</v>
      </c>
      <c r="AM1424" s="74">
        <v>1615</v>
      </c>
      <c r="AN1424" s="74">
        <v>66</v>
      </c>
      <c r="AO1424" s="74" t="s">
        <v>1004</v>
      </c>
      <c r="AP1424" s="74" t="s">
        <v>1005</v>
      </c>
      <c r="AQ1424" s="74">
        <v>30</v>
      </c>
      <c r="AR1424" s="74" t="s">
        <v>1006</v>
      </c>
      <c r="AS1424" s="74" t="s">
        <v>1007</v>
      </c>
      <c r="AT1424" s="74" t="s">
        <v>1023</v>
      </c>
      <c r="AU1424" s="74" t="s">
        <v>1009</v>
      </c>
      <c r="AV1424" s="74">
        <v>5</v>
      </c>
      <c r="AW1424" s="74" t="s">
        <v>1004</v>
      </c>
      <c r="AX1424" s="74">
        <v>0</v>
      </c>
      <c r="AY1424" s="104">
        <v>0</v>
      </c>
    </row>
    <row r="1425" spans="1:51">
      <c r="A1425" s="95">
        <v>286</v>
      </c>
      <c r="B1425" s="109" t="s">
        <v>1323</v>
      </c>
      <c r="C1425" s="74" t="s">
        <v>1323</v>
      </c>
      <c r="D1425" s="74">
        <v>9.9</v>
      </c>
      <c r="E1425" s="74">
        <v>-1</v>
      </c>
      <c r="F1425" s="74" t="s">
        <v>148</v>
      </c>
      <c r="G1425" s="74">
        <v>-1</v>
      </c>
      <c r="H1425" s="74">
        <v>-1</v>
      </c>
      <c r="I1425" s="99" t="str">
        <f>HYPERLINK("[映雪.xlsx]类型!B36",'类型（5）'!$C$36)</f>
        <v>文学家</v>
      </c>
      <c r="J1425" s="74">
        <v>-1</v>
      </c>
      <c r="K1425" s="74">
        <v>-1</v>
      </c>
      <c r="L1425" s="74" t="s">
        <v>1001</v>
      </c>
      <c r="M1425" s="74" t="s">
        <v>1002</v>
      </c>
      <c r="N1425" s="74">
        <v>359</v>
      </c>
      <c r="O1425" s="74">
        <v>359</v>
      </c>
      <c r="P1425" s="118">
        <v>362</v>
      </c>
      <c r="Q1425" s="74" t="s">
        <v>1031</v>
      </c>
      <c r="R1425" s="74">
        <v>-1</v>
      </c>
      <c r="S1425" s="95">
        <v>45</v>
      </c>
      <c r="T1425" s="74">
        <v>-1</v>
      </c>
      <c r="U1425" s="74">
        <v>-1</v>
      </c>
      <c r="V1425" s="74">
        <v>48</v>
      </c>
      <c r="W1425" s="74">
        <v>-1</v>
      </c>
      <c r="X1425" s="74">
        <v>-1</v>
      </c>
      <c r="Y1425" s="132">
        <v>74</v>
      </c>
      <c r="Z1425" s="74">
        <v>-1</v>
      </c>
      <c r="AA1425" s="74">
        <v>-1</v>
      </c>
      <c r="AB1425" s="133">
        <v>70</v>
      </c>
      <c r="AC1425" s="74">
        <v>-1</v>
      </c>
      <c r="AD1425" s="74">
        <v>-1</v>
      </c>
      <c r="AE1425" s="136">
        <f t="shared" si="44"/>
        <v>93</v>
      </c>
      <c r="AF1425" s="130">
        <f t="shared" si="45"/>
        <v>167</v>
      </c>
      <c r="AG1425" s="74">
        <v>100</v>
      </c>
      <c r="AH1425" s="74">
        <v>1</v>
      </c>
      <c r="AI1425" s="74" t="s">
        <v>1012</v>
      </c>
      <c r="AJ1425" s="74">
        <v>1513</v>
      </c>
      <c r="AK1425" s="74">
        <v>1528</v>
      </c>
      <c r="AL1425" s="74">
        <v>1557</v>
      </c>
      <c r="AM1425" s="74">
        <v>1615</v>
      </c>
      <c r="AN1425" s="74">
        <v>42</v>
      </c>
      <c r="AO1425" s="74" t="s">
        <v>1004</v>
      </c>
      <c r="AP1425" s="74" t="s">
        <v>1005</v>
      </c>
      <c r="AQ1425" s="74">
        <v>38</v>
      </c>
      <c r="AR1425" s="74" t="s">
        <v>1006</v>
      </c>
      <c r="AS1425" s="74" t="s">
        <v>1062</v>
      </c>
      <c r="AT1425" s="74" t="s">
        <v>1008</v>
      </c>
      <c r="AU1425" s="74" t="s">
        <v>1013</v>
      </c>
      <c r="AV1425" s="74">
        <v>6</v>
      </c>
      <c r="AW1425" s="74" t="s">
        <v>1005</v>
      </c>
      <c r="AX1425" s="74">
        <v>0</v>
      </c>
      <c r="AY1425" s="104">
        <v>0</v>
      </c>
    </row>
    <row r="1426" spans="1:51">
      <c r="A1426" s="95">
        <v>384</v>
      </c>
      <c r="B1426" s="109" t="s">
        <v>1419</v>
      </c>
      <c r="C1426" s="74" t="s">
        <v>1419</v>
      </c>
      <c r="D1426" s="74">
        <v>6.5</v>
      </c>
      <c r="E1426" s="74">
        <v>-1</v>
      </c>
      <c r="F1426" s="74" t="s">
        <v>34</v>
      </c>
      <c r="G1426" s="74">
        <v>-1</v>
      </c>
      <c r="H1426" s="74">
        <v>-1</v>
      </c>
      <c r="I1426" s="96" t="str">
        <f>HYPERLINK("[映雪.xlsx]类型!B21",'类型（5）'!$C$21)</f>
        <v>游魂</v>
      </c>
      <c r="J1426" s="74">
        <v>-1</v>
      </c>
      <c r="K1426" s="74">
        <v>-1</v>
      </c>
      <c r="L1426" s="74" t="s">
        <v>1001</v>
      </c>
      <c r="M1426" s="74" t="s">
        <v>1002</v>
      </c>
      <c r="N1426" s="74">
        <v>297</v>
      </c>
      <c r="O1426" s="74">
        <v>297</v>
      </c>
      <c r="P1426" s="118">
        <v>121</v>
      </c>
      <c r="Q1426" s="74" t="s">
        <v>1420</v>
      </c>
      <c r="R1426" s="74">
        <v>-1</v>
      </c>
      <c r="S1426" s="95">
        <v>60</v>
      </c>
      <c r="T1426" s="74">
        <v>-1</v>
      </c>
      <c r="U1426" s="74">
        <v>-1</v>
      </c>
      <c r="V1426" s="74">
        <v>33</v>
      </c>
      <c r="W1426" s="74">
        <v>-1</v>
      </c>
      <c r="X1426" s="74">
        <v>-1</v>
      </c>
      <c r="Y1426" s="104">
        <v>34</v>
      </c>
      <c r="Z1426" s="74">
        <v>-1</v>
      </c>
      <c r="AA1426" s="74">
        <v>-1</v>
      </c>
      <c r="AB1426" s="129">
        <v>57</v>
      </c>
      <c r="AC1426" s="74">
        <v>-1</v>
      </c>
      <c r="AD1426" s="74">
        <v>-1</v>
      </c>
      <c r="AE1426" s="136">
        <f t="shared" si="44"/>
        <v>93</v>
      </c>
      <c r="AF1426" s="130">
        <f t="shared" si="45"/>
        <v>127</v>
      </c>
      <c r="AG1426" s="74">
        <v>100</v>
      </c>
      <c r="AH1426" s="74">
        <v>1</v>
      </c>
      <c r="AI1426" s="74" t="s">
        <v>1012</v>
      </c>
      <c r="AJ1426" s="74">
        <v>1553</v>
      </c>
      <c r="AK1426" s="74">
        <v>1568</v>
      </c>
      <c r="AL1426" s="74">
        <v>1590</v>
      </c>
      <c r="AM1426" s="74">
        <v>1615</v>
      </c>
      <c r="AN1426" s="74">
        <v>2</v>
      </c>
      <c r="AO1426" s="74" t="s">
        <v>1004</v>
      </c>
      <c r="AP1426" s="74" t="s">
        <v>1005</v>
      </c>
      <c r="AQ1426" s="74">
        <v>60</v>
      </c>
      <c r="AR1426" s="74" t="s">
        <v>1006</v>
      </c>
      <c r="AS1426" s="74" t="s">
        <v>1007</v>
      </c>
      <c r="AT1426" s="74" t="s">
        <v>1023</v>
      </c>
      <c r="AU1426" s="74" t="s">
        <v>1027</v>
      </c>
      <c r="AV1426" s="74">
        <v>7</v>
      </c>
      <c r="AW1426" s="74" t="s">
        <v>1005</v>
      </c>
      <c r="AX1426" s="74">
        <v>0</v>
      </c>
      <c r="AY1426" s="104">
        <v>0</v>
      </c>
    </row>
    <row r="1427" spans="1:51">
      <c r="A1427" s="95">
        <v>407</v>
      </c>
      <c r="B1427" s="109" t="s">
        <v>1440</v>
      </c>
      <c r="C1427" s="74" t="s">
        <v>1440</v>
      </c>
      <c r="D1427" s="74">
        <v>8.4</v>
      </c>
      <c r="E1427" s="74">
        <v>-1</v>
      </c>
      <c r="F1427" s="74" t="s">
        <v>114</v>
      </c>
      <c r="G1427" s="74">
        <v>-1</v>
      </c>
      <c r="H1427" s="74">
        <v>-1</v>
      </c>
      <c r="I1427" s="99" t="str">
        <f>HYPERLINK("[映雪.xlsx]类型!B17",'类型（5）'!$C$17)</f>
        <v>记者</v>
      </c>
      <c r="J1427" s="74">
        <v>-1</v>
      </c>
      <c r="K1427" s="74">
        <v>-1</v>
      </c>
      <c r="L1427" s="74" t="s">
        <v>1001</v>
      </c>
      <c r="M1427" s="74" t="s">
        <v>1002</v>
      </c>
      <c r="N1427" s="74">
        <v>884</v>
      </c>
      <c r="O1427" s="74">
        <v>884</v>
      </c>
      <c r="P1427" s="118">
        <v>134</v>
      </c>
      <c r="Q1427" s="74" t="s">
        <v>1067</v>
      </c>
      <c r="R1427" s="74">
        <v>-1</v>
      </c>
      <c r="S1427" s="95">
        <v>46</v>
      </c>
      <c r="T1427" s="74">
        <v>-1</v>
      </c>
      <c r="U1427" s="74">
        <v>-1</v>
      </c>
      <c r="V1427" s="74">
        <v>47</v>
      </c>
      <c r="W1427" s="74">
        <v>-1</v>
      </c>
      <c r="X1427" s="74">
        <v>-1</v>
      </c>
      <c r="Y1427" s="131">
        <v>79</v>
      </c>
      <c r="Z1427" s="74">
        <v>-1</v>
      </c>
      <c r="AA1427" s="74">
        <v>-1</v>
      </c>
      <c r="AB1427" s="129">
        <v>59</v>
      </c>
      <c r="AC1427" s="74">
        <v>-1</v>
      </c>
      <c r="AD1427" s="74">
        <v>-1</v>
      </c>
      <c r="AE1427" s="136">
        <f t="shared" si="44"/>
        <v>93</v>
      </c>
      <c r="AF1427" s="130">
        <f t="shared" si="45"/>
        <v>172</v>
      </c>
      <c r="AG1427" s="74">
        <v>100</v>
      </c>
      <c r="AH1427" s="74">
        <v>1</v>
      </c>
      <c r="AI1427" s="74" t="s">
        <v>1012</v>
      </c>
      <c r="AJ1427" s="74">
        <v>1560</v>
      </c>
      <c r="AK1427" s="74">
        <v>1575</v>
      </c>
      <c r="AL1427" s="74">
        <v>1607</v>
      </c>
      <c r="AM1427" s="74">
        <v>1615</v>
      </c>
      <c r="AN1427" s="74">
        <v>23</v>
      </c>
      <c r="AO1427" s="74" t="s">
        <v>1004</v>
      </c>
      <c r="AP1427" s="74" t="s">
        <v>1005</v>
      </c>
      <c r="AQ1427" s="74">
        <v>96</v>
      </c>
      <c r="AR1427" s="74" t="s">
        <v>1006</v>
      </c>
      <c r="AS1427" s="74" t="s">
        <v>1007</v>
      </c>
      <c r="AT1427" s="74" t="s">
        <v>1008</v>
      </c>
      <c r="AU1427" s="74" t="s">
        <v>1009</v>
      </c>
      <c r="AV1427" s="74">
        <v>8</v>
      </c>
      <c r="AW1427" s="74" t="s">
        <v>1004</v>
      </c>
      <c r="AX1427" s="74">
        <v>0</v>
      </c>
      <c r="AY1427" s="104">
        <v>67</v>
      </c>
    </row>
    <row r="1428" spans="1:51">
      <c r="A1428" s="95">
        <v>528</v>
      </c>
      <c r="B1428" s="109" t="s">
        <v>1548</v>
      </c>
      <c r="C1428" s="74" t="s">
        <v>1548</v>
      </c>
      <c r="D1428" s="74">
        <v>10.5</v>
      </c>
      <c r="E1428" s="74">
        <v>-1</v>
      </c>
      <c r="F1428" s="74" t="s">
        <v>44</v>
      </c>
      <c r="G1428" s="74">
        <v>-1</v>
      </c>
      <c r="H1428" s="74">
        <v>-1</v>
      </c>
      <c r="I1428" s="96" t="str">
        <f>HYPERLINK("[映雪.xlsx]类型!B20",'类型（5）'!$C$20)</f>
        <v>指挥官</v>
      </c>
      <c r="J1428" s="74">
        <v>-1</v>
      </c>
      <c r="K1428" s="74">
        <v>-1</v>
      </c>
      <c r="L1428" s="74" t="s">
        <v>1001</v>
      </c>
      <c r="M1428" s="74" t="s">
        <v>1002</v>
      </c>
      <c r="N1428" s="74">
        <v>134</v>
      </c>
      <c r="O1428" s="74">
        <v>134</v>
      </c>
      <c r="P1428" s="118">
        <v>176</v>
      </c>
      <c r="Q1428" s="74" t="s">
        <v>1029</v>
      </c>
      <c r="R1428" s="74">
        <v>-1</v>
      </c>
      <c r="S1428" s="95">
        <v>60</v>
      </c>
      <c r="T1428" s="74">
        <v>-1</v>
      </c>
      <c r="U1428" s="74">
        <v>-1</v>
      </c>
      <c r="V1428" s="74">
        <v>33</v>
      </c>
      <c r="W1428" s="74">
        <v>-1</v>
      </c>
      <c r="X1428" s="74">
        <v>-1</v>
      </c>
      <c r="Y1428" s="132">
        <v>71</v>
      </c>
      <c r="Z1428" s="74">
        <v>-1</v>
      </c>
      <c r="AA1428" s="74">
        <v>-1</v>
      </c>
      <c r="AB1428" s="133">
        <v>66</v>
      </c>
      <c r="AC1428" s="74">
        <v>-1</v>
      </c>
      <c r="AD1428" s="74">
        <v>-1</v>
      </c>
      <c r="AE1428" s="136">
        <f t="shared" si="44"/>
        <v>93</v>
      </c>
      <c r="AF1428" s="130">
        <f t="shared" si="45"/>
        <v>164</v>
      </c>
      <c r="AG1428" s="74">
        <v>100</v>
      </c>
      <c r="AH1428" s="74">
        <v>1</v>
      </c>
      <c r="AI1428" s="74" t="s">
        <v>1012</v>
      </c>
      <c r="AJ1428" s="74">
        <v>1527</v>
      </c>
      <c r="AK1428" s="74">
        <v>1542</v>
      </c>
      <c r="AL1428" s="74">
        <v>1591</v>
      </c>
      <c r="AM1428" s="74">
        <v>1615</v>
      </c>
      <c r="AN1428" s="74">
        <v>15</v>
      </c>
      <c r="AO1428" s="74" t="s">
        <v>1004</v>
      </c>
      <c r="AP1428" s="74" t="s">
        <v>1005</v>
      </c>
      <c r="AQ1428" s="74">
        <v>19</v>
      </c>
      <c r="AR1428" s="74" t="s">
        <v>1006</v>
      </c>
      <c r="AS1428" s="74" t="s">
        <v>1007</v>
      </c>
      <c r="AT1428" s="74" t="s">
        <v>1008</v>
      </c>
      <c r="AU1428" s="74" t="s">
        <v>1013</v>
      </c>
      <c r="AV1428" s="74">
        <v>7</v>
      </c>
      <c r="AW1428" s="74" t="s">
        <v>1004</v>
      </c>
      <c r="AX1428" s="74">
        <v>0</v>
      </c>
      <c r="AY1428" s="104">
        <v>0</v>
      </c>
    </row>
    <row r="1429" spans="1:51">
      <c r="A1429" s="95">
        <v>568</v>
      </c>
      <c r="B1429" s="109" t="s">
        <v>1583</v>
      </c>
      <c r="C1429" s="74" t="s">
        <v>1583</v>
      </c>
      <c r="D1429" s="74">
        <v>6.4</v>
      </c>
      <c r="E1429" s="74">
        <v>-1</v>
      </c>
      <c r="F1429" s="74" t="s">
        <v>58</v>
      </c>
      <c r="G1429" s="74">
        <v>-1</v>
      </c>
      <c r="H1429" s="74">
        <v>-1</v>
      </c>
      <c r="I1429" s="74" t="str">
        <f>HYPERLINK("[映雪.xlsx]类型!B33",'类型（5）'!$C$33)</f>
        <v>魔女</v>
      </c>
      <c r="J1429" s="74">
        <v>-1</v>
      </c>
      <c r="K1429" s="74">
        <v>-1</v>
      </c>
      <c r="L1429" s="74" t="s">
        <v>1001</v>
      </c>
      <c r="M1429" s="74" t="s">
        <v>1002</v>
      </c>
      <c r="N1429" s="74">
        <v>7211</v>
      </c>
      <c r="O1429" s="74">
        <v>7211</v>
      </c>
      <c r="P1429" s="118">
        <v>148</v>
      </c>
      <c r="Q1429" s="74" t="s">
        <v>1049</v>
      </c>
      <c r="R1429" s="74">
        <v>-1</v>
      </c>
      <c r="S1429" s="95">
        <v>31</v>
      </c>
      <c r="T1429" s="74">
        <v>-1</v>
      </c>
      <c r="U1429" s="74">
        <v>-1</v>
      </c>
      <c r="V1429" s="74">
        <v>62</v>
      </c>
      <c r="W1429" s="74">
        <v>-1</v>
      </c>
      <c r="X1429" s="74">
        <v>-1</v>
      </c>
      <c r="Y1429" s="132">
        <v>74</v>
      </c>
      <c r="Z1429" s="74">
        <v>-1</v>
      </c>
      <c r="AA1429" s="74">
        <v>-1</v>
      </c>
      <c r="AB1429" s="129">
        <v>60</v>
      </c>
      <c r="AC1429" s="74">
        <v>-1</v>
      </c>
      <c r="AD1429" s="74">
        <v>-1</v>
      </c>
      <c r="AE1429" s="136">
        <f t="shared" si="44"/>
        <v>93</v>
      </c>
      <c r="AF1429" s="130">
        <f t="shared" si="45"/>
        <v>167</v>
      </c>
      <c r="AG1429" s="74">
        <v>100</v>
      </c>
      <c r="AH1429" s="74">
        <v>1</v>
      </c>
      <c r="AI1429" s="74" t="s">
        <v>1012</v>
      </c>
      <c r="AJ1429" s="74">
        <v>1533</v>
      </c>
      <c r="AK1429" s="74">
        <v>1548</v>
      </c>
      <c r="AL1429" s="74">
        <v>1573</v>
      </c>
      <c r="AM1429" s="74">
        <v>1615</v>
      </c>
      <c r="AN1429" s="74">
        <v>50</v>
      </c>
      <c r="AO1429" s="74" t="s">
        <v>1004</v>
      </c>
      <c r="AP1429" s="74" t="s">
        <v>1004</v>
      </c>
      <c r="AQ1429" s="74">
        <v>78</v>
      </c>
      <c r="AR1429" s="74" t="s">
        <v>1006</v>
      </c>
      <c r="AS1429" s="74" t="s">
        <v>1007</v>
      </c>
      <c r="AT1429" s="74" t="s">
        <v>1008</v>
      </c>
      <c r="AU1429" s="74" t="s">
        <v>1020</v>
      </c>
      <c r="AV1429" s="74">
        <v>6</v>
      </c>
      <c r="AW1429" s="74" t="s">
        <v>1005</v>
      </c>
      <c r="AX1429" s="74">
        <v>0</v>
      </c>
      <c r="AY1429" s="104">
        <v>0</v>
      </c>
    </row>
    <row r="1430" spans="1:51">
      <c r="A1430" s="95">
        <v>586</v>
      </c>
      <c r="B1430" s="109" t="s">
        <v>1600</v>
      </c>
      <c r="C1430" s="74" t="s">
        <v>1600</v>
      </c>
      <c r="D1430" s="74">
        <v>4.8</v>
      </c>
      <c r="E1430" s="74">
        <v>-1</v>
      </c>
      <c r="F1430" s="74" t="s">
        <v>122</v>
      </c>
      <c r="G1430" s="74">
        <v>-1</v>
      </c>
      <c r="H1430" s="74">
        <v>-1</v>
      </c>
      <c r="I1430" s="74" t="str">
        <f>HYPERLINK("[映雪.xlsx]类型!B19",'类型（5）'!$C$19)</f>
        <v>妖精</v>
      </c>
      <c r="J1430" s="74">
        <v>-1</v>
      </c>
      <c r="K1430" s="74">
        <v>-1</v>
      </c>
      <c r="L1430" s="74" t="s">
        <v>1001</v>
      </c>
      <c r="M1430" s="74" t="s">
        <v>1002</v>
      </c>
      <c r="N1430" s="74">
        <v>370</v>
      </c>
      <c r="O1430" s="74">
        <v>370</v>
      </c>
      <c r="P1430" s="118">
        <v>76</v>
      </c>
      <c r="Q1430" s="74" t="s">
        <v>1031</v>
      </c>
      <c r="R1430" s="74">
        <v>-1</v>
      </c>
      <c r="S1430" s="95">
        <v>49</v>
      </c>
      <c r="T1430" s="74">
        <v>-1</v>
      </c>
      <c r="U1430" s="74">
        <v>-1</v>
      </c>
      <c r="V1430" s="74">
        <v>44</v>
      </c>
      <c r="W1430" s="74">
        <v>-1</v>
      </c>
      <c r="X1430" s="74">
        <v>-1</v>
      </c>
      <c r="Y1430" s="104">
        <v>47</v>
      </c>
      <c r="Z1430" s="74">
        <v>-1</v>
      </c>
      <c r="AA1430" s="74">
        <v>-1</v>
      </c>
      <c r="AB1430" s="126">
        <v>80</v>
      </c>
      <c r="AC1430" s="74">
        <v>-1</v>
      </c>
      <c r="AD1430" s="74">
        <v>-1</v>
      </c>
      <c r="AE1430" s="136">
        <f t="shared" si="44"/>
        <v>93</v>
      </c>
      <c r="AF1430" s="130">
        <f t="shared" si="45"/>
        <v>140</v>
      </c>
      <c r="AG1430" s="74">
        <v>100</v>
      </c>
      <c r="AH1430" s="74">
        <v>1</v>
      </c>
      <c r="AI1430" s="74" t="s">
        <v>1012</v>
      </c>
      <c r="AJ1430" s="74">
        <v>1541</v>
      </c>
      <c r="AK1430" s="74">
        <v>1556</v>
      </c>
      <c r="AL1430" s="74">
        <v>1570</v>
      </c>
      <c r="AM1430" s="74">
        <v>1615</v>
      </c>
      <c r="AN1430" s="74">
        <v>50</v>
      </c>
      <c r="AO1430" s="74" t="s">
        <v>1004</v>
      </c>
      <c r="AP1430" s="74" t="s">
        <v>1004</v>
      </c>
      <c r="AQ1430" s="74">
        <v>67</v>
      </c>
      <c r="AR1430" s="74" t="s">
        <v>1006</v>
      </c>
      <c r="AS1430" s="74" t="s">
        <v>1007</v>
      </c>
      <c r="AT1430" s="74" t="s">
        <v>1008</v>
      </c>
      <c r="AU1430" s="74" t="s">
        <v>1027</v>
      </c>
      <c r="AV1430" s="74">
        <v>8</v>
      </c>
      <c r="AW1430" s="74" t="s">
        <v>1005</v>
      </c>
      <c r="AX1430" s="74">
        <v>0</v>
      </c>
      <c r="AY1430" s="104">
        <v>63</v>
      </c>
    </row>
    <row r="1431" spans="1:51">
      <c r="A1431" s="95">
        <v>1369</v>
      </c>
      <c r="B1431" s="109" t="s">
        <v>2294</v>
      </c>
      <c r="C1431" s="74" t="s">
        <v>2294</v>
      </c>
      <c r="D1431" s="74">
        <v>9.8</v>
      </c>
      <c r="E1431" s="74">
        <v>-1</v>
      </c>
      <c r="F1431" s="74" t="s">
        <v>158</v>
      </c>
      <c r="G1431" s="74">
        <v>-1</v>
      </c>
      <c r="H1431" s="74">
        <v>-1</v>
      </c>
      <c r="I1431" s="99" t="str">
        <f>HYPERLINK("[映雪.xlsx]类型!B36",'类型（5）'!$C$36)</f>
        <v>文学家</v>
      </c>
      <c r="J1431" s="74">
        <v>-1</v>
      </c>
      <c r="K1431" s="74">
        <v>-1</v>
      </c>
      <c r="L1431" s="74" t="s">
        <v>1001</v>
      </c>
      <c r="M1431" s="74" t="s">
        <v>1002</v>
      </c>
      <c r="N1431" s="74">
        <v>1118</v>
      </c>
      <c r="O1431" s="74">
        <v>1118</v>
      </c>
      <c r="P1431" s="118">
        <v>463</v>
      </c>
      <c r="Q1431" s="74" t="s">
        <v>1051</v>
      </c>
      <c r="R1431" s="74">
        <v>-1</v>
      </c>
      <c r="S1431" s="95">
        <v>46</v>
      </c>
      <c r="T1431" s="74">
        <v>-1</v>
      </c>
      <c r="U1431" s="74">
        <v>-1</v>
      </c>
      <c r="V1431" s="74">
        <v>47</v>
      </c>
      <c r="W1431" s="74">
        <v>-1</v>
      </c>
      <c r="X1431" s="74">
        <v>-1</v>
      </c>
      <c r="Y1431" s="132">
        <v>69</v>
      </c>
      <c r="Z1431" s="74">
        <v>-1</v>
      </c>
      <c r="AA1431" s="74">
        <v>-1</v>
      </c>
      <c r="AB1431" s="133">
        <v>67</v>
      </c>
      <c r="AC1431" s="74">
        <v>-1</v>
      </c>
      <c r="AD1431" s="74">
        <v>-1</v>
      </c>
      <c r="AE1431" s="136">
        <f t="shared" si="44"/>
        <v>93</v>
      </c>
      <c r="AF1431" s="130">
        <f t="shared" si="45"/>
        <v>162</v>
      </c>
      <c r="AG1431" s="74">
        <v>100</v>
      </c>
      <c r="AH1431" s="74">
        <v>1</v>
      </c>
      <c r="AI1431" s="74" t="s">
        <v>1012</v>
      </c>
      <c r="AJ1431" s="74">
        <v>1520</v>
      </c>
      <c r="AK1431" s="74">
        <v>1535</v>
      </c>
      <c r="AL1431" s="74">
        <v>1551</v>
      </c>
      <c r="AM1431" s="74">
        <v>1615</v>
      </c>
      <c r="AN1431" s="74">
        <v>0</v>
      </c>
      <c r="AO1431" s="74" t="s">
        <v>1004</v>
      </c>
      <c r="AP1431" s="74" t="s">
        <v>1004</v>
      </c>
      <c r="AQ1431" s="74">
        <v>54</v>
      </c>
      <c r="AR1431" s="74" t="s">
        <v>1006</v>
      </c>
      <c r="AS1431" s="74" t="s">
        <v>1007</v>
      </c>
      <c r="AT1431" s="74" t="s">
        <v>1023</v>
      </c>
      <c r="AU1431" s="74" t="s">
        <v>1027</v>
      </c>
      <c r="AV1431" s="74">
        <v>5</v>
      </c>
      <c r="AW1431" s="74" t="s">
        <v>1004</v>
      </c>
      <c r="AX1431" s="74">
        <v>0</v>
      </c>
      <c r="AY1431" s="104">
        <v>0</v>
      </c>
    </row>
    <row r="1432" spans="1:51">
      <c r="A1432" s="95">
        <v>1378</v>
      </c>
      <c r="B1432" s="109" t="s">
        <v>2301</v>
      </c>
      <c r="C1432" s="74" t="s">
        <v>2301</v>
      </c>
      <c r="D1432" s="74">
        <v>3.7</v>
      </c>
      <c r="E1432" s="74">
        <v>-1</v>
      </c>
      <c r="F1432" s="74" t="s">
        <v>118</v>
      </c>
      <c r="G1432" s="74">
        <v>-1</v>
      </c>
      <c r="H1432" s="74">
        <v>-1</v>
      </c>
      <c r="I1432" s="74" t="str">
        <f>HYPERLINK("[映雪.xlsx]类型!B40",'类型（5）'!$C$40)</f>
        <v>中二</v>
      </c>
      <c r="J1432" s="74">
        <v>-1</v>
      </c>
      <c r="K1432" s="74">
        <v>-1</v>
      </c>
      <c r="L1432" s="74" t="s">
        <v>1001</v>
      </c>
      <c r="M1432" s="74" t="s">
        <v>1002</v>
      </c>
      <c r="N1432" s="74">
        <v>1467</v>
      </c>
      <c r="O1432" s="74">
        <v>1467</v>
      </c>
      <c r="P1432" s="118">
        <v>70</v>
      </c>
      <c r="Q1432" s="74" t="s">
        <v>1074</v>
      </c>
      <c r="R1432" s="74">
        <v>-1</v>
      </c>
      <c r="S1432" s="95">
        <v>30</v>
      </c>
      <c r="T1432" s="74">
        <v>-1</v>
      </c>
      <c r="U1432" s="74">
        <v>-1</v>
      </c>
      <c r="V1432" s="74">
        <v>63</v>
      </c>
      <c r="W1432" s="74">
        <v>-1</v>
      </c>
      <c r="X1432" s="74">
        <v>-1</v>
      </c>
      <c r="Y1432" s="104">
        <v>47</v>
      </c>
      <c r="Z1432" s="74">
        <v>-1</v>
      </c>
      <c r="AA1432" s="74">
        <v>-1</v>
      </c>
      <c r="AB1432" s="129">
        <v>45</v>
      </c>
      <c r="AC1432" s="74">
        <v>-1</v>
      </c>
      <c r="AD1432" s="74">
        <v>-1</v>
      </c>
      <c r="AE1432" s="136">
        <f t="shared" si="44"/>
        <v>93</v>
      </c>
      <c r="AF1432" s="130">
        <f t="shared" si="45"/>
        <v>140</v>
      </c>
      <c r="AG1432" s="74">
        <v>100</v>
      </c>
      <c r="AH1432" s="74">
        <v>2</v>
      </c>
      <c r="AI1432" s="74" t="s">
        <v>1012</v>
      </c>
      <c r="AJ1432" s="74">
        <v>1538</v>
      </c>
      <c r="AK1432" s="74">
        <v>1553</v>
      </c>
      <c r="AL1432" s="74">
        <v>1590</v>
      </c>
      <c r="AM1432" s="74">
        <v>1615</v>
      </c>
      <c r="AN1432" s="74">
        <v>0</v>
      </c>
      <c r="AO1432" s="74" t="s">
        <v>1004</v>
      </c>
      <c r="AP1432" s="74" t="s">
        <v>1004</v>
      </c>
      <c r="AQ1432" s="74">
        <v>43</v>
      </c>
      <c r="AR1432" s="74" t="s">
        <v>1006</v>
      </c>
      <c r="AS1432" s="74" t="s">
        <v>1007</v>
      </c>
      <c r="AT1432" s="74" t="s">
        <v>1023</v>
      </c>
      <c r="AU1432" s="74" t="s">
        <v>1009</v>
      </c>
      <c r="AV1432" s="74">
        <v>9</v>
      </c>
      <c r="AW1432" s="74" t="s">
        <v>1005</v>
      </c>
      <c r="AX1432" s="74">
        <v>0</v>
      </c>
      <c r="AY1432" s="104">
        <v>73</v>
      </c>
    </row>
    <row r="1433" spans="1:51">
      <c r="A1433" s="95">
        <v>1422</v>
      </c>
      <c r="B1433" s="109" t="s">
        <v>667</v>
      </c>
      <c r="C1433" s="74" t="s">
        <v>667</v>
      </c>
      <c r="D1433" s="74">
        <v>5</v>
      </c>
      <c r="E1433" s="74">
        <v>-1</v>
      </c>
      <c r="F1433" s="74" t="s">
        <v>54</v>
      </c>
      <c r="G1433" s="74">
        <v>-1</v>
      </c>
      <c r="H1433" s="74">
        <v>-1</v>
      </c>
      <c r="I1433" s="74" t="str">
        <f>HYPERLINK("[映雪.xlsx]类型!B1",'类型（5）'!$C$1)</f>
        <v>均衡</v>
      </c>
      <c r="J1433" s="74">
        <v>-1</v>
      </c>
      <c r="K1433" s="74">
        <v>-1</v>
      </c>
      <c r="L1433" s="74" t="s">
        <v>1001</v>
      </c>
      <c r="M1433" s="74" t="s">
        <v>1002</v>
      </c>
      <c r="N1433" s="74">
        <v>1275</v>
      </c>
      <c r="O1433" s="74">
        <v>1275</v>
      </c>
      <c r="P1433" s="118">
        <v>121</v>
      </c>
      <c r="Q1433" s="74" t="s">
        <v>1029</v>
      </c>
      <c r="R1433" s="74">
        <v>-1</v>
      </c>
      <c r="S1433" s="95">
        <v>54</v>
      </c>
      <c r="T1433" s="74">
        <v>-1</v>
      </c>
      <c r="U1433" s="74">
        <v>-1</v>
      </c>
      <c r="V1433" s="74">
        <v>39</v>
      </c>
      <c r="W1433" s="74">
        <v>-1</v>
      </c>
      <c r="X1433" s="74">
        <v>-1</v>
      </c>
      <c r="Y1433" s="132">
        <v>75</v>
      </c>
      <c r="Z1433" s="74">
        <v>-1</v>
      </c>
      <c r="AA1433" s="74">
        <v>-1</v>
      </c>
      <c r="AB1433" s="133">
        <v>75</v>
      </c>
      <c r="AC1433" s="74">
        <v>-1</v>
      </c>
      <c r="AD1433" s="74">
        <v>-1</v>
      </c>
      <c r="AE1433" s="136">
        <f t="shared" si="44"/>
        <v>93</v>
      </c>
      <c r="AF1433" s="130">
        <f t="shared" si="45"/>
        <v>168</v>
      </c>
      <c r="AG1433" s="74">
        <v>100</v>
      </c>
      <c r="AH1433" s="74">
        <v>1</v>
      </c>
      <c r="AI1433" s="74" t="s">
        <v>1012</v>
      </c>
      <c r="AJ1433" s="74">
        <v>1526</v>
      </c>
      <c r="AK1433" s="74">
        <v>1541</v>
      </c>
      <c r="AL1433" s="74">
        <v>1549</v>
      </c>
      <c r="AM1433" s="74">
        <v>1615</v>
      </c>
      <c r="AN1433" s="74">
        <v>0</v>
      </c>
      <c r="AO1433" s="74" t="s">
        <v>1004</v>
      </c>
      <c r="AP1433" s="74" t="s">
        <v>1004</v>
      </c>
      <c r="AQ1433" s="74">
        <v>27</v>
      </c>
      <c r="AR1433" s="74" t="s">
        <v>1006</v>
      </c>
      <c r="AS1433" s="74" t="s">
        <v>1007</v>
      </c>
      <c r="AT1433" s="74" t="s">
        <v>1008</v>
      </c>
      <c r="AU1433" s="74" t="s">
        <v>1013</v>
      </c>
      <c r="AV1433" s="74">
        <v>4</v>
      </c>
      <c r="AW1433" s="74" t="s">
        <v>1004</v>
      </c>
      <c r="AX1433" s="74">
        <v>0</v>
      </c>
      <c r="AY1433" s="104">
        <v>0</v>
      </c>
    </row>
    <row r="1434" spans="1:51">
      <c r="A1434" s="95">
        <v>1554</v>
      </c>
      <c r="B1434" s="109" t="s">
        <v>2453</v>
      </c>
      <c r="C1434" s="74" t="s">
        <v>2453</v>
      </c>
      <c r="D1434" s="74">
        <v>4.4</v>
      </c>
      <c r="E1434" s="74">
        <v>-1</v>
      </c>
      <c r="F1434" s="74" t="s">
        <v>98</v>
      </c>
      <c r="G1434" s="74">
        <v>-1</v>
      </c>
      <c r="H1434" s="74">
        <v>-1</v>
      </c>
      <c r="I1434" s="74" t="str">
        <f>HYPERLINK("[映雪.xlsx]类型!B22",'类型（5）'!$C$22)</f>
        <v>傲娇</v>
      </c>
      <c r="J1434" s="74">
        <v>-1</v>
      </c>
      <c r="K1434" s="74">
        <v>-1</v>
      </c>
      <c r="L1434" s="74" t="s">
        <v>1001</v>
      </c>
      <c r="M1434" s="74" t="s">
        <v>1002</v>
      </c>
      <c r="N1434" s="74">
        <v>1619</v>
      </c>
      <c r="O1434" s="74">
        <v>1619</v>
      </c>
      <c r="P1434" s="118">
        <v>79</v>
      </c>
      <c r="Q1434" s="74" t="s">
        <v>1026</v>
      </c>
      <c r="R1434" s="74">
        <v>-1</v>
      </c>
      <c r="S1434" s="95">
        <v>61</v>
      </c>
      <c r="T1434" s="74">
        <v>-1</v>
      </c>
      <c r="U1434" s="74">
        <v>-1</v>
      </c>
      <c r="V1434" s="74">
        <v>32</v>
      </c>
      <c r="W1434" s="74">
        <v>-1</v>
      </c>
      <c r="X1434" s="74">
        <v>-1</v>
      </c>
      <c r="Y1434" s="132">
        <v>71</v>
      </c>
      <c r="Z1434" s="74">
        <v>-1</v>
      </c>
      <c r="AA1434" s="74">
        <v>-1</v>
      </c>
      <c r="AB1434" s="129">
        <v>55</v>
      </c>
      <c r="AC1434" s="74">
        <v>-1</v>
      </c>
      <c r="AD1434" s="74">
        <v>-1</v>
      </c>
      <c r="AE1434" s="136">
        <f t="shared" si="44"/>
        <v>93</v>
      </c>
      <c r="AF1434" s="130">
        <f t="shared" si="45"/>
        <v>164</v>
      </c>
      <c r="AG1434" s="74">
        <v>100</v>
      </c>
      <c r="AH1434" s="74">
        <v>1</v>
      </c>
      <c r="AI1434" s="74" t="s">
        <v>1012</v>
      </c>
      <c r="AJ1434" s="74">
        <v>1506</v>
      </c>
      <c r="AK1434" s="74">
        <v>1521</v>
      </c>
      <c r="AL1434" s="74">
        <v>1555</v>
      </c>
      <c r="AM1434" s="74">
        <v>1615</v>
      </c>
      <c r="AN1434" s="74">
        <v>0</v>
      </c>
      <c r="AO1434" s="74" t="s">
        <v>1004</v>
      </c>
      <c r="AP1434" s="74" t="s">
        <v>1004</v>
      </c>
      <c r="AQ1434" s="74">
        <v>55</v>
      </c>
      <c r="AR1434" s="74" t="s">
        <v>1006</v>
      </c>
      <c r="AS1434" s="74" t="s">
        <v>1007</v>
      </c>
      <c r="AT1434" s="74" t="s">
        <v>1008</v>
      </c>
      <c r="AU1434" s="74" t="s">
        <v>1017</v>
      </c>
      <c r="AV1434" s="74">
        <v>12</v>
      </c>
      <c r="AW1434" s="74" t="s">
        <v>1005</v>
      </c>
      <c r="AX1434" s="74">
        <v>0</v>
      </c>
      <c r="AY1434" s="104">
        <v>0</v>
      </c>
    </row>
    <row r="1435" spans="1:51">
      <c r="A1435" s="95">
        <v>1572</v>
      </c>
      <c r="B1435" s="109" t="s">
        <v>2467</v>
      </c>
      <c r="C1435" s="74" t="s">
        <v>2467</v>
      </c>
      <c r="D1435" s="74">
        <v>6.8</v>
      </c>
      <c r="E1435" s="74">
        <v>-1</v>
      </c>
      <c r="F1435" s="74" t="s">
        <v>100</v>
      </c>
      <c r="G1435" s="74">
        <v>-1</v>
      </c>
      <c r="H1435" s="74">
        <v>-1</v>
      </c>
      <c r="I1435" s="96" t="str">
        <f>HYPERLINK("[映雪.xlsx]类型!B21",'类型（5）'!$C$21)</f>
        <v>游魂</v>
      </c>
      <c r="J1435" s="74">
        <v>-1</v>
      </c>
      <c r="K1435" s="74">
        <v>-1</v>
      </c>
      <c r="L1435" s="74" t="s">
        <v>1001</v>
      </c>
      <c r="M1435" s="74" t="s">
        <v>1002</v>
      </c>
      <c r="N1435" s="74">
        <v>1632</v>
      </c>
      <c r="O1435" s="74">
        <v>1632</v>
      </c>
      <c r="P1435" s="118">
        <v>168</v>
      </c>
      <c r="Q1435" s="74" t="s">
        <v>1420</v>
      </c>
      <c r="R1435" s="74">
        <v>-1</v>
      </c>
      <c r="S1435" s="95">
        <v>48</v>
      </c>
      <c r="T1435" s="74">
        <v>-1</v>
      </c>
      <c r="U1435" s="74">
        <v>-1</v>
      </c>
      <c r="V1435" s="74">
        <v>45</v>
      </c>
      <c r="W1435" s="74">
        <v>-1</v>
      </c>
      <c r="X1435" s="74">
        <v>-1</v>
      </c>
      <c r="Y1435" s="132">
        <v>66</v>
      </c>
      <c r="Z1435" s="74">
        <v>-1</v>
      </c>
      <c r="AA1435" s="74">
        <v>-1</v>
      </c>
      <c r="AB1435" s="133">
        <v>68</v>
      </c>
      <c r="AC1435" s="74">
        <v>-1</v>
      </c>
      <c r="AD1435" s="74">
        <v>-1</v>
      </c>
      <c r="AE1435" s="136">
        <f t="shared" si="44"/>
        <v>93</v>
      </c>
      <c r="AF1435" s="130">
        <f t="shared" si="45"/>
        <v>159</v>
      </c>
      <c r="AG1435" s="74">
        <v>100</v>
      </c>
      <c r="AH1435" s="74">
        <v>1</v>
      </c>
      <c r="AI1435" s="74" t="s">
        <v>1012</v>
      </c>
      <c r="AJ1435" s="74">
        <v>1519</v>
      </c>
      <c r="AK1435" s="74">
        <v>1534</v>
      </c>
      <c r="AL1435" s="74">
        <v>1579</v>
      </c>
      <c r="AM1435" s="74">
        <v>1615</v>
      </c>
      <c r="AN1435" s="74">
        <v>0</v>
      </c>
      <c r="AO1435" s="74" t="s">
        <v>1004</v>
      </c>
      <c r="AP1435" s="74" t="s">
        <v>1004</v>
      </c>
      <c r="AQ1435" s="74">
        <v>55</v>
      </c>
      <c r="AR1435" s="74" t="s">
        <v>1006</v>
      </c>
      <c r="AS1435" s="74" t="s">
        <v>1007</v>
      </c>
      <c r="AT1435" s="74" t="s">
        <v>1023</v>
      </c>
      <c r="AU1435" s="74" t="s">
        <v>1020</v>
      </c>
      <c r="AV1435" s="74">
        <v>4</v>
      </c>
      <c r="AW1435" s="74" t="s">
        <v>1004</v>
      </c>
      <c r="AX1435" s="74">
        <v>0</v>
      </c>
      <c r="AY1435" s="104">
        <v>0</v>
      </c>
    </row>
    <row r="1436" spans="1:51">
      <c r="A1436" s="95">
        <v>1581</v>
      </c>
      <c r="B1436" s="109" t="s">
        <v>2474</v>
      </c>
      <c r="C1436" s="74" t="s">
        <v>2474</v>
      </c>
      <c r="D1436" s="74">
        <v>4.6</v>
      </c>
      <c r="E1436" s="74">
        <v>-1</v>
      </c>
      <c r="F1436" s="74" t="s">
        <v>100</v>
      </c>
      <c r="G1436" s="74">
        <v>-1</v>
      </c>
      <c r="H1436" s="74">
        <v>-1</v>
      </c>
      <c r="I1436" s="74" t="str">
        <f>HYPERLINK("[映雪.xlsx]类型!B1",'类型（5）'!$C$1)</f>
        <v>均衡</v>
      </c>
      <c r="J1436" s="74">
        <v>-1</v>
      </c>
      <c r="K1436" s="74">
        <v>-1</v>
      </c>
      <c r="L1436" s="74" t="s">
        <v>1001</v>
      </c>
      <c r="M1436" s="74" t="s">
        <v>1002</v>
      </c>
      <c r="N1436" s="74">
        <v>1639</v>
      </c>
      <c r="O1436" s="74">
        <v>1639</v>
      </c>
      <c r="P1436" s="118">
        <v>576</v>
      </c>
      <c r="Q1436" s="74" t="s">
        <v>1053</v>
      </c>
      <c r="R1436" s="74">
        <v>-1</v>
      </c>
      <c r="S1436" s="95">
        <v>56</v>
      </c>
      <c r="T1436" s="74">
        <v>-1</v>
      </c>
      <c r="U1436" s="74">
        <v>-1</v>
      </c>
      <c r="V1436" s="74">
        <v>37</v>
      </c>
      <c r="W1436" s="74">
        <v>-1</v>
      </c>
      <c r="X1436" s="74">
        <v>-1</v>
      </c>
      <c r="Y1436" s="104">
        <v>37</v>
      </c>
      <c r="Z1436" s="74">
        <v>-1</v>
      </c>
      <c r="AA1436" s="74">
        <v>-1</v>
      </c>
      <c r="AB1436" s="129">
        <v>50</v>
      </c>
      <c r="AC1436" s="74">
        <v>-1</v>
      </c>
      <c r="AD1436" s="74">
        <v>-1</v>
      </c>
      <c r="AE1436" s="136">
        <f t="shared" si="44"/>
        <v>93</v>
      </c>
      <c r="AF1436" s="130">
        <f t="shared" si="45"/>
        <v>130</v>
      </c>
      <c r="AG1436" s="74">
        <v>100</v>
      </c>
      <c r="AH1436" s="74">
        <v>1</v>
      </c>
      <c r="AI1436" s="74" t="s">
        <v>1012</v>
      </c>
      <c r="AJ1436" s="74">
        <v>1529</v>
      </c>
      <c r="AK1436" s="74">
        <v>1544</v>
      </c>
      <c r="AL1436" s="74">
        <v>1578</v>
      </c>
      <c r="AM1436" s="74">
        <v>1615</v>
      </c>
      <c r="AN1436" s="74">
        <v>0</v>
      </c>
      <c r="AO1436" s="74" t="s">
        <v>1004</v>
      </c>
      <c r="AP1436" s="74" t="s">
        <v>1004</v>
      </c>
      <c r="AQ1436" s="74">
        <v>24</v>
      </c>
      <c r="AR1436" s="74" t="s">
        <v>1006</v>
      </c>
      <c r="AS1436" s="74" t="s">
        <v>1007</v>
      </c>
      <c r="AT1436" s="74" t="s">
        <v>1023</v>
      </c>
      <c r="AU1436" s="74" t="s">
        <v>1027</v>
      </c>
      <c r="AV1436" s="74">
        <v>4</v>
      </c>
      <c r="AW1436" s="74" t="s">
        <v>1004</v>
      </c>
      <c r="AX1436" s="74">
        <v>0</v>
      </c>
      <c r="AY1436" s="104">
        <v>0</v>
      </c>
    </row>
    <row r="1437" spans="1:51">
      <c r="A1437" s="95">
        <v>197</v>
      </c>
      <c r="B1437" s="109" t="s">
        <v>1236</v>
      </c>
      <c r="C1437" s="74" t="s">
        <v>1236</v>
      </c>
      <c r="D1437" s="74">
        <v>8.5</v>
      </c>
      <c r="E1437" s="74">
        <v>-1</v>
      </c>
      <c r="F1437" s="74" t="s">
        <v>152</v>
      </c>
      <c r="G1437" s="74">
        <v>-1</v>
      </c>
      <c r="H1437" s="74">
        <v>-1</v>
      </c>
      <c r="I1437" s="96" t="str">
        <f>HYPERLINK("[映雪.xlsx]类型!B10",'类型（5）'!$C$10)</f>
        <v>学者</v>
      </c>
      <c r="J1437" s="74">
        <v>-1</v>
      </c>
      <c r="K1437" s="74">
        <v>-1</v>
      </c>
      <c r="L1437" s="74" t="s">
        <v>1001</v>
      </c>
      <c r="M1437" s="74" t="s">
        <v>1002</v>
      </c>
      <c r="N1437" s="74">
        <v>344</v>
      </c>
      <c r="O1437" s="74">
        <v>344</v>
      </c>
      <c r="P1437" s="118">
        <v>88</v>
      </c>
      <c r="Q1437" s="74" t="s">
        <v>1079</v>
      </c>
      <c r="R1437" s="74">
        <v>-1</v>
      </c>
      <c r="S1437" s="95">
        <v>55</v>
      </c>
      <c r="T1437" s="74">
        <v>-1</v>
      </c>
      <c r="U1437" s="74">
        <v>-1</v>
      </c>
      <c r="V1437" s="74">
        <v>37</v>
      </c>
      <c r="W1437" s="74">
        <v>-1</v>
      </c>
      <c r="X1437" s="74">
        <v>-1</v>
      </c>
      <c r="Y1437" s="132">
        <v>78</v>
      </c>
      <c r="Z1437" s="74">
        <v>-1</v>
      </c>
      <c r="AA1437" s="74">
        <v>-1</v>
      </c>
      <c r="AB1437" s="133">
        <v>73</v>
      </c>
      <c r="AC1437" s="74">
        <v>-1</v>
      </c>
      <c r="AD1437" s="74">
        <v>-1</v>
      </c>
      <c r="AE1437" s="136">
        <f t="shared" si="44"/>
        <v>92</v>
      </c>
      <c r="AF1437" s="130">
        <f t="shared" si="45"/>
        <v>170</v>
      </c>
      <c r="AG1437" s="74">
        <v>100</v>
      </c>
      <c r="AH1437" s="74">
        <v>1</v>
      </c>
      <c r="AI1437" s="74" t="s">
        <v>1012</v>
      </c>
      <c r="AJ1437" s="74">
        <v>1518</v>
      </c>
      <c r="AK1437" s="74">
        <v>1533</v>
      </c>
      <c r="AL1437" s="74">
        <v>1576</v>
      </c>
      <c r="AM1437" s="74">
        <v>1615</v>
      </c>
      <c r="AN1437" s="74">
        <v>28</v>
      </c>
      <c r="AO1437" s="74" t="s">
        <v>1004</v>
      </c>
      <c r="AP1437" s="74" t="s">
        <v>1005</v>
      </c>
      <c r="AQ1437" s="74">
        <v>60</v>
      </c>
      <c r="AR1437" s="74" t="s">
        <v>1006</v>
      </c>
      <c r="AS1437" s="74" t="s">
        <v>1007</v>
      </c>
      <c r="AT1437" s="74" t="s">
        <v>1008</v>
      </c>
      <c r="AU1437" s="74" t="s">
        <v>1017</v>
      </c>
      <c r="AV1437" s="74">
        <v>3</v>
      </c>
      <c r="AW1437" s="74" t="s">
        <v>1004</v>
      </c>
      <c r="AX1437" s="74">
        <v>0</v>
      </c>
      <c r="AY1437" s="104">
        <v>0</v>
      </c>
    </row>
    <row r="1438" spans="1:51">
      <c r="A1438" s="95">
        <v>235</v>
      </c>
      <c r="B1438" s="109" t="s">
        <v>1271</v>
      </c>
      <c r="C1438" s="74" t="s">
        <v>1271</v>
      </c>
      <c r="D1438" s="74">
        <v>8.9</v>
      </c>
      <c r="E1438" s="74">
        <v>-1</v>
      </c>
      <c r="F1438" s="74" t="s">
        <v>112</v>
      </c>
      <c r="G1438" s="74">
        <v>-1</v>
      </c>
      <c r="H1438" s="74">
        <v>-1</v>
      </c>
      <c r="I1438" s="96" t="str">
        <f>HYPERLINK("[映雪.xlsx]类型!B16",'类型（5）'!$C$16)</f>
        <v>神明</v>
      </c>
      <c r="J1438" s="74">
        <v>-1</v>
      </c>
      <c r="K1438" s="74">
        <v>-1</v>
      </c>
      <c r="L1438" s="74" t="s">
        <v>1001</v>
      </c>
      <c r="M1438" s="74" t="s">
        <v>1002</v>
      </c>
      <c r="N1438" s="74">
        <v>180</v>
      </c>
      <c r="O1438" s="74">
        <v>180</v>
      </c>
      <c r="P1438" s="118">
        <v>52</v>
      </c>
      <c r="Q1438" s="74" t="s">
        <v>1033</v>
      </c>
      <c r="R1438" s="74">
        <v>-1</v>
      </c>
      <c r="S1438" s="95">
        <v>50</v>
      </c>
      <c r="T1438" s="74">
        <v>-1</v>
      </c>
      <c r="U1438" s="74">
        <v>-1</v>
      </c>
      <c r="V1438" s="74">
        <v>42</v>
      </c>
      <c r="W1438" s="74">
        <v>-1</v>
      </c>
      <c r="X1438" s="74">
        <v>-1</v>
      </c>
      <c r="Y1438" s="132">
        <v>76</v>
      </c>
      <c r="Z1438" s="74">
        <v>-1</v>
      </c>
      <c r="AA1438" s="74">
        <v>-1</v>
      </c>
      <c r="AB1438" s="129">
        <v>37</v>
      </c>
      <c r="AC1438" s="74">
        <v>-1</v>
      </c>
      <c r="AD1438" s="74">
        <v>-1</v>
      </c>
      <c r="AE1438" s="136">
        <f t="shared" si="44"/>
        <v>92</v>
      </c>
      <c r="AF1438" s="130">
        <f t="shared" si="45"/>
        <v>168</v>
      </c>
      <c r="AG1438" s="74">
        <v>100</v>
      </c>
      <c r="AH1438" s="74">
        <v>1</v>
      </c>
      <c r="AI1438" s="74" t="s">
        <v>1012</v>
      </c>
      <c r="AJ1438" s="74">
        <v>1552</v>
      </c>
      <c r="AK1438" s="74">
        <v>1567</v>
      </c>
      <c r="AL1438" s="74">
        <v>1581</v>
      </c>
      <c r="AM1438" s="74">
        <v>1615</v>
      </c>
      <c r="AN1438" s="74">
        <v>24</v>
      </c>
      <c r="AO1438" s="74" t="s">
        <v>1004</v>
      </c>
      <c r="AP1438" s="74" t="s">
        <v>1004</v>
      </c>
      <c r="AQ1438" s="74">
        <v>80</v>
      </c>
      <c r="AR1438" s="74" t="s">
        <v>1006</v>
      </c>
      <c r="AS1438" s="74" t="s">
        <v>1007</v>
      </c>
      <c r="AT1438" s="74" t="s">
        <v>1008</v>
      </c>
      <c r="AU1438" s="74" t="s">
        <v>1017</v>
      </c>
      <c r="AV1438" s="74">
        <v>10</v>
      </c>
      <c r="AW1438" s="74" t="s">
        <v>1005</v>
      </c>
      <c r="AX1438" s="74">
        <v>0</v>
      </c>
      <c r="AY1438" s="104">
        <v>51</v>
      </c>
    </row>
    <row r="1439" spans="1:51">
      <c r="A1439" s="95">
        <v>261</v>
      </c>
      <c r="B1439" s="109" t="s">
        <v>1296</v>
      </c>
      <c r="C1439" s="74" t="s">
        <v>1296</v>
      </c>
      <c r="D1439" s="74">
        <v>6.5</v>
      </c>
      <c r="E1439" s="74">
        <v>-1</v>
      </c>
      <c r="F1439" s="74" t="s">
        <v>24</v>
      </c>
      <c r="G1439" s="74">
        <v>-1</v>
      </c>
      <c r="H1439" s="74">
        <v>-1</v>
      </c>
      <c r="I1439" s="99" t="str">
        <f>HYPERLINK("[映雪.xlsx]类型!B37",'类型（5）'!$C$37)</f>
        <v>歌姬</v>
      </c>
      <c r="J1439" s="74">
        <v>-1</v>
      </c>
      <c r="K1439" s="74">
        <v>-1</v>
      </c>
      <c r="L1439" s="74" t="s">
        <v>1001</v>
      </c>
      <c r="M1439" s="74" t="s">
        <v>1002</v>
      </c>
      <c r="N1439" s="74">
        <v>897</v>
      </c>
      <c r="O1439" s="74">
        <v>897</v>
      </c>
      <c r="P1439" s="118">
        <v>357</v>
      </c>
      <c r="Q1439" s="74" t="s">
        <v>1053</v>
      </c>
      <c r="R1439" s="74">
        <v>-1</v>
      </c>
      <c r="S1439" s="95">
        <v>52</v>
      </c>
      <c r="T1439" s="74">
        <v>-1</v>
      </c>
      <c r="U1439" s="74">
        <v>-1</v>
      </c>
      <c r="V1439" s="74">
        <v>40</v>
      </c>
      <c r="W1439" s="74">
        <v>-1</v>
      </c>
      <c r="X1439" s="74">
        <v>-1</v>
      </c>
      <c r="Y1439" s="132">
        <v>67</v>
      </c>
      <c r="Z1439" s="74">
        <v>-1</v>
      </c>
      <c r="AA1439" s="74">
        <v>-1</v>
      </c>
      <c r="AB1439" s="129">
        <v>61</v>
      </c>
      <c r="AC1439" s="74">
        <v>-1</v>
      </c>
      <c r="AD1439" s="74">
        <v>-1</v>
      </c>
      <c r="AE1439" s="136">
        <f t="shared" si="44"/>
        <v>92</v>
      </c>
      <c r="AF1439" s="130">
        <f t="shared" si="45"/>
        <v>159</v>
      </c>
      <c r="AG1439" s="74">
        <v>100</v>
      </c>
      <c r="AH1439" s="74">
        <v>1</v>
      </c>
      <c r="AI1439" s="74" t="s">
        <v>1012</v>
      </c>
      <c r="AJ1439" s="74">
        <v>1559</v>
      </c>
      <c r="AK1439" s="74">
        <v>1574</v>
      </c>
      <c r="AL1439" s="74">
        <v>1611</v>
      </c>
      <c r="AM1439" s="74">
        <v>1615</v>
      </c>
      <c r="AN1439" s="74">
        <v>87</v>
      </c>
      <c r="AO1439" s="74" t="s">
        <v>1004</v>
      </c>
      <c r="AP1439" s="74" t="s">
        <v>1005</v>
      </c>
      <c r="AQ1439" s="74">
        <v>43</v>
      </c>
      <c r="AR1439" s="74" t="s">
        <v>1006</v>
      </c>
      <c r="AS1439" s="74" t="s">
        <v>1007</v>
      </c>
      <c r="AT1439" s="74" t="s">
        <v>1023</v>
      </c>
      <c r="AU1439" s="74" t="s">
        <v>1013</v>
      </c>
      <c r="AV1439" s="74">
        <v>4</v>
      </c>
      <c r="AW1439" s="74" t="s">
        <v>1004</v>
      </c>
      <c r="AX1439" s="74">
        <v>0</v>
      </c>
      <c r="AY1439" s="104">
        <v>0</v>
      </c>
    </row>
    <row r="1440" spans="1:51">
      <c r="A1440" s="95">
        <v>335</v>
      </c>
      <c r="B1440" s="109" t="s">
        <v>1371</v>
      </c>
      <c r="C1440" s="74" t="s">
        <v>1371</v>
      </c>
      <c r="D1440" s="74">
        <v>5</v>
      </c>
      <c r="E1440" s="74">
        <v>-1</v>
      </c>
      <c r="F1440" s="74" t="s">
        <v>13</v>
      </c>
      <c r="G1440" s="74">
        <v>-1</v>
      </c>
      <c r="H1440" s="74">
        <v>-1</v>
      </c>
      <c r="I1440" s="74" t="str">
        <f>HYPERLINK("[映雪.xlsx]类型!B1",'类型（5）'!$C$1)</f>
        <v>均衡</v>
      </c>
      <c r="J1440" s="74">
        <v>-1</v>
      </c>
      <c r="K1440" s="74">
        <v>-1</v>
      </c>
      <c r="L1440" s="74" t="s">
        <v>1001</v>
      </c>
      <c r="M1440" s="74" t="s">
        <v>1002</v>
      </c>
      <c r="N1440" s="74">
        <v>999</v>
      </c>
      <c r="O1440" s="74">
        <v>999</v>
      </c>
      <c r="P1440" s="118">
        <v>374</v>
      </c>
      <c r="Q1440" s="74" t="s">
        <v>1031</v>
      </c>
      <c r="R1440" s="74">
        <v>-1</v>
      </c>
      <c r="S1440" s="120">
        <v>53</v>
      </c>
      <c r="T1440" s="74">
        <v>-1</v>
      </c>
      <c r="U1440" s="74">
        <v>-1</v>
      </c>
      <c r="V1440" s="74">
        <v>39</v>
      </c>
      <c r="W1440" s="74">
        <v>-1</v>
      </c>
      <c r="X1440" s="74">
        <v>-1</v>
      </c>
      <c r="Y1440" s="104">
        <v>50</v>
      </c>
      <c r="Z1440" s="74">
        <v>-1</v>
      </c>
      <c r="AA1440" s="74">
        <v>-1</v>
      </c>
      <c r="AB1440" s="129">
        <v>61</v>
      </c>
      <c r="AC1440" s="74">
        <v>-1</v>
      </c>
      <c r="AD1440" s="74">
        <v>-1</v>
      </c>
      <c r="AE1440" s="136">
        <f t="shared" si="44"/>
        <v>92</v>
      </c>
      <c r="AF1440" s="130">
        <f t="shared" si="45"/>
        <v>142</v>
      </c>
      <c r="AG1440" s="74">
        <v>100</v>
      </c>
      <c r="AH1440" s="74">
        <v>1</v>
      </c>
      <c r="AI1440" s="74" t="s">
        <v>1012</v>
      </c>
      <c r="AJ1440" s="74">
        <v>1535</v>
      </c>
      <c r="AK1440" s="74">
        <v>1550</v>
      </c>
      <c r="AL1440" s="74">
        <v>1582</v>
      </c>
      <c r="AM1440" s="74">
        <v>1615</v>
      </c>
      <c r="AN1440" s="74">
        <v>3</v>
      </c>
      <c r="AO1440" s="74" t="s">
        <v>1004</v>
      </c>
      <c r="AP1440" s="74" t="s">
        <v>1004</v>
      </c>
      <c r="AQ1440" s="74">
        <v>6</v>
      </c>
      <c r="AR1440" s="74" t="s">
        <v>1006</v>
      </c>
      <c r="AS1440" s="74" t="s">
        <v>1007</v>
      </c>
      <c r="AT1440" s="74" t="s">
        <v>1023</v>
      </c>
      <c r="AU1440" s="74" t="s">
        <v>1017</v>
      </c>
      <c r="AV1440" s="74">
        <v>3</v>
      </c>
      <c r="AW1440" s="74" t="s">
        <v>1004</v>
      </c>
      <c r="AX1440" s="74">
        <v>0</v>
      </c>
      <c r="AY1440" s="104">
        <v>0</v>
      </c>
    </row>
    <row r="1441" spans="1:51">
      <c r="A1441" s="95">
        <v>762</v>
      </c>
      <c r="B1441" s="109" t="s">
        <v>1755</v>
      </c>
      <c r="C1441" s="74" t="s">
        <v>1755</v>
      </c>
      <c r="D1441" s="74">
        <v>5.4</v>
      </c>
      <c r="E1441" s="74">
        <v>-1</v>
      </c>
      <c r="F1441" s="74" t="s">
        <v>120</v>
      </c>
      <c r="G1441" s="74">
        <v>-1</v>
      </c>
      <c r="H1441" s="74">
        <v>-1</v>
      </c>
      <c r="I1441" s="99" t="str">
        <f>HYPERLINK("[映雪.xlsx]类型!B43",'类型（5）'!$C$43)</f>
        <v>FC</v>
      </c>
      <c r="J1441" s="74">
        <v>-1</v>
      </c>
      <c r="K1441" s="74">
        <v>-1</v>
      </c>
      <c r="L1441" s="74" t="s">
        <v>1001</v>
      </c>
      <c r="M1441" s="74" t="s">
        <v>1002</v>
      </c>
      <c r="N1441" s="74">
        <v>546</v>
      </c>
      <c r="O1441" s="74">
        <v>546</v>
      </c>
      <c r="P1441" s="118">
        <v>157</v>
      </c>
      <c r="Q1441" s="74" t="s">
        <v>1044</v>
      </c>
      <c r="R1441" s="74">
        <v>-1</v>
      </c>
      <c r="S1441" s="95">
        <v>36</v>
      </c>
      <c r="T1441" s="74">
        <v>-1</v>
      </c>
      <c r="U1441" s="74">
        <v>-1</v>
      </c>
      <c r="V1441" s="74">
        <v>56</v>
      </c>
      <c r="W1441" s="74">
        <v>-1</v>
      </c>
      <c r="X1441" s="74">
        <v>-1</v>
      </c>
      <c r="Y1441" s="104">
        <v>53</v>
      </c>
      <c r="Z1441" s="74">
        <v>-1</v>
      </c>
      <c r="AA1441" s="74">
        <v>-1</v>
      </c>
      <c r="AB1441" s="129">
        <v>50</v>
      </c>
      <c r="AC1441" s="74">
        <v>-1</v>
      </c>
      <c r="AD1441" s="74">
        <v>-1</v>
      </c>
      <c r="AE1441" s="136">
        <f t="shared" si="44"/>
        <v>92</v>
      </c>
      <c r="AF1441" s="130">
        <f t="shared" si="45"/>
        <v>145</v>
      </c>
      <c r="AG1441" s="74">
        <v>100</v>
      </c>
      <c r="AH1441" s="74">
        <v>1</v>
      </c>
      <c r="AI1441" s="74" t="s">
        <v>1012</v>
      </c>
      <c r="AJ1441" s="74">
        <v>1549</v>
      </c>
      <c r="AK1441" s="74">
        <v>1564</v>
      </c>
      <c r="AL1441" s="74">
        <v>1616</v>
      </c>
      <c r="AM1441" s="74">
        <v>1615</v>
      </c>
      <c r="AN1441" s="74">
        <v>98</v>
      </c>
      <c r="AO1441" s="74" t="s">
        <v>1004</v>
      </c>
      <c r="AP1441" s="74" t="s">
        <v>1005</v>
      </c>
      <c r="AQ1441" s="74">
        <v>64</v>
      </c>
      <c r="AR1441" s="74" t="s">
        <v>1006</v>
      </c>
      <c r="AS1441" s="74" t="s">
        <v>1007</v>
      </c>
      <c r="AT1441" s="74" t="s">
        <v>1023</v>
      </c>
      <c r="AU1441" s="74" t="s">
        <v>1009</v>
      </c>
      <c r="AV1441" s="74">
        <v>3</v>
      </c>
      <c r="AW1441" s="74" t="s">
        <v>1004</v>
      </c>
      <c r="AX1441" s="74">
        <v>0</v>
      </c>
      <c r="AY1441" s="104">
        <v>58</v>
      </c>
    </row>
    <row r="1442" spans="1:51">
      <c r="A1442" s="95">
        <v>823</v>
      </c>
      <c r="B1442" s="109" t="s">
        <v>1809</v>
      </c>
      <c r="C1442" s="74" t="s">
        <v>1809</v>
      </c>
      <c r="D1442" s="74">
        <v>4.8</v>
      </c>
      <c r="E1442" s="74">
        <v>-1</v>
      </c>
      <c r="F1442" s="74" t="s">
        <v>62</v>
      </c>
      <c r="G1442" s="74">
        <v>-1</v>
      </c>
      <c r="H1442" s="74">
        <v>-1</v>
      </c>
      <c r="I1442" s="74" t="str">
        <f>HYPERLINK("[映雪.xlsx]类型!B19",'类型（5）'!$C$19)</f>
        <v>妖精</v>
      </c>
      <c r="J1442" s="74">
        <v>-1</v>
      </c>
      <c r="K1442" s="74">
        <v>-1</v>
      </c>
      <c r="L1442" s="74" t="s">
        <v>1001</v>
      </c>
      <c r="M1442" s="74" t="s">
        <v>1002</v>
      </c>
      <c r="N1442" s="74">
        <v>415</v>
      </c>
      <c r="O1442" s="74">
        <v>415</v>
      </c>
      <c r="P1442" s="118">
        <v>110</v>
      </c>
      <c r="Q1442" s="74" t="s">
        <v>1051</v>
      </c>
      <c r="R1442" s="74">
        <v>-1</v>
      </c>
      <c r="S1442" s="95">
        <v>43</v>
      </c>
      <c r="T1442" s="74">
        <v>-1</v>
      </c>
      <c r="U1442" s="74">
        <v>-1</v>
      </c>
      <c r="V1442" s="74">
        <v>49</v>
      </c>
      <c r="W1442" s="74">
        <v>-1</v>
      </c>
      <c r="X1442" s="74">
        <v>-1</v>
      </c>
      <c r="Y1442" s="104">
        <v>45</v>
      </c>
      <c r="Z1442" s="74">
        <v>-1</v>
      </c>
      <c r="AA1442" s="74">
        <v>-1</v>
      </c>
      <c r="AB1442" s="129">
        <v>41</v>
      </c>
      <c r="AC1442" s="74">
        <v>-1</v>
      </c>
      <c r="AD1442" s="74">
        <v>-1</v>
      </c>
      <c r="AE1442" s="136">
        <f t="shared" si="44"/>
        <v>92</v>
      </c>
      <c r="AF1442" s="130">
        <f t="shared" si="45"/>
        <v>137</v>
      </c>
      <c r="AG1442" s="74">
        <v>100</v>
      </c>
      <c r="AH1442" s="74">
        <v>1</v>
      </c>
      <c r="AI1442" s="74" t="s">
        <v>1012</v>
      </c>
      <c r="AJ1442" s="74">
        <v>1515</v>
      </c>
      <c r="AK1442" s="74">
        <v>1530</v>
      </c>
      <c r="AL1442" s="74">
        <v>1574</v>
      </c>
      <c r="AM1442" s="74">
        <v>1615</v>
      </c>
      <c r="AN1442" s="74">
        <v>30</v>
      </c>
      <c r="AO1442" s="74" t="s">
        <v>1004</v>
      </c>
      <c r="AP1442" s="74" t="s">
        <v>1004</v>
      </c>
      <c r="AQ1442" s="74">
        <v>59</v>
      </c>
      <c r="AR1442" s="74" t="s">
        <v>1006</v>
      </c>
      <c r="AS1442" s="74" t="s">
        <v>1007</v>
      </c>
      <c r="AT1442" s="74" t="s">
        <v>1023</v>
      </c>
      <c r="AU1442" s="74" t="s">
        <v>1017</v>
      </c>
      <c r="AV1442" s="74">
        <v>4</v>
      </c>
      <c r="AW1442" s="74" t="s">
        <v>1004</v>
      </c>
      <c r="AX1442" s="74">
        <v>0</v>
      </c>
      <c r="AY1442" s="104">
        <v>0</v>
      </c>
    </row>
    <row r="1443" spans="1:51">
      <c r="A1443" s="95">
        <v>996</v>
      </c>
      <c r="B1443" s="109" t="s">
        <v>1962</v>
      </c>
      <c r="C1443" s="74" t="s">
        <v>1962</v>
      </c>
      <c r="D1443" s="74">
        <v>4</v>
      </c>
      <c r="E1443" s="74">
        <v>-1</v>
      </c>
      <c r="F1443" s="74" t="s">
        <v>50</v>
      </c>
      <c r="G1443" s="74">
        <v>-1</v>
      </c>
      <c r="H1443" s="74">
        <v>-1</v>
      </c>
      <c r="I1443" s="99" t="str">
        <f>HYPERLINK("[映雪.xlsx]类型!B11",'类型（5）'!$C$11)</f>
        <v>人偶</v>
      </c>
      <c r="J1443" s="74">
        <v>-1</v>
      </c>
      <c r="K1443" s="74">
        <v>-1</v>
      </c>
      <c r="L1443" s="74" t="s">
        <v>1001</v>
      </c>
      <c r="M1443" s="74" t="s">
        <v>1002</v>
      </c>
      <c r="N1443" s="74">
        <v>1369</v>
      </c>
      <c r="O1443" s="74">
        <v>1369</v>
      </c>
      <c r="P1443" s="118">
        <v>8</v>
      </c>
      <c r="Q1443" s="74" t="s">
        <v>1074</v>
      </c>
      <c r="R1443" s="74">
        <v>-1</v>
      </c>
      <c r="S1443" s="95">
        <v>36</v>
      </c>
      <c r="T1443" s="74">
        <v>-1</v>
      </c>
      <c r="U1443" s="74">
        <v>-1</v>
      </c>
      <c r="V1443" s="74">
        <v>56</v>
      </c>
      <c r="W1443" s="74">
        <v>-1</v>
      </c>
      <c r="X1443" s="74">
        <v>-1</v>
      </c>
      <c r="Y1443" s="104">
        <v>35</v>
      </c>
      <c r="Z1443" s="74">
        <v>-1</v>
      </c>
      <c r="AA1443" s="74">
        <v>-1</v>
      </c>
      <c r="AB1443" s="133">
        <v>75</v>
      </c>
      <c r="AC1443" s="74">
        <v>-1</v>
      </c>
      <c r="AD1443" s="74">
        <v>-1</v>
      </c>
      <c r="AE1443" s="136">
        <f t="shared" si="44"/>
        <v>92</v>
      </c>
      <c r="AF1443" s="130">
        <f t="shared" si="45"/>
        <v>127</v>
      </c>
      <c r="AG1443" s="74">
        <v>100</v>
      </c>
      <c r="AH1443" s="74">
        <v>1</v>
      </c>
      <c r="AI1443" s="74" t="s">
        <v>1012</v>
      </c>
      <c r="AJ1443" s="74">
        <v>1503</v>
      </c>
      <c r="AK1443" s="74">
        <v>1518</v>
      </c>
      <c r="AL1443" s="74">
        <v>1540</v>
      </c>
      <c r="AM1443" s="74">
        <v>1615</v>
      </c>
      <c r="AN1443" s="74">
        <v>67</v>
      </c>
      <c r="AO1443" s="74" t="s">
        <v>1004</v>
      </c>
      <c r="AP1443" s="74" t="s">
        <v>1005</v>
      </c>
      <c r="AQ1443" s="74">
        <v>72</v>
      </c>
      <c r="AR1443" s="74" t="s">
        <v>1006</v>
      </c>
      <c r="AS1443" s="74" t="s">
        <v>1007</v>
      </c>
      <c r="AT1443" s="74" t="s">
        <v>1008</v>
      </c>
      <c r="AU1443" s="74" t="s">
        <v>1027</v>
      </c>
      <c r="AV1443" s="74">
        <v>1</v>
      </c>
      <c r="AW1443" s="74" t="s">
        <v>1004</v>
      </c>
      <c r="AX1443" s="74">
        <v>0</v>
      </c>
      <c r="AY1443" s="104">
        <v>0</v>
      </c>
    </row>
    <row r="1444" spans="1:51">
      <c r="A1444" s="95">
        <v>1027</v>
      </c>
      <c r="B1444" s="109" t="s">
        <v>1991</v>
      </c>
      <c r="C1444" s="74" t="s">
        <v>1991</v>
      </c>
      <c r="D1444" s="74">
        <v>3.4</v>
      </c>
      <c r="E1444" s="74">
        <v>-1</v>
      </c>
      <c r="F1444" s="74" t="s">
        <v>112</v>
      </c>
      <c r="G1444" s="74">
        <v>-1</v>
      </c>
      <c r="H1444" s="74">
        <v>-1</v>
      </c>
      <c r="I1444" s="96" t="str">
        <f>HYPERLINK("[映雪.xlsx]类型!B5",'类型（5）'!$C$5)</f>
        <v>家政强化</v>
      </c>
      <c r="J1444" s="74">
        <v>-1</v>
      </c>
      <c r="K1444" s="74">
        <v>-1</v>
      </c>
      <c r="L1444" s="74" t="s">
        <v>1001</v>
      </c>
      <c r="M1444" s="74" t="s">
        <v>1002</v>
      </c>
      <c r="N1444" s="74">
        <v>1027</v>
      </c>
      <c r="O1444" s="74">
        <v>1027</v>
      </c>
      <c r="P1444" s="118">
        <v>351</v>
      </c>
      <c r="Q1444" s="74" t="s">
        <v>1029</v>
      </c>
      <c r="R1444" s="74">
        <v>-1</v>
      </c>
      <c r="S1444" s="95">
        <v>56</v>
      </c>
      <c r="T1444" s="74">
        <v>-1</v>
      </c>
      <c r="U1444" s="74">
        <v>-1</v>
      </c>
      <c r="V1444" s="74">
        <v>36</v>
      </c>
      <c r="W1444" s="74">
        <v>-1</v>
      </c>
      <c r="X1444" s="74">
        <v>-1</v>
      </c>
      <c r="Y1444" s="104">
        <v>64</v>
      </c>
      <c r="Z1444" s="74">
        <v>-1</v>
      </c>
      <c r="AA1444" s="74">
        <v>-1</v>
      </c>
      <c r="AB1444" s="126">
        <v>84</v>
      </c>
      <c r="AC1444" s="74">
        <v>-1</v>
      </c>
      <c r="AD1444" s="74">
        <v>-1</v>
      </c>
      <c r="AE1444" s="136">
        <f t="shared" si="44"/>
        <v>92</v>
      </c>
      <c r="AF1444" s="130">
        <f t="shared" si="45"/>
        <v>156</v>
      </c>
      <c r="AG1444" s="74">
        <v>100</v>
      </c>
      <c r="AH1444" s="74">
        <v>1</v>
      </c>
      <c r="AI1444" s="74" t="s">
        <v>1012</v>
      </c>
      <c r="AJ1444" s="74">
        <v>1569</v>
      </c>
      <c r="AK1444" s="74">
        <v>1584</v>
      </c>
      <c r="AL1444" s="74">
        <v>1615</v>
      </c>
      <c r="AM1444" s="74">
        <v>1615</v>
      </c>
      <c r="AN1444" s="74">
        <v>93</v>
      </c>
      <c r="AO1444" s="74" t="s">
        <v>1004</v>
      </c>
      <c r="AP1444" s="74" t="s">
        <v>1004</v>
      </c>
      <c r="AQ1444" s="74">
        <v>32</v>
      </c>
      <c r="AR1444" s="74" t="s">
        <v>1006</v>
      </c>
      <c r="AS1444" s="74" t="s">
        <v>1007</v>
      </c>
      <c r="AT1444" s="74" t="s">
        <v>1016</v>
      </c>
      <c r="AU1444" s="74" t="s">
        <v>1009</v>
      </c>
      <c r="AV1444" s="74">
        <v>6</v>
      </c>
      <c r="AW1444" s="74" t="s">
        <v>1004</v>
      </c>
      <c r="AX1444" s="74">
        <v>0</v>
      </c>
      <c r="AY1444" s="104">
        <v>0</v>
      </c>
    </row>
    <row r="1445" spans="1:51">
      <c r="A1445" s="95">
        <v>1154</v>
      </c>
      <c r="B1445" s="109" t="s">
        <v>2108</v>
      </c>
      <c r="C1445" s="74" t="s">
        <v>2108</v>
      </c>
      <c r="D1445" s="74">
        <v>8.1</v>
      </c>
      <c r="E1445" s="74">
        <v>-1</v>
      </c>
      <c r="F1445" s="74" t="s">
        <v>56</v>
      </c>
      <c r="G1445" s="74">
        <v>-1</v>
      </c>
      <c r="H1445" s="74">
        <v>-1</v>
      </c>
      <c r="I1445" s="96" t="str">
        <f>HYPERLINK("[映雪.xlsx]类型!B48",'类型（5）'!$C$48)</f>
        <v>键</v>
      </c>
      <c r="J1445" s="74">
        <v>-1</v>
      </c>
      <c r="K1445" s="74">
        <v>-1</v>
      </c>
      <c r="L1445" s="74" t="s">
        <v>1001</v>
      </c>
      <c r="M1445" s="74" t="s">
        <v>1002</v>
      </c>
      <c r="N1445" s="74">
        <v>1279</v>
      </c>
      <c r="O1445" s="74">
        <v>1279</v>
      </c>
      <c r="P1445" s="118">
        <v>143</v>
      </c>
      <c r="Q1445" s="74" t="s">
        <v>1036</v>
      </c>
      <c r="R1445" s="74">
        <v>-1</v>
      </c>
      <c r="S1445" s="95">
        <v>24</v>
      </c>
      <c r="T1445" s="74">
        <v>-1</v>
      </c>
      <c r="U1445" s="74">
        <v>-1</v>
      </c>
      <c r="V1445" s="74">
        <v>68</v>
      </c>
      <c r="W1445" s="74">
        <v>-1</v>
      </c>
      <c r="X1445" s="74">
        <v>-1</v>
      </c>
      <c r="Y1445" s="104">
        <v>44</v>
      </c>
      <c r="Z1445" s="74">
        <v>-1</v>
      </c>
      <c r="AA1445" s="74">
        <v>-1</v>
      </c>
      <c r="AB1445" s="129">
        <v>49</v>
      </c>
      <c r="AC1445" s="74">
        <v>-1</v>
      </c>
      <c r="AD1445" s="74">
        <v>-1</v>
      </c>
      <c r="AE1445" s="136">
        <f t="shared" si="44"/>
        <v>92</v>
      </c>
      <c r="AF1445" s="130">
        <f t="shared" si="45"/>
        <v>136</v>
      </c>
      <c r="AG1445" s="74">
        <v>100</v>
      </c>
      <c r="AH1445" s="74">
        <v>2</v>
      </c>
      <c r="AI1445" s="74" t="s">
        <v>1012</v>
      </c>
      <c r="AJ1445" s="74">
        <v>1512</v>
      </c>
      <c r="AK1445" s="74">
        <v>1527</v>
      </c>
      <c r="AL1445" s="74">
        <v>1560</v>
      </c>
      <c r="AM1445" s="74">
        <v>1615</v>
      </c>
      <c r="AN1445" s="74">
        <v>0</v>
      </c>
      <c r="AO1445" s="74" t="s">
        <v>1004</v>
      </c>
      <c r="AP1445" s="74" t="s">
        <v>1004</v>
      </c>
      <c r="AQ1445" s="74">
        <v>45</v>
      </c>
      <c r="AR1445" s="74" t="s">
        <v>1006</v>
      </c>
      <c r="AS1445" s="74" t="s">
        <v>1007</v>
      </c>
      <c r="AT1445" s="74" t="s">
        <v>1023</v>
      </c>
      <c r="AU1445" s="74" t="s">
        <v>1027</v>
      </c>
      <c r="AV1445" s="74">
        <v>8</v>
      </c>
      <c r="AW1445" s="74" t="s">
        <v>1005</v>
      </c>
      <c r="AX1445" s="74">
        <v>0</v>
      </c>
      <c r="AY1445" s="104">
        <v>0</v>
      </c>
    </row>
    <row r="1446" spans="1:51">
      <c r="A1446" s="95">
        <v>1436</v>
      </c>
      <c r="B1446" s="109" t="s">
        <v>2351</v>
      </c>
      <c r="C1446" s="74" t="s">
        <v>2351</v>
      </c>
      <c r="D1446" s="74">
        <v>3.5</v>
      </c>
      <c r="E1446" s="74">
        <v>-1</v>
      </c>
      <c r="F1446" s="74" t="s">
        <v>40</v>
      </c>
      <c r="G1446" s="74">
        <v>-1</v>
      </c>
      <c r="H1446" s="74">
        <v>-1</v>
      </c>
      <c r="I1446" s="74" t="str">
        <f>HYPERLINK("[映雪.xlsx]类型!B9",'类型（5）'!$C$9)</f>
        <v>家政全能</v>
      </c>
      <c r="J1446" s="74">
        <v>-1</v>
      </c>
      <c r="K1446" s="74">
        <v>-1</v>
      </c>
      <c r="L1446" s="74" t="s">
        <v>1001</v>
      </c>
      <c r="M1446" s="74" t="s">
        <v>1002</v>
      </c>
      <c r="N1446" s="74">
        <v>1508</v>
      </c>
      <c r="O1446" s="74">
        <v>1508</v>
      </c>
      <c r="P1446" s="118">
        <v>502</v>
      </c>
      <c r="Q1446" s="74" t="s">
        <v>1058</v>
      </c>
      <c r="R1446" s="74">
        <v>-1</v>
      </c>
      <c r="S1446" s="95">
        <v>53</v>
      </c>
      <c r="T1446" s="74">
        <v>-1</v>
      </c>
      <c r="U1446" s="74">
        <v>-1</v>
      </c>
      <c r="V1446" s="74">
        <v>39</v>
      </c>
      <c r="W1446" s="74">
        <v>-1</v>
      </c>
      <c r="X1446" s="74">
        <v>-1</v>
      </c>
      <c r="Y1446" s="104">
        <v>50</v>
      </c>
      <c r="Z1446" s="74">
        <v>-1</v>
      </c>
      <c r="AA1446" s="74">
        <v>-1</v>
      </c>
      <c r="AB1446" s="133">
        <v>78</v>
      </c>
      <c r="AC1446" s="74">
        <v>-1</v>
      </c>
      <c r="AD1446" s="74">
        <v>-1</v>
      </c>
      <c r="AE1446" s="136">
        <f t="shared" si="44"/>
        <v>92</v>
      </c>
      <c r="AF1446" s="130">
        <f t="shared" si="45"/>
        <v>142</v>
      </c>
      <c r="AG1446" s="74">
        <v>100</v>
      </c>
      <c r="AH1446" s="74">
        <v>1</v>
      </c>
      <c r="AI1446" s="74" t="s">
        <v>1012</v>
      </c>
      <c r="AJ1446" s="74">
        <v>1493</v>
      </c>
      <c r="AK1446" s="74">
        <v>1508</v>
      </c>
      <c r="AL1446" s="74">
        <v>1543</v>
      </c>
      <c r="AM1446" s="74">
        <v>1615</v>
      </c>
      <c r="AN1446" s="74">
        <v>0</v>
      </c>
      <c r="AO1446" s="74" t="s">
        <v>1004</v>
      </c>
      <c r="AP1446" s="74" t="s">
        <v>1005</v>
      </c>
      <c r="AQ1446" s="74">
        <v>26</v>
      </c>
      <c r="AR1446" s="74" t="s">
        <v>1006</v>
      </c>
      <c r="AS1446" s="74" t="s">
        <v>1007</v>
      </c>
      <c r="AT1446" s="74" t="s">
        <v>1008</v>
      </c>
      <c r="AU1446" s="74" t="s">
        <v>1027</v>
      </c>
      <c r="AV1446" s="74">
        <v>1</v>
      </c>
      <c r="AW1446" s="74" t="s">
        <v>1004</v>
      </c>
      <c r="AX1446" s="74">
        <v>0</v>
      </c>
      <c r="AY1446" s="104">
        <v>0</v>
      </c>
    </row>
    <row r="1447" spans="1:51">
      <c r="A1447" s="95">
        <v>43</v>
      </c>
      <c r="B1447" s="109" t="s">
        <v>1090</v>
      </c>
      <c r="C1447" s="74" t="s">
        <v>1090</v>
      </c>
      <c r="D1447" s="74">
        <v>5.7</v>
      </c>
      <c r="E1447" s="74">
        <v>-1</v>
      </c>
      <c r="F1447" s="74" t="s">
        <v>136</v>
      </c>
      <c r="G1447" s="74">
        <v>-1</v>
      </c>
      <c r="H1447" s="74">
        <v>-1</v>
      </c>
      <c r="I1447" s="99" t="str">
        <f>HYPERLINK("[映雪.xlsx]类型!B39",'类型（5）'!$C$39)</f>
        <v>狙撃手</v>
      </c>
      <c r="J1447" s="74">
        <v>-1</v>
      </c>
      <c r="K1447" s="74">
        <v>-1</v>
      </c>
      <c r="L1447" s="74" t="s">
        <v>1001</v>
      </c>
      <c r="M1447" s="74" t="s">
        <v>1002</v>
      </c>
      <c r="N1447" s="74">
        <v>921</v>
      </c>
      <c r="O1447" s="74">
        <v>921</v>
      </c>
      <c r="P1447" s="118">
        <v>31</v>
      </c>
      <c r="Q1447" s="74" t="s">
        <v>1091</v>
      </c>
      <c r="R1447" s="74">
        <v>-1</v>
      </c>
      <c r="S1447" s="95">
        <v>27</v>
      </c>
      <c r="T1447" s="74">
        <v>-1</v>
      </c>
      <c r="U1447" s="74">
        <v>-1</v>
      </c>
      <c r="V1447" s="74">
        <v>64</v>
      </c>
      <c r="W1447" s="74">
        <v>-1</v>
      </c>
      <c r="X1447" s="74">
        <v>-1</v>
      </c>
      <c r="Y1447" s="104">
        <v>24</v>
      </c>
      <c r="Z1447" s="74">
        <v>-1</v>
      </c>
      <c r="AA1447" s="74">
        <v>-1</v>
      </c>
      <c r="AB1447" s="129">
        <v>12</v>
      </c>
      <c r="AC1447" s="74">
        <v>-1</v>
      </c>
      <c r="AD1447" s="74">
        <v>-1</v>
      </c>
      <c r="AE1447" s="136">
        <f t="shared" si="44"/>
        <v>91</v>
      </c>
      <c r="AF1447" s="130">
        <f t="shared" si="45"/>
        <v>115</v>
      </c>
      <c r="AG1447" s="74">
        <v>100</v>
      </c>
      <c r="AH1447" s="74">
        <v>1</v>
      </c>
      <c r="AI1447" s="74" t="s">
        <v>1012</v>
      </c>
      <c r="AJ1447" s="74">
        <v>1555</v>
      </c>
      <c r="AK1447" s="74">
        <v>1570</v>
      </c>
      <c r="AL1447" s="74">
        <v>1591</v>
      </c>
      <c r="AM1447" s="74">
        <v>1615</v>
      </c>
      <c r="AN1447" s="74">
        <v>77</v>
      </c>
      <c r="AO1447" s="74" t="s">
        <v>1004</v>
      </c>
      <c r="AP1447" s="74" t="s">
        <v>1004</v>
      </c>
      <c r="AQ1447" s="74">
        <v>17</v>
      </c>
      <c r="AR1447" s="74" t="s">
        <v>1006</v>
      </c>
      <c r="AS1447" s="74" t="s">
        <v>1007</v>
      </c>
      <c r="AT1447" s="74" t="s">
        <v>1023</v>
      </c>
      <c r="AU1447" s="74" t="s">
        <v>1017</v>
      </c>
      <c r="AV1447" s="74">
        <v>9</v>
      </c>
      <c r="AW1447" s="74" t="s">
        <v>1005</v>
      </c>
      <c r="AX1447" s="74">
        <v>0</v>
      </c>
      <c r="AY1447" s="104">
        <v>0</v>
      </c>
    </row>
    <row r="1448" spans="1:51">
      <c r="A1448" s="95">
        <v>233</v>
      </c>
      <c r="B1448" s="109" t="s">
        <v>1269</v>
      </c>
      <c r="C1448" s="74" t="s">
        <v>1269</v>
      </c>
      <c r="D1448" s="74">
        <v>4.6</v>
      </c>
      <c r="E1448" s="74">
        <v>-1</v>
      </c>
      <c r="F1448" s="74" t="s">
        <v>112</v>
      </c>
      <c r="G1448" s="74">
        <v>-1</v>
      </c>
      <c r="H1448" s="74">
        <v>-1</v>
      </c>
      <c r="I1448" s="74" t="str">
        <f>HYPERLINK("[映雪.xlsx]类型!B1",'类型（5）'!$C$1)</f>
        <v>均衡</v>
      </c>
      <c r="J1448" s="74">
        <v>-1</v>
      </c>
      <c r="K1448" s="74">
        <v>-1</v>
      </c>
      <c r="L1448" s="74" t="s">
        <v>1001</v>
      </c>
      <c r="M1448" s="74" t="s">
        <v>1002</v>
      </c>
      <c r="N1448" s="74">
        <v>827</v>
      </c>
      <c r="O1448" s="74">
        <v>827</v>
      </c>
      <c r="P1448" s="118">
        <v>52</v>
      </c>
      <c r="Q1448" s="74" t="s">
        <v>1029</v>
      </c>
      <c r="R1448" s="74">
        <v>-1</v>
      </c>
      <c r="S1448" s="95">
        <v>54</v>
      </c>
      <c r="T1448" s="74">
        <v>-1</v>
      </c>
      <c r="U1448" s="74">
        <v>-1</v>
      </c>
      <c r="V1448" s="74">
        <v>37</v>
      </c>
      <c r="W1448" s="74">
        <v>-1</v>
      </c>
      <c r="X1448" s="74">
        <v>-1</v>
      </c>
      <c r="Y1448" s="104">
        <v>46</v>
      </c>
      <c r="Z1448" s="74">
        <v>-1</v>
      </c>
      <c r="AA1448" s="74">
        <v>-1</v>
      </c>
      <c r="AB1448" s="133">
        <v>74</v>
      </c>
      <c r="AC1448" s="74">
        <v>-1</v>
      </c>
      <c r="AD1448" s="74">
        <v>-1</v>
      </c>
      <c r="AE1448" s="136">
        <f t="shared" si="44"/>
        <v>91</v>
      </c>
      <c r="AF1448" s="130">
        <f t="shared" si="45"/>
        <v>137</v>
      </c>
      <c r="AG1448" s="74">
        <v>100</v>
      </c>
      <c r="AH1448" s="74">
        <v>1</v>
      </c>
      <c r="AI1448" s="74" t="s">
        <v>1012</v>
      </c>
      <c r="AJ1448" s="74">
        <v>1527</v>
      </c>
      <c r="AK1448" s="74">
        <v>1542</v>
      </c>
      <c r="AL1448" s="74">
        <v>1569</v>
      </c>
      <c r="AM1448" s="74">
        <v>1615</v>
      </c>
      <c r="AN1448" s="74">
        <v>39</v>
      </c>
      <c r="AO1448" s="74" t="s">
        <v>1004</v>
      </c>
      <c r="AP1448" s="74" t="s">
        <v>1005</v>
      </c>
      <c r="AQ1448" s="74">
        <v>40</v>
      </c>
      <c r="AR1448" s="74" t="s">
        <v>1006</v>
      </c>
      <c r="AS1448" s="74" t="s">
        <v>1062</v>
      </c>
      <c r="AT1448" s="74" t="s">
        <v>1008</v>
      </c>
      <c r="AU1448" s="74" t="s">
        <v>1009</v>
      </c>
      <c r="AV1448" s="74">
        <v>5</v>
      </c>
      <c r="AW1448" s="74" t="s">
        <v>1005</v>
      </c>
      <c r="AX1448" s="74">
        <v>0</v>
      </c>
      <c r="AY1448" s="104">
        <v>51</v>
      </c>
    </row>
    <row r="1449" spans="1:51">
      <c r="A1449" s="95">
        <v>486</v>
      </c>
      <c r="B1449" s="109" t="s">
        <v>1512</v>
      </c>
      <c r="C1449" s="74" t="s">
        <v>1512</v>
      </c>
      <c r="D1449" s="74">
        <v>6.5</v>
      </c>
      <c r="E1449" s="74">
        <v>-1</v>
      </c>
      <c r="F1449" s="74" t="s">
        <v>160</v>
      </c>
      <c r="G1449" s="74">
        <v>-1</v>
      </c>
      <c r="H1449" s="74">
        <v>-1</v>
      </c>
      <c r="I1449" s="96" t="str">
        <f>HYPERLINK("[映雪.xlsx]类型!B21",'类型（5）'!$C$21)</f>
        <v>游魂</v>
      </c>
      <c r="J1449" s="74">
        <v>-1</v>
      </c>
      <c r="K1449" s="74">
        <v>-1</v>
      </c>
      <c r="L1449" s="74" t="s">
        <v>1001</v>
      </c>
      <c r="M1449" s="74" t="s">
        <v>1002</v>
      </c>
      <c r="N1449" s="74">
        <v>160</v>
      </c>
      <c r="O1449" s="74">
        <v>160</v>
      </c>
      <c r="P1449" s="118">
        <v>173</v>
      </c>
      <c r="Q1449" s="74" t="s">
        <v>1082</v>
      </c>
      <c r="R1449" s="74">
        <v>-1</v>
      </c>
      <c r="S1449" s="95">
        <v>55</v>
      </c>
      <c r="T1449" s="74">
        <v>-1</v>
      </c>
      <c r="U1449" s="74">
        <v>-1</v>
      </c>
      <c r="V1449" s="74">
        <v>36</v>
      </c>
      <c r="W1449" s="74">
        <v>-1</v>
      </c>
      <c r="X1449" s="74">
        <v>-1</v>
      </c>
      <c r="Y1449" s="104">
        <v>3</v>
      </c>
      <c r="Z1449" s="74">
        <v>-1</v>
      </c>
      <c r="AA1449" s="74">
        <v>-1</v>
      </c>
      <c r="AB1449" s="129">
        <v>59</v>
      </c>
      <c r="AC1449" s="74">
        <v>-1</v>
      </c>
      <c r="AD1449" s="74">
        <v>-1</v>
      </c>
      <c r="AE1449" s="136">
        <f t="shared" si="44"/>
        <v>91</v>
      </c>
      <c r="AF1449" s="130">
        <f t="shared" si="45"/>
        <v>94</v>
      </c>
      <c r="AG1449" s="74">
        <v>100</v>
      </c>
      <c r="AH1449" s="74">
        <v>1</v>
      </c>
      <c r="AI1449" s="74" t="s">
        <v>1012</v>
      </c>
      <c r="AJ1449" s="74">
        <v>1546</v>
      </c>
      <c r="AK1449" s="74">
        <v>1561</v>
      </c>
      <c r="AL1449" s="74">
        <v>1603</v>
      </c>
      <c r="AM1449" s="74">
        <v>1615</v>
      </c>
      <c r="AN1449" s="74">
        <v>25</v>
      </c>
      <c r="AO1449" s="74" t="s">
        <v>1004</v>
      </c>
      <c r="AP1449" s="74" t="s">
        <v>1004</v>
      </c>
      <c r="AQ1449" s="74">
        <v>75</v>
      </c>
      <c r="AR1449" s="74" t="s">
        <v>1006</v>
      </c>
      <c r="AS1449" s="74" t="s">
        <v>1007</v>
      </c>
      <c r="AT1449" s="74" t="s">
        <v>1023</v>
      </c>
      <c r="AU1449" s="74" t="s">
        <v>1038</v>
      </c>
      <c r="AV1449" s="74">
        <v>1</v>
      </c>
      <c r="AW1449" s="74" t="s">
        <v>1004</v>
      </c>
      <c r="AX1449" s="74">
        <v>0</v>
      </c>
      <c r="AY1449" s="104">
        <v>0</v>
      </c>
    </row>
    <row r="1450" spans="1:51">
      <c r="A1450" s="95">
        <v>575</v>
      </c>
      <c r="B1450" s="109" t="s">
        <v>1589</v>
      </c>
      <c r="C1450" s="74" t="s">
        <v>1589</v>
      </c>
      <c r="D1450" s="74">
        <v>4.6</v>
      </c>
      <c r="E1450" s="74">
        <v>-1</v>
      </c>
      <c r="F1450" s="74" t="s">
        <v>58</v>
      </c>
      <c r="G1450" s="74">
        <v>-1</v>
      </c>
      <c r="H1450" s="74">
        <v>-1</v>
      </c>
      <c r="I1450" s="74" t="str">
        <f>HYPERLINK("[映雪.xlsx]类型!B1",'类型（5）'!$C$1)</f>
        <v>均衡</v>
      </c>
      <c r="J1450" s="74">
        <v>-1</v>
      </c>
      <c r="K1450" s="74">
        <v>-1</v>
      </c>
      <c r="L1450" s="74" t="s">
        <v>1001</v>
      </c>
      <c r="M1450" s="74" t="s">
        <v>1002</v>
      </c>
      <c r="N1450" s="74">
        <v>337</v>
      </c>
      <c r="O1450" s="74">
        <v>337</v>
      </c>
      <c r="P1450" s="118">
        <v>87</v>
      </c>
      <c r="Q1450" s="74" t="s">
        <v>1079</v>
      </c>
      <c r="R1450" s="74">
        <v>-1</v>
      </c>
      <c r="S1450" s="95">
        <v>50</v>
      </c>
      <c r="T1450" s="74">
        <v>-1</v>
      </c>
      <c r="U1450" s="74">
        <v>-1</v>
      </c>
      <c r="V1450" s="74">
        <v>41</v>
      </c>
      <c r="W1450" s="74">
        <v>-1</v>
      </c>
      <c r="X1450" s="74">
        <v>-1</v>
      </c>
      <c r="Y1450" s="104">
        <v>55</v>
      </c>
      <c r="Z1450" s="74">
        <v>-1</v>
      </c>
      <c r="AA1450" s="74">
        <v>-1</v>
      </c>
      <c r="AB1450" s="133">
        <v>73</v>
      </c>
      <c r="AC1450" s="74">
        <v>-1</v>
      </c>
      <c r="AD1450" s="74">
        <v>-1</v>
      </c>
      <c r="AE1450" s="136">
        <f t="shared" si="44"/>
        <v>91</v>
      </c>
      <c r="AF1450" s="130">
        <f t="shared" si="45"/>
        <v>146</v>
      </c>
      <c r="AG1450" s="74">
        <v>100</v>
      </c>
      <c r="AH1450" s="74">
        <v>1</v>
      </c>
      <c r="AI1450" s="74" t="s">
        <v>1012</v>
      </c>
      <c r="AJ1450" s="74">
        <v>1521</v>
      </c>
      <c r="AK1450" s="74">
        <v>1536</v>
      </c>
      <c r="AL1450" s="74">
        <v>1573</v>
      </c>
      <c r="AM1450" s="74">
        <v>1615</v>
      </c>
      <c r="AN1450" s="74">
        <v>51</v>
      </c>
      <c r="AO1450" s="74" t="s">
        <v>1004</v>
      </c>
      <c r="AP1450" s="74" t="s">
        <v>1004</v>
      </c>
      <c r="AQ1450" s="74">
        <v>49</v>
      </c>
      <c r="AR1450" s="74" t="s">
        <v>1006</v>
      </c>
      <c r="AS1450" s="74" t="s">
        <v>1007</v>
      </c>
      <c r="AT1450" s="74" t="s">
        <v>1008</v>
      </c>
      <c r="AU1450" s="74" t="s">
        <v>1027</v>
      </c>
      <c r="AV1450" s="74">
        <v>4</v>
      </c>
      <c r="AW1450" s="74" t="s">
        <v>1004</v>
      </c>
      <c r="AX1450" s="74">
        <v>0</v>
      </c>
      <c r="AY1450" s="104">
        <v>0</v>
      </c>
    </row>
    <row r="1451" spans="1:51">
      <c r="A1451" s="95">
        <v>671</v>
      </c>
      <c r="B1451" s="109" t="s">
        <v>1675</v>
      </c>
      <c r="C1451" s="74" t="s">
        <v>1675</v>
      </c>
      <c r="D1451" s="74">
        <v>6.1</v>
      </c>
      <c r="E1451" s="74">
        <v>-1</v>
      </c>
      <c r="F1451" s="74" t="s">
        <v>38</v>
      </c>
      <c r="G1451" s="74">
        <v>-1</v>
      </c>
      <c r="H1451" s="74">
        <v>-1</v>
      </c>
      <c r="I1451" s="74" t="str">
        <f>HYPERLINK("[映雪.xlsx]类型!B14",'类型（5）'!$C$14)</f>
        <v>永生</v>
      </c>
      <c r="J1451" s="74">
        <v>-1</v>
      </c>
      <c r="K1451" s="74">
        <v>-1</v>
      </c>
      <c r="L1451" s="74" t="s">
        <v>1001</v>
      </c>
      <c r="M1451" s="74" t="s">
        <v>1002</v>
      </c>
      <c r="N1451" s="74">
        <v>811</v>
      </c>
      <c r="O1451" s="74">
        <v>811</v>
      </c>
      <c r="P1451" s="118">
        <v>44</v>
      </c>
      <c r="Q1451" s="74" t="s">
        <v>1037</v>
      </c>
      <c r="R1451" s="74">
        <v>-1</v>
      </c>
      <c r="S1451" s="120">
        <v>66</v>
      </c>
      <c r="T1451" s="74">
        <v>-1</v>
      </c>
      <c r="U1451" s="74">
        <v>-1</v>
      </c>
      <c r="V1451" s="74">
        <v>25</v>
      </c>
      <c r="W1451" s="74">
        <v>-1</v>
      </c>
      <c r="X1451" s="74">
        <v>-1</v>
      </c>
      <c r="Y1451" s="132">
        <v>71</v>
      </c>
      <c r="Z1451" s="74">
        <v>-1</v>
      </c>
      <c r="AA1451" s="74">
        <v>-1</v>
      </c>
      <c r="AB1451" s="129">
        <v>42</v>
      </c>
      <c r="AC1451" s="74">
        <v>-1</v>
      </c>
      <c r="AD1451" s="74">
        <v>-1</v>
      </c>
      <c r="AE1451" s="136">
        <f t="shared" si="44"/>
        <v>91</v>
      </c>
      <c r="AF1451" s="130">
        <f t="shared" si="45"/>
        <v>162</v>
      </c>
      <c r="AG1451" s="74">
        <v>100</v>
      </c>
      <c r="AH1451" s="74">
        <v>1</v>
      </c>
      <c r="AI1451" s="74" t="s">
        <v>1012</v>
      </c>
      <c r="AJ1451" s="74">
        <v>1539</v>
      </c>
      <c r="AK1451" s="74">
        <v>1554</v>
      </c>
      <c r="AL1451" s="74">
        <v>1578</v>
      </c>
      <c r="AM1451" s="74">
        <v>1615</v>
      </c>
      <c r="AN1451" s="74">
        <v>52</v>
      </c>
      <c r="AO1451" s="74" t="s">
        <v>1004</v>
      </c>
      <c r="AP1451" s="74" t="s">
        <v>1005</v>
      </c>
      <c r="AQ1451" s="74">
        <v>48</v>
      </c>
      <c r="AR1451" s="74" t="s">
        <v>1006</v>
      </c>
      <c r="AS1451" s="74" t="s">
        <v>1007</v>
      </c>
      <c r="AT1451" s="74" t="s">
        <v>1008</v>
      </c>
      <c r="AU1451" s="74" t="s">
        <v>1038</v>
      </c>
      <c r="AV1451" s="74">
        <v>8</v>
      </c>
      <c r="AW1451" s="74" t="s">
        <v>1004</v>
      </c>
      <c r="AX1451" s="74">
        <v>0</v>
      </c>
      <c r="AY1451" s="104">
        <v>0</v>
      </c>
    </row>
    <row r="1452" spans="1:51">
      <c r="A1452" s="95">
        <v>1032</v>
      </c>
      <c r="B1452" s="109" t="s">
        <v>1996</v>
      </c>
      <c r="C1452" s="74" t="s">
        <v>1996</v>
      </c>
      <c r="D1452" s="74">
        <v>5.3</v>
      </c>
      <c r="E1452" s="74">
        <v>-1</v>
      </c>
      <c r="F1452" s="74" t="s">
        <v>112</v>
      </c>
      <c r="G1452" s="74">
        <v>-1</v>
      </c>
      <c r="H1452" s="74">
        <v>-1</v>
      </c>
      <c r="I1452" s="74" t="str">
        <f>HYPERLINK("[映雪.xlsx]类型!B46",'类型（5）'!$C$46)</f>
        <v>麻将</v>
      </c>
      <c r="J1452" s="74">
        <v>-1</v>
      </c>
      <c r="K1452" s="74">
        <v>-1</v>
      </c>
      <c r="L1452" s="74" t="s">
        <v>1001</v>
      </c>
      <c r="M1452" s="74" t="s">
        <v>1002</v>
      </c>
      <c r="N1452" s="74">
        <v>1032</v>
      </c>
      <c r="O1452" s="74">
        <v>1032</v>
      </c>
      <c r="P1452" s="118">
        <v>106</v>
      </c>
      <c r="Q1452" s="74" t="s">
        <v>1031</v>
      </c>
      <c r="R1452" s="74">
        <v>-1</v>
      </c>
      <c r="S1452" s="95">
        <v>52</v>
      </c>
      <c r="T1452" s="74">
        <v>-1</v>
      </c>
      <c r="U1452" s="74">
        <v>-1</v>
      </c>
      <c r="V1452" s="74">
        <v>39</v>
      </c>
      <c r="W1452" s="74">
        <v>-1</v>
      </c>
      <c r="X1452" s="74">
        <v>-1</v>
      </c>
      <c r="Y1452" s="104">
        <v>60</v>
      </c>
      <c r="Z1452" s="74">
        <v>-1</v>
      </c>
      <c r="AA1452" s="74">
        <v>-1</v>
      </c>
      <c r="AB1452" s="133">
        <v>67</v>
      </c>
      <c r="AC1452" s="74">
        <v>-1</v>
      </c>
      <c r="AD1452" s="74">
        <v>-1</v>
      </c>
      <c r="AE1452" s="136">
        <f t="shared" si="44"/>
        <v>91</v>
      </c>
      <c r="AF1452" s="130">
        <f t="shared" si="45"/>
        <v>151</v>
      </c>
      <c r="AG1452" s="74">
        <v>100</v>
      </c>
      <c r="AH1452" s="74">
        <v>1</v>
      </c>
      <c r="AI1452" s="74" t="s">
        <v>1012</v>
      </c>
      <c r="AJ1452" s="74">
        <v>1542</v>
      </c>
      <c r="AK1452" s="74">
        <v>1557</v>
      </c>
      <c r="AL1452" s="74">
        <v>1620</v>
      </c>
      <c r="AM1452" s="74">
        <v>1615</v>
      </c>
      <c r="AN1452" s="74">
        <v>10</v>
      </c>
      <c r="AO1452" s="74" t="s">
        <v>1004</v>
      </c>
      <c r="AP1452" s="74" t="s">
        <v>1005</v>
      </c>
      <c r="AQ1452" s="74">
        <v>58</v>
      </c>
      <c r="AR1452" s="74" t="s">
        <v>1006</v>
      </c>
      <c r="AS1452" s="74" t="s">
        <v>1007</v>
      </c>
      <c r="AT1452" s="74" t="s">
        <v>1023</v>
      </c>
      <c r="AU1452" s="74" t="s">
        <v>1013</v>
      </c>
      <c r="AV1452" s="74">
        <v>3</v>
      </c>
      <c r="AW1452" s="74" t="s">
        <v>1004</v>
      </c>
      <c r="AX1452" s="74">
        <v>0</v>
      </c>
      <c r="AY1452" s="104">
        <v>0</v>
      </c>
    </row>
    <row r="1453" spans="1:51">
      <c r="A1453" s="95">
        <v>1063</v>
      </c>
      <c r="B1453" s="109" t="s">
        <v>2022</v>
      </c>
      <c r="C1453" s="74" t="s">
        <v>2022</v>
      </c>
      <c r="D1453" s="74">
        <v>3.5</v>
      </c>
      <c r="E1453" s="74">
        <v>-1</v>
      </c>
      <c r="F1453" s="74" t="s">
        <v>96</v>
      </c>
      <c r="G1453" s="74">
        <v>-1</v>
      </c>
      <c r="H1453" s="74">
        <v>-1</v>
      </c>
      <c r="I1453" s="74" t="str">
        <f>HYPERLINK("[映雪.xlsx]类型!B9",'类型（5）'!$C$9)</f>
        <v>家政全能</v>
      </c>
      <c r="J1453" s="74">
        <v>-1</v>
      </c>
      <c r="K1453" s="74">
        <v>-1</v>
      </c>
      <c r="L1453" s="74" t="s">
        <v>1001</v>
      </c>
      <c r="M1453" s="74" t="s">
        <v>1002</v>
      </c>
      <c r="N1453" s="74">
        <v>1063</v>
      </c>
      <c r="O1453" s="74">
        <v>1063</v>
      </c>
      <c r="P1453" s="118">
        <v>64</v>
      </c>
      <c r="Q1453" s="74" t="s">
        <v>1029</v>
      </c>
      <c r="R1453" s="74">
        <v>-1</v>
      </c>
      <c r="S1453" s="95">
        <v>51</v>
      </c>
      <c r="T1453" s="74">
        <v>-1</v>
      </c>
      <c r="U1453" s="74">
        <v>-1</v>
      </c>
      <c r="V1453" s="74">
        <v>40</v>
      </c>
      <c r="W1453" s="74">
        <v>-1</v>
      </c>
      <c r="X1453" s="74">
        <v>-1</v>
      </c>
      <c r="Y1453" s="104">
        <v>48</v>
      </c>
      <c r="Z1453" s="74">
        <v>-1</v>
      </c>
      <c r="AA1453" s="74">
        <v>-1</v>
      </c>
      <c r="AB1453" s="126">
        <v>82</v>
      </c>
      <c r="AC1453" s="74">
        <v>-1</v>
      </c>
      <c r="AD1453" s="74">
        <v>-1</v>
      </c>
      <c r="AE1453" s="136">
        <f t="shared" si="44"/>
        <v>91</v>
      </c>
      <c r="AF1453" s="130">
        <f t="shared" si="45"/>
        <v>139</v>
      </c>
      <c r="AG1453" s="74">
        <v>100</v>
      </c>
      <c r="AH1453" s="74">
        <v>1</v>
      </c>
      <c r="AI1453" s="74" t="s">
        <v>1012</v>
      </c>
      <c r="AJ1453" s="74">
        <v>1542</v>
      </c>
      <c r="AK1453" s="74">
        <v>1557</v>
      </c>
      <c r="AL1453" s="74">
        <v>1624</v>
      </c>
      <c r="AM1453" s="74">
        <v>1615</v>
      </c>
      <c r="AN1453" s="74">
        <v>4</v>
      </c>
      <c r="AO1453" s="74" t="s">
        <v>1004</v>
      </c>
      <c r="AP1453" s="74" t="s">
        <v>1005</v>
      </c>
      <c r="AQ1453" s="74">
        <v>66</v>
      </c>
      <c r="AR1453" s="74" t="s">
        <v>1006</v>
      </c>
      <c r="AS1453" s="74" t="s">
        <v>1007</v>
      </c>
      <c r="AT1453" s="74" t="s">
        <v>1016</v>
      </c>
      <c r="AU1453" s="74" t="s">
        <v>1027</v>
      </c>
      <c r="AV1453" s="74">
        <v>4</v>
      </c>
      <c r="AW1453" s="74" t="s">
        <v>1005</v>
      </c>
      <c r="AX1453" s="74">
        <v>0</v>
      </c>
      <c r="AY1453" s="104">
        <v>0</v>
      </c>
    </row>
    <row r="1454" spans="1:51">
      <c r="A1454" s="95">
        <v>1147</v>
      </c>
      <c r="B1454" s="109" t="s">
        <v>2102</v>
      </c>
      <c r="C1454" s="74" t="s">
        <v>2102</v>
      </c>
      <c r="D1454" s="74">
        <v>6.4</v>
      </c>
      <c r="E1454" s="74">
        <v>-1</v>
      </c>
      <c r="F1454" s="74" t="s">
        <v>134</v>
      </c>
      <c r="G1454" s="74">
        <v>-1</v>
      </c>
      <c r="H1454" s="74">
        <v>-1</v>
      </c>
      <c r="I1454" s="99" t="str">
        <f>HYPERLINK("[映雪.xlsx]类型!B17",'类型（5）'!$C$17)</f>
        <v>记者</v>
      </c>
      <c r="J1454" s="74">
        <v>-1</v>
      </c>
      <c r="K1454" s="74">
        <v>-1</v>
      </c>
      <c r="L1454" s="74" t="s">
        <v>1001</v>
      </c>
      <c r="M1454" s="74" t="s">
        <v>1002</v>
      </c>
      <c r="N1454" s="74">
        <v>1277</v>
      </c>
      <c r="O1454" s="74">
        <v>1277</v>
      </c>
      <c r="P1454" s="118">
        <v>56</v>
      </c>
      <c r="Q1454" s="74" t="s">
        <v>1047</v>
      </c>
      <c r="R1454" s="74">
        <v>-1</v>
      </c>
      <c r="S1454" s="95">
        <v>41</v>
      </c>
      <c r="T1454" s="74">
        <v>-1</v>
      </c>
      <c r="U1454" s="74">
        <v>-1</v>
      </c>
      <c r="V1454" s="74">
        <v>50</v>
      </c>
      <c r="W1454" s="74">
        <v>-1</v>
      </c>
      <c r="X1454" s="74">
        <v>-1</v>
      </c>
      <c r="Y1454" s="104">
        <v>55</v>
      </c>
      <c r="Z1454" s="74">
        <v>-1</v>
      </c>
      <c r="AA1454" s="74">
        <v>-1</v>
      </c>
      <c r="AB1454" s="129">
        <v>57</v>
      </c>
      <c r="AC1454" s="74">
        <v>-1</v>
      </c>
      <c r="AD1454" s="74">
        <v>-1</v>
      </c>
      <c r="AE1454" s="136">
        <f t="shared" si="44"/>
        <v>91</v>
      </c>
      <c r="AF1454" s="130">
        <f t="shared" si="45"/>
        <v>146</v>
      </c>
      <c r="AG1454" s="74">
        <v>100</v>
      </c>
      <c r="AH1454" s="74">
        <v>1</v>
      </c>
      <c r="AI1454" s="74" t="s">
        <v>1012</v>
      </c>
      <c r="AJ1454" s="74">
        <v>1511</v>
      </c>
      <c r="AK1454" s="74">
        <v>1526</v>
      </c>
      <c r="AL1454" s="74">
        <v>1583</v>
      </c>
      <c r="AM1454" s="74">
        <v>1615</v>
      </c>
      <c r="AN1454" s="74">
        <v>90</v>
      </c>
      <c r="AO1454" s="74" t="s">
        <v>1004</v>
      </c>
      <c r="AP1454" s="74" t="s">
        <v>1005</v>
      </c>
      <c r="AQ1454" s="74">
        <v>50</v>
      </c>
      <c r="AR1454" s="74" t="s">
        <v>1006</v>
      </c>
      <c r="AS1454" s="74" t="s">
        <v>1007</v>
      </c>
      <c r="AT1454" s="74" t="s">
        <v>1023</v>
      </c>
      <c r="AU1454" s="74" t="s">
        <v>1017</v>
      </c>
      <c r="AV1454" s="74">
        <v>9</v>
      </c>
      <c r="AW1454" s="74" t="s">
        <v>1004</v>
      </c>
      <c r="AX1454" s="74">
        <v>0</v>
      </c>
      <c r="AY1454" s="104">
        <v>0</v>
      </c>
    </row>
    <row r="1455" spans="1:51">
      <c r="A1455" s="95">
        <v>1247</v>
      </c>
      <c r="B1455" s="109" t="s">
        <v>2188</v>
      </c>
      <c r="C1455" s="74" t="s">
        <v>2188</v>
      </c>
      <c r="D1455" s="74">
        <v>5.3</v>
      </c>
      <c r="E1455" s="74">
        <v>-1</v>
      </c>
      <c r="F1455" s="74" t="s">
        <v>62</v>
      </c>
      <c r="G1455" s="74">
        <v>-1</v>
      </c>
      <c r="H1455" s="74">
        <v>-1</v>
      </c>
      <c r="I1455" s="74" t="str">
        <f>HYPERLINK("[映雪.xlsx]类型!B6",'类型（5）'!$C$6)</f>
        <v>统御全能</v>
      </c>
      <c r="J1455" s="74">
        <v>-1</v>
      </c>
      <c r="K1455" s="74">
        <v>-1</v>
      </c>
      <c r="L1455" s="74" t="s">
        <v>1001</v>
      </c>
      <c r="M1455" s="74" t="s">
        <v>1002</v>
      </c>
      <c r="N1455" s="74">
        <v>1313</v>
      </c>
      <c r="O1455" s="74">
        <v>1313</v>
      </c>
      <c r="P1455" s="118">
        <v>110</v>
      </c>
      <c r="Q1455" s="74" t="s">
        <v>1019</v>
      </c>
      <c r="R1455" s="74">
        <v>-1</v>
      </c>
      <c r="S1455" s="95">
        <v>37</v>
      </c>
      <c r="T1455" s="74">
        <v>-1</v>
      </c>
      <c r="U1455" s="74">
        <v>-1</v>
      </c>
      <c r="V1455" s="74">
        <v>54</v>
      </c>
      <c r="W1455" s="74">
        <v>-1</v>
      </c>
      <c r="X1455" s="74">
        <v>-1</v>
      </c>
      <c r="Y1455" s="104">
        <v>43</v>
      </c>
      <c r="Z1455" s="74">
        <v>-1</v>
      </c>
      <c r="AA1455" s="74">
        <v>-1</v>
      </c>
      <c r="AB1455" s="129">
        <v>27</v>
      </c>
      <c r="AC1455" s="74">
        <v>-1</v>
      </c>
      <c r="AD1455" s="74">
        <v>-1</v>
      </c>
      <c r="AE1455" s="136">
        <f t="shared" si="44"/>
        <v>91</v>
      </c>
      <c r="AF1455" s="130">
        <f t="shared" si="45"/>
        <v>134</v>
      </c>
      <c r="AG1455" s="74">
        <v>100</v>
      </c>
      <c r="AH1455" s="74">
        <v>1</v>
      </c>
      <c r="AI1455" s="74" t="s">
        <v>1012</v>
      </c>
      <c r="AJ1455" s="74">
        <v>1497</v>
      </c>
      <c r="AK1455" s="74">
        <v>1512</v>
      </c>
      <c r="AL1455" s="74">
        <v>1556</v>
      </c>
      <c r="AM1455" s="74">
        <v>1615</v>
      </c>
      <c r="AN1455" s="74">
        <v>54</v>
      </c>
      <c r="AO1455" s="74" t="s">
        <v>1004</v>
      </c>
      <c r="AP1455" s="74" t="s">
        <v>1004</v>
      </c>
      <c r="AQ1455" s="74">
        <v>49</v>
      </c>
      <c r="AR1455" s="74" t="s">
        <v>1006</v>
      </c>
      <c r="AS1455" s="74" t="s">
        <v>1007</v>
      </c>
      <c r="AT1455" s="74" t="s">
        <v>1023</v>
      </c>
      <c r="AU1455" s="74" t="s">
        <v>1017</v>
      </c>
      <c r="AV1455" s="74">
        <v>5</v>
      </c>
      <c r="AW1455" s="74" t="s">
        <v>1005</v>
      </c>
      <c r="AX1455" s="74">
        <v>0</v>
      </c>
      <c r="AY1455" s="104">
        <v>0</v>
      </c>
    </row>
    <row r="1456" spans="1:51">
      <c r="A1456" s="95">
        <v>1339</v>
      </c>
      <c r="B1456" s="109" t="s">
        <v>2267</v>
      </c>
      <c r="C1456" s="74" t="s">
        <v>2267</v>
      </c>
      <c r="D1456" s="74">
        <v>8.4</v>
      </c>
      <c r="E1456" s="74">
        <v>-1</v>
      </c>
      <c r="F1456" s="74" t="s">
        <v>150</v>
      </c>
      <c r="G1456" s="74">
        <v>-1</v>
      </c>
      <c r="H1456" s="74">
        <v>-1</v>
      </c>
      <c r="I1456" s="96" t="str">
        <f>HYPERLINK("[映雪.xlsx]类型!B10",'类型（5）'!$C$10)</f>
        <v>学者</v>
      </c>
      <c r="J1456" s="74">
        <v>-1</v>
      </c>
      <c r="K1456" s="74">
        <v>-1</v>
      </c>
      <c r="L1456" s="74" t="s">
        <v>1001</v>
      </c>
      <c r="M1456" s="74" t="s">
        <v>1002</v>
      </c>
      <c r="N1456" s="74">
        <v>1433</v>
      </c>
      <c r="O1456" s="74">
        <v>1433</v>
      </c>
      <c r="P1456" s="118">
        <v>456</v>
      </c>
      <c r="Q1456" s="74" t="s">
        <v>1087</v>
      </c>
      <c r="R1456" s="74">
        <v>-1</v>
      </c>
      <c r="S1456" s="95">
        <v>45</v>
      </c>
      <c r="T1456" s="74">
        <v>-1</v>
      </c>
      <c r="U1456" s="74">
        <v>-1</v>
      </c>
      <c r="V1456" s="74">
        <v>46</v>
      </c>
      <c r="W1456" s="74">
        <v>-1</v>
      </c>
      <c r="X1456" s="74">
        <v>-1</v>
      </c>
      <c r="Y1456" s="132">
        <v>66</v>
      </c>
      <c r="Z1456" s="74">
        <v>-1</v>
      </c>
      <c r="AA1456" s="74">
        <v>-1</v>
      </c>
      <c r="AB1456" s="133">
        <v>69</v>
      </c>
      <c r="AC1456" s="74">
        <v>-1</v>
      </c>
      <c r="AD1456" s="74">
        <v>-1</v>
      </c>
      <c r="AE1456" s="136">
        <f t="shared" si="44"/>
        <v>91</v>
      </c>
      <c r="AF1456" s="130">
        <f t="shared" si="45"/>
        <v>157</v>
      </c>
      <c r="AG1456" s="74">
        <v>100</v>
      </c>
      <c r="AH1456" s="74">
        <v>1</v>
      </c>
      <c r="AI1456" s="74" t="s">
        <v>1012</v>
      </c>
      <c r="AJ1456" s="74">
        <v>1556</v>
      </c>
      <c r="AK1456" s="74">
        <v>1570</v>
      </c>
      <c r="AL1456" s="74">
        <v>1598</v>
      </c>
      <c r="AM1456" s="74">
        <v>1615</v>
      </c>
      <c r="AN1456" s="74">
        <v>0</v>
      </c>
      <c r="AO1456" s="74" t="s">
        <v>1004</v>
      </c>
      <c r="AP1456" s="74" t="s">
        <v>1005</v>
      </c>
      <c r="AQ1456" s="74">
        <v>60</v>
      </c>
      <c r="AR1456" s="74" t="s">
        <v>1006</v>
      </c>
      <c r="AS1456" s="74" t="s">
        <v>1007</v>
      </c>
      <c r="AT1456" s="74" t="s">
        <v>1023</v>
      </c>
      <c r="AU1456" s="74" t="s">
        <v>1020</v>
      </c>
      <c r="AV1456" s="74">
        <v>2</v>
      </c>
      <c r="AW1456" s="74" t="s">
        <v>1004</v>
      </c>
      <c r="AX1456" s="74">
        <v>0</v>
      </c>
      <c r="AY1456" s="104">
        <v>0</v>
      </c>
    </row>
    <row r="1457" spans="1:51">
      <c r="A1457" s="95">
        <v>1539</v>
      </c>
      <c r="B1457" s="109" t="s">
        <v>2438</v>
      </c>
      <c r="C1457" s="74" t="s">
        <v>2438</v>
      </c>
      <c r="D1457" s="74">
        <v>4.8</v>
      </c>
      <c r="E1457" s="74">
        <v>-1</v>
      </c>
      <c r="F1457" s="74" t="s">
        <v>82</v>
      </c>
      <c r="G1457" s="74">
        <v>-1</v>
      </c>
      <c r="H1457" s="74">
        <v>-1</v>
      </c>
      <c r="I1457" s="74" t="str">
        <f>HYPERLINK("[映雪.xlsx]类型!B8",'类型（5）'!$C$8)</f>
        <v>智慧全能</v>
      </c>
      <c r="J1457" s="74">
        <v>-1</v>
      </c>
      <c r="K1457" s="74">
        <v>-1</v>
      </c>
      <c r="L1457" s="74" t="s">
        <v>1001</v>
      </c>
      <c r="M1457" s="74" t="s">
        <v>1002</v>
      </c>
      <c r="N1457" s="74">
        <v>1605</v>
      </c>
      <c r="O1457" s="74">
        <v>1605</v>
      </c>
      <c r="P1457" s="118">
        <v>5</v>
      </c>
      <c r="Q1457" s="74" t="s">
        <v>1060</v>
      </c>
      <c r="R1457" s="74">
        <v>-1</v>
      </c>
      <c r="S1457" s="95">
        <v>52</v>
      </c>
      <c r="T1457" s="74">
        <v>-1</v>
      </c>
      <c r="U1457" s="74">
        <v>-1</v>
      </c>
      <c r="V1457" s="74">
        <v>39</v>
      </c>
      <c r="W1457" s="74">
        <v>-1</v>
      </c>
      <c r="X1457" s="74">
        <v>-1</v>
      </c>
      <c r="Y1457" s="132">
        <v>75</v>
      </c>
      <c r="Z1457" s="74">
        <v>-1</v>
      </c>
      <c r="AA1457" s="74">
        <v>-1</v>
      </c>
      <c r="AB1457" s="133">
        <v>68</v>
      </c>
      <c r="AC1457" s="74">
        <v>-1</v>
      </c>
      <c r="AD1457" s="74">
        <v>-1</v>
      </c>
      <c r="AE1457" s="136">
        <f t="shared" si="44"/>
        <v>91</v>
      </c>
      <c r="AF1457" s="130">
        <f t="shared" si="45"/>
        <v>166</v>
      </c>
      <c r="AG1457" s="74">
        <v>100</v>
      </c>
      <c r="AH1457" s="74">
        <v>1</v>
      </c>
      <c r="AI1457" s="74" t="s">
        <v>1012</v>
      </c>
      <c r="AJ1457" s="74">
        <v>1519</v>
      </c>
      <c r="AK1457" s="74">
        <v>1534</v>
      </c>
      <c r="AL1457" s="74">
        <v>1572</v>
      </c>
      <c r="AM1457" s="74">
        <v>1615</v>
      </c>
      <c r="AN1457" s="74">
        <v>0</v>
      </c>
      <c r="AO1457" s="74" t="s">
        <v>1004</v>
      </c>
      <c r="AP1457" s="74" t="s">
        <v>1004</v>
      </c>
      <c r="AQ1457" s="74">
        <v>34</v>
      </c>
      <c r="AR1457" s="74" t="s">
        <v>1006</v>
      </c>
      <c r="AS1457" s="74" t="s">
        <v>1007</v>
      </c>
      <c r="AT1457" s="74" t="s">
        <v>1008</v>
      </c>
      <c r="AU1457" s="74" t="s">
        <v>1027</v>
      </c>
      <c r="AV1457" s="74">
        <v>7</v>
      </c>
      <c r="AW1457" s="74" t="s">
        <v>1004</v>
      </c>
      <c r="AX1457" s="74">
        <v>0</v>
      </c>
      <c r="AY1457" s="104">
        <v>0</v>
      </c>
    </row>
    <row r="1458" spans="1:51">
      <c r="A1458" s="95">
        <v>1576</v>
      </c>
      <c r="B1458" s="109" t="s">
        <v>2470</v>
      </c>
      <c r="C1458" s="74" t="s">
        <v>2470</v>
      </c>
      <c r="D1458" s="74">
        <v>6.5</v>
      </c>
      <c r="E1458" s="74">
        <v>-1</v>
      </c>
      <c r="F1458" s="74" t="s">
        <v>100</v>
      </c>
      <c r="G1458" s="74">
        <v>-1</v>
      </c>
      <c r="H1458" s="74">
        <v>-1</v>
      </c>
      <c r="I1458" s="96" t="str">
        <f>HYPERLINK("[映雪.xlsx]类型!B21",'类型（5）'!$C$21)</f>
        <v>游魂</v>
      </c>
      <c r="J1458" s="74">
        <v>-1</v>
      </c>
      <c r="K1458" s="74">
        <v>-1</v>
      </c>
      <c r="L1458" s="74" t="s">
        <v>1001</v>
      </c>
      <c r="M1458" s="74" t="s">
        <v>1002</v>
      </c>
      <c r="N1458" s="74">
        <v>1636</v>
      </c>
      <c r="O1458" s="74">
        <v>1636</v>
      </c>
      <c r="P1458" s="118">
        <v>41</v>
      </c>
      <c r="Q1458" s="74" t="s">
        <v>1051</v>
      </c>
      <c r="R1458" s="74">
        <v>-1</v>
      </c>
      <c r="S1458" s="95">
        <v>42</v>
      </c>
      <c r="T1458" s="74">
        <v>-1</v>
      </c>
      <c r="U1458" s="74">
        <v>-1</v>
      </c>
      <c r="V1458" s="74">
        <v>49</v>
      </c>
      <c r="W1458" s="74">
        <v>-1</v>
      </c>
      <c r="X1458" s="74">
        <v>-1</v>
      </c>
      <c r="Y1458" s="104">
        <v>45</v>
      </c>
      <c r="Z1458" s="74">
        <v>-1</v>
      </c>
      <c r="AA1458" s="74">
        <v>-1</v>
      </c>
      <c r="AB1458" s="129">
        <v>58</v>
      </c>
      <c r="AC1458" s="74">
        <v>-1</v>
      </c>
      <c r="AD1458" s="74">
        <v>-1</v>
      </c>
      <c r="AE1458" s="136">
        <f t="shared" si="44"/>
        <v>91</v>
      </c>
      <c r="AF1458" s="130">
        <f t="shared" si="45"/>
        <v>136</v>
      </c>
      <c r="AG1458" s="74">
        <v>100</v>
      </c>
      <c r="AH1458" s="74">
        <v>1</v>
      </c>
      <c r="AI1458" s="74" t="s">
        <v>1012</v>
      </c>
      <c r="AJ1458" s="74">
        <v>1532</v>
      </c>
      <c r="AK1458" s="74">
        <v>1547</v>
      </c>
      <c r="AL1458" s="74">
        <v>1601</v>
      </c>
      <c r="AM1458" s="74">
        <v>1615</v>
      </c>
      <c r="AN1458" s="74">
        <v>0</v>
      </c>
      <c r="AO1458" s="74" t="s">
        <v>1004</v>
      </c>
      <c r="AP1458" s="74" t="s">
        <v>1005</v>
      </c>
      <c r="AQ1458" s="74">
        <v>25</v>
      </c>
      <c r="AR1458" s="74" t="s">
        <v>1006</v>
      </c>
      <c r="AS1458" s="74" t="s">
        <v>1007</v>
      </c>
      <c r="AT1458" s="74" t="s">
        <v>1023</v>
      </c>
      <c r="AU1458" s="74" t="s">
        <v>1027</v>
      </c>
      <c r="AV1458" s="74">
        <v>4</v>
      </c>
      <c r="AW1458" s="74" t="s">
        <v>1004</v>
      </c>
      <c r="AX1458" s="74">
        <v>0</v>
      </c>
      <c r="AY1458" s="104">
        <v>0</v>
      </c>
    </row>
    <row r="1459" spans="1:51">
      <c r="A1459" s="95">
        <v>1639</v>
      </c>
      <c r="B1459" s="109" t="s">
        <v>2527</v>
      </c>
      <c r="C1459" s="74" t="s">
        <v>2527</v>
      </c>
      <c r="D1459" s="74">
        <v>8.1</v>
      </c>
      <c r="E1459" s="74">
        <v>-1</v>
      </c>
      <c r="F1459" s="74" t="s">
        <v>108</v>
      </c>
      <c r="G1459" s="74">
        <v>-1</v>
      </c>
      <c r="H1459" s="74">
        <v>-1</v>
      </c>
      <c r="I1459" s="96" t="str">
        <f>HYPERLINK("[映雪.xlsx]类型!B10",'类型（5）'!$C$10)</f>
        <v>学者</v>
      </c>
      <c r="J1459" s="74">
        <v>-1</v>
      </c>
      <c r="K1459" s="74">
        <v>-1</v>
      </c>
      <c r="L1459" s="74" t="s">
        <v>1001</v>
      </c>
      <c r="M1459" s="74" t="s">
        <v>1002</v>
      </c>
      <c r="N1459" s="74">
        <v>1304</v>
      </c>
      <c r="O1459" s="74">
        <v>1304</v>
      </c>
      <c r="P1459" s="118">
        <v>1</v>
      </c>
      <c r="Q1459" s="74" t="s">
        <v>1051</v>
      </c>
      <c r="R1459" s="74">
        <v>-1</v>
      </c>
      <c r="S1459" s="95">
        <v>55</v>
      </c>
      <c r="T1459" s="74">
        <v>-1</v>
      </c>
      <c r="U1459" s="74">
        <v>-1</v>
      </c>
      <c r="V1459" s="74">
        <v>36</v>
      </c>
      <c r="W1459" s="74">
        <v>-1</v>
      </c>
      <c r="X1459" s="74">
        <v>-1</v>
      </c>
      <c r="Y1459" s="104">
        <v>34</v>
      </c>
      <c r="Z1459" s="74">
        <v>-1</v>
      </c>
      <c r="AA1459" s="74">
        <v>-1</v>
      </c>
      <c r="AB1459" s="129">
        <v>63</v>
      </c>
      <c r="AC1459" s="74">
        <v>-1</v>
      </c>
      <c r="AD1459" s="74">
        <v>-1</v>
      </c>
      <c r="AE1459" s="136">
        <f t="shared" si="44"/>
        <v>91</v>
      </c>
      <c r="AF1459" s="130">
        <f t="shared" si="45"/>
        <v>125</v>
      </c>
      <c r="AG1459" s="74">
        <v>100</v>
      </c>
      <c r="AH1459" s="74">
        <v>1</v>
      </c>
      <c r="AI1459" s="74" t="s">
        <v>1012</v>
      </c>
      <c r="AJ1459" s="74">
        <v>1507</v>
      </c>
      <c r="AK1459" s="74">
        <v>1522</v>
      </c>
      <c r="AL1459" s="74">
        <v>1553</v>
      </c>
      <c r="AM1459" s="74">
        <v>1615</v>
      </c>
      <c r="AN1459" s="74">
        <v>0</v>
      </c>
      <c r="AO1459" s="74" t="s">
        <v>1004</v>
      </c>
      <c r="AP1459" s="74" t="s">
        <v>1005</v>
      </c>
      <c r="AQ1459" s="74">
        <v>10</v>
      </c>
      <c r="AR1459" s="74" t="s">
        <v>1006</v>
      </c>
      <c r="AS1459" s="74" t="s">
        <v>1062</v>
      </c>
      <c r="AT1459" s="74" t="s">
        <v>1023</v>
      </c>
      <c r="AU1459" s="74" t="s">
        <v>1027</v>
      </c>
      <c r="AV1459" s="74">
        <v>10</v>
      </c>
      <c r="AW1459" s="74" t="s">
        <v>1005</v>
      </c>
      <c r="AX1459" s="74">
        <v>0</v>
      </c>
      <c r="AY1459" s="104">
        <v>33</v>
      </c>
    </row>
    <row r="1460" spans="1:51">
      <c r="A1460" s="95">
        <v>78</v>
      </c>
      <c r="B1460" s="109" t="s">
        <v>1122</v>
      </c>
      <c r="C1460" s="74" t="s">
        <v>1122</v>
      </c>
      <c r="D1460" s="74">
        <v>3.4</v>
      </c>
      <c r="E1460" s="74">
        <v>-1</v>
      </c>
      <c r="F1460" s="74" t="s">
        <v>130</v>
      </c>
      <c r="G1460" s="74">
        <v>-1</v>
      </c>
      <c r="H1460" s="74">
        <v>-1</v>
      </c>
      <c r="I1460" s="96" t="str">
        <f>HYPERLINK("[映雪.xlsx]类型!B5",'类型（5）'!$C$5)</f>
        <v>家政强化</v>
      </c>
      <c r="J1460" s="74">
        <v>-1</v>
      </c>
      <c r="K1460" s="74">
        <v>-1</v>
      </c>
      <c r="L1460" s="74" t="s">
        <v>1001</v>
      </c>
      <c r="M1460" s="74" t="s">
        <v>1002</v>
      </c>
      <c r="N1460" s="74">
        <v>299</v>
      </c>
      <c r="O1460" s="74">
        <v>299</v>
      </c>
      <c r="P1460" s="118">
        <v>58</v>
      </c>
      <c r="Q1460" s="74" t="s">
        <v>1031</v>
      </c>
      <c r="R1460" s="74">
        <v>-1</v>
      </c>
      <c r="S1460" s="95">
        <v>49</v>
      </c>
      <c r="T1460" s="74">
        <v>-1</v>
      </c>
      <c r="U1460" s="74">
        <v>-1</v>
      </c>
      <c r="V1460" s="74">
        <v>41</v>
      </c>
      <c r="W1460" s="74">
        <v>-1</v>
      </c>
      <c r="X1460" s="74">
        <v>-1</v>
      </c>
      <c r="Y1460" s="104">
        <v>51</v>
      </c>
      <c r="Z1460" s="74">
        <v>-1</v>
      </c>
      <c r="AA1460" s="74">
        <v>-1</v>
      </c>
      <c r="AB1460" s="126">
        <v>82</v>
      </c>
      <c r="AC1460" s="74">
        <v>-1</v>
      </c>
      <c r="AD1460" s="74">
        <v>-1</v>
      </c>
      <c r="AE1460" s="136">
        <f t="shared" si="44"/>
        <v>90</v>
      </c>
      <c r="AF1460" s="130">
        <f t="shared" si="45"/>
        <v>141</v>
      </c>
      <c r="AG1460" s="74">
        <v>100</v>
      </c>
      <c r="AH1460" s="74">
        <v>1</v>
      </c>
      <c r="AI1460" s="74" t="s">
        <v>1012</v>
      </c>
      <c r="AJ1460" s="74">
        <v>1553</v>
      </c>
      <c r="AK1460" s="74">
        <v>1568</v>
      </c>
      <c r="AL1460" s="74">
        <v>1625</v>
      </c>
      <c r="AM1460" s="74">
        <v>1615</v>
      </c>
      <c r="AN1460" s="74">
        <v>47</v>
      </c>
      <c r="AO1460" s="74" t="s">
        <v>1004</v>
      </c>
      <c r="AP1460" s="74" t="s">
        <v>1005</v>
      </c>
      <c r="AQ1460" s="74">
        <v>51</v>
      </c>
      <c r="AR1460" s="74" t="s">
        <v>1006</v>
      </c>
      <c r="AS1460" s="74" t="s">
        <v>1007</v>
      </c>
      <c r="AT1460" s="74" t="s">
        <v>1016</v>
      </c>
      <c r="AU1460" s="74" t="s">
        <v>1027</v>
      </c>
      <c r="AV1460" s="74">
        <v>2</v>
      </c>
      <c r="AW1460" s="74" t="s">
        <v>1004</v>
      </c>
      <c r="AX1460" s="74">
        <v>0</v>
      </c>
      <c r="AY1460" s="104">
        <v>0</v>
      </c>
    </row>
    <row r="1461" spans="1:51">
      <c r="A1461" s="95">
        <v>149</v>
      </c>
      <c r="B1461" s="109" t="s">
        <v>1193</v>
      </c>
      <c r="C1461" s="74" t="s">
        <v>1193</v>
      </c>
      <c r="D1461" s="74">
        <v>8.8</v>
      </c>
      <c r="E1461" s="74">
        <v>-1</v>
      </c>
      <c r="F1461" s="74" t="s">
        <v>76</v>
      </c>
      <c r="G1461" s="74">
        <v>-1</v>
      </c>
      <c r="H1461" s="74">
        <v>-1</v>
      </c>
      <c r="I1461" s="99" t="str">
        <f>HYPERLINK("[映雪.xlsx]类型!B29",'类型（5）'!$C$29)</f>
        <v>偶像</v>
      </c>
      <c r="J1461" s="74">
        <v>-1</v>
      </c>
      <c r="K1461" s="74">
        <v>-1</v>
      </c>
      <c r="L1461" s="74" t="s">
        <v>1001</v>
      </c>
      <c r="M1461" s="74" t="s">
        <v>1002</v>
      </c>
      <c r="N1461" s="74">
        <v>644</v>
      </c>
      <c r="O1461" s="74">
        <v>644</v>
      </c>
      <c r="P1461" s="118">
        <v>188</v>
      </c>
      <c r="Q1461" s="74" t="s">
        <v>1049</v>
      </c>
      <c r="R1461" s="74">
        <v>-1</v>
      </c>
      <c r="S1461" s="95">
        <v>40</v>
      </c>
      <c r="T1461" s="74">
        <v>-1</v>
      </c>
      <c r="U1461" s="74">
        <v>-1</v>
      </c>
      <c r="V1461" s="74">
        <v>50</v>
      </c>
      <c r="W1461" s="74">
        <v>-1</v>
      </c>
      <c r="X1461" s="74">
        <v>-1</v>
      </c>
      <c r="Y1461" s="104">
        <v>43</v>
      </c>
      <c r="Z1461" s="74">
        <v>-1</v>
      </c>
      <c r="AA1461" s="74">
        <v>-1</v>
      </c>
      <c r="AB1461" s="129">
        <v>57</v>
      </c>
      <c r="AC1461" s="74">
        <v>-1</v>
      </c>
      <c r="AD1461" s="74">
        <v>-1</v>
      </c>
      <c r="AE1461" s="136">
        <f t="shared" si="44"/>
        <v>90</v>
      </c>
      <c r="AF1461" s="130">
        <f t="shared" si="45"/>
        <v>133</v>
      </c>
      <c r="AG1461" s="74">
        <v>100</v>
      </c>
      <c r="AH1461" s="74">
        <v>1</v>
      </c>
      <c r="AI1461" s="74" t="s">
        <v>1012</v>
      </c>
      <c r="AJ1461" s="74">
        <v>1538</v>
      </c>
      <c r="AK1461" s="74">
        <v>1553</v>
      </c>
      <c r="AL1461" s="74">
        <v>1587</v>
      </c>
      <c r="AM1461" s="74">
        <v>1615</v>
      </c>
      <c r="AN1461" s="74">
        <v>19</v>
      </c>
      <c r="AO1461" s="74" t="s">
        <v>1004</v>
      </c>
      <c r="AP1461" s="74" t="s">
        <v>1004</v>
      </c>
      <c r="AQ1461" s="74">
        <v>47</v>
      </c>
      <c r="AR1461" s="74" t="s">
        <v>1006</v>
      </c>
      <c r="AS1461" s="74" t="s">
        <v>1007</v>
      </c>
      <c r="AT1461" s="74" t="s">
        <v>1023</v>
      </c>
      <c r="AU1461" s="74" t="s">
        <v>1017</v>
      </c>
      <c r="AV1461" s="74">
        <v>4</v>
      </c>
      <c r="AW1461" s="74" t="s">
        <v>1004</v>
      </c>
      <c r="AX1461" s="74">
        <v>0</v>
      </c>
      <c r="AY1461" s="104">
        <v>19</v>
      </c>
    </row>
    <row r="1462" spans="1:51">
      <c r="A1462" s="95">
        <v>275</v>
      </c>
      <c r="B1462" s="109" t="s">
        <v>1313</v>
      </c>
      <c r="C1462" s="74" t="s">
        <v>1313</v>
      </c>
      <c r="D1462" s="74">
        <v>4</v>
      </c>
      <c r="E1462" s="74">
        <v>-1</v>
      </c>
      <c r="F1462" s="74" t="s">
        <v>148</v>
      </c>
      <c r="G1462" s="74">
        <v>-1</v>
      </c>
      <c r="H1462" s="74">
        <v>-1</v>
      </c>
      <c r="I1462" s="74" t="str">
        <f>HYPERLINK("[映雪.xlsx]类型!B22",'类型（5）'!$C$22)</f>
        <v>傲娇</v>
      </c>
      <c r="J1462" s="74">
        <v>-1</v>
      </c>
      <c r="K1462" s="74">
        <v>-1</v>
      </c>
      <c r="L1462" s="74" t="s">
        <v>1001</v>
      </c>
      <c r="M1462" s="74" t="s">
        <v>1002</v>
      </c>
      <c r="N1462" s="74">
        <v>111</v>
      </c>
      <c r="O1462" s="74">
        <v>111</v>
      </c>
      <c r="P1462" s="118">
        <v>45</v>
      </c>
      <c r="Q1462" s="74" t="s">
        <v>1026</v>
      </c>
      <c r="R1462" s="74">
        <v>-1</v>
      </c>
      <c r="S1462" s="95">
        <v>49</v>
      </c>
      <c r="T1462" s="74">
        <v>-1</v>
      </c>
      <c r="U1462" s="74">
        <v>-1</v>
      </c>
      <c r="V1462" s="74">
        <v>41</v>
      </c>
      <c r="W1462" s="74">
        <v>-1</v>
      </c>
      <c r="X1462" s="74">
        <v>-1</v>
      </c>
      <c r="Y1462" s="104">
        <v>33</v>
      </c>
      <c r="Z1462" s="74">
        <v>-1</v>
      </c>
      <c r="AA1462" s="74">
        <v>-1</v>
      </c>
      <c r="AB1462" s="133">
        <v>73</v>
      </c>
      <c r="AC1462" s="74">
        <v>-1</v>
      </c>
      <c r="AD1462" s="74">
        <v>-1</v>
      </c>
      <c r="AE1462" s="136">
        <f t="shared" si="44"/>
        <v>90</v>
      </c>
      <c r="AF1462" s="130">
        <f t="shared" si="45"/>
        <v>123</v>
      </c>
      <c r="AG1462" s="74">
        <v>100</v>
      </c>
      <c r="AH1462" s="74">
        <v>2</v>
      </c>
      <c r="AI1462" s="74" t="s">
        <v>1012</v>
      </c>
      <c r="AJ1462" s="74">
        <v>1538</v>
      </c>
      <c r="AK1462" s="74">
        <v>1553</v>
      </c>
      <c r="AL1462" s="74">
        <v>1614</v>
      </c>
      <c r="AM1462" s="74">
        <v>1615</v>
      </c>
      <c r="AN1462" s="74">
        <v>41</v>
      </c>
      <c r="AO1462" s="74" t="s">
        <v>1004</v>
      </c>
      <c r="AP1462" s="74" t="s">
        <v>1005</v>
      </c>
      <c r="AQ1462" s="74">
        <v>34</v>
      </c>
      <c r="AR1462" s="74" t="s">
        <v>1006</v>
      </c>
      <c r="AS1462" s="74" t="s">
        <v>1062</v>
      </c>
      <c r="AT1462" s="74" t="s">
        <v>1008</v>
      </c>
      <c r="AU1462" s="74" t="s">
        <v>1017</v>
      </c>
      <c r="AV1462" s="74">
        <v>6</v>
      </c>
      <c r="AW1462" s="74" t="s">
        <v>1005</v>
      </c>
      <c r="AX1462" s="74">
        <v>0</v>
      </c>
      <c r="AY1462" s="104">
        <v>0</v>
      </c>
    </row>
    <row r="1463" spans="1:51">
      <c r="A1463" s="95">
        <v>394</v>
      </c>
      <c r="B1463" s="109" t="s">
        <v>1429</v>
      </c>
      <c r="C1463" s="74" t="s">
        <v>1429</v>
      </c>
      <c r="D1463" s="74">
        <v>3.5</v>
      </c>
      <c r="E1463" s="74">
        <v>-1</v>
      </c>
      <c r="F1463" s="74" t="s">
        <v>34</v>
      </c>
      <c r="G1463" s="74">
        <v>-1</v>
      </c>
      <c r="H1463" s="74">
        <v>-1</v>
      </c>
      <c r="I1463" s="74" t="str">
        <f>HYPERLINK("[映雪.xlsx]类型!B9",'类型（5）'!$C$9)</f>
        <v>家政全能</v>
      </c>
      <c r="J1463" s="74">
        <v>-1</v>
      </c>
      <c r="K1463" s="74">
        <v>-1</v>
      </c>
      <c r="L1463" s="74" t="s">
        <v>1001</v>
      </c>
      <c r="M1463" s="74" t="s">
        <v>1002</v>
      </c>
      <c r="N1463" s="74">
        <v>688</v>
      </c>
      <c r="O1463" s="74">
        <v>688</v>
      </c>
      <c r="P1463" s="118">
        <v>46</v>
      </c>
      <c r="Q1463" s="74" t="s">
        <v>1035</v>
      </c>
      <c r="R1463" s="74">
        <v>-1</v>
      </c>
      <c r="S1463" s="95">
        <v>42</v>
      </c>
      <c r="T1463" s="74">
        <v>-1</v>
      </c>
      <c r="U1463" s="74">
        <v>-1</v>
      </c>
      <c r="V1463" s="74">
        <v>48</v>
      </c>
      <c r="W1463" s="74">
        <v>-1</v>
      </c>
      <c r="X1463" s="74">
        <v>-1</v>
      </c>
      <c r="Y1463" s="104">
        <v>47</v>
      </c>
      <c r="Z1463" s="74">
        <v>-1</v>
      </c>
      <c r="AA1463" s="74">
        <v>-1</v>
      </c>
      <c r="AB1463" s="133">
        <v>71</v>
      </c>
      <c r="AC1463" s="74">
        <v>-1</v>
      </c>
      <c r="AD1463" s="74">
        <v>-1</v>
      </c>
      <c r="AE1463" s="136">
        <f t="shared" si="44"/>
        <v>90</v>
      </c>
      <c r="AF1463" s="130">
        <f t="shared" si="45"/>
        <v>137</v>
      </c>
      <c r="AG1463" s="74">
        <v>100</v>
      </c>
      <c r="AH1463" s="74">
        <v>1</v>
      </c>
      <c r="AI1463" s="74" t="s">
        <v>1012</v>
      </c>
      <c r="AJ1463" s="74">
        <v>1563</v>
      </c>
      <c r="AK1463" s="74">
        <v>1578</v>
      </c>
      <c r="AL1463" s="74">
        <v>1633</v>
      </c>
      <c r="AM1463" s="74">
        <v>1615</v>
      </c>
      <c r="AN1463" s="74">
        <v>0</v>
      </c>
      <c r="AO1463" s="74" t="s">
        <v>1004</v>
      </c>
      <c r="AP1463" s="74" t="s">
        <v>1005</v>
      </c>
      <c r="AQ1463" s="74">
        <v>59</v>
      </c>
      <c r="AR1463" s="74" t="s">
        <v>1006</v>
      </c>
      <c r="AS1463" s="74" t="s">
        <v>1007</v>
      </c>
      <c r="AT1463" s="74" t="s">
        <v>1008</v>
      </c>
      <c r="AU1463" s="74" t="s">
        <v>1009</v>
      </c>
      <c r="AV1463" s="74">
        <v>8</v>
      </c>
      <c r="AW1463" s="74" t="s">
        <v>1005</v>
      </c>
      <c r="AX1463" s="74">
        <v>0</v>
      </c>
      <c r="AY1463" s="104">
        <v>59</v>
      </c>
    </row>
    <row r="1464" spans="1:51">
      <c r="A1464" s="95">
        <v>779</v>
      </c>
      <c r="B1464" s="109" t="s">
        <v>1771</v>
      </c>
      <c r="C1464" s="74" t="s">
        <v>1771</v>
      </c>
      <c r="D1464" s="74">
        <v>6.5</v>
      </c>
      <c r="E1464" s="74">
        <v>-1</v>
      </c>
      <c r="F1464" s="74" t="s">
        <v>32</v>
      </c>
      <c r="G1464" s="74">
        <v>-1</v>
      </c>
      <c r="H1464" s="74">
        <v>-1</v>
      </c>
      <c r="I1464" s="96" t="str">
        <f>HYPERLINK("[映雪.xlsx]类型!B21",'类型（5）'!$C$21)</f>
        <v>游魂</v>
      </c>
      <c r="J1464" s="74">
        <v>-1</v>
      </c>
      <c r="K1464" s="74">
        <v>-1</v>
      </c>
      <c r="L1464" s="74" t="s">
        <v>1001</v>
      </c>
      <c r="M1464" s="74" t="s">
        <v>1002</v>
      </c>
      <c r="N1464" s="74">
        <v>594</v>
      </c>
      <c r="O1464" s="74">
        <v>594</v>
      </c>
      <c r="P1464" s="118">
        <v>517</v>
      </c>
      <c r="Q1464" s="74" t="s">
        <v>1067</v>
      </c>
      <c r="R1464" s="74">
        <v>-1</v>
      </c>
      <c r="S1464" s="95">
        <v>43</v>
      </c>
      <c r="T1464" s="74">
        <v>-1</v>
      </c>
      <c r="U1464" s="74">
        <v>-1</v>
      </c>
      <c r="V1464" s="74">
        <v>47</v>
      </c>
      <c r="W1464" s="74">
        <v>-1</v>
      </c>
      <c r="X1464" s="74">
        <v>-1</v>
      </c>
      <c r="Y1464" s="104">
        <v>50</v>
      </c>
      <c r="Z1464" s="74">
        <v>-1</v>
      </c>
      <c r="AA1464" s="74">
        <v>-1</v>
      </c>
      <c r="AB1464" s="129">
        <v>63</v>
      </c>
      <c r="AC1464" s="74">
        <v>-1</v>
      </c>
      <c r="AD1464" s="74">
        <v>-1</v>
      </c>
      <c r="AE1464" s="136">
        <f t="shared" si="44"/>
        <v>90</v>
      </c>
      <c r="AF1464" s="130">
        <f t="shared" si="45"/>
        <v>140</v>
      </c>
      <c r="AG1464" s="74">
        <v>100</v>
      </c>
      <c r="AH1464" s="74">
        <v>1</v>
      </c>
      <c r="AI1464" s="74" t="s">
        <v>1012</v>
      </c>
      <c r="AJ1464" s="74">
        <v>1507</v>
      </c>
      <c r="AK1464" s="74">
        <v>1522</v>
      </c>
      <c r="AL1464" s="74">
        <v>1593</v>
      </c>
      <c r="AM1464" s="74">
        <v>1615</v>
      </c>
      <c r="AN1464" s="74">
        <v>41</v>
      </c>
      <c r="AO1464" s="74" t="s">
        <v>1004</v>
      </c>
      <c r="AP1464" s="74" t="s">
        <v>1005</v>
      </c>
      <c r="AQ1464" s="74">
        <v>38</v>
      </c>
      <c r="AR1464" s="74" t="s">
        <v>1006</v>
      </c>
      <c r="AS1464" s="74" t="s">
        <v>1007</v>
      </c>
      <c r="AT1464" s="74" t="s">
        <v>1023</v>
      </c>
      <c r="AU1464" s="74" t="s">
        <v>1013</v>
      </c>
      <c r="AV1464" s="74">
        <v>1</v>
      </c>
      <c r="AW1464" s="74" t="s">
        <v>1004</v>
      </c>
      <c r="AX1464" s="74">
        <v>0</v>
      </c>
      <c r="AY1464" s="104">
        <v>0</v>
      </c>
    </row>
    <row r="1465" spans="1:51">
      <c r="A1465" s="95">
        <v>999</v>
      </c>
      <c r="B1465" s="109" t="s">
        <v>1965</v>
      </c>
      <c r="C1465" s="74" t="s">
        <v>1965</v>
      </c>
      <c r="D1465" s="74">
        <v>6.7</v>
      </c>
      <c r="E1465" s="74">
        <v>-1</v>
      </c>
      <c r="F1465" s="74" t="s">
        <v>50</v>
      </c>
      <c r="G1465" s="74">
        <v>-1</v>
      </c>
      <c r="H1465" s="74">
        <v>-1</v>
      </c>
      <c r="I1465" s="74" t="str">
        <f>HYPERLINK("[映雪.xlsx]类型!B33",'类型（5）'!$C$33)</f>
        <v>魔女</v>
      </c>
      <c r="J1465" s="74">
        <v>-1</v>
      </c>
      <c r="K1465" s="74">
        <v>-1</v>
      </c>
      <c r="L1465" s="74" t="s">
        <v>1001</v>
      </c>
      <c r="M1465" s="74" t="s">
        <v>1002</v>
      </c>
      <c r="N1465" s="74">
        <v>1372</v>
      </c>
      <c r="O1465" s="74">
        <v>1372</v>
      </c>
      <c r="P1465" s="118">
        <v>8</v>
      </c>
      <c r="Q1465" s="74" t="s">
        <v>1069</v>
      </c>
      <c r="R1465" s="74">
        <v>-1</v>
      </c>
      <c r="S1465" s="95">
        <v>20</v>
      </c>
      <c r="T1465" s="74">
        <v>-1</v>
      </c>
      <c r="U1465" s="74">
        <v>-1</v>
      </c>
      <c r="V1465" s="122">
        <v>70</v>
      </c>
      <c r="W1465" s="74">
        <v>-1</v>
      </c>
      <c r="X1465" s="74">
        <v>-1</v>
      </c>
      <c r="Y1465" s="132">
        <v>71</v>
      </c>
      <c r="Z1465" s="74">
        <v>-1</v>
      </c>
      <c r="AA1465" s="74">
        <v>-1</v>
      </c>
      <c r="AB1465" s="129">
        <v>42</v>
      </c>
      <c r="AC1465" s="74">
        <v>-1</v>
      </c>
      <c r="AD1465" s="74">
        <v>-1</v>
      </c>
      <c r="AE1465" s="136">
        <f t="shared" si="44"/>
        <v>90</v>
      </c>
      <c r="AF1465" s="130">
        <f t="shared" si="45"/>
        <v>161</v>
      </c>
      <c r="AG1465" s="74">
        <v>100</v>
      </c>
      <c r="AH1465" s="74">
        <v>1</v>
      </c>
      <c r="AI1465" s="74" t="s">
        <v>1012</v>
      </c>
      <c r="AJ1465" s="74">
        <v>1552</v>
      </c>
      <c r="AK1465" s="74">
        <v>1567</v>
      </c>
      <c r="AL1465" s="74">
        <v>1601</v>
      </c>
      <c r="AM1465" s="74">
        <v>1615</v>
      </c>
      <c r="AN1465" s="74">
        <v>50</v>
      </c>
      <c r="AO1465" s="74" t="s">
        <v>1004</v>
      </c>
      <c r="AP1465" s="74" t="s">
        <v>1004</v>
      </c>
      <c r="AQ1465" s="74">
        <v>72</v>
      </c>
      <c r="AR1465" s="74" t="s">
        <v>1006</v>
      </c>
      <c r="AS1465" s="74" t="s">
        <v>1007</v>
      </c>
      <c r="AT1465" s="74" t="s">
        <v>1008</v>
      </c>
      <c r="AU1465" s="74" t="s">
        <v>1024</v>
      </c>
      <c r="AV1465" s="74">
        <v>14</v>
      </c>
      <c r="AW1465" s="74" t="s">
        <v>1004</v>
      </c>
      <c r="AX1465" s="74">
        <v>0</v>
      </c>
      <c r="AY1465" s="104">
        <v>0</v>
      </c>
    </row>
    <row r="1466" spans="1:51">
      <c r="A1466" s="95">
        <v>1504</v>
      </c>
      <c r="B1466" s="109" t="s">
        <v>2407</v>
      </c>
      <c r="C1466" s="74" t="s">
        <v>2407</v>
      </c>
      <c r="D1466" s="74">
        <v>6.5</v>
      </c>
      <c r="E1466" s="74">
        <v>-1</v>
      </c>
      <c r="F1466" s="74" t="s">
        <v>126</v>
      </c>
      <c r="G1466" s="74">
        <v>-1</v>
      </c>
      <c r="H1466" s="74">
        <v>-1</v>
      </c>
      <c r="I1466" s="96" t="str">
        <f>HYPERLINK("[映雪.xlsx]类型!B21",'类型（5）'!$C$21)</f>
        <v>游魂</v>
      </c>
      <c r="J1466" s="74">
        <v>-1</v>
      </c>
      <c r="K1466" s="74">
        <v>-1</v>
      </c>
      <c r="L1466" s="74" t="s">
        <v>1001</v>
      </c>
      <c r="M1466" s="74" t="s">
        <v>1002</v>
      </c>
      <c r="N1466" s="74">
        <v>1575</v>
      </c>
      <c r="O1466" s="74">
        <v>1575</v>
      </c>
      <c r="P1466" s="118">
        <v>9</v>
      </c>
      <c r="Q1466" s="74" t="s">
        <v>1022</v>
      </c>
      <c r="R1466" s="74">
        <v>-1</v>
      </c>
      <c r="S1466" s="95">
        <v>49</v>
      </c>
      <c r="T1466" s="74">
        <v>-1</v>
      </c>
      <c r="U1466" s="74">
        <v>-1</v>
      </c>
      <c r="V1466" s="74">
        <v>41</v>
      </c>
      <c r="W1466" s="74">
        <v>-1</v>
      </c>
      <c r="X1466" s="74">
        <v>-1</v>
      </c>
      <c r="Y1466" s="104">
        <v>57</v>
      </c>
      <c r="Z1466" s="74">
        <v>-1</v>
      </c>
      <c r="AA1466" s="74">
        <v>-1</v>
      </c>
      <c r="AB1466" s="129">
        <v>37</v>
      </c>
      <c r="AC1466" s="74">
        <v>-1</v>
      </c>
      <c r="AD1466" s="74">
        <v>-1</v>
      </c>
      <c r="AE1466" s="136">
        <f t="shared" si="44"/>
        <v>90</v>
      </c>
      <c r="AF1466" s="130">
        <f t="shared" si="45"/>
        <v>147</v>
      </c>
      <c r="AG1466" s="74">
        <v>100</v>
      </c>
      <c r="AH1466" s="74">
        <v>1</v>
      </c>
      <c r="AI1466" s="74" t="s">
        <v>1012</v>
      </c>
      <c r="AJ1466" s="74">
        <v>1539</v>
      </c>
      <c r="AK1466" s="74">
        <v>1554</v>
      </c>
      <c r="AL1466" s="74">
        <v>1583</v>
      </c>
      <c r="AM1466" s="74">
        <v>1615</v>
      </c>
      <c r="AN1466" s="74">
        <v>0</v>
      </c>
      <c r="AO1466" s="74" t="s">
        <v>1004</v>
      </c>
      <c r="AP1466" s="74" t="s">
        <v>1004</v>
      </c>
      <c r="AQ1466" s="74">
        <v>41</v>
      </c>
      <c r="AR1466" s="74" t="s">
        <v>1006</v>
      </c>
      <c r="AS1466" s="74" t="s">
        <v>1007</v>
      </c>
      <c r="AT1466" s="74" t="s">
        <v>1023</v>
      </c>
      <c r="AU1466" s="74" t="s">
        <v>1013</v>
      </c>
      <c r="AV1466" s="74">
        <v>7</v>
      </c>
      <c r="AW1466" s="74" t="s">
        <v>1004</v>
      </c>
      <c r="AX1466" s="74">
        <v>0</v>
      </c>
      <c r="AY1466" s="104">
        <v>0</v>
      </c>
    </row>
    <row r="1467" spans="1:51">
      <c r="A1467" s="95">
        <v>68</v>
      </c>
      <c r="B1467" s="109" t="s">
        <v>1114</v>
      </c>
      <c r="C1467" s="74" t="s">
        <v>1114</v>
      </c>
      <c r="D1467" s="74">
        <v>4.7</v>
      </c>
      <c r="E1467" s="74">
        <v>-1</v>
      </c>
      <c r="F1467" s="74" t="s">
        <v>34</v>
      </c>
      <c r="G1467" s="74">
        <v>-1</v>
      </c>
      <c r="H1467" s="74">
        <v>-1</v>
      </c>
      <c r="I1467" s="74" t="str">
        <f>HYPERLINK("[映雪.xlsx]类型!B8",'类型（5）'!$C$8)</f>
        <v>智慧全能</v>
      </c>
      <c r="J1467" s="74">
        <v>-1</v>
      </c>
      <c r="K1467" s="74">
        <v>-1</v>
      </c>
      <c r="L1467" s="74" t="s">
        <v>1001</v>
      </c>
      <c r="M1467" s="74" t="s">
        <v>1002</v>
      </c>
      <c r="N1467" s="74">
        <v>645</v>
      </c>
      <c r="O1467" s="74">
        <v>645</v>
      </c>
      <c r="P1467" s="118">
        <v>316</v>
      </c>
      <c r="Q1467" s="74" t="s">
        <v>1049</v>
      </c>
      <c r="R1467" s="74">
        <v>-1</v>
      </c>
      <c r="S1467" s="95">
        <v>42</v>
      </c>
      <c r="T1467" s="74">
        <v>-1</v>
      </c>
      <c r="U1467" s="74">
        <v>-1</v>
      </c>
      <c r="V1467" s="74">
        <v>47</v>
      </c>
      <c r="W1467" s="74">
        <v>-1</v>
      </c>
      <c r="X1467" s="74">
        <v>-1</v>
      </c>
      <c r="Y1467" s="132">
        <v>69</v>
      </c>
      <c r="Z1467" s="74">
        <v>-1</v>
      </c>
      <c r="AA1467" s="74">
        <v>-1</v>
      </c>
      <c r="AB1467" s="133">
        <v>69</v>
      </c>
      <c r="AC1467" s="74">
        <v>-1</v>
      </c>
      <c r="AD1467" s="74">
        <v>-1</v>
      </c>
      <c r="AE1467" s="136">
        <f t="shared" si="44"/>
        <v>89</v>
      </c>
      <c r="AF1467" s="130">
        <f t="shared" si="45"/>
        <v>158</v>
      </c>
      <c r="AG1467" s="74">
        <v>100</v>
      </c>
      <c r="AH1467" s="74">
        <v>1</v>
      </c>
      <c r="AI1467" s="74" t="s">
        <v>1012</v>
      </c>
      <c r="AJ1467" s="74">
        <v>1583</v>
      </c>
      <c r="AK1467" s="74">
        <v>1598</v>
      </c>
      <c r="AL1467" s="74">
        <v>1620</v>
      </c>
      <c r="AM1467" s="74">
        <v>1615</v>
      </c>
      <c r="AN1467" s="74">
        <v>23</v>
      </c>
      <c r="AO1467" s="74" t="s">
        <v>1004</v>
      </c>
      <c r="AP1467" s="74" t="s">
        <v>1005</v>
      </c>
      <c r="AQ1467" s="74">
        <v>41</v>
      </c>
      <c r="AR1467" s="74" t="s">
        <v>1006</v>
      </c>
      <c r="AS1467" s="74" t="s">
        <v>1007</v>
      </c>
      <c r="AT1467" s="74" t="s">
        <v>1023</v>
      </c>
      <c r="AU1467" s="74" t="s">
        <v>1013</v>
      </c>
      <c r="AV1467" s="74">
        <v>7</v>
      </c>
      <c r="AW1467" s="74" t="s">
        <v>1004</v>
      </c>
      <c r="AX1467" s="74">
        <v>0</v>
      </c>
      <c r="AY1467" s="104">
        <v>0</v>
      </c>
    </row>
    <row r="1468" spans="1:51">
      <c r="A1468" s="95">
        <v>426</v>
      </c>
      <c r="B1468" s="109" t="s">
        <v>1456</v>
      </c>
      <c r="C1468" s="74" t="s">
        <v>1456</v>
      </c>
      <c r="D1468" s="74">
        <v>7.8</v>
      </c>
      <c r="E1468" s="74">
        <v>-1</v>
      </c>
      <c r="F1468" s="74" t="s">
        <v>56</v>
      </c>
      <c r="G1468" s="74">
        <v>-1</v>
      </c>
      <c r="H1468" s="74">
        <v>-1</v>
      </c>
      <c r="I1468" s="96" t="str">
        <f>HYPERLINK("[映雪.xlsx]类型!B48",'类型（5）'!$C$48)</f>
        <v>键</v>
      </c>
      <c r="J1468" s="74">
        <v>-1</v>
      </c>
      <c r="K1468" s="74">
        <v>-1</v>
      </c>
      <c r="L1468" s="74" t="s">
        <v>1001</v>
      </c>
      <c r="M1468" s="74" t="s">
        <v>1002</v>
      </c>
      <c r="N1468" s="74">
        <v>205</v>
      </c>
      <c r="O1468" s="74">
        <v>205</v>
      </c>
      <c r="P1468" s="118">
        <v>400</v>
      </c>
      <c r="Q1468" s="74" t="s">
        <v>1420</v>
      </c>
      <c r="R1468" s="74">
        <v>-1</v>
      </c>
      <c r="S1468" s="95">
        <v>45</v>
      </c>
      <c r="T1468" s="74">
        <v>-1</v>
      </c>
      <c r="U1468" s="74">
        <v>-1</v>
      </c>
      <c r="V1468" s="74">
        <v>44</v>
      </c>
      <c r="W1468" s="74">
        <v>-1</v>
      </c>
      <c r="X1468" s="74">
        <v>-1</v>
      </c>
      <c r="Y1468" s="104">
        <v>41</v>
      </c>
      <c r="Z1468" s="74">
        <v>-1</v>
      </c>
      <c r="AA1468" s="74">
        <v>-1</v>
      </c>
      <c r="AB1468" s="129">
        <v>47</v>
      </c>
      <c r="AC1468" s="74">
        <v>-1</v>
      </c>
      <c r="AD1468" s="74">
        <v>-1</v>
      </c>
      <c r="AE1468" s="136">
        <f t="shared" si="44"/>
        <v>89</v>
      </c>
      <c r="AF1468" s="130">
        <f t="shared" si="45"/>
        <v>130</v>
      </c>
      <c r="AG1468" s="74">
        <v>100</v>
      </c>
      <c r="AH1468" s="74">
        <v>3</v>
      </c>
      <c r="AI1468" s="74" t="s">
        <v>1012</v>
      </c>
      <c r="AJ1468" s="74">
        <v>1573</v>
      </c>
      <c r="AK1468" s="74">
        <v>1588</v>
      </c>
      <c r="AL1468" s="74">
        <v>1631</v>
      </c>
      <c r="AM1468" s="74">
        <v>1615</v>
      </c>
      <c r="AN1468" s="74">
        <v>5</v>
      </c>
      <c r="AO1468" s="74" t="s">
        <v>1004</v>
      </c>
      <c r="AP1468" s="74" t="s">
        <v>1005</v>
      </c>
      <c r="AQ1468" s="74">
        <v>42</v>
      </c>
      <c r="AR1468" s="74" t="s">
        <v>1006</v>
      </c>
      <c r="AS1468" s="74" t="s">
        <v>1007</v>
      </c>
      <c r="AT1468" s="74" t="s">
        <v>1023</v>
      </c>
      <c r="AU1468" s="74" t="s">
        <v>1009</v>
      </c>
      <c r="AV1468" s="74">
        <v>7</v>
      </c>
      <c r="AW1468" s="74" t="s">
        <v>1005</v>
      </c>
      <c r="AX1468" s="74">
        <v>0</v>
      </c>
      <c r="AY1468" s="104">
        <v>0</v>
      </c>
    </row>
    <row r="1469" spans="1:51">
      <c r="A1469" s="95">
        <v>569</v>
      </c>
      <c r="B1469" s="109" t="s">
        <v>1584</v>
      </c>
      <c r="C1469" s="74" t="s">
        <v>1584</v>
      </c>
      <c r="D1469" s="74">
        <v>3.4</v>
      </c>
      <c r="E1469" s="74">
        <v>-1</v>
      </c>
      <c r="F1469" s="74" t="s">
        <v>58</v>
      </c>
      <c r="G1469" s="74">
        <v>-1</v>
      </c>
      <c r="H1469" s="74">
        <v>-1</v>
      </c>
      <c r="I1469" s="96" t="str">
        <f>HYPERLINK("[映雪.xlsx]类型!B5",'类型（5）'!$C$5)</f>
        <v>家政强化</v>
      </c>
      <c r="J1469" s="74">
        <v>-1</v>
      </c>
      <c r="K1469" s="74">
        <v>-1</v>
      </c>
      <c r="L1469" s="74" t="s">
        <v>1001</v>
      </c>
      <c r="M1469" s="74" t="s">
        <v>1002</v>
      </c>
      <c r="N1469" s="74">
        <v>820</v>
      </c>
      <c r="O1469" s="74">
        <v>820</v>
      </c>
      <c r="P1469" s="118">
        <v>148</v>
      </c>
      <c r="Q1469" s="74" t="s">
        <v>1064</v>
      </c>
      <c r="R1469" s="74">
        <v>-1</v>
      </c>
      <c r="S1469" s="95">
        <v>44</v>
      </c>
      <c r="T1469" s="74">
        <v>-1</v>
      </c>
      <c r="U1469" s="74">
        <v>-1</v>
      </c>
      <c r="V1469" s="74">
        <v>45</v>
      </c>
      <c r="W1469" s="74">
        <v>-1</v>
      </c>
      <c r="X1469" s="74">
        <v>-1</v>
      </c>
      <c r="Y1469" s="104">
        <v>51</v>
      </c>
      <c r="Z1469" s="74">
        <v>-1</v>
      </c>
      <c r="AA1469" s="74">
        <v>-1</v>
      </c>
      <c r="AB1469" s="129">
        <v>64</v>
      </c>
      <c r="AC1469" s="74">
        <v>-1</v>
      </c>
      <c r="AD1469" s="74">
        <v>-1</v>
      </c>
      <c r="AE1469" s="136">
        <f t="shared" si="44"/>
        <v>89</v>
      </c>
      <c r="AF1469" s="130">
        <f t="shared" si="45"/>
        <v>140</v>
      </c>
      <c r="AG1469" s="74">
        <v>100</v>
      </c>
      <c r="AH1469" s="74">
        <v>1</v>
      </c>
      <c r="AI1469" s="74" t="s">
        <v>1012</v>
      </c>
      <c r="AJ1469" s="74">
        <v>1525</v>
      </c>
      <c r="AK1469" s="74">
        <v>1540</v>
      </c>
      <c r="AL1469" s="74">
        <v>1574</v>
      </c>
      <c r="AM1469" s="74">
        <v>1615</v>
      </c>
      <c r="AN1469" s="74">
        <v>21</v>
      </c>
      <c r="AO1469" s="74" t="s">
        <v>1004</v>
      </c>
      <c r="AP1469" s="74" t="s">
        <v>1004</v>
      </c>
      <c r="AQ1469" s="74">
        <v>78</v>
      </c>
      <c r="AR1469" s="74" t="s">
        <v>1006</v>
      </c>
      <c r="AS1469" s="74" t="s">
        <v>1007</v>
      </c>
      <c r="AT1469" s="74" t="s">
        <v>1023</v>
      </c>
      <c r="AU1469" s="74" t="s">
        <v>1017</v>
      </c>
      <c r="AV1469" s="74">
        <v>4</v>
      </c>
      <c r="AW1469" s="74" t="s">
        <v>1004</v>
      </c>
      <c r="AX1469" s="74">
        <v>0</v>
      </c>
      <c r="AY1469" s="104">
        <v>0</v>
      </c>
    </row>
    <row r="1470" spans="1:51">
      <c r="A1470" s="95">
        <v>806</v>
      </c>
      <c r="B1470" s="109" t="s">
        <v>1795</v>
      </c>
      <c r="C1470" s="74" t="s">
        <v>1795</v>
      </c>
      <c r="D1470" s="74">
        <v>6</v>
      </c>
      <c r="E1470" s="74">
        <v>-1</v>
      </c>
      <c r="F1470" s="74" t="s">
        <v>42</v>
      </c>
      <c r="G1470" s="74">
        <v>-1</v>
      </c>
      <c r="H1470" s="74">
        <v>-1</v>
      </c>
      <c r="I1470" s="99" t="str">
        <f>HYPERLINK("[映雪.xlsx]类型!B39",'类型（5）'!$C$39)</f>
        <v>狙撃手</v>
      </c>
      <c r="J1470" s="74">
        <v>-1</v>
      </c>
      <c r="K1470" s="74">
        <v>-1</v>
      </c>
      <c r="L1470" s="74" t="s">
        <v>1001</v>
      </c>
      <c r="M1470" s="74" t="s">
        <v>1002</v>
      </c>
      <c r="N1470" s="74">
        <v>617</v>
      </c>
      <c r="O1470" s="74">
        <v>617</v>
      </c>
      <c r="P1470" s="118">
        <v>525</v>
      </c>
      <c r="Q1470" s="74" t="s">
        <v>1067</v>
      </c>
      <c r="R1470" s="74">
        <v>-1</v>
      </c>
      <c r="S1470" s="95">
        <v>48</v>
      </c>
      <c r="T1470" s="74">
        <v>-1</v>
      </c>
      <c r="U1470" s="74">
        <v>-1</v>
      </c>
      <c r="V1470" s="74">
        <v>41</v>
      </c>
      <c r="W1470" s="74">
        <v>-1</v>
      </c>
      <c r="X1470" s="74">
        <v>-1</v>
      </c>
      <c r="Y1470" s="132">
        <v>70</v>
      </c>
      <c r="Z1470" s="74">
        <v>-1</v>
      </c>
      <c r="AA1470" s="74">
        <v>-1</v>
      </c>
      <c r="AB1470" s="129">
        <v>39</v>
      </c>
      <c r="AC1470" s="74">
        <v>-1</v>
      </c>
      <c r="AD1470" s="74">
        <v>-1</v>
      </c>
      <c r="AE1470" s="136">
        <f t="shared" si="44"/>
        <v>89</v>
      </c>
      <c r="AF1470" s="130">
        <f t="shared" si="45"/>
        <v>159</v>
      </c>
      <c r="AG1470" s="74">
        <v>100</v>
      </c>
      <c r="AH1470" s="74">
        <v>1</v>
      </c>
      <c r="AI1470" s="74" t="s">
        <v>1012</v>
      </c>
      <c r="AJ1470" s="74">
        <v>1510</v>
      </c>
      <c r="AK1470" s="74">
        <v>1525</v>
      </c>
      <c r="AL1470" s="74">
        <v>1555</v>
      </c>
      <c r="AM1470" s="74">
        <v>1615</v>
      </c>
      <c r="AN1470" s="74">
        <v>64</v>
      </c>
      <c r="AO1470" s="74" t="s">
        <v>1004</v>
      </c>
      <c r="AP1470" s="74" t="s">
        <v>1004</v>
      </c>
      <c r="AQ1470" s="74">
        <v>13</v>
      </c>
      <c r="AR1470" s="74" t="s">
        <v>1006</v>
      </c>
      <c r="AS1470" s="74" t="s">
        <v>1007</v>
      </c>
      <c r="AT1470" s="74" t="s">
        <v>1023</v>
      </c>
      <c r="AU1470" s="74" t="s">
        <v>1027</v>
      </c>
      <c r="AV1470" s="74">
        <v>2</v>
      </c>
      <c r="AW1470" s="74" t="s">
        <v>1004</v>
      </c>
      <c r="AX1470" s="74">
        <v>0</v>
      </c>
      <c r="AY1470" s="104">
        <v>0</v>
      </c>
    </row>
    <row r="1471" spans="1:51">
      <c r="A1471" s="95">
        <v>1251</v>
      </c>
      <c r="B1471" s="109" t="s">
        <v>2191</v>
      </c>
      <c r="C1471" s="74" t="s">
        <v>2191</v>
      </c>
      <c r="D1471" s="74">
        <v>4</v>
      </c>
      <c r="E1471" s="74">
        <v>-1</v>
      </c>
      <c r="F1471" s="74" t="s">
        <v>62</v>
      </c>
      <c r="G1471" s="74">
        <v>-1</v>
      </c>
      <c r="H1471" s="74">
        <v>-1</v>
      </c>
      <c r="I1471" s="99" t="str">
        <f>HYPERLINK("[映雪.xlsx]类型!B11",'类型（5）'!$C$11)</f>
        <v>人偶</v>
      </c>
      <c r="J1471" s="74">
        <v>-1</v>
      </c>
      <c r="K1471" s="74">
        <v>-1</v>
      </c>
      <c r="L1471" s="74" t="s">
        <v>1001</v>
      </c>
      <c r="M1471" s="74" t="s">
        <v>1002</v>
      </c>
      <c r="N1471" s="74">
        <v>1315</v>
      </c>
      <c r="O1471" s="74">
        <v>1315</v>
      </c>
      <c r="P1471" s="118">
        <v>110</v>
      </c>
      <c r="Q1471" s="74" t="s">
        <v>1082</v>
      </c>
      <c r="R1471" s="74">
        <v>-1</v>
      </c>
      <c r="S1471" s="95">
        <v>27</v>
      </c>
      <c r="T1471" s="74">
        <v>-1</v>
      </c>
      <c r="U1471" s="74">
        <v>-1</v>
      </c>
      <c r="V1471" s="74">
        <v>62</v>
      </c>
      <c r="W1471" s="74">
        <v>-1</v>
      </c>
      <c r="X1471" s="74">
        <v>-1</v>
      </c>
      <c r="Y1471" s="104">
        <v>53</v>
      </c>
      <c r="Z1471" s="74">
        <v>-1</v>
      </c>
      <c r="AA1471" s="74">
        <v>-1</v>
      </c>
      <c r="AB1471" s="129">
        <v>45</v>
      </c>
      <c r="AC1471" s="74">
        <v>-1</v>
      </c>
      <c r="AD1471" s="74">
        <v>-1</v>
      </c>
      <c r="AE1471" s="136">
        <f t="shared" si="44"/>
        <v>89</v>
      </c>
      <c r="AF1471" s="130">
        <f t="shared" si="45"/>
        <v>142</v>
      </c>
      <c r="AG1471" s="74">
        <v>100</v>
      </c>
      <c r="AH1471" s="74">
        <v>1</v>
      </c>
      <c r="AI1471" s="74" t="s">
        <v>1012</v>
      </c>
      <c r="AJ1471" s="74">
        <v>1525</v>
      </c>
      <c r="AK1471" s="74">
        <v>1540</v>
      </c>
      <c r="AL1471" s="74">
        <v>1564</v>
      </c>
      <c r="AM1471" s="74">
        <v>1615</v>
      </c>
      <c r="AN1471" s="74">
        <v>25</v>
      </c>
      <c r="AO1471" s="74" t="s">
        <v>1004</v>
      </c>
      <c r="AP1471" s="74" t="s">
        <v>1005</v>
      </c>
      <c r="AQ1471" s="74">
        <v>19</v>
      </c>
      <c r="AR1471" s="74" t="s">
        <v>1006</v>
      </c>
      <c r="AS1471" s="74" t="s">
        <v>1007</v>
      </c>
      <c r="AT1471" s="74" t="s">
        <v>1023</v>
      </c>
      <c r="AU1471" s="74" t="s">
        <v>1027</v>
      </c>
      <c r="AV1471" s="74">
        <v>3</v>
      </c>
      <c r="AW1471" s="74" t="s">
        <v>1005</v>
      </c>
      <c r="AX1471" s="74">
        <v>0</v>
      </c>
      <c r="AY1471" s="104">
        <v>0</v>
      </c>
    </row>
    <row r="1472" spans="1:51">
      <c r="A1472" s="95">
        <v>1337</v>
      </c>
      <c r="B1472" s="109" t="s">
        <v>2265</v>
      </c>
      <c r="C1472" s="74" t="s">
        <v>2265</v>
      </c>
      <c r="D1472" s="74">
        <v>5.8</v>
      </c>
      <c r="E1472" s="74">
        <v>-1</v>
      </c>
      <c r="F1472" s="74" t="s">
        <v>150</v>
      </c>
      <c r="G1472" s="74">
        <v>-1</v>
      </c>
      <c r="H1472" s="74">
        <v>-1</v>
      </c>
      <c r="I1472" s="74" t="str">
        <f>HYPERLINK("[映雪.xlsx]类型!B14",'类型（5）'!$C$14)</f>
        <v>永生</v>
      </c>
      <c r="J1472" s="74">
        <v>-1</v>
      </c>
      <c r="K1472" s="74">
        <v>-1</v>
      </c>
      <c r="L1472" s="74" t="s">
        <v>1001</v>
      </c>
      <c r="M1472" s="74" t="s">
        <v>1002</v>
      </c>
      <c r="N1472" s="74">
        <v>1244</v>
      </c>
      <c r="O1472" s="74">
        <v>1244</v>
      </c>
      <c r="P1472" s="118">
        <v>456</v>
      </c>
      <c r="Q1472" s="74" t="s">
        <v>1056</v>
      </c>
      <c r="R1472" s="74">
        <v>-1</v>
      </c>
      <c r="S1472" s="95">
        <v>52</v>
      </c>
      <c r="T1472" s="74">
        <v>-1</v>
      </c>
      <c r="U1472" s="74">
        <v>-1</v>
      </c>
      <c r="V1472" s="74">
        <v>37</v>
      </c>
      <c r="W1472" s="74">
        <v>-1</v>
      </c>
      <c r="X1472" s="74">
        <v>-1</v>
      </c>
      <c r="Y1472" s="132">
        <v>76</v>
      </c>
      <c r="Z1472" s="74">
        <v>-1</v>
      </c>
      <c r="AA1472" s="74">
        <v>-1</v>
      </c>
      <c r="AB1472" s="129">
        <v>48</v>
      </c>
      <c r="AC1472" s="74">
        <v>-1</v>
      </c>
      <c r="AD1472" s="74">
        <v>-1</v>
      </c>
      <c r="AE1472" s="136">
        <f t="shared" si="44"/>
        <v>89</v>
      </c>
      <c r="AF1472" s="130">
        <f t="shared" si="45"/>
        <v>165</v>
      </c>
      <c r="AG1472" s="74">
        <v>100</v>
      </c>
      <c r="AH1472" s="74">
        <v>1</v>
      </c>
      <c r="AI1472" s="74" t="s">
        <v>1012</v>
      </c>
      <c r="AJ1472" s="74">
        <v>1507</v>
      </c>
      <c r="AK1472" s="74">
        <v>1517</v>
      </c>
      <c r="AL1472" s="74">
        <v>1545</v>
      </c>
      <c r="AM1472" s="74">
        <v>1615</v>
      </c>
      <c r="AN1472" s="74">
        <v>0</v>
      </c>
      <c r="AO1472" s="74" t="s">
        <v>1004</v>
      </c>
      <c r="AP1472" s="74" t="s">
        <v>1005</v>
      </c>
      <c r="AQ1472" s="74">
        <v>60</v>
      </c>
      <c r="AR1472" s="74" t="s">
        <v>1006</v>
      </c>
      <c r="AS1472" s="74" t="s">
        <v>1007</v>
      </c>
      <c r="AT1472" s="74" t="s">
        <v>1008</v>
      </c>
      <c r="AU1472" s="74" t="s">
        <v>1020</v>
      </c>
      <c r="AV1472" s="74">
        <v>3</v>
      </c>
      <c r="AW1472" s="74" t="s">
        <v>1004</v>
      </c>
      <c r="AX1472" s="74">
        <v>0</v>
      </c>
      <c r="AY1472" s="104">
        <v>0</v>
      </c>
    </row>
    <row r="1473" spans="1:51">
      <c r="A1473" s="95">
        <v>79</v>
      </c>
      <c r="B1473" s="109" t="s">
        <v>1123</v>
      </c>
      <c r="C1473" s="74" t="s">
        <v>1123</v>
      </c>
      <c r="D1473" s="74">
        <v>3.5</v>
      </c>
      <c r="E1473" s="74">
        <v>-1</v>
      </c>
      <c r="F1473" s="74" t="s">
        <v>130</v>
      </c>
      <c r="G1473" s="74">
        <v>-1</v>
      </c>
      <c r="H1473" s="74">
        <v>-1</v>
      </c>
      <c r="I1473" s="74" t="str">
        <f>HYPERLINK("[映雪.xlsx]类型!B9",'类型（5）'!$C$9)</f>
        <v>家政全能</v>
      </c>
      <c r="J1473" s="74">
        <v>-1</v>
      </c>
      <c r="K1473" s="74">
        <v>-1</v>
      </c>
      <c r="L1473" s="74" t="s">
        <v>1001</v>
      </c>
      <c r="M1473" s="74" t="s">
        <v>1002</v>
      </c>
      <c r="N1473" s="74">
        <v>478</v>
      </c>
      <c r="O1473" s="74">
        <v>478</v>
      </c>
      <c r="P1473" s="118">
        <v>58</v>
      </c>
      <c r="Q1473" s="74" t="s">
        <v>1064</v>
      </c>
      <c r="R1473" s="74">
        <v>-1</v>
      </c>
      <c r="S1473" s="95">
        <v>37</v>
      </c>
      <c r="T1473" s="74">
        <v>-1</v>
      </c>
      <c r="U1473" s="74">
        <v>-1</v>
      </c>
      <c r="V1473" s="74">
        <v>51</v>
      </c>
      <c r="W1473" s="74">
        <v>-1</v>
      </c>
      <c r="X1473" s="74">
        <v>-1</v>
      </c>
      <c r="Y1473" s="104">
        <v>22</v>
      </c>
      <c r="Z1473" s="74">
        <v>-1</v>
      </c>
      <c r="AA1473" s="74">
        <v>-1</v>
      </c>
      <c r="AB1473" s="133">
        <v>74</v>
      </c>
      <c r="AC1473" s="74">
        <v>-1</v>
      </c>
      <c r="AD1473" s="74">
        <v>-1</v>
      </c>
      <c r="AE1473" s="136">
        <f t="shared" si="44"/>
        <v>88</v>
      </c>
      <c r="AF1473" s="130">
        <f t="shared" si="45"/>
        <v>110</v>
      </c>
      <c r="AG1473" s="74">
        <v>100</v>
      </c>
      <c r="AH1473" s="74">
        <v>1</v>
      </c>
      <c r="AI1473" s="74" t="s">
        <v>1012</v>
      </c>
      <c r="AJ1473" s="74">
        <v>1536</v>
      </c>
      <c r="AK1473" s="74">
        <v>1551</v>
      </c>
      <c r="AL1473" s="74">
        <v>1594</v>
      </c>
      <c r="AM1473" s="74">
        <v>1615</v>
      </c>
      <c r="AN1473" s="74">
        <v>65</v>
      </c>
      <c r="AO1473" s="74" t="s">
        <v>1004</v>
      </c>
      <c r="AP1473" s="74" t="s">
        <v>1004</v>
      </c>
      <c r="AQ1473" s="74">
        <v>51</v>
      </c>
      <c r="AR1473" s="74" t="s">
        <v>1006</v>
      </c>
      <c r="AS1473" s="74" t="s">
        <v>1007</v>
      </c>
      <c r="AT1473" s="74" t="s">
        <v>1008</v>
      </c>
      <c r="AU1473" s="74" t="s">
        <v>1024</v>
      </c>
      <c r="AV1473" s="74">
        <v>7</v>
      </c>
      <c r="AW1473" s="74" t="s">
        <v>1004</v>
      </c>
      <c r="AX1473" s="74">
        <v>0</v>
      </c>
      <c r="AY1473" s="104">
        <v>0</v>
      </c>
    </row>
    <row r="1474" spans="1:51">
      <c r="A1474" s="95">
        <v>440</v>
      </c>
      <c r="B1474" s="109" t="s">
        <v>1467</v>
      </c>
      <c r="C1474" s="74" t="s">
        <v>1467</v>
      </c>
      <c r="D1474" s="74">
        <v>6.5</v>
      </c>
      <c r="E1474" s="74">
        <v>-1</v>
      </c>
      <c r="F1474" s="74" t="s">
        <v>26</v>
      </c>
      <c r="G1474" s="74">
        <v>-1</v>
      </c>
      <c r="H1474" s="74">
        <v>-1</v>
      </c>
      <c r="I1474" s="96" t="str">
        <f>HYPERLINK("[映雪.xlsx]类型!B21",'类型（5）'!$C$21)</f>
        <v>游魂</v>
      </c>
      <c r="J1474" s="74">
        <v>-1</v>
      </c>
      <c r="K1474" s="74">
        <v>-1</v>
      </c>
      <c r="L1474" s="74" t="s">
        <v>1001</v>
      </c>
      <c r="M1474" s="74" t="s">
        <v>1002</v>
      </c>
      <c r="N1474" s="74">
        <v>967</v>
      </c>
      <c r="O1474" s="74">
        <v>967</v>
      </c>
      <c r="P1474" s="118">
        <v>22</v>
      </c>
      <c r="Q1474" s="74" t="s">
        <v>1082</v>
      </c>
      <c r="R1474" s="74">
        <v>-1</v>
      </c>
      <c r="S1474" s="95">
        <v>42</v>
      </c>
      <c r="T1474" s="74">
        <v>-1</v>
      </c>
      <c r="U1474" s="74">
        <v>-1</v>
      </c>
      <c r="V1474" s="74">
        <v>46</v>
      </c>
      <c r="W1474" s="74">
        <v>-1</v>
      </c>
      <c r="X1474" s="74">
        <v>-1</v>
      </c>
      <c r="Y1474" s="104">
        <v>49</v>
      </c>
      <c r="Z1474" s="74">
        <v>-1</v>
      </c>
      <c r="AA1474" s="74">
        <v>-1</v>
      </c>
      <c r="AB1474" s="129">
        <v>44</v>
      </c>
      <c r="AC1474" s="74">
        <v>-1</v>
      </c>
      <c r="AD1474" s="74">
        <v>-1</v>
      </c>
      <c r="AE1474" s="136">
        <f t="shared" ref="AE1474:AE1537" si="46">MAX(SUM(S1474,V1474),IF(Y1474&gt;=80,MAX(SUM(S1474,Y1474),SUM(V1474,Y1474)),-1))</f>
        <v>88</v>
      </c>
      <c r="AF1474" s="130">
        <f t="shared" ref="AF1474:AF1537" si="47">SUM(S1474,V1474,Y1474)</f>
        <v>137</v>
      </c>
      <c r="AG1474" s="74">
        <v>100</v>
      </c>
      <c r="AH1474" s="74">
        <v>1</v>
      </c>
      <c r="AI1474" s="74" t="s">
        <v>1012</v>
      </c>
      <c r="AJ1474" s="74">
        <v>1541</v>
      </c>
      <c r="AK1474" s="74">
        <v>1556</v>
      </c>
      <c r="AL1474" s="74">
        <v>1605</v>
      </c>
      <c r="AM1474" s="74">
        <v>1615</v>
      </c>
      <c r="AN1474" s="74">
        <v>31</v>
      </c>
      <c r="AO1474" s="74" t="s">
        <v>1004</v>
      </c>
      <c r="AP1474" s="74" t="s">
        <v>1004</v>
      </c>
      <c r="AQ1474" s="74">
        <v>20</v>
      </c>
      <c r="AR1474" s="74" t="s">
        <v>1006</v>
      </c>
      <c r="AS1474" s="74" t="s">
        <v>1007</v>
      </c>
      <c r="AT1474" s="74" t="s">
        <v>1023</v>
      </c>
      <c r="AU1474" s="74" t="s">
        <v>1009</v>
      </c>
      <c r="AV1474" s="74">
        <v>1</v>
      </c>
      <c r="AW1474" s="74" t="s">
        <v>1005</v>
      </c>
      <c r="AX1474" s="74">
        <v>0</v>
      </c>
      <c r="AY1474" s="104">
        <v>0</v>
      </c>
    </row>
    <row r="1475" spans="1:51">
      <c r="A1475" s="95">
        <v>760</v>
      </c>
      <c r="B1475" s="109" t="s">
        <v>1753</v>
      </c>
      <c r="C1475" s="74" t="s">
        <v>1753</v>
      </c>
      <c r="D1475" s="74">
        <v>7.4</v>
      </c>
      <c r="E1475" s="74">
        <v>-1</v>
      </c>
      <c r="F1475" s="74" t="s">
        <v>120</v>
      </c>
      <c r="G1475" s="74">
        <v>-1</v>
      </c>
      <c r="H1475" s="74">
        <v>-1</v>
      </c>
      <c r="I1475" s="99" t="str">
        <f>HYPERLINK("[映雪.xlsx]类型!B18",'类型（5）'!$C$18)</f>
        <v>科学家</v>
      </c>
      <c r="J1475" s="74">
        <v>-1</v>
      </c>
      <c r="K1475" s="74">
        <v>-1</v>
      </c>
      <c r="L1475" s="74" t="s">
        <v>1001</v>
      </c>
      <c r="M1475" s="74" t="s">
        <v>1002</v>
      </c>
      <c r="N1475" s="74">
        <v>547</v>
      </c>
      <c r="O1475" s="74">
        <v>547</v>
      </c>
      <c r="P1475" s="118">
        <v>157</v>
      </c>
      <c r="Q1475" s="74" t="s">
        <v>1019</v>
      </c>
      <c r="R1475" s="74">
        <v>-1</v>
      </c>
      <c r="S1475" s="95">
        <v>40</v>
      </c>
      <c r="T1475" s="74">
        <v>-1</v>
      </c>
      <c r="U1475" s="74">
        <v>-1</v>
      </c>
      <c r="V1475" s="74">
        <v>48</v>
      </c>
      <c r="W1475" s="74">
        <v>-1</v>
      </c>
      <c r="X1475" s="74">
        <v>-1</v>
      </c>
      <c r="Y1475" s="131">
        <v>79</v>
      </c>
      <c r="Z1475" s="74">
        <v>-1</v>
      </c>
      <c r="AA1475" s="74">
        <v>-1</v>
      </c>
      <c r="AB1475" s="129">
        <v>41</v>
      </c>
      <c r="AC1475" s="74">
        <v>-1</v>
      </c>
      <c r="AD1475" s="74">
        <v>-1</v>
      </c>
      <c r="AE1475" s="136">
        <f t="shared" si="46"/>
        <v>88</v>
      </c>
      <c r="AF1475" s="130">
        <f t="shared" si="47"/>
        <v>167</v>
      </c>
      <c r="AG1475" s="74">
        <v>100</v>
      </c>
      <c r="AH1475" s="74">
        <v>1</v>
      </c>
      <c r="AI1475" s="74" t="s">
        <v>1012</v>
      </c>
      <c r="AJ1475" s="74">
        <v>1524</v>
      </c>
      <c r="AK1475" s="74">
        <v>1539</v>
      </c>
      <c r="AL1475" s="74">
        <v>1605</v>
      </c>
      <c r="AM1475" s="74">
        <v>1615</v>
      </c>
      <c r="AN1475" s="74">
        <v>98</v>
      </c>
      <c r="AO1475" s="74" t="s">
        <v>1004</v>
      </c>
      <c r="AP1475" s="74" t="s">
        <v>1005</v>
      </c>
      <c r="AQ1475" s="74">
        <v>64</v>
      </c>
      <c r="AR1475" s="74" t="s">
        <v>1006</v>
      </c>
      <c r="AS1475" s="74" t="s">
        <v>1007</v>
      </c>
      <c r="AT1475" s="74" t="s">
        <v>1008</v>
      </c>
      <c r="AU1475" s="74" t="s">
        <v>1038</v>
      </c>
      <c r="AV1475" s="74">
        <v>7</v>
      </c>
      <c r="AW1475" s="74" t="s">
        <v>1005</v>
      </c>
      <c r="AX1475" s="74">
        <v>0</v>
      </c>
      <c r="AY1475" s="104">
        <v>58</v>
      </c>
    </row>
    <row r="1476" spans="1:51">
      <c r="A1476" s="95">
        <v>773</v>
      </c>
      <c r="B1476" s="109" t="s">
        <v>1766</v>
      </c>
      <c r="C1476" s="74" t="s">
        <v>1766</v>
      </c>
      <c r="D1476" s="74">
        <v>7.3</v>
      </c>
      <c r="E1476" s="74">
        <v>-1</v>
      </c>
      <c r="F1476" s="74" t="s">
        <v>32</v>
      </c>
      <c r="G1476" s="74">
        <v>-1</v>
      </c>
      <c r="H1476" s="74">
        <v>-1</v>
      </c>
      <c r="I1476" s="96" t="str">
        <f>HYPERLINK("[映雪.xlsx]类型!B34",'类型（5）'!$C$34)</f>
        <v>宅女</v>
      </c>
      <c r="J1476" s="74">
        <v>-1</v>
      </c>
      <c r="K1476" s="74">
        <v>-1</v>
      </c>
      <c r="L1476" s="74" t="s">
        <v>1001</v>
      </c>
      <c r="M1476" s="74" t="s">
        <v>1002</v>
      </c>
      <c r="N1476" s="74">
        <v>28</v>
      </c>
      <c r="O1476" s="74">
        <v>28</v>
      </c>
      <c r="P1476" s="118">
        <v>158</v>
      </c>
      <c r="Q1476" s="74" t="s">
        <v>1064</v>
      </c>
      <c r="R1476" s="74">
        <v>-1</v>
      </c>
      <c r="S1476" s="95">
        <v>39</v>
      </c>
      <c r="T1476" s="74">
        <v>-1</v>
      </c>
      <c r="U1476" s="74">
        <v>-1</v>
      </c>
      <c r="V1476" s="74">
        <v>49</v>
      </c>
      <c r="W1476" s="74">
        <v>-1</v>
      </c>
      <c r="X1476" s="74">
        <v>-1</v>
      </c>
      <c r="Y1476" s="104">
        <v>62</v>
      </c>
      <c r="Z1476" s="74">
        <v>-1</v>
      </c>
      <c r="AA1476" s="74">
        <v>-1</v>
      </c>
      <c r="AB1476" s="129">
        <v>48</v>
      </c>
      <c r="AC1476" s="74">
        <v>-1</v>
      </c>
      <c r="AD1476" s="74">
        <v>-1</v>
      </c>
      <c r="AE1476" s="136">
        <f t="shared" si="46"/>
        <v>88</v>
      </c>
      <c r="AF1476" s="130">
        <f t="shared" si="47"/>
        <v>150</v>
      </c>
      <c r="AG1476" s="74">
        <v>100</v>
      </c>
      <c r="AH1476" s="74">
        <v>1</v>
      </c>
      <c r="AI1476" s="74" t="s">
        <v>1012</v>
      </c>
      <c r="AJ1476" s="74">
        <v>1530</v>
      </c>
      <c r="AK1476" s="74">
        <v>1545</v>
      </c>
      <c r="AL1476" s="74">
        <v>1586</v>
      </c>
      <c r="AM1476" s="74">
        <v>1615</v>
      </c>
      <c r="AN1476" s="74">
        <v>41</v>
      </c>
      <c r="AO1476" s="74" t="s">
        <v>1004</v>
      </c>
      <c r="AP1476" s="74" t="s">
        <v>1005</v>
      </c>
      <c r="AQ1476" s="74">
        <v>50</v>
      </c>
      <c r="AR1476" s="74" t="s">
        <v>1006</v>
      </c>
      <c r="AS1476" s="74" t="s">
        <v>1007</v>
      </c>
      <c r="AT1476" s="74" t="s">
        <v>1023</v>
      </c>
      <c r="AU1476" s="74" t="s">
        <v>1027</v>
      </c>
      <c r="AV1476" s="74">
        <v>7</v>
      </c>
      <c r="AW1476" s="74" t="s">
        <v>1005</v>
      </c>
      <c r="AX1476" s="74">
        <v>0</v>
      </c>
      <c r="AY1476" s="104">
        <v>0</v>
      </c>
    </row>
    <row r="1477" spans="1:51">
      <c r="A1477" s="95">
        <v>900</v>
      </c>
      <c r="B1477" s="109" t="s">
        <v>1876</v>
      </c>
      <c r="C1477" s="74" t="s">
        <v>1876</v>
      </c>
      <c r="D1477" s="74">
        <v>9.1</v>
      </c>
      <c r="E1477" s="74">
        <v>-1</v>
      </c>
      <c r="F1477" s="74" t="s">
        <v>72</v>
      </c>
      <c r="G1477" s="74">
        <v>-1</v>
      </c>
      <c r="H1477" s="74">
        <v>-1</v>
      </c>
      <c r="I1477" s="96" t="str">
        <f>HYPERLINK("[映雪.xlsx]类型!B48",'类型（5）'!$C$48)</f>
        <v>键</v>
      </c>
      <c r="J1477" s="74">
        <v>-1</v>
      </c>
      <c r="K1477" s="74">
        <v>-1</v>
      </c>
      <c r="L1477" s="74" t="s">
        <v>1001</v>
      </c>
      <c r="M1477" s="74" t="s">
        <v>1002</v>
      </c>
      <c r="N1477" s="74">
        <v>487</v>
      </c>
      <c r="O1477" s="74">
        <v>487</v>
      </c>
      <c r="P1477" s="118">
        <v>165</v>
      </c>
      <c r="Q1477" s="74" t="s">
        <v>1003</v>
      </c>
      <c r="R1477" s="74">
        <v>-1</v>
      </c>
      <c r="S1477" s="95">
        <v>40</v>
      </c>
      <c r="T1477" s="74">
        <v>-1</v>
      </c>
      <c r="U1477" s="74">
        <v>-1</v>
      </c>
      <c r="V1477" s="74">
        <v>48</v>
      </c>
      <c r="W1477" s="74">
        <v>-1</v>
      </c>
      <c r="X1477" s="74">
        <v>-1</v>
      </c>
      <c r="Y1477" s="132">
        <v>68</v>
      </c>
      <c r="Z1477" s="74">
        <v>-1</v>
      </c>
      <c r="AA1477" s="74">
        <v>-1</v>
      </c>
      <c r="AB1477" s="126">
        <v>92</v>
      </c>
      <c r="AC1477" s="74">
        <v>-1</v>
      </c>
      <c r="AD1477" s="74">
        <v>-1</v>
      </c>
      <c r="AE1477" s="136">
        <f t="shared" si="46"/>
        <v>88</v>
      </c>
      <c r="AF1477" s="130">
        <f t="shared" si="47"/>
        <v>156</v>
      </c>
      <c r="AG1477" s="74">
        <v>100</v>
      </c>
      <c r="AH1477" s="74">
        <v>2</v>
      </c>
      <c r="AI1477" s="74" t="s">
        <v>1012</v>
      </c>
      <c r="AJ1477" s="74">
        <v>1511</v>
      </c>
      <c r="AK1477" s="74">
        <v>1526</v>
      </c>
      <c r="AL1477" s="74">
        <v>1565</v>
      </c>
      <c r="AM1477" s="74">
        <v>1615</v>
      </c>
      <c r="AN1477" s="74">
        <v>28</v>
      </c>
      <c r="AO1477" s="74" t="s">
        <v>1004</v>
      </c>
      <c r="AP1477" s="74" t="s">
        <v>1005</v>
      </c>
      <c r="AQ1477" s="74">
        <v>52</v>
      </c>
      <c r="AR1477" s="74" t="s">
        <v>1006</v>
      </c>
      <c r="AS1477" s="74" t="s">
        <v>1148</v>
      </c>
      <c r="AT1477" s="74" t="s">
        <v>1162</v>
      </c>
      <c r="AU1477" s="74" t="s">
        <v>1027</v>
      </c>
      <c r="AV1477" s="74">
        <v>4</v>
      </c>
      <c r="AW1477" s="74" t="s">
        <v>1004</v>
      </c>
      <c r="AX1477" s="74">
        <v>0</v>
      </c>
      <c r="AY1477" s="104">
        <v>0</v>
      </c>
    </row>
    <row r="1478" spans="1:51">
      <c r="A1478" s="95">
        <v>1096</v>
      </c>
      <c r="B1478" s="109" t="s">
        <v>2054</v>
      </c>
      <c r="C1478" s="74" t="s">
        <v>2054</v>
      </c>
      <c r="D1478" s="74">
        <v>6.5</v>
      </c>
      <c r="E1478" s="74">
        <v>-1</v>
      </c>
      <c r="F1478" s="74" t="s">
        <v>13</v>
      </c>
      <c r="G1478" s="74">
        <v>-1</v>
      </c>
      <c r="H1478" s="74">
        <v>-1</v>
      </c>
      <c r="I1478" s="96" t="str">
        <f>HYPERLINK("[映雪.xlsx]类型!B21",'类型（5）'!$C$21)</f>
        <v>游魂</v>
      </c>
      <c r="J1478" s="74">
        <v>-1</v>
      </c>
      <c r="K1478" s="74">
        <v>-1</v>
      </c>
      <c r="L1478" s="74" t="s">
        <v>1001</v>
      </c>
      <c r="M1478" s="74" t="s">
        <v>1002</v>
      </c>
      <c r="N1478" s="74">
        <v>1380</v>
      </c>
      <c r="O1478" s="74">
        <v>1380</v>
      </c>
      <c r="P1478" s="118">
        <v>42</v>
      </c>
      <c r="Q1478" s="74" t="s">
        <v>1067</v>
      </c>
      <c r="R1478" s="74">
        <v>-1</v>
      </c>
      <c r="S1478" s="95">
        <v>34</v>
      </c>
      <c r="T1478" s="74">
        <v>-1</v>
      </c>
      <c r="U1478" s="74">
        <v>-1</v>
      </c>
      <c r="V1478" s="74">
        <v>54</v>
      </c>
      <c r="W1478" s="74">
        <v>-1</v>
      </c>
      <c r="X1478" s="74">
        <v>-1</v>
      </c>
      <c r="Y1478" s="104">
        <v>51</v>
      </c>
      <c r="Z1478" s="74">
        <v>-1</v>
      </c>
      <c r="AA1478" s="74">
        <v>-1</v>
      </c>
      <c r="AB1478" s="129">
        <v>57</v>
      </c>
      <c r="AC1478" s="74">
        <v>-1</v>
      </c>
      <c r="AD1478" s="74">
        <v>-1</v>
      </c>
      <c r="AE1478" s="136">
        <f t="shared" si="46"/>
        <v>88</v>
      </c>
      <c r="AF1478" s="130">
        <f t="shared" si="47"/>
        <v>139</v>
      </c>
      <c r="AG1478" s="74">
        <v>100</v>
      </c>
      <c r="AH1478" s="74">
        <v>1</v>
      </c>
      <c r="AI1478" s="74" t="s">
        <v>1012</v>
      </c>
      <c r="AJ1478" s="74">
        <v>1541</v>
      </c>
      <c r="AK1478" s="74">
        <v>1556</v>
      </c>
      <c r="AL1478" s="74">
        <v>1591</v>
      </c>
      <c r="AM1478" s="74">
        <v>1615</v>
      </c>
      <c r="AN1478" s="74">
        <v>96</v>
      </c>
      <c r="AO1478" s="74" t="s">
        <v>1004</v>
      </c>
      <c r="AP1478" s="74" t="s">
        <v>1004</v>
      </c>
      <c r="AQ1478" s="74">
        <v>19</v>
      </c>
      <c r="AR1478" s="74" t="s">
        <v>1006</v>
      </c>
      <c r="AS1478" s="74" t="s">
        <v>1007</v>
      </c>
      <c r="AT1478" s="74" t="s">
        <v>1023</v>
      </c>
      <c r="AU1478" s="74" t="s">
        <v>1020</v>
      </c>
      <c r="AV1478" s="74">
        <v>8</v>
      </c>
      <c r="AW1478" s="74" t="s">
        <v>1005</v>
      </c>
      <c r="AX1478" s="74">
        <v>0</v>
      </c>
      <c r="AY1478" s="104">
        <v>31</v>
      </c>
    </row>
    <row r="1479" spans="1:51">
      <c r="A1479" s="95">
        <v>1389</v>
      </c>
      <c r="B1479" s="109" t="s">
        <v>2311</v>
      </c>
      <c r="C1479" s="74" t="s">
        <v>2311</v>
      </c>
      <c r="D1479" s="74">
        <v>9.5</v>
      </c>
      <c r="E1479" s="74">
        <v>-1</v>
      </c>
      <c r="F1479" s="74" t="s">
        <v>116</v>
      </c>
      <c r="G1479" s="74">
        <v>-1</v>
      </c>
      <c r="H1479" s="74">
        <v>-1</v>
      </c>
      <c r="I1479" s="99" t="str">
        <f>HYPERLINK("[映雪.xlsx]类型!B36",'类型（5）'!$C$36)</f>
        <v>文学家</v>
      </c>
      <c r="J1479" s="74">
        <v>-1</v>
      </c>
      <c r="K1479" s="74">
        <v>-1</v>
      </c>
      <c r="L1479" s="74" t="s">
        <v>1001</v>
      </c>
      <c r="M1479" s="74" t="s">
        <v>1002</v>
      </c>
      <c r="N1479" s="74">
        <v>1475</v>
      </c>
      <c r="O1479" s="74">
        <v>1475</v>
      </c>
      <c r="P1479" s="118">
        <v>15</v>
      </c>
      <c r="Q1479" s="74" t="s">
        <v>1074</v>
      </c>
      <c r="R1479" s="74">
        <v>-1</v>
      </c>
      <c r="S1479" s="95">
        <v>42</v>
      </c>
      <c r="T1479" s="74">
        <v>-1</v>
      </c>
      <c r="U1479" s="74">
        <v>-1</v>
      </c>
      <c r="V1479" s="74">
        <v>46</v>
      </c>
      <c r="W1479" s="74">
        <v>-1</v>
      </c>
      <c r="X1479" s="74">
        <v>-1</v>
      </c>
      <c r="Y1479" s="104">
        <v>47</v>
      </c>
      <c r="Z1479" s="74">
        <v>-1</v>
      </c>
      <c r="AA1479" s="74">
        <v>-1</v>
      </c>
      <c r="AB1479" s="129">
        <v>50</v>
      </c>
      <c r="AC1479" s="74">
        <v>-1</v>
      </c>
      <c r="AD1479" s="74">
        <v>-1</v>
      </c>
      <c r="AE1479" s="136">
        <f t="shared" si="46"/>
        <v>88</v>
      </c>
      <c r="AF1479" s="130">
        <f t="shared" si="47"/>
        <v>135</v>
      </c>
      <c r="AG1479" s="74">
        <v>100</v>
      </c>
      <c r="AH1479" s="74">
        <v>1</v>
      </c>
      <c r="AI1479" s="74" t="s">
        <v>1012</v>
      </c>
      <c r="AJ1479" s="74">
        <v>1497</v>
      </c>
      <c r="AK1479" s="74">
        <v>1512</v>
      </c>
      <c r="AL1479" s="74">
        <v>1546</v>
      </c>
      <c r="AM1479" s="74">
        <v>1615</v>
      </c>
      <c r="AN1479" s="74">
        <v>0</v>
      </c>
      <c r="AO1479" s="74" t="s">
        <v>1004</v>
      </c>
      <c r="AP1479" s="74" t="s">
        <v>1004</v>
      </c>
      <c r="AQ1479" s="74">
        <v>21</v>
      </c>
      <c r="AR1479" s="74" t="s">
        <v>1006</v>
      </c>
      <c r="AS1479" s="74" t="s">
        <v>1007</v>
      </c>
      <c r="AT1479" s="74" t="s">
        <v>1023</v>
      </c>
      <c r="AU1479" s="74" t="s">
        <v>1017</v>
      </c>
      <c r="AV1479" s="74">
        <v>8</v>
      </c>
      <c r="AW1479" s="74" t="s">
        <v>1005</v>
      </c>
      <c r="AX1479" s="74">
        <v>0</v>
      </c>
      <c r="AY1479" s="104">
        <v>0</v>
      </c>
    </row>
    <row r="1480" spans="1:51">
      <c r="A1480" s="95">
        <v>95</v>
      </c>
      <c r="B1480" s="109" t="s">
        <v>1136</v>
      </c>
      <c r="C1480" s="74" t="s">
        <v>1136</v>
      </c>
      <c r="D1480" s="74">
        <v>6.5</v>
      </c>
      <c r="E1480" s="74">
        <v>-1</v>
      </c>
      <c r="F1480" s="74" t="s">
        <v>130</v>
      </c>
      <c r="G1480" s="74">
        <v>-1</v>
      </c>
      <c r="H1480" s="74">
        <v>-1</v>
      </c>
      <c r="I1480" s="96" t="str">
        <f>HYPERLINK("[映雪.xlsx]类型!B21",'类型（5）'!$C$21)</f>
        <v>游魂</v>
      </c>
      <c r="J1480" s="74">
        <v>-1</v>
      </c>
      <c r="K1480" s="74">
        <v>-1</v>
      </c>
      <c r="L1480" s="74" t="s">
        <v>1001</v>
      </c>
      <c r="M1480" s="74" t="s">
        <v>1002</v>
      </c>
      <c r="N1480" s="74">
        <v>784</v>
      </c>
      <c r="O1480" s="74">
        <v>784</v>
      </c>
      <c r="P1480" s="118">
        <v>320</v>
      </c>
      <c r="Q1480" s="74" t="s">
        <v>1011</v>
      </c>
      <c r="R1480" s="74">
        <v>-1</v>
      </c>
      <c r="S1480" s="95">
        <v>44</v>
      </c>
      <c r="T1480" s="74">
        <v>-1</v>
      </c>
      <c r="U1480" s="74">
        <v>-1</v>
      </c>
      <c r="V1480" s="74">
        <v>43</v>
      </c>
      <c r="W1480" s="74">
        <v>-1</v>
      </c>
      <c r="X1480" s="74">
        <v>-1</v>
      </c>
      <c r="Y1480" s="104">
        <v>45</v>
      </c>
      <c r="Z1480" s="74">
        <v>-1</v>
      </c>
      <c r="AA1480" s="74">
        <v>-1</v>
      </c>
      <c r="AB1480" s="129">
        <v>49</v>
      </c>
      <c r="AC1480" s="74">
        <v>-1</v>
      </c>
      <c r="AD1480" s="74">
        <v>-1</v>
      </c>
      <c r="AE1480" s="136">
        <f t="shared" si="46"/>
        <v>87</v>
      </c>
      <c r="AF1480" s="130">
        <f t="shared" si="47"/>
        <v>132</v>
      </c>
      <c r="AG1480" s="74">
        <v>100</v>
      </c>
      <c r="AH1480" s="74">
        <v>1</v>
      </c>
      <c r="AI1480" s="74" t="s">
        <v>1012</v>
      </c>
      <c r="AJ1480" s="74">
        <v>1523</v>
      </c>
      <c r="AK1480" s="74">
        <v>1538</v>
      </c>
      <c r="AL1480" s="74">
        <v>1562</v>
      </c>
      <c r="AM1480" s="74">
        <v>1615</v>
      </c>
      <c r="AN1480" s="74">
        <v>40</v>
      </c>
      <c r="AO1480" s="74" t="s">
        <v>1004</v>
      </c>
      <c r="AP1480" s="74" t="s">
        <v>1004</v>
      </c>
      <c r="AQ1480" s="74">
        <v>57</v>
      </c>
      <c r="AR1480" s="74" t="s">
        <v>1006</v>
      </c>
      <c r="AS1480" s="74" t="s">
        <v>1007</v>
      </c>
      <c r="AT1480" s="74" t="s">
        <v>1023</v>
      </c>
      <c r="AU1480" s="74" t="s">
        <v>1013</v>
      </c>
      <c r="AV1480" s="74">
        <v>4</v>
      </c>
      <c r="AW1480" s="74" t="s">
        <v>1004</v>
      </c>
      <c r="AX1480" s="74">
        <v>0</v>
      </c>
      <c r="AY1480" s="104">
        <v>0</v>
      </c>
    </row>
    <row r="1481" spans="1:51">
      <c r="A1481" s="95">
        <v>135</v>
      </c>
      <c r="B1481" s="109" t="s">
        <v>1180</v>
      </c>
      <c r="C1481" s="74" t="s">
        <v>1180</v>
      </c>
      <c r="D1481" s="74">
        <v>4.8</v>
      </c>
      <c r="E1481" s="74">
        <v>-1</v>
      </c>
      <c r="F1481" s="74" t="s">
        <v>16</v>
      </c>
      <c r="G1481" s="74">
        <v>-1</v>
      </c>
      <c r="H1481" s="74">
        <v>-1</v>
      </c>
      <c r="I1481" s="74" t="str">
        <f>HYPERLINK("[映雪.xlsx]类型!B19",'类型（5）'!$C$19)</f>
        <v>妖精</v>
      </c>
      <c r="J1481" s="74">
        <v>-1</v>
      </c>
      <c r="K1481" s="74">
        <v>-1</v>
      </c>
      <c r="L1481" s="74" t="s">
        <v>1001</v>
      </c>
      <c r="M1481" s="74" t="s">
        <v>1002</v>
      </c>
      <c r="N1481" s="74">
        <v>613</v>
      </c>
      <c r="O1481" s="74">
        <v>613</v>
      </c>
      <c r="P1481" s="118">
        <v>328</v>
      </c>
      <c r="Q1481" s="74" t="s">
        <v>1083</v>
      </c>
      <c r="R1481" s="74">
        <v>-1</v>
      </c>
      <c r="S1481" s="95">
        <v>43</v>
      </c>
      <c r="T1481" s="74">
        <v>-1</v>
      </c>
      <c r="U1481" s="74">
        <v>-1</v>
      </c>
      <c r="V1481" s="74">
        <v>44</v>
      </c>
      <c r="W1481" s="74">
        <v>-1</v>
      </c>
      <c r="X1481" s="74">
        <v>-1</v>
      </c>
      <c r="Y1481" s="104">
        <v>34</v>
      </c>
      <c r="Z1481" s="74">
        <v>-1</v>
      </c>
      <c r="AA1481" s="74">
        <v>-1</v>
      </c>
      <c r="AB1481" s="129">
        <v>58</v>
      </c>
      <c r="AC1481" s="74">
        <v>-1</v>
      </c>
      <c r="AD1481" s="74">
        <v>-1</v>
      </c>
      <c r="AE1481" s="136">
        <f t="shared" si="46"/>
        <v>87</v>
      </c>
      <c r="AF1481" s="130">
        <f t="shared" si="47"/>
        <v>121</v>
      </c>
      <c r="AG1481" s="74">
        <v>100</v>
      </c>
      <c r="AH1481" s="74">
        <v>1</v>
      </c>
      <c r="AI1481" s="74" t="s">
        <v>1012</v>
      </c>
      <c r="AJ1481" s="74">
        <v>1555</v>
      </c>
      <c r="AK1481" s="74">
        <v>1570</v>
      </c>
      <c r="AL1481" s="74">
        <v>1614</v>
      </c>
      <c r="AM1481" s="74">
        <v>1615</v>
      </c>
      <c r="AN1481" s="74">
        <v>69</v>
      </c>
      <c r="AO1481" s="74" t="s">
        <v>1004</v>
      </c>
      <c r="AP1481" s="74" t="s">
        <v>1005</v>
      </c>
      <c r="AQ1481" s="74">
        <v>22</v>
      </c>
      <c r="AR1481" s="74" t="s">
        <v>1006</v>
      </c>
      <c r="AS1481" s="74" t="s">
        <v>1007</v>
      </c>
      <c r="AT1481" s="74" t="s">
        <v>1023</v>
      </c>
      <c r="AU1481" s="74" t="s">
        <v>1027</v>
      </c>
      <c r="AV1481" s="74">
        <v>8</v>
      </c>
      <c r="AW1481" s="74" t="s">
        <v>1004</v>
      </c>
      <c r="AX1481" s="74">
        <v>0</v>
      </c>
      <c r="AY1481" s="104">
        <v>0</v>
      </c>
    </row>
    <row r="1482" spans="1:51">
      <c r="A1482" s="95">
        <v>385</v>
      </c>
      <c r="B1482" s="109" t="s">
        <v>1421</v>
      </c>
      <c r="C1482" s="74" t="s">
        <v>1421</v>
      </c>
      <c r="D1482" s="74">
        <v>5</v>
      </c>
      <c r="E1482" s="74">
        <v>-1</v>
      </c>
      <c r="F1482" s="74" t="s">
        <v>34</v>
      </c>
      <c r="G1482" s="74">
        <v>-1</v>
      </c>
      <c r="H1482" s="74">
        <v>-1</v>
      </c>
      <c r="I1482" s="96" t="str">
        <f>HYPERLINK("[映雪.xlsx]类型!B5",'类型（5）'!$C$5)</f>
        <v>家政强化</v>
      </c>
      <c r="J1482" s="74">
        <v>-1</v>
      </c>
      <c r="K1482" s="74">
        <v>-1</v>
      </c>
      <c r="L1482" s="74" t="s">
        <v>1001</v>
      </c>
      <c r="M1482" s="74" t="s">
        <v>1002</v>
      </c>
      <c r="N1482" s="74">
        <v>902</v>
      </c>
      <c r="O1482" s="74">
        <v>902</v>
      </c>
      <c r="P1482" s="118">
        <v>121</v>
      </c>
      <c r="Q1482" s="74" t="s">
        <v>1015</v>
      </c>
      <c r="R1482" s="74">
        <v>-1</v>
      </c>
      <c r="S1482" s="120">
        <v>69</v>
      </c>
      <c r="T1482" s="74">
        <v>-1</v>
      </c>
      <c r="U1482" s="74">
        <v>-1</v>
      </c>
      <c r="V1482" s="74">
        <v>18</v>
      </c>
      <c r="W1482" s="74">
        <v>-1</v>
      </c>
      <c r="X1482" s="74">
        <v>-1</v>
      </c>
      <c r="Y1482" s="132">
        <v>68</v>
      </c>
      <c r="Z1482" s="74">
        <v>-1</v>
      </c>
      <c r="AA1482" s="74">
        <v>-1</v>
      </c>
      <c r="AB1482" s="126">
        <v>90</v>
      </c>
      <c r="AC1482" s="74">
        <v>-1</v>
      </c>
      <c r="AD1482" s="74">
        <v>-1</v>
      </c>
      <c r="AE1482" s="136">
        <f t="shared" si="46"/>
        <v>87</v>
      </c>
      <c r="AF1482" s="130">
        <f t="shared" si="47"/>
        <v>155</v>
      </c>
      <c r="AG1482" s="74">
        <v>100</v>
      </c>
      <c r="AH1482" s="74">
        <v>1</v>
      </c>
      <c r="AI1482" s="74" t="s">
        <v>1012</v>
      </c>
      <c r="AJ1482" s="74">
        <v>1576</v>
      </c>
      <c r="AK1482" s="74">
        <v>1591</v>
      </c>
      <c r="AL1482" s="74">
        <v>1606</v>
      </c>
      <c r="AM1482" s="74">
        <v>1615</v>
      </c>
      <c r="AN1482" s="74">
        <v>98</v>
      </c>
      <c r="AO1482" s="74" t="s">
        <v>1004</v>
      </c>
      <c r="AP1482" s="74" t="s">
        <v>1005</v>
      </c>
      <c r="AQ1482" s="74">
        <v>60</v>
      </c>
      <c r="AR1482" s="74" t="s">
        <v>1006</v>
      </c>
      <c r="AS1482" s="74" t="s">
        <v>1007</v>
      </c>
      <c r="AT1482" s="74" t="s">
        <v>1016</v>
      </c>
      <c r="AU1482" s="74" t="s">
        <v>1027</v>
      </c>
      <c r="AV1482" s="74">
        <v>2</v>
      </c>
      <c r="AW1482" s="74" t="s">
        <v>1005</v>
      </c>
      <c r="AX1482" s="74">
        <v>0</v>
      </c>
      <c r="AY1482" s="104">
        <v>0</v>
      </c>
    </row>
    <row r="1483" spans="1:51">
      <c r="A1483" s="95">
        <v>579</v>
      </c>
      <c r="B1483" s="109" t="s">
        <v>1594</v>
      </c>
      <c r="C1483" s="74" t="s">
        <v>1594</v>
      </c>
      <c r="D1483" s="74">
        <v>3.5</v>
      </c>
      <c r="E1483" s="74">
        <v>-1</v>
      </c>
      <c r="F1483" s="74" t="s">
        <v>122</v>
      </c>
      <c r="G1483" s="74">
        <v>-1</v>
      </c>
      <c r="H1483" s="74">
        <v>-1</v>
      </c>
      <c r="I1483" s="74" t="str">
        <f>HYPERLINK("[映雪.xlsx]类型!B9",'类型（5）'!$C$9)</f>
        <v>家政全能</v>
      </c>
      <c r="J1483" s="74">
        <v>-1</v>
      </c>
      <c r="K1483" s="74">
        <v>-1</v>
      </c>
      <c r="L1483" s="74" t="s">
        <v>1001</v>
      </c>
      <c r="M1483" s="74" t="s">
        <v>1002</v>
      </c>
      <c r="N1483" s="74">
        <v>748</v>
      </c>
      <c r="O1483" s="74">
        <v>748</v>
      </c>
      <c r="P1483" s="118">
        <v>54</v>
      </c>
      <c r="Q1483" s="74" t="s">
        <v>1058</v>
      </c>
      <c r="R1483" s="74">
        <v>-1</v>
      </c>
      <c r="S1483" s="95">
        <v>62</v>
      </c>
      <c r="T1483" s="74">
        <v>-1</v>
      </c>
      <c r="U1483" s="74">
        <v>-1</v>
      </c>
      <c r="V1483" s="74">
        <v>25</v>
      </c>
      <c r="W1483" s="74">
        <v>-1</v>
      </c>
      <c r="X1483" s="74">
        <v>-1</v>
      </c>
      <c r="Y1483" s="104">
        <v>45</v>
      </c>
      <c r="Z1483" s="74">
        <v>-1</v>
      </c>
      <c r="AA1483" s="74">
        <v>-1</v>
      </c>
      <c r="AB1483" s="133">
        <v>78</v>
      </c>
      <c r="AC1483" s="74">
        <v>-1</v>
      </c>
      <c r="AD1483" s="74">
        <v>-1</v>
      </c>
      <c r="AE1483" s="136">
        <f t="shared" si="46"/>
        <v>87</v>
      </c>
      <c r="AF1483" s="130">
        <f t="shared" si="47"/>
        <v>132</v>
      </c>
      <c r="AG1483" s="74">
        <v>100</v>
      </c>
      <c r="AH1483" s="74">
        <v>1</v>
      </c>
      <c r="AI1483" s="74" t="s">
        <v>1012</v>
      </c>
      <c r="AJ1483" s="74">
        <v>1536</v>
      </c>
      <c r="AK1483" s="74">
        <v>1551</v>
      </c>
      <c r="AL1483" s="74">
        <v>1570</v>
      </c>
      <c r="AM1483" s="74">
        <v>1615</v>
      </c>
      <c r="AN1483" s="74">
        <v>50</v>
      </c>
      <c r="AO1483" s="74" t="s">
        <v>1004</v>
      </c>
      <c r="AP1483" s="74" t="s">
        <v>1004</v>
      </c>
      <c r="AQ1483" s="74">
        <v>5</v>
      </c>
      <c r="AR1483" s="74" t="s">
        <v>1006</v>
      </c>
      <c r="AS1483" s="74" t="s">
        <v>1007</v>
      </c>
      <c r="AT1483" s="74" t="s">
        <v>1008</v>
      </c>
      <c r="AU1483" s="74" t="s">
        <v>1027</v>
      </c>
      <c r="AV1483" s="74">
        <v>6</v>
      </c>
      <c r="AW1483" s="74" t="s">
        <v>1005</v>
      </c>
      <c r="AX1483" s="74">
        <v>0</v>
      </c>
      <c r="AY1483" s="104">
        <v>0</v>
      </c>
    </row>
    <row r="1484" spans="1:51">
      <c r="A1484" s="95">
        <v>1093</v>
      </c>
      <c r="B1484" s="109" t="s">
        <v>2051</v>
      </c>
      <c r="C1484" s="74" t="s">
        <v>2051</v>
      </c>
      <c r="D1484" s="74">
        <v>3.5</v>
      </c>
      <c r="E1484" s="74">
        <v>-1</v>
      </c>
      <c r="F1484" s="74" t="s">
        <v>13</v>
      </c>
      <c r="G1484" s="74">
        <v>-1</v>
      </c>
      <c r="H1484" s="74">
        <v>-1</v>
      </c>
      <c r="I1484" s="74" t="str">
        <f>HYPERLINK("[映雪.xlsx]类型!B9",'类型（5）'!$C$9)</f>
        <v>家政全能</v>
      </c>
      <c r="J1484" s="74">
        <v>-1</v>
      </c>
      <c r="K1484" s="74">
        <v>-1</v>
      </c>
      <c r="L1484" s="74" t="s">
        <v>1001</v>
      </c>
      <c r="M1484" s="74" t="s">
        <v>1002</v>
      </c>
      <c r="N1484" s="74">
        <v>1377</v>
      </c>
      <c r="O1484" s="74">
        <v>1377</v>
      </c>
      <c r="P1484" s="118">
        <v>42</v>
      </c>
      <c r="Q1484" s="74" t="s">
        <v>1049</v>
      </c>
      <c r="R1484" s="74">
        <v>-1</v>
      </c>
      <c r="S1484" s="95">
        <v>48</v>
      </c>
      <c r="T1484" s="74">
        <v>-1</v>
      </c>
      <c r="U1484" s="74">
        <v>-1</v>
      </c>
      <c r="V1484" s="74">
        <v>39</v>
      </c>
      <c r="W1484" s="74">
        <v>-1</v>
      </c>
      <c r="X1484" s="74">
        <v>-1</v>
      </c>
      <c r="Y1484" s="104">
        <v>56</v>
      </c>
      <c r="Z1484" s="74">
        <v>-1</v>
      </c>
      <c r="AA1484" s="74">
        <v>-1</v>
      </c>
      <c r="AB1484" s="129">
        <v>54</v>
      </c>
      <c r="AC1484" s="74">
        <v>-1</v>
      </c>
      <c r="AD1484" s="74">
        <v>-1</v>
      </c>
      <c r="AE1484" s="136">
        <f t="shared" si="46"/>
        <v>87</v>
      </c>
      <c r="AF1484" s="130">
        <f t="shared" si="47"/>
        <v>143</v>
      </c>
      <c r="AG1484" s="74">
        <v>100</v>
      </c>
      <c r="AH1484" s="74">
        <v>1</v>
      </c>
      <c r="AI1484" s="74" t="s">
        <v>1012</v>
      </c>
      <c r="AJ1484" s="74">
        <v>1577</v>
      </c>
      <c r="AK1484" s="74">
        <v>1592</v>
      </c>
      <c r="AL1484" s="74">
        <v>1616</v>
      </c>
      <c r="AM1484" s="74">
        <v>1615</v>
      </c>
      <c r="AN1484" s="74">
        <v>43</v>
      </c>
      <c r="AO1484" s="74" t="s">
        <v>1004</v>
      </c>
      <c r="AP1484" s="74" t="s">
        <v>1005</v>
      </c>
      <c r="AQ1484" s="74">
        <v>44</v>
      </c>
      <c r="AR1484" s="74" t="s">
        <v>1006</v>
      </c>
      <c r="AS1484" s="74" t="s">
        <v>1062</v>
      </c>
      <c r="AT1484" s="74" t="s">
        <v>1023</v>
      </c>
      <c r="AU1484" s="74" t="s">
        <v>1027</v>
      </c>
      <c r="AV1484" s="74">
        <v>7</v>
      </c>
      <c r="AW1484" s="74" t="s">
        <v>1005</v>
      </c>
      <c r="AX1484" s="74">
        <v>0</v>
      </c>
      <c r="AY1484" s="104">
        <v>31</v>
      </c>
    </row>
    <row r="1485" spans="1:51">
      <c r="A1485" s="95">
        <v>1409</v>
      </c>
      <c r="B1485" s="109" t="s">
        <v>2328</v>
      </c>
      <c r="C1485" s="74" t="s">
        <v>2328</v>
      </c>
      <c r="D1485" s="74">
        <v>8.1</v>
      </c>
      <c r="E1485" s="74">
        <v>-1</v>
      </c>
      <c r="F1485" s="74" t="s">
        <v>54</v>
      </c>
      <c r="G1485" s="74">
        <v>-1</v>
      </c>
      <c r="H1485" s="74">
        <v>-1</v>
      </c>
      <c r="I1485" s="96" t="str">
        <f>HYPERLINK("[映雪.xlsx]类型!B10",'类型（5）'!$C$10)</f>
        <v>学者</v>
      </c>
      <c r="J1485" s="74">
        <v>-1</v>
      </c>
      <c r="K1485" s="74">
        <v>-1</v>
      </c>
      <c r="L1485" s="74" t="s">
        <v>1001</v>
      </c>
      <c r="M1485" s="74" t="s">
        <v>1002</v>
      </c>
      <c r="N1485" s="74">
        <v>1488</v>
      </c>
      <c r="O1485" s="74">
        <v>1488</v>
      </c>
      <c r="P1485" s="118">
        <v>48</v>
      </c>
      <c r="Q1485" s="74" t="s">
        <v>1072</v>
      </c>
      <c r="R1485" s="74">
        <v>-1</v>
      </c>
      <c r="S1485" s="95">
        <v>40</v>
      </c>
      <c r="T1485" s="74">
        <v>-1</v>
      </c>
      <c r="U1485" s="74">
        <v>-1</v>
      </c>
      <c r="V1485" s="74">
        <v>47</v>
      </c>
      <c r="W1485" s="74">
        <v>-1</v>
      </c>
      <c r="X1485" s="74">
        <v>-1</v>
      </c>
      <c r="Y1485" s="104">
        <v>26</v>
      </c>
      <c r="Z1485" s="74">
        <v>-1</v>
      </c>
      <c r="AA1485" s="74">
        <v>-1</v>
      </c>
      <c r="AB1485" s="129">
        <v>62</v>
      </c>
      <c r="AC1485" s="74">
        <v>-1</v>
      </c>
      <c r="AD1485" s="74">
        <v>-1</v>
      </c>
      <c r="AE1485" s="136">
        <f t="shared" si="46"/>
        <v>87</v>
      </c>
      <c r="AF1485" s="130">
        <f t="shared" si="47"/>
        <v>113</v>
      </c>
      <c r="AG1485" s="74">
        <v>100</v>
      </c>
      <c r="AH1485" s="74">
        <v>1</v>
      </c>
      <c r="AI1485" s="74" t="s">
        <v>1012</v>
      </c>
      <c r="AJ1485" s="74">
        <v>1590</v>
      </c>
      <c r="AK1485" s="74">
        <v>1602</v>
      </c>
      <c r="AL1485" s="74">
        <v>1662</v>
      </c>
      <c r="AM1485" s="74">
        <v>1615</v>
      </c>
      <c r="AN1485" s="74">
        <v>0</v>
      </c>
      <c r="AO1485" s="74" t="s">
        <v>1004</v>
      </c>
      <c r="AP1485" s="74" t="s">
        <v>1005</v>
      </c>
      <c r="AQ1485" s="74">
        <v>15</v>
      </c>
      <c r="AR1485" s="74" t="s">
        <v>1006</v>
      </c>
      <c r="AS1485" s="74" t="s">
        <v>1007</v>
      </c>
      <c r="AT1485" s="74" t="s">
        <v>1023</v>
      </c>
      <c r="AU1485" s="74" t="s">
        <v>1009</v>
      </c>
      <c r="AV1485" s="74">
        <v>6</v>
      </c>
      <c r="AW1485" s="74" t="s">
        <v>1005</v>
      </c>
      <c r="AX1485" s="74">
        <v>0</v>
      </c>
      <c r="AY1485" s="104">
        <v>0</v>
      </c>
    </row>
    <row r="1486" spans="1:51">
      <c r="A1486" s="95">
        <v>1510</v>
      </c>
      <c r="B1486" s="109" t="s">
        <v>2413</v>
      </c>
      <c r="C1486" s="74" t="s">
        <v>2413</v>
      </c>
      <c r="D1486" s="74">
        <v>4.6</v>
      </c>
      <c r="E1486" s="74">
        <v>-1</v>
      </c>
      <c r="F1486" s="74" t="s">
        <v>126</v>
      </c>
      <c r="G1486" s="74">
        <v>-1</v>
      </c>
      <c r="H1486" s="74">
        <v>-1</v>
      </c>
      <c r="I1486" s="74" t="str">
        <f>HYPERLINK("[映雪.xlsx]类型!B1",'类型（5）'!$C$1)</f>
        <v>均衡</v>
      </c>
      <c r="J1486" s="74">
        <v>-1</v>
      </c>
      <c r="K1486" s="74">
        <v>-1</v>
      </c>
      <c r="L1486" s="74" t="s">
        <v>1001</v>
      </c>
      <c r="M1486" s="74" t="s">
        <v>1002</v>
      </c>
      <c r="N1486" s="74">
        <v>1581</v>
      </c>
      <c r="O1486" s="74">
        <v>1581</v>
      </c>
      <c r="P1486" s="118">
        <v>527</v>
      </c>
      <c r="Q1486" s="74" t="s">
        <v>1060</v>
      </c>
      <c r="R1486" s="74">
        <v>-1</v>
      </c>
      <c r="S1486" s="95">
        <v>43</v>
      </c>
      <c r="T1486" s="74">
        <v>-1</v>
      </c>
      <c r="U1486" s="74">
        <v>-1</v>
      </c>
      <c r="V1486" s="74">
        <v>44</v>
      </c>
      <c r="W1486" s="74">
        <v>-1</v>
      </c>
      <c r="X1486" s="74">
        <v>-1</v>
      </c>
      <c r="Y1486" s="104">
        <v>44</v>
      </c>
      <c r="Z1486" s="74">
        <v>-1</v>
      </c>
      <c r="AA1486" s="74">
        <v>-1</v>
      </c>
      <c r="AB1486" s="133">
        <v>67</v>
      </c>
      <c r="AC1486" s="74">
        <v>-1</v>
      </c>
      <c r="AD1486" s="74">
        <v>-1</v>
      </c>
      <c r="AE1486" s="136">
        <f t="shared" si="46"/>
        <v>87</v>
      </c>
      <c r="AF1486" s="130">
        <f t="shared" si="47"/>
        <v>131</v>
      </c>
      <c r="AG1486" s="74">
        <v>100</v>
      </c>
      <c r="AH1486" s="74">
        <v>1</v>
      </c>
      <c r="AI1486" s="74" t="s">
        <v>1012</v>
      </c>
      <c r="AJ1486" s="74">
        <v>1488</v>
      </c>
      <c r="AK1486" s="74">
        <v>1503</v>
      </c>
      <c r="AL1486" s="74">
        <v>1556</v>
      </c>
      <c r="AM1486" s="74">
        <v>1615</v>
      </c>
      <c r="AN1486" s="74">
        <v>0</v>
      </c>
      <c r="AO1486" s="74" t="s">
        <v>1004</v>
      </c>
      <c r="AP1486" s="74" t="s">
        <v>1005</v>
      </c>
      <c r="AQ1486" s="74">
        <v>15</v>
      </c>
      <c r="AR1486" s="74" t="s">
        <v>1006</v>
      </c>
      <c r="AS1486" s="74" t="s">
        <v>1007</v>
      </c>
      <c r="AT1486" s="74" t="s">
        <v>1023</v>
      </c>
      <c r="AU1486" s="74" t="s">
        <v>1017</v>
      </c>
      <c r="AV1486" s="74">
        <v>2</v>
      </c>
      <c r="AW1486" s="74" t="s">
        <v>1004</v>
      </c>
      <c r="AX1486" s="74">
        <v>0</v>
      </c>
      <c r="AY1486" s="104">
        <v>0</v>
      </c>
    </row>
    <row r="1487" spans="1:51">
      <c r="A1487" s="95">
        <v>1561</v>
      </c>
      <c r="B1487" s="109" t="s">
        <v>2459</v>
      </c>
      <c r="C1487" s="74" t="s">
        <v>2459</v>
      </c>
      <c r="D1487" s="74">
        <v>4.4</v>
      </c>
      <c r="E1487" s="74">
        <v>-1</v>
      </c>
      <c r="F1487" s="74" t="s">
        <v>98</v>
      </c>
      <c r="G1487" s="74">
        <v>-1</v>
      </c>
      <c r="H1487" s="74">
        <v>-1</v>
      </c>
      <c r="I1487" s="74" t="str">
        <f>HYPERLINK("[映雪.xlsx]类型!B8",'类型（5）'!$C$8)</f>
        <v>智慧全能</v>
      </c>
      <c r="J1487" s="74">
        <v>-1</v>
      </c>
      <c r="K1487" s="74">
        <v>-1</v>
      </c>
      <c r="L1487" s="74" t="s">
        <v>1001</v>
      </c>
      <c r="M1487" s="74" t="s">
        <v>1002</v>
      </c>
      <c r="N1487" s="74">
        <v>1282</v>
      </c>
      <c r="O1487" s="74">
        <v>1282</v>
      </c>
      <c r="P1487" s="118">
        <v>560</v>
      </c>
      <c r="Q1487" s="74" t="s">
        <v>1061</v>
      </c>
      <c r="R1487" s="74">
        <v>-1</v>
      </c>
      <c r="S1487" s="95">
        <v>47</v>
      </c>
      <c r="T1487" s="74">
        <v>-1</v>
      </c>
      <c r="U1487" s="74">
        <v>-1</v>
      </c>
      <c r="V1487" s="74">
        <v>40</v>
      </c>
      <c r="W1487" s="74">
        <v>-1</v>
      </c>
      <c r="X1487" s="74">
        <v>-1</v>
      </c>
      <c r="Y1487" s="104">
        <v>52</v>
      </c>
      <c r="Z1487" s="74">
        <v>-1</v>
      </c>
      <c r="AA1487" s="74">
        <v>-1</v>
      </c>
      <c r="AB1487" s="129">
        <v>56</v>
      </c>
      <c r="AC1487" s="74">
        <v>-1</v>
      </c>
      <c r="AD1487" s="74">
        <v>-1</v>
      </c>
      <c r="AE1487" s="136">
        <f t="shared" si="46"/>
        <v>87</v>
      </c>
      <c r="AF1487" s="130">
        <f t="shared" si="47"/>
        <v>139</v>
      </c>
      <c r="AG1487" s="74">
        <v>100</v>
      </c>
      <c r="AH1487" s="74">
        <v>1</v>
      </c>
      <c r="AI1487" s="74" t="s">
        <v>1012</v>
      </c>
      <c r="AJ1487" s="74">
        <v>1512</v>
      </c>
      <c r="AK1487" s="74">
        <v>1527</v>
      </c>
      <c r="AL1487" s="74">
        <v>1552</v>
      </c>
      <c r="AM1487" s="74">
        <v>1615</v>
      </c>
      <c r="AN1487" s="74">
        <v>0</v>
      </c>
      <c r="AO1487" s="74" t="s">
        <v>1004</v>
      </c>
      <c r="AP1487" s="74" t="s">
        <v>1005</v>
      </c>
      <c r="AQ1487" s="74">
        <v>57</v>
      </c>
      <c r="AR1487" s="74" t="s">
        <v>1006</v>
      </c>
      <c r="AS1487" s="74" t="s">
        <v>1148</v>
      </c>
      <c r="AT1487" s="74" t="s">
        <v>1023</v>
      </c>
      <c r="AU1487" s="74" t="s">
        <v>1009</v>
      </c>
      <c r="AV1487" s="74">
        <v>4</v>
      </c>
      <c r="AW1487" s="74" t="s">
        <v>1004</v>
      </c>
      <c r="AX1487" s="74">
        <v>0</v>
      </c>
      <c r="AY1487" s="104">
        <v>0</v>
      </c>
    </row>
    <row r="1488" spans="1:51">
      <c r="A1488" s="95">
        <v>70</v>
      </c>
      <c r="B1488" s="109" t="s">
        <v>1115</v>
      </c>
      <c r="C1488" s="74" t="s">
        <v>1115</v>
      </c>
      <c r="D1488" s="74">
        <v>3.5</v>
      </c>
      <c r="E1488" s="74">
        <v>-1</v>
      </c>
      <c r="F1488" s="74" t="s">
        <v>130</v>
      </c>
      <c r="G1488" s="74">
        <v>-1</v>
      </c>
      <c r="H1488" s="74">
        <v>-1</v>
      </c>
      <c r="I1488" s="74" t="str">
        <f>HYPERLINK("[映雪.xlsx]类型!B9",'类型（5）'!$C$9)</f>
        <v>家政全能</v>
      </c>
      <c r="J1488" s="74">
        <v>-1</v>
      </c>
      <c r="K1488" s="74">
        <v>-1</v>
      </c>
      <c r="L1488" s="74" t="s">
        <v>1001</v>
      </c>
      <c r="M1488" s="74" t="s">
        <v>1002</v>
      </c>
      <c r="N1488" s="74">
        <v>216</v>
      </c>
      <c r="O1488" s="74">
        <v>216</v>
      </c>
      <c r="P1488" s="118">
        <v>180</v>
      </c>
      <c r="Q1488" s="74" t="s">
        <v>1049</v>
      </c>
      <c r="R1488" s="74">
        <v>-1</v>
      </c>
      <c r="S1488" s="95">
        <v>42</v>
      </c>
      <c r="T1488" s="74">
        <v>-1</v>
      </c>
      <c r="U1488" s="74">
        <v>-1</v>
      </c>
      <c r="V1488" s="74">
        <v>44</v>
      </c>
      <c r="W1488" s="74">
        <v>-1</v>
      </c>
      <c r="X1488" s="74">
        <v>-1</v>
      </c>
      <c r="Y1488" s="104">
        <v>35</v>
      </c>
      <c r="Z1488" s="74">
        <v>-1</v>
      </c>
      <c r="AA1488" s="74">
        <v>-1</v>
      </c>
      <c r="AB1488" s="133">
        <v>78</v>
      </c>
      <c r="AC1488" s="74">
        <v>-1</v>
      </c>
      <c r="AD1488" s="74">
        <v>-1</v>
      </c>
      <c r="AE1488" s="136">
        <f t="shared" si="46"/>
        <v>86</v>
      </c>
      <c r="AF1488" s="130">
        <f t="shared" si="47"/>
        <v>121</v>
      </c>
      <c r="AG1488" s="74">
        <v>100</v>
      </c>
      <c r="AH1488" s="74">
        <v>1</v>
      </c>
      <c r="AI1488" s="74" t="s">
        <v>1012</v>
      </c>
      <c r="AJ1488" s="74">
        <v>1489</v>
      </c>
      <c r="AK1488" s="74">
        <v>1504</v>
      </c>
      <c r="AL1488" s="74">
        <v>1574</v>
      </c>
      <c r="AM1488" s="74">
        <v>1615</v>
      </c>
      <c r="AN1488" s="74">
        <v>54</v>
      </c>
      <c r="AO1488" s="74" t="s">
        <v>1004</v>
      </c>
      <c r="AP1488" s="74" t="s">
        <v>1005</v>
      </c>
      <c r="AQ1488" s="74">
        <v>17</v>
      </c>
      <c r="AR1488" s="74" t="s">
        <v>1006</v>
      </c>
      <c r="AS1488" s="74" t="s">
        <v>1007</v>
      </c>
      <c r="AT1488" s="74" t="s">
        <v>1008</v>
      </c>
      <c r="AU1488" s="74" t="s">
        <v>1027</v>
      </c>
      <c r="AV1488" s="74">
        <v>3</v>
      </c>
      <c r="AW1488" s="74" t="s">
        <v>1005</v>
      </c>
      <c r="AX1488" s="74">
        <v>0</v>
      </c>
      <c r="AY1488" s="104">
        <v>0</v>
      </c>
    </row>
    <row r="1489" spans="1:51">
      <c r="A1489" s="95">
        <v>157</v>
      </c>
      <c r="B1489" s="109" t="s">
        <v>1200</v>
      </c>
      <c r="C1489" s="74" t="s">
        <v>1200</v>
      </c>
      <c r="D1489" s="74">
        <v>4.3</v>
      </c>
      <c r="E1489" s="74">
        <v>-1</v>
      </c>
      <c r="F1489" s="74" t="s">
        <v>76</v>
      </c>
      <c r="G1489" s="74">
        <v>-1</v>
      </c>
      <c r="H1489" s="74">
        <v>-1</v>
      </c>
      <c r="I1489" s="99" t="str">
        <f>HYPERLINK("[映雪.xlsx]类型!B11",'类型（5）'!$C$11)</f>
        <v>人偶</v>
      </c>
      <c r="J1489" s="74">
        <v>-1</v>
      </c>
      <c r="K1489" s="74">
        <v>-1</v>
      </c>
      <c r="L1489" s="74" t="s">
        <v>1001</v>
      </c>
      <c r="M1489" s="74" t="s">
        <v>1002</v>
      </c>
      <c r="N1489" s="74">
        <v>964</v>
      </c>
      <c r="O1489" s="74">
        <v>964</v>
      </c>
      <c r="P1489" s="118">
        <v>333</v>
      </c>
      <c r="Q1489" s="74" t="s">
        <v>1079</v>
      </c>
      <c r="R1489" s="74">
        <v>-1</v>
      </c>
      <c r="S1489" s="95">
        <v>52</v>
      </c>
      <c r="T1489" s="74">
        <v>-1</v>
      </c>
      <c r="U1489" s="74">
        <v>-1</v>
      </c>
      <c r="V1489" s="74">
        <v>34</v>
      </c>
      <c r="W1489" s="74">
        <v>-1</v>
      </c>
      <c r="X1489" s="74">
        <v>-1</v>
      </c>
      <c r="Y1489" s="132">
        <v>68</v>
      </c>
      <c r="Z1489" s="74">
        <v>-1</v>
      </c>
      <c r="AA1489" s="74">
        <v>-1</v>
      </c>
      <c r="AB1489" s="126">
        <v>85</v>
      </c>
      <c r="AC1489" s="74">
        <v>-1</v>
      </c>
      <c r="AD1489" s="74">
        <v>-1</v>
      </c>
      <c r="AE1489" s="136">
        <f t="shared" si="46"/>
        <v>86</v>
      </c>
      <c r="AF1489" s="130">
        <f t="shared" si="47"/>
        <v>154</v>
      </c>
      <c r="AG1489" s="74">
        <v>100</v>
      </c>
      <c r="AH1489" s="74">
        <v>1</v>
      </c>
      <c r="AI1489" s="74" t="s">
        <v>1012</v>
      </c>
      <c r="AJ1489" s="74">
        <v>1574</v>
      </c>
      <c r="AK1489" s="74">
        <v>1589</v>
      </c>
      <c r="AL1489" s="74">
        <v>1614</v>
      </c>
      <c r="AM1489" s="74">
        <v>1615</v>
      </c>
      <c r="AN1489" s="74">
        <v>20</v>
      </c>
      <c r="AO1489" s="74" t="s">
        <v>1004</v>
      </c>
      <c r="AP1489" s="74" t="s">
        <v>1004</v>
      </c>
      <c r="AQ1489" s="74">
        <v>66</v>
      </c>
      <c r="AR1489" s="74" t="s">
        <v>1006</v>
      </c>
      <c r="AS1489" s="74" t="s">
        <v>1007</v>
      </c>
      <c r="AT1489" s="74" t="s">
        <v>1023</v>
      </c>
      <c r="AU1489" s="74" t="s">
        <v>1013</v>
      </c>
      <c r="AV1489" s="74">
        <v>7</v>
      </c>
      <c r="AW1489" s="74" t="s">
        <v>1004</v>
      </c>
      <c r="AX1489" s="74">
        <v>0</v>
      </c>
      <c r="AY1489" s="104">
        <v>0</v>
      </c>
    </row>
    <row r="1490" spans="1:51">
      <c r="A1490" s="95">
        <v>170</v>
      </c>
      <c r="B1490" s="109" t="s">
        <v>1212</v>
      </c>
      <c r="C1490" s="74" t="s">
        <v>1212</v>
      </c>
      <c r="D1490" s="74">
        <v>4</v>
      </c>
      <c r="E1490" s="74">
        <v>-1</v>
      </c>
      <c r="F1490" s="74" t="s">
        <v>84</v>
      </c>
      <c r="G1490" s="74">
        <v>-1</v>
      </c>
      <c r="H1490" s="74">
        <v>-1</v>
      </c>
      <c r="I1490" s="99" t="str">
        <f>HYPERLINK("[映雪.xlsx]类型!B11",'类型（5）'!$C$11)</f>
        <v>人偶</v>
      </c>
      <c r="J1490" s="74">
        <v>-1</v>
      </c>
      <c r="K1490" s="74">
        <v>-1</v>
      </c>
      <c r="L1490" s="74" t="s">
        <v>1001</v>
      </c>
      <c r="M1490" s="74" t="s">
        <v>1002</v>
      </c>
      <c r="N1490" s="74">
        <v>945</v>
      </c>
      <c r="O1490" s="74">
        <v>945</v>
      </c>
      <c r="P1490" s="118">
        <v>238</v>
      </c>
      <c r="Q1490" s="74" t="s">
        <v>1072</v>
      </c>
      <c r="R1490" s="74">
        <v>-1</v>
      </c>
      <c r="S1490" s="95">
        <v>30</v>
      </c>
      <c r="T1490" s="74">
        <v>-1</v>
      </c>
      <c r="U1490" s="74">
        <v>-1</v>
      </c>
      <c r="V1490" s="74">
        <v>56</v>
      </c>
      <c r="W1490" s="74">
        <v>-1</v>
      </c>
      <c r="X1490" s="74">
        <v>-1</v>
      </c>
      <c r="Y1490" s="104">
        <v>61</v>
      </c>
      <c r="Z1490" s="74">
        <v>-1</v>
      </c>
      <c r="AA1490" s="74">
        <v>-1</v>
      </c>
      <c r="AB1490" s="129">
        <v>41</v>
      </c>
      <c r="AC1490" s="74">
        <v>-1</v>
      </c>
      <c r="AD1490" s="74">
        <v>-1</v>
      </c>
      <c r="AE1490" s="136">
        <f t="shared" si="46"/>
        <v>86</v>
      </c>
      <c r="AF1490" s="130">
        <f t="shared" si="47"/>
        <v>147</v>
      </c>
      <c r="AG1490" s="74">
        <v>100</v>
      </c>
      <c r="AH1490" s="74">
        <v>1</v>
      </c>
      <c r="AI1490" s="74" t="s">
        <v>1012</v>
      </c>
      <c r="AJ1490" s="74">
        <v>1524</v>
      </c>
      <c r="AK1490" s="74">
        <v>1539</v>
      </c>
      <c r="AL1490" s="74">
        <v>1594</v>
      </c>
      <c r="AM1490" s="74">
        <v>1615</v>
      </c>
      <c r="AN1490" s="74">
        <v>36</v>
      </c>
      <c r="AO1490" s="74" t="s">
        <v>1004</v>
      </c>
      <c r="AP1490" s="74" t="s">
        <v>1005</v>
      </c>
      <c r="AQ1490" s="74">
        <v>17</v>
      </c>
      <c r="AR1490" s="74" t="s">
        <v>1006</v>
      </c>
      <c r="AS1490" s="74" t="s">
        <v>1007</v>
      </c>
      <c r="AT1490" s="74" t="s">
        <v>1023</v>
      </c>
      <c r="AU1490" s="74" t="s">
        <v>1009</v>
      </c>
      <c r="AV1490" s="74">
        <v>2</v>
      </c>
      <c r="AW1490" s="74" t="s">
        <v>1005</v>
      </c>
      <c r="AX1490" s="74">
        <v>0</v>
      </c>
      <c r="AY1490" s="104">
        <v>0</v>
      </c>
    </row>
    <row r="1491" spans="1:51">
      <c r="A1491" s="95">
        <v>219</v>
      </c>
      <c r="B1491" s="109" t="s">
        <v>1255</v>
      </c>
      <c r="C1491" s="74" t="s">
        <v>1255</v>
      </c>
      <c r="D1491" s="74">
        <v>3.4</v>
      </c>
      <c r="E1491" s="74">
        <v>-1</v>
      </c>
      <c r="F1491" s="74" t="s">
        <v>108</v>
      </c>
      <c r="G1491" s="74">
        <v>-1</v>
      </c>
      <c r="H1491" s="74">
        <v>-1</v>
      </c>
      <c r="I1491" s="96" t="str">
        <f>HYPERLINK("[映雪.xlsx]类型!B5",'类型（5）'!$C$5)</f>
        <v>家政强化</v>
      </c>
      <c r="J1491" s="74">
        <v>-1</v>
      </c>
      <c r="K1491" s="74">
        <v>-1</v>
      </c>
      <c r="L1491" s="74" t="s">
        <v>1001</v>
      </c>
      <c r="M1491" s="74" t="s">
        <v>1002</v>
      </c>
      <c r="N1491" s="74">
        <v>374</v>
      </c>
      <c r="O1491" s="74">
        <v>374</v>
      </c>
      <c r="P1491" s="118">
        <v>37</v>
      </c>
      <c r="Q1491" s="74" t="s">
        <v>1029</v>
      </c>
      <c r="R1491" s="74">
        <v>-1</v>
      </c>
      <c r="S1491" s="95">
        <v>42</v>
      </c>
      <c r="T1491" s="74">
        <v>-1</v>
      </c>
      <c r="U1491" s="74">
        <v>-1</v>
      </c>
      <c r="V1491" s="74">
        <v>44</v>
      </c>
      <c r="W1491" s="74">
        <v>-1</v>
      </c>
      <c r="X1491" s="74">
        <v>-1</v>
      </c>
      <c r="Y1491" s="104">
        <v>50</v>
      </c>
      <c r="Z1491" s="74">
        <v>-1</v>
      </c>
      <c r="AA1491" s="74">
        <v>-1</v>
      </c>
      <c r="AB1491" s="129">
        <v>61</v>
      </c>
      <c r="AC1491" s="74">
        <v>-1</v>
      </c>
      <c r="AD1491" s="74">
        <v>-1</v>
      </c>
      <c r="AE1491" s="136">
        <f t="shared" si="46"/>
        <v>86</v>
      </c>
      <c r="AF1491" s="130">
        <f t="shared" si="47"/>
        <v>136</v>
      </c>
      <c r="AG1491" s="74">
        <v>100</v>
      </c>
      <c r="AH1491" s="74">
        <v>1</v>
      </c>
      <c r="AI1491" s="74" t="s">
        <v>1012</v>
      </c>
      <c r="AJ1491" s="74">
        <v>1535</v>
      </c>
      <c r="AK1491" s="74">
        <v>1550</v>
      </c>
      <c r="AL1491" s="74">
        <v>1614</v>
      </c>
      <c r="AM1491" s="74">
        <v>1615</v>
      </c>
      <c r="AN1491" s="74">
        <v>55</v>
      </c>
      <c r="AO1491" s="74" t="s">
        <v>1004</v>
      </c>
      <c r="AP1491" s="74" t="s">
        <v>1005</v>
      </c>
      <c r="AQ1491" s="74">
        <v>30</v>
      </c>
      <c r="AR1491" s="74" t="s">
        <v>1006</v>
      </c>
      <c r="AS1491" s="74" t="s">
        <v>1007</v>
      </c>
      <c r="AT1491" s="74" t="s">
        <v>1023</v>
      </c>
      <c r="AU1491" s="74" t="s">
        <v>1009</v>
      </c>
      <c r="AV1491" s="74">
        <v>4</v>
      </c>
      <c r="AW1491" s="74" t="s">
        <v>1004</v>
      </c>
      <c r="AX1491" s="74">
        <v>0</v>
      </c>
      <c r="AY1491" s="104">
        <v>0</v>
      </c>
    </row>
    <row r="1492" spans="1:51">
      <c r="A1492" s="95">
        <v>288</v>
      </c>
      <c r="B1492" s="109" t="s">
        <v>1324</v>
      </c>
      <c r="C1492" s="74" t="s">
        <v>1324</v>
      </c>
      <c r="D1492" s="74">
        <v>5.8</v>
      </c>
      <c r="E1492" s="74">
        <v>-1</v>
      </c>
      <c r="F1492" s="74" t="s">
        <v>148</v>
      </c>
      <c r="G1492" s="74">
        <v>-1</v>
      </c>
      <c r="H1492" s="74">
        <v>-1</v>
      </c>
      <c r="I1492" s="74" t="str">
        <f>HYPERLINK("[映雪.xlsx]类型!B4",'类型（5）'!$C$4)</f>
        <v>智慧强化</v>
      </c>
      <c r="J1492" s="74">
        <v>-1</v>
      </c>
      <c r="K1492" s="74">
        <v>-1</v>
      </c>
      <c r="L1492" s="74" t="s">
        <v>1001</v>
      </c>
      <c r="M1492" s="74" t="s">
        <v>1002</v>
      </c>
      <c r="N1492" s="74">
        <v>330</v>
      </c>
      <c r="O1492" s="74">
        <v>330</v>
      </c>
      <c r="P1492" s="118">
        <v>362</v>
      </c>
      <c r="Q1492" s="74" t="s">
        <v>1047</v>
      </c>
      <c r="R1492" s="74">
        <v>-1</v>
      </c>
      <c r="S1492" s="95">
        <v>40</v>
      </c>
      <c r="T1492" s="74">
        <v>-1</v>
      </c>
      <c r="U1492" s="74">
        <v>-1</v>
      </c>
      <c r="V1492" s="74">
        <v>46</v>
      </c>
      <c r="W1492" s="74">
        <v>-1</v>
      </c>
      <c r="X1492" s="74">
        <v>-1</v>
      </c>
      <c r="Y1492" s="132">
        <v>67</v>
      </c>
      <c r="Z1492" s="74">
        <v>-1</v>
      </c>
      <c r="AA1492" s="74">
        <v>-1</v>
      </c>
      <c r="AB1492" s="133">
        <v>74</v>
      </c>
      <c r="AC1492" s="74">
        <v>-1</v>
      </c>
      <c r="AD1492" s="74">
        <v>-1</v>
      </c>
      <c r="AE1492" s="136">
        <f t="shared" si="46"/>
        <v>86</v>
      </c>
      <c r="AF1492" s="130">
        <f t="shared" si="47"/>
        <v>153</v>
      </c>
      <c r="AG1492" s="74">
        <v>100</v>
      </c>
      <c r="AH1492" s="74">
        <v>1</v>
      </c>
      <c r="AI1492" s="74" t="s">
        <v>1012</v>
      </c>
      <c r="AJ1492" s="74">
        <v>1549</v>
      </c>
      <c r="AK1492" s="74">
        <v>1564</v>
      </c>
      <c r="AL1492" s="74">
        <v>1624</v>
      </c>
      <c r="AM1492" s="74">
        <v>1615</v>
      </c>
      <c r="AN1492" s="74">
        <v>27</v>
      </c>
      <c r="AO1492" s="74" t="s">
        <v>1004</v>
      </c>
      <c r="AP1492" s="74" t="s">
        <v>1005</v>
      </c>
      <c r="AQ1492" s="74">
        <v>38</v>
      </c>
      <c r="AR1492" s="74" t="s">
        <v>1006</v>
      </c>
      <c r="AS1492" s="74" t="s">
        <v>1062</v>
      </c>
      <c r="AT1492" s="74" t="s">
        <v>1008</v>
      </c>
      <c r="AU1492" s="74" t="s">
        <v>1009</v>
      </c>
      <c r="AV1492" s="74">
        <v>4</v>
      </c>
      <c r="AW1492" s="74" t="s">
        <v>1005</v>
      </c>
      <c r="AX1492" s="74">
        <v>0</v>
      </c>
      <c r="AY1492" s="104">
        <v>0</v>
      </c>
    </row>
    <row r="1493" spans="1:51">
      <c r="A1493" s="95">
        <v>318</v>
      </c>
      <c r="B1493" s="109" t="s">
        <v>1353</v>
      </c>
      <c r="C1493" s="74" t="s">
        <v>1353</v>
      </c>
      <c r="D1493" s="74">
        <v>4.6</v>
      </c>
      <c r="E1493" s="74">
        <v>-1</v>
      </c>
      <c r="F1493" s="74" t="s">
        <v>18</v>
      </c>
      <c r="G1493" s="74">
        <v>-1</v>
      </c>
      <c r="H1493" s="74">
        <v>-1</v>
      </c>
      <c r="I1493" s="74" t="str">
        <f>HYPERLINK("[映雪.xlsx]类型!B1",'类型（5）'!$C$1)</f>
        <v>均衡</v>
      </c>
      <c r="J1493" s="74">
        <v>-1</v>
      </c>
      <c r="K1493" s="74">
        <v>-1</v>
      </c>
      <c r="L1493" s="74" t="s">
        <v>1001</v>
      </c>
      <c r="M1493" s="74" t="s">
        <v>1002</v>
      </c>
      <c r="N1493" s="74">
        <v>287</v>
      </c>
      <c r="O1493" s="74">
        <v>287</v>
      </c>
      <c r="P1493" s="118">
        <v>13</v>
      </c>
      <c r="Q1493" s="74" t="s">
        <v>1053</v>
      </c>
      <c r="R1493" s="74">
        <v>-1</v>
      </c>
      <c r="S1493" s="95">
        <v>37</v>
      </c>
      <c r="T1493" s="74">
        <v>-1</v>
      </c>
      <c r="U1493" s="74">
        <v>-1</v>
      </c>
      <c r="V1493" s="74">
        <v>49</v>
      </c>
      <c r="W1493" s="74">
        <v>-1</v>
      </c>
      <c r="X1493" s="74">
        <v>-1</v>
      </c>
      <c r="Y1493" s="104">
        <v>49</v>
      </c>
      <c r="Z1493" s="74">
        <v>-1</v>
      </c>
      <c r="AA1493" s="74">
        <v>-1</v>
      </c>
      <c r="AB1493" s="133">
        <v>67</v>
      </c>
      <c r="AC1493" s="74">
        <v>-1</v>
      </c>
      <c r="AD1493" s="74">
        <v>-1</v>
      </c>
      <c r="AE1493" s="136">
        <f t="shared" si="46"/>
        <v>86</v>
      </c>
      <c r="AF1493" s="130">
        <f t="shared" si="47"/>
        <v>135</v>
      </c>
      <c r="AG1493" s="74">
        <v>100</v>
      </c>
      <c r="AH1493" s="74">
        <v>1</v>
      </c>
      <c r="AI1493" s="74" t="s">
        <v>1012</v>
      </c>
      <c r="AJ1493" s="74">
        <v>1553</v>
      </c>
      <c r="AK1493" s="74">
        <v>1568</v>
      </c>
      <c r="AL1493" s="74">
        <v>1628</v>
      </c>
      <c r="AM1493" s="74">
        <v>1615</v>
      </c>
      <c r="AN1493" s="74">
        <v>80</v>
      </c>
      <c r="AO1493" s="74" t="s">
        <v>1004</v>
      </c>
      <c r="AP1493" s="74" t="s">
        <v>1005</v>
      </c>
      <c r="AQ1493" s="74">
        <v>37</v>
      </c>
      <c r="AR1493" s="74" t="s">
        <v>1006</v>
      </c>
      <c r="AS1493" s="74" t="s">
        <v>1007</v>
      </c>
      <c r="AT1493" s="74" t="s">
        <v>1023</v>
      </c>
      <c r="AU1493" s="74" t="s">
        <v>1024</v>
      </c>
      <c r="AV1493" s="74">
        <v>1</v>
      </c>
      <c r="AW1493" s="74" t="s">
        <v>1004</v>
      </c>
      <c r="AX1493" s="74">
        <v>0</v>
      </c>
      <c r="AY1493" s="104">
        <v>20</v>
      </c>
    </row>
    <row r="1494" spans="1:51">
      <c r="A1494" s="95">
        <v>920</v>
      </c>
      <c r="B1494" s="109" t="s">
        <v>1894</v>
      </c>
      <c r="C1494" s="74" t="s">
        <v>1894</v>
      </c>
      <c r="D1494" s="74">
        <v>8.4</v>
      </c>
      <c r="E1494" s="74">
        <v>-1</v>
      </c>
      <c r="F1494" s="74" t="s">
        <v>72</v>
      </c>
      <c r="G1494" s="74">
        <v>-1</v>
      </c>
      <c r="H1494" s="74">
        <v>-1</v>
      </c>
      <c r="I1494" s="96" t="str">
        <f>HYPERLINK("[映雪.xlsx]类型!B10",'类型（5）'!$C$10)</f>
        <v>学者</v>
      </c>
      <c r="J1494" s="74">
        <v>-1</v>
      </c>
      <c r="K1494" s="74">
        <v>-1</v>
      </c>
      <c r="L1494" s="74" t="s">
        <v>1001</v>
      </c>
      <c r="M1494" s="74" t="s">
        <v>1002</v>
      </c>
      <c r="N1494" s="74">
        <v>452</v>
      </c>
      <c r="O1494" s="74">
        <v>452</v>
      </c>
      <c r="P1494" s="118">
        <v>549</v>
      </c>
      <c r="Q1494" s="74" t="s">
        <v>1060</v>
      </c>
      <c r="R1494" s="74">
        <v>-1</v>
      </c>
      <c r="S1494" s="95">
        <v>41</v>
      </c>
      <c r="T1494" s="74">
        <v>-1</v>
      </c>
      <c r="U1494" s="74">
        <v>-1</v>
      </c>
      <c r="V1494" s="74">
        <v>45</v>
      </c>
      <c r="W1494" s="74">
        <v>-1</v>
      </c>
      <c r="X1494" s="74">
        <v>-1</v>
      </c>
      <c r="Y1494" s="132">
        <v>66</v>
      </c>
      <c r="Z1494" s="74">
        <v>-1</v>
      </c>
      <c r="AA1494" s="74">
        <v>-1</v>
      </c>
      <c r="AB1494" s="129">
        <v>58</v>
      </c>
      <c r="AC1494" s="74">
        <v>-1</v>
      </c>
      <c r="AD1494" s="74">
        <v>-1</v>
      </c>
      <c r="AE1494" s="136">
        <f t="shared" si="46"/>
        <v>86</v>
      </c>
      <c r="AF1494" s="130">
        <f t="shared" si="47"/>
        <v>152</v>
      </c>
      <c r="AG1494" s="74">
        <v>100</v>
      </c>
      <c r="AH1494" s="74">
        <v>1</v>
      </c>
      <c r="AI1494" s="74" t="s">
        <v>1012</v>
      </c>
      <c r="AJ1494" s="74">
        <v>1521</v>
      </c>
      <c r="AK1494" s="74">
        <v>1536</v>
      </c>
      <c r="AL1494" s="74">
        <v>1576</v>
      </c>
      <c r="AM1494" s="74">
        <v>1615</v>
      </c>
      <c r="AN1494" s="74">
        <v>22</v>
      </c>
      <c r="AO1494" s="74" t="s">
        <v>1004</v>
      </c>
      <c r="AP1494" s="74" t="s">
        <v>1005</v>
      </c>
      <c r="AQ1494" s="74">
        <v>65</v>
      </c>
      <c r="AR1494" s="74" t="s">
        <v>1006</v>
      </c>
      <c r="AS1494" s="74" t="s">
        <v>1007</v>
      </c>
      <c r="AT1494" s="74" t="s">
        <v>1023</v>
      </c>
      <c r="AU1494" s="74" t="s">
        <v>1013</v>
      </c>
      <c r="AV1494" s="74">
        <v>7</v>
      </c>
      <c r="AW1494" s="74" t="s">
        <v>1005</v>
      </c>
      <c r="AX1494" s="74">
        <v>0</v>
      </c>
      <c r="AY1494" s="104">
        <v>0</v>
      </c>
    </row>
    <row r="1495" spans="1:51">
      <c r="A1495" s="95">
        <v>1150</v>
      </c>
      <c r="B1495" s="109" t="s">
        <v>2105</v>
      </c>
      <c r="C1495" s="74" t="s">
        <v>2105</v>
      </c>
      <c r="D1495" s="74">
        <v>5.3</v>
      </c>
      <c r="E1495" s="74">
        <v>-1</v>
      </c>
      <c r="F1495" s="74" t="s">
        <v>128</v>
      </c>
      <c r="G1495" s="74">
        <v>-1</v>
      </c>
      <c r="H1495" s="74">
        <v>-1</v>
      </c>
      <c r="I1495" s="74" t="str">
        <f>HYPERLINK("[映雪.xlsx]类型!B6",'类型（5）'!$C$6)</f>
        <v>统御全能</v>
      </c>
      <c r="J1495" s="74">
        <v>-1</v>
      </c>
      <c r="K1495" s="74">
        <v>-1</v>
      </c>
      <c r="L1495" s="74" t="s">
        <v>1001</v>
      </c>
      <c r="M1495" s="74" t="s">
        <v>1002</v>
      </c>
      <c r="N1495" s="74">
        <v>1348</v>
      </c>
      <c r="O1495" s="74">
        <v>1348</v>
      </c>
      <c r="P1495" s="118">
        <v>51</v>
      </c>
      <c r="Q1495" s="74" t="s">
        <v>1031</v>
      </c>
      <c r="R1495" s="74">
        <v>-1</v>
      </c>
      <c r="S1495" s="95">
        <v>33</v>
      </c>
      <c r="T1495" s="74">
        <v>-1</v>
      </c>
      <c r="U1495" s="74">
        <v>-1</v>
      </c>
      <c r="V1495" s="74">
        <v>53</v>
      </c>
      <c r="W1495" s="74">
        <v>-1</v>
      </c>
      <c r="X1495" s="74">
        <v>-1</v>
      </c>
      <c r="Y1495" s="104">
        <v>35</v>
      </c>
      <c r="Z1495" s="74">
        <v>-1</v>
      </c>
      <c r="AA1495" s="74">
        <v>-1</v>
      </c>
      <c r="AB1495" s="129">
        <v>43</v>
      </c>
      <c r="AC1495" s="74">
        <v>-1</v>
      </c>
      <c r="AD1495" s="74">
        <v>-1</v>
      </c>
      <c r="AE1495" s="136">
        <f t="shared" si="46"/>
        <v>86</v>
      </c>
      <c r="AF1495" s="130">
        <f t="shared" si="47"/>
        <v>121</v>
      </c>
      <c r="AG1495" s="74">
        <v>100</v>
      </c>
      <c r="AH1495" s="74">
        <v>1</v>
      </c>
      <c r="AI1495" s="74" t="s">
        <v>1012</v>
      </c>
      <c r="AJ1495" s="74">
        <v>1537</v>
      </c>
      <c r="AK1495" s="74">
        <v>1551</v>
      </c>
      <c r="AL1495" s="74">
        <v>1594</v>
      </c>
      <c r="AM1495" s="74">
        <v>1615</v>
      </c>
      <c r="AN1495" s="74">
        <v>0</v>
      </c>
      <c r="AO1495" s="74" t="s">
        <v>1004</v>
      </c>
      <c r="AP1495" s="74" t="s">
        <v>1004</v>
      </c>
      <c r="AQ1495" s="74">
        <v>59</v>
      </c>
      <c r="AR1495" s="74" t="s">
        <v>1006</v>
      </c>
      <c r="AS1495" s="74" t="s">
        <v>1007</v>
      </c>
      <c r="AT1495" s="74" t="s">
        <v>1023</v>
      </c>
      <c r="AU1495" s="74" t="s">
        <v>1017</v>
      </c>
      <c r="AV1495" s="74">
        <v>1</v>
      </c>
      <c r="AW1495" s="74" t="s">
        <v>1004</v>
      </c>
      <c r="AX1495" s="74">
        <v>0</v>
      </c>
      <c r="AY1495" s="104">
        <v>0</v>
      </c>
    </row>
    <row r="1496" spans="1:51">
      <c r="A1496" s="95">
        <v>1234</v>
      </c>
      <c r="B1496" s="109" t="s">
        <v>2175</v>
      </c>
      <c r="C1496" s="74" t="s">
        <v>2175</v>
      </c>
      <c r="D1496" s="74">
        <v>3.4</v>
      </c>
      <c r="E1496" s="74">
        <v>-1</v>
      </c>
      <c r="F1496" s="74" t="s">
        <v>120</v>
      </c>
      <c r="G1496" s="74">
        <v>-1</v>
      </c>
      <c r="H1496" s="74">
        <v>-1</v>
      </c>
      <c r="I1496" s="96" t="str">
        <f>HYPERLINK("[映雪.xlsx]类型!B5",'类型（5）'!$C$5)</f>
        <v>家政强化</v>
      </c>
      <c r="J1496" s="74">
        <v>-1</v>
      </c>
      <c r="K1496" s="74">
        <v>-1</v>
      </c>
      <c r="L1496" s="74" t="s">
        <v>1001</v>
      </c>
      <c r="M1496" s="74" t="s">
        <v>1002</v>
      </c>
      <c r="N1496" s="74">
        <v>1162</v>
      </c>
      <c r="O1496" s="74">
        <v>1162</v>
      </c>
      <c r="P1496" s="118">
        <v>14</v>
      </c>
      <c r="Q1496" s="74" t="s">
        <v>1064</v>
      </c>
      <c r="R1496" s="74">
        <v>-1</v>
      </c>
      <c r="S1496" s="95">
        <v>37</v>
      </c>
      <c r="T1496" s="74">
        <v>-1</v>
      </c>
      <c r="U1496" s="74">
        <v>-1</v>
      </c>
      <c r="V1496" s="74">
        <v>49</v>
      </c>
      <c r="W1496" s="74">
        <v>-1</v>
      </c>
      <c r="X1496" s="74">
        <v>-1</v>
      </c>
      <c r="Y1496" s="104">
        <v>44</v>
      </c>
      <c r="Z1496" s="74">
        <v>-1</v>
      </c>
      <c r="AA1496" s="74">
        <v>-1</v>
      </c>
      <c r="AB1496" s="126">
        <v>84</v>
      </c>
      <c r="AC1496" s="74">
        <v>-1</v>
      </c>
      <c r="AD1496" s="74">
        <v>-1</v>
      </c>
      <c r="AE1496" s="136">
        <f t="shared" si="46"/>
        <v>86</v>
      </c>
      <c r="AF1496" s="130">
        <f t="shared" si="47"/>
        <v>130</v>
      </c>
      <c r="AG1496" s="74">
        <v>100</v>
      </c>
      <c r="AH1496" s="74">
        <v>1</v>
      </c>
      <c r="AI1496" s="74" t="s">
        <v>1012</v>
      </c>
      <c r="AJ1496" s="74">
        <v>1492</v>
      </c>
      <c r="AK1496" s="74">
        <v>1507</v>
      </c>
      <c r="AL1496" s="74">
        <v>1554</v>
      </c>
      <c r="AM1496" s="74">
        <v>1615</v>
      </c>
      <c r="AN1496" s="74">
        <v>4</v>
      </c>
      <c r="AO1496" s="74" t="s">
        <v>1004</v>
      </c>
      <c r="AP1496" s="74" t="s">
        <v>1004</v>
      </c>
      <c r="AQ1496" s="74">
        <v>27</v>
      </c>
      <c r="AR1496" s="74" t="s">
        <v>1006</v>
      </c>
      <c r="AS1496" s="74" t="s">
        <v>1007</v>
      </c>
      <c r="AT1496" s="74" t="s">
        <v>1016</v>
      </c>
      <c r="AU1496" s="74" t="s">
        <v>1027</v>
      </c>
      <c r="AV1496" s="74">
        <v>1</v>
      </c>
      <c r="AW1496" s="74" t="s">
        <v>1005</v>
      </c>
      <c r="AX1496" s="74">
        <v>0</v>
      </c>
      <c r="AY1496" s="104">
        <v>0</v>
      </c>
    </row>
    <row r="1497" spans="1:51">
      <c r="A1497" s="95">
        <v>1393</v>
      </c>
      <c r="B1497" s="109" t="s">
        <v>116</v>
      </c>
      <c r="C1497" s="74" t="s">
        <v>116</v>
      </c>
      <c r="D1497" s="74">
        <v>7.7</v>
      </c>
      <c r="E1497" s="74">
        <v>-1</v>
      </c>
      <c r="F1497" s="74" t="s">
        <v>116</v>
      </c>
      <c r="G1497" s="74">
        <v>-1</v>
      </c>
      <c r="H1497" s="74">
        <v>-1</v>
      </c>
      <c r="I1497" s="74" t="str">
        <f>HYPERLINK("[映雪.xlsx]类型!B6",'类型（5）'!$C$6)</f>
        <v>统御全能</v>
      </c>
      <c r="J1497" s="74">
        <v>-1</v>
      </c>
      <c r="K1497" s="74">
        <v>-1</v>
      </c>
      <c r="L1497" s="74" t="s">
        <v>1001</v>
      </c>
      <c r="M1497" s="74" t="s">
        <v>1002</v>
      </c>
      <c r="N1497" s="74">
        <v>1220</v>
      </c>
      <c r="O1497" s="74">
        <v>1220</v>
      </c>
      <c r="P1497" s="118">
        <v>15</v>
      </c>
      <c r="Q1497" s="74" t="s">
        <v>1047</v>
      </c>
      <c r="R1497" s="74">
        <v>-1</v>
      </c>
      <c r="S1497" s="119">
        <v>82</v>
      </c>
      <c r="T1497" s="74">
        <v>-1</v>
      </c>
      <c r="U1497" s="74">
        <v>-1</v>
      </c>
      <c r="V1497" s="74">
        <v>4</v>
      </c>
      <c r="W1497" s="74">
        <v>-1</v>
      </c>
      <c r="X1497" s="74">
        <v>-1</v>
      </c>
      <c r="Y1497" s="132">
        <v>72</v>
      </c>
      <c r="Z1497" s="74">
        <v>-1</v>
      </c>
      <c r="AA1497" s="74">
        <v>-1</v>
      </c>
      <c r="AB1497" s="133">
        <v>70</v>
      </c>
      <c r="AC1497" s="74">
        <v>-1</v>
      </c>
      <c r="AD1497" s="74">
        <v>-1</v>
      </c>
      <c r="AE1497" s="136">
        <f t="shared" si="46"/>
        <v>86</v>
      </c>
      <c r="AF1497" s="130">
        <f t="shared" si="47"/>
        <v>158</v>
      </c>
      <c r="AG1497" s="74">
        <v>11827</v>
      </c>
      <c r="AH1497" s="74">
        <v>6</v>
      </c>
      <c r="AI1497" s="74" t="s">
        <v>4</v>
      </c>
      <c r="AJ1497" s="74">
        <v>1487</v>
      </c>
      <c r="AK1497" s="74">
        <v>1502</v>
      </c>
      <c r="AL1497" s="74">
        <v>1541</v>
      </c>
      <c r="AM1497" s="74">
        <v>1615</v>
      </c>
      <c r="AN1497" s="74">
        <v>0</v>
      </c>
      <c r="AO1497" s="74" t="s">
        <v>1004</v>
      </c>
      <c r="AP1497" s="74" t="s">
        <v>1005</v>
      </c>
      <c r="AQ1497" s="74">
        <v>21</v>
      </c>
      <c r="AR1497" s="74" t="s">
        <v>1006</v>
      </c>
      <c r="AS1497" s="74" t="s">
        <v>1007</v>
      </c>
      <c r="AT1497" s="74" t="s">
        <v>1016</v>
      </c>
      <c r="AU1497" s="74" t="s">
        <v>1009</v>
      </c>
      <c r="AV1497" s="74">
        <v>10</v>
      </c>
      <c r="AW1497" s="74" t="s">
        <v>1005</v>
      </c>
      <c r="AX1497" s="74">
        <v>0</v>
      </c>
      <c r="AY1497" s="104">
        <v>0</v>
      </c>
    </row>
    <row r="1498" spans="1:51">
      <c r="A1498" s="95">
        <v>1396</v>
      </c>
      <c r="B1498" s="109" t="s">
        <v>2317</v>
      </c>
      <c r="C1498" s="74" t="s">
        <v>2317</v>
      </c>
      <c r="D1498" s="74">
        <v>4.8</v>
      </c>
      <c r="E1498" s="74">
        <v>-1</v>
      </c>
      <c r="F1498" s="74" t="s">
        <v>116</v>
      </c>
      <c r="G1498" s="74">
        <v>-1</v>
      </c>
      <c r="H1498" s="74">
        <v>-1</v>
      </c>
      <c r="I1498" s="74" t="str">
        <f>HYPERLINK("[映雪.xlsx]类型!B19",'类型（5）'!$C$19)</f>
        <v>妖精</v>
      </c>
      <c r="J1498" s="74">
        <v>-1</v>
      </c>
      <c r="K1498" s="74">
        <v>-1</v>
      </c>
      <c r="L1498" s="74" t="s">
        <v>1001</v>
      </c>
      <c r="M1498" s="74" t="s">
        <v>1002</v>
      </c>
      <c r="N1498" s="74">
        <v>1479</v>
      </c>
      <c r="O1498" s="74">
        <v>1479</v>
      </c>
      <c r="P1498" s="118">
        <v>15</v>
      </c>
      <c r="Q1498" s="74" t="s">
        <v>1029</v>
      </c>
      <c r="R1498" s="74">
        <v>-1</v>
      </c>
      <c r="S1498" s="95">
        <v>48</v>
      </c>
      <c r="T1498" s="74">
        <v>-1</v>
      </c>
      <c r="U1498" s="74">
        <v>-1</v>
      </c>
      <c r="V1498" s="74">
        <v>38</v>
      </c>
      <c r="W1498" s="74">
        <v>-1</v>
      </c>
      <c r="X1498" s="74">
        <v>-1</v>
      </c>
      <c r="Y1498" s="104">
        <v>53</v>
      </c>
      <c r="Z1498" s="74">
        <v>-1</v>
      </c>
      <c r="AA1498" s="74">
        <v>-1</v>
      </c>
      <c r="AB1498" s="133">
        <v>72</v>
      </c>
      <c r="AC1498" s="74">
        <v>-1</v>
      </c>
      <c r="AD1498" s="74">
        <v>-1</v>
      </c>
      <c r="AE1498" s="136">
        <f t="shared" si="46"/>
        <v>86</v>
      </c>
      <c r="AF1498" s="130">
        <f t="shared" si="47"/>
        <v>139</v>
      </c>
      <c r="AG1498" s="74">
        <v>100</v>
      </c>
      <c r="AH1498" s="74">
        <v>1</v>
      </c>
      <c r="AI1498" s="74" t="s">
        <v>1012</v>
      </c>
      <c r="AJ1498" s="74">
        <v>1506</v>
      </c>
      <c r="AK1498" s="74">
        <v>1521</v>
      </c>
      <c r="AL1498" s="74">
        <v>1585</v>
      </c>
      <c r="AM1498" s="74">
        <v>1615</v>
      </c>
      <c r="AN1498" s="74">
        <v>0</v>
      </c>
      <c r="AO1498" s="74" t="s">
        <v>1004</v>
      </c>
      <c r="AP1498" s="74" t="s">
        <v>1005</v>
      </c>
      <c r="AQ1498" s="74">
        <v>42</v>
      </c>
      <c r="AR1498" s="74" t="s">
        <v>1006</v>
      </c>
      <c r="AS1498" s="74" t="s">
        <v>1007</v>
      </c>
      <c r="AT1498" s="74" t="s">
        <v>1008</v>
      </c>
      <c r="AU1498" s="74" t="s">
        <v>1024</v>
      </c>
      <c r="AV1498" s="74">
        <v>3</v>
      </c>
      <c r="AW1498" s="74" t="s">
        <v>1004</v>
      </c>
      <c r="AX1498" s="74">
        <v>0</v>
      </c>
      <c r="AY1498" s="104">
        <v>0</v>
      </c>
    </row>
    <row r="1499" spans="1:51">
      <c r="A1499" s="95">
        <v>1505</v>
      </c>
      <c r="B1499" s="109" t="s">
        <v>2408</v>
      </c>
      <c r="C1499" s="74" t="s">
        <v>2408</v>
      </c>
      <c r="D1499" s="74">
        <v>5.9</v>
      </c>
      <c r="E1499" s="74">
        <v>-1</v>
      </c>
      <c r="F1499" s="74" t="s">
        <v>126</v>
      </c>
      <c r="G1499" s="74">
        <v>-1</v>
      </c>
      <c r="H1499" s="74">
        <v>-1</v>
      </c>
      <c r="I1499" s="74" t="str">
        <f>HYPERLINK("[映雪.xlsx]类型!B4",'类型（5）'!$C$4)</f>
        <v>智慧强化</v>
      </c>
      <c r="J1499" s="74">
        <v>-1</v>
      </c>
      <c r="K1499" s="74">
        <v>-1</v>
      </c>
      <c r="L1499" s="74" t="s">
        <v>1001</v>
      </c>
      <c r="M1499" s="74" t="s">
        <v>1002</v>
      </c>
      <c r="N1499" s="74">
        <v>1576</v>
      </c>
      <c r="O1499" s="74">
        <v>1576</v>
      </c>
      <c r="P1499" s="118">
        <v>9</v>
      </c>
      <c r="Q1499" s="74" t="s">
        <v>1033</v>
      </c>
      <c r="R1499" s="74">
        <v>-1</v>
      </c>
      <c r="S1499" s="95">
        <v>36</v>
      </c>
      <c r="T1499" s="74">
        <v>-1</v>
      </c>
      <c r="U1499" s="74">
        <v>-1</v>
      </c>
      <c r="V1499" s="74">
        <v>50</v>
      </c>
      <c r="W1499" s="74">
        <v>-1</v>
      </c>
      <c r="X1499" s="74">
        <v>-1</v>
      </c>
      <c r="Y1499" s="132">
        <v>76</v>
      </c>
      <c r="Z1499" s="74">
        <v>-1</v>
      </c>
      <c r="AA1499" s="74">
        <v>-1</v>
      </c>
      <c r="AB1499" s="129">
        <v>55</v>
      </c>
      <c r="AC1499" s="74">
        <v>-1</v>
      </c>
      <c r="AD1499" s="74">
        <v>-1</v>
      </c>
      <c r="AE1499" s="136">
        <f t="shared" si="46"/>
        <v>86</v>
      </c>
      <c r="AF1499" s="130">
        <f t="shared" si="47"/>
        <v>162</v>
      </c>
      <c r="AG1499" s="74">
        <v>100</v>
      </c>
      <c r="AH1499" s="74">
        <v>1</v>
      </c>
      <c r="AI1499" s="74" t="s">
        <v>1012</v>
      </c>
      <c r="AJ1499" s="74">
        <v>1568</v>
      </c>
      <c r="AK1499" s="74">
        <v>1583</v>
      </c>
      <c r="AL1499" s="74">
        <v>1646</v>
      </c>
      <c r="AM1499" s="74">
        <v>1615</v>
      </c>
      <c r="AN1499" s="74">
        <v>0</v>
      </c>
      <c r="AO1499" s="74" t="s">
        <v>1004</v>
      </c>
      <c r="AP1499" s="74" t="s">
        <v>1005</v>
      </c>
      <c r="AQ1499" s="74">
        <v>41</v>
      </c>
      <c r="AR1499" s="74" t="s">
        <v>1006</v>
      </c>
      <c r="AS1499" s="74" t="s">
        <v>1007</v>
      </c>
      <c r="AT1499" s="74" t="s">
        <v>1008</v>
      </c>
      <c r="AU1499" s="74" t="s">
        <v>1027</v>
      </c>
      <c r="AV1499" s="74">
        <v>12</v>
      </c>
      <c r="AW1499" s="74" t="s">
        <v>1004</v>
      </c>
      <c r="AX1499" s="74">
        <v>0</v>
      </c>
      <c r="AY1499" s="104">
        <v>0</v>
      </c>
    </row>
    <row r="1500" spans="1:51">
      <c r="A1500" s="95">
        <v>1506</v>
      </c>
      <c r="B1500" s="109" t="s">
        <v>2409</v>
      </c>
      <c r="C1500" s="74" t="s">
        <v>2409</v>
      </c>
      <c r="D1500" s="74">
        <v>4</v>
      </c>
      <c r="E1500" s="74">
        <v>-1</v>
      </c>
      <c r="F1500" s="74" t="s">
        <v>126</v>
      </c>
      <c r="G1500" s="74">
        <v>-1</v>
      </c>
      <c r="H1500" s="74">
        <v>-1</v>
      </c>
      <c r="I1500" s="74" t="str">
        <f>HYPERLINK("[映雪.xlsx]类型!B22",'类型（5）'!$C$22)</f>
        <v>傲娇</v>
      </c>
      <c r="J1500" s="74">
        <v>-1</v>
      </c>
      <c r="K1500" s="74">
        <v>-1</v>
      </c>
      <c r="L1500" s="74" t="s">
        <v>1001</v>
      </c>
      <c r="M1500" s="74" t="s">
        <v>1002</v>
      </c>
      <c r="N1500" s="74">
        <v>1577</v>
      </c>
      <c r="O1500" s="74">
        <v>1577</v>
      </c>
      <c r="P1500" s="118">
        <v>9</v>
      </c>
      <c r="Q1500" s="74" t="s">
        <v>1058</v>
      </c>
      <c r="R1500" s="74">
        <v>-1</v>
      </c>
      <c r="S1500" s="95">
        <v>31</v>
      </c>
      <c r="T1500" s="74">
        <v>-1</v>
      </c>
      <c r="U1500" s="74">
        <v>-1</v>
      </c>
      <c r="V1500" s="74">
        <v>55</v>
      </c>
      <c r="W1500" s="74">
        <v>-1</v>
      </c>
      <c r="X1500" s="74">
        <v>-1</v>
      </c>
      <c r="Y1500" s="104">
        <v>45</v>
      </c>
      <c r="Z1500" s="74">
        <v>-1</v>
      </c>
      <c r="AA1500" s="74">
        <v>-1</v>
      </c>
      <c r="AB1500" s="129">
        <v>60</v>
      </c>
      <c r="AC1500" s="74">
        <v>-1</v>
      </c>
      <c r="AD1500" s="74">
        <v>-1</v>
      </c>
      <c r="AE1500" s="136">
        <f t="shared" si="46"/>
        <v>86</v>
      </c>
      <c r="AF1500" s="130">
        <f t="shared" si="47"/>
        <v>131</v>
      </c>
      <c r="AG1500" s="74">
        <v>100</v>
      </c>
      <c r="AH1500" s="74">
        <v>1</v>
      </c>
      <c r="AI1500" s="74" t="s">
        <v>1012</v>
      </c>
      <c r="AJ1500" s="74">
        <v>1532</v>
      </c>
      <c r="AK1500" s="74">
        <v>1547</v>
      </c>
      <c r="AL1500" s="74">
        <v>1615</v>
      </c>
      <c r="AM1500" s="74">
        <v>1615</v>
      </c>
      <c r="AN1500" s="74">
        <v>0</v>
      </c>
      <c r="AO1500" s="74" t="s">
        <v>1004</v>
      </c>
      <c r="AP1500" s="74" t="s">
        <v>1005</v>
      </c>
      <c r="AQ1500" s="74">
        <v>10</v>
      </c>
      <c r="AR1500" s="74" t="s">
        <v>1006</v>
      </c>
      <c r="AS1500" s="74" t="s">
        <v>1007</v>
      </c>
      <c r="AT1500" s="74" t="s">
        <v>1023</v>
      </c>
      <c r="AU1500" s="74" t="s">
        <v>1017</v>
      </c>
      <c r="AV1500" s="74">
        <v>5</v>
      </c>
      <c r="AW1500" s="74" t="s">
        <v>1004</v>
      </c>
      <c r="AX1500" s="74">
        <v>0</v>
      </c>
      <c r="AY1500" s="104">
        <v>0</v>
      </c>
    </row>
    <row r="1501" spans="1:51">
      <c r="A1501" s="95">
        <v>11</v>
      </c>
      <c r="B1501" s="109" t="s">
        <v>132</v>
      </c>
      <c r="C1501" s="74" t="s">
        <v>132</v>
      </c>
      <c r="D1501" s="74">
        <v>4</v>
      </c>
      <c r="E1501" s="74">
        <v>-1</v>
      </c>
      <c r="F1501" s="74" t="s">
        <v>132</v>
      </c>
      <c r="G1501" s="74">
        <v>-1</v>
      </c>
      <c r="H1501" s="74">
        <v>-1</v>
      </c>
      <c r="I1501" s="74" t="str">
        <f>HYPERLINK("[映雪.xlsx]类型!B22",'类型（5）'!$C$22)</f>
        <v>傲娇</v>
      </c>
      <c r="J1501" s="74">
        <v>-1</v>
      </c>
      <c r="K1501" s="74">
        <v>-1</v>
      </c>
      <c r="L1501" s="74" t="s">
        <v>1001</v>
      </c>
      <c r="M1501" s="74" t="s">
        <v>1002</v>
      </c>
      <c r="N1501" s="74">
        <v>300</v>
      </c>
      <c r="O1501" s="74">
        <v>300</v>
      </c>
      <c r="P1501" s="118">
        <v>130</v>
      </c>
      <c r="Q1501" s="74" t="s">
        <v>1037</v>
      </c>
      <c r="R1501" s="74">
        <v>-1</v>
      </c>
      <c r="S1501" s="95">
        <v>64</v>
      </c>
      <c r="T1501" s="74">
        <v>-1</v>
      </c>
      <c r="U1501" s="74">
        <v>-1</v>
      </c>
      <c r="V1501" s="74">
        <v>21</v>
      </c>
      <c r="W1501" s="74">
        <v>-1</v>
      </c>
      <c r="X1501" s="74">
        <v>-1</v>
      </c>
      <c r="Y1501" s="104">
        <v>31</v>
      </c>
      <c r="Z1501" s="74">
        <v>-1</v>
      </c>
      <c r="AA1501" s="74">
        <v>-1</v>
      </c>
      <c r="AB1501" s="129">
        <v>24</v>
      </c>
      <c r="AC1501" s="74">
        <v>-1</v>
      </c>
      <c r="AD1501" s="74">
        <v>-1</v>
      </c>
      <c r="AE1501" s="136">
        <f t="shared" si="46"/>
        <v>85</v>
      </c>
      <c r="AF1501" s="130">
        <f t="shared" si="47"/>
        <v>116</v>
      </c>
      <c r="AG1501" s="74">
        <v>2100</v>
      </c>
      <c r="AH1501" s="74">
        <v>3</v>
      </c>
      <c r="AI1501" s="74" t="s">
        <v>4</v>
      </c>
      <c r="AJ1501" s="74">
        <v>1560</v>
      </c>
      <c r="AK1501" s="74">
        <v>1575</v>
      </c>
      <c r="AL1501" s="74">
        <v>1629</v>
      </c>
      <c r="AM1501" s="74">
        <v>1615</v>
      </c>
      <c r="AN1501" s="74">
        <v>67</v>
      </c>
      <c r="AO1501" s="74" t="s">
        <v>1004</v>
      </c>
      <c r="AP1501" s="74" t="s">
        <v>1005</v>
      </c>
      <c r="AQ1501" s="74">
        <v>43</v>
      </c>
      <c r="AR1501" s="74" t="s">
        <v>1006</v>
      </c>
      <c r="AS1501" s="74" t="s">
        <v>1007</v>
      </c>
      <c r="AT1501" s="74" t="s">
        <v>1023</v>
      </c>
      <c r="AU1501" s="74" t="s">
        <v>1038</v>
      </c>
      <c r="AV1501" s="74">
        <v>6</v>
      </c>
      <c r="AW1501" s="74" t="s">
        <v>1004</v>
      </c>
      <c r="AX1501" s="74">
        <v>0</v>
      </c>
      <c r="AY1501" s="104">
        <v>0</v>
      </c>
    </row>
    <row r="1502" spans="1:51">
      <c r="A1502" s="95">
        <v>35</v>
      </c>
      <c r="B1502" s="109" t="s">
        <v>1078</v>
      </c>
      <c r="C1502" s="74" t="s">
        <v>1078</v>
      </c>
      <c r="D1502" s="74">
        <v>5.7</v>
      </c>
      <c r="E1502" s="74">
        <v>-1</v>
      </c>
      <c r="F1502" s="74" t="s">
        <v>136</v>
      </c>
      <c r="G1502" s="74">
        <v>-1</v>
      </c>
      <c r="H1502" s="74">
        <v>-1</v>
      </c>
      <c r="I1502" s="99" t="str">
        <f>HYPERLINK("[映雪.xlsx]类型!B39",'类型（5）'!$C$39)</f>
        <v>狙撃手</v>
      </c>
      <c r="J1502" s="74">
        <v>-1</v>
      </c>
      <c r="K1502" s="74">
        <v>-1</v>
      </c>
      <c r="L1502" s="74" t="s">
        <v>1001</v>
      </c>
      <c r="M1502" s="74" t="s">
        <v>1002</v>
      </c>
      <c r="N1502" s="74">
        <v>151</v>
      </c>
      <c r="O1502" s="74">
        <v>151</v>
      </c>
      <c r="P1502" s="118">
        <v>140</v>
      </c>
      <c r="Q1502" s="74" t="s">
        <v>1079</v>
      </c>
      <c r="R1502" s="74">
        <v>-1</v>
      </c>
      <c r="S1502" s="95">
        <v>48</v>
      </c>
      <c r="T1502" s="74">
        <v>-1</v>
      </c>
      <c r="U1502" s="74">
        <v>-1</v>
      </c>
      <c r="V1502" s="74">
        <v>37</v>
      </c>
      <c r="W1502" s="74">
        <v>-1</v>
      </c>
      <c r="X1502" s="74">
        <v>-1</v>
      </c>
      <c r="Y1502" s="104">
        <v>54</v>
      </c>
      <c r="Z1502" s="74">
        <v>-1</v>
      </c>
      <c r="AA1502" s="74">
        <v>-1</v>
      </c>
      <c r="AB1502" s="133">
        <v>68</v>
      </c>
      <c r="AC1502" s="74">
        <v>-1</v>
      </c>
      <c r="AD1502" s="74">
        <v>-1</v>
      </c>
      <c r="AE1502" s="136">
        <f t="shared" si="46"/>
        <v>85</v>
      </c>
      <c r="AF1502" s="130">
        <f t="shared" si="47"/>
        <v>139</v>
      </c>
      <c r="AG1502" s="74">
        <v>100</v>
      </c>
      <c r="AH1502" s="74">
        <v>1</v>
      </c>
      <c r="AI1502" s="74" t="s">
        <v>1012</v>
      </c>
      <c r="AJ1502" s="74">
        <v>1534</v>
      </c>
      <c r="AK1502" s="74">
        <v>1549</v>
      </c>
      <c r="AL1502" s="74">
        <v>1597</v>
      </c>
      <c r="AM1502" s="74">
        <v>1615</v>
      </c>
      <c r="AN1502" s="74">
        <v>78</v>
      </c>
      <c r="AO1502" s="74" t="s">
        <v>1004</v>
      </c>
      <c r="AP1502" s="74" t="s">
        <v>1005</v>
      </c>
      <c r="AQ1502" s="74">
        <v>12</v>
      </c>
      <c r="AR1502" s="74" t="s">
        <v>1006</v>
      </c>
      <c r="AS1502" s="74" t="s">
        <v>1007</v>
      </c>
      <c r="AT1502" s="74" t="s">
        <v>1023</v>
      </c>
      <c r="AU1502" s="74" t="s">
        <v>1017</v>
      </c>
      <c r="AV1502" s="74">
        <v>6</v>
      </c>
      <c r="AW1502" s="74" t="s">
        <v>1005</v>
      </c>
      <c r="AX1502" s="74">
        <v>0</v>
      </c>
      <c r="AY1502" s="104">
        <v>0</v>
      </c>
    </row>
    <row r="1503" spans="1:51">
      <c r="A1503" s="95">
        <v>154</v>
      </c>
      <c r="B1503" s="109" t="s">
        <v>1197</v>
      </c>
      <c r="C1503" s="74" t="s">
        <v>1197</v>
      </c>
      <c r="D1503" s="74">
        <v>6.8</v>
      </c>
      <c r="E1503" s="74">
        <v>-1</v>
      </c>
      <c r="F1503" s="74" t="s">
        <v>76</v>
      </c>
      <c r="G1503" s="74">
        <v>-1</v>
      </c>
      <c r="H1503" s="74">
        <v>-1</v>
      </c>
      <c r="I1503" s="96" t="str">
        <f>HYPERLINK("[映雪.xlsx]类型!B21",'类型（5）'!$C$21)</f>
        <v>游魂</v>
      </c>
      <c r="J1503" s="74">
        <v>-1</v>
      </c>
      <c r="K1503" s="74">
        <v>-1</v>
      </c>
      <c r="L1503" s="74" t="s">
        <v>1001</v>
      </c>
      <c r="M1503" s="74" t="s">
        <v>1002</v>
      </c>
      <c r="N1503" s="74">
        <v>707</v>
      </c>
      <c r="O1503" s="74">
        <v>707</v>
      </c>
      <c r="P1503" s="118">
        <v>188</v>
      </c>
      <c r="Q1503" s="74" t="s">
        <v>1083</v>
      </c>
      <c r="R1503" s="74">
        <v>-1</v>
      </c>
      <c r="S1503" s="95">
        <v>33</v>
      </c>
      <c r="T1503" s="74">
        <v>-1</v>
      </c>
      <c r="U1503" s="74">
        <v>-1</v>
      </c>
      <c r="V1503" s="74">
        <v>52</v>
      </c>
      <c r="W1503" s="74">
        <v>-1</v>
      </c>
      <c r="X1503" s="74">
        <v>-1</v>
      </c>
      <c r="Y1503" s="132">
        <v>65</v>
      </c>
      <c r="Z1503" s="74">
        <v>-1</v>
      </c>
      <c r="AA1503" s="74">
        <v>-1</v>
      </c>
      <c r="AB1503" s="129">
        <v>62</v>
      </c>
      <c r="AC1503" s="74">
        <v>-1</v>
      </c>
      <c r="AD1503" s="74">
        <v>-1</v>
      </c>
      <c r="AE1503" s="136">
        <f t="shared" si="46"/>
        <v>85</v>
      </c>
      <c r="AF1503" s="130">
        <f t="shared" si="47"/>
        <v>150</v>
      </c>
      <c r="AG1503" s="74">
        <v>100</v>
      </c>
      <c r="AH1503" s="74">
        <v>1</v>
      </c>
      <c r="AI1503" s="74" t="s">
        <v>1012</v>
      </c>
      <c r="AJ1503" s="74">
        <v>1544</v>
      </c>
      <c r="AK1503" s="74">
        <v>1559</v>
      </c>
      <c r="AL1503" s="74">
        <v>1603</v>
      </c>
      <c r="AM1503" s="74">
        <v>1615</v>
      </c>
      <c r="AN1503" s="74">
        <v>17</v>
      </c>
      <c r="AO1503" s="74" t="s">
        <v>1004</v>
      </c>
      <c r="AP1503" s="74" t="s">
        <v>1005</v>
      </c>
      <c r="AQ1503" s="74">
        <v>47</v>
      </c>
      <c r="AR1503" s="74" t="s">
        <v>1006</v>
      </c>
      <c r="AS1503" s="74" t="s">
        <v>1007</v>
      </c>
      <c r="AT1503" s="74" t="s">
        <v>1023</v>
      </c>
      <c r="AU1503" s="74" t="s">
        <v>1027</v>
      </c>
      <c r="AV1503" s="74">
        <v>6</v>
      </c>
      <c r="AW1503" s="74" t="s">
        <v>1004</v>
      </c>
      <c r="AX1503" s="74">
        <v>0</v>
      </c>
      <c r="AY1503" s="104">
        <v>19</v>
      </c>
    </row>
    <row r="1504" spans="1:51">
      <c r="A1504" s="95">
        <v>715</v>
      </c>
      <c r="B1504" s="109" t="s">
        <v>1713</v>
      </c>
      <c r="C1504" s="74" t="s">
        <v>1713</v>
      </c>
      <c r="D1504" s="74">
        <v>4</v>
      </c>
      <c r="E1504" s="74">
        <v>-1</v>
      </c>
      <c r="F1504" s="74" t="s">
        <v>78</v>
      </c>
      <c r="G1504" s="74">
        <v>-1</v>
      </c>
      <c r="H1504" s="74">
        <v>-1</v>
      </c>
      <c r="I1504" s="99" t="str">
        <f>HYPERLINK("[映雪.xlsx]类型!B11",'类型（5）'!$C$11)</f>
        <v>人偶</v>
      </c>
      <c r="J1504" s="74">
        <v>-1</v>
      </c>
      <c r="K1504" s="74">
        <v>-1</v>
      </c>
      <c r="L1504" s="74" t="s">
        <v>1001</v>
      </c>
      <c r="M1504" s="74" t="s">
        <v>1002</v>
      </c>
      <c r="N1504" s="74">
        <v>399</v>
      </c>
      <c r="O1504" s="74">
        <v>399</v>
      </c>
      <c r="P1504" s="118">
        <v>486</v>
      </c>
      <c r="Q1504" s="74" t="s">
        <v>1056</v>
      </c>
      <c r="R1504" s="74">
        <v>-1</v>
      </c>
      <c r="S1504" s="95">
        <v>35</v>
      </c>
      <c r="T1504" s="74">
        <v>-1</v>
      </c>
      <c r="U1504" s="74">
        <v>-1</v>
      </c>
      <c r="V1504" s="74">
        <v>50</v>
      </c>
      <c r="W1504" s="74">
        <v>-1</v>
      </c>
      <c r="X1504" s="74">
        <v>-1</v>
      </c>
      <c r="Y1504" s="104">
        <v>25</v>
      </c>
      <c r="Z1504" s="74">
        <v>-1</v>
      </c>
      <c r="AA1504" s="74">
        <v>-1</v>
      </c>
      <c r="AB1504" s="129">
        <v>12</v>
      </c>
      <c r="AC1504" s="74">
        <v>-1</v>
      </c>
      <c r="AD1504" s="74">
        <v>-1</v>
      </c>
      <c r="AE1504" s="136">
        <f t="shared" si="46"/>
        <v>85</v>
      </c>
      <c r="AF1504" s="130">
        <f t="shared" si="47"/>
        <v>110</v>
      </c>
      <c r="AG1504" s="74">
        <v>100</v>
      </c>
      <c r="AH1504" s="74">
        <v>1</v>
      </c>
      <c r="AI1504" s="74" t="s">
        <v>1012</v>
      </c>
      <c r="AJ1504" s="74">
        <v>1553</v>
      </c>
      <c r="AK1504" s="74">
        <v>1568</v>
      </c>
      <c r="AL1504" s="74">
        <v>1578</v>
      </c>
      <c r="AM1504" s="74">
        <v>1615</v>
      </c>
      <c r="AN1504" s="74">
        <v>1</v>
      </c>
      <c r="AO1504" s="74" t="s">
        <v>1004</v>
      </c>
      <c r="AP1504" s="74" t="s">
        <v>1004</v>
      </c>
      <c r="AQ1504" s="74">
        <v>14</v>
      </c>
      <c r="AR1504" s="74" t="s">
        <v>1006</v>
      </c>
      <c r="AS1504" s="74" t="s">
        <v>1007</v>
      </c>
      <c r="AT1504" s="74" t="s">
        <v>1023</v>
      </c>
      <c r="AU1504" s="74" t="s">
        <v>1017</v>
      </c>
      <c r="AV1504" s="74">
        <v>2</v>
      </c>
      <c r="AW1504" s="74" t="s">
        <v>1004</v>
      </c>
      <c r="AX1504" s="74">
        <v>0</v>
      </c>
      <c r="AY1504" s="104">
        <v>0</v>
      </c>
    </row>
    <row r="1505" spans="1:51">
      <c r="A1505" s="95">
        <v>774</v>
      </c>
      <c r="B1505" s="109" t="s">
        <v>1767</v>
      </c>
      <c r="C1505" s="74" t="s">
        <v>1767</v>
      </c>
      <c r="D1505" s="74">
        <v>4.8</v>
      </c>
      <c r="E1505" s="74">
        <v>-1</v>
      </c>
      <c r="F1505" s="74" t="s">
        <v>32</v>
      </c>
      <c r="G1505" s="74">
        <v>-1</v>
      </c>
      <c r="H1505" s="74">
        <v>-1</v>
      </c>
      <c r="I1505" s="74" t="str">
        <f>HYPERLINK("[映雪.xlsx]类型!B19",'类型（5）'!$C$19)</f>
        <v>妖精</v>
      </c>
      <c r="J1505" s="74">
        <v>-1</v>
      </c>
      <c r="K1505" s="74">
        <v>-1</v>
      </c>
      <c r="L1505" s="74" t="s">
        <v>1001</v>
      </c>
      <c r="M1505" s="74" t="s">
        <v>1002</v>
      </c>
      <c r="N1505" s="74">
        <v>912</v>
      </c>
      <c r="O1505" s="74">
        <v>912</v>
      </c>
      <c r="P1505" s="118">
        <v>516</v>
      </c>
      <c r="Q1505" s="74" t="s">
        <v>1029</v>
      </c>
      <c r="R1505" s="74">
        <v>-1</v>
      </c>
      <c r="S1505" s="95">
        <v>51</v>
      </c>
      <c r="T1505" s="74">
        <v>-1</v>
      </c>
      <c r="U1505" s="74">
        <v>-1</v>
      </c>
      <c r="V1505" s="74">
        <v>34</v>
      </c>
      <c r="W1505" s="74">
        <v>-1</v>
      </c>
      <c r="X1505" s="74">
        <v>-1</v>
      </c>
      <c r="Y1505" s="104">
        <v>64</v>
      </c>
      <c r="Z1505" s="74">
        <v>-1</v>
      </c>
      <c r="AA1505" s="74">
        <v>-1</v>
      </c>
      <c r="AB1505" s="133">
        <v>78</v>
      </c>
      <c r="AC1505" s="74">
        <v>-1</v>
      </c>
      <c r="AD1505" s="74">
        <v>-1</v>
      </c>
      <c r="AE1505" s="136">
        <f t="shared" si="46"/>
        <v>85</v>
      </c>
      <c r="AF1505" s="130">
        <f t="shared" si="47"/>
        <v>149</v>
      </c>
      <c r="AG1505" s="74">
        <v>100</v>
      </c>
      <c r="AH1505" s="74">
        <v>1</v>
      </c>
      <c r="AI1505" s="74" t="s">
        <v>1012</v>
      </c>
      <c r="AJ1505" s="74">
        <v>1548</v>
      </c>
      <c r="AK1505" s="74">
        <v>1563</v>
      </c>
      <c r="AL1505" s="74">
        <v>1587</v>
      </c>
      <c r="AM1505" s="74">
        <v>1615</v>
      </c>
      <c r="AN1505" s="74">
        <v>41</v>
      </c>
      <c r="AO1505" s="74" t="s">
        <v>1004</v>
      </c>
      <c r="AP1505" s="74" t="s">
        <v>1005</v>
      </c>
      <c r="AQ1505" s="74">
        <v>50</v>
      </c>
      <c r="AR1505" s="74" t="s">
        <v>1006</v>
      </c>
      <c r="AS1505" s="74" t="s">
        <v>1007</v>
      </c>
      <c r="AT1505" s="74" t="s">
        <v>1008</v>
      </c>
      <c r="AU1505" s="74" t="s">
        <v>1027</v>
      </c>
      <c r="AV1505" s="74">
        <v>8</v>
      </c>
      <c r="AW1505" s="74" t="s">
        <v>1004</v>
      </c>
      <c r="AX1505" s="74">
        <v>0</v>
      </c>
      <c r="AY1505" s="104">
        <v>0</v>
      </c>
    </row>
    <row r="1506" spans="1:51">
      <c r="A1506" s="95">
        <v>864</v>
      </c>
      <c r="B1506" s="109" t="s">
        <v>1844</v>
      </c>
      <c r="C1506" s="74" t="s">
        <v>1844</v>
      </c>
      <c r="D1506" s="74">
        <v>4.1</v>
      </c>
      <c r="E1506" s="74">
        <v>-1</v>
      </c>
      <c r="F1506" s="74" t="s">
        <v>30</v>
      </c>
      <c r="G1506" s="74">
        <v>-1</v>
      </c>
      <c r="H1506" s="74">
        <v>-1</v>
      </c>
      <c r="I1506" s="74" t="str">
        <f>HYPERLINK("[映雪.xlsx]类型!B7",'类型（5）'!$C$7)</f>
        <v>武勇全能</v>
      </c>
      <c r="J1506" s="74">
        <v>-1</v>
      </c>
      <c r="K1506" s="74">
        <v>-1</v>
      </c>
      <c r="L1506" s="74" t="s">
        <v>1001</v>
      </c>
      <c r="M1506" s="74" t="s">
        <v>1002</v>
      </c>
      <c r="N1506" s="74">
        <v>647</v>
      </c>
      <c r="O1506" s="74">
        <v>647</v>
      </c>
      <c r="P1506" s="118">
        <v>110</v>
      </c>
      <c r="Q1506" s="74" t="s">
        <v>1036</v>
      </c>
      <c r="R1506" s="74">
        <v>-1</v>
      </c>
      <c r="S1506" s="95">
        <v>32</v>
      </c>
      <c r="T1506" s="74">
        <v>-1</v>
      </c>
      <c r="U1506" s="74">
        <v>-1</v>
      </c>
      <c r="V1506" s="74">
        <v>53</v>
      </c>
      <c r="W1506" s="74">
        <v>-1</v>
      </c>
      <c r="X1506" s="74">
        <v>-1</v>
      </c>
      <c r="Y1506" s="104">
        <v>51</v>
      </c>
      <c r="Z1506" s="74">
        <v>-1</v>
      </c>
      <c r="AA1506" s="74">
        <v>-1</v>
      </c>
      <c r="AB1506" s="129">
        <v>53</v>
      </c>
      <c r="AC1506" s="74">
        <v>-1</v>
      </c>
      <c r="AD1506" s="74">
        <v>-1</v>
      </c>
      <c r="AE1506" s="136">
        <f t="shared" si="46"/>
        <v>85</v>
      </c>
      <c r="AF1506" s="130">
        <f t="shared" si="47"/>
        <v>136</v>
      </c>
      <c r="AG1506" s="74">
        <v>100</v>
      </c>
      <c r="AH1506" s="74">
        <v>1</v>
      </c>
      <c r="AI1506" s="74" t="s">
        <v>1012</v>
      </c>
      <c r="AJ1506" s="74">
        <v>1519</v>
      </c>
      <c r="AK1506" s="74">
        <v>1534</v>
      </c>
      <c r="AL1506" s="74">
        <v>1588</v>
      </c>
      <c r="AM1506" s="74">
        <v>1615</v>
      </c>
      <c r="AN1506" s="74">
        <v>91</v>
      </c>
      <c r="AO1506" s="74" t="s">
        <v>1004</v>
      </c>
      <c r="AP1506" s="74" t="s">
        <v>1004</v>
      </c>
      <c r="AQ1506" s="74">
        <v>20</v>
      </c>
      <c r="AR1506" s="74" t="s">
        <v>1006</v>
      </c>
      <c r="AS1506" s="74" t="s">
        <v>1007</v>
      </c>
      <c r="AT1506" s="74" t="s">
        <v>1023</v>
      </c>
      <c r="AU1506" s="74" t="s">
        <v>1020</v>
      </c>
      <c r="AV1506" s="74">
        <v>1</v>
      </c>
      <c r="AW1506" s="74" t="s">
        <v>1005</v>
      </c>
      <c r="AX1506" s="74">
        <v>0</v>
      </c>
      <c r="AY1506" s="104">
        <v>0</v>
      </c>
    </row>
    <row r="1507" spans="1:51">
      <c r="A1507" s="95">
        <v>931</v>
      </c>
      <c r="B1507" s="109" t="s">
        <v>1903</v>
      </c>
      <c r="C1507" s="74" t="s">
        <v>1903</v>
      </c>
      <c r="D1507" s="74">
        <v>7.2</v>
      </c>
      <c r="E1507" s="74">
        <v>-1</v>
      </c>
      <c r="F1507" s="74" t="s">
        <v>106</v>
      </c>
      <c r="G1507" s="74">
        <v>-1</v>
      </c>
      <c r="H1507" s="74">
        <v>-1</v>
      </c>
      <c r="I1507" s="74" t="str">
        <f>HYPERLINK("[映雪.xlsx]类型!B41",'类型（5）'!$C$41)</f>
        <v>德鲁伊</v>
      </c>
      <c r="J1507" s="74">
        <v>-1</v>
      </c>
      <c r="K1507" s="74">
        <v>-1</v>
      </c>
      <c r="L1507" s="74" t="s">
        <v>1001</v>
      </c>
      <c r="M1507" s="74" t="s">
        <v>1002</v>
      </c>
      <c r="N1507" s="74">
        <v>731</v>
      </c>
      <c r="O1507" s="74">
        <v>731</v>
      </c>
      <c r="P1507" s="118">
        <v>167</v>
      </c>
      <c r="Q1507" s="74" t="s">
        <v>1053</v>
      </c>
      <c r="R1507" s="74">
        <v>-1</v>
      </c>
      <c r="S1507" s="95">
        <v>49</v>
      </c>
      <c r="T1507" s="74">
        <v>-1</v>
      </c>
      <c r="U1507" s="74">
        <v>-1</v>
      </c>
      <c r="V1507" s="74">
        <v>36</v>
      </c>
      <c r="W1507" s="74">
        <v>-1</v>
      </c>
      <c r="X1507" s="74">
        <v>-1</v>
      </c>
      <c r="Y1507" s="104">
        <v>63</v>
      </c>
      <c r="Z1507" s="74">
        <v>-1</v>
      </c>
      <c r="AA1507" s="74">
        <v>-1</v>
      </c>
      <c r="AB1507" s="133">
        <v>74</v>
      </c>
      <c r="AC1507" s="74">
        <v>-1</v>
      </c>
      <c r="AD1507" s="74">
        <v>-1</v>
      </c>
      <c r="AE1507" s="136">
        <f t="shared" si="46"/>
        <v>85</v>
      </c>
      <c r="AF1507" s="130">
        <f t="shared" si="47"/>
        <v>148</v>
      </c>
      <c r="AG1507" s="74">
        <v>100</v>
      </c>
      <c r="AH1507" s="74">
        <v>1</v>
      </c>
      <c r="AI1507" s="74" t="s">
        <v>1012</v>
      </c>
      <c r="AJ1507" s="74">
        <v>1543</v>
      </c>
      <c r="AK1507" s="74">
        <v>1558</v>
      </c>
      <c r="AL1507" s="74">
        <v>1592</v>
      </c>
      <c r="AM1507" s="74">
        <v>1615</v>
      </c>
      <c r="AN1507" s="74">
        <v>72</v>
      </c>
      <c r="AO1507" s="74" t="s">
        <v>1004</v>
      </c>
      <c r="AP1507" s="74" t="s">
        <v>1005</v>
      </c>
      <c r="AQ1507" s="74">
        <v>77</v>
      </c>
      <c r="AR1507" s="74" t="s">
        <v>1006</v>
      </c>
      <c r="AS1507" s="74" t="s">
        <v>1007</v>
      </c>
      <c r="AT1507" s="74" t="s">
        <v>1008</v>
      </c>
      <c r="AU1507" s="74" t="s">
        <v>1013</v>
      </c>
      <c r="AV1507" s="74">
        <v>1</v>
      </c>
      <c r="AW1507" s="74" t="s">
        <v>1004</v>
      </c>
      <c r="AX1507" s="74">
        <v>0</v>
      </c>
      <c r="AY1507" s="104">
        <v>0</v>
      </c>
    </row>
    <row r="1508" spans="1:51">
      <c r="A1508" s="95">
        <v>1094</v>
      </c>
      <c r="B1508" s="109" t="s">
        <v>2052</v>
      </c>
      <c r="C1508" s="74" t="s">
        <v>2052</v>
      </c>
      <c r="D1508" s="74">
        <v>7.8</v>
      </c>
      <c r="E1508" s="74">
        <v>-1</v>
      </c>
      <c r="F1508" s="74" t="s">
        <v>13</v>
      </c>
      <c r="G1508" s="74">
        <v>-1</v>
      </c>
      <c r="H1508" s="74">
        <v>-1</v>
      </c>
      <c r="I1508" s="96" t="str">
        <f>HYPERLINK("[映雪.xlsx]类型!B48",'类型（5）'!$C$48)</f>
        <v>键</v>
      </c>
      <c r="J1508" s="74">
        <v>-1</v>
      </c>
      <c r="K1508" s="74">
        <v>-1</v>
      </c>
      <c r="L1508" s="74" t="s">
        <v>1001</v>
      </c>
      <c r="M1508" s="74" t="s">
        <v>1002</v>
      </c>
      <c r="N1508" s="74">
        <v>1378</v>
      </c>
      <c r="O1508" s="74">
        <v>1378</v>
      </c>
      <c r="P1508" s="118">
        <v>42</v>
      </c>
      <c r="Q1508" s="74" t="s">
        <v>1011</v>
      </c>
      <c r="R1508" s="74">
        <v>-1</v>
      </c>
      <c r="S1508" s="95">
        <v>61</v>
      </c>
      <c r="T1508" s="74">
        <v>-1</v>
      </c>
      <c r="U1508" s="74">
        <v>-1</v>
      </c>
      <c r="V1508" s="74">
        <v>24</v>
      </c>
      <c r="W1508" s="74">
        <v>-1</v>
      </c>
      <c r="X1508" s="74">
        <v>-1</v>
      </c>
      <c r="Y1508" s="104">
        <v>52</v>
      </c>
      <c r="Z1508" s="74">
        <v>-1</v>
      </c>
      <c r="AA1508" s="74">
        <v>-1</v>
      </c>
      <c r="AB1508" s="133">
        <v>75</v>
      </c>
      <c r="AC1508" s="74">
        <v>-1</v>
      </c>
      <c r="AD1508" s="74">
        <v>-1</v>
      </c>
      <c r="AE1508" s="136">
        <f t="shared" si="46"/>
        <v>85</v>
      </c>
      <c r="AF1508" s="130">
        <f t="shared" si="47"/>
        <v>137</v>
      </c>
      <c r="AG1508" s="74">
        <v>100</v>
      </c>
      <c r="AH1508" s="74">
        <v>2</v>
      </c>
      <c r="AI1508" s="74" t="s">
        <v>1012</v>
      </c>
      <c r="AJ1508" s="74">
        <v>1487</v>
      </c>
      <c r="AK1508" s="74">
        <v>1502</v>
      </c>
      <c r="AL1508" s="74">
        <v>1562</v>
      </c>
      <c r="AM1508" s="74">
        <v>1615</v>
      </c>
      <c r="AN1508" s="74">
        <v>16</v>
      </c>
      <c r="AO1508" s="74" t="s">
        <v>1004</v>
      </c>
      <c r="AP1508" s="74" t="s">
        <v>1005</v>
      </c>
      <c r="AQ1508" s="74">
        <v>19</v>
      </c>
      <c r="AR1508" s="74" t="s">
        <v>1006</v>
      </c>
      <c r="AS1508" s="74" t="s">
        <v>1062</v>
      </c>
      <c r="AT1508" s="74" t="s">
        <v>1008</v>
      </c>
      <c r="AU1508" s="74" t="s">
        <v>1027</v>
      </c>
      <c r="AV1508" s="74">
        <v>3</v>
      </c>
      <c r="AW1508" s="74" t="s">
        <v>1005</v>
      </c>
      <c r="AX1508" s="74">
        <v>0</v>
      </c>
      <c r="AY1508" s="104">
        <v>31</v>
      </c>
    </row>
    <row r="1509" spans="1:51">
      <c r="A1509" s="95">
        <v>1382</v>
      </c>
      <c r="B1509" s="109" t="s">
        <v>2305</v>
      </c>
      <c r="C1509" s="74" t="s">
        <v>2305</v>
      </c>
      <c r="D1509" s="74">
        <v>3.5</v>
      </c>
      <c r="E1509" s="74">
        <v>-1</v>
      </c>
      <c r="F1509" s="74" t="s">
        <v>116</v>
      </c>
      <c r="G1509" s="74">
        <v>-1</v>
      </c>
      <c r="H1509" s="74">
        <v>-1</v>
      </c>
      <c r="I1509" s="74" t="str">
        <f>HYPERLINK("[映雪.xlsx]类型!B9",'类型（5）'!$C$9)</f>
        <v>家政全能</v>
      </c>
      <c r="J1509" s="74">
        <v>-1</v>
      </c>
      <c r="K1509" s="74">
        <v>-1</v>
      </c>
      <c r="L1509" s="74" t="s">
        <v>1001</v>
      </c>
      <c r="M1509" s="74" t="s">
        <v>1002</v>
      </c>
      <c r="N1509" s="74">
        <v>1470</v>
      </c>
      <c r="O1509" s="74">
        <v>1470</v>
      </c>
      <c r="P1509" s="118">
        <v>475</v>
      </c>
      <c r="Q1509" s="74" t="s">
        <v>1058</v>
      </c>
      <c r="R1509" s="74">
        <v>-1</v>
      </c>
      <c r="S1509" s="95">
        <v>51</v>
      </c>
      <c r="T1509" s="74">
        <v>-1</v>
      </c>
      <c r="U1509" s="74">
        <v>-1</v>
      </c>
      <c r="V1509" s="74">
        <v>34</v>
      </c>
      <c r="W1509" s="74">
        <v>-1</v>
      </c>
      <c r="X1509" s="74">
        <v>-1</v>
      </c>
      <c r="Y1509" s="104">
        <v>35</v>
      </c>
      <c r="Z1509" s="74">
        <v>-1</v>
      </c>
      <c r="AA1509" s="74">
        <v>-1</v>
      </c>
      <c r="AB1509" s="126">
        <v>84</v>
      </c>
      <c r="AC1509" s="74">
        <v>-1</v>
      </c>
      <c r="AD1509" s="74">
        <v>-1</v>
      </c>
      <c r="AE1509" s="136">
        <f t="shared" si="46"/>
        <v>85</v>
      </c>
      <c r="AF1509" s="130">
        <f t="shared" si="47"/>
        <v>120</v>
      </c>
      <c r="AG1509" s="74">
        <v>100</v>
      </c>
      <c r="AH1509" s="74">
        <v>1</v>
      </c>
      <c r="AI1509" s="74" t="s">
        <v>1012</v>
      </c>
      <c r="AJ1509" s="74">
        <v>1552</v>
      </c>
      <c r="AK1509" s="74">
        <v>1567</v>
      </c>
      <c r="AL1509" s="74">
        <v>1621</v>
      </c>
      <c r="AM1509" s="74">
        <v>1615</v>
      </c>
      <c r="AN1509" s="74">
        <v>0</v>
      </c>
      <c r="AO1509" s="74" t="s">
        <v>1004</v>
      </c>
      <c r="AP1509" s="74" t="s">
        <v>1005</v>
      </c>
      <c r="AQ1509" s="74">
        <v>5</v>
      </c>
      <c r="AR1509" s="74" t="s">
        <v>1006</v>
      </c>
      <c r="AS1509" s="74" t="s">
        <v>1007</v>
      </c>
      <c r="AT1509" s="74" t="s">
        <v>1016</v>
      </c>
      <c r="AU1509" s="74" t="s">
        <v>1027</v>
      </c>
      <c r="AV1509" s="74">
        <v>6</v>
      </c>
      <c r="AW1509" s="74" t="s">
        <v>1004</v>
      </c>
      <c r="AX1509" s="74">
        <v>0</v>
      </c>
      <c r="AY1509" s="104">
        <v>0</v>
      </c>
    </row>
    <row r="1510" spans="1:51">
      <c r="A1510" s="95">
        <v>1424</v>
      </c>
      <c r="B1510" s="109" t="s">
        <v>2340</v>
      </c>
      <c r="C1510" s="74" t="s">
        <v>2340</v>
      </c>
      <c r="D1510" s="74">
        <v>6.4</v>
      </c>
      <c r="E1510" s="74">
        <v>-1</v>
      </c>
      <c r="F1510" s="74" t="s">
        <v>54</v>
      </c>
      <c r="G1510" s="74">
        <v>-1</v>
      </c>
      <c r="H1510" s="74">
        <v>-1</v>
      </c>
      <c r="I1510" s="99" t="str">
        <f>HYPERLINK("[映雪.xlsx]类型!B17",'类型（5）'!$C$17)</f>
        <v>记者</v>
      </c>
      <c r="J1510" s="74">
        <v>-1</v>
      </c>
      <c r="K1510" s="74">
        <v>-1</v>
      </c>
      <c r="L1510" s="74" t="s">
        <v>1001</v>
      </c>
      <c r="M1510" s="74" t="s">
        <v>1002</v>
      </c>
      <c r="N1510" s="74">
        <v>1498</v>
      </c>
      <c r="O1510" s="74">
        <v>1498</v>
      </c>
      <c r="P1510" s="118">
        <v>121</v>
      </c>
      <c r="Q1510" s="74" t="s">
        <v>1026</v>
      </c>
      <c r="R1510" s="74">
        <v>-1</v>
      </c>
      <c r="S1510" s="95">
        <v>52</v>
      </c>
      <c r="T1510" s="74">
        <v>-1</v>
      </c>
      <c r="U1510" s="74">
        <v>-1</v>
      </c>
      <c r="V1510" s="74">
        <v>33</v>
      </c>
      <c r="W1510" s="74">
        <v>-1</v>
      </c>
      <c r="X1510" s="74">
        <v>-1</v>
      </c>
      <c r="Y1510" s="104">
        <v>48</v>
      </c>
      <c r="Z1510" s="74">
        <v>-1</v>
      </c>
      <c r="AA1510" s="74">
        <v>-1</v>
      </c>
      <c r="AB1510" s="133">
        <v>72</v>
      </c>
      <c r="AC1510" s="74">
        <v>-1</v>
      </c>
      <c r="AD1510" s="74">
        <v>-1</v>
      </c>
      <c r="AE1510" s="136">
        <f t="shared" si="46"/>
        <v>85</v>
      </c>
      <c r="AF1510" s="130">
        <f t="shared" si="47"/>
        <v>133</v>
      </c>
      <c r="AG1510" s="74">
        <v>100</v>
      </c>
      <c r="AH1510" s="74">
        <v>1</v>
      </c>
      <c r="AI1510" s="74" t="s">
        <v>1012</v>
      </c>
      <c r="AJ1510" s="74">
        <v>1590</v>
      </c>
      <c r="AK1510" s="74">
        <v>1605</v>
      </c>
      <c r="AL1510" s="74">
        <v>1615</v>
      </c>
      <c r="AM1510" s="74">
        <v>1615</v>
      </c>
      <c r="AN1510" s="74">
        <v>0</v>
      </c>
      <c r="AO1510" s="74" t="s">
        <v>1004</v>
      </c>
      <c r="AP1510" s="74" t="s">
        <v>1005</v>
      </c>
      <c r="AQ1510" s="74">
        <v>27</v>
      </c>
      <c r="AR1510" s="74" t="s">
        <v>1006</v>
      </c>
      <c r="AS1510" s="74" t="s">
        <v>1007</v>
      </c>
      <c r="AT1510" s="74" t="s">
        <v>1008</v>
      </c>
      <c r="AU1510" s="74" t="s">
        <v>1009</v>
      </c>
      <c r="AV1510" s="74">
        <v>7</v>
      </c>
      <c r="AW1510" s="74" t="s">
        <v>1004</v>
      </c>
      <c r="AX1510" s="74">
        <v>0</v>
      </c>
      <c r="AY1510" s="104">
        <v>0</v>
      </c>
    </row>
    <row r="1511" spans="1:51">
      <c r="A1511" s="95">
        <v>1498</v>
      </c>
      <c r="B1511" s="109" t="s">
        <v>2402</v>
      </c>
      <c r="C1511" s="74" t="s">
        <v>2402</v>
      </c>
      <c r="D1511" s="74">
        <v>3.4</v>
      </c>
      <c r="E1511" s="74">
        <v>-1</v>
      </c>
      <c r="F1511" s="74" t="s">
        <v>90</v>
      </c>
      <c r="G1511" s="74">
        <v>-1</v>
      </c>
      <c r="H1511" s="74">
        <v>-1</v>
      </c>
      <c r="I1511" s="96" t="str">
        <f>HYPERLINK("[映雪.xlsx]类型!B5",'类型（5）'!$C$5)</f>
        <v>家政强化</v>
      </c>
      <c r="J1511" s="74">
        <v>-1</v>
      </c>
      <c r="K1511" s="74">
        <v>-1</v>
      </c>
      <c r="L1511" s="74" t="s">
        <v>1001</v>
      </c>
      <c r="M1511" s="74" t="s">
        <v>1002</v>
      </c>
      <c r="N1511" s="74">
        <v>1569</v>
      </c>
      <c r="O1511" s="74">
        <v>1569</v>
      </c>
      <c r="P1511" s="118">
        <v>110</v>
      </c>
      <c r="Q1511" s="74" t="s">
        <v>1053</v>
      </c>
      <c r="R1511" s="74">
        <v>-1</v>
      </c>
      <c r="S1511" s="95">
        <v>42</v>
      </c>
      <c r="T1511" s="74">
        <v>-1</v>
      </c>
      <c r="U1511" s="74">
        <v>-1</v>
      </c>
      <c r="V1511" s="74">
        <v>43</v>
      </c>
      <c r="W1511" s="74">
        <v>-1</v>
      </c>
      <c r="X1511" s="74">
        <v>-1</v>
      </c>
      <c r="Y1511" s="104">
        <v>37</v>
      </c>
      <c r="Z1511" s="74">
        <v>-1</v>
      </c>
      <c r="AA1511" s="74">
        <v>-1</v>
      </c>
      <c r="AB1511" s="129">
        <v>57</v>
      </c>
      <c r="AC1511" s="74">
        <v>-1</v>
      </c>
      <c r="AD1511" s="74">
        <v>-1</v>
      </c>
      <c r="AE1511" s="136">
        <f t="shared" si="46"/>
        <v>85</v>
      </c>
      <c r="AF1511" s="130">
        <f t="shared" si="47"/>
        <v>122</v>
      </c>
      <c r="AG1511" s="74">
        <v>100</v>
      </c>
      <c r="AH1511" s="74">
        <v>1</v>
      </c>
      <c r="AI1511" s="74" t="s">
        <v>1012</v>
      </c>
      <c r="AJ1511" s="74">
        <v>1500</v>
      </c>
      <c r="AK1511" s="74">
        <v>1515</v>
      </c>
      <c r="AL1511" s="74">
        <v>1556</v>
      </c>
      <c r="AM1511" s="74">
        <v>1615</v>
      </c>
      <c r="AN1511" s="74">
        <v>0</v>
      </c>
      <c r="AO1511" s="74" t="s">
        <v>1004</v>
      </c>
      <c r="AP1511" s="74" t="s">
        <v>1004</v>
      </c>
      <c r="AQ1511" s="74">
        <v>40</v>
      </c>
      <c r="AR1511" s="74" t="s">
        <v>1006</v>
      </c>
      <c r="AS1511" s="74" t="s">
        <v>1007</v>
      </c>
      <c r="AT1511" s="74" t="s">
        <v>1023</v>
      </c>
      <c r="AU1511" s="74" t="s">
        <v>1017</v>
      </c>
      <c r="AV1511" s="74">
        <v>4</v>
      </c>
      <c r="AW1511" s="74" t="s">
        <v>1005</v>
      </c>
      <c r="AX1511" s="74">
        <v>0</v>
      </c>
      <c r="AY1511" s="104">
        <v>0</v>
      </c>
    </row>
    <row r="1512" spans="1:51">
      <c r="A1512" s="95">
        <v>1601</v>
      </c>
      <c r="B1512" s="109" t="s">
        <v>2492</v>
      </c>
      <c r="C1512" s="74" t="s">
        <v>2492</v>
      </c>
      <c r="D1512" s="74">
        <v>10.8</v>
      </c>
      <c r="E1512" s="74">
        <v>-1</v>
      </c>
      <c r="F1512" s="74" t="s">
        <v>80</v>
      </c>
      <c r="G1512" s="74">
        <v>-1</v>
      </c>
      <c r="H1512" s="74">
        <v>-1</v>
      </c>
      <c r="I1512" s="96" t="str">
        <f>HYPERLINK("[映雪.xlsx]类型!B15",'类型（5）'!$C$15)</f>
        <v>巫女</v>
      </c>
      <c r="J1512" s="74">
        <v>-1</v>
      </c>
      <c r="K1512" s="74">
        <v>-1</v>
      </c>
      <c r="L1512" s="74" t="s">
        <v>1001</v>
      </c>
      <c r="M1512" s="74" t="s">
        <v>1002</v>
      </c>
      <c r="N1512" s="74">
        <v>1655</v>
      </c>
      <c r="O1512" s="74">
        <v>1655</v>
      </c>
      <c r="P1512" s="118">
        <v>583</v>
      </c>
      <c r="Q1512" s="74" t="s">
        <v>1049</v>
      </c>
      <c r="R1512" s="74">
        <v>-1</v>
      </c>
      <c r="S1512" s="95">
        <v>43</v>
      </c>
      <c r="T1512" s="74">
        <v>-1</v>
      </c>
      <c r="U1512" s="74">
        <v>-1</v>
      </c>
      <c r="V1512" s="74">
        <v>42</v>
      </c>
      <c r="W1512" s="74">
        <v>-1</v>
      </c>
      <c r="X1512" s="74">
        <v>-1</v>
      </c>
      <c r="Y1512" s="132">
        <v>74</v>
      </c>
      <c r="Z1512" s="74">
        <v>-1</v>
      </c>
      <c r="AA1512" s="74">
        <v>-1</v>
      </c>
      <c r="AB1512" s="129">
        <v>42</v>
      </c>
      <c r="AC1512" s="74">
        <v>-1</v>
      </c>
      <c r="AD1512" s="74">
        <v>-1</v>
      </c>
      <c r="AE1512" s="136">
        <f t="shared" si="46"/>
        <v>85</v>
      </c>
      <c r="AF1512" s="130">
        <f t="shared" si="47"/>
        <v>159</v>
      </c>
      <c r="AG1512" s="74">
        <v>100</v>
      </c>
      <c r="AH1512" s="74">
        <v>1</v>
      </c>
      <c r="AI1512" s="74" t="s">
        <v>1012</v>
      </c>
      <c r="AJ1512" s="74">
        <v>1560</v>
      </c>
      <c r="AK1512" s="74">
        <v>1575</v>
      </c>
      <c r="AL1512" s="74">
        <v>1633</v>
      </c>
      <c r="AM1512" s="74">
        <v>1615</v>
      </c>
      <c r="AN1512" s="74">
        <v>0</v>
      </c>
      <c r="AO1512" s="74" t="s">
        <v>1004</v>
      </c>
      <c r="AP1512" s="74" t="s">
        <v>1005</v>
      </c>
      <c r="AQ1512" s="74">
        <v>91</v>
      </c>
      <c r="AR1512" s="74" t="s">
        <v>1006</v>
      </c>
      <c r="AS1512" s="74" t="s">
        <v>1007</v>
      </c>
      <c r="AT1512" s="74" t="s">
        <v>1008</v>
      </c>
      <c r="AU1512" s="74" t="s">
        <v>1027</v>
      </c>
      <c r="AV1512" s="74">
        <v>8</v>
      </c>
      <c r="AW1512" s="74" t="s">
        <v>1004</v>
      </c>
      <c r="AX1512" s="74">
        <v>0</v>
      </c>
      <c r="AY1512" s="104">
        <v>0</v>
      </c>
    </row>
    <row r="1513" spans="1:51">
      <c r="A1513" s="95">
        <v>160</v>
      </c>
      <c r="B1513" s="109" t="s">
        <v>1203</v>
      </c>
      <c r="C1513" s="74" t="s">
        <v>1203</v>
      </c>
      <c r="D1513" s="74">
        <v>6.5</v>
      </c>
      <c r="E1513" s="74">
        <v>-1</v>
      </c>
      <c r="F1513" s="74" t="s">
        <v>76</v>
      </c>
      <c r="G1513" s="74">
        <v>-1</v>
      </c>
      <c r="H1513" s="74">
        <v>-1</v>
      </c>
      <c r="I1513" s="96" t="str">
        <f>HYPERLINK("[映雪.xlsx]类型!B21",'类型（5）'!$C$21)</f>
        <v>游魂</v>
      </c>
      <c r="J1513" s="74">
        <v>-1</v>
      </c>
      <c r="K1513" s="74">
        <v>-1</v>
      </c>
      <c r="L1513" s="74" t="s">
        <v>1001</v>
      </c>
      <c r="M1513" s="74" t="s">
        <v>1002</v>
      </c>
      <c r="N1513" s="74">
        <v>352</v>
      </c>
      <c r="O1513" s="74">
        <v>352</v>
      </c>
      <c r="P1513" s="118">
        <v>335</v>
      </c>
      <c r="Q1513" s="74" t="s">
        <v>1061</v>
      </c>
      <c r="R1513" s="74">
        <v>-1</v>
      </c>
      <c r="S1513" s="95">
        <v>43</v>
      </c>
      <c r="T1513" s="74">
        <v>-1</v>
      </c>
      <c r="U1513" s="74">
        <v>-1</v>
      </c>
      <c r="V1513" s="74">
        <v>41</v>
      </c>
      <c r="W1513" s="74">
        <v>-1</v>
      </c>
      <c r="X1513" s="74">
        <v>-1</v>
      </c>
      <c r="Y1513" s="104">
        <v>52</v>
      </c>
      <c r="Z1513" s="74">
        <v>-1</v>
      </c>
      <c r="AA1513" s="74">
        <v>-1</v>
      </c>
      <c r="AB1513" s="129">
        <v>63</v>
      </c>
      <c r="AC1513" s="74">
        <v>-1</v>
      </c>
      <c r="AD1513" s="74">
        <v>-1</v>
      </c>
      <c r="AE1513" s="136">
        <f t="shared" si="46"/>
        <v>84</v>
      </c>
      <c r="AF1513" s="130">
        <f t="shared" si="47"/>
        <v>136</v>
      </c>
      <c r="AG1513" s="74">
        <v>100</v>
      </c>
      <c r="AH1513" s="74">
        <v>1</v>
      </c>
      <c r="AI1513" s="74" t="s">
        <v>1012</v>
      </c>
      <c r="AJ1513" s="74">
        <v>1550</v>
      </c>
      <c r="AK1513" s="74">
        <v>1565</v>
      </c>
      <c r="AL1513" s="74">
        <v>1622</v>
      </c>
      <c r="AM1513" s="74">
        <v>1615</v>
      </c>
      <c r="AN1513" s="74">
        <v>16</v>
      </c>
      <c r="AO1513" s="74" t="s">
        <v>1004</v>
      </c>
      <c r="AP1513" s="74" t="s">
        <v>1005</v>
      </c>
      <c r="AQ1513" s="74">
        <v>15</v>
      </c>
      <c r="AR1513" s="74" t="s">
        <v>1006</v>
      </c>
      <c r="AS1513" s="74" t="s">
        <v>1204</v>
      </c>
      <c r="AT1513" s="74" t="s">
        <v>1023</v>
      </c>
      <c r="AU1513" s="74" t="s">
        <v>1027</v>
      </c>
      <c r="AV1513" s="74">
        <v>8</v>
      </c>
      <c r="AW1513" s="74" t="s">
        <v>1004</v>
      </c>
      <c r="AX1513" s="74">
        <v>0</v>
      </c>
      <c r="AY1513" s="104">
        <v>0</v>
      </c>
    </row>
    <row r="1514" spans="1:51">
      <c r="A1514" s="95">
        <v>162</v>
      </c>
      <c r="B1514" s="109" t="s">
        <v>1206</v>
      </c>
      <c r="C1514" s="74" t="s">
        <v>1206</v>
      </c>
      <c r="D1514" s="74">
        <v>6.7</v>
      </c>
      <c r="E1514" s="74">
        <v>-1</v>
      </c>
      <c r="F1514" s="74" t="s">
        <v>76</v>
      </c>
      <c r="G1514" s="74">
        <v>-1</v>
      </c>
      <c r="H1514" s="74">
        <v>-1</v>
      </c>
      <c r="I1514" s="99" t="str">
        <f>HYPERLINK("[映雪.xlsx]类型!B17",'类型（5）'!$C$17)</f>
        <v>记者</v>
      </c>
      <c r="J1514" s="74">
        <v>-1</v>
      </c>
      <c r="K1514" s="74">
        <v>-1</v>
      </c>
      <c r="L1514" s="74" t="s">
        <v>1001</v>
      </c>
      <c r="M1514" s="74" t="s">
        <v>1002</v>
      </c>
      <c r="N1514" s="74">
        <v>347</v>
      </c>
      <c r="O1514" s="74">
        <v>347</v>
      </c>
      <c r="P1514" s="118">
        <v>335</v>
      </c>
      <c r="Q1514" s="74" t="s">
        <v>1026</v>
      </c>
      <c r="R1514" s="74">
        <v>-1</v>
      </c>
      <c r="S1514" s="95">
        <v>39</v>
      </c>
      <c r="T1514" s="74">
        <v>-1</v>
      </c>
      <c r="U1514" s="74">
        <v>-1</v>
      </c>
      <c r="V1514" s="74">
        <v>45</v>
      </c>
      <c r="W1514" s="74">
        <v>-1</v>
      </c>
      <c r="X1514" s="74">
        <v>-1</v>
      </c>
      <c r="Y1514" s="132">
        <v>65</v>
      </c>
      <c r="Z1514" s="74">
        <v>-1</v>
      </c>
      <c r="AA1514" s="74">
        <v>-1</v>
      </c>
      <c r="AB1514" s="129">
        <v>44</v>
      </c>
      <c r="AC1514" s="74">
        <v>-1</v>
      </c>
      <c r="AD1514" s="74">
        <v>-1</v>
      </c>
      <c r="AE1514" s="136">
        <f t="shared" si="46"/>
        <v>84</v>
      </c>
      <c r="AF1514" s="130">
        <f t="shared" si="47"/>
        <v>149</v>
      </c>
      <c r="AG1514" s="74">
        <v>100</v>
      </c>
      <c r="AH1514" s="74">
        <v>1</v>
      </c>
      <c r="AI1514" s="74" t="s">
        <v>1012</v>
      </c>
      <c r="AJ1514" s="74">
        <v>1573</v>
      </c>
      <c r="AK1514" s="74">
        <v>1588</v>
      </c>
      <c r="AL1514" s="74">
        <v>1590</v>
      </c>
      <c r="AM1514" s="74">
        <v>1615</v>
      </c>
      <c r="AN1514" s="74">
        <v>23</v>
      </c>
      <c r="AO1514" s="74" t="s">
        <v>1004</v>
      </c>
      <c r="AP1514" s="74" t="s">
        <v>1004</v>
      </c>
      <c r="AQ1514" s="74">
        <v>15</v>
      </c>
      <c r="AR1514" s="74" t="s">
        <v>1006</v>
      </c>
      <c r="AS1514" s="74" t="s">
        <v>1007</v>
      </c>
      <c r="AT1514" s="74" t="s">
        <v>1023</v>
      </c>
      <c r="AU1514" s="74" t="s">
        <v>1017</v>
      </c>
      <c r="AV1514" s="74">
        <v>7</v>
      </c>
      <c r="AW1514" s="74" t="s">
        <v>1004</v>
      </c>
      <c r="AX1514" s="74">
        <v>0</v>
      </c>
      <c r="AY1514" s="104">
        <v>0</v>
      </c>
    </row>
    <row r="1515" spans="1:51">
      <c r="A1515" s="95">
        <v>522</v>
      </c>
      <c r="B1515" s="109" t="s">
        <v>1543</v>
      </c>
      <c r="C1515" s="74" t="s">
        <v>1543</v>
      </c>
      <c r="D1515" s="74">
        <v>4.6</v>
      </c>
      <c r="E1515" s="74">
        <v>-1</v>
      </c>
      <c r="F1515" s="74" t="s">
        <v>44</v>
      </c>
      <c r="G1515" s="74">
        <v>-1</v>
      </c>
      <c r="H1515" s="74">
        <v>-1</v>
      </c>
      <c r="I1515" s="74" t="str">
        <f>HYPERLINK("[映雪.xlsx]类型!B1",'类型（5）'!$C$1)</f>
        <v>均衡</v>
      </c>
      <c r="J1515" s="74">
        <v>-1</v>
      </c>
      <c r="K1515" s="74">
        <v>-1</v>
      </c>
      <c r="L1515" s="74" t="s">
        <v>1001</v>
      </c>
      <c r="M1515" s="74" t="s">
        <v>1002</v>
      </c>
      <c r="N1515" s="74">
        <v>738</v>
      </c>
      <c r="O1515" s="74">
        <v>738</v>
      </c>
      <c r="P1515" s="118">
        <v>35</v>
      </c>
      <c r="Q1515" s="74" t="s">
        <v>1058</v>
      </c>
      <c r="R1515" s="74">
        <v>-1</v>
      </c>
      <c r="S1515" s="95">
        <v>52</v>
      </c>
      <c r="T1515" s="74">
        <v>-1</v>
      </c>
      <c r="U1515" s="74">
        <v>-1</v>
      </c>
      <c r="V1515" s="74">
        <v>32</v>
      </c>
      <c r="W1515" s="74">
        <v>-1</v>
      </c>
      <c r="X1515" s="74">
        <v>-1</v>
      </c>
      <c r="Y1515" s="104">
        <v>51</v>
      </c>
      <c r="Z1515" s="74">
        <v>-1</v>
      </c>
      <c r="AA1515" s="74">
        <v>-1</v>
      </c>
      <c r="AB1515" s="133">
        <v>71</v>
      </c>
      <c r="AC1515" s="74">
        <v>-1</v>
      </c>
      <c r="AD1515" s="74">
        <v>-1</v>
      </c>
      <c r="AE1515" s="136">
        <f t="shared" si="46"/>
        <v>84</v>
      </c>
      <c r="AF1515" s="130">
        <f t="shared" si="47"/>
        <v>135</v>
      </c>
      <c r="AG1515" s="74">
        <v>100</v>
      </c>
      <c r="AH1515" s="74">
        <v>1</v>
      </c>
      <c r="AI1515" s="74" t="s">
        <v>1012</v>
      </c>
      <c r="AJ1515" s="74">
        <v>1555</v>
      </c>
      <c r="AK1515" s="74">
        <v>1570</v>
      </c>
      <c r="AL1515" s="74">
        <v>1592</v>
      </c>
      <c r="AM1515" s="74">
        <v>1615</v>
      </c>
      <c r="AN1515" s="74">
        <v>16</v>
      </c>
      <c r="AO1515" s="74" t="s">
        <v>1004</v>
      </c>
      <c r="AP1515" s="74" t="s">
        <v>1005</v>
      </c>
      <c r="AQ1515" s="74">
        <v>45</v>
      </c>
      <c r="AR1515" s="74" t="s">
        <v>1006</v>
      </c>
      <c r="AS1515" s="74" t="s">
        <v>1007</v>
      </c>
      <c r="AT1515" s="74" t="s">
        <v>1008</v>
      </c>
      <c r="AU1515" s="74" t="s">
        <v>1009</v>
      </c>
      <c r="AV1515" s="74">
        <v>9</v>
      </c>
      <c r="AW1515" s="74" t="s">
        <v>1004</v>
      </c>
      <c r="AX1515" s="74">
        <v>0</v>
      </c>
      <c r="AY1515" s="104">
        <v>0</v>
      </c>
    </row>
    <row r="1516" spans="1:51">
      <c r="A1516" s="95">
        <v>652</v>
      </c>
      <c r="B1516" s="109" t="s">
        <v>1657</v>
      </c>
      <c r="C1516" s="74" t="s">
        <v>1657</v>
      </c>
      <c r="D1516" s="74">
        <v>5.2</v>
      </c>
      <c r="E1516" s="74">
        <v>-1</v>
      </c>
      <c r="F1516" s="74" t="s">
        <v>38</v>
      </c>
      <c r="G1516" s="74">
        <v>-1</v>
      </c>
      <c r="H1516" s="74">
        <v>-1</v>
      </c>
      <c r="I1516" s="74" t="str">
        <f>HYPERLINK("[映雪.xlsx]类型!B12",'类型（5）'!$C$12)</f>
        <v>吸血鬼</v>
      </c>
      <c r="J1516" s="74">
        <v>-1</v>
      </c>
      <c r="K1516" s="74">
        <v>-1</v>
      </c>
      <c r="L1516" s="74" t="s">
        <v>1001</v>
      </c>
      <c r="M1516" s="74" t="s">
        <v>1002</v>
      </c>
      <c r="N1516" s="74">
        <v>191</v>
      </c>
      <c r="O1516" s="74">
        <v>191</v>
      </c>
      <c r="P1516" s="118">
        <v>44</v>
      </c>
      <c r="Q1516" s="74" t="s">
        <v>1060</v>
      </c>
      <c r="R1516" s="74">
        <v>-1</v>
      </c>
      <c r="S1516" s="95">
        <v>45</v>
      </c>
      <c r="T1516" s="74">
        <v>-1</v>
      </c>
      <c r="U1516" s="74">
        <v>-1</v>
      </c>
      <c r="V1516" s="74">
        <v>39</v>
      </c>
      <c r="W1516" s="74">
        <v>-1</v>
      </c>
      <c r="X1516" s="74">
        <v>-1</v>
      </c>
      <c r="Y1516" s="104">
        <v>51</v>
      </c>
      <c r="Z1516" s="74">
        <v>-1</v>
      </c>
      <c r="AA1516" s="74">
        <v>-1</v>
      </c>
      <c r="AB1516" s="133">
        <v>65</v>
      </c>
      <c r="AC1516" s="74">
        <v>-1</v>
      </c>
      <c r="AD1516" s="74">
        <v>-1</v>
      </c>
      <c r="AE1516" s="136">
        <f t="shared" si="46"/>
        <v>84</v>
      </c>
      <c r="AF1516" s="130">
        <f t="shared" si="47"/>
        <v>135</v>
      </c>
      <c r="AG1516" s="74">
        <v>100</v>
      </c>
      <c r="AH1516" s="74">
        <v>1</v>
      </c>
      <c r="AI1516" s="74" t="s">
        <v>1012</v>
      </c>
      <c r="AJ1516" s="74">
        <v>1541</v>
      </c>
      <c r="AK1516" s="74">
        <v>1556</v>
      </c>
      <c r="AL1516" s="74">
        <v>1580</v>
      </c>
      <c r="AM1516" s="74">
        <v>1615</v>
      </c>
      <c r="AN1516" s="74">
        <v>51</v>
      </c>
      <c r="AO1516" s="74" t="s">
        <v>1004</v>
      </c>
      <c r="AP1516" s="74" t="s">
        <v>1004</v>
      </c>
      <c r="AQ1516" s="74">
        <v>48</v>
      </c>
      <c r="AR1516" s="74" t="s">
        <v>1345</v>
      </c>
      <c r="AS1516" s="74" t="s">
        <v>1007</v>
      </c>
      <c r="AT1516" s="74" t="s">
        <v>1023</v>
      </c>
      <c r="AU1516" s="74" t="s">
        <v>1027</v>
      </c>
      <c r="AV1516" s="74">
        <v>3</v>
      </c>
      <c r="AW1516" s="74" t="s">
        <v>1004</v>
      </c>
      <c r="AX1516" s="74">
        <v>0</v>
      </c>
      <c r="AY1516" s="104">
        <v>0</v>
      </c>
    </row>
    <row r="1517" spans="1:51">
      <c r="A1517" s="95">
        <v>833</v>
      </c>
      <c r="B1517" s="109" t="s">
        <v>1817</v>
      </c>
      <c r="C1517" s="74" t="s">
        <v>1817</v>
      </c>
      <c r="D1517" s="74">
        <v>3.5</v>
      </c>
      <c r="E1517" s="74">
        <v>-1</v>
      </c>
      <c r="F1517" s="74" t="s">
        <v>46</v>
      </c>
      <c r="G1517" s="74">
        <v>-1</v>
      </c>
      <c r="H1517" s="74">
        <v>-1</v>
      </c>
      <c r="I1517" s="74" t="str">
        <f>HYPERLINK("[映雪.xlsx]类型!B3",'类型（5）'!$C$3)</f>
        <v>武勇强化</v>
      </c>
      <c r="J1517" s="74">
        <v>-1</v>
      </c>
      <c r="K1517" s="74">
        <v>-1</v>
      </c>
      <c r="L1517" s="74" t="s">
        <v>1001</v>
      </c>
      <c r="M1517" s="74" t="s">
        <v>1002</v>
      </c>
      <c r="N1517" s="74">
        <v>121</v>
      </c>
      <c r="O1517" s="74">
        <v>121</v>
      </c>
      <c r="P1517" s="118">
        <v>110</v>
      </c>
      <c r="Q1517" s="74" t="s">
        <v>1067</v>
      </c>
      <c r="R1517" s="74">
        <v>-1</v>
      </c>
      <c r="S1517" s="95">
        <v>36</v>
      </c>
      <c r="T1517" s="74">
        <v>-1</v>
      </c>
      <c r="U1517" s="74">
        <v>-1</v>
      </c>
      <c r="V1517" s="74">
        <v>48</v>
      </c>
      <c r="W1517" s="74">
        <v>-1</v>
      </c>
      <c r="X1517" s="74">
        <v>-1</v>
      </c>
      <c r="Y1517" s="104">
        <v>33</v>
      </c>
      <c r="Z1517" s="74">
        <v>-1</v>
      </c>
      <c r="AA1517" s="74">
        <v>-1</v>
      </c>
      <c r="AB1517" s="129">
        <v>45</v>
      </c>
      <c r="AC1517" s="74">
        <v>-1</v>
      </c>
      <c r="AD1517" s="74">
        <v>-1</v>
      </c>
      <c r="AE1517" s="136">
        <f t="shared" si="46"/>
        <v>84</v>
      </c>
      <c r="AF1517" s="130">
        <f t="shared" si="47"/>
        <v>117</v>
      </c>
      <c r="AG1517" s="74">
        <v>100</v>
      </c>
      <c r="AH1517" s="74">
        <v>1</v>
      </c>
      <c r="AI1517" s="74" t="s">
        <v>1012</v>
      </c>
      <c r="AJ1517" s="74">
        <v>1504</v>
      </c>
      <c r="AK1517" s="74">
        <v>1519</v>
      </c>
      <c r="AL1517" s="74">
        <v>1560</v>
      </c>
      <c r="AM1517" s="74">
        <v>1615</v>
      </c>
      <c r="AN1517" s="74">
        <v>75</v>
      </c>
      <c r="AO1517" s="74" t="s">
        <v>1004</v>
      </c>
      <c r="AP1517" s="74" t="s">
        <v>1005</v>
      </c>
      <c r="AQ1517" s="74">
        <v>70</v>
      </c>
      <c r="AR1517" s="74" t="s">
        <v>1006</v>
      </c>
      <c r="AS1517" s="74" t="s">
        <v>1007</v>
      </c>
      <c r="AT1517" s="74" t="s">
        <v>1023</v>
      </c>
      <c r="AU1517" s="74" t="s">
        <v>1017</v>
      </c>
      <c r="AV1517" s="74">
        <v>2</v>
      </c>
      <c r="AW1517" s="74" t="s">
        <v>1005</v>
      </c>
      <c r="AX1517" s="74">
        <v>0</v>
      </c>
      <c r="AY1517" s="104">
        <v>0</v>
      </c>
    </row>
    <row r="1518" spans="1:51">
      <c r="A1518" s="95">
        <v>1303</v>
      </c>
      <c r="B1518" s="109" t="s">
        <v>2235</v>
      </c>
      <c r="C1518" s="74" t="s">
        <v>2235</v>
      </c>
      <c r="D1518" s="74">
        <v>3.5</v>
      </c>
      <c r="E1518" s="74">
        <v>-1</v>
      </c>
      <c r="F1518" s="74" t="s">
        <v>58</v>
      </c>
      <c r="G1518" s="74">
        <v>-1</v>
      </c>
      <c r="H1518" s="74">
        <v>-1</v>
      </c>
      <c r="I1518" s="74" t="str">
        <f>HYPERLINK("[映雪.xlsx]类型!B9",'类型（5）'!$C$9)</f>
        <v>家政全能</v>
      </c>
      <c r="J1518" s="74">
        <v>-1</v>
      </c>
      <c r="K1518" s="74">
        <v>-1</v>
      </c>
      <c r="L1518" s="74" t="s">
        <v>1001</v>
      </c>
      <c r="M1518" s="74" t="s">
        <v>1002</v>
      </c>
      <c r="N1518" s="74">
        <v>1403</v>
      </c>
      <c r="O1518" s="74">
        <v>1403</v>
      </c>
      <c r="P1518" s="118">
        <v>34</v>
      </c>
      <c r="Q1518" s="74" t="s">
        <v>1058</v>
      </c>
      <c r="R1518" s="74">
        <v>-1</v>
      </c>
      <c r="S1518" s="95">
        <v>56</v>
      </c>
      <c r="T1518" s="74">
        <v>-1</v>
      </c>
      <c r="U1518" s="74">
        <v>-1</v>
      </c>
      <c r="V1518" s="74">
        <v>28</v>
      </c>
      <c r="W1518" s="74">
        <v>-1</v>
      </c>
      <c r="X1518" s="74">
        <v>-1</v>
      </c>
      <c r="Y1518" s="104">
        <v>63</v>
      </c>
      <c r="Z1518" s="74">
        <v>-1</v>
      </c>
      <c r="AA1518" s="74">
        <v>-1</v>
      </c>
      <c r="AB1518" s="133">
        <v>77</v>
      </c>
      <c r="AC1518" s="74">
        <v>-1</v>
      </c>
      <c r="AD1518" s="74">
        <v>-1</v>
      </c>
      <c r="AE1518" s="136">
        <f t="shared" si="46"/>
        <v>84</v>
      </c>
      <c r="AF1518" s="130">
        <f t="shared" si="47"/>
        <v>147</v>
      </c>
      <c r="AG1518" s="74">
        <v>100</v>
      </c>
      <c r="AH1518" s="74">
        <v>1</v>
      </c>
      <c r="AI1518" s="74" t="s">
        <v>1012</v>
      </c>
      <c r="AJ1518" s="74">
        <v>1482</v>
      </c>
      <c r="AK1518" s="74">
        <v>1497</v>
      </c>
      <c r="AL1518" s="74">
        <v>1542</v>
      </c>
      <c r="AM1518" s="74">
        <v>1615</v>
      </c>
      <c r="AN1518" s="74">
        <v>0</v>
      </c>
      <c r="AO1518" s="74" t="s">
        <v>1004</v>
      </c>
      <c r="AP1518" s="74" t="s">
        <v>1005</v>
      </c>
      <c r="AQ1518" s="74">
        <v>50</v>
      </c>
      <c r="AR1518" s="74" t="s">
        <v>1006</v>
      </c>
      <c r="AS1518" s="74" t="s">
        <v>1007</v>
      </c>
      <c r="AT1518" s="74" t="s">
        <v>1008</v>
      </c>
      <c r="AU1518" s="74" t="s">
        <v>1027</v>
      </c>
      <c r="AV1518" s="74">
        <v>1</v>
      </c>
      <c r="AW1518" s="74" t="s">
        <v>1004</v>
      </c>
      <c r="AX1518" s="74">
        <v>0</v>
      </c>
      <c r="AY1518" s="104">
        <v>0</v>
      </c>
    </row>
    <row r="1519" spans="1:51">
      <c r="A1519" s="95">
        <v>414</v>
      </c>
      <c r="B1519" s="109" t="s">
        <v>1446</v>
      </c>
      <c r="C1519" s="74" t="s">
        <v>1446</v>
      </c>
      <c r="D1519" s="74">
        <v>3.5</v>
      </c>
      <c r="E1519" s="74">
        <v>-1</v>
      </c>
      <c r="F1519" s="74" t="s">
        <v>56</v>
      </c>
      <c r="G1519" s="74">
        <v>-1</v>
      </c>
      <c r="H1519" s="74">
        <v>-1</v>
      </c>
      <c r="I1519" s="74" t="str">
        <f>HYPERLINK("[映雪.xlsx]类型!B9",'类型（5）'!$C$9)</f>
        <v>家政全能</v>
      </c>
      <c r="J1519" s="74">
        <v>-1</v>
      </c>
      <c r="K1519" s="74">
        <v>-1</v>
      </c>
      <c r="L1519" s="74" t="s">
        <v>1001</v>
      </c>
      <c r="M1519" s="74" t="s">
        <v>1002</v>
      </c>
      <c r="N1519" s="74">
        <v>654</v>
      </c>
      <c r="O1519" s="74">
        <v>654</v>
      </c>
      <c r="P1519" s="118">
        <v>144</v>
      </c>
      <c r="Q1519" s="74" t="s">
        <v>1074</v>
      </c>
      <c r="R1519" s="74">
        <v>-1</v>
      </c>
      <c r="S1519" s="95">
        <v>48</v>
      </c>
      <c r="T1519" s="74">
        <v>-1</v>
      </c>
      <c r="U1519" s="74">
        <v>-1</v>
      </c>
      <c r="V1519" s="74">
        <v>35</v>
      </c>
      <c r="W1519" s="74">
        <v>-1</v>
      </c>
      <c r="X1519" s="74">
        <v>-1</v>
      </c>
      <c r="Y1519" s="104">
        <v>38</v>
      </c>
      <c r="Z1519" s="74">
        <v>-1</v>
      </c>
      <c r="AA1519" s="74">
        <v>-1</v>
      </c>
      <c r="AB1519" s="133">
        <v>67</v>
      </c>
      <c r="AC1519" s="74">
        <v>-1</v>
      </c>
      <c r="AD1519" s="74">
        <v>-1</v>
      </c>
      <c r="AE1519" s="136">
        <f t="shared" si="46"/>
        <v>83</v>
      </c>
      <c r="AF1519" s="130">
        <f t="shared" si="47"/>
        <v>121</v>
      </c>
      <c r="AG1519" s="74">
        <v>100</v>
      </c>
      <c r="AH1519" s="74">
        <v>1</v>
      </c>
      <c r="AI1519" s="74" t="s">
        <v>1012</v>
      </c>
      <c r="AJ1519" s="74">
        <v>1548</v>
      </c>
      <c r="AK1519" s="74">
        <v>1563</v>
      </c>
      <c r="AL1519" s="74">
        <v>1573</v>
      </c>
      <c r="AM1519" s="74">
        <v>1615</v>
      </c>
      <c r="AN1519" s="74">
        <v>34</v>
      </c>
      <c r="AO1519" s="74" t="s">
        <v>1004</v>
      </c>
      <c r="AP1519" s="74" t="s">
        <v>1004</v>
      </c>
      <c r="AQ1519" s="74">
        <v>62</v>
      </c>
      <c r="AR1519" s="74" t="s">
        <v>1006</v>
      </c>
      <c r="AS1519" s="74" t="s">
        <v>1007</v>
      </c>
      <c r="AT1519" s="74" t="s">
        <v>1023</v>
      </c>
      <c r="AU1519" s="74" t="s">
        <v>1027</v>
      </c>
      <c r="AV1519" s="74">
        <v>1</v>
      </c>
      <c r="AW1519" s="74" t="s">
        <v>1005</v>
      </c>
      <c r="AX1519" s="74">
        <v>0</v>
      </c>
      <c r="AY1519" s="104">
        <v>0</v>
      </c>
    </row>
    <row r="1520" spans="1:51">
      <c r="A1520" s="95">
        <v>1193</v>
      </c>
      <c r="B1520" s="109" t="s">
        <v>2141</v>
      </c>
      <c r="C1520" s="74" t="s">
        <v>2141</v>
      </c>
      <c r="D1520" s="74">
        <v>3.4</v>
      </c>
      <c r="E1520" s="74">
        <v>-1</v>
      </c>
      <c r="F1520" s="74" t="s">
        <v>142</v>
      </c>
      <c r="G1520" s="74">
        <v>-1</v>
      </c>
      <c r="H1520" s="74">
        <v>-1</v>
      </c>
      <c r="I1520" s="96" t="str">
        <f>HYPERLINK("[映雪.xlsx]类型!B5",'类型（5）'!$C$5)</f>
        <v>家政强化</v>
      </c>
      <c r="J1520" s="74">
        <v>-1</v>
      </c>
      <c r="K1520" s="74">
        <v>-1</v>
      </c>
      <c r="L1520" s="74" t="s">
        <v>1001</v>
      </c>
      <c r="M1520" s="74" t="s">
        <v>1002</v>
      </c>
      <c r="N1520" s="74">
        <v>1213</v>
      </c>
      <c r="O1520" s="74">
        <v>1213</v>
      </c>
      <c r="P1520" s="118">
        <v>187</v>
      </c>
      <c r="Q1520" s="74" t="s">
        <v>1026</v>
      </c>
      <c r="R1520" s="74">
        <v>-1</v>
      </c>
      <c r="S1520" s="95">
        <v>42</v>
      </c>
      <c r="T1520" s="74">
        <v>-1</v>
      </c>
      <c r="U1520" s="74">
        <v>-1</v>
      </c>
      <c r="V1520" s="74">
        <v>41</v>
      </c>
      <c r="W1520" s="74">
        <v>-1</v>
      </c>
      <c r="X1520" s="74">
        <v>-1</v>
      </c>
      <c r="Y1520" s="104">
        <v>60</v>
      </c>
      <c r="Z1520" s="74">
        <v>-1</v>
      </c>
      <c r="AA1520" s="74">
        <v>-1</v>
      </c>
      <c r="AB1520" s="133">
        <v>78</v>
      </c>
      <c r="AC1520" s="74">
        <v>-1</v>
      </c>
      <c r="AD1520" s="74">
        <v>-1</v>
      </c>
      <c r="AE1520" s="136">
        <f t="shared" si="46"/>
        <v>83</v>
      </c>
      <c r="AF1520" s="130">
        <f t="shared" si="47"/>
        <v>143</v>
      </c>
      <c r="AG1520" s="74">
        <v>100</v>
      </c>
      <c r="AH1520" s="74">
        <v>1</v>
      </c>
      <c r="AI1520" s="74" t="s">
        <v>1012</v>
      </c>
      <c r="AJ1520" s="74">
        <v>1536</v>
      </c>
      <c r="AK1520" s="74">
        <v>1551</v>
      </c>
      <c r="AL1520" s="74">
        <v>1606</v>
      </c>
      <c r="AM1520" s="74">
        <v>1615</v>
      </c>
      <c r="AN1520" s="74">
        <v>73</v>
      </c>
      <c r="AO1520" s="74" t="s">
        <v>1004</v>
      </c>
      <c r="AP1520" s="74" t="s">
        <v>1004</v>
      </c>
      <c r="AQ1520" s="74">
        <v>38</v>
      </c>
      <c r="AR1520" s="74" t="s">
        <v>1006</v>
      </c>
      <c r="AS1520" s="74" t="s">
        <v>1007</v>
      </c>
      <c r="AT1520" s="74" t="s">
        <v>1008</v>
      </c>
      <c r="AU1520" s="74" t="s">
        <v>1013</v>
      </c>
      <c r="AV1520" s="74">
        <v>5</v>
      </c>
      <c r="AW1520" s="74" t="s">
        <v>1004</v>
      </c>
      <c r="AX1520" s="74">
        <v>0</v>
      </c>
      <c r="AY1520" s="104">
        <v>0</v>
      </c>
    </row>
    <row r="1521" spans="1:51">
      <c r="A1521" s="95">
        <v>1477</v>
      </c>
      <c r="B1521" s="109" t="s">
        <v>2384</v>
      </c>
      <c r="C1521" s="74" t="s">
        <v>2384</v>
      </c>
      <c r="D1521" s="74">
        <v>4.8</v>
      </c>
      <c r="E1521" s="74">
        <v>-1</v>
      </c>
      <c r="F1521" s="74" t="s">
        <v>144</v>
      </c>
      <c r="G1521" s="74">
        <v>-1</v>
      </c>
      <c r="H1521" s="74">
        <v>-1</v>
      </c>
      <c r="I1521" s="74" t="str">
        <f>HYPERLINK("[映雪.xlsx]类型!B8",'类型（5）'!$C$8)</f>
        <v>智慧全能</v>
      </c>
      <c r="J1521" s="74">
        <v>-1</v>
      </c>
      <c r="K1521" s="74">
        <v>-1</v>
      </c>
      <c r="L1521" s="74" t="s">
        <v>1001</v>
      </c>
      <c r="M1521" s="74" t="s">
        <v>1002</v>
      </c>
      <c r="N1521" s="74">
        <v>1548</v>
      </c>
      <c r="O1521" s="74">
        <v>1548</v>
      </c>
      <c r="P1521" s="118">
        <v>513</v>
      </c>
      <c r="Q1521" s="74" t="s">
        <v>1060</v>
      </c>
      <c r="R1521" s="74">
        <v>-1</v>
      </c>
      <c r="S1521" s="95">
        <v>50</v>
      </c>
      <c r="T1521" s="74">
        <v>-1</v>
      </c>
      <c r="U1521" s="74">
        <v>-1</v>
      </c>
      <c r="V1521" s="74">
        <v>33</v>
      </c>
      <c r="W1521" s="74">
        <v>-1</v>
      </c>
      <c r="X1521" s="74">
        <v>-1</v>
      </c>
      <c r="Y1521" s="132">
        <v>70</v>
      </c>
      <c r="Z1521" s="74">
        <v>-1</v>
      </c>
      <c r="AA1521" s="74">
        <v>-1</v>
      </c>
      <c r="AB1521" s="129">
        <v>53</v>
      </c>
      <c r="AC1521" s="74">
        <v>-1</v>
      </c>
      <c r="AD1521" s="74">
        <v>-1</v>
      </c>
      <c r="AE1521" s="136">
        <f t="shared" si="46"/>
        <v>83</v>
      </c>
      <c r="AF1521" s="130">
        <f t="shared" si="47"/>
        <v>153</v>
      </c>
      <c r="AG1521" s="74">
        <v>100</v>
      </c>
      <c r="AH1521" s="74">
        <v>1</v>
      </c>
      <c r="AI1521" s="74" t="s">
        <v>1012</v>
      </c>
      <c r="AJ1521" s="74">
        <v>1578</v>
      </c>
      <c r="AK1521" s="74">
        <v>1593</v>
      </c>
      <c r="AL1521" s="74">
        <v>1604</v>
      </c>
      <c r="AM1521" s="74">
        <v>1615</v>
      </c>
      <c r="AN1521" s="74">
        <v>0</v>
      </c>
      <c r="AO1521" s="74" t="s">
        <v>1004</v>
      </c>
      <c r="AP1521" s="74" t="s">
        <v>1005</v>
      </c>
      <c r="AQ1521" s="74">
        <v>15</v>
      </c>
      <c r="AR1521" s="74" t="s">
        <v>1006</v>
      </c>
      <c r="AS1521" s="74" t="s">
        <v>1400</v>
      </c>
      <c r="AT1521" s="74" t="s">
        <v>1023</v>
      </c>
      <c r="AU1521" s="74" t="s">
        <v>1013</v>
      </c>
      <c r="AV1521" s="74">
        <v>5</v>
      </c>
      <c r="AW1521" s="74" t="s">
        <v>1004</v>
      </c>
      <c r="AX1521" s="74">
        <v>0</v>
      </c>
      <c r="AY1521" s="104">
        <v>0</v>
      </c>
    </row>
    <row r="1522" spans="1:51">
      <c r="A1522" s="95">
        <v>245</v>
      </c>
      <c r="B1522" s="109" t="s">
        <v>1280</v>
      </c>
      <c r="C1522" s="74" t="s">
        <v>1280</v>
      </c>
      <c r="D1522" s="74">
        <v>6.1</v>
      </c>
      <c r="E1522" s="74">
        <v>-1</v>
      </c>
      <c r="F1522" s="74" t="s">
        <v>52</v>
      </c>
      <c r="G1522" s="74">
        <v>-1</v>
      </c>
      <c r="H1522" s="74">
        <v>-1</v>
      </c>
      <c r="I1522" s="74" t="str">
        <f>HYPERLINK("[映雪.xlsx]类型!B35",'类型（5）'!$C$35)</f>
        <v>刺客</v>
      </c>
      <c r="J1522" s="74">
        <v>-1</v>
      </c>
      <c r="K1522" s="74">
        <v>-1</v>
      </c>
      <c r="L1522" s="74" t="s">
        <v>1001</v>
      </c>
      <c r="M1522" s="74" t="s">
        <v>1002</v>
      </c>
      <c r="N1522" s="74">
        <v>899</v>
      </c>
      <c r="O1522" s="74">
        <v>899</v>
      </c>
      <c r="P1522" s="118">
        <v>98</v>
      </c>
      <c r="Q1522" s="74" t="s">
        <v>1044</v>
      </c>
      <c r="R1522" s="74">
        <v>-1</v>
      </c>
      <c r="S1522" s="95">
        <v>22</v>
      </c>
      <c r="T1522" s="74">
        <v>-1</v>
      </c>
      <c r="U1522" s="74">
        <v>-1</v>
      </c>
      <c r="V1522" s="74">
        <v>60</v>
      </c>
      <c r="W1522" s="74">
        <v>-1</v>
      </c>
      <c r="X1522" s="74">
        <v>-1</v>
      </c>
      <c r="Y1522" s="104">
        <v>49</v>
      </c>
      <c r="Z1522" s="74">
        <v>-1</v>
      </c>
      <c r="AA1522" s="74">
        <v>-1</v>
      </c>
      <c r="AB1522" s="129">
        <v>40</v>
      </c>
      <c r="AC1522" s="74">
        <v>-1</v>
      </c>
      <c r="AD1522" s="74">
        <v>-1</v>
      </c>
      <c r="AE1522" s="136">
        <f t="shared" si="46"/>
        <v>82</v>
      </c>
      <c r="AF1522" s="130">
        <f t="shared" si="47"/>
        <v>131</v>
      </c>
      <c r="AG1522" s="74">
        <v>100</v>
      </c>
      <c r="AH1522" s="74">
        <v>1</v>
      </c>
      <c r="AI1522" s="74" t="s">
        <v>1012</v>
      </c>
      <c r="AJ1522" s="74">
        <v>1565</v>
      </c>
      <c r="AK1522" s="74">
        <v>1580</v>
      </c>
      <c r="AL1522" s="74">
        <v>1592</v>
      </c>
      <c r="AM1522" s="74">
        <v>1615</v>
      </c>
      <c r="AN1522" s="74">
        <v>82</v>
      </c>
      <c r="AO1522" s="74" t="s">
        <v>1004</v>
      </c>
      <c r="AP1522" s="74" t="s">
        <v>1005</v>
      </c>
      <c r="AQ1522" s="74">
        <v>40</v>
      </c>
      <c r="AR1522" s="74" t="s">
        <v>1006</v>
      </c>
      <c r="AS1522" s="74" t="s">
        <v>1007</v>
      </c>
      <c r="AT1522" s="74" t="s">
        <v>1023</v>
      </c>
      <c r="AU1522" s="74" t="s">
        <v>1020</v>
      </c>
      <c r="AV1522" s="74">
        <v>13</v>
      </c>
      <c r="AW1522" s="74" t="s">
        <v>1005</v>
      </c>
      <c r="AX1522" s="74">
        <v>0</v>
      </c>
      <c r="AY1522" s="104">
        <v>26</v>
      </c>
    </row>
    <row r="1523" spans="1:51">
      <c r="A1523" s="95">
        <v>557</v>
      </c>
      <c r="B1523" s="109" t="s">
        <v>1574</v>
      </c>
      <c r="C1523" s="74" t="s">
        <v>1574</v>
      </c>
      <c r="D1523" s="74">
        <v>3.5</v>
      </c>
      <c r="E1523" s="74">
        <v>-1</v>
      </c>
      <c r="F1523" s="74" t="s">
        <v>86</v>
      </c>
      <c r="G1523" s="74">
        <v>-1</v>
      </c>
      <c r="H1523" s="74">
        <v>-1</v>
      </c>
      <c r="I1523" s="74" t="str">
        <f>HYPERLINK("[映雪.xlsx]类型!B9",'类型（5）'!$C$9)</f>
        <v>家政全能</v>
      </c>
      <c r="J1523" s="74">
        <v>-1</v>
      </c>
      <c r="K1523" s="74">
        <v>-1</v>
      </c>
      <c r="L1523" s="74" t="s">
        <v>1001</v>
      </c>
      <c r="M1523" s="74" t="s">
        <v>1002</v>
      </c>
      <c r="N1523" s="74">
        <v>869</v>
      </c>
      <c r="O1523" s="74">
        <v>869</v>
      </c>
      <c r="P1523" s="118">
        <v>435</v>
      </c>
      <c r="Q1523" s="74" t="s">
        <v>1079</v>
      </c>
      <c r="R1523" s="74">
        <v>-1</v>
      </c>
      <c r="S1523" s="95">
        <v>50</v>
      </c>
      <c r="T1523" s="74">
        <v>-1</v>
      </c>
      <c r="U1523" s="74">
        <v>-1</v>
      </c>
      <c r="V1523" s="74">
        <v>32</v>
      </c>
      <c r="W1523" s="74">
        <v>-1</v>
      </c>
      <c r="X1523" s="74">
        <v>-1</v>
      </c>
      <c r="Y1523" s="104">
        <v>41</v>
      </c>
      <c r="Z1523" s="74">
        <v>-1</v>
      </c>
      <c r="AA1523" s="74">
        <v>-1</v>
      </c>
      <c r="AB1523" s="133">
        <v>72</v>
      </c>
      <c r="AC1523" s="74">
        <v>-1</v>
      </c>
      <c r="AD1523" s="74">
        <v>-1</v>
      </c>
      <c r="AE1523" s="136">
        <f t="shared" si="46"/>
        <v>82</v>
      </c>
      <c r="AF1523" s="130">
        <f t="shared" si="47"/>
        <v>123</v>
      </c>
      <c r="AG1523" s="74">
        <v>100</v>
      </c>
      <c r="AH1523" s="74">
        <v>1</v>
      </c>
      <c r="AI1523" s="74" t="s">
        <v>1012</v>
      </c>
      <c r="AJ1523" s="74">
        <v>1536</v>
      </c>
      <c r="AK1523" s="74">
        <v>1551</v>
      </c>
      <c r="AL1523" s="74">
        <v>1593</v>
      </c>
      <c r="AM1523" s="74">
        <v>1615</v>
      </c>
      <c r="AN1523" s="74">
        <v>83</v>
      </c>
      <c r="AO1523" s="74" t="s">
        <v>1004</v>
      </c>
      <c r="AP1523" s="74" t="s">
        <v>1005</v>
      </c>
      <c r="AQ1523" s="74">
        <v>79</v>
      </c>
      <c r="AR1523" s="74" t="s">
        <v>1006</v>
      </c>
      <c r="AS1523" s="74" t="s">
        <v>1007</v>
      </c>
      <c r="AT1523" s="74" t="s">
        <v>1008</v>
      </c>
      <c r="AU1523" s="74" t="s">
        <v>1027</v>
      </c>
      <c r="AV1523" s="74">
        <v>2</v>
      </c>
      <c r="AW1523" s="74" t="s">
        <v>1004</v>
      </c>
      <c r="AX1523" s="74">
        <v>0</v>
      </c>
      <c r="AY1523" s="104">
        <v>0</v>
      </c>
    </row>
    <row r="1524" spans="1:51">
      <c r="A1524" s="95">
        <v>1101</v>
      </c>
      <c r="B1524" s="109" t="s">
        <v>2059</v>
      </c>
      <c r="C1524" s="74" t="s">
        <v>2059</v>
      </c>
      <c r="D1524" s="74">
        <v>3.8</v>
      </c>
      <c r="E1524" s="74">
        <v>-1</v>
      </c>
      <c r="F1524" s="74" t="s">
        <v>13</v>
      </c>
      <c r="G1524" s="74">
        <v>-1</v>
      </c>
      <c r="H1524" s="74">
        <v>-1</v>
      </c>
      <c r="I1524" s="96" t="str">
        <f>HYPERLINK("[映雪.xlsx]类型!B5",'类型（5）'!$C$5)</f>
        <v>家政强化</v>
      </c>
      <c r="J1524" s="74">
        <v>-1</v>
      </c>
      <c r="K1524" s="74">
        <v>-1</v>
      </c>
      <c r="L1524" s="74" t="s">
        <v>1001</v>
      </c>
      <c r="M1524" s="74" t="s">
        <v>1002</v>
      </c>
      <c r="N1524" s="74">
        <v>1229</v>
      </c>
      <c r="O1524" s="74">
        <v>1229</v>
      </c>
      <c r="P1524" s="118">
        <v>42</v>
      </c>
      <c r="Q1524" s="74" t="s">
        <v>1060</v>
      </c>
      <c r="R1524" s="74">
        <v>-1</v>
      </c>
      <c r="S1524" s="120">
        <v>49</v>
      </c>
      <c r="T1524" s="74">
        <v>-1</v>
      </c>
      <c r="U1524" s="74">
        <v>-1</v>
      </c>
      <c r="V1524" s="74">
        <v>33</v>
      </c>
      <c r="W1524" s="74">
        <v>-1</v>
      </c>
      <c r="X1524" s="74">
        <v>-1</v>
      </c>
      <c r="Y1524" s="104">
        <v>54</v>
      </c>
      <c r="Z1524" s="74">
        <v>-1</v>
      </c>
      <c r="AA1524" s="74">
        <v>-1</v>
      </c>
      <c r="AB1524" s="126">
        <v>80</v>
      </c>
      <c r="AC1524" s="74">
        <v>-1</v>
      </c>
      <c r="AD1524" s="74">
        <v>-1</v>
      </c>
      <c r="AE1524" s="136">
        <f t="shared" si="46"/>
        <v>82</v>
      </c>
      <c r="AF1524" s="130">
        <f t="shared" si="47"/>
        <v>136</v>
      </c>
      <c r="AG1524" s="74">
        <v>100</v>
      </c>
      <c r="AH1524" s="74">
        <v>1</v>
      </c>
      <c r="AI1524" s="74" t="s">
        <v>1012</v>
      </c>
      <c r="AJ1524" s="74">
        <v>1511</v>
      </c>
      <c r="AK1524" s="74">
        <v>1526</v>
      </c>
      <c r="AL1524" s="74">
        <v>1572</v>
      </c>
      <c r="AM1524" s="74">
        <v>1615</v>
      </c>
      <c r="AN1524" s="74">
        <v>33</v>
      </c>
      <c r="AO1524" s="74" t="s">
        <v>1004</v>
      </c>
      <c r="AP1524" s="74" t="s">
        <v>1005</v>
      </c>
      <c r="AQ1524" s="74">
        <v>44</v>
      </c>
      <c r="AR1524" s="74" t="s">
        <v>1006</v>
      </c>
      <c r="AS1524" s="74" t="s">
        <v>1007</v>
      </c>
      <c r="AT1524" s="74" t="s">
        <v>1008</v>
      </c>
      <c r="AU1524" s="74" t="s">
        <v>1027</v>
      </c>
      <c r="AV1524" s="74">
        <v>2</v>
      </c>
      <c r="AW1524" s="74" t="s">
        <v>1004</v>
      </c>
      <c r="AX1524" s="74">
        <v>0</v>
      </c>
      <c r="AY1524" s="104">
        <v>31</v>
      </c>
    </row>
    <row r="1525" spans="1:51">
      <c r="A1525" s="95">
        <v>1149</v>
      </c>
      <c r="B1525" s="109" t="s">
        <v>2104</v>
      </c>
      <c r="C1525" s="74" t="s">
        <v>2104</v>
      </c>
      <c r="D1525" s="74">
        <v>5</v>
      </c>
      <c r="E1525" s="74">
        <v>-1</v>
      </c>
      <c r="F1525" s="74" t="s">
        <v>128</v>
      </c>
      <c r="G1525" s="74">
        <v>-1</v>
      </c>
      <c r="H1525" s="74">
        <v>-1</v>
      </c>
      <c r="I1525" s="99" t="str">
        <f>HYPERLINK("[映雪.xlsx]类型!B25",'类型（5）'!$C$25)</f>
        <v>教师</v>
      </c>
      <c r="J1525" s="74">
        <v>-1</v>
      </c>
      <c r="K1525" s="74">
        <v>-1</v>
      </c>
      <c r="L1525" s="74" t="s">
        <v>1001</v>
      </c>
      <c r="M1525" s="74" t="s">
        <v>1002</v>
      </c>
      <c r="N1525" s="74">
        <v>1347</v>
      </c>
      <c r="O1525" s="74">
        <v>1347</v>
      </c>
      <c r="P1525" s="118">
        <v>51</v>
      </c>
      <c r="Q1525" s="74" t="s">
        <v>1036</v>
      </c>
      <c r="R1525" s="74">
        <v>-1</v>
      </c>
      <c r="S1525" s="95">
        <v>38</v>
      </c>
      <c r="T1525" s="74">
        <v>-1</v>
      </c>
      <c r="U1525" s="74">
        <v>-1</v>
      </c>
      <c r="V1525" s="74">
        <v>44</v>
      </c>
      <c r="W1525" s="74">
        <v>-1</v>
      </c>
      <c r="X1525" s="74">
        <v>-1</v>
      </c>
      <c r="Y1525" s="104">
        <v>62</v>
      </c>
      <c r="Z1525" s="74">
        <v>-1</v>
      </c>
      <c r="AA1525" s="74">
        <v>-1</v>
      </c>
      <c r="AB1525" s="129">
        <v>52</v>
      </c>
      <c r="AC1525" s="74">
        <v>-1</v>
      </c>
      <c r="AD1525" s="74">
        <v>-1</v>
      </c>
      <c r="AE1525" s="136">
        <f t="shared" si="46"/>
        <v>82</v>
      </c>
      <c r="AF1525" s="130">
        <f t="shared" si="47"/>
        <v>144</v>
      </c>
      <c r="AG1525" s="74">
        <v>100</v>
      </c>
      <c r="AH1525" s="74">
        <v>1</v>
      </c>
      <c r="AI1525" s="74" t="s">
        <v>1012</v>
      </c>
      <c r="AJ1525" s="74">
        <v>1516</v>
      </c>
      <c r="AK1525" s="74">
        <v>1532</v>
      </c>
      <c r="AL1525" s="74">
        <v>1555</v>
      </c>
      <c r="AM1525" s="74">
        <v>1615</v>
      </c>
      <c r="AN1525" s="74">
        <v>0</v>
      </c>
      <c r="AO1525" s="74" t="s">
        <v>1004</v>
      </c>
      <c r="AP1525" s="74" t="s">
        <v>1004</v>
      </c>
      <c r="AQ1525" s="74">
        <v>59</v>
      </c>
      <c r="AR1525" s="74" t="s">
        <v>1006</v>
      </c>
      <c r="AS1525" s="74" t="s">
        <v>1007</v>
      </c>
      <c r="AT1525" s="74" t="s">
        <v>1023</v>
      </c>
      <c r="AU1525" s="74" t="s">
        <v>1017</v>
      </c>
      <c r="AV1525" s="74">
        <v>4</v>
      </c>
      <c r="AW1525" s="74" t="s">
        <v>1004</v>
      </c>
      <c r="AX1525" s="74">
        <v>0</v>
      </c>
      <c r="AY1525" s="104">
        <v>0</v>
      </c>
    </row>
    <row r="1526" spans="1:51">
      <c r="A1526" s="95">
        <v>1321</v>
      </c>
      <c r="B1526" s="109" t="s">
        <v>2251</v>
      </c>
      <c r="C1526" s="74" t="s">
        <v>2251</v>
      </c>
      <c r="D1526" s="74">
        <v>3.7</v>
      </c>
      <c r="E1526" s="74">
        <v>-1</v>
      </c>
      <c r="F1526" s="74" t="s">
        <v>94</v>
      </c>
      <c r="G1526" s="74">
        <v>-1</v>
      </c>
      <c r="H1526" s="74">
        <v>-1</v>
      </c>
      <c r="I1526" s="74" t="str">
        <f>HYPERLINK("[映雪.xlsx]类型!B40",'类型（5）'!$C$40)</f>
        <v>中二</v>
      </c>
      <c r="J1526" s="74">
        <v>-1</v>
      </c>
      <c r="K1526" s="74">
        <v>-1</v>
      </c>
      <c r="L1526" s="74" t="s">
        <v>1001</v>
      </c>
      <c r="M1526" s="74" t="s">
        <v>1002</v>
      </c>
      <c r="N1526" s="74">
        <v>1416</v>
      </c>
      <c r="O1526" s="74">
        <v>1416</v>
      </c>
      <c r="P1526" s="118">
        <v>94</v>
      </c>
      <c r="Q1526" s="74" t="s">
        <v>1082</v>
      </c>
      <c r="R1526" s="74">
        <v>-1</v>
      </c>
      <c r="S1526" s="95">
        <v>32</v>
      </c>
      <c r="T1526" s="74">
        <v>-1</v>
      </c>
      <c r="U1526" s="74">
        <v>-1</v>
      </c>
      <c r="V1526" s="74">
        <v>50</v>
      </c>
      <c r="W1526" s="74">
        <v>-1</v>
      </c>
      <c r="X1526" s="74">
        <v>-1</v>
      </c>
      <c r="Y1526" s="104">
        <v>24</v>
      </c>
      <c r="Z1526" s="74">
        <v>-1</v>
      </c>
      <c r="AA1526" s="74">
        <v>-1</v>
      </c>
      <c r="AB1526" s="129">
        <v>63</v>
      </c>
      <c r="AC1526" s="74">
        <v>-1</v>
      </c>
      <c r="AD1526" s="74">
        <v>-1</v>
      </c>
      <c r="AE1526" s="136">
        <f t="shared" si="46"/>
        <v>82</v>
      </c>
      <c r="AF1526" s="130">
        <f t="shared" si="47"/>
        <v>106</v>
      </c>
      <c r="AG1526" s="74">
        <v>100</v>
      </c>
      <c r="AH1526" s="74">
        <v>1</v>
      </c>
      <c r="AI1526" s="74" t="s">
        <v>1012</v>
      </c>
      <c r="AJ1526" s="74">
        <v>1553</v>
      </c>
      <c r="AK1526" s="74">
        <v>1568</v>
      </c>
      <c r="AL1526" s="74">
        <v>1596</v>
      </c>
      <c r="AM1526" s="74">
        <v>1615</v>
      </c>
      <c r="AN1526" s="74">
        <v>0</v>
      </c>
      <c r="AO1526" s="74" t="s">
        <v>1004</v>
      </c>
      <c r="AP1526" s="74" t="s">
        <v>1004</v>
      </c>
      <c r="AQ1526" s="74">
        <v>48</v>
      </c>
      <c r="AR1526" s="74" t="s">
        <v>1006</v>
      </c>
      <c r="AS1526" s="74" t="s">
        <v>1007</v>
      </c>
      <c r="AT1526" s="74" t="s">
        <v>1023</v>
      </c>
      <c r="AU1526" s="74" t="s">
        <v>1027</v>
      </c>
      <c r="AV1526" s="74">
        <v>4</v>
      </c>
      <c r="AW1526" s="74" t="s">
        <v>1005</v>
      </c>
      <c r="AX1526" s="74">
        <v>0</v>
      </c>
      <c r="AY1526" s="104">
        <v>40</v>
      </c>
    </row>
    <row r="1527" spans="1:51">
      <c r="A1527" s="95">
        <v>1495</v>
      </c>
      <c r="B1527" s="109" t="s">
        <v>2399</v>
      </c>
      <c r="C1527" s="74" t="s">
        <v>2399</v>
      </c>
      <c r="D1527" s="74">
        <v>4</v>
      </c>
      <c r="E1527" s="74">
        <v>-1</v>
      </c>
      <c r="F1527" s="74" t="s">
        <v>90</v>
      </c>
      <c r="G1527" s="74">
        <v>-1</v>
      </c>
      <c r="H1527" s="74">
        <v>-1</v>
      </c>
      <c r="I1527" s="99" t="str">
        <f>HYPERLINK("[映雪.xlsx]类型!B11",'类型（5）'!$C$11)</f>
        <v>人偶</v>
      </c>
      <c r="J1527" s="74">
        <v>-1</v>
      </c>
      <c r="K1527" s="74">
        <v>-1</v>
      </c>
      <c r="L1527" s="74" t="s">
        <v>1001</v>
      </c>
      <c r="M1527" s="74" t="s">
        <v>1002</v>
      </c>
      <c r="N1527" s="74">
        <v>1566</v>
      </c>
      <c r="O1527" s="74">
        <v>1566</v>
      </c>
      <c r="P1527" s="118">
        <v>110</v>
      </c>
      <c r="Q1527" s="74" t="s">
        <v>1082</v>
      </c>
      <c r="R1527" s="74">
        <v>-1</v>
      </c>
      <c r="S1527" s="95">
        <v>19</v>
      </c>
      <c r="T1527" s="74">
        <v>-1</v>
      </c>
      <c r="U1527" s="74">
        <v>-1</v>
      </c>
      <c r="V1527" s="74">
        <v>63</v>
      </c>
      <c r="W1527" s="74">
        <v>-1</v>
      </c>
      <c r="X1527" s="74">
        <v>-1</v>
      </c>
      <c r="Y1527" s="104">
        <v>27</v>
      </c>
      <c r="Z1527" s="74">
        <v>-1</v>
      </c>
      <c r="AA1527" s="74">
        <v>-1</v>
      </c>
      <c r="AB1527" s="129">
        <v>26</v>
      </c>
      <c r="AC1527" s="74">
        <v>-1</v>
      </c>
      <c r="AD1527" s="74">
        <v>-1</v>
      </c>
      <c r="AE1527" s="136">
        <f t="shared" si="46"/>
        <v>82</v>
      </c>
      <c r="AF1527" s="130">
        <f t="shared" si="47"/>
        <v>109</v>
      </c>
      <c r="AG1527" s="74">
        <v>100</v>
      </c>
      <c r="AH1527" s="74">
        <v>1</v>
      </c>
      <c r="AI1527" s="74" t="s">
        <v>1012</v>
      </c>
      <c r="AJ1527" s="74">
        <v>1477</v>
      </c>
      <c r="AK1527" s="74">
        <v>1492</v>
      </c>
      <c r="AL1527" s="74">
        <v>1537</v>
      </c>
      <c r="AM1527" s="74">
        <v>1615</v>
      </c>
      <c r="AN1527" s="74">
        <v>0</v>
      </c>
      <c r="AO1527" s="74" t="s">
        <v>1004</v>
      </c>
      <c r="AP1527" s="74" t="s">
        <v>1004</v>
      </c>
      <c r="AQ1527" s="74">
        <v>13</v>
      </c>
      <c r="AR1527" s="74" t="s">
        <v>1006</v>
      </c>
      <c r="AS1527" s="74" t="s">
        <v>1007</v>
      </c>
      <c r="AT1527" s="74" t="s">
        <v>1023</v>
      </c>
      <c r="AU1527" s="74" t="s">
        <v>1013</v>
      </c>
      <c r="AV1527" s="74">
        <v>4</v>
      </c>
      <c r="AW1527" s="74" t="s">
        <v>1005</v>
      </c>
      <c r="AX1527" s="74">
        <v>0</v>
      </c>
      <c r="AY1527" s="104">
        <v>0</v>
      </c>
    </row>
    <row r="1528" spans="1:51">
      <c r="A1528" s="95">
        <v>28</v>
      </c>
      <c r="B1528" s="109" t="s">
        <v>1066</v>
      </c>
      <c r="C1528" s="74" t="s">
        <v>1066</v>
      </c>
      <c r="D1528" s="74">
        <v>3.5</v>
      </c>
      <c r="E1528" s="74">
        <v>-1</v>
      </c>
      <c r="F1528" s="74" t="s">
        <v>132</v>
      </c>
      <c r="G1528" s="74">
        <v>-1</v>
      </c>
      <c r="H1528" s="74">
        <v>-1</v>
      </c>
      <c r="I1528" s="74" t="str">
        <f>HYPERLINK("[映雪.xlsx]类型!B9",'类型（5）'!$C$9)</f>
        <v>家政全能</v>
      </c>
      <c r="J1528" s="74">
        <v>-1</v>
      </c>
      <c r="K1528" s="74">
        <v>-1</v>
      </c>
      <c r="L1528" s="74" t="s">
        <v>1001</v>
      </c>
      <c r="M1528" s="74" t="s">
        <v>1002</v>
      </c>
      <c r="N1528" s="74">
        <v>467</v>
      </c>
      <c r="O1528" s="74">
        <v>467</v>
      </c>
      <c r="P1528" s="118">
        <v>306</v>
      </c>
      <c r="Q1528" s="74" t="s">
        <v>1067</v>
      </c>
      <c r="R1528" s="74">
        <v>-1</v>
      </c>
      <c r="S1528" s="95">
        <v>45</v>
      </c>
      <c r="T1528" s="74">
        <v>-1</v>
      </c>
      <c r="U1528" s="74">
        <v>-1</v>
      </c>
      <c r="V1528" s="74">
        <v>36</v>
      </c>
      <c r="W1528" s="74">
        <v>-1</v>
      </c>
      <c r="X1528" s="74">
        <v>-1</v>
      </c>
      <c r="Y1528" s="104">
        <v>57</v>
      </c>
      <c r="Z1528" s="74">
        <v>-1</v>
      </c>
      <c r="AA1528" s="74">
        <v>-1</v>
      </c>
      <c r="AB1528" s="129">
        <v>64</v>
      </c>
      <c r="AC1528" s="74">
        <v>-1</v>
      </c>
      <c r="AD1528" s="74">
        <v>-1</v>
      </c>
      <c r="AE1528" s="136">
        <f t="shared" si="46"/>
        <v>81</v>
      </c>
      <c r="AF1528" s="130">
        <f t="shared" si="47"/>
        <v>138</v>
      </c>
      <c r="AG1528" s="74">
        <v>100</v>
      </c>
      <c r="AH1528" s="74">
        <v>1</v>
      </c>
      <c r="AI1528" s="74" t="s">
        <v>1012</v>
      </c>
      <c r="AJ1528" s="74">
        <v>1550</v>
      </c>
      <c r="AK1528" s="74">
        <v>1565</v>
      </c>
      <c r="AL1528" s="74">
        <v>1619</v>
      </c>
      <c r="AM1528" s="74">
        <v>1615</v>
      </c>
      <c r="AN1528" s="74">
        <v>95</v>
      </c>
      <c r="AO1528" s="74" t="s">
        <v>1004</v>
      </c>
      <c r="AP1528" s="74" t="s">
        <v>1004</v>
      </c>
      <c r="AQ1528" s="74">
        <v>60</v>
      </c>
      <c r="AR1528" s="74" t="s">
        <v>1006</v>
      </c>
      <c r="AS1528" s="74" t="s">
        <v>1062</v>
      </c>
      <c r="AT1528" s="74" t="s">
        <v>1023</v>
      </c>
      <c r="AU1528" s="74" t="s">
        <v>1009</v>
      </c>
      <c r="AV1528" s="74">
        <v>3</v>
      </c>
      <c r="AW1528" s="74" t="s">
        <v>1004</v>
      </c>
      <c r="AX1528" s="74">
        <v>0</v>
      </c>
      <c r="AY1528" s="104">
        <v>0</v>
      </c>
    </row>
    <row r="1529" spans="1:51">
      <c r="A1529" s="95">
        <v>417</v>
      </c>
      <c r="B1529" s="109" t="s">
        <v>1448</v>
      </c>
      <c r="C1529" s="74" t="s">
        <v>1448</v>
      </c>
      <c r="D1529" s="74">
        <v>6.5</v>
      </c>
      <c r="E1529" s="74">
        <v>-1</v>
      </c>
      <c r="F1529" s="74" t="s">
        <v>56</v>
      </c>
      <c r="G1529" s="74">
        <v>-1</v>
      </c>
      <c r="H1529" s="74">
        <v>-1</v>
      </c>
      <c r="I1529" s="96" t="str">
        <f>HYPERLINK("[映雪.xlsx]类型!B21",'类型（5）'!$C$21)</f>
        <v>游魂</v>
      </c>
      <c r="J1529" s="74">
        <v>-1</v>
      </c>
      <c r="K1529" s="74">
        <v>-1</v>
      </c>
      <c r="L1529" s="74" t="s">
        <v>1001</v>
      </c>
      <c r="M1529" s="74" t="s">
        <v>1002</v>
      </c>
      <c r="N1529" s="74">
        <v>909</v>
      </c>
      <c r="O1529" s="74">
        <v>909</v>
      </c>
      <c r="P1529" s="118">
        <v>40</v>
      </c>
      <c r="Q1529" s="74" t="s">
        <v>1067</v>
      </c>
      <c r="R1529" s="74">
        <v>-1</v>
      </c>
      <c r="S1529" s="95">
        <v>60</v>
      </c>
      <c r="T1529" s="74">
        <v>-1</v>
      </c>
      <c r="U1529" s="74">
        <v>-1</v>
      </c>
      <c r="V1529" s="74">
        <v>21</v>
      </c>
      <c r="W1529" s="74">
        <v>-1</v>
      </c>
      <c r="X1529" s="74">
        <v>-1</v>
      </c>
      <c r="Y1529" s="104">
        <v>52</v>
      </c>
      <c r="Z1529" s="74">
        <v>-1</v>
      </c>
      <c r="AA1529" s="74">
        <v>-1</v>
      </c>
      <c r="AB1529" s="129">
        <v>58</v>
      </c>
      <c r="AC1529" s="74">
        <v>-1</v>
      </c>
      <c r="AD1529" s="74">
        <v>-1</v>
      </c>
      <c r="AE1529" s="136">
        <f t="shared" si="46"/>
        <v>81</v>
      </c>
      <c r="AF1529" s="130">
        <f t="shared" si="47"/>
        <v>133</v>
      </c>
      <c r="AG1529" s="74">
        <v>100</v>
      </c>
      <c r="AH1529" s="74">
        <v>1</v>
      </c>
      <c r="AI1529" s="74" t="s">
        <v>1012</v>
      </c>
      <c r="AJ1529" s="74">
        <v>1537</v>
      </c>
      <c r="AK1529" s="74">
        <v>1552</v>
      </c>
      <c r="AL1529" s="74">
        <v>1582</v>
      </c>
      <c r="AM1529" s="74">
        <v>1615</v>
      </c>
      <c r="AN1529" s="74">
        <v>58</v>
      </c>
      <c r="AO1529" s="74" t="s">
        <v>1004</v>
      </c>
      <c r="AP1529" s="74" t="s">
        <v>1004</v>
      </c>
      <c r="AQ1529" s="74">
        <v>80</v>
      </c>
      <c r="AR1529" s="74" t="s">
        <v>1006</v>
      </c>
      <c r="AS1529" s="74" t="s">
        <v>1007</v>
      </c>
      <c r="AT1529" s="74" t="s">
        <v>1023</v>
      </c>
      <c r="AU1529" s="74" t="s">
        <v>1038</v>
      </c>
      <c r="AV1529" s="74">
        <v>6</v>
      </c>
      <c r="AW1529" s="74" t="s">
        <v>1005</v>
      </c>
      <c r="AX1529" s="74">
        <v>0</v>
      </c>
      <c r="AY1529" s="104">
        <v>5</v>
      </c>
    </row>
    <row r="1530" spans="1:51">
      <c r="A1530" s="95">
        <v>647</v>
      </c>
      <c r="B1530" s="109" t="s">
        <v>1652</v>
      </c>
      <c r="C1530" s="74" t="s">
        <v>1652</v>
      </c>
      <c r="D1530" s="74">
        <v>6.8</v>
      </c>
      <c r="E1530" s="74">
        <v>-1</v>
      </c>
      <c r="F1530" s="74" t="s">
        <v>38</v>
      </c>
      <c r="G1530" s="74">
        <v>-1</v>
      </c>
      <c r="H1530" s="74">
        <v>-1</v>
      </c>
      <c r="I1530" s="96" t="str">
        <f>HYPERLINK("[映雪.xlsx]类型!B27",'类型（5）'!$C$27)</f>
        <v>骑士</v>
      </c>
      <c r="J1530" s="74">
        <v>-1</v>
      </c>
      <c r="K1530" s="74">
        <v>-1</v>
      </c>
      <c r="L1530" s="74" t="s">
        <v>1001</v>
      </c>
      <c r="M1530" s="74" t="s">
        <v>1002</v>
      </c>
      <c r="N1530" s="74">
        <v>340</v>
      </c>
      <c r="O1530" s="74">
        <v>340</v>
      </c>
      <c r="P1530" s="118">
        <v>44</v>
      </c>
      <c r="Q1530" s="74" t="s">
        <v>1064</v>
      </c>
      <c r="R1530" s="74">
        <v>-1</v>
      </c>
      <c r="S1530" s="95">
        <v>40</v>
      </c>
      <c r="T1530" s="74">
        <v>-1</v>
      </c>
      <c r="U1530" s="74">
        <v>-1</v>
      </c>
      <c r="V1530" s="74">
        <v>41</v>
      </c>
      <c r="W1530" s="74">
        <v>-1</v>
      </c>
      <c r="X1530" s="74">
        <v>-1</v>
      </c>
      <c r="Y1530" s="132">
        <v>67</v>
      </c>
      <c r="Z1530" s="74">
        <v>-1</v>
      </c>
      <c r="AA1530" s="74">
        <v>-1</v>
      </c>
      <c r="AB1530" s="129">
        <v>56</v>
      </c>
      <c r="AC1530" s="74">
        <v>-1</v>
      </c>
      <c r="AD1530" s="74">
        <v>-1</v>
      </c>
      <c r="AE1530" s="136">
        <f t="shared" si="46"/>
        <v>81</v>
      </c>
      <c r="AF1530" s="130">
        <f t="shared" si="47"/>
        <v>148</v>
      </c>
      <c r="AG1530" s="74">
        <v>100</v>
      </c>
      <c r="AH1530" s="74">
        <v>1</v>
      </c>
      <c r="AI1530" s="74" t="s">
        <v>1012</v>
      </c>
      <c r="AJ1530" s="74">
        <v>1516</v>
      </c>
      <c r="AK1530" s="74">
        <v>1531</v>
      </c>
      <c r="AL1530" s="74">
        <v>1575</v>
      </c>
      <c r="AM1530" s="74">
        <v>1615</v>
      </c>
      <c r="AN1530" s="74">
        <v>50</v>
      </c>
      <c r="AO1530" s="74" t="s">
        <v>1004</v>
      </c>
      <c r="AP1530" s="74" t="s">
        <v>1004</v>
      </c>
      <c r="AQ1530" s="74">
        <v>91</v>
      </c>
      <c r="AR1530" s="74" t="s">
        <v>1345</v>
      </c>
      <c r="AS1530" s="74" t="s">
        <v>1148</v>
      </c>
      <c r="AT1530" s="74" t="s">
        <v>1023</v>
      </c>
      <c r="AU1530" s="74" t="s">
        <v>1009</v>
      </c>
      <c r="AV1530" s="74">
        <v>11</v>
      </c>
      <c r="AW1530" s="74" t="s">
        <v>1004</v>
      </c>
      <c r="AX1530" s="74">
        <v>0</v>
      </c>
      <c r="AY1530" s="104">
        <v>24</v>
      </c>
    </row>
    <row r="1531" spans="1:51">
      <c r="A1531" s="95">
        <v>789</v>
      </c>
      <c r="B1531" s="109" t="s">
        <v>1779</v>
      </c>
      <c r="C1531" s="74" t="s">
        <v>1779</v>
      </c>
      <c r="D1531" s="74">
        <v>3.5</v>
      </c>
      <c r="E1531" s="74">
        <v>-1</v>
      </c>
      <c r="F1531" s="74" t="s">
        <v>32</v>
      </c>
      <c r="G1531" s="74">
        <v>-1</v>
      </c>
      <c r="H1531" s="74">
        <v>-1</v>
      </c>
      <c r="I1531" s="74" t="str">
        <f>HYPERLINK("[映雪.xlsx]类型!B9",'类型（5）'!$C$9)</f>
        <v>家政全能</v>
      </c>
      <c r="J1531" s="74">
        <v>-1</v>
      </c>
      <c r="K1531" s="74">
        <v>-1</v>
      </c>
      <c r="L1531" s="74" t="s">
        <v>1001</v>
      </c>
      <c r="M1531" s="74" t="s">
        <v>1002</v>
      </c>
      <c r="N1531" s="74">
        <v>307</v>
      </c>
      <c r="O1531" s="74">
        <v>307</v>
      </c>
      <c r="P1531" s="118">
        <v>519</v>
      </c>
      <c r="Q1531" s="74" t="s">
        <v>1029</v>
      </c>
      <c r="R1531" s="74">
        <v>-1</v>
      </c>
      <c r="S1531" s="95">
        <v>40</v>
      </c>
      <c r="T1531" s="74">
        <v>-1</v>
      </c>
      <c r="U1531" s="74">
        <v>-1</v>
      </c>
      <c r="V1531" s="74">
        <v>41</v>
      </c>
      <c r="W1531" s="74">
        <v>-1</v>
      </c>
      <c r="X1531" s="74">
        <v>-1</v>
      </c>
      <c r="Y1531" s="104">
        <v>52</v>
      </c>
      <c r="Z1531" s="74">
        <v>-1</v>
      </c>
      <c r="AA1531" s="74">
        <v>-1</v>
      </c>
      <c r="AB1531" s="133">
        <v>73</v>
      </c>
      <c r="AC1531" s="74">
        <v>-1</v>
      </c>
      <c r="AD1531" s="74">
        <v>-1</v>
      </c>
      <c r="AE1531" s="136">
        <f t="shared" si="46"/>
        <v>81</v>
      </c>
      <c r="AF1531" s="130">
        <f t="shared" si="47"/>
        <v>133</v>
      </c>
      <c r="AG1531" s="74">
        <v>100</v>
      </c>
      <c r="AH1531" s="74">
        <v>1</v>
      </c>
      <c r="AI1531" s="74" t="s">
        <v>1012</v>
      </c>
      <c r="AJ1531" s="74">
        <v>1568</v>
      </c>
      <c r="AK1531" s="74">
        <v>1583</v>
      </c>
      <c r="AL1531" s="74">
        <v>1622</v>
      </c>
      <c r="AM1531" s="74">
        <v>1615</v>
      </c>
      <c r="AN1531" s="74">
        <v>36</v>
      </c>
      <c r="AO1531" s="74" t="s">
        <v>1004</v>
      </c>
      <c r="AP1531" s="74" t="s">
        <v>1005</v>
      </c>
      <c r="AQ1531" s="74">
        <v>63</v>
      </c>
      <c r="AR1531" s="74" t="s">
        <v>1006</v>
      </c>
      <c r="AS1531" s="74" t="s">
        <v>1007</v>
      </c>
      <c r="AT1531" s="74" t="s">
        <v>1008</v>
      </c>
      <c r="AU1531" s="74" t="s">
        <v>1013</v>
      </c>
      <c r="AV1531" s="74">
        <v>4</v>
      </c>
      <c r="AW1531" s="74" t="s">
        <v>1004</v>
      </c>
      <c r="AX1531" s="74">
        <v>0</v>
      </c>
      <c r="AY1531" s="104">
        <v>0</v>
      </c>
    </row>
    <row r="1532" spans="1:51">
      <c r="A1532" s="95">
        <v>804</v>
      </c>
      <c r="B1532" s="109" t="s">
        <v>1793</v>
      </c>
      <c r="C1532" s="74" t="s">
        <v>1793</v>
      </c>
      <c r="D1532" s="74">
        <v>4.3</v>
      </c>
      <c r="E1532" s="74">
        <v>-1</v>
      </c>
      <c r="F1532" s="74" t="s">
        <v>42</v>
      </c>
      <c r="G1532" s="74">
        <v>-1</v>
      </c>
      <c r="H1532" s="74">
        <v>-1</v>
      </c>
      <c r="I1532" s="74" t="str">
        <f>HYPERLINK("[映雪.xlsx]类型!B22",'类型（5）'!$C$22)</f>
        <v>傲娇</v>
      </c>
      <c r="J1532" s="74">
        <v>-1</v>
      </c>
      <c r="K1532" s="74">
        <v>-1</v>
      </c>
      <c r="L1532" s="74" t="s">
        <v>1001</v>
      </c>
      <c r="M1532" s="74" t="s">
        <v>1002</v>
      </c>
      <c r="N1532" s="74">
        <v>848</v>
      </c>
      <c r="O1532" s="74">
        <v>848</v>
      </c>
      <c r="P1532" s="118">
        <v>525</v>
      </c>
      <c r="Q1532" s="74" t="s">
        <v>1067</v>
      </c>
      <c r="R1532" s="74">
        <v>-1</v>
      </c>
      <c r="S1532" s="95">
        <v>48</v>
      </c>
      <c r="T1532" s="74">
        <v>-1</v>
      </c>
      <c r="U1532" s="74">
        <v>-1</v>
      </c>
      <c r="V1532" s="74">
        <v>33</v>
      </c>
      <c r="W1532" s="74">
        <v>-1</v>
      </c>
      <c r="X1532" s="74">
        <v>-1</v>
      </c>
      <c r="Y1532" s="132">
        <v>65</v>
      </c>
      <c r="Z1532" s="74">
        <v>-1</v>
      </c>
      <c r="AA1532" s="74">
        <v>-1</v>
      </c>
      <c r="AB1532" s="129">
        <v>55</v>
      </c>
      <c r="AC1532" s="74">
        <v>-1</v>
      </c>
      <c r="AD1532" s="74">
        <v>-1</v>
      </c>
      <c r="AE1532" s="136">
        <f t="shared" si="46"/>
        <v>81</v>
      </c>
      <c r="AF1532" s="130">
        <f t="shared" si="47"/>
        <v>146</v>
      </c>
      <c r="AG1532" s="74">
        <v>100</v>
      </c>
      <c r="AH1532" s="74">
        <v>1</v>
      </c>
      <c r="AI1532" s="74" t="s">
        <v>1012</v>
      </c>
      <c r="AJ1532" s="74">
        <v>1528</v>
      </c>
      <c r="AK1532" s="74">
        <v>1543</v>
      </c>
      <c r="AL1532" s="74">
        <v>1600</v>
      </c>
      <c r="AM1532" s="74">
        <v>1615</v>
      </c>
      <c r="AN1532" s="74">
        <v>54</v>
      </c>
      <c r="AO1532" s="74" t="s">
        <v>1004</v>
      </c>
      <c r="AP1532" s="74" t="s">
        <v>1005</v>
      </c>
      <c r="AQ1532" s="74">
        <v>13</v>
      </c>
      <c r="AR1532" s="74" t="s">
        <v>1006</v>
      </c>
      <c r="AS1532" s="74" t="s">
        <v>1007</v>
      </c>
      <c r="AT1532" s="74" t="s">
        <v>1023</v>
      </c>
      <c r="AU1532" s="74" t="s">
        <v>1027</v>
      </c>
      <c r="AV1532" s="74">
        <v>8</v>
      </c>
      <c r="AW1532" s="74" t="s">
        <v>1004</v>
      </c>
      <c r="AX1532" s="74">
        <v>0</v>
      </c>
      <c r="AY1532" s="104">
        <v>0</v>
      </c>
    </row>
    <row r="1533" spans="1:51">
      <c r="A1533" s="95">
        <v>1046</v>
      </c>
      <c r="B1533" s="109" t="s">
        <v>2007</v>
      </c>
      <c r="C1533" s="74" t="s">
        <v>2007</v>
      </c>
      <c r="D1533" s="74">
        <v>11.5</v>
      </c>
      <c r="E1533" s="74">
        <v>-1</v>
      </c>
      <c r="F1533" s="74" t="s">
        <v>52</v>
      </c>
      <c r="G1533" s="74">
        <v>-1</v>
      </c>
      <c r="H1533" s="74">
        <v>-1</v>
      </c>
      <c r="I1533" s="99" t="str">
        <f>HYPERLINK("[映雪.xlsx]类型!B36",'类型（5）'!$C$36)</f>
        <v>文学家</v>
      </c>
      <c r="J1533" s="74">
        <v>-1</v>
      </c>
      <c r="K1533" s="74">
        <v>-1</v>
      </c>
      <c r="L1533" s="74" t="s">
        <v>1001</v>
      </c>
      <c r="M1533" s="74" t="s">
        <v>1002</v>
      </c>
      <c r="N1533" s="74">
        <v>1046</v>
      </c>
      <c r="O1533" s="74">
        <v>1046</v>
      </c>
      <c r="P1533" s="118">
        <v>355</v>
      </c>
      <c r="Q1533" s="74" t="s">
        <v>1031</v>
      </c>
      <c r="R1533" s="74">
        <v>-1</v>
      </c>
      <c r="S1533" s="95">
        <v>35</v>
      </c>
      <c r="T1533" s="74">
        <v>-1</v>
      </c>
      <c r="U1533" s="74">
        <v>-1</v>
      </c>
      <c r="V1533" s="74">
        <v>46</v>
      </c>
      <c r="W1533" s="74">
        <v>-1</v>
      </c>
      <c r="X1533" s="74">
        <v>-1</v>
      </c>
      <c r="Y1533" s="131">
        <v>79</v>
      </c>
      <c r="Z1533" s="74">
        <v>-1</v>
      </c>
      <c r="AA1533" s="74">
        <v>-1</v>
      </c>
      <c r="AB1533" s="129">
        <v>58</v>
      </c>
      <c r="AC1533" s="74">
        <v>-1</v>
      </c>
      <c r="AD1533" s="74">
        <v>-1</v>
      </c>
      <c r="AE1533" s="136">
        <f t="shared" si="46"/>
        <v>81</v>
      </c>
      <c r="AF1533" s="130">
        <f t="shared" si="47"/>
        <v>160</v>
      </c>
      <c r="AG1533" s="74">
        <v>100</v>
      </c>
      <c r="AH1533" s="74">
        <v>1</v>
      </c>
      <c r="AI1533" s="74" t="s">
        <v>1012</v>
      </c>
      <c r="AJ1533" s="74">
        <v>1560</v>
      </c>
      <c r="AK1533" s="74">
        <v>1575</v>
      </c>
      <c r="AL1533" s="74">
        <v>1600</v>
      </c>
      <c r="AM1533" s="74">
        <v>1615</v>
      </c>
      <c r="AN1533" s="74">
        <v>10</v>
      </c>
      <c r="AO1533" s="74" t="s">
        <v>1004</v>
      </c>
      <c r="AP1533" s="74" t="s">
        <v>1004</v>
      </c>
      <c r="AQ1533" s="74">
        <v>75</v>
      </c>
      <c r="AR1533" s="74" t="s">
        <v>1006</v>
      </c>
      <c r="AS1533" s="74" t="s">
        <v>1007</v>
      </c>
      <c r="AT1533" s="74" t="s">
        <v>1008</v>
      </c>
      <c r="AU1533" s="74" t="s">
        <v>1017</v>
      </c>
      <c r="AV1533" s="74">
        <v>3</v>
      </c>
      <c r="AW1533" s="74" t="s">
        <v>1004</v>
      </c>
      <c r="AX1533" s="74">
        <v>0</v>
      </c>
      <c r="AY1533" s="104">
        <v>0</v>
      </c>
    </row>
    <row r="1534" spans="1:51">
      <c r="A1534" s="95">
        <v>1494</v>
      </c>
      <c r="B1534" s="109" t="s">
        <v>2398</v>
      </c>
      <c r="C1534" s="74" t="s">
        <v>2398</v>
      </c>
      <c r="D1534" s="74">
        <v>3.4</v>
      </c>
      <c r="E1534" s="74">
        <v>-1</v>
      </c>
      <c r="F1534" s="74" t="s">
        <v>90</v>
      </c>
      <c r="G1534" s="74">
        <v>-1</v>
      </c>
      <c r="H1534" s="74">
        <v>-1</v>
      </c>
      <c r="I1534" s="96" t="str">
        <f>HYPERLINK("[映雪.xlsx]类型!B5",'类型（5）'!$C$5)</f>
        <v>家政强化</v>
      </c>
      <c r="J1534" s="74">
        <v>-1</v>
      </c>
      <c r="K1534" s="74">
        <v>-1</v>
      </c>
      <c r="L1534" s="74" t="s">
        <v>1001</v>
      </c>
      <c r="M1534" s="74" t="s">
        <v>1002</v>
      </c>
      <c r="N1534" s="74">
        <v>1565</v>
      </c>
      <c r="O1534" s="74">
        <v>1565</v>
      </c>
      <c r="P1534" s="118">
        <v>110</v>
      </c>
      <c r="Q1534" s="74" t="s">
        <v>1072</v>
      </c>
      <c r="R1534" s="74">
        <v>-1</v>
      </c>
      <c r="S1534" s="95">
        <v>40</v>
      </c>
      <c r="T1534" s="74">
        <v>-1</v>
      </c>
      <c r="U1534" s="74">
        <v>-1</v>
      </c>
      <c r="V1534" s="74">
        <v>41</v>
      </c>
      <c r="W1534" s="74">
        <v>-1</v>
      </c>
      <c r="X1534" s="74">
        <v>-1</v>
      </c>
      <c r="Y1534" s="104">
        <v>32</v>
      </c>
      <c r="Z1534" s="74">
        <v>-1</v>
      </c>
      <c r="AA1534" s="74">
        <v>-1</v>
      </c>
      <c r="AB1534" s="129">
        <v>45</v>
      </c>
      <c r="AC1534" s="74">
        <v>-1</v>
      </c>
      <c r="AD1534" s="74">
        <v>-1</v>
      </c>
      <c r="AE1534" s="136">
        <f t="shared" si="46"/>
        <v>81</v>
      </c>
      <c r="AF1534" s="130">
        <f t="shared" si="47"/>
        <v>113</v>
      </c>
      <c r="AG1534" s="74">
        <v>100</v>
      </c>
      <c r="AH1534" s="74">
        <v>1</v>
      </c>
      <c r="AI1534" s="74" t="s">
        <v>1012</v>
      </c>
      <c r="AJ1534" s="74">
        <v>1506</v>
      </c>
      <c r="AK1534" s="74">
        <v>1521</v>
      </c>
      <c r="AL1534" s="74">
        <v>1542</v>
      </c>
      <c r="AM1534" s="74">
        <v>1615</v>
      </c>
      <c r="AN1534" s="74">
        <v>0</v>
      </c>
      <c r="AO1534" s="74" t="s">
        <v>1004</v>
      </c>
      <c r="AP1534" s="74" t="s">
        <v>1004</v>
      </c>
      <c r="AQ1534" s="74">
        <v>69</v>
      </c>
      <c r="AR1534" s="74" t="s">
        <v>1006</v>
      </c>
      <c r="AS1534" s="74" t="s">
        <v>1007</v>
      </c>
      <c r="AT1534" s="74" t="s">
        <v>1023</v>
      </c>
      <c r="AU1534" s="74" t="s">
        <v>1017</v>
      </c>
      <c r="AV1534" s="74">
        <v>5</v>
      </c>
      <c r="AW1534" s="74" t="s">
        <v>1005</v>
      </c>
      <c r="AX1534" s="74">
        <v>0</v>
      </c>
      <c r="AY1534" s="104">
        <v>0</v>
      </c>
    </row>
    <row r="1535" spans="1:51">
      <c r="A1535" s="95">
        <v>1541</v>
      </c>
      <c r="B1535" s="109" t="s">
        <v>2440</v>
      </c>
      <c r="C1535" s="74" t="s">
        <v>2440</v>
      </c>
      <c r="D1535" s="74">
        <v>5.3</v>
      </c>
      <c r="E1535" s="74">
        <v>-1</v>
      </c>
      <c r="F1535" s="74" t="s">
        <v>82</v>
      </c>
      <c r="G1535" s="74">
        <v>-1</v>
      </c>
      <c r="H1535" s="74">
        <v>-1</v>
      </c>
      <c r="I1535" s="74" t="str">
        <f>HYPERLINK("[映雪.xlsx]类型!B6",'类型（5）'!$C$6)</f>
        <v>统御全能</v>
      </c>
      <c r="J1535" s="74">
        <v>-1</v>
      </c>
      <c r="K1535" s="74">
        <v>-1</v>
      </c>
      <c r="L1535" s="74" t="s">
        <v>1001</v>
      </c>
      <c r="M1535" s="74" t="s">
        <v>1002</v>
      </c>
      <c r="N1535" s="74">
        <v>1607</v>
      </c>
      <c r="O1535" s="74">
        <v>1607</v>
      </c>
      <c r="P1535" s="118">
        <v>542</v>
      </c>
      <c r="Q1535" s="74" t="s">
        <v>1060</v>
      </c>
      <c r="R1535" s="74">
        <v>-1</v>
      </c>
      <c r="S1535" s="95">
        <v>45</v>
      </c>
      <c r="T1535" s="74">
        <v>-1</v>
      </c>
      <c r="U1535" s="74">
        <v>-1</v>
      </c>
      <c r="V1535" s="74">
        <v>36</v>
      </c>
      <c r="W1535" s="74">
        <v>-1</v>
      </c>
      <c r="X1535" s="74">
        <v>-1</v>
      </c>
      <c r="Y1535" s="104">
        <v>30</v>
      </c>
      <c r="Z1535" s="74">
        <v>-1</v>
      </c>
      <c r="AA1535" s="74">
        <v>-1</v>
      </c>
      <c r="AB1535" s="129">
        <v>53</v>
      </c>
      <c r="AC1535" s="74">
        <v>-1</v>
      </c>
      <c r="AD1535" s="74">
        <v>-1</v>
      </c>
      <c r="AE1535" s="136">
        <f t="shared" si="46"/>
        <v>81</v>
      </c>
      <c r="AF1535" s="130">
        <f t="shared" si="47"/>
        <v>111</v>
      </c>
      <c r="AG1535" s="74">
        <v>100</v>
      </c>
      <c r="AH1535" s="74">
        <v>1</v>
      </c>
      <c r="AI1535" s="74" t="s">
        <v>1012</v>
      </c>
      <c r="AJ1535" s="74">
        <v>1574</v>
      </c>
      <c r="AK1535" s="74">
        <v>1589</v>
      </c>
      <c r="AL1535" s="74">
        <v>1658</v>
      </c>
      <c r="AM1535" s="74">
        <v>1615</v>
      </c>
      <c r="AN1535" s="74">
        <v>0</v>
      </c>
      <c r="AO1535" s="74" t="s">
        <v>1004</v>
      </c>
      <c r="AP1535" s="74" t="s">
        <v>1004</v>
      </c>
      <c r="AQ1535" s="74">
        <v>55</v>
      </c>
      <c r="AR1535" s="74" t="s">
        <v>1006</v>
      </c>
      <c r="AS1535" s="74" t="s">
        <v>1007</v>
      </c>
      <c r="AT1535" s="74" t="s">
        <v>1023</v>
      </c>
      <c r="AU1535" s="74" t="s">
        <v>1013</v>
      </c>
      <c r="AV1535" s="74">
        <v>12</v>
      </c>
      <c r="AW1535" s="74" t="s">
        <v>1004</v>
      </c>
      <c r="AX1535" s="74">
        <v>0</v>
      </c>
      <c r="AY1535" s="104">
        <v>0</v>
      </c>
    </row>
    <row r="1536" spans="1:51">
      <c r="A1536" s="95">
        <v>143</v>
      </c>
      <c r="B1536" s="109" t="s">
        <v>1188</v>
      </c>
      <c r="C1536" s="74" t="s">
        <v>1188</v>
      </c>
      <c r="D1536" s="74">
        <v>7.4</v>
      </c>
      <c r="E1536" s="74">
        <v>-1</v>
      </c>
      <c r="F1536" s="74" t="s">
        <v>76</v>
      </c>
      <c r="G1536" s="74">
        <v>-1</v>
      </c>
      <c r="H1536" s="74">
        <v>-1</v>
      </c>
      <c r="I1536" s="99" t="str">
        <f>HYPERLINK("[映雪.xlsx]类型!B18",'类型（5）'!$C$18)</f>
        <v>科学家</v>
      </c>
      <c r="J1536" s="74">
        <v>-1</v>
      </c>
      <c r="K1536" s="74">
        <v>-1</v>
      </c>
      <c r="L1536" s="74" t="s">
        <v>1001</v>
      </c>
      <c r="M1536" s="74" t="s">
        <v>1002</v>
      </c>
      <c r="N1536" s="74">
        <v>129</v>
      </c>
      <c r="O1536" s="74">
        <v>129</v>
      </c>
      <c r="P1536" s="118">
        <v>137</v>
      </c>
      <c r="Q1536" s="74" t="s">
        <v>1046</v>
      </c>
      <c r="R1536" s="74">
        <v>-1</v>
      </c>
      <c r="S1536" s="95">
        <v>52</v>
      </c>
      <c r="T1536" s="74">
        <v>-1</v>
      </c>
      <c r="U1536" s="74">
        <v>-1</v>
      </c>
      <c r="V1536" s="74">
        <v>28</v>
      </c>
      <c r="W1536" s="74">
        <v>-1</v>
      </c>
      <c r="X1536" s="74">
        <v>-1</v>
      </c>
      <c r="Y1536" s="131">
        <v>79</v>
      </c>
      <c r="Z1536" s="74">
        <v>-1</v>
      </c>
      <c r="AA1536" s="74">
        <v>-1</v>
      </c>
      <c r="AB1536" s="133">
        <v>74</v>
      </c>
      <c r="AC1536" s="74">
        <v>-1</v>
      </c>
      <c r="AD1536" s="74">
        <v>-1</v>
      </c>
      <c r="AE1536" s="136">
        <f t="shared" si="46"/>
        <v>80</v>
      </c>
      <c r="AF1536" s="130">
        <f t="shared" si="47"/>
        <v>159</v>
      </c>
      <c r="AG1536" s="74">
        <v>100</v>
      </c>
      <c r="AH1536" s="74">
        <v>1</v>
      </c>
      <c r="AI1536" s="74" t="s">
        <v>1012</v>
      </c>
      <c r="AJ1536" s="74">
        <v>1531</v>
      </c>
      <c r="AK1536" s="74">
        <v>1545</v>
      </c>
      <c r="AL1536" s="74">
        <v>1565</v>
      </c>
      <c r="AM1536" s="74">
        <v>1615</v>
      </c>
      <c r="AN1536" s="74">
        <v>20</v>
      </c>
      <c r="AO1536" s="74" t="s">
        <v>1004</v>
      </c>
      <c r="AP1536" s="74" t="s">
        <v>1005</v>
      </c>
      <c r="AQ1536" s="74">
        <v>3</v>
      </c>
      <c r="AR1536" s="74" t="s">
        <v>1006</v>
      </c>
      <c r="AS1536" s="74" t="s">
        <v>1007</v>
      </c>
      <c r="AT1536" s="74" t="s">
        <v>1008</v>
      </c>
      <c r="AU1536" s="74" t="s">
        <v>1017</v>
      </c>
      <c r="AV1536" s="74">
        <v>6</v>
      </c>
      <c r="AW1536" s="74" t="s">
        <v>1004</v>
      </c>
      <c r="AX1536" s="74">
        <v>0</v>
      </c>
      <c r="AY1536" s="104">
        <v>75</v>
      </c>
    </row>
    <row r="1537" spans="1:51">
      <c r="A1537" s="95">
        <v>218</v>
      </c>
      <c r="B1537" s="109" t="s">
        <v>1254</v>
      </c>
      <c r="C1537" s="74" t="s">
        <v>1254</v>
      </c>
      <c r="D1537" s="74">
        <v>5.3</v>
      </c>
      <c r="E1537" s="74">
        <v>-1</v>
      </c>
      <c r="F1537" s="74" t="s">
        <v>108</v>
      </c>
      <c r="G1537" s="74">
        <v>-1</v>
      </c>
      <c r="H1537" s="74">
        <v>-1</v>
      </c>
      <c r="I1537" s="74" t="str">
        <f>HYPERLINK("[映雪.xlsx]类型!B6",'类型（5）'!$C$6)</f>
        <v>统御全能</v>
      </c>
      <c r="J1537" s="74">
        <v>-1</v>
      </c>
      <c r="K1537" s="74">
        <v>-1</v>
      </c>
      <c r="L1537" s="74" t="s">
        <v>1001</v>
      </c>
      <c r="M1537" s="74" t="s">
        <v>1002</v>
      </c>
      <c r="N1537" s="74">
        <v>392</v>
      </c>
      <c r="O1537" s="74">
        <v>392</v>
      </c>
      <c r="P1537" s="118">
        <v>37</v>
      </c>
      <c r="Q1537" s="74" t="s">
        <v>1036</v>
      </c>
      <c r="R1537" s="74">
        <v>-1</v>
      </c>
      <c r="S1537" s="95">
        <v>43</v>
      </c>
      <c r="T1537" s="74">
        <v>-1</v>
      </c>
      <c r="U1537" s="74">
        <v>-1</v>
      </c>
      <c r="V1537" s="74">
        <v>37</v>
      </c>
      <c r="W1537" s="74">
        <v>-1</v>
      </c>
      <c r="X1537" s="74">
        <v>-1</v>
      </c>
      <c r="Y1537" s="104">
        <v>45</v>
      </c>
      <c r="Z1537" s="74">
        <v>-1</v>
      </c>
      <c r="AA1537" s="74">
        <v>-1</v>
      </c>
      <c r="AB1537" s="129">
        <v>51</v>
      </c>
      <c r="AC1537" s="74">
        <v>-1</v>
      </c>
      <c r="AD1537" s="74">
        <v>-1</v>
      </c>
      <c r="AE1537" s="136">
        <f t="shared" si="46"/>
        <v>80</v>
      </c>
      <c r="AF1537" s="130">
        <f t="shared" si="47"/>
        <v>125</v>
      </c>
      <c r="AG1537" s="74">
        <v>100</v>
      </c>
      <c r="AH1537" s="74">
        <v>1</v>
      </c>
      <c r="AI1537" s="74" t="s">
        <v>1012</v>
      </c>
      <c r="AJ1537" s="74">
        <v>1527</v>
      </c>
      <c r="AK1537" s="74">
        <v>1542</v>
      </c>
      <c r="AL1537" s="74">
        <v>1598</v>
      </c>
      <c r="AM1537" s="74">
        <v>1615</v>
      </c>
      <c r="AN1537" s="74">
        <v>66</v>
      </c>
      <c r="AO1537" s="74" t="s">
        <v>1004</v>
      </c>
      <c r="AP1537" s="74" t="s">
        <v>1005</v>
      </c>
      <c r="AQ1537" s="74">
        <v>30</v>
      </c>
      <c r="AR1537" s="74" t="s">
        <v>1006</v>
      </c>
      <c r="AS1537" s="74" t="s">
        <v>1007</v>
      </c>
      <c r="AT1537" s="74" t="s">
        <v>1023</v>
      </c>
      <c r="AU1537" s="74" t="s">
        <v>1009</v>
      </c>
      <c r="AV1537" s="74">
        <v>3</v>
      </c>
      <c r="AW1537" s="74" t="s">
        <v>1005</v>
      </c>
      <c r="AX1537" s="74">
        <v>0</v>
      </c>
      <c r="AY1537" s="104">
        <v>0</v>
      </c>
    </row>
    <row r="1538" spans="1:51">
      <c r="A1538" s="95">
        <v>459</v>
      </c>
      <c r="B1538" s="109" t="s">
        <v>1486</v>
      </c>
      <c r="C1538" s="74" t="s">
        <v>1486</v>
      </c>
      <c r="D1538" s="74">
        <v>8.5</v>
      </c>
      <c r="E1538" s="74">
        <v>-1</v>
      </c>
      <c r="F1538" s="74" t="s">
        <v>22</v>
      </c>
      <c r="G1538" s="74">
        <v>-1</v>
      </c>
      <c r="H1538" s="74">
        <v>-1</v>
      </c>
      <c r="I1538" s="96" t="str">
        <f>HYPERLINK("[映雪.xlsx]类型!B10",'类型（5）'!$C$10)</f>
        <v>学者</v>
      </c>
      <c r="J1538" s="74">
        <v>-1</v>
      </c>
      <c r="K1538" s="74">
        <v>-1</v>
      </c>
      <c r="L1538" s="74" t="s">
        <v>1001</v>
      </c>
      <c r="M1538" s="74" t="s">
        <v>1002</v>
      </c>
      <c r="N1538" s="74">
        <v>323</v>
      </c>
      <c r="O1538" s="74">
        <v>323</v>
      </c>
      <c r="P1538" s="118">
        <v>196</v>
      </c>
      <c r="Q1538" s="74" t="s">
        <v>1019</v>
      </c>
      <c r="R1538" s="74">
        <v>-1</v>
      </c>
      <c r="S1538" s="95">
        <v>35</v>
      </c>
      <c r="T1538" s="74">
        <v>-1</v>
      </c>
      <c r="U1538" s="74">
        <v>-1</v>
      </c>
      <c r="V1538" s="74">
        <v>45</v>
      </c>
      <c r="W1538" s="74">
        <v>-1</v>
      </c>
      <c r="X1538" s="74">
        <v>-1</v>
      </c>
      <c r="Y1538" s="132">
        <v>74</v>
      </c>
      <c r="Z1538" s="74">
        <v>-1</v>
      </c>
      <c r="AA1538" s="74">
        <v>-1</v>
      </c>
      <c r="AB1538" s="129">
        <v>50</v>
      </c>
      <c r="AC1538" s="74">
        <v>-1</v>
      </c>
      <c r="AD1538" s="74">
        <v>-1</v>
      </c>
      <c r="AE1538" s="136">
        <f t="shared" ref="AE1538:AE1601" si="48">MAX(SUM(S1538,V1538),IF(Y1538&gt;=80,MAX(SUM(S1538,Y1538),SUM(V1538,Y1538)),-1))</f>
        <v>80</v>
      </c>
      <c r="AF1538" s="130">
        <f t="shared" ref="AF1538:AF1601" si="49">SUM(S1538,V1538,Y1538)</f>
        <v>154</v>
      </c>
      <c r="AG1538" s="74">
        <v>100</v>
      </c>
      <c r="AH1538" s="74">
        <v>1</v>
      </c>
      <c r="AI1538" s="74" t="s">
        <v>1012</v>
      </c>
      <c r="AJ1538" s="74">
        <v>1528</v>
      </c>
      <c r="AK1538" s="74">
        <v>1543</v>
      </c>
      <c r="AL1538" s="74">
        <v>1582</v>
      </c>
      <c r="AM1538" s="74">
        <v>1615</v>
      </c>
      <c r="AN1538" s="74">
        <v>63</v>
      </c>
      <c r="AO1538" s="74" t="s">
        <v>1004</v>
      </c>
      <c r="AP1538" s="74" t="s">
        <v>1004</v>
      </c>
      <c r="AQ1538" s="74">
        <v>20</v>
      </c>
      <c r="AR1538" s="74" t="s">
        <v>1006</v>
      </c>
      <c r="AS1538" s="74" t="s">
        <v>1007</v>
      </c>
      <c r="AT1538" s="74" t="s">
        <v>1008</v>
      </c>
      <c r="AU1538" s="74" t="s">
        <v>1024</v>
      </c>
      <c r="AV1538" s="74">
        <v>8</v>
      </c>
      <c r="AW1538" s="74" t="s">
        <v>1005</v>
      </c>
      <c r="AX1538" s="74">
        <v>0</v>
      </c>
      <c r="AY1538" s="104">
        <v>53</v>
      </c>
    </row>
    <row r="1539" spans="1:51">
      <c r="A1539" s="95">
        <v>909</v>
      </c>
      <c r="B1539" s="109" t="s">
        <v>1884</v>
      </c>
      <c r="C1539" s="74" t="s">
        <v>1884</v>
      </c>
      <c r="D1539" s="74">
        <v>3.7</v>
      </c>
      <c r="E1539" s="74">
        <v>-1</v>
      </c>
      <c r="F1539" s="74" t="s">
        <v>72</v>
      </c>
      <c r="G1539" s="74">
        <v>-1</v>
      </c>
      <c r="H1539" s="74">
        <v>-1</v>
      </c>
      <c r="I1539" s="74" t="str">
        <f>HYPERLINK("[映雪.xlsx]类型!B40",'类型（5）'!$C$40)</f>
        <v>中二</v>
      </c>
      <c r="J1539" s="74">
        <v>-1</v>
      </c>
      <c r="K1539" s="74">
        <v>-1</v>
      </c>
      <c r="L1539" s="74" t="s">
        <v>1001</v>
      </c>
      <c r="M1539" s="74" t="s">
        <v>1002</v>
      </c>
      <c r="N1539" s="74">
        <v>849</v>
      </c>
      <c r="O1539" s="74">
        <v>849</v>
      </c>
      <c r="P1539" s="118">
        <v>99</v>
      </c>
      <c r="Q1539" s="74" t="s">
        <v>1058</v>
      </c>
      <c r="R1539" s="74">
        <v>-1</v>
      </c>
      <c r="S1539" s="95">
        <v>30</v>
      </c>
      <c r="T1539" s="74">
        <v>-1</v>
      </c>
      <c r="U1539" s="74">
        <v>-1</v>
      </c>
      <c r="V1539" s="74">
        <v>50</v>
      </c>
      <c r="W1539" s="74">
        <v>-1</v>
      </c>
      <c r="X1539" s="74">
        <v>-1</v>
      </c>
      <c r="Y1539" s="104">
        <v>28</v>
      </c>
      <c r="Z1539" s="74">
        <v>-1</v>
      </c>
      <c r="AA1539" s="74">
        <v>-1</v>
      </c>
      <c r="AB1539" s="129">
        <v>21</v>
      </c>
      <c r="AC1539" s="74">
        <v>-1</v>
      </c>
      <c r="AD1539" s="74">
        <v>-1</v>
      </c>
      <c r="AE1539" s="136">
        <f t="shared" si="48"/>
        <v>80</v>
      </c>
      <c r="AF1539" s="130">
        <f t="shared" si="49"/>
        <v>108</v>
      </c>
      <c r="AG1539" s="74">
        <v>100</v>
      </c>
      <c r="AH1539" s="74">
        <v>2</v>
      </c>
      <c r="AI1539" s="74" t="s">
        <v>1012</v>
      </c>
      <c r="AJ1539" s="74">
        <v>1580</v>
      </c>
      <c r="AK1539" s="74">
        <v>1595</v>
      </c>
      <c r="AL1539" s="74">
        <v>1657</v>
      </c>
      <c r="AM1539" s="74">
        <v>1615</v>
      </c>
      <c r="AN1539" s="74">
        <v>58</v>
      </c>
      <c r="AO1539" s="74" t="s">
        <v>1004</v>
      </c>
      <c r="AP1539" s="74" t="s">
        <v>1005</v>
      </c>
      <c r="AQ1539" s="74">
        <v>85</v>
      </c>
      <c r="AR1539" s="74" t="s">
        <v>1006</v>
      </c>
      <c r="AS1539" s="74" t="s">
        <v>1007</v>
      </c>
      <c r="AT1539" s="74" t="s">
        <v>1023</v>
      </c>
      <c r="AU1539" s="74" t="s">
        <v>1027</v>
      </c>
      <c r="AV1539" s="74">
        <v>4</v>
      </c>
      <c r="AW1539" s="74" t="s">
        <v>1005</v>
      </c>
      <c r="AX1539" s="74">
        <v>0</v>
      </c>
      <c r="AY1539" s="104">
        <v>0</v>
      </c>
    </row>
    <row r="1540" spans="1:51">
      <c r="A1540" s="95">
        <v>936</v>
      </c>
      <c r="B1540" s="109" t="s">
        <v>1908</v>
      </c>
      <c r="C1540" s="74" t="s">
        <v>1908</v>
      </c>
      <c r="D1540" s="74">
        <v>6.3</v>
      </c>
      <c r="E1540" s="74">
        <v>-1</v>
      </c>
      <c r="F1540" s="74" t="s">
        <v>106</v>
      </c>
      <c r="G1540" s="74">
        <v>-1</v>
      </c>
      <c r="H1540" s="74">
        <v>-1</v>
      </c>
      <c r="I1540" s="99" t="str">
        <f>HYPERLINK("[映雪.xlsx]类型!B47",'类型（5）'!$C$47)</f>
        <v>萝球</v>
      </c>
      <c r="J1540" s="74">
        <v>-1</v>
      </c>
      <c r="K1540" s="74">
        <v>-1</v>
      </c>
      <c r="L1540" s="74" t="s">
        <v>1001</v>
      </c>
      <c r="M1540" s="74" t="s">
        <v>1002</v>
      </c>
      <c r="N1540" s="74">
        <v>125</v>
      </c>
      <c r="O1540" s="74">
        <v>125</v>
      </c>
      <c r="P1540" s="118">
        <v>96</v>
      </c>
      <c r="Q1540" s="74" t="s">
        <v>1051</v>
      </c>
      <c r="R1540" s="74">
        <v>-1</v>
      </c>
      <c r="S1540" s="95">
        <v>31</v>
      </c>
      <c r="T1540" s="74">
        <v>-1</v>
      </c>
      <c r="U1540" s="74">
        <v>-1</v>
      </c>
      <c r="V1540" s="74">
        <v>49</v>
      </c>
      <c r="W1540" s="74">
        <v>-1</v>
      </c>
      <c r="X1540" s="74">
        <v>-1</v>
      </c>
      <c r="Y1540" s="104">
        <v>44</v>
      </c>
      <c r="Z1540" s="74">
        <v>-1</v>
      </c>
      <c r="AA1540" s="74">
        <v>-1</v>
      </c>
      <c r="AB1540" s="129">
        <v>57</v>
      </c>
      <c r="AC1540" s="74">
        <v>-1</v>
      </c>
      <c r="AD1540" s="74">
        <v>-1</v>
      </c>
      <c r="AE1540" s="136">
        <f t="shared" si="48"/>
        <v>80</v>
      </c>
      <c r="AF1540" s="130">
        <f t="shared" si="49"/>
        <v>124</v>
      </c>
      <c r="AG1540" s="74">
        <v>100</v>
      </c>
      <c r="AH1540" s="74">
        <v>1</v>
      </c>
      <c r="AI1540" s="74" t="s">
        <v>1012</v>
      </c>
      <c r="AJ1540" s="74">
        <v>1515</v>
      </c>
      <c r="AK1540" s="74">
        <v>1530</v>
      </c>
      <c r="AL1540" s="74">
        <v>1584</v>
      </c>
      <c r="AM1540" s="74">
        <v>1615</v>
      </c>
      <c r="AN1540" s="74">
        <v>74</v>
      </c>
      <c r="AO1540" s="74" t="s">
        <v>1004</v>
      </c>
      <c r="AP1540" s="74" t="s">
        <v>1005</v>
      </c>
      <c r="AQ1540" s="74">
        <v>70</v>
      </c>
      <c r="AR1540" s="74" t="s">
        <v>1006</v>
      </c>
      <c r="AS1540" s="74" t="s">
        <v>1007</v>
      </c>
      <c r="AT1540" s="74" t="s">
        <v>1023</v>
      </c>
      <c r="AU1540" s="74" t="s">
        <v>1013</v>
      </c>
      <c r="AV1540" s="74">
        <v>5</v>
      </c>
      <c r="AW1540" s="74" t="s">
        <v>1005</v>
      </c>
      <c r="AX1540" s="74">
        <v>0</v>
      </c>
      <c r="AY1540" s="104">
        <v>0</v>
      </c>
    </row>
    <row r="1541" spans="1:51">
      <c r="A1541" s="95">
        <v>966</v>
      </c>
      <c r="B1541" s="109" t="s">
        <v>48</v>
      </c>
      <c r="C1541" s="74" t="s">
        <v>48</v>
      </c>
      <c r="D1541" s="74">
        <v>7.1</v>
      </c>
      <c r="E1541" s="74">
        <v>-1</v>
      </c>
      <c r="F1541" s="74" t="s">
        <v>48</v>
      </c>
      <c r="G1541" s="74">
        <v>-1</v>
      </c>
      <c r="H1541" s="74">
        <v>-1</v>
      </c>
      <c r="I1541" s="74" t="str">
        <f>HYPERLINK("[映雪.xlsx]类型!B76",'类型（5）'!$C$76)</f>
        <v>玉置亚子</v>
      </c>
      <c r="J1541" s="74">
        <v>-1</v>
      </c>
      <c r="K1541" s="74">
        <v>-1</v>
      </c>
      <c r="L1541" s="74" t="s">
        <v>1001</v>
      </c>
      <c r="M1541" s="74" t="s">
        <v>1935</v>
      </c>
      <c r="N1541" s="74">
        <v>35</v>
      </c>
      <c r="O1541" s="74">
        <v>35</v>
      </c>
      <c r="P1541" s="118">
        <v>171</v>
      </c>
      <c r="Q1541" s="74" t="s">
        <v>1003</v>
      </c>
      <c r="R1541" s="74">
        <v>-1</v>
      </c>
      <c r="S1541" s="95">
        <v>48</v>
      </c>
      <c r="T1541" s="74">
        <v>-1</v>
      </c>
      <c r="U1541" s="74">
        <v>-1</v>
      </c>
      <c r="V1541" s="74">
        <v>32</v>
      </c>
      <c r="W1541" s="74">
        <v>-1</v>
      </c>
      <c r="X1541" s="74">
        <v>-1</v>
      </c>
      <c r="Y1541" s="104">
        <v>2</v>
      </c>
      <c r="Z1541" s="74">
        <v>-1</v>
      </c>
      <c r="AA1541" s="74">
        <v>-1</v>
      </c>
      <c r="AB1541" s="126">
        <v>93</v>
      </c>
      <c r="AC1541" s="74">
        <v>-1</v>
      </c>
      <c r="AD1541" s="74">
        <v>-1</v>
      </c>
      <c r="AE1541" s="136">
        <f t="shared" si="48"/>
        <v>80</v>
      </c>
      <c r="AF1541" s="130">
        <f t="shared" si="49"/>
        <v>82</v>
      </c>
      <c r="AG1541" s="74">
        <v>16207</v>
      </c>
      <c r="AH1541" s="74">
        <v>6</v>
      </c>
      <c r="AI1541" s="74" t="s">
        <v>4</v>
      </c>
      <c r="AJ1541" s="74">
        <v>1533</v>
      </c>
      <c r="AK1541" s="74">
        <v>1548</v>
      </c>
      <c r="AL1541" s="74">
        <v>1611</v>
      </c>
      <c r="AM1541" s="74">
        <v>1615</v>
      </c>
      <c r="AN1541" s="74">
        <v>30</v>
      </c>
      <c r="AO1541" s="74" t="s">
        <v>1004</v>
      </c>
      <c r="AP1541" s="74" t="s">
        <v>1005</v>
      </c>
      <c r="AQ1541" s="74">
        <v>75</v>
      </c>
      <c r="AR1541" s="74" t="s">
        <v>1006</v>
      </c>
      <c r="AS1541" s="74" t="s">
        <v>1007</v>
      </c>
      <c r="AT1541" s="74" t="s">
        <v>1162</v>
      </c>
      <c r="AU1541" s="74" t="s">
        <v>1027</v>
      </c>
      <c r="AV1541" s="74">
        <v>2</v>
      </c>
      <c r="AW1541" s="74" t="s">
        <v>1005</v>
      </c>
      <c r="AX1541" s="74">
        <v>0</v>
      </c>
      <c r="AY1541" s="104">
        <v>0</v>
      </c>
    </row>
    <row r="1542" spans="1:51">
      <c r="A1542" s="95">
        <v>1097</v>
      </c>
      <c r="B1542" s="109" t="s">
        <v>2055</v>
      </c>
      <c r="C1542" s="74" t="s">
        <v>2055</v>
      </c>
      <c r="D1542" s="74">
        <v>7.8</v>
      </c>
      <c r="E1542" s="74">
        <v>-1</v>
      </c>
      <c r="F1542" s="74" t="s">
        <v>13</v>
      </c>
      <c r="G1542" s="74">
        <v>-1</v>
      </c>
      <c r="H1542" s="74">
        <v>-1</v>
      </c>
      <c r="I1542" s="96" t="str">
        <f>HYPERLINK("[映雪.xlsx]类型!B48",'类型（5）'!$C$48)</f>
        <v>键</v>
      </c>
      <c r="J1542" s="74">
        <v>-1</v>
      </c>
      <c r="K1542" s="74">
        <v>-1</v>
      </c>
      <c r="L1542" s="74" t="s">
        <v>1001</v>
      </c>
      <c r="M1542" s="74" t="s">
        <v>1002</v>
      </c>
      <c r="N1542" s="74">
        <v>1381</v>
      </c>
      <c r="O1542" s="74">
        <v>1381</v>
      </c>
      <c r="P1542" s="118">
        <v>42</v>
      </c>
      <c r="Q1542" s="74" t="s">
        <v>1079</v>
      </c>
      <c r="R1542" s="74">
        <v>-1</v>
      </c>
      <c r="S1542" s="95">
        <v>51</v>
      </c>
      <c r="T1542" s="74">
        <v>-1</v>
      </c>
      <c r="U1542" s="74">
        <v>-1</v>
      </c>
      <c r="V1542" s="74">
        <v>29</v>
      </c>
      <c r="W1542" s="74">
        <v>-1</v>
      </c>
      <c r="X1542" s="74">
        <v>-1</v>
      </c>
      <c r="Y1542" s="104">
        <v>46</v>
      </c>
      <c r="Z1542" s="74">
        <v>-1</v>
      </c>
      <c r="AA1542" s="74">
        <v>-1</v>
      </c>
      <c r="AB1542" s="133">
        <v>69</v>
      </c>
      <c r="AC1542" s="74">
        <v>-1</v>
      </c>
      <c r="AD1542" s="74">
        <v>-1</v>
      </c>
      <c r="AE1542" s="136">
        <f t="shared" si="48"/>
        <v>80</v>
      </c>
      <c r="AF1542" s="130">
        <f t="shared" si="49"/>
        <v>126</v>
      </c>
      <c r="AG1542" s="74">
        <v>100</v>
      </c>
      <c r="AH1542" s="74">
        <v>1</v>
      </c>
      <c r="AI1542" s="74" t="s">
        <v>1012</v>
      </c>
      <c r="AJ1542" s="74">
        <v>1576</v>
      </c>
      <c r="AK1542" s="74">
        <v>1590</v>
      </c>
      <c r="AL1542" s="74">
        <v>1601</v>
      </c>
      <c r="AM1542" s="74">
        <v>1615</v>
      </c>
      <c r="AN1542" s="74">
        <v>60</v>
      </c>
      <c r="AO1542" s="74" t="s">
        <v>1004</v>
      </c>
      <c r="AP1542" s="74" t="s">
        <v>1004</v>
      </c>
      <c r="AQ1542" s="74">
        <v>19</v>
      </c>
      <c r="AR1542" s="74" t="s">
        <v>1006</v>
      </c>
      <c r="AS1542" s="74" t="s">
        <v>1007</v>
      </c>
      <c r="AT1542" s="74" t="s">
        <v>1023</v>
      </c>
      <c r="AU1542" s="74" t="s">
        <v>1027</v>
      </c>
      <c r="AV1542" s="74">
        <v>2</v>
      </c>
      <c r="AW1542" s="74" t="s">
        <v>1005</v>
      </c>
      <c r="AX1542" s="74">
        <v>0</v>
      </c>
      <c r="AY1542" s="104">
        <v>31</v>
      </c>
    </row>
    <row r="1543" spans="1:51">
      <c r="A1543" s="95">
        <v>1564</v>
      </c>
      <c r="B1543" s="109" t="s">
        <v>2461</v>
      </c>
      <c r="C1543" s="74" t="s">
        <v>2461</v>
      </c>
      <c r="D1543" s="74">
        <v>5.9</v>
      </c>
      <c r="E1543" s="74">
        <v>-1</v>
      </c>
      <c r="F1543" s="74" t="s">
        <v>98</v>
      </c>
      <c r="G1543" s="74">
        <v>-1</v>
      </c>
      <c r="H1543" s="74">
        <v>-1</v>
      </c>
      <c r="I1543" s="74" t="str">
        <f>HYPERLINK("[映雪.xlsx]类型!B4",'类型（5）'!$C$4)</f>
        <v>智慧强化</v>
      </c>
      <c r="J1543" s="74">
        <v>-1</v>
      </c>
      <c r="K1543" s="74">
        <v>-1</v>
      </c>
      <c r="L1543" s="74" t="s">
        <v>1001</v>
      </c>
      <c r="M1543" s="74" t="s">
        <v>1002</v>
      </c>
      <c r="N1543" s="74">
        <v>6024</v>
      </c>
      <c r="O1543" s="74">
        <v>6024</v>
      </c>
      <c r="P1543" s="118">
        <v>560</v>
      </c>
      <c r="Q1543" s="74" t="s">
        <v>1022</v>
      </c>
      <c r="R1543" s="74">
        <v>-1</v>
      </c>
      <c r="S1543" s="95">
        <v>56</v>
      </c>
      <c r="T1543" s="74">
        <v>-1</v>
      </c>
      <c r="U1543" s="74">
        <v>-1</v>
      </c>
      <c r="V1543" s="74">
        <v>24</v>
      </c>
      <c r="W1543" s="74">
        <v>-1</v>
      </c>
      <c r="X1543" s="74">
        <v>-1</v>
      </c>
      <c r="Y1543" s="132">
        <v>78</v>
      </c>
      <c r="Z1543" s="74">
        <v>-1</v>
      </c>
      <c r="AA1543" s="74">
        <v>-1</v>
      </c>
      <c r="AB1543" s="129">
        <v>30</v>
      </c>
      <c r="AC1543" s="74">
        <v>-1</v>
      </c>
      <c r="AD1543" s="74">
        <v>-1</v>
      </c>
      <c r="AE1543" s="136">
        <f t="shared" si="48"/>
        <v>80</v>
      </c>
      <c r="AF1543" s="130">
        <f t="shared" si="49"/>
        <v>158</v>
      </c>
      <c r="AG1543" s="74">
        <v>100</v>
      </c>
      <c r="AH1543" s="74">
        <v>1</v>
      </c>
      <c r="AI1543" s="74" t="s">
        <v>1012</v>
      </c>
      <c r="AJ1543" s="74">
        <v>1536</v>
      </c>
      <c r="AK1543" s="74">
        <v>1551</v>
      </c>
      <c r="AL1543" s="74">
        <v>1606</v>
      </c>
      <c r="AM1543" s="74">
        <v>1615</v>
      </c>
      <c r="AN1543" s="74">
        <v>0</v>
      </c>
      <c r="AO1543" s="74" t="s">
        <v>1004</v>
      </c>
      <c r="AP1543" s="74" t="s">
        <v>1005</v>
      </c>
      <c r="AQ1543" s="74">
        <v>57</v>
      </c>
      <c r="AR1543" s="74" t="s">
        <v>1006</v>
      </c>
      <c r="AS1543" s="74" t="s">
        <v>1007</v>
      </c>
      <c r="AT1543" s="74" t="s">
        <v>1008</v>
      </c>
      <c r="AU1543" s="74" t="s">
        <v>1013</v>
      </c>
      <c r="AV1543" s="74">
        <v>6</v>
      </c>
      <c r="AW1543" s="74" t="s">
        <v>1004</v>
      </c>
      <c r="AX1543" s="74">
        <v>0</v>
      </c>
      <c r="AY1543" s="104">
        <v>0</v>
      </c>
    </row>
    <row r="1544" spans="1:51">
      <c r="A1544" s="95">
        <v>832</v>
      </c>
      <c r="B1544" s="109" t="s">
        <v>1816</v>
      </c>
      <c r="C1544" s="74" t="s">
        <v>1816</v>
      </c>
      <c r="D1544" s="74">
        <v>4</v>
      </c>
      <c r="E1544" s="74">
        <v>-1</v>
      </c>
      <c r="F1544" s="74" t="s">
        <v>46</v>
      </c>
      <c r="G1544" s="74">
        <v>-1</v>
      </c>
      <c r="H1544" s="74">
        <v>-1</v>
      </c>
      <c r="I1544" s="99" t="str">
        <f>HYPERLINK("[映雪.xlsx]类型!B11",'类型（5）'!$C$11)</f>
        <v>人偶</v>
      </c>
      <c r="J1544" s="74">
        <v>-1</v>
      </c>
      <c r="K1544" s="74">
        <v>-1</v>
      </c>
      <c r="L1544" s="74" t="s">
        <v>1001</v>
      </c>
      <c r="M1544" s="74" t="s">
        <v>1002</v>
      </c>
      <c r="N1544" s="74">
        <v>306</v>
      </c>
      <c r="O1544" s="74">
        <v>306</v>
      </c>
      <c r="P1544" s="118">
        <v>110</v>
      </c>
      <c r="Q1544" s="74" t="s">
        <v>1053</v>
      </c>
      <c r="R1544" s="74">
        <v>-1</v>
      </c>
      <c r="S1544" s="95">
        <v>32</v>
      </c>
      <c r="T1544" s="74">
        <v>-1</v>
      </c>
      <c r="U1544" s="74">
        <v>-1</v>
      </c>
      <c r="V1544" s="74">
        <v>47</v>
      </c>
      <c r="W1544" s="74">
        <v>-1</v>
      </c>
      <c r="X1544" s="74">
        <v>-1</v>
      </c>
      <c r="Y1544" s="104">
        <v>36</v>
      </c>
      <c r="Z1544" s="74">
        <v>-1</v>
      </c>
      <c r="AA1544" s="74">
        <v>-1</v>
      </c>
      <c r="AB1544" s="129">
        <v>46</v>
      </c>
      <c r="AC1544" s="74">
        <v>-1</v>
      </c>
      <c r="AD1544" s="74">
        <v>-1</v>
      </c>
      <c r="AE1544" s="136">
        <f t="shared" si="48"/>
        <v>79</v>
      </c>
      <c r="AF1544" s="130">
        <f t="shared" si="49"/>
        <v>115</v>
      </c>
      <c r="AG1544" s="74">
        <v>100</v>
      </c>
      <c r="AH1544" s="74">
        <v>1</v>
      </c>
      <c r="AI1544" s="74" t="s">
        <v>1012</v>
      </c>
      <c r="AJ1544" s="74">
        <v>1521</v>
      </c>
      <c r="AK1544" s="74">
        <v>1536</v>
      </c>
      <c r="AL1544" s="74">
        <v>1593</v>
      </c>
      <c r="AM1544" s="74">
        <v>1615</v>
      </c>
      <c r="AN1544" s="74">
        <v>53</v>
      </c>
      <c r="AO1544" s="74" t="s">
        <v>1004</v>
      </c>
      <c r="AP1544" s="74" t="s">
        <v>1004</v>
      </c>
      <c r="AQ1544" s="74">
        <v>70</v>
      </c>
      <c r="AR1544" s="74" t="s">
        <v>1006</v>
      </c>
      <c r="AS1544" s="74" t="s">
        <v>1007</v>
      </c>
      <c r="AT1544" s="74" t="s">
        <v>1023</v>
      </c>
      <c r="AU1544" s="74" t="s">
        <v>1017</v>
      </c>
      <c r="AV1544" s="74">
        <v>3</v>
      </c>
      <c r="AW1544" s="74" t="s">
        <v>1005</v>
      </c>
      <c r="AX1544" s="74">
        <v>0</v>
      </c>
      <c r="AY1544" s="104">
        <v>0</v>
      </c>
    </row>
    <row r="1545" spans="1:51">
      <c r="A1545" s="95">
        <v>1081</v>
      </c>
      <c r="B1545" s="109" t="s">
        <v>2039</v>
      </c>
      <c r="C1545" s="74" t="s">
        <v>2039</v>
      </c>
      <c r="D1545" s="74">
        <v>5.8</v>
      </c>
      <c r="E1545" s="74">
        <v>-1</v>
      </c>
      <c r="F1545" s="74" t="s">
        <v>28</v>
      </c>
      <c r="G1545" s="74">
        <v>-1</v>
      </c>
      <c r="H1545" s="74">
        <v>-1</v>
      </c>
      <c r="I1545" s="99" t="str">
        <f>HYPERLINK("[映雪.xlsx]类型!B18",'类型（5）'!$C$18)</f>
        <v>科学家</v>
      </c>
      <c r="J1545" s="74">
        <v>-1</v>
      </c>
      <c r="K1545" s="74">
        <v>-1</v>
      </c>
      <c r="L1545" s="74" t="s">
        <v>1001</v>
      </c>
      <c r="M1545" s="74" t="s">
        <v>1002</v>
      </c>
      <c r="N1545" s="74">
        <v>1081</v>
      </c>
      <c r="O1545" s="74">
        <v>1081</v>
      </c>
      <c r="P1545" s="118">
        <v>372</v>
      </c>
      <c r="Q1545" s="74" t="s">
        <v>1019</v>
      </c>
      <c r="R1545" s="74">
        <v>-1</v>
      </c>
      <c r="S1545" s="95">
        <v>43</v>
      </c>
      <c r="T1545" s="74">
        <v>-1</v>
      </c>
      <c r="U1545" s="74">
        <v>-1</v>
      </c>
      <c r="V1545" s="74">
        <v>36</v>
      </c>
      <c r="W1545" s="74">
        <v>-1</v>
      </c>
      <c r="X1545" s="74">
        <v>-1</v>
      </c>
      <c r="Y1545" s="132">
        <v>76</v>
      </c>
      <c r="Z1545" s="74">
        <v>-1</v>
      </c>
      <c r="AA1545" s="74">
        <v>-1</v>
      </c>
      <c r="AB1545" s="133">
        <v>67</v>
      </c>
      <c r="AC1545" s="74">
        <v>-1</v>
      </c>
      <c r="AD1545" s="74">
        <v>-1</v>
      </c>
      <c r="AE1545" s="136">
        <f t="shared" si="48"/>
        <v>79</v>
      </c>
      <c r="AF1545" s="130">
        <f t="shared" si="49"/>
        <v>155</v>
      </c>
      <c r="AG1545" s="74">
        <v>100</v>
      </c>
      <c r="AH1545" s="74">
        <v>1</v>
      </c>
      <c r="AI1545" s="74" t="s">
        <v>1012</v>
      </c>
      <c r="AJ1545" s="74">
        <v>1529</v>
      </c>
      <c r="AK1545" s="74">
        <v>1544</v>
      </c>
      <c r="AL1545" s="74">
        <v>1568</v>
      </c>
      <c r="AM1545" s="74">
        <v>1615</v>
      </c>
      <c r="AN1545" s="74">
        <v>50</v>
      </c>
      <c r="AO1545" s="74" t="s">
        <v>1004</v>
      </c>
      <c r="AP1545" s="74" t="s">
        <v>1005</v>
      </c>
      <c r="AQ1545" s="74">
        <v>86</v>
      </c>
      <c r="AR1545" s="74" t="s">
        <v>1006</v>
      </c>
      <c r="AS1545" s="74" t="s">
        <v>1007</v>
      </c>
      <c r="AT1545" s="74" t="s">
        <v>1008</v>
      </c>
      <c r="AU1545" s="74" t="s">
        <v>1013</v>
      </c>
      <c r="AV1545" s="74">
        <v>6</v>
      </c>
      <c r="AW1545" s="74" t="s">
        <v>1004</v>
      </c>
      <c r="AX1545" s="74">
        <v>0</v>
      </c>
      <c r="AY1545" s="104">
        <v>0</v>
      </c>
    </row>
    <row r="1546" spans="1:51">
      <c r="A1546" s="95">
        <v>1233</v>
      </c>
      <c r="B1546" s="109" t="s">
        <v>2174</v>
      </c>
      <c r="C1546" s="74" t="s">
        <v>2174</v>
      </c>
      <c r="D1546" s="74">
        <v>3.5</v>
      </c>
      <c r="E1546" s="74">
        <v>-1</v>
      </c>
      <c r="F1546" s="74" t="s">
        <v>120</v>
      </c>
      <c r="G1546" s="74">
        <v>-1</v>
      </c>
      <c r="H1546" s="74">
        <v>-1</v>
      </c>
      <c r="I1546" s="74" t="str">
        <f>HYPERLINK("[映雪.xlsx]类型!B9",'类型（5）'!$C$9)</f>
        <v>家政全能</v>
      </c>
      <c r="J1546" s="74">
        <v>-1</v>
      </c>
      <c r="K1546" s="74">
        <v>-1</v>
      </c>
      <c r="L1546" s="74" t="s">
        <v>1001</v>
      </c>
      <c r="M1546" s="74" t="s">
        <v>1002</v>
      </c>
      <c r="N1546" s="74">
        <v>1174</v>
      </c>
      <c r="O1546" s="74">
        <v>1174</v>
      </c>
      <c r="P1546" s="118">
        <v>14</v>
      </c>
      <c r="Q1546" s="74" t="s">
        <v>1079</v>
      </c>
      <c r="R1546" s="74">
        <v>-1</v>
      </c>
      <c r="S1546" s="95">
        <v>54</v>
      </c>
      <c r="T1546" s="74">
        <v>-1</v>
      </c>
      <c r="U1546" s="74">
        <v>-1</v>
      </c>
      <c r="V1546" s="74">
        <v>25</v>
      </c>
      <c r="W1546" s="74">
        <v>-1</v>
      </c>
      <c r="X1546" s="74">
        <v>-1</v>
      </c>
      <c r="Y1546" s="104">
        <v>52</v>
      </c>
      <c r="Z1546" s="74">
        <v>-1</v>
      </c>
      <c r="AA1546" s="74">
        <v>-1</v>
      </c>
      <c r="AB1546" s="133">
        <v>73</v>
      </c>
      <c r="AC1546" s="74">
        <v>-1</v>
      </c>
      <c r="AD1546" s="74">
        <v>-1</v>
      </c>
      <c r="AE1546" s="136">
        <f t="shared" si="48"/>
        <v>79</v>
      </c>
      <c r="AF1546" s="130">
        <f t="shared" si="49"/>
        <v>131</v>
      </c>
      <c r="AG1546" s="74">
        <v>100</v>
      </c>
      <c r="AH1546" s="74">
        <v>1</v>
      </c>
      <c r="AI1546" s="74" t="s">
        <v>1012</v>
      </c>
      <c r="AJ1546" s="74">
        <v>1541</v>
      </c>
      <c r="AK1546" s="74">
        <v>1543</v>
      </c>
      <c r="AL1546" s="74">
        <v>1574</v>
      </c>
      <c r="AM1546" s="74">
        <v>1615</v>
      </c>
      <c r="AN1546" s="74">
        <v>58</v>
      </c>
      <c r="AO1546" s="74" t="s">
        <v>1004</v>
      </c>
      <c r="AP1546" s="74" t="s">
        <v>1005</v>
      </c>
      <c r="AQ1546" s="74">
        <v>27</v>
      </c>
      <c r="AR1546" s="74" t="s">
        <v>1006</v>
      </c>
      <c r="AS1546" s="74" t="s">
        <v>1007</v>
      </c>
      <c r="AT1546" s="74" t="s">
        <v>1008</v>
      </c>
      <c r="AU1546" s="74" t="s">
        <v>1009</v>
      </c>
      <c r="AV1546" s="74">
        <v>4</v>
      </c>
      <c r="AW1546" s="74" t="s">
        <v>1004</v>
      </c>
      <c r="AX1546" s="74">
        <v>0</v>
      </c>
      <c r="AY1546" s="104">
        <v>0</v>
      </c>
    </row>
    <row r="1547" spans="1:51">
      <c r="A1547" s="95">
        <v>1324</v>
      </c>
      <c r="B1547" s="109" t="s">
        <v>2254</v>
      </c>
      <c r="C1547" s="74" t="s">
        <v>2254</v>
      </c>
      <c r="D1547" s="74">
        <v>2.8</v>
      </c>
      <c r="E1547" s="74">
        <v>-1</v>
      </c>
      <c r="F1547" s="74" t="s">
        <v>94</v>
      </c>
      <c r="G1547" s="74">
        <v>-1</v>
      </c>
      <c r="H1547" s="74">
        <v>-1</v>
      </c>
      <c r="I1547" s="74" t="str">
        <f>HYPERLINK("[映雪.xlsx]类型!B38",'类型（5）'!$C$38)</f>
        <v>战士</v>
      </c>
      <c r="J1547" s="74">
        <v>-1</v>
      </c>
      <c r="K1547" s="74">
        <v>-1</v>
      </c>
      <c r="L1547" s="74" t="s">
        <v>1001</v>
      </c>
      <c r="M1547" s="74" t="s">
        <v>1002</v>
      </c>
      <c r="N1547" s="74">
        <v>1419</v>
      </c>
      <c r="O1547" s="74">
        <v>1419</v>
      </c>
      <c r="P1547" s="118">
        <v>445</v>
      </c>
      <c r="Q1547" s="74" t="s">
        <v>1074</v>
      </c>
      <c r="R1547" s="74">
        <v>-1</v>
      </c>
      <c r="S1547" s="95">
        <v>41</v>
      </c>
      <c r="T1547" s="74">
        <v>-1</v>
      </c>
      <c r="U1547" s="74">
        <v>-1</v>
      </c>
      <c r="V1547" s="74">
        <v>38</v>
      </c>
      <c r="W1547" s="74">
        <v>-1</v>
      </c>
      <c r="X1547" s="74">
        <v>-1</v>
      </c>
      <c r="Y1547" s="132">
        <v>70</v>
      </c>
      <c r="Z1547" s="74">
        <v>-1</v>
      </c>
      <c r="AA1547" s="74">
        <v>-1</v>
      </c>
      <c r="AB1547" s="129">
        <v>21</v>
      </c>
      <c r="AC1547" s="74">
        <v>-1</v>
      </c>
      <c r="AD1547" s="74">
        <v>-1</v>
      </c>
      <c r="AE1547" s="136">
        <f t="shared" si="48"/>
        <v>79</v>
      </c>
      <c r="AF1547" s="130">
        <f t="shared" si="49"/>
        <v>149</v>
      </c>
      <c r="AG1547" s="74">
        <v>100</v>
      </c>
      <c r="AH1547" s="74">
        <v>1</v>
      </c>
      <c r="AI1547" s="74" t="s">
        <v>1012</v>
      </c>
      <c r="AJ1547" s="74">
        <v>1573</v>
      </c>
      <c r="AK1547" s="74">
        <v>1587</v>
      </c>
      <c r="AL1547" s="74">
        <v>1623</v>
      </c>
      <c r="AM1547" s="74">
        <v>1615</v>
      </c>
      <c r="AN1547" s="74">
        <v>0</v>
      </c>
      <c r="AO1547" s="74" t="s">
        <v>1004</v>
      </c>
      <c r="AP1547" s="74" t="s">
        <v>1004</v>
      </c>
      <c r="AQ1547" s="74">
        <v>28</v>
      </c>
      <c r="AR1547" s="74" t="s">
        <v>1006</v>
      </c>
      <c r="AS1547" s="74" t="s">
        <v>1007</v>
      </c>
      <c r="AT1547" s="74" t="s">
        <v>1023</v>
      </c>
      <c r="AU1547" s="74" t="s">
        <v>1009</v>
      </c>
      <c r="AV1547" s="74">
        <v>6</v>
      </c>
      <c r="AW1547" s="74" t="s">
        <v>1004</v>
      </c>
      <c r="AX1547" s="74">
        <v>0</v>
      </c>
      <c r="AY1547" s="104">
        <v>0</v>
      </c>
    </row>
    <row r="1548" spans="1:51">
      <c r="A1548" s="95">
        <v>1481</v>
      </c>
      <c r="B1548" s="109" t="s">
        <v>2388</v>
      </c>
      <c r="C1548" s="74" t="s">
        <v>2388</v>
      </c>
      <c r="D1548" s="74">
        <v>3.4</v>
      </c>
      <c r="E1548" s="74">
        <v>-1</v>
      </c>
      <c r="F1548" s="74" t="s">
        <v>90</v>
      </c>
      <c r="G1548" s="74">
        <v>-1</v>
      </c>
      <c r="H1548" s="74">
        <v>-1</v>
      </c>
      <c r="I1548" s="96" t="str">
        <f>HYPERLINK("[映雪.xlsx]类型!B5",'类型（5）'!$C$5)</f>
        <v>家政强化</v>
      </c>
      <c r="J1548" s="74">
        <v>-1</v>
      </c>
      <c r="K1548" s="74">
        <v>-1</v>
      </c>
      <c r="L1548" s="74" t="s">
        <v>1001</v>
      </c>
      <c r="M1548" s="74" t="s">
        <v>1002</v>
      </c>
      <c r="N1548" s="74">
        <v>1552</v>
      </c>
      <c r="O1548" s="74">
        <v>1552</v>
      </c>
      <c r="P1548" s="118">
        <v>110</v>
      </c>
      <c r="Q1548" s="74" t="s">
        <v>1067</v>
      </c>
      <c r="R1548" s="74">
        <v>-1</v>
      </c>
      <c r="S1548" s="95">
        <v>38</v>
      </c>
      <c r="T1548" s="74">
        <v>-1</v>
      </c>
      <c r="U1548" s="74">
        <v>-1</v>
      </c>
      <c r="V1548" s="74">
        <v>41</v>
      </c>
      <c r="W1548" s="74">
        <v>-1</v>
      </c>
      <c r="X1548" s="74">
        <v>-1</v>
      </c>
      <c r="Y1548" s="104">
        <v>33</v>
      </c>
      <c r="Z1548" s="74">
        <v>-1</v>
      </c>
      <c r="AA1548" s="74">
        <v>-1</v>
      </c>
      <c r="AB1548" s="129">
        <v>50</v>
      </c>
      <c r="AC1548" s="74">
        <v>-1</v>
      </c>
      <c r="AD1548" s="74">
        <v>-1</v>
      </c>
      <c r="AE1548" s="136">
        <f t="shared" si="48"/>
        <v>79</v>
      </c>
      <c r="AF1548" s="130">
        <f t="shared" si="49"/>
        <v>112</v>
      </c>
      <c r="AG1548" s="74">
        <v>100</v>
      </c>
      <c r="AH1548" s="74">
        <v>1</v>
      </c>
      <c r="AI1548" s="74" t="s">
        <v>1012</v>
      </c>
      <c r="AJ1548" s="74">
        <v>1551</v>
      </c>
      <c r="AK1548" s="74">
        <v>1566</v>
      </c>
      <c r="AL1548" s="74">
        <v>1625</v>
      </c>
      <c r="AM1548" s="74">
        <v>1615</v>
      </c>
      <c r="AN1548" s="74">
        <v>0</v>
      </c>
      <c r="AO1548" s="74" t="s">
        <v>1004</v>
      </c>
      <c r="AP1548" s="74" t="s">
        <v>1004</v>
      </c>
      <c r="AQ1548" s="74">
        <v>82</v>
      </c>
      <c r="AR1548" s="74" t="s">
        <v>1006</v>
      </c>
      <c r="AS1548" s="74" t="s">
        <v>1007</v>
      </c>
      <c r="AT1548" s="74" t="s">
        <v>1023</v>
      </c>
      <c r="AU1548" s="74" t="s">
        <v>1009</v>
      </c>
      <c r="AV1548" s="74">
        <v>2</v>
      </c>
      <c r="AW1548" s="74" t="s">
        <v>1005</v>
      </c>
      <c r="AX1548" s="74">
        <v>0</v>
      </c>
      <c r="AY1548" s="104">
        <v>0</v>
      </c>
    </row>
    <row r="1549" spans="1:51">
      <c r="A1549" s="95">
        <v>1491</v>
      </c>
      <c r="B1549" s="109" t="s">
        <v>721</v>
      </c>
      <c r="C1549" s="74" t="s">
        <v>721</v>
      </c>
      <c r="D1549" s="74">
        <v>8.8</v>
      </c>
      <c r="E1549" s="74">
        <v>-1</v>
      </c>
      <c r="F1549" s="74" t="s">
        <v>90</v>
      </c>
      <c r="G1549" s="74">
        <v>-1</v>
      </c>
      <c r="H1549" s="74">
        <v>-1</v>
      </c>
      <c r="I1549" s="96" t="str">
        <f>HYPERLINK("[映雪.xlsx]类型!B10",'类型（5）'!$C$10)</f>
        <v>学者</v>
      </c>
      <c r="J1549" s="74">
        <v>-1</v>
      </c>
      <c r="K1549" s="74">
        <v>-1</v>
      </c>
      <c r="L1549" s="74" t="s">
        <v>1001</v>
      </c>
      <c r="M1549" s="74" t="s">
        <v>1002</v>
      </c>
      <c r="N1549" s="74">
        <v>1562</v>
      </c>
      <c r="O1549" s="74">
        <v>1562</v>
      </c>
      <c r="P1549" s="118">
        <v>110</v>
      </c>
      <c r="Q1549" s="74" t="s">
        <v>1031</v>
      </c>
      <c r="R1549" s="74">
        <v>-1</v>
      </c>
      <c r="S1549" s="120">
        <v>70</v>
      </c>
      <c r="T1549" s="74">
        <v>-1</v>
      </c>
      <c r="U1549" s="74">
        <v>-1</v>
      </c>
      <c r="V1549" s="74">
        <v>9</v>
      </c>
      <c r="W1549" s="74">
        <v>-1</v>
      </c>
      <c r="X1549" s="74">
        <v>-1</v>
      </c>
      <c r="Y1549" s="132">
        <v>73</v>
      </c>
      <c r="Z1549" s="74">
        <v>-1</v>
      </c>
      <c r="AA1549" s="74">
        <v>-1</v>
      </c>
      <c r="AB1549" s="126">
        <v>82</v>
      </c>
      <c r="AC1549" s="74">
        <v>-1</v>
      </c>
      <c r="AD1549" s="74">
        <v>-1</v>
      </c>
      <c r="AE1549" s="136">
        <f t="shared" si="48"/>
        <v>79</v>
      </c>
      <c r="AF1549" s="130">
        <f t="shared" si="49"/>
        <v>152</v>
      </c>
      <c r="AG1549" s="74">
        <v>100</v>
      </c>
      <c r="AH1549" s="74">
        <v>1</v>
      </c>
      <c r="AI1549" s="74" t="s">
        <v>1012</v>
      </c>
      <c r="AJ1549" s="74">
        <v>1498</v>
      </c>
      <c r="AK1549" s="74">
        <v>1513</v>
      </c>
      <c r="AL1549" s="74">
        <v>1547</v>
      </c>
      <c r="AM1549" s="74">
        <v>1615</v>
      </c>
      <c r="AN1549" s="74">
        <v>0</v>
      </c>
      <c r="AO1549" s="74" t="s">
        <v>1004</v>
      </c>
      <c r="AP1549" s="74" t="s">
        <v>1005</v>
      </c>
      <c r="AQ1549" s="74">
        <v>21</v>
      </c>
      <c r="AR1549" s="74" t="s">
        <v>1006</v>
      </c>
      <c r="AS1549" s="74" t="s">
        <v>1062</v>
      </c>
      <c r="AT1549" s="74" t="s">
        <v>1016</v>
      </c>
      <c r="AU1549" s="74" t="s">
        <v>1013</v>
      </c>
      <c r="AV1549" s="74">
        <v>2</v>
      </c>
      <c r="AW1549" s="74" t="s">
        <v>1005</v>
      </c>
      <c r="AX1549" s="74">
        <v>0</v>
      </c>
      <c r="AY1549" s="104">
        <v>0</v>
      </c>
    </row>
    <row r="1550" spans="1:51">
      <c r="A1550" s="95">
        <v>1544</v>
      </c>
      <c r="B1550" s="109" t="s">
        <v>2443</v>
      </c>
      <c r="C1550" s="74" t="s">
        <v>2443</v>
      </c>
      <c r="D1550" s="74">
        <v>5.6</v>
      </c>
      <c r="E1550" s="74">
        <v>-1</v>
      </c>
      <c r="F1550" s="74" t="s">
        <v>82</v>
      </c>
      <c r="G1550" s="74">
        <v>-1</v>
      </c>
      <c r="H1550" s="74">
        <v>-1</v>
      </c>
      <c r="I1550" s="74" t="str">
        <f>HYPERLINK("[映雪.xlsx]类型!B6",'类型（5）'!$C$6)</f>
        <v>统御全能</v>
      </c>
      <c r="J1550" s="74">
        <v>-1</v>
      </c>
      <c r="K1550" s="74">
        <v>-1</v>
      </c>
      <c r="L1550" s="74" t="s">
        <v>1001</v>
      </c>
      <c r="M1550" s="74" t="s">
        <v>1002</v>
      </c>
      <c r="N1550" s="74">
        <v>1610</v>
      </c>
      <c r="O1550" s="74">
        <v>1610</v>
      </c>
      <c r="P1550" s="118">
        <v>129</v>
      </c>
      <c r="Q1550" s="74" t="s">
        <v>1047</v>
      </c>
      <c r="R1550" s="74">
        <v>-1</v>
      </c>
      <c r="S1550" s="95">
        <v>55</v>
      </c>
      <c r="T1550" s="74">
        <v>-1</v>
      </c>
      <c r="U1550" s="74">
        <v>-1</v>
      </c>
      <c r="V1550" s="74">
        <v>24</v>
      </c>
      <c r="W1550" s="74">
        <v>-1</v>
      </c>
      <c r="X1550" s="74">
        <v>-1</v>
      </c>
      <c r="Y1550" s="132">
        <v>68</v>
      </c>
      <c r="Z1550" s="74">
        <v>-1</v>
      </c>
      <c r="AA1550" s="74">
        <v>-1</v>
      </c>
      <c r="AB1550" s="129">
        <v>44</v>
      </c>
      <c r="AC1550" s="74">
        <v>-1</v>
      </c>
      <c r="AD1550" s="74">
        <v>-1</v>
      </c>
      <c r="AE1550" s="136">
        <f t="shared" si="48"/>
        <v>79</v>
      </c>
      <c r="AF1550" s="130">
        <f t="shared" si="49"/>
        <v>147</v>
      </c>
      <c r="AG1550" s="74">
        <v>100</v>
      </c>
      <c r="AH1550" s="74">
        <v>1</v>
      </c>
      <c r="AI1550" s="74" t="s">
        <v>1012</v>
      </c>
      <c r="AJ1550" s="74">
        <v>1506</v>
      </c>
      <c r="AK1550" s="74">
        <v>1521</v>
      </c>
      <c r="AL1550" s="74">
        <v>1575</v>
      </c>
      <c r="AM1550" s="74">
        <v>1615</v>
      </c>
      <c r="AN1550" s="74">
        <v>0</v>
      </c>
      <c r="AO1550" s="74" t="s">
        <v>1004</v>
      </c>
      <c r="AP1550" s="74" t="s">
        <v>1004</v>
      </c>
      <c r="AQ1550" s="74">
        <v>40</v>
      </c>
      <c r="AR1550" s="74" t="s">
        <v>1006</v>
      </c>
      <c r="AS1550" s="74" t="s">
        <v>1007</v>
      </c>
      <c r="AT1550" s="74" t="s">
        <v>1023</v>
      </c>
      <c r="AU1550" s="74" t="s">
        <v>1017</v>
      </c>
      <c r="AV1550" s="74">
        <v>6</v>
      </c>
      <c r="AW1550" s="74" t="s">
        <v>1004</v>
      </c>
      <c r="AX1550" s="74">
        <v>0</v>
      </c>
      <c r="AY1550" s="104">
        <v>0</v>
      </c>
    </row>
    <row r="1551" spans="1:51">
      <c r="A1551" s="95">
        <v>147</v>
      </c>
      <c r="B1551" s="109" t="s">
        <v>1191</v>
      </c>
      <c r="C1551" s="74" t="s">
        <v>1191</v>
      </c>
      <c r="D1551" s="74">
        <v>6.3</v>
      </c>
      <c r="E1551" s="74">
        <v>-1</v>
      </c>
      <c r="F1551" s="74" t="s">
        <v>76</v>
      </c>
      <c r="G1551" s="74">
        <v>-1</v>
      </c>
      <c r="H1551" s="74">
        <v>-1</v>
      </c>
      <c r="I1551" s="74" t="str">
        <f>HYPERLINK("[映雪.xlsx]类型!B14",'类型（5）'!$C$14)</f>
        <v>永生</v>
      </c>
      <c r="J1551" s="74">
        <v>-1</v>
      </c>
      <c r="K1551" s="74">
        <v>-1</v>
      </c>
      <c r="L1551" s="74" t="s">
        <v>1001</v>
      </c>
      <c r="M1551" s="74" t="s">
        <v>1002</v>
      </c>
      <c r="N1551" s="74">
        <v>642</v>
      </c>
      <c r="O1551" s="74">
        <v>642</v>
      </c>
      <c r="P1551" s="118">
        <v>188</v>
      </c>
      <c r="Q1551" s="74" t="s">
        <v>1037</v>
      </c>
      <c r="R1551" s="74">
        <v>-1</v>
      </c>
      <c r="S1551" s="95">
        <v>36</v>
      </c>
      <c r="T1551" s="74">
        <v>-1</v>
      </c>
      <c r="U1551" s="74">
        <v>-1</v>
      </c>
      <c r="V1551" s="74">
        <v>42</v>
      </c>
      <c r="W1551" s="74">
        <v>-1</v>
      </c>
      <c r="X1551" s="74">
        <v>-1</v>
      </c>
      <c r="Y1551" s="104">
        <v>4</v>
      </c>
      <c r="Z1551" s="74">
        <v>-1</v>
      </c>
      <c r="AA1551" s="74">
        <v>-1</v>
      </c>
      <c r="AB1551" s="126">
        <v>91</v>
      </c>
      <c r="AC1551" s="74">
        <v>-1</v>
      </c>
      <c r="AD1551" s="74">
        <v>-1</v>
      </c>
      <c r="AE1551" s="136">
        <f t="shared" si="48"/>
        <v>78</v>
      </c>
      <c r="AF1551" s="130">
        <f t="shared" si="49"/>
        <v>82</v>
      </c>
      <c r="AG1551" s="74">
        <v>100</v>
      </c>
      <c r="AH1551" s="74">
        <v>2</v>
      </c>
      <c r="AI1551" s="74" t="s">
        <v>1012</v>
      </c>
      <c r="AJ1551" s="74">
        <v>1554</v>
      </c>
      <c r="AK1551" s="74">
        <v>1569</v>
      </c>
      <c r="AL1551" s="74">
        <v>1601</v>
      </c>
      <c r="AM1551" s="74">
        <v>1615</v>
      </c>
      <c r="AN1551" s="74">
        <v>15</v>
      </c>
      <c r="AO1551" s="74" t="s">
        <v>1004</v>
      </c>
      <c r="AP1551" s="74" t="s">
        <v>1005</v>
      </c>
      <c r="AQ1551" s="74">
        <v>24</v>
      </c>
      <c r="AR1551" s="74" t="s">
        <v>1006</v>
      </c>
      <c r="AS1551" s="74" t="s">
        <v>1007</v>
      </c>
      <c r="AT1551" s="74" t="s">
        <v>1162</v>
      </c>
      <c r="AU1551" s="74" t="s">
        <v>1009</v>
      </c>
      <c r="AV1551" s="74">
        <v>2</v>
      </c>
      <c r="AW1551" s="74" t="s">
        <v>1005</v>
      </c>
      <c r="AX1551" s="74">
        <v>0</v>
      </c>
      <c r="AY1551" s="104">
        <v>19</v>
      </c>
    </row>
    <row r="1552" spans="1:51">
      <c r="A1552" s="95">
        <v>348</v>
      </c>
      <c r="B1552" s="109" t="s">
        <v>1387</v>
      </c>
      <c r="C1552" s="74" t="s">
        <v>1387</v>
      </c>
      <c r="D1552" s="74">
        <v>5.5</v>
      </c>
      <c r="E1552" s="74">
        <v>-1</v>
      </c>
      <c r="F1552" s="74" t="s">
        <v>13</v>
      </c>
      <c r="G1552" s="74">
        <v>-1</v>
      </c>
      <c r="H1552" s="74">
        <v>-1</v>
      </c>
      <c r="I1552" s="74" t="str">
        <f>HYPERLINK("[映雪.xlsx]类型!B4",'类型（5）'!$C$4)</f>
        <v>智慧强化</v>
      </c>
      <c r="J1552" s="74">
        <v>-1</v>
      </c>
      <c r="K1552" s="74">
        <v>-1</v>
      </c>
      <c r="L1552" s="74" t="s">
        <v>1001</v>
      </c>
      <c r="M1552" s="74" t="s">
        <v>1002</v>
      </c>
      <c r="N1552" s="74">
        <v>408</v>
      </c>
      <c r="O1552" s="74">
        <v>408</v>
      </c>
      <c r="P1552" s="118">
        <v>110</v>
      </c>
      <c r="Q1552" s="74" t="s">
        <v>1082</v>
      </c>
      <c r="R1552" s="74">
        <v>-1</v>
      </c>
      <c r="S1552" s="95">
        <v>42</v>
      </c>
      <c r="T1552" s="74">
        <v>-1</v>
      </c>
      <c r="U1552" s="74">
        <v>-1</v>
      </c>
      <c r="V1552" s="74">
        <v>36</v>
      </c>
      <c r="W1552" s="74">
        <v>-1</v>
      </c>
      <c r="X1552" s="74">
        <v>-1</v>
      </c>
      <c r="Y1552" s="104">
        <v>64</v>
      </c>
      <c r="Z1552" s="74">
        <v>-1</v>
      </c>
      <c r="AA1552" s="74">
        <v>-1</v>
      </c>
      <c r="AB1552" s="129">
        <v>58</v>
      </c>
      <c r="AC1552" s="74">
        <v>-1</v>
      </c>
      <c r="AD1552" s="74">
        <v>-1</v>
      </c>
      <c r="AE1552" s="136">
        <f t="shared" si="48"/>
        <v>78</v>
      </c>
      <c r="AF1552" s="130">
        <f t="shared" si="49"/>
        <v>142</v>
      </c>
      <c r="AG1552" s="74">
        <v>100</v>
      </c>
      <c r="AH1552" s="74">
        <v>1</v>
      </c>
      <c r="AI1552" s="74" t="s">
        <v>1012</v>
      </c>
      <c r="AJ1552" s="74">
        <v>1514</v>
      </c>
      <c r="AK1552" s="74">
        <v>1529</v>
      </c>
      <c r="AL1552" s="74">
        <v>1580</v>
      </c>
      <c r="AM1552" s="74">
        <v>1615</v>
      </c>
      <c r="AN1552" s="74">
        <v>80</v>
      </c>
      <c r="AO1552" s="74" t="s">
        <v>1004</v>
      </c>
      <c r="AP1552" s="74" t="s">
        <v>1005</v>
      </c>
      <c r="AQ1552" s="74">
        <v>7</v>
      </c>
      <c r="AR1552" s="74" t="s">
        <v>1006</v>
      </c>
      <c r="AS1552" s="74" t="s">
        <v>1007</v>
      </c>
      <c r="AT1552" s="74" t="s">
        <v>1023</v>
      </c>
      <c r="AU1552" s="74" t="s">
        <v>1009</v>
      </c>
      <c r="AV1552" s="74">
        <v>5</v>
      </c>
      <c r="AW1552" s="74" t="s">
        <v>1005</v>
      </c>
      <c r="AX1552" s="74">
        <v>0</v>
      </c>
      <c r="AY1552" s="104">
        <v>0</v>
      </c>
    </row>
    <row r="1553" spans="1:51">
      <c r="A1553" s="95">
        <v>85</v>
      </c>
      <c r="B1553" s="109" t="s">
        <v>1128</v>
      </c>
      <c r="C1553" s="74" t="s">
        <v>1128</v>
      </c>
      <c r="D1553" s="74">
        <v>3.5</v>
      </c>
      <c r="E1553" s="74">
        <v>-1</v>
      </c>
      <c r="F1553" s="74" t="s">
        <v>130</v>
      </c>
      <c r="G1553" s="74">
        <v>-1</v>
      </c>
      <c r="H1553" s="74">
        <v>-1</v>
      </c>
      <c r="I1553" s="74" t="str">
        <f>HYPERLINK("[映雪.xlsx]类型!B9",'类型（5）'!$C$9)</f>
        <v>家政全能</v>
      </c>
      <c r="J1553" s="74">
        <v>-1</v>
      </c>
      <c r="K1553" s="74">
        <v>-1</v>
      </c>
      <c r="L1553" s="74" t="s">
        <v>1001</v>
      </c>
      <c r="M1553" s="74" t="s">
        <v>1002</v>
      </c>
      <c r="N1553" s="74">
        <v>150</v>
      </c>
      <c r="O1553" s="74">
        <v>150</v>
      </c>
      <c r="P1553" s="118">
        <v>101</v>
      </c>
      <c r="Q1553" s="74" t="s">
        <v>1058</v>
      </c>
      <c r="R1553" s="74">
        <v>-1</v>
      </c>
      <c r="S1553" s="95">
        <v>45</v>
      </c>
      <c r="T1553" s="74">
        <v>-1</v>
      </c>
      <c r="U1553" s="74">
        <v>-1</v>
      </c>
      <c r="V1553" s="74">
        <v>32</v>
      </c>
      <c r="W1553" s="74">
        <v>-1</v>
      </c>
      <c r="X1553" s="74">
        <v>-1</v>
      </c>
      <c r="Y1553" s="104">
        <v>59</v>
      </c>
      <c r="Z1553" s="74">
        <v>-1</v>
      </c>
      <c r="AA1553" s="74">
        <v>-1</v>
      </c>
      <c r="AB1553" s="133">
        <v>70</v>
      </c>
      <c r="AC1553" s="74">
        <v>-1</v>
      </c>
      <c r="AD1553" s="74">
        <v>-1</v>
      </c>
      <c r="AE1553" s="136">
        <f t="shared" si="48"/>
        <v>77</v>
      </c>
      <c r="AF1553" s="130">
        <f t="shared" si="49"/>
        <v>136</v>
      </c>
      <c r="AG1553" s="74">
        <v>100</v>
      </c>
      <c r="AH1553" s="74">
        <v>1</v>
      </c>
      <c r="AI1553" s="74" t="s">
        <v>1012</v>
      </c>
      <c r="AJ1553" s="74">
        <v>1515</v>
      </c>
      <c r="AK1553" s="74">
        <v>1530</v>
      </c>
      <c r="AL1553" s="74">
        <v>1589</v>
      </c>
      <c r="AM1553" s="74">
        <v>1615</v>
      </c>
      <c r="AN1553" s="74">
        <v>44</v>
      </c>
      <c r="AO1553" s="74" t="s">
        <v>1004</v>
      </c>
      <c r="AP1553" s="74" t="s">
        <v>1004</v>
      </c>
      <c r="AQ1553" s="74">
        <v>60</v>
      </c>
      <c r="AR1553" s="74" t="s">
        <v>1006</v>
      </c>
      <c r="AS1553" s="74" t="s">
        <v>1007</v>
      </c>
      <c r="AT1553" s="74" t="s">
        <v>1023</v>
      </c>
      <c r="AU1553" s="74" t="s">
        <v>1027</v>
      </c>
      <c r="AV1553" s="74">
        <v>2</v>
      </c>
      <c r="AW1553" s="74" t="s">
        <v>1004</v>
      </c>
      <c r="AX1553" s="74">
        <v>0</v>
      </c>
      <c r="AY1553" s="104">
        <v>64</v>
      </c>
    </row>
    <row r="1554" spans="1:51">
      <c r="A1554" s="95">
        <v>1186</v>
      </c>
      <c r="B1554" s="109" t="s">
        <v>2136</v>
      </c>
      <c r="C1554" s="74" t="s">
        <v>2136</v>
      </c>
      <c r="D1554" s="74">
        <v>3.4</v>
      </c>
      <c r="E1554" s="74">
        <v>-1</v>
      </c>
      <c r="F1554" s="74" t="s">
        <v>154</v>
      </c>
      <c r="G1554" s="74">
        <v>-1</v>
      </c>
      <c r="H1554" s="74">
        <v>-1</v>
      </c>
      <c r="I1554" s="96" t="str">
        <f>HYPERLINK("[映雪.xlsx]类型!B5",'类型（5）'!$C$5)</f>
        <v>家政强化</v>
      </c>
      <c r="J1554" s="74">
        <v>-1</v>
      </c>
      <c r="K1554" s="74">
        <v>-1</v>
      </c>
      <c r="L1554" s="74" t="s">
        <v>1001</v>
      </c>
      <c r="M1554" s="74" t="s">
        <v>1002</v>
      </c>
      <c r="N1554" s="74">
        <v>1349</v>
      </c>
      <c r="O1554" s="74">
        <v>1349</v>
      </c>
      <c r="P1554" s="118">
        <v>420</v>
      </c>
      <c r="Q1554" s="74" t="s">
        <v>1058</v>
      </c>
      <c r="R1554" s="74">
        <v>-1</v>
      </c>
      <c r="S1554" s="95">
        <v>36</v>
      </c>
      <c r="T1554" s="74">
        <v>-1</v>
      </c>
      <c r="U1554" s="74">
        <v>-1</v>
      </c>
      <c r="V1554" s="74">
        <v>41</v>
      </c>
      <c r="W1554" s="74">
        <v>-1</v>
      </c>
      <c r="X1554" s="74">
        <v>-1</v>
      </c>
      <c r="Y1554" s="104">
        <v>59</v>
      </c>
      <c r="Z1554" s="74">
        <v>-1</v>
      </c>
      <c r="AA1554" s="74">
        <v>-1</v>
      </c>
      <c r="AB1554" s="133">
        <v>73</v>
      </c>
      <c r="AC1554" s="74">
        <v>-1</v>
      </c>
      <c r="AD1554" s="74">
        <v>-1</v>
      </c>
      <c r="AE1554" s="136">
        <f t="shared" si="48"/>
        <v>77</v>
      </c>
      <c r="AF1554" s="130">
        <f t="shared" si="49"/>
        <v>136</v>
      </c>
      <c r="AG1554" s="74">
        <v>100</v>
      </c>
      <c r="AH1554" s="74">
        <v>1</v>
      </c>
      <c r="AI1554" s="74" t="s">
        <v>1012</v>
      </c>
      <c r="AJ1554" s="74">
        <v>1552</v>
      </c>
      <c r="AK1554" s="74">
        <v>1567</v>
      </c>
      <c r="AL1554" s="74">
        <v>1582</v>
      </c>
      <c r="AM1554" s="74">
        <v>1615</v>
      </c>
      <c r="AN1554" s="74">
        <v>94</v>
      </c>
      <c r="AO1554" s="74" t="s">
        <v>1004</v>
      </c>
      <c r="AP1554" s="74" t="s">
        <v>1005</v>
      </c>
      <c r="AQ1554" s="74">
        <v>25</v>
      </c>
      <c r="AR1554" s="74" t="s">
        <v>1006</v>
      </c>
      <c r="AS1554" s="74" t="s">
        <v>1007</v>
      </c>
      <c r="AT1554" s="74" t="s">
        <v>1008</v>
      </c>
      <c r="AU1554" s="74" t="s">
        <v>1024</v>
      </c>
      <c r="AV1554" s="74">
        <v>4</v>
      </c>
      <c r="AW1554" s="74" t="s">
        <v>1005</v>
      </c>
      <c r="AX1554" s="74">
        <v>0</v>
      </c>
      <c r="AY1554" s="104">
        <v>0</v>
      </c>
    </row>
    <row r="1555" spans="1:51">
      <c r="A1555" s="95">
        <v>2336</v>
      </c>
      <c r="B1555" s="109" t="s">
        <v>2546</v>
      </c>
      <c r="C1555" s="74" t="s">
        <v>2546</v>
      </c>
      <c r="D1555" s="74">
        <v>4</v>
      </c>
      <c r="E1555" s="74">
        <v>-1</v>
      </c>
      <c r="F1555" s="74" t="s">
        <v>20</v>
      </c>
      <c r="G1555" s="74">
        <v>-1</v>
      </c>
      <c r="H1555" s="74">
        <v>-1</v>
      </c>
      <c r="I1555" s="99" t="str">
        <f>HYPERLINK("[映雪.xlsx]类型!B11",'类型（5）'!$C$11)</f>
        <v>人偶</v>
      </c>
      <c r="J1555" s="74">
        <v>-1</v>
      </c>
      <c r="K1555" s="74">
        <v>-1</v>
      </c>
      <c r="L1555" s="74" t="s">
        <v>1001</v>
      </c>
      <c r="M1555" s="74" t="s">
        <v>1935</v>
      </c>
      <c r="N1555" s="74">
        <v>4020</v>
      </c>
      <c r="O1555" s="74">
        <v>4020</v>
      </c>
      <c r="P1555" s="118">
        <v>83</v>
      </c>
      <c r="Q1555" s="74" t="s">
        <v>1036</v>
      </c>
      <c r="R1555" s="74">
        <v>-1</v>
      </c>
      <c r="S1555" s="95">
        <v>15</v>
      </c>
      <c r="T1555" s="74">
        <v>-1</v>
      </c>
      <c r="U1555" s="74">
        <v>-1</v>
      </c>
      <c r="V1555" s="74">
        <v>62</v>
      </c>
      <c r="W1555" s="74">
        <v>-1</v>
      </c>
      <c r="X1555" s="74">
        <v>-1</v>
      </c>
      <c r="Y1555" s="104">
        <v>25</v>
      </c>
      <c r="Z1555" s="74">
        <v>-1</v>
      </c>
      <c r="AA1555" s="74">
        <v>-1</v>
      </c>
      <c r="AB1555" s="129">
        <v>43</v>
      </c>
      <c r="AC1555" s="74">
        <v>-1</v>
      </c>
      <c r="AD1555" s="74">
        <v>-1</v>
      </c>
      <c r="AE1555" s="136">
        <f t="shared" si="48"/>
        <v>77</v>
      </c>
      <c r="AF1555" s="130">
        <f t="shared" si="49"/>
        <v>102</v>
      </c>
      <c r="AG1555" s="74">
        <v>100</v>
      </c>
      <c r="AH1555" s="74">
        <v>3</v>
      </c>
      <c r="AI1555" s="74" t="s">
        <v>1012</v>
      </c>
      <c r="AJ1555" s="74">
        <v>1547</v>
      </c>
      <c r="AK1555" s="74">
        <v>1547</v>
      </c>
      <c r="AL1555" s="74">
        <v>1583</v>
      </c>
      <c r="AM1555" s="74">
        <v>1615</v>
      </c>
      <c r="AN1555" s="74">
        <v>8</v>
      </c>
      <c r="AO1555" s="74" t="s">
        <v>1004</v>
      </c>
      <c r="AP1555" s="74" t="s">
        <v>1004</v>
      </c>
      <c r="AQ1555" s="74">
        <v>80</v>
      </c>
      <c r="AR1555" s="74" t="s">
        <v>1006</v>
      </c>
      <c r="AS1555" s="74" t="s">
        <v>1007</v>
      </c>
      <c r="AT1555" s="74" t="s">
        <v>1023</v>
      </c>
      <c r="AU1555" s="74" t="s">
        <v>1027</v>
      </c>
      <c r="AV1555" s="74">
        <v>1</v>
      </c>
      <c r="AW1555" s="74" t="s">
        <v>1005</v>
      </c>
      <c r="AX1555" s="74">
        <v>0</v>
      </c>
      <c r="AY1555" s="104">
        <v>0</v>
      </c>
    </row>
    <row r="1556" spans="1:51">
      <c r="A1556" s="95">
        <v>401</v>
      </c>
      <c r="B1556" s="109" t="s">
        <v>1435</v>
      </c>
      <c r="C1556" s="74" t="s">
        <v>1435</v>
      </c>
      <c r="D1556" s="74">
        <v>6.8</v>
      </c>
      <c r="E1556" s="74">
        <v>-1</v>
      </c>
      <c r="F1556" s="74" t="s">
        <v>86</v>
      </c>
      <c r="G1556" s="74">
        <v>-1</v>
      </c>
      <c r="H1556" s="74">
        <v>-1</v>
      </c>
      <c r="I1556" s="99" t="str">
        <f>HYPERLINK("[映雪.xlsx]类型!B44",'类型（5）'!$C$44)</f>
        <v>白箱</v>
      </c>
      <c r="J1556" s="74">
        <v>-1</v>
      </c>
      <c r="K1556" s="74">
        <v>-1</v>
      </c>
      <c r="L1556" s="74" t="s">
        <v>1001</v>
      </c>
      <c r="M1556" s="74" t="s">
        <v>1002</v>
      </c>
      <c r="N1556" s="74">
        <v>673</v>
      </c>
      <c r="O1556" s="74">
        <v>673</v>
      </c>
      <c r="P1556" s="118">
        <v>147</v>
      </c>
      <c r="Q1556" s="74" t="s">
        <v>1031</v>
      </c>
      <c r="R1556" s="74">
        <v>-1</v>
      </c>
      <c r="S1556" s="95">
        <v>30</v>
      </c>
      <c r="T1556" s="74">
        <v>-1</v>
      </c>
      <c r="U1556" s="74">
        <v>-1</v>
      </c>
      <c r="V1556" s="74">
        <v>46</v>
      </c>
      <c r="W1556" s="74">
        <v>-1</v>
      </c>
      <c r="X1556" s="74">
        <v>-1</v>
      </c>
      <c r="Y1556" s="132">
        <v>67</v>
      </c>
      <c r="Z1556" s="74">
        <v>-1</v>
      </c>
      <c r="AA1556" s="74">
        <v>-1</v>
      </c>
      <c r="AB1556" s="133">
        <v>73</v>
      </c>
      <c r="AC1556" s="74">
        <v>-1</v>
      </c>
      <c r="AD1556" s="74">
        <v>-1</v>
      </c>
      <c r="AE1556" s="136">
        <f t="shared" si="48"/>
        <v>76</v>
      </c>
      <c r="AF1556" s="130">
        <f t="shared" si="49"/>
        <v>143</v>
      </c>
      <c r="AG1556" s="74">
        <v>100</v>
      </c>
      <c r="AH1556" s="74">
        <v>1</v>
      </c>
      <c r="AI1556" s="74" t="s">
        <v>1012</v>
      </c>
      <c r="AJ1556" s="74">
        <v>1546</v>
      </c>
      <c r="AK1556" s="74">
        <v>1561</v>
      </c>
      <c r="AL1556" s="74">
        <v>1605</v>
      </c>
      <c r="AM1556" s="74">
        <v>1615</v>
      </c>
      <c r="AN1556" s="74">
        <v>87</v>
      </c>
      <c r="AO1556" s="74" t="s">
        <v>1004</v>
      </c>
      <c r="AP1556" s="74" t="s">
        <v>1005</v>
      </c>
      <c r="AQ1556" s="74">
        <v>0</v>
      </c>
      <c r="AR1556" s="74" t="s">
        <v>1006</v>
      </c>
      <c r="AS1556" s="74" t="s">
        <v>1007</v>
      </c>
      <c r="AT1556" s="74" t="s">
        <v>1008</v>
      </c>
      <c r="AU1556" s="74" t="s">
        <v>1027</v>
      </c>
      <c r="AV1556" s="74">
        <v>4</v>
      </c>
      <c r="AW1556" s="74" t="s">
        <v>1004</v>
      </c>
      <c r="AX1556" s="74">
        <v>0</v>
      </c>
      <c r="AY1556" s="104">
        <v>65</v>
      </c>
    </row>
    <row r="1557" spans="1:51">
      <c r="A1557" s="95">
        <v>921</v>
      </c>
      <c r="B1557" s="109" t="s">
        <v>1895</v>
      </c>
      <c r="C1557" s="74" t="s">
        <v>1895</v>
      </c>
      <c r="D1557" s="74">
        <v>9.9</v>
      </c>
      <c r="E1557" s="74">
        <v>-1</v>
      </c>
      <c r="F1557" s="74" t="s">
        <v>72</v>
      </c>
      <c r="G1557" s="74">
        <v>-1</v>
      </c>
      <c r="H1557" s="74">
        <v>-1</v>
      </c>
      <c r="I1557" s="99" t="str">
        <f>HYPERLINK("[映雪.xlsx]类型!B36",'类型（5）'!$C$36)</f>
        <v>文学家</v>
      </c>
      <c r="J1557" s="74">
        <v>-1</v>
      </c>
      <c r="K1557" s="74">
        <v>-1</v>
      </c>
      <c r="L1557" s="74" t="s">
        <v>1001</v>
      </c>
      <c r="M1557" s="74" t="s">
        <v>1002</v>
      </c>
      <c r="N1557" s="74">
        <v>925</v>
      </c>
      <c r="O1557" s="74">
        <v>925</v>
      </c>
      <c r="P1557" s="118">
        <v>549</v>
      </c>
      <c r="Q1557" s="74" t="s">
        <v>1031</v>
      </c>
      <c r="R1557" s="74">
        <v>-1</v>
      </c>
      <c r="S1557" s="95">
        <v>48</v>
      </c>
      <c r="T1557" s="74">
        <v>-1</v>
      </c>
      <c r="U1557" s="74">
        <v>-1</v>
      </c>
      <c r="V1557" s="74">
        <v>28</v>
      </c>
      <c r="W1557" s="74">
        <v>-1</v>
      </c>
      <c r="X1557" s="74">
        <v>-1</v>
      </c>
      <c r="Y1557" s="132">
        <v>70</v>
      </c>
      <c r="Z1557" s="74">
        <v>-1</v>
      </c>
      <c r="AA1557" s="74">
        <v>-1</v>
      </c>
      <c r="AB1557" s="129">
        <v>40</v>
      </c>
      <c r="AC1557" s="74">
        <v>-1</v>
      </c>
      <c r="AD1557" s="74">
        <v>-1</v>
      </c>
      <c r="AE1557" s="136">
        <f t="shared" si="48"/>
        <v>76</v>
      </c>
      <c r="AF1557" s="130">
        <f t="shared" si="49"/>
        <v>146</v>
      </c>
      <c r="AG1557" s="74">
        <v>100</v>
      </c>
      <c r="AH1557" s="74">
        <v>1</v>
      </c>
      <c r="AI1557" s="74" t="s">
        <v>1012</v>
      </c>
      <c r="AJ1557" s="74">
        <v>1567</v>
      </c>
      <c r="AK1557" s="74">
        <v>1576</v>
      </c>
      <c r="AL1557" s="74">
        <v>1612</v>
      </c>
      <c r="AM1557" s="74">
        <v>1615</v>
      </c>
      <c r="AN1557" s="74">
        <v>21</v>
      </c>
      <c r="AO1557" s="74" t="s">
        <v>1004</v>
      </c>
      <c r="AP1557" s="74" t="s">
        <v>1004</v>
      </c>
      <c r="AQ1557" s="74">
        <v>65</v>
      </c>
      <c r="AR1557" s="74" t="s">
        <v>1054</v>
      </c>
      <c r="AS1557" s="74" t="s">
        <v>1007</v>
      </c>
      <c r="AT1557" s="74" t="s">
        <v>1023</v>
      </c>
      <c r="AU1557" s="74" t="s">
        <v>1013</v>
      </c>
      <c r="AV1557" s="74">
        <v>4</v>
      </c>
      <c r="AW1557" s="74" t="s">
        <v>1005</v>
      </c>
      <c r="AX1557" s="74">
        <v>0</v>
      </c>
      <c r="AY1557" s="104">
        <v>0</v>
      </c>
    </row>
    <row r="1558" spans="1:51">
      <c r="A1558" s="95">
        <v>1089</v>
      </c>
      <c r="B1558" s="109" t="s">
        <v>2047</v>
      </c>
      <c r="C1558" s="74" t="s">
        <v>2047</v>
      </c>
      <c r="D1558" s="74">
        <v>3.8</v>
      </c>
      <c r="E1558" s="74">
        <v>-1</v>
      </c>
      <c r="F1558" s="74" t="s">
        <v>13</v>
      </c>
      <c r="G1558" s="74">
        <v>-1</v>
      </c>
      <c r="H1558" s="74">
        <v>-1</v>
      </c>
      <c r="I1558" s="96" t="str">
        <f>HYPERLINK("[映雪.xlsx]类型!B5",'类型（5）'!$C$5)</f>
        <v>家政强化</v>
      </c>
      <c r="J1558" s="74">
        <v>-1</v>
      </c>
      <c r="K1558" s="74">
        <v>-1</v>
      </c>
      <c r="L1558" s="74" t="s">
        <v>1001</v>
      </c>
      <c r="M1558" s="74" t="s">
        <v>1002</v>
      </c>
      <c r="N1558" s="74">
        <v>1231</v>
      </c>
      <c r="O1558" s="74">
        <v>1231</v>
      </c>
      <c r="P1558" s="118">
        <v>377</v>
      </c>
      <c r="Q1558" s="74" t="s">
        <v>1031</v>
      </c>
      <c r="R1558" s="74">
        <v>-1</v>
      </c>
      <c r="S1558" s="120">
        <v>42</v>
      </c>
      <c r="T1558" s="74">
        <v>-1</v>
      </c>
      <c r="U1558" s="74">
        <v>-1</v>
      </c>
      <c r="V1558" s="74">
        <v>34</v>
      </c>
      <c r="W1558" s="74">
        <v>-1</v>
      </c>
      <c r="X1558" s="74">
        <v>-1</v>
      </c>
      <c r="Y1558" s="104">
        <v>60</v>
      </c>
      <c r="Z1558" s="74">
        <v>-1</v>
      </c>
      <c r="AA1558" s="74">
        <v>-1</v>
      </c>
      <c r="AB1558" s="129">
        <v>59</v>
      </c>
      <c r="AC1558" s="74">
        <v>-1</v>
      </c>
      <c r="AD1558" s="74">
        <v>-1</v>
      </c>
      <c r="AE1558" s="136">
        <f t="shared" si="48"/>
        <v>76</v>
      </c>
      <c r="AF1558" s="130">
        <f t="shared" si="49"/>
        <v>136</v>
      </c>
      <c r="AG1558" s="74">
        <v>100</v>
      </c>
      <c r="AH1558" s="74">
        <v>1</v>
      </c>
      <c r="AI1558" s="74" t="s">
        <v>1012</v>
      </c>
      <c r="AJ1558" s="74">
        <v>1497</v>
      </c>
      <c r="AK1558" s="74">
        <v>1512</v>
      </c>
      <c r="AL1558" s="74">
        <v>1541</v>
      </c>
      <c r="AM1558" s="74">
        <v>1615</v>
      </c>
      <c r="AN1558" s="74">
        <v>13</v>
      </c>
      <c r="AO1558" s="74" t="s">
        <v>1004</v>
      </c>
      <c r="AP1558" s="74" t="s">
        <v>1004</v>
      </c>
      <c r="AQ1558" s="74">
        <v>52</v>
      </c>
      <c r="AR1558" s="74" t="s">
        <v>1006</v>
      </c>
      <c r="AS1558" s="74" t="s">
        <v>1007</v>
      </c>
      <c r="AT1558" s="74" t="s">
        <v>1023</v>
      </c>
      <c r="AU1558" s="74" t="s">
        <v>1013</v>
      </c>
      <c r="AV1558" s="74">
        <v>1</v>
      </c>
      <c r="AW1558" s="74" t="s">
        <v>1004</v>
      </c>
      <c r="AX1558" s="74">
        <v>0</v>
      </c>
      <c r="AY1558" s="104">
        <v>0</v>
      </c>
    </row>
    <row r="1559" spans="1:51">
      <c r="A1559" s="95">
        <v>1158</v>
      </c>
      <c r="B1559" s="109" t="s">
        <v>2112</v>
      </c>
      <c r="C1559" s="74" t="s">
        <v>2112</v>
      </c>
      <c r="D1559" s="74">
        <v>9.9</v>
      </c>
      <c r="E1559" s="74">
        <v>-1</v>
      </c>
      <c r="F1559" s="74" t="s">
        <v>56</v>
      </c>
      <c r="G1559" s="74">
        <v>-1</v>
      </c>
      <c r="H1559" s="74">
        <v>-1</v>
      </c>
      <c r="I1559" s="99" t="str">
        <f>HYPERLINK("[映雪.xlsx]类型!B36",'类型（5）'!$C$36)</f>
        <v>文学家</v>
      </c>
      <c r="J1559" s="74">
        <v>-1</v>
      </c>
      <c r="K1559" s="74">
        <v>-1</v>
      </c>
      <c r="L1559" s="74" t="s">
        <v>1001</v>
      </c>
      <c r="M1559" s="74" t="s">
        <v>1002</v>
      </c>
      <c r="N1559" s="74">
        <v>1280</v>
      </c>
      <c r="O1559" s="74">
        <v>1280</v>
      </c>
      <c r="P1559" s="118">
        <v>143</v>
      </c>
      <c r="Q1559" s="74" t="s">
        <v>1031</v>
      </c>
      <c r="R1559" s="74">
        <v>-1</v>
      </c>
      <c r="S1559" s="95">
        <v>50</v>
      </c>
      <c r="T1559" s="74">
        <v>-1</v>
      </c>
      <c r="U1559" s="74">
        <v>-1</v>
      </c>
      <c r="V1559" s="74">
        <v>26</v>
      </c>
      <c r="W1559" s="74">
        <v>-1</v>
      </c>
      <c r="X1559" s="74">
        <v>-1</v>
      </c>
      <c r="Y1559" s="132">
        <v>77</v>
      </c>
      <c r="Z1559" s="74">
        <v>-1</v>
      </c>
      <c r="AA1559" s="74">
        <v>-1</v>
      </c>
      <c r="AB1559" s="133">
        <v>73</v>
      </c>
      <c r="AC1559" s="74">
        <v>-1</v>
      </c>
      <c r="AD1559" s="74">
        <v>-1</v>
      </c>
      <c r="AE1559" s="136">
        <f t="shared" si="48"/>
        <v>76</v>
      </c>
      <c r="AF1559" s="130">
        <f t="shared" si="49"/>
        <v>153</v>
      </c>
      <c r="AG1559" s="74">
        <v>100</v>
      </c>
      <c r="AH1559" s="74">
        <v>1</v>
      </c>
      <c r="AI1559" s="74" t="s">
        <v>1012</v>
      </c>
      <c r="AJ1559" s="74">
        <v>1502</v>
      </c>
      <c r="AK1559" s="74">
        <v>1517</v>
      </c>
      <c r="AL1559" s="74">
        <v>1582</v>
      </c>
      <c r="AM1559" s="74">
        <v>1615</v>
      </c>
      <c r="AN1559" s="74">
        <v>93</v>
      </c>
      <c r="AO1559" s="74" t="s">
        <v>1004</v>
      </c>
      <c r="AP1559" s="74" t="s">
        <v>1005</v>
      </c>
      <c r="AQ1559" s="74">
        <v>45</v>
      </c>
      <c r="AR1559" s="74" t="s">
        <v>1006</v>
      </c>
      <c r="AS1559" s="74" t="s">
        <v>1062</v>
      </c>
      <c r="AT1559" s="74" t="s">
        <v>1023</v>
      </c>
      <c r="AU1559" s="74" t="s">
        <v>1009</v>
      </c>
      <c r="AV1559" s="74">
        <v>6</v>
      </c>
      <c r="AW1559" s="74" t="s">
        <v>1005</v>
      </c>
      <c r="AX1559" s="74">
        <v>0</v>
      </c>
      <c r="AY1559" s="104">
        <v>0</v>
      </c>
    </row>
    <row r="1560" spans="1:51">
      <c r="A1560" s="95">
        <v>142</v>
      </c>
      <c r="B1560" s="109" t="s">
        <v>1187</v>
      </c>
      <c r="C1560" s="74" t="s">
        <v>1187</v>
      </c>
      <c r="D1560" s="74">
        <v>7.2</v>
      </c>
      <c r="E1560" s="74">
        <v>-1</v>
      </c>
      <c r="F1560" s="74" t="s">
        <v>16</v>
      </c>
      <c r="G1560" s="74">
        <v>-1</v>
      </c>
      <c r="H1560" s="74">
        <v>-1</v>
      </c>
      <c r="I1560" s="74" t="str">
        <f>HYPERLINK("[映雪.xlsx]类型!B41",'类型（5）'!$C$41)</f>
        <v>德鲁伊</v>
      </c>
      <c r="J1560" s="74">
        <v>-1</v>
      </c>
      <c r="K1560" s="74">
        <v>-1</v>
      </c>
      <c r="L1560" s="74" t="s">
        <v>1001</v>
      </c>
      <c r="M1560" s="74" t="s">
        <v>1002</v>
      </c>
      <c r="N1560" s="74">
        <v>531</v>
      </c>
      <c r="O1560" s="74">
        <v>531</v>
      </c>
      <c r="P1560" s="118">
        <v>60</v>
      </c>
      <c r="Q1560" s="74" t="s">
        <v>1022</v>
      </c>
      <c r="R1560" s="74">
        <v>-1</v>
      </c>
      <c r="S1560" s="95">
        <v>34</v>
      </c>
      <c r="T1560" s="74">
        <v>-1</v>
      </c>
      <c r="U1560" s="74">
        <v>-1</v>
      </c>
      <c r="V1560" s="74">
        <v>41</v>
      </c>
      <c r="W1560" s="74">
        <v>-1</v>
      </c>
      <c r="X1560" s="74">
        <v>-1</v>
      </c>
      <c r="Y1560" s="104">
        <v>42</v>
      </c>
      <c r="Z1560" s="74">
        <v>-1</v>
      </c>
      <c r="AA1560" s="74">
        <v>-1</v>
      </c>
      <c r="AB1560" s="133">
        <v>77</v>
      </c>
      <c r="AC1560" s="74">
        <v>-1</v>
      </c>
      <c r="AD1560" s="74">
        <v>-1</v>
      </c>
      <c r="AE1560" s="136">
        <f t="shared" si="48"/>
        <v>75</v>
      </c>
      <c r="AF1560" s="130">
        <f t="shared" si="49"/>
        <v>117</v>
      </c>
      <c r="AG1560" s="74">
        <v>100</v>
      </c>
      <c r="AH1560" s="74">
        <v>1</v>
      </c>
      <c r="AI1560" s="74" t="s">
        <v>1012</v>
      </c>
      <c r="AJ1560" s="74">
        <v>1563</v>
      </c>
      <c r="AK1560" s="74">
        <v>1578</v>
      </c>
      <c r="AL1560" s="74">
        <v>1608</v>
      </c>
      <c r="AM1560" s="74">
        <v>1615</v>
      </c>
      <c r="AN1560" s="74">
        <v>65</v>
      </c>
      <c r="AO1560" s="74" t="s">
        <v>1004</v>
      </c>
      <c r="AP1560" s="74" t="s">
        <v>1005</v>
      </c>
      <c r="AQ1560" s="74">
        <v>20</v>
      </c>
      <c r="AR1560" s="74" t="s">
        <v>1006</v>
      </c>
      <c r="AS1560" s="74" t="s">
        <v>1007</v>
      </c>
      <c r="AT1560" s="74" t="s">
        <v>1008</v>
      </c>
      <c r="AU1560" s="74" t="s">
        <v>1017</v>
      </c>
      <c r="AV1560" s="74">
        <v>3</v>
      </c>
      <c r="AW1560" s="74" t="s">
        <v>1004</v>
      </c>
      <c r="AX1560" s="74">
        <v>0</v>
      </c>
      <c r="AY1560" s="104">
        <v>0</v>
      </c>
    </row>
    <row r="1561" spans="1:51">
      <c r="A1561" s="95">
        <v>177</v>
      </c>
      <c r="B1561" s="109" t="s">
        <v>1218</v>
      </c>
      <c r="C1561" s="74" t="s">
        <v>1218</v>
      </c>
      <c r="D1561" s="74">
        <v>5.8</v>
      </c>
      <c r="E1561" s="74">
        <v>-1</v>
      </c>
      <c r="F1561" s="74" t="s">
        <v>84</v>
      </c>
      <c r="G1561" s="74">
        <v>-1</v>
      </c>
      <c r="H1561" s="74">
        <v>-1</v>
      </c>
      <c r="I1561" s="99" t="str">
        <f>HYPERLINK("[映雪.xlsx]类型!B18",'类型（5）'!$C$18)</f>
        <v>科学家</v>
      </c>
      <c r="J1561" s="74">
        <v>-1</v>
      </c>
      <c r="K1561" s="74">
        <v>-1</v>
      </c>
      <c r="L1561" s="74" t="s">
        <v>1001</v>
      </c>
      <c r="M1561" s="74" t="s">
        <v>1002</v>
      </c>
      <c r="N1561" s="74">
        <v>709</v>
      </c>
      <c r="O1561" s="74">
        <v>709</v>
      </c>
      <c r="P1561" s="118">
        <v>238</v>
      </c>
      <c r="Q1561" s="74" t="s">
        <v>1022</v>
      </c>
      <c r="R1561" s="74">
        <v>-1</v>
      </c>
      <c r="S1561" s="95">
        <v>41</v>
      </c>
      <c r="T1561" s="74">
        <v>-1</v>
      </c>
      <c r="U1561" s="74">
        <v>-1</v>
      </c>
      <c r="V1561" s="74">
        <v>34</v>
      </c>
      <c r="W1561" s="74">
        <v>-1</v>
      </c>
      <c r="X1561" s="74">
        <v>-1</v>
      </c>
      <c r="Y1561" s="132">
        <v>75</v>
      </c>
      <c r="Z1561" s="74">
        <v>-1</v>
      </c>
      <c r="AA1561" s="74">
        <v>-1</v>
      </c>
      <c r="AB1561" s="129">
        <v>57</v>
      </c>
      <c r="AC1561" s="74">
        <v>-1</v>
      </c>
      <c r="AD1561" s="74">
        <v>-1</v>
      </c>
      <c r="AE1561" s="136">
        <f t="shared" si="48"/>
        <v>75</v>
      </c>
      <c r="AF1561" s="130">
        <f t="shared" si="49"/>
        <v>150</v>
      </c>
      <c r="AG1561" s="74">
        <v>100</v>
      </c>
      <c r="AH1561" s="74">
        <v>1</v>
      </c>
      <c r="AI1561" s="74" t="s">
        <v>1012</v>
      </c>
      <c r="AJ1561" s="74">
        <v>1529</v>
      </c>
      <c r="AK1561" s="74">
        <v>1544</v>
      </c>
      <c r="AL1561" s="74">
        <v>1603</v>
      </c>
      <c r="AM1561" s="74">
        <v>1615</v>
      </c>
      <c r="AN1561" s="74">
        <v>42</v>
      </c>
      <c r="AO1561" s="74" t="s">
        <v>1004</v>
      </c>
      <c r="AP1561" s="74" t="s">
        <v>1005</v>
      </c>
      <c r="AQ1561" s="74">
        <v>17</v>
      </c>
      <c r="AR1561" s="74" t="s">
        <v>1006</v>
      </c>
      <c r="AS1561" s="74" t="s">
        <v>1007</v>
      </c>
      <c r="AT1561" s="74" t="s">
        <v>1008</v>
      </c>
      <c r="AU1561" s="74" t="s">
        <v>1009</v>
      </c>
      <c r="AV1561" s="74">
        <v>2</v>
      </c>
      <c r="AW1561" s="74" t="s">
        <v>1005</v>
      </c>
      <c r="AX1561" s="74">
        <v>0</v>
      </c>
      <c r="AY1561" s="104">
        <v>0</v>
      </c>
    </row>
    <row r="1562" spans="1:51">
      <c r="A1562" s="95">
        <v>291</v>
      </c>
      <c r="B1562" s="109" t="s">
        <v>1327</v>
      </c>
      <c r="C1562" s="74" t="s">
        <v>1327</v>
      </c>
      <c r="D1562" s="74">
        <v>6.5</v>
      </c>
      <c r="E1562" s="74">
        <v>-1</v>
      </c>
      <c r="F1562" s="74" t="s">
        <v>148</v>
      </c>
      <c r="G1562" s="74">
        <v>-1</v>
      </c>
      <c r="H1562" s="74">
        <v>-1</v>
      </c>
      <c r="I1562" s="96" t="str">
        <f>HYPERLINK("[映雪.xlsx]类型!B21",'类型（5）'!$C$21)</f>
        <v>游魂</v>
      </c>
      <c r="J1562" s="74">
        <v>-1</v>
      </c>
      <c r="K1562" s="74">
        <v>-1</v>
      </c>
      <c r="L1562" s="74" t="s">
        <v>1001</v>
      </c>
      <c r="M1562" s="74" t="s">
        <v>1002</v>
      </c>
      <c r="N1562" s="74">
        <v>368</v>
      </c>
      <c r="O1562" s="74">
        <v>368</v>
      </c>
      <c r="P1562" s="118">
        <v>362</v>
      </c>
      <c r="Q1562" s="74" t="s">
        <v>1064</v>
      </c>
      <c r="R1562" s="74">
        <v>-1</v>
      </c>
      <c r="S1562" s="95">
        <v>36</v>
      </c>
      <c r="T1562" s="74">
        <v>-1</v>
      </c>
      <c r="U1562" s="74">
        <v>-1</v>
      </c>
      <c r="V1562" s="74">
        <v>39</v>
      </c>
      <c r="W1562" s="74">
        <v>-1</v>
      </c>
      <c r="X1562" s="74">
        <v>-1</v>
      </c>
      <c r="Y1562" s="104">
        <v>57</v>
      </c>
      <c r="Z1562" s="74">
        <v>-1</v>
      </c>
      <c r="AA1562" s="74">
        <v>-1</v>
      </c>
      <c r="AB1562" s="129">
        <v>63</v>
      </c>
      <c r="AC1562" s="74">
        <v>-1</v>
      </c>
      <c r="AD1562" s="74">
        <v>-1</v>
      </c>
      <c r="AE1562" s="136">
        <f t="shared" si="48"/>
        <v>75</v>
      </c>
      <c r="AF1562" s="130">
        <f t="shared" si="49"/>
        <v>132</v>
      </c>
      <c r="AG1562" s="74">
        <v>100</v>
      </c>
      <c r="AH1562" s="74">
        <v>1</v>
      </c>
      <c r="AI1562" s="74" t="s">
        <v>1012</v>
      </c>
      <c r="AJ1562" s="74">
        <v>1527</v>
      </c>
      <c r="AK1562" s="74">
        <v>1542</v>
      </c>
      <c r="AL1562" s="74">
        <v>1581</v>
      </c>
      <c r="AM1562" s="74">
        <v>1615</v>
      </c>
      <c r="AN1562" s="74">
        <v>42</v>
      </c>
      <c r="AO1562" s="74" t="s">
        <v>1004</v>
      </c>
      <c r="AP1562" s="74" t="s">
        <v>1004</v>
      </c>
      <c r="AQ1562" s="74">
        <v>38</v>
      </c>
      <c r="AR1562" s="74" t="s">
        <v>1006</v>
      </c>
      <c r="AS1562" s="74" t="s">
        <v>1007</v>
      </c>
      <c r="AT1562" s="74" t="s">
        <v>1023</v>
      </c>
      <c r="AU1562" s="74" t="s">
        <v>1009</v>
      </c>
      <c r="AV1562" s="74">
        <v>5</v>
      </c>
      <c r="AW1562" s="74" t="s">
        <v>1004</v>
      </c>
      <c r="AX1562" s="74">
        <v>0</v>
      </c>
      <c r="AY1562" s="104">
        <v>0</v>
      </c>
    </row>
    <row r="1563" spans="1:51">
      <c r="A1563" s="95">
        <v>471</v>
      </c>
      <c r="B1563" s="109" t="s">
        <v>1499</v>
      </c>
      <c r="C1563" s="74" t="s">
        <v>1499</v>
      </c>
      <c r="D1563" s="74">
        <v>5.2</v>
      </c>
      <c r="E1563" s="74">
        <v>-1</v>
      </c>
      <c r="F1563" s="74" t="s">
        <v>22</v>
      </c>
      <c r="G1563" s="74">
        <v>-1</v>
      </c>
      <c r="H1563" s="74">
        <v>-1</v>
      </c>
      <c r="I1563" s="74" t="str">
        <f>HYPERLINK("[映雪.xlsx]类型!B19",'类型（5）'!$C$19)</f>
        <v>妖精</v>
      </c>
      <c r="J1563" s="74">
        <v>-1</v>
      </c>
      <c r="K1563" s="74">
        <v>-1</v>
      </c>
      <c r="L1563" s="74" t="s">
        <v>1001</v>
      </c>
      <c r="M1563" s="74" t="s">
        <v>1002</v>
      </c>
      <c r="N1563" s="74">
        <v>226</v>
      </c>
      <c r="O1563" s="74">
        <v>226</v>
      </c>
      <c r="P1563" s="118">
        <v>410</v>
      </c>
      <c r="Q1563" s="74" t="s">
        <v>1019</v>
      </c>
      <c r="R1563" s="74">
        <v>-1</v>
      </c>
      <c r="S1563" s="95">
        <v>47</v>
      </c>
      <c r="T1563" s="74">
        <v>-1</v>
      </c>
      <c r="U1563" s="74">
        <v>-1</v>
      </c>
      <c r="V1563" s="74">
        <v>28</v>
      </c>
      <c r="W1563" s="74">
        <v>-1</v>
      </c>
      <c r="X1563" s="74">
        <v>-1</v>
      </c>
      <c r="Y1563" s="132">
        <v>70</v>
      </c>
      <c r="Z1563" s="74">
        <v>-1</v>
      </c>
      <c r="AA1563" s="74">
        <v>-1</v>
      </c>
      <c r="AB1563" s="129">
        <v>41</v>
      </c>
      <c r="AC1563" s="74">
        <v>-1</v>
      </c>
      <c r="AD1563" s="74">
        <v>-1</v>
      </c>
      <c r="AE1563" s="136">
        <f t="shared" si="48"/>
        <v>75</v>
      </c>
      <c r="AF1563" s="130">
        <f t="shared" si="49"/>
        <v>145</v>
      </c>
      <c r="AG1563" s="74">
        <v>100</v>
      </c>
      <c r="AH1563" s="74">
        <v>1</v>
      </c>
      <c r="AI1563" s="74" t="s">
        <v>1012</v>
      </c>
      <c r="AJ1563" s="74">
        <v>1572</v>
      </c>
      <c r="AK1563" s="74">
        <v>1586</v>
      </c>
      <c r="AL1563" s="74">
        <v>1663</v>
      </c>
      <c r="AM1563" s="74">
        <v>1615</v>
      </c>
      <c r="AN1563" s="74">
        <v>59</v>
      </c>
      <c r="AO1563" s="74" t="s">
        <v>1004</v>
      </c>
      <c r="AP1563" s="74" t="s">
        <v>1005</v>
      </c>
      <c r="AQ1563" s="74">
        <v>19</v>
      </c>
      <c r="AR1563" s="74" t="s">
        <v>1006</v>
      </c>
      <c r="AS1563" s="74" t="s">
        <v>1007</v>
      </c>
      <c r="AT1563" s="74" t="s">
        <v>1023</v>
      </c>
      <c r="AU1563" s="74" t="s">
        <v>1038</v>
      </c>
      <c r="AV1563" s="74">
        <v>3</v>
      </c>
      <c r="AW1563" s="74" t="s">
        <v>1005</v>
      </c>
      <c r="AX1563" s="74">
        <v>0</v>
      </c>
      <c r="AY1563" s="104">
        <v>0</v>
      </c>
    </row>
    <row r="1564" spans="1:51">
      <c r="A1564" s="95">
        <v>853</v>
      </c>
      <c r="B1564" s="109" t="s">
        <v>1835</v>
      </c>
      <c r="C1564" s="74" t="s">
        <v>1835</v>
      </c>
      <c r="D1564" s="74">
        <v>3.4</v>
      </c>
      <c r="E1564" s="74">
        <v>-1</v>
      </c>
      <c r="F1564" s="74" t="s">
        <v>30</v>
      </c>
      <c r="G1564" s="74">
        <v>-1</v>
      </c>
      <c r="H1564" s="74">
        <v>-1</v>
      </c>
      <c r="I1564" s="96" t="str">
        <f>HYPERLINK("[映雪.xlsx]类型!B5",'类型（5）'!$C$5)</f>
        <v>家政强化</v>
      </c>
      <c r="J1564" s="74">
        <v>-1</v>
      </c>
      <c r="K1564" s="74">
        <v>-1</v>
      </c>
      <c r="L1564" s="74" t="s">
        <v>1001</v>
      </c>
      <c r="M1564" s="74" t="s">
        <v>1002</v>
      </c>
      <c r="N1564" s="74">
        <v>616</v>
      </c>
      <c r="O1564" s="74">
        <v>616</v>
      </c>
      <c r="P1564" s="118">
        <v>110</v>
      </c>
      <c r="Q1564" s="74" t="s">
        <v>1064</v>
      </c>
      <c r="R1564" s="74">
        <v>-1</v>
      </c>
      <c r="S1564" s="95">
        <v>32</v>
      </c>
      <c r="T1564" s="74">
        <v>-1</v>
      </c>
      <c r="U1564" s="74">
        <v>-1</v>
      </c>
      <c r="V1564" s="74">
        <v>43</v>
      </c>
      <c r="W1564" s="74">
        <v>-1</v>
      </c>
      <c r="X1564" s="74">
        <v>-1</v>
      </c>
      <c r="Y1564" s="104">
        <v>40</v>
      </c>
      <c r="Z1564" s="74">
        <v>-1</v>
      </c>
      <c r="AA1564" s="74">
        <v>-1</v>
      </c>
      <c r="AB1564" s="133">
        <v>71</v>
      </c>
      <c r="AC1564" s="74">
        <v>-1</v>
      </c>
      <c r="AD1564" s="74">
        <v>-1</v>
      </c>
      <c r="AE1564" s="136">
        <f t="shared" si="48"/>
        <v>75</v>
      </c>
      <c r="AF1564" s="130">
        <f t="shared" si="49"/>
        <v>115</v>
      </c>
      <c r="AG1564" s="74">
        <v>100</v>
      </c>
      <c r="AH1564" s="74">
        <v>1</v>
      </c>
      <c r="AI1564" s="74" t="s">
        <v>1012</v>
      </c>
      <c r="AJ1564" s="74">
        <v>1518</v>
      </c>
      <c r="AK1564" s="74">
        <v>1533</v>
      </c>
      <c r="AL1564" s="74">
        <v>1577</v>
      </c>
      <c r="AM1564" s="74">
        <v>1615</v>
      </c>
      <c r="AN1564" s="74">
        <v>26</v>
      </c>
      <c r="AO1564" s="74" t="s">
        <v>1004</v>
      </c>
      <c r="AP1564" s="74" t="s">
        <v>1004</v>
      </c>
      <c r="AQ1564" s="74">
        <v>83</v>
      </c>
      <c r="AR1564" s="74" t="s">
        <v>1006</v>
      </c>
      <c r="AS1564" s="74" t="s">
        <v>1007</v>
      </c>
      <c r="AT1564" s="74" t="s">
        <v>1008</v>
      </c>
      <c r="AU1564" s="74" t="s">
        <v>1024</v>
      </c>
      <c r="AV1564" s="74">
        <v>1</v>
      </c>
      <c r="AW1564" s="74" t="s">
        <v>1005</v>
      </c>
      <c r="AX1564" s="74">
        <v>0</v>
      </c>
      <c r="AY1564" s="104">
        <v>0</v>
      </c>
    </row>
    <row r="1565" spans="1:51">
      <c r="A1565" s="95">
        <v>870</v>
      </c>
      <c r="B1565" s="109" t="s">
        <v>1850</v>
      </c>
      <c r="C1565" s="74" t="s">
        <v>1850</v>
      </c>
      <c r="D1565" s="74">
        <v>8.8</v>
      </c>
      <c r="E1565" s="74">
        <v>-1</v>
      </c>
      <c r="F1565" s="74" t="s">
        <v>104</v>
      </c>
      <c r="G1565" s="74">
        <v>-1</v>
      </c>
      <c r="H1565" s="74">
        <v>-1</v>
      </c>
      <c r="I1565" s="99" t="str">
        <f>HYPERLINK("[映雪.xlsx]类型!B29",'类型（5）'!$C$29)</f>
        <v>偶像</v>
      </c>
      <c r="J1565" s="74">
        <v>-1</v>
      </c>
      <c r="K1565" s="74">
        <v>-1</v>
      </c>
      <c r="L1565" s="74" t="s">
        <v>1001</v>
      </c>
      <c r="M1565" s="74" t="s">
        <v>1002</v>
      </c>
      <c r="N1565" s="74">
        <v>228</v>
      </c>
      <c r="O1565" s="74">
        <v>228</v>
      </c>
      <c r="P1565" s="118">
        <v>66</v>
      </c>
      <c r="Q1565" s="74" t="s">
        <v>1053</v>
      </c>
      <c r="R1565" s="74">
        <v>-1</v>
      </c>
      <c r="S1565" s="95">
        <v>51</v>
      </c>
      <c r="T1565" s="74">
        <v>-1</v>
      </c>
      <c r="U1565" s="74">
        <v>-1</v>
      </c>
      <c r="V1565" s="74">
        <v>24</v>
      </c>
      <c r="W1565" s="74">
        <v>-1</v>
      </c>
      <c r="X1565" s="74">
        <v>-1</v>
      </c>
      <c r="Y1565" s="104">
        <v>45</v>
      </c>
      <c r="Z1565" s="74">
        <v>-1</v>
      </c>
      <c r="AA1565" s="74">
        <v>-1</v>
      </c>
      <c r="AB1565" s="129">
        <v>42</v>
      </c>
      <c r="AC1565" s="74">
        <v>-1</v>
      </c>
      <c r="AD1565" s="74">
        <v>-1</v>
      </c>
      <c r="AE1565" s="136">
        <f t="shared" si="48"/>
        <v>75</v>
      </c>
      <c r="AF1565" s="130">
        <f t="shared" si="49"/>
        <v>120</v>
      </c>
      <c r="AG1565" s="74">
        <v>100</v>
      </c>
      <c r="AH1565" s="74">
        <v>1</v>
      </c>
      <c r="AI1565" s="74" t="s">
        <v>1012</v>
      </c>
      <c r="AJ1565" s="74">
        <v>1535</v>
      </c>
      <c r="AK1565" s="74">
        <v>1550</v>
      </c>
      <c r="AL1565" s="74">
        <v>1588</v>
      </c>
      <c r="AM1565" s="74">
        <v>1615</v>
      </c>
      <c r="AN1565" s="74">
        <v>86</v>
      </c>
      <c r="AO1565" s="74" t="s">
        <v>1004</v>
      </c>
      <c r="AP1565" s="74" t="s">
        <v>1004</v>
      </c>
      <c r="AQ1565" s="74">
        <v>60</v>
      </c>
      <c r="AR1565" s="74" t="s">
        <v>1006</v>
      </c>
      <c r="AS1565" s="74" t="s">
        <v>1007</v>
      </c>
      <c r="AT1565" s="74" t="s">
        <v>1023</v>
      </c>
      <c r="AU1565" s="74" t="s">
        <v>1017</v>
      </c>
      <c r="AV1565" s="74">
        <v>3</v>
      </c>
      <c r="AW1565" s="74" t="s">
        <v>1004</v>
      </c>
      <c r="AX1565" s="74">
        <v>0</v>
      </c>
      <c r="AY1565" s="104">
        <v>0</v>
      </c>
    </row>
    <row r="1566" spans="1:51">
      <c r="A1566" s="95">
        <v>893</v>
      </c>
      <c r="B1566" s="109" t="s">
        <v>1870</v>
      </c>
      <c r="C1566" s="74" t="s">
        <v>1870</v>
      </c>
      <c r="D1566" s="74">
        <v>6.5</v>
      </c>
      <c r="E1566" s="74">
        <v>-1</v>
      </c>
      <c r="F1566" s="74" t="s">
        <v>104</v>
      </c>
      <c r="G1566" s="74">
        <v>-1</v>
      </c>
      <c r="H1566" s="74">
        <v>-1</v>
      </c>
      <c r="I1566" s="96" t="str">
        <f>HYPERLINK("[映雪.xlsx]类型!B21",'类型（5）'!$C$21)</f>
        <v>游魂</v>
      </c>
      <c r="J1566" s="74">
        <v>-1</v>
      </c>
      <c r="K1566" s="74">
        <v>-1</v>
      </c>
      <c r="L1566" s="74" t="s">
        <v>1001</v>
      </c>
      <c r="M1566" s="74" t="s">
        <v>1002</v>
      </c>
      <c r="N1566" s="74">
        <v>699</v>
      </c>
      <c r="O1566" s="74">
        <v>699</v>
      </c>
      <c r="P1566" s="118">
        <v>536</v>
      </c>
      <c r="Q1566" s="74" t="s">
        <v>1019</v>
      </c>
      <c r="R1566" s="74">
        <v>-1</v>
      </c>
      <c r="S1566" s="95">
        <v>45</v>
      </c>
      <c r="T1566" s="74">
        <v>-1</v>
      </c>
      <c r="U1566" s="74">
        <v>-1</v>
      </c>
      <c r="V1566" s="74">
        <v>30</v>
      </c>
      <c r="W1566" s="74">
        <v>-1</v>
      </c>
      <c r="X1566" s="74">
        <v>-1</v>
      </c>
      <c r="Y1566" s="104">
        <v>35</v>
      </c>
      <c r="Z1566" s="74">
        <v>-1</v>
      </c>
      <c r="AA1566" s="74">
        <v>-1</v>
      </c>
      <c r="AB1566" s="129">
        <v>21</v>
      </c>
      <c r="AC1566" s="74">
        <v>-1</v>
      </c>
      <c r="AD1566" s="74">
        <v>-1</v>
      </c>
      <c r="AE1566" s="136">
        <f t="shared" si="48"/>
        <v>75</v>
      </c>
      <c r="AF1566" s="130">
        <f t="shared" si="49"/>
        <v>110</v>
      </c>
      <c r="AG1566" s="74">
        <v>100</v>
      </c>
      <c r="AH1566" s="74">
        <v>1</v>
      </c>
      <c r="AI1566" s="74" t="s">
        <v>1012</v>
      </c>
      <c r="AJ1566" s="74">
        <v>1548</v>
      </c>
      <c r="AK1566" s="74">
        <v>1557</v>
      </c>
      <c r="AL1566" s="74">
        <v>1596</v>
      </c>
      <c r="AM1566" s="74">
        <v>1615</v>
      </c>
      <c r="AN1566" s="74">
        <v>34</v>
      </c>
      <c r="AO1566" s="74" t="s">
        <v>1004</v>
      </c>
      <c r="AP1566" s="74" t="s">
        <v>1005</v>
      </c>
      <c r="AQ1566" s="74">
        <v>48</v>
      </c>
      <c r="AR1566" s="74" t="s">
        <v>1006</v>
      </c>
      <c r="AS1566" s="74" t="s">
        <v>1007</v>
      </c>
      <c r="AT1566" s="74" t="s">
        <v>1023</v>
      </c>
      <c r="AU1566" s="74" t="s">
        <v>1013</v>
      </c>
      <c r="AV1566" s="74">
        <v>6</v>
      </c>
      <c r="AW1566" s="74" t="s">
        <v>1004</v>
      </c>
      <c r="AX1566" s="74">
        <v>0</v>
      </c>
      <c r="AY1566" s="104">
        <v>0</v>
      </c>
    </row>
    <row r="1567" spans="1:51">
      <c r="A1567" s="95">
        <v>1253</v>
      </c>
      <c r="B1567" s="109" t="s">
        <v>2193</v>
      </c>
      <c r="C1567" s="74" t="s">
        <v>2193</v>
      </c>
      <c r="D1567" s="74">
        <v>8.5</v>
      </c>
      <c r="E1567" s="74">
        <v>-1</v>
      </c>
      <c r="F1567" s="74" t="s">
        <v>62</v>
      </c>
      <c r="G1567" s="74">
        <v>-1</v>
      </c>
      <c r="H1567" s="74">
        <v>-1</v>
      </c>
      <c r="I1567" s="96" t="str">
        <f>HYPERLINK("[映雪.xlsx]类型!B16",'类型（5）'!$C$16)</f>
        <v>神明</v>
      </c>
      <c r="J1567" s="74">
        <v>-1</v>
      </c>
      <c r="K1567" s="74">
        <v>-1</v>
      </c>
      <c r="L1567" s="74" t="s">
        <v>1001</v>
      </c>
      <c r="M1567" s="74" t="s">
        <v>1002</v>
      </c>
      <c r="N1567" s="74">
        <v>1318</v>
      </c>
      <c r="O1567" s="74">
        <v>1318</v>
      </c>
      <c r="P1567" s="118">
        <v>110</v>
      </c>
      <c r="Q1567" s="74" t="s">
        <v>1058</v>
      </c>
      <c r="R1567" s="74">
        <v>-1</v>
      </c>
      <c r="S1567" s="95">
        <v>36</v>
      </c>
      <c r="T1567" s="74">
        <v>-1</v>
      </c>
      <c r="U1567" s="74">
        <v>-1</v>
      </c>
      <c r="V1567" s="74">
        <v>39</v>
      </c>
      <c r="W1567" s="74">
        <v>-1</v>
      </c>
      <c r="X1567" s="74">
        <v>-1</v>
      </c>
      <c r="Y1567" s="104">
        <v>30</v>
      </c>
      <c r="Z1567" s="74">
        <v>-1</v>
      </c>
      <c r="AA1567" s="74">
        <v>-1</v>
      </c>
      <c r="AB1567" s="133">
        <v>68</v>
      </c>
      <c r="AC1567" s="74">
        <v>-1</v>
      </c>
      <c r="AD1567" s="74">
        <v>-1</v>
      </c>
      <c r="AE1567" s="136">
        <f t="shared" si="48"/>
        <v>75</v>
      </c>
      <c r="AF1567" s="130">
        <f t="shared" si="49"/>
        <v>105</v>
      </c>
      <c r="AG1567" s="74">
        <v>100</v>
      </c>
      <c r="AH1567" s="74">
        <v>1</v>
      </c>
      <c r="AI1567" s="74" t="s">
        <v>1012</v>
      </c>
      <c r="AJ1567" s="74">
        <v>1509</v>
      </c>
      <c r="AK1567" s="74">
        <v>1517</v>
      </c>
      <c r="AL1567" s="74">
        <v>1556</v>
      </c>
      <c r="AM1567" s="74">
        <v>1615</v>
      </c>
      <c r="AN1567" s="74">
        <v>93</v>
      </c>
      <c r="AO1567" s="74" t="s">
        <v>1004</v>
      </c>
      <c r="AP1567" s="74" t="s">
        <v>1005</v>
      </c>
      <c r="AQ1567" s="74">
        <v>19</v>
      </c>
      <c r="AR1567" s="74" t="s">
        <v>1006</v>
      </c>
      <c r="AS1567" s="74" t="s">
        <v>1062</v>
      </c>
      <c r="AT1567" s="74" t="s">
        <v>1023</v>
      </c>
      <c r="AU1567" s="74" t="s">
        <v>1027</v>
      </c>
      <c r="AV1567" s="74">
        <v>1</v>
      </c>
      <c r="AW1567" s="74" t="s">
        <v>1005</v>
      </c>
      <c r="AX1567" s="74">
        <v>0</v>
      </c>
      <c r="AY1567" s="104">
        <v>0</v>
      </c>
    </row>
    <row r="1568" spans="1:51">
      <c r="A1568" s="95">
        <v>1381</v>
      </c>
      <c r="B1568" s="109" t="s">
        <v>2304</v>
      </c>
      <c r="C1568" s="74" t="s">
        <v>2304</v>
      </c>
      <c r="D1568" s="74">
        <v>4.6</v>
      </c>
      <c r="E1568" s="74">
        <v>-1</v>
      </c>
      <c r="F1568" s="74" t="s">
        <v>118</v>
      </c>
      <c r="G1568" s="74">
        <v>-1</v>
      </c>
      <c r="H1568" s="74">
        <v>-1</v>
      </c>
      <c r="I1568" s="74" t="str">
        <f>HYPERLINK("[映雪.xlsx]类型!B1",'类型（5）'!$C$1)</f>
        <v>均衡</v>
      </c>
      <c r="J1568" s="74">
        <v>-1</v>
      </c>
      <c r="K1568" s="74">
        <v>-1</v>
      </c>
      <c r="L1568" s="74" t="s">
        <v>1001</v>
      </c>
      <c r="M1568" s="74" t="s">
        <v>1002</v>
      </c>
      <c r="N1568" s="74">
        <v>1469</v>
      </c>
      <c r="O1568" s="74">
        <v>1469</v>
      </c>
      <c r="P1568" s="118">
        <v>70</v>
      </c>
      <c r="Q1568" s="74" t="s">
        <v>1079</v>
      </c>
      <c r="R1568" s="74">
        <v>-1</v>
      </c>
      <c r="S1568" s="95">
        <v>32</v>
      </c>
      <c r="T1568" s="74">
        <v>-1</v>
      </c>
      <c r="U1568" s="74">
        <v>-1</v>
      </c>
      <c r="V1568" s="74">
        <v>43</v>
      </c>
      <c r="W1568" s="74">
        <v>-1</v>
      </c>
      <c r="X1568" s="74">
        <v>-1</v>
      </c>
      <c r="Y1568" s="104">
        <v>56</v>
      </c>
      <c r="Z1568" s="74">
        <v>-1</v>
      </c>
      <c r="AA1568" s="74">
        <v>-1</v>
      </c>
      <c r="AB1568" s="129">
        <v>46</v>
      </c>
      <c r="AC1568" s="74">
        <v>-1</v>
      </c>
      <c r="AD1568" s="74">
        <v>-1</v>
      </c>
      <c r="AE1568" s="136">
        <f t="shared" si="48"/>
        <v>75</v>
      </c>
      <c r="AF1568" s="130">
        <f t="shared" si="49"/>
        <v>131</v>
      </c>
      <c r="AG1568" s="74">
        <v>100</v>
      </c>
      <c r="AH1568" s="74">
        <v>1</v>
      </c>
      <c r="AI1568" s="74" t="s">
        <v>1012</v>
      </c>
      <c r="AJ1568" s="74">
        <v>1560</v>
      </c>
      <c r="AK1568" s="74">
        <v>1575</v>
      </c>
      <c r="AL1568" s="74">
        <v>1617</v>
      </c>
      <c r="AM1568" s="74">
        <v>1615</v>
      </c>
      <c r="AN1568" s="74">
        <v>0</v>
      </c>
      <c r="AO1568" s="74" t="s">
        <v>1004</v>
      </c>
      <c r="AP1568" s="74" t="s">
        <v>1004</v>
      </c>
      <c r="AQ1568" s="74">
        <v>43</v>
      </c>
      <c r="AR1568" s="74" t="s">
        <v>1006</v>
      </c>
      <c r="AS1568" s="74" t="s">
        <v>1007</v>
      </c>
      <c r="AT1568" s="74" t="s">
        <v>1023</v>
      </c>
      <c r="AU1568" s="74" t="s">
        <v>1017</v>
      </c>
      <c r="AV1568" s="74">
        <v>2</v>
      </c>
      <c r="AW1568" s="74" t="s">
        <v>1005</v>
      </c>
      <c r="AX1568" s="74">
        <v>0</v>
      </c>
      <c r="AY1568" s="104">
        <v>73</v>
      </c>
    </row>
    <row r="1569" spans="1:51">
      <c r="A1569" s="95">
        <v>1480</v>
      </c>
      <c r="B1569" s="109" t="s">
        <v>2387</v>
      </c>
      <c r="C1569" s="74" t="s">
        <v>2387</v>
      </c>
      <c r="D1569" s="74">
        <v>3.5</v>
      </c>
      <c r="E1569" s="74">
        <v>-1</v>
      </c>
      <c r="F1569" s="74" t="s">
        <v>90</v>
      </c>
      <c r="G1569" s="74">
        <v>-1</v>
      </c>
      <c r="H1569" s="74">
        <v>-1</v>
      </c>
      <c r="I1569" s="74" t="str">
        <f>HYPERLINK("[映雪.xlsx]类型!B3",'类型（5）'!$C$3)</f>
        <v>武勇强化</v>
      </c>
      <c r="J1569" s="74">
        <v>-1</v>
      </c>
      <c r="K1569" s="74">
        <v>-1</v>
      </c>
      <c r="L1569" s="74" t="s">
        <v>1001</v>
      </c>
      <c r="M1569" s="74" t="s">
        <v>1002</v>
      </c>
      <c r="N1569" s="74">
        <v>1551</v>
      </c>
      <c r="O1569" s="74">
        <v>1551</v>
      </c>
      <c r="P1569" s="118">
        <v>110</v>
      </c>
      <c r="Q1569" s="74" t="s">
        <v>1082</v>
      </c>
      <c r="R1569" s="74">
        <v>-1</v>
      </c>
      <c r="S1569" s="95">
        <v>17</v>
      </c>
      <c r="T1569" s="74">
        <v>-1</v>
      </c>
      <c r="U1569" s="74">
        <v>-1</v>
      </c>
      <c r="V1569" s="74">
        <v>58</v>
      </c>
      <c r="W1569" s="74">
        <v>-1</v>
      </c>
      <c r="X1569" s="74">
        <v>-1</v>
      </c>
      <c r="Y1569" s="104">
        <v>5</v>
      </c>
      <c r="Z1569" s="74">
        <v>-1</v>
      </c>
      <c r="AA1569" s="74">
        <v>-1</v>
      </c>
      <c r="AB1569" s="129">
        <v>25</v>
      </c>
      <c r="AC1569" s="74">
        <v>-1</v>
      </c>
      <c r="AD1569" s="74">
        <v>-1</v>
      </c>
      <c r="AE1569" s="136">
        <f t="shared" si="48"/>
        <v>75</v>
      </c>
      <c r="AF1569" s="130">
        <f t="shared" si="49"/>
        <v>80</v>
      </c>
      <c r="AG1569" s="74">
        <v>100</v>
      </c>
      <c r="AH1569" s="74">
        <v>1</v>
      </c>
      <c r="AI1569" s="74" t="s">
        <v>1012</v>
      </c>
      <c r="AJ1569" s="74">
        <v>1553</v>
      </c>
      <c r="AK1569" s="74">
        <v>1568</v>
      </c>
      <c r="AL1569" s="74">
        <v>1608</v>
      </c>
      <c r="AM1569" s="74">
        <v>1615</v>
      </c>
      <c r="AN1569" s="74">
        <v>0</v>
      </c>
      <c r="AO1569" s="74" t="s">
        <v>1004</v>
      </c>
      <c r="AP1569" s="74" t="s">
        <v>1005</v>
      </c>
      <c r="AQ1569" s="74">
        <v>57</v>
      </c>
      <c r="AR1569" s="74" t="s">
        <v>1006</v>
      </c>
      <c r="AS1569" s="74" t="s">
        <v>1007</v>
      </c>
      <c r="AT1569" s="74" t="s">
        <v>1023</v>
      </c>
      <c r="AU1569" s="74" t="s">
        <v>1020</v>
      </c>
      <c r="AV1569" s="74">
        <v>1</v>
      </c>
      <c r="AW1569" s="74" t="s">
        <v>1005</v>
      </c>
      <c r="AX1569" s="74">
        <v>0</v>
      </c>
      <c r="AY1569" s="104">
        <v>0</v>
      </c>
    </row>
    <row r="1570" spans="1:51">
      <c r="A1570" s="95">
        <v>845</v>
      </c>
      <c r="B1570" s="109" t="s">
        <v>758</v>
      </c>
      <c r="C1570" s="74" t="s">
        <v>758</v>
      </c>
      <c r="D1570" s="74">
        <v>4.5</v>
      </c>
      <c r="E1570" s="74">
        <v>-1</v>
      </c>
      <c r="F1570" s="74" t="s">
        <v>30</v>
      </c>
      <c r="G1570" s="74">
        <v>-1</v>
      </c>
      <c r="H1570" s="74">
        <v>-1</v>
      </c>
      <c r="I1570" s="74" t="str">
        <f>HYPERLINK("[映雪.xlsx]类型!B2",'类型（5）'!$C$2)</f>
        <v>统御强化</v>
      </c>
      <c r="J1570" s="74">
        <v>-1</v>
      </c>
      <c r="K1570" s="74">
        <v>-1</v>
      </c>
      <c r="L1570" s="74" t="s">
        <v>1001</v>
      </c>
      <c r="M1570" s="74" t="s">
        <v>1002</v>
      </c>
      <c r="N1570" s="74">
        <v>994</v>
      </c>
      <c r="O1570" s="74">
        <v>994</v>
      </c>
      <c r="P1570" s="118">
        <v>110</v>
      </c>
      <c r="Q1570" s="74" t="s">
        <v>1053</v>
      </c>
      <c r="R1570" s="74">
        <v>-1</v>
      </c>
      <c r="S1570" s="95">
        <v>39</v>
      </c>
      <c r="T1570" s="74">
        <v>-1</v>
      </c>
      <c r="U1570" s="74">
        <v>-1</v>
      </c>
      <c r="V1570" s="74">
        <v>35</v>
      </c>
      <c r="W1570" s="74">
        <v>-1</v>
      </c>
      <c r="X1570" s="74">
        <v>-1</v>
      </c>
      <c r="Y1570" s="104">
        <v>39</v>
      </c>
      <c r="Z1570" s="74">
        <v>-1</v>
      </c>
      <c r="AA1570" s="74">
        <v>-1</v>
      </c>
      <c r="AB1570" s="129">
        <v>33</v>
      </c>
      <c r="AC1570" s="74">
        <v>-1</v>
      </c>
      <c r="AD1570" s="74">
        <v>-1</v>
      </c>
      <c r="AE1570" s="136">
        <f t="shared" si="48"/>
        <v>74</v>
      </c>
      <c r="AF1570" s="130">
        <f t="shared" si="49"/>
        <v>113</v>
      </c>
      <c r="AG1570" s="74">
        <v>100</v>
      </c>
      <c r="AH1570" s="74">
        <v>1</v>
      </c>
      <c r="AI1570" s="74" t="s">
        <v>1012</v>
      </c>
      <c r="AJ1570" s="74">
        <v>1528</v>
      </c>
      <c r="AK1570" s="74">
        <v>1543</v>
      </c>
      <c r="AL1570" s="74">
        <v>1577</v>
      </c>
      <c r="AM1570" s="74">
        <v>1615</v>
      </c>
      <c r="AN1570" s="74">
        <v>75</v>
      </c>
      <c r="AO1570" s="74" t="s">
        <v>1004</v>
      </c>
      <c r="AP1570" s="74" t="s">
        <v>1004</v>
      </c>
      <c r="AQ1570" s="74">
        <v>8</v>
      </c>
      <c r="AR1570" s="74" t="s">
        <v>1006</v>
      </c>
      <c r="AS1570" s="74" t="s">
        <v>1007</v>
      </c>
      <c r="AT1570" s="74" t="s">
        <v>1023</v>
      </c>
      <c r="AU1570" s="74" t="s">
        <v>1017</v>
      </c>
      <c r="AV1570" s="74">
        <v>3</v>
      </c>
      <c r="AW1570" s="74" t="s">
        <v>1005</v>
      </c>
      <c r="AX1570" s="74">
        <v>0</v>
      </c>
      <c r="AY1570" s="104">
        <v>0</v>
      </c>
    </row>
    <row r="1571" spans="1:51">
      <c r="A1571" s="95">
        <v>885</v>
      </c>
      <c r="B1571" s="109" t="s">
        <v>1863</v>
      </c>
      <c r="C1571" s="74" t="s">
        <v>1863</v>
      </c>
      <c r="D1571" s="74">
        <v>4.4</v>
      </c>
      <c r="E1571" s="74">
        <v>-1</v>
      </c>
      <c r="F1571" s="74" t="s">
        <v>104</v>
      </c>
      <c r="G1571" s="74">
        <v>-1</v>
      </c>
      <c r="H1571" s="74">
        <v>-1</v>
      </c>
      <c r="I1571" s="74" t="str">
        <f>HYPERLINK("[映雪.xlsx]类型!B22",'类型（5）'!$C$22)</f>
        <v>傲娇</v>
      </c>
      <c r="J1571" s="74">
        <v>-1</v>
      </c>
      <c r="K1571" s="74">
        <v>-1</v>
      </c>
      <c r="L1571" s="74" t="s">
        <v>1001</v>
      </c>
      <c r="M1571" s="74" t="s">
        <v>1002</v>
      </c>
      <c r="N1571" s="74">
        <v>184</v>
      </c>
      <c r="O1571" s="74">
        <v>184</v>
      </c>
      <c r="P1571" s="118">
        <v>534</v>
      </c>
      <c r="Q1571" s="74" t="s">
        <v>1067</v>
      </c>
      <c r="R1571" s="74">
        <v>-1</v>
      </c>
      <c r="S1571" s="95">
        <v>28</v>
      </c>
      <c r="T1571" s="74">
        <v>-1</v>
      </c>
      <c r="U1571" s="74">
        <v>-1</v>
      </c>
      <c r="V1571" s="74">
        <v>46</v>
      </c>
      <c r="W1571" s="74">
        <v>-1</v>
      </c>
      <c r="X1571" s="74">
        <v>-1</v>
      </c>
      <c r="Y1571" s="132">
        <v>71</v>
      </c>
      <c r="Z1571" s="74">
        <v>-1</v>
      </c>
      <c r="AA1571" s="74">
        <v>-1</v>
      </c>
      <c r="AB1571" s="129">
        <v>41</v>
      </c>
      <c r="AC1571" s="74">
        <v>-1</v>
      </c>
      <c r="AD1571" s="74">
        <v>-1</v>
      </c>
      <c r="AE1571" s="136">
        <f t="shared" si="48"/>
        <v>74</v>
      </c>
      <c r="AF1571" s="130">
        <f t="shared" si="49"/>
        <v>145</v>
      </c>
      <c r="AG1571" s="74">
        <v>100</v>
      </c>
      <c r="AH1571" s="74">
        <v>2</v>
      </c>
      <c r="AI1571" s="74" t="s">
        <v>1012</v>
      </c>
      <c r="AJ1571" s="74">
        <v>1515</v>
      </c>
      <c r="AK1571" s="74">
        <v>1530</v>
      </c>
      <c r="AL1571" s="74">
        <v>1571</v>
      </c>
      <c r="AM1571" s="74">
        <v>1615</v>
      </c>
      <c r="AN1571" s="74">
        <v>86</v>
      </c>
      <c r="AO1571" s="74" t="s">
        <v>1004</v>
      </c>
      <c r="AP1571" s="74" t="s">
        <v>1005</v>
      </c>
      <c r="AQ1571" s="74">
        <v>7</v>
      </c>
      <c r="AR1571" s="74" t="s">
        <v>1006</v>
      </c>
      <c r="AS1571" s="74" t="s">
        <v>1007</v>
      </c>
      <c r="AT1571" s="74" t="s">
        <v>1008</v>
      </c>
      <c r="AU1571" s="74" t="s">
        <v>1020</v>
      </c>
      <c r="AV1571" s="74">
        <v>5</v>
      </c>
      <c r="AW1571" s="74" t="s">
        <v>1004</v>
      </c>
      <c r="AX1571" s="74">
        <v>0</v>
      </c>
      <c r="AY1571" s="104">
        <v>0</v>
      </c>
    </row>
    <row r="1572" spans="1:51">
      <c r="A1572" s="95">
        <v>1637</v>
      </c>
      <c r="B1572" s="109" t="s">
        <v>2525</v>
      </c>
      <c r="C1572" s="74" t="s">
        <v>2525</v>
      </c>
      <c r="D1572" s="74">
        <v>5.4</v>
      </c>
      <c r="E1572" s="74">
        <v>-1</v>
      </c>
      <c r="F1572" s="74" t="s">
        <v>108</v>
      </c>
      <c r="G1572" s="74">
        <v>-1</v>
      </c>
      <c r="H1572" s="74">
        <v>-1</v>
      </c>
      <c r="I1572" s="99" t="str">
        <f>HYPERLINK("[映雪.xlsx]类型!B25",'类型（5）'!$C$25)</f>
        <v>教师</v>
      </c>
      <c r="J1572" s="74">
        <v>-1</v>
      </c>
      <c r="K1572" s="74">
        <v>-1</v>
      </c>
      <c r="L1572" s="74" t="s">
        <v>1001</v>
      </c>
      <c r="M1572" s="74" t="s">
        <v>1002</v>
      </c>
      <c r="N1572" s="74">
        <v>1682</v>
      </c>
      <c r="O1572" s="74">
        <v>1682</v>
      </c>
      <c r="P1572" s="118">
        <v>1</v>
      </c>
      <c r="Q1572" s="74" t="s">
        <v>1036</v>
      </c>
      <c r="R1572" s="74">
        <v>-1</v>
      </c>
      <c r="S1572" s="95">
        <v>32</v>
      </c>
      <c r="T1572" s="74">
        <v>-1</v>
      </c>
      <c r="U1572" s="74">
        <v>-1</v>
      </c>
      <c r="V1572" s="74">
        <v>42</v>
      </c>
      <c r="W1572" s="74">
        <v>-1</v>
      </c>
      <c r="X1572" s="74">
        <v>-1</v>
      </c>
      <c r="Y1572" s="132">
        <v>73</v>
      </c>
      <c r="Z1572" s="74">
        <v>-1</v>
      </c>
      <c r="AA1572" s="74">
        <v>-1</v>
      </c>
      <c r="AB1572" s="126">
        <v>83</v>
      </c>
      <c r="AC1572" s="74">
        <v>-1</v>
      </c>
      <c r="AD1572" s="74">
        <v>-1</v>
      </c>
      <c r="AE1572" s="136">
        <f t="shared" si="48"/>
        <v>74</v>
      </c>
      <c r="AF1572" s="130">
        <f t="shared" si="49"/>
        <v>147</v>
      </c>
      <c r="AG1572" s="74">
        <v>100</v>
      </c>
      <c r="AH1572" s="74">
        <v>1</v>
      </c>
      <c r="AI1572" s="74" t="s">
        <v>1012</v>
      </c>
      <c r="AJ1572" s="74">
        <v>1555</v>
      </c>
      <c r="AK1572" s="74">
        <v>1570</v>
      </c>
      <c r="AL1572" s="74">
        <v>1614</v>
      </c>
      <c r="AM1572" s="74">
        <v>1615</v>
      </c>
      <c r="AN1572" s="74">
        <v>0</v>
      </c>
      <c r="AO1572" s="74" t="s">
        <v>1004</v>
      </c>
      <c r="AP1572" s="74" t="s">
        <v>1004</v>
      </c>
      <c r="AQ1572" s="74">
        <v>50</v>
      </c>
      <c r="AR1572" s="74" t="s">
        <v>1006</v>
      </c>
      <c r="AS1572" s="74" t="s">
        <v>1309</v>
      </c>
      <c r="AT1572" s="74" t="s">
        <v>1023</v>
      </c>
      <c r="AU1572" s="74" t="s">
        <v>1013</v>
      </c>
      <c r="AV1572" s="74">
        <v>10</v>
      </c>
      <c r="AW1572" s="74" t="s">
        <v>1005</v>
      </c>
      <c r="AX1572" s="74">
        <v>0</v>
      </c>
      <c r="AY1572" s="104">
        <v>33</v>
      </c>
    </row>
    <row r="1573" spans="1:51">
      <c r="A1573" s="95">
        <v>263</v>
      </c>
      <c r="B1573" s="109" t="s">
        <v>1298</v>
      </c>
      <c r="C1573" s="74" t="s">
        <v>1298</v>
      </c>
      <c r="D1573" s="74">
        <v>3.9</v>
      </c>
      <c r="E1573" s="74">
        <v>-1</v>
      </c>
      <c r="F1573" s="74" t="s">
        <v>24</v>
      </c>
      <c r="G1573" s="74">
        <v>-1</v>
      </c>
      <c r="H1573" s="74">
        <v>-1</v>
      </c>
      <c r="I1573" s="74" t="str">
        <f>HYPERLINK("[映雪.xlsx]类型!B9",'类型（5）'!$C$9)</f>
        <v>家政全能</v>
      </c>
      <c r="J1573" s="74">
        <v>-1</v>
      </c>
      <c r="K1573" s="74">
        <v>-1</v>
      </c>
      <c r="L1573" s="74" t="s">
        <v>1001</v>
      </c>
      <c r="M1573" s="74" t="s">
        <v>1002</v>
      </c>
      <c r="N1573" s="74">
        <v>249</v>
      </c>
      <c r="O1573" s="74">
        <v>249</v>
      </c>
      <c r="P1573" s="118">
        <v>357</v>
      </c>
      <c r="Q1573" s="74" t="s">
        <v>1058</v>
      </c>
      <c r="R1573" s="74">
        <v>-1</v>
      </c>
      <c r="S1573" s="95">
        <v>43</v>
      </c>
      <c r="T1573" s="74">
        <v>-1</v>
      </c>
      <c r="U1573" s="74">
        <v>-1</v>
      </c>
      <c r="V1573" s="74">
        <v>30</v>
      </c>
      <c r="W1573" s="74">
        <v>-1</v>
      </c>
      <c r="X1573" s="74">
        <v>-1</v>
      </c>
      <c r="Y1573" s="132">
        <v>71</v>
      </c>
      <c r="Z1573" s="74">
        <v>-1</v>
      </c>
      <c r="AA1573" s="74">
        <v>-1</v>
      </c>
      <c r="AB1573" s="133">
        <v>74</v>
      </c>
      <c r="AC1573" s="74">
        <v>-1</v>
      </c>
      <c r="AD1573" s="74">
        <v>-1</v>
      </c>
      <c r="AE1573" s="136">
        <f t="shared" si="48"/>
        <v>73</v>
      </c>
      <c r="AF1573" s="130">
        <f t="shared" si="49"/>
        <v>144</v>
      </c>
      <c r="AG1573" s="74">
        <v>100</v>
      </c>
      <c r="AH1573" s="74">
        <v>1</v>
      </c>
      <c r="AI1573" s="74" t="s">
        <v>1012</v>
      </c>
      <c r="AJ1573" s="74">
        <v>1472</v>
      </c>
      <c r="AK1573" s="74">
        <v>1487</v>
      </c>
      <c r="AL1573" s="74">
        <v>1555</v>
      </c>
      <c r="AM1573" s="74">
        <v>1615</v>
      </c>
      <c r="AN1573" s="74">
        <v>94</v>
      </c>
      <c r="AO1573" s="74" t="s">
        <v>1004</v>
      </c>
      <c r="AP1573" s="74" t="s">
        <v>1005</v>
      </c>
      <c r="AQ1573" s="74">
        <v>43</v>
      </c>
      <c r="AR1573" s="74" t="s">
        <v>1006</v>
      </c>
      <c r="AS1573" s="74" t="s">
        <v>1007</v>
      </c>
      <c r="AT1573" s="74" t="s">
        <v>1008</v>
      </c>
      <c r="AU1573" s="74" t="s">
        <v>1013</v>
      </c>
      <c r="AV1573" s="74">
        <v>3</v>
      </c>
      <c r="AW1573" s="74" t="s">
        <v>1004</v>
      </c>
      <c r="AX1573" s="74">
        <v>0</v>
      </c>
      <c r="AY1573" s="104">
        <v>0</v>
      </c>
    </row>
    <row r="1574" spans="1:51">
      <c r="A1574" s="95">
        <v>1015</v>
      </c>
      <c r="B1574" s="109" t="s">
        <v>1981</v>
      </c>
      <c r="C1574" s="74" t="s">
        <v>1981</v>
      </c>
      <c r="D1574" s="74">
        <v>5.7</v>
      </c>
      <c r="E1574" s="74">
        <v>-1</v>
      </c>
      <c r="F1574" s="74" t="s">
        <v>50</v>
      </c>
      <c r="G1574" s="74">
        <v>-1</v>
      </c>
      <c r="H1574" s="74">
        <v>-1</v>
      </c>
      <c r="I1574" s="74" t="str">
        <f>HYPERLINK("[映雪.xlsx]类型!B14",'类型（5）'!$C$14)</f>
        <v>永生</v>
      </c>
      <c r="J1574" s="74">
        <v>-1</v>
      </c>
      <c r="K1574" s="74">
        <v>-1</v>
      </c>
      <c r="L1574" s="74" t="s">
        <v>1001</v>
      </c>
      <c r="M1574" s="74" t="s">
        <v>1002</v>
      </c>
      <c r="N1574" s="74">
        <v>1015</v>
      </c>
      <c r="O1574" s="74">
        <v>1015</v>
      </c>
      <c r="P1574" s="118">
        <v>30</v>
      </c>
      <c r="Q1574" s="74" t="s">
        <v>1047</v>
      </c>
      <c r="R1574" s="74">
        <v>-1</v>
      </c>
      <c r="S1574" s="95">
        <v>39</v>
      </c>
      <c r="T1574" s="74">
        <v>-1</v>
      </c>
      <c r="U1574" s="74">
        <v>-1</v>
      </c>
      <c r="V1574" s="74">
        <v>34</v>
      </c>
      <c r="W1574" s="74">
        <v>-1</v>
      </c>
      <c r="X1574" s="74">
        <v>-1</v>
      </c>
      <c r="Y1574" s="132">
        <v>68</v>
      </c>
      <c r="Z1574" s="74">
        <v>-1</v>
      </c>
      <c r="AA1574" s="74">
        <v>-1</v>
      </c>
      <c r="AB1574" s="129">
        <v>43</v>
      </c>
      <c r="AC1574" s="74">
        <v>-1</v>
      </c>
      <c r="AD1574" s="74">
        <v>-1</v>
      </c>
      <c r="AE1574" s="136">
        <f t="shared" si="48"/>
        <v>73</v>
      </c>
      <c r="AF1574" s="130">
        <f t="shared" si="49"/>
        <v>141</v>
      </c>
      <c r="AG1574" s="74">
        <v>100</v>
      </c>
      <c r="AH1574" s="74">
        <v>1</v>
      </c>
      <c r="AI1574" s="74" t="s">
        <v>1012</v>
      </c>
      <c r="AJ1574" s="74">
        <v>1583</v>
      </c>
      <c r="AK1574" s="74">
        <v>1598</v>
      </c>
      <c r="AL1574" s="74">
        <v>1649</v>
      </c>
      <c r="AM1574" s="74">
        <v>1615</v>
      </c>
      <c r="AN1574" s="74">
        <v>18</v>
      </c>
      <c r="AO1574" s="74" t="s">
        <v>1004</v>
      </c>
      <c r="AP1574" s="74" t="s">
        <v>1005</v>
      </c>
      <c r="AQ1574" s="74">
        <v>56</v>
      </c>
      <c r="AR1574" s="74" t="s">
        <v>1006</v>
      </c>
      <c r="AS1574" s="74" t="s">
        <v>1148</v>
      </c>
      <c r="AT1574" s="74" t="s">
        <v>1023</v>
      </c>
      <c r="AU1574" s="74" t="s">
        <v>1013</v>
      </c>
      <c r="AV1574" s="74">
        <v>7</v>
      </c>
      <c r="AW1574" s="74" t="s">
        <v>1004</v>
      </c>
      <c r="AX1574" s="74">
        <v>0</v>
      </c>
      <c r="AY1574" s="104">
        <v>0</v>
      </c>
    </row>
    <row r="1575" spans="1:51">
      <c r="A1575" s="95">
        <v>1136</v>
      </c>
      <c r="B1575" s="109" t="s">
        <v>2092</v>
      </c>
      <c r="C1575" s="74" t="s">
        <v>2092</v>
      </c>
      <c r="D1575" s="74">
        <v>3.8</v>
      </c>
      <c r="E1575" s="74">
        <v>-1</v>
      </c>
      <c r="F1575" s="74" t="s">
        <v>60</v>
      </c>
      <c r="G1575" s="74">
        <v>-1</v>
      </c>
      <c r="H1575" s="74">
        <v>-1</v>
      </c>
      <c r="I1575" s="74" t="str">
        <f>HYPERLINK("[映雪.xlsx]类型!B3",'类型（5）'!$C$3)</f>
        <v>武勇强化</v>
      </c>
      <c r="J1575" s="74">
        <v>-1</v>
      </c>
      <c r="K1575" s="74">
        <v>-1</v>
      </c>
      <c r="L1575" s="74" t="s">
        <v>1001</v>
      </c>
      <c r="M1575" s="74" t="s">
        <v>1002</v>
      </c>
      <c r="N1575" s="74">
        <v>1124</v>
      </c>
      <c r="O1575" s="74">
        <v>1124</v>
      </c>
      <c r="P1575" s="118">
        <v>239</v>
      </c>
      <c r="Q1575" s="74" t="s">
        <v>1058</v>
      </c>
      <c r="R1575" s="74">
        <v>-1</v>
      </c>
      <c r="S1575" s="95">
        <v>51</v>
      </c>
      <c r="T1575" s="74">
        <v>-1</v>
      </c>
      <c r="U1575" s="74">
        <v>-1</v>
      </c>
      <c r="V1575" s="74">
        <v>22</v>
      </c>
      <c r="W1575" s="74">
        <v>-1</v>
      </c>
      <c r="X1575" s="74">
        <v>-1</v>
      </c>
      <c r="Y1575" s="132">
        <v>65</v>
      </c>
      <c r="Z1575" s="74">
        <v>-1</v>
      </c>
      <c r="AA1575" s="74">
        <v>-1</v>
      </c>
      <c r="AB1575" s="129">
        <v>58</v>
      </c>
      <c r="AC1575" s="74">
        <v>-1</v>
      </c>
      <c r="AD1575" s="74">
        <v>-1</v>
      </c>
      <c r="AE1575" s="136">
        <f t="shared" si="48"/>
        <v>73</v>
      </c>
      <c r="AF1575" s="130">
        <f t="shared" si="49"/>
        <v>138</v>
      </c>
      <c r="AG1575" s="74">
        <v>100</v>
      </c>
      <c r="AH1575" s="74">
        <v>1</v>
      </c>
      <c r="AI1575" s="74" t="s">
        <v>1012</v>
      </c>
      <c r="AJ1575" s="74">
        <v>1515</v>
      </c>
      <c r="AK1575" s="74">
        <v>1530</v>
      </c>
      <c r="AL1575" s="74">
        <v>1555</v>
      </c>
      <c r="AM1575" s="74">
        <v>1615</v>
      </c>
      <c r="AN1575" s="74">
        <v>65</v>
      </c>
      <c r="AO1575" s="74" t="s">
        <v>1004</v>
      </c>
      <c r="AP1575" s="74" t="s">
        <v>1005</v>
      </c>
      <c r="AQ1575" s="74">
        <v>85</v>
      </c>
      <c r="AR1575" s="74" t="s">
        <v>1006</v>
      </c>
      <c r="AS1575" s="74" t="s">
        <v>1007</v>
      </c>
      <c r="AT1575" s="74" t="s">
        <v>1008</v>
      </c>
      <c r="AU1575" s="74" t="s">
        <v>1027</v>
      </c>
      <c r="AV1575" s="74">
        <v>9</v>
      </c>
      <c r="AW1575" s="74" t="s">
        <v>1004</v>
      </c>
      <c r="AX1575" s="74">
        <v>0</v>
      </c>
      <c r="AY1575" s="104">
        <v>42</v>
      </c>
    </row>
    <row r="1576" spans="1:51">
      <c r="A1576" s="95">
        <v>1246</v>
      </c>
      <c r="B1576" s="109" t="s">
        <v>2187</v>
      </c>
      <c r="C1576" s="74" t="s">
        <v>2187</v>
      </c>
      <c r="D1576" s="74">
        <v>4.6</v>
      </c>
      <c r="E1576" s="74">
        <v>-1</v>
      </c>
      <c r="F1576" s="74" t="s">
        <v>62</v>
      </c>
      <c r="G1576" s="74">
        <v>-1</v>
      </c>
      <c r="H1576" s="74">
        <v>-1</v>
      </c>
      <c r="I1576" s="74" t="str">
        <f>HYPERLINK("[映雪.xlsx]类型!B1",'类型（5）'!$C$1)</f>
        <v>均衡</v>
      </c>
      <c r="J1576" s="74">
        <v>-1</v>
      </c>
      <c r="K1576" s="74">
        <v>-1</v>
      </c>
      <c r="L1576" s="74" t="s">
        <v>1001</v>
      </c>
      <c r="M1576" s="74" t="s">
        <v>1002</v>
      </c>
      <c r="N1576" s="74">
        <v>1312</v>
      </c>
      <c r="O1576" s="74">
        <v>1312</v>
      </c>
      <c r="P1576" s="118">
        <v>110</v>
      </c>
      <c r="Q1576" s="74" t="s">
        <v>1079</v>
      </c>
      <c r="R1576" s="74">
        <v>-1</v>
      </c>
      <c r="S1576" s="95">
        <v>29</v>
      </c>
      <c r="T1576" s="74">
        <v>-1</v>
      </c>
      <c r="U1576" s="74">
        <v>-1</v>
      </c>
      <c r="V1576" s="74">
        <v>44</v>
      </c>
      <c r="W1576" s="74">
        <v>-1</v>
      </c>
      <c r="X1576" s="74">
        <v>-1</v>
      </c>
      <c r="Y1576" s="104">
        <v>40</v>
      </c>
      <c r="Z1576" s="74">
        <v>-1</v>
      </c>
      <c r="AA1576" s="74">
        <v>-1</v>
      </c>
      <c r="AB1576" s="129">
        <v>32</v>
      </c>
      <c r="AC1576" s="74">
        <v>-1</v>
      </c>
      <c r="AD1576" s="74">
        <v>-1</v>
      </c>
      <c r="AE1576" s="136">
        <f t="shared" si="48"/>
        <v>73</v>
      </c>
      <c r="AF1576" s="130">
        <f t="shared" si="49"/>
        <v>113</v>
      </c>
      <c r="AG1576" s="74">
        <v>100</v>
      </c>
      <c r="AH1576" s="74">
        <v>1</v>
      </c>
      <c r="AI1576" s="74" t="s">
        <v>1012</v>
      </c>
      <c r="AJ1576" s="74">
        <v>1503</v>
      </c>
      <c r="AK1576" s="74">
        <v>1518</v>
      </c>
      <c r="AL1576" s="74">
        <v>1562</v>
      </c>
      <c r="AM1576" s="74">
        <v>1615</v>
      </c>
      <c r="AN1576" s="74">
        <v>54</v>
      </c>
      <c r="AO1576" s="74" t="s">
        <v>1004</v>
      </c>
      <c r="AP1576" s="74" t="s">
        <v>1005</v>
      </c>
      <c r="AQ1576" s="74">
        <v>49</v>
      </c>
      <c r="AR1576" s="74" t="s">
        <v>1006</v>
      </c>
      <c r="AS1576" s="74" t="s">
        <v>1007</v>
      </c>
      <c r="AT1576" s="74" t="s">
        <v>1023</v>
      </c>
      <c r="AU1576" s="74" t="s">
        <v>1017</v>
      </c>
      <c r="AV1576" s="74">
        <v>2</v>
      </c>
      <c r="AW1576" s="74" t="s">
        <v>1005</v>
      </c>
      <c r="AX1576" s="74">
        <v>0</v>
      </c>
      <c r="AY1576" s="104">
        <v>0</v>
      </c>
    </row>
    <row r="1577" spans="1:51">
      <c r="A1577" s="95">
        <v>1248</v>
      </c>
      <c r="B1577" s="109" t="s">
        <v>2189</v>
      </c>
      <c r="C1577" s="74" t="s">
        <v>2189</v>
      </c>
      <c r="D1577" s="74">
        <v>5.5</v>
      </c>
      <c r="E1577" s="74">
        <v>-1</v>
      </c>
      <c r="F1577" s="74" t="s">
        <v>62</v>
      </c>
      <c r="G1577" s="74">
        <v>-1</v>
      </c>
      <c r="H1577" s="74">
        <v>-1</v>
      </c>
      <c r="I1577" s="74" t="str">
        <f>HYPERLINK("[映雪.xlsx]类型!B4",'类型（5）'!$C$4)</f>
        <v>智慧强化</v>
      </c>
      <c r="J1577" s="74">
        <v>-1</v>
      </c>
      <c r="K1577" s="74">
        <v>-1</v>
      </c>
      <c r="L1577" s="74" t="s">
        <v>1001</v>
      </c>
      <c r="M1577" s="74" t="s">
        <v>1002</v>
      </c>
      <c r="N1577" s="74">
        <v>1177</v>
      </c>
      <c r="O1577" s="74">
        <v>1177</v>
      </c>
      <c r="P1577" s="118">
        <v>110</v>
      </c>
      <c r="Q1577" s="74" t="s">
        <v>1082</v>
      </c>
      <c r="R1577" s="74">
        <v>-1</v>
      </c>
      <c r="S1577" s="95">
        <v>16</v>
      </c>
      <c r="T1577" s="74">
        <v>-1</v>
      </c>
      <c r="U1577" s="74">
        <v>-1</v>
      </c>
      <c r="V1577" s="74">
        <v>57</v>
      </c>
      <c r="W1577" s="74">
        <v>-1</v>
      </c>
      <c r="X1577" s="74">
        <v>-1</v>
      </c>
      <c r="Y1577" s="104">
        <v>57</v>
      </c>
      <c r="Z1577" s="74">
        <v>-1</v>
      </c>
      <c r="AA1577" s="74">
        <v>-1</v>
      </c>
      <c r="AB1577" s="129">
        <v>52</v>
      </c>
      <c r="AC1577" s="74">
        <v>-1</v>
      </c>
      <c r="AD1577" s="74">
        <v>-1</v>
      </c>
      <c r="AE1577" s="136">
        <f t="shared" si="48"/>
        <v>73</v>
      </c>
      <c r="AF1577" s="130">
        <f t="shared" si="49"/>
        <v>130</v>
      </c>
      <c r="AG1577" s="74">
        <v>100</v>
      </c>
      <c r="AH1577" s="74">
        <v>1</v>
      </c>
      <c r="AI1577" s="74" t="s">
        <v>1012</v>
      </c>
      <c r="AJ1577" s="74">
        <v>1519</v>
      </c>
      <c r="AK1577" s="74">
        <v>1534</v>
      </c>
      <c r="AL1577" s="74">
        <v>1585</v>
      </c>
      <c r="AM1577" s="74">
        <v>1615</v>
      </c>
      <c r="AN1577" s="74">
        <v>46</v>
      </c>
      <c r="AO1577" s="74" t="s">
        <v>1004</v>
      </c>
      <c r="AP1577" s="74" t="s">
        <v>1005</v>
      </c>
      <c r="AQ1577" s="74">
        <v>49</v>
      </c>
      <c r="AR1577" s="74" t="s">
        <v>1006</v>
      </c>
      <c r="AS1577" s="74" t="s">
        <v>1007</v>
      </c>
      <c r="AT1577" s="74" t="s">
        <v>1023</v>
      </c>
      <c r="AU1577" s="74" t="s">
        <v>1013</v>
      </c>
      <c r="AV1577" s="74">
        <v>8</v>
      </c>
      <c r="AW1577" s="74" t="s">
        <v>1005</v>
      </c>
      <c r="AX1577" s="74">
        <v>0</v>
      </c>
      <c r="AY1577" s="104">
        <v>0</v>
      </c>
    </row>
    <row r="1578" spans="1:51">
      <c r="A1578" s="95">
        <v>2348</v>
      </c>
      <c r="B1578" s="109" t="s">
        <v>2557</v>
      </c>
      <c r="C1578" s="74" t="s">
        <v>2557</v>
      </c>
      <c r="D1578" s="74">
        <v>4.8</v>
      </c>
      <c r="E1578" s="74">
        <v>-1</v>
      </c>
      <c r="F1578" s="74" t="s">
        <v>20</v>
      </c>
      <c r="G1578" s="74">
        <v>-1</v>
      </c>
      <c r="H1578" s="74">
        <v>-1</v>
      </c>
      <c r="I1578" s="74" t="str">
        <f>HYPERLINK("[映雪.xlsx]类型!B19",'类型（5）'!$C$19)</f>
        <v>妖精</v>
      </c>
      <c r="J1578" s="74">
        <v>-1</v>
      </c>
      <c r="K1578" s="74">
        <v>-1</v>
      </c>
      <c r="L1578" s="74" t="s">
        <v>1001</v>
      </c>
      <c r="M1578" s="74" t="s">
        <v>1935</v>
      </c>
      <c r="N1578" s="74">
        <v>4024</v>
      </c>
      <c r="O1578" s="74">
        <v>4024</v>
      </c>
      <c r="P1578" s="118">
        <v>83</v>
      </c>
      <c r="Q1578" s="74" t="s">
        <v>1015</v>
      </c>
      <c r="R1578" s="74">
        <v>-1</v>
      </c>
      <c r="S1578" s="95">
        <v>20</v>
      </c>
      <c r="T1578" s="74">
        <v>-1</v>
      </c>
      <c r="U1578" s="74">
        <v>-1</v>
      </c>
      <c r="V1578" s="74">
        <v>53</v>
      </c>
      <c r="W1578" s="74">
        <v>-1</v>
      </c>
      <c r="X1578" s="74">
        <v>-1</v>
      </c>
      <c r="Y1578" s="104">
        <v>63</v>
      </c>
      <c r="Z1578" s="74">
        <v>-1</v>
      </c>
      <c r="AA1578" s="74">
        <v>-1</v>
      </c>
      <c r="AB1578" s="129">
        <v>25</v>
      </c>
      <c r="AC1578" s="74">
        <v>-1</v>
      </c>
      <c r="AD1578" s="74">
        <v>-1</v>
      </c>
      <c r="AE1578" s="136">
        <f t="shared" si="48"/>
        <v>73</v>
      </c>
      <c r="AF1578" s="130">
        <f t="shared" si="49"/>
        <v>136</v>
      </c>
      <c r="AG1578" s="74">
        <v>100</v>
      </c>
      <c r="AH1578" s="74">
        <v>0</v>
      </c>
      <c r="AI1578" s="74" t="s">
        <v>1012</v>
      </c>
      <c r="AJ1578" s="74">
        <v>1530</v>
      </c>
      <c r="AK1578" s="74">
        <v>1530</v>
      </c>
      <c r="AL1578" s="74">
        <v>1555</v>
      </c>
      <c r="AM1578" s="74">
        <v>1615</v>
      </c>
      <c r="AN1578" s="74">
        <v>75</v>
      </c>
      <c r="AO1578" s="74" t="s">
        <v>1004</v>
      </c>
      <c r="AP1578" s="74" t="s">
        <v>1005</v>
      </c>
      <c r="AQ1578" s="74">
        <v>50</v>
      </c>
      <c r="AR1578" s="74" t="s">
        <v>1006</v>
      </c>
      <c r="AS1578" s="74" t="s">
        <v>1007</v>
      </c>
      <c r="AT1578" s="74" t="s">
        <v>1008</v>
      </c>
      <c r="AU1578" s="74" t="s">
        <v>1013</v>
      </c>
      <c r="AV1578" s="74">
        <v>1</v>
      </c>
      <c r="AW1578" s="74" t="s">
        <v>1005</v>
      </c>
      <c r="AX1578" s="74">
        <v>0</v>
      </c>
      <c r="AY1578" s="104">
        <v>0</v>
      </c>
    </row>
    <row r="1579" spans="1:51">
      <c r="A1579" s="95">
        <v>182</v>
      </c>
      <c r="B1579" s="109" t="s">
        <v>1223</v>
      </c>
      <c r="C1579" s="74" t="s">
        <v>1223</v>
      </c>
      <c r="D1579" s="74">
        <v>3.4</v>
      </c>
      <c r="E1579" s="74">
        <v>-1</v>
      </c>
      <c r="F1579" s="74" t="s">
        <v>84</v>
      </c>
      <c r="G1579" s="74">
        <v>-1</v>
      </c>
      <c r="H1579" s="74">
        <v>-1</v>
      </c>
      <c r="I1579" s="96" t="str">
        <f>HYPERLINK("[映雪.xlsx]类型!B5",'类型（5）'!$C$5)</f>
        <v>家政强化</v>
      </c>
      <c r="J1579" s="74">
        <v>-1</v>
      </c>
      <c r="K1579" s="74">
        <v>-1</v>
      </c>
      <c r="L1579" s="74" t="s">
        <v>1001</v>
      </c>
      <c r="M1579" s="74" t="s">
        <v>1002</v>
      </c>
      <c r="N1579" s="74">
        <v>311</v>
      </c>
      <c r="O1579" s="74">
        <v>311</v>
      </c>
      <c r="P1579" s="118">
        <v>338</v>
      </c>
      <c r="Q1579" s="74" t="s">
        <v>1072</v>
      </c>
      <c r="R1579" s="74">
        <v>-1</v>
      </c>
      <c r="S1579" s="95">
        <v>38</v>
      </c>
      <c r="T1579" s="74">
        <v>-1</v>
      </c>
      <c r="U1579" s="74">
        <v>-1</v>
      </c>
      <c r="V1579" s="74">
        <v>34</v>
      </c>
      <c r="W1579" s="74">
        <v>-1</v>
      </c>
      <c r="X1579" s="74">
        <v>-1</v>
      </c>
      <c r="Y1579" s="104">
        <v>49</v>
      </c>
      <c r="Z1579" s="74">
        <v>-1</v>
      </c>
      <c r="AA1579" s="74">
        <v>-1</v>
      </c>
      <c r="AB1579" s="133">
        <v>75</v>
      </c>
      <c r="AC1579" s="74">
        <v>-1</v>
      </c>
      <c r="AD1579" s="74">
        <v>-1</v>
      </c>
      <c r="AE1579" s="136">
        <f t="shared" si="48"/>
        <v>72</v>
      </c>
      <c r="AF1579" s="130">
        <f t="shared" si="49"/>
        <v>121</v>
      </c>
      <c r="AG1579" s="74">
        <v>100</v>
      </c>
      <c r="AH1579" s="74">
        <v>1</v>
      </c>
      <c r="AI1579" s="74" t="s">
        <v>1012</v>
      </c>
      <c r="AJ1579" s="74">
        <v>1527</v>
      </c>
      <c r="AK1579" s="74">
        <v>1542</v>
      </c>
      <c r="AL1579" s="74">
        <v>1579</v>
      </c>
      <c r="AM1579" s="74">
        <v>1615</v>
      </c>
      <c r="AN1579" s="74">
        <v>67</v>
      </c>
      <c r="AO1579" s="74" t="s">
        <v>1004</v>
      </c>
      <c r="AP1579" s="74" t="s">
        <v>1005</v>
      </c>
      <c r="AQ1579" s="74">
        <v>25</v>
      </c>
      <c r="AR1579" s="74" t="s">
        <v>1006</v>
      </c>
      <c r="AS1579" s="74" t="s">
        <v>1007</v>
      </c>
      <c r="AT1579" s="74" t="s">
        <v>1023</v>
      </c>
      <c r="AU1579" s="74" t="s">
        <v>1009</v>
      </c>
      <c r="AV1579" s="74">
        <v>3</v>
      </c>
      <c r="AW1579" s="74" t="s">
        <v>1005</v>
      </c>
      <c r="AX1579" s="74">
        <v>0</v>
      </c>
      <c r="AY1579" s="104">
        <v>0</v>
      </c>
    </row>
    <row r="1580" spans="1:51">
      <c r="A1580" s="95">
        <v>808</v>
      </c>
      <c r="B1580" s="109" t="s">
        <v>1797</v>
      </c>
      <c r="C1580" s="74" t="s">
        <v>1797</v>
      </c>
      <c r="D1580" s="74">
        <v>3.8</v>
      </c>
      <c r="E1580" s="74">
        <v>-1</v>
      </c>
      <c r="F1580" s="74" t="s">
        <v>42</v>
      </c>
      <c r="G1580" s="74">
        <v>-1</v>
      </c>
      <c r="H1580" s="74">
        <v>-1</v>
      </c>
      <c r="I1580" s="74" t="str">
        <f>HYPERLINK("[映雪.xlsx]类型!B9",'类型（5）'!$C$9)</f>
        <v>家政全能</v>
      </c>
      <c r="J1580" s="74">
        <v>-1</v>
      </c>
      <c r="K1580" s="74">
        <v>-1</v>
      </c>
      <c r="L1580" s="74" t="s">
        <v>1001</v>
      </c>
      <c r="M1580" s="74" t="s">
        <v>1002</v>
      </c>
      <c r="N1580" s="74">
        <v>568</v>
      </c>
      <c r="O1580" s="74">
        <v>568</v>
      </c>
      <c r="P1580" s="118">
        <v>525</v>
      </c>
      <c r="Q1580" s="74" t="s">
        <v>1058</v>
      </c>
      <c r="R1580" s="74">
        <v>-1</v>
      </c>
      <c r="S1580" s="95">
        <v>33</v>
      </c>
      <c r="T1580" s="74">
        <v>-1</v>
      </c>
      <c r="U1580" s="74">
        <v>-1</v>
      </c>
      <c r="V1580" s="74">
        <v>39</v>
      </c>
      <c r="W1580" s="74">
        <v>-1</v>
      </c>
      <c r="X1580" s="74">
        <v>-1</v>
      </c>
      <c r="Y1580" s="132">
        <v>66</v>
      </c>
      <c r="Z1580" s="74">
        <v>-1</v>
      </c>
      <c r="AA1580" s="74">
        <v>-1</v>
      </c>
      <c r="AB1580" s="126">
        <v>82</v>
      </c>
      <c r="AC1580" s="74">
        <v>-1</v>
      </c>
      <c r="AD1580" s="74">
        <v>-1</v>
      </c>
      <c r="AE1580" s="136">
        <f t="shared" si="48"/>
        <v>72</v>
      </c>
      <c r="AF1580" s="130">
        <f t="shared" si="49"/>
        <v>138</v>
      </c>
      <c r="AG1580" s="74">
        <v>100</v>
      </c>
      <c r="AH1580" s="74">
        <v>1</v>
      </c>
      <c r="AI1580" s="74" t="s">
        <v>1012</v>
      </c>
      <c r="AJ1580" s="74">
        <v>1535</v>
      </c>
      <c r="AK1580" s="74">
        <v>1550</v>
      </c>
      <c r="AL1580" s="74">
        <v>1613</v>
      </c>
      <c r="AM1580" s="74">
        <v>1615</v>
      </c>
      <c r="AN1580" s="74">
        <v>3</v>
      </c>
      <c r="AO1580" s="74" t="s">
        <v>1004</v>
      </c>
      <c r="AP1580" s="74" t="s">
        <v>1005</v>
      </c>
      <c r="AQ1580" s="74">
        <v>13</v>
      </c>
      <c r="AR1580" s="74" t="s">
        <v>1006</v>
      </c>
      <c r="AS1580" s="74" t="s">
        <v>1007</v>
      </c>
      <c r="AT1580" s="74" t="s">
        <v>1016</v>
      </c>
      <c r="AU1580" s="74" t="s">
        <v>1027</v>
      </c>
      <c r="AV1580" s="74">
        <v>1</v>
      </c>
      <c r="AW1580" s="74" t="s">
        <v>1004</v>
      </c>
      <c r="AX1580" s="74">
        <v>0</v>
      </c>
      <c r="AY1580" s="104">
        <v>0</v>
      </c>
    </row>
    <row r="1581" spans="1:51">
      <c r="A1581" s="95">
        <v>824</v>
      </c>
      <c r="B1581" s="109" t="s">
        <v>1810</v>
      </c>
      <c r="C1581" s="74" t="s">
        <v>1810</v>
      </c>
      <c r="D1581" s="74">
        <v>4.8</v>
      </c>
      <c r="E1581" s="74">
        <v>-1</v>
      </c>
      <c r="F1581" s="74" t="s">
        <v>62</v>
      </c>
      <c r="G1581" s="74">
        <v>-1</v>
      </c>
      <c r="H1581" s="74">
        <v>-1</v>
      </c>
      <c r="I1581" s="74" t="str">
        <f>HYPERLINK("[映雪.xlsx]类型!B19",'类型（5）'!$C$19)</f>
        <v>妖精</v>
      </c>
      <c r="J1581" s="74">
        <v>-1</v>
      </c>
      <c r="K1581" s="74">
        <v>-1</v>
      </c>
      <c r="L1581" s="74" t="s">
        <v>1001</v>
      </c>
      <c r="M1581" s="74" t="s">
        <v>1002</v>
      </c>
      <c r="N1581" s="74">
        <v>883</v>
      </c>
      <c r="O1581" s="74">
        <v>883</v>
      </c>
      <c r="P1581" s="118">
        <v>110</v>
      </c>
      <c r="Q1581" s="74" t="s">
        <v>1035</v>
      </c>
      <c r="R1581" s="74">
        <v>-1</v>
      </c>
      <c r="S1581" s="95">
        <v>35</v>
      </c>
      <c r="T1581" s="74">
        <v>-1</v>
      </c>
      <c r="U1581" s="74">
        <v>-1</v>
      </c>
      <c r="V1581" s="74">
        <v>37</v>
      </c>
      <c r="W1581" s="74">
        <v>-1</v>
      </c>
      <c r="X1581" s="74">
        <v>-1</v>
      </c>
      <c r="Y1581" s="104">
        <v>56</v>
      </c>
      <c r="Z1581" s="74">
        <v>-1</v>
      </c>
      <c r="AA1581" s="74">
        <v>-1</v>
      </c>
      <c r="AB1581" s="129">
        <v>45</v>
      </c>
      <c r="AC1581" s="74">
        <v>-1</v>
      </c>
      <c r="AD1581" s="74">
        <v>-1</v>
      </c>
      <c r="AE1581" s="136">
        <f t="shared" si="48"/>
        <v>72</v>
      </c>
      <c r="AF1581" s="130">
        <f t="shared" si="49"/>
        <v>128</v>
      </c>
      <c r="AG1581" s="74">
        <v>100</v>
      </c>
      <c r="AH1581" s="74">
        <v>1</v>
      </c>
      <c r="AI1581" s="74" t="s">
        <v>1012</v>
      </c>
      <c r="AJ1581" s="74">
        <v>1551</v>
      </c>
      <c r="AK1581" s="74">
        <v>1566</v>
      </c>
      <c r="AL1581" s="74">
        <v>1605</v>
      </c>
      <c r="AM1581" s="74">
        <v>1615</v>
      </c>
      <c r="AN1581" s="74">
        <v>30</v>
      </c>
      <c r="AO1581" s="74" t="s">
        <v>1004</v>
      </c>
      <c r="AP1581" s="74" t="s">
        <v>1004</v>
      </c>
      <c r="AQ1581" s="74">
        <v>59</v>
      </c>
      <c r="AR1581" s="74" t="s">
        <v>1006</v>
      </c>
      <c r="AS1581" s="74" t="s">
        <v>1007</v>
      </c>
      <c r="AT1581" s="74" t="s">
        <v>1023</v>
      </c>
      <c r="AU1581" s="74" t="s">
        <v>1017</v>
      </c>
      <c r="AV1581" s="74">
        <v>4</v>
      </c>
      <c r="AW1581" s="74" t="s">
        <v>1005</v>
      </c>
      <c r="AX1581" s="74">
        <v>0</v>
      </c>
      <c r="AY1581" s="104">
        <v>0</v>
      </c>
    </row>
    <row r="1582" spans="1:51">
      <c r="A1582" s="95">
        <v>847</v>
      </c>
      <c r="B1582" s="109" t="s">
        <v>1829</v>
      </c>
      <c r="C1582" s="74" t="s">
        <v>1829</v>
      </c>
      <c r="D1582" s="74">
        <v>3.5</v>
      </c>
      <c r="E1582" s="74">
        <v>-1</v>
      </c>
      <c r="F1582" s="74" t="s">
        <v>30</v>
      </c>
      <c r="G1582" s="74">
        <v>-1</v>
      </c>
      <c r="H1582" s="74">
        <v>-1</v>
      </c>
      <c r="I1582" s="74" t="str">
        <f>HYPERLINK("[映雪.xlsx]类型!B9",'类型（5）'!$C$9)</f>
        <v>家政全能</v>
      </c>
      <c r="J1582" s="74">
        <v>-1</v>
      </c>
      <c r="K1582" s="74">
        <v>-1</v>
      </c>
      <c r="L1582" s="74" t="s">
        <v>1001</v>
      </c>
      <c r="M1582" s="74" t="s">
        <v>1002</v>
      </c>
      <c r="N1582" s="74">
        <v>572</v>
      </c>
      <c r="O1582" s="74">
        <v>572</v>
      </c>
      <c r="P1582" s="118">
        <v>110</v>
      </c>
      <c r="Q1582" s="74" t="s">
        <v>1022</v>
      </c>
      <c r="R1582" s="74">
        <v>-1</v>
      </c>
      <c r="S1582" s="95">
        <v>35</v>
      </c>
      <c r="T1582" s="74">
        <v>-1</v>
      </c>
      <c r="U1582" s="74">
        <v>-1</v>
      </c>
      <c r="V1582" s="74">
        <v>37</v>
      </c>
      <c r="W1582" s="74">
        <v>-1</v>
      </c>
      <c r="X1582" s="74">
        <v>-1</v>
      </c>
      <c r="Y1582" s="104">
        <v>37</v>
      </c>
      <c r="Z1582" s="74">
        <v>-1</v>
      </c>
      <c r="AA1582" s="74">
        <v>-1</v>
      </c>
      <c r="AB1582" s="129">
        <v>39</v>
      </c>
      <c r="AC1582" s="74">
        <v>-1</v>
      </c>
      <c r="AD1582" s="74">
        <v>-1</v>
      </c>
      <c r="AE1582" s="136">
        <f t="shared" si="48"/>
        <v>72</v>
      </c>
      <c r="AF1582" s="130">
        <f t="shared" si="49"/>
        <v>109</v>
      </c>
      <c r="AG1582" s="74">
        <v>100</v>
      </c>
      <c r="AH1582" s="74">
        <v>1</v>
      </c>
      <c r="AI1582" s="74" t="s">
        <v>1012</v>
      </c>
      <c r="AJ1582" s="74">
        <v>1495</v>
      </c>
      <c r="AK1582" s="74">
        <v>1510</v>
      </c>
      <c r="AL1582" s="74">
        <v>1569</v>
      </c>
      <c r="AM1582" s="74">
        <v>1615</v>
      </c>
      <c r="AN1582" s="74">
        <v>75</v>
      </c>
      <c r="AO1582" s="74" t="s">
        <v>1004</v>
      </c>
      <c r="AP1582" s="74" t="s">
        <v>1004</v>
      </c>
      <c r="AQ1582" s="74">
        <v>8</v>
      </c>
      <c r="AR1582" s="74" t="s">
        <v>1006</v>
      </c>
      <c r="AS1582" s="74" t="s">
        <v>1007</v>
      </c>
      <c r="AT1582" s="74" t="s">
        <v>1023</v>
      </c>
      <c r="AU1582" s="74" t="s">
        <v>1017</v>
      </c>
      <c r="AV1582" s="74">
        <v>3</v>
      </c>
      <c r="AW1582" s="74" t="s">
        <v>1005</v>
      </c>
      <c r="AX1582" s="74">
        <v>0</v>
      </c>
      <c r="AY1582" s="104">
        <v>0</v>
      </c>
    </row>
    <row r="1583" spans="1:51">
      <c r="A1583" s="95">
        <v>1200</v>
      </c>
      <c r="B1583" s="109" t="s">
        <v>2147</v>
      </c>
      <c r="C1583" s="74" t="s">
        <v>2147</v>
      </c>
      <c r="D1583" s="74">
        <v>3.4</v>
      </c>
      <c r="E1583" s="74">
        <v>-1</v>
      </c>
      <c r="F1583" s="74" t="s">
        <v>164</v>
      </c>
      <c r="G1583" s="74">
        <v>-1</v>
      </c>
      <c r="H1583" s="74">
        <v>-1</v>
      </c>
      <c r="I1583" s="96" t="str">
        <f>HYPERLINK("[映雪.xlsx]类型!B5",'类型（5）'!$C$5)</f>
        <v>家政强化</v>
      </c>
      <c r="J1583" s="74">
        <v>-1</v>
      </c>
      <c r="K1583" s="74">
        <v>-1</v>
      </c>
      <c r="L1583" s="74" t="s">
        <v>1001</v>
      </c>
      <c r="M1583" s="74" t="s">
        <v>1002</v>
      </c>
      <c r="N1583" s="74">
        <v>1337</v>
      </c>
      <c r="O1583" s="74">
        <v>1337</v>
      </c>
      <c r="P1583" s="118">
        <v>0</v>
      </c>
      <c r="Q1583" s="74" t="s">
        <v>1029</v>
      </c>
      <c r="R1583" s="74">
        <v>-1</v>
      </c>
      <c r="S1583" s="95">
        <v>28</v>
      </c>
      <c r="T1583" s="74">
        <v>-1</v>
      </c>
      <c r="U1583" s="74">
        <v>-1</v>
      </c>
      <c r="V1583" s="74">
        <v>44</v>
      </c>
      <c r="W1583" s="74">
        <v>-1</v>
      </c>
      <c r="X1583" s="74">
        <v>-1</v>
      </c>
      <c r="Y1583" s="104">
        <v>54</v>
      </c>
      <c r="Z1583" s="74">
        <v>-1</v>
      </c>
      <c r="AA1583" s="74">
        <v>-1</v>
      </c>
      <c r="AB1583" s="133">
        <v>68</v>
      </c>
      <c r="AC1583" s="74">
        <v>-1</v>
      </c>
      <c r="AD1583" s="74">
        <v>-1</v>
      </c>
      <c r="AE1583" s="136">
        <f t="shared" si="48"/>
        <v>72</v>
      </c>
      <c r="AF1583" s="130">
        <f t="shared" si="49"/>
        <v>126</v>
      </c>
      <c r="AG1583" s="74">
        <v>100</v>
      </c>
      <c r="AH1583" s="74">
        <v>1</v>
      </c>
      <c r="AI1583" s="74" t="s">
        <v>1012</v>
      </c>
      <c r="AJ1583" s="74">
        <v>1520</v>
      </c>
      <c r="AK1583" s="74">
        <v>1535</v>
      </c>
      <c r="AL1583" s="74">
        <v>1596</v>
      </c>
      <c r="AM1583" s="74">
        <v>1615</v>
      </c>
      <c r="AN1583" s="74">
        <v>5</v>
      </c>
      <c r="AO1583" s="74" t="s">
        <v>1004</v>
      </c>
      <c r="AP1583" s="74" t="s">
        <v>1005</v>
      </c>
      <c r="AQ1583" s="74">
        <v>69</v>
      </c>
      <c r="AR1583" s="74" t="s">
        <v>1006</v>
      </c>
      <c r="AS1583" s="74" t="s">
        <v>1062</v>
      </c>
      <c r="AT1583" s="74" t="s">
        <v>1023</v>
      </c>
      <c r="AU1583" s="74" t="s">
        <v>1027</v>
      </c>
      <c r="AV1583" s="74">
        <v>7</v>
      </c>
      <c r="AW1583" s="74" t="s">
        <v>1004</v>
      </c>
      <c r="AX1583" s="74">
        <v>0</v>
      </c>
      <c r="AY1583" s="104">
        <v>0</v>
      </c>
    </row>
    <row r="1584" spans="1:51">
      <c r="A1584" s="95">
        <v>1499</v>
      </c>
      <c r="B1584" s="109" t="s">
        <v>2403</v>
      </c>
      <c r="C1584" s="74" t="s">
        <v>2403</v>
      </c>
      <c r="D1584" s="74">
        <v>5.5</v>
      </c>
      <c r="E1584" s="74">
        <v>-1</v>
      </c>
      <c r="F1584" s="74" t="s">
        <v>126</v>
      </c>
      <c r="G1584" s="74">
        <v>-1</v>
      </c>
      <c r="H1584" s="74">
        <v>-1</v>
      </c>
      <c r="I1584" s="99" t="str">
        <f>HYPERLINK("[映雪.xlsx]类型!B31",'类型（5）'!$C$31)</f>
        <v>后宫王</v>
      </c>
      <c r="J1584" s="74">
        <v>-1</v>
      </c>
      <c r="K1584" s="74">
        <v>-1</v>
      </c>
      <c r="L1584" s="74" t="s">
        <v>1001</v>
      </c>
      <c r="M1584" s="74" t="s">
        <v>1002</v>
      </c>
      <c r="N1584" s="74">
        <v>1570</v>
      </c>
      <c r="O1584" s="74">
        <v>1570</v>
      </c>
      <c r="P1584" s="118">
        <v>9</v>
      </c>
      <c r="Q1584" s="74" t="s">
        <v>1046</v>
      </c>
      <c r="R1584" s="74">
        <v>-1</v>
      </c>
      <c r="S1584" s="95">
        <v>46</v>
      </c>
      <c r="T1584" s="74">
        <v>-1</v>
      </c>
      <c r="U1584" s="74">
        <v>-1</v>
      </c>
      <c r="V1584" s="74">
        <v>26</v>
      </c>
      <c r="W1584" s="74">
        <v>-1</v>
      </c>
      <c r="X1584" s="74">
        <v>-1</v>
      </c>
      <c r="Y1584" s="104">
        <v>18</v>
      </c>
      <c r="Z1584" s="74">
        <v>-1</v>
      </c>
      <c r="AA1584" s="74">
        <v>-1</v>
      </c>
      <c r="AB1584" s="129">
        <v>20</v>
      </c>
      <c r="AC1584" s="74">
        <v>-1</v>
      </c>
      <c r="AD1584" s="74">
        <v>-1</v>
      </c>
      <c r="AE1584" s="136">
        <f t="shared" si="48"/>
        <v>72</v>
      </c>
      <c r="AF1584" s="130">
        <f t="shared" si="49"/>
        <v>90</v>
      </c>
      <c r="AG1584" s="74">
        <v>100</v>
      </c>
      <c r="AH1584" s="74">
        <v>3</v>
      </c>
      <c r="AI1584" s="74" t="s">
        <v>1012</v>
      </c>
      <c r="AJ1584" s="74">
        <v>1566</v>
      </c>
      <c r="AK1584" s="74">
        <v>1581</v>
      </c>
      <c r="AL1584" s="74">
        <v>1626</v>
      </c>
      <c r="AM1584" s="74">
        <v>1615</v>
      </c>
      <c r="AN1584" s="74">
        <v>0</v>
      </c>
      <c r="AO1584" s="74" t="s">
        <v>1004</v>
      </c>
      <c r="AP1584" s="74" t="s">
        <v>1005</v>
      </c>
      <c r="AQ1584" s="74">
        <v>10</v>
      </c>
      <c r="AR1584" s="74" t="s">
        <v>1006</v>
      </c>
      <c r="AS1584" s="74" t="s">
        <v>1007</v>
      </c>
      <c r="AT1584" s="74" t="s">
        <v>1023</v>
      </c>
      <c r="AU1584" s="74" t="s">
        <v>1009</v>
      </c>
      <c r="AV1584" s="74">
        <v>4</v>
      </c>
      <c r="AW1584" s="74" t="s">
        <v>1005</v>
      </c>
      <c r="AX1584" s="74">
        <v>0</v>
      </c>
      <c r="AY1584" s="104">
        <v>0</v>
      </c>
    </row>
    <row r="1585" spans="1:51">
      <c r="A1585" s="95">
        <v>474</v>
      </c>
      <c r="B1585" s="109" t="s">
        <v>36</v>
      </c>
      <c r="C1585" s="74" t="s">
        <v>36</v>
      </c>
      <c r="D1585" s="74">
        <v>4.4</v>
      </c>
      <c r="E1585" s="74">
        <v>-1</v>
      </c>
      <c r="F1585" s="74" t="s">
        <v>36</v>
      </c>
      <c r="G1585" s="74">
        <v>-1</v>
      </c>
      <c r="H1585" s="74">
        <v>-1</v>
      </c>
      <c r="I1585" s="74" t="str">
        <f>HYPERLINK("[映雪.xlsx]类型!B32",'类型（5）'!$C$32)</f>
        <v>魔法少女</v>
      </c>
      <c r="J1585" s="74">
        <v>-1</v>
      </c>
      <c r="K1585" s="74">
        <v>-1</v>
      </c>
      <c r="L1585" s="74" t="s">
        <v>1001</v>
      </c>
      <c r="M1585" s="74" t="s">
        <v>1002</v>
      </c>
      <c r="N1585" s="74">
        <v>776</v>
      </c>
      <c r="O1585" s="74">
        <v>776</v>
      </c>
      <c r="P1585" s="118">
        <v>155</v>
      </c>
      <c r="Q1585" s="74" t="s">
        <v>1152</v>
      </c>
      <c r="R1585" s="74">
        <v>-1</v>
      </c>
      <c r="S1585" s="95">
        <v>50</v>
      </c>
      <c r="T1585" s="74">
        <v>-1</v>
      </c>
      <c r="U1585" s="74">
        <v>-1</v>
      </c>
      <c r="V1585" s="74">
        <v>21</v>
      </c>
      <c r="W1585" s="74">
        <v>-1</v>
      </c>
      <c r="X1585" s="74">
        <v>-1</v>
      </c>
      <c r="Y1585" s="104">
        <v>42</v>
      </c>
      <c r="Z1585" s="74">
        <v>-1</v>
      </c>
      <c r="AA1585" s="74">
        <v>-1</v>
      </c>
      <c r="AB1585" s="129">
        <v>64</v>
      </c>
      <c r="AC1585" s="74">
        <v>-1</v>
      </c>
      <c r="AD1585" s="74">
        <v>-1</v>
      </c>
      <c r="AE1585" s="136">
        <f t="shared" si="48"/>
        <v>71</v>
      </c>
      <c r="AF1585" s="130">
        <f t="shared" si="49"/>
        <v>113</v>
      </c>
      <c r="AG1585" s="74">
        <v>8759</v>
      </c>
      <c r="AH1585" s="74">
        <v>6</v>
      </c>
      <c r="AI1585" s="74" t="s">
        <v>4</v>
      </c>
      <c r="AJ1585" s="74">
        <v>1547</v>
      </c>
      <c r="AK1585" s="74">
        <v>1562</v>
      </c>
      <c r="AL1585" s="74">
        <v>1582</v>
      </c>
      <c r="AM1585" s="74">
        <v>1615</v>
      </c>
      <c r="AN1585" s="74">
        <v>71</v>
      </c>
      <c r="AO1585" s="74" t="s">
        <v>1004</v>
      </c>
      <c r="AP1585" s="74" t="s">
        <v>1004</v>
      </c>
      <c r="AQ1585" s="74">
        <v>55</v>
      </c>
      <c r="AR1585" s="74" t="s">
        <v>1006</v>
      </c>
      <c r="AS1585" s="74" t="s">
        <v>1007</v>
      </c>
      <c r="AT1585" s="74" t="s">
        <v>1023</v>
      </c>
      <c r="AU1585" s="74" t="s">
        <v>1024</v>
      </c>
      <c r="AV1585" s="74">
        <v>5</v>
      </c>
      <c r="AW1585" s="74" t="s">
        <v>1005</v>
      </c>
      <c r="AX1585" s="74">
        <v>0</v>
      </c>
      <c r="AY1585" s="104">
        <v>56</v>
      </c>
    </row>
    <row r="1586" spans="1:51">
      <c r="A1586" s="95">
        <v>624</v>
      </c>
      <c r="B1586" s="109" t="s">
        <v>1632</v>
      </c>
      <c r="C1586" s="74" t="s">
        <v>1632</v>
      </c>
      <c r="D1586" s="74">
        <v>4.8</v>
      </c>
      <c r="E1586" s="74">
        <v>-1</v>
      </c>
      <c r="F1586" s="74" t="s">
        <v>138</v>
      </c>
      <c r="G1586" s="74">
        <v>-1</v>
      </c>
      <c r="H1586" s="74">
        <v>-1</v>
      </c>
      <c r="I1586" s="74" t="str">
        <f>HYPERLINK("[映雪.xlsx]类型!B8",'类型（5）'!$C$8)</f>
        <v>智慧全能</v>
      </c>
      <c r="J1586" s="74">
        <v>-1</v>
      </c>
      <c r="K1586" s="74">
        <v>-1</v>
      </c>
      <c r="L1586" s="74" t="s">
        <v>1001</v>
      </c>
      <c r="M1586" s="74" t="s">
        <v>1002</v>
      </c>
      <c r="N1586" s="74">
        <v>466</v>
      </c>
      <c r="O1586" s="74">
        <v>466</v>
      </c>
      <c r="P1586" s="118">
        <v>464</v>
      </c>
      <c r="Q1586" s="74" t="s">
        <v>1067</v>
      </c>
      <c r="R1586" s="74">
        <v>-1</v>
      </c>
      <c r="S1586" s="95">
        <v>37</v>
      </c>
      <c r="T1586" s="74">
        <v>-1</v>
      </c>
      <c r="U1586" s="74">
        <v>-1</v>
      </c>
      <c r="V1586" s="74">
        <v>34</v>
      </c>
      <c r="W1586" s="74">
        <v>-1</v>
      </c>
      <c r="X1586" s="74">
        <v>-1</v>
      </c>
      <c r="Y1586" s="132">
        <v>75</v>
      </c>
      <c r="Z1586" s="74">
        <v>-1</v>
      </c>
      <c r="AA1586" s="74">
        <v>-1</v>
      </c>
      <c r="AB1586" s="129">
        <v>41</v>
      </c>
      <c r="AC1586" s="74">
        <v>-1</v>
      </c>
      <c r="AD1586" s="74">
        <v>-1</v>
      </c>
      <c r="AE1586" s="136">
        <f t="shared" si="48"/>
        <v>71</v>
      </c>
      <c r="AF1586" s="130">
        <f t="shared" si="49"/>
        <v>146</v>
      </c>
      <c r="AG1586" s="74">
        <v>100</v>
      </c>
      <c r="AH1586" s="74">
        <v>1</v>
      </c>
      <c r="AI1586" s="74" t="s">
        <v>1012</v>
      </c>
      <c r="AJ1586" s="74">
        <v>1563</v>
      </c>
      <c r="AK1586" s="74">
        <v>1573</v>
      </c>
      <c r="AL1586" s="74">
        <v>1609</v>
      </c>
      <c r="AM1586" s="74">
        <v>1615</v>
      </c>
      <c r="AN1586" s="74">
        <v>43</v>
      </c>
      <c r="AO1586" s="74" t="s">
        <v>1004</v>
      </c>
      <c r="AP1586" s="74" t="s">
        <v>1005</v>
      </c>
      <c r="AQ1586" s="74">
        <v>55</v>
      </c>
      <c r="AR1586" s="74" t="s">
        <v>1006</v>
      </c>
      <c r="AS1586" s="74" t="s">
        <v>1062</v>
      </c>
      <c r="AT1586" s="74" t="s">
        <v>1008</v>
      </c>
      <c r="AU1586" s="74" t="s">
        <v>1009</v>
      </c>
      <c r="AV1586" s="74">
        <v>10</v>
      </c>
      <c r="AW1586" s="74" t="s">
        <v>1004</v>
      </c>
      <c r="AX1586" s="74">
        <v>0</v>
      </c>
      <c r="AY1586" s="104">
        <v>0</v>
      </c>
    </row>
    <row r="1587" spans="1:51">
      <c r="A1587" s="95">
        <v>728</v>
      </c>
      <c r="B1587" s="109" t="s">
        <v>1724</v>
      </c>
      <c r="C1587" s="74" t="s">
        <v>1724</v>
      </c>
      <c r="D1587" s="74">
        <v>4.4</v>
      </c>
      <c r="E1587" s="74">
        <v>-1</v>
      </c>
      <c r="F1587" s="74" t="s">
        <v>20</v>
      </c>
      <c r="G1587" s="74">
        <v>-1</v>
      </c>
      <c r="H1587" s="74">
        <v>-1</v>
      </c>
      <c r="I1587" s="74" t="str">
        <f>HYPERLINK("[映雪.xlsx]类型!B8",'类型（5）'!$C$8)</f>
        <v>智慧全能</v>
      </c>
      <c r="J1587" s="74">
        <v>-1</v>
      </c>
      <c r="K1587" s="74">
        <v>-1</v>
      </c>
      <c r="L1587" s="74" t="s">
        <v>1001</v>
      </c>
      <c r="M1587" s="74" t="s">
        <v>1002</v>
      </c>
      <c r="N1587" s="74">
        <v>157</v>
      </c>
      <c r="O1587" s="74">
        <v>157</v>
      </c>
      <c r="P1587" s="118">
        <v>496</v>
      </c>
      <c r="Q1587" s="74" t="s">
        <v>1053</v>
      </c>
      <c r="R1587" s="74">
        <v>-1</v>
      </c>
      <c r="S1587" s="95">
        <v>32</v>
      </c>
      <c r="T1587" s="74">
        <v>-1</v>
      </c>
      <c r="U1587" s="74">
        <v>-1</v>
      </c>
      <c r="V1587" s="74">
        <v>39</v>
      </c>
      <c r="W1587" s="74">
        <v>-1</v>
      </c>
      <c r="X1587" s="74">
        <v>-1</v>
      </c>
      <c r="Y1587" s="104">
        <v>57</v>
      </c>
      <c r="Z1587" s="74">
        <v>-1</v>
      </c>
      <c r="AA1587" s="74">
        <v>-1</v>
      </c>
      <c r="AB1587" s="129">
        <v>47</v>
      </c>
      <c r="AC1587" s="74">
        <v>-1</v>
      </c>
      <c r="AD1587" s="74">
        <v>-1</v>
      </c>
      <c r="AE1587" s="136">
        <f t="shared" si="48"/>
        <v>71</v>
      </c>
      <c r="AF1587" s="130">
        <f t="shared" si="49"/>
        <v>128</v>
      </c>
      <c r="AG1587" s="74">
        <v>100</v>
      </c>
      <c r="AH1587" s="74">
        <v>1</v>
      </c>
      <c r="AI1587" s="74" t="s">
        <v>1012</v>
      </c>
      <c r="AJ1587" s="74">
        <v>1558</v>
      </c>
      <c r="AK1587" s="74">
        <v>1573</v>
      </c>
      <c r="AL1587" s="74">
        <v>1580</v>
      </c>
      <c r="AM1587" s="74">
        <v>1615</v>
      </c>
      <c r="AN1587" s="74">
        <v>63</v>
      </c>
      <c r="AO1587" s="74" t="s">
        <v>1004</v>
      </c>
      <c r="AP1587" s="74" t="s">
        <v>1004</v>
      </c>
      <c r="AQ1587" s="74">
        <v>45</v>
      </c>
      <c r="AR1587" s="74" t="s">
        <v>1006</v>
      </c>
      <c r="AS1587" s="74" t="s">
        <v>1007</v>
      </c>
      <c r="AT1587" s="74" t="s">
        <v>1023</v>
      </c>
      <c r="AU1587" s="74" t="s">
        <v>1020</v>
      </c>
      <c r="AV1587" s="74">
        <v>8</v>
      </c>
      <c r="AW1587" s="74" t="s">
        <v>1004</v>
      </c>
      <c r="AX1587" s="74">
        <v>0</v>
      </c>
      <c r="AY1587" s="104">
        <v>0</v>
      </c>
    </row>
    <row r="1588" spans="1:51">
      <c r="A1588" s="95">
        <v>1313</v>
      </c>
      <c r="B1588" s="109" t="s">
        <v>2244</v>
      </c>
      <c r="C1588" s="74" t="s">
        <v>2244</v>
      </c>
      <c r="D1588" s="74">
        <v>4.4</v>
      </c>
      <c r="E1588" s="74">
        <v>-1</v>
      </c>
      <c r="F1588" s="74" t="s">
        <v>94</v>
      </c>
      <c r="G1588" s="74">
        <v>-1</v>
      </c>
      <c r="H1588" s="74">
        <v>-1</v>
      </c>
      <c r="I1588" s="74" t="str">
        <f>HYPERLINK("[映雪.xlsx]类型!B32",'类型（5）'!$C$32)</f>
        <v>魔法少女</v>
      </c>
      <c r="J1588" s="74">
        <v>-1</v>
      </c>
      <c r="K1588" s="74">
        <v>-1</v>
      </c>
      <c r="L1588" s="74" t="s">
        <v>1001</v>
      </c>
      <c r="M1588" s="74" t="s">
        <v>1002</v>
      </c>
      <c r="N1588" s="74">
        <v>1410</v>
      </c>
      <c r="O1588" s="74">
        <v>1410</v>
      </c>
      <c r="P1588" s="118">
        <v>181</v>
      </c>
      <c r="Q1588" s="74" t="s">
        <v>1072</v>
      </c>
      <c r="R1588" s="74">
        <v>-1</v>
      </c>
      <c r="S1588" s="95">
        <v>32</v>
      </c>
      <c r="T1588" s="74">
        <v>-1</v>
      </c>
      <c r="U1588" s="74">
        <v>-1</v>
      </c>
      <c r="V1588" s="74">
        <v>39</v>
      </c>
      <c r="W1588" s="74">
        <v>-1</v>
      </c>
      <c r="X1588" s="74">
        <v>-1</v>
      </c>
      <c r="Y1588" s="104">
        <v>60</v>
      </c>
      <c r="Z1588" s="74">
        <v>-1</v>
      </c>
      <c r="AA1588" s="74">
        <v>-1</v>
      </c>
      <c r="AB1588" s="129">
        <v>21</v>
      </c>
      <c r="AC1588" s="74">
        <v>-1</v>
      </c>
      <c r="AD1588" s="74">
        <v>-1</v>
      </c>
      <c r="AE1588" s="136">
        <f t="shared" si="48"/>
        <v>71</v>
      </c>
      <c r="AF1588" s="130">
        <f t="shared" si="49"/>
        <v>131</v>
      </c>
      <c r="AG1588" s="74">
        <v>100</v>
      </c>
      <c r="AH1588" s="74">
        <v>1</v>
      </c>
      <c r="AI1588" s="74" t="s">
        <v>1012</v>
      </c>
      <c r="AJ1588" s="74">
        <v>1536</v>
      </c>
      <c r="AK1588" s="74">
        <v>1551</v>
      </c>
      <c r="AL1588" s="74">
        <v>1590</v>
      </c>
      <c r="AM1588" s="74">
        <v>1615</v>
      </c>
      <c r="AN1588" s="74">
        <v>0</v>
      </c>
      <c r="AO1588" s="74" t="s">
        <v>1004</v>
      </c>
      <c r="AP1588" s="74" t="s">
        <v>1004</v>
      </c>
      <c r="AQ1588" s="74">
        <v>14</v>
      </c>
      <c r="AR1588" s="74" t="s">
        <v>1006</v>
      </c>
      <c r="AS1588" s="74" t="s">
        <v>1007</v>
      </c>
      <c r="AT1588" s="74" t="s">
        <v>1023</v>
      </c>
      <c r="AU1588" s="74" t="s">
        <v>1017</v>
      </c>
      <c r="AV1588" s="74">
        <v>9</v>
      </c>
      <c r="AW1588" s="74" t="s">
        <v>1005</v>
      </c>
      <c r="AX1588" s="74">
        <v>0</v>
      </c>
      <c r="AY1588" s="104">
        <v>0</v>
      </c>
    </row>
    <row r="1589" spans="1:51">
      <c r="A1589" s="95">
        <v>431</v>
      </c>
      <c r="B1589" s="109" t="s">
        <v>1460</v>
      </c>
      <c r="C1589" s="74" t="s">
        <v>1460</v>
      </c>
      <c r="D1589" s="74">
        <v>4.3</v>
      </c>
      <c r="E1589" s="74">
        <v>-1</v>
      </c>
      <c r="F1589" s="74" t="s">
        <v>56</v>
      </c>
      <c r="G1589" s="74">
        <v>-1</v>
      </c>
      <c r="H1589" s="74">
        <v>-1</v>
      </c>
      <c r="I1589" s="96" t="str">
        <f>HYPERLINK("[映雪.xlsx]类型!B5",'类型（5）'!$C$5)</f>
        <v>家政强化</v>
      </c>
      <c r="J1589" s="74">
        <v>-1</v>
      </c>
      <c r="K1589" s="74">
        <v>-1</v>
      </c>
      <c r="L1589" s="74" t="s">
        <v>1001</v>
      </c>
      <c r="M1589" s="74" t="s">
        <v>1002</v>
      </c>
      <c r="N1589" s="74">
        <v>624</v>
      </c>
      <c r="O1589" s="74">
        <v>624</v>
      </c>
      <c r="P1589" s="118">
        <v>400</v>
      </c>
      <c r="Q1589" s="74" t="s">
        <v>1058</v>
      </c>
      <c r="R1589" s="74">
        <v>-1</v>
      </c>
      <c r="S1589" s="95">
        <v>33</v>
      </c>
      <c r="T1589" s="74">
        <v>-1</v>
      </c>
      <c r="U1589" s="74">
        <v>-1</v>
      </c>
      <c r="V1589" s="74">
        <v>37</v>
      </c>
      <c r="W1589" s="74">
        <v>-1</v>
      </c>
      <c r="X1589" s="74">
        <v>-1</v>
      </c>
      <c r="Y1589" s="104">
        <v>57</v>
      </c>
      <c r="Z1589" s="74">
        <v>-1</v>
      </c>
      <c r="AA1589" s="74">
        <v>-1</v>
      </c>
      <c r="AB1589" s="126">
        <v>90</v>
      </c>
      <c r="AC1589" s="74">
        <v>-1</v>
      </c>
      <c r="AD1589" s="74">
        <v>-1</v>
      </c>
      <c r="AE1589" s="136">
        <f t="shared" si="48"/>
        <v>70</v>
      </c>
      <c r="AF1589" s="130">
        <f t="shared" si="49"/>
        <v>127</v>
      </c>
      <c r="AG1589" s="74">
        <v>100</v>
      </c>
      <c r="AH1589" s="74">
        <v>1</v>
      </c>
      <c r="AI1589" s="74" t="s">
        <v>1012</v>
      </c>
      <c r="AJ1589" s="74">
        <v>1543</v>
      </c>
      <c r="AK1589" s="74">
        <v>1558</v>
      </c>
      <c r="AL1589" s="74">
        <v>1582</v>
      </c>
      <c r="AM1589" s="74">
        <v>1615</v>
      </c>
      <c r="AN1589" s="74">
        <v>57</v>
      </c>
      <c r="AO1589" s="74" t="s">
        <v>1004</v>
      </c>
      <c r="AP1589" s="74" t="s">
        <v>1004</v>
      </c>
      <c r="AQ1589" s="74">
        <v>42</v>
      </c>
      <c r="AR1589" s="74" t="s">
        <v>1006</v>
      </c>
      <c r="AS1589" s="74" t="s">
        <v>1007</v>
      </c>
      <c r="AT1589" s="74" t="s">
        <v>1016</v>
      </c>
      <c r="AU1589" s="74" t="s">
        <v>1027</v>
      </c>
      <c r="AV1589" s="74">
        <v>4</v>
      </c>
      <c r="AW1589" s="74" t="s">
        <v>1004</v>
      </c>
      <c r="AX1589" s="74">
        <v>0</v>
      </c>
      <c r="AY1589" s="104">
        <v>0</v>
      </c>
    </row>
    <row r="1590" spans="1:51">
      <c r="A1590" s="95">
        <v>633</v>
      </c>
      <c r="B1590" s="109" t="s">
        <v>1640</v>
      </c>
      <c r="C1590" s="74" t="s">
        <v>1640</v>
      </c>
      <c r="D1590" s="74">
        <v>6</v>
      </c>
      <c r="E1590" s="74">
        <v>-1</v>
      </c>
      <c r="F1590" s="74" t="s">
        <v>138</v>
      </c>
      <c r="G1590" s="74">
        <v>-1</v>
      </c>
      <c r="H1590" s="74">
        <v>-1</v>
      </c>
      <c r="I1590" s="74" t="str">
        <f>HYPERLINK("[映雪.xlsx]类型!B6",'类型（5）'!$C$6)</f>
        <v>统御全能</v>
      </c>
      <c r="J1590" s="74">
        <v>-1</v>
      </c>
      <c r="K1590" s="74">
        <v>-1</v>
      </c>
      <c r="L1590" s="74" t="s">
        <v>1001</v>
      </c>
      <c r="M1590" s="74" t="s">
        <v>1002</v>
      </c>
      <c r="N1590" s="74">
        <v>719</v>
      </c>
      <c r="O1590" s="74">
        <v>719</v>
      </c>
      <c r="P1590" s="118">
        <v>106</v>
      </c>
      <c r="Q1590" s="74" t="s">
        <v>1019</v>
      </c>
      <c r="R1590" s="74">
        <v>-1</v>
      </c>
      <c r="S1590" s="120">
        <v>65</v>
      </c>
      <c r="T1590" s="74">
        <v>-1</v>
      </c>
      <c r="U1590" s="74">
        <v>-1</v>
      </c>
      <c r="V1590" s="74">
        <v>5</v>
      </c>
      <c r="W1590" s="74">
        <v>-1</v>
      </c>
      <c r="X1590" s="74">
        <v>-1</v>
      </c>
      <c r="Y1590" s="132">
        <v>74</v>
      </c>
      <c r="Z1590" s="74">
        <v>-1</v>
      </c>
      <c r="AA1590" s="74">
        <v>-1</v>
      </c>
      <c r="AB1590" s="129">
        <v>33</v>
      </c>
      <c r="AC1590" s="74">
        <v>-1</v>
      </c>
      <c r="AD1590" s="74">
        <v>-1</v>
      </c>
      <c r="AE1590" s="136">
        <f t="shared" si="48"/>
        <v>70</v>
      </c>
      <c r="AF1590" s="130">
        <f t="shared" si="49"/>
        <v>144</v>
      </c>
      <c r="AG1590" s="74">
        <v>100</v>
      </c>
      <c r="AH1590" s="74">
        <v>2</v>
      </c>
      <c r="AI1590" s="74" t="s">
        <v>1012</v>
      </c>
      <c r="AJ1590" s="74">
        <v>1549</v>
      </c>
      <c r="AK1590" s="74">
        <v>1564</v>
      </c>
      <c r="AL1590" s="74">
        <v>1626</v>
      </c>
      <c r="AM1590" s="74">
        <v>1615</v>
      </c>
      <c r="AN1590" s="74">
        <v>23</v>
      </c>
      <c r="AO1590" s="74" t="s">
        <v>1004</v>
      </c>
      <c r="AP1590" s="74" t="s">
        <v>1005</v>
      </c>
      <c r="AQ1590" s="74">
        <v>60</v>
      </c>
      <c r="AR1590" s="74" t="s">
        <v>1006</v>
      </c>
      <c r="AS1590" s="74" t="s">
        <v>1007</v>
      </c>
      <c r="AT1590" s="74" t="s">
        <v>1008</v>
      </c>
      <c r="AU1590" s="74" t="s">
        <v>1027</v>
      </c>
      <c r="AV1590" s="74">
        <v>7</v>
      </c>
      <c r="AW1590" s="74" t="s">
        <v>1005</v>
      </c>
      <c r="AX1590" s="74">
        <v>0</v>
      </c>
      <c r="AY1590" s="104">
        <v>0</v>
      </c>
    </row>
    <row r="1591" spans="1:51">
      <c r="A1591" s="95">
        <v>1144</v>
      </c>
      <c r="B1591" s="109" t="s">
        <v>2099</v>
      </c>
      <c r="C1591" s="74" t="s">
        <v>2099</v>
      </c>
      <c r="D1591" s="74">
        <v>5.7</v>
      </c>
      <c r="E1591" s="74">
        <v>-1</v>
      </c>
      <c r="F1591" s="74" t="s">
        <v>134</v>
      </c>
      <c r="G1591" s="74">
        <v>-1</v>
      </c>
      <c r="H1591" s="74">
        <v>-1</v>
      </c>
      <c r="I1591" s="74" t="str">
        <f>HYPERLINK("[映雪.xlsx]类型!B6",'类型（5）'!$C$6)</f>
        <v>统御全能</v>
      </c>
      <c r="J1591" s="74">
        <v>-1</v>
      </c>
      <c r="K1591" s="74">
        <v>-1</v>
      </c>
      <c r="L1591" s="74" t="s">
        <v>1001</v>
      </c>
      <c r="M1591" s="74" t="s">
        <v>1935</v>
      </c>
      <c r="N1591" s="74">
        <v>7214</v>
      </c>
      <c r="O1591" s="74">
        <v>7214</v>
      </c>
      <c r="P1591" s="118">
        <v>56</v>
      </c>
      <c r="Q1591" s="74" t="s">
        <v>1049</v>
      </c>
      <c r="R1591" s="74">
        <v>-1</v>
      </c>
      <c r="S1591" s="95">
        <v>37</v>
      </c>
      <c r="T1591" s="74">
        <v>-1</v>
      </c>
      <c r="U1591" s="74">
        <v>-1</v>
      </c>
      <c r="V1591" s="74">
        <v>33</v>
      </c>
      <c r="W1591" s="74">
        <v>-1</v>
      </c>
      <c r="X1591" s="74">
        <v>-1</v>
      </c>
      <c r="Y1591" s="132">
        <v>78</v>
      </c>
      <c r="Z1591" s="74">
        <v>-1</v>
      </c>
      <c r="AA1591" s="74">
        <v>-1</v>
      </c>
      <c r="AB1591" s="129">
        <v>17</v>
      </c>
      <c r="AC1591" s="74">
        <v>-1</v>
      </c>
      <c r="AD1591" s="74">
        <v>-1</v>
      </c>
      <c r="AE1591" s="136">
        <f t="shared" si="48"/>
        <v>70</v>
      </c>
      <c r="AF1591" s="130">
        <f t="shared" si="49"/>
        <v>148</v>
      </c>
      <c r="AG1591" s="74">
        <v>100</v>
      </c>
      <c r="AH1591" s="74">
        <v>2</v>
      </c>
      <c r="AI1591" s="74" t="s">
        <v>1012</v>
      </c>
      <c r="AJ1591" s="74">
        <v>1540</v>
      </c>
      <c r="AK1591" s="74">
        <v>1555</v>
      </c>
      <c r="AL1591" s="74">
        <v>1582</v>
      </c>
      <c r="AM1591" s="74">
        <v>1615</v>
      </c>
      <c r="AN1591" s="74">
        <v>90</v>
      </c>
      <c r="AO1591" s="74" t="s">
        <v>1004</v>
      </c>
      <c r="AP1591" s="74" t="s">
        <v>1005</v>
      </c>
      <c r="AQ1591" s="74">
        <v>50</v>
      </c>
      <c r="AR1591" s="74" t="s">
        <v>1006</v>
      </c>
      <c r="AS1591" s="74" t="s">
        <v>1007</v>
      </c>
      <c r="AT1591" s="74" t="s">
        <v>1008</v>
      </c>
      <c r="AU1591" s="74" t="s">
        <v>1013</v>
      </c>
      <c r="AV1591" s="74">
        <v>3</v>
      </c>
      <c r="AW1591" s="74" t="s">
        <v>1005</v>
      </c>
      <c r="AX1591" s="74">
        <v>0</v>
      </c>
      <c r="AY1591" s="104">
        <v>0</v>
      </c>
    </row>
    <row r="1592" spans="1:51">
      <c r="A1592" s="95">
        <v>483</v>
      </c>
      <c r="B1592" s="109" t="s">
        <v>1510</v>
      </c>
      <c r="C1592" s="74" t="s">
        <v>1510</v>
      </c>
      <c r="D1592" s="74">
        <v>4</v>
      </c>
      <c r="E1592" s="74">
        <v>-1</v>
      </c>
      <c r="F1592" s="74" t="s">
        <v>36</v>
      </c>
      <c r="G1592" s="74">
        <v>-1</v>
      </c>
      <c r="H1592" s="74">
        <v>-1</v>
      </c>
      <c r="I1592" s="99" t="str">
        <f>HYPERLINK("[映雪.xlsx]类型!B11",'类型（5）'!$C$11)</f>
        <v>人偶</v>
      </c>
      <c r="J1592" s="74">
        <v>-1</v>
      </c>
      <c r="K1592" s="74">
        <v>-1</v>
      </c>
      <c r="L1592" s="74" t="s">
        <v>1001</v>
      </c>
      <c r="M1592" s="74" t="s">
        <v>1002</v>
      </c>
      <c r="N1592" s="74">
        <v>922</v>
      </c>
      <c r="O1592" s="74">
        <v>922</v>
      </c>
      <c r="P1592" s="118">
        <v>21</v>
      </c>
      <c r="Q1592" s="74" t="s">
        <v>1037</v>
      </c>
      <c r="R1592" s="74">
        <v>-1</v>
      </c>
      <c r="S1592" s="95">
        <v>19</v>
      </c>
      <c r="T1592" s="74">
        <v>-1</v>
      </c>
      <c r="U1592" s="74">
        <v>-1</v>
      </c>
      <c r="V1592" s="74">
        <v>50</v>
      </c>
      <c r="W1592" s="74">
        <v>-1</v>
      </c>
      <c r="X1592" s="74">
        <v>-1</v>
      </c>
      <c r="Y1592" s="104">
        <v>33</v>
      </c>
      <c r="Z1592" s="74">
        <v>-1</v>
      </c>
      <c r="AA1592" s="74">
        <v>-1</v>
      </c>
      <c r="AB1592" s="129">
        <v>46</v>
      </c>
      <c r="AC1592" s="74">
        <v>-1</v>
      </c>
      <c r="AD1592" s="74">
        <v>-1</v>
      </c>
      <c r="AE1592" s="136">
        <f t="shared" si="48"/>
        <v>69</v>
      </c>
      <c r="AF1592" s="130">
        <f t="shared" si="49"/>
        <v>102</v>
      </c>
      <c r="AG1592" s="74">
        <v>100</v>
      </c>
      <c r="AH1592" s="74">
        <v>1</v>
      </c>
      <c r="AI1592" s="74" t="s">
        <v>1012</v>
      </c>
      <c r="AJ1592" s="74">
        <v>1518</v>
      </c>
      <c r="AK1592" s="74">
        <v>1533</v>
      </c>
      <c r="AL1592" s="74">
        <v>1597</v>
      </c>
      <c r="AM1592" s="74">
        <v>1615</v>
      </c>
      <c r="AN1592" s="74">
        <v>61</v>
      </c>
      <c r="AO1592" s="74" t="s">
        <v>1004</v>
      </c>
      <c r="AP1592" s="74" t="s">
        <v>1005</v>
      </c>
      <c r="AQ1592" s="74">
        <v>67</v>
      </c>
      <c r="AR1592" s="74" t="s">
        <v>1006</v>
      </c>
      <c r="AS1592" s="74" t="s">
        <v>1007</v>
      </c>
      <c r="AT1592" s="74" t="s">
        <v>1023</v>
      </c>
      <c r="AU1592" s="74" t="s">
        <v>1027</v>
      </c>
      <c r="AV1592" s="74">
        <v>2</v>
      </c>
      <c r="AW1592" s="74" t="s">
        <v>1005</v>
      </c>
      <c r="AX1592" s="74">
        <v>0</v>
      </c>
      <c r="AY1592" s="104">
        <v>30</v>
      </c>
    </row>
    <row r="1593" spans="1:51">
      <c r="A1593" s="95">
        <v>801</v>
      </c>
      <c r="B1593" s="109" t="s">
        <v>1790</v>
      </c>
      <c r="C1593" s="74" t="s">
        <v>1790</v>
      </c>
      <c r="D1593" s="74">
        <v>4.1</v>
      </c>
      <c r="E1593" s="74">
        <v>-1</v>
      </c>
      <c r="F1593" s="74" t="s">
        <v>42</v>
      </c>
      <c r="G1593" s="74">
        <v>-1</v>
      </c>
      <c r="H1593" s="74">
        <v>-1</v>
      </c>
      <c r="I1593" s="96" t="str">
        <f>HYPERLINK("[映雪.xlsx]类型!B24",'类型（5）'!$C$24)</f>
        <v>艺术家</v>
      </c>
      <c r="J1593" s="74">
        <v>-1</v>
      </c>
      <c r="K1593" s="74">
        <v>-1</v>
      </c>
      <c r="L1593" s="74" t="s">
        <v>1001</v>
      </c>
      <c r="M1593" s="74" t="s">
        <v>1002</v>
      </c>
      <c r="N1593" s="74">
        <v>62</v>
      </c>
      <c r="O1593" s="74">
        <v>62</v>
      </c>
      <c r="P1593" s="118">
        <v>524</v>
      </c>
      <c r="Q1593" s="74" t="s">
        <v>1053</v>
      </c>
      <c r="R1593" s="74">
        <v>-1</v>
      </c>
      <c r="S1593" s="95">
        <v>61</v>
      </c>
      <c r="T1593" s="74">
        <v>-1</v>
      </c>
      <c r="U1593" s="74">
        <v>-1</v>
      </c>
      <c r="V1593" s="74">
        <v>8</v>
      </c>
      <c r="W1593" s="74">
        <v>-1</v>
      </c>
      <c r="X1593" s="74">
        <v>-1</v>
      </c>
      <c r="Y1593" s="132">
        <v>67</v>
      </c>
      <c r="Z1593" s="74">
        <v>-1</v>
      </c>
      <c r="AA1593" s="74">
        <v>-1</v>
      </c>
      <c r="AB1593" s="133">
        <v>69</v>
      </c>
      <c r="AC1593" s="74">
        <v>-1</v>
      </c>
      <c r="AD1593" s="74">
        <v>-1</v>
      </c>
      <c r="AE1593" s="136">
        <f t="shared" si="48"/>
        <v>69</v>
      </c>
      <c r="AF1593" s="130">
        <f t="shared" si="49"/>
        <v>136</v>
      </c>
      <c r="AG1593" s="74">
        <v>100</v>
      </c>
      <c r="AH1593" s="74">
        <v>1</v>
      </c>
      <c r="AI1593" s="74" t="s">
        <v>1012</v>
      </c>
      <c r="AJ1593" s="74">
        <v>1521</v>
      </c>
      <c r="AK1593" s="74">
        <v>1536</v>
      </c>
      <c r="AL1593" s="74">
        <v>1555</v>
      </c>
      <c r="AM1593" s="74">
        <v>1615</v>
      </c>
      <c r="AN1593" s="74">
        <v>64</v>
      </c>
      <c r="AO1593" s="74" t="s">
        <v>1004</v>
      </c>
      <c r="AP1593" s="74" t="s">
        <v>1004</v>
      </c>
      <c r="AQ1593" s="74">
        <v>12</v>
      </c>
      <c r="AR1593" s="74" t="s">
        <v>1006</v>
      </c>
      <c r="AS1593" s="74" t="s">
        <v>1007</v>
      </c>
      <c r="AT1593" s="74" t="s">
        <v>1023</v>
      </c>
      <c r="AU1593" s="74" t="s">
        <v>1020</v>
      </c>
      <c r="AV1593" s="74">
        <v>7</v>
      </c>
      <c r="AW1593" s="74" t="s">
        <v>1005</v>
      </c>
      <c r="AX1593" s="74">
        <v>0</v>
      </c>
      <c r="AY1593" s="104">
        <v>0</v>
      </c>
    </row>
    <row r="1594" spans="1:51">
      <c r="A1594" s="95">
        <v>1185</v>
      </c>
      <c r="B1594" s="109" t="s">
        <v>2135</v>
      </c>
      <c r="C1594" s="74" t="s">
        <v>2135</v>
      </c>
      <c r="D1594" s="74">
        <v>6.4</v>
      </c>
      <c r="E1594" s="74">
        <v>-1</v>
      </c>
      <c r="F1594" s="74" t="s">
        <v>154</v>
      </c>
      <c r="G1594" s="74">
        <v>-1</v>
      </c>
      <c r="H1594" s="74">
        <v>-1</v>
      </c>
      <c r="I1594" s="74" t="str">
        <f>HYPERLINK("[映雪.xlsx]类型!B33",'类型（5）'!$C$33)</f>
        <v>魔女</v>
      </c>
      <c r="J1594" s="74">
        <v>-1</v>
      </c>
      <c r="K1594" s="74">
        <v>-1</v>
      </c>
      <c r="L1594" s="74" t="s">
        <v>1001</v>
      </c>
      <c r="M1594" s="74" t="s">
        <v>1002</v>
      </c>
      <c r="N1594" s="74">
        <v>1290</v>
      </c>
      <c r="O1594" s="74">
        <v>1290</v>
      </c>
      <c r="P1594" s="118">
        <v>108</v>
      </c>
      <c r="Q1594" s="74" t="s">
        <v>1035</v>
      </c>
      <c r="R1594" s="74">
        <v>-1</v>
      </c>
      <c r="S1594" s="95">
        <v>25</v>
      </c>
      <c r="T1594" s="74">
        <v>-1</v>
      </c>
      <c r="U1594" s="74">
        <v>-1</v>
      </c>
      <c r="V1594" s="74">
        <v>44</v>
      </c>
      <c r="W1594" s="74">
        <v>-1</v>
      </c>
      <c r="X1594" s="74">
        <v>-1</v>
      </c>
      <c r="Y1594" s="132">
        <v>76</v>
      </c>
      <c r="Z1594" s="74">
        <v>-1</v>
      </c>
      <c r="AA1594" s="74">
        <v>-1</v>
      </c>
      <c r="AB1594" s="129">
        <v>61</v>
      </c>
      <c r="AC1594" s="74">
        <v>-1</v>
      </c>
      <c r="AD1594" s="74">
        <v>-1</v>
      </c>
      <c r="AE1594" s="136">
        <f t="shared" si="48"/>
        <v>69</v>
      </c>
      <c r="AF1594" s="130">
        <f t="shared" si="49"/>
        <v>145</v>
      </c>
      <c r="AG1594" s="74">
        <v>100</v>
      </c>
      <c r="AH1594" s="74">
        <v>1</v>
      </c>
      <c r="AI1594" s="74" t="s">
        <v>1012</v>
      </c>
      <c r="AJ1594" s="74">
        <v>1514</v>
      </c>
      <c r="AK1594" s="74">
        <v>1529</v>
      </c>
      <c r="AL1594" s="74">
        <v>1566</v>
      </c>
      <c r="AM1594" s="74">
        <v>1615</v>
      </c>
      <c r="AN1594" s="74">
        <v>66</v>
      </c>
      <c r="AO1594" s="74" t="s">
        <v>1004</v>
      </c>
      <c r="AP1594" s="74" t="s">
        <v>1005</v>
      </c>
      <c r="AQ1594" s="74">
        <v>75</v>
      </c>
      <c r="AR1594" s="74" t="s">
        <v>1006</v>
      </c>
      <c r="AS1594" s="74" t="s">
        <v>1062</v>
      </c>
      <c r="AT1594" s="74" t="s">
        <v>1008</v>
      </c>
      <c r="AU1594" s="74" t="s">
        <v>1009</v>
      </c>
      <c r="AV1594" s="74">
        <v>9</v>
      </c>
      <c r="AW1594" s="74" t="s">
        <v>1004</v>
      </c>
      <c r="AX1594" s="74">
        <v>0</v>
      </c>
      <c r="AY1594" s="104">
        <v>41</v>
      </c>
    </row>
    <row r="1595" spans="1:51">
      <c r="A1595" s="95">
        <v>1425</v>
      </c>
      <c r="B1595" s="109" t="s">
        <v>2341</v>
      </c>
      <c r="C1595" s="74" t="s">
        <v>2341</v>
      </c>
      <c r="D1595" s="74">
        <v>5.8</v>
      </c>
      <c r="E1595" s="74">
        <v>-1</v>
      </c>
      <c r="F1595" s="74" t="s">
        <v>54</v>
      </c>
      <c r="G1595" s="74">
        <v>-1</v>
      </c>
      <c r="H1595" s="74">
        <v>-1</v>
      </c>
      <c r="I1595" s="99" t="str">
        <f>HYPERLINK("[映雪.xlsx]类型!B18",'类型（5）'!$C$18)</f>
        <v>科学家</v>
      </c>
      <c r="J1595" s="74">
        <v>-1</v>
      </c>
      <c r="K1595" s="74">
        <v>-1</v>
      </c>
      <c r="L1595" s="74" t="s">
        <v>1001</v>
      </c>
      <c r="M1595" s="74" t="s">
        <v>1002</v>
      </c>
      <c r="N1595" s="74">
        <v>1499</v>
      </c>
      <c r="O1595" s="74">
        <v>1499</v>
      </c>
      <c r="P1595" s="118">
        <v>121</v>
      </c>
      <c r="Q1595" s="74" t="s">
        <v>1074</v>
      </c>
      <c r="R1595" s="74">
        <v>-1</v>
      </c>
      <c r="S1595" s="95">
        <v>37</v>
      </c>
      <c r="T1595" s="74">
        <v>-1</v>
      </c>
      <c r="U1595" s="74">
        <v>-1</v>
      </c>
      <c r="V1595" s="74">
        <v>32</v>
      </c>
      <c r="W1595" s="74">
        <v>-1</v>
      </c>
      <c r="X1595" s="74">
        <v>-1</v>
      </c>
      <c r="Y1595" s="132">
        <v>78</v>
      </c>
      <c r="Z1595" s="74">
        <v>-1</v>
      </c>
      <c r="AA1595" s="74">
        <v>-1</v>
      </c>
      <c r="AB1595" s="133">
        <v>76</v>
      </c>
      <c r="AC1595" s="74">
        <v>-1</v>
      </c>
      <c r="AD1595" s="74">
        <v>-1</v>
      </c>
      <c r="AE1595" s="136">
        <f t="shared" si="48"/>
        <v>69</v>
      </c>
      <c r="AF1595" s="130">
        <f t="shared" si="49"/>
        <v>147</v>
      </c>
      <c r="AG1595" s="74">
        <v>100</v>
      </c>
      <c r="AH1595" s="74">
        <v>1</v>
      </c>
      <c r="AI1595" s="74" t="s">
        <v>1012</v>
      </c>
      <c r="AJ1595" s="74">
        <v>1581</v>
      </c>
      <c r="AK1595" s="74">
        <v>1596</v>
      </c>
      <c r="AL1595" s="74">
        <v>1607</v>
      </c>
      <c r="AM1595" s="74">
        <v>1615</v>
      </c>
      <c r="AN1595" s="74">
        <v>0</v>
      </c>
      <c r="AO1595" s="74" t="s">
        <v>1004</v>
      </c>
      <c r="AP1595" s="74" t="s">
        <v>1005</v>
      </c>
      <c r="AQ1595" s="74">
        <v>27</v>
      </c>
      <c r="AR1595" s="74" t="s">
        <v>1006</v>
      </c>
      <c r="AS1595" s="74" t="s">
        <v>1007</v>
      </c>
      <c r="AT1595" s="74" t="s">
        <v>1008</v>
      </c>
      <c r="AU1595" s="74" t="s">
        <v>1013</v>
      </c>
      <c r="AV1595" s="74">
        <v>9</v>
      </c>
      <c r="AW1595" s="74" t="s">
        <v>1004</v>
      </c>
      <c r="AX1595" s="74">
        <v>0</v>
      </c>
      <c r="AY1595" s="104">
        <v>0</v>
      </c>
    </row>
    <row r="1596" spans="1:51">
      <c r="A1596" s="95">
        <v>536</v>
      </c>
      <c r="B1596" s="109" t="s">
        <v>1556</v>
      </c>
      <c r="C1596" s="74" t="s">
        <v>1556</v>
      </c>
      <c r="D1596" s="74">
        <v>4.4</v>
      </c>
      <c r="E1596" s="74">
        <v>-1</v>
      </c>
      <c r="F1596" s="74" t="s">
        <v>44</v>
      </c>
      <c r="G1596" s="74">
        <v>-1</v>
      </c>
      <c r="H1596" s="74">
        <v>-1</v>
      </c>
      <c r="I1596" s="74" t="str">
        <f>HYPERLINK("[映雪.xlsx]类型!B7",'类型（5）'!$C$7)</f>
        <v>武勇全能</v>
      </c>
      <c r="J1596" s="74">
        <v>-1</v>
      </c>
      <c r="K1596" s="74">
        <v>-1</v>
      </c>
      <c r="L1596" s="74" t="s">
        <v>1001</v>
      </c>
      <c r="M1596" s="74" t="s">
        <v>1002</v>
      </c>
      <c r="N1596" s="74">
        <v>353</v>
      </c>
      <c r="O1596" s="74">
        <v>353</v>
      </c>
      <c r="P1596" s="118">
        <v>25</v>
      </c>
      <c r="Q1596" s="74" t="s">
        <v>1082</v>
      </c>
      <c r="R1596" s="74">
        <v>-1</v>
      </c>
      <c r="S1596" s="95">
        <v>32</v>
      </c>
      <c r="T1596" s="74">
        <v>-1</v>
      </c>
      <c r="U1596" s="74">
        <v>-1</v>
      </c>
      <c r="V1596" s="74">
        <v>36</v>
      </c>
      <c r="W1596" s="74">
        <v>-1</v>
      </c>
      <c r="X1596" s="74">
        <v>-1</v>
      </c>
      <c r="Y1596" s="132">
        <v>66</v>
      </c>
      <c r="Z1596" s="74">
        <v>-1</v>
      </c>
      <c r="AA1596" s="74">
        <v>-1</v>
      </c>
      <c r="AB1596" s="133">
        <v>74</v>
      </c>
      <c r="AC1596" s="74">
        <v>-1</v>
      </c>
      <c r="AD1596" s="74">
        <v>-1</v>
      </c>
      <c r="AE1596" s="136">
        <f t="shared" si="48"/>
        <v>68</v>
      </c>
      <c r="AF1596" s="130">
        <f t="shared" si="49"/>
        <v>134</v>
      </c>
      <c r="AG1596" s="74">
        <v>100</v>
      </c>
      <c r="AH1596" s="74">
        <v>1</v>
      </c>
      <c r="AI1596" s="74" t="s">
        <v>1012</v>
      </c>
      <c r="AJ1596" s="74">
        <v>1511</v>
      </c>
      <c r="AK1596" s="74">
        <v>1526</v>
      </c>
      <c r="AL1596" s="74">
        <v>1580</v>
      </c>
      <c r="AM1596" s="74">
        <v>1615</v>
      </c>
      <c r="AN1596" s="74">
        <v>98</v>
      </c>
      <c r="AO1596" s="74" t="s">
        <v>1004</v>
      </c>
      <c r="AP1596" s="74" t="s">
        <v>1004</v>
      </c>
      <c r="AQ1596" s="74">
        <v>89</v>
      </c>
      <c r="AR1596" s="74" t="s">
        <v>1006</v>
      </c>
      <c r="AS1596" s="74" t="s">
        <v>1007</v>
      </c>
      <c r="AT1596" s="74" t="s">
        <v>1008</v>
      </c>
      <c r="AU1596" s="74" t="s">
        <v>1013</v>
      </c>
      <c r="AV1596" s="74">
        <v>1</v>
      </c>
      <c r="AW1596" s="74" t="s">
        <v>1004</v>
      </c>
      <c r="AX1596" s="74">
        <v>0</v>
      </c>
      <c r="AY1596" s="104">
        <v>0</v>
      </c>
    </row>
    <row r="1597" spans="1:51">
      <c r="A1597" s="95">
        <v>1170</v>
      </c>
      <c r="B1597" s="109" t="s">
        <v>2121</v>
      </c>
      <c r="C1597" s="74" t="s">
        <v>2121</v>
      </c>
      <c r="D1597" s="74">
        <v>8.5</v>
      </c>
      <c r="E1597" s="74">
        <v>-1</v>
      </c>
      <c r="F1597" s="74" t="s">
        <v>160</v>
      </c>
      <c r="G1597" s="74">
        <v>-1</v>
      </c>
      <c r="H1597" s="74">
        <v>-1</v>
      </c>
      <c r="I1597" s="96" t="str">
        <f>HYPERLINK("[映雪.xlsx]类型!B16",'类型（5）'!$C$16)</f>
        <v>神明</v>
      </c>
      <c r="J1597" s="74">
        <v>-1</v>
      </c>
      <c r="K1597" s="74">
        <v>-1</v>
      </c>
      <c r="L1597" s="74" t="s">
        <v>1001</v>
      </c>
      <c r="M1597" s="74" t="s">
        <v>1002</v>
      </c>
      <c r="N1597" s="74">
        <v>1136</v>
      </c>
      <c r="O1597" s="74">
        <v>1136</v>
      </c>
      <c r="P1597" s="118">
        <v>20</v>
      </c>
      <c r="Q1597" s="74" t="s">
        <v>1082</v>
      </c>
      <c r="R1597" s="74">
        <v>-1</v>
      </c>
      <c r="S1597" s="95">
        <v>24</v>
      </c>
      <c r="T1597" s="74">
        <v>-1</v>
      </c>
      <c r="U1597" s="74">
        <v>-1</v>
      </c>
      <c r="V1597" s="74">
        <v>44</v>
      </c>
      <c r="W1597" s="74">
        <v>-1</v>
      </c>
      <c r="X1597" s="74">
        <v>-1</v>
      </c>
      <c r="Y1597" s="104">
        <v>55</v>
      </c>
      <c r="Z1597" s="74">
        <v>-1</v>
      </c>
      <c r="AA1597" s="74">
        <v>-1</v>
      </c>
      <c r="AB1597" s="129">
        <v>37</v>
      </c>
      <c r="AC1597" s="74">
        <v>-1</v>
      </c>
      <c r="AD1597" s="74">
        <v>-1</v>
      </c>
      <c r="AE1597" s="136">
        <f t="shared" si="48"/>
        <v>68</v>
      </c>
      <c r="AF1597" s="130">
        <f t="shared" si="49"/>
        <v>123</v>
      </c>
      <c r="AG1597" s="74">
        <v>100</v>
      </c>
      <c r="AH1597" s="74">
        <v>1</v>
      </c>
      <c r="AI1597" s="74" t="s">
        <v>1012</v>
      </c>
      <c r="AJ1597" s="74">
        <v>1497</v>
      </c>
      <c r="AK1597" s="74">
        <v>1512</v>
      </c>
      <c r="AL1597" s="74">
        <v>1554</v>
      </c>
      <c r="AM1597" s="74">
        <v>1615</v>
      </c>
      <c r="AN1597" s="74">
        <v>48</v>
      </c>
      <c r="AO1597" s="74" t="s">
        <v>1004</v>
      </c>
      <c r="AP1597" s="74" t="s">
        <v>1005</v>
      </c>
      <c r="AQ1597" s="74">
        <v>56</v>
      </c>
      <c r="AR1597" s="74" t="s">
        <v>1006</v>
      </c>
      <c r="AS1597" s="74" t="s">
        <v>1062</v>
      </c>
      <c r="AT1597" s="74" t="s">
        <v>1023</v>
      </c>
      <c r="AU1597" s="74" t="s">
        <v>1027</v>
      </c>
      <c r="AV1597" s="74">
        <v>2</v>
      </c>
      <c r="AW1597" s="74" t="s">
        <v>1004</v>
      </c>
      <c r="AX1597" s="74">
        <v>0</v>
      </c>
      <c r="AY1597" s="104">
        <v>38</v>
      </c>
    </row>
    <row r="1598" spans="1:51">
      <c r="A1598" s="95">
        <v>334</v>
      </c>
      <c r="B1598" s="109" t="s">
        <v>1370</v>
      </c>
      <c r="C1598" s="74" t="s">
        <v>1370</v>
      </c>
      <c r="D1598" s="74">
        <v>6.5</v>
      </c>
      <c r="E1598" s="74">
        <v>-1</v>
      </c>
      <c r="F1598" s="74" t="s">
        <v>13</v>
      </c>
      <c r="G1598" s="74">
        <v>-1</v>
      </c>
      <c r="H1598" s="74">
        <v>-1</v>
      </c>
      <c r="I1598" s="96" t="str">
        <f>HYPERLINK("[映雪.xlsx]类型!B21",'类型（5）'!$C$21)</f>
        <v>游魂</v>
      </c>
      <c r="J1598" s="74">
        <v>-1</v>
      </c>
      <c r="K1598" s="74">
        <v>-1</v>
      </c>
      <c r="L1598" s="74" t="s">
        <v>1001</v>
      </c>
      <c r="M1598" s="74" t="s">
        <v>1002</v>
      </c>
      <c r="N1598" s="74">
        <v>995</v>
      </c>
      <c r="O1598" s="74">
        <v>995</v>
      </c>
      <c r="P1598" s="118">
        <v>374</v>
      </c>
      <c r="Q1598" s="74" t="s">
        <v>1058</v>
      </c>
      <c r="R1598" s="74">
        <v>-1</v>
      </c>
      <c r="S1598" s="95">
        <v>35</v>
      </c>
      <c r="T1598" s="74">
        <v>-1</v>
      </c>
      <c r="U1598" s="74">
        <v>-1</v>
      </c>
      <c r="V1598" s="74">
        <v>32</v>
      </c>
      <c r="W1598" s="74">
        <v>-1</v>
      </c>
      <c r="X1598" s="74">
        <v>-1</v>
      </c>
      <c r="Y1598" s="104">
        <v>48</v>
      </c>
      <c r="Z1598" s="74">
        <v>-1</v>
      </c>
      <c r="AA1598" s="74">
        <v>-1</v>
      </c>
      <c r="AB1598" s="129">
        <v>45</v>
      </c>
      <c r="AC1598" s="74">
        <v>-1</v>
      </c>
      <c r="AD1598" s="74">
        <v>-1</v>
      </c>
      <c r="AE1598" s="136">
        <f t="shared" si="48"/>
        <v>67</v>
      </c>
      <c r="AF1598" s="130">
        <f t="shared" si="49"/>
        <v>115</v>
      </c>
      <c r="AG1598" s="74">
        <v>100</v>
      </c>
      <c r="AH1598" s="74">
        <v>1</v>
      </c>
      <c r="AI1598" s="74" t="s">
        <v>1012</v>
      </c>
      <c r="AJ1598" s="74">
        <v>1527</v>
      </c>
      <c r="AK1598" s="74">
        <v>1542</v>
      </c>
      <c r="AL1598" s="74">
        <v>1572</v>
      </c>
      <c r="AM1598" s="74">
        <v>1615</v>
      </c>
      <c r="AN1598" s="74">
        <v>71</v>
      </c>
      <c r="AO1598" s="74" t="s">
        <v>1004</v>
      </c>
      <c r="AP1598" s="74" t="s">
        <v>1004</v>
      </c>
      <c r="AQ1598" s="74">
        <v>6</v>
      </c>
      <c r="AR1598" s="74" t="s">
        <v>1006</v>
      </c>
      <c r="AS1598" s="74" t="s">
        <v>1007</v>
      </c>
      <c r="AT1598" s="74" t="s">
        <v>1023</v>
      </c>
      <c r="AU1598" s="74" t="s">
        <v>1027</v>
      </c>
      <c r="AV1598" s="74">
        <v>1</v>
      </c>
      <c r="AW1598" s="74" t="s">
        <v>1004</v>
      </c>
      <c r="AX1598" s="74">
        <v>0</v>
      </c>
      <c r="AY1598" s="104">
        <v>0</v>
      </c>
    </row>
    <row r="1599" spans="1:51">
      <c r="A1599" s="95">
        <v>1178</v>
      </c>
      <c r="B1599" s="109" t="s">
        <v>2129</v>
      </c>
      <c r="C1599" s="74" t="s">
        <v>2129</v>
      </c>
      <c r="D1599" s="74">
        <v>5.9</v>
      </c>
      <c r="E1599" s="74">
        <v>-1</v>
      </c>
      <c r="F1599" s="74" t="s">
        <v>56</v>
      </c>
      <c r="G1599" s="74">
        <v>-1</v>
      </c>
      <c r="H1599" s="74">
        <v>-1</v>
      </c>
      <c r="I1599" s="74" t="str">
        <f>HYPERLINK("[映雪.xlsx]类型!B4",'类型（5）'!$C$4)</f>
        <v>智慧强化</v>
      </c>
      <c r="J1599" s="74">
        <v>-1</v>
      </c>
      <c r="K1599" s="74">
        <v>-1</v>
      </c>
      <c r="L1599" s="74" t="s">
        <v>1001</v>
      </c>
      <c r="M1599" s="74" t="s">
        <v>1002</v>
      </c>
      <c r="N1599" s="74">
        <v>1141</v>
      </c>
      <c r="O1599" s="74">
        <v>1141</v>
      </c>
      <c r="P1599" s="118">
        <v>402</v>
      </c>
      <c r="Q1599" s="74" t="s">
        <v>1019</v>
      </c>
      <c r="R1599" s="74">
        <v>-1</v>
      </c>
      <c r="S1599" s="95">
        <v>46</v>
      </c>
      <c r="T1599" s="74">
        <v>-1</v>
      </c>
      <c r="U1599" s="74">
        <v>-1</v>
      </c>
      <c r="V1599" s="74">
        <v>21</v>
      </c>
      <c r="W1599" s="74">
        <v>-1</v>
      </c>
      <c r="X1599" s="74">
        <v>-1</v>
      </c>
      <c r="Y1599" s="132">
        <v>72</v>
      </c>
      <c r="Z1599" s="74">
        <v>-1</v>
      </c>
      <c r="AA1599" s="74">
        <v>-1</v>
      </c>
      <c r="AB1599" s="129">
        <v>46</v>
      </c>
      <c r="AC1599" s="74">
        <v>-1</v>
      </c>
      <c r="AD1599" s="74">
        <v>-1</v>
      </c>
      <c r="AE1599" s="136">
        <f t="shared" si="48"/>
        <v>67</v>
      </c>
      <c r="AF1599" s="130">
        <f t="shared" si="49"/>
        <v>139</v>
      </c>
      <c r="AG1599" s="74">
        <v>100</v>
      </c>
      <c r="AH1599" s="74">
        <v>1</v>
      </c>
      <c r="AI1599" s="74" t="s">
        <v>1012</v>
      </c>
      <c r="AJ1599" s="74">
        <v>1513</v>
      </c>
      <c r="AK1599" s="74">
        <v>1528</v>
      </c>
      <c r="AL1599" s="74">
        <v>1560</v>
      </c>
      <c r="AM1599" s="74">
        <v>1615</v>
      </c>
      <c r="AN1599" s="74">
        <v>88</v>
      </c>
      <c r="AO1599" s="74" t="s">
        <v>1004</v>
      </c>
      <c r="AP1599" s="74" t="s">
        <v>1005</v>
      </c>
      <c r="AQ1599" s="74">
        <v>75</v>
      </c>
      <c r="AR1599" s="74" t="s">
        <v>1006</v>
      </c>
      <c r="AS1599" s="74" t="s">
        <v>1007</v>
      </c>
      <c r="AT1599" s="74" t="s">
        <v>1008</v>
      </c>
      <c r="AU1599" s="74" t="s">
        <v>1027</v>
      </c>
      <c r="AV1599" s="74">
        <v>6</v>
      </c>
      <c r="AW1599" s="74" t="s">
        <v>1004</v>
      </c>
      <c r="AX1599" s="74">
        <v>0</v>
      </c>
      <c r="AY1599" s="104">
        <v>0</v>
      </c>
    </row>
    <row r="1600" spans="1:51">
      <c r="A1600" s="95">
        <v>2337</v>
      </c>
      <c r="B1600" s="109" t="s">
        <v>2547</v>
      </c>
      <c r="C1600" s="74" t="s">
        <v>2547</v>
      </c>
      <c r="D1600" s="74">
        <v>6.1</v>
      </c>
      <c r="E1600" s="74">
        <v>-1</v>
      </c>
      <c r="F1600" s="74" t="s">
        <v>20</v>
      </c>
      <c r="G1600" s="74">
        <v>-1</v>
      </c>
      <c r="H1600" s="74">
        <v>-1</v>
      </c>
      <c r="I1600" s="74" t="str">
        <f>HYPERLINK("[映雪.xlsx]类型!B35",'类型（5）'!$C$35)</f>
        <v>刺客</v>
      </c>
      <c r="J1600" s="74">
        <v>-1</v>
      </c>
      <c r="K1600" s="74">
        <v>-1</v>
      </c>
      <c r="L1600" s="74" t="s">
        <v>1001</v>
      </c>
      <c r="M1600" s="74" t="s">
        <v>1935</v>
      </c>
      <c r="N1600" s="74">
        <v>4003</v>
      </c>
      <c r="O1600" s="74">
        <v>4003</v>
      </c>
      <c r="P1600" s="118">
        <v>83</v>
      </c>
      <c r="Q1600" s="74" t="s">
        <v>1069</v>
      </c>
      <c r="R1600" s="74">
        <v>-1</v>
      </c>
      <c r="S1600" s="95">
        <v>7</v>
      </c>
      <c r="T1600" s="74">
        <v>-1</v>
      </c>
      <c r="U1600" s="74">
        <v>-1</v>
      </c>
      <c r="V1600" s="74">
        <v>60</v>
      </c>
      <c r="W1600" s="74">
        <v>-1</v>
      </c>
      <c r="X1600" s="74">
        <v>-1</v>
      </c>
      <c r="Y1600" s="104">
        <v>30</v>
      </c>
      <c r="Z1600" s="74">
        <v>-1</v>
      </c>
      <c r="AA1600" s="74">
        <v>-1</v>
      </c>
      <c r="AB1600" s="129">
        <v>25</v>
      </c>
      <c r="AC1600" s="74">
        <v>-1</v>
      </c>
      <c r="AD1600" s="74">
        <v>-1</v>
      </c>
      <c r="AE1600" s="136">
        <f t="shared" si="48"/>
        <v>67</v>
      </c>
      <c r="AF1600" s="130">
        <f t="shared" si="49"/>
        <v>97</v>
      </c>
      <c r="AG1600" s="74">
        <v>100</v>
      </c>
      <c r="AH1600" s="74">
        <v>3</v>
      </c>
      <c r="AI1600" s="74" t="s">
        <v>1012</v>
      </c>
      <c r="AJ1600" s="74">
        <v>1548</v>
      </c>
      <c r="AK1600" s="74">
        <v>1548</v>
      </c>
      <c r="AL1600" s="74">
        <v>1623</v>
      </c>
      <c r="AM1600" s="74">
        <v>1615</v>
      </c>
      <c r="AN1600" s="74">
        <v>95</v>
      </c>
      <c r="AO1600" s="74" t="s">
        <v>1004</v>
      </c>
      <c r="AP1600" s="74" t="s">
        <v>1005</v>
      </c>
      <c r="AQ1600" s="74">
        <v>75</v>
      </c>
      <c r="AR1600" s="74" t="s">
        <v>1006</v>
      </c>
      <c r="AS1600" s="74" t="s">
        <v>1007</v>
      </c>
      <c r="AT1600" s="74" t="s">
        <v>1008</v>
      </c>
      <c r="AU1600" s="74" t="s">
        <v>1027</v>
      </c>
      <c r="AV1600" s="74">
        <v>1</v>
      </c>
      <c r="AW1600" s="74" t="s">
        <v>1005</v>
      </c>
      <c r="AX1600" s="74">
        <v>0</v>
      </c>
      <c r="AY1600" s="104">
        <v>0</v>
      </c>
    </row>
    <row r="1601" spans="1:51">
      <c r="A1601" s="95">
        <v>846</v>
      </c>
      <c r="B1601" s="109" t="s">
        <v>1828</v>
      </c>
      <c r="C1601" s="74" t="s">
        <v>1828</v>
      </c>
      <c r="D1601" s="74">
        <v>3.5</v>
      </c>
      <c r="E1601" s="74">
        <v>-1</v>
      </c>
      <c r="F1601" s="74" t="s">
        <v>30</v>
      </c>
      <c r="G1601" s="74">
        <v>-1</v>
      </c>
      <c r="H1601" s="74">
        <v>-1</v>
      </c>
      <c r="I1601" s="74" t="str">
        <f>HYPERLINK("[映雪.xlsx]类型!B3",'类型（5）'!$C$3)</f>
        <v>武勇强化</v>
      </c>
      <c r="J1601" s="74">
        <v>-1</v>
      </c>
      <c r="K1601" s="74">
        <v>-1</v>
      </c>
      <c r="L1601" s="74" t="s">
        <v>1001</v>
      </c>
      <c r="M1601" s="74" t="s">
        <v>1002</v>
      </c>
      <c r="N1601" s="74">
        <v>882</v>
      </c>
      <c r="O1601" s="74">
        <v>882</v>
      </c>
      <c r="P1601" s="118">
        <v>110</v>
      </c>
      <c r="Q1601" s="74" t="s">
        <v>1082</v>
      </c>
      <c r="R1601" s="74">
        <v>-1</v>
      </c>
      <c r="S1601" s="95">
        <v>35</v>
      </c>
      <c r="T1601" s="74">
        <v>-1</v>
      </c>
      <c r="U1601" s="74">
        <v>-1</v>
      </c>
      <c r="V1601" s="74">
        <v>31</v>
      </c>
      <c r="W1601" s="74">
        <v>-1</v>
      </c>
      <c r="X1601" s="74">
        <v>-1</v>
      </c>
      <c r="Y1601" s="104">
        <v>31</v>
      </c>
      <c r="Z1601" s="74">
        <v>-1</v>
      </c>
      <c r="AA1601" s="74">
        <v>-1</v>
      </c>
      <c r="AB1601" s="129">
        <v>32</v>
      </c>
      <c r="AC1601" s="74">
        <v>-1</v>
      </c>
      <c r="AD1601" s="74">
        <v>-1</v>
      </c>
      <c r="AE1601" s="136">
        <f t="shared" si="48"/>
        <v>66</v>
      </c>
      <c r="AF1601" s="130">
        <f t="shared" si="49"/>
        <v>97</v>
      </c>
      <c r="AG1601" s="74">
        <v>100</v>
      </c>
      <c r="AH1601" s="74">
        <v>1</v>
      </c>
      <c r="AI1601" s="74" t="s">
        <v>1012</v>
      </c>
      <c r="AJ1601" s="74">
        <v>1549</v>
      </c>
      <c r="AK1601" s="74">
        <v>1564</v>
      </c>
      <c r="AL1601" s="74">
        <v>1586</v>
      </c>
      <c r="AM1601" s="74">
        <v>1615</v>
      </c>
      <c r="AN1601" s="74">
        <v>75</v>
      </c>
      <c r="AO1601" s="74" t="s">
        <v>1004</v>
      </c>
      <c r="AP1601" s="74" t="s">
        <v>1004</v>
      </c>
      <c r="AQ1601" s="74">
        <v>8</v>
      </c>
      <c r="AR1601" s="74" t="s">
        <v>1006</v>
      </c>
      <c r="AS1601" s="74" t="s">
        <v>1007</v>
      </c>
      <c r="AT1601" s="74" t="s">
        <v>1023</v>
      </c>
      <c r="AU1601" s="74" t="s">
        <v>1017</v>
      </c>
      <c r="AV1601" s="74">
        <v>3</v>
      </c>
      <c r="AW1601" s="74" t="s">
        <v>1005</v>
      </c>
      <c r="AX1601" s="74">
        <v>0</v>
      </c>
      <c r="AY1601" s="104">
        <v>0</v>
      </c>
    </row>
    <row r="1602" spans="1:51">
      <c r="A1602" s="95">
        <v>918</v>
      </c>
      <c r="B1602" s="109" t="s">
        <v>1892</v>
      </c>
      <c r="C1602" s="74" t="s">
        <v>1892</v>
      </c>
      <c r="D1602" s="74">
        <v>4.1</v>
      </c>
      <c r="E1602" s="74">
        <v>-1</v>
      </c>
      <c r="F1602" s="74" t="s">
        <v>72</v>
      </c>
      <c r="G1602" s="74">
        <v>-1</v>
      </c>
      <c r="H1602" s="74">
        <v>-1</v>
      </c>
      <c r="I1602" s="96" t="str">
        <f>HYPERLINK("[映雪.xlsx]类型!B24",'类型（5）'!$C$24)</f>
        <v>艺术家</v>
      </c>
      <c r="J1602" s="74">
        <v>-1</v>
      </c>
      <c r="K1602" s="74">
        <v>-1</v>
      </c>
      <c r="L1602" s="74" t="s">
        <v>1001</v>
      </c>
      <c r="M1602" s="74" t="s">
        <v>1002</v>
      </c>
      <c r="N1602" s="74">
        <v>717</v>
      </c>
      <c r="O1602" s="74">
        <v>717</v>
      </c>
      <c r="P1602" s="118">
        <v>549</v>
      </c>
      <c r="Q1602" s="74" t="s">
        <v>1047</v>
      </c>
      <c r="R1602" s="74">
        <v>-1</v>
      </c>
      <c r="S1602" s="95">
        <v>33</v>
      </c>
      <c r="T1602" s="74">
        <v>-1</v>
      </c>
      <c r="U1602" s="74">
        <v>-1</v>
      </c>
      <c r="V1602" s="74">
        <v>33</v>
      </c>
      <c r="W1602" s="74">
        <v>-1</v>
      </c>
      <c r="X1602" s="74">
        <v>-1</v>
      </c>
      <c r="Y1602" s="132">
        <v>65</v>
      </c>
      <c r="Z1602" s="74">
        <v>-1</v>
      </c>
      <c r="AA1602" s="74">
        <v>-1</v>
      </c>
      <c r="AB1602" s="129">
        <v>62</v>
      </c>
      <c r="AC1602" s="74">
        <v>-1</v>
      </c>
      <c r="AD1602" s="74">
        <v>-1</v>
      </c>
      <c r="AE1602" s="136">
        <f t="shared" ref="AE1602:AE1636" si="50">MAX(SUM(S1602,V1602),IF(Y1602&gt;=80,MAX(SUM(S1602,Y1602),SUM(V1602,Y1602)),-1))</f>
        <v>66</v>
      </c>
      <c r="AF1602" s="130">
        <f t="shared" ref="AF1602:AF1636" si="51">SUM(S1602,V1602,Y1602)</f>
        <v>131</v>
      </c>
      <c r="AG1602" s="74">
        <v>100</v>
      </c>
      <c r="AH1602" s="74">
        <v>1</v>
      </c>
      <c r="AI1602" s="74" t="s">
        <v>1012</v>
      </c>
      <c r="AJ1602" s="74">
        <v>1549</v>
      </c>
      <c r="AK1602" s="74">
        <v>1564</v>
      </c>
      <c r="AL1602" s="74">
        <v>1614</v>
      </c>
      <c r="AM1602" s="74">
        <v>1615</v>
      </c>
      <c r="AN1602" s="74">
        <v>23</v>
      </c>
      <c r="AO1602" s="74" t="s">
        <v>1004</v>
      </c>
      <c r="AP1602" s="74" t="s">
        <v>1005</v>
      </c>
      <c r="AQ1602" s="74">
        <v>65</v>
      </c>
      <c r="AR1602" s="74" t="s">
        <v>1006</v>
      </c>
      <c r="AS1602" s="74" t="s">
        <v>1309</v>
      </c>
      <c r="AT1602" s="74" t="s">
        <v>1023</v>
      </c>
      <c r="AU1602" s="74" t="s">
        <v>1017</v>
      </c>
      <c r="AV1602" s="74">
        <v>2</v>
      </c>
      <c r="AW1602" s="74" t="s">
        <v>1005</v>
      </c>
      <c r="AX1602" s="74">
        <v>0</v>
      </c>
      <c r="AY1602" s="104">
        <v>0</v>
      </c>
    </row>
    <row r="1603" spans="1:51">
      <c r="A1603" s="95">
        <v>1610</v>
      </c>
      <c r="B1603" s="109" t="s">
        <v>2499</v>
      </c>
      <c r="C1603" s="74" t="s">
        <v>2499</v>
      </c>
      <c r="D1603" s="74">
        <v>5.2</v>
      </c>
      <c r="E1603" s="74">
        <v>-1</v>
      </c>
      <c r="F1603" s="74" t="s">
        <v>80</v>
      </c>
      <c r="G1603" s="74">
        <v>-1</v>
      </c>
      <c r="H1603" s="74">
        <v>-1</v>
      </c>
      <c r="I1603" s="74" t="str">
        <f>HYPERLINK("[映雪.xlsx]类型!B19",'类型（5）'!$C$19)</f>
        <v>妖精</v>
      </c>
      <c r="J1603" s="74">
        <v>-1</v>
      </c>
      <c r="K1603" s="74">
        <v>-1</v>
      </c>
      <c r="L1603" s="74" t="s">
        <v>1001</v>
      </c>
      <c r="M1603" s="74" t="s">
        <v>1002</v>
      </c>
      <c r="N1603" s="74">
        <v>1660</v>
      </c>
      <c r="O1603" s="74">
        <v>1660</v>
      </c>
      <c r="P1603" s="118">
        <v>584</v>
      </c>
      <c r="Q1603" s="74" t="s">
        <v>1035</v>
      </c>
      <c r="R1603" s="74">
        <v>-1</v>
      </c>
      <c r="S1603" s="95">
        <v>39</v>
      </c>
      <c r="T1603" s="74">
        <v>-1</v>
      </c>
      <c r="U1603" s="74">
        <v>-1</v>
      </c>
      <c r="V1603" s="74">
        <v>27</v>
      </c>
      <c r="W1603" s="74">
        <v>-1</v>
      </c>
      <c r="X1603" s="74">
        <v>-1</v>
      </c>
      <c r="Y1603" s="132">
        <v>76</v>
      </c>
      <c r="Z1603" s="74">
        <v>-1</v>
      </c>
      <c r="AA1603" s="74">
        <v>-1</v>
      </c>
      <c r="AB1603" s="129">
        <v>27</v>
      </c>
      <c r="AC1603" s="74">
        <v>-1</v>
      </c>
      <c r="AD1603" s="74">
        <v>-1</v>
      </c>
      <c r="AE1603" s="136">
        <f t="shared" si="50"/>
        <v>66</v>
      </c>
      <c r="AF1603" s="130">
        <f t="shared" si="51"/>
        <v>142</v>
      </c>
      <c r="AG1603" s="74">
        <v>100</v>
      </c>
      <c r="AH1603" s="74">
        <v>1</v>
      </c>
      <c r="AI1603" s="74" t="s">
        <v>1012</v>
      </c>
      <c r="AJ1603" s="74">
        <v>1489</v>
      </c>
      <c r="AK1603" s="74">
        <v>1504</v>
      </c>
      <c r="AL1603" s="74">
        <v>1557</v>
      </c>
      <c r="AM1603" s="74">
        <v>1615</v>
      </c>
      <c r="AN1603" s="74">
        <v>0</v>
      </c>
      <c r="AO1603" s="74" t="s">
        <v>1004</v>
      </c>
      <c r="AP1603" s="74" t="s">
        <v>1005</v>
      </c>
      <c r="AQ1603" s="74">
        <v>75</v>
      </c>
      <c r="AR1603" s="74" t="s">
        <v>1006</v>
      </c>
      <c r="AS1603" s="74" t="s">
        <v>1062</v>
      </c>
      <c r="AT1603" s="74" t="s">
        <v>1008</v>
      </c>
      <c r="AU1603" s="74" t="s">
        <v>1027</v>
      </c>
      <c r="AV1603" s="74">
        <v>4</v>
      </c>
      <c r="AW1603" s="74" t="s">
        <v>1005</v>
      </c>
      <c r="AX1603" s="74">
        <v>0</v>
      </c>
      <c r="AY1603" s="104">
        <v>0</v>
      </c>
    </row>
    <row r="1604" spans="1:51">
      <c r="A1604" s="95">
        <v>1645</v>
      </c>
      <c r="B1604" s="109" t="s">
        <v>2532</v>
      </c>
      <c r="C1604" s="74" t="s">
        <v>2532</v>
      </c>
      <c r="D1604" s="74">
        <v>3.4</v>
      </c>
      <c r="E1604" s="74">
        <v>-1</v>
      </c>
      <c r="F1604" s="74" t="s">
        <v>72</v>
      </c>
      <c r="G1604" s="74">
        <v>-1</v>
      </c>
      <c r="H1604" s="74">
        <v>-1</v>
      </c>
      <c r="I1604" s="96" t="str">
        <f>HYPERLINK("[映雪.xlsx]类型!B5",'类型（5）'!$C$5)</f>
        <v>家政强化</v>
      </c>
      <c r="J1604" s="74">
        <v>-1</v>
      </c>
      <c r="K1604" s="74">
        <v>-1</v>
      </c>
      <c r="L1604" s="74" t="s">
        <v>1001</v>
      </c>
      <c r="M1604" s="74" t="s">
        <v>1002</v>
      </c>
      <c r="N1604" s="74">
        <v>1159</v>
      </c>
      <c r="O1604" s="74">
        <v>1159</v>
      </c>
      <c r="P1604" s="118">
        <v>839</v>
      </c>
      <c r="Q1604" s="74" t="s">
        <v>1067</v>
      </c>
      <c r="R1604" s="74">
        <v>-1</v>
      </c>
      <c r="S1604" s="95">
        <v>44</v>
      </c>
      <c r="T1604" s="74">
        <v>-1</v>
      </c>
      <c r="U1604" s="74">
        <v>-1</v>
      </c>
      <c r="V1604" s="74">
        <v>22</v>
      </c>
      <c r="W1604" s="74">
        <v>-1</v>
      </c>
      <c r="X1604" s="74">
        <v>-1</v>
      </c>
      <c r="Y1604" s="104">
        <v>33</v>
      </c>
      <c r="Z1604" s="74">
        <v>-1</v>
      </c>
      <c r="AA1604" s="74">
        <v>-1</v>
      </c>
      <c r="AB1604" s="126">
        <v>80</v>
      </c>
      <c r="AC1604" s="74">
        <v>-1</v>
      </c>
      <c r="AD1604" s="74">
        <v>-1</v>
      </c>
      <c r="AE1604" s="136">
        <f t="shared" si="50"/>
        <v>66</v>
      </c>
      <c r="AF1604" s="130">
        <f t="shared" si="51"/>
        <v>99</v>
      </c>
      <c r="AG1604" s="74">
        <v>100</v>
      </c>
      <c r="AH1604" s="74">
        <v>1</v>
      </c>
      <c r="AI1604" s="74" t="s">
        <v>1012</v>
      </c>
      <c r="AJ1604" s="74">
        <v>1523</v>
      </c>
      <c r="AK1604" s="74">
        <v>1535</v>
      </c>
      <c r="AL1604" s="74">
        <v>1550</v>
      </c>
      <c r="AM1604" s="74">
        <v>1615</v>
      </c>
      <c r="AN1604" s="74">
        <v>0</v>
      </c>
      <c r="AO1604" s="74" t="s">
        <v>1004</v>
      </c>
      <c r="AP1604" s="74" t="s">
        <v>1005</v>
      </c>
      <c r="AQ1604" s="74">
        <v>50</v>
      </c>
      <c r="AR1604" s="74" t="s">
        <v>1006</v>
      </c>
      <c r="AS1604" s="74" t="s">
        <v>1148</v>
      </c>
      <c r="AT1604" s="74" t="s">
        <v>1008</v>
      </c>
      <c r="AU1604" s="74" t="s">
        <v>1027</v>
      </c>
      <c r="AV1604" s="74">
        <v>10</v>
      </c>
      <c r="AW1604" s="74" t="s">
        <v>1004</v>
      </c>
      <c r="AX1604" s="74">
        <v>0</v>
      </c>
      <c r="AY1604" s="104">
        <v>0</v>
      </c>
    </row>
    <row r="1605" spans="1:51">
      <c r="A1605" s="95">
        <v>129</v>
      </c>
      <c r="B1605" s="109" t="s">
        <v>1173</v>
      </c>
      <c r="C1605" s="74" t="s">
        <v>1173</v>
      </c>
      <c r="D1605" s="74">
        <v>4.8</v>
      </c>
      <c r="E1605" s="74">
        <v>-1</v>
      </c>
      <c r="F1605" s="74" t="s">
        <v>16</v>
      </c>
      <c r="G1605" s="74">
        <v>-1</v>
      </c>
      <c r="H1605" s="74">
        <v>-1</v>
      </c>
      <c r="I1605" s="74" t="str">
        <f>HYPERLINK("[映雪.xlsx]类型!B8",'类型（5）'!$C$8)</f>
        <v>智慧全能</v>
      </c>
      <c r="J1605" s="74">
        <v>-1</v>
      </c>
      <c r="K1605" s="74">
        <v>-1</v>
      </c>
      <c r="L1605" s="74" t="s">
        <v>1001</v>
      </c>
      <c r="M1605" s="74" t="s">
        <v>1002</v>
      </c>
      <c r="N1605" s="74">
        <v>49</v>
      </c>
      <c r="O1605" s="74">
        <v>49</v>
      </c>
      <c r="P1605" s="118">
        <v>327</v>
      </c>
      <c r="Q1605" s="74" t="s">
        <v>1044</v>
      </c>
      <c r="R1605" s="74">
        <v>-1</v>
      </c>
      <c r="S1605" s="95">
        <v>35</v>
      </c>
      <c r="T1605" s="74">
        <v>-1</v>
      </c>
      <c r="U1605" s="74">
        <v>-1</v>
      </c>
      <c r="V1605" s="74">
        <v>30</v>
      </c>
      <c r="W1605" s="74">
        <v>-1</v>
      </c>
      <c r="X1605" s="74">
        <v>-1</v>
      </c>
      <c r="Y1605" s="132">
        <v>72</v>
      </c>
      <c r="Z1605" s="74">
        <v>-1</v>
      </c>
      <c r="AA1605" s="74">
        <v>-1</v>
      </c>
      <c r="AB1605" s="129">
        <v>43</v>
      </c>
      <c r="AC1605" s="74">
        <v>-1</v>
      </c>
      <c r="AD1605" s="74">
        <v>-1</v>
      </c>
      <c r="AE1605" s="136">
        <f t="shared" si="50"/>
        <v>65</v>
      </c>
      <c r="AF1605" s="130">
        <f t="shared" si="51"/>
        <v>137</v>
      </c>
      <c r="AG1605" s="74">
        <v>100</v>
      </c>
      <c r="AH1605" s="74">
        <v>1</v>
      </c>
      <c r="AI1605" s="74" t="s">
        <v>1012</v>
      </c>
      <c r="AJ1605" s="74">
        <v>1557</v>
      </c>
      <c r="AK1605" s="74">
        <v>1572</v>
      </c>
      <c r="AL1605" s="74">
        <v>1615</v>
      </c>
      <c r="AM1605" s="74">
        <v>1615</v>
      </c>
      <c r="AN1605" s="74">
        <v>69</v>
      </c>
      <c r="AO1605" s="74" t="s">
        <v>1004</v>
      </c>
      <c r="AP1605" s="74" t="s">
        <v>1005</v>
      </c>
      <c r="AQ1605" s="74">
        <v>51</v>
      </c>
      <c r="AR1605" s="74" t="s">
        <v>1006</v>
      </c>
      <c r="AS1605" s="74" t="s">
        <v>1007</v>
      </c>
      <c r="AT1605" s="74" t="s">
        <v>1008</v>
      </c>
      <c r="AU1605" s="74" t="s">
        <v>1009</v>
      </c>
      <c r="AV1605" s="74">
        <v>4</v>
      </c>
      <c r="AW1605" s="74" t="s">
        <v>1005</v>
      </c>
      <c r="AX1605" s="74">
        <v>0</v>
      </c>
      <c r="AY1605" s="104">
        <v>0</v>
      </c>
    </row>
    <row r="1606" spans="1:51">
      <c r="A1606" s="95">
        <v>551</v>
      </c>
      <c r="B1606" s="109" t="s">
        <v>1568</v>
      </c>
      <c r="C1606" s="74" t="s">
        <v>1568</v>
      </c>
      <c r="D1606" s="74">
        <v>5.5</v>
      </c>
      <c r="E1606" s="74">
        <v>-1</v>
      </c>
      <c r="F1606" s="74" t="s">
        <v>142</v>
      </c>
      <c r="G1606" s="74">
        <v>-1</v>
      </c>
      <c r="H1606" s="74">
        <v>-1</v>
      </c>
      <c r="I1606" s="74" t="str">
        <f>HYPERLINK("[映雪.xlsx]类型!B4",'类型（5）'!$C$4)</f>
        <v>智慧强化</v>
      </c>
      <c r="J1606" s="74">
        <v>-1</v>
      </c>
      <c r="K1606" s="74">
        <v>-1</v>
      </c>
      <c r="L1606" s="74" t="s">
        <v>1001</v>
      </c>
      <c r="M1606" s="74" t="s">
        <v>1002</v>
      </c>
      <c r="N1606" s="74">
        <v>970</v>
      </c>
      <c r="O1606" s="74">
        <v>970</v>
      </c>
      <c r="P1606" s="118">
        <v>3</v>
      </c>
      <c r="Q1606" s="74" t="s">
        <v>1035</v>
      </c>
      <c r="R1606" s="74">
        <v>-1</v>
      </c>
      <c r="S1606" s="95">
        <v>44</v>
      </c>
      <c r="T1606" s="74">
        <v>-1</v>
      </c>
      <c r="U1606" s="74">
        <v>-1</v>
      </c>
      <c r="V1606" s="74">
        <v>21</v>
      </c>
      <c r="W1606" s="74">
        <v>-1</v>
      </c>
      <c r="X1606" s="74">
        <v>-1</v>
      </c>
      <c r="Y1606" s="104">
        <v>63</v>
      </c>
      <c r="Z1606" s="74">
        <v>-1</v>
      </c>
      <c r="AA1606" s="74">
        <v>-1</v>
      </c>
      <c r="AB1606" s="129">
        <v>47</v>
      </c>
      <c r="AC1606" s="74">
        <v>-1</v>
      </c>
      <c r="AD1606" s="74">
        <v>-1</v>
      </c>
      <c r="AE1606" s="136">
        <f t="shared" si="50"/>
        <v>65</v>
      </c>
      <c r="AF1606" s="130">
        <f t="shared" si="51"/>
        <v>128</v>
      </c>
      <c r="AG1606" s="74">
        <v>100</v>
      </c>
      <c r="AH1606" s="74">
        <v>1</v>
      </c>
      <c r="AI1606" s="74" t="s">
        <v>1012</v>
      </c>
      <c r="AJ1606" s="74">
        <v>1528</v>
      </c>
      <c r="AK1606" s="74">
        <v>1543</v>
      </c>
      <c r="AL1606" s="74">
        <v>1592</v>
      </c>
      <c r="AM1606" s="74">
        <v>1615</v>
      </c>
      <c r="AN1606" s="74">
        <v>81</v>
      </c>
      <c r="AO1606" s="74" t="s">
        <v>1004</v>
      </c>
      <c r="AP1606" s="74" t="s">
        <v>1005</v>
      </c>
      <c r="AQ1606" s="74">
        <v>25</v>
      </c>
      <c r="AR1606" s="74" t="s">
        <v>1006</v>
      </c>
      <c r="AS1606" s="74" t="s">
        <v>1007</v>
      </c>
      <c r="AT1606" s="74" t="s">
        <v>1023</v>
      </c>
      <c r="AU1606" s="74" t="s">
        <v>1017</v>
      </c>
      <c r="AV1606" s="74">
        <v>13</v>
      </c>
      <c r="AW1606" s="74" t="s">
        <v>1005</v>
      </c>
      <c r="AX1606" s="74">
        <v>0</v>
      </c>
      <c r="AY1606" s="104">
        <v>13</v>
      </c>
    </row>
    <row r="1607" spans="1:51">
      <c r="A1607" s="95">
        <v>1527</v>
      </c>
      <c r="B1607" s="109" t="s">
        <v>2429</v>
      </c>
      <c r="C1607" s="74" t="s">
        <v>2429</v>
      </c>
      <c r="D1607" s="74">
        <v>3.7</v>
      </c>
      <c r="E1607" s="74">
        <v>-1</v>
      </c>
      <c r="F1607" s="74" t="s">
        <v>82</v>
      </c>
      <c r="G1607" s="74">
        <v>-1</v>
      </c>
      <c r="H1607" s="74">
        <v>-1</v>
      </c>
      <c r="I1607" s="74" t="str">
        <f>HYPERLINK("[映雪.xlsx]类型!B40",'类型（5）'!$C$40)</f>
        <v>中二</v>
      </c>
      <c r="J1607" s="74">
        <v>-1</v>
      </c>
      <c r="K1607" s="74">
        <v>-1</v>
      </c>
      <c r="L1607" s="74" t="s">
        <v>1001</v>
      </c>
      <c r="M1607" s="74" t="s">
        <v>1002</v>
      </c>
      <c r="N1607" s="74">
        <v>1132</v>
      </c>
      <c r="O1607" s="74">
        <v>1132</v>
      </c>
      <c r="P1607" s="118">
        <v>169</v>
      </c>
      <c r="Q1607" s="74" t="s">
        <v>1082</v>
      </c>
      <c r="R1607" s="74">
        <v>-1</v>
      </c>
      <c r="S1607" s="95">
        <v>15</v>
      </c>
      <c r="T1607" s="74">
        <v>-1</v>
      </c>
      <c r="U1607" s="74">
        <v>-1</v>
      </c>
      <c r="V1607" s="74">
        <v>50</v>
      </c>
      <c r="W1607" s="74">
        <v>-1</v>
      </c>
      <c r="X1607" s="74">
        <v>-1</v>
      </c>
      <c r="Y1607" s="104">
        <v>12</v>
      </c>
      <c r="Z1607" s="74">
        <v>-1</v>
      </c>
      <c r="AA1607" s="74">
        <v>-1</v>
      </c>
      <c r="AB1607" s="129">
        <v>49</v>
      </c>
      <c r="AC1607" s="74">
        <v>-1</v>
      </c>
      <c r="AD1607" s="74">
        <v>-1</v>
      </c>
      <c r="AE1607" s="136">
        <f t="shared" si="50"/>
        <v>65</v>
      </c>
      <c r="AF1607" s="130">
        <f t="shared" si="51"/>
        <v>77</v>
      </c>
      <c r="AG1607" s="74">
        <v>100</v>
      </c>
      <c r="AH1607" s="74">
        <v>1</v>
      </c>
      <c r="AI1607" s="74" t="s">
        <v>1012</v>
      </c>
      <c r="AJ1607" s="74">
        <v>1488</v>
      </c>
      <c r="AK1607" s="74">
        <v>1503</v>
      </c>
      <c r="AL1607" s="74">
        <v>1550</v>
      </c>
      <c r="AM1607" s="74">
        <v>1615</v>
      </c>
      <c r="AN1607" s="74">
        <v>0</v>
      </c>
      <c r="AO1607" s="74" t="s">
        <v>1004</v>
      </c>
      <c r="AP1607" s="74" t="s">
        <v>1004</v>
      </c>
      <c r="AQ1607" s="74">
        <v>81</v>
      </c>
      <c r="AR1607" s="74" t="s">
        <v>1006</v>
      </c>
      <c r="AS1607" s="74" t="s">
        <v>1007</v>
      </c>
      <c r="AT1607" s="74" t="s">
        <v>1023</v>
      </c>
      <c r="AU1607" s="74" t="s">
        <v>1027</v>
      </c>
      <c r="AV1607" s="74">
        <v>9</v>
      </c>
      <c r="AW1607" s="74" t="s">
        <v>1004</v>
      </c>
      <c r="AX1607" s="74">
        <v>0</v>
      </c>
      <c r="AY1607" s="104">
        <v>0</v>
      </c>
    </row>
    <row r="1608" spans="1:51">
      <c r="A1608" s="95">
        <v>881</v>
      </c>
      <c r="B1608" s="109" t="s">
        <v>1860</v>
      </c>
      <c r="C1608" s="74" t="s">
        <v>1860</v>
      </c>
      <c r="D1608" s="74">
        <v>7.8</v>
      </c>
      <c r="E1608" s="74">
        <v>-1</v>
      </c>
      <c r="F1608" s="74" t="s">
        <v>104</v>
      </c>
      <c r="G1608" s="74">
        <v>-1</v>
      </c>
      <c r="H1608" s="74">
        <v>-1</v>
      </c>
      <c r="I1608" s="96" t="str">
        <f>HYPERLINK("[映雪.xlsx]类型!B48",'类型（5）'!$C$48)</f>
        <v>键</v>
      </c>
      <c r="J1608" s="74">
        <v>-1</v>
      </c>
      <c r="K1608" s="74">
        <v>-1</v>
      </c>
      <c r="L1608" s="74" t="s">
        <v>1001</v>
      </c>
      <c r="M1608" s="74" t="s">
        <v>1002</v>
      </c>
      <c r="N1608" s="74">
        <v>552</v>
      </c>
      <c r="O1608" s="74">
        <v>552</v>
      </c>
      <c r="P1608" s="118">
        <v>995</v>
      </c>
      <c r="Q1608" s="74" t="s">
        <v>1011</v>
      </c>
      <c r="R1608" s="74">
        <v>-1</v>
      </c>
      <c r="S1608" s="95">
        <v>46</v>
      </c>
      <c r="T1608" s="74">
        <v>-1</v>
      </c>
      <c r="U1608" s="74">
        <v>-1</v>
      </c>
      <c r="V1608" s="74">
        <v>18</v>
      </c>
      <c r="W1608" s="74">
        <v>-1</v>
      </c>
      <c r="X1608" s="74">
        <v>-1</v>
      </c>
      <c r="Y1608" s="104">
        <v>63</v>
      </c>
      <c r="Z1608" s="74">
        <v>-1</v>
      </c>
      <c r="AA1608" s="74">
        <v>-1</v>
      </c>
      <c r="AB1608" s="133">
        <v>76</v>
      </c>
      <c r="AC1608" s="74">
        <v>-1</v>
      </c>
      <c r="AD1608" s="74">
        <v>-1</v>
      </c>
      <c r="AE1608" s="136">
        <f t="shared" si="50"/>
        <v>64</v>
      </c>
      <c r="AF1608" s="130">
        <f t="shared" si="51"/>
        <v>127</v>
      </c>
      <c r="AG1608" s="74">
        <v>100</v>
      </c>
      <c r="AH1608" s="74">
        <v>1</v>
      </c>
      <c r="AI1608" s="74" t="s">
        <v>1012</v>
      </c>
      <c r="AJ1608" s="74">
        <v>1519</v>
      </c>
      <c r="AK1608" s="74">
        <v>1534</v>
      </c>
      <c r="AL1608" s="74">
        <v>1578</v>
      </c>
      <c r="AM1608" s="74">
        <v>1615</v>
      </c>
      <c r="AN1608" s="74">
        <v>85</v>
      </c>
      <c r="AO1608" s="74" t="s">
        <v>1004</v>
      </c>
      <c r="AP1608" s="74" t="s">
        <v>1004</v>
      </c>
      <c r="AQ1608" s="74">
        <v>11</v>
      </c>
      <c r="AR1608" s="74" t="s">
        <v>1006</v>
      </c>
      <c r="AS1608" s="74" t="s">
        <v>1007</v>
      </c>
      <c r="AT1608" s="74" t="s">
        <v>1008</v>
      </c>
      <c r="AU1608" s="74" t="s">
        <v>1027</v>
      </c>
      <c r="AV1608" s="74">
        <v>9</v>
      </c>
      <c r="AW1608" s="74" t="s">
        <v>1004</v>
      </c>
      <c r="AX1608" s="74">
        <v>0</v>
      </c>
      <c r="AY1608" s="104">
        <v>0</v>
      </c>
    </row>
    <row r="1609" spans="1:51">
      <c r="A1609" s="95">
        <v>171</v>
      </c>
      <c r="B1609" s="109" t="s">
        <v>1213</v>
      </c>
      <c r="C1609" s="74" t="s">
        <v>1213</v>
      </c>
      <c r="D1609" s="74">
        <v>5.9</v>
      </c>
      <c r="E1609" s="74">
        <v>-1</v>
      </c>
      <c r="F1609" s="74" t="s">
        <v>84</v>
      </c>
      <c r="G1609" s="74">
        <v>-1</v>
      </c>
      <c r="H1609" s="74">
        <v>-1</v>
      </c>
      <c r="I1609" s="74" t="str">
        <f>HYPERLINK("[映雪.xlsx]类型!B4",'类型（5）'!$C$4)</f>
        <v>智慧强化</v>
      </c>
      <c r="J1609" s="74">
        <v>-1</v>
      </c>
      <c r="K1609" s="74">
        <v>-1</v>
      </c>
      <c r="L1609" s="74" t="s">
        <v>1001</v>
      </c>
      <c r="M1609" s="74" t="s">
        <v>1002</v>
      </c>
      <c r="N1609" s="74">
        <v>596</v>
      </c>
      <c r="O1609" s="74">
        <v>596</v>
      </c>
      <c r="P1609" s="118">
        <v>238</v>
      </c>
      <c r="Q1609" s="74" t="s">
        <v>1019</v>
      </c>
      <c r="R1609" s="74">
        <v>-1</v>
      </c>
      <c r="S1609" s="95">
        <v>32</v>
      </c>
      <c r="T1609" s="74">
        <v>-1</v>
      </c>
      <c r="U1609" s="74">
        <v>-1</v>
      </c>
      <c r="V1609" s="74">
        <v>31</v>
      </c>
      <c r="W1609" s="74">
        <v>-1</v>
      </c>
      <c r="X1609" s="74">
        <v>-1</v>
      </c>
      <c r="Y1609" s="132">
        <v>71</v>
      </c>
      <c r="Z1609" s="74">
        <v>-1</v>
      </c>
      <c r="AA1609" s="74">
        <v>-1</v>
      </c>
      <c r="AB1609" s="129">
        <v>32</v>
      </c>
      <c r="AC1609" s="74">
        <v>-1</v>
      </c>
      <c r="AD1609" s="74">
        <v>-1</v>
      </c>
      <c r="AE1609" s="136">
        <f t="shared" si="50"/>
        <v>63</v>
      </c>
      <c r="AF1609" s="130">
        <f t="shared" si="51"/>
        <v>134</v>
      </c>
      <c r="AG1609" s="74">
        <v>100</v>
      </c>
      <c r="AH1609" s="74">
        <v>1</v>
      </c>
      <c r="AI1609" s="74" t="s">
        <v>1012</v>
      </c>
      <c r="AJ1609" s="74">
        <v>1503</v>
      </c>
      <c r="AK1609" s="74">
        <v>1518</v>
      </c>
      <c r="AL1609" s="74">
        <v>1559</v>
      </c>
      <c r="AM1609" s="74">
        <v>1615</v>
      </c>
      <c r="AN1609" s="74">
        <v>42</v>
      </c>
      <c r="AO1609" s="74" t="s">
        <v>1004</v>
      </c>
      <c r="AP1609" s="74" t="s">
        <v>1005</v>
      </c>
      <c r="AQ1609" s="74">
        <v>17</v>
      </c>
      <c r="AR1609" s="74" t="s">
        <v>1006</v>
      </c>
      <c r="AS1609" s="74" t="s">
        <v>1007</v>
      </c>
      <c r="AT1609" s="74" t="s">
        <v>1008</v>
      </c>
      <c r="AU1609" s="74" t="s">
        <v>1017</v>
      </c>
      <c r="AV1609" s="74">
        <v>7</v>
      </c>
      <c r="AW1609" s="74" t="s">
        <v>1004</v>
      </c>
      <c r="AX1609" s="74">
        <v>0</v>
      </c>
      <c r="AY1609" s="104">
        <v>0</v>
      </c>
    </row>
    <row r="1610" spans="1:51">
      <c r="A1610" s="95">
        <v>200</v>
      </c>
      <c r="B1610" s="109" t="s">
        <v>1239</v>
      </c>
      <c r="C1610" s="74" t="s">
        <v>1239</v>
      </c>
      <c r="D1610" s="74">
        <v>4.6</v>
      </c>
      <c r="E1610" s="74">
        <v>-1</v>
      </c>
      <c r="F1610" s="74" t="s">
        <v>108</v>
      </c>
      <c r="G1610" s="74">
        <v>-1</v>
      </c>
      <c r="H1610" s="74">
        <v>-1</v>
      </c>
      <c r="I1610" s="74" t="str">
        <f>HYPERLINK("[映雪.xlsx]类型!B1",'类型（5）'!$C$1)</f>
        <v>均衡</v>
      </c>
      <c r="J1610" s="74">
        <v>-1</v>
      </c>
      <c r="K1610" s="74">
        <v>-1</v>
      </c>
      <c r="L1610" s="74" t="s">
        <v>1001</v>
      </c>
      <c r="M1610" s="74" t="s">
        <v>1002</v>
      </c>
      <c r="N1610" s="74">
        <v>240</v>
      </c>
      <c r="O1610" s="74">
        <v>240</v>
      </c>
      <c r="P1610" s="118">
        <v>113</v>
      </c>
      <c r="Q1610" s="74" t="s">
        <v>1051</v>
      </c>
      <c r="R1610" s="74">
        <v>-1</v>
      </c>
      <c r="S1610" s="95">
        <v>53</v>
      </c>
      <c r="T1610" s="74">
        <v>-1</v>
      </c>
      <c r="U1610" s="74">
        <v>-1</v>
      </c>
      <c r="V1610" s="74">
        <v>10</v>
      </c>
      <c r="W1610" s="74">
        <v>-1</v>
      </c>
      <c r="X1610" s="74">
        <v>-1</v>
      </c>
      <c r="Y1610" s="104">
        <v>56</v>
      </c>
      <c r="Z1610" s="74">
        <v>-1</v>
      </c>
      <c r="AA1610" s="74">
        <v>-1</v>
      </c>
      <c r="AB1610" s="129">
        <v>32</v>
      </c>
      <c r="AC1610" s="74">
        <v>-1</v>
      </c>
      <c r="AD1610" s="74">
        <v>-1</v>
      </c>
      <c r="AE1610" s="136">
        <f t="shared" si="50"/>
        <v>63</v>
      </c>
      <c r="AF1610" s="130">
        <f t="shared" si="51"/>
        <v>119</v>
      </c>
      <c r="AG1610" s="74">
        <v>100</v>
      </c>
      <c r="AH1610" s="74">
        <v>1</v>
      </c>
      <c r="AI1610" s="74" t="s">
        <v>1012</v>
      </c>
      <c r="AJ1610" s="74">
        <v>1494</v>
      </c>
      <c r="AK1610" s="74">
        <v>1509</v>
      </c>
      <c r="AL1610" s="74">
        <v>1583</v>
      </c>
      <c r="AM1610" s="74">
        <v>1615</v>
      </c>
      <c r="AN1610" s="74">
        <v>22</v>
      </c>
      <c r="AO1610" s="74" t="s">
        <v>1004</v>
      </c>
      <c r="AP1610" s="74" t="s">
        <v>1005</v>
      </c>
      <c r="AQ1610" s="74">
        <v>3</v>
      </c>
      <c r="AR1610" s="74" t="s">
        <v>1006</v>
      </c>
      <c r="AS1610" s="74" t="s">
        <v>1007</v>
      </c>
      <c r="AT1610" s="74" t="s">
        <v>1023</v>
      </c>
      <c r="AU1610" s="74" t="s">
        <v>1027</v>
      </c>
      <c r="AV1610" s="74">
        <v>11</v>
      </c>
      <c r="AW1610" s="74" t="s">
        <v>1004</v>
      </c>
      <c r="AX1610" s="74">
        <v>0</v>
      </c>
      <c r="AY1610" s="104">
        <v>54</v>
      </c>
    </row>
    <row r="1611" spans="1:51">
      <c r="A1611" s="95">
        <v>1229</v>
      </c>
      <c r="B1611" s="109" t="s">
        <v>2172</v>
      </c>
      <c r="C1611" s="74" t="s">
        <v>2172</v>
      </c>
      <c r="D1611" s="74">
        <v>8.9</v>
      </c>
      <c r="E1611" s="74">
        <v>-1</v>
      </c>
      <c r="F1611" s="74" t="s">
        <v>66</v>
      </c>
      <c r="G1611" s="74">
        <v>-1</v>
      </c>
      <c r="H1611" s="74">
        <v>-1</v>
      </c>
      <c r="I1611" s="96" t="str">
        <f>HYPERLINK("[映雪.xlsx]类型!B16",'类型（5）'!$C$16)</f>
        <v>神明</v>
      </c>
      <c r="J1611" s="74">
        <v>-1</v>
      </c>
      <c r="K1611" s="74">
        <v>-1</v>
      </c>
      <c r="L1611" s="74" t="s">
        <v>1001</v>
      </c>
      <c r="M1611" s="74" t="s">
        <v>1002</v>
      </c>
      <c r="N1611" s="74">
        <v>1167</v>
      </c>
      <c r="O1611" s="74">
        <v>1167</v>
      </c>
      <c r="P1611" s="118">
        <v>160</v>
      </c>
      <c r="Q1611" s="74" t="s">
        <v>1082</v>
      </c>
      <c r="R1611" s="74">
        <v>-1</v>
      </c>
      <c r="S1611" s="95">
        <v>26</v>
      </c>
      <c r="T1611" s="74">
        <v>-1</v>
      </c>
      <c r="U1611" s="74">
        <v>-1</v>
      </c>
      <c r="V1611" s="74">
        <v>37</v>
      </c>
      <c r="W1611" s="74">
        <v>-1</v>
      </c>
      <c r="X1611" s="74">
        <v>-1</v>
      </c>
      <c r="Y1611" s="132">
        <v>78</v>
      </c>
      <c r="Z1611" s="74">
        <v>-1</v>
      </c>
      <c r="AA1611" s="74">
        <v>-1</v>
      </c>
      <c r="AB1611" s="129">
        <v>25</v>
      </c>
      <c r="AC1611" s="74">
        <v>-1</v>
      </c>
      <c r="AD1611" s="74">
        <v>-1</v>
      </c>
      <c r="AE1611" s="136">
        <f t="shared" si="50"/>
        <v>63</v>
      </c>
      <c r="AF1611" s="130">
        <f t="shared" si="51"/>
        <v>141</v>
      </c>
      <c r="AG1611" s="74">
        <v>100</v>
      </c>
      <c r="AH1611" s="74">
        <v>1</v>
      </c>
      <c r="AI1611" s="74" t="s">
        <v>1012</v>
      </c>
      <c r="AJ1611" s="74">
        <v>1495</v>
      </c>
      <c r="AK1611" s="74">
        <v>1510</v>
      </c>
      <c r="AL1611" s="74">
        <v>1576</v>
      </c>
      <c r="AM1611" s="74">
        <v>1615</v>
      </c>
      <c r="AN1611" s="74">
        <v>45</v>
      </c>
      <c r="AO1611" s="74" t="s">
        <v>1004</v>
      </c>
      <c r="AP1611" s="74" t="s">
        <v>1005</v>
      </c>
      <c r="AQ1611" s="74">
        <v>92</v>
      </c>
      <c r="AR1611" s="74" t="s">
        <v>1006</v>
      </c>
      <c r="AS1611" s="74" t="s">
        <v>1007</v>
      </c>
      <c r="AT1611" s="74" t="s">
        <v>1008</v>
      </c>
      <c r="AU1611" s="74" t="s">
        <v>1017</v>
      </c>
      <c r="AV1611" s="74">
        <v>10</v>
      </c>
      <c r="AW1611" s="74" t="s">
        <v>1004</v>
      </c>
      <c r="AX1611" s="74">
        <v>0</v>
      </c>
      <c r="AY1611" s="104">
        <v>0</v>
      </c>
    </row>
    <row r="1612" spans="1:51">
      <c r="A1612" s="95">
        <v>887</v>
      </c>
      <c r="B1612" s="109" t="s">
        <v>1865</v>
      </c>
      <c r="C1612" s="74" t="s">
        <v>1865</v>
      </c>
      <c r="D1612" s="74">
        <v>3.5</v>
      </c>
      <c r="E1612" s="74">
        <v>-1</v>
      </c>
      <c r="F1612" s="74" t="s">
        <v>104</v>
      </c>
      <c r="G1612" s="74">
        <v>-1</v>
      </c>
      <c r="H1612" s="74">
        <v>-1</v>
      </c>
      <c r="I1612" s="74" t="str">
        <f>HYPERLINK("[映雪.xlsx]类型!B9",'类型（5）'!$C$9)</f>
        <v>家政全能</v>
      </c>
      <c r="J1612" s="74">
        <v>-1</v>
      </c>
      <c r="K1612" s="74">
        <v>-1</v>
      </c>
      <c r="L1612" s="74" t="s">
        <v>1001</v>
      </c>
      <c r="M1612" s="74" t="s">
        <v>1002</v>
      </c>
      <c r="N1612" s="74">
        <v>158</v>
      </c>
      <c r="O1612" s="74">
        <v>158</v>
      </c>
      <c r="P1612" s="118">
        <v>534</v>
      </c>
      <c r="Q1612" s="74" t="s">
        <v>1031</v>
      </c>
      <c r="R1612" s="74">
        <v>-1</v>
      </c>
      <c r="S1612" s="95">
        <v>43</v>
      </c>
      <c r="T1612" s="74">
        <v>-1</v>
      </c>
      <c r="U1612" s="74">
        <v>-1</v>
      </c>
      <c r="V1612" s="74">
        <v>17</v>
      </c>
      <c r="W1612" s="74">
        <v>-1</v>
      </c>
      <c r="X1612" s="74">
        <v>-1</v>
      </c>
      <c r="Y1612" s="104">
        <v>56</v>
      </c>
      <c r="Z1612" s="74">
        <v>-1</v>
      </c>
      <c r="AA1612" s="74">
        <v>-1</v>
      </c>
      <c r="AB1612" s="133">
        <v>77</v>
      </c>
      <c r="AC1612" s="74">
        <v>-1</v>
      </c>
      <c r="AD1612" s="74">
        <v>-1</v>
      </c>
      <c r="AE1612" s="136">
        <f t="shared" si="50"/>
        <v>60</v>
      </c>
      <c r="AF1612" s="130">
        <f t="shared" si="51"/>
        <v>116</v>
      </c>
      <c r="AG1612" s="74">
        <v>100</v>
      </c>
      <c r="AH1612" s="74">
        <v>1</v>
      </c>
      <c r="AI1612" s="74" t="s">
        <v>1012</v>
      </c>
      <c r="AJ1612" s="74">
        <v>1564</v>
      </c>
      <c r="AK1612" s="74">
        <v>1579</v>
      </c>
      <c r="AL1612" s="74">
        <v>1600</v>
      </c>
      <c r="AM1612" s="74">
        <v>1615</v>
      </c>
      <c r="AN1612" s="74">
        <v>87</v>
      </c>
      <c r="AO1612" s="74" t="s">
        <v>1004</v>
      </c>
      <c r="AP1612" s="74" t="s">
        <v>1004</v>
      </c>
      <c r="AQ1612" s="74">
        <v>39</v>
      </c>
      <c r="AR1612" s="74" t="s">
        <v>1006</v>
      </c>
      <c r="AS1612" s="74" t="s">
        <v>1007</v>
      </c>
      <c r="AT1612" s="74" t="s">
        <v>1008</v>
      </c>
      <c r="AU1612" s="74" t="s">
        <v>1027</v>
      </c>
      <c r="AV1612" s="74">
        <v>6</v>
      </c>
      <c r="AW1612" s="74" t="s">
        <v>1004</v>
      </c>
      <c r="AX1612" s="74">
        <v>0</v>
      </c>
      <c r="AY1612" s="104">
        <v>0</v>
      </c>
    </row>
    <row r="1613" spans="1:51">
      <c r="A1613" s="95">
        <v>2347</v>
      </c>
      <c r="B1613" s="109" t="s">
        <v>2556</v>
      </c>
      <c r="C1613" s="74" t="s">
        <v>2556</v>
      </c>
      <c r="D1613" s="74">
        <v>8.9</v>
      </c>
      <c r="E1613" s="74">
        <v>-1</v>
      </c>
      <c r="F1613" s="74" t="s">
        <v>20</v>
      </c>
      <c r="G1613" s="74">
        <v>-1</v>
      </c>
      <c r="H1613" s="74">
        <v>-1</v>
      </c>
      <c r="I1613" s="96" t="str">
        <f>HYPERLINK("[映雪.xlsx]类型!B16",'类型（5）'!$C$16)</f>
        <v>神明</v>
      </c>
      <c r="J1613" s="74">
        <v>-1</v>
      </c>
      <c r="K1613" s="74">
        <v>-1</v>
      </c>
      <c r="L1613" s="74" t="s">
        <v>1001</v>
      </c>
      <c r="M1613" s="74" t="s">
        <v>1935</v>
      </c>
      <c r="N1613" s="74">
        <v>4009</v>
      </c>
      <c r="O1613" s="74">
        <v>4009</v>
      </c>
      <c r="P1613" s="118">
        <v>83</v>
      </c>
      <c r="Q1613" s="74" t="s">
        <v>1082</v>
      </c>
      <c r="R1613" s="74">
        <v>-1</v>
      </c>
      <c r="S1613" s="95">
        <v>30</v>
      </c>
      <c r="T1613" s="74">
        <v>-1</v>
      </c>
      <c r="U1613" s="74">
        <v>-1</v>
      </c>
      <c r="V1613" s="74">
        <v>30</v>
      </c>
      <c r="W1613" s="74">
        <v>-1</v>
      </c>
      <c r="X1613" s="74">
        <v>-1</v>
      </c>
      <c r="Y1613" s="132">
        <v>75</v>
      </c>
      <c r="Z1613" s="74">
        <v>-1</v>
      </c>
      <c r="AA1613" s="74">
        <v>-1</v>
      </c>
      <c r="AB1613" s="129">
        <v>51</v>
      </c>
      <c r="AC1613" s="74">
        <v>-1</v>
      </c>
      <c r="AD1613" s="74">
        <v>-1</v>
      </c>
      <c r="AE1613" s="136">
        <f t="shared" si="50"/>
        <v>60</v>
      </c>
      <c r="AF1613" s="130">
        <f t="shared" si="51"/>
        <v>135</v>
      </c>
      <c r="AG1613" s="74">
        <v>100</v>
      </c>
      <c r="AH1613" s="74">
        <v>0</v>
      </c>
      <c r="AI1613" s="74" t="s">
        <v>1012</v>
      </c>
      <c r="AJ1613" s="74">
        <v>1528</v>
      </c>
      <c r="AK1613" s="74">
        <v>1528</v>
      </c>
      <c r="AL1613" s="74">
        <v>1543</v>
      </c>
      <c r="AM1613" s="74">
        <v>1615</v>
      </c>
      <c r="AN1613" s="74">
        <v>75</v>
      </c>
      <c r="AO1613" s="74" t="s">
        <v>1004</v>
      </c>
      <c r="AP1613" s="74" t="s">
        <v>1005</v>
      </c>
      <c r="AQ1613" s="74">
        <v>90</v>
      </c>
      <c r="AR1613" s="74" t="s">
        <v>1006</v>
      </c>
      <c r="AS1613" s="74" t="s">
        <v>1007</v>
      </c>
      <c r="AT1613" s="74" t="s">
        <v>1016</v>
      </c>
      <c r="AU1613" s="74" t="s">
        <v>1027</v>
      </c>
      <c r="AV1613" s="74">
        <v>10</v>
      </c>
      <c r="AW1613" s="74" t="s">
        <v>1005</v>
      </c>
      <c r="AX1613" s="74">
        <v>0</v>
      </c>
      <c r="AY1613" s="104">
        <v>0</v>
      </c>
    </row>
    <row r="1614" spans="1:51">
      <c r="A1614" s="95">
        <v>2350</v>
      </c>
      <c r="B1614" s="109" t="s">
        <v>2559</v>
      </c>
      <c r="C1614" s="74" t="s">
        <v>2559</v>
      </c>
      <c r="D1614" s="74">
        <v>8.8</v>
      </c>
      <c r="E1614" s="74">
        <v>-1</v>
      </c>
      <c r="F1614" s="74" t="s">
        <v>20</v>
      </c>
      <c r="G1614" s="74">
        <v>-1</v>
      </c>
      <c r="H1614" s="74">
        <v>-1</v>
      </c>
      <c r="I1614" s="96" t="str">
        <f>HYPERLINK("[映雪.xlsx]类型!B16",'类型（5）'!$C$16)</f>
        <v>神明</v>
      </c>
      <c r="J1614" s="74">
        <v>-1</v>
      </c>
      <c r="K1614" s="74">
        <v>-1</v>
      </c>
      <c r="L1614" s="74" t="s">
        <v>1001</v>
      </c>
      <c r="M1614" s="74" t="s">
        <v>1935</v>
      </c>
      <c r="N1614" s="74">
        <v>6011</v>
      </c>
      <c r="O1614" s="74">
        <v>6011</v>
      </c>
      <c r="P1614" s="118">
        <v>83</v>
      </c>
      <c r="Q1614" s="74" t="s">
        <v>1091</v>
      </c>
      <c r="R1614" s="74">
        <v>-1</v>
      </c>
      <c r="S1614" s="95">
        <v>25</v>
      </c>
      <c r="T1614" s="74">
        <v>-1</v>
      </c>
      <c r="U1614" s="74">
        <v>-1</v>
      </c>
      <c r="V1614" s="74">
        <v>35</v>
      </c>
      <c r="W1614" s="74">
        <v>-1</v>
      </c>
      <c r="X1614" s="74">
        <v>-1</v>
      </c>
      <c r="Y1614" s="132">
        <v>65</v>
      </c>
      <c r="Z1614" s="74">
        <v>-1</v>
      </c>
      <c r="AA1614" s="74">
        <v>-1</v>
      </c>
      <c r="AB1614" s="129">
        <v>42</v>
      </c>
      <c r="AC1614" s="74">
        <v>-1</v>
      </c>
      <c r="AD1614" s="74">
        <v>-1</v>
      </c>
      <c r="AE1614" s="136">
        <f t="shared" si="50"/>
        <v>60</v>
      </c>
      <c r="AF1614" s="130">
        <f t="shared" si="51"/>
        <v>125</v>
      </c>
      <c r="AG1614" s="74">
        <v>100</v>
      </c>
      <c r="AH1614" s="74">
        <v>0</v>
      </c>
      <c r="AI1614" s="74" t="s">
        <v>1012</v>
      </c>
      <c r="AJ1614" s="74">
        <v>1547</v>
      </c>
      <c r="AK1614" s="74">
        <v>1547</v>
      </c>
      <c r="AL1614" s="74">
        <v>1624</v>
      </c>
      <c r="AM1614" s="74">
        <v>1615</v>
      </c>
      <c r="AN1614" s="74">
        <v>75</v>
      </c>
      <c r="AO1614" s="74" t="s">
        <v>1004</v>
      </c>
      <c r="AP1614" s="74" t="s">
        <v>1005</v>
      </c>
      <c r="AQ1614" s="74">
        <v>90</v>
      </c>
      <c r="AR1614" s="74" t="s">
        <v>1006</v>
      </c>
      <c r="AS1614" s="74" t="s">
        <v>1400</v>
      </c>
      <c r="AT1614" s="74" t="s">
        <v>1016</v>
      </c>
      <c r="AU1614" s="74" t="s">
        <v>1013</v>
      </c>
      <c r="AV1614" s="74">
        <v>10</v>
      </c>
      <c r="AW1614" s="74" t="s">
        <v>1005</v>
      </c>
      <c r="AX1614" s="74">
        <v>0</v>
      </c>
      <c r="AY1614" s="104">
        <v>0</v>
      </c>
    </row>
    <row r="1615" spans="1:51">
      <c r="A1615" s="95">
        <v>69</v>
      </c>
      <c r="B1615" s="109" t="s">
        <v>130</v>
      </c>
      <c r="C1615" s="74" t="s">
        <v>130</v>
      </c>
      <c r="D1615" s="74">
        <v>5.4</v>
      </c>
      <c r="E1615" s="74">
        <v>-1</v>
      </c>
      <c r="F1615" s="74" t="s">
        <v>130</v>
      </c>
      <c r="G1615" s="74">
        <v>-1</v>
      </c>
      <c r="H1615" s="74">
        <v>-1</v>
      </c>
      <c r="I1615" s="74" t="str">
        <f>HYPERLINK("[映雪.xlsx]类型!B14",'类型（5）'!$C$14)</f>
        <v>永生</v>
      </c>
      <c r="J1615" s="74">
        <v>-1</v>
      </c>
      <c r="K1615" s="74">
        <v>-1</v>
      </c>
      <c r="L1615" s="74" t="s">
        <v>1001</v>
      </c>
      <c r="M1615" s="74" t="s">
        <v>1002</v>
      </c>
      <c r="N1615" s="74">
        <v>963</v>
      </c>
      <c r="O1615" s="74">
        <v>963</v>
      </c>
      <c r="P1615" s="118">
        <v>180</v>
      </c>
      <c r="Q1615" s="74" t="s">
        <v>1015</v>
      </c>
      <c r="R1615" s="74">
        <v>-1</v>
      </c>
      <c r="S1615" s="95">
        <v>26</v>
      </c>
      <c r="T1615" s="74">
        <v>-1</v>
      </c>
      <c r="U1615" s="74">
        <v>-1</v>
      </c>
      <c r="V1615" s="74">
        <v>33</v>
      </c>
      <c r="W1615" s="74">
        <v>-1</v>
      </c>
      <c r="X1615" s="74">
        <v>-1</v>
      </c>
      <c r="Y1615" s="104">
        <v>23</v>
      </c>
      <c r="Z1615" s="74">
        <v>-1</v>
      </c>
      <c r="AA1615" s="74">
        <v>-1</v>
      </c>
      <c r="AB1615" s="129">
        <v>46</v>
      </c>
      <c r="AC1615" s="74">
        <v>-1</v>
      </c>
      <c r="AD1615" s="74">
        <v>-1</v>
      </c>
      <c r="AE1615" s="136">
        <f t="shared" si="50"/>
        <v>59</v>
      </c>
      <c r="AF1615" s="130">
        <f t="shared" si="51"/>
        <v>82</v>
      </c>
      <c r="AG1615" s="74">
        <v>7800</v>
      </c>
      <c r="AH1615" s="74">
        <v>3</v>
      </c>
      <c r="AI1615" s="74" t="s">
        <v>4</v>
      </c>
      <c r="AJ1615" s="74">
        <v>1538</v>
      </c>
      <c r="AK1615" s="74">
        <v>1553</v>
      </c>
      <c r="AL1615" s="74">
        <v>1607</v>
      </c>
      <c r="AM1615" s="74">
        <v>1615</v>
      </c>
      <c r="AN1615" s="74">
        <v>44</v>
      </c>
      <c r="AO1615" s="74" t="s">
        <v>1004</v>
      </c>
      <c r="AP1615" s="74" t="s">
        <v>1004</v>
      </c>
      <c r="AQ1615" s="74">
        <v>17</v>
      </c>
      <c r="AR1615" s="74" t="s">
        <v>1006</v>
      </c>
      <c r="AS1615" s="74" t="s">
        <v>1007</v>
      </c>
      <c r="AT1615" s="74" t="s">
        <v>1023</v>
      </c>
      <c r="AU1615" s="74" t="s">
        <v>1024</v>
      </c>
      <c r="AV1615" s="74">
        <v>4</v>
      </c>
      <c r="AW1615" s="74" t="s">
        <v>1005</v>
      </c>
      <c r="AX1615" s="74">
        <v>0</v>
      </c>
      <c r="AY1615" s="104">
        <v>0</v>
      </c>
    </row>
    <row r="1616" spans="1:51">
      <c r="A1616" s="95">
        <v>134</v>
      </c>
      <c r="B1616" s="109" t="s">
        <v>1179</v>
      </c>
      <c r="C1616" s="74" t="s">
        <v>1179</v>
      </c>
      <c r="D1616" s="74">
        <v>3.5</v>
      </c>
      <c r="E1616" s="74">
        <v>-1</v>
      </c>
      <c r="F1616" s="74" t="s">
        <v>16</v>
      </c>
      <c r="G1616" s="74">
        <v>-1</v>
      </c>
      <c r="H1616" s="74">
        <v>-1</v>
      </c>
      <c r="I1616" s="74" t="str">
        <f>HYPERLINK("[映雪.xlsx]类型!B9",'类型（5）'!$C$9)</f>
        <v>家政全能</v>
      </c>
      <c r="J1616" s="74">
        <v>-1</v>
      </c>
      <c r="K1616" s="74">
        <v>-1</v>
      </c>
      <c r="L1616" s="74" t="s">
        <v>1001</v>
      </c>
      <c r="M1616" s="74" t="s">
        <v>1002</v>
      </c>
      <c r="N1616" s="74">
        <v>312</v>
      </c>
      <c r="O1616" s="74">
        <v>312</v>
      </c>
      <c r="P1616" s="118">
        <v>328</v>
      </c>
      <c r="Q1616" s="74" t="s">
        <v>1079</v>
      </c>
      <c r="R1616" s="74">
        <v>-1</v>
      </c>
      <c r="S1616" s="95">
        <v>31</v>
      </c>
      <c r="T1616" s="74">
        <v>-1</v>
      </c>
      <c r="U1616" s="74">
        <v>-1</v>
      </c>
      <c r="V1616" s="74">
        <v>27</v>
      </c>
      <c r="W1616" s="74">
        <v>-1</v>
      </c>
      <c r="X1616" s="74">
        <v>-1</v>
      </c>
      <c r="Y1616" s="104">
        <v>53</v>
      </c>
      <c r="Z1616" s="74">
        <v>-1</v>
      </c>
      <c r="AA1616" s="74">
        <v>-1</v>
      </c>
      <c r="AB1616" s="126">
        <v>83</v>
      </c>
      <c r="AC1616" s="74">
        <v>-1</v>
      </c>
      <c r="AD1616" s="74">
        <v>-1</v>
      </c>
      <c r="AE1616" s="136">
        <f t="shared" si="50"/>
        <v>58</v>
      </c>
      <c r="AF1616" s="130">
        <f t="shared" si="51"/>
        <v>111</v>
      </c>
      <c r="AG1616" s="74">
        <v>100</v>
      </c>
      <c r="AH1616" s="74">
        <v>1</v>
      </c>
      <c r="AI1616" s="74" t="s">
        <v>1012</v>
      </c>
      <c r="AJ1616" s="74">
        <v>1506</v>
      </c>
      <c r="AK1616" s="74">
        <v>1521</v>
      </c>
      <c r="AL1616" s="74">
        <v>1577</v>
      </c>
      <c r="AM1616" s="74">
        <v>1615</v>
      </c>
      <c r="AN1616" s="74">
        <v>70</v>
      </c>
      <c r="AO1616" s="74" t="s">
        <v>1004</v>
      </c>
      <c r="AP1616" s="74" t="s">
        <v>1004</v>
      </c>
      <c r="AQ1616" s="74">
        <v>45</v>
      </c>
      <c r="AR1616" s="74" t="s">
        <v>1006</v>
      </c>
      <c r="AS1616" s="74" t="s">
        <v>1007</v>
      </c>
      <c r="AT1616" s="74" t="s">
        <v>1016</v>
      </c>
      <c r="AU1616" s="74" t="s">
        <v>1027</v>
      </c>
      <c r="AV1616" s="74">
        <v>2</v>
      </c>
      <c r="AW1616" s="74" t="s">
        <v>1004</v>
      </c>
      <c r="AX1616" s="74">
        <v>0</v>
      </c>
      <c r="AY1616" s="104">
        <v>0</v>
      </c>
    </row>
    <row r="1617" spans="1:51">
      <c r="A1617" s="95">
        <v>315</v>
      </c>
      <c r="B1617" s="109" t="s">
        <v>1350</v>
      </c>
      <c r="C1617" s="74" t="s">
        <v>1350</v>
      </c>
      <c r="D1617" s="74">
        <v>4.8</v>
      </c>
      <c r="E1617" s="74">
        <v>-1</v>
      </c>
      <c r="F1617" s="74" t="s">
        <v>18</v>
      </c>
      <c r="G1617" s="74">
        <v>-1</v>
      </c>
      <c r="H1617" s="74">
        <v>-1</v>
      </c>
      <c r="I1617" s="74" t="str">
        <f>HYPERLINK("[映雪.xlsx]类型!B8",'类型（5）'!$C$8)</f>
        <v>智慧全能</v>
      </c>
      <c r="J1617" s="74">
        <v>-1</v>
      </c>
      <c r="K1617" s="74">
        <v>-1</v>
      </c>
      <c r="L1617" s="74" t="s">
        <v>1001</v>
      </c>
      <c r="M1617" s="74" t="s">
        <v>1002</v>
      </c>
      <c r="N1617" s="74">
        <v>462</v>
      </c>
      <c r="O1617" s="74">
        <v>462</v>
      </c>
      <c r="P1617" s="118">
        <v>13</v>
      </c>
      <c r="Q1617" s="74" t="s">
        <v>1019</v>
      </c>
      <c r="R1617" s="74">
        <v>-1</v>
      </c>
      <c r="S1617" s="95">
        <v>43</v>
      </c>
      <c r="T1617" s="74">
        <v>-1</v>
      </c>
      <c r="U1617" s="74">
        <v>-1</v>
      </c>
      <c r="V1617" s="74">
        <v>15</v>
      </c>
      <c r="W1617" s="74">
        <v>-1</v>
      </c>
      <c r="X1617" s="74">
        <v>-1</v>
      </c>
      <c r="Y1617" s="132">
        <v>73</v>
      </c>
      <c r="Z1617" s="74">
        <v>-1</v>
      </c>
      <c r="AA1617" s="74">
        <v>-1</v>
      </c>
      <c r="AB1617" s="129">
        <v>15</v>
      </c>
      <c r="AC1617" s="74">
        <v>-1</v>
      </c>
      <c r="AD1617" s="74">
        <v>-1</v>
      </c>
      <c r="AE1617" s="136">
        <f t="shared" si="50"/>
        <v>58</v>
      </c>
      <c r="AF1617" s="130">
        <f t="shared" si="51"/>
        <v>131</v>
      </c>
      <c r="AG1617" s="74">
        <v>100</v>
      </c>
      <c r="AH1617" s="74">
        <v>1</v>
      </c>
      <c r="AI1617" s="74" t="s">
        <v>1012</v>
      </c>
      <c r="AJ1617" s="74">
        <v>1554</v>
      </c>
      <c r="AK1617" s="74">
        <v>1569</v>
      </c>
      <c r="AL1617" s="74">
        <v>1642</v>
      </c>
      <c r="AM1617" s="74">
        <v>1615</v>
      </c>
      <c r="AN1617" s="74">
        <v>96</v>
      </c>
      <c r="AO1617" s="74" t="s">
        <v>1004</v>
      </c>
      <c r="AP1617" s="74" t="s">
        <v>1005</v>
      </c>
      <c r="AQ1617" s="74">
        <v>60</v>
      </c>
      <c r="AR1617" s="74" t="s">
        <v>1006</v>
      </c>
      <c r="AS1617" s="74" t="s">
        <v>1007</v>
      </c>
      <c r="AT1617" s="74" t="s">
        <v>1008</v>
      </c>
      <c r="AU1617" s="74" t="s">
        <v>1009</v>
      </c>
      <c r="AV1617" s="74">
        <v>5</v>
      </c>
      <c r="AW1617" s="74" t="s">
        <v>1004</v>
      </c>
      <c r="AX1617" s="74">
        <v>0</v>
      </c>
      <c r="AY1617" s="104">
        <v>20</v>
      </c>
    </row>
    <row r="1618" spans="1:51">
      <c r="A1618" s="95">
        <v>1201</v>
      </c>
      <c r="B1618" s="109" t="s">
        <v>2148</v>
      </c>
      <c r="C1618" s="74" t="s">
        <v>2148</v>
      </c>
      <c r="D1618" s="74">
        <v>6.5</v>
      </c>
      <c r="E1618" s="74">
        <v>-1</v>
      </c>
      <c r="F1618" s="74" t="s">
        <v>164</v>
      </c>
      <c r="G1618" s="74">
        <v>-1</v>
      </c>
      <c r="H1618" s="74">
        <v>-1</v>
      </c>
      <c r="I1618" s="96" t="str">
        <f>HYPERLINK("[映雪.xlsx]类型!B21",'类型（5）'!$C$21)</f>
        <v>游魂</v>
      </c>
      <c r="J1618" s="74">
        <v>-1</v>
      </c>
      <c r="K1618" s="74">
        <v>-1</v>
      </c>
      <c r="L1618" s="74" t="s">
        <v>1001</v>
      </c>
      <c r="M1618" s="74" t="s">
        <v>1002</v>
      </c>
      <c r="N1618" s="74">
        <v>1149</v>
      </c>
      <c r="O1618" s="74">
        <v>1149</v>
      </c>
      <c r="P1618" s="118">
        <v>0</v>
      </c>
      <c r="Q1618" s="74" t="s">
        <v>1067</v>
      </c>
      <c r="R1618" s="74">
        <v>-1</v>
      </c>
      <c r="S1618" s="95">
        <v>23</v>
      </c>
      <c r="T1618" s="74">
        <v>-1</v>
      </c>
      <c r="U1618" s="74">
        <v>-1</v>
      </c>
      <c r="V1618" s="74">
        <v>34</v>
      </c>
      <c r="W1618" s="74">
        <v>-1</v>
      </c>
      <c r="X1618" s="74">
        <v>-1</v>
      </c>
      <c r="Y1618" s="104">
        <v>56</v>
      </c>
      <c r="Z1618" s="74">
        <v>-1</v>
      </c>
      <c r="AA1618" s="74">
        <v>-1</v>
      </c>
      <c r="AB1618" s="129">
        <v>60</v>
      </c>
      <c r="AC1618" s="74">
        <v>-1</v>
      </c>
      <c r="AD1618" s="74">
        <v>-1</v>
      </c>
      <c r="AE1618" s="136">
        <f t="shared" si="50"/>
        <v>57</v>
      </c>
      <c r="AF1618" s="130">
        <f t="shared" si="51"/>
        <v>113</v>
      </c>
      <c r="AG1618" s="74">
        <v>100</v>
      </c>
      <c r="AH1618" s="74">
        <v>2</v>
      </c>
      <c r="AI1618" s="74" t="s">
        <v>1012</v>
      </c>
      <c r="AJ1618" s="74">
        <v>1516</v>
      </c>
      <c r="AK1618" s="74">
        <v>1525</v>
      </c>
      <c r="AL1618" s="74">
        <v>1554</v>
      </c>
      <c r="AM1618" s="74">
        <v>1615</v>
      </c>
      <c r="AN1618" s="74">
        <v>49</v>
      </c>
      <c r="AO1618" s="74" t="s">
        <v>1004</v>
      </c>
      <c r="AP1618" s="74" t="s">
        <v>1005</v>
      </c>
      <c r="AQ1618" s="74">
        <v>69</v>
      </c>
      <c r="AR1618" s="74" t="s">
        <v>1345</v>
      </c>
      <c r="AS1618" s="74" t="s">
        <v>1148</v>
      </c>
      <c r="AT1618" s="74" t="s">
        <v>1023</v>
      </c>
      <c r="AU1618" s="74" t="s">
        <v>1024</v>
      </c>
      <c r="AV1618" s="74">
        <v>2</v>
      </c>
      <c r="AW1618" s="74" t="s">
        <v>1005</v>
      </c>
      <c r="AX1618" s="74">
        <v>0</v>
      </c>
      <c r="AY1618" s="104">
        <v>0</v>
      </c>
    </row>
    <row r="1619" spans="1:51">
      <c r="A1619" s="95">
        <v>1489</v>
      </c>
      <c r="B1619" s="109" t="s">
        <v>2394</v>
      </c>
      <c r="C1619" s="74" t="s">
        <v>2394</v>
      </c>
      <c r="D1619" s="74">
        <v>4.6</v>
      </c>
      <c r="E1619" s="74">
        <v>-1</v>
      </c>
      <c r="F1619" s="74" t="s">
        <v>90</v>
      </c>
      <c r="G1619" s="74">
        <v>-1</v>
      </c>
      <c r="H1619" s="74">
        <v>-1</v>
      </c>
      <c r="I1619" s="74" t="str">
        <f>HYPERLINK("[映雪.xlsx]类型!B1",'类型（5）'!$C$1)</f>
        <v>均衡</v>
      </c>
      <c r="J1619" s="74">
        <v>-1</v>
      </c>
      <c r="K1619" s="74">
        <v>-1</v>
      </c>
      <c r="L1619" s="74" t="s">
        <v>1001</v>
      </c>
      <c r="M1619" s="74" t="s">
        <v>1002</v>
      </c>
      <c r="N1619" s="74">
        <v>1560</v>
      </c>
      <c r="O1619" s="74">
        <v>1560</v>
      </c>
      <c r="P1619" s="118">
        <v>110</v>
      </c>
      <c r="Q1619" s="74" t="s">
        <v>1044</v>
      </c>
      <c r="R1619" s="74">
        <v>-1</v>
      </c>
      <c r="S1619" s="95">
        <v>18</v>
      </c>
      <c r="T1619" s="74">
        <v>-1</v>
      </c>
      <c r="U1619" s="74">
        <v>-1</v>
      </c>
      <c r="V1619" s="74">
        <v>39</v>
      </c>
      <c r="W1619" s="74">
        <v>-1</v>
      </c>
      <c r="X1619" s="74">
        <v>-1</v>
      </c>
      <c r="Y1619" s="104">
        <v>10</v>
      </c>
      <c r="Z1619" s="74">
        <v>-1</v>
      </c>
      <c r="AA1619" s="74">
        <v>-1</v>
      </c>
      <c r="AB1619" s="129">
        <v>20</v>
      </c>
      <c r="AC1619" s="74">
        <v>-1</v>
      </c>
      <c r="AD1619" s="74">
        <v>-1</v>
      </c>
      <c r="AE1619" s="136">
        <f t="shared" si="50"/>
        <v>57</v>
      </c>
      <c r="AF1619" s="130">
        <f t="shared" si="51"/>
        <v>67</v>
      </c>
      <c r="AG1619" s="74">
        <v>100</v>
      </c>
      <c r="AH1619" s="74">
        <v>1</v>
      </c>
      <c r="AI1619" s="74" t="s">
        <v>1012</v>
      </c>
      <c r="AJ1619" s="74">
        <v>1541</v>
      </c>
      <c r="AK1619" s="74">
        <v>1556</v>
      </c>
      <c r="AL1619" s="74">
        <v>1600</v>
      </c>
      <c r="AM1619" s="74">
        <v>1615</v>
      </c>
      <c r="AN1619" s="74">
        <v>0</v>
      </c>
      <c r="AO1619" s="74" t="s">
        <v>1004</v>
      </c>
      <c r="AP1619" s="74" t="s">
        <v>1005</v>
      </c>
      <c r="AQ1619" s="74">
        <v>6</v>
      </c>
      <c r="AR1619" s="74" t="s">
        <v>1006</v>
      </c>
      <c r="AS1619" s="74" t="s">
        <v>1007</v>
      </c>
      <c r="AT1619" s="74" t="s">
        <v>1023</v>
      </c>
      <c r="AU1619" s="74" t="s">
        <v>1017</v>
      </c>
      <c r="AV1619" s="74">
        <v>6</v>
      </c>
      <c r="AW1619" s="74" t="s">
        <v>1005</v>
      </c>
      <c r="AX1619" s="74">
        <v>0</v>
      </c>
      <c r="AY1619" s="104">
        <v>0</v>
      </c>
    </row>
    <row r="1620" spans="1:51">
      <c r="A1620" s="95">
        <v>821</v>
      </c>
      <c r="B1620" s="109" t="s">
        <v>1808</v>
      </c>
      <c r="C1620" s="74" t="s">
        <v>1808</v>
      </c>
      <c r="D1620" s="74">
        <v>4.8</v>
      </c>
      <c r="E1620" s="74">
        <v>-1</v>
      </c>
      <c r="F1620" s="74" t="s">
        <v>62</v>
      </c>
      <c r="G1620" s="74">
        <v>-1</v>
      </c>
      <c r="H1620" s="74">
        <v>-1</v>
      </c>
      <c r="I1620" s="74" t="str">
        <f>HYPERLINK("[映雪.xlsx]类型!B19",'类型（5）'!$C$19)</f>
        <v>妖精</v>
      </c>
      <c r="J1620" s="74">
        <v>-1</v>
      </c>
      <c r="K1620" s="74">
        <v>-1</v>
      </c>
      <c r="L1620" s="74" t="s">
        <v>1001</v>
      </c>
      <c r="M1620" s="74" t="s">
        <v>1002</v>
      </c>
      <c r="N1620" s="74">
        <v>186</v>
      </c>
      <c r="O1620" s="74">
        <v>186</v>
      </c>
      <c r="P1620" s="118">
        <v>110</v>
      </c>
      <c r="Q1620" s="74" t="s">
        <v>1067</v>
      </c>
      <c r="R1620" s="74">
        <v>-1</v>
      </c>
      <c r="S1620" s="95">
        <v>26</v>
      </c>
      <c r="T1620" s="74">
        <v>-1</v>
      </c>
      <c r="U1620" s="74">
        <v>-1</v>
      </c>
      <c r="V1620" s="74">
        <v>28</v>
      </c>
      <c r="W1620" s="74">
        <v>-1</v>
      </c>
      <c r="X1620" s="74">
        <v>-1</v>
      </c>
      <c r="Y1620" s="104">
        <v>21</v>
      </c>
      <c r="Z1620" s="74">
        <v>-1</v>
      </c>
      <c r="AA1620" s="74">
        <v>-1</v>
      </c>
      <c r="AB1620" s="129">
        <v>25</v>
      </c>
      <c r="AC1620" s="74">
        <v>-1</v>
      </c>
      <c r="AD1620" s="74">
        <v>-1</v>
      </c>
      <c r="AE1620" s="136">
        <f t="shared" si="50"/>
        <v>54</v>
      </c>
      <c r="AF1620" s="130">
        <f t="shared" si="51"/>
        <v>75</v>
      </c>
      <c r="AG1620" s="74">
        <v>100</v>
      </c>
      <c r="AH1620" s="74">
        <v>1</v>
      </c>
      <c r="AI1620" s="74" t="s">
        <v>1012</v>
      </c>
      <c r="AJ1620" s="74">
        <v>1534</v>
      </c>
      <c r="AK1620" s="74">
        <v>1549</v>
      </c>
      <c r="AL1620" s="74">
        <v>1590</v>
      </c>
      <c r="AM1620" s="74">
        <v>1615</v>
      </c>
      <c r="AN1620" s="74">
        <v>28</v>
      </c>
      <c r="AO1620" s="74" t="s">
        <v>1004</v>
      </c>
      <c r="AP1620" s="74" t="s">
        <v>1004</v>
      </c>
      <c r="AQ1620" s="74">
        <v>59</v>
      </c>
      <c r="AR1620" s="74" t="s">
        <v>1006</v>
      </c>
      <c r="AS1620" s="74" t="s">
        <v>1007</v>
      </c>
      <c r="AT1620" s="74" t="s">
        <v>1023</v>
      </c>
      <c r="AU1620" s="74" t="s">
        <v>1027</v>
      </c>
      <c r="AV1620" s="74">
        <v>3</v>
      </c>
      <c r="AW1620" s="74" t="s">
        <v>1005</v>
      </c>
      <c r="AX1620" s="74">
        <v>0</v>
      </c>
      <c r="AY1620" s="104">
        <v>0</v>
      </c>
    </row>
    <row r="1621" spans="1:51">
      <c r="A1621" s="95">
        <v>487</v>
      </c>
      <c r="B1621" s="109" t="s">
        <v>1513</v>
      </c>
      <c r="C1621" s="74" t="s">
        <v>1513</v>
      </c>
      <c r="D1621" s="74">
        <v>7.3</v>
      </c>
      <c r="E1621" s="74">
        <v>-1</v>
      </c>
      <c r="F1621" s="74" t="s">
        <v>160</v>
      </c>
      <c r="G1621" s="74">
        <v>-1</v>
      </c>
      <c r="H1621" s="74">
        <v>-1</v>
      </c>
      <c r="I1621" s="96" t="str">
        <f>HYPERLINK("[映雪.xlsx]类型!B34",'类型（5）'!$C$34)</f>
        <v>宅女</v>
      </c>
      <c r="J1621" s="74">
        <v>-1</v>
      </c>
      <c r="K1621" s="74">
        <v>-1</v>
      </c>
      <c r="L1621" s="74" t="s">
        <v>1001</v>
      </c>
      <c r="M1621" s="74" t="s">
        <v>1002</v>
      </c>
      <c r="N1621" s="74">
        <v>533</v>
      </c>
      <c r="O1621" s="74">
        <v>533</v>
      </c>
      <c r="P1621" s="118">
        <v>173</v>
      </c>
      <c r="Q1621" s="74" t="s">
        <v>1058</v>
      </c>
      <c r="R1621" s="74">
        <v>-1</v>
      </c>
      <c r="S1621" s="95">
        <v>46</v>
      </c>
      <c r="T1621" s="74">
        <v>-1</v>
      </c>
      <c r="U1621" s="74">
        <v>-1</v>
      </c>
      <c r="V1621" s="74">
        <v>7</v>
      </c>
      <c r="W1621" s="74">
        <v>-1</v>
      </c>
      <c r="X1621" s="74">
        <v>-1</v>
      </c>
      <c r="Y1621" s="104">
        <v>53</v>
      </c>
      <c r="Z1621" s="74">
        <v>-1</v>
      </c>
      <c r="AA1621" s="74">
        <v>-1</v>
      </c>
      <c r="AB1621" s="129">
        <v>62</v>
      </c>
      <c r="AC1621" s="74">
        <v>-1</v>
      </c>
      <c r="AD1621" s="74">
        <v>-1</v>
      </c>
      <c r="AE1621" s="136">
        <f t="shared" si="50"/>
        <v>53</v>
      </c>
      <c r="AF1621" s="130">
        <f t="shared" si="51"/>
        <v>106</v>
      </c>
      <c r="AG1621" s="74">
        <v>100</v>
      </c>
      <c r="AH1621" s="74">
        <v>1</v>
      </c>
      <c r="AI1621" s="74" t="s">
        <v>1012</v>
      </c>
      <c r="AJ1621" s="74">
        <v>1525</v>
      </c>
      <c r="AK1621" s="74">
        <v>1540</v>
      </c>
      <c r="AL1621" s="74">
        <v>1587</v>
      </c>
      <c r="AM1621" s="74">
        <v>1615</v>
      </c>
      <c r="AN1621" s="74">
        <v>27</v>
      </c>
      <c r="AO1621" s="74" t="s">
        <v>1004</v>
      </c>
      <c r="AP1621" s="74" t="s">
        <v>1004</v>
      </c>
      <c r="AQ1621" s="74">
        <v>75</v>
      </c>
      <c r="AR1621" s="74" t="s">
        <v>1006</v>
      </c>
      <c r="AS1621" s="74" t="s">
        <v>1007</v>
      </c>
      <c r="AT1621" s="74" t="s">
        <v>1023</v>
      </c>
      <c r="AU1621" s="74" t="s">
        <v>1017</v>
      </c>
      <c r="AV1621" s="74">
        <v>2</v>
      </c>
      <c r="AW1621" s="74" t="s">
        <v>1004</v>
      </c>
      <c r="AX1621" s="74">
        <v>0</v>
      </c>
      <c r="AY1621" s="104">
        <v>0</v>
      </c>
    </row>
    <row r="1622" spans="1:51">
      <c r="A1622" s="95">
        <v>906</v>
      </c>
      <c r="B1622" s="109" t="s">
        <v>1881</v>
      </c>
      <c r="C1622" s="74" t="s">
        <v>1881</v>
      </c>
      <c r="D1622" s="74">
        <v>4.8</v>
      </c>
      <c r="E1622" s="74">
        <v>-1</v>
      </c>
      <c r="F1622" s="74" t="s">
        <v>72</v>
      </c>
      <c r="G1622" s="74">
        <v>-1</v>
      </c>
      <c r="H1622" s="74">
        <v>-1</v>
      </c>
      <c r="I1622" s="74" t="str">
        <f>HYPERLINK("[映雪.xlsx]类型!B19",'类型（5）'!$C$19)</f>
        <v>妖精</v>
      </c>
      <c r="J1622" s="74">
        <v>-1</v>
      </c>
      <c r="K1622" s="74">
        <v>-1</v>
      </c>
      <c r="L1622" s="74" t="s">
        <v>1001</v>
      </c>
      <c r="M1622" s="74" t="s">
        <v>1002</v>
      </c>
      <c r="N1622" s="74">
        <v>951</v>
      </c>
      <c r="O1622" s="74">
        <v>951</v>
      </c>
      <c r="P1622" s="118">
        <v>99</v>
      </c>
      <c r="Q1622" s="74" t="s">
        <v>1046</v>
      </c>
      <c r="R1622" s="74">
        <v>-1</v>
      </c>
      <c r="S1622" s="95">
        <v>21</v>
      </c>
      <c r="T1622" s="74">
        <v>-1</v>
      </c>
      <c r="U1622" s="74">
        <v>-1</v>
      </c>
      <c r="V1622" s="74">
        <v>32</v>
      </c>
      <c r="W1622" s="74">
        <v>-1</v>
      </c>
      <c r="X1622" s="74">
        <v>-1</v>
      </c>
      <c r="Y1622" s="104">
        <v>63</v>
      </c>
      <c r="Z1622" s="74">
        <v>-1</v>
      </c>
      <c r="AA1622" s="74">
        <v>-1</v>
      </c>
      <c r="AB1622" s="129">
        <v>23</v>
      </c>
      <c r="AC1622" s="74">
        <v>-1</v>
      </c>
      <c r="AD1622" s="74">
        <v>-1</v>
      </c>
      <c r="AE1622" s="136">
        <f t="shared" si="50"/>
        <v>53</v>
      </c>
      <c r="AF1622" s="130">
        <f t="shared" si="51"/>
        <v>116</v>
      </c>
      <c r="AG1622" s="74">
        <v>100</v>
      </c>
      <c r="AH1622" s="74">
        <v>1</v>
      </c>
      <c r="AI1622" s="74" t="s">
        <v>1012</v>
      </c>
      <c r="AJ1622" s="74">
        <v>1547</v>
      </c>
      <c r="AK1622" s="74">
        <v>1562</v>
      </c>
      <c r="AL1622" s="74">
        <v>1613</v>
      </c>
      <c r="AM1622" s="74">
        <v>1615</v>
      </c>
      <c r="AN1622" s="74">
        <v>60</v>
      </c>
      <c r="AO1622" s="74" t="s">
        <v>1004</v>
      </c>
      <c r="AP1622" s="74" t="s">
        <v>1005</v>
      </c>
      <c r="AQ1622" s="74">
        <v>52</v>
      </c>
      <c r="AR1622" s="74" t="s">
        <v>1006</v>
      </c>
      <c r="AS1622" s="74" t="s">
        <v>1007</v>
      </c>
      <c r="AT1622" s="74" t="s">
        <v>1023</v>
      </c>
      <c r="AU1622" s="74" t="s">
        <v>1013</v>
      </c>
      <c r="AV1622" s="74">
        <v>7</v>
      </c>
      <c r="AW1622" s="74" t="s">
        <v>1005</v>
      </c>
      <c r="AX1622" s="74">
        <v>0</v>
      </c>
      <c r="AY1622" s="104">
        <v>0</v>
      </c>
    </row>
    <row r="1623" spans="1:51">
      <c r="A1623" s="95">
        <v>1531</v>
      </c>
      <c r="B1623" s="109" t="s">
        <v>2432</v>
      </c>
      <c r="C1623" s="74" t="s">
        <v>2432</v>
      </c>
      <c r="D1623" s="74">
        <v>5.9</v>
      </c>
      <c r="E1623" s="74">
        <v>-1</v>
      </c>
      <c r="F1623" s="74" t="s">
        <v>82</v>
      </c>
      <c r="G1623" s="74">
        <v>-1</v>
      </c>
      <c r="H1623" s="74">
        <v>-1</v>
      </c>
      <c r="I1623" s="74" t="str">
        <f>HYPERLINK("[映雪.xlsx]类型!B4",'类型（5）'!$C$4)</f>
        <v>智慧强化</v>
      </c>
      <c r="J1623" s="74">
        <v>-1</v>
      </c>
      <c r="K1623" s="74">
        <v>-1</v>
      </c>
      <c r="L1623" s="74" t="s">
        <v>1001</v>
      </c>
      <c r="M1623" s="74" t="s">
        <v>1002</v>
      </c>
      <c r="N1623" s="74">
        <v>1598</v>
      </c>
      <c r="O1623" s="74">
        <v>1598</v>
      </c>
      <c r="P1623" s="118">
        <v>539</v>
      </c>
      <c r="Q1623" s="74" t="s">
        <v>1029</v>
      </c>
      <c r="R1623" s="74">
        <v>-1</v>
      </c>
      <c r="S1623" s="95">
        <v>24</v>
      </c>
      <c r="T1623" s="74">
        <v>-1</v>
      </c>
      <c r="U1623" s="74">
        <v>-1</v>
      </c>
      <c r="V1623" s="74">
        <v>29</v>
      </c>
      <c r="W1623" s="74">
        <v>-1</v>
      </c>
      <c r="X1623" s="74">
        <v>-1</v>
      </c>
      <c r="Y1623" s="132">
        <v>78</v>
      </c>
      <c r="Z1623" s="74">
        <v>-1</v>
      </c>
      <c r="AA1623" s="74">
        <v>-1</v>
      </c>
      <c r="AB1623" s="129">
        <v>39</v>
      </c>
      <c r="AC1623" s="74">
        <v>-1</v>
      </c>
      <c r="AD1623" s="74">
        <v>-1</v>
      </c>
      <c r="AE1623" s="136">
        <f t="shared" si="50"/>
        <v>53</v>
      </c>
      <c r="AF1623" s="130">
        <f t="shared" si="51"/>
        <v>131</v>
      </c>
      <c r="AG1623" s="74">
        <v>100</v>
      </c>
      <c r="AH1623" s="74">
        <v>1</v>
      </c>
      <c r="AI1623" s="74" t="s">
        <v>1012</v>
      </c>
      <c r="AJ1623" s="74">
        <v>1512</v>
      </c>
      <c r="AK1623" s="74">
        <v>1527</v>
      </c>
      <c r="AL1623" s="74">
        <v>1562</v>
      </c>
      <c r="AM1623" s="74">
        <v>1615</v>
      </c>
      <c r="AN1623" s="74">
        <v>0</v>
      </c>
      <c r="AO1623" s="74" t="s">
        <v>1004</v>
      </c>
      <c r="AP1623" s="74" t="s">
        <v>1004</v>
      </c>
      <c r="AQ1623" s="74">
        <v>83</v>
      </c>
      <c r="AR1623" s="74" t="s">
        <v>1006</v>
      </c>
      <c r="AS1623" s="74" t="s">
        <v>1007</v>
      </c>
      <c r="AT1623" s="74" t="s">
        <v>1008</v>
      </c>
      <c r="AU1623" s="74" t="s">
        <v>1027</v>
      </c>
      <c r="AV1623" s="74">
        <v>9</v>
      </c>
      <c r="AW1623" s="74" t="s">
        <v>1004</v>
      </c>
      <c r="AX1623" s="74">
        <v>0</v>
      </c>
      <c r="AY1623" s="104">
        <v>0</v>
      </c>
    </row>
    <row r="1624" spans="1:51">
      <c r="A1624" s="95">
        <v>278</v>
      </c>
      <c r="B1624" s="109" t="s">
        <v>1316</v>
      </c>
      <c r="C1624" s="74" t="s">
        <v>1316</v>
      </c>
      <c r="D1624" s="74">
        <v>8.8</v>
      </c>
      <c r="E1624" s="74">
        <v>-1</v>
      </c>
      <c r="F1624" s="74" t="s">
        <v>148</v>
      </c>
      <c r="G1624" s="74">
        <v>-1</v>
      </c>
      <c r="H1624" s="74">
        <v>-1</v>
      </c>
      <c r="I1624" s="99" t="str">
        <f>HYPERLINK("[映雪.xlsx]类型!B29",'类型（5）'!$C$29)</f>
        <v>偶像</v>
      </c>
      <c r="J1624" s="74">
        <v>-1</v>
      </c>
      <c r="K1624" s="74">
        <v>-1</v>
      </c>
      <c r="L1624" s="74" t="s">
        <v>1001</v>
      </c>
      <c r="M1624" s="74" t="s">
        <v>1002</v>
      </c>
      <c r="N1624" s="74">
        <v>356</v>
      </c>
      <c r="O1624" s="74">
        <v>356</v>
      </c>
      <c r="P1624" s="118">
        <v>45</v>
      </c>
      <c r="Q1624" s="74" t="s">
        <v>1053</v>
      </c>
      <c r="R1624" s="74">
        <v>-1</v>
      </c>
      <c r="S1624" s="95">
        <v>26</v>
      </c>
      <c r="T1624" s="74">
        <v>-1</v>
      </c>
      <c r="U1624" s="74">
        <v>-1</v>
      </c>
      <c r="V1624" s="74">
        <v>26</v>
      </c>
      <c r="W1624" s="74">
        <v>-1</v>
      </c>
      <c r="X1624" s="74">
        <v>-1</v>
      </c>
      <c r="Y1624" s="104">
        <v>60</v>
      </c>
      <c r="Z1624" s="74">
        <v>-1</v>
      </c>
      <c r="AA1624" s="74">
        <v>-1</v>
      </c>
      <c r="AB1624" s="129">
        <v>33</v>
      </c>
      <c r="AC1624" s="74">
        <v>-1</v>
      </c>
      <c r="AD1624" s="74">
        <v>-1</v>
      </c>
      <c r="AE1624" s="136">
        <f t="shared" si="50"/>
        <v>52</v>
      </c>
      <c r="AF1624" s="130">
        <f t="shared" si="51"/>
        <v>112</v>
      </c>
      <c r="AG1624" s="74">
        <v>100</v>
      </c>
      <c r="AH1624" s="74">
        <v>1</v>
      </c>
      <c r="AI1624" s="74" t="s">
        <v>1012</v>
      </c>
      <c r="AJ1624" s="74">
        <v>1528</v>
      </c>
      <c r="AK1624" s="74">
        <v>1543</v>
      </c>
      <c r="AL1624" s="74">
        <v>1582</v>
      </c>
      <c r="AM1624" s="74">
        <v>1615</v>
      </c>
      <c r="AN1624" s="74">
        <v>50</v>
      </c>
      <c r="AO1624" s="74" t="s">
        <v>1004</v>
      </c>
      <c r="AP1624" s="74" t="s">
        <v>1004</v>
      </c>
      <c r="AQ1624" s="74">
        <v>72</v>
      </c>
      <c r="AR1624" s="74" t="s">
        <v>1006</v>
      </c>
      <c r="AS1624" s="74" t="s">
        <v>1007</v>
      </c>
      <c r="AT1624" s="74" t="s">
        <v>1023</v>
      </c>
      <c r="AU1624" s="74" t="s">
        <v>1017</v>
      </c>
      <c r="AV1624" s="74">
        <v>11</v>
      </c>
      <c r="AW1624" s="74" t="s">
        <v>1004</v>
      </c>
      <c r="AX1624" s="74">
        <v>0</v>
      </c>
      <c r="AY1624" s="104">
        <v>0</v>
      </c>
    </row>
    <row r="1625" spans="1:51">
      <c r="A1625" s="95">
        <v>882</v>
      </c>
      <c r="B1625" s="109" t="s">
        <v>104</v>
      </c>
      <c r="C1625" s="74" t="s">
        <v>104</v>
      </c>
      <c r="D1625" s="74">
        <v>4.2</v>
      </c>
      <c r="E1625" s="74">
        <v>-1</v>
      </c>
      <c r="F1625" s="74" t="s">
        <v>104</v>
      </c>
      <c r="G1625" s="74">
        <v>-1</v>
      </c>
      <c r="H1625" s="74">
        <v>-1</v>
      </c>
      <c r="I1625" s="96" t="str">
        <f>HYPERLINK("[映雪.xlsx]类型!B24",'类型（5）'!$C$24)</f>
        <v>艺术家</v>
      </c>
      <c r="J1625" s="74">
        <v>-1</v>
      </c>
      <c r="K1625" s="74">
        <v>-1</v>
      </c>
      <c r="L1625" s="74" t="s">
        <v>1001</v>
      </c>
      <c r="M1625" s="74" t="s">
        <v>1002</v>
      </c>
      <c r="N1625" s="74">
        <v>43</v>
      </c>
      <c r="O1625" s="74">
        <v>43</v>
      </c>
      <c r="P1625" s="118">
        <v>162</v>
      </c>
      <c r="Q1625" s="74" t="s">
        <v>1146</v>
      </c>
      <c r="R1625" s="74">
        <v>-1</v>
      </c>
      <c r="S1625" s="95">
        <v>24</v>
      </c>
      <c r="T1625" s="74">
        <v>-1</v>
      </c>
      <c r="U1625" s="74">
        <v>-1</v>
      </c>
      <c r="V1625" s="74">
        <v>27</v>
      </c>
      <c r="W1625" s="74">
        <v>-1</v>
      </c>
      <c r="X1625" s="74">
        <v>-1</v>
      </c>
      <c r="Y1625" s="132">
        <v>77</v>
      </c>
      <c r="Z1625" s="74">
        <v>-1</v>
      </c>
      <c r="AA1625" s="74">
        <v>-1</v>
      </c>
      <c r="AB1625" s="129">
        <v>4</v>
      </c>
      <c r="AC1625" s="74">
        <v>-1</v>
      </c>
      <c r="AD1625" s="74">
        <v>-1</v>
      </c>
      <c r="AE1625" s="136">
        <f t="shared" si="50"/>
        <v>51</v>
      </c>
      <c r="AF1625" s="130">
        <f t="shared" si="51"/>
        <v>128</v>
      </c>
      <c r="AG1625" s="74">
        <v>13375</v>
      </c>
      <c r="AH1625" s="74">
        <v>6</v>
      </c>
      <c r="AI1625" s="74" t="s">
        <v>4</v>
      </c>
      <c r="AJ1625" s="74">
        <v>1513</v>
      </c>
      <c r="AK1625" s="74">
        <v>1528</v>
      </c>
      <c r="AL1625" s="74">
        <v>1585</v>
      </c>
      <c r="AM1625" s="74">
        <v>1615</v>
      </c>
      <c r="AN1625" s="74">
        <v>84</v>
      </c>
      <c r="AO1625" s="74" t="s">
        <v>1004</v>
      </c>
      <c r="AP1625" s="74" t="s">
        <v>1005</v>
      </c>
      <c r="AQ1625" s="74">
        <v>70</v>
      </c>
      <c r="AR1625" s="74" t="s">
        <v>1006</v>
      </c>
      <c r="AS1625" s="74" t="s">
        <v>1007</v>
      </c>
      <c r="AT1625" s="74" t="s">
        <v>1016</v>
      </c>
      <c r="AU1625" s="74" t="s">
        <v>1038</v>
      </c>
      <c r="AV1625" s="74">
        <v>11</v>
      </c>
      <c r="AW1625" s="74" t="s">
        <v>1005</v>
      </c>
      <c r="AX1625" s="74">
        <v>0</v>
      </c>
      <c r="AY1625" s="104">
        <v>0</v>
      </c>
    </row>
    <row r="1626" spans="1:51">
      <c r="A1626" s="95">
        <v>1203</v>
      </c>
      <c r="B1626" s="109" t="s">
        <v>2149</v>
      </c>
      <c r="C1626" s="74" t="s">
        <v>2149</v>
      </c>
      <c r="D1626" s="74">
        <v>10.4</v>
      </c>
      <c r="E1626" s="74">
        <v>-1</v>
      </c>
      <c r="F1626" s="74" t="s">
        <v>88</v>
      </c>
      <c r="G1626" s="74">
        <v>-1</v>
      </c>
      <c r="H1626" s="74">
        <v>-1</v>
      </c>
      <c r="I1626" s="96" t="str">
        <f>HYPERLINK("[映雪.xlsx]类型!B15",'类型（5）'!$C$15)</f>
        <v>巫女</v>
      </c>
      <c r="J1626" s="74">
        <v>-1</v>
      </c>
      <c r="K1626" s="74">
        <v>-1</v>
      </c>
      <c r="L1626" s="74" t="s">
        <v>1001</v>
      </c>
      <c r="M1626" s="74" t="s">
        <v>1002</v>
      </c>
      <c r="N1626" s="74">
        <v>1288</v>
      </c>
      <c r="O1626" s="74">
        <v>1288</v>
      </c>
      <c r="P1626" s="118">
        <v>49</v>
      </c>
      <c r="Q1626" s="74" t="s">
        <v>1058</v>
      </c>
      <c r="R1626" s="74">
        <v>-1</v>
      </c>
      <c r="S1626" s="95">
        <v>29</v>
      </c>
      <c r="T1626" s="74">
        <v>-1</v>
      </c>
      <c r="U1626" s="74">
        <v>-1</v>
      </c>
      <c r="V1626" s="74">
        <v>22</v>
      </c>
      <c r="W1626" s="74">
        <v>-1</v>
      </c>
      <c r="X1626" s="74">
        <v>-1</v>
      </c>
      <c r="Y1626" s="104">
        <v>41</v>
      </c>
      <c r="Z1626" s="74">
        <v>-1</v>
      </c>
      <c r="AA1626" s="74">
        <v>-1</v>
      </c>
      <c r="AB1626" s="133">
        <v>68</v>
      </c>
      <c r="AC1626" s="74">
        <v>-1</v>
      </c>
      <c r="AD1626" s="74">
        <v>-1</v>
      </c>
      <c r="AE1626" s="136">
        <f t="shared" si="50"/>
        <v>51</v>
      </c>
      <c r="AF1626" s="130">
        <f t="shared" si="51"/>
        <v>92</v>
      </c>
      <c r="AG1626" s="74">
        <v>100</v>
      </c>
      <c r="AH1626" s="74">
        <v>1</v>
      </c>
      <c r="AI1626" s="74" t="s">
        <v>1012</v>
      </c>
      <c r="AJ1626" s="74">
        <v>1517</v>
      </c>
      <c r="AK1626" s="74">
        <v>1532</v>
      </c>
      <c r="AL1626" s="74">
        <v>1590</v>
      </c>
      <c r="AM1626" s="74">
        <v>1615</v>
      </c>
      <c r="AN1626" s="74">
        <v>46</v>
      </c>
      <c r="AO1626" s="74" t="s">
        <v>1004</v>
      </c>
      <c r="AP1626" s="74" t="s">
        <v>1005</v>
      </c>
      <c r="AQ1626" s="74">
        <v>24</v>
      </c>
      <c r="AR1626" s="74" t="s">
        <v>1006</v>
      </c>
      <c r="AS1626" s="74" t="s">
        <v>1062</v>
      </c>
      <c r="AT1626" s="74" t="s">
        <v>1023</v>
      </c>
      <c r="AU1626" s="74" t="s">
        <v>1024</v>
      </c>
      <c r="AV1626" s="74">
        <v>1</v>
      </c>
      <c r="AW1626" s="74" t="s">
        <v>1005</v>
      </c>
      <c r="AX1626" s="74">
        <v>0</v>
      </c>
      <c r="AY1626" s="104">
        <v>0</v>
      </c>
    </row>
    <row r="1627" spans="1:51">
      <c r="A1627" s="95">
        <v>1375</v>
      </c>
      <c r="B1627" s="109" t="s">
        <v>2299</v>
      </c>
      <c r="C1627" s="74" t="s">
        <v>2299</v>
      </c>
      <c r="D1627" s="74">
        <v>5.5</v>
      </c>
      <c r="E1627" s="74">
        <v>-1</v>
      </c>
      <c r="F1627" s="74" t="s">
        <v>118</v>
      </c>
      <c r="G1627" s="74">
        <v>-1</v>
      </c>
      <c r="H1627" s="74">
        <v>-1</v>
      </c>
      <c r="I1627" s="74" t="str">
        <f>HYPERLINK("[映雪.xlsx]类型!B4",'类型（5）'!$C$4)</f>
        <v>智慧强化</v>
      </c>
      <c r="J1627" s="74">
        <v>-1</v>
      </c>
      <c r="K1627" s="74">
        <v>-1</v>
      </c>
      <c r="L1627" s="74" t="s">
        <v>1001</v>
      </c>
      <c r="M1627" s="74" t="s">
        <v>1002</v>
      </c>
      <c r="N1627" s="74">
        <v>1464</v>
      </c>
      <c r="O1627" s="74">
        <v>1464</v>
      </c>
      <c r="P1627" s="118">
        <v>153</v>
      </c>
      <c r="Q1627" s="74" t="s">
        <v>1029</v>
      </c>
      <c r="R1627" s="74">
        <v>-1</v>
      </c>
      <c r="S1627" s="95">
        <v>22</v>
      </c>
      <c r="T1627" s="74">
        <v>-1</v>
      </c>
      <c r="U1627" s="74">
        <v>-1</v>
      </c>
      <c r="V1627" s="74">
        <v>29</v>
      </c>
      <c r="W1627" s="74">
        <v>-1</v>
      </c>
      <c r="X1627" s="74">
        <v>-1</v>
      </c>
      <c r="Y1627" s="104">
        <v>40</v>
      </c>
      <c r="Z1627" s="74">
        <v>-1</v>
      </c>
      <c r="AA1627" s="74">
        <v>-1</v>
      </c>
      <c r="AB1627" s="129">
        <v>40</v>
      </c>
      <c r="AC1627" s="74">
        <v>-1</v>
      </c>
      <c r="AD1627" s="74">
        <v>-1</v>
      </c>
      <c r="AE1627" s="136">
        <f t="shared" si="50"/>
        <v>51</v>
      </c>
      <c r="AF1627" s="130">
        <f t="shared" si="51"/>
        <v>91</v>
      </c>
      <c r="AG1627" s="74">
        <v>100</v>
      </c>
      <c r="AH1627" s="74">
        <v>1</v>
      </c>
      <c r="AI1627" s="74" t="s">
        <v>1012</v>
      </c>
      <c r="AJ1627" s="74">
        <v>1566</v>
      </c>
      <c r="AK1627" s="74">
        <v>1581</v>
      </c>
      <c r="AL1627" s="74">
        <v>1622</v>
      </c>
      <c r="AM1627" s="74">
        <v>1615</v>
      </c>
      <c r="AN1627" s="74">
        <v>0</v>
      </c>
      <c r="AO1627" s="74" t="s">
        <v>1004</v>
      </c>
      <c r="AP1627" s="74" t="s">
        <v>1005</v>
      </c>
      <c r="AQ1627" s="74">
        <v>9</v>
      </c>
      <c r="AR1627" s="74" t="s">
        <v>1006</v>
      </c>
      <c r="AS1627" s="74" t="s">
        <v>1007</v>
      </c>
      <c r="AT1627" s="74" t="s">
        <v>1023</v>
      </c>
      <c r="AU1627" s="74" t="s">
        <v>1013</v>
      </c>
      <c r="AV1627" s="74">
        <v>6</v>
      </c>
      <c r="AW1627" s="74" t="s">
        <v>1004</v>
      </c>
      <c r="AX1627" s="74">
        <v>0</v>
      </c>
      <c r="AY1627" s="104">
        <v>0</v>
      </c>
    </row>
    <row r="1628" spans="1:51">
      <c r="A1628" s="95">
        <v>1570</v>
      </c>
      <c r="B1628" s="109" t="s">
        <v>2465</v>
      </c>
      <c r="C1628" s="74" t="s">
        <v>2465</v>
      </c>
      <c r="D1628" s="74">
        <v>4.6</v>
      </c>
      <c r="E1628" s="74">
        <v>-1</v>
      </c>
      <c r="F1628" s="74" t="s">
        <v>100</v>
      </c>
      <c r="G1628" s="74">
        <v>-1</v>
      </c>
      <c r="H1628" s="74">
        <v>-1</v>
      </c>
      <c r="I1628" s="74" t="str">
        <f>HYPERLINK("[映雪.xlsx]类型!B1",'类型（5）'!$C$1)</f>
        <v>均衡</v>
      </c>
      <c r="J1628" s="74">
        <v>-1</v>
      </c>
      <c r="K1628" s="74">
        <v>-1</v>
      </c>
      <c r="L1628" s="74" t="s">
        <v>1001</v>
      </c>
      <c r="M1628" s="74" t="s">
        <v>1002</v>
      </c>
      <c r="N1628" s="74">
        <v>1630</v>
      </c>
      <c r="O1628" s="74">
        <v>1630</v>
      </c>
      <c r="P1628" s="118">
        <v>168</v>
      </c>
      <c r="Q1628" s="74" t="s">
        <v>1026</v>
      </c>
      <c r="R1628" s="74">
        <v>-1</v>
      </c>
      <c r="S1628" s="95">
        <v>20</v>
      </c>
      <c r="T1628" s="74">
        <v>-1</v>
      </c>
      <c r="U1628" s="74">
        <v>-1</v>
      </c>
      <c r="V1628" s="74">
        <v>31</v>
      </c>
      <c r="W1628" s="74">
        <v>-1</v>
      </c>
      <c r="X1628" s="74">
        <v>-1</v>
      </c>
      <c r="Y1628" s="104">
        <v>48</v>
      </c>
      <c r="Z1628" s="74">
        <v>-1</v>
      </c>
      <c r="AA1628" s="74">
        <v>-1</v>
      </c>
      <c r="AB1628" s="129">
        <v>33</v>
      </c>
      <c r="AC1628" s="74">
        <v>-1</v>
      </c>
      <c r="AD1628" s="74">
        <v>-1</v>
      </c>
      <c r="AE1628" s="136">
        <f t="shared" si="50"/>
        <v>51</v>
      </c>
      <c r="AF1628" s="130">
        <f t="shared" si="51"/>
        <v>99</v>
      </c>
      <c r="AG1628" s="74">
        <v>100</v>
      </c>
      <c r="AH1628" s="74">
        <v>1</v>
      </c>
      <c r="AI1628" s="74" t="s">
        <v>1012</v>
      </c>
      <c r="AJ1628" s="74">
        <v>1505</v>
      </c>
      <c r="AK1628" s="74">
        <v>1520</v>
      </c>
      <c r="AL1628" s="74">
        <v>1582</v>
      </c>
      <c r="AM1628" s="74">
        <v>1615</v>
      </c>
      <c r="AN1628" s="74">
        <v>0</v>
      </c>
      <c r="AO1628" s="74" t="s">
        <v>1004</v>
      </c>
      <c r="AP1628" s="74" t="s">
        <v>1004</v>
      </c>
      <c r="AQ1628" s="74">
        <v>55</v>
      </c>
      <c r="AR1628" s="74" t="s">
        <v>1006</v>
      </c>
      <c r="AS1628" s="74" t="s">
        <v>1007</v>
      </c>
      <c r="AT1628" s="74" t="s">
        <v>1023</v>
      </c>
      <c r="AU1628" s="74" t="s">
        <v>1027</v>
      </c>
      <c r="AV1628" s="74">
        <v>1</v>
      </c>
      <c r="AW1628" s="74" t="s">
        <v>1004</v>
      </c>
      <c r="AX1628" s="74">
        <v>0</v>
      </c>
      <c r="AY1628" s="104">
        <v>0</v>
      </c>
    </row>
    <row r="1629" spans="1:51">
      <c r="A1629" s="95">
        <v>1084</v>
      </c>
      <c r="B1629" s="109" t="s">
        <v>2042</v>
      </c>
      <c r="C1629" s="74" t="s">
        <v>2042</v>
      </c>
      <c r="D1629" s="74">
        <v>8.7</v>
      </c>
      <c r="E1629" s="74">
        <v>-1</v>
      </c>
      <c r="F1629" s="74" t="s">
        <v>28</v>
      </c>
      <c r="G1629" s="74">
        <v>-1</v>
      </c>
      <c r="H1629" s="74">
        <v>-1</v>
      </c>
      <c r="I1629" s="96" t="str">
        <f>HYPERLINK("[映雪.xlsx]类型!B48",'类型（5）'!$C$48)</f>
        <v>键</v>
      </c>
      <c r="J1629" s="74">
        <v>-1</v>
      </c>
      <c r="K1629" s="74">
        <v>-1</v>
      </c>
      <c r="L1629" s="74" t="s">
        <v>1001</v>
      </c>
      <c r="M1629" s="74" t="s">
        <v>1002</v>
      </c>
      <c r="N1629" s="74">
        <v>1084</v>
      </c>
      <c r="O1629" s="74">
        <v>1084</v>
      </c>
      <c r="P1629" s="118">
        <v>373</v>
      </c>
      <c r="Q1629" s="74" t="s">
        <v>1049</v>
      </c>
      <c r="R1629" s="74">
        <v>-1</v>
      </c>
      <c r="S1629" s="95">
        <v>27</v>
      </c>
      <c r="T1629" s="74">
        <v>-1</v>
      </c>
      <c r="U1629" s="74">
        <v>-1</v>
      </c>
      <c r="V1629" s="74">
        <v>22</v>
      </c>
      <c r="W1629" s="74">
        <v>-1</v>
      </c>
      <c r="X1629" s="74">
        <v>-1</v>
      </c>
      <c r="Y1629" s="104">
        <v>26</v>
      </c>
      <c r="Z1629" s="74">
        <v>-1</v>
      </c>
      <c r="AA1629" s="74">
        <v>-1</v>
      </c>
      <c r="AB1629" s="126">
        <v>91</v>
      </c>
      <c r="AC1629" s="74">
        <v>-1</v>
      </c>
      <c r="AD1629" s="74">
        <v>-1</v>
      </c>
      <c r="AE1629" s="136">
        <f t="shared" si="50"/>
        <v>49</v>
      </c>
      <c r="AF1629" s="130">
        <f t="shared" si="51"/>
        <v>75</v>
      </c>
      <c r="AG1629" s="74">
        <v>100</v>
      </c>
      <c r="AH1629" s="74">
        <v>2</v>
      </c>
      <c r="AI1629" s="74" t="s">
        <v>1012</v>
      </c>
      <c r="AJ1629" s="74">
        <v>1533</v>
      </c>
      <c r="AK1629" s="74">
        <v>1548</v>
      </c>
      <c r="AL1629" s="74">
        <v>1615</v>
      </c>
      <c r="AM1629" s="74">
        <v>1615</v>
      </c>
      <c r="AN1629" s="74">
        <v>10</v>
      </c>
      <c r="AO1629" s="74" t="s">
        <v>1004</v>
      </c>
      <c r="AP1629" s="74" t="s">
        <v>1004</v>
      </c>
      <c r="AQ1629" s="74">
        <v>44</v>
      </c>
      <c r="AR1629" s="74" t="s">
        <v>1006</v>
      </c>
      <c r="AS1629" s="74" t="s">
        <v>1183</v>
      </c>
      <c r="AT1629" s="74" t="s">
        <v>1162</v>
      </c>
      <c r="AU1629" s="74" t="s">
        <v>1027</v>
      </c>
      <c r="AV1629" s="74">
        <v>5</v>
      </c>
      <c r="AW1629" s="74" t="s">
        <v>1004</v>
      </c>
      <c r="AX1629" s="74">
        <v>0</v>
      </c>
      <c r="AY1629" s="104">
        <v>0</v>
      </c>
    </row>
    <row r="1630" spans="1:51">
      <c r="A1630" s="95">
        <v>1330</v>
      </c>
      <c r="B1630" s="109" t="s">
        <v>2259</v>
      </c>
      <c r="C1630" s="74" t="s">
        <v>2259</v>
      </c>
      <c r="D1630" s="74">
        <v>4.8</v>
      </c>
      <c r="E1630" s="74">
        <v>-1</v>
      </c>
      <c r="F1630" s="74" t="s">
        <v>150</v>
      </c>
      <c r="G1630" s="74">
        <v>-1</v>
      </c>
      <c r="H1630" s="74">
        <v>-1</v>
      </c>
      <c r="I1630" s="74" t="str">
        <f>HYPERLINK("[映雪.xlsx]类型!B8",'类型（5）'!$C$8)</f>
        <v>智慧全能</v>
      </c>
      <c r="J1630" s="74">
        <v>-1</v>
      </c>
      <c r="K1630" s="74">
        <v>-1</v>
      </c>
      <c r="L1630" s="74" t="s">
        <v>1001</v>
      </c>
      <c r="M1630" s="74" t="s">
        <v>1002</v>
      </c>
      <c r="N1630" s="74">
        <v>1425</v>
      </c>
      <c r="O1630" s="74">
        <v>1425</v>
      </c>
      <c r="P1630" s="118">
        <v>456</v>
      </c>
      <c r="Q1630" s="74" t="s">
        <v>1033</v>
      </c>
      <c r="R1630" s="74">
        <v>-1</v>
      </c>
      <c r="S1630" s="95">
        <v>24</v>
      </c>
      <c r="T1630" s="74">
        <v>-1</v>
      </c>
      <c r="U1630" s="74">
        <v>-1</v>
      </c>
      <c r="V1630" s="74">
        <v>25</v>
      </c>
      <c r="W1630" s="74">
        <v>-1</v>
      </c>
      <c r="X1630" s="74">
        <v>-1</v>
      </c>
      <c r="Y1630" s="132">
        <v>72</v>
      </c>
      <c r="Z1630" s="74">
        <v>-1</v>
      </c>
      <c r="AA1630" s="74">
        <v>-1</v>
      </c>
      <c r="AB1630" s="129">
        <v>23</v>
      </c>
      <c r="AC1630" s="74">
        <v>-1</v>
      </c>
      <c r="AD1630" s="74">
        <v>-1</v>
      </c>
      <c r="AE1630" s="136">
        <f t="shared" si="50"/>
        <v>49</v>
      </c>
      <c r="AF1630" s="130">
        <f t="shared" si="51"/>
        <v>121</v>
      </c>
      <c r="AG1630" s="74">
        <v>100</v>
      </c>
      <c r="AH1630" s="74">
        <v>1</v>
      </c>
      <c r="AI1630" s="74" t="s">
        <v>1012</v>
      </c>
      <c r="AJ1630" s="74">
        <v>1545</v>
      </c>
      <c r="AK1630" s="74">
        <v>1560</v>
      </c>
      <c r="AL1630" s="74">
        <v>1611</v>
      </c>
      <c r="AM1630" s="74">
        <v>1615</v>
      </c>
      <c r="AN1630" s="74">
        <v>0</v>
      </c>
      <c r="AO1630" s="74" t="s">
        <v>1004</v>
      </c>
      <c r="AP1630" s="74" t="s">
        <v>1005</v>
      </c>
      <c r="AQ1630" s="74">
        <v>60</v>
      </c>
      <c r="AR1630" s="74" t="s">
        <v>1006</v>
      </c>
      <c r="AS1630" s="74" t="s">
        <v>1007</v>
      </c>
      <c r="AT1630" s="74" t="s">
        <v>1008</v>
      </c>
      <c r="AU1630" s="74" t="s">
        <v>1024</v>
      </c>
      <c r="AV1630" s="74">
        <v>1</v>
      </c>
      <c r="AW1630" s="74" t="s">
        <v>1004</v>
      </c>
      <c r="AX1630" s="74">
        <v>0</v>
      </c>
      <c r="AY1630" s="104">
        <v>0</v>
      </c>
    </row>
    <row r="1631" spans="1:51">
      <c r="A1631" s="95">
        <v>430</v>
      </c>
      <c r="B1631" s="109" t="s">
        <v>1459</v>
      </c>
      <c r="C1631" s="74" t="s">
        <v>1459</v>
      </c>
      <c r="D1631" s="74">
        <v>3.8</v>
      </c>
      <c r="E1631" s="74">
        <v>-1</v>
      </c>
      <c r="F1631" s="74" t="s">
        <v>56</v>
      </c>
      <c r="G1631" s="74">
        <v>-1</v>
      </c>
      <c r="H1631" s="74">
        <v>-1</v>
      </c>
      <c r="I1631" s="96" t="str">
        <f>HYPERLINK("[映雪.xlsx]类型!B24",'类型（5）'!$C$24)</f>
        <v>艺术家</v>
      </c>
      <c r="J1631" s="74">
        <v>-1</v>
      </c>
      <c r="K1631" s="74">
        <v>-1</v>
      </c>
      <c r="L1631" s="74" t="s">
        <v>1001</v>
      </c>
      <c r="M1631" s="74" t="s">
        <v>1002</v>
      </c>
      <c r="N1631" s="74">
        <v>653</v>
      </c>
      <c r="O1631" s="74">
        <v>653</v>
      </c>
      <c r="P1631" s="118">
        <v>400</v>
      </c>
      <c r="Q1631" s="74" t="s">
        <v>1019</v>
      </c>
      <c r="R1631" s="74">
        <v>-1</v>
      </c>
      <c r="S1631" s="95">
        <v>44</v>
      </c>
      <c r="T1631" s="74">
        <v>-1</v>
      </c>
      <c r="U1631" s="74">
        <v>-1</v>
      </c>
      <c r="V1631" s="74">
        <v>1</v>
      </c>
      <c r="W1631" s="74">
        <v>-1</v>
      </c>
      <c r="X1631" s="74">
        <v>-1</v>
      </c>
      <c r="Y1631" s="104">
        <v>62</v>
      </c>
      <c r="Z1631" s="74">
        <v>-1</v>
      </c>
      <c r="AA1631" s="74">
        <v>-1</v>
      </c>
      <c r="AB1631" s="133">
        <v>74</v>
      </c>
      <c r="AC1631" s="74">
        <v>-1</v>
      </c>
      <c r="AD1631" s="74">
        <v>-1</v>
      </c>
      <c r="AE1631" s="136">
        <f t="shared" si="50"/>
        <v>45</v>
      </c>
      <c r="AF1631" s="130">
        <f t="shared" si="51"/>
        <v>107</v>
      </c>
      <c r="AG1631" s="74">
        <v>100</v>
      </c>
      <c r="AH1631" s="74">
        <v>1</v>
      </c>
      <c r="AI1631" s="74" t="s">
        <v>1012</v>
      </c>
      <c r="AJ1631" s="74">
        <v>1514</v>
      </c>
      <c r="AK1631" s="74">
        <v>1529</v>
      </c>
      <c r="AL1631" s="74">
        <v>1582</v>
      </c>
      <c r="AM1631" s="74">
        <v>1615</v>
      </c>
      <c r="AN1631" s="74">
        <v>55</v>
      </c>
      <c r="AO1631" s="74" t="s">
        <v>1004</v>
      </c>
      <c r="AP1631" s="74" t="s">
        <v>1004</v>
      </c>
      <c r="AQ1631" s="74">
        <v>21</v>
      </c>
      <c r="AR1631" s="74" t="s">
        <v>1006</v>
      </c>
      <c r="AS1631" s="74" t="s">
        <v>1007</v>
      </c>
      <c r="AT1631" s="74" t="s">
        <v>1008</v>
      </c>
      <c r="AU1631" s="74" t="s">
        <v>1009</v>
      </c>
      <c r="AV1631" s="74">
        <v>7</v>
      </c>
      <c r="AW1631" s="74" t="s">
        <v>1005</v>
      </c>
      <c r="AX1631" s="74">
        <v>0</v>
      </c>
      <c r="AY1631" s="104">
        <v>0</v>
      </c>
    </row>
    <row r="1632" spans="1:51">
      <c r="A1632" s="95">
        <v>152</v>
      </c>
      <c r="B1632" s="109" t="s">
        <v>1195</v>
      </c>
      <c r="C1632" s="74" t="s">
        <v>1195</v>
      </c>
      <c r="D1632" s="74">
        <v>8.1</v>
      </c>
      <c r="E1632" s="74">
        <v>-1</v>
      </c>
      <c r="F1632" s="74" t="s">
        <v>76</v>
      </c>
      <c r="G1632" s="74">
        <v>-1</v>
      </c>
      <c r="H1632" s="74">
        <v>-1</v>
      </c>
      <c r="I1632" s="96" t="str">
        <f>HYPERLINK("[映雪.xlsx]类型!B10",'类型（5）'!$C$10)</f>
        <v>学者</v>
      </c>
      <c r="J1632" s="74">
        <v>-1</v>
      </c>
      <c r="K1632" s="74">
        <v>-1</v>
      </c>
      <c r="L1632" s="74" t="s">
        <v>1001</v>
      </c>
      <c r="M1632" s="74" t="s">
        <v>1002</v>
      </c>
      <c r="N1632" s="74">
        <v>371</v>
      </c>
      <c r="O1632" s="74">
        <v>371</v>
      </c>
      <c r="P1632" s="118">
        <v>188</v>
      </c>
      <c r="Q1632" s="74" t="s">
        <v>1015</v>
      </c>
      <c r="R1632" s="74">
        <v>-1</v>
      </c>
      <c r="S1632" s="95">
        <v>20</v>
      </c>
      <c r="T1632" s="74">
        <v>-1</v>
      </c>
      <c r="U1632" s="74">
        <v>-1</v>
      </c>
      <c r="V1632" s="74">
        <v>24</v>
      </c>
      <c r="W1632" s="74">
        <v>-1</v>
      </c>
      <c r="X1632" s="74">
        <v>-1</v>
      </c>
      <c r="Y1632" s="104">
        <v>63</v>
      </c>
      <c r="Z1632" s="74">
        <v>-1</v>
      </c>
      <c r="AA1632" s="74">
        <v>-1</v>
      </c>
      <c r="AB1632" s="133">
        <v>68</v>
      </c>
      <c r="AC1632" s="74">
        <v>-1</v>
      </c>
      <c r="AD1632" s="74">
        <v>-1</v>
      </c>
      <c r="AE1632" s="136">
        <f t="shared" si="50"/>
        <v>44</v>
      </c>
      <c r="AF1632" s="130">
        <f t="shared" si="51"/>
        <v>107</v>
      </c>
      <c r="AG1632" s="74">
        <v>100</v>
      </c>
      <c r="AH1632" s="74">
        <v>1</v>
      </c>
      <c r="AI1632" s="74" t="s">
        <v>1012</v>
      </c>
      <c r="AJ1632" s="74">
        <v>1524</v>
      </c>
      <c r="AK1632" s="74">
        <v>1539</v>
      </c>
      <c r="AL1632" s="74">
        <v>1583</v>
      </c>
      <c r="AM1632" s="74">
        <v>1615</v>
      </c>
      <c r="AN1632" s="74">
        <v>18</v>
      </c>
      <c r="AO1632" s="74" t="s">
        <v>1004</v>
      </c>
      <c r="AP1632" s="74" t="s">
        <v>1005</v>
      </c>
      <c r="AQ1632" s="74">
        <v>47</v>
      </c>
      <c r="AR1632" s="74" t="s">
        <v>1006</v>
      </c>
      <c r="AS1632" s="74" t="s">
        <v>1148</v>
      </c>
      <c r="AT1632" s="74" t="s">
        <v>1023</v>
      </c>
      <c r="AU1632" s="74" t="s">
        <v>1020</v>
      </c>
      <c r="AV1632" s="74">
        <v>4</v>
      </c>
      <c r="AW1632" s="74" t="s">
        <v>1004</v>
      </c>
      <c r="AX1632" s="74">
        <v>0</v>
      </c>
      <c r="AY1632" s="104">
        <v>19</v>
      </c>
    </row>
    <row r="1633" spans="1:51">
      <c r="A1633" s="95">
        <v>1557</v>
      </c>
      <c r="B1633" s="109" t="s">
        <v>2456</v>
      </c>
      <c r="C1633" s="74" t="s">
        <v>2456</v>
      </c>
      <c r="D1633" s="74">
        <v>4.6</v>
      </c>
      <c r="E1633" s="74">
        <v>-1</v>
      </c>
      <c r="F1633" s="74" t="s">
        <v>98</v>
      </c>
      <c r="G1633" s="74">
        <v>-1</v>
      </c>
      <c r="H1633" s="74">
        <v>-1</v>
      </c>
      <c r="I1633" s="74" t="str">
        <f>HYPERLINK("[映雪.xlsx]类型!B1",'类型（5）'!$C$1)</f>
        <v>均衡</v>
      </c>
      <c r="J1633" s="74">
        <v>-1</v>
      </c>
      <c r="K1633" s="74">
        <v>-1</v>
      </c>
      <c r="L1633" s="74" t="s">
        <v>1001</v>
      </c>
      <c r="M1633" s="74" t="s">
        <v>1002</v>
      </c>
      <c r="N1633" s="74">
        <v>1622</v>
      </c>
      <c r="O1633" s="74">
        <v>1622</v>
      </c>
      <c r="P1633" s="118">
        <v>79</v>
      </c>
      <c r="Q1633" s="74" t="s">
        <v>1058</v>
      </c>
      <c r="R1633" s="74">
        <v>-1</v>
      </c>
      <c r="S1633" s="95">
        <v>22</v>
      </c>
      <c r="T1633" s="74">
        <v>-1</v>
      </c>
      <c r="U1633" s="74">
        <v>-1</v>
      </c>
      <c r="V1633" s="74">
        <v>21</v>
      </c>
      <c r="W1633" s="74">
        <v>-1</v>
      </c>
      <c r="X1633" s="74">
        <v>-1</v>
      </c>
      <c r="Y1633" s="104">
        <v>50</v>
      </c>
      <c r="Z1633" s="74">
        <v>-1</v>
      </c>
      <c r="AA1633" s="74">
        <v>-1</v>
      </c>
      <c r="AB1633" s="133">
        <v>70</v>
      </c>
      <c r="AC1633" s="74">
        <v>-1</v>
      </c>
      <c r="AD1633" s="74">
        <v>-1</v>
      </c>
      <c r="AE1633" s="136">
        <f t="shared" si="50"/>
        <v>43</v>
      </c>
      <c r="AF1633" s="130">
        <f t="shared" si="51"/>
        <v>93</v>
      </c>
      <c r="AG1633" s="74">
        <v>100</v>
      </c>
      <c r="AH1633" s="74">
        <v>1</v>
      </c>
      <c r="AI1633" s="74" t="s">
        <v>1012</v>
      </c>
      <c r="AJ1633" s="74">
        <v>1561</v>
      </c>
      <c r="AK1633" s="74">
        <v>1576</v>
      </c>
      <c r="AL1633" s="74">
        <v>1631</v>
      </c>
      <c r="AM1633" s="74">
        <v>1615</v>
      </c>
      <c r="AN1633" s="74">
        <v>0</v>
      </c>
      <c r="AO1633" s="74" t="s">
        <v>1004</v>
      </c>
      <c r="AP1633" s="74" t="s">
        <v>1005</v>
      </c>
      <c r="AQ1633" s="74">
        <v>55</v>
      </c>
      <c r="AR1633" s="74" t="s">
        <v>1006</v>
      </c>
      <c r="AS1633" s="74" t="s">
        <v>1007</v>
      </c>
      <c r="AT1633" s="74" t="s">
        <v>1023</v>
      </c>
      <c r="AU1633" s="74" t="s">
        <v>1027</v>
      </c>
      <c r="AV1633" s="74">
        <v>1</v>
      </c>
      <c r="AW1633" s="74" t="s">
        <v>1004</v>
      </c>
      <c r="AX1633" s="74">
        <v>0</v>
      </c>
      <c r="AY1633" s="104">
        <v>0</v>
      </c>
    </row>
    <row r="1634" spans="1:51">
      <c r="A1634" s="95">
        <v>1309</v>
      </c>
      <c r="B1634" s="109" t="s">
        <v>2241</v>
      </c>
      <c r="C1634" s="74" t="s">
        <v>2241</v>
      </c>
      <c r="D1634" s="74">
        <v>5.5</v>
      </c>
      <c r="E1634" s="74">
        <v>-1</v>
      </c>
      <c r="F1634" s="74" t="s">
        <v>58</v>
      </c>
      <c r="G1634" s="74">
        <v>-1</v>
      </c>
      <c r="H1634" s="74">
        <v>-1</v>
      </c>
      <c r="I1634" s="96" t="str">
        <f>HYPERLINK("[映雪.xlsx]类型!B45",'类型（5）'!$C$45)</f>
        <v>吸血忍者</v>
      </c>
      <c r="J1634" s="74">
        <v>-1</v>
      </c>
      <c r="K1634" s="74">
        <v>-1</v>
      </c>
      <c r="L1634" s="74" t="s">
        <v>1001</v>
      </c>
      <c r="M1634" s="74" t="s">
        <v>1002</v>
      </c>
      <c r="N1634" s="74">
        <v>1407</v>
      </c>
      <c r="O1634" s="74">
        <v>1407</v>
      </c>
      <c r="P1634" s="118">
        <v>34</v>
      </c>
      <c r="Q1634" s="74" t="s">
        <v>1047</v>
      </c>
      <c r="R1634" s="74">
        <v>-1</v>
      </c>
      <c r="S1634" s="95">
        <v>21</v>
      </c>
      <c r="T1634" s="74">
        <v>-1</v>
      </c>
      <c r="U1634" s="74">
        <v>-1</v>
      </c>
      <c r="V1634" s="74">
        <v>20</v>
      </c>
      <c r="W1634" s="74">
        <v>-1</v>
      </c>
      <c r="X1634" s="74">
        <v>-1</v>
      </c>
      <c r="Y1634" s="132">
        <v>77</v>
      </c>
      <c r="Z1634" s="74">
        <v>-1</v>
      </c>
      <c r="AA1634" s="74">
        <v>-1</v>
      </c>
      <c r="AB1634" s="129">
        <v>39</v>
      </c>
      <c r="AC1634" s="74">
        <v>-1</v>
      </c>
      <c r="AD1634" s="74">
        <v>-1</v>
      </c>
      <c r="AE1634" s="136">
        <f t="shared" si="50"/>
        <v>41</v>
      </c>
      <c r="AF1634" s="130">
        <f t="shared" si="51"/>
        <v>118</v>
      </c>
      <c r="AG1634" s="74">
        <v>100</v>
      </c>
      <c r="AH1634" s="74">
        <v>1</v>
      </c>
      <c r="AI1634" s="74" t="s">
        <v>1012</v>
      </c>
      <c r="AJ1634" s="74">
        <v>1481</v>
      </c>
      <c r="AK1634" s="74">
        <v>1496</v>
      </c>
      <c r="AL1634" s="74">
        <v>1547</v>
      </c>
      <c r="AM1634" s="74">
        <v>1615</v>
      </c>
      <c r="AN1634" s="74">
        <v>0</v>
      </c>
      <c r="AO1634" s="74" t="s">
        <v>1004</v>
      </c>
      <c r="AP1634" s="74" t="s">
        <v>1004</v>
      </c>
      <c r="AQ1634" s="74">
        <v>19</v>
      </c>
      <c r="AR1634" s="74" t="s">
        <v>1006</v>
      </c>
      <c r="AS1634" s="74" t="s">
        <v>1007</v>
      </c>
      <c r="AT1634" s="74" t="s">
        <v>1008</v>
      </c>
      <c r="AU1634" s="74" t="s">
        <v>1020</v>
      </c>
      <c r="AV1634" s="74">
        <v>3</v>
      </c>
      <c r="AW1634" s="74" t="s">
        <v>1005</v>
      </c>
      <c r="AX1634" s="74">
        <v>0</v>
      </c>
      <c r="AY1634" s="104">
        <v>0</v>
      </c>
    </row>
    <row r="1635" spans="1:51">
      <c r="A1635" s="95">
        <v>1500</v>
      </c>
      <c r="B1635" s="109" t="s">
        <v>2404</v>
      </c>
      <c r="C1635" s="74" t="s">
        <v>2404</v>
      </c>
      <c r="D1635" s="74">
        <v>7.7</v>
      </c>
      <c r="E1635" s="74">
        <v>-1</v>
      </c>
      <c r="F1635" s="74" t="s">
        <v>126</v>
      </c>
      <c r="G1635" s="74">
        <v>-1</v>
      </c>
      <c r="H1635" s="74">
        <v>-1</v>
      </c>
      <c r="I1635" s="96" t="str">
        <f>HYPERLINK("[映雪.xlsx]类型!B34",'类型（5）'!$C$34)</f>
        <v>宅女</v>
      </c>
      <c r="J1635" s="74">
        <v>-1</v>
      </c>
      <c r="K1635" s="74">
        <v>-1</v>
      </c>
      <c r="L1635" s="74" t="s">
        <v>1001</v>
      </c>
      <c r="M1635" s="74" t="s">
        <v>1002</v>
      </c>
      <c r="N1635" s="74">
        <v>1571</v>
      </c>
      <c r="O1635" s="74">
        <v>1571</v>
      </c>
      <c r="P1635" s="118">
        <v>9</v>
      </c>
      <c r="Q1635" s="74" t="s">
        <v>1031</v>
      </c>
      <c r="R1635" s="74">
        <v>-1</v>
      </c>
      <c r="S1635" s="95">
        <v>37</v>
      </c>
      <c r="T1635" s="74">
        <v>-1</v>
      </c>
      <c r="U1635" s="74">
        <v>-1</v>
      </c>
      <c r="V1635" s="74">
        <v>2</v>
      </c>
      <c r="W1635" s="74">
        <v>-1</v>
      </c>
      <c r="X1635" s="74">
        <v>-1</v>
      </c>
      <c r="Y1635" s="132">
        <v>73</v>
      </c>
      <c r="Z1635" s="74">
        <v>-1</v>
      </c>
      <c r="AA1635" s="74">
        <v>-1</v>
      </c>
      <c r="AB1635" s="129">
        <v>39</v>
      </c>
      <c r="AC1635" s="74">
        <v>-1</v>
      </c>
      <c r="AD1635" s="74">
        <v>-1</v>
      </c>
      <c r="AE1635" s="136">
        <f t="shared" si="50"/>
        <v>39</v>
      </c>
      <c r="AF1635" s="130">
        <f t="shared" si="51"/>
        <v>112</v>
      </c>
      <c r="AG1635" s="74">
        <v>100</v>
      </c>
      <c r="AH1635" s="74">
        <v>1</v>
      </c>
      <c r="AI1635" s="74" t="s">
        <v>1012</v>
      </c>
      <c r="AJ1635" s="74">
        <v>1544</v>
      </c>
      <c r="AK1635" s="74">
        <v>1559</v>
      </c>
      <c r="AL1635" s="74">
        <v>1598</v>
      </c>
      <c r="AM1635" s="74">
        <v>1615</v>
      </c>
      <c r="AN1635" s="74">
        <v>0</v>
      </c>
      <c r="AO1635" s="74" t="s">
        <v>1004</v>
      </c>
      <c r="AP1635" s="74" t="s">
        <v>1005</v>
      </c>
      <c r="AQ1635" s="74">
        <v>10</v>
      </c>
      <c r="AR1635" s="74" t="s">
        <v>1006</v>
      </c>
      <c r="AS1635" s="74" t="s">
        <v>1007</v>
      </c>
      <c r="AT1635" s="74" t="s">
        <v>1008</v>
      </c>
      <c r="AU1635" s="74" t="s">
        <v>1009</v>
      </c>
      <c r="AV1635" s="74">
        <v>7</v>
      </c>
      <c r="AW1635" s="74" t="s">
        <v>1005</v>
      </c>
      <c r="AX1635" s="74">
        <v>0</v>
      </c>
      <c r="AY1635" s="104">
        <v>0</v>
      </c>
    </row>
    <row r="1636" spans="1:51">
      <c r="A1636" s="95">
        <v>1028</v>
      </c>
      <c r="B1636" s="109" t="s">
        <v>1992</v>
      </c>
      <c r="C1636" s="74" t="s">
        <v>1992</v>
      </c>
      <c r="D1636" s="74">
        <v>4.6</v>
      </c>
      <c r="E1636" s="74">
        <v>-1</v>
      </c>
      <c r="F1636" s="74" t="s">
        <v>112</v>
      </c>
      <c r="G1636" s="74">
        <v>-1</v>
      </c>
      <c r="H1636" s="74">
        <v>-1</v>
      </c>
      <c r="I1636" s="74" t="str">
        <f>HYPERLINK("[映雪.xlsx]类型!B1",'类型（5）'!$C$1)</f>
        <v>均衡</v>
      </c>
      <c r="J1636" s="74">
        <v>-1</v>
      </c>
      <c r="K1636" s="74">
        <v>-1</v>
      </c>
      <c r="L1636" s="74" t="s">
        <v>1001</v>
      </c>
      <c r="M1636" s="74" t="s">
        <v>1002</v>
      </c>
      <c r="N1636" s="74">
        <v>1028</v>
      </c>
      <c r="O1636" s="74">
        <v>1028</v>
      </c>
      <c r="P1636" s="118">
        <v>351</v>
      </c>
      <c r="Q1636" s="74" t="s">
        <v>1058</v>
      </c>
      <c r="R1636" s="74">
        <v>-1</v>
      </c>
      <c r="S1636" s="95">
        <v>19</v>
      </c>
      <c r="T1636" s="74">
        <v>-1</v>
      </c>
      <c r="U1636" s="74">
        <v>-1</v>
      </c>
      <c r="V1636" s="74">
        <v>6</v>
      </c>
      <c r="W1636" s="74">
        <v>-1</v>
      </c>
      <c r="X1636" s="74">
        <v>-1</v>
      </c>
      <c r="Y1636" s="104">
        <v>7</v>
      </c>
      <c r="Z1636" s="74">
        <v>-1</v>
      </c>
      <c r="AA1636" s="74">
        <v>-1</v>
      </c>
      <c r="AB1636" s="129">
        <v>11</v>
      </c>
      <c r="AC1636" s="74">
        <v>-1</v>
      </c>
      <c r="AD1636" s="74">
        <v>-1</v>
      </c>
      <c r="AE1636" s="136">
        <f t="shared" si="50"/>
        <v>25</v>
      </c>
      <c r="AF1636" s="130">
        <f t="shared" si="51"/>
        <v>32</v>
      </c>
      <c r="AG1636" s="74">
        <v>100</v>
      </c>
      <c r="AH1636" s="74">
        <v>1</v>
      </c>
      <c r="AI1636" s="74" t="s">
        <v>1012</v>
      </c>
      <c r="AJ1636" s="74">
        <v>1577</v>
      </c>
      <c r="AK1636" s="74">
        <v>1592</v>
      </c>
      <c r="AL1636" s="74">
        <v>1640</v>
      </c>
      <c r="AM1636" s="74">
        <v>1615</v>
      </c>
      <c r="AN1636" s="74">
        <v>79</v>
      </c>
      <c r="AO1636" s="74" t="s">
        <v>1004</v>
      </c>
      <c r="AP1636" s="74" t="s">
        <v>1005</v>
      </c>
      <c r="AQ1636" s="74">
        <v>32</v>
      </c>
      <c r="AR1636" s="74" t="s">
        <v>1006</v>
      </c>
      <c r="AS1636" s="74" t="s">
        <v>1007</v>
      </c>
      <c r="AT1636" s="74" t="s">
        <v>1023</v>
      </c>
      <c r="AU1636" s="74" t="s">
        <v>1027</v>
      </c>
      <c r="AV1636" s="74">
        <v>1</v>
      </c>
      <c r="AW1636" s="74" t="s">
        <v>1004</v>
      </c>
      <c r="AX1636" s="74">
        <v>0</v>
      </c>
      <c r="AY1636" s="104">
        <v>0</v>
      </c>
    </row>
  </sheetData>
  <autoFilter ref="A1:AY1048576">
    <sortState ref="A:AY">
      <sortCondition ref="AE1" descending="1"/>
    </sortState>
    <extLst>
      <etc:autoFilterAnalysis etc:version="v1" etc:showPane="0">
        <etc:analysisCharts>
          <etc:chart etc:type="pie">
            <etc:category etc:colId="2"/>
            <etc:seriesCollections etc:count="1">
              <etc:series etc:colId="2" etc:subtotal="count"/>
            </etc:seriesCollections>
          </etc:chart>
        </etc:analysisCharts>
      </etc:autoFilterAnalysis>
    </extLst>
  </autoFilter>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BA95"/>
  <sheetViews>
    <sheetView topLeftCell="B69" workbookViewId="0">
      <pane xSplit="2" topLeftCell="AA1" activePane="topRight" state="frozen"/>
      <selection/>
      <selection pane="topRight" activeCell="AP13" sqref="AP13"/>
    </sheetView>
  </sheetViews>
  <sheetFormatPr defaultColWidth="8.8" defaultRowHeight="22.5"/>
  <cols>
    <col min="1" max="1" width="12" style="63" hidden="1" customWidth="1"/>
    <col min="2" max="2" width="3.3" customWidth="1"/>
    <col min="3" max="3" width="12" style="63" customWidth="1"/>
    <col min="4" max="7" width="3.3" customWidth="1"/>
    <col min="8" max="8" width="5.2" hidden="1" customWidth="1"/>
    <col min="9" max="9" width="4.7" style="67" customWidth="1"/>
    <col min="10" max="10" width="9.7" style="67" customWidth="1"/>
    <col min="11" max="11" width="3.3" style="67" customWidth="1"/>
    <col min="12" max="12" width="4.7" style="67" customWidth="1"/>
    <col min="13" max="13" width="9.7" style="67" customWidth="1"/>
    <col min="14" max="14" width="3.3" style="67" customWidth="1"/>
    <col min="15" max="15" width="4.7" style="67" customWidth="1"/>
    <col min="16" max="16" width="9.7" style="67" customWidth="1"/>
    <col min="17" max="17" width="3.3" style="67" customWidth="1"/>
    <col min="18" max="18" width="4.7" style="67" customWidth="1"/>
    <col min="19" max="19" width="9.7" style="67" customWidth="1"/>
    <col min="20" max="20" width="3.3" style="67" customWidth="1"/>
    <col min="21" max="21" width="4.7" style="67" customWidth="1"/>
    <col min="22" max="22" width="9.7" style="67" customWidth="1"/>
    <col min="23" max="23" width="3.3" style="67" customWidth="1"/>
    <col min="24" max="24" width="4.7" style="67" customWidth="1"/>
    <col min="25" max="25" width="9.7" style="67" customWidth="1"/>
    <col min="26" max="26" width="3.3" style="67" customWidth="1"/>
    <col min="27" max="27" width="4.7" style="67" customWidth="1"/>
    <col min="28" max="28" width="9.7" style="67" customWidth="1"/>
    <col min="29" max="29" width="3.3" style="67" customWidth="1"/>
    <col min="30" max="30" width="4.7" style="67" customWidth="1"/>
    <col min="31" max="31" width="9.7" customWidth="1"/>
    <col min="32" max="32" width="3.3" customWidth="1"/>
    <col min="33" max="33" width="4.7" style="67" customWidth="1"/>
    <col min="34" max="34" width="9.7" style="67" customWidth="1"/>
    <col min="35" max="35" width="3.3" style="67" customWidth="1"/>
    <col min="36" max="36" width="4.7" style="67" customWidth="1"/>
    <col min="37" max="37" width="9.7" style="67" customWidth="1"/>
    <col min="38" max="38" width="3.3" style="67" customWidth="1"/>
    <col min="39" max="39" width="4.7" style="67" customWidth="1"/>
    <col min="40" max="40" width="9.7" style="67" customWidth="1"/>
    <col min="41" max="41" width="3.3" style="67" customWidth="1"/>
    <col min="42" max="42" width="4.7" style="67" customWidth="1"/>
    <col min="43" max="43" width="9.7" style="67" customWidth="1"/>
    <col min="44" max="44" width="3.3" style="67" customWidth="1"/>
    <col min="45" max="45" width="4.7" style="67" customWidth="1"/>
    <col min="46" max="46" width="14.3" style="67" customWidth="1"/>
    <col min="47" max="47" width="3.3" style="67" customWidth="1"/>
    <col min="48" max="48" width="4.7" style="67" customWidth="1"/>
    <col min="49" max="49" width="9.7" style="67" customWidth="1"/>
    <col min="50" max="50" width="3.3" style="67" customWidth="1"/>
    <col min="51" max="51" width="4.7" style="67" customWidth="1"/>
    <col min="52" max="52" width="9.7" style="67" customWidth="1"/>
    <col min="53" max="53" width="3.3" style="67" customWidth="1"/>
    <col min="54" max="54" width="5.9" customWidth="1"/>
    <col min="55" max="55" width="3.3" customWidth="1"/>
    <col min="56" max="56" width="5.9" customWidth="1"/>
    <col min="57" max="57" width="3.3" customWidth="1"/>
  </cols>
  <sheetData>
    <row r="1" ht="23.25" spans="1:53">
      <c r="A1" s="109" t="str">
        <f>HYPERLINK("[映雪.xlsx]类型!B1",'类型（5）'!$C$1)</f>
        <v>均衡</v>
      </c>
      <c r="B1" s="94">
        <v>0</v>
      </c>
      <c r="C1" s="73" t="s">
        <v>2777</v>
      </c>
      <c r="D1">
        <v>-1</v>
      </c>
      <c r="E1">
        <f>COUNTIFS('武将(std)'!$E$2:$E$1636,$A1)</f>
        <v>68</v>
      </c>
      <c r="F1">
        <v>-1</v>
      </c>
      <c r="G1">
        <v>-1</v>
      </c>
      <c r="H1">
        <f>参数!$A$2*参数!$E$2/COUNTIFS('武将(std)'!$E$2:$E$1636,$A1)</f>
        <v>0.147058823529412</v>
      </c>
      <c r="I1" s="67">
        <v>1010</v>
      </c>
      <c r="J1" s="68" t="s">
        <v>2778</v>
      </c>
      <c r="K1" s="67">
        <v>5</v>
      </c>
      <c r="L1" s="67" t="s">
        <v>2779</v>
      </c>
      <c r="M1" s="68" t="s">
        <v>2780</v>
      </c>
      <c r="N1" s="67" t="s">
        <v>2781</v>
      </c>
      <c r="O1" s="67" t="s">
        <v>2782</v>
      </c>
      <c r="P1" s="68" t="s">
        <v>2783</v>
      </c>
      <c r="Q1" s="67" t="s">
        <v>2784</v>
      </c>
      <c r="R1" s="67" t="s">
        <v>2785</v>
      </c>
      <c r="S1" s="68" t="s">
        <v>2786</v>
      </c>
      <c r="T1" s="67" t="s">
        <v>2781</v>
      </c>
      <c r="U1" s="67" t="s">
        <v>2787</v>
      </c>
      <c r="V1" s="68" t="s">
        <v>2788</v>
      </c>
      <c r="W1" s="67" t="s">
        <v>2781</v>
      </c>
      <c r="X1" s="67" t="s">
        <v>2789</v>
      </c>
      <c r="Y1" s="68" t="s">
        <v>2790</v>
      </c>
      <c r="Z1" s="67" t="s">
        <v>2791</v>
      </c>
      <c r="AA1" s="67" t="s">
        <v>2779</v>
      </c>
      <c r="AB1" s="68" t="s">
        <v>2792</v>
      </c>
      <c r="AC1" s="67" t="s">
        <v>2784</v>
      </c>
      <c r="AD1" s="67" t="s">
        <v>2789</v>
      </c>
      <c r="AE1" s="73" t="s">
        <v>2793</v>
      </c>
      <c r="AF1">
        <v>10</v>
      </c>
      <c r="AG1" s="67" t="s">
        <v>2794</v>
      </c>
      <c r="AH1" s="68" t="s">
        <v>2795</v>
      </c>
      <c r="AI1" s="67" t="s">
        <v>2784</v>
      </c>
      <c r="AJ1" s="67" t="s">
        <v>2782</v>
      </c>
      <c r="AK1" s="68" t="s">
        <v>2796</v>
      </c>
      <c r="AL1" s="67" t="s">
        <v>2781</v>
      </c>
      <c r="AM1" s="67" t="s">
        <v>2794</v>
      </c>
      <c r="AN1" s="68" t="s">
        <v>2797</v>
      </c>
      <c r="AO1" s="67" t="s">
        <v>2781</v>
      </c>
      <c r="AP1" s="67" t="s">
        <v>2798</v>
      </c>
      <c r="AQ1" s="68" t="s">
        <v>2799</v>
      </c>
      <c r="AR1" s="67" t="s">
        <v>2784</v>
      </c>
      <c r="AS1" s="67" t="s">
        <v>2800</v>
      </c>
      <c r="AT1" s="68" t="s">
        <v>2800</v>
      </c>
      <c r="AU1" s="67" t="s">
        <v>2800</v>
      </c>
      <c r="AV1" s="67" t="s">
        <v>2800</v>
      </c>
      <c r="AW1" s="68" t="s">
        <v>2800</v>
      </c>
      <c r="AX1" s="67" t="s">
        <v>2800</v>
      </c>
      <c r="AY1" s="67" t="s">
        <v>2800</v>
      </c>
      <c r="AZ1" s="67" t="s">
        <v>2800</v>
      </c>
      <c r="BA1" s="76" t="s">
        <v>2800</v>
      </c>
    </row>
    <row r="2" spans="1:53">
      <c r="A2" s="109" t="str">
        <f>HYPERLINK("[映雪.xlsx]类型!B2",'类型（5）'!$C$2)</f>
        <v>统御强化</v>
      </c>
      <c r="B2" s="95">
        <v>1</v>
      </c>
      <c r="C2" s="74" t="s">
        <v>2801</v>
      </c>
      <c r="D2">
        <v>-1</v>
      </c>
      <c r="E2">
        <f>COUNTIFS('武将(std)'!$E$2:$E$1636,$A2)</f>
        <v>57</v>
      </c>
      <c r="F2">
        <v>-1</v>
      </c>
      <c r="G2">
        <v>-1</v>
      </c>
      <c r="H2">
        <f>参数!$A$2*参数!$E$2/COUNTIFS('武将(std)'!$E$2:$E$1636,$A2)</f>
        <v>0.175438596491228</v>
      </c>
      <c r="I2" s="67" t="s">
        <v>2802</v>
      </c>
      <c r="J2" s="70" t="s">
        <v>2803</v>
      </c>
      <c r="K2" s="67" t="s">
        <v>2804</v>
      </c>
      <c r="L2" s="67" t="s">
        <v>2802</v>
      </c>
      <c r="M2" s="70" t="s">
        <v>2805</v>
      </c>
      <c r="N2" s="67" t="s">
        <v>2806</v>
      </c>
      <c r="O2" s="67" t="s">
        <v>2782</v>
      </c>
      <c r="P2" s="70" t="s">
        <v>2780</v>
      </c>
      <c r="Q2" s="67" t="s">
        <v>2781</v>
      </c>
      <c r="R2" s="67" t="s">
        <v>2782</v>
      </c>
      <c r="S2" s="70" t="s">
        <v>2783</v>
      </c>
      <c r="T2" s="67" t="s">
        <v>2781</v>
      </c>
      <c r="U2" s="67" t="s">
        <v>2794</v>
      </c>
      <c r="V2" s="70" t="s">
        <v>2807</v>
      </c>
      <c r="W2" s="67" t="s">
        <v>2784</v>
      </c>
      <c r="X2" s="67" t="s">
        <v>2802</v>
      </c>
      <c r="Y2" s="70" t="s">
        <v>2808</v>
      </c>
      <c r="Z2" s="67" t="s">
        <v>2809</v>
      </c>
      <c r="AA2" s="67" t="s">
        <v>2787</v>
      </c>
      <c r="AB2" s="70" t="s">
        <v>2810</v>
      </c>
      <c r="AC2" s="67" t="s">
        <v>2784</v>
      </c>
      <c r="AD2" s="67" t="s">
        <v>2789</v>
      </c>
      <c r="AE2" s="74" t="s">
        <v>2797</v>
      </c>
      <c r="AF2">
        <v>1</v>
      </c>
      <c r="AG2" s="67" t="s">
        <v>2782</v>
      </c>
      <c r="AH2" s="70" t="s">
        <v>2811</v>
      </c>
      <c r="AI2" s="67" t="s">
        <v>2784</v>
      </c>
      <c r="AJ2" s="67" t="s">
        <v>2787</v>
      </c>
      <c r="AK2" s="70" t="s">
        <v>2812</v>
      </c>
      <c r="AL2" s="67" t="s">
        <v>2781</v>
      </c>
      <c r="AM2" s="67" t="s">
        <v>2800</v>
      </c>
      <c r="AN2" s="75" t="s">
        <v>2800</v>
      </c>
      <c r="AO2" s="67" t="s">
        <v>2800</v>
      </c>
      <c r="AP2" s="67" t="s">
        <v>2800</v>
      </c>
      <c r="AQ2" s="70" t="s">
        <v>2800</v>
      </c>
      <c r="AR2" s="67" t="s">
        <v>2800</v>
      </c>
      <c r="AS2" s="67" t="s">
        <v>2800</v>
      </c>
      <c r="AT2" s="70" t="s">
        <v>2800</v>
      </c>
      <c r="AU2" s="67" t="s">
        <v>2800</v>
      </c>
      <c r="AV2" s="67" t="s">
        <v>2800</v>
      </c>
      <c r="AW2" s="70" t="s">
        <v>2800</v>
      </c>
      <c r="AX2" s="67" t="s">
        <v>2800</v>
      </c>
      <c r="AY2" s="67" t="s">
        <v>2800</v>
      </c>
      <c r="AZ2" s="67" t="s">
        <v>2800</v>
      </c>
      <c r="BA2" s="77" t="s">
        <v>2800</v>
      </c>
    </row>
    <row r="3" spans="1:53">
      <c r="A3" s="109" t="str">
        <f>HYPERLINK("[映雪.xlsx]类型!B3",'类型（5）'!$C$3)</f>
        <v>武勇强化</v>
      </c>
      <c r="B3" s="95">
        <v>2</v>
      </c>
      <c r="C3" s="74" t="s">
        <v>2813</v>
      </c>
      <c r="D3">
        <v>-1</v>
      </c>
      <c r="E3">
        <f>COUNTIFS('武将(std)'!$E$2:$E$1636,$A3)</f>
        <v>49</v>
      </c>
      <c r="F3">
        <v>-1</v>
      </c>
      <c r="G3">
        <v>-1</v>
      </c>
      <c r="H3">
        <f>参数!$A$2*参数!$E$2/COUNTIFS('武将(std)'!$E$2:$E$1636,$A3)</f>
        <v>0.204081632653061</v>
      </c>
      <c r="I3" s="67" t="s">
        <v>2798</v>
      </c>
      <c r="J3" s="70" t="s">
        <v>2814</v>
      </c>
      <c r="K3" s="67" t="s">
        <v>2784</v>
      </c>
      <c r="L3" s="67" t="s">
        <v>2798</v>
      </c>
      <c r="M3" s="70" t="s">
        <v>2815</v>
      </c>
      <c r="N3" s="67" t="s">
        <v>2781</v>
      </c>
      <c r="O3" s="67" t="s">
        <v>2789</v>
      </c>
      <c r="P3" s="70" t="s">
        <v>2816</v>
      </c>
      <c r="Q3" s="67" t="s">
        <v>2791</v>
      </c>
      <c r="R3" s="67" t="s">
        <v>2817</v>
      </c>
      <c r="S3" s="70" t="s">
        <v>2818</v>
      </c>
      <c r="T3" s="67" t="s">
        <v>2806</v>
      </c>
      <c r="U3" s="67" t="s">
        <v>2802</v>
      </c>
      <c r="V3" s="70" t="s">
        <v>2788</v>
      </c>
      <c r="W3" s="67" t="s">
        <v>2804</v>
      </c>
      <c r="X3" s="67" t="s">
        <v>2817</v>
      </c>
      <c r="Y3" s="70" t="s">
        <v>2819</v>
      </c>
      <c r="Z3" s="67" t="s">
        <v>2809</v>
      </c>
      <c r="AA3" s="67" t="s">
        <v>2779</v>
      </c>
      <c r="AB3" s="70" t="s">
        <v>2810</v>
      </c>
      <c r="AC3" s="67" t="s">
        <v>2781</v>
      </c>
      <c r="AD3" s="67" t="s">
        <v>2787</v>
      </c>
      <c r="AE3" s="74" t="s">
        <v>2820</v>
      </c>
      <c r="AF3">
        <v>12</v>
      </c>
      <c r="AG3" s="67" t="s">
        <v>2798</v>
      </c>
      <c r="AH3" s="70" t="s">
        <v>2821</v>
      </c>
      <c r="AI3" s="67" t="s">
        <v>2784</v>
      </c>
      <c r="AJ3" s="67" t="s">
        <v>2787</v>
      </c>
      <c r="AK3" s="70" t="s">
        <v>2822</v>
      </c>
      <c r="AL3" s="67" t="s">
        <v>2781</v>
      </c>
      <c r="AM3" s="67" t="s">
        <v>2800</v>
      </c>
      <c r="AN3" s="70" t="s">
        <v>2800</v>
      </c>
      <c r="AO3" s="67" t="s">
        <v>2800</v>
      </c>
      <c r="AP3" s="67" t="s">
        <v>2800</v>
      </c>
      <c r="AQ3" s="70" t="s">
        <v>2800</v>
      </c>
      <c r="AR3" s="67" t="s">
        <v>2800</v>
      </c>
      <c r="AS3" s="67" t="s">
        <v>2800</v>
      </c>
      <c r="AT3" s="70" t="s">
        <v>2800</v>
      </c>
      <c r="AU3" s="67" t="s">
        <v>2800</v>
      </c>
      <c r="AV3" s="67" t="s">
        <v>2800</v>
      </c>
      <c r="AW3" s="70" t="s">
        <v>2800</v>
      </c>
      <c r="AX3" s="67" t="s">
        <v>2800</v>
      </c>
      <c r="AY3" s="67" t="s">
        <v>2800</v>
      </c>
      <c r="AZ3" s="67" t="s">
        <v>2800</v>
      </c>
      <c r="BA3" s="77" t="s">
        <v>2800</v>
      </c>
    </row>
    <row r="4" spans="1:53">
      <c r="A4" s="109" t="str">
        <f>HYPERLINK("[映雪.xlsx]类型!B4",'类型（5）'!$C$4)</f>
        <v>智慧强化</v>
      </c>
      <c r="B4" s="95">
        <v>3</v>
      </c>
      <c r="C4" s="74" t="s">
        <v>2823</v>
      </c>
      <c r="D4">
        <v>-1</v>
      </c>
      <c r="E4">
        <f>COUNTIFS('武将(std)'!$E$2:$E$1636,$A4)</f>
        <v>57</v>
      </c>
      <c r="F4">
        <v>-1</v>
      </c>
      <c r="G4">
        <v>-1</v>
      </c>
      <c r="H4">
        <f>参数!$A$2*参数!$E$2/COUNTIFS('武将(std)'!$E$2:$E$1636,$A4)</f>
        <v>0.175438596491228</v>
      </c>
      <c r="I4" s="67" t="s">
        <v>2785</v>
      </c>
      <c r="J4" s="70" t="s">
        <v>2824</v>
      </c>
      <c r="K4" s="67" t="s">
        <v>2804</v>
      </c>
      <c r="L4" s="67" t="s">
        <v>2798</v>
      </c>
      <c r="M4" s="70" t="s">
        <v>2825</v>
      </c>
      <c r="N4" s="67" t="s">
        <v>2784</v>
      </c>
      <c r="O4" s="67" t="s">
        <v>2782</v>
      </c>
      <c r="P4" s="70" t="s">
        <v>2783</v>
      </c>
      <c r="Q4" s="67" t="s">
        <v>2784</v>
      </c>
      <c r="R4" s="67" t="s">
        <v>2826</v>
      </c>
      <c r="S4" s="70" t="s">
        <v>2827</v>
      </c>
      <c r="T4" s="67" t="s">
        <v>2784</v>
      </c>
      <c r="U4" s="67" t="s">
        <v>2826</v>
      </c>
      <c r="V4" s="70" t="s">
        <v>2828</v>
      </c>
      <c r="W4" s="67" t="s">
        <v>2781</v>
      </c>
      <c r="X4" s="67" t="s">
        <v>2798</v>
      </c>
      <c r="Y4" s="70" t="s">
        <v>2829</v>
      </c>
      <c r="Z4" s="67" t="s">
        <v>2781</v>
      </c>
      <c r="AA4" s="67" t="s">
        <v>2782</v>
      </c>
      <c r="AB4" s="70" t="s">
        <v>2792</v>
      </c>
      <c r="AC4" s="67" t="s">
        <v>2781</v>
      </c>
      <c r="AD4" s="67" t="s">
        <v>2785</v>
      </c>
      <c r="AE4" s="74" t="s">
        <v>2830</v>
      </c>
      <c r="AF4">
        <v>16</v>
      </c>
      <c r="AG4" s="67" t="s">
        <v>2789</v>
      </c>
      <c r="AH4" s="70" t="s">
        <v>2831</v>
      </c>
      <c r="AI4" s="67" t="s">
        <v>2791</v>
      </c>
      <c r="AJ4" s="67" t="s">
        <v>2785</v>
      </c>
      <c r="AK4" s="70" t="s">
        <v>2832</v>
      </c>
      <c r="AL4" s="67" t="s">
        <v>2806</v>
      </c>
      <c r="AM4" s="67" t="s">
        <v>2800</v>
      </c>
      <c r="AN4" s="70" t="s">
        <v>2800</v>
      </c>
      <c r="AO4" s="67" t="s">
        <v>2800</v>
      </c>
      <c r="AP4" s="67" t="s">
        <v>2800</v>
      </c>
      <c r="AQ4" s="70" t="s">
        <v>2800</v>
      </c>
      <c r="AR4" s="67" t="s">
        <v>2800</v>
      </c>
      <c r="AS4" s="67" t="s">
        <v>2800</v>
      </c>
      <c r="AT4" s="70" t="s">
        <v>2800</v>
      </c>
      <c r="AU4" s="67" t="s">
        <v>2800</v>
      </c>
      <c r="AV4" s="67" t="s">
        <v>2800</v>
      </c>
      <c r="AW4" s="70" t="s">
        <v>2800</v>
      </c>
      <c r="AX4" s="67" t="s">
        <v>2800</v>
      </c>
      <c r="AY4" s="67" t="s">
        <v>2800</v>
      </c>
      <c r="AZ4" s="67" t="s">
        <v>2800</v>
      </c>
      <c r="BA4" s="77" t="s">
        <v>2800</v>
      </c>
    </row>
    <row r="5" spans="1:53">
      <c r="A5" s="109" t="str">
        <f>HYPERLINK("[映雪.xlsx]类型!B5",'类型（5）'!$C$5)</f>
        <v>家政强化</v>
      </c>
      <c r="B5" s="95">
        <v>4</v>
      </c>
      <c r="C5" s="102" t="s">
        <v>2833</v>
      </c>
      <c r="D5">
        <v>-1</v>
      </c>
      <c r="E5">
        <f>COUNTIFS('武将(std)'!$E$2:$E$1636,$A5)</f>
        <v>41</v>
      </c>
      <c r="F5">
        <v>-1</v>
      </c>
      <c r="G5">
        <v>-1</v>
      </c>
      <c r="H5">
        <f>参数!$A$2*参数!$D$2/COUNTIFS('武将(std)'!$E$2:$E$1636,$A5)</f>
        <v>3.41463414634146</v>
      </c>
      <c r="I5" s="67" t="s">
        <v>2794</v>
      </c>
      <c r="J5" s="70" t="s">
        <v>2834</v>
      </c>
      <c r="K5" s="67" t="s">
        <v>2784</v>
      </c>
      <c r="L5" s="67" t="s">
        <v>2794</v>
      </c>
      <c r="M5" s="70" t="s">
        <v>2786</v>
      </c>
      <c r="N5" s="67" t="s">
        <v>2781</v>
      </c>
      <c r="O5" s="67" t="s">
        <v>2835</v>
      </c>
      <c r="P5" s="70" t="s">
        <v>2836</v>
      </c>
      <c r="Q5" s="67" t="s">
        <v>2806</v>
      </c>
      <c r="R5" s="67" t="s">
        <v>2835</v>
      </c>
      <c r="S5" s="71" t="s">
        <v>2837</v>
      </c>
      <c r="T5" s="67" t="s">
        <v>2804</v>
      </c>
      <c r="U5" s="67" t="s">
        <v>2789</v>
      </c>
      <c r="V5" s="71" t="s">
        <v>2838</v>
      </c>
      <c r="W5" s="67" t="s">
        <v>2791</v>
      </c>
      <c r="X5" s="67" t="s">
        <v>2835</v>
      </c>
      <c r="Y5" s="70" t="s">
        <v>2839</v>
      </c>
      <c r="Z5" s="67" t="s">
        <v>2809</v>
      </c>
      <c r="AA5" s="67" t="s">
        <v>2779</v>
      </c>
      <c r="AB5" s="70" t="s">
        <v>2840</v>
      </c>
      <c r="AC5" s="67" t="s">
        <v>2781</v>
      </c>
      <c r="AD5" s="67" t="s">
        <v>2779</v>
      </c>
      <c r="AE5" s="74" t="s">
        <v>2810</v>
      </c>
      <c r="AF5">
        <v>12</v>
      </c>
      <c r="AG5" s="67" t="s">
        <v>2826</v>
      </c>
      <c r="AH5" s="70" t="s">
        <v>2796</v>
      </c>
      <c r="AI5" s="67" t="s">
        <v>2781</v>
      </c>
      <c r="AJ5" s="67" t="s">
        <v>2826</v>
      </c>
      <c r="AK5" s="70" t="s">
        <v>2799</v>
      </c>
      <c r="AL5" s="67" t="s">
        <v>2784</v>
      </c>
      <c r="AM5" s="67" t="s">
        <v>2800</v>
      </c>
      <c r="AN5" s="70" t="s">
        <v>2800</v>
      </c>
      <c r="AO5" s="67" t="s">
        <v>2800</v>
      </c>
      <c r="AP5" s="67" t="s">
        <v>2800</v>
      </c>
      <c r="AQ5" s="70" t="s">
        <v>2800</v>
      </c>
      <c r="AR5" s="67" t="s">
        <v>2800</v>
      </c>
      <c r="AS5" s="67" t="s">
        <v>2800</v>
      </c>
      <c r="AT5" s="70" t="s">
        <v>2800</v>
      </c>
      <c r="AU5" s="67" t="s">
        <v>2800</v>
      </c>
      <c r="AV5" s="67" t="s">
        <v>2800</v>
      </c>
      <c r="AW5" s="70" t="s">
        <v>2800</v>
      </c>
      <c r="AX5" s="67" t="s">
        <v>2800</v>
      </c>
      <c r="AY5" s="67" t="s">
        <v>2800</v>
      </c>
      <c r="AZ5" s="67" t="s">
        <v>2800</v>
      </c>
      <c r="BA5" s="77" t="s">
        <v>2800</v>
      </c>
    </row>
    <row r="6" spans="1:53">
      <c r="A6" s="109" t="str">
        <f>HYPERLINK("[映雪.xlsx]类型!B6",'类型（5）'!$C$6)</f>
        <v>统御全能</v>
      </c>
      <c r="B6" s="95">
        <v>5</v>
      </c>
      <c r="C6" s="74" t="s">
        <v>2841</v>
      </c>
      <c r="D6">
        <v>-1</v>
      </c>
      <c r="E6">
        <f>COUNTIFS('武将(std)'!$E$2:$E$1636,$A6)</f>
        <v>71</v>
      </c>
      <c r="F6">
        <v>-1</v>
      </c>
      <c r="G6">
        <v>-1</v>
      </c>
      <c r="H6">
        <f>参数!$A$2*参数!$E$2/COUNTIFS('武将(std)'!$E$2:$E$1636,$A6)</f>
        <v>0.140845070422535</v>
      </c>
      <c r="I6" s="67" t="s">
        <v>2782</v>
      </c>
      <c r="J6" s="70" t="s">
        <v>2778</v>
      </c>
      <c r="K6" s="67" t="s">
        <v>2781</v>
      </c>
      <c r="L6" s="67" t="s">
        <v>2798</v>
      </c>
      <c r="M6" s="70" t="s">
        <v>2842</v>
      </c>
      <c r="N6" s="67" t="s">
        <v>2784</v>
      </c>
      <c r="O6" s="67" t="s">
        <v>2779</v>
      </c>
      <c r="P6" s="70" t="s">
        <v>2843</v>
      </c>
      <c r="Q6" s="67" t="s">
        <v>2784</v>
      </c>
      <c r="R6" s="67" t="s">
        <v>2789</v>
      </c>
      <c r="S6" s="70" t="s">
        <v>2834</v>
      </c>
      <c r="T6" s="67" t="s">
        <v>2791</v>
      </c>
      <c r="U6" s="67" t="s">
        <v>2835</v>
      </c>
      <c r="V6" s="70" t="s">
        <v>2783</v>
      </c>
      <c r="W6" s="67" t="s">
        <v>2809</v>
      </c>
      <c r="X6" s="67" t="s">
        <v>2794</v>
      </c>
      <c r="Y6" s="70" t="s">
        <v>2844</v>
      </c>
      <c r="Z6" s="67" t="s">
        <v>2781</v>
      </c>
      <c r="AA6" s="67" t="s">
        <v>2785</v>
      </c>
      <c r="AB6" s="70" t="s">
        <v>2828</v>
      </c>
      <c r="AC6" s="67" t="s">
        <v>2809</v>
      </c>
      <c r="AD6" s="67" t="s">
        <v>2802</v>
      </c>
      <c r="AE6" s="74" t="s">
        <v>2840</v>
      </c>
      <c r="AF6">
        <v>2</v>
      </c>
      <c r="AG6" s="67" t="s">
        <v>2789</v>
      </c>
      <c r="AH6" s="70" t="s">
        <v>2790</v>
      </c>
      <c r="AI6" s="67" t="s">
        <v>2845</v>
      </c>
      <c r="AJ6" s="67" t="s">
        <v>2787</v>
      </c>
      <c r="AK6" s="70" t="s">
        <v>2846</v>
      </c>
      <c r="AL6" s="67" t="s">
        <v>2781</v>
      </c>
      <c r="AM6" s="67" t="s">
        <v>2800</v>
      </c>
      <c r="AN6" s="70" t="s">
        <v>2800</v>
      </c>
      <c r="AO6" s="67" t="s">
        <v>2800</v>
      </c>
      <c r="AP6" s="67" t="s">
        <v>2800</v>
      </c>
      <c r="AQ6" s="70" t="s">
        <v>2800</v>
      </c>
      <c r="AR6" s="67" t="s">
        <v>2800</v>
      </c>
      <c r="AS6" s="67" t="s">
        <v>2800</v>
      </c>
      <c r="AT6" s="70" t="s">
        <v>2800</v>
      </c>
      <c r="AU6" s="67" t="s">
        <v>2800</v>
      </c>
      <c r="AV6" s="67" t="s">
        <v>2800</v>
      </c>
      <c r="AW6" s="70" t="s">
        <v>2800</v>
      </c>
      <c r="AX6" s="67" t="s">
        <v>2800</v>
      </c>
      <c r="AY6" s="67" t="s">
        <v>2800</v>
      </c>
      <c r="AZ6" s="67" t="s">
        <v>2800</v>
      </c>
      <c r="BA6" s="77" t="s">
        <v>2800</v>
      </c>
    </row>
    <row r="7" spans="1:53">
      <c r="A7" s="109" t="str">
        <f>HYPERLINK("[映雪.xlsx]类型!B7",'类型（5）'!$C$7)</f>
        <v>武勇全能</v>
      </c>
      <c r="B7" s="95">
        <v>6</v>
      </c>
      <c r="C7" s="74" t="s">
        <v>2847</v>
      </c>
      <c r="D7">
        <v>-1</v>
      </c>
      <c r="E7">
        <f>COUNTIFS('武将(std)'!$E$2:$E$1636,$A7)</f>
        <v>57</v>
      </c>
      <c r="F7">
        <v>-1</v>
      </c>
      <c r="G7">
        <v>-1</v>
      </c>
      <c r="H7">
        <f>参数!$A$2*参数!$E$2/COUNTIFS('武将(std)'!$E$2:$E$1636,$A7)</f>
        <v>0.175438596491228</v>
      </c>
      <c r="I7" s="67" t="s">
        <v>2789</v>
      </c>
      <c r="J7" s="70" t="s">
        <v>2805</v>
      </c>
      <c r="K7" s="67" t="s">
        <v>2791</v>
      </c>
      <c r="L7" s="67" t="s">
        <v>2817</v>
      </c>
      <c r="M7" s="70" t="s">
        <v>2816</v>
      </c>
      <c r="N7" s="67" t="s">
        <v>2806</v>
      </c>
      <c r="O7" s="67" t="s">
        <v>2798</v>
      </c>
      <c r="P7" s="70" t="s">
        <v>2818</v>
      </c>
      <c r="Q7" s="67" t="s">
        <v>2781</v>
      </c>
      <c r="R7" s="67" t="s">
        <v>2835</v>
      </c>
      <c r="S7" s="70" t="s">
        <v>2844</v>
      </c>
      <c r="T7" s="67" t="s">
        <v>2809</v>
      </c>
      <c r="U7" s="67" t="s">
        <v>2787</v>
      </c>
      <c r="V7" s="70" t="s">
        <v>2840</v>
      </c>
      <c r="W7" s="67" t="s">
        <v>2781</v>
      </c>
      <c r="X7" s="67" t="s">
        <v>2794</v>
      </c>
      <c r="Y7" s="70" t="s">
        <v>2848</v>
      </c>
      <c r="Z7" s="67" t="s">
        <v>2784</v>
      </c>
      <c r="AA7" s="67" t="s">
        <v>2817</v>
      </c>
      <c r="AB7" s="70" t="s">
        <v>2829</v>
      </c>
      <c r="AC7" s="67" t="s">
        <v>2804</v>
      </c>
      <c r="AD7" s="67" t="s">
        <v>2798</v>
      </c>
      <c r="AE7" s="74" t="s">
        <v>2849</v>
      </c>
      <c r="AF7">
        <v>12</v>
      </c>
      <c r="AG7" s="67" t="s">
        <v>2789</v>
      </c>
      <c r="AH7" s="70" t="s">
        <v>2850</v>
      </c>
      <c r="AI7" s="67" t="s">
        <v>2845</v>
      </c>
      <c r="AJ7" s="67" t="s">
        <v>2785</v>
      </c>
      <c r="AK7" s="70" t="s">
        <v>2851</v>
      </c>
      <c r="AL7" s="67" t="s">
        <v>2809</v>
      </c>
      <c r="AM7" s="67" t="s">
        <v>2800</v>
      </c>
      <c r="AN7" s="70" t="s">
        <v>2800</v>
      </c>
      <c r="AO7" s="67" t="s">
        <v>2800</v>
      </c>
      <c r="AP7" s="67" t="s">
        <v>2800</v>
      </c>
      <c r="AQ7" s="70" t="s">
        <v>2800</v>
      </c>
      <c r="AR7" s="67" t="s">
        <v>2800</v>
      </c>
      <c r="AS7" s="67" t="s">
        <v>2800</v>
      </c>
      <c r="AT7" s="70" t="s">
        <v>2800</v>
      </c>
      <c r="AU7" s="67" t="s">
        <v>2800</v>
      </c>
      <c r="AV7" s="67" t="s">
        <v>2800</v>
      </c>
      <c r="AW7" s="70" t="s">
        <v>2800</v>
      </c>
      <c r="AX7" s="67" t="s">
        <v>2800</v>
      </c>
      <c r="AY7" s="67" t="s">
        <v>2800</v>
      </c>
      <c r="AZ7" s="67" t="s">
        <v>2800</v>
      </c>
      <c r="BA7" s="77" t="s">
        <v>2800</v>
      </c>
    </row>
    <row r="8" spans="1:53">
      <c r="A8" s="109" t="str">
        <f>HYPERLINK("[映雪.xlsx]类型!B8",'类型（5）'!$C$8)</f>
        <v>智慧全能</v>
      </c>
      <c r="B8" s="95">
        <v>7</v>
      </c>
      <c r="C8" s="74" t="s">
        <v>2852</v>
      </c>
      <c r="D8">
        <v>-1</v>
      </c>
      <c r="E8">
        <f>COUNTIFS('武将(std)'!$E$2:$E$1636,$A8)</f>
        <v>49</v>
      </c>
      <c r="F8">
        <v>-1</v>
      </c>
      <c r="G8">
        <v>-1</v>
      </c>
      <c r="H8">
        <f>参数!$A$2*参数!$E$2/COUNTIFS('武将(std)'!$E$2:$E$1636,$A8)</f>
        <v>0.204081632653061</v>
      </c>
      <c r="I8" s="67" t="s">
        <v>2789</v>
      </c>
      <c r="J8" s="70" t="s">
        <v>2824</v>
      </c>
      <c r="K8" s="67" t="s">
        <v>2791</v>
      </c>
      <c r="L8" s="67" t="s">
        <v>2782</v>
      </c>
      <c r="M8" s="70" t="s">
        <v>2815</v>
      </c>
      <c r="N8" s="67" t="s">
        <v>2781</v>
      </c>
      <c r="O8" s="67" t="s">
        <v>2785</v>
      </c>
      <c r="P8" s="70" t="s">
        <v>2853</v>
      </c>
      <c r="Q8" s="67" t="s">
        <v>2806</v>
      </c>
      <c r="R8" s="67" t="s">
        <v>2826</v>
      </c>
      <c r="S8" s="70" t="s">
        <v>2828</v>
      </c>
      <c r="T8" s="67" t="s">
        <v>2781</v>
      </c>
      <c r="U8" s="67" t="s">
        <v>2794</v>
      </c>
      <c r="V8" s="70" t="s">
        <v>2854</v>
      </c>
      <c r="W8" s="67" t="s">
        <v>2784</v>
      </c>
      <c r="X8" s="67" t="s">
        <v>2798</v>
      </c>
      <c r="Y8" s="70" t="s">
        <v>2855</v>
      </c>
      <c r="Z8" s="67" t="s">
        <v>2781</v>
      </c>
      <c r="AA8" s="67" t="s">
        <v>2817</v>
      </c>
      <c r="AB8" s="70" t="s">
        <v>2856</v>
      </c>
      <c r="AC8" s="67" t="s">
        <v>2809</v>
      </c>
      <c r="AD8" s="67" t="s">
        <v>2789</v>
      </c>
      <c r="AE8" s="74" t="s">
        <v>2857</v>
      </c>
      <c r="AF8">
        <v>10</v>
      </c>
      <c r="AG8" s="67" t="s">
        <v>2785</v>
      </c>
      <c r="AH8" s="70" t="s">
        <v>2831</v>
      </c>
      <c r="AI8" s="67" t="s">
        <v>2804</v>
      </c>
      <c r="AJ8" s="67" t="s">
        <v>2802</v>
      </c>
      <c r="AK8" s="70" t="s">
        <v>2812</v>
      </c>
      <c r="AL8" s="67" t="s">
        <v>2809</v>
      </c>
      <c r="AM8" s="67" t="s">
        <v>2800</v>
      </c>
      <c r="AN8" s="70" t="s">
        <v>2800</v>
      </c>
      <c r="AO8" s="67" t="s">
        <v>2800</v>
      </c>
      <c r="AP8" s="67" t="s">
        <v>2800</v>
      </c>
      <c r="AQ8" s="70" t="s">
        <v>2800</v>
      </c>
      <c r="AR8" s="67" t="s">
        <v>2800</v>
      </c>
      <c r="AS8" s="67" t="s">
        <v>2800</v>
      </c>
      <c r="AT8" s="70" t="s">
        <v>2800</v>
      </c>
      <c r="AU8" s="67" t="s">
        <v>2800</v>
      </c>
      <c r="AV8" s="67" t="s">
        <v>2800</v>
      </c>
      <c r="AW8" s="70" t="s">
        <v>2800</v>
      </c>
      <c r="AX8" s="67" t="s">
        <v>2800</v>
      </c>
      <c r="AY8" s="67" t="s">
        <v>2800</v>
      </c>
      <c r="AZ8" s="67" t="s">
        <v>2800</v>
      </c>
      <c r="BA8" s="77" t="s">
        <v>2800</v>
      </c>
    </row>
    <row r="9" spans="1:53">
      <c r="A9" s="109" t="str">
        <f>HYPERLINK("[映雪.xlsx]类型!B9",'类型（5）'!$C$9)</f>
        <v>家政全能</v>
      </c>
      <c r="B9" s="95">
        <v>8</v>
      </c>
      <c r="C9" s="101" t="s">
        <v>2858</v>
      </c>
      <c r="D9">
        <v>-1</v>
      </c>
      <c r="E9">
        <f>COUNTIFS('武将(std)'!$E$2:$E$1636,$A9)</f>
        <v>70</v>
      </c>
      <c r="F9">
        <v>-1</v>
      </c>
      <c r="G9">
        <v>-1</v>
      </c>
      <c r="H9">
        <f>参数!$A$2*参数!$E$2/COUNTIFS('武将(std)'!$E$2:$E$1636,$A9)</f>
        <v>0.142857142857143</v>
      </c>
      <c r="I9" s="67" t="s">
        <v>2802</v>
      </c>
      <c r="J9" s="70" t="s">
        <v>2843</v>
      </c>
      <c r="K9" s="67" t="s">
        <v>2809</v>
      </c>
      <c r="L9" s="67" t="s">
        <v>2794</v>
      </c>
      <c r="M9" s="70" t="s">
        <v>2836</v>
      </c>
      <c r="N9" s="67" t="s">
        <v>2781</v>
      </c>
      <c r="O9" s="67" t="s">
        <v>2835</v>
      </c>
      <c r="P9" s="70" t="s">
        <v>2827</v>
      </c>
      <c r="Q9" s="67" t="s">
        <v>2806</v>
      </c>
      <c r="R9" s="67" t="s">
        <v>2835</v>
      </c>
      <c r="S9" s="71" t="s">
        <v>2837</v>
      </c>
      <c r="T9" s="67" t="s">
        <v>2804</v>
      </c>
      <c r="U9" s="67" t="s">
        <v>2826</v>
      </c>
      <c r="V9" s="70" t="s">
        <v>2859</v>
      </c>
      <c r="W9" s="67" t="s">
        <v>2781</v>
      </c>
      <c r="X9" s="67" t="s">
        <v>2789</v>
      </c>
      <c r="Y9" s="70" t="s">
        <v>2860</v>
      </c>
      <c r="Z9" s="67" t="s">
        <v>2845</v>
      </c>
      <c r="AA9" s="67" t="s">
        <v>2789</v>
      </c>
      <c r="AB9" s="70" t="s">
        <v>2855</v>
      </c>
      <c r="AC9" s="67" t="s">
        <v>2791</v>
      </c>
      <c r="AD9" s="67" t="s">
        <v>2779</v>
      </c>
      <c r="AE9" s="74" t="s">
        <v>2846</v>
      </c>
      <c r="AF9">
        <v>5</v>
      </c>
      <c r="AG9" s="67" t="s">
        <v>2782</v>
      </c>
      <c r="AH9" s="70" t="s">
        <v>2861</v>
      </c>
      <c r="AI9" s="67" t="s">
        <v>2784</v>
      </c>
      <c r="AJ9" s="67" t="s">
        <v>2817</v>
      </c>
      <c r="AK9" s="70" t="s">
        <v>2862</v>
      </c>
      <c r="AL9" s="67" t="s">
        <v>2809</v>
      </c>
      <c r="AM9" s="67" t="s">
        <v>2800</v>
      </c>
      <c r="AN9" s="70" t="s">
        <v>2800</v>
      </c>
      <c r="AO9" s="67" t="s">
        <v>2800</v>
      </c>
      <c r="AP9" s="67" t="s">
        <v>2800</v>
      </c>
      <c r="AQ9" s="70" t="s">
        <v>2800</v>
      </c>
      <c r="AR9" s="67" t="s">
        <v>2800</v>
      </c>
      <c r="AS9" s="67" t="s">
        <v>2800</v>
      </c>
      <c r="AT9" s="70" t="s">
        <v>2800</v>
      </c>
      <c r="AU9" s="67" t="s">
        <v>2800</v>
      </c>
      <c r="AV9" s="67" t="s">
        <v>2800</v>
      </c>
      <c r="AW9" s="70" t="s">
        <v>2800</v>
      </c>
      <c r="AX9" s="67" t="s">
        <v>2800</v>
      </c>
      <c r="AY9" s="67" t="s">
        <v>2800</v>
      </c>
      <c r="AZ9" s="67" t="s">
        <v>2800</v>
      </c>
      <c r="BA9" s="77" t="s">
        <v>2800</v>
      </c>
    </row>
    <row r="10" spans="1:53">
      <c r="A10" s="109" t="str">
        <f>HYPERLINK("[映雪.xlsx]类型!B10",'类型（5）'!$C$10)</f>
        <v>学者</v>
      </c>
      <c r="B10" s="95">
        <v>9</v>
      </c>
      <c r="C10" s="99" t="s">
        <v>2863</v>
      </c>
      <c r="D10">
        <v>-1</v>
      </c>
      <c r="E10">
        <f>COUNTIFS('武将(std)'!$E$2:$E$1636,$A10)</f>
        <v>39</v>
      </c>
      <c r="F10">
        <v>-1</v>
      </c>
      <c r="G10">
        <v>-1</v>
      </c>
      <c r="H10">
        <f>参数!$A$2*参数!$C$2/COUNTIFS('武将(std)'!$E$2:$E$1636,$A10)</f>
        <v>7.69230769230769</v>
      </c>
      <c r="I10" s="67" t="s">
        <v>2789</v>
      </c>
      <c r="J10" s="69" t="s">
        <v>2824</v>
      </c>
      <c r="K10" s="67" t="s">
        <v>2791</v>
      </c>
      <c r="L10" s="67" t="s">
        <v>2789</v>
      </c>
      <c r="M10" s="69" t="s">
        <v>2864</v>
      </c>
      <c r="N10" s="67" t="s">
        <v>2845</v>
      </c>
      <c r="O10" s="67" t="s">
        <v>2782</v>
      </c>
      <c r="P10" s="70" t="s">
        <v>2815</v>
      </c>
      <c r="Q10" s="67" t="s">
        <v>2781</v>
      </c>
      <c r="R10" s="67" t="s">
        <v>2782</v>
      </c>
      <c r="S10" s="70" t="s">
        <v>2825</v>
      </c>
      <c r="T10" s="67" t="s">
        <v>2784</v>
      </c>
      <c r="U10" s="67" t="s">
        <v>2802</v>
      </c>
      <c r="V10" s="70" t="s">
        <v>2818</v>
      </c>
      <c r="W10" s="67" t="s">
        <v>2804</v>
      </c>
      <c r="X10" s="67" t="s">
        <v>2798</v>
      </c>
      <c r="Y10" s="70" t="s">
        <v>2829</v>
      </c>
      <c r="Z10" s="67" t="s">
        <v>2781</v>
      </c>
      <c r="AA10" s="67" t="s">
        <v>2787</v>
      </c>
      <c r="AB10" s="70" t="s">
        <v>2849</v>
      </c>
      <c r="AC10" s="67" t="s">
        <v>2784</v>
      </c>
      <c r="AD10" s="67" t="s">
        <v>2798</v>
      </c>
      <c r="AE10" s="74" t="s">
        <v>2865</v>
      </c>
      <c r="AF10">
        <v>12</v>
      </c>
      <c r="AG10" s="67" t="s">
        <v>2785</v>
      </c>
      <c r="AH10" s="70" t="s">
        <v>2851</v>
      </c>
      <c r="AI10" s="67" t="s">
        <v>2806</v>
      </c>
      <c r="AJ10" s="67" t="s">
        <v>2787</v>
      </c>
      <c r="AK10" s="70" t="s">
        <v>2792</v>
      </c>
      <c r="AL10" s="67" t="s">
        <v>2781</v>
      </c>
      <c r="AM10" s="67" t="s">
        <v>2785</v>
      </c>
      <c r="AN10" s="70" t="s">
        <v>2831</v>
      </c>
      <c r="AO10" s="67" t="s">
        <v>2804</v>
      </c>
      <c r="AP10" s="67" t="s">
        <v>2785</v>
      </c>
      <c r="AQ10" s="70" t="s">
        <v>2832</v>
      </c>
      <c r="AR10" s="67" t="s">
        <v>2809</v>
      </c>
      <c r="AS10" s="67" t="s">
        <v>2826</v>
      </c>
      <c r="AT10" s="70" t="s">
        <v>2866</v>
      </c>
      <c r="AU10" s="67" t="s">
        <v>2784</v>
      </c>
      <c r="AV10" s="67" t="s">
        <v>2800</v>
      </c>
      <c r="AW10" s="70" t="s">
        <v>2800</v>
      </c>
      <c r="AX10" s="67" t="s">
        <v>2800</v>
      </c>
      <c r="AY10" s="67" t="s">
        <v>2800</v>
      </c>
      <c r="AZ10" s="67" t="s">
        <v>2800</v>
      </c>
      <c r="BA10" s="77" t="s">
        <v>2800</v>
      </c>
    </row>
    <row r="11" spans="1:53">
      <c r="A11" s="109" t="str">
        <f>HYPERLINK("[映雪.xlsx]类型!B11",'类型（5）'!$C$11)</f>
        <v>人偶</v>
      </c>
      <c r="B11" s="95">
        <v>10</v>
      </c>
      <c r="C11" s="101" t="s">
        <v>2867</v>
      </c>
      <c r="D11">
        <v>-1</v>
      </c>
      <c r="E11">
        <f>COUNTIFS('武将(std)'!$E$2:$E$1636,$A11)</f>
        <v>33</v>
      </c>
      <c r="F11">
        <v>-1</v>
      </c>
      <c r="G11">
        <v>-1</v>
      </c>
      <c r="H11">
        <f>参数!$A$2*参数!$E$2/COUNTIFS('武将(std)'!$E$2:$E$1636,$A11)</f>
        <v>0.303030303030303</v>
      </c>
      <c r="I11" s="67" t="s">
        <v>2789</v>
      </c>
      <c r="J11" s="70" t="s">
        <v>2780</v>
      </c>
      <c r="K11" s="67" t="s">
        <v>2845</v>
      </c>
      <c r="L11" s="67" t="s">
        <v>2802</v>
      </c>
      <c r="M11" s="70" t="s">
        <v>2816</v>
      </c>
      <c r="N11" s="67" t="s">
        <v>2806</v>
      </c>
      <c r="O11" s="67" t="s">
        <v>2835</v>
      </c>
      <c r="P11" s="71" t="s">
        <v>2838</v>
      </c>
      <c r="Q11" s="67" t="s">
        <v>2806</v>
      </c>
      <c r="R11" s="67" t="s">
        <v>2817</v>
      </c>
      <c r="S11" s="70" t="s">
        <v>2788</v>
      </c>
      <c r="T11" s="67" t="s">
        <v>2804</v>
      </c>
      <c r="U11" s="67" t="s">
        <v>2817</v>
      </c>
      <c r="V11" s="70" t="s">
        <v>2819</v>
      </c>
      <c r="W11" s="67" t="s">
        <v>2809</v>
      </c>
      <c r="X11" s="67" t="s">
        <v>2782</v>
      </c>
      <c r="Y11" s="70" t="s">
        <v>2810</v>
      </c>
      <c r="Z11" s="67" t="s">
        <v>2784</v>
      </c>
      <c r="AA11" s="67" t="s">
        <v>2798</v>
      </c>
      <c r="AB11" s="70" t="s">
        <v>2856</v>
      </c>
      <c r="AC11" s="67" t="s">
        <v>2784</v>
      </c>
      <c r="AD11" s="67" t="s">
        <v>2787</v>
      </c>
      <c r="AE11" s="74" t="s">
        <v>2796</v>
      </c>
      <c r="AF11">
        <v>5</v>
      </c>
      <c r="AG11" s="67" t="s">
        <v>2789</v>
      </c>
      <c r="AH11" s="70" t="s">
        <v>2821</v>
      </c>
      <c r="AI11" s="67" t="s">
        <v>2791</v>
      </c>
      <c r="AJ11" s="67" t="s">
        <v>2787</v>
      </c>
      <c r="AK11" s="70" t="s">
        <v>2862</v>
      </c>
      <c r="AL11" s="67" t="s">
        <v>2784</v>
      </c>
      <c r="AM11" s="67" t="s">
        <v>2800</v>
      </c>
      <c r="AN11" s="70" t="s">
        <v>2800</v>
      </c>
      <c r="AO11" s="67" t="s">
        <v>2800</v>
      </c>
      <c r="AP11" s="67" t="s">
        <v>2800</v>
      </c>
      <c r="AQ11" s="70" t="s">
        <v>2800</v>
      </c>
      <c r="AR11" s="67" t="s">
        <v>2800</v>
      </c>
      <c r="AS11" s="67" t="s">
        <v>2800</v>
      </c>
      <c r="AT11" s="70" t="s">
        <v>2800</v>
      </c>
      <c r="AU11" s="67" t="s">
        <v>2800</v>
      </c>
      <c r="AV11" s="67" t="s">
        <v>2800</v>
      </c>
      <c r="AW11" s="70" t="s">
        <v>2800</v>
      </c>
      <c r="AX11" s="67" t="s">
        <v>2800</v>
      </c>
      <c r="AY11" s="67" t="s">
        <v>2800</v>
      </c>
      <c r="AZ11" s="67" t="s">
        <v>2800</v>
      </c>
      <c r="BA11" s="77" t="s">
        <v>2800</v>
      </c>
    </row>
    <row r="12" spans="1:53">
      <c r="A12" s="109" t="str">
        <f>HYPERLINK("[映雪.xlsx]类型!B12",'类型（5）'!$C$12)</f>
        <v>吸血鬼</v>
      </c>
      <c r="B12" s="95">
        <v>11</v>
      </c>
      <c r="C12" s="74" t="s">
        <v>2868</v>
      </c>
      <c r="D12">
        <v>-1</v>
      </c>
      <c r="E12">
        <f>COUNTIFS('武将(std)'!$E$2:$E$1636,$A12)</f>
        <v>17</v>
      </c>
      <c r="F12">
        <v>-1</v>
      </c>
      <c r="G12">
        <v>-1</v>
      </c>
      <c r="H12">
        <f>参数!$A$2*参数!$E$2/COUNTIFS('武将(std)'!$E$2:$E$1636,$A12)</f>
        <v>0.588235294117647</v>
      </c>
      <c r="I12" s="67" t="s">
        <v>2826</v>
      </c>
      <c r="J12" s="70" t="s">
        <v>2824</v>
      </c>
      <c r="K12" s="67" t="s">
        <v>2784</v>
      </c>
      <c r="L12" s="67" t="s">
        <v>2782</v>
      </c>
      <c r="M12" s="70" t="s">
        <v>2843</v>
      </c>
      <c r="N12" s="67" t="s">
        <v>2784</v>
      </c>
      <c r="O12" s="67" t="s">
        <v>2789</v>
      </c>
      <c r="P12" s="70" t="s">
        <v>2815</v>
      </c>
      <c r="Q12" s="67" t="s">
        <v>2791</v>
      </c>
      <c r="R12" s="67" t="s">
        <v>2798</v>
      </c>
      <c r="S12" s="70" t="s">
        <v>2825</v>
      </c>
      <c r="T12" s="67" t="s">
        <v>2784</v>
      </c>
      <c r="U12" s="67" t="s">
        <v>2794</v>
      </c>
      <c r="V12" s="70" t="s">
        <v>2818</v>
      </c>
      <c r="W12" s="67" t="s">
        <v>2781</v>
      </c>
      <c r="X12" s="67" t="s">
        <v>2826</v>
      </c>
      <c r="Y12" s="70" t="s">
        <v>2828</v>
      </c>
      <c r="Z12" s="67" t="s">
        <v>2781</v>
      </c>
      <c r="AA12" s="67" t="s">
        <v>2817</v>
      </c>
      <c r="AB12" s="70" t="s">
        <v>2788</v>
      </c>
      <c r="AC12" s="67" t="s">
        <v>2806</v>
      </c>
      <c r="AD12" s="67" t="s">
        <v>2782</v>
      </c>
      <c r="AE12" s="74" t="s">
        <v>2854</v>
      </c>
      <c r="AF12">
        <v>5</v>
      </c>
      <c r="AG12" s="67" t="s">
        <v>2787</v>
      </c>
      <c r="AH12" s="70" t="s">
        <v>2869</v>
      </c>
      <c r="AI12" s="67" t="s">
        <v>2784</v>
      </c>
      <c r="AJ12" s="67" t="s">
        <v>2785</v>
      </c>
      <c r="AK12" s="70" t="s">
        <v>2865</v>
      </c>
      <c r="AL12" s="67" t="s">
        <v>2804</v>
      </c>
      <c r="AM12" s="67" t="s">
        <v>2800</v>
      </c>
      <c r="AN12" s="70" t="s">
        <v>2800</v>
      </c>
      <c r="AO12" s="67" t="s">
        <v>2800</v>
      </c>
      <c r="AP12" s="67" t="s">
        <v>2800</v>
      </c>
      <c r="AQ12" s="70" t="s">
        <v>2800</v>
      </c>
      <c r="AR12" s="67" t="s">
        <v>2800</v>
      </c>
      <c r="AS12" s="67" t="s">
        <v>2800</v>
      </c>
      <c r="AT12" s="70" t="s">
        <v>2800</v>
      </c>
      <c r="AU12" s="67" t="s">
        <v>2800</v>
      </c>
      <c r="AV12" s="67" t="s">
        <v>2800</v>
      </c>
      <c r="AW12" s="70" t="s">
        <v>2800</v>
      </c>
      <c r="AX12" s="67" t="s">
        <v>2800</v>
      </c>
      <c r="AY12" s="67" t="s">
        <v>2800</v>
      </c>
      <c r="AZ12" s="67" t="s">
        <v>2800</v>
      </c>
      <c r="BA12" s="77" t="s">
        <v>2800</v>
      </c>
    </row>
    <row r="13" spans="1:53">
      <c r="A13" s="109" t="str">
        <f>HYPERLINK("[映雪.xlsx]类型!B13",'类型（5）'!$C$13)</f>
        <v>贤者</v>
      </c>
      <c r="B13" s="95">
        <v>12</v>
      </c>
      <c r="C13" s="74" t="s">
        <v>2870</v>
      </c>
      <c r="D13">
        <v>-1</v>
      </c>
      <c r="E13">
        <f>COUNTIFS('武将(std)'!$E$2:$E$1636,$A13)</f>
        <v>36</v>
      </c>
      <c r="F13">
        <v>-1</v>
      </c>
      <c r="G13">
        <v>-1</v>
      </c>
      <c r="H13">
        <f>参数!$A$2*参数!$E$2/COUNTIFS('武将(std)'!$E$2:$E$1636,$A13)</f>
        <v>0.277777777777778</v>
      </c>
      <c r="I13" s="67" t="s">
        <v>2826</v>
      </c>
      <c r="J13" s="69" t="s">
        <v>2864</v>
      </c>
      <c r="K13" s="67" t="s">
        <v>2784</v>
      </c>
      <c r="L13" s="67" t="s">
        <v>2802</v>
      </c>
      <c r="M13" s="70" t="s">
        <v>2783</v>
      </c>
      <c r="N13" s="67" t="s">
        <v>2806</v>
      </c>
      <c r="O13" s="67" t="s">
        <v>2826</v>
      </c>
      <c r="P13" s="70" t="s">
        <v>2836</v>
      </c>
      <c r="Q13" s="67" t="s">
        <v>2781</v>
      </c>
      <c r="R13" s="67" t="s">
        <v>2817</v>
      </c>
      <c r="S13" s="70" t="s">
        <v>2829</v>
      </c>
      <c r="T13" s="67" t="s">
        <v>2804</v>
      </c>
      <c r="U13" s="67" t="s">
        <v>2785</v>
      </c>
      <c r="V13" s="70" t="s">
        <v>2849</v>
      </c>
      <c r="W13" s="67" t="s">
        <v>2809</v>
      </c>
      <c r="X13" s="67" t="s">
        <v>2802</v>
      </c>
      <c r="Y13" s="70" t="s">
        <v>2810</v>
      </c>
      <c r="Z13" s="67" t="s">
        <v>2809</v>
      </c>
      <c r="AA13" s="67" t="s">
        <v>2789</v>
      </c>
      <c r="AB13" s="70" t="s">
        <v>2790</v>
      </c>
      <c r="AC13" s="67" t="s">
        <v>2845</v>
      </c>
      <c r="AD13" s="67" t="s">
        <v>2789</v>
      </c>
      <c r="AE13" s="74" t="s">
        <v>2860</v>
      </c>
      <c r="AF13">
        <v>1</v>
      </c>
      <c r="AG13" s="67" t="s">
        <v>2817</v>
      </c>
      <c r="AH13" s="70" t="s">
        <v>2871</v>
      </c>
      <c r="AI13" s="67" t="s">
        <v>2809</v>
      </c>
      <c r="AJ13" s="67" t="s">
        <v>2782</v>
      </c>
      <c r="AK13" s="70" t="s">
        <v>2857</v>
      </c>
      <c r="AL13" s="67" t="s">
        <v>2781</v>
      </c>
      <c r="AM13" s="67" t="s">
        <v>2800</v>
      </c>
      <c r="AN13" s="70" t="s">
        <v>2800</v>
      </c>
      <c r="AO13" s="67" t="s">
        <v>2800</v>
      </c>
      <c r="AP13" s="67" t="s">
        <v>2800</v>
      </c>
      <c r="AQ13" s="70" t="s">
        <v>2800</v>
      </c>
      <c r="AR13" s="67" t="s">
        <v>2800</v>
      </c>
      <c r="AS13" s="67" t="s">
        <v>2800</v>
      </c>
      <c r="AT13" s="70" t="s">
        <v>2800</v>
      </c>
      <c r="AU13" s="67" t="s">
        <v>2800</v>
      </c>
      <c r="AV13" s="67" t="s">
        <v>2800</v>
      </c>
      <c r="AW13" s="70" t="s">
        <v>2800</v>
      </c>
      <c r="AX13" s="67" t="s">
        <v>2800</v>
      </c>
      <c r="AY13" s="67" t="s">
        <v>2800</v>
      </c>
      <c r="AZ13" s="67" t="s">
        <v>2800</v>
      </c>
      <c r="BA13" s="77" t="s">
        <v>2800</v>
      </c>
    </row>
    <row r="14" spans="1:53">
      <c r="A14" s="109" t="str">
        <f>HYPERLINK("[映雪.xlsx]类型!B14",'类型（5）'!$C$14)</f>
        <v>永生</v>
      </c>
      <c r="B14" s="95">
        <v>13</v>
      </c>
      <c r="C14" s="74" t="s">
        <v>2872</v>
      </c>
      <c r="D14">
        <v>-1</v>
      </c>
      <c r="E14">
        <f>COUNTIFS('武将(std)'!$E$2:$E$1636,$A14)</f>
        <v>25</v>
      </c>
      <c r="F14">
        <v>-1</v>
      </c>
      <c r="G14">
        <v>-1</v>
      </c>
      <c r="H14">
        <f>参数!$A$2*参数!$E$2/COUNTIFS('武将(std)'!$E$2:$E$1636,$A14)</f>
        <v>0.4</v>
      </c>
      <c r="I14" s="67" t="s">
        <v>2802</v>
      </c>
      <c r="J14" s="70" t="s">
        <v>2778</v>
      </c>
      <c r="K14" s="67" t="s">
        <v>2806</v>
      </c>
      <c r="L14" s="67" t="s">
        <v>2787</v>
      </c>
      <c r="M14" s="70" t="s">
        <v>2780</v>
      </c>
      <c r="N14" s="67" t="s">
        <v>2781</v>
      </c>
      <c r="O14" s="67" t="s">
        <v>2779</v>
      </c>
      <c r="P14" s="70" t="s">
        <v>2843</v>
      </c>
      <c r="Q14" s="67" t="s">
        <v>2784</v>
      </c>
      <c r="R14" s="67" t="s">
        <v>2835</v>
      </c>
      <c r="S14" s="70" t="s">
        <v>2786</v>
      </c>
      <c r="T14" s="67" t="s">
        <v>2809</v>
      </c>
      <c r="U14" s="67" t="s">
        <v>2782</v>
      </c>
      <c r="V14" s="70" t="s">
        <v>2873</v>
      </c>
      <c r="W14" s="67" t="s">
        <v>2784</v>
      </c>
      <c r="X14" s="67" t="s">
        <v>2782</v>
      </c>
      <c r="Y14" s="70" t="s">
        <v>2850</v>
      </c>
      <c r="Z14" s="67" t="s">
        <v>2781</v>
      </c>
      <c r="AA14" s="67" t="s">
        <v>2779</v>
      </c>
      <c r="AB14" s="70" t="s">
        <v>2855</v>
      </c>
      <c r="AC14" s="67" t="s">
        <v>2784</v>
      </c>
      <c r="AD14" s="67" t="s">
        <v>2787</v>
      </c>
      <c r="AE14" s="74" t="s">
        <v>2861</v>
      </c>
      <c r="AF14">
        <v>12</v>
      </c>
      <c r="AG14" s="67" t="s">
        <v>2789</v>
      </c>
      <c r="AH14" s="70" t="s">
        <v>2792</v>
      </c>
      <c r="AI14" s="67" t="s">
        <v>2791</v>
      </c>
      <c r="AJ14" s="67" t="s">
        <v>2802</v>
      </c>
      <c r="AK14" s="70" t="s">
        <v>2793</v>
      </c>
      <c r="AL14" s="67" t="s">
        <v>2809</v>
      </c>
      <c r="AM14" s="67" t="s">
        <v>2800</v>
      </c>
      <c r="AN14" s="75" t="s">
        <v>2800</v>
      </c>
      <c r="AO14" s="67" t="s">
        <v>2800</v>
      </c>
      <c r="AP14" s="67" t="s">
        <v>2800</v>
      </c>
      <c r="AQ14" s="75" t="s">
        <v>2800</v>
      </c>
      <c r="AR14" s="67" t="s">
        <v>2800</v>
      </c>
      <c r="AS14" s="67" t="s">
        <v>2800</v>
      </c>
      <c r="AT14" s="75" t="s">
        <v>2800</v>
      </c>
      <c r="AU14" s="67" t="s">
        <v>2800</v>
      </c>
      <c r="AV14" s="67" t="s">
        <v>2800</v>
      </c>
      <c r="AW14" s="75" t="s">
        <v>2800</v>
      </c>
      <c r="AX14" s="67" t="s">
        <v>2800</v>
      </c>
      <c r="AY14" s="67" t="s">
        <v>2800</v>
      </c>
      <c r="AZ14" s="67" t="s">
        <v>2800</v>
      </c>
      <c r="BA14" s="77" t="s">
        <v>2800</v>
      </c>
    </row>
    <row r="15" spans="1:53">
      <c r="A15" s="109" t="str">
        <f>HYPERLINK("[映雪.xlsx]类型!B15",'类型（5）'!$C$15)</f>
        <v>巫女</v>
      </c>
      <c r="B15" s="95">
        <v>14</v>
      </c>
      <c r="C15" s="96" t="s">
        <v>2859</v>
      </c>
      <c r="D15">
        <v>-1</v>
      </c>
      <c r="E15">
        <f>COUNTIFS('武将(std)'!$E$2:$E$1636,$A15)</f>
        <v>38</v>
      </c>
      <c r="F15">
        <v>-1</v>
      </c>
      <c r="G15">
        <v>-1</v>
      </c>
      <c r="H15">
        <f>参数!$A$2*参数!$B$2/COUNTIFS('武将(std)'!$E$2:$E$1636,$A15)</f>
        <v>23.6842105263158</v>
      </c>
      <c r="I15" s="67" t="s">
        <v>2826</v>
      </c>
      <c r="J15" s="70" t="s">
        <v>2844</v>
      </c>
      <c r="K15" s="67" t="s">
        <v>2784</v>
      </c>
      <c r="L15" s="67" t="s">
        <v>2835</v>
      </c>
      <c r="M15" s="71" t="s">
        <v>2837</v>
      </c>
      <c r="N15" s="67" t="s">
        <v>2806</v>
      </c>
      <c r="O15" s="67" t="s">
        <v>2789</v>
      </c>
      <c r="P15" s="70" t="s">
        <v>2859</v>
      </c>
      <c r="Q15" s="67" t="s">
        <v>2791</v>
      </c>
      <c r="R15" s="67" t="s">
        <v>2817</v>
      </c>
      <c r="S15" s="70" t="s">
        <v>2788</v>
      </c>
      <c r="T15" s="67" t="s">
        <v>2804</v>
      </c>
      <c r="U15" s="67" t="s">
        <v>2794</v>
      </c>
      <c r="V15" s="70" t="s">
        <v>2873</v>
      </c>
      <c r="W15" s="67" t="s">
        <v>2784</v>
      </c>
      <c r="X15" s="67" t="s">
        <v>2798</v>
      </c>
      <c r="Y15" s="70" t="s">
        <v>2850</v>
      </c>
      <c r="Z15" s="67" t="s">
        <v>2781</v>
      </c>
      <c r="AA15" s="67" t="s">
        <v>2782</v>
      </c>
      <c r="AB15" s="70" t="s">
        <v>2860</v>
      </c>
      <c r="AC15" s="67" t="s">
        <v>2781</v>
      </c>
      <c r="AD15" s="67" t="s">
        <v>2835</v>
      </c>
      <c r="AE15" s="74" t="s">
        <v>2874</v>
      </c>
      <c r="AF15">
        <v>16</v>
      </c>
      <c r="AG15" s="67" t="s">
        <v>2779</v>
      </c>
      <c r="AH15" s="70" t="s">
        <v>2875</v>
      </c>
      <c r="AI15" s="67" t="s">
        <v>2784</v>
      </c>
      <c r="AJ15" s="67" t="s">
        <v>2794</v>
      </c>
      <c r="AK15" s="70" t="s">
        <v>2876</v>
      </c>
      <c r="AL15" s="67" t="s">
        <v>2781</v>
      </c>
      <c r="AM15" s="67" t="s">
        <v>2800</v>
      </c>
      <c r="AN15" s="70" t="s">
        <v>2800</v>
      </c>
      <c r="AO15" s="67" t="s">
        <v>2800</v>
      </c>
      <c r="AP15" s="67" t="s">
        <v>2800</v>
      </c>
      <c r="AQ15" s="70" t="s">
        <v>2800</v>
      </c>
      <c r="AR15" s="67" t="s">
        <v>2800</v>
      </c>
      <c r="AS15" s="67" t="s">
        <v>2800</v>
      </c>
      <c r="AT15" s="70" t="s">
        <v>2800</v>
      </c>
      <c r="AU15" s="67" t="s">
        <v>2800</v>
      </c>
      <c r="AV15" s="67" t="s">
        <v>2800</v>
      </c>
      <c r="AW15" s="70" t="s">
        <v>2800</v>
      </c>
      <c r="AX15" s="67" t="s">
        <v>2800</v>
      </c>
      <c r="AY15" s="67" t="s">
        <v>2800</v>
      </c>
      <c r="AZ15" s="67" t="s">
        <v>2800</v>
      </c>
      <c r="BA15" s="77" t="s">
        <v>2800</v>
      </c>
    </row>
    <row r="16" spans="1:53">
      <c r="A16" s="109" t="str">
        <f>HYPERLINK("[映雪.xlsx]类型!B16",'类型（5）'!$C$16)</f>
        <v>神明</v>
      </c>
      <c r="B16" s="95">
        <v>15</v>
      </c>
      <c r="C16" s="99" t="s">
        <v>2877</v>
      </c>
      <c r="D16">
        <v>-1</v>
      </c>
      <c r="E16">
        <f>COUNTIFS('武将(std)'!$E$2:$E$1636,$A16)</f>
        <v>26</v>
      </c>
      <c r="F16">
        <v>-1</v>
      </c>
      <c r="G16">
        <v>-1</v>
      </c>
      <c r="H16">
        <f>参数!$A$2*参数!$C$2/COUNTIFS('武将(std)'!$E$2:$E$1636,$A16)</f>
        <v>11.5384615384615</v>
      </c>
      <c r="I16" s="67" t="s">
        <v>2782</v>
      </c>
      <c r="J16" s="70" t="s">
        <v>2783</v>
      </c>
      <c r="K16" s="67" t="s">
        <v>2784</v>
      </c>
      <c r="L16" s="67" t="s">
        <v>2835</v>
      </c>
      <c r="M16" s="70" t="s">
        <v>2836</v>
      </c>
      <c r="N16" s="67" t="s">
        <v>2806</v>
      </c>
      <c r="O16" s="67" t="s">
        <v>2826</v>
      </c>
      <c r="P16" s="70" t="s">
        <v>2808</v>
      </c>
      <c r="Q16" s="67" t="s">
        <v>2784</v>
      </c>
      <c r="R16" s="67" t="s">
        <v>2789</v>
      </c>
      <c r="S16" s="70" t="s">
        <v>2790</v>
      </c>
      <c r="T16" s="67" t="s">
        <v>2791</v>
      </c>
      <c r="U16" s="67" t="s">
        <v>2798</v>
      </c>
      <c r="V16" s="70" t="s">
        <v>2860</v>
      </c>
      <c r="W16" s="67" t="s">
        <v>2781</v>
      </c>
      <c r="X16" s="67" t="s">
        <v>2785</v>
      </c>
      <c r="Y16" s="70" t="s">
        <v>2851</v>
      </c>
      <c r="Z16" s="67" t="s">
        <v>2804</v>
      </c>
      <c r="AA16" s="67" t="s">
        <v>2785</v>
      </c>
      <c r="AB16" s="70" t="s">
        <v>2857</v>
      </c>
      <c r="AC16" s="67" t="s">
        <v>2809</v>
      </c>
      <c r="AD16" s="67" t="s">
        <v>2789</v>
      </c>
      <c r="AE16" s="74" t="s">
        <v>2795</v>
      </c>
      <c r="AF16">
        <v>10</v>
      </c>
      <c r="AG16" s="67" t="s">
        <v>2794</v>
      </c>
      <c r="AH16" s="70" t="s">
        <v>2796</v>
      </c>
      <c r="AI16" s="67" t="s">
        <v>2781</v>
      </c>
      <c r="AJ16" s="67" t="s">
        <v>2779</v>
      </c>
      <c r="AK16" s="70" t="s">
        <v>2878</v>
      </c>
      <c r="AL16" s="67" t="s">
        <v>2784</v>
      </c>
      <c r="AM16" s="67" t="s">
        <v>2800</v>
      </c>
      <c r="AN16" s="70" t="s">
        <v>2800</v>
      </c>
      <c r="AO16" s="67" t="s">
        <v>2800</v>
      </c>
      <c r="AP16" s="67" t="s">
        <v>2800</v>
      </c>
      <c r="AQ16" s="70" t="s">
        <v>2800</v>
      </c>
      <c r="AR16" s="67" t="s">
        <v>2800</v>
      </c>
      <c r="AS16" s="67" t="s">
        <v>2800</v>
      </c>
      <c r="AT16" s="70" t="s">
        <v>2800</v>
      </c>
      <c r="AU16" s="67" t="s">
        <v>2800</v>
      </c>
      <c r="AV16" s="67" t="s">
        <v>2800</v>
      </c>
      <c r="AW16" s="70" t="s">
        <v>2800</v>
      </c>
      <c r="AX16" s="67" t="s">
        <v>2800</v>
      </c>
      <c r="AY16" s="67" t="s">
        <v>2800</v>
      </c>
      <c r="AZ16" s="67" t="s">
        <v>2800</v>
      </c>
      <c r="BA16" s="77" t="s">
        <v>2800</v>
      </c>
    </row>
    <row r="17" spans="1:53">
      <c r="A17" s="109" t="str">
        <f>HYPERLINK("[映雪.xlsx]类型!B17",'类型（5）'!$C$17)</f>
        <v>记者</v>
      </c>
      <c r="B17" s="95">
        <v>16</v>
      </c>
      <c r="C17" s="99" t="s">
        <v>2879</v>
      </c>
      <c r="D17">
        <v>-1</v>
      </c>
      <c r="E17">
        <f>COUNTIFS('武将(std)'!$E$2:$E$1636,$A17)</f>
        <v>35</v>
      </c>
      <c r="F17">
        <v>-1</v>
      </c>
      <c r="G17">
        <v>-1</v>
      </c>
      <c r="H17">
        <f>参数!$A$2*参数!$C$2/COUNTIFS('武将(std)'!$E$2:$E$1636,$A17)</f>
        <v>8.57142857142857</v>
      </c>
      <c r="I17" s="67" t="s">
        <v>2789</v>
      </c>
      <c r="J17" s="70" t="s">
        <v>2778</v>
      </c>
      <c r="K17" s="67" t="s">
        <v>2791</v>
      </c>
      <c r="L17" s="67" t="s">
        <v>2789</v>
      </c>
      <c r="M17" s="70" t="s">
        <v>2842</v>
      </c>
      <c r="N17" s="67" t="s">
        <v>2845</v>
      </c>
      <c r="O17" s="67" t="s">
        <v>2787</v>
      </c>
      <c r="P17" s="70" t="s">
        <v>2805</v>
      </c>
      <c r="Q17" s="67" t="s">
        <v>2781</v>
      </c>
      <c r="R17" s="67" t="s">
        <v>2835</v>
      </c>
      <c r="S17" s="70" t="s">
        <v>2844</v>
      </c>
      <c r="T17" s="67" t="s">
        <v>2809</v>
      </c>
      <c r="U17" s="67" t="s">
        <v>2826</v>
      </c>
      <c r="V17" s="71" t="s">
        <v>2838</v>
      </c>
      <c r="W17" s="67" t="s">
        <v>2781</v>
      </c>
      <c r="X17" s="67" t="s">
        <v>2826</v>
      </c>
      <c r="Y17" s="70" t="s">
        <v>2828</v>
      </c>
      <c r="Z17" s="67" t="s">
        <v>2784</v>
      </c>
      <c r="AA17" s="67" t="s">
        <v>2817</v>
      </c>
      <c r="AB17" s="70" t="s">
        <v>2846</v>
      </c>
      <c r="AC17" s="67" t="s">
        <v>2804</v>
      </c>
      <c r="AD17" s="67" t="s">
        <v>2798</v>
      </c>
      <c r="AE17" s="74" t="s">
        <v>2851</v>
      </c>
      <c r="AF17">
        <v>5</v>
      </c>
      <c r="AG17" s="67" t="s">
        <v>2798</v>
      </c>
      <c r="AH17" s="70" t="s">
        <v>2880</v>
      </c>
      <c r="AI17" s="67" t="s">
        <v>2784</v>
      </c>
      <c r="AJ17" s="67" t="s">
        <v>2787</v>
      </c>
      <c r="AK17" s="70" t="s">
        <v>2830</v>
      </c>
      <c r="AL17" s="67" t="s">
        <v>2784</v>
      </c>
      <c r="AM17" s="67" t="s">
        <v>2800</v>
      </c>
      <c r="AN17" s="70" t="s">
        <v>2800</v>
      </c>
      <c r="AO17" s="67" t="s">
        <v>2800</v>
      </c>
      <c r="AP17" s="67" t="s">
        <v>2800</v>
      </c>
      <c r="AQ17" s="70" t="s">
        <v>2800</v>
      </c>
      <c r="AR17" s="67" t="s">
        <v>2800</v>
      </c>
      <c r="AS17" s="67" t="s">
        <v>2800</v>
      </c>
      <c r="AT17" s="70" t="s">
        <v>2800</v>
      </c>
      <c r="AU17" s="67" t="s">
        <v>2800</v>
      </c>
      <c r="AV17" s="67" t="s">
        <v>2800</v>
      </c>
      <c r="AW17" s="70" t="s">
        <v>2800</v>
      </c>
      <c r="AX17" s="67" t="s">
        <v>2800</v>
      </c>
      <c r="AY17" s="67" t="s">
        <v>2800</v>
      </c>
      <c r="AZ17" s="67" t="s">
        <v>2800</v>
      </c>
      <c r="BA17" s="77" t="s">
        <v>2800</v>
      </c>
    </row>
    <row r="18" spans="1:53">
      <c r="A18" s="109" t="str">
        <f>HYPERLINK("[映雪.xlsx]类型!B18",'类型（5）'!$C$18)</f>
        <v>科学家</v>
      </c>
      <c r="B18" s="95">
        <v>17</v>
      </c>
      <c r="C18" s="101" t="s">
        <v>2881</v>
      </c>
      <c r="D18">
        <v>-1</v>
      </c>
      <c r="E18">
        <f>COUNTIFS('武将(std)'!$E$2:$E$1636,$A18)</f>
        <v>41</v>
      </c>
      <c r="F18">
        <v>-1</v>
      </c>
      <c r="G18">
        <v>-1</v>
      </c>
      <c r="H18">
        <f>参数!$A$2*参数!$E$2/COUNTIFS('武将(std)'!$E$2:$E$1636,$A18)</f>
        <v>0.24390243902439</v>
      </c>
      <c r="I18" s="67" t="s">
        <v>2817</v>
      </c>
      <c r="J18" s="70" t="s">
        <v>2814</v>
      </c>
      <c r="K18" s="67" t="s">
        <v>2809</v>
      </c>
      <c r="L18" s="67" t="s">
        <v>2789</v>
      </c>
      <c r="M18" s="69" t="s">
        <v>2864</v>
      </c>
      <c r="N18" s="67" t="s">
        <v>2845</v>
      </c>
      <c r="O18" s="67" t="s">
        <v>2782</v>
      </c>
      <c r="P18" s="70" t="s">
        <v>2853</v>
      </c>
      <c r="Q18" s="67" t="s">
        <v>2784</v>
      </c>
      <c r="R18" s="67" t="s">
        <v>2787</v>
      </c>
      <c r="S18" s="70" t="s">
        <v>2816</v>
      </c>
      <c r="T18" s="67" t="s">
        <v>2781</v>
      </c>
      <c r="U18" s="67" t="s">
        <v>2789</v>
      </c>
      <c r="V18" s="70" t="s">
        <v>2836</v>
      </c>
      <c r="W18" s="67" t="s">
        <v>2791</v>
      </c>
      <c r="X18" s="67" t="s">
        <v>2835</v>
      </c>
      <c r="Y18" s="71" t="s">
        <v>2837</v>
      </c>
      <c r="Z18" s="67" t="s">
        <v>2804</v>
      </c>
      <c r="AA18" s="67" t="s">
        <v>2785</v>
      </c>
      <c r="AB18" s="70" t="s">
        <v>2882</v>
      </c>
      <c r="AC18" s="67" t="s">
        <v>2809</v>
      </c>
      <c r="AD18" s="67" t="s">
        <v>2794</v>
      </c>
      <c r="AE18" s="74" t="s">
        <v>2830</v>
      </c>
      <c r="AF18">
        <v>12</v>
      </c>
      <c r="AG18" s="67" t="s">
        <v>2798</v>
      </c>
      <c r="AH18" s="70" t="s">
        <v>2797</v>
      </c>
      <c r="AI18" s="67" t="s">
        <v>2781</v>
      </c>
      <c r="AJ18" s="67" t="s">
        <v>2779</v>
      </c>
      <c r="AK18" s="70" t="s">
        <v>2866</v>
      </c>
      <c r="AL18" s="67" t="s">
        <v>2781</v>
      </c>
      <c r="AM18" s="67" t="s">
        <v>2800</v>
      </c>
      <c r="AN18" s="70" t="s">
        <v>2800</v>
      </c>
      <c r="AO18" s="67" t="s">
        <v>2800</v>
      </c>
      <c r="AP18" s="67" t="s">
        <v>2800</v>
      </c>
      <c r="AQ18" s="70" t="s">
        <v>2800</v>
      </c>
      <c r="AR18" s="67" t="s">
        <v>2800</v>
      </c>
      <c r="AS18" s="67" t="s">
        <v>2800</v>
      </c>
      <c r="AT18" s="70" t="s">
        <v>2800</v>
      </c>
      <c r="AU18" s="67" t="s">
        <v>2800</v>
      </c>
      <c r="AV18" s="67" t="s">
        <v>2800</v>
      </c>
      <c r="AW18" s="70" t="s">
        <v>2800</v>
      </c>
      <c r="AX18" s="67" t="s">
        <v>2800</v>
      </c>
      <c r="AY18" s="67" t="s">
        <v>2800</v>
      </c>
      <c r="AZ18" s="67" t="s">
        <v>2800</v>
      </c>
      <c r="BA18" s="77" t="s">
        <v>2800</v>
      </c>
    </row>
    <row r="19" spans="1:53">
      <c r="A19" s="109" t="str">
        <f>HYPERLINK("[映雪.xlsx]类型!B19",'类型（5）'!$C$19)</f>
        <v>妖精</v>
      </c>
      <c r="B19" s="95">
        <v>18</v>
      </c>
      <c r="C19" s="74" t="s">
        <v>2883</v>
      </c>
      <c r="D19">
        <v>-1</v>
      </c>
      <c r="E19">
        <f>COUNTIFS('武将(std)'!$E$2:$E$1636,$A19)</f>
        <v>33</v>
      </c>
      <c r="F19">
        <v>-1</v>
      </c>
      <c r="G19">
        <v>-1</v>
      </c>
      <c r="H19">
        <f>参数!$A$2*参数!$E$2/COUNTIFS('武将(std)'!$E$2:$E$1636,$A19)</f>
        <v>0.303030303030303</v>
      </c>
      <c r="I19" s="67" t="s">
        <v>2794</v>
      </c>
      <c r="J19" s="70" t="s">
        <v>2778</v>
      </c>
      <c r="K19" s="67" t="s">
        <v>2781</v>
      </c>
      <c r="L19" s="67" t="s">
        <v>2817</v>
      </c>
      <c r="M19" s="70" t="s">
        <v>2803</v>
      </c>
      <c r="N19" s="67" t="s">
        <v>2804</v>
      </c>
      <c r="O19" s="67" t="s">
        <v>2802</v>
      </c>
      <c r="P19" s="70" t="s">
        <v>2834</v>
      </c>
      <c r="Q19" s="67" t="s">
        <v>2804</v>
      </c>
      <c r="R19" s="67" t="s">
        <v>2817</v>
      </c>
      <c r="S19" s="70" t="s">
        <v>2816</v>
      </c>
      <c r="T19" s="67" t="s">
        <v>2809</v>
      </c>
      <c r="U19" s="67" t="s">
        <v>2802</v>
      </c>
      <c r="V19" s="70" t="s">
        <v>2818</v>
      </c>
      <c r="W19" s="67" t="s">
        <v>2809</v>
      </c>
      <c r="X19" s="67" t="s">
        <v>2835</v>
      </c>
      <c r="Y19" s="70" t="s">
        <v>2827</v>
      </c>
      <c r="Z19" s="67" t="s">
        <v>2809</v>
      </c>
      <c r="AA19" s="67" t="s">
        <v>2787</v>
      </c>
      <c r="AB19" s="70" t="s">
        <v>2850</v>
      </c>
      <c r="AC19" s="67" t="s">
        <v>2784</v>
      </c>
      <c r="AD19" s="67" t="s">
        <v>2785</v>
      </c>
      <c r="AE19" s="74" t="s">
        <v>2855</v>
      </c>
      <c r="AF19">
        <v>16</v>
      </c>
      <c r="AG19" s="67" t="s">
        <v>2798</v>
      </c>
      <c r="AH19" s="70" t="s">
        <v>2865</v>
      </c>
      <c r="AI19" s="67" t="s">
        <v>2784</v>
      </c>
      <c r="AJ19" s="67" t="s">
        <v>2789</v>
      </c>
      <c r="AK19" s="70" t="s">
        <v>2586</v>
      </c>
      <c r="AL19" s="67" t="s">
        <v>2791</v>
      </c>
      <c r="AM19" s="67" t="s">
        <v>2800</v>
      </c>
      <c r="AN19" s="70" t="s">
        <v>2800</v>
      </c>
      <c r="AO19" s="67" t="s">
        <v>2800</v>
      </c>
      <c r="AP19" s="67" t="s">
        <v>2800</v>
      </c>
      <c r="AQ19" s="70" t="s">
        <v>2800</v>
      </c>
      <c r="AR19" s="67" t="s">
        <v>2800</v>
      </c>
      <c r="AS19" s="67" t="s">
        <v>2800</v>
      </c>
      <c r="AT19" s="70" t="s">
        <v>2800</v>
      </c>
      <c r="AU19" s="67" t="s">
        <v>2800</v>
      </c>
      <c r="AV19" s="67" t="s">
        <v>2800</v>
      </c>
      <c r="AW19" s="70" t="s">
        <v>2800</v>
      </c>
      <c r="AX19" s="67" t="s">
        <v>2800</v>
      </c>
      <c r="AY19" s="67" t="s">
        <v>2800</v>
      </c>
      <c r="AZ19" s="67" t="s">
        <v>2797</v>
      </c>
      <c r="BA19" s="77" t="s">
        <v>2800</v>
      </c>
    </row>
    <row r="20" spans="1:53">
      <c r="A20" s="109" t="str">
        <f>HYPERLINK("[映雪.xlsx]类型!B20",'类型（5）'!$C$20)</f>
        <v>指挥官</v>
      </c>
      <c r="B20" s="95">
        <v>19</v>
      </c>
      <c r="C20" s="96" t="s">
        <v>2884</v>
      </c>
      <c r="D20">
        <v>-1</v>
      </c>
      <c r="E20">
        <f>COUNTIFS('武将(std)'!$E$2:$E$1636,$A20)</f>
        <v>29</v>
      </c>
      <c r="F20">
        <v>-1</v>
      </c>
      <c r="G20">
        <v>-1</v>
      </c>
      <c r="H20">
        <f>参数!$A$2*参数!$B$2/COUNTIFS('武将(std)'!$E$2:$E$1636,$A20)</f>
        <v>31.0344827586207</v>
      </c>
      <c r="I20" s="67" t="s">
        <v>2789</v>
      </c>
      <c r="J20" s="70" t="s">
        <v>2783</v>
      </c>
      <c r="K20" s="67" t="s">
        <v>2845</v>
      </c>
      <c r="L20" s="67" t="s">
        <v>2835</v>
      </c>
      <c r="M20" s="70" t="s">
        <v>2807</v>
      </c>
      <c r="N20" s="67" t="s">
        <v>2809</v>
      </c>
      <c r="O20" s="67" t="s">
        <v>2785</v>
      </c>
      <c r="P20" s="70" t="s">
        <v>2885</v>
      </c>
      <c r="Q20" s="67" t="s">
        <v>2809</v>
      </c>
      <c r="R20" s="67" t="s">
        <v>2789</v>
      </c>
      <c r="S20" s="71" t="s">
        <v>2838</v>
      </c>
      <c r="T20" s="67" t="s">
        <v>2791</v>
      </c>
      <c r="U20" s="67" t="s">
        <v>2779</v>
      </c>
      <c r="V20" s="70" t="s">
        <v>2810</v>
      </c>
      <c r="W20" s="67" t="s">
        <v>2781</v>
      </c>
      <c r="X20" s="67" t="s">
        <v>2782</v>
      </c>
      <c r="Y20" s="70" t="s">
        <v>2860</v>
      </c>
      <c r="Z20" s="67" t="s">
        <v>2781</v>
      </c>
      <c r="AA20" s="67" t="s">
        <v>2802</v>
      </c>
      <c r="AB20" s="70" t="s">
        <v>2793</v>
      </c>
      <c r="AC20" s="67" t="s">
        <v>2806</v>
      </c>
      <c r="AD20" s="67" t="s">
        <v>2787</v>
      </c>
      <c r="AE20" s="74" t="s">
        <v>2795</v>
      </c>
      <c r="AF20">
        <v>5</v>
      </c>
      <c r="AG20" s="67" t="s">
        <v>2779</v>
      </c>
      <c r="AH20" s="70" t="s">
        <v>2875</v>
      </c>
      <c r="AI20" s="67" t="s">
        <v>2784</v>
      </c>
      <c r="AJ20" s="67" t="s">
        <v>2787</v>
      </c>
      <c r="AK20" s="70" t="s">
        <v>2811</v>
      </c>
      <c r="AL20" s="67" t="s">
        <v>2784</v>
      </c>
      <c r="AM20" s="67" t="s">
        <v>2800</v>
      </c>
      <c r="AN20" s="70" t="s">
        <v>2800</v>
      </c>
      <c r="AO20" s="67" t="s">
        <v>2800</v>
      </c>
      <c r="AP20" s="67" t="s">
        <v>2800</v>
      </c>
      <c r="AQ20" s="70" t="s">
        <v>2800</v>
      </c>
      <c r="AR20" s="67" t="s">
        <v>2800</v>
      </c>
      <c r="AS20" s="67" t="s">
        <v>2800</v>
      </c>
      <c r="AT20" s="70" t="s">
        <v>2800</v>
      </c>
      <c r="AU20" s="67" t="s">
        <v>2800</v>
      </c>
      <c r="AV20" s="67" t="s">
        <v>2800</v>
      </c>
      <c r="AW20" s="70" t="s">
        <v>2800</v>
      </c>
      <c r="AX20" s="67" t="s">
        <v>2800</v>
      </c>
      <c r="AY20" s="67" t="s">
        <v>2800</v>
      </c>
      <c r="AZ20" s="67" t="s">
        <v>2800</v>
      </c>
      <c r="BA20" s="77" t="s">
        <v>2800</v>
      </c>
    </row>
    <row r="21" spans="1:53">
      <c r="A21" s="109" t="str">
        <f>HYPERLINK("[映雪.xlsx]类型!B21",'类型（5）'!$C$21)</f>
        <v>游魂</v>
      </c>
      <c r="B21" s="95">
        <v>20</v>
      </c>
      <c r="C21" s="99" t="s">
        <v>2886</v>
      </c>
      <c r="D21">
        <v>-1</v>
      </c>
      <c r="E21">
        <f>COUNTIFS('武将(std)'!$E$2:$E$1636,$A21)</f>
        <v>40</v>
      </c>
      <c r="F21">
        <v>-1</v>
      </c>
      <c r="G21">
        <v>-1</v>
      </c>
      <c r="H21">
        <f>参数!$A$2*参数!$C$2/COUNTIFS('武将(std)'!$E$2:$E$1636,$A21)</f>
        <v>7.5</v>
      </c>
      <c r="I21" s="67" t="s">
        <v>2789</v>
      </c>
      <c r="J21" s="70" t="s">
        <v>2778</v>
      </c>
      <c r="K21" s="67" t="s">
        <v>2791</v>
      </c>
      <c r="L21" s="67" t="s">
        <v>2802</v>
      </c>
      <c r="M21" s="70" t="s">
        <v>2842</v>
      </c>
      <c r="N21" s="67" t="s">
        <v>2809</v>
      </c>
      <c r="O21" s="67" t="s">
        <v>2802</v>
      </c>
      <c r="P21" s="70" t="s">
        <v>2834</v>
      </c>
      <c r="Q21" s="67" t="s">
        <v>2804</v>
      </c>
      <c r="R21" s="67" t="s">
        <v>2782</v>
      </c>
      <c r="S21" s="70" t="s">
        <v>2853</v>
      </c>
      <c r="T21" s="67" t="s">
        <v>2784</v>
      </c>
      <c r="U21" s="67" t="s">
        <v>2787</v>
      </c>
      <c r="V21" s="70" t="s">
        <v>2854</v>
      </c>
      <c r="W21" s="67" t="s">
        <v>2784</v>
      </c>
      <c r="X21" s="67" t="s">
        <v>2785</v>
      </c>
      <c r="Y21" s="70" t="s">
        <v>2851</v>
      </c>
      <c r="Z21" s="67" t="s">
        <v>2806</v>
      </c>
      <c r="AA21" s="67" t="s">
        <v>2785</v>
      </c>
      <c r="AB21" s="70" t="s">
        <v>2880</v>
      </c>
      <c r="AC21" s="67" t="s">
        <v>2809</v>
      </c>
      <c r="AD21" s="67" t="s">
        <v>2782</v>
      </c>
      <c r="AE21" s="74" t="s">
        <v>2831</v>
      </c>
      <c r="AF21">
        <v>5</v>
      </c>
      <c r="AG21" s="67" t="s">
        <v>2798</v>
      </c>
      <c r="AH21" s="70" t="s">
        <v>2832</v>
      </c>
      <c r="AI21" s="67" t="s">
        <v>2784</v>
      </c>
      <c r="AJ21" s="67" t="s">
        <v>2787</v>
      </c>
      <c r="AK21" s="70" t="s">
        <v>2797</v>
      </c>
      <c r="AL21" s="67" t="s">
        <v>2781</v>
      </c>
      <c r="AM21" s="67" t="s">
        <v>2800</v>
      </c>
      <c r="AN21" s="70" t="s">
        <v>2800</v>
      </c>
      <c r="AO21" s="67" t="s">
        <v>2800</v>
      </c>
      <c r="AP21" s="67" t="s">
        <v>2800</v>
      </c>
      <c r="AQ21" s="70" t="s">
        <v>2800</v>
      </c>
      <c r="AR21" s="67" t="s">
        <v>2800</v>
      </c>
      <c r="AS21" s="67" t="s">
        <v>2800</v>
      </c>
      <c r="AT21" s="70" t="s">
        <v>2800</v>
      </c>
      <c r="AU21" s="67" t="s">
        <v>2800</v>
      </c>
      <c r="AV21" s="67" t="s">
        <v>2800</v>
      </c>
      <c r="AW21" s="70" t="s">
        <v>2800</v>
      </c>
      <c r="AX21" s="67" t="s">
        <v>2800</v>
      </c>
      <c r="AY21" s="67" t="s">
        <v>2800</v>
      </c>
      <c r="AZ21" s="67" t="s">
        <v>2800</v>
      </c>
      <c r="BA21" s="77" t="s">
        <v>2800</v>
      </c>
    </row>
    <row r="22" spans="1:53">
      <c r="A22" s="109" t="str">
        <f>HYPERLINK("[映雪.xlsx]类型!B22",'类型（5）'!$C$22)</f>
        <v>傲娇</v>
      </c>
      <c r="B22" s="95">
        <v>21</v>
      </c>
      <c r="C22" s="109" t="s">
        <v>2799</v>
      </c>
      <c r="D22">
        <v>-1</v>
      </c>
      <c r="E22">
        <f>COUNTIFS('武将(std)'!$E$2:$E$1636,$A22)</f>
        <v>52</v>
      </c>
      <c r="F22">
        <v>-1</v>
      </c>
      <c r="G22">
        <v>-1</v>
      </c>
      <c r="H22">
        <f>参数!$A$2*参数!$E$2/COUNTIFS('武将(std)'!$E$2:$E$1636,$A22)</f>
        <v>0.192307692307692</v>
      </c>
      <c r="I22" s="67" t="s">
        <v>2787</v>
      </c>
      <c r="J22" s="70" t="s">
        <v>2803</v>
      </c>
      <c r="K22" s="67" t="s">
        <v>2781</v>
      </c>
      <c r="L22" s="67" t="s">
        <v>2817</v>
      </c>
      <c r="M22" s="70" t="s">
        <v>2805</v>
      </c>
      <c r="N22" s="67" t="s">
        <v>2804</v>
      </c>
      <c r="O22" s="67" t="s">
        <v>2789</v>
      </c>
      <c r="P22" s="70" t="s">
        <v>2887</v>
      </c>
      <c r="Q22" s="67" t="s">
        <v>2845</v>
      </c>
      <c r="R22" s="67" t="s">
        <v>2802</v>
      </c>
      <c r="S22" s="70" t="s">
        <v>2840</v>
      </c>
      <c r="T22" s="67" t="s">
        <v>2806</v>
      </c>
      <c r="U22" s="67" t="s">
        <v>2787</v>
      </c>
      <c r="V22" s="70" t="s">
        <v>2848</v>
      </c>
      <c r="W22" s="67" t="s">
        <v>2784</v>
      </c>
      <c r="X22" s="67" t="s">
        <v>2794</v>
      </c>
      <c r="Y22" s="70" t="s">
        <v>2855</v>
      </c>
      <c r="Z22" s="67" t="s">
        <v>2781</v>
      </c>
      <c r="AA22" s="67" t="s">
        <v>2779</v>
      </c>
      <c r="AB22" s="70" t="s">
        <v>2861</v>
      </c>
      <c r="AC22" s="67" t="s">
        <v>2784</v>
      </c>
      <c r="AD22" s="67" t="s">
        <v>2802</v>
      </c>
      <c r="AE22" s="74" t="s">
        <v>2811</v>
      </c>
      <c r="AF22">
        <v>16</v>
      </c>
      <c r="AG22" s="67" t="s">
        <v>2789</v>
      </c>
      <c r="AH22" s="70" t="s">
        <v>2799</v>
      </c>
      <c r="AI22" s="67" t="s">
        <v>2791</v>
      </c>
      <c r="AJ22" s="67" t="s">
        <v>2817</v>
      </c>
      <c r="AK22" s="70" t="s">
        <v>2812</v>
      </c>
      <c r="AL22" s="67" t="s">
        <v>2806</v>
      </c>
      <c r="AM22" s="67" t="s">
        <v>2800</v>
      </c>
      <c r="AN22" s="70" t="s">
        <v>2800</v>
      </c>
      <c r="AO22" s="67" t="s">
        <v>2800</v>
      </c>
      <c r="AP22" s="67" t="s">
        <v>2800</v>
      </c>
      <c r="AQ22" s="70" t="s">
        <v>2800</v>
      </c>
      <c r="AR22" s="67" t="s">
        <v>2800</v>
      </c>
      <c r="AS22" s="67" t="s">
        <v>2800</v>
      </c>
      <c r="AT22" s="70" t="s">
        <v>2800</v>
      </c>
      <c r="AU22" s="67" t="s">
        <v>2800</v>
      </c>
      <c r="AV22" s="67" t="s">
        <v>2800</v>
      </c>
      <c r="AW22" s="70" t="s">
        <v>2800</v>
      </c>
      <c r="AX22" s="67" t="s">
        <v>2800</v>
      </c>
      <c r="AY22" s="67" t="s">
        <v>2800</v>
      </c>
      <c r="AZ22" s="67" t="s">
        <v>2800</v>
      </c>
      <c r="BA22" s="77" t="s">
        <v>2800</v>
      </c>
    </row>
    <row r="23" spans="1:53">
      <c r="A23" s="109" t="str">
        <f>HYPERLINK("[映雪.xlsx]类型!B23",'类型（5）'!$C$23)</f>
        <v>管家</v>
      </c>
      <c r="B23" s="95">
        <v>22</v>
      </c>
      <c r="C23" s="102" t="s">
        <v>2888</v>
      </c>
      <c r="D23">
        <v>-1</v>
      </c>
      <c r="E23">
        <f>COUNTIFS('武将(std)'!$E$2:$E$1636,$A23)</f>
        <v>21</v>
      </c>
      <c r="F23">
        <v>-1</v>
      </c>
      <c r="G23">
        <v>-1</v>
      </c>
      <c r="H23">
        <f>参数!$A$2*参数!$D$2/COUNTIFS('武将(std)'!$E$2:$E$1636,$A23)</f>
        <v>6.66666666666667</v>
      </c>
      <c r="I23" s="67" t="s">
        <v>2779</v>
      </c>
      <c r="J23" s="70" t="s">
        <v>2842</v>
      </c>
      <c r="K23" s="67" t="s">
        <v>2784</v>
      </c>
      <c r="L23" s="67" t="s">
        <v>2802</v>
      </c>
      <c r="M23" s="70" t="s">
        <v>2805</v>
      </c>
      <c r="N23" s="67" t="s">
        <v>2804</v>
      </c>
      <c r="O23" s="67" t="s">
        <v>2802</v>
      </c>
      <c r="P23" s="70" t="s">
        <v>2834</v>
      </c>
      <c r="Q23" s="67" t="s">
        <v>2806</v>
      </c>
      <c r="R23" s="67" t="s">
        <v>2826</v>
      </c>
      <c r="S23" s="70" t="s">
        <v>2844</v>
      </c>
      <c r="T23" s="67" t="s">
        <v>2784</v>
      </c>
      <c r="U23" s="67" t="s">
        <v>2835</v>
      </c>
      <c r="V23" s="70" t="s">
        <v>2827</v>
      </c>
      <c r="W23" s="67" t="s">
        <v>2806</v>
      </c>
      <c r="X23" s="67" t="s">
        <v>2835</v>
      </c>
      <c r="Y23" s="71" t="s">
        <v>2837</v>
      </c>
      <c r="Z23" s="67" t="s">
        <v>2809</v>
      </c>
      <c r="AA23" s="67" t="s">
        <v>2789</v>
      </c>
      <c r="AB23" s="71" t="s">
        <v>2838</v>
      </c>
      <c r="AC23" s="67" t="s">
        <v>2791</v>
      </c>
      <c r="AD23" s="67" t="s">
        <v>2787</v>
      </c>
      <c r="AE23" s="74" t="s">
        <v>2819</v>
      </c>
      <c r="AF23">
        <v>12</v>
      </c>
      <c r="AG23" s="67" t="s">
        <v>2787</v>
      </c>
      <c r="AH23" s="70" t="s">
        <v>2829</v>
      </c>
      <c r="AI23" s="67" t="s">
        <v>2781</v>
      </c>
      <c r="AJ23" s="67" t="s">
        <v>2798</v>
      </c>
      <c r="AK23" s="70" t="s">
        <v>2880</v>
      </c>
      <c r="AL23" s="67" t="s">
        <v>2784</v>
      </c>
      <c r="AM23" s="67" t="s">
        <v>2800</v>
      </c>
      <c r="AN23" s="70" t="s">
        <v>2800</v>
      </c>
      <c r="AO23" s="67" t="s">
        <v>2800</v>
      </c>
      <c r="AP23" s="67" t="s">
        <v>2800</v>
      </c>
      <c r="AQ23" s="70" t="s">
        <v>2800</v>
      </c>
      <c r="AR23" s="67" t="s">
        <v>2800</v>
      </c>
      <c r="AS23" s="67" t="s">
        <v>2800</v>
      </c>
      <c r="AT23" s="70" t="s">
        <v>2800</v>
      </c>
      <c r="AU23" s="67" t="s">
        <v>2800</v>
      </c>
      <c r="AV23" s="67" t="s">
        <v>2800</v>
      </c>
      <c r="AW23" s="70" t="s">
        <v>2800</v>
      </c>
      <c r="AX23" s="67" t="s">
        <v>2800</v>
      </c>
      <c r="AY23" s="67" t="s">
        <v>2800</v>
      </c>
      <c r="AZ23" s="67" t="s">
        <v>2800</v>
      </c>
      <c r="BA23" s="77" t="s">
        <v>2800</v>
      </c>
    </row>
    <row r="24" spans="1:53">
      <c r="A24" s="109" t="str">
        <f>HYPERLINK("[映雪.xlsx]类型!B24",'类型（5）'!$C$24)</f>
        <v>艺术家</v>
      </c>
      <c r="B24" s="95">
        <v>23</v>
      </c>
      <c r="C24" s="102" t="s">
        <v>2889</v>
      </c>
      <c r="D24">
        <v>-1</v>
      </c>
      <c r="E24">
        <f>COUNTIFS('武将(std)'!$E$2:$E$1636,$A24)</f>
        <v>43</v>
      </c>
      <c r="F24">
        <v>-1</v>
      </c>
      <c r="G24">
        <v>-1</v>
      </c>
      <c r="H24">
        <f>参数!$A$2*参数!$D$2/COUNTIFS('武将(std)'!$E$2:$E$1636,$A24)</f>
        <v>3.25581395348837</v>
      </c>
      <c r="I24" s="67" t="s">
        <v>2817</v>
      </c>
      <c r="J24" s="70" t="s">
        <v>2803</v>
      </c>
      <c r="K24" s="67" t="s">
        <v>2804</v>
      </c>
      <c r="L24" s="67" t="s">
        <v>2789</v>
      </c>
      <c r="M24" s="70" t="s">
        <v>2818</v>
      </c>
      <c r="N24" s="67" t="s">
        <v>2845</v>
      </c>
      <c r="O24" s="67" t="s">
        <v>2835</v>
      </c>
      <c r="P24" s="71" t="s">
        <v>2838</v>
      </c>
      <c r="Q24" s="67" t="s">
        <v>2804</v>
      </c>
      <c r="R24" s="67" t="s">
        <v>2817</v>
      </c>
      <c r="S24" s="70" t="s">
        <v>2865</v>
      </c>
      <c r="T24" s="67" t="s">
        <v>2806</v>
      </c>
      <c r="U24" s="67" t="s">
        <v>2785</v>
      </c>
      <c r="V24" s="70" t="s">
        <v>2882</v>
      </c>
      <c r="W24" s="67" t="s">
        <v>2809</v>
      </c>
      <c r="X24" s="67" t="s">
        <v>2779</v>
      </c>
      <c r="Y24" s="70" t="s">
        <v>2861</v>
      </c>
      <c r="Z24" s="67" t="s">
        <v>2781</v>
      </c>
      <c r="AA24" s="67" t="s">
        <v>2787</v>
      </c>
      <c r="AB24" s="70" t="s">
        <v>2793</v>
      </c>
      <c r="AC24" s="67" t="s">
        <v>2784</v>
      </c>
      <c r="AD24" s="67" t="s">
        <v>2798</v>
      </c>
      <c r="AE24" s="74" t="s">
        <v>2820</v>
      </c>
      <c r="AF24">
        <v>12</v>
      </c>
      <c r="AG24" s="67" t="s">
        <v>2789</v>
      </c>
      <c r="AH24" s="70" t="s">
        <v>2830</v>
      </c>
      <c r="AI24" s="67" t="s">
        <v>2791</v>
      </c>
      <c r="AJ24" s="67" t="s">
        <v>2802</v>
      </c>
      <c r="AK24" s="70" t="s">
        <v>2890</v>
      </c>
      <c r="AL24" s="67" t="s">
        <v>2809</v>
      </c>
      <c r="AM24" s="67" t="s">
        <v>2800</v>
      </c>
      <c r="AN24" s="70" t="s">
        <v>2800</v>
      </c>
      <c r="AO24" s="67" t="s">
        <v>2800</v>
      </c>
      <c r="AP24" s="67" t="s">
        <v>2800</v>
      </c>
      <c r="AQ24" s="70" t="s">
        <v>2800</v>
      </c>
      <c r="AR24" s="67" t="s">
        <v>2800</v>
      </c>
      <c r="AS24" s="67" t="s">
        <v>2800</v>
      </c>
      <c r="AT24" s="70" t="s">
        <v>2800</v>
      </c>
      <c r="AU24" s="67" t="s">
        <v>2800</v>
      </c>
      <c r="AV24" s="67" t="s">
        <v>2800</v>
      </c>
      <c r="AW24" s="70" t="s">
        <v>2800</v>
      </c>
      <c r="AX24" s="67" t="s">
        <v>2800</v>
      </c>
      <c r="AY24" s="67" t="s">
        <v>2800</v>
      </c>
      <c r="AZ24" s="67" t="s">
        <v>2800</v>
      </c>
      <c r="BA24" s="77" t="s">
        <v>2800</v>
      </c>
    </row>
    <row r="25" spans="1:53">
      <c r="A25" s="109" t="str">
        <f>HYPERLINK("[映雪.xlsx]类型!B25",'类型（5）'!$C$25)</f>
        <v>教师</v>
      </c>
      <c r="B25" s="95">
        <v>24</v>
      </c>
      <c r="C25" s="101" t="s">
        <v>2891</v>
      </c>
      <c r="D25">
        <v>-1</v>
      </c>
      <c r="E25">
        <f>COUNTIFS('武将(std)'!$E$2:$E$1636,$A25)</f>
        <v>23</v>
      </c>
      <c r="F25">
        <v>-1</v>
      </c>
      <c r="G25">
        <v>-1</v>
      </c>
      <c r="H25">
        <f>参数!$A$2*参数!$E$2/COUNTIFS('武将(std)'!$E$2:$E$1636,$A25)</f>
        <v>0.434782608695652</v>
      </c>
      <c r="I25" s="67" t="s">
        <v>2826</v>
      </c>
      <c r="J25" s="70" t="s">
        <v>2783</v>
      </c>
      <c r="K25" s="67" t="s">
        <v>2781</v>
      </c>
      <c r="L25" s="67" t="s">
        <v>2794</v>
      </c>
      <c r="M25" s="70" t="s">
        <v>2816</v>
      </c>
      <c r="N25" s="67" t="s">
        <v>2781</v>
      </c>
      <c r="O25" s="67" t="s">
        <v>2835</v>
      </c>
      <c r="P25" s="70" t="s">
        <v>2786</v>
      </c>
      <c r="Q25" s="67" t="s">
        <v>2809</v>
      </c>
      <c r="R25" s="67" t="s">
        <v>2835</v>
      </c>
      <c r="S25" s="71" t="s">
        <v>2838</v>
      </c>
      <c r="T25" s="67" t="s">
        <v>2806</v>
      </c>
      <c r="U25" s="67" t="s">
        <v>2817</v>
      </c>
      <c r="V25" s="70" t="s">
        <v>2840</v>
      </c>
      <c r="W25" s="67" t="s">
        <v>2804</v>
      </c>
      <c r="X25" s="67" t="s">
        <v>2789</v>
      </c>
      <c r="Y25" s="70" t="s">
        <v>2810</v>
      </c>
      <c r="Z25" s="67" t="s">
        <v>2845</v>
      </c>
      <c r="AA25" s="67" t="s">
        <v>2789</v>
      </c>
      <c r="AB25" s="70" t="s">
        <v>2892</v>
      </c>
      <c r="AC25" s="67" t="s">
        <v>2791</v>
      </c>
      <c r="AD25" s="67" t="s">
        <v>2779</v>
      </c>
      <c r="AE25" s="74" t="s">
        <v>2880</v>
      </c>
      <c r="AF25">
        <v>12</v>
      </c>
      <c r="AG25" s="67" t="s">
        <v>2802</v>
      </c>
      <c r="AH25" s="70" t="s">
        <v>2795</v>
      </c>
      <c r="AI25" s="67" t="s">
        <v>2809</v>
      </c>
      <c r="AJ25" s="67" t="s">
        <v>2787</v>
      </c>
      <c r="AK25" s="70" t="s">
        <v>2812</v>
      </c>
      <c r="AL25" s="67" t="s">
        <v>2781</v>
      </c>
      <c r="AM25" s="67" t="s">
        <v>2800</v>
      </c>
      <c r="AN25" s="70" t="s">
        <v>2800</v>
      </c>
      <c r="AO25" s="67" t="s">
        <v>2800</v>
      </c>
      <c r="AP25" s="67" t="s">
        <v>2800</v>
      </c>
      <c r="AQ25" s="70" t="s">
        <v>2800</v>
      </c>
      <c r="AR25" s="67" t="s">
        <v>2800</v>
      </c>
      <c r="AS25" s="67" t="s">
        <v>2800</v>
      </c>
      <c r="AT25" s="70" t="s">
        <v>2800</v>
      </c>
      <c r="AU25" s="67" t="s">
        <v>2800</v>
      </c>
      <c r="AV25" s="67" t="s">
        <v>2800</v>
      </c>
      <c r="AW25" s="70" t="s">
        <v>2800</v>
      </c>
      <c r="AX25" s="67" t="s">
        <v>2800</v>
      </c>
      <c r="AY25" s="67" t="s">
        <v>2800</v>
      </c>
      <c r="AZ25" s="67" t="s">
        <v>2800</v>
      </c>
      <c r="BA25" s="77" t="s">
        <v>2800</v>
      </c>
    </row>
    <row r="26" spans="1:53">
      <c r="A26" s="109" t="str">
        <f>HYPERLINK("[映雪.xlsx]类型!B26",'类型（5）'!$C$26)</f>
        <v>剑豪</v>
      </c>
      <c r="B26" s="95">
        <v>25</v>
      </c>
      <c r="C26" s="101" t="s">
        <v>1204</v>
      </c>
      <c r="D26">
        <v>-1</v>
      </c>
      <c r="E26">
        <f>COUNTIFS('武将(std)'!$E$2:$E$1636,$A26)</f>
        <v>54</v>
      </c>
      <c r="F26">
        <v>-1</v>
      </c>
      <c r="G26">
        <v>-1</v>
      </c>
      <c r="H26">
        <f>参数!$A$2*参数!$E$2/COUNTIFS('武将(std)'!$E$2:$E$1636,$A26)</f>
        <v>0.185185185185185</v>
      </c>
      <c r="I26" s="67" t="s">
        <v>2798</v>
      </c>
      <c r="J26" s="70" t="s">
        <v>2778</v>
      </c>
      <c r="K26" s="67" t="s">
        <v>2781</v>
      </c>
      <c r="L26" s="67" t="s">
        <v>2817</v>
      </c>
      <c r="M26" s="70" t="s">
        <v>2805</v>
      </c>
      <c r="N26" s="67" t="s">
        <v>2806</v>
      </c>
      <c r="O26" s="67" t="s">
        <v>2787</v>
      </c>
      <c r="P26" s="70" t="s">
        <v>2843</v>
      </c>
      <c r="Q26" s="67" t="s">
        <v>2784</v>
      </c>
      <c r="R26" s="67" t="s">
        <v>2835</v>
      </c>
      <c r="S26" s="70" t="s">
        <v>2836</v>
      </c>
      <c r="T26" s="67" t="s">
        <v>2804</v>
      </c>
      <c r="U26" s="67" t="s">
        <v>2835</v>
      </c>
      <c r="V26" s="71" t="s">
        <v>2837</v>
      </c>
      <c r="W26" s="67" t="s">
        <v>2806</v>
      </c>
      <c r="X26" s="67" t="s">
        <v>2835</v>
      </c>
      <c r="Y26" s="70" t="s">
        <v>2839</v>
      </c>
      <c r="Z26" s="67" t="s">
        <v>2809</v>
      </c>
      <c r="AA26" s="67" t="s">
        <v>2789</v>
      </c>
      <c r="AB26" s="70" t="s">
        <v>2788</v>
      </c>
      <c r="AC26" s="67" t="s">
        <v>2791</v>
      </c>
      <c r="AD26" s="67" t="s">
        <v>2787</v>
      </c>
      <c r="AE26" s="74" t="s">
        <v>2819</v>
      </c>
      <c r="AF26">
        <v>5</v>
      </c>
      <c r="AG26" s="67" t="s">
        <v>2794</v>
      </c>
      <c r="AH26" s="70" t="s">
        <v>2860</v>
      </c>
      <c r="AI26" s="67" t="s">
        <v>2784</v>
      </c>
      <c r="AJ26" s="67" t="s">
        <v>2817</v>
      </c>
      <c r="AK26" s="70" t="s">
        <v>2820</v>
      </c>
      <c r="AL26" s="67" t="s">
        <v>2809</v>
      </c>
      <c r="AM26" s="67" t="s">
        <v>2800</v>
      </c>
      <c r="AN26" s="70" t="s">
        <v>2800</v>
      </c>
      <c r="AO26" s="67" t="s">
        <v>2800</v>
      </c>
      <c r="AP26" s="67" t="s">
        <v>2800</v>
      </c>
      <c r="AQ26" s="70" t="s">
        <v>2800</v>
      </c>
      <c r="AR26" s="67" t="s">
        <v>2800</v>
      </c>
      <c r="AS26" s="67" t="s">
        <v>2800</v>
      </c>
      <c r="AT26" s="70" t="s">
        <v>2800</v>
      </c>
      <c r="AU26" s="67" t="s">
        <v>2800</v>
      </c>
      <c r="AV26" s="67" t="s">
        <v>2800</v>
      </c>
      <c r="AW26" s="70" t="s">
        <v>2800</v>
      </c>
      <c r="AX26" s="67" t="s">
        <v>2800</v>
      </c>
      <c r="AY26" s="67" t="s">
        <v>2800</v>
      </c>
      <c r="AZ26" s="67" t="s">
        <v>2800</v>
      </c>
      <c r="BA26" s="77" t="s">
        <v>2800</v>
      </c>
    </row>
    <row r="27" spans="1:53">
      <c r="A27" s="109" t="str">
        <f>HYPERLINK("[映雪.xlsx]类型!B27",'类型（5）'!$C$27)</f>
        <v>骑士</v>
      </c>
      <c r="B27" s="95">
        <v>26</v>
      </c>
      <c r="C27" s="102" t="s">
        <v>2893</v>
      </c>
      <c r="D27">
        <v>-1</v>
      </c>
      <c r="E27">
        <f>COUNTIFS('武将(std)'!$E$2:$E$1636,$A27)</f>
        <v>45</v>
      </c>
      <c r="F27">
        <v>-1</v>
      </c>
      <c r="G27">
        <v>-1</v>
      </c>
      <c r="H27">
        <f>参数!$A$2*参数!$D$2/COUNTIFS('武将(std)'!$E$2:$E$1636,$A27)</f>
        <v>3.11111111111111</v>
      </c>
      <c r="I27" s="67" t="s">
        <v>2782</v>
      </c>
      <c r="J27" s="70" t="s">
        <v>2842</v>
      </c>
      <c r="K27" s="67" t="s">
        <v>2784</v>
      </c>
      <c r="L27" s="67" t="s">
        <v>2787</v>
      </c>
      <c r="M27" s="70" t="s">
        <v>2803</v>
      </c>
      <c r="N27" s="67" t="s">
        <v>2781</v>
      </c>
      <c r="O27" s="67" t="s">
        <v>2794</v>
      </c>
      <c r="P27" s="70" t="s">
        <v>2780</v>
      </c>
      <c r="Q27" s="67" t="s">
        <v>2781</v>
      </c>
      <c r="R27" s="67" t="s">
        <v>2817</v>
      </c>
      <c r="S27" s="70" t="s">
        <v>2816</v>
      </c>
      <c r="T27" s="67" t="s">
        <v>2809</v>
      </c>
      <c r="U27" s="67" t="s">
        <v>2835</v>
      </c>
      <c r="V27" s="71" t="s">
        <v>2838</v>
      </c>
      <c r="W27" s="67" t="s">
        <v>2804</v>
      </c>
      <c r="X27" s="67" t="s">
        <v>2789</v>
      </c>
      <c r="Y27" s="70" t="s">
        <v>2840</v>
      </c>
      <c r="Z27" s="67" t="s">
        <v>2791</v>
      </c>
      <c r="AA27" s="67" t="s">
        <v>2802</v>
      </c>
      <c r="AB27" s="70" t="s">
        <v>2848</v>
      </c>
      <c r="AC27" s="67" t="s">
        <v>2806</v>
      </c>
      <c r="AD27" s="67" t="s">
        <v>2785</v>
      </c>
      <c r="AE27" s="74" t="s">
        <v>2873</v>
      </c>
      <c r="AF27">
        <v>16</v>
      </c>
      <c r="AG27" s="67" t="s">
        <v>2789</v>
      </c>
      <c r="AH27" s="70" t="s">
        <v>2850</v>
      </c>
      <c r="AI27" s="67" t="s">
        <v>2845</v>
      </c>
      <c r="AJ27" s="67" t="s">
        <v>2787</v>
      </c>
      <c r="AK27" s="70" t="s">
        <v>2793</v>
      </c>
      <c r="AL27" s="67" t="s">
        <v>2784</v>
      </c>
      <c r="AM27" s="67" t="s">
        <v>2800</v>
      </c>
      <c r="AN27" s="70" t="s">
        <v>2800</v>
      </c>
      <c r="AO27" s="67" t="s">
        <v>2800</v>
      </c>
      <c r="AP27" s="67" t="s">
        <v>2800</v>
      </c>
      <c r="AQ27" s="70" t="s">
        <v>2800</v>
      </c>
      <c r="AR27" s="67" t="s">
        <v>2800</v>
      </c>
      <c r="AS27" s="67" t="s">
        <v>2800</v>
      </c>
      <c r="AT27" s="70" t="s">
        <v>2800</v>
      </c>
      <c r="AU27" s="67" t="s">
        <v>2800</v>
      </c>
      <c r="AV27" s="67" t="s">
        <v>2800</v>
      </c>
      <c r="AW27" s="70" t="s">
        <v>2800</v>
      </c>
      <c r="AX27" s="67" t="s">
        <v>2800</v>
      </c>
      <c r="AY27" s="67" t="s">
        <v>2800</v>
      </c>
      <c r="AZ27" s="67" t="s">
        <v>2800</v>
      </c>
      <c r="BA27" s="77" t="s">
        <v>2800</v>
      </c>
    </row>
    <row r="28" spans="1:53">
      <c r="A28" s="109" t="str">
        <f>HYPERLINK("[映雪.xlsx]类型!B28",'类型（5）'!$C$28)</f>
        <v>战法师</v>
      </c>
      <c r="B28" s="95">
        <v>27</v>
      </c>
      <c r="C28" s="74" t="s">
        <v>2894</v>
      </c>
      <c r="D28">
        <v>-1</v>
      </c>
      <c r="E28">
        <f>COUNTIFS('武将(std)'!$E$2:$E$1636,$A28)</f>
        <v>26</v>
      </c>
      <c r="F28">
        <v>-1</v>
      </c>
      <c r="G28">
        <v>-1</v>
      </c>
      <c r="H28">
        <f>参数!$A$2*参数!$E$2/COUNTIFS('武将(std)'!$E$2:$E$1636,$A28)</f>
        <v>0.384615384615385</v>
      </c>
      <c r="I28" s="67" t="s">
        <v>2782</v>
      </c>
      <c r="J28" s="70" t="s">
        <v>2814</v>
      </c>
      <c r="K28" s="67" t="s">
        <v>2784</v>
      </c>
      <c r="L28" s="67" t="s">
        <v>2785</v>
      </c>
      <c r="M28" s="70" t="s">
        <v>2834</v>
      </c>
      <c r="N28" s="67" t="s">
        <v>2804</v>
      </c>
      <c r="O28" s="67" t="s">
        <v>2826</v>
      </c>
      <c r="P28" s="70" t="s">
        <v>2818</v>
      </c>
      <c r="Q28" s="67" t="s">
        <v>2781</v>
      </c>
      <c r="R28" s="67" t="s">
        <v>2789</v>
      </c>
      <c r="S28" s="70" t="s">
        <v>2829</v>
      </c>
      <c r="T28" s="67" t="s">
        <v>2791</v>
      </c>
      <c r="U28" s="67" t="s">
        <v>2798</v>
      </c>
      <c r="V28" s="70" t="s">
        <v>2849</v>
      </c>
      <c r="W28" s="67" t="s">
        <v>2781</v>
      </c>
      <c r="X28" s="67" t="s">
        <v>2785</v>
      </c>
      <c r="Y28" s="70" t="s">
        <v>2854</v>
      </c>
      <c r="Z28" s="67" t="s">
        <v>2806</v>
      </c>
      <c r="AA28" s="67" t="s">
        <v>2785</v>
      </c>
      <c r="AB28" s="70" t="s">
        <v>2869</v>
      </c>
      <c r="AC28" s="67" t="s">
        <v>2809</v>
      </c>
      <c r="AD28" s="67" t="s">
        <v>2787</v>
      </c>
      <c r="AE28" s="74" t="s">
        <v>2821</v>
      </c>
      <c r="AF28">
        <v>5</v>
      </c>
      <c r="AG28" s="67" t="s">
        <v>2817</v>
      </c>
      <c r="AH28" s="70" t="s">
        <v>2862</v>
      </c>
      <c r="AI28" s="67" t="s">
        <v>2809</v>
      </c>
      <c r="AJ28" s="67" t="s">
        <v>2798</v>
      </c>
      <c r="AK28" s="70" t="s">
        <v>2822</v>
      </c>
      <c r="AL28" s="67" t="s">
        <v>2784</v>
      </c>
      <c r="AM28" s="67" t="s">
        <v>2800</v>
      </c>
      <c r="AN28" s="70" t="s">
        <v>2800</v>
      </c>
      <c r="AO28" s="67" t="s">
        <v>2800</v>
      </c>
      <c r="AP28" s="67" t="s">
        <v>2800</v>
      </c>
      <c r="AQ28" s="70" t="s">
        <v>2800</v>
      </c>
      <c r="AR28" s="67" t="s">
        <v>2800</v>
      </c>
      <c r="AS28" s="67" t="s">
        <v>2800</v>
      </c>
      <c r="AT28" s="70" t="s">
        <v>2800</v>
      </c>
      <c r="AU28" s="67" t="s">
        <v>2800</v>
      </c>
      <c r="AV28" s="67" t="s">
        <v>2800</v>
      </c>
      <c r="AW28" s="70" t="s">
        <v>2800</v>
      </c>
      <c r="AX28" s="67" t="s">
        <v>2800</v>
      </c>
      <c r="AY28" s="67" t="s">
        <v>2800</v>
      </c>
      <c r="AZ28" s="67" t="s">
        <v>2800</v>
      </c>
      <c r="BA28" s="77" t="s">
        <v>2800</v>
      </c>
    </row>
    <row r="29" spans="1:53">
      <c r="A29" s="109" t="str">
        <f>HYPERLINK("[映雪.xlsx]类型!B29",'类型（5）'!$C$29)</f>
        <v>偶像</v>
      </c>
      <c r="B29" s="95">
        <v>28</v>
      </c>
      <c r="C29" s="101" t="s">
        <v>2885</v>
      </c>
      <c r="D29">
        <v>-1</v>
      </c>
      <c r="E29">
        <f>COUNTIFS('武将(std)'!$E$2:$E$1636,$A29)</f>
        <v>38</v>
      </c>
      <c r="F29">
        <v>-1</v>
      </c>
      <c r="G29">
        <v>-1</v>
      </c>
      <c r="H29">
        <f>参数!$A$2*参数!$E$2/COUNTIFS('武将(std)'!$E$2:$E$1636,$A29)</f>
        <v>0.263157894736842</v>
      </c>
      <c r="I29" s="67" t="s">
        <v>2782</v>
      </c>
      <c r="J29" s="70" t="s">
        <v>2803</v>
      </c>
      <c r="K29" s="67" t="s">
        <v>2781</v>
      </c>
      <c r="L29" s="67" t="s">
        <v>2785</v>
      </c>
      <c r="M29" s="70" t="s">
        <v>2824</v>
      </c>
      <c r="N29" s="67" t="s">
        <v>2806</v>
      </c>
      <c r="O29" s="67" t="s">
        <v>2835</v>
      </c>
      <c r="P29" s="70" t="s">
        <v>2836</v>
      </c>
      <c r="Q29" s="67" t="s">
        <v>2804</v>
      </c>
      <c r="R29" s="67" t="s">
        <v>2789</v>
      </c>
      <c r="S29" s="70" t="s">
        <v>2885</v>
      </c>
      <c r="T29" s="67" t="s">
        <v>2791</v>
      </c>
      <c r="U29" s="67" t="s">
        <v>2826</v>
      </c>
      <c r="V29" s="71" t="s">
        <v>2838</v>
      </c>
      <c r="W29" s="67" t="s">
        <v>2781</v>
      </c>
      <c r="X29" s="67" t="s">
        <v>2787</v>
      </c>
      <c r="Y29" s="70" t="s">
        <v>2840</v>
      </c>
      <c r="Z29" s="67" t="s">
        <v>2784</v>
      </c>
      <c r="AA29" s="67" t="s">
        <v>2794</v>
      </c>
      <c r="AB29" s="70" t="s">
        <v>2793</v>
      </c>
      <c r="AC29" s="67" t="s">
        <v>2781</v>
      </c>
      <c r="AD29" s="67" t="s">
        <v>2789</v>
      </c>
      <c r="AE29" s="74" t="s">
        <v>2795</v>
      </c>
      <c r="AF29">
        <v>10</v>
      </c>
      <c r="AG29" s="67" t="s">
        <v>2835</v>
      </c>
      <c r="AH29" s="70" t="s">
        <v>2874</v>
      </c>
      <c r="AI29" s="67" t="s">
        <v>2809</v>
      </c>
      <c r="AJ29" s="67" t="s">
        <v>2794</v>
      </c>
      <c r="AK29" s="70" t="s">
        <v>2822</v>
      </c>
      <c r="AL29" s="67" t="s">
        <v>2784</v>
      </c>
      <c r="AM29" s="67" t="s">
        <v>2800</v>
      </c>
      <c r="AN29" s="70" t="s">
        <v>2800</v>
      </c>
      <c r="AO29" s="67" t="s">
        <v>2800</v>
      </c>
      <c r="AP29" s="67" t="s">
        <v>2800</v>
      </c>
      <c r="AQ29" s="70" t="s">
        <v>2800</v>
      </c>
      <c r="AR29" s="67" t="s">
        <v>2800</v>
      </c>
      <c r="AS29" s="67" t="s">
        <v>2800</v>
      </c>
      <c r="AT29" s="70" t="s">
        <v>2800</v>
      </c>
      <c r="AU29" s="67" t="s">
        <v>2800</v>
      </c>
      <c r="AV29" s="67" t="s">
        <v>2800</v>
      </c>
      <c r="AW29" s="70" t="s">
        <v>2800</v>
      </c>
      <c r="AX29" s="67" t="s">
        <v>2800</v>
      </c>
      <c r="AY29" s="67" t="s">
        <v>2800</v>
      </c>
      <c r="AZ29" s="67" t="s">
        <v>2800</v>
      </c>
      <c r="BA29" s="77" t="s">
        <v>2800</v>
      </c>
    </row>
    <row r="30" spans="1:53">
      <c r="A30" s="109" t="str">
        <f>HYPERLINK("[映雪.xlsx]类型!B30",'类型（5）'!$C$30)</f>
        <v>黑幕</v>
      </c>
      <c r="B30" s="95">
        <v>29</v>
      </c>
      <c r="C30" s="74" t="s">
        <v>2857</v>
      </c>
      <c r="D30">
        <v>-1</v>
      </c>
      <c r="E30">
        <f>COUNTIFS('武将(std)'!$E$2:$E$1636,$A30)</f>
        <v>25</v>
      </c>
      <c r="F30">
        <v>-1</v>
      </c>
      <c r="G30">
        <v>-1</v>
      </c>
      <c r="H30">
        <f>参数!$A$2*参数!$E$2/COUNTIFS('武将(std)'!$E$2:$E$1636,$A30)</f>
        <v>0.4</v>
      </c>
      <c r="I30" s="67" t="s">
        <v>2785</v>
      </c>
      <c r="J30" s="70" t="s">
        <v>2825</v>
      </c>
      <c r="K30" s="67" t="s">
        <v>2809</v>
      </c>
      <c r="L30" s="67" t="s">
        <v>2782</v>
      </c>
      <c r="M30" s="70" t="s">
        <v>2818</v>
      </c>
      <c r="N30" s="67" t="s">
        <v>2784</v>
      </c>
      <c r="O30" s="67" t="s">
        <v>2785</v>
      </c>
      <c r="P30" s="70" t="s">
        <v>2828</v>
      </c>
      <c r="Q30" s="67" t="s">
        <v>2806</v>
      </c>
      <c r="R30" s="67" t="s">
        <v>2802</v>
      </c>
      <c r="S30" s="70" t="s">
        <v>2808</v>
      </c>
      <c r="T30" s="67" t="s">
        <v>2809</v>
      </c>
      <c r="U30" s="67">
        <v>1100</v>
      </c>
      <c r="V30" s="70" t="s">
        <v>2840</v>
      </c>
      <c r="W30" s="67" t="s">
        <v>2781</v>
      </c>
      <c r="X30" s="67" t="s">
        <v>2787</v>
      </c>
      <c r="Y30" s="70" t="s">
        <v>2849</v>
      </c>
      <c r="Z30" s="67" t="s">
        <v>2784</v>
      </c>
      <c r="AA30" s="67" t="s">
        <v>2789</v>
      </c>
      <c r="AB30" s="70" t="s">
        <v>2854</v>
      </c>
      <c r="AC30" s="67" t="s">
        <v>2845</v>
      </c>
      <c r="AD30" s="67" t="s">
        <v>2798</v>
      </c>
      <c r="AE30" s="74" t="s">
        <v>2869</v>
      </c>
      <c r="AF30">
        <v>12</v>
      </c>
      <c r="AG30" s="67" t="s">
        <v>2802</v>
      </c>
      <c r="AH30" s="70" t="s">
        <v>2855</v>
      </c>
      <c r="AI30" s="67" t="s">
        <v>2806</v>
      </c>
      <c r="AJ30" s="67" t="s">
        <v>2782</v>
      </c>
      <c r="AK30" s="70" t="s">
        <v>2865</v>
      </c>
      <c r="AL30" s="67" t="s">
        <v>2781</v>
      </c>
      <c r="AM30" s="67" t="s">
        <v>2800</v>
      </c>
      <c r="AN30" s="70" t="s">
        <v>2800</v>
      </c>
      <c r="AO30" s="67" t="s">
        <v>2800</v>
      </c>
      <c r="AP30" s="67" t="s">
        <v>2800</v>
      </c>
      <c r="AQ30" s="70" t="s">
        <v>2800</v>
      </c>
      <c r="AR30" s="67" t="s">
        <v>2800</v>
      </c>
      <c r="AS30" s="67" t="s">
        <v>2800</v>
      </c>
      <c r="AT30" s="70" t="s">
        <v>2800</v>
      </c>
      <c r="AU30" s="67" t="s">
        <v>2800</v>
      </c>
      <c r="AV30" s="67" t="s">
        <v>2800</v>
      </c>
      <c r="AW30" s="70" t="s">
        <v>2800</v>
      </c>
      <c r="AX30" s="67" t="s">
        <v>2800</v>
      </c>
      <c r="AY30" s="67" t="s">
        <v>2800</v>
      </c>
      <c r="AZ30" s="67" t="s">
        <v>2800</v>
      </c>
      <c r="BA30" s="77" t="s">
        <v>2800</v>
      </c>
    </row>
    <row r="31" spans="1:53">
      <c r="A31" s="109" t="str">
        <f>HYPERLINK("[映雪.xlsx]类型!B31",'类型（5）'!$C$31)</f>
        <v>后宫王</v>
      </c>
      <c r="B31" s="95">
        <v>30</v>
      </c>
      <c r="C31" s="101" t="s">
        <v>2895</v>
      </c>
      <c r="D31">
        <v>-1</v>
      </c>
      <c r="E31">
        <f>COUNTIFS('武将(std)'!$E$2:$E$1636,$A31)</f>
        <v>32</v>
      </c>
      <c r="F31">
        <v>-1</v>
      </c>
      <c r="G31">
        <v>-1</v>
      </c>
      <c r="H31">
        <f>参数!$A$2*参数!$E$2/COUNTIFS('武将(std)'!$E$2:$E$1636,$A31)</f>
        <v>0.3125</v>
      </c>
      <c r="I31" s="67" t="s">
        <v>2789</v>
      </c>
      <c r="J31" s="70" t="s">
        <v>2803</v>
      </c>
      <c r="K31" s="67" t="s">
        <v>2791</v>
      </c>
      <c r="L31" s="67" t="s">
        <v>2794</v>
      </c>
      <c r="M31" s="70" t="s">
        <v>2836</v>
      </c>
      <c r="N31" s="67" t="s">
        <v>2781</v>
      </c>
      <c r="O31" s="67" t="s">
        <v>2835</v>
      </c>
      <c r="P31" s="71" t="s">
        <v>2837</v>
      </c>
      <c r="Q31" s="67" t="s">
        <v>2806</v>
      </c>
      <c r="R31" s="67" t="s">
        <v>2802</v>
      </c>
      <c r="S31" s="70" t="s">
        <v>2840</v>
      </c>
      <c r="T31" s="67" t="s">
        <v>2809</v>
      </c>
      <c r="U31" s="67" t="s">
        <v>2785</v>
      </c>
      <c r="V31" s="70" t="s">
        <v>2850</v>
      </c>
      <c r="W31" s="67" t="s">
        <v>2809</v>
      </c>
      <c r="X31" s="67" t="s">
        <v>2787</v>
      </c>
      <c r="Y31" s="70" t="s">
        <v>2793</v>
      </c>
      <c r="Z31" s="67" t="s">
        <v>2784</v>
      </c>
      <c r="AA31" s="67" t="s">
        <v>2802</v>
      </c>
      <c r="AB31" s="70" t="s">
        <v>2795</v>
      </c>
      <c r="AC31" s="67" t="s">
        <v>2804</v>
      </c>
      <c r="AD31" s="67" t="s">
        <v>2787</v>
      </c>
      <c r="AE31" s="74" t="s">
        <v>2797</v>
      </c>
      <c r="AF31">
        <v>5</v>
      </c>
      <c r="AG31" s="67" t="s">
        <v>2794</v>
      </c>
      <c r="AH31" s="70" t="s">
        <v>2896</v>
      </c>
      <c r="AI31" s="67" t="s">
        <v>2784</v>
      </c>
      <c r="AJ31" s="67" t="s">
        <v>2802</v>
      </c>
      <c r="AK31" s="70" t="s">
        <v>2811</v>
      </c>
      <c r="AL31" s="67" t="s">
        <v>2806</v>
      </c>
      <c r="AM31" s="67" t="s">
        <v>2800</v>
      </c>
      <c r="AN31" s="70" t="s">
        <v>2800</v>
      </c>
      <c r="AO31" s="67" t="s">
        <v>2800</v>
      </c>
      <c r="AP31" s="67" t="s">
        <v>2800</v>
      </c>
      <c r="AQ31" s="70" t="s">
        <v>2800</v>
      </c>
      <c r="AR31" s="67" t="s">
        <v>2800</v>
      </c>
      <c r="AS31" s="67" t="s">
        <v>2800</v>
      </c>
      <c r="AT31" s="70" t="s">
        <v>2800</v>
      </c>
      <c r="AU31" s="67" t="s">
        <v>2800</v>
      </c>
      <c r="AV31" s="67" t="s">
        <v>2800</v>
      </c>
      <c r="AW31" s="70" t="s">
        <v>2800</v>
      </c>
      <c r="AX31" s="67" t="s">
        <v>2800</v>
      </c>
      <c r="AY31" s="67" t="s">
        <v>2800</v>
      </c>
      <c r="AZ31" s="67" t="s">
        <v>2800</v>
      </c>
      <c r="BA31" s="77" t="s">
        <v>2800</v>
      </c>
    </row>
    <row r="32" spans="1:53">
      <c r="A32" s="109" t="str">
        <f>HYPERLINK("[映雪.xlsx]类型!B32",'类型（5）'!$C$32)</f>
        <v>魔法少女</v>
      </c>
      <c r="B32" s="95">
        <v>31</v>
      </c>
      <c r="C32" s="74" t="s">
        <v>2897</v>
      </c>
      <c r="D32">
        <v>-1</v>
      </c>
      <c r="E32">
        <f>COUNTIFS('武将(std)'!$E$2:$E$1636,$A32)</f>
        <v>17</v>
      </c>
      <c r="F32">
        <v>-1</v>
      </c>
      <c r="G32">
        <v>-1</v>
      </c>
      <c r="H32">
        <f>参数!$A$2*参数!$E$2/COUNTIFS('武将(std)'!$E$2:$E$1636,$A32)</f>
        <v>0.588235294117647</v>
      </c>
      <c r="I32" s="67" t="s">
        <v>2802</v>
      </c>
      <c r="J32" s="70" t="s">
        <v>2780</v>
      </c>
      <c r="K32" s="67" t="s">
        <v>2806</v>
      </c>
      <c r="L32" s="67" t="s">
        <v>2802</v>
      </c>
      <c r="M32" s="70" t="s">
        <v>2816</v>
      </c>
      <c r="N32" s="67" t="s">
        <v>2809</v>
      </c>
      <c r="O32" s="67" t="s">
        <v>2789</v>
      </c>
      <c r="P32" s="70" t="s">
        <v>2829</v>
      </c>
      <c r="Q32" s="67" t="s">
        <v>2791</v>
      </c>
      <c r="R32" s="67" t="s">
        <v>2817</v>
      </c>
      <c r="S32" s="70" t="s">
        <v>2849</v>
      </c>
      <c r="T32" s="67" t="s">
        <v>2809</v>
      </c>
      <c r="U32" s="67" t="s">
        <v>2785</v>
      </c>
      <c r="V32" s="70" t="s">
        <v>2873</v>
      </c>
      <c r="W32" s="67" t="s">
        <v>2809</v>
      </c>
      <c r="X32" s="67" t="s">
        <v>2798</v>
      </c>
      <c r="Y32" s="70" t="s">
        <v>2850</v>
      </c>
      <c r="Z32" s="67" t="s">
        <v>2781</v>
      </c>
      <c r="AA32" s="67" t="s">
        <v>2785</v>
      </c>
      <c r="AB32" s="70" t="s">
        <v>2860</v>
      </c>
      <c r="AC32" s="67" t="s">
        <v>2806</v>
      </c>
      <c r="AD32" s="67" t="s">
        <v>2789</v>
      </c>
      <c r="AE32" s="74" t="s">
        <v>2793</v>
      </c>
      <c r="AF32">
        <v>10</v>
      </c>
      <c r="AG32" s="67" t="s">
        <v>2782</v>
      </c>
      <c r="AH32" s="70" t="s">
        <v>2796</v>
      </c>
      <c r="AI32" s="67" t="s">
        <v>2781</v>
      </c>
      <c r="AJ32" s="67" t="s">
        <v>2782</v>
      </c>
      <c r="AK32" s="70" t="s">
        <v>2898</v>
      </c>
      <c r="AL32" s="67" t="s">
        <v>2784</v>
      </c>
      <c r="AM32" s="67" t="s">
        <v>2800</v>
      </c>
      <c r="AN32" s="70" t="s">
        <v>2800</v>
      </c>
      <c r="AO32" s="67" t="s">
        <v>2800</v>
      </c>
      <c r="AP32" s="67" t="s">
        <v>2800</v>
      </c>
      <c r="AQ32" s="70" t="s">
        <v>2800</v>
      </c>
      <c r="AR32" s="67" t="s">
        <v>2800</v>
      </c>
      <c r="AS32" s="67" t="s">
        <v>2800</v>
      </c>
      <c r="AT32" s="70" t="s">
        <v>2800</v>
      </c>
      <c r="AU32" s="67" t="s">
        <v>2800</v>
      </c>
      <c r="AV32" s="67" t="s">
        <v>2800</v>
      </c>
      <c r="AW32" s="70" t="s">
        <v>2800</v>
      </c>
      <c r="AX32" s="67" t="s">
        <v>2800</v>
      </c>
      <c r="AY32" s="67" t="s">
        <v>2800</v>
      </c>
      <c r="AZ32" s="67" t="s">
        <v>2800</v>
      </c>
      <c r="BA32" s="77" t="s">
        <v>2800</v>
      </c>
    </row>
    <row r="33" spans="1:53">
      <c r="A33" s="109" t="str">
        <f>HYPERLINK("[映雪.xlsx]类型!B33",'类型（5）'!$C$33)</f>
        <v>魔女</v>
      </c>
      <c r="B33" s="95">
        <v>32</v>
      </c>
      <c r="C33" s="109" t="s">
        <v>2899</v>
      </c>
      <c r="D33">
        <v>-1</v>
      </c>
      <c r="E33">
        <f>COUNTIFS('武将(std)'!$E$2:$E$1636,$A33)</f>
        <v>23</v>
      </c>
      <c r="F33">
        <v>-1</v>
      </c>
      <c r="G33">
        <v>-1</v>
      </c>
      <c r="H33">
        <f>参数!$A$2*参数!$E$2/COUNTIFS('武将(std)'!$E$2:$E$1636,$A33)</f>
        <v>0.434782608695652</v>
      </c>
      <c r="I33" s="67" t="s">
        <v>2782</v>
      </c>
      <c r="J33" s="70" t="s">
        <v>2815</v>
      </c>
      <c r="K33" s="67" t="s">
        <v>2781</v>
      </c>
      <c r="L33" s="67" t="s">
        <v>2782</v>
      </c>
      <c r="M33" s="70" t="s">
        <v>2825</v>
      </c>
      <c r="N33" s="67" t="s">
        <v>2784</v>
      </c>
      <c r="O33" s="67" t="s">
        <v>2802</v>
      </c>
      <c r="P33" s="70" t="s">
        <v>2818</v>
      </c>
      <c r="Q33" s="67" t="s">
        <v>2809</v>
      </c>
      <c r="R33" s="67" t="s">
        <v>2789</v>
      </c>
      <c r="S33" s="70" t="s">
        <v>2828</v>
      </c>
      <c r="T33" s="67" t="s">
        <v>2791</v>
      </c>
      <c r="U33" s="67" t="s">
        <v>2785</v>
      </c>
      <c r="V33" s="70" t="s">
        <v>2854</v>
      </c>
      <c r="W33" s="67" t="s">
        <v>2806</v>
      </c>
      <c r="X33" s="67" t="s">
        <v>2785</v>
      </c>
      <c r="Y33" s="70" t="s">
        <v>2869</v>
      </c>
      <c r="Z33" s="67" t="s">
        <v>2809</v>
      </c>
      <c r="AA33" s="67" t="s">
        <v>2798</v>
      </c>
      <c r="AB33" s="70" t="s">
        <v>2865</v>
      </c>
      <c r="AC33" s="67" t="s">
        <v>2781</v>
      </c>
      <c r="AD33" s="67" t="s">
        <v>2802</v>
      </c>
      <c r="AE33" s="74" t="s">
        <v>2880</v>
      </c>
      <c r="AF33">
        <v>8</v>
      </c>
      <c r="AG33" s="67" t="s">
        <v>2817</v>
      </c>
      <c r="AH33" s="70" t="s">
        <v>2856</v>
      </c>
      <c r="AI33" s="67" t="s">
        <v>2809</v>
      </c>
      <c r="AJ33" s="67" t="s">
        <v>2789</v>
      </c>
      <c r="AK33" s="70" t="s">
        <v>2831</v>
      </c>
      <c r="AL33" s="67" t="s">
        <v>2845</v>
      </c>
      <c r="AM33" s="67" t="s">
        <v>2800</v>
      </c>
      <c r="AN33" s="70" t="s">
        <v>2800</v>
      </c>
      <c r="AO33" s="67" t="s">
        <v>2800</v>
      </c>
      <c r="AP33" s="67" t="s">
        <v>2800</v>
      </c>
      <c r="AQ33" s="70" t="s">
        <v>2800</v>
      </c>
      <c r="AR33" s="67" t="s">
        <v>2800</v>
      </c>
      <c r="AS33" s="67" t="s">
        <v>2800</v>
      </c>
      <c r="AT33" s="70" t="s">
        <v>2800</v>
      </c>
      <c r="AU33" s="67" t="s">
        <v>2800</v>
      </c>
      <c r="AV33" s="67" t="s">
        <v>2800</v>
      </c>
      <c r="AW33" s="70" t="s">
        <v>2800</v>
      </c>
      <c r="AX33" s="67" t="s">
        <v>2800</v>
      </c>
      <c r="AY33" s="67" t="s">
        <v>2800</v>
      </c>
      <c r="AZ33" s="67" t="s">
        <v>2800</v>
      </c>
      <c r="BA33" s="77" t="s">
        <v>2800</v>
      </c>
    </row>
    <row r="34" spans="1:53">
      <c r="A34" s="109" t="str">
        <f>HYPERLINK("[映雪.xlsx]类型!B34",'类型（5）'!$C$34)</f>
        <v>宅女</v>
      </c>
      <c r="B34" s="95">
        <v>33</v>
      </c>
      <c r="C34" s="99" t="s">
        <v>2900</v>
      </c>
      <c r="D34">
        <v>-1</v>
      </c>
      <c r="E34">
        <f>COUNTIFS('武将(std)'!$E$2:$E$1636,$A34)</f>
        <v>23</v>
      </c>
      <c r="F34">
        <v>-1</v>
      </c>
      <c r="G34">
        <v>-1</v>
      </c>
      <c r="H34">
        <f>参数!$A$2*参数!$C$2/COUNTIFS('武将(std)'!$E$2:$E$1636,$A34)</f>
        <v>13.0434782608696</v>
      </c>
      <c r="I34" s="67" t="s">
        <v>2785</v>
      </c>
      <c r="J34" s="69" t="s">
        <v>2824</v>
      </c>
      <c r="K34" s="67" t="s">
        <v>2806</v>
      </c>
      <c r="L34" s="67" t="s">
        <v>2798</v>
      </c>
      <c r="M34" s="69" t="s">
        <v>2864</v>
      </c>
      <c r="N34" s="67" t="s">
        <v>2784</v>
      </c>
      <c r="O34" s="67" t="s">
        <v>2779</v>
      </c>
      <c r="P34" s="70" t="s">
        <v>2783</v>
      </c>
      <c r="Q34" s="67" t="s">
        <v>2781</v>
      </c>
      <c r="R34" s="67" t="s">
        <v>2835</v>
      </c>
      <c r="S34" s="70" t="s">
        <v>2786</v>
      </c>
      <c r="T34" s="67" t="s">
        <v>2806</v>
      </c>
      <c r="U34" s="67" t="s">
        <v>2835</v>
      </c>
      <c r="V34" s="71" t="s">
        <v>2838</v>
      </c>
      <c r="W34" s="67" t="s">
        <v>2804</v>
      </c>
      <c r="X34" s="67" t="s">
        <v>2826</v>
      </c>
      <c r="Y34" s="70" t="s">
        <v>2887</v>
      </c>
      <c r="Z34" s="67" t="s">
        <v>2784</v>
      </c>
      <c r="AA34" s="67" t="s">
        <v>2787</v>
      </c>
      <c r="AB34" s="70" t="s">
        <v>2848</v>
      </c>
      <c r="AC34" s="67" t="s">
        <v>2784</v>
      </c>
      <c r="AD34" s="67" t="s">
        <v>2789</v>
      </c>
      <c r="AE34" s="74" t="s">
        <v>2861</v>
      </c>
      <c r="AF34">
        <v>1</v>
      </c>
      <c r="AG34" s="67" t="s">
        <v>2782</v>
      </c>
      <c r="AH34" s="70" t="s">
        <v>2830</v>
      </c>
      <c r="AI34" s="67" t="s">
        <v>2784</v>
      </c>
      <c r="AJ34" s="67" t="s">
        <v>2787</v>
      </c>
      <c r="AK34" s="70" t="s">
        <v>2821</v>
      </c>
      <c r="AL34" s="67" t="s">
        <v>2781</v>
      </c>
      <c r="AM34" s="67" t="s">
        <v>2800</v>
      </c>
      <c r="AN34" s="70" t="s">
        <v>2800</v>
      </c>
      <c r="AO34" s="67" t="s">
        <v>2800</v>
      </c>
      <c r="AP34" s="67" t="s">
        <v>2800</v>
      </c>
      <c r="AQ34" s="70" t="s">
        <v>2800</v>
      </c>
      <c r="AR34" s="67" t="s">
        <v>2800</v>
      </c>
      <c r="AS34" s="67" t="s">
        <v>2800</v>
      </c>
      <c r="AT34" s="70" t="s">
        <v>2800</v>
      </c>
      <c r="AU34" s="67" t="s">
        <v>2800</v>
      </c>
      <c r="AV34" s="67" t="s">
        <v>2800</v>
      </c>
      <c r="AW34" s="70" t="s">
        <v>2800</v>
      </c>
      <c r="AX34" s="67" t="s">
        <v>2800</v>
      </c>
      <c r="AY34" s="67" t="s">
        <v>2800</v>
      </c>
      <c r="AZ34" s="67" t="s">
        <v>2800</v>
      </c>
      <c r="BA34" s="77" t="s">
        <v>2800</v>
      </c>
    </row>
    <row r="35" spans="1:53">
      <c r="A35" s="109" t="str">
        <f>HYPERLINK("[映雪.xlsx]类型!B35",'类型（5）'!$C$35)</f>
        <v>刺客</v>
      </c>
      <c r="B35" s="95">
        <v>34</v>
      </c>
      <c r="C35" s="109" t="s">
        <v>2901</v>
      </c>
      <c r="D35">
        <v>-1</v>
      </c>
      <c r="E35">
        <f>COUNTIFS('武将(std)'!$E$2:$E$1636,$A35)</f>
        <v>33</v>
      </c>
      <c r="F35">
        <v>-1</v>
      </c>
      <c r="G35">
        <v>-1</v>
      </c>
      <c r="H35">
        <f>参数!$A$2*参数!$E$2/COUNTIFS('武将(std)'!$E$2:$E$1636,$A35)</f>
        <v>0.303030303030303</v>
      </c>
      <c r="I35" s="67" t="s">
        <v>2789</v>
      </c>
      <c r="J35" s="70" t="s">
        <v>2778</v>
      </c>
      <c r="K35" s="67" t="s">
        <v>2791</v>
      </c>
      <c r="L35" s="67" t="s">
        <v>2802</v>
      </c>
      <c r="M35" s="70" t="s">
        <v>2842</v>
      </c>
      <c r="N35" s="67" t="s">
        <v>2806</v>
      </c>
      <c r="O35" s="67" t="s">
        <v>2798</v>
      </c>
      <c r="P35" s="70" t="s">
        <v>2818</v>
      </c>
      <c r="Q35" s="67" t="s">
        <v>2784</v>
      </c>
      <c r="R35" s="67" t="s">
        <v>2787</v>
      </c>
      <c r="S35" s="70" t="s">
        <v>2788</v>
      </c>
      <c r="T35" s="67" t="s">
        <v>2781</v>
      </c>
      <c r="U35" s="67" t="s">
        <v>2782</v>
      </c>
      <c r="V35" s="70" t="s">
        <v>2854</v>
      </c>
      <c r="W35" s="67" t="s">
        <v>2781</v>
      </c>
      <c r="X35" s="67" t="s">
        <v>2789</v>
      </c>
      <c r="Y35" s="70" t="s">
        <v>2790</v>
      </c>
      <c r="Z35" s="67" t="s">
        <v>2845</v>
      </c>
      <c r="AA35" s="67" t="s">
        <v>2798</v>
      </c>
      <c r="AB35" s="70" t="s">
        <v>2851</v>
      </c>
      <c r="AC35" s="67" t="s">
        <v>2781</v>
      </c>
      <c r="AD35" s="67" t="s">
        <v>2817</v>
      </c>
      <c r="AE35" s="74" t="s">
        <v>2856</v>
      </c>
      <c r="AF35">
        <v>16</v>
      </c>
      <c r="AG35" s="67" t="s">
        <v>2787</v>
      </c>
      <c r="AH35" s="70" t="s">
        <v>2820</v>
      </c>
      <c r="AI35" s="67" t="s">
        <v>2784</v>
      </c>
      <c r="AJ35" s="67" t="s">
        <v>2802</v>
      </c>
      <c r="AK35" s="70" t="s">
        <v>2821</v>
      </c>
      <c r="AL35" s="67" t="s">
        <v>2809</v>
      </c>
      <c r="AM35" s="67" t="s">
        <v>2800</v>
      </c>
      <c r="AN35" s="70" t="s">
        <v>2800</v>
      </c>
      <c r="AO35" s="67" t="s">
        <v>2800</v>
      </c>
      <c r="AP35" s="67" t="s">
        <v>2800</v>
      </c>
      <c r="AQ35" s="70" t="s">
        <v>2800</v>
      </c>
      <c r="AR35" s="67" t="s">
        <v>2800</v>
      </c>
      <c r="AS35" s="67" t="s">
        <v>2800</v>
      </c>
      <c r="AT35" s="70" t="s">
        <v>2800</v>
      </c>
      <c r="AU35" s="67" t="s">
        <v>2800</v>
      </c>
      <c r="AV35" s="67" t="s">
        <v>2800</v>
      </c>
      <c r="AW35" s="70" t="s">
        <v>2800</v>
      </c>
      <c r="AX35" s="67" t="s">
        <v>2800</v>
      </c>
      <c r="AY35" s="67" t="s">
        <v>2800</v>
      </c>
      <c r="AZ35" s="67" t="s">
        <v>2800</v>
      </c>
      <c r="BA35" s="77" t="s">
        <v>2800</v>
      </c>
    </row>
    <row r="36" spans="1:53">
      <c r="A36" s="109" t="str">
        <f>HYPERLINK("[映雪.xlsx]类型!B36",'类型（5）'!$C$36)</f>
        <v>文学家</v>
      </c>
      <c r="B36" s="95">
        <v>35</v>
      </c>
      <c r="C36" s="99" t="s">
        <v>2902</v>
      </c>
      <c r="D36">
        <v>-1</v>
      </c>
      <c r="E36">
        <f>COUNTIFS('武将(std)'!$E$2:$E$1636,$A36)</f>
        <v>26</v>
      </c>
      <c r="F36">
        <v>-1</v>
      </c>
      <c r="G36">
        <v>-1</v>
      </c>
      <c r="H36">
        <f>参数!$A$2*参数!$C$2/COUNTIFS('武将(std)'!$E$2:$E$1636,$A36)</f>
        <v>11.5384615384615</v>
      </c>
      <c r="I36" s="67" t="s">
        <v>2787</v>
      </c>
      <c r="J36" s="70" t="s">
        <v>2778</v>
      </c>
      <c r="K36" s="67" t="s">
        <v>2781</v>
      </c>
      <c r="L36" s="67" t="s">
        <v>2798</v>
      </c>
      <c r="M36" s="70" t="s">
        <v>2803</v>
      </c>
      <c r="N36" s="67" t="s">
        <v>2781</v>
      </c>
      <c r="O36" s="67" t="s">
        <v>2789</v>
      </c>
      <c r="P36" s="69" t="s">
        <v>2824</v>
      </c>
      <c r="Q36" s="67" t="s">
        <v>2791</v>
      </c>
      <c r="R36" s="67" t="s">
        <v>2789</v>
      </c>
      <c r="S36" s="69" t="s">
        <v>2864</v>
      </c>
      <c r="T36" s="67" t="s">
        <v>2845</v>
      </c>
      <c r="U36" s="67" t="s">
        <v>2782</v>
      </c>
      <c r="V36" s="70" t="s">
        <v>2825</v>
      </c>
      <c r="W36" s="67" t="s">
        <v>2784</v>
      </c>
      <c r="X36" s="67" t="s">
        <v>2785</v>
      </c>
      <c r="Y36" s="70" t="s">
        <v>2783</v>
      </c>
      <c r="Z36" s="67" t="s">
        <v>2809</v>
      </c>
      <c r="AA36" s="67" t="s">
        <v>2785</v>
      </c>
      <c r="AB36" s="70" t="s">
        <v>2816</v>
      </c>
      <c r="AC36" s="67" t="s">
        <v>2804</v>
      </c>
      <c r="AD36" s="67" t="s">
        <v>2835</v>
      </c>
      <c r="AE36" s="74" t="s">
        <v>2844</v>
      </c>
      <c r="AF36">
        <v>6</v>
      </c>
      <c r="AG36" s="67" t="s">
        <v>2785</v>
      </c>
      <c r="AH36" s="70" t="s">
        <v>2851</v>
      </c>
      <c r="AI36" s="67" t="s">
        <v>2806</v>
      </c>
      <c r="AJ36" s="67" t="s">
        <v>2787</v>
      </c>
      <c r="AK36" s="70" t="s">
        <v>2856</v>
      </c>
      <c r="AL36" s="67" t="s">
        <v>2784</v>
      </c>
      <c r="AM36" s="67" t="s">
        <v>2800</v>
      </c>
      <c r="AN36" s="70" t="s">
        <v>2800</v>
      </c>
      <c r="AO36" s="67" t="s">
        <v>2800</v>
      </c>
      <c r="AP36" s="67" t="s">
        <v>2800</v>
      </c>
      <c r="AQ36" s="70" t="s">
        <v>2800</v>
      </c>
      <c r="AR36" s="67" t="s">
        <v>2800</v>
      </c>
      <c r="AS36" s="67" t="s">
        <v>2800</v>
      </c>
      <c r="AT36" s="70" t="s">
        <v>2800</v>
      </c>
      <c r="AU36" s="67" t="s">
        <v>2800</v>
      </c>
      <c r="AV36" s="67" t="s">
        <v>2800</v>
      </c>
      <c r="AW36" s="70" t="s">
        <v>2800</v>
      </c>
      <c r="AX36" s="67" t="s">
        <v>2800</v>
      </c>
      <c r="AY36" s="67" t="s">
        <v>2800</v>
      </c>
      <c r="AZ36" s="67" t="s">
        <v>2800</v>
      </c>
      <c r="BA36" s="77" t="s">
        <v>2800</v>
      </c>
    </row>
    <row r="37" spans="1:53">
      <c r="A37" s="109" t="str">
        <f>HYPERLINK("[映雪.xlsx]类型!B37",'类型（5）'!$C$37)</f>
        <v>歌姬</v>
      </c>
      <c r="B37" s="95">
        <v>36</v>
      </c>
      <c r="C37" s="101" t="s">
        <v>2903</v>
      </c>
      <c r="D37">
        <v>-1</v>
      </c>
      <c r="E37">
        <f>COUNTIFS('武将(std)'!$E$2:$E$1636,$A37)</f>
        <v>25</v>
      </c>
      <c r="F37">
        <v>-1</v>
      </c>
      <c r="G37">
        <v>-1</v>
      </c>
      <c r="H37">
        <f>参数!$A$2*参数!$E$2/COUNTIFS('武将(std)'!$E$2:$E$1636,$A37)</f>
        <v>0.4</v>
      </c>
      <c r="I37" s="67" t="s">
        <v>2817</v>
      </c>
      <c r="J37" s="70" t="s">
        <v>2814</v>
      </c>
      <c r="K37" s="67" t="s">
        <v>2809</v>
      </c>
      <c r="L37" s="67" t="s">
        <v>2802</v>
      </c>
      <c r="M37" s="70" t="s">
        <v>2885</v>
      </c>
      <c r="N37" s="67" t="s">
        <v>2809</v>
      </c>
      <c r="O37" s="67" t="s">
        <v>2835</v>
      </c>
      <c r="P37" s="71" t="s">
        <v>2837</v>
      </c>
      <c r="Q37" s="67" t="s">
        <v>2806</v>
      </c>
      <c r="R37" s="67" t="s">
        <v>2782</v>
      </c>
      <c r="S37" s="70" t="s">
        <v>2848</v>
      </c>
      <c r="T37" s="67" t="s">
        <v>2784</v>
      </c>
      <c r="U37" s="67" t="s">
        <v>2782</v>
      </c>
      <c r="V37" s="70" t="s">
        <v>2850</v>
      </c>
      <c r="W37" s="67" t="s">
        <v>2781</v>
      </c>
      <c r="X37" s="67" t="s">
        <v>2787</v>
      </c>
      <c r="Y37" s="70" t="s">
        <v>2793</v>
      </c>
      <c r="Z37" s="67" t="s">
        <v>2784</v>
      </c>
      <c r="AA37" s="67" t="s">
        <v>2779</v>
      </c>
      <c r="AB37" s="70" t="s">
        <v>2795</v>
      </c>
      <c r="AC37" s="67" t="s">
        <v>2784</v>
      </c>
      <c r="AD37" s="67" t="s">
        <v>2798</v>
      </c>
      <c r="AE37" s="74" t="s">
        <v>2830</v>
      </c>
      <c r="AF37">
        <v>5</v>
      </c>
      <c r="AG37" s="67" t="s">
        <v>2802</v>
      </c>
      <c r="AH37" s="70" t="s">
        <v>2890</v>
      </c>
      <c r="AI37" s="67" t="s">
        <v>2806</v>
      </c>
      <c r="AJ37" s="67" t="s">
        <v>2802</v>
      </c>
      <c r="AK37" s="70" t="s">
        <v>2822</v>
      </c>
      <c r="AL37" s="67" t="s">
        <v>2804</v>
      </c>
      <c r="AM37" s="67" t="s">
        <v>2800</v>
      </c>
      <c r="AN37" s="70" t="s">
        <v>2800</v>
      </c>
      <c r="AO37" s="67" t="s">
        <v>2800</v>
      </c>
      <c r="AP37" s="67" t="s">
        <v>2800</v>
      </c>
      <c r="AQ37" s="70" t="s">
        <v>2800</v>
      </c>
      <c r="AR37" s="67" t="s">
        <v>2800</v>
      </c>
      <c r="AS37" s="67" t="s">
        <v>2800</v>
      </c>
      <c r="AT37" s="70" t="s">
        <v>2800</v>
      </c>
      <c r="AU37" s="67" t="s">
        <v>2800</v>
      </c>
      <c r="AV37" s="67" t="s">
        <v>2800</v>
      </c>
      <c r="AW37" s="70" t="s">
        <v>2800</v>
      </c>
      <c r="AX37" s="67" t="s">
        <v>2800</v>
      </c>
      <c r="AY37" s="67" t="s">
        <v>2800</v>
      </c>
      <c r="AZ37" s="67" t="s">
        <v>2800</v>
      </c>
      <c r="BA37" s="77" t="s">
        <v>2800</v>
      </c>
    </row>
    <row r="38" spans="1:53">
      <c r="A38" s="109" t="str">
        <f>HYPERLINK("[映雪.xlsx]类型!B38",'类型（5）'!$C$38)</f>
        <v>战士</v>
      </c>
      <c r="B38" s="95">
        <v>37</v>
      </c>
      <c r="C38" s="74" t="s">
        <v>2904</v>
      </c>
      <c r="D38">
        <v>-1</v>
      </c>
      <c r="E38">
        <f>COUNTIFS('武将(std)'!$E$2:$E$1636,$A38)</f>
        <v>36</v>
      </c>
      <c r="F38">
        <v>-1</v>
      </c>
      <c r="G38">
        <v>-1</v>
      </c>
      <c r="H38">
        <f>参数!$A$2*参数!$E$2/COUNTIFS('武将(std)'!$E$2:$E$1636,$A38)</f>
        <v>0.277777777777778</v>
      </c>
      <c r="I38" s="67" t="s">
        <v>2789</v>
      </c>
      <c r="J38" s="70" t="s">
        <v>2803</v>
      </c>
      <c r="K38" s="67" t="s">
        <v>2791</v>
      </c>
      <c r="L38" s="67" t="s">
        <v>2817</v>
      </c>
      <c r="M38" s="70" t="s">
        <v>2814</v>
      </c>
      <c r="N38" s="67" t="s">
        <v>2809</v>
      </c>
      <c r="O38" s="67" t="s">
        <v>2779</v>
      </c>
      <c r="P38" s="70" t="s">
        <v>2805</v>
      </c>
      <c r="Q38" s="67" t="s">
        <v>2781</v>
      </c>
      <c r="R38" s="67" t="s">
        <v>2787</v>
      </c>
      <c r="S38" s="70" t="s">
        <v>2843</v>
      </c>
      <c r="T38" s="67" t="s">
        <v>2784</v>
      </c>
      <c r="U38" s="67" t="s">
        <v>2817</v>
      </c>
      <c r="V38" s="70" t="s">
        <v>2834</v>
      </c>
      <c r="W38" s="67" t="s">
        <v>2804</v>
      </c>
      <c r="X38" s="67" t="s">
        <v>2782</v>
      </c>
      <c r="Y38" s="70" t="s">
        <v>2853</v>
      </c>
      <c r="Z38" s="67" t="s">
        <v>2784</v>
      </c>
      <c r="AA38" s="67" t="s">
        <v>2817</v>
      </c>
      <c r="AB38" s="70" t="s">
        <v>2788</v>
      </c>
      <c r="AC38" s="67" t="s">
        <v>2806</v>
      </c>
      <c r="AD38" s="67" t="s">
        <v>2787</v>
      </c>
      <c r="AE38" s="74" t="s">
        <v>2796</v>
      </c>
      <c r="AF38">
        <v>5</v>
      </c>
      <c r="AG38" s="67" t="s">
        <v>2779</v>
      </c>
      <c r="AH38" s="70" t="s">
        <v>2821</v>
      </c>
      <c r="AI38" s="67" t="s">
        <v>2781</v>
      </c>
      <c r="AJ38" s="67" t="s">
        <v>2802</v>
      </c>
      <c r="AK38" s="70" t="s">
        <v>2862</v>
      </c>
      <c r="AL38" s="67" t="s">
        <v>2809</v>
      </c>
      <c r="AM38" s="67" t="s">
        <v>2800</v>
      </c>
      <c r="AN38" s="70" t="s">
        <v>2800</v>
      </c>
      <c r="AO38" s="67" t="s">
        <v>2800</v>
      </c>
      <c r="AP38" s="67" t="s">
        <v>2800</v>
      </c>
      <c r="AQ38" s="70" t="s">
        <v>2800</v>
      </c>
      <c r="AR38" s="67" t="s">
        <v>2800</v>
      </c>
      <c r="AS38" s="67" t="s">
        <v>2800</v>
      </c>
      <c r="AT38" s="70" t="s">
        <v>2800</v>
      </c>
      <c r="AU38" s="67" t="s">
        <v>2800</v>
      </c>
      <c r="AV38" s="67" t="s">
        <v>2800</v>
      </c>
      <c r="AW38" s="70" t="s">
        <v>2800</v>
      </c>
      <c r="AX38" s="67" t="s">
        <v>2800</v>
      </c>
      <c r="AY38" s="67" t="s">
        <v>2800</v>
      </c>
      <c r="AZ38" s="67" t="s">
        <v>2800</v>
      </c>
      <c r="BA38" s="77" t="s">
        <v>2800</v>
      </c>
    </row>
    <row r="39" spans="1:53">
      <c r="A39" s="109" t="str">
        <f>HYPERLINK("[映雪.xlsx]类型!B39",'类型（5）'!$C$39)</f>
        <v>狙撃手</v>
      </c>
      <c r="B39" s="95">
        <v>38</v>
      </c>
      <c r="C39" s="99" t="s">
        <v>2905</v>
      </c>
      <c r="D39">
        <v>-1</v>
      </c>
      <c r="E39">
        <f>COUNTIFS('武将(std)'!$E$2:$E$1636,$A39)</f>
        <v>30</v>
      </c>
      <c r="F39">
        <v>-1</v>
      </c>
      <c r="G39">
        <v>-1</v>
      </c>
      <c r="H39">
        <f>参数!$A$2*参数!$C$2/COUNTIFS('武将(std)'!$E$2:$E$1636,$A39)</f>
        <v>10</v>
      </c>
      <c r="I39" s="67" t="s">
        <v>2802</v>
      </c>
      <c r="J39" s="70" t="s">
        <v>2778</v>
      </c>
      <c r="K39" s="67" t="s">
        <v>2806</v>
      </c>
      <c r="L39" s="67" t="s">
        <v>2787</v>
      </c>
      <c r="M39" s="70" t="s">
        <v>2842</v>
      </c>
      <c r="N39" s="67" t="s">
        <v>2784</v>
      </c>
      <c r="O39" s="67" t="s">
        <v>2798</v>
      </c>
      <c r="P39" s="70" t="s">
        <v>2816</v>
      </c>
      <c r="Q39" s="67" t="s">
        <v>2784</v>
      </c>
      <c r="R39" s="67" t="s">
        <v>2817</v>
      </c>
      <c r="S39" s="70" t="s">
        <v>2829</v>
      </c>
      <c r="T39" s="67" t="s">
        <v>2804</v>
      </c>
      <c r="U39" s="67" t="s">
        <v>2802</v>
      </c>
      <c r="V39" s="70" t="s">
        <v>2810</v>
      </c>
      <c r="W39" s="67" t="s">
        <v>2809</v>
      </c>
      <c r="X39" s="67" t="s">
        <v>2782</v>
      </c>
      <c r="Y39" s="70" t="s">
        <v>2865</v>
      </c>
      <c r="Z39" s="67" t="s">
        <v>2784</v>
      </c>
      <c r="AA39" s="67" t="s">
        <v>2779</v>
      </c>
      <c r="AB39" s="70" t="s">
        <v>2880</v>
      </c>
      <c r="AC39" s="67" t="s">
        <v>2784</v>
      </c>
      <c r="AD39" s="67" t="s">
        <v>2817</v>
      </c>
      <c r="AE39" s="74" t="s">
        <v>2820</v>
      </c>
      <c r="AF39">
        <v>8</v>
      </c>
      <c r="AG39" s="67" t="s">
        <v>2789</v>
      </c>
      <c r="AH39" s="70" t="s">
        <v>2822</v>
      </c>
      <c r="AI39" s="67" t="s">
        <v>2804</v>
      </c>
      <c r="AJ39" s="67" t="s">
        <v>2835</v>
      </c>
      <c r="AK39" s="70" t="s">
        <v>2797</v>
      </c>
      <c r="AL39" s="67" t="s">
        <v>2804</v>
      </c>
      <c r="AM39" s="67" t="s">
        <v>2800</v>
      </c>
      <c r="AN39" s="70" t="s">
        <v>2800</v>
      </c>
      <c r="AO39" s="67" t="s">
        <v>2800</v>
      </c>
      <c r="AP39" s="67" t="s">
        <v>2800</v>
      </c>
      <c r="AQ39" s="70" t="s">
        <v>2800</v>
      </c>
      <c r="AR39" s="67" t="s">
        <v>2800</v>
      </c>
      <c r="AS39" s="67" t="s">
        <v>2800</v>
      </c>
      <c r="AT39" s="70" t="s">
        <v>2800</v>
      </c>
      <c r="AU39" s="67" t="s">
        <v>2800</v>
      </c>
      <c r="AV39" s="67" t="s">
        <v>2800</v>
      </c>
      <c r="AW39" s="70" t="s">
        <v>2800</v>
      </c>
      <c r="AX39" s="67" t="s">
        <v>2800</v>
      </c>
      <c r="AY39" s="67" t="s">
        <v>2800</v>
      </c>
      <c r="AZ39" s="67" t="s">
        <v>2800</v>
      </c>
      <c r="BA39" s="77" t="s">
        <v>2800</v>
      </c>
    </row>
    <row r="40" spans="1:53">
      <c r="A40" s="109" t="str">
        <f>HYPERLINK("[映雪.xlsx]类型!B40",'类型（5）'!$C$40)</f>
        <v>中二</v>
      </c>
      <c r="B40" s="95">
        <v>39</v>
      </c>
      <c r="C40" s="74" t="s">
        <v>2906</v>
      </c>
      <c r="D40">
        <v>-1</v>
      </c>
      <c r="E40">
        <f>COUNTIFS('武将(std)'!$E$2:$E$1636,$A40)</f>
        <v>15</v>
      </c>
      <c r="F40">
        <v>-1</v>
      </c>
      <c r="G40">
        <v>-1</v>
      </c>
      <c r="H40">
        <f>参数!$A$2*参数!$E$2/COUNTIFS('武将(std)'!$E$2:$E$1636,$A40)</f>
        <v>0.666666666666667</v>
      </c>
      <c r="I40" s="67" t="s">
        <v>2782</v>
      </c>
      <c r="J40" s="70" t="s">
        <v>2815</v>
      </c>
      <c r="K40" s="67" t="s">
        <v>2781</v>
      </c>
      <c r="L40" s="67" t="s">
        <v>2835</v>
      </c>
      <c r="M40" s="70" t="s">
        <v>2786</v>
      </c>
      <c r="N40" s="67" t="s">
        <v>2809</v>
      </c>
      <c r="O40" s="67" t="s">
        <v>2779</v>
      </c>
      <c r="P40" s="70" t="s">
        <v>2848</v>
      </c>
      <c r="Q40" s="67" t="s">
        <v>2784</v>
      </c>
      <c r="R40" s="67" t="s">
        <v>2789</v>
      </c>
      <c r="S40" s="70" t="s">
        <v>2861</v>
      </c>
      <c r="T40" s="67" t="s">
        <v>2791</v>
      </c>
      <c r="U40" s="67" t="s">
        <v>2798</v>
      </c>
      <c r="V40" s="70" t="s">
        <v>2851</v>
      </c>
      <c r="W40" s="67" t="s">
        <v>2781</v>
      </c>
      <c r="X40" s="67" t="s">
        <v>2785</v>
      </c>
      <c r="Y40" s="70" t="s">
        <v>2830</v>
      </c>
      <c r="Z40" s="67" t="s">
        <v>2809</v>
      </c>
      <c r="AA40" s="67" t="s">
        <v>2802</v>
      </c>
      <c r="AB40" s="70" t="s">
        <v>2796</v>
      </c>
      <c r="AC40" s="67" t="s">
        <v>2806</v>
      </c>
      <c r="AD40" s="67" t="s">
        <v>2787</v>
      </c>
      <c r="AE40" s="74" t="s">
        <v>2890</v>
      </c>
      <c r="AF40">
        <v>12</v>
      </c>
      <c r="AG40" s="67" t="s">
        <v>2785</v>
      </c>
      <c r="AH40" s="70" t="s">
        <v>2831</v>
      </c>
      <c r="AI40" s="67" t="s">
        <v>2806</v>
      </c>
      <c r="AJ40" s="67" t="s">
        <v>2817</v>
      </c>
      <c r="AK40" s="70" t="s">
        <v>2799</v>
      </c>
      <c r="AL40" s="67" t="s">
        <v>2809</v>
      </c>
      <c r="AM40" s="67" t="s">
        <v>2800</v>
      </c>
      <c r="AN40" s="70" t="s">
        <v>2800</v>
      </c>
      <c r="AO40" s="67" t="s">
        <v>2800</v>
      </c>
      <c r="AP40" s="67" t="s">
        <v>2800</v>
      </c>
      <c r="AQ40" s="70" t="s">
        <v>2800</v>
      </c>
      <c r="AR40" s="67" t="s">
        <v>2800</v>
      </c>
      <c r="AS40" s="67" t="s">
        <v>2800</v>
      </c>
      <c r="AT40" s="70" t="s">
        <v>2800</v>
      </c>
      <c r="AU40" s="67" t="s">
        <v>2800</v>
      </c>
      <c r="AV40" s="67" t="s">
        <v>2800</v>
      </c>
      <c r="AW40" s="70" t="s">
        <v>2800</v>
      </c>
      <c r="AX40" s="67" t="s">
        <v>2800</v>
      </c>
      <c r="AY40" s="67" t="s">
        <v>2800</v>
      </c>
      <c r="AZ40" s="67" t="s">
        <v>2800</v>
      </c>
      <c r="BA40" s="77" t="s">
        <v>2800</v>
      </c>
    </row>
    <row r="41" spans="1:53">
      <c r="A41" s="109" t="str">
        <f>HYPERLINK("[映雪.xlsx]类型!B41",'类型（5）'!$C$41)</f>
        <v>德鲁伊</v>
      </c>
      <c r="B41" s="95">
        <v>40</v>
      </c>
      <c r="C41" s="74" t="s">
        <v>2907</v>
      </c>
      <c r="D41">
        <v>-1</v>
      </c>
      <c r="E41">
        <f>COUNTIFS('武将(std)'!$E$2:$E$1636,$A41)</f>
        <v>13</v>
      </c>
      <c r="F41">
        <v>-1</v>
      </c>
      <c r="G41">
        <v>-1</v>
      </c>
      <c r="H41">
        <f>参数!$A$2*参数!$E$2/COUNTIFS('武将(std)'!$E$2:$E$1636,$A41)</f>
        <v>0.769230769230769</v>
      </c>
      <c r="I41" s="67" t="s">
        <v>2817</v>
      </c>
      <c r="J41" s="70" t="s">
        <v>2778</v>
      </c>
      <c r="K41" s="67" t="s">
        <v>2804</v>
      </c>
      <c r="L41" s="67" t="s">
        <v>2782</v>
      </c>
      <c r="M41" s="70" t="s">
        <v>2842</v>
      </c>
      <c r="N41" s="67" t="s">
        <v>2781</v>
      </c>
      <c r="O41" s="67" t="s">
        <v>2785</v>
      </c>
      <c r="P41" s="69" t="s">
        <v>2864</v>
      </c>
      <c r="Q41" s="67" t="s">
        <v>2809</v>
      </c>
      <c r="R41" s="67" t="s">
        <v>2835</v>
      </c>
      <c r="S41" s="70" t="s">
        <v>2786</v>
      </c>
      <c r="T41" s="67" t="s">
        <v>2806</v>
      </c>
      <c r="U41" s="67" t="s">
        <v>2787</v>
      </c>
      <c r="V41" s="70" t="s">
        <v>2840</v>
      </c>
      <c r="W41" s="67" t="s">
        <v>2781</v>
      </c>
      <c r="X41" s="67" t="s">
        <v>2787</v>
      </c>
      <c r="Y41" s="70" t="s">
        <v>2810</v>
      </c>
      <c r="Z41" s="67" t="s">
        <v>2784</v>
      </c>
      <c r="AA41" s="67" t="s">
        <v>2798</v>
      </c>
      <c r="AB41" s="70" t="s">
        <v>2820</v>
      </c>
      <c r="AC41" s="67" t="s">
        <v>2784</v>
      </c>
      <c r="AD41" s="67" t="s">
        <v>2802</v>
      </c>
      <c r="AE41" s="74" t="s">
        <v>2796</v>
      </c>
      <c r="AF41">
        <v>2</v>
      </c>
      <c r="AG41" s="67" t="s">
        <v>2802</v>
      </c>
      <c r="AH41" s="70" t="s">
        <v>2890</v>
      </c>
      <c r="AI41" s="67" t="s">
        <v>2809</v>
      </c>
      <c r="AJ41" s="67" t="s">
        <v>2789</v>
      </c>
      <c r="AK41" s="70" t="s">
        <v>2821</v>
      </c>
      <c r="AL41" s="67" t="s">
        <v>2791</v>
      </c>
      <c r="AM41" s="67" t="s">
        <v>2800</v>
      </c>
      <c r="AN41" s="70" t="s">
        <v>2800</v>
      </c>
      <c r="AO41" s="67" t="s">
        <v>2800</v>
      </c>
      <c r="AP41" s="67" t="s">
        <v>2800</v>
      </c>
      <c r="AQ41" s="70" t="s">
        <v>2800</v>
      </c>
      <c r="AR41" s="67" t="s">
        <v>2800</v>
      </c>
      <c r="AS41" s="67" t="s">
        <v>2800</v>
      </c>
      <c r="AT41" s="70" t="s">
        <v>2800</v>
      </c>
      <c r="AU41" s="67" t="s">
        <v>2800</v>
      </c>
      <c r="AV41" s="67" t="s">
        <v>2800</v>
      </c>
      <c r="AW41" s="70" t="s">
        <v>2800</v>
      </c>
      <c r="AX41" s="67" t="s">
        <v>2800</v>
      </c>
      <c r="AY41" s="67" t="s">
        <v>2800</v>
      </c>
      <c r="AZ41" s="67" t="s">
        <v>2800</v>
      </c>
      <c r="BA41" s="77" t="s">
        <v>2800</v>
      </c>
    </row>
    <row r="42" spans="1:53">
      <c r="A42" s="109" t="str">
        <f>HYPERLINK("[映雪.xlsx]类型!B42",'类型（5）'!$C$42)</f>
        <v>魔剑士</v>
      </c>
      <c r="B42" s="95">
        <v>41</v>
      </c>
      <c r="C42" s="101" t="s">
        <v>2908</v>
      </c>
      <c r="D42">
        <v>-1</v>
      </c>
      <c r="E42">
        <f>COUNTIFS('武将(std)'!$E$2:$E$1636,$A42)</f>
        <v>17</v>
      </c>
      <c r="F42">
        <v>-1</v>
      </c>
      <c r="G42">
        <v>-1</v>
      </c>
      <c r="H42">
        <f>参数!$A$2*参数!$E$2/COUNTIFS('武将(std)'!$E$2:$E$1636,$A42)</f>
        <v>0.588235294117647</v>
      </c>
      <c r="I42" s="67" t="s">
        <v>2817</v>
      </c>
      <c r="J42" s="70" t="s">
        <v>2803</v>
      </c>
      <c r="K42" s="67" t="s">
        <v>2804</v>
      </c>
      <c r="L42" s="67" t="s">
        <v>2802</v>
      </c>
      <c r="M42" s="70" t="s">
        <v>2834</v>
      </c>
      <c r="N42" s="67" t="s">
        <v>2806</v>
      </c>
      <c r="O42" s="67" t="s">
        <v>2802</v>
      </c>
      <c r="P42" s="70" t="s">
        <v>2853</v>
      </c>
      <c r="Q42" s="67" t="s">
        <v>2809</v>
      </c>
      <c r="R42" s="67" t="s">
        <v>2835</v>
      </c>
      <c r="S42" s="71" t="s">
        <v>2838</v>
      </c>
      <c r="T42" s="67" t="s">
        <v>2806</v>
      </c>
      <c r="U42" s="67" t="s">
        <v>2826</v>
      </c>
      <c r="V42" s="70" t="s">
        <v>2859</v>
      </c>
      <c r="W42" s="67" t="s">
        <v>2784</v>
      </c>
      <c r="X42" s="67" t="s">
        <v>2789</v>
      </c>
      <c r="Y42" s="70" t="s">
        <v>2788</v>
      </c>
      <c r="Z42" s="67" t="s">
        <v>2791</v>
      </c>
      <c r="AA42" s="67" t="s">
        <v>2787</v>
      </c>
      <c r="AB42" s="70" t="s">
        <v>2819</v>
      </c>
      <c r="AC42" s="67" t="s">
        <v>2784</v>
      </c>
      <c r="AD42" s="67" t="s">
        <v>2798</v>
      </c>
      <c r="AE42" s="74" t="s">
        <v>2851</v>
      </c>
      <c r="AF42">
        <v>5</v>
      </c>
      <c r="AG42" s="67" t="s">
        <v>2798</v>
      </c>
      <c r="AH42" s="70" t="s">
        <v>2880</v>
      </c>
      <c r="AI42" s="67" t="s">
        <v>2784</v>
      </c>
      <c r="AJ42" s="67" t="s">
        <v>2782</v>
      </c>
      <c r="AK42" s="70" t="s">
        <v>2831</v>
      </c>
      <c r="AL42" s="67" t="s">
        <v>2781</v>
      </c>
      <c r="AM42" s="67" t="s">
        <v>2800</v>
      </c>
      <c r="AN42" s="70" t="s">
        <v>2800</v>
      </c>
      <c r="AO42" s="67" t="s">
        <v>2800</v>
      </c>
      <c r="AP42" s="67" t="s">
        <v>2800</v>
      </c>
      <c r="AQ42" s="70" t="s">
        <v>2800</v>
      </c>
      <c r="AR42" s="67" t="s">
        <v>2800</v>
      </c>
      <c r="AS42" s="67" t="s">
        <v>2800</v>
      </c>
      <c r="AT42" s="70" t="s">
        <v>2800</v>
      </c>
      <c r="AU42" s="67" t="s">
        <v>2800</v>
      </c>
      <c r="AV42" s="67" t="s">
        <v>2800</v>
      </c>
      <c r="AW42" s="70" t="s">
        <v>2800</v>
      </c>
      <c r="AX42" s="67" t="s">
        <v>2800</v>
      </c>
      <c r="AY42" s="67" t="s">
        <v>2800</v>
      </c>
      <c r="AZ42" s="67" t="s">
        <v>2800</v>
      </c>
      <c r="BA42" s="77" t="s">
        <v>2800</v>
      </c>
    </row>
    <row r="43" spans="1:53">
      <c r="A43" s="109" t="str">
        <f>HYPERLINK("[映雪.xlsx]类型!B43",'类型（5）'!$C$43)</f>
        <v>FC</v>
      </c>
      <c r="B43" s="95">
        <v>44</v>
      </c>
      <c r="C43" s="101" t="s">
        <v>2909</v>
      </c>
      <c r="D43">
        <v>-1</v>
      </c>
      <c r="E43">
        <f>COUNTIFS('武将(std)'!$E$2:$E$1636,$A43)</f>
        <v>8</v>
      </c>
      <c r="F43">
        <v>-1</v>
      </c>
      <c r="G43">
        <v>-1</v>
      </c>
      <c r="H43">
        <f>参数!$A$2*参数!$E$2/COUNTIFS('武将(std)'!$E$2:$E$1636,$A43)</f>
        <v>1.25</v>
      </c>
      <c r="I43" s="67" t="s">
        <v>2802</v>
      </c>
      <c r="J43" s="70" t="s">
        <v>2778</v>
      </c>
      <c r="K43" s="67" t="s">
        <v>2806</v>
      </c>
      <c r="L43" s="67" t="s">
        <v>2787</v>
      </c>
      <c r="M43" s="70" t="s">
        <v>2842</v>
      </c>
      <c r="N43" s="67" t="s">
        <v>2784</v>
      </c>
      <c r="O43" s="67" t="s">
        <v>2789</v>
      </c>
      <c r="P43" s="70" t="s">
        <v>2805</v>
      </c>
      <c r="Q43" s="67" t="s">
        <v>2791</v>
      </c>
      <c r="R43" s="67" t="s">
        <v>2802</v>
      </c>
      <c r="S43" s="70" t="s">
        <v>2780</v>
      </c>
      <c r="T43" s="67" t="s">
        <v>2809</v>
      </c>
      <c r="U43" s="67" t="s">
        <v>2798</v>
      </c>
      <c r="V43" s="70" t="s">
        <v>2815</v>
      </c>
      <c r="W43" s="67" t="s">
        <v>2784</v>
      </c>
      <c r="X43" s="67" t="s">
        <v>2798</v>
      </c>
      <c r="Y43" s="70" t="s">
        <v>2818</v>
      </c>
      <c r="Z43" s="67" t="s">
        <v>2781</v>
      </c>
      <c r="AA43" s="67" t="s">
        <v>2835</v>
      </c>
      <c r="AB43" s="71" t="s">
        <v>2838</v>
      </c>
      <c r="AC43" s="67" t="s">
        <v>2806</v>
      </c>
      <c r="AD43" s="67" t="s">
        <v>2787</v>
      </c>
      <c r="AE43" s="74" t="s">
        <v>2840</v>
      </c>
      <c r="AF43">
        <v>5</v>
      </c>
      <c r="AG43" s="67" t="s">
        <v>2835</v>
      </c>
      <c r="AH43" s="70" t="s">
        <v>2855</v>
      </c>
      <c r="AI43" s="67" t="s">
        <v>2809</v>
      </c>
      <c r="AJ43" s="67" t="s">
        <v>2794</v>
      </c>
      <c r="AK43" s="70" t="s">
        <v>2795</v>
      </c>
      <c r="AL43" s="67" t="s">
        <v>2784</v>
      </c>
      <c r="AM43" s="67" t="s">
        <v>2800</v>
      </c>
      <c r="AN43" s="70" t="s">
        <v>2800</v>
      </c>
      <c r="AO43" s="67" t="s">
        <v>2800</v>
      </c>
      <c r="AP43" s="67" t="s">
        <v>2800</v>
      </c>
      <c r="AQ43" s="70" t="s">
        <v>2800</v>
      </c>
      <c r="AR43" s="67" t="s">
        <v>2800</v>
      </c>
      <c r="AS43" s="67" t="s">
        <v>2800</v>
      </c>
      <c r="AT43" s="70" t="s">
        <v>2800</v>
      </c>
      <c r="AU43" s="67" t="s">
        <v>2800</v>
      </c>
      <c r="AV43" s="67" t="s">
        <v>2800</v>
      </c>
      <c r="AW43" s="70" t="s">
        <v>2800</v>
      </c>
      <c r="AX43" s="67" t="s">
        <v>2800</v>
      </c>
      <c r="AY43" s="67" t="s">
        <v>2800</v>
      </c>
      <c r="AZ43" s="67" t="s">
        <v>2800</v>
      </c>
      <c r="BA43" s="77" t="s">
        <v>2800</v>
      </c>
    </row>
    <row r="44" spans="1:53">
      <c r="A44" s="109" t="str">
        <f>HYPERLINK("[映雪.xlsx]类型!B44",'类型（5）'!$C$44)</f>
        <v>白箱</v>
      </c>
      <c r="B44" s="95">
        <v>45</v>
      </c>
      <c r="C44" s="101" t="s">
        <v>2910</v>
      </c>
      <c r="D44">
        <v>-1</v>
      </c>
      <c r="E44">
        <f>COUNTIFS('武将(std)'!$E$2:$E$1636,$A44)</f>
        <v>6</v>
      </c>
      <c r="F44">
        <v>-1</v>
      </c>
      <c r="G44">
        <v>-1</v>
      </c>
      <c r="H44">
        <f>参数!$A$2*参数!$E$2/COUNTIFS('武将(std)'!$E$2:$E$1636,$A44)</f>
        <v>1.66666666666667</v>
      </c>
      <c r="I44" s="67" t="s">
        <v>2817</v>
      </c>
      <c r="J44" s="70" t="s">
        <v>2780</v>
      </c>
      <c r="K44" s="67" t="s">
        <v>2806</v>
      </c>
      <c r="L44" s="67" t="s">
        <v>2787</v>
      </c>
      <c r="M44" s="70" t="s">
        <v>2843</v>
      </c>
      <c r="N44" s="67" t="s">
        <v>2784</v>
      </c>
      <c r="O44" s="67" t="s">
        <v>2794</v>
      </c>
      <c r="P44" s="70" t="s">
        <v>2844</v>
      </c>
      <c r="Q44" s="67" t="s">
        <v>2784</v>
      </c>
      <c r="R44" s="67" t="s">
        <v>2789</v>
      </c>
      <c r="S44" s="71" t="s">
        <v>2838</v>
      </c>
      <c r="T44" s="67" t="s">
        <v>2791</v>
      </c>
      <c r="U44" s="67" t="s">
        <v>2785</v>
      </c>
      <c r="V44" s="70" t="s">
        <v>2850</v>
      </c>
      <c r="W44" s="67" t="s">
        <v>2806</v>
      </c>
      <c r="X44" s="67" t="s">
        <v>2779</v>
      </c>
      <c r="Y44" s="70" t="s">
        <v>2851</v>
      </c>
      <c r="Z44" s="67" t="s">
        <v>2781</v>
      </c>
      <c r="AA44" s="67" t="s">
        <v>2794</v>
      </c>
      <c r="AB44" s="70" t="s">
        <v>2793</v>
      </c>
      <c r="AC44" s="67" t="s">
        <v>2781</v>
      </c>
      <c r="AD44" s="67" t="s">
        <v>2779</v>
      </c>
      <c r="AE44" s="74" t="s">
        <v>2911</v>
      </c>
      <c r="AF44">
        <v>12</v>
      </c>
      <c r="AG44" s="67" t="s">
        <v>2787</v>
      </c>
      <c r="AH44" s="70" t="s">
        <v>2795</v>
      </c>
      <c r="AI44" s="67" t="s">
        <v>2781</v>
      </c>
      <c r="AJ44" s="67" t="s">
        <v>2785</v>
      </c>
      <c r="AK44" s="70" t="s">
        <v>2830</v>
      </c>
      <c r="AL44" s="67" t="s">
        <v>2809</v>
      </c>
      <c r="AM44" s="67" t="s">
        <v>2800</v>
      </c>
      <c r="AN44" s="70" t="s">
        <v>2800</v>
      </c>
      <c r="AO44" s="67" t="s">
        <v>2800</v>
      </c>
      <c r="AP44" s="67" t="s">
        <v>2800</v>
      </c>
      <c r="AQ44" s="70" t="s">
        <v>2800</v>
      </c>
      <c r="AR44" s="67" t="s">
        <v>2800</v>
      </c>
      <c r="AS44" s="67" t="s">
        <v>2800</v>
      </c>
      <c r="AT44" s="70" t="s">
        <v>2800</v>
      </c>
      <c r="AU44" s="67" t="s">
        <v>2800</v>
      </c>
      <c r="AV44" s="67" t="s">
        <v>2800</v>
      </c>
      <c r="AW44" s="70" t="s">
        <v>2800</v>
      </c>
      <c r="AX44" s="67" t="s">
        <v>2800</v>
      </c>
      <c r="AY44" s="67" t="s">
        <v>2800</v>
      </c>
      <c r="AZ44" s="67" t="s">
        <v>2800</v>
      </c>
      <c r="BA44" s="77" t="s">
        <v>2800</v>
      </c>
    </row>
    <row r="45" spans="1:53">
      <c r="A45" s="109" t="str">
        <f>HYPERLINK("[映雪.xlsx]类型!B45",'类型（5）'!$C$45)</f>
        <v>吸血忍者</v>
      </c>
      <c r="B45" s="95">
        <v>46</v>
      </c>
      <c r="C45" s="102" t="s">
        <v>2912</v>
      </c>
      <c r="D45">
        <v>-1</v>
      </c>
      <c r="E45">
        <f>COUNTIFS('武将(std)'!$E$2:$E$1636,$A45)</f>
        <v>4</v>
      </c>
      <c r="F45">
        <v>-1</v>
      </c>
      <c r="G45">
        <v>-1</v>
      </c>
      <c r="H45">
        <f>参数!$A$2*参数!$E$2/COUNTIFS('武将(std)'!$E$2:$E$1636,$A45)</f>
        <v>2.5</v>
      </c>
      <c r="I45" s="67" t="s">
        <v>2798</v>
      </c>
      <c r="J45" s="70" t="s">
        <v>2843</v>
      </c>
      <c r="K45" s="67" t="s">
        <v>2781</v>
      </c>
      <c r="L45" s="67" t="s">
        <v>2817</v>
      </c>
      <c r="M45" s="70" t="s">
        <v>2818</v>
      </c>
      <c r="N45" s="67" t="s">
        <v>2804</v>
      </c>
      <c r="O45" s="67" t="s">
        <v>2835</v>
      </c>
      <c r="P45" s="71" t="s">
        <v>2838</v>
      </c>
      <c r="Q45" s="67" t="s">
        <v>2806</v>
      </c>
      <c r="R45" s="67" t="s">
        <v>2785</v>
      </c>
      <c r="S45" s="70" t="s">
        <v>2828</v>
      </c>
      <c r="T45" s="67" t="s">
        <v>2806</v>
      </c>
      <c r="U45" s="67" t="s">
        <v>2789</v>
      </c>
      <c r="V45" s="70" t="s">
        <v>2788</v>
      </c>
      <c r="W45" s="67" t="s">
        <v>2791</v>
      </c>
      <c r="X45" s="67" t="s">
        <v>2789</v>
      </c>
      <c r="Y45" s="70" t="s">
        <v>2854</v>
      </c>
      <c r="Z45" s="67" t="s">
        <v>2845</v>
      </c>
      <c r="AA45" s="67" t="s">
        <v>2779</v>
      </c>
      <c r="AB45" s="70" t="s">
        <v>2855</v>
      </c>
      <c r="AC45" s="67" t="s">
        <v>2784</v>
      </c>
      <c r="AD45" s="67" t="s">
        <v>2794</v>
      </c>
      <c r="AE45" s="74" t="s">
        <v>2795</v>
      </c>
      <c r="AF45">
        <v>12</v>
      </c>
      <c r="AG45" s="67" t="s">
        <v>2782</v>
      </c>
      <c r="AH45" s="70" t="s">
        <v>2831</v>
      </c>
      <c r="AI45" s="67" t="s">
        <v>2781</v>
      </c>
      <c r="AJ45" s="67" t="s">
        <v>2785</v>
      </c>
      <c r="AK45" s="70" t="s">
        <v>2832</v>
      </c>
      <c r="AL45" s="67" t="s">
        <v>2809</v>
      </c>
      <c r="AM45" s="67" t="s">
        <v>2800</v>
      </c>
      <c r="AN45" s="70" t="s">
        <v>2800</v>
      </c>
      <c r="AO45" s="67" t="s">
        <v>2800</v>
      </c>
      <c r="AP45" s="67" t="s">
        <v>2800</v>
      </c>
      <c r="AQ45" s="70" t="s">
        <v>2800</v>
      </c>
      <c r="AR45" s="67" t="s">
        <v>2800</v>
      </c>
      <c r="AS45" s="67" t="s">
        <v>2800</v>
      </c>
      <c r="AT45" s="70" t="s">
        <v>2800</v>
      </c>
      <c r="AU45" s="67" t="s">
        <v>2800</v>
      </c>
      <c r="AV45" s="67" t="s">
        <v>2800</v>
      </c>
      <c r="AW45" s="70" t="s">
        <v>2800</v>
      </c>
      <c r="AX45" s="67" t="s">
        <v>2800</v>
      </c>
      <c r="AY45" s="67" t="s">
        <v>2800</v>
      </c>
      <c r="AZ45" s="67" t="s">
        <v>2800</v>
      </c>
      <c r="BA45" s="77" t="s">
        <v>2800</v>
      </c>
    </row>
    <row r="46" spans="1:53">
      <c r="A46" s="109" t="str">
        <f>HYPERLINK("[映雪.xlsx]类型!B46",'类型（5）'!$C$46)</f>
        <v>麻将</v>
      </c>
      <c r="B46" s="95">
        <v>47</v>
      </c>
      <c r="C46" s="74" t="s">
        <v>2913</v>
      </c>
      <c r="D46">
        <v>-1</v>
      </c>
      <c r="E46">
        <f>COUNTIFS('武将(std)'!$E$2:$E$1636,$A46)</f>
        <v>14</v>
      </c>
      <c r="F46">
        <v>-1</v>
      </c>
      <c r="G46">
        <v>-1</v>
      </c>
      <c r="H46">
        <f>参数!$A$2*参数!$E$2/COUNTIFS('武将(std)'!$E$2:$E$1636,$A46)</f>
        <v>0.714285714285714</v>
      </c>
      <c r="I46" s="67" t="s">
        <v>2789</v>
      </c>
      <c r="J46" s="70" t="s">
        <v>2780</v>
      </c>
      <c r="K46" s="67" t="s">
        <v>2791</v>
      </c>
      <c r="L46" s="67" t="s">
        <v>2794</v>
      </c>
      <c r="M46" s="70" t="s">
        <v>2783</v>
      </c>
      <c r="N46" s="67" t="s">
        <v>2784</v>
      </c>
      <c r="O46" s="67" t="s">
        <v>2835</v>
      </c>
      <c r="P46" s="70" t="s">
        <v>2844</v>
      </c>
      <c r="Q46" s="67" t="s">
        <v>2806</v>
      </c>
      <c r="R46" s="67" t="s">
        <v>2782</v>
      </c>
      <c r="S46" s="70" t="s">
        <v>2854</v>
      </c>
      <c r="T46" s="67" t="s">
        <v>2781</v>
      </c>
      <c r="U46" s="67" t="s">
        <v>2785</v>
      </c>
      <c r="V46" s="70" t="s">
        <v>2860</v>
      </c>
      <c r="W46" s="67" t="s">
        <v>2806</v>
      </c>
      <c r="X46" s="67" t="s">
        <v>2785</v>
      </c>
      <c r="Y46" s="70" t="s">
        <v>2892</v>
      </c>
      <c r="Z46" s="67" t="s">
        <v>2809</v>
      </c>
      <c r="AA46" s="67" t="s">
        <v>2914</v>
      </c>
      <c r="AB46" s="70" t="s">
        <v>2851</v>
      </c>
      <c r="AC46" s="67" t="s">
        <v>2781</v>
      </c>
      <c r="AD46" s="67" t="s">
        <v>2779</v>
      </c>
      <c r="AE46" s="74" t="s">
        <v>2792</v>
      </c>
      <c r="AF46">
        <v>5</v>
      </c>
      <c r="AG46" s="67" t="s">
        <v>2787</v>
      </c>
      <c r="AH46" s="70" t="s">
        <v>2795</v>
      </c>
      <c r="AI46" s="67" t="s">
        <v>2784</v>
      </c>
      <c r="AJ46" s="67" t="s">
        <v>2798</v>
      </c>
      <c r="AK46" s="70" t="s">
        <v>2830</v>
      </c>
      <c r="AL46" s="67" t="s">
        <v>2784</v>
      </c>
      <c r="AM46" s="67" t="s">
        <v>2800</v>
      </c>
      <c r="AN46" s="70" t="s">
        <v>2800</v>
      </c>
      <c r="AO46" s="67" t="s">
        <v>2800</v>
      </c>
      <c r="AP46" s="67" t="s">
        <v>2800</v>
      </c>
      <c r="AQ46" s="70" t="s">
        <v>2800</v>
      </c>
      <c r="AR46" s="67" t="s">
        <v>2800</v>
      </c>
      <c r="AS46" s="67" t="s">
        <v>2800</v>
      </c>
      <c r="AT46" s="70" t="s">
        <v>2800</v>
      </c>
      <c r="AU46" s="67" t="s">
        <v>2800</v>
      </c>
      <c r="AV46" s="67" t="s">
        <v>2800</v>
      </c>
      <c r="AW46" s="70" t="s">
        <v>2800</v>
      </c>
      <c r="AX46" s="67" t="s">
        <v>2800</v>
      </c>
      <c r="AY46" s="67" t="s">
        <v>2800</v>
      </c>
      <c r="AZ46" s="67" t="s">
        <v>2800</v>
      </c>
      <c r="BA46" s="77" t="s">
        <v>2800</v>
      </c>
    </row>
    <row r="47" spans="1:53">
      <c r="A47" s="109" t="str">
        <f>HYPERLINK("[映雪.xlsx]类型!B47",'类型（5）'!$C$47)</f>
        <v>萝球</v>
      </c>
      <c r="B47" s="95">
        <v>48</v>
      </c>
      <c r="C47" s="101" t="s">
        <v>2915</v>
      </c>
      <c r="D47">
        <v>-1</v>
      </c>
      <c r="E47">
        <f>COUNTIFS('武将(std)'!$E$2:$E$1636,$A47)</f>
        <v>5</v>
      </c>
      <c r="F47">
        <v>-1</v>
      </c>
      <c r="G47">
        <v>-1</v>
      </c>
      <c r="H47">
        <f>参数!$A$2*参数!$E$2/COUNTIFS('武将(std)'!$E$2:$E$1636,$A47)</f>
        <v>2</v>
      </c>
      <c r="I47" s="67" t="s">
        <v>2794</v>
      </c>
      <c r="J47" s="70" t="s">
        <v>2842</v>
      </c>
      <c r="K47" s="67" t="s">
        <v>2781</v>
      </c>
      <c r="L47" s="67" t="s">
        <v>2802</v>
      </c>
      <c r="M47" s="70" t="s">
        <v>2805</v>
      </c>
      <c r="N47" s="67" t="s">
        <v>2804</v>
      </c>
      <c r="O47" s="67" t="s">
        <v>2779</v>
      </c>
      <c r="P47" s="70" t="s">
        <v>2780</v>
      </c>
      <c r="Q47" s="67" t="s">
        <v>2784</v>
      </c>
      <c r="R47" s="67" t="s">
        <v>2779</v>
      </c>
      <c r="S47" s="71" t="s">
        <v>2837</v>
      </c>
      <c r="T47" s="67" t="s">
        <v>2781</v>
      </c>
      <c r="U47" s="67" t="s">
        <v>2787</v>
      </c>
      <c r="V47" s="70" t="s">
        <v>2840</v>
      </c>
      <c r="W47" s="67" t="s">
        <v>2781</v>
      </c>
      <c r="X47" s="67" t="s">
        <v>2787</v>
      </c>
      <c r="Y47" s="70" t="s">
        <v>2848</v>
      </c>
      <c r="Z47" s="67" t="s">
        <v>2784</v>
      </c>
      <c r="AA47" s="67" t="s">
        <v>2817</v>
      </c>
      <c r="AB47" s="70" t="s">
        <v>2829</v>
      </c>
      <c r="AC47" s="67" t="s">
        <v>2806</v>
      </c>
      <c r="AD47" s="67" t="s">
        <v>2789</v>
      </c>
      <c r="AE47" s="74" t="s">
        <v>2586</v>
      </c>
      <c r="AF47">
        <v>1</v>
      </c>
      <c r="AG47" s="67" t="s">
        <v>2835</v>
      </c>
      <c r="AH47" s="70" t="s">
        <v>2793</v>
      </c>
      <c r="AI47" s="67" t="s">
        <v>2809</v>
      </c>
      <c r="AJ47" s="67" t="s">
        <v>2789</v>
      </c>
      <c r="AK47" s="70" t="s">
        <v>2795</v>
      </c>
      <c r="AL47" s="67" t="s">
        <v>2845</v>
      </c>
      <c r="AM47" s="67" t="s">
        <v>2800</v>
      </c>
      <c r="AN47" s="70" t="s">
        <v>2800</v>
      </c>
      <c r="AO47" s="67" t="s">
        <v>2800</v>
      </c>
      <c r="AP47" s="67" t="s">
        <v>2800</v>
      </c>
      <c r="AQ47" s="70" t="s">
        <v>2800</v>
      </c>
      <c r="AR47" s="67" t="s">
        <v>2800</v>
      </c>
      <c r="AS47" s="67" t="s">
        <v>2800</v>
      </c>
      <c r="AT47" s="70" t="s">
        <v>2800</v>
      </c>
      <c r="AU47" s="67" t="s">
        <v>2800</v>
      </c>
      <c r="AV47" s="67" t="s">
        <v>2800</v>
      </c>
      <c r="AW47" s="70" t="s">
        <v>2800</v>
      </c>
      <c r="AX47" s="67" t="s">
        <v>2800</v>
      </c>
      <c r="AY47" s="67" t="s">
        <v>2800</v>
      </c>
      <c r="AZ47" s="67" t="s">
        <v>2800</v>
      </c>
      <c r="BA47" s="77" t="s">
        <v>2800</v>
      </c>
    </row>
    <row r="48" spans="1:53">
      <c r="A48" s="109" t="str">
        <f>HYPERLINK("[映雪.xlsx]类型!B48",'类型（5）'!$C$48)</f>
        <v>键</v>
      </c>
      <c r="B48" s="95">
        <v>49</v>
      </c>
      <c r="C48" s="99" t="s">
        <v>2916</v>
      </c>
      <c r="D48">
        <v>-1</v>
      </c>
      <c r="E48">
        <f>COUNTIFS('武将(std)'!$E$2:$E$1636,$A48)</f>
        <v>14</v>
      </c>
      <c r="F48">
        <v>-1</v>
      </c>
      <c r="G48">
        <v>-1</v>
      </c>
      <c r="H48">
        <f>参数!$A$2*参数!$C$2/COUNTIFS('武将(std)'!$E$2:$E$1636,$A48)</f>
        <v>21.4285714285714</v>
      </c>
      <c r="I48" s="67" t="s">
        <v>2779</v>
      </c>
      <c r="J48" s="70" t="s">
        <v>2780</v>
      </c>
      <c r="K48" s="67" t="s">
        <v>2784</v>
      </c>
      <c r="L48" s="67" t="s">
        <v>2817</v>
      </c>
      <c r="M48" s="70" t="s">
        <v>2815</v>
      </c>
      <c r="N48" s="67" t="s">
        <v>2804</v>
      </c>
      <c r="O48" s="67" t="s">
        <v>2835</v>
      </c>
      <c r="P48" s="70" t="s">
        <v>2786</v>
      </c>
      <c r="Q48" s="67" t="s">
        <v>2806</v>
      </c>
      <c r="R48" s="67" t="s">
        <v>2794</v>
      </c>
      <c r="S48" s="70" t="s">
        <v>2844</v>
      </c>
      <c r="T48" s="67" t="s">
        <v>2781</v>
      </c>
      <c r="U48" s="67" t="s">
        <v>2789</v>
      </c>
      <c r="V48" s="70" t="s">
        <v>2839</v>
      </c>
      <c r="W48" s="67" t="s">
        <v>2845</v>
      </c>
      <c r="X48" s="67" t="s">
        <v>2785</v>
      </c>
      <c r="Y48" s="70" t="s">
        <v>2850</v>
      </c>
      <c r="Z48" s="67" t="s">
        <v>2809</v>
      </c>
      <c r="AA48" s="67" t="s">
        <v>2789</v>
      </c>
      <c r="AB48" s="70" t="s">
        <v>2793</v>
      </c>
      <c r="AC48" s="67" t="s">
        <v>2791</v>
      </c>
      <c r="AD48" s="67" t="s">
        <v>2787</v>
      </c>
      <c r="AE48" s="74" t="s">
        <v>2875</v>
      </c>
      <c r="AF48">
        <v>12</v>
      </c>
      <c r="AG48" s="67" t="s">
        <v>2794</v>
      </c>
      <c r="AH48" s="70" t="s">
        <v>2811</v>
      </c>
      <c r="AI48" s="67" t="s">
        <v>2784</v>
      </c>
      <c r="AJ48" s="67" t="s">
        <v>2800</v>
      </c>
      <c r="AK48" s="70" t="s">
        <v>2800</v>
      </c>
      <c r="AL48" s="67" t="s">
        <v>2800</v>
      </c>
      <c r="AM48" s="67" t="s">
        <v>2800</v>
      </c>
      <c r="AN48" s="70" t="s">
        <v>2800</v>
      </c>
      <c r="AO48" s="67" t="s">
        <v>2800</v>
      </c>
      <c r="AP48" s="67" t="s">
        <v>2800</v>
      </c>
      <c r="AQ48" s="70" t="s">
        <v>2800</v>
      </c>
      <c r="AR48" s="67" t="s">
        <v>2800</v>
      </c>
      <c r="AS48" s="67" t="s">
        <v>2800</v>
      </c>
      <c r="AT48" s="70" t="s">
        <v>2800</v>
      </c>
      <c r="AU48" s="67" t="s">
        <v>2800</v>
      </c>
      <c r="AV48" s="67" t="s">
        <v>2800</v>
      </c>
      <c r="AW48" s="70" t="s">
        <v>2800</v>
      </c>
      <c r="AX48" s="67" t="s">
        <v>2800</v>
      </c>
      <c r="AY48" s="67" t="s">
        <v>2800</v>
      </c>
      <c r="AZ48" s="67" t="s">
        <v>2800</v>
      </c>
      <c r="BA48" s="77" t="s">
        <v>2800</v>
      </c>
    </row>
    <row r="49" spans="1:53">
      <c r="A49" s="109" t="str">
        <f>HYPERLINK("[映雪.xlsx]类型!B49",'类型（5）'!$C$49)</f>
        <v>古明地恋</v>
      </c>
      <c r="B49" s="95">
        <v>50</v>
      </c>
      <c r="C49" s="109" t="s">
        <v>1807</v>
      </c>
      <c r="D49">
        <v>-1</v>
      </c>
      <c r="E49">
        <f>COUNTIFS('武将(std)'!$E$2:$E$1636,$A49)</f>
        <v>1</v>
      </c>
      <c r="F49">
        <v>-1</v>
      </c>
      <c r="G49">
        <v>-1</v>
      </c>
      <c r="H49">
        <f>参数!$A$2*参数!$E$2/COUNTIFS('武将(std)'!$E$2:$E$1636,$A49)</f>
        <v>10</v>
      </c>
      <c r="I49" s="67" t="s">
        <v>2785</v>
      </c>
      <c r="J49" s="70" t="s">
        <v>2824</v>
      </c>
      <c r="K49" s="67" t="s">
        <v>2806</v>
      </c>
      <c r="L49" s="67" t="s">
        <v>2802</v>
      </c>
      <c r="M49" s="70" t="s">
        <v>2865</v>
      </c>
      <c r="N49" s="67" t="s">
        <v>2804</v>
      </c>
      <c r="O49" s="67" t="s">
        <v>2789</v>
      </c>
      <c r="P49" s="70" t="s">
        <v>2882</v>
      </c>
      <c r="Q49" s="67" t="s">
        <v>2845</v>
      </c>
      <c r="R49" s="67" t="s">
        <v>2817</v>
      </c>
      <c r="S49" s="70" t="s">
        <v>2586</v>
      </c>
      <c r="T49" s="67" t="s">
        <v>2804</v>
      </c>
      <c r="U49" s="67" t="s">
        <v>2789</v>
      </c>
      <c r="V49" s="70" t="s">
        <v>2851</v>
      </c>
      <c r="W49" s="67" t="s">
        <v>2791</v>
      </c>
      <c r="X49" s="67" t="s">
        <v>2785</v>
      </c>
      <c r="Y49" s="70" t="s">
        <v>2880</v>
      </c>
      <c r="Z49" s="67" t="s">
        <v>2809</v>
      </c>
      <c r="AA49" s="67" t="s">
        <v>2785</v>
      </c>
      <c r="AB49" s="70" t="s">
        <v>2856</v>
      </c>
      <c r="AC49" s="67" t="s">
        <v>2804</v>
      </c>
      <c r="AD49" s="67" t="s">
        <v>2782</v>
      </c>
      <c r="AE49" s="74" t="s">
        <v>2830</v>
      </c>
      <c r="AF49">
        <v>12</v>
      </c>
      <c r="AG49" s="67" t="s">
        <v>2782</v>
      </c>
      <c r="AH49" s="70" t="s">
        <v>2831</v>
      </c>
      <c r="AI49" s="67" t="s">
        <v>2781</v>
      </c>
      <c r="AJ49" s="67" t="s">
        <v>2798</v>
      </c>
      <c r="AK49" s="70" t="s">
        <v>2832</v>
      </c>
      <c r="AL49" s="67" t="s">
        <v>2784</v>
      </c>
      <c r="AM49" s="67" t="s">
        <v>2800</v>
      </c>
      <c r="AN49" s="70" t="s">
        <v>2800</v>
      </c>
      <c r="AO49" s="67" t="s">
        <v>2800</v>
      </c>
      <c r="AP49" s="67" t="s">
        <v>2800</v>
      </c>
      <c r="AQ49" s="70" t="s">
        <v>2800</v>
      </c>
      <c r="AR49" s="67" t="s">
        <v>2800</v>
      </c>
      <c r="AS49" s="67" t="s">
        <v>2800</v>
      </c>
      <c r="AT49" s="70" t="s">
        <v>2800</v>
      </c>
      <c r="AU49" s="67" t="s">
        <v>2800</v>
      </c>
      <c r="AV49" s="67" t="s">
        <v>2800</v>
      </c>
      <c r="AW49" s="70" t="s">
        <v>2800</v>
      </c>
      <c r="AX49" s="67" t="s">
        <v>2800</v>
      </c>
      <c r="AY49" s="67" t="s">
        <v>2800</v>
      </c>
      <c r="AZ49" s="67" t="s">
        <v>2800</v>
      </c>
      <c r="BA49" s="77" t="s">
        <v>2800</v>
      </c>
    </row>
    <row r="50" spans="1:53">
      <c r="A50" s="109" t="str">
        <f>HYPERLINK("[映雪.xlsx]类型!B50",'类型（5）'!$C$50)</f>
        <v>纯狐</v>
      </c>
      <c r="B50" s="95">
        <v>51</v>
      </c>
      <c r="C50" s="109" t="s">
        <v>46</v>
      </c>
      <c r="D50">
        <v>-1</v>
      </c>
      <c r="E50">
        <f>COUNTIFS('武将(std)'!$E$2:$E$1636,$A50)</f>
        <v>1</v>
      </c>
      <c r="F50">
        <v>-1</v>
      </c>
      <c r="G50">
        <v>-1</v>
      </c>
      <c r="H50">
        <f>参数!$A$2*参数!$E$2/COUNTIFS('武将(std)'!$E$2:$E$1636,$A50)</f>
        <v>10</v>
      </c>
      <c r="I50" s="67" t="s">
        <v>2802</v>
      </c>
      <c r="J50" s="70" t="s">
        <v>2778</v>
      </c>
      <c r="K50" s="67" t="s">
        <v>2804</v>
      </c>
      <c r="L50" s="67" t="s">
        <v>2802</v>
      </c>
      <c r="M50" s="70" t="s">
        <v>2815</v>
      </c>
      <c r="N50" s="67" t="s">
        <v>2806</v>
      </c>
      <c r="O50" s="67" t="s">
        <v>2802</v>
      </c>
      <c r="P50" s="70" t="s">
        <v>2825</v>
      </c>
      <c r="Q50" s="67" t="s">
        <v>2809</v>
      </c>
      <c r="R50" s="67" t="s">
        <v>2789</v>
      </c>
      <c r="S50" s="70" t="s">
        <v>2834</v>
      </c>
      <c r="T50" s="67" t="s">
        <v>2791</v>
      </c>
      <c r="U50" s="67" t="s">
        <v>2787</v>
      </c>
      <c r="V50" s="70" t="s">
        <v>2853</v>
      </c>
      <c r="W50" s="67" t="s">
        <v>2784</v>
      </c>
      <c r="X50" s="67" t="s">
        <v>2787</v>
      </c>
      <c r="Y50" s="70" t="s">
        <v>2816</v>
      </c>
      <c r="Z50" s="67" t="s">
        <v>2781</v>
      </c>
      <c r="AA50" s="67" t="s">
        <v>2785</v>
      </c>
      <c r="AB50" s="70" t="s">
        <v>2818</v>
      </c>
      <c r="AC50" s="67" t="s">
        <v>2804</v>
      </c>
      <c r="AD50" s="67" t="s">
        <v>2789</v>
      </c>
      <c r="AE50" s="74" t="s">
        <v>2808</v>
      </c>
      <c r="AF50">
        <v>10</v>
      </c>
      <c r="AG50" s="67" t="s">
        <v>2798</v>
      </c>
      <c r="AH50" s="70" t="s">
        <v>2854</v>
      </c>
      <c r="AI50" s="67" t="s">
        <v>2781</v>
      </c>
      <c r="AJ50" s="67" t="s">
        <v>2798</v>
      </c>
      <c r="AK50" s="70" t="s">
        <v>2869</v>
      </c>
      <c r="AL50" s="67" t="s">
        <v>2784</v>
      </c>
      <c r="AM50" s="67" t="s">
        <v>2800</v>
      </c>
      <c r="AN50" s="70" t="s">
        <v>2800</v>
      </c>
      <c r="AO50" s="67" t="s">
        <v>2800</v>
      </c>
      <c r="AP50" s="67" t="s">
        <v>2800</v>
      </c>
      <c r="AQ50" s="70" t="s">
        <v>2800</v>
      </c>
      <c r="AR50" s="67" t="s">
        <v>2800</v>
      </c>
      <c r="AS50" s="67" t="s">
        <v>2800</v>
      </c>
      <c r="AT50" s="70" t="s">
        <v>2800</v>
      </c>
      <c r="AU50" s="67" t="s">
        <v>2800</v>
      </c>
      <c r="AV50" s="67" t="s">
        <v>2800</v>
      </c>
      <c r="AW50" s="70" t="s">
        <v>2800</v>
      </c>
      <c r="AX50" s="67" t="s">
        <v>2800</v>
      </c>
      <c r="AY50" s="67" t="s">
        <v>2800</v>
      </c>
      <c r="AZ50" s="67" t="s">
        <v>2800</v>
      </c>
      <c r="BA50" s="77" t="s">
        <v>2800</v>
      </c>
    </row>
    <row r="51" spans="1:53">
      <c r="A51" s="109" t="str">
        <f>HYPERLINK("[映雪.xlsx]类型!B51",'类型（5）'!$C$51)</f>
        <v>白</v>
      </c>
      <c r="B51" s="95">
        <v>52</v>
      </c>
      <c r="C51" s="74" t="s">
        <v>78</v>
      </c>
      <c r="D51">
        <v>-1</v>
      </c>
      <c r="E51">
        <f>COUNTIFS('武将(std)'!$E$2:$E$1636,$A51)</f>
        <v>1</v>
      </c>
      <c r="F51">
        <v>-1</v>
      </c>
      <c r="G51">
        <v>-1</v>
      </c>
      <c r="H51">
        <f>参数!$A$2*参数!$E$2/COUNTIFS('武将(std)'!$E$2:$E$1636,$A51)</f>
        <v>10</v>
      </c>
      <c r="I51" s="67" t="s">
        <v>2785</v>
      </c>
      <c r="J51" s="69" t="s">
        <v>2864</v>
      </c>
      <c r="K51" s="67" t="s">
        <v>2804</v>
      </c>
      <c r="L51" s="67" t="s">
        <v>2802</v>
      </c>
      <c r="M51" s="70" t="s">
        <v>2834</v>
      </c>
      <c r="N51" s="67" t="s">
        <v>2804</v>
      </c>
      <c r="O51" s="67" t="s">
        <v>2802</v>
      </c>
      <c r="P51" s="70" t="s">
        <v>2853</v>
      </c>
      <c r="Q51" s="67" t="s">
        <v>2809</v>
      </c>
      <c r="R51" s="67" t="s">
        <v>2785</v>
      </c>
      <c r="S51" s="70" t="s">
        <v>2783</v>
      </c>
      <c r="T51" s="67" t="s">
        <v>2809</v>
      </c>
      <c r="U51" s="67" t="s">
        <v>2798</v>
      </c>
      <c r="V51" s="70" t="s">
        <v>2818</v>
      </c>
      <c r="W51" s="67" t="s">
        <v>2784</v>
      </c>
      <c r="X51" s="67" t="s">
        <v>2789</v>
      </c>
      <c r="Y51" s="70" t="s">
        <v>2917</v>
      </c>
      <c r="Z51" s="67" t="s">
        <v>2791</v>
      </c>
      <c r="AA51" s="67" t="s">
        <v>2835</v>
      </c>
      <c r="AB51" s="70" t="s">
        <v>2808</v>
      </c>
      <c r="AC51" s="67" t="s">
        <v>2806</v>
      </c>
      <c r="AD51" s="67" t="s">
        <v>2802</v>
      </c>
      <c r="AE51" s="74" t="s">
        <v>2840</v>
      </c>
      <c r="AF51">
        <v>8</v>
      </c>
      <c r="AG51" s="67" t="s">
        <v>2789</v>
      </c>
      <c r="AH51" s="70" t="s">
        <v>2860</v>
      </c>
      <c r="AI51" s="67" t="s">
        <v>2845</v>
      </c>
      <c r="AJ51" s="67" t="s">
        <v>2817</v>
      </c>
      <c r="AK51" s="70" t="s">
        <v>2871</v>
      </c>
      <c r="AL51" s="67" t="s">
        <v>2809</v>
      </c>
      <c r="AM51" s="67" t="s">
        <v>2800</v>
      </c>
      <c r="AN51" s="70" t="s">
        <v>2800</v>
      </c>
      <c r="AO51" s="67" t="s">
        <v>2800</v>
      </c>
      <c r="AP51" s="67" t="s">
        <v>2800</v>
      </c>
      <c r="AQ51" s="70" t="s">
        <v>2800</v>
      </c>
      <c r="AR51" s="67" t="s">
        <v>2800</v>
      </c>
      <c r="AS51" s="67" t="s">
        <v>2800</v>
      </c>
      <c r="AT51" s="70" t="s">
        <v>2800</v>
      </c>
      <c r="AU51" s="67" t="s">
        <v>2800</v>
      </c>
      <c r="AV51" s="67" t="s">
        <v>2800</v>
      </c>
      <c r="AW51" s="70" t="s">
        <v>2800</v>
      </c>
      <c r="AX51" s="67" t="s">
        <v>2800</v>
      </c>
      <c r="AY51" s="67" t="s">
        <v>2800</v>
      </c>
      <c r="AZ51" s="67" t="s">
        <v>2800</v>
      </c>
      <c r="BA51" s="77" t="s">
        <v>2800</v>
      </c>
    </row>
    <row r="52" spans="1:53">
      <c r="A52" s="109" t="str">
        <f>HYPERLINK("[映雪.xlsx]类型!B52",'类型（5）'!$C$52)</f>
        <v>南宫那月</v>
      </c>
      <c r="B52" s="95">
        <v>53</v>
      </c>
      <c r="C52" s="74" t="s">
        <v>1455</v>
      </c>
      <c r="D52">
        <v>-1</v>
      </c>
      <c r="E52">
        <f>COUNTIFS('武将(std)'!$E$2:$E$1636,$A52)</f>
        <v>1</v>
      </c>
      <c r="F52">
        <v>-1</v>
      </c>
      <c r="G52">
        <v>-1</v>
      </c>
      <c r="H52">
        <f>参数!$A$2*参数!$E$2/COUNTIFS('武将(std)'!$E$2:$E$1636,$A52)</f>
        <v>10</v>
      </c>
      <c r="I52" s="67" t="s">
        <v>2789</v>
      </c>
      <c r="J52" s="70" t="s">
        <v>2815</v>
      </c>
      <c r="K52" s="67" t="s">
        <v>2791</v>
      </c>
      <c r="L52" s="67" t="s">
        <v>2782</v>
      </c>
      <c r="M52" s="70" t="s">
        <v>2825</v>
      </c>
      <c r="N52" s="67" t="s">
        <v>2781</v>
      </c>
      <c r="O52" s="67" t="s">
        <v>2802</v>
      </c>
      <c r="P52" s="70" t="s">
        <v>2783</v>
      </c>
      <c r="Q52" s="67" t="s">
        <v>2804</v>
      </c>
      <c r="R52" s="67" t="s">
        <v>2787</v>
      </c>
      <c r="S52" s="70" t="s">
        <v>2816</v>
      </c>
      <c r="T52" s="67" t="s">
        <v>2781</v>
      </c>
      <c r="U52" s="67" t="s">
        <v>2802</v>
      </c>
      <c r="V52" s="70" t="s">
        <v>2840</v>
      </c>
      <c r="W52" s="67" t="s">
        <v>2806</v>
      </c>
      <c r="X52" s="67" t="s">
        <v>2787</v>
      </c>
      <c r="Y52" s="70" t="s">
        <v>2849</v>
      </c>
      <c r="Z52" s="67" t="s">
        <v>2784</v>
      </c>
      <c r="AA52" s="67" t="s">
        <v>2785</v>
      </c>
      <c r="AB52" s="70" t="s">
        <v>2860</v>
      </c>
      <c r="AC52" s="67" t="s">
        <v>2806</v>
      </c>
      <c r="AD52" s="67" t="s">
        <v>2835</v>
      </c>
      <c r="AE52" s="74" t="s">
        <v>2855</v>
      </c>
      <c r="AF52">
        <v>8</v>
      </c>
      <c r="AG52" s="67" t="s">
        <v>2785</v>
      </c>
      <c r="AH52" s="70" t="s">
        <v>2882</v>
      </c>
      <c r="AI52" s="67" t="s">
        <v>2809</v>
      </c>
      <c r="AJ52" s="67" t="s">
        <v>2779</v>
      </c>
      <c r="AK52" s="70" t="s">
        <v>2892</v>
      </c>
      <c r="AL52" s="67" t="s">
        <v>2784</v>
      </c>
      <c r="AM52" s="67" t="s">
        <v>2800</v>
      </c>
      <c r="AN52" s="70" t="s">
        <v>2800</v>
      </c>
      <c r="AO52" s="67" t="s">
        <v>2800</v>
      </c>
      <c r="AP52" s="67" t="s">
        <v>2800</v>
      </c>
      <c r="AQ52" s="70" t="s">
        <v>2800</v>
      </c>
      <c r="AR52" s="67" t="s">
        <v>2800</v>
      </c>
      <c r="AS52" s="67" t="s">
        <v>2800</v>
      </c>
      <c r="AT52" s="70" t="s">
        <v>2800</v>
      </c>
      <c r="AU52" s="67" t="s">
        <v>2800</v>
      </c>
      <c r="AV52" s="67" t="s">
        <v>2800</v>
      </c>
      <c r="AW52" s="70" t="s">
        <v>2800</v>
      </c>
      <c r="AX52" s="67" t="s">
        <v>2800</v>
      </c>
      <c r="AY52" s="67" t="s">
        <v>2800</v>
      </c>
      <c r="AZ52" s="67" t="s">
        <v>2800</v>
      </c>
      <c r="BA52" s="77" t="s">
        <v>2800</v>
      </c>
    </row>
    <row r="53" spans="1:53">
      <c r="A53" s="109" t="str">
        <f>HYPERLINK("[映雪.xlsx]类型!B53",'类型（5）'!$C$53)</f>
        <v>夜刀神十香</v>
      </c>
      <c r="B53" s="95">
        <v>54</v>
      </c>
      <c r="C53" s="74" t="s">
        <v>1490</v>
      </c>
      <c r="D53">
        <v>-1</v>
      </c>
      <c r="E53">
        <f>COUNTIFS('武将(std)'!$E$2:$E$1636,$A53)</f>
        <v>1</v>
      </c>
      <c r="F53">
        <v>-1</v>
      </c>
      <c r="G53">
        <v>-1</v>
      </c>
      <c r="H53">
        <f>参数!$A$2*参数!$E$2/COUNTIFS('武将(std)'!$E$2:$E$1636,$A53)</f>
        <v>10</v>
      </c>
      <c r="I53" s="67" t="s">
        <v>2802</v>
      </c>
      <c r="J53" s="70" t="s">
        <v>2778</v>
      </c>
      <c r="K53" s="67" t="s">
        <v>2806</v>
      </c>
      <c r="L53" s="67" t="s">
        <v>2798</v>
      </c>
      <c r="M53" s="70" t="s">
        <v>2815</v>
      </c>
      <c r="N53" s="67" t="s">
        <v>2781</v>
      </c>
      <c r="O53" s="67" t="s">
        <v>2802</v>
      </c>
      <c r="P53" s="70" t="s">
        <v>2834</v>
      </c>
      <c r="Q53" s="67" t="s">
        <v>2809</v>
      </c>
      <c r="R53" s="67" t="s">
        <v>2817</v>
      </c>
      <c r="S53" s="70" t="s">
        <v>2816</v>
      </c>
      <c r="T53" s="67" t="s">
        <v>2806</v>
      </c>
      <c r="U53" s="67" t="s">
        <v>2779</v>
      </c>
      <c r="V53" s="70" t="s">
        <v>2808</v>
      </c>
      <c r="W53" s="67" t="s">
        <v>2784</v>
      </c>
      <c r="X53" s="67" t="s">
        <v>2789</v>
      </c>
      <c r="Y53" s="70" t="s">
        <v>2788</v>
      </c>
      <c r="Z53" s="67" t="s">
        <v>2791</v>
      </c>
      <c r="AA53" s="67" t="s">
        <v>2817</v>
      </c>
      <c r="AB53" s="70" t="s">
        <v>2819</v>
      </c>
      <c r="AC53" s="67" t="s">
        <v>2804</v>
      </c>
      <c r="AD53" s="67" t="s">
        <v>2785</v>
      </c>
      <c r="AE53" s="74" t="s">
        <v>2871</v>
      </c>
      <c r="AF53">
        <v>16</v>
      </c>
      <c r="AG53" s="67" t="s">
        <v>2785</v>
      </c>
      <c r="AH53" s="70" t="s">
        <v>2851</v>
      </c>
      <c r="AI53" s="67" t="s">
        <v>2806</v>
      </c>
      <c r="AJ53" s="67" t="s">
        <v>2787</v>
      </c>
      <c r="AK53" s="70" t="s">
        <v>2862</v>
      </c>
      <c r="AL53" s="67" t="s">
        <v>2781</v>
      </c>
      <c r="AM53" s="67" t="s">
        <v>2800</v>
      </c>
      <c r="AN53" s="70" t="s">
        <v>2800</v>
      </c>
      <c r="AO53" s="67" t="s">
        <v>2800</v>
      </c>
      <c r="AP53" s="67" t="s">
        <v>2800</v>
      </c>
      <c r="AQ53" s="70" t="s">
        <v>2800</v>
      </c>
      <c r="AR53" s="67" t="s">
        <v>2800</v>
      </c>
      <c r="AS53" s="67" t="s">
        <v>2800</v>
      </c>
      <c r="AT53" s="70" t="s">
        <v>2800</v>
      </c>
      <c r="AU53" s="67" t="s">
        <v>2800</v>
      </c>
      <c r="AV53" s="67" t="s">
        <v>2800</v>
      </c>
      <c r="AW53" s="70" t="s">
        <v>2800</v>
      </c>
      <c r="AX53" s="67" t="s">
        <v>2800</v>
      </c>
      <c r="AY53" s="67" t="s">
        <v>2800</v>
      </c>
      <c r="AZ53" s="67" t="s">
        <v>2800</v>
      </c>
      <c r="BA53" s="77" t="s">
        <v>2800</v>
      </c>
    </row>
    <row r="54" spans="1:53">
      <c r="A54" s="109" t="str">
        <f>HYPERLINK("[映雪.xlsx]类型!B54",'类型（5）'!$C$54)</f>
        <v>战场原黑仪</v>
      </c>
      <c r="B54" s="95">
        <v>55</v>
      </c>
      <c r="C54" s="74" t="s">
        <v>26</v>
      </c>
      <c r="D54">
        <v>-1</v>
      </c>
      <c r="E54">
        <f>COUNTIFS('武将(std)'!$E$2:$E$1636,$A54)</f>
        <v>1</v>
      </c>
      <c r="F54">
        <v>-1</v>
      </c>
      <c r="G54">
        <v>-1</v>
      </c>
      <c r="H54">
        <f>参数!$A$2*参数!$E$2/COUNTIFS('武将(std)'!$E$2:$E$1636,$A54)</f>
        <v>10</v>
      </c>
      <c r="I54" s="67" t="s">
        <v>2802</v>
      </c>
      <c r="J54" s="70" t="s">
        <v>2834</v>
      </c>
      <c r="K54" s="67" t="s">
        <v>2804</v>
      </c>
      <c r="L54" s="67" t="s">
        <v>2787</v>
      </c>
      <c r="M54" s="70" t="s">
        <v>2853</v>
      </c>
      <c r="N54" s="67" t="s">
        <v>2781</v>
      </c>
      <c r="O54" s="67" t="s">
        <v>2826</v>
      </c>
      <c r="P54" s="70" t="s">
        <v>2827</v>
      </c>
      <c r="Q54" s="67" t="s">
        <v>2784</v>
      </c>
      <c r="R54" s="67" t="s">
        <v>2835</v>
      </c>
      <c r="S54" s="71" t="s">
        <v>2837</v>
      </c>
      <c r="T54" s="67" t="s">
        <v>2804</v>
      </c>
      <c r="U54" s="67" t="s">
        <v>2826</v>
      </c>
      <c r="V54" s="70" t="s">
        <v>2828</v>
      </c>
      <c r="W54" s="67" t="s">
        <v>2781</v>
      </c>
      <c r="X54" s="67" t="s">
        <v>2835</v>
      </c>
      <c r="Y54" s="70" t="s">
        <v>2887</v>
      </c>
      <c r="Z54" s="67" t="s">
        <v>2809</v>
      </c>
      <c r="AA54" s="67" t="s">
        <v>2789</v>
      </c>
      <c r="AB54" s="70" t="s">
        <v>2790</v>
      </c>
      <c r="AC54" s="67" t="s">
        <v>2845</v>
      </c>
      <c r="AD54" s="67" t="s">
        <v>2782</v>
      </c>
      <c r="AE54" s="74" t="s">
        <v>2865</v>
      </c>
      <c r="AF54">
        <v>12</v>
      </c>
      <c r="AG54" s="67" t="s">
        <v>2789</v>
      </c>
      <c r="AH54" s="70" t="s">
        <v>2796</v>
      </c>
      <c r="AI54" s="67" t="s">
        <v>2791</v>
      </c>
      <c r="AJ54" s="67" t="s">
        <v>2817</v>
      </c>
      <c r="AK54" s="70" t="s">
        <v>2821</v>
      </c>
      <c r="AL54" s="67" t="s">
        <v>2806</v>
      </c>
      <c r="AM54" s="67" t="s">
        <v>2800</v>
      </c>
      <c r="AN54" s="70" t="s">
        <v>2800</v>
      </c>
      <c r="AO54" s="67" t="s">
        <v>2800</v>
      </c>
      <c r="AP54" s="67" t="s">
        <v>2800</v>
      </c>
      <c r="AQ54" s="70" t="s">
        <v>2800</v>
      </c>
      <c r="AR54" s="67" t="s">
        <v>2800</v>
      </c>
      <c r="AS54" s="67" t="s">
        <v>2800</v>
      </c>
      <c r="AT54" s="70" t="s">
        <v>2800</v>
      </c>
      <c r="AU54" s="67" t="s">
        <v>2800</v>
      </c>
      <c r="AV54" s="67" t="s">
        <v>2800</v>
      </c>
      <c r="AW54" s="70" t="s">
        <v>2800</v>
      </c>
      <c r="AX54" s="67" t="s">
        <v>2800</v>
      </c>
      <c r="AY54" s="67" t="s">
        <v>2800</v>
      </c>
      <c r="AZ54" s="67" t="s">
        <v>2800</v>
      </c>
      <c r="BA54" s="77" t="s">
        <v>2800</v>
      </c>
    </row>
    <row r="55" spans="1:53">
      <c r="A55" s="109" t="str">
        <f>HYPERLINK("[映雪.xlsx]类型!B55",'类型（5）'!$C$55)</f>
        <v>裘可拉</v>
      </c>
      <c r="B55" s="95">
        <v>56</v>
      </c>
      <c r="C55" s="74" t="s">
        <v>2460</v>
      </c>
      <c r="D55">
        <v>-1</v>
      </c>
      <c r="E55">
        <f>COUNTIFS('武将(std)'!$E$2:$E$1636,$A55)</f>
        <v>1</v>
      </c>
      <c r="F55">
        <v>-1</v>
      </c>
      <c r="G55">
        <v>-1</v>
      </c>
      <c r="H55">
        <f>参数!$A$2*参数!$E$2/COUNTIFS('武将(std)'!$E$2:$E$1636,$A55)</f>
        <v>10</v>
      </c>
      <c r="I55" s="67" t="s">
        <v>2794</v>
      </c>
      <c r="J55" s="70" t="s">
        <v>2815</v>
      </c>
      <c r="K55" s="67" t="s">
        <v>2784</v>
      </c>
      <c r="L55" s="67" t="s">
        <v>2789</v>
      </c>
      <c r="M55" s="70" t="s">
        <v>2786</v>
      </c>
      <c r="N55" s="67" t="s">
        <v>2791</v>
      </c>
      <c r="O55" s="67" t="s">
        <v>2826</v>
      </c>
      <c r="P55" s="70" t="s">
        <v>2827</v>
      </c>
      <c r="Q55" s="67" t="s">
        <v>2784</v>
      </c>
      <c r="R55" s="67" t="s">
        <v>2785</v>
      </c>
      <c r="S55" s="70" t="s">
        <v>2828</v>
      </c>
      <c r="T55" s="67" t="s">
        <v>2804</v>
      </c>
      <c r="U55" s="67" t="s">
        <v>2785</v>
      </c>
      <c r="V55" s="70" t="s">
        <v>2873</v>
      </c>
      <c r="W55" s="67" t="s">
        <v>2806</v>
      </c>
      <c r="X55" s="67" t="s">
        <v>2789</v>
      </c>
      <c r="Y55" s="70" t="s">
        <v>2790</v>
      </c>
      <c r="Z55" s="67" t="s">
        <v>2845</v>
      </c>
      <c r="AA55" s="67" t="s">
        <v>2782</v>
      </c>
      <c r="AB55" s="70" t="s">
        <v>2850</v>
      </c>
      <c r="AC55" s="67" t="s">
        <v>2781</v>
      </c>
      <c r="AD55" s="67" t="s">
        <v>2798</v>
      </c>
      <c r="AE55" s="74" t="s">
        <v>2865</v>
      </c>
      <c r="AF55">
        <v>5</v>
      </c>
      <c r="AG55" s="67" t="s">
        <v>2787</v>
      </c>
      <c r="AH55" s="70" t="s">
        <v>2861</v>
      </c>
      <c r="AI55" s="67" t="s">
        <v>2784</v>
      </c>
      <c r="AJ55" s="67" t="s">
        <v>2779</v>
      </c>
      <c r="AK55" s="70" t="s">
        <v>2880</v>
      </c>
      <c r="AL55" s="67" t="s">
        <v>2781</v>
      </c>
      <c r="AM55" s="67" t="s">
        <v>2800</v>
      </c>
      <c r="AN55" s="70" t="s">
        <v>2800</v>
      </c>
      <c r="AO55" s="67" t="s">
        <v>2800</v>
      </c>
      <c r="AP55" s="67" t="s">
        <v>2800</v>
      </c>
      <c r="AQ55" s="70" t="s">
        <v>2800</v>
      </c>
      <c r="AR55" s="67" t="s">
        <v>2800</v>
      </c>
      <c r="AS55" s="67" t="s">
        <v>2800</v>
      </c>
      <c r="AT55" s="70" t="s">
        <v>2800</v>
      </c>
      <c r="AU55" s="67" t="s">
        <v>2800</v>
      </c>
      <c r="AV55" s="67" t="s">
        <v>2800</v>
      </c>
      <c r="AW55" s="70" t="s">
        <v>2800</v>
      </c>
      <c r="AX55" s="67" t="s">
        <v>2800</v>
      </c>
      <c r="AY55" s="67" t="s">
        <v>2800</v>
      </c>
      <c r="AZ55" s="67" t="s">
        <v>2800</v>
      </c>
      <c r="BA55" s="77" t="s">
        <v>2800</v>
      </c>
    </row>
    <row r="56" spans="1:53">
      <c r="A56" s="109" t="str">
        <f>HYPERLINK("[映雪.xlsx]类型!B56",'类型（5）'!$C$56)</f>
        <v>嘉依卡</v>
      </c>
      <c r="B56" s="95">
        <v>57</v>
      </c>
      <c r="C56" s="74" t="s">
        <v>2918</v>
      </c>
      <c r="D56">
        <v>-1</v>
      </c>
      <c r="E56">
        <f>COUNTIFS('武将(std)'!$E$2:$E$1636,$A56)</f>
        <v>1</v>
      </c>
      <c r="F56">
        <v>-1</v>
      </c>
      <c r="G56">
        <v>-1</v>
      </c>
      <c r="H56">
        <f>参数!$A$2*参数!$E$2/COUNTIFS('武将(std)'!$E$2:$E$1636,$A56)</f>
        <v>10</v>
      </c>
      <c r="I56" s="67" t="s">
        <v>2787</v>
      </c>
      <c r="J56" s="70" t="s">
        <v>2803</v>
      </c>
      <c r="K56" s="67" t="s">
        <v>2781</v>
      </c>
      <c r="L56" s="67" t="s">
        <v>2787</v>
      </c>
      <c r="M56" s="70" t="s">
        <v>2814</v>
      </c>
      <c r="N56" s="67" t="s">
        <v>2784</v>
      </c>
      <c r="O56" s="67" t="s">
        <v>2802</v>
      </c>
      <c r="P56" s="70" t="s">
        <v>2818</v>
      </c>
      <c r="Q56" s="67" t="s">
        <v>2809</v>
      </c>
      <c r="R56" s="67" t="s">
        <v>2789</v>
      </c>
      <c r="S56" s="70" t="s">
        <v>2808</v>
      </c>
      <c r="T56" s="67" t="s">
        <v>2845</v>
      </c>
      <c r="U56" s="67" t="s">
        <v>2817</v>
      </c>
      <c r="V56" s="70" t="s">
        <v>2829</v>
      </c>
      <c r="W56" s="67" t="s">
        <v>2804</v>
      </c>
      <c r="X56" s="67" t="s">
        <v>2802</v>
      </c>
      <c r="Y56" s="70" t="s">
        <v>2849</v>
      </c>
      <c r="Z56" s="67" t="s">
        <v>2806</v>
      </c>
      <c r="AA56" s="67" t="s">
        <v>2798</v>
      </c>
      <c r="AB56" s="70" t="s">
        <v>2850</v>
      </c>
      <c r="AC56" s="67" t="s">
        <v>2784</v>
      </c>
      <c r="AD56" s="67" t="s">
        <v>2798</v>
      </c>
      <c r="AE56" s="74" t="s">
        <v>2860</v>
      </c>
      <c r="AF56">
        <v>5</v>
      </c>
      <c r="AG56" s="67" t="s">
        <v>2779</v>
      </c>
      <c r="AH56" s="70" t="s">
        <v>2856</v>
      </c>
      <c r="AI56" s="67" t="s">
        <v>2784</v>
      </c>
      <c r="AJ56" s="67" t="s">
        <v>2817</v>
      </c>
      <c r="AK56" s="78" t="s">
        <v>2821</v>
      </c>
      <c r="AL56" s="67" t="s">
        <v>2806</v>
      </c>
      <c r="AM56" s="67" t="s">
        <v>2800</v>
      </c>
      <c r="AN56" s="70" t="s">
        <v>2800</v>
      </c>
      <c r="AO56" s="67" t="s">
        <v>2800</v>
      </c>
      <c r="AP56" s="67" t="s">
        <v>2800</v>
      </c>
      <c r="AQ56" s="70" t="s">
        <v>2800</v>
      </c>
      <c r="AR56" s="67" t="s">
        <v>2800</v>
      </c>
      <c r="AS56" s="67" t="s">
        <v>2800</v>
      </c>
      <c r="AT56" s="70" t="s">
        <v>2800</v>
      </c>
      <c r="AU56" s="67" t="s">
        <v>2800</v>
      </c>
      <c r="AV56" s="67" t="s">
        <v>2800</v>
      </c>
      <c r="AW56" s="70" t="s">
        <v>2800</v>
      </c>
      <c r="AX56" s="67" t="s">
        <v>2800</v>
      </c>
      <c r="AY56" s="67" t="s">
        <v>2800</v>
      </c>
      <c r="AZ56" s="67" t="s">
        <v>2800</v>
      </c>
      <c r="BA56" s="77" t="s">
        <v>2800</v>
      </c>
    </row>
    <row r="57" spans="1:53">
      <c r="A57" s="109" t="str">
        <f>HYPERLINK("[映雪.xlsx]类型!B57",'类型（5）'!$C$57)</f>
        <v>高海千歌</v>
      </c>
      <c r="B57" s="95">
        <v>58</v>
      </c>
      <c r="C57" s="74" t="s">
        <v>102</v>
      </c>
      <c r="D57">
        <v>-1</v>
      </c>
      <c r="E57">
        <f>COUNTIFS('武将(std)'!$E$2:$E$1636,$A57)</f>
        <v>2</v>
      </c>
      <c r="F57">
        <v>-1</v>
      </c>
      <c r="G57">
        <v>-1</v>
      </c>
      <c r="H57">
        <f>参数!$A$2*参数!$E$2/COUNTIFS('武将(std)'!$E$2:$E$1636,$A57)</f>
        <v>5</v>
      </c>
      <c r="I57" s="67" t="s">
        <v>2779</v>
      </c>
      <c r="J57" s="70" t="s">
        <v>2778</v>
      </c>
      <c r="K57" s="67" t="s">
        <v>2781</v>
      </c>
      <c r="L57" s="67" t="s">
        <v>2785</v>
      </c>
      <c r="M57" s="70" t="s">
        <v>2824</v>
      </c>
      <c r="N57" s="67" t="s">
        <v>2809</v>
      </c>
      <c r="O57" s="67" t="s">
        <v>2826</v>
      </c>
      <c r="P57" s="70" t="s">
        <v>2807</v>
      </c>
      <c r="Q57" s="67" t="s">
        <v>2784</v>
      </c>
      <c r="R57" s="67" t="s">
        <v>2789</v>
      </c>
      <c r="S57" s="70" t="s">
        <v>2885</v>
      </c>
      <c r="T57" s="67" t="s">
        <v>2791</v>
      </c>
      <c r="U57" s="67" t="s">
        <v>2835</v>
      </c>
      <c r="V57" s="71" t="s">
        <v>2838</v>
      </c>
      <c r="W57" s="67" t="s">
        <v>2804</v>
      </c>
      <c r="X57" s="67" t="s">
        <v>2802</v>
      </c>
      <c r="Y57" s="70" t="s">
        <v>2919</v>
      </c>
      <c r="Z57" s="67" t="s">
        <v>2809</v>
      </c>
      <c r="AA57" s="67" t="s">
        <v>2817</v>
      </c>
      <c r="AB57" s="70" t="s">
        <v>2788</v>
      </c>
      <c r="AC57" s="67" t="s">
        <v>2804</v>
      </c>
      <c r="AD57" s="67" t="s">
        <v>2817</v>
      </c>
      <c r="AE57" s="74" t="s">
        <v>2819</v>
      </c>
      <c r="AF57">
        <v>16</v>
      </c>
      <c r="AG57" s="67" t="s">
        <v>2785</v>
      </c>
      <c r="AH57" s="70" t="s">
        <v>2850</v>
      </c>
      <c r="AI57" s="67" t="s">
        <v>2806</v>
      </c>
      <c r="AJ57" s="67" t="s">
        <v>2779</v>
      </c>
      <c r="AK57" s="70" t="s">
        <v>2855</v>
      </c>
      <c r="AL57" s="67" t="s">
        <v>2784</v>
      </c>
      <c r="AM57" s="67" t="s">
        <v>2800</v>
      </c>
      <c r="AN57" s="70" t="s">
        <v>2800</v>
      </c>
      <c r="AO57" s="67" t="s">
        <v>2800</v>
      </c>
      <c r="AP57" s="67" t="s">
        <v>2800</v>
      </c>
      <c r="AQ57" s="70" t="s">
        <v>2800</v>
      </c>
      <c r="AR57" s="67" t="s">
        <v>2800</v>
      </c>
      <c r="AS57" s="67" t="s">
        <v>2800</v>
      </c>
      <c r="AT57" s="70" t="s">
        <v>2800</v>
      </c>
      <c r="AU57" s="67" t="s">
        <v>2800</v>
      </c>
      <c r="AV57" s="67" t="s">
        <v>2800</v>
      </c>
      <c r="AW57" s="70" t="s">
        <v>2800</v>
      </c>
      <c r="AX57" s="67" t="s">
        <v>2800</v>
      </c>
      <c r="AY57" s="67" t="s">
        <v>2800</v>
      </c>
      <c r="AZ57" s="67" t="s">
        <v>2800</v>
      </c>
      <c r="BA57" s="77" t="s">
        <v>2800</v>
      </c>
    </row>
    <row r="58" spans="1:53">
      <c r="A58" s="109" t="str">
        <f>HYPERLINK("[映雪.xlsx]类型!B58",'类型（5）'!$C$58)</f>
        <v>茵蒂克丝</v>
      </c>
      <c r="B58" s="95">
        <v>59</v>
      </c>
      <c r="C58" s="74" t="s">
        <v>1444</v>
      </c>
      <c r="D58">
        <v>-1</v>
      </c>
      <c r="E58">
        <f>COUNTIFS('武将(std)'!$E$2:$E$1636,$A58)</f>
        <v>1</v>
      </c>
      <c r="F58">
        <v>-1</v>
      </c>
      <c r="G58">
        <v>-1</v>
      </c>
      <c r="H58">
        <f>参数!$A$2*参数!$E$2/COUNTIFS('武将(std)'!$E$2:$E$1636,$A58)</f>
        <v>10</v>
      </c>
      <c r="I58" s="67" t="s">
        <v>2787</v>
      </c>
      <c r="J58" s="70" t="s">
        <v>2803</v>
      </c>
      <c r="K58" s="67" t="s">
        <v>2781</v>
      </c>
      <c r="L58" s="67" t="s">
        <v>2817</v>
      </c>
      <c r="M58" s="70" t="s">
        <v>2814</v>
      </c>
      <c r="N58" s="67" t="s">
        <v>2806</v>
      </c>
      <c r="O58" s="67" t="s">
        <v>2789</v>
      </c>
      <c r="P58" s="70" t="s">
        <v>2824</v>
      </c>
      <c r="Q58" s="67" t="s">
        <v>2791</v>
      </c>
      <c r="R58" s="67" t="s">
        <v>2785</v>
      </c>
      <c r="S58" s="70" t="s">
        <v>2859</v>
      </c>
      <c r="T58" s="67" t="s">
        <v>2804</v>
      </c>
      <c r="U58" s="67" t="s">
        <v>2789</v>
      </c>
      <c r="V58" s="70" t="s">
        <v>2860</v>
      </c>
      <c r="W58" s="67" t="s">
        <v>2845</v>
      </c>
      <c r="X58" s="67" t="s">
        <v>2826</v>
      </c>
      <c r="Y58" s="70" t="s">
        <v>2871</v>
      </c>
      <c r="Z58" s="67" t="s">
        <v>2784</v>
      </c>
      <c r="AA58" s="67" t="s">
        <v>2787</v>
      </c>
      <c r="AB58" s="70" t="s">
        <v>2861</v>
      </c>
      <c r="AC58" s="67" t="s">
        <v>2784</v>
      </c>
      <c r="AD58" s="67" t="s">
        <v>2785</v>
      </c>
      <c r="AE58" s="74" t="s">
        <v>2851</v>
      </c>
      <c r="AF58">
        <v>8</v>
      </c>
      <c r="AG58" s="67" t="s">
        <v>2794</v>
      </c>
      <c r="AH58" s="70" t="s">
        <v>2796</v>
      </c>
      <c r="AI58" s="67" t="s">
        <v>2781</v>
      </c>
      <c r="AJ58" s="67" t="s">
        <v>2794</v>
      </c>
      <c r="AK58" s="70" t="s">
        <v>2890</v>
      </c>
      <c r="AL58" s="67" t="s">
        <v>2784</v>
      </c>
      <c r="AM58" s="67" t="s">
        <v>2800</v>
      </c>
      <c r="AN58" s="70" t="s">
        <v>2800</v>
      </c>
      <c r="AO58" s="67" t="s">
        <v>2800</v>
      </c>
      <c r="AP58" s="67" t="s">
        <v>2800</v>
      </c>
      <c r="AQ58" s="70" t="s">
        <v>2800</v>
      </c>
      <c r="AR58" s="67" t="s">
        <v>2800</v>
      </c>
      <c r="AS58" s="67" t="s">
        <v>2800</v>
      </c>
      <c r="AT58" s="70" t="s">
        <v>2800</v>
      </c>
      <c r="AU58" s="67" t="s">
        <v>2800</v>
      </c>
      <c r="AV58" s="67" t="s">
        <v>2800</v>
      </c>
      <c r="AW58" s="70" t="s">
        <v>2800</v>
      </c>
      <c r="AX58" s="67" t="s">
        <v>2800</v>
      </c>
      <c r="AY58" s="67" t="s">
        <v>2800</v>
      </c>
      <c r="AZ58" s="67" t="s">
        <v>2800</v>
      </c>
      <c r="BA58" s="77" t="s">
        <v>2800</v>
      </c>
    </row>
    <row r="59" spans="1:53">
      <c r="A59" s="109" t="str">
        <f>HYPERLINK("[映雪.xlsx]类型!B59",'类型（5）'!$C$59)</f>
        <v>一色彩羽</v>
      </c>
      <c r="B59" s="95">
        <v>60</v>
      </c>
      <c r="C59" s="74" t="s">
        <v>1293</v>
      </c>
      <c r="D59">
        <v>-1</v>
      </c>
      <c r="E59">
        <f>COUNTIFS('武将(std)'!$E$2:$E$1636,$A59)</f>
        <v>1</v>
      </c>
      <c r="F59">
        <v>-1</v>
      </c>
      <c r="G59">
        <v>-1</v>
      </c>
      <c r="H59">
        <f>参数!$A$2*参数!$E$2/COUNTIFS('武将(std)'!$E$2:$E$1636,$A59)</f>
        <v>10</v>
      </c>
      <c r="I59" s="67" t="s">
        <v>2802</v>
      </c>
      <c r="J59" s="70" t="s">
        <v>2834</v>
      </c>
      <c r="K59" s="67" t="s">
        <v>2804</v>
      </c>
      <c r="L59" s="67" t="s">
        <v>2802</v>
      </c>
      <c r="M59" s="70" t="s">
        <v>2853</v>
      </c>
      <c r="N59" s="67" t="s">
        <v>2806</v>
      </c>
      <c r="O59" s="67" t="s">
        <v>2794</v>
      </c>
      <c r="P59" s="70" t="s">
        <v>2807</v>
      </c>
      <c r="Q59" s="67" t="s">
        <v>2781</v>
      </c>
      <c r="R59" s="67" t="s">
        <v>2835</v>
      </c>
      <c r="S59" s="70" t="s">
        <v>2827</v>
      </c>
      <c r="T59" s="67" t="s">
        <v>2809</v>
      </c>
      <c r="U59" s="67" t="s">
        <v>2785</v>
      </c>
      <c r="V59" s="70" t="s">
        <v>2828</v>
      </c>
      <c r="W59" s="67" t="s">
        <v>2804</v>
      </c>
      <c r="X59" s="67" t="s">
        <v>2787</v>
      </c>
      <c r="Y59" s="70" t="s">
        <v>2840</v>
      </c>
      <c r="Z59" s="67" t="s">
        <v>2781</v>
      </c>
      <c r="AA59" s="67" t="s">
        <v>2817</v>
      </c>
      <c r="AB59" s="70" t="s">
        <v>2848</v>
      </c>
      <c r="AC59" s="67" t="s">
        <v>2809</v>
      </c>
      <c r="AD59" s="67" t="s">
        <v>2787</v>
      </c>
      <c r="AE59" s="74" t="s">
        <v>2810</v>
      </c>
      <c r="AF59">
        <v>12</v>
      </c>
      <c r="AG59" s="67" t="s">
        <v>2789</v>
      </c>
      <c r="AH59" s="70" t="s">
        <v>2790</v>
      </c>
      <c r="AI59" s="67" t="s">
        <v>2845</v>
      </c>
      <c r="AJ59" s="67" t="s">
        <v>2785</v>
      </c>
      <c r="AK59" s="70" t="s">
        <v>2865</v>
      </c>
      <c r="AL59" s="67" t="s">
        <v>2806</v>
      </c>
      <c r="AM59" s="67" t="s">
        <v>2800</v>
      </c>
      <c r="AN59" s="70" t="s">
        <v>2800</v>
      </c>
      <c r="AO59" s="67" t="s">
        <v>2800</v>
      </c>
      <c r="AP59" s="67" t="s">
        <v>2800</v>
      </c>
      <c r="AQ59" s="70" t="s">
        <v>2800</v>
      </c>
      <c r="AR59" s="67" t="s">
        <v>2800</v>
      </c>
      <c r="AS59" s="67" t="s">
        <v>2800</v>
      </c>
      <c r="AT59" s="70" t="s">
        <v>2800</v>
      </c>
      <c r="AU59" s="67" t="s">
        <v>2800</v>
      </c>
      <c r="AV59" s="67" t="s">
        <v>2800</v>
      </c>
      <c r="AW59" s="70" t="s">
        <v>2800</v>
      </c>
      <c r="AX59" s="67" t="s">
        <v>2800</v>
      </c>
      <c r="AY59" s="67" t="s">
        <v>2800</v>
      </c>
      <c r="AZ59" s="67" t="s">
        <v>2800</v>
      </c>
      <c r="BA59" s="77" t="s">
        <v>2800</v>
      </c>
    </row>
    <row r="60" spans="1:53">
      <c r="A60" s="109" t="str">
        <f>HYPERLINK("[映雪.xlsx]类型!B60",'类型（5）'!$C$60)</f>
        <v>间宫明里</v>
      </c>
      <c r="B60" s="95">
        <v>61</v>
      </c>
      <c r="C60" s="74" t="s">
        <v>1603</v>
      </c>
      <c r="D60">
        <v>-1</v>
      </c>
      <c r="E60">
        <f>COUNTIFS('武将(std)'!$E$2:$E$1636,$A60)</f>
        <v>1</v>
      </c>
      <c r="F60">
        <v>-1</v>
      </c>
      <c r="G60">
        <v>-1</v>
      </c>
      <c r="H60">
        <f>参数!$A$2*参数!$E$2/COUNTIFS('武将(std)'!$E$2:$E$1636,$A60)</f>
        <v>10</v>
      </c>
      <c r="I60" s="67" t="s">
        <v>2787</v>
      </c>
      <c r="J60" s="70" t="s">
        <v>2778</v>
      </c>
      <c r="K60" s="67" t="s">
        <v>2781</v>
      </c>
      <c r="L60" s="67" t="s">
        <v>2779</v>
      </c>
      <c r="M60" s="70" t="s">
        <v>2842</v>
      </c>
      <c r="N60" s="67" t="s">
        <v>2784</v>
      </c>
      <c r="O60" s="67" t="s">
        <v>2798</v>
      </c>
      <c r="P60" s="70" t="s">
        <v>2816</v>
      </c>
      <c r="Q60" s="67" t="s">
        <v>2781</v>
      </c>
      <c r="R60" s="67" t="s">
        <v>2835</v>
      </c>
      <c r="S60" s="70" t="s">
        <v>2786</v>
      </c>
      <c r="T60" s="67" t="s">
        <v>2920</v>
      </c>
      <c r="U60" s="67" t="s">
        <v>2794</v>
      </c>
      <c r="V60" s="70" t="s">
        <v>2844</v>
      </c>
      <c r="W60" s="67" t="s">
        <v>2784</v>
      </c>
      <c r="X60" s="67" t="s">
        <v>2835</v>
      </c>
      <c r="Y60" s="71" t="s">
        <v>2837</v>
      </c>
      <c r="Z60" s="67" t="s">
        <v>2804</v>
      </c>
      <c r="AA60" s="67" t="s">
        <v>2789</v>
      </c>
      <c r="AB60" s="70" t="s">
        <v>2829</v>
      </c>
      <c r="AC60" s="67" t="s">
        <v>2791</v>
      </c>
      <c r="AD60" s="67" t="s">
        <v>2798</v>
      </c>
      <c r="AE60" s="74" t="s">
        <v>2850</v>
      </c>
      <c r="AF60">
        <v>12</v>
      </c>
      <c r="AG60" s="67" t="s">
        <v>2787</v>
      </c>
      <c r="AH60" s="70" t="s">
        <v>2820</v>
      </c>
      <c r="AI60" s="67" t="s">
        <v>2784</v>
      </c>
      <c r="AJ60" s="67" t="s">
        <v>2802</v>
      </c>
      <c r="AK60" s="70" t="s">
        <v>2795</v>
      </c>
      <c r="AL60" s="67" t="s">
        <v>2806</v>
      </c>
      <c r="AM60" s="67" t="s">
        <v>2800</v>
      </c>
      <c r="AN60" s="70" t="s">
        <v>2800</v>
      </c>
      <c r="AO60" s="67" t="s">
        <v>2800</v>
      </c>
      <c r="AP60" s="67" t="s">
        <v>2800</v>
      </c>
      <c r="AQ60" s="70" t="s">
        <v>2800</v>
      </c>
      <c r="AR60" s="67" t="s">
        <v>2800</v>
      </c>
      <c r="AS60" s="67" t="s">
        <v>2800</v>
      </c>
      <c r="AT60" s="70" t="s">
        <v>2800</v>
      </c>
      <c r="AU60" s="67" t="s">
        <v>2800</v>
      </c>
      <c r="AV60" s="67" t="s">
        <v>2800</v>
      </c>
      <c r="AW60" s="70" t="s">
        <v>2800</v>
      </c>
      <c r="AX60" s="67" t="s">
        <v>2800</v>
      </c>
      <c r="AY60" s="67" t="s">
        <v>2800</v>
      </c>
      <c r="AZ60" s="67" t="s">
        <v>2800</v>
      </c>
      <c r="BA60" s="77" t="s">
        <v>2800</v>
      </c>
    </row>
    <row r="61" spans="1:53">
      <c r="A61" s="109" t="str">
        <f>HYPERLINK("[映雪.xlsx]类型!B61",'类型（5）'!$C$61)</f>
        <v>黑雪姬</v>
      </c>
      <c r="B61" s="95">
        <v>62</v>
      </c>
      <c r="C61" s="74" t="s">
        <v>18</v>
      </c>
      <c r="D61">
        <v>-1</v>
      </c>
      <c r="E61">
        <f>COUNTIFS('武将(std)'!$E$2:$E$1636,$A61)</f>
        <v>1</v>
      </c>
      <c r="F61">
        <v>-1</v>
      </c>
      <c r="G61">
        <v>-1</v>
      </c>
      <c r="H61">
        <f>参数!$A$2*参数!$E$2/COUNTIFS('武将(std)'!$E$2:$E$1636,$A61)</f>
        <v>10</v>
      </c>
      <c r="I61" s="67" t="s">
        <v>2794</v>
      </c>
      <c r="J61" s="70" t="s">
        <v>2807</v>
      </c>
      <c r="K61" s="67" t="s">
        <v>2784</v>
      </c>
      <c r="L61" s="67" t="s">
        <v>2785</v>
      </c>
      <c r="M61" s="70" t="s">
        <v>2828</v>
      </c>
      <c r="N61" s="67" t="s">
        <v>2809</v>
      </c>
      <c r="O61" s="67" t="s">
        <v>2835</v>
      </c>
      <c r="P61" s="70" t="s">
        <v>2808</v>
      </c>
      <c r="Q61" s="67" t="s">
        <v>2809</v>
      </c>
      <c r="R61" s="67" t="s">
        <v>2817</v>
      </c>
      <c r="S61" s="70" t="s">
        <v>2819</v>
      </c>
      <c r="T61" s="67" t="s">
        <v>2809</v>
      </c>
      <c r="U61" s="67" t="s">
        <v>2785</v>
      </c>
      <c r="V61" s="70" t="s">
        <v>2854</v>
      </c>
      <c r="W61" s="67" t="s">
        <v>2806</v>
      </c>
      <c r="X61" s="67" t="s">
        <v>2798</v>
      </c>
      <c r="Y61" s="70" t="s">
        <v>2869</v>
      </c>
      <c r="Z61" s="67" t="s">
        <v>2784</v>
      </c>
      <c r="AA61" s="67" t="s">
        <v>2785</v>
      </c>
      <c r="AB61" s="70" t="s">
        <v>2860</v>
      </c>
      <c r="AC61" s="67" t="s">
        <v>2804</v>
      </c>
      <c r="AD61" s="67" t="s">
        <v>2835</v>
      </c>
      <c r="AE61" s="74" t="s">
        <v>2855</v>
      </c>
      <c r="AF61">
        <v>2</v>
      </c>
      <c r="AG61" s="67" t="s">
        <v>2802</v>
      </c>
      <c r="AH61" s="70" t="s">
        <v>2892</v>
      </c>
      <c r="AI61" s="67" t="s">
        <v>2806</v>
      </c>
      <c r="AJ61" s="67" t="s">
        <v>2789</v>
      </c>
      <c r="AK61" s="70" t="s">
        <v>2795</v>
      </c>
      <c r="AL61" s="67" t="s">
        <v>2791</v>
      </c>
      <c r="AM61" s="67" t="s">
        <v>2800</v>
      </c>
      <c r="AN61" s="70" t="s">
        <v>2800</v>
      </c>
      <c r="AO61" s="67" t="s">
        <v>2800</v>
      </c>
      <c r="AP61" s="67" t="s">
        <v>2800</v>
      </c>
      <c r="AQ61" s="70" t="s">
        <v>2800</v>
      </c>
      <c r="AR61" s="67" t="s">
        <v>2800</v>
      </c>
      <c r="AS61" s="67" t="s">
        <v>2800</v>
      </c>
      <c r="AT61" s="70" t="s">
        <v>2800</v>
      </c>
      <c r="AU61" s="67" t="s">
        <v>2800</v>
      </c>
      <c r="AV61" s="67" t="s">
        <v>2800</v>
      </c>
      <c r="AW61" s="70" t="s">
        <v>2800</v>
      </c>
      <c r="AX61" s="67" t="s">
        <v>2800</v>
      </c>
      <c r="AY61" s="67" t="s">
        <v>2800</v>
      </c>
      <c r="AZ61" s="67" t="s">
        <v>2800</v>
      </c>
      <c r="BA61" s="77" t="s">
        <v>2800</v>
      </c>
    </row>
    <row r="62" spans="1:53">
      <c r="A62" s="109" t="str">
        <f>HYPERLINK("[映雪.xlsx]类型!B62",'类型（5）'!$C$62)</f>
        <v>蕾斯提亚</v>
      </c>
      <c r="B62" s="95">
        <v>63</v>
      </c>
      <c r="C62" s="74" t="s">
        <v>2921</v>
      </c>
      <c r="D62">
        <v>-1</v>
      </c>
      <c r="E62">
        <f>COUNTIFS('武将(std)'!$E$2:$E$1636,$A62)</f>
        <v>1</v>
      </c>
      <c r="F62">
        <v>-1</v>
      </c>
      <c r="G62">
        <v>-1</v>
      </c>
      <c r="H62">
        <f>参数!$A$2*参数!$E$2/COUNTIFS('武将(std)'!$E$2:$E$1636,$A62)</f>
        <v>10</v>
      </c>
      <c r="I62" s="67" t="s">
        <v>2817</v>
      </c>
      <c r="J62" s="70" t="s">
        <v>2803</v>
      </c>
      <c r="K62" s="67" t="s">
        <v>2806</v>
      </c>
      <c r="L62" s="67" t="s">
        <v>2782</v>
      </c>
      <c r="M62" s="70" t="s">
        <v>2814</v>
      </c>
      <c r="N62" s="67" t="s">
        <v>2784</v>
      </c>
      <c r="O62" s="67" t="s">
        <v>2794</v>
      </c>
      <c r="P62" s="70" t="s">
        <v>2783</v>
      </c>
      <c r="Q62" s="67" t="s">
        <v>2781</v>
      </c>
      <c r="R62" s="67" t="s">
        <v>2798</v>
      </c>
      <c r="S62" s="70" t="s">
        <v>2816</v>
      </c>
      <c r="T62" s="67" t="s">
        <v>2784</v>
      </c>
      <c r="U62" s="67" t="s">
        <v>2779</v>
      </c>
      <c r="V62" s="70" t="s">
        <v>2828</v>
      </c>
      <c r="W62" s="67" t="s">
        <v>2784</v>
      </c>
      <c r="X62" s="67" t="s">
        <v>2789</v>
      </c>
      <c r="Y62" s="70" t="s">
        <v>2788</v>
      </c>
      <c r="Z62" s="67" t="s">
        <v>2791</v>
      </c>
      <c r="AA62" s="67" t="s">
        <v>2787</v>
      </c>
      <c r="AB62" s="70" t="s">
        <v>2819</v>
      </c>
      <c r="AC62" s="67" t="s">
        <v>2781</v>
      </c>
      <c r="AD62" s="67" t="s">
        <v>2785</v>
      </c>
      <c r="AE62" s="74" t="s">
        <v>2854</v>
      </c>
      <c r="AF62">
        <v>2</v>
      </c>
      <c r="AG62" s="67" t="s">
        <v>2785</v>
      </c>
      <c r="AH62" s="70" t="s">
        <v>2869</v>
      </c>
      <c r="AI62" s="67" t="s">
        <v>2809</v>
      </c>
      <c r="AJ62" s="67" t="s">
        <v>2785</v>
      </c>
      <c r="AK62" s="70" t="s">
        <v>2860</v>
      </c>
      <c r="AL62" s="67" t="s">
        <v>2806</v>
      </c>
      <c r="AM62" s="67" t="s">
        <v>2800</v>
      </c>
      <c r="AN62" s="70" t="s">
        <v>2800</v>
      </c>
      <c r="AO62" s="67" t="s">
        <v>2800</v>
      </c>
      <c r="AP62" s="67" t="s">
        <v>2800</v>
      </c>
      <c r="AQ62" s="70" t="s">
        <v>2800</v>
      </c>
      <c r="AR62" s="67" t="s">
        <v>2800</v>
      </c>
      <c r="AS62" s="67" t="s">
        <v>2800</v>
      </c>
      <c r="AT62" s="70" t="s">
        <v>2800</v>
      </c>
      <c r="AU62" s="67" t="s">
        <v>2800</v>
      </c>
      <c r="AV62" s="67" t="s">
        <v>2800</v>
      </c>
      <c r="AW62" s="70" t="s">
        <v>2800</v>
      </c>
      <c r="AX62" s="67" t="s">
        <v>2800</v>
      </c>
      <c r="AY62" s="67" t="s">
        <v>2800</v>
      </c>
      <c r="AZ62" s="67" t="s">
        <v>2800</v>
      </c>
      <c r="BA62" s="77" t="s">
        <v>2800</v>
      </c>
    </row>
    <row r="63" spans="1:53">
      <c r="A63" s="109" t="str">
        <f>HYPERLINK("[映雪.xlsx]类型!B63",'类型（5）'!$C$63)</f>
        <v>宫森葵</v>
      </c>
      <c r="B63" s="95">
        <v>64</v>
      </c>
      <c r="C63" s="109" t="s">
        <v>28</v>
      </c>
      <c r="D63">
        <v>-1</v>
      </c>
      <c r="E63">
        <f>COUNTIFS('武将(std)'!$E$2:$E$1636,$A63)</f>
        <v>1</v>
      </c>
      <c r="F63">
        <v>-1</v>
      </c>
      <c r="G63">
        <v>-1</v>
      </c>
      <c r="H63">
        <f>参数!$A$2*参数!$E$2/COUNTIFS('武将(std)'!$E$2:$E$1636,$A63)</f>
        <v>10</v>
      </c>
      <c r="I63" s="67" t="s">
        <v>2789</v>
      </c>
      <c r="J63" s="70" t="s">
        <v>2780</v>
      </c>
      <c r="K63" s="67" t="s">
        <v>2845</v>
      </c>
      <c r="L63" s="67" t="s">
        <v>2802</v>
      </c>
      <c r="M63" s="70" t="s">
        <v>2783</v>
      </c>
      <c r="N63" s="67" t="s">
        <v>2809</v>
      </c>
      <c r="O63" s="67" t="s">
        <v>2835</v>
      </c>
      <c r="P63" s="70" t="s">
        <v>2836</v>
      </c>
      <c r="Q63" s="67" t="s">
        <v>2804</v>
      </c>
      <c r="R63" s="67" t="s">
        <v>2817</v>
      </c>
      <c r="S63" s="70" t="s">
        <v>2848</v>
      </c>
      <c r="T63" s="67" t="s">
        <v>2806</v>
      </c>
      <c r="U63" s="67" t="s">
        <v>2779</v>
      </c>
      <c r="V63" s="70" t="s">
        <v>2810</v>
      </c>
      <c r="W63" s="67" t="s">
        <v>2781</v>
      </c>
      <c r="X63" s="67" t="s">
        <v>2785</v>
      </c>
      <c r="Y63" s="70" t="s">
        <v>2850</v>
      </c>
      <c r="Z63" s="67" t="s">
        <v>2809</v>
      </c>
      <c r="AA63" s="67" t="s">
        <v>2785</v>
      </c>
      <c r="AB63" s="70" t="s">
        <v>2860</v>
      </c>
      <c r="AC63" s="67" t="s">
        <v>2804</v>
      </c>
      <c r="AD63" s="67" t="s">
        <v>2779</v>
      </c>
      <c r="AE63" s="74" t="s">
        <v>2793</v>
      </c>
      <c r="AF63">
        <v>12</v>
      </c>
      <c r="AG63" s="67" t="s">
        <v>2789</v>
      </c>
      <c r="AH63" s="70" t="s">
        <v>2911</v>
      </c>
      <c r="AI63" s="67" t="s">
        <v>2791</v>
      </c>
      <c r="AJ63" s="67" t="s">
        <v>2794</v>
      </c>
      <c r="AK63" s="70" t="s">
        <v>2811</v>
      </c>
      <c r="AL63" s="67" t="s">
        <v>2784</v>
      </c>
      <c r="AM63" s="67" t="s">
        <v>2800</v>
      </c>
      <c r="AN63" s="70" t="s">
        <v>2800</v>
      </c>
      <c r="AO63" s="67" t="s">
        <v>2800</v>
      </c>
      <c r="AP63" s="67" t="s">
        <v>2800</v>
      </c>
      <c r="AQ63" s="70" t="s">
        <v>2800</v>
      </c>
      <c r="AR63" s="67" t="s">
        <v>2800</v>
      </c>
      <c r="AS63" s="67" t="s">
        <v>2800</v>
      </c>
      <c r="AT63" s="70" t="s">
        <v>2800</v>
      </c>
      <c r="AU63" s="67" t="s">
        <v>2800</v>
      </c>
      <c r="AV63" s="67" t="s">
        <v>2800</v>
      </c>
      <c r="AW63" s="70" t="s">
        <v>2800</v>
      </c>
      <c r="AX63" s="67" t="s">
        <v>2800</v>
      </c>
      <c r="AY63" s="67" t="s">
        <v>2800</v>
      </c>
      <c r="AZ63" s="67" t="s">
        <v>2800</v>
      </c>
      <c r="BA63" s="77" t="s">
        <v>2800</v>
      </c>
    </row>
    <row r="64" spans="1:53">
      <c r="A64" s="109" t="str">
        <f>HYPERLINK("[映雪.xlsx]类型!B64",'类型（5）'!$C$64)</f>
        <v>史黛拉</v>
      </c>
      <c r="B64" s="95">
        <v>65</v>
      </c>
      <c r="C64" s="74" t="s">
        <v>2922</v>
      </c>
      <c r="D64">
        <v>-1</v>
      </c>
      <c r="E64">
        <f>COUNTIFS('武将(std)'!$E$2:$E$1636,$A64)</f>
        <v>2</v>
      </c>
      <c r="F64">
        <v>-1</v>
      </c>
      <c r="G64">
        <v>-1</v>
      </c>
      <c r="H64">
        <f>参数!$A$2*参数!$E$2/COUNTIFS('武将(std)'!$E$2:$E$1636,$A64)</f>
        <v>5</v>
      </c>
      <c r="I64" s="67" t="s">
        <v>2779</v>
      </c>
      <c r="J64" s="70" t="s">
        <v>2778</v>
      </c>
      <c r="K64" s="67" t="s">
        <v>2784</v>
      </c>
      <c r="L64" s="67" t="s">
        <v>2789</v>
      </c>
      <c r="M64" s="70" t="s">
        <v>2803</v>
      </c>
      <c r="N64" s="67" t="s">
        <v>2791</v>
      </c>
      <c r="O64" s="67" t="s">
        <v>2817</v>
      </c>
      <c r="P64" s="70" t="s">
        <v>2814</v>
      </c>
      <c r="Q64" s="67" t="s">
        <v>2804</v>
      </c>
      <c r="R64" s="67" t="s">
        <v>2787</v>
      </c>
      <c r="S64" s="70" t="s">
        <v>2780</v>
      </c>
      <c r="T64" s="67" t="s">
        <v>2781</v>
      </c>
      <c r="U64" s="67" t="s">
        <v>2787</v>
      </c>
      <c r="V64" s="70" t="s">
        <v>2816</v>
      </c>
      <c r="W64" s="67" t="s">
        <v>2784</v>
      </c>
      <c r="X64" s="67" t="s">
        <v>2835</v>
      </c>
      <c r="Y64" s="71" t="s">
        <v>2837</v>
      </c>
      <c r="Z64" s="67" t="s">
        <v>2806</v>
      </c>
      <c r="AA64" s="67" t="s">
        <v>2826</v>
      </c>
      <c r="AB64" s="70" t="s">
        <v>2828</v>
      </c>
      <c r="AC64" s="67" t="s">
        <v>2781</v>
      </c>
      <c r="AD64" s="67" t="s">
        <v>2794</v>
      </c>
      <c r="AE64" s="74" t="s">
        <v>2808</v>
      </c>
      <c r="AF64">
        <v>12</v>
      </c>
      <c r="AG64" s="67" t="s">
        <v>2798</v>
      </c>
      <c r="AH64" s="70" t="s">
        <v>2840</v>
      </c>
      <c r="AI64" s="67" t="s">
        <v>2781</v>
      </c>
      <c r="AJ64" s="67" t="s">
        <v>2782</v>
      </c>
      <c r="AK64" s="70" t="s">
        <v>2860</v>
      </c>
      <c r="AL64" s="67" t="s">
        <v>2781</v>
      </c>
      <c r="AM64" s="67" t="s">
        <v>2800</v>
      </c>
      <c r="AN64" s="70" t="s">
        <v>2800</v>
      </c>
      <c r="AO64" s="67" t="s">
        <v>2800</v>
      </c>
      <c r="AP64" s="67" t="s">
        <v>2800</v>
      </c>
      <c r="AQ64" s="70" t="s">
        <v>2800</v>
      </c>
      <c r="AR64" s="67" t="s">
        <v>2800</v>
      </c>
      <c r="AS64" s="67" t="s">
        <v>2800</v>
      </c>
      <c r="AT64" s="70" t="s">
        <v>2800</v>
      </c>
      <c r="AU64" s="67" t="s">
        <v>2800</v>
      </c>
      <c r="AV64" s="67" t="s">
        <v>2800</v>
      </c>
      <c r="AW64" s="70" t="s">
        <v>2800</v>
      </c>
      <c r="AX64" s="67" t="s">
        <v>2800</v>
      </c>
      <c r="AY64" s="67" t="s">
        <v>2800</v>
      </c>
      <c r="AZ64" s="67" t="s">
        <v>2800</v>
      </c>
      <c r="BA64" s="77" t="s">
        <v>2800</v>
      </c>
    </row>
    <row r="65" spans="1:53">
      <c r="A65" s="109" t="str">
        <f>HYPERLINK("[映雪.xlsx]类型!B65",'类型（5）'!$C$65)</f>
        <v>中津静流</v>
      </c>
      <c r="B65" s="95">
        <v>66</v>
      </c>
      <c r="C65" s="99" t="s">
        <v>1380</v>
      </c>
      <c r="D65">
        <v>-1</v>
      </c>
      <c r="E65">
        <f>COUNTIFS('武将(std)'!$E$2:$E$1636,$A65)</f>
        <v>1</v>
      </c>
      <c r="F65">
        <v>-1</v>
      </c>
      <c r="G65">
        <v>-1</v>
      </c>
      <c r="H65">
        <f>参数!$A$2*参数!$C$2*参数!$F$2/COUNTIFS('武将(std)'!$E$2:$E$1636,$A65)</f>
        <v>15</v>
      </c>
      <c r="I65" s="67" t="s">
        <v>2789</v>
      </c>
      <c r="J65" s="70" t="s">
        <v>2843</v>
      </c>
      <c r="K65" s="67" t="s">
        <v>2845</v>
      </c>
      <c r="L65" s="67" t="s">
        <v>2802</v>
      </c>
      <c r="M65" s="70" t="s">
        <v>2834</v>
      </c>
      <c r="N65" s="67" t="s">
        <v>2804</v>
      </c>
      <c r="O65" s="67" t="s">
        <v>2794</v>
      </c>
      <c r="P65" s="70" t="s">
        <v>2844</v>
      </c>
      <c r="Q65" s="67" t="s">
        <v>2781</v>
      </c>
      <c r="R65" s="67" t="s">
        <v>2789</v>
      </c>
      <c r="S65" s="71" t="s">
        <v>2837</v>
      </c>
      <c r="T65" s="67" t="s">
        <v>2791</v>
      </c>
      <c r="U65" s="67" t="s">
        <v>2787</v>
      </c>
      <c r="V65" s="70" t="s">
        <v>2788</v>
      </c>
      <c r="W65" s="67" t="s">
        <v>2784</v>
      </c>
      <c r="X65" s="67" t="s">
        <v>2817</v>
      </c>
      <c r="Y65" s="70" t="s">
        <v>2819</v>
      </c>
      <c r="Z65" s="67" t="s">
        <v>2809</v>
      </c>
      <c r="AA65" s="67" t="s">
        <v>2817</v>
      </c>
      <c r="AB65" s="70" t="s">
        <v>2829</v>
      </c>
      <c r="AC65" s="67" t="s">
        <v>2804</v>
      </c>
      <c r="AD65" s="67" t="s">
        <v>2802</v>
      </c>
      <c r="AE65" s="74" t="s">
        <v>2810</v>
      </c>
      <c r="AF65">
        <v>8</v>
      </c>
      <c r="AG65" s="67" t="s">
        <v>2826</v>
      </c>
      <c r="AH65" s="70" t="s">
        <v>2855</v>
      </c>
      <c r="AI65" s="67" t="s">
        <v>2784</v>
      </c>
      <c r="AJ65" s="67" t="s">
        <v>2794</v>
      </c>
      <c r="AK65" s="70" t="s">
        <v>2880</v>
      </c>
      <c r="AL65" s="67" t="s">
        <v>2784</v>
      </c>
      <c r="AM65" s="67" t="s">
        <v>2800</v>
      </c>
      <c r="AN65" s="70" t="s">
        <v>2800</v>
      </c>
      <c r="AO65" s="67" t="s">
        <v>2800</v>
      </c>
      <c r="AP65" s="67" t="s">
        <v>2800</v>
      </c>
      <c r="AQ65" s="70" t="s">
        <v>2800</v>
      </c>
      <c r="AR65" s="67" t="s">
        <v>2800</v>
      </c>
      <c r="AS65" s="67" t="s">
        <v>2800</v>
      </c>
      <c r="AT65" s="70" t="s">
        <v>2800</v>
      </c>
      <c r="AU65" s="67" t="s">
        <v>2800</v>
      </c>
      <c r="AV65" s="67" t="s">
        <v>2800</v>
      </c>
      <c r="AW65" s="70" t="s">
        <v>2800</v>
      </c>
      <c r="AX65" s="67" t="s">
        <v>2800</v>
      </c>
      <c r="AY65" s="67" t="s">
        <v>2800</v>
      </c>
      <c r="AZ65" s="67" t="s">
        <v>2800</v>
      </c>
      <c r="BA65" s="77" t="s">
        <v>2800</v>
      </c>
    </row>
    <row r="66" spans="1:53">
      <c r="A66" s="109" t="str">
        <f>HYPERLINK("[映雪.xlsx]类型!B66",'类型（5）'!$C$66)</f>
        <v>篝</v>
      </c>
      <c r="B66" s="95">
        <v>67</v>
      </c>
      <c r="C66" s="74" t="s">
        <v>13</v>
      </c>
      <c r="D66">
        <v>-1</v>
      </c>
      <c r="E66">
        <f>COUNTIFS('武将(std)'!$E$2:$E$1636,$A66)</f>
        <v>1</v>
      </c>
      <c r="F66">
        <v>-1</v>
      </c>
      <c r="G66">
        <v>-1</v>
      </c>
      <c r="H66">
        <f>参数!$A$2*参数!$E$2/COUNTIFS('武将(std)'!$E$2:$E$1636,$A66)</f>
        <v>10</v>
      </c>
      <c r="I66" s="67" t="s">
        <v>2785</v>
      </c>
      <c r="J66" s="69" t="s">
        <v>2864</v>
      </c>
      <c r="K66" s="67" t="s">
        <v>2806</v>
      </c>
      <c r="L66" s="67" t="s">
        <v>2802</v>
      </c>
      <c r="M66" s="70" t="s">
        <v>2815</v>
      </c>
      <c r="N66" s="67" t="s">
        <v>2804</v>
      </c>
      <c r="O66" s="67" t="s">
        <v>2782</v>
      </c>
      <c r="P66" s="70" t="s">
        <v>2825</v>
      </c>
      <c r="Q66" s="67" t="s">
        <v>2781</v>
      </c>
      <c r="R66" s="67" t="s">
        <v>2802</v>
      </c>
      <c r="S66" s="70" t="s">
        <v>2834</v>
      </c>
      <c r="T66" s="67" t="s">
        <v>2809</v>
      </c>
      <c r="U66" s="67" t="s">
        <v>2789</v>
      </c>
      <c r="V66" s="70" t="s">
        <v>2818</v>
      </c>
      <c r="W66" s="67" t="s">
        <v>2791</v>
      </c>
      <c r="X66" s="67" t="s">
        <v>2787</v>
      </c>
      <c r="Y66" s="70" t="s">
        <v>2849</v>
      </c>
      <c r="Z66" s="67" t="s">
        <v>2784</v>
      </c>
      <c r="AA66" s="67" t="s">
        <v>2789</v>
      </c>
      <c r="AB66" s="70" t="s">
        <v>2790</v>
      </c>
      <c r="AC66" s="67" t="s">
        <v>2845</v>
      </c>
      <c r="AD66" s="67" t="s">
        <v>2779</v>
      </c>
      <c r="AE66" s="74" t="s">
        <v>2855</v>
      </c>
      <c r="AF66">
        <v>12</v>
      </c>
      <c r="AG66" s="67" t="s">
        <v>2798</v>
      </c>
      <c r="AH66" s="70" t="s">
        <v>2851</v>
      </c>
      <c r="AI66" s="67" t="s">
        <v>2781</v>
      </c>
      <c r="AJ66" s="67" t="s">
        <v>2779</v>
      </c>
      <c r="AK66" s="70" t="s">
        <v>2792</v>
      </c>
      <c r="AL66" s="67" t="s">
        <v>2781</v>
      </c>
      <c r="AM66" s="67" t="s">
        <v>2800</v>
      </c>
      <c r="AN66" s="70" t="s">
        <v>2800</v>
      </c>
      <c r="AO66" s="67" t="s">
        <v>2800</v>
      </c>
      <c r="AP66" s="67" t="s">
        <v>2800</v>
      </c>
      <c r="AQ66" s="70" t="s">
        <v>2800</v>
      </c>
      <c r="AR66" s="67" t="s">
        <v>2800</v>
      </c>
      <c r="AS66" s="67" t="s">
        <v>2800</v>
      </c>
      <c r="AT66" s="70" t="s">
        <v>2800</v>
      </c>
      <c r="AU66" s="67" t="s">
        <v>2800</v>
      </c>
      <c r="AV66" s="67" t="s">
        <v>2800</v>
      </c>
      <c r="AW66" s="70" t="s">
        <v>2800</v>
      </c>
      <c r="AX66" s="67" t="s">
        <v>2800</v>
      </c>
      <c r="AY66" s="67" t="s">
        <v>2800</v>
      </c>
      <c r="AZ66" s="67" t="s">
        <v>2800</v>
      </c>
      <c r="BA66" s="77" t="s">
        <v>2800</v>
      </c>
    </row>
    <row r="67" spans="1:53">
      <c r="A67" s="109" t="str">
        <f>HYPERLINK("[映雪.xlsx]类型!B67",'类型（5）'!$C$67)</f>
        <v>伊莉丝</v>
      </c>
      <c r="B67" s="95">
        <v>68</v>
      </c>
      <c r="C67" s="74" t="s">
        <v>2923</v>
      </c>
      <c r="D67">
        <v>-1</v>
      </c>
      <c r="E67">
        <f>COUNTIFS('武将(std)'!$E$2:$E$1636,$A67)</f>
        <v>1</v>
      </c>
      <c r="F67">
        <v>-1</v>
      </c>
      <c r="G67">
        <v>-1</v>
      </c>
      <c r="H67">
        <f>参数!$A$2*参数!$E$2/COUNTIFS('武将(std)'!$E$2:$E$1636,$A67)</f>
        <v>10</v>
      </c>
      <c r="I67" s="67" t="s">
        <v>2789</v>
      </c>
      <c r="J67" s="70" t="s">
        <v>2815</v>
      </c>
      <c r="K67" s="67" t="s">
        <v>2791</v>
      </c>
      <c r="L67" s="67" t="s">
        <v>2817</v>
      </c>
      <c r="M67" s="70" t="s">
        <v>2825</v>
      </c>
      <c r="N67" s="67" t="s">
        <v>2806</v>
      </c>
      <c r="O67" s="67" t="s">
        <v>2826</v>
      </c>
      <c r="P67" s="70" t="s">
        <v>2859</v>
      </c>
      <c r="Q67" s="67" t="s">
        <v>2781</v>
      </c>
      <c r="R67" s="67" t="s">
        <v>2835</v>
      </c>
      <c r="S67" s="70" t="s">
        <v>2839</v>
      </c>
      <c r="T67" s="67" t="s">
        <v>2809</v>
      </c>
      <c r="U67" s="67" t="s">
        <v>2817</v>
      </c>
      <c r="V67" s="70" t="s">
        <v>2829</v>
      </c>
      <c r="W67" s="67" t="s">
        <v>2804</v>
      </c>
      <c r="X67" s="67" t="s">
        <v>2787</v>
      </c>
      <c r="Y67" s="70" t="s">
        <v>2849</v>
      </c>
      <c r="Z67" s="67" t="s">
        <v>2781</v>
      </c>
      <c r="AA67" s="67" t="s">
        <v>2785</v>
      </c>
      <c r="AB67" s="70" t="s">
        <v>2850</v>
      </c>
      <c r="AC67" s="67" t="s">
        <v>2809</v>
      </c>
      <c r="AD67" s="67" t="s">
        <v>2789</v>
      </c>
      <c r="AE67" s="74" t="s">
        <v>2924</v>
      </c>
      <c r="AF67">
        <v>10</v>
      </c>
      <c r="AG67" s="67" t="s">
        <v>2798</v>
      </c>
      <c r="AH67" s="70" t="s">
        <v>2821</v>
      </c>
      <c r="AI67" s="67" t="s">
        <v>2781</v>
      </c>
      <c r="AJ67" s="67" t="s">
        <v>2798</v>
      </c>
      <c r="AK67" s="70" t="s">
        <v>2862</v>
      </c>
      <c r="AL67" s="67" t="s">
        <v>2784</v>
      </c>
      <c r="AM67" s="67" t="s">
        <v>2800</v>
      </c>
      <c r="AN67" s="70" t="s">
        <v>2800</v>
      </c>
      <c r="AO67" s="67" t="s">
        <v>2800</v>
      </c>
      <c r="AP67" s="67" t="s">
        <v>2800</v>
      </c>
      <c r="AQ67" s="70" t="s">
        <v>2800</v>
      </c>
      <c r="AR67" s="67" t="s">
        <v>2800</v>
      </c>
      <c r="AS67" s="67" t="s">
        <v>2800</v>
      </c>
      <c r="AT67" s="70" t="s">
        <v>2800</v>
      </c>
      <c r="AU67" s="67" t="s">
        <v>2800</v>
      </c>
      <c r="AV67" s="67" t="s">
        <v>2800</v>
      </c>
      <c r="AW67" s="70" t="s">
        <v>2800</v>
      </c>
      <c r="AX67" s="67" t="s">
        <v>2800</v>
      </c>
      <c r="AY67" s="67" t="s">
        <v>2800</v>
      </c>
      <c r="AZ67" s="67" t="s">
        <v>2800</v>
      </c>
      <c r="BA67" s="77" t="s">
        <v>2800</v>
      </c>
    </row>
    <row r="68" spans="1:53">
      <c r="A68" s="109" t="str">
        <f>HYPERLINK("[映雪.xlsx]类型!B68",'类型（5）'!$C$68)</f>
        <v>萝莉</v>
      </c>
      <c r="B68" s="95">
        <v>69</v>
      </c>
      <c r="C68" s="74" t="s">
        <v>2586</v>
      </c>
      <c r="D68">
        <v>-1</v>
      </c>
      <c r="E68">
        <f>COUNTIFS('武将(std)'!$E$2:$E$1636,$A68)</f>
        <v>1</v>
      </c>
      <c r="F68">
        <v>-1</v>
      </c>
      <c r="G68">
        <v>-1</v>
      </c>
      <c r="H68">
        <f>参数!$A$2*参数!$E$2/COUNTIFS('武将(std)'!$E$2:$E$1636,$A68)</f>
        <v>10</v>
      </c>
      <c r="I68" s="67" t="s">
        <v>2782</v>
      </c>
      <c r="J68" s="70" t="s">
        <v>2778</v>
      </c>
      <c r="K68" s="67" t="s">
        <v>2781</v>
      </c>
      <c r="L68" s="67" t="s">
        <v>2817</v>
      </c>
      <c r="M68" s="70" t="s">
        <v>2842</v>
      </c>
      <c r="N68" s="67" t="s">
        <v>2809</v>
      </c>
      <c r="O68" s="67" t="s">
        <v>2802</v>
      </c>
      <c r="P68" s="70" t="s">
        <v>2780</v>
      </c>
      <c r="Q68" s="67" t="s">
        <v>2806</v>
      </c>
      <c r="R68" s="67" t="s">
        <v>2787</v>
      </c>
      <c r="S68" s="70" t="s">
        <v>2843</v>
      </c>
      <c r="T68" s="67" t="s">
        <v>2784</v>
      </c>
      <c r="U68" s="67" t="s">
        <v>2782</v>
      </c>
      <c r="V68" s="70" t="s">
        <v>2816</v>
      </c>
      <c r="W68" s="67" t="s">
        <v>2784</v>
      </c>
      <c r="X68" s="67" t="s">
        <v>2794</v>
      </c>
      <c r="Y68" s="70" t="s">
        <v>2885</v>
      </c>
      <c r="Z68" s="67" t="s">
        <v>2784</v>
      </c>
      <c r="AA68" s="67" t="s">
        <v>2826</v>
      </c>
      <c r="AB68" s="70" t="s">
        <v>2859</v>
      </c>
      <c r="AC68" s="67" t="s">
        <v>2781</v>
      </c>
      <c r="AD68" s="67" t="s">
        <v>2826</v>
      </c>
      <c r="AE68" s="74" t="s">
        <v>2828</v>
      </c>
      <c r="AF68">
        <v>12</v>
      </c>
      <c r="AG68" s="67" t="s">
        <v>2802</v>
      </c>
      <c r="AH68" s="70" t="s">
        <v>2808</v>
      </c>
      <c r="AI68" s="67" t="s">
        <v>2809</v>
      </c>
      <c r="AJ68" s="67" t="s">
        <v>2789</v>
      </c>
      <c r="AK68" s="70" t="s">
        <v>2788</v>
      </c>
      <c r="AL68" s="67" t="s">
        <v>2791</v>
      </c>
      <c r="AM68" s="67" t="s">
        <v>2800</v>
      </c>
      <c r="AN68" s="70" t="s">
        <v>2800</v>
      </c>
      <c r="AO68" s="67" t="s">
        <v>2800</v>
      </c>
      <c r="AP68" s="67" t="s">
        <v>2800</v>
      </c>
      <c r="AQ68" s="70" t="s">
        <v>2800</v>
      </c>
      <c r="AR68" s="67" t="s">
        <v>2800</v>
      </c>
      <c r="AS68" s="67" t="s">
        <v>2800</v>
      </c>
      <c r="AT68" s="70" t="s">
        <v>2800</v>
      </c>
      <c r="AU68" s="67" t="s">
        <v>2800</v>
      </c>
      <c r="AV68" s="67" t="s">
        <v>2800</v>
      </c>
      <c r="AW68" s="70" t="s">
        <v>2800</v>
      </c>
      <c r="AX68" s="67" t="s">
        <v>2800</v>
      </c>
      <c r="AY68" s="67" t="s">
        <v>2800</v>
      </c>
      <c r="AZ68" s="67" t="s">
        <v>2800</v>
      </c>
      <c r="BA68" s="77" t="s">
        <v>2800</v>
      </c>
    </row>
    <row r="69" spans="1:53">
      <c r="A69" s="109" t="str">
        <f>HYPERLINK("[映雪.xlsx]类型!B69",'类型（5）'!$C$69)</f>
        <v>高阪丽奈</v>
      </c>
      <c r="B69" s="95">
        <v>70</v>
      </c>
      <c r="C69" s="96" t="s">
        <v>2925</v>
      </c>
      <c r="D69">
        <v>-1</v>
      </c>
      <c r="E69">
        <f>COUNTIFS('武将(std)'!$E$2:$E$1636,$A69)</f>
        <v>2</v>
      </c>
      <c r="F69">
        <v>-1</v>
      </c>
      <c r="G69">
        <v>-1</v>
      </c>
      <c r="H69">
        <f>参数!$A$2*参数!$B$2*参数!$F$2/COUNTIFS('武将(std)'!$E$2:$E$1636,$A69)</f>
        <v>22.5</v>
      </c>
      <c r="I69" s="67" t="s">
        <v>2789</v>
      </c>
      <c r="J69" s="70" t="s">
        <v>2778</v>
      </c>
      <c r="K69" s="67" t="s">
        <v>2791</v>
      </c>
      <c r="L69" s="67" t="s">
        <v>2787</v>
      </c>
      <c r="M69" s="70" t="s">
        <v>2842</v>
      </c>
      <c r="N69" s="67" t="s">
        <v>2784</v>
      </c>
      <c r="O69" s="67" t="s">
        <v>2798</v>
      </c>
      <c r="P69" s="70" t="s">
        <v>2824</v>
      </c>
      <c r="Q69" s="67" t="s">
        <v>2781</v>
      </c>
      <c r="R69" s="67" t="s">
        <v>2835</v>
      </c>
      <c r="S69" s="71" t="s">
        <v>2838</v>
      </c>
      <c r="T69" s="67" t="s">
        <v>2804</v>
      </c>
      <c r="U69" s="67" t="s">
        <v>2779</v>
      </c>
      <c r="V69" s="70" t="s">
        <v>2850</v>
      </c>
      <c r="W69" s="67" t="s">
        <v>2784</v>
      </c>
      <c r="X69" s="67" t="s">
        <v>2835</v>
      </c>
      <c r="Y69" s="70" t="s">
        <v>2855</v>
      </c>
      <c r="Z69" s="67" t="s">
        <v>2809</v>
      </c>
      <c r="AA69" s="67" t="s">
        <v>2798</v>
      </c>
      <c r="AB69" s="70" t="s">
        <v>2926</v>
      </c>
      <c r="AC69" s="67" t="s">
        <v>2784</v>
      </c>
      <c r="AD69" s="67" t="s">
        <v>2787</v>
      </c>
      <c r="AE69" s="74" t="s">
        <v>2846</v>
      </c>
      <c r="AF69">
        <v>5</v>
      </c>
      <c r="AG69" s="67" t="s">
        <v>2826</v>
      </c>
      <c r="AH69" s="70" t="s">
        <v>2851</v>
      </c>
      <c r="AI69" s="67" t="s">
        <v>2781</v>
      </c>
      <c r="AJ69" s="67" t="s">
        <v>2826</v>
      </c>
      <c r="AK69" s="70" t="s">
        <v>2856</v>
      </c>
      <c r="AL69" s="67" t="s">
        <v>2784</v>
      </c>
      <c r="AM69" s="67" t="s">
        <v>2800</v>
      </c>
      <c r="AN69" s="70" t="s">
        <v>2800</v>
      </c>
      <c r="AO69" s="67" t="s">
        <v>2800</v>
      </c>
      <c r="AP69" s="67" t="s">
        <v>2800</v>
      </c>
      <c r="AQ69" s="70" t="s">
        <v>2800</v>
      </c>
      <c r="AR69" s="67" t="s">
        <v>2800</v>
      </c>
      <c r="AS69" s="67" t="s">
        <v>2800</v>
      </c>
      <c r="AT69" s="70" t="s">
        <v>2800</v>
      </c>
      <c r="AU69" s="67" t="s">
        <v>2800</v>
      </c>
      <c r="AV69" s="67" t="s">
        <v>2800</v>
      </c>
      <c r="AW69" s="70" t="s">
        <v>2800</v>
      </c>
      <c r="AX69" s="67" t="s">
        <v>2800</v>
      </c>
      <c r="AY69" s="67" t="s">
        <v>2800</v>
      </c>
      <c r="AZ69" s="67" t="s">
        <v>2800</v>
      </c>
      <c r="BA69" s="77" t="s">
        <v>2800</v>
      </c>
    </row>
    <row r="70" spans="1:53">
      <c r="A70" s="109" t="str">
        <f>HYPERLINK("[映雪.xlsx]类型!B70",'类型（5）'!$C$70)</f>
        <v>赫斯提雅</v>
      </c>
      <c r="B70" s="95">
        <v>71</v>
      </c>
      <c r="C70" s="99" t="s">
        <v>76</v>
      </c>
      <c r="D70">
        <v>-1</v>
      </c>
      <c r="E70">
        <f>COUNTIFS('武将(std)'!$E$2:$E$1636,$A70)</f>
        <v>1</v>
      </c>
      <c r="F70">
        <v>-1</v>
      </c>
      <c r="G70">
        <v>-1</v>
      </c>
      <c r="H70">
        <f>参数!$A$2*参数!$C$2*参数!$F$2/COUNTIFS('武将(std)'!$E$2:$E$1636,$A70)</f>
        <v>15</v>
      </c>
      <c r="I70" s="67" t="s">
        <v>2817</v>
      </c>
      <c r="J70" s="70" t="s">
        <v>2803</v>
      </c>
      <c r="K70" s="67" t="s">
        <v>2804</v>
      </c>
      <c r="L70" s="67" t="s">
        <v>2794</v>
      </c>
      <c r="M70" s="70" t="s">
        <v>2783</v>
      </c>
      <c r="N70" s="67" t="s">
        <v>2781</v>
      </c>
      <c r="O70" s="67" t="s">
        <v>2835</v>
      </c>
      <c r="P70" s="71" t="s">
        <v>2838</v>
      </c>
      <c r="Q70" s="67" t="s">
        <v>2804</v>
      </c>
      <c r="R70" s="67" t="s">
        <v>2826</v>
      </c>
      <c r="S70" s="70" t="s">
        <v>2808</v>
      </c>
      <c r="T70" s="67" t="s">
        <v>2784</v>
      </c>
      <c r="U70" s="67" t="s">
        <v>2785</v>
      </c>
      <c r="V70" s="70" t="s">
        <v>2873</v>
      </c>
      <c r="W70" s="67" t="s">
        <v>2809</v>
      </c>
      <c r="X70" s="67" t="s">
        <v>2789</v>
      </c>
      <c r="Y70" s="70" t="s">
        <v>2850</v>
      </c>
      <c r="Z70" s="67" t="s">
        <v>2791</v>
      </c>
      <c r="AA70" s="67" t="s">
        <v>2789</v>
      </c>
      <c r="AB70" s="70" t="s">
        <v>2861</v>
      </c>
      <c r="AC70" s="67" t="s">
        <v>2845</v>
      </c>
      <c r="AD70" s="67" t="s">
        <v>2817</v>
      </c>
      <c r="AE70" s="74" t="s">
        <v>2820</v>
      </c>
      <c r="AF70">
        <v>16</v>
      </c>
      <c r="AG70" s="67" t="s">
        <v>2782</v>
      </c>
      <c r="AH70" s="70" t="s">
        <v>2795</v>
      </c>
      <c r="AI70" s="67" t="s">
        <v>2784</v>
      </c>
      <c r="AJ70" s="67" t="s">
        <v>2826</v>
      </c>
      <c r="AK70" s="70" t="s">
        <v>2874</v>
      </c>
      <c r="AL70" s="67" t="s">
        <v>2781</v>
      </c>
      <c r="AM70" s="67" t="s">
        <v>2800</v>
      </c>
      <c r="AN70" s="70" t="s">
        <v>2800</v>
      </c>
      <c r="AO70" s="67" t="s">
        <v>2800</v>
      </c>
      <c r="AP70" s="67" t="s">
        <v>2800</v>
      </c>
      <c r="AQ70" s="70" t="s">
        <v>2800</v>
      </c>
      <c r="AR70" s="67" t="s">
        <v>2800</v>
      </c>
      <c r="AS70" s="67" t="s">
        <v>2800</v>
      </c>
      <c r="AT70" s="70" t="s">
        <v>2800</v>
      </c>
      <c r="AU70" s="67" t="s">
        <v>2800</v>
      </c>
      <c r="AV70" s="67" t="s">
        <v>2800</v>
      </c>
      <c r="AW70" s="70" t="s">
        <v>2800</v>
      </c>
      <c r="AX70" s="67" t="s">
        <v>2800</v>
      </c>
      <c r="AY70" s="67" t="s">
        <v>2800</v>
      </c>
      <c r="AZ70" s="67" t="s">
        <v>2800</v>
      </c>
      <c r="BA70" s="77" t="s">
        <v>2800</v>
      </c>
    </row>
    <row r="71" spans="1:53">
      <c r="A71" s="109" t="str">
        <f>HYPERLINK("[映雪.xlsx]类型!B71",'类型（5）'!$C$71)</f>
        <v>艾丝</v>
      </c>
      <c r="B71" s="95">
        <v>72</v>
      </c>
      <c r="C71" s="74" t="s">
        <v>2927</v>
      </c>
      <c r="D71">
        <v>-1</v>
      </c>
      <c r="E71">
        <f>COUNTIFS('武将(std)'!$E$2:$E$1636,$A71)</f>
        <v>1</v>
      </c>
      <c r="F71">
        <v>-1</v>
      </c>
      <c r="G71">
        <v>-1</v>
      </c>
      <c r="H71">
        <f>参数!$A$2*参数!$E$2/COUNTIFS('武将(std)'!$E$2:$E$1636,$A71)</f>
        <v>10</v>
      </c>
      <c r="I71" s="67" t="s">
        <v>2794</v>
      </c>
      <c r="J71" s="70" t="s">
        <v>2778</v>
      </c>
      <c r="K71" s="67" t="s">
        <v>2781</v>
      </c>
      <c r="L71" s="67" t="s">
        <v>2817</v>
      </c>
      <c r="M71" s="70" t="s">
        <v>2842</v>
      </c>
      <c r="N71" s="67" t="s">
        <v>2806</v>
      </c>
      <c r="O71" s="67" t="s">
        <v>2779</v>
      </c>
      <c r="P71" s="70" t="s">
        <v>2805</v>
      </c>
      <c r="Q71" s="67" t="s">
        <v>2781</v>
      </c>
      <c r="R71" s="67" t="s">
        <v>2802</v>
      </c>
      <c r="S71" s="70" t="s">
        <v>2780</v>
      </c>
      <c r="T71" s="67" t="s">
        <v>2806</v>
      </c>
      <c r="U71" s="67" t="s">
        <v>2787</v>
      </c>
      <c r="V71" s="70" t="s">
        <v>2843</v>
      </c>
      <c r="W71" s="67" t="s">
        <v>2784</v>
      </c>
      <c r="X71" s="67" t="s">
        <v>2794</v>
      </c>
      <c r="Y71" s="70" t="s">
        <v>2783</v>
      </c>
      <c r="Z71" s="67" t="s">
        <v>2784</v>
      </c>
      <c r="AA71" s="67" t="s">
        <v>2835</v>
      </c>
      <c r="AB71" s="70" t="s">
        <v>2836</v>
      </c>
      <c r="AC71" s="67" t="s">
        <v>2806</v>
      </c>
      <c r="AD71" s="67" t="s">
        <v>2817</v>
      </c>
      <c r="AE71" s="74" t="s">
        <v>2788</v>
      </c>
      <c r="AF71">
        <v>2</v>
      </c>
      <c r="AG71" s="67" t="s">
        <v>2787</v>
      </c>
      <c r="AH71" s="70" t="s">
        <v>2819</v>
      </c>
      <c r="AI71" s="67" t="s">
        <v>2781</v>
      </c>
      <c r="AJ71" s="67" t="s">
        <v>2785</v>
      </c>
      <c r="AK71" s="70" t="s">
        <v>2850</v>
      </c>
      <c r="AL71" s="67" t="s">
        <v>2809</v>
      </c>
      <c r="AM71" s="67" t="s">
        <v>2800</v>
      </c>
      <c r="AN71" s="70" t="s">
        <v>2800</v>
      </c>
      <c r="AO71" s="67" t="s">
        <v>2800</v>
      </c>
      <c r="AP71" s="67" t="s">
        <v>2800</v>
      </c>
      <c r="AQ71" s="70" t="s">
        <v>2800</v>
      </c>
      <c r="AR71" s="67" t="s">
        <v>2800</v>
      </c>
      <c r="AS71" s="67" t="s">
        <v>2800</v>
      </c>
      <c r="AT71" s="70" t="s">
        <v>2800</v>
      </c>
      <c r="AU71" s="67" t="s">
        <v>2800</v>
      </c>
      <c r="AV71" s="67" t="s">
        <v>2800</v>
      </c>
      <c r="AW71" s="70" t="s">
        <v>2800</v>
      </c>
      <c r="AX71" s="67" t="s">
        <v>2800</v>
      </c>
      <c r="AY71" s="67" t="s">
        <v>2800</v>
      </c>
      <c r="AZ71" s="67" t="s">
        <v>2800</v>
      </c>
      <c r="BA71" s="77" t="s">
        <v>2800</v>
      </c>
    </row>
    <row r="72" spans="1:53">
      <c r="A72" s="109" t="str">
        <f>HYPERLINK("[映雪.xlsx]类型!B72",'类型（5）'!$C$72)</f>
        <v>土间埋</v>
      </c>
      <c r="B72" s="95">
        <v>73</v>
      </c>
      <c r="C72" s="74" t="s">
        <v>152</v>
      </c>
      <c r="D72">
        <v>-1</v>
      </c>
      <c r="E72">
        <f>COUNTIFS('武将(std)'!$E$2:$E$1636,$A72)</f>
        <v>1</v>
      </c>
      <c r="F72">
        <v>-1</v>
      </c>
      <c r="G72">
        <v>-1</v>
      </c>
      <c r="H72">
        <f>参数!$A$2*参数!$E$2/COUNTIFS('武将(std)'!$E$2:$E$1636,$A72)</f>
        <v>10</v>
      </c>
      <c r="I72" s="67" t="s">
        <v>2782</v>
      </c>
      <c r="J72" s="70" t="s">
        <v>2834</v>
      </c>
      <c r="K72" s="67" t="s">
        <v>2784</v>
      </c>
      <c r="L72" s="67" t="s">
        <v>2802</v>
      </c>
      <c r="M72" s="70" t="s">
        <v>2818</v>
      </c>
      <c r="N72" s="67" t="s">
        <v>2804</v>
      </c>
      <c r="O72" s="67" t="s">
        <v>2835</v>
      </c>
      <c r="P72" s="67" t="s">
        <v>2786</v>
      </c>
      <c r="Q72" s="67" t="s">
        <v>2806</v>
      </c>
      <c r="R72" s="67" t="s">
        <v>2826</v>
      </c>
      <c r="S72" s="70" t="s">
        <v>2828</v>
      </c>
      <c r="T72" s="67" t="s">
        <v>2784</v>
      </c>
      <c r="U72" s="67" t="s">
        <v>2787</v>
      </c>
      <c r="V72" s="70" t="s">
        <v>2840</v>
      </c>
      <c r="W72" s="67" t="s">
        <v>2784</v>
      </c>
      <c r="X72" s="67" t="s">
        <v>2789</v>
      </c>
      <c r="Y72" s="70" t="s">
        <v>2790</v>
      </c>
      <c r="Z72" s="67" t="s">
        <v>2791</v>
      </c>
      <c r="AA72" s="67" t="s">
        <v>2785</v>
      </c>
      <c r="AB72" s="70" t="s">
        <v>2861</v>
      </c>
      <c r="AC72" s="67" t="s">
        <v>2804</v>
      </c>
      <c r="AD72" s="67" t="s">
        <v>2785</v>
      </c>
      <c r="AE72" s="70" t="s">
        <v>2830</v>
      </c>
      <c r="AF72">
        <v>16</v>
      </c>
      <c r="AG72" s="67" t="s">
        <v>2798</v>
      </c>
      <c r="AH72" s="74" t="s">
        <v>2821</v>
      </c>
      <c r="AI72" s="67" t="s">
        <v>2784</v>
      </c>
      <c r="AJ72" s="67" t="s">
        <v>2787</v>
      </c>
      <c r="AK72" s="70" t="s">
        <v>2799</v>
      </c>
      <c r="AL72" s="67" t="s">
        <v>2781</v>
      </c>
      <c r="AM72" s="67" t="s">
        <v>2800</v>
      </c>
      <c r="AN72" s="70" t="s">
        <v>2800</v>
      </c>
      <c r="AO72" s="67" t="s">
        <v>2800</v>
      </c>
      <c r="AP72" s="67" t="s">
        <v>2800</v>
      </c>
      <c r="AQ72" s="70" t="s">
        <v>2800</v>
      </c>
      <c r="AR72" s="67" t="s">
        <v>2800</v>
      </c>
      <c r="AS72" s="67" t="s">
        <v>2800</v>
      </c>
      <c r="AT72" s="70" t="s">
        <v>2800</v>
      </c>
      <c r="AU72" s="67" t="s">
        <v>2800</v>
      </c>
      <c r="AV72" s="67" t="s">
        <v>2800</v>
      </c>
      <c r="AW72" s="70" t="s">
        <v>2800</v>
      </c>
      <c r="AX72" s="67" t="s">
        <v>2800</v>
      </c>
      <c r="AY72" s="67" t="s">
        <v>2800</v>
      </c>
      <c r="AZ72" s="67" t="s">
        <v>2800</v>
      </c>
      <c r="BA72" s="77" t="s">
        <v>2800</v>
      </c>
    </row>
    <row r="73" spans="1:53">
      <c r="A73" s="109" t="str">
        <f>HYPERLINK("[映雪.xlsx]类型!B73",'类型（5）'!$C$73)</f>
        <v>加藤惠</v>
      </c>
      <c r="B73" s="95">
        <v>74</v>
      </c>
      <c r="C73" s="74" t="s">
        <v>32</v>
      </c>
      <c r="D73">
        <v>-1</v>
      </c>
      <c r="E73">
        <f>COUNTIFS('武将(std)'!$E$2:$E$1636,$A73)</f>
        <v>1</v>
      </c>
      <c r="F73">
        <v>-1</v>
      </c>
      <c r="G73">
        <v>-1</v>
      </c>
      <c r="H73">
        <f>参数!$A$2*参数!$E$2/COUNTIFS('武将(std)'!$E$2:$E$1636,$A73)</f>
        <v>10</v>
      </c>
      <c r="I73" s="67" t="s">
        <v>2785</v>
      </c>
      <c r="J73" s="70" t="s">
        <v>2824</v>
      </c>
      <c r="K73" s="67" t="s">
        <v>2804</v>
      </c>
      <c r="L73" s="67" t="s">
        <v>2789</v>
      </c>
      <c r="M73" s="70" t="s">
        <v>2834</v>
      </c>
      <c r="N73" s="67" t="s">
        <v>2791</v>
      </c>
      <c r="O73" s="67" t="s">
        <v>2794</v>
      </c>
      <c r="P73" s="70" t="s">
        <v>2836</v>
      </c>
      <c r="Q73" s="67" t="s">
        <v>2781</v>
      </c>
      <c r="R73" s="67" t="s">
        <v>2826</v>
      </c>
      <c r="S73" s="70" t="s">
        <v>2885</v>
      </c>
      <c r="T73" s="67" t="s">
        <v>2784</v>
      </c>
      <c r="U73" s="67" t="s">
        <v>2835</v>
      </c>
      <c r="V73" s="70" t="s">
        <v>2839</v>
      </c>
      <c r="W73" s="67" t="s">
        <v>2809</v>
      </c>
      <c r="X73" s="67" t="s">
        <v>2787</v>
      </c>
      <c r="Y73" s="70" t="s">
        <v>2840</v>
      </c>
      <c r="Z73" s="67" t="s">
        <v>2781</v>
      </c>
      <c r="AA73" s="67" t="s">
        <v>2779</v>
      </c>
      <c r="AB73" s="70" t="s">
        <v>2810</v>
      </c>
      <c r="AC73" s="67" t="s">
        <v>2781</v>
      </c>
      <c r="AD73" s="67" t="s">
        <v>2785</v>
      </c>
      <c r="AE73" s="74" t="s">
        <v>2860</v>
      </c>
      <c r="AF73">
        <v>8</v>
      </c>
      <c r="AG73" s="67" t="s">
        <v>2785</v>
      </c>
      <c r="AH73" s="70" t="s">
        <v>2871</v>
      </c>
      <c r="AI73" s="67" t="s">
        <v>2809</v>
      </c>
      <c r="AJ73" s="67" t="s">
        <v>2782</v>
      </c>
      <c r="AK73" s="70" t="s">
        <v>2861</v>
      </c>
      <c r="AL73" s="67" t="s">
        <v>2784</v>
      </c>
      <c r="AM73" s="67" t="s">
        <v>2800</v>
      </c>
      <c r="AN73" s="70" t="s">
        <v>2800</v>
      </c>
      <c r="AO73" s="67" t="s">
        <v>2800</v>
      </c>
      <c r="AP73" s="67" t="s">
        <v>2800</v>
      </c>
      <c r="AQ73" s="70" t="s">
        <v>2800</v>
      </c>
      <c r="AR73" s="67" t="s">
        <v>2800</v>
      </c>
      <c r="AS73" s="67" t="s">
        <v>2800</v>
      </c>
      <c r="AT73" s="70" t="s">
        <v>2800</v>
      </c>
      <c r="AU73" s="67" t="s">
        <v>2800</v>
      </c>
      <c r="AV73" s="67" t="s">
        <v>2800</v>
      </c>
      <c r="AW73" s="70" t="s">
        <v>2800</v>
      </c>
      <c r="AX73" s="67" t="s">
        <v>2800</v>
      </c>
      <c r="AY73" s="67" t="s">
        <v>2800</v>
      </c>
      <c r="AZ73" s="67" t="s">
        <v>2800</v>
      </c>
      <c r="BA73" s="77" t="s">
        <v>2800</v>
      </c>
    </row>
    <row r="74" spans="1:53">
      <c r="A74" s="109" t="str">
        <f>HYPERLINK("[映雪.xlsx]类型!B74",'类型（5）'!$C$74)</f>
        <v>阿克娅</v>
      </c>
      <c r="B74" s="95">
        <v>75</v>
      </c>
      <c r="C74" s="74" t="s">
        <v>16</v>
      </c>
      <c r="D74">
        <v>-1</v>
      </c>
      <c r="E74">
        <f>COUNTIFS('武将(std)'!$E$2:$E$1636,$A74)</f>
        <v>1</v>
      </c>
      <c r="F74">
        <v>-1</v>
      </c>
      <c r="G74">
        <v>-1</v>
      </c>
      <c r="H74">
        <f>参数!$A$2*参数!$E$2/COUNTIFS('武将(std)'!$E$2:$E$1636,$A74)</f>
        <v>10</v>
      </c>
      <c r="I74" s="67" t="s">
        <v>2794</v>
      </c>
      <c r="J74" s="70" t="s">
        <v>2844</v>
      </c>
      <c r="K74" s="67" t="s">
        <v>2784</v>
      </c>
      <c r="L74" s="67" t="s">
        <v>2835</v>
      </c>
      <c r="M74" s="70" t="s">
        <v>2827</v>
      </c>
      <c r="N74" s="67" t="s">
        <v>2806</v>
      </c>
      <c r="O74" s="67" t="s">
        <v>2835</v>
      </c>
      <c r="P74" s="71" t="s">
        <v>2838</v>
      </c>
      <c r="Q74" s="67" t="s">
        <v>2809</v>
      </c>
      <c r="R74" s="67" t="s">
        <v>2802</v>
      </c>
      <c r="S74" s="70" t="s">
        <v>2808</v>
      </c>
      <c r="T74" s="67" t="s">
        <v>2806</v>
      </c>
      <c r="U74" s="67" t="s">
        <v>2782</v>
      </c>
      <c r="V74" s="70" t="s">
        <v>2928</v>
      </c>
      <c r="W74" s="67" t="s">
        <v>2784</v>
      </c>
      <c r="X74" s="67" t="s">
        <v>2817</v>
      </c>
      <c r="Y74" s="70" t="s">
        <v>2849</v>
      </c>
      <c r="Z74" s="67" t="s">
        <v>2809</v>
      </c>
      <c r="AA74" s="67" t="s">
        <v>2785</v>
      </c>
      <c r="AB74" s="70" t="s">
        <v>2873</v>
      </c>
      <c r="AC74" s="67" t="s">
        <v>2809</v>
      </c>
      <c r="AD74" s="67" t="s">
        <v>2785</v>
      </c>
      <c r="AE74" s="74" t="s">
        <v>2850</v>
      </c>
      <c r="AF74">
        <v>8</v>
      </c>
      <c r="AG74" s="67" t="s">
        <v>2802</v>
      </c>
      <c r="AH74" s="70" t="s">
        <v>2861</v>
      </c>
      <c r="AI74" s="67" t="s">
        <v>2804</v>
      </c>
      <c r="AJ74" s="67" t="s">
        <v>2798</v>
      </c>
      <c r="AK74" s="70" t="s">
        <v>2830</v>
      </c>
      <c r="AL74" s="67" t="s">
        <v>2781</v>
      </c>
      <c r="AM74" s="67" t="s">
        <v>2800</v>
      </c>
      <c r="AN74" s="70" t="s">
        <v>2800</v>
      </c>
      <c r="AO74" s="67" t="s">
        <v>2800</v>
      </c>
      <c r="AP74" s="67" t="s">
        <v>2800</v>
      </c>
      <c r="AQ74" s="70" t="s">
        <v>2800</v>
      </c>
      <c r="AR74" s="67" t="s">
        <v>2800</v>
      </c>
      <c r="AS74" s="67" t="s">
        <v>2800</v>
      </c>
      <c r="AT74" s="70" t="s">
        <v>2800</v>
      </c>
      <c r="AU74" s="67" t="s">
        <v>2800</v>
      </c>
      <c r="AV74" s="67" t="s">
        <v>2800</v>
      </c>
      <c r="AW74" s="70" t="s">
        <v>2800</v>
      </c>
      <c r="AX74" s="67" t="s">
        <v>2800</v>
      </c>
      <c r="AY74" s="67" t="s">
        <v>2800</v>
      </c>
      <c r="AZ74" s="67" t="s">
        <v>2800</v>
      </c>
      <c r="BA74" s="77" t="s">
        <v>2800</v>
      </c>
    </row>
    <row r="75" spans="1:53">
      <c r="A75" s="109" t="str">
        <f>HYPERLINK("[映雪.xlsx]类型!B75",'类型（5）'!$C$75)</f>
        <v>惠惠</v>
      </c>
      <c r="B75" s="95">
        <v>76</v>
      </c>
      <c r="C75" s="74" t="s">
        <v>1168</v>
      </c>
      <c r="D75">
        <v>-1</v>
      </c>
      <c r="E75">
        <f>COUNTIFS('武将(std)'!$E$2:$E$1636,$A75)</f>
        <v>1</v>
      </c>
      <c r="F75">
        <v>-1</v>
      </c>
      <c r="G75">
        <v>-1</v>
      </c>
      <c r="H75">
        <f>参数!$A$2*参数!$E$2/COUNTIFS('武将(std)'!$E$2:$E$1636,$A75)</f>
        <v>10</v>
      </c>
      <c r="I75" s="67" t="s">
        <v>2802</v>
      </c>
      <c r="J75" s="70" t="s">
        <v>2778</v>
      </c>
      <c r="K75" s="67" t="s">
        <v>2806</v>
      </c>
      <c r="L75" s="67" t="s">
        <v>2802</v>
      </c>
      <c r="M75" s="70" t="s">
        <v>2842</v>
      </c>
      <c r="N75" s="67" t="s">
        <v>2809</v>
      </c>
      <c r="O75" s="67" t="s">
        <v>2782</v>
      </c>
      <c r="P75" s="70" t="s">
        <v>2803</v>
      </c>
      <c r="Q75" s="67" t="s">
        <v>2781</v>
      </c>
      <c r="R75" s="67" t="s">
        <v>2787</v>
      </c>
      <c r="S75" s="70" t="s">
        <v>2814</v>
      </c>
      <c r="T75" s="67" t="s">
        <v>2784</v>
      </c>
      <c r="U75" s="67" t="s">
        <v>2785</v>
      </c>
      <c r="V75" s="70" t="s">
        <v>2824</v>
      </c>
      <c r="W75" s="67" t="s">
        <v>2806</v>
      </c>
      <c r="X75" s="67" t="s">
        <v>2789</v>
      </c>
      <c r="Y75" s="70" t="s">
        <v>2917</v>
      </c>
      <c r="Z75" s="67" t="s">
        <v>2791</v>
      </c>
      <c r="AA75" s="67" t="s">
        <v>2802</v>
      </c>
      <c r="AB75" s="70" t="s">
        <v>2829</v>
      </c>
      <c r="AC75" s="67" t="s">
        <v>2804</v>
      </c>
      <c r="AD75" s="67" t="s">
        <v>2787</v>
      </c>
      <c r="AE75" s="74" t="s">
        <v>2849</v>
      </c>
      <c r="AF75">
        <v>5</v>
      </c>
      <c r="AG75" s="67" t="s">
        <v>2779</v>
      </c>
      <c r="AH75" s="70" t="s">
        <v>2855</v>
      </c>
      <c r="AI75" s="67" t="s">
        <v>2784</v>
      </c>
      <c r="AJ75" s="67" t="s">
        <v>2798</v>
      </c>
      <c r="AK75" s="70" t="s">
        <v>2856</v>
      </c>
      <c r="AL75" s="67" t="s">
        <v>2784</v>
      </c>
      <c r="AM75" s="67" t="s">
        <v>2800</v>
      </c>
      <c r="AN75" s="70" t="s">
        <v>2800</v>
      </c>
      <c r="AO75" s="67" t="s">
        <v>2800</v>
      </c>
      <c r="AP75" s="67" t="s">
        <v>2800</v>
      </c>
      <c r="AQ75" s="70" t="s">
        <v>2800</v>
      </c>
      <c r="AR75" s="67" t="s">
        <v>2800</v>
      </c>
      <c r="AS75" s="67" t="s">
        <v>2800</v>
      </c>
      <c r="AT75" s="70" t="s">
        <v>2800</v>
      </c>
      <c r="AU75" s="67" t="s">
        <v>2800</v>
      </c>
      <c r="AV75" s="67" t="s">
        <v>2800</v>
      </c>
      <c r="AW75" s="70" t="s">
        <v>2800</v>
      </c>
      <c r="AX75" s="67" t="s">
        <v>2800</v>
      </c>
      <c r="AY75" s="67" t="s">
        <v>2800</v>
      </c>
      <c r="AZ75" s="67" t="s">
        <v>2800</v>
      </c>
      <c r="BA75" s="77" t="s">
        <v>2800</v>
      </c>
    </row>
    <row r="76" spans="1:53">
      <c r="A76" s="109" t="str">
        <f>HYPERLINK("[映雪.xlsx]类型!B76",'类型（5）'!$C$76)</f>
        <v>玉置亚子</v>
      </c>
      <c r="B76" s="95">
        <v>77</v>
      </c>
      <c r="C76" s="74" t="s">
        <v>48</v>
      </c>
      <c r="D76">
        <v>-1</v>
      </c>
      <c r="E76">
        <f>COUNTIFS('武将(std)'!$E$2:$E$1636,$A76)</f>
        <v>2</v>
      </c>
      <c r="F76">
        <v>-1</v>
      </c>
      <c r="G76">
        <v>-1</v>
      </c>
      <c r="H76">
        <f>参数!$A$2*参数!$E$2/COUNTIFS('武将(std)'!$E$2:$E$1636,$A76)</f>
        <v>5</v>
      </c>
      <c r="I76" s="67" t="s">
        <v>2787</v>
      </c>
      <c r="J76" s="70" t="s">
        <v>2780</v>
      </c>
      <c r="K76" s="67" t="s">
        <v>2784</v>
      </c>
      <c r="L76" s="67" t="s">
        <v>2802</v>
      </c>
      <c r="M76" s="70" t="s">
        <v>2816</v>
      </c>
      <c r="N76" s="67" t="s">
        <v>2809</v>
      </c>
      <c r="O76" s="67" t="s">
        <v>2835</v>
      </c>
      <c r="P76" s="70" t="s">
        <v>2786</v>
      </c>
      <c r="Q76" s="67" t="s">
        <v>2809</v>
      </c>
      <c r="R76" s="67" t="s">
        <v>2835</v>
      </c>
      <c r="S76" s="71" t="s">
        <v>2837</v>
      </c>
      <c r="T76" s="67" t="s">
        <v>2804</v>
      </c>
      <c r="U76" s="67" t="s">
        <v>2826</v>
      </c>
      <c r="V76" s="70" t="s">
        <v>2828</v>
      </c>
      <c r="W76" s="67" t="s">
        <v>2781</v>
      </c>
      <c r="X76" s="67" t="s">
        <v>2835</v>
      </c>
      <c r="Y76" s="70" t="s">
        <v>2839</v>
      </c>
      <c r="Z76" s="67" t="s">
        <v>2806</v>
      </c>
      <c r="AA76" s="67" t="s">
        <v>2779</v>
      </c>
      <c r="AB76" s="70" t="s">
        <v>2928</v>
      </c>
      <c r="AC76" s="67" t="s">
        <v>2784</v>
      </c>
      <c r="AD76" s="67" t="s">
        <v>2817</v>
      </c>
      <c r="AE76" s="74" t="s">
        <v>2829</v>
      </c>
      <c r="AF76">
        <v>8</v>
      </c>
      <c r="AG76" s="67" t="s">
        <v>2785</v>
      </c>
      <c r="AH76" s="70" t="s">
        <v>2850</v>
      </c>
      <c r="AI76" s="67" t="s">
        <v>2804</v>
      </c>
      <c r="AJ76" s="67" t="s">
        <v>2789</v>
      </c>
      <c r="AK76" s="70" t="s">
        <v>2861</v>
      </c>
      <c r="AL76" s="67" t="s">
        <v>2791</v>
      </c>
      <c r="AM76" s="67" t="s">
        <v>2800</v>
      </c>
      <c r="AN76" s="70" t="s">
        <v>2800</v>
      </c>
      <c r="AO76" s="67" t="s">
        <v>2800</v>
      </c>
      <c r="AP76" s="67" t="s">
        <v>2800</v>
      </c>
      <c r="AQ76" s="70" t="s">
        <v>2800</v>
      </c>
      <c r="AR76" s="67" t="s">
        <v>2800</v>
      </c>
      <c r="AS76" s="67" t="s">
        <v>2800</v>
      </c>
      <c r="AT76" s="70" t="s">
        <v>2800</v>
      </c>
      <c r="AU76" s="67" t="s">
        <v>2800</v>
      </c>
      <c r="AV76" s="67" t="s">
        <v>2800</v>
      </c>
      <c r="AW76" s="70" t="s">
        <v>2800</v>
      </c>
      <c r="AX76" s="67" t="s">
        <v>2800</v>
      </c>
      <c r="AY76" s="67" t="s">
        <v>2800</v>
      </c>
      <c r="AZ76" s="67" t="s">
        <v>2800</v>
      </c>
      <c r="BA76" s="77" t="s">
        <v>2800</v>
      </c>
    </row>
    <row r="77" spans="1:53">
      <c r="A77" s="109" t="str">
        <f>HYPERLINK("[映雪.xlsx]类型!B77",'类型（5）'!$C$77)</f>
        <v>艾米莉亚</v>
      </c>
      <c r="B77" s="95">
        <v>78</v>
      </c>
      <c r="C77" s="74" t="s">
        <v>2929</v>
      </c>
      <c r="D77">
        <v>-1</v>
      </c>
      <c r="E77">
        <f>COUNTIFS('武将(std)'!$E$2:$E$1636,$A77)</f>
        <v>1</v>
      </c>
      <c r="F77">
        <v>-1</v>
      </c>
      <c r="G77">
        <v>-1</v>
      </c>
      <c r="H77">
        <f>参数!$A$2*参数!$E$2/COUNTIFS('武将(std)'!$E$2:$E$1636,$A77)</f>
        <v>10</v>
      </c>
      <c r="I77" s="67" t="s">
        <v>2817</v>
      </c>
      <c r="J77" s="70" t="s">
        <v>2803</v>
      </c>
      <c r="K77" s="67" t="s">
        <v>2804</v>
      </c>
      <c r="L77" s="67" t="s">
        <v>2817</v>
      </c>
      <c r="M77" s="70" t="s">
        <v>2814</v>
      </c>
      <c r="N77" s="67" t="s">
        <v>2806</v>
      </c>
      <c r="O77" s="67" t="s">
        <v>2802</v>
      </c>
      <c r="P77" s="70" t="s">
        <v>2834</v>
      </c>
      <c r="Q77" s="67" t="s">
        <v>2804</v>
      </c>
      <c r="R77" s="67" t="s">
        <v>2802</v>
      </c>
      <c r="S77" s="70" t="s">
        <v>2853</v>
      </c>
      <c r="T77" s="67" t="s">
        <v>2809</v>
      </c>
      <c r="U77" s="67" t="s">
        <v>2787</v>
      </c>
      <c r="V77" s="70" t="s">
        <v>2818</v>
      </c>
      <c r="W77" s="67" t="s">
        <v>2781</v>
      </c>
      <c r="X77" s="67" t="s">
        <v>2794</v>
      </c>
      <c r="Y77" s="70" t="s">
        <v>2808</v>
      </c>
      <c r="Z77" s="67" t="s">
        <v>2784</v>
      </c>
      <c r="AA77" s="67" t="s">
        <v>2802</v>
      </c>
      <c r="AB77" s="70" t="s">
        <v>2829</v>
      </c>
      <c r="AC77" s="67" t="s">
        <v>2806</v>
      </c>
      <c r="AD77" s="67" t="s">
        <v>2787</v>
      </c>
      <c r="AE77" s="74" t="s">
        <v>2849</v>
      </c>
      <c r="AF77">
        <v>12</v>
      </c>
      <c r="AG77" s="67" t="s">
        <v>2782</v>
      </c>
      <c r="AH77" s="70" t="s">
        <v>2860</v>
      </c>
      <c r="AI77" s="67" t="s">
        <v>2781</v>
      </c>
      <c r="AJ77" s="67" t="s">
        <v>2785</v>
      </c>
      <c r="AK77" s="70" t="s">
        <v>2871</v>
      </c>
      <c r="AL77" s="67" t="s">
        <v>2809</v>
      </c>
      <c r="AM77" s="67" t="s">
        <v>2800</v>
      </c>
      <c r="AN77" s="70" t="s">
        <v>2800</v>
      </c>
      <c r="AO77" s="67" t="s">
        <v>2800</v>
      </c>
      <c r="AP77" s="67" t="s">
        <v>2800</v>
      </c>
      <c r="AQ77" s="70" t="s">
        <v>2800</v>
      </c>
      <c r="AR77" s="67" t="s">
        <v>2800</v>
      </c>
      <c r="AS77" s="67" t="s">
        <v>2800</v>
      </c>
      <c r="AT77" s="70" t="s">
        <v>2800</v>
      </c>
      <c r="AU77" s="67" t="s">
        <v>2800</v>
      </c>
      <c r="AV77" s="67" t="s">
        <v>2800</v>
      </c>
      <c r="AW77" s="70" t="s">
        <v>2800</v>
      </c>
      <c r="AX77" s="67" t="s">
        <v>2800</v>
      </c>
      <c r="AY77" s="67" t="s">
        <v>2800</v>
      </c>
      <c r="AZ77" s="67" t="s">
        <v>2800</v>
      </c>
      <c r="BA77" s="77" t="s">
        <v>2800</v>
      </c>
    </row>
    <row r="78" spans="1:53">
      <c r="A78" s="109" t="str">
        <f>HYPERLINK("[映雪.xlsx]类型!B78",'类型（5）'!$C$78)</f>
        <v>剃切绘里奈</v>
      </c>
      <c r="B78" s="95">
        <v>79</v>
      </c>
      <c r="C78" s="74" t="s">
        <v>2930</v>
      </c>
      <c r="D78">
        <v>-1</v>
      </c>
      <c r="E78">
        <f>COUNTIFS('武将(std)'!$E$2:$E$1636,$A78)</f>
        <v>3</v>
      </c>
      <c r="F78">
        <v>-1</v>
      </c>
      <c r="G78">
        <v>-1</v>
      </c>
      <c r="H78">
        <f>参数!$A$2*参数!$E$2/COUNTIFS('武将(std)'!$E$2:$E$1636,$A78)</f>
        <v>3.33333333333333</v>
      </c>
      <c r="I78" s="67" t="s">
        <v>2817</v>
      </c>
      <c r="J78" s="70" t="s">
        <v>2803</v>
      </c>
      <c r="K78" s="67" t="s">
        <v>2804</v>
      </c>
      <c r="L78" s="67" t="s">
        <v>2794</v>
      </c>
      <c r="M78" s="70" t="s">
        <v>2931</v>
      </c>
      <c r="N78" s="67" t="s">
        <v>2784</v>
      </c>
      <c r="O78" s="67" t="s">
        <v>2817</v>
      </c>
      <c r="P78" s="70" t="s">
        <v>2816</v>
      </c>
      <c r="Q78" s="67" t="s">
        <v>2806</v>
      </c>
      <c r="R78" s="67" t="s">
        <v>2835</v>
      </c>
      <c r="S78" s="70" t="s">
        <v>2807</v>
      </c>
      <c r="T78" s="67" t="s">
        <v>2806</v>
      </c>
      <c r="U78" s="67" t="s">
        <v>2789</v>
      </c>
      <c r="V78" s="71" t="s">
        <v>2837</v>
      </c>
      <c r="W78" s="67" t="s">
        <v>2791</v>
      </c>
      <c r="X78" s="67" t="s">
        <v>2802</v>
      </c>
      <c r="Y78" s="70" t="s">
        <v>2808</v>
      </c>
      <c r="Z78" s="67" t="s">
        <v>2809</v>
      </c>
      <c r="AA78" s="67" t="s">
        <v>2787</v>
      </c>
      <c r="AB78" s="70" t="s">
        <v>2840</v>
      </c>
      <c r="AC78" s="67" t="s">
        <v>2781</v>
      </c>
      <c r="AD78" s="67" t="s">
        <v>2787</v>
      </c>
      <c r="AE78" s="74" t="s">
        <v>2892</v>
      </c>
      <c r="AF78">
        <v>12</v>
      </c>
      <c r="AG78" s="67" t="s">
        <v>2794</v>
      </c>
      <c r="AH78" s="70" t="s">
        <v>2795</v>
      </c>
      <c r="AI78" s="67" t="s">
        <v>2781</v>
      </c>
      <c r="AJ78" s="67" t="s">
        <v>2785</v>
      </c>
      <c r="AK78" s="70" t="s">
        <v>2830</v>
      </c>
      <c r="AL78" s="67" t="s">
        <v>2809</v>
      </c>
      <c r="AM78" s="67" t="s">
        <v>2800</v>
      </c>
      <c r="AN78" s="70" t="s">
        <v>2800</v>
      </c>
      <c r="AO78" s="67" t="s">
        <v>2800</v>
      </c>
      <c r="AP78" s="67" t="s">
        <v>2800</v>
      </c>
      <c r="AQ78" s="70" t="s">
        <v>2800</v>
      </c>
      <c r="AR78" s="67" t="s">
        <v>2800</v>
      </c>
      <c r="AS78" s="67" t="s">
        <v>2800</v>
      </c>
      <c r="AT78" s="70" t="s">
        <v>2800</v>
      </c>
      <c r="AU78" s="67" t="s">
        <v>2800</v>
      </c>
      <c r="AV78" s="67" t="s">
        <v>2800</v>
      </c>
      <c r="AW78" s="70" t="s">
        <v>2800</v>
      </c>
      <c r="AX78" s="67" t="s">
        <v>2800</v>
      </c>
      <c r="AY78" s="67" t="s">
        <v>2800</v>
      </c>
      <c r="AZ78" s="67" t="s">
        <v>2800</v>
      </c>
      <c r="BA78" s="77" t="s">
        <v>2800</v>
      </c>
    </row>
    <row r="79" spans="1:53">
      <c r="A79" s="109" t="str">
        <f>HYPERLINK("[映雪.xlsx]类型!B79",'类型（5）'!$C$79)</f>
        <v>华城绫女</v>
      </c>
      <c r="B79" s="95">
        <v>80</v>
      </c>
      <c r="C79" s="74" t="s">
        <v>114</v>
      </c>
      <c r="D79">
        <v>-1</v>
      </c>
      <c r="E79">
        <f>COUNTIFS('武将(std)'!$E$2:$E$1636,$A79)</f>
        <v>1</v>
      </c>
      <c r="F79">
        <v>-1</v>
      </c>
      <c r="G79">
        <v>-1</v>
      </c>
      <c r="H79">
        <f>参数!$A$2*参数!$E$2/COUNTIFS('武将(std)'!$E$2:$E$1636,$A79)</f>
        <v>10</v>
      </c>
      <c r="I79" s="67" t="s">
        <v>2787</v>
      </c>
      <c r="J79" s="70" t="s">
        <v>2778</v>
      </c>
      <c r="K79" s="67" t="s">
        <v>2781</v>
      </c>
      <c r="L79" s="67" t="s">
        <v>2782</v>
      </c>
      <c r="M79" s="70" t="s">
        <v>2834</v>
      </c>
      <c r="N79" s="67" t="s">
        <v>2784</v>
      </c>
      <c r="O79" s="67" t="s">
        <v>2789</v>
      </c>
      <c r="P79" s="70" t="s">
        <v>2783</v>
      </c>
      <c r="Q79" s="67" t="s">
        <v>2791</v>
      </c>
      <c r="R79" s="67" t="s">
        <v>2787</v>
      </c>
      <c r="S79" s="70" t="s">
        <v>2816</v>
      </c>
      <c r="T79" s="67" t="s">
        <v>2784</v>
      </c>
      <c r="U79" s="67" t="s">
        <v>2794</v>
      </c>
      <c r="V79" s="70" t="s">
        <v>2844</v>
      </c>
      <c r="W79" s="67" t="s">
        <v>2781</v>
      </c>
      <c r="X79" s="67" t="s">
        <v>2835</v>
      </c>
      <c r="Y79" s="70" t="s">
        <v>2839</v>
      </c>
      <c r="Z79" s="67" t="s">
        <v>2809</v>
      </c>
      <c r="AA79" s="67" t="s">
        <v>2802</v>
      </c>
      <c r="AB79" s="70" t="s">
        <v>2840</v>
      </c>
      <c r="AC79" s="67" t="s">
        <v>2806</v>
      </c>
      <c r="AD79" s="67" t="s">
        <v>2817</v>
      </c>
      <c r="AE79" s="74" t="s">
        <v>2848</v>
      </c>
      <c r="AF79">
        <v>16</v>
      </c>
      <c r="AG79" s="67" t="s">
        <v>2826</v>
      </c>
      <c r="AH79" s="70" t="s">
        <v>2865</v>
      </c>
      <c r="AI79" s="67" t="s">
        <v>2781</v>
      </c>
      <c r="AJ79" s="67" t="s">
        <v>2798</v>
      </c>
      <c r="AK79" s="70" t="s">
        <v>2882</v>
      </c>
      <c r="AL79" s="67" t="s">
        <v>2784</v>
      </c>
      <c r="AM79" s="67" t="s">
        <v>2800</v>
      </c>
      <c r="AN79" s="70" t="s">
        <v>2800</v>
      </c>
      <c r="AO79" s="67" t="s">
        <v>2800</v>
      </c>
      <c r="AP79" s="67" t="s">
        <v>2800</v>
      </c>
      <c r="AQ79" s="70" t="s">
        <v>2800</v>
      </c>
      <c r="AR79" s="67" t="s">
        <v>2800</v>
      </c>
      <c r="AS79" s="67" t="s">
        <v>2800</v>
      </c>
      <c r="AT79" s="70" t="s">
        <v>2800</v>
      </c>
      <c r="AU79" s="67" t="s">
        <v>2800</v>
      </c>
      <c r="AV79" s="67" t="s">
        <v>2800</v>
      </c>
      <c r="AW79" s="70" t="s">
        <v>2800</v>
      </c>
      <c r="AX79" s="67" t="s">
        <v>2800</v>
      </c>
      <c r="AY79" s="67" t="s">
        <v>2800</v>
      </c>
      <c r="AZ79" s="67" t="s">
        <v>2800</v>
      </c>
      <c r="BA79" s="77" t="s">
        <v>2800</v>
      </c>
    </row>
    <row r="80" spans="1:53">
      <c r="A80" s="109" t="str">
        <f>HYPERLINK("[映雪.xlsx]类型!B80",'类型（5）'!$C$80)</f>
        <v>仓科明日香</v>
      </c>
      <c r="B80" s="95">
        <v>81</v>
      </c>
      <c r="C80" s="74" t="s">
        <v>120</v>
      </c>
      <c r="D80">
        <v>-1</v>
      </c>
      <c r="E80">
        <f>COUNTIFS('武将(std)'!$E$2:$E$1636,$A80)</f>
        <v>1</v>
      </c>
      <c r="F80">
        <v>-1</v>
      </c>
      <c r="G80">
        <v>-1</v>
      </c>
      <c r="H80">
        <f>参数!$A$2*参数!$E$2/COUNTIFS('武将(std)'!$E$2:$E$1636,$A80)</f>
        <v>10</v>
      </c>
      <c r="I80" s="67" t="s">
        <v>2789</v>
      </c>
      <c r="J80" s="70" t="s">
        <v>2778</v>
      </c>
      <c r="K80" s="67" t="s">
        <v>2791</v>
      </c>
      <c r="L80" s="67" t="s">
        <v>2787</v>
      </c>
      <c r="M80" s="70" t="s">
        <v>2842</v>
      </c>
      <c r="N80" s="67" t="s">
        <v>2784</v>
      </c>
      <c r="O80" s="67" t="s">
        <v>2802</v>
      </c>
      <c r="P80" s="70" t="s">
        <v>2805</v>
      </c>
      <c r="Q80" s="67" t="s">
        <v>2804</v>
      </c>
      <c r="R80" s="67" t="s">
        <v>2802</v>
      </c>
      <c r="S80" s="70" t="s">
        <v>2780</v>
      </c>
      <c r="T80" s="67" t="s">
        <v>2806</v>
      </c>
      <c r="U80" s="67" t="s">
        <v>2802</v>
      </c>
      <c r="V80" s="70" t="s">
        <v>2843</v>
      </c>
      <c r="W80" s="67" t="s">
        <v>2809</v>
      </c>
      <c r="X80" s="67" t="s">
        <v>2835</v>
      </c>
      <c r="Y80" s="70" t="s">
        <v>2836</v>
      </c>
      <c r="Z80" s="67" t="s">
        <v>2809</v>
      </c>
      <c r="AA80" s="67" t="s">
        <v>2785</v>
      </c>
      <c r="AB80" s="70" t="s">
        <v>2790</v>
      </c>
      <c r="AC80" s="67" t="s">
        <v>2806</v>
      </c>
      <c r="AD80" s="67" t="s">
        <v>2779</v>
      </c>
      <c r="AE80" s="74" t="s">
        <v>2855</v>
      </c>
      <c r="AF80">
        <v>5</v>
      </c>
      <c r="AG80" s="67" t="s">
        <v>2794</v>
      </c>
      <c r="AH80" s="70" t="s">
        <v>2793</v>
      </c>
      <c r="AI80" s="67" t="s">
        <v>2784</v>
      </c>
      <c r="AJ80" s="67" t="s">
        <v>2787</v>
      </c>
      <c r="AK80" s="70" t="s">
        <v>2822</v>
      </c>
      <c r="AL80" s="67" t="s">
        <v>2781</v>
      </c>
      <c r="AM80" s="67" t="s">
        <v>2800</v>
      </c>
      <c r="AN80" s="70" t="s">
        <v>2800</v>
      </c>
      <c r="AO80" s="67" t="s">
        <v>2800</v>
      </c>
      <c r="AP80" s="67" t="s">
        <v>2800</v>
      </c>
      <c r="AQ80" s="70" t="s">
        <v>2800</v>
      </c>
      <c r="AR80" s="67" t="s">
        <v>2800</v>
      </c>
      <c r="AS80" s="67" t="s">
        <v>2800</v>
      </c>
      <c r="AT80" s="70" t="s">
        <v>2800</v>
      </c>
      <c r="AU80" s="67" t="s">
        <v>2800</v>
      </c>
      <c r="AV80" s="67" t="s">
        <v>2800</v>
      </c>
      <c r="AW80" s="70" t="s">
        <v>2800</v>
      </c>
      <c r="AX80" s="67" t="s">
        <v>2800</v>
      </c>
      <c r="AY80" s="67" t="s">
        <v>2800</v>
      </c>
      <c r="AZ80" s="67" t="s">
        <v>2800</v>
      </c>
      <c r="BA80" s="77" t="s">
        <v>2800</v>
      </c>
    </row>
    <row r="81" spans="1:53">
      <c r="A81" s="109" t="str">
        <f>HYPERLINK("[映雪.xlsx]类型!B81",'类型（5）'!$C$81)</f>
        <v>莉姿夏尔蒂</v>
      </c>
      <c r="B81" s="95">
        <v>82</v>
      </c>
      <c r="C81" s="74" t="s">
        <v>2932</v>
      </c>
      <c r="D81">
        <v>-1</v>
      </c>
      <c r="E81">
        <f>COUNTIFS('武将(std)'!$E$2:$E$1636,$A81)</f>
        <v>3</v>
      </c>
      <c r="F81">
        <v>-1</v>
      </c>
      <c r="G81">
        <v>-1</v>
      </c>
      <c r="H81">
        <f>参数!$A$2*参数!$E$2/COUNTIFS('武将(std)'!$E$2:$E$1636,$A81)</f>
        <v>3.33333333333333</v>
      </c>
      <c r="I81" s="67" t="s">
        <v>2835</v>
      </c>
      <c r="J81" s="71" t="s">
        <v>2838</v>
      </c>
      <c r="K81" s="67" t="s">
        <v>2804</v>
      </c>
      <c r="L81" s="67" t="s">
        <v>2802</v>
      </c>
      <c r="M81" s="70" t="s">
        <v>2808</v>
      </c>
      <c r="N81" s="67" t="s">
        <v>2809</v>
      </c>
      <c r="O81" s="67" t="s">
        <v>2789</v>
      </c>
      <c r="P81" s="70" t="s">
        <v>2840</v>
      </c>
      <c r="Q81" s="67" t="s">
        <v>2791</v>
      </c>
      <c r="R81" s="67" t="s">
        <v>2787</v>
      </c>
      <c r="S81" s="70" t="s">
        <v>2848</v>
      </c>
      <c r="T81" s="67" t="s">
        <v>2784</v>
      </c>
      <c r="U81" s="67" t="s">
        <v>2802</v>
      </c>
      <c r="V81" s="70" t="s">
        <v>2829</v>
      </c>
      <c r="W81" s="67" t="s">
        <v>2806</v>
      </c>
      <c r="X81" s="67" t="s">
        <v>2785</v>
      </c>
      <c r="Y81" s="70" t="s">
        <v>2860</v>
      </c>
      <c r="Z81" s="67" t="s">
        <v>2806</v>
      </c>
      <c r="AA81" s="67" t="s">
        <v>2794</v>
      </c>
      <c r="AB81" s="70" t="s">
        <v>2846</v>
      </c>
      <c r="AC81" s="67" t="s">
        <v>2781</v>
      </c>
      <c r="AD81" s="67" t="s">
        <v>2782</v>
      </c>
      <c r="AE81" s="74" t="s">
        <v>2792</v>
      </c>
      <c r="AF81">
        <v>5</v>
      </c>
      <c r="AG81" s="67" t="s">
        <v>2817</v>
      </c>
      <c r="AH81" s="70" t="s">
        <v>2820</v>
      </c>
      <c r="AI81" s="67" t="s">
        <v>2809</v>
      </c>
      <c r="AJ81" s="67" t="s">
        <v>2798</v>
      </c>
      <c r="AK81" s="70" t="s">
        <v>2796</v>
      </c>
      <c r="AL81" s="67" t="s">
        <v>2781</v>
      </c>
      <c r="AM81" s="67" t="s">
        <v>2800</v>
      </c>
      <c r="AN81" s="70" t="s">
        <v>2800</v>
      </c>
      <c r="AO81" s="67" t="s">
        <v>2800</v>
      </c>
      <c r="AP81" s="67" t="s">
        <v>2800</v>
      </c>
      <c r="AQ81" s="70" t="s">
        <v>2800</v>
      </c>
      <c r="AR81" s="67" t="s">
        <v>2800</v>
      </c>
      <c r="AS81" s="67" t="s">
        <v>2800</v>
      </c>
      <c r="AT81" s="70" t="s">
        <v>2800</v>
      </c>
      <c r="AU81" s="67" t="s">
        <v>2800</v>
      </c>
      <c r="AV81" s="67" t="s">
        <v>2800</v>
      </c>
      <c r="AW81" s="70" t="s">
        <v>2800</v>
      </c>
      <c r="AX81" s="67" t="s">
        <v>2800</v>
      </c>
      <c r="AY81" s="67" t="s">
        <v>2800</v>
      </c>
      <c r="AZ81" s="67" t="s">
        <v>2800</v>
      </c>
      <c r="BA81" s="77" t="s">
        <v>2800</v>
      </c>
    </row>
    <row r="82" spans="1:53">
      <c r="A82" s="109" t="str">
        <f>HYPERLINK("[映雪.xlsx]类型!B82",'类型（5）'!$C$82)</f>
        <v>山田伊尔芙</v>
      </c>
      <c r="B82" s="95">
        <v>83</v>
      </c>
      <c r="C82" s="74" t="s">
        <v>1861</v>
      </c>
      <c r="D82">
        <v>-1</v>
      </c>
      <c r="E82">
        <f>COUNTIFS('武将(std)'!$E$2:$E$1636,$A82)</f>
        <v>1</v>
      </c>
      <c r="F82">
        <v>-1</v>
      </c>
      <c r="G82">
        <v>-1</v>
      </c>
      <c r="H82">
        <f>参数!$A$2*参数!$E$2/COUNTIFS('武将(std)'!$E$2:$E$1636,$A82)</f>
        <v>10</v>
      </c>
      <c r="I82" s="67" t="s">
        <v>2817</v>
      </c>
      <c r="J82" s="70" t="s">
        <v>2803</v>
      </c>
      <c r="K82" s="67" t="s">
        <v>2806</v>
      </c>
      <c r="L82" s="67" t="s">
        <v>2789</v>
      </c>
      <c r="M82" s="70" t="s">
        <v>2824</v>
      </c>
      <c r="N82" s="67" t="s">
        <v>2791</v>
      </c>
      <c r="O82" s="67" t="s">
        <v>2789</v>
      </c>
      <c r="P82" s="70" t="s">
        <v>2783</v>
      </c>
      <c r="Q82" s="67" t="s">
        <v>2845</v>
      </c>
      <c r="R82" s="67" t="s">
        <v>2835</v>
      </c>
      <c r="S82" s="70" t="s">
        <v>2786</v>
      </c>
      <c r="T82" s="67" t="s">
        <v>2806</v>
      </c>
      <c r="U82" s="67" t="s">
        <v>2835</v>
      </c>
      <c r="V82" s="71" t="s">
        <v>2837</v>
      </c>
      <c r="W82" s="67" t="s">
        <v>2804</v>
      </c>
      <c r="X82" s="67" t="s">
        <v>2835</v>
      </c>
      <c r="Y82" s="70" t="s">
        <v>2839</v>
      </c>
      <c r="Z82" s="67" t="s">
        <v>2809</v>
      </c>
      <c r="AA82" s="67" t="s">
        <v>2787</v>
      </c>
      <c r="AB82" s="70" t="s">
        <v>2829</v>
      </c>
      <c r="AC82" s="67" t="s">
        <v>2781</v>
      </c>
      <c r="AD82" s="67" t="s">
        <v>2785</v>
      </c>
      <c r="AE82" s="74" t="s">
        <v>2865</v>
      </c>
      <c r="AF82">
        <v>16</v>
      </c>
      <c r="AG82" s="67" t="s">
        <v>2802</v>
      </c>
      <c r="AH82" s="70" t="s">
        <v>2861</v>
      </c>
      <c r="AI82" s="67" t="s">
        <v>2806</v>
      </c>
      <c r="AJ82" s="67" t="s">
        <v>2802</v>
      </c>
      <c r="AK82" s="70" t="s">
        <v>2795</v>
      </c>
      <c r="AL82" s="67" t="s">
        <v>2804</v>
      </c>
      <c r="AM82" s="67" t="s">
        <v>2800</v>
      </c>
      <c r="AN82" s="70" t="s">
        <v>2800</v>
      </c>
      <c r="AO82" s="67" t="s">
        <v>2800</v>
      </c>
      <c r="AP82" s="67" t="s">
        <v>2800</v>
      </c>
      <c r="AQ82" s="70" t="s">
        <v>2800</v>
      </c>
      <c r="AR82" s="67" t="s">
        <v>2800</v>
      </c>
      <c r="AS82" s="67" t="s">
        <v>2800</v>
      </c>
      <c r="AT82" s="70" t="s">
        <v>2800</v>
      </c>
      <c r="AU82" s="67" t="s">
        <v>2800</v>
      </c>
      <c r="AV82" s="67" t="s">
        <v>2800</v>
      </c>
      <c r="AW82" s="70" t="s">
        <v>2800</v>
      </c>
      <c r="AX82" s="67" t="s">
        <v>2800</v>
      </c>
      <c r="AY82" s="67" t="s">
        <v>2800</v>
      </c>
      <c r="AZ82" s="67" t="s">
        <v>2800</v>
      </c>
      <c r="BA82" s="77" t="s">
        <v>2800</v>
      </c>
    </row>
    <row r="83" spans="1:53">
      <c r="A83" s="109" t="str">
        <f>HYPERLINK("[映雪.xlsx]类型!B83",'类型（5）'!$C$83)</f>
        <v>凤樱花</v>
      </c>
      <c r="B83" s="95">
        <v>84</v>
      </c>
      <c r="C83" s="74" t="s">
        <v>82</v>
      </c>
      <c r="D83">
        <v>-1</v>
      </c>
      <c r="E83">
        <f>COUNTIFS('武将(std)'!$E$2:$E$1636,$A83)</f>
        <v>1</v>
      </c>
      <c r="F83">
        <v>-1</v>
      </c>
      <c r="G83">
        <v>-1</v>
      </c>
      <c r="H83">
        <f>参数!$A$2*参数!$E$2/COUNTIFS('武将(std)'!$E$2:$E$1636,$A83)</f>
        <v>10</v>
      </c>
      <c r="I83" s="67" t="s">
        <v>2789</v>
      </c>
      <c r="J83" s="70" t="s">
        <v>2805</v>
      </c>
      <c r="K83" s="67" t="s">
        <v>2791</v>
      </c>
      <c r="L83" s="67" t="s">
        <v>2787</v>
      </c>
      <c r="M83" s="70" t="s">
        <v>2780</v>
      </c>
      <c r="N83" s="67" t="s">
        <v>2781</v>
      </c>
      <c r="O83" s="67" t="s">
        <v>2817</v>
      </c>
      <c r="P83" s="70" t="s">
        <v>2816</v>
      </c>
      <c r="Q83" s="67" t="s">
        <v>2806</v>
      </c>
      <c r="R83" s="67" t="s">
        <v>2802</v>
      </c>
      <c r="S83" s="70" t="s">
        <v>2818</v>
      </c>
      <c r="T83" s="67" t="s">
        <v>2809</v>
      </c>
      <c r="U83" s="67" t="s">
        <v>2835</v>
      </c>
      <c r="V83" s="70" t="s">
        <v>2844</v>
      </c>
      <c r="W83" s="67" t="s">
        <v>2809</v>
      </c>
      <c r="X83" s="67" t="s">
        <v>2817</v>
      </c>
      <c r="Y83" s="70" t="s">
        <v>2829</v>
      </c>
      <c r="Z83" s="67" t="s">
        <v>2804</v>
      </c>
      <c r="AA83" s="67" t="s">
        <v>2782</v>
      </c>
      <c r="AB83" s="70" t="s">
        <v>2849</v>
      </c>
      <c r="AC83" s="67" t="s">
        <v>2784</v>
      </c>
      <c r="AD83" s="67" t="s">
        <v>2798</v>
      </c>
      <c r="AE83" s="74" t="s">
        <v>2854</v>
      </c>
      <c r="AF83">
        <v>5</v>
      </c>
      <c r="AG83" s="67" t="s">
        <v>2789</v>
      </c>
      <c r="AH83" s="70" t="s">
        <v>2810</v>
      </c>
      <c r="AI83" s="67" t="s">
        <v>2845</v>
      </c>
      <c r="AJ83" s="67" t="s">
        <v>2785</v>
      </c>
      <c r="AK83" s="70" t="s">
        <v>2869</v>
      </c>
      <c r="AL83" s="67" t="s">
        <v>2809</v>
      </c>
      <c r="AM83" s="67" t="s">
        <v>2800</v>
      </c>
      <c r="AN83" s="70" t="s">
        <v>2800</v>
      </c>
      <c r="AO83" s="67" t="s">
        <v>2800</v>
      </c>
      <c r="AP83" s="67" t="s">
        <v>2800</v>
      </c>
      <c r="AQ83" s="70" t="s">
        <v>2800</v>
      </c>
      <c r="AR83" s="67" t="s">
        <v>2800</v>
      </c>
      <c r="AS83" s="67" t="s">
        <v>2800</v>
      </c>
      <c r="AT83" s="70" t="s">
        <v>2800</v>
      </c>
      <c r="AU83" s="67" t="s">
        <v>2800</v>
      </c>
      <c r="AV83" s="67" t="s">
        <v>2800</v>
      </c>
      <c r="AW83" s="70" t="s">
        <v>2800</v>
      </c>
      <c r="AX83" s="67" t="s">
        <v>2800</v>
      </c>
      <c r="AY83" s="67" t="s">
        <v>2800</v>
      </c>
      <c r="AZ83" s="67" t="s">
        <v>2800</v>
      </c>
      <c r="BA83" s="77" t="s">
        <v>2800</v>
      </c>
    </row>
    <row r="84" spans="1:53">
      <c r="A84" s="109" t="str">
        <f>HYPERLINK("[映雪.xlsx]类型!B84",'类型（5）'!$C$84)</f>
        <v>露米娅</v>
      </c>
      <c r="B84" s="95">
        <v>85</v>
      </c>
      <c r="C84" s="74" t="s">
        <v>2394</v>
      </c>
      <c r="D84">
        <v>-1</v>
      </c>
      <c r="E84">
        <f>COUNTIFS('武将(std)'!$E$2:$E$1636,$A84)</f>
        <v>1</v>
      </c>
      <c r="F84">
        <v>-1</v>
      </c>
      <c r="G84">
        <v>-1</v>
      </c>
      <c r="H84">
        <f>参数!$A$2*参数!$E$2/COUNTIFS('武将(std)'!$E$2:$E$1636,$A84)</f>
        <v>10</v>
      </c>
      <c r="I84" s="67" t="s">
        <v>2835</v>
      </c>
      <c r="J84" s="71" t="s">
        <v>2837</v>
      </c>
      <c r="K84" s="67" t="s">
        <v>2804</v>
      </c>
      <c r="L84" s="67" t="s">
        <v>2826</v>
      </c>
      <c r="M84" s="70" t="s">
        <v>2859</v>
      </c>
      <c r="N84" s="67" t="s">
        <v>2784</v>
      </c>
      <c r="O84" s="67" t="s">
        <v>2794</v>
      </c>
      <c r="P84" s="70" t="s">
        <v>2808</v>
      </c>
      <c r="Q84" s="67" t="s">
        <v>2784</v>
      </c>
      <c r="R84" s="67" t="s">
        <v>2789</v>
      </c>
      <c r="S84" s="70" t="s">
        <v>2829</v>
      </c>
      <c r="T84" s="67" t="s">
        <v>2791</v>
      </c>
      <c r="U84" s="67" t="s">
        <v>2817</v>
      </c>
      <c r="V84" s="70" t="s">
        <v>2849</v>
      </c>
      <c r="W84" s="67" t="s">
        <v>2806</v>
      </c>
      <c r="X84" s="67" t="s">
        <v>2785</v>
      </c>
      <c r="Y84" s="70" t="s">
        <v>2873</v>
      </c>
      <c r="Z84" s="67" t="s">
        <v>2809</v>
      </c>
      <c r="AA84" s="67" t="s">
        <v>2782</v>
      </c>
      <c r="AB84" s="70" t="s">
        <v>2850</v>
      </c>
      <c r="AC84" s="67" t="s">
        <v>2781</v>
      </c>
      <c r="AD84" s="67" t="s">
        <v>2785</v>
      </c>
      <c r="AE84" s="74" t="s">
        <v>2860</v>
      </c>
      <c r="AF84">
        <v>8</v>
      </c>
      <c r="AG84" s="67" t="s">
        <v>2782</v>
      </c>
      <c r="AH84" s="70" t="s">
        <v>2792</v>
      </c>
      <c r="AI84" s="67" t="s">
        <v>2781</v>
      </c>
      <c r="AJ84" s="67" t="s">
        <v>2787</v>
      </c>
      <c r="AK84" s="70" t="s">
        <v>2793</v>
      </c>
      <c r="AL84" s="67" t="s">
        <v>2784</v>
      </c>
      <c r="AM84" s="67" t="s">
        <v>2800</v>
      </c>
      <c r="AN84" s="70" t="s">
        <v>2800</v>
      </c>
      <c r="AO84" s="67" t="s">
        <v>2800</v>
      </c>
      <c r="AP84" s="67" t="s">
        <v>2800</v>
      </c>
      <c r="AQ84" s="70" t="s">
        <v>2800</v>
      </c>
      <c r="AR84" s="67" t="s">
        <v>2800</v>
      </c>
      <c r="AS84" s="67" t="s">
        <v>2800</v>
      </c>
      <c r="AT84" s="70" t="s">
        <v>2800</v>
      </c>
      <c r="AU84" s="67" t="s">
        <v>2800</v>
      </c>
      <c r="AV84" s="67" t="s">
        <v>2800</v>
      </c>
      <c r="AW84" s="70" t="s">
        <v>2800</v>
      </c>
      <c r="AX84" s="67" t="s">
        <v>2800</v>
      </c>
      <c r="AY84" s="67" t="s">
        <v>2800</v>
      </c>
      <c r="AZ84" s="67" t="s">
        <v>2800</v>
      </c>
      <c r="BA84" s="77" t="s">
        <v>2800</v>
      </c>
    </row>
    <row r="85" spans="1:53">
      <c r="A85" s="109" t="str">
        <f>HYPERLINK("[映雪.xlsx]类型!B85",'类型（5）'!$C$85)</f>
        <v>乌丸千岁</v>
      </c>
      <c r="B85" s="95">
        <v>86</v>
      </c>
      <c r="C85" s="99" t="s">
        <v>2933</v>
      </c>
      <c r="D85">
        <v>-1</v>
      </c>
      <c r="E85">
        <f>COUNTIFS('武将(std)'!$E$2:$E$1636,$A85)</f>
        <v>1</v>
      </c>
      <c r="F85">
        <v>-1</v>
      </c>
      <c r="G85">
        <v>-1</v>
      </c>
      <c r="H85">
        <f>参数!$A$2*参数!$C$2*参数!$F$2/COUNTIFS('武将(std)'!$E$2:$E$1636,$A85)</f>
        <v>15</v>
      </c>
      <c r="I85" s="67" t="s">
        <v>2835</v>
      </c>
      <c r="J85" s="70" t="s">
        <v>2844</v>
      </c>
      <c r="K85" s="67" t="s">
        <v>2809</v>
      </c>
      <c r="L85" s="67" t="s">
        <v>2794</v>
      </c>
      <c r="M85" s="70" t="s">
        <v>2885</v>
      </c>
      <c r="N85" s="67" t="s">
        <v>2781</v>
      </c>
      <c r="O85" s="67" t="s">
        <v>2835</v>
      </c>
      <c r="P85" s="71" t="s">
        <v>2838</v>
      </c>
      <c r="Q85" s="67" t="s">
        <v>2804</v>
      </c>
      <c r="R85" s="67" t="s">
        <v>2789</v>
      </c>
      <c r="S85" s="70" t="s">
        <v>2854</v>
      </c>
      <c r="T85" s="67" t="s">
        <v>2791</v>
      </c>
      <c r="U85" s="67" t="s">
        <v>2817</v>
      </c>
      <c r="V85" s="70" t="s">
        <v>2793</v>
      </c>
      <c r="W85" s="67" t="s">
        <v>2806</v>
      </c>
      <c r="X85" s="67" t="s">
        <v>2789</v>
      </c>
      <c r="Y85" s="70" t="s">
        <v>2911</v>
      </c>
      <c r="Z85" s="67" t="s">
        <v>2845</v>
      </c>
      <c r="AA85" s="67" t="s">
        <v>2798</v>
      </c>
      <c r="AB85" s="70" t="s">
        <v>2874</v>
      </c>
      <c r="AC85" s="67" t="s">
        <v>2784</v>
      </c>
      <c r="AD85" s="67" t="s">
        <v>2817</v>
      </c>
      <c r="AE85" s="74" t="s">
        <v>2875</v>
      </c>
      <c r="AF85">
        <v>16</v>
      </c>
      <c r="AG85" s="67" t="s">
        <v>2787</v>
      </c>
      <c r="AH85" s="70" t="s">
        <v>2812</v>
      </c>
      <c r="AI85" s="67" t="s">
        <v>2781</v>
      </c>
      <c r="AJ85" s="67" t="s">
        <v>2794</v>
      </c>
      <c r="AK85" s="70" t="s">
        <v>2934</v>
      </c>
      <c r="AL85" s="67" t="s">
        <v>2784</v>
      </c>
      <c r="AM85" s="67" t="s">
        <v>2800</v>
      </c>
      <c r="AN85" s="70" t="s">
        <v>2800</v>
      </c>
      <c r="AO85" s="67" t="s">
        <v>2800</v>
      </c>
      <c r="AP85" s="67" t="s">
        <v>2800</v>
      </c>
      <c r="AQ85" s="70" t="s">
        <v>2800</v>
      </c>
      <c r="AR85" s="67" t="s">
        <v>2800</v>
      </c>
      <c r="AS85" s="67" t="s">
        <v>2800</v>
      </c>
      <c r="AT85" s="70" t="s">
        <v>2800</v>
      </c>
      <c r="AU85" s="67" t="s">
        <v>2800</v>
      </c>
      <c r="AV85" s="67" t="s">
        <v>2800</v>
      </c>
      <c r="AW85" s="70" t="s">
        <v>2800</v>
      </c>
      <c r="AX85" s="67" t="s">
        <v>2800</v>
      </c>
      <c r="AY85" s="67" t="s">
        <v>2800</v>
      </c>
      <c r="AZ85" s="67" t="s">
        <v>2800</v>
      </c>
      <c r="BA85" s="77" t="s">
        <v>2800</v>
      </c>
    </row>
    <row r="86" spans="1:53">
      <c r="A86" s="109" t="str">
        <f>HYPERLINK("[映雪.xlsx]类型!B86",'类型（5）'!$C$86)</f>
        <v>恋崎桃</v>
      </c>
      <c r="B86" s="95">
        <v>87</v>
      </c>
      <c r="C86" s="74" t="s">
        <v>156</v>
      </c>
      <c r="D86">
        <v>-1</v>
      </c>
      <c r="E86">
        <f>COUNTIFS('武将(std)'!$E$2:$E$1636,$A86)</f>
        <v>1</v>
      </c>
      <c r="F86">
        <v>-1</v>
      </c>
      <c r="G86">
        <v>-1</v>
      </c>
      <c r="H86">
        <f>参数!$A$2*参数!$E$2/COUNTIFS('武将(std)'!$E$2:$E$1636,$A86)</f>
        <v>10</v>
      </c>
      <c r="I86" s="67" t="s">
        <v>2785</v>
      </c>
      <c r="J86" s="70" t="s">
        <v>2803</v>
      </c>
      <c r="K86" s="67" t="s">
        <v>2804</v>
      </c>
      <c r="L86" s="67" t="s">
        <v>2785</v>
      </c>
      <c r="M86" s="70" t="s">
        <v>2824</v>
      </c>
      <c r="N86" s="67" t="s">
        <v>2806</v>
      </c>
      <c r="O86" s="67" t="s">
        <v>2835</v>
      </c>
      <c r="P86" s="70" t="s">
        <v>2786</v>
      </c>
      <c r="Q86" s="67" t="s">
        <v>2806</v>
      </c>
      <c r="R86" s="67" t="s">
        <v>2835</v>
      </c>
      <c r="S86" s="71" t="s">
        <v>2837</v>
      </c>
      <c r="T86" s="67" t="s">
        <v>2809</v>
      </c>
      <c r="U86" s="67" t="s">
        <v>2798</v>
      </c>
      <c r="V86" s="70" t="s">
        <v>2840</v>
      </c>
      <c r="W86" s="67" t="s">
        <v>2781</v>
      </c>
      <c r="X86" s="67" t="s">
        <v>2789</v>
      </c>
      <c r="Y86" s="70" t="s">
        <v>2850</v>
      </c>
      <c r="Z86" s="67" t="s">
        <v>2791</v>
      </c>
      <c r="AA86" s="67" t="s">
        <v>2782</v>
      </c>
      <c r="AB86" s="70" t="s">
        <v>2861</v>
      </c>
      <c r="AC86" s="67" t="s">
        <v>2784</v>
      </c>
      <c r="AD86" s="67" t="s">
        <v>2798</v>
      </c>
      <c r="AE86" s="74" t="s">
        <v>2793</v>
      </c>
      <c r="AF86">
        <v>12</v>
      </c>
      <c r="AG86" s="67" t="s">
        <v>2802</v>
      </c>
      <c r="AH86" s="70" t="s">
        <v>2795</v>
      </c>
      <c r="AI86" s="67" t="s">
        <v>2804</v>
      </c>
      <c r="AJ86" s="67" t="s">
        <v>2789</v>
      </c>
      <c r="AK86" s="70" t="s">
        <v>2935</v>
      </c>
      <c r="AL86" s="67" t="s">
        <v>2845</v>
      </c>
      <c r="AM86" s="67" t="s">
        <v>2802</v>
      </c>
      <c r="AN86" s="70" t="s">
        <v>2811</v>
      </c>
      <c r="AO86" s="67" t="s">
        <v>2809</v>
      </c>
      <c r="AP86" s="67" t="s">
        <v>2782</v>
      </c>
      <c r="AQ86" s="70" t="s">
        <v>2799</v>
      </c>
      <c r="AR86" s="67" t="s">
        <v>2781</v>
      </c>
      <c r="AS86" s="67" t="s">
        <v>2802</v>
      </c>
      <c r="AT86" s="70" t="s">
        <v>2812</v>
      </c>
      <c r="AU86" s="67" t="s">
        <v>2806</v>
      </c>
      <c r="AV86" s="67" t="s">
        <v>2800</v>
      </c>
      <c r="AW86" s="70" t="s">
        <v>2800</v>
      </c>
      <c r="AX86" s="67" t="s">
        <v>2800</v>
      </c>
      <c r="AY86" s="67" t="s">
        <v>2800</v>
      </c>
      <c r="AZ86" s="67" t="s">
        <v>2800</v>
      </c>
      <c r="BA86" s="77" t="s">
        <v>2800</v>
      </c>
    </row>
    <row r="87" spans="1:53">
      <c r="A87" s="109" t="str">
        <f>HYPERLINK("[映雪.xlsx]类型!B87",'类型（5）'!$C$87)</f>
        <v>天道花怜</v>
      </c>
      <c r="B87" s="95">
        <v>88</v>
      </c>
      <c r="C87" s="74" t="s">
        <v>126</v>
      </c>
      <c r="D87">
        <v>-1</v>
      </c>
      <c r="E87">
        <f>COUNTIFS('武将(std)'!$E$2:$E$1636,$A87)</f>
        <v>1</v>
      </c>
      <c r="F87">
        <v>-1</v>
      </c>
      <c r="G87">
        <v>-1</v>
      </c>
      <c r="H87">
        <f>参数!$A$2*参数!$E$2/COUNTIFS('武将(std)'!$E$2:$E$1636,$A87)</f>
        <v>10</v>
      </c>
      <c r="I87" s="67" t="s">
        <v>2785</v>
      </c>
      <c r="J87" s="69" t="s">
        <v>2864</v>
      </c>
      <c r="K87" s="67" t="s">
        <v>2806</v>
      </c>
      <c r="L87" s="67" t="s">
        <v>2802</v>
      </c>
      <c r="M87" s="70" t="s">
        <v>2783</v>
      </c>
      <c r="N87" s="67" t="s">
        <v>2806</v>
      </c>
      <c r="O87" s="67" t="s">
        <v>2789</v>
      </c>
      <c r="P87" s="70" t="s">
        <v>2844</v>
      </c>
      <c r="Q87" s="67" t="s">
        <v>2791</v>
      </c>
      <c r="R87" s="67" t="s">
        <v>2782</v>
      </c>
      <c r="S87" s="70" t="s">
        <v>2840</v>
      </c>
      <c r="T87" s="67" t="s">
        <v>2781</v>
      </c>
      <c r="U87" s="67" t="s">
        <v>2798</v>
      </c>
      <c r="V87" s="70" t="s">
        <v>2829</v>
      </c>
      <c r="W87" s="67" t="s">
        <v>2781</v>
      </c>
      <c r="X87" s="67" t="s">
        <v>2785</v>
      </c>
      <c r="Y87" s="70" t="s">
        <v>2850</v>
      </c>
      <c r="Z87" s="67" t="s">
        <v>2804</v>
      </c>
      <c r="AA87" s="67" t="s">
        <v>2802</v>
      </c>
      <c r="AB87" s="70" t="s">
        <v>2861</v>
      </c>
      <c r="AC87" s="67" t="s">
        <v>2804</v>
      </c>
      <c r="AD87" s="67" t="s">
        <v>2789</v>
      </c>
      <c r="AE87" s="74" t="s">
        <v>2795</v>
      </c>
      <c r="AF87">
        <v>10</v>
      </c>
      <c r="AG87" s="67" t="s">
        <v>2785</v>
      </c>
      <c r="AH87" s="70" t="s">
        <v>2874</v>
      </c>
      <c r="AI87" s="67" t="s">
        <v>2809</v>
      </c>
      <c r="AJ87" s="67" t="s">
        <v>2802</v>
      </c>
      <c r="AK87" s="70" t="s">
        <v>2875</v>
      </c>
      <c r="AL87" s="67" t="s">
        <v>2809</v>
      </c>
      <c r="AM87" s="67" t="s">
        <v>2787</v>
      </c>
      <c r="AN87" s="70" t="s">
        <v>2799</v>
      </c>
      <c r="AO87" s="67" t="s">
        <v>2784</v>
      </c>
      <c r="AP87" s="67" t="s">
        <v>2798</v>
      </c>
      <c r="AQ87" s="70" t="s">
        <v>2876</v>
      </c>
      <c r="AR87" s="67" t="s">
        <v>2784</v>
      </c>
      <c r="AS87" s="67" t="s">
        <v>2800</v>
      </c>
      <c r="AT87" s="70" t="s">
        <v>2800</v>
      </c>
      <c r="AU87" s="67" t="s">
        <v>2800</v>
      </c>
      <c r="AV87" s="67" t="s">
        <v>2800</v>
      </c>
      <c r="AW87" s="70" t="s">
        <v>2800</v>
      </c>
      <c r="AX87" s="67" t="s">
        <v>2800</v>
      </c>
      <c r="AY87" s="67" t="s">
        <v>2800</v>
      </c>
      <c r="AZ87" s="67" t="s">
        <v>2800</v>
      </c>
      <c r="BA87" s="77" t="s">
        <v>2800</v>
      </c>
    </row>
    <row r="88" spans="1:53">
      <c r="A88" s="109" t="str">
        <f>HYPERLINK("[映雪.xlsx]类型!B88",'类型（5）'!$C$88)</f>
        <v>凉风青叶</v>
      </c>
      <c r="B88" s="95">
        <v>89</v>
      </c>
      <c r="C88" s="74" t="s">
        <v>86</v>
      </c>
      <c r="D88">
        <v>-1</v>
      </c>
      <c r="E88">
        <f>COUNTIFS('武将(std)'!$E$2:$E$1636,$A88)</f>
        <v>1</v>
      </c>
      <c r="F88">
        <v>-1</v>
      </c>
      <c r="G88">
        <v>-1</v>
      </c>
      <c r="H88">
        <f>参数!$A$2*参数!$E$2/COUNTIFS('武将(std)'!$E$2:$E$1636,$A88)</f>
        <v>10</v>
      </c>
      <c r="I88" s="67" t="s">
        <v>2798</v>
      </c>
      <c r="J88" s="70" t="s">
        <v>2816</v>
      </c>
      <c r="K88" s="67" t="s">
        <v>2784</v>
      </c>
      <c r="L88" s="67" t="s">
        <v>2782</v>
      </c>
      <c r="M88" s="70" t="s">
        <v>2818</v>
      </c>
      <c r="N88" s="67" t="s">
        <v>2784</v>
      </c>
      <c r="O88" s="67" t="s">
        <v>2835</v>
      </c>
      <c r="P88" s="70" t="s">
        <v>2844</v>
      </c>
      <c r="Q88" s="67" t="s">
        <v>2806</v>
      </c>
      <c r="R88" s="67" t="s">
        <v>2835</v>
      </c>
      <c r="S88" s="71" t="s">
        <v>2838</v>
      </c>
      <c r="T88" s="67" t="s">
        <v>2804</v>
      </c>
      <c r="U88" s="67" t="s">
        <v>2787</v>
      </c>
      <c r="V88" s="70" t="s">
        <v>2840</v>
      </c>
      <c r="W88" s="67" t="s">
        <v>2781</v>
      </c>
      <c r="X88" s="67" t="s">
        <v>2787</v>
      </c>
      <c r="Y88" s="70" t="s">
        <v>2848</v>
      </c>
      <c r="Z88" s="67" t="s">
        <v>2784</v>
      </c>
      <c r="AA88" s="67" t="s">
        <v>2789</v>
      </c>
      <c r="AB88" s="70" t="s">
        <v>2790</v>
      </c>
      <c r="AC88" s="67" t="s">
        <v>2791</v>
      </c>
      <c r="AD88" s="67" t="s">
        <v>2779</v>
      </c>
      <c r="AE88" s="74" t="s">
        <v>2792</v>
      </c>
      <c r="AF88">
        <v>12</v>
      </c>
      <c r="AG88" s="67" t="s">
        <v>2802</v>
      </c>
      <c r="AH88" s="70" t="s">
        <v>2793</v>
      </c>
      <c r="AI88" s="67" t="s">
        <v>2809</v>
      </c>
      <c r="AJ88" s="67" t="s">
        <v>2794</v>
      </c>
      <c r="AK88" s="70" t="s">
        <v>2911</v>
      </c>
      <c r="AL88" s="67" t="s">
        <v>2781</v>
      </c>
      <c r="AM88" s="67" t="s">
        <v>2802</v>
      </c>
      <c r="AN88" s="70" t="s">
        <v>2795</v>
      </c>
      <c r="AO88" s="67" t="s">
        <v>2806</v>
      </c>
      <c r="AP88" s="67" t="s">
        <v>2785</v>
      </c>
      <c r="AQ88" s="70" t="s">
        <v>2830</v>
      </c>
      <c r="AR88" s="67" t="s">
        <v>2809</v>
      </c>
      <c r="AS88" s="67" t="s">
        <v>2800</v>
      </c>
      <c r="AT88" s="70" t="s">
        <v>2800</v>
      </c>
      <c r="AU88" s="67" t="s">
        <v>2800</v>
      </c>
      <c r="AV88" s="67" t="s">
        <v>2800</v>
      </c>
      <c r="AW88" s="70" t="s">
        <v>2800</v>
      </c>
      <c r="AX88" s="67" t="s">
        <v>2800</v>
      </c>
      <c r="AY88" s="67" t="s">
        <v>2800</v>
      </c>
      <c r="AZ88" s="67" t="s">
        <v>2800</v>
      </c>
      <c r="BA88" s="77" t="s">
        <v>2800</v>
      </c>
    </row>
    <row r="89" spans="1:53">
      <c r="A89" s="109" t="str">
        <f>HYPERLINK("[映雪.xlsx]类型!B89",'类型（5）'!$C$89)</f>
        <v>樱岛麻衣</v>
      </c>
      <c r="B89" s="95">
        <v>90</v>
      </c>
      <c r="C89" s="99" t="s">
        <v>100</v>
      </c>
      <c r="D89">
        <v>-1</v>
      </c>
      <c r="E89">
        <f>COUNTIFS('武将(std)'!$E$2:$E$1636,$A89)</f>
        <v>1</v>
      </c>
      <c r="F89">
        <v>-1</v>
      </c>
      <c r="G89">
        <v>-1</v>
      </c>
      <c r="H89">
        <f>参数!$A$2*参数!$C$2*参数!$F$2/COUNTIFS('武将(std)'!$E$2:$E$1636,$A89)</f>
        <v>15</v>
      </c>
      <c r="I89" s="67" t="s">
        <v>2787</v>
      </c>
      <c r="J89" s="70" t="s">
        <v>2780</v>
      </c>
      <c r="K89" s="67" t="s">
        <v>2781</v>
      </c>
      <c r="L89" s="67" t="s">
        <v>2787</v>
      </c>
      <c r="M89" s="70" t="s">
        <v>2843</v>
      </c>
      <c r="N89" s="67" t="s">
        <v>2784</v>
      </c>
      <c r="O89" s="67" t="s">
        <v>2785</v>
      </c>
      <c r="P89" s="70" t="s">
        <v>2818</v>
      </c>
      <c r="Q89" s="67" t="s">
        <v>2806</v>
      </c>
      <c r="R89" s="67" t="s">
        <v>2794</v>
      </c>
      <c r="S89" s="70" t="s">
        <v>2844</v>
      </c>
      <c r="T89" s="67" t="s">
        <v>2784</v>
      </c>
      <c r="U89" s="67" t="s">
        <v>2794</v>
      </c>
      <c r="V89" s="70" t="s">
        <v>2885</v>
      </c>
      <c r="W89" s="67" t="s">
        <v>2781</v>
      </c>
      <c r="X89" s="67" t="s">
        <v>2835</v>
      </c>
      <c r="Y89" s="71" t="s">
        <v>2838</v>
      </c>
      <c r="Z89" s="67" t="s">
        <v>2804</v>
      </c>
      <c r="AA89" s="67" t="s">
        <v>2826</v>
      </c>
      <c r="AB89" s="70" t="s">
        <v>2828</v>
      </c>
      <c r="AC89" s="67" t="s">
        <v>2781</v>
      </c>
      <c r="AD89" s="67" t="s">
        <v>2802</v>
      </c>
      <c r="AE89" s="74" t="s">
        <v>2840</v>
      </c>
      <c r="AF89">
        <v>8</v>
      </c>
      <c r="AG89" s="67" t="s">
        <v>2789</v>
      </c>
      <c r="AH89" s="70" t="s">
        <v>2892</v>
      </c>
      <c r="AI89" s="67" t="s">
        <v>2791</v>
      </c>
      <c r="AJ89" s="67" t="s">
        <v>2798</v>
      </c>
      <c r="AK89" s="70" t="s">
        <v>2792</v>
      </c>
      <c r="AL89" s="67" t="s">
        <v>2784</v>
      </c>
      <c r="AM89" s="67" t="s">
        <v>2835</v>
      </c>
      <c r="AN89" s="70" t="s">
        <v>2874</v>
      </c>
      <c r="AO89" s="67" t="s">
        <v>2809</v>
      </c>
      <c r="AP89" s="67" t="s">
        <v>2817</v>
      </c>
      <c r="AQ89" s="70" t="s">
        <v>2875</v>
      </c>
      <c r="AR89" s="67" t="s">
        <v>2809</v>
      </c>
      <c r="AS89" s="67" t="s">
        <v>2789</v>
      </c>
      <c r="AT89" s="70" t="s">
        <v>2936</v>
      </c>
      <c r="AU89" s="67" t="s">
        <v>2845</v>
      </c>
      <c r="AV89" s="67" t="s">
        <v>2800</v>
      </c>
      <c r="AW89" s="70" t="s">
        <v>2800</v>
      </c>
      <c r="AX89" s="67" t="s">
        <v>2800</v>
      </c>
      <c r="AY89" s="67" t="s">
        <v>2800</v>
      </c>
      <c r="AZ89" s="67" t="s">
        <v>2800</v>
      </c>
      <c r="BA89" s="77" t="s">
        <v>2800</v>
      </c>
    </row>
    <row r="90" spans="1:53">
      <c r="A90" s="109" t="str">
        <f>HYPERLINK("[映雪.xlsx]类型!B90",'类型（5）'!$C$90)</f>
        <v>天河舞姬</v>
      </c>
      <c r="B90" s="95">
        <v>91</v>
      </c>
      <c r="C90" s="74" t="s">
        <v>22</v>
      </c>
      <c r="D90">
        <v>-1</v>
      </c>
      <c r="E90">
        <f>COUNTIFS('武将(std)'!$E$2:$E$1636,$A90)</f>
        <v>1</v>
      </c>
      <c r="F90">
        <v>-1</v>
      </c>
      <c r="G90">
        <v>-1</v>
      </c>
      <c r="H90">
        <f>参数!$A$2*参数!$E$2/COUNTIFS('武将(std)'!$E$2:$E$1636,$A90)</f>
        <v>10</v>
      </c>
      <c r="I90" s="67" t="s">
        <v>2787</v>
      </c>
      <c r="J90" s="70" t="s">
        <v>2842</v>
      </c>
      <c r="K90" s="67" t="s">
        <v>2784</v>
      </c>
      <c r="L90" s="67" t="s">
        <v>2817</v>
      </c>
      <c r="M90" s="70" t="s">
        <v>2780</v>
      </c>
      <c r="N90" s="67" t="s">
        <v>2804</v>
      </c>
      <c r="O90" s="67" t="s">
        <v>2802</v>
      </c>
      <c r="P90" s="70" t="s">
        <v>2843</v>
      </c>
      <c r="Q90" s="67" t="s">
        <v>2809</v>
      </c>
      <c r="R90" s="67" t="s">
        <v>2835</v>
      </c>
      <c r="S90" s="70" t="s">
        <v>2783</v>
      </c>
      <c r="T90" s="67" t="s">
        <v>2809</v>
      </c>
      <c r="U90" s="67" t="s">
        <v>2826</v>
      </c>
      <c r="V90" s="70" t="s">
        <v>2807</v>
      </c>
      <c r="W90" s="67" t="s">
        <v>2781</v>
      </c>
      <c r="X90" s="67" t="s">
        <v>2794</v>
      </c>
      <c r="Y90" s="70" t="s">
        <v>2885</v>
      </c>
      <c r="Z90" s="67" t="s">
        <v>2784</v>
      </c>
      <c r="AA90" s="67" t="s">
        <v>2787</v>
      </c>
      <c r="AB90" s="70" t="s">
        <v>2788</v>
      </c>
      <c r="AC90" s="67" t="s">
        <v>2781</v>
      </c>
      <c r="AD90" s="67" t="s">
        <v>2789</v>
      </c>
      <c r="AE90" s="74" t="s">
        <v>2819</v>
      </c>
      <c r="AF90">
        <v>10</v>
      </c>
      <c r="AG90" s="67" t="s">
        <v>2817</v>
      </c>
      <c r="AH90" s="70" t="s">
        <v>2793</v>
      </c>
      <c r="AI90" s="67" t="s">
        <v>2806</v>
      </c>
      <c r="AJ90" s="67" t="s">
        <v>2794</v>
      </c>
      <c r="AK90" s="70" t="s">
        <v>2795</v>
      </c>
      <c r="AL90" s="67" t="s">
        <v>2781</v>
      </c>
      <c r="AM90" s="67" t="s">
        <v>2817</v>
      </c>
      <c r="AN90" s="70" t="s">
        <v>2862</v>
      </c>
      <c r="AO90" s="67" t="s">
        <v>2809</v>
      </c>
      <c r="AP90" s="67" t="s">
        <v>2779</v>
      </c>
      <c r="AQ90" s="70" t="s">
        <v>2876</v>
      </c>
      <c r="AR90" s="67" t="s">
        <v>2784</v>
      </c>
      <c r="AS90" s="67" t="s">
        <v>2789</v>
      </c>
      <c r="AT90" s="70" t="s">
        <v>2812</v>
      </c>
      <c r="AU90" s="67" t="s">
        <v>2791</v>
      </c>
      <c r="AV90" s="67" t="s">
        <v>2800</v>
      </c>
      <c r="AW90" s="70" t="s">
        <v>2800</v>
      </c>
      <c r="AX90" s="67" t="s">
        <v>2800</v>
      </c>
      <c r="AY90" s="67" t="s">
        <v>2800</v>
      </c>
      <c r="AZ90" s="67" t="s">
        <v>2800</v>
      </c>
      <c r="BA90" s="77" t="s">
        <v>2800</v>
      </c>
    </row>
    <row r="91" spans="1:53">
      <c r="A91" s="109" t="str">
        <f>HYPERLINK("[映雪.xlsx]类型!B91",'类型（5）'!$C$91)</f>
        <v>千种明日叶</v>
      </c>
      <c r="B91" s="95">
        <v>92</v>
      </c>
      <c r="C91" s="74" t="s">
        <v>24</v>
      </c>
      <c r="D91">
        <v>-1</v>
      </c>
      <c r="E91">
        <f>COUNTIFS('武将(std)'!$E$2:$E$1636,$A91)</f>
        <v>1</v>
      </c>
      <c r="F91">
        <v>-1</v>
      </c>
      <c r="G91">
        <v>-1</v>
      </c>
      <c r="H91">
        <f>参数!$A$2*参数!$E$2/COUNTIFS('武将(std)'!$E$2:$E$1636,$A91)</f>
        <v>10</v>
      </c>
      <c r="I91" s="67" t="s">
        <v>2817</v>
      </c>
      <c r="J91" s="70" t="s">
        <v>2778</v>
      </c>
      <c r="K91" s="67" t="s">
        <v>2804</v>
      </c>
      <c r="L91" s="67" t="s">
        <v>2782</v>
      </c>
      <c r="M91" s="70" t="s">
        <v>2842</v>
      </c>
      <c r="N91" s="67" t="s">
        <v>2784</v>
      </c>
      <c r="O91" s="67" t="s">
        <v>2787</v>
      </c>
      <c r="P91" s="70" t="s">
        <v>2803</v>
      </c>
      <c r="Q91" s="67" t="s">
        <v>2781</v>
      </c>
      <c r="R91" s="67" t="s">
        <v>2817</v>
      </c>
      <c r="S91" s="70" t="s">
        <v>2814</v>
      </c>
      <c r="T91" s="67" t="s">
        <v>2809</v>
      </c>
      <c r="U91" s="67" t="s">
        <v>2802</v>
      </c>
      <c r="V91" s="70" t="s">
        <v>2834</v>
      </c>
      <c r="W91" s="67" t="s">
        <v>2806</v>
      </c>
      <c r="X91" s="67" t="s">
        <v>2802</v>
      </c>
      <c r="Y91" s="70" t="s">
        <v>2853</v>
      </c>
      <c r="Z91" s="67" t="s">
        <v>2809</v>
      </c>
      <c r="AA91" s="67" t="s">
        <v>2785</v>
      </c>
      <c r="AB91" s="70" t="s">
        <v>2816</v>
      </c>
      <c r="AC91" s="67" t="s">
        <v>2806</v>
      </c>
      <c r="AD91" s="67" t="s">
        <v>2826</v>
      </c>
      <c r="AE91" s="74" t="s">
        <v>2844</v>
      </c>
      <c r="AF91">
        <v>5</v>
      </c>
      <c r="AG91" s="67" t="s">
        <v>2789</v>
      </c>
      <c r="AH91" s="70" t="s">
        <v>2829</v>
      </c>
      <c r="AI91" s="67" t="s">
        <v>2791</v>
      </c>
      <c r="AJ91" s="67" t="s">
        <v>2787</v>
      </c>
      <c r="AK91" s="70" t="s">
        <v>2849</v>
      </c>
      <c r="AL91" s="67" t="s">
        <v>2784</v>
      </c>
      <c r="AM91" s="67" t="s">
        <v>2835</v>
      </c>
      <c r="AN91" s="70" t="s">
        <v>2855</v>
      </c>
      <c r="AO91" s="67" t="s">
        <v>2809</v>
      </c>
      <c r="AP91" s="67" t="s">
        <v>2798</v>
      </c>
      <c r="AQ91" s="70" t="s">
        <v>2820</v>
      </c>
      <c r="AR91" s="67" t="s">
        <v>2784</v>
      </c>
      <c r="AS91" s="67" t="s">
        <v>2787</v>
      </c>
      <c r="AT91" s="70" t="s">
        <v>2822</v>
      </c>
      <c r="AU91" s="67" t="s">
        <v>2781</v>
      </c>
      <c r="AV91" s="67" t="s">
        <v>2789</v>
      </c>
      <c r="AW91" s="70" t="s">
        <v>2937</v>
      </c>
      <c r="AX91" s="67" t="s">
        <v>2845</v>
      </c>
      <c r="AY91" s="67" t="s">
        <v>2800</v>
      </c>
      <c r="AZ91" s="67" t="s">
        <v>2800</v>
      </c>
      <c r="BA91" s="77" t="s">
        <v>2800</v>
      </c>
    </row>
    <row r="92" spans="1:53">
      <c r="A92" s="109" t="str">
        <f>HYPERLINK("[映雪.xlsx]类型!B92",'类型（5）'!$C$92)</f>
        <v>爱丽丝</v>
      </c>
      <c r="B92" s="95">
        <v>93</v>
      </c>
      <c r="C92" s="74" t="s">
        <v>1160</v>
      </c>
      <c r="D92">
        <v>-1</v>
      </c>
      <c r="E92">
        <f>COUNTIFS('武将(std)'!$E$2:$E$1636,$A92)</f>
        <v>1</v>
      </c>
      <c r="F92">
        <v>-1</v>
      </c>
      <c r="G92">
        <v>-1</v>
      </c>
      <c r="H92">
        <f>参数!$A$2*参数!$E$2/COUNTIFS('武将(std)'!$E$2:$E$1636,$A92)</f>
        <v>10</v>
      </c>
      <c r="I92" s="67" t="s">
        <v>2787</v>
      </c>
      <c r="J92" s="70" t="s">
        <v>2778</v>
      </c>
      <c r="K92" s="67" t="s">
        <v>2781</v>
      </c>
      <c r="L92" s="67" t="s">
        <v>2802</v>
      </c>
      <c r="M92" s="70" t="s">
        <v>2780</v>
      </c>
      <c r="N92" s="67" t="s">
        <v>2806</v>
      </c>
      <c r="O92" s="67" t="s">
        <v>2798</v>
      </c>
      <c r="P92" s="70" t="s">
        <v>2815</v>
      </c>
      <c r="Q92" s="67" t="s">
        <v>2784</v>
      </c>
      <c r="R92" s="67" t="s">
        <v>2787</v>
      </c>
      <c r="S92" s="70" t="s">
        <v>2816</v>
      </c>
      <c r="T92" s="67" t="s">
        <v>2784</v>
      </c>
      <c r="U92" s="67" t="s">
        <v>2802</v>
      </c>
      <c r="V92" s="70" t="s">
        <v>2840</v>
      </c>
      <c r="W92" s="67" t="s">
        <v>2804</v>
      </c>
      <c r="X92" s="67" t="s">
        <v>2802</v>
      </c>
      <c r="Y92" s="70" t="s">
        <v>2848</v>
      </c>
      <c r="Z92" s="67" t="s">
        <v>2809</v>
      </c>
      <c r="AA92" s="67" t="s">
        <v>2794</v>
      </c>
      <c r="AB92" s="70" t="s">
        <v>2873</v>
      </c>
      <c r="AC92" s="67" t="s">
        <v>2784</v>
      </c>
      <c r="AD92" s="67" t="s">
        <v>2789</v>
      </c>
      <c r="AE92" s="74" t="s">
        <v>2810</v>
      </c>
      <c r="AF92">
        <v>10</v>
      </c>
      <c r="AG92" s="67" t="s">
        <v>2789</v>
      </c>
      <c r="AH92" s="70" t="s">
        <v>2850</v>
      </c>
      <c r="AI92" s="67" t="s">
        <v>2791</v>
      </c>
      <c r="AJ92" s="67" t="s">
        <v>2785</v>
      </c>
      <c r="AK92" s="70" t="s">
        <v>2865</v>
      </c>
      <c r="AL92" s="67" t="s">
        <v>2804</v>
      </c>
      <c r="AM92" s="67" t="s">
        <v>2798</v>
      </c>
      <c r="AN92" s="70" t="s">
        <v>2831</v>
      </c>
      <c r="AO92" s="67" t="s">
        <v>2781</v>
      </c>
      <c r="AP92" s="67" t="s">
        <v>2785</v>
      </c>
      <c r="AQ92" s="70" t="s">
        <v>2832</v>
      </c>
      <c r="AR92" s="67" t="s">
        <v>2809</v>
      </c>
      <c r="AS92" s="67" t="s">
        <v>2835</v>
      </c>
      <c r="AT92" s="70" t="s">
        <v>2797</v>
      </c>
      <c r="AU92" s="67" t="s">
        <v>2806</v>
      </c>
      <c r="AV92" s="67" t="s">
        <v>2800</v>
      </c>
      <c r="AW92" s="70" t="s">
        <v>2800</v>
      </c>
      <c r="AX92" s="67" t="s">
        <v>2800</v>
      </c>
      <c r="AY92" s="67" t="s">
        <v>2800</v>
      </c>
      <c r="AZ92" s="67" t="s">
        <v>2800</v>
      </c>
      <c r="BA92" s="77" t="s">
        <v>2800</v>
      </c>
    </row>
    <row r="93" spans="1:53">
      <c r="A93" s="109" t="str">
        <f>HYPERLINK("[映雪.xlsx]类型!B93",'类型（5）'!$C$93)</f>
        <v>爱因哈特</v>
      </c>
      <c r="B93" s="95">
        <v>94</v>
      </c>
      <c r="C93" s="74" t="s">
        <v>2938</v>
      </c>
      <c r="D93">
        <v>-1</v>
      </c>
      <c r="E93">
        <f>COUNTIFS('武将(std)'!$E$2:$E$1636,$A93)</f>
        <v>2</v>
      </c>
      <c r="F93">
        <v>-1</v>
      </c>
      <c r="G93">
        <v>-1</v>
      </c>
      <c r="H93">
        <f>参数!$A$2*参数!$E$2/COUNTIFS('武将(std)'!$E$2:$E$1636,$A93)</f>
        <v>5</v>
      </c>
      <c r="I93" s="67" t="s">
        <v>2802</v>
      </c>
      <c r="J93" s="70" t="s">
        <v>2778</v>
      </c>
      <c r="K93" s="67" t="s">
        <v>2806</v>
      </c>
      <c r="L93" s="67" t="s">
        <v>2787</v>
      </c>
      <c r="M93" s="70" t="s">
        <v>2780</v>
      </c>
      <c r="N93" s="67" t="s">
        <v>2781</v>
      </c>
      <c r="O93" s="67" t="s">
        <v>2787</v>
      </c>
      <c r="P93" s="70" t="s">
        <v>2843</v>
      </c>
      <c r="Q93" s="67" t="s">
        <v>2784</v>
      </c>
      <c r="R93" s="67" t="s">
        <v>2782</v>
      </c>
      <c r="S93" s="70" t="s">
        <v>2815</v>
      </c>
      <c r="T93" s="67" t="s">
        <v>2781</v>
      </c>
      <c r="U93" s="67" t="s">
        <v>2789</v>
      </c>
      <c r="V93" s="70" t="s">
        <v>2788</v>
      </c>
      <c r="W93" s="67" t="s">
        <v>2791</v>
      </c>
      <c r="X93" s="67" t="s">
        <v>2835</v>
      </c>
      <c r="Y93" s="70" t="s">
        <v>2790</v>
      </c>
      <c r="Z93" s="67" t="s">
        <v>2806</v>
      </c>
      <c r="AA93" s="67" t="s">
        <v>2798</v>
      </c>
      <c r="AB93" s="70" t="s">
        <v>2855</v>
      </c>
      <c r="AC93" s="67" t="s">
        <v>2784</v>
      </c>
      <c r="AD93" s="67" t="s">
        <v>2817</v>
      </c>
      <c r="AE93" s="74" t="s">
        <v>2821</v>
      </c>
      <c r="AF93">
        <v>2</v>
      </c>
      <c r="AG93" s="67" t="s">
        <v>2835</v>
      </c>
      <c r="AH93" s="70" t="s">
        <v>2797</v>
      </c>
      <c r="AI93" s="67" t="s">
        <v>2809</v>
      </c>
      <c r="AJ93" s="67" t="s">
        <v>2802</v>
      </c>
      <c r="AK93" s="70" t="s">
        <v>2811</v>
      </c>
      <c r="AL93" s="67" t="s">
        <v>2809</v>
      </c>
      <c r="AM93" s="67" t="s">
        <v>2789</v>
      </c>
      <c r="AN93" s="70" t="s">
        <v>2939</v>
      </c>
      <c r="AO93" s="67" t="s">
        <v>2845</v>
      </c>
      <c r="AP93" s="67" t="s">
        <v>2800</v>
      </c>
      <c r="AQ93" s="70" t="s">
        <v>2800</v>
      </c>
      <c r="AR93" s="67" t="s">
        <v>2800</v>
      </c>
      <c r="AS93" s="67" t="s">
        <v>2800</v>
      </c>
      <c r="AT93" s="70" t="s">
        <v>2800</v>
      </c>
      <c r="AU93" s="67" t="s">
        <v>2800</v>
      </c>
      <c r="AV93" s="67" t="s">
        <v>2800</v>
      </c>
      <c r="AW93" s="70" t="s">
        <v>2800</v>
      </c>
      <c r="AX93" s="67" t="s">
        <v>2800</v>
      </c>
      <c r="AY93" s="67" t="s">
        <v>2800</v>
      </c>
      <c r="AZ93" s="67" t="s">
        <v>2800</v>
      </c>
      <c r="BA93" s="77" t="s">
        <v>2800</v>
      </c>
    </row>
    <row r="94" spans="1:53">
      <c r="A94" s="109" t="str">
        <f>HYPERLINK("[映雪.xlsx]类型!B94",'类型（5）'!$C$94)</f>
        <v>雏鹤爱</v>
      </c>
      <c r="B94" s="95">
        <v>95</v>
      </c>
      <c r="C94" s="99" t="s">
        <v>98</v>
      </c>
      <c r="D94">
        <v>-1</v>
      </c>
      <c r="E94">
        <f>COUNTIFS('武将(std)'!$E$2:$E$1636,$A94)</f>
        <v>1</v>
      </c>
      <c r="F94">
        <v>-1</v>
      </c>
      <c r="G94">
        <v>-1</v>
      </c>
      <c r="H94">
        <f>参数!$A$2*参数!$C$2*参数!$F$2/COUNTIFS('武将(std)'!$E$2:$E$1636,$A94)</f>
        <v>15</v>
      </c>
      <c r="I94" s="67" t="s">
        <v>2798</v>
      </c>
      <c r="J94" s="70" t="s">
        <v>2803</v>
      </c>
      <c r="K94" s="67" t="s">
        <v>2781</v>
      </c>
      <c r="L94" s="67" t="s">
        <v>2802</v>
      </c>
      <c r="M94" s="70" t="s">
        <v>2783</v>
      </c>
      <c r="N94" s="67" t="s">
        <v>2809</v>
      </c>
      <c r="O94" s="67" t="s">
        <v>2835</v>
      </c>
      <c r="P94" s="70" t="s">
        <v>2786</v>
      </c>
      <c r="Q94" s="67" t="s">
        <v>2804</v>
      </c>
      <c r="R94" s="67" t="s">
        <v>2789</v>
      </c>
      <c r="S94" s="70" t="s">
        <v>2917</v>
      </c>
      <c r="T94" s="67" t="s">
        <v>2791</v>
      </c>
      <c r="U94" s="67" t="s">
        <v>2826</v>
      </c>
      <c r="V94" s="70" t="s">
        <v>2859</v>
      </c>
      <c r="W94" s="67" t="s">
        <v>2784</v>
      </c>
      <c r="X94" s="67" t="s">
        <v>2835</v>
      </c>
      <c r="Y94" s="70" t="s">
        <v>2839</v>
      </c>
      <c r="Z94" s="67" t="s">
        <v>2809</v>
      </c>
      <c r="AA94" s="67" t="s">
        <v>2802</v>
      </c>
      <c r="AB94" s="70" t="s">
        <v>2840</v>
      </c>
      <c r="AC94" s="67" t="s">
        <v>2806</v>
      </c>
      <c r="AD94" s="67" t="s">
        <v>2785</v>
      </c>
      <c r="AE94" s="74" t="s">
        <v>2865</v>
      </c>
      <c r="AF94">
        <v>2</v>
      </c>
      <c r="AG94" s="67" t="s">
        <v>2782</v>
      </c>
      <c r="AH94" s="70" t="s">
        <v>2793</v>
      </c>
      <c r="AI94" s="67" t="s">
        <v>2784</v>
      </c>
      <c r="AJ94" s="67" t="s">
        <v>2782</v>
      </c>
      <c r="AK94" s="70" t="s">
        <v>2795</v>
      </c>
      <c r="AL94" s="67" t="s">
        <v>2781</v>
      </c>
      <c r="AM94" s="67" t="s">
        <v>2785</v>
      </c>
      <c r="AN94" s="70" t="s">
        <v>2830</v>
      </c>
      <c r="AO94" s="67" t="s">
        <v>2806</v>
      </c>
      <c r="AP94" s="67" t="s">
        <v>2798</v>
      </c>
      <c r="AQ94" s="70" t="s">
        <v>2875</v>
      </c>
      <c r="AR94" s="67" t="s">
        <v>2784</v>
      </c>
      <c r="AS94" s="67" t="s">
        <v>2789</v>
      </c>
      <c r="AT94" s="70" t="s">
        <v>2940</v>
      </c>
      <c r="AU94" s="67" t="s">
        <v>2845</v>
      </c>
      <c r="AV94" s="67" t="s">
        <v>2800</v>
      </c>
      <c r="AW94" s="70" t="s">
        <v>2800</v>
      </c>
      <c r="AX94" s="67" t="s">
        <v>2800</v>
      </c>
      <c r="AY94" s="67" t="s">
        <v>2800</v>
      </c>
      <c r="AZ94" s="67" t="s">
        <v>2800</v>
      </c>
      <c r="BA94" s="77" t="s">
        <v>2800</v>
      </c>
    </row>
    <row r="95" spans="1:53">
      <c r="A95" s="109" t="str">
        <f>HYPERLINK("[映雪.xlsx]类型!B95",'类型（5）'!$C$95)</f>
        <v>神户小鸟</v>
      </c>
      <c r="B95" s="95">
        <v>96</v>
      </c>
      <c r="C95" s="74" t="s">
        <v>1375</v>
      </c>
      <c r="D95">
        <v>-1</v>
      </c>
      <c r="E95">
        <f>COUNTIFS('武将(std)'!$E$2:$E$1636,$A95)</f>
        <v>1</v>
      </c>
      <c r="F95">
        <v>-1</v>
      </c>
      <c r="G95">
        <v>-1</v>
      </c>
      <c r="H95">
        <f>参数!$A$2*参数!$E$2/COUNTIFS('武将(std)'!$E$2:$E$1636,$A95)</f>
        <v>10</v>
      </c>
      <c r="I95" s="67" t="s">
        <v>2802</v>
      </c>
      <c r="J95" s="70" t="s">
        <v>2778</v>
      </c>
      <c r="K95" s="67" t="s">
        <v>2806</v>
      </c>
      <c r="L95" s="67" t="s">
        <v>2835</v>
      </c>
      <c r="M95" s="71" t="s">
        <v>2837</v>
      </c>
      <c r="N95" s="67" t="s">
        <v>2806</v>
      </c>
      <c r="O95" s="67" t="s">
        <v>2835</v>
      </c>
      <c r="P95" s="70" t="s">
        <v>2839</v>
      </c>
      <c r="Q95" s="67" t="s">
        <v>2809</v>
      </c>
      <c r="R95" s="67" t="s">
        <v>2787</v>
      </c>
      <c r="S95" s="70" t="s">
        <v>2840</v>
      </c>
      <c r="T95" s="67" t="s">
        <v>2781</v>
      </c>
      <c r="U95" s="67" t="s">
        <v>2802</v>
      </c>
      <c r="V95" s="70" t="s">
        <v>2848</v>
      </c>
      <c r="W95" s="67" t="s">
        <v>2809</v>
      </c>
      <c r="X95" s="67" t="s">
        <v>2789</v>
      </c>
      <c r="Y95" s="70" t="s">
        <v>2941</v>
      </c>
      <c r="Z95" s="67" t="s">
        <v>2845</v>
      </c>
      <c r="AA95" s="67" t="s">
        <v>2782</v>
      </c>
      <c r="AB95" s="70" t="s">
        <v>2865</v>
      </c>
      <c r="AC95" s="67" t="s">
        <v>2784</v>
      </c>
      <c r="AD95" s="67" t="s">
        <v>2779</v>
      </c>
      <c r="AE95" s="74" t="s">
        <v>2851</v>
      </c>
      <c r="AF95">
        <v>12</v>
      </c>
      <c r="AG95" s="67" t="s">
        <v>2798</v>
      </c>
      <c r="AH95" s="70" t="s">
        <v>2793</v>
      </c>
      <c r="AI95" s="67" t="s">
        <v>2784</v>
      </c>
      <c r="AJ95" s="67" t="s">
        <v>2779</v>
      </c>
      <c r="AK95" s="70" t="s">
        <v>2796</v>
      </c>
      <c r="AL95" s="67" t="s">
        <v>2781</v>
      </c>
      <c r="AM95" s="67" t="s">
        <v>2789</v>
      </c>
      <c r="AN95" s="70" t="s">
        <v>2821</v>
      </c>
      <c r="AO95" s="67" t="s">
        <v>2791</v>
      </c>
      <c r="AP95" s="67" t="s">
        <v>2794</v>
      </c>
      <c r="AQ95" s="70" t="s">
        <v>2862</v>
      </c>
      <c r="AR95" s="67" t="s">
        <v>2781</v>
      </c>
      <c r="AS95" s="67" t="s">
        <v>2817</v>
      </c>
      <c r="AT95" s="70" t="s">
        <v>2822</v>
      </c>
      <c r="AU95" s="67" t="s">
        <v>2806</v>
      </c>
      <c r="AV95" s="67" t="s">
        <v>2785</v>
      </c>
      <c r="AW95" s="70" t="s">
        <v>2866</v>
      </c>
      <c r="AX95" s="67" t="s">
        <v>2804</v>
      </c>
      <c r="AY95" s="67" t="s">
        <v>2800</v>
      </c>
      <c r="AZ95" s="67" t="s">
        <v>2800</v>
      </c>
      <c r="BA95" s="77" t="s">
        <v>2800</v>
      </c>
    </row>
  </sheetData>
  <autoFilter ref="A1:BA95">
    <extLst>
      <etc:autoFilterAnalysis etc:version="v1" etc:showPane="0">
        <etc:analysisCharts>
          <etc:chart etc:type="pie">
            <etc:category etc:colId="-1"/>
            <etc:seriesCollections etc:count="1">
              <etc:series etc:colId="7" etc:subtotal="sum"/>
            </etc:seriesCollections>
          </etc:chart>
        </etc:analysisCharts>
      </etc:autoFilterAnalysis>
    </extLst>
  </autoFilter>
  <sortState ref="B1:CA95">
    <sortCondition ref="B1"/>
  </sortState>
  <dataValidations count="1">
    <dataValidation allowBlank="1" showInputMessage="1" showErrorMessage="1" sqref="J1 M1 P1 S1 V1 Y1 AB1 AH1 AK1 AN1 AQ1 AT1 AW1 BA1 BF1:BI1 J2 M2 P2 S2 V2 Y2 AB2 AH2 AK2 BF2:BI2 J14 M14 P14 S14 V14 Y14 AB14 AH14 AK14 BF14:BI14 J18 M18 P18 S18 V18 Y18 AB18 AH18 AK18 AN18 AQ18 AT18 AW18 BA18 BF18:BI18 J22 M22 P22 S22 V22 Y22 AB22 AH22 AK22 AN22 AQ22 AT22 AW22 BA22 BF22:BI22 J42 M42 P42 S42 V42 Y42 AB42 AH42 AK42 AN42 AQ42 AT42 AW42 BA42 BF42:BI42 J43 M43 P43 S43 V43 Y43 AB43 AH43 AK43 AN43 AQ43 AT43 AW43 BA43 BF43:BI43 J44 M44 P44 S44 V44 Y44 AB44 AH44 AK44 AN44 AQ44 AT44 AW44 BA44 BF44:BI44 V64 Y64 AB64 AH64 AK64 AN64 AQ64 AT64 AW64 BA64 BF64:BI64 AT71 AW71 BA71 BF71:BI71 S72 V72 Y72 AB72 AE72 AK72 AN72 AQ72 P89 S89 V89 Y89 AB89 AH89 AK89 AN89 AQ89 AT89 AW89 BA89 BF89:BJ89 P90 S90 V90 Y90 AB90 AH90 AK90 AN90 AQ90 AT90 J91 M91 P91 S91 V91 Y91 AB91 AH91 AK91 AN91 AQ91 AT91 J92 M92 P92 S92 V92 Y92 AB92 AH92 AK92 AN92 AQ92 AT92 AW92 AW93 J95 M95 P95 S95 V95 Y95 AB95 AH95 AK95 AN95 AQ95 AT95 AW95 J3:J13 J15:J17 J19:J21 J23:J41 J45:J90 J96:J1048576 M3:M13 M15:M17 M19:M21 M23:M41 M45:M90 M96:M1048576 P3:P13 P15:P17 P19:P21 P23:P41 P45:P71 P73:P88 P96:P1048576 S3:S13 S15:S17 S19:S21 S23:S41 S45:S71 S73:S88 S96:S1048576 V3:V13 V15:V17 V19:V21 V23:V41 V45:V63 V65:V71 V73:V88 V96:V1048576 Y3:Y13 Y15:Y17 Y19:Y21 Y23:Y41 Y45:Y63 Y65:Y71 Y73:Y88 Y96:Y1048576 AB3:AB13 AB15:AB17 AB19:AB21 AB23:AB41 AB45:AB63 AB65:AB71 AB73:AB88 AB96:AB1048576 AH3:AH13 AH15:AH17 AH19:AH21 AH23:AH41 AH45:AH63 AH65:AH71 AH73:AH88 AH96:AH1048576 AK3:AK13 AK15:AK17 AK19:AK21 AK23:AK41 AK45:AK63 AK65:AK71 AK73:AK88 AK96:AK1048576 AN3:AN13 AN15:AN17 AN19:AN21 AN23:AN41 AN45:AN63 AN65:AN71 AN73:AN88 AN96:AN1048576 AQ3:AQ13 AQ15:AQ17 AQ19:AQ21 AQ23:AQ41 AQ45:AQ63 AQ65:AQ71 AQ73:AQ88 AQ96:AQ1048576 AT3:AT13 AT15:AT17 AT19:AT21 AT23:AT41 AT45:AT63 AT65:AT70 AT72:AT88 AT96:AT1048576 AW3:AW13 AW15:AW17 AW19:AW21 AW23:AW41 AW45:AW63 AW65:AW70 AW72:AW88 AW90:AW91 AW96:AW1048576 BA3:BA13 BA15:BA17 BA19:BA21 BA23:BA41 BA45:BA63 BA65:BA70 BA72:BA88 BA90:BA95 BA96:BA1048576 BF96:BI1048576 BF23:BI41 BF19:BI21 BF45:BI63 BF3:BI13 BF65:BI70 BF72:BI88 BF90:BI95 BF15:BI17"/>
  </dataValidations>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theme="4" tint="0.4"/>
  </sheetPr>
  <dimension ref="A1:AI1671"/>
  <sheetViews>
    <sheetView tabSelected="1" workbookViewId="0">
      <pane xSplit="4" ySplit="1" topLeftCell="E2" activePane="bottomRight" state="frozen"/>
      <selection/>
      <selection pane="topRight"/>
      <selection pane="bottomLeft"/>
      <selection pane="bottomRight" activeCell="H11" sqref="H11"/>
    </sheetView>
  </sheetViews>
  <sheetFormatPr defaultColWidth="8.8" defaultRowHeight="22.5"/>
  <cols>
    <col min="1" max="1" width="5.5" customWidth="1"/>
    <col min="2" max="3" width="23.5" customWidth="1"/>
    <col min="4" max="4" width="23.5" hidden="1" customWidth="1"/>
    <col min="5" max="5" width="11.8" customWidth="1"/>
    <col min="6" max="7" width="5.5" customWidth="1"/>
    <col min="8" max="8" width="5.3" customWidth="1"/>
    <col min="9" max="9" width="7.6" customWidth="1"/>
    <col min="10" max="15" width="5.5" customWidth="1"/>
    <col min="16" max="16" width="9.7" customWidth="1"/>
    <col min="17" max="17" width="6.3" customWidth="1"/>
    <col min="18" max="18" width="5.5" customWidth="1"/>
    <col min="19" max="19" width="9.7" customWidth="1"/>
    <col min="20" max="20" width="5.5" customWidth="1"/>
    <col min="21" max="21" width="7.6" customWidth="1"/>
    <col min="22" max="22" width="5.5" customWidth="1"/>
    <col min="23" max="23" width="7.6" customWidth="1"/>
    <col min="24" max="24" width="5.5" customWidth="1"/>
    <col min="25" max="25" width="7.6" customWidth="1"/>
    <col min="26" max="27" width="5.5" customWidth="1"/>
    <col min="28" max="28" width="7.6" customWidth="1"/>
    <col min="29" max="31" width="5.5" customWidth="1"/>
    <col min="32" max="32" width="9.7" customWidth="1"/>
    <col min="33" max="33" width="7.6" customWidth="1"/>
    <col min="34" max="34" width="5.5" customWidth="1"/>
    <col min="35" max="35" width="3.4" customWidth="1"/>
  </cols>
  <sheetData>
    <row r="1" s="63" customFormat="1" ht="31" customHeight="1" spans="1:35">
      <c r="A1" s="110" t="s">
        <v>2</v>
      </c>
      <c r="B1" s="111" t="s">
        <v>166</v>
      </c>
      <c r="C1" s="111" t="s">
        <v>3</v>
      </c>
      <c r="D1" s="111" t="s">
        <v>3</v>
      </c>
      <c r="E1" s="112" t="s">
        <v>973</v>
      </c>
      <c r="F1" s="111" t="s">
        <v>974</v>
      </c>
      <c r="G1" s="111" t="s">
        <v>975</v>
      </c>
      <c r="H1" s="111" t="s">
        <v>976</v>
      </c>
      <c r="I1" s="111" t="s">
        <v>977</v>
      </c>
      <c r="J1" s="111" t="s">
        <v>8</v>
      </c>
      <c r="K1" s="112" t="s">
        <v>978</v>
      </c>
      <c r="L1" s="112" t="s">
        <v>979</v>
      </c>
      <c r="M1" s="112" t="s">
        <v>980</v>
      </c>
      <c r="N1" s="112" t="s">
        <v>981</v>
      </c>
      <c r="O1" s="112" t="s">
        <v>982</v>
      </c>
      <c r="P1" s="111" t="s">
        <v>983</v>
      </c>
      <c r="Q1" s="111" t="s">
        <v>984</v>
      </c>
      <c r="R1" s="111" t="s">
        <v>985</v>
      </c>
      <c r="S1" s="111" t="s">
        <v>986</v>
      </c>
      <c r="T1" s="111" t="s">
        <v>987</v>
      </c>
      <c r="U1" s="111" t="s">
        <v>988</v>
      </c>
      <c r="V1" s="111" t="s">
        <v>989</v>
      </c>
      <c r="W1" s="111" t="s">
        <v>990</v>
      </c>
      <c r="X1" s="111" t="s">
        <v>991</v>
      </c>
      <c r="Y1" s="111" t="s">
        <v>992</v>
      </c>
      <c r="Z1" s="111" t="s">
        <v>993</v>
      </c>
      <c r="AA1" s="111" t="s">
        <v>994</v>
      </c>
      <c r="AB1" s="111" t="s">
        <v>995</v>
      </c>
      <c r="AC1" s="111" t="s">
        <v>996</v>
      </c>
      <c r="AD1" s="111" t="s">
        <v>6</v>
      </c>
      <c r="AE1" s="111" t="s">
        <v>997</v>
      </c>
      <c r="AF1" s="111" t="s">
        <v>998</v>
      </c>
      <c r="AG1" s="111" t="s">
        <v>999</v>
      </c>
      <c r="AH1" s="111" t="s">
        <v>1000</v>
      </c>
      <c r="AI1" s="113" t="s">
        <v>11</v>
      </c>
    </row>
    <row r="2" spans="1:35">
      <c r="A2" s="95">
        <v>298</v>
      </c>
      <c r="B2" s="74" t="s">
        <v>28</v>
      </c>
      <c r="C2" s="74" t="s">
        <v>28</v>
      </c>
      <c r="D2" s="74" t="s">
        <v>28</v>
      </c>
      <c r="E2" s="74" t="str">
        <f>HYPERLINK("[映雪.xlsx]类型!B63",'类型（5）'!$C$63)</f>
        <v>宫森葵</v>
      </c>
      <c r="F2" s="74" t="s">
        <v>1001</v>
      </c>
      <c r="G2" s="74" t="s">
        <v>1002</v>
      </c>
      <c r="H2" s="74">
        <v>6</v>
      </c>
      <c r="I2" s="74">
        <v>6</v>
      </c>
      <c r="J2" s="74">
        <v>123</v>
      </c>
      <c r="K2" s="74">
        <v>100</v>
      </c>
      <c r="L2" s="74">
        <v>75</v>
      </c>
      <c r="M2" s="74">
        <v>74</v>
      </c>
      <c r="N2" s="74">
        <v>85</v>
      </c>
      <c r="O2" s="74">
        <f>SUM(K2,L2,M2,N2)</f>
        <v>334</v>
      </c>
      <c r="P2" s="74" t="s">
        <v>1003</v>
      </c>
      <c r="Q2" s="74">
        <v>14742</v>
      </c>
      <c r="R2" s="74">
        <v>6</v>
      </c>
      <c r="S2" s="74" t="s">
        <v>4</v>
      </c>
      <c r="T2" s="74">
        <v>1542</v>
      </c>
      <c r="U2" s="74">
        <v>1555</v>
      </c>
      <c r="V2" s="74">
        <v>1616</v>
      </c>
      <c r="W2" s="74">
        <v>1615</v>
      </c>
      <c r="X2" s="74">
        <v>90</v>
      </c>
      <c r="Y2" s="74">
        <v>48</v>
      </c>
      <c r="Z2" s="74" t="s">
        <v>1004</v>
      </c>
      <c r="AA2" s="74" t="s">
        <v>1005</v>
      </c>
      <c r="AB2" s="74" t="s">
        <v>1006</v>
      </c>
      <c r="AC2" s="74" t="s">
        <v>1007</v>
      </c>
      <c r="AD2" s="74" t="s">
        <v>1162</v>
      </c>
      <c r="AE2" s="74" t="s">
        <v>1038</v>
      </c>
      <c r="AF2" s="74">
        <v>11</v>
      </c>
      <c r="AG2" s="74" t="s">
        <v>1005</v>
      </c>
      <c r="AH2" s="74">
        <v>0</v>
      </c>
      <c r="AI2" s="104">
        <v>74</v>
      </c>
    </row>
    <row r="3" spans="1:35">
      <c r="A3" s="95">
        <v>355</v>
      </c>
      <c r="B3" s="74" t="s">
        <v>60</v>
      </c>
      <c r="C3" s="96" t="s">
        <v>60</v>
      </c>
      <c r="D3" s="74" t="s">
        <v>60</v>
      </c>
      <c r="E3" s="96" t="str">
        <f>HYPERLINK("[映雪.xlsx]类型!B20",'类型（5）'!$C$20)</f>
        <v>指挥官</v>
      </c>
      <c r="F3" s="74" t="s">
        <v>1001</v>
      </c>
      <c r="G3" s="74" t="s">
        <v>1002</v>
      </c>
      <c r="H3" s="74">
        <v>1</v>
      </c>
      <c r="I3" s="74">
        <v>1</v>
      </c>
      <c r="J3" s="74">
        <v>239</v>
      </c>
      <c r="K3" s="74">
        <v>99</v>
      </c>
      <c r="L3" s="74">
        <v>77</v>
      </c>
      <c r="M3" s="74">
        <v>75</v>
      </c>
      <c r="N3" s="74">
        <v>71</v>
      </c>
      <c r="O3" s="74">
        <f>SUM(K3,L3,M3,N3)</f>
        <v>322</v>
      </c>
      <c r="P3" s="74" t="s">
        <v>1087</v>
      </c>
      <c r="Q3" s="74">
        <v>9962</v>
      </c>
      <c r="R3" s="74">
        <v>6</v>
      </c>
      <c r="S3" s="74" t="s">
        <v>4</v>
      </c>
      <c r="T3" s="74">
        <v>1522</v>
      </c>
      <c r="U3" s="74">
        <v>1537</v>
      </c>
      <c r="V3" s="74">
        <v>1583</v>
      </c>
      <c r="W3" s="74">
        <v>1615</v>
      </c>
      <c r="X3" s="74">
        <v>85</v>
      </c>
      <c r="Y3" s="74">
        <v>85</v>
      </c>
      <c r="Z3" s="74" t="s">
        <v>1004</v>
      </c>
      <c r="AA3" s="74" t="s">
        <v>1004</v>
      </c>
      <c r="AB3" s="74" t="s">
        <v>1006</v>
      </c>
      <c r="AC3" s="74" t="s">
        <v>1007</v>
      </c>
      <c r="AD3" s="74" t="s">
        <v>1162</v>
      </c>
      <c r="AE3" s="74" t="s">
        <v>1013</v>
      </c>
      <c r="AF3" s="74">
        <v>12</v>
      </c>
      <c r="AG3" s="74" t="s">
        <v>1005</v>
      </c>
      <c r="AH3" s="74">
        <v>0</v>
      </c>
      <c r="AI3" s="104">
        <v>42</v>
      </c>
    </row>
    <row r="4" spans="1:35">
      <c r="A4" s="95">
        <v>643</v>
      </c>
      <c r="B4" s="74" t="s">
        <v>38</v>
      </c>
      <c r="C4" s="99" t="s">
        <v>416</v>
      </c>
      <c r="D4" s="74" t="s">
        <v>416</v>
      </c>
      <c r="E4" s="96" t="str">
        <f>HYPERLINK("[映雪.xlsx]类型!B20",'类型（5）'!$C$20)</f>
        <v>指挥官</v>
      </c>
      <c r="F4" s="74" t="s">
        <v>1001</v>
      </c>
      <c r="G4" s="74" t="s">
        <v>1002</v>
      </c>
      <c r="H4" s="74">
        <v>21</v>
      </c>
      <c r="I4" s="74">
        <v>21</v>
      </c>
      <c r="J4" s="74">
        <v>44</v>
      </c>
      <c r="K4" s="74">
        <v>98</v>
      </c>
      <c r="L4" s="74">
        <v>83</v>
      </c>
      <c r="M4" s="74">
        <v>74</v>
      </c>
      <c r="N4" s="74">
        <v>78</v>
      </c>
      <c r="O4" s="74">
        <f>SUM(K4,L4,M4,N4)</f>
        <v>333</v>
      </c>
      <c r="P4" s="74" t="s">
        <v>1051</v>
      </c>
      <c r="Q4" s="74">
        <v>100</v>
      </c>
      <c r="R4" s="74">
        <v>1</v>
      </c>
      <c r="S4" s="74" t="s">
        <v>1012</v>
      </c>
      <c r="T4" s="74">
        <v>1543</v>
      </c>
      <c r="U4" s="74">
        <v>1555</v>
      </c>
      <c r="V4" s="74">
        <v>1592</v>
      </c>
      <c r="W4" s="74">
        <v>1615</v>
      </c>
      <c r="X4" s="74">
        <v>50</v>
      </c>
      <c r="Y4" s="74">
        <v>65</v>
      </c>
      <c r="Z4" s="74" t="s">
        <v>1004</v>
      </c>
      <c r="AA4" s="74" t="s">
        <v>1005</v>
      </c>
      <c r="AB4" s="74" t="s">
        <v>1345</v>
      </c>
      <c r="AC4" s="74" t="s">
        <v>1148</v>
      </c>
      <c r="AD4" s="74" t="s">
        <v>1162</v>
      </c>
      <c r="AE4" s="74" t="s">
        <v>1013</v>
      </c>
      <c r="AF4" s="74">
        <v>12</v>
      </c>
      <c r="AG4" s="74" t="s">
        <v>1005</v>
      </c>
      <c r="AH4" s="74">
        <v>0</v>
      </c>
      <c r="AI4" s="104">
        <v>24</v>
      </c>
    </row>
    <row r="5" spans="1:35">
      <c r="A5" s="95">
        <v>416</v>
      </c>
      <c r="B5" s="74" t="s">
        <v>56</v>
      </c>
      <c r="C5" s="74" t="s">
        <v>601</v>
      </c>
      <c r="D5" s="74" t="s">
        <v>601</v>
      </c>
      <c r="E5" s="96" t="str">
        <f>HYPERLINK("[映雪.xlsx]类型!B48",'类型（5）'!$C$48)</f>
        <v>键</v>
      </c>
      <c r="F5" s="74" t="s">
        <v>1001</v>
      </c>
      <c r="G5" s="74" t="s">
        <v>1002</v>
      </c>
      <c r="H5" s="74">
        <v>3</v>
      </c>
      <c r="I5" s="74">
        <v>3</v>
      </c>
      <c r="J5" s="74">
        <v>40</v>
      </c>
      <c r="K5" s="74">
        <v>97</v>
      </c>
      <c r="L5" s="74">
        <v>74</v>
      </c>
      <c r="M5" s="74">
        <v>56</v>
      </c>
      <c r="N5" s="74">
        <v>73</v>
      </c>
      <c r="O5" s="74">
        <f>SUM(K5,L5,M5,N5)</f>
        <v>300</v>
      </c>
      <c r="P5" s="74" t="s">
        <v>1087</v>
      </c>
      <c r="Q5" s="74">
        <v>100</v>
      </c>
      <c r="R5" s="74">
        <v>2</v>
      </c>
      <c r="S5" s="74" t="s">
        <v>1012</v>
      </c>
      <c r="T5" s="74">
        <v>1528</v>
      </c>
      <c r="U5" s="74">
        <v>1543</v>
      </c>
      <c r="V5" s="74">
        <v>1582</v>
      </c>
      <c r="W5" s="74">
        <v>1615</v>
      </c>
      <c r="X5" s="74">
        <v>56</v>
      </c>
      <c r="Y5" s="74">
        <v>80</v>
      </c>
      <c r="Z5" s="74" t="s">
        <v>1004</v>
      </c>
      <c r="AA5" s="74" t="s">
        <v>1004</v>
      </c>
      <c r="AB5" s="74" t="s">
        <v>1006</v>
      </c>
      <c r="AC5" s="74" t="s">
        <v>1007</v>
      </c>
      <c r="AD5" s="74" t="s">
        <v>1162</v>
      </c>
      <c r="AE5" s="74" t="s">
        <v>1038</v>
      </c>
      <c r="AF5" s="74">
        <v>15</v>
      </c>
      <c r="AG5" s="74" t="s">
        <v>1005</v>
      </c>
      <c r="AH5" s="74">
        <v>0</v>
      </c>
      <c r="AI5" s="104">
        <v>5</v>
      </c>
    </row>
    <row r="6" spans="1:35">
      <c r="A6" s="95">
        <v>120</v>
      </c>
      <c r="B6" s="74" t="s">
        <v>16</v>
      </c>
      <c r="C6" s="74" t="s">
        <v>1161</v>
      </c>
      <c r="D6" s="74" t="s">
        <v>1161</v>
      </c>
      <c r="E6" s="96" t="str">
        <f>HYPERLINK("[映雪.xlsx]类型!B16",'类型（5）'!$C$16)</f>
        <v>神明</v>
      </c>
      <c r="F6" s="74" t="s">
        <v>1001</v>
      </c>
      <c r="G6" s="74" t="s">
        <v>1002</v>
      </c>
      <c r="H6" s="74">
        <v>97</v>
      </c>
      <c r="I6" s="74">
        <v>97</v>
      </c>
      <c r="J6" s="74">
        <v>136</v>
      </c>
      <c r="K6" s="74">
        <v>96</v>
      </c>
      <c r="L6" s="74">
        <v>77</v>
      </c>
      <c r="M6" s="74">
        <v>79</v>
      </c>
      <c r="N6" s="74">
        <v>75</v>
      </c>
      <c r="O6" s="74">
        <f>SUM(K6,L6,M6,N6)</f>
        <v>327</v>
      </c>
      <c r="P6" s="74" t="s">
        <v>1060</v>
      </c>
      <c r="Q6" s="74">
        <v>100</v>
      </c>
      <c r="R6" s="74">
        <v>2</v>
      </c>
      <c r="S6" s="74" t="s">
        <v>1012</v>
      </c>
      <c r="T6" s="74">
        <v>1488</v>
      </c>
      <c r="U6" s="74">
        <v>1503</v>
      </c>
      <c r="V6" s="74">
        <v>1565</v>
      </c>
      <c r="W6" s="74">
        <v>1615</v>
      </c>
      <c r="X6" s="74">
        <v>74</v>
      </c>
      <c r="Y6" s="74">
        <v>65</v>
      </c>
      <c r="Z6" s="74" t="s">
        <v>1004</v>
      </c>
      <c r="AA6" s="74" t="s">
        <v>1005</v>
      </c>
      <c r="AB6" s="74" t="s">
        <v>1006</v>
      </c>
      <c r="AC6" s="74" t="s">
        <v>1007</v>
      </c>
      <c r="AD6" s="74" t="s">
        <v>1162</v>
      </c>
      <c r="AE6" s="74" t="s">
        <v>1009</v>
      </c>
      <c r="AF6" s="74">
        <v>6</v>
      </c>
      <c r="AG6" s="74" t="s">
        <v>1005</v>
      </c>
      <c r="AH6" s="74">
        <v>0</v>
      </c>
      <c r="AI6" s="104">
        <v>34</v>
      </c>
    </row>
    <row r="7" spans="1:35">
      <c r="A7" s="95">
        <v>455</v>
      </c>
      <c r="B7" s="74" t="s">
        <v>22</v>
      </c>
      <c r="C7" s="99" t="s">
        <v>522</v>
      </c>
      <c r="D7" s="74" t="s">
        <v>522</v>
      </c>
      <c r="E7" s="96" t="str">
        <f>HYPERLINK("[映雪.xlsx]类型!B20",'类型（5）'!$C$20)</f>
        <v>指挥官</v>
      </c>
      <c r="F7" s="74" t="s">
        <v>1001</v>
      </c>
      <c r="G7" s="74" t="s">
        <v>1002</v>
      </c>
      <c r="H7" s="74">
        <v>50</v>
      </c>
      <c r="I7" s="74">
        <v>50</v>
      </c>
      <c r="J7" s="74">
        <v>196</v>
      </c>
      <c r="K7" s="74">
        <v>95</v>
      </c>
      <c r="L7" s="74">
        <v>84</v>
      </c>
      <c r="M7" s="74">
        <v>60</v>
      </c>
      <c r="N7" s="74">
        <v>48</v>
      </c>
      <c r="O7" s="74">
        <f>SUM(K7,L7,M7,N7)</f>
        <v>287</v>
      </c>
      <c r="P7" s="74" t="s">
        <v>1469</v>
      </c>
      <c r="Q7" s="74">
        <v>100</v>
      </c>
      <c r="R7" s="74">
        <v>2</v>
      </c>
      <c r="S7" s="74" t="s">
        <v>1012</v>
      </c>
      <c r="T7" s="74">
        <v>1546</v>
      </c>
      <c r="U7" s="74">
        <v>1561</v>
      </c>
      <c r="V7" s="74">
        <v>1582</v>
      </c>
      <c r="W7" s="74">
        <v>1615</v>
      </c>
      <c r="X7" s="74">
        <v>70</v>
      </c>
      <c r="Y7" s="74">
        <v>20</v>
      </c>
      <c r="Z7" s="74" t="s">
        <v>1004</v>
      </c>
      <c r="AA7" s="74" t="s">
        <v>1004</v>
      </c>
      <c r="AB7" s="74" t="s">
        <v>1006</v>
      </c>
      <c r="AC7" s="74" t="s">
        <v>1007</v>
      </c>
      <c r="AD7" s="74" t="s">
        <v>1162</v>
      </c>
      <c r="AE7" s="74" t="s">
        <v>1009</v>
      </c>
      <c r="AF7" s="74">
        <v>10</v>
      </c>
      <c r="AG7" s="74" t="s">
        <v>1005</v>
      </c>
      <c r="AH7" s="74">
        <v>0</v>
      </c>
      <c r="AI7" s="104">
        <v>9</v>
      </c>
    </row>
    <row r="8" spans="1:35">
      <c r="A8" s="95">
        <v>397</v>
      </c>
      <c r="B8" s="74" t="s">
        <v>34</v>
      </c>
      <c r="C8" s="74" t="s">
        <v>854</v>
      </c>
      <c r="D8" s="74" t="s">
        <v>854</v>
      </c>
      <c r="E8" s="99" t="str">
        <f>HYPERLINK("[映雪.xlsx]类型!B31",'类型（5）'!$C$31)</f>
        <v>后宫王</v>
      </c>
      <c r="F8" s="74" t="s">
        <v>1001</v>
      </c>
      <c r="G8" s="74" t="s">
        <v>1002</v>
      </c>
      <c r="H8" s="74">
        <v>40</v>
      </c>
      <c r="I8" s="74">
        <v>40</v>
      </c>
      <c r="J8" s="74">
        <v>46</v>
      </c>
      <c r="K8" s="74">
        <v>94</v>
      </c>
      <c r="L8" s="74">
        <v>64</v>
      </c>
      <c r="M8" s="74">
        <v>76</v>
      </c>
      <c r="N8" s="74">
        <v>79</v>
      </c>
      <c r="O8" s="74">
        <f>SUM(K8,L8,M8,N8)</f>
        <v>313</v>
      </c>
      <c r="P8" s="74" t="s">
        <v>1064</v>
      </c>
      <c r="Q8" s="74">
        <v>100</v>
      </c>
      <c r="R8" s="74">
        <v>3</v>
      </c>
      <c r="S8" s="74" t="s">
        <v>1012</v>
      </c>
      <c r="T8" s="74">
        <v>1561</v>
      </c>
      <c r="U8" s="74">
        <v>1576</v>
      </c>
      <c r="V8" s="74">
        <v>1624</v>
      </c>
      <c r="W8" s="74">
        <v>1615</v>
      </c>
      <c r="X8" s="74">
        <v>97</v>
      </c>
      <c r="Y8" s="74">
        <v>100</v>
      </c>
      <c r="Z8" s="74" t="s">
        <v>1004</v>
      </c>
      <c r="AA8" s="74" t="s">
        <v>1005</v>
      </c>
      <c r="AB8" s="74" t="s">
        <v>1006</v>
      </c>
      <c r="AC8" s="74" t="s">
        <v>1400</v>
      </c>
      <c r="AD8" s="74" t="s">
        <v>1162</v>
      </c>
      <c r="AE8" s="74" t="s">
        <v>1013</v>
      </c>
      <c r="AF8" s="74">
        <v>15</v>
      </c>
      <c r="AG8" s="74" t="s">
        <v>1005</v>
      </c>
      <c r="AH8" s="74">
        <v>0</v>
      </c>
      <c r="AI8" s="104">
        <v>59</v>
      </c>
    </row>
    <row r="9" spans="1:35">
      <c r="A9" s="95">
        <v>1238</v>
      </c>
      <c r="B9" s="74" t="s">
        <v>42</v>
      </c>
      <c r="C9" s="96" t="s">
        <v>42</v>
      </c>
      <c r="D9" s="74" t="s">
        <v>42</v>
      </c>
      <c r="E9" s="96" t="str">
        <f>HYPERLINK("[映雪.xlsx]类型!B20",'类型（5）'!$C$20)</f>
        <v>指挥官</v>
      </c>
      <c r="F9" s="74" t="s">
        <v>1001</v>
      </c>
      <c r="G9" s="74" t="s">
        <v>1002</v>
      </c>
      <c r="H9" s="74">
        <v>1168</v>
      </c>
      <c r="I9" s="74">
        <v>1168</v>
      </c>
      <c r="J9" s="74">
        <v>172</v>
      </c>
      <c r="K9" s="74">
        <v>94</v>
      </c>
      <c r="L9" s="74">
        <v>85</v>
      </c>
      <c r="M9" s="74">
        <v>80</v>
      </c>
      <c r="N9" s="74">
        <v>81</v>
      </c>
      <c r="O9" s="74">
        <f>SUM(K9,L9,M9,N9)</f>
        <v>340</v>
      </c>
      <c r="P9" s="74" t="s">
        <v>2179</v>
      </c>
      <c r="Q9" s="74">
        <v>11589</v>
      </c>
      <c r="R9" s="74">
        <v>6</v>
      </c>
      <c r="S9" s="74" t="s">
        <v>4</v>
      </c>
      <c r="T9" s="74">
        <v>1507</v>
      </c>
      <c r="U9" s="74">
        <v>1522</v>
      </c>
      <c r="V9" s="74">
        <v>1551</v>
      </c>
      <c r="W9" s="74">
        <v>1615</v>
      </c>
      <c r="X9" s="74">
        <v>59</v>
      </c>
      <c r="Y9" s="74">
        <v>18</v>
      </c>
      <c r="Z9" s="74" t="s">
        <v>1004</v>
      </c>
      <c r="AA9" s="74" t="s">
        <v>1004</v>
      </c>
      <c r="AB9" s="74" t="s">
        <v>1006</v>
      </c>
      <c r="AC9" s="74" t="s">
        <v>1062</v>
      </c>
      <c r="AD9" s="74" t="s">
        <v>1162</v>
      </c>
      <c r="AE9" s="74" t="s">
        <v>1027</v>
      </c>
      <c r="AF9" s="74">
        <v>5</v>
      </c>
      <c r="AG9" s="74" t="s">
        <v>1005</v>
      </c>
      <c r="AH9" s="74">
        <v>0</v>
      </c>
      <c r="AI9" s="104">
        <v>0</v>
      </c>
    </row>
    <row r="10" spans="1:35">
      <c r="A10" s="95">
        <v>391</v>
      </c>
      <c r="B10" s="74" t="s">
        <v>34</v>
      </c>
      <c r="C10" s="74" t="s">
        <v>379</v>
      </c>
      <c r="D10" s="74" t="s">
        <v>379</v>
      </c>
      <c r="E10" s="74" t="str">
        <f>HYPERLINK("[映雪.xlsx]类型!B13",'类型（5）'!$C$13)</f>
        <v>贤者</v>
      </c>
      <c r="F10" s="74" t="s">
        <v>1001</v>
      </c>
      <c r="G10" s="74" t="s">
        <v>1002</v>
      </c>
      <c r="H10" s="74">
        <v>41</v>
      </c>
      <c r="I10" s="74">
        <v>41</v>
      </c>
      <c r="J10" s="74">
        <v>121</v>
      </c>
      <c r="K10" s="74">
        <v>93</v>
      </c>
      <c r="L10" s="74">
        <v>62</v>
      </c>
      <c r="M10" s="74">
        <v>86</v>
      </c>
      <c r="N10" s="74">
        <v>87</v>
      </c>
      <c r="O10" s="74">
        <f>SUM(K10,L10,M10,N10)</f>
        <v>328</v>
      </c>
      <c r="P10" s="74" t="s">
        <v>1074</v>
      </c>
      <c r="Q10" s="74">
        <v>100</v>
      </c>
      <c r="R10" s="74">
        <v>1</v>
      </c>
      <c r="S10" s="74" t="s">
        <v>1012</v>
      </c>
      <c r="T10" s="74">
        <v>1562</v>
      </c>
      <c r="U10" s="74">
        <v>1577</v>
      </c>
      <c r="V10" s="74">
        <v>1611</v>
      </c>
      <c r="W10" s="74">
        <v>1615</v>
      </c>
      <c r="X10" s="74">
        <v>99</v>
      </c>
      <c r="Y10" s="74">
        <v>60</v>
      </c>
      <c r="Z10" s="74" t="s">
        <v>1004</v>
      </c>
      <c r="AA10" s="74" t="s">
        <v>1005</v>
      </c>
      <c r="AB10" s="74" t="s">
        <v>1006</v>
      </c>
      <c r="AC10" s="74" t="s">
        <v>1400</v>
      </c>
      <c r="AD10" s="74" t="s">
        <v>1162</v>
      </c>
      <c r="AE10" s="74" t="s">
        <v>1017</v>
      </c>
      <c r="AF10" s="74">
        <v>11</v>
      </c>
      <c r="AG10" s="74" t="s">
        <v>1005</v>
      </c>
      <c r="AH10" s="74">
        <v>0</v>
      </c>
      <c r="AI10" s="104">
        <v>0</v>
      </c>
    </row>
    <row r="11" spans="1:35">
      <c r="A11" s="95">
        <v>1285</v>
      </c>
      <c r="B11" s="74" t="s">
        <v>36</v>
      </c>
      <c r="C11" s="74" t="s">
        <v>527</v>
      </c>
      <c r="D11" s="74" t="s">
        <v>527</v>
      </c>
      <c r="E11" s="99" t="str">
        <f>HYPERLINK("[映雪.xlsx]类型!B31",'类型（5）'!$C$31)</f>
        <v>后宫王</v>
      </c>
      <c r="F11" s="74" t="s">
        <v>1001</v>
      </c>
      <c r="G11" s="74" t="s">
        <v>1002</v>
      </c>
      <c r="H11" s="74">
        <v>1386</v>
      </c>
      <c r="I11" s="74">
        <v>1386</v>
      </c>
      <c r="J11" s="74">
        <v>106</v>
      </c>
      <c r="K11" s="74">
        <v>93</v>
      </c>
      <c r="L11" s="74">
        <v>51</v>
      </c>
      <c r="M11" s="74">
        <v>80</v>
      </c>
      <c r="N11" s="74">
        <v>64</v>
      </c>
      <c r="O11" s="74">
        <f>SUM(K11,L11,M11,N11)</f>
        <v>288</v>
      </c>
      <c r="P11" s="74" t="s">
        <v>1046</v>
      </c>
      <c r="Q11" s="74">
        <v>100</v>
      </c>
      <c r="R11" s="74">
        <v>1</v>
      </c>
      <c r="S11" s="74" t="s">
        <v>1012</v>
      </c>
      <c r="T11" s="74">
        <v>1477</v>
      </c>
      <c r="U11" s="74">
        <v>1492</v>
      </c>
      <c r="V11" s="74">
        <v>1542</v>
      </c>
      <c r="W11" s="74">
        <v>1615</v>
      </c>
      <c r="X11" s="74">
        <v>40</v>
      </c>
      <c r="Y11" s="74">
        <v>10</v>
      </c>
      <c r="Z11" s="74" t="s">
        <v>1004</v>
      </c>
      <c r="AA11" s="74" t="s">
        <v>1004</v>
      </c>
      <c r="AB11" s="74" t="s">
        <v>1006</v>
      </c>
      <c r="AC11" s="74" t="s">
        <v>1007</v>
      </c>
      <c r="AD11" s="74" t="s">
        <v>1162</v>
      </c>
      <c r="AE11" s="74" t="s">
        <v>1013</v>
      </c>
      <c r="AF11" s="74">
        <v>12</v>
      </c>
      <c r="AG11" s="74" t="s">
        <v>1005</v>
      </c>
      <c r="AH11" s="74">
        <v>0</v>
      </c>
      <c r="AI11" s="104">
        <v>28</v>
      </c>
    </row>
    <row r="12" spans="1:35">
      <c r="A12" s="95">
        <v>453</v>
      </c>
      <c r="B12" s="74" t="s">
        <v>22</v>
      </c>
      <c r="C12" s="74" t="s">
        <v>22</v>
      </c>
      <c r="D12" s="74" t="s">
        <v>22</v>
      </c>
      <c r="E12" s="74" t="str">
        <f>HYPERLINK("[映雪.xlsx]类型!B90",'类型（5）'!$C$90)</f>
        <v>天河舞姬</v>
      </c>
      <c r="F12" s="74" t="s">
        <v>1001</v>
      </c>
      <c r="G12" s="74" t="s">
        <v>1002</v>
      </c>
      <c r="H12" s="74">
        <v>12</v>
      </c>
      <c r="I12" s="74">
        <v>12</v>
      </c>
      <c r="J12" s="74">
        <v>120</v>
      </c>
      <c r="K12" s="74">
        <v>92</v>
      </c>
      <c r="L12" s="74">
        <v>91</v>
      </c>
      <c r="M12" s="74">
        <v>20</v>
      </c>
      <c r="N12" s="74">
        <v>25</v>
      </c>
      <c r="O12" s="74">
        <f>SUM(K12,L12,M12,N12)</f>
        <v>228</v>
      </c>
      <c r="P12" s="74" t="s">
        <v>1481</v>
      </c>
      <c r="Q12" s="74">
        <v>12530</v>
      </c>
      <c r="R12" s="74">
        <v>6</v>
      </c>
      <c r="S12" s="74" t="s">
        <v>4</v>
      </c>
      <c r="T12" s="74">
        <v>1521</v>
      </c>
      <c r="U12" s="74">
        <v>1536</v>
      </c>
      <c r="V12" s="74">
        <v>1573</v>
      </c>
      <c r="W12" s="74">
        <v>1615</v>
      </c>
      <c r="X12" s="74">
        <v>63</v>
      </c>
      <c r="Y12" s="74">
        <v>10</v>
      </c>
      <c r="Z12" s="74" t="s">
        <v>1004</v>
      </c>
      <c r="AA12" s="74" t="s">
        <v>1005</v>
      </c>
      <c r="AB12" s="74" t="s">
        <v>1006</v>
      </c>
      <c r="AC12" s="74" t="s">
        <v>1007</v>
      </c>
      <c r="AD12" s="74" t="s">
        <v>1162</v>
      </c>
      <c r="AE12" s="74" t="s">
        <v>1038</v>
      </c>
      <c r="AF12" s="74">
        <v>8</v>
      </c>
      <c r="AG12" s="74" t="s">
        <v>1005</v>
      </c>
      <c r="AH12" s="74">
        <v>0</v>
      </c>
      <c r="AI12" s="104">
        <v>69</v>
      </c>
    </row>
    <row r="13" spans="1:35">
      <c r="A13" s="95">
        <v>1115</v>
      </c>
      <c r="B13" s="74" t="s">
        <v>102</v>
      </c>
      <c r="C13" s="74" t="s">
        <v>397</v>
      </c>
      <c r="D13" s="74" t="s">
        <v>397</v>
      </c>
      <c r="E13" s="74" t="str">
        <f>HYPERLINK("[映雪.xlsx]类型!B57",'类型（5）'!$C$57)</f>
        <v>高海千歌</v>
      </c>
      <c r="F13" s="74" t="s">
        <v>1001</v>
      </c>
      <c r="G13" s="74" t="s">
        <v>1002</v>
      </c>
      <c r="H13" s="74">
        <v>1106</v>
      </c>
      <c r="I13" s="74">
        <v>1106</v>
      </c>
      <c r="J13" s="74">
        <v>128</v>
      </c>
      <c r="K13" s="74">
        <v>92</v>
      </c>
      <c r="L13" s="74">
        <v>63</v>
      </c>
      <c r="M13" s="74">
        <v>34</v>
      </c>
      <c r="N13" s="74">
        <v>66</v>
      </c>
      <c r="O13" s="74">
        <f>SUM(K13,L13,M13,N13)</f>
        <v>255</v>
      </c>
      <c r="P13" s="74" t="s">
        <v>1053</v>
      </c>
      <c r="Q13" s="74">
        <v>100</v>
      </c>
      <c r="R13" s="74">
        <v>3</v>
      </c>
      <c r="S13" s="74" t="s">
        <v>1012</v>
      </c>
      <c r="T13" s="74">
        <v>1521</v>
      </c>
      <c r="U13" s="74">
        <v>1536</v>
      </c>
      <c r="V13" s="74">
        <v>1580</v>
      </c>
      <c r="W13" s="74">
        <v>1615</v>
      </c>
      <c r="X13" s="74">
        <v>14</v>
      </c>
      <c r="Y13" s="74">
        <v>9</v>
      </c>
      <c r="Z13" s="74" t="s">
        <v>1004</v>
      </c>
      <c r="AA13" s="74" t="s">
        <v>1005</v>
      </c>
      <c r="AB13" s="74" t="s">
        <v>1006</v>
      </c>
      <c r="AC13" s="74" t="s">
        <v>1007</v>
      </c>
      <c r="AD13" s="74" t="s">
        <v>1162</v>
      </c>
      <c r="AE13" s="74" t="s">
        <v>1013</v>
      </c>
      <c r="AF13" s="74">
        <v>8</v>
      </c>
      <c r="AG13" s="74" t="s">
        <v>1005</v>
      </c>
      <c r="AH13" s="74">
        <v>0</v>
      </c>
      <c r="AI13" s="104">
        <v>0</v>
      </c>
    </row>
    <row r="14" spans="1:35">
      <c r="A14" s="95">
        <v>292</v>
      </c>
      <c r="B14" s="74" t="s">
        <v>28</v>
      </c>
      <c r="C14" s="74" t="s">
        <v>907</v>
      </c>
      <c r="D14" s="74" t="s">
        <v>907</v>
      </c>
      <c r="E14" s="96" t="str">
        <f>HYPERLINK("[映雪.xlsx]类型!B27",'类型（5）'!$C$27)</f>
        <v>骑士</v>
      </c>
      <c r="F14" s="74" t="s">
        <v>1001</v>
      </c>
      <c r="G14" s="74" t="s">
        <v>1002</v>
      </c>
      <c r="H14" s="74">
        <v>398</v>
      </c>
      <c r="I14" s="74">
        <v>398</v>
      </c>
      <c r="J14" s="74">
        <v>12</v>
      </c>
      <c r="K14" s="74">
        <v>91</v>
      </c>
      <c r="L14" s="74">
        <v>67</v>
      </c>
      <c r="M14" s="74">
        <v>69</v>
      </c>
      <c r="N14" s="74">
        <v>57</v>
      </c>
      <c r="O14" s="74">
        <f>SUM(K14,L14,M14,N14)</f>
        <v>284</v>
      </c>
      <c r="P14" s="74" t="s">
        <v>1287</v>
      </c>
      <c r="Q14" s="74">
        <v>100</v>
      </c>
      <c r="R14" s="74">
        <v>2</v>
      </c>
      <c r="S14" s="74" t="s">
        <v>1012</v>
      </c>
      <c r="T14" s="74">
        <v>1537</v>
      </c>
      <c r="U14" s="74">
        <v>1552</v>
      </c>
      <c r="V14" s="74">
        <v>1598</v>
      </c>
      <c r="W14" s="74">
        <v>1615</v>
      </c>
      <c r="X14" s="74">
        <v>68</v>
      </c>
      <c r="Y14" s="74">
        <v>10</v>
      </c>
      <c r="Z14" s="74" t="s">
        <v>1004</v>
      </c>
      <c r="AA14" s="74" t="s">
        <v>1005</v>
      </c>
      <c r="AB14" s="74" t="s">
        <v>1006</v>
      </c>
      <c r="AC14" s="74" t="s">
        <v>1007</v>
      </c>
      <c r="AD14" s="74" t="s">
        <v>1162</v>
      </c>
      <c r="AE14" s="74" t="s">
        <v>1013</v>
      </c>
      <c r="AF14" s="74">
        <v>10</v>
      </c>
      <c r="AG14" s="74" t="s">
        <v>1004</v>
      </c>
      <c r="AH14" s="74">
        <v>0</v>
      </c>
      <c r="AI14" s="104">
        <v>0</v>
      </c>
    </row>
    <row r="15" spans="1:35">
      <c r="A15" s="95">
        <v>321</v>
      </c>
      <c r="B15" s="74" t="s">
        <v>18</v>
      </c>
      <c r="C15" s="74" t="s">
        <v>18</v>
      </c>
      <c r="D15" s="74" t="s">
        <v>18</v>
      </c>
      <c r="E15" s="74" t="str">
        <f>HYPERLINK("[映雪.xlsx]类型!B61",'类型（5）'!$C$61)</f>
        <v>黑雪姬</v>
      </c>
      <c r="F15" s="74" t="s">
        <v>1001</v>
      </c>
      <c r="G15" s="74" t="s">
        <v>1002</v>
      </c>
      <c r="H15" s="74">
        <v>96</v>
      </c>
      <c r="I15" s="74">
        <v>96</v>
      </c>
      <c r="J15" s="74">
        <v>127</v>
      </c>
      <c r="K15" s="74">
        <v>91</v>
      </c>
      <c r="L15" s="74">
        <v>84</v>
      </c>
      <c r="M15" s="74">
        <v>82</v>
      </c>
      <c r="N15" s="74">
        <v>62</v>
      </c>
      <c r="O15" s="74">
        <f>SUM(K15,L15,M15,N15)</f>
        <v>319</v>
      </c>
      <c r="P15" s="74" t="s">
        <v>1356</v>
      </c>
      <c r="Q15" s="74">
        <v>4800</v>
      </c>
      <c r="R15" s="74">
        <v>5</v>
      </c>
      <c r="S15" s="74" t="s">
        <v>4</v>
      </c>
      <c r="T15" s="74">
        <v>1542</v>
      </c>
      <c r="U15" s="74">
        <v>1557</v>
      </c>
      <c r="V15" s="74">
        <v>1596</v>
      </c>
      <c r="W15" s="74">
        <v>1615</v>
      </c>
      <c r="X15" s="74">
        <v>90</v>
      </c>
      <c r="Y15" s="74">
        <v>52</v>
      </c>
      <c r="Z15" s="74" t="s">
        <v>1004</v>
      </c>
      <c r="AA15" s="74" t="s">
        <v>1004</v>
      </c>
      <c r="AB15" s="74" t="s">
        <v>1006</v>
      </c>
      <c r="AC15" s="74" t="s">
        <v>1311</v>
      </c>
      <c r="AD15" s="74" t="s">
        <v>1162</v>
      </c>
      <c r="AE15" s="74" t="s">
        <v>1038</v>
      </c>
      <c r="AF15" s="74">
        <v>13</v>
      </c>
      <c r="AG15" s="74" t="s">
        <v>1005</v>
      </c>
      <c r="AH15" s="74">
        <v>0</v>
      </c>
      <c r="AI15" s="104">
        <v>52</v>
      </c>
    </row>
    <row r="16" spans="1:35">
      <c r="A16" s="95">
        <v>640</v>
      </c>
      <c r="B16" s="74" t="s">
        <v>64</v>
      </c>
      <c r="C16" s="74" t="s">
        <v>64</v>
      </c>
      <c r="D16" s="74" t="s">
        <v>64</v>
      </c>
      <c r="E16" s="74" t="str">
        <f>HYPERLINK("[映雪.xlsx]类型!B30",'类型（5）'!$C$30)</f>
        <v>黑幕</v>
      </c>
      <c r="F16" s="74" t="s">
        <v>1001</v>
      </c>
      <c r="G16" s="74" t="s">
        <v>1002</v>
      </c>
      <c r="H16" s="74">
        <v>515</v>
      </c>
      <c r="I16" s="74">
        <v>515</v>
      </c>
      <c r="J16" s="74">
        <v>177</v>
      </c>
      <c r="K16" s="74">
        <v>91</v>
      </c>
      <c r="L16" s="74">
        <v>55</v>
      </c>
      <c r="M16" s="74">
        <v>82</v>
      </c>
      <c r="N16" s="74">
        <v>53</v>
      </c>
      <c r="O16" s="74">
        <f>SUM(K16,L16,M16,N16)</f>
        <v>281</v>
      </c>
      <c r="P16" s="74" t="s">
        <v>1265</v>
      </c>
      <c r="Q16" s="74">
        <v>9972</v>
      </c>
      <c r="R16" s="74">
        <v>6</v>
      </c>
      <c r="S16" s="74" t="s">
        <v>4</v>
      </c>
      <c r="T16" s="74">
        <v>1535</v>
      </c>
      <c r="U16" s="74">
        <v>1550</v>
      </c>
      <c r="V16" s="74">
        <v>1582</v>
      </c>
      <c r="W16" s="74">
        <v>1615</v>
      </c>
      <c r="X16" s="74">
        <v>72</v>
      </c>
      <c r="Y16" s="74">
        <v>4</v>
      </c>
      <c r="Z16" s="74" t="s">
        <v>1004</v>
      </c>
      <c r="AA16" s="74" t="s">
        <v>1004</v>
      </c>
      <c r="AB16" s="74" t="s">
        <v>1006</v>
      </c>
      <c r="AC16" s="74" t="s">
        <v>1007</v>
      </c>
      <c r="AD16" s="74" t="s">
        <v>1162</v>
      </c>
      <c r="AE16" s="74" t="s">
        <v>1038</v>
      </c>
      <c r="AF16" s="74">
        <v>14</v>
      </c>
      <c r="AG16" s="74" t="s">
        <v>1004</v>
      </c>
      <c r="AH16" s="74">
        <v>0</v>
      </c>
      <c r="AI16" s="104">
        <v>0</v>
      </c>
    </row>
    <row r="17" spans="1:35">
      <c r="A17" s="95">
        <v>257</v>
      </c>
      <c r="B17" s="74" t="s">
        <v>24</v>
      </c>
      <c r="C17" s="74" t="s">
        <v>244</v>
      </c>
      <c r="D17" s="74" t="s">
        <v>244</v>
      </c>
      <c r="E17" s="74" t="str">
        <f>HYPERLINK("[映雪.xlsx]类型!B30",'类型（5）'!$C$30)</f>
        <v>黑幕</v>
      </c>
      <c r="F17" s="74" t="s">
        <v>1001</v>
      </c>
      <c r="G17" s="74" t="s">
        <v>1002</v>
      </c>
      <c r="H17" s="74">
        <v>265</v>
      </c>
      <c r="I17" s="74">
        <v>265</v>
      </c>
      <c r="J17" s="74">
        <v>116</v>
      </c>
      <c r="K17" s="74">
        <v>90</v>
      </c>
      <c r="L17" s="74">
        <v>58</v>
      </c>
      <c r="M17" s="74">
        <v>87</v>
      </c>
      <c r="N17" s="74">
        <v>53</v>
      </c>
      <c r="O17" s="74">
        <f>SUM(K17,L17,M17,N17)</f>
        <v>288</v>
      </c>
      <c r="P17" s="74" t="s">
        <v>1035</v>
      </c>
      <c r="Q17" s="74">
        <v>100</v>
      </c>
      <c r="R17" s="74">
        <v>1</v>
      </c>
      <c r="S17" s="74" t="s">
        <v>1012</v>
      </c>
      <c r="T17" s="74">
        <v>1545</v>
      </c>
      <c r="U17" s="74">
        <v>1560</v>
      </c>
      <c r="V17" s="74">
        <v>1600</v>
      </c>
      <c r="W17" s="74">
        <v>1615</v>
      </c>
      <c r="X17" s="74">
        <v>86</v>
      </c>
      <c r="Y17" s="74">
        <v>33</v>
      </c>
      <c r="Z17" s="74" t="s">
        <v>1004</v>
      </c>
      <c r="AA17" s="74" t="s">
        <v>1005</v>
      </c>
      <c r="AB17" s="74" t="s">
        <v>1006</v>
      </c>
      <c r="AC17" s="74" t="s">
        <v>1007</v>
      </c>
      <c r="AD17" s="74" t="s">
        <v>1016</v>
      </c>
      <c r="AE17" s="74" t="s">
        <v>1017</v>
      </c>
      <c r="AF17" s="74">
        <v>14</v>
      </c>
      <c r="AG17" s="74" t="s">
        <v>1004</v>
      </c>
      <c r="AH17" s="74">
        <v>0</v>
      </c>
      <c r="AI17" s="104">
        <v>36</v>
      </c>
    </row>
    <row r="18" spans="1:35">
      <c r="A18" s="95">
        <v>452</v>
      </c>
      <c r="B18" s="74" t="s">
        <v>86</v>
      </c>
      <c r="C18" s="74" t="s">
        <v>1479</v>
      </c>
      <c r="D18" s="74" t="s">
        <v>1479</v>
      </c>
      <c r="E18" s="99" t="str">
        <f>HYPERLINK("[映雪.xlsx]类型!B31",'类型（5）'!$C$31)</f>
        <v>后宫王</v>
      </c>
      <c r="F18" s="74" t="s">
        <v>1001</v>
      </c>
      <c r="G18" s="74" t="s">
        <v>1002</v>
      </c>
      <c r="H18" s="74">
        <v>244</v>
      </c>
      <c r="I18" s="74">
        <v>244</v>
      </c>
      <c r="J18" s="74">
        <v>147</v>
      </c>
      <c r="K18" s="74">
        <v>90</v>
      </c>
      <c r="L18" s="74">
        <v>68</v>
      </c>
      <c r="M18" s="74">
        <v>81</v>
      </c>
      <c r="N18" s="74">
        <v>51</v>
      </c>
      <c r="O18" s="74">
        <f>SUM(K18,L18,M18,N18)</f>
        <v>290</v>
      </c>
      <c r="P18" s="74" t="s">
        <v>1480</v>
      </c>
      <c r="Q18" s="74">
        <v>100</v>
      </c>
      <c r="R18" s="74">
        <v>1</v>
      </c>
      <c r="S18" s="74" t="s">
        <v>1012</v>
      </c>
      <c r="T18" s="74">
        <v>1494</v>
      </c>
      <c r="U18" s="74">
        <v>1507</v>
      </c>
      <c r="V18" s="74">
        <v>1574</v>
      </c>
      <c r="W18" s="74">
        <v>1615</v>
      </c>
      <c r="X18" s="74">
        <v>44</v>
      </c>
      <c r="Y18" s="74">
        <v>0</v>
      </c>
      <c r="Z18" s="74" t="s">
        <v>1004</v>
      </c>
      <c r="AA18" s="74" t="s">
        <v>1005</v>
      </c>
      <c r="AB18" s="74" t="s">
        <v>1006</v>
      </c>
      <c r="AC18" s="74" t="s">
        <v>1007</v>
      </c>
      <c r="AD18" s="74" t="s">
        <v>1016</v>
      </c>
      <c r="AE18" s="74" t="s">
        <v>1017</v>
      </c>
      <c r="AF18" s="74">
        <v>9</v>
      </c>
      <c r="AG18" s="74" t="s">
        <v>1005</v>
      </c>
      <c r="AH18" s="74">
        <v>0</v>
      </c>
      <c r="AI18" s="104">
        <v>65</v>
      </c>
    </row>
    <row r="19" spans="1:35">
      <c r="A19" s="95">
        <v>425</v>
      </c>
      <c r="B19" s="74" t="s">
        <v>50</v>
      </c>
      <c r="C19" s="74" t="s">
        <v>1455</v>
      </c>
      <c r="D19" s="74" t="s">
        <v>1455</v>
      </c>
      <c r="E19" s="74" t="str">
        <f>HYPERLINK("[映雪.xlsx]类型!B52",'类型（5）'!$C$52)</f>
        <v>南宫那月</v>
      </c>
      <c r="F19" s="74" t="s">
        <v>1001</v>
      </c>
      <c r="G19" s="74" t="s">
        <v>1002</v>
      </c>
      <c r="H19" s="74">
        <v>42</v>
      </c>
      <c r="I19" s="74">
        <v>42</v>
      </c>
      <c r="J19" s="74">
        <v>8</v>
      </c>
      <c r="K19" s="74">
        <v>89</v>
      </c>
      <c r="L19" s="74">
        <v>84</v>
      </c>
      <c r="M19" s="74">
        <v>86</v>
      </c>
      <c r="N19" s="74">
        <v>32</v>
      </c>
      <c r="O19" s="74">
        <f>SUM(K19,L19,M19,N19)</f>
        <v>291</v>
      </c>
      <c r="P19" s="74" t="s">
        <v>1056</v>
      </c>
      <c r="Q19" s="74">
        <v>100</v>
      </c>
      <c r="R19" s="74">
        <v>1</v>
      </c>
      <c r="S19" s="74" t="s">
        <v>1012</v>
      </c>
      <c r="T19" s="74">
        <v>1544</v>
      </c>
      <c r="U19" s="74">
        <v>1559</v>
      </c>
      <c r="V19" s="74">
        <v>1579</v>
      </c>
      <c r="W19" s="74">
        <v>1615</v>
      </c>
      <c r="X19" s="74">
        <v>8</v>
      </c>
      <c r="Y19" s="74">
        <v>72</v>
      </c>
      <c r="Z19" s="74" t="s">
        <v>1004</v>
      </c>
      <c r="AA19" s="74" t="s">
        <v>1005</v>
      </c>
      <c r="AB19" s="74" t="s">
        <v>1006</v>
      </c>
      <c r="AC19" s="74" t="s">
        <v>1007</v>
      </c>
      <c r="AD19" s="74" t="s">
        <v>1016</v>
      </c>
      <c r="AE19" s="74" t="s">
        <v>1020</v>
      </c>
      <c r="AF19" s="74">
        <v>8</v>
      </c>
      <c r="AG19" s="74" t="s">
        <v>1005</v>
      </c>
      <c r="AH19" s="74">
        <v>0</v>
      </c>
      <c r="AI19" s="104">
        <v>0</v>
      </c>
    </row>
    <row r="20" spans="1:35">
      <c r="A20" s="95">
        <v>608</v>
      </c>
      <c r="B20" s="74" t="s">
        <v>70</v>
      </c>
      <c r="C20" s="74" t="s">
        <v>1619</v>
      </c>
      <c r="D20" s="74" t="s">
        <v>1619</v>
      </c>
      <c r="E20" s="99" t="str">
        <f>HYPERLINK("[映雪.xlsx]类型!B37",'类型（5）'!$C$37)</f>
        <v>歌姬</v>
      </c>
      <c r="F20" s="74" t="s">
        <v>1001</v>
      </c>
      <c r="G20" s="74" t="s">
        <v>1002</v>
      </c>
      <c r="H20" s="74">
        <v>434</v>
      </c>
      <c r="I20" s="74">
        <v>434</v>
      </c>
      <c r="J20" s="74">
        <v>151</v>
      </c>
      <c r="K20" s="74">
        <v>89</v>
      </c>
      <c r="L20" s="74">
        <v>61</v>
      </c>
      <c r="M20" s="74">
        <v>84</v>
      </c>
      <c r="N20" s="74">
        <v>49</v>
      </c>
      <c r="O20" s="74">
        <f>SUM(K20,L20,M20,N20)</f>
        <v>283</v>
      </c>
      <c r="P20" s="74" t="s">
        <v>1265</v>
      </c>
      <c r="Q20" s="74">
        <v>100</v>
      </c>
      <c r="R20" s="74">
        <v>1</v>
      </c>
      <c r="S20" s="74" t="s">
        <v>1012</v>
      </c>
      <c r="T20" s="74">
        <v>1540</v>
      </c>
      <c r="U20" s="74">
        <v>1555</v>
      </c>
      <c r="V20" s="74">
        <v>1603</v>
      </c>
      <c r="W20" s="74">
        <v>1615</v>
      </c>
      <c r="X20" s="74">
        <v>29</v>
      </c>
      <c r="Y20" s="74">
        <v>59</v>
      </c>
      <c r="Z20" s="74" t="s">
        <v>1004</v>
      </c>
      <c r="AA20" s="74" t="s">
        <v>1005</v>
      </c>
      <c r="AB20" s="74" t="s">
        <v>1006</v>
      </c>
      <c r="AC20" s="74" t="s">
        <v>1007</v>
      </c>
      <c r="AD20" s="74" t="s">
        <v>1016</v>
      </c>
      <c r="AE20" s="74" t="s">
        <v>1027</v>
      </c>
      <c r="AF20" s="74">
        <v>10</v>
      </c>
      <c r="AG20" s="74" t="s">
        <v>1004</v>
      </c>
      <c r="AH20" s="74">
        <v>0</v>
      </c>
      <c r="AI20" s="104">
        <v>0</v>
      </c>
    </row>
    <row r="21" spans="1:35">
      <c r="A21" s="95">
        <v>713</v>
      </c>
      <c r="B21" s="74" t="s">
        <v>78</v>
      </c>
      <c r="C21" s="74" t="s">
        <v>78</v>
      </c>
      <c r="D21" s="74" t="s">
        <v>78</v>
      </c>
      <c r="E21" s="74" t="str">
        <f>HYPERLINK("[映雪.xlsx]类型!B51",'类型（5）'!$C$51)</f>
        <v>白</v>
      </c>
      <c r="F21" s="74" t="s">
        <v>1001</v>
      </c>
      <c r="G21" s="74" t="s">
        <v>1002</v>
      </c>
      <c r="H21" s="74">
        <v>52</v>
      </c>
      <c r="I21" s="74">
        <v>52</v>
      </c>
      <c r="J21" s="74">
        <v>119</v>
      </c>
      <c r="K21" s="74">
        <v>89</v>
      </c>
      <c r="L21" s="74">
        <v>16</v>
      </c>
      <c r="M21" s="74">
        <v>97</v>
      </c>
      <c r="N21" s="74">
        <v>13</v>
      </c>
      <c r="O21" s="74">
        <f>SUM(K21,L21,M21,N21)</f>
        <v>215</v>
      </c>
      <c r="P21" s="74" t="s">
        <v>1287</v>
      </c>
      <c r="Q21" s="74">
        <v>10433</v>
      </c>
      <c r="R21" s="74">
        <v>6</v>
      </c>
      <c r="S21" s="74" t="s">
        <v>4</v>
      </c>
      <c r="T21" s="74">
        <v>1513</v>
      </c>
      <c r="U21" s="74">
        <v>1528</v>
      </c>
      <c r="V21" s="74">
        <v>1560</v>
      </c>
      <c r="W21" s="74">
        <v>1615</v>
      </c>
      <c r="X21" s="74">
        <v>11</v>
      </c>
      <c r="Y21" s="74">
        <v>16</v>
      </c>
      <c r="Z21" s="74" t="s">
        <v>1004</v>
      </c>
      <c r="AA21" s="74" t="s">
        <v>1005</v>
      </c>
      <c r="AB21" s="74" t="s">
        <v>1006</v>
      </c>
      <c r="AC21" s="74" t="s">
        <v>1007</v>
      </c>
      <c r="AD21" s="74" t="s">
        <v>1162</v>
      </c>
      <c r="AE21" s="74" t="s">
        <v>1013</v>
      </c>
      <c r="AF21" s="74">
        <v>14</v>
      </c>
      <c r="AG21" s="74" t="s">
        <v>1005</v>
      </c>
      <c r="AH21" s="74">
        <v>0</v>
      </c>
      <c r="AI21" s="104">
        <v>0</v>
      </c>
    </row>
    <row r="22" spans="1:35">
      <c r="A22" s="95">
        <v>1202</v>
      </c>
      <c r="B22" s="74" t="s">
        <v>88</v>
      </c>
      <c r="C22" s="74" t="s">
        <v>88</v>
      </c>
      <c r="D22" s="74" t="s">
        <v>88</v>
      </c>
      <c r="E22" s="74" t="str">
        <f>HYPERLINK("[映雪.xlsx]类型!B28",'类型（5）'!$C$28)</f>
        <v>战法师</v>
      </c>
      <c r="F22" s="74" t="s">
        <v>1001</v>
      </c>
      <c r="G22" s="74" t="s">
        <v>1002</v>
      </c>
      <c r="H22" s="74">
        <v>1287</v>
      </c>
      <c r="I22" s="74">
        <v>1287</v>
      </c>
      <c r="J22" s="74">
        <v>49</v>
      </c>
      <c r="K22" s="74">
        <v>89</v>
      </c>
      <c r="L22" s="74">
        <v>79</v>
      </c>
      <c r="M22" s="74">
        <v>72</v>
      </c>
      <c r="N22" s="74">
        <v>72</v>
      </c>
      <c r="O22" s="74">
        <f>SUM(K22,L22,M22,N22)</f>
        <v>312</v>
      </c>
      <c r="P22" s="74" t="s">
        <v>1061</v>
      </c>
      <c r="Q22" s="74">
        <v>11508</v>
      </c>
      <c r="R22" s="74">
        <v>6</v>
      </c>
      <c r="S22" s="74" t="s">
        <v>4</v>
      </c>
      <c r="T22" s="74">
        <v>1500</v>
      </c>
      <c r="U22" s="74">
        <v>1515</v>
      </c>
      <c r="V22" s="74">
        <v>1570</v>
      </c>
      <c r="W22" s="74">
        <v>1615</v>
      </c>
      <c r="X22" s="74">
        <v>55</v>
      </c>
      <c r="Y22" s="74">
        <v>24</v>
      </c>
      <c r="Z22" s="74" t="s">
        <v>1004</v>
      </c>
      <c r="AA22" s="74" t="s">
        <v>1005</v>
      </c>
      <c r="AB22" s="74" t="s">
        <v>1006</v>
      </c>
      <c r="AC22" s="74" t="s">
        <v>1062</v>
      </c>
      <c r="AD22" s="74" t="s">
        <v>1016</v>
      </c>
      <c r="AE22" s="74" t="s">
        <v>1017</v>
      </c>
      <c r="AF22" s="74">
        <v>10</v>
      </c>
      <c r="AG22" s="74" t="s">
        <v>1005</v>
      </c>
      <c r="AH22" s="74">
        <v>0</v>
      </c>
      <c r="AI22" s="104">
        <v>0</v>
      </c>
    </row>
    <row r="23" spans="1:35">
      <c r="A23" s="95">
        <v>2352</v>
      </c>
      <c r="B23" s="74" t="s">
        <v>20</v>
      </c>
      <c r="C23" s="99" t="s">
        <v>670</v>
      </c>
      <c r="D23" s="74" t="s">
        <v>670</v>
      </c>
      <c r="E23" s="96" t="str">
        <f>HYPERLINK("[映雪.xlsx]类型!B15",'类型（5）'!$C$15)</f>
        <v>巫女</v>
      </c>
      <c r="F23" s="74" t="s">
        <v>1001</v>
      </c>
      <c r="G23" s="74" t="s">
        <v>1935</v>
      </c>
      <c r="H23" s="74">
        <v>4028</v>
      </c>
      <c r="I23" s="74">
        <v>4028</v>
      </c>
      <c r="J23" s="74">
        <v>83</v>
      </c>
      <c r="K23" s="74">
        <v>89</v>
      </c>
      <c r="L23" s="74">
        <v>66</v>
      </c>
      <c r="M23" s="74">
        <v>70</v>
      </c>
      <c r="N23" s="74">
        <v>65</v>
      </c>
      <c r="O23" s="74">
        <f>SUM(K23,L23,M23,N23)</f>
        <v>290</v>
      </c>
      <c r="P23" s="74" t="s">
        <v>1060</v>
      </c>
      <c r="Q23" s="74">
        <v>100</v>
      </c>
      <c r="R23" s="74">
        <v>0</v>
      </c>
      <c r="S23" s="74" t="s">
        <v>1012</v>
      </c>
      <c r="T23" s="74">
        <v>1597</v>
      </c>
      <c r="U23" s="74">
        <v>1597</v>
      </c>
      <c r="V23" s="74">
        <v>1666</v>
      </c>
      <c r="W23" s="74">
        <v>1615</v>
      </c>
      <c r="X23" s="74">
        <v>75</v>
      </c>
      <c r="Y23" s="74">
        <v>10</v>
      </c>
      <c r="Z23" s="74" t="s">
        <v>1004</v>
      </c>
      <c r="AA23" s="74" t="s">
        <v>1005</v>
      </c>
      <c r="AB23" s="74" t="s">
        <v>1006</v>
      </c>
      <c r="AC23" s="74" t="s">
        <v>1007</v>
      </c>
      <c r="AD23" s="74" t="s">
        <v>1162</v>
      </c>
      <c r="AE23" s="74" t="s">
        <v>1020</v>
      </c>
      <c r="AF23" s="74">
        <v>2</v>
      </c>
      <c r="AG23" s="74" t="s">
        <v>1005</v>
      </c>
      <c r="AH23" s="74">
        <v>0</v>
      </c>
      <c r="AI23" s="104">
        <v>0</v>
      </c>
    </row>
    <row r="24" spans="1:35">
      <c r="A24" s="95">
        <v>123</v>
      </c>
      <c r="B24" s="74" t="s">
        <v>16</v>
      </c>
      <c r="C24" s="74" t="s">
        <v>16</v>
      </c>
      <c r="D24" s="74" t="s">
        <v>16</v>
      </c>
      <c r="E24" s="74" t="str">
        <f>HYPERLINK("[映雪.xlsx]类型!B74",'类型（5）'!$C$74)</f>
        <v>阿克娅</v>
      </c>
      <c r="F24" s="74" t="s">
        <v>1001</v>
      </c>
      <c r="G24" s="74" t="s">
        <v>1002</v>
      </c>
      <c r="H24" s="74">
        <v>8</v>
      </c>
      <c r="I24" s="74">
        <v>8</v>
      </c>
      <c r="J24" s="74">
        <v>136</v>
      </c>
      <c r="K24" s="74">
        <v>88</v>
      </c>
      <c r="L24" s="74">
        <v>76</v>
      </c>
      <c r="M24" s="74">
        <v>1</v>
      </c>
      <c r="N24" s="74">
        <v>65</v>
      </c>
      <c r="O24" s="74">
        <f>SUM(K24,L24,M24,N24)</f>
        <v>230</v>
      </c>
      <c r="P24" s="74" t="s">
        <v>1166</v>
      </c>
      <c r="Q24" s="74">
        <v>12000</v>
      </c>
      <c r="R24" s="74">
        <v>6</v>
      </c>
      <c r="S24" s="74" t="s">
        <v>4</v>
      </c>
      <c r="T24" s="74">
        <v>1567</v>
      </c>
      <c r="U24" s="74">
        <v>1582</v>
      </c>
      <c r="V24" s="74">
        <v>1636</v>
      </c>
      <c r="W24" s="74">
        <v>1615</v>
      </c>
      <c r="X24" s="74">
        <v>69</v>
      </c>
      <c r="Y24" s="74">
        <v>92</v>
      </c>
      <c r="Z24" s="74" t="s">
        <v>1004</v>
      </c>
      <c r="AA24" s="74" t="s">
        <v>1005</v>
      </c>
      <c r="AB24" s="74" t="s">
        <v>1006</v>
      </c>
      <c r="AC24" s="74" t="s">
        <v>1007</v>
      </c>
      <c r="AD24" s="74" t="s">
        <v>1162</v>
      </c>
      <c r="AE24" s="74" t="s">
        <v>1009</v>
      </c>
      <c r="AF24" s="74">
        <v>11</v>
      </c>
      <c r="AG24" s="74" t="s">
        <v>1005</v>
      </c>
      <c r="AH24" s="74">
        <v>0</v>
      </c>
      <c r="AI24" s="104">
        <v>34</v>
      </c>
    </row>
    <row r="25" spans="1:35">
      <c r="A25" s="95">
        <v>214</v>
      </c>
      <c r="B25" s="74" t="s">
        <v>108</v>
      </c>
      <c r="C25" s="74" t="s">
        <v>505</v>
      </c>
      <c r="D25" s="74" t="s">
        <v>505</v>
      </c>
      <c r="E25" s="74" t="str">
        <f>HYPERLINK("[映雪.xlsx]类型!B2",'类型（5）'!$C$2)</f>
        <v>统御强化</v>
      </c>
      <c r="F25" s="74" t="s">
        <v>1001</v>
      </c>
      <c r="G25" s="74" t="s">
        <v>1002</v>
      </c>
      <c r="H25" s="74">
        <v>394</v>
      </c>
      <c r="I25" s="74">
        <v>394</v>
      </c>
      <c r="J25" s="74">
        <v>37</v>
      </c>
      <c r="K25" s="74">
        <v>88</v>
      </c>
      <c r="L25" s="74">
        <v>64</v>
      </c>
      <c r="M25" s="74">
        <v>73</v>
      </c>
      <c r="N25" s="74">
        <v>80</v>
      </c>
      <c r="O25" s="74">
        <f>SUM(K25,L25,M25,N25)</f>
        <v>305</v>
      </c>
      <c r="P25" s="74" t="s">
        <v>1085</v>
      </c>
      <c r="Q25" s="74">
        <v>100</v>
      </c>
      <c r="R25" s="74">
        <v>2</v>
      </c>
      <c r="S25" s="74" t="s">
        <v>1012</v>
      </c>
      <c r="T25" s="74">
        <v>1527</v>
      </c>
      <c r="U25" s="74">
        <v>1542</v>
      </c>
      <c r="V25" s="74">
        <v>1583</v>
      </c>
      <c r="W25" s="74">
        <v>1615</v>
      </c>
      <c r="X25" s="74">
        <v>55</v>
      </c>
      <c r="Y25" s="74">
        <v>30</v>
      </c>
      <c r="Z25" s="74" t="s">
        <v>1004</v>
      </c>
      <c r="AA25" s="74" t="s">
        <v>1005</v>
      </c>
      <c r="AB25" s="74" t="s">
        <v>1006</v>
      </c>
      <c r="AC25" s="74" t="s">
        <v>1062</v>
      </c>
      <c r="AD25" s="74" t="s">
        <v>1016</v>
      </c>
      <c r="AE25" s="74" t="s">
        <v>1038</v>
      </c>
      <c r="AF25" s="74">
        <v>10</v>
      </c>
      <c r="AG25" s="74" t="s">
        <v>1005</v>
      </c>
      <c r="AH25" s="74">
        <v>0</v>
      </c>
      <c r="AI25" s="104">
        <v>0</v>
      </c>
    </row>
    <row r="26" spans="1:35">
      <c r="A26" s="95">
        <v>272</v>
      </c>
      <c r="B26" s="74" t="s">
        <v>148</v>
      </c>
      <c r="C26" s="74" t="s">
        <v>148</v>
      </c>
      <c r="D26" s="74" t="s">
        <v>148</v>
      </c>
      <c r="E26" s="99" t="str">
        <f>HYPERLINK("[映雪.xlsx]类型!B37",'类型（5）'!$C$37)</f>
        <v>歌姬</v>
      </c>
      <c r="F26" s="74" t="s">
        <v>1001</v>
      </c>
      <c r="G26" s="74" t="s">
        <v>1002</v>
      </c>
      <c r="H26" s="74">
        <v>993</v>
      </c>
      <c r="I26" s="74">
        <v>993</v>
      </c>
      <c r="J26" s="74">
        <v>120</v>
      </c>
      <c r="K26" s="74">
        <v>88</v>
      </c>
      <c r="L26" s="74">
        <v>38</v>
      </c>
      <c r="M26" s="74">
        <v>17</v>
      </c>
      <c r="N26" s="74">
        <v>47</v>
      </c>
      <c r="O26" s="74">
        <f>SUM(K26,L26,M26,N26)</f>
        <v>190</v>
      </c>
      <c r="P26" s="74" t="s">
        <v>1150</v>
      </c>
      <c r="Q26" s="74">
        <v>9664</v>
      </c>
      <c r="R26" s="74">
        <v>5</v>
      </c>
      <c r="S26" s="74" t="s">
        <v>4</v>
      </c>
      <c r="T26" s="74">
        <v>1533</v>
      </c>
      <c r="U26" s="74">
        <v>1548</v>
      </c>
      <c r="V26" s="74">
        <v>1590</v>
      </c>
      <c r="W26" s="74">
        <v>1615</v>
      </c>
      <c r="X26" s="74">
        <v>95</v>
      </c>
      <c r="Y26" s="74">
        <v>40</v>
      </c>
      <c r="Z26" s="74" t="s">
        <v>1004</v>
      </c>
      <c r="AA26" s="74" t="s">
        <v>1004</v>
      </c>
      <c r="AB26" s="74" t="s">
        <v>1006</v>
      </c>
      <c r="AC26" s="74" t="s">
        <v>1309</v>
      </c>
      <c r="AD26" s="74" t="s">
        <v>1016</v>
      </c>
      <c r="AE26" s="74" t="s">
        <v>1009</v>
      </c>
      <c r="AF26" s="74">
        <v>4</v>
      </c>
      <c r="AG26" s="74" t="s">
        <v>1004</v>
      </c>
      <c r="AH26" s="74">
        <v>0</v>
      </c>
      <c r="AI26" s="104">
        <v>70</v>
      </c>
    </row>
    <row r="27" spans="1:35">
      <c r="A27" s="95">
        <v>307</v>
      </c>
      <c r="B27" s="74" t="s">
        <v>102</v>
      </c>
      <c r="C27" s="74" t="s">
        <v>102</v>
      </c>
      <c r="D27" s="74" t="s">
        <v>102</v>
      </c>
      <c r="E27" s="74" t="str">
        <f>HYPERLINK("[映雪.xlsx]类型!B57",'类型（5）'!$C$57)</f>
        <v>高海千歌</v>
      </c>
      <c r="F27" s="74" t="s">
        <v>1001</v>
      </c>
      <c r="G27" s="74" t="s">
        <v>1002</v>
      </c>
      <c r="H27" s="74">
        <v>7</v>
      </c>
      <c r="I27" s="74">
        <v>7</v>
      </c>
      <c r="J27" s="74">
        <v>166</v>
      </c>
      <c r="K27" s="74">
        <v>88</v>
      </c>
      <c r="L27" s="74">
        <v>71</v>
      </c>
      <c r="M27" s="74">
        <v>32</v>
      </c>
      <c r="N27" s="74">
        <v>60</v>
      </c>
      <c r="O27" s="74">
        <f>SUM(K27,L27,M27,N27)</f>
        <v>251</v>
      </c>
      <c r="P27" s="74" t="s">
        <v>1061</v>
      </c>
      <c r="Q27" s="74">
        <v>12500</v>
      </c>
      <c r="R27" s="74">
        <v>6</v>
      </c>
      <c r="S27" s="74" t="s">
        <v>4</v>
      </c>
      <c r="T27" s="74">
        <v>1548</v>
      </c>
      <c r="U27" s="74">
        <v>1563</v>
      </c>
      <c r="V27" s="74">
        <v>1610</v>
      </c>
      <c r="W27" s="74">
        <v>1615</v>
      </c>
      <c r="X27" s="74">
        <v>90</v>
      </c>
      <c r="Y27" s="74">
        <v>1</v>
      </c>
      <c r="Z27" s="74" t="s">
        <v>1004</v>
      </c>
      <c r="AA27" s="74" t="s">
        <v>1005</v>
      </c>
      <c r="AB27" s="74" t="s">
        <v>1006</v>
      </c>
      <c r="AC27" s="74" t="s">
        <v>1007</v>
      </c>
      <c r="AD27" s="74" t="s">
        <v>1016</v>
      </c>
      <c r="AE27" s="74" t="s">
        <v>1038</v>
      </c>
      <c r="AF27" s="74">
        <v>10</v>
      </c>
      <c r="AG27" s="74" t="s">
        <v>1005</v>
      </c>
      <c r="AH27" s="74">
        <v>0</v>
      </c>
      <c r="AI27" s="104">
        <v>68</v>
      </c>
    </row>
    <row r="28" spans="1:35">
      <c r="A28" s="95">
        <v>770</v>
      </c>
      <c r="B28" s="74" t="s">
        <v>32</v>
      </c>
      <c r="C28" s="74" t="s">
        <v>32</v>
      </c>
      <c r="D28" s="74" t="s">
        <v>32</v>
      </c>
      <c r="E28" s="74" t="str">
        <f>HYPERLINK("[映雪.xlsx]类型!B73",'类型（5）'!$C$73)</f>
        <v>加藤惠</v>
      </c>
      <c r="F28" s="74" t="s">
        <v>1001</v>
      </c>
      <c r="G28" s="74" t="s">
        <v>1002</v>
      </c>
      <c r="H28" s="74">
        <v>27</v>
      </c>
      <c r="I28" s="74">
        <v>27</v>
      </c>
      <c r="J28" s="74">
        <v>158</v>
      </c>
      <c r="K28" s="74">
        <v>88</v>
      </c>
      <c r="L28" s="74">
        <v>55</v>
      </c>
      <c r="M28" s="74">
        <v>100</v>
      </c>
      <c r="N28" s="74">
        <v>81</v>
      </c>
      <c r="O28" s="74">
        <f>SUM(K28,L28,M28,N28)</f>
        <v>324</v>
      </c>
      <c r="P28" s="74" t="s">
        <v>1763</v>
      </c>
      <c r="Q28" s="74">
        <v>12113</v>
      </c>
      <c r="R28" s="74">
        <v>6</v>
      </c>
      <c r="S28" s="74" t="s">
        <v>4</v>
      </c>
      <c r="T28" s="74">
        <v>1497</v>
      </c>
      <c r="U28" s="74">
        <v>1512</v>
      </c>
      <c r="V28" s="74">
        <v>1571</v>
      </c>
      <c r="W28" s="74">
        <v>1615</v>
      </c>
      <c r="X28" s="74">
        <v>41</v>
      </c>
      <c r="Y28" s="74">
        <v>50</v>
      </c>
      <c r="Z28" s="74" t="s">
        <v>1004</v>
      </c>
      <c r="AA28" s="74" t="s">
        <v>1005</v>
      </c>
      <c r="AB28" s="74" t="s">
        <v>1006</v>
      </c>
      <c r="AC28" s="74" t="s">
        <v>1062</v>
      </c>
      <c r="AD28" s="74" t="s">
        <v>1162</v>
      </c>
      <c r="AE28" s="74" t="s">
        <v>1020</v>
      </c>
      <c r="AF28" s="74">
        <v>11</v>
      </c>
      <c r="AG28" s="74" t="s">
        <v>1005</v>
      </c>
      <c r="AH28" s="74">
        <v>0</v>
      </c>
      <c r="AI28" s="104">
        <v>12</v>
      </c>
    </row>
    <row r="29" spans="1:35">
      <c r="A29" s="95">
        <v>1516</v>
      </c>
      <c r="B29" s="74" t="s">
        <v>126</v>
      </c>
      <c r="C29" s="74" t="s">
        <v>2419</v>
      </c>
      <c r="D29" s="74" t="s">
        <v>2419</v>
      </c>
      <c r="E29" s="74" t="str">
        <f>HYPERLINK("[映雪.xlsx]类型!B2",'类型（5）'!$C$2)</f>
        <v>统御强化</v>
      </c>
      <c r="F29" s="74" t="s">
        <v>1001</v>
      </c>
      <c r="G29" s="74" t="s">
        <v>1002</v>
      </c>
      <c r="H29" s="74">
        <v>1587</v>
      </c>
      <c r="I29" s="74">
        <v>1587</v>
      </c>
      <c r="J29" s="74">
        <v>163</v>
      </c>
      <c r="K29" s="74">
        <v>88</v>
      </c>
      <c r="L29" s="74">
        <v>43</v>
      </c>
      <c r="M29" s="74">
        <v>76</v>
      </c>
      <c r="N29" s="74">
        <v>58</v>
      </c>
      <c r="O29" s="74">
        <f>SUM(K29,L29,M29,N29)</f>
        <v>265</v>
      </c>
      <c r="P29" s="74" t="s">
        <v>1029</v>
      </c>
      <c r="Q29" s="74">
        <v>100</v>
      </c>
      <c r="R29" s="74">
        <v>1</v>
      </c>
      <c r="S29" s="74" t="s">
        <v>1012</v>
      </c>
      <c r="T29" s="74">
        <v>1540</v>
      </c>
      <c r="U29" s="74">
        <v>1555</v>
      </c>
      <c r="V29" s="74">
        <v>1589</v>
      </c>
      <c r="W29" s="74">
        <v>1615</v>
      </c>
      <c r="X29" s="74">
        <v>0</v>
      </c>
      <c r="Y29" s="74">
        <v>50</v>
      </c>
      <c r="Z29" s="74" t="s">
        <v>1004</v>
      </c>
      <c r="AA29" s="74" t="s">
        <v>1005</v>
      </c>
      <c r="AB29" s="74" t="s">
        <v>1006</v>
      </c>
      <c r="AC29" s="74" t="s">
        <v>1007</v>
      </c>
      <c r="AD29" s="74" t="s">
        <v>1008</v>
      </c>
      <c r="AE29" s="74" t="s">
        <v>1009</v>
      </c>
      <c r="AF29" s="74">
        <v>8</v>
      </c>
      <c r="AG29" s="74" t="s">
        <v>1004</v>
      </c>
      <c r="AH29" s="74">
        <v>0</v>
      </c>
      <c r="AI29" s="104">
        <v>0</v>
      </c>
    </row>
    <row r="30" spans="1:35">
      <c r="A30" s="95">
        <v>144</v>
      </c>
      <c r="B30" s="74" t="s">
        <v>76</v>
      </c>
      <c r="C30" s="74" t="s">
        <v>76</v>
      </c>
      <c r="D30" s="74" t="s">
        <v>76</v>
      </c>
      <c r="E30" s="74" t="str">
        <f>HYPERLINK("[映雪.xlsx]类型!B70",'类型（5）'!$C$70)</f>
        <v>赫斯提雅</v>
      </c>
      <c r="F30" s="74" t="s">
        <v>1001</v>
      </c>
      <c r="G30" s="74" t="s">
        <v>1002</v>
      </c>
      <c r="H30" s="74">
        <v>10</v>
      </c>
      <c r="I30" s="74">
        <v>10</v>
      </c>
      <c r="J30" s="74">
        <v>137</v>
      </c>
      <c r="K30" s="74">
        <v>87</v>
      </c>
      <c r="L30" s="74">
        <v>33</v>
      </c>
      <c r="M30" s="74">
        <v>62</v>
      </c>
      <c r="N30" s="74">
        <v>68</v>
      </c>
      <c r="O30" s="74">
        <f>SUM(K30,L30,M30,N30)</f>
        <v>250</v>
      </c>
      <c r="P30" s="74" t="s">
        <v>1166</v>
      </c>
      <c r="Q30" s="74">
        <v>14000</v>
      </c>
      <c r="R30" s="74">
        <v>6</v>
      </c>
      <c r="S30" s="74" t="s">
        <v>4</v>
      </c>
      <c r="T30" s="74">
        <v>1547</v>
      </c>
      <c r="U30" s="74">
        <v>1562</v>
      </c>
      <c r="V30" s="74">
        <v>1612</v>
      </c>
      <c r="W30" s="74">
        <v>1615</v>
      </c>
      <c r="X30" s="74">
        <v>20</v>
      </c>
      <c r="Y30" s="74">
        <v>3</v>
      </c>
      <c r="Z30" s="74" t="s">
        <v>1004</v>
      </c>
      <c r="AA30" s="74" t="s">
        <v>1005</v>
      </c>
      <c r="AB30" s="74" t="s">
        <v>1006</v>
      </c>
      <c r="AC30" s="74" t="s">
        <v>1007</v>
      </c>
      <c r="AD30" s="74" t="s">
        <v>1016</v>
      </c>
      <c r="AE30" s="74" t="s">
        <v>1027</v>
      </c>
      <c r="AF30" s="74">
        <v>7</v>
      </c>
      <c r="AG30" s="74" t="s">
        <v>1005</v>
      </c>
      <c r="AH30" s="74">
        <v>0</v>
      </c>
      <c r="AI30" s="104">
        <v>75</v>
      </c>
    </row>
    <row r="31" spans="1:35">
      <c r="A31" s="95">
        <v>259</v>
      </c>
      <c r="B31" s="74" t="s">
        <v>24</v>
      </c>
      <c r="C31" s="74" t="s">
        <v>1293</v>
      </c>
      <c r="D31" s="74" t="s">
        <v>1293</v>
      </c>
      <c r="E31" s="74" t="str">
        <f>HYPERLINK("[映雪.xlsx]类型!B59",'类型（5）'!$C$59)</f>
        <v>一色彩羽</v>
      </c>
      <c r="F31" s="74" t="s">
        <v>1001</v>
      </c>
      <c r="G31" s="74" t="s">
        <v>1002</v>
      </c>
      <c r="H31" s="74">
        <v>105</v>
      </c>
      <c r="I31" s="74">
        <v>105</v>
      </c>
      <c r="J31" s="74">
        <v>116</v>
      </c>
      <c r="K31" s="74">
        <v>87</v>
      </c>
      <c r="L31" s="74">
        <v>65</v>
      </c>
      <c r="M31" s="74">
        <v>78</v>
      </c>
      <c r="N31" s="74">
        <v>71</v>
      </c>
      <c r="O31" s="74">
        <f>SUM(K31,L31,M31,N31)</f>
        <v>301</v>
      </c>
      <c r="P31" s="74" t="s">
        <v>1294</v>
      </c>
      <c r="Q31" s="74">
        <v>100</v>
      </c>
      <c r="R31" s="74">
        <v>2</v>
      </c>
      <c r="S31" s="74" t="s">
        <v>1012</v>
      </c>
      <c r="T31" s="74">
        <v>1515</v>
      </c>
      <c r="U31" s="74">
        <v>1530</v>
      </c>
      <c r="V31" s="74">
        <v>1587</v>
      </c>
      <c r="W31" s="74">
        <v>1615</v>
      </c>
      <c r="X31" s="74">
        <v>82</v>
      </c>
      <c r="Y31" s="74">
        <v>68</v>
      </c>
      <c r="Z31" s="74" t="s">
        <v>1004</v>
      </c>
      <c r="AA31" s="74" t="s">
        <v>1005</v>
      </c>
      <c r="AB31" s="74" t="s">
        <v>1006</v>
      </c>
      <c r="AC31" s="74" t="s">
        <v>1007</v>
      </c>
      <c r="AD31" s="74" t="s">
        <v>1016</v>
      </c>
      <c r="AE31" s="74" t="s">
        <v>1009</v>
      </c>
      <c r="AF31" s="74">
        <v>13</v>
      </c>
      <c r="AG31" s="74" t="s">
        <v>1005</v>
      </c>
      <c r="AH31" s="74">
        <v>0</v>
      </c>
      <c r="AI31" s="104">
        <v>36</v>
      </c>
    </row>
    <row r="32" spans="1:35">
      <c r="A32" s="95">
        <v>267</v>
      </c>
      <c r="B32" s="74" t="s">
        <v>24</v>
      </c>
      <c r="C32" s="96" t="s">
        <v>1303</v>
      </c>
      <c r="D32" s="74" t="s">
        <v>1303</v>
      </c>
      <c r="E32" s="96" t="str">
        <f>HYPERLINK("[映雪.xlsx]类型!B20",'类型（5）'!$C$20)</f>
        <v>指挥官</v>
      </c>
      <c r="F32" s="74" t="s">
        <v>1001</v>
      </c>
      <c r="G32" s="74" t="s">
        <v>1002</v>
      </c>
      <c r="H32" s="74">
        <v>232</v>
      </c>
      <c r="I32" s="74">
        <v>232</v>
      </c>
      <c r="J32" s="74">
        <v>120</v>
      </c>
      <c r="K32" s="74">
        <v>87</v>
      </c>
      <c r="L32" s="74">
        <v>48</v>
      </c>
      <c r="M32" s="74">
        <v>90</v>
      </c>
      <c r="N32" s="74">
        <v>74</v>
      </c>
      <c r="O32" s="74">
        <f>SUM(K32,L32,M32,N32)</f>
        <v>299</v>
      </c>
      <c r="P32" s="74" t="s">
        <v>1265</v>
      </c>
      <c r="Q32" s="74">
        <v>100</v>
      </c>
      <c r="R32" s="74">
        <v>2</v>
      </c>
      <c r="S32" s="74" t="s">
        <v>1012</v>
      </c>
      <c r="T32" s="74">
        <v>1532</v>
      </c>
      <c r="U32" s="74">
        <v>1546</v>
      </c>
      <c r="V32" s="74">
        <v>1591</v>
      </c>
      <c r="W32" s="74">
        <v>1615</v>
      </c>
      <c r="X32" s="74">
        <v>83</v>
      </c>
      <c r="Y32" s="74">
        <v>70</v>
      </c>
      <c r="Z32" s="74" t="s">
        <v>1004</v>
      </c>
      <c r="AA32" s="74" t="s">
        <v>1005</v>
      </c>
      <c r="AB32" s="74" t="s">
        <v>1006</v>
      </c>
      <c r="AC32" s="74" t="s">
        <v>1007</v>
      </c>
      <c r="AD32" s="74" t="s">
        <v>1016</v>
      </c>
      <c r="AE32" s="74" t="s">
        <v>1009</v>
      </c>
      <c r="AF32" s="74">
        <v>13</v>
      </c>
      <c r="AG32" s="74" t="s">
        <v>1004</v>
      </c>
      <c r="AH32" s="74">
        <v>0</v>
      </c>
      <c r="AI32" s="104">
        <v>71</v>
      </c>
    </row>
    <row r="33" spans="1:35">
      <c r="A33" s="95">
        <v>855</v>
      </c>
      <c r="B33" s="74" t="s">
        <v>30</v>
      </c>
      <c r="C33" s="74" t="s">
        <v>30</v>
      </c>
      <c r="D33" s="74" t="s">
        <v>30</v>
      </c>
      <c r="E33" s="74" t="str">
        <f>HYPERLINK("[映雪.xlsx]类型!B13",'类型（5）'!$C$13)</f>
        <v>贤者</v>
      </c>
      <c r="F33" s="74" t="s">
        <v>1001</v>
      </c>
      <c r="G33" s="74" t="s">
        <v>1002</v>
      </c>
      <c r="H33" s="74">
        <v>296</v>
      </c>
      <c r="I33" s="74">
        <v>296</v>
      </c>
      <c r="J33" s="74">
        <v>110</v>
      </c>
      <c r="K33" s="74">
        <v>87</v>
      </c>
      <c r="L33" s="74">
        <v>75</v>
      </c>
      <c r="M33" s="74">
        <v>72</v>
      </c>
      <c r="N33" s="74">
        <v>69</v>
      </c>
      <c r="O33" s="74">
        <f>SUM(K33,L33,M33,N33)</f>
        <v>303</v>
      </c>
      <c r="P33" s="74" t="s">
        <v>1734</v>
      </c>
      <c r="Q33" s="74">
        <v>11457</v>
      </c>
      <c r="R33" s="74">
        <v>6</v>
      </c>
      <c r="S33" s="74" t="s">
        <v>4</v>
      </c>
      <c r="T33" s="74">
        <v>1543</v>
      </c>
      <c r="U33" s="74">
        <v>1555</v>
      </c>
      <c r="V33" s="74">
        <v>1585</v>
      </c>
      <c r="W33" s="74">
        <v>1615</v>
      </c>
      <c r="X33" s="74">
        <v>93</v>
      </c>
      <c r="Y33" s="74">
        <v>18</v>
      </c>
      <c r="Z33" s="74" t="s">
        <v>1004</v>
      </c>
      <c r="AA33" s="74" t="s">
        <v>1005</v>
      </c>
      <c r="AB33" s="74" t="s">
        <v>1006</v>
      </c>
      <c r="AC33" s="74" t="s">
        <v>1062</v>
      </c>
      <c r="AD33" s="74" t="s">
        <v>1016</v>
      </c>
      <c r="AE33" s="74" t="s">
        <v>1038</v>
      </c>
      <c r="AF33" s="74">
        <v>7</v>
      </c>
      <c r="AG33" s="74" t="s">
        <v>1005</v>
      </c>
      <c r="AH33" s="74">
        <v>0</v>
      </c>
      <c r="AI33" s="104">
        <v>0</v>
      </c>
    </row>
    <row r="34" spans="1:35">
      <c r="A34" s="95">
        <v>1387</v>
      </c>
      <c r="B34" s="74" t="s">
        <v>116</v>
      </c>
      <c r="C34" s="74" t="s">
        <v>653</v>
      </c>
      <c r="D34" s="74" t="s">
        <v>653</v>
      </c>
      <c r="E34" s="74" t="str">
        <f>HYPERLINK("[映雪.xlsx]类型!B2",'类型（5）'!$C$2)</f>
        <v>统御强化</v>
      </c>
      <c r="F34" s="74" t="s">
        <v>1001</v>
      </c>
      <c r="G34" s="74" t="s">
        <v>1002</v>
      </c>
      <c r="H34" s="74">
        <v>1250</v>
      </c>
      <c r="I34" s="74">
        <v>1250</v>
      </c>
      <c r="J34" s="74">
        <v>476</v>
      </c>
      <c r="K34" s="74">
        <v>87</v>
      </c>
      <c r="L34" s="74">
        <v>57</v>
      </c>
      <c r="M34" s="74">
        <v>81</v>
      </c>
      <c r="N34" s="74">
        <v>51</v>
      </c>
      <c r="O34" s="74">
        <f>SUM(K34,L34,M34,N34)</f>
        <v>276</v>
      </c>
      <c r="P34" s="74" t="s">
        <v>1072</v>
      </c>
      <c r="Q34" s="74">
        <v>100</v>
      </c>
      <c r="R34" s="74">
        <v>1</v>
      </c>
      <c r="S34" s="74" t="s">
        <v>1012</v>
      </c>
      <c r="T34" s="74">
        <v>1488</v>
      </c>
      <c r="U34" s="74">
        <v>1503</v>
      </c>
      <c r="V34" s="74">
        <v>1537</v>
      </c>
      <c r="W34" s="74">
        <v>1615</v>
      </c>
      <c r="X34" s="74">
        <v>0</v>
      </c>
      <c r="Y34" s="74">
        <v>29</v>
      </c>
      <c r="Z34" s="74" t="s">
        <v>1004</v>
      </c>
      <c r="AA34" s="74" t="s">
        <v>1004</v>
      </c>
      <c r="AB34" s="74" t="s">
        <v>1006</v>
      </c>
      <c r="AC34" s="74" t="s">
        <v>1062</v>
      </c>
      <c r="AD34" s="74" t="s">
        <v>1016</v>
      </c>
      <c r="AE34" s="74" t="s">
        <v>1009</v>
      </c>
      <c r="AF34" s="74">
        <v>10</v>
      </c>
      <c r="AG34" s="74" t="s">
        <v>1004</v>
      </c>
      <c r="AH34" s="74">
        <v>0</v>
      </c>
      <c r="AI34" s="104">
        <v>0</v>
      </c>
    </row>
    <row r="35" spans="1:35">
      <c r="A35" s="95">
        <v>1407</v>
      </c>
      <c r="B35" s="74" t="s">
        <v>54</v>
      </c>
      <c r="C35" s="74" t="s">
        <v>2326</v>
      </c>
      <c r="D35" s="74" t="s">
        <v>2326</v>
      </c>
      <c r="E35" s="74" t="str">
        <f>HYPERLINK("[映雪.xlsx]类型!B6",'类型（5）'!$C$6)</f>
        <v>统御全能</v>
      </c>
      <c r="F35" s="74" t="s">
        <v>1001</v>
      </c>
      <c r="G35" s="74" t="s">
        <v>1002</v>
      </c>
      <c r="H35" s="74">
        <v>1265</v>
      </c>
      <c r="I35" s="74">
        <v>1265</v>
      </c>
      <c r="J35" s="74">
        <v>48</v>
      </c>
      <c r="K35" s="74">
        <v>87</v>
      </c>
      <c r="L35" s="74">
        <v>76</v>
      </c>
      <c r="M35" s="74">
        <v>82</v>
      </c>
      <c r="N35" s="74">
        <v>61</v>
      </c>
      <c r="O35" s="74">
        <f>SUM(K35,L35,M35,N35)</f>
        <v>306</v>
      </c>
      <c r="P35" s="74" t="s">
        <v>1091</v>
      </c>
      <c r="Q35" s="74">
        <v>100</v>
      </c>
      <c r="R35" s="74">
        <v>1</v>
      </c>
      <c r="S35" s="74" t="s">
        <v>1012</v>
      </c>
      <c r="T35" s="74">
        <v>1497</v>
      </c>
      <c r="U35" s="74">
        <v>1512</v>
      </c>
      <c r="V35" s="74">
        <v>1538</v>
      </c>
      <c r="W35" s="74">
        <v>1615</v>
      </c>
      <c r="X35" s="74">
        <v>0</v>
      </c>
      <c r="Y35" s="74">
        <v>15</v>
      </c>
      <c r="Z35" s="74" t="s">
        <v>1004</v>
      </c>
      <c r="AA35" s="74" t="s">
        <v>1005</v>
      </c>
      <c r="AB35" s="74" t="s">
        <v>1006</v>
      </c>
      <c r="AC35" s="74" t="s">
        <v>1062</v>
      </c>
      <c r="AD35" s="74" t="s">
        <v>1016</v>
      </c>
      <c r="AE35" s="74" t="s">
        <v>1013</v>
      </c>
      <c r="AF35" s="74">
        <v>10</v>
      </c>
      <c r="AG35" s="74" t="s">
        <v>1005</v>
      </c>
      <c r="AH35" s="74">
        <v>0</v>
      </c>
      <c r="AI35" s="104">
        <v>0</v>
      </c>
    </row>
    <row r="36" spans="1:35">
      <c r="A36" s="95">
        <v>297</v>
      </c>
      <c r="B36" s="74" t="s">
        <v>28</v>
      </c>
      <c r="C36" s="74" t="s">
        <v>1332</v>
      </c>
      <c r="D36" s="74" t="s">
        <v>1332</v>
      </c>
      <c r="E36" s="96" t="str">
        <f>HYPERLINK("[映雪.xlsx]类型!B27",'类型（5）'!$C$27)</f>
        <v>骑士</v>
      </c>
      <c r="F36" s="74" t="s">
        <v>1001</v>
      </c>
      <c r="G36" s="74" t="s">
        <v>1002</v>
      </c>
      <c r="H36" s="74">
        <v>615</v>
      </c>
      <c r="I36" s="74">
        <v>615</v>
      </c>
      <c r="J36" s="74">
        <v>12</v>
      </c>
      <c r="K36" s="74">
        <v>86</v>
      </c>
      <c r="L36" s="74">
        <v>59</v>
      </c>
      <c r="M36" s="74">
        <v>76</v>
      </c>
      <c r="N36" s="74">
        <v>51</v>
      </c>
      <c r="O36" s="74">
        <f>SUM(K36,L36,M36,N36)</f>
        <v>272</v>
      </c>
      <c r="P36" s="74" t="s">
        <v>1064</v>
      </c>
      <c r="Q36" s="74">
        <v>100</v>
      </c>
      <c r="R36" s="74">
        <v>1</v>
      </c>
      <c r="S36" s="74" t="s">
        <v>1012</v>
      </c>
      <c r="T36" s="74">
        <v>1567</v>
      </c>
      <c r="U36" s="74">
        <v>1582</v>
      </c>
      <c r="V36" s="74">
        <v>1615</v>
      </c>
      <c r="W36" s="74">
        <v>1615</v>
      </c>
      <c r="X36" s="74">
        <v>3</v>
      </c>
      <c r="Y36" s="74">
        <v>10</v>
      </c>
      <c r="Z36" s="74" t="s">
        <v>1004</v>
      </c>
      <c r="AA36" s="74" t="s">
        <v>1004</v>
      </c>
      <c r="AB36" s="74" t="s">
        <v>1006</v>
      </c>
      <c r="AC36" s="74" t="s">
        <v>1007</v>
      </c>
      <c r="AD36" s="74" t="s">
        <v>1016</v>
      </c>
      <c r="AE36" s="74" t="s">
        <v>1017</v>
      </c>
      <c r="AF36" s="74">
        <v>9</v>
      </c>
      <c r="AG36" s="74" t="s">
        <v>1004</v>
      </c>
      <c r="AH36" s="74">
        <v>0</v>
      </c>
      <c r="AI36" s="104">
        <v>0</v>
      </c>
    </row>
    <row r="37" spans="1:35">
      <c r="A37" s="95">
        <v>357</v>
      </c>
      <c r="B37" s="74" t="s">
        <v>128</v>
      </c>
      <c r="C37" s="74" t="s">
        <v>1395</v>
      </c>
      <c r="D37" s="74" t="s">
        <v>1395</v>
      </c>
      <c r="E37" s="99" t="str">
        <f>HYPERLINK("[映雪.xlsx]类型!B31",'类型（5）'!$C$31)</f>
        <v>后宫王</v>
      </c>
      <c r="F37" s="74" t="s">
        <v>1001</v>
      </c>
      <c r="G37" s="74" t="s">
        <v>1002</v>
      </c>
      <c r="H37" s="74">
        <v>82</v>
      </c>
      <c r="I37" s="74">
        <v>82</v>
      </c>
      <c r="J37" s="74">
        <v>97</v>
      </c>
      <c r="K37" s="74">
        <v>86</v>
      </c>
      <c r="L37" s="74">
        <v>65</v>
      </c>
      <c r="M37" s="74">
        <v>61</v>
      </c>
      <c r="N37" s="74">
        <v>66</v>
      </c>
      <c r="O37" s="74">
        <f>SUM(K37,L37,M37,N37)</f>
        <v>278</v>
      </c>
      <c r="P37" s="74" t="s">
        <v>1064</v>
      </c>
      <c r="Q37" s="74">
        <v>100</v>
      </c>
      <c r="R37" s="74">
        <v>1</v>
      </c>
      <c r="S37" s="74" t="s">
        <v>1012</v>
      </c>
      <c r="T37" s="74">
        <v>1525</v>
      </c>
      <c r="U37" s="74">
        <v>1540</v>
      </c>
      <c r="V37" s="74">
        <v>1586</v>
      </c>
      <c r="W37" s="74">
        <v>1615</v>
      </c>
      <c r="X37" s="74">
        <v>0</v>
      </c>
      <c r="Y37" s="74">
        <v>83</v>
      </c>
      <c r="Z37" s="74" t="s">
        <v>1004</v>
      </c>
      <c r="AA37" s="74" t="s">
        <v>1005</v>
      </c>
      <c r="AB37" s="74" t="s">
        <v>1006</v>
      </c>
      <c r="AC37" s="74" t="s">
        <v>1311</v>
      </c>
      <c r="AD37" s="74" t="s">
        <v>1016</v>
      </c>
      <c r="AE37" s="74" t="s">
        <v>1009</v>
      </c>
      <c r="AF37" s="74">
        <v>4</v>
      </c>
      <c r="AG37" s="74" t="s">
        <v>1005</v>
      </c>
      <c r="AH37" s="74">
        <v>0</v>
      </c>
      <c r="AI37" s="104">
        <v>25</v>
      </c>
    </row>
    <row r="38" spans="1:35">
      <c r="A38" s="95">
        <v>412</v>
      </c>
      <c r="B38" s="74" t="s">
        <v>56</v>
      </c>
      <c r="C38" s="74" t="s">
        <v>56</v>
      </c>
      <c r="D38" s="74" t="s">
        <v>56</v>
      </c>
      <c r="E38" s="96" t="str">
        <f>HYPERLINK("[映雪.xlsx]类型!B48",'类型（5）'!$C$48)</f>
        <v>键</v>
      </c>
      <c r="F38" s="74" t="s">
        <v>1001</v>
      </c>
      <c r="G38" s="74" t="s">
        <v>1002</v>
      </c>
      <c r="H38" s="74">
        <v>5</v>
      </c>
      <c r="I38" s="74">
        <v>5</v>
      </c>
      <c r="J38" s="74">
        <v>144</v>
      </c>
      <c r="K38" s="74">
        <v>86</v>
      </c>
      <c r="L38" s="74">
        <v>64</v>
      </c>
      <c r="M38" s="74">
        <v>71</v>
      </c>
      <c r="N38" s="74">
        <v>59</v>
      </c>
      <c r="O38" s="74">
        <f>SUM(K38,L38,M38,N38)</f>
        <v>280</v>
      </c>
      <c r="P38" s="74" t="s">
        <v>1420</v>
      </c>
      <c r="Q38" s="74">
        <v>16082</v>
      </c>
      <c r="R38" s="74">
        <v>6</v>
      </c>
      <c r="S38" s="74" t="s">
        <v>4</v>
      </c>
      <c r="T38" s="74">
        <v>1494</v>
      </c>
      <c r="U38" s="74">
        <v>1509</v>
      </c>
      <c r="V38" s="74">
        <v>1556</v>
      </c>
      <c r="W38" s="74">
        <v>1615</v>
      </c>
      <c r="X38" s="74">
        <v>80</v>
      </c>
      <c r="Y38" s="74">
        <v>15</v>
      </c>
      <c r="Z38" s="74" t="s">
        <v>1004</v>
      </c>
      <c r="AA38" s="74" t="s">
        <v>1004</v>
      </c>
      <c r="AB38" s="74" t="s">
        <v>1006</v>
      </c>
      <c r="AC38" s="74" t="s">
        <v>1183</v>
      </c>
      <c r="AD38" s="74" t="s">
        <v>1016</v>
      </c>
      <c r="AE38" s="74" t="s">
        <v>1038</v>
      </c>
      <c r="AF38" s="74">
        <v>10</v>
      </c>
      <c r="AG38" s="74" t="s">
        <v>1005</v>
      </c>
      <c r="AH38" s="74">
        <v>0</v>
      </c>
      <c r="AI38" s="104">
        <v>0</v>
      </c>
    </row>
    <row r="39" spans="1:35">
      <c r="A39" s="95">
        <v>950</v>
      </c>
      <c r="B39" s="74" t="s">
        <v>48</v>
      </c>
      <c r="C39" s="74" t="s">
        <v>839</v>
      </c>
      <c r="D39" s="74" t="s">
        <v>839</v>
      </c>
      <c r="E39" s="96" t="str">
        <f>HYPERLINK("[映雪.xlsx]类型!B27",'类型（5）'!$C$27)</f>
        <v>骑士</v>
      </c>
      <c r="F39" s="74" t="s">
        <v>1001</v>
      </c>
      <c r="G39" s="74" t="s">
        <v>1002</v>
      </c>
      <c r="H39" s="74">
        <v>510</v>
      </c>
      <c r="I39" s="74">
        <v>510</v>
      </c>
      <c r="J39" s="74">
        <v>593</v>
      </c>
      <c r="K39" s="74">
        <v>86</v>
      </c>
      <c r="L39" s="74">
        <v>78</v>
      </c>
      <c r="M39" s="74">
        <v>65</v>
      </c>
      <c r="N39" s="74">
        <v>59</v>
      </c>
      <c r="O39" s="74">
        <f>SUM(K39,L39,M39,N39)</f>
        <v>288</v>
      </c>
      <c r="P39" s="74" t="s">
        <v>1070</v>
      </c>
      <c r="Q39" s="74">
        <v>100</v>
      </c>
      <c r="R39" s="74">
        <v>1</v>
      </c>
      <c r="S39" s="74" t="s">
        <v>1012</v>
      </c>
      <c r="T39" s="74">
        <v>1559</v>
      </c>
      <c r="U39" s="74">
        <v>1574</v>
      </c>
      <c r="V39" s="74">
        <v>1600</v>
      </c>
      <c r="W39" s="74">
        <v>1615</v>
      </c>
      <c r="X39" s="74">
        <v>77</v>
      </c>
      <c r="Y39" s="74">
        <v>17</v>
      </c>
      <c r="Z39" s="74" t="s">
        <v>1004</v>
      </c>
      <c r="AA39" s="74" t="s">
        <v>1005</v>
      </c>
      <c r="AB39" s="74" t="s">
        <v>1006</v>
      </c>
      <c r="AC39" s="74" t="s">
        <v>1007</v>
      </c>
      <c r="AD39" s="74" t="s">
        <v>1016</v>
      </c>
      <c r="AE39" s="74" t="s">
        <v>1038</v>
      </c>
      <c r="AF39" s="74">
        <v>9</v>
      </c>
      <c r="AG39" s="74" t="s">
        <v>1004</v>
      </c>
      <c r="AH39" s="74">
        <v>0</v>
      </c>
      <c r="AI39" s="104">
        <v>0</v>
      </c>
    </row>
    <row r="40" spans="1:35">
      <c r="A40" s="95">
        <v>1302</v>
      </c>
      <c r="B40" s="74" t="s">
        <v>58</v>
      </c>
      <c r="C40" s="74" t="s">
        <v>267</v>
      </c>
      <c r="D40" s="74" t="s">
        <v>267</v>
      </c>
      <c r="E40" s="96" t="str">
        <f>HYPERLINK("[映雪.xlsx]类型!B45",'类型（5）'!$C$45)</f>
        <v>吸血忍者</v>
      </c>
      <c r="F40" s="74" t="s">
        <v>1001</v>
      </c>
      <c r="G40" s="74" t="s">
        <v>1002</v>
      </c>
      <c r="H40" s="74">
        <v>1402</v>
      </c>
      <c r="I40" s="74">
        <v>1402</v>
      </c>
      <c r="J40" s="74">
        <v>34</v>
      </c>
      <c r="K40" s="74">
        <v>86</v>
      </c>
      <c r="L40" s="74">
        <v>70</v>
      </c>
      <c r="M40" s="74">
        <v>74</v>
      </c>
      <c r="N40" s="74">
        <v>50</v>
      </c>
      <c r="O40" s="74">
        <f>SUM(K40,L40,M40,N40)</f>
        <v>280</v>
      </c>
      <c r="P40" s="74" t="s">
        <v>1053</v>
      </c>
      <c r="Q40" s="74">
        <v>100</v>
      </c>
      <c r="R40" s="74">
        <v>1</v>
      </c>
      <c r="S40" s="74" t="s">
        <v>1012</v>
      </c>
      <c r="T40" s="74">
        <v>1509</v>
      </c>
      <c r="U40" s="74">
        <v>1524</v>
      </c>
      <c r="V40" s="74">
        <v>1553</v>
      </c>
      <c r="W40" s="74">
        <v>1615</v>
      </c>
      <c r="X40" s="74">
        <v>0</v>
      </c>
      <c r="Y40" s="74">
        <v>19</v>
      </c>
      <c r="Z40" s="74" t="s">
        <v>1004</v>
      </c>
      <c r="AA40" s="74" t="s">
        <v>1005</v>
      </c>
      <c r="AB40" s="74" t="s">
        <v>1006</v>
      </c>
      <c r="AC40" s="74" t="s">
        <v>1007</v>
      </c>
      <c r="AD40" s="74" t="s">
        <v>1016</v>
      </c>
      <c r="AE40" s="74" t="s">
        <v>1020</v>
      </c>
      <c r="AF40" s="74">
        <v>13</v>
      </c>
      <c r="AG40" s="74" t="s">
        <v>1005</v>
      </c>
      <c r="AH40" s="74">
        <v>0</v>
      </c>
      <c r="AI40" s="104">
        <v>0</v>
      </c>
    </row>
    <row r="41" spans="1:35">
      <c r="A41" s="95">
        <v>1377</v>
      </c>
      <c r="B41" s="74" t="s">
        <v>118</v>
      </c>
      <c r="C41" s="74" t="s">
        <v>641</v>
      </c>
      <c r="D41" s="74" t="s">
        <v>641</v>
      </c>
      <c r="E41" s="74" t="str">
        <f>HYPERLINK("[映雪.xlsx]类型!B30",'类型（5）'!$C$30)</f>
        <v>黑幕</v>
      </c>
      <c r="F41" s="74" t="s">
        <v>1001</v>
      </c>
      <c r="G41" s="74" t="s">
        <v>1002</v>
      </c>
      <c r="H41" s="74">
        <v>1466</v>
      </c>
      <c r="I41" s="74">
        <v>1466</v>
      </c>
      <c r="J41" s="74">
        <v>70</v>
      </c>
      <c r="K41" s="74">
        <v>86</v>
      </c>
      <c r="L41" s="74">
        <v>40</v>
      </c>
      <c r="M41" s="74">
        <v>83</v>
      </c>
      <c r="N41" s="74">
        <v>76</v>
      </c>
      <c r="O41" s="74">
        <f>SUM(K41,L41,M41,N41)</f>
        <v>285</v>
      </c>
      <c r="P41" s="74" t="s">
        <v>1046</v>
      </c>
      <c r="Q41" s="74">
        <v>100</v>
      </c>
      <c r="R41" s="74">
        <v>1</v>
      </c>
      <c r="S41" s="74" t="s">
        <v>1012</v>
      </c>
      <c r="T41" s="74">
        <v>1507</v>
      </c>
      <c r="U41" s="74">
        <v>1522</v>
      </c>
      <c r="V41" s="74">
        <v>1546</v>
      </c>
      <c r="W41" s="74">
        <v>1615</v>
      </c>
      <c r="X41" s="74">
        <v>0</v>
      </c>
      <c r="Y41" s="74">
        <v>25</v>
      </c>
      <c r="Z41" s="74" t="s">
        <v>1004</v>
      </c>
      <c r="AA41" s="74" t="s">
        <v>1004</v>
      </c>
      <c r="AB41" s="74" t="s">
        <v>1006</v>
      </c>
      <c r="AC41" s="74" t="s">
        <v>1007</v>
      </c>
      <c r="AD41" s="74" t="s">
        <v>1016</v>
      </c>
      <c r="AE41" s="74" t="s">
        <v>1038</v>
      </c>
      <c r="AF41" s="74">
        <v>11</v>
      </c>
      <c r="AG41" s="74" t="s">
        <v>1005</v>
      </c>
      <c r="AH41" s="74">
        <v>0</v>
      </c>
      <c r="AI41" s="104">
        <v>73</v>
      </c>
    </row>
    <row r="42" spans="1:35">
      <c r="A42" s="95">
        <v>1513</v>
      </c>
      <c r="B42" s="74" t="s">
        <v>126</v>
      </c>
      <c r="C42" s="74" t="s">
        <v>126</v>
      </c>
      <c r="D42" s="74" t="s">
        <v>126</v>
      </c>
      <c r="E42" s="74" t="str">
        <f>HYPERLINK("[映雪.xlsx]类型!B87",'类型（5）'!$C$87)</f>
        <v>天道花怜</v>
      </c>
      <c r="F42" s="74" t="s">
        <v>1001</v>
      </c>
      <c r="G42" s="74" t="s">
        <v>1002</v>
      </c>
      <c r="H42" s="74">
        <v>1584</v>
      </c>
      <c r="I42" s="74">
        <v>1584</v>
      </c>
      <c r="J42" s="74">
        <v>163</v>
      </c>
      <c r="K42" s="74">
        <v>86</v>
      </c>
      <c r="L42" s="74">
        <v>61</v>
      </c>
      <c r="M42" s="74">
        <v>77</v>
      </c>
      <c r="N42" s="74">
        <v>74</v>
      </c>
      <c r="O42" s="74">
        <f>SUM(K42,L42,M42,N42)</f>
        <v>298</v>
      </c>
      <c r="P42" s="74" t="s">
        <v>1294</v>
      </c>
      <c r="Q42" s="74">
        <v>12711</v>
      </c>
      <c r="R42" s="74">
        <v>6</v>
      </c>
      <c r="S42" s="74" t="s">
        <v>4</v>
      </c>
      <c r="T42" s="74">
        <v>1537</v>
      </c>
      <c r="U42" s="74">
        <v>1552</v>
      </c>
      <c r="V42" s="74">
        <v>1593</v>
      </c>
      <c r="W42" s="74">
        <v>1615</v>
      </c>
      <c r="X42" s="74">
        <v>0</v>
      </c>
      <c r="Y42" s="74">
        <v>9</v>
      </c>
      <c r="Z42" s="74" t="s">
        <v>1004</v>
      </c>
      <c r="AA42" s="74" t="s">
        <v>1005</v>
      </c>
      <c r="AB42" s="74" t="s">
        <v>1006</v>
      </c>
      <c r="AC42" s="74" t="s">
        <v>1007</v>
      </c>
      <c r="AD42" s="74" t="s">
        <v>1016</v>
      </c>
      <c r="AE42" s="74" t="s">
        <v>1013</v>
      </c>
      <c r="AF42" s="74">
        <v>7</v>
      </c>
      <c r="AG42" s="74" t="s">
        <v>1004</v>
      </c>
      <c r="AH42" s="74">
        <v>0</v>
      </c>
      <c r="AI42" s="104">
        <v>0</v>
      </c>
    </row>
    <row r="43" spans="1:35">
      <c r="A43" s="95">
        <v>2353</v>
      </c>
      <c r="B43" s="74" t="s">
        <v>20</v>
      </c>
      <c r="C43" s="99" t="s">
        <v>2561</v>
      </c>
      <c r="D43" s="74" t="s">
        <v>2561</v>
      </c>
      <c r="E43" s="96" t="str">
        <f>HYPERLINK("[映雪.xlsx]类型!B20",'类型（5）'!$C$20)</f>
        <v>指挥官</v>
      </c>
      <c r="F43" s="74" t="s">
        <v>1001</v>
      </c>
      <c r="G43" s="74" t="s">
        <v>1935</v>
      </c>
      <c r="H43" s="74">
        <v>4029</v>
      </c>
      <c r="I43" s="74">
        <v>4029</v>
      </c>
      <c r="J43" s="74">
        <v>83</v>
      </c>
      <c r="K43" s="74">
        <v>86</v>
      </c>
      <c r="L43" s="74">
        <v>72</v>
      </c>
      <c r="M43" s="74">
        <v>83</v>
      </c>
      <c r="N43" s="74">
        <v>65</v>
      </c>
      <c r="O43" s="74">
        <f>SUM(K43,L43,M43,N43)</f>
        <v>306</v>
      </c>
      <c r="P43" s="74" t="s">
        <v>1087</v>
      </c>
      <c r="Q43" s="74">
        <v>100</v>
      </c>
      <c r="R43" s="74">
        <v>0</v>
      </c>
      <c r="S43" s="74" t="s">
        <v>1012</v>
      </c>
      <c r="T43" s="74">
        <v>1604</v>
      </c>
      <c r="U43" s="74">
        <v>1604</v>
      </c>
      <c r="V43" s="74">
        <v>1681</v>
      </c>
      <c r="W43" s="74">
        <v>1615</v>
      </c>
      <c r="X43" s="74">
        <v>75</v>
      </c>
      <c r="Y43" s="74">
        <v>50</v>
      </c>
      <c r="Z43" s="74" t="s">
        <v>1004</v>
      </c>
      <c r="AA43" s="74" t="s">
        <v>1005</v>
      </c>
      <c r="AB43" s="74" t="s">
        <v>1006</v>
      </c>
      <c r="AC43" s="74" t="s">
        <v>1007</v>
      </c>
      <c r="AD43" s="74" t="s">
        <v>1162</v>
      </c>
      <c r="AE43" s="74" t="s">
        <v>1038</v>
      </c>
      <c r="AF43" s="74">
        <v>10</v>
      </c>
      <c r="AG43" s="74" t="s">
        <v>1005</v>
      </c>
      <c r="AH43" s="74">
        <v>0</v>
      </c>
      <c r="AI43" s="104">
        <v>60</v>
      </c>
    </row>
    <row r="44" spans="1:35">
      <c r="A44" s="95">
        <v>252</v>
      </c>
      <c r="B44" s="74" t="s">
        <v>52</v>
      </c>
      <c r="C44" s="74" t="s">
        <v>52</v>
      </c>
      <c r="D44" s="74" t="s">
        <v>52</v>
      </c>
      <c r="E44" s="74" t="str">
        <f>HYPERLINK("[映雪.xlsx]类型!B78",'类型（5）'!$C$78)</f>
        <v>剃切绘里奈</v>
      </c>
      <c r="F44" s="74" t="s">
        <v>1001</v>
      </c>
      <c r="G44" s="74" t="s">
        <v>1002</v>
      </c>
      <c r="H44" s="74">
        <v>11</v>
      </c>
      <c r="I44" s="74">
        <v>11</v>
      </c>
      <c r="J44" s="74">
        <v>132</v>
      </c>
      <c r="K44" s="74">
        <v>85</v>
      </c>
      <c r="L44" s="74">
        <v>57</v>
      </c>
      <c r="M44" s="74">
        <v>65</v>
      </c>
      <c r="N44" s="74">
        <v>86</v>
      </c>
      <c r="O44" s="74">
        <f>SUM(K44,L44,M44,N44)</f>
        <v>293</v>
      </c>
      <c r="P44" s="74" t="s">
        <v>1287</v>
      </c>
      <c r="Q44" s="74">
        <v>9552</v>
      </c>
      <c r="R44" s="74">
        <v>6</v>
      </c>
      <c r="S44" s="74" t="s">
        <v>4</v>
      </c>
      <c r="T44" s="74">
        <v>1515</v>
      </c>
      <c r="U44" s="74">
        <v>1530</v>
      </c>
      <c r="V44" s="74">
        <v>1571</v>
      </c>
      <c r="W44" s="74">
        <v>1615</v>
      </c>
      <c r="X44" s="74">
        <v>21</v>
      </c>
      <c r="Y44" s="74">
        <v>28</v>
      </c>
      <c r="Z44" s="74" t="s">
        <v>1004</v>
      </c>
      <c r="AA44" s="74" t="s">
        <v>1005</v>
      </c>
      <c r="AB44" s="74" t="s">
        <v>1006</v>
      </c>
      <c r="AC44" s="74" t="s">
        <v>1007</v>
      </c>
      <c r="AD44" s="74" t="s">
        <v>1016</v>
      </c>
      <c r="AE44" s="74" t="s">
        <v>1038</v>
      </c>
      <c r="AF44" s="74">
        <v>12</v>
      </c>
      <c r="AG44" s="74" t="s">
        <v>1005</v>
      </c>
      <c r="AH44" s="74">
        <v>0</v>
      </c>
      <c r="AI44" s="104">
        <v>50</v>
      </c>
    </row>
    <row r="45" spans="1:35">
      <c r="A45" s="95">
        <v>406</v>
      </c>
      <c r="B45" s="74" t="s">
        <v>114</v>
      </c>
      <c r="C45" s="74" t="s">
        <v>114</v>
      </c>
      <c r="D45" s="74" t="s">
        <v>114</v>
      </c>
      <c r="E45" s="74" t="str">
        <f>HYPERLINK("[映雪.xlsx]类型!B79",'类型（5）'!$C$79)</f>
        <v>华城绫女</v>
      </c>
      <c r="F45" s="74" t="s">
        <v>1001</v>
      </c>
      <c r="G45" s="74" t="s">
        <v>1002</v>
      </c>
      <c r="H45" s="74">
        <v>873</v>
      </c>
      <c r="I45" s="74">
        <v>873</v>
      </c>
      <c r="J45" s="74">
        <v>134</v>
      </c>
      <c r="K45" s="74">
        <v>85</v>
      </c>
      <c r="L45" s="74">
        <v>70</v>
      </c>
      <c r="M45" s="74">
        <v>74</v>
      </c>
      <c r="N45" s="74">
        <v>62</v>
      </c>
      <c r="O45" s="74">
        <f>SUM(K45,L45,M45,N45)</f>
        <v>291</v>
      </c>
      <c r="P45" s="74" t="s">
        <v>1294</v>
      </c>
      <c r="Q45" s="74">
        <v>7600</v>
      </c>
      <c r="R45" s="74">
        <v>5</v>
      </c>
      <c r="S45" s="74" t="s">
        <v>4</v>
      </c>
      <c r="T45" s="74">
        <v>1567</v>
      </c>
      <c r="U45" s="74">
        <v>1582</v>
      </c>
      <c r="V45" s="74">
        <v>1615</v>
      </c>
      <c r="W45" s="74">
        <v>1615</v>
      </c>
      <c r="X45" s="74">
        <v>11</v>
      </c>
      <c r="Y45" s="74">
        <v>96</v>
      </c>
      <c r="Z45" s="74" t="s">
        <v>1004</v>
      </c>
      <c r="AA45" s="74" t="s">
        <v>1004</v>
      </c>
      <c r="AB45" s="74" t="s">
        <v>1006</v>
      </c>
      <c r="AC45" s="74" t="s">
        <v>1007</v>
      </c>
      <c r="AD45" s="74" t="s">
        <v>1016</v>
      </c>
      <c r="AE45" s="74" t="s">
        <v>1013</v>
      </c>
      <c r="AF45" s="74">
        <v>11</v>
      </c>
      <c r="AG45" s="74" t="s">
        <v>1005</v>
      </c>
      <c r="AH45" s="74">
        <v>0</v>
      </c>
      <c r="AI45" s="104">
        <v>67</v>
      </c>
    </row>
    <row r="46" spans="1:35">
      <c r="A46" s="95">
        <v>593</v>
      </c>
      <c r="B46" s="74" t="s">
        <v>24</v>
      </c>
      <c r="C46" s="74" t="s">
        <v>1606</v>
      </c>
      <c r="D46" s="74" t="s">
        <v>1606</v>
      </c>
      <c r="E46" s="74" t="str">
        <f>HYPERLINK("[映雪.xlsx]类型!B13",'类型（5）'!$C$13)</f>
        <v>贤者</v>
      </c>
      <c r="F46" s="74" t="s">
        <v>1001</v>
      </c>
      <c r="G46" s="74" t="s">
        <v>1002</v>
      </c>
      <c r="H46" s="74">
        <v>252</v>
      </c>
      <c r="I46" s="74">
        <v>252</v>
      </c>
      <c r="J46" s="74">
        <v>116</v>
      </c>
      <c r="K46" s="74">
        <v>85</v>
      </c>
      <c r="L46" s="74">
        <v>57</v>
      </c>
      <c r="M46" s="74">
        <v>85</v>
      </c>
      <c r="N46" s="74">
        <v>86</v>
      </c>
      <c r="O46" s="74">
        <f>SUM(K46,L46,M46,N46)</f>
        <v>313</v>
      </c>
      <c r="P46" s="74" t="s">
        <v>1093</v>
      </c>
      <c r="Q46" s="74">
        <v>100</v>
      </c>
      <c r="R46" s="74">
        <v>3</v>
      </c>
      <c r="S46" s="74" t="s">
        <v>1012</v>
      </c>
      <c r="T46" s="74">
        <v>1570</v>
      </c>
      <c r="U46" s="74">
        <v>1585</v>
      </c>
      <c r="V46" s="74">
        <v>1615</v>
      </c>
      <c r="W46" s="74">
        <v>1615</v>
      </c>
      <c r="X46" s="74">
        <v>82</v>
      </c>
      <c r="Y46" s="74">
        <v>97</v>
      </c>
      <c r="Z46" s="74" t="s">
        <v>1004</v>
      </c>
      <c r="AA46" s="74" t="s">
        <v>1004</v>
      </c>
      <c r="AB46" s="74" t="s">
        <v>1006</v>
      </c>
      <c r="AC46" s="74" t="s">
        <v>1007</v>
      </c>
      <c r="AD46" s="74" t="s">
        <v>1016</v>
      </c>
      <c r="AE46" s="74" t="s">
        <v>1038</v>
      </c>
      <c r="AF46" s="74">
        <v>12</v>
      </c>
      <c r="AG46" s="74" t="s">
        <v>1005</v>
      </c>
      <c r="AH46" s="74">
        <v>0</v>
      </c>
      <c r="AI46" s="104">
        <v>36</v>
      </c>
    </row>
    <row r="47" spans="1:35">
      <c r="A47" s="95">
        <v>625</v>
      </c>
      <c r="B47" s="74" t="s">
        <v>158</v>
      </c>
      <c r="C47" s="74" t="s">
        <v>158</v>
      </c>
      <c r="D47" s="74" t="s">
        <v>158</v>
      </c>
      <c r="E47" s="96" t="str">
        <f>HYPERLINK("[映雪.xlsx]类型!B24",'类型（5）'!$C$24)</f>
        <v>艺术家</v>
      </c>
      <c r="F47" s="74" t="s">
        <v>1001</v>
      </c>
      <c r="G47" s="74" t="s">
        <v>1002</v>
      </c>
      <c r="H47" s="74">
        <v>7209</v>
      </c>
      <c r="I47" s="74">
        <v>7209</v>
      </c>
      <c r="J47" s="74">
        <v>152</v>
      </c>
      <c r="K47" s="74">
        <v>85</v>
      </c>
      <c r="L47" s="74">
        <v>57</v>
      </c>
      <c r="M47" s="74">
        <v>67</v>
      </c>
      <c r="N47" s="74">
        <v>74</v>
      </c>
      <c r="O47" s="74">
        <f>SUM(K47,L47,M47,N47)</f>
        <v>283</v>
      </c>
      <c r="P47" s="74" t="s">
        <v>1026</v>
      </c>
      <c r="Q47" s="74">
        <v>10014</v>
      </c>
      <c r="R47" s="74">
        <v>6</v>
      </c>
      <c r="S47" s="74" t="s">
        <v>4</v>
      </c>
      <c r="T47" s="74">
        <v>1534</v>
      </c>
      <c r="U47" s="74">
        <v>1549</v>
      </c>
      <c r="V47" s="74">
        <v>1610</v>
      </c>
      <c r="W47" s="74">
        <v>1615</v>
      </c>
      <c r="X47" s="74">
        <v>55</v>
      </c>
      <c r="Y47" s="74">
        <v>12</v>
      </c>
      <c r="Z47" s="74" t="s">
        <v>1004</v>
      </c>
      <c r="AA47" s="74" t="s">
        <v>1005</v>
      </c>
      <c r="AB47" s="74" t="s">
        <v>1006</v>
      </c>
      <c r="AC47" s="74" t="s">
        <v>1007</v>
      </c>
      <c r="AD47" s="74" t="s">
        <v>1016</v>
      </c>
      <c r="AE47" s="74" t="s">
        <v>1013</v>
      </c>
      <c r="AF47" s="74">
        <v>9</v>
      </c>
      <c r="AG47" s="74" t="s">
        <v>1004</v>
      </c>
      <c r="AH47" s="74">
        <v>0</v>
      </c>
      <c r="AI47" s="104">
        <v>0</v>
      </c>
    </row>
    <row r="48" spans="1:35">
      <c r="A48" s="95">
        <v>813</v>
      </c>
      <c r="B48" s="74" t="s">
        <v>62</v>
      </c>
      <c r="C48" s="74" t="s">
        <v>62</v>
      </c>
      <c r="D48" s="74" t="s">
        <v>62</v>
      </c>
      <c r="E48" s="96" t="str">
        <f>HYPERLINK("[映雪.xlsx]类型!B16",'类型（5）'!$C$16)</f>
        <v>神明</v>
      </c>
      <c r="F48" s="74" t="s">
        <v>1001</v>
      </c>
      <c r="G48" s="74" t="s">
        <v>1002</v>
      </c>
      <c r="H48" s="74">
        <v>188</v>
      </c>
      <c r="I48" s="74">
        <v>188</v>
      </c>
      <c r="J48" s="74">
        <v>110</v>
      </c>
      <c r="K48" s="74">
        <v>85</v>
      </c>
      <c r="L48" s="74">
        <v>72</v>
      </c>
      <c r="M48" s="74">
        <v>79</v>
      </c>
      <c r="N48" s="74">
        <v>53</v>
      </c>
      <c r="O48" s="74">
        <f>SUM(K48,L48,M48,N48)</f>
        <v>289</v>
      </c>
      <c r="P48" s="74" t="s">
        <v>1046</v>
      </c>
      <c r="Q48" s="74">
        <v>12292</v>
      </c>
      <c r="R48" s="74">
        <v>6</v>
      </c>
      <c r="S48" s="74" t="s">
        <v>4</v>
      </c>
      <c r="T48" s="74">
        <v>1548</v>
      </c>
      <c r="U48" s="74">
        <v>1563</v>
      </c>
      <c r="V48" s="74">
        <v>1582</v>
      </c>
      <c r="W48" s="74">
        <v>1615</v>
      </c>
      <c r="X48" s="74">
        <v>48</v>
      </c>
      <c r="Y48" s="74">
        <v>19</v>
      </c>
      <c r="Z48" s="74" t="s">
        <v>1004</v>
      </c>
      <c r="AA48" s="74" t="s">
        <v>1004</v>
      </c>
      <c r="AB48" s="74" t="s">
        <v>1006</v>
      </c>
      <c r="AC48" s="74" t="s">
        <v>1007</v>
      </c>
      <c r="AD48" s="74" t="s">
        <v>1016</v>
      </c>
      <c r="AE48" s="74" t="s">
        <v>1009</v>
      </c>
      <c r="AF48" s="74">
        <v>8</v>
      </c>
      <c r="AG48" s="74" t="s">
        <v>1005</v>
      </c>
      <c r="AH48" s="74">
        <v>0</v>
      </c>
      <c r="AI48" s="104">
        <v>0</v>
      </c>
    </row>
    <row r="49" spans="1:35">
      <c r="A49" s="95">
        <v>924</v>
      </c>
      <c r="B49" s="74" t="s">
        <v>72</v>
      </c>
      <c r="C49" s="74" t="s">
        <v>801</v>
      </c>
      <c r="D49" s="74" t="s">
        <v>801</v>
      </c>
      <c r="E49" s="74" t="str">
        <f>HYPERLINK("[映雪.xlsx]类型!B30",'类型（5）'!$C$30)</f>
        <v>黑幕</v>
      </c>
      <c r="F49" s="74" t="s">
        <v>1001</v>
      </c>
      <c r="G49" s="74" t="s">
        <v>1002</v>
      </c>
      <c r="H49" s="74">
        <v>277</v>
      </c>
      <c r="I49" s="74">
        <v>277</v>
      </c>
      <c r="J49" s="74">
        <v>550</v>
      </c>
      <c r="K49" s="74">
        <v>85</v>
      </c>
      <c r="L49" s="74">
        <v>30</v>
      </c>
      <c r="M49" s="74">
        <v>84</v>
      </c>
      <c r="N49" s="74">
        <v>36</v>
      </c>
      <c r="O49" s="74">
        <f>SUM(K49,L49,M49,N49)</f>
        <v>235</v>
      </c>
      <c r="P49" s="74" t="s">
        <v>1033</v>
      </c>
      <c r="Q49" s="74">
        <v>100</v>
      </c>
      <c r="R49" s="74">
        <v>2</v>
      </c>
      <c r="S49" s="74" t="s">
        <v>1012</v>
      </c>
      <c r="T49" s="74">
        <v>1533</v>
      </c>
      <c r="U49" s="74">
        <v>1548</v>
      </c>
      <c r="V49" s="74">
        <v>1587</v>
      </c>
      <c r="W49" s="74">
        <v>1615</v>
      </c>
      <c r="X49" s="74">
        <v>24</v>
      </c>
      <c r="Y49" s="74">
        <v>83</v>
      </c>
      <c r="Z49" s="74" t="s">
        <v>1004</v>
      </c>
      <c r="AA49" s="74" t="s">
        <v>1005</v>
      </c>
      <c r="AB49" s="74" t="s">
        <v>1054</v>
      </c>
      <c r="AC49" s="74" t="s">
        <v>1007</v>
      </c>
      <c r="AD49" s="74" t="s">
        <v>1016</v>
      </c>
      <c r="AE49" s="74" t="s">
        <v>1017</v>
      </c>
      <c r="AF49" s="74">
        <v>14</v>
      </c>
      <c r="AG49" s="74" t="s">
        <v>1005</v>
      </c>
      <c r="AH49" s="74">
        <v>0</v>
      </c>
      <c r="AI49" s="104">
        <v>0</v>
      </c>
    </row>
    <row r="50" spans="1:35">
      <c r="A50" s="95">
        <v>1485</v>
      </c>
      <c r="B50" s="74" t="s">
        <v>90</v>
      </c>
      <c r="C50" s="74" t="s">
        <v>90</v>
      </c>
      <c r="D50" s="74" t="s">
        <v>90</v>
      </c>
      <c r="E50" s="96" t="str">
        <f>HYPERLINK("[映雪.xlsx]类型!B20",'类型（5）'!$C$20)</f>
        <v>指挥官</v>
      </c>
      <c r="F50" s="74" t="s">
        <v>1001</v>
      </c>
      <c r="G50" s="74" t="s">
        <v>1002</v>
      </c>
      <c r="H50" s="74">
        <v>1556</v>
      </c>
      <c r="I50" s="74">
        <v>1556</v>
      </c>
      <c r="J50" s="74">
        <v>110</v>
      </c>
      <c r="K50" s="74">
        <v>85</v>
      </c>
      <c r="L50" s="74">
        <v>76</v>
      </c>
      <c r="M50" s="74">
        <v>78</v>
      </c>
      <c r="N50" s="74">
        <v>63</v>
      </c>
      <c r="O50" s="74">
        <f>SUM(K50,L50,M50,N50)</f>
        <v>302</v>
      </c>
      <c r="P50" s="74" t="s">
        <v>1734</v>
      </c>
      <c r="Q50" s="74">
        <v>13550</v>
      </c>
      <c r="R50" s="74">
        <v>6</v>
      </c>
      <c r="S50" s="74" t="s">
        <v>4</v>
      </c>
      <c r="T50" s="74">
        <v>1561</v>
      </c>
      <c r="U50" s="74">
        <v>1576</v>
      </c>
      <c r="V50" s="74">
        <v>1626</v>
      </c>
      <c r="W50" s="74">
        <v>1615</v>
      </c>
      <c r="X50" s="74">
        <v>0</v>
      </c>
      <c r="Y50" s="74">
        <v>17</v>
      </c>
      <c r="Z50" s="74" t="s">
        <v>1004</v>
      </c>
      <c r="AA50" s="74" t="s">
        <v>1005</v>
      </c>
      <c r="AB50" s="74" t="s">
        <v>1006</v>
      </c>
      <c r="AC50" s="74" t="s">
        <v>1007</v>
      </c>
      <c r="AD50" s="74" t="s">
        <v>1016</v>
      </c>
      <c r="AE50" s="74" t="s">
        <v>1020</v>
      </c>
      <c r="AF50" s="74">
        <v>10</v>
      </c>
      <c r="AG50" s="74" t="s">
        <v>1005</v>
      </c>
      <c r="AH50" s="74">
        <v>0</v>
      </c>
      <c r="AI50" s="104">
        <v>0</v>
      </c>
    </row>
    <row r="51" spans="1:35">
      <c r="A51" s="95">
        <v>1642</v>
      </c>
      <c r="B51" s="74" t="s">
        <v>72</v>
      </c>
      <c r="C51" s="74" t="s">
        <v>787</v>
      </c>
      <c r="D51" s="74" t="s">
        <v>787</v>
      </c>
      <c r="E51" s="74" t="str">
        <f>HYPERLINK("[映雪.xlsx]类型!B9",'类型（5）'!$C$9)</f>
        <v>家政全能</v>
      </c>
      <c r="F51" s="74" t="s">
        <v>1001</v>
      </c>
      <c r="G51" s="74" t="s">
        <v>1002</v>
      </c>
      <c r="H51" s="74">
        <v>1685</v>
      </c>
      <c r="I51" s="74">
        <v>1685</v>
      </c>
      <c r="J51" s="74">
        <v>839</v>
      </c>
      <c r="K51" s="74">
        <v>85</v>
      </c>
      <c r="L51" s="74">
        <v>82</v>
      </c>
      <c r="M51" s="74">
        <v>42</v>
      </c>
      <c r="N51" s="74">
        <v>25</v>
      </c>
      <c r="O51" s="74">
        <f>SUM(K51,L51,M51,N51)</f>
        <v>234</v>
      </c>
      <c r="P51" s="74" t="s">
        <v>1083</v>
      </c>
      <c r="Q51" s="74">
        <v>100</v>
      </c>
      <c r="R51" s="74">
        <v>1</v>
      </c>
      <c r="S51" s="74" t="s">
        <v>1012</v>
      </c>
      <c r="T51" s="74">
        <v>1531</v>
      </c>
      <c r="U51" s="74">
        <v>1546</v>
      </c>
      <c r="V51" s="74">
        <v>1600</v>
      </c>
      <c r="W51" s="74">
        <v>1615</v>
      </c>
      <c r="X51" s="74">
        <v>0</v>
      </c>
      <c r="Y51" s="74">
        <v>5</v>
      </c>
      <c r="Z51" s="74" t="s">
        <v>1004</v>
      </c>
      <c r="AA51" s="74" t="s">
        <v>1005</v>
      </c>
      <c r="AB51" s="74" t="s">
        <v>1006</v>
      </c>
      <c r="AC51" s="74" t="s">
        <v>1007</v>
      </c>
      <c r="AD51" s="74" t="s">
        <v>1023</v>
      </c>
      <c r="AE51" s="74" t="s">
        <v>1027</v>
      </c>
      <c r="AF51" s="74">
        <v>7</v>
      </c>
      <c r="AG51" s="74" t="s">
        <v>1005</v>
      </c>
      <c r="AH51" s="74">
        <v>0</v>
      </c>
      <c r="AI51" s="104">
        <v>0</v>
      </c>
    </row>
    <row r="52" hidden="1" spans="1:35">
      <c r="A52" s="95">
        <v>50</v>
      </c>
      <c r="B52" s="74"/>
      <c r="C52" s="74" t="s">
        <v>1097</v>
      </c>
      <c r="D52" s="74" t="s">
        <v>1097</v>
      </c>
      <c r="E52" s="74" t="str">
        <f>HYPERLINK("[映雪.xlsx]类型!B22",'类型（5）'!$C$22)</f>
        <v>傲娇</v>
      </c>
      <c r="F52" s="74" t="s">
        <v>1098</v>
      </c>
      <c r="G52" s="74" t="s">
        <v>1002</v>
      </c>
      <c r="H52" s="74">
        <v>638</v>
      </c>
      <c r="I52" s="74">
        <v>638</v>
      </c>
      <c r="J52" s="74">
        <v>312</v>
      </c>
      <c r="K52" s="74">
        <v>37</v>
      </c>
      <c r="L52" s="74">
        <v>72</v>
      </c>
      <c r="M52" s="74">
        <v>61</v>
      </c>
      <c r="N52" s="74">
        <v>73</v>
      </c>
      <c r="O52" s="74">
        <f>SUM(K52,L52,M52,N52)</f>
        <v>243</v>
      </c>
      <c r="P52" s="74" t="s">
        <v>1036</v>
      </c>
      <c r="Q52" s="74">
        <v>1302</v>
      </c>
      <c r="R52" s="74">
        <v>0</v>
      </c>
      <c r="S52" s="74"/>
      <c r="T52" s="74">
        <v>1523</v>
      </c>
      <c r="U52" s="74">
        <v>1538</v>
      </c>
      <c r="V52" s="74">
        <v>1599</v>
      </c>
      <c r="W52" s="74">
        <v>0</v>
      </c>
      <c r="X52" s="74">
        <v>88</v>
      </c>
      <c r="Y52" s="74">
        <v>55</v>
      </c>
      <c r="Z52" s="74" t="s">
        <v>1004</v>
      </c>
      <c r="AA52" s="74" t="s">
        <v>1005</v>
      </c>
      <c r="AB52" s="74" t="s">
        <v>1006</v>
      </c>
      <c r="AC52" s="74" t="s">
        <v>1007</v>
      </c>
      <c r="AD52" s="74" t="s">
        <v>1008</v>
      </c>
      <c r="AE52" s="74" t="s">
        <v>1020</v>
      </c>
      <c r="AF52" s="74">
        <v>8</v>
      </c>
      <c r="AG52" s="74" t="s">
        <v>1004</v>
      </c>
      <c r="AH52" s="74">
        <v>0</v>
      </c>
      <c r="AI52" s="104">
        <v>0</v>
      </c>
    </row>
    <row r="53" spans="1:35">
      <c r="A53" s="95">
        <v>111</v>
      </c>
      <c r="B53" s="74" t="s">
        <v>92</v>
      </c>
      <c r="C53" s="74" t="s">
        <v>1153</v>
      </c>
      <c r="D53" s="74" t="s">
        <v>1153</v>
      </c>
      <c r="E53" s="99" t="str">
        <f>HYPERLINK("[映雪.xlsx]类型!B37",'类型（5）'!$C$37)</f>
        <v>歌姬</v>
      </c>
      <c r="F53" s="74" t="s">
        <v>1001</v>
      </c>
      <c r="G53" s="74" t="s">
        <v>1002</v>
      </c>
      <c r="H53" s="74">
        <v>469</v>
      </c>
      <c r="I53" s="74">
        <v>469</v>
      </c>
      <c r="J53" s="74">
        <v>141</v>
      </c>
      <c r="K53" s="74">
        <v>84</v>
      </c>
      <c r="L53" s="74">
        <v>62</v>
      </c>
      <c r="M53" s="74">
        <v>63</v>
      </c>
      <c r="N53" s="74">
        <v>79</v>
      </c>
      <c r="O53" s="74">
        <f>SUM(K53,L53,M53,N53)</f>
        <v>288</v>
      </c>
      <c r="P53" s="74" t="s">
        <v>1049</v>
      </c>
      <c r="Q53" s="74">
        <v>100</v>
      </c>
      <c r="R53" s="74">
        <v>1</v>
      </c>
      <c r="S53" s="74" t="s">
        <v>1012</v>
      </c>
      <c r="T53" s="74">
        <v>1550</v>
      </c>
      <c r="U53" s="74">
        <v>1565</v>
      </c>
      <c r="V53" s="74">
        <v>1574</v>
      </c>
      <c r="W53" s="74">
        <v>1615</v>
      </c>
      <c r="X53" s="74">
        <v>97</v>
      </c>
      <c r="Y53" s="74">
        <v>63</v>
      </c>
      <c r="Z53" s="74" t="s">
        <v>1004</v>
      </c>
      <c r="AA53" s="74" t="s">
        <v>1004</v>
      </c>
      <c r="AB53" s="74" t="s">
        <v>1006</v>
      </c>
      <c r="AC53" s="74" t="s">
        <v>1007</v>
      </c>
      <c r="AD53" s="74" t="s">
        <v>1016</v>
      </c>
      <c r="AE53" s="74" t="s">
        <v>1009</v>
      </c>
      <c r="AF53" s="74">
        <v>5</v>
      </c>
      <c r="AG53" s="74" t="s">
        <v>1004</v>
      </c>
      <c r="AH53" s="74">
        <v>0</v>
      </c>
      <c r="AI53" s="104">
        <v>55</v>
      </c>
    </row>
    <row r="54" spans="1:35">
      <c r="A54" s="95">
        <v>194</v>
      </c>
      <c r="B54" s="74" t="s">
        <v>152</v>
      </c>
      <c r="C54" s="74" t="s">
        <v>1233</v>
      </c>
      <c r="D54" s="74" t="s">
        <v>1233</v>
      </c>
      <c r="E54" s="96" t="str">
        <f>HYPERLINK("[映雪.xlsx]类型!B34",'类型（5）'!$C$34)</f>
        <v>宅女</v>
      </c>
      <c r="F54" s="74" t="s">
        <v>1001</v>
      </c>
      <c r="G54" s="74" t="s">
        <v>1002</v>
      </c>
      <c r="H54" s="74">
        <v>930</v>
      </c>
      <c r="I54" s="74">
        <v>930</v>
      </c>
      <c r="J54" s="74">
        <v>88</v>
      </c>
      <c r="K54" s="74">
        <v>84</v>
      </c>
      <c r="L54" s="74">
        <v>63</v>
      </c>
      <c r="M54" s="74">
        <v>78</v>
      </c>
      <c r="N54" s="74">
        <v>75</v>
      </c>
      <c r="O54" s="74">
        <f>SUM(K54,L54,M54,N54)</f>
        <v>300</v>
      </c>
      <c r="P54" s="74" t="s">
        <v>1047</v>
      </c>
      <c r="Q54" s="74">
        <v>100</v>
      </c>
      <c r="R54" s="74">
        <v>3</v>
      </c>
      <c r="S54" s="74" t="s">
        <v>1012</v>
      </c>
      <c r="T54" s="74">
        <v>1594</v>
      </c>
      <c r="U54" s="74">
        <v>1609</v>
      </c>
      <c r="V54" s="74">
        <v>1622</v>
      </c>
      <c r="W54" s="74">
        <v>1615</v>
      </c>
      <c r="X54" s="74">
        <v>31</v>
      </c>
      <c r="Y54" s="74">
        <v>80</v>
      </c>
      <c r="Z54" s="74" t="s">
        <v>1004</v>
      </c>
      <c r="AA54" s="74" t="s">
        <v>1005</v>
      </c>
      <c r="AB54" s="74" t="s">
        <v>1006</v>
      </c>
      <c r="AC54" s="74" t="s">
        <v>1007</v>
      </c>
      <c r="AD54" s="74" t="s">
        <v>1016</v>
      </c>
      <c r="AE54" s="74" t="s">
        <v>1017</v>
      </c>
      <c r="AF54" s="74">
        <v>10</v>
      </c>
      <c r="AG54" s="74" t="s">
        <v>1005</v>
      </c>
      <c r="AH54" s="74">
        <v>0</v>
      </c>
      <c r="AI54" s="104">
        <v>0</v>
      </c>
    </row>
    <row r="55" spans="1:35">
      <c r="A55" s="95">
        <v>310</v>
      </c>
      <c r="B55" s="74" t="s">
        <v>102</v>
      </c>
      <c r="C55" s="74" t="s">
        <v>1344</v>
      </c>
      <c r="D55" s="74" t="s">
        <v>1344</v>
      </c>
      <c r="E55" s="96" t="str">
        <f>HYPERLINK("[映雪.xlsx]类型!B20",'类型（5）'!$C$20)</f>
        <v>指挥官</v>
      </c>
      <c r="F55" s="74" t="s">
        <v>1001</v>
      </c>
      <c r="G55" s="74" t="s">
        <v>1002</v>
      </c>
      <c r="H55" s="74">
        <v>904</v>
      </c>
      <c r="I55" s="74">
        <v>904</v>
      </c>
      <c r="J55" s="74">
        <v>166</v>
      </c>
      <c r="K55" s="74">
        <v>84</v>
      </c>
      <c r="L55" s="74">
        <v>58</v>
      </c>
      <c r="M55" s="74">
        <v>66</v>
      </c>
      <c r="N55" s="74">
        <v>70</v>
      </c>
      <c r="O55" s="74">
        <f>SUM(K55,L55,M55,N55)</f>
        <v>278</v>
      </c>
      <c r="P55" s="74" t="s">
        <v>1053</v>
      </c>
      <c r="Q55" s="74">
        <v>100</v>
      </c>
      <c r="R55" s="74">
        <v>1</v>
      </c>
      <c r="S55" s="74" t="s">
        <v>1012</v>
      </c>
      <c r="T55" s="74">
        <v>1529</v>
      </c>
      <c r="U55" s="74">
        <v>1544</v>
      </c>
      <c r="V55" s="74">
        <v>1596</v>
      </c>
      <c r="W55" s="74">
        <v>1615</v>
      </c>
      <c r="X55" s="74">
        <v>89</v>
      </c>
      <c r="Y55" s="74">
        <v>1</v>
      </c>
      <c r="Z55" s="74" t="s">
        <v>1004</v>
      </c>
      <c r="AA55" s="74" t="s">
        <v>1005</v>
      </c>
      <c r="AB55" s="74" t="s">
        <v>1345</v>
      </c>
      <c r="AC55" s="74" t="s">
        <v>1007</v>
      </c>
      <c r="AD55" s="74" t="s">
        <v>1016</v>
      </c>
      <c r="AE55" s="74" t="s">
        <v>1013</v>
      </c>
      <c r="AF55" s="74">
        <v>9</v>
      </c>
      <c r="AG55" s="74" t="s">
        <v>1005</v>
      </c>
      <c r="AH55" s="74">
        <v>0</v>
      </c>
      <c r="AI55" s="104">
        <v>68</v>
      </c>
    </row>
    <row r="56" spans="1:35">
      <c r="A56" s="95">
        <v>360</v>
      </c>
      <c r="B56" s="74" t="s">
        <v>13</v>
      </c>
      <c r="C56" s="74" t="s">
        <v>1398</v>
      </c>
      <c r="D56" s="74" t="s">
        <v>1398</v>
      </c>
      <c r="E56" s="96" t="str">
        <f>HYPERLINK("[映雪.xlsx]类型!B16",'类型（5）'!$C$16)</f>
        <v>神明</v>
      </c>
      <c r="F56" s="74" t="s">
        <v>1001</v>
      </c>
      <c r="G56" s="74" t="s">
        <v>1002</v>
      </c>
      <c r="H56" s="74">
        <v>74</v>
      </c>
      <c r="I56" s="74">
        <v>74</v>
      </c>
      <c r="J56" s="74">
        <v>110</v>
      </c>
      <c r="K56" s="74">
        <v>84</v>
      </c>
      <c r="L56" s="74">
        <v>81</v>
      </c>
      <c r="M56" s="74">
        <v>85</v>
      </c>
      <c r="N56" s="74">
        <v>64</v>
      </c>
      <c r="O56" s="74">
        <f>SUM(K56,L56,M56,N56)</f>
        <v>314</v>
      </c>
      <c r="P56" s="74" t="s">
        <v>1037</v>
      </c>
      <c r="Q56" s="74">
        <v>100</v>
      </c>
      <c r="R56" s="74">
        <v>1</v>
      </c>
      <c r="S56" s="74" t="s">
        <v>1012</v>
      </c>
      <c r="T56" s="74">
        <v>1535</v>
      </c>
      <c r="U56" s="74">
        <v>1550</v>
      </c>
      <c r="V56" s="74">
        <v>1585</v>
      </c>
      <c r="W56" s="74">
        <v>1615</v>
      </c>
      <c r="X56" s="74">
        <v>0</v>
      </c>
      <c r="Y56" s="74">
        <v>7</v>
      </c>
      <c r="Z56" s="74" t="s">
        <v>1004</v>
      </c>
      <c r="AA56" s="74" t="s">
        <v>1005</v>
      </c>
      <c r="AB56" s="74" t="s">
        <v>1006</v>
      </c>
      <c r="AC56" s="74" t="s">
        <v>1007</v>
      </c>
      <c r="AD56" s="74" t="s">
        <v>1016</v>
      </c>
      <c r="AE56" s="74" t="s">
        <v>1020</v>
      </c>
      <c r="AF56" s="74">
        <v>10</v>
      </c>
      <c r="AG56" s="74" t="s">
        <v>1005</v>
      </c>
      <c r="AH56" s="74">
        <v>0</v>
      </c>
      <c r="AI56" s="104">
        <v>0</v>
      </c>
    </row>
    <row r="57" spans="1:35">
      <c r="A57" s="95">
        <v>362</v>
      </c>
      <c r="B57" s="74" t="s">
        <v>128</v>
      </c>
      <c r="C57" s="74" t="s">
        <v>128</v>
      </c>
      <c r="D57" s="74" t="s">
        <v>128</v>
      </c>
      <c r="E57" s="99" t="str">
        <f>HYPERLINK("[映雪.xlsx]类型!B31",'类型（5）'!$C$31)</f>
        <v>后宫王</v>
      </c>
      <c r="F57" s="74" t="s">
        <v>1001</v>
      </c>
      <c r="G57" s="74" t="s">
        <v>1002</v>
      </c>
      <c r="H57" s="74">
        <v>4</v>
      </c>
      <c r="I57" s="74">
        <v>4</v>
      </c>
      <c r="J57" s="74">
        <v>97</v>
      </c>
      <c r="K57" s="74">
        <v>84</v>
      </c>
      <c r="L57" s="74">
        <v>64</v>
      </c>
      <c r="M57" s="74">
        <v>64</v>
      </c>
      <c r="N57" s="74">
        <v>75</v>
      </c>
      <c r="O57" s="74">
        <f>SUM(K57,L57,M57,N57)</f>
        <v>287</v>
      </c>
      <c r="P57" s="74" t="s">
        <v>1026</v>
      </c>
      <c r="Q57" s="74">
        <v>12065</v>
      </c>
      <c r="R57" s="74">
        <v>6</v>
      </c>
      <c r="S57" s="74" t="s">
        <v>4</v>
      </c>
      <c r="T57" s="74">
        <v>1537</v>
      </c>
      <c r="U57" s="74">
        <v>1552</v>
      </c>
      <c r="V57" s="74">
        <v>1598</v>
      </c>
      <c r="W57" s="74">
        <v>1615</v>
      </c>
      <c r="X57" s="74">
        <v>10</v>
      </c>
      <c r="Y57" s="74">
        <v>83</v>
      </c>
      <c r="Z57" s="74" t="s">
        <v>1004</v>
      </c>
      <c r="AA57" s="74" t="s">
        <v>1005</v>
      </c>
      <c r="AB57" s="74" t="s">
        <v>1006</v>
      </c>
      <c r="AC57" s="74" t="s">
        <v>1400</v>
      </c>
      <c r="AD57" s="74" t="s">
        <v>1016</v>
      </c>
      <c r="AE57" s="74" t="s">
        <v>1027</v>
      </c>
      <c r="AF57" s="74">
        <v>4</v>
      </c>
      <c r="AG57" s="74" t="s">
        <v>1005</v>
      </c>
      <c r="AH57" s="74">
        <v>94</v>
      </c>
      <c r="AI57" s="104">
        <v>25</v>
      </c>
    </row>
    <row r="58" spans="1:35">
      <c r="A58" s="95">
        <v>393</v>
      </c>
      <c r="B58" s="74" t="s">
        <v>34</v>
      </c>
      <c r="C58" s="74" t="s">
        <v>1427</v>
      </c>
      <c r="D58" s="74" t="s">
        <v>1427</v>
      </c>
      <c r="E58" s="96" t="str">
        <f>HYPERLINK("[映雪.xlsx]类型!B20",'类型（5）'!$C$20)</f>
        <v>指挥官</v>
      </c>
      <c r="F58" s="74" t="s">
        <v>1001</v>
      </c>
      <c r="G58" s="74" t="s">
        <v>1002</v>
      </c>
      <c r="H58" s="74">
        <v>957</v>
      </c>
      <c r="I58" s="74">
        <v>957</v>
      </c>
      <c r="J58" s="74">
        <v>121</v>
      </c>
      <c r="K58" s="74">
        <v>84</v>
      </c>
      <c r="L58" s="74">
        <v>36</v>
      </c>
      <c r="M58" s="74">
        <v>78</v>
      </c>
      <c r="N58" s="74">
        <v>45</v>
      </c>
      <c r="O58" s="74">
        <f>SUM(K58,L58,M58,N58)</f>
        <v>243</v>
      </c>
      <c r="P58" s="74" t="s">
        <v>1428</v>
      </c>
      <c r="Q58" s="74">
        <v>100</v>
      </c>
      <c r="R58" s="74">
        <v>2</v>
      </c>
      <c r="S58" s="74" t="s">
        <v>1012</v>
      </c>
      <c r="T58" s="74">
        <v>1551</v>
      </c>
      <c r="U58" s="74">
        <v>1566</v>
      </c>
      <c r="V58" s="74">
        <v>1614</v>
      </c>
      <c r="W58" s="74">
        <v>1615</v>
      </c>
      <c r="X58" s="74">
        <v>4</v>
      </c>
      <c r="Y58" s="74">
        <v>60</v>
      </c>
      <c r="Z58" s="74" t="s">
        <v>1004</v>
      </c>
      <c r="AA58" s="74" t="s">
        <v>1005</v>
      </c>
      <c r="AB58" s="74" t="s">
        <v>1006</v>
      </c>
      <c r="AC58" s="74" t="s">
        <v>1007</v>
      </c>
      <c r="AD58" s="74" t="s">
        <v>1016</v>
      </c>
      <c r="AE58" s="74" t="s">
        <v>1038</v>
      </c>
      <c r="AF58" s="74">
        <v>6</v>
      </c>
      <c r="AG58" s="74" t="s">
        <v>1005</v>
      </c>
      <c r="AH58" s="74">
        <v>0</v>
      </c>
      <c r="AI58" s="104">
        <v>0</v>
      </c>
    </row>
    <row r="59" spans="1:35">
      <c r="A59" s="95">
        <v>835</v>
      </c>
      <c r="B59" s="74" t="s">
        <v>46</v>
      </c>
      <c r="C59" s="74" t="s">
        <v>1818</v>
      </c>
      <c r="D59" s="74" t="s">
        <v>1818</v>
      </c>
      <c r="E59" s="74" t="str">
        <f>HYPERLINK("[映雪.xlsx]类型!B19",'类型（5）'!$C$19)</f>
        <v>妖精</v>
      </c>
      <c r="F59" s="74" t="s">
        <v>1001</v>
      </c>
      <c r="G59" s="74" t="s">
        <v>1002</v>
      </c>
      <c r="H59" s="74">
        <v>124</v>
      </c>
      <c r="I59" s="74">
        <v>124</v>
      </c>
      <c r="J59" s="74">
        <v>110</v>
      </c>
      <c r="K59" s="74">
        <v>84</v>
      </c>
      <c r="L59" s="74">
        <v>67</v>
      </c>
      <c r="M59" s="74">
        <v>41</v>
      </c>
      <c r="N59" s="74">
        <v>41</v>
      </c>
      <c r="O59" s="74">
        <f>SUM(K59,L59,M59,N59)</f>
        <v>233</v>
      </c>
      <c r="P59" s="74" t="s">
        <v>1047</v>
      </c>
      <c r="Q59" s="74">
        <v>100</v>
      </c>
      <c r="R59" s="74">
        <v>1</v>
      </c>
      <c r="S59" s="74" t="s">
        <v>1012</v>
      </c>
      <c r="T59" s="74">
        <v>1565</v>
      </c>
      <c r="U59" s="74">
        <v>1580</v>
      </c>
      <c r="V59" s="74">
        <v>1586</v>
      </c>
      <c r="W59" s="74">
        <v>1615</v>
      </c>
      <c r="X59" s="74">
        <v>75</v>
      </c>
      <c r="Y59" s="74">
        <v>89</v>
      </c>
      <c r="Z59" s="74" t="s">
        <v>1004</v>
      </c>
      <c r="AA59" s="74" t="s">
        <v>1004</v>
      </c>
      <c r="AB59" s="74" t="s">
        <v>1006</v>
      </c>
      <c r="AC59" s="74" t="s">
        <v>1007</v>
      </c>
      <c r="AD59" s="74" t="s">
        <v>1016</v>
      </c>
      <c r="AE59" s="74" t="s">
        <v>1013</v>
      </c>
      <c r="AF59" s="74">
        <v>4</v>
      </c>
      <c r="AG59" s="74" t="s">
        <v>1005</v>
      </c>
      <c r="AH59" s="74">
        <v>0</v>
      </c>
      <c r="AI59" s="104">
        <v>0</v>
      </c>
    </row>
    <row r="60" spans="1:35">
      <c r="A60" s="95">
        <v>1045</v>
      </c>
      <c r="B60" s="74" t="s">
        <v>52</v>
      </c>
      <c r="C60" s="74" t="s">
        <v>520</v>
      </c>
      <c r="D60" s="74" t="s">
        <v>520</v>
      </c>
      <c r="E60" s="74" t="str">
        <f>HYPERLINK("[映雪.xlsx]类型!B6",'类型（5）'!$C$6)</f>
        <v>统御全能</v>
      </c>
      <c r="F60" s="74" t="s">
        <v>1001</v>
      </c>
      <c r="G60" s="74" t="s">
        <v>1002</v>
      </c>
      <c r="H60" s="74">
        <v>1045</v>
      </c>
      <c r="I60" s="74">
        <v>1045</v>
      </c>
      <c r="J60" s="74">
        <v>355</v>
      </c>
      <c r="K60" s="74">
        <v>84</v>
      </c>
      <c r="L60" s="74">
        <v>71</v>
      </c>
      <c r="M60" s="74">
        <v>66</v>
      </c>
      <c r="N60" s="74">
        <v>70</v>
      </c>
      <c r="O60" s="74">
        <f>SUM(K60,L60,M60,N60)</f>
        <v>291</v>
      </c>
      <c r="P60" s="74" t="s">
        <v>1046</v>
      </c>
      <c r="Q60" s="74">
        <v>100</v>
      </c>
      <c r="R60" s="74">
        <v>1</v>
      </c>
      <c r="S60" s="74" t="s">
        <v>1012</v>
      </c>
      <c r="T60" s="74">
        <v>1551</v>
      </c>
      <c r="U60" s="74">
        <v>1566</v>
      </c>
      <c r="V60" s="74">
        <v>1600</v>
      </c>
      <c r="W60" s="74">
        <v>1615</v>
      </c>
      <c r="X60" s="74">
        <v>22</v>
      </c>
      <c r="Y60" s="74">
        <v>75</v>
      </c>
      <c r="Z60" s="74" t="s">
        <v>1004</v>
      </c>
      <c r="AA60" s="74" t="s">
        <v>1004</v>
      </c>
      <c r="AB60" s="74" t="s">
        <v>1006</v>
      </c>
      <c r="AC60" s="74" t="s">
        <v>1007</v>
      </c>
      <c r="AD60" s="74" t="s">
        <v>1016</v>
      </c>
      <c r="AE60" s="74" t="s">
        <v>1009</v>
      </c>
      <c r="AF60" s="74">
        <v>7</v>
      </c>
      <c r="AG60" s="74" t="s">
        <v>1004</v>
      </c>
      <c r="AH60" s="74">
        <v>0</v>
      </c>
      <c r="AI60" s="104">
        <v>0</v>
      </c>
    </row>
    <row r="61" spans="1:35">
      <c r="A61" s="95">
        <v>1587</v>
      </c>
      <c r="B61" s="74" t="s">
        <v>100</v>
      </c>
      <c r="C61" s="74" t="s">
        <v>828</v>
      </c>
      <c r="D61" s="74" t="s">
        <v>828</v>
      </c>
      <c r="E61" s="74" t="str">
        <f>HYPERLINK("[映雪.xlsx]类型!B2",'类型（5）'!$C$2)</f>
        <v>统御强化</v>
      </c>
      <c r="F61" s="74" t="s">
        <v>1001</v>
      </c>
      <c r="G61" s="74" t="s">
        <v>1002</v>
      </c>
      <c r="H61" s="74">
        <v>1643</v>
      </c>
      <c r="I61" s="74">
        <v>1643</v>
      </c>
      <c r="J61" s="74">
        <v>201</v>
      </c>
      <c r="K61" s="74">
        <v>84</v>
      </c>
      <c r="L61" s="74">
        <v>48</v>
      </c>
      <c r="M61" s="74">
        <v>28</v>
      </c>
      <c r="N61" s="74">
        <v>33</v>
      </c>
      <c r="O61" s="74">
        <f>SUM(K61,L61,M61,N61)</f>
        <v>193</v>
      </c>
      <c r="P61" s="74" t="s">
        <v>1026</v>
      </c>
      <c r="Q61" s="74">
        <v>100</v>
      </c>
      <c r="R61" s="74">
        <v>1</v>
      </c>
      <c r="S61" s="74" t="s">
        <v>1012</v>
      </c>
      <c r="T61" s="74">
        <v>1503</v>
      </c>
      <c r="U61" s="74">
        <v>1518</v>
      </c>
      <c r="V61" s="74">
        <v>1559</v>
      </c>
      <c r="W61" s="74">
        <v>1615</v>
      </c>
      <c r="X61" s="74">
        <v>0</v>
      </c>
      <c r="Y61" s="74">
        <v>57</v>
      </c>
      <c r="Z61" s="74" t="s">
        <v>1004</v>
      </c>
      <c r="AA61" s="74" t="s">
        <v>1004</v>
      </c>
      <c r="AB61" s="74" t="s">
        <v>1006</v>
      </c>
      <c r="AC61" s="74" t="s">
        <v>1007</v>
      </c>
      <c r="AD61" s="74" t="s">
        <v>1016</v>
      </c>
      <c r="AE61" s="74" t="s">
        <v>1027</v>
      </c>
      <c r="AF61" s="74">
        <v>4</v>
      </c>
      <c r="AG61" s="74" t="s">
        <v>1005</v>
      </c>
      <c r="AH61" s="74">
        <v>0</v>
      </c>
      <c r="AI61" s="104">
        <v>0</v>
      </c>
    </row>
    <row r="62" spans="1:35">
      <c r="A62" s="95">
        <v>213</v>
      </c>
      <c r="B62" s="74" t="s">
        <v>108</v>
      </c>
      <c r="C62" s="74" t="s">
        <v>490</v>
      </c>
      <c r="D62" s="74" t="s">
        <v>490</v>
      </c>
      <c r="E62" s="74" t="str">
        <f>HYPERLINK("[映雪.xlsx]类型!B6",'类型（5）'!$C$6)</f>
        <v>统御全能</v>
      </c>
      <c r="F62" s="74" t="s">
        <v>1001</v>
      </c>
      <c r="G62" s="74" t="s">
        <v>1002</v>
      </c>
      <c r="H62" s="74">
        <v>549</v>
      </c>
      <c r="I62" s="74">
        <v>549</v>
      </c>
      <c r="J62" s="74">
        <v>113</v>
      </c>
      <c r="K62" s="74">
        <v>83</v>
      </c>
      <c r="L62" s="74">
        <v>74</v>
      </c>
      <c r="M62" s="74">
        <v>59</v>
      </c>
      <c r="N62" s="74">
        <v>54</v>
      </c>
      <c r="O62" s="74">
        <f>SUM(K62,L62,M62,N62)</f>
        <v>270</v>
      </c>
      <c r="P62" s="74" t="s">
        <v>1019</v>
      </c>
      <c r="Q62" s="74">
        <v>100</v>
      </c>
      <c r="R62" s="74">
        <v>1</v>
      </c>
      <c r="S62" s="74" t="s">
        <v>1012</v>
      </c>
      <c r="T62" s="74">
        <v>1548</v>
      </c>
      <c r="U62" s="74">
        <v>1563</v>
      </c>
      <c r="V62" s="74">
        <v>1627</v>
      </c>
      <c r="W62" s="74">
        <v>1615</v>
      </c>
      <c r="X62" s="74">
        <v>61</v>
      </c>
      <c r="Y62" s="74">
        <v>3</v>
      </c>
      <c r="Z62" s="74" t="s">
        <v>1004</v>
      </c>
      <c r="AA62" s="74" t="s">
        <v>1005</v>
      </c>
      <c r="AB62" s="74" t="s">
        <v>1006</v>
      </c>
      <c r="AC62" s="74" t="s">
        <v>1007</v>
      </c>
      <c r="AD62" s="74" t="s">
        <v>1016</v>
      </c>
      <c r="AE62" s="74" t="s">
        <v>1013</v>
      </c>
      <c r="AF62" s="74">
        <v>5</v>
      </c>
      <c r="AG62" s="74" t="s">
        <v>1004</v>
      </c>
      <c r="AH62" s="74">
        <v>0</v>
      </c>
      <c r="AI62" s="104">
        <v>54</v>
      </c>
    </row>
    <row r="63" spans="1:35">
      <c r="A63" s="95">
        <v>311</v>
      </c>
      <c r="B63" s="74" t="s">
        <v>18</v>
      </c>
      <c r="C63" s="74" t="s">
        <v>427</v>
      </c>
      <c r="D63" s="74" t="s">
        <v>427</v>
      </c>
      <c r="E63" s="96" t="str">
        <f>HYPERLINK("[映雪.xlsx]类型!B20",'类型（5）'!$C$20)</f>
        <v>指挥官</v>
      </c>
      <c r="F63" s="74" t="s">
        <v>1001</v>
      </c>
      <c r="G63" s="74" t="s">
        <v>1002</v>
      </c>
      <c r="H63" s="74">
        <v>95</v>
      </c>
      <c r="I63" s="74">
        <v>95</v>
      </c>
      <c r="J63" s="74">
        <v>13</v>
      </c>
      <c r="K63" s="74">
        <v>83</v>
      </c>
      <c r="L63" s="74">
        <v>86</v>
      </c>
      <c r="M63" s="74">
        <v>78</v>
      </c>
      <c r="N63" s="74">
        <v>98</v>
      </c>
      <c r="O63" s="74">
        <f>SUM(K63,L63,M63,N63)</f>
        <v>345</v>
      </c>
      <c r="P63" s="74" t="s">
        <v>1085</v>
      </c>
      <c r="Q63" s="74">
        <v>100</v>
      </c>
      <c r="R63" s="74">
        <v>5</v>
      </c>
      <c r="S63" s="74" t="s">
        <v>1012</v>
      </c>
      <c r="T63" s="74">
        <v>1538</v>
      </c>
      <c r="U63" s="74">
        <v>1557</v>
      </c>
      <c r="V63" s="74">
        <v>1616</v>
      </c>
      <c r="W63" s="74">
        <v>1615</v>
      </c>
      <c r="X63" s="74">
        <v>90</v>
      </c>
      <c r="Y63" s="74">
        <v>60</v>
      </c>
      <c r="Z63" s="74" t="s">
        <v>1004</v>
      </c>
      <c r="AA63" s="74" t="s">
        <v>1005</v>
      </c>
      <c r="AB63" s="74" t="s">
        <v>1345</v>
      </c>
      <c r="AC63" s="74" t="s">
        <v>1007</v>
      </c>
      <c r="AD63" s="74" t="s">
        <v>1162</v>
      </c>
      <c r="AE63" s="74" t="s">
        <v>1009</v>
      </c>
      <c r="AF63" s="74">
        <v>8</v>
      </c>
      <c r="AG63" s="74" t="s">
        <v>1005</v>
      </c>
      <c r="AH63" s="74">
        <v>0</v>
      </c>
      <c r="AI63" s="104">
        <v>20</v>
      </c>
    </row>
    <row r="64" spans="1:35">
      <c r="A64" s="95">
        <v>341</v>
      </c>
      <c r="B64" s="74" t="s">
        <v>13</v>
      </c>
      <c r="C64" s="99" t="s">
        <v>1379</v>
      </c>
      <c r="D64" s="74" t="s">
        <v>1379</v>
      </c>
      <c r="E64" s="96" t="str">
        <f>HYPERLINK("[映雪.xlsx]类型!B20",'类型（5）'!$C$20)</f>
        <v>指挥官</v>
      </c>
      <c r="F64" s="74" t="s">
        <v>1001</v>
      </c>
      <c r="G64" s="74" t="s">
        <v>1002</v>
      </c>
      <c r="H64" s="74">
        <v>198</v>
      </c>
      <c r="I64" s="74">
        <v>198</v>
      </c>
      <c r="J64" s="74">
        <v>111</v>
      </c>
      <c r="K64" s="74">
        <v>83</v>
      </c>
      <c r="L64" s="74">
        <v>23</v>
      </c>
      <c r="M64" s="74">
        <v>80</v>
      </c>
      <c r="N64" s="74">
        <v>39</v>
      </c>
      <c r="O64" s="74">
        <f>SUM(K64,L64,M64,N64)</f>
        <v>225</v>
      </c>
      <c r="P64" s="74" t="s">
        <v>1150</v>
      </c>
      <c r="Q64" s="74">
        <v>100</v>
      </c>
      <c r="R64" s="74">
        <v>2</v>
      </c>
      <c r="S64" s="74" t="s">
        <v>1012</v>
      </c>
      <c r="T64" s="74">
        <v>1558</v>
      </c>
      <c r="U64" s="74">
        <v>1573</v>
      </c>
      <c r="V64" s="74">
        <v>1630</v>
      </c>
      <c r="W64" s="74">
        <v>1615</v>
      </c>
      <c r="X64" s="74">
        <v>96</v>
      </c>
      <c r="Y64" s="74">
        <v>84</v>
      </c>
      <c r="Z64" s="74" t="s">
        <v>1004</v>
      </c>
      <c r="AA64" s="74" t="s">
        <v>1005</v>
      </c>
      <c r="AB64" s="74" t="s">
        <v>1006</v>
      </c>
      <c r="AC64" s="74" t="s">
        <v>1007</v>
      </c>
      <c r="AD64" s="74" t="s">
        <v>1016</v>
      </c>
      <c r="AE64" s="74" t="s">
        <v>1038</v>
      </c>
      <c r="AF64" s="74">
        <v>13</v>
      </c>
      <c r="AG64" s="74" t="s">
        <v>1005</v>
      </c>
      <c r="AH64" s="74">
        <v>0</v>
      </c>
      <c r="AI64" s="104">
        <v>11</v>
      </c>
    </row>
    <row r="65" spans="1:35">
      <c r="A65" s="95">
        <v>387</v>
      </c>
      <c r="B65" s="74" t="s">
        <v>34</v>
      </c>
      <c r="C65" s="74" t="s">
        <v>34</v>
      </c>
      <c r="D65" s="74" t="s">
        <v>34</v>
      </c>
      <c r="E65" s="96" t="str">
        <f>HYPERLINK("[映雪.xlsx]类型!B20",'类型（5）'!$C$20)</f>
        <v>指挥官</v>
      </c>
      <c r="F65" s="74" t="s">
        <v>1001</v>
      </c>
      <c r="G65" s="74" t="s">
        <v>1002</v>
      </c>
      <c r="H65" s="74">
        <v>782</v>
      </c>
      <c r="I65" s="74">
        <v>782</v>
      </c>
      <c r="J65" s="74">
        <v>121</v>
      </c>
      <c r="K65" s="74">
        <v>83</v>
      </c>
      <c r="L65" s="74">
        <v>44</v>
      </c>
      <c r="M65" s="74">
        <v>67</v>
      </c>
      <c r="N65" s="74">
        <v>38</v>
      </c>
      <c r="O65" s="74">
        <f>SUM(K65,L65,M65,N65)</f>
        <v>232</v>
      </c>
      <c r="P65" s="74" t="s">
        <v>1026</v>
      </c>
      <c r="Q65" s="74">
        <v>12690</v>
      </c>
      <c r="R65" s="74">
        <v>5</v>
      </c>
      <c r="S65" s="74" t="s">
        <v>4</v>
      </c>
      <c r="T65" s="74">
        <v>1547</v>
      </c>
      <c r="U65" s="74">
        <v>1562</v>
      </c>
      <c r="V65" s="74">
        <v>1611</v>
      </c>
      <c r="W65" s="74">
        <v>1615</v>
      </c>
      <c r="X65" s="74">
        <v>2</v>
      </c>
      <c r="Y65" s="74">
        <v>60</v>
      </c>
      <c r="Z65" s="74" t="s">
        <v>1004</v>
      </c>
      <c r="AA65" s="74" t="s">
        <v>1005</v>
      </c>
      <c r="AB65" s="74" t="s">
        <v>1006</v>
      </c>
      <c r="AC65" s="74" t="s">
        <v>1007</v>
      </c>
      <c r="AD65" s="74" t="s">
        <v>1016</v>
      </c>
      <c r="AE65" s="74" t="s">
        <v>1013</v>
      </c>
      <c r="AF65" s="74">
        <v>9</v>
      </c>
      <c r="AG65" s="74" t="s">
        <v>1005</v>
      </c>
      <c r="AH65" s="74">
        <v>0</v>
      </c>
      <c r="AI65" s="104">
        <v>0</v>
      </c>
    </row>
    <row r="66" spans="1:35">
      <c r="A66" s="95">
        <v>786</v>
      </c>
      <c r="B66" s="74" t="s">
        <v>32</v>
      </c>
      <c r="C66" s="74" t="s">
        <v>696</v>
      </c>
      <c r="D66" s="74" t="s">
        <v>696</v>
      </c>
      <c r="E66" s="96" t="str">
        <f>HYPERLINK("[映雪.xlsx]类型!B20",'类型（5）'!$C$20)</f>
        <v>指挥官</v>
      </c>
      <c r="F66" s="74" t="s">
        <v>1001</v>
      </c>
      <c r="G66" s="74" t="s">
        <v>1002</v>
      </c>
      <c r="H66" s="74">
        <v>635</v>
      </c>
      <c r="I66" s="74">
        <v>635</v>
      </c>
      <c r="J66" s="74">
        <v>519</v>
      </c>
      <c r="K66" s="74">
        <v>83</v>
      </c>
      <c r="L66" s="74">
        <v>53</v>
      </c>
      <c r="M66" s="74">
        <v>71</v>
      </c>
      <c r="N66" s="74">
        <v>58</v>
      </c>
      <c r="O66" s="74">
        <f>SUM(K66,L66,M66,N66)</f>
        <v>265</v>
      </c>
      <c r="P66" s="74" t="s">
        <v>1046</v>
      </c>
      <c r="Q66" s="74">
        <v>100</v>
      </c>
      <c r="R66" s="74">
        <v>1</v>
      </c>
      <c r="S66" s="74" t="s">
        <v>1012</v>
      </c>
      <c r="T66" s="74">
        <v>1493</v>
      </c>
      <c r="U66" s="74">
        <v>1508</v>
      </c>
      <c r="V66" s="74">
        <v>1591</v>
      </c>
      <c r="W66" s="74">
        <v>1615</v>
      </c>
      <c r="X66" s="74">
        <v>36</v>
      </c>
      <c r="Y66" s="74">
        <v>63</v>
      </c>
      <c r="Z66" s="74" t="s">
        <v>1004</v>
      </c>
      <c r="AA66" s="74" t="s">
        <v>1005</v>
      </c>
      <c r="AB66" s="74" t="s">
        <v>1006</v>
      </c>
      <c r="AC66" s="74" t="s">
        <v>1007</v>
      </c>
      <c r="AD66" s="74" t="s">
        <v>1016</v>
      </c>
      <c r="AE66" s="74" t="s">
        <v>1009</v>
      </c>
      <c r="AF66" s="74">
        <v>9</v>
      </c>
      <c r="AG66" s="74" t="s">
        <v>1004</v>
      </c>
      <c r="AH66" s="74">
        <v>0</v>
      </c>
      <c r="AI66" s="104">
        <v>0</v>
      </c>
    </row>
    <row r="67" spans="1:35">
      <c r="A67" s="95">
        <v>1344</v>
      </c>
      <c r="B67" s="74" t="s">
        <v>68</v>
      </c>
      <c r="C67" s="74" t="s">
        <v>2271</v>
      </c>
      <c r="D67" s="74" t="s">
        <v>2271</v>
      </c>
      <c r="E67" s="74" t="str">
        <f>HYPERLINK("[映雪.xlsx]类型!B13",'类型（5）'!$C$13)</f>
        <v>贤者</v>
      </c>
      <c r="F67" s="74" t="s">
        <v>1001</v>
      </c>
      <c r="G67" s="74" t="s">
        <v>1002</v>
      </c>
      <c r="H67" s="74">
        <v>1437</v>
      </c>
      <c r="I67" s="74">
        <v>1437</v>
      </c>
      <c r="J67" s="74">
        <v>149</v>
      </c>
      <c r="K67" s="74">
        <v>83</v>
      </c>
      <c r="L67" s="74">
        <v>78</v>
      </c>
      <c r="M67" s="74">
        <v>61</v>
      </c>
      <c r="N67" s="74">
        <v>53</v>
      </c>
      <c r="O67" s="74">
        <f>SUM(K67,L67,M67,N67)</f>
        <v>275</v>
      </c>
      <c r="P67" s="74" t="s">
        <v>1072</v>
      </c>
      <c r="Q67" s="74">
        <v>100</v>
      </c>
      <c r="R67" s="74">
        <v>1</v>
      </c>
      <c r="S67" s="74" t="s">
        <v>1012</v>
      </c>
      <c r="T67" s="74">
        <v>1547</v>
      </c>
      <c r="U67" s="74">
        <v>1562</v>
      </c>
      <c r="V67" s="74">
        <v>1586</v>
      </c>
      <c r="W67" s="74">
        <v>1615</v>
      </c>
      <c r="X67" s="74">
        <v>0</v>
      </c>
      <c r="Y67" s="74">
        <v>44</v>
      </c>
      <c r="Z67" s="74" t="s">
        <v>1004</v>
      </c>
      <c r="AA67" s="74" t="s">
        <v>1004</v>
      </c>
      <c r="AB67" s="74" t="s">
        <v>1006</v>
      </c>
      <c r="AC67" s="74" t="s">
        <v>1007</v>
      </c>
      <c r="AD67" s="74" t="s">
        <v>1016</v>
      </c>
      <c r="AE67" s="74" t="s">
        <v>1009</v>
      </c>
      <c r="AF67" s="74">
        <v>9</v>
      </c>
      <c r="AG67" s="74" t="s">
        <v>1004</v>
      </c>
      <c r="AH67" s="74">
        <v>0</v>
      </c>
      <c r="AI67" s="104">
        <v>0</v>
      </c>
    </row>
    <row r="68" spans="1:35">
      <c r="A68" s="95">
        <v>1449</v>
      </c>
      <c r="B68" s="74" t="s">
        <v>40</v>
      </c>
      <c r="C68" s="74" t="s">
        <v>413</v>
      </c>
      <c r="D68" s="74" t="s">
        <v>413</v>
      </c>
      <c r="E68" s="99" t="str">
        <f>HYPERLINK("[映雪.xlsx]类型!B37",'类型（5）'!$C$37)</f>
        <v>歌姬</v>
      </c>
      <c r="F68" s="74" t="s">
        <v>1001</v>
      </c>
      <c r="G68" s="74" t="s">
        <v>1002</v>
      </c>
      <c r="H68" s="74">
        <v>1520</v>
      </c>
      <c r="I68" s="74">
        <v>1520</v>
      </c>
      <c r="J68" s="74">
        <v>131</v>
      </c>
      <c r="K68" s="74">
        <v>83</v>
      </c>
      <c r="L68" s="74">
        <v>82</v>
      </c>
      <c r="M68" s="74">
        <v>76</v>
      </c>
      <c r="N68" s="74">
        <v>78</v>
      </c>
      <c r="O68" s="74">
        <f>SUM(K68,L68,M68,N68)</f>
        <v>319</v>
      </c>
      <c r="P68" s="74" t="s">
        <v>1033</v>
      </c>
      <c r="Q68" s="74">
        <v>100</v>
      </c>
      <c r="R68" s="74">
        <v>1</v>
      </c>
      <c r="S68" s="74" t="s">
        <v>1012</v>
      </c>
      <c r="T68" s="74">
        <v>1527</v>
      </c>
      <c r="U68" s="74">
        <v>1542</v>
      </c>
      <c r="V68" s="74">
        <v>1574</v>
      </c>
      <c r="W68" s="74">
        <v>1615</v>
      </c>
      <c r="X68" s="74">
        <v>0</v>
      </c>
      <c r="Y68" s="74">
        <v>81</v>
      </c>
      <c r="Z68" s="74" t="s">
        <v>1004</v>
      </c>
      <c r="AA68" s="74" t="s">
        <v>1004</v>
      </c>
      <c r="AB68" s="74" t="s">
        <v>1006</v>
      </c>
      <c r="AC68" s="74" t="s">
        <v>1007</v>
      </c>
      <c r="AD68" s="74" t="s">
        <v>1016</v>
      </c>
      <c r="AE68" s="74" t="s">
        <v>1017</v>
      </c>
      <c r="AF68" s="74">
        <v>13</v>
      </c>
      <c r="AG68" s="74" t="s">
        <v>1004</v>
      </c>
      <c r="AH68" s="74">
        <v>0</v>
      </c>
      <c r="AI68" s="104">
        <v>0</v>
      </c>
    </row>
    <row r="69" spans="1:35">
      <c r="A69" s="95">
        <v>1563</v>
      </c>
      <c r="B69" s="74" t="s">
        <v>98</v>
      </c>
      <c r="C69" s="74" t="s">
        <v>820</v>
      </c>
      <c r="D69" s="74" t="s">
        <v>820</v>
      </c>
      <c r="E69" s="74" t="str">
        <f>HYPERLINK("[映雪.xlsx]类型!B2",'类型（5）'!$C$2)</f>
        <v>统御强化</v>
      </c>
      <c r="F69" s="74" t="s">
        <v>1001</v>
      </c>
      <c r="G69" s="74" t="s">
        <v>1002</v>
      </c>
      <c r="H69" s="74">
        <v>1625</v>
      </c>
      <c r="I69" s="74">
        <v>1625</v>
      </c>
      <c r="J69" s="74">
        <v>560</v>
      </c>
      <c r="K69" s="74">
        <v>83</v>
      </c>
      <c r="L69" s="74">
        <v>33</v>
      </c>
      <c r="M69" s="74">
        <v>68</v>
      </c>
      <c r="N69" s="74">
        <v>35</v>
      </c>
      <c r="O69" s="74">
        <f>SUM(K69,L69,M69,N69)</f>
        <v>219</v>
      </c>
      <c r="P69" s="74" t="s">
        <v>1046</v>
      </c>
      <c r="Q69" s="74">
        <v>100</v>
      </c>
      <c r="R69" s="74">
        <v>1</v>
      </c>
      <c r="S69" s="74" t="s">
        <v>1012</v>
      </c>
      <c r="T69" s="74">
        <v>1480</v>
      </c>
      <c r="U69" s="74">
        <v>1495</v>
      </c>
      <c r="V69" s="74">
        <v>1548</v>
      </c>
      <c r="W69" s="74">
        <v>1615</v>
      </c>
      <c r="X69" s="74">
        <v>0</v>
      </c>
      <c r="Y69" s="74">
        <v>57</v>
      </c>
      <c r="Z69" s="74" t="s">
        <v>1004</v>
      </c>
      <c r="AA69" s="74" t="s">
        <v>1004</v>
      </c>
      <c r="AB69" s="74" t="s">
        <v>1006</v>
      </c>
      <c r="AC69" s="74" t="s">
        <v>1007</v>
      </c>
      <c r="AD69" s="74" t="s">
        <v>1016</v>
      </c>
      <c r="AE69" s="74" t="s">
        <v>1038</v>
      </c>
      <c r="AF69" s="74">
        <v>10</v>
      </c>
      <c r="AG69" s="74" t="s">
        <v>1004</v>
      </c>
      <c r="AH69" s="74">
        <v>0</v>
      </c>
      <c r="AI69" s="104">
        <v>0</v>
      </c>
    </row>
    <row r="70" spans="1:35">
      <c r="A70" s="95">
        <v>1596</v>
      </c>
      <c r="B70" s="74" t="s">
        <v>80</v>
      </c>
      <c r="C70" s="74" t="s">
        <v>80</v>
      </c>
      <c r="D70" s="74" t="s">
        <v>80</v>
      </c>
      <c r="E70" s="96" t="str">
        <f>HYPERLINK("[映雪.xlsx]类型!B21",'类型（5）'!$C$21)</f>
        <v>游魂</v>
      </c>
      <c r="F70" s="74" t="s">
        <v>1001</v>
      </c>
      <c r="G70" s="74" t="s">
        <v>1002</v>
      </c>
      <c r="H70" s="74">
        <v>1650</v>
      </c>
      <c r="I70" s="74">
        <v>1650</v>
      </c>
      <c r="J70" s="74">
        <v>19</v>
      </c>
      <c r="K70" s="74">
        <v>83</v>
      </c>
      <c r="L70" s="74">
        <v>68</v>
      </c>
      <c r="M70" s="74">
        <v>82</v>
      </c>
      <c r="N70" s="74">
        <v>22</v>
      </c>
      <c r="O70" s="74">
        <f>SUM(K70,L70,M70,N70)</f>
        <v>255</v>
      </c>
      <c r="P70" s="74" t="s">
        <v>1420</v>
      </c>
      <c r="Q70" s="74">
        <v>11340</v>
      </c>
      <c r="R70" s="74">
        <v>6</v>
      </c>
      <c r="S70" s="74" t="s">
        <v>4</v>
      </c>
      <c r="T70" s="74">
        <v>1536</v>
      </c>
      <c r="U70" s="74">
        <v>1551</v>
      </c>
      <c r="V70" s="74">
        <v>1600</v>
      </c>
      <c r="W70" s="74">
        <v>1615</v>
      </c>
      <c r="X70" s="74">
        <v>0</v>
      </c>
      <c r="Y70" s="74">
        <v>94</v>
      </c>
      <c r="Z70" s="74" t="s">
        <v>1004</v>
      </c>
      <c r="AA70" s="74" t="s">
        <v>1004</v>
      </c>
      <c r="AB70" s="74" t="s">
        <v>1006</v>
      </c>
      <c r="AC70" s="74" t="s">
        <v>1400</v>
      </c>
      <c r="AD70" s="74" t="s">
        <v>1016</v>
      </c>
      <c r="AE70" s="74" t="s">
        <v>1038</v>
      </c>
      <c r="AF70" s="74">
        <v>13</v>
      </c>
      <c r="AG70" s="74" t="s">
        <v>1005</v>
      </c>
      <c r="AH70" s="74">
        <v>0</v>
      </c>
      <c r="AI70" s="104">
        <v>72</v>
      </c>
    </row>
    <row r="71" spans="1:35">
      <c r="A71" s="95">
        <v>140</v>
      </c>
      <c r="B71" s="74" t="s">
        <v>16</v>
      </c>
      <c r="C71" s="74" t="s">
        <v>451</v>
      </c>
      <c r="D71" s="74" t="s">
        <v>451</v>
      </c>
      <c r="E71" s="96" t="str">
        <f>HYPERLINK("[映雪.xlsx]类型!B20",'类型（5）'!$C$20)</f>
        <v>指挥官</v>
      </c>
      <c r="F71" s="74" t="s">
        <v>1001</v>
      </c>
      <c r="G71" s="74" t="s">
        <v>1002</v>
      </c>
      <c r="H71" s="74">
        <v>959</v>
      </c>
      <c r="I71" s="74">
        <v>959</v>
      </c>
      <c r="J71" s="74">
        <v>60</v>
      </c>
      <c r="K71" s="74">
        <v>82</v>
      </c>
      <c r="L71" s="74">
        <v>46</v>
      </c>
      <c r="M71" s="74">
        <v>61</v>
      </c>
      <c r="N71" s="74">
        <v>82</v>
      </c>
      <c r="O71" s="74">
        <f>SUM(K71,L71,M71,N71)</f>
        <v>271</v>
      </c>
      <c r="P71" s="74" t="s">
        <v>1029</v>
      </c>
      <c r="Q71" s="74">
        <v>100</v>
      </c>
      <c r="R71" s="74">
        <v>1</v>
      </c>
      <c r="S71" s="74" t="s">
        <v>1012</v>
      </c>
      <c r="T71" s="74">
        <v>1571</v>
      </c>
      <c r="U71" s="74">
        <v>1586</v>
      </c>
      <c r="V71" s="74">
        <v>1622</v>
      </c>
      <c r="W71" s="74">
        <v>1615</v>
      </c>
      <c r="X71" s="74">
        <v>70</v>
      </c>
      <c r="Y71" s="74">
        <v>20</v>
      </c>
      <c r="Z71" s="74" t="s">
        <v>1004</v>
      </c>
      <c r="AA71" s="74" t="s">
        <v>1005</v>
      </c>
      <c r="AB71" s="74" t="s">
        <v>1006</v>
      </c>
      <c r="AC71" s="74" t="s">
        <v>1007</v>
      </c>
      <c r="AD71" s="74" t="s">
        <v>1016</v>
      </c>
      <c r="AE71" s="74" t="s">
        <v>1017</v>
      </c>
      <c r="AF71" s="74">
        <v>8</v>
      </c>
      <c r="AG71" s="74" t="s">
        <v>1004</v>
      </c>
      <c r="AH71" s="74">
        <v>0</v>
      </c>
      <c r="AI71" s="104">
        <v>0</v>
      </c>
    </row>
    <row r="72" spans="1:35">
      <c r="A72" s="95">
        <v>173</v>
      </c>
      <c r="B72" s="74" t="s">
        <v>84</v>
      </c>
      <c r="C72" s="74" t="s">
        <v>500</v>
      </c>
      <c r="D72" s="74" t="s">
        <v>500</v>
      </c>
      <c r="E72" s="99" t="str">
        <f>HYPERLINK("[映雪.xlsx]类型!B26",'类型（5）'!$C$26)</f>
        <v>剑豪</v>
      </c>
      <c r="F72" s="74" t="s">
        <v>1001</v>
      </c>
      <c r="G72" s="74" t="s">
        <v>1002</v>
      </c>
      <c r="H72" s="74">
        <v>342</v>
      </c>
      <c r="I72" s="74">
        <v>342</v>
      </c>
      <c r="J72" s="74">
        <v>238</v>
      </c>
      <c r="K72" s="74">
        <v>82</v>
      </c>
      <c r="L72" s="74">
        <v>79</v>
      </c>
      <c r="M72" s="74">
        <v>30</v>
      </c>
      <c r="N72" s="74">
        <v>49</v>
      </c>
      <c r="O72" s="74">
        <f>SUM(K72,L72,M72,N72)</f>
        <v>240</v>
      </c>
      <c r="P72" s="74" t="s">
        <v>1085</v>
      </c>
      <c r="Q72" s="74">
        <v>100</v>
      </c>
      <c r="R72" s="74">
        <v>1</v>
      </c>
      <c r="S72" s="74" t="s">
        <v>1012</v>
      </c>
      <c r="T72" s="74">
        <v>1569</v>
      </c>
      <c r="U72" s="74">
        <v>1584</v>
      </c>
      <c r="V72" s="74">
        <v>1628</v>
      </c>
      <c r="W72" s="74">
        <v>1615</v>
      </c>
      <c r="X72" s="74">
        <v>42</v>
      </c>
      <c r="Y72" s="74">
        <v>17</v>
      </c>
      <c r="Z72" s="74" t="s">
        <v>1004</v>
      </c>
      <c r="AA72" s="74" t="s">
        <v>1005</v>
      </c>
      <c r="AB72" s="74" t="s">
        <v>1006</v>
      </c>
      <c r="AC72" s="74" t="s">
        <v>1007</v>
      </c>
      <c r="AD72" s="74" t="s">
        <v>1016</v>
      </c>
      <c r="AE72" s="74" t="s">
        <v>1024</v>
      </c>
      <c r="AF72" s="74">
        <v>9</v>
      </c>
      <c r="AG72" s="74" t="s">
        <v>1004</v>
      </c>
      <c r="AH72" s="74">
        <v>0</v>
      </c>
      <c r="AI72" s="104">
        <v>0</v>
      </c>
    </row>
    <row r="73" spans="1:35">
      <c r="A73" s="95">
        <v>402</v>
      </c>
      <c r="B73" s="74" t="s">
        <v>86</v>
      </c>
      <c r="C73" s="74" t="s">
        <v>1436</v>
      </c>
      <c r="D73" s="74" t="s">
        <v>1436</v>
      </c>
      <c r="E73" s="96" t="str">
        <f>HYPERLINK("[映雪.xlsx]类型!B20",'类型（5）'!$C$20)</f>
        <v>指挥官</v>
      </c>
      <c r="F73" s="74" t="s">
        <v>1001</v>
      </c>
      <c r="G73" s="74" t="s">
        <v>1002</v>
      </c>
      <c r="H73" s="74">
        <v>419</v>
      </c>
      <c r="I73" s="74">
        <v>419</v>
      </c>
      <c r="J73" s="74">
        <v>147</v>
      </c>
      <c r="K73" s="74">
        <v>82</v>
      </c>
      <c r="L73" s="74">
        <v>57</v>
      </c>
      <c r="M73" s="74">
        <v>74</v>
      </c>
      <c r="N73" s="74">
        <v>75</v>
      </c>
      <c r="O73" s="74">
        <f>SUM(K73,L73,M73,N73)</f>
        <v>288</v>
      </c>
      <c r="P73" s="74" t="s">
        <v>1029</v>
      </c>
      <c r="Q73" s="74">
        <v>100</v>
      </c>
      <c r="R73" s="74">
        <v>1</v>
      </c>
      <c r="S73" s="74" t="s">
        <v>1012</v>
      </c>
      <c r="T73" s="74">
        <v>1549</v>
      </c>
      <c r="U73" s="74">
        <v>1564</v>
      </c>
      <c r="V73" s="74">
        <v>1612</v>
      </c>
      <c r="W73" s="74">
        <v>1615</v>
      </c>
      <c r="X73" s="74">
        <v>91</v>
      </c>
      <c r="Y73" s="74">
        <v>0</v>
      </c>
      <c r="Z73" s="74" t="s">
        <v>1004</v>
      </c>
      <c r="AA73" s="74" t="s">
        <v>1005</v>
      </c>
      <c r="AB73" s="74" t="s">
        <v>1006</v>
      </c>
      <c r="AC73" s="74" t="s">
        <v>1007</v>
      </c>
      <c r="AD73" s="74" t="s">
        <v>1016</v>
      </c>
      <c r="AE73" s="74" t="s">
        <v>1024</v>
      </c>
      <c r="AF73" s="74">
        <v>7</v>
      </c>
      <c r="AG73" s="74" t="s">
        <v>1004</v>
      </c>
      <c r="AH73" s="74">
        <v>0</v>
      </c>
      <c r="AI73" s="104">
        <v>65</v>
      </c>
    </row>
    <row r="74" spans="1:35">
      <c r="A74" s="95">
        <v>434</v>
      </c>
      <c r="B74" s="74" t="s">
        <v>26</v>
      </c>
      <c r="C74" s="74" t="s">
        <v>424</v>
      </c>
      <c r="D74" s="74" t="s">
        <v>424</v>
      </c>
      <c r="E74" s="74" t="str">
        <f>HYPERLINK("[映雪.xlsx]类型!B12",'类型（5）'!$C$12)</f>
        <v>吸血鬼</v>
      </c>
      <c r="F74" s="74" t="s">
        <v>1001</v>
      </c>
      <c r="G74" s="74" t="s">
        <v>1002</v>
      </c>
      <c r="H74" s="74">
        <v>749</v>
      </c>
      <c r="I74" s="74">
        <v>749</v>
      </c>
      <c r="J74" s="74">
        <v>403</v>
      </c>
      <c r="K74" s="74">
        <v>82</v>
      </c>
      <c r="L74" s="74">
        <v>80</v>
      </c>
      <c r="M74" s="74">
        <v>71</v>
      </c>
      <c r="N74" s="74">
        <v>52</v>
      </c>
      <c r="O74" s="74">
        <f>SUM(K74,L74,M74,N74)</f>
        <v>285</v>
      </c>
      <c r="P74" s="74" t="s">
        <v>1082</v>
      </c>
      <c r="Q74" s="74">
        <v>100</v>
      </c>
      <c r="R74" s="74">
        <v>1</v>
      </c>
      <c r="S74" s="74" t="s">
        <v>1012</v>
      </c>
      <c r="T74" s="74">
        <v>1526</v>
      </c>
      <c r="U74" s="74">
        <v>1541</v>
      </c>
      <c r="V74" s="74">
        <v>1600</v>
      </c>
      <c r="W74" s="74">
        <v>1615</v>
      </c>
      <c r="X74" s="74">
        <v>37</v>
      </c>
      <c r="Y74" s="74">
        <v>46</v>
      </c>
      <c r="Z74" s="74" t="s">
        <v>1004</v>
      </c>
      <c r="AA74" s="74" t="s">
        <v>1005</v>
      </c>
      <c r="AB74" s="74" t="s">
        <v>1006</v>
      </c>
      <c r="AC74" s="74" t="s">
        <v>1007</v>
      </c>
      <c r="AD74" s="74" t="s">
        <v>1016</v>
      </c>
      <c r="AE74" s="74" t="s">
        <v>1038</v>
      </c>
      <c r="AF74" s="74">
        <v>13</v>
      </c>
      <c r="AG74" s="74" t="s">
        <v>1004</v>
      </c>
      <c r="AH74" s="74">
        <v>0</v>
      </c>
      <c r="AI74" s="104">
        <v>0</v>
      </c>
    </row>
    <row r="75" spans="1:35">
      <c r="A75" s="95">
        <v>446</v>
      </c>
      <c r="B75" s="74" t="s">
        <v>26</v>
      </c>
      <c r="C75" s="74" t="s">
        <v>622</v>
      </c>
      <c r="D75" s="74" t="s">
        <v>622</v>
      </c>
      <c r="E75" s="99" t="str">
        <f>HYPERLINK("[映雪.xlsx]类型!B18",'类型（5）'!$C$18)</f>
        <v>科学家</v>
      </c>
      <c r="F75" s="74" t="s">
        <v>1001</v>
      </c>
      <c r="G75" s="74" t="s">
        <v>1002</v>
      </c>
      <c r="H75" s="74">
        <v>267</v>
      </c>
      <c r="I75" s="74">
        <v>267</v>
      </c>
      <c r="J75" s="74">
        <v>405</v>
      </c>
      <c r="K75" s="74">
        <v>82</v>
      </c>
      <c r="L75" s="74">
        <v>34</v>
      </c>
      <c r="M75" s="74">
        <v>91</v>
      </c>
      <c r="N75" s="74">
        <v>41</v>
      </c>
      <c r="O75" s="74">
        <f>SUM(K75,L75,M75,N75)</f>
        <v>248</v>
      </c>
      <c r="P75" s="74" t="s">
        <v>1019</v>
      </c>
      <c r="Q75" s="74">
        <v>100</v>
      </c>
      <c r="R75" s="74">
        <v>1</v>
      </c>
      <c r="S75" s="74" t="s">
        <v>1012</v>
      </c>
      <c r="T75" s="74">
        <v>1554</v>
      </c>
      <c r="U75" s="74">
        <v>1569</v>
      </c>
      <c r="V75" s="74">
        <v>1604</v>
      </c>
      <c r="W75" s="74">
        <v>1615</v>
      </c>
      <c r="X75" s="74">
        <v>37</v>
      </c>
      <c r="Y75" s="74">
        <v>94</v>
      </c>
      <c r="Z75" s="74" t="s">
        <v>1004</v>
      </c>
      <c r="AA75" s="74" t="s">
        <v>1005</v>
      </c>
      <c r="AB75" s="74" t="s">
        <v>1006</v>
      </c>
      <c r="AC75" s="74" t="s">
        <v>1062</v>
      </c>
      <c r="AD75" s="74" t="s">
        <v>1162</v>
      </c>
      <c r="AE75" s="74" t="s">
        <v>1013</v>
      </c>
      <c r="AF75" s="74">
        <v>13</v>
      </c>
      <c r="AG75" s="74" t="s">
        <v>1004</v>
      </c>
      <c r="AH75" s="74">
        <v>0</v>
      </c>
      <c r="AI75" s="104">
        <v>0</v>
      </c>
    </row>
    <row r="76" spans="1:35">
      <c r="A76" s="95">
        <v>531</v>
      </c>
      <c r="B76" s="74" t="s">
        <v>44</v>
      </c>
      <c r="C76" s="74" t="s">
        <v>530</v>
      </c>
      <c r="D76" s="74" t="s">
        <v>530</v>
      </c>
      <c r="E76" s="74" t="str">
        <f>HYPERLINK("[映雪.xlsx]类型!B12",'类型（5）'!$C$12)</f>
        <v>吸血鬼</v>
      </c>
      <c r="F76" s="74" t="s">
        <v>1001</v>
      </c>
      <c r="G76" s="74" t="s">
        <v>1002</v>
      </c>
      <c r="H76" s="74">
        <v>742</v>
      </c>
      <c r="I76" s="74">
        <v>742</v>
      </c>
      <c r="J76" s="74">
        <v>600</v>
      </c>
      <c r="K76" s="74">
        <v>82</v>
      </c>
      <c r="L76" s="74">
        <v>81</v>
      </c>
      <c r="M76" s="74">
        <v>72</v>
      </c>
      <c r="N76" s="74">
        <v>75</v>
      </c>
      <c r="O76" s="74">
        <f>SUM(K76,L76,M76,N76)</f>
        <v>310</v>
      </c>
      <c r="P76" s="74" t="s">
        <v>1061</v>
      </c>
      <c r="Q76" s="74">
        <v>100</v>
      </c>
      <c r="R76" s="74">
        <v>1</v>
      </c>
      <c r="S76" s="74" t="s">
        <v>1012</v>
      </c>
      <c r="T76" s="74">
        <v>1546</v>
      </c>
      <c r="U76" s="74">
        <v>1561</v>
      </c>
      <c r="V76" s="74">
        <v>1587</v>
      </c>
      <c r="W76" s="74">
        <v>1615</v>
      </c>
      <c r="X76" s="74">
        <v>12</v>
      </c>
      <c r="Y76" s="74">
        <v>65</v>
      </c>
      <c r="Z76" s="74" t="s">
        <v>1004</v>
      </c>
      <c r="AA76" s="74" t="s">
        <v>1004</v>
      </c>
      <c r="AB76" s="74" t="s">
        <v>1006</v>
      </c>
      <c r="AC76" s="74" t="s">
        <v>1007</v>
      </c>
      <c r="AD76" s="74" t="s">
        <v>1008</v>
      </c>
      <c r="AE76" s="74" t="s">
        <v>1027</v>
      </c>
      <c r="AF76" s="74">
        <v>4</v>
      </c>
      <c r="AG76" s="74" t="s">
        <v>1005</v>
      </c>
      <c r="AH76" s="74">
        <v>0</v>
      </c>
      <c r="AI76" s="104">
        <v>0</v>
      </c>
    </row>
    <row r="77" spans="1:35">
      <c r="A77" s="95">
        <v>638</v>
      </c>
      <c r="B77" s="74" t="s">
        <v>64</v>
      </c>
      <c r="C77" s="74" t="s">
        <v>1644</v>
      </c>
      <c r="D77" s="74" t="s">
        <v>1644</v>
      </c>
      <c r="E77" s="96" t="str">
        <f>HYPERLINK("[映雪.xlsx]类型!B20",'类型（5）'!$C$20)</f>
        <v>指挥官</v>
      </c>
      <c r="F77" s="74" t="s">
        <v>1001</v>
      </c>
      <c r="G77" s="74" t="s">
        <v>1002</v>
      </c>
      <c r="H77" s="74">
        <v>516</v>
      </c>
      <c r="I77" s="74">
        <v>516</v>
      </c>
      <c r="J77" s="74">
        <v>177</v>
      </c>
      <c r="K77" s="74">
        <v>82</v>
      </c>
      <c r="L77" s="74">
        <v>82</v>
      </c>
      <c r="M77" s="74">
        <v>57</v>
      </c>
      <c r="N77" s="74">
        <v>54</v>
      </c>
      <c r="O77" s="74">
        <f>SUM(K77,L77,M77,N77)</f>
        <v>275</v>
      </c>
      <c r="P77" s="74" t="s">
        <v>1074</v>
      </c>
      <c r="Q77" s="74">
        <v>100</v>
      </c>
      <c r="R77" s="74">
        <v>1</v>
      </c>
      <c r="S77" s="74" t="s">
        <v>1012</v>
      </c>
      <c r="T77" s="74">
        <v>1533</v>
      </c>
      <c r="U77" s="74">
        <v>1548</v>
      </c>
      <c r="V77" s="74">
        <v>1579</v>
      </c>
      <c r="W77" s="74">
        <v>1615</v>
      </c>
      <c r="X77" s="74">
        <v>69</v>
      </c>
      <c r="Y77" s="74">
        <v>4</v>
      </c>
      <c r="Z77" s="74" t="s">
        <v>1004</v>
      </c>
      <c r="AA77" s="74" t="s">
        <v>1004</v>
      </c>
      <c r="AB77" s="74" t="s">
        <v>1006</v>
      </c>
      <c r="AC77" s="74" t="s">
        <v>1007</v>
      </c>
      <c r="AD77" s="74" t="s">
        <v>1016</v>
      </c>
      <c r="AE77" s="74" t="s">
        <v>1009</v>
      </c>
      <c r="AF77" s="74">
        <v>8</v>
      </c>
      <c r="AG77" s="74" t="s">
        <v>1004</v>
      </c>
      <c r="AH77" s="74">
        <v>0</v>
      </c>
      <c r="AI77" s="104">
        <v>0</v>
      </c>
    </row>
    <row r="78" spans="1:35">
      <c r="A78" s="95">
        <v>657</v>
      </c>
      <c r="B78" s="74" t="s">
        <v>38</v>
      </c>
      <c r="C78" s="74" t="s">
        <v>1662</v>
      </c>
      <c r="D78" s="74" t="s">
        <v>1662</v>
      </c>
      <c r="E78" s="74" t="str">
        <f>HYPERLINK("[映雪.xlsx]类型!B32",'类型（5）'!$C$32)</f>
        <v>魔法少女</v>
      </c>
      <c r="F78" s="74" t="s">
        <v>1001</v>
      </c>
      <c r="G78" s="74" t="s">
        <v>1002</v>
      </c>
      <c r="H78" s="74">
        <v>657</v>
      </c>
      <c r="I78" s="74">
        <v>657</v>
      </c>
      <c r="J78" s="74">
        <v>44</v>
      </c>
      <c r="K78" s="74">
        <v>82</v>
      </c>
      <c r="L78" s="74">
        <v>81</v>
      </c>
      <c r="M78" s="74">
        <v>65</v>
      </c>
      <c r="N78" s="74">
        <v>60</v>
      </c>
      <c r="O78" s="74">
        <f>SUM(K78,L78,M78,N78)</f>
        <v>288</v>
      </c>
      <c r="P78" s="74" t="s">
        <v>1072</v>
      </c>
      <c r="Q78" s="74">
        <v>100</v>
      </c>
      <c r="R78" s="74">
        <v>3</v>
      </c>
      <c r="S78" s="74" t="s">
        <v>1012</v>
      </c>
      <c r="T78" s="74">
        <v>1542</v>
      </c>
      <c r="U78" s="74">
        <v>1557</v>
      </c>
      <c r="V78" s="74">
        <v>1563</v>
      </c>
      <c r="W78" s="74">
        <v>1615</v>
      </c>
      <c r="X78" s="74">
        <v>57</v>
      </c>
      <c r="Y78" s="74">
        <v>91</v>
      </c>
      <c r="Z78" s="74" t="s">
        <v>1004</v>
      </c>
      <c r="AA78" s="74" t="s">
        <v>1004</v>
      </c>
      <c r="AB78" s="74" t="s">
        <v>1006</v>
      </c>
      <c r="AC78" s="74" t="s">
        <v>1007</v>
      </c>
      <c r="AD78" s="74" t="s">
        <v>1016</v>
      </c>
      <c r="AE78" s="74" t="s">
        <v>1009</v>
      </c>
      <c r="AF78" s="74">
        <v>13</v>
      </c>
      <c r="AG78" s="74" t="s">
        <v>1005</v>
      </c>
      <c r="AH78" s="74">
        <v>0</v>
      </c>
      <c r="AI78" s="104">
        <v>2</v>
      </c>
    </row>
    <row r="79" spans="1:35">
      <c r="A79" s="95">
        <v>681</v>
      </c>
      <c r="B79" s="74" t="s">
        <v>140</v>
      </c>
      <c r="C79" s="74" t="s">
        <v>1684</v>
      </c>
      <c r="D79" s="74" t="s">
        <v>1684</v>
      </c>
      <c r="E79" s="99" t="str">
        <f>HYPERLINK("[映雪.xlsx]类型!B31",'类型（5）'!$C$31)</f>
        <v>后宫王</v>
      </c>
      <c r="F79" s="74" t="s">
        <v>1001</v>
      </c>
      <c r="G79" s="74" t="s">
        <v>1002</v>
      </c>
      <c r="H79" s="74">
        <v>114</v>
      </c>
      <c r="I79" s="74">
        <v>114</v>
      </c>
      <c r="J79" s="74">
        <v>24</v>
      </c>
      <c r="K79" s="74">
        <v>82</v>
      </c>
      <c r="L79" s="74">
        <v>64</v>
      </c>
      <c r="M79" s="74">
        <v>54</v>
      </c>
      <c r="N79" s="74">
        <v>53</v>
      </c>
      <c r="O79" s="74">
        <f>SUM(K79,L79,M79,N79)</f>
        <v>253</v>
      </c>
      <c r="P79" s="74" t="s">
        <v>1064</v>
      </c>
      <c r="Q79" s="74">
        <v>100</v>
      </c>
      <c r="R79" s="74">
        <v>1</v>
      </c>
      <c r="S79" s="74" t="s">
        <v>1012</v>
      </c>
      <c r="T79" s="74">
        <v>1553</v>
      </c>
      <c r="U79" s="74">
        <v>1568</v>
      </c>
      <c r="V79" s="74">
        <v>1615</v>
      </c>
      <c r="W79" s="74">
        <v>1615</v>
      </c>
      <c r="X79" s="74">
        <v>91</v>
      </c>
      <c r="Y79" s="74">
        <v>42</v>
      </c>
      <c r="Z79" s="74" t="s">
        <v>1004</v>
      </c>
      <c r="AA79" s="74" t="s">
        <v>1005</v>
      </c>
      <c r="AB79" s="74" t="s">
        <v>1054</v>
      </c>
      <c r="AC79" s="74" t="s">
        <v>1007</v>
      </c>
      <c r="AD79" s="74" t="s">
        <v>1016</v>
      </c>
      <c r="AE79" s="74" t="s">
        <v>1009</v>
      </c>
      <c r="AF79" s="74">
        <v>11</v>
      </c>
      <c r="AG79" s="74" t="s">
        <v>1005</v>
      </c>
      <c r="AH79" s="74">
        <v>0</v>
      </c>
      <c r="AI79" s="104">
        <v>0</v>
      </c>
    </row>
    <row r="80" spans="1:35">
      <c r="A80" s="95">
        <v>907</v>
      </c>
      <c r="B80" s="74" t="s">
        <v>72</v>
      </c>
      <c r="C80" s="74" t="s">
        <v>1882</v>
      </c>
      <c r="D80" s="74" t="s">
        <v>1882</v>
      </c>
      <c r="E80" s="99" t="str">
        <f>HYPERLINK("[映雪.xlsx]类型!B31",'类型（5）'!$C$31)</f>
        <v>后宫王</v>
      </c>
      <c r="F80" s="74" t="s">
        <v>1001</v>
      </c>
      <c r="G80" s="74" t="s">
        <v>1002</v>
      </c>
      <c r="H80" s="74">
        <v>243</v>
      </c>
      <c r="I80" s="74">
        <v>243</v>
      </c>
      <c r="J80" s="74">
        <v>99</v>
      </c>
      <c r="K80" s="74">
        <v>82</v>
      </c>
      <c r="L80" s="74">
        <v>70</v>
      </c>
      <c r="M80" s="74">
        <v>71</v>
      </c>
      <c r="N80" s="74">
        <v>56</v>
      </c>
      <c r="O80" s="74">
        <f>SUM(K80,L80,M80,N80)</f>
        <v>279</v>
      </c>
      <c r="P80" s="74" t="s">
        <v>1026</v>
      </c>
      <c r="Q80" s="74">
        <v>100</v>
      </c>
      <c r="R80" s="74">
        <v>3</v>
      </c>
      <c r="S80" s="74" t="s">
        <v>1012</v>
      </c>
      <c r="T80" s="74">
        <v>1512</v>
      </c>
      <c r="U80" s="74">
        <v>1527</v>
      </c>
      <c r="V80" s="74">
        <v>1585</v>
      </c>
      <c r="W80" s="74">
        <v>1615</v>
      </c>
      <c r="X80" s="74">
        <v>58</v>
      </c>
      <c r="Y80" s="74">
        <v>52</v>
      </c>
      <c r="Z80" s="74" t="s">
        <v>1004</v>
      </c>
      <c r="AA80" s="74" t="s">
        <v>1005</v>
      </c>
      <c r="AB80" s="74" t="s">
        <v>1006</v>
      </c>
      <c r="AC80" s="74" t="s">
        <v>1007</v>
      </c>
      <c r="AD80" s="74" t="s">
        <v>1016</v>
      </c>
      <c r="AE80" s="74" t="s">
        <v>1038</v>
      </c>
      <c r="AF80" s="74">
        <v>11</v>
      </c>
      <c r="AG80" s="74" t="s">
        <v>1005</v>
      </c>
      <c r="AH80" s="74">
        <v>0</v>
      </c>
      <c r="AI80" s="104">
        <v>0</v>
      </c>
    </row>
    <row r="81" spans="1:35">
      <c r="A81" s="95">
        <v>945</v>
      </c>
      <c r="B81" s="74" t="s">
        <v>64</v>
      </c>
      <c r="C81" s="74" t="s">
        <v>1916</v>
      </c>
      <c r="D81" s="74" t="s">
        <v>1916</v>
      </c>
      <c r="E81" s="74" t="str">
        <f>HYPERLINK("[映雪.xlsx]类型!B2",'类型（5）'!$C$2)</f>
        <v>统御强化</v>
      </c>
      <c r="F81" s="74" t="s">
        <v>1001</v>
      </c>
      <c r="G81" s="74" t="s">
        <v>1002</v>
      </c>
      <c r="H81" s="74">
        <v>530</v>
      </c>
      <c r="I81" s="74">
        <v>530</v>
      </c>
      <c r="J81" s="74">
        <v>598</v>
      </c>
      <c r="K81" s="74">
        <v>82</v>
      </c>
      <c r="L81" s="74">
        <v>73</v>
      </c>
      <c r="M81" s="74">
        <v>71</v>
      </c>
      <c r="N81" s="74">
        <v>65</v>
      </c>
      <c r="O81" s="74">
        <f>SUM(K81,L81,M81,N81)</f>
        <v>291</v>
      </c>
      <c r="P81" s="74" t="s">
        <v>1046</v>
      </c>
      <c r="Q81" s="74">
        <v>100</v>
      </c>
      <c r="R81" s="74">
        <v>1</v>
      </c>
      <c r="S81" s="74" t="s">
        <v>1012</v>
      </c>
      <c r="T81" s="74">
        <v>1537</v>
      </c>
      <c r="U81" s="74">
        <v>1552</v>
      </c>
      <c r="V81" s="74">
        <v>1606</v>
      </c>
      <c r="W81" s="74">
        <v>1615</v>
      </c>
      <c r="X81" s="74">
        <v>57</v>
      </c>
      <c r="Y81" s="74">
        <v>75</v>
      </c>
      <c r="Z81" s="74" t="s">
        <v>1004</v>
      </c>
      <c r="AA81" s="74" t="s">
        <v>1005</v>
      </c>
      <c r="AB81" s="74" t="s">
        <v>1006</v>
      </c>
      <c r="AC81" s="74" t="s">
        <v>1007</v>
      </c>
      <c r="AD81" s="74" t="s">
        <v>1016</v>
      </c>
      <c r="AE81" s="74" t="s">
        <v>1038</v>
      </c>
      <c r="AF81" s="74">
        <v>8</v>
      </c>
      <c r="AG81" s="74" t="s">
        <v>1004</v>
      </c>
      <c r="AH81" s="74">
        <v>0</v>
      </c>
      <c r="AI81" s="104">
        <v>0</v>
      </c>
    </row>
    <row r="82" spans="1:35">
      <c r="A82" s="95">
        <v>1035</v>
      </c>
      <c r="B82" s="74" t="s">
        <v>112</v>
      </c>
      <c r="C82" s="74" t="s">
        <v>867</v>
      </c>
      <c r="D82" s="74" t="s">
        <v>867</v>
      </c>
      <c r="E82" s="74" t="str">
        <f>HYPERLINK("[映雪.xlsx]类型!B2",'类型（5）'!$C$2)</f>
        <v>统御强化</v>
      </c>
      <c r="F82" s="74" t="s">
        <v>1001</v>
      </c>
      <c r="G82" s="74" t="s">
        <v>1002</v>
      </c>
      <c r="H82" s="74">
        <v>1035</v>
      </c>
      <c r="I82" s="74">
        <v>1035</v>
      </c>
      <c r="J82" s="74">
        <v>106</v>
      </c>
      <c r="K82" s="74">
        <v>82</v>
      </c>
      <c r="L82" s="74">
        <v>60</v>
      </c>
      <c r="M82" s="74">
        <v>79</v>
      </c>
      <c r="N82" s="74">
        <v>55</v>
      </c>
      <c r="O82" s="74">
        <f>SUM(K82,L82,M82,N82)</f>
        <v>276</v>
      </c>
      <c r="P82" s="74" t="s">
        <v>1056</v>
      </c>
      <c r="Q82" s="74">
        <v>100</v>
      </c>
      <c r="R82" s="74">
        <v>1</v>
      </c>
      <c r="S82" s="74" t="s">
        <v>1012</v>
      </c>
      <c r="T82" s="74">
        <v>1550</v>
      </c>
      <c r="U82" s="74">
        <v>1565</v>
      </c>
      <c r="V82" s="74">
        <v>1612</v>
      </c>
      <c r="W82" s="74">
        <v>1615</v>
      </c>
      <c r="X82" s="74">
        <v>55</v>
      </c>
      <c r="Y82" s="74">
        <v>11</v>
      </c>
      <c r="Z82" s="74" t="s">
        <v>1004</v>
      </c>
      <c r="AA82" s="74" t="s">
        <v>1005</v>
      </c>
      <c r="AB82" s="74" t="s">
        <v>1006</v>
      </c>
      <c r="AC82" s="74" t="s">
        <v>1007</v>
      </c>
      <c r="AD82" s="74" t="s">
        <v>1016</v>
      </c>
      <c r="AE82" s="74" t="s">
        <v>1009</v>
      </c>
      <c r="AF82" s="74">
        <v>12</v>
      </c>
      <c r="AG82" s="74" t="s">
        <v>1004</v>
      </c>
      <c r="AH82" s="74">
        <v>0</v>
      </c>
      <c r="AI82" s="104">
        <v>0</v>
      </c>
    </row>
    <row r="83" spans="1:35">
      <c r="A83" s="95">
        <v>1119</v>
      </c>
      <c r="B83" s="74" t="s">
        <v>102</v>
      </c>
      <c r="C83" s="74" t="s">
        <v>2075</v>
      </c>
      <c r="D83" s="74" t="s">
        <v>2075</v>
      </c>
      <c r="E83" s="99" t="str">
        <f>HYPERLINK("[映雪.xlsx]类型!B31",'类型（5）'!$C$31)</f>
        <v>后宫王</v>
      </c>
      <c r="F83" s="74" t="s">
        <v>1001</v>
      </c>
      <c r="G83" s="74" t="s">
        <v>1002</v>
      </c>
      <c r="H83" s="74">
        <v>1108</v>
      </c>
      <c r="I83" s="74">
        <v>1108</v>
      </c>
      <c r="J83" s="74">
        <v>128</v>
      </c>
      <c r="K83" s="74">
        <v>82</v>
      </c>
      <c r="L83" s="74">
        <v>42</v>
      </c>
      <c r="M83" s="74">
        <v>66</v>
      </c>
      <c r="N83" s="74">
        <v>77</v>
      </c>
      <c r="O83" s="74">
        <f>SUM(K83,L83,M83,N83)</f>
        <v>267</v>
      </c>
      <c r="P83" s="74" t="s">
        <v>1046</v>
      </c>
      <c r="Q83" s="74">
        <v>100</v>
      </c>
      <c r="R83" s="74">
        <v>1</v>
      </c>
      <c r="S83" s="74" t="s">
        <v>1012</v>
      </c>
      <c r="T83" s="74">
        <v>1492</v>
      </c>
      <c r="U83" s="74">
        <v>1506</v>
      </c>
      <c r="V83" s="74">
        <v>1554</v>
      </c>
      <c r="W83" s="74">
        <v>1615</v>
      </c>
      <c r="X83" s="74">
        <v>66</v>
      </c>
      <c r="Y83" s="74">
        <v>9</v>
      </c>
      <c r="Z83" s="74" t="s">
        <v>1004</v>
      </c>
      <c r="AA83" s="74" t="s">
        <v>1005</v>
      </c>
      <c r="AB83" s="74" t="s">
        <v>1006</v>
      </c>
      <c r="AC83" s="74" t="s">
        <v>1007</v>
      </c>
      <c r="AD83" s="74" t="s">
        <v>1016</v>
      </c>
      <c r="AE83" s="74" t="s">
        <v>1009</v>
      </c>
      <c r="AF83" s="74">
        <v>3</v>
      </c>
      <c r="AG83" s="74" t="s">
        <v>1005</v>
      </c>
      <c r="AH83" s="74">
        <v>0</v>
      </c>
      <c r="AI83" s="104">
        <v>0</v>
      </c>
    </row>
    <row r="84" spans="1:35">
      <c r="A84" s="95">
        <v>1230</v>
      </c>
      <c r="B84" s="74" t="s">
        <v>66</v>
      </c>
      <c r="C84" s="74" t="s">
        <v>66</v>
      </c>
      <c r="D84" s="74" t="s">
        <v>66</v>
      </c>
      <c r="E84" s="74" t="str">
        <f>HYPERLINK("[映雪.xlsx]类型!B14",'类型（5）'!$C$14)</f>
        <v>永生</v>
      </c>
      <c r="F84" s="74" t="s">
        <v>1001</v>
      </c>
      <c r="G84" s="74" t="s">
        <v>1002</v>
      </c>
      <c r="H84" s="74">
        <v>1309</v>
      </c>
      <c r="I84" s="74">
        <v>1309</v>
      </c>
      <c r="J84" s="74">
        <v>160</v>
      </c>
      <c r="K84" s="74">
        <v>82</v>
      </c>
      <c r="L84" s="74">
        <v>84</v>
      </c>
      <c r="M84" s="74">
        <v>81</v>
      </c>
      <c r="N84" s="74">
        <v>42</v>
      </c>
      <c r="O84" s="74">
        <f>SUM(K84,L84,M84,N84)</f>
        <v>289</v>
      </c>
      <c r="P84" s="74" t="s">
        <v>1382</v>
      </c>
      <c r="Q84" s="74">
        <v>11704</v>
      </c>
      <c r="R84" s="74">
        <v>6</v>
      </c>
      <c r="S84" s="74" t="s">
        <v>4</v>
      </c>
      <c r="T84" s="74">
        <v>1508</v>
      </c>
      <c r="U84" s="74">
        <v>1523</v>
      </c>
      <c r="V84" s="74">
        <v>1564</v>
      </c>
      <c r="W84" s="74">
        <v>1615</v>
      </c>
      <c r="X84" s="74">
        <v>6</v>
      </c>
      <c r="Y84" s="74">
        <v>19</v>
      </c>
      <c r="Z84" s="74" t="s">
        <v>1004</v>
      </c>
      <c r="AA84" s="74" t="s">
        <v>1005</v>
      </c>
      <c r="AB84" s="74" t="s">
        <v>1006</v>
      </c>
      <c r="AC84" s="74" t="s">
        <v>1007</v>
      </c>
      <c r="AD84" s="74" t="s">
        <v>1016</v>
      </c>
      <c r="AE84" s="74" t="s">
        <v>1038</v>
      </c>
      <c r="AF84" s="74">
        <v>12</v>
      </c>
      <c r="AG84" s="74" t="s">
        <v>1004</v>
      </c>
      <c r="AH84" s="74">
        <v>0</v>
      </c>
      <c r="AI84" s="104">
        <v>0</v>
      </c>
    </row>
    <row r="85" spans="1:35">
      <c r="A85" s="95">
        <v>1256</v>
      </c>
      <c r="B85" s="74" t="s">
        <v>106</v>
      </c>
      <c r="C85" s="74" t="s">
        <v>812</v>
      </c>
      <c r="D85" s="74" t="s">
        <v>812</v>
      </c>
      <c r="E85" s="99" t="str">
        <f>HYPERLINK("[映雪.xlsx]类型!B31",'类型（5）'!$C$31)</f>
        <v>后宫王</v>
      </c>
      <c r="F85" s="74" t="s">
        <v>1001</v>
      </c>
      <c r="G85" s="74" t="s">
        <v>1002</v>
      </c>
      <c r="H85" s="74">
        <v>1181</v>
      </c>
      <c r="I85" s="74">
        <v>1181</v>
      </c>
      <c r="J85" s="74">
        <v>553</v>
      </c>
      <c r="K85" s="74">
        <v>82</v>
      </c>
      <c r="L85" s="74">
        <v>63</v>
      </c>
      <c r="M85" s="74">
        <v>77</v>
      </c>
      <c r="N85" s="74">
        <v>70</v>
      </c>
      <c r="O85" s="74">
        <f>SUM(K85,L85,M85,N85)</f>
        <v>292</v>
      </c>
      <c r="P85" s="74" t="s">
        <v>1022</v>
      </c>
      <c r="Q85" s="74">
        <v>100</v>
      </c>
      <c r="R85" s="74">
        <v>1</v>
      </c>
      <c r="S85" s="74" t="s">
        <v>1012</v>
      </c>
      <c r="T85" s="74">
        <v>1529</v>
      </c>
      <c r="U85" s="74">
        <v>1540</v>
      </c>
      <c r="V85" s="74">
        <v>1559</v>
      </c>
      <c r="W85" s="74">
        <v>1615</v>
      </c>
      <c r="X85" s="74">
        <v>28</v>
      </c>
      <c r="Y85" s="74">
        <v>91</v>
      </c>
      <c r="Z85" s="74" t="s">
        <v>1004</v>
      </c>
      <c r="AA85" s="74" t="s">
        <v>1004</v>
      </c>
      <c r="AB85" s="74" t="s">
        <v>1006</v>
      </c>
      <c r="AC85" s="74" t="s">
        <v>1062</v>
      </c>
      <c r="AD85" s="74" t="s">
        <v>1016</v>
      </c>
      <c r="AE85" s="74" t="s">
        <v>1038</v>
      </c>
      <c r="AF85" s="74">
        <v>12</v>
      </c>
      <c r="AG85" s="74" t="s">
        <v>1004</v>
      </c>
      <c r="AH85" s="74">
        <v>0</v>
      </c>
      <c r="AI85" s="104">
        <v>0</v>
      </c>
    </row>
    <row r="86" spans="1:35">
      <c r="A86" s="95">
        <v>1393</v>
      </c>
      <c r="B86" s="74" t="s">
        <v>116</v>
      </c>
      <c r="C86" s="74" t="s">
        <v>116</v>
      </c>
      <c r="D86" s="74" t="s">
        <v>116</v>
      </c>
      <c r="E86" s="74" t="str">
        <f>HYPERLINK("[映雪.xlsx]类型!B6",'类型（5）'!$C$6)</f>
        <v>统御全能</v>
      </c>
      <c r="F86" s="74" t="s">
        <v>1001</v>
      </c>
      <c r="G86" s="74" t="s">
        <v>1002</v>
      </c>
      <c r="H86" s="74">
        <v>1220</v>
      </c>
      <c r="I86" s="74">
        <v>1220</v>
      </c>
      <c r="J86" s="74">
        <v>15</v>
      </c>
      <c r="K86" s="74">
        <v>82</v>
      </c>
      <c r="L86" s="74">
        <v>4</v>
      </c>
      <c r="M86" s="74">
        <v>72</v>
      </c>
      <c r="N86" s="74">
        <v>70</v>
      </c>
      <c r="O86" s="74">
        <f>SUM(K86,L86,M86,N86)</f>
        <v>228</v>
      </c>
      <c r="P86" s="74" t="s">
        <v>1047</v>
      </c>
      <c r="Q86" s="74">
        <v>11827</v>
      </c>
      <c r="R86" s="74">
        <v>6</v>
      </c>
      <c r="S86" s="74" t="s">
        <v>4</v>
      </c>
      <c r="T86" s="74">
        <v>1487</v>
      </c>
      <c r="U86" s="74">
        <v>1502</v>
      </c>
      <c r="V86" s="74">
        <v>1541</v>
      </c>
      <c r="W86" s="74">
        <v>1615</v>
      </c>
      <c r="X86" s="74">
        <v>0</v>
      </c>
      <c r="Y86" s="74">
        <v>21</v>
      </c>
      <c r="Z86" s="74" t="s">
        <v>1004</v>
      </c>
      <c r="AA86" s="74" t="s">
        <v>1005</v>
      </c>
      <c r="AB86" s="74" t="s">
        <v>1006</v>
      </c>
      <c r="AC86" s="74" t="s">
        <v>1007</v>
      </c>
      <c r="AD86" s="74" t="s">
        <v>1016</v>
      </c>
      <c r="AE86" s="74" t="s">
        <v>1009</v>
      </c>
      <c r="AF86" s="74">
        <v>10</v>
      </c>
      <c r="AG86" s="74" t="s">
        <v>1005</v>
      </c>
      <c r="AH86" s="74">
        <v>0</v>
      </c>
      <c r="AI86" s="104">
        <v>0</v>
      </c>
    </row>
    <row r="87" spans="1:35">
      <c r="A87" s="95">
        <v>1454</v>
      </c>
      <c r="B87" s="74" t="s">
        <v>40</v>
      </c>
      <c r="C87" s="74" t="s">
        <v>2365</v>
      </c>
      <c r="D87" s="74" t="s">
        <v>2365</v>
      </c>
      <c r="E87" s="74" t="str">
        <f>HYPERLINK("[映雪.xlsx]类型!B30",'类型（5）'!$C$30)</f>
        <v>黑幕</v>
      </c>
      <c r="F87" s="74" t="s">
        <v>1001</v>
      </c>
      <c r="G87" s="74" t="s">
        <v>1002</v>
      </c>
      <c r="H87" s="74">
        <v>1525</v>
      </c>
      <c r="I87" s="74">
        <v>1525</v>
      </c>
      <c r="J87" s="74">
        <v>131</v>
      </c>
      <c r="K87" s="74">
        <v>82</v>
      </c>
      <c r="L87" s="74">
        <v>90</v>
      </c>
      <c r="M87" s="74">
        <v>78</v>
      </c>
      <c r="N87" s="74">
        <v>35</v>
      </c>
      <c r="O87" s="74">
        <f>SUM(K87,L87,M87,N87)</f>
        <v>285</v>
      </c>
      <c r="P87" s="74" t="s">
        <v>1046</v>
      </c>
      <c r="Q87" s="74">
        <v>100</v>
      </c>
      <c r="R87" s="74">
        <v>1</v>
      </c>
      <c r="S87" s="74" t="s">
        <v>1012</v>
      </c>
      <c r="T87" s="74">
        <v>1556</v>
      </c>
      <c r="U87" s="74">
        <v>1571</v>
      </c>
      <c r="V87" s="74">
        <v>1632</v>
      </c>
      <c r="W87" s="74">
        <v>1615</v>
      </c>
      <c r="X87" s="74">
        <v>0</v>
      </c>
      <c r="Y87" s="74">
        <v>7</v>
      </c>
      <c r="Z87" s="74" t="s">
        <v>1004</v>
      </c>
      <c r="AA87" s="74" t="s">
        <v>1005</v>
      </c>
      <c r="AB87" s="74" t="s">
        <v>1006</v>
      </c>
      <c r="AC87" s="74" t="s">
        <v>1007</v>
      </c>
      <c r="AD87" s="74" t="s">
        <v>1016</v>
      </c>
      <c r="AE87" s="74" t="s">
        <v>1020</v>
      </c>
      <c r="AF87" s="74">
        <v>14</v>
      </c>
      <c r="AG87" s="74" t="s">
        <v>1004</v>
      </c>
      <c r="AH87" s="74">
        <v>0</v>
      </c>
      <c r="AI87" s="104">
        <v>0</v>
      </c>
    </row>
    <row r="88" spans="1:35">
      <c r="A88" s="95">
        <v>2334</v>
      </c>
      <c r="B88" s="74" t="s">
        <v>20</v>
      </c>
      <c r="C88" s="74" t="s">
        <v>2544</v>
      </c>
      <c r="D88" s="74" t="s">
        <v>2544</v>
      </c>
      <c r="E88" s="96" t="str">
        <f>HYPERLINK("[映雪.xlsx]类型!B20",'类型（5）'!$C$20)</f>
        <v>指挥官</v>
      </c>
      <c r="F88" s="74" t="s">
        <v>1001</v>
      </c>
      <c r="G88" s="74" t="s">
        <v>1935</v>
      </c>
      <c r="H88" s="74">
        <v>4010</v>
      </c>
      <c r="I88" s="74">
        <v>4010</v>
      </c>
      <c r="J88" s="74">
        <v>83</v>
      </c>
      <c r="K88" s="74">
        <v>82</v>
      </c>
      <c r="L88" s="74">
        <v>32</v>
      </c>
      <c r="M88" s="74">
        <v>81</v>
      </c>
      <c r="N88" s="74">
        <v>53</v>
      </c>
      <c r="O88" s="74">
        <f>SUM(K88,L88,M88,N88)</f>
        <v>248</v>
      </c>
      <c r="P88" s="74" t="s">
        <v>1046</v>
      </c>
      <c r="Q88" s="74">
        <v>100</v>
      </c>
      <c r="R88" s="74">
        <v>1</v>
      </c>
      <c r="S88" s="74" t="s">
        <v>1012</v>
      </c>
      <c r="T88" s="74">
        <v>1542</v>
      </c>
      <c r="U88" s="74">
        <v>1542</v>
      </c>
      <c r="V88" s="74">
        <v>1580</v>
      </c>
      <c r="W88" s="74">
        <v>1615</v>
      </c>
      <c r="X88" s="74">
        <v>30</v>
      </c>
      <c r="Y88" s="74">
        <v>15</v>
      </c>
      <c r="Z88" s="74" t="s">
        <v>1004</v>
      </c>
      <c r="AA88" s="74" t="s">
        <v>1004</v>
      </c>
      <c r="AB88" s="74" t="s">
        <v>1006</v>
      </c>
      <c r="AC88" s="74" t="s">
        <v>1062</v>
      </c>
      <c r="AD88" s="74" t="s">
        <v>1023</v>
      </c>
      <c r="AE88" s="74" t="s">
        <v>1038</v>
      </c>
      <c r="AF88" s="74">
        <v>12</v>
      </c>
      <c r="AG88" s="74" t="s">
        <v>1005</v>
      </c>
      <c r="AH88" s="74">
        <v>0</v>
      </c>
      <c r="AI88" s="104">
        <v>0</v>
      </c>
    </row>
    <row r="89" spans="1:35">
      <c r="A89" s="95">
        <v>3</v>
      </c>
      <c r="B89" s="74" t="s">
        <v>156</v>
      </c>
      <c r="C89" s="74" t="s">
        <v>1018</v>
      </c>
      <c r="D89" s="74" t="s">
        <v>1018</v>
      </c>
      <c r="E89" s="99" t="str">
        <f>HYPERLINK("[映雪.xlsx]类型!B31",'类型（5）'!$C$31)</f>
        <v>后宫王</v>
      </c>
      <c r="F89" s="74" t="s">
        <v>1001</v>
      </c>
      <c r="G89" s="74" t="s">
        <v>1002</v>
      </c>
      <c r="H89" s="74">
        <v>949</v>
      </c>
      <c r="I89" s="74">
        <v>949</v>
      </c>
      <c r="J89" s="74">
        <v>126</v>
      </c>
      <c r="K89" s="74">
        <v>81</v>
      </c>
      <c r="L89" s="74">
        <v>53</v>
      </c>
      <c r="M89" s="74">
        <v>78</v>
      </c>
      <c r="N89" s="74">
        <v>40</v>
      </c>
      <c r="O89" s="74">
        <f>SUM(K89,L89,M89,N89)</f>
        <v>252</v>
      </c>
      <c r="P89" s="74" t="s">
        <v>1019</v>
      </c>
      <c r="Q89" s="74">
        <v>100</v>
      </c>
      <c r="R89" s="74">
        <v>1</v>
      </c>
      <c r="S89" s="74" t="s">
        <v>1012</v>
      </c>
      <c r="T89" s="74">
        <v>1564</v>
      </c>
      <c r="U89" s="74">
        <v>1579</v>
      </c>
      <c r="V89" s="74">
        <v>1635</v>
      </c>
      <c r="W89" s="74">
        <v>1615</v>
      </c>
      <c r="X89" s="74">
        <v>32</v>
      </c>
      <c r="Y89" s="74">
        <v>31</v>
      </c>
      <c r="Z89" s="74" t="s">
        <v>1004</v>
      </c>
      <c r="AA89" s="74" t="s">
        <v>1004</v>
      </c>
      <c r="AB89" s="74" t="s">
        <v>1006</v>
      </c>
      <c r="AC89" s="74" t="s">
        <v>1007</v>
      </c>
      <c r="AD89" s="74" t="s">
        <v>1016</v>
      </c>
      <c r="AE89" s="74" t="s">
        <v>1020</v>
      </c>
      <c r="AF89" s="74">
        <v>7</v>
      </c>
      <c r="AG89" s="74" t="s">
        <v>1004</v>
      </c>
      <c r="AH89" s="74">
        <v>0</v>
      </c>
      <c r="AI89" s="104">
        <v>0</v>
      </c>
    </row>
    <row r="90" spans="1:35">
      <c r="A90" s="95">
        <v>25</v>
      </c>
      <c r="B90" s="74" t="s">
        <v>132</v>
      </c>
      <c r="C90" s="74" t="s">
        <v>441</v>
      </c>
      <c r="D90" s="74" t="s">
        <v>441</v>
      </c>
      <c r="E90" s="74" t="str">
        <f>HYPERLINK("[映雪.xlsx]类型!B12",'类型（5）'!$C$12)</f>
        <v>吸血鬼</v>
      </c>
      <c r="F90" s="74" t="s">
        <v>1001</v>
      </c>
      <c r="G90" s="74" t="s">
        <v>1002</v>
      </c>
      <c r="H90" s="74">
        <v>942</v>
      </c>
      <c r="I90" s="74">
        <v>942</v>
      </c>
      <c r="J90" s="74">
        <v>306</v>
      </c>
      <c r="K90" s="74">
        <v>81</v>
      </c>
      <c r="L90" s="74">
        <v>66</v>
      </c>
      <c r="M90" s="74">
        <v>72</v>
      </c>
      <c r="N90" s="74">
        <v>74</v>
      </c>
      <c r="O90" s="74">
        <f>SUM(K90,L90,M90,N90)</f>
        <v>293</v>
      </c>
      <c r="P90" s="74" t="s">
        <v>1061</v>
      </c>
      <c r="Q90" s="74">
        <v>100</v>
      </c>
      <c r="R90" s="74">
        <v>2</v>
      </c>
      <c r="S90" s="74" t="s">
        <v>1012</v>
      </c>
      <c r="T90" s="74">
        <v>1555</v>
      </c>
      <c r="U90" s="74">
        <v>1570</v>
      </c>
      <c r="V90" s="74">
        <v>1602</v>
      </c>
      <c r="W90" s="74">
        <v>1615</v>
      </c>
      <c r="X90" s="74">
        <v>11</v>
      </c>
      <c r="Y90" s="74">
        <v>60</v>
      </c>
      <c r="Z90" s="74" t="s">
        <v>1004</v>
      </c>
      <c r="AA90" s="74" t="s">
        <v>1004</v>
      </c>
      <c r="AB90" s="74" t="s">
        <v>1006</v>
      </c>
      <c r="AC90" s="74" t="s">
        <v>1062</v>
      </c>
      <c r="AD90" s="74" t="s">
        <v>1016</v>
      </c>
      <c r="AE90" s="74" t="s">
        <v>1009</v>
      </c>
      <c r="AF90" s="74">
        <v>9</v>
      </c>
      <c r="AG90" s="74" t="s">
        <v>1004</v>
      </c>
      <c r="AH90" s="74">
        <v>0</v>
      </c>
      <c r="AI90" s="104">
        <v>0</v>
      </c>
    </row>
    <row r="91" spans="1:35">
      <c r="A91" s="95">
        <v>46</v>
      </c>
      <c r="B91" s="74" t="s">
        <v>114</v>
      </c>
      <c r="C91" s="74" t="s">
        <v>463</v>
      </c>
      <c r="D91" s="74" t="s">
        <v>463</v>
      </c>
      <c r="E91" s="74" t="str">
        <f>HYPERLINK("[映雪.xlsx]类型!B2",'类型（5）'!$C$2)</f>
        <v>统御强化</v>
      </c>
      <c r="F91" s="74" t="s">
        <v>1001</v>
      </c>
      <c r="G91" s="74" t="s">
        <v>1002</v>
      </c>
      <c r="H91" s="74">
        <v>514</v>
      </c>
      <c r="I91" s="74">
        <v>514</v>
      </c>
      <c r="J91" s="74">
        <v>62</v>
      </c>
      <c r="K91" s="74">
        <v>81</v>
      </c>
      <c r="L91" s="74">
        <v>66</v>
      </c>
      <c r="M91" s="74">
        <v>70</v>
      </c>
      <c r="N91" s="74">
        <v>76</v>
      </c>
      <c r="O91" s="74">
        <f>SUM(K91,L91,M91,N91)</f>
        <v>293</v>
      </c>
      <c r="P91" s="74" t="s">
        <v>1093</v>
      </c>
      <c r="Q91" s="74">
        <v>100</v>
      </c>
      <c r="R91" s="74">
        <v>2</v>
      </c>
      <c r="S91" s="74" t="s">
        <v>1012</v>
      </c>
      <c r="T91" s="74">
        <v>1500</v>
      </c>
      <c r="U91" s="74">
        <v>1515</v>
      </c>
      <c r="V91" s="74">
        <v>1591</v>
      </c>
      <c r="W91" s="74">
        <v>1615</v>
      </c>
      <c r="X91" s="74">
        <v>96</v>
      </c>
      <c r="Y91" s="74">
        <v>66</v>
      </c>
      <c r="Z91" s="74" t="s">
        <v>1004</v>
      </c>
      <c r="AA91" s="74" t="s">
        <v>1004</v>
      </c>
      <c r="AB91" s="74" t="s">
        <v>1006</v>
      </c>
      <c r="AC91" s="74" t="s">
        <v>1007</v>
      </c>
      <c r="AD91" s="74" t="s">
        <v>1016</v>
      </c>
      <c r="AE91" s="74" t="s">
        <v>1013</v>
      </c>
      <c r="AF91" s="74">
        <v>6</v>
      </c>
      <c r="AG91" s="74" t="s">
        <v>1005</v>
      </c>
      <c r="AH91" s="74">
        <v>0</v>
      </c>
      <c r="AI91" s="104">
        <v>0</v>
      </c>
    </row>
    <row r="92" spans="1:35">
      <c r="A92" s="95">
        <v>71</v>
      </c>
      <c r="B92" s="74" t="s">
        <v>130</v>
      </c>
      <c r="C92" s="74" t="s">
        <v>1116</v>
      </c>
      <c r="D92" s="74" t="s">
        <v>1116</v>
      </c>
      <c r="E92" s="74" t="str">
        <f>HYPERLINK("[映雪.xlsx]类型!B30",'类型（5）'!$C$30)</f>
        <v>黑幕</v>
      </c>
      <c r="F92" s="74" t="s">
        <v>1001</v>
      </c>
      <c r="G92" s="74" t="s">
        <v>1002</v>
      </c>
      <c r="H92" s="74">
        <v>715</v>
      </c>
      <c r="I92" s="74">
        <v>715</v>
      </c>
      <c r="J92" s="74">
        <v>180</v>
      </c>
      <c r="K92" s="74">
        <v>81</v>
      </c>
      <c r="L92" s="74">
        <v>66</v>
      </c>
      <c r="M92" s="74">
        <v>69</v>
      </c>
      <c r="N92" s="74">
        <v>55</v>
      </c>
      <c r="O92" s="74">
        <f>SUM(K92,L92,M92,N92)</f>
        <v>271</v>
      </c>
      <c r="P92" s="74" t="s">
        <v>1061</v>
      </c>
      <c r="Q92" s="74">
        <v>100</v>
      </c>
      <c r="R92" s="74">
        <v>1</v>
      </c>
      <c r="S92" s="74" t="s">
        <v>1012</v>
      </c>
      <c r="T92" s="74">
        <v>1541</v>
      </c>
      <c r="U92" s="74">
        <v>1556</v>
      </c>
      <c r="V92" s="74">
        <v>1626</v>
      </c>
      <c r="W92" s="74">
        <v>1615</v>
      </c>
      <c r="X92" s="74">
        <v>19</v>
      </c>
      <c r="Y92" s="74">
        <v>17</v>
      </c>
      <c r="Z92" s="74" t="s">
        <v>1004</v>
      </c>
      <c r="AA92" s="74" t="s">
        <v>1005</v>
      </c>
      <c r="AB92" s="74" t="s">
        <v>1006</v>
      </c>
      <c r="AC92" s="74" t="s">
        <v>1062</v>
      </c>
      <c r="AD92" s="74" t="s">
        <v>1016</v>
      </c>
      <c r="AE92" s="74" t="s">
        <v>1020</v>
      </c>
      <c r="AF92" s="74">
        <v>6</v>
      </c>
      <c r="AG92" s="74" t="s">
        <v>1005</v>
      </c>
      <c r="AH92" s="74">
        <v>0</v>
      </c>
      <c r="AI92" s="104">
        <v>0</v>
      </c>
    </row>
    <row r="93" spans="1:35">
      <c r="A93" s="95">
        <v>77</v>
      </c>
      <c r="B93" s="74" t="s">
        <v>130</v>
      </c>
      <c r="C93" s="74" t="s">
        <v>469</v>
      </c>
      <c r="D93" s="74" t="s">
        <v>469</v>
      </c>
      <c r="E93" s="74" t="str">
        <f>HYPERLINK("[映雪.xlsx]类型!B2",'类型（5）'!$C$2)</f>
        <v>统御强化</v>
      </c>
      <c r="F93" s="74" t="s">
        <v>1001</v>
      </c>
      <c r="G93" s="74" t="s">
        <v>1002</v>
      </c>
      <c r="H93" s="74">
        <v>302</v>
      </c>
      <c r="I93" s="74">
        <v>302</v>
      </c>
      <c r="J93" s="74">
        <v>58</v>
      </c>
      <c r="K93" s="74">
        <v>81</v>
      </c>
      <c r="L93" s="74">
        <v>54</v>
      </c>
      <c r="M93" s="74">
        <v>73</v>
      </c>
      <c r="N93" s="74">
        <v>78</v>
      </c>
      <c r="O93" s="74">
        <f>SUM(K93,L93,M93,N93)</f>
        <v>286</v>
      </c>
      <c r="P93" s="74" t="s">
        <v>1047</v>
      </c>
      <c r="Q93" s="74">
        <v>100</v>
      </c>
      <c r="R93" s="74">
        <v>1</v>
      </c>
      <c r="S93" s="74" t="s">
        <v>1012</v>
      </c>
      <c r="T93" s="74">
        <v>1576</v>
      </c>
      <c r="U93" s="74">
        <v>1591</v>
      </c>
      <c r="V93" s="74">
        <v>1631</v>
      </c>
      <c r="W93" s="74">
        <v>1615</v>
      </c>
      <c r="X93" s="74">
        <v>19</v>
      </c>
      <c r="Y93" s="74">
        <v>22</v>
      </c>
      <c r="Z93" s="74" t="s">
        <v>1004</v>
      </c>
      <c r="AA93" s="74" t="s">
        <v>1005</v>
      </c>
      <c r="AB93" s="74" t="s">
        <v>1006</v>
      </c>
      <c r="AC93" s="74" t="s">
        <v>1007</v>
      </c>
      <c r="AD93" s="74" t="s">
        <v>1016</v>
      </c>
      <c r="AE93" s="74" t="s">
        <v>1009</v>
      </c>
      <c r="AF93" s="74">
        <v>9</v>
      </c>
      <c r="AG93" s="74" t="s">
        <v>1004</v>
      </c>
      <c r="AH93" s="74">
        <v>0</v>
      </c>
      <c r="AI93" s="104">
        <v>0</v>
      </c>
    </row>
    <row r="94" spans="1:35">
      <c r="A94" s="95">
        <v>319</v>
      </c>
      <c r="B94" s="74" t="s">
        <v>18</v>
      </c>
      <c r="C94" s="74" t="s">
        <v>1354</v>
      </c>
      <c r="D94" s="74" t="s">
        <v>1354</v>
      </c>
      <c r="E94" s="74" t="str">
        <f>HYPERLINK("[映雪.xlsx]类型!B92",'类型（5）'!$C$92)</f>
        <v>爱丽丝</v>
      </c>
      <c r="F94" s="74" t="s">
        <v>1001</v>
      </c>
      <c r="G94" s="74" t="s">
        <v>1002</v>
      </c>
      <c r="H94" s="74">
        <v>795</v>
      </c>
      <c r="I94" s="74">
        <v>795</v>
      </c>
      <c r="J94" s="74">
        <v>13</v>
      </c>
      <c r="K94" s="74">
        <v>81</v>
      </c>
      <c r="L94" s="74">
        <v>86</v>
      </c>
      <c r="M94" s="74">
        <v>82</v>
      </c>
      <c r="N94" s="74">
        <v>83</v>
      </c>
      <c r="O94" s="74">
        <f>SUM(K94,L94,M94,N94)</f>
        <v>332</v>
      </c>
      <c r="P94" s="74" t="s">
        <v>1069</v>
      </c>
      <c r="Q94" s="74">
        <v>100</v>
      </c>
      <c r="R94" s="74">
        <v>2</v>
      </c>
      <c r="S94" s="74" t="s">
        <v>1012</v>
      </c>
      <c r="T94" s="74">
        <v>1537</v>
      </c>
      <c r="U94" s="74">
        <v>1552</v>
      </c>
      <c r="V94" s="74">
        <v>1613</v>
      </c>
      <c r="W94" s="74">
        <v>1615</v>
      </c>
      <c r="X94" s="74">
        <v>94</v>
      </c>
      <c r="Y94" s="74">
        <v>60</v>
      </c>
      <c r="Z94" s="74" t="s">
        <v>1004</v>
      </c>
      <c r="AA94" s="74" t="s">
        <v>1005</v>
      </c>
      <c r="AB94" s="74" t="s">
        <v>1006</v>
      </c>
      <c r="AC94" s="74" t="s">
        <v>1007</v>
      </c>
      <c r="AD94" s="74" t="s">
        <v>1016</v>
      </c>
      <c r="AE94" s="74" t="s">
        <v>1038</v>
      </c>
      <c r="AF94" s="74">
        <v>9</v>
      </c>
      <c r="AG94" s="74" t="s">
        <v>1004</v>
      </c>
      <c r="AH94" s="74">
        <v>0</v>
      </c>
      <c r="AI94" s="104">
        <v>20</v>
      </c>
    </row>
    <row r="95" spans="1:35">
      <c r="A95" s="95">
        <v>353</v>
      </c>
      <c r="B95" s="74" t="s">
        <v>13</v>
      </c>
      <c r="C95" s="74" t="s">
        <v>1392</v>
      </c>
      <c r="D95" s="74" t="s">
        <v>1392</v>
      </c>
      <c r="E95" s="74" t="str">
        <f>HYPERLINK("[映雪.xlsx]类型!B14",'类型（5）'!$C$14)</f>
        <v>永生</v>
      </c>
      <c r="F95" s="74" t="s">
        <v>1001</v>
      </c>
      <c r="G95" s="74" t="s">
        <v>1002</v>
      </c>
      <c r="H95" s="74">
        <v>183</v>
      </c>
      <c r="I95" s="74">
        <v>183</v>
      </c>
      <c r="J95" s="74">
        <v>110</v>
      </c>
      <c r="K95" s="74">
        <v>81</v>
      </c>
      <c r="L95" s="74">
        <v>82</v>
      </c>
      <c r="M95" s="74">
        <v>89</v>
      </c>
      <c r="N95" s="74">
        <v>84</v>
      </c>
      <c r="O95" s="74">
        <f>SUM(K95,L95,M95,N95)</f>
        <v>336</v>
      </c>
      <c r="P95" s="74" t="s">
        <v>1091</v>
      </c>
      <c r="Q95" s="74">
        <v>100</v>
      </c>
      <c r="R95" s="74">
        <v>1</v>
      </c>
      <c r="S95" s="74" t="s">
        <v>1012</v>
      </c>
      <c r="T95" s="74">
        <v>1527</v>
      </c>
      <c r="U95" s="74">
        <v>1542</v>
      </c>
      <c r="V95" s="74">
        <v>1581</v>
      </c>
      <c r="W95" s="74">
        <v>1615</v>
      </c>
      <c r="X95" s="74">
        <v>13</v>
      </c>
      <c r="Y95" s="74">
        <v>40</v>
      </c>
      <c r="Z95" s="74" t="s">
        <v>1004</v>
      </c>
      <c r="AA95" s="74" t="s">
        <v>1005</v>
      </c>
      <c r="AB95" s="74" t="s">
        <v>1006</v>
      </c>
      <c r="AC95" s="74" t="s">
        <v>1007</v>
      </c>
      <c r="AD95" s="74" t="s">
        <v>1016</v>
      </c>
      <c r="AE95" s="74" t="s">
        <v>1038</v>
      </c>
      <c r="AF95" s="74">
        <v>7</v>
      </c>
      <c r="AG95" s="74" t="s">
        <v>1005</v>
      </c>
      <c r="AH95" s="74">
        <v>0</v>
      </c>
      <c r="AI95" s="104">
        <v>0</v>
      </c>
    </row>
    <row r="96" spans="1:35">
      <c r="A96" s="95">
        <v>374</v>
      </c>
      <c r="B96" s="74" t="s">
        <v>84</v>
      </c>
      <c r="C96" s="74" t="s">
        <v>913</v>
      </c>
      <c r="D96" s="74" t="s">
        <v>913</v>
      </c>
      <c r="E96" s="99" t="str">
        <f>HYPERLINK("[映雪.xlsx]类型!B39",'类型（5）'!$C$39)</f>
        <v>狙撃手</v>
      </c>
      <c r="F96" s="74" t="s">
        <v>1001</v>
      </c>
      <c r="G96" s="74" t="s">
        <v>1002</v>
      </c>
      <c r="H96" s="74">
        <v>604</v>
      </c>
      <c r="I96" s="74">
        <v>604</v>
      </c>
      <c r="J96" s="74">
        <v>238</v>
      </c>
      <c r="K96" s="74">
        <v>81</v>
      </c>
      <c r="L96" s="74">
        <v>72</v>
      </c>
      <c r="M96" s="74">
        <v>73</v>
      </c>
      <c r="N96" s="74">
        <v>62</v>
      </c>
      <c r="O96" s="74">
        <f>SUM(K96,L96,M96,N96)</f>
        <v>288</v>
      </c>
      <c r="P96" s="74" t="s">
        <v>1072</v>
      </c>
      <c r="Q96" s="74">
        <v>100</v>
      </c>
      <c r="R96" s="74">
        <v>3</v>
      </c>
      <c r="S96" s="74" t="s">
        <v>1012</v>
      </c>
      <c r="T96" s="74">
        <v>1544</v>
      </c>
      <c r="U96" s="74">
        <v>1559</v>
      </c>
      <c r="V96" s="74">
        <v>1615</v>
      </c>
      <c r="W96" s="74">
        <v>1615</v>
      </c>
      <c r="X96" s="74">
        <v>5</v>
      </c>
      <c r="Y96" s="74">
        <v>17</v>
      </c>
      <c r="Z96" s="74" t="s">
        <v>1004</v>
      </c>
      <c r="AA96" s="74" t="s">
        <v>1004</v>
      </c>
      <c r="AB96" s="74" t="s">
        <v>1006</v>
      </c>
      <c r="AC96" s="74" t="s">
        <v>1007</v>
      </c>
      <c r="AD96" s="74" t="s">
        <v>1016</v>
      </c>
      <c r="AE96" s="74" t="s">
        <v>1009</v>
      </c>
      <c r="AF96" s="74">
        <v>11</v>
      </c>
      <c r="AG96" s="74" t="s">
        <v>1005</v>
      </c>
      <c r="AH96" s="74">
        <v>0</v>
      </c>
      <c r="AI96" s="104">
        <v>4</v>
      </c>
    </row>
    <row r="97" spans="1:35">
      <c r="A97" s="95">
        <v>743</v>
      </c>
      <c r="B97" s="74" t="s">
        <v>74</v>
      </c>
      <c r="C97" s="74" t="s">
        <v>682</v>
      </c>
      <c r="D97" s="74" t="s">
        <v>682</v>
      </c>
      <c r="E97" s="74" t="str">
        <f>HYPERLINK("[映雪.xlsx]类型!B2",'类型（5）'!$C$2)</f>
        <v>统御强化</v>
      </c>
      <c r="F97" s="74" t="s">
        <v>1001</v>
      </c>
      <c r="G97" s="74" t="s">
        <v>1002</v>
      </c>
      <c r="H97" s="74">
        <v>813</v>
      </c>
      <c r="I97" s="74">
        <v>813</v>
      </c>
      <c r="J97" s="74">
        <v>38</v>
      </c>
      <c r="K97" s="74">
        <v>81</v>
      </c>
      <c r="L97" s="74">
        <v>52</v>
      </c>
      <c r="M97" s="74">
        <v>62</v>
      </c>
      <c r="N97" s="74">
        <v>73</v>
      </c>
      <c r="O97" s="74">
        <f>SUM(K97,L97,M97,N97)</f>
        <v>268</v>
      </c>
      <c r="P97" s="74" t="s">
        <v>1046</v>
      </c>
      <c r="Q97" s="74">
        <v>100</v>
      </c>
      <c r="R97" s="74">
        <v>1</v>
      </c>
      <c r="S97" s="74" t="s">
        <v>1012</v>
      </c>
      <c r="T97" s="74">
        <v>1503</v>
      </c>
      <c r="U97" s="74">
        <v>1518</v>
      </c>
      <c r="V97" s="74">
        <v>1595</v>
      </c>
      <c r="W97" s="74">
        <v>1615</v>
      </c>
      <c r="X97" s="74">
        <v>58</v>
      </c>
      <c r="Y97" s="74">
        <v>75</v>
      </c>
      <c r="Z97" s="74" t="s">
        <v>1004</v>
      </c>
      <c r="AA97" s="74" t="s">
        <v>1005</v>
      </c>
      <c r="AB97" s="74" t="s">
        <v>1006</v>
      </c>
      <c r="AC97" s="74" t="s">
        <v>1007</v>
      </c>
      <c r="AD97" s="74" t="s">
        <v>1016</v>
      </c>
      <c r="AE97" s="74" t="s">
        <v>1038</v>
      </c>
      <c r="AF97" s="74">
        <v>10</v>
      </c>
      <c r="AG97" s="74" t="s">
        <v>1004</v>
      </c>
      <c r="AH97" s="74">
        <v>0</v>
      </c>
      <c r="AI97" s="104">
        <v>0</v>
      </c>
    </row>
    <row r="98" spans="1:35">
      <c r="A98" s="95">
        <v>937</v>
      </c>
      <c r="B98" s="74" t="s">
        <v>106</v>
      </c>
      <c r="C98" s="74" t="s">
        <v>809</v>
      </c>
      <c r="D98" s="74" t="s">
        <v>809</v>
      </c>
      <c r="E98" s="74" t="str">
        <f>HYPERLINK("[映雪.xlsx]类型!B1",'类型（5）'!$C$1)</f>
        <v>均衡</v>
      </c>
      <c r="F98" s="74" t="s">
        <v>1001</v>
      </c>
      <c r="G98" s="74" t="s">
        <v>1002</v>
      </c>
      <c r="H98" s="74">
        <v>625</v>
      </c>
      <c r="I98" s="74">
        <v>625</v>
      </c>
      <c r="J98" s="74">
        <v>96</v>
      </c>
      <c r="K98" s="74">
        <v>81</v>
      </c>
      <c r="L98" s="74">
        <v>69</v>
      </c>
      <c r="M98" s="74">
        <v>51</v>
      </c>
      <c r="N98" s="74">
        <v>82</v>
      </c>
      <c r="O98" s="74">
        <f>SUM(K98,L98,M98,N98)</f>
        <v>283</v>
      </c>
      <c r="P98" s="74" t="s">
        <v>1060</v>
      </c>
      <c r="Q98" s="74">
        <v>100</v>
      </c>
      <c r="R98" s="74">
        <v>1</v>
      </c>
      <c r="S98" s="74" t="s">
        <v>1012</v>
      </c>
      <c r="T98" s="74">
        <v>1538</v>
      </c>
      <c r="U98" s="74">
        <v>1553</v>
      </c>
      <c r="V98" s="74">
        <v>1587</v>
      </c>
      <c r="W98" s="74">
        <v>1615</v>
      </c>
      <c r="X98" s="74">
        <v>76</v>
      </c>
      <c r="Y98" s="74">
        <v>70</v>
      </c>
      <c r="Z98" s="74" t="s">
        <v>1004</v>
      </c>
      <c r="AA98" s="74" t="s">
        <v>1004</v>
      </c>
      <c r="AB98" s="74" t="s">
        <v>1006</v>
      </c>
      <c r="AC98" s="74" t="s">
        <v>1007</v>
      </c>
      <c r="AD98" s="74" t="s">
        <v>1016</v>
      </c>
      <c r="AE98" s="74" t="s">
        <v>1027</v>
      </c>
      <c r="AF98" s="74">
        <v>7</v>
      </c>
      <c r="AG98" s="74" t="s">
        <v>1004</v>
      </c>
      <c r="AH98" s="74">
        <v>0</v>
      </c>
      <c r="AI98" s="104">
        <v>0</v>
      </c>
    </row>
    <row r="99" spans="1:35">
      <c r="A99" s="95">
        <v>951</v>
      </c>
      <c r="B99" s="74" t="s">
        <v>48</v>
      </c>
      <c r="C99" s="74" t="s">
        <v>1921</v>
      </c>
      <c r="D99" s="74" t="s">
        <v>1921</v>
      </c>
      <c r="E99" s="99" t="str">
        <f>HYPERLINK("[映雪.xlsx]类型!B31",'类型（5）'!$C$31)</f>
        <v>后宫王</v>
      </c>
      <c r="F99" s="74" t="s">
        <v>1001</v>
      </c>
      <c r="G99" s="74" t="s">
        <v>1002</v>
      </c>
      <c r="H99" s="74">
        <v>509</v>
      </c>
      <c r="I99" s="74">
        <v>509</v>
      </c>
      <c r="J99" s="74">
        <v>593</v>
      </c>
      <c r="K99" s="74">
        <v>81</v>
      </c>
      <c r="L99" s="74">
        <v>71</v>
      </c>
      <c r="M99" s="74">
        <v>67</v>
      </c>
      <c r="N99" s="74">
        <v>55</v>
      </c>
      <c r="O99" s="74">
        <f>SUM(K99,L99,M99,N99)</f>
        <v>274</v>
      </c>
      <c r="P99" s="74" t="s">
        <v>1047</v>
      </c>
      <c r="Q99" s="74">
        <v>100</v>
      </c>
      <c r="R99" s="74">
        <v>1</v>
      </c>
      <c r="S99" s="74" t="s">
        <v>1012</v>
      </c>
      <c r="T99" s="74">
        <v>1589</v>
      </c>
      <c r="U99" s="74">
        <v>1600</v>
      </c>
      <c r="V99" s="74">
        <v>1636</v>
      </c>
      <c r="W99" s="74">
        <v>1615</v>
      </c>
      <c r="X99" s="74">
        <v>77</v>
      </c>
      <c r="Y99" s="74">
        <v>17</v>
      </c>
      <c r="Z99" s="74" t="s">
        <v>1004</v>
      </c>
      <c r="AA99" s="74" t="s">
        <v>1005</v>
      </c>
      <c r="AB99" s="74" t="s">
        <v>1006</v>
      </c>
      <c r="AC99" s="74" t="s">
        <v>1007</v>
      </c>
      <c r="AD99" s="74" t="s">
        <v>1016</v>
      </c>
      <c r="AE99" s="74" t="s">
        <v>1017</v>
      </c>
      <c r="AF99" s="74">
        <v>6</v>
      </c>
      <c r="AG99" s="74" t="s">
        <v>1004</v>
      </c>
      <c r="AH99" s="74">
        <v>0</v>
      </c>
      <c r="AI99" s="104">
        <v>0</v>
      </c>
    </row>
    <row r="100" spans="1:35">
      <c r="A100" s="95">
        <v>1074</v>
      </c>
      <c r="B100" s="74" t="s">
        <v>28</v>
      </c>
      <c r="C100" s="74" t="s">
        <v>594</v>
      </c>
      <c r="D100" s="74" t="s">
        <v>594</v>
      </c>
      <c r="E100" s="74" t="str">
        <f>HYPERLINK("[映雪.xlsx]类型!B30",'类型（5）'!$C$30)</f>
        <v>黑幕</v>
      </c>
      <c r="F100" s="74" t="s">
        <v>1001</v>
      </c>
      <c r="G100" s="74" t="s">
        <v>1002</v>
      </c>
      <c r="H100" s="74">
        <v>1074</v>
      </c>
      <c r="I100" s="74">
        <v>1074</v>
      </c>
      <c r="J100" s="74">
        <v>371</v>
      </c>
      <c r="K100" s="74">
        <v>81</v>
      </c>
      <c r="L100" s="74">
        <v>83</v>
      </c>
      <c r="M100" s="74">
        <v>73</v>
      </c>
      <c r="N100" s="74">
        <v>61</v>
      </c>
      <c r="O100" s="74">
        <f>SUM(K100,L100,M100,N100)</f>
        <v>298</v>
      </c>
      <c r="P100" s="74" t="s">
        <v>1061</v>
      </c>
      <c r="Q100" s="74">
        <v>100</v>
      </c>
      <c r="R100" s="74">
        <v>1</v>
      </c>
      <c r="S100" s="74" t="s">
        <v>1012</v>
      </c>
      <c r="T100" s="74">
        <v>1584</v>
      </c>
      <c r="U100" s="74">
        <v>1599</v>
      </c>
      <c r="V100" s="74">
        <v>1653</v>
      </c>
      <c r="W100" s="74">
        <v>1615</v>
      </c>
      <c r="X100" s="74">
        <v>97</v>
      </c>
      <c r="Y100" s="74">
        <v>62</v>
      </c>
      <c r="Z100" s="74" t="s">
        <v>1004</v>
      </c>
      <c r="AA100" s="74" t="s">
        <v>1005</v>
      </c>
      <c r="AB100" s="74" t="s">
        <v>1006</v>
      </c>
      <c r="AC100" s="74" t="s">
        <v>1007</v>
      </c>
      <c r="AD100" s="74" t="s">
        <v>1016</v>
      </c>
      <c r="AE100" s="74" t="s">
        <v>1013</v>
      </c>
      <c r="AF100" s="74">
        <v>13</v>
      </c>
      <c r="AG100" s="74" t="s">
        <v>1005</v>
      </c>
      <c r="AH100" s="74">
        <v>0</v>
      </c>
      <c r="AI100" s="104">
        <v>0</v>
      </c>
    </row>
    <row r="101" spans="1:35">
      <c r="A101" s="95">
        <v>1220</v>
      </c>
      <c r="B101" s="74" t="s">
        <v>66</v>
      </c>
      <c r="C101" s="74" t="s">
        <v>769</v>
      </c>
      <c r="D101" s="74" t="s">
        <v>769</v>
      </c>
      <c r="E101" s="99" t="str">
        <f>HYPERLINK("[映雪.xlsx]类型!B31",'类型（5）'!$C$31)</f>
        <v>后宫王</v>
      </c>
      <c r="F101" s="74" t="s">
        <v>1001</v>
      </c>
      <c r="G101" s="74" t="s">
        <v>1002</v>
      </c>
      <c r="H101" s="74">
        <v>1341</v>
      </c>
      <c r="I101" s="74">
        <v>1341</v>
      </c>
      <c r="J101" s="74">
        <v>494</v>
      </c>
      <c r="K101" s="74">
        <v>81</v>
      </c>
      <c r="L101" s="74">
        <v>67</v>
      </c>
      <c r="M101" s="74">
        <v>63</v>
      </c>
      <c r="N101" s="74">
        <v>62</v>
      </c>
      <c r="O101" s="74">
        <f>SUM(K101,L101,M101,N101)</f>
        <v>273</v>
      </c>
      <c r="P101" s="74" t="s">
        <v>1053</v>
      </c>
      <c r="Q101" s="74">
        <v>100</v>
      </c>
      <c r="R101" s="74">
        <v>1</v>
      </c>
      <c r="S101" s="74" t="s">
        <v>1012</v>
      </c>
      <c r="T101" s="74">
        <v>1550</v>
      </c>
      <c r="U101" s="74">
        <v>1565</v>
      </c>
      <c r="V101" s="74">
        <v>1599</v>
      </c>
      <c r="W101" s="74">
        <v>1615</v>
      </c>
      <c r="X101" s="74">
        <v>58</v>
      </c>
      <c r="Y101" s="74">
        <v>73</v>
      </c>
      <c r="Z101" s="74" t="s">
        <v>1004</v>
      </c>
      <c r="AA101" s="74" t="s">
        <v>1004</v>
      </c>
      <c r="AB101" s="74" t="s">
        <v>1345</v>
      </c>
      <c r="AC101" s="74" t="s">
        <v>1007</v>
      </c>
      <c r="AD101" s="74" t="s">
        <v>1016</v>
      </c>
      <c r="AE101" s="74" t="s">
        <v>1038</v>
      </c>
      <c r="AF101" s="74">
        <v>9</v>
      </c>
      <c r="AG101" s="74" t="s">
        <v>1004</v>
      </c>
      <c r="AH101" s="74">
        <v>0</v>
      </c>
      <c r="AI101" s="104">
        <v>0</v>
      </c>
    </row>
    <row r="102" spans="1:35">
      <c r="A102" s="95">
        <v>1232</v>
      </c>
      <c r="B102" s="74" t="s">
        <v>120</v>
      </c>
      <c r="C102" s="74" t="s">
        <v>687</v>
      </c>
      <c r="D102" s="74" t="s">
        <v>687</v>
      </c>
      <c r="E102" s="74" t="str">
        <f>HYPERLINK("[映雪.xlsx]类型!B2",'类型（5）'!$C$2)</f>
        <v>统御强化</v>
      </c>
      <c r="F102" s="74" t="s">
        <v>1001</v>
      </c>
      <c r="G102" s="74" t="s">
        <v>1002</v>
      </c>
      <c r="H102" s="74">
        <v>1308</v>
      </c>
      <c r="I102" s="74">
        <v>1308</v>
      </c>
      <c r="J102" s="74">
        <v>14</v>
      </c>
      <c r="K102" s="74">
        <v>81</v>
      </c>
      <c r="L102" s="74">
        <v>47</v>
      </c>
      <c r="M102" s="74">
        <v>73</v>
      </c>
      <c r="N102" s="74">
        <v>69</v>
      </c>
      <c r="O102" s="74">
        <f>SUM(K102,L102,M102,N102)</f>
        <v>270</v>
      </c>
      <c r="P102" s="74" t="s">
        <v>1046</v>
      </c>
      <c r="Q102" s="74">
        <v>100</v>
      </c>
      <c r="R102" s="74">
        <v>1</v>
      </c>
      <c r="S102" s="74" t="s">
        <v>1012</v>
      </c>
      <c r="T102" s="74">
        <v>1510</v>
      </c>
      <c r="U102" s="74">
        <v>1525</v>
      </c>
      <c r="V102" s="74">
        <v>1559</v>
      </c>
      <c r="W102" s="74">
        <v>1615</v>
      </c>
      <c r="X102" s="74">
        <v>53</v>
      </c>
      <c r="Y102" s="74">
        <v>63</v>
      </c>
      <c r="Z102" s="74" t="s">
        <v>1004</v>
      </c>
      <c r="AA102" s="74" t="s">
        <v>1004</v>
      </c>
      <c r="AB102" s="74" t="s">
        <v>1006</v>
      </c>
      <c r="AC102" s="74" t="s">
        <v>1007</v>
      </c>
      <c r="AD102" s="74" t="s">
        <v>1008</v>
      </c>
      <c r="AE102" s="74" t="s">
        <v>1038</v>
      </c>
      <c r="AF102" s="74">
        <v>9</v>
      </c>
      <c r="AG102" s="74" t="s">
        <v>1005</v>
      </c>
      <c r="AH102" s="74">
        <v>0</v>
      </c>
      <c r="AI102" s="104">
        <v>0</v>
      </c>
    </row>
    <row r="103" spans="1:35">
      <c r="A103" s="95">
        <v>1342</v>
      </c>
      <c r="B103" s="74" t="s">
        <v>68</v>
      </c>
      <c r="C103" s="74" t="s">
        <v>2269</v>
      </c>
      <c r="D103" s="74" t="s">
        <v>2269</v>
      </c>
      <c r="E103" s="96" t="str">
        <f>HYPERLINK("[映雪.xlsx]类型!B20",'类型（5）'!$C$20)</f>
        <v>指挥官</v>
      </c>
      <c r="F103" s="74" t="s">
        <v>1001</v>
      </c>
      <c r="G103" s="74" t="s">
        <v>1002</v>
      </c>
      <c r="H103" s="74">
        <v>6099</v>
      </c>
      <c r="I103" s="74">
        <v>6099</v>
      </c>
      <c r="J103" s="74">
        <v>149</v>
      </c>
      <c r="K103" s="74">
        <v>81</v>
      </c>
      <c r="L103" s="74">
        <v>79</v>
      </c>
      <c r="M103" s="74">
        <v>74</v>
      </c>
      <c r="N103" s="74">
        <v>51</v>
      </c>
      <c r="O103" s="74">
        <f>SUM(K103,L103,M103,N103)</f>
        <v>285</v>
      </c>
      <c r="P103" s="74" t="s">
        <v>1060</v>
      </c>
      <c r="Q103" s="74">
        <v>100</v>
      </c>
      <c r="R103" s="74">
        <v>0</v>
      </c>
      <c r="S103" s="74" t="s">
        <v>1012</v>
      </c>
      <c r="T103" s="74">
        <v>1452</v>
      </c>
      <c r="U103" s="74">
        <v>1467</v>
      </c>
      <c r="V103" s="74">
        <v>1538</v>
      </c>
      <c r="W103" s="74">
        <v>1615</v>
      </c>
      <c r="X103" s="74">
        <v>0</v>
      </c>
      <c r="Y103" s="74">
        <v>77</v>
      </c>
      <c r="Z103" s="74" t="s">
        <v>1004</v>
      </c>
      <c r="AA103" s="74" t="s">
        <v>1005</v>
      </c>
      <c r="AB103" s="74" t="s">
        <v>1006</v>
      </c>
      <c r="AC103" s="74" t="s">
        <v>1204</v>
      </c>
      <c r="AD103" s="74" t="s">
        <v>1016</v>
      </c>
      <c r="AE103" s="74" t="s">
        <v>1038</v>
      </c>
      <c r="AF103" s="74">
        <v>13</v>
      </c>
      <c r="AG103" s="74" t="s">
        <v>1004</v>
      </c>
      <c r="AH103" s="74">
        <v>0</v>
      </c>
      <c r="AI103" s="104">
        <v>0</v>
      </c>
    </row>
    <row r="104" spans="1:35">
      <c r="A104" s="95">
        <v>1609</v>
      </c>
      <c r="B104" s="74" t="s">
        <v>80</v>
      </c>
      <c r="C104" s="74" t="s">
        <v>848</v>
      </c>
      <c r="D104" s="74" t="s">
        <v>848</v>
      </c>
      <c r="E104" s="96" t="str">
        <f>HYPERLINK("[映雪.xlsx]类型!B34",'类型（5）'!$C$34)</f>
        <v>宅女</v>
      </c>
      <c r="F104" s="74" t="s">
        <v>1001</v>
      </c>
      <c r="G104" s="74" t="s">
        <v>1002</v>
      </c>
      <c r="H104" s="74">
        <v>1659</v>
      </c>
      <c r="I104" s="74">
        <v>1659</v>
      </c>
      <c r="J104" s="74">
        <v>584</v>
      </c>
      <c r="K104" s="74">
        <v>81</v>
      </c>
      <c r="L104" s="74">
        <v>79</v>
      </c>
      <c r="M104" s="74">
        <v>64</v>
      </c>
      <c r="N104" s="74">
        <v>66</v>
      </c>
      <c r="O104" s="74">
        <f>SUM(K104,L104,M104,N104)</f>
        <v>290</v>
      </c>
      <c r="P104" s="74" t="s">
        <v>1033</v>
      </c>
      <c r="Q104" s="74">
        <v>100</v>
      </c>
      <c r="R104" s="74">
        <v>1</v>
      </c>
      <c r="S104" s="74" t="s">
        <v>1012</v>
      </c>
      <c r="T104" s="74">
        <v>1556</v>
      </c>
      <c r="U104" s="74">
        <v>1571</v>
      </c>
      <c r="V104" s="74">
        <v>1615</v>
      </c>
      <c r="W104" s="74">
        <v>1615</v>
      </c>
      <c r="X104" s="74">
        <v>0</v>
      </c>
      <c r="Y104" s="74">
        <v>75</v>
      </c>
      <c r="Z104" s="74" t="s">
        <v>1004</v>
      </c>
      <c r="AA104" s="74" t="s">
        <v>1004</v>
      </c>
      <c r="AB104" s="74" t="s">
        <v>1006</v>
      </c>
      <c r="AC104" s="74" t="s">
        <v>1062</v>
      </c>
      <c r="AD104" s="74" t="s">
        <v>1016</v>
      </c>
      <c r="AE104" s="74" t="s">
        <v>1009</v>
      </c>
      <c r="AF104" s="74">
        <v>7</v>
      </c>
      <c r="AG104" s="74" t="s">
        <v>1005</v>
      </c>
      <c r="AH104" s="74">
        <v>0</v>
      </c>
      <c r="AI104" s="104">
        <v>0</v>
      </c>
    </row>
    <row r="105" hidden="1" spans="1:35">
      <c r="A105" s="95">
        <v>103</v>
      </c>
      <c r="B105" s="74"/>
      <c r="C105" s="74" t="s">
        <v>1143</v>
      </c>
      <c r="D105" s="74" t="s">
        <v>1143</v>
      </c>
      <c r="E105" s="96" t="str">
        <f>HYPERLINK("[映雪.xlsx]类型!B27",'类型（5）'!$C$27)</f>
        <v>骑士</v>
      </c>
      <c r="F105" s="74" t="s">
        <v>1098</v>
      </c>
      <c r="G105" s="74" t="s">
        <v>1002</v>
      </c>
      <c r="H105" s="74">
        <v>907</v>
      </c>
      <c r="I105" s="74">
        <v>907</v>
      </c>
      <c r="J105" s="74">
        <v>322</v>
      </c>
      <c r="K105" s="74">
        <v>54</v>
      </c>
      <c r="L105" s="74">
        <v>69</v>
      </c>
      <c r="M105" s="74">
        <v>64</v>
      </c>
      <c r="N105" s="74">
        <v>30</v>
      </c>
      <c r="O105" s="74">
        <f>SUM(K105,L105,M105,N105)</f>
        <v>217</v>
      </c>
      <c r="P105" s="74" t="s">
        <v>1061</v>
      </c>
      <c r="Q105" s="74">
        <v>1320</v>
      </c>
      <c r="R105" s="74">
        <v>0</v>
      </c>
      <c r="S105" s="74"/>
      <c r="T105" s="74">
        <v>1506</v>
      </c>
      <c r="U105" s="74">
        <v>1521</v>
      </c>
      <c r="V105" s="74">
        <v>1599</v>
      </c>
      <c r="W105" s="74">
        <v>0</v>
      </c>
      <c r="X105" s="74">
        <v>64</v>
      </c>
      <c r="Y105" s="74">
        <v>15</v>
      </c>
      <c r="Z105" s="74" t="s">
        <v>1004</v>
      </c>
      <c r="AA105" s="74" t="s">
        <v>1005</v>
      </c>
      <c r="AB105" s="74" t="s">
        <v>1006</v>
      </c>
      <c r="AC105" s="74" t="s">
        <v>1007</v>
      </c>
      <c r="AD105" s="74" t="s">
        <v>1023</v>
      </c>
      <c r="AE105" s="74" t="s">
        <v>1027</v>
      </c>
      <c r="AF105" s="74">
        <v>10</v>
      </c>
      <c r="AG105" s="74" t="s">
        <v>1004</v>
      </c>
      <c r="AH105" s="74">
        <v>0</v>
      </c>
      <c r="AI105" s="104">
        <v>0</v>
      </c>
    </row>
    <row r="106" spans="1:35">
      <c r="A106" s="95">
        <v>1624</v>
      </c>
      <c r="B106" s="74" t="s">
        <v>76</v>
      </c>
      <c r="C106" s="74" t="s">
        <v>2512</v>
      </c>
      <c r="D106" s="74" t="s">
        <v>2512</v>
      </c>
      <c r="E106" s="74" t="str">
        <f>HYPERLINK("[映雪.xlsx]类型!B78",'类型（5）'!$C$78)</f>
        <v>剃切绘里奈</v>
      </c>
      <c r="F106" s="74" t="s">
        <v>1001</v>
      </c>
      <c r="G106" s="74" t="s">
        <v>1002</v>
      </c>
      <c r="H106" s="74">
        <v>1669</v>
      </c>
      <c r="I106" s="74">
        <v>1669</v>
      </c>
      <c r="J106" s="74">
        <v>137</v>
      </c>
      <c r="K106" s="74">
        <v>81</v>
      </c>
      <c r="L106" s="74">
        <v>46</v>
      </c>
      <c r="M106" s="74">
        <v>66</v>
      </c>
      <c r="N106" s="74">
        <v>76</v>
      </c>
      <c r="O106" s="74">
        <f>SUM(K106,L106,M106,N106)</f>
        <v>269</v>
      </c>
      <c r="P106" s="74" t="s">
        <v>1029</v>
      </c>
      <c r="Q106" s="74">
        <v>100</v>
      </c>
      <c r="R106" s="74">
        <v>1</v>
      </c>
      <c r="S106" s="74" t="s">
        <v>1012</v>
      </c>
      <c r="T106" s="74">
        <v>1517</v>
      </c>
      <c r="U106" s="74">
        <v>1532</v>
      </c>
      <c r="V106" s="74">
        <v>1575</v>
      </c>
      <c r="W106" s="74">
        <v>1615</v>
      </c>
      <c r="X106" s="74">
        <v>0</v>
      </c>
      <c r="Y106" s="74">
        <v>15</v>
      </c>
      <c r="Z106" s="74" t="s">
        <v>1004</v>
      </c>
      <c r="AA106" s="74" t="s">
        <v>1004</v>
      </c>
      <c r="AB106" s="74" t="s">
        <v>1345</v>
      </c>
      <c r="AC106" s="74" t="s">
        <v>1148</v>
      </c>
      <c r="AD106" s="74" t="s">
        <v>1008</v>
      </c>
      <c r="AE106" s="74" t="s">
        <v>1017</v>
      </c>
      <c r="AF106" s="74">
        <v>8</v>
      </c>
      <c r="AG106" s="74" t="s">
        <v>1004</v>
      </c>
      <c r="AH106" s="74">
        <v>0</v>
      </c>
      <c r="AI106" s="104">
        <v>0</v>
      </c>
    </row>
    <row r="107" spans="1:35">
      <c r="A107" s="95">
        <v>2331</v>
      </c>
      <c r="B107" s="74" t="s">
        <v>20</v>
      </c>
      <c r="C107" s="74" t="s">
        <v>2540</v>
      </c>
      <c r="D107" s="74" t="s">
        <v>2540</v>
      </c>
      <c r="E107" s="74" t="str">
        <f>HYPERLINK("[映雪.xlsx]类型!B93",'类型（5）'!$C$93)</f>
        <v>爱因哈特</v>
      </c>
      <c r="F107" s="74" t="s">
        <v>1001</v>
      </c>
      <c r="G107" s="74" t="s">
        <v>1935</v>
      </c>
      <c r="H107" s="74">
        <v>4021</v>
      </c>
      <c r="I107" s="74">
        <v>4021</v>
      </c>
      <c r="J107" s="74">
        <v>83</v>
      </c>
      <c r="K107" s="74">
        <v>81</v>
      </c>
      <c r="L107" s="74">
        <v>83</v>
      </c>
      <c r="M107" s="74">
        <v>65</v>
      </c>
      <c r="N107" s="74">
        <v>40</v>
      </c>
      <c r="O107" s="74">
        <f>SUM(K107,L107,M107,N107)</f>
        <v>269</v>
      </c>
      <c r="P107" s="74" t="s">
        <v>1077</v>
      </c>
      <c r="Q107" s="74">
        <v>100</v>
      </c>
      <c r="R107" s="74">
        <v>3</v>
      </c>
      <c r="S107" s="74" t="s">
        <v>1012</v>
      </c>
      <c r="T107" s="74">
        <v>1531</v>
      </c>
      <c r="U107" s="74">
        <v>1531</v>
      </c>
      <c r="V107" s="74">
        <v>1612</v>
      </c>
      <c r="W107" s="74">
        <v>1615</v>
      </c>
      <c r="X107" s="74">
        <v>93</v>
      </c>
      <c r="Y107" s="74">
        <v>90</v>
      </c>
      <c r="Z107" s="74" t="s">
        <v>1004</v>
      </c>
      <c r="AA107" s="74" t="s">
        <v>1005</v>
      </c>
      <c r="AB107" s="74" t="s">
        <v>1006</v>
      </c>
      <c r="AC107" s="74" t="s">
        <v>1183</v>
      </c>
      <c r="AD107" s="74" t="s">
        <v>1162</v>
      </c>
      <c r="AE107" s="74" t="s">
        <v>2541</v>
      </c>
      <c r="AF107" s="74">
        <v>11</v>
      </c>
      <c r="AG107" s="74" t="s">
        <v>1005</v>
      </c>
      <c r="AH107" s="74">
        <v>0</v>
      </c>
      <c r="AI107" s="104">
        <v>0</v>
      </c>
    </row>
    <row r="108" spans="1:35">
      <c r="A108" s="95">
        <v>17</v>
      </c>
      <c r="B108" s="74" t="s">
        <v>132</v>
      </c>
      <c r="C108" s="74" t="s">
        <v>435</v>
      </c>
      <c r="D108" s="74" t="s">
        <v>435</v>
      </c>
      <c r="E108" s="99" t="str">
        <f>HYPERLINK("[映雪.xlsx]类型!B31",'类型（5）'!$C$31)</f>
        <v>后宫王</v>
      </c>
      <c r="F108" s="74" t="s">
        <v>1001</v>
      </c>
      <c r="G108" s="74" t="s">
        <v>1002</v>
      </c>
      <c r="H108" s="74">
        <v>587</v>
      </c>
      <c r="I108" s="74">
        <v>587</v>
      </c>
      <c r="J108" s="74">
        <v>27</v>
      </c>
      <c r="K108" s="74">
        <v>80</v>
      </c>
      <c r="L108" s="74">
        <v>37</v>
      </c>
      <c r="M108" s="74">
        <v>52</v>
      </c>
      <c r="N108" s="74">
        <v>73</v>
      </c>
      <c r="O108" s="74">
        <f>SUM(K108,L108,M108,N108)</f>
        <v>242</v>
      </c>
      <c r="P108" s="74" t="s">
        <v>1047</v>
      </c>
      <c r="Q108" s="74">
        <v>100</v>
      </c>
      <c r="R108" s="74">
        <v>1</v>
      </c>
      <c r="S108" s="74" t="s">
        <v>1012</v>
      </c>
      <c r="T108" s="74">
        <v>1553</v>
      </c>
      <c r="U108" s="74">
        <v>1568</v>
      </c>
      <c r="V108" s="74">
        <v>1594</v>
      </c>
      <c r="W108" s="74">
        <v>1615</v>
      </c>
      <c r="X108" s="74">
        <v>60</v>
      </c>
      <c r="Y108" s="74">
        <v>80</v>
      </c>
      <c r="Z108" s="74" t="s">
        <v>1004</v>
      </c>
      <c r="AA108" s="74" t="s">
        <v>1004</v>
      </c>
      <c r="AB108" s="74" t="s">
        <v>1006</v>
      </c>
      <c r="AC108" s="74" t="s">
        <v>1007</v>
      </c>
      <c r="AD108" s="74" t="s">
        <v>1008</v>
      </c>
      <c r="AE108" s="74" t="s">
        <v>1009</v>
      </c>
      <c r="AF108" s="74">
        <v>6</v>
      </c>
      <c r="AG108" s="74" t="s">
        <v>1005</v>
      </c>
      <c r="AH108" s="74">
        <v>0</v>
      </c>
      <c r="AI108" s="104">
        <v>0</v>
      </c>
    </row>
    <row r="109" spans="1:35">
      <c r="A109" s="95">
        <v>30</v>
      </c>
      <c r="B109" s="74" t="s">
        <v>136</v>
      </c>
      <c r="C109" s="74" t="s">
        <v>136</v>
      </c>
      <c r="D109" s="74" t="s">
        <v>136</v>
      </c>
      <c r="E109" s="74" t="str">
        <f>HYPERLINK("[映雪.xlsx]类型!B81",'类型（5）'!$C$81)</f>
        <v>莉姿夏尔蒂</v>
      </c>
      <c r="F109" s="74" t="s">
        <v>1001</v>
      </c>
      <c r="G109" s="74" t="s">
        <v>1002</v>
      </c>
      <c r="H109" s="74">
        <v>566</v>
      </c>
      <c r="I109" s="74">
        <v>566</v>
      </c>
      <c r="J109" s="74">
        <v>140</v>
      </c>
      <c r="K109" s="74">
        <v>80</v>
      </c>
      <c r="L109" s="74">
        <v>78</v>
      </c>
      <c r="M109" s="74">
        <v>74</v>
      </c>
      <c r="N109" s="74">
        <v>76</v>
      </c>
      <c r="O109" s="74">
        <f>SUM(K109,L109,M109,N109)</f>
        <v>308</v>
      </c>
      <c r="P109" s="74" t="s">
        <v>1070</v>
      </c>
      <c r="Q109" s="74">
        <v>8100</v>
      </c>
      <c r="R109" s="74">
        <v>4</v>
      </c>
      <c r="S109" s="74" t="s">
        <v>4</v>
      </c>
      <c r="T109" s="74">
        <v>1544</v>
      </c>
      <c r="U109" s="74">
        <v>1559</v>
      </c>
      <c r="V109" s="74">
        <v>1588</v>
      </c>
      <c r="W109" s="74">
        <v>1615</v>
      </c>
      <c r="X109" s="74">
        <v>95</v>
      </c>
      <c r="Y109" s="74">
        <v>12</v>
      </c>
      <c r="Z109" s="74" t="s">
        <v>1004</v>
      </c>
      <c r="AA109" s="74" t="s">
        <v>1004</v>
      </c>
      <c r="AB109" s="74" t="s">
        <v>1006</v>
      </c>
      <c r="AC109" s="74" t="s">
        <v>1007</v>
      </c>
      <c r="AD109" s="74" t="s">
        <v>1008</v>
      </c>
      <c r="AE109" s="74" t="s">
        <v>1038</v>
      </c>
      <c r="AF109" s="74">
        <v>11</v>
      </c>
      <c r="AG109" s="74" t="s">
        <v>1005</v>
      </c>
      <c r="AH109" s="74">
        <v>0</v>
      </c>
      <c r="AI109" s="104">
        <v>0</v>
      </c>
    </row>
    <row r="110" spans="1:35">
      <c r="A110" s="95">
        <v>106</v>
      </c>
      <c r="B110" s="74" t="s">
        <v>92</v>
      </c>
      <c r="C110" s="74" t="s">
        <v>481</v>
      </c>
      <c r="D110" s="74" t="s">
        <v>481</v>
      </c>
      <c r="E110" s="99" t="str">
        <f>HYPERLINK("[映雪.xlsx]类型!B29",'类型（5）'!$C$29)</f>
        <v>偶像</v>
      </c>
      <c r="F110" s="74" t="s">
        <v>1001</v>
      </c>
      <c r="G110" s="74" t="s">
        <v>1002</v>
      </c>
      <c r="H110" s="74">
        <v>656</v>
      </c>
      <c r="I110" s="74">
        <v>656</v>
      </c>
      <c r="J110" s="74">
        <v>84</v>
      </c>
      <c r="K110" s="74">
        <v>80</v>
      </c>
      <c r="L110" s="74">
        <v>78</v>
      </c>
      <c r="M110" s="74">
        <v>79</v>
      </c>
      <c r="N110" s="74">
        <v>80</v>
      </c>
      <c r="O110" s="74">
        <f>SUM(K110,L110,M110,N110)</f>
        <v>317</v>
      </c>
      <c r="P110" s="74" t="s">
        <v>1146</v>
      </c>
      <c r="Q110" s="74">
        <v>100</v>
      </c>
      <c r="R110" s="74">
        <v>3</v>
      </c>
      <c r="S110" s="74" t="s">
        <v>1012</v>
      </c>
      <c r="T110" s="74">
        <v>1562</v>
      </c>
      <c r="U110" s="74">
        <v>1577</v>
      </c>
      <c r="V110" s="74">
        <v>1646</v>
      </c>
      <c r="W110" s="74">
        <v>1615</v>
      </c>
      <c r="X110" s="74">
        <v>48</v>
      </c>
      <c r="Y110" s="74">
        <v>50</v>
      </c>
      <c r="Z110" s="74" t="s">
        <v>1004</v>
      </c>
      <c r="AA110" s="74" t="s">
        <v>1005</v>
      </c>
      <c r="AB110" s="74" t="s">
        <v>1006</v>
      </c>
      <c r="AC110" s="74" t="s">
        <v>1007</v>
      </c>
      <c r="AD110" s="74" t="s">
        <v>1008</v>
      </c>
      <c r="AE110" s="74" t="s">
        <v>1013</v>
      </c>
      <c r="AF110" s="74">
        <v>10</v>
      </c>
      <c r="AG110" s="74" t="s">
        <v>1005</v>
      </c>
      <c r="AH110" s="74">
        <v>0</v>
      </c>
      <c r="AI110" s="104">
        <v>16</v>
      </c>
    </row>
    <row r="111" spans="1:35">
      <c r="A111" s="95">
        <v>133</v>
      </c>
      <c r="B111" s="74" t="s">
        <v>16</v>
      </c>
      <c r="C111" s="74" t="s">
        <v>448</v>
      </c>
      <c r="D111" s="74" t="s">
        <v>448</v>
      </c>
      <c r="E111" s="74" t="str">
        <f>HYPERLINK("[映雪.xlsx]类型!B2",'类型（5）'!$C$2)</f>
        <v>统御强化</v>
      </c>
      <c r="F111" s="74" t="s">
        <v>1001</v>
      </c>
      <c r="G111" s="74" t="s">
        <v>1002</v>
      </c>
      <c r="H111" s="74">
        <v>416</v>
      </c>
      <c r="I111" s="74">
        <v>416</v>
      </c>
      <c r="J111" s="74">
        <v>328</v>
      </c>
      <c r="K111" s="74">
        <v>80</v>
      </c>
      <c r="L111" s="74">
        <v>58</v>
      </c>
      <c r="M111" s="74">
        <v>74</v>
      </c>
      <c r="N111" s="74">
        <v>55</v>
      </c>
      <c r="O111" s="74">
        <f>SUM(K111,L111,M111,N111)</f>
        <v>267</v>
      </c>
      <c r="P111" s="74" t="s">
        <v>1031</v>
      </c>
      <c r="Q111" s="74">
        <v>100</v>
      </c>
      <c r="R111" s="74">
        <v>1</v>
      </c>
      <c r="S111" s="74" t="s">
        <v>1012</v>
      </c>
      <c r="T111" s="74">
        <v>1510</v>
      </c>
      <c r="U111" s="74">
        <v>1525</v>
      </c>
      <c r="V111" s="74">
        <v>1570</v>
      </c>
      <c r="W111" s="74">
        <v>1615</v>
      </c>
      <c r="X111" s="74">
        <v>74</v>
      </c>
      <c r="Y111" s="74">
        <v>22</v>
      </c>
      <c r="Z111" s="74" t="s">
        <v>1004</v>
      </c>
      <c r="AA111" s="74" t="s">
        <v>1004</v>
      </c>
      <c r="AB111" s="74" t="s">
        <v>1006</v>
      </c>
      <c r="AC111" s="74" t="s">
        <v>1007</v>
      </c>
      <c r="AD111" s="74" t="s">
        <v>1008</v>
      </c>
      <c r="AE111" s="74" t="s">
        <v>1017</v>
      </c>
      <c r="AF111" s="74">
        <v>12</v>
      </c>
      <c r="AG111" s="74" t="s">
        <v>1004</v>
      </c>
      <c r="AH111" s="74">
        <v>0</v>
      </c>
      <c r="AI111" s="104">
        <v>0</v>
      </c>
    </row>
    <row r="112" spans="1:35">
      <c r="A112" s="95">
        <v>238</v>
      </c>
      <c r="B112" s="74" t="s">
        <v>52</v>
      </c>
      <c r="C112" s="74" t="s">
        <v>1274</v>
      </c>
      <c r="D112" s="74" t="s">
        <v>1274</v>
      </c>
      <c r="E112" s="74" t="str">
        <f>HYPERLINK("[映雪.xlsx]类型!B2",'类型（5）'!$C$2)</f>
        <v>统御强化</v>
      </c>
      <c r="F112" s="74" t="s">
        <v>1001</v>
      </c>
      <c r="G112" s="74" t="s">
        <v>1002</v>
      </c>
      <c r="H112" s="74">
        <v>209</v>
      </c>
      <c r="I112" s="74">
        <v>209</v>
      </c>
      <c r="J112" s="74">
        <v>132</v>
      </c>
      <c r="K112" s="74">
        <v>80</v>
      </c>
      <c r="L112" s="74">
        <v>46</v>
      </c>
      <c r="M112" s="74">
        <v>81</v>
      </c>
      <c r="N112" s="74">
        <v>79</v>
      </c>
      <c r="O112" s="74">
        <f>SUM(K112,L112,M112,N112)</f>
        <v>286</v>
      </c>
      <c r="P112" s="74" t="s">
        <v>1035</v>
      </c>
      <c r="Q112" s="74">
        <v>100</v>
      </c>
      <c r="R112" s="74">
        <v>1</v>
      </c>
      <c r="S112" s="74" t="s">
        <v>1012</v>
      </c>
      <c r="T112" s="74">
        <v>1494</v>
      </c>
      <c r="U112" s="74">
        <v>1509</v>
      </c>
      <c r="V112" s="74">
        <v>1582</v>
      </c>
      <c r="W112" s="74">
        <v>1615</v>
      </c>
      <c r="X112" s="74">
        <v>12</v>
      </c>
      <c r="Y112" s="74">
        <v>28</v>
      </c>
      <c r="Z112" s="74" t="s">
        <v>1004</v>
      </c>
      <c r="AA112" s="74" t="s">
        <v>1005</v>
      </c>
      <c r="AB112" s="74" t="s">
        <v>1006</v>
      </c>
      <c r="AC112" s="74" t="s">
        <v>1007</v>
      </c>
      <c r="AD112" s="74" t="s">
        <v>1016</v>
      </c>
      <c r="AE112" s="74" t="s">
        <v>1009</v>
      </c>
      <c r="AF112" s="74">
        <v>9</v>
      </c>
      <c r="AG112" s="74" t="s">
        <v>1005</v>
      </c>
      <c r="AH112" s="74">
        <v>0</v>
      </c>
      <c r="AI112" s="104">
        <v>50</v>
      </c>
    </row>
    <row r="113" spans="1:35">
      <c r="A113" s="95">
        <v>268</v>
      </c>
      <c r="B113" s="74" t="s">
        <v>24</v>
      </c>
      <c r="C113" s="99" t="s">
        <v>24</v>
      </c>
      <c r="D113" s="74" t="s">
        <v>24</v>
      </c>
      <c r="E113" s="74" t="str">
        <f>HYPERLINK("[映雪.xlsx]类型!B91",'类型（5）'!$C$91)</f>
        <v>千种明日叶</v>
      </c>
      <c r="F113" s="74" t="s">
        <v>1001</v>
      </c>
      <c r="G113" s="74" t="s">
        <v>1002</v>
      </c>
      <c r="H113" s="74">
        <v>770</v>
      </c>
      <c r="I113" s="74">
        <v>770</v>
      </c>
      <c r="J113" s="74">
        <v>120</v>
      </c>
      <c r="K113" s="74">
        <v>80</v>
      </c>
      <c r="L113" s="74">
        <v>86</v>
      </c>
      <c r="M113" s="74">
        <v>76</v>
      </c>
      <c r="N113" s="74">
        <v>59</v>
      </c>
      <c r="O113" s="74">
        <f>SUM(K113,L113,M113,N113)</f>
        <v>301</v>
      </c>
      <c r="P113" s="74" t="s">
        <v>1304</v>
      </c>
      <c r="Q113" s="74">
        <v>19902</v>
      </c>
      <c r="R113" s="74">
        <v>6</v>
      </c>
      <c r="S113" s="74" t="s">
        <v>4</v>
      </c>
      <c r="T113" s="74">
        <v>1534</v>
      </c>
      <c r="U113" s="74">
        <v>1549</v>
      </c>
      <c r="V113" s="74">
        <v>1613</v>
      </c>
      <c r="W113" s="74">
        <v>1615</v>
      </c>
      <c r="X113" s="74">
        <v>91</v>
      </c>
      <c r="Y113" s="74">
        <v>70</v>
      </c>
      <c r="Z113" s="74" t="s">
        <v>1004</v>
      </c>
      <c r="AA113" s="74" t="s">
        <v>1005</v>
      </c>
      <c r="AB113" s="74" t="s">
        <v>1006</v>
      </c>
      <c r="AC113" s="74" t="s">
        <v>1007</v>
      </c>
      <c r="AD113" s="74" t="s">
        <v>1016</v>
      </c>
      <c r="AE113" s="74" t="s">
        <v>1013</v>
      </c>
      <c r="AF113" s="74">
        <v>11</v>
      </c>
      <c r="AG113" s="74" t="s">
        <v>1004</v>
      </c>
      <c r="AH113" s="74">
        <v>0</v>
      </c>
      <c r="AI113" s="104">
        <v>71</v>
      </c>
    </row>
    <row r="114" spans="1:35">
      <c r="A114" s="95">
        <v>359</v>
      </c>
      <c r="B114" s="74" t="s">
        <v>13</v>
      </c>
      <c r="C114" s="74" t="s">
        <v>1397</v>
      </c>
      <c r="D114" s="74" t="s">
        <v>1397</v>
      </c>
      <c r="E114" s="74" t="str">
        <f>HYPERLINK("[映雪.xlsx]类型!B14",'类型（5）'!$C$14)</f>
        <v>永生</v>
      </c>
      <c r="F114" s="74" t="s">
        <v>1001</v>
      </c>
      <c r="G114" s="74" t="s">
        <v>1002</v>
      </c>
      <c r="H114" s="74">
        <v>146</v>
      </c>
      <c r="I114" s="74">
        <v>146</v>
      </c>
      <c r="J114" s="74">
        <v>110</v>
      </c>
      <c r="K114" s="74">
        <v>80</v>
      </c>
      <c r="L114" s="74">
        <v>82</v>
      </c>
      <c r="M114" s="74">
        <v>79</v>
      </c>
      <c r="N114" s="74">
        <v>61</v>
      </c>
      <c r="O114" s="74">
        <f>SUM(K114,L114,M114,N114)</f>
        <v>302</v>
      </c>
      <c r="P114" s="74" t="s">
        <v>1056</v>
      </c>
      <c r="Q114" s="74">
        <v>100</v>
      </c>
      <c r="R114" s="74">
        <v>1</v>
      </c>
      <c r="S114" s="74" t="s">
        <v>1012</v>
      </c>
      <c r="T114" s="74">
        <v>1543</v>
      </c>
      <c r="U114" s="74">
        <v>1558</v>
      </c>
      <c r="V114" s="74">
        <v>1612</v>
      </c>
      <c r="W114" s="74">
        <v>1615</v>
      </c>
      <c r="X114" s="74">
        <v>10</v>
      </c>
      <c r="Y114" s="74">
        <v>7</v>
      </c>
      <c r="Z114" s="74" t="s">
        <v>1004</v>
      </c>
      <c r="AA114" s="74" t="s">
        <v>1005</v>
      </c>
      <c r="AB114" s="74" t="s">
        <v>1006</v>
      </c>
      <c r="AC114" s="74" t="s">
        <v>1311</v>
      </c>
      <c r="AD114" s="74" t="s">
        <v>1016</v>
      </c>
      <c r="AE114" s="74" t="s">
        <v>1020</v>
      </c>
      <c r="AF114" s="74">
        <v>10</v>
      </c>
      <c r="AG114" s="74" t="s">
        <v>1005</v>
      </c>
      <c r="AH114" s="74">
        <v>0</v>
      </c>
      <c r="AI114" s="104">
        <v>0</v>
      </c>
    </row>
    <row r="115" spans="1:35">
      <c r="A115" s="95">
        <v>516</v>
      </c>
      <c r="B115" s="74" t="s">
        <v>44</v>
      </c>
      <c r="C115" s="74" t="s">
        <v>1227</v>
      </c>
      <c r="D115" s="74" t="s">
        <v>1227</v>
      </c>
      <c r="E115" s="96" t="str">
        <f>HYPERLINK("[映雪.xlsx]类型!B23",'类型（5）'!$C$23)</f>
        <v>管家</v>
      </c>
      <c r="F115" s="74" t="s">
        <v>1001</v>
      </c>
      <c r="G115" s="74" t="s">
        <v>1002</v>
      </c>
      <c r="H115" s="74">
        <v>18</v>
      </c>
      <c r="I115" s="74">
        <v>18</v>
      </c>
      <c r="J115" s="74">
        <v>146</v>
      </c>
      <c r="K115" s="74">
        <v>80</v>
      </c>
      <c r="L115" s="74">
        <v>55</v>
      </c>
      <c r="M115" s="74">
        <v>70</v>
      </c>
      <c r="N115" s="74">
        <v>67</v>
      </c>
      <c r="O115" s="74">
        <f>SUM(K115,L115,M115,N115)</f>
        <v>272</v>
      </c>
      <c r="P115" s="74" t="s">
        <v>1470</v>
      </c>
      <c r="Q115" s="74">
        <v>100</v>
      </c>
      <c r="R115" s="74">
        <v>2</v>
      </c>
      <c r="S115" s="74" t="s">
        <v>1012</v>
      </c>
      <c r="T115" s="74">
        <v>1555</v>
      </c>
      <c r="U115" s="74">
        <v>1570</v>
      </c>
      <c r="V115" s="74">
        <v>1623</v>
      </c>
      <c r="W115" s="74">
        <v>1615</v>
      </c>
      <c r="X115" s="74">
        <v>10</v>
      </c>
      <c r="Y115" s="74">
        <v>45</v>
      </c>
      <c r="Z115" s="74" t="s">
        <v>1004</v>
      </c>
      <c r="AA115" s="74" t="s">
        <v>1005</v>
      </c>
      <c r="AB115" s="74" t="s">
        <v>1006</v>
      </c>
      <c r="AC115" s="74" t="s">
        <v>1007</v>
      </c>
      <c r="AD115" s="74" t="s">
        <v>1008</v>
      </c>
      <c r="AE115" s="74" t="s">
        <v>1024</v>
      </c>
      <c r="AF115" s="74">
        <v>8</v>
      </c>
      <c r="AG115" s="74" t="s">
        <v>1005</v>
      </c>
      <c r="AH115" s="74">
        <v>0</v>
      </c>
      <c r="AI115" s="104">
        <v>35</v>
      </c>
    </row>
    <row r="116" spans="1:35">
      <c r="A116" s="95">
        <v>656</v>
      </c>
      <c r="B116" s="74" t="s">
        <v>48</v>
      </c>
      <c r="C116" s="74" t="s">
        <v>1661</v>
      </c>
      <c r="D116" s="74" t="s">
        <v>1661</v>
      </c>
      <c r="E116" s="74" t="str">
        <f>HYPERLINK("[映雪.xlsx]类型!B28",'类型（5）'!$C$28)</f>
        <v>战法师</v>
      </c>
      <c r="F116" s="74" t="s">
        <v>1001</v>
      </c>
      <c r="G116" s="74" t="s">
        <v>1002</v>
      </c>
      <c r="H116" s="74">
        <v>25</v>
      </c>
      <c r="I116" s="74">
        <v>25</v>
      </c>
      <c r="J116" s="74">
        <v>171</v>
      </c>
      <c r="K116" s="74">
        <v>80</v>
      </c>
      <c r="L116" s="74">
        <v>71</v>
      </c>
      <c r="M116" s="74">
        <v>64</v>
      </c>
      <c r="N116" s="74">
        <v>29</v>
      </c>
      <c r="O116" s="74">
        <f>SUM(K116,L116,M116,N116)</f>
        <v>244</v>
      </c>
      <c r="P116" s="74" t="s">
        <v>1077</v>
      </c>
      <c r="Q116" s="74">
        <v>100</v>
      </c>
      <c r="R116" s="74">
        <v>1</v>
      </c>
      <c r="S116" s="74" t="s">
        <v>1012</v>
      </c>
      <c r="T116" s="74">
        <v>1523</v>
      </c>
      <c r="U116" s="74">
        <v>1538</v>
      </c>
      <c r="V116" s="74">
        <v>1564</v>
      </c>
      <c r="W116" s="74">
        <v>1615</v>
      </c>
      <c r="X116" s="74">
        <v>30</v>
      </c>
      <c r="Y116" s="74">
        <v>75</v>
      </c>
      <c r="Z116" s="74" t="s">
        <v>1004</v>
      </c>
      <c r="AA116" s="74" t="s">
        <v>1005</v>
      </c>
      <c r="AB116" s="74" t="s">
        <v>1006</v>
      </c>
      <c r="AC116" s="74" t="s">
        <v>1007</v>
      </c>
      <c r="AD116" s="74" t="s">
        <v>1008</v>
      </c>
      <c r="AE116" s="74" t="s">
        <v>1017</v>
      </c>
      <c r="AF116" s="74">
        <v>4</v>
      </c>
      <c r="AG116" s="74" t="s">
        <v>1005</v>
      </c>
      <c r="AH116" s="74">
        <v>0</v>
      </c>
      <c r="AI116" s="104">
        <v>0</v>
      </c>
    </row>
    <row r="117" spans="1:35">
      <c r="A117" s="95">
        <v>686</v>
      </c>
      <c r="B117" s="74" t="s">
        <v>140</v>
      </c>
      <c r="C117" s="74" t="s">
        <v>647</v>
      </c>
      <c r="D117" s="74" t="s">
        <v>647</v>
      </c>
      <c r="E117" s="99" t="str">
        <f>HYPERLINK("[映雪.xlsx]类型!B37",'类型（5）'!$C$37)</f>
        <v>歌姬</v>
      </c>
      <c r="F117" s="74" t="s">
        <v>1001</v>
      </c>
      <c r="G117" s="74" t="s">
        <v>1002</v>
      </c>
      <c r="H117" s="74">
        <v>90</v>
      </c>
      <c r="I117" s="74">
        <v>90</v>
      </c>
      <c r="J117" s="74">
        <v>72</v>
      </c>
      <c r="K117" s="74">
        <v>80</v>
      </c>
      <c r="L117" s="74">
        <v>56</v>
      </c>
      <c r="M117" s="74">
        <v>57</v>
      </c>
      <c r="N117" s="74">
        <v>51</v>
      </c>
      <c r="O117" s="74">
        <f>SUM(K117,L117,M117,N117)</f>
        <v>244</v>
      </c>
      <c r="P117" s="74" t="s">
        <v>1031</v>
      </c>
      <c r="Q117" s="74">
        <v>100</v>
      </c>
      <c r="R117" s="74">
        <v>3</v>
      </c>
      <c r="S117" s="74" t="s">
        <v>1012</v>
      </c>
      <c r="T117" s="74">
        <v>1559</v>
      </c>
      <c r="U117" s="74">
        <v>1574</v>
      </c>
      <c r="V117" s="74">
        <v>1600</v>
      </c>
      <c r="W117" s="74">
        <v>1615</v>
      </c>
      <c r="X117" s="74">
        <v>15</v>
      </c>
      <c r="Y117" s="74">
        <v>44</v>
      </c>
      <c r="Z117" s="74" t="s">
        <v>1004</v>
      </c>
      <c r="AA117" s="74" t="s">
        <v>1004</v>
      </c>
      <c r="AB117" s="74" t="s">
        <v>1054</v>
      </c>
      <c r="AC117" s="74" t="s">
        <v>1183</v>
      </c>
      <c r="AD117" s="74" t="s">
        <v>1008</v>
      </c>
      <c r="AE117" s="74" t="s">
        <v>1027</v>
      </c>
      <c r="AF117" s="74">
        <v>8</v>
      </c>
      <c r="AG117" s="74" t="s">
        <v>1005</v>
      </c>
      <c r="AH117" s="74">
        <v>0</v>
      </c>
      <c r="AI117" s="104">
        <v>7</v>
      </c>
    </row>
    <row r="118" spans="1:35">
      <c r="A118" s="95">
        <v>701</v>
      </c>
      <c r="B118" s="74" t="s">
        <v>110</v>
      </c>
      <c r="C118" s="74" t="s">
        <v>1701</v>
      </c>
      <c r="D118" s="74" t="s">
        <v>1701</v>
      </c>
      <c r="E118" s="74" t="str">
        <f>HYPERLINK("[映雪.xlsx]类型!B14",'类型（5）'!$C$14)</f>
        <v>永生</v>
      </c>
      <c r="F118" s="74" t="s">
        <v>1001</v>
      </c>
      <c r="G118" s="74" t="s">
        <v>1002</v>
      </c>
      <c r="H118" s="74">
        <v>838</v>
      </c>
      <c r="I118" s="74">
        <v>838</v>
      </c>
      <c r="J118" s="74">
        <v>154</v>
      </c>
      <c r="K118" s="74">
        <v>80</v>
      </c>
      <c r="L118" s="74">
        <v>71</v>
      </c>
      <c r="M118" s="74">
        <v>81</v>
      </c>
      <c r="N118" s="74">
        <v>77</v>
      </c>
      <c r="O118" s="74">
        <f>SUM(K118,L118,M118,N118)</f>
        <v>309</v>
      </c>
      <c r="P118" s="74" t="s">
        <v>1061</v>
      </c>
      <c r="Q118" s="74">
        <v>100</v>
      </c>
      <c r="R118" s="74">
        <v>1</v>
      </c>
      <c r="S118" s="74" t="s">
        <v>1012</v>
      </c>
      <c r="T118" s="74">
        <v>1518</v>
      </c>
      <c r="U118" s="74">
        <v>1533</v>
      </c>
      <c r="V118" s="74">
        <v>1582</v>
      </c>
      <c r="W118" s="74">
        <v>1615</v>
      </c>
      <c r="X118" s="74">
        <v>61</v>
      </c>
      <c r="Y118" s="74">
        <v>42</v>
      </c>
      <c r="Z118" s="74" t="s">
        <v>1004</v>
      </c>
      <c r="AA118" s="74" t="s">
        <v>1004</v>
      </c>
      <c r="AB118" s="74" t="s">
        <v>1345</v>
      </c>
      <c r="AC118" s="74" t="s">
        <v>1007</v>
      </c>
      <c r="AD118" s="74" t="s">
        <v>1016</v>
      </c>
      <c r="AE118" s="74" t="s">
        <v>1038</v>
      </c>
      <c r="AF118" s="74">
        <v>9</v>
      </c>
      <c r="AG118" s="74" t="s">
        <v>1004</v>
      </c>
      <c r="AH118" s="74">
        <v>0</v>
      </c>
      <c r="AI118" s="104">
        <v>0</v>
      </c>
    </row>
    <row r="119" spans="1:35">
      <c r="A119" s="95">
        <v>737</v>
      </c>
      <c r="B119" s="74" t="s">
        <v>20</v>
      </c>
      <c r="C119" s="74" t="s">
        <v>1733</v>
      </c>
      <c r="D119" s="74" t="s">
        <v>1733</v>
      </c>
      <c r="E119" s="99" t="str">
        <f>HYPERLINK("[映雪.xlsx]类型!B26",'类型（5）'!$C$26)</f>
        <v>剑豪</v>
      </c>
      <c r="F119" s="74" t="s">
        <v>1001</v>
      </c>
      <c r="G119" s="74" t="s">
        <v>1002</v>
      </c>
      <c r="H119" s="74">
        <v>30</v>
      </c>
      <c r="I119" s="74">
        <v>30</v>
      </c>
      <c r="J119" s="74">
        <v>83</v>
      </c>
      <c r="K119" s="74">
        <v>80</v>
      </c>
      <c r="L119" s="74">
        <v>80</v>
      </c>
      <c r="M119" s="74">
        <v>63</v>
      </c>
      <c r="N119" s="74">
        <v>41</v>
      </c>
      <c r="O119" s="74">
        <f>SUM(K119,L119,M119,N119)</f>
        <v>264</v>
      </c>
      <c r="P119" s="74" t="s">
        <v>1734</v>
      </c>
      <c r="Q119" s="74">
        <v>100</v>
      </c>
      <c r="R119" s="74">
        <v>3</v>
      </c>
      <c r="S119" s="74" t="s">
        <v>1012</v>
      </c>
      <c r="T119" s="74">
        <v>1546</v>
      </c>
      <c r="U119" s="74">
        <v>1561</v>
      </c>
      <c r="V119" s="74">
        <v>1604</v>
      </c>
      <c r="W119" s="74">
        <v>1615</v>
      </c>
      <c r="X119" s="74">
        <v>6</v>
      </c>
      <c r="Y119" s="74">
        <v>2</v>
      </c>
      <c r="Z119" s="74" t="s">
        <v>1004</v>
      </c>
      <c r="AA119" s="74" t="s">
        <v>1005</v>
      </c>
      <c r="AB119" s="74" t="s">
        <v>1006</v>
      </c>
      <c r="AC119" s="74" t="s">
        <v>1007</v>
      </c>
      <c r="AD119" s="74" t="s">
        <v>1008</v>
      </c>
      <c r="AE119" s="74" t="s">
        <v>1024</v>
      </c>
      <c r="AF119" s="74">
        <v>14</v>
      </c>
      <c r="AG119" s="74" t="s">
        <v>1005</v>
      </c>
      <c r="AH119" s="74">
        <v>0</v>
      </c>
      <c r="AI119" s="104">
        <v>10</v>
      </c>
    </row>
    <row r="120" spans="1:35">
      <c r="A120" s="95">
        <v>1044</v>
      </c>
      <c r="B120" s="74" t="s">
        <v>52</v>
      </c>
      <c r="C120" s="74" t="s">
        <v>2006</v>
      </c>
      <c r="D120" s="74" t="s">
        <v>2006</v>
      </c>
      <c r="E120" s="74" t="str">
        <f>HYPERLINK("[映雪.xlsx]类型!B2",'类型（5）'!$C$2)</f>
        <v>统御强化</v>
      </c>
      <c r="F120" s="74" t="s">
        <v>1001</v>
      </c>
      <c r="G120" s="74" t="s">
        <v>1002</v>
      </c>
      <c r="H120" s="74">
        <v>1044</v>
      </c>
      <c r="I120" s="74">
        <v>1044</v>
      </c>
      <c r="J120" s="74">
        <v>355</v>
      </c>
      <c r="K120" s="74">
        <v>80</v>
      </c>
      <c r="L120" s="74">
        <v>80</v>
      </c>
      <c r="M120" s="74">
        <v>63</v>
      </c>
      <c r="N120" s="74">
        <v>51</v>
      </c>
      <c r="O120" s="74">
        <f>SUM(K120,L120,M120,N120)</f>
        <v>274</v>
      </c>
      <c r="P120" s="74" t="s">
        <v>1035</v>
      </c>
      <c r="Q120" s="74">
        <v>100</v>
      </c>
      <c r="R120" s="74">
        <v>1</v>
      </c>
      <c r="S120" s="74" t="s">
        <v>1012</v>
      </c>
      <c r="T120" s="74">
        <v>1562</v>
      </c>
      <c r="U120" s="74">
        <v>1577</v>
      </c>
      <c r="V120" s="74">
        <v>1600</v>
      </c>
      <c r="W120" s="74">
        <v>1615</v>
      </c>
      <c r="X120" s="74">
        <v>79</v>
      </c>
      <c r="Y120" s="74">
        <v>75</v>
      </c>
      <c r="Z120" s="74" t="s">
        <v>1004</v>
      </c>
      <c r="AA120" s="74" t="s">
        <v>1004</v>
      </c>
      <c r="AB120" s="74" t="s">
        <v>1006</v>
      </c>
      <c r="AC120" s="74" t="s">
        <v>1062</v>
      </c>
      <c r="AD120" s="74" t="s">
        <v>1008</v>
      </c>
      <c r="AE120" s="74" t="s">
        <v>1017</v>
      </c>
      <c r="AF120" s="74">
        <v>12</v>
      </c>
      <c r="AG120" s="74" t="s">
        <v>1004</v>
      </c>
      <c r="AH120" s="74">
        <v>0</v>
      </c>
      <c r="AI120" s="104">
        <v>0</v>
      </c>
    </row>
    <row r="121" spans="1:35">
      <c r="A121" s="95">
        <v>1257</v>
      </c>
      <c r="B121" s="74" t="s">
        <v>106</v>
      </c>
      <c r="C121" s="74" t="s">
        <v>2195</v>
      </c>
      <c r="D121" s="74" t="s">
        <v>2195</v>
      </c>
      <c r="E121" s="74" t="str">
        <f>HYPERLINK("[映雪.xlsx]类型!B2",'类型（5）'!$C$2)</f>
        <v>统御强化</v>
      </c>
      <c r="F121" s="74" t="s">
        <v>1001</v>
      </c>
      <c r="G121" s="74" t="s">
        <v>1002</v>
      </c>
      <c r="H121" s="74">
        <v>1182</v>
      </c>
      <c r="I121" s="74">
        <v>1182</v>
      </c>
      <c r="J121" s="74">
        <v>553</v>
      </c>
      <c r="K121" s="74">
        <v>80</v>
      </c>
      <c r="L121" s="74">
        <v>42</v>
      </c>
      <c r="M121" s="74">
        <v>67</v>
      </c>
      <c r="N121" s="74">
        <v>59</v>
      </c>
      <c r="O121" s="74">
        <f>SUM(K121,L121,M121,N121)</f>
        <v>248</v>
      </c>
      <c r="P121" s="74" t="s">
        <v>1046</v>
      </c>
      <c r="Q121" s="74">
        <v>100</v>
      </c>
      <c r="R121" s="74">
        <v>1</v>
      </c>
      <c r="S121" s="74" t="s">
        <v>1012</v>
      </c>
      <c r="T121" s="74">
        <v>1508</v>
      </c>
      <c r="U121" s="74">
        <v>1523</v>
      </c>
      <c r="V121" s="74">
        <v>1557</v>
      </c>
      <c r="W121" s="74">
        <v>1615</v>
      </c>
      <c r="X121" s="74">
        <v>62</v>
      </c>
      <c r="Y121" s="74">
        <v>56</v>
      </c>
      <c r="Z121" s="74" t="s">
        <v>1004</v>
      </c>
      <c r="AA121" s="74" t="s">
        <v>1004</v>
      </c>
      <c r="AB121" s="74" t="s">
        <v>1006</v>
      </c>
      <c r="AC121" s="74" t="s">
        <v>1007</v>
      </c>
      <c r="AD121" s="74" t="s">
        <v>1008</v>
      </c>
      <c r="AE121" s="74" t="s">
        <v>1013</v>
      </c>
      <c r="AF121" s="74">
        <v>7</v>
      </c>
      <c r="AG121" s="74" t="s">
        <v>1004</v>
      </c>
      <c r="AH121" s="74">
        <v>0</v>
      </c>
      <c r="AI121" s="104">
        <v>0</v>
      </c>
    </row>
    <row r="122" spans="1:35">
      <c r="A122" s="95">
        <v>1286</v>
      </c>
      <c r="B122" s="74" t="s">
        <v>36</v>
      </c>
      <c r="C122" s="74" t="s">
        <v>2221</v>
      </c>
      <c r="D122" s="74" t="s">
        <v>2221</v>
      </c>
      <c r="E122" s="99" t="str">
        <f>HYPERLINK("[映雪.xlsx]类型!B31",'类型（5）'!$C$31)</f>
        <v>后宫王</v>
      </c>
      <c r="F122" s="74" t="s">
        <v>1001</v>
      </c>
      <c r="G122" s="74" t="s">
        <v>1002</v>
      </c>
      <c r="H122" s="74">
        <v>1387</v>
      </c>
      <c r="I122" s="74">
        <v>1387</v>
      </c>
      <c r="J122" s="74">
        <v>106</v>
      </c>
      <c r="K122" s="74">
        <v>80</v>
      </c>
      <c r="L122" s="74">
        <v>52</v>
      </c>
      <c r="M122" s="74">
        <v>73</v>
      </c>
      <c r="N122" s="74">
        <v>89</v>
      </c>
      <c r="O122" s="74">
        <f>SUM(K122,L122,M122,N122)</f>
        <v>294</v>
      </c>
      <c r="P122" s="74" t="s">
        <v>1058</v>
      </c>
      <c r="Q122" s="74">
        <v>100</v>
      </c>
      <c r="R122" s="74">
        <v>1</v>
      </c>
      <c r="S122" s="74" t="s">
        <v>1012</v>
      </c>
      <c r="T122" s="74">
        <v>1567</v>
      </c>
      <c r="U122" s="74">
        <v>1578</v>
      </c>
      <c r="V122" s="74">
        <v>1590</v>
      </c>
      <c r="W122" s="74">
        <v>1615</v>
      </c>
      <c r="X122" s="74">
        <v>40</v>
      </c>
      <c r="Y122" s="74">
        <v>22</v>
      </c>
      <c r="Z122" s="74" t="s">
        <v>1004</v>
      </c>
      <c r="AA122" s="74" t="s">
        <v>1005</v>
      </c>
      <c r="AB122" s="74" t="s">
        <v>1006</v>
      </c>
      <c r="AC122" s="74" t="s">
        <v>1007</v>
      </c>
      <c r="AD122" s="74" t="s">
        <v>1016</v>
      </c>
      <c r="AE122" s="74" t="s">
        <v>1027</v>
      </c>
      <c r="AF122" s="74">
        <v>10</v>
      </c>
      <c r="AG122" s="74" t="s">
        <v>1005</v>
      </c>
      <c r="AH122" s="74">
        <v>0</v>
      </c>
      <c r="AI122" s="104">
        <v>0</v>
      </c>
    </row>
    <row r="123" spans="1:35">
      <c r="A123" s="95">
        <v>1347</v>
      </c>
      <c r="B123" s="74" t="s">
        <v>68</v>
      </c>
      <c r="C123" s="74" t="s">
        <v>2274</v>
      </c>
      <c r="D123" s="74" t="s">
        <v>2274</v>
      </c>
      <c r="E123" s="99" t="str">
        <f>HYPERLINK("[映雪.xlsx]类型!B26",'类型（5）'!$C$26)</f>
        <v>剑豪</v>
      </c>
      <c r="F123" s="74" t="s">
        <v>1001</v>
      </c>
      <c r="G123" s="74" t="s">
        <v>1002</v>
      </c>
      <c r="H123" s="74">
        <v>1440</v>
      </c>
      <c r="I123" s="74">
        <v>1440</v>
      </c>
      <c r="J123" s="74">
        <v>149</v>
      </c>
      <c r="K123" s="74">
        <v>80</v>
      </c>
      <c r="L123" s="74">
        <v>72</v>
      </c>
      <c r="M123" s="74">
        <v>52</v>
      </c>
      <c r="N123" s="74">
        <v>74</v>
      </c>
      <c r="O123" s="74">
        <f>SUM(K123,L123,M123,N123)</f>
        <v>278</v>
      </c>
      <c r="P123" s="74" t="s">
        <v>1042</v>
      </c>
      <c r="Q123" s="74">
        <v>100</v>
      </c>
      <c r="R123" s="74">
        <v>1</v>
      </c>
      <c r="S123" s="74" t="s">
        <v>1012</v>
      </c>
      <c r="T123" s="74">
        <v>1493</v>
      </c>
      <c r="U123" s="74">
        <v>1508</v>
      </c>
      <c r="V123" s="74">
        <v>1550</v>
      </c>
      <c r="W123" s="74">
        <v>1615</v>
      </c>
      <c r="X123" s="74">
        <v>0</v>
      </c>
      <c r="Y123" s="74">
        <v>22</v>
      </c>
      <c r="Z123" s="74" t="s">
        <v>1004</v>
      </c>
      <c r="AA123" s="74" t="s">
        <v>1005</v>
      </c>
      <c r="AB123" s="74" t="s">
        <v>1006</v>
      </c>
      <c r="AC123" s="74" t="s">
        <v>1007</v>
      </c>
      <c r="AD123" s="74" t="s">
        <v>1008</v>
      </c>
      <c r="AE123" s="74" t="s">
        <v>1027</v>
      </c>
      <c r="AF123" s="74">
        <v>6</v>
      </c>
      <c r="AG123" s="74" t="s">
        <v>1004</v>
      </c>
      <c r="AH123" s="74">
        <v>0</v>
      </c>
      <c r="AI123" s="104">
        <v>0</v>
      </c>
    </row>
    <row r="124" spans="1:35">
      <c r="A124" s="95">
        <v>1441</v>
      </c>
      <c r="B124" s="74" t="s">
        <v>40</v>
      </c>
      <c r="C124" s="74" t="s">
        <v>679</v>
      </c>
      <c r="D124" s="74" t="s">
        <v>679</v>
      </c>
      <c r="E124" s="74" t="str">
        <f>HYPERLINK("[映雪.xlsx]类型!B6",'类型（5）'!$C$6)</f>
        <v>统御全能</v>
      </c>
      <c r="F124" s="74" t="s">
        <v>1001</v>
      </c>
      <c r="G124" s="74" t="s">
        <v>1002</v>
      </c>
      <c r="H124" s="74">
        <v>1513</v>
      </c>
      <c r="I124" s="74">
        <v>1513</v>
      </c>
      <c r="J124" s="74">
        <v>503</v>
      </c>
      <c r="K124" s="74">
        <v>80</v>
      </c>
      <c r="L124" s="74">
        <v>46</v>
      </c>
      <c r="M124" s="74">
        <v>78</v>
      </c>
      <c r="N124" s="74">
        <v>70</v>
      </c>
      <c r="O124" s="74">
        <f>SUM(K124,L124,M124,N124)</f>
        <v>274</v>
      </c>
      <c r="P124" s="74" t="s">
        <v>1029</v>
      </c>
      <c r="Q124" s="74">
        <v>100</v>
      </c>
      <c r="R124" s="74">
        <v>1</v>
      </c>
      <c r="S124" s="74" t="s">
        <v>1012</v>
      </c>
      <c r="T124" s="74">
        <v>1565</v>
      </c>
      <c r="U124" s="74">
        <v>1580</v>
      </c>
      <c r="V124" s="74">
        <v>1615</v>
      </c>
      <c r="W124" s="74">
        <v>1615</v>
      </c>
      <c r="X124" s="74">
        <v>0</v>
      </c>
      <c r="Y124" s="74">
        <v>79</v>
      </c>
      <c r="Z124" s="74" t="s">
        <v>1004</v>
      </c>
      <c r="AA124" s="74" t="s">
        <v>1004</v>
      </c>
      <c r="AB124" s="74" t="s">
        <v>1006</v>
      </c>
      <c r="AC124" s="74" t="s">
        <v>1062</v>
      </c>
      <c r="AD124" s="74" t="s">
        <v>1008</v>
      </c>
      <c r="AE124" s="74" t="s">
        <v>1013</v>
      </c>
      <c r="AF124" s="74">
        <v>11</v>
      </c>
      <c r="AG124" s="74" t="s">
        <v>1004</v>
      </c>
      <c r="AH124" s="74">
        <v>0</v>
      </c>
      <c r="AI124" s="104">
        <v>0</v>
      </c>
    </row>
    <row r="125" spans="1:35">
      <c r="A125" s="95">
        <v>22</v>
      </c>
      <c r="B125" s="74" t="s">
        <v>132</v>
      </c>
      <c r="C125" s="74" t="s">
        <v>438</v>
      </c>
      <c r="D125" s="74" t="s">
        <v>438</v>
      </c>
      <c r="E125" s="74" t="str">
        <f>HYPERLINK("[映雪.xlsx]类型!B6",'类型（5）'!$C$6)</f>
        <v>统御全能</v>
      </c>
      <c r="F125" s="74" t="s">
        <v>1001</v>
      </c>
      <c r="G125" s="74" t="s">
        <v>1002</v>
      </c>
      <c r="H125" s="74">
        <v>703</v>
      </c>
      <c r="I125" s="74">
        <v>703</v>
      </c>
      <c r="J125" s="74">
        <v>27</v>
      </c>
      <c r="K125" s="74">
        <v>79</v>
      </c>
      <c r="L125" s="74">
        <v>63</v>
      </c>
      <c r="M125" s="74">
        <v>66</v>
      </c>
      <c r="N125" s="74">
        <v>59</v>
      </c>
      <c r="O125" s="74">
        <f>SUM(K125,L125,M125,N125)</f>
        <v>267</v>
      </c>
      <c r="P125" s="74" t="s">
        <v>1046</v>
      </c>
      <c r="Q125" s="74">
        <v>100</v>
      </c>
      <c r="R125" s="74">
        <v>1</v>
      </c>
      <c r="S125" s="74" t="s">
        <v>1012</v>
      </c>
      <c r="T125" s="74">
        <v>1532</v>
      </c>
      <c r="U125" s="74">
        <v>1547</v>
      </c>
      <c r="V125" s="74">
        <v>1597</v>
      </c>
      <c r="W125" s="74">
        <v>1615</v>
      </c>
      <c r="X125" s="74">
        <v>7</v>
      </c>
      <c r="Y125" s="74">
        <v>45</v>
      </c>
      <c r="Z125" s="74" t="s">
        <v>1004</v>
      </c>
      <c r="AA125" s="74" t="s">
        <v>1004</v>
      </c>
      <c r="AB125" s="74" t="s">
        <v>1006</v>
      </c>
      <c r="AC125" s="74" t="s">
        <v>1007</v>
      </c>
      <c r="AD125" s="74" t="s">
        <v>1008</v>
      </c>
      <c r="AE125" s="74" t="s">
        <v>1013</v>
      </c>
      <c r="AF125" s="74">
        <v>8</v>
      </c>
      <c r="AG125" s="74" t="s">
        <v>1004</v>
      </c>
      <c r="AH125" s="74">
        <v>0</v>
      </c>
      <c r="AI125" s="104">
        <v>0</v>
      </c>
    </row>
    <row r="126" spans="1:35">
      <c r="A126" s="95">
        <v>52</v>
      </c>
      <c r="B126" s="74" t="s">
        <v>114</v>
      </c>
      <c r="C126" s="74" t="s">
        <v>370</v>
      </c>
      <c r="D126" s="74" t="s">
        <v>370</v>
      </c>
      <c r="E126" s="74" t="str">
        <f>HYPERLINK("[映雪.xlsx]类型!B9",'类型（5）'!$C$9)</f>
        <v>家政全能</v>
      </c>
      <c r="F126" s="74" t="s">
        <v>1001</v>
      </c>
      <c r="G126" s="74" t="s">
        <v>1002</v>
      </c>
      <c r="H126" s="74">
        <v>853</v>
      </c>
      <c r="I126" s="74">
        <v>853</v>
      </c>
      <c r="J126" s="74">
        <v>62</v>
      </c>
      <c r="K126" s="74">
        <v>79</v>
      </c>
      <c r="L126" s="74">
        <v>44</v>
      </c>
      <c r="M126" s="74">
        <v>54</v>
      </c>
      <c r="N126" s="74">
        <v>70</v>
      </c>
      <c r="O126" s="74">
        <f>SUM(K126,L126,M126,N126)</f>
        <v>247</v>
      </c>
      <c r="P126" s="74" t="s">
        <v>1046</v>
      </c>
      <c r="Q126" s="74">
        <v>100</v>
      </c>
      <c r="R126" s="74">
        <v>1</v>
      </c>
      <c r="S126" s="74" t="s">
        <v>1012</v>
      </c>
      <c r="T126" s="74">
        <v>1559</v>
      </c>
      <c r="U126" s="74">
        <v>1574</v>
      </c>
      <c r="V126" s="74">
        <v>1593</v>
      </c>
      <c r="W126" s="74">
        <v>1615</v>
      </c>
      <c r="X126" s="74">
        <v>95</v>
      </c>
      <c r="Y126" s="74">
        <v>77</v>
      </c>
      <c r="Z126" s="74" t="s">
        <v>1004</v>
      </c>
      <c r="AA126" s="74" t="s">
        <v>1004</v>
      </c>
      <c r="AB126" s="74" t="s">
        <v>1006</v>
      </c>
      <c r="AC126" s="74" t="s">
        <v>1007</v>
      </c>
      <c r="AD126" s="74" t="s">
        <v>1008</v>
      </c>
      <c r="AE126" s="74" t="s">
        <v>1013</v>
      </c>
      <c r="AF126" s="74">
        <v>10</v>
      </c>
      <c r="AG126" s="74" t="s">
        <v>1004</v>
      </c>
      <c r="AH126" s="74">
        <v>0</v>
      </c>
      <c r="AI126" s="104">
        <v>0</v>
      </c>
    </row>
    <row r="127" spans="1:35">
      <c r="A127" s="95">
        <v>175</v>
      </c>
      <c r="B127" s="74" t="s">
        <v>84</v>
      </c>
      <c r="C127" s="74" t="s">
        <v>1216</v>
      </c>
      <c r="D127" s="74" t="s">
        <v>1216</v>
      </c>
      <c r="E127" s="74" t="str">
        <f>HYPERLINK("[映雪.xlsx]类型!B30",'类型（5）'!$C$30)</f>
        <v>黑幕</v>
      </c>
      <c r="F127" s="74" t="s">
        <v>1001</v>
      </c>
      <c r="G127" s="74" t="s">
        <v>1002</v>
      </c>
      <c r="H127" s="74">
        <v>179</v>
      </c>
      <c r="I127" s="74">
        <v>179</v>
      </c>
      <c r="J127" s="74">
        <v>238</v>
      </c>
      <c r="K127" s="74">
        <v>79</v>
      </c>
      <c r="L127" s="74">
        <v>23</v>
      </c>
      <c r="M127" s="74">
        <v>83</v>
      </c>
      <c r="N127" s="74">
        <v>37</v>
      </c>
      <c r="O127" s="74">
        <f>SUM(K127,L127,M127,N127)</f>
        <v>222</v>
      </c>
      <c r="P127" s="74" t="s">
        <v>1033</v>
      </c>
      <c r="Q127" s="74">
        <v>100</v>
      </c>
      <c r="R127" s="74">
        <v>1</v>
      </c>
      <c r="S127" s="74" t="s">
        <v>1012</v>
      </c>
      <c r="T127" s="74">
        <v>1595</v>
      </c>
      <c r="U127" s="74">
        <v>1610</v>
      </c>
      <c r="V127" s="74">
        <v>1650</v>
      </c>
      <c r="W127" s="74">
        <v>1615</v>
      </c>
      <c r="X127" s="74">
        <v>93</v>
      </c>
      <c r="Y127" s="74">
        <v>17</v>
      </c>
      <c r="Z127" s="74" t="s">
        <v>1004</v>
      </c>
      <c r="AA127" s="74" t="s">
        <v>1005</v>
      </c>
      <c r="AB127" s="74" t="s">
        <v>1006</v>
      </c>
      <c r="AC127" s="74" t="s">
        <v>1007</v>
      </c>
      <c r="AD127" s="74" t="s">
        <v>1016</v>
      </c>
      <c r="AE127" s="74" t="s">
        <v>1013</v>
      </c>
      <c r="AF127" s="74">
        <v>13</v>
      </c>
      <c r="AG127" s="74" t="s">
        <v>1004</v>
      </c>
      <c r="AH127" s="74">
        <v>0</v>
      </c>
      <c r="AI127" s="104">
        <v>0</v>
      </c>
    </row>
    <row r="128" spans="1:35">
      <c r="A128" s="95">
        <v>351</v>
      </c>
      <c r="B128" s="74" t="s">
        <v>13</v>
      </c>
      <c r="C128" s="74" t="s">
        <v>1390</v>
      </c>
      <c r="D128" s="74" t="s">
        <v>1390</v>
      </c>
      <c r="E128" s="74" t="str">
        <f>HYPERLINK("[映雪.xlsx]类型!B14",'类型（5）'!$C$14)</f>
        <v>永生</v>
      </c>
      <c r="F128" s="74" t="s">
        <v>1001</v>
      </c>
      <c r="G128" s="74" t="s">
        <v>1002</v>
      </c>
      <c r="H128" s="74">
        <v>540</v>
      </c>
      <c r="I128" s="74">
        <v>540</v>
      </c>
      <c r="J128" s="74">
        <v>110</v>
      </c>
      <c r="K128" s="74">
        <v>79</v>
      </c>
      <c r="L128" s="74">
        <v>78</v>
      </c>
      <c r="M128" s="74">
        <v>79</v>
      </c>
      <c r="N128" s="74">
        <v>26</v>
      </c>
      <c r="O128" s="74">
        <f>SUM(K128,L128,M128,N128)</f>
        <v>262</v>
      </c>
      <c r="P128" s="74" t="s">
        <v>1056</v>
      </c>
      <c r="Q128" s="74">
        <v>100</v>
      </c>
      <c r="R128" s="74">
        <v>2</v>
      </c>
      <c r="S128" s="74" t="s">
        <v>1012</v>
      </c>
      <c r="T128" s="74">
        <v>1527</v>
      </c>
      <c r="U128" s="74">
        <v>1542</v>
      </c>
      <c r="V128" s="74">
        <v>1582</v>
      </c>
      <c r="W128" s="74">
        <v>1615</v>
      </c>
      <c r="X128" s="74">
        <v>0</v>
      </c>
      <c r="Y128" s="74">
        <v>40</v>
      </c>
      <c r="Z128" s="74" t="s">
        <v>1004</v>
      </c>
      <c r="AA128" s="74" t="s">
        <v>1004</v>
      </c>
      <c r="AB128" s="74" t="s">
        <v>1006</v>
      </c>
      <c r="AC128" s="74" t="s">
        <v>1007</v>
      </c>
      <c r="AD128" s="74" t="s">
        <v>1008</v>
      </c>
      <c r="AE128" s="74" t="s">
        <v>1038</v>
      </c>
      <c r="AF128" s="74">
        <v>8</v>
      </c>
      <c r="AG128" s="74" t="s">
        <v>1005</v>
      </c>
      <c r="AH128" s="74">
        <v>0</v>
      </c>
      <c r="AI128" s="104">
        <v>0</v>
      </c>
    </row>
    <row r="129" spans="1:35">
      <c r="A129" s="95">
        <v>390</v>
      </c>
      <c r="B129" s="74" t="s">
        <v>34</v>
      </c>
      <c r="C129" s="74" t="s">
        <v>1425</v>
      </c>
      <c r="D129" s="74" t="s">
        <v>1425</v>
      </c>
      <c r="E129" s="99" t="str">
        <f>HYPERLINK("[映雪.xlsx]类型!B18",'类型（5）'!$C$18)</f>
        <v>科学家</v>
      </c>
      <c r="F129" s="74" t="s">
        <v>1001</v>
      </c>
      <c r="G129" s="74" t="s">
        <v>1002</v>
      </c>
      <c r="H129" s="74">
        <v>716</v>
      </c>
      <c r="I129" s="74">
        <v>716</v>
      </c>
      <c r="J129" s="74">
        <v>121</v>
      </c>
      <c r="K129" s="74">
        <v>79</v>
      </c>
      <c r="L129" s="74">
        <v>32</v>
      </c>
      <c r="M129" s="74">
        <v>77</v>
      </c>
      <c r="N129" s="74">
        <v>35</v>
      </c>
      <c r="O129" s="74">
        <f>SUM(K129,L129,M129,N129)</f>
        <v>223</v>
      </c>
      <c r="P129" s="74" t="s">
        <v>1019</v>
      </c>
      <c r="Q129" s="74">
        <v>100</v>
      </c>
      <c r="R129" s="74">
        <v>1</v>
      </c>
      <c r="S129" s="74" t="s">
        <v>1012</v>
      </c>
      <c r="T129" s="74">
        <v>1563</v>
      </c>
      <c r="U129" s="74">
        <v>1578</v>
      </c>
      <c r="V129" s="74">
        <v>1600</v>
      </c>
      <c r="W129" s="74">
        <v>1615</v>
      </c>
      <c r="X129" s="74">
        <v>6</v>
      </c>
      <c r="Y129" s="74">
        <v>60</v>
      </c>
      <c r="Z129" s="74" t="s">
        <v>1004</v>
      </c>
      <c r="AA129" s="74" t="s">
        <v>1004</v>
      </c>
      <c r="AB129" s="74" t="s">
        <v>1006</v>
      </c>
      <c r="AC129" s="74" t="s">
        <v>1007</v>
      </c>
      <c r="AD129" s="74" t="s">
        <v>1008</v>
      </c>
      <c r="AE129" s="74" t="s">
        <v>1038</v>
      </c>
      <c r="AF129" s="74">
        <v>7</v>
      </c>
      <c r="AG129" s="74" t="s">
        <v>1004</v>
      </c>
      <c r="AH129" s="74">
        <v>0</v>
      </c>
      <c r="AI129" s="104">
        <v>0</v>
      </c>
    </row>
    <row r="130" spans="1:35">
      <c r="A130" s="95">
        <v>447</v>
      </c>
      <c r="B130" s="74" t="s">
        <v>26</v>
      </c>
      <c r="C130" s="74" t="s">
        <v>1474</v>
      </c>
      <c r="D130" s="74" t="s">
        <v>1474</v>
      </c>
      <c r="E130" s="74" t="str">
        <f>HYPERLINK("[映雪.xlsx]类型!B7",'类型（5）'!$C$7)</f>
        <v>武勇全能</v>
      </c>
      <c r="F130" s="74" t="s">
        <v>1001</v>
      </c>
      <c r="G130" s="74" t="s">
        <v>1002</v>
      </c>
      <c r="H130" s="74">
        <v>481</v>
      </c>
      <c r="I130" s="74">
        <v>481</v>
      </c>
      <c r="J130" s="74">
        <v>405</v>
      </c>
      <c r="K130" s="74">
        <v>79</v>
      </c>
      <c r="L130" s="74">
        <v>75</v>
      </c>
      <c r="M130" s="74">
        <v>83</v>
      </c>
      <c r="N130" s="74">
        <v>49</v>
      </c>
      <c r="O130" s="74">
        <f>SUM(K130,L130,M130,N130)</f>
        <v>286</v>
      </c>
      <c r="P130" s="74" t="s">
        <v>1072</v>
      </c>
      <c r="Q130" s="74">
        <v>100</v>
      </c>
      <c r="R130" s="74">
        <v>1</v>
      </c>
      <c r="S130" s="74" t="s">
        <v>1012</v>
      </c>
      <c r="T130" s="74">
        <v>1508</v>
      </c>
      <c r="U130" s="74">
        <v>1523</v>
      </c>
      <c r="V130" s="74">
        <v>1577</v>
      </c>
      <c r="W130" s="74">
        <v>1615</v>
      </c>
      <c r="X130" s="74">
        <v>43</v>
      </c>
      <c r="Y130" s="74">
        <v>94</v>
      </c>
      <c r="Z130" s="74" t="s">
        <v>1004</v>
      </c>
      <c r="AA130" s="74" t="s">
        <v>1004</v>
      </c>
      <c r="AB130" s="74" t="s">
        <v>1006</v>
      </c>
      <c r="AC130" s="74" t="s">
        <v>1007</v>
      </c>
      <c r="AD130" s="74" t="s">
        <v>1008</v>
      </c>
      <c r="AE130" s="74" t="s">
        <v>1017</v>
      </c>
      <c r="AF130" s="74">
        <v>9</v>
      </c>
      <c r="AG130" s="74" t="s">
        <v>1004</v>
      </c>
      <c r="AH130" s="74">
        <v>0</v>
      </c>
      <c r="AI130" s="104">
        <v>0</v>
      </c>
    </row>
    <row r="131" spans="1:35">
      <c r="A131" s="95">
        <v>465</v>
      </c>
      <c r="B131" s="74" t="s">
        <v>22</v>
      </c>
      <c r="C131" s="74" t="s">
        <v>1493</v>
      </c>
      <c r="D131" s="74" t="s">
        <v>1493</v>
      </c>
      <c r="E131" s="99" t="str">
        <f>HYPERLINK("[映雪.xlsx]类型!B37",'类型（5）'!$C$37)</f>
        <v>歌姬</v>
      </c>
      <c r="F131" s="74" t="s">
        <v>1001</v>
      </c>
      <c r="G131" s="74" t="s">
        <v>1002</v>
      </c>
      <c r="H131" s="74">
        <v>109</v>
      </c>
      <c r="I131" s="74">
        <v>109</v>
      </c>
      <c r="J131" s="74">
        <v>196</v>
      </c>
      <c r="K131" s="74">
        <v>79</v>
      </c>
      <c r="L131" s="74">
        <v>41</v>
      </c>
      <c r="M131" s="74">
        <v>76</v>
      </c>
      <c r="N131" s="74">
        <v>46</v>
      </c>
      <c r="O131" s="74">
        <f>SUM(K131,L131,M131,N131)</f>
        <v>242</v>
      </c>
      <c r="P131" s="74" t="s">
        <v>1053</v>
      </c>
      <c r="Q131" s="74">
        <v>100</v>
      </c>
      <c r="R131" s="74">
        <v>1</v>
      </c>
      <c r="S131" s="74" t="s">
        <v>1012</v>
      </c>
      <c r="T131" s="74">
        <v>1522</v>
      </c>
      <c r="U131" s="74">
        <v>1537</v>
      </c>
      <c r="V131" s="74">
        <v>1575</v>
      </c>
      <c r="W131" s="74">
        <v>1615</v>
      </c>
      <c r="X131" s="74">
        <v>57</v>
      </c>
      <c r="Y131" s="74">
        <v>64</v>
      </c>
      <c r="Z131" s="74" t="s">
        <v>1004</v>
      </c>
      <c r="AA131" s="74" t="s">
        <v>1004</v>
      </c>
      <c r="AB131" s="74" t="s">
        <v>1006</v>
      </c>
      <c r="AC131" s="74" t="s">
        <v>1007</v>
      </c>
      <c r="AD131" s="74" t="s">
        <v>1008</v>
      </c>
      <c r="AE131" s="74" t="s">
        <v>1009</v>
      </c>
      <c r="AF131" s="74">
        <v>13</v>
      </c>
      <c r="AG131" s="74" t="s">
        <v>1005</v>
      </c>
      <c r="AH131" s="74">
        <v>0</v>
      </c>
      <c r="AI131" s="104">
        <v>53</v>
      </c>
    </row>
    <row r="132" spans="1:35">
      <c r="A132" s="95">
        <v>485</v>
      </c>
      <c r="B132" s="74" t="s">
        <v>160</v>
      </c>
      <c r="C132" s="74" t="s">
        <v>160</v>
      </c>
      <c r="D132" s="74" t="s">
        <v>160</v>
      </c>
      <c r="E132" s="74" t="str">
        <f>HYPERLINK("[映雪.xlsx]类型!B9",'类型（5）'!$C$9)</f>
        <v>家政全能</v>
      </c>
      <c r="F132" s="74" t="s">
        <v>1001</v>
      </c>
      <c r="G132" s="74" t="s">
        <v>1002</v>
      </c>
      <c r="H132" s="74">
        <v>7210</v>
      </c>
      <c r="I132" s="74">
        <v>7210</v>
      </c>
      <c r="J132" s="74">
        <v>173</v>
      </c>
      <c r="K132" s="74">
        <v>79</v>
      </c>
      <c r="L132" s="74">
        <v>69</v>
      </c>
      <c r="M132" s="74">
        <v>62</v>
      </c>
      <c r="N132" s="74">
        <v>74</v>
      </c>
      <c r="O132" s="74">
        <f>SUM(K132,L132,M132,N132)</f>
        <v>284</v>
      </c>
      <c r="P132" s="74" t="s">
        <v>1029</v>
      </c>
      <c r="Q132" s="74">
        <v>11673</v>
      </c>
      <c r="R132" s="74">
        <v>6</v>
      </c>
      <c r="S132" s="74" t="s">
        <v>4</v>
      </c>
      <c r="T132" s="74">
        <v>1503</v>
      </c>
      <c r="U132" s="74">
        <v>1518</v>
      </c>
      <c r="V132" s="74">
        <v>1573</v>
      </c>
      <c r="W132" s="74">
        <v>1615</v>
      </c>
      <c r="X132" s="74">
        <v>25</v>
      </c>
      <c r="Y132" s="74">
        <v>75</v>
      </c>
      <c r="Z132" s="74" t="s">
        <v>1004</v>
      </c>
      <c r="AA132" s="74" t="s">
        <v>1005</v>
      </c>
      <c r="AB132" s="74" t="s">
        <v>1006</v>
      </c>
      <c r="AC132" s="74" t="s">
        <v>1007</v>
      </c>
      <c r="AD132" s="74" t="s">
        <v>1008</v>
      </c>
      <c r="AE132" s="74" t="s">
        <v>1027</v>
      </c>
      <c r="AF132" s="74">
        <v>5</v>
      </c>
      <c r="AG132" s="74" t="s">
        <v>1004</v>
      </c>
      <c r="AH132" s="74">
        <v>0</v>
      </c>
      <c r="AI132" s="104">
        <v>0</v>
      </c>
    </row>
    <row r="133" spans="1:35">
      <c r="A133" s="95">
        <v>515</v>
      </c>
      <c r="B133" s="74" t="s">
        <v>44</v>
      </c>
      <c r="C133" s="74" t="s">
        <v>44</v>
      </c>
      <c r="D133" s="74" t="s">
        <v>44</v>
      </c>
      <c r="E133" s="74" t="str">
        <f>HYPERLINK("[映雪.xlsx]类型!B77",'类型（5）'!$C$77)</f>
        <v>艾米莉亚</v>
      </c>
      <c r="F133" s="74" t="s">
        <v>1001</v>
      </c>
      <c r="G133" s="74" t="s">
        <v>1002</v>
      </c>
      <c r="H133" s="74">
        <v>17</v>
      </c>
      <c r="I133" s="74">
        <v>17</v>
      </c>
      <c r="J133" s="74">
        <v>146</v>
      </c>
      <c r="K133" s="74">
        <v>79</v>
      </c>
      <c r="L133" s="74">
        <v>89</v>
      </c>
      <c r="M133" s="74">
        <v>61</v>
      </c>
      <c r="N133" s="74">
        <v>74</v>
      </c>
      <c r="O133" s="74">
        <f>SUM(K133,L133,M133,N133)</f>
        <v>303</v>
      </c>
      <c r="P133" s="74" t="s">
        <v>1537</v>
      </c>
      <c r="Q133" s="74">
        <v>18052</v>
      </c>
      <c r="R133" s="74">
        <v>6</v>
      </c>
      <c r="S133" s="74" t="s">
        <v>4</v>
      </c>
      <c r="T133" s="74">
        <v>1530</v>
      </c>
      <c r="U133" s="74">
        <v>1545</v>
      </c>
      <c r="V133" s="74">
        <v>1578</v>
      </c>
      <c r="W133" s="74">
        <v>1615</v>
      </c>
      <c r="X133" s="74">
        <v>15</v>
      </c>
      <c r="Y133" s="74">
        <v>25</v>
      </c>
      <c r="Z133" s="74" t="s">
        <v>1004</v>
      </c>
      <c r="AA133" s="74" t="s">
        <v>1005</v>
      </c>
      <c r="AB133" s="74" t="s">
        <v>1006</v>
      </c>
      <c r="AC133" s="74" t="s">
        <v>1007</v>
      </c>
      <c r="AD133" s="74" t="s">
        <v>1016</v>
      </c>
      <c r="AE133" s="74" t="s">
        <v>1038</v>
      </c>
      <c r="AF133" s="74">
        <v>11</v>
      </c>
      <c r="AG133" s="74" t="s">
        <v>1005</v>
      </c>
      <c r="AH133" s="74">
        <v>0</v>
      </c>
      <c r="AI133" s="104">
        <v>35</v>
      </c>
    </row>
    <row r="134" spans="1:35">
      <c r="A134" s="95">
        <v>692</v>
      </c>
      <c r="B134" s="74" t="s">
        <v>140</v>
      </c>
      <c r="C134" s="74" t="s">
        <v>650</v>
      </c>
      <c r="D134" s="74" t="s">
        <v>650</v>
      </c>
      <c r="E134" s="74" t="str">
        <f>HYPERLINK("[映雪.xlsx]类型!B8",'类型（5）'!$C$8)</f>
        <v>智慧全能</v>
      </c>
      <c r="F134" s="74" t="s">
        <v>1001</v>
      </c>
      <c r="G134" s="74" t="s">
        <v>1002</v>
      </c>
      <c r="H134" s="74">
        <v>745</v>
      </c>
      <c r="I134" s="74">
        <v>745</v>
      </c>
      <c r="J134" s="74">
        <v>106</v>
      </c>
      <c r="K134" s="74">
        <v>79</v>
      </c>
      <c r="L134" s="74">
        <v>56</v>
      </c>
      <c r="M134" s="74">
        <v>78</v>
      </c>
      <c r="N134" s="74">
        <v>54</v>
      </c>
      <c r="O134" s="74">
        <f>SUM(K134,L134,M134,N134)</f>
        <v>267</v>
      </c>
      <c r="P134" s="74" t="s">
        <v>1047</v>
      </c>
      <c r="Q134" s="74">
        <v>100</v>
      </c>
      <c r="R134" s="74">
        <v>1</v>
      </c>
      <c r="S134" s="74" t="s">
        <v>1012</v>
      </c>
      <c r="T134" s="74">
        <v>1518</v>
      </c>
      <c r="U134" s="74">
        <v>1533</v>
      </c>
      <c r="V134" s="74">
        <v>1590</v>
      </c>
      <c r="W134" s="74">
        <v>1615</v>
      </c>
      <c r="X134" s="74">
        <v>11</v>
      </c>
      <c r="Y134" s="74">
        <v>35</v>
      </c>
      <c r="Z134" s="74" t="s">
        <v>1004</v>
      </c>
      <c r="AA134" s="74" t="s">
        <v>1004</v>
      </c>
      <c r="AB134" s="74" t="s">
        <v>1006</v>
      </c>
      <c r="AC134" s="74" t="s">
        <v>1007</v>
      </c>
      <c r="AD134" s="74" t="s">
        <v>1008</v>
      </c>
      <c r="AE134" s="74" t="s">
        <v>1013</v>
      </c>
      <c r="AF134" s="74">
        <v>7</v>
      </c>
      <c r="AG134" s="74" t="s">
        <v>1005</v>
      </c>
      <c r="AH134" s="74">
        <v>0</v>
      </c>
      <c r="AI134" s="104">
        <v>0</v>
      </c>
    </row>
    <row r="135" spans="1:35">
      <c r="A135" s="95">
        <v>703</v>
      </c>
      <c r="B135" s="74" t="s">
        <v>110</v>
      </c>
      <c r="C135" s="74" t="s">
        <v>1703</v>
      </c>
      <c r="D135" s="74" t="s">
        <v>1703</v>
      </c>
      <c r="E135" s="74" t="str">
        <f>HYPERLINK("[映雪.xlsx]类型!B13",'类型（5）'!$C$13)</f>
        <v>贤者</v>
      </c>
      <c r="F135" s="74" t="s">
        <v>1001</v>
      </c>
      <c r="G135" s="74" t="s">
        <v>1002</v>
      </c>
      <c r="H135" s="74">
        <v>674</v>
      </c>
      <c r="I135" s="74">
        <v>674</v>
      </c>
      <c r="J135" s="74">
        <v>479</v>
      </c>
      <c r="K135" s="74">
        <v>79</v>
      </c>
      <c r="L135" s="74">
        <v>69</v>
      </c>
      <c r="M135" s="74">
        <v>67</v>
      </c>
      <c r="N135" s="74">
        <v>59</v>
      </c>
      <c r="O135" s="74">
        <f>SUM(K135,L135,M135,N135)</f>
        <v>274</v>
      </c>
      <c r="P135" s="74" t="s">
        <v>1091</v>
      </c>
      <c r="Q135" s="74">
        <v>100</v>
      </c>
      <c r="R135" s="74">
        <v>1</v>
      </c>
      <c r="S135" s="74" t="s">
        <v>1012</v>
      </c>
      <c r="T135" s="74">
        <v>1512</v>
      </c>
      <c r="U135" s="74">
        <v>1527</v>
      </c>
      <c r="V135" s="74">
        <v>1560</v>
      </c>
      <c r="W135" s="74">
        <v>1615</v>
      </c>
      <c r="X135" s="74">
        <v>83</v>
      </c>
      <c r="Y135" s="74">
        <v>7</v>
      </c>
      <c r="Z135" s="74" t="s">
        <v>1004</v>
      </c>
      <c r="AA135" s="74" t="s">
        <v>1005</v>
      </c>
      <c r="AB135" s="74" t="s">
        <v>1006</v>
      </c>
      <c r="AC135" s="74" t="s">
        <v>1062</v>
      </c>
      <c r="AD135" s="74" t="s">
        <v>1008</v>
      </c>
      <c r="AE135" s="74" t="s">
        <v>1009</v>
      </c>
      <c r="AF135" s="74">
        <v>5</v>
      </c>
      <c r="AG135" s="74" t="s">
        <v>1004</v>
      </c>
      <c r="AH135" s="74">
        <v>0</v>
      </c>
      <c r="AI135" s="104">
        <v>0</v>
      </c>
    </row>
    <row r="136" spans="1:35">
      <c r="A136" s="95">
        <v>754</v>
      </c>
      <c r="B136" s="74" t="s">
        <v>120</v>
      </c>
      <c r="C136" s="74" t="s">
        <v>1747</v>
      </c>
      <c r="D136" s="74" t="s">
        <v>1747</v>
      </c>
      <c r="E136" s="99" t="str">
        <f>HYPERLINK("[映雪.xlsx]类型!B31",'类型（5）'!$C$31)</f>
        <v>后宫王</v>
      </c>
      <c r="F136" s="74" t="s">
        <v>1001</v>
      </c>
      <c r="G136" s="74" t="s">
        <v>1002</v>
      </c>
      <c r="H136" s="74">
        <v>383</v>
      </c>
      <c r="I136" s="74">
        <v>383</v>
      </c>
      <c r="J136" s="74">
        <v>157</v>
      </c>
      <c r="K136" s="74">
        <v>79</v>
      </c>
      <c r="L136" s="74">
        <v>36</v>
      </c>
      <c r="M136" s="74">
        <v>67</v>
      </c>
      <c r="N136" s="74">
        <v>75</v>
      </c>
      <c r="O136" s="74">
        <f>SUM(K136,L136,M136,N136)</f>
        <v>257</v>
      </c>
      <c r="P136" s="74" t="s">
        <v>1046</v>
      </c>
      <c r="Q136" s="74">
        <v>100</v>
      </c>
      <c r="R136" s="74">
        <v>1</v>
      </c>
      <c r="S136" s="74" t="s">
        <v>1012</v>
      </c>
      <c r="T136" s="74">
        <v>1532</v>
      </c>
      <c r="U136" s="74">
        <v>1547</v>
      </c>
      <c r="V136" s="74">
        <v>1592</v>
      </c>
      <c r="W136" s="74">
        <v>1615</v>
      </c>
      <c r="X136" s="74">
        <v>10</v>
      </c>
      <c r="Y136" s="74">
        <v>64</v>
      </c>
      <c r="Z136" s="74" t="s">
        <v>1004</v>
      </c>
      <c r="AA136" s="74" t="s">
        <v>1005</v>
      </c>
      <c r="AB136" s="74" t="s">
        <v>1006</v>
      </c>
      <c r="AC136" s="74" t="s">
        <v>1007</v>
      </c>
      <c r="AD136" s="74" t="s">
        <v>1008</v>
      </c>
      <c r="AE136" s="74" t="s">
        <v>1009</v>
      </c>
      <c r="AF136" s="74">
        <v>3</v>
      </c>
      <c r="AG136" s="74" t="s">
        <v>1004</v>
      </c>
      <c r="AH136" s="74">
        <v>0</v>
      </c>
      <c r="AI136" s="104">
        <v>58</v>
      </c>
    </row>
    <row r="137" spans="1:35">
      <c r="A137" s="95">
        <v>772</v>
      </c>
      <c r="B137" s="74" t="s">
        <v>32</v>
      </c>
      <c r="C137" s="74" t="s">
        <v>1765</v>
      </c>
      <c r="D137" s="74" t="s">
        <v>1765</v>
      </c>
      <c r="E137" s="99" t="str">
        <f>HYPERLINK("[映雪.xlsx]类型!B29",'类型（5）'!$C$29)</f>
        <v>偶像</v>
      </c>
      <c r="F137" s="74" t="s">
        <v>1001</v>
      </c>
      <c r="G137" s="74" t="s">
        <v>1002</v>
      </c>
      <c r="H137" s="74">
        <v>141</v>
      </c>
      <c r="I137" s="74">
        <v>141</v>
      </c>
      <c r="J137" s="74">
        <v>158</v>
      </c>
      <c r="K137" s="74">
        <v>79</v>
      </c>
      <c r="L137" s="74">
        <v>69</v>
      </c>
      <c r="M137" s="74">
        <v>52</v>
      </c>
      <c r="N137" s="74">
        <v>39</v>
      </c>
      <c r="O137" s="74">
        <f>SUM(K137,L137,M137,N137)</f>
        <v>239</v>
      </c>
      <c r="P137" s="74" t="s">
        <v>1053</v>
      </c>
      <c r="Q137" s="74">
        <v>100</v>
      </c>
      <c r="R137" s="74">
        <v>1</v>
      </c>
      <c r="S137" s="74" t="s">
        <v>1012</v>
      </c>
      <c r="T137" s="74">
        <v>1553</v>
      </c>
      <c r="U137" s="74">
        <v>1568</v>
      </c>
      <c r="V137" s="74">
        <v>1625</v>
      </c>
      <c r="W137" s="74">
        <v>1615</v>
      </c>
      <c r="X137" s="74">
        <v>31</v>
      </c>
      <c r="Y137" s="74">
        <v>50</v>
      </c>
      <c r="Z137" s="74" t="s">
        <v>1004</v>
      </c>
      <c r="AA137" s="74" t="s">
        <v>1005</v>
      </c>
      <c r="AB137" s="74" t="s">
        <v>1006</v>
      </c>
      <c r="AC137" s="74" t="s">
        <v>1007</v>
      </c>
      <c r="AD137" s="74" t="s">
        <v>1008</v>
      </c>
      <c r="AE137" s="74" t="s">
        <v>1017</v>
      </c>
      <c r="AF137" s="74">
        <v>5</v>
      </c>
      <c r="AG137" s="74" t="s">
        <v>1005</v>
      </c>
      <c r="AH137" s="74">
        <v>0</v>
      </c>
      <c r="AI137" s="104">
        <v>0</v>
      </c>
    </row>
    <row r="138" spans="1:35">
      <c r="A138" s="95">
        <v>834</v>
      </c>
      <c r="B138" s="74" t="s">
        <v>46</v>
      </c>
      <c r="C138" s="74" t="s">
        <v>46</v>
      </c>
      <c r="D138" s="74" t="s">
        <v>46</v>
      </c>
      <c r="E138" s="74" t="str">
        <f>HYPERLINK("[映雪.xlsx]类型!B50",'类型（5）'!$C$50)</f>
        <v>纯狐</v>
      </c>
      <c r="F138" s="74" t="s">
        <v>1001</v>
      </c>
      <c r="G138" s="74" t="s">
        <v>1002</v>
      </c>
      <c r="H138" s="74">
        <v>32</v>
      </c>
      <c r="I138" s="74">
        <v>32</v>
      </c>
      <c r="J138" s="74">
        <v>110</v>
      </c>
      <c r="K138" s="74">
        <v>79</v>
      </c>
      <c r="L138" s="74">
        <v>74</v>
      </c>
      <c r="M138" s="74">
        <v>93</v>
      </c>
      <c r="N138" s="74">
        <v>55</v>
      </c>
      <c r="O138" s="74">
        <f>SUM(K138,L138,M138,N138)</f>
        <v>301</v>
      </c>
      <c r="P138" s="74" t="s">
        <v>1175</v>
      </c>
      <c r="Q138" s="74">
        <v>14687</v>
      </c>
      <c r="R138" s="74">
        <v>6</v>
      </c>
      <c r="S138" s="74" t="s">
        <v>4</v>
      </c>
      <c r="T138" s="74">
        <v>1539</v>
      </c>
      <c r="U138" s="74">
        <v>1554</v>
      </c>
      <c r="V138" s="74">
        <v>1599</v>
      </c>
      <c r="W138" s="74">
        <v>1615</v>
      </c>
      <c r="X138" s="74">
        <v>80</v>
      </c>
      <c r="Y138" s="74">
        <v>89</v>
      </c>
      <c r="Z138" s="74" t="s">
        <v>1004</v>
      </c>
      <c r="AA138" s="74" t="s">
        <v>1005</v>
      </c>
      <c r="AB138" s="74" t="s">
        <v>1006</v>
      </c>
      <c r="AC138" s="74" t="s">
        <v>1007</v>
      </c>
      <c r="AD138" s="74" t="s">
        <v>1162</v>
      </c>
      <c r="AE138" s="74" t="s">
        <v>1038</v>
      </c>
      <c r="AF138" s="74">
        <v>14</v>
      </c>
      <c r="AG138" s="74" t="s">
        <v>1005</v>
      </c>
      <c r="AH138" s="74">
        <v>0</v>
      </c>
      <c r="AI138" s="104">
        <v>0</v>
      </c>
    </row>
    <row r="139" spans="1:35">
      <c r="A139" s="95">
        <v>842</v>
      </c>
      <c r="B139" s="74" t="s">
        <v>46</v>
      </c>
      <c r="C139" s="74" t="s">
        <v>755</v>
      </c>
      <c r="D139" s="74" t="s">
        <v>755</v>
      </c>
      <c r="E139" s="99" t="str">
        <f>HYPERLINK("[映雪.xlsx]类型!B18",'类型（5）'!$C$18)</f>
        <v>科学家</v>
      </c>
      <c r="F139" s="74" t="s">
        <v>1001</v>
      </c>
      <c r="G139" s="74" t="s">
        <v>1002</v>
      </c>
      <c r="H139" s="74">
        <v>977</v>
      </c>
      <c r="I139" s="74">
        <v>977</v>
      </c>
      <c r="J139" s="74">
        <v>110</v>
      </c>
      <c r="K139" s="74">
        <v>79</v>
      </c>
      <c r="L139" s="74">
        <v>76</v>
      </c>
      <c r="M139" s="74">
        <v>75</v>
      </c>
      <c r="N139" s="74">
        <v>63</v>
      </c>
      <c r="O139" s="74">
        <f>SUM(K139,L139,M139,N139)</f>
        <v>293</v>
      </c>
      <c r="P139" s="74" t="s">
        <v>1074</v>
      </c>
      <c r="Q139" s="74">
        <v>100</v>
      </c>
      <c r="R139" s="74">
        <v>1</v>
      </c>
      <c r="S139" s="74" t="s">
        <v>1012</v>
      </c>
      <c r="T139" s="74">
        <v>1551</v>
      </c>
      <c r="U139" s="74">
        <v>1566</v>
      </c>
      <c r="V139" s="74">
        <v>1637</v>
      </c>
      <c r="W139" s="74">
        <v>1615</v>
      </c>
      <c r="X139" s="74">
        <v>77</v>
      </c>
      <c r="Y139" s="74">
        <v>98</v>
      </c>
      <c r="Z139" s="74" t="s">
        <v>1004</v>
      </c>
      <c r="AA139" s="74" t="s">
        <v>1005</v>
      </c>
      <c r="AB139" s="74" t="s">
        <v>1006</v>
      </c>
      <c r="AC139" s="74" t="s">
        <v>1007</v>
      </c>
      <c r="AD139" s="74" t="s">
        <v>1016</v>
      </c>
      <c r="AE139" s="74" t="s">
        <v>1013</v>
      </c>
      <c r="AF139" s="74">
        <v>7</v>
      </c>
      <c r="AG139" s="74" t="s">
        <v>1005</v>
      </c>
      <c r="AH139" s="74">
        <v>0</v>
      </c>
      <c r="AI139" s="104">
        <v>0</v>
      </c>
    </row>
    <row r="140" spans="1:35">
      <c r="A140" s="95">
        <v>989</v>
      </c>
      <c r="B140" s="74" t="s">
        <v>48</v>
      </c>
      <c r="C140" s="74" t="s">
        <v>836</v>
      </c>
      <c r="D140" s="74" t="s">
        <v>836</v>
      </c>
      <c r="E140" s="99" t="str">
        <f>HYPERLINK("[映雪.xlsx]类型!B18",'类型（5）'!$C$18)</f>
        <v>科学家</v>
      </c>
      <c r="F140" s="74" t="s">
        <v>1001</v>
      </c>
      <c r="G140" s="74" t="s">
        <v>1002</v>
      </c>
      <c r="H140" s="74">
        <v>886</v>
      </c>
      <c r="I140" s="74">
        <v>886</v>
      </c>
      <c r="J140" s="74">
        <v>592</v>
      </c>
      <c r="K140" s="74">
        <v>79</v>
      </c>
      <c r="L140" s="74">
        <v>41</v>
      </c>
      <c r="M140" s="74">
        <v>81</v>
      </c>
      <c r="N140" s="74">
        <v>59</v>
      </c>
      <c r="O140" s="74">
        <f>SUM(K140,L140,M140,N140)</f>
        <v>260</v>
      </c>
      <c r="P140" s="74" t="s">
        <v>1019</v>
      </c>
      <c r="Q140" s="74">
        <v>100</v>
      </c>
      <c r="R140" s="74">
        <v>1</v>
      </c>
      <c r="S140" s="74" t="s">
        <v>1012</v>
      </c>
      <c r="T140" s="74">
        <v>1529</v>
      </c>
      <c r="U140" s="74">
        <v>1544</v>
      </c>
      <c r="V140" s="74">
        <v>1605</v>
      </c>
      <c r="W140" s="74">
        <v>1615</v>
      </c>
      <c r="X140" s="74">
        <v>58</v>
      </c>
      <c r="Y140" s="74">
        <v>37</v>
      </c>
      <c r="Z140" s="74" t="s">
        <v>1004</v>
      </c>
      <c r="AA140" s="74" t="s">
        <v>1005</v>
      </c>
      <c r="AB140" s="74" t="s">
        <v>1006</v>
      </c>
      <c r="AC140" s="74" t="s">
        <v>1007</v>
      </c>
      <c r="AD140" s="74" t="s">
        <v>1016</v>
      </c>
      <c r="AE140" s="74" t="s">
        <v>1020</v>
      </c>
      <c r="AF140" s="74">
        <v>11</v>
      </c>
      <c r="AG140" s="74" t="s">
        <v>1004</v>
      </c>
      <c r="AH140" s="74">
        <v>0</v>
      </c>
      <c r="AI140" s="104">
        <v>0</v>
      </c>
    </row>
    <row r="141" spans="1:35">
      <c r="A141" s="95">
        <v>994</v>
      </c>
      <c r="B141" s="74" t="s">
        <v>50</v>
      </c>
      <c r="C141" s="74" t="s">
        <v>1960</v>
      </c>
      <c r="D141" s="74" t="s">
        <v>1960</v>
      </c>
      <c r="E141" s="74" t="str">
        <f>HYPERLINK("[映雪.xlsx]类型!B2",'类型（5）'!$C$2)</f>
        <v>统御强化</v>
      </c>
      <c r="F141" s="74" t="s">
        <v>1001</v>
      </c>
      <c r="G141" s="74" t="s">
        <v>1002</v>
      </c>
      <c r="H141" s="74">
        <v>1368</v>
      </c>
      <c r="I141" s="74">
        <v>1368</v>
      </c>
      <c r="J141" s="74">
        <v>8</v>
      </c>
      <c r="K141" s="74">
        <v>79</v>
      </c>
      <c r="L141" s="74">
        <v>57</v>
      </c>
      <c r="M141" s="74">
        <v>76</v>
      </c>
      <c r="N141" s="74">
        <v>44</v>
      </c>
      <c r="O141" s="74">
        <f>SUM(K141,L141,M141,N141)</f>
        <v>256</v>
      </c>
      <c r="P141" s="74" t="s">
        <v>1046</v>
      </c>
      <c r="Q141" s="74">
        <v>100</v>
      </c>
      <c r="R141" s="74">
        <v>1</v>
      </c>
      <c r="S141" s="74" t="s">
        <v>1012</v>
      </c>
      <c r="T141" s="74">
        <v>1560</v>
      </c>
      <c r="U141" s="74">
        <v>1570</v>
      </c>
      <c r="V141" s="74">
        <v>1637</v>
      </c>
      <c r="W141" s="74">
        <v>1615</v>
      </c>
      <c r="X141" s="74">
        <v>35</v>
      </c>
      <c r="Y141" s="74">
        <v>46</v>
      </c>
      <c r="Z141" s="74" t="s">
        <v>1004</v>
      </c>
      <c r="AA141" s="74" t="s">
        <v>1004</v>
      </c>
      <c r="AB141" s="74" t="s">
        <v>1006</v>
      </c>
      <c r="AC141" s="74" t="s">
        <v>1007</v>
      </c>
      <c r="AD141" s="74" t="s">
        <v>1008</v>
      </c>
      <c r="AE141" s="74" t="s">
        <v>1017</v>
      </c>
      <c r="AF141" s="74">
        <v>10</v>
      </c>
      <c r="AG141" s="74" t="s">
        <v>1004</v>
      </c>
      <c r="AH141" s="74">
        <v>0</v>
      </c>
      <c r="AI141" s="104">
        <v>0</v>
      </c>
    </row>
    <row r="142" spans="1:35">
      <c r="A142" s="95">
        <v>1049</v>
      </c>
      <c r="B142" s="74" t="s">
        <v>96</v>
      </c>
      <c r="C142" s="74" t="s">
        <v>2009</v>
      </c>
      <c r="D142" s="74" t="s">
        <v>2009</v>
      </c>
      <c r="E142" s="99" t="str">
        <f>HYPERLINK("[映雪.xlsx]类型!B31",'类型（5）'!$C$31)</f>
        <v>后宫王</v>
      </c>
      <c r="F142" s="74" t="s">
        <v>1001</v>
      </c>
      <c r="G142" s="74" t="s">
        <v>1002</v>
      </c>
      <c r="H142" s="74">
        <v>1049</v>
      </c>
      <c r="I142" s="74">
        <v>1049</v>
      </c>
      <c r="J142" s="74">
        <v>166</v>
      </c>
      <c r="K142" s="74">
        <v>79</v>
      </c>
      <c r="L142" s="74">
        <v>70</v>
      </c>
      <c r="M142" s="74">
        <v>77</v>
      </c>
      <c r="N142" s="74">
        <v>73</v>
      </c>
      <c r="O142" s="74">
        <f>SUM(K142,L142,M142,N142)</f>
        <v>299</v>
      </c>
      <c r="P142" s="74" t="s">
        <v>1046</v>
      </c>
      <c r="Q142" s="74">
        <v>100</v>
      </c>
      <c r="R142" s="74">
        <v>1</v>
      </c>
      <c r="S142" s="74" t="s">
        <v>1012</v>
      </c>
      <c r="T142" s="74">
        <v>1563</v>
      </c>
      <c r="U142" s="74">
        <v>1578</v>
      </c>
      <c r="V142" s="74">
        <v>1631</v>
      </c>
      <c r="W142" s="74">
        <v>1615</v>
      </c>
      <c r="X142" s="74">
        <v>37</v>
      </c>
      <c r="Y142" s="74">
        <v>10</v>
      </c>
      <c r="Z142" s="74" t="s">
        <v>1004</v>
      </c>
      <c r="AA142" s="74" t="s">
        <v>1005</v>
      </c>
      <c r="AB142" s="74" t="s">
        <v>1006</v>
      </c>
      <c r="AC142" s="74" t="s">
        <v>1007</v>
      </c>
      <c r="AD142" s="74" t="s">
        <v>1008</v>
      </c>
      <c r="AE142" s="74" t="s">
        <v>1017</v>
      </c>
      <c r="AF142" s="74">
        <v>10</v>
      </c>
      <c r="AG142" s="74" t="s">
        <v>1004</v>
      </c>
      <c r="AH142" s="74">
        <v>0</v>
      </c>
      <c r="AI142" s="104">
        <v>0</v>
      </c>
    </row>
    <row r="143" spans="1:35">
      <c r="A143" s="95">
        <v>1058</v>
      </c>
      <c r="B143" s="74" t="s">
        <v>96</v>
      </c>
      <c r="C143" s="74" t="s">
        <v>874</v>
      </c>
      <c r="D143" s="74" t="s">
        <v>874</v>
      </c>
      <c r="E143" s="74" t="str">
        <f>HYPERLINK("[映雪.xlsx]类型!B8",'类型（5）'!$C$8)</f>
        <v>智慧全能</v>
      </c>
      <c r="F143" s="74" t="s">
        <v>1001</v>
      </c>
      <c r="G143" s="74" t="s">
        <v>1002</v>
      </c>
      <c r="H143" s="74">
        <v>1058</v>
      </c>
      <c r="I143" s="74">
        <v>1058</v>
      </c>
      <c r="J143" s="74">
        <v>64</v>
      </c>
      <c r="K143" s="74">
        <v>79</v>
      </c>
      <c r="L143" s="74">
        <v>73</v>
      </c>
      <c r="M143" s="74">
        <v>63</v>
      </c>
      <c r="N143" s="74">
        <v>70</v>
      </c>
      <c r="O143" s="74">
        <f>SUM(K143,L143,M143,N143)</f>
        <v>285</v>
      </c>
      <c r="P143" s="74" t="s">
        <v>1064</v>
      </c>
      <c r="Q143" s="74">
        <v>100</v>
      </c>
      <c r="R143" s="74">
        <v>1</v>
      </c>
      <c r="S143" s="74" t="s">
        <v>1012</v>
      </c>
      <c r="T143" s="74">
        <v>1584</v>
      </c>
      <c r="U143" s="74">
        <v>1599</v>
      </c>
      <c r="V143" s="74">
        <v>1686</v>
      </c>
      <c r="W143" s="74">
        <v>1615</v>
      </c>
      <c r="X143" s="74">
        <v>20</v>
      </c>
      <c r="Y143" s="74">
        <v>88</v>
      </c>
      <c r="Z143" s="74" t="s">
        <v>1004</v>
      </c>
      <c r="AA143" s="74" t="s">
        <v>1005</v>
      </c>
      <c r="AB143" s="74" t="s">
        <v>1006</v>
      </c>
      <c r="AC143" s="74" t="s">
        <v>1400</v>
      </c>
      <c r="AD143" s="74" t="s">
        <v>1008</v>
      </c>
      <c r="AE143" s="74" t="s">
        <v>1017</v>
      </c>
      <c r="AF143" s="74">
        <v>8</v>
      </c>
      <c r="AG143" s="74" t="s">
        <v>1005</v>
      </c>
      <c r="AH143" s="74">
        <v>0</v>
      </c>
      <c r="AI143" s="104">
        <v>0</v>
      </c>
    </row>
    <row r="144" spans="1:35">
      <c r="A144" s="95">
        <v>1159</v>
      </c>
      <c r="B144" s="74" t="s">
        <v>56</v>
      </c>
      <c r="C144" s="74" t="s">
        <v>610</v>
      </c>
      <c r="D144" s="74" t="s">
        <v>610</v>
      </c>
      <c r="E144" s="99" t="str">
        <f>HYPERLINK("[映雪.xlsx]类型!B26",'类型（5）'!$C$26)</f>
        <v>剑豪</v>
      </c>
      <c r="F144" s="74" t="s">
        <v>1001</v>
      </c>
      <c r="G144" s="74" t="s">
        <v>1002</v>
      </c>
      <c r="H144" s="74">
        <v>1127</v>
      </c>
      <c r="I144" s="74">
        <v>1127</v>
      </c>
      <c r="J144" s="74">
        <v>143</v>
      </c>
      <c r="K144" s="74">
        <v>79</v>
      </c>
      <c r="L144" s="74">
        <v>78</v>
      </c>
      <c r="M144" s="74">
        <v>72</v>
      </c>
      <c r="N144" s="74">
        <v>72</v>
      </c>
      <c r="O144" s="74">
        <f>SUM(K144,L144,M144,N144)</f>
        <v>301</v>
      </c>
      <c r="P144" s="74" t="s">
        <v>1046</v>
      </c>
      <c r="Q144" s="74">
        <v>100</v>
      </c>
      <c r="R144" s="74">
        <v>1</v>
      </c>
      <c r="S144" s="74" t="s">
        <v>1012</v>
      </c>
      <c r="T144" s="74">
        <v>1531</v>
      </c>
      <c r="U144" s="74">
        <v>1546</v>
      </c>
      <c r="V144" s="74">
        <v>1605</v>
      </c>
      <c r="W144" s="74">
        <v>1615</v>
      </c>
      <c r="X144" s="74">
        <v>98</v>
      </c>
      <c r="Y144" s="74">
        <v>45</v>
      </c>
      <c r="Z144" s="74" t="s">
        <v>1004</v>
      </c>
      <c r="AA144" s="74" t="s">
        <v>1005</v>
      </c>
      <c r="AB144" s="74" t="s">
        <v>1006</v>
      </c>
      <c r="AC144" s="74" t="s">
        <v>1007</v>
      </c>
      <c r="AD144" s="74" t="s">
        <v>1008</v>
      </c>
      <c r="AE144" s="74" t="s">
        <v>1017</v>
      </c>
      <c r="AF144" s="74">
        <v>9</v>
      </c>
      <c r="AG144" s="74" t="s">
        <v>1005</v>
      </c>
      <c r="AH144" s="74">
        <v>0</v>
      </c>
      <c r="AI144" s="104">
        <v>0</v>
      </c>
    </row>
    <row r="145" spans="1:35">
      <c r="A145" s="95">
        <v>1204</v>
      </c>
      <c r="B145" s="74" t="s">
        <v>88</v>
      </c>
      <c r="C145" s="74" t="s">
        <v>2150</v>
      </c>
      <c r="D145" s="74" t="s">
        <v>2150</v>
      </c>
      <c r="E145" s="96" t="str">
        <f>HYPERLINK("[映雪.xlsx]类型!B15",'类型（5）'!$C$15)</f>
        <v>巫女</v>
      </c>
      <c r="F145" s="74" t="s">
        <v>1001</v>
      </c>
      <c r="G145" s="74" t="s">
        <v>1002</v>
      </c>
      <c r="H145" s="74">
        <v>1176</v>
      </c>
      <c r="I145" s="74">
        <v>1176</v>
      </c>
      <c r="J145" s="74">
        <v>49</v>
      </c>
      <c r="K145" s="74">
        <v>79</v>
      </c>
      <c r="L145" s="74">
        <v>77</v>
      </c>
      <c r="M145" s="74">
        <v>69</v>
      </c>
      <c r="N145" s="74">
        <v>69</v>
      </c>
      <c r="O145" s="74">
        <f>SUM(K145,L145,M145,N145)</f>
        <v>294</v>
      </c>
      <c r="P145" s="74" t="s">
        <v>1091</v>
      </c>
      <c r="Q145" s="74">
        <v>100</v>
      </c>
      <c r="R145" s="74">
        <v>1</v>
      </c>
      <c r="S145" s="74" t="s">
        <v>1012</v>
      </c>
      <c r="T145" s="74">
        <v>1482</v>
      </c>
      <c r="U145" s="74">
        <v>1497</v>
      </c>
      <c r="V145" s="74">
        <v>1554</v>
      </c>
      <c r="W145" s="74">
        <v>1615</v>
      </c>
      <c r="X145" s="74">
        <v>38</v>
      </c>
      <c r="Y145" s="74">
        <v>24</v>
      </c>
      <c r="Z145" s="74" t="s">
        <v>1004</v>
      </c>
      <c r="AA145" s="74" t="s">
        <v>1005</v>
      </c>
      <c r="AB145" s="74" t="s">
        <v>1006</v>
      </c>
      <c r="AC145" s="74" t="s">
        <v>1062</v>
      </c>
      <c r="AD145" s="74" t="s">
        <v>1008</v>
      </c>
      <c r="AE145" s="74" t="s">
        <v>1017</v>
      </c>
      <c r="AF145" s="74">
        <v>7</v>
      </c>
      <c r="AG145" s="74" t="s">
        <v>1005</v>
      </c>
      <c r="AH145" s="74">
        <v>0</v>
      </c>
      <c r="AI145" s="104">
        <v>0</v>
      </c>
    </row>
    <row r="146" spans="1:35">
      <c r="A146" s="95">
        <v>1240</v>
      </c>
      <c r="B146" s="74" t="s">
        <v>42</v>
      </c>
      <c r="C146" s="74" t="s">
        <v>2181</v>
      </c>
      <c r="D146" s="74" t="s">
        <v>2181</v>
      </c>
      <c r="E146" s="74" t="str">
        <f>HYPERLINK("[映雪.xlsx]类型!B3",'类型（5）'!$C$3)</f>
        <v>武勇强化</v>
      </c>
      <c r="F146" s="74" t="s">
        <v>1001</v>
      </c>
      <c r="G146" s="74" t="s">
        <v>1002</v>
      </c>
      <c r="H146" s="74">
        <v>1170</v>
      </c>
      <c r="I146" s="74">
        <v>1170</v>
      </c>
      <c r="J146" s="74">
        <v>172</v>
      </c>
      <c r="K146" s="74">
        <v>79</v>
      </c>
      <c r="L146" s="74">
        <v>79</v>
      </c>
      <c r="M146" s="74">
        <v>62</v>
      </c>
      <c r="N146" s="74">
        <v>69</v>
      </c>
      <c r="O146" s="74">
        <f>SUM(K146,L146,M146,N146)</f>
        <v>289</v>
      </c>
      <c r="P146" s="74" t="s">
        <v>1074</v>
      </c>
      <c r="Q146" s="74">
        <v>100</v>
      </c>
      <c r="R146" s="74">
        <v>1</v>
      </c>
      <c r="S146" s="74" t="s">
        <v>1012</v>
      </c>
      <c r="T146" s="74">
        <v>1506</v>
      </c>
      <c r="U146" s="74">
        <v>1521</v>
      </c>
      <c r="V146" s="74">
        <v>1551</v>
      </c>
      <c r="W146" s="74">
        <v>1615</v>
      </c>
      <c r="X146" s="74">
        <v>59</v>
      </c>
      <c r="Y146" s="74">
        <v>18</v>
      </c>
      <c r="Z146" s="74" t="s">
        <v>1004</v>
      </c>
      <c r="AA146" s="74" t="s">
        <v>1004</v>
      </c>
      <c r="AB146" s="74" t="s">
        <v>1006</v>
      </c>
      <c r="AC146" s="74" t="s">
        <v>1007</v>
      </c>
      <c r="AD146" s="74" t="s">
        <v>1008</v>
      </c>
      <c r="AE146" s="74" t="s">
        <v>1027</v>
      </c>
      <c r="AF146" s="74">
        <v>8</v>
      </c>
      <c r="AG146" s="74" t="s">
        <v>1005</v>
      </c>
      <c r="AH146" s="74">
        <v>0</v>
      </c>
      <c r="AI146" s="104">
        <v>0</v>
      </c>
    </row>
    <row r="147" spans="1:35">
      <c r="A147" s="95">
        <v>1310</v>
      </c>
      <c r="B147" s="74" t="s">
        <v>58</v>
      </c>
      <c r="C147" s="74" t="s">
        <v>2242</v>
      </c>
      <c r="D147" s="74" t="s">
        <v>2242</v>
      </c>
      <c r="E147" s="96" t="str">
        <f>HYPERLINK("[映雪.xlsx]类型!B20",'类型（5）'!$C$20)</f>
        <v>指挥官</v>
      </c>
      <c r="F147" s="74" t="s">
        <v>1001</v>
      </c>
      <c r="G147" s="74" t="s">
        <v>1002</v>
      </c>
      <c r="H147" s="74">
        <v>1110</v>
      </c>
      <c r="I147" s="74">
        <v>1110</v>
      </c>
      <c r="J147" s="74">
        <v>34</v>
      </c>
      <c r="K147" s="74">
        <v>79</v>
      </c>
      <c r="L147" s="74">
        <v>64</v>
      </c>
      <c r="M147" s="74">
        <v>75</v>
      </c>
      <c r="N147" s="74">
        <v>38</v>
      </c>
      <c r="O147" s="74">
        <f>SUM(K147,L147,M147,N147)</f>
        <v>256</v>
      </c>
      <c r="P147" s="74" t="s">
        <v>1072</v>
      </c>
      <c r="Q147" s="74">
        <v>100</v>
      </c>
      <c r="R147" s="74">
        <v>1</v>
      </c>
      <c r="S147" s="74" t="s">
        <v>1012</v>
      </c>
      <c r="T147" s="74">
        <v>1492</v>
      </c>
      <c r="U147" s="74">
        <v>1507</v>
      </c>
      <c r="V147" s="74">
        <v>1551</v>
      </c>
      <c r="W147" s="74">
        <v>1615</v>
      </c>
      <c r="X147" s="74">
        <v>0</v>
      </c>
      <c r="Y147" s="74">
        <v>50</v>
      </c>
      <c r="Z147" s="74" t="s">
        <v>1004</v>
      </c>
      <c r="AA147" s="74" t="s">
        <v>1005</v>
      </c>
      <c r="AB147" s="74" t="s">
        <v>1006</v>
      </c>
      <c r="AC147" s="74" t="s">
        <v>1007</v>
      </c>
      <c r="AD147" s="74" t="s">
        <v>1008</v>
      </c>
      <c r="AE147" s="74" t="s">
        <v>1020</v>
      </c>
      <c r="AF147" s="74">
        <v>4</v>
      </c>
      <c r="AG147" s="74" t="s">
        <v>1005</v>
      </c>
      <c r="AH147" s="74">
        <v>0</v>
      </c>
      <c r="AI147" s="104">
        <v>0</v>
      </c>
    </row>
    <row r="148" spans="1:35">
      <c r="A148" s="95">
        <v>1471</v>
      </c>
      <c r="B148" s="74" t="s">
        <v>144</v>
      </c>
      <c r="C148" s="74" t="s">
        <v>2379</v>
      </c>
      <c r="D148" s="74" t="s">
        <v>2379</v>
      </c>
      <c r="E148" s="74" t="str">
        <f>HYPERLINK("[映雪.xlsx]类型!B7",'类型（5）'!$C$7)</f>
        <v>武勇全能</v>
      </c>
      <c r="F148" s="74" t="s">
        <v>1001</v>
      </c>
      <c r="G148" s="74" t="s">
        <v>1002</v>
      </c>
      <c r="H148" s="74">
        <v>1542</v>
      </c>
      <c r="I148" s="74">
        <v>1542</v>
      </c>
      <c r="J148" s="74">
        <v>174</v>
      </c>
      <c r="K148" s="74">
        <v>79</v>
      </c>
      <c r="L148" s="74">
        <v>79</v>
      </c>
      <c r="M148" s="74">
        <v>57</v>
      </c>
      <c r="N148" s="74">
        <v>53</v>
      </c>
      <c r="O148" s="74">
        <f>SUM(K148,L148,M148,N148)</f>
        <v>268</v>
      </c>
      <c r="P148" s="74" t="s">
        <v>1087</v>
      </c>
      <c r="Q148" s="74">
        <v>100</v>
      </c>
      <c r="R148" s="74">
        <v>1</v>
      </c>
      <c r="S148" s="74" t="s">
        <v>1012</v>
      </c>
      <c r="T148" s="74">
        <v>1563</v>
      </c>
      <c r="U148" s="74">
        <v>1578</v>
      </c>
      <c r="V148" s="74">
        <v>1620</v>
      </c>
      <c r="W148" s="74">
        <v>1615</v>
      </c>
      <c r="X148" s="74">
        <v>0</v>
      </c>
      <c r="Y148" s="74">
        <v>5</v>
      </c>
      <c r="Z148" s="74" t="s">
        <v>1004</v>
      </c>
      <c r="AA148" s="74" t="s">
        <v>1005</v>
      </c>
      <c r="AB148" s="74" t="s">
        <v>1006</v>
      </c>
      <c r="AC148" s="74" t="s">
        <v>1007</v>
      </c>
      <c r="AD148" s="74" t="s">
        <v>1008</v>
      </c>
      <c r="AE148" s="74" t="s">
        <v>1013</v>
      </c>
      <c r="AF148" s="74">
        <v>4</v>
      </c>
      <c r="AG148" s="74" t="s">
        <v>1004</v>
      </c>
      <c r="AH148" s="74">
        <v>0</v>
      </c>
      <c r="AI148" s="104">
        <v>0</v>
      </c>
    </row>
    <row r="149" spans="1:35">
      <c r="A149" s="95">
        <v>1530</v>
      </c>
      <c r="B149" s="74" t="s">
        <v>82</v>
      </c>
      <c r="C149" s="74" t="s">
        <v>792</v>
      </c>
      <c r="D149" s="74" t="s">
        <v>792</v>
      </c>
      <c r="E149" s="74" t="str">
        <f>HYPERLINK("[映雪.xlsx]类型!B7",'类型（5）'!$C$7)</f>
        <v>武勇全能</v>
      </c>
      <c r="F149" s="74" t="s">
        <v>1001</v>
      </c>
      <c r="G149" s="74" t="s">
        <v>1002</v>
      </c>
      <c r="H149" s="74">
        <v>1597</v>
      </c>
      <c r="I149" s="74">
        <v>1597</v>
      </c>
      <c r="J149" s="74">
        <v>539</v>
      </c>
      <c r="K149" s="74">
        <v>79</v>
      </c>
      <c r="L149" s="74">
        <v>42</v>
      </c>
      <c r="M149" s="74">
        <v>75</v>
      </c>
      <c r="N149" s="74">
        <v>52</v>
      </c>
      <c r="O149" s="74">
        <f>SUM(K149,L149,M149,N149)</f>
        <v>248</v>
      </c>
      <c r="P149" s="74" t="s">
        <v>1015</v>
      </c>
      <c r="Q149" s="74">
        <v>100</v>
      </c>
      <c r="R149" s="74">
        <v>1</v>
      </c>
      <c r="S149" s="74" t="s">
        <v>1012</v>
      </c>
      <c r="T149" s="74">
        <v>1534</v>
      </c>
      <c r="U149" s="74">
        <v>1549</v>
      </c>
      <c r="V149" s="74">
        <v>1582</v>
      </c>
      <c r="W149" s="74">
        <v>1615</v>
      </c>
      <c r="X149" s="74">
        <v>0</v>
      </c>
      <c r="Y149" s="74">
        <v>83</v>
      </c>
      <c r="Z149" s="74" t="s">
        <v>1004</v>
      </c>
      <c r="AA149" s="74" t="s">
        <v>1005</v>
      </c>
      <c r="AB149" s="74" t="s">
        <v>1006</v>
      </c>
      <c r="AC149" s="74" t="s">
        <v>1007</v>
      </c>
      <c r="AD149" s="74" t="s">
        <v>1008</v>
      </c>
      <c r="AE149" s="74" t="s">
        <v>1013</v>
      </c>
      <c r="AF149" s="74">
        <v>6</v>
      </c>
      <c r="AG149" s="74" t="s">
        <v>1004</v>
      </c>
      <c r="AH149" s="74">
        <v>0</v>
      </c>
      <c r="AI149" s="104">
        <v>0</v>
      </c>
    </row>
    <row r="150" spans="1:35">
      <c r="A150" s="95">
        <v>1536</v>
      </c>
      <c r="B150" s="74" t="s">
        <v>82</v>
      </c>
      <c r="C150" s="74" t="s">
        <v>795</v>
      </c>
      <c r="D150" s="74" t="s">
        <v>795</v>
      </c>
      <c r="E150" s="96" t="str">
        <f>HYPERLINK("[映雪.xlsx]类型!B15",'类型（5）'!$C$15)</f>
        <v>巫女</v>
      </c>
      <c r="F150" s="74" t="s">
        <v>1001</v>
      </c>
      <c r="G150" s="74" t="s">
        <v>1002</v>
      </c>
      <c r="H150" s="74">
        <v>1603</v>
      </c>
      <c r="I150" s="74">
        <v>1603</v>
      </c>
      <c r="J150" s="74">
        <v>540</v>
      </c>
      <c r="K150" s="74">
        <v>79</v>
      </c>
      <c r="L150" s="74">
        <v>74</v>
      </c>
      <c r="M150" s="74">
        <v>71</v>
      </c>
      <c r="N150" s="74">
        <v>64</v>
      </c>
      <c r="O150" s="74">
        <f>SUM(K150,L150,M150,N150)</f>
        <v>288</v>
      </c>
      <c r="P150" s="74" t="s">
        <v>1046</v>
      </c>
      <c r="Q150" s="74">
        <v>100</v>
      </c>
      <c r="R150" s="74">
        <v>1</v>
      </c>
      <c r="S150" s="74" t="s">
        <v>1012</v>
      </c>
      <c r="T150" s="74">
        <v>1543</v>
      </c>
      <c r="U150" s="74">
        <v>1558</v>
      </c>
      <c r="V150" s="74">
        <v>1575</v>
      </c>
      <c r="W150" s="74">
        <v>1615</v>
      </c>
      <c r="X150" s="74">
        <v>0</v>
      </c>
      <c r="Y150" s="74">
        <v>87</v>
      </c>
      <c r="Z150" s="74" t="s">
        <v>1004</v>
      </c>
      <c r="AA150" s="74" t="s">
        <v>1004</v>
      </c>
      <c r="AB150" s="74" t="s">
        <v>1006</v>
      </c>
      <c r="AC150" s="74" t="s">
        <v>1007</v>
      </c>
      <c r="AD150" s="74" t="s">
        <v>1008</v>
      </c>
      <c r="AE150" s="74" t="s">
        <v>1038</v>
      </c>
      <c r="AF150" s="74">
        <v>10</v>
      </c>
      <c r="AG150" s="74" t="s">
        <v>1004</v>
      </c>
      <c r="AH150" s="74">
        <v>0</v>
      </c>
      <c r="AI150" s="104">
        <v>0</v>
      </c>
    </row>
    <row r="151" spans="1:35">
      <c r="A151" s="95">
        <v>1568</v>
      </c>
      <c r="B151" s="74" t="s">
        <v>100</v>
      </c>
      <c r="C151" s="74" t="s">
        <v>100</v>
      </c>
      <c r="D151" s="74" t="s">
        <v>100</v>
      </c>
      <c r="E151" s="74" t="str">
        <f>HYPERLINK("[映雪.xlsx]类型!B89",'类型（5）'!$C$89)</f>
        <v>樱岛麻衣</v>
      </c>
      <c r="F151" s="74" t="s">
        <v>1001</v>
      </c>
      <c r="G151" s="74" t="s">
        <v>1002</v>
      </c>
      <c r="H151" s="74">
        <v>1628</v>
      </c>
      <c r="I151" s="74">
        <v>1628</v>
      </c>
      <c r="J151" s="74">
        <v>168</v>
      </c>
      <c r="K151" s="74">
        <v>79</v>
      </c>
      <c r="L151" s="74">
        <v>59</v>
      </c>
      <c r="M151" s="74">
        <v>76</v>
      </c>
      <c r="N151" s="74">
        <v>78</v>
      </c>
      <c r="O151" s="74">
        <f>SUM(K151,L151,M151,N151)</f>
        <v>292</v>
      </c>
      <c r="P151" s="74" t="s">
        <v>1035</v>
      </c>
      <c r="Q151" s="74">
        <v>11098</v>
      </c>
      <c r="R151" s="74">
        <v>6</v>
      </c>
      <c r="S151" s="74" t="s">
        <v>4</v>
      </c>
      <c r="T151" s="74">
        <v>1494</v>
      </c>
      <c r="U151" s="74">
        <v>1509</v>
      </c>
      <c r="V151" s="74">
        <v>1544</v>
      </c>
      <c r="W151" s="74">
        <v>1615</v>
      </c>
      <c r="X151" s="74">
        <v>0</v>
      </c>
      <c r="Y151" s="74">
        <v>55</v>
      </c>
      <c r="Z151" s="74" t="s">
        <v>1004</v>
      </c>
      <c r="AA151" s="74" t="s">
        <v>1005</v>
      </c>
      <c r="AB151" s="74" t="s">
        <v>1006</v>
      </c>
      <c r="AC151" s="74" t="s">
        <v>1007</v>
      </c>
      <c r="AD151" s="74" t="s">
        <v>1008</v>
      </c>
      <c r="AE151" s="74" t="s">
        <v>1017</v>
      </c>
      <c r="AF151" s="74">
        <v>6</v>
      </c>
      <c r="AG151" s="74" t="s">
        <v>1004</v>
      </c>
      <c r="AH151" s="74">
        <v>0</v>
      </c>
      <c r="AI151" s="104">
        <v>0</v>
      </c>
    </row>
    <row r="152" spans="1:35">
      <c r="A152" s="95">
        <v>15</v>
      </c>
      <c r="B152" s="74" t="s">
        <v>132</v>
      </c>
      <c r="C152" s="74" t="s">
        <v>1043</v>
      </c>
      <c r="D152" s="74" t="s">
        <v>1043</v>
      </c>
      <c r="E152" s="96" t="str">
        <f>HYPERLINK("[映雪.xlsx]类型!B23",'类型（5）'!$C$23)</f>
        <v>管家</v>
      </c>
      <c r="F152" s="74" t="s">
        <v>1001</v>
      </c>
      <c r="G152" s="74" t="s">
        <v>1002</v>
      </c>
      <c r="H152" s="74">
        <v>590</v>
      </c>
      <c r="I152" s="74">
        <v>590</v>
      </c>
      <c r="J152" s="74">
        <v>130</v>
      </c>
      <c r="K152" s="74">
        <v>78</v>
      </c>
      <c r="L152" s="74">
        <v>52</v>
      </c>
      <c r="M152" s="74">
        <v>65</v>
      </c>
      <c r="N152" s="74">
        <v>87</v>
      </c>
      <c r="O152" s="74">
        <f>SUM(K152,L152,M152,N152)</f>
        <v>282</v>
      </c>
      <c r="P152" s="74" t="s">
        <v>1044</v>
      </c>
      <c r="Q152" s="74">
        <v>100</v>
      </c>
      <c r="R152" s="74">
        <v>1</v>
      </c>
      <c r="S152" s="74" t="s">
        <v>1012</v>
      </c>
      <c r="T152" s="74">
        <v>1536</v>
      </c>
      <c r="U152" s="74">
        <v>1551</v>
      </c>
      <c r="V152" s="74">
        <v>1591</v>
      </c>
      <c r="W152" s="74">
        <v>1615</v>
      </c>
      <c r="X152" s="74">
        <v>60</v>
      </c>
      <c r="Y152" s="74">
        <v>43</v>
      </c>
      <c r="Z152" s="74" t="s">
        <v>1004</v>
      </c>
      <c r="AA152" s="74" t="s">
        <v>1004</v>
      </c>
      <c r="AB152" s="74" t="s">
        <v>1006</v>
      </c>
      <c r="AC152" s="74" t="s">
        <v>1007</v>
      </c>
      <c r="AD152" s="74" t="s">
        <v>1016</v>
      </c>
      <c r="AE152" s="74" t="s">
        <v>1027</v>
      </c>
      <c r="AF152" s="74">
        <v>13</v>
      </c>
      <c r="AG152" s="74" t="s">
        <v>1004</v>
      </c>
      <c r="AH152" s="74">
        <v>0</v>
      </c>
      <c r="AI152" s="104">
        <v>0</v>
      </c>
    </row>
    <row r="153" spans="1:35">
      <c r="A153" s="95">
        <v>172</v>
      </c>
      <c r="B153" s="74" t="s">
        <v>84</v>
      </c>
      <c r="C153" s="74" t="s">
        <v>1214</v>
      </c>
      <c r="D153" s="74" t="s">
        <v>1214</v>
      </c>
      <c r="E153" s="99" t="str">
        <f>HYPERLINK("[映雪.xlsx]类型!B31",'类型（5）'!$C$31)</f>
        <v>后宫王</v>
      </c>
      <c r="F153" s="74" t="s">
        <v>1001</v>
      </c>
      <c r="G153" s="74" t="s">
        <v>1002</v>
      </c>
      <c r="H153" s="74">
        <v>71</v>
      </c>
      <c r="I153" s="74">
        <v>71</v>
      </c>
      <c r="J153" s="74">
        <v>238</v>
      </c>
      <c r="K153" s="74">
        <v>78</v>
      </c>
      <c r="L153" s="74">
        <v>67</v>
      </c>
      <c r="M153" s="74">
        <v>57</v>
      </c>
      <c r="N153" s="74">
        <v>40</v>
      </c>
      <c r="O153" s="74">
        <f>SUM(K153,L153,M153,N153)</f>
        <v>242</v>
      </c>
      <c r="P153" s="74" t="s">
        <v>1060</v>
      </c>
      <c r="Q153" s="74">
        <v>100</v>
      </c>
      <c r="R153" s="74">
        <v>1</v>
      </c>
      <c r="S153" s="74" t="s">
        <v>1012</v>
      </c>
      <c r="T153" s="74">
        <v>1534</v>
      </c>
      <c r="U153" s="74">
        <v>1548</v>
      </c>
      <c r="V153" s="74">
        <v>1614</v>
      </c>
      <c r="W153" s="74">
        <v>1615</v>
      </c>
      <c r="X153" s="74">
        <v>41</v>
      </c>
      <c r="Y153" s="74">
        <v>40</v>
      </c>
      <c r="Z153" s="74" t="s">
        <v>1004</v>
      </c>
      <c r="AA153" s="74" t="s">
        <v>1005</v>
      </c>
      <c r="AB153" s="74" t="s">
        <v>1006</v>
      </c>
      <c r="AC153" s="74" t="s">
        <v>1007</v>
      </c>
      <c r="AD153" s="74" t="s">
        <v>1008</v>
      </c>
      <c r="AE153" s="74" t="s">
        <v>1009</v>
      </c>
      <c r="AF153" s="74">
        <v>6</v>
      </c>
      <c r="AG153" s="74" t="s">
        <v>1004</v>
      </c>
      <c r="AH153" s="74">
        <v>0</v>
      </c>
      <c r="AI153" s="104">
        <v>0</v>
      </c>
    </row>
    <row r="154" spans="1:35">
      <c r="A154" s="95">
        <v>207</v>
      </c>
      <c r="B154" s="74" t="s">
        <v>108</v>
      </c>
      <c r="C154" s="74" t="s">
        <v>382</v>
      </c>
      <c r="D154" s="74" t="s">
        <v>382</v>
      </c>
      <c r="E154" s="96" t="str">
        <f>HYPERLINK("[映雪.xlsx]类型!B20",'类型（5）'!$C$20)</f>
        <v>指挥官</v>
      </c>
      <c r="F154" s="74" t="s">
        <v>1001</v>
      </c>
      <c r="G154" s="74" t="s">
        <v>1002</v>
      </c>
      <c r="H154" s="74">
        <v>755</v>
      </c>
      <c r="I154" s="74">
        <v>755</v>
      </c>
      <c r="J154" s="74">
        <v>113</v>
      </c>
      <c r="K154" s="74">
        <v>78</v>
      </c>
      <c r="L154" s="74">
        <v>73</v>
      </c>
      <c r="M154" s="74">
        <v>34</v>
      </c>
      <c r="N154" s="74">
        <v>52</v>
      </c>
      <c r="O154" s="74">
        <f>SUM(K154,L154,M154,N154)</f>
        <v>237</v>
      </c>
      <c r="P154" s="74" t="s">
        <v>1047</v>
      </c>
      <c r="Q154" s="74">
        <v>100</v>
      </c>
      <c r="R154" s="74">
        <v>1</v>
      </c>
      <c r="S154" s="74" t="s">
        <v>1012</v>
      </c>
      <c r="T154" s="74">
        <v>1515</v>
      </c>
      <c r="U154" s="74">
        <v>1530</v>
      </c>
      <c r="V154" s="74">
        <v>1576</v>
      </c>
      <c r="W154" s="74">
        <v>1615</v>
      </c>
      <c r="X154" s="74">
        <v>13</v>
      </c>
      <c r="Y154" s="74">
        <v>3</v>
      </c>
      <c r="Z154" s="74" t="s">
        <v>1004</v>
      </c>
      <c r="AA154" s="74" t="s">
        <v>1004</v>
      </c>
      <c r="AB154" s="74" t="s">
        <v>1006</v>
      </c>
      <c r="AC154" s="74" t="s">
        <v>1007</v>
      </c>
      <c r="AD154" s="74" t="s">
        <v>1008</v>
      </c>
      <c r="AE154" s="74" t="s">
        <v>1009</v>
      </c>
      <c r="AF154" s="74">
        <v>5</v>
      </c>
      <c r="AG154" s="74" t="s">
        <v>1005</v>
      </c>
      <c r="AH154" s="74">
        <v>0</v>
      </c>
      <c r="AI154" s="104">
        <v>54</v>
      </c>
    </row>
    <row r="155" spans="1:35">
      <c r="A155" s="95">
        <v>242</v>
      </c>
      <c r="B155" s="74" t="s">
        <v>52</v>
      </c>
      <c r="C155" s="74" t="s">
        <v>515</v>
      </c>
      <c r="D155" s="74" t="s">
        <v>515</v>
      </c>
      <c r="E155" s="74" t="str">
        <f>HYPERLINK("[映雪.xlsx]类型!B13",'类型（5）'!$C$13)</f>
        <v>贤者</v>
      </c>
      <c r="F155" s="74" t="s">
        <v>1001</v>
      </c>
      <c r="G155" s="74" t="s">
        <v>1002</v>
      </c>
      <c r="H155" s="74">
        <v>792</v>
      </c>
      <c r="I155" s="74">
        <v>792</v>
      </c>
      <c r="J155" s="74">
        <v>98</v>
      </c>
      <c r="K155" s="74">
        <v>78</v>
      </c>
      <c r="L155" s="74">
        <v>65</v>
      </c>
      <c r="M155" s="74">
        <v>63</v>
      </c>
      <c r="N155" s="74">
        <v>36</v>
      </c>
      <c r="O155" s="74">
        <f>SUM(K155,L155,M155,N155)</f>
        <v>242</v>
      </c>
      <c r="P155" s="74" t="s">
        <v>1049</v>
      </c>
      <c r="Q155" s="74">
        <v>100</v>
      </c>
      <c r="R155" s="74">
        <v>1</v>
      </c>
      <c r="S155" s="74" t="s">
        <v>1012</v>
      </c>
      <c r="T155" s="74">
        <v>1561</v>
      </c>
      <c r="U155" s="74">
        <v>1576</v>
      </c>
      <c r="V155" s="74">
        <v>1610</v>
      </c>
      <c r="W155" s="74">
        <v>1615</v>
      </c>
      <c r="X155" s="74">
        <v>31</v>
      </c>
      <c r="Y155" s="74">
        <v>40</v>
      </c>
      <c r="Z155" s="74" t="s">
        <v>1004</v>
      </c>
      <c r="AA155" s="74" t="s">
        <v>1005</v>
      </c>
      <c r="AB155" s="74" t="s">
        <v>1006</v>
      </c>
      <c r="AC155" s="74" t="s">
        <v>1007</v>
      </c>
      <c r="AD155" s="74" t="s">
        <v>1008</v>
      </c>
      <c r="AE155" s="74" t="s">
        <v>1027</v>
      </c>
      <c r="AF155" s="74">
        <v>11</v>
      </c>
      <c r="AG155" s="74" t="s">
        <v>1005</v>
      </c>
      <c r="AH155" s="74">
        <v>0</v>
      </c>
      <c r="AI155" s="104">
        <v>26</v>
      </c>
    </row>
    <row r="156" spans="1:35">
      <c r="A156" s="95">
        <v>303</v>
      </c>
      <c r="B156" s="74" t="s">
        <v>52</v>
      </c>
      <c r="C156" s="74" t="s">
        <v>1337</v>
      </c>
      <c r="D156" s="74" t="s">
        <v>1337</v>
      </c>
      <c r="E156" s="74" t="str">
        <f>HYPERLINK("[映雪.xlsx]类型!B28",'类型（5）'!$C$28)</f>
        <v>战法师</v>
      </c>
      <c r="F156" s="74" t="s">
        <v>1001</v>
      </c>
      <c r="G156" s="74" t="s">
        <v>1002</v>
      </c>
      <c r="H156" s="74">
        <v>94</v>
      </c>
      <c r="I156" s="74">
        <v>94</v>
      </c>
      <c r="J156" s="74">
        <v>601</v>
      </c>
      <c r="K156" s="74">
        <v>78</v>
      </c>
      <c r="L156" s="74">
        <v>90</v>
      </c>
      <c r="M156" s="74">
        <v>69</v>
      </c>
      <c r="N156" s="74">
        <v>85</v>
      </c>
      <c r="O156" s="74">
        <f>SUM(K156,L156,M156,N156)</f>
        <v>322</v>
      </c>
      <c r="P156" s="74" t="s">
        <v>1338</v>
      </c>
      <c r="Q156" s="74">
        <v>100</v>
      </c>
      <c r="R156" s="74">
        <v>1</v>
      </c>
      <c r="S156" s="74" t="s">
        <v>1012</v>
      </c>
      <c r="T156" s="74">
        <v>1527</v>
      </c>
      <c r="U156" s="74">
        <v>1542</v>
      </c>
      <c r="V156" s="74">
        <v>1596</v>
      </c>
      <c r="W156" s="74">
        <v>1615</v>
      </c>
      <c r="X156" s="74">
        <v>65</v>
      </c>
      <c r="Y156" s="74">
        <v>5</v>
      </c>
      <c r="Z156" s="74" t="s">
        <v>1004</v>
      </c>
      <c r="AA156" s="74" t="s">
        <v>1005</v>
      </c>
      <c r="AB156" s="74" t="s">
        <v>1006</v>
      </c>
      <c r="AC156" s="74" t="s">
        <v>1007</v>
      </c>
      <c r="AD156" s="74" t="s">
        <v>1162</v>
      </c>
      <c r="AE156" s="74" t="s">
        <v>1009</v>
      </c>
      <c r="AF156" s="74">
        <v>5</v>
      </c>
      <c r="AG156" s="74" t="s">
        <v>1005</v>
      </c>
      <c r="AH156" s="74">
        <v>0</v>
      </c>
      <c r="AI156" s="104">
        <v>0</v>
      </c>
    </row>
    <row r="157" spans="1:35">
      <c r="A157" s="95">
        <v>326</v>
      </c>
      <c r="B157" s="74" t="s">
        <v>16</v>
      </c>
      <c r="C157" s="74" t="s">
        <v>1361</v>
      </c>
      <c r="D157" s="74" t="s">
        <v>1361</v>
      </c>
      <c r="E157" s="96" t="str">
        <f>HYPERLINK("[映雪.xlsx]类型!B10",'类型（5）'!$C$10)</f>
        <v>学者</v>
      </c>
      <c r="F157" s="74" t="s">
        <v>1001</v>
      </c>
      <c r="G157" s="74" t="s">
        <v>1002</v>
      </c>
      <c r="H157" s="74">
        <v>511</v>
      </c>
      <c r="I157" s="74">
        <v>511</v>
      </c>
      <c r="J157" s="74">
        <v>330</v>
      </c>
      <c r="K157" s="74">
        <v>78</v>
      </c>
      <c r="L157" s="74">
        <v>74</v>
      </c>
      <c r="M157" s="74">
        <v>71</v>
      </c>
      <c r="N157" s="74">
        <v>71</v>
      </c>
      <c r="O157" s="74">
        <f>SUM(K157,L157,M157,N157)</f>
        <v>294</v>
      </c>
      <c r="P157" s="74" t="s">
        <v>1362</v>
      </c>
      <c r="Q157" s="74">
        <v>100</v>
      </c>
      <c r="R157" s="74">
        <v>2</v>
      </c>
      <c r="S157" s="74" t="s">
        <v>1012</v>
      </c>
      <c r="T157" s="74">
        <v>1550</v>
      </c>
      <c r="U157" s="74">
        <v>1565</v>
      </c>
      <c r="V157" s="74">
        <v>1610</v>
      </c>
      <c r="W157" s="74">
        <v>1615</v>
      </c>
      <c r="X157" s="74">
        <v>81</v>
      </c>
      <c r="Y157" s="74">
        <v>99</v>
      </c>
      <c r="Z157" s="74" t="s">
        <v>1004</v>
      </c>
      <c r="AA157" s="74" t="s">
        <v>1005</v>
      </c>
      <c r="AB157" s="74" t="s">
        <v>1345</v>
      </c>
      <c r="AC157" s="74" t="s">
        <v>1007</v>
      </c>
      <c r="AD157" s="74" t="s">
        <v>1008</v>
      </c>
      <c r="AE157" s="74" t="s">
        <v>1038</v>
      </c>
      <c r="AF157" s="74">
        <v>11</v>
      </c>
      <c r="AG157" s="74" t="s">
        <v>1004</v>
      </c>
      <c r="AH157" s="74">
        <v>0</v>
      </c>
      <c r="AI157" s="104">
        <v>0</v>
      </c>
    </row>
    <row r="158" spans="1:35">
      <c r="A158" s="95">
        <v>337</v>
      </c>
      <c r="B158" s="74" t="s">
        <v>13</v>
      </c>
      <c r="C158" s="74" t="s">
        <v>1373</v>
      </c>
      <c r="D158" s="74" t="s">
        <v>1373</v>
      </c>
      <c r="E158" s="99" t="str">
        <f>HYPERLINK("[映雪.xlsx]类型!B25",'类型（5）'!$C$25)</f>
        <v>教师</v>
      </c>
      <c r="F158" s="74" t="s">
        <v>1001</v>
      </c>
      <c r="G158" s="74" t="s">
        <v>1002</v>
      </c>
      <c r="H158" s="74">
        <v>996</v>
      </c>
      <c r="I158" s="74">
        <v>996</v>
      </c>
      <c r="J158" s="74">
        <v>111</v>
      </c>
      <c r="K158" s="74">
        <v>78</v>
      </c>
      <c r="L158" s="74">
        <v>71</v>
      </c>
      <c r="M158" s="74">
        <v>64</v>
      </c>
      <c r="N158" s="74">
        <v>55</v>
      </c>
      <c r="O158" s="74">
        <f>SUM(K158,L158,M158,N158)</f>
        <v>268</v>
      </c>
      <c r="P158" s="74" t="s">
        <v>1087</v>
      </c>
      <c r="Q158" s="74">
        <v>100</v>
      </c>
      <c r="R158" s="74">
        <v>1</v>
      </c>
      <c r="S158" s="74" t="s">
        <v>1012</v>
      </c>
      <c r="T158" s="74">
        <v>1536</v>
      </c>
      <c r="U158" s="74">
        <v>1551</v>
      </c>
      <c r="V158" s="74">
        <v>1643</v>
      </c>
      <c r="W158" s="74">
        <v>1615</v>
      </c>
      <c r="X158" s="74">
        <v>89</v>
      </c>
      <c r="Y158" s="74">
        <v>16</v>
      </c>
      <c r="Z158" s="74" t="s">
        <v>1004</v>
      </c>
      <c r="AA158" s="74" t="s">
        <v>1005</v>
      </c>
      <c r="AB158" s="74" t="s">
        <v>1006</v>
      </c>
      <c r="AC158" s="74" t="s">
        <v>1148</v>
      </c>
      <c r="AD158" s="74" t="s">
        <v>1008</v>
      </c>
      <c r="AE158" s="74" t="s">
        <v>1009</v>
      </c>
      <c r="AF158" s="74">
        <v>7</v>
      </c>
      <c r="AG158" s="74" t="s">
        <v>1005</v>
      </c>
      <c r="AH158" s="74">
        <v>0</v>
      </c>
      <c r="AI158" s="104">
        <v>11</v>
      </c>
    </row>
    <row r="159" spans="1:35">
      <c r="A159" s="95">
        <v>477</v>
      </c>
      <c r="B159" s="74" t="s">
        <v>36</v>
      </c>
      <c r="C159" s="74" t="s">
        <v>394</v>
      </c>
      <c r="D159" s="74" t="s">
        <v>394</v>
      </c>
      <c r="E159" s="74" t="str">
        <f>HYPERLINK("[映雪.xlsx]类型!B28",'类型（5）'!$C$28)</f>
        <v>战法师</v>
      </c>
      <c r="F159" s="74" t="s">
        <v>1001</v>
      </c>
      <c r="G159" s="74" t="s">
        <v>1002</v>
      </c>
      <c r="H159" s="74">
        <v>57</v>
      </c>
      <c r="I159" s="74">
        <v>57</v>
      </c>
      <c r="J159" s="74">
        <v>21</v>
      </c>
      <c r="K159" s="74">
        <v>78</v>
      </c>
      <c r="L159" s="74">
        <v>81</v>
      </c>
      <c r="M159" s="74">
        <v>63</v>
      </c>
      <c r="N159" s="74">
        <v>72</v>
      </c>
      <c r="O159" s="74">
        <f>SUM(K159,L159,M159,N159)</f>
        <v>294</v>
      </c>
      <c r="P159" s="74" t="s">
        <v>1072</v>
      </c>
      <c r="Q159" s="74">
        <v>100</v>
      </c>
      <c r="R159" s="74">
        <v>1</v>
      </c>
      <c r="S159" s="74" t="s">
        <v>1012</v>
      </c>
      <c r="T159" s="74">
        <v>1513</v>
      </c>
      <c r="U159" s="74">
        <v>1528</v>
      </c>
      <c r="V159" s="74">
        <v>1574</v>
      </c>
      <c r="W159" s="74">
        <v>1615</v>
      </c>
      <c r="X159" s="74">
        <v>59</v>
      </c>
      <c r="Y159" s="74">
        <v>67</v>
      </c>
      <c r="Z159" s="74" t="s">
        <v>1004</v>
      </c>
      <c r="AA159" s="74" t="s">
        <v>1005</v>
      </c>
      <c r="AB159" s="74" t="s">
        <v>1006</v>
      </c>
      <c r="AC159" s="74" t="s">
        <v>1007</v>
      </c>
      <c r="AD159" s="74" t="s">
        <v>1016</v>
      </c>
      <c r="AE159" s="74" t="s">
        <v>1027</v>
      </c>
      <c r="AF159" s="74">
        <v>7</v>
      </c>
      <c r="AG159" s="74" t="s">
        <v>1005</v>
      </c>
      <c r="AH159" s="74">
        <v>0</v>
      </c>
      <c r="AI159" s="104">
        <v>30</v>
      </c>
    </row>
    <row r="160" spans="1:35">
      <c r="A160" s="95">
        <v>502</v>
      </c>
      <c r="B160" s="74" t="s">
        <v>146</v>
      </c>
      <c r="C160" s="74" t="s">
        <v>613</v>
      </c>
      <c r="D160" s="74" t="s">
        <v>613</v>
      </c>
      <c r="E160" s="99" t="str">
        <f>HYPERLINK("[映雪.xlsx]类型!B31",'类型（5）'!$C$31)</f>
        <v>后宫王</v>
      </c>
      <c r="F160" s="74" t="s">
        <v>1001</v>
      </c>
      <c r="G160" s="74" t="s">
        <v>1002</v>
      </c>
      <c r="H160" s="74">
        <v>308</v>
      </c>
      <c r="I160" s="74">
        <v>308</v>
      </c>
      <c r="J160" s="74">
        <v>12</v>
      </c>
      <c r="K160" s="74">
        <v>78</v>
      </c>
      <c r="L160" s="74">
        <v>69</v>
      </c>
      <c r="M160" s="74">
        <v>71</v>
      </c>
      <c r="N160" s="74">
        <v>45</v>
      </c>
      <c r="O160" s="74">
        <f>SUM(K160,L160,M160,N160)</f>
        <v>263</v>
      </c>
      <c r="P160" s="74" t="s">
        <v>1047</v>
      </c>
      <c r="Q160" s="74">
        <v>100</v>
      </c>
      <c r="R160" s="74">
        <v>1</v>
      </c>
      <c r="S160" s="74" t="s">
        <v>1012</v>
      </c>
      <c r="T160" s="74">
        <v>1493</v>
      </c>
      <c r="U160" s="74">
        <v>1508</v>
      </c>
      <c r="V160" s="74">
        <v>1558</v>
      </c>
      <c r="W160" s="74">
        <v>1615</v>
      </c>
      <c r="X160" s="74">
        <v>83</v>
      </c>
      <c r="Y160" s="74">
        <v>43</v>
      </c>
      <c r="Z160" s="74" t="s">
        <v>1004</v>
      </c>
      <c r="AA160" s="74" t="s">
        <v>1005</v>
      </c>
      <c r="AB160" s="74" t="s">
        <v>1006</v>
      </c>
      <c r="AC160" s="74" t="s">
        <v>1007</v>
      </c>
      <c r="AD160" s="74" t="s">
        <v>1008</v>
      </c>
      <c r="AE160" s="74" t="s">
        <v>1017</v>
      </c>
      <c r="AF160" s="74">
        <v>8</v>
      </c>
      <c r="AG160" s="74" t="s">
        <v>1004</v>
      </c>
      <c r="AH160" s="74">
        <v>0</v>
      </c>
      <c r="AI160" s="104">
        <v>0</v>
      </c>
    </row>
    <row r="161" spans="1:35">
      <c r="A161" s="95">
        <v>542</v>
      </c>
      <c r="B161" s="74" t="s">
        <v>44</v>
      </c>
      <c r="C161" s="74" t="s">
        <v>542</v>
      </c>
      <c r="D161" s="74" t="s">
        <v>542</v>
      </c>
      <c r="E161" s="74" t="str">
        <f>HYPERLINK("[映雪.xlsx]类型!B13",'类型（5）'!$C$13)</f>
        <v>贤者</v>
      </c>
      <c r="F161" s="74" t="s">
        <v>1001</v>
      </c>
      <c r="G161" s="74" t="s">
        <v>1002</v>
      </c>
      <c r="H161" s="74">
        <v>73</v>
      </c>
      <c r="I161" s="74">
        <v>73</v>
      </c>
      <c r="J161" s="74">
        <v>59</v>
      </c>
      <c r="K161" s="74">
        <v>78</v>
      </c>
      <c r="L161" s="74">
        <v>26</v>
      </c>
      <c r="M161" s="74">
        <v>75</v>
      </c>
      <c r="N161" s="74">
        <v>82</v>
      </c>
      <c r="O161" s="74">
        <f>SUM(K161,L161,M161,N161)</f>
        <v>261</v>
      </c>
      <c r="P161" s="74" t="s">
        <v>1035</v>
      </c>
      <c r="Q161" s="74">
        <v>100</v>
      </c>
      <c r="R161" s="74">
        <v>1</v>
      </c>
      <c r="S161" s="74" t="s">
        <v>1012</v>
      </c>
      <c r="T161" s="74">
        <v>1522</v>
      </c>
      <c r="U161" s="74">
        <v>1537</v>
      </c>
      <c r="V161" s="74">
        <v>1582</v>
      </c>
      <c r="W161" s="74">
        <v>1615</v>
      </c>
      <c r="X161" s="74">
        <v>15</v>
      </c>
      <c r="Y161" s="74">
        <v>24</v>
      </c>
      <c r="Z161" s="74" t="s">
        <v>1004</v>
      </c>
      <c r="AA161" s="74" t="s">
        <v>1005</v>
      </c>
      <c r="AB161" s="74" t="s">
        <v>1006</v>
      </c>
      <c r="AC161" s="74" t="s">
        <v>1007</v>
      </c>
      <c r="AD161" s="74" t="s">
        <v>1016</v>
      </c>
      <c r="AE161" s="74" t="s">
        <v>1013</v>
      </c>
      <c r="AF161" s="74">
        <v>8</v>
      </c>
      <c r="AG161" s="74" t="s">
        <v>1004</v>
      </c>
      <c r="AH161" s="74">
        <v>0</v>
      </c>
      <c r="AI161" s="104">
        <v>14</v>
      </c>
    </row>
    <row r="162" spans="1:35">
      <c r="A162" s="95">
        <v>613</v>
      </c>
      <c r="B162" s="74" t="s">
        <v>70</v>
      </c>
      <c r="C162" s="74" t="s">
        <v>638</v>
      </c>
      <c r="D162" s="74" t="s">
        <v>638</v>
      </c>
      <c r="E162" s="74" t="str">
        <f>HYPERLINK("[映雪.xlsx]类型!B4",'类型（5）'!$C$4)</f>
        <v>智慧强化</v>
      </c>
      <c r="F162" s="74" t="s">
        <v>1001</v>
      </c>
      <c r="G162" s="74" t="s">
        <v>1002</v>
      </c>
      <c r="H162" s="74">
        <v>979</v>
      </c>
      <c r="I162" s="74">
        <v>979</v>
      </c>
      <c r="J162" s="74">
        <v>461</v>
      </c>
      <c r="K162" s="74">
        <v>78</v>
      </c>
      <c r="L162" s="74">
        <v>51</v>
      </c>
      <c r="M162" s="74">
        <v>81</v>
      </c>
      <c r="N162" s="74">
        <v>73</v>
      </c>
      <c r="O162" s="74">
        <f>SUM(K162,L162,M162,N162)</f>
        <v>283</v>
      </c>
      <c r="P162" s="74" t="s">
        <v>1079</v>
      </c>
      <c r="Q162" s="74">
        <v>100</v>
      </c>
      <c r="R162" s="74">
        <v>3</v>
      </c>
      <c r="S162" s="74" t="s">
        <v>1012</v>
      </c>
      <c r="T162" s="74">
        <v>1550</v>
      </c>
      <c r="U162" s="74">
        <v>1565</v>
      </c>
      <c r="V162" s="74">
        <v>1613</v>
      </c>
      <c r="W162" s="74">
        <v>1615</v>
      </c>
      <c r="X162" s="74">
        <v>18</v>
      </c>
      <c r="Y162" s="74">
        <v>73</v>
      </c>
      <c r="Z162" s="74" t="s">
        <v>1004</v>
      </c>
      <c r="AA162" s="74" t="s">
        <v>1004</v>
      </c>
      <c r="AB162" s="74" t="s">
        <v>1006</v>
      </c>
      <c r="AC162" s="74" t="s">
        <v>1007</v>
      </c>
      <c r="AD162" s="74" t="s">
        <v>1016</v>
      </c>
      <c r="AE162" s="74" t="s">
        <v>1013</v>
      </c>
      <c r="AF162" s="74">
        <v>11</v>
      </c>
      <c r="AG162" s="74" t="s">
        <v>1005</v>
      </c>
      <c r="AH162" s="74">
        <v>0</v>
      </c>
      <c r="AI162" s="104">
        <v>0</v>
      </c>
    </row>
    <row r="163" spans="1:35">
      <c r="A163" s="95">
        <v>619</v>
      </c>
      <c r="B163" s="74" t="s">
        <v>70</v>
      </c>
      <c r="C163" s="74" t="s">
        <v>70</v>
      </c>
      <c r="D163" s="74" t="s">
        <v>70</v>
      </c>
      <c r="E163" s="99" t="str">
        <f>HYPERLINK("[映雪.xlsx]类型!B31",'类型（5）'!$C$31)</f>
        <v>后宫王</v>
      </c>
      <c r="F163" s="74" t="s">
        <v>1001</v>
      </c>
      <c r="G163" s="74" t="s">
        <v>1002</v>
      </c>
      <c r="H163" s="74">
        <v>51</v>
      </c>
      <c r="I163" s="74">
        <v>51</v>
      </c>
      <c r="J163" s="74">
        <v>151</v>
      </c>
      <c r="K163" s="74">
        <v>78</v>
      </c>
      <c r="L163" s="74">
        <v>56</v>
      </c>
      <c r="M163" s="74">
        <v>62</v>
      </c>
      <c r="N163" s="74">
        <v>60</v>
      </c>
      <c r="O163" s="74">
        <f>SUM(K163,L163,M163,N163)</f>
        <v>256</v>
      </c>
      <c r="P163" s="74" t="s">
        <v>1022</v>
      </c>
      <c r="Q163" s="74">
        <v>9640</v>
      </c>
      <c r="R163" s="74">
        <v>6</v>
      </c>
      <c r="S163" s="74" t="s">
        <v>4</v>
      </c>
      <c r="T163" s="74">
        <v>1536</v>
      </c>
      <c r="U163" s="74">
        <v>1546</v>
      </c>
      <c r="V163" s="74">
        <v>1565</v>
      </c>
      <c r="W163" s="74">
        <v>1615</v>
      </c>
      <c r="X163" s="74">
        <v>38</v>
      </c>
      <c r="Y163" s="74">
        <v>59</v>
      </c>
      <c r="Z163" s="74" t="s">
        <v>1004</v>
      </c>
      <c r="AA163" s="74" t="s">
        <v>1004</v>
      </c>
      <c r="AB163" s="74" t="s">
        <v>1006</v>
      </c>
      <c r="AC163" s="74" t="s">
        <v>1062</v>
      </c>
      <c r="AD163" s="74" t="s">
        <v>1008</v>
      </c>
      <c r="AE163" s="74" t="s">
        <v>1009</v>
      </c>
      <c r="AF163" s="74">
        <v>5</v>
      </c>
      <c r="AG163" s="74" t="s">
        <v>1005</v>
      </c>
      <c r="AH163" s="74">
        <v>0</v>
      </c>
      <c r="AI163" s="104">
        <v>0</v>
      </c>
    </row>
    <row r="164" spans="1:35">
      <c r="A164" s="95">
        <v>678</v>
      </c>
      <c r="B164" s="74" t="s">
        <v>140</v>
      </c>
      <c r="C164" s="74" t="s">
        <v>140</v>
      </c>
      <c r="D164" s="74" t="s">
        <v>140</v>
      </c>
      <c r="E164" s="99" t="str">
        <f>HYPERLINK("[映雪.xlsx]类型!B31",'类型（5）'!$C$31)</f>
        <v>后宫王</v>
      </c>
      <c r="F164" s="74" t="s">
        <v>1001</v>
      </c>
      <c r="G164" s="74" t="s">
        <v>1002</v>
      </c>
      <c r="H164" s="74">
        <v>26</v>
      </c>
      <c r="I164" s="74">
        <v>26</v>
      </c>
      <c r="J164" s="74">
        <v>24</v>
      </c>
      <c r="K164" s="74">
        <v>78</v>
      </c>
      <c r="L164" s="74">
        <v>53</v>
      </c>
      <c r="M164" s="74">
        <v>59</v>
      </c>
      <c r="N164" s="74">
        <v>65</v>
      </c>
      <c r="O164" s="74">
        <f>SUM(K164,L164,M164,N164)</f>
        <v>255</v>
      </c>
      <c r="P164" s="74" t="s">
        <v>1681</v>
      </c>
      <c r="Q164" s="74">
        <v>11160</v>
      </c>
      <c r="R164" s="74">
        <v>6</v>
      </c>
      <c r="S164" s="74" t="s">
        <v>4</v>
      </c>
      <c r="T164" s="74">
        <v>1511</v>
      </c>
      <c r="U164" s="74">
        <v>1526</v>
      </c>
      <c r="V164" s="74">
        <v>1577</v>
      </c>
      <c r="W164" s="74">
        <v>1615</v>
      </c>
      <c r="X164" s="74">
        <v>93</v>
      </c>
      <c r="Y164" s="74">
        <v>42</v>
      </c>
      <c r="Z164" s="74" t="s">
        <v>1004</v>
      </c>
      <c r="AA164" s="74" t="s">
        <v>1004</v>
      </c>
      <c r="AB164" s="74" t="s">
        <v>1006</v>
      </c>
      <c r="AC164" s="74" t="s">
        <v>1183</v>
      </c>
      <c r="AD164" s="74" t="s">
        <v>1008</v>
      </c>
      <c r="AE164" s="74" t="s">
        <v>1009</v>
      </c>
      <c r="AF164" s="74">
        <v>7</v>
      </c>
      <c r="AG164" s="74" t="s">
        <v>1005</v>
      </c>
      <c r="AH164" s="74">
        <v>0</v>
      </c>
      <c r="AI164" s="104">
        <v>0</v>
      </c>
    </row>
    <row r="165" spans="1:35">
      <c r="A165" s="95">
        <v>865</v>
      </c>
      <c r="B165" s="74" t="s">
        <v>104</v>
      </c>
      <c r="C165" s="74" t="s">
        <v>1845</v>
      </c>
      <c r="D165" s="74" t="s">
        <v>1845</v>
      </c>
      <c r="E165" s="96" t="str">
        <f>HYPERLINK("[映雪.xlsx]类型!B34",'类型（5）'!$C$34)</f>
        <v>宅女</v>
      </c>
      <c r="F165" s="74" t="s">
        <v>1001</v>
      </c>
      <c r="G165" s="74" t="s">
        <v>1002</v>
      </c>
      <c r="H165" s="74">
        <v>646</v>
      </c>
      <c r="I165" s="74">
        <v>646</v>
      </c>
      <c r="J165" s="74">
        <v>66</v>
      </c>
      <c r="K165" s="74">
        <v>78</v>
      </c>
      <c r="L165" s="74">
        <v>63</v>
      </c>
      <c r="M165" s="74">
        <v>65</v>
      </c>
      <c r="N165" s="74">
        <v>73</v>
      </c>
      <c r="O165" s="74">
        <f>SUM(K165,L165,M165,N165)</f>
        <v>279</v>
      </c>
      <c r="P165" s="74" t="s">
        <v>1047</v>
      </c>
      <c r="Q165" s="74">
        <v>100</v>
      </c>
      <c r="R165" s="74">
        <v>1</v>
      </c>
      <c r="S165" s="74" t="s">
        <v>1012</v>
      </c>
      <c r="T165" s="74">
        <v>1541</v>
      </c>
      <c r="U165" s="74">
        <v>1556</v>
      </c>
      <c r="V165" s="74">
        <v>1593</v>
      </c>
      <c r="W165" s="74">
        <v>1615</v>
      </c>
      <c r="X165" s="74">
        <v>91</v>
      </c>
      <c r="Y165" s="74">
        <v>90</v>
      </c>
      <c r="Z165" s="74" t="s">
        <v>1004</v>
      </c>
      <c r="AA165" s="74" t="s">
        <v>1004</v>
      </c>
      <c r="AB165" s="74" t="s">
        <v>1006</v>
      </c>
      <c r="AC165" s="74" t="s">
        <v>1007</v>
      </c>
      <c r="AD165" s="74" t="s">
        <v>1008</v>
      </c>
      <c r="AE165" s="74" t="s">
        <v>1013</v>
      </c>
      <c r="AF165" s="74">
        <v>5</v>
      </c>
      <c r="AG165" s="74" t="s">
        <v>1004</v>
      </c>
      <c r="AH165" s="74">
        <v>0</v>
      </c>
      <c r="AI165" s="104">
        <v>0</v>
      </c>
    </row>
    <row r="166" spans="1:35">
      <c r="A166" s="95">
        <v>986</v>
      </c>
      <c r="B166" s="74" t="s">
        <v>48</v>
      </c>
      <c r="C166" s="74" t="s">
        <v>1953</v>
      </c>
      <c r="D166" s="74" t="s">
        <v>1953</v>
      </c>
      <c r="E166" s="96" t="str">
        <f>HYPERLINK("[映雪.xlsx]类型!B27",'类型（5）'!$C$27)</f>
        <v>骑士</v>
      </c>
      <c r="F166" s="74" t="s">
        <v>1001</v>
      </c>
      <c r="G166" s="74" t="s">
        <v>1002</v>
      </c>
      <c r="H166" s="74">
        <v>840</v>
      </c>
      <c r="I166" s="74">
        <v>840</v>
      </c>
      <c r="J166" s="74">
        <v>592</v>
      </c>
      <c r="K166" s="74">
        <v>78</v>
      </c>
      <c r="L166" s="74">
        <v>73</v>
      </c>
      <c r="M166" s="74">
        <v>55</v>
      </c>
      <c r="N166" s="74">
        <v>41</v>
      </c>
      <c r="O166" s="74">
        <f>SUM(K166,L166,M166,N166)</f>
        <v>247</v>
      </c>
      <c r="P166" s="74" t="s">
        <v>1070</v>
      </c>
      <c r="Q166" s="74">
        <v>100</v>
      </c>
      <c r="R166" s="74">
        <v>1</v>
      </c>
      <c r="S166" s="74" t="s">
        <v>1012</v>
      </c>
      <c r="T166" s="74">
        <v>1536</v>
      </c>
      <c r="U166" s="74">
        <v>1551</v>
      </c>
      <c r="V166" s="74">
        <v>1585</v>
      </c>
      <c r="W166" s="74">
        <v>1615</v>
      </c>
      <c r="X166" s="74">
        <v>82</v>
      </c>
      <c r="Y166" s="74">
        <v>37</v>
      </c>
      <c r="Z166" s="74" t="s">
        <v>1004</v>
      </c>
      <c r="AA166" s="74" t="s">
        <v>1005</v>
      </c>
      <c r="AB166" s="74" t="s">
        <v>1006</v>
      </c>
      <c r="AC166" s="74" t="s">
        <v>1007</v>
      </c>
      <c r="AD166" s="74" t="s">
        <v>1008</v>
      </c>
      <c r="AE166" s="74" t="s">
        <v>1038</v>
      </c>
      <c r="AF166" s="74">
        <v>10</v>
      </c>
      <c r="AG166" s="74" t="s">
        <v>1004</v>
      </c>
      <c r="AH166" s="74">
        <v>0</v>
      </c>
      <c r="AI166" s="104">
        <v>0</v>
      </c>
    </row>
    <row r="167" spans="1:35">
      <c r="A167" s="95">
        <v>1039</v>
      </c>
      <c r="B167" s="74" t="s">
        <v>52</v>
      </c>
      <c r="C167" s="74" t="s">
        <v>512</v>
      </c>
      <c r="D167" s="74" t="s">
        <v>512</v>
      </c>
      <c r="E167" s="74" t="str">
        <f>HYPERLINK("[映雪.xlsx]类型!B13",'类型（5）'!$C$13)</f>
        <v>贤者</v>
      </c>
      <c r="F167" s="74" t="s">
        <v>1001</v>
      </c>
      <c r="G167" s="74" t="s">
        <v>1002</v>
      </c>
      <c r="H167" s="74">
        <v>1039</v>
      </c>
      <c r="I167" s="74">
        <v>1039</v>
      </c>
      <c r="J167" s="74">
        <v>106</v>
      </c>
      <c r="K167" s="74">
        <v>78</v>
      </c>
      <c r="L167" s="74">
        <v>79</v>
      </c>
      <c r="M167" s="74">
        <v>69</v>
      </c>
      <c r="N167" s="74">
        <v>51</v>
      </c>
      <c r="O167" s="74">
        <f>SUM(K167,L167,M167,N167)</f>
        <v>277</v>
      </c>
      <c r="P167" s="74" t="s">
        <v>1091</v>
      </c>
      <c r="Q167" s="74">
        <v>100</v>
      </c>
      <c r="R167" s="74">
        <v>1</v>
      </c>
      <c r="S167" s="74" t="s">
        <v>1012</v>
      </c>
      <c r="T167" s="74">
        <v>1551</v>
      </c>
      <c r="U167" s="74">
        <v>1566</v>
      </c>
      <c r="V167" s="74">
        <v>1614</v>
      </c>
      <c r="W167" s="74">
        <v>1615</v>
      </c>
      <c r="X167" s="74">
        <v>99</v>
      </c>
      <c r="Y167" s="74">
        <v>50</v>
      </c>
      <c r="Z167" s="74" t="s">
        <v>1004</v>
      </c>
      <c r="AA167" s="74" t="s">
        <v>1005</v>
      </c>
      <c r="AB167" s="74" t="s">
        <v>1006</v>
      </c>
      <c r="AC167" s="74" t="s">
        <v>1007</v>
      </c>
      <c r="AD167" s="74" t="s">
        <v>1008</v>
      </c>
      <c r="AE167" s="74" t="s">
        <v>1027</v>
      </c>
      <c r="AF167" s="74">
        <v>13</v>
      </c>
      <c r="AG167" s="74" t="s">
        <v>1005</v>
      </c>
      <c r="AH167" s="74">
        <v>0</v>
      </c>
      <c r="AI167" s="104">
        <v>0</v>
      </c>
    </row>
    <row r="168" spans="1:35">
      <c r="A168" s="95">
        <v>1103</v>
      </c>
      <c r="B168" s="74" t="s">
        <v>102</v>
      </c>
      <c r="C168" s="74" t="s">
        <v>2061</v>
      </c>
      <c r="D168" s="74" t="s">
        <v>2061</v>
      </c>
      <c r="E168" s="74" t="str">
        <f>HYPERLINK("[映雪.xlsx]类型!B41",'类型（5）'!$C$41)</f>
        <v>德鲁伊</v>
      </c>
      <c r="F168" s="74" t="s">
        <v>1001</v>
      </c>
      <c r="G168" s="74" t="s">
        <v>1002</v>
      </c>
      <c r="H168" s="74">
        <v>1102</v>
      </c>
      <c r="I168" s="74">
        <v>1102</v>
      </c>
      <c r="J168" s="74">
        <v>380</v>
      </c>
      <c r="K168" s="74">
        <v>78</v>
      </c>
      <c r="L168" s="74">
        <v>69</v>
      </c>
      <c r="M168" s="74">
        <v>69</v>
      </c>
      <c r="N168" s="74">
        <v>80</v>
      </c>
      <c r="O168" s="74">
        <f>SUM(K168,L168,M168,N168)</f>
        <v>296</v>
      </c>
      <c r="P168" s="74" t="s">
        <v>1083</v>
      </c>
      <c r="Q168" s="74">
        <v>100</v>
      </c>
      <c r="R168" s="74">
        <v>2</v>
      </c>
      <c r="S168" s="74" t="s">
        <v>1012</v>
      </c>
      <c r="T168" s="74">
        <v>1503</v>
      </c>
      <c r="U168" s="74">
        <v>1518</v>
      </c>
      <c r="V168" s="74">
        <v>1557</v>
      </c>
      <c r="W168" s="74">
        <v>1615</v>
      </c>
      <c r="X168" s="74">
        <v>94</v>
      </c>
      <c r="Y168" s="74">
        <v>70</v>
      </c>
      <c r="Z168" s="74" t="s">
        <v>1004</v>
      </c>
      <c r="AA168" s="74" t="s">
        <v>1004</v>
      </c>
      <c r="AB168" s="74" t="s">
        <v>1006</v>
      </c>
      <c r="AC168" s="74" t="s">
        <v>1062</v>
      </c>
      <c r="AD168" s="74" t="s">
        <v>1008</v>
      </c>
      <c r="AE168" s="74" t="s">
        <v>1009</v>
      </c>
      <c r="AF168" s="74">
        <v>8</v>
      </c>
      <c r="AG168" s="74" t="s">
        <v>1004</v>
      </c>
      <c r="AH168" s="74">
        <v>0</v>
      </c>
      <c r="AI168" s="104">
        <v>0</v>
      </c>
    </row>
    <row r="169" spans="1:35">
      <c r="A169" s="95">
        <v>1226</v>
      </c>
      <c r="B169" s="74" t="s">
        <v>66</v>
      </c>
      <c r="C169" s="74" t="s">
        <v>2169</v>
      </c>
      <c r="D169" s="74" t="s">
        <v>2169</v>
      </c>
      <c r="E169" s="96" t="str">
        <f>HYPERLINK("[映雪.xlsx]类型!B27",'类型（5）'!$C$27)</f>
        <v>骑士</v>
      </c>
      <c r="F169" s="74" t="s">
        <v>1001</v>
      </c>
      <c r="G169" s="74" t="s">
        <v>1002</v>
      </c>
      <c r="H169" s="74">
        <v>1209</v>
      </c>
      <c r="I169" s="74">
        <v>1209</v>
      </c>
      <c r="J169" s="74">
        <v>160</v>
      </c>
      <c r="K169" s="74">
        <v>78</v>
      </c>
      <c r="L169" s="74">
        <v>72</v>
      </c>
      <c r="M169" s="74">
        <v>65</v>
      </c>
      <c r="N169" s="74">
        <v>73</v>
      </c>
      <c r="O169" s="74">
        <f>SUM(K169,L169,M169,N169)</f>
        <v>288</v>
      </c>
      <c r="P169" s="74" t="s">
        <v>1046</v>
      </c>
      <c r="Q169" s="74">
        <v>100</v>
      </c>
      <c r="R169" s="74">
        <v>1</v>
      </c>
      <c r="S169" s="74" t="s">
        <v>1012</v>
      </c>
      <c r="T169" s="74">
        <v>1529</v>
      </c>
      <c r="U169" s="74">
        <v>1544</v>
      </c>
      <c r="V169" s="74">
        <v>1579</v>
      </c>
      <c r="W169" s="74">
        <v>1615</v>
      </c>
      <c r="X169" s="74">
        <v>63</v>
      </c>
      <c r="Y169" s="74">
        <v>13</v>
      </c>
      <c r="Z169" s="74" t="s">
        <v>1004</v>
      </c>
      <c r="AA169" s="74" t="s">
        <v>1004</v>
      </c>
      <c r="AB169" s="74" t="s">
        <v>1006</v>
      </c>
      <c r="AC169" s="74" t="s">
        <v>1007</v>
      </c>
      <c r="AD169" s="74" t="s">
        <v>1008</v>
      </c>
      <c r="AE169" s="74" t="s">
        <v>1013</v>
      </c>
      <c r="AF169" s="74">
        <v>5</v>
      </c>
      <c r="AG169" s="74" t="s">
        <v>1004</v>
      </c>
      <c r="AH169" s="74">
        <v>0</v>
      </c>
      <c r="AI169" s="104">
        <v>0</v>
      </c>
    </row>
    <row r="170" spans="1:35">
      <c r="A170" s="95">
        <v>1254</v>
      </c>
      <c r="B170" s="74" t="s">
        <v>62</v>
      </c>
      <c r="C170" s="74" t="s">
        <v>737</v>
      </c>
      <c r="D170" s="74" t="s">
        <v>737</v>
      </c>
      <c r="E170" s="96" t="str">
        <f>HYPERLINK("[映雪.xlsx]类型!B15",'类型（5）'!$C$15)</f>
        <v>巫女</v>
      </c>
      <c r="F170" s="74" t="s">
        <v>1001</v>
      </c>
      <c r="G170" s="74" t="s">
        <v>1002</v>
      </c>
      <c r="H170" s="74">
        <v>1223</v>
      </c>
      <c r="I170" s="74">
        <v>1223</v>
      </c>
      <c r="J170" s="74">
        <v>110</v>
      </c>
      <c r="K170" s="74">
        <v>78</v>
      </c>
      <c r="L170" s="74">
        <v>83</v>
      </c>
      <c r="M170" s="74">
        <v>77</v>
      </c>
      <c r="N170" s="74">
        <v>76</v>
      </c>
      <c r="O170" s="74">
        <f>SUM(K170,L170,M170,N170)</f>
        <v>314</v>
      </c>
      <c r="P170" s="74" t="s">
        <v>1306</v>
      </c>
      <c r="Q170" s="74">
        <v>100</v>
      </c>
      <c r="R170" s="74">
        <v>3</v>
      </c>
      <c r="S170" s="74" t="s">
        <v>1012</v>
      </c>
      <c r="T170" s="74">
        <v>1569</v>
      </c>
      <c r="U170" s="74">
        <v>1575</v>
      </c>
      <c r="V170" s="74">
        <v>1602</v>
      </c>
      <c r="W170" s="74">
        <v>1615</v>
      </c>
      <c r="X170" s="74">
        <v>84</v>
      </c>
      <c r="Y170" s="74">
        <v>50</v>
      </c>
      <c r="Z170" s="74" t="s">
        <v>1004</v>
      </c>
      <c r="AA170" s="74" t="s">
        <v>1005</v>
      </c>
      <c r="AB170" s="74" t="s">
        <v>1006</v>
      </c>
      <c r="AC170" s="74" t="s">
        <v>1007</v>
      </c>
      <c r="AD170" s="74" t="s">
        <v>1016</v>
      </c>
      <c r="AE170" s="74" t="s">
        <v>1017</v>
      </c>
      <c r="AF170" s="74">
        <v>4</v>
      </c>
      <c r="AG170" s="74" t="s">
        <v>1005</v>
      </c>
      <c r="AH170" s="74">
        <v>0</v>
      </c>
      <c r="AI170" s="104">
        <v>39</v>
      </c>
    </row>
    <row r="171" spans="1:35">
      <c r="A171" s="95">
        <v>1264</v>
      </c>
      <c r="B171" s="74" t="s">
        <v>106</v>
      </c>
      <c r="C171" s="74" t="s">
        <v>2202</v>
      </c>
      <c r="D171" s="74" t="s">
        <v>2202</v>
      </c>
      <c r="E171" s="74" t="str">
        <f>HYPERLINK("[映雪.xlsx]类型!B2",'类型（5）'!$C$2)</f>
        <v>统御强化</v>
      </c>
      <c r="F171" s="74" t="s">
        <v>1001</v>
      </c>
      <c r="G171" s="74" t="s">
        <v>1002</v>
      </c>
      <c r="H171" s="74">
        <v>1188</v>
      </c>
      <c r="I171" s="74">
        <v>1188</v>
      </c>
      <c r="J171" s="74">
        <v>554</v>
      </c>
      <c r="K171" s="74">
        <v>78</v>
      </c>
      <c r="L171" s="74">
        <v>52</v>
      </c>
      <c r="M171" s="74">
        <v>59</v>
      </c>
      <c r="N171" s="74">
        <v>70</v>
      </c>
      <c r="O171" s="74">
        <f>SUM(K171,L171,M171,N171)</f>
        <v>259</v>
      </c>
      <c r="P171" s="74" t="s">
        <v>1046</v>
      </c>
      <c r="Q171" s="74">
        <v>100</v>
      </c>
      <c r="R171" s="74">
        <v>3</v>
      </c>
      <c r="S171" s="74" t="s">
        <v>1012</v>
      </c>
      <c r="T171" s="74">
        <v>1519</v>
      </c>
      <c r="U171" s="74">
        <v>1534</v>
      </c>
      <c r="V171" s="74">
        <v>1578</v>
      </c>
      <c r="W171" s="74">
        <v>1615</v>
      </c>
      <c r="X171" s="74">
        <v>70</v>
      </c>
      <c r="Y171" s="74">
        <v>40</v>
      </c>
      <c r="Z171" s="74" t="s">
        <v>1004</v>
      </c>
      <c r="AA171" s="74" t="s">
        <v>1004</v>
      </c>
      <c r="AB171" s="74" t="s">
        <v>1006</v>
      </c>
      <c r="AC171" s="74" t="s">
        <v>1007</v>
      </c>
      <c r="AD171" s="74" t="s">
        <v>1008</v>
      </c>
      <c r="AE171" s="74" t="s">
        <v>1009</v>
      </c>
      <c r="AF171" s="74">
        <v>5</v>
      </c>
      <c r="AG171" s="74" t="s">
        <v>1004</v>
      </c>
      <c r="AH171" s="74">
        <v>0</v>
      </c>
      <c r="AI171" s="104">
        <v>0</v>
      </c>
    </row>
    <row r="172" spans="1:35">
      <c r="A172" s="95">
        <v>1283</v>
      </c>
      <c r="B172" s="74" t="s">
        <v>36</v>
      </c>
      <c r="C172" s="74" t="s">
        <v>2219</v>
      </c>
      <c r="D172" s="74" t="s">
        <v>2219</v>
      </c>
      <c r="E172" s="96" t="str">
        <f>HYPERLINK("[映雪.xlsx]类型!B10",'类型（5）'!$C$10)</f>
        <v>学者</v>
      </c>
      <c r="F172" s="74" t="s">
        <v>1001</v>
      </c>
      <c r="G172" s="74" t="s">
        <v>1002</v>
      </c>
      <c r="H172" s="74">
        <v>1384</v>
      </c>
      <c r="I172" s="74">
        <v>1384</v>
      </c>
      <c r="J172" s="74">
        <v>106</v>
      </c>
      <c r="K172" s="74">
        <v>78</v>
      </c>
      <c r="L172" s="74">
        <v>70</v>
      </c>
      <c r="M172" s="74">
        <v>66</v>
      </c>
      <c r="N172" s="74">
        <v>48</v>
      </c>
      <c r="O172" s="74">
        <f>SUM(K172,L172,M172,N172)</f>
        <v>262</v>
      </c>
      <c r="P172" s="74" t="s">
        <v>1037</v>
      </c>
      <c r="Q172" s="74">
        <v>100</v>
      </c>
      <c r="R172" s="74">
        <v>2</v>
      </c>
      <c r="S172" s="74" t="s">
        <v>1012</v>
      </c>
      <c r="T172" s="74">
        <v>1509</v>
      </c>
      <c r="U172" s="74">
        <v>1524</v>
      </c>
      <c r="V172" s="74">
        <v>1563</v>
      </c>
      <c r="W172" s="74">
        <v>1615</v>
      </c>
      <c r="X172" s="74">
        <v>54</v>
      </c>
      <c r="Y172" s="74">
        <v>10</v>
      </c>
      <c r="Z172" s="74" t="s">
        <v>1004</v>
      </c>
      <c r="AA172" s="74" t="s">
        <v>1004</v>
      </c>
      <c r="AB172" s="74" t="s">
        <v>1006</v>
      </c>
      <c r="AC172" s="74" t="s">
        <v>1007</v>
      </c>
      <c r="AD172" s="74" t="s">
        <v>1008</v>
      </c>
      <c r="AE172" s="74" t="s">
        <v>1013</v>
      </c>
      <c r="AF172" s="74">
        <v>13</v>
      </c>
      <c r="AG172" s="74" t="s">
        <v>1005</v>
      </c>
      <c r="AH172" s="74">
        <v>0</v>
      </c>
      <c r="AI172" s="104">
        <v>28</v>
      </c>
    </row>
    <row r="173" spans="1:35">
      <c r="A173" s="95">
        <v>1553</v>
      </c>
      <c r="B173" s="74" t="s">
        <v>98</v>
      </c>
      <c r="C173" s="74" t="s">
        <v>2452</v>
      </c>
      <c r="D173" s="74" t="s">
        <v>2452</v>
      </c>
      <c r="E173" s="74" t="str">
        <f>HYPERLINK("[映雪.xlsx]类型!B6",'类型（5）'!$C$6)</f>
        <v>统御全能</v>
      </c>
      <c r="F173" s="74" t="s">
        <v>1001</v>
      </c>
      <c r="G173" s="74" t="s">
        <v>1002</v>
      </c>
      <c r="H173" s="74">
        <v>1618</v>
      </c>
      <c r="I173" s="74">
        <v>1618</v>
      </c>
      <c r="J173" s="74">
        <v>560</v>
      </c>
      <c r="K173" s="74">
        <v>78</v>
      </c>
      <c r="L173" s="74">
        <v>72</v>
      </c>
      <c r="M173" s="74">
        <v>38</v>
      </c>
      <c r="N173" s="74">
        <v>57</v>
      </c>
      <c r="O173" s="74">
        <f>SUM(K173,L173,M173,N173)</f>
        <v>245</v>
      </c>
      <c r="P173" s="74" t="s">
        <v>1026</v>
      </c>
      <c r="Q173" s="74">
        <v>100</v>
      </c>
      <c r="R173" s="74">
        <v>2</v>
      </c>
      <c r="S173" s="74" t="s">
        <v>1012</v>
      </c>
      <c r="T173" s="74">
        <v>1504</v>
      </c>
      <c r="U173" s="74">
        <v>1519</v>
      </c>
      <c r="V173" s="74">
        <v>1550</v>
      </c>
      <c r="W173" s="74">
        <v>1615</v>
      </c>
      <c r="X173" s="74">
        <v>0</v>
      </c>
      <c r="Y173" s="74">
        <v>57</v>
      </c>
      <c r="Z173" s="74" t="s">
        <v>1004</v>
      </c>
      <c r="AA173" s="74" t="s">
        <v>1005</v>
      </c>
      <c r="AB173" s="74" t="s">
        <v>1006</v>
      </c>
      <c r="AC173" s="74" t="s">
        <v>1148</v>
      </c>
      <c r="AD173" s="74" t="s">
        <v>1008</v>
      </c>
      <c r="AE173" s="74" t="s">
        <v>1017</v>
      </c>
      <c r="AF173" s="74">
        <v>7</v>
      </c>
      <c r="AG173" s="74" t="s">
        <v>1004</v>
      </c>
      <c r="AH173" s="74">
        <v>0</v>
      </c>
      <c r="AI173" s="104">
        <v>0</v>
      </c>
    </row>
    <row r="174" spans="1:35">
      <c r="A174" s="95">
        <v>164</v>
      </c>
      <c r="B174" s="74" t="s">
        <v>84</v>
      </c>
      <c r="C174" s="74" t="s">
        <v>1207</v>
      </c>
      <c r="D174" s="74" t="s">
        <v>1207</v>
      </c>
      <c r="E174" s="96" t="str">
        <f>HYPERLINK("[映雪.xlsx]类型!B20",'类型（5）'!$C$20)</f>
        <v>指挥官</v>
      </c>
      <c r="F174" s="74" t="s">
        <v>1001</v>
      </c>
      <c r="G174" s="74" t="s">
        <v>1002</v>
      </c>
      <c r="H174" s="74">
        <v>713</v>
      </c>
      <c r="I174" s="74">
        <v>713</v>
      </c>
      <c r="J174" s="74">
        <v>109</v>
      </c>
      <c r="K174" s="74">
        <v>77</v>
      </c>
      <c r="L174" s="74">
        <v>67</v>
      </c>
      <c r="M174" s="74">
        <v>69</v>
      </c>
      <c r="N174" s="74">
        <v>68</v>
      </c>
      <c r="O174" s="74">
        <f>SUM(K174,L174,M174,N174)</f>
        <v>281</v>
      </c>
      <c r="P174" s="74" t="s">
        <v>1051</v>
      </c>
      <c r="Q174" s="74">
        <v>100</v>
      </c>
      <c r="R174" s="74">
        <v>1</v>
      </c>
      <c r="S174" s="74" t="s">
        <v>1012</v>
      </c>
      <c r="T174" s="74">
        <v>1548</v>
      </c>
      <c r="U174" s="74">
        <v>1563</v>
      </c>
      <c r="V174" s="74">
        <v>1604</v>
      </c>
      <c r="W174" s="74">
        <v>1615</v>
      </c>
      <c r="X174" s="74">
        <v>71</v>
      </c>
      <c r="Y174" s="74">
        <v>19</v>
      </c>
      <c r="Z174" s="74" t="s">
        <v>1004</v>
      </c>
      <c r="AA174" s="74" t="s">
        <v>1005</v>
      </c>
      <c r="AB174" s="74" t="s">
        <v>1006</v>
      </c>
      <c r="AC174" s="74" t="s">
        <v>1062</v>
      </c>
      <c r="AD174" s="74" t="s">
        <v>1008</v>
      </c>
      <c r="AE174" s="74" t="s">
        <v>1013</v>
      </c>
      <c r="AF174" s="74">
        <v>7</v>
      </c>
      <c r="AG174" s="74" t="s">
        <v>1004</v>
      </c>
      <c r="AH174" s="74">
        <v>0</v>
      </c>
      <c r="AI174" s="104">
        <v>0</v>
      </c>
    </row>
    <row r="175" spans="1:35">
      <c r="A175" s="95">
        <v>264</v>
      </c>
      <c r="B175" s="74" t="s">
        <v>24</v>
      </c>
      <c r="C175" s="74" t="s">
        <v>1299</v>
      </c>
      <c r="D175" s="74" t="s">
        <v>1299</v>
      </c>
      <c r="E175" s="99" t="str">
        <f>HYPERLINK("[映雪.xlsx]类型!B26",'类型（5）'!$C$26)</f>
        <v>剑豪</v>
      </c>
      <c r="F175" s="74" t="s">
        <v>1001</v>
      </c>
      <c r="G175" s="74" t="s">
        <v>1002</v>
      </c>
      <c r="H175" s="74">
        <v>801</v>
      </c>
      <c r="I175" s="74">
        <v>801</v>
      </c>
      <c r="J175" s="74">
        <v>36</v>
      </c>
      <c r="K175" s="74">
        <v>77</v>
      </c>
      <c r="L175" s="74">
        <v>81</v>
      </c>
      <c r="M175" s="74">
        <v>69</v>
      </c>
      <c r="N175" s="74">
        <v>88</v>
      </c>
      <c r="O175" s="74">
        <f>SUM(K175,L175,M175,N175)</f>
        <v>315</v>
      </c>
      <c r="P175" s="74" t="s">
        <v>1300</v>
      </c>
      <c r="Q175" s="74">
        <v>100</v>
      </c>
      <c r="R175" s="74">
        <v>2</v>
      </c>
      <c r="S175" s="74" t="s">
        <v>1012</v>
      </c>
      <c r="T175" s="74">
        <v>1533</v>
      </c>
      <c r="U175" s="74">
        <v>1546</v>
      </c>
      <c r="V175" s="74">
        <v>1590</v>
      </c>
      <c r="W175" s="74">
        <v>1615</v>
      </c>
      <c r="X175" s="74">
        <v>90</v>
      </c>
      <c r="Y175" s="74">
        <v>60</v>
      </c>
      <c r="Z175" s="74" t="s">
        <v>1004</v>
      </c>
      <c r="AA175" s="74" t="s">
        <v>1004</v>
      </c>
      <c r="AB175" s="74" t="s">
        <v>1006</v>
      </c>
      <c r="AC175" s="74" t="s">
        <v>1007</v>
      </c>
      <c r="AD175" s="74" t="s">
        <v>1016</v>
      </c>
      <c r="AE175" s="74" t="s">
        <v>1024</v>
      </c>
      <c r="AF175" s="74">
        <v>10</v>
      </c>
      <c r="AG175" s="74" t="s">
        <v>1005</v>
      </c>
      <c r="AH175" s="74">
        <v>0</v>
      </c>
      <c r="AI175" s="104">
        <v>0</v>
      </c>
    </row>
    <row r="176" spans="1:35">
      <c r="A176" s="95">
        <v>313</v>
      </c>
      <c r="B176" s="74" t="s">
        <v>18</v>
      </c>
      <c r="C176" s="74" t="s">
        <v>1347</v>
      </c>
      <c r="D176" s="74" t="s">
        <v>1347</v>
      </c>
      <c r="E176" s="74" t="str">
        <f>HYPERLINK("[映雪.xlsx]类型!B38",'类型（5）'!$C$38)</f>
        <v>战士</v>
      </c>
      <c r="F176" s="74" t="s">
        <v>1001</v>
      </c>
      <c r="G176" s="74" t="s">
        <v>1002</v>
      </c>
      <c r="H176" s="74">
        <v>54</v>
      </c>
      <c r="I176" s="74">
        <v>54</v>
      </c>
      <c r="J176" s="74">
        <v>13</v>
      </c>
      <c r="K176" s="74">
        <v>77</v>
      </c>
      <c r="L176" s="74">
        <v>87</v>
      </c>
      <c r="M176" s="74">
        <v>63</v>
      </c>
      <c r="N176" s="74">
        <v>10</v>
      </c>
      <c r="O176" s="74">
        <f>SUM(K176,L176,M176,N176)</f>
        <v>237</v>
      </c>
      <c r="P176" s="74" t="s">
        <v>1348</v>
      </c>
      <c r="Q176" s="74">
        <v>100</v>
      </c>
      <c r="R176" s="74">
        <v>2</v>
      </c>
      <c r="S176" s="74" t="s">
        <v>1012</v>
      </c>
      <c r="T176" s="74">
        <v>1548</v>
      </c>
      <c r="U176" s="74">
        <v>1563</v>
      </c>
      <c r="V176" s="74">
        <v>1606</v>
      </c>
      <c r="W176" s="74">
        <v>1615</v>
      </c>
      <c r="X176" s="74">
        <v>90</v>
      </c>
      <c r="Y176" s="74">
        <v>60</v>
      </c>
      <c r="Z176" s="74" t="s">
        <v>1004</v>
      </c>
      <c r="AA176" s="74" t="s">
        <v>1005</v>
      </c>
      <c r="AB176" s="74" t="s">
        <v>1006</v>
      </c>
      <c r="AC176" s="74" t="s">
        <v>1007</v>
      </c>
      <c r="AD176" s="74" t="s">
        <v>1016</v>
      </c>
      <c r="AE176" s="74" t="s">
        <v>1009</v>
      </c>
      <c r="AF176" s="74">
        <v>12</v>
      </c>
      <c r="AG176" s="74" t="s">
        <v>1005</v>
      </c>
      <c r="AH176" s="74">
        <v>0</v>
      </c>
      <c r="AI176" s="104">
        <v>20</v>
      </c>
    </row>
    <row r="177" spans="1:35">
      <c r="A177" s="95">
        <v>408</v>
      </c>
      <c r="B177" s="74" t="s">
        <v>114</v>
      </c>
      <c r="C177" s="74" t="s">
        <v>1441</v>
      </c>
      <c r="D177" s="74" t="s">
        <v>1441</v>
      </c>
      <c r="E177" s="74" t="str">
        <f>HYPERLINK("[映雪.xlsx]类型!B2",'类型（5）'!$C$2)</f>
        <v>统御强化</v>
      </c>
      <c r="F177" s="74" t="s">
        <v>1001</v>
      </c>
      <c r="G177" s="74" t="s">
        <v>1002</v>
      </c>
      <c r="H177" s="74">
        <v>161</v>
      </c>
      <c r="I177" s="74">
        <v>161</v>
      </c>
      <c r="J177" s="74">
        <v>134</v>
      </c>
      <c r="K177" s="74">
        <v>77</v>
      </c>
      <c r="L177" s="74">
        <v>78</v>
      </c>
      <c r="M177" s="74">
        <v>51</v>
      </c>
      <c r="N177" s="74">
        <v>53</v>
      </c>
      <c r="O177" s="74">
        <f>SUM(K177,L177,M177,N177)</f>
        <v>259</v>
      </c>
      <c r="P177" s="74" t="s">
        <v>1046</v>
      </c>
      <c r="Q177" s="74">
        <v>100</v>
      </c>
      <c r="R177" s="74">
        <v>1</v>
      </c>
      <c r="S177" s="74" t="s">
        <v>1012</v>
      </c>
      <c r="T177" s="74">
        <v>1566</v>
      </c>
      <c r="U177" s="74">
        <v>1581</v>
      </c>
      <c r="V177" s="74">
        <v>1600</v>
      </c>
      <c r="W177" s="74">
        <v>1615</v>
      </c>
      <c r="X177" s="74">
        <v>9</v>
      </c>
      <c r="Y177" s="74">
        <v>64</v>
      </c>
      <c r="Z177" s="74" t="s">
        <v>1004</v>
      </c>
      <c r="AA177" s="74" t="s">
        <v>1004</v>
      </c>
      <c r="AB177" s="74" t="s">
        <v>1006</v>
      </c>
      <c r="AC177" s="74" t="s">
        <v>1007</v>
      </c>
      <c r="AD177" s="74" t="s">
        <v>1008</v>
      </c>
      <c r="AE177" s="74" t="s">
        <v>1017</v>
      </c>
      <c r="AF177" s="74">
        <v>6</v>
      </c>
      <c r="AG177" s="74" t="s">
        <v>1005</v>
      </c>
      <c r="AH177" s="74">
        <v>0</v>
      </c>
      <c r="AI177" s="104">
        <v>67</v>
      </c>
    </row>
    <row r="178" spans="1:35">
      <c r="A178" s="95">
        <v>415</v>
      </c>
      <c r="B178" s="74" t="s">
        <v>56</v>
      </c>
      <c r="C178" s="74" t="s">
        <v>1447</v>
      </c>
      <c r="D178" s="74" t="s">
        <v>1447</v>
      </c>
      <c r="E178" s="74" t="str">
        <f>HYPERLINK("[映雪.xlsx]类型!B38",'类型（5）'!$C$38)</f>
        <v>战士</v>
      </c>
      <c r="F178" s="74" t="s">
        <v>1001</v>
      </c>
      <c r="G178" s="74" t="s">
        <v>1002</v>
      </c>
      <c r="H178" s="74">
        <v>229</v>
      </c>
      <c r="I178" s="74">
        <v>229</v>
      </c>
      <c r="J178" s="74">
        <v>40</v>
      </c>
      <c r="K178" s="74">
        <v>77</v>
      </c>
      <c r="L178" s="74">
        <v>90</v>
      </c>
      <c r="M178" s="74">
        <v>78</v>
      </c>
      <c r="N178" s="74">
        <v>64</v>
      </c>
      <c r="O178" s="74">
        <f>SUM(K178,L178,M178,N178)</f>
        <v>309</v>
      </c>
      <c r="P178" s="74" t="s">
        <v>1079</v>
      </c>
      <c r="Q178" s="74">
        <v>100</v>
      </c>
      <c r="R178" s="74">
        <v>3</v>
      </c>
      <c r="S178" s="74" t="s">
        <v>1012</v>
      </c>
      <c r="T178" s="74">
        <v>1534</v>
      </c>
      <c r="U178" s="74">
        <v>1549</v>
      </c>
      <c r="V178" s="74">
        <v>1582</v>
      </c>
      <c r="W178" s="74">
        <v>1615</v>
      </c>
      <c r="X178" s="74">
        <v>56</v>
      </c>
      <c r="Y178" s="74">
        <v>65</v>
      </c>
      <c r="Z178" s="74" t="s">
        <v>1004</v>
      </c>
      <c r="AA178" s="74" t="s">
        <v>1004</v>
      </c>
      <c r="AB178" s="74" t="s">
        <v>1006</v>
      </c>
      <c r="AC178" s="74" t="s">
        <v>1007</v>
      </c>
      <c r="AD178" s="74" t="s">
        <v>1016</v>
      </c>
      <c r="AE178" s="74" t="s">
        <v>1024</v>
      </c>
      <c r="AF178" s="74">
        <v>5</v>
      </c>
      <c r="AG178" s="74" t="s">
        <v>1005</v>
      </c>
      <c r="AH178" s="74">
        <v>0</v>
      </c>
      <c r="AI178" s="104">
        <v>0</v>
      </c>
    </row>
    <row r="179" spans="1:35">
      <c r="A179" s="95">
        <v>634</v>
      </c>
      <c r="B179" s="74" t="s">
        <v>138</v>
      </c>
      <c r="C179" s="74" t="s">
        <v>901</v>
      </c>
      <c r="D179" s="74" t="s">
        <v>901</v>
      </c>
      <c r="E179" s="74" t="str">
        <f>HYPERLINK("[映雪.xlsx]类型!B13",'类型（5）'!$C$13)</f>
        <v>贤者</v>
      </c>
      <c r="F179" s="74" t="s">
        <v>1001</v>
      </c>
      <c r="G179" s="74" t="s">
        <v>1002</v>
      </c>
      <c r="H179" s="74">
        <v>115</v>
      </c>
      <c r="I179" s="74">
        <v>115</v>
      </c>
      <c r="J179" s="74">
        <v>106</v>
      </c>
      <c r="K179" s="74">
        <v>77</v>
      </c>
      <c r="L179" s="74">
        <v>55</v>
      </c>
      <c r="M179" s="74">
        <v>70</v>
      </c>
      <c r="N179" s="74">
        <v>66</v>
      </c>
      <c r="O179" s="74">
        <f>SUM(K179,L179,M179,N179)</f>
        <v>268</v>
      </c>
      <c r="P179" s="74" t="s">
        <v>1037</v>
      </c>
      <c r="Q179" s="74">
        <v>100</v>
      </c>
      <c r="R179" s="74">
        <v>1</v>
      </c>
      <c r="S179" s="74" t="s">
        <v>1012</v>
      </c>
      <c r="T179" s="74">
        <v>1530</v>
      </c>
      <c r="U179" s="74">
        <v>1545</v>
      </c>
      <c r="V179" s="74">
        <v>1578</v>
      </c>
      <c r="W179" s="74">
        <v>1615</v>
      </c>
      <c r="X179" s="74">
        <v>24</v>
      </c>
      <c r="Y179" s="74">
        <v>60</v>
      </c>
      <c r="Z179" s="74" t="s">
        <v>1004</v>
      </c>
      <c r="AA179" s="74" t="s">
        <v>1005</v>
      </c>
      <c r="AB179" s="74" t="s">
        <v>1006</v>
      </c>
      <c r="AC179" s="74" t="s">
        <v>1007</v>
      </c>
      <c r="AD179" s="74" t="s">
        <v>1008</v>
      </c>
      <c r="AE179" s="74" t="s">
        <v>1027</v>
      </c>
      <c r="AF179" s="74">
        <v>8</v>
      </c>
      <c r="AG179" s="74" t="s">
        <v>1005</v>
      </c>
      <c r="AH179" s="74">
        <v>0</v>
      </c>
      <c r="AI179" s="104">
        <v>0</v>
      </c>
    </row>
    <row r="180" spans="1:35">
      <c r="A180" s="95">
        <v>913</v>
      </c>
      <c r="B180" s="74" t="s">
        <v>44</v>
      </c>
      <c r="C180" s="74" t="s">
        <v>1888</v>
      </c>
      <c r="D180" s="74" t="s">
        <v>1888</v>
      </c>
      <c r="E180" s="74" t="str">
        <f>HYPERLINK("[映雪.xlsx]类型!B8",'类型（5）'!$C$8)</f>
        <v>智慧全能</v>
      </c>
      <c r="F180" s="74" t="s">
        <v>1001</v>
      </c>
      <c r="G180" s="74" t="s">
        <v>1002</v>
      </c>
      <c r="H180" s="74">
        <v>764</v>
      </c>
      <c r="I180" s="74">
        <v>764</v>
      </c>
      <c r="J180" s="74">
        <v>600</v>
      </c>
      <c r="K180" s="74">
        <v>77</v>
      </c>
      <c r="L180" s="74">
        <v>72</v>
      </c>
      <c r="M180" s="74">
        <v>82</v>
      </c>
      <c r="N180" s="74">
        <v>66</v>
      </c>
      <c r="O180" s="74">
        <f>SUM(K180,L180,M180,N180)</f>
        <v>297</v>
      </c>
      <c r="P180" s="74" t="s">
        <v>1074</v>
      </c>
      <c r="Q180" s="74">
        <v>100</v>
      </c>
      <c r="R180" s="74">
        <v>1</v>
      </c>
      <c r="S180" s="74" t="s">
        <v>1012</v>
      </c>
      <c r="T180" s="74">
        <v>1540</v>
      </c>
      <c r="U180" s="74">
        <v>1555</v>
      </c>
      <c r="V180" s="74">
        <v>1584</v>
      </c>
      <c r="W180" s="74">
        <v>1615</v>
      </c>
      <c r="X180" s="74">
        <v>62</v>
      </c>
      <c r="Y180" s="74">
        <v>44</v>
      </c>
      <c r="Z180" s="74" t="s">
        <v>1004</v>
      </c>
      <c r="AA180" s="74" t="s">
        <v>1004</v>
      </c>
      <c r="AB180" s="74" t="s">
        <v>1006</v>
      </c>
      <c r="AC180" s="74" t="s">
        <v>1007</v>
      </c>
      <c r="AD180" s="74" t="s">
        <v>1023</v>
      </c>
      <c r="AE180" s="74" t="s">
        <v>1013</v>
      </c>
      <c r="AF180" s="74">
        <v>7</v>
      </c>
      <c r="AG180" s="74" t="s">
        <v>1005</v>
      </c>
      <c r="AH180" s="74">
        <v>0</v>
      </c>
      <c r="AI180" s="104">
        <v>0</v>
      </c>
    </row>
    <row r="181" spans="1:35">
      <c r="A181" s="95">
        <v>946</v>
      </c>
      <c r="B181" s="74" t="s">
        <v>64</v>
      </c>
      <c r="C181" s="74" t="s">
        <v>1917</v>
      </c>
      <c r="D181" s="74" t="s">
        <v>1917</v>
      </c>
      <c r="E181" s="74" t="str">
        <f>HYPERLINK("[映雪.xlsx]类型!B6",'类型（5）'!$C$6)</f>
        <v>统御全能</v>
      </c>
      <c r="F181" s="74" t="s">
        <v>1001</v>
      </c>
      <c r="G181" s="74" t="s">
        <v>1002</v>
      </c>
      <c r="H181" s="74">
        <v>144</v>
      </c>
      <c r="I181" s="74">
        <v>144</v>
      </c>
      <c r="J181" s="74">
        <v>598</v>
      </c>
      <c r="K181" s="74">
        <v>77</v>
      </c>
      <c r="L181" s="74">
        <v>33</v>
      </c>
      <c r="M181" s="74">
        <v>60</v>
      </c>
      <c r="N181" s="74">
        <v>73</v>
      </c>
      <c r="O181" s="74">
        <f>SUM(K181,L181,M181,N181)</f>
        <v>243</v>
      </c>
      <c r="P181" s="74" t="s">
        <v>1035</v>
      </c>
      <c r="Q181" s="74">
        <v>100</v>
      </c>
      <c r="R181" s="74">
        <v>1</v>
      </c>
      <c r="S181" s="74" t="s">
        <v>1012</v>
      </c>
      <c r="T181" s="74">
        <v>1531</v>
      </c>
      <c r="U181" s="74">
        <v>1546</v>
      </c>
      <c r="V181" s="74">
        <v>1590</v>
      </c>
      <c r="W181" s="74">
        <v>1615</v>
      </c>
      <c r="X181" s="74">
        <v>49</v>
      </c>
      <c r="Y181" s="74">
        <v>75</v>
      </c>
      <c r="Z181" s="74" t="s">
        <v>1004</v>
      </c>
      <c r="AA181" s="74" t="s">
        <v>1005</v>
      </c>
      <c r="AB181" s="74" t="s">
        <v>1006</v>
      </c>
      <c r="AC181" s="74" t="s">
        <v>1007</v>
      </c>
      <c r="AD181" s="74" t="s">
        <v>1008</v>
      </c>
      <c r="AE181" s="74" t="s">
        <v>1009</v>
      </c>
      <c r="AF181" s="74">
        <v>7</v>
      </c>
      <c r="AG181" s="74" t="s">
        <v>1004</v>
      </c>
      <c r="AH181" s="74">
        <v>0</v>
      </c>
      <c r="AI181" s="104">
        <v>0</v>
      </c>
    </row>
    <row r="182" spans="1:35">
      <c r="A182" s="95">
        <v>1072</v>
      </c>
      <c r="B182" s="74" t="s">
        <v>28</v>
      </c>
      <c r="C182" s="74" t="s">
        <v>2031</v>
      </c>
      <c r="D182" s="74" t="s">
        <v>2031</v>
      </c>
      <c r="E182" s="74" t="str">
        <f>HYPERLINK("[映雪.xlsx]类型!B2",'类型（5）'!$C$2)</f>
        <v>统御强化</v>
      </c>
      <c r="F182" s="74" t="s">
        <v>1001</v>
      </c>
      <c r="G182" s="74" t="s">
        <v>1002</v>
      </c>
      <c r="H182" s="74">
        <v>1072</v>
      </c>
      <c r="I182" s="74">
        <v>1072</v>
      </c>
      <c r="J182" s="74">
        <v>185</v>
      </c>
      <c r="K182" s="74">
        <v>77</v>
      </c>
      <c r="L182" s="74">
        <v>67</v>
      </c>
      <c r="M182" s="74">
        <v>54</v>
      </c>
      <c r="N182" s="74">
        <v>51</v>
      </c>
      <c r="O182" s="74">
        <f>SUM(K182,L182,M182,N182)</f>
        <v>249</v>
      </c>
      <c r="P182" s="74" t="s">
        <v>1047</v>
      </c>
      <c r="Q182" s="74">
        <v>100</v>
      </c>
      <c r="R182" s="74">
        <v>1</v>
      </c>
      <c r="S182" s="74" t="s">
        <v>1012</v>
      </c>
      <c r="T182" s="74">
        <v>1593</v>
      </c>
      <c r="U182" s="74">
        <v>1608</v>
      </c>
      <c r="V182" s="74">
        <v>1658</v>
      </c>
      <c r="W182" s="74">
        <v>1615</v>
      </c>
      <c r="X182" s="74">
        <v>92</v>
      </c>
      <c r="Y182" s="74">
        <v>77</v>
      </c>
      <c r="Z182" s="74" t="s">
        <v>1004</v>
      </c>
      <c r="AA182" s="74" t="s">
        <v>1005</v>
      </c>
      <c r="AB182" s="74" t="s">
        <v>1006</v>
      </c>
      <c r="AC182" s="74" t="s">
        <v>1007</v>
      </c>
      <c r="AD182" s="74" t="s">
        <v>1008</v>
      </c>
      <c r="AE182" s="74" t="s">
        <v>1027</v>
      </c>
      <c r="AF182" s="74">
        <v>3</v>
      </c>
      <c r="AG182" s="74" t="s">
        <v>1004</v>
      </c>
      <c r="AH182" s="74">
        <v>0</v>
      </c>
      <c r="AI182" s="104">
        <v>0</v>
      </c>
    </row>
    <row r="183" spans="1:35">
      <c r="A183" s="95">
        <v>1095</v>
      </c>
      <c r="B183" s="74" t="s">
        <v>13</v>
      </c>
      <c r="C183" s="74" t="s">
        <v>2053</v>
      </c>
      <c r="D183" s="74" t="s">
        <v>2053</v>
      </c>
      <c r="E183" s="74" t="str">
        <f>HYPERLINK("[映雪.xlsx]类型!B2",'类型（5）'!$C$2)</f>
        <v>统御强化</v>
      </c>
      <c r="F183" s="74" t="s">
        <v>1001</v>
      </c>
      <c r="G183" s="74" t="s">
        <v>1002</v>
      </c>
      <c r="H183" s="74">
        <v>1379</v>
      </c>
      <c r="I183" s="74">
        <v>1379</v>
      </c>
      <c r="J183" s="74">
        <v>42</v>
      </c>
      <c r="K183" s="74">
        <v>77</v>
      </c>
      <c r="L183" s="74">
        <v>79</v>
      </c>
      <c r="M183" s="74">
        <v>73</v>
      </c>
      <c r="N183" s="74">
        <v>72</v>
      </c>
      <c r="O183" s="74">
        <f>SUM(K183,L183,M183,N183)</f>
        <v>301</v>
      </c>
      <c r="P183" s="74" t="s">
        <v>1036</v>
      </c>
      <c r="Q183" s="74">
        <v>100</v>
      </c>
      <c r="R183" s="74">
        <v>1</v>
      </c>
      <c r="S183" s="74" t="s">
        <v>1012</v>
      </c>
      <c r="T183" s="74">
        <v>1509</v>
      </c>
      <c r="U183" s="74">
        <v>1524</v>
      </c>
      <c r="V183" s="74">
        <v>1555</v>
      </c>
      <c r="W183" s="74">
        <v>1615</v>
      </c>
      <c r="X183" s="74">
        <v>16</v>
      </c>
      <c r="Y183" s="74">
        <v>19</v>
      </c>
      <c r="Z183" s="74" t="s">
        <v>1004</v>
      </c>
      <c r="AA183" s="74" t="s">
        <v>1005</v>
      </c>
      <c r="AB183" s="74" t="s">
        <v>1006</v>
      </c>
      <c r="AC183" s="74" t="s">
        <v>1062</v>
      </c>
      <c r="AD183" s="74" t="s">
        <v>1008</v>
      </c>
      <c r="AE183" s="74" t="s">
        <v>1038</v>
      </c>
      <c r="AF183" s="74">
        <v>13</v>
      </c>
      <c r="AG183" s="74" t="s">
        <v>1005</v>
      </c>
      <c r="AH183" s="74">
        <v>0</v>
      </c>
      <c r="AI183" s="104">
        <v>31</v>
      </c>
    </row>
    <row r="184" spans="1:35">
      <c r="A184" s="95">
        <v>1117</v>
      </c>
      <c r="B184" s="74" t="s">
        <v>102</v>
      </c>
      <c r="C184" s="74" t="s">
        <v>2073</v>
      </c>
      <c r="D184" s="74" t="s">
        <v>2073</v>
      </c>
      <c r="E184" s="99" t="str">
        <f>HYPERLINK("[映雪.xlsx]类型!B37",'类型（5）'!$C$37)</f>
        <v>歌姬</v>
      </c>
      <c r="F184" s="74" t="s">
        <v>1001</v>
      </c>
      <c r="G184" s="74" t="s">
        <v>1002</v>
      </c>
      <c r="H184" s="74">
        <v>1107</v>
      </c>
      <c r="I184" s="74">
        <v>1107</v>
      </c>
      <c r="J184" s="74">
        <v>128</v>
      </c>
      <c r="K184" s="74">
        <v>77</v>
      </c>
      <c r="L184" s="74">
        <v>51</v>
      </c>
      <c r="M184" s="74">
        <v>49</v>
      </c>
      <c r="N184" s="74">
        <v>68</v>
      </c>
      <c r="O184" s="74">
        <f>SUM(K184,L184,M184,N184)</f>
        <v>245</v>
      </c>
      <c r="P184" s="74" t="s">
        <v>1033</v>
      </c>
      <c r="Q184" s="74">
        <v>100</v>
      </c>
      <c r="R184" s="74">
        <v>1</v>
      </c>
      <c r="S184" s="74" t="s">
        <v>1012</v>
      </c>
      <c r="T184" s="74">
        <v>1508</v>
      </c>
      <c r="U184" s="74">
        <v>1523</v>
      </c>
      <c r="V184" s="74">
        <v>1564</v>
      </c>
      <c r="W184" s="74">
        <v>1615</v>
      </c>
      <c r="X184" s="74">
        <v>46</v>
      </c>
      <c r="Y184" s="74">
        <v>9</v>
      </c>
      <c r="Z184" s="74" t="s">
        <v>1004</v>
      </c>
      <c r="AA184" s="74" t="s">
        <v>1005</v>
      </c>
      <c r="AB184" s="74" t="s">
        <v>1006</v>
      </c>
      <c r="AC184" s="74" t="s">
        <v>1007</v>
      </c>
      <c r="AD184" s="74" t="s">
        <v>1008</v>
      </c>
      <c r="AE184" s="74" t="s">
        <v>1009</v>
      </c>
      <c r="AF184" s="74">
        <v>6</v>
      </c>
      <c r="AG184" s="74" t="s">
        <v>1005</v>
      </c>
      <c r="AH184" s="74">
        <v>0</v>
      </c>
      <c r="AI184" s="104">
        <v>0</v>
      </c>
    </row>
    <row r="185" spans="1:35">
      <c r="A185" s="95">
        <v>1262</v>
      </c>
      <c r="B185" s="74" t="s">
        <v>106</v>
      </c>
      <c r="C185" s="74" t="s">
        <v>2200</v>
      </c>
      <c r="D185" s="74" t="s">
        <v>2200</v>
      </c>
      <c r="E185" s="74" t="str">
        <f>HYPERLINK("[映雪.xlsx]类型!B6",'类型（5）'!$C$6)</f>
        <v>统御全能</v>
      </c>
      <c r="F185" s="74" t="s">
        <v>1001</v>
      </c>
      <c r="G185" s="74" t="s">
        <v>1002</v>
      </c>
      <c r="H185" s="74">
        <v>1186</v>
      </c>
      <c r="I185" s="74">
        <v>1186</v>
      </c>
      <c r="J185" s="74">
        <v>554</v>
      </c>
      <c r="K185" s="74">
        <v>77</v>
      </c>
      <c r="L185" s="74">
        <v>50</v>
      </c>
      <c r="M185" s="74">
        <v>59</v>
      </c>
      <c r="N185" s="74">
        <v>63</v>
      </c>
      <c r="O185" s="74">
        <f>SUM(K185,L185,M185,N185)</f>
        <v>249</v>
      </c>
      <c r="P185" s="74" t="s">
        <v>1060</v>
      </c>
      <c r="Q185" s="74">
        <v>100</v>
      </c>
      <c r="R185" s="74">
        <v>1</v>
      </c>
      <c r="S185" s="74" t="s">
        <v>1012</v>
      </c>
      <c r="T185" s="74">
        <v>1523</v>
      </c>
      <c r="U185" s="74">
        <v>1538</v>
      </c>
      <c r="V185" s="74">
        <v>1567</v>
      </c>
      <c r="W185" s="74">
        <v>1615</v>
      </c>
      <c r="X185" s="74">
        <v>49</v>
      </c>
      <c r="Y185" s="74">
        <v>40</v>
      </c>
      <c r="Z185" s="74" t="s">
        <v>1004</v>
      </c>
      <c r="AA185" s="74" t="s">
        <v>1004</v>
      </c>
      <c r="AB185" s="74" t="s">
        <v>1006</v>
      </c>
      <c r="AC185" s="74" t="s">
        <v>1007</v>
      </c>
      <c r="AD185" s="74" t="s">
        <v>1008</v>
      </c>
      <c r="AE185" s="74" t="s">
        <v>1017</v>
      </c>
      <c r="AF185" s="74">
        <v>2</v>
      </c>
      <c r="AG185" s="74" t="s">
        <v>1004</v>
      </c>
      <c r="AH185" s="74">
        <v>0</v>
      </c>
      <c r="AI185" s="104">
        <v>0</v>
      </c>
    </row>
    <row r="186" spans="1:35">
      <c r="A186" s="95">
        <v>1288</v>
      </c>
      <c r="B186" s="74" t="s">
        <v>142</v>
      </c>
      <c r="C186" s="74" t="s">
        <v>555</v>
      </c>
      <c r="D186" s="74" t="s">
        <v>555</v>
      </c>
      <c r="E186" s="74" t="str">
        <f>HYPERLINK("[映雪.xlsx]类型!B2",'类型（5）'!$C$2)</f>
        <v>统御强化</v>
      </c>
      <c r="F186" s="74" t="s">
        <v>1001</v>
      </c>
      <c r="G186" s="74" t="s">
        <v>1002</v>
      </c>
      <c r="H186" s="74">
        <v>1389</v>
      </c>
      <c r="I186" s="74">
        <v>1389</v>
      </c>
      <c r="J186" s="74">
        <v>133</v>
      </c>
      <c r="K186" s="74">
        <v>77</v>
      </c>
      <c r="L186" s="74">
        <v>72</v>
      </c>
      <c r="M186" s="74">
        <v>72</v>
      </c>
      <c r="N186" s="74">
        <v>25</v>
      </c>
      <c r="O186" s="74">
        <f>SUM(K186,L186,M186,N186)</f>
        <v>246</v>
      </c>
      <c r="P186" s="74" t="s">
        <v>1051</v>
      </c>
      <c r="Q186" s="74">
        <v>100</v>
      </c>
      <c r="R186" s="74">
        <v>1</v>
      </c>
      <c r="S186" s="74" t="s">
        <v>1012</v>
      </c>
      <c r="T186" s="74">
        <v>1518</v>
      </c>
      <c r="U186" s="74">
        <v>1533</v>
      </c>
      <c r="V186" s="74">
        <v>1567</v>
      </c>
      <c r="W186" s="74">
        <v>1615</v>
      </c>
      <c r="X186" s="74">
        <v>44</v>
      </c>
      <c r="Y186" s="74">
        <v>10</v>
      </c>
      <c r="Z186" s="74" t="s">
        <v>1004</v>
      </c>
      <c r="AA186" s="74" t="s">
        <v>1005</v>
      </c>
      <c r="AB186" s="74" t="s">
        <v>1006</v>
      </c>
      <c r="AC186" s="74" t="s">
        <v>1007</v>
      </c>
      <c r="AD186" s="74" t="s">
        <v>1008</v>
      </c>
      <c r="AE186" s="74" t="s">
        <v>1009</v>
      </c>
      <c r="AF186" s="74">
        <v>10</v>
      </c>
      <c r="AG186" s="74" t="s">
        <v>1004</v>
      </c>
      <c r="AH186" s="74">
        <v>0</v>
      </c>
      <c r="AI186" s="104">
        <v>0</v>
      </c>
    </row>
    <row r="187" spans="1:35">
      <c r="A187" s="95">
        <v>1386</v>
      </c>
      <c r="B187" s="74" t="s">
        <v>116</v>
      </c>
      <c r="C187" s="74" t="s">
        <v>2309</v>
      </c>
      <c r="D187" s="74" t="s">
        <v>2309</v>
      </c>
      <c r="E187" s="74" t="str">
        <f>HYPERLINK("[映雪.xlsx]类型!B4",'类型（5）'!$C$4)</f>
        <v>智慧强化</v>
      </c>
      <c r="F187" s="74" t="s">
        <v>1001</v>
      </c>
      <c r="G187" s="74" t="s">
        <v>1002</v>
      </c>
      <c r="H187" s="74">
        <v>1474</v>
      </c>
      <c r="I187" s="74">
        <v>1474</v>
      </c>
      <c r="J187" s="74">
        <v>476</v>
      </c>
      <c r="K187" s="74">
        <v>77</v>
      </c>
      <c r="L187" s="74">
        <v>70</v>
      </c>
      <c r="M187" s="74">
        <v>60</v>
      </c>
      <c r="N187" s="74">
        <v>62</v>
      </c>
      <c r="O187" s="74">
        <f>SUM(K187,L187,M187,N187)</f>
        <v>269</v>
      </c>
      <c r="P187" s="74" t="s">
        <v>1053</v>
      </c>
      <c r="Q187" s="74">
        <v>100</v>
      </c>
      <c r="R187" s="74">
        <v>1</v>
      </c>
      <c r="S187" s="74" t="s">
        <v>1012</v>
      </c>
      <c r="T187" s="74">
        <v>1555</v>
      </c>
      <c r="U187" s="74">
        <v>1570</v>
      </c>
      <c r="V187" s="74">
        <v>1595</v>
      </c>
      <c r="W187" s="74">
        <v>1615</v>
      </c>
      <c r="X187" s="74">
        <v>0</v>
      </c>
      <c r="Y187" s="74">
        <v>49</v>
      </c>
      <c r="Z187" s="74" t="s">
        <v>1004</v>
      </c>
      <c r="AA187" s="74" t="s">
        <v>1004</v>
      </c>
      <c r="AB187" s="74" t="s">
        <v>1006</v>
      </c>
      <c r="AC187" s="74" t="s">
        <v>1007</v>
      </c>
      <c r="AD187" s="74" t="s">
        <v>1008</v>
      </c>
      <c r="AE187" s="74" t="s">
        <v>1013</v>
      </c>
      <c r="AF187" s="74">
        <v>12</v>
      </c>
      <c r="AG187" s="74" t="s">
        <v>1004</v>
      </c>
      <c r="AH187" s="74">
        <v>0</v>
      </c>
      <c r="AI187" s="104">
        <v>0</v>
      </c>
    </row>
    <row r="188" spans="1:35">
      <c r="A188" s="95">
        <v>1426</v>
      </c>
      <c r="B188" s="74" t="s">
        <v>40</v>
      </c>
      <c r="C188" s="74" t="s">
        <v>673</v>
      </c>
      <c r="D188" s="74" t="s">
        <v>673</v>
      </c>
      <c r="E188" s="74" t="str">
        <f>HYPERLINK("[映雪.xlsx]类型!B28",'类型（5）'!$C$28)</f>
        <v>战法师</v>
      </c>
      <c r="F188" s="74" t="s">
        <v>1001</v>
      </c>
      <c r="G188" s="74" t="s">
        <v>1002</v>
      </c>
      <c r="H188" s="74">
        <v>6103</v>
      </c>
      <c r="I188" s="74">
        <v>6103</v>
      </c>
      <c r="J188" s="74">
        <v>499</v>
      </c>
      <c r="K188" s="74">
        <v>77</v>
      </c>
      <c r="L188" s="74">
        <v>70</v>
      </c>
      <c r="M188" s="74">
        <v>63</v>
      </c>
      <c r="N188" s="74">
        <v>69</v>
      </c>
      <c r="O188" s="74">
        <f>SUM(K188,L188,M188,N188)</f>
        <v>279</v>
      </c>
      <c r="P188" s="74" t="s">
        <v>1087</v>
      </c>
      <c r="Q188" s="74">
        <v>100</v>
      </c>
      <c r="R188" s="74">
        <v>1</v>
      </c>
      <c r="S188" s="74" t="s">
        <v>1012</v>
      </c>
      <c r="T188" s="74">
        <v>1560</v>
      </c>
      <c r="U188" s="74">
        <v>1575</v>
      </c>
      <c r="V188" s="74">
        <v>1639</v>
      </c>
      <c r="W188" s="74">
        <v>1615</v>
      </c>
      <c r="X188" s="74">
        <v>0</v>
      </c>
      <c r="Y188" s="74">
        <v>86</v>
      </c>
      <c r="Z188" s="74" t="s">
        <v>1004</v>
      </c>
      <c r="AA188" s="74" t="s">
        <v>1005</v>
      </c>
      <c r="AB188" s="74" t="s">
        <v>1006</v>
      </c>
      <c r="AC188" s="74" t="s">
        <v>1007</v>
      </c>
      <c r="AD188" s="74" t="s">
        <v>1008</v>
      </c>
      <c r="AE188" s="74" t="s">
        <v>1038</v>
      </c>
      <c r="AF188" s="74">
        <v>7</v>
      </c>
      <c r="AG188" s="74" t="s">
        <v>1004</v>
      </c>
      <c r="AH188" s="74">
        <v>0</v>
      </c>
      <c r="AI188" s="104">
        <v>0</v>
      </c>
    </row>
    <row r="189" spans="1:35">
      <c r="A189" s="95">
        <v>1462</v>
      </c>
      <c r="B189" s="74" t="s">
        <v>124</v>
      </c>
      <c r="C189" s="74" t="s">
        <v>124</v>
      </c>
      <c r="D189" s="74" t="s">
        <v>124</v>
      </c>
      <c r="E189" s="96" t="str">
        <f>HYPERLINK("[映雪.xlsx]类型!B10",'类型（5）'!$C$10)</f>
        <v>学者</v>
      </c>
      <c r="F189" s="74" t="s">
        <v>1001</v>
      </c>
      <c r="G189" s="74" t="s">
        <v>1002</v>
      </c>
      <c r="H189" s="74">
        <v>1533</v>
      </c>
      <c r="I189" s="74">
        <v>1533</v>
      </c>
      <c r="J189" s="74">
        <v>33</v>
      </c>
      <c r="K189" s="74">
        <v>77</v>
      </c>
      <c r="L189" s="74">
        <v>41</v>
      </c>
      <c r="M189" s="74">
        <v>86</v>
      </c>
      <c r="N189" s="74">
        <v>53</v>
      </c>
      <c r="O189" s="74">
        <f>SUM(K189,L189,M189,N189)</f>
        <v>257</v>
      </c>
      <c r="P189" s="74" t="s">
        <v>1035</v>
      </c>
      <c r="Q189" s="74">
        <v>11221</v>
      </c>
      <c r="R189" s="74">
        <v>6</v>
      </c>
      <c r="S189" s="74" t="s">
        <v>4</v>
      </c>
      <c r="T189" s="74">
        <v>1505</v>
      </c>
      <c r="U189" s="74">
        <v>1520</v>
      </c>
      <c r="V189" s="74">
        <v>1551</v>
      </c>
      <c r="W189" s="74">
        <v>1615</v>
      </c>
      <c r="X189" s="74">
        <v>0</v>
      </c>
      <c r="Y189" s="74">
        <v>78</v>
      </c>
      <c r="Z189" s="74" t="s">
        <v>1004</v>
      </c>
      <c r="AA189" s="74" t="s">
        <v>1005</v>
      </c>
      <c r="AB189" s="74" t="s">
        <v>1006</v>
      </c>
      <c r="AC189" s="74" t="s">
        <v>1309</v>
      </c>
      <c r="AD189" s="74" t="s">
        <v>1016</v>
      </c>
      <c r="AE189" s="74" t="s">
        <v>1013</v>
      </c>
      <c r="AF189" s="74">
        <v>12</v>
      </c>
      <c r="AG189" s="74" t="s">
        <v>1005</v>
      </c>
      <c r="AH189" s="74">
        <v>0</v>
      </c>
      <c r="AI189" s="104">
        <v>0</v>
      </c>
    </row>
    <row r="190" spans="1:35">
      <c r="A190" s="95">
        <v>1468</v>
      </c>
      <c r="B190" s="74" t="s">
        <v>144</v>
      </c>
      <c r="C190" s="74" t="s">
        <v>144</v>
      </c>
      <c r="D190" s="74" t="s">
        <v>144</v>
      </c>
      <c r="E190" s="99" t="str">
        <f>HYPERLINK("[映雪.xlsx]类型!B39",'类型（5）'!$C$39)</f>
        <v>狙撃手</v>
      </c>
      <c r="F190" s="74" t="s">
        <v>1001</v>
      </c>
      <c r="G190" s="74" t="s">
        <v>1002</v>
      </c>
      <c r="H190" s="74">
        <v>1539</v>
      </c>
      <c r="I190" s="74">
        <v>1539</v>
      </c>
      <c r="J190" s="74">
        <v>174</v>
      </c>
      <c r="K190" s="74">
        <v>77</v>
      </c>
      <c r="L190" s="74">
        <v>72</v>
      </c>
      <c r="M190" s="74">
        <v>49</v>
      </c>
      <c r="N190" s="74">
        <v>51</v>
      </c>
      <c r="O190" s="74">
        <f>SUM(K190,L190,M190,N190)</f>
        <v>249</v>
      </c>
      <c r="P190" s="74" t="s">
        <v>1072</v>
      </c>
      <c r="Q190" s="74">
        <v>13328</v>
      </c>
      <c r="R190" s="74">
        <v>6</v>
      </c>
      <c r="S190" s="74" t="s">
        <v>4</v>
      </c>
      <c r="T190" s="74">
        <v>1575</v>
      </c>
      <c r="U190" s="74">
        <v>1590</v>
      </c>
      <c r="V190" s="74">
        <v>1670</v>
      </c>
      <c r="W190" s="74">
        <v>1615</v>
      </c>
      <c r="X190" s="74">
        <v>0</v>
      </c>
      <c r="Y190" s="74">
        <v>5</v>
      </c>
      <c r="Z190" s="74" t="s">
        <v>1004</v>
      </c>
      <c r="AA190" s="74" t="s">
        <v>1005</v>
      </c>
      <c r="AB190" s="74" t="s">
        <v>1006</v>
      </c>
      <c r="AC190" s="74" t="s">
        <v>1007</v>
      </c>
      <c r="AD190" s="74" t="s">
        <v>1008</v>
      </c>
      <c r="AE190" s="74" t="s">
        <v>1027</v>
      </c>
      <c r="AF190" s="74">
        <v>10</v>
      </c>
      <c r="AG190" s="74" t="s">
        <v>1004</v>
      </c>
      <c r="AH190" s="74">
        <v>0</v>
      </c>
      <c r="AI190" s="104">
        <v>0</v>
      </c>
    </row>
    <row r="191" spans="1:35">
      <c r="A191" s="95">
        <v>1594</v>
      </c>
      <c r="B191" s="74" t="s">
        <v>100</v>
      </c>
      <c r="C191" s="74" t="s">
        <v>2486</v>
      </c>
      <c r="D191" s="74" t="s">
        <v>2486</v>
      </c>
      <c r="E191" s="99" t="str">
        <f>HYPERLINK("[映雪.xlsx]类型!B37",'类型（5）'!$C$37)</f>
        <v>歌姬</v>
      </c>
      <c r="F191" s="74" t="s">
        <v>1001</v>
      </c>
      <c r="G191" s="74" t="s">
        <v>1002</v>
      </c>
      <c r="H191" s="74">
        <v>986</v>
      </c>
      <c r="I191" s="74">
        <v>986</v>
      </c>
      <c r="J191" s="74">
        <v>581</v>
      </c>
      <c r="K191" s="74">
        <v>77</v>
      </c>
      <c r="L191" s="74">
        <v>67</v>
      </c>
      <c r="M191" s="74">
        <v>74</v>
      </c>
      <c r="N191" s="74">
        <v>70</v>
      </c>
      <c r="O191" s="74">
        <f>SUM(K191,L191,M191,N191)</f>
        <v>288</v>
      </c>
      <c r="P191" s="74" t="s">
        <v>1079</v>
      </c>
      <c r="Q191" s="74">
        <v>100</v>
      </c>
      <c r="R191" s="74">
        <v>2</v>
      </c>
      <c r="S191" s="74" t="s">
        <v>1012</v>
      </c>
      <c r="T191" s="74">
        <v>1491</v>
      </c>
      <c r="U191" s="74">
        <v>1506</v>
      </c>
      <c r="V191" s="74">
        <v>1542</v>
      </c>
      <c r="W191" s="74">
        <v>1615</v>
      </c>
      <c r="X191" s="74">
        <v>0</v>
      </c>
      <c r="Y191" s="74">
        <v>66</v>
      </c>
      <c r="Z191" s="74" t="s">
        <v>1004</v>
      </c>
      <c r="AA191" s="74" t="s">
        <v>1005</v>
      </c>
      <c r="AB191" s="74" t="s">
        <v>1006</v>
      </c>
      <c r="AC191" s="74" t="s">
        <v>1007</v>
      </c>
      <c r="AD191" s="74" t="s">
        <v>1008</v>
      </c>
      <c r="AE191" s="74" t="s">
        <v>1013</v>
      </c>
      <c r="AF191" s="74">
        <v>8</v>
      </c>
      <c r="AG191" s="74" t="s">
        <v>1004</v>
      </c>
      <c r="AH191" s="74">
        <v>0</v>
      </c>
      <c r="AI191" s="104">
        <v>0</v>
      </c>
    </row>
    <row r="192" spans="1:35">
      <c r="A192" s="95">
        <v>1602</v>
      </c>
      <c r="B192" s="74" t="s">
        <v>80</v>
      </c>
      <c r="C192" s="74" t="s">
        <v>845</v>
      </c>
      <c r="D192" s="74" t="s">
        <v>845</v>
      </c>
      <c r="E192" s="96" t="str">
        <f>HYPERLINK("[映雪.xlsx]类型!B20",'类型（5）'!$C$20)</f>
        <v>指挥官</v>
      </c>
      <c r="F192" s="74" t="s">
        <v>1001</v>
      </c>
      <c r="G192" s="74" t="s">
        <v>1002</v>
      </c>
      <c r="H192" s="74">
        <v>1145</v>
      </c>
      <c r="I192" s="74">
        <v>1145</v>
      </c>
      <c r="J192" s="74">
        <v>106</v>
      </c>
      <c r="K192" s="74">
        <v>77</v>
      </c>
      <c r="L192" s="74">
        <v>68</v>
      </c>
      <c r="M192" s="74">
        <v>58</v>
      </c>
      <c r="N192" s="74">
        <v>52</v>
      </c>
      <c r="O192" s="74">
        <f>SUM(K192,L192,M192,N192)</f>
        <v>255</v>
      </c>
      <c r="P192" s="74" t="s">
        <v>1049</v>
      </c>
      <c r="Q192" s="74">
        <v>100</v>
      </c>
      <c r="R192" s="74">
        <v>1</v>
      </c>
      <c r="S192" s="74" t="s">
        <v>1012</v>
      </c>
      <c r="T192" s="74">
        <v>1497</v>
      </c>
      <c r="U192" s="74">
        <v>1512</v>
      </c>
      <c r="V192" s="74">
        <v>1551</v>
      </c>
      <c r="W192" s="74">
        <v>1615</v>
      </c>
      <c r="X192" s="74">
        <v>0</v>
      </c>
      <c r="Y192" s="74">
        <v>59</v>
      </c>
      <c r="Z192" s="74" t="s">
        <v>1004</v>
      </c>
      <c r="AA192" s="74" t="s">
        <v>1005</v>
      </c>
      <c r="AB192" s="74" t="s">
        <v>1006</v>
      </c>
      <c r="AC192" s="74" t="s">
        <v>1007</v>
      </c>
      <c r="AD192" s="74" t="s">
        <v>1008</v>
      </c>
      <c r="AE192" s="74" t="s">
        <v>1013</v>
      </c>
      <c r="AF192" s="74">
        <v>14</v>
      </c>
      <c r="AG192" s="74" t="s">
        <v>1005</v>
      </c>
      <c r="AH192" s="74">
        <v>0</v>
      </c>
      <c r="AI192" s="104">
        <v>0</v>
      </c>
    </row>
    <row r="193" spans="1:35">
      <c r="A193" s="95">
        <v>1641</v>
      </c>
      <c r="B193" s="74" t="s">
        <v>108</v>
      </c>
      <c r="C193" s="74" t="s">
        <v>2529</v>
      </c>
      <c r="D193" s="74" t="s">
        <v>2529</v>
      </c>
      <c r="E193" s="74" t="str">
        <f>HYPERLINK("[映雪.xlsx]类型!B81",'类型（5）'!$C$81)</f>
        <v>莉姿夏尔蒂</v>
      </c>
      <c r="F193" s="74" t="s">
        <v>1001</v>
      </c>
      <c r="G193" s="74" t="s">
        <v>1002</v>
      </c>
      <c r="H193" s="74">
        <v>1684</v>
      </c>
      <c r="I193" s="74">
        <v>1684</v>
      </c>
      <c r="J193" s="74">
        <v>1</v>
      </c>
      <c r="K193" s="74">
        <v>77</v>
      </c>
      <c r="L193" s="74">
        <v>54</v>
      </c>
      <c r="M193" s="74">
        <v>79</v>
      </c>
      <c r="N193" s="74">
        <v>22</v>
      </c>
      <c r="O193" s="74">
        <f>SUM(K193,L193,M193,N193)</f>
        <v>232</v>
      </c>
      <c r="P193" s="74" t="s">
        <v>1082</v>
      </c>
      <c r="Q193" s="74">
        <v>100</v>
      </c>
      <c r="R193" s="74">
        <v>1</v>
      </c>
      <c r="S193" s="74" t="s">
        <v>1012</v>
      </c>
      <c r="T193" s="74">
        <v>1566</v>
      </c>
      <c r="U193" s="74">
        <v>1581</v>
      </c>
      <c r="V193" s="74">
        <v>1605</v>
      </c>
      <c r="W193" s="74">
        <v>1615</v>
      </c>
      <c r="X193" s="74">
        <v>0</v>
      </c>
      <c r="Y193" s="74">
        <v>10</v>
      </c>
      <c r="Z193" s="74" t="s">
        <v>1004</v>
      </c>
      <c r="AA193" s="74" t="s">
        <v>1005</v>
      </c>
      <c r="AB193" s="74" t="s">
        <v>1006</v>
      </c>
      <c r="AC193" s="74" t="s">
        <v>1007</v>
      </c>
      <c r="AD193" s="74" t="s">
        <v>1023</v>
      </c>
      <c r="AE193" s="74" t="s">
        <v>1027</v>
      </c>
      <c r="AF193" s="74">
        <v>4</v>
      </c>
      <c r="AG193" s="74" t="s">
        <v>1005</v>
      </c>
      <c r="AH193" s="74">
        <v>0</v>
      </c>
      <c r="AI193" s="104">
        <v>33</v>
      </c>
    </row>
    <row r="194" spans="1:35">
      <c r="A194" s="95">
        <v>1643</v>
      </c>
      <c r="B194" s="74" t="s">
        <v>72</v>
      </c>
      <c r="C194" s="74" t="s">
        <v>2530</v>
      </c>
      <c r="D194" s="74" t="s">
        <v>2530</v>
      </c>
      <c r="E194" s="74" t="str">
        <f>HYPERLINK("[映雪.xlsx]类型!B7",'类型（5）'!$C$7)</f>
        <v>武勇全能</v>
      </c>
      <c r="F194" s="74" t="s">
        <v>1001</v>
      </c>
      <c r="G194" s="74" t="s">
        <v>1002</v>
      </c>
      <c r="H194" s="74">
        <v>1686</v>
      </c>
      <c r="I194" s="74">
        <v>1686</v>
      </c>
      <c r="J194" s="74">
        <v>839</v>
      </c>
      <c r="K194" s="74">
        <v>77</v>
      </c>
      <c r="L194" s="74">
        <v>81</v>
      </c>
      <c r="M194" s="74">
        <v>45</v>
      </c>
      <c r="N194" s="74">
        <v>70</v>
      </c>
      <c r="O194" s="74">
        <f>SUM(K194,L194,M194,N194)</f>
        <v>273</v>
      </c>
      <c r="P194" s="74" t="s">
        <v>1051</v>
      </c>
      <c r="Q194" s="74">
        <v>100</v>
      </c>
      <c r="R194" s="74">
        <v>1</v>
      </c>
      <c r="S194" s="74" t="s">
        <v>1012</v>
      </c>
      <c r="T194" s="74">
        <v>1491</v>
      </c>
      <c r="U194" s="74">
        <v>1506</v>
      </c>
      <c r="V194" s="74">
        <v>1551</v>
      </c>
      <c r="W194" s="74">
        <v>1615</v>
      </c>
      <c r="X194" s="74">
        <v>0</v>
      </c>
      <c r="Y194" s="74">
        <v>15</v>
      </c>
      <c r="Z194" s="74" t="s">
        <v>1004</v>
      </c>
      <c r="AA194" s="74" t="s">
        <v>1004</v>
      </c>
      <c r="AB194" s="74" t="s">
        <v>1006</v>
      </c>
      <c r="AC194" s="74" t="s">
        <v>1007</v>
      </c>
      <c r="AD194" s="74" t="s">
        <v>1008</v>
      </c>
      <c r="AE194" s="74" t="s">
        <v>1017</v>
      </c>
      <c r="AF194" s="74">
        <v>12</v>
      </c>
      <c r="AG194" s="74" t="s">
        <v>1004</v>
      </c>
      <c r="AH194" s="74">
        <v>0</v>
      </c>
      <c r="AI194" s="104">
        <v>0</v>
      </c>
    </row>
    <row r="195" spans="1:35">
      <c r="A195" s="95">
        <v>2344</v>
      </c>
      <c r="B195" s="74" t="s">
        <v>20</v>
      </c>
      <c r="C195" s="74" t="s">
        <v>2553</v>
      </c>
      <c r="D195" s="74" t="s">
        <v>2553</v>
      </c>
      <c r="E195" s="74" t="str">
        <f>HYPERLINK("[映雪.xlsx]类型!B2",'类型（5）'!$C$2)</f>
        <v>统御强化</v>
      </c>
      <c r="F195" s="74" t="s">
        <v>1001</v>
      </c>
      <c r="G195" s="74" t="s">
        <v>1935</v>
      </c>
      <c r="H195" s="74">
        <v>4015</v>
      </c>
      <c r="I195" s="74">
        <v>4015</v>
      </c>
      <c r="J195" s="74">
        <v>83</v>
      </c>
      <c r="K195" s="74">
        <v>77</v>
      </c>
      <c r="L195" s="74">
        <v>73</v>
      </c>
      <c r="M195" s="74">
        <v>75</v>
      </c>
      <c r="N195" s="74">
        <v>32</v>
      </c>
      <c r="O195" s="74">
        <f>SUM(K195,L195,M195,N195)</f>
        <v>257</v>
      </c>
      <c r="P195" s="74" t="s">
        <v>1085</v>
      </c>
      <c r="Q195" s="74">
        <v>100</v>
      </c>
      <c r="R195" s="74">
        <v>0</v>
      </c>
      <c r="S195" s="74" t="s">
        <v>1012</v>
      </c>
      <c r="T195" s="74">
        <v>1499</v>
      </c>
      <c r="U195" s="74">
        <v>1499</v>
      </c>
      <c r="V195" s="74">
        <v>1546</v>
      </c>
      <c r="W195" s="74">
        <v>1615</v>
      </c>
      <c r="X195" s="74">
        <v>75</v>
      </c>
      <c r="Y195" s="74">
        <v>80</v>
      </c>
      <c r="Z195" s="74" t="s">
        <v>1004</v>
      </c>
      <c r="AA195" s="74" t="s">
        <v>1005</v>
      </c>
      <c r="AB195" s="74" t="s">
        <v>1006</v>
      </c>
      <c r="AC195" s="74" t="s">
        <v>1007</v>
      </c>
      <c r="AD195" s="74" t="s">
        <v>1016</v>
      </c>
      <c r="AE195" s="74" t="s">
        <v>1024</v>
      </c>
      <c r="AF195" s="74">
        <v>14</v>
      </c>
      <c r="AG195" s="74" t="s">
        <v>1005</v>
      </c>
      <c r="AH195" s="74">
        <v>0</v>
      </c>
      <c r="AI195" s="104">
        <v>0</v>
      </c>
    </row>
    <row r="196" spans="1:35">
      <c r="A196" s="95">
        <v>12</v>
      </c>
      <c r="B196" s="74" t="s">
        <v>132</v>
      </c>
      <c r="C196" s="74" t="s">
        <v>1039</v>
      </c>
      <c r="D196" s="74" t="s">
        <v>1039</v>
      </c>
      <c r="E196" s="99" t="str">
        <f>HYPERLINK("[映雪.xlsx]类型!B31",'类型（5）'!$C$31)</f>
        <v>后宫王</v>
      </c>
      <c r="F196" s="74" t="s">
        <v>1001</v>
      </c>
      <c r="G196" s="74" t="s">
        <v>1002</v>
      </c>
      <c r="H196" s="74">
        <v>900</v>
      </c>
      <c r="I196" s="74">
        <v>900</v>
      </c>
      <c r="J196" s="74">
        <v>130</v>
      </c>
      <c r="K196" s="74">
        <v>76</v>
      </c>
      <c r="L196" s="74">
        <v>43</v>
      </c>
      <c r="M196" s="74">
        <v>57</v>
      </c>
      <c r="N196" s="74">
        <v>52</v>
      </c>
      <c r="O196" s="74">
        <f>SUM(K196,L196,M196,N196)</f>
        <v>228</v>
      </c>
      <c r="P196" s="74" t="s">
        <v>1029</v>
      </c>
      <c r="Q196" s="74">
        <v>100</v>
      </c>
      <c r="R196" s="74">
        <v>1</v>
      </c>
      <c r="S196" s="74" t="s">
        <v>1012</v>
      </c>
      <c r="T196" s="74">
        <v>1523</v>
      </c>
      <c r="U196" s="74">
        <v>1538</v>
      </c>
      <c r="V196" s="74">
        <v>1613</v>
      </c>
      <c r="W196" s="74">
        <v>1615</v>
      </c>
      <c r="X196" s="74">
        <v>67</v>
      </c>
      <c r="Y196" s="74">
        <v>13</v>
      </c>
      <c r="Z196" s="74" t="s">
        <v>1004</v>
      </c>
      <c r="AA196" s="74" t="s">
        <v>1005</v>
      </c>
      <c r="AB196" s="74" t="s">
        <v>1006</v>
      </c>
      <c r="AC196" s="74" t="s">
        <v>1007</v>
      </c>
      <c r="AD196" s="74" t="s">
        <v>1008</v>
      </c>
      <c r="AE196" s="74" t="s">
        <v>1009</v>
      </c>
      <c r="AF196" s="74">
        <v>2</v>
      </c>
      <c r="AG196" s="74" t="s">
        <v>1004</v>
      </c>
      <c r="AH196" s="74">
        <v>0</v>
      </c>
      <c r="AI196" s="104">
        <v>0</v>
      </c>
    </row>
    <row r="197" spans="1:35">
      <c r="A197" s="95">
        <v>18</v>
      </c>
      <c r="B197" s="74" t="s">
        <v>132</v>
      </c>
      <c r="C197" s="74" t="s">
        <v>1048</v>
      </c>
      <c r="D197" s="74" t="s">
        <v>1048</v>
      </c>
      <c r="E197" s="96" t="str">
        <f>HYPERLINK("[映雪.xlsx]类型!B24",'类型（5）'!$C$24)</f>
        <v>艺术家</v>
      </c>
      <c r="F197" s="74" t="s">
        <v>1001</v>
      </c>
      <c r="G197" s="74" t="s">
        <v>1002</v>
      </c>
      <c r="H197" s="74">
        <v>793</v>
      </c>
      <c r="I197" s="74">
        <v>793</v>
      </c>
      <c r="J197" s="74">
        <v>27</v>
      </c>
      <c r="K197" s="74">
        <v>76</v>
      </c>
      <c r="L197" s="74">
        <v>46</v>
      </c>
      <c r="M197" s="74">
        <v>72</v>
      </c>
      <c r="N197" s="74">
        <v>78</v>
      </c>
      <c r="O197" s="74">
        <f>SUM(K197,L197,M197,N197)</f>
        <v>272</v>
      </c>
      <c r="P197" s="74" t="s">
        <v>1049</v>
      </c>
      <c r="Q197" s="74">
        <v>100</v>
      </c>
      <c r="R197" s="74">
        <v>1</v>
      </c>
      <c r="S197" s="74" t="s">
        <v>1012</v>
      </c>
      <c r="T197" s="74">
        <v>1520</v>
      </c>
      <c r="U197" s="74">
        <v>1535</v>
      </c>
      <c r="V197" s="74">
        <v>1567</v>
      </c>
      <c r="W197" s="74">
        <v>1615</v>
      </c>
      <c r="X197" s="74">
        <v>50</v>
      </c>
      <c r="Y197" s="74">
        <v>80</v>
      </c>
      <c r="Z197" s="74" t="s">
        <v>1004</v>
      </c>
      <c r="AA197" s="74" t="s">
        <v>1005</v>
      </c>
      <c r="AB197" s="74" t="s">
        <v>1006</v>
      </c>
      <c r="AC197" s="74" t="s">
        <v>1007</v>
      </c>
      <c r="AD197" s="74" t="s">
        <v>1008</v>
      </c>
      <c r="AE197" s="74" t="s">
        <v>1009</v>
      </c>
      <c r="AF197" s="74">
        <v>7</v>
      </c>
      <c r="AG197" s="74" t="s">
        <v>1005</v>
      </c>
      <c r="AH197" s="74">
        <v>0</v>
      </c>
      <c r="AI197" s="104">
        <v>0</v>
      </c>
    </row>
    <row r="198" spans="1:35">
      <c r="A198" s="95">
        <v>96</v>
      </c>
      <c r="B198" s="74" t="s">
        <v>92</v>
      </c>
      <c r="C198" s="74" t="s">
        <v>478</v>
      </c>
      <c r="D198" s="74" t="s">
        <v>478</v>
      </c>
      <c r="E198" s="74" t="str">
        <f>HYPERLINK("[映雪.xlsx]类型!B2",'类型（5）'!$C$2)</f>
        <v>统御强化</v>
      </c>
      <c r="F198" s="74" t="s">
        <v>1001</v>
      </c>
      <c r="G198" s="74" t="s">
        <v>1002</v>
      </c>
      <c r="H198" s="74">
        <v>442</v>
      </c>
      <c r="I198" s="74">
        <v>442</v>
      </c>
      <c r="J198" s="74">
        <v>321</v>
      </c>
      <c r="K198" s="74">
        <v>76</v>
      </c>
      <c r="L198" s="74">
        <v>50</v>
      </c>
      <c r="M198" s="74">
        <v>62</v>
      </c>
      <c r="N198" s="74">
        <v>60</v>
      </c>
      <c r="O198" s="74">
        <f>SUM(K198,L198,M198,N198)</f>
        <v>248</v>
      </c>
      <c r="P198" s="74" t="s">
        <v>1053</v>
      </c>
      <c r="Q198" s="74">
        <v>100</v>
      </c>
      <c r="R198" s="74">
        <v>1</v>
      </c>
      <c r="S198" s="74" t="s">
        <v>1012</v>
      </c>
      <c r="T198" s="74">
        <v>1529</v>
      </c>
      <c r="U198" s="74">
        <v>1544</v>
      </c>
      <c r="V198" s="74">
        <v>1583</v>
      </c>
      <c r="W198" s="74">
        <v>1615</v>
      </c>
      <c r="X198" s="74">
        <v>33</v>
      </c>
      <c r="Y198" s="74">
        <v>62</v>
      </c>
      <c r="Z198" s="74" t="s">
        <v>1004</v>
      </c>
      <c r="AA198" s="74" t="s">
        <v>1004</v>
      </c>
      <c r="AB198" s="74" t="s">
        <v>1006</v>
      </c>
      <c r="AC198" s="74" t="s">
        <v>1007</v>
      </c>
      <c r="AD198" s="74" t="s">
        <v>1008</v>
      </c>
      <c r="AE198" s="74" t="s">
        <v>1027</v>
      </c>
      <c r="AF198" s="74">
        <v>9</v>
      </c>
      <c r="AG198" s="74" t="s">
        <v>1004</v>
      </c>
      <c r="AH198" s="74">
        <v>0</v>
      </c>
      <c r="AI198" s="104">
        <v>0</v>
      </c>
    </row>
    <row r="199" spans="1:35">
      <c r="A199" s="95">
        <v>320</v>
      </c>
      <c r="B199" s="74" t="s">
        <v>18</v>
      </c>
      <c r="C199" s="74" t="s">
        <v>1355</v>
      </c>
      <c r="D199" s="74" t="s">
        <v>1355</v>
      </c>
      <c r="E199" s="96" t="str">
        <f>HYPERLINK("[映雪.xlsx]类型!B20",'类型（5）'!$C$20)</f>
        <v>指挥官</v>
      </c>
      <c r="F199" s="74" t="s">
        <v>1001</v>
      </c>
      <c r="G199" s="74" t="s">
        <v>1002</v>
      </c>
      <c r="H199" s="74">
        <v>831</v>
      </c>
      <c r="I199" s="74">
        <v>831</v>
      </c>
      <c r="J199" s="74">
        <v>127</v>
      </c>
      <c r="K199" s="74">
        <v>76</v>
      </c>
      <c r="L199" s="74">
        <v>78</v>
      </c>
      <c r="M199" s="74">
        <v>53</v>
      </c>
      <c r="N199" s="74">
        <v>61</v>
      </c>
      <c r="O199" s="74">
        <f>SUM(K199,L199,M199,N199)</f>
        <v>268</v>
      </c>
      <c r="P199" s="74" t="s">
        <v>1074</v>
      </c>
      <c r="Q199" s="74">
        <v>100</v>
      </c>
      <c r="R199" s="74">
        <v>1</v>
      </c>
      <c r="S199" s="74" t="s">
        <v>1012</v>
      </c>
      <c r="T199" s="74">
        <v>1539</v>
      </c>
      <c r="U199" s="74">
        <v>1554</v>
      </c>
      <c r="V199" s="74">
        <v>1600</v>
      </c>
      <c r="W199" s="74">
        <v>1615</v>
      </c>
      <c r="X199" s="74">
        <v>90</v>
      </c>
      <c r="Y199" s="74">
        <v>52</v>
      </c>
      <c r="Z199" s="74" t="s">
        <v>1004</v>
      </c>
      <c r="AA199" s="74" t="s">
        <v>1004</v>
      </c>
      <c r="AB199" s="74" t="s">
        <v>1006</v>
      </c>
      <c r="AC199" s="74" t="s">
        <v>1007</v>
      </c>
      <c r="AD199" s="74" t="s">
        <v>1008</v>
      </c>
      <c r="AE199" s="74" t="s">
        <v>1024</v>
      </c>
      <c r="AF199" s="74">
        <v>6</v>
      </c>
      <c r="AG199" s="74" t="s">
        <v>1005</v>
      </c>
      <c r="AH199" s="74">
        <v>0</v>
      </c>
      <c r="AI199" s="104">
        <v>52</v>
      </c>
    </row>
    <row r="200" spans="1:35">
      <c r="A200" s="95">
        <v>366</v>
      </c>
      <c r="B200" s="74" t="s">
        <v>128</v>
      </c>
      <c r="C200" s="74" t="s">
        <v>1404</v>
      </c>
      <c r="D200" s="74" t="s">
        <v>1404</v>
      </c>
      <c r="E200" s="99" t="str">
        <f>HYPERLINK("[映雪.xlsx]类型!B18",'类型（5）'!$C$18)</f>
        <v>科学家</v>
      </c>
      <c r="F200" s="74" t="s">
        <v>1001</v>
      </c>
      <c r="G200" s="74" t="s">
        <v>1002</v>
      </c>
      <c r="H200" s="74">
        <v>915</v>
      </c>
      <c r="I200" s="74">
        <v>915</v>
      </c>
      <c r="J200" s="74">
        <v>97</v>
      </c>
      <c r="K200" s="74">
        <v>76</v>
      </c>
      <c r="L200" s="74">
        <v>27</v>
      </c>
      <c r="M200" s="74">
        <v>75</v>
      </c>
      <c r="N200" s="74">
        <v>71</v>
      </c>
      <c r="O200" s="74">
        <f>SUM(K200,L200,M200,N200)</f>
        <v>249</v>
      </c>
      <c r="P200" s="74" t="s">
        <v>1035</v>
      </c>
      <c r="Q200" s="74">
        <v>100</v>
      </c>
      <c r="R200" s="74">
        <v>1</v>
      </c>
      <c r="S200" s="74" t="s">
        <v>1012</v>
      </c>
      <c r="T200" s="74">
        <v>1582</v>
      </c>
      <c r="U200" s="74">
        <v>1597</v>
      </c>
      <c r="V200" s="74">
        <v>1602</v>
      </c>
      <c r="W200" s="74">
        <v>1615</v>
      </c>
      <c r="X200" s="74">
        <v>7</v>
      </c>
      <c r="Y200" s="74">
        <v>83</v>
      </c>
      <c r="Z200" s="74" t="s">
        <v>1004</v>
      </c>
      <c r="AA200" s="74" t="s">
        <v>1004</v>
      </c>
      <c r="AB200" s="74" t="s">
        <v>1006</v>
      </c>
      <c r="AC200" s="74" t="s">
        <v>1007</v>
      </c>
      <c r="AD200" s="74" t="s">
        <v>1008</v>
      </c>
      <c r="AE200" s="74" t="s">
        <v>1027</v>
      </c>
      <c r="AF200" s="74">
        <v>2</v>
      </c>
      <c r="AG200" s="74" t="s">
        <v>1005</v>
      </c>
      <c r="AH200" s="74">
        <v>0</v>
      </c>
      <c r="AI200" s="104">
        <v>25</v>
      </c>
    </row>
    <row r="201" spans="1:35">
      <c r="A201" s="95">
        <v>405</v>
      </c>
      <c r="B201" s="74" t="s">
        <v>86</v>
      </c>
      <c r="C201" s="74" t="s">
        <v>1439</v>
      </c>
      <c r="D201" s="74" t="s">
        <v>1439</v>
      </c>
      <c r="E201" s="99" t="str">
        <f>HYPERLINK("[映雪.xlsx]类型!B39",'类型（5）'!$C$39)</f>
        <v>狙撃手</v>
      </c>
      <c r="F201" s="74" t="s">
        <v>1001</v>
      </c>
      <c r="G201" s="74" t="s">
        <v>1002</v>
      </c>
      <c r="H201" s="74">
        <v>602</v>
      </c>
      <c r="I201" s="74">
        <v>602</v>
      </c>
      <c r="J201" s="74">
        <v>147</v>
      </c>
      <c r="K201" s="74">
        <v>76</v>
      </c>
      <c r="L201" s="74">
        <v>77</v>
      </c>
      <c r="M201" s="74">
        <v>63</v>
      </c>
      <c r="N201" s="74">
        <v>61</v>
      </c>
      <c r="O201" s="74">
        <f>SUM(K201,L201,M201,N201)</f>
        <v>277</v>
      </c>
      <c r="P201" s="74" t="s">
        <v>1087</v>
      </c>
      <c r="Q201" s="74">
        <v>100</v>
      </c>
      <c r="R201" s="74">
        <v>1</v>
      </c>
      <c r="S201" s="74" t="s">
        <v>1012</v>
      </c>
      <c r="T201" s="74">
        <v>1544</v>
      </c>
      <c r="U201" s="74">
        <v>1559</v>
      </c>
      <c r="V201" s="74">
        <v>1600</v>
      </c>
      <c r="W201" s="74">
        <v>1615</v>
      </c>
      <c r="X201" s="74">
        <v>91</v>
      </c>
      <c r="Y201" s="74">
        <v>0</v>
      </c>
      <c r="Z201" s="74" t="s">
        <v>1004</v>
      </c>
      <c r="AA201" s="74" t="s">
        <v>1004</v>
      </c>
      <c r="AB201" s="74" t="s">
        <v>1006</v>
      </c>
      <c r="AC201" s="74" t="s">
        <v>1007</v>
      </c>
      <c r="AD201" s="74" t="s">
        <v>1008</v>
      </c>
      <c r="AE201" s="74" t="s">
        <v>1009</v>
      </c>
      <c r="AF201" s="74">
        <v>6</v>
      </c>
      <c r="AG201" s="74" t="s">
        <v>1004</v>
      </c>
      <c r="AH201" s="74">
        <v>0</v>
      </c>
      <c r="AI201" s="104">
        <v>65</v>
      </c>
    </row>
    <row r="202" spans="1:35">
      <c r="A202" s="95">
        <v>476</v>
      </c>
      <c r="B202" s="74" t="s">
        <v>36</v>
      </c>
      <c r="C202" s="74" t="s">
        <v>1503</v>
      </c>
      <c r="D202" s="74" t="s">
        <v>1503</v>
      </c>
      <c r="E202" s="74" t="str">
        <f>HYPERLINK("[映雪.xlsx]类型!B38",'类型（5）'!$C$38)</f>
        <v>战士</v>
      </c>
      <c r="F202" s="74" t="s">
        <v>1001</v>
      </c>
      <c r="G202" s="74" t="s">
        <v>1002</v>
      </c>
      <c r="H202" s="74">
        <v>797</v>
      </c>
      <c r="I202" s="74">
        <v>797</v>
      </c>
      <c r="J202" s="74">
        <v>155</v>
      </c>
      <c r="K202" s="74">
        <v>76</v>
      </c>
      <c r="L202" s="74">
        <v>49</v>
      </c>
      <c r="M202" s="74">
        <v>80</v>
      </c>
      <c r="N202" s="74">
        <v>47</v>
      </c>
      <c r="O202" s="74">
        <f>SUM(K202,L202,M202,N202)</f>
        <v>252</v>
      </c>
      <c r="P202" s="74" t="s">
        <v>1082</v>
      </c>
      <c r="Q202" s="74">
        <v>100</v>
      </c>
      <c r="R202" s="74">
        <v>1</v>
      </c>
      <c r="S202" s="74" t="s">
        <v>1012</v>
      </c>
      <c r="T202" s="74">
        <v>1545</v>
      </c>
      <c r="U202" s="74">
        <v>1560</v>
      </c>
      <c r="V202" s="74">
        <v>1613</v>
      </c>
      <c r="W202" s="74">
        <v>1615</v>
      </c>
      <c r="X202" s="74">
        <v>78</v>
      </c>
      <c r="Y202" s="74">
        <v>22</v>
      </c>
      <c r="Z202" s="74" t="s">
        <v>1004</v>
      </c>
      <c r="AA202" s="74" t="s">
        <v>1005</v>
      </c>
      <c r="AB202" s="74" t="s">
        <v>1006</v>
      </c>
      <c r="AC202" s="74" t="s">
        <v>1400</v>
      </c>
      <c r="AD202" s="74" t="s">
        <v>1008</v>
      </c>
      <c r="AE202" s="74" t="s">
        <v>1013</v>
      </c>
      <c r="AF202" s="74">
        <v>8</v>
      </c>
      <c r="AG202" s="74" t="s">
        <v>1005</v>
      </c>
      <c r="AH202" s="74">
        <v>0</v>
      </c>
      <c r="AI202" s="104">
        <v>56</v>
      </c>
    </row>
    <row r="203" spans="1:35">
      <c r="A203" s="95">
        <v>537</v>
      </c>
      <c r="B203" s="74" t="s">
        <v>44</v>
      </c>
      <c r="C203" s="74" t="s">
        <v>1557</v>
      </c>
      <c r="D203" s="74" t="s">
        <v>1557</v>
      </c>
      <c r="E203" s="74" t="str">
        <f>HYPERLINK("[映雪.xlsx]类型!B30",'类型（5）'!$C$30)</f>
        <v>黑幕</v>
      </c>
      <c r="F203" s="74" t="s">
        <v>1001</v>
      </c>
      <c r="G203" s="74" t="s">
        <v>1002</v>
      </c>
      <c r="H203" s="74">
        <v>163</v>
      </c>
      <c r="I203" s="74">
        <v>163</v>
      </c>
      <c r="J203" s="74">
        <v>59</v>
      </c>
      <c r="K203" s="74">
        <v>76</v>
      </c>
      <c r="L203" s="74">
        <v>68</v>
      </c>
      <c r="M203" s="74">
        <v>80</v>
      </c>
      <c r="N203" s="74">
        <v>55</v>
      </c>
      <c r="O203" s="74">
        <f>SUM(K203,L203,M203,N203)</f>
        <v>279</v>
      </c>
      <c r="P203" s="74" t="s">
        <v>1053</v>
      </c>
      <c r="Q203" s="74">
        <v>100</v>
      </c>
      <c r="R203" s="74">
        <v>1</v>
      </c>
      <c r="S203" s="74" t="s">
        <v>1012</v>
      </c>
      <c r="T203" s="74">
        <v>1514</v>
      </c>
      <c r="U203" s="74">
        <v>1529</v>
      </c>
      <c r="V203" s="74">
        <v>1563</v>
      </c>
      <c r="W203" s="74">
        <v>1615</v>
      </c>
      <c r="X203" s="74">
        <v>89</v>
      </c>
      <c r="Y203" s="74">
        <v>24</v>
      </c>
      <c r="Z203" s="74" t="s">
        <v>1004</v>
      </c>
      <c r="AA203" s="74" t="s">
        <v>1004</v>
      </c>
      <c r="AB203" s="74" t="s">
        <v>1006</v>
      </c>
      <c r="AC203" s="74" t="s">
        <v>1007</v>
      </c>
      <c r="AD203" s="74" t="s">
        <v>1008</v>
      </c>
      <c r="AE203" s="74" t="s">
        <v>1017</v>
      </c>
      <c r="AF203" s="74">
        <v>10</v>
      </c>
      <c r="AG203" s="74" t="s">
        <v>1004</v>
      </c>
      <c r="AH203" s="74">
        <v>0</v>
      </c>
      <c r="AI203" s="104">
        <v>14</v>
      </c>
    </row>
    <row r="204" spans="1:35">
      <c r="A204" s="95">
        <v>558</v>
      </c>
      <c r="B204" s="74" t="s">
        <v>86</v>
      </c>
      <c r="C204" s="74" t="s">
        <v>561</v>
      </c>
      <c r="D204" s="74" t="s">
        <v>561</v>
      </c>
      <c r="E204" s="99" t="str">
        <f>HYPERLINK("[映雪.xlsx]类型!B31",'类型（5）'!$C$31)</f>
        <v>后宫王</v>
      </c>
      <c r="F204" s="74" t="s">
        <v>1001</v>
      </c>
      <c r="G204" s="74" t="s">
        <v>1002</v>
      </c>
      <c r="H204" s="74">
        <v>451</v>
      </c>
      <c r="I204" s="74">
        <v>451</v>
      </c>
      <c r="J204" s="74">
        <v>435</v>
      </c>
      <c r="K204" s="74">
        <v>76</v>
      </c>
      <c r="L204" s="74">
        <v>60</v>
      </c>
      <c r="M204" s="74">
        <v>71</v>
      </c>
      <c r="N204" s="74">
        <v>68</v>
      </c>
      <c r="O204" s="74">
        <f>SUM(K204,L204,M204,N204)</f>
        <v>275</v>
      </c>
      <c r="P204" s="74" t="s">
        <v>1064</v>
      </c>
      <c r="Q204" s="74">
        <v>100</v>
      </c>
      <c r="R204" s="74">
        <v>1</v>
      </c>
      <c r="S204" s="74" t="s">
        <v>1012</v>
      </c>
      <c r="T204" s="74">
        <v>1556</v>
      </c>
      <c r="U204" s="74">
        <v>1566</v>
      </c>
      <c r="V204" s="74">
        <v>1574</v>
      </c>
      <c r="W204" s="74">
        <v>1615</v>
      </c>
      <c r="X204" s="74">
        <v>85</v>
      </c>
      <c r="Y204" s="74">
        <v>79</v>
      </c>
      <c r="Z204" s="74" t="s">
        <v>1004</v>
      </c>
      <c r="AA204" s="74" t="s">
        <v>1004</v>
      </c>
      <c r="AB204" s="74" t="s">
        <v>1006</v>
      </c>
      <c r="AC204" s="74" t="s">
        <v>1007</v>
      </c>
      <c r="AD204" s="74" t="s">
        <v>1008</v>
      </c>
      <c r="AE204" s="74" t="s">
        <v>1009</v>
      </c>
      <c r="AF204" s="74">
        <v>8</v>
      </c>
      <c r="AG204" s="74" t="s">
        <v>1004</v>
      </c>
      <c r="AH204" s="74">
        <v>0</v>
      </c>
      <c r="AI204" s="104">
        <v>0</v>
      </c>
    </row>
    <row r="205" hidden="1" spans="1:35">
      <c r="A205" s="95">
        <v>203</v>
      </c>
      <c r="B205" s="74"/>
      <c r="C205" s="74" t="s">
        <v>1242</v>
      </c>
      <c r="D205" s="74" t="s">
        <v>1242</v>
      </c>
      <c r="E205" s="96" t="str">
        <f>HYPERLINK("[映雪.xlsx]类型!B27",'类型（5）'!$C$27)</f>
        <v>骑士</v>
      </c>
      <c r="F205" s="74" t="s">
        <v>1098</v>
      </c>
      <c r="G205" s="74" t="s">
        <v>1002</v>
      </c>
      <c r="H205" s="74">
        <v>614</v>
      </c>
      <c r="I205" s="74">
        <v>614</v>
      </c>
      <c r="J205" s="74">
        <v>342</v>
      </c>
      <c r="K205" s="74">
        <v>50</v>
      </c>
      <c r="L205" s="74">
        <v>78</v>
      </c>
      <c r="M205" s="74">
        <v>60</v>
      </c>
      <c r="N205" s="74">
        <v>43</v>
      </c>
      <c r="O205" s="74">
        <f>SUM(K205,L205,M205,N205)</f>
        <v>231</v>
      </c>
      <c r="P205" s="74" t="s">
        <v>1044</v>
      </c>
      <c r="Q205" s="74">
        <v>969</v>
      </c>
      <c r="R205" s="74">
        <v>0</v>
      </c>
      <c r="S205" s="74"/>
      <c r="T205" s="74">
        <v>1565</v>
      </c>
      <c r="U205" s="74">
        <v>1580</v>
      </c>
      <c r="V205" s="74">
        <v>1628</v>
      </c>
      <c r="W205" s="74">
        <v>0</v>
      </c>
      <c r="X205" s="74">
        <v>44</v>
      </c>
      <c r="Y205" s="74">
        <v>15</v>
      </c>
      <c r="Z205" s="74" t="s">
        <v>1004</v>
      </c>
      <c r="AA205" s="74" t="s">
        <v>1005</v>
      </c>
      <c r="AB205" s="74" t="s">
        <v>1006</v>
      </c>
      <c r="AC205" s="74" t="s">
        <v>1204</v>
      </c>
      <c r="AD205" s="74" t="s">
        <v>1008</v>
      </c>
      <c r="AE205" s="74" t="s">
        <v>1020</v>
      </c>
      <c r="AF205" s="74">
        <v>5</v>
      </c>
      <c r="AG205" s="74" t="s">
        <v>1004</v>
      </c>
      <c r="AH205" s="74">
        <v>0</v>
      </c>
      <c r="AI205" s="104">
        <v>0</v>
      </c>
    </row>
    <row r="206" spans="1:35">
      <c r="A206" s="95">
        <v>592</v>
      </c>
      <c r="B206" s="74" t="s">
        <v>150</v>
      </c>
      <c r="C206" s="74" t="s">
        <v>1605</v>
      </c>
      <c r="D206" s="74" t="s">
        <v>1605</v>
      </c>
      <c r="E206" s="74" t="str">
        <f>HYPERLINK("[映雪.xlsx]类型!B6",'类型（5）'!$C$6)</f>
        <v>统御全能</v>
      </c>
      <c r="F206" s="74" t="s">
        <v>1001</v>
      </c>
      <c r="G206" s="74" t="s">
        <v>1002</v>
      </c>
      <c r="H206" s="74">
        <v>45</v>
      </c>
      <c r="I206" s="74">
        <v>45</v>
      </c>
      <c r="J206" s="74">
        <v>178</v>
      </c>
      <c r="K206" s="74">
        <v>76</v>
      </c>
      <c r="L206" s="74">
        <v>58</v>
      </c>
      <c r="M206" s="74">
        <v>63</v>
      </c>
      <c r="N206" s="74">
        <v>61</v>
      </c>
      <c r="O206" s="74">
        <f>SUM(K206,L206,M206,N206)</f>
        <v>258</v>
      </c>
      <c r="P206" s="74" t="s">
        <v>1019</v>
      </c>
      <c r="Q206" s="74">
        <v>100</v>
      </c>
      <c r="R206" s="74">
        <v>1</v>
      </c>
      <c r="S206" s="74" t="s">
        <v>1012</v>
      </c>
      <c r="T206" s="74">
        <v>1559</v>
      </c>
      <c r="U206" s="74">
        <v>1574</v>
      </c>
      <c r="V206" s="74">
        <v>1600</v>
      </c>
      <c r="W206" s="74">
        <v>1615</v>
      </c>
      <c r="X206" s="74">
        <v>15</v>
      </c>
      <c r="Y206" s="74">
        <v>50</v>
      </c>
      <c r="Z206" s="74" t="s">
        <v>1004</v>
      </c>
      <c r="AA206" s="74" t="s">
        <v>1004</v>
      </c>
      <c r="AB206" s="74" t="s">
        <v>1006</v>
      </c>
      <c r="AC206" s="74" t="s">
        <v>1007</v>
      </c>
      <c r="AD206" s="74" t="s">
        <v>1008</v>
      </c>
      <c r="AE206" s="74" t="s">
        <v>1013</v>
      </c>
      <c r="AF206" s="74">
        <v>7</v>
      </c>
      <c r="AG206" s="74" t="s">
        <v>1005</v>
      </c>
      <c r="AH206" s="74">
        <v>0</v>
      </c>
      <c r="AI206" s="104">
        <v>0</v>
      </c>
    </row>
    <row r="207" spans="1:35">
      <c r="A207" s="95">
        <v>750</v>
      </c>
      <c r="B207" s="74" t="s">
        <v>74</v>
      </c>
      <c r="C207" s="74" t="s">
        <v>74</v>
      </c>
      <c r="D207" s="74" t="s">
        <v>74</v>
      </c>
      <c r="E207" s="74" t="str">
        <f>HYPERLINK("[映雪.xlsx]类型!B64",'类型（5）'!$C$64)</f>
        <v>史黛拉</v>
      </c>
      <c r="F207" s="74" t="s">
        <v>1001</v>
      </c>
      <c r="G207" s="74" t="s">
        <v>1002</v>
      </c>
      <c r="H207" s="74">
        <v>31</v>
      </c>
      <c r="I207" s="74">
        <v>31</v>
      </c>
      <c r="J207" s="74">
        <v>175</v>
      </c>
      <c r="K207" s="74">
        <v>76</v>
      </c>
      <c r="L207" s="74">
        <v>100</v>
      </c>
      <c r="M207" s="74">
        <v>63</v>
      </c>
      <c r="N207" s="74">
        <v>84</v>
      </c>
      <c r="O207" s="74">
        <f>SUM(K207,L207,M207,N207)</f>
        <v>323</v>
      </c>
      <c r="P207" s="74" t="s">
        <v>1593</v>
      </c>
      <c r="Q207" s="74">
        <v>10062</v>
      </c>
      <c r="R207" s="74">
        <v>6</v>
      </c>
      <c r="S207" s="74" t="s">
        <v>4</v>
      </c>
      <c r="T207" s="74">
        <v>1529</v>
      </c>
      <c r="U207" s="74">
        <v>1542</v>
      </c>
      <c r="V207" s="74">
        <v>1581</v>
      </c>
      <c r="W207" s="74">
        <v>1615</v>
      </c>
      <c r="X207" s="74">
        <v>10</v>
      </c>
      <c r="Y207" s="74">
        <v>88</v>
      </c>
      <c r="Z207" s="74" t="s">
        <v>1004</v>
      </c>
      <c r="AA207" s="74" t="s">
        <v>1005</v>
      </c>
      <c r="AB207" s="74" t="s">
        <v>1006</v>
      </c>
      <c r="AC207" s="74" t="s">
        <v>1007</v>
      </c>
      <c r="AD207" s="74" t="s">
        <v>1162</v>
      </c>
      <c r="AE207" s="74" t="s">
        <v>1038</v>
      </c>
      <c r="AF207" s="74">
        <v>11</v>
      </c>
      <c r="AG207" s="74" t="s">
        <v>1005</v>
      </c>
      <c r="AH207" s="74">
        <v>0</v>
      </c>
      <c r="AI207" s="104">
        <v>0</v>
      </c>
    </row>
    <row r="208" spans="1:35">
      <c r="A208" s="95">
        <v>755</v>
      </c>
      <c r="B208" s="74" t="s">
        <v>120</v>
      </c>
      <c r="C208" s="74" t="s">
        <v>1748</v>
      </c>
      <c r="D208" s="74" t="s">
        <v>1748</v>
      </c>
      <c r="E208" s="99" t="str">
        <f>HYPERLINK("[映雪.xlsx]类型!B43",'类型（5）'!$C$43)</f>
        <v>FC</v>
      </c>
      <c r="F208" s="74" t="s">
        <v>1001</v>
      </c>
      <c r="G208" s="74" t="s">
        <v>1002</v>
      </c>
      <c r="H208" s="74">
        <v>479</v>
      </c>
      <c r="I208" s="74">
        <v>479</v>
      </c>
      <c r="J208" s="74">
        <v>157</v>
      </c>
      <c r="K208" s="74">
        <v>76</v>
      </c>
      <c r="L208" s="74">
        <v>73</v>
      </c>
      <c r="M208" s="74">
        <v>63</v>
      </c>
      <c r="N208" s="74">
        <v>51</v>
      </c>
      <c r="O208" s="74">
        <f>SUM(K208,L208,M208,N208)</f>
        <v>263</v>
      </c>
      <c r="P208" s="74" t="s">
        <v>1047</v>
      </c>
      <c r="Q208" s="74">
        <v>100</v>
      </c>
      <c r="R208" s="74">
        <v>1</v>
      </c>
      <c r="S208" s="74" t="s">
        <v>1012</v>
      </c>
      <c r="T208" s="74">
        <v>1566</v>
      </c>
      <c r="U208" s="74">
        <v>1581</v>
      </c>
      <c r="V208" s="74">
        <v>1615</v>
      </c>
      <c r="W208" s="74">
        <v>1615</v>
      </c>
      <c r="X208" s="74">
        <v>10</v>
      </c>
      <c r="Y208" s="74">
        <v>64</v>
      </c>
      <c r="Z208" s="74" t="s">
        <v>1004</v>
      </c>
      <c r="AA208" s="74" t="s">
        <v>1004</v>
      </c>
      <c r="AB208" s="74" t="s">
        <v>1006</v>
      </c>
      <c r="AC208" s="74" t="s">
        <v>1007</v>
      </c>
      <c r="AD208" s="74" t="s">
        <v>1008</v>
      </c>
      <c r="AE208" s="74" t="s">
        <v>1017</v>
      </c>
      <c r="AF208" s="74">
        <v>8</v>
      </c>
      <c r="AG208" s="74" t="s">
        <v>1005</v>
      </c>
      <c r="AH208" s="74">
        <v>0</v>
      </c>
      <c r="AI208" s="104">
        <v>58</v>
      </c>
    </row>
    <row r="209" spans="1:35">
      <c r="A209" s="95">
        <v>814</v>
      </c>
      <c r="B209" s="74" t="s">
        <v>62</v>
      </c>
      <c r="C209" s="74" t="s">
        <v>1802</v>
      </c>
      <c r="D209" s="74" t="s">
        <v>1802</v>
      </c>
      <c r="E209" s="99" t="str">
        <f>HYPERLINK("[映雪.xlsx]类型!B17",'类型（5）'!$C$17)</f>
        <v>记者</v>
      </c>
      <c r="F209" s="74" t="s">
        <v>1001</v>
      </c>
      <c r="G209" s="74" t="s">
        <v>1002</v>
      </c>
      <c r="H209" s="74">
        <v>704</v>
      </c>
      <c r="I209" s="74">
        <v>704</v>
      </c>
      <c r="J209" s="74">
        <v>110</v>
      </c>
      <c r="K209" s="74">
        <v>76</v>
      </c>
      <c r="L209" s="74">
        <v>71</v>
      </c>
      <c r="M209" s="74">
        <v>73</v>
      </c>
      <c r="N209" s="74">
        <v>76</v>
      </c>
      <c r="O209" s="74">
        <f>SUM(K209,L209,M209,N209)</f>
        <v>296</v>
      </c>
      <c r="P209" s="74" t="s">
        <v>1067</v>
      </c>
      <c r="Q209" s="74">
        <v>100</v>
      </c>
      <c r="R209" s="74">
        <v>2</v>
      </c>
      <c r="S209" s="74" t="s">
        <v>1012</v>
      </c>
      <c r="T209" s="74">
        <v>1528</v>
      </c>
      <c r="U209" s="74">
        <v>1543</v>
      </c>
      <c r="V209" s="74">
        <v>1582</v>
      </c>
      <c r="W209" s="74">
        <v>1615</v>
      </c>
      <c r="X209" s="74">
        <v>63</v>
      </c>
      <c r="Y209" s="74">
        <v>79</v>
      </c>
      <c r="Z209" s="74" t="s">
        <v>1004</v>
      </c>
      <c r="AA209" s="74" t="s">
        <v>1004</v>
      </c>
      <c r="AB209" s="74" t="s">
        <v>1006</v>
      </c>
      <c r="AC209" s="74" t="s">
        <v>1007</v>
      </c>
      <c r="AD209" s="74" t="s">
        <v>1008</v>
      </c>
      <c r="AE209" s="74" t="s">
        <v>1038</v>
      </c>
      <c r="AF209" s="74">
        <v>9</v>
      </c>
      <c r="AG209" s="74" t="s">
        <v>1005</v>
      </c>
      <c r="AH209" s="74">
        <v>0</v>
      </c>
      <c r="AI209" s="104">
        <v>0</v>
      </c>
    </row>
    <row r="210" spans="1:35">
      <c r="A210" s="95">
        <v>873</v>
      </c>
      <c r="B210" s="74" t="s">
        <v>104</v>
      </c>
      <c r="C210" s="74" t="s">
        <v>772</v>
      </c>
      <c r="D210" s="74" t="s">
        <v>772</v>
      </c>
      <c r="E210" s="74" t="str">
        <f>HYPERLINK("[映雪.xlsx]类型!B2",'类型（5）'!$C$2)</f>
        <v>统御强化</v>
      </c>
      <c r="F210" s="74" t="s">
        <v>1001</v>
      </c>
      <c r="G210" s="74" t="s">
        <v>1002</v>
      </c>
      <c r="H210" s="74">
        <v>386</v>
      </c>
      <c r="I210" s="74">
        <v>386</v>
      </c>
      <c r="J210" s="74">
        <v>532</v>
      </c>
      <c r="K210" s="74">
        <v>76</v>
      </c>
      <c r="L210" s="74">
        <v>69</v>
      </c>
      <c r="M210" s="74">
        <v>67</v>
      </c>
      <c r="N210" s="74">
        <v>44</v>
      </c>
      <c r="O210" s="74">
        <f>SUM(K210,L210,M210,N210)</f>
        <v>256</v>
      </c>
      <c r="P210" s="74" t="s">
        <v>1029</v>
      </c>
      <c r="Q210" s="74">
        <v>100</v>
      </c>
      <c r="R210" s="74">
        <v>1</v>
      </c>
      <c r="S210" s="74" t="s">
        <v>1012</v>
      </c>
      <c r="T210" s="74">
        <v>1524</v>
      </c>
      <c r="U210" s="74">
        <v>1539</v>
      </c>
      <c r="V210" s="74">
        <v>1578</v>
      </c>
      <c r="W210" s="74">
        <v>1615</v>
      </c>
      <c r="X210" s="74">
        <v>90</v>
      </c>
      <c r="Y210" s="74">
        <v>76</v>
      </c>
      <c r="Z210" s="74" t="s">
        <v>1004</v>
      </c>
      <c r="AA210" s="74" t="s">
        <v>1004</v>
      </c>
      <c r="AB210" s="74" t="s">
        <v>1006</v>
      </c>
      <c r="AC210" s="74" t="s">
        <v>1007</v>
      </c>
      <c r="AD210" s="74" t="s">
        <v>1008</v>
      </c>
      <c r="AE210" s="74" t="s">
        <v>1013</v>
      </c>
      <c r="AF210" s="74">
        <v>12</v>
      </c>
      <c r="AG210" s="74" t="s">
        <v>1004</v>
      </c>
      <c r="AH210" s="74">
        <v>0</v>
      </c>
      <c r="AI210" s="104">
        <v>0</v>
      </c>
    </row>
    <row r="211" spans="1:35">
      <c r="A211" s="95">
        <v>901</v>
      </c>
      <c r="B211" s="74" t="s">
        <v>72</v>
      </c>
      <c r="C211" s="74" t="s">
        <v>72</v>
      </c>
      <c r="D211" s="74" t="s">
        <v>72</v>
      </c>
      <c r="E211" s="96" t="str">
        <f>HYPERLINK("[映雪.xlsx]类型!B10",'类型（5）'!$C$10)</f>
        <v>学者</v>
      </c>
      <c r="F211" s="74" t="s">
        <v>1001</v>
      </c>
      <c r="G211" s="74" t="s">
        <v>1002</v>
      </c>
      <c r="H211" s="74">
        <v>34</v>
      </c>
      <c r="I211" s="74">
        <v>34</v>
      </c>
      <c r="J211" s="74">
        <v>165</v>
      </c>
      <c r="K211" s="74">
        <v>76</v>
      </c>
      <c r="L211" s="74">
        <v>63</v>
      </c>
      <c r="M211" s="74">
        <v>79</v>
      </c>
      <c r="N211" s="74">
        <v>70</v>
      </c>
      <c r="O211" s="74">
        <f>SUM(K211,L211,M211,N211)</f>
        <v>288</v>
      </c>
      <c r="P211" s="74" t="s">
        <v>1287</v>
      </c>
      <c r="Q211" s="74">
        <v>14040</v>
      </c>
      <c r="R211" s="74">
        <v>6</v>
      </c>
      <c r="S211" s="74" t="s">
        <v>4</v>
      </c>
      <c r="T211" s="74">
        <v>1529</v>
      </c>
      <c r="U211" s="74">
        <v>1544</v>
      </c>
      <c r="V211" s="74">
        <v>1584</v>
      </c>
      <c r="W211" s="74">
        <v>1615</v>
      </c>
      <c r="X211" s="74">
        <v>62</v>
      </c>
      <c r="Y211" s="74">
        <v>85</v>
      </c>
      <c r="Z211" s="74" t="s">
        <v>1004</v>
      </c>
      <c r="AA211" s="74" t="s">
        <v>1004</v>
      </c>
      <c r="AB211" s="74" t="s">
        <v>1006</v>
      </c>
      <c r="AC211" s="74" t="s">
        <v>1148</v>
      </c>
      <c r="AD211" s="74" t="s">
        <v>1008</v>
      </c>
      <c r="AE211" s="74" t="s">
        <v>1020</v>
      </c>
      <c r="AF211" s="74">
        <v>12</v>
      </c>
      <c r="AG211" s="74" t="s">
        <v>1005</v>
      </c>
      <c r="AH211" s="74">
        <v>0</v>
      </c>
      <c r="AI211" s="104">
        <v>0</v>
      </c>
    </row>
    <row r="212" spans="1:35">
      <c r="A212" s="95">
        <v>908</v>
      </c>
      <c r="B212" s="74" t="s">
        <v>72</v>
      </c>
      <c r="C212" s="74" t="s">
        <v>1883</v>
      </c>
      <c r="D212" s="74" t="s">
        <v>1883</v>
      </c>
      <c r="E212" s="74" t="str">
        <f>HYPERLINK("[映雪.xlsx]类型!B30",'类型（5）'!$C$30)</f>
        <v>黑幕</v>
      </c>
      <c r="F212" s="74" t="s">
        <v>1001</v>
      </c>
      <c r="G212" s="74" t="s">
        <v>1002</v>
      </c>
      <c r="H212" s="74">
        <v>48</v>
      </c>
      <c r="I212" s="74">
        <v>48</v>
      </c>
      <c r="J212" s="74">
        <v>99</v>
      </c>
      <c r="K212" s="74">
        <v>76</v>
      </c>
      <c r="L212" s="74">
        <v>64</v>
      </c>
      <c r="M212" s="74">
        <v>76</v>
      </c>
      <c r="N212" s="74">
        <v>73</v>
      </c>
      <c r="O212" s="74">
        <f>SUM(K212,L212,M212,N212)</f>
        <v>289</v>
      </c>
      <c r="P212" s="74" t="s">
        <v>1093</v>
      </c>
      <c r="Q212" s="74">
        <v>100</v>
      </c>
      <c r="R212" s="74">
        <v>3</v>
      </c>
      <c r="S212" s="74" t="s">
        <v>1012</v>
      </c>
      <c r="T212" s="74">
        <v>1538</v>
      </c>
      <c r="U212" s="74">
        <v>1551</v>
      </c>
      <c r="V212" s="74">
        <v>1618</v>
      </c>
      <c r="W212" s="74">
        <v>1615</v>
      </c>
      <c r="X212" s="74">
        <v>58</v>
      </c>
      <c r="Y212" s="74">
        <v>85</v>
      </c>
      <c r="Z212" s="74" t="s">
        <v>1004</v>
      </c>
      <c r="AA212" s="74" t="s">
        <v>1005</v>
      </c>
      <c r="AB212" s="74" t="s">
        <v>1006</v>
      </c>
      <c r="AC212" s="74" t="s">
        <v>1007</v>
      </c>
      <c r="AD212" s="74" t="s">
        <v>1008</v>
      </c>
      <c r="AE212" s="74" t="s">
        <v>1009</v>
      </c>
      <c r="AF212" s="74">
        <v>13</v>
      </c>
      <c r="AG212" s="74" t="s">
        <v>1005</v>
      </c>
      <c r="AH212" s="74">
        <v>0</v>
      </c>
      <c r="AI212" s="104">
        <v>0</v>
      </c>
    </row>
    <row r="213" spans="1:35">
      <c r="A213" s="95">
        <v>969</v>
      </c>
      <c r="B213" s="74" t="s">
        <v>48</v>
      </c>
      <c r="C213" s="74" t="s">
        <v>1937</v>
      </c>
      <c r="D213" s="74" t="s">
        <v>1937</v>
      </c>
      <c r="E213" s="96" t="str">
        <f>HYPERLINK("[映雪.xlsx]类型!B24",'类型（5）'!$C$24)</f>
        <v>艺术家</v>
      </c>
      <c r="F213" s="74" t="s">
        <v>1001</v>
      </c>
      <c r="G213" s="74" t="s">
        <v>1002</v>
      </c>
      <c r="H213" s="74">
        <v>841</v>
      </c>
      <c r="I213" s="74">
        <v>841</v>
      </c>
      <c r="J213" s="74">
        <v>588</v>
      </c>
      <c r="K213" s="74">
        <v>76</v>
      </c>
      <c r="L213" s="74">
        <v>60</v>
      </c>
      <c r="M213" s="74">
        <v>61</v>
      </c>
      <c r="N213" s="74">
        <v>72</v>
      </c>
      <c r="O213" s="74">
        <f>SUM(K213,L213,M213,N213)</f>
        <v>269</v>
      </c>
      <c r="P213" s="74" t="s">
        <v>1091</v>
      </c>
      <c r="Q213" s="74">
        <v>100</v>
      </c>
      <c r="R213" s="74">
        <v>1</v>
      </c>
      <c r="S213" s="74" t="s">
        <v>1012</v>
      </c>
      <c r="T213" s="74">
        <v>1537</v>
      </c>
      <c r="U213" s="74">
        <v>1552</v>
      </c>
      <c r="V213" s="74">
        <v>1592</v>
      </c>
      <c r="W213" s="74">
        <v>1615</v>
      </c>
      <c r="X213" s="74">
        <v>18</v>
      </c>
      <c r="Y213" s="74">
        <v>40</v>
      </c>
      <c r="Z213" s="74" t="s">
        <v>1004</v>
      </c>
      <c r="AA213" s="74" t="s">
        <v>1004</v>
      </c>
      <c r="AB213" s="74" t="s">
        <v>1006</v>
      </c>
      <c r="AC213" s="74" t="s">
        <v>1007</v>
      </c>
      <c r="AD213" s="74" t="s">
        <v>1008</v>
      </c>
      <c r="AE213" s="74" t="s">
        <v>1009</v>
      </c>
      <c r="AF213" s="74">
        <v>4</v>
      </c>
      <c r="AG213" s="74" t="s">
        <v>1005</v>
      </c>
      <c r="AH213" s="74">
        <v>0</v>
      </c>
      <c r="AI213" s="104">
        <v>0</v>
      </c>
    </row>
    <row r="214" spans="1:35">
      <c r="A214" s="95">
        <v>981</v>
      </c>
      <c r="B214" s="74" t="s">
        <v>48</v>
      </c>
      <c r="C214" s="74" t="s">
        <v>1948</v>
      </c>
      <c r="D214" s="74" t="s">
        <v>1948</v>
      </c>
      <c r="E214" s="96" t="str">
        <f>HYPERLINK("[映雪.xlsx]类型!B15",'类型（5）'!$C$15)</f>
        <v>巫女</v>
      </c>
      <c r="F214" s="74" t="s">
        <v>1001</v>
      </c>
      <c r="G214" s="74" t="s">
        <v>1002</v>
      </c>
      <c r="H214" s="74">
        <v>978</v>
      </c>
      <c r="I214" s="74">
        <v>978</v>
      </c>
      <c r="J214" s="74">
        <v>591</v>
      </c>
      <c r="K214" s="74">
        <v>76</v>
      </c>
      <c r="L214" s="74">
        <v>81</v>
      </c>
      <c r="M214" s="74">
        <v>45</v>
      </c>
      <c r="N214" s="74">
        <v>41</v>
      </c>
      <c r="O214" s="74">
        <f>SUM(K214,L214,M214,N214)</f>
        <v>243</v>
      </c>
      <c r="P214" s="74" t="s">
        <v>1026</v>
      </c>
      <c r="Q214" s="74">
        <v>100</v>
      </c>
      <c r="R214" s="74">
        <v>1</v>
      </c>
      <c r="S214" s="74" t="s">
        <v>1012</v>
      </c>
      <c r="T214" s="74">
        <v>1547</v>
      </c>
      <c r="U214" s="74">
        <v>1562</v>
      </c>
      <c r="V214" s="74">
        <v>1600</v>
      </c>
      <c r="W214" s="74">
        <v>1615</v>
      </c>
      <c r="X214" s="74">
        <v>30</v>
      </c>
      <c r="Y214" s="74">
        <v>45</v>
      </c>
      <c r="Z214" s="74" t="s">
        <v>1004</v>
      </c>
      <c r="AA214" s="74" t="s">
        <v>1004</v>
      </c>
      <c r="AB214" s="74" t="s">
        <v>1006</v>
      </c>
      <c r="AC214" s="74" t="s">
        <v>1148</v>
      </c>
      <c r="AD214" s="74" t="s">
        <v>1016</v>
      </c>
      <c r="AE214" s="74" t="s">
        <v>1013</v>
      </c>
      <c r="AF214" s="74">
        <v>6</v>
      </c>
      <c r="AG214" s="74" t="s">
        <v>1004</v>
      </c>
      <c r="AH214" s="74">
        <v>0</v>
      </c>
      <c r="AI214" s="104">
        <v>0</v>
      </c>
    </row>
    <row r="215" spans="1:35">
      <c r="A215" s="95">
        <v>1029</v>
      </c>
      <c r="B215" s="74" t="s">
        <v>112</v>
      </c>
      <c r="C215" s="74" t="s">
        <v>1993</v>
      </c>
      <c r="D215" s="74" t="s">
        <v>1993</v>
      </c>
      <c r="E215" s="74" t="str">
        <f>HYPERLINK("[映雪.xlsx]类型!B4",'类型（5）'!$C$4)</f>
        <v>智慧强化</v>
      </c>
      <c r="F215" s="74" t="s">
        <v>1001</v>
      </c>
      <c r="G215" s="74" t="s">
        <v>1002</v>
      </c>
      <c r="H215" s="74">
        <v>1029</v>
      </c>
      <c r="I215" s="74">
        <v>1029</v>
      </c>
      <c r="J215" s="74">
        <v>351</v>
      </c>
      <c r="K215" s="74">
        <v>76</v>
      </c>
      <c r="L215" s="74">
        <v>64</v>
      </c>
      <c r="M215" s="74">
        <v>78</v>
      </c>
      <c r="N215" s="74">
        <v>78</v>
      </c>
      <c r="O215" s="74">
        <f>SUM(K215,L215,M215,N215)</f>
        <v>296</v>
      </c>
      <c r="P215" s="74" t="s">
        <v>1019</v>
      </c>
      <c r="Q215" s="74">
        <v>100</v>
      </c>
      <c r="R215" s="74">
        <v>1</v>
      </c>
      <c r="S215" s="74" t="s">
        <v>1012</v>
      </c>
      <c r="T215" s="74">
        <v>1566</v>
      </c>
      <c r="U215" s="74">
        <v>1581</v>
      </c>
      <c r="V215" s="74">
        <v>1630</v>
      </c>
      <c r="W215" s="74">
        <v>1615</v>
      </c>
      <c r="X215" s="74">
        <v>85</v>
      </c>
      <c r="Y215" s="74">
        <v>32</v>
      </c>
      <c r="Z215" s="74" t="s">
        <v>1004</v>
      </c>
      <c r="AA215" s="74" t="s">
        <v>1005</v>
      </c>
      <c r="AB215" s="74" t="s">
        <v>1006</v>
      </c>
      <c r="AC215" s="74" t="s">
        <v>1007</v>
      </c>
      <c r="AD215" s="74" t="s">
        <v>1008</v>
      </c>
      <c r="AE215" s="74" t="s">
        <v>1020</v>
      </c>
      <c r="AF215" s="74">
        <v>8</v>
      </c>
      <c r="AG215" s="74" t="s">
        <v>1004</v>
      </c>
      <c r="AH215" s="74">
        <v>0</v>
      </c>
      <c r="AI215" s="104">
        <v>0</v>
      </c>
    </row>
    <row r="216" spans="1:35">
      <c r="A216" s="95">
        <v>1051</v>
      </c>
      <c r="B216" s="74" t="s">
        <v>96</v>
      </c>
      <c r="C216" s="74" t="s">
        <v>2011</v>
      </c>
      <c r="D216" s="74" t="s">
        <v>2011</v>
      </c>
      <c r="E216" s="99" t="str">
        <f>HYPERLINK("[映雪.xlsx]类型!B18",'类型（5）'!$C$18)</f>
        <v>科学家</v>
      </c>
      <c r="F216" s="74" t="s">
        <v>1001</v>
      </c>
      <c r="G216" s="74" t="s">
        <v>1002</v>
      </c>
      <c r="H216" s="74">
        <v>1051</v>
      </c>
      <c r="I216" s="74">
        <v>1051</v>
      </c>
      <c r="J216" s="74">
        <v>166</v>
      </c>
      <c r="K216" s="74">
        <v>76</v>
      </c>
      <c r="L216" s="74">
        <v>64</v>
      </c>
      <c r="M216" s="74">
        <v>83</v>
      </c>
      <c r="N216" s="74">
        <v>70</v>
      </c>
      <c r="O216" s="74">
        <f>SUM(K216,L216,M216,N216)</f>
        <v>293</v>
      </c>
      <c r="P216" s="74" t="s">
        <v>1036</v>
      </c>
      <c r="Q216" s="74">
        <v>100</v>
      </c>
      <c r="R216" s="74">
        <v>1</v>
      </c>
      <c r="S216" s="74" t="s">
        <v>1012</v>
      </c>
      <c r="T216" s="74">
        <v>1565</v>
      </c>
      <c r="U216" s="74">
        <v>1580</v>
      </c>
      <c r="V216" s="74">
        <v>1653</v>
      </c>
      <c r="W216" s="74">
        <v>1615</v>
      </c>
      <c r="X216" s="74">
        <v>50</v>
      </c>
      <c r="Y216" s="74">
        <v>10</v>
      </c>
      <c r="Z216" s="74" t="s">
        <v>1004</v>
      </c>
      <c r="AA216" s="74" t="s">
        <v>1005</v>
      </c>
      <c r="AB216" s="74" t="s">
        <v>1006</v>
      </c>
      <c r="AC216" s="74" t="s">
        <v>1007</v>
      </c>
      <c r="AD216" s="74" t="s">
        <v>1016</v>
      </c>
      <c r="AE216" s="74" t="s">
        <v>1038</v>
      </c>
      <c r="AF216" s="74">
        <v>8</v>
      </c>
      <c r="AG216" s="74" t="s">
        <v>1004</v>
      </c>
      <c r="AH216" s="74">
        <v>0</v>
      </c>
      <c r="AI216" s="104">
        <v>0</v>
      </c>
    </row>
    <row r="217" spans="1:35">
      <c r="A217" s="95">
        <v>1082</v>
      </c>
      <c r="B217" s="74" t="s">
        <v>28</v>
      </c>
      <c r="C217" s="74" t="s">
        <v>2040</v>
      </c>
      <c r="D217" s="74" t="s">
        <v>2040</v>
      </c>
      <c r="E217" s="74" t="str">
        <f>HYPERLINK("[映雪.xlsx]类型!B14",'类型（5）'!$C$14)</f>
        <v>永生</v>
      </c>
      <c r="F217" s="74" t="s">
        <v>1001</v>
      </c>
      <c r="G217" s="74" t="s">
        <v>1002</v>
      </c>
      <c r="H217" s="74">
        <v>1082</v>
      </c>
      <c r="I217" s="74">
        <v>1082</v>
      </c>
      <c r="J217" s="74">
        <v>373</v>
      </c>
      <c r="K217" s="74">
        <v>76</v>
      </c>
      <c r="L217" s="74">
        <v>70</v>
      </c>
      <c r="M217" s="74">
        <v>66</v>
      </c>
      <c r="N217" s="74">
        <v>30</v>
      </c>
      <c r="O217" s="74">
        <f>SUM(K217,L217,M217,N217)</f>
        <v>242</v>
      </c>
      <c r="P217" s="74" t="s">
        <v>1067</v>
      </c>
      <c r="Q217" s="74">
        <v>100</v>
      </c>
      <c r="R217" s="74">
        <v>1</v>
      </c>
      <c r="S217" s="74" t="s">
        <v>1012</v>
      </c>
      <c r="T217" s="74">
        <v>1535</v>
      </c>
      <c r="U217" s="74">
        <v>1550</v>
      </c>
      <c r="V217" s="74">
        <v>1615</v>
      </c>
      <c r="W217" s="74">
        <v>1615</v>
      </c>
      <c r="X217" s="74">
        <v>15</v>
      </c>
      <c r="Y217" s="74">
        <v>44</v>
      </c>
      <c r="Z217" s="74" t="s">
        <v>1004</v>
      </c>
      <c r="AA217" s="74" t="s">
        <v>1004</v>
      </c>
      <c r="AB217" s="74" t="s">
        <v>1006</v>
      </c>
      <c r="AC217" s="74" t="s">
        <v>1007</v>
      </c>
      <c r="AD217" s="74" t="s">
        <v>1008</v>
      </c>
      <c r="AE217" s="74" t="s">
        <v>1009</v>
      </c>
      <c r="AF217" s="74">
        <v>10</v>
      </c>
      <c r="AG217" s="74" t="s">
        <v>1004</v>
      </c>
      <c r="AH217" s="74">
        <v>0</v>
      </c>
      <c r="AI217" s="104">
        <v>0</v>
      </c>
    </row>
    <row r="218" spans="1:35">
      <c r="A218" s="95">
        <v>1166</v>
      </c>
      <c r="B218" s="74" t="s">
        <v>160</v>
      </c>
      <c r="C218" s="74" t="s">
        <v>536</v>
      </c>
      <c r="D218" s="74" t="s">
        <v>536</v>
      </c>
      <c r="E218" s="96" t="str">
        <f>HYPERLINK("[映雪.xlsx]类型!B15",'类型（5）'!$C$15)</f>
        <v>巫女</v>
      </c>
      <c r="F218" s="74" t="s">
        <v>1001</v>
      </c>
      <c r="G218" s="74" t="s">
        <v>1002</v>
      </c>
      <c r="H218" s="74">
        <v>1134</v>
      </c>
      <c r="I218" s="74">
        <v>1134</v>
      </c>
      <c r="J218" s="74">
        <v>20</v>
      </c>
      <c r="K218" s="74">
        <v>76</v>
      </c>
      <c r="L218" s="74">
        <v>73</v>
      </c>
      <c r="M218" s="74">
        <v>72</v>
      </c>
      <c r="N218" s="74">
        <v>68</v>
      </c>
      <c r="O218" s="74">
        <f>SUM(K218,L218,M218,N218)</f>
        <v>289</v>
      </c>
      <c r="P218" s="74" t="s">
        <v>1019</v>
      </c>
      <c r="Q218" s="74">
        <v>100</v>
      </c>
      <c r="R218" s="74">
        <v>2</v>
      </c>
      <c r="S218" s="74" t="s">
        <v>1012</v>
      </c>
      <c r="T218" s="74">
        <v>1514</v>
      </c>
      <c r="U218" s="74">
        <v>1534</v>
      </c>
      <c r="V218" s="74">
        <v>1583</v>
      </c>
      <c r="W218" s="74">
        <v>1615</v>
      </c>
      <c r="X218" s="74">
        <v>25</v>
      </c>
      <c r="Y218" s="74">
        <v>56</v>
      </c>
      <c r="Z218" s="74" t="s">
        <v>1004</v>
      </c>
      <c r="AA218" s="74" t="s">
        <v>1004</v>
      </c>
      <c r="AB218" s="74" t="s">
        <v>1006</v>
      </c>
      <c r="AC218" s="74" t="s">
        <v>1007</v>
      </c>
      <c r="AD218" s="74" t="s">
        <v>1008</v>
      </c>
      <c r="AE218" s="74" t="s">
        <v>1027</v>
      </c>
      <c r="AF218" s="74">
        <v>14</v>
      </c>
      <c r="AG218" s="74" t="s">
        <v>1005</v>
      </c>
      <c r="AH218" s="74">
        <v>0</v>
      </c>
      <c r="AI218" s="104">
        <v>38</v>
      </c>
    </row>
    <row r="219" spans="1:35">
      <c r="A219" s="95">
        <v>1317</v>
      </c>
      <c r="B219" s="74" t="s">
        <v>94</v>
      </c>
      <c r="C219" s="74" t="s">
        <v>2248</v>
      </c>
      <c r="D219" s="74" t="s">
        <v>2248</v>
      </c>
      <c r="E219" s="96" t="str">
        <f>HYPERLINK("[映雪.xlsx]类型!B20",'类型（5）'!$C$20)</f>
        <v>指挥官</v>
      </c>
      <c r="F219" s="74" t="s">
        <v>1001</v>
      </c>
      <c r="G219" s="74" t="s">
        <v>1002</v>
      </c>
      <c r="H219" s="74">
        <v>1413</v>
      </c>
      <c r="I219" s="74">
        <v>1413</v>
      </c>
      <c r="J219" s="74">
        <v>181</v>
      </c>
      <c r="K219" s="74">
        <v>76</v>
      </c>
      <c r="L219" s="74">
        <v>81</v>
      </c>
      <c r="M219" s="74">
        <v>77</v>
      </c>
      <c r="N219" s="74">
        <v>59</v>
      </c>
      <c r="O219" s="74">
        <f>SUM(K219,L219,M219,N219)</f>
        <v>293</v>
      </c>
      <c r="P219" s="74" t="s">
        <v>1046</v>
      </c>
      <c r="Q219" s="74">
        <v>100</v>
      </c>
      <c r="R219" s="74">
        <v>1</v>
      </c>
      <c r="S219" s="74" t="s">
        <v>1012</v>
      </c>
      <c r="T219" s="74">
        <v>1480</v>
      </c>
      <c r="U219" s="74">
        <v>1495</v>
      </c>
      <c r="V219" s="74">
        <v>1546</v>
      </c>
      <c r="W219" s="74">
        <v>1615</v>
      </c>
      <c r="X219" s="74">
        <v>0</v>
      </c>
      <c r="Y219" s="74">
        <v>14</v>
      </c>
      <c r="Z219" s="74" t="s">
        <v>1004</v>
      </c>
      <c r="AA219" s="74" t="s">
        <v>1004</v>
      </c>
      <c r="AB219" s="74" t="s">
        <v>1006</v>
      </c>
      <c r="AC219" s="74" t="s">
        <v>1007</v>
      </c>
      <c r="AD219" s="74" t="s">
        <v>1016</v>
      </c>
      <c r="AE219" s="74" t="s">
        <v>1017</v>
      </c>
      <c r="AF219" s="74">
        <v>10</v>
      </c>
      <c r="AG219" s="74" t="s">
        <v>1005</v>
      </c>
      <c r="AH219" s="74">
        <v>0</v>
      </c>
      <c r="AI219" s="104">
        <v>0</v>
      </c>
    </row>
    <row r="220" spans="1:35">
      <c r="A220" s="95">
        <v>1417</v>
      </c>
      <c r="B220" s="74" t="s">
        <v>54</v>
      </c>
      <c r="C220" s="74" t="s">
        <v>664</v>
      </c>
      <c r="D220" s="74" t="s">
        <v>664</v>
      </c>
      <c r="E220" s="74" t="str">
        <f>HYPERLINK("[映雪.xlsx]类型!B46",'类型（5）'!$C$46)</f>
        <v>麻将</v>
      </c>
      <c r="F220" s="74" t="s">
        <v>1001</v>
      </c>
      <c r="G220" s="74" t="s">
        <v>1002</v>
      </c>
      <c r="H220" s="74">
        <v>1271</v>
      </c>
      <c r="I220" s="74">
        <v>1271</v>
      </c>
      <c r="J220" s="74">
        <v>106</v>
      </c>
      <c r="K220" s="74">
        <v>76</v>
      </c>
      <c r="L220" s="74">
        <v>69</v>
      </c>
      <c r="M220" s="74">
        <v>44</v>
      </c>
      <c r="N220" s="74">
        <v>57</v>
      </c>
      <c r="O220" s="74">
        <f>SUM(K220,L220,M220,N220)</f>
        <v>246</v>
      </c>
      <c r="P220" s="74" t="s">
        <v>1026</v>
      </c>
      <c r="Q220" s="74">
        <v>100</v>
      </c>
      <c r="R220" s="74">
        <v>2</v>
      </c>
      <c r="S220" s="74" t="s">
        <v>1012</v>
      </c>
      <c r="T220" s="74">
        <v>1511</v>
      </c>
      <c r="U220" s="74">
        <v>1523</v>
      </c>
      <c r="V220" s="74">
        <v>1535</v>
      </c>
      <c r="W220" s="74">
        <v>1615</v>
      </c>
      <c r="X220" s="74">
        <v>0</v>
      </c>
      <c r="Y220" s="74">
        <v>55</v>
      </c>
      <c r="Z220" s="74" t="s">
        <v>1004</v>
      </c>
      <c r="AA220" s="74" t="s">
        <v>1004</v>
      </c>
      <c r="AB220" s="74" t="s">
        <v>1006</v>
      </c>
      <c r="AC220" s="74" t="s">
        <v>1007</v>
      </c>
      <c r="AD220" s="74" t="s">
        <v>1008</v>
      </c>
      <c r="AE220" s="74" t="s">
        <v>1009</v>
      </c>
      <c r="AF220" s="74">
        <v>11</v>
      </c>
      <c r="AG220" s="74" t="s">
        <v>1005</v>
      </c>
      <c r="AH220" s="74">
        <v>0</v>
      </c>
      <c r="AI220" s="104">
        <v>0</v>
      </c>
    </row>
    <row r="221" spans="1:35">
      <c r="A221" s="95">
        <v>1443</v>
      </c>
      <c r="B221" s="74" t="s">
        <v>40</v>
      </c>
      <c r="C221" s="74" t="s">
        <v>2356</v>
      </c>
      <c r="D221" s="74" t="s">
        <v>2356</v>
      </c>
      <c r="E221" s="74" t="str">
        <f>HYPERLINK("[映雪.xlsx]类型!B4",'类型（5）'!$C$4)</f>
        <v>智慧强化</v>
      </c>
      <c r="F221" s="74" t="s">
        <v>1001</v>
      </c>
      <c r="G221" s="74" t="s">
        <v>1002</v>
      </c>
      <c r="H221" s="74">
        <v>1515</v>
      </c>
      <c r="I221" s="74">
        <v>1515</v>
      </c>
      <c r="J221" s="74">
        <v>503</v>
      </c>
      <c r="K221" s="74">
        <v>76</v>
      </c>
      <c r="L221" s="74">
        <v>48</v>
      </c>
      <c r="M221" s="74">
        <v>74</v>
      </c>
      <c r="N221" s="74">
        <v>67</v>
      </c>
      <c r="O221" s="74">
        <f>SUM(K221,L221,M221,N221)</f>
        <v>265</v>
      </c>
      <c r="P221" s="74" t="s">
        <v>1060</v>
      </c>
      <c r="Q221" s="74">
        <v>100</v>
      </c>
      <c r="R221" s="74">
        <v>1</v>
      </c>
      <c r="S221" s="74" t="s">
        <v>1012</v>
      </c>
      <c r="T221" s="74">
        <v>1535</v>
      </c>
      <c r="U221" s="74">
        <v>1550</v>
      </c>
      <c r="V221" s="74">
        <v>1603</v>
      </c>
      <c r="W221" s="74">
        <v>1615</v>
      </c>
      <c r="X221" s="74">
        <v>0</v>
      </c>
      <c r="Y221" s="74">
        <v>79</v>
      </c>
      <c r="Z221" s="74" t="s">
        <v>1004</v>
      </c>
      <c r="AA221" s="74" t="s">
        <v>1004</v>
      </c>
      <c r="AB221" s="74" t="s">
        <v>1006</v>
      </c>
      <c r="AC221" s="74" t="s">
        <v>1007</v>
      </c>
      <c r="AD221" s="74" t="s">
        <v>1008</v>
      </c>
      <c r="AE221" s="74" t="s">
        <v>1017</v>
      </c>
      <c r="AF221" s="74">
        <v>8</v>
      </c>
      <c r="AG221" s="74" t="s">
        <v>1004</v>
      </c>
      <c r="AH221" s="74">
        <v>0</v>
      </c>
      <c r="AI221" s="104">
        <v>0</v>
      </c>
    </row>
    <row r="222" spans="1:35">
      <c r="A222" s="95">
        <v>1501</v>
      </c>
      <c r="B222" s="74" t="s">
        <v>126</v>
      </c>
      <c r="C222" s="74" t="s">
        <v>353</v>
      </c>
      <c r="D222" s="74" t="s">
        <v>353</v>
      </c>
      <c r="E222" s="74" t="str">
        <f>HYPERLINK("[映雪.xlsx]类型!B2",'类型（5）'!$C$2)</f>
        <v>统御强化</v>
      </c>
      <c r="F222" s="74" t="s">
        <v>1001</v>
      </c>
      <c r="G222" s="74" t="s">
        <v>1002</v>
      </c>
      <c r="H222" s="74">
        <v>1572</v>
      </c>
      <c r="I222" s="74">
        <v>1572</v>
      </c>
      <c r="J222" s="74">
        <v>9</v>
      </c>
      <c r="K222" s="74">
        <v>76</v>
      </c>
      <c r="L222" s="74">
        <v>78</v>
      </c>
      <c r="M222" s="74">
        <v>49</v>
      </c>
      <c r="N222" s="74">
        <v>58</v>
      </c>
      <c r="O222" s="74">
        <f>SUM(K222,L222,M222,N222)</f>
        <v>261</v>
      </c>
      <c r="P222" s="74" t="s">
        <v>1064</v>
      </c>
      <c r="Q222" s="74">
        <v>100</v>
      </c>
      <c r="R222" s="74">
        <v>1</v>
      </c>
      <c r="S222" s="74" t="s">
        <v>1012</v>
      </c>
      <c r="T222" s="74">
        <v>1570</v>
      </c>
      <c r="U222" s="74">
        <v>1585</v>
      </c>
      <c r="V222" s="74">
        <v>1608</v>
      </c>
      <c r="W222" s="74">
        <v>1615</v>
      </c>
      <c r="X222" s="74">
        <v>0</v>
      </c>
      <c r="Y222" s="74">
        <v>10</v>
      </c>
      <c r="Z222" s="74" t="s">
        <v>1004</v>
      </c>
      <c r="AA222" s="74" t="s">
        <v>1005</v>
      </c>
      <c r="AB222" s="74" t="s">
        <v>1006</v>
      </c>
      <c r="AC222" s="74" t="s">
        <v>1007</v>
      </c>
      <c r="AD222" s="74" t="s">
        <v>1008</v>
      </c>
      <c r="AE222" s="74" t="s">
        <v>1009</v>
      </c>
      <c r="AF222" s="74">
        <v>6</v>
      </c>
      <c r="AG222" s="74" t="s">
        <v>1005</v>
      </c>
      <c r="AH222" s="74">
        <v>0</v>
      </c>
      <c r="AI222" s="104">
        <v>0</v>
      </c>
    </row>
    <row r="223" spans="1:35">
      <c r="A223" s="95">
        <v>26</v>
      </c>
      <c r="B223" s="74" t="s">
        <v>132</v>
      </c>
      <c r="C223" s="74" t="s">
        <v>1063</v>
      </c>
      <c r="D223" s="74" t="s">
        <v>1063</v>
      </c>
      <c r="E223" s="74" t="str">
        <f>HYPERLINK("[映雪.xlsx]类型!B6",'类型（5）'!$C$6)</f>
        <v>统御全能</v>
      </c>
      <c r="F223" s="74" t="s">
        <v>1001</v>
      </c>
      <c r="G223" s="74" t="s">
        <v>1002</v>
      </c>
      <c r="H223" s="74">
        <v>683</v>
      </c>
      <c r="I223" s="74">
        <v>683</v>
      </c>
      <c r="J223" s="74">
        <v>306</v>
      </c>
      <c r="K223" s="74">
        <v>75</v>
      </c>
      <c r="L223" s="74">
        <v>56</v>
      </c>
      <c r="M223" s="74">
        <v>42</v>
      </c>
      <c r="N223" s="74">
        <v>71</v>
      </c>
      <c r="O223" s="74">
        <f>SUM(K223,L223,M223,N223)</f>
        <v>244</v>
      </c>
      <c r="P223" s="74" t="s">
        <v>1064</v>
      </c>
      <c r="Q223" s="74">
        <v>100</v>
      </c>
      <c r="R223" s="74">
        <v>1</v>
      </c>
      <c r="S223" s="74" t="s">
        <v>1012</v>
      </c>
      <c r="T223" s="74">
        <v>1495</v>
      </c>
      <c r="U223" s="74">
        <v>1510</v>
      </c>
      <c r="V223" s="74">
        <v>1559</v>
      </c>
      <c r="W223" s="74">
        <v>1615</v>
      </c>
      <c r="X223" s="74">
        <v>94</v>
      </c>
      <c r="Y223" s="74">
        <v>60</v>
      </c>
      <c r="Z223" s="74" t="s">
        <v>1004</v>
      </c>
      <c r="AA223" s="74" t="s">
        <v>1004</v>
      </c>
      <c r="AB223" s="74" t="s">
        <v>1006</v>
      </c>
      <c r="AC223" s="74" t="s">
        <v>1062</v>
      </c>
      <c r="AD223" s="74" t="s">
        <v>1008</v>
      </c>
      <c r="AE223" s="74" t="s">
        <v>1027</v>
      </c>
      <c r="AF223" s="74">
        <v>6</v>
      </c>
      <c r="AG223" s="74" t="s">
        <v>1004</v>
      </c>
      <c r="AH223" s="74">
        <v>0</v>
      </c>
      <c r="AI223" s="104">
        <v>0</v>
      </c>
    </row>
    <row r="224" spans="1:35">
      <c r="A224" s="95">
        <v>81</v>
      </c>
      <c r="B224" s="74" t="s">
        <v>130</v>
      </c>
      <c r="C224" s="74" t="s">
        <v>1125</v>
      </c>
      <c r="D224" s="74" t="s">
        <v>1125</v>
      </c>
      <c r="E224" s="96" t="str">
        <f>HYPERLINK("[映雪.xlsx]类型!B24",'类型（5）'!$C$24)</f>
        <v>艺术家</v>
      </c>
      <c r="F224" s="74" t="s">
        <v>1001</v>
      </c>
      <c r="G224" s="74" t="s">
        <v>1002</v>
      </c>
      <c r="H224" s="74">
        <v>586</v>
      </c>
      <c r="I224" s="74">
        <v>586</v>
      </c>
      <c r="J224" s="74">
        <v>58</v>
      </c>
      <c r="K224" s="74">
        <v>75</v>
      </c>
      <c r="L224" s="74">
        <v>58</v>
      </c>
      <c r="M224" s="74">
        <v>72</v>
      </c>
      <c r="N224" s="74">
        <v>68</v>
      </c>
      <c r="O224" s="74">
        <f>SUM(K224,L224,M224,N224)</f>
        <v>273</v>
      </c>
      <c r="P224" s="74" t="s">
        <v>1053</v>
      </c>
      <c r="Q224" s="74">
        <v>100</v>
      </c>
      <c r="R224" s="74">
        <v>1</v>
      </c>
      <c r="S224" s="74" t="s">
        <v>1012</v>
      </c>
      <c r="T224" s="74">
        <v>1527</v>
      </c>
      <c r="U224" s="74">
        <v>1542</v>
      </c>
      <c r="V224" s="74">
        <v>1589</v>
      </c>
      <c r="W224" s="74">
        <v>1615</v>
      </c>
      <c r="X224" s="74">
        <v>45</v>
      </c>
      <c r="Y224" s="74">
        <v>77</v>
      </c>
      <c r="Z224" s="74" t="s">
        <v>1004</v>
      </c>
      <c r="AA224" s="74" t="s">
        <v>1004</v>
      </c>
      <c r="AB224" s="74" t="s">
        <v>1006</v>
      </c>
      <c r="AC224" s="74" t="s">
        <v>1007</v>
      </c>
      <c r="AD224" s="74" t="s">
        <v>1008</v>
      </c>
      <c r="AE224" s="74" t="s">
        <v>1038</v>
      </c>
      <c r="AF224" s="74">
        <v>10</v>
      </c>
      <c r="AG224" s="74" t="s">
        <v>1004</v>
      </c>
      <c r="AH224" s="74">
        <v>0</v>
      </c>
      <c r="AI224" s="104">
        <v>0</v>
      </c>
    </row>
    <row r="225" spans="1:35">
      <c r="A225" s="95">
        <v>92</v>
      </c>
      <c r="B225" s="74" t="s">
        <v>130</v>
      </c>
      <c r="C225" s="74" t="s">
        <v>904</v>
      </c>
      <c r="D225" s="74" t="s">
        <v>904</v>
      </c>
      <c r="E225" s="74" t="str">
        <f>HYPERLINK("[映雪.xlsx]类型!B2",'类型（5）'!$C$2)</f>
        <v>统御强化</v>
      </c>
      <c r="F225" s="74" t="s">
        <v>1001</v>
      </c>
      <c r="G225" s="74" t="s">
        <v>1002</v>
      </c>
      <c r="H225" s="74">
        <v>248</v>
      </c>
      <c r="I225" s="74">
        <v>248</v>
      </c>
      <c r="J225" s="74">
        <v>320</v>
      </c>
      <c r="K225" s="74">
        <v>75</v>
      </c>
      <c r="L225" s="74">
        <v>44</v>
      </c>
      <c r="M225" s="74">
        <v>77</v>
      </c>
      <c r="N225" s="74">
        <v>75</v>
      </c>
      <c r="O225" s="74">
        <f>SUM(K225,L225,M225,N225)</f>
        <v>271</v>
      </c>
      <c r="P225" s="74" t="s">
        <v>1083</v>
      </c>
      <c r="Q225" s="74">
        <v>100</v>
      </c>
      <c r="R225" s="74">
        <v>1</v>
      </c>
      <c r="S225" s="74" t="s">
        <v>1012</v>
      </c>
      <c r="T225" s="74">
        <v>1564</v>
      </c>
      <c r="U225" s="74">
        <v>1579</v>
      </c>
      <c r="V225" s="74">
        <v>1594</v>
      </c>
      <c r="W225" s="74">
        <v>1615</v>
      </c>
      <c r="X225" s="74">
        <v>40</v>
      </c>
      <c r="Y225" s="74">
        <v>57</v>
      </c>
      <c r="Z225" s="74" t="s">
        <v>1004</v>
      </c>
      <c r="AA225" s="74" t="s">
        <v>1004</v>
      </c>
      <c r="AB225" s="74" t="s">
        <v>1006</v>
      </c>
      <c r="AC225" s="74" t="s">
        <v>1007</v>
      </c>
      <c r="AD225" s="74" t="s">
        <v>1008</v>
      </c>
      <c r="AE225" s="74" t="s">
        <v>1009</v>
      </c>
      <c r="AF225" s="74">
        <v>9</v>
      </c>
      <c r="AG225" s="74" t="s">
        <v>1004</v>
      </c>
      <c r="AH225" s="74">
        <v>0</v>
      </c>
      <c r="AI225" s="104">
        <v>0</v>
      </c>
    </row>
    <row r="226" spans="1:35">
      <c r="A226" s="95">
        <v>119</v>
      </c>
      <c r="B226" s="74" t="s">
        <v>16</v>
      </c>
      <c r="C226" s="74" t="s">
        <v>1160</v>
      </c>
      <c r="D226" s="74" t="s">
        <v>1160</v>
      </c>
      <c r="E226" s="74" t="str">
        <f>HYPERLINK("[映雪.xlsx]类型!B40",'类型（5）'!$C$40)</f>
        <v>中二</v>
      </c>
      <c r="F226" s="74" t="s">
        <v>1001</v>
      </c>
      <c r="G226" s="74" t="s">
        <v>1002</v>
      </c>
      <c r="H226" s="74">
        <v>525</v>
      </c>
      <c r="I226" s="74">
        <v>525</v>
      </c>
      <c r="J226" s="74">
        <v>136</v>
      </c>
      <c r="K226" s="74">
        <v>75</v>
      </c>
      <c r="L226" s="74">
        <v>85</v>
      </c>
      <c r="M226" s="74">
        <v>74</v>
      </c>
      <c r="N226" s="74">
        <v>72</v>
      </c>
      <c r="O226" s="74">
        <f>SUM(K226,L226,M226,N226)</f>
        <v>306</v>
      </c>
      <c r="P226" s="74" t="s">
        <v>1085</v>
      </c>
      <c r="Q226" s="74">
        <v>100</v>
      </c>
      <c r="R226" s="74">
        <v>1</v>
      </c>
      <c r="S226" s="74" t="s">
        <v>1012</v>
      </c>
      <c r="T226" s="74">
        <v>1544</v>
      </c>
      <c r="U226" s="74">
        <v>1559</v>
      </c>
      <c r="V226" s="74">
        <v>1591</v>
      </c>
      <c r="W226" s="74">
        <v>1615</v>
      </c>
      <c r="X226" s="74">
        <v>93</v>
      </c>
      <c r="Y226" s="74">
        <v>92</v>
      </c>
      <c r="Z226" s="74" t="s">
        <v>1004</v>
      </c>
      <c r="AA226" s="74" t="s">
        <v>1005</v>
      </c>
      <c r="AB226" s="74" t="s">
        <v>1006</v>
      </c>
      <c r="AC226" s="74" t="s">
        <v>1007</v>
      </c>
      <c r="AD226" s="74" t="s">
        <v>1016</v>
      </c>
      <c r="AE226" s="74" t="s">
        <v>1013</v>
      </c>
      <c r="AF226" s="74">
        <v>5</v>
      </c>
      <c r="AG226" s="74" t="s">
        <v>1005</v>
      </c>
      <c r="AH226" s="74">
        <v>0</v>
      </c>
      <c r="AI226" s="104">
        <v>34</v>
      </c>
    </row>
    <row r="227" hidden="1" spans="1:35">
      <c r="A227" s="95">
        <v>225</v>
      </c>
      <c r="B227" s="74"/>
      <c r="C227" s="74" t="s">
        <v>1261</v>
      </c>
      <c r="D227" s="74" t="s">
        <v>1261</v>
      </c>
      <c r="E227" s="74" t="str">
        <f>HYPERLINK("[映雪.xlsx]类型!B2",'类型（5）'!$C$2)</f>
        <v>统御强化</v>
      </c>
      <c r="F227" s="74" t="s">
        <v>1098</v>
      </c>
      <c r="G227" s="74" t="s">
        <v>1002</v>
      </c>
      <c r="H227" s="74">
        <v>387</v>
      </c>
      <c r="I227" s="74">
        <v>387</v>
      </c>
      <c r="J227" s="74">
        <v>375</v>
      </c>
      <c r="K227" s="74">
        <v>81</v>
      </c>
      <c r="L227" s="74">
        <v>63</v>
      </c>
      <c r="M227" s="74">
        <v>71</v>
      </c>
      <c r="N227" s="74">
        <v>77</v>
      </c>
      <c r="O227" s="74">
        <f>SUM(K227,L227,M227,N227)</f>
        <v>292</v>
      </c>
      <c r="P227" s="74" t="s">
        <v>1046</v>
      </c>
      <c r="Q227" s="74">
        <v>1620</v>
      </c>
      <c r="R227" s="74">
        <v>1</v>
      </c>
      <c r="S227" s="74"/>
      <c r="T227" s="74">
        <v>1535</v>
      </c>
      <c r="U227" s="74">
        <v>1551</v>
      </c>
      <c r="V227" s="74">
        <v>1605</v>
      </c>
      <c r="W227" s="74">
        <v>0</v>
      </c>
      <c r="X227" s="74">
        <v>10</v>
      </c>
      <c r="Y227" s="74">
        <v>50</v>
      </c>
      <c r="Z227" s="74" t="s">
        <v>1004</v>
      </c>
      <c r="AA227" s="74" t="s">
        <v>1004</v>
      </c>
      <c r="AB227" s="74" t="s">
        <v>1006</v>
      </c>
      <c r="AC227" s="74" t="s">
        <v>1007</v>
      </c>
      <c r="AD227" s="74" t="s">
        <v>1016</v>
      </c>
      <c r="AE227" s="74" t="s">
        <v>1027</v>
      </c>
      <c r="AF227" s="74">
        <v>7</v>
      </c>
      <c r="AG227" s="74" t="s">
        <v>1004</v>
      </c>
      <c r="AH227" s="74">
        <v>0</v>
      </c>
      <c r="AI227" s="104">
        <v>0</v>
      </c>
    </row>
    <row r="228" spans="1:35">
      <c r="A228" s="95">
        <v>227</v>
      </c>
      <c r="B228" s="74" t="s">
        <v>112</v>
      </c>
      <c r="C228" s="74" t="s">
        <v>1263</v>
      </c>
      <c r="D228" s="74" t="s">
        <v>1263</v>
      </c>
      <c r="E228" s="99" t="str">
        <f>HYPERLINK("[映雪.xlsx]类型!B18",'类型（5）'!$C$18)</f>
        <v>科学家</v>
      </c>
      <c r="F228" s="74" t="s">
        <v>1001</v>
      </c>
      <c r="G228" s="74" t="s">
        <v>1002</v>
      </c>
      <c r="H228" s="74">
        <v>101</v>
      </c>
      <c r="I228" s="74">
        <v>101</v>
      </c>
      <c r="J228" s="74">
        <v>52</v>
      </c>
      <c r="K228" s="74">
        <v>75</v>
      </c>
      <c r="L228" s="74">
        <v>72</v>
      </c>
      <c r="M228" s="74">
        <v>84</v>
      </c>
      <c r="N228" s="74">
        <v>55</v>
      </c>
      <c r="O228" s="74">
        <f>SUM(K228,L228,M228,N228)</f>
        <v>286</v>
      </c>
      <c r="P228" s="74" t="s">
        <v>1087</v>
      </c>
      <c r="Q228" s="74">
        <v>100</v>
      </c>
      <c r="R228" s="74">
        <v>2</v>
      </c>
      <c r="S228" s="74" t="s">
        <v>1012</v>
      </c>
      <c r="T228" s="74">
        <v>1499</v>
      </c>
      <c r="U228" s="74">
        <v>1514</v>
      </c>
      <c r="V228" s="74">
        <v>1561</v>
      </c>
      <c r="W228" s="74">
        <v>1615</v>
      </c>
      <c r="X228" s="74">
        <v>37</v>
      </c>
      <c r="Y228" s="74">
        <v>40</v>
      </c>
      <c r="Z228" s="74" t="s">
        <v>1004</v>
      </c>
      <c r="AA228" s="74" t="s">
        <v>1005</v>
      </c>
      <c r="AB228" s="74" t="s">
        <v>1006</v>
      </c>
      <c r="AC228" s="74" t="s">
        <v>1007</v>
      </c>
      <c r="AD228" s="74" t="s">
        <v>1016</v>
      </c>
      <c r="AE228" s="74" t="s">
        <v>1009</v>
      </c>
      <c r="AF228" s="74">
        <v>8</v>
      </c>
      <c r="AG228" s="74" t="s">
        <v>1005</v>
      </c>
      <c r="AH228" s="74">
        <v>0</v>
      </c>
      <c r="AI228" s="104">
        <v>51</v>
      </c>
    </row>
    <row r="229" spans="1:35">
      <c r="A229" s="95">
        <v>276</v>
      </c>
      <c r="B229" s="74" t="s">
        <v>148</v>
      </c>
      <c r="C229" s="74" t="s">
        <v>1314</v>
      </c>
      <c r="D229" s="74" t="s">
        <v>1314</v>
      </c>
      <c r="E229" s="74" t="str">
        <f>HYPERLINK("[映雪.xlsx]类型!B2",'类型（5）'!$C$2)</f>
        <v>统御强化</v>
      </c>
      <c r="F229" s="74" t="s">
        <v>1001</v>
      </c>
      <c r="G229" s="74" t="s">
        <v>1002</v>
      </c>
      <c r="H229" s="74">
        <v>256</v>
      </c>
      <c r="I229" s="74">
        <v>256</v>
      </c>
      <c r="J229" s="74">
        <v>45</v>
      </c>
      <c r="K229" s="74">
        <v>75</v>
      </c>
      <c r="L229" s="74">
        <v>77</v>
      </c>
      <c r="M229" s="74">
        <v>13</v>
      </c>
      <c r="N229" s="74">
        <v>51</v>
      </c>
      <c r="O229" s="74">
        <f>SUM(K229,L229,M229,N229)</f>
        <v>216</v>
      </c>
      <c r="P229" s="74" t="s">
        <v>1036</v>
      </c>
      <c r="Q229" s="74">
        <v>100</v>
      </c>
      <c r="R229" s="74">
        <v>1</v>
      </c>
      <c r="S229" s="74" t="s">
        <v>1012</v>
      </c>
      <c r="T229" s="74">
        <v>1523</v>
      </c>
      <c r="U229" s="74">
        <v>1538</v>
      </c>
      <c r="V229" s="74">
        <v>1562</v>
      </c>
      <c r="W229" s="74">
        <v>1615</v>
      </c>
      <c r="X229" s="74">
        <v>43</v>
      </c>
      <c r="Y229" s="74">
        <v>20</v>
      </c>
      <c r="Z229" s="74" t="s">
        <v>1004</v>
      </c>
      <c r="AA229" s="74" t="s">
        <v>1004</v>
      </c>
      <c r="AB229" s="74" t="s">
        <v>1006</v>
      </c>
      <c r="AC229" s="74" t="s">
        <v>1062</v>
      </c>
      <c r="AD229" s="74" t="s">
        <v>1008</v>
      </c>
      <c r="AE229" s="74" t="s">
        <v>1027</v>
      </c>
      <c r="AF229" s="74">
        <v>9</v>
      </c>
      <c r="AG229" s="74" t="s">
        <v>1004</v>
      </c>
      <c r="AH229" s="74">
        <v>0</v>
      </c>
      <c r="AI229" s="104">
        <v>0</v>
      </c>
    </row>
    <row r="230" spans="1:35">
      <c r="A230" s="95">
        <v>372</v>
      </c>
      <c r="B230" s="74" t="s">
        <v>44</v>
      </c>
      <c r="C230" s="74" t="s">
        <v>1409</v>
      </c>
      <c r="D230" s="74" t="s">
        <v>1409</v>
      </c>
      <c r="E230" s="74" t="str">
        <f>HYPERLINK("[映雪.xlsx]类型!B4",'类型（5）'!$C$4)</f>
        <v>智慧强化</v>
      </c>
      <c r="F230" s="74" t="s">
        <v>1001</v>
      </c>
      <c r="G230" s="74" t="s">
        <v>1002</v>
      </c>
      <c r="H230" s="74">
        <v>893</v>
      </c>
      <c r="I230" s="74">
        <v>893</v>
      </c>
      <c r="J230" s="74">
        <v>430</v>
      </c>
      <c r="K230" s="74">
        <v>75</v>
      </c>
      <c r="L230" s="74">
        <v>21</v>
      </c>
      <c r="M230" s="74">
        <v>71</v>
      </c>
      <c r="N230" s="74">
        <v>20</v>
      </c>
      <c r="O230" s="74">
        <f>SUM(K230,L230,M230,N230)</f>
        <v>187</v>
      </c>
      <c r="P230" s="74" t="s">
        <v>1072</v>
      </c>
      <c r="Q230" s="74">
        <v>100</v>
      </c>
      <c r="R230" s="74">
        <v>1</v>
      </c>
      <c r="S230" s="74" t="s">
        <v>1012</v>
      </c>
      <c r="T230" s="74">
        <v>1558</v>
      </c>
      <c r="U230" s="74">
        <v>1573</v>
      </c>
      <c r="V230" s="74">
        <v>1638</v>
      </c>
      <c r="W230" s="74">
        <v>1615</v>
      </c>
      <c r="X230" s="74">
        <v>5</v>
      </c>
      <c r="Y230" s="74">
        <v>22</v>
      </c>
      <c r="Z230" s="74" t="s">
        <v>1004</v>
      </c>
      <c r="AA230" s="74" t="s">
        <v>1005</v>
      </c>
      <c r="AB230" s="74" t="s">
        <v>1006</v>
      </c>
      <c r="AC230" s="74" t="s">
        <v>1007</v>
      </c>
      <c r="AD230" s="74" t="s">
        <v>1008</v>
      </c>
      <c r="AE230" s="74" t="s">
        <v>1013</v>
      </c>
      <c r="AF230" s="74">
        <v>7</v>
      </c>
      <c r="AG230" s="74" t="s">
        <v>1004</v>
      </c>
      <c r="AH230" s="74">
        <v>0</v>
      </c>
      <c r="AI230" s="104">
        <v>0</v>
      </c>
    </row>
    <row r="231" spans="1:35">
      <c r="A231" s="95">
        <v>442</v>
      </c>
      <c r="B231" s="74" t="s">
        <v>26</v>
      </c>
      <c r="C231" s="74" t="s">
        <v>26</v>
      </c>
      <c r="D231" s="74" t="s">
        <v>26</v>
      </c>
      <c r="E231" s="74" t="str">
        <f>HYPERLINK("[映雪.xlsx]类型!B54",'类型（5）'!$C$54)</f>
        <v>战场原黑仪</v>
      </c>
      <c r="F231" s="74" t="s">
        <v>1001</v>
      </c>
      <c r="G231" s="74" t="s">
        <v>1002</v>
      </c>
      <c r="H231" s="74">
        <v>68</v>
      </c>
      <c r="I231" s="74">
        <v>68</v>
      </c>
      <c r="J231" s="74">
        <v>22</v>
      </c>
      <c r="K231" s="74">
        <v>75</v>
      </c>
      <c r="L231" s="74">
        <v>63</v>
      </c>
      <c r="M231" s="74">
        <v>83</v>
      </c>
      <c r="N231" s="74">
        <v>81</v>
      </c>
      <c r="O231" s="74">
        <f>SUM(K231,L231,M231,N231)</f>
        <v>302</v>
      </c>
      <c r="P231" s="74" t="s">
        <v>1470</v>
      </c>
      <c r="Q231" s="74">
        <v>13532</v>
      </c>
      <c r="R231" s="74">
        <v>6</v>
      </c>
      <c r="S231" s="74" t="s">
        <v>4</v>
      </c>
      <c r="T231" s="74">
        <v>1528</v>
      </c>
      <c r="U231" s="74">
        <v>1543</v>
      </c>
      <c r="V231" s="74">
        <v>1576</v>
      </c>
      <c r="W231" s="74">
        <v>1615</v>
      </c>
      <c r="X231" s="74">
        <v>44</v>
      </c>
      <c r="Y231" s="74">
        <v>40</v>
      </c>
      <c r="Z231" s="74" t="s">
        <v>1004</v>
      </c>
      <c r="AA231" s="74" t="s">
        <v>1004</v>
      </c>
      <c r="AB231" s="74" t="s">
        <v>1006</v>
      </c>
      <c r="AC231" s="74" t="s">
        <v>1062</v>
      </c>
      <c r="AD231" s="74" t="s">
        <v>1016</v>
      </c>
      <c r="AE231" s="74" t="s">
        <v>1017</v>
      </c>
      <c r="AF231" s="74">
        <v>14</v>
      </c>
      <c r="AG231" s="74" t="s">
        <v>1005</v>
      </c>
      <c r="AH231" s="74">
        <v>0</v>
      </c>
      <c r="AI231" s="104">
        <v>0</v>
      </c>
    </row>
    <row r="232" spans="1:35">
      <c r="A232" s="95">
        <v>496</v>
      </c>
      <c r="B232" s="74" t="s">
        <v>146</v>
      </c>
      <c r="C232" s="74" t="s">
        <v>1520</v>
      </c>
      <c r="D232" s="74" t="s">
        <v>1520</v>
      </c>
      <c r="E232" s="74" t="str">
        <f>HYPERLINK("[映雪.xlsx]类型!B2",'类型（5）'!$C$2)</f>
        <v>统御强化</v>
      </c>
      <c r="F232" s="74" t="s">
        <v>1001</v>
      </c>
      <c r="G232" s="74" t="s">
        <v>1002</v>
      </c>
      <c r="H232" s="74">
        <v>706</v>
      </c>
      <c r="I232" s="74">
        <v>706</v>
      </c>
      <c r="J232" s="74">
        <v>145</v>
      </c>
      <c r="K232" s="74">
        <v>75</v>
      </c>
      <c r="L232" s="74">
        <v>41</v>
      </c>
      <c r="M232" s="74">
        <v>77</v>
      </c>
      <c r="N232" s="74">
        <v>64</v>
      </c>
      <c r="O232" s="74">
        <f>SUM(K232,L232,M232,N232)</f>
        <v>257</v>
      </c>
      <c r="P232" s="74" t="s">
        <v>1044</v>
      </c>
      <c r="Q232" s="74">
        <v>100</v>
      </c>
      <c r="R232" s="74">
        <v>1</v>
      </c>
      <c r="S232" s="74" t="s">
        <v>1012</v>
      </c>
      <c r="T232" s="74">
        <v>1546</v>
      </c>
      <c r="U232" s="74">
        <v>1561</v>
      </c>
      <c r="V232" s="74">
        <v>1595</v>
      </c>
      <c r="W232" s="74">
        <v>1615</v>
      </c>
      <c r="X232" s="74">
        <v>2</v>
      </c>
      <c r="Y232" s="74">
        <v>16</v>
      </c>
      <c r="Z232" s="74" t="s">
        <v>1004</v>
      </c>
      <c r="AA232" s="74" t="s">
        <v>1005</v>
      </c>
      <c r="AB232" s="74" t="s">
        <v>1006</v>
      </c>
      <c r="AC232" s="74" t="s">
        <v>1007</v>
      </c>
      <c r="AD232" s="74" t="s">
        <v>1008</v>
      </c>
      <c r="AE232" s="74" t="s">
        <v>1017</v>
      </c>
      <c r="AF232" s="74">
        <v>8</v>
      </c>
      <c r="AG232" s="74" t="s">
        <v>1004</v>
      </c>
      <c r="AH232" s="74">
        <v>0</v>
      </c>
      <c r="AI232" s="104">
        <v>0</v>
      </c>
    </row>
    <row r="233" spans="1:35">
      <c r="A233" s="95">
        <v>509</v>
      </c>
      <c r="B233" s="74" t="s">
        <v>146</v>
      </c>
      <c r="C233" s="74" t="s">
        <v>616</v>
      </c>
      <c r="D233" s="74" t="s">
        <v>616</v>
      </c>
      <c r="E233" s="96" t="str">
        <f>HYPERLINK("[映雪.xlsx]类型!B21",'类型（5）'!$C$21)</f>
        <v>游魂</v>
      </c>
      <c r="F233" s="74" t="s">
        <v>1001</v>
      </c>
      <c r="G233" s="74" t="s">
        <v>1002</v>
      </c>
      <c r="H233" s="74">
        <v>253</v>
      </c>
      <c r="I233" s="74">
        <v>253</v>
      </c>
      <c r="J233" s="74">
        <v>39</v>
      </c>
      <c r="K233" s="74">
        <v>75</v>
      </c>
      <c r="L233" s="74">
        <v>33</v>
      </c>
      <c r="M233" s="74">
        <v>69</v>
      </c>
      <c r="N233" s="74">
        <v>60</v>
      </c>
      <c r="O233" s="74">
        <f>SUM(K233,L233,M233,N233)</f>
        <v>237</v>
      </c>
      <c r="P233" s="74" t="s">
        <v>1079</v>
      </c>
      <c r="Q233" s="74">
        <v>100</v>
      </c>
      <c r="R233" s="74">
        <v>1</v>
      </c>
      <c r="S233" s="74" t="s">
        <v>1012</v>
      </c>
      <c r="T233" s="74">
        <v>1544</v>
      </c>
      <c r="U233" s="74">
        <v>1559</v>
      </c>
      <c r="V233" s="74">
        <v>1583</v>
      </c>
      <c r="W233" s="74">
        <v>1615</v>
      </c>
      <c r="X233" s="74">
        <v>53</v>
      </c>
      <c r="Y233" s="74">
        <v>20</v>
      </c>
      <c r="Z233" s="74" t="s">
        <v>1004</v>
      </c>
      <c r="AA233" s="74" t="s">
        <v>1004</v>
      </c>
      <c r="AB233" s="74" t="s">
        <v>1006</v>
      </c>
      <c r="AC233" s="74" t="s">
        <v>1062</v>
      </c>
      <c r="AD233" s="74" t="s">
        <v>1008</v>
      </c>
      <c r="AE233" s="74" t="s">
        <v>1009</v>
      </c>
      <c r="AF233" s="74">
        <v>8</v>
      </c>
      <c r="AG233" s="74" t="s">
        <v>1004</v>
      </c>
      <c r="AH233" s="74">
        <v>0</v>
      </c>
      <c r="AI233" s="104">
        <v>0</v>
      </c>
    </row>
    <row r="234" spans="1:35">
      <c r="A234" s="95">
        <v>589</v>
      </c>
      <c r="B234" s="74" t="s">
        <v>122</v>
      </c>
      <c r="C234" s="74" t="s">
        <v>1603</v>
      </c>
      <c r="D234" s="74" t="s">
        <v>1603</v>
      </c>
      <c r="E234" s="74" t="str">
        <f>HYPERLINK("[映雪.xlsx]类型!B60",'类型（5）'!$C$60)</f>
        <v>间宫明里</v>
      </c>
      <c r="F234" s="74" t="s">
        <v>1001</v>
      </c>
      <c r="G234" s="74" t="s">
        <v>1002</v>
      </c>
      <c r="H234" s="74">
        <v>89</v>
      </c>
      <c r="I234" s="74">
        <v>89</v>
      </c>
      <c r="J234" s="74">
        <v>76</v>
      </c>
      <c r="K234" s="74">
        <v>75</v>
      </c>
      <c r="L234" s="74">
        <v>74</v>
      </c>
      <c r="M234" s="74">
        <v>50</v>
      </c>
      <c r="N234" s="74">
        <v>73</v>
      </c>
      <c r="O234" s="74">
        <f>SUM(K234,L234,M234,N234)</f>
        <v>272</v>
      </c>
      <c r="P234" s="74" t="s">
        <v>1146</v>
      </c>
      <c r="Q234" s="74">
        <v>100</v>
      </c>
      <c r="R234" s="74">
        <v>2</v>
      </c>
      <c r="S234" s="74" t="s">
        <v>1012</v>
      </c>
      <c r="T234" s="74">
        <v>1556</v>
      </c>
      <c r="U234" s="74">
        <v>1571</v>
      </c>
      <c r="V234" s="74">
        <v>1630</v>
      </c>
      <c r="W234" s="74">
        <v>1615</v>
      </c>
      <c r="X234" s="74">
        <v>94</v>
      </c>
      <c r="Y234" s="74">
        <v>30</v>
      </c>
      <c r="Z234" s="74" t="s">
        <v>1004</v>
      </c>
      <c r="AA234" s="74" t="s">
        <v>1005</v>
      </c>
      <c r="AB234" s="74" t="s">
        <v>1006</v>
      </c>
      <c r="AC234" s="74" t="s">
        <v>1007</v>
      </c>
      <c r="AD234" s="74" t="s">
        <v>1008</v>
      </c>
      <c r="AE234" s="74" t="s">
        <v>1013</v>
      </c>
      <c r="AF234" s="74">
        <v>3</v>
      </c>
      <c r="AG234" s="74" t="s">
        <v>1005</v>
      </c>
      <c r="AH234" s="74">
        <v>0</v>
      </c>
      <c r="AI234" s="104">
        <v>63</v>
      </c>
    </row>
    <row r="235" spans="1:35">
      <c r="A235" s="95">
        <v>591</v>
      </c>
      <c r="B235" s="74" t="s">
        <v>150</v>
      </c>
      <c r="C235" s="74" t="s">
        <v>150</v>
      </c>
      <c r="D235" s="74" t="s">
        <v>150</v>
      </c>
      <c r="E235" s="99" t="str">
        <f>HYPERLINK("[映雪.xlsx]类型!B31",'类型（5）'!$C$31)</f>
        <v>后宫王</v>
      </c>
      <c r="F235" s="74" t="s">
        <v>1001</v>
      </c>
      <c r="G235" s="74" t="s">
        <v>1002</v>
      </c>
      <c r="H235" s="74">
        <v>44</v>
      </c>
      <c r="I235" s="74">
        <v>44</v>
      </c>
      <c r="J235" s="74">
        <v>178</v>
      </c>
      <c r="K235" s="74">
        <v>75</v>
      </c>
      <c r="L235" s="74">
        <v>51</v>
      </c>
      <c r="M235" s="74">
        <v>69</v>
      </c>
      <c r="N235" s="74">
        <v>64</v>
      </c>
      <c r="O235" s="74">
        <f>SUM(K235,L235,M235,N235)</f>
        <v>259</v>
      </c>
      <c r="P235" s="74" t="s">
        <v>1152</v>
      </c>
      <c r="Q235" s="74">
        <v>9032</v>
      </c>
      <c r="R235" s="74">
        <v>6</v>
      </c>
      <c r="S235" s="74" t="s">
        <v>4</v>
      </c>
      <c r="T235" s="74">
        <v>1560</v>
      </c>
      <c r="U235" s="74">
        <v>1575</v>
      </c>
      <c r="V235" s="74">
        <v>1600</v>
      </c>
      <c r="W235" s="74">
        <v>1615</v>
      </c>
      <c r="X235" s="74">
        <v>20</v>
      </c>
      <c r="Y235" s="74">
        <v>50</v>
      </c>
      <c r="Z235" s="74" t="s">
        <v>1004</v>
      </c>
      <c r="AA235" s="74" t="s">
        <v>1004</v>
      </c>
      <c r="AB235" s="74" t="s">
        <v>1006</v>
      </c>
      <c r="AC235" s="74" t="s">
        <v>1400</v>
      </c>
      <c r="AD235" s="74" t="s">
        <v>1008</v>
      </c>
      <c r="AE235" s="74" t="s">
        <v>1027</v>
      </c>
      <c r="AF235" s="74">
        <v>4</v>
      </c>
      <c r="AG235" s="74" t="s">
        <v>1005</v>
      </c>
      <c r="AH235" s="74">
        <v>0</v>
      </c>
      <c r="AI235" s="104">
        <v>0</v>
      </c>
    </row>
    <row r="236" spans="1:35">
      <c r="A236" s="95">
        <v>594</v>
      </c>
      <c r="B236" s="74" t="s">
        <v>52</v>
      </c>
      <c r="C236" s="74" t="s">
        <v>1607</v>
      </c>
      <c r="D236" s="74" t="s">
        <v>1607</v>
      </c>
      <c r="E236" s="74" t="str">
        <f>HYPERLINK("[映雪.xlsx]类型!B9",'类型（5）'!$C$9)</f>
        <v>家政全能</v>
      </c>
      <c r="F236" s="74" t="s">
        <v>1001</v>
      </c>
      <c r="G236" s="74" t="s">
        <v>1002</v>
      </c>
      <c r="H236" s="74">
        <v>917</v>
      </c>
      <c r="I236" s="74">
        <v>917</v>
      </c>
      <c r="J236" s="74">
        <v>132</v>
      </c>
      <c r="K236" s="74">
        <v>75</v>
      </c>
      <c r="L236" s="74">
        <v>73</v>
      </c>
      <c r="M236" s="74">
        <v>47</v>
      </c>
      <c r="N236" s="74">
        <v>100</v>
      </c>
      <c r="O236" s="74">
        <f>SUM(K236,L236,M236,N236)</f>
        <v>295</v>
      </c>
      <c r="P236" s="74" t="s">
        <v>1049</v>
      </c>
      <c r="Q236" s="74">
        <v>100</v>
      </c>
      <c r="R236" s="74">
        <v>1</v>
      </c>
      <c r="S236" s="74" t="s">
        <v>1012</v>
      </c>
      <c r="T236" s="74">
        <v>1593</v>
      </c>
      <c r="U236" s="74">
        <v>1608</v>
      </c>
      <c r="V236" s="74">
        <v>1615</v>
      </c>
      <c r="W236" s="74">
        <v>1615</v>
      </c>
      <c r="X236" s="74">
        <v>20</v>
      </c>
      <c r="Y236" s="74">
        <v>28</v>
      </c>
      <c r="Z236" s="74" t="s">
        <v>1004</v>
      </c>
      <c r="AA236" s="74" t="s">
        <v>1004</v>
      </c>
      <c r="AB236" s="74" t="s">
        <v>1006</v>
      </c>
      <c r="AC236" s="74" t="s">
        <v>1007</v>
      </c>
      <c r="AD236" s="74" t="s">
        <v>1162</v>
      </c>
      <c r="AE236" s="74" t="s">
        <v>1017</v>
      </c>
      <c r="AF236" s="74">
        <v>3</v>
      </c>
      <c r="AG236" s="74" t="s">
        <v>1005</v>
      </c>
      <c r="AH236" s="74">
        <v>0</v>
      </c>
      <c r="AI236" s="104">
        <v>50</v>
      </c>
    </row>
    <row r="237" spans="1:35">
      <c r="A237" s="95">
        <v>697</v>
      </c>
      <c r="B237" s="74" t="s">
        <v>110</v>
      </c>
      <c r="C237" s="74" t="s">
        <v>1697</v>
      </c>
      <c r="D237" s="74" t="s">
        <v>1697</v>
      </c>
      <c r="E237" s="74" t="str">
        <f>HYPERLINK("[映雪.xlsx]类型!B30",'类型（5）'!$C$30)</f>
        <v>黑幕</v>
      </c>
      <c r="F237" s="74" t="s">
        <v>1001</v>
      </c>
      <c r="G237" s="74" t="s">
        <v>1002</v>
      </c>
      <c r="H237" s="74">
        <v>39</v>
      </c>
      <c r="I237" s="74">
        <v>39</v>
      </c>
      <c r="J237" s="74">
        <v>154</v>
      </c>
      <c r="K237" s="74">
        <v>75</v>
      </c>
      <c r="L237" s="74">
        <v>65</v>
      </c>
      <c r="M237" s="74">
        <v>76</v>
      </c>
      <c r="N237" s="74">
        <v>83</v>
      </c>
      <c r="O237" s="74">
        <f>SUM(K237,L237,M237,N237)</f>
        <v>299</v>
      </c>
      <c r="P237" s="74" t="s">
        <v>1376</v>
      </c>
      <c r="Q237" s="74">
        <v>100</v>
      </c>
      <c r="R237" s="74">
        <v>1</v>
      </c>
      <c r="S237" s="74" t="s">
        <v>1012</v>
      </c>
      <c r="T237" s="74">
        <v>1546</v>
      </c>
      <c r="U237" s="74">
        <v>1561</v>
      </c>
      <c r="V237" s="74">
        <v>1585</v>
      </c>
      <c r="W237" s="74">
        <v>1615</v>
      </c>
      <c r="X237" s="74">
        <v>57</v>
      </c>
      <c r="Y237" s="74">
        <v>5</v>
      </c>
      <c r="Z237" s="74" t="s">
        <v>1004</v>
      </c>
      <c r="AA237" s="74" t="s">
        <v>1004</v>
      </c>
      <c r="AB237" s="74" t="s">
        <v>1345</v>
      </c>
      <c r="AC237" s="74" t="s">
        <v>1007</v>
      </c>
      <c r="AD237" s="74" t="s">
        <v>1016</v>
      </c>
      <c r="AE237" s="74" t="s">
        <v>1017</v>
      </c>
      <c r="AF237" s="74">
        <v>10</v>
      </c>
      <c r="AG237" s="74" t="s">
        <v>1005</v>
      </c>
      <c r="AH237" s="74">
        <v>0</v>
      </c>
      <c r="AI237" s="104">
        <v>0</v>
      </c>
    </row>
    <row r="238" spans="1:35">
      <c r="A238" s="95">
        <v>706</v>
      </c>
      <c r="B238" s="74" t="s">
        <v>110</v>
      </c>
      <c r="C238" s="74" t="s">
        <v>709</v>
      </c>
      <c r="D238" s="74" t="s">
        <v>709</v>
      </c>
      <c r="E238" s="96" t="str">
        <f>HYPERLINK("[映雪.xlsx]类型!B27",'类型（5）'!$C$27)</f>
        <v>骑士</v>
      </c>
      <c r="F238" s="74" t="s">
        <v>1001</v>
      </c>
      <c r="G238" s="74" t="s">
        <v>1002</v>
      </c>
      <c r="H238" s="74">
        <v>550</v>
      </c>
      <c r="I238" s="74">
        <v>550</v>
      </c>
      <c r="J238" s="74">
        <v>480</v>
      </c>
      <c r="K238" s="74">
        <v>75</v>
      </c>
      <c r="L238" s="74">
        <v>77</v>
      </c>
      <c r="M238" s="74">
        <v>63</v>
      </c>
      <c r="N238" s="74">
        <v>56</v>
      </c>
      <c r="O238" s="74">
        <f>SUM(K238,L238,M238,N238)</f>
        <v>271</v>
      </c>
      <c r="P238" s="74" t="s">
        <v>1022</v>
      </c>
      <c r="Q238" s="74">
        <v>100</v>
      </c>
      <c r="R238" s="74">
        <v>1</v>
      </c>
      <c r="S238" s="74" t="s">
        <v>1012</v>
      </c>
      <c r="T238" s="74">
        <v>1523</v>
      </c>
      <c r="U238" s="74">
        <v>1538</v>
      </c>
      <c r="V238" s="74">
        <v>1592</v>
      </c>
      <c r="W238" s="74">
        <v>1615</v>
      </c>
      <c r="X238" s="74">
        <v>79</v>
      </c>
      <c r="Y238" s="74">
        <v>21</v>
      </c>
      <c r="Z238" s="74" t="s">
        <v>1004</v>
      </c>
      <c r="AA238" s="74" t="s">
        <v>1005</v>
      </c>
      <c r="AB238" s="74" t="s">
        <v>1006</v>
      </c>
      <c r="AC238" s="74" t="s">
        <v>1007</v>
      </c>
      <c r="AD238" s="74" t="s">
        <v>1008</v>
      </c>
      <c r="AE238" s="74" t="s">
        <v>1009</v>
      </c>
      <c r="AF238" s="74">
        <v>8</v>
      </c>
      <c r="AG238" s="74" t="s">
        <v>1004</v>
      </c>
      <c r="AH238" s="74">
        <v>0</v>
      </c>
      <c r="AI238" s="104">
        <v>0</v>
      </c>
    </row>
    <row r="239" spans="1:35">
      <c r="A239" s="95">
        <v>738</v>
      </c>
      <c r="B239" s="74" t="s">
        <v>20</v>
      </c>
      <c r="C239" s="74" t="s">
        <v>1735</v>
      </c>
      <c r="D239" s="74" t="s">
        <v>1735</v>
      </c>
      <c r="E239" s="74" t="str">
        <f>HYPERLINK("[映雪.xlsx]类型!B28",'类型（5）'!$C$28)</f>
        <v>战法师</v>
      </c>
      <c r="F239" s="74" t="s">
        <v>1001</v>
      </c>
      <c r="G239" s="74" t="s">
        <v>1002</v>
      </c>
      <c r="H239" s="74">
        <v>119</v>
      </c>
      <c r="I239" s="74">
        <v>119</v>
      </c>
      <c r="J239" s="74">
        <v>83</v>
      </c>
      <c r="K239" s="74">
        <v>75</v>
      </c>
      <c r="L239" s="74">
        <v>67</v>
      </c>
      <c r="M239" s="74">
        <v>74</v>
      </c>
      <c r="N239" s="74">
        <v>68</v>
      </c>
      <c r="O239" s="74">
        <f>SUM(K239,L239,M239,N239)</f>
        <v>284</v>
      </c>
      <c r="P239" s="74" t="s">
        <v>1091</v>
      </c>
      <c r="Q239" s="74">
        <v>100</v>
      </c>
      <c r="R239" s="74">
        <v>2</v>
      </c>
      <c r="S239" s="74" t="s">
        <v>1012</v>
      </c>
      <c r="T239" s="74">
        <v>1568</v>
      </c>
      <c r="U239" s="74">
        <v>1583</v>
      </c>
      <c r="V239" s="74">
        <v>1623</v>
      </c>
      <c r="W239" s="74">
        <v>1615</v>
      </c>
      <c r="X239" s="74">
        <v>7</v>
      </c>
      <c r="Y239" s="74">
        <v>45</v>
      </c>
      <c r="Z239" s="74" t="s">
        <v>1004</v>
      </c>
      <c r="AA239" s="74" t="s">
        <v>1005</v>
      </c>
      <c r="AB239" s="74" t="s">
        <v>1006</v>
      </c>
      <c r="AC239" s="74" t="s">
        <v>1007</v>
      </c>
      <c r="AD239" s="74" t="s">
        <v>1008</v>
      </c>
      <c r="AE239" s="74" t="s">
        <v>1013</v>
      </c>
      <c r="AF239" s="74">
        <v>8</v>
      </c>
      <c r="AG239" s="74" t="s">
        <v>1005</v>
      </c>
      <c r="AH239" s="74">
        <v>0</v>
      </c>
      <c r="AI239" s="104">
        <v>49</v>
      </c>
    </row>
    <row r="240" spans="1:35">
      <c r="A240" s="95">
        <v>739</v>
      </c>
      <c r="B240" s="74" t="s">
        <v>20</v>
      </c>
      <c r="C240" s="74" t="s">
        <v>20</v>
      </c>
      <c r="D240" s="74" t="s">
        <v>20</v>
      </c>
      <c r="E240" s="74" t="str">
        <f>HYPERLINK("[映雪.xlsx]类型!B32",'类型（5）'!$C$32)</f>
        <v>魔法少女</v>
      </c>
      <c r="F240" s="74" t="s">
        <v>1001</v>
      </c>
      <c r="G240" s="74" t="s">
        <v>1002</v>
      </c>
      <c r="H240" s="74">
        <v>60</v>
      </c>
      <c r="I240" s="74">
        <v>60</v>
      </c>
      <c r="J240" s="74">
        <v>83</v>
      </c>
      <c r="K240" s="74">
        <v>75</v>
      </c>
      <c r="L240" s="74">
        <v>78</v>
      </c>
      <c r="M240" s="74">
        <v>73</v>
      </c>
      <c r="N240" s="74">
        <v>70</v>
      </c>
      <c r="O240" s="74">
        <f>SUM(K240,L240,M240,N240)</f>
        <v>296</v>
      </c>
      <c r="P240" s="74" t="s">
        <v>1056</v>
      </c>
      <c r="Q240" s="74">
        <v>11232</v>
      </c>
      <c r="R240" s="74">
        <v>6</v>
      </c>
      <c r="S240" s="74" t="s">
        <v>4</v>
      </c>
      <c r="T240" s="74">
        <v>1560</v>
      </c>
      <c r="U240" s="74">
        <v>1575</v>
      </c>
      <c r="V240" s="74">
        <v>1615</v>
      </c>
      <c r="W240" s="74">
        <v>1615</v>
      </c>
      <c r="X240" s="74">
        <v>12</v>
      </c>
      <c r="Y240" s="74">
        <v>74</v>
      </c>
      <c r="Z240" s="74" t="s">
        <v>1004</v>
      </c>
      <c r="AA240" s="74" t="s">
        <v>1004</v>
      </c>
      <c r="AB240" s="74" t="s">
        <v>1006</v>
      </c>
      <c r="AC240" s="74" t="s">
        <v>1007</v>
      </c>
      <c r="AD240" s="74" t="s">
        <v>1008</v>
      </c>
      <c r="AE240" s="74" t="s">
        <v>1009</v>
      </c>
      <c r="AF240" s="74">
        <v>7</v>
      </c>
      <c r="AG240" s="74" t="s">
        <v>1005</v>
      </c>
      <c r="AH240" s="74">
        <v>0</v>
      </c>
      <c r="AI240" s="104">
        <v>49</v>
      </c>
    </row>
    <row r="241" spans="1:35">
      <c r="A241" s="95">
        <v>819</v>
      </c>
      <c r="B241" s="74" t="s">
        <v>62</v>
      </c>
      <c r="C241" s="74" t="s">
        <v>742</v>
      </c>
      <c r="D241" s="74" t="s">
        <v>742</v>
      </c>
      <c r="E241" s="74" t="str">
        <f>HYPERLINK("[映雪.xlsx]类型!B4",'类型（5）'!$C$4)</f>
        <v>智慧强化</v>
      </c>
      <c r="F241" s="74" t="s">
        <v>1001</v>
      </c>
      <c r="G241" s="74" t="s">
        <v>1002</v>
      </c>
      <c r="H241" s="74">
        <v>543</v>
      </c>
      <c r="I241" s="74">
        <v>543</v>
      </c>
      <c r="J241" s="74">
        <v>110</v>
      </c>
      <c r="K241" s="74">
        <v>75</v>
      </c>
      <c r="L241" s="74">
        <v>42</v>
      </c>
      <c r="M241" s="74">
        <v>78</v>
      </c>
      <c r="N241" s="74">
        <v>63</v>
      </c>
      <c r="O241" s="74">
        <f>SUM(K241,L241,M241,N241)</f>
        <v>258</v>
      </c>
      <c r="P241" s="74" t="s">
        <v>1019</v>
      </c>
      <c r="Q241" s="74">
        <v>100</v>
      </c>
      <c r="R241" s="74">
        <v>2</v>
      </c>
      <c r="S241" s="74" t="s">
        <v>1012</v>
      </c>
      <c r="T241" s="74">
        <v>1527</v>
      </c>
      <c r="U241" s="74">
        <v>1542</v>
      </c>
      <c r="V241" s="74">
        <v>1581</v>
      </c>
      <c r="W241" s="74">
        <v>1615</v>
      </c>
      <c r="X241" s="74">
        <v>32</v>
      </c>
      <c r="Y241" s="74">
        <v>49</v>
      </c>
      <c r="Z241" s="74" t="s">
        <v>1004</v>
      </c>
      <c r="AA241" s="74" t="s">
        <v>1005</v>
      </c>
      <c r="AB241" s="74" t="s">
        <v>1006</v>
      </c>
      <c r="AC241" s="74" t="s">
        <v>1007</v>
      </c>
      <c r="AD241" s="74" t="s">
        <v>1008</v>
      </c>
      <c r="AE241" s="74" t="s">
        <v>1027</v>
      </c>
      <c r="AF241" s="74">
        <v>9</v>
      </c>
      <c r="AG241" s="74" t="s">
        <v>1005</v>
      </c>
      <c r="AH241" s="74">
        <v>0</v>
      </c>
      <c r="AI241" s="104">
        <v>0</v>
      </c>
    </row>
    <row r="242" spans="1:35">
      <c r="A242" s="95">
        <v>854</v>
      </c>
      <c r="B242" s="74" t="s">
        <v>30</v>
      </c>
      <c r="C242" s="74" t="s">
        <v>1836</v>
      </c>
      <c r="D242" s="74" t="s">
        <v>1836</v>
      </c>
      <c r="E242" s="74" t="str">
        <f>HYPERLINK("[映雪.xlsx]类型!B13",'类型（5）'!$C$13)</f>
        <v>贤者</v>
      </c>
      <c r="F242" s="74" t="s">
        <v>1001</v>
      </c>
      <c r="G242" s="74" t="s">
        <v>1002</v>
      </c>
      <c r="H242" s="74">
        <v>637</v>
      </c>
      <c r="I242" s="74">
        <v>637</v>
      </c>
      <c r="J242" s="74">
        <v>110</v>
      </c>
      <c r="K242" s="74">
        <v>75</v>
      </c>
      <c r="L242" s="74">
        <v>72</v>
      </c>
      <c r="M242" s="74">
        <v>81</v>
      </c>
      <c r="N242" s="74">
        <v>60</v>
      </c>
      <c r="O242" s="74">
        <f>SUM(K242,L242,M242,N242)</f>
        <v>288</v>
      </c>
      <c r="P242" s="74" t="s">
        <v>1470</v>
      </c>
      <c r="Q242" s="74">
        <v>100</v>
      </c>
      <c r="R242" s="74">
        <v>1</v>
      </c>
      <c r="S242" s="74" t="s">
        <v>1012</v>
      </c>
      <c r="T242" s="74">
        <v>1548</v>
      </c>
      <c r="U242" s="74">
        <v>1563</v>
      </c>
      <c r="V242" s="74">
        <v>1582</v>
      </c>
      <c r="W242" s="74">
        <v>1615</v>
      </c>
      <c r="X242" s="74">
        <v>21</v>
      </c>
      <c r="Y242" s="74">
        <v>83</v>
      </c>
      <c r="Z242" s="74" t="s">
        <v>1004</v>
      </c>
      <c r="AA242" s="74" t="s">
        <v>1004</v>
      </c>
      <c r="AB242" s="74" t="s">
        <v>1006</v>
      </c>
      <c r="AC242" s="74" t="s">
        <v>1007</v>
      </c>
      <c r="AD242" s="74" t="s">
        <v>1016</v>
      </c>
      <c r="AE242" s="74" t="s">
        <v>1013</v>
      </c>
      <c r="AF242" s="74">
        <v>8</v>
      </c>
      <c r="AG242" s="74" t="s">
        <v>1005</v>
      </c>
      <c r="AH242" s="74">
        <v>0</v>
      </c>
      <c r="AI242" s="104">
        <v>0</v>
      </c>
    </row>
    <row r="243" spans="1:35">
      <c r="A243" s="95">
        <v>861</v>
      </c>
      <c r="B243" s="74" t="s">
        <v>30</v>
      </c>
      <c r="C243" s="74" t="s">
        <v>763</v>
      </c>
      <c r="D243" s="74" t="s">
        <v>763</v>
      </c>
      <c r="E243" s="74" t="str">
        <f>HYPERLINK("[映雪.xlsx]类型!B13",'类型（5）'!$C$13)</f>
        <v>贤者</v>
      </c>
      <c r="F243" s="74" t="s">
        <v>1001</v>
      </c>
      <c r="G243" s="74" t="s">
        <v>1002</v>
      </c>
      <c r="H243" s="74">
        <v>288</v>
      </c>
      <c r="I243" s="74">
        <v>288</v>
      </c>
      <c r="J243" s="74">
        <v>110</v>
      </c>
      <c r="K243" s="74">
        <v>75</v>
      </c>
      <c r="L243" s="74">
        <v>81</v>
      </c>
      <c r="M243" s="74">
        <v>80</v>
      </c>
      <c r="N243" s="74">
        <v>36</v>
      </c>
      <c r="O243" s="74">
        <f>SUM(K243,L243,M243,N243)</f>
        <v>272</v>
      </c>
      <c r="P243" s="74" t="s">
        <v>1061</v>
      </c>
      <c r="Q243" s="74">
        <v>100</v>
      </c>
      <c r="R243" s="74">
        <v>2</v>
      </c>
      <c r="S243" s="74" t="s">
        <v>1012</v>
      </c>
      <c r="T243" s="74">
        <v>1478</v>
      </c>
      <c r="U243" s="74">
        <v>1493</v>
      </c>
      <c r="V243" s="74">
        <v>1561</v>
      </c>
      <c r="W243" s="74">
        <v>1615</v>
      </c>
      <c r="X243" s="74">
        <v>68</v>
      </c>
      <c r="Y243" s="74">
        <v>20</v>
      </c>
      <c r="Z243" s="74" t="s">
        <v>1004</v>
      </c>
      <c r="AA243" s="74" t="s">
        <v>1005</v>
      </c>
      <c r="AB243" s="74" t="s">
        <v>1006</v>
      </c>
      <c r="AC243" s="74" t="s">
        <v>1007</v>
      </c>
      <c r="AD243" s="74" t="s">
        <v>1016</v>
      </c>
      <c r="AE243" s="74" t="s">
        <v>1020</v>
      </c>
      <c r="AF243" s="74">
        <v>11</v>
      </c>
      <c r="AG243" s="74" t="s">
        <v>1005</v>
      </c>
      <c r="AH243" s="74">
        <v>0</v>
      </c>
      <c r="AI243" s="104">
        <v>0</v>
      </c>
    </row>
    <row r="244" spans="1:35">
      <c r="A244" s="95">
        <v>927</v>
      </c>
      <c r="B244" s="74" t="s">
        <v>106</v>
      </c>
      <c r="C244" s="74" t="s">
        <v>1900</v>
      </c>
      <c r="D244" s="74" t="s">
        <v>1900</v>
      </c>
      <c r="E244" s="99" t="str">
        <f>HYPERLINK("[映雪.xlsx]类型!B47",'类型（5）'!$C$47)</f>
        <v>萝球</v>
      </c>
      <c r="F244" s="74" t="s">
        <v>1001</v>
      </c>
      <c r="G244" s="74" t="s">
        <v>1002</v>
      </c>
      <c r="H244" s="74">
        <v>464</v>
      </c>
      <c r="I244" s="74">
        <v>464</v>
      </c>
      <c r="J244" s="74">
        <v>167</v>
      </c>
      <c r="K244" s="74">
        <v>75</v>
      </c>
      <c r="L244" s="74">
        <v>51</v>
      </c>
      <c r="M244" s="74">
        <v>57</v>
      </c>
      <c r="N244" s="74">
        <v>50</v>
      </c>
      <c r="O244" s="74">
        <f>SUM(K244,L244,M244,N244)</f>
        <v>233</v>
      </c>
      <c r="P244" s="74" t="s">
        <v>1047</v>
      </c>
      <c r="Q244" s="74">
        <v>100</v>
      </c>
      <c r="R244" s="74">
        <v>1</v>
      </c>
      <c r="S244" s="74" t="s">
        <v>1012</v>
      </c>
      <c r="T244" s="74">
        <v>1530</v>
      </c>
      <c r="U244" s="74">
        <v>1545</v>
      </c>
      <c r="V244" s="74">
        <v>1619</v>
      </c>
      <c r="W244" s="74">
        <v>1615</v>
      </c>
      <c r="X244" s="74">
        <v>63</v>
      </c>
      <c r="Y244" s="74">
        <v>57</v>
      </c>
      <c r="Z244" s="74" t="s">
        <v>1004</v>
      </c>
      <c r="AA244" s="74" t="s">
        <v>1005</v>
      </c>
      <c r="AB244" s="74" t="s">
        <v>1006</v>
      </c>
      <c r="AC244" s="74" t="s">
        <v>1007</v>
      </c>
      <c r="AD244" s="74" t="s">
        <v>1008</v>
      </c>
      <c r="AE244" s="74" t="s">
        <v>1027</v>
      </c>
      <c r="AF244" s="74">
        <v>7</v>
      </c>
      <c r="AG244" s="74" t="s">
        <v>1004</v>
      </c>
      <c r="AH244" s="74">
        <v>0</v>
      </c>
      <c r="AI244" s="104">
        <v>0</v>
      </c>
    </row>
    <row r="245" spans="1:35">
      <c r="A245" s="95">
        <v>932</v>
      </c>
      <c r="B245" s="74" t="s">
        <v>106</v>
      </c>
      <c r="C245" s="74" t="s">
        <v>1904</v>
      </c>
      <c r="D245" s="74" t="s">
        <v>1904</v>
      </c>
      <c r="E245" s="99" t="str">
        <f>HYPERLINK("[映雪.xlsx]类型!B47",'类型（5）'!$C$47)</f>
        <v>萝球</v>
      </c>
      <c r="F245" s="74" t="s">
        <v>1001</v>
      </c>
      <c r="G245" s="74" t="s">
        <v>1002</v>
      </c>
      <c r="H245" s="74">
        <v>494</v>
      </c>
      <c r="I245" s="74">
        <v>494</v>
      </c>
      <c r="J245" s="74">
        <v>96</v>
      </c>
      <c r="K245" s="74">
        <v>75</v>
      </c>
      <c r="L245" s="74">
        <v>70</v>
      </c>
      <c r="M245" s="74">
        <v>62</v>
      </c>
      <c r="N245" s="74">
        <v>91</v>
      </c>
      <c r="O245" s="74">
        <f>SUM(K245,L245,M245,N245)</f>
        <v>298</v>
      </c>
      <c r="P245" s="74" t="s">
        <v>1087</v>
      </c>
      <c r="Q245" s="74">
        <v>100</v>
      </c>
      <c r="R245" s="74">
        <v>3</v>
      </c>
      <c r="S245" s="74" t="s">
        <v>1012</v>
      </c>
      <c r="T245" s="74">
        <v>1493</v>
      </c>
      <c r="U245" s="74">
        <v>1508</v>
      </c>
      <c r="V245" s="74">
        <v>1559</v>
      </c>
      <c r="W245" s="74">
        <v>1615</v>
      </c>
      <c r="X245" s="74">
        <v>74</v>
      </c>
      <c r="Y245" s="74">
        <v>70</v>
      </c>
      <c r="Z245" s="74" t="s">
        <v>1004</v>
      </c>
      <c r="AA245" s="74" t="s">
        <v>1005</v>
      </c>
      <c r="AB245" s="74" t="s">
        <v>1006</v>
      </c>
      <c r="AC245" s="74" t="s">
        <v>1148</v>
      </c>
      <c r="AD245" s="74" t="s">
        <v>1162</v>
      </c>
      <c r="AE245" s="74" t="s">
        <v>1013</v>
      </c>
      <c r="AF245" s="74">
        <v>6</v>
      </c>
      <c r="AG245" s="74" t="s">
        <v>1005</v>
      </c>
      <c r="AH245" s="74">
        <v>0</v>
      </c>
      <c r="AI245" s="104">
        <v>0</v>
      </c>
    </row>
    <row r="246" spans="1:35">
      <c r="A246" s="95">
        <v>1001</v>
      </c>
      <c r="B246" s="74" t="s">
        <v>50</v>
      </c>
      <c r="C246" s="74" t="s">
        <v>454</v>
      </c>
      <c r="D246" s="74" t="s">
        <v>454</v>
      </c>
      <c r="E246" s="74" t="str">
        <f>HYPERLINK("[映雪.xlsx]类型!B6",'类型（5）'!$C$6)</f>
        <v>统御全能</v>
      </c>
      <c r="F246" s="74" t="s">
        <v>1001</v>
      </c>
      <c r="G246" s="74" t="s">
        <v>1002</v>
      </c>
      <c r="H246" s="74">
        <v>1001</v>
      </c>
      <c r="I246" s="74">
        <v>1001</v>
      </c>
      <c r="J246" s="74">
        <v>347</v>
      </c>
      <c r="K246" s="74">
        <v>75</v>
      </c>
      <c r="L246" s="74">
        <v>66</v>
      </c>
      <c r="M246" s="74">
        <v>62</v>
      </c>
      <c r="N246" s="74">
        <v>63</v>
      </c>
      <c r="O246" s="74">
        <f>SUM(K246,L246,M246,N246)</f>
        <v>266</v>
      </c>
      <c r="P246" s="74" t="s">
        <v>1019</v>
      </c>
      <c r="Q246" s="74">
        <v>100</v>
      </c>
      <c r="R246" s="74">
        <v>1</v>
      </c>
      <c r="S246" s="74" t="s">
        <v>1012</v>
      </c>
      <c r="T246" s="74">
        <v>1570</v>
      </c>
      <c r="U246" s="74">
        <v>1585</v>
      </c>
      <c r="V246" s="74">
        <v>1634</v>
      </c>
      <c r="W246" s="74">
        <v>1615</v>
      </c>
      <c r="X246" s="74">
        <v>1</v>
      </c>
      <c r="Y246" s="74">
        <v>77</v>
      </c>
      <c r="Z246" s="74" t="s">
        <v>1004</v>
      </c>
      <c r="AA246" s="74" t="s">
        <v>1005</v>
      </c>
      <c r="AB246" s="74" t="s">
        <v>1006</v>
      </c>
      <c r="AC246" s="74" t="s">
        <v>1007</v>
      </c>
      <c r="AD246" s="74" t="s">
        <v>1008</v>
      </c>
      <c r="AE246" s="74" t="s">
        <v>1013</v>
      </c>
      <c r="AF246" s="74">
        <v>3</v>
      </c>
      <c r="AG246" s="74" t="s">
        <v>1004</v>
      </c>
      <c r="AH246" s="74">
        <v>0</v>
      </c>
      <c r="AI246" s="104">
        <v>0</v>
      </c>
    </row>
    <row r="247" spans="1:35">
      <c r="A247" s="95">
        <v>1073</v>
      </c>
      <c r="B247" s="74" t="s">
        <v>28</v>
      </c>
      <c r="C247" s="74" t="s">
        <v>2032</v>
      </c>
      <c r="D247" s="74" t="s">
        <v>2032</v>
      </c>
      <c r="E247" s="74" t="str">
        <f>HYPERLINK("[映雪.xlsx]类型!B7",'类型（5）'!$C$7)</f>
        <v>武勇全能</v>
      </c>
      <c r="F247" s="74" t="s">
        <v>1001</v>
      </c>
      <c r="G247" s="74" t="s">
        <v>1002</v>
      </c>
      <c r="H247" s="74">
        <v>1073</v>
      </c>
      <c r="I247" s="74">
        <v>1073</v>
      </c>
      <c r="J247" s="74">
        <v>185</v>
      </c>
      <c r="K247" s="74">
        <v>75</v>
      </c>
      <c r="L247" s="74">
        <v>74</v>
      </c>
      <c r="M247" s="74">
        <v>65</v>
      </c>
      <c r="N247" s="74">
        <v>73</v>
      </c>
      <c r="O247" s="74">
        <f>SUM(K247,L247,M247,N247)</f>
        <v>287</v>
      </c>
      <c r="P247" s="74" t="s">
        <v>1087</v>
      </c>
      <c r="Q247" s="74">
        <v>100</v>
      </c>
      <c r="R247" s="74">
        <v>1</v>
      </c>
      <c r="S247" s="74" t="s">
        <v>1012</v>
      </c>
      <c r="T247" s="74">
        <v>1564</v>
      </c>
      <c r="U247" s="74">
        <v>1579</v>
      </c>
      <c r="V247" s="74">
        <v>1651</v>
      </c>
      <c r="W247" s="74">
        <v>1615</v>
      </c>
      <c r="X247" s="74">
        <v>98</v>
      </c>
      <c r="Y247" s="74">
        <v>77</v>
      </c>
      <c r="Z247" s="74" t="s">
        <v>1004</v>
      </c>
      <c r="AA247" s="74" t="s">
        <v>1005</v>
      </c>
      <c r="AB247" s="74" t="s">
        <v>1006</v>
      </c>
      <c r="AC247" s="74" t="s">
        <v>1007</v>
      </c>
      <c r="AD247" s="74" t="s">
        <v>1008</v>
      </c>
      <c r="AE247" s="74" t="s">
        <v>1009</v>
      </c>
      <c r="AF247" s="74">
        <v>8</v>
      </c>
      <c r="AG247" s="74" t="s">
        <v>1005</v>
      </c>
      <c r="AH247" s="74">
        <v>0</v>
      </c>
      <c r="AI247" s="104">
        <v>0</v>
      </c>
    </row>
    <row r="248" spans="1:35">
      <c r="A248" s="95">
        <v>1102</v>
      </c>
      <c r="B248" s="74" t="s">
        <v>13</v>
      </c>
      <c r="C248" s="74" t="s">
        <v>2060</v>
      </c>
      <c r="D248" s="74" t="s">
        <v>2060</v>
      </c>
      <c r="E248" s="74" t="str">
        <f>HYPERLINK("[映雪.xlsx]类型!B2",'类型（5）'!$C$2)</f>
        <v>统御强化</v>
      </c>
      <c r="F248" s="74" t="s">
        <v>1001</v>
      </c>
      <c r="G248" s="74" t="s">
        <v>1002</v>
      </c>
      <c r="H248" s="74">
        <v>1241</v>
      </c>
      <c r="I248" s="74">
        <v>1241</v>
      </c>
      <c r="J248" s="74">
        <v>42</v>
      </c>
      <c r="K248" s="74">
        <v>75</v>
      </c>
      <c r="L248" s="74">
        <v>61</v>
      </c>
      <c r="M248" s="74">
        <v>64</v>
      </c>
      <c r="N248" s="74">
        <v>73</v>
      </c>
      <c r="O248" s="74">
        <f>SUM(K248,L248,M248,N248)</f>
        <v>273</v>
      </c>
      <c r="P248" s="74" t="s">
        <v>1046</v>
      </c>
      <c r="Q248" s="74">
        <v>100</v>
      </c>
      <c r="R248" s="74">
        <v>1</v>
      </c>
      <c r="S248" s="74" t="s">
        <v>1012</v>
      </c>
      <c r="T248" s="74">
        <v>1503</v>
      </c>
      <c r="U248" s="74">
        <v>1518</v>
      </c>
      <c r="V248" s="74">
        <v>1562</v>
      </c>
      <c r="W248" s="74">
        <v>1615</v>
      </c>
      <c r="X248" s="74">
        <v>20</v>
      </c>
      <c r="Y248" s="74">
        <v>44</v>
      </c>
      <c r="Z248" s="74" t="s">
        <v>1004</v>
      </c>
      <c r="AA248" s="74" t="s">
        <v>1004</v>
      </c>
      <c r="AB248" s="74" t="s">
        <v>1006</v>
      </c>
      <c r="AC248" s="74" t="s">
        <v>1062</v>
      </c>
      <c r="AD248" s="74" t="s">
        <v>1008</v>
      </c>
      <c r="AE248" s="74" t="s">
        <v>1027</v>
      </c>
      <c r="AF248" s="74">
        <v>6</v>
      </c>
      <c r="AG248" s="74" t="s">
        <v>1004</v>
      </c>
      <c r="AH248" s="74">
        <v>0</v>
      </c>
      <c r="AI248" s="104">
        <v>31</v>
      </c>
    </row>
    <row r="249" spans="1:35">
      <c r="A249" s="95">
        <v>1122</v>
      </c>
      <c r="B249" s="74" t="s">
        <v>102</v>
      </c>
      <c r="C249" s="74" t="s">
        <v>2078</v>
      </c>
      <c r="D249" s="74" t="s">
        <v>2078</v>
      </c>
      <c r="E249" s="74" t="str">
        <f>HYPERLINK("[映雪.xlsx]类型!B4",'类型（5）'!$C$4)</f>
        <v>智慧强化</v>
      </c>
      <c r="F249" s="74" t="s">
        <v>1001</v>
      </c>
      <c r="G249" s="74" t="s">
        <v>1002</v>
      </c>
      <c r="H249" s="74">
        <v>1113</v>
      </c>
      <c r="I249" s="74">
        <v>1113</v>
      </c>
      <c r="J249" s="74">
        <v>128</v>
      </c>
      <c r="K249" s="74">
        <v>75</v>
      </c>
      <c r="L249" s="74">
        <v>53</v>
      </c>
      <c r="M249" s="74">
        <v>61</v>
      </c>
      <c r="N249" s="74">
        <v>80</v>
      </c>
      <c r="O249" s="74">
        <f>SUM(K249,L249,M249,N249)</f>
        <v>269</v>
      </c>
      <c r="P249" s="74" t="s">
        <v>1022</v>
      </c>
      <c r="Q249" s="74">
        <v>100</v>
      </c>
      <c r="R249" s="74">
        <v>1</v>
      </c>
      <c r="S249" s="74" t="s">
        <v>1012</v>
      </c>
      <c r="T249" s="74">
        <v>1499</v>
      </c>
      <c r="U249" s="74">
        <v>1514</v>
      </c>
      <c r="V249" s="74">
        <v>1564</v>
      </c>
      <c r="W249" s="74">
        <v>1615</v>
      </c>
      <c r="X249" s="74">
        <v>97</v>
      </c>
      <c r="Y249" s="74">
        <v>9</v>
      </c>
      <c r="Z249" s="74" t="s">
        <v>1004</v>
      </c>
      <c r="AA249" s="74" t="s">
        <v>1005</v>
      </c>
      <c r="AB249" s="74" t="s">
        <v>1006</v>
      </c>
      <c r="AC249" s="74" t="s">
        <v>1007</v>
      </c>
      <c r="AD249" s="74" t="s">
        <v>1008</v>
      </c>
      <c r="AE249" s="74" t="s">
        <v>1013</v>
      </c>
      <c r="AF249" s="74">
        <v>6</v>
      </c>
      <c r="AG249" s="74" t="s">
        <v>1005</v>
      </c>
      <c r="AH249" s="74">
        <v>0</v>
      </c>
      <c r="AI249" s="104">
        <v>0</v>
      </c>
    </row>
    <row r="250" spans="1:35">
      <c r="A250" s="95">
        <v>1162</v>
      </c>
      <c r="B250" s="74" t="s">
        <v>154</v>
      </c>
      <c r="C250" s="74" t="s">
        <v>539</v>
      </c>
      <c r="D250" s="74" t="s">
        <v>539</v>
      </c>
      <c r="E250" s="74" t="str">
        <f>HYPERLINK("[映雪.xlsx]类型!B6",'类型（5）'!$C$6)</f>
        <v>统御全能</v>
      </c>
      <c r="F250" s="74" t="s">
        <v>1001</v>
      </c>
      <c r="G250" s="74" t="s">
        <v>1002</v>
      </c>
      <c r="H250" s="74">
        <v>1193</v>
      </c>
      <c r="I250" s="74">
        <v>1193</v>
      </c>
      <c r="J250" s="74">
        <v>420</v>
      </c>
      <c r="K250" s="74">
        <v>75</v>
      </c>
      <c r="L250" s="74">
        <v>44</v>
      </c>
      <c r="M250" s="74">
        <v>57</v>
      </c>
      <c r="N250" s="74">
        <v>32</v>
      </c>
      <c r="O250" s="74">
        <f>SUM(K250,L250,M250,N250)</f>
        <v>208</v>
      </c>
      <c r="P250" s="74" t="s">
        <v>1046</v>
      </c>
      <c r="Q250" s="74">
        <v>100</v>
      </c>
      <c r="R250" s="74">
        <v>1</v>
      </c>
      <c r="S250" s="74" t="s">
        <v>1012</v>
      </c>
      <c r="T250" s="74">
        <v>1556</v>
      </c>
      <c r="U250" s="74">
        <v>1571</v>
      </c>
      <c r="V250" s="74">
        <v>1634</v>
      </c>
      <c r="W250" s="74">
        <v>1615</v>
      </c>
      <c r="X250" s="74">
        <v>60</v>
      </c>
      <c r="Y250" s="74">
        <v>25</v>
      </c>
      <c r="Z250" s="74" t="s">
        <v>1004</v>
      </c>
      <c r="AA250" s="74" t="s">
        <v>1005</v>
      </c>
      <c r="AB250" s="74" t="s">
        <v>1006</v>
      </c>
      <c r="AC250" s="74" t="s">
        <v>1007</v>
      </c>
      <c r="AD250" s="74" t="s">
        <v>1008</v>
      </c>
      <c r="AE250" s="74" t="s">
        <v>1009</v>
      </c>
      <c r="AF250" s="74">
        <v>7</v>
      </c>
      <c r="AG250" s="74" t="s">
        <v>1004</v>
      </c>
      <c r="AH250" s="74">
        <v>0</v>
      </c>
      <c r="AI250" s="104">
        <v>0</v>
      </c>
    </row>
    <row r="251" spans="1:35">
      <c r="A251" s="95">
        <v>1245</v>
      </c>
      <c r="B251" s="74" t="s">
        <v>42</v>
      </c>
      <c r="C251" s="74" t="s">
        <v>2186</v>
      </c>
      <c r="D251" s="74" t="s">
        <v>2186</v>
      </c>
      <c r="E251" s="74" t="str">
        <f>HYPERLINK("[映雪.xlsx]类型!B12",'类型（5）'!$C$12)</f>
        <v>吸血鬼</v>
      </c>
      <c r="F251" s="74" t="s">
        <v>1001</v>
      </c>
      <c r="G251" s="74" t="s">
        <v>1002</v>
      </c>
      <c r="H251" s="74">
        <v>1311</v>
      </c>
      <c r="I251" s="74">
        <v>1311</v>
      </c>
      <c r="J251" s="74">
        <v>172</v>
      </c>
      <c r="K251" s="74">
        <v>75</v>
      </c>
      <c r="L251" s="74">
        <v>78</v>
      </c>
      <c r="M251" s="74">
        <v>81</v>
      </c>
      <c r="N251" s="74">
        <v>47</v>
      </c>
      <c r="O251" s="74">
        <f>SUM(K251,L251,M251,N251)</f>
        <v>281</v>
      </c>
      <c r="P251" s="74" t="s">
        <v>1376</v>
      </c>
      <c r="Q251" s="74">
        <v>100</v>
      </c>
      <c r="R251" s="74">
        <v>1</v>
      </c>
      <c r="S251" s="74" t="s">
        <v>1012</v>
      </c>
      <c r="T251" s="74">
        <v>1519</v>
      </c>
      <c r="U251" s="74">
        <v>1534</v>
      </c>
      <c r="V251" s="74">
        <v>1579</v>
      </c>
      <c r="W251" s="74">
        <v>1615</v>
      </c>
      <c r="X251" s="74">
        <v>30</v>
      </c>
      <c r="Y251" s="74">
        <v>18</v>
      </c>
      <c r="Z251" s="74" t="s">
        <v>1004</v>
      </c>
      <c r="AA251" s="74" t="s">
        <v>1004</v>
      </c>
      <c r="AB251" s="74" t="s">
        <v>1006</v>
      </c>
      <c r="AC251" s="74" t="s">
        <v>1309</v>
      </c>
      <c r="AD251" s="74" t="s">
        <v>1016</v>
      </c>
      <c r="AE251" s="74" t="s">
        <v>1013</v>
      </c>
      <c r="AF251" s="74">
        <v>11</v>
      </c>
      <c r="AG251" s="74" t="s">
        <v>1005</v>
      </c>
      <c r="AH251" s="74">
        <v>0</v>
      </c>
      <c r="AI251" s="104">
        <v>0</v>
      </c>
    </row>
    <row r="252" spans="1:35">
      <c r="A252" s="95">
        <v>1268</v>
      </c>
      <c r="B252" s="74" t="s">
        <v>106</v>
      </c>
      <c r="C252" s="74" t="s">
        <v>815</v>
      </c>
      <c r="D252" s="74" t="s">
        <v>815</v>
      </c>
      <c r="E252" s="74" t="str">
        <f>HYPERLINK("[映雪.xlsx]类型!B8",'类型（5）'!$C$8)</f>
        <v>智慧全能</v>
      </c>
      <c r="F252" s="74" t="s">
        <v>1001</v>
      </c>
      <c r="G252" s="74" t="s">
        <v>1002</v>
      </c>
      <c r="H252" s="74">
        <v>1353</v>
      </c>
      <c r="I252" s="74">
        <v>1353</v>
      </c>
      <c r="J252" s="74">
        <v>62</v>
      </c>
      <c r="K252" s="74">
        <v>75</v>
      </c>
      <c r="L252" s="74">
        <v>61</v>
      </c>
      <c r="M252" s="74">
        <v>71</v>
      </c>
      <c r="N252" s="74">
        <v>64</v>
      </c>
      <c r="O252" s="74">
        <f>SUM(K252,L252,M252,N252)</f>
        <v>271</v>
      </c>
      <c r="P252" s="74" t="s">
        <v>1022</v>
      </c>
      <c r="Q252" s="74">
        <v>100</v>
      </c>
      <c r="R252" s="74">
        <v>1</v>
      </c>
      <c r="S252" s="74" t="s">
        <v>1012</v>
      </c>
      <c r="T252" s="74">
        <v>1524</v>
      </c>
      <c r="U252" s="74">
        <v>1539</v>
      </c>
      <c r="V252" s="74">
        <v>1562</v>
      </c>
      <c r="W252" s="74">
        <v>1615</v>
      </c>
      <c r="X252" s="74">
        <v>0</v>
      </c>
      <c r="Y252" s="74">
        <v>50</v>
      </c>
      <c r="Z252" s="74" t="s">
        <v>1004</v>
      </c>
      <c r="AA252" s="74" t="s">
        <v>1004</v>
      </c>
      <c r="AB252" s="74" t="s">
        <v>1006</v>
      </c>
      <c r="AC252" s="74" t="s">
        <v>1062</v>
      </c>
      <c r="AD252" s="74" t="s">
        <v>1008</v>
      </c>
      <c r="AE252" s="74" t="s">
        <v>1013</v>
      </c>
      <c r="AF252" s="74">
        <v>8</v>
      </c>
      <c r="AG252" s="74" t="s">
        <v>1005</v>
      </c>
      <c r="AH252" s="74">
        <v>0</v>
      </c>
      <c r="AI252" s="104">
        <v>0</v>
      </c>
    </row>
    <row r="253" spans="1:35">
      <c r="A253" s="95">
        <v>1403</v>
      </c>
      <c r="B253" s="74" t="s">
        <v>54</v>
      </c>
      <c r="C253" s="74" t="s">
        <v>658</v>
      </c>
      <c r="D253" s="74" t="s">
        <v>658</v>
      </c>
      <c r="E253" s="74" t="str">
        <f>HYPERLINK("[映雪.xlsx]类型!B8",'类型（5）'!$C$8)</f>
        <v>智慧全能</v>
      </c>
      <c r="F253" s="74" t="s">
        <v>1001</v>
      </c>
      <c r="G253" s="74" t="s">
        <v>1002</v>
      </c>
      <c r="H253" s="74">
        <v>1486</v>
      </c>
      <c r="I253" s="74">
        <v>1486</v>
      </c>
      <c r="J253" s="74">
        <v>489</v>
      </c>
      <c r="K253" s="74">
        <v>75</v>
      </c>
      <c r="L253" s="74">
        <v>74</v>
      </c>
      <c r="M253" s="74">
        <v>73</v>
      </c>
      <c r="N253" s="74">
        <v>54</v>
      </c>
      <c r="O253" s="74">
        <f>SUM(K253,L253,M253,N253)</f>
        <v>276</v>
      </c>
      <c r="P253" s="74" t="s">
        <v>1019</v>
      </c>
      <c r="Q253" s="74">
        <v>100</v>
      </c>
      <c r="R253" s="74">
        <v>1</v>
      </c>
      <c r="S253" s="74" t="s">
        <v>1012</v>
      </c>
      <c r="T253" s="74">
        <v>1530</v>
      </c>
      <c r="U253" s="74">
        <v>1545</v>
      </c>
      <c r="V253" s="74">
        <v>1589</v>
      </c>
      <c r="W253" s="74">
        <v>1615</v>
      </c>
      <c r="X253" s="74">
        <v>0</v>
      </c>
      <c r="Y253" s="74">
        <v>16</v>
      </c>
      <c r="Z253" s="74" t="s">
        <v>1004</v>
      </c>
      <c r="AA253" s="74" t="s">
        <v>1004</v>
      </c>
      <c r="AB253" s="74" t="s">
        <v>1006</v>
      </c>
      <c r="AC253" s="74" t="s">
        <v>1007</v>
      </c>
      <c r="AD253" s="74" t="s">
        <v>1008</v>
      </c>
      <c r="AE253" s="74" t="s">
        <v>1017</v>
      </c>
      <c r="AF253" s="74">
        <v>10</v>
      </c>
      <c r="AG253" s="74" t="s">
        <v>1004</v>
      </c>
      <c r="AH253" s="74">
        <v>0</v>
      </c>
      <c r="AI253" s="104">
        <v>0</v>
      </c>
    </row>
    <row r="254" spans="1:35">
      <c r="A254" s="95">
        <v>1450</v>
      </c>
      <c r="B254" s="74" t="s">
        <v>40</v>
      </c>
      <c r="C254" s="74" t="s">
        <v>2361</v>
      </c>
      <c r="D254" s="74" t="s">
        <v>2361</v>
      </c>
      <c r="E254" s="99" t="str">
        <f>HYPERLINK("[映雪.xlsx]类型!B29",'类型（5）'!$C$29)</f>
        <v>偶像</v>
      </c>
      <c r="F254" s="74" t="s">
        <v>1001</v>
      </c>
      <c r="G254" s="74" t="s">
        <v>1002</v>
      </c>
      <c r="H254" s="74">
        <v>1521</v>
      </c>
      <c r="I254" s="74">
        <v>1521</v>
      </c>
      <c r="J254" s="74">
        <v>131</v>
      </c>
      <c r="K254" s="74">
        <v>75</v>
      </c>
      <c r="L254" s="74">
        <v>70</v>
      </c>
      <c r="M254" s="74">
        <v>37</v>
      </c>
      <c r="N254" s="74">
        <v>48</v>
      </c>
      <c r="O254" s="74">
        <f>SUM(K254,L254,M254,N254)</f>
        <v>230</v>
      </c>
      <c r="P254" s="74" t="s">
        <v>1053</v>
      </c>
      <c r="Q254" s="74">
        <v>100</v>
      </c>
      <c r="R254" s="74">
        <v>1</v>
      </c>
      <c r="S254" s="74" t="s">
        <v>1012</v>
      </c>
      <c r="T254" s="74">
        <v>1583</v>
      </c>
      <c r="U254" s="74">
        <v>1598</v>
      </c>
      <c r="V254" s="74">
        <v>1610</v>
      </c>
      <c r="W254" s="74">
        <v>1615</v>
      </c>
      <c r="X254" s="74">
        <v>0</v>
      </c>
      <c r="Y254" s="74">
        <v>81</v>
      </c>
      <c r="Z254" s="74" t="s">
        <v>1004</v>
      </c>
      <c r="AA254" s="74" t="s">
        <v>1005</v>
      </c>
      <c r="AB254" s="74" t="s">
        <v>1006</v>
      </c>
      <c r="AC254" s="74" t="s">
        <v>1007</v>
      </c>
      <c r="AD254" s="74" t="s">
        <v>1008</v>
      </c>
      <c r="AE254" s="74" t="s">
        <v>1017</v>
      </c>
      <c r="AF254" s="74">
        <v>7</v>
      </c>
      <c r="AG254" s="74" t="s">
        <v>1004</v>
      </c>
      <c r="AH254" s="74">
        <v>0</v>
      </c>
      <c r="AI254" s="104">
        <v>0</v>
      </c>
    </row>
    <row r="255" spans="1:35">
      <c r="A255" s="95">
        <v>1452</v>
      </c>
      <c r="B255" s="74" t="s">
        <v>40</v>
      </c>
      <c r="C255" s="74" t="s">
        <v>2363</v>
      </c>
      <c r="D255" s="74" t="s">
        <v>2363</v>
      </c>
      <c r="E255" s="74" t="str">
        <f>HYPERLINK("[映雪.xlsx]类型!B32",'类型（5）'!$C$32)</f>
        <v>魔法少女</v>
      </c>
      <c r="F255" s="74" t="s">
        <v>1001</v>
      </c>
      <c r="G255" s="74" t="s">
        <v>1002</v>
      </c>
      <c r="H255" s="74">
        <v>1523</v>
      </c>
      <c r="I255" s="74">
        <v>1523</v>
      </c>
      <c r="J255" s="74">
        <v>131</v>
      </c>
      <c r="K255" s="74">
        <v>75</v>
      </c>
      <c r="L255" s="74">
        <v>76</v>
      </c>
      <c r="M255" s="74">
        <v>59</v>
      </c>
      <c r="N255" s="74">
        <v>65</v>
      </c>
      <c r="O255" s="74">
        <f>SUM(K255,L255,M255,N255)</f>
        <v>275</v>
      </c>
      <c r="P255" s="74" t="s">
        <v>1082</v>
      </c>
      <c r="Q255" s="74">
        <v>100</v>
      </c>
      <c r="R255" s="74">
        <v>1</v>
      </c>
      <c r="S255" s="74" t="s">
        <v>1012</v>
      </c>
      <c r="T255" s="74">
        <v>1584</v>
      </c>
      <c r="U255" s="74">
        <v>1599</v>
      </c>
      <c r="V255" s="74">
        <v>1616</v>
      </c>
      <c r="W255" s="74">
        <v>1615</v>
      </c>
      <c r="X255" s="74">
        <v>0</v>
      </c>
      <c r="Y255" s="74">
        <v>52</v>
      </c>
      <c r="Z255" s="74" t="s">
        <v>1004</v>
      </c>
      <c r="AA255" s="74" t="s">
        <v>1005</v>
      </c>
      <c r="AB255" s="74" t="s">
        <v>1006</v>
      </c>
      <c r="AC255" s="74" t="s">
        <v>1007</v>
      </c>
      <c r="AD255" s="74" t="s">
        <v>1008</v>
      </c>
      <c r="AE255" s="74" t="s">
        <v>1009</v>
      </c>
      <c r="AF255" s="74">
        <v>8</v>
      </c>
      <c r="AG255" s="74" t="s">
        <v>1004</v>
      </c>
      <c r="AH255" s="74">
        <v>0</v>
      </c>
      <c r="AI255" s="104">
        <v>0</v>
      </c>
    </row>
    <row r="256" spans="1:35">
      <c r="A256" s="95">
        <v>33</v>
      </c>
      <c r="B256" s="74" t="s">
        <v>136</v>
      </c>
      <c r="C256" s="74" t="s">
        <v>1075</v>
      </c>
      <c r="D256" s="74" t="s">
        <v>1075</v>
      </c>
      <c r="E256" s="96" t="str">
        <f>HYPERLINK("[映雪.xlsx]类型!B27",'类型（5）'!$C$27)</f>
        <v>骑士</v>
      </c>
      <c r="F256" s="74" t="s">
        <v>1001</v>
      </c>
      <c r="G256" s="74" t="s">
        <v>1002</v>
      </c>
      <c r="H256" s="74">
        <v>556</v>
      </c>
      <c r="I256" s="74">
        <v>556</v>
      </c>
      <c r="J256" s="74">
        <v>140</v>
      </c>
      <c r="K256" s="74">
        <v>74</v>
      </c>
      <c r="L256" s="74">
        <v>82</v>
      </c>
      <c r="M256" s="74">
        <v>43</v>
      </c>
      <c r="N256" s="74">
        <v>54</v>
      </c>
      <c r="O256" s="74">
        <f>SUM(K256,L256,M256,N256)</f>
        <v>253</v>
      </c>
      <c r="P256" s="74" t="s">
        <v>1067</v>
      </c>
      <c r="Q256" s="74">
        <v>100</v>
      </c>
      <c r="R256" s="74">
        <v>1</v>
      </c>
      <c r="S256" s="74" t="s">
        <v>1012</v>
      </c>
      <c r="T256" s="74">
        <v>1497</v>
      </c>
      <c r="U256" s="74">
        <v>1512</v>
      </c>
      <c r="V256" s="74">
        <v>1555</v>
      </c>
      <c r="W256" s="74">
        <v>1615</v>
      </c>
      <c r="X256" s="74">
        <v>76</v>
      </c>
      <c r="Y256" s="74">
        <v>12</v>
      </c>
      <c r="Z256" s="74" t="s">
        <v>1004</v>
      </c>
      <c r="AA256" s="74" t="s">
        <v>1005</v>
      </c>
      <c r="AB256" s="74" t="s">
        <v>1006</v>
      </c>
      <c r="AC256" s="74" t="s">
        <v>1007</v>
      </c>
      <c r="AD256" s="74" t="s">
        <v>1016</v>
      </c>
      <c r="AE256" s="74" t="s">
        <v>1013</v>
      </c>
      <c r="AF256" s="74">
        <v>4</v>
      </c>
      <c r="AG256" s="74" t="s">
        <v>1005</v>
      </c>
      <c r="AH256" s="74">
        <v>0</v>
      </c>
      <c r="AI256" s="104">
        <v>0</v>
      </c>
    </row>
    <row r="257" spans="1:35">
      <c r="A257" s="95">
        <v>44</v>
      </c>
      <c r="B257" s="74" t="s">
        <v>136</v>
      </c>
      <c r="C257" s="74" t="s">
        <v>898</v>
      </c>
      <c r="D257" s="74" t="s">
        <v>898</v>
      </c>
      <c r="E257" s="74" t="str">
        <f>HYPERLINK("[映雪.xlsx]类型!B7",'类型（5）'!$C$7)</f>
        <v>武勇全能</v>
      </c>
      <c r="F257" s="74" t="s">
        <v>1001</v>
      </c>
      <c r="G257" s="74" t="s">
        <v>1002</v>
      </c>
      <c r="H257" s="74">
        <v>318</v>
      </c>
      <c r="I257" s="74">
        <v>318</v>
      </c>
      <c r="J257" s="74">
        <v>31</v>
      </c>
      <c r="K257" s="74">
        <v>74</v>
      </c>
      <c r="L257" s="74">
        <v>65</v>
      </c>
      <c r="M257" s="74">
        <v>68</v>
      </c>
      <c r="N257" s="74">
        <v>61</v>
      </c>
      <c r="O257" s="74">
        <f>SUM(K257,L257,M257,N257)</f>
        <v>268</v>
      </c>
      <c r="P257" s="74" t="s">
        <v>1074</v>
      </c>
      <c r="Q257" s="74">
        <v>100</v>
      </c>
      <c r="R257" s="74">
        <v>1</v>
      </c>
      <c r="S257" s="74" t="s">
        <v>1012</v>
      </c>
      <c r="T257" s="74">
        <v>1506</v>
      </c>
      <c r="U257" s="74">
        <v>1521</v>
      </c>
      <c r="V257" s="74">
        <v>1577</v>
      </c>
      <c r="W257" s="74">
        <v>1615</v>
      </c>
      <c r="X257" s="74">
        <v>95</v>
      </c>
      <c r="Y257" s="74">
        <v>17</v>
      </c>
      <c r="Z257" s="74" t="s">
        <v>1004</v>
      </c>
      <c r="AA257" s="74" t="s">
        <v>1005</v>
      </c>
      <c r="AB257" s="74" t="s">
        <v>1006</v>
      </c>
      <c r="AC257" s="74" t="s">
        <v>1062</v>
      </c>
      <c r="AD257" s="74" t="s">
        <v>1008</v>
      </c>
      <c r="AE257" s="74" t="s">
        <v>1017</v>
      </c>
      <c r="AF257" s="74">
        <v>11</v>
      </c>
      <c r="AG257" s="74" t="s">
        <v>1005</v>
      </c>
      <c r="AH257" s="74">
        <v>0</v>
      </c>
      <c r="AI257" s="104">
        <v>0</v>
      </c>
    </row>
    <row r="258" spans="1:35">
      <c r="A258" s="95">
        <v>61</v>
      </c>
      <c r="B258" s="74" t="s">
        <v>114</v>
      </c>
      <c r="C258" s="74" t="s">
        <v>1107</v>
      </c>
      <c r="D258" s="74" t="s">
        <v>1107</v>
      </c>
      <c r="E258" s="96" t="str">
        <f>HYPERLINK("[映雪.xlsx]类型!B34",'类型（5）'!$C$34)</f>
        <v>宅女</v>
      </c>
      <c r="F258" s="74" t="s">
        <v>1001</v>
      </c>
      <c r="G258" s="74" t="s">
        <v>1002</v>
      </c>
      <c r="H258" s="74">
        <v>213</v>
      </c>
      <c r="I258" s="74">
        <v>213</v>
      </c>
      <c r="J258" s="74">
        <v>80</v>
      </c>
      <c r="K258" s="74">
        <v>74</v>
      </c>
      <c r="L258" s="74">
        <v>77</v>
      </c>
      <c r="M258" s="74">
        <v>63</v>
      </c>
      <c r="N258" s="74">
        <v>74</v>
      </c>
      <c r="O258" s="74">
        <f>SUM(K258,L258,M258,N258)</f>
        <v>288</v>
      </c>
      <c r="P258" s="74" t="s">
        <v>1061</v>
      </c>
      <c r="Q258" s="74">
        <v>100</v>
      </c>
      <c r="R258" s="74">
        <v>3</v>
      </c>
      <c r="S258" s="74" t="s">
        <v>1012</v>
      </c>
      <c r="T258" s="74">
        <v>1548</v>
      </c>
      <c r="U258" s="74">
        <v>1563</v>
      </c>
      <c r="V258" s="74">
        <v>1635</v>
      </c>
      <c r="W258" s="74">
        <v>1615</v>
      </c>
      <c r="X258" s="74">
        <v>7</v>
      </c>
      <c r="Y258" s="74">
        <v>100</v>
      </c>
      <c r="Z258" s="74" t="s">
        <v>1004</v>
      </c>
      <c r="AA258" s="74" t="s">
        <v>1005</v>
      </c>
      <c r="AB258" s="74" t="s">
        <v>1006</v>
      </c>
      <c r="AC258" s="74" t="s">
        <v>1007</v>
      </c>
      <c r="AD258" s="74" t="s">
        <v>1008</v>
      </c>
      <c r="AE258" s="74" t="s">
        <v>1017</v>
      </c>
      <c r="AF258" s="74">
        <v>9</v>
      </c>
      <c r="AG258" s="74" t="s">
        <v>1005</v>
      </c>
      <c r="AH258" s="74">
        <v>0</v>
      </c>
      <c r="AI258" s="104">
        <v>18</v>
      </c>
    </row>
    <row r="259" spans="1:35">
      <c r="A259" s="95">
        <v>229</v>
      </c>
      <c r="B259" s="74" t="s">
        <v>112</v>
      </c>
      <c r="C259" s="74" t="s">
        <v>112</v>
      </c>
      <c r="D259" s="74" t="s">
        <v>112</v>
      </c>
      <c r="E259" s="74" t="str">
        <f>HYPERLINK("[映雪.xlsx]类型!B30",'类型（5）'!$C$30)</f>
        <v>黑幕</v>
      </c>
      <c r="F259" s="74" t="s">
        <v>1001</v>
      </c>
      <c r="G259" s="74" t="s">
        <v>1002</v>
      </c>
      <c r="H259" s="74">
        <v>78</v>
      </c>
      <c r="I259" s="74">
        <v>78</v>
      </c>
      <c r="J259" s="74">
        <v>52</v>
      </c>
      <c r="K259" s="74">
        <v>74</v>
      </c>
      <c r="L259" s="74">
        <v>56</v>
      </c>
      <c r="M259" s="74">
        <v>83</v>
      </c>
      <c r="N259" s="74">
        <v>66</v>
      </c>
      <c r="O259" s="74">
        <f>SUM(K259,L259,M259,N259)</f>
        <v>279</v>
      </c>
      <c r="P259" s="74" t="s">
        <v>1265</v>
      </c>
      <c r="Q259" s="74">
        <v>11704</v>
      </c>
      <c r="R259" s="74">
        <v>5</v>
      </c>
      <c r="S259" s="74" t="s">
        <v>4</v>
      </c>
      <c r="T259" s="74">
        <v>1508</v>
      </c>
      <c r="U259" s="74">
        <v>1523</v>
      </c>
      <c r="V259" s="74">
        <v>1577</v>
      </c>
      <c r="W259" s="74">
        <v>1615</v>
      </c>
      <c r="X259" s="74">
        <v>41</v>
      </c>
      <c r="Y259" s="74">
        <v>40</v>
      </c>
      <c r="Z259" s="74" t="s">
        <v>1004</v>
      </c>
      <c r="AA259" s="74" t="s">
        <v>1005</v>
      </c>
      <c r="AB259" s="74" t="s">
        <v>1006</v>
      </c>
      <c r="AC259" s="74" t="s">
        <v>1204</v>
      </c>
      <c r="AD259" s="74" t="s">
        <v>1016</v>
      </c>
      <c r="AE259" s="74" t="s">
        <v>1013</v>
      </c>
      <c r="AF259" s="74">
        <v>15</v>
      </c>
      <c r="AG259" s="74" t="s">
        <v>1005</v>
      </c>
      <c r="AH259" s="74">
        <v>0</v>
      </c>
      <c r="AI259" s="104">
        <v>51</v>
      </c>
    </row>
    <row r="260" spans="1:35">
      <c r="A260" s="95">
        <v>255</v>
      </c>
      <c r="B260" s="74" t="s">
        <v>24</v>
      </c>
      <c r="C260" s="109" t="s">
        <v>1290</v>
      </c>
      <c r="D260" s="74" t="s">
        <v>1290</v>
      </c>
      <c r="E260" s="74" t="str">
        <f>HYPERLINK("[映雪.xlsx]类型!B22",'类型（5）'!$C$22)</f>
        <v>傲娇</v>
      </c>
      <c r="F260" s="74" t="s">
        <v>1001</v>
      </c>
      <c r="G260" s="74" t="s">
        <v>1002</v>
      </c>
      <c r="H260" s="74">
        <v>898</v>
      </c>
      <c r="I260" s="74">
        <v>898</v>
      </c>
      <c r="J260" s="74">
        <v>116</v>
      </c>
      <c r="K260" s="74">
        <v>74</v>
      </c>
      <c r="L260" s="74">
        <v>66</v>
      </c>
      <c r="M260" s="74">
        <v>40</v>
      </c>
      <c r="N260" s="74">
        <v>34</v>
      </c>
      <c r="O260" s="74">
        <f>SUM(K260,L260,M260,N260)</f>
        <v>214</v>
      </c>
      <c r="P260" s="74" t="s">
        <v>1047</v>
      </c>
      <c r="Q260" s="74">
        <v>100</v>
      </c>
      <c r="R260" s="74">
        <v>1</v>
      </c>
      <c r="S260" s="74" t="s">
        <v>1012</v>
      </c>
      <c r="T260" s="74">
        <v>1540</v>
      </c>
      <c r="U260" s="74">
        <v>1555</v>
      </c>
      <c r="V260" s="74">
        <v>1590</v>
      </c>
      <c r="W260" s="74">
        <v>1615</v>
      </c>
      <c r="X260" s="74">
        <v>77</v>
      </c>
      <c r="Y260" s="74">
        <v>68</v>
      </c>
      <c r="Z260" s="74" t="s">
        <v>1004</v>
      </c>
      <c r="AA260" s="74" t="s">
        <v>1004</v>
      </c>
      <c r="AB260" s="74" t="s">
        <v>1006</v>
      </c>
      <c r="AC260" s="74" t="s">
        <v>1007</v>
      </c>
      <c r="AD260" s="74" t="s">
        <v>1008</v>
      </c>
      <c r="AE260" s="74" t="s">
        <v>1009</v>
      </c>
      <c r="AF260" s="74">
        <v>9</v>
      </c>
      <c r="AG260" s="74" t="s">
        <v>1005</v>
      </c>
      <c r="AH260" s="74">
        <v>0</v>
      </c>
      <c r="AI260" s="104">
        <v>36</v>
      </c>
    </row>
    <row r="261" spans="1:35">
      <c r="A261" s="95">
        <v>283</v>
      </c>
      <c r="B261" s="74" t="s">
        <v>13</v>
      </c>
      <c r="C261" s="74" t="s">
        <v>1321</v>
      </c>
      <c r="D261" s="74" t="s">
        <v>1321</v>
      </c>
      <c r="E261" s="99" t="str">
        <f>HYPERLINK("[映雪.xlsx]类型!B18",'类型（5）'!$C$18)</f>
        <v>科学家</v>
      </c>
      <c r="F261" s="74" t="s">
        <v>1001</v>
      </c>
      <c r="G261" s="74" t="s">
        <v>1002</v>
      </c>
      <c r="H261" s="74">
        <v>37</v>
      </c>
      <c r="I261" s="74">
        <v>37</v>
      </c>
      <c r="J261" s="74">
        <v>107</v>
      </c>
      <c r="K261" s="74">
        <v>74</v>
      </c>
      <c r="L261" s="74">
        <v>62</v>
      </c>
      <c r="M261" s="74">
        <v>88</v>
      </c>
      <c r="N261" s="74">
        <v>86</v>
      </c>
      <c r="O261" s="74">
        <f>SUM(K261,L261,M261,N261)</f>
        <v>310</v>
      </c>
      <c r="P261" s="74" t="s">
        <v>1033</v>
      </c>
      <c r="Q261" s="74">
        <v>100</v>
      </c>
      <c r="R261" s="74">
        <v>2</v>
      </c>
      <c r="S261" s="74" t="s">
        <v>1012</v>
      </c>
      <c r="T261" s="74">
        <v>1561</v>
      </c>
      <c r="U261" s="74">
        <v>1576</v>
      </c>
      <c r="V261" s="74">
        <v>1602</v>
      </c>
      <c r="W261" s="74">
        <v>1615</v>
      </c>
      <c r="X261" s="74">
        <v>90</v>
      </c>
      <c r="Y261" s="74">
        <v>82</v>
      </c>
      <c r="Z261" s="74" t="s">
        <v>1004</v>
      </c>
      <c r="AA261" s="74" t="s">
        <v>1005</v>
      </c>
      <c r="AB261" s="74" t="s">
        <v>1006</v>
      </c>
      <c r="AC261" s="74" t="s">
        <v>1007</v>
      </c>
      <c r="AD261" s="74" t="s">
        <v>1016</v>
      </c>
      <c r="AE261" s="74" t="s">
        <v>1017</v>
      </c>
      <c r="AF261" s="74">
        <v>9</v>
      </c>
      <c r="AG261" s="74" t="s">
        <v>1005</v>
      </c>
      <c r="AH261" s="74">
        <v>0</v>
      </c>
      <c r="AI261" s="104">
        <v>15</v>
      </c>
    </row>
    <row r="262" spans="1:35">
      <c r="A262" s="95">
        <v>364</v>
      </c>
      <c r="B262" s="74" t="s">
        <v>128</v>
      </c>
      <c r="C262" s="74" t="s">
        <v>1402</v>
      </c>
      <c r="D262" s="74" t="s">
        <v>1402</v>
      </c>
      <c r="E262" s="74" t="str">
        <f>HYPERLINK("[映雪.xlsx]类型!B7",'类型（5）'!$C$7)</f>
        <v>武勇全能</v>
      </c>
      <c r="F262" s="74" t="s">
        <v>1001</v>
      </c>
      <c r="G262" s="74" t="s">
        <v>1002</v>
      </c>
      <c r="H262" s="74">
        <v>87</v>
      </c>
      <c r="I262" s="74">
        <v>87</v>
      </c>
      <c r="J262" s="74">
        <v>97</v>
      </c>
      <c r="K262" s="74">
        <v>74</v>
      </c>
      <c r="L262" s="74">
        <v>76</v>
      </c>
      <c r="M262" s="74">
        <v>73</v>
      </c>
      <c r="N262" s="74">
        <v>77</v>
      </c>
      <c r="O262" s="74">
        <f>SUM(K262,L262,M262,N262)</f>
        <v>300</v>
      </c>
      <c r="P262" s="74" t="s">
        <v>1087</v>
      </c>
      <c r="Q262" s="74">
        <v>100</v>
      </c>
      <c r="R262" s="74">
        <v>2</v>
      </c>
      <c r="S262" s="74" t="s">
        <v>1012</v>
      </c>
      <c r="T262" s="74">
        <v>1540</v>
      </c>
      <c r="U262" s="74">
        <v>1555</v>
      </c>
      <c r="V262" s="74">
        <v>1591</v>
      </c>
      <c r="W262" s="74">
        <v>1615</v>
      </c>
      <c r="X262" s="74">
        <v>10</v>
      </c>
      <c r="Y262" s="74">
        <v>83</v>
      </c>
      <c r="Z262" s="74" t="s">
        <v>1004</v>
      </c>
      <c r="AA262" s="74" t="s">
        <v>1005</v>
      </c>
      <c r="AB262" s="74" t="s">
        <v>1006</v>
      </c>
      <c r="AC262" s="74" t="s">
        <v>1400</v>
      </c>
      <c r="AD262" s="74" t="s">
        <v>1008</v>
      </c>
      <c r="AE262" s="74" t="s">
        <v>1017</v>
      </c>
      <c r="AF262" s="74">
        <v>7</v>
      </c>
      <c r="AG262" s="74" t="s">
        <v>1005</v>
      </c>
      <c r="AH262" s="74">
        <v>94</v>
      </c>
      <c r="AI262" s="104">
        <v>25</v>
      </c>
    </row>
    <row r="263" spans="1:35">
      <c r="A263" s="95">
        <v>389</v>
      </c>
      <c r="B263" s="74" t="s">
        <v>34</v>
      </c>
      <c r="C263" s="74" t="s">
        <v>1424</v>
      </c>
      <c r="D263" s="74" t="s">
        <v>1424</v>
      </c>
      <c r="E263" s="74" t="str">
        <f>HYPERLINK("[映雪.xlsx]类型!B2",'类型（5）'!$C$2)</f>
        <v>统御强化</v>
      </c>
      <c r="F263" s="74" t="s">
        <v>1001</v>
      </c>
      <c r="G263" s="74" t="s">
        <v>1002</v>
      </c>
      <c r="H263" s="74">
        <v>783</v>
      </c>
      <c r="I263" s="74">
        <v>783</v>
      </c>
      <c r="J263" s="74">
        <v>121</v>
      </c>
      <c r="K263" s="74">
        <v>74</v>
      </c>
      <c r="L263" s="74">
        <v>73</v>
      </c>
      <c r="M263" s="74">
        <v>58</v>
      </c>
      <c r="N263" s="74">
        <v>66</v>
      </c>
      <c r="O263" s="74">
        <f>SUM(K263,L263,M263,N263)</f>
        <v>271</v>
      </c>
      <c r="P263" s="74" t="s">
        <v>1036</v>
      </c>
      <c r="Q263" s="74">
        <v>100</v>
      </c>
      <c r="R263" s="74">
        <v>1</v>
      </c>
      <c r="S263" s="74" t="s">
        <v>1012</v>
      </c>
      <c r="T263" s="74">
        <v>1586</v>
      </c>
      <c r="U263" s="74">
        <v>1601</v>
      </c>
      <c r="V263" s="74">
        <v>1632</v>
      </c>
      <c r="W263" s="74">
        <v>1615</v>
      </c>
      <c r="X263" s="74">
        <v>97</v>
      </c>
      <c r="Y263" s="74">
        <v>60</v>
      </c>
      <c r="Z263" s="74" t="s">
        <v>1004</v>
      </c>
      <c r="AA263" s="74" t="s">
        <v>1005</v>
      </c>
      <c r="AB263" s="74" t="s">
        <v>1006</v>
      </c>
      <c r="AC263" s="74" t="s">
        <v>1007</v>
      </c>
      <c r="AD263" s="74" t="s">
        <v>1008</v>
      </c>
      <c r="AE263" s="74" t="s">
        <v>1017</v>
      </c>
      <c r="AF263" s="74">
        <v>8</v>
      </c>
      <c r="AG263" s="74" t="s">
        <v>1005</v>
      </c>
      <c r="AH263" s="74">
        <v>0</v>
      </c>
      <c r="AI263" s="104">
        <v>0</v>
      </c>
    </row>
    <row r="264" spans="1:35">
      <c r="A264" s="95">
        <v>418</v>
      </c>
      <c r="B264" s="74" t="s">
        <v>56</v>
      </c>
      <c r="C264" s="74" t="s">
        <v>1449</v>
      </c>
      <c r="D264" s="74" t="s">
        <v>1449</v>
      </c>
      <c r="E264" s="99" t="str">
        <f>HYPERLINK("[映雪.xlsx]类型!B37",'类型（5）'!$C$37)</f>
        <v>歌姬</v>
      </c>
      <c r="F264" s="74" t="s">
        <v>1001</v>
      </c>
      <c r="G264" s="74" t="s">
        <v>1002</v>
      </c>
      <c r="H264" s="74">
        <v>357</v>
      </c>
      <c r="I264" s="74">
        <v>357</v>
      </c>
      <c r="J264" s="74">
        <v>40</v>
      </c>
      <c r="K264" s="74">
        <v>74</v>
      </c>
      <c r="L264" s="74">
        <v>55</v>
      </c>
      <c r="M264" s="74">
        <v>47</v>
      </c>
      <c r="N264" s="74">
        <v>67</v>
      </c>
      <c r="O264" s="74">
        <f>SUM(K264,L264,M264,N264)</f>
        <v>243</v>
      </c>
      <c r="P264" s="74" t="s">
        <v>1053</v>
      </c>
      <c r="Q264" s="74">
        <v>100</v>
      </c>
      <c r="R264" s="74">
        <v>1</v>
      </c>
      <c r="S264" s="74" t="s">
        <v>1012</v>
      </c>
      <c r="T264" s="74">
        <v>1523</v>
      </c>
      <c r="U264" s="74">
        <v>1538</v>
      </c>
      <c r="V264" s="74">
        <v>1582</v>
      </c>
      <c r="W264" s="74">
        <v>1615</v>
      </c>
      <c r="X264" s="74">
        <v>88</v>
      </c>
      <c r="Y264" s="74">
        <v>80</v>
      </c>
      <c r="Z264" s="74" t="s">
        <v>1004</v>
      </c>
      <c r="AA264" s="74" t="s">
        <v>1004</v>
      </c>
      <c r="AB264" s="74" t="s">
        <v>1006</v>
      </c>
      <c r="AC264" s="74" t="s">
        <v>1007</v>
      </c>
      <c r="AD264" s="74" t="s">
        <v>1008</v>
      </c>
      <c r="AE264" s="74" t="s">
        <v>1038</v>
      </c>
      <c r="AF264" s="74">
        <v>8</v>
      </c>
      <c r="AG264" s="74" t="s">
        <v>1005</v>
      </c>
      <c r="AH264" s="74">
        <v>0</v>
      </c>
      <c r="AI264" s="104">
        <v>5</v>
      </c>
    </row>
    <row r="265" spans="1:35">
      <c r="A265" s="95">
        <v>432</v>
      </c>
      <c r="B265" s="74" t="s">
        <v>26</v>
      </c>
      <c r="C265" s="74" t="s">
        <v>1461</v>
      </c>
      <c r="D265" s="74" t="s">
        <v>1461</v>
      </c>
      <c r="E265" s="74" t="str">
        <f>HYPERLINK("[映雪.xlsx]类型!B41",'类型（5）'!$C$41)</f>
        <v>德鲁伊</v>
      </c>
      <c r="F265" s="74" t="s">
        <v>1001</v>
      </c>
      <c r="G265" s="74" t="s">
        <v>1002</v>
      </c>
      <c r="H265" s="74">
        <v>563</v>
      </c>
      <c r="I265" s="74">
        <v>563</v>
      </c>
      <c r="J265" s="74">
        <v>403</v>
      </c>
      <c r="K265" s="74">
        <v>74</v>
      </c>
      <c r="L265" s="74">
        <v>79</v>
      </c>
      <c r="M265" s="74">
        <v>55</v>
      </c>
      <c r="N265" s="74">
        <v>68</v>
      </c>
      <c r="O265" s="74">
        <f>SUM(K265,L265,M265,N265)</f>
        <v>276</v>
      </c>
      <c r="P265" s="74" t="s">
        <v>1069</v>
      </c>
      <c r="Q265" s="74">
        <v>100</v>
      </c>
      <c r="R265" s="74">
        <v>1</v>
      </c>
      <c r="S265" s="74" t="s">
        <v>1012</v>
      </c>
      <c r="T265" s="74">
        <v>1515</v>
      </c>
      <c r="U265" s="74">
        <v>1530</v>
      </c>
      <c r="V265" s="74">
        <v>1593</v>
      </c>
      <c r="W265" s="74">
        <v>1615</v>
      </c>
      <c r="X265" s="74">
        <v>40</v>
      </c>
      <c r="Y265" s="74">
        <v>46</v>
      </c>
      <c r="Z265" s="74" t="s">
        <v>1004</v>
      </c>
      <c r="AA265" s="74" t="s">
        <v>1005</v>
      </c>
      <c r="AB265" s="74" t="s">
        <v>1006</v>
      </c>
      <c r="AC265" s="74" t="s">
        <v>1007</v>
      </c>
      <c r="AD265" s="74" t="s">
        <v>1008</v>
      </c>
      <c r="AE265" s="74" t="s">
        <v>1038</v>
      </c>
      <c r="AF265" s="74">
        <v>8</v>
      </c>
      <c r="AG265" s="74" t="s">
        <v>1004</v>
      </c>
      <c r="AH265" s="74">
        <v>0</v>
      </c>
      <c r="AI265" s="104">
        <v>0</v>
      </c>
    </row>
    <row r="266" spans="1:35">
      <c r="A266" s="95">
        <v>469</v>
      </c>
      <c r="B266" s="74" t="s">
        <v>22</v>
      </c>
      <c r="C266" s="74" t="s">
        <v>1497</v>
      </c>
      <c r="D266" s="74" t="s">
        <v>1497</v>
      </c>
      <c r="E266" s="99" t="str">
        <f>HYPERLINK("[映雪.xlsx]类型!B18",'类型（5）'!$C$18)</f>
        <v>科学家</v>
      </c>
      <c r="F266" s="74" t="s">
        <v>1001</v>
      </c>
      <c r="G266" s="74" t="s">
        <v>1002</v>
      </c>
      <c r="H266" s="74">
        <v>56</v>
      </c>
      <c r="I266" s="74">
        <v>56</v>
      </c>
      <c r="J266" s="74">
        <v>196</v>
      </c>
      <c r="K266" s="74">
        <v>74</v>
      </c>
      <c r="L266" s="74">
        <v>85</v>
      </c>
      <c r="M266" s="74">
        <v>81</v>
      </c>
      <c r="N266" s="74">
        <v>67</v>
      </c>
      <c r="O266" s="74">
        <f>SUM(K266,L266,M266,N266)</f>
        <v>307</v>
      </c>
      <c r="P266" s="74" t="s">
        <v>1060</v>
      </c>
      <c r="Q266" s="74">
        <v>100</v>
      </c>
      <c r="R266" s="74">
        <v>1</v>
      </c>
      <c r="S266" s="74" t="s">
        <v>1012</v>
      </c>
      <c r="T266" s="74">
        <v>1493</v>
      </c>
      <c r="U266" s="74">
        <v>1508</v>
      </c>
      <c r="V266" s="74">
        <v>1561</v>
      </c>
      <c r="W266" s="74">
        <v>1615</v>
      </c>
      <c r="X266" s="74">
        <v>64</v>
      </c>
      <c r="Y266" s="74">
        <v>64</v>
      </c>
      <c r="Z266" s="74" t="s">
        <v>1004</v>
      </c>
      <c r="AA266" s="74" t="s">
        <v>1004</v>
      </c>
      <c r="AB266" s="74" t="s">
        <v>1006</v>
      </c>
      <c r="AC266" s="74" t="s">
        <v>1007</v>
      </c>
      <c r="AD266" s="74" t="s">
        <v>1016</v>
      </c>
      <c r="AE266" s="74" t="s">
        <v>1017</v>
      </c>
      <c r="AF266" s="74">
        <v>10</v>
      </c>
      <c r="AG266" s="74" t="s">
        <v>1005</v>
      </c>
      <c r="AH266" s="74">
        <v>0</v>
      </c>
      <c r="AI266" s="104">
        <v>0</v>
      </c>
    </row>
    <row r="267" spans="1:35">
      <c r="A267" s="95">
        <v>497</v>
      </c>
      <c r="B267" s="74" t="s">
        <v>70</v>
      </c>
      <c r="C267" s="74" t="s">
        <v>1521</v>
      </c>
      <c r="D267" s="74" t="s">
        <v>1521</v>
      </c>
      <c r="E267" s="99" t="str">
        <f>HYPERLINK("[映雪.xlsx]类型!B31",'类型（5）'!$C$31)</f>
        <v>后宫王</v>
      </c>
      <c r="F267" s="74" t="s">
        <v>1001</v>
      </c>
      <c r="G267" s="74" t="s">
        <v>1002</v>
      </c>
      <c r="H267" s="74">
        <v>857</v>
      </c>
      <c r="I267" s="74">
        <v>857</v>
      </c>
      <c r="J267" s="74">
        <v>599</v>
      </c>
      <c r="K267" s="74">
        <v>74</v>
      </c>
      <c r="L267" s="74">
        <v>68</v>
      </c>
      <c r="M267" s="74">
        <v>78</v>
      </c>
      <c r="N267" s="74">
        <v>60</v>
      </c>
      <c r="O267" s="74">
        <f>SUM(K267,L267,M267,N267)</f>
        <v>280</v>
      </c>
      <c r="P267" s="74" t="s">
        <v>1058</v>
      </c>
      <c r="Q267" s="74">
        <v>100</v>
      </c>
      <c r="R267" s="74">
        <v>1</v>
      </c>
      <c r="S267" s="74" t="s">
        <v>1012</v>
      </c>
      <c r="T267" s="74">
        <v>1530</v>
      </c>
      <c r="U267" s="74">
        <v>1545</v>
      </c>
      <c r="V267" s="74">
        <v>1616</v>
      </c>
      <c r="W267" s="74">
        <v>1615</v>
      </c>
      <c r="X267" s="74">
        <v>3</v>
      </c>
      <c r="Y267" s="74">
        <v>16</v>
      </c>
      <c r="Z267" s="74" t="s">
        <v>1004</v>
      </c>
      <c r="AA267" s="74" t="s">
        <v>1004</v>
      </c>
      <c r="AB267" s="74" t="s">
        <v>1006</v>
      </c>
      <c r="AC267" s="74" t="s">
        <v>1007</v>
      </c>
      <c r="AD267" s="74" t="s">
        <v>1023</v>
      </c>
      <c r="AE267" s="74" t="s">
        <v>1009</v>
      </c>
      <c r="AF267" s="74">
        <v>3</v>
      </c>
      <c r="AG267" s="74" t="s">
        <v>1005</v>
      </c>
      <c r="AH267" s="74">
        <v>0</v>
      </c>
      <c r="AI267" s="104">
        <v>62</v>
      </c>
    </row>
    <row r="268" spans="1:35">
      <c r="A268" s="95">
        <v>666</v>
      </c>
      <c r="B268" s="74" t="s">
        <v>38</v>
      </c>
      <c r="C268" s="74" t="s">
        <v>726</v>
      </c>
      <c r="D268" s="74" t="s">
        <v>726</v>
      </c>
      <c r="E268" s="74" t="str">
        <f>HYPERLINK("[映雪.xlsx]类型!B2",'类型（5）'!$C$2)</f>
        <v>统御强化</v>
      </c>
      <c r="F268" s="74" t="s">
        <v>1001</v>
      </c>
      <c r="G268" s="74" t="s">
        <v>1002</v>
      </c>
      <c r="H268" s="74">
        <v>659</v>
      </c>
      <c r="I268" s="74">
        <v>659</v>
      </c>
      <c r="J268" s="74">
        <v>44</v>
      </c>
      <c r="K268" s="74">
        <v>74</v>
      </c>
      <c r="L268" s="74">
        <v>55</v>
      </c>
      <c r="M268" s="74">
        <v>56</v>
      </c>
      <c r="N268" s="74">
        <v>63</v>
      </c>
      <c r="O268" s="74">
        <f>SUM(K268,L268,M268,N268)</f>
        <v>248</v>
      </c>
      <c r="P268" s="74" t="s">
        <v>1060</v>
      </c>
      <c r="Q268" s="74">
        <v>100</v>
      </c>
      <c r="R268" s="74">
        <v>1</v>
      </c>
      <c r="S268" s="74" t="s">
        <v>1012</v>
      </c>
      <c r="T268" s="74">
        <v>1528</v>
      </c>
      <c r="U268" s="74">
        <v>1543</v>
      </c>
      <c r="V268" s="74">
        <v>1615</v>
      </c>
      <c r="W268" s="74">
        <v>1615</v>
      </c>
      <c r="X268" s="74">
        <v>51</v>
      </c>
      <c r="Y268" s="74">
        <v>48</v>
      </c>
      <c r="Z268" s="74" t="s">
        <v>1004</v>
      </c>
      <c r="AA268" s="74" t="s">
        <v>1004</v>
      </c>
      <c r="AB268" s="74" t="s">
        <v>1006</v>
      </c>
      <c r="AC268" s="74" t="s">
        <v>1007</v>
      </c>
      <c r="AD268" s="74" t="s">
        <v>1008</v>
      </c>
      <c r="AE268" s="74" t="s">
        <v>1009</v>
      </c>
      <c r="AF268" s="74">
        <v>8</v>
      </c>
      <c r="AG268" s="74" t="s">
        <v>1004</v>
      </c>
      <c r="AH268" s="74">
        <v>0</v>
      </c>
      <c r="AI268" s="104">
        <v>0</v>
      </c>
    </row>
    <row r="269" spans="1:35">
      <c r="A269" s="95">
        <v>673</v>
      </c>
      <c r="B269" s="74" t="s">
        <v>38</v>
      </c>
      <c r="C269" s="74" t="s">
        <v>729</v>
      </c>
      <c r="D269" s="74" t="s">
        <v>729</v>
      </c>
      <c r="E269" s="74" t="str">
        <f>HYPERLINK("[映雪.xlsx]类型!B13",'类型（5）'!$C$13)</f>
        <v>贤者</v>
      </c>
      <c r="F269" s="74" t="s">
        <v>1001</v>
      </c>
      <c r="G269" s="74" t="s">
        <v>1002</v>
      </c>
      <c r="H269" s="74">
        <v>417</v>
      </c>
      <c r="I269" s="74">
        <v>417</v>
      </c>
      <c r="J269" s="74">
        <v>44</v>
      </c>
      <c r="K269" s="74">
        <v>74</v>
      </c>
      <c r="L269" s="74">
        <v>76</v>
      </c>
      <c r="M269" s="74">
        <v>61</v>
      </c>
      <c r="N269" s="74">
        <v>79</v>
      </c>
      <c r="O269" s="74">
        <f>SUM(K269,L269,M269,N269)</f>
        <v>290</v>
      </c>
      <c r="P269" s="74" t="s">
        <v>1049</v>
      </c>
      <c r="Q269" s="74">
        <v>100</v>
      </c>
      <c r="R269" s="74">
        <v>1</v>
      </c>
      <c r="S269" s="74" t="s">
        <v>1012</v>
      </c>
      <c r="T269" s="74">
        <v>1529</v>
      </c>
      <c r="U269" s="74">
        <v>1544</v>
      </c>
      <c r="V269" s="74">
        <v>1573</v>
      </c>
      <c r="W269" s="74">
        <v>1615</v>
      </c>
      <c r="X269" s="74">
        <v>51</v>
      </c>
      <c r="Y269" s="74">
        <v>65</v>
      </c>
      <c r="Z269" s="74" t="s">
        <v>1004</v>
      </c>
      <c r="AA269" s="74" t="s">
        <v>1004</v>
      </c>
      <c r="AB269" s="74" t="s">
        <v>1006</v>
      </c>
      <c r="AC269" s="74" t="s">
        <v>1007</v>
      </c>
      <c r="AD269" s="74" t="s">
        <v>1008</v>
      </c>
      <c r="AE269" s="74" t="s">
        <v>1027</v>
      </c>
      <c r="AF269" s="74">
        <v>10</v>
      </c>
      <c r="AG269" s="74" t="s">
        <v>1004</v>
      </c>
      <c r="AH269" s="74">
        <v>0</v>
      </c>
      <c r="AI269" s="104">
        <v>0</v>
      </c>
    </row>
    <row r="270" spans="1:35">
      <c r="A270" s="95">
        <v>687</v>
      </c>
      <c r="B270" s="74" t="s">
        <v>140</v>
      </c>
      <c r="C270" s="74" t="s">
        <v>1689</v>
      </c>
      <c r="D270" s="74" t="s">
        <v>1689</v>
      </c>
      <c r="E270" s="74" t="str">
        <f>HYPERLINK("[映雪.xlsx]类型!B6",'类型（5）'!$C$6)</f>
        <v>统御全能</v>
      </c>
      <c r="F270" s="74" t="s">
        <v>1001</v>
      </c>
      <c r="G270" s="74" t="s">
        <v>1002</v>
      </c>
      <c r="H270" s="74">
        <v>84</v>
      </c>
      <c r="I270" s="74">
        <v>84</v>
      </c>
      <c r="J270" s="74">
        <v>72</v>
      </c>
      <c r="K270" s="74">
        <v>74</v>
      </c>
      <c r="L270" s="74">
        <v>65</v>
      </c>
      <c r="M270" s="74">
        <v>59</v>
      </c>
      <c r="N270" s="74">
        <v>62</v>
      </c>
      <c r="O270" s="74">
        <f>SUM(K270,L270,M270,N270)</f>
        <v>260</v>
      </c>
      <c r="P270" s="74" t="s">
        <v>1047</v>
      </c>
      <c r="Q270" s="74">
        <v>100</v>
      </c>
      <c r="R270" s="74">
        <v>1</v>
      </c>
      <c r="S270" s="74" t="s">
        <v>1012</v>
      </c>
      <c r="T270" s="74">
        <v>1549</v>
      </c>
      <c r="U270" s="74">
        <v>1550</v>
      </c>
      <c r="V270" s="74">
        <v>1584</v>
      </c>
      <c r="W270" s="74">
        <v>1615</v>
      </c>
      <c r="X270" s="74">
        <v>5</v>
      </c>
      <c r="Y270" s="74">
        <v>44</v>
      </c>
      <c r="Z270" s="74" t="s">
        <v>1004</v>
      </c>
      <c r="AA270" s="74" t="s">
        <v>1005</v>
      </c>
      <c r="AB270" s="74" t="s">
        <v>1006</v>
      </c>
      <c r="AC270" s="74" t="s">
        <v>1148</v>
      </c>
      <c r="AD270" s="74" t="s">
        <v>1008</v>
      </c>
      <c r="AE270" s="74" t="s">
        <v>1009</v>
      </c>
      <c r="AF270" s="74">
        <v>4</v>
      </c>
      <c r="AG270" s="74" t="s">
        <v>1005</v>
      </c>
      <c r="AH270" s="74">
        <v>0</v>
      </c>
      <c r="AI270" s="104">
        <v>7</v>
      </c>
    </row>
    <row r="271" spans="1:35">
      <c r="A271" s="95">
        <v>751</v>
      </c>
      <c r="B271" s="74" t="s">
        <v>120</v>
      </c>
      <c r="C271" s="74" t="s">
        <v>120</v>
      </c>
      <c r="D271" s="74" t="s">
        <v>120</v>
      </c>
      <c r="E271" s="74" t="str">
        <f>HYPERLINK("[映雪.xlsx]类型!B80",'类型（5）'!$C$80)</f>
        <v>仓科明日香</v>
      </c>
      <c r="F271" s="74" t="s">
        <v>1001</v>
      </c>
      <c r="G271" s="74" t="s">
        <v>1002</v>
      </c>
      <c r="H271" s="74">
        <v>120</v>
      </c>
      <c r="I271" s="74">
        <v>120</v>
      </c>
      <c r="J271" s="74">
        <v>157</v>
      </c>
      <c r="K271" s="74">
        <v>74</v>
      </c>
      <c r="L271" s="74">
        <v>76</v>
      </c>
      <c r="M271" s="74">
        <v>46</v>
      </c>
      <c r="N271" s="74">
        <v>68</v>
      </c>
      <c r="O271" s="74">
        <f>SUM(K271,L271,M271,N271)</f>
        <v>264</v>
      </c>
      <c r="P271" s="74" t="s">
        <v>1300</v>
      </c>
      <c r="Q271" s="74">
        <v>9916</v>
      </c>
      <c r="R271" s="74">
        <v>6</v>
      </c>
      <c r="S271" s="74" t="s">
        <v>4</v>
      </c>
      <c r="T271" s="74">
        <v>1572</v>
      </c>
      <c r="U271" s="74">
        <v>1581</v>
      </c>
      <c r="V271" s="74">
        <v>1655</v>
      </c>
      <c r="W271" s="74">
        <v>1615</v>
      </c>
      <c r="X271" s="74">
        <v>10</v>
      </c>
      <c r="Y271" s="74">
        <v>64</v>
      </c>
      <c r="Z271" s="74" t="s">
        <v>1004</v>
      </c>
      <c r="AA271" s="74" t="s">
        <v>1005</v>
      </c>
      <c r="AB271" s="74" t="s">
        <v>1006</v>
      </c>
      <c r="AC271" s="74" t="s">
        <v>1007</v>
      </c>
      <c r="AD271" s="74" t="s">
        <v>1008</v>
      </c>
      <c r="AE271" s="74" t="s">
        <v>1020</v>
      </c>
      <c r="AF271" s="74">
        <v>6</v>
      </c>
      <c r="AG271" s="74" t="s">
        <v>1005</v>
      </c>
      <c r="AH271" s="74">
        <v>0</v>
      </c>
      <c r="AI271" s="104">
        <v>58</v>
      </c>
    </row>
    <row r="272" spans="1:35">
      <c r="A272" s="95">
        <v>775</v>
      </c>
      <c r="B272" s="74" t="s">
        <v>32</v>
      </c>
      <c r="C272" s="74" t="s">
        <v>690</v>
      </c>
      <c r="D272" s="74" t="s">
        <v>690</v>
      </c>
      <c r="E272" s="96" t="str">
        <f>HYPERLINK("[映雪.xlsx]类型!B15",'类型（5）'!$C$15)</f>
        <v>巫女</v>
      </c>
      <c r="F272" s="74" t="s">
        <v>1001</v>
      </c>
      <c r="G272" s="74" t="s">
        <v>1002</v>
      </c>
      <c r="H272" s="74">
        <v>913</v>
      </c>
      <c r="I272" s="74">
        <v>913</v>
      </c>
      <c r="J272" s="74">
        <v>516</v>
      </c>
      <c r="K272" s="74">
        <v>74</v>
      </c>
      <c r="L272" s="74">
        <v>73</v>
      </c>
      <c r="M272" s="74">
        <v>51</v>
      </c>
      <c r="N272" s="74">
        <v>29</v>
      </c>
      <c r="O272" s="74">
        <f>SUM(K272,L272,M272,N272)</f>
        <v>227</v>
      </c>
      <c r="P272" s="74" t="s">
        <v>1082</v>
      </c>
      <c r="Q272" s="74">
        <v>100</v>
      </c>
      <c r="R272" s="74">
        <v>1</v>
      </c>
      <c r="S272" s="74" t="s">
        <v>1012</v>
      </c>
      <c r="T272" s="74">
        <v>1561</v>
      </c>
      <c r="U272" s="74">
        <v>1576</v>
      </c>
      <c r="V272" s="74">
        <v>1625</v>
      </c>
      <c r="W272" s="74">
        <v>1615</v>
      </c>
      <c r="X272" s="74">
        <v>41</v>
      </c>
      <c r="Y272" s="74">
        <v>50</v>
      </c>
      <c r="Z272" s="74" t="s">
        <v>1004</v>
      </c>
      <c r="AA272" s="74" t="s">
        <v>1005</v>
      </c>
      <c r="AB272" s="74" t="s">
        <v>1006</v>
      </c>
      <c r="AC272" s="74" t="s">
        <v>1007</v>
      </c>
      <c r="AD272" s="74" t="s">
        <v>1008</v>
      </c>
      <c r="AE272" s="74" t="s">
        <v>1009</v>
      </c>
      <c r="AF272" s="74">
        <v>9</v>
      </c>
      <c r="AG272" s="74" t="s">
        <v>1004</v>
      </c>
      <c r="AH272" s="74">
        <v>0</v>
      </c>
      <c r="AI272" s="104">
        <v>0</v>
      </c>
    </row>
    <row r="273" spans="1:35">
      <c r="A273" s="95">
        <v>825</v>
      </c>
      <c r="B273" s="74" t="s">
        <v>46</v>
      </c>
      <c r="C273" s="74" t="s">
        <v>747</v>
      </c>
      <c r="D273" s="74" t="s">
        <v>747</v>
      </c>
      <c r="E273" s="74" t="str">
        <f>HYPERLINK("[映雪.xlsx]类型!B12",'类型（5）'!$C$12)</f>
        <v>吸血鬼</v>
      </c>
      <c r="F273" s="74" t="s">
        <v>1001</v>
      </c>
      <c r="G273" s="74" t="s">
        <v>1002</v>
      </c>
      <c r="H273" s="74">
        <v>142</v>
      </c>
      <c r="I273" s="74">
        <v>142</v>
      </c>
      <c r="J273" s="74">
        <v>110</v>
      </c>
      <c r="K273" s="74">
        <v>74</v>
      </c>
      <c r="L273" s="74">
        <v>76</v>
      </c>
      <c r="M273" s="74">
        <v>67</v>
      </c>
      <c r="N273" s="74">
        <v>39</v>
      </c>
      <c r="O273" s="74">
        <f>SUM(K273,L273,M273,N273)</f>
        <v>256</v>
      </c>
      <c r="P273" s="74" t="s">
        <v>1046</v>
      </c>
      <c r="Q273" s="74">
        <v>100</v>
      </c>
      <c r="R273" s="74">
        <v>2</v>
      </c>
      <c r="S273" s="74" t="s">
        <v>1012</v>
      </c>
      <c r="T273" s="74">
        <v>1533</v>
      </c>
      <c r="U273" s="74">
        <v>1548</v>
      </c>
      <c r="V273" s="74">
        <v>1604</v>
      </c>
      <c r="W273" s="74">
        <v>1615</v>
      </c>
      <c r="X273" s="74">
        <v>36</v>
      </c>
      <c r="Y273" s="74">
        <v>36</v>
      </c>
      <c r="Z273" s="74" t="s">
        <v>1004</v>
      </c>
      <c r="AA273" s="74" t="s">
        <v>1004</v>
      </c>
      <c r="AB273" s="74" t="s">
        <v>1006</v>
      </c>
      <c r="AC273" s="74" t="s">
        <v>1309</v>
      </c>
      <c r="AD273" s="74" t="s">
        <v>1008</v>
      </c>
      <c r="AE273" s="74" t="s">
        <v>1009</v>
      </c>
      <c r="AF273" s="74">
        <v>9</v>
      </c>
      <c r="AG273" s="74" t="s">
        <v>1005</v>
      </c>
      <c r="AH273" s="74">
        <v>0</v>
      </c>
      <c r="AI273" s="104">
        <v>0</v>
      </c>
    </row>
    <row r="274" spans="1:35">
      <c r="A274" s="95">
        <v>840</v>
      </c>
      <c r="B274" s="74" t="s">
        <v>46</v>
      </c>
      <c r="C274" s="74" t="s">
        <v>1824</v>
      </c>
      <c r="D274" s="74" t="s">
        <v>1824</v>
      </c>
      <c r="E274" s="74" t="str">
        <f>HYPERLINK("[映雪.xlsx]类型!B8",'类型（5）'!$C$8)</f>
        <v>智慧全能</v>
      </c>
      <c r="F274" s="74" t="s">
        <v>1001</v>
      </c>
      <c r="G274" s="74" t="s">
        <v>1002</v>
      </c>
      <c r="H274" s="74">
        <v>446</v>
      </c>
      <c r="I274" s="74">
        <v>446</v>
      </c>
      <c r="J274" s="74">
        <v>110</v>
      </c>
      <c r="K274" s="74">
        <v>74</v>
      </c>
      <c r="L274" s="74">
        <v>45</v>
      </c>
      <c r="M274" s="74">
        <v>77</v>
      </c>
      <c r="N274" s="74">
        <v>66</v>
      </c>
      <c r="O274" s="74">
        <f>SUM(K274,L274,M274,N274)</f>
        <v>262</v>
      </c>
      <c r="P274" s="74" t="s">
        <v>1056</v>
      </c>
      <c r="Q274" s="74">
        <v>100</v>
      </c>
      <c r="R274" s="74">
        <v>1</v>
      </c>
      <c r="S274" s="74" t="s">
        <v>1012</v>
      </c>
      <c r="T274" s="74">
        <v>1551</v>
      </c>
      <c r="U274" s="74">
        <v>1566</v>
      </c>
      <c r="V274" s="74">
        <v>1615</v>
      </c>
      <c r="W274" s="74">
        <v>1615</v>
      </c>
      <c r="X274" s="74">
        <v>75</v>
      </c>
      <c r="Y274" s="74">
        <v>98</v>
      </c>
      <c r="Z274" s="74" t="s">
        <v>1004</v>
      </c>
      <c r="AA274" s="74" t="s">
        <v>1004</v>
      </c>
      <c r="AB274" s="74" t="s">
        <v>1006</v>
      </c>
      <c r="AC274" s="74" t="s">
        <v>1007</v>
      </c>
      <c r="AD274" s="74" t="s">
        <v>1008</v>
      </c>
      <c r="AE274" s="74" t="s">
        <v>1013</v>
      </c>
      <c r="AF274" s="74">
        <v>3</v>
      </c>
      <c r="AG274" s="74" t="s">
        <v>1005</v>
      </c>
      <c r="AH274" s="74">
        <v>0</v>
      </c>
      <c r="AI274" s="104">
        <v>0</v>
      </c>
    </row>
    <row r="275" hidden="1" spans="1:35">
      <c r="A275" s="95">
        <v>273</v>
      </c>
      <c r="B275" s="74"/>
      <c r="C275" s="74" t="s">
        <v>1310</v>
      </c>
      <c r="D275" s="74" t="s">
        <v>1310</v>
      </c>
      <c r="E275" s="99" t="str">
        <f>HYPERLINK("[映雪.xlsx]类型!B36",'类型（5）'!$C$36)</f>
        <v>文学家</v>
      </c>
      <c r="F275" s="74" t="s">
        <v>1098</v>
      </c>
      <c r="G275" s="74" t="s">
        <v>1002</v>
      </c>
      <c r="H275" s="74">
        <v>106</v>
      </c>
      <c r="I275" s="74">
        <v>106</v>
      </c>
      <c r="J275" s="74">
        <v>43</v>
      </c>
      <c r="K275" s="74">
        <v>44</v>
      </c>
      <c r="L275" s="74">
        <v>72</v>
      </c>
      <c r="M275" s="74">
        <v>78</v>
      </c>
      <c r="N275" s="74">
        <v>64</v>
      </c>
      <c r="O275" s="74">
        <f>SUM(K275,L275,M275,N275)</f>
        <v>258</v>
      </c>
      <c r="P275" s="74" t="s">
        <v>1044</v>
      </c>
      <c r="Q275" s="74">
        <v>1764</v>
      </c>
      <c r="R275" s="74">
        <v>0</v>
      </c>
      <c r="S275" s="74"/>
      <c r="T275" s="74">
        <v>1532</v>
      </c>
      <c r="U275" s="74">
        <v>1547</v>
      </c>
      <c r="V275" s="74">
        <v>1613</v>
      </c>
      <c r="W275" s="74">
        <v>0</v>
      </c>
      <c r="X275" s="74">
        <v>82</v>
      </c>
      <c r="Y275" s="74">
        <v>10</v>
      </c>
      <c r="Z275" s="74" t="s">
        <v>1004</v>
      </c>
      <c r="AA275" s="74" t="s">
        <v>1004</v>
      </c>
      <c r="AB275" s="74" t="s">
        <v>1006</v>
      </c>
      <c r="AC275" s="74" t="s">
        <v>1311</v>
      </c>
      <c r="AD275" s="74" t="s">
        <v>1008</v>
      </c>
      <c r="AE275" s="74" t="s">
        <v>1017</v>
      </c>
      <c r="AF275" s="74">
        <v>12</v>
      </c>
      <c r="AG275" s="74" t="s">
        <v>1005</v>
      </c>
      <c r="AH275" s="74">
        <v>0</v>
      </c>
      <c r="AI275" s="104">
        <v>0</v>
      </c>
    </row>
    <row r="276" spans="1:35">
      <c r="A276" s="95">
        <v>866</v>
      </c>
      <c r="B276" s="74" t="s">
        <v>104</v>
      </c>
      <c r="C276" s="74" t="s">
        <v>1846</v>
      </c>
      <c r="D276" s="74" t="s">
        <v>1846</v>
      </c>
      <c r="E276" s="74" t="str">
        <f>HYPERLINK("[映雪.xlsx]类型!B40",'类型（5）'!$C$40)</f>
        <v>中二</v>
      </c>
      <c r="F276" s="74" t="s">
        <v>1001</v>
      </c>
      <c r="G276" s="74" t="s">
        <v>1002</v>
      </c>
      <c r="H276" s="74">
        <v>991</v>
      </c>
      <c r="I276" s="74">
        <v>991</v>
      </c>
      <c r="J276" s="74">
        <v>66</v>
      </c>
      <c r="K276" s="74">
        <v>74</v>
      </c>
      <c r="L276" s="74">
        <v>68</v>
      </c>
      <c r="M276" s="74">
        <v>75</v>
      </c>
      <c r="N276" s="74">
        <v>71</v>
      </c>
      <c r="O276" s="74">
        <f>SUM(K276,L276,M276,N276)</f>
        <v>288</v>
      </c>
      <c r="P276" s="74" t="s">
        <v>1064</v>
      </c>
      <c r="Q276" s="74">
        <v>100</v>
      </c>
      <c r="R276" s="74">
        <v>3</v>
      </c>
      <c r="S276" s="74" t="s">
        <v>1012</v>
      </c>
      <c r="T276" s="74">
        <v>1590</v>
      </c>
      <c r="U276" s="74">
        <v>1605</v>
      </c>
      <c r="V276" s="74">
        <v>1612</v>
      </c>
      <c r="W276" s="74">
        <v>1615</v>
      </c>
      <c r="X276" s="74">
        <v>75</v>
      </c>
      <c r="Y276" s="74">
        <v>90</v>
      </c>
      <c r="Z276" s="74" t="s">
        <v>1004</v>
      </c>
      <c r="AA276" s="74" t="s">
        <v>1004</v>
      </c>
      <c r="AB276" s="74" t="s">
        <v>1006</v>
      </c>
      <c r="AC276" s="74" t="s">
        <v>1204</v>
      </c>
      <c r="AD276" s="74" t="s">
        <v>1008</v>
      </c>
      <c r="AE276" s="74" t="s">
        <v>1009</v>
      </c>
      <c r="AF276" s="74">
        <v>11</v>
      </c>
      <c r="AG276" s="74" t="s">
        <v>1005</v>
      </c>
      <c r="AH276" s="74">
        <v>0</v>
      </c>
      <c r="AI276" s="104">
        <v>0</v>
      </c>
    </row>
    <row r="277" spans="1:35">
      <c r="A277" s="95">
        <v>890</v>
      </c>
      <c r="B277" s="74" t="s">
        <v>104</v>
      </c>
      <c r="C277" s="74" t="s">
        <v>777</v>
      </c>
      <c r="D277" s="74" t="s">
        <v>777</v>
      </c>
      <c r="E277" s="74" t="str">
        <f>HYPERLINK("[映雪.xlsx]类型!B8",'类型（5）'!$C$8)</f>
        <v>智慧全能</v>
      </c>
      <c r="F277" s="74" t="s">
        <v>1001</v>
      </c>
      <c r="G277" s="74" t="s">
        <v>1002</v>
      </c>
      <c r="H277" s="74">
        <v>204</v>
      </c>
      <c r="I277" s="74">
        <v>204</v>
      </c>
      <c r="J277" s="74">
        <v>74</v>
      </c>
      <c r="K277" s="74">
        <v>74</v>
      </c>
      <c r="L277" s="74">
        <v>78</v>
      </c>
      <c r="M277" s="74">
        <v>69</v>
      </c>
      <c r="N277" s="74">
        <v>75</v>
      </c>
      <c r="O277" s="74">
        <f>SUM(K277,L277,M277,N277)</f>
        <v>296</v>
      </c>
      <c r="P277" s="74" t="s">
        <v>1091</v>
      </c>
      <c r="Q277" s="74">
        <v>100</v>
      </c>
      <c r="R277" s="74">
        <v>1</v>
      </c>
      <c r="S277" s="74" t="s">
        <v>1012</v>
      </c>
      <c r="T277" s="74">
        <v>1513</v>
      </c>
      <c r="U277" s="74">
        <v>1528</v>
      </c>
      <c r="V277" s="74">
        <v>1588</v>
      </c>
      <c r="W277" s="74">
        <v>1615</v>
      </c>
      <c r="X277" s="74">
        <v>86</v>
      </c>
      <c r="Y277" s="74">
        <v>12</v>
      </c>
      <c r="Z277" s="74" t="s">
        <v>1004</v>
      </c>
      <c r="AA277" s="74" t="s">
        <v>1005</v>
      </c>
      <c r="AB277" s="74" t="s">
        <v>1006</v>
      </c>
      <c r="AC277" s="74" t="s">
        <v>1007</v>
      </c>
      <c r="AD277" s="74" t="s">
        <v>1008</v>
      </c>
      <c r="AE277" s="74" t="s">
        <v>1013</v>
      </c>
      <c r="AF277" s="74">
        <v>8</v>
      </c>
      <c r="AG277" s="74" t="s">
        <v>1005</v>
      </c>
      <c r="AH277" s="74">
        <v>0</v>
      </c>
      <c r="AI277" s="104">
        <v>0</v>
      </c>
    </row>
    <row r="278" spans="1:35">
      <c r="A278" s="95">
        <v>930</v>
      </c>
      <c r="B278" s="74" t="s">
        <v>106</v>
      </c>
      <c r="C278" s="74" t="s">
        <v>1902</v>
      </c>
      <c r="D278" s="74" t="s">
        <v>1902</v>
      </c>
      <c r="E278" s="99" t="str">
        <f>HYPERLINK("[映雪.xlsx]类型!B47",'类型（5）'!$C$47)</f>
        <v>萝球</v>
      </c>
      <c r="F278" s="74" t="s">
        <v>1001</v>
      </c>
      <c r="G278" s="74" t="s">
        <v>1002</v>
      </c>
      <c r="H278" s="74">
        <v>196</v>
      </c>
      <c r="I278" s="74">
        <v>196</v>
      </c>
      <c r="J278" s="74">
        <v>167</v>
      </c>
      <c r="K278" s="74">
        <v>74</v>
      </c>
      <c r="L278" s="74">
        <v>62</v>
      </c>
      <c r="M278" s="74">
        <v>35</v>
      </c>
      <c r="N278" s="74">
        <v>65</v>
      </c>
      <c r="O278" s="74">
        <f>SUM(K278,L278,M278,N278)</f>
        <v>236</v>
      </c>
      <c r="P278" s="74" t="s">
        <v>1064</v>
      </c>
      <c r="Q278" s="74">
        <v>100</v>
      </c>
      <c r="R278" s="74">
        <v>1</v>
      </c>
      <c r="S278" s="74" t="s">
        <v>1012</v>
      </c>
      <c r="T278" s="74">
        <v>1541</v>
      </c>
      <c r="U278" s="74">
        <v>1556</v>
      </c>
      <c r="V278" s="74">
        <v>1581</v>
      </c>
      <c r="W278" s="74">
        <v>1615</v>
      </c>
      <c r="X278" s="74">
        <v>72</v>
      </c>
      <c r="Y278" s="74">
        <v>77</v>
      </c>
      <c r="Z278" s="74" t="s">
        <v>1004</v>
      </c>
      <c r="AA278" s="74" t="s">
        <v>1005</v>
      </c>
      <c r="AB278" s="74" t="s">
        <v>1006</v>
      </c>
      <c r="AC278" s="74" t="s">
        <v>1007</v>
      </c>
      <c r="AD278" s="74" t="s">
        <v>1008</v>
      </c>
      <c r="AE278" s="74" t="s">
        <v>1009</v>
      </c>
      <c r="AF278" s="74">
        <v>5</v>
      </c>
      <c r="AG278" s="74" t="s">
        <v>1004</v>
      </c>
      <c r="AH278" s="74">
        <v>0</v>
      </c>
      <c r="AI278" s="104">
        <v>0</v>
      </c>
    </row>
    <row r="279" spans="1:35">
      <c r="A279" s="95">
        <v>960</v>
      </c>
      <c r="B279" s="74" t="s">
        <v>48</v>
      </c>
      <c r="C279" s="74" t="s">
        <v>842</v>
      </c>
      <c r="D279" s="74" t="s">
        <v>842</v>
      </c>
      <c r="E279" s="99" t="str">
        <f>HYPERLINK("[映雪.xlsx]类型!B29",'类型（5）'!$C$29)</f>
        <v>偶像</v>
      </c>
      <c r="F279" s="74" t="s">
        <v>1001</v>
      </c>
      <c r="G279" s="74" t="s">
        <v>1002</v>
      </c>
      <c r="H279" s="74">
        <v>343</v>
      </c>
      <c r="I279" s="74">
        <v>343</v>
      </c>
      <c r="J279" s="74">
        <v>594</v>
      </c>
      <c r="K279" s="74">
        <v>74</v>
      </c>
      <c r="L279" s="74">
        <v>50</v>
      </c>
      <c r="M279" s="74">
        <v>62</v>
      </c>
      <c r="N279" s="74">
        <v>47</v>
      </c>
      <c r="O279" s="74">
        <f>SUM(K279,L279,M279,N279)</f>
        <v>233</v>
      </c>
      <c r="P279" s="74" t="s">
        <v>1053</v>
      </c>
      <c r="Q279" s="74">
        <v>100</v>
      </c>
      <c r="R279" s="74">
        <v>1</v>
      </c>
      <c r="S279" s="74" t="s">
        <v>1012</v>
      </c>
      <c r="T279" s="74">
        <v>1528</v>
      </c>
      <c r="U279" s="74">
        <v>1543</v>
      </c>
      <c r="V279" s="74">
        <v>1580</v>
      </c>
      <c r="W279" s="74">
        <v>1615</v>
      </c>
      <c r="X279" s="74">
        <v>17</v>
      </c>
      <c r="Y279" s="74">
        <v>26</v>
      </c>
      <c r="Z279" s="74" t="s">
        <v>1004</v>
      </c>
      <c r="AA279" s="74" t="s">
        <v>1005</v>
      </c>
      <c r="AB279" s="74" t="s">
        <v>1006</v>
      </c>
      <c r="AC279" s="74" t="s">
        <v>1007</v>
      </c>
      <c r="AD279" s="74" t="s">
        <v>1008</v>
      </c>
      <c r="AE279" s="74" t="s">
        <v>1013</v>
      </c>
      <c r="AF279" s="74">
        <v>5</v>
      </c>
      <c r="AG279" s="74" t="s">
        <v>1004</v>
      </c>
      <c r="AH279" s="74">
        <v>0</v>
      </c>
      <c r="AI279" s="104">
        <v>0</v>
      </c>
    </row>
    <row r="280" spans="1:35">
      <c r="A280" s="95">
        <v>968</v>
      </c>
      <c r="B280" s="74" t="s">
        <v>48</v>
      </c>
      <c r="C280" s="74" t="s">
        <v>1936</v>
      </c>
      <c r="D280" s="74" t="s">
        <v>1936</v>
      </c>
      <c r="E280" s="96" t="str">
        <f>HYPERLINK("[映雪.xlsx]类型!B27",'类型（5）'!$C$27)</f>
        <v>骑士</v>
      </c>
      <c r="F280" s="74" t="s">
        <v>1001</v>
      </c>
      <c r="G280" s="74" t="s">
        <v>1002</v>
      </c>
      <c r="H280" s="74">
        <v>127</v>
      </c>
      <c r="I280" s="74">
        <v>127</v>
      </c>
      <c r="J280" s="74">
        <v>171</v>
      </c>
      <c r="K280" s="74">
        <v>74</v>
      </c>
      <c r="L280" s="74">
        <v>55</v>
      </c>
      <c r="M280" s="74">
        <v>79</v>
      </c>
      <c r="N280" s="74">
        <v>61</v>
      </c>
      <c r="O280" s="74">
        <f>SUM(K280,L280,M280,N280)</f>
        <v>269</v>
      </c>
      <c r="P280" s="74" t="s">
        <v>1022</v>
      </c>
      <c r="Q280" s="74">
        <v>100</v>
      </c>
      <c r="R280" s="74">
        <v>1</v>
      </c>
      <c r="S280" s="74" t="s">
        <v>1012</v>
      </c>
      <c r="T280" s="74">
        <v>1578</v>
      </c>
      <c r="U280" s="74">
        <v>1593</v>
      </c>
      <c r="V280" s="74">
        <v>1638</v>
      </c>
      <c r="W280" s="74">
        <v>1615</v>
      </c>
      <c r="X280" s="74">
        <v>30</v>
      </c>
      <c r="Y280" s="74">
        <v>75</v>
      </c>
      <c r="Z280" s="74" t="s">
        <v>1004</v>
      </c>
      <c r="AA280" s="74" t="s">
        <v>1005</v>
      </c>
      <c r="AB280" s="74" t="s">
        <v>1006</v>
      </c>
      <c r="AC280" s="74" t="s">
        <v>1007</v>
      </c>
      <c r="AD280" s="74" t="s">
        <v>1008</v>
      </c>
      <c r="AE280" s="74" t="s">
        <v>1009</v>
      </c>
      <c r="AF280" s="74">
        <v>7</v>
      </c>
      <c r="AG280" s="74" t="s">
        <v>1004</v>
      </c>
      <c r="AH280" s="74">
        <v>0</v>
      </c>
      <c r="AI280" s="104">
        <v>0</v>
      </c>
    </row>
    <row r="281" spans="1:35">
      <c r="A281" s="95">
        <v>1005</v>
      </c>
      <c r="B281" s="74" t="s">
        <v>50</v>
      </c>
      <c r="C281" s="74" t="s">
        <v>1970</v>
      </c>
      <c r="D281" s="74" t="s">
        <v>1970</v>
      </c>
      <c r="E281" s="74" t="str">
        <f>HYPERLINK("[映雪.xlsx]类型!B6",'类型（5）'!$C$6)</f>
        <v>统御全能</v>
      </c>
      <c r="F281" s="74" t="s">
        <v>1001</v>
      </c>
      <c r="G281" s="74" t="s">
        <v>1002</v>
      </c>
      <c r="H281" s="74">
        <v>1005</v>
      </c>
      <c r="I281" s="74">
        <v>1005</v>
      </c>
      <c r="J281" s="74">
        <v>347</v>
      </c>
      <c r="K281" s="74">
        <v>74</v>
      </c>
      <c r="L281" s="74">
        <v>84</v>
      </c>
      <c r="M281" s="74">
        <v>71</v>
      </c>
      <c r="N281" s="74">
        <v>50</v>
      </c>
      <c r="O281" s="74">
        <f>SUM(K281,L281,M281,N281)</f>
        <v>279</v>
      </c>
      <c r="P281" s="74" t="s">
        <v>1046</v>
      </c>
      <c r="Q281" s="74">
        <v>100</v>
      </c>
      <c r="R281" s="74">
        <v>1</v>
      </c>
      <c r="S281" s="74" t="s">
        <v>1012</v>
      </c>
      <c r="T281" s="74">
        <v>1571</v>
      </c>
      <c r="U281" s="74">
        <v>1586</v>
      </c>
      <c r="V281" s="74">
        <v>1614</v>
      </c>
      <c r="W281" s="74">
        <v>1615</v>
      </c>
      <c r="X281" s="74">
        <v>34</v>
      </c>
      <c r="Y281" s="74">
        <v>17</v>
      </c>
      <c r="Z281" s="74" t="s">
        <v>1004</v>
      </c>
      <c r="AA281" s="74" t="s">
        <v>1005</v>
      </c>
      <c r="AB281" s="74" t="s">
        <v>1006</v>
      </c>
      <c r="AC281" s="74" t="s">
        <v>1007</v>
      </c>
      <c r="AD281" s="74" t="s">
        <v>1016</v>
      </c>
      <c r="AE281" s="74" t="s">
        <v>1009</v>
      </c>
      <c r="AF281" s="74">
        <v>7</v>
      </c>
      <c r="AG281" s="74" t="s">
        <v>1005</v>
      </c>
      <c r="AH281" s="74">
        <v>0</v>
      </c>
      <c r="AI281" s="104">
        <v>0</v>
      </c>
    </row>
    <row r="282" spans="1:35">
      <c r="A282" s="95">
        <v>1060</v>
      </c>
      <c r="B282" s="74" t="s">
        <v>96</v>
      </c>
      <c r="C282" s="74" t="s">
        <v>2019</v>
      </c>
      <c r="D282" s="74" t="s">
        <v>2019</v>
      </c>
      <c r="E282" s="74" t="str">
        <f>HYPERLINK("[映雪.xlsx]类型!B2",'类型（5）'!$C$2)</f>
        <v>统御强化</v>
      </c>
      <c r="F282" s="74" t="s">
        <v>1001</v>
      </c>
      <c r="G282" s="74" t="s">
        <v>1002</v>
      </c>
      <c r="H282" s="74">
        <v>1060</v>
      </c>
      <c r="I282" s="74">
        <v>1060</v>
      </c>
      <c r="J282" s="74">
        <v>64</v>
      </c>
      <c r="K282" s="74">
        <v>74</v>
      </c>
      <c r="L282" s="74">
        <v>70</v>
      </c>
      <c r="M282" s="74">
        <v>71</v>
      </c>
      <c r="N282" s="74">
        <v>71</v>
      </c>
      <c r="O282" s="74">
        <f>SUM(K282,L282,M282,N282)</f>
        <v>286</v>
      </c>
      <c r="P282" s="74" t="s">
        <v>1074</v>
      </c>
      <c r="Q282" s="74">
        <v>100</v>
      </c>
      <c r="R282" s="74">
        <v>1</v>
      </c>
      <c r="S282" s="74" t="s">
        <v>1012</v>
      </c>
      <c r="T282" s="74">
        <v>1580</v>
      </c>
      <c r="U282" s="74">
        <v>1595</v>
      </c>
      <c r="V282" s="74">
        <v>1615</v>
      </c>
      <c r="W282" s="74">
        <v>1615</v>
      </c>
      <c r="X282" s="74">
        <v>20</v>
      </c>
      <c r="Y282" s="74">
        <v>88</v>
      </c>
      <c r="Z282" s="74" t="s">
        <v>1004</v>
      </c>
      <c r="AA282" s="74" t="s">
        <v>1004</v>
      </c>
      <c r="AB282" s="74" t="s">
        <v>1006</v>
      </c>
      <c r="AC282" s="74" t="s">
        <v>1007</v>
      </c>
      <c r="AD282" s="74" t="s">
        <v>1008</v>
      </c>
      <c r="AE282" s="74" t="s">
        <v>1017</v>
      </c>
      <c r="AF282" s="74">
        <v>10</v>
      </c>
      <c r="AG282" s="74" t="s">
        <v>1004</v>
      </c>
      <c r="AH282" s="74">
        <v>0</v>
      </c>
      <c r="AI282" s="104">
        <v>0</v>
      </c>
    </row>
    <row r="283" spans="1:35">
      <c r="A283" s="95">
        <v>1152</v>
      </c>
      <c r="B283" s="74" t="s">
        <v>128</v>
      </c>
      <c r="C283" s="74" t="s">
        <v>892</v>
      </c>
      <c r="D283" s="74" t="s">
        <v>892</v>
      </c>
      <c r="E283" s="74" t="str">
        <f>HYPERLINK("[映雪.xlsx]类型!B1",'类型（5）'!$C$1)</f>
        <v>均衡</v>
      </c>
      <c r="F283" s="74" t="s">
        <v>1001</v>
      </c>
      <c r="G283" s="74" t="s">
        <v>1002</v>
      </c>
      <c r="H283" s="74">
        <v>1278</v>
      </c>
      <c r="I283" s="74">
        <v>1278</v>
      </c>
      <c r="J283" s="74">
        <v>51</v>
      </c>
      <c r="K283" s="74">
        <v>74</v>
      </c>
      <c r="L283" s="74">
        <v>52</v>
      </c>
      <c r="M283" s="74">
        <v>65</v>
      </c>
      <c r="N283" s="74">
        <v>68</v>
      </c>
      <c r="O283" s="74">
        <f>SUM(K283,L283,M283,N283)</f>
        <v>259</v>
      </c>
      <c r="P283" s="74" t="s">
        <v>1049</v>
      </c>
      <c r="Q283" s="74">
        <v>100</v>
      </c>
      <c r="R283" s="74">
        <v>1</v>
      </c>
      <c r="S283" s="74" t="s">
        <v>1012</v>
      </c>
      <c r="T283" s="74">
        <v>1519</v>
      </c>
      <c r="U283" s="74">
        <v>1534</v>
      </c>
      <c r="V283" s="74">
        <v>1560</v>
      </c>
      <c r="W283" s="74">
        <v>1615</v>
      </c>
      <c r="X283" s="74">
        <v>0</v>
      </c>
      <c r="Y283" s="74">
        <v>59</v>
      </c>
      <c r="Z283" s="74" t="s">
        <v>1004</v>
      </c>
      <c r="AA283" s="74" t="s">
        <v>1004</v>
      </c>
      <c r="AB283" s="74" t="s">
        <v>1006</v>
      </c>
      <c r="AC283" s="74" t="s">
        <v>1007</v>
      </c>
      <c r="AD283" s="74" t="s">
        <v>1008</v>
      </c>
      <c r="AE283" s="74" t="s">
        <v>1027</v>
      </c>
      <c r="AF283" s="74">
        <v>7</v>
      </c>
      <c r="AG283" s="74" t="s">
        <v>1004</v>
      </c>
      <c r="AH283" s="74">
        <v>0</v>
      </c>
      <c r="AI283" s="104">
        <v>0</v>
      </c>
    </row>
    <row r="284" spans="1:35">
      <c r="A284" s="95">
        <v>1213</v>
      </c>
      <c r="B284" s="74" t="s">
        <v>66</v>
      </c>
      <c r="C284" s="74" t="s">
        <v>766</v>
      </c>
      <c r="D284" s="74" t="s">
        <v>766</v>
      </c>
      <c r="E284" s="74" t="str">
        <f>HYPERLINK("[映雪.xlsx]类型!B28",'类型（5）'!$C$28)</f>
        <v>战法师</v>
      </c>
      <c r="F284" s="74" t="s">
        <v>1001</v>
      </c>
      <c r="G284" s="74" t="s">
        <v>1002</v>
      </c>
      <c r="H284" s="74">
        <v>1299</v>
      </c>
      <c r="I284" s="74">
        <v>1299</v>
      </c>
      <c r="J284" s="74">
        <v>493</v>
      </c>
      <c r="K284" s="74">
        <v>74</v>
      </c>
      <c r="L284" s="74">
        <v>79</v>
      </c>
      <c r="M284" s="74">
        <v>70</v>
      </c>
      <c r="N284" s="74">
        <v>72</v>
      </c>
      <c r="O284" s="74">
        <f>SUM(K284,L284,M284,N284)</f>
        <v>295</v>
      </c>
      <c r="P284" s="74" t="s">
        <v>1064</v>
      </c>
      <c r="Q284" s="74">
        <v>100</v>
      </c>
      <c r="R284" s="74">
        <v>1</v>
      </c>
      <c r="S284" s="74" t="s">
        <v>1012</v>
      </c>
      <c r="T284" s="74">
        <v>1497</v>
      </c>
      <c r="U284" s="74">
        <v>1512</v>
      </c>
      <c r="V284" s="74">
        <v>1585</v>
      </c>
      <c r="W284" s="74">
        <v>1615</v>
      </c>
      <c r="X284" s="74">
        <v>91</v>
      </c>
      <c r="Y284" s="74">
        <v>44</v>
      </c>
      <c r="Z284" s="74" t="s">
        <v>1004</v>
      </c>
      <c r="AA284" s="74" t="s">
        <v>1005</v>
      </c>
      <c r="AB284" s="74" t="s">
        <v>1006</v>
      </c>
      <c r="AC284" s="74" t="s">
        <v>1007</v>
      </c>
      <c r="AD284" s="74" t="s">
        <v>1008</v>
      </c>
      <c r="AE284" s="74" t="s">
        <v>1017</v>
      </c>
      <c r="AF284" s="74">
        <v>10</v>
      </c>
      <c r="AG284" s="74" t="s">
        <v>1004</v>
      </c>
      <c r="AH284" s="74">
        <v>0</v>
      </c>
      <c r="AI284" s="104">
        <v>0</v>
      </c>
    </row>
    <row r="285" spans="1:35">
      <c r="A285" s="95">
        <v>1474</v>
      </c>
      <c r="B285" s="74" t="s">
        <v>144</v>
      </c>
      <c r="C285" s="74" t="s">
        <v>706</v>
      </c>
      <c r="D285" s="74" t="s">
        <v>706</v>
      </c>
      <c r="E285" s="74" t="str">
        <f>HYPERLINK("[映雪.xlsx]类型!B46",'类型（5）'!$C$46)</f>
        <v>麻将</v>
      </c>
      <c r="F285" s="74" t="s">
        <v>1001</v>
      </c>
      <c r="G285" s="74" t="s">
        <v>1002</v>
      </c>
      <c r="H285" s="74">
        <v>1545</v>
      </c>
      <c r="I285" s="74">
        <v>1545</v>
      </c>
      <c r="J285" s="74">
        <v>106</v>
      </c>
      <c r="K285" s="74">
        <v>74</v>
      </c>
      <c r="L285" s="74">
        <v>43</v>
      </c>
      <c r="M285" s="74">
        <v>81</v>
      </c>
      <c r="N285" s="74">
        <v>59</v>
      </c>
      <c r="O285" s="74">
        <f>SUM(K285,L285,M285,N285)</f>
        <v>257</v>
      </c>
      <c r="P285" s="74" t="s">
        <v>1082</v>
      </c>
      <c r="Q285" s="74">
        <v>100</v>
      </c>
      <c r="R285" s="74">
        <v>1</v>
      </c>
      <c r="S285" s="74" t="s">
        <v>1012</v>
      </c>
      <c r="T285" s="74">
        <v>1564</v>
      </c>
      <c r="U285" s="74">
        <v>1579</v>
      </c>
      <c r="V285" s="74">
        <v>1633</v>
      </c>
      <c r="W285" s="74">
        <v>1615</v>
      </c>
      <c r="X285" s="74">
        <v>0</v>
      </c>
      <c r="Y285" s="74">
        <v>47</v>
      </c>
      <c r="Z285" s="74" t="s">
        <v>1004</v>
      </c>
      <c r="AA285" s="74" t="s">
        <v>1005</v>
      </c>
      <c r="AB285" s="74" t="s">
        <v>1006</v>
      </c>
      <c r="AC285" s="74" t="s">
        <v>1007</v>
      </c>
      <c r="AD285" s="74" t="s">
        <v>1016</v>
      </c>
      <c r="AE285" s="74" t="s">
        <v>1013</v>
      </c>
      <c r="AF285" s="74">
        <v>4</v>
      </c>
      <c r="AG285" s="74" t="s">
        <v>1005</v>
      </c>
      <c r="AH285" s="74">
        <v>0</v>
      </c>
      <c r="AI285" s="104">
        <v>0</v>
      </c>
    </row>
    <row r="286" spans="1:35">
      <c r="A286" s="95">
        <v>1584</v>
      </c>
      <c r="B286" s="74" t="s">
        <v>100</v>
      </c>
      <c r="C286" s="74" t="s">
        <v>2477</v>
      </c>
      <c r="D286" s="74" t="s">
        <v>2477</v>
      </c>
      <c r="E286" s="99" t="str">
        <f>HYPERLINK("[映雪.xlsx]类型!B26",'类型（5）'!$C$26)</f>
        <v>剑豪</v>
      </c>
      <c r="F286" s="74" t="s">
        <v>1001</v>
      </c>
      <c r="G286" s="74" t="s">
        <v>1002</v>
      </c>
      <c r="H286" s="74">
        <v>1641</v>
      </c>
      <c r="I286" s="74">
        <v>1641</v>
      </c>
      <c r="J286" s="74">
        <v>195</v>
      </c>
      <c r="K286" s="74">
        <v>74</v>
      </c>
      <c r="L286" s="74">
        <v>70</v>
      </c>
      <c r="M286" s="74">
        <v>71</v>
      </c>
      <c r="N286" s="74">
        <v>52</v>
      </c>
      <c r="O286" s="74">
        <f>SUM(K286,L286,M286,N286)</f>
        <v>267</v>
      </c>
      <c r="P286" s="74" t="s">
        <v>1085</v>
      </c>
      <c r="Q286" s="74">
        <v>100</v>
      </c>
      <c r="R286" s="74">
        <v>2</v>
      </c>
      <c r="S286" s="74" t="s">
        <v>1012</v>
      </c>
      <c r="T286" s="74">
        <v>1540</v>
      </c>
      <c r="U286" s="74">
        <v>1555</v>
      </c>
      <c r="V286" s="74">
        <v>1590</v>
      </c>
      <c r="W286" s="74">
        <v>1615</v>
      </c>
      <c r="X286" s="74">
        <v>0</v>
      </c>
      <c r="Y286" s="74">
        <v>78</v>
      </c>
      <c r="Z286" s="74" t="s">
        <v>1004</v>
      </c>
      <c r="AA286" s="74" t="s">
        <v>1005</v>
      </c>
      <c r="AB286" s="74" t="s">
        <v>1006</v>
      </c>
      <c r="AC286" s="74" t="s">
        <v>1007</v>
      </c>
      <c r="AD286" s="74" t="s">
        <v>1008</v>
      </c>
      <c r="AE286" s="74" t="s">
        <v>1027</v>
      </c>
      <c r="AF286" s="74">
        <v>12</v>
      </c>
      <c r="AG286" s="74" t="s">
        <v>1005</v>
      </c>
      <c r="AH286" s="74">
        <v>0</v>
      </c>
      <c r="AI286" s="104">
        <v>0</v>
      </c>
    </row>
    <row r="287" spans="1:35">
      <c r="A287" s="95">
        <v>1623</v>
      </c>
      <c r="B287" s="74" t="s">
        <v>76</v>
      </c>
      <c r="C287" s="74" t="s">
        <v>2511</v>
      </c>
      <c r="D287" s="74" t="s">
        <v>2511</v>
      </c>
      <c r="E287" s="74" t="str">
        <f>HYPERLINK("[映雪.xlsx]类型!B76",'类型（5）'!$C$76)</f>
        <v>玉置亚子</v>
      </c>
      <c r="F287" s="74" t="s">
        <v>1001</v>
      </c>
      <c r="G287" s="74" t="s">
        <v>1002</v>
      </c>
      <c r="H287" s="74">
        <v>1668</v>
      </c>
      <c r="I287" s="74">
        <v>1668</v>
      </c>
      <c r="J287" s="74">
        <v>137</v>
      </c>
      <c r="K287" s="74">
        <v>74</v>
      </c>
      <c r="L287" s="74">
        <v>83</v>
      </c>
      <c r="M287" s="74">
        <v>84</v>
      </c>
      <c r="N287" s="74">
        <v>70</v>
      </c>
      <c r="O287" s="74">
        <f>SUM(K287,L287,M287,N287)</f>
        <v>311</v>
      </c>
      <c r="P287" s="74" t="s">
        <v>1079</v>
      </c>
      <c r="Q287" s="74">
        <v>100</v>
      </c>
      <c r="R287" s="74">
        <v>1</v>
      </c>
      <c r="S287" s="74" t="s">
        <v>1012</v>
      </c>
      <c r="T287" s="74">
        <v>1513</v>
      </c>
      <c r="U287" s="74">
        <v>1528</v>
      </c>
      <c r="V287" s="74">
        <v>1552</v>
      </c>
      <c r="W287" s="74">
        <v>1615</v>
      </c>
      <c r="X287" s="74">
        <v>0</v>
      </c>
      <c r="Y287" s="74">
        <v>10</v>
      </c>
      <c r="Z287" s="74" t="s">
        <v>1004</v>
      </c>
      <c r="AA287" s="74" t="s">
        <v>1005</v>
      </c>
      <c r="AB287" s="74" t="s">
        <v>1345</v>
      </c>
      <c r="AC287" s="74" t="s">
        <v>1148</v>
      </c>
      <c r="AD287" s="74" t="s">
        <v>1008</v>
      </c>
      <c r="AE287" s="74" t="s">
        <v>1013</v>
      </c>
      <c r="AF287" s="74">
        <v>3</v>
      </c>
      <c r="AG287" s="74" t="s">
        <v>1004</v>
      </c>
      <c r="AH287" s="74">
        <v>0</v>
      </c>
      <c r="AI287" s="104">
        <v>0</v>
      </c>
    </row>
    <row r="288" spans="1:35">
      <c r="A288" s="95">
        <v>1632</v>
      </c>
      <c r="B288" s="74" t="s">
        <v>44</v>
      </c>
      <c r="C288" s="74" t="s">
        <v>2520</v>
      </c>
      <c r="D288" s="74" t="s">
        <v>2520</v>
      </c>
      <c r="E288" s="74" t="str">
        <f>HYPERLINK("[映雪.xlsx]类型!B2",'类型（5）'!$C$2)</f>
        <v>统御强化</v>
      </c>
      <c r="F288" s="74" t="s">
        <v>1001</v>
      </c>
      <c r="G288" s="74" t="s">
        <v>1002</v>
      </c>
      <c r="H288" s="74">
        <v>1677</v>
      </c>
      <c r="I288" s="74">
        <v>1677</v>
      </c>
      <c r="J288" s="74">
        <v>828</v>
      </c>
      <c r="K288" s="74">
        <v>74</v>
      </c>
      <c r="L288" s="74">
        <v>74</v>
      </c>
      <c r="M288" s="74">
        <v>30</v>
      </c>
      <c r="N288" s="74">
        <v>39</v>
      </c>
      <c r="O288" s="74">
        <f>SUM(K288,L288,M288,N288)</f>
        <v>217</v>
      </c>
      <c r="P288" s="74" t="s">
        <v>1067</v>
      </c>
      <c r="Q288" s="74">
        <v>100</v>
      </c>
      <c r="R288" s="74">
        <v>1</v>
      </c>
      <c r="S288" s="74" t="s">
        <v>1012</v>
      </c>
      <c r="T288" s="74">
        <v>1479</v>
      </c>
      <c r="U288" s="74">
        <v>1494</v>
      </c>
      <c r="V288" s="74">
        <v>1538</v>
      </c>
      <c r="W288" s="74">
        <v>1615</v>
      </c>
      <c r="X288" s="74">
        <v>0</v>
      </c>
      <c r="Y288" s="74">
        <v>20</v>
      </c>
      <c r="Z288" s="74" t="s">
        <v>1004</v>
      </c>
      <c r="AA288" s="74" t="s">
        <v>1004</v>
      </c>
      <c r="AB288" s="74" t="s">
        <v>1006</v>
      </c>
      <c r="AC288" s="74" t="s">
        <v>1007</v>
      </c>
      <c r="AD288" s="74" t="s">
        <v>1023</v>
      </c>
      <c r="AE288" s="74" t="s">
        <v>1027</v>
      </c>
      <c r="AF288" s="74">
        <v>7</v>
      </c>
      <c r="AG288" s="74" t="s">
        <v>1004</v>
      </c>
      <c r="AH288" s="74">
        <v>0</v>
      </c>
      <c r="AI288" s="104">
        <v>0</v>
      </c>
    </row>
    <row r="289" spans="1:35">
      <c r="A289" s="95">
        <v>2346</v>
      </c>
      <c r="B289" s="74" t="s">
        <v>20</v>
      </c>
      <c r="C289" s="74" t="s">
        <v>2555</v>
      </c>
      <c r="D289" s="74" t="s">
        <v>2555</v>
      </c>
      <c r="E289" s="74" t="str">
        <f>HYPERLINK("[映雪.xlsx]类型!B28",'类型（5）'!$C$28)</f>
        <v>战法师</v>
      </c>
      <c r="F289" s="74" t="s">
        <v>1001</v>
      </c>
      <c r="G289" s="74" t="s">
        <v>1935</v>
      </c>
      <c r="H289" s="74">
        <v>4006</v>
      </c>
      <c r="I289" s="74">
        <v>4006</v>
      </c>
      <c r="J289" s="74">
        <v>83</v>
      </c>
      <c r="K289" s="74">
        <v>74</v>
      </c>
      <c r="L289" s="74">
        <v>89</v>
      </c>
      <c r="M289" s="74">
        <v>80</v>
      </c>
      <c r="N289" s="74">
        <v>70</v>
      </c>
      <c r="O289" s="74">
        <f>SUM(K289,L289,M289,N289)</f>
        <v>313</v>
      </c>
      <c r="P289" s="74" t="s">
        <v>1061</v>
      </c>
      <c r="Q289" s="74">
        <v>100</v>
      </c>
      <c r="R289" s="74">
        <v>0</v>
      </c>
      <c r="S289" s="74" t="s">
        <v>1012</v>
      </c>
      <c r="T289" s="74">
        <v>1521</v>
      </c>
      <c r="U289" s="74">
        <v>1521</v>
      </c>
      <c r="V289" s="74">
        <v>1570</v>
      </c>
      <c r="W289" s="74">
        <v>1615</v>
      </c>
      <c r="X289" s="74">
        <v>75</v>
      </c>
      <c r="Y289" s="74">
        <v>15</v>
      </c>
      <c r="Z289" s="74" t="s">
        <v>1004</v>
      </c>
      <c r="AA289" s="74" t="s">
        <v>1005</v>
      </c>
      <c r="AB289" s="74" t="s">
        <v>1006</v>
      </c>
      <c r="AC289" s="74" t="s">
        <v>1007</v>
      </c>
      <c r="AD289" s="74" t="s">
        <v>1162</v>
      </c>
      <c r="AE289" s="74" t="s">
        <v>1013</v>
      </c>
      <c r="AF289" s="74">
        <v>14</v>
      </c>
      <c r="AG289" s="74" t="s">
        <v>1005</v>
      </c>
      <c r="AH289" s="74">
        <v>0</v>
      </c>
      <c r="AI289" s="104">
        <v>0</v>
      </c>
    </row>
    <row r="290" spans="1:35">
      <c r="A290" s="95">
        <v>121</v>
      </c>
      <c r="B290" s="74" t="s">
        <v>16</v>
      </c>
      <c r="C290" s="74" t="s">
        <v>1163</v>
      </c>
      <c r="D290" s="74" t="s">
        <v>1163</v>
      </c>
      <c r="E290" s="96" t="str">
        <f>HYPERLINK("[映雪.xlsx]类型!B27",'类型（5）'!$C$27)</f>
        <v>骑士</v>
      </c>
      <c r="F290" s="74" t="s">
        <v>1001</v>
      </c>
      <c r="G290" s="74" t="s">
        <v>1002</v>
      </c>
      <c r="H290" s="74">
        <v>258</v>
      </c>
      <c r="I290" s="74">
        <v>258</v>
      </c>
      <c r="J290" s="74">
        <v>136</v>
      </c>
      <c r="K290" s="74">
        <v>73</v>
      </c>
      <c r="L290" s="74">
        <v>73</v>
      </c>
      <c r="M290" s="74">
        <v>59</v>
      </c>
      <c r="N290" s="74">
        <v>45</v>
      </c>
      <c r="O290" s="74">
        <f>SUM(K290,L290,M290,N290)</f>
        <v>250</v>
      </c>
      <c r="P290" s="74" t="s">
        <v>1164</v>
      </c>
      <c r="Q290" s="74">
        <v>100</v>
      </c>
      <c r="R290" s="74">
        <v>1</v>
      </c>
      <c r="S290" s="74" t="s">
        <v>1012</v>
      </c>
      <c r="T290" s="74">
        <v>1519</v>
      </c>
      <c r="U290" s="74">
        <v>1534</v>
      </c>
      <c r="V290" s="74">
        <v>1577</v>
      </c>
      <c r="W290" s="74">
        <v>1615</v>
      </c>
      <c r="X290" s="74">
        <v>66</v>
      </c>
      <c r="Y290" s="74">
        <v>65</v>
      </c>
      <c r="Z290" s="74" t="s">
        <v>1004</v>
      </c>
      <c r="AA290" s="74" t="s">
        <v>1005</v>
      </c>
      <c r="AB290" s="74" t="s">
        <v>1006</v>
      </c>
      <c r="AC290" s="74" t="s">
        <v>1007</v>
      </c>
      <c r="AD290" s="74" t="s">
        <v>1008</v>
      </c>
      <c r="AE290" s="74" t="s">
        <v>1027</v>
      </c>
      <c r="AF290" s="74">
        <v>4</v>
      </c>
      <c r="AG290" s="74" t="s">
        <v>1005</v>
      </c>
      <c r="AH290" s="74">
        <v>0</v>
      </c>
      <c r="AI290" s="104">
        <v>34</v>
      </c>
    </row>
    <row r="291" spans="1:35">
      <c r="A291" s="95">
        <v>150</v>
      </c>
      <c r="B291" s="74" t="s">
        <v>76</v>
      </c>
      <c r="C291" s="74" t="s">
        <v>487</v>
      </c>
      <c r="D291" s="74" t="s">
        <v>487</v>
      </c>
      <c r="E291" s="96" t="str">
        <f>HYPERLINK("[映雪.xlsx]类型!B16",'类型（5）'!$C$16)</f>
        <v>神明</v>
      </c>
      <c r="F291" s="74" t="s">
        <v>1001</v>
      </c>
      <c r="G291" s="74" t="s">
        <v>1002</v>
      </c>
      <c r="H291" s="74">
        <v>643</v>
      </c>
      <c r="I291" s="74">
        <v>643</v>
      </c>
      <c r="J291" s="74">
        <v>188</v>
      </c>
      <c r="K291" s="74">
        <v>73</v>
      </c>
      <c r="L291" s="74">
        <v>46</v>
      </c>
      <c r="M291" s="74">
        <v>72</v>
      </c>
      <c r="N291" s="74">
        <v>63</v>
      </c>
      <c r="O291" s="74">
        <f>SUM(K291,L291,M291,N291)</f>
        <v>254</v>
      </c>
      <c r="P291" s="74" t="s">
        <v>1019</v>
      </c>
      <c r="Q291" s="74">
        <v>100</v>
      </c>
      <c r="R291" s="74">
        <v>1</v>
      </c>
      <c r="S291" s="74" t="s">
        <v>1012</v>
      </c>
      <c r="T291" s="74">
        <v>1570</v>
      </c>
      <c r="U291" s="74">
        <v>1585</v>
      </c>
      <c r="V291" s="74">
        <v>1607</v>
      </c>
      <c r="W291" s="74">
        <v>1615</v>
      </c>
      <c r="X291" s="74">
        <v>19</v>
      </c>
      <c r="Y291" s="74">
        <v>47</v>
      </c>
      <c r="Z291" s="74" t="s">
        <v>1004</v>
      </c>
      <c r="AA291" s="74" t="s">
        <v>1004</v>
      </c>
      <c r="AB291" s="74" t="s">
        <v>1006</v>
      </c>
      <c r="AC291" s="74" t="s">
        <v>1007</v>
      </c>
      <c r="AD291" s="74" t="s">
        <v>1008</v>
      </c>
      <c r="AE291" s="74" t="s">
        <v>1013</v>
      </c>
      <c r="AF291" s="74">
        <v>7</v>
      </c>
      <c r="AG291" s="74" t="s">
        <v>1005</v>
      </c>
      <c r="AH291" s="74">
        <v>0</v>
      </c>
      <c r="AI291" s="104">
        <v>19</v>
      </c>
    </row>
    <row r="292" spans="1:35">
      <c r="A292" s="95">
        <v>151</v>
      </c>
      <c r="B292" s="74" t="s">
        <v>76</v>
      </c>
      <c r="C292" s="74" t="s">
        <v>1194</v>
      </c>
      <c r="D292" s="74" t="s">
        <v>1194</v>
      </c>
      <c r="E292" s="74" t="str">
        <f>HYPERLINK("[映雪.xlsx]类型!B7",'类型（5）'!$C$7)</f>
        <v>武勇全能</v>
      </c>
      <c r="F292" s="74" t="s">
        <v>1001</v>
      </c>
      <c r="G292" s="74" t="s">
        <v>1002</v>
      </c>
      <c r="H292" s="74">
        <v>865</v>
      </c>
      <c r="I292" s="74">
        <v>865</v>
      </c>
      <c r="J292" s="74">
        <v>188</v>
      </c>
      <c r="K292" s="74">
        <v>73</v>
      </c>
      <c r="L292" s="74">
        <v>72</v>
      </c>
      <c r="M292" s="74">
        <v>44</v>
      </c>
      <c r="N292" s="74">
        <v>41</v>
      </c>
      <c r="O292" s="74">
        <f>SUM(K292,L292,M292,N292)</f>
        <v>230</v>
      </c>
      <c r="P292" s="74" t="s">
        <v>1036</v>
      </c>
      <c r="Q292" s="74">
        <v>100</v>
      </c>
      <c r="R292" s="74">
        <v>1</v>
      </c>
      <c r="S292" s="74" t="s">
        <v>1012</v>
      </c>
      <c r="T292" s="74">
        <v>1581</v>
      </c>
      <c r="U292" s="74">
        <v>1596</v>
      </c>
      <c r="V292" s="74">
        <v>1633</v>
      </c>
      <c r="W292" s="74">
        <v>1615</v>
      </c>
      <c r="X292" s="74">
        <v>18</v>
      </c>
      <c r="Y292" s="74">
        <v>47</v>
      </c>
      <c r="Z292" s="74" t="s">
        <v>1004</v>
      </c>
      <c r="AA292" s="74" t="s">
        <v>1005</v>
      </c>
      <c r="AB292" s="74" t="s">
        <v>1006</v>
      </c>
      <c r="AC292" s="74" t="s">
        <v>1007</v>
      </c>
      <c r="AD292" s="74" t="s">
        <v>1008</v>
      </c>
      <c r="AE292" s="74" t="s">
        <v>1009</v>
      </c>
      <c r="AF292" s="74">
        <v>10</v>
      </c>
      <c r="AG292" s="74" t="s">
        <v>1004</v>
      </c>
      <c r="AH292" s="74">
        <v>0</v>
      </c>
      <c r="AI292" s="104">
        <v>19</v>
      </c>
    </row>
    <row r="293" spans="1:35">
      <c r="A293" s="95">
        <v>228</v>
      </c>
      <c r="B293" s="74" t="s">
        <v>112</v>
      </c>
      <c r="C293" s="74" t="s">
        <v>1264</v>
      </c>
      <c r="D293" s="74" t="s">
        <v>1264</v>
      </c>
      <c r="E293" s="74" t="str">
        <f>HYPERLINK("[映雪.xlsx]类型!B41",'类型（5）'!$C$41)</f>
        <v>德鲁伊</v>
      </c>
      <c r="F293" s="74" t="s">
        <v>1001</v>
      </c>
      <c r="G293" s="74" t="s">
        <v>1002</v>
      </c>
      <c r="H293" s="74">
        <v>194</v>
      </c>
      <c r="I293" s="74">
        <v>194</v>
      </c>
      <c r="J293" s="74">
        <v>52</v>
      </c>
      <c r="K293" s="74">
        <v>73</v>
      </c>
      <c r="L293" s="74">
        <v>67</v>
      </c>
      <c r="M293" s="74">
        <v>36</v>
      </c>
      <c r="N293" s="74">
        <v>43</v>
      </c>
      <c r="O293" s="74">
        <f>SUM(K293,L293,M293,N293)</f>
        <v>219</v>
      </c>
      <c r="P293" s="74" t="s">
        <v>1036</v>
      </c>
      <c r="Q293" s="74">
        <v>100</v>
      </c>
      <c r="R293" s="74">
        <v>1</v>
      </c>
      <c r="S293" s="74" t="s">
        <v>1012</v>
      </c>
      <c r="T293" s="74">
        <v>1548</v>
      </c>
      <c r="U293" s="74">
        <v>1561</v>
      </c>
      <c r="V293" s="74">
        <v>1566</v>
      </c>
      <c r="W293" s="74">
        <v>1615</v>
      </c>
      <c r="X293" s="74">
        <v>37</v>
      </c>
      <c r="Y293" s="74">
        <v>40</v>
      </c>
      <c r="Z293" s="74" t="s">
        <v>1004</v>
      </c>
      <c r="AA293" s="74" t="s">
        <v>1004</v>
      </c>
      <c r="AB293" s="74" t="s">
        <v>1006</v>
      </c>
      <c r="AC293" s="74" t="s">
        <v>1007</v>
      </c>
      <c r="AD293" s="74" t="s">
        <v>1008</v>
      </c>
      <c r="AE293" s="74" t="s">
        <v>1009</v>
      </c>
      <c r="AF293" s="74">
        <v>3</v>
      </c>
      <c r="AG293" s="74" t="s">
        <v>1005</v>
      </c>
      <c r="AH293" s="74">
        <v>0</v>
      </c>
      <c r="AI293" s="104">
        <v>51</v>
      </c>
    </row>
    <row r="294" spans="1:35">
      <c r="A294" s="95">
        <v>305</v>
      </c>
      <c r="B294" s="74" t="s">
        <v>28</v>
      </c>
      <c r="C294" s="74" t="s">
        <v>1340</v>
      </c>
      <c r="D294" s="74" t="s">
        <v>1340</v>
      </c>
      <c r="E294" s="99" t="str">
        <f>HYPERLINK("[映雪.xlsx]类型!B18",'类型（5）'!$C$18)</f>
        <v>科学家</v>
      </c>
      <c r="F294" s="74" t="s">
        <v>1001</v>
      </c>
      <c r="G294" s="74" t="s">
        <v>1002</v>
      </c>
      <c r="H294" s="74">
        <v>301</v>
      </c>
      <c r="I294" s="74">
        <v>301</v>
      </c>
      <c r="J294" s="74">
        <v>369</v>
      </c>
      <c r="K294" s="74">
        <v>73</v>
      </c>
      <c r="L294" s="74">
        <v>77</v>
      </c>
      <c r="M294" s="74">
        <v>72</v>
      </c>
      <c r="N294" s="74">
        <v>75</v>
      </c>
      <c r="O294" s="74">
        <f>SUM(K294,L294,M294,N294)</f>
        <v>297</v>
      </c>
      <c r="P294" s="74" t="s">
        <v>1091</v>
      </c>
      <c r="Q294" s="74">
        <v>100</v>
      </c>
      <c r="R294" s="74">
        <v>1</v>
      </c>
      <c r="S294" s="74" t="s">
        <v>1012</v>
      </c>
      <c r="T294" s="74">
        <v>1572</v>
      </c>
      <c r="U294" s="74">
        <v>1587</v>
      </c>
      <c r="V294" s="74">
        <v>1636</v>
      </c>
      <c r="W294" s="74">
        <v>1615</v>
      </c>
      <c r="X294" s="74">
        <v>92</v>
      </c>
      <c r="Y294" s="74">
        <v>57</v>
      </c>
      <c r="Z294" s="74" t="s">
        <v>1004</v>
      </c>
      <c r="AA294" s="74" t="s">
        <v>1005</v>
      </c>
      <c r="AB294" s="74" t="s">
        <v>1006</v>
      </c>
      <c r="AC294" s="74" t="s">
        <v>1007</v>
      </c>
      <c r="AD294" s="74" t="s">
        <v>1008</v>
      </c>
      <c r="AE294" s="74" t="s">
        <v>1013</v>
      </c>
      <c r="AF294" s="74">
        <v>4</v>
      </c>
      <c r="AG294" s="74" t="s">
        <v>1004</v>
      </c>
      <c r="AH294" s="74">
        <v>0</v>
      </c>
      <c r="AI294" s="104">
        <v>0</v>
      </c>
    </row>
    <row r="295" spans="1:35">
      <c r="A295" s="95">
        <v>368</v>
      </c>
      <c r="B295" s="74" t="s">
        <v>86</v>
      </c>
      <c r="C295" s="74" t="s">
        <v>86</v>
      </c>
      <c r="D295" s="74" t="s">
        <v>86</v>
      </c>
      <c r="E295" s="74" t="str">
        <f>HYPERLINK("[映雪.xlsx]类型!B88",'类型（5）'!$C$88)</f>
        <v>凉风青叶</v>
      </c>
      <c r="F295" s="74" t="s">
        <v>1001</v>
      </c>
      <c r="G295" s="74" t="s">
        <v>1002</v>
      </c>
      <c r="H295" s="74">
        <v>2</v>
      </c>
      <c r="I295" s="74">
        <v>2</v>
      </c>
      <c r="J295" s="74">
        <v>147</v>
      </c>
      <c r="K295" s="74">
        <v>73</v>
      </c>
      <c r="L295" s="74">
        <v>38</v>
      </c>
      <c r="M295" s="74">
        <v>70</v>
      </c>
      <c r="N295" s="74">
        <v>82</v>
      </c>
      <c r="O295" s="74">
        <f>SUM(K295,L295,M295,N295)</f>
        <v>263</v>
      </c>
      <c r="P295" s="74" t="s">
        <v>1306</v>
      </c>
      <c r="Q295" s="74">
        <v>11094</v>
      </c>
      <c r="R295" s="74">
        <v>6</v>
      </c>
      <c r="S295" s="74" t="s">
        <v>4</v>
      </c>
      <c r="T295" s="74">
        <v>1538</v>
      </c>
      <c r="U295" s="74">
        <v>1553</v>
      </c>
      <c r="V295" s="74">
        <v>1599</v>
      </c>
      <c r="W295" s="74">
        <v>1615</v>
      </c>
      <c r="X295" s="74">
        <v>90</v>
      </c>
      <c r="Y295" s="74">
        <v>0</v>
      </c>
      <c r="Z295" s="74" t="s">
        <v>1004</v>
      </c>
      <c r="AA295" s="74" t="s">
        <v>1005</v>
      </c>
      <c r="AB295" s="74" t="s">
        <v>1006</v>
      </c>
      <c r="AC295" s="74" t="s">
        <v>1007</v>
      </c>
      <c r="AD295" s="74" t="s">
        <v>1016</v>
      </c>
      <c r="AE295" s="74" t="s">
        <v>1017</v>
      </c>
      <c r="AF295" s="74">
        <v>3</v>
      </c>
      <c r="AG295" s="74" t="s">
        <v>1005</v>
      </c>
      <c r="AH295" s="74">
        <v>0</v>
      </c>
      <c r="AI295" s="104">
        <v>65</v>
      </c>
    </row>
    <row r="296" spans="1:35">
      <c r="A296" s="95">
        <v>379</v>
      </c>
      <c r="B296" s="74" t="s">
        <v>128</v>
      </c>
      <c r="C296" s="74" t="s">
        <v>644</v>
      </c>
      <c r="D296" s="74" t="s">
        <v>644</v>
      </c>
      <c r="E296" s="99" t="str">
        <f>HYPERLINK("[映雪.xlsx]类型!B29",'类型（5）'!$C$29)</f>
        <v>偶像</v>
      </c>
      <c r="F296" s="74" t="s">
        <v>1001</v>
      </c>
      <c r="G296" s="74" t="s">
        <v>1002</v>
      </c>
      <c r="H296" s="74">
        <v>767</v>
      </c>
      <c r="I296" s="74">
        <v>767</v>
      </c>
      <c r="J296" s="74">
        <v>391</v>
      </c>
      <c r="K296" s="74">
        <v>73</v>
      </c>
      <c r="L296" s="74">
        <v>51</v>
      </c>
      <c r="M296" s="74">
        <v>59</v>
      </c>
      <c r="N296" s="74">
        <v>62</v>
      </c>
      <c r="O296" s="74">
        <f>SUM(K296,L296,M296,N296)</f>
        <v>245</v>
      </c>
      <c r="P296" s="74" t="s">
        <v>1060</v>
      </c>
      <c r="Q296" s="74">
        <v>100</v>
      </c>
      <c r="R296" s="74">
        <v>1</v>
      </c>
      <c r="S296" s="74" t="s">
        <v>1012</v>
      </c>
      <c r="T296" s="74">
        <v>1535</v>
      </c>
      <c r="U296" s="74">
        <v>1550</v>
      </c>
      <c r="V296" s="74">
        <v>1603</v>
      </c>
      <c r="W296" s="74">
        <v>1615</v>
      </c>
      <c r="X296" s="74">
        <v>3</v>
      </c>
      <c r="Y296" s="74">
        <v>27</v>
      </c>
      <c r="Z296" s="74" t="s">
        <v>1004</v>
      </c>
      <c r="AA296" s="74" t="s">
        <v>1005</v>
      </c>
      <c r="AB296" s="74" t="s">
        <v>1006</v>
      </c>
      <c r="AC296" s="74" t="s">
        <v>1007</v>
      </c>
      <c r="AD296" s="74" t="s">
        <v>1008</v>
      </c>
      <c r="AE296" s="74" t="s">
        <v>1017</v>
      </c>
      <c r="AF296" s="74">
        <v>9</v>
      </c>
      <c r="AG296" s="74" t="s">
        <v>1004</v>
      </c>
      <c r="AH296" s="74">
        <v>0</v>
      </c>
      <c r="AI296" s="104">
        <v>0</v>
      </c>
    </row>
    <row r="297" spans="1:35">
      <c r="A297" s="95">
        <v>507</v>
      </c>
      <c r="B297" s="74" t="s">
        <v>146</v>
      </c>
      <c r="C297" s="74" t="s">
        <v>1530</v>
      </c>
      <c r="D297" s="74" t="s">
        <v>1530</v>
      </c>
      <c r="E297" s="99" t="str">
        <f>HYPERLINK("[映雪.xlsx]类型!B31",'类型（5）'!$C$31)</f>
        <v>后宫王</v>
      </c>
      <c r="F297" s="74" t="s">
        <v>1001</v>
      </c>
      <c r="G297" s="74" t="s">
        <v>1002</v>
      </c>
      <c r="H297" s="74">
        <v>325</v>
      </c>
      <c r="I297" s="74">
        <v>325</v>
      </c>
      <c r="J297" s="74">
        <v>39</v>
      </c>
      <c r="K297" s="74">
        <v>73</v>
      </c>
      <c r="L297" s="74">
        <v>67</v>
      </c>
      <c r="M297" s="74">
        <v>74</v>
      </c>
      <c r="N297" s="74">
        <v>62</v>
      </c>
      <c r="O297" s="74">
        <f>SUM(K297,L297,M297,N297)</f>
        <v>276</v>
      </c>
      <c r="P297" s="74" t="s">
        <v>1036</v>
      </c>
      <c r="Q297" s="74">
        <v>100</v>
      </c>
      <c r="R297" s="74">
        <v>1</v>
      </c>
      <c r="S297" s="74" t="s">
        <v>1012</v>
      </c>
      <c r="T297" s="74">
        <v>1516</v>
      </c>
      <c r="U297" s="74">
        <v>1531</v>
      </c>
      <c r="V297" s="74">
        <v>1572</v>
      </c>
      <c r="W297" s="74">
        <v>1615</v>
      </c>
      <c r="X297" s="74">
        <v>48</v>
      </c>
      <c r="Y297" s="74">
        <v>20</v>
      </c>
      <c r="Z297" s="74" t="s">
        <v>1004</v>
      </c>
      <c r="AA297" s="74" t="s">
        <v>1005</v>
      </c>
      <c r="AB297" s="74" t="s">
        <v>1006</v>
      </c>
      <c r="AC297" s="74" t="s">
        <v>1062</v>
      </c>
      <c r="AD297" s="74" t="s">
        <v>1008</v>
      </c>
      <c r="AE297" s="74" t="s">
        <v>1027</v>
      </c>
      <c r="AF297" s="74">
        <v>6</v>
      </c>
      <c r="AG297" s="74" t="s">
        <v>1005</v>
      </c>
      <c r="AH297" s="74">
        <v>0</v>
      </c>
      <c r="AI297" s="104">
        <v>0</v>
      </c>
    </row>
    <row r="298" spans="1:35">
      <c r="A298" s="95">
        <v>571</v>
      </c>
      <c r="B298" s="74" t="s">
        <v>58</v>
      </c>
      <c r="C298" s="74" t="s">
        <v>1585</v>
      </c>
      <c r="D298" s="74" t="s">
        <v>1585</v>
      </c>
      <c r="E298" s="74" t="str">
        <f>HYPERLINK("[映雪.xlsx]类型!B2",'类型（5）'!$C$2)</f>
        <v>统御强化</v>
      </c>
      <c r="F298" s="74" t="s">
        <v>1001</v>
      </c>
      <c r="G298" s="74" t="s">
        <v>1002</v>
      </c>
      <c r="H298" s="74">
        <v>423</v>
      </c>
      <c r="I298" s="74">
        <v>423</v>
      </c>
      <c r="J298" s="74">
        <v>148</v>
      </c>
      <c r="K298" s="74">
        <v>73</v>
      </c>
      <c r="L298" s="74">
        <v>48</v>
      </c>
      <c r="M298" s="74">
        <v>67</v>
      </c>
      <c r="N298" s="74">
        <v>70</v>
      </c>
      <c r="O298" s="74">
        <f>SUM(K298,L298,M298,N298)</f>
        <v>258</v>
      </c>
      <c r="P298" s="74" t="s">
        <v>1046</v>
      </c>
      <c r="Q298" s="74">
        <v>100</v>
      </c>
      <c r="R298" s="74">
        <v>1</v>
      </c>
      <c r="S298" s="74" t="s">
        <v>1012</v>
      </c>
      <c r="T298" s="74">
        <v>1503</v>
      </c>
      <c r="U298" s="74">
        <v>1518</v>
      </c>
      <c r="V298" s="74">
        <v>1572</v>
      </c>
      <c r="W298" s="74">
        <v>1615</v>
      </c>
      <c r="X298" s="74">
        <v>52</v>
      </c>
      <c r="Y298" s="74">
        <v>78</v>
      </c>
      <c r="Z298" s="74" t="s">
        <v>1004</v>
      </c>
      <c r="AA298" s="74" t="s">
        <v>1005</v>
      </c>
      <c r="AB298" s="74" t="s">
        <v>1006</v>
      </c>
      <c r="AC298" s="74" t="s">
        <v>1007</v>
      </c>
      <c r="AD298" s="74" t="s">
        <v>1008</v>
      </c>
      <c r="AE298" s="74" t="s">
        <v>1013</v>
      </c>
      <c r="AF298" s="74">
        <v>5</v>
      </c>
      <c r="AG298" s="74" t="s">
        <v>1004</v>
      </c>
      <c r="AH298" s="74">
        <v>0</v>
      </c>
      <c r="AI298" s="104">
        <v>0</v>
      </c>
    </row>
    <row r="299" spans="1:35">
      <c r="A299" s="95">
        <v>689</v>
      </c>
      <c r="B299" s="74" t="s">
        <v>140</v>
      </c>
      <c r="C299" s="74" t="s">
        <v>1691</v>
      </c>
      <c r="D299" s="74" t="s">
        <v>1691</v>
      </c>
      <c r="E299" s="99" t="str">
        <f>HYPERLINK("[映雪.xlsx]类型!B29",'类型（5）'!$C$29)</f>
        <v>偶像</v>
      </c>
      <c r="F299" s="74" t="s">
        <v>1001</v>
      </c>
      <c r="G299" s="74" t="s">
        <v>1002</v>
      </c>
      <c r="H299" s="74">
        <v>691</v>
      </c>
      <c r="I299" s="74">
        <v>691</v>
      </c>
      <c r="J299" s="74">
        <v>72</v>
      </c>
      <c r="K299" s="74">
        <v>73</v>
      </c>
      <c r="L299" s="74">
        <v>48</v>
      </c>
      <c r="M299" s="74">
        <v>52</v>
      </c>
      <c r="N299" s="74">
        <v>64</v>
      </c>
      <c r="O299" s="74">
        <f>SUM(K299,L299,M299,N299)</f>
        <v>237</v>
      </c>
      <c r="P299" s="74" t="s">
        <v>1022</v>
      </c>
      <c r="Q299" s="74">
        <v>100</v>
      </c>
      <c r="R299" s="74">
        <v>2</v>
      </c>
      <c r="S299" s="74" t="s">
        <v>1012</v>
      </c>
      <c r="T299" s="74">
        <v>1562</v>
      </c>
      <c r="U299" s="74">
        <v>1577</v>
      </c>
      <c r="V299" s="74">
        <v>1615</v>
      </c>
      <c r="W299" s="74">
        <v>1615</v>
      </c>
      <c r="X299" s="74">
        <v>9</v>
      </c>
      <c r="Y299" s="74">
        <v>22</v>
      </c>
      <c r="Z299" s="74" t="s">
        <v>1004</v>
      </c>
      <c r="AA299" s="74" t="s">
        <v>1004</v>
      </c>
      <c r="AB299" s="74" t="s">
        <v>1006</v>
      </c>
      <c r="AC299" s="74" t="s">
        <v>1148</v>
      </c>
      <c r="AD299" s="74" t="s">
        <v>1008</v>
      </c>
      <c r="AE299" s="74" t="s">
        <v>1020</v>
      </c>
      <c r="AF299" s="74">
        <v>5</v>
      </c>
      <c r="AG299" s="74" t="s">
        <v>1005</v>
      </c>
      <c r="AH299" s="74">
        <v>0</v>
      </c>
      <c r="AI299" s="104">
        <v>7</v>
      </c>
    </row>
    <row r="300" spans="1:35">
      <c r="A300" s="95">
        <v>719</v>
      </c>
      <c r="B300" s="74" t="s">
        <v>78</v>
      </c>
      <c r="C300" s="74" t="s">
        <v>886</v>
      </c>
      <c r="D300" s="74" t="s">
        <v>886</v>
      </c>
      <c r="E300" s="99" t="str">
        <f>HYPERLINK("[映雪.xlsx]类型!B39",'类型（5）'!$C$39)</f>
        <v>狙撃手</v>
      </c>
      <c r="F300" s="74" t="s">
        <v>1001</v>
      </c>
      <c r="G300" s="74" t="s">
        <v>1002</v>
      </c>
      <c r="H300" s="74">
        <v>259</v>
      </c>
      <c r="I300" s="74">
        <v>259</v>
      </c>
      <c r="J300" s="74">
        <v>487</v>
      </c>
      <c r="K300" s="74">
        <v>73</v>
      </c>
      <c r="L300" s="74">
        <v>74</v>
      </c>
      <c r="M300" s="74">
        <v>60</v>
      </c>
      <c r="N300" s="74">
        <v>68</v>
      </c>
      <c r="O300" s="74">
        <f>SUM(K300,L300,M300,N300)</f>
        <v>275</v>
      </c>
      <c r="P300" s="74" t="s">
        <v>1046</v>
      </c>
      <c r="Q300" s="74">
        <v>100</v>
      </c>
      <c r="R300" s="74">
        <v>1</v>
      </c>
      <c r="S300" s="74" t="s">
        <v>1012</v>
      </c>
      <c r="T300" s="74">
        <v>1557</v>
      </c>
      <c r="U300" s="74">
        <v>1572</v>
      </c>
      <c r="V300" s="74">
        <v>1612</v>
      </c>
      <c r="W300" s="74">
        <v>1615</v>
      </c>
      <c r="X300" s="74">
        <v>4</v>
      </c>
      <c r="Y300" s="74">
        <v>77</v>
      </c>
      <c r="Z300" s="74" t="s">
        <v>1004</v>
      </c>
      <c r="AA300" s="74" t="s">
        <v>1005</v>
      </c>
      <c r="AB300" s="74" t="s">
        <v>1006</v>
      </c>
      <c r="AC300" s="74" t="s">
        <v>1007</v>
      </c>
      <c r="AD300" s="74" t="s">
        <v>1008</v>
      </c>
      <c r="AE300" s="74" t="s">
        <v>1038</v>
      </c>
      <c r="AF300" s="74">
        <v>12</v>
      </c>
      <c r="AG300" s="74" t="s">
        <v>1005</v>
      </c>
      <c r="AH300" s="74">
        <v>0</v>
      </c>
      <c r="AI300" s="104">
        <v>0</v>
      </c>
    </row>
    <row r="301" spans="1:35">
      <c r="A301" s="95">
        <v>836</v>
      </c>
      <c r="B301" s="74" t="s">
        <v>46</v>
      </c>
      <c r="C301" s="74" t="s">
        <v>1819</v>
      </c>
      <c r="D301" s="74" t="s">
        <v>1819</v>
      </c>
      <c r="E301" s="96" t="str">
        <f>HYPERLINK("[映雪.xlsx]类型!B16",'类型（5）'!$C$16)</f>
        <v>神明</v>
      </c>
      <c r="F301" s="74" t="s">
        <v>1001</v>
      </c>
      <c r="G301" s="74" t="s">
        <v>1002</v>
      </c>
      <c r="H301" s="74">
        <v>821</v>
      </c>
      <c r="I301" s="74">
        <v>821</v>
      </c>
      <c r="J301" s="74">
        <v>110</v>
      </c>
      <c r="K301" s="74">
        <v>73</v>
      </c>
      <c r="L301" s="74">
        <v>92</v>
      </c>
      <c r="M301" s="74">
        <v>68</v>
      </c>
      <c r="N301" s="74">
        <v>66</v>
      </c>
      <c r="O301" s="74">
        <f>SUM(K301,L301,M301,N301)</f>
        <v>299</v>
      </c>
      <c r="P301" s="74" t="s">
        <v>1820</v>
      </c>
      <c r="Q301" s="74">
        <v>100</v>
      </c>
      <c r="R301" s="74">
        <v>1</v>
      </c>
      <c r="S301" s="74" t="s">
        <v>1012</v>
      </c>
      <c r="T301" s="74">
        <v>1575</v>
      </c>
      <c r="U301" s="74">
        <v>1590</v>
      </c>
      <c r="V301" s="74">
        <v>1615</v>
      </c>
      <c r="W301" s="74">
        <v>1615</v>
      </c>
      <c r="X301" s="74">
        <v>80</v>
      </c>
      <c r="Y301" s="74">
        <v>89</v>
      </c>
      <c r="Z301" s="74" t="s">
        <v>1004</v>
      </c>
      <c r="AA301" s="74" t="s">
        <v>1004</v>
      </c>
      <c r="AB301" s="74" t="s">
        <v>1006</v>
      </c>
      <c r="AC301" s="74" t="s">
        <v>1007</v>
      </c>
      <c r="AD301" s="74" t="s">
        <v>1162</v>
      </c>
      <c r="AE301" s="74" t="s">
        <v>1038</v>
      </c>
      <c r="AF301" s="74">
        <v>12</v>
      </c>
      <c r="AG301" s="74" t="s">
        <v>1005</v>
      </c>
      <c r="AH301" s="74">
        <v>0</v>
      </c>
      <c r="AI301" s="104">
        <v>0</v>
      </c>
    </row>
    <row r="302" spans="1:35">
      <c r="A302" s="95">
        <v>849</v>
      </c>
      <c r="B302" s="74" t="s">
        <v>30</v>
      </c>
      <c r="C302" s="74" t="s">
        <v>1831</v>
      </c>
      <c r="D302" s="74" t="s">
        <v>1831</v>
      </c>
      <c r="E302" s="96" t="str">
        <f>HYPERLINK("[映雪.xlsx]类型!B20",'类型（5）'!$C$20)</f>
        <v>指挥官</v>
      </c>
      <c r="F302" s="74" t="s">
        <v>1001</v>
      </c>
      <c r="G302" s="74" t="s">
        <v>1002</v>
      </c>
      <c r="H302" s="74">
        <v>573</v>
      </c>
      <c r="I302" s="74">
        <v>573</v>
      </c>
      <c r="J302" s="74">
        <v>110</v>
      </c>
      <c r="K302" s="74">
        <v>73</v>
      </c>
      <c r="L302" s="74">
        <v>68</v>
      </c>
      <c r="M302" s="74">
        <v>54</v>
      </c>
      <c r="N302" s="74">
        <v>50</v>
      </c>
      <c r="O302" s="74">
        <f>SUM(K302,L302,M302,N302)</f>
        <v>245</v>
      </c>
      <c r="P302" s="74" t="s">
        <v>1083</v>
      </c>
      <c r="Q302" s="74">
        <v>100</v>
      </c>
      <c r="R302" s="74">
        <v>1</v>
      </c>
      <c r="S302" s="74" t="s">
        <v>1012</v>
      </c>
      <c r="T302" s="74">
        <v>1565</v>
      </c>
      <c r="U302" s="74">
        <v>1580</v>
      </c>
      <c r="V302" s="74">
        <v>1634</v>
      </c>
      <c r="W302" s="74">
        <v>1615</v>
      </c>
      <c r="X302" s="74">
        <v>80</v>
      </c>
      <c r="Y302" s="74">
        <v>83</v>
      </c>
      <c r="Z302" s="74" t="s">
        <v>1004</v>
      </c>
      <c r="AA302" s="74" t="s">
        <v>1005</v>
      </c>
      <c r="AB302" s="74" t="s">
        <v>1006</v>
      </c>
      <c r="AC302" s="74" t="s">
        <v>1007</v>
      </c>
      <c r="AD302" s="74" t="s">
        <v>1008</v>
      </c>
      <c r="AE302" s="74" t="s">
        <v>1024</v>
      </c>
      <c r="AF302" s="74">
        <v>4</v>
      </c>
      <c r="AG302" s="74" t="s">
        <v>1005</v>
      </c>
      <c r="AH302" s="74">
        <v>0</v>
      </c>
      <c r="AI302" s="104">
        <v>0</v>
      </c>
    </row>
    <row r="303" spans="1:35">
      <c r="A303" s="95">
        <v>857</v>
      </c>
      <c r="B303" s="74" t="s">
        <v>30</v>
      </c>
      <c r="C303" s="74" t="s">
        <v>1838</v>
      </c>
      <c r="D303" s="74" t="s">
        <v>1838</v>
      </c>
      <c r="E303" s="74" t="str">
        <f>HYPERLINK("[映雪.xlsx]类型!B13",'类型（5）'!$C$13)</f>
        <v>贤者</v>
      </c>
      <c r="F303" s="74" t="s">
        <v>1001</v>
      </c>
      <c r="G303" s="74" t="s">
        <v>1002</v>
      </c>
      <c r="H303" s="74">
        <v>591</v>
      </c>
      <c r="I303" s="74">
        <v>591</v>
      </c>
      <c r="J303" s="74">
        <v>110</v>
      </c>
      <c r="K303" s="74">
        <v>73</v>
      </c>
      <c r="L303" s="74">
        <v>66</v>
      </c>
      <c r="M303" s="74">
        <v>75</v>
      </c>
      <c r="N303" s="74">
        <v>73</v>
      </c>
      <c r="O303" s="74">
        <f>SUM(K303,L303,M303,N303)</f>
        <v>287</v>
      </c>
      <c r="P303" s="74" t="s">
        <v>1079</v>
      </c>
      <c r="Q303" s="74">
        <v>100</v>
      </c>
      <c r="R303" s="74">
        <v>1</v>
      </c>
      <c r="S303" s="74" t="s">
        <v>1012</v>
      </c>
      <c r="T303" s="74">
        <v>1530</v>
      </c>
      <c r="U303" s="74">
        <v>1545</v>
      </c>
      <c r="V303" s="74">
        <v>1579</v>
      </c>
      <c r="W303" s="74">
        <v>1615</v>
      </c>
      <c r="X303" s="74">
        <v>90</v>
      </c>
      <c r="Y303" s="74">
        <v>13</v>
      </c>
      <c r="Z303" s="74" t="s">
        <v>1004</v>
      </c>
      <c r="AA303" s="74" t="s">
        <v>1004</v>
      </c>
      <c r="AB303" s="74" t="s">
        <v>1006</v>
      </c>
      <c r="AC303" s="74" t="s">
        <v>1007</v>
      </c>
      <c r="AD303" s="74" t="s">
        <v>1008</v>
      </c>
      <c r="AE303" s="74" t="s">
        <v>1009</v>
      </c>
      <c r="AF303" s="74">
        <v>8</v>
      </c>
      <c r="AG303" s="74" t="s">
        <v>1005</v>
      </c>
      <c r="AH303" s="74">
        <v>0</v>
      </c>
      <c r="AI303" s="104">
        <v>0</v>
      </c>
    </row>
    <row r="304" spans="1:35">
      <c r="A304" s="95">
        <v>874</v>
      </c>
      <c r="B304" s="74" t="s">
        <v>104</v>
      </c>
      <c r="C304" s="74" t="s">
        <v>1853</v>
      </c>
      <c r="D304" s="74" t="s">
        <v>1853</v>
      </c>
      <c r="E304" s="99" t="str">
        <f>HYPERLINK("[映雪.xlsx]类型!B36",'类型（5）'!$C$36)</f>
        <v>文学家</v>
      </c>
      <c r="F304" s="74" t="s">
        <v>1001</v>
      </c>
      <c r="G304" s="74" t="s">
        <v>1002</v>
      </c>
      <c r="H304" s="74">
        <v>679</v>
      </c>
      <c r="I304" s="74">
        <v>679</v>
      </c>
      <c r="J304" s="74">
        <v>532</v>
      </c>
      <c r="K304" s="74">
        <v>73</v>
      </c>
      <c r="L304" s="74">
        <v>46</v>
      </c>
      <c r="M304" s="74">
        <v>70</v>
      </c>
      <c r="N304" s="74">
        <v>39</v>
      </c>
      <c r="O304" s="74">
        <f>SUM(K304,L304,M304,N304)</f>
        <v>228</v>
      </c>
      <c r="P304" s="74" t="s">
        <v>1022</v>
      </c>
      <c r="Q304" s="74">
        <v>100</v>
      </c>
      <c r="R304" s="74">
        <v>1</v>
      </c>
      <c r="S304" s="74" t="s">
        <v>1012</v>
      </c>
      <c r="T304" s="74">
        <v>1514</v>
      </c>
      <c r="U304" s="74">
        <v>1529</v>
      </c>
      <c r="V304" s="74">
        <v>1598</v>
      </c>
      <c r="W304" s="74">
        <v>1615</v>
      </c>
      <c r="X304" s="74">
        <v>80</v>
      </c>
      <c r="Y304" s="74">
        <v>76</v>
      </c>
      <c r="Z304" s="74" t="s">
        <v>1004</v>
      </c>
      <c r="AA304" s="74" t="s">
        <v>1004</v>
      </c>
      <c r="AB304" s="74" t="s">
        <v>1006</v>
      </c>
      <c r="AC304" s="74" t="s">
        <v>1007</v>
      </c>
      <c r="AD304" s="74" t="s">
        <v>1008</v>
      </c>
      <c r="AE304" s="74" t="s">
        <v>1013</v>
      </c>
      <c r="AF304" s="74">
        <v>5</v>
      </c>
      <c r="AG304" s="74" t="s">
        <v>1004</v>
      </c>
      <c r="AH304" s="74">
        <v>0</v>
      </c>
      <c r="AI304" s="104">
        <v>0</v>
      </c>
    </row>
    <row r="305" spans="1:35">
      <c r="A305" s="95">
        <v>897</v>
      </c>
      <c r="B305" s="74" t="s">
        <v>104</v>
      </c>
      <c r="C305" s="74" t="s">
        <v>780</v>
      </c>
      <c r="D305" s="74" t="s">
        <v>780</v>
      </c>
      <c r="E305" s="99" t="str">
        <f>HYPERLINK("[映雪.xlsx]类型!B43",'类型（5）'!$C$43)</f>
        <v>FC</v>
      </c>
      <c r="F305" s="74" t="s">
        <v>1001</v>
      </c>
      <c r="G305" s="74" t="s">
        <v>1002</v>
      </c>
      <c r="H305" s="74">
        <v>919</v>
      </c>
      <c r="I305" s="74">
        <v>919</v>
      </c>
      <c r="J305" s="74">
        <v>537</v>
      </c>
      <c r="K305" s="74">
        <v>73</v>
      </c>
      <c r="L305" s="74">
        <v>70</v>
      </c>
      <c r="M305" s="74">
        <v>53</v>
      </c>
      <c r="N305" s="74">
        <v>71</v>
      </c>
      <c r="O305" s="74">
        <f>SUM(K305,L305,M305,N305)</f>
        <v>267</v>
      </c>
      <c r="P305" s="74" t="s">
        <v>1087</v>
      </c>
      <c r="Q305" s="74">
        <v>100</v>
      </c>
      <c r="R305" s="74">
        <v>1</v>
      </c>
      <c r="S305" s="74" t="s">
        <v>1012</v>
      </c>
      <c r="T305" s="74">
        <v>1542</v>
      </c>
      <c r="U305" s="74">
        <v>1557</v>
      </c>
      <c r="V305" s="74">
        <v>1593</v>
      </c>
      <c r="W305" s="74">
        <v>1615</v>
      </c>
      <c r="X305" s="74">
        <v>90</v>
      </c>
      <c r="Y305" s="74">
        <v>48</v>
      </c>
      <c r="Z305" s="74" t="s">
        <v>1004</v>
      </c>
      <c r="AA305" s="74" t="s">
        <v>1004</v>
      </c>
      <c r="AB305" s="74" t="s">
        <v>1006</v>
      </c>
      <c r="AC305" s="74" t="s">
        <v>1007</v>
      </c>
      <c r="AD305" s="74" t="s">
        <v>1008</v>
      </c>
      <c r="AE305" s="74" t="s">
        <v>1027</v>
      </c>
      <c r="AF305" s="74">
        <v>4</v>
      </c>
      <c r="AG305" s="74" t="s">
        <v>1004</v>
      </c>
      <c r="AH305" s="74">
        <v>0</v>
      </c>
      <c r="AI305" s="104">
        <v>0</v>
      </c>
    </row>
    <row r="306" spans="1:35">
      <c r="A306" s="95">
        <v>963</v>
      </c>
      <c r="B306" s="74" t="s">
        <v>48</v>
      </c>
      <c r="C306" s="74" t="s">
        <v>1932</v>
      </c>
      <c r="D306" s="74" t="s">
        <v>1932</v>
      </c>
      <c r="E306" s="99" t="str">
        <f>HYPERLINK("[映雪.xlsx]类型!B29",'类型（5）'!$C$29)</f>
        <v>偶像</v>
      </c>
      <c r="F306" s="74" t="s">
        <v>1001</v>
      </c>
      <c r="G306" s="74" t="s">
        <v>1002</v>
      </c>
      <c r="H306" s="74">
        <v>923</v>
      </c>
      <c r="I306" s="74">
        <v>923</v>
      </c>
      <c r="J306" s="74">
        <v>171</v>
      </c>
      <c r="K306" s="74">
        <v>73</v>
      </c>
      <c r="L306" s="74">
        <v>60</v>
      </c>
      <c r="M306" s="74">
        <v>51</v>
      </c>
      <c r="N306" s="74">
        <v>69</v>
      </c>
      <c r="O306" s="74">
        <f>SUM(K306,L306,M306,N306)</f>
        <v>253</v>
      </c>
      <c r="P306" s="74" t="s">
        <v>1060</v>
      </c>
      <c r="Q306" s="74">
        <v>100</v>
      </c>
      <c r="R306" s="74">
        <v>1</v>
      </c>
      <c r="S306" s="74" t="s">
        <v>1012</v>
      </c>
      <c r="T306" s="74">
        <v>1517</v>
      </c>
      <c r="U306" s="74">
        <v>1532</v>
      </c>
      <c r="V306" s="74">
        <v>1576</v>
      </c>
      <c r="W306" s="74">
        <v>1615</v>
      </c>
      <c r="X306" s="74">
        <v>9</v>
      </c>
      <c r="Y306" s="74">
        <v>75</v>
      </c>
      <c r="Z306" s="74" t="s">
        <v>1004</v>
      </c>
      <c r="AA306" s="74" t="s">
        <v>1004</v>
      </c>
      <c r="AB306" s="74" t="s">
        <v>1006</v>
      </c>
      <c r="AC306" s="74" t="s">
        <v>1007</v>
      </c>
      <c r="AD306" s="74" t="s">
        <v>1008</v>
      </c>
      <c r="AE306" s="74" t="s">
        <v>1027</v>
      </c>
      <c r="AF306" s="74">
        <v>3</v>
      </c>
      <c r="AG306" s="74" t="s">
        <v>1004</v>
      </c>
      <c r="AH306" s="74">
        <v>0</v>
      </c>
      <c r="AI306" s="104">
        <v>0</v>
      </c>
    </row>
    <row r="307" spans="1:35">
      <c r="A307" s="95">
        <v>975</v>
      </c>
      <c r="B307" s="74" t="s">
        <v>48</v>
      </c>
      <c r="C307" s="74" t="s">
        <v>831</v>
      </c>
      <c r="D307" s="74" t="s">
        <v>831</v>
      </c>
      <c r="E307" s="99" t="str">
        <f>HYPERLINK("[映雪.xlsx]类型!B26",'类型（5）'!$C$26)</f>
        <v>剑豪</v>
      </c>
      <c r="F307" s="74" t="s">
        <v>1001</v>
      </c>
      <c r="G307" s="74" t="s">
        <v>1002</v>
      </c>
      <c r="H307" s="74">
        <v>128</v>
      </c>
      <c r="I307" s="74">
        <v>128</v>
      </c>
      <c r="J307" s="74">
        <v>590</v>
      </c>
      <c r="K307" s="74">
        <v>73</v>
      </c>
      <c r="L307" s="74">
        <v>65</v>
      </c>
      <c r="M307" s="74">
        <v>61</v>
      </c>
      <c r="N307" s="74">
        <v>63</v>
      </c>
      <c r="O307" s="74">
        <f>SUM(K307,L307,M307,N307)</f>
        <v>262</v>
      </c>
      <c r="P307" s="74" t="s">
        <v>1085</v>
      </c>
      <c r="Q307" s="74">
        <v>100</v>
      </c>
      <c r="R307" s="74">
        <v>1</v>
      </c>
      <c r="S307" s="74" t="s">
        <v>1012</v>
      </c>
      <c r="T307" s="74">
        <v>1545</v>
      </c>
      <c r="U307" s="74">
        <v>1560</v>
      </c>
      <c r="V307" s="74">
        <v>1589</v>
      </c>
      <c r="W307" s="74">
        <v>1615</v>
      </c>
      <c r="X307" s="74">
        <v>29</v>
      </c>
      <c r="Y307" s="74">
        <v>45</v>
      </c>
      <c r="Z307" s="74" t="s">
        <v>1004</v>
      </c>
      <c r="AA307" s="74" t="s">
        <v>1005</v>
      </c>
      <c r="AB307" s="74" t="s">
        <v>1006</v>
      </c>
      <c r="AC307" s="74" t="s">
        <v>1007</v>
      </c>
      <c r="AD307" s="74" t="s">
        <v>1008</v>
      </c>
      <c r="AE307" s="74" t="s">
        <v>1017</v>
      </c>
      <c r="AF307" s="74">
        <v>8</v>
      </c>
      <c r="AG307" s="74" t="s">
        <v>1004</v>
      </c>
      <c r="AH307" s="74">
        <v>0</v>
      </c>
      <c r="AI307" s="104">
        <v>0</v>
      </c>
    </row>
    <row r="308" spans="1:35">
      <c r="A308" s="95">
        <v>984</v>
      </c>
      <c r="B308" s="74" t="s">
        <v>48</v>
      </c>
      <c r="C308" s="74" t="s">
        <v>1951</v>
      </c>
      <c r="D308" s="74" t="s">
        <v>1951</v>
      </c>
      <c r="E308" s="99" t="str">
        <f>HYPERLINK("[映雪.xlsx]类型!B26",'类型（5）'!$C$26)</f>
        <v>剑豪</v>
      </c>
      <c r="F308" s="74" t="s">
        <v>1001</v>
      </c>
      <c r="G308" s="74" t="s">
        <v>1002</v>
      </c>
      <c r="H308" s="74">
        <v>672</v>
      </c>
      <c r="I308" s="74">
        <v>672</v>
      </c>
      <c r="J308" s="74">
        <v>591</v>
      </c>
      <c r="K308" s="74">
        <v>73</v>
      </c>
      <c r="L308" s="74">
        <v>52</v>
      </c>
      <c r="M308" s="74">
        <v>64</v>
      </c>
      <c r="N308" s="74">
        <v>59</v>
      </c>
      <c r="O308" s="74">
        <f>SUM(K308,L308,M308,N308)</f>
        <v>248</v>
      </c>
      <c r="P308" s="74" t="s">
        <v>1046</v>
      </c>
      <c r="Q308" s="74">
        <v>100</v>
      </c>
      <c r="R308" s="74">
        <v>1</v>
      </c>
      <c r="S308" s="74" t="s">
        <v>1012</v>
      </c>
      <c r="T308" s="74">
        <v>1544</v>
      </c>
      <c r="U308" s="74">
        <v>1559</v>
      </c>
      <c r="V308" s="74">
        <v>1609</v>
      </c>
      <c r="W308" s="74">
        <v>1615</v>
      </c>
      <c r="X308" s="74">
        <v>28</v>
      </c>
      <c r="Y308" s="74">
        <v>45</v>
      </c>
      <c r="Z308" s="74" t="s">
        <v>1004</v>
      </c>
      <c r="AA308" s="74" t="s">
        <v>1005</v>
      </c>
      <c r="AB308" s="74" t="s">
        <v>1006</v>
      </c>
      <c r="AC308" s="74" t="s">
        <v>1007</v>
      </c>
      <c r="AD308" s="74" t="s">
        <v>1008</v>
      </c>
      <c r="AE308" s="74" t="s">
        <v>1017</v>
      </c>
      <c r="AF308" s="74">
        <v>7</v>
      </c>
      <c r="AG308" s="74" t="s">
        <v>1004</v>
      </c>
      <c r="AH308" s="74">
        <v>0</v>
      </c>
      <c r="AI308" s="104">
        <v>0</v>
      </c>
    </row>
    <row r="309" spans="1:35">
      <c r="A309" s="95">
        <v>991</v>
      </c>
      <c r="B309" s="74" t="s">
        <v>50</v>
      </c>
      <c r="C309" s="74" t="s">
        <v>1957</v>
      </c>
      <c r="D309" s="74" t="s">
        <v>1957</v>
      </c>
      <c r="E309" s="99" t="str">
        <f>HYPERLINK("[映雪.xlsx]类型!B18",'类型（5）'!$C$18)</f>
        <v>科学家</v>
      </c>
      <c r="F309" s="74" t="s">
        <v>1001</v>
      </c>
      <c r="G309" s="74" t="s">
        <v>1002</v>
      </c>
      <c r="H309" s="74">
        <v>1366</v>
      </c>
      <c r="I309" s="74">
        <v>1366</v>
      </c>
      <c r="J309" s="74">
        <v>8</v>
      </c>
      <c r="K309" s="74">
        <v>73</v>
      </c>
      <c r="L309" s="74">
        <v>42</v>
      </c>
      <c r="M309" s="74">
        <v>84</v>
      </c>
      <c r="N309" s="74">
        <v>52</v>
      </c>
      <c r="O309" s="74">
        <f>SUM(K309,L309,M309,N309)</f>
        <v>251</v>
      </c>
      <c r="P309" s="74" t="s">
        <v>1026</v>
      </c>
      <c r="Q309" s="74">
        <v>100</v>
      </c>
      <c r="R309" s="74">
        <v>1</v>
      </c>
      <c r="S309" s="74" t="s">
        <v>1012</v>
      </c>
      <c r="T309" s="74">
        <v>1598</v>
      </c>
      <c r="U309" s="74">
        <v>1613</v>
      </c>
      <c r="V309" s="74">
        <v>1641</v>
      </c>
      <c r="W309" s="74">
        <v>1615</v>
      </c>
      <c r="X309" s="74">
        <v>35</v>
      </c>
      <c r="Y309" s="74">
        <v>46</v>
      </c>
      <c r="Z309" s="74" t="s">
        <v>1004</v>
      </c>
      <c r="AA309" s="74" t="s">
        <v>1005</v>
      </c>
      <c r="AB309" s="74" t="s">
        <v>1006</v>
      </c>
      <c r="AC309" s="74" t="s">
        <v>1007</v>
      </c>
      <c r="AD309" s="74" t="s">
        <v>1016</v>
      </c>
      <c r="AE309" s="74" t="s">
        <v>1009</v>
      </c>
      <c r="AF309" s="74">
        <v>8</v>
      </c>
      <c r="AG309" s="74" t="s">
        <v>1004</v>
      </c>
      <c r="AH309" s="74">
        <v>0</v>
      </c>
      <c r="AI309" s="104">
        <v>0</v>
      </c>
    </row>
    <row r="310" spans="1:35">
      <c r="A310" s="95">
        <v>1104</v>
      </c>
      <c r="B310" s="74" t="s">
        <v>102</v>
      </c>
      <c r="C310" s="74" t="s">
        <v>2062</v>
      </c>
      <c r="D310" s="74" t="s">
        <v>2062</v>
      </c>
      <c r="E310" s="99" t="str">
        <f>HYPERLINK("[映雪.xlsx]类型!B29",'类型（5）'!$C$29)</f>
        <v>偶像</v>
      </c>
      <c r="F310" s="74" t="s">
        <v>1001</v>
      </c>
      <c r="G310" s="74" t="s">
        <v>1002</v>
      </c>
      <c r="H310" s="74">
        <v>1233</v>
      </c>
      <c r="I310" s="74">
        <v>1233</v>
      </c>
      <c r="J310" s="74">
        <v>380</v>
      </c>
      <c r="K310" s="74">
        <v>73</v>
      </c>
      <c r="L310" s="74">
        <v>54</v>
      </c>
      <c r="M310" s="74">
        <v>71</v>
      </c>
      <c r="N310" s="74">
        <v>55</v>
      </c>
      <c r="O310" s="74">
        <f>SUM(K310,L310,M310,N310)</f>
        <v>253</v>
      </c>
      <c r="P310" s="74" t="s">
        <v>1053</v>
      </c>
      <c r="Q310" s="74">
        <v>100</v>
      </c>
      <c r="R310" s="74">
        <v>1</v>
      </c>
      <c r="S310" s="74" t="s">
        <v>1012</v>
      </c>
      <c r="T310" s="74">
        <v>1489</v>
      </c>
      <c r="U310" s="74">
        <v>1504</v>
      </c>
      <c r="V310" s="74">
        <v>1564</v>
      </c>
      <c r="W310" s="74">
        <v>1615</v>
      </c>
      <c r="X310" s="74">
        <v>80</v>
      </c>
      <c r="Y310" s="74">
        <v>70</v>
      </c>
      <c r="Z310" s="74" t="s">
        <v>1004</v>
      </c>
      <c r="AA310" s="74" t="s">
        <v>1005</v>
      </c>
      <c r="AB310" s="74" t="s">
        <v>1006</v>
      </c>
      <c r="AC310" s="74" t="s">
        <v>1007</v>
      </c>
      <c r="AD310" s="74" t="s">
        <v>1008</v>
      </c>
      <c r="AE310" s="74" t="s">
        <v>1013</v>
      </c>
      <c r="AF310" s="74">
        <v>10</v>
      </c>
      <c r="AG310" s="74" t="s">
        <v>1004</v>
      </c>
      <c r="AH310" s="74">
        <v>0</v>
      </c>
      <c r="AI310" s="104">
        <v>0</v>
      </c>
    </row>
    <row r="311" spans="1:35">
      <c r="A311" s="95">
        <v>1116</v>
      </c>
      <c r="B311" s="74" t="s">
        <v>102</v>
      </c>
      <c r="C311" s="74" t="s">
        <v>2072</v>
      </c>
      <c r="D311" s="74" t="s">
        <v>2072</v>
      </c>
      <c r="E311" s="74" t="str">
        <f>HYPERLINK("[映雪.xlsx]类型!B22",'类型（5）'!$C$22)</f>
        <v>傲娇</v>
      </c>
      <c r="F311" s="74" t="s">
        <v>1001</v>
      </c>
      <c r="G311" s="74" t="s">
        <v>1002</v>
      </c>
      <c r="H311" s="74">
        <v>6007</v>
      </c>
      <c r="I311" s="74">
        <v>6007</v>
      </c>
      <c r="J311" s="74">
        <v>128</v>
      </c>
      <c r="K311" s="74">
        <v>73</v>
      </c>
      <c r="L311" s="74">
        <v>28</v>
      </c>
      <c r="M311" s="74">
        <v>74</v>
      </c>
      <c r="N311" s="74">
        <v>74</v>
      </c>
      <c r="O311" s="74">
        <f>SUM(K311,L311,M311,N311)</f>
        <v>249</v>
      </c>
      <c r="P311" s="74" t="s">
        <v>1026</v>
      </c>
      <c r="Q311" s="74">
        <v>100</v>
      </c>
      <c r="R311" s="74">
        <v>1</v>
      </c>
      <c r="S311" s="74" t="s">
        <v>1012</v>
      </c>
      <c r="T311" s="74">
        <v>1552</v>
      </c>
      <c r="U311" s="74">
        <v>1567</v>
      </c>
      <c r="V311" s="74">
        <v>1585</v>
      </c>
      <c r="W311" s="74">
        <v>1615</v>
      </c>
      <c r="X311" s="74">
        <v>0</v>
      </c>
      <c r="Y311" s="74">
        <v>9</v>
      </c>
      <c r="Z311" s="74" t="s">
        <v>1004</v>
      </c>
      <c r="AA311" s="74" t="s">
        <v>1004</v>
      </c>
      <c r="AB311" s="74" t="s">
        <v>1006</v>
      </c>
      <c r="AC311" s="74" t="s">
        <v>1007</v>
      </c>
      <c r="AD311" s="74" t="s">
        <v>1008</v>
      </c>
      <c r="AE311" s="74" t="s">
        <v>1038</v>
      </c>
      <c r="AF311" s="74">
        <v>9</v>
      </c>
      <c r="AG311" s="74" t="s">
        <v>1004</v>
      </c>
      <c r="AH311" s="74">
        <v>0</v>
      </c>
      <c r="AI311" s="104">
        <v>0</v>
      </c>
    </row>
    <row r="312" spans="1:35">
      <c r="A312" s="95">
        <v>1305</v>
      </c>
      <c r="B312" s="74" t="s">
        <v>58</v>
      </c>
      <c r="C312" s="74" t="s">
        <v>2237</v>
      </c>
      <c r="D312" s="74" t="s">
        <v>2237</v>
      </c>
      <c r="E312" s="74" t="str">
        <f>HYPERLINK("[映雪.xlsx]类型!B30",'类型（5）'!$C$30)</f>
        <v>黑幕</v>
      </c>
      <c r="F312" s="74" t="s">
        <v>1001</v>
      </c>
      <c r="G312" s="74" t="s">
        <v>1002</v>
      </c>
      <c r="H312" s="74">
        <v>1240</v>
      </c>
      <c r="I312" s="74">
        <v>1240</v>
      </c>
      <c r="J312" s="74">
        <v>34</v>
      </c>
      <c r="K312" s="74">
        <v>73</v>
      </c>
      <c r="L312" s="74">
        <v>61</v>
      </c>
      <c r="M312" s="74">
        <v>43</v>
      </c>
      <c r="N312" s="74">
        <v>40</v>
      </c>
      <c r="O312" s="74">
        <f>SUM(K312,L312,M312,N312)</f>
        <v>217</v>
      </c>
      <c r="P312" s="74" t="s">
        <v>1056</v>
      </c>
      <c r="Q312" s="74">
        <v>100</v>
      </c>
      <c r="R312" s="74">
        <v>1</v>
      </c>
      <c r="S312" s="74" t="s">
        <v>1012</v>
      </c>
      <c r="T312" s="74">
        <v>1512</v>
      </c>
      <c r="U312" s="74">
        <v>1527</v>
      </c>
      <c r="V312" s="74">
        <v>1546</v>
      </c>
      <c r="W312" s="74">
        <v>1615</v>
      </c>
      <c r="X312" s="74">
        <v>0</v>
      </c>
      <c r="Y312" s="74">
        <v>84</v>
      </c>
      <c r="Z312" s="74" t="s">
        <v>1004</v>
      </c>
      <c r="AA312" s="74" t="s">
        <v>1005</v>
      </c>
      <c r="AB312" s="74" t="s">
        <v>1006</v>
      </c>
      <c r="AC312" s="74" t="s">
        <v>1007</v>
      </c>
      <c r="AD312" s="74" t="s">
        <v>1008</v>
      </c>
      <c r="AE312" s="74" t="s">
        <v>1038</v>
      </c>
      <c r="AF312" s="74">
        <v>12</v>
      </c>
      <c r="AG312" s="74" t="s">
        <v>1004</v>
      </c>
      <c r="AH312" s="74">
        <v>0</v>
      </c>
      <c r="AI312" s="104">
        <v>0</v>
      </c>
    </row>
    <row r="313" spans="1:35">
      <c r="A313" s="95">
        <v>1345</v>
      </c>
      <c r="B313" s="74" t="s">
        <v>68</v>
      </c>
      <c r="C313" s="74" t="s">
        <v>2272</v>
      </c>
      <c r="D313" s="74" t="s">
        <v>2272</v>
      </c>
      <c r="E313" s="74" t="str">
        <f>HYPERLINK("[映雪.xlsx]类型!B38",'类型（5）'!$C$38)</f>
        <v>战士</v>
      </c>
      <c r="F313" s="74" t="s">
        <v>1001</v>
      </c>
      <c r="G313" s="74" t="s">
        <v>1002</v>
      </c>
      <c r="H313" s="74">
        <v>1438</v>
      </c>
      <c r="I313" s="74">
        <v>1438</v>
      </c>
      <c r="J313" s="74">
        <v>149</v>
      </c>
      <c r="K313" s="74">
        <v>73</v>
      </c>
      <c r="L313" s="74">
        <v>68</v>
      </c>
      <c r="M313" s="74">
        <v>55</v>
      </c>
      <c r="N313" s="74">
        <v>66</v>
      </c>
      <c r="O313" s="74">
        <f>SUM(K313,L313,M313,N313)</f>
        <v>262</v>
      </c>
      <c r="P313" s="74" t="s">
        <v>1074</v>
      </c>
      <c r="Q313" s="74">
        <v>100</v>
      </c>
      <c r="R313" s="74">
        <v>1</v>
      </c>
      <c r="S313" s="74" t="s">
        <v>1012</v>
      </c>
      <c r="T313" s="74">
        <v>1515</v>
      </c>
      <c r="U313" s="74">
        <v>1530</v>
      </c>
      <c r="V313" s="74">
        <v>1554</v>
      </c>
      <c r="W313" s="74">
        <v>1615</v>
      </c>
      <c r="X313" s="74">
        <v>0</v>
      </c>
      <c r="Y313" s="74">
        <v>44</v>
      </c>
      <c r="Z313" s="74" t="s">
        <v>1004</v>
      </c>
      <c r="AA313" s="74" t="s">
        <v>1004</v>
      </c>
      <c r="AB313" s="74" t="s">
        <v>1006</v>
      </c>
      <c r="AC313" s="74" t="s">
        <v>1007</v>
      </c>
      <c r="AD313" s="74" t="s">
        <v>1008</v>
      </c>
      <c r="AE313" s="74" t="s">
        <v>1009</v>
      </c>
      <c r="AF313" s="74">
        <v>8</v>
      </c>
      <c r="AG313" s="74" t="s">
        <v>1004</v>
      </c>
      <c r="AH313" s="74">
        <v>0</v>
      </c>
      <c r="AI313" s="104">
        <v>0</v>
      </c>
    </row>
    <row r="314" spans="1:35">
      <c r="A314" s="95">
        <v>1353</v>
      </c>
      <c r="B314" s="74" t="s">
        <v>162</v>
      </c>
      <c r="C314" s="74" t="s">
        <v>2279</v>
      </c>
      <c r="D314" s="74" t="s">
        <v>2279</v>
      </c>
      <c r="E314" s="74" t="str">
        <f>HYPERLINK("[映雪.xlsx]类型!B3",'类型（5）'!$C$3)</f>
        <v>武勇强化</v>
      </c>
      <c r="F314" s="74" t="s">
        <v>1001</v>
      </c>
      <c r="G314" s="74" t="s">
        <v>1002</v>
      </c>
      <c r="H314" s="74">
        <v>1445</v>
      </c>
      <c r="I314" s="74">
        <v>1445</v>
      </c>
      <c r="J314" s="74">
        <v>161</v>
      </c>
      <c r="K314" s="74">
        <v>73</v>
      </c>
      <c r="L314" s="74">
        <v>62</v>
      </c>
      <c r="M314" s="74">
        <v>59</v>
      </c>
      <c r="N314" s="74">
        <v>79</v>
      </c>
      <c r="O314" s="74">
        <f>SUM(K314,L314,M314,N314)</f>
        <v>273</v>
      </c>
      <c r="P314" s="74" t="s">
        <v>1046</v>
      </c>
      <c r="Q314" s="74">
        <v>100</v>
      </c>
      <c r="R314" s="74">
        <v>1</v>
      </c>
      <c r="S314" s="74" t="s">
        <v>1012</v>
      </c>
      <c r="T314" s="74">
        <v>1487</v>
      </c>
      <c r="U314" s="74">
        <v>1502</v>
      </c>
      <c r="V314" s="74">
        <v>1538</v>
      </c>
      <c r="W314" s="74">
        <v>1615</v>
      </c>
      <c r="X314" s="74">
        <v>0</v>
      </c>
      <c r="Y314" s="74">
        <v>28</v>
      </c>
      <c r="Z314" s="74" t="s">
        <v>1004</v>
      </c>
      <c r="AA314" s="74" t="s">
        <v>1004</v>
      </c>
      <c r="AB314" s="74" t="s">
        <v>1006</v>
      </c>
      <c r="AC314" s="74" t="s">
        <v>1062</v>
      </c>
      <c r="AD314" s="74" t="s">
        <v>1008</v>
      </c>
      <c r="AE314" s="74" t="s">
        <v>1027</v>
      </c>
      <c r="AF314" s="74">
        <v>5</v>
      </c>
      <c r="AG314" s="74" t="s">
        <v>1004</v>
      </c>
      <c r="AH314" s="74">
        <v>0</v>
      </c>
      <c r="AI314" s="104">
        <v>0</v>
      </c>
    </row>
    <row r="315" spans="1:35">
      <c r="A315" s="95">
        <v>1359</v>
      </c>
      <c r="B315" s="74" t="s">
        <v>162</v>
      </c>
      <c r="C315" s="74" t="s">
        <v>2285</v>
      </c>
      <c r="D315" s="74" t="s">
        <v>2285</v>
      </c>
      <c r="E315" s="96" t="str">
        <f>HYPERLINK("[映雪.xlsx]类型!B15",'类型（5）'!$C$15)</f>
        <v>巫女</v>
      </c>
      <c r="F315" s="74" t="s">
        <v>1001</v>
      </c>
      <c r="G315" s="74" t="s">
        <v>1002</v>
      </c>
      <c r="H315" s="74">
        <v>1451</v>
      </c>
      <c r="I315" s="74">
        <v>1451</v>
      </c>
      <c r="J315" s="74">
        <v>161</v>
      </c>
      <c r="K315" s="74">
        <v>73</v>
      </c>
      <c r="L315" s="74">
        <v>45</v>
      </c>
      <c r="M315" s="74">
        <v>72</v>
      </c>
      <c r="N315" s="74">
        <v>68</v>
      </c>
      <c r="O315" s="74">
        <f>SUM(K315,L315,M315,N315)</f>
        <v>258</v>
      </c>
      <c r="P315" s="74" t="s">
        <v>1031</v>
      </c>
      <c r="Q315" s="74">
        <v>100</v>
      </c>
      <c r="R315" s="74">
        <v>1</v>
      </c>
      <c r="S315" s="74" t="s">
        <v>1012</v>
      </c>
      <c r="T315" s="74">
        <v>1542</v>
      </c>
      <c r="U315" s="74">
        <v>1557</v>
      </c>
      <c r="V315" s="74">
        <v>1595</v>
      </c>
      <c r="W315" s="74">
        <v>1615</v>
      </c>
      <c r="X315" s="74">
        <v>0</v>
      </c>
      <c r="Y315" s="74">
        <v>28</v>
      </c>
      <c r="Z315" s="74" t="s">
        <v>1004</v>
      </c>
      <c r="AA315" s="74" t="s">
        <v>1004</v>
      </c>
      <c r="AB315" s="74" t="s">
        <v>1006</v>
      </c>
      <c r="AC315" s="74" t="s">
        <v>1007</v>
      </c>
      <c r="AD315" s="74" t="s">
        <v>1008</v>
      </c>
      <c r="AE315" s="74" t="s">
        <v>1027</v>
      </c>
      <c r="AF315" s="74">
        <v>2</v>
      </c>
      <c r="AG315" s="74" t="s">
        <v>1004</v>
      </c>
      <c r="AH315" s="74">
        <v>0</v>
      </c>
      <c r="AI315" s="104">
        <v>0</v>
      </c>
    </row>
    <row r="316" spans="1:35">
      <c r="A316" s="95">
        <v>1520</v>
      </c>
      <c r="B316" s="74" t="s">
        <v>126</v>
      </c>
      <c r="C316" s="74" t="s">
        <v>2423</v>
      </c>
      <c r="D316" s="74" t="s">
        <v>2423</v>
      </c>
      <c r="E316" s="74" t="str">
        <f>HYPERLINK("[映雪.xlsx]类型!B6",'类型（5）'!$C$6)</f>
        <v>统御全能</v>
      </c>
      <c r="F316" s="74" t="s">
        <v>1001</v>
      </c>
      <c r="G316" s="74" t="s">
        <v>1002</v>
      </c>
      <c r="H316" s="74">
        <v>1590</v>
      </c>
      <c r="I316" s="74">
        <v>1590</v>
      </c>
      <c r="J316" s="74">
        <v>529</v>
      </c>
      <c r="K316" s="74">
        <v>73</v>
      </c>
      <c r="L316" s="74">
        <v>47</v>
      </c>
      <c r="M316" s="74">
        <v>53</v>
      </c>
      <c r="N316" s="74">
        <v>73</v>
      </c>
      <c r="O316" s="74">
        <f>SUM(K316,L316,M316,N316)</f>
        <v>246</v>
      </c>
      <c r="P316" s="74" t="s">
        <v>1029</v>
      </c>
      <c r="Q316" s="74">
        <v>100</v>
      </c>
      <c r="R316" s="74">
        <v>1</v>
      </c>
      <c r="S316" s="74" t="s">
        <v>1012</v>
      </c>
      <c r="T316" s="74">
        <v>1520</v>
      </c>
      <c r="U316" s="74">
        <v>1535</v>
      </c>
      <c r="V316" s="74">
        <v>1569</v>
      </c>
      <c r="W316" s="74">
        <v>1615</v>
      </c>
      <c r="X316" s="74">
        <v>0</v>
      </c>
      <c r="Y316" s="74">
        <v>16</v>
      </c>
      <c r="Z316" s="74" t="s">
        <v>1004</v>
      </c>
      <c r="AA316" s="74" t="s">
        <v>1005</v>
      </c>
      <c r="AB316" s="74" t="s">
        <v>1006</v>
      </c>
      <c r="AC316" s="74" t="s">
        <v>1062</v>
      </c>
      <c r="AD316" s="74" t="s">
        <v>1008</v>
      </c>
      <c r="AE316" s="74" t="s">
        <v>1013</v>
      </c>
      <c r="AF316" s="74">
        <v>6</v>
      </c>
      <c r="AG316" s="74" t="s">
        <v>1005</v>
      </c>
      <c r="AH316" s="74">
        <v>0</v>
      </c>
      <c r="AI316" s="104">
        <v>0</v>
      </c>
    </row>
    <row r="317" spans="1:35">
      <c r="A317" s="95">
        <v>1560</v>
      </c>
      <c r="B317" s="74" t="s">
        <v>98</v>
      </c>
      <c r="C317" s="74" t="s">
        <v>818</v>
      </c>
      <c r="D317" s="74" t="s">
        <v>818</v>
      </c>
      <c r="E317" s="74" t="str">
        <f>HYPERLINK("[映雪.xlsx]类型!B30",'类型（5）'!$C$30)</f>
        <v>黑幕</v>
      </c>
      <c r="F317" s="74" t="s">
        <v>1001</v>
      </c>
      <c r="G317" s="74" t="s">
        <v>1002</v>
      </c>
      <c r="H317" s="74">
        <v>1624</v>
      </c>
      <c r="I317" s="74">
        <v>1624</v>
      </c>
      <c r="J317" s="74">
        <v>79</v>
      </c>
      <c r="K317" s="74">
        <v>73</v>
      </c>
      <c r="L317" s="74">
        <v>39</v>
      </c>
      <c r="M317" s="74">
        <v>86</v>
      </c>
      <c r="N317" s="74">
        <v>69</v>
      </c>
      <c r="O317" s="74">
        <f>SUM(K317,L317,M317,N317)</f>
        <v>267</v>
      </c>
      <c r="P317" s="74" t="s">
        <v>1056</v>
      </c>
      <c r="Q317" s="74">
        <v>100</v>
      </c>
      <c r="R317" s="74">
        <v>1</v>
      </c>
      <c r="S317" s="74" t="s">
        <v>1012</v>
      </c>
      <c r="T317" s="74">
        <v>1534</v>
      </c>
      <c r="U317" s="74">
        <v>1549</v>
      </c>
      <c r="V317" s="74">
        <v>1578</v>
      </c>
      <c r="W317" s="74">
        <v>1615</v>
      </c>
      <c r="X317" s="74">
        <v>0</v>
      </c>
      <c r="Y317" s="74">
        <v>55</v>
      </c>
      <c r="Z317" s="74" t="s">
        <v>1004</v>
      </c>
      <c r="AA317" s="74" t="s">
        <v>1004</v>
      </c>
      <c r="AB317" s="74" t="s">
        <v>1006</v>
      </c>
      <c r="AC317" s="74" t="s">
        <v>1007</v>
      </c>
      <c r="AD317" s="74" t="s">
        <v>1016</v>
      </c>
      <c r="AE317" s="74" t="s">
        <v>1020</v>
      </c>
      <c r="AF317" s="74">
        <v>9</v>
      </c>
      <c r="AG317" s="74" t="s">
        <v>1004</v>
      </c>
      <c r="AH317" s="74">
        <v>0</v>
      </c>
      <c r="AI317" s="104">
        <v>0</v>
      </c>
    </row>
    <row r="318" spans="1:35">
      <c r="A318" s="95">
        <v>1574</v>
      </c>
      <c r="B318" s="74" t="s">
        <v>100</v>
      </c>
      <c r="C318" s="74" t="s">
        <v>419</v>
      </c>
      <c r="D318" s="74" t="s">
        <v>419</v>
      </c>
      <c r="E318" s="96" t="str">
        <f>HYPERLINK("[映雪.xlsx]类型!B24",'类型（5）'!$C$24)</f>
        <v>艺术家</v>
      </c>
      <c r="F318" s="74" t="s">
        <v>1001</v>
      </c>
      <c r="G318" s="74" t="s">
        <v>1002</v>
      </c>
      <c r="H318" s="74">
        <v>1634</v>
      </c>
      <c r="I318" s="74">
        <v>1634</v>
      </c>
      <c r="J318" s="74">
        <v>41</v>
      </c>
      <c r="K318" s="74">
        <v>73</v>
      </c>
      <c r="L318" s="74">
        <v>71</v>
      </c>
      <c r="M318" s="74">
        <v>70</v>
      </c>
      <c r="N318" s="74">
        <v>74</v>
      </c>
      <c r="O318" s="74">
        <f>SUM(K318,L318,M318,N318)</f>
        <v>288</v>
      </c>
      <c r="P318" s="74" t="s">
        <v>1047</v>
      </c>
      <c r="Q318" s="74">
        <v>100</v>
      </c>
      <c r="R318" s="74">
        <v>1</v>
      </c>
      <c r="S318" s="74" t="s">
        <v>1012</v>
      </c>
      <c r="T318" s="74">
        <v>1525</v>
      </c>
      <c r="U318" s="74">
        <v>1540</v>
      </c>
      <c r="V318" s="74">
        <v>1577</v>
      </c>
      <c r="W318" s="74">
        <v>1615</v>
      </c>
      <c r="X318" s="74">
        <v>0</v>
      </c>
      <c r="Y318" s="74">
        <v>25</v>
      </c>
      <c r="Z318" s="74" t="s">
        <v>1004</v>
      </c>
      <c r="AA318" s="74" t="s">
        <v>1005</v>
      </c>
      <c r="AB318" s="74" t="s">
        <v>1006</v>
      </c>
      <c r="AC318" s="74" t="s">
        <v>1007</v>
      </c>
      <c r="AD318" s="74" t="s">
        <v>1008</v>
      </c>
      <c r="AE318" s="74" t="s">
        <v>1009</v>
      </c>
      <c r="AF318" s="74">
        <v>7</v>
      </c>
      <c r="AG318" s="74" t="s">
        <v>1004</v>
      </c>
      <c r="AH318" s="74">
        <v>0</v>
      </c>
      <c r="AI318" s="104">
        <v>0</v>
      </c>
    </row>
    <row r="319" spans="1:35">
      <c r="A319" s="95">
        <v>1631</v>
      </c>
      <c r="B319" s="74" t="s">
        <v>44</v>
      </c>
      <c r="C319" s="74" t="s">
        <v>2519</v>
      </c>
      <c r="D319" s="74" t="s">
        <v>2519</v>
      </c>
      <c r="E319" s="74" t="str">
        <f>HYPERLINK("[映雪.xlsx]类型!B8",'类型（5）'!$C$8)</f>
        <v>智慧全能</v>
      </c>
      <c r="F319" s="74" t="s">
        <v>1001</v>
      </c>
      <c r="G319" s="74" t="s">
        <v>1002</v>
      </c>
      <c r="H319" s="74">
        <v>1676</v>
      </c>
      <c r="I319" s="74">
        <v>1676</v>
      </c>
      <c r="J319" s="74">
        <v>828</v>
      </c>
      <c r="K319" s="74">
        <v>73</v>
      </c>
      <c r="L319" s="74">
        <v>47</v>
      </c>
      <c r="M319" s="74">
        <v>79</v>
      </c>
      <c r="N319" s="74">
        <v>63</v>
      </c>
      <c r="O319" s="74">
        <f>SUM(K319,L319,M319,N319)</f>
        <v>262</v>
      </c>
      <c r="P319" s="74" t="s">
        <v>1085</v>
      </c>
      <c r="Q319" s="74">
        <v>100</v>
      </c>
      <c r="R319" s="74">
        <v>1</v>
      </c>
      <c r="S319" s="74" t="s">
        <v>1012</v>
      </c>
      <c r="T319" s="74">
        <v>1493</v>
      </c>
      <c r="U319" s="74">
        <v>1508</v>
      </c>
      <c r="V319" s="74">
        <v>1542</v>
      </c>
      <c r="W319" s="74">
        <v>1615</v>
      </c>
      <c r="X319" s="74">
        <v>0</v>
      </c>
      <c r="Y319" s="74">
        <v>50</v>
      </c>
      <c r="Z319" s="74" t="s">
        <v>1004</v>
      </c>
      <c r="AA319" s="74" t="s">
        <v>1004</v>
      </c>
      <c r="AB319" s="74" t="s">
        <v>1006</v>
      </c>
      <c r="AC319" s="74" t="s">
        <v>1007</v>
      </c>
      <c r="AD319" s="74" t="s">
        <v>1023</v>
      </c>
      <c r="AE319" s="74" t="s">
        <v>1009</v>
      </c>
      <c r="AF319" s="74">
        <v>14</v>
      </c>
      <c r="AG319" s="74" t="s">
        <v>1004</v>
      </c>
      <c r="AH319" s="74">
        <v>0</v>
      </c>
      <c r="AI319" s="104">
        <v>0</v>
      </c>
    </row>
    <row r="320" spans="1:35">
      <c r="A320" s="95">
        <v>2297</v>
      </c>
      <c r="B320" s="74" t="s">
        <v>20</v>
      </c>
      <c r="C320" s="74" t="s">
        <v>2538</v>
      </c>
      <c r="D320" s="74" t="s">
        <v>2538</v>
      </c>
      <c r="E320" s="74" t="str">
        <f>HYPERLINK("[映雪.xlsx]类型!B1",'类型（5）'!$C$1)</f>
        <v>均衡</v>
      </c>
      <c r="F320" s="74" t="s">
        <v>1001</v>
      </c>
      <c r="G320" s="74" t="s">
        <v>1935</v>
      </c>
      <c r="H320" s="74">
        <v>4023</v>
      </c>
      <c r="I320" s="74">
        <v>4023</v>
      </c>
      <c r="J320" s="74">
        <v>83</v>
      </c>
      <c r="K320" s="74">
        <v>73</v>
      </c>
      <c r="L320" s="74">
        <v>72</v>
      </c>
      <c r="M320" s="74">
        <v>71</v>
      </c>
      <c r="N320" s="74">
        <v>70</v>
      </c>
      <c r="O320" s="74">
        <f>SUM(K320,L320,M320,N320)</f>
        <v>286</v>
      </c>
      <c r="P320" s="74" t="s">
        <v>1053</v>
      </c>
      <c r="Q320" s="74">
        <v>100</v>
      </c>
      <c r="R320" s="74">
        <v>0</v>
      </c>
      <c r="S320" s="74" t="s">
        <v>1012</v>
      </c>
      <c r="T320" s="74">
        <v>1400</v>
      </c>
      <c r="U320" s="74">
        <v>1415</v>
      </c>
      <c r="V320" s="74">
        <v>1700</v>
      </c>
      <c r="W320" s="74">
        <v>1615</v>
      </c>
      <c r="X320" s="74">
        <v>56</v>
      </c>
      <c r="Y320" s="74">
        <v>75</v>
      </c>
      <c r="Z320" s="74" t="s">
        <v>1004</v>
      </c>
      <c r="AA320" s="74" t="s">
        <v>1005</v>
      </c>
      <c r="AB320" s="74" t="s">
        <v>1006</v>
      </c>
      <c r="AC320" s="74" t="s">
        <v>1007</v>
      </c>
      <c r="AD320" s="74" t="s">
        <v>1016</v>
      </c>
      <c r="AE320" s="74" t="s">
        <v>1038</v>
      </c>
      <c r="AF320" s="74">
        <v>7</v>
      </c>
      <c r="AG320" s="74" t="s">
        <v>1005</v>
      </c>
      <c r="AH320" s="74">
        <v>0</v>
      </c>
      <c r="AI320" s="104">
        <v>0</v>
      </c>
    </row>
    <row r="321" spans="1:35">
      <c r="A321" s="95">
        <v>1</v>
      </c>
      <c r="B321" s="74" t="s">
        <v>156</v>
      </c>
      <c r="C321" s="74" t="s">
        <v>1010</v>
      </c>
      <c r="D321" s="74" t="s">
        <v>1010</v>
      </c>
      <c r="E321" s="96" t="str">
        <f>HYPERLINK("[映雪.xlsx]类型!B24",'类型（5）'!$C$24)</f>
        <v>艺术家</v>
      </c>
      <c r="F321" s="74" t="s">
        <v>1001</v>
      </c>
      <c r="G321" s="74" t="s">
        <v>1002</v>
      </c>
      <c r="H321" s="74">
        <v>948</v>
      </c>
      <c r="I321" s="74">
        <v>948</v>
      </c>
      <c r="J321" s="74">
        <v>126</v>
      </c>
      <c r="K321" s="74">
        <v>72</v>
      </c>
      <c r="L321" s="74">
        <v>59</v>
      </c>
      <c r="M321" s="74">
        <v>70</v>
      </c>
      <c r="N321" s="74">
        <v>66</v>
      </c>
      <c r="O321" s="74">
        <f>SUM(K321,L321,M321,N321)</f>
        <v>267</v>
      </c>
      <c r="P321" s="74" t="s">
        <v>1011</v>
      </c>
      <c r="Q321" s="74">
        <v>100</v>
      </c>
      <c r="R321" s="74">
        <v>2</v>
      </c>
      <c r="S321" s="74" t="s">
        <v>1012</v>
      </c>
      <c r="T321" s="74">
        <v>1548</v>
      </c>
      <c r="U321" s="74">
        <v>1564</v>
      </c>
      <c r="V321" s="74">
        <v>1616</v>
      </c>
      <c r="W321" s="74">
        <v>1615</v>
      </c>
      <c r="X321" s="74">
        <v>35</v>
      </c>
      <c r="Y321" s="74">
        <v>31</v>
      </c>
      <c r="Z321" s="74" t="s">
        <v>1004</v>
      </c>
      <c r="AA321" s="74" t="s">
        <v>1005</v>
      </c>
      <c r="AB321" s="74" t="s">
        <v>1006</v>
      </c>
      <c r="AC321" s="74" t="s">
        <v>1007</v>
      </c>
      <c r="AD321" s="74" t="s">
        <v>1008</v>
      </c>
      <c r="AE321" s="74" t="s">
        <v>1013</v>
      </c>
      <c r="AF321" s="74">
        <v>8</v>
      </c>
      <c r="AG321" s="74" t="s">
        <v>1004</v>
      </c>
      <c r="AH321" s="74">
        <v>0</v>
      </c>
      <c r="AI321" s="104">
        <v>0</v>
      </c>
    </row>
    <row r="322" spans="1:35">
      <c r="A322" s="95">
        <v>47</v>
      </c>
      <c r="B322" s="74" t="s">
        <v>114</v>
      </c>
      <c r="C322" s="74" t="s">
        <v>1094</v>
      </c>
      <c r="D322" s="74" t="s">
        <v>1094</v>
      </c>
      <c r="E322" s="74" t="str">
        <f>HYPERLINK("[映雪.xlsx]类型!B6",'类型（5）'!$C$6)</f>
        <v>统御全能</v>
      </c>
      <c r="F322" s="74" t="s">
        <v>1001</v>
      </c>
      <c r="G322" s="74" t="s">
        <v>1002</v>
      </c>
      <c r="H322" s="74">
        <v>364</v>
      </c>
      <c r="I322" s="74">
        <v>364</v>
      </c>
      <c r="J322" s="74">
        <v>62</v>
      </c>
      <c r="K322" s="74">
        <v>72</v>
      </c>
      <c r="L322" s="74">
        <v>46</v>
      </c>
      <c r="M322" s="74">
        <v>66</v>
      </c>
      <c r="N322" s="74">
        <v>61</v>
      </c>
      <c r="O322" s="74">
        <f>SUM(K322,L322,M322,N322)</f>
        <v>245</v>
      </c>
      <c r="P322" s="74" t="s">
        <v>1035</v>
      </c>
      <c r="Q322" s="74">
        <v>100</v>
      </c>
      <c r="R322" s="74">
        <v>1</v>
      </c>
      <c r="S322" s="74" t="s">
        <v>1012</v>
      </c>
      <c r="T322" s="74">
        <v>1557</v>
      </c>
      <c r="U322" s="74">
        <v>1572</v>
      </c>
      <c r="V322" s="74">
        <v>1614</v>
      </c>
      <c r="W322" s="74">
        <v>1615</v>
      </c>
      <c r="X322" s="74">
        <v>97</v>
      </c>
      <c r="Y322" s="74">
        <v>77</v>
      </c>
      <c r="Z322" s="74" t="s">
        <v>1004</v>
      </c>
      <c r="AA322" s="74" t="s">
        <v>1004</v>
      </c>
      <c r="AB322" s="74" t="s">
        <v>1006</v>
      </c>
      <c r="AC322" s="74" t="s">
        <v>1007</v>
      </c>
      <c r="AD322" s="74" t="s">
        <v>1008</v>
      </c>
      <c r="AE322" s="74" t="s">
        <v>1020</v>
      </c>
      <c r="AF322" s="74">
        <v>4</v>
      </c>
      <c r="AG322" s="74" t="s">
        <v>1004</v>
      </c>
      <c r="AH322" s="74">
        <v>0</v>
      </c>
      <c r="AI322" s="104">
        <v>0</v>
      </c>
    </row>
    <row r="323" spans="1:35">
      <c r="A323" s="95">
        <v>72</v>
      </c>
      <c r="B323" s="74" t="s">
        <v>130</v>
      </c>
      <c r="C323" s="74" t="s">
        <v>1117</v>
      </c>
      <c r="D323" s="74" t="s">
        <v>1117</v>
      </c>
      <c r="E323" s="74" t="str">
        <f>HYPERLINK("[映雪.xlsx]类型!B6",'类型（5）'!$C$6)</f>
        <v>统御全能</v>
      </c>
      <c r="F323" s="74" t="s">
        <v>1001</v>
      </c>
      <c r="G323" s="74" t="s">
        <v>1002</v>
      </c>
      <c r="H323" s="74">
        <v>542</v>
      </c>
      <c r="I323" s="74">
        <v>542</v>
      </c>
      <c r="J323" s="74">
        <v>180</v>
      </c>
      <c r="K323" s="74">
        <v>72</v>
      </c>
      <c r="L323" s="74">
        <v>58</v>
      </c>
      <c r="M323" s="74">
        <v>61</v>
      </c>
      <c r="N323" s="74">
        <v>81</v>
      </c>
      <c r="O323" s="74">
        <f>SUM(K323,L323,M323,N323)</f>
        <v>272</v>
      </c>
      <c r="P323" s="74" t="s">
        <v>1046</v>
      </c>
      <c r="Q323" s="74">
        <v>100</v>
      </c>
      <c r="R323" s="74">
        <v>1</v>
      </c>
      <c r="S323" s="74" t="s">
        <v>1012</v>
      </c>
      <c r="T323" s="74">
        <v>1542</v>
      </c>
      <c r="U323" s="74">
        <v>1557</v>
      </c>
      <c r="V323" s="74">
        <v>1606</v>
      </c>
      <c r="W323" s="74">
        <v>1615</v>
      </c>
      <c r="X323" s="74">
        <v>15</v>
      </c>
      <c r="Y323" s="74">
        <v>17</v>
      </c>
      <c r="Z323" s="74" t="s">
        <v>1004</v>
      </c>
      <c r="AA323" s="74" t="s">
        <v>1004</v>
      </c>
      <c r="AB323" s="74" t="s">
        <v>1006</v>
      </c>
      <c r="AC323" s="74" t="s">
        <v>1007</v>
      </c>
      <c r="AD323" s="74" t="s">
        <v>1016</v>
      </c>
      <c r="AE323" s="74" t="s">
        <v>1017</v>
      </c>
      <c r="AF323" s="74">
        <v>2</v>
      </c>
      <c r="AG323" s="74" t="s">
        <v>1005</v>
      </c>
      <c r="AH323" s="74">
        <v>0</v>
      </c>
      <c r="AI323" s="104">
        <v>0</v>
      </c>
    </row>
    <row r="324" spans="1:35">
      <c r="A324" s="95">
        <v>88</v>
      </c>
      <c r="B324" s="74" t="s">
        <v>130</v>
      </c>
      <c r="C324" s="74" t="s">
        <v>475</v>
      </c>
      <c r="D324" s="74" t="s">
        <v>475</v>
      </c>
      <c r="E324" s="74" t="str">
        <f>HYPERLINK("[映雪.xlsx]类型!B6",'类型（5）'!$C$6)</f>
        <v>统御全能</v>
      </c>
      <c r="F324" s="74" t="s">
        <v>1001</v>
      </c>
      <c r="G324" s="74" t="s">
        <v>1002</v>
      </c>
      <c r="H324" s="74">
        <v>332</v>
      </c>
      <c r="I324" s="74">
        <v>332</v>
      </c>
      <c r="J324" s="74">
        <v>101</v>
      </c>
      <c r="K324" s="74">
        <v>72</v>
      </c>
      <c r="L324" s="74">
        <v>44</v>
      </c>
      <c r="M324" s="74">
        <v>41</v>
      </c>
      <c r="N324" s="74">
        <v>75</v>
      </c>
      <c r="O324" s="74">
        <f>SUM(K324,L324,M324,N324)</f>
        <v>232</v>
      </c>
      <c r="P324" s="74" t="s">
        <v>1060</v>
      </c>
      <c r="Q324" s="74">
        <v>100</v>
      </c>
      <c r="R324" s="74">
        <v>1</v>
      </c>
      <c r="S324" s="74" t="s">
        <v>1012</v>
      </c>
      <c r="T324" s="74">
        <v>1546</v>
      </c>
      <c r="U324" s="74">
        <v>1561</v>
      </c>
      <c r="V324" s="74">
        <v>1610</v>
      </c>
      <c r="W324" s="74">
        <v>1615</v>
      </c>
      <c r="X324" s="74">
        <v>26</v>
      </c>
      <c r="Y324" s="74">
        <v>60</v>
      </c>
      <c r="Z324" s="74" t="s">
        <v>1004</v>
      </c>
      <c r="AA324" s="74" t="s">
        <v>1005</v>
      </c>
      <c r="AB324" s="74" t="s">
        <v>1006</v>
      </c>
      <c r="AC324" s="74" t="s">
        <v>1007</v>
      </c>
      <c r="AD324" s="74" t="s">
        <v>1008</v>
      </c>
      <c r="AE324" s="74" t="s">
        <v>1017</v>
      </c>
      <c r="AF324" s="74">
        <v>3</v>
      </c>
      <c r="AG324" s="74" t="s">
        <v>1004</v>
      </c>
      <c r="AH324" s="74">
        <v>0</v>
      </c>
      <c r="AI324" s="104">
        <v>0</v>
      </c>
    </row>
    <row r="325" spans="1:35">
      <c r="A325" s="95">
        <v>107</v>
      </c>
      <c r="B325" s="74" t="s">
        <v>92</v>
      </c>
      <c r="C325" s="74" t="s">
        <v>1147</v>
      </c>
      <c r="D325" s="74" t="s">
        <v>1147</v>
      </c>
      <c r="E325" s="99" t="str">
        <f>HYPERLINK("[映雪.xlsx]类型!B29",'类型（5）'!$C$29)</f>
        <v>偶像</v>
      </c>
      <c r="F325" s="74" t="s">
        <v>1001</v>
      </c>
      <c r="G325" s="74" t="s">
        <v>1002</v>
      </c>
      <c r="H325" s="74">
        <v>373</v>
      </c>
      <c r="I325" s="74">
        <v>373</v>
      </c>
      <c r="J325" s="74">
        <v>84</v>
      </c>
      <c r="K325" s="74">
        <v>72</v>
      </c>
      <c r="L325" s="74">
        <v>73</v>
      </c>
      <c r="M325" s="74">
        <v>71</v>
      </c>
      <c r="N325" s="74">
        <v>66</v>
      </c>
      <c r="O325" s="74">
        <f>SUM(K325,L325,M325,N325)</f>
        <v>282</v>
      </c>
      <c r="P325" s="74" t="s">
        <v>1053</v>
      </c>
      <c r="Q325" s="74">
        <v>100</v>
      </c>
      <c r="R325" s="74">
        <v>1</v>
      </c>
      <c r="S325" s="74" t="s">
        <v>1012</v>
      </c>
      <c r="T325" s="74">
        <v>1551</v>
      </c>
      <c r="U325" s="74">
        <v>1566</v>
      </c>
      <c r="V325" s="74">
        <v>1583</v>
      </c>
      <c r="W325" s="74">
        <v>1615</v>
      </c>
      <c r="X325" s="74">
        <v>48</v>
      </c>
      <c r="Y325" s="74">
        <v>50</v>
      </c>
      <c r="Z325" s="74" t="s">
        <v>1004</v>
      </c>
      <c r="AA325" s="74" t="s">
        <v>1004</v>
      </c>
      <c r="AB325" s="74" t="s">
        <v>1006</v>
      </c>
      <c r="AC325" s="74" t="s">
        <v>1148</v>
      </c>
      <c r="AD325" s="74" t="s">
        <v>1008</v>
      </c>
      <c r="AE325" s="74" t="s">
        <v>1013</v>
      </c>
      <c r="AF325" s="74">
        <v>5</v>
      </c>
      <c r="AG325" s="74" t="s">
        <v>1004</v>
      </c>
      <c r="AH325" s="74">
        <v>0</v>
      </c>
      <c r="AI325" s="104">
        <v>16</v>
      </c>
    </row>
    <row r="326" spans="1:35">
      <c r="A326" s="95">
        <v>109</v>
      </c>
      <c r="B326" s="74" t="s">
        <v>92</v>
      </c>
      <c r="C326" s="74" t="s">
        <v>92</v>
      </c>
      <c r="D326" s="74" t="s">
        <v>92</v>
      </c>
      <c r="E326" s="99" t="str">
        <f>HYPERLINK("[映雪.xlsx]类型!B37",'类型（5）'!$C$37)</f>
        <v>歌姬</v>
      </c>
      <c r="F326" s="74" t="s">
        <v>1001</v>
      </c>
      <c r="G326" s="74" t="s">
        <v>1002</v>
      </c>
      <c r="H326" s="74">
        <v>9</v>
      </c>
      <c r="I326" s="74">
        <v>9</v>
      </c>
      <c r="J326" s="74">
        <v>141</v>
      </c>
      <c r="K326" s="74">
        <v>72</v>
      </c>
      <c r="L326" s="74">
        <v>78</v>
      </c>
      <c r="M326" s="74">
        <v>75</v>
      </c>
      <c r="N326" s="74">
        <v>70</v>
      </c>
      <c r="O326" s="74">
        <f>SUM(K326,L326,M326,N326)</f>
        <v>295</v>
      </c>
      <c r="P326" s="74" t="s">
        <v>1150</v>
      </c>
      <c r="Q326" s="74">
        <v>12020</v>
      </c>
      <c r="R326" s="74">
        <v>5</v>
      </c>
      <c r="S326" s="74" t="s">
        <v>4</v>
      </c>
      <c r="T326" s="74">
        <v>1546</v>
      </c>
      <c r="U326" s="74">
        <v>1561</v>
      </c>
      <c r="V326" s="74">
        <v>1614</v>
      </c>
      <c r="W326" s="74">
        <v>1615</v>
      </c>
      <c r="X326" s="74">
        <v>99</v>
      </c>
      <c r="Y326" s="74">
        <v>63</v>
      </c>
      <c r="Z326" s="74" t="s">
        <v>1004</v>
      </c>
      <c r="AA326" s="74" t="s">
        <v>1005</v>
      </c>
      <c r="AB326" s="74" t="s">
        <v>1006</v>
      </c>
      <c r="AC326" s="74" t="s">
        <v>1007</v>
      </c>
      <c r="AD326" s="74" t="s">
        <v>1008</v>
      </c>
      <c r="AE326" s="74" t="s">
        <v>1013</v>
      </c>
      <c r="AF326" s="74">
        <v>6</v>
      </c>
      <c r="AG326" s="74" t="s">
        <v>1005</v>
      </c>
      <c r="AH326" s="74">
        <v>0</v>
      </c>
      <c r="AI326" s="104">
        <v>55</v>
      </c>
    </row>
    <row r="327" spans="1:35">
      <c r="A327" s="95">
        <v>137</v>
      </c>
      <c r="B327" s="74" t="s">
        <v>16</v>
      </c>
      <c r="C327" s="74" t="s">
        <v>1182</v>
      </c>
      <c r="D327" s="74" t="s">
        <v>1182</v>
      </c>
      <c r="E327" s="74" t="str">
        <f>HYPERLINK("[映雪.xlsx]类型!B4",'类型（5）'!$C$4)</f>
        <v>智慧强化</v>
      </c>
      <c r="F327" s="74" t="s">
        <v>1001</v>
      </c>
      <c r="G327" s="74" t="s">
        <v>1002</v>
      </c>
      <c r="H327" s="74">
        <v>271</v>
      </c>
      <c r="I327" s="74">
        <v>271</v>
      </c>
      <c r="J327" s="74">
        <v>60</v>
      </c>
      <c r="K327" s="74">
        <v>72</v>
      </c>
      <c r="L327" s="74">
        <v>52</v>
      </c>
      <c r="M327" s="74">
        <v>81</v>
      </c>
      <c r="N327" s="74">
        <v>66</v>
      </c>
      <c r="O327" s="74">
        <f>SUM(K327,L327,M327,N327)</f>
        <v>271</v>
      </c>
      <c r="P327" s="74" t="s">
        <v>1019</v>
      </c>
      <c r="Q327" s="74">
        <v>100</v>
      </c>
      <c r="R327" s="74">
        <v>1</v>
      </c>
      <c r="S327" s="74" t="s">
        <v>1012</v>
      </c>
      <c r="T327" s="74">
        <v>1555</v>
      </c>
      <c r="U327" s="74">
        <v>1570</v>
      </c>
      <c r="V327" s="74">
        <v>1620</v>
      </c>
      <c r="W327" s="74">
        <v>1615</v>
      </c>
      <c r="X327" s="74">
        <v>67</v>
      </c>
      <c r="Y327" s="74">
        <v>20</v>
      </c>
      <c r="Z327" s="74" t="s">
        <v>1004</v>
      </c>
      <c r="AA327" s="74" t="s">
        <v>1005</v>
      </c>
      <c r="AB327" s="74" t="s">
        <v>1006</v>
      </c>
      <c r="AC327" s="74" t="s">
        <v>1183</v>
      </c>
      <c r="AD327" s="74" t="s">
        <v>1016</v>
      </c>
      <c r="AE327" s="74" t="s">
        <v>1009</v>
      </c>
      <c r="AF327" s="74">
        <v>5</v>
      </c>
      <c r="AG327" s="74" t="s">
        <v>1004</v>
      </c>
      <c r="AH327" s="74">
        <v>0</v>
      </c>
      <c r="AI327" s="104">
        <v>0</v>
      </c>
    </row>
    <row r="328" spans="1:35">
      <c r="A328" s="95">
        <v>139</v>
      </c>
      <c r="B328" s="74" t="s">
        <v>16</v>
      </c>
      <c r="C328" s="74" t="s">
        <v>1185</v>
      </c>
      <c r="D328" s="74" t="s">
        <v>1185</v>
      </c>
      <c r="E328" s="74" t="str">
        <f>HYPERLINK("[映雪.xlsx]类型!B4",'类型（5）'!$C$4)</f>
        <v>智慧强化</v>
      </c>
      <c r="F328" s="74" t="s">
        <v>1001</v>
      </c>
      <c r="G328" s="74" t="s">
        <v>1002</v>
      </c>
      <c r="H328" s="74">
        <v>276</v>
      </c>
      <c r="I328" s="74">
        <v>276</v>
      </c>
      <c r="J328" s="74">
        <v>60</v>
      </c>
      <c r="K328" s="74">
        <v>72</v>
      </c>
      <c r="L328" s="74">
        <v>38</v>
      </c>
      <c r="M328" s="74">
        <v>54</v>
      </c>
      <c r="N328" s="74">
        <v>52</v>
      </c>
      <c r="O328" s="74">
        <f>SUM(K328,L328,M328,N328)</f>
        <v>216</v>
      </c>
      <c r="P328" s="74" t="s">
        <v>1047</v>
      </c>
      <c r="Q328" s="74">
        <v>100</v>
      </c>
      <c r="R328" s="74">
        <v>1</v>
      </c>
      <c r="S328" s="74" t="s">
        <v>1012</v>
      </c>
      <c r="T328" s="74">
        <v>1532</v>
      </c>
      <c r="U328" s="74">
        <v>1547</v>
      </c>
      <c r="V328" s="74">
        <v>1575</v>
      </c>
      <c r="W328" s="74">
        <v>1615</v>
      </c>
      <c r="X328" s="74">
        <v>74</v>
      </c>
      <c r="Y328" s="74">
        <v>60</v>
      </c>
      <c r="Z328" s="74" t="s">
        <v>1004</v>
      </c>
      <c r="AA328" s="74" t="s">
        <v>1004</v>
      </c>
      <c r="AB328" s="74" t="s">
        <v>1006</v>
      </c>
      <c r="AC328" s="74" t="s">
        <v>1007</v>
      </c>
      <c r="AD328" s="74" t="s">
        <v>1008</v>
      </c>
      <c r="AE328" s="74" t="s">
        <v>1027</v>
      </c>
      <c r="AF328" s="74">
        <v>8</v>
      </c>
      <c r="AG328" s="74" t="s">
        <v>1004</v>
      </c>
      <c r="AH328" s="74">
        <v>0</v>
      </c>
      <c r="AI328" s="104">
        <v>0</v>
      </c>
    </row>
    <row r="329" spans="1:35">
      <c r="A329" s="95">
        <v>189</v>
      </c>
      <c r="B329" s="74" t="s">
        <v>84</v>
      </c>
      <c r="C329" s="74" t="s">
        <v>861</v>
      </c>
      <c r="D329" s="74" t="s">
        <v>861</v>
      </c>
      <c r="E329" s="74" t="str">
        <f>HYPERLINK("[映雪.xlsx]类型!B22",'类型（5）'!$C$22)</f>
        <v>傲娇</v>
      </c>
      <c r="F329" s="74" t="s">
        <v>1001</v>
      </c>
      <c r="G329" s="74" t="s">
        <v>1002</v>
      </c>
      <c r="H329" s="74">
        <v>631</v>
      </c>
      <c r="I329" s="74">
        <v>631</v>
      </c>
      <c r="J329" s="74">
        <v>338</v>
      </c>
      <c r="K329" s="74">
        <v>72</v>
      </c>
      <c r="L329" s="74">
        <v>68</v>
      </c>
      <c r="M329" s="74">
        <v>74</v>
      </c>
      <c r="N329" s="74">
        <v>71</v>
      </c>
      <c r="O329" s="74">
        <f>SUM(K329,L329,M329,N329)</f>
        <v>285</v>
      </c>
      <c r="P329" s="74" t="s">
        <v>1026</v>
      </c>
      <c r="Q329" s="74">
        <v>100</v>
      </c>
      <c r="R329" s="74">
        <v>1</v>
      </c>
      <c r="S329" s="74" t="s">
        <v>1012</v>
      </c>
      <c r="T329" s="74">
        <v>1572</v>
      </c>
      <c r="U329" s="74">
        <v>1586</v>
      </c>
      <c r="V329" s="74">
        <v>1604</v>
      </c>
      <c r="W329" s="74">
        <v>1615</v>
      </c>
      <c r="X329" s="74">
        <v>67</v>
      </c>
      <c r="Y329" s="74">
        <v>25</v>
      </c>
      <c r="Z329" s="74" t="s">
        <v>1004</v>
      </c>
      <c r="AA329" s="74" t="s">
        <v>1005</v>
      </c>
      <c r="AB329" s="74" t="s">
        <v>1006</v>
      </c>
      <c r="AC329" s="74" t="s">
        <v>1007</v>
      </c>
      <c r="AD329" s="74" t="s">
        <v>1008</v>
      </c>
      <c r="AE329" s="74" t="s">
        <v>1017</v>
      </c>
      <c r="AF329" s="74">
        <v>5</v>
      </c>
      <c r="AG329" s="74" t="s">
        <v>1004</v>
      </c>
      <c r="AH329" s="74">
        <v>0</v>
      </c>
      <c r="AI329" s="104">
        <v>0</v>
      </c>
    </row>
    <row r="330" spans="1:35">
      <c r="A330" s="95">
        <v>284</v>
      </c>
      <c r="B330" s="74" t="s">
        <v>148</v>
      </c>
      <c r="C330" s="74" t="s">
        <v>587</v>
      </c>
      <c r="D330" s="74" t="s">
        <v>587</v>
      </c>
      <c r="E330" s="74" t="str">
        <f>HYPERLINK("[映雪.xlsx]类型!B14",'类型（5）'!$C$14)</f>
        <v>永生</v>
      </c>
      <c r="F330" s="74" t="s">
        <v>1001</v>
      </c>
      <c r="G330" s="74" t="s">
        <v>1002</v>
      </c>
      <c r="H330" s="74">
        <v>512</v>
      </c>
      <c r="I330" s="74">
        <v>512</v>
      </c>
      <c r="J330" s="74">
        <v>361</v>
      </c>
      <c r="K330" s="74">
        <v>72</v>
      </c>
      <c r="L330" s="74">
        <v>77</v>
      </c>
      <c r="M330" s="74">
        <v>25</v>
      </c>
      <c r="N330" s="74">
        <v>56</v>
      </c>
      <c r="O330" s="74">
        <f>SUM(K330,L330,M330,N330)</f>
        <v>230</v>
      </c>
      <c r="P330" s="74" t="s">
        <v>1029</v>
      </c>
      <c r="Q330" s="74">
        <v>100</v>
      </c>
      <c r="R330" s="74">
        <v>1</v>
      </c>
      <c r="S330" s="74" t="s">
        <v>1012</v>
      </c>
      <c r="T330" s="74">
        <v>1590</v>
      </c>
      <c r="U330" s="74">
        <v>1605</v>
      </c>
      <c r="V330" s="74">
        <v>1659</v>
      </c>
      <c r="W330" s="74">
        <v>1615</v>
      </c>
      <c r="X330" s="74">
        <v>91</v>
      </c>
      <c r="Y330" s="74">
        <v>65</v>
      </c>
      <c r="Z330" s="74" t="s">
        <v>1004</v>
      </c>
      <c r="AA330" s="74" t="s">
        <v>1005</v>
      </c>
      <c r="AB330" s="74" t="s">
        <v>1006</v>
      </c>
      <c r="AC330" s="74" t="s">
        <v>1007</v>
      </c>
      <c r="AD330" s="74" t="s">
        <v>1008</v>
      </c>
      <c r="AE330" s="74" t="s">
        <v>1024</v>
      </c>
      <c r="AF330" s="74">
        <v>6</v>
      </c>
      <c r="AG330" s="74" t="s">
        <v>1005</v>
      </c>
      <c r="AH330" s="74">
        <v>0</v>
      </c>
      <c r="AI330" s="104">
        <v>0</v>
      </c>
    </row>
    <row r="331" spans="1:35">
      <c r="A331" s="95">
        <v>287</v>
      </c>
      <c r="B331" s="74" t="s">
        <v>148</v>
      </c>
      <c r="C331" s="74" t="s">
        <v>584</v>
      </c>
      <c r="D331" s="74" t="s">
        <v>584</v>
      </c>
      <c r="E331" s="74" t="str">
        <f>HYPERLINK("[映雪.xlsx]类型!B9",'类型（5）'!$C$9)</f>
        <v>家政全能</v>
      </c>
      <c r="F331" s="74" t="s">
        <v>1001</v>
      </c>
      <c r="G331" s="74" t="s">
        <v>1002</v>
      </c>
      <c r="H331" s="74">
        <v>393</v>
      </c>
      <c r="I331" s="74">
        <v>393</v>
      </c>
      <c r="J331" s="74">
        <v>362</v>
      </c>
      <c r="K331" s="74">
        <v>72</v>
      </c>
      <c r="L331" s="74">
        <v>55</v>
      </c>
      <c r="M331" s="74">
        <v>50</v>
      </c>
      <c r="N331" s="74">
        <v>82</v>
      </c>
      <c r="O331" s="74">
        <f>SUM(K331,L331,M331,N331)</f>
        <v>259</v>
      </c>
      <c r="P331" s="74" t="s">
        <v>1022</v>
      </c>
      <c r="Q331" s="74">
        <v>100</v>
      </c>
      <c r="R331" s="74">
        <v>1</v>
      </c>
      <c r="S331" s="74" t="s">
        <v>1012</v>
      </c>
      <c r="T331" s="74">
        <v>1533</v>
      </c>
      <c r="U331" s="74">
        <v>1548</v>
      </c>
      <c r="V331" s="74">
        <v>1562</v>
      </c>
      <c r="W331" s="74">
        <v>1615</v>
      </c>
      <c r="X331" s="74">
        <v>42</v>
      </c>
      <c r="Y331" s="74">
        <v>38</v>
      </c>
      <c r="Z331" s="74" t="s">
        <v>1004</v>
      </c>
      <c r="AA331" s="74" t="s">
        <v>1004</v>
      </c>
      <c r="AB331" s="74" t="s">
        <v>1006</v>
      </c>
      <c r="AC331" s="74" t="s">
        <v>1062</v>
      </c>
      <c r="AD331" s="74" t="s">
        <v>1016</v>
      </c>
      <c r="AE331" s="74" t="s">
        <v>1027</v>
      </c>
      <c r="AF331" s="74">
        <v>3</v>
      </c>
      <c r="AG331" s="74" t="s">
        <v>1005</v>
      </c>
      <c r="AH331" s="74">
        <v>0</v>
      </c>
      <c r="AI331" s="104">
        <v>0</v>
      </c>
    </row>
    <row r="332" spans="1:35">
      <c r="A332" s="95">
        <v>327</v>
      </c>
      <c r="B332" s="74" t="s">
        <v>16</v>
      </c>
      <c r="C332" s="74" t="s">
        <v>1363</v>
      </c>
      <c r="D332" s="74" t="s">
        <v>1363</v>
      </c>
      <c r="E332" s="74" t="str">
        <f>HYPERLINK("[映雪.xlsx]类型!B84",'类型（5）'!$C$84)</f>
        <v>露米娅</v>
      </c>
      <c r="F332" s="74" t="s">
        <v>1001</v>
      </c>
      <c r="G332" s="74" t="s">
        <v>1002</v>
      </c>
      <c r="H332" s="74">
        <v>292</v>
      </c>
      <c r="I332" s="74">
        <v>292</v>
      </c>
      <c r="J332" s="74">
        <v>330</v>
      </c>
      <c r="K332" s="74">
        <v>72</v>
      </c>
      <c r="L332" s="74">
        <v>73</v>
      </c>
      <c r="M332" s="74">
        <v>76</v>
      </c>
      <c r="N332" s="74">
        <v>78</v>
      </c>
      <c r="O332" s="74">
        <f>SUM(K332,L332,M332,N332)</f>
        <v>299</v>
      </c>
      <c r="P332" s="74" t="s">
        <v>1083</v>
      </c>
      <c r="Q332" s="74">
        <v>100</v>
      </c>
      <c r="R332" s="74">
        <v>1</v>
      </c>
      <c r="S332" s="74" t="s">
        <v>1012</v>
      </c>
      <c r="T332" s="74">
        <v>1573</v>
      </c>
      <c r="U332" s="74">
        <v>1588</v>
      </c>
      <c r="V332" s="74">
        <v>1644</v>
      </c>
      <c r="W332" s="74">
        <v>1615</v>
      </c>
      <c r="X332" s="74">
        <v>81</v>
      </c>
      <c r="Y332" s="74">
        <v>99</v>
      </c>
      <c r="Z332" s="74" t="s">
        <v>1004</v>
      </c>
      <c r="AA332" s="74" t="s">
        <v>1005</v>
      </c>
      <c r="AB332" s="74" t="s">
        <v>1006</v>
      </c>
      <c r="AC332" s="74" t="s">
        <v>1007</v>
      </c>
      <c r="AD332" s="74" t="s">
        <v>1008</v>
      </c>
      <c r="AE332" s="74" t="s">
        <v>1024</v>
      </c>
      <c r="AF332" s="74">
        <v>9</v>
      </c>
      <c r="AG332" s="74" t="s">
        <v>1004</v>
      </c>
      <c r="AH332" s="74">
        <v>0</v>
      </c>
      <c r="AI332" s="104">
        <v>0</v>
      </c>
    </row>
    <row r="333" spans="1:35">
      <c r="A333" s="95">
        <v>349</v>
      </c>
      <c r="B333" s="74" t="s">
        <v>13</v>
      </c>
      <c r="C333" s="74" t="s">
        <v>1388</v>
      </c>
      <c r="D333" s="74" t="s">
        <v>1388</v>
      </c>
      <c r="E333" s="96" t="str">
        <f>HYPERLINK("[映雪.xlsx]类型!B16",'类型（5）'!$C$16)</f>
        <v>神明</v>
      </c>
      <c r="F333" s="74" t="s">
        <v>1001</v>
      </c>
      <c r="G333" s="74" t="s">
        <v>1002</v>
      </c>
      <c r="H333" s="74">
        <v>810</v>
      </c>
      <c r="I333" s="74">
        <v>810</v>
      </c>
      <c r="J333" s="74">
        <v>110</v>
      </c>
      <c r="K333" s="74">
        <v>72</v>
      </c>
      <c r="L333" s="74">
        <v>40</v>
      </c>
      <c r="M333" s="74">
        <v>71</v>
      </c>
      <c r="N333" s="74">
        <v>55</v>
      </c>
      <c r="O333" s="74">
        <f>SUM(K333,L333,M333,N333)</f>
        <v>238</v>
      </c>
      <c r="P333" s="74" t="s">
        <v>1037</v>
      </c>
      <c r="Q333" s="74">
        <v>100</v>
      </c>
      <c r="R333" s="74">
        <v>1</v>
      </c>
      <c r="S333" s="74" t="s">
        <v>1012</v>
      </c>
      <c r="T333" s="74">
        <v>1536</v>
      </c>
      <c r="U333" s="74">
        <v>1551</v>
      </c>
      <c r="V333" s="74">
        <v>1584</v>
      </c>
      <c r="W333" s="74">
        <v>1615</v>
      </c>
      <c r="X333" s="74">
        <v>0</v>
      </c>
      <c r="Y333" s="74">
        <v>7</v>
      </c>
      <c r="Z333" s="74" t="s">
        <v>1004</v>
      </c>
      <c r="AA333" s="74" t="s">
        <v>1004</v>
      </c>
      <c r="AB333" s="74" t="s">
        <v>1006</v>
      </c>
      <c r="AC333" s="74" t="s">
        <v>1007</v>
      </c>
      <c r="AD333" s="74" t="s">
        <v>1008</v>
      </c>
      <c r="AE333" s="74" t="s">
        <v>1009</v>
      </c>
      <c r="AF333" s="74">
        <v>6</v>
      </c>
      <c r="AG333" s="74" t="s">
        <v>1005</v>
      </c>
      <c r="AH333" s="74">
        <v>0</v>
      </c>
      <c r="AI333" s="104">
        <v>0</v>
      </c>
    </row>
    <row r="334" spans="1:35">
      <c r="A334" s="95">
        <v>365</v>
      </c>
      <c r="B334" s="74" t="s">
        <v>128</v>
      </c>
      <c r="C334" s="74" t="s">
        <v>1403</v>
      </c>
      <c r="D334" s="74" t="s">
        <v>1403</v>
      </c>
      <c r="E334" s="96" t="str">
        <f>HYPERLINK("[映雪.xlsx]类型!B24",'类型（5）'!$C$24)</f>
        <v>艺术家</v>
      </c>
      <c r="F334" s="74" t="s">
        <v>1001</v>
      </c>
      <c r="G334" s="74" t="s">
        <v>1002</v>
      </c>
      <c r="H334" s="74">
        <v>658</v>
      </c>
      <c r="I334" s="74">
        <v>658</v>
      </c>
      <c r="J334" s="74">
        <v>97</v>
      </c>
      <c r="K334" s="74">
        <v>72</v>
      </c>
      <c r="L334" s="74">
        <v>34</v>
      </c>
      <c r="M334" s="74">
        <v>79</v>
      </c>
      <c r="N334" s="74">
        <v>96</v>
      </c>
      <c r="O334" s="74">
        <f>SUM(K334,L334,M334,N334)</f>
        <v>281</v>
      </c>
      <c r="P334" s="74" t="s">
        <v>1093</v>
      </c>
      <c r="Q334" s="74">
        <v>100</v>
      </c>
      <c r="R334" s="74">
        <v>2</v>
      </c>
      <c r="S334" s="74" t="s">
        <v>1012</v>
      </c>
      <c r="T334" s="74">
        <v>1568</v>
      </c>
      <c r="U334" s="74">
        <v>1583</v>
      </c>
      <c r="V334" s="74">
        <v>1595</v>
      </c>
      <c r="W334" s="74">
        <v>1615</v>
      </c>
      <c r="X334" s="74">
        <v>9</v>
      </c>
      <c r="Y334" s="74">
        <v>83</v>
      </c>
      <c r="Z334" s="74" t="s">
        <v>1004</v>
      </c>
      <c r="AA334" s="74" t="s">
        <v>1004</v>
      </c>
      <c r="AB334" s="74" t="s">
        <v>1006</v>
      </c>
      <c r="AC334" s="74" t="s">
        <v>1400</v>
      </c>
      <c r="AD334" s="74" t="s">
        <v>1162</v>
      </c>
      <c r="AE334" s="74" t="s">
        <v>1017</v>
      </c>
      <c r="AF334" s="74">
        <v>1</v>
      </c>
      <c r="AG334" s="74" t="s">
        <v>1005</v>
      </c>
      <c r="AH334" s="74">
        <v>94</v>
      </c>
      <c r="AI334" s="104">
        <v>25</v>
      </c>
    </row>
    <row r="335" spans="1:35">
      <c r="A335" s="95">
        <v>492</v>
      </c>
      <c r="B335" s="74" t="s">
        <v>160</v>
      </c>
      <c r="C335" s="74" t="s">
        <v>533</v>
      </c>
      <c r="D335" s="74" t="s">
        <v>533</v>
      </c>
      <c r="E335" s="99" t="str">
        <f>HYPERLINK("[映雪.xlsx]类型!B25",'类型（5）'!$C$25)</f>
        <v>教师</v>
      </c>
      <c r="F335" s="74" t="s">
        <v>1001</v>
      </c>
      <c r="G335" s="74" t="s">
        <v>1002</v>
      </c>
      <c r="H335" s="74">
        <v>633</v>
      </c>
      <c r="I335" s="74">
        <v>633</v>
      </c>
      <c r="J335" s="74">
        <v>414</v>
      </c>
      <c r="K335" s="74">
        <v>72</v>
      </c>
      <c r="L335" s="74">
        <v>72</v>
      </c>
      <c r="M335" s="74">
        <v>64</v>
      </c>
      <c r="N335" s="74">
        <v>66</v>
      </c>
      <c r="O335" s="74">
        <f>SUM(K335,L335,M335,N335)</f>
        <v>274</v>
      </c>
      <c r="P335" s="74" t="s">
        <v>1029</v>
      </c>
      <c r="Q335" s="74">
        <v>100</v>
      </c>
      <c r="R335" s="74">
        <v>1</v>
      </c>
      <c r="S335" s="74" t="s">
        <v>1012</v>
      </c>
      <c r="T335" s="74">
        <v>1528</v>
      </c>
      <c r="U335" s="74">
        <v>1543</v>
      </c>
      <c r="V335" s="74">
        <v>1572</v>
      </c>
      <c r="W335" s="74">
        <v>1615</v>
      </c>
      <c r="X335" s="74">
        <v>24</v>
      </c>
      <c r="Y335" s="74">
        <v>74</v>
      </c>
      <c r="Z335" s="74" t="s">
        <v>1004</v>
      </c>
      <c r="AA335" s="74" t="s">
        <v>1005</v>
      </c>
      <c r="AB335" s="74" t="s">
        <v>1006</v>
      </c>
      <c r="AC335" s="74" t="s">
        <v>1007</v>
      </c>
      <c r="AD335" s="74" t="s">
        <v>1008</v>
      </c>
      <c r="AE335" s="74" t="s">
        <v>1017</v>
      </c>
      <c r="AF335" s="74">
        <v>5</v>
      </c>
      <c r="AG335" s="74" t="s">
        <v>1004</v>
      </c>
      <c r="AH335" s="74">
        <v>0</v>
      </c>
      <c r="AI335" s="104">
        <v>0</v>
      </c>
    </row>
    <row r="336" spans="1:35">
      <c r="A336" s="95">
        <v>607</v>
      </c>
      <c r="B336" s="74" t="s">
        <v>70</v>
      </c>
      <c r="C336" s="74" t="s">
        <v>1618</v>
      </c>
      <c r="D336" s="74" t="s">
        <v>1618</v>
      </c>
      <c r="E336" s="74" t="str">
        <f>HYPERLINK("[映雪.xlsx]类型!B6",'类型（5）'!$C$6)</f>
        <v>统御全能</v>
      </c>
      <c r="F336" s="74" t="s">
        <v>1001</v>
      </c>
      <c r="G336" s="74" t="s">
        <v>1002</v>
      </c>
      <c r="H336" s="74">
        <v>910</v>
      </c>
      <c r="I336" s="74">
        <v>910</v>
      </c>
      <c r="J336" s="74">
        <v>151</v>
      </c>
      <c r="K336" s="74">
        <v>72</v>
      </c>
      <c r="L336" s="74">
        <v>53</v>
      </c>
      <c r="M336" s="74">
        <v>69</v>
      </c>
      <c r="N336" s="74">
        <v>61</v>
      </c>
      <c r="O336" s="74">
        <f>SUM(K336,L336,M336,N336)</f>
        <v>255</v>
      </c>
      <c r="P336" s="74" t="s">
        <v>1046</v>
      </c>
      <c r="Q336" s="74">
        <v>100</v>
      </c>
      <c r="R336" s="74">
        <v>1</v>
      </c>
      <c r="S336" s="74" t="s">
        <v>1012</v>
      </c>
      <c r="T336" s="74">
        <v>1554</v>
      </c>
      <c r="U336" s="74">
        <v>1569</v>
      </c>
      <c r="V336" s="74">
        <v>1628</v>
      </c>
      <c r="W336" s="74">
        <v>1615</v>
      </c>
      <c r="X336" s="74">
        <v>9</v>
      </c>
      <c r="Y336" s="74">
        <v>59</v>
      </c>
      <c r="Z336" s="74" t="s">
        <v>1004</v>
      </c>
      <c r="AA336" s="74" t="s">
        <v>1005</v>
      </c>
      <c r="AB336" s="74" t="s">
        <v>1006</v>
      </c>
      <c r="AC336" s="74" t="s">
        <v>1007</v>
      </c>
      <c r="AD336" s="74" t="s">
        <v>1008</v>
      </c>
      <c r="AE336" s="74" t="s">
        <v>1027</v>
      </c>
      <c r="AF336" s="74">
        <v>4</v>
      </c>
      <c r="AG336" s="74" t="s">
        <v>1004</v>
      </c>
      <c r="AH336" s="74">
        <v>0</v>
      </c>
      <c r="AI336" s="104">
        <v>0</v>
      </c>
    </row>
    <row r="337" spans="1:35">
      <c r="A337" s="95">
        <v>635</v>
      </c>
      <c r="B337" s="74" t="s">
        <v>138</v>
      </c>
      <c r="C337" s="74" t="s">
        <v>1641</v>
      </c>
      <c r="D337" s="74" t="s">
        <v>1641</v>
      </c>
      <c r="E337" s="74" t="str">
        <f>HYPERLINK("[映雪.xlsx]类型!B46",'类型（5）'!$C$46)</f>
        <v>麻将</v>
      </c>
      <c r="F337" s="74" t="s">
        <v>1001</v>
      </c>
      <c r="G337" s="74" t="s">
        <v>1002</v>
      </c>
      <c r="H337" s="74">
        <v>626</v>
      </c>
      <c r="I337" s="74">
        <v>626</v>
      </c>
      <c r="J337" s="74">
        <v>106</v>
      </c>
      <c r="K337" s="74">
        <v>72</v>
      </c>
      <c r="L337" s="74">
        <v>66</v>
      </c>
      <c r="M337" s="74">
        <v>67</v>
      </c>
      <c r="N337" s="74">
        <v>57</v>
      </c>
      <c r="O337" s="74">
        <f>SUM(K337,L337,M337,N337)</f>
        <v>262</v>
      </c>
      <c r="P337" s="74" t="s">
        <v>1047</v>
      </c>
      <c r="Q337" s="74">
        <v>100</v>
      </c>
      <c r="R337" s="74">
        <v>1</v>
      </c>
      <c r="S337" s="74" t="s">
        <v>1012</v>
      </c>
      <c r="T337" s="74">
        <v>1535</v>
      </c>
      <c r="U337" s="74">
        <v>1550</v>
      </c>
      <c r="V337" s="74">
        <v>1584</v>
      </c>
      <c r="W337" s="74">
        <v>1615</v>
      </c>
      <c r="X337" s="74">
        <v>25</v>
      </c>
      <c r="Y337" s="74">
        <v>60</v>
      </c>
      <c r="Z337" s="74" t="s">
        <v>1004</v>
      </c>
      <c r="AA337" s="74" t="s">
        <v>1004</v>
      </c>
      <c r="AB337" s="74" t="s">
        <v>1006</v>
      </c>
      <c r="AC337" s="74" t="s">
        <v>1007</v>
      </c>
      <c r="AD337" s="74" t="s">
        <v>1008</v>
      </c>
      <c r="AE337" s="74" t="s">
        <v>1017</v>
      </c>
      <c r="AF337" s="74">
        <v>6</v>
      </c>
      <c r="AG337" s="74" t="s">
        <v>1004</v>
      </c>
      <c r="AH337" s="74">
        <v>0</v>
      </c>
      <c r="AI337" s="104">
        <v>0</v>
      </c>
    </row>
    <row r="338" spans="1:35">
      <c r="A338" s="95">
        <v>724</v>
      </c>
      <c r="B338" s="74" t="s">
        <v>78</v>
      </c>
      <c r="C338" s="74" t="s">
        <v>910</v>
      </c>
      <c r="D338" s="74" t="s">
        <v>910</v>
      </c>
      <c r="E338" s="99" t="str">
        <f>HYPERLINK("[映雪.xlsx]类型!B11",'类型（5）'!$C$11)</f>
        <v>人偶</v>
      </c>
      <c r="F338" s="74" t="s">
        <v>1001</v>
      </c>
      <c r="G338" s="74" t="s">
        <v>1002</v>
      </c>
      <c r="H338" s="74">
        <v>666</v>
      </c>
      <c r="I338" s="74">
        <v>666</v>
      </c>
      <c r="J338" s="74">
        <v>170</v>
      </c>
      <c r="K338" s="74">
        <v>72</v>
      </c>
      <c r="L338" s="74">
        <v>71</v>
      </c>
      <c r="M338" s="74">
        <v>63</v>
      </c>
      <c r="N338" s="74">
        <v>81</v>
      </c>
      <c r="O338" s="74">
        <f>SUM(K338,L338,M338,N338)</f>
        <v>287</v>
      </c>
      <c r="P338" s="74" t="s">
        <v>1083</v>
      </c>
      <c r="Q338" s="74">
        <v>100</v>
      </c>
      <c r="R338" s="74">
        <v>1</v>
      </c>
      <c r="S338" s="74" t="s">
        <v>1012</v>
      </c>
      <c r="T338" s="74">
        <v>1536</v>
      </c>
      <c r="U338" s="74">
        <v>1551</v>
      </c>
      <c r="V338" s="74">
        <v>1588</v>
      </c>
      <c r="W338" s="74">
        <v>1615</v>
      </c>
      <c r="X338" s="74">
        <v>5</v>
      </c>
      <c r="Y338" s="74">
        <v>20</v>
      </c>
      <c r="Z338" s="74" t="s">
        <v>1004</v>
      </c>
      <c r="AA338" s="74" t="s">
        <v>1005</v>
      </c>
      <c r="AB338" s="74" t="s">
        <v>1006</v>
      </c>
      <c r="AC338" s="74" t="s">
        <v>1007</v>
      </c>
      <c r="AD338" s="74" t="s">
        <v>1016</v>
      </c>
      <c r="AE338" s="74" t="s">
        <v>1020</v>
      </c>
      <c r="AF338" s="74">
        <v>8</v>
      </c>
      <c r="AG338" s="74" t="s">
        <v>1005</v>
      </c>
      <c r="AH338" s="74">
        <v>0</v>
      </c>
      <c r="AI338" s="104">
        <v>0</v>
      </c>
    </row>
    <row r="339" spans="1:35">
      <c r="A339" s="95">
        <v>811</v>
      </c>
      <c r="B339" s="74" t="s">
        <v>62</v>
      </c>
      <c r="C339" s="99" t="s">
        <v>1800</v>
      </c>
      <c r="D339" s="74" t="s">
        <v>1800</v>
      </c>
      <c r="E339" s="96" t="str">
        <f>HYPERLINK("[映雪.xlsx]类型!B15",'类型（5）'!$C$15)</f>
        <v>巫女</v>
      </c>
      <c r="F339" s="74" t="s">
        <v>1001</v>
      </c>
      <c r="G339" s="74" t="s">
        <v>1002</v>
      </c>
      <c r="H339" s="74">
        <v>800</v>
      </c>
      <c r="I339" s="74">
        <v>800</v>
      </c>
      <c r="J339" s="74">
        <v>110</v>
      </c>
      <c r="K339" s="74">
        <v>72</v>
      </c>
      <c r="L339" s="74">
        <v>67</v>
      </c>
      <c r="M339" s="74">
        <v>54</v>
      </c>
      <c r="N339" s="74">
        <v>92</v>
      </c>
      <c r="O339" s="74">
        <f>SUM(K339,L339,M339,N339)</f>
        <v>285</v>
      </c>
      <c r="P339" s="74" t="s">
        <v>1382</v>
      </c>
      <c r="Q339" s="74">
        <v>100</v>
      </c>
      <c r="R339" s="74">
        <v>3</v>
      </c>
      <c r="S339" s="74" t="s">
        <v>1012</v>
      </c>
      <c r="T339" s="74">
        <v>1519</v>
      </c>
      <c r="U339" s="74">
        <v>1534</v>
      </c>
      <c r="V339" s="74">
        <v>1578</v>
      </c>
      <c r="W339" s="74">
        <v>1615</v>
      </c>
      <c r="X339" s="74">
        <v>58</v>
      </c>
      <c r="Y339" s="74">
        <v>19</v>
      </c>
      <c r="Z339" s="74" t="s">
        <v>1004</v>
      </c>
      <c r="AA339" s="74" t="s">
        <v>1004</v>
      </c>
      <c r="AB339" s="74" t="s">
        <v>1006</v>
      </c>
      <c r="AC339" s="74" t="s">
        <v>1007</v>
      </c>
      <c r="AD339" s="74" t="s">
        <v>1162</v>
      </c>
      <c r="AE339" s="74" t="s">
        <v>1009</v>
      </c>
      <c r="AF339" s="74">
        <v>3</v>
      </c>
      <c r="AG339" s="74" t="s">
        <v>1005</v>
      </c>
      <c r="AH339" s="74">
        <v>0</v>
      </c>
      <c r="AI339" s="104">
        <v>0</v>
      </c>
    </row>
    <row r="340" spans="1:35">
      <c r="A340" s="95">
        <v>839</v>
      </c>
      <c r="B340" s="74" t="s">
        <v>46</v>
      </c>
      <c r="C340" s="74" t="s">
        <v>1823</v>
      </c>
      <c r="D340" s="74" t="s">
        <v>1823</v>
      </c>
      <c r="E340" s="74" t="str">
        <f>HYPERLINK("[映雪.xlsx]类型!B7",'类型（5）'!$C$7)</f>
        <v>武勇全能</v>
      </c>
      <c r="F340" s="74" t="s">
        <v>1001</v>
      </c>
      <c r="G340" s="74" t="s">
        <v>1002</v>
      </c>
      <c r="H340" s="74">
        <v>123</v>
      </c>
      <c r="I340" s="74">
        <v>123</v>
      </c>
      <c r="J340" s="74">
        <v>110</v>
      </c>
      <c r="K340" s="74">
        <v>72</v>
      </c>
      <c r="L340" s="74">
        <v>79</v>
      </c>
      <c r="M340" s="74">
        <v>70</v>
      </c>
      <c r="N340" s="74">
        <v>71</v>
      </c>
      <c r="O340" s="74">
        <f>SUM(K340,L340,M340,N340)</f>
        <v>292</v>
      </c>
      <c r="P340" s="74" t="s">
        <v>1169</v>
      </c>
      <c r="Q340" s="74">
        <v>100</v>
      </c>
      <c r="R340" s="74">
        <v>3</v>
      </c>
      <c r="S340" s="74" t="s">
        <v>1012</v>
      </c>
      <c r="T340" s="74">
        <v>1543</v>
      </c>
      <c r="U340" s="74">
        <v>1558</v>
      </c>
      <c r="V340" s="74">
        <v>1593</v>
      </c>
      <c r="W340" s="74">
        <v>1615</v>
      </c>
      <c r="X340" s="74">
        <v>78</v>
      </c>
      <c r="Y340" s="74">
        <v>50</v>
      </c>
      <c r="Z340" s="74" t="s">
        <v>1004</v>
      </c>
      <c r="AA340" s="74" t="s">
        <v>1005</v>
      </c>
      <c r="AB340" s="74" t="s">
        <v>1006</v>
      </c>
      <c r="AC340" s="74" t="s">
        <v>1007</v>
      </c>
      <c r="AD340" s="74" t="s">
        <v>1008</v>
      </c>
      <c r="AE340" s="74" t="s">
        <v>1017</v>
      </c>
      <c r="AF340" s="74">
        <v>8</v>
      </c>
      <c r="AG340" s="74" t="s">
        <v>1005</v>
      </c>
      <c r="AH340" s="74">
        <v>0</v>
      </c>
      <c r="AI340" s="104">
        <v>6</v>
      </c>
    </row>
    <row r="341" spans="1:35">
      <c r="A341" s="95">
        <v>967</v>
      </c>
      <c r="B341" s="74" t="s">
        <v>38</v>
      </c>
      <c r="C341" s="74" t="s">
        <v>38</v>
      </c>
      <c r="D341" s="74" t="s">
        <v>38</v>
      </c>
      <c r="E341" s="99" t="str">
        <f>HYPERLINK("[映雪.xlsx]类型!B42",'类型（5）'!$C$42)</f>
        <v>魔剑士</v>
      </c>
      <c r="F341" s="74" t="s">
        <v>1001</v>
      </c>
      <c r="G341" s="74" t="s">
        <v>1002</v>
      </c>
      <c r="H341" s="74">
        <v>36</v>
      </c>
      <c r="I341" s="74">
        <v>36</v>
      </c>
      <c r="J341" s="74">
        <v>44</v>
      </c>
      <c r="K341" s="74">
        <v>72</v>
      </c>
      <c r="L341" s="74">
        <v>72</v>
      </c>
      <c r="M341" s="74">
        <v>67</v>
      </c>
      <c r="N341" s="74">
        <v>54</v>
      </c>
      <c r="O341" s="74">
        <f>SUM(K341,L341,M341,N341)</f>
        <v>265</v>
      </c>
      <c r="P341" s="74" t="s">
        <v>1077</v>
      </c>
      <c r="Q341" s="74">
        <v>14997</v>
      </c>
      <c r="R341" s="74">
        <v>6</v>
      </c>
      <c r="S341" s="74" t="s">
        <v>4</v>
      </c>
      <c r="T341" s="74">
        <v>1535</v>
      </c>
      <c r="U341" s="74">
        <v>1550</v>
      </c>
      <c r="V341" s="74">
        <v>1619</v>
      </c>
      <c r="W341" s="74">
        <v>1615</v>
      </c>
      <c r="X341" s="74">
        <v>56</v>
      </c>
      <c r="Y341" s="74">
        <v>89</v>
      </c>
      <c r="Z341" s="74" t="s">
        <v>1004</v>
      </c>
      <c r="AA341" s="74" t="s">
        <v>1005</v>
      </c>
      <c r="AB341" s="74" t="s">
        <v>1006</v>
      </c>
      <c r="AC341" s="74" t="s">
        <v>1007</v>
      </c>
      <c r="AD341" s="74" t="s">
        <v>1008</v>
      </c>
      <c r="AE341" s="74" t="s">
        <v>1009</v>
      </c>
      <c r="AF341" s="74">
        <v>6</v>
      </c>
      <c r="AG341" s="74" t="s">
        <v>1005</v>
      </c>
      <c r="AH341" s="74">
        <v>0</v>
      </c>
      <c r="AI341" s="104">
        <v>24</v>
      </c>
    </row>
    <row r="342" spans="1:35">
      <c r="A342" s="95">
        <v>998</v>
      </c>
      <c r="B342" s="74" t="s">
        <v>50</v>
      </c>
      <c r="C342" s="74" t="s">
        <v>1964</v>
      </c>
      <c r="D342" s="74" t="s">
        <v>1964</v>
      </c>
      <c r="E342" s="74" t="str">
        <f>HYPERLINK("[映雪.xlsx]类型!B6",'类型（5）'!$C$6)</f>
        <v>统御全能</v>
      </c>
      <c r="F342" s="74" t="s">
        <v>1001</v>
      </c>
      <c r="G342" s="74" t="s">
        <v>1002</v>
      </c>
      <c r="H342" s="74">
        <v>1371</v>
      </c>
      <c r="I342" s="74">
        <v>1371</v>
      </c>
      <c r="J342" s="74">
        <v>8</v>
      </c>
      <c r="K342" s="74">
        <v>72</v>
      </c>
      <c r="L342" s="74">
        <v>43</v>
      </c>
      <c r="M342" s="74">
        <v>65</v>
      </c>
      <c r="N342" s="74">
        <v>62</v>
      </c>
      <c r="O342" s="74">
        <f>SUM(K342,L342,M342,N342)</f>
        <v>242</v>
      </c>
      <c r="P342" s="74" t="s">
        <v>1019</v>
      </c>
      <c r="Q342" s="74">
        <v>100</v>
      </c>
      <c r="R342" s="74">
        <v>1</v>
      </c>
      <c r="S342" s="74" t="s">
        <v>1012</v>
      </c>
      <c r="T342" s="74">
        <v>1545</v>
      </c>
      <c r="U342" s="74">
        <v>1560</v>
      </c>
      <c r="V342" s="74">
        <v>1620</v>
      </c>
      <c r="W342" s="74">
        <v>1615</v>
      </c>
      <c r="X342" s="74">
        <v>67</v>
      </c>
      <c r="Y342" s="74">
        <v>46</v>
      </c>
      <c r="Z342" s="74" t="s">
        <v>1004</v>
      </c>
      <c r="AA342" s="74" t="s">
        <v>1005</v>
      </c>
      <c r="AB342" s="74" t="s">
        <v>1006</v>
      </c>
      <c r="AC342" s="74" t="s">
        <v>1007</v>
      </c>
      <c r="AD342" s="74" t="s">
        <v>1008</v>
      </c>
      <c r="AE342" s="74" t="s">
        <v>1013</v>
      </c>
      <c r="AF342" s="74">
        <v>4</v>
      </c>
      <c r="AG342" s="74" t="s">
        <v>1004</v>
      </c>
      <c r="AH342" s="74">
        <v>0</v>
      </c>
      <c r="AI342" s="104">
        <v>0</v>
      </c>
    </row>
    <row r="343" spans="1:35">
      <c r="A343" s="95">
        <v>1099</v>
      </c>
      <c r="B343" s="74" t="s">
        <v>13</v>
      </c>
      <c r="C343" s="74" t="s">
        <v>2057</v>
      </c>
      <c r="D343" s="74" t="s">
        <v>2057</v>
      </c>
      <c r="E343" s="74" t="str">
        <f>HYPERLINK("[映雪.xlsx]类型!B6",'类型（5）'!$C$6)</f>
        <v>统御全能</v>
      </c>
      <c r="F343" s="74" t="s">
        <v>1001</v>
      </c>
      <c r="G343" s="74" t="s">
        <v>1002</v>
      </c>
      <c r="H343" s="74">
        <v>1099</v>
      </c>
      <c r="I343" s="74">
        <v>1099</v>
      </c>
      <c r="J343" s="74">
        <v>42</v>
      </c>
      <c r="K343" s="74">
        <v>72</v>
      </c>
      <c r="L343" s="74">
        <v>42</v>
      </c>
      <c r="M343" s="74">
        <v>61</v>
      </c>
      <c r="N343" s="74">
        <v>82</v>
      </c>
      <c r="O343" s="74">
        <f>SUM(K343,L343,M343,N343)</f>
        <v>257</v>
      </c>
      <c r="P343" s="74" t="s">
        <v>1058</v>
      </c>
      <c r="Q343" s="74">
        <v>100</v>
      </c>
      <c r="R343" s="74">
        <v>1</v>
      </c>
      <c r="S343" s="74" t="s">
        <v>1012</v>
      </c>
      <c r="T343" s="74">
        <v>1503</v>
      </c>
      <c r="U343" s="74">
        <v>1518</v>
      </c>
      <c r="V343" s="74">
        <v>1569</v>
      </c>
      <c r="W343" s="74">
        <v>1615</v>
      </c>
      <c r="X343" s="74">
        <v>37</v>
      </c>
      <c r="Y343" s="74">
        <v>19</v>
      </c>
      <c r="Z343" s="74" t="s">
        <v>1004</v>
      </c>
      <c r="AA343" s="74" t="s">
        <v>1004</v>
      </c>
      <c r="AB343" s="74" t="s">
        <v>1006</v>
      </c>
      <c r="AC343" s="74" t="s">
        <v>1311</v>
      </c>
      <c r="AD343" s="74" t="s">
        <v>1016</v>
      </c>
      <c r="AE343" s="74" t="s">
        <v>1009</v>
      </c>
      <c r="AF343" s="74">
        <v>7</v>
      </c>
      <c r="AG343" s="74" t="s">
        <v>1005</v>
      </c>
      <c r="AH343" s="74">
        <v>0</v>
      </c>
      <c r="AI343" s="104">
        <v>31</v>
      </c>
    </row>
    <row r="344" spans="1:35">
      <c r="A344" s="95">
        <v>1123</v>
      </c>
      <c r="B344" s="74" t="s">
        <v>102</v>
      </c>
      <c r="C344" s="74" t="s">
        <v>2079</v>
      </c>
      <c r="D344" s="74" t="s">
        <v>2079</v>
      </c>
      <c r="E344" s="99" t="str">
        <f>HYPERLINK("[映雪.xlsx]类型!B29",'类型（5）'!$C$29)</f>
        <v>偶像</v>
      </c>
      <c r="F344" s="74" t="s">
        <v>1001</v>
      </c>
      <c r="G344" s="74" t="s">
        <v>1002</v>
      </c>
      <c r="H344" s="74">
        <v>1114</v>
      </c>
      <c r="I344" s="74">
        <v>1114</v>
      </c>
      <c r="J344" s="74">
        <v>128</v>
      </c>
      <c r="K344" s="74">
        <v>72</v>
      </c>
      <c r="L344" s="74">
        <v>47</v>
      </c>
      <c r="M344" s="74">
        <v>73</v>
      </c>
      <c r="N344" s="74">
        <v>61</v>
      </c>
      <c r="O344" s="74">
        <f>SUM(K344,L344,M344,N344)</f>
        <v>253</v>
      </c>
      <c r="P344" s="74" t="s">
        <v>1047</v>
      </c>
      <c r="Q344" s="74">
        <v>100</v>
      </c>
      <c r="R344" s="74">
        <v>1</v>
      </c>
      <c r="S344" s="74" t="s">
        <v>1012</v>
      </c>
      <c r="T344" s="74">
        <v>1533</v>
      </c>
      <c r="U344" s="74">
        <v>1548</v>
      </c>
      <c r="V344" s="74">
        <v>1583</v>
      </c>
      <c r="W344" s="74">
        <v>1615</v>
      </c>
      <c r="X344" s="74">
        <v>97</v>
      </c>
      <c r="Y344" s="74">
        <v>9</v>
      </c>
      <c r="Z344" s="74" t="s">
        <v>1004</v>
      </c>
      <c r="AA344" s="74" t="s">
        <v>1005</v>
      </c>
      <c r="AB344" s="74" t="s">
        <v>1006</v>
      </c>
      <c r="AC344" s="74" t="s">
        <v>1007</v>
      </c>
      <c r="AD344" s="74" t="s">
        <v>1008</v>
      </c>
      <c r="AE344" s="74" t="s">
        <v>1009</v>
      </c>
      <c r="AF344" s="74">
        <v>5</v>
      </c>
      <c r="AG344" s="74" t="s">
        <v>1005</v>
      </c>
      <c r="AH344" s="74">
        <v>0</v>
      </c>
      <c r="AI344" s="104">
        <v>0</v>
      </c>
    </row>
    <row r="345" spans="1:35">
      <c r="A345" s="95">
        <v>1231</v>
      </c>
      <c r="B345" s="74" t="s">
        <v>120</v>
      </c>
      <c r="C345" s="74" t="s">
        <v>2173</v>
      </c>
      <c r="D345" s="74" t="s">
        <v>2173</v>
      </c>
      <c r="E345" s="74" t="str">
        <f>HYPERLINK("[映雪.xlsx]类型!B6",'类型（5）'!$C$6)</f>
        <v>统御全能</v>
      </c>
      <c r="F345" s="74" t="s">
        <v>1001</v>
      </c>
      <c r="G345" s="74" t="s">
        <v>1002</v>
      </c>
      <c r="H345" s="74">
        <v>1307</v>
      </c>
      <c r="I345" s="74">
        <v>1307</v>
      </c>
      <c r="J345" s="74">
        <v>14</v>
      </c>
      <c r="K345" s="74">
        <v>72</v>
      </c>
      <c r="L345" s="74">
        <v>51</v>
      </c>
      <c r="M345" s="74">
        <v>54</v>
      </c>
      <c r="N345" s="74">
        <v>71</v>
      </c>
      <c r="O345" s="74">
        <f>SUM(K345,L345,M345,N345)</f>
        <v>248</v>
      </c>
      <c r="P345" s="74" t="s">
        <v>1015</v>
      </c>
      <c r="Q345" s="74">
        <v>100</v>
      </c>
      <c r="R345" s="74">
        <v>1</v>
      </c>
      <c r="S345" s="74" t="s">
        <v>1012</v>
      </c>
      <c r="T345" s="74">
        <v>1525</v>
      </c>
      <c r="U345" s="74">
        <v>1531</v>
      </c>
      <c r="V345" s="74">
        <v>1564</v>
      </c>
      <c r="W345" s="74">
        <v>1615</v>
      </c>
      <c r="X345" s="74">
        <v>78</v>
      </c>
      <c r="Y345" s="74">
        <v>27</v>
      </c>
      <c r="Z345" s="74" t="s">
        <v>1004</v>
      </c>
      <c r="AA345" s="74" t="s">
        <v>1004</v>
      </c>
      <c r="AB345" s="74" t="s">
        <v>1006</v>
      </c>
      <c r="AC345" s="74" t="s">
        <v>1007</v>
      </c>
      <c r="AD345" s="74" t="s">
        <v>1008</v>
      </c>
      <c r="AE345" s="74" t="s">
        <v>1009</v>
      </c>
      <c r="AF345" s="74">
        <v>7</v>
      </c>
      <c r="AG345" s="74" t="s">
        <v>1005</v>
      </c>
      <c r="AH345" s="74">
        <v>0</v>
      </c>
      <c r="AI345" s="104">
        <v>0</v>
      </c>
    </row>
    <row r="346" spans="1:35">
      <c r="A346" s="95">
        <v>1287</v>
      </c>
      <c r="B346" s="74" t="s">
        <v>36</v>
      </c>
      <c r="C346" s="74" t="s">
        <v>2222</v>
      </c>
      <c r="D346" s="74" t="s">
        <v>2222</v>
      </c>
      <c r="E346" s="74" t="str">
        <f>HYPERLINK("[映雪.xlsx]类型!B46",'类型（5）'!$C$46)</f>
        <v>麻将</v>
      </c>
      <c r="F346" s="74" t="s">
        <v>1001</v>
      </c>
      <c r="G346" s="74" t="s">
        <v>1002</v>
      </c>
      <c r="H346" s="74">
        <v>1388</v>
      </c>
      <c r="I346" s="74">
        <v>1388</v>
      </c>
      <c r="J346" s="74">
        <v>106</v>
      </c>
      <c r="K346" s="74">
        <v>72</v>
      </c>
      <c r="L346" s="74">
        <v>68</v>
      </c>
      <c r="M346" s="74">
        <v>69</v>
      </c>
      <c r="N346" s="74">
        <v>57</v>
      </c>
      <c r="O346" s="74">
        <f>SUM(K346,L346,M346,N346)</f>
        <v>266</v>
      </c>
      <c r="P346" s="74" t="s">
        <v>1047</v>
      </c>
      <c r="Q346" s="74">
        <v>100</v>
      </c>
      <c r="R346" s="74">
        <v>1</v>
      </c>
      <c r="S346" s="74" t="s">
        <v>1012</v>
      </c>
      <c r="T346" s="74">
        <v>1504</v>
      </c>
      <c r="U346" s="74">
        <v>1519</v>
      </c>
      <c r="V346" s="74">
        <v>1563</v>
      </c>
      <c r="W346" s="74">
        <v>1615</v>
      </c>
      <c r="X346" s="74">
        <v>40</v>
      </c>
      <c r="Y346" s="74">
        <v>22</v>
      </c>
      <c r="Z346" s="74" t="s">
        <v>1004</v>
      </c>
      <c r="AA346" s="74" t="s">
        <v>1005</v>
      </c>
      <c r="AB346" s="74" t="s">
        <v>1006</v>
      </c>
      <c r="AC346" s="74" t="s">
        <v>1007</v>
      </c>
      <c r="AD346" s="74" t="s">
        <v>1008</v>
      </c>
      <c r="AE346" s="74" t="s">
        <v>1024</v>
      </c>
      <c r="AF346" s="74">
        <v>6</v>
      </c>
      <c r="AG346" s="74" t="s">
        <v>1004</v>
      </c>
      <c r="AH346" s="74">
        <v>0</v>
      </c>
      <c r="AI346" s="104">
        <v>0</v>
      </c>
    </row>
    <row r="347" spans="1:35">
      <c r="A347" s="95">
        <v>1319</v>
      </c>
      <c r="B347" s="74" t="s">
        <v>94</v>
      </c>
      <c r="C347" s="74" t="s">
        <v>633</v>
      </c>
      <c r="D347" s="74" t="s">
        <v>633</v>
      </c>
      <c r="E347" s="74" t="str">
        <f>HYPERLINK("[映雪.xlsx]类型!B30",'类型（5）'!$C$30)</f>
        <v>黑幕</v>
      </c>
      <c r="F347" s="74" t="s">
        <v>1001</v>
      </c>
      <c r="G347" s="74" t="s">
        <v>1002</v>
      </c>
      <c r="H347" s="74">
        <v>1415</v>
      </c>
      <c r="I347" s="74">
        <v>1415</v>
      </c>
      <c r="J347" s="74">
        <v>94</v>
      </c>
      <c r="K347" s="74">
        <v>72</v>
      </c>
      <c r="L347" s="74">
        <v>63</v>
      </c>
      <c r="M347" s="74">
        <v>75</v>
      </c>
      <c r="N347" s="74">
        <v>58</v>
      </c>
      <c r="O347" s="74">
        <f>SUM(K347,L347,M347,N347)</f>
        <v>268</v>
      </c>
      <c r="P347" s="74" t="s">
        <v>1044</v>
      </c>
      <c r="Q347" s="74">
        <v>100</v>
      </c>
      <c r="R347" s="74">
        <v>2</v>
      </c>
      <c r="S347" s="74" t="s">
        <v>1012</v>
      </c>
      <c r="T347" s="74">
        <v>1572</v>
      </c>
      <c r="U347" s="74">
        <v>1587</v>
      </c>
      <c r="V347" s="74">
        <v>1641</v>
      </c>
      <c r="W347" s="74">
        <v>1615</v>
      </c>
      <c r="X347" s="74">
        <v>0</v>
      </c>
      <c r="Y347" s="74">
        <v>48</v>
      </c>
      <c r="Z347" s="74" t="s">
        <v>1004</v>
      </c>
      <c r="AA347" s="74" t="s">
        <v>1004</v>
      </c>
      <c r="AB347" s="74" t="s">
        <v>1006</v>
      </c>
      <c r="AC347" s="74" t="s">
        <v>1007</v>
      </c>
      <c r="AD347" s="74" t="s">
        <v>1008</v>
      </c>
      <c r="AE347" s="74" t="s">
        <v>1017</v>
      </c>
      <c r="AF347" s="74">
        <v>14</v>
      </c>
      <c r="AG347" s="74" t="s">
        <v>1005</v>
      </c>
      <c r="AH347" s="74">
        <v>0</v>
      </c>
      <c r="AI347" s="104">
        <v>40</v>
      </c>
    </row>
    <row r="348" spans="1:35">
      <c r="A348" s="95">
        <v>1406</v>
      </c>
      <c r="B348" s="74" t="s">
        <v>54</v>
      </c>
      <c r="C348" s="74" t="s">
        <v>54</v>
      </c>
      <c r="D348" s="74" t="s">
        <v>54</v>
      </c>
      <c r="E348" s="74" t="str">
        <f>HYPERLINK("[映雪.xlsx]类型!B28",'类型（5）'!$C$28)</f>
        <v>战法师</v>
      </c>
      <c r="F348" s="74" t="s">
        <v>1001</v>
      </c>
      <c r="G348" s="74" t="s">
        <v>1935</v>
      </c>
      <c r="H348" s="74">
        <v>4026</v>
      </c>
      <c r="I348" s="74">
        <v>4026</v>
      </c>
      <c r="J348" s="74">
        <v>48</v>
      </c>
      <c r="K348" s="74">
        <v>72</v>
      </c>
      <c r="L348" s="74">
        <v>93</v>
      </c>
      <c r="M348" s="74">
        <v>73</v>
      </c>
      <c r="N348" s="74">
        <v>82</v>
      </c>
      <c r="O348" s="74">
        <f>SUM(K348,L348,M348,N348)</f>
        <v>320</v>
      </c>
      <c r="P348" s="74" t="s">
        <v>1083</v>
      </c>
      <c r="Q348" s="74">
        <v>11826</v>
      </c>
      <c r="R348" s="74">
        <v>6</v>
      </c>
      <c r="S348" s="74" t="s">
        <v>4</v>
      </c>
      <c r="T348" s="74">
        <v>1485</v>
      </c>
      <c r="U348" s="74">
        <v>1500</v>
      </c>
      <c r="V348" s="74">
        <v>1568</v>
      </c>
      <c r="W348" s="74">
        <v>1615</v>
      </c>
      <c r="X348" s="74">
        <v>0</v>
      </c>
      <c r="Y348" s="74">
        <v>86</v>
      </c>
      <c r="Z348" s="74" t="s">
        <v>1004</v>
      </c>
      <c r="AA348" s="74" t="s">
        <v>1005</v>
      </c>
      <c r="AB348" s="74" t="s">
        <v>1006</v>
      </c>
      <c r="AC348" s="74" t="s">
        <v>1062</v>
      </c>
      <c r="AD348" s="74" t="s">
        <v>1162</v>
      </c>
      <c r="AE348" s="74" t="s">
        <v>1009</v>
      </c>
      <c r="AF348" s="74">
        <v>12</v>
      </c>
      <c r="AG348" s="74" t="s">
        <v>1005</v>
      </c>
      <c r="AH348" s="74">
        <v>0</v>
      </c>
      <c r="AI348" s="104">
        <v>0</v>
      </c>
    </row>
    <row r="349" spans="1:35">
      <c r="A349" s="95">
        <v>1440</v>
      </c>
      <c r="B349" s="74" t="s">
        <v>40</v>
      </c>
      <c r="C349" s="74" t="s">
        <v>2354</v>
      </c>
      <c r="D349" s="74" t="s">
        <v>2354</v>
      </c>
      <c r="E349" s="74" t="str">
        <f>HYPERLINK("[映雪.xlsx]类型!B2",'类型（5）'!$C$2)</f>
        <v>统御强化</v>
      </c>
      <c r="F349" s="74" t="s">
        <v>1001</v>
      </c>
      <c r="G349" s="74" t="s">
        <v>1002</v>
      </c>
      <c r="H349" s="74">
        <v>1512</v>
      </c>
      <c r="I349" s="74">
        <v>1512</v>
      </c>
      <c r="J349" s="74">
        <v>503</v>
      </c>
      <c r="K349" s="74">
        <v>72</v>
      </c>
      <c r="L349" s="74">
        <v>53</v>
      </c>
      <c r="M349" s="74">
        <v>69</v>
      </c>
      <c r="N349" s="74">
        <v>61</v>
      </c>
      <c r="O349" s="74">
        <f>SUM(K349,L349,M349,N349)</f>
        <v>255</v>
      </c>
      <c r="P349" s="74" t="s">
        <v>1026</v>
      </c>
      <c r="Q349" s="74">
        <v>100</v>
      </c>
      <c r="R349" s="74">
        <v>1</v>
      </c>
      <c r="S349" s="74" t="s">
        <v>1012</v>
      </c>
      <c r="T349" s="74">
        <v>1513</v>
      </c>
      <c r="U349" s="74">
        <v>1528</v>
      </c>
      <c r="V349" s="74">
        <v>1554</v>
      </c>
      <c r="W349" s="74">
        <v>1615</v>
      </c>
      <c r="X349" s="74">
        <v>0</v>
      </c>
      <c r="Y349" s="74">
        <v>79</v>
      </c>
      <c r="Z349" s="74" t="s">
        <v>1004</v>
      </c>
      <c r="AA349" s="74" t="s">
        <v>1004</v>
      </c>
      <c r="AB349" s="74" t="s">
        <v>1006</v>
      </c>
      <c r="AC349" s="74" t="s">
        <v>1062</v>
      </c>
      <c r="AD349" s="74" t="s">
        <v>1008</v>
      </c>
      <c r="AE349" s="74" t="s">
        <v>1009</v>
      </c>
      <c r="AF349" s="74">
        <v>6</v>
      </c>
      <c r="AG349" s="74" t="s">
        <v>1004</v>
      </c>
      <c r="AH349" s="74">
        <v>0</v>
      </c>
      <c r="AI349" s="104">
        <v>0</v>
      </c>
    </row>
    <row r="350" spans="1:35">
      <c r="A350" s="95">
        <v>1460</v>
      </c>
      <c r="B350" s="74" t="s">
        <v>124</v>
      </c>
      <c r="C350" s="74" t="s">
        <v>2371</v>
      </c>
      <c r="D350" s="74" t="s">
        <v>2371</v>
      </c>
      <c r="E350" s="74" t="str">
        <f>HYPERLINK("[映雪.xlsx]类型!B4",'类型（5）'!$C$4)</f>
        <v>智慧强化</v>
      </c>
      <c r="F350" s="74" t="s">
        <v>1001</v>
      </c>
      <c r="G350" s="74" t="s">
        <v>1002</v>
      </c>
      <c r="H350" s="74">
        <v>1531</v>
      </c>
      <c r="I350" s="74">
        <v>1531</v>
      </c>
      <c r="J350" s="74">
        <v>33</v>
      </c>
      <c r="K350" s="74">
        <v>72</v>
      </c>
      <c r="L350" s="74">
        <v>52</v>
      </c>
      <c r="M350" s="74">
        <v>58</v>
      </c>
      <c r="N350" s="74">
        <v>63</v>
      </c>
      <c r="O350" s="74">
        <f>SUM(K350,L350,M350,N350)</f>
        <v>245</v>
      </c>
      <c r="P350" s="74" t="s">
        <v>1044</v>
      </c>
      <c r="Q350" s="74">
        <v>100</v>
      </c>
      <c r="R350" s="74">
        <v>1</v>
      </c>
      <c r="S350" s="74" t="s">
        <v>1012</v>
      </c>
      <c r="T350" s="74">
        <v>1573</v>
      </c>
      <c r="U350" s="74">
        <v>1588</v>
      </c>
      <c r="V350" s="74">
        <v>1623</v>
      </c>
      <c r="W350" s="74">
        <v>1615</v>
      </c>
      <c r="X350" s="74">
        <v>0</v>
      </c>
      <c r="Y350" s="74">
        <v>78</v>
      </c>
      <c r="Z350" s="74" t="s">
        <v>1004</v>
      </c>
      <c r="AA350" s="74" t="s">
        <v>1004</v>
      </c>
      <c r="AB350" s="74" t="s">
        <v>1006</v>
      </c>
      <c r="AC350" s="74" t="s">
        <v>1007</v>
      </c>
      <c r="AD350" s="74" t="s">
        <v>1008</v>
      </c>
      <c r="AE350" s="74" t="s">
        <v>1017</v>
      </c>
      <c r="AF350" s="74">
        <v>7</v>
      </c>
      <c r="AG350" s="74" t="s">
        <v>1005</v>
      </c>
      <c r="AH350" s="74">
        <v>0</v>
      </c>
      <c r="AI350" s="104">
        <v>0</v>
      </c>
    </row>
    <row r="351" spans="1:35">
      <c r="A351" s="95">
        <v>1502</v>
      </c>
      <c r="B351" s="74" t="s">
        <v>126</v>
      </c>
      <c r="C351" s="74" t="s">
        <v>2405</v>
      </c>
      <c r="D351" s="74" t="s">
        <v>2405</v>
      </c>
      <c r="E351" s="74" t="str">
        <f>HYPERLINK("[映雪.xlsx]类型!B30",'类型（5）'!$C$30)</f>
        <v>黑幕</v>
      </c>
      <c r="F351" s="74" t="s">
        <v>1001</v>
      </c>
      <c r="G351" s="74" t="s">
        <v>1002</v>
      </c>
      <c r="H351" s="74">
        <v>1573</v>
      </c>
      <c r="I351" s="74">
        <v>1573</v>
      </c>
      <c r="J351" s="74">
        <v>9</v>
      </c>
      <c r="K351" s="74">
        <v>72</v>
      </c>
      <c r="L351" s="74">
        <v>60</v>
      </c>
      <c r="M351" s="74">
        <v>85</v>
      </c>
      <c r="N351" s="74">
        <v>68</v>
      </c>
      <c r="O351" s="74">
        <f>SUM(K351,L351,M351,N351)</f>
        <v>285</v>
      </c>
      <c r="P351" s="74" t="s">
        <v>1035</v>
      </c>
      <c r="Q351" s="74">
        <v>100</v>
      </c>
      <c r="R351" s="74">
        <v>1</v>
      </c>
      <c r="S351" s="74" t="s">
        <v>1012</v>
      </c>
      <c r="T351" s="74">
        <v>1571</v>
      </c>
      <c r="U351" s="74">
        <v>1586</v>
      </c>
      <c r="V351" s="74">
        <v>1628</v>
      </c>
      <c r="W351" s="74">
        <v>1615</v>
      </c>
      <c r="X351" s="74">
        <v>0</v>
      </c>
      <c r="Y351" s="74">
        <v>10</v>
      </c>
      <c r="Z351" s="74" t="s">
        <v>1004</v>
      </c>
      <c r="AA351" s="74" t="s">
        <v>1005</v>
      </c>
      <c r="AB351" s="74" t="s">
        <v>1006</v>
      </c>
      <c r="AC351" s="74" t="s">
        <v>1007</v>
      </c>
      <c r="AD351" s="74" t="s">
        <v>1016</v>
      </c>
      <c r="AE351" s="74" t="s">
        <v>1009</v>
      </c>
      <c r="AF351" s="74">
        <v>11</v>
      </c>
      <c r="AG351" s="74" t="s">
        <v>1005</v>
      </c>
      <c r="AH351" s="74">
        <v>0</v>
      </c>
      <c r="AI351" s="104">
        <v>0</v>
      </c>
    </row>
    <row r="352" spans="1:35">
      <c r="A352" s="95">
        <v>1519</v>
      </c>
      <c r="B352" s="74" t="s">
        <v>126</v>
      </c>
      <c r="C352" s="74" t="s">
        <v>2422</v>
      </c>
      <c r="D352" s="74" t="s">
        <v>2422</v>
      </c>
      <c r="E352" s="99" t="str">
        <f>HYPERLINK("[映雪.xlsx]类型!B25",'类型（5）'!$C$25)</f>
        <v>教师</v>
      </c>
      <c r="F352" s="74" t="s">
        <v>1001</v>
      </c>
      <c r="G352" s="74" t="s">
        <v>1002</v>
      </c>
      <c r="H352" s="74">
        <v>1128</v>
      </c>
      <c r="I352" s="74">
        <v>1128</v>
      </c>
      <c r="J352" s="74">
        <v>529</v>
      </c>
      <c r="K352" s="74">
        <v>72</v>
      </c>
      <c r="L352" s="74">
        <v>63</v>
      </c>
      <c r="M352" s="74">
        <v>68</v>
      </c>
      <c r="N352" s="74">
        <v>64</v>
      </c>
      <c r="O352" s="74">
        <f>SUM(K352,L352,M352,N352)</f>
        <v>267</v>
      </c>
      <c r="P352" s="74" t="s">
        <v>1026</v>
      </c>
      <c r="Q352" s="74">
        <v>100</v>
      </c>
      <c r="R352" s="74">
        <v>1</v>
      </c>
      <c r="S352" s="74" t="s">
        <v>1012</v>
      </c>
      <c r="T352" s="74">
        <v>1495</v>
      </c>
      <c r="U352" s="74">
        <v>1510</v>
      </c>
      <c r="V352" s="74">
        <v>1548</v>
      </c>
      <c r="W352" s="74">
        <v>1615</v>
      </c>
      <c r="X352" s="74">
        <v>0</v>
      </c>
      <c r="Y352" s="74">
        <v>16</v>
      </c>
      <c r="Z352" s="74" t="s">
        <v>1004</v>
      </c>
      <c r="AA352" s="74" t="s">
        <v>1004</v>
      </c>
      <c r="AB352" s="74" t="s">
        <v>1006</v>
      </c>
      <c r="AC352" s="74" t="s">
        <v>1062</v>
      </c>
      <c r="AD352" s="74" t="s">
        <v>1008</v>
      </c>
      <c r="AE352" s="74" t="s">
        <v>1027</v>
      </c>
      <c r="AF352" s="74">
        <v>2</v>
      </c>
      <c r="AG352" s="74" t="s">
        <v>1005</v>
      </c>
      <c r="AH352" s="74">
        <v>0</v>
      </c>
      <c r="AI352" s="104">
        <v>0</v>
      </c>
    </row>
    <row r="353" spans="1:35">
      <c r="A353" s="95">
        <v>1533</v>
      </c>
      <c r="B353" s="74" t="s">
        <v>82</v>
      </c>
      <c r="C353" s="74" t="s">
        <v>2434</v>
      </c>
      <c r="D353" s="74" t="s">
        <v>2434</v>
      </c>
      <c r="E353" s="74" t="str">
        <f>HYPERLINK("[映雪.xlsx]类型!B30",'类型（5）'!$C$30)</f>
        <v>黑幕</v>
      </c>
      <c r="F353" s="74" t="s">
        <v>1001</v>
      </c>
      <c r="G353" s="74" t="s">
        <v>1002</v>
      </c>
      <c r="H353" s="74">
        <v>1600</v>
      </c>
      <c r="I353" s="74">
        <v>1600</v>
      </c>
      <c r="J353" s="74">
        <v>540</v>
      </c>
      <c r="K353" s="74">
        <v>72</v>
      </c>
      <c r="L353" s="74">
        <v>70</v>
      </c>
      <c r="M353" s="74">
        <v>79</v>
      </c>
      <c r="N353" s="74">
        <v>52</v>
      </c>
      <c r="O353" s="74">
        <f>SUM(K353,L353,M353,N353)</f>
        <v>273</v>
      </c>
      <c r="P353" s="74" t="s">
        <v>1069</v>
      </c>
      <c r="Q353" s="74">
        <v>100</v>
      </c>
      <c r="R353" s="74">
        <v>1</v>
      </c>
      <c r="S353" s="74" t="s">
        <v>1012</v>
      </c>
      <c r="T353" s="74">
        <v>1495</v>
      </c>
      <c r="U353" s="74">
        <v>1510</v>
      </c>
      <c r="V353" s="74">
        <v>1575</v>
      </c>
      <c r="W353" s="74">
        <v>1615</v>
      </c>
      <c r="X353" s="74">
        <v>0</v>
      </c>
      <c r="Y353" s="74">
        <v>87</v>
      </c>
      <c r="Z353" s="74" t="s">
        <v>1004</v>
      </c>
      <c r="AA353" s="74" t="s">
        <v>1004</v>
      </c>
      <c r="AB353" s="74" t="s">
        <v>1006</v>
      </c>
      <c r="AC353" s="74" t="s">
        <v>1007</v>
      </c>
      <c r="AD353" s="74" t="s">
        <v>1008</v>
      </c>
      <c r="AE353" s="74" t="s">
        <v>1017</v>
      </c>
      <c r="AF353" s="74">
        <v>11</v>
      </c>
      <c r="AG353" s="74" t="s">
        <v>1004</v>
      </c>
      <c r="AH353" s="74">
        <v>0</v>
      </c>
      <c r="AI353" s="104">
        <v>0</v>
      </c>
    </row>
    <row r="354" spans="1:35">
      <c r="A354" s="95">
        <v>1592</v>
      </c>
      <c r="B354" s="74" t="s">
        <v>100</v>
      </c>
      <c r="C354" s="74" t="s">
        <v>2484</v>
      </c>
      <c r="D354" s="74" t="s">
        <v>2484</v>
      </c>
      <c r="E354" s="74" t="str">
        <f>HYPERLINK("[映雪.xlsx]类型!B22",'类型（5）'!$C$22)</f>
        <v>傲娇</v>
      </c>
      <c r="F354" s="74" t="s">
        <v>1001</v>
      </c>
      <c r="G354" s="74" t="s">
        <v>1002</v>
      </c>
      <c r="H354" s="74">
        <v>1647</v>
      </c>
      <c r="I354" s="74">
        <v>1647</v>
      </c>
      <c r="J354" s="74">
        <v>580</v>
      </c>
      <c r="K354" s="74">
        <v>72</v>
      </c>
      <c r="L354" s="74">
        <v>54</v>
      </c>
      <c r="M354" s="74">
        <v>71</v>
      </c>
      <c r="N354" s="74">
        <v>61</v>
      </c>
      <c r="O354" s="74">
        <f>SUM(K354,L354,M354,N354)</f>
        <v>258</v>
      </c>
      <c r="P354" s="74" t="s">
        <v>1051</v>
      </c>
      <c r="Q354" s="74">
        <v>100</v>
      </c>
      <c r="R354" s="74">
        <v>1</v>
      </c>
      <c r="S354" s="74" t="s">
        <v>1012</v>
      </c>
      <c r="T354" s="74">
        <v>1532</v>
      </c>
      <c r="U354" s="74">
        <v>1547</v>
      </c>
      <c r="V354" s="74">
        <v>1581</v>
      </c>
      <c r="W354" s="74">
        <v>1615</v>
      </c>
      <c r="X354" s="74">
        <v>0</v>
      </c>
      <c r="Y354" s="74">
        <v>10</v>
      </c>
      <c r="Z354" s="74" t="s">
        <v>1004</v>
      </c>
      <c r="AA354" s="74" t="s">
        <v>1005</v>
      </c>
      <c r="AB354" s="74" t="s">
        <v>1006</v>
      </c>
      <c r="AC354" s="74" t="s">
        <v>1007</v>
      </c>
      <c r="AD354" s="74" t="s">
        <v>1008</v>
      </c>
      <c r="AE354" s="74" t="s">
        <v>1017</v>
      </c>
      <c r="AF354" s="74">
        <v>3</v>
      </c>
      <c r="AG354" s="74" t="s">
        <v>1005</v>
      </c>
      <c r="AH354" s="74">
        <v>0</v>
      </c>
      <c r="AI354" s="104">
        <v>0</v>
      </c>
    </row>
    <row r="355" spans="1:35">
      <c r="A355" s="95">
        <v>1618</v>
      </c>
      <c r="B355" s="74" t="s">
        <v>34</v>
      </c>
      <c r="C355" s="74" t="s">
        <v>2506</v>
      </c>
      <c r="D355" s="74" t="s">
        <v>2506</v>
      </c>
      <c r="E355" s="74" t="str">
        <f>HYPERLINK("[映雪.xlsx]类型!B7",'类型（5）'!$C$7)</f>
        <v>武勇全能</v>
      </c>
      <c r="F355" s="74" t="s">
        <v>1001</v>
      </c>
      <c r="G355" s="74" t="s">
        <v>1002</v>
      </c>
      <c r="H355" s="74">
        <v>1293</v>
      </c>
      <c r="I355" s="74">
        <v>1293</v>
      </c>
      <c r="J355" s="74">
        <v>46</v>
      </c>
      <c r="K355" s="74">
        <v>72</v>
      </c>
      <c r="L355" s="74">
        <v>74</v>
      </c>
      <c r="M355" s="74">
        <v>74</v>
      </c>
      <c r="N355" s="74">
        <v>75</v>
      </c>
      <c r="O355" s="74">
        <f>SUM(K355,L355,M355,N355)</f>
        <v>295</v>
      </c>
      <c r="P355" s="74" t="s">
        <v>1058</v>
      </c>
      <c r="Q355" s="74">
        <v>100</v>
      </c>
      <c r="R355" s="74">
        <v>1</v>
      </c>
      <c r="S355" s="74" t="s">
        <v>1012</v>
      </c>
      <c r="T355" s="74">
        <v>1486</v>
      </c>
      <c r="U355" s="74">
        <v>1501</v>
      </c>
      <c r="V355" s="74">
        <v>1540</v>
      </c>
      <c r="W355" s="74">
        <v>1615</v>
      </c>
      <c r="X355" s="74">
        <v>0</v>
      </c>
      <c r="Y355" s="74">
        <v>25</v>
      </c>
      <c r="Z355" s="74" t="s">
        <v>1004</v>
      </c>
      <c r="AA355" s="74" t="s">
        <v>1004</v>
      </c>
      <c r="AB355" s="74" t="s">
        <v>1006</v>
      </c>
      <c r="AC355" s="74" t="s">
        <v>1007</v>
      </c>
      <c r="AD355" s="74" t="s">
        <v>1023</v>
      </c>
      <c r="AE355" s="74" t="s">
        <v>1027</v>
      </c>
      <c r="AF355" s="74">
        <v>7</v>
      </c>
      <c r="AG355" s="74" t="s">
        <v>1004</v>
      </c>
      <c r="AH355" s="74">
        <v>0</v>
      </c>
      <c r="AI355" s="104">
        <v>0</v>
      </c>
    </row>
    <row r="356" spans="1:35">
      <c r="A356" s="95">
        <v>0</v>
      </c>
      <c r="B356" s="74" t="s">
        <v>156</v>
      </c>
      <c r="C356" s="74" t="s">
        <v>156</v>
      </c>
      <c r="D356" s="74" t="s">
        <v>156</v>
      </c>
      <c r="E356" s="74" t="str">
        <f>HYPERLINK("[映雪.xlsx]类型!B86",'类型（5）'!$C$86)</f>
        <v>恋崎桃</v>
      </c>
      <c r="F356" s="74" t="s">
        <v>1001</v>
      </c>
      <c r="G356" s="74" t="s">
        <v>1002</v>
      </c>
      <c r="H356" s="74">
        <v>75</v>
      </c>
      <c r="I356" s="74">
        <v>75</v>
      </c>
      <c r="J356" s="74">
        <v>126</v>
      </c>
      <c r="K356" s="74">
        <v>71</v>
      </c>
      <c r="L356" s="74">
        <v>62</v>
      </c>
      <c r="M356" s="74">
        <v>73</v>
      </c>
      <c r="N356" s="74">
        <v>63</v>
      </c>
      <c r="O356" s="74">
        <f>SUM(K356,L356,M356,N356)</f>
        <v>269</v>
      </c>
      <c r="P356" s="74" t="s">
        <v>1003</v>
      </c>
      <c r="Q356" s="74">
        <v>7400</v>
      </c>
      <c r="R356" s="74">
        <v>6</v>
      </c>
      <c r="S356" s="74" t="s">
        <v>4</v>
      </c>
      <c r="T356" s="74">
        <v>1507</v>
      </c>
      <c r="U356" s="74">
        <v>1522</v>
      </c>
      <c r="V356" s="74">
        <v>1595</v>
      </c>
      <c r="W356" s="74">
        <v>1615</v>
      </c>
      <c r="X356" s="74">
        <v>35</v>
      </c>
      <c r="Y356" s="74">
        <v>31</v>
      </c>
      <c r="Z356" s="74" t="s">
        <v>1004</v>
      </c>
      <c r="AA356" s="74" t="s">
        <v>1005</v>
      </c>
      <c r="AB356" s="74" t="s">
        <v>1006</v>
      </c>
      <c r="AC356" s="74" t="s">
        <v>1007</v>
      </c>
      <c r="AD356" s="74" t="s">
        <v>1008</v>
      </c>
      <c r="AE356" s="74" t="s">
        <v>1009</v>
      </c>
      <c r="AF356" s="74">
        <v>9</v>
      </c>
      <c r="AG356" s="74" t="s">
        <v>1004</v>
      </c>
      <c r="AH356" s="74">
        <v>0</v>
      </c>
      <c r="AI356" s="104">
        <v>0</v>
      </c>
    </row>
    <row r="357" spans="1:35">
      <c r="A357" s="95">
        <v>38</v>
      </c>
      <c r="B357" s="74" t="s">
        <v>136</v>
      </c>
      <c r="C357" s="74" t="s">
        <v>430</v>
      </c>
      <c r="D357" s="74" t="s">
        <v>430</v>
      </c>
      <c r="E357" s="74" t="str">
        <f>HYPERLINK("[映雪.xlsx]类型!B4",'类型（5）'!$C$4)</f>
        <v>智慧强化</v>
      </c>
      <c r="F357" s="74" t="s">
        <v>1001</v>
      </c>
      <c r="G357" s="74" t="s">
        <v>1002</v>
      </c>
      <c r="H357" s="74">
        <v>148</v>
      </c>
      <c r="I357" s="74">
        <v>148</v>
      </c>
      <c r="J357" s="74">
        <v>308</v>
      </c>
      <c r="K357" s="74">
        <v>71</v>
      </c>
      <c r="L357" s="74">
        <v>33</v>
      </c>
      <c r="M357" s="74">
        <v>72</v>
      </c>
      <c r="N357" s="74">
        <v>65</v>
      </c>
      <c r="O357" s="74">
        <f>SUM(K357,L357,M357,N357)</f>
        <v>241</v>
      </c>
      <c r="P357" s="74" t="s">
        <v>1083</v>
      </c>
      <c r="Q357" s="74">
        <v>100</v>
      </c>
      <c r="R357" s="74">
        <v>1</v>
      </c>
      <c r="S357" s="74" t="s">
        <v>1012</v>
      </c>
      <c r="T357" s="74">
        <v>1578</v>
      </c>
      <c r="U357" s="74">
        <v>1590</v>
      </c>
      <c r="V357" s="74">
        <v>1624</v>
      </c>
      <c r="W357" s="74">
        <v>1615</v>
      </c>
      <c r="X357" s="74">
        <v>79</v>
      </c>
      <c r="Y357" s="74">
        <v>83</v>
      </c>
      <c r="Z357" s="74" t="s">
        <v>1004</v>
      </c>
      <c r="AA357" s="74" t="s">
        <v>1004</v>
      </c>
      <c r="AB357" s="74" t="s">
        <v>1006</v>
      </c>
      <c r="AC357" s="74" t="s">
        <v>1007</v>
      </c>
      <c r="AD357" s="74" t="s">
        <v>1008</v>
      </c>
      <c r="AE357" s="74" t="s">
        <v>1017</v>
      </c>
      <c r="AF357" s="74">
        <v>7</v>
      </c>
      <c r="AG357" s="74" t="s">
        <v>1004</v>
      </c>
      <c r="AH357" s="74">
        <v>0</v>
      </c>
      <c r="AI357" s="104">
        <v>0</v>
      </c>
    </row>
    <row r="358" spans="1:35">
      <c r="A358" s="95">
        <v>76</v>
      </c>
      <c r="B358" s="74" t="s">
        <v>130</v>
      </c>
      <c r="C358" s="74" t="s">
        <v>1121</v>
      </c>
      <c r="D358" s="74" t="s">
        <v>1121</v>
      </c>
      <c r="E358" s="74" t="str">
        <f>HYPERLINK("[映雪.xlsx]类型!B6",'类型（5）'!$C$6)</f>
        <v>统御全能</v>
      </c>
      <c r="F358" s="74" t="s">
        <v>1001</v>
      </c>
      <c r="G358" s="74" t="s">
        <v>1002</v>
      </c>
      <c r="H358" s="74">
        <v>856</v>
      </c>
      <c r="I358" s="74">
        <v>856</v>
      </c>
      <c r="J358" s="74">
        <v>58</v>
      </c>
      <c r="K358" s="74">
        <v>71</v>
      </c>
      <c r="L358" s="74">
        <v>30</v>
      </c>
      <c r="M358" s="74">
        <v>43</v>
      </c>
      <c r="N358" s="74">
        <v>75</v>
      </c>
      <c r="O358" s="74">
        <f>SUM(K358,L358,M358,N358)</f>
        <v>219</v>
      </c>
      <c r="P358" s="74" t="s">
        <v>1058</v>
      </c>
      <c r="Q358" s="74">
        <v>100</v>
      </c>
      <c r="R358" s="74">
        <v>1</v>
      </c>
      <c r="S358" s="74" t="s">
        <v>1012</v>
      </c>
      <c r="T358" s="74">
        <v>1561</v>
      </c>
      <c r="U358" s="74">
        <v>1576</v>
      </c>
      <c r="V358" s="74">
        <v>1584</v>
      </c>
      <c r="W358" s="74">
        <v>1615</v>
      </c>
      <c r="X358" s="74">
        <v>45</v>
      </c>
      <c r="Y358" s="74">
        <v>22</v>
      </c>
      <c r="Z358" s="74" t="s">
        <v>1004</v>
      </c>
      <c r="AA358" s="74" t="s">
        <v>1004</v>
      </c>
      <c r="AB358" s="74" t="s">
        <v>1006</v>
      </c>
      <c r="AC358" s="74" t="s">
        <v>1007</v>
      </c>
      <c r="AD358" s="74" t="s">
        <v>1008</v>
      </c>
      <c r="AE358" s="74" t="s">
        <v>1013</v>
      </c>
      <c r="AF358" s="74">
        <v>1</v>
      </c>
      <c r="AG358" s="74" t="s">
        <v>1004</v>
      </c>
      <c r="AH358" s="74">
        <v>0</v>
      </c>
      <c r="AI358" s="104">
        <v>0</v>
      </c>
    </row>
    <row r="359" spans="1:35">
      <c r="A359" s="95">
        <v>141</v>
      </c>
      <c r="B359" s="74" t="s">
        <v>16</v>
      </c>
      <c r="C359" s="74" t="s">
        <v>1186</v>
      </c>
      <c r="D359" s="74" t="s">
        <v>1186</v>
      </c>
      <c r="E359" s="96" t="str">
        <f>HYPERLINK("[映雪.xlsx]类型!B24",'类型（5）'!$C$24)</f>
        <v>艺术家</v>
      </c>
      <c r="F359" s="74" t="s">
        <v>1001</v>
      </c>
      <c r="G359" s="74" t="s">
        <v>1002</v>
      </c>
      <c r="H359" s="74">
        <v>603</v>
      </c>
      <c r="I359" s="74">
        <v>603</v>
      </c>
      <c r="J359" s="74">
        <v>60</v>
      </c>
      <c r="K359" s="74">
        <v>71</v>
      </c>
      <c r="L359" s="74">
        <v>32</v>
      </c>
      <c r="M359" s="74">
        <v>73</v>
      </c>
      <c r="N359" s="74">
        <v>63</v>
      </c>
      <c r="O359" s="74">
        <f>SUM(K359,L359,M359,N359)</f>
        <v>239</v>
      </c>
      <c r="P359" s="74" t="s">
        <v>1046</v>
      </c>
      <c r="Q359" s="74">
        <v>100</v>
      </c>
      <c r="R359" s="74">
        <v>1</v>
      </c>
      <c r="S359" s="74" t="s">
        <v>1012</v>
      </c>
      <c r="T359" s="74">
        <v>1565</v>
      </c>
      <c r="U359" s="74">
        <v>1580</v>
      </c>
      <c r="V359" s="74">
        <v>1593</v>
      </c>
      <c r="W359" s="74">
        <v>1615</v>
      </c>
      <c r="X359" s="74">
        <v>69</v>
      </c>
      <c r="Y359" s="74">
        <v>20</v>
      </c>
      <c r="Z359" s="74" t="s">
        <v>1004</v>
      </c>
      <c r="AA359" s="74" t="s">
        <v>1005</v>
      </c>
      <c r="AB359" s="74" t="s">
        <v>1006</v>
      </c>
      <c r="AC359" s="74" t="s">
        <v>1007</v>
      </c>
      <c r="AD359" s="74" t="s">
        <v>1008</v>
      </c>
      <c r="AE359" s="74" t="s">
        <v>1017</v>
      </c>
      <c r="AF359" s="74">
        <v>6</v>
      </c>
      <c r="AG359" s="74" t="s">
        <v>1004</v>
      </c>
      <c r="AH359" s="74">
        <v>0</v>
      </c>
      <c r="AI359" s="104">
        <v>0</v>
      </c>
    </row>
    <row r="360" spans="1:35">
      <c r="A360" s="95">
        <v>166</v>
      </c>
      <c r="B360" s="74" t="s">
        <v>84</v>
      </c>
      <c r="C360" s="74" t="s">
        <v>497</v>
      </c>
      <c r="D360" s="74" t="s">
        <v>497</v>
      </c>
      <c r="E360" s="74" t="str">
        <f>HYPERLINK("[映雪.xlsx]类型!B28",'类型（5）'!$C$28)</f>
        <v>战法师</v>
      </c>
      <c r="F360" s="74" t="s">
        <v>1001</v>
      </c>
      <c r="G360" s="74" t="s">
        <v>1002</v>
      </c>
      <c r="H360" s="74">
        <v>231</v>
      </c>
      <c r="I360" s="74">
        <v>231</v>
      </c>
      <c r="J360" s="74">
        <v>238</v>
      </c>
      <c r="K360" s="74">
        <v>71</v>
      </c>
      <c r="L360" s="74">
        <v>79</v>
      </c>
      <c r="M360" s="74">
        <v>29</v>
      </c>
      <c r="N360" s="74">
        <v>28</v>
      </c>
      <c r="O360" s="74">
        <f>SUM(K360,L360,M360,N360)</f>
        <v>207</v>
      </c>
      <c r="P360" s="74" t="s">
        <v>1087</v>
      </c>
      <c r="Q360" s="74">
        <v>100</v>
      </c>
      <c r="R360" s="74">
        <v>1</v>
      </c>
      <c r="S360" s="74" t="s">
        <v>1012</v>
      </c>
      <c r="T360" s="74">
        <v>1497</v>
      </c>
      <c r="U360" s="74">
        <v>1512</v>
      </c>
      <c r="V360" s="74">
        <v>1558</v>
      </c>
      <c r="W360" s="74">
        <v>1615</v>
      </c>
      <c r="X360" s="74">
        <v>70</v>
      </c>
      <c r="Y360" s="74">
        <v>17</v>
      </c>
      <c r="Z360" s="74" t="s">
        <v>1004</v>
      </c>
      <c r="AA360" s="74" t="s">
        <v>1004</v>
      </c>
      <c r="AB360" s="74" t="s">
        <v>1006</v>
      </c>
      <c r="AC360" s="74" t="s">
        <v>1007</v>
      </c>
      <c r="AD360" s="74" t="s">
        <v>1008</v>
      </c>
      <c r="AE360" s="74" t="s">
        <v>1017</v>
      </c>
      <c r="AF360" s="74">
        <v>14</v>
      </c>
      <c r="AG360" s="74" t="s">
        <v>1004</v>
      </c>
      <c r="AH360" s="74">
        <v>0</v>
      </c>
      <c r="AI360" s="104">
        <v>0</v>
      </c>
    </row>
    <row r="361" spans="1:35">
      <c r="A361" s="95">
        <v>178</v>
      </c>
      <c r="B361" s="74" t="s">
        <v>84</v>
      </c>
      <c r="C361" s="74" t="s">
        <v>1219</v>
      </c>
      <c r="D361" s="74" t="s">
        <v>1219</v>
      </c>
      <c r="E361" s="74" t="str">
        <f>HYPERLINK("[映雪.xlsx]类型!B3",'类型（5）'!$C$3)</f>
        <v>武勇强化</v>
      </c>
      <c r="F361" s="74" t="s">
        <v>1001</v>
      </c>
      <c r="G361" s="74" t="s">
        <v>1002</v>
      </c>
      <c r="H361" s="74">
        <v>564</v>
      </c>
      <c r="I361" s="74">
        <v>564</v>
      </c>
      <c r="J361" s="74">
        <v>238</v>
      </c>
      <c r="K361" s="74">
        <v>71</v>
      </c>
      <c r="L361" s="74">
        <v>61</v>
      </c>
      <c r="M361" s="74">
        <v>66</v>
      </c>
      <c r="N361" s="74">
        <v>60</v>
      </c>
      <c r="O361" s="74">
        <f>SUM(K361,L361,M361,N361)</f>
        <v>258</v>
      </c>
      <c r="P361" s="74" t="s">
        <v>1031</v>
      </c>
      <c r="Q361" s="74">
        <v>100</v>
      </c>
      <c r="R361" s="74">
        <v>1</v>
      </c>
      <c r="S361" s="74" t="s">
        <v>1012</v>
      </c>
      <c r="T361" s="74">
        <v>1554</v>
      </c>
      <c r="U361" s="74">
        <v>1569</v>
      </c>
      <c r="V361" s="74">
        <v>1592</v>
      </c>
      <c r="W361" s="74">
        <v>1615</v>
      </c>
      <c r="X361" s="74">
        <v>39</v>
      </c>
      <c r="Y361" s="74">
        <v>17</v>
      </c>
      <c r="Z361" s="74" t="s">
        <v>1004</v>
      </c>
      <c r="AA361" s="74" t="s">
        <v>1004</v>
      </c>
      <c r="AB361" s="74" t="s">
        <v>1006</v>
      </c>
      <c r="AC361" s="74" t="s">
        <v>1007</v>
      </c>
      <c r="AD361" s="74" t="s">
        <v>1008</v>
      </c>
      <c r="AE361" s="74" t="s">
        <v>1024</v>
      </c>
      <c r="AF361" s="74">
        <v>7</v>
      </c>
      <c r="AG361" s="74" t="s">
        <v>1004</v>
      </c>
      <c r="AH361" s="74">
        <v>0</v>
      </c>
      <c r="AI361" s="104">
        <v>0</v>
      </c>
    </row>
    <row r="362" spans="1:35">
      <c r="A362" s="95">
        <v>187</v>
      </c>
      <c r="B362" s="74" t="s">
        <v>84</v>
      </c>
      <c r="C362" s="74" t="s">
        <v>1228</v>
      </c>
      <c r="D362" s="74" t="s">
        <v>1228</v>
      </c>
      <c r="E362" s="74" t="str">
        <f>HYPERLINK("[映雪.xlsx]类型!B1",'类型（5）'!$C$1)</f>
        <v>均衡</v>
      </c>
      <c r="F362" s="74" t="s">
        <v>1001</v>
      </c>
      <c r="G362" s="74" t="s">
        <v>1002</v>
      </c>
      <c r="H362" s="74">
        <v>278</v>
      </c>
      <c r="I362" s="74">
        <v>278</v>
      </c>
      <c r="J362" s="74">
        <v>338</v>
      </c>
      <c r="K362" s="74">
        <v>71</v>
      </c>
      <c r="L362" s="74">
        <v>70</v>
      </c>
      <c r="M362" s="74">
        <v>62</v>
      </c>
      <c r="N362" s="74">
        <v>65</v>
      </c>
      <c r="O362" s="74">
        <f>SUM(K362,L362,M362,N362)</f>
        <v>268</v>
      </c>
      <c r="P362" s="74" t="s">
        <v>1047</v>
      </c>
      <c r="Q362" s="74">
        <v>100</v>
      </c>
      <c r="R362" s="74">
        <v>1</v>
      </c>
      <c r="S362" s="74" t="s">
        <v>1012</v>
      </c>
      <c r="T362" s="74">
        <v>1484</v>
      </c>
      <c r="U362" s="74">
        <v>1499</v>
      </c>
      <c r="V362" s="74">
        <v>1565</v>
      </c>
      <c r="W362" s="74">
        <v>1615</v>
      </c>
      <c r="X362" s="74">
        <v>67</v>
      </c>
      <c r="Y362" s="74">
        <v>25</v>
      </c>
      <c r="Z362" s="74" t="s">
        <v>1004</v>
      </c>
      <c r="AA362" s="74" t="s">
        <v>1005</v>
      </c>
      <c r="AB362" s="74" t="s">
        <v>1006</v>
      </c>
      <c r="AC362" s="74" t="s">
        <v>1007</v>
      </c>
      <c r="AD362" s="74" t="s">
        <v>1023</v>
      </c>
      <c r="AE362" s="74" t="s">
        <v>1013</v>
      </c>
      <c r="AF362" s="74">
        <v>3</v>
      </c>
      <c r="AG362" s="74" t="s">
        <v>1004</v>
      </c>
      <c r="AH362" s="74">
        <v>0</v>
      </c>
      <c r="AI362" s="104">
        <v>0</v>
      </c>
    </row>
    <row r="363" spans="1:35">
      <c r="A363" s="95">
        <v>249</v>
      </c>
      <c r="B363" s="74" t="s">
        <v>52</v>
      </c>
      <c r="C363" s="74" t="s">
        <v>1284</v>
      </c>
      <c r="D363" s="74" t="s">
        <v>1284</v>
      </c>
      <c r="E363" s="99" t="str">
        <f>HYPERLINK("[映雪.xlsx]类型!B26",'类型（5）'!$C$26)</f>
        <v>剑豪</v>
      </c>
      <c r="F363" s="74" t="s">
        <v>1001</v>
      </c>
      <c r="G363" s="74" t="s">
        <v>1002</v>
      </c>
      <c r="H363" s="74">
        <v>319</v>
      </c>
      <c r="I363" s="74">
        <v>319</v>
      </c>
      <c r="J363" s="74">
        <v>98</v>
      </c>
      <c r="K363" s="74">
        <v>71</v>
      </c>
      <c r="L363" s="74">
        <v>74</v>
      </c>
      <c r="M363" s="74">
        <v>58</v>
      </c>
      <c r="N363" s="74">
        <v>58</v>
      </c>
      <c r="O363" s="74">
        <f>SUM(K363,L363,M363,N363)</f>
        <v>261</v>
      </c>
      <c r="P363" s="74" t="s">
        <v>1042</v>
      </c>
      <c r="Q363" s="74">
        <v>100</v>
      </c>
      <c r="R363" s="74">
        <v>1</v>
      </c>
      <c r="S363" s="74" t="s">
        <v>1012</v>
      </c>
      <c r="T363" s="74">
        <v>1542</v>
      </c>
      <c r="U363" s="74">
        <v>1557</v>
      </c>
      <c r="V363" s="74">
        <v>1595</v>
      </c>
      <c r="W363" s="74">
        <v>1615</v>
      </c>
      <c r="X363" s="74">
        <v>69</v>
      </c>
      <c r="Y363" s="74">
        <v>40</v>
      </c>
      <c r="Z363" s="74" t="s">
        <v>1004</v>
      </c>
      <c r="AA363" s="74" t="s">
        <v>1005</v>
      </c>
      <c r="AB363" s="74" t="s">
        <v>1006</v>
      </c>
      <c r="AC363" s="74" t="s">
        <v>1007</v>
      </c>
      <c r="AD363" s="74" t="s">
        <v>1008</v>
      </c>
      <c r="AE363" s="74" t="s">
        <v>1024</v>
      </c>
      <c r="AF363" s="74">
        <v>10</v>
      </c>
      <c r="AG363" s="74" t="s">
        <v>1005</v>
      </c>
      <c r="AH363" s="74">
        <v>0</v>
      </c>
      <c r="AI363" s="104">
        <v>26</v>
      </c>
    </row>
    <row r="364" spans="1:35">
      <c r="A364" s="95">
        <v>250</v>
      </c>
      <c r="B364" s="74" t="s">
        <v>52</v>
      </c>
      <c r="C364" s="74" t="s">
        <v>1285</v>
      </c>
      <c r="D364" s="74" t="s">
        <v>1285</v>
      </c>
      <c r="E364" s="99" t="str">
        <f>HYPERLINK("[映雪.xlsx]类型!B26",'类型（5）'!$C$26)</f>
        <v>剑豪</v>
      </c>
      <c r="F364" s="74" t="s">
        <v>1001</v>
      </c>
      <c r="G364" s="74" t="s">
        <v>1002</v>
      </c>
      <c r="H364" s="74">
        <v>247</v>
      </c>
      <c r="I364" s="74">
        <v>247</v>
      </c>
      <c r="J364" s="74">
        <v>354</v>
      </c>
      <c r="K364" s="74">
        <v>71</v>
      </c>
      <c r="L364" s="74">
        <v>76</v>
      </c>
      <c r="M364" s="74">
        <v>51</v>
      </c>
      <c r="N364" s="74">
        <v>49</v>
      </c>
      <c r="O364" s="74">
        <f>SUM(K364,L364,M364,N364)</f>
        <v>247</v>
      </c>
      <c r="P364" s="74" t="s">
        <v>1085</v>
      </c>
      <c r="Q364" s="74">
        <v>100</v>
      </c>
      <c r="R364" s="74">
        <v>1</v>
      </c>
      <c r="S364" s="74" t="s">
        <v>1012</v>
      </c>
      <c r="T364" s="74">
        <v>1547</v>
      </c>
      <c r="U364" s="74">
        <v>1562</v>
      </c>
      <c r="V364" s="74">
        <v>1616</v>
      </c>
      <c r="W364" s="74">
        <v>1615</v>
      </c>
      <c r="X364" s="74">
        <v>72</v>
      </c>
      <c r="Y364" s="74">
        <v>14</v>
      </c>
      <c r="Z364" s="74" t="s">
        <v>1004</v>
      </c>
      <c r="AA364" s="74" t="s">
        <v>1005</v>
      </c>
      <c r="AB364" s="74" t="s">
        <v>1006</v>
      </c>
      <c r="AC364" s="74" t="s">
        <v>1007</v>
      </c>
      <c r="AD364" s="74" t="s">
        <v>1008</v>
      </c>
      <c r="AE364" s="74" t="s">
        <v>1013</v>
      </c>
      <c r="AF364" s="74">
        <v>7</v>
      </c>
      <c r="AG364" s="74" t="s">
        <v>1004</v>
      </c>
      <c r="AH364" s="74">
        <v>0</v>
      </c>
      <c r="AI364" s="104">
        <v>0</v>
      </c>
    </row>
    <row r="365" spans="1:35">
      <c r="A365" s="95">
        <v>299</v>
      </c>
      <c r="B365" s="74" t="s">
        <v>28</v>
      </c>
      <c r="C365" s="74" t="s">
        <v>1333</v>
      </c>
      <c r="D365" s="74" t="s">
        <v>1333</v>
      </c>
      <c r="E365" s="99" t="str">
        <f>HYPERLINK("[映雪.xlsx]类型!B37",'类型（5）'!$C$37)</f>
        <v>歌姬</v>
      </c>
      <c r="F365" s="74" t="s">
        <v>1001</v>
      </c>
      <c r="G365" s="74" t="s">
        <v>1002</v>
      </c>
      <c r="H365" s="74">
        <v>721</v>
      </c>
      <c r="I365" s="74">
        <v>721</v>
      </c>
      <c r="J365" s="74">
        <v>123</v>
      </c>
      <c r="K365" s="74">
        <v>71</v>
      </c>
      <c r="L365" s="74">
        <v>51</v>
      </c>
      <c r="M365" s="74">
        <v>64</v>
      </c>
      <c r="N365" s="74">
        <v>67</v>
      </c>
      <c r="O365" s="74">
        <f>SUM(K365,L365,M365,N365)</f>
        <v>253</v>
      </c>
      <c r="P365" s="74" t="s">
        <v>1053</v>
      </c>
      <c r="Q365" s="74">
        <v>100</v>
      </c>
      <c r="R365" s="74">
        <v>1</v>
      </c>
      <c r="S365" s="74" t="s">
        <v>1012</v>
      </c>
      <c r="T365" s="74">
        <v>1559</v>
      </c>
      <c r="U365" s="74">
        <v>1567</v>
      </c>
      <c r="V365" s="74">
        <v>1579</v>
      </c>
      <c r="W365" s="74">
        <v>1615</v>
      </c>
      <c r="X365" s="74">
        <v>90</v>
      </c>
      <c r="Y365" s="74">
        <v>48</v>
      </c>
      <c r="Z365" s="74" t="s">
        <v>1004</v>
      </c>
      <c r="AA365" s="74" t="s">
        <v>1004</v>
      </c>
      <c r="AB365" s="74" t="s">
        <v>1006</v>
      </c>
      <c r="AC365" s="74" t="s">
        <v>1007</v>
      </c>
      <c r="AD365" s="74" t="s">
        <v>1008</v>
      </c>
      <c r="AE365" s="74" t="s">
        <v>1013</v>
      </c>
      <c r="AF365" s="74">
        <v>7</v>
      </c>
      <c r="AG365" s="74" t="s">
        <v>1004</v>
      </c>
      <c r="AH365" s="74">
        <v>0</v>
      </c>
      <c r="AI365" s="104">
        <v>74</v>
      </c>
    </row>
    <row r="366" spans="1:35">
      <c r="A366" s="95">
        <v>323</v>
      </c>
      <c r="B366" s="74" t="s">
        <v>18</v>
      </c>
      <c r="C366" s="74" t="s">
        <v>1358</v>
      </c>
      <c r="D366" s="74" t="s">
        <v>1358</v>
      </c>
      <c r="E366" s="96" t="str">
        <f>HYPERLINK("[映雪.xlsx]类型!B27",'类型（5）'!$C$27)</f>
        <v>骑士</v>
      </c>
      <c r="F366" s="74" t="s">
        <v>1001</v>
      </c>
      <c r="G366" s="74" t="s">
        <v>1002</v>
      </c>
      <c r="H366" s="74">
        <v>79</v>
      </c>
      <c r="I366" s="74">
        <v>79</v>
      </c>
      <c r="J366" s="74">
        <v>127</v>
      </c>
      <c r="K366" s="74">
        <v>71</v>
      </c>
      <c r="L366" s="74">
        <v>70</v>
      </c>
      <c r="M366" s="74">
        <v>52</v>
      </c>
      <c r="N366" s="74">
        <v>54</v>
      </c>
      <c r="O366" s="74">
        <f>SUM(K366,L366,M366,N366)</f>
        <v>247</v>
      </c>
      <c r="P366" s="74" t="s">
        <v>1067</v>
      </c>
      <c r="Q366" s="74">
        <v>100</v>
      </c>
      <c r="R366" s="74">
        <v>1</v>
      </c>
      <c r="S366" s="74" t="s">
        <v>1012</v>
      </c>
      <c r="T366" s="74">
        <v>1542</v>
      </c>
      <c r="U366" s="74">
        <v>1557</v>
      </c>
      <c r="V366" s="74">
        <v>1620</v>
      </c>
      <c r="W366" s="74">
        <v>1615</v>
      </c>
      <c r="X366" s="74">
        <v>92</v>
      </c>
      <c r="Y366" s="74">
        <v>52</v>
      </c>
      <c r="Z366" s="74" t="s">
        <v>1004</v>
      </c>
      <c r="AA366" s="74" t="s">
        <v>1005</v>
      </c>
      <c r="AB366" s="74" t="s">
        <v>1345</v>
      </c>
      <c r="AC366" s="74" t="s">
        <v>1007</v>
      </c>
      <c r="AD366" s="74" t="s">
        <v>1008</v>
      </c>
      <c r="AE366" s="74" t="s">
        <v>1009</v>
      </c>
      <c r="AF366" s="74">
        <v>7</v>
      </c>
      <c r="AG366" s="74" t="s">
        <v>1005</v>
      </c>
      <c r="AH366" s="74">
        <v>0</v>
      </c>
      <c r="AI366" s="104">
        <v>52</v>
      </c>
    </row>
    <row r="367" spans="1:35">
      <c r="A367" s="95">
        <v>375</v>
      </c>
      <c r="B367" s="74" t="s">
        <v>44</v>
      </c>
      <c r="C367" s="74" t="s">
        <v>1411</v>
      </c>
      <c r="D367" s="74" t="s">
        <v>1411</v>
      </c>
      <c r="E367" s="96" t="str">
        <f>HYPERLINK("[映雪.xlsx]类型!B10",'类型（5）'!$C$10)</f>
        <v>学者</v>
      </c>
      <c r="F367" s="74" t="s">
        <v>1001</v>
      </c>
      <c r="G367" s="74" t="s">
        <v>1002</v>
      </c>
      <c r="H367" s="74">
        <v>182</v>
      </c>
      <c r="I367" s="74">
        <v>182</v>
      </c>
      <c r="J367" s="74">
        <v>430</v>
      </c>
      <c r="K367" s="74">
        <v>71</v>
      </c>
      <c r="L367" s="74">
        <v>69</v>
      </c>
      <c r="M367" s="74">
        <v>64</v>
      </c>
      <c r="N367" s="74">
        <v>72</v>
      </c>
      <c r="O367" s="74">
        <f>SUM(K367,L367,M367,N367)</f>
        <v>276</v>
      </c>
      <c r="P367" s="74" t="s">
        <v>1035</v>
      </c>
      <c r="Q367" s="74">
        <v>100</v>
      </c>
      <c r="R367" s="74">
        <v>1</v>
      </c>
      <c r="S367" s="74" t="s">
        <v>1012</v>
      </c>
      <c r="T367" s="74">
        <v>1523</v>
      </c>
      <c r="U367" s="74">
        <v>1538</v>
      </c>
      <c r="V367" s="74">
        <v>1570</v>
      </c>
      <c r="W367" s="74">
        <v>1615</v>
      </c>
      <c r="X367" s="74">
        <v>1</v>
      </c>
      <c r="Y367" s="74">
        <v>22</v>
      </c>
      <c r="Z367" s="74" t="s">
        <v>1004</v>
      </c>
      <c r="AA367" s="74" t="s">
        <v>1004</v>
      </c>
      <c r="AB367" s="74" t="s">
        <v>1006</v>
      </c>
      <c r="AC367" s="74" t="s">
        <v>1007</v>
      </c>
      <c r="AD367" s="74" t="s">
        <v>1008</v>
      </c>
      <c r="AE367" s="74" t="s">
        <v>1009</v>
      </c>
      <c r="AF367" s="74">
        <v>10</v>
      </c>
      <c r="AG367" s="74" t="s">
        <v>1004</v>
      </c>
      <c r="AH367" s="74">
        <v>0</v>
      </c>
      <c r="AI367" s="104">
        <v>0</v>
      </c>
    </row>
    <row r="368" spans="1:35">
      <c r="A368" s="95">
        <v>380</v>
      </c>
      <c r="B368" s="74" t="s">
        <v>128</v>
      </c>
      <c r="C368" s="74" t="s">
        <v>1415</v>
      </c>
      <c r="D368" s="74" t="s">
        <v>1415</v>
      </c>
      <c r="E368" s="74" t="str">
        <f>HYPERLINK("[映雪.xlsx]类型!B9",'类型（5）'!$C$9)</f>
        <v>家政全能</v>
      </c>
      <c r="F368" s="74" t="s">
        <v>1001</v>
      </c>
      <c r="G368" s="74" t="s">
        <v>1002</v>
      </c>
      <c r="H368" s="74">
        <v>641</v>
      </c>
      <c r="I368" s="74">
        <v>641</v>
      </c>
      <c r="J368" s="74">
        <v>391</v>
      </c>
      <c r="K368" s="74">
        <v>71</v>
      </c>
      <c r="L368" s="74">
        <v>50</v>
      </c>
      <c r="M368" s="74">
        <v>61</v>
      </c>
      <c r="N368" s="74">
        <v>71</v>
      </c>
      <c r="O368" s="74">
        <f>SUM(K368,L368,M368,N368)</f>
        <v>253</v>
      </c>
      <c r="P368" s="74" t="s">
        <v>1026</v>
      </c>
      <c r="Q368" s="74">
        <v>100</v>
      </c>
      <c r="R368" s="74">
        <v>1</v>
      </c>
      <c r="S368" s="74" t="s">
        <v>1012</v>
      </c>
      <c r="T368" s="74">
        <v>1553</v>
      </c>
      <c r="U368" s="74">
        <v>1568</v>
      </c>
      <c r="V368" s="74">
        <v>1583</v>
      </c>
      <c r="W368" s="74">
        <v>1615</v>
      </c>
      <c r="X368" s="74">
        <v>85</v>
      </c>
      <c r="Y368" s="74">
        <v>27</v>
      </c>
      <c r="Z368" s="74" t="s">
        <v>1004</v>
      </c>
      <c r="AA368" s="74" t="s">
        <v>1004</v>
      </c>
      <c r="AB368" s="74" t="s">
        <v>1006</v>
      </c>
      <c r="AC368" s="74" t="s">
        <v>1007</v>
      </c>
      <c r="AD368" s="74" t="s">
        <v>1023</v>
      </c>
      <c r="AE368" s="74" t="s">
        <v>1027</v>
      </c>
      <c r="AF368" s="74">
        <v>3</v>
      </c>
      <c r="AG368" s="74" t="s">
        <v>1004</v>
      </c>
      <c r="AH368" s="74">
        <v>0</v>
      </c>
      <c r="AI368" s="104">
        <v>0</v>
      </c>
    </row>
    <row r="369" spans="1:35">
      <c r="A369" s="95">
        <v>404</v>
      </c>
      <c r="B369" s="74" t="s">
        <v>86</v>
      </c>
      <c r="C369" s="74" t="s">
        <v>1438</v>
      </c>
      <c r="D369" s="74" t="s">
        <v>1438</v>
      </c>
      <c r="E369" s="74" t="str">
        <f>HYPERLINK("[映雪.xlsx]类型!B2",'类型（5）'!$C$2)</f>
        <v>统御强化</v>
      </c>
      <c r="F369" s="74" t="s">
        <v>1001</v>
      </c>
      <c r="G369" s="74" t="s">
        <v>1002</v>
      </c>
      <c r="H369" s="74">
        <v>298</v>
      </c>
      <c r="I369" s="74">
        <v>298</v>
      </c>
      <c r="J369" s="74">
        <v>147</v>
      </c>
      <c r="K369" s="74">
        <v>71</v>
      </c>
      <c r="L369" s="74">
        <v>62</v>
      </c>
      <c r="M369" s="74">
        <v>69</v>
      </c>
      <c r="N369" s="74">
        <v>71</v>
      </c>
      <c r="O369" s="74">
        <f>SUM(K369,L369,M369,N369)</f>
        <v>273</v>
      </c>
      <c r="P369" s="74" t="s">
        <v>1046</v>
      </c>
      <c r="Q369" s="74">
        <v>100</v>
      </c>
      <c r="R369" s="74">
        <v>1</v>
      </c>
      <c r="S369" s="74" t="s">
        <v>1012</v>
      </c>
      <c r="T369" s="74">
        <v>1548</v>
      </c>
      <c r="U369" s="74">
        <v>1563</v>
      </c>
      <c r="V369" s="74">
        <v>1609</v>
      </c>
      <c r="W369" s="74">
        <v>1615</v>
      </c>
      <c r="X369" s="74">
        <v>3</v>
      </c>
      <c r="Y369" s="74">
        <v>0</v>
      </c>
      <c r="Z369" s="74" t="s">
        <v>1004</v>
      </c>
      <c r="AA369" s="74" t="s">
        <v>1005</v>
      </c>
      <c r="AB369" s="74" t="s">
        <v>1006</v>
      </c>
      <c r="AC369" s="74" t="s">
        <v>1007</v>
      </c>
      <c r="AD369" s="74" t="s">
        <v>1008</v>
      </c>
      <c r="AE369" s="74" t="s">
        <v>1024</v>
      </c>
      <c r="AF369" s="74">
        <v>8</v>
      </c>
      <c r="AG369" s="74" t="s">
        <v>1004</v>
      </c>
      <c r="AH369" s="74">
        <v>0</v>
      </c>
      <c r="AI369" s="104">
        <v>65</v>
      </c>
    </row>
    <row r="370" spans="1:35">
      <c r="A370" s="95">
        <v>441</v>
      </c>
      <c r="B370" s="74" t="s">
        <v>26</v>
      </c>
      <c r="C370" s="74" t="s">
        <v>1468</v>
      </c>
      <c r="D370" s="74" t="s">
        <v>1468</v>
      </c>
      <c r="E370" s="74" t="str">
        <f>HYPERLINK("[映雪.xlsx]类型!B13",'类型（5）'!$C$13)</f>
        <v>贤者</v>
      </c>
      <c r="F370" s="74" t="s">
        <v>1001</v>
      </c>
      <c r="G370" s="74" t="s">
        <v>1002</v>
      </c>
      <c r="H370" s="74">
        <v>402</v>
      </c>
      <c r="I370" s="74">
        <v>402</v>
      </c>
      <c r="J370" s="74">
        <v>22</v>
      </c>
      <c r="K370" s="74">
        <v>71</v>
      </c>
      <c r="L370" s="74">
        <v>73</v>
      </c>
      <c r="M370" s="74">
        <v>92</v>
      </c>
      <c r="N370" s="74">
        <v>78</v>
      </c>
      <c r="O370" s="74">
        <f>SUM(K370,L370,M370,N370)</f>
        <v>314</v>
      </c>
      <c r="P370" s="74" t="s">
        <v>1469</v>
      </c>
      <c r="Q370" s="74">
        <v>100</v>
      </c>
      <c r="R370" s="74">
        <v>2</v>
      </c>
      <c r="S370" s="74" t="s">
        <v>1012</v>
      </c>
      <c r="T370" s="74">
        <v>1503</v>
      </c>
      <c r="U370" s="74">
        <v>1518</v>
      </c>
      <c r="V370" s="74">
        <v>1563</v>
      </c>
      <c r="W370" s="74">
        <v>1615</v>
      </c>
      <c r="X370" s="74">
        <v>43</v>
      </c>
      <c r="Y370" s="74">
        <v>80</v>
      </c>
      <c r="Z370" s="74" t="s">
        <v>1004</v>
      </c>
      <c r="AA370" s="74" t="s">
        <v>1005</v>
      </c>
      <c r="AB370" s="74" t="s">
        <v>1006</v>
      </c>
      <c r="AC370" s="74" t="s">
        <v>1062</v>
      </c>
      <c r="AD370" s="74" t="s">
        <v>1162</v>
      </c>
      <c r="AE370" s="74" t="s">
        <v>1020</v>
      </c>
      <c r="AF370" s="74">
        <v>11</v>
      </c>
      <c r="AG370" s="74" t="s">
        <v>1005</v>
      </c>
      <c r="AH370" s="74">
        <v>0</v>
      </c>
      <c r="AI370" s="104">
        <v>0</v>
      </c>
    </row>
    <row r="371" spans="1:35">
      <c r="A371" s="95">
        <v>480</v>
      </c>
      <c r="B371" s="74" t="s">
        <v>36</v>
      </c>
      <c r="C371" s="74" t="s">
        <v>1506</v>
      </c>
      <c r="D371" s="74" t="s">
        <v>1506</v>
      </c>
      <c r="E371" s="74" t="str">
        <f>HYPERLINK("[映雪.xlsx]类型!B32",'类型（5）'!$C$32)</f>
        <v>魔法少女</v>
      </c>
      <c r="F371" s="74" t="s">
        <v>1001</v>
      </c>
      <c r="G371" s="74" t="s">
        <v>1002</v>
      </c>
      <c r="H371" s="74">
        <v>110</v>
      </c>
      <c r="I371" s="74">
        <v>110</v>
      </c>
      <c r="J371" s="74">
        <v>21</v>
      </c>
      <c r="K371" s="74">
        <v>71</v>
      </c>
      <c r="L371" s="74">
        <v>89</v>
      </c>
      <c r="M371" s="74">
        <v>59</v>
      </c>
      <c r="N371" s="74">
        <v>65</v>
      </c>
      <c r="O371" s="74">
        <f>SUM(K371,L371,M371,N371)</f>
        <v>284</v>
      </c>
      <c r="P371" s="74" t="s">
        <v>1338</v>
      </c>
      <c r="Q371" s="74">
        <v>100</v>
      </c>
      <c r="R371" s="74">
        <v>3</v>
      </c>
      <c r="S371" s="74" t="s">
        <v>1012</v>
      </c>
      <c r="T371" s="74">
        <v>1566</v>
      </c>
      <c r="U371" s="74">
        <v>1581</v>
      </c>
      <c r="V371" s="74">
        <v>1658</v>
      </c>
      <c r="W371" s="74">
        <v>1615</v>
      </c>
      <c r="X371" s="74">
        <v>58</v>
      </c>
      <c r="Y371" s="74">
        <v>99</v>
      </c>
      <c r="Z371" s="74" t="s">
        <v>1004</v>
      </c>
      <c r="AA371" s="74" t="s">
        <v>1005</v>
      </c>
      <c r="AB371" s="74" t="s">
        <v>1006</v>
      </c>
      <c r="AC371" s="74" t="s">
        <v>1007</v>
      </c>
      <c r="AD371" s="74" t="s">
        <v>1016</v>
      </c>
      <c r="AE371" s="74" t="s">
        <v>1038</v>
      </c>
      <c r="AF371" s="74">
        <v>13</v>
      </c>
      <c r="AG371" s="74" t="s">
        <v>1005</v>
      </c>
      <c r="AH371" s="74">
        <v>0</v>
      </c>
      <c r="AI371" s="104">
        <v>1</v>
      </c>
    </row>
    <row r="372" spans="1:35">
      <c r="A372" s="95">
        <v>549</v>
      </c>
      <c r="B372" s="74" t="s">
        <v>142</v>
      </c>
      <c r="C372" s="74" t="s">
        <v>142</v>
      </c>
      <c r="D372" s="74" t="s">
        <v>142</v>
      </c>
      <c r="E372" s="74" t="str">
        <f>HYPERLINK("[映雪.xlsx]类型!B22",'类型（5）'!$C$22)</f>
        <v>傲娇</v>
      </c>
      <c r="F372" s="74" t="s">
        <v>1001</v>
      </c>
      <c r="G372" s="74" t="s">
        <v>1002</v>
      </c>
      <c r="H372" s="74">
        <v>751</v>
      </c>
      <c r="I372" s="74">
        <v>751</v>
      </c>
      <c r="J372" s="74">
        <v>3</v>
      </c>
      <c r="K372" s="74">
        <v>71</v>
      </c>
      <c r="L372" s="74">
        <v>71</v>
      </c>
      <c r="M372" s="74">
        <v>70</v>
      </c>
      <c r="N372" s="74">
        <v>48</v>
      </c>
      <c r="O372" s="74">
        <f>SUM(K372,L372,M372,N372)</f>
        <v>260</v>
      </c>
      <c r="P372" s="74" t="s">
        <v>1026</v>
      </c>
      <c r="Q372" s="74">
        <v>11688</v>
      </c>
      <c r="R372" s="74">
        <v>6</v>
      </c>
      <c r="S372" s="74" t="s">
        <v>4</v>
      </c>
      <c r="T372" s="74">
        <v>1505</v>
      </c>
      <c r="U372" s="74">
        <v>1520</v>
      </c>
      <c r="V372" s="74">
        <v>1572</v>
      </c>
      <c r="W372" s="74">
        <v>1615</v>
      </c>
      <c r="X372" s="74">
        <v>81</v>
      </c>
      <c r="Y372" s="74">
        <v>57</v>
      </c>
      <c r="Z372" s="74" t="s">
        <v>1004</v>
      </c>
      <c r="AA372" s="74" t="s">
        <v>1005</v>
      </c>
      <c r="AB372" s="74" t="s">
        <v>1006</v>
      </c>
      <c r="AC372" s="74" t="s">
        <v>1007</v>
      </c>
      <c r="AD372" s="74" t="s">
        <v>1008</v>
      </c>
      <c r="AE372" s="74" t="s">
        <v>1009</v>
      </c>
      <c r="AF372" s="74">
        <v>9</v>
      </c>
      <c r="AG372" s="74" t="s">
        <v>1005</v>
      </c>
      <c r="AH372" s="74">
        <v>0</v>
      </c>
      <c r="AI372" s="104">
        <v>13</v>
      </c>
    </row>
    <row r="373" spans="1:35">
      <c r="A373" s="95">
        <v>583</v>
      </c>
      <c r="B373" s="74" t="s">
        <v>122</v>
      </c>
      <c r="C373" s="74" t="s">
        <v>1597</v>
      </c>
      <c r="D373" s="74" t="s">
        <v>1597</v>
      </c>
      <c r="E373" s="96" t="str">
        <f>HYPERLINK("[映雪.xlsx]类型!B15",'类型（5）'!$C$15)</f>
        <v>巫女</v>
      </c>
      <c r="F373" s="74" t="s">
        <v>1001</v>
      </c>
      <c r="G373" s="74" t="s">
        <v>1002</v>
      </c>
      <c r="H373" s="74">
        <v>775</v>
      </c>
      <c r="I373" s="74">
        <v>775</v>
      </c>
      <c r="J373" s="74">
        <v>76</v>
      </c>
      <c r="K373" s="74">
        <v>71</v>
      </c>
      <c r="L373" s="74">
        <v>73</v>
      </c>
      <c r="M373" s="74">
        <v>44</v>
      </c>
      <c r="N373" s="74">
        <v>84</v>
      </c>
      <c r="O373" s="74">
        <f>SUM(K373,L373,M373,N373)</f>
        <v>272</v>
      </c>
      <c r="P373" s="74" t="s">
        <v>1042</v>
      </c>
      <c r="Q373" s="74">
        <v>100</v>
      </c>
      <c r="R373" s="74">
        <v>1</v>
      </c>
      <c r="S373" s="74" t="s">
        <v>1012</v>
      </c>
      <c r="T373" s="74">
        <v>1514</v>
      </c>
      <c r="U373" s="74">
        <v>1529</v>
      </c>
      <c r="V373" s="74">
        <v>1573</v>
      </c>
      <c r="W373" s="74">
        <v>1615</v>
      </c>
      <c r="X373" s="74">
        <v>66</v>
      </c>
      <c r="Y373" s="74">
        <v>30</v>
      </c>
      <c r="Z373" s="74" t="s">
        <v>1004</v>
      </c>
      <c r="AA373" s="74" t="s">
        <v>1004</v>
      </c>
      <c r="AB373" s="74" t="s">
        <v>1006</v>
      </c>
      <c r="AC373" s="74" t="s">
        <v>1007</v>
      </c>
      <c r="AD373" s="74" t="s">
        <v>1016</v>
      </c>
      <c r="AE373" s="74" t="s">
        <v>1024</v>
      </c>
      <c r="AF373" s="74">
        <v>12</v>
      </c>
      <c r="AG373" s="74" t="s">
        <v>1005</v>
      </c>
      <c r="AH373" s="74">
        <v>0</v>
      </c>
      <c r="AI373" s="104">
        <v>63</v>
      </c>
    </row>
    <row r="374" spans="1:35">
      <c r="A374" s="95">
        <v>596</v>
      </c>
      <c r="B374" s="74" t="s">
        <v>122</v>
      </c>
      <c r="C374" s="74" t="s">
        <v>630</v>
      </c>
      <c r="D374" s="74" t="s">
        <v>630</v>
      </c>
      <c r="E374" s="74" t="str">
        <f>HYPERLINK("[映雪.xlsx]类型!B38",'类型（5）'!$C$38)</f>
        <v>战士</v>
      </c>
      <c r="F374" s="74" t="s">
        <v>1001</v>
      </c>
      <c r="G374" s="74" t="s">
        <v>1002</v>
      </c>
      <c r="H374" s="74">
        <v>284</v>
      </c>
      <c r="I374" s="74">
        <v>284</v>
      </c>
      <c r="J374" s="74">
        <v>76</v>
      </c>
      <c r="K374" s="74">
        <v>71</v>
      </c>
      <c r="L374" s="74">
        <v>71</v>
      </c>
      <c r="M374" s="74">
        <v>54</v>
      </c>
      <c r="N374" s="74">
        <v>58</v>
      </c>
      <c r="O374" s="74">
        <f>SUM(K374,L374,M374,N374)</f>
        <v>254</v>
      </c>
      <c r="P374" s="74" t="s">
        <v>1087</v>
      </c>
      <c r="Q374" s="74">
        <v>100</v>
      </c>
      <c r="R374" s="74">
        <v>1</v>
      </c>
      <c r="S374" s="74" t="s">
        <v>1012</v>
      </c>
      <c r="T374" s="74">
        <v>1556</v>
      </c>
      <c r="U374" s="74">
        <v>1571</v>
      </c>
      <c r="V374" s="74">
        <v>1600</v>
      </c>
      <c r="W374" s="74">
        <v>1615</v>
      </c>
      <c r="X374" s="74">
        <v>23</v>
      </c>
      <c r="Y374" s="74">
        <v>30</v>
      </c>
      <c r="Z374" s="74" t="s">
        <v>1004</v>
      </c>
      <c r="AA374" s="74" t="s">
        <v>1004</v>
      </c>
      <c r="AB374" s="74" t="s">
        <v>1006</v>
      </c>
      <c r="AC374" s="74" t="s">
        <v>1007</v>
      </c>
      <c r="AD374" s="74" t="s">
        <v>1008</v>
      </c>
      <c r="AE374" s="74" t="s">
        <v>1013</v>
      </c>
      <c r="AF374" s="74">
        <v>4</v>
      </c>
      <c r="AG374" s="74" t="s">
        <v>1005</v>
      </c>
      <c r="AH374" s="74">
        <v>0</v>
      </c>
      <c r="AI374" s="104">
        <v>63</v>
      </c>
    </row>
    <row r="375" spans="1:35">
      <c r="A375" s="95">
        <v>600</v>
      </c>
      <c r="B375" s="74" t="s">
        <v>122</v>
      </c>
      <c r="C375" s="74" t="s">
        <v>1612</v>
      </c>
      <c r="D375" s="74" t="s">
        <v>1612</v>
      </c>
      <c r="E375" s="74" t="str">
        <f>HYPERLINK("[映雪.xlsx]类型!B6",'类型（5）'!$C$6)</f>
        <v>统御全能</v>
      </c>
      <c r="F375" s="74" t="s">
        <v>1001</v>
      </c>
      <c r="G375" s="74" t="s">
        <v>1002</v>
      </c>
      <c r="H375" s="74">
        <v>943</v>
      </c>
      <c r="I375" s="74">
        <v>943</v>
      </c>
      <c r="J375" s="74">
        <v>76</v>
      </c>
      <c r="K375" s="74">
        <v>71</v>
      </c>
      <c r="L375" s="74">
        <v>58</v>
      </c>
      <c r="M375" s="74">
        <v>59</v>
      </c>
      <c r="N375" s="74">
        <v>55</v>
      </c>
      <c r="O375" s="74">
        <f>SUM(K375,L375,M375,N375)</f>
        <v>243</v>
      </c>
      <c r="P375" s="74" t="s">
        <v>1060</v>
      </c>
      <c r="Q375" s="74">
        <v>100</v>
      </c>
      <c r="R375" s="74">
        <v>1</v>
      </c>
      <c r="S375" s="74" t="s">
        <v>1012</v>
      </c>
      <c r="T375" s="74">
        <v>1544</v>
      </c>
      <c r="U375" s="74">
        <v>1559</v>
      </c>
      <c r="V375" s="74">
        <v>1612</v>
      </c>
      <c r="W375" s="74">
        <v>1615</v>
      </c>
      <c r="X375" s="74">
        <v>33</v>
      </c>
      <c r="Y375" s="74">
        <v>30</v>
      </c>
      <c r="Z375" s="74" t="s">
        <v>1004</v>
      </c>
      <c r="AA375" s="74" t="s">
        <v>1005</v>
      </c>
      <c r="AB375" s="74" t="s">
        <v>1006</v>
      </c>
      <c r="AC375" s="74" t="s">
        <v>1007</v>
      </c>
      <c r="AD375" s="74" t="s">
        <v>1008</v>
      </c>
      <c r="AE375" s="74" t="s">
        <v>1027</v>
      </c>
      <c r="AF375" s="74">
        <v>7</v>
      </c>
      <c r="AG375" s="74" t="s">
        <v>1005</v>
      </c>
      <c r="AH375" s="74">
        <v>0</v>
      </c>
      <c r="AI375" s="104">
        <v>63</v>
      </c>
    </row>
    <row r="376" spans="1:35">
      <c r="A376" s="95">
        <v>616</v>
      </c>
      <c r="B376" s="74" t="s">
        <v>138</v>
      </c>
      <c r="C376" s="74" t="s">
        <v>889</v>
      </c>
      <c r="D376" s="74" t="s">
        <v>889</v>
      </c>
      <c r="E376" s="74" t="str">
        <f>HYPERLINK("[映雪.xlsx]类型!B40",'类型（5）'!$C$40)</f>
        <v>中二</v>
      </c>
      <c r="F376" s="74" t="s">
        <v>1001</v>
      </c>
      <c r="G376" s="74" t="s">
        <v>1002</v>
      </c>
      <c r="H376" s="74">
        <v>794</v>
      </c>
      <c r="I376" s="74">
        <v>794</v>
      </c>
      <c r="J376" s="74">
        <v>464</v>
      </c>
      <c r="K376" s="74">
        <v>71</v>
      </c>
      <c r="L376" s="74">
        <v>73</v>
      </c>
      <c r="M376" s="74">
        <v>56</v>
      </c>
      <c r="N376" s="74">
        <v>43</v>
      </c>
      <c r="O376" s="74">
        <f>SUM(K376,L376,M376,N376)</f>
        <v>243</v>
      </c>
      <c r="P376" s="74" t="s">
        <v>1044</v>
      </c>
      <c r="Q376" s="74">
        <v>100</v>
      </c>
      <c r="R376" s="74">
        <v>1</v>
      </c>
      <c r="S376" s="74" t="s">
        <v>1012</v>
      </c>
      <c r="T376" s="74">
        <v>1537</v>
      </c>
      <c r="U376" s="74">
        <v>1552</v>
      </c>
      <c r="V376" s="74">
        <v>1601</v>
      </c>
      <c r="W376" s="74">
        <v>1615</v>
      </c>
      <c r="X376" s="74">
        <v>40</v>
      </c>
      <c r="Y376" s="74">
        <v>82</v>
      </c>
      <c r="Z376" s="74" t="s">
        <v>1004</v>
      </c>
      <c r="AA376" s="74" t="s">
        <v>1004</v>
      </c>
      <c r="AB376" s="74" t="s">
        <v>1006</v>
      </c>
      <c r="AC376" s="74" t="s">
        <v>1007</v>
      </c>
      <c r="AD376" s="74" t="s">
        <v>1008</v>
      </c>
      <c r="AE376" s="74" t="s">
        <v>1013</v>
      </c>
      <c r="AF376" s="74">
        <v>7</v>
      </c>
      <c r="AG376" s="74" t="s">
        <v>1004</v>
      </c>
      <c r="AH376" s="74">
        <v>0</v>
      </c>
      <c r="AI376" s="104">
        <v>0</v>
      </c>
    </row>
    <row r="377" spans="1:35">
      <c r="A377" s="95">
        <v>722</v>
      </c>
      <c r="B377" s="74" t="s">
        <v>78</v>
      </c>
      <c r="C377" s="74" t="s">
        <v>1719</v>
      </c>
      <c r="D377" s="74" t="s">
        <v>1719</v>
      </c>
      <c r="E377" s="96" t="str">
        <f>HYPERLINK("[映雪.xlsx]类型!B27",'类型（5）'!$C$27)</f>
        <v>骑士</v>
      </c>
      <c r="F377" s="74" t="s">
        <v>1001</v>
      </c>
      <c r="G377" s="74" t="s">
        <v>1002</v>
      </c>
      <c r="H377" s="74">
        <v>931</v>
      </c>
      <c r="I377" s="74">
        <v>931</v>
      </c>
      <c r="J377" s="74">
        <v>170</v>
      </c>
      <c r="K377" s="74">
        <v>71</v>
      </c>
      <c r="L377" s="74">
        <v>75</v>
      </c>
      <c r="M377" s="74">
        <v>55</v>
      </c>
      <c r="N377" s="74">
        <v>45</v>
      </c>
      <c r="O377" s="74">
        <f>SUM(K377,L377,M377,N377)</f>
        <v>246</v>
      </c>
      <c r="P377" s="74" t="s">
        <v>1067</v>
      </c>
      <c r="Q377" s="74">
        <v>100</v>
      </c>
      <c r="R377" s="74">
        <v>1</v>
      </c>
      <c r="S377" s="74" t="s">
        <v>1012</v>
      </c>
      <c r="T377" s="74">
        <v>1531</v>
      </c>
      <c r="U377" s="74">
        <v>1546</v>
      </c>
      <c r="V377" s="74">
        <v>1613</v>
      </c>
      <c r="W377" s="74">
        <v>1615</v>
      </c>
      <c r="X377" s="74">
        <v>2</v>
      </c>
      <c r="Y377" s="74">
        <v>40</v>
      </c>
      <c r="Z377" s="74" t="s">
        <v>1004</v>
      </c>
      <c r="AA377" s="74" t="s">
        <v>1005</v>
      </c>
      <c r="AB377" s="74" t="s">
        <v>1006</v>
      </c>
      <c r="AC377" s="74" t="s">
        <v>1007</v>
      </c>
      <c r="AD377" s="74" t="s">
        <v>1008</v>
      </c>
      <c r="AE377" s="74" t="s">
        <v>1027</v>
      </c>
      <c r="AF377" s="74">
        <v>10</v>
      </c>
      <c r="AG377" s="74" t="s">
        <v>1005</v>
      </c>
      <c r="AH377" s="74">
        <v>0</v>
      </c>
      <c r="AI377" s="104">
        <v>0</v>
      </c>
    </row>
    <row r="378" spans="1:35">
      <c r="A378" s="95">
        <v>769</v>
      </c>
      <c r="B378" s="74" t="s">
        <v>32</v>
      </c>
      <c r="C378" s="74" t="s">
        <v>1762</v>
      </c>
      <c r="D378" s="74" t="s">
        <v>1762</v>
      </c>
      <c r="E378" s="74" t="str">
        <f>HYPERLINK("[映雪.xlsx]类型!B14",'类型（5）'!$C$14)</f>
        <v>永生</v>
      </c>
      <c r="F378" s="74" t="s">
        <v>1001</v>
      </c>
      <c r="G378" s="74" t="s">
        <v>1002</v>
      </c>
      <c r="H378" s="74">
        <v>862</v>
      </c>
      <c r="I378" s="74">
        <v>862</v>
      </c>
      <c r="J378" s="74">
        <v>73</v>
      </c>
      <c r="K378" s="74">
        <v>71</v>
      </c>
      <c r="L378" s="74">
        <v>79</v>
      </c>
      <c r="M378" s="74">
        <v>86</v>
      </c>
      <c r="N378" s="74">
        <v>81</v>
      </c>
      <c r="O378" s="74">
        <f>SUM(K378,L378,M378,N378)</f>
        <v>317</v>
      </c>
      <c r="P378" s="74" t="s">
        <v>1049</v>
      </c>
      <c r="Q378" s="74">
        <v>100</v>
      </c>
      <c r="R378" s="74">
        <v>3</v>
      </c>
      <c r="S378" s="74" t="s">
        <v>1012</v>
      </c>
      <c r="T378" s="74">
        <v>1527</v>
      </c>
      <c r="U378" s="74">
        <v>1542</v>
      </c>
      <c r="V378" s="74">
        <v>1592</v>
      </c>
      <c r="W378" s="74">
        <v>1615</v>
      </c>
      <c r="X378" s="74">
        <v>38</v>
      </c>
      <c r="Y378" s="74">
        <v>95</v>
      </c>
      <c r="Z378" s="74" t="s">
        <v>1004</v>
      </c>
      <c r="AA378" s="74" t="s">
        <v>1005</v>
      </c>
      <c r="AB378" s="74" t="s">
        <v>1006</v>
      </c>
      <c r="AC378" s="74" t="s">
        <v>1309</v>
      </c>
      <c r="AD378" s="74" t="s">
        <v>1016</v>
      </c>
      <c r="AE378" s="74" t="s">
        <v>1017</v>
      </c>
      <c r="AF378" s="74">
        <v>10</v>
      </c>
      <c r="AG378" s="74" t="s">
        <v>1005</v>
      </c>
      <c r="AH378" s="74">
        <v>0</v>
      </c>
      <c r="AI378" s="104">
        <v>0</v>
      </c>
    </row>
    <row r="379" spans="1:35">
      <c r="A379" s="95">
        <v>777</v>
      </c>
      <c r="B379" s="74" t="s">
        <v>32</v>
      </c>
      <c r="C379" s="74" t="s">
        <v>1769</v>
      </c>
      <c r="D379" s="74" t="s">
        <v>1769</v>
      </c>
      <c r="E379" s="74" t="str">
        <f>HYPERLINK("[映雪.xlsx]类型!B2",'类型（5）'!$C$2)</f>
        <v>统御强化</v>
      </c>
      <c r="F379" s="74" t="s">
        <v>1001</v>
      </c>
      <c r="G379" s="74" t="s">
        <v>1002</v>
      </c>
      <c r="H379" s="74">
        <v>388</v>
      </c>
      <c r="I379" s="74">
        <v>388</v>
      </c>
      <c r="J379" s="74">
        <v>517</v>
      </c>
      <c r="K379" s="74">
        <v>71</v>
      </c>
      <c r="L379" s="74">
        <v>51</v>
      </c>
      <c r="M379" s="74">
        <v>61</v>
      </c>
      <c r="N379" s="74">
        <v>77</v>
      </c>
      <c r="O379" s="74">
        <f>SUM(K379,L379,M379,N379)</f>
        <v>260</v>
      </c>
      <c r="P379" s="74" t="s">
        <v>1046</v>
      </c>
      <c r="Q379" s="74">
        <v>100</v>
      </c>
      <c r="R379" s="74">
        <v>1</v>
      </c>
      <c r="S379" s="74" t="s">
        <v>1012</v>
      </c>
      <c r="T379" s="74">
        <v>1551</v>
      </c>
      <c r="U379" s="74">
        <v>1566</v>
      </c>
      <c r="V379" s="74">
        <v>1597</v>
      </c>
      <c r="W379" s="74">
        <v>1615</v>
      </c>
      <c r="X379" s="74">
        <v>36</v>
      </c>
      <c r="Y379" s="74">
        <v>38</v>
      </c>
      <c r="Z379" s="74" t="s">
        <v>1004</v>
      </c>
      <c r="AA379" s="74" t="s">
        <v>1005</v>
      </c>
      <c r="AB379" s="74" t="s">
        <v>1006</v>
      </c>
      <c r="AC379" s="74" t="s">
        <v>1007</v>
      </c>
      <c r="AD379" s="74" t="s">
        <v>1008</v>
      </c>
      <c r="AE379" s="74" t="s">
        <v>1013</v>
      </c>
      <c r="AF379" s="74">
        <v>7</v>
      </c>
      <c r="AG379" s="74" t="s">
        <v>1004</v>
      </c>
      <c r="AH379" s="74">
        <v>0</v>
      </c>
      <c r="AI379" s="104">
        <v>0</v>
      </c>
    </row>
    <row r="380" spans="1:35">
      <c r="A380" s="95">
        <v>796</v>
      </c>
      <c r="B380" s="74" t="s">
        <v>32</v>
      </c>
      <c r="C380" s="74" t="s">
        <v>699</v>
      </c>
      <c r="D380" s="74" t="s">
        <v>699</v>
      </c>
      <c r="E380" s="74" t="str">
        <f>HYPERLINK("[映雪.xlsx]类型!B3",'类型（5）'!$C$3)</f>
        <v>武勇强化</v>
      </c>
      <c r="F380" s="74" t="s">
        <v>1001</v>
      </c>
      <c r="G380" s="74" t="s">
        <v>1002</v>
      </c>
      <c r="H380" s="74">
        <v>885</v>
      </c>
      <c r="I380" s="74">
        <v>885</v>
      </c>
      <c r="J380" s="74">
        <v>521</v>
      </c>
      <c r="K380" s="74">
        <v>71</v>
      </c>
      <c r="L380" s="74">
        <v>66</v>
      </c>
      <c r="M380" s="74">
        <v>53</v>
      </c>
      <c r="N380" s="74">
        <v>60</v>
      </c>
      <c r="O380" s="74">
        <f>SUM(K380,L380,M380,N380)</f>
        <v>250</v>
      </c>
      <c r="P380" s="74" t="s">
        <v>1046</v>
      </c>
      <c r="Q380" s="74">
        <v>100</v>
      </c>
      <c r="R380" s="74">
        <v>1</v>
      </c>
      <c r="S380" s="74" t="s">
        <v>1012</v>
      </c>
      <c r="T380" s="74">
        <v>1547</v>
      </c>
      <c r="U380" s="74">
        <v>1562</v>
      </c>
      <c r="V380" s="74">
        <v>1645</v>
      </c>
      <c r="W380" s="74">
        <v>1615</v>
      </c>
      <c r="X380" s="74">
        <v>36</v>
      </c>
      <c r="Y380" s="74">
        <v>32</v>
      </c>
      <c r="Z380" s="74" t="s">
        <v>1004</v>
      </c>
      <c r="AA380" s="74" t="s">
        <v>1005</v>
      </c>
      <c r="AB380" s="74" t="s">
        <v>1006</v>
      </c>
      <c r="AC380" s="74" t="s">
        <v>1007</v>
      </c>
      <c r="AD380" s="74" t="s">
        <v>1008</v>
      </c>
      <c r="AE380" s="74" t="s">
        <v>1027</v>
      </c>
      <c r="AF380" s="74">
        <v>4</v>
      </c>
      <c r="AG380" s="74" t="s">
        <v>1004</v>
      </c>
      <c r="AH380" s="74">
        <v>0</v>
      </c>
      <c r="AI380" s="104">
        <v>0</v>
      </c>
    </row>
    <row r="381" spans="1:35">
      <c r="A381" s="95">
        <v>809</v>
      </c>
      <c r="B381" s="74" t="s">
        <v>62</v>
      </c>
      <c r="C381" s="74" t="s">
        <v>1798</v>
      </c>
      <c r="D381" s="74" t="s">
        <v>1798</v>
      </c>
      <c r="E381" s="74" t="str">
        <f>HYPERLINK("[映雪.xlsx]类型!B3",'类型（5）'!$C$3)</f>
        <v>武勇强化</v>
      </c>
      <c r="F381" s="74" t="s">
        <v>1001</v>
      </c>
      <c r="G381" s="74" t="s">
        <v>1002</v>
      </c>
      <c r="H381" s="74">
        <v>431</v>
      </c>
      <c r="I381" s="74">
        <v>431</v>
      </c>
      <c r="J381" s="74">
        <v>110</v>
      </c>
      <c r="K381" s="74">
        <v>71</v>
      </c>
      <c r="L381" s="74">
        <v>82</v>
      </c>
      <c r="M381" s="74">
        <v>56</v>
      </c>
      <c r="N381" s="74">
        <v>41</v>
      </c>
      <c r="O381" s="74">
        <f>SUM(K381,L381,M381,N381)</f>
        <v>250</v>
      </c>
      <c r="P381" s="74" t="s">
        <v>1036</v>
      </c>
      <c r="Q381" s="74">
        <v>100</v>
      </c>
      <c r="R381" s="74">
        <v>2</v>
      </c>
      <c r="S381" s="74" t="s">
        <v>1012</v>
      </c>
      <c r="T381" s="74">
        <v>1529</v>
      </c>
      <c r="U381" s="74">
        <v>1544</v>
      </c>
      <c r="V381" s="74">
        <v>1596</v>
      </c>
      <c r="W381" s="74">
        <v>1615</v>
      </c>
      <c r="X381" s="74">
        <v>65</v>
      </c>
      <c r="Y381" s="74">
        <v>66</v>
      </c>
      <c r="Z381" s="74" t="s">
        <v>1004</v>
      </c>
      <c r="AA381" s="74" t="s">
        <v>1005</v>
      </c>
      <c r="AB381" s="74" t="s">
        <v>1006</v>
      </c>
      <c r="AC381" s="74" t="s">
        <v>1007</v>
      </c>
      <c r="AD381" s="74" t="s">
        <v>1016</v>
      </c>
      <c r="AE381" s="74" t="s">
        <v>1024</v>
      </c>
      <c r="AF381" s="74">
        <v>9</v>
      </c>
      <c r="AG381" s="74" t="s">
        <v>1005</v>
      </c>
      <c r="AH381" s="74">
        <v>0</v>
      </c>
      <c r="AI381" s="104">
        <v>0</v>
      </c>
    </row>
    <row r="382" spans="1:35">
      <c r="A382" s="95">
        <v>879</v>
      </c>
      <c r="B382" s="74" t="s">
        <v>104</v>
      </c>
      <c r="C382" s="74" t="s">
        <v>1858</v>
      </c>
      <c r="D382" s="74" t="s">
        <v>1858</v>
      </c>
      <c r="E382" s="96" t="str">
        <f>HYPERLINK("[映雪.xlsx]类型!B24",'类型（5）'!$C$24)</f>
        <v>艺术家</v>
      </c>
      <c r="F382" s="74" t="s">
        <v>1001</v>
      </c>
      <c r="G382" s="74" t="s">
        <v>1002</v>
      </c>
      <c r="H382" s="74">
        <v>628</v>
      </c>
      <c r="I382" s="74">
        <v>628</v>
      </c>
      <c r="J382" s="74">
        <v>988</v>
      </c>
      <c r="K382" s="74">
        <v>71</v>
      </c>
      <c r="L382" s="74">
        <v>56</v>
      </c>
      <c r="M382" s="74">
        <v>68</v>
      </c>
      <c r="N382" s="74">
        <v>84</v>
      </c>
      <c r="O382" s="74">
        <f>SUM(K382,L382,M382,N382)</f>
        <v>279</v>
      </c>
      <c r="P382" s="74" t="s">
        <v>1015</v>
      </c>
      <c r="Q382" s="74">
        <v>100</v>
      </c>
      <c r="R382" s="74">
        <v>2</v>
      </c>
      <c r="S382" s="74" t="s">
        <v>1012</v>
      </c>
      <c r="T382" s="74">
        <v>1530</v>
      </c>
      <c r="U382" s="74">
        <v>1545</v>
      </c>
      <c r="V382" s="74">
        <v>1579</v>
      </c>
      <c r="W382" s="74">
        <v>1615</v>
      </c>
      <c r="X382" s="74">
        <v>90</v>
      </c>
      <c r="Y382" s="74">
        <v>76</v>
      </c>
      <c r="Z382" s="74" t="s">
        <v>1004</v>
      </c>
      <c r="AA382" s="74" t="s">
        <v>1005</v>
      </c>
      <c r="AB382" s="74" t="s">
        <v>1006</v>
      </c>
      <c r="AC382" s="74" t="s">
        <v>1007</v>
      </c>
      <c r="AD382" s="74" t="s">
        <v>1016</v>
      </c>
      <c r="AE382" s="74" t="s">
        <v>1009</v>
      </c>
      <c r="AF382" s="74">
        <v>4</v>
      </c>
      <c r="AG382" s="74" t="s">
        <v>1005</v>
      </c>
      <c r="AH382" s="74">
        <v>0</v>
      </c>
      <c r="AI382" s="104">
        <v>0</v>
      </c>
    </row>
    <row r="383" spans="1:35">
      <c r="A383" s="95">
        <v>943</v>
      </c>
      <c r="B383" s="74" t="s">
        <v>72</v>
      </c>
      <c r="C383" s="74" t="s">
        <v>1914</v>
      </c>
      <c r="D383" s="74" t="s">
        <v>1914</v>
      </c>
      <c r="E383" s="74" t="str">
        <f>HYPERLINK("[映雪.xlsx]类型!B6",'类型（5）'!$C$6)</f>
        <v>统御全能</v>
      </c>
      <c r="F383" s="74" t="s">
        <v>1001</v>
      </c>
      <c r="G383" s="74" t="s">
        <v>1002</v>
      </c>
      <c r="H383" s="74">
        <v>237</v>
      </c>
      <c r="I383" s="74">
        <v>237</v>
      </c>
      <c r="J383" s="74">
        <v>597</v>
      </c>
      <c r="K383" s="74">
        <v>71</v>
      </c>
      <c r="L383" s="74">
        <v>46</v>
      </c>
      <c r="M383" s="74">
        <v>64</v>
      </c>
      <c r="N383" s="74">
        <v>75</v>
      </c>
      <c r="O383" s="74">
        <f>SUM(K383,L383,M383,N383)</f>
        <v>256</v>
      </c>
      <c r="P383" s="74" t="s">
        <v>1044</v>
      </c>
      <c r="Q383" s="74">
        <v>100</v>
      </c>
      <c r="R383" s="74">
        <v>1</v>
      </c>
      <c r="S383" s="74" t="s">
        <v>1012</v>
      </c>
      <c r="T383" s="74">
        <v>1521</v>
      </c>
      <c r="U383" s="74">
        <v>1536</v>
      </c>
      <c r="V383" s="74">
        <v>1606</v>
      </c>
      <c r="W383" s="74">
        <v>1615</v>
      </c>
      <c r="X383" s="74">
        <v>46</v>
      </c>
      <c r="Y383" s="74">
        <v>27</v>
      </c>
      <c r="Z383" s="74" t="s">
        <v>1004</v>
      </c>
      <c r="AA383" s="74" t="s">
        <v>1005</v>
      </c>
      <c r="AB383" s="74" t="s">
        <v>1006</v>
      </c>
      <c r="AC383" s="74" t="s">
        <v>1148</v>
      </c>
      <c r="AD383" s="74" t="s">
        <v>1008</v>
      </c>
      <c r="AE383" s="74" t="s">
        <v>1017</v>
      </c>
      <c r="AF383" s="74">
        <v>6</v>
      </c>
      <c r="AG383" s="74" t="s">
        <v>1004</v>
      </c>
      <c r="AH383" s="74">
        <v>0</v>
      </c>
      <c r="AI383" s="104">
        <v>0</v>
      </c>
    </row>
    <row r="384" spans="1:35">
      <c r="A384" s="95">
        <v>954</v>
      </c>
      <c r="B384" s="74" t="s">
        <v>48</v>
      </c>
      <c r="C384" s="74" t="s">
        <v>1924</v>
      </c>
      <c r="D384" s="74" t="s">
        <v>1924</v>
      </c>
      <c r="E384" s="74" t="str">
        <f>HYPERLINK("[映雪.xlsx]类型!B38",'类型（5）'!$C$38)</f>
        <v>战士</v>
      </c>
      <c r="F384" s="74" t="s">
        <v>1001</v>
      </c>
      <c r="G384" s="74" t="s">
        <v>1002</v>
      </c>
      <c r="H384" s="74">
        <v>824</v>
      </c>
      <c r="I384" s="74">
        <v>824</v>
      </c>
      <c r="J384" s="74">
        <v>593</v>
      </c>
      <c r="K384" s="74">
        <v>71</v>
      </c>
      <c r="L384" s="74">
        <v>75</v>
      </c>
      <c r="M384" s="74">
        <v>55</v>
      </c>
      <c r="N384" s="74">
        <v>54</v>
      </c>
      <c r="O384" s="74">
        <f>SUM(K384,L384,M384,N384)</f>
        <v>255</v>
      </c>
      <c r="P384" s="74" t="s">
        <v>1085</v>
      </c>
      <c r="Q384" s="74">
        <v>100</v>
      </c>
      <c r="R384" s="74">
        <v>1</v>
      </c>
      <c r="S384" s="74" t="s">
        <v>1012</v>
      </c>
      <c r="T384" s="74">
        <v>1538</v>
      </c>
      <c r="U384" s="74">
        <v>1553</v>
      </c>
      <c r="V384" s="74">
        <v>1578</v>
      </c>
      <c r="W384" s="74">
        <v>1615</v>
      </c>
      <c r="X384" s="74">
        <v>79</v>
      </c>
      <c r="Y384" s="74">
        <v>17</v>
      </c>
      <c r="Z384" s="74" t="s">
        <v>1004</v>
      </c>
      <c r="AA384" s="74" t="s">
        <v>1004</v>
      </c>
      <c r="AB384" s="74" t="s">
        <v>1006</v>
      </c>
      <c r="AC384" s="74" t="s">
        <v>1007</v>
      </c>
      <c r="AD384" s="74" t="s">
        <v>1008</v>
      </c>
      <c r="AE384" s="74" t="s">
        <v>1013</v>
      </c>
      <c r="AF384" s="74">
        <v>8</v>
      </c>
      <c r="AG384" s="74" t="s">
        <v>1004</v>
      </c>
      <c r="AH384" s="74">
        <v>0</v>
      </c>
      <c r="AI384" s="104">
        <v>0</v>
      </c>
    </row>
    <row r="385" hidden="1" spans="1:35">
      <c r="A385" s="95">
        <v>383</v>
      </c>
      <c r="B385" s="74"/>
      <c r="C385" s="74" t="s">
        <v>1418</v>
      </c>
      <c r="D385" s="74" t="s">
        <v>1418</v>
      </c>
      <c r="E385" s="96" t="str">
        <f>HYPERLINK("[映雪.xlsx]类型!B23",'类型（5）'!$C$23)</f>
        <v>管家</v>
      </c>
      <c r="F385" s="74" t="s">
        <v>1098</v>
      </c>
      <c r="G385" s="74" t="s">
        <v>1002</v>
      </c>
      <c r="H385" s="74">
        <v>181</v>
      </c>
      <c r="I385" s="74">
        <v>181</v>
      </c>
      <c r="J385" s="74">
        <v>381</v>
      </c>
      <c r="K385" s="74">
        <v>36</v>
      </c>
      <c r="L385" s="74">
        <v>76</v>
      </c>
      <c r="M385" s="74">
        <v>45</v>
      </c>
      <c r="N385" s="74">
        <v>53</v>
      </c>
      <c r="O385" s="74">
        <f>SUM(K385,L385,M385,N385)</f>
        <v>210</v>
      </c>
      <c r="P385" s="74" t="s">
        <v>1072</v>
      </c>
      <c r="Q385" s="74">
        <v>968</v>
      </c>
      <c r="R385" s="74">
        <v>0</v>
      </c>
      <c r="S385" s="74"/>
      <c r="T385" s="74">
        <v>1528</v>
      </c>
      <c r="U385" s="74">
        <v>1543</v>
      </c>
      <c r="V385" s="74">
        <v>1595</v>
      </c>
      <c r="W385" s="74">
        <v>0</v>
      </c>
      <c r="X385" s="74">
        <v>4</v>
      </c>
      <c r="Y385" s="74">
        <v>30</v>
      </c>
      <c r="Z385" s="74" t="s">
        <v>1004</v>
      </c>
      <c r="AA385" s="74" t="s">
        <v>1004</v>
      </c>
      <c r="AB385" s="74" t="s">
        <v>1006</v>
      </c>
      <c r="AC385" s="74" t="s">
        <v>1007</v>
      </c>
      <c r="AD385" s="74" t="s">
        <v>1008</v>
      </c>
      <c r="AE385" s="74" t="s">
        <v>1017</v>
      </c>
      <c r="AF385" s="74">
        <v>9</v>
      </c>
      <c r="AG385" s="74" t="s">
        <v>1004</v>
      </c>
      <c r="AH385" s="74">
        <v>0</v>
      </c>
      <c r="AI385" s="104">
        <v>0</v>
      </c>
    </row>
    <row r="386" spans="1:35">
      <c r="A386" s="95">
        <v>982</v>
      </c>
      <c r="B386" s="74" t="s">
        <v>48</v>
      </c>
      <c r="C386" s="74" t="s">
        <v>1949</v>
      </c>
      <c r="D386" s="74" t="s">
        <v>1949</v>
      </c>
      <c r="E386" s="96" t="str">
        <f>HYPERLINK("[映雪.xlsx]类型!B15",'类型（5）'!$C$15)</f>
        <v>巫女</v>
      </c>
      <c r="F386" s="74" t="s">
        <v>1001</v>
      </c>
      <c r="G386" s="74" t="s">
        <v>1002</v>
      </c>
      <c r="H386" s="74">
        <v>145</v>
      </c>
      <c r="I386" s="74">
        <v>145</v>
      </c>
      <c r="J386" s="74">
        <v>591</v>
      </c>
      <c r="K386" s="74">
        <v>71</v>
      </c>
      <c r="L386" s="74">
        <v>70</v>
      </c>
      <c r="M386" s="74">
        <v>67</v>
      </c>
      <c r="N386" s="74">
        <v>62</v>
      </c>
      <c r="O386" s="74">
        <f>SUM(K386,L386,M386,N386)</f>
        <v>270</v>
      </c>
      <c r="P386" s="74" t="s">
        <v>1091</v>
      </c>
      <c r="Q386" s="74">
        <v>100</v>
      </c>
      <c r="R386" s="74">
        <v>1</v>
      </c>
      <c r="S386" s="74" t="s">
        <v>1012</v>
      </c>
      <c r="T386" s="74">
        <v>1526</v>
      </c>
      <c r="U386" s="74">
        <v>1541</v>
      </c>
      <c r="V386" s="74">
        <v>1610</v>
      </c>
      <c r="W386" s="74">
        <v>1615</v>
      </c>
      <c r="X386" s="74">
        <v>30</v>
      </c>
      <c r="Y386" s="74">
        <v>45</v>
      </c>
      <c r="Z386" s="74" t="s">
        <v>1004</v>
      </c>
      <c r="AA386" s="74" t="s">
        <v>1005</v>
      </c>
      <c r="AB386" s="74" t="s">
        <v>1006</v>
      </c>
      <c r="AC386" s="74" t="s">
        <v>1007</v>
      </c>
      <c r="AD386" s="74" t="s">
        <v>1008</v>
      </c>
      <c r="AE386" s="74" t="s">
        <v>1013</v>
      </c>
      <c r="AF386" s="74">
        <v>5</v>
      </c>
      <c r="AG386" s="74" t="s">
        <v>1004</v>
      </c>
      <c r="AH386" s="74">
        <v>0</v>
      </c>
      <c r="AI386" s="104">
        <v>0</v>
      </c>
    </row>
    <row r="387" spans="1:35">
      <c r="A387" s="95">
        <v>1030</v>
      </c>
      <c r="B387" s="74" t="s">
        <v>112</v>
      </c>
      <c r="C387" s="74" t="s">
        <v>1994</v>
      </c>
      <c r="D387" s="74" t="s">
        <v>1994</v>
      </c>
      <c r="E387" s="74" t="str">
        <f>HYPERLINK("[映雪.xlsx]类型!B2",'类型（5）'!$C$2)</f>
        <v>统御强化</v>
      </c>
      <c r="F387" s="74" t="s">
        <v>1001</v>
      </c>
      <c r="G387" s="74" t="s">
        <v>1002</v>
      </c>
      <c r="H387" s="74">
        <v>1030</v>
      </c>
      <c r="I387" s="74">
        <v>1030</v>
      </c>
      <c r="J387" s="74">
        <v>106</v>
      </c>
      <c r="K387" s="74">
        <v>71</v>
      </c>
      <c r="L387" s="74">
        <v>62</v>
      </c>
      <c r="M387" s="74">
        <v>73</v>
      </c>
      <c r="N387" s="74">
        <v>73</v>
      </c>
      <c r="O387" s="74">
        <f>SUM(K387,L387,M387,N387)</f>
        <v>279</v>
      </c>
      <c r="P387" s="74" t="s">
        <v>1064</v>
      </c>
      <c r="Q387" s="74">
        <v>100</v>
      </c>
      <c r="R387" s="74">
        <v>1</v>
      </c>
      <c r="S387" s="74" t="s">
        <v>1012</v>
      </c>
      <c r="T387" s="74">
        <v>1581</v>
      </c>
      <c r="U387" s="74">
        <v>1596</v>
      </c>
      <c r="V387" s="74">
        <v>1634</v>
      </c>
      <c r="W387" s="74">
        <v>1615</v>
      </c>
      <c r="X387" s="74">
        <v>7</v>
      </c>
      <c r="Y387" s="74">
        <v>58</v>
      </c>
      <c r="Z387" s="74" t="s">
        <v>1004</v>
      </c>
      <c r="AA387" s="74" t="s">
        <v>1005</v>
      </c>
      <c r="AB387" s="74" t="s">
        <v>1006</v>
      </c>
      <c r="AC387" s="74" t="s">
        <v>1148</v>
      </c>
      <c r="AD387" s="74" t="s">
        <v>1008</v>
      </c>
      <c r="AE387" s="74" t="s">
        <v>1013</v>
      </c>
      <c r="AF387" s="74">
        <v>11</v>
      </c>
      <c r="AG387" s="74" t="s">
        <v>1004</v>
      </c>
      <c r="AH387" s="74">
        <v>0</v>
      </c>
      <c r="AI387" s="104">
        <v>0</v>
      </c>
    </row>
    <row r="388" spans="1:35">
      <c r="A388" s="95">
        <v>1059</v>
      </c>
      <c r="B388" s="74" t="s">
        <v>96</v>
      </c>
      <c r="C388" s="74" t="s">
        <v>2018</v>
      </c>
      <c r="D388" s="74" t="s">
        <v>2018</v>
      </c>
      <c r="E388" s="99" t="str">
        <f>HYPERLINK("[映雪.xlsx]类型!B18",'类型（5）'!$C$18)</f>
        <v>科学家</v>
      </c>
      <c r="F388" s="74" t="s">
        <v>1001</v>
      </c>
      <c r="G388" s="74" t="s">
        <v>1002</v>
      </c>
      <c r="H388" s="74">
        <v>1059</v>
      </c>
      <c r="I388" s="74">
        <v>1059</v>
      </c>
      <c r="J388" s="74">
        <v>64</v>
      </c>
      <c r="K388" s="74">
        <v>71</v>
      </c>
      <c r="L388" s="74">
        <v>74</v>
      </c>
      <c r="M388" s="74">
        <v>70</v>
      </c>
      <c r="N388" s="74">
        <v>70</v>
      </c>
      <c r="O388" s="74">
        <f>SUM(K388,L388,M388,N388)</f>
        <v>285</v>
      </c>
      <c r="P388" s="74" t="s">
        <v>1022</v>
      </c>
      <c r="Q388" s="74">
        <v>100</v>
      </c>
      <c r="R388" s="74">
        <v>1</v>
      </c>
      <c r="S388" s="74" t="s">
        <v>1012</v>
      </c>
      <c r="T388" s="74">
        <v>1566</v>
      </c>
      <c r="U388" s="74">
        <v>1581</v>
      </c>
      <c r="V388" s="74">
        <v>1617</v>
      </c>
      <c r="W388" s="74">
        <v>1615</v>
      </c>
      <c r="X388" s="74">
        <v>7</v>
      </c>
      <c r="Y388" s="74">
        <v>77</v>
      </c>
      <c r="Z388" s="74" t="s">
        <v>1004</v>
      </c>
      <c r="AA388" s="74" t="s">
        <v>1005</v>
      </c>
      <c r="AB388" s="74" t="s">
        <v>1006</v>
      </c>
      <c r="AC388" s="74" t="s">
        <v>1007</v>
      </c>
      <c r="AD388" s="74" t="s">
        <v>1008</v>
      </c>
      <c r="AE388" s="74" t="s">
        <v>1013</v>
      </c>
      <c r="AF388" s="74">
        <v>7</v>
      </c>
      <c r="AG388" s="74" t="s">
        <v>1005</v>
      </c>
      <c r="AH388" s="74">
        <v>0</v>
      </c>
      <c r="AI388" s="104">
        <v>0</v>
      </c>
    </row>
    <row r="389" spans="1:35">
      <c r="A389" s="95">
        <v>1142</v>
      </c>
      <c r="B389" s="74" t="s">
        <v>134</v>
      </c>
      <c r="C389" s="74" t="s">
        <v>2097</v>
      </c>
      <c r="D389" s="74" t="s">
        <v>2097</v>
      </c>
      <c r="E389" s="74" t="str">
        <f>HYPERLINK("[映雪.xlsx]类型!B8",'类型（5）'!$C$8)</f>
        <v>智慧全能</v>
      </c>
      <c r="F389" s="74" t="s">
        <v>1001</v>
      </c>
      <c r="G389" s="74" t="s">
        <v>1002</v>
      </c>
      <c r="H389" s="74">
        <v>1267</v>
      </c>
      <c r="I389" s="74">
        <v>1267</v>
      </c>
      <c r="J389" s="74">
        <v>56</v>
      </c>
      <c r="K389" s="74">
        <v>71</v>
      </c>
      <c r="L389" s="74">
        <v>70</v>
      </c>
      <c r="M389" s="74">
        <v>81</v>
      </c>
      <c r="N389" s="74">
        <v>72</v>
      </c>
      <c r="O389" s="74">
        <f>SUM(K389,L389,M389,N389)</f>
        <v>294</v>
      </c>
      <c r="P389" s="74" t="s">
        <v>1044</v>
      </c>
      <c r="Q389" s="74">
        <v>100</v>
      </c>
      <c r="R389" s="74">
        <v>1</v>
      </c>
      <c r="S389" s="74" t="s">
        <v>1012</v>
      </c>
      <c r="T389" s="74">
        <v>1523</v>
      </c>
      <c r="U389" s="74">
        <v>1538</v>
      </c>
      <c r="V389" s="74">
        <v>1596</v>
      </c>
      <c r="W389" s="74">
        <v>1615</v>
      </c>
      <c r="X389" s="74">
        <v>46</v>
      </c>
      <c r="Y389" s="74">
        <v>50</v>
      </c>
      <c r="Z389" s="74" t="s">
        <v>1004</v>
      </c>
      <c r="AA389" s="74" t="s">
        <v>1005</v>
      </c>
      <c r="AB389" s="74" t="s">
        <v>1006</v>
      </c>
      <c r="AC389" s="74" t="s">
        <v>1007</v>
      </c>
      <c r="AD389" s="74" t="s">
        <v>1008</v>
      </c>
      <c r="AE389" s="74" t="s">
        <v>1038</v>
      </c>
      <c r="AF389" s="74">
        <v>12</v>
      </c>
      <c r="AG389" s="74" t="s">
        <v>1005</v>
      </c>
      <c r="AH389" s="74">
        <v>0</v>
      </c>
      <c r="AI389" s="104">
        <v>0</v>
      </c>
    </row>
    <row r="390" spans="1:35">
      <c r="A390" s="95">
        <v>1174</v>
      </c>
      <c r="B390" s="74" t="s">
        <v>154</v>
      </c>
      <c r="C390" s="74" t="s">
        <v>2125</v>
      </c>
      <c r="D390" s="74" t="s">
        <v>2125</v>
      </c>
      <c r="E390" s="74" t="str">
        <f>HYPERLINK("[映雪.xlsx]类型!B40",'类型（5）'!$C$40)</f>
        <v>中二</v>
      </c>
      <c r="F390" s="74" t="s">
        <v>1001</v>
      </c>
      <c r="G390" s="74" t="s">
        <v>1002</v>
      </c>
      <c r="H390" s="74">
        <v>1202</v>
      </c>
      <c r="I390" s="74">
        <v>1202</v>
      </c>
      <c r="J390" s="74">
        <v>421</v>
      </c>
      <c r="K390" s="74">
        <v>71</v>
      </c>
      <c r="L390" s="74">
        <v>72</v>
      </c>
      <c r="M390" s="74">
        <v>70</v>
      </c>
      <c r="N390" s="74">
        <v>56</v>
      </c>
      <c r="O390" s="74">
        <f>SUM(K390,L390,M390,N390)</f>
        <v>269</v>
      </c>
      <c r="P390" s="74" t="s">
        <v>1036</v>
      </c>
      <c r="Q390" s="74">
        <v>100</v>
      </c>
      <c r="R390" s="74">
        <v>2</v>
      </c>
      <c r="S390" s="74" t="s">
        <v>1012</v>
      </c>
      <c r="T390" s="74">
        <v>1539</v>
      </c>
      <c r="U390" s="74">
        <v>1554</v>
      </c>
      <c r="V390" s="74">
        <v>1602</v>
      </c>
      <c r="W390" s="74">
        <v>1615</v>
      </c>
      <c r="X390" s="74">
        <v>19</v>
      </c>
      <c r="Y390" s="74">
        <v>50</v>
      </c>
      <c r="Z390" s="74" t="s">
        <v>1004</v>
      </c>
      <c r="AA390" s="74" t="s">
        <v>1004</v>
      </c>
      <c r="AB390" s="74" t="s">
        <v>1006</v>
      </c>
      <c r="AC390" s="74" t="s">
        <v>1007</v>
      </c>
      <c r="AD390" s="74" t="s">
        <v>1008</v>
      </c>
      <c r="AE390" s="74" t="s">
        <v>1024</v>
      </c>
      <c r="AF390" s="74">
        <v>13</v>
      </c>
      <c r="AG390" s="74" t="s">
        <v>1004</v>
      </c>
      <c r="AH390" s="74">
        <v>0</v>
      </c>
      <c r="AI390" s="104">
        <v>0</v>
      </c>
    </row>
    <row r="391" spans="1:35">
      <c r="A391" s="95">
        <v>1211</v>
      </c>
      <c r="B391" s="74" t="s">
        <v>88</v>
      </c>
      <c r="C391" s="74" t="s">
        <v>712</v>
      </c>
      <c r="D391" s="74" t="s">
        <v>712</v>
      </c>
      <c r="E391" s="74" t="str">
        <f>HYPERLINK("[映雪.xlsx]类型!B38",'类型（5）'!$C$38)</f>
        <v>战士</v>
      </c>
      <c r="F391" s="74" t="s">
        <v>1001</v>
      </c>
      <c r="G391" s="74" t="s">
        <v>1002</v>
      </c>
      <c r="H391" s="74">
        <v>1350</v>
      </c>
      <c r="I391" s="74">
        <v>1350</v>
      </c>
      <c r="J391" s="74">
        <v>484</v>
      </c>
      <c r="K391" s="74">
        <v>71</v>
      </c>
      <c r="L391" s="74">
        <v>57</v>
      </c>
      <c r="M391" s="74">
        <v>58</v>
      </c>
      <c r="N391" s="74">
        <v>66</v>
      </c>
      <c r="O391" s="74">
        <f>SUM(K391,L391,M391,N391)</f>
        <v>252</v>
      </c>
      <c r="P391" s="74" t="s">
        <v>1036</v>
      </c>
      <c r="Q391" s="74">
        <v>100</v>
      </c>
      <c r="R391" s="74">
        <v>1</v>
      </c>
      <c r="S391" s="74" t="s">
        <v>1012</v>
      </c>
      <c r="T391" s="74">
        <v>1527</v>
      </c>
      <c r="U391" s="74">
        <v>1542</v>
      </c>
      <c r="V391" s="74">
        <v>1576</v>
      </c>
      <c r="W391" s="74">
        <v>1615</v>
      </c>
      <c r="X391" s="74">
        <v>94</v>
      </c>
      <c r="Y391" s="74">
        <v>65</v>
      </c>
      <c r="Z391" s="74" t="s">
        <v>1004</v>
      </c>
      <c r="AA391" s="74" t="s">
        <v>1005</v>
      </c>
      <c r="AB391" s="74" t="s">
        <v>1006</v>
      </c>
      <c r="AC391" s="74" t="s">
        <v>1007</v>
      </c>
      <c r="AD391" s="74" t="s">
        <v>1008</v>
      </c>
      <c r="AE391" s="74" t="s">
        <v>1013</v>
      </c>
      <c r="AF391" s="74">
        <v>5</v>
      </c>
      <c r="AG391" s="74" t="s">
        <v>1005</v>
      </c>
      <c r="AH391" s="74">
        <v>0</v>
      </c>
      <c r="AI391" s="104">
        <v>0</v>
      </c>
    </row>
    <row r="392" spans="1:35">
      <c r="A392" s="95">
        <v>1270</v>
      </c>
      <c r="B392" s="74" t="s">
        <v>58</v>
      </c>
      <c r="C392" s="74" t="s">
        <v>573</v>
      </c>
      <c r="D392" s="74" t="s">
        <v>573</v>
      </c>
      <c r="E392" s="74" t="str">
        <f>HYPERLINK("[映雪.xlsx]类型!B9",'类型（5）'!$C$9)</f>
        <v>家政全能</v>
      </c>
      <c r="F392" s="74" t="s">
        <v>1001</v>
      </c>
      <c r="G392" s="74" t="s">
        <v>1002</v>
      </c>
      <c r="H392" s="74">
        <v>1355</v>
      </c>
      <c r="I392" s="74">
        <v>1355</v>
      </c>
      <c r="J392" s="74">
        <v>440</v>
      </c>
      <c r="K392" s="74">
        <v>71</v>
      </c>
      <c r="L392" s="74">
        <v>59</v>
      </c>
      <c r="M392" s="74">
        <v>64</v>
      </c>
      <c r="N392" s="74">
        <v>78</v>
      </c>
      <c r="O392" s="74">
        <f>SUM(K392,L392,M392,N392)</f>
        <v>272</v>
      </c>
      <c r="P392" s="74" t="s">
        <v>1049</v>
      </c>
      <c r="Q392" s="74">
        <v>100</v>
      </c>
      <c r="R392" s="74">
        <v>1</v>
      </c>
      <c r="S392" s="74" t="s">
        <v>1012</v>
      </c>
      <c r="T392" s="74">
        <v>1522</v>
      </c>
      <c r="U392" s="74">
        <v>1537</v>
      </c>
      <c r="V392" s="74">
        <v>1581</v>
      </c>
      <c r="W392" s="74">
        <v>1615</v>
      </c>
      <c r="X392" s="74">
        <v>0</v>
      </c>
      <c r="Y392" s="74">
        <v>55</v>
      </c>
      <c r="Z392" s="74" t="s">
        <v>1004</v>
      </c>
      <c r="AA392" s="74" t="s">
        <v>1004</v>
      </c>
      <c r="AB392" s="74" t="s">
        <v>1006</v>
      </c>
      <c r="AC392" s="74" t="s">
        <v>1007</v>
      </c>
      <c r="AD392" s="74" t="s">
        <v>1008</v>
      </c>
      <c r="AE392" s="74" t="s">
        <v>1020</v>
      </c>
      <c r="AF392" s="74">
        <v>7</v>
      </c>
      <c r="AG392" s="74" t="s">
        <v>1005</v>
      </c>
      <c r="AH392" s="74">
        <v>0</v>
      </c>
      <c r="AI392" s="104">
        <v>0</v>
      </c>
    </row>
    <row r="393" spans="1:35">
      <c r="A393" s="95">
        <v>1277</v>
      </c>
      <c r="B393" s="74" t="s">
        <v>58</v>
      </c>
      <c r="C393" s="74" t="s">
        <v>2213</v>
      </c>
      <c r="D393" s="74" t="s">
        <v>2213</v>
      </c>
      <c r="E393" s="74" t="str">
        <f>HYPERLINK("[映雪.xlsx]类型!B6",'类型（5）'!$C$6)</f>
        <v>统御全能</v>
      </c>
      <c r="F393" s="74" t="s">
        <v>1001</v>
      </c>
      <c r="G393" s="74" t="s">
        <v>1002</v>
      </c>
      <c r="H393" s="74">
        <v>1362</v>
      </c>
      <c r="I393" s="74">
        <v>1362</v>
      </c>
      <c r="J393" s="74">
        <v>53</v>
      </c>
      <c r="K393" s="74">
        <v>71</v>
      </c>
      <c r="L393" s="74">
        <v>67</v>
      </c>
      <c r="M393" s="74">
        <v>55</v>
      </c>
      <c r="N393" s="74">
        <v>81</v>
      </c>
      <c r="O393" s="74">
        <f>SUM(K393,L393,M393,N393)</f>
        <v>274</v>
      </c>
      <c r="P393" s="74" t="s">
        <v>1036</v>
      </c>
      <c r="Q393" s="74">
        <v>100</v>
      </c>
      <c r="R393" s="74">
        <v>1</v>
      </c>
      <c r="S393" s="74" t="s">
        <v>1012</v>
      </c>
      <c r="T393" s="74">
        <v>1526</v>
      </c>
      <c r="U393" s="74">
        <v>1542</v>
      </c>
      <c r="V393" s="74">
        <v>1586</v>
      </c>
      <c r="W393" s="74">
        <v>1615</v>
      </c>
      <c r="X393" s="74">
        <v>54</v>
      </c>
      <c r="Y393" s="74">
        <v>10</v>
      </c>
      <c r="Z393" s="74" t="s">
        <v>1004</v>
      </c>
      <c r="AA393" s="74" t="s">
        <v>1004</v>
      </c>
      <c r="AB393" s="74" t="s">
        <v>1006</v>
      </c>
      <c r="AC393" s="74" t="s">
        <v>1007</v>
      </c>
      <c r="AD393" s="74" t="s">
        <v>1016</v>
      </c>
      <c r="AE393" s="74" t="s">
        <v>1017</v>
      </c>
      <c r="AF393" s="74">
        <v>8</v>
      </c>
      <c r="AG393" s="74" t="s">
        <v>1005</v>
      </c>
      <c r="AH393" s="74">
        <v>0</v>
      </c>
      <c r="AI393" s="104">
        <v>0</v>
      </c>
    </row>
    <row r="394" spans="1:35">
      <c r="A394" s="95">
        <v>1298</v>
      </c>
      <c r="B394" s="74" t="s">
        <v>58</v>
      </c>
      <c r="C394" s="74" t="s">
        <v>2231</v>
      </c>
      <c r="D394" s="74" t="s">
        <v>2231</v>
      </c>
      <c r="E394" s="74" t="str">
        <f>HYPERLINK("[映雪.xlsx]类型!B13",'类型（5）'!$C$13)</f>
        <v>贤者</v>
      </c>
      <c r="F394" s="74" t="s">
        <v>1001</v>
      </c>
      <c r="G394" s="74" t="s">
        <v>1002</v>
      </c>
      <c r="H394" s="74">
        <v>1399</v>
      </c>
      <c r="I394" s="74">
        <v>1399</v>
      </c>
      <c r="J394" s="74">
        <v>34</v>
      </c>
      <c r="K394" s="74">
        <v>71</v>
      </c>
      <c r="L394" s="74">
        <v>94</v>
      </c>
      <c r="M394" s="74">
        <v>77</v>
      </c>
      <c r="N394" s="74">
        <v>49</v>
      </c>
      <c r="O394" s="74">
        <f>SUM(K394,L394,M394,N394)</f>
        <v>291</v>
      </c>
      <c r="P394" s="74" t="s">
        <v>1481</v>
      </c>
      <c r="Q394" s="74">
        <v>100</v>
      </c>
      <c r="R394" s="74">
        <v>3</v>
      </c>
      <c r="S394" s="74" t="s">
        <v>1012</v>
      </c>
      <c r="T394" s="74">
        <v>1567</v>
      </c>
      <c r="U394" s="74">
        <v>1582</v>
      </c>
      <c r="V394" s="74">
        <v>1613</v>
      </c>
      <c r="W394" s="74">
        <v>1615</v>
      </c>
      <c r="X394" s="74">
        <v>0</v>
      </c>
      <c r="Y394" s="74">
        <v>50</v>
      </c>
      <c r="Z394" s="74" t="s">
        <v>1004</v>
      </c>
      <c r="AA394" s="74" t="s">
        <v>1005</v>
      </c>
      <c r="AB394" s="74" t="s">
        <v>1006</v>
      </c>
      <c r="AC394" s="74" t="s">
        <v>1062</v>
      </c>
      <c r="AD394" s="74" t="s">
        <v>1162</v>
      </c>
      <c r="AE394" s="74" t="s">
        <v>1020</v>
      </c>
      <c r="AF394" s="74">
        <v>9</v>
      </c>
      <c r="AG394" s="74" t="s">
        <v>1005</v>
      </c>
      <c r="AH394" s="74">
        <v>0</v>
      </c>
      <c r="AI394" s="104">
        <v>8</v>
      </c>
    </row>
    <row r="395" spans="1:35">
      <c r="A395" s="95">
        <v>1358</v>
      </c>
      <c r="B395" s="74" t="s">
        <v>162</v>
      </c>
      <c r="C395" s="74" t="s">
        <v>2284</v>
      </c>
      <c r="D395" s="74" t="s">
        <v>2284</v>
      </c>
      <c r="E395" s="99" t="str">
        <f>HYPERLINK("[映雪.xlsx]类型!B26",'类型（5）'!$C$26)</f>
        <v>剑豪</v>
      </c>
      <c r="F395" s="74" t="s">
        <v>1001</v>
      </c>
      <c r="G395" s="74" t="s">
        <v>1002</v>
      </c>
      <c r="H395" s="74">
        <v>1450</v>
      </c>
      <c r="I395" s="74">
        <v>1450</v>
      </c>
      <c r="J395" s="74">
        <v>161</v>
      </c>
      <c r="K395" s="74">
        <v>71</v>
      </c>
      <c r="L395" s="74">
        <v>76</v>
      </c>
      <c r="M395" s="74">
        <v>62</v>
      </c>
      <c r="N395" s="74">
        <v>63</v>
      </c>
      <c r="O395" s="74">
        <f>SUM(K395,L395,M395,N395)</f>
        <v>272</v>
      </c>
      <c r="P395" s="74" t="s">
        <v>1069</v>
      </c>
      <c r="Q395" s="74">
        <v>100</v>
      </c>
      <c r="R395" s="74">
        <v>1</v>
      </c>
      <c r="S395" s="74" t="s">
        <v>1012</v>
      </c>
      <c r="T395" s="74">
        <v>1496</v>
      </c>
      <c r="U395" s="74">
        <v>1511</v>
      </c>
      <c r="V395" s="74">
        <v>1551</v>
      </c>
      <c r="W395" s="74">
        <v>1615</v>
      </c>
      <c r="X395" s="74">
        <v>0</v>
      </c>
      <c r="Y395" s="74">
        <v>28</v>
      </c>
      <c r="Z395" s="74" t="s">
        <v>1004</v>
      </c>
      <c r="AA395" s="74" t="s">
        <v>1004</v>
      </c>
      <c r="AB395" s="74" t="s">
        <v>1006</v>
      </c>
      <c r="AC395" s="74" t="s">
        <v>1007</v>
      </c>
      <c r="AD395" s="74" t="s">
        <v>1008</v>
      </c>
      <c r="AE395" s="74" t="s">
        <v>1009</v>
      </c>
      <c r="AF395" s="74">
        <v>1</v>
      </c>
      <c r="AG395" s="74" t="s">
        <v>1004</v>
      </c>
      <c r="AH395" s="74">
        <v>0</v>
      </c>
      <c r="AI395" s="104">
        <v>0</v>
      </c>
    </row>
    <row r="396" spans="1:35">
      <c r="A396" s="95">
        <v>1448</v>
      </c>
      <c r="B396" s="74" t="s">
        <v>40</v>
      </c>
      <c r="C396" s="74" t="s">
        <v>40</v>
      </c>
      <c r="D396" s="74" t="s">
        <v>40</v>
      </c>
      <c r="E396" s="74" t="str">
        <f>HYPERLINK("[映雪.xlsx]类型!B64",'类型（5）'!$C$64)</f>
        <v>史黛拉</v>
      </c>
      <c r="F396" s="74" t="s">
        <v>1001</v>
      </c>
      <c r="G396" s="74" t="s">
        <v>1002</v>
      </c>
      <c r="H396" s="74">
        <v>962</v>
      </c>
      <c r="I396" s="74">
        <v>962</v>
      </c>
      <c r="J396" s="74">
        <v>131</v>
      </c>
      <c r="K396" s="74">
        <v>71</v>
      </c>
      <c r="L396" s="74">
        <v>70</v>
      </c>
      <c r="M396" s="74">
        <v>68</v>
      </c>
      <c r="N396" s="74">
        <v>79</v>
      </c>
      <c r="O396" s="74">
        <f>SUM(K396,L396,M396,N396)</f>
        <v>288</v>
      </c>
      <c r="P396" s="74" t="s">
        <v>1469</v>
      </c>
      <c r="Q396" s="74">
        <v>12737</v>
      </c>
      <c r="R396" s="74">
        <v>6</v>
      </c>
      <c r="S396" s="74" t="s">
        <v>4</v>
      </c>
      <c r="T396" s="74">
        <v>1511</v>
      </c>
      <c r="U396" s="74">
        <v>1526</v>
      </c>
      <c r="V396" s="74">
        <v>1551</v>
      </c>
      <c r="W396" s="74">
        <v>1615</v>
      </c>
      <c r="X396" s="74">
        <v>0</v>
      </c>
      <c r="Y396" s="74">
        <v>19</v>
      </c>
      <c r="Z396" s="74" t="s">
        <v>1004</v>
      </c>
      <c r="AA396" s="74" t="s">
        <v>1005</v>
      </c>
      <c r="AB396" s="74" t="s">
        <v>1006</v>
      </c>
      <c r="AC396" s="74" t="s">
        <v>1007</v>
      </c>
      <c r="AD396" s="74" t="s">
        <v>1008</v>
      </c>
      <c r="AE396" s="74" t="s">
        <v>1013</v>
      </c>
      <c r="AF396" s="74">
        <v>6</v>
      </c>
      <c r="AG396" s="74" t="s">
        <v>1005</v>
      </c>
      <c r="AH396" s="74">
        <v>0</v>
      </c>
      <c r="AI396" s="104">
        <v>0</v>
      </c>
    </row>
    <row r="397" spans="1:35">
      <c r="A397" s="95">
        <v>1507</v>
      </c>
      <c r="B397" s="74" t="s">
        <v>126</v>
      </c>
      <c r="C397" s="74" t="s">
        <v>2410</v>
      </c>
      <c r="D397" s="74" t="s">
        <v>2410</v>
      </c>
      <c r="E397" s="74" t="str">
        <f>HYPERLINK("[映雪.xlsx]类型!B2",'类型（5）'!$C$2)</f>
        <v>统御强化</v>
      </c>
      <c r="F397" s="74" t="s">
        <v>1001</v>
      </c>
      <c r="G397" s="74" t="s">
        <v>1002</v>
      </c>
      <c r="H397" s="74">
        <v>1578</v>
      </c>
      <c r="I397" s="74">
        <v>1578</v>
      </c>
      <c r="J397" s="74">
        <v>527</v>
      </c>
      <c r="K397" s="74">
        <v>71</v>
      </c>
      <c r="L397" s="74">
        <v>60</v>
      </c>
      <c r="M397" s="74">
        <v>68</v>
      </c>
      <c r="N397" s="74">
        <v>67</v>
      </c>
      <c r="O397" s="74">
        <f>SUM(K397,L397,M397,N397)</f>
        <v>266</v>
      </c>
      <c r="P397" s="74" t="s">
        <v>1047</v>
      </c>
      <c r="Q397" s="74">
        <v>100</v>
      </c>
      <c r="R397" s="74">
        <v>1</v>
      </c>
      <c r="S397" s="74" t="s">
        <v>1012</v>
      </c>
      <c r="T397" s="74">
        <v>1564</v>
      </c>
      <c r="U397" s="74">
        <v>1579</v>
      </c>
      <c r="V397" s="74">
        <v>1636</v>
      </c>
      <c r="W397" s="74">
        <v>1615</v>
      </c>
      <c r="X397" s="74">
        <v>0</v>
      </c>
      <c r="Y397" s="74">
        <v>15</v>
      </c>
      <c r="Z397" s="74" t="s">
        <v>1004</v>
      </c>
      <c r="AA397" s="74" t="s">
        <v>1005</v>
      </c>
      <c r="AB397" s="74" t="s">
        <v>1006</v>
      </c>
      <c r="AC397" s="74" t="s">
        <v>1007</v>
      </c>
      <c r="AD397" s="74" t="s">
        <v>1008</v>
      </c>
      <c r="AE397" s="74" t="s">
        <v>1017</v>
      </c>
      <c r="AF397" s="74">
        <v>9</v>
      </c>
      <c r="AG397" s="74" t="s">
        <v>1005</v>
      </c>
      <c r="AH397" s="74">
        <v>0</v>
      </c>
      <c r="AI397" s="104">
        <v>0</v>
      </c>
    </row>
    <row r="398" spans="1:35">
      <c r="A398" s="95">
        <v>1524</v>
      </c>
      <c r="B398" s="74" t="s">
        <v>82</v>
      </c>
      <c r="C398" s="74" t="s">
        <v>2427</v>
      </c>
      <c r="D398" s="74" t="s">
        <v>2427</v>
      </c>
      <c r="E398" s="74" t="str">
        <f>HYPERLINK("[映雪.xlsx]类型!B28",'类型（5）'!$C$28)</f>
        <v>战法师</v>
      </c>
      <c r="F398" s="74" t="s">
        <v>1001</v>
      </c>
      <c r="G398" s="74" t="s">
        <v>1002</v>
      </c>
      <c r="H398" s="74">
        <v>1594</v>
      </c>
      <c r="I398" s="74">
        <v>1594</v>
      </c>
      <c r="J398" s="74">
        <v>169</v>
      </c>
      <c r="K398" s="74">
        <v>71</v>
      </c>
      <c r="L398" s="74">
        <v>73</v>
      </c>
      <c r="M398" s="74">
        <v>72</v>
      </c>
      <c r="N398" s="74">
        <v>55</v>
      </c>
      <c r="O398" s="74">
        <f>SUM(K398,L398,M398,N398)</f>
        <v>271</v>
      </c>
      <c r="P398" s="74" t="s">
        <v>1304</v>
      </c>
      <c r="Q398" s="74">
        <v>100</v>
      </c>
      <c r="R398" s="74">
        <v>1</v>
      </c>
      <c r="S398" s="74" t="s">
        <v>1012</v>
      </c>
      <c r="T398" s="74">
        <v>1549</v>
      </c>
      <c r="U398" s="74">
        <v>1564</v>
      </c>
      <c r="V398" s="74">
        <v>1615</v>
      </c>
      <c r="W398" s="74">
        <v>1615</v>
      </c>
      <c r="X398" s="74">
        <v>0</v>
      </c>
      <c r="Y398" s="74">
        <v>49</v>
      </c>
      <c r="Z398" s="74" t="s">
        <v>1004</v>
      </c>
      <c r="AA398" s="74" t="s">
        <v>1005</v>
      </c>
      <c r="AB398" s="74" t="s">
        <v>1006</v>
      </c>
      <c r="AC398" s="74" t="s">
        <v>1309</v>
      </c>
      <c r="AD398" s="74" t="s">
        <v>1008</v>
      </c>
      <c r="AE398" s="74" t="s">
        <v>1017</v>
      </c>
      <c r="AF398" s="74">
        <v>10</v>
      </c>
      <c r="AG398" s="74" t="s">
        <v>1004</v>
      </c>
      <c r="AH398" s="74">
        <v>0</v>
      </c>
      <c r="AI398" s="104">
        <v>0</v>
      </c>
    </row>
    <row r="399" spans="1:35">
      <c r="A399" s="95">
        <v>1595</v>
      </c>
      <c r="B399" s="74" t="s">
        <v>100</v>
      </c>
      <c r="C399" s="74" t="s">
        <v>2487</v>
      </c>
      <c r="D399" s="74" t="s">
        <v>2487</v>
      </c>
      <c r="E399" s="99" t="str">
        <f>HYPERLINK("[映雪.xlsx]类型!B29",'类型（5）'!$C$29)</f>
        <v>偶像</v>
      </c>
      <c r="F399" s="74" t="s">
        <v>1001</v>
      </c>
      <c r="G399" s="74" t="s">
        <v>1002</v>
      </c>
      <c r="H399" s="74">
        <v>1649</v>
      </c>
      <c r="I399" s="74">
        <v>1649</v>
      </c>
      <c r="J399" s="74">
        <v>581</v>
      </c>
      <c r="K399" s="74">
        <v>71</v>
      </c>
      <c r="L399" s="74">
        <v>59</v>
      </c>
      <c r="M399" s="74">
        <v>60</v>
      </c>
      <c r="N399" s="74">
        <v>66</v>
      </c>
      <c r="O399" s="74">
        <f>SUM(K399,L399,M399,N399)</f>
        <v>256</v>
      </c>
      <c r="P399" s="74" t="s">
        <v>1053</v>
      </c>
      <c r="Q399" s="74">
        <v>100</v>
      </c>
      <c r="R399" s="74">
        <v>1</v>
      </c>
      <c r="S399" s="74" t="s">
        <v>1012</v>
      </c>
      <c r="T399" s="74">
        <v>1545</v>
      </c>
      <c r="U399" s="74">
        <v>1560</v>
      </c>
      <c r="V399" s="74">
        <v>1600</v>
      </c>
      <c r="W399" s="74">
        <v>1615</v>
      </c>
      <c r="X399" s="74">
        <v>0</v>
      </c>
      <c r="Y399" s="74">
        <v>66</v>
      </c>
      <c r="Z399" s="74" t="s">
        <v>1004</v>
      </c>
      <c r="AA399" s="74" t="s">
        <v>1004</v>
      </c>
      <c r="AB399" s="74" t="s">
        <v>1006</v>
      </c>
      <c r="AC399" s="74" t="s">
        <v>1007</v>
      </c>
      <c r="AD399" s="74" t="s">
        <v>1008</v>
      </c>
      <c r="AE399" s="74" t="s">
        <v>1027</v>
      </c>
      <c r="AF399" s="74">
        <v>6</v>
      </c>
      <c r="AG399" s="74" t="s">
        <v>1004</v>
      </c>
      <c r="AH399" s="74">
        <v>0</v>
      </c>
      <c r="AI399" s="104">
        <v>0</v>
      </c>
    </row>
    <row r="400" spans="1:35">
      <c r="A400" s="95">
        <v>1615</v>
      </c>
      <c r="B400" s="74" t="s">
        <v>80</v>
      </c>
      <c r="C400" s="74" t="s">
        <v>851</v>
      </c>
      <c r="D400" s="74" t="s">
        <v>851</v>
      </c>
      <c r="E400" s="74" t="str">
        <f>HYPERLINK("[映雪.xlsx]类型!B2",'类型（5）'!$C$2)</f>
        <v>统御强化</v>
      </c>
      <c r="F400" s="74" t="s">
        <v>1001</v>
      </c>
      <c r="G400" s="74" t="s">
        <v>1002</v>
      </c>
      <c r="H400" s="74">
        <v>1151</v>
      </c>
      <c r="I400" s="74">
        <v>1151</v>
      </c>
      <c r="J400" s="74">
        <v>585</v>
      </c>
      <c r="K400" s="74">
        <v>71</v>
      </c>
      <c r="L400" s="74">
        <v>70</v>
      </c>
      <c r="M400" s="74">
        <v>61</v>
      </c>
      <c r="N400" s="74">
        <v>74</v>
      </c>
      <c r="O400" s="74">
        <f>SUM(K400,L400,M400,N400)</f>
        <v>276</v>
      </c>
      <c r="P400" s="74" t="s">
        <v>1085</v>
      </c>
      <c r="Q400" s="74">
        <v>100</v>
      </c>
      <c r="R400" s="74">
        <v>1</v>
      </c>
      <c r="S400" s="74" t="s">
        <v>1012</v>
      </c>
      <c r="T400" s="74">
        <v>1496</v>
      </c>
      <c r="U400" s="74">
        <v>1511</v>
      </c>
      <c r="V400" s="74">
        <v>1545</v>
      </c>
      <c r="W400" s="74">
        <v>1615</v>
      </c>
      <c r="X400" s="74">
        <v>0</v>
      </c>
      <c r="Y400" s="74">
        <v>82</v>
      </c>
      <c r="Z400" s="74" t="s">
        <v>1004</v>
      </c>
      <c r="AA400" s="74" t="s">
        <v>1004</v>
      </c>
      <c r="AB400" s="74" t="s">
        <v>1006</v>
      </c>
      <c r="AC400" s="74" t="s">
        <v>1007</v>
      </c>
      <c r="AD400" s="74" t="s">
        <v>1008</v>
      </c>
      <c r="AE400" s="74" t="s">
        <v>1017</v>
      </c>
      <c r="AF400" s="74">
        <v>6</v>
      </c>
      <c r="AG400" s="74" t="s">
        <v>1004</v>
      </c>
      <c r="AH400" s="74">
        <v>0</v>
      </c>
      <c r="AI400" s="104">
        <v>0</v>
      </c>
    </row>
    <row r="401" spans="1:35">
      <c r="A401" s="95">
        <v>1646</v>
      </c>
      <c r="B401" s="74" t="s">
        <v>72</v>
      </c>
      <c r="C401" s="74" t="s">
        <v>2533</v>
      </c>
      <c r="D401" s="74" t="s">
        <v>2533</v>
      </c>
      <c r="E401" s="74" t="str">
        <f>HYPERLINK("[映雪.xlsx]类型!B33",'类型（5）'!$C$33)</f>
        <v>魔女</v>
      </c>
      <c r="F401" s="74" t="s">
        <v>1001</v>
      </c>
      <c r="G401" s="74" t="s">
        <v>1002</v>
      </c>
      <c r="H401" s="74">
        <v>1687</v>
      </c>
      <c r="I401" s="74">
        <v>1687</v>
      </c>
      <c r="J401" s="74">
        <v>839</v>
      </c>
      <c r="K401" s="74">
        <v>71</v>
      </c>
      <c r="L401" s="74">
        <v>51</v>
      </c>
      <c r="M401" s="74">
        <v>60</v>
      </c>
      <c r="N401" s="74">
        <v>46</v>
      </c>
      <c r="O401" s="74">
        <f>SUM(K401,L401,M401,N401)</f>
        <v>228</v>
      </c>
      <c r="P401" s="74" t="s">
        <v>1046</v>
      </c>
      <c r="Q401" s="74">
        <v>100</v>
      </c>
      <c r="R401" s="74">
        <v>1</v>
      </c>
      <c r="S401" s="74" t="s">
        <v>1012</v>
      </c>
      <c r="T401" s="74">
        <v>1533</v>
      </c>
      <c r="U401" s="74">
        <v>1548</v>
      </c>
      <c r="V401" s="74">
        <v>1585</v>
      </c>
      <c r="W401" s="74">
        <v>1615</v>
      </c>
      <c r="X401" s="74">
        <v>0</v>
      </c>
      <c r="Y401" s="74">
        <v>50</v>
      </c>
      <c r="Z401" s="74" t="s">
        <v>1004</v>
      </c>
      <c r="AA401" s="74" t="s">
        <v>1005</v>
      </c>
      <c r="AB401" s="74" t="s">
        <v>1006</v>
      </c>
      <c r="AC401" s="74" t="s">
        <v>1148</v>
      </c>
      <c r="AD401" s="74" t="s">
        <v>1023</v>
      </c>
      <c r="AE401" s="74" t="s">
        <v>1027</v>
      </c>
      <c r="AF401" s="74">
        <v>7</v>
      </c>
      <c r="AG401" s="74" t="s">
        <v>1004</v>
      </c>
      <c r="AH401" s="74">
        <v>0</v>
      </c>
      <c r="AI401" s="104">
        <v>0</v>
      </c>
    </row>
    <row r="402" spans="1:35">
      <c r="A402" s="95">
        <v>84</v>
      </c>
      <c r="B402" s="74" t="s">
        <v>130</v>
      </c>
      <c r="C402" s="74" t="s">
        <v>472</v>
      </c>
      <c r="D402" s="74" t="s">
        <v>472</v>
      </c>
      <c r="E402" s="96" t="str">
        <f>HYPERLINK("[映雪.xlsx]类型!B5",'类型（5）'!$C$5)</f>
        <v>家政强化</v>
      </c>
      <c r="F402" s="74" t="s">
        <v>1001</v>
      </c>
      <c r="G402" s="74" t="s">
        <v>1002</v>
      </c>
      <c r="H402" s="74">
        <v>366</v>
      </c>
      <c r="I402" s="74">
        <v>366</v>
      </c>
      <c r="J402" s="74">
        <v>101</v>
      </c>
      <c r="K402" s="74">
        <v>70</v>
      </c>
      <c r="L402" s="74">
        <v>56</v>
      </c>
      <c r="M402" s="74">
        <v>66</v>
      </c>
      <c r="N402" s="74">
        <v>84</v>
      </c>
      <c r="O402" s="74">
        <f>SUM(K402,L402,M402,N402)</f>
        <v>276</v>
      </c>
      <c r="P402" s="74" t="s">
        <v>1029</v>
      </c>
      <c r="Q402" s="74">
        <v>100</v>
      </c>
      <c r="R402" s="74">
        <v>1</v>
      </c>
      <c r="S402" s="74" t="s">
        <v>1012</v>
      </c>
      <c r="T402" s="74">
        <v>1569</v>
      </c>
      <c r="U402" s="74">
        <v>1584</v>
      </c>
      <c r="V402" s="74">
        <v>1594</v>
      </c>
      <c r="W402" s="74">
        <v>1615</v>
      </c>
      <c r="X402" s="74">
        <v>45</v>
      </c>
      <c r="Y402" s="74">
        <v>60</v>
      </c>
      <c r="Z402" s="74" t="s">
        <v>1004</v>
      </c>
      <c r="AA402" s="74" t="s">
        <v>1004</v>
      </c>
      <c r="AB402" s="74" t="s">
        <v>1006</v>
      </c>
      <c r="AC402" s="74" t="s">
        <v>1007</v>
      </c>
      <c r="AD402" s="74" t="s">
        <v>1016</v>
      </c>
      <c r="AE402" s="74" t="s">
        <v>1017</v>
      </c>
      <c r="AF402" s="74">
        <v>9</v>
      </c>
      <c r="AG402" s="74" t="s">
        <v>1004</v>
      </c>
      <c r="AH402" s="74">
        <v>0</v>
      </c>
      <c r="AI402" s="104">
        <v>64</v>
      </c>
    </row>
    <row r="403" spans="1:35">
      <c r="A403" s="95">
        <v>91</v>
      </c>
      <c r="B403" s="74" t="s">
        <v>130</v>
      </c>
      <c r="C403" s="74" t="s">
        <v>1133</v>
      </c>
      <c r="D403" s="74" t="s">
        <v>1133</v>
      </c>
      <c r="E403" s="74" t="str">
        <f>HYPERLINK("[映雪.xlsx]类型!B22",'类型（5）'!$C$22)</f>
        <v>傲娇</v>
      </c>
      <c r="F403" s="74" t="s">
        <v>1001</v>
      </c>
      <c r="G403" s="74" t="s">
        <v>1002</v>
      </c>
      <c r="H403" s="74">
        <v>443</v>
      </c>
      <c r="I403" s="74">
        <v>443</v>
      </c>
      <c r="J403" s="74">
        <v>320</v>
      </c>
      <c r="K403" s="74">
        <v>70</v>
      </c>
      <c r="L403" s="74">
        <v>62</v>
      </c>
      <c r="M403" s="74">
        <v>54</v>
      </c>
      <c r="N403" s="74">
        <v>46</v>
      </c>
      <c r="O403" s="74">
        <f>SUM(K403,L403,M403,N403)</f>
        <v>232</v>
      </c>
      <c r="P403" s="74" t="s">
        <v>1026</v>
      </c>
      <c r="Q403" s="74">
        <v>100</v>
      </c>
      <c r="R403" s="74">
        <v>2</v>
      </c>
      <c r="S403" s="74" t="s">
        <v>1012</v>
      </c>
      <c r="T403" s="74">
        <v>1540</v>
      </c>
      <c r="U403" s="74">
        <v>1555</v>
      </c>
      <c r="V403" s="74">
        <v>1579</v>
      </c>
      <c r="W403" s="74">
        <v>1615</v>
      </c>
      <c r="X403" s="74">
        <v>40</v>
      </c>
      <c r="Y403" s="74">
        <v>57</v>
      </c>
      <c r="Z403" s="74" t="s">
        <v>1004</v>
      </c>
      <c r="AA403" s="74" t="s">
        <v>1005</v>
      </c>
      <c r="AB403" s="74" t="s">
        <v>1006</v>
      </c>
      <c r="AC403" s="74" t="s">
        <v>1007</v>
      </c>
      <c r="AD403" s="74" t="s">
        <v>1023</v>
      </c>
      <c r="AE403" s="74" t="s">
        <v>1013</v>
      </c>
      <c r="AF403" s="74">
        <v>10</v>
      </c>
      <c r="AG403" s="74" t="s">
        <v>1004</v>
      </c>
      <c r="AH403" s="74">
        <v>0</v>
      </c>
      <c r="AI403" s="104">
        <v>0</v>
      </c>
    </row>
    <row r="404" spans="1:35">
      <c r="A404" s="95">
        <v>110</v>
      </c>
      <c r="B404" s="74" t="s">
        <v>92</v>
      </c>
      <c r="C404" s="74" t="s">
        <v>1151</v>
      </c>
      <c r="D404" s="74" t="s">
        <v>1151</v>
      </c>
      <c r="E404" s="96" t="str">
        <f>HYPERLINK("[映雪.xlsx]类型!B27",'类型（5）'!$C$27)</f>
        <v>骑士</v>
      </c>
      <c r="F404" s="74" t="s">
        <v>1001</v>
      </c>
      <c r="G404" s="74" t="s">
        <v>1002</v>
      </c>
      <c r="H404" s="74">
        <v>651</v>
      </c>
      <c r="I404" s="74">
        <v>651</v>
      </c>
      <c r="J404" s="74">
        <v>141</v>
      </c>
      <c r="K404" s="74">
        <v>70</v>
      </c>
      <c r="L404" s="74">
        <v>82</v>
      </c>
      <c r="M404" s="74">
        <v>63</v>
      </c>
      <c r="N404" s="74">
        <v>60</v>
      </c>
      <c r="O404" s="74">
        <f>SUM(K404,L404,M404,N404)</f>
        <v>275</v>
      </c>
      <c r="P404" s="74" t="s">
        <v>1152</v>
      </c>
      <c r="Q404" s="74">
        <v>100</v>
      </c>
      <c r="R404" s="74">
        <v>1</v>
      </c>
      <c r="S404" s="74" t="s">
        <v>1012</v>
      </c>
      <c r="T404" s="74">
        <v>1582</v>
      </c>
      <c r="U404" s="74">
        <v>1597</v>
      </c>
      <c r="V404" s="74">
        <v>1617</v>
      </c>
      <c r="W404" s="74">
        <v>1615</v>
      </c>
      <c r="X404" s="74">
        <v>96</v>
      </c>
      <c r="Y404" s="74">
        <v>63</v>
      </c>
      <c r="Z404" s="74" t="s">
        <v>1004</v>
      </c>
      <c r="AA404" s="74" t="s">
        <v>1005</v>
      </c>
      <c r="AB404" s="74" t="s">
        <v>1006</v>
      </c>
      <c r="AC404" s="74" t="s">
        <v>1007</v>
      </c>
      <c r="AD404" s="74" t="s">
        <v>1016</v>
      </c>
      <c r="AE404" s="74" t="s">
        <v>1013</v>
      </c>
      <c r="AF404" s="74">
        <v>7</v>
      </c>
      <c r="AG404" s="74" t="s">
        <v>1004</v>
      </c>
      <c r="AH404" s="74">
        <v>0</v>
      </c>
      <c r="AI404" s="104">
        <v>55</v>
      </c>
    </row>
    <row r="405" hidden="1" spans="1:35">
      <c r="A405" s="95">
        <v>403</v>
      </c>
      <c r="B405" s="74"/>
      <c r="C405" s="74" t="s">
        <v>1437</v>
      </c>
      <c r="D405" s="74" t="s">
        <v>1437</v>
      </c>
      <c r="E405" s="96" t="str">
        <f>HYPERLINK("[映雪.xlsx]类型!B24",'类型（5）'!$C$24)</f>
        <v>艺术家</v>
      </c>
      <c r="F405" s="74" t="s">
        <v>1098</v>
      </c>
      <c r="G405" s="74" t="s">
        <v>1002</v>
      </c>
      <c r="H405" s="74">
        <v>293</v>
      </c>
      <c r="I405" s="74">
        <v>293</v>
      </c>
      <c r="J405" s="74">
        <v>449</v>
      </c>
      <c r="K405" s="74">
        <v>47</v>
      </c>
      <c r="L405" s="74">
        <v>35</v>
      </c>
      <c r="M405" s="74">
        <v>62</v>
      </c>
      <c r="N405" s="74">
        <v>52</v>
      </c>
      <c r="O405" s="74">
        <f>SUM(K405,L405,M405,N405)</f>
        <v>196</v>
      </c>
      <c r="P405" s="74" t="s">
        <v>1053</v>
      </c>
      <c r="Q405" s="74">
        <v>792</v>
      </c>
      <c r="R405" s="74">
        <v>0</v>
      </c>
      <c r="S405" s="74"/>
      <c r="T405" s="74">
        <v>1544</v>
      </c>
      <c r="U405" s="74">
        <v>1559</v>
      </c>
      <c r="V405" s="74">
        <v>1606</v>
      </c>
      <c r="W405" s="74">
        <v>0</v>
      </c>
      <c r="X405" s="74">
        <v>88</v>
      </c>
      <c r="Y405" s="74">
        <v>75</v>
      </c>
      <c r="Z405" s="74" t="s">
        <v>1004</v>
      </c>
      <c r="AA405" s="74" t="s">
        <v>1005</v>
      </c>
      <c r="AB405" s="74" t="s">
        <v>1006</v>
      </c>
      <c r="AC405" s="74" t="s">
        <v>1007</v>
      </c>
      <c r="AD405" s="74" t="s">
        <v>1023</v>
      </c>
      <c r="AE405" s="74" t="s">
        <v>1020</v>
      </c>
      <c r="AF405" s="74">
        <v>4</v>
      </c>
      <c r="AG405" s="74" t="s">
        <v>1004</v>
      </c>
      <c r="AH405" s="74">
        <v>0</v>
      </c>
      <c r="AI405" s="104">
        <v>0</v>
      </c>
    </row>
    <row r="406" spans="1:35">
      <c r="A406" s="95">
        <v>148</v>
      </c>
      <c r="B406" s="74" t="s">
        <v>76</v>
      </c>
      <c r="C406" s="74" t="s">
        <v>1192</v>
      </c>
      <c r="D406" s="74" t="s">
        <v>1192</v>
      </c>
      <c r="E406" s="74" t="str">
        <f>HYPERLINK("[映雪.xlsx]类型!B6",'类型（5）'!$C$6)</f>
        <v>统御全能</v>
      </c>
      <c r="F406" s="74" t="s">
        <v>1001</v>
      </c>
      <c r="G406" s="74" t="s">
        <v>1002</v>
      </c>
      <c r="H406" s="74">
        <v>154</v>
      </c>
      <c r="I406" s="74">
        <v>154</v>
      </c>
      <c r="J406" s="74">
        <v>188</v>
      </c>
      <c r="K406" s="74">
        <v>70</v>
      </c>
      <c r="L406" s="74">
        <v>43</v>
      </c>
      <c r="M406" s="74">
        <v>54</v>
      </c>
      <c r="N406" s="74">
        <v>60</v>
      </c>
      <c r="O406" s="74">
        <f>SUM(K406,L406,M406,N406)</f>
        <v>227</v>
      </c>
      <c r="P406" s="74" t="s">
        <v>1053</v>
      </c>
      <c r="Q406" s="74">
        <v>100</v>
      </c>
      <c r="R406" s="74">
        <v>1</v>
      </c>
      <c r="S406" s="74" t="s">
        <v>1012</v>
      </c>
      <c r="T406" s="74">
        <v>1506</v>
      </c>
      <c r="U406" s="74">
        <v>1521</v>
      </c>
      <c r="V406" s="74">
        <v>1570</v>
      </c>
      <c r="W406" s="74">
        <v>1615</v>
      </c>
      <c r="X406" s="74">
        <v>19</v>
      </c>
      <c r="Y406" s="74">
        <v>11</v>
      </c>
      <c r="Z406" s="74" t="s">
        <v>1004</v>
      </c>
      <c r="AA406" s="74" t="s">
        <v>1004</v>
      </c>
      <c r="AB406" s="74" t="s">
        <v>1006</v>
      </c>
      <c r="AC406" s="74" t="s">
        <v>1007</v>
      </c>
      <c r="AD406" s="74" t="s">
        <v>1023</v>
      </c>
      <c r="AE406" s="74" t="s">
        <v>1027</v>
      </c>
      <c r="AF406" s="74">
        <v>14</v>
      </c>
      <c r="AG406" s="74" t="s">
        <v>1005</v>
      </c>
      <c r="AH406" s="74">
        <v>0</v>
      </c>
      <c r="AI406" s="104">
        <v>19</v>
      </c>
    </row>
    <row r="407" spans="1:35">
      <c r="A407" s="95">
        <v>215</v>
      </c>
      <c r="B407" s="74" t="s">
        <v>108</v>
      </c>
      <c r="C407" s="74" t="s">
        <v>1251</v>
      </c>
      <c r="D407" s="74" t="s">
        <v>1251</v>
      </c>
      <c r="E407" s="74" t="str">
        <f>HYPERLINK("[映雪.xlsx]类型!B4",'类型（5）'!$C$4)</f>
        <v>智慧强化</v>
      </c>
      <c r="F407" s="74" t="s">
        <v>1001</v>
      </c>
      <c r="G407" s="74" t="s">
        <v>1002</v>
      </c>
      <c r="H407" s="74">
        <v>846</v>
      </c>
      <c r="I407" s="74">
        <v>846</v>
      </c>
      <c r="J407" s="74">
        <v>37</v>
      </c>
      <c r="K407" s="74">
        <v>70</v>
      </c>
      <c r="L407" s="74">
        <v>49</v>
      </c>
      <c r="M407" s="74">
        <v>80</v>
      </c>
      <c r="N407" s="74">
        <v>93</v>
      </c>
      <c r="O407" s="74">
        <f>SUM(K407,L407,M407,N407)</f>
        <v>292</v>
      </c>
      <c r="P407" s="74" t="s">
        <v>1011</v>
      </c>
      <c r="Q407" s="74">
        <v>100</v>
      </c>
      <c r="R407" s="74">
        <v>1</v>
      </c>
      <c r="S407" s="74" t="s">
        <v>1012</v>
      </c>
      <c r="T407" s="74">
        <v>1557</v>
      </c>
      <c r="U407" s="74">
        <v>1572</v>
      </c>
      <c r="V407" s="74">
        <v>1610</v>
      </c>
      <c r="W407" s="74">
        <v>1615</v>
      </c>
      <c r="X407" s="74">
        <v>56</v>
      </c>
      <c r="Y407" s="74">
        <v>30</v>
      </c>
      <c r="Z407" s="74" t="s">
        <v>1004</v>
      </c>
      <c r="AA407" s="74" t="s">
        <v>1005</v>
      </c>
      <c r="AB407" s="74" t="s">
        <v>1006</v>
      </c>
      <c r="AC407" s="74" t="s">
        <v>1062</v>
      </c>
      <c r="AD407" s="74" t="s">
        <v>1162</v>
      </c>
      <c r="AE407" s="74" t="s">
        <v>1017</v>
      </c>
      <c r="AF407" s="74">
        <v>3</v>
      </c>
      <c r="AG407" s="74" t="s">
        <v>1005</v>
      </c>
      <c r="AH407" s="74">
        <v>0</v>
      </c>
      <c r="AI407" s="104">
        <v>0</v>
      </c>
    </row>
    <row r="408" spans="1:35">
      <c r="A408" s="95">
        <v>262</v>
      </c>
      <c r="B408" s="74" t="s">
        <v>24</v>
      </c>
      <c r="C408" s="96" t="s">
        <v>1297</v>
      </c>
      <c r="D408" s="74" t="s">
        <v>1297</v>
      </c>
      <c r="E408" s="99" t="str">
        <f>HYPERLINK("[映雪.xlsx]类型!B29",'类型（5）'!$C$29)</f>
        <v>偶像</v>
      </c>
      <c r="F408" s="74" t="s">
        <v>1001</v>
      </c>
      <c r="G408" s="74" t="s">
        <v>1002</v>
      </c>
      <c r="H408" s="74">
        <v>329</v>
      </c>
      <c r="I408" s="74">
        <v>329</v>
      </c>
      <c r="J408" s="74">
        <v>357</v>
      </c>
      <c r="K408" s="74">
        <v>70</v>
      </c>
      <c r="L408" s="74">
        <v>35</v>
      </c>
      <c r="M408" s="74">
        <v>53</v>
      </c>
      <c r="N408" s="74">
        <v>58</v>
      </c>
      <c r="O408" s="74">
        <f>SUM(K408,L408,M408,N408)</f>
        <v>216</v>
      </c>
      <c r="P408" s="74" t="s">
        <v>1022</v>
      </c>
      <c r="Q408" s="74">
        <v>100</v>
      </c>
      <c r="R408" s="74">
        <v>1</v>
      </c>
      <c r="S408" s="74" t="s">
        <v>1012</v>
      </c>
      <c r="T408" s="74">
        <v>1540</v>
      </c>
      <c r="U408" s="74">
        <v>1555</v>
      </c>
      <c r="V408" s="74">
        <v>1590</v>
      </c>
      <c r="W408" s="74">
        <v>1615</v>
      </c>
      <c r="X408" s="74">
        <v>17</v>
      </c>
      <c r="Y408" s="74">
        <v>43</v>
      </c>
      <c r="Z408" s="74" t="s">
        <v>1004</v>
      </c>
      <c r="AA408" s="74" t="s">
        <v>1004</v>
      </c>
      <c r="AB408" s="74" t="s">
        <v>1006</v>
      </c>
      <c r="AC408" s="74" t="s">
        <v>1007</v>
      </c>
      <c r="AD408" s="74" t="s">
        <v>1023</v>
      </c>
      <c r="AE408" s="74" t="s">
        <v>1009</v>
      </c>
      <c r="AF408" s="74">
        <v>1</v>
      </c>
      <c r="AG408" s="74" t="s">
        <v>1005</v>
      </c>
      <c r="AH408" s="74">
        <v>0</v>
      </c>
      <c r="AI408" s="104">
        <v>0</v>
      </c>
    </row>
    <row r="409" spans="1:35">
      <c r="A409" s="95">
        <v>437</v>
      </c>
      <c r="B409" s="74" t="s">
        <v>26</v>
      </c>
      <c r="C409" s="74" t="s">
        <v>619</v>
      </c>
      <c r="D409" s="74" t="s">
        <v>619</v>
      </c>
      <c r="E409" s="74" t="str">
        <f>HYPERLINK("[映雪.xlsx]类型!B7",'类型（5）'!$C$7)</f>
        <v>武勇全能</v>
      </c>
      <c r="F409" s="74" t="s">
        <v>1001</v>
      </c>
      <c r="G409" s="74" t="s">
        <v>1002</v>
      </c>
      <c r="H409" s="74">
        <v>397</v>
      </c>
      <c r="I409" s="74">
        <v>397</v>
      </c>
      <c r="J409" s="74">
        <v>22</v>
      </c>
      <c r="K409" s="74">
        <v>70</v>
      </c>
      <c r="L409" s="74">
        <v>72</v>
      </c>
      <c r="M409" s="74">
        <v>63</v>
      </c>
      <c r="N409" s="74">
        <v>15</v>
      </c>
      <c r="O409" s="74">
        <f>SUM(K409,L409,M409,N409)</f>
        <v>220</v>
      </c>
      <c r="P409" s="74" t="s">
        <v>1074</v>
      </c>
      <c r="Q409" s="74">
        <v>100</v>
      </c>
      <c r="R409" s="74">
        <v>1</v>
      </c>
      <c r="S409" s="74" t="s">
        <v>1012</v>
      </c>
      <c r="T409" s="74">
        <v>1558</v>
      </c>
      <c r="U409" s="74">
        <v>1573</v>
      </c>
      <c r="V409" s="74">
        <v>1576</v>
      </c>
      <c r="W409" s="74">
        <v>1615</v>
      </c>
      <c r="X409" s="74">
        <v>44</v>
      </c>
      <c r="Y409" s="74">
        <v>40</v>
      </c>
      <c r="Z409" s="74" t="s">
        <v>1004</v>
      </c>
      <c r="AA409" s="74" t="s">
        <v>1004</v>
      </c>
      <c r="AB409" s="74" t="s">
        <v>1006</v>
      </c>
      <c r="AC409" s="74" t="s">
        <v>1062</v>
      </c>
      <c r="AD409" s="74" t="s">
        <v>1008</v>
      </c>
      <c r="AE409" s="74" t="s">
        <v>1024</v>
      </c>
      <c r="AF409" s="74">
        <v>8</v>
      </c>
      <c r="AG409" s="74" t="s">
        <v>1005</v>
      </c>
      <c r="AH409" s="74">
        <v>0</v>
      </c>
      <c r="AI409" s="104">
        <v>0</v>
      </c>
    </row>
    <row r="410" spans="1:35">
      <c r="A410" s="95">
        <v>508</v>
      </c>
      <c r="B410" s="74" t="s">
        <v>146</v>
      </c>
      <c r="C410" s="74" t="s">
        <v>1531</v>
      </c>
      <c r="D410" s="74" t="s">
        <v>1531</v>
      </c>
      <c r="E410" s="74" t="str">
        <f>HYPERLINK("[映雪.xlsx]类型!B6",'类型（5）'!$C$6)</f>
        <v>统御全能</v>
      </c>
      <c r="F410" s="74" t="s">
        <v>1001</v>
      </c>
      <c r="G410" s="74" t="s">
        <v>1002</v>
      </c>
      <c r="H410" s="74">
        <v>195</v>
      </c>
      <c r="I410" s="74">
        <v>195</v>
      </c>
      <c r="J410" s="74">
        <v>39</v>
      </c>
      <c r="K410" s="74">
        <v>70</v>
      </c>
      <c r="L410" s="74">
        <v>59</v>
      </c>
      <c r="M410" s="74">
        <v>73</v>
      </c>
      <c r="N410" s="74">
        <v>65</v>
      </c>
      <c r="O410" s="74">
        <f>SUM(K410,L410,M410,N410)</f>
        <v>267</v>
      </c>
      <c r="P410" s="74" t="s">
        <v>1058</v>
      </c>
      <c r="Q410" s="74">
        <v>100</v>
      </c>
      <c r="R410" s="74">
        <v>1</v>
      </c>
      <c r="S410" s="74" t="s">
        <v>1012</v>
      </c>
      <c r="T410" s="74">
        <v>1540</v>
      </c>
      <c r="U410" s="74">
        <v>1555</v>
      </c>
      <c r="V410" s="74">
        <v>1587</v>
      </c>
      <c r="W410" s="74">
        <v>1615</v>
      </c>
      <c r="X410" s="74">
        <v>48</v>
      </c>
      <c r="Y410" s="74">
        <v>20</v>
      </c>
      <c r="Z410" s="74" t="s">
        <v>1004</v>
      </c>
      <c r="AA410" s="74" t="s">
        <v>1005</v>
      </c>
      <c r="AB410" s="74" t="s">
        <v>1006</v>
      </c>
      <c r="AC410" s="74" t="s">
        <v>1062</v>
      </c>
      <c r="AD410" s="74" t="s">
        <v>1008</v>
      </c>
      <c r="AE410" s="74" t="s">
        <v>1013</v>
      </c>
      <c r="AF410" s="74">
        <v>5</v>
      </c>
      <c r="AG410" s="74" t="s">
        <v>1005</v>
      </c>
      <c r="AH410" s="74">
        <v>0</v>
      </c>
      <c r="AI410" s="104">
        <v>0</v>
      </c>
    </row>
    <row r="411" spans="1:35">
      <c r="A411" s="95">
        <v>595</v>
      </c>
      <c r="B411" s="74" t="s">
        <v>122</v>
      </c>
      <c r="C411" s="74" t="s">
        <v>1608</v>
      </c>
      <c r="D411" s="74" t="s">
        <v>1608</v>
      </c>
      <c r="E411" s="74" t="str">
        <f>HYPERLINK("[映雪.xlsx]类型!B22",'类型（5）'!$C$22)</f>
        <v>傲娇</v>
      </c>
      <c r="F411" s="74" t="s">
        <v>1001</v>
      </c>
      <c r="G411" s="74" t="s">
        <v>1002</v>
      </c>
      <c r="H411" s="74">
        <v>835</v>
      </c>
      <c r="I411" s="74">
        <v>835</v>
      </c>
      <c r="J411" s="74">
        <v>76</v>
      </c>
      <c r="K411" s="74">
        <v>70</v>
      </c>
      <c r="L411" s="74">
        <v>65</v>
      </c>
      <c r="M411" s="74">
        <v>55</v>
      </c>
      <c r="N411" s="74">
        <v>35</v>
      </c>
      <c r="O411" s="74">
        <f>SUM(K411,L411,M411,N411)</f>
        <v>225</v>
      </c>
      <c r="P411" s="74" t="s">
        <v>1046</v>
      </c>
      <c r="Q411" s="74">
        <v>100</v>
      </c>
      <c r="R411" s="74">
        <v>1</v>
      </c>
      <c r="S411" s="74" t="s">
        <v>1012</v>
      </c>
      <c r="T411" s="74">
        <v>1548</v>
      </c>
      <c r="U411" s="74">
        <v>1563</v>
      </c>
      <c r="V411" s="74">
        <v>1609</v>
      </c>
      <c r="W411" s="74">
        <v>1615</v>
      </c>
      <c r="X411" s="74">
        <v>98</v>
      </c>
      <c r="Y411" s="74">
        <v>30</v>
      </c>
      <c r="Z411" s="74" t="s">
        <v>1004</v>
      </c>
      <c r="AA411" s="74" t="s">
        <v>1005</v>
      </c>
      <c r="AB411" s="74" t="s">
        <v>1006</v>
      </c>
      <c r="AC411" s="74" t="s">
        <v>1007</v>
      </c>
      <c r="AD411" s="74" t="s">
        <v>1023</v>
      </c>
      <c r="AE411" s="74" t="s">
        <v>1009</v>
      </c>
      <c r="AF411" s="74">
        <v>8</v>
      </c>
      <c r="AG411" s="74" t="s">
        <v>1005</v>
      </c>
      <c r="AH411" s="74">
        <v>0</v>
      </c>
      <c r="AI411" s="104">
        <v>63</v>
      </c>
    </row>
    <row r="412" spans="1:35">
      <c r="A412" s="95">
        <v>615</v>
      </c>
      <c r="B412" s="74" t="s">
        <v>70</v>
      </c>
      <c r="C412" s="74" t="s">
        <v>1625</v>
      </c>
      <c r="D412" s="74" t="s">
        <v>1625</v>
      </c>
      <c r="E412" s="96" t="str">
        <f>HYPERLINK("[映雪.xlsx]类型!B24",'类型（5）'!$C$24)</f>
        <v>艺术家</v>
      </c>
      <c r="F412" s="74" t="s">
        <v>1001</v>
      </c>
      <c r="G412" s="74" t="s">
        <v>1002</v>
      </c>
      <c r="H412" s="74">
        <v>733</v>
      </c>
      <c r="I412" s="74">
        <v>733</v>
      </c>
      <c r="J412" s="74">
        <v>461</v>
      </c>
      <c r="K412" s="74">
        <v>70</v>
      </c>
      <c r="L412" s="74">
        <v>47</v>
      </c>
      <c r="M412" s="74">
        <v>68</v>
      </c>
      <c r="N412" s="74">
        <v>64</v>
      </c>
      <c r="O412" s="74">
        <f>SUM(K412,L412,M412,N412)</f>
        <v>249</v>
      </c>
      <c r="P412" s="74" t="s">
        <v>1046</v>
      </c>
      <c r="Q412" s="74">
        <v>100</v>
      </c>
      <c r="R412" s="74">
        <v>1</v>
      </c>
      <c r="S412" s="74" t="s">
        <v>1012</v>
      </c>
      <c r="T412" s="74">
        <v>1512</v>
      </c>
      <c r="U412" s="74">
        <v>1527</v>
      </c>
      <c r="V412" s="74">
        <v>1586</v>
      </c>
      <c r="W412" s="74">
        <v>1615</v>
      </c>
      <c r="X412" s="74">
        <v>39</v>
      </c>
      <c r="Y412" s="74">
        <v>52</v>
      </c>
      <c r="Z412" s="74" t="s">
        <v>1004</v>
      </c>
      <c r="AA412" s="74" t="s">
        <v>1004</v>
      </c>
      <c r="AB412" s="74" t="s">
        <v>1006</v>
      </c>
      <c r="AC412" s="74" t="s">
        <v>1311</v>
      </c>
      <c r="AD412" s="74" t="s">
        <v>1023</v>
      </c>
      <c r="AE412" s="74" t="s">
        <v>1017</v>
      </c>
      <c r="AF412" s="74">
        <v>10</v>
      </c>
      <c r="AG412" s="74" t="s">
        <v>1005</v>
      </c>
      <c r="AH412" s="74">
        <v>0</v>
      </c>
      <c r="AI412" s="104">
        <v>0</v>
      </c>
    </row>
    <row r="413" spans="1:35">
      <c r="A413" s="95">
        <v>661</v>
      </c>
      <c r="B413" s="74" t="s">
        <v>38</v>
      </c>
      <c r="C413" s="74" t="s">
        <v>1666</v>
      </c>
      <c r="D413" s="74" t="s">
        <v>1666</v>
      </c>
      <c r="E413" s="74" t="str">
        <f>HYPERLINK("[映雪.xlsx]类型!B13",'类型（5）'!$C$13)</f>
        <v>贤者</v>
      </c>
      <c r="F413" s="74" t="s">
        <v>1001</v>
      </c>
      <c r="G413" s="74" t="s">
        <v>1002</v>
      </c>
      <c r="H413" s="74">
        <v>498</v>
      </c>
      <c r="I413" s="74">
        <v>498</v>
      </c>
      <c r="J413" s="74">
        <v>44</v>
      </c>
      <c r="K413" s="74">
        <v>70</v>
      </c>
      <c r="L413" s="74">
        <v>66</v>
      </c>
      <c r="M413" s="74">
        <v>42</v>
      </c>
      <c r="N413" s="74">
        <v>45</v>
      </c>
      <c r="O413" s="74">
        <f>SUM(K413,L413,M413,N413)</f>
        <v>223</v>
      </c>
      <c r="P413" s="74" t="s">
        <v>1033</v>
      </c>
      <c r="Q413" s="74">
        <v>100</v>
      </c>
      <c r="R413" s="74">
        <v>1</v>
      </c>
      <c r="S413" s="74" t="s">
        <v>1012</v>
      </c>
      <c r="T413" s="74">
        <v>1530</v>
      </c>
      <c r="U413" s="74">
        <v>1545</v>
      </c>
      <c r="V413" s="74">
        <v>1564</v>
      </c>
      <c r="W413" s="74">
        <v>1615</v>
      </c>
      <c r="X413" s="74">
        <v>54</v>
      </c>
      <c r="Y413" s="74">
        <v>65</v>
      </c>
      <c r="Z413" s="74" t="s">
        <v>1004</v>
      </c>
      <c r="AA413" s="74" t="s">
        <v>1004</v>
      </c>
      <c r="AB413" s="74" t="s">
        <v>1006</v>
      </c>
      <c r="AC413" s="74" t="s">
        <v>1007</v>
      </c>
      <c r="AD413" s="74" t="s">
        <v>1023</v>
      </c>
      <c r="AE413" s="74" t="s">
        <v>1013</v>
      </c>
      <c r="AF413" s="74">
        <v>7</v>
      </c>
      <c r="AG413" s="74" t="s">
        <v>1004</v>
      </c>
      <c r="AH413" s="74">
        <v>0</v>
      </c>
      <c r="AI413" s="104">
        <v>0</v>
      </c>
    </row>
    <row r="414" spans="1:35">
      <c r="A414" s="95">
        <v>680</v>
      </c>
      <c r="B414" s="74" t="s">
        <v>140</v>
      </c>
      <c r="C414" s="74" t="s">
        <v>1683</v>
      </c>
      <c r="D414" s="74" t="s">
        <v>1683</v>
      </c>
      <c r="E414" s="96" t="str">
        <f>HYPERLINK("[映雪.xlsx]类型!B5",'类型（5）'!$C$5)</f>
        <v>家政强化</v>
      </c>
      <c r="F414" s="74" t="s">
        <v>1001</v>
      </c>
      <c r="G414" s="74" t="s">
        <v>1002</v>
      </c>
      <c r="H414" s="74">
        <v>630</v>
      </c>
      <c r="I414" s="74">
        <v>630</v>
      </c>
      <c r="J414" s="74">
        <v>24</v>
      </c>
      <c r="K414" s="74">
        <v>70</v>
      </c>
      <c r="L414" s="74">
        <v>45</v>
      </c>
      <c r="M414" s="74">
        <v>63</v>
      </c>
      <c r="N414" s="74">
        <v>75</v>
      </c>
      <c r="O414" s="74">
        <f>SUM(K414,L414,M414,N414)</f>
        <v>253</v>
      </c>
      <c r="P414" s="74" t="s">
        <v>1011</v>
      </c>
      <c r="Q414" s="74">
        <v>100</v>
      </c>
      <c r="R414" s="74">
        <v>1</v>
      </c>
      <c r="S414" s="74" t="s">
        <v>1012</v>
      </c>
      <c r="T414" s="74">
        <v>1527</v>
      </c>
      <c r="U414" s="74">
        <v>1542</v>
      </c>
      <c r="V414" s="74">
        <v>1595</v>
      </c>
      <c r="W414" s="74">
        <v>1615</v>
      </c>
      <c r="X414" s="74">
        <v>84</v>
      </c>
      <c r="Y414" s="74">
        <v>42</v>
      </c>
      <c r="Z414" s="74" t="s">
        <v>1004</v>
      </c>
      <c r="AA414" s="74" t="s">
        <v>1005</v>
      </c>
      <c r="AB414" s="74" t="s">
        <v>1006</v>
      </c>
      <c r="AC414" s="74" t="s">
        <v>1007</v>
      </c>
      <c r="AD414" s="74" t="s">
        <v>1008</v>
      </c>
      <c r="AE414" s="74" t="s">
        <v>1009</v>
      </c>
      <c r="AF414" s="74">
        <v>3</v>
      </c>
      <c r="AG414" s="74" t="s">
        <v>1005</v>
      </c>
      <c r="AH414" s="74">
        <v>0</v>
      </c>
      <c r="AI414" s="104">
        <v>0</v>
      </c>
    </row>
    <row r="415" spans="1:35">
      <c r="A415" s="95">
        <v>714</v>
      </c>
      <c r="B415" s="74" t="s">
        <v>78</v>
      </c>
      <c r="C415" s="74" t="s">
        <v>1712</v>
      </c>
      <c r="D415" s="74" t="s">
        <v>1712</v>
      </c>
      <c r="E415" s="74" t="str">
        <f>HYPERLINK("[映雪.xlsx]类型!B9",'类型（5）'!$C$9)</f>
        <v>家政全能</v>
      </c>
      <c r="F415" s="74" t="s">
        <v>1001</v>
      </c>
      <c r="G415" s="74" t="s">
        <v>1002</v>
      </c>
      <c r="H415" s="74">
        <v>858</v>
      </c>
      <c r="I415" s="74">
        <v>858</v>
      </c>
      <c r="J415" s="74">
        <v>119</v>
      </c>
      <c r="K415" s="74">
        <v>70</v>
      </c>
      <c r="L415" s="74">
        <v>45</v>
      </c>
      <c r="M415" s="74">
        <v>24</v>
      </c>
      <c r="N415" s="74">
        <v>75</v>
      </c>
      <c r="O415" s="74">
        <f>SUM(K415,L415,M415,N415)</f>
        <v>214</v>
      </c>
      <c r="P415" s="74" t="s">
        <v>1026</v>
      </c>
      <c r="Q415" s="74">
        <v>100</v>
      </c>
      <c r="R415" s="74">
        <v>1</v>
      </c>
      <c r="S415" s="74" t="s">
        <v>1012</v>
      </c>
      <c r="T415" s="74">
        <v>1540</v>
      </c>
      <c r="U415" s="74">
        <v>1555</v>
      </c>
      <c r="V415" s="74">
        <v>1610</v>
      </c>
      <c r="W415" s="74">
        <v>1615</v>
      </c>
      <c r="X415" s="74">
        <v>11</v>
      </c>
      <c r="Y415" s="74">
        <v>16</v>
      </c>
      <c r="Z415" s="74" t="s">
        <v>1004</v>
      </c>
      <c r="AA415" s="74" t="s">
        <v>1005</v>
      </c>
      <c r="AB415" s="74" t="s">
        <v>1006</v>
      </c>
      <c r="AC415" s="74" t="s">
        <v>1007</v>
      </c>
      <c r="AD415" s="74" t="s">
        <v>1008</v>
      </c>
      <c r="AE415" s="74" t="s">
        <v>1027</v>
      </c>
      <c r="AF415" s="74">
        <v>5</v>
      </c>
      <c r="AG415" s="74" t="s">
        <v>1005</v>
      </c>
      <c r="AH415" s="74">
        <v>0</v>
      </c>
      <c r="AI415" s="104">
        <v>0</v>
      </c>
    </row>
    <row r="416" spans="1:35">
      <c r="A416" s="95">
        <v>735</v>
      </c>
      <c r="B416" s="74" t="s">
        <v>20</v>
      </c>
      <c r="C416" s="74" t="s">
        <v>1731</v>
      </c>
      <c r="D416" s="74" t="s">
        <v>1731</v>
      </c>
      <c r="E416" s="74" t="str">
        <f>HYPERLINK("[映雪.xlsx]类型!B13",'类型（5）'!$C$13)</f>
        <v>贤者</v>
      </c>
      <c r="F416" s="74" t="s">
        <v>1001</v>
      </c>
      <c r="G416" s="74" t="s">
        <v>1002</v>
      </c>
      <c r="H416" s="74">
        <v>477</v>
      </c>
      <c r="I416" s="74">
        <v>477</v>
      </c>
      <c r="J416" s="74">
        <v>83</v>
      </c>
      <c r="K416" s="74">
        <v>70</v>
      </c>
      <c r="L416" s="74">
        <v>63</v>
      </c>
      <c r="M416" s="74">
        <v>55</v>
      </c>
      <c r="N416" s="74">
        <v>41</v>
      </c>
      <c r="O416" s="74">
        <f>SUM(K416,L416,M416,N416)</f>
        <v>229</v>
      </c>
      <c r="P416" s="74" t="s">
        <v>1072</v>
      </c>
      <c r="Q416" s="74">
        <v>100</v>
      </c>
      <c r="R416" s="74">
        <v>1</v>
      </c>
      <c r="S416" s="74" t="s">
        <v>1012</v>
      </c>
      <c r="T416" s="74">
        <v>1525</v>
      </c>
      <c r="U416" s="74">
        <v>1540</v>
      </c>
      <c r="V416" s="74">
        <v>1582</v>
      </c>
      <c r="W416" s="74">
        <v>1615</v>
      </c>
      <c r="X416" s="74">
        <v>45</v>
      </c>
      <c r="Y416" s="74">
        <v>45</v>
      </c>
      <c r="Z416" s="74" t="s">
        <v>1004</v>
      </c>
      <c r="AA416" s="74" t="s">
        <v>1005</v>
      </c>
      <c r="AB416" s="74" t="s">
        <v>1006</v>
      </c>
      <c r="AC416" s="74" t="s">
        <v>1007</v>
      </c>
      <c r="AD416" s="74" t="s">
        <v>1023</v>
      </c>
      <c r="AE416" s="74" t="s">
        <v>1013</v>
      </c>
      <c r="AF416" s="74">
        <v>6</v>
      </c>
      <c r="AG416" s="74" t="s">
        <v>1004</v>
      </c>
      <c r="AH416" s="74">
        <v>0</v>
      </c>
      <c r="AI416" s="104">
        <v>49</v>
      </c>
    </row>
    <row r="417" spans="1:35">
      <c r="A417" s="95">
        <v>748</v>
      </c>
      <c r="B417" s="74" t="s">
        <v>74</v>
      </c>
      <c r="C417" s="74" t="s">
        <v>1743</v>
      </c>
      <c r="D417" s="74" t="s">
        <v>1743</v>
      </c>
      <c r="E417" s="99" t="str">
        <f>HYPERLINK("[映雪.xlsx]类型!B26",'类型（5）'!$C$26)</f>
        <v>剑豪</v>
      </c>
      <c r="F417" s="74" t="s">
        <v>1001</v>
      </c>
      <c r="G417" s="74" t="s">
        <v>1002</v>
      </c>
      <c r="H417" s="74">
        <v>908</v>
      </c>
      <c r="I417" s="74">
        <v>908</v>
      </c>
      <c r="J417" s="74">
        <v>175</v>
      </c>
      <c r="K417" s="74">
        <v>70</v>
      </c>
      <c r="L417" s="74">
        <v>71</v>
      </c>
      <c r="M417" s="74">
        <v>74</v>
      </c>
      <c r="N417" s="74">
        <v>74</v>
      </c>
      <c r="O417" s="74">
        <f>SUM(K417,L417,M417,N417)</f>
        <v>289</v>
      </c>
      <c r="P417" s="74" t="s">
        <v>1083</v>
      </c>
      <c r="Q417" s="74">
        <v>100</v>
      </c>
      <c r="R417" s="74">
        <v>1</v>
      </c>
      <c r="S417" s="74" t="s">
        <v>1012</v>
      </c>
      <c r="T417" s="74">
        <v>1551</v>
      </c>
      <c r="U417" s="74">
        <v>1566</v>
      </c>
      <c r="V417" s="74">
        <v>1615</v>
      </c>
      <c r="W417" s="74">
        <v>1615</v>
      </c>
      <c r="X417" s="74">
        <v>19</v>
      </c>
      <c r="Y417" s="74">
        <v>88</v>
      </c>
      <c r="Z417" s="74" t="s">
        <v>1004</v>
      </c>
      <c r="AA417" s="74" t="s">
        <v>1004</v>
      </c>
      <c r="AB417" s="74" t="s">
        <v>1054</v>
      </c>
      <c r="AC417" s="74" t="s">
        <v>1007</v>
      </c>
      <c r="AD417" s="74" t="s">
        <v>1008</v>
      </c>
      <c r="AE417" s="74" t="s">
        <v>1013</v>
      </c>
      <c r="AF417" s="74">
        <v>12</v>
      </c>
      <c r="AG417" s="74" t="s">
        <v>1005</v>
      </c>
      <c r="AH417" s="74">
        <v>0</v>
      </c>
      <c r="AI417" s="104">
        <v>0</v>
      </c>
    </row>
    <row r="418" spans="1:35">
      <c r="A418" s="95">
        <v>949</v>
      </c>
      <c r="B418" s="74" t="s">
        <v>44</v>
      </c>
      <c r="C418" s="74" t="s">
        <v>1920</v>
      </c>
      <c r="D418" s="74" t="s">
        <v>1920</v>
      </c>
      <c r="E418" s="74" t="str">
        <f>HYPERLINK("[映雪.xlsx]类型!B6",'类型（5）'!$C$6)</f>
        <v>统御全能</v>
      </c>
      <c r="F418" s="74" t="s">
        <v>1001</v>
      </c>
      <c r="G418" s="74" t="s">
        <v>1002</v>
      </c>
      <c r="H418" s="74">
        <v>508</v>
      </c>
      <c r="I418" s="74">
        <v>508</v>
      </c>
      <c r="J418" s="74">
        <v>17</v>
      </c>
      <c r="K418" s="74">
        <v>70</v>
      </c>
      <c r="L418" s="74">
        <v>72</v>
      </c>
      <c r="M418" s="74">
        <v>68</v>
      </c>
      <c r="N418" s="74">
        <v>62</v>
      </c>
      <c r="O418" s="74">
        <f>SUM(K418,L418,M418,N418)</f>
        <v>272</v>
      </c>
      <c r="P418" s="74" t="s">
        <v>1036</v>
      </c>
      <c r="Q418" s="74">
        <v>100</v>
      </c>
      <c r="R418" s="74">
        <v>1</v>
      </c>
      <c r="S418" s="74" t="s">
        <v>1012</v>
      </c>
      <c r="T418" s="74">
        <v>1546</v>
      </c>
      <c r="U418" s="74">
        <v>1561</v>
      </c>
      <c r="V418" s="74">
        <v>1569</v>
      </c>
      <c r="W418" s="74">
        <v>1615</v>
      </c>
      <c r="X418" s="74">
        <v>78</v>
      </c>
      <c r="Y418" s="74">
        <v>55</v>
      </c>
      <c r="Z418" s="74" t="s">
        <v>1004</v>
      </c>
      <c r="AA418" s="74" t="s">
        <v>1005</v>
      </c>
      <c r="AB418" s="74" t="s">
        <v>1006</v>
      </c>
      <c r="AC418" s="74" t="s">
        <v>1007</v>
      </c>
      <c r="AD418" s="74" t="s">
        <v>1008</v>
      </c>
      <c r="AE418" s="74" t="s">
        <v>1027</v>
      </c>
      <c r="AF418" s="74">
        <v>12</v>
      </c>
      <c r="AG418" s="74" t="s">
        <v>1004</v>
      </c>
      <c r="AH418" s="74">
        <v>0</v>
      </c>
      <c r="AI418" s="104">
        <v>0</v>
      </c>
    </row>
    <row r="419" spans="1:35">
      <c r="A419" s="95">
        <v>1048</v>
      </c>
      <c r="B419" s="74" t="s">
        <v>96</v>
      </c>
      <c r="C419" s="74" t="s">
        <v>2008</v>
      </c>
      <c r="D419" s="74" t="s">
        <v>2008</v>
      </c>
      <c r="E419" s="96" t="str">
        <f>HYPERLINK("[映雪.xlsx]类型!B20",'类型（5）'!$C$20)</f>
        <v>指挥官</v>
      </c>
      <c r="F419" s="74" t="s">
        <v>1001</v>
      </c>
      <c r="G419" s="74" t="s">
        <v>1002</v>
      </c>
      <c r="H419" s="74">
        <v>1048</v>
      </c>
      <c r="I419" s="74">
        <v>1048</v>
      </c>
      <c r="J419" s="74">
        <v>166</v>
      </c>
      <c r="K419" s="74">
        <v>70</v>
      </c>
      <c r="L419" s="74">
        <v>66</v>
      </c>
      <c r="M419" s="74">
        <v>74</v>
      </c>
      <c r="N419" s="74">
        <v>79</v>
      </c>
      <c r="O419" s="74">
        <f>SUM(K419,L419,M419,N419)</f>
        <v>289</v>
      </c>
      <c r="P419" s="74" t="s">
        <v>1026</v>
      </c>
      <c r="Q419" s="74">
        <v>100</v>
      </c>
      <c r="R419" s="74">
        <v>1</v>
      </c>
      <c r="S419" s="74" t="s">
        <v>1012</v>
      </c>
      <c r="T419" s="74">
        <v>1567</v>
      </c>
      <c r="U419" s="74">
        <v>1582</v>
      </c>
      <c r="V419" s="74">
        <v>1602</v>
      </c>
      <c r="W419" s="74">
        <v>1615</v>
      </c>
      <c r="X419" s="74">
        <v>31</v>
      </c>
      <c r="Y419" s="74">
        <v>10</v>
      </c>
      <c r="Z419" s="74" t="s">
        <v>1004</v>
      </c>
      <c r="AA419" s="74" t="s">
        <v>1005</v>
      </c>
      <c r="AB419" s="74" t="s">
        <v>1054</v>
      </c>
      <c r="AC419" s="74" t="s">
        <v>1007</v>
      </c>
      <c r="AD419" s="74" t="s">
        <v>1008</v>
      </c>
      <c r="AE419" s="74" t="s">
        <v>1027</v>
      </c>
      <c r="AF419" s="74">
        <v>9</v>
      </c>
      <c r="AG419" s="74" t="s">
        <v>1004</v>
      </c>
      <c r="AH419" s="74">
        <v>0</v>
      </c>
      <c r="AI419" s="104">
        <v>0</v>
      </c>
    </row>
    <row r="420" spans="1:35">
      <c r="A420" s="95">
        <v>1151</v>
      </c>
      <c r="B420" s="74" t="s">
        <v>128</v>
      </c>
      <c r="C420" s="74" t="s">
        <v>2106</v>
      </c>
      <c r="D420" s="74" t="s">
        <v>2106</v>
      </c>
      <c r="E420" s="99" t="str">
        <f>HYPERLINK("[映雪.xlsx]类型!B31",'类型（5）'!$C$31)</f>
        <v>后宫王</v>
      </c>
      <c r="F420" s="74" t="s">
        <v>1001</v>
      </c>
      <c r="G420" s="74" t="s">
        <v>1002</v>
      </c>
      <c r="H420" s="74">
        <v>1126</v>
      </c>
      <c r="I420" s="74">
        <v>1126</v>
      </c>
      <c r="J420" s="74">
        <v>51</v>
      </c>
      <c r="K420" s="74">
        <v>70</v>
      </c>
      <c r="L420" s="74">
        <v>67</v>
      </c>
      <c r="M420" s="74">
        <v>28</v>
      </c>
      <c r="N420" s="74">
        <v>45</v>
      </c>
      <c r="O420" s="74">
        <f>SUM(K420,L420,M420,N420)</f>
        <v>210</v>
      </c>
      <c r="P420" s="74" t="s">
        <v>1064</v>
      </c>
      <c r="Q420" s="74">
        <v>100</v>
      </c>
      <c r="R420" s="74">
        <v>1</v>
      </c>
      <c r="S420" s="74" t="s">
        <v>1012</v>
      </c>
      <c r="T420" s="74">
        <v>1492</v>
      </c>
      <c r="U420" s="74">
        <v>1507</v>
      </c>
      <c r="V420" s="74">
        <v>1553</v>
      </c>
      <c r="W420" s="74">
        <v>1615</v>
      </c>
      <c r="X420" s="74">
        <v>0</v>
      </c>
      <c r="Y420" s="74">
        <v>59</v>
      </c>
      <c r="Z420" s="74" t="s">
        <v>1004</v>
      </c>
      <c r="AA420" s="74" t="s">
        <v>1004</v>
      </c>
      <c r="AB420" s="74" t="s">
        <v>1006</v>
      </c>
      <c r="AC420" s="74" t="s">
        <v>1007</v>
      </c>
      <c r="AD420" s="74" t="s">
        <v>1023</v>
      </c>
      <c r="AE420" s="74" t="s">
        <v>1017</v>
      </c>
      <c r="AF420" s="74">
        <v>8</v>
      </c>
      <c r="AG420" s="74" t="s">
        <v>1005</v>
      </c>
      <c r="AH420" s="74">
        <v>0</v>
      </c>
      <c r="AI420" s="104">
        <v>0</v>
      </c>
    </row>
    <row r="421" spans="1:35">
      <c r="A421" s="95">
        <v>1195</v>
      </c>
      <c r="B421" s="74" t="s">
        <v>164</v>
      </c>
      <c r="C421" s="74" t="s">
        <v>164</v>
      </c>
      <c r="D421" s="74" t="s">
        <v>164</v>
      </c>
      <c r="E421" s="74" t="str">
        <f>HYPERLINK("[映雪.xlsx]类型!B22",'类型（5）'!$C$22)</f>
        <v>傲娇</v>
      </c>
      <c r="F421" s="74" t="s">
        <v>1001</v>
      </c>
      <c r="G421" s="74" t="s">
        <v>1002</v>
      </c>
      <c r="H421" s="74">
        <v>1144</v>
      </c>
      <c r="I421" s="74">
        <v>1144</v>
      </c>
      <c r="J421" s="74">
        <v>135</v>
      </c>
      <c r="K421" s="74">
        <v>70</v>
      </c>
      <c r="L421" s="74">
        <v>61</v>
      </c>
      <c r="M421" s="74">
        <v>72</v>
      </c>
      <c r="N421" s="74">
        <v>55</v>
      </c>
      <c r="O421" s="74">
        <f>SUM(K421,L421,M421,N421)</f>
        <v>258</v>
      </c>
      <c r="P421" s="74" t="s">
        <v>1026</v>
      </c>
      <c r="Q421" s="74">
        <v>9857</v>
      </c>
      <c r="R421" s="74">
        <v>6</v>
      </c>
      <c r="S421" s="74" t="s">
        <v>4</v>
      </c>
      <c r="T421" s="74">
        <v>1495</v>
      </c>
      <c r="U421" s="74">
        <v>1510</v>
      </c>
      <c r="V421" s="74">
        <v>1552</v>
      </c>
      <c r="W421" s="74">
        <v>1615</v>
      </c>
      <c r="X421" s="74">
        <v>33</v>
      </c>
      <c r="Y421" s="74">
        <v>75</v>
      </c>
      <c r="Z421" s="74" t="s">
        <v>1004</v>
      </c>
      <c r="AA421" s="74" t="s">
        <v>1005</v>
      </c>
      <c r="AB421" s="74" t="s">
        <v>1006</v>
      </c>
      <c r="AC421" s="74" t="s">
        <v>1148</v>
      </c>
      <c r="AD421" s="74" t="s">
        <v>1008</v>
      </c>
      <c r="AE421" s="74" t="s">
        <v>1017</v>
      </c>
      <c r="AF421" s="74">
        <v>7</v>
      </c>
      <c r="AG421" s="74" t="s">
        <v>1005</v>
      </c>
      <c r="AH421" s="74">
        <v>0</v>
      </c>
      <c r="AI421" s="104">
        <v>57</v>
      </c>
    </row>
    <row r="422" spans="1:35">
      <c r="A422" s="95">
        <v>1331</v>
      </c>
      <c r="B422" s="74" t="s">
        <v>150</v>
      </c>
      <c r="C422" s="74" t="s">
        <v>581</v>
      </c>
      <c r="D422" s="74" t="s">
        <v>581</v>
      </c>
      <c r="E422" s="99" t="str">
        <f>HYPERLINK("[映雪.xlsx]类型!B25",'类型（5）'!$C$25)</f>
        <v>教师</v>
      </c>
      <c r="F422" s="74" t="s">
        <v>1001</v>
      </c>
      <c r="G422" s="74" t="s">
        <v>1002</v>
      </c>
      <c r="H422" s="74">
        <v>1426</v>
      </c>
      <c r="I422" s="74">
        <v>1426</v>
      </c>
      <c r="J422" s="74">
        <v>456</v>
      </c>
      <c r="K422" s="74">
        <v>70</v>
      </c>
      <c r="L422" s="74">
        <v>77</v>
      </c>
      <c r="M422" s="74">
        <v>57</v>
      </c>
      <c r="N422" s="74">
        <v>56</v>
      </c>
      <c r="O422" s="74">
        <f>SUM(K422,L422,M422,N422)</f>
        <v>260</v>
      </c>
      <c r="P422" s="74" t="s">
        <v>1072</v>
      </c>
      <c r="Q422" s="74">
        <v>100</v>
      </c>
      <c r="R422" s="74">
        <v>1</v>
      </c>
      <c r="S422" s="74" t="s">
        <v>1012</v>
      </c>
      <c r="T422" s="74">
        <v>1606</v>
      </c>
      <c r="U422" s="74">
        <v>1621</v>
      </c>
      <c r="V422" s="74">
        <v>1631</v>
      </c>
      <c r="W422" s="74">
        <v>1615</v>
      </c>
      <c r="X422" s="74">
        <v>0</v>
      </c>
      <c r="Y422" s="74">
        <v>60</v>
      </c>
      <c r="Z422" s="74" t="s">
        <v>1004</v>
      </c>
      <c r="AA422" s="74" t="s">
        <v>1005</v>
      </c>
      <c r="AB422" s="74" t="s">
        <v>1006</v>
      </c>
      <c r="AC422" s="74" t="s">
        <v>1007</v>
      </c>
      <c r="AD422" s="74" t="s">
        <v>1008</v>
      </c>
      <c r="AE422" s="74" t="s">
        <v>1020</v>
      </c>
      <c r="AF422" s="74">
        <v>11</v>
      </c>
      <c r="AG422" s="74" t="s">
        <v>1004</v>
      </c>
      <c r="AH422" s="74">
        <v>0</v>
      </c>
      <c r="AI422" s="104">
        <v>0</v>
      </c>
    </row>
    <row r="423" spans="1:35">
      <c r="A423" s="95">
        <v>1418</v>
      </c>
      <c r="B423" s="74" t="s">
        <v>54</v>
      </c>
      <c r="C423" s="74" t="s">
        <v>2335</v>
      </c>
      <c r="D423" s="74" t="s">
        <v>2335</v>
      </c>
      <c r="E423" s="96" t="str">
        <f>HYPERLINK("[映雪.xlsx]类型!B23",'类型（5）'!$C$23)</f>
        <v>管家</v>
      </c>
      <c r="F423" s="74" t="s">
        <v>1001</v>
      </c>
      <c r="G423" s="74" t="s">
        <v>1002</v>
      </c>
      <c r="H423" s="74">
        <v>1125</v>
      </c>
      <c r="I423" s="74">
        <v>1125</v>
      </c>
      <c r="J423" s="74">
        <v>106</v>
      </c>
      <c r="K423" s="74">
        <v>70</v>
      </c>
      <c r="L423" s="74">
        <v>50</v>
      </c>
      <c r="M423" s="74">
        <v>61</v>
      </c>
      <c r="N423" s="74">
        <v>54</v>
      </c>
      <c r="O423" s="74">
        <f>SUM(K423,L423,M423,N423)</f>
        <v>235</v>
      </c>
      <c r="P423" s="74" t="s">
        <v>1064</v>
      </c>
      <c r="Q423" s="74">
        <v>100</v>
      </c>
      <c r="R423" s="74">
        <v>1</v>
      </c>
      <c r="S423" s="74" t="s">
        <v>1012</v>
      </c>
      <c r="T423" s="74">
        <v>1526</v>
      </c>
      <c r="U423" s="74">
        <v>1535</v>
      </c>
      <c r="V423" s="74">
        <v>1549</v>
      </c>
      <c r="W423" s="74">
        <v>1615</v>
      </c>
      <c r="X423" s="74">
        <v>0</v>
      </c>
      <c r="Y423" s="74">
        <v>55</v>
      </c>
      <c r="Z423" s="74" t="s">
        <v>1004</v>
      </c>
      <c r="AA423" s="74" t="s">
        <v>1004</v>
      </c>
      <c r="AB423" s="74" t="s">
        <v>1006</v>
      </c>
      <c r="AC423" s="74" t="s">
        <v>1007</v>
      </c>
      <c r="AD423" s="74" t="s">
        <v>1023</v>
      </c>
      <c r="AE423" s="74" t="s">
        <v>1009</v>
      </c>
      <c r="AF423" s="74">
        <v>9</v>
      </c>
      <c r="AG423" s="74" t="s">
        <v>1005</v>
      </c>
      <c r="AH423" s="74">
        <v>0</v>
      </c>
      <c r="AI423" s="104">
        <v>0</v>
      </c>
    </row>
    <row r="424" spans="1:35">
      <c r="A424" s="95">
        <v>1433</v>
      </c>
      <c r="B424" s="74" t="s">
        <v>40</v>
      </c>
      <c r="C424" s="74" t="s">
        <v>2348</v>
      </c>
      <c r="D424" s="74" t="s">
        <v>2348</v>
      </c>
      <c r="E424" s="74" t="str">
        <f>HYPERLINK("[映雪.xlsx]类型!B7",'类型（5）'!$C$7)</f>
        <v>武勇全能</v>
      </c>
      <c r="F424" s="74" t="s">
        <v>1001</v>
      </c>
      <c r="G424" s="74" t="s">
        <v>1002</v>
      </c>
      <c r="H424" s="74">
        <v>1505</v>
      </c>
      <c r="I424" s="74">
        <v>1505</v>
      </c>
      <c r="J424" s="74">
        <v>501</v>
      </c>
      <c r="K424" s="74">
        <v>70</v>
      </c>
      <c r="L424" s="74">
        <v>80</v>
      </c>
      <c r="M424" s="74">
        <v>72</v>
      </c>
      <c r="N424" s="74">
        <v>77</v>
      </c>
      <c r="O424" s="74">
        <f>SUM(K424,L424,M424,N424)</f>
        <v>299</v>
      </c>
      <c r="P424" s="74" t="s">
        <v>1064</v>
      </c>
      <c r="Q424" s="74">
        <v>100</v>
      </c>
      <c r="R424" s="74">
        <v>1</v>
      </c>
      <c r="S424" s="74" t="s">
        <v>1012</v>
      </c>
      <c r="T424" s="74">
        <v>1567</v>
      </c>
      <c r="U424" s="74">
        <v>1582</v>
      </c>
      <c r="V424" s="74">
        <v>1625</v>
      </c>
      <c r="W424" s="74">
        <v>1615</v>
      </c>
      <c r="X424" s="74">
        <v>0</v>
      </c>
      <c r="Y424" s="74">
        <v>71</v>
      </c>
      <c r="Z424" s="74" t="s">
        <v>1004</v>
      </c>
      <c r="AA424" s="74" t="s">
        <v>1005</v>
      </c>
      <c r="AB424" s="74" t="s">
        <v>1006</v>
      </c>
      <c r="AC424" s="74" t="s">
        <v>1007</v>
      </c>
      <c r="AD424" s="74" t="s">
        <v>1008</v>
      </c>
      <c r="AE424" s="74" t="s">
        <v>1009</v>
      </c>
      <c r="AF424" s="74">
        <v>9</v>
      </c>
      <c r="AG424" s="74" t="s">
        <v>1004</v>
      </c>
      <c r="AH424" s="74">
        <v>0</v>
      </c>
      <c r="AI424" s="104">
        <v>0</v>
      </c>
    </row>
    <row r="425" spans="1:35">
      <c r="A425" s="95">
        <v>1472</v>
      </c>
      <c r="B425" s="74" t="s">
        <v>144</v>
      </c>
      <c r="C425" s="74" t="s">
        <v>2380</v>
      </c>
      <c r="D425" s="74" t="s">
        <v>2380</v>
      </c>
      <c r="E425" s="96" t="str">
        <f>HYPERLINK("[映雪.xlsx]类型!B27",'类型（5）'!$C$27)</f>
        <v>骑士</v>
      </c>
      <c r="F425" s="74" t="s">
        <v>1001</v>
      </c>
      <c r="G425" s="74" t="s">
        <v>1002</v>
      </c>
      <c r="H425" s="74">
        <v>1543</v>
      </c>
      <c r="I425" s="74">
        <v>1543</v>
      </c>
      <c r="J425" s="74">
        <v>174</v>
      </c>
      <c r="K425" s="74">
        <v>70</v>
      </c>
      <c r="L425" s="74">
        <v>71</v>
      </c>
      <c r="M425" s="74">
        <v>59</v>
      </c>
      <c r="N425" s="74">
        <v>59</v>
      </c>
      <c r="O425" s="74">
        <f>SUM(K425,L425,M425,N425)</f>
        <v>259</v>
      </c>
      <c r="P425" s="74" t="s">
        <v>1067</v>
      </c>
      <c r="Q425" s="74">
        <v>100</v>
      </c>
      <c r="R425" s="74">
        <v>1</v>
      </c>
      <c r="S425" s="74" t="s">
        <v>1012</v>
      </c>
      <c r="T425" s="74">
        <v>1575</v>
      </c>
      <c r="U425" s="74">
        <v>1590</v>
      </c>
      <c r="V425" s="74">
        <v>1604</v>
      </c>
      <c r="W425" s="74">
        <v>1615</v>
      </c>
      <c r="X425" s="74">
        <v>0</v>
      </c>
      <c r="Y425" s="74">
        <v>5</v>
      </c>
      <c r="Z425" s="74" t="s">
        <v>1004</v>
      </c>
      <c r="AA425" s="74" t="s">
        <v>1005</v>
      </c>
      <c r="AB425" s="74" t="s">
        <v>1006</v>
      </c>
      <c r="AC425" s="74" t="s">
        <v>1007</v>
      </c>
      <c r="AD425" s="74" t="s">
        <v>1008</v>
      </c>
      <c r="AE425" s="74" t="s">
        <v>1024</v>
      </c>
      <c r="AF425" s="74">
        <v>6</v>
      </c>
      <c r="AG425" s="74" t="s">
        <v>1004</v>
      </c>
      <c r="AH425" s="74">
        <v>0</v>
      </c>
      <c r="AI425" s="104">
        <v>0</v>
      </c>
    </row>
    <row r="426" spans="1:35">
      <c r="A426" s="95">
        <v>1491</v>
      </c>
      <c r="B426" s="74" t="s">
        <v>90</v>
      </c>
      <c r="C426" s="74" t="s">
        <v>721</v>
      </c>
      <c r="D426" s="74" t="s">
        <v>721</v>
      </c>
      <c r="E426" s="96" t="str">
        <f>HYPERLINK("[映雪.xlsx]类型!B10",'类型（5）'!$C$10)</f>
        <v>学者</v>
      </c>
      <c r="F426" s="74" t="s">
        <v>1001</v>
      </c>
      <c r="G426" s="74" t="s">
        <v>1002</v>
      </c>
      <c r="H426" s="74">
        <v>1562</v>
      </c>
      <c r="I426" s="74">
        <v>1562</v>
      </c>
      <c r="J426" s="74">
        <v>110</v>
      </c>
      <c r="K426" s="74">
        <v>70</v>
      </c>
      <c r="L426" s="74">
        <v>9</v>
      </c>
      <c r="M426" s="74">
        <v>73</v>
      </c>
      <c r="N426" s="74">
        <v>82</v>
      </c>
      <c r="O426" s="74">
        <f>SUM(K426,L426,M426,N426)</f>
        <v>234</v>
      </c>
      <c r="P426" s="74" t="s">
        <v>1031</v>
      </c>
      <c r="Q426" s="74">
        <v>100</v>
      </c>
      <c r="R426" s="74">
        <v>1</v>
      </c>
      <c r="S426" s="74" t="s">
        <v>1012</v>
      </c>
      <c r="T426" s="74">
        <v>1498</v>
      </c>
      <c r="U426" s="74">
        <v>1513</v>
      </c>
      <c r="V426" s="74">
        <v>1547</v>
      </c>
      <c r="W426" s="74">
        <v>1615</v>
      </c>
      <c r="X426" s="74">
        <v>0</v>
      </c>
      <c r="Y426" s="74">
        <v>21</v>
      </c>
      <c r="Z426" s="74" t="s">
        <v>1004</v>
      </c>
      <c r="AA426" s="74" t="s">
        <v>1005</v>
      </c>
      <c r="AB426" s="74" t="s">
        <v>1006</v>
      </c>
      <c r="AC426" s="74" t="s">
        <v>1062</v>
      </c>
      <c r="AD426" s="74" t="s">
        <v>1016</v>
      </c>
      <c r="AE426" s="74" t="s">
        <v>1013</v>
      </c>
      <c r="AF426" s="74">
        <v>2</v>
      </c>
      <c r="AG426" s="74" t="s">
        <v>1005</v>
      </c>
      <c r="AH426" s="74">
        <v>0</v>
      </c>
      <c r="AI426" s="104">
        <v>0</v>
      </c>
    </row>
    <row r="427" spans="1:35">
      <c r="A427" s="95">
        <v>1548</v>
      </c>
      <c r="B427" s="74" t="s">
        <v>98</v>
      </c>
      <c r="C427" s="74" t="s">
        <v>2446</v>
      </c>
      <c r="D427" s="74" t="s">
        <v>2446</v>
      </c>
      <c r="E427" s="74" t="str">
        <f>HYPERLINK("[映雪.xlsx]类型!B13",'类型（5）'!$C$13)</f>
        <v>贤者</v>
      </c>
      <c r="F427" s="74" t="s">
        <v>1001</v>
      </c>
      <c r="G427" s="74" t="s">
        <v>1002</v>
      </c>
      <c r="H427" s="74">
        <v>1613</v>
      </c>
      <c r="I427" s="74">
        <v>1613</v>
      </c>
      <c r="J427" s="74">
        <v>179</v>
      </c>
      <c r="K427" s="74">
        <v>70</v>
      </c>
      <c r="L427" s="74">
        <v>68</v>
      </c>
      <c r="M427" s="74">
        <v>80</v>
      </c>
      <c r="N427" s="74">
        <v>62</v>
      </c>
      <c r="O427" s="74">
        <f>SUM(K427,L427,M427,N427)</f>
        <v>280</v>
      </c>
      <c r="P427" s="74" t="s">
        <v>2447</v>
      </c>
      <c r="Q427" s="74">
        <v>100</v>
      </c>
      <c r="R427" s="74">
        <v>1</v>
      </c>
      <c r="S427" s="74" t="s">
        <v>1012</v>
      </c>
      <c r="T427" s="74">
        <v>1483</v>
      </c>
      <c r="U427" s="74">
        <v>1498</v>
      </c>
      <c r="V427" s="74">
        <v>1554</v>
      </c>
      <c r="W427" s="74">
        <v>1615</v>
      </c>
      <c r="X427" s="74">
        <v>0</v>
      </c>
      <c r="Y427" s="74">
        <v>45</v>
      </c>
      <c r="Z427" s="74" t="s">
        <v>1004</v>
      </c>
      <c r="AA427" s="74" t="s">
        <v>1004</v>
      </c>
      <c r="AB427" s="74" t="s">
        <v>1006</v>
      </c>
      <c r="AC427" s="74" t="s">
        <v>1007</v>
      </c>
      <c r="AD427" s="74" t="s">
        <v>1008</v>
      </c>
      <c r="AE427" s="74" t="s">
        <v>1038</v>
      </c>
      <c r="AF427" s="74">
        <v>6</v>
      </c>
      <c r="AG427" s="74" t="s">
        <v>1004</v>
      </c>
      <c r="AH427" s="74">
        <v>0</v>
      </c>
      <c r="AI427" s="104">
        <v>0</v>
      </c>
    </row>
    <row r="428" spans="1:35">
      <c r="A428" s="95">
        <v>1620</v>
      </c>
      <c r="B428" s="74" t="s">
        <v>98</v>
      </c>
      <c r="C428" s="74" t="s">
        <v>2508</v>
      </c>
      <c r="D428" s="74" t="s">
        <v>2508</v>
      </c>
      <c r="E428" s="74" t="str">
        <f>HYPERLINK("[映雪.xlsx]类型!B22",'类型（5）'!$C$22)</f>
        <v>傲娇</v>
      </c>
      <c r="F428" s="74" t="s">
        <v>1001</v>
      </c>
      <c r="G428" s="74" t="s">
        <v>1002</v>
      </c>
      <c r="H428" s="74">
        <v>1667</v>
      </c>
      <c r="I428" s="74">
        <v>1667</v>
      </c>
      <c r="J428" s="74">
        <v>69</v>
      </c>
      <c r="K428" s="74">
        <v>70</v>
      </c>
      <c r="L428" s="74">
        <v>51</v>
      </c>
      <c r="M428" s="74">
        <v>69</v>
      </c>
      <c r="N428" s="74">
        <v>66</v>
      </c>
      <c r="O428" s="74">
        <f>SUM(K428,L428,M428,N428)</f>
        <v>256</v>
      </c>
      <c r="P428" s="74" t="s">
        <v>1019</v>
      </c>
      <c r="Q428" s="74">
        <v>100</v>
      </c>
      <c r="R428" s="74">
        <v>1</v>
      </c>
      <c r="S428" s="74" t="s">
        <v>1012</v>
      </c>
      <c r="T428" s="74">
        <v>1537</v>
      </c>
      <c r="U428" s="74">
        <v>1552</v>
      </c>
      <c r="V428" s="74">
        <v>1571</v>
      </c>
      <c r="W428" s="74">
        <v>1615</v>
      </c>
      <c r="X428" s="74">
        <v>0</v>
      </c>
      <c r="Y428" s="74">
        <v>5</v>
      </c>
      <c r="Z428" s="74" t="s">
        <v>1004</v>
      </c>
      <c r="AA428" s="74" t="s">
        <v>1004</v>
      </c>
      <c r="AB428" s="74" t="s">
        <v>1345</v>
      </c>
      <c r="AC428" s="74" t="s">
        <v>1148</v>
      </c>
      <c r="AD428" s="74" t="s">
        <v>1023</v>
      </c>
      <c r="AE428" s="74" t="s">
        <v>1017</v>
      </c>
      <c r="AF428" s="74">
        <v>6</v>
      </c>
      <c r="AG428" s="74" t="s">
        <v>1004</v>
      </c>
      <c r="AH428" s="74">
        <v>0</v>
      </c>
      <c r="AI428" s="104">
        <v>0</v>
      </c>
    </row>
    <row r="429" spans="1:35">
      <c r="A429" s="95">
        <v>1625</v>
      </c>
      <c r="B429" s="74" t="s">
        <v>76</v>
      </c>
      <c r="C429" s="74" t="s">
        <v>2513</v>
      </c>
      <c r="D429" s="74" t="s">
        <v>2513</v>
      </c>
      <c r="E429" s="74" t="str">
        <f>HYPERLINK("[映雪.xlsx]类型!B9",'类型（5）'!$C$9)</f>
        <v>家政全能</v>
      </c>
      <c r="F429" s="74" t="s">
        <v>1001</v>
      </c>
      <c r="G429" s="74" t="s">
        <v>1002</v>
      </c>
      <c r="H429" s="74">
        <v>1670</v>
      </c>
      <c r="I429" s="74">
        <v>1670</v>
      </c>
      <c r="J429" s="74">
        <v>137</v>
      </c>
      <c r="K429" s="74">
        <v>70</v>
      </c>
      <c r="L429" s="74">
        <v>38</v>
      </c>
      <c r="M429" s="74">
        <v>71</v>
      </c>
      <c r="N429" s="74">
        <v>77</v>
      </c>
      <c r="O429" s="74">
        <f>SUM(K429,L429,M429,N429)</f>
        <v>256</v>
      </c>
      <c r="P429" s="74" t="s">
        <v>1015</v>
      </c>
      <c r="Q429" s="74">
        <v>100</v>
      </c>
      <c r="R429" s="74">
        <v>1</v>
      </c>
      <c r="S429" s="74" t="s">
        <v>1012</v>
      </c>
      <c r="T429" s="74">
        <v>1548</v>
      </c>
      <c r="U429" s="74">
        <v>1558</v>
      </c>
      <c r="V429" s="74">
        <v>1592</v>
      </c>
      <c r="W429" s="74">
        <v>1615</v>
      </c>
      <c r="X429" s="74">
        <v>0</v>
      </c>
      <c r="Y429" s="74">
        <v>10</v>
      </c>
      <c r="Z429" s="74" t="s">
        <v>1004</v>
      </c>
      <c r="AA429" s="74" t="s">
        <v>1005</v>
      </c>
      <c r="AB429" s="74" t="s">
        <v>1006</v>
      </c>
      <c r="AC429" s="74" t="s">
        <v>1062</v>
      </c>
      <c r="AD429" s="74" t="s">
        <v>1023</v>
      </c>
      <c r="AE429" s="74" t="s">
        <v>1027</v>
      </c>
      <c r="AF429" s="74">
        <v>5</v>
      </c>
      <c r="AG429" s="74" t="s">
        <v>1004</v>
      </c>
      <c r="AH429" s="74">
        <v>0</v>
      </c>
      <c r="AI429" s="104">
        <v>0</v>
      </c>
    </row>
    <row r="430" spans="1:35">
      <c r="A430" s="95">
        <v>19</v>
      </c>
      <c r="B430" s="74" t="s">
        <v>132</v>
      </c>
      <c r="C430" s="74" t="s">
        <v>1050</v>
      </c>
      <c r="D430" s="74" t="s">
        <v>1050</v>
      </c>
      <c r="E430" s="74" t="str">
        <f>HYPERLINK("[映雪.xlsx]类型!B8",'类型（5）'!$C$8)</f>
        <v>智慧全能</v>
      </c>
      <c r="F430" s="74" t="s">
        <v>1001</v>
      </c>
      <c r="G430" s="74" t="s">
        <v>1002</v>
      </c>
      <c r="H430" s="74">
        <v>53</v>
      </c>
      <c r="I430" s="74">
        <v>53</v>
      </c>
      <c r="J430" s="74">
        <v>27</v>
      </c>
      <c r="K430" s="74">
        <v>69</v>
      </c>
      <c r="L430" s="74">
        <v>61</v>
      </c>
      <c r="M430" s="74">
        <v>52</v>
      </c>
      <c r="N430" s="74">
        <v>66</v>
      </c>
      <c r="O430" s="74">
        <f>SUM(K430,L430,M430,N430)</f>
        <v>248</v>
      </c>
      <c r="P430" s="74" t="s">
        <v>1051</v>
      </c>
      <c r="Q430" s="74">
        <v>100</v>
      </c>
      <c r="R430" s="74">
        <v>1</v>
      </c>
      <c r="S430" s="74" t="s">
        <v>1012</v>
      </c>
      <c r="T430" s="74">
        <v>1550</v>
      </c>
      <c r="U430" s="74">
        <v>1565</v>
      </c>
      <c r="V430" s="74">
        <v>1607</v>
      </c>
      <c r="W430" s="74">
        <v>1615</v>
      </c>
      <c r="X430" s="74">
        <v>13</v>
      </c>
      <c r="Y430" s="74">
        <v>80</v>
      </c>
      <c r="Z430" s="74" t="s">
        <v>1004</v>
      </c>
      <c r="AA430" s="74" t="s">
        <v>1005</v>
      </c>
      <c r="AB430" s="74" t="s">
        <v>1006</v>
      </c>
      <c r="AC430" s="74" t="s">
        <v>1007</v>
      </c>
      <c r="AD430" s="74" t="s">
        <v>1023</v>
      </c>
      <c r="AE430" s="74" t="s">
        <v>1013</v>
      </c>
      <c r="AF430" s="74">
        <v>4</v>
      </c>
      <c r="AG430" s="74" t="s">
        <v>1004</v>
      </c>
      <c r="AH430" s="74">
        <v>0</v>
      </c>
      <c r="AI430" s="104">
        <v>0</v>
      </c>
    </row>
    <row r="431" spans="1:35">
      <c r="A431" s="95">
        <v>130</v>
      </c>
      <c r="B431" s="74" t="s">
        <v>16</v>
      </c>
      <c r="C431" s="74" t="s">
        <v>1174</v>
      </c>
      <c r="D431" s="74" t="s">
        <v>1174</v>
      </c>
      <c r="E431" s="96" t="str">
        <f>HYPERLINK("[映雪.xlsx]类型!B15",'类型（5）'!$C$15)</f>
        <v>巫女</v>
      </c>
      <c r="F431" s="74" t="s">
        <v>1001</v>
      </c>
      <c r="G431" s="74" t="s">
        <v>1002</v>
      </c>
      <c r="H431" s="74">
        <v>887</v>
      </c>
      <c r="I431" s="74">
        <v>887</v>
      </c>
      <c r="J431" s="74">
        <v>327</v>
      </c>
      <c r="K431" s="74">
        <v>69</v>
      </c>
      <c r="L431" s="74">
        <v>61</v>
      </c>
      <c r="M431" s="74">
        <v>67</v>
      </c>
      <c r="N431" s="74">
        <v>49</v>
      </c>
      <c r="O431" s="74">
        <f>SUM(K431,L431,M431,N431)</f>
        <v>246</v>
      </c>
      <c r="P431" s="74" t="s">
        <v>1175</v>
      </c>
      <c r="Q431" s="74">
        <v>100</v>
      </c>
      <c r="R431" s="74">
        <v>1</v>
      </c>
      <c r="S431" s="74" t="s">
        <v>1012</v>
      </c>
      <c r="T431" s="74">
        <v>1584</v>
      </c>
      <c r="U431" s="74">
        <v>1599</v>
      </c>
      <c r="V431" s="74">
        <v>1659</v>
      </c>
      <c r="W431" s="74">
        <v>1615</v>
      </c>
      <c r="X431" s="74">
        <v>69</v>
      </c>
      <c r="Y431" s="74">
        <v>51</v>
      </c>
      <c r="Z431" s="74" t="s">
        <v>1004</v>
      </c>
      <c r="AA431" s="74" t="s">
        <v>1005</v>
      </c>
      <c r="AB431" s="74" t="s">
        <v>1006</v>
      </c>
      <c r="AC431" s="74" t="s">
        <v>1007</v>
      </c>
      <c r="AD431" s="74" t="s">
        <v>1023</v>
      </c>
      <c r="AE431" s="74" t="s">
        <v>1013</v>
      </c>
      <c r="AF431" s="74">
        <v>6</v>
      </c>
      <c r="AG431" s="74" t="s">
        <v>1005</v>
      </c>
      <c r="AH431" s="74">
        <v>0</v>
      </c>
      <c r="AI431" s="104">
        <v>0</v>
      </c>
    </row>
    <row r="432" spans="1:35">
      <c r="A432" s="95">
        <v>184</v>
      </c>
      <c r="B432" s="74" t="s">
        <v>84</v>
      </c>
      <c r="C432" s="74" t="s">
        <v>1225</v>
      </c>
      <c r="D432" s="74" t="s">
        <v>1225</v>
      </c>
      <c r="E432" s="74" t="str">
        <f>HYPERLINK("[映雪.xlsx]类型!B3",'类型（5）'!$C$3)</f>
        <v>武勇强化</v>
      </c>
      <c r="F432" s="74" t="s">
        <v>1001</v>
      </c>
      <c r="G432" s="74" t="s">
        <v>1002</v>
      </c>
      <c r="H432" s="74">
        <v>777</v>
      </c>
      <c r="I432" s="74">
        <v>777</v>
      </c>
      <c r="J432" s="74">
        <v>338</v>
      </c>
      <c r="K432" s="74">
        <v>69</v>
      </c>
      <c r="L432" s="74">
        <v>69</v>
      </c>
      <c r="M432" s="74">
        <v>57</v>
      </c>
      <c r="N432" s="74">
        <v>53</v>
      </c>
      <c r="O432" s="74">
        <f>SUM(K432,L432,M432,N432)</f>
        <v>248</v>
      </c>
      <c r="P432" s="74" t="s">
        <v>1069</v>
      </c>
      <c r="Q432" s="74">
        <v>100</v>
      </c>
      <c r="R432" s="74">
        <v>1</v>
      </c>
      <c r="S432" s="74" t="s">
        <v>1012</v>
      </c>
      <c r="T432" s="74">
        <v>1576</v>
      </c>
      <c r="U432" s="74">
        <v>1591</v>
      </c>
      <c r="V432" s="74">
        <v>1633</v>
      </c>
      <c r="W432" s="74">
        <v>1615</v>
      </c>
      <c r="X432" s="74">
        <v>71</v>
      </c>
      <c r="Y432" s="74">
        <v>25</v>
      </c>
      <c r="Z432" s="74" t="s">
        <v>1004</v>
      </c>
      <c r="AA432" s="74" t="s">
        <v>1005</v>
      </c>
      <c r="AB432" s="74" t="s">
        <v>1006</v>
      </c>
      <c r="AC432" s="74" t="s">
        <v>1007</v>
      </c>
      <c r="AD432" s="74" t="s">
        <v>1023</v>
      </c>
      <c r="AE432" s="74" t="s">
        <v>1009</v>
      </c>
      <c r="AF432" s="74">
        <v>5</v>
      </c>
      <c r="AG432" s="74" t="s">
        <v>1004</v>
      </c>
      <c r="AH432" s="74">
        <v>0</v>
      </c>
      <c r="AI432" s="104">
        <v>0</v>
      </c>
    </row>
    <row r="433" spans="1:35">
      <c r="A433" s="95">
        <v>224</v>
      </c>
      <c r="B433" s="74" t="s">
        <v>108</v>
      </c>
      <c r="C433" s="74" t="s">
        <v>1260</v>
      </c>
      <c r="D433" s="74" t="s">
        <v>1260</v>
      </c>
      <c r="E433" s="99" t="str">
        <f>HYPERLINK("[映雪.xlsx]类型!B29",'类型（5）'!$C$29)</f>
        <v>偶像</v>
      </c>
      <c r="F433" s="74" t="s">
        <v>1001</v>
      </c>
      <c r="G433" s="74" t="s">
        <v>1002</v>
      </c>
      <c r="H433" s="74">
        <v>650</v>
      </c>
      <c r="I433" s="74">
        <v>650</v>
      </c>
      <c r="J433" s="74">
        <v>37</v>
      </c>
      <c r="K433" s="74">
        <v>69</v>
      </c>
      <c r="L433" s="74">
        <v>40</v>
      </c>
      <c r="M433" s="74">
        <v>65</v>
      </c>
      <c r="N433" s="74">
        <v>71</v>
      </c>
      <c r="O433" s="74">
        <f>SUM(K433,L433,M433,N433)</f>
        <v>245</v>
      </c>
      <c r="P433" s="74" t="s">
        <v>1053</v>
      </c>
      <c r="Q433" s="74">
        <v>100</v>
      </c>
      <c r="R433" s="74">
        <v>1</v>
      </c>
      <c r="S433" s="74" t="s">
        <v>1012</v>
      </c>
      <c r="T433" s="74">
        <v>1558</v>
      </c>
      <c r="U433" s="74">
        <v>1573</v>
      </c>
      <c r="V433" s="74">
        <v>1601</v>
      </c>
      <c r="W433" s="74">
        <v>1615</v>
      </c>
      <c r="X433" s="74">
        <v>15</v>
      </c>
      <c r="Y433" s="74">
        <v>30</v>
      </c>
      <c r="Z433" s="74" t="s">
        <v>1004</v>
      </c>
      <c r="AA433" s="74" t="s">
        <v>1005</v>
      </c>
      <c r="AB433" s="74" t="s">
        <v>1006</v>
      </c>
      <c r="AC433" s="74" t="s">
        <v>1204</v>
      </c>
      <c r="AD433" s="74" t="s">
        <v>1008</v>
      </c>
      <c r="AE433" s="74" t="s">
        <v>1017</v>
      </c>
      <c r="AF433" s="74">
        <v>11</v>
      </c>
      <c r="AG433" s="74" t="s">
        <v>1004</v>
      </c>
      <c r="AH433" s="74">
        <v>0</v>
      </c>
      <c r="AI433" s="104">
        <v>0</v>
      </c>
    </row>
    <row r="434" spans="1:35">
      <c r="A434" s="95">
        <v>230</v>
      </c>
      <c r="B434" s="74" t="s">
        <v>112</v>
      </c>
      <c r="C434" s="74" t="s">
        <v>1266</v>
      </c>
      <c r="D434" s="74" t="s">
        <v>1266</v>
      </c>
      <c r="E434" s="74" t="str">
        <f>HYPERLINK("[映雪.xlsx]类型!B9",'类型（5）'!$C$9)</f>
        <v>家政全能</v>
      </c>
      <c r="F434" s="74" t="s">
        <v>1001</v>
      </c>
      <c r="G434" s="74" t="s">
        <v>1002</v>
      </c>
      <c r="H434" s="74">
        <v>714</v>
      </c>
      <c r="I434" s="74">
        <v>714</v>
      </c>
      <c r="J434" s="74">
        <v>52</v>
      </c>
      <c r="K434" s="74">
        <v>69</v>
      </c>
      <c r="L434" s="74">
        <v>33</v>
      </c>
      <c r="M434" s="74">
        <v>62</v>
      </c>
      <c r="N434" s="74">
        <v>89</v>
      </c>
      <c r="O434" s="74">
        <f>SUM(K434,L434,M434,N434)</f>
        <v>253</v>
      </c>
      <c r="P434" s="74" t="s">
        <v>1011</v>
      </c>
      <c r="Q434" s="74">
        <v>100</v>
      </c>
      <c r="R434" s="74">
        <v>1</v>
      </c>
      <c r="S434" s="74" t="s">
        <v>1012</v>
      </c>
      <c r="T434" s="74">
        <v>1522</v>
      </c>
      <c r="U434" s="74">
        <v>1537</v>
      </c>
      <c r="V434" s="74">
        <v>1575</v>
      </c>
      <c r="W434" s="74">
        <v>1615</v>
      </c>
      <c r="X434" s="74">
        <v>38</v>
      </c>
      <c r="Y434" s="74">
        <v>40</v>
      </c>
      <c r="Z434" s="74" t="s">
        <v>1004</v>
      </c>
      <c r="AA434" s="74" t="s">
        <v>1004</v>
      </c>
      <c r="AB434" s="74" t="s">
        <v>1006</v>
      </c>
      <c r="AC434" s="74" t="s">
        <v>1007</v>
      </c>
      <c r="AD434" s="74" t="s">
        <v>1016</v>
      </c>
      <c r="AE434" s="74" t="s">
        <v>1027</v>
      </c>
      <c r="AF434" s="74">
        <v>1</v>
      </c>
      <c r="AG434" s="74" t="s">
        <v>1005</v>
      </c>
      <c r="AH434" s="74">
        <v>0</v>
      </c>
      <c r="AI434" s="104">
        <v>51</v>
      </c>
    </row>
    <row r="435" spans="1:35">
      <c r="A435" s="95">
        <v>308</v>
      </c>
      <c r="B435" s="74" t="s">
        <v>102</v>
      </c>
      <c r="C435" s="74" t="s">
        <v>1342</v>
      </c>
      <c r="D435" s="74" t="s">
        <v>1342</v>
      </c>
      <c r="E435" s="96" t="str">
        <f>HYPERLINK("[映雪.xlsx]类型!B24",'类型（5）'!$C$24)</f>
        <v>艺术家</v>
      </c>
      <c r="F435" s="74" t="s">
        <v>1001</v>
      </c>
      <c r="G435" s="74" t="s">
        <v>1002</v>
      </c>
      <c r="H435" s="74">
        <v>905</v>
      </c>
      <c r="I435" s="74">
        <v>905</v>
      </c>
      <c r="J435" s="74">
        <v>166</v>
      </c>
      <c r="K435" s="74">
        <v>69</v>
      </c>
      <c r="L435" s="74">
        <v>68</v>
      </c>
      <c r="M435" s="74">
        <v>76</v>
      </c>
      <c r="N435" s="74">
        <v>82</v>
      </c>
      <c r="O435" s="74">
        <f>SUM(K435,L435,M435,N435)</f>
        <v>295</v>
      </c>
      <c r="P435" s="74" t="s">
        <v>1011</v>
      </c>
      <c r="Q435" s="74">
        <v>100</v>
      </c>
      <c r="R435" s="74">
        <v>1</v>
      </c>
      <c r="S435" s="74" t="s">
        <v>1012</v>
      </c>
      <c r="T435" s="74">
        <v>1575</v>
      </c>
      <c r="U435" s="74">
        <v>1590</v>
      </c>
      <c r="V435" s="74">
        <v>1631</v>
      </c>
      <c r="W435" s="74">
        <v>1615</v>
      </c>
      <c r="X435" s="74">
        <v>91</v>
      </c>
      <c r="Y435" s="74">
        <v>1</v>
      </c>
      <c r="Z435" s="74" t="s">
        <v>1004</v>
      </c>
      <c r="AA435" s="74" t="s">
        <v>1005</v>
      </c>
      <c r="AB435" s="74" t="s">
        <v>1006</v>
      </c>
      <c r="AC435" s="74" t="s">
        <v>1007</v>
      </c>
      <c r="AD435" s="74" t="s">
        <v>1016</v>
      </c>
      <c r="AE435" s="74" t="s">
        <v>1009</v>
      </c>
      <c r="AF435" s="74">
        <v>7</v>
      </c>
      <c r="AG435" s="74" t="s">
        <v>1005</v>
      </c>
      <c r="AH435" s="74">
        <v>0</v>
      </c>
      <c r="AI435" s="104">
        <v>68</v>
      </c>
    </row>
    <row r="436" spans="1:35">
      <c r="A436" s="95">
        <v>385</v>
      </c>
      <c r="B436" s="74" t="s">
        <v>34</v>
      </c>
      <c r="C436" s="74" t="s">
        <v>1421</v>
      </c>
      <c r="D436" s="74" t="s">
        <v>1421</v>
      </c>
      <c r="E436" s="96" t="str">
        <f>HYPERLINK("[映雪.xlsx]类型!B5",'类型（5）'!$C$5)</f>
        <v>家政强化</v>
      </c>
      <c r="F436" s="74" t="s">
        <v>1001</v>
      </c>
      <c r="G436" s="74" t="s">
        <v>1002</v>
      </c>
      <c r="H436" s="74">
        <v>902</v>
      </c>
      <c r="I436" s="74">
        <v>902</v>
      </c>
      <c r="J436" s="74">
        <v>121</v>
      </c>
      <c r="K436" s="74">
        <v>69</v>
      </c>
      <c r="L436" s="74">
        <v>18</v>
      </c>
      <c r="M436" s="74">
        <v>68</v>
      </c>
      <c r="N436" s="74">
        <v>90</v>
      </c>
      <c r="O436" s="74">
        <f>SUM(K436,L436,M436,N436)</f>
        <v>245</v>
      </c>
      <c r="P436" s="74" t="s">
        <v>1015</v>
      </c>
      <c r="Q436" s="74">
        <v>100</v>
      </c>
      <c r="R436" s="74">
        <v>1</v>
      </c>
      <c r="S436" s="74" t="s">
        <v>1012</v>
      </c>
      <c r="T436" s="74">
        <v>1576</v>
      </c>
      <c r="U436" s="74">
        <v>1591</v>
      </c>
      <c r="V436" s="74">
        <v>1606</v>
      </c>
      <c r="W436" s="74">
        <v>1615</v>
      </c>
      <c r="X436" s="74">
        <v>98</v>
      </c>
      <c r="Y436" s="74">
        <v>60</v>
      </c>
      <c r="Z436" s="74" t="s">
        <v>1004</v>
      </c>
      <c r="AA436" s="74" t="s">
        <v>1005</v>
      </c>
      <c r="AB436" s="74" t="s">
        <v>1006</v>
      </c>
      <c r="AC436" s="74" t="s">
        <v>1007</v>
      </c>
      <c r="AD436" s="74" t="s">
        <v>1016</v>
      </c>
      <c r="AE436" s="74" t="s">
        <v>1027</v>
      </c>
      <c r="AF436" s="74">
        <v>2</v>
      </c>
      <c r="AG436" s="74" t="s">
        <v>1005</v>
      </c>
      <c r="AH436" s="74">
        <v>0</v>
      </c>
      <c r="AI436" s="104">
        <v>0</v>
      </c>
    </row>
    <row r="437" spans="1:35">
      <c r="A437" s="95">
        <v>495</v>
      </c>
      <c r="B437" s="74" t="s">
        <v>146</v>
      </c>
      <c r="C437" s="74" t="s">
        <v>1519</v>
      </c>
      <c r="D437" s="74" t="s">
        <v>1519</v>
      </c>
      <c r="E437" s="74" t="str">
        <f>HYPERLINK("[映雪.xlsx]类型!B3",'类型（5）'!$C$3)</f>
        <v>武勇强化</v>
      </c>
      <c r="F437" s="74" t="s">
        <v>1001</v>
      </c>
      <c r="G437" s="74" t="s">
        <v>1002</v>
      </c>
      <c r="H437" s="74">
        <v>842</v>
      </c>
      <c r="I437" s="74">
        <v>842</v>
      </c>
      <c r="J437" s="74">
        <v>145</v>
      </c>
      <c r="K437" s="74">
        <v>69</v>
      </c>
      <c r="L437" s="74">
        <v>65</v>
      </c>
      <c r="M437" s="74">
        <v>32</v>
      </c>
      <c r="N437" s="74">
        <v>72</v>
      </c>
      <c r="O437" s="74">
        <f>SUM(K437,L437,M437,N437)</f>
        <v>238</v>
      </c>
      <c r="P437" s="74" t="s">
        <v>1064</v>
      </c>
      <c r="Q437" s="74">
        <v>100</v>
      </c>
      <c r="R437" s="74">
        <v>1</v>
      </c>
      <c r="S437" s="74" t="s">
        <v>1012</v>
      </c>
      <c r="T437" s="74">
        <v>1534</v>
      </c>
      <c r="U437" s="74">
        <v>1549</v>
      </c>
      <c r="V437" s="74">
        <v>1604</v>
      </c>
      <c r="W437" s="74">
        <v>1615</v>
      </c>
      <c r="X437" s="74">
        <v>30</v>
      </c>
      <c r="Y437" s="74">
        <v>16</v>
      </c>
      <c r="Z437" s="74" t="s">
        <v>1004</v>
      </c>
      <c r="AA437" s="74" t="s">
        <v>1005</v>
      </c>
      <c r="AB437" s="74" t="s">
        <v>1006</v>
      </c>
      <c r="AC437" s="74" t="s">
        <v>1007</v>
      </c>
      <c r="AD437" s="74" t="s">
        <v>1008</v>
      </c>
      <c r="AE437" s="74" t="s">
        <v>1027</v>
      </c>
      <c r="AF437" s="74">
        <v>2</v>
      </c>
      <c r="AG437" s="74" t="s">
        <v>1004</v>
      </c>
      <c r="AH437" s="74">
        <v>0</v>
      </c>
      <c r="AI437" s="104">
        <v>0</v>
      </c>
    </row>
    <row r="438" spans="1:35">
      <c r="A438" s="95">
        <v>561</v>
      </c>
      <c r="B438" s="74" t="s">
        <v>86</v>
      </c>
      <c r="C438" s="74" t="s">
        <v>564</v>
      </c>
      <c r="D438" s="74" t="s">
        <v>564</v>
      </c>
      <c r="E438" s="96" t="str">
        <f>HYPERLINK("[映雪.xlsx]类型!B5",'类型（5）'!$C$5)</f>
        <v>家政强化</v>
      </c>
      <c r="F438" s="74" t="s">
        <v>1001</v>
      </c>
      <c r="G438" s="74" t="s">
        <v>1002</v>
      </c>
      <c r="H438" s="74">
        <v>825</v>
      </c>
      <c r="I438" s="74">
        <v>825</v>
      </c>
      <c r="J438" s="74">
        <v>7</v>
      </c>
      <c r="K438" s="74">
        <v>69</v>
      </c>
      <c r="L438" s="74">
        <v>49</v>
      </c>
      <c r="M438" s="74">
        <v>51</v>
      </c>
      <c r="N438" s="74">
        <v>81</v>
      </c>
      <c r="O438" s="74">
        <f>SUM(K438,L438,M438,N438)</f>
        <v>250</v>
      </c>
      <c r="P438" s="74" t="s">
        <v>1047</v>
      </c>
      <c r="Q438" s="74">
        <v>100</v>
      </c>
      <c r="R438" s="74">
        <v>2</v>
      </c>
      <c r="S438" s="74" t="s">
        <v>1012</v>
      </c>
      <c r="T438" s="74">
        <v>1518</v>
      </c>
      <c r="U438" s="74">
        <v>1533</v>
      </c>
      <c r="V438" s="74">
        <v>1577</v>
      </c>
      <c r="W438" s="74">
        <v>1615</v>
      </c>
      <c r="X438" s="74">
        <v>77</v>
      </c>
      <c r="Y438" s="74">
        <v>30</v>
      </c>
      <c r="Z438" s="74" t="s">
        <v>1004</v>
      </c>
      <c r="AA438" s="74" t="s">
        <v>1004</v>
      </c>
      <c r="AB438" s="74" t="s">
        <v>1006</v>
      </c>
      <c r="AC438" s="74" t="s">
        <v>1007</v>
      </c>
      <c r="AD438" s="74" t="s">
        <v>1016</v>
      </c>
      <c r="AE438" s="74" t="s">
        <v>1027</v>
      </c>
      <c r="AF438" s="74">
        <v>5</v>
      </c>
      <c r="AG438" s="74" t="s">
        <v>1005</v>
      </c>
      <c r="AH438" s="74">
        <v>0</v>
      </c>
      <c r="AI438" s="104">
        <v>0</v>
      </c>
    </row>
    <row r="439" spans="1:35">
      <c r="A439" s="95">
        <v>684</v>
      </c>
      <c r="B439" s="74" t="s">
        <v>140</v>
      </c>
      <c r="C439" s="74" t="s">
        <v>1687</v>
      </c>
      <c r="D439" s="74" t="s">
        <v>1687</v>
      </c>
      <c r="E439" s="74" t="str">
        <f>HYPERLINK("[映雪.xlsx]类型!B3",'类型（5）'!$C$3)</f>
        <v>武勇强化</v>
      </c>
      <c r="F439" s="74" t="s">
        <v>1001</v>
      </c>
      <c r="G439" s="74" t="s">
        <v>1002</v>
      </c>
      <c r="H439" s="74">
        <v>497</v>
      </c>
      <c r="I439" s="74">
        <v>497</v>
      </c>
      <c r="J439" s="74">
        <v>24</v>
      </c>
      <c r="K439" s="74">
        <v>69</v>
      </c>
      <c r="L439" s="74">
        <v>72</v>
      </c>
      <c r="M439" s="74">
        <v>40</v>
      </c>
      <c r="N439" s="74">
        <v>60</v>
      </c>
      <c r="O439" s="74">
        <f>SUM(K439,L439,M439,N439)</f>
        <v>241</v>
      </c>
      <c r="P439" s="74" t="s">
        <v>1022</v>
      </c>
      <c r="Q439" s="74">
        <v>100</v>
      </c>
      <c r="R439" s="74">
        <v>1</v>
      </c>
      <c r="S439" s="74" t="s">
        <v>1012</v>
      </c>
      <c r="T439" s="74">
        <v>1534</v>
      </c>
      <c r="U439" s="74">
        <v>1549</v>
      </c>
      <c r="V439" s="74">
        <v>1571</v>
      </c>
      <c r="W439" s="74">
        <v>1615</v>
      </c>
      <c r="X439" s="74">
        <v>84</v>
      </c>
      <c r="Y439" s="74">
        <v>21</v>
      </c>
      <c r="Z439" s="74" t="s">
        <v>1004</v>
      </c>
      <c r="AA439" s="74" t="s">
        <v>1004</v>
      </c>
      <c r="AB439" s="74" t="s">
        <v>1006</v>
      </c>
      <c r="AC439" s="74" t="s">
        <v>1007</v>
      </c>
      <c r="AD439" s="74" t="s">
        <v>1008</v>
      </c>
      <c r="AE439" s="74" t="s">
        <v>1013</v>
      </c>
      <c r="AF439" s="74">
        <v>2</v>
      </c>
      <c r="AG439" s="74" t="s">
        <v>1005</v>
      </c>
      <c r="AH439" s="74">
        <v>0</v>
      </c>
      <c r="AI439" s="104">
        <v>0</v>
      </c>
    </row>
    <row r="440" spans="1:35">
      <c r="A440" s="95">
        <v>696</v>
      </c>
      <c r="B440" s="74" t="s">
        <v>110</v>
      </c>
      <c r="C440" s="74" t="s">
        <v>110</v>
      </c>
      <c r="D440" s="74" t="s">
        <v>110</v>
      </c>
      <c r="E440" s="74" t="str">
        <f>HYPERLINK("[映雪.xlsx]类型!B28",'类型（5）'!$C$28)</f>
        <v>战法师</v>
      </c>
      <c r="F440" s="74" t="s">
        <v>1001</v>
      </c>
      <c r="G440" s="74" t="s">
        <v>1002</v>
      </c>
      <c r="H440" s="74">
        <v>939</v>
      </c>
      <c r="I440" s="74">
        <v>939</v>
      </c>
      <c r="J440" s="74">
        <v>154</v>
      </c>
      <c r="K440" s="74">
        <v>69</v>
      </c>
      <c r="L440" s="74">
        <v>70</v>
      </c>
      <c r="M440" s="74">
        <v>36</v>
      </c>
      <c r="N440" s="74">
        <v>47</v>
      </c>
      <c r="O440" s="74">
        <f>SUM(K440,L440,M440,N440)</f>
        <v>222</v>
      </c>
      <c r="P440" s="74" t="s">
        <v>1593</v>
      </c>
      <c r="Q440" s="74">
        <v>11516</v>
      </c>
      <c r="R440" s="74">
        <v>6</v>
      </c>
      <c r="S440" s="74" t="s">
        <v>4</v>
      </c>
      <c r="T440" s="74">
        <v>1540</v>
      </c>
      <c r="U440" s="74">
        <v>1555</v>
      </c>
      <c r="V440" s="74">
        <v>1589</v>
      </c>
      <c r="W440" s="74">
        <v>1615</v>
      </c>
      <c r="X440" s="74">
        <v>58</v>
      </c>
      <c r="Y440" s="74">
        <v>5</v>
      </c>
      <c r="Z440" s="74" t="s">
        <v>1004</v>
      </c>
      <c r="AA440" s="74" t="s">
        <v>1005</v>
      </c>
      <c r="AB440" s="74" t="s">
        <v>1345</v>
      </c>
      <c r="AC440" s="74" t="s">
        <v>1007</v>
      </c>
      <c r="AD440" s="74" t="s">
        <v>1023</v>
      </c>
      <c r="AE440" s="74" t="s">
        <v>1027</v>
      </c>
      <c r="AF440" s="74">
        <v>3</v>
      </c>
      <c r="AG440" s="74" t="s">
        <v>1005</v>
      </c>
      <c r="AH440" s="74">
        <v>0</v>
      </c>
      <c r="AI440" s="104">
        <v>0</v>
      </c>
    </row>
    <row r="441" spans="1:35">
      <c r="A441" s="95">
        <v>705</v>
      </c>
      <c r="B441" s="74" t="s">
        <v>110</v>
      </c>
      <c r="C441" s="74" t="s">
        <v>1705</v>
      </c>
      <c r="D441" s="74" t="s">
        <v>1705</v>
      </c>
      <c r="E441" s="96" t="str">
        <f>HYPERLINK("[映雪.xlsx]类型!B27",'类型（5）'!$C$27)</f>
        <v>骑士</v>
      </c>
      <c r="F441" s="74" t="s">
        <v>1001</v>
      </c>
      <c r="G441" s="74" t="s">
        <v>1002</v>
      </c>
      <c r="H441" s="74">
        <v>551</v>
      </c>
      <c r="I441" s="74">
        <v>551</v>
      </c>
      <c r="J441" s="74">
        <v>480</v>
      </c>
      <c r="K441" s="74">
        <v>69</v>
      </c>
      <c r="L441" s="74">
        <v>73</v>
      </c>
      <c r="M441" s="74">
        <v>53</v>
      </c>
      <c r="N441" s="74">
        <v>54</v>
      </c>
      <c r="O441" s="74">
        <f>SUM(K441,L441,M441,N441)</f>
        <v>249</v>
      </c>
      <c r="P441" s="74" t="s">
        <v>1046</v>
      </c>
      <c r="Q441" s="74">
        <v>100</v>
      </c>
      <c r="R441" s="74">
        <v>1</v>
      </c>
      <c r="S441" s="74" t="s">
        <v>1012</v>
      </c>
      <c r="T441" s="74">
        <v>1482</v>
      </c>
      <c r="U441" s="74">
        <v>1497</v>
      </c>
      <c r="V441" s="74">
        <v>1570</v>
      </c>
      <c r="W441" s="74">
        <v>1615</v>
      </c>
      <c r="X441" s="74">
        <v>79</v>
      </c>
      <c r="Y441" s="74">
        <v>21</v>
      </c>
      <c r="Z441" s="74" t="s">
        <v>1004</v>
      </c>
      <c r="AA441" s="74" t="s">
        <v>1004</v>
      </c>
      <c r="AB441" s="74" t="s">
        <v>1006</v>
      </c>
      <c r="AC441" s="74" t="s">
        <v>1007</v>
      </c>
      <c r="AD441" s="74" t="s">
        <v>1008</v>
      </c>
      <c r="AE441" s="74" t="s">
        <v>1024</v>
      </c>
      <c r="AF441" s="74">
        <v>10</v>
      </c>
      <c r="AG441" s="74" t="s">
        <v>1004</v>
      </c>
      <c r="AH441" s="74">
        <v>0</v>
      </c>
      <c r="AI441" s="104">
        <v>0</v>
      </c>
    </row>
    <row r="442" spans="1:35">
      <c r="A442" s="95">
        <v>764</v>
      </c>
      <c r="B442" s="74" t="s">
        <v>120</v>
      </c>
      <c r="C442" s="74" t="s">
        <v>1757</v>
      </c>
      <c r="D442" s="74" t="s">
        <v>1757</v>
      </c>
      <c r="E442" s="96" t="str">
        <f>HYPERLINK("[映雪.xlsx]类型!B5",'类型（5）'!$C$5)</f>
        <v>家政强化</v>
      </c>
      <c r="F442" s="74" t="s">
        <v>1001</v>
      </c>
      <c r="G442" s="74" t="s">
        <v>1002</v>
      </c>
      <c r="H442" s="74">
        <v>976</v>
      </c>
      <c r="I442" s="74">
        <v>976</v>
      </c>
      <c r="J442" s="74">
        <v>508</v>
      </c>
      <c r="K442" s="74">
        <v>69</v>
      </c>
      <c r="L442" s="74">
        <v>52</v>
      </c>
      <c r="M442" s="74">
        <v>73</v>
      </c>
      <c r="N442" s="74">
        <v>85</v>
      </c>
      <c r="O442" s="74">
        <f>SUM(K442,L442,M442,N442)</f>
        <v>279</v>
      </c>
      <c r="P442" s="74" t="s">
        <v>1015</v>
      </c>
      <c r="Q442" s="74">
        <v>100</v>
      </c>
      <c r="R442" s="74">
        <v>1</v>
      </c>
      <c r="S442" s="74" t="s">
        <v>1012</v>
      </c>
      <c r="T442" s="74">
        <v>1552</v>
      </c>
      <c r="U442" s="74">
        <v>1567</v>
      </c>
      <c r="V442" s="74">
        <v>1614</v>
      </c>
      <c r="W442" s="74">
        <v>1615</v>
      </c>
      <c r="X442" s="74">
        <v>50</v>
      </c>
      <c r="Y442" s="74">
        <v>39</v>
      </c>
      <c r="Z442" s="74" t="s">
        <v>1004</v>
      </c>
      <c r="AA442" s="74" t="s">
        <v>1004</v>
      </c>
      <c r="AB442" s="74" t="s">
        <v>1006</v>
      </c>
      <c r="AC442" s="74" t="s">
        <v>1007</v>
      </c>
      <c r="AD442" s="74" t="s">
        <v>1016</v>
      </c>
      <c r="AE442" s="74" t="s">
        <v>1027</v>
      </c>
      <c r="AF442" s="74">
        <v>4</v>
      </c>
      <c r="AG442" s="74" t="s">
        <v>1004</v>
      </c>
      <c r="AH442" s="74">
        <v>0</v>
      </c>
      <c r="AI442" s="104">
        <v>0</v>
      </c>
    </row>
    <row r="443" spans="1:35">
      <c r="A443" s="95">
        <v>815</v>
      </c>
      <c r="B443" s="74" t="s">
        <v>62</v>
      </c>
      <c r="C443" s="74" t="s">
        <v>1803</v>
      </c>
      <c r="D443" s="74" t="s">
        <v>1803</v>
      </c>
      <c r="E443" s="74" t="str">
        <f>HYPERLINK("[映雪.xlsx]类型!B1",'类型（5）'!$C$1)</f>
        <v>均衡</v>
      </c>
      <c r="F443" s="74" t="s">
        <v>1001</v>
      </c>
      <c r="G443" s="74" t="s">
        <v>1002</v>
      </c>
      <c r="H443" s="74">
        <v>444</v>
      </c>
      <c r="I443" s="74">
        <v>444</v>
      </c>
      <c r="J443" s="74">
        <v>110</v>
      </c>
      <c r="K443" s="74">
        <v>69</v>
      </c>
      <c r="L443" s="74">
        <v>67</v>
      </c>
      <c r="M443" s="74">
        <v>58</v>
      </c>
      <c r="N443" s="74">
        <v>66</v>
      </c>
      <c r="O443" s="74">
        <f>SUM(K443,L443,M443,N443)</f>
        <v>260</v>
      </c>
      <c r="P443" s="74" t="s">
        <v>1029</v>
      </c>
      <c r="Q443" s="74">
        <v>100</v>
      </c>
      <c r="R443" s="74">
        <v>1</v>
      </c>
      <c r="S443" s="74" t="s">
        <v>1012</v>
      </c>
      <c r="T443" s="74">
        <v>1541</v>
      </c>
      <c r="U443" s="74">
        <v>1556</v>
      </c>
      <c r="V443" s="74">
        <v>1582</v>
      </c>
      <c r="W443" s="74">
        <v>1615</v>
      </c>
      <c r="X443" s="74">
        <v>59</v>
      </c>
      <c r="Y443" s="74">
        <v>79</v>
      </c>
      <c r="Z443" s="74" t="s">
        <v>1004</v>
      </c>
      <c r="AA443" s="74" t="s">
        <v>1004</v>
      </c>
      <c r="AB443" s="74" t="s">
        <v>1006</v>
      </c>
      <c r="AC443" s="74" t="s">
        <v>1007</v>
      </c>
      <c r="AD443" s="74" t="s">
        <v>1023</v>
      </c>
      <c r="AE443" s="74" t="s">
        <v>1024</v>
      </c>
      <c r="AF443" s="74">
        <v>2</v>
      </c>
      <c r="AG443" s="74" t="s">
        <v>1005</v>
      </c>
      <c r="AH443" s="74">
        <v>0</v>
      </c>
      <c r="AI443" s="104">
        <v>0</v>
      </c>
    </row>
    <row r="444" spans="1:35">
      <c r="A444" s="95">
        <v>830</v>
      </c>
      <c r="B444" s="74" t="s">
        <v>46</v>
      </c>
      <c r="C444" s="74" t="s">
        <v>750</v>
      </c>
      <c r="D444" s="74" t="s">
        <v>750</v>
      </c>
      <c r="E444" s="99" t="str">
        <f>HYPERLINK("[映雪.xlsx]类型!B11",'类型（5）'!$C$11)</f>
        <v>人偶</v>
      </c>
      <c r="F444" s="74" t="s">
        <v>1001</v>
      </c>
      <c r="G444" s="74" t="s">
        <v>1002</v>
      </c>
      <c r="H444" s="74">
        <v>837</v>
      </c>
      <c r="I444" s="74">
        <v>837</v>
      </c>
      <c r="J444" s="74">
        <v>110</v>
      </c>
      <c r="K444" s="74">
        <v>69</v>
      </c>
      <c r="L444" s="74">
        <v>72</v>
      </c>
      <c r="M444" s="74">
        <v>50</v>
      </c>
      <c r="N444" s="74">
        <v>63</v>
      </c>
      <c r="O444" s="74">
        <f>SUM(K444,L444,M444,N444)</f>
        <v>254</v>
      </c>
      <c r="P444" s="74" t="s">
        <v>1037</v>
      </c>
      <c r="Q444" s="74">
        <v>100</v>
      </c>
      <c r="R444" s="74">
        <v>1</v>
      </c>
      <c r="S444" s="74" t="s">
        <v>1012</v>
      </c>
      <c r="T444" s="74">
        <v>1483</v>
      </c>
      <c r="U444" s="74">
        <v>1498</v>
      </c>
      <c r="V444" s="74">
        <v>1560</v>
      </c>
      <c r="W444" s="74">
        <v>1615</v>
      </c>
      <c r="X444" s="74">
        <v>54</v>
      </c>
      <c r="Y444" s="74">
        <v>70</v>
      </c>
      <c r="Z444" s="74" t="s">
        <v>1004</v>
      </c>
      <c r="AA444" s="74" t="s">
        <v>1004</v>
      </c>
      <c r="AB444" s="74" t="s">
        <v>1006</v>
      </c>
      <c r="AC444" s="74" t="s">
        <v>1007</v>
      </c>
      <c r="AD444" s="74" t="s">
        <v>1008</v>
      </c>
      <c r="AE444" s="74" t="s">
        <v>1017</v>
      </c>
      <c r="AF444" s="74">
        <v>5</v>
      </c>
      <c r="AG444" s="74" t="s">
        <v>1005</v>
      </c>
      <c r="AH444" s="74">
        <v>0</v>
      </c>
      <c r="AI444" s="104">
        <v>0</v>
      </c>
    </row>
    <row r="445" spans="1:35">
      <c r="A445" s="95">
        <v>911</v>
      </c>
      <c r="B445" s="74" t="s">
        <v>72</v>
      </c>
      <c r="C445" s="74" t="s">
        <v>1886</v>
      </c>
      <c r="D445" s="74" t="s">
        <v>1886</v>
      </c>
      <c r="E445" s="96" t="str">
        <f>HYPERLINK("[映雪.xlsx]类型!B24",'类型（5）'!$C$24)</f>
        <v>艺术家</v>
      </c>
      <c r="F445" s="74" t="s">
        <v>1001</v>
      </c>
      <c r="G445" s="74" t="s">
        <v>1002</v>
      </c>
      <c r="H445" s="74">
        <v>369</v>
      </c>
      <c r="I445" s="74">
        <v>369</v>
      </c>
      <c r="J445" s="74">
        <v>547</v>
      </c>
      <c r="K445" s="74">
        <v>69</v>
      </c>
      <c r="L445" s="74">
        <v>67</v>
      </c>
      <c r="M445" s="74">
        <v>57</v>
      </c>
      <c r="N445" s="74">
        <v>67</v>
      </c>
      <c r="O445" s="74">
        <f>SUM(K445,L445,M445,N445)</f>
        <v>260</v>
      </c>
      <c r="P445" s="74" t="s">
        <v>1053</v>
      </c>
      <c r="Q445" s="74">
        <v>100</v>
      </c>
      <c r="R445" s="74">
        <v>1</v>
      </c>
      <c r="S445" s="74" t="s">
        <v>1012</v>
      </c>
      <c r="T445" s="74">
        <v>1541</v>
      </c>
      <c r="U445" s="74">
        <v>1556</v>
      </c>
      <c r="V445" s="74">
        <v>1584</v>
      </c>
      <c r="W445" s="74">
        <v>1615</v>
      </c>
      <c r="X445" s="74">
        <v>62</v>
      </c>
      <c r="Y445" s="74">
        <v>44</v>
      </c>
      <c r="Z445" s="74" t="s">
        <v>1004</v>
      </c>
      <c r="AA445" s="74" t="s">
        <v>1004</v>
      </c>
      <c r="AB445" s="74" t="s">
        <v>1006</v>
      </c>
      <c r="AC445" s="74" t="s">
        <v>1007</v>
      </c>
      <c r="AD445" s="74" t="s">
        <v>1023</v>
      </c>
      <c r="AE445" s="74" t="s">
        <v>1027</v>
      </c>
      <c r="AF445" s="74">
        <v>4</v>
      </c>
      <c r="AG445" s="74" t="s">
        <v>1004</v>
      </c>
      <c r="AH445" s="74">
        <v>0</v>
      </c>
      <c r="AI445" s="104">
        <v>0</v>
      </c>
    </row>
    <row r="446" spans="1:35">
      <c r="A446" s="95">
        <v>938</v>
      </c>
      <c r="B446" s="74" t="s">
        <v>106</v>
      </c>
      <c r="C446" s="74" t="s">
        <v>1909</v>
      </c>
      <c r="D446" s="74" t="s">
        <v>1909</v>
      </c>
      <c r="E446" s="99" t="str">
        <f>HYPERLINK("[映雪.xlsx]类型!B25",'类型（5）'!$C$25)</f>
        <v>教师</v>
      </c>
      <c r="F446" s="74" t="s">
        <v>1001</v>
      </c>
      <c r="G446" s="74" t="s">
        <v>1002</v>
      </c>
      <c r="H446" s="74">
        <v>409</v>
      </c>
      <c r="I446" s="74">
        <v>409</v>
      </c>
      <c r="J446" s="74">
        <v>96</v>
      </c>
      <c r="K446" s="74">
        <v>69</v>
      </c>
      <c r="L446" s="74">
        <v>76</v>
      </c>
      <c r="M446" s="74">
        <v>57</v>
      </c>
      <c r="N446" s="74">
        <v>54</v>
      </c>
      <c r="O446" s="74">
        <f>SUM(K446,L446,M446,N446)</f>
        <v>256</v>
      </c>
      <c r="P446" s="74" t="s">
        <v>1036</v>
      </c>
      <c r="Q446" s="74">
        <v>100</v>
      </c>
      <c r="R446" s="74">
        <v>1</v>
      </c>
      <c r="S446" s="74" t="s">
        <v>1012</v>
      </c>
      <c r="T446" s="74">
        <v>1527</v>
      </c>
      <c r="U446" s="74">
        <v>1542</v>
      </c>
      <c r="V446" s="74">
        <v>1586</v>
      </c>
      <c r="W446" s="74">
        <v>1615</v>
      </c>
      <c r="X446" s="74">
        <v>73</v>
      </c>
      <c r="Y446" s="74">
        <v>70</v>
      </c>
      <c r="Z446" s="74" t="s">
        <v>1004</v>
      </c>
      <c r="AA446" s="74" t="s">
        <v>1004</v>
      </c>
      <c r="AB446" s="74" t="s">
        <v>1006</v>
      </c>
      <c r="AC446" s="74" t="s">
        <v>1007</v>
      </c>
      <c r="AD446" s="74" t="s">
        <v>1008</v>
      </c>
      <c r="AE446" s="74" t="s">
        <v>1013</v>
      </c>
      <c r="AF446" s="74">
        <v>8</v>
      </c>
      <c r="AG446" s="74" t="s">
        <v>1004</v>
      </c>
      <c r="AH446" s="74">
        <v>0</v>
      </c>
      <c r="AI446" s="104">
        <v>0</v>
      </c>
    </row>
    <row r="447" spans="1:35">
      <c r="A447" s="95">
        <v>1066</v>
      </c>
      <c r="B447" s="74" t="s">
        <v>96</v>
      </c>
      <c r="C447" s="74" t="s">
        <v>2025</v>
      </c>
      <c r="D447" s="74" t="s">
        <v>2025</v>
      </c>
      <c r="E447" s="74" t="str">
        <f>HYPERLINK("[映雪.xlsx]类型!B6",'类型（5）'!$C$6)</f>
        <v>统御全能</v>
      </c>
      <c r="F447" s="74" t="s">
        <v>1001</v>
      </c>
      <c r="G447" s="74" t="s">
        <v>1002</v>
      </c>
      <c r="H447" s="74">
        <v>1066</v>
      </c>
      <c r="I447" s="74">
        <v>1066</v>
      </c>
      <c r="J447" s="74">
        <v>64</v>
      </c>
      <c r="K447" s="74">
        <v>69</v>
      </c>
      <c r="L447" s="74">
        <v>67</v>
      </c>
      <c r="M447" s="74">
        <v>63</v>
      </c>
      <c r="N447" s="74">
        <v>66</v>
      </c>
      <c r="O447" s="74">
        <f>SUM(K447,L447,M447,N447)</f>
        <v>265</v>
      </c>
      <c r="P447" s="74" t="s">
        <v>1026</v>
      </c>
      <c r="Q447" s="74">
        <v>100</v>
      </c>
      <c r="R447" s="74">
        <v>1</v>
      </c>
      <c r="S447" s="74" t="s">
        <v>1012</v>
      </c>
      <c r="T447" s="74">
        <v>1546</v>
      </c>
      <c r="U447" s="74">
        <v>1561</v>
      </c>
      <c r="V447" s="74">
        <v>1615</v>
      </c>
      <c r="W447" s="74">
        <v>1615</v>
      </c>
      <c r="X447" s="74">
        <v>10</v>
      </c>
      <c r="Y447" s="74">
        <v>66</v>
      </c>
      <c r="Z447" s="74" t="s">
        <v>1004</v>
      </c>
      <c r="AA447" s="74" t="s">
        <v>1004</v>
      </c>
      <c r="AB447" s="74" t="s">
        <v>1006</v>
      </c>
      <c r="AC447" s="74" t="s">
        <v>1007</v>
      </c>
      <c r="AD447" s="74" t="s">
        <v>1023</v>
      </c>
      <c r="AE447" s="74" t="s">
        <v>1009</v>
      </c>
      <c r="AF447" s="74">
        <v>9</v>
      </c>
      <c r="AG447" s="74" t="s">
        <v>1004</v>
      </c>
      <c r="AH447" s="74">
        <v>0</v>
      </c>
      <c r="AI447" s="104">
        <v>0</v>
      </c>
    </row>
    <row r="448" spans="1:35">
      <c r="A448" s="95">
        <v>1212</v>
      </c>
      <c r="B448" s="74" t="s">
        <v>88</v>
      </c>
      <c r="C448" s="74" t="s">
        <v>2157</v>
      </c>
      <c r="D448" s="74" t="s">
        <v>2157</v>
      </c>
      <c r="E448" s="74" t="str">
        <f>HYPERLINK("[映雪.xlsx]类型!B28",'类型（5）'!$C$28)</f>
        <v>战法师</v>
      </c>
      <c r="F448" s="74" t="s">
        <v>1001</v>
      </c>
      <c r="G448" s="74" t="s">
        <v>1002</v>
      </c>
      <c r="H448" s="74">
        <v>1351</v>
      </c>
      <c r="I448" s="74">
        <v>1351</v>
      </c>
      <c r="J448" s="74">
        <v>484</v>
      </c>
      <c r="K448" s="74">
        <v>69</v>
      </c>
      <c r="L448" s="74">
        <v>73</v>
      </c>
      <c r="M448" s="74">
        <v>67</v>
      </c>
      <c r="N448" s="74">
        <v>51</v>
      </c>
      <c r="O448" s="74">
        <f>SUM(K448,L448,M448,N448)</f>
        <v>260</v>
      </c>
      <c r="P448" s="74" t="s">
        <v>1072</v>
      </c>
      <c r="Q448" s="74">
        <v>100</v>
      </c>
      <c r="R448" s="74">
        <v>1</v>
      </c>
      <c r="S448" s="74" t="s">
        <v>1012</v>
      </c>
      <c r="T448" s="74">
        <v>1545</v>
      </c>
      <c r="U448" s="74">
        <v>1560</v>
      </c>
      <c r="V448" s="74">
        <v>1573</v>
      </c>
      <c r="W448" s="74">
        <v>1615</v>
      </c>
      <c r="X448" s="74">
        <v>94</v>
      </c>
      <c r="Y448" s="74">
        <v>65</v>
      </c>
      <c r="Z448" s="74" t="s">
        <v>1004</v>
      </c>
      <c r="AA448" s="74" t="s">
        <v>1005</v>
      </c>
      <c r="AB448" s="74" t="s">
        <v>1006</v>
      </c>
      <c r="AC448" s="74" t="s">
        <v>1007</v>
      </c>
      <c r="AD448" s="74" t="s">
        <v>1008</v>
      </c>
      <c r="AE448" s="74" t="s">
        <v>1013</v>
      </c>
      <c r="AF448" s="74">
        <v>6</v>
      </c>
      <c r="AG448" s="74" t="s">
        <v>1005</v>
      </c>
      <c r="AH448" s="74">
        <v>0</v>
      </c>
      <c r="AI448" s="104">
        <v>0</v>
      </c>
    </row>
    <row r="449" spans="1:35">
      <c r="A449" s="95">
        <v>1260</v>
      </c>
      <c r="B449" s="74" t="s">
        <v>106</v>
      </c>
      <c r="C449" s="74" t="s">
        <v>2198</v>
      </c>
      <c r="D449" s="74" t="s">
        <v>2198</v>
      </c>
      <c r="E449" s="74" t="str">
        <f>HYPERLINK("[映雪.xlsx]类型!B1",'类型（5）'!$C$1)</f>
        <v>均衡</v>
      </c>
      <c r="F449" s="74" t="s">
        <v>1001</v>
      </c>
      <c r="G449" s="74" t="s">
        <v>1002</v>
      </c>
      <c r="H449" s="74">
        <v>1184</v>
      </c>
      <c r="I449" s="74">
        <v>1184</v>
      </c>
      <c r="J449" s="74">
        <v>554</v>
      </c>
      <c r="K449" s="74">
        <v>69</v>
      </c>
      <c r="L449" s="74">
        <v>66</v>
      </c>
      <c r="M449" s="74">
        <v>67</v>
      </c>
      <c r="N449" s="74">
        <v>55</v>
      </c>
      <c r="O449" s="74">
        <f>SUM(K449,L449,M449,N449)</f>
        <v>257</v>
      </c>
      <c r="P449" s="74" t="s">
        <v>1053</v>
      </c>
      <c r="Q449" s="74">
        <v>100</v>
      </c>
      <c r="R449" s="74">
        <v>1</v>
      </c>
      <c r="S449" s="74" t="s">
        <v>1012</v>
      </c>
      <c r="T449" s="74">
        <v>1492</v>
      </c>
      <c r="U449" s="74">
        <v>1507</v>
      </c>
      <c r="V449" s="74">
        <v>1552</v>
      </c>
      <c r="W449" s="74">
        <v>1615</v>
      </c>
      <c r="X449" s="74">
        <v>26</v>
      </c>
      <c r="Y449" s="74">
        <v>40</v>
      </c>
      <c r="Z449" s="74" t="s">
        <v>1004</v>
      </c>
      <c r="AA449" s="74" t="s">
        <v>1005</v>
      </c>
      <c r="AB449" s="74" t="s">
        <v>1006</v>
      </c>
      <c r="AC449" s="74" t="s">
        <v>1007</v>
      </c>
      <c r="AD449" s="74" t="s">
        <v>1023</v>
      </c>
      <c r="AE449" s="74" t="s">
        <v>1027</v>
      </c>
      <c r="AF449" s="74">
        <v>7</v>
      </c>
      <c r="AG449" s="74" t="s">
        <v>1004</v>
      </c>
      <c r="AH449" s="74">
        <v>0</v>
      </c>
      <c r="AI449" s="104">
        <v>0</v>
      </c>
    </row>
    <row r="450" spans="1:35">
      <c r="A450" s="95">
        <v>1273</v>
      </c>
      <c r="B450" s="74" t="s">
        <v>58</v>
      </c>
      <c r="C450" s="74" t="s">
        <v>2209</v>
      </c>
      <c r="D450" s="74" t="s">
        <v>2209</v>
      </c>
      <c r="E450" s="74" t="str">
        <f>HYPERLINK("[映雪.xlsx]类型!B6",'类型（5）'!$C$6)</f>
        <v>统御全能</v>
      </c>
      <c r="F450" s="74" t="s">
        <v>1001</v>
      </c>
      <c r="G450" s="74" t="s">
        <v>1002</v>
      </c>
      <c r="H450" s="74">
        <v>1358</v>
      </c>
      <c r="I450" s="74">
        <v>1358</v>
      </c>
      <c r="J450" s="74">
        <v>440</v>
      </c>
      <c r="K450" s="74">
        <v>69</v>
      </c>
      <c r="L450" s="74">
        <v>58</v>
      </c>
      <c r="M450" s="74">
        <v>62</v>
      </c>
      <c r="N450" s="74">
        <v>63</v>
      </c>
      <c r="O450" s="74">
        <f>SUM(K450,L450,M450,N450)</f>
        <v>252</v>
      </c>
      <c r="P450" s="74" t="s">
        <v>1046</v>
      </c>
      <c r="Q450" s="74">
        <v>100</v>
      </c>
      <c r="R450" s="74">
        <v>1</v>
      </c>
      <c r="S450" s="74" t="s">
        <v>1012</v>
      </c>
      <c r="T450" s="74">
        <v>1542</v>
      </c>
      <c r="U450" s="74">
        <v>1557</v>
      </c>
      <c r="V450" s="74">
        <v>1581</v>
      </c>
      <c r="W450" s="74">
        <v>1615</v>
      </c>
      <c r="X450" s="74">
        <v>0</v>
      </c>
      <c r="Y450" s="74">
        <v>55</v>
      </c>
      <c r="Z450" s="74" t="s">
        <v>1004</v>
      </c>
      <c r="AA450" s="74" t="s">
        <v>1004</v>
      </c>
      <c r="AB450" s="74" t="s">
        <v>1006</v>
      </c>
      <c r="AC450" s="74" t="s">
        <v>1007</v>
      </c>
      <c r="AD450" s="74" t="s">
        <v>1023</v>
      </c>
      <c r="AE450" s="74" t="s">
        <v>1017</v>
      </c>
      <c r="AF450" s="74">
        <v>3</v>
      </c>
      <c r="AG450" s="74" t="s">
        <v>1005</v>
      </c>
      <c r="AH450" s="74">
        <v>0</v>
      </c>
      <c r="AI450" s="104">
        <v>0</v>
      </c>
    </row>
    <row r="451" spans="1:35">
      <c r="A451" s="95">
        <v>1318</v>
      </c>
      <c r="B451" s="74" t="s">
        <v>94</v>
      </c>
      <c r="C451" s="74" t="s">
        <v>2249</v>
      </c>
      <c r="D451" s="74" t="s">
        <v>2249</v>
      </c>
      <c r="E451" s="74" t="str">
        <f>HYPERLINK("[映雪.xlsx]类型!B62",'类型（5）'!$C$62)</f>
        <v>蕾斯提亚</v>
      </c>
      <c r="F451" s="74" t="s">
        <v>1001</v>
      </c>
      <c r="G451" s="74" t="s">
        <v>1002</v>
      </c>
      <c r="H451" s="74">
        <v>1414</v>
      </c>
      <c r="I451" s="74">
        <v>1414</v>
      </c>
      <c r="J451" s="74">
        <v>181</v>
      </c>
      <c r="K451" s="74">
        <v>69</v>
      </c>
      <c r="L451" s="74">
        <v>80</v>
      </c>
      <c r="M451" s="74">
        <v>78</v>
      </c>
      <c r="N451" s="74">
        <v>33</v>
      </c>
      <c r="O451" s="74">
        <f>SUM(K451,L451,M451,N451)</f>
        <v>260</v>
      </c>
      <c r="P451" s="74" t="s">
        <v>1082</v>
      </c>
      <c r="Q451" s="74">
        <v>100</v>
      </c>
      <c r="R451" s="74">
        <v>1</v>
      </c>
      <c r="S451" s="74" t="s">
        <v>1012</v>
      </c>
      <c r="T451" s="74">
        <v>1566</v>
      </c>
      <c r="U451" s="74">
        <v>1581</v>
      </c>
      <c r="V451" s="74">
        <v>1645</v>
      </c>
      <c r="W451" s="74">
        <v>1615</v>
      </c>
      <c r="X451" s="74">
        <v>0</v>
      </c>
      <c r="Y451" s="74">
        <v>94</v>
      </c>
      <c r="Z451" s="74" t="s">
        <v>1004</v>
      </c>
      <c r="AA451" s="74" t="s">
        <v>1004</v>
      </c>
      <c r="AB451" s="74" t="s">
        <v>1006</v>
      </c>
      <c r="AC451" s="74" t="s">
        <v>1007</v>
      </c>
      <c r="AD451" s="74" t="s">
        <v>1008</v>
      </c>
      <c r="AE451" s="74" t="s">
        <v>1020</v>
      </c>
      <c r="AF451" s="74">
        <v>11</v>
      </c>
      <c r="AG451" s="74" t="s">
        <v>1004</v>
      </c>
      <c r="AH451" s="74">
        <v>0</v>
      </c>
      <c r="AI451" s="104">
        <v>0</v>
      </c>
    </row>
    <row r="452" hidden="1" spans="1:35">
      <c r="A452" s="95">
        <v>450</v>
      </c>
      <c r="B452" s="74"/>
      <c r="C452" s="74" t="s">
        <v>1477</v>
      </c>
      <c r="D452" s="74" t="s">
        <v>1477</v>
      </c>
      <c r="E452" s="96" t="str">
        <f>HYPERLINK("[映雪.xlsx]类型!B16",'类型（5）'!$C$16)</f>
        <v>神明</v>
      </c>
      <c r="F452" s="74" t="s">
        <v>1098</v>
      </c>
      <c r="G452" s="74" t="s">
        <v>1002</v>
      </c>
      <c r="H452" s="74">
        <v>86</v>
      </c>
      <c r="I452" s="74">
        <v>86</v>
      </c>
      <c r="J452" s="74">
        <v>75</v>
      </c>
      <c r="K452" s="74">
        <v>78</v>
      </c>
      <c r="L452" s="74">
        <v>13</v>
      </c>
      <c r="M452" s="74">
        <v>85</v>
      </c>
      <c r="N452" s="74">
        <v>15</v>
      </c>
      <c r="O452" s="74">
        <f>SUM(K452,L452,M452,N452)</f>
        <v>191</v>
      </c>
      <c r="P452" s="74" t="s">
        <v>1083</v>
      </c>
      <c r="Q452" s="74">
        <v>1406</v>
      </c>
      <c r="R452" s="74">
        <v>0</v>
      </c>
      <c r="S452" s="74"/>
      <c r="T452" s="74">
        <v>1542</v>
      </c>
      <c r="U452" s="74">
        <v>1557</v>
      </c>
      <c r="V452" s="74">
        <v>1600</v>
      </c>
      <c r="W452" s="74">
        <v>0</v>
      </c>
      <c r="X452" s="74">
        <v>3</v>
      </c>
      <c r="Y452" s="74">
        <v>71</v>
      </c>
      <c r="Z452" s="74" t="s">
        <v>1004</v>
      </c>
      <c r="AA452" s="74" t="s">
        <v>1004</v>
      </c>
      <c r="AB452" s="74" t="s">
        <v>1006</v>
      </c>
      <c r="AC452" s="74" t="s">
        <v>1309</v>
      </c>
      <c r="AD452" s="74" t="s">
        <v>1016</v>
      </c>
      <c r="AE452" s="74" t="s">
        <v>1027</v>
      </c>
      <c r="AF452" s="74">
        <v>11</v>
      </c>
      <c r="AG452" s="74" t="s">
        <v>1005</v>
      </c>
      <c r="AH452" s="74">
        <v>0</v>
      </c>
      <c r="AI452" s="104">
        <v>0</v>
      </c>
    </row>
    <row r="453" hidden="1" spans="1:35">
      <c r="A453" s="95">
        <v>451</v>
      </c>
      <c r="B453" s="74"/>
      <c r="C453" s="74" t="s">
        <v>1478</v>
      </c>
      <c r="D453" s="74" t="s">
        <v>1478</v>
      </c>
      <c r="E453" s="74" t="str">
        <f>HYPERLINK("[映雪.xlsx]类型!B38",'类型（5）'!$C$38)</f>
        <v>战士</v>
      </c>
      <c r="F453" s="74" t="s">
        <v>1098</v>
      </c>
      <c r="G453" s="74" t="s">
        <v>1002</v>
      </c>
      <c r="H453" s="74">
        <v>980</v>
      </c>
      <c r="I453" s="74">
        <v>980</v>
      </c>
      <c r="J453" s="74">
        <v>407</v>
      </c>
      <c r="K453" s="74">
        <v>51</v>
      </c>
      <c r="L453" s="74">
        <v>87</v>
      </c>
      <c r="M453" s="74">
        <v>66</v>
      </c>
      <c r="N453" s="74">
        <v>21</v>
      </c>
      <c r="O453" s="74">
        <f>SUM(K453,L453,M453,N453)</f>
        <v>225</v>
      </c>
      <c r="P453" s="74" t="s">
        <v>1061</v>
      </c>
      <c r="Q453" s="74">
        <v>1121</v>
      </c>
      <c r="R453" s="74">
        <v>0</v>
      </c>
      <c r="S453" s="74"/>
      <c r="T453" s="74">
        <v>1557</v>
      </c>
      <c r="U453" s="74">
        <v>1572</v>
      </c>
      <c r="V453" s="74">
        <v>1625</v>
      </c>
      <c r="W453" s="74">
        <v>0</v>
      </c>
      <c r="X453" s="74">
        <v>91</v>
      </c>
      <c r="Y453" s="74">
        <v>6</v>
      </c>
      <c r="Z453" s="74" t="s">
        <v>1004</v>
      </c>
      <c r="AA453" s="74" t="s">
        <v>1005</v>
      </c>
      <c r="AB453" s="74" t="s">
        <v>1006</v>
      </c>
      <c r="AC453" s="74" t="s">
        <v>1309</v>
      </c>
      <c r="AD453" s="74" t="s">
        <v>1023</v>
      </c>
      <c r="AE453" s="74" t="s">
        <v>1017</v>
      </c>
      <c r="AF453" s="74">
        <v>3</v>
      </c>
      <c r="AG453" s="74" t="s">
        <v>1005</v>
      </c>
      <c r="AH453" s="74">
        <v>0</v>
      </c>
      <c r="AI453" s="104">
        <v>0</v>
      </c>
    </row>
    <row r="454" spans="1:35">
      <c r="A454" s="95">
        <v>1366</v>
      </c>
      <c r="B454" s="74" t="s">
        <v>158</v>
      </c>
      <c r="C454" s="74" t="s">
        <v>578</v>
      </c>
      <c r="D454" s="74" t="s">
        <v>578</v>
      </c>
      <c r="E454" s="96" t="str">
        <f>HYPERLINK("[映雪.xlsx]类型!B16",'类型（5）'!$C$16)</f>
        <v>神明</v>
      </c>
      <c r="F454" s="74" t="s">
        <v>1001</v>
      </c>
      <c r="G454" s="74" t="s">
        <v>1002</v>
      </c>
      <c r="H454" s="74">
        <v>1249</v>
      </c>
      <c r="I454" s="74">
        <v>1249</v>
      </c>
      <c r="J454" s="74">
        <v>463</v>
      </c>
      <c r="K454" s="74">
        <v>69</v>
      </c>
      <c r="L454" s="74">
        <v>56</v>
      </c>
      <c r="M454" s="74">
        <v>74</v>
      </c>
      <c r="N454" s="74">
        <v>44</v>
      </c>
      <c r="O454" s="74">
        <f>SUM(K454,L454,M454,N454)</f>
        <v>243</v>
      </c>
      <c r="P454" s="74" t="s">
        <v>1067</v>
      </c>
      <c r="Q454" s="74">
        <v>100</v>
      </c>
      <c r="R454" s="74">
        <v>1</v>
      </c>
      <c r="S454" s="74" t="s">
        <v>1012</v>
      </c>
      <c r="T454" s="74">
        <v>1497</v>
      </c>
      <c r="U454" s="74">
        <v>1512</v>
      </c>
      <c r="V454" s="74">
        <v>1541</v>
      </c>
      <c r="W454" s="74">
        <v>1615</v>
      </c>
      <c r="X454" s="74">
        <v>0</v>
      </c>
      <c r="Y454" s="74">
        <v>54</v>
      </c>
      <c r="Z454" s="74" t="s">
        <v>1004</v>
      </c>
      <c r="AA454" s="74" t="s">
        <v>1004</v>
      </c>
      <c r="AB454" s="74" t="s">
        <v>1006</v>
      </c>
      <c r="AC454" s="74" t="s">
        <v>1007</v>
      </c>
      <c r="AD454" s="74" t="s">
        <v>1008</v>
      </c>
      <c r="AE454" s="74" t="s">
        <v>1024</v>
      </c>
      <c r="AF454" s="74">
        <v>5</v>
      </c>
      <c r="AG454" s="74" t="s">
        <v>1004</v>
      </c>
      <c r="AH454" s="74">
        <v>0</v>
      </c>
      <c r="AI454" s="104">
        <v>0</v>
      </c>
    </row>
    <row r="455" spans="1:35">
      <c r="A455" s="95">
        <v>1380</v>
      </c>
      <c r="B455" s="74" t="s">
        <v>118</v>
      </c>
      <c r="C455" s="74" t="s">
        <v>2303</v>
      </c>
      <c r="D455" s="74" t="s">
        <v>2303</v>
      </c>
      <c r="E455" s="74" t="str">
        <f>HYPERLINK("[映雪.xlsx]类型!B8",'类型（5）'!$C$8)</f>
        <v>智慧全能</v>
      </c>
      <c r="F455" s="74" t="s">
        <v>1001</v>
      </c>
      <c r="G455" s="74" t="s">
        <v>1002</v>
      </c>
      <c r="H455" s="74">
        <v>1468</v>
      </c>
      <c r="I455" s="74">
        <v>1468</v>
      </c>
      <c r="J455" s="74">
        <v>70</v>
      </c>
      <c r="K455" s="74">
        <v>69</v>
      </c>
      <c r="L455" s="74">
        <v>67</v>
      </c>
      <c r="M455" s="74">
        <v>77</v>
      </c>
      <c r="N455" s="74">
        <v>66</v>
      </c>
      <c r="O455" s="74">
        <f>SUM(K455,L455,M455,N455)</f>
        <v>279</v>
      </c>
      <c r="P455" s="74" t="s">
        <v>1022</v>
      </c>
      <c r="Q455" s="74">
        <v>100</v>
      </c>
      <c r="R455" s="74">
        <v>1</v>
      </c>
      <c r="S455" s="74" t="s">
        <v>1012</v>
      </c>
      <c r="T455" s="74">
        <v>1531</v>
      </c>
      <c r="U455" s="74">
        <v>1546</v>
      </c>
      <c r="V455" s="74">
        <v>1575</v>
      </c>
      <c r="W455" s="74">
        <v>1615</v>
      </c>
      <c r="X455" s="74">
        <v>0</v>
      </c>
      <c r="Y455" s="74">
        <v>25</v>
      </c>
      <c r="Z455" s="74" t="s">
        <v>1004</v>
      </c>
      <c r="AA455" s="74" t="s">
        <v>1004</v>
      </c>
      <c r="AB455" s="74" t="s">
        <v>1006</v>
      </c>
      <c r="AC455" s="74" t="s">
        <v>1007</v>
      </c>
      <c r="AD455" s="74" t="s">
        <v>1008</v>
      </c>
      <c r="AE455" s="74" t="s">
        <v>1009</v>
      </c>
      <c r="AF455" s="74">
        <v>6</v>
      </c>
      <c r="AG455" s="74" t="s">
        <v>1005</v>
      </c>
      <c r="AH455" s="74">
        <v>0</v>
      </c>
      <c r="AI455" s="104">
        <v>73</v>
      </c>
    </row>
    <row r="456" spans="1:35">
      <c r="A456" s="95">
        <v>1383</v>
      </c>
      <c r="B456" s="74" t="s">
        <v>116</v>
      </c>
      <c r="C456" s="74" t="s">
        <v>2306</v>
      </c>
      <c r="D456" s="74" t="s">
        <v>2306</v>
      </c>
      <c r="E456" s="74" t="str">
        <f>HYPERLINK("[映雪.xlsx]类型!B1",'类型（5）'!$C$1)</f>
        <v>均衡</v>
      </c>
      <c r="F456" s="74" t="s">
        <v>1001</v>
      </c>
      <c r="G456" s="74" t="s">
        <v>1002</v>
      </c>
      <c r="H456" s="74">
        <v>1471</v>
      </c>
      <c r="I456" s="74">
        <v>1471</v>
      </c>
      <c r="J456" s="74">
        <v>475</v>
      </c>
      <c r="K456" s="74">
        <v>69</v>
      </c>
      <c r="L456" s="74">
        <v>66</v>
      </c>
      <c r="M456" s="74">
        <v>55</v>
      </c>
      <c r="N456" s="74">
        <v>66</v>
      </c>
      <c r="O456" s="74">
        <f>SUM(K456,L456,M456,N456)</f>
        <v>256</v>
      </c>
      <c r="P456" s="74" t="s">
        <v>1079</v>
      </c>
      <c r="Q456" s="74">
        <v>100</v>
      </c>
      <c r="R456" s="74">
        <v>1</v>
      </c>
      <c r="S456" s="74" t="s">
        <v>1012</v>
      </c>
      <c r="T456" s="74">
        <v>1480</v>
      </c>
      <c r="U456" s="74">
        <v>1495</v>
      </c>
      <c r="V456" s="74">
        <v>1539</v>
      </c>
      <c r="W456" s="74">
        <v>1615</v>
      </c>
      <c r="X456" s="74">
        <v>0</v>
      </c>
      <c r="Y456" s="74">
        <v>5</v>
      </c>
      <c r="Z456" s="74" t="s">
        <v>1004</v>
      </c>
      <c r="AA456" s="74" t="s">
        <v>1004</v>
      </c>
      <c r="AB456" s="74" t="s">
        <v>1006</v>
      </c>
      <c r="AC456" s="74" t="s">
        <v>1007</v>
      </c>
      <c r="AD456" s="74" t="s">
        <v>1023</v>
      </c>
      <c r="AE456" s="74" t="s">
        <v>1017</v>
      </c>
      <c r="AF456" s="74">
        <v>7</v>
      </c>
      <c r="AG456" s="74" t="s">
        <v>1004</v>
      </c>
      <c r="AH456" s="74">
        <v>0</v>
      </c>
      <c r="AI456" s="104">
        <v>0</v>
      </c>
    </row>
    <row r="457" spans="1:35">
      <c r="A457" s="95">
        <v>1415</v>
      </c>
      <c r="B457" s="74" t="s">
        <v>54</v>
      </c>
      <c r="C457" s="74" t="s">
        <v>2333</v>
      </c>
      <c r="D457" s="74" t="s">
        <v>2333</v>
      </c>
      <c r="E457" s="96" t="str">
        <f>HYPERLINK("[映雪.xlsx]类型!B34",'类型（5）'!$C$34)</f>
        <v>宅女</v>
      </c>
      <c r="F457" s="74" t="s">
        <v>1001</v>
      </c>
      <c r="G457" s="74" t="s">
        <v>1002</v>
      </c>
      <c r="H457" s="74">
        <v>1493</v>
      </c>
      <c r="I457" s="74">
        <v>1493</v>
      </c>
      <c r="J457" s="74">
        <v>106</v>
      </c>
      <c r="K457" s="74">
        <v>69</v>
      </c>
      <c r="L457" s="74">
        <v>69</v>
      </c>
      <c r="M457" s="74">
        <v>51</v>
      </c>
      <c r="N457" s="74">
        <v>71</v>
      </c>
      <c r="O457" s="74">
        <f>SUM(K457,L457,M457,N457)</f>
        <v>260</v>
      </c>
      <c r="P457" s="74" t="s">
        <v>1079</v>
      </c>
      <c r="Q457" s="74">
        <v>100</v>
      </c>
      <c r="R457" s="74">
        <v>1</v>
      </c>
      <c r="S457" s="74" t="s">
        <v>1012</v>
      </c>
      <c r="T457" s="74">
        <v>1540</v>
      </c>
      <c r="U457" s="74">
        <v>1555</v>
      </c>
      <c r="V457" s="74">
        <v>1600</v>
      </c>
      <c r="W457" s="74">
        <v>1615</v>
      </c>
      <c r="X457" s="74">
        <v>0</v>
      </c>
      <c r="Y457" s="74">
        <v>55</v>
      </c>
      <c r="Z457" s="74" t="s">
        <v>1004</v>
      </c>
      <c r="AA457" s="74" t="s">
        <v>1004</v>
      </c>
      <c r="AB457" s="74" t="s">
        <v>1006</v>
      </c>
      <c r="AC457" s="74" t="s">
        <v>1007</v>
      </c>
      <c r="AD457" s="74" t="s">
        <v>1008</v>
      </c>
      <c r="AE457" s="74" t="s">
        <v>1013</v>
      </c>
      <c r="AF457" s="74">
        <v>4</v>
      </c>
      <c r="AG457" s="74" t="s">
        <v>1005</v>
      </c>
      <c r="AH457" s="74">
        <v>0</v>
      </c>
      <c r="AI457" s="104">
        <v>0</v>
      </c>
    </row>
    <row r="458" spans="1:35">
      <c r="A458" s="95">
        <v>1461</v>
      </c>
      <c r="B458" s="74" t="s">
        <v>124</v>
      </c>
      <c r="C458" s="74" t="s">
        <v>2372</v>
      </c>
      <c r="D458" s="74" t="s">
        <v>2372</v>
      </c>
      <c r="E458" s="99" t="str">
        <f>HYPERLINK("[映雪.xlsx]类型!B25",'类型（5）'!$C$25)</f>
        <v>教师</v>
      </c>
      <c r="F458" s="74" t="s">
        <v>1001</v>
      </c>
      <c r="G458" s="74" t="s">
        <v>1002</v>
      </c>
      <c r="H458" s="74">
        <v>1532</v>
      </c>
      <c r="I458" s="74">
        <v>1532</v>
      </c>
      <c r="J458" s="74">
        <v>33</v>
      </c>
      <c r="K458" s="74">
        <v>69</v>
      </c>
      <c r="L458" s="74">
        <v>59</v>
      </c>
      <c r="M458" s="74">
        <v>54</v>
      </c>
      <c r="N458" s="74">
        <v>68</v>
      </c>
      <c r="O458" s="74">
        <f>SUM(K458,L458,M458,N458)</f>
        <v>250</v>
      </c>
      <c r="P458" s="74" t="s">
        <v>1031</v>
      </c>
      <c r="Q458" s="74">
        <v>100</v>
      </c>
      <c r="R458" s="74">
        <v>1</v>
      </c>
      <c r="S458" s="74" t="s">
        <v>1012</v>
      </c>
      <c r="T458" s="74">
        <v>1569</v>
      </c>
      <c r="U458" s="74">
        <v>1584</v>
      </c>
      <c r="V458" s="74">
        <v>1649</v>
      </c>
      <c r="W458" s="74">
        <v>1615</v>
      </c>
      <c r="X458" s="74">
        <v>0</v>
      </c>
      <c r="Y458" s="74">
        <v>78</v>
      </c>
      <c r="Z458" s="74" t="s">
        <v>1004</v>
      </c>
      <c r="AA458" s="74" t="s">
        <v>1004</v>
      </c>
      <c r="AB458" s="74" t="s">
        <v>1006</v>
      </c>
      <c r="AC458" s="74" t="s">
        <v>1400</v>
      </c>
      <c r="AD458" s="74" t="s">
        <v>1023</v>
      </c>
      <c r="AE458" s="74" t="s">
        <v>1009</v>
      </c>
      <c r="AF458" s="74">
        <v>4</v>
      </c>
      <c r="AG458" s="74" t="s">
        <v>1004</v>
      </c>
      <c r="AH458" s="74">
        <v>0</v>
      </c>
      <c r="AI458" s="104">
        <v>0</v>
      </c>
    </row>
    <row r="459" spans="1:35">
      <c r="A459" s="95">
        <v>1464</v>
      </c>
      <c r="B459" s="74" t="s">
        <v>124</v>
      </c>
      <c r="C459" s="74" t="s">
        <v>715</v>
      </c>
      <c r="D459" s="74" t="s">
        <v>715</v>
      </c>
      <c r="E459" s="99" t="str">
        <f>HYPERLINK("[映雪.xlsx]类型!B17",'类型（5）'!$C$17)</f>
        <v>记者</v>
      </c>
      <c r="F459" s="74" t="s">
        <v>1001</v>
      </c>
      <c r="G459" s="74" t="s">
        <v>1002</v>
      </c>
      <c r="H459" s="74">
        <v>1535</v>
      </c>
      <c r="I459" s="74">
        <v>1535</v>
      </c>
      <c r="J459" s="74">
        <v>65</v>
      </c>
      <c r="K459" s="74">
        <v>69</v>
      </c>
      <c r="L459" s="74">
        <v>52</v>
      </c>
      <c r="M459" s="74">
        <v>68</v>
      </c>
      <c r="N459" s="74">
        <v>69</v>
      </c>
      <c r="O459" s="74">
        <f>SUM(K459,L459,M459,N459)</f>
        <v>258</v>
      </c>
      <c r="P459" s="74" t="s">
        <v>1022</v>
      </c>
      <c r="Q459" s="74">
        <v>100</v>
      </c>
      <c r="R459" s="74">
        <v>1</v>
      </c>
      <c r="S459" s="74" t="s">
        <v>1012</v>
      </c>
      <c r="T459" s="74">
        <v>1586</v>
      </c>
      <c r="U459" s="74">
        <v>1600</v>
      </c>
      <c r="V459" s="74">
        <v>1620</v>
      </c>
      <c r="W459" s="74">
        <v>1615</v>
      </c>
      <c r="X459" s="74">
        <v>0</v>
      </c>
      <c r="Y459" s="74">
        <v>68</v>
      </c>
      <c r="Z459" s="74" t="s">
        <v>1004</v>
      </c>
      <c r="AA459" s="74" t="s">
        <v>1005</v>
      </c>
      <c r="AB459" s="74" t="s">
        <v>1006</v>
      </c>
      <c r="AC459" s="74" t="s">
        <v>1007</v>
      </c>
      <c r="AD459" s="74" t="s">
        <v>1023</v>
      </c>
      <c r="AE459" s="74" t="s">
        <v>1013</v>
      </c>
      <c r="AF459" s="74">
        <v>5</v>
      </c>
      <c r="AG459" s="74" t="s">
        <v>1004</v>
      </c>
      <c r="AH459" s="74">
        <v>0</v>
      </c>
      <c r="AI459" s="104">
        <v>0</v>
      </c>
    </row>
    <row r="460" spans="1:35">
      <c r="A460" s="95">
        <v>1511</v>
      </c>
      <c r="B460" s="74" t="s">
        <v>126</v>
      </c>
      <c r="C460" s="74" t="s">
        <v>2414</v>
      </c>
      <c r="D460" s="74" t="s">
        <v>2414</v>
      </c>
      <c r="E460" s="74" t="str">
        <f>HYPERLINK("[映雪.xlsx]类型!B8",'类型（5）'!$C$8)</f>
        <v>智慧全能</v>
      </c>
      <c r="F460" s="74" t="s">
        <v>1001</v>
      </c>
      <c r="G460" s="74" t="s">
        <v>1002</v>
      </c>
      <c r="H460" s="74">
        <v>1582</v>
      </c>
      <c r="I460" s="74">
        <v>1582</v>
      </c>
      <c r="J460" s="74">
        <v>527</v>
      </c>
      <c r="K460" s="74">
        <v>69</v>
      </c>
      <c r="L460" s="74">
        <v>65</v>
      </c>
      <c r="M460" s="74">
        <v>74</v>
      </c>
      <c r="N460" s="74">
        <v>62</v>
      </c>
      <c r="O460" s="74">
        <f>SUM(K460,L460,M460,N460)</f>
        <v>270</v>
      </c>
      <c r="P460" s="74" t="s">
        <v>1046</v>
      </c>
      <c r="Q460" s="74">
        <v>100</v>
      </c>
      <c r="R460" s="74">
        <v>1</v>
      </c>
      <c r="S460" s="74" t="s">
        <v>1012</v>
      </c>
      <c r="T460" s="74">
        <v>1511</v>
      </c>
      <c r="U460" s="74">
        <v>1526</v>
      </c>
      <c r="V460" s="74">
        <v>1570</v>
      </c>
      <c r="W460" s="74">
        <v>1615</v>
      </c>
      <c r="X460" s="74">
        <v>0</v>
      </c>
      <c r="Y460" s="74">
        <v>15</v>
      </c>
      <c r="Z460" s="74" t="s">
        <v>1004</v>
      </c>
      <c r="AA460" s="74" t="s">
        <v>1005</v>
      </c>
      <c r="AB460" s="74" t="s">
        <v>1006</v>
      </c>
      <c r="AC460" s="74" t="s">
        <v>1007</v>
      </c>
      <c r="AD460" s="74" t="s">
        <v>1008</v>
      </c>
      <c r="AE460" s="74" t="s">
        <v>1017</v>
      </c>
      <c r="AF460" s="74">
        <v>10</v>
      </c>
      <c r="AG460" s="74" t="s">
        <v>1004</v>
      </c>
      <c r="AH460" s="74">
        <v>0</v>
      </c>
      <c r="AI460" s="104">
        <v>0</v>
      </c>
    </row>
    <row r="461" spans="1:35">
      <c r="A461" s="95">
        <v>1517</v>
      </c>
      <c r="B461" s="74" t="s">
        <v>126</v>
      </c>
      <c r="C461" s="74" t="s">
        <v>2420</v>
      </c>
      <c r="D461" s="74" t="s">
        <v>2420</v>
      </c>
      <c r="E461" s="96" t="str">
        <f>HYPERLINK("[映雪.xlsx]类型!B24",'类型（5）'!$C$24)</f>
        <v>艺术家</v>
      </c>
      <c r="F461" s="74" t="s">
        <v>1001</v>
      </c>
      <c r="G461" s="74" t="s">
        <v>1002</v>
      </c>
      <c r="H461" s="74">
        <v>1588</v>
      </c>
      <c r="I461" s="74">
        <v>1588</v>
      </c>
      <c r="J461" s="74">
        <v>529</v>
      </c>
      <c r="K461" s="74">
        <v>69</v>
      </c>
      <c r="L461" s="74">
        <v>51</v>
      </c>
      <c r="M461" s="74">
        <v>74</v>
      </c>
      <c r="N461" s="74">
        <v>78</v>
      </c>
      <c r="O461" s="74">
        <f>SUM(K461,L461,M461,N461)</f>
        <v>272</v>
      </c>
      <c r="P461" s="74" t="s">
        <v>1031</v>
      </c>
      <c r="Q461" s="74">
        <v>100</v>
      </c>
      <c r="R461" s="74">
        <v>1</v>
      </c>
      <c r="S461" s="74" t="s">
        <v>1012</v>
      </c>
      <c r="T461" s="74">
        <v>1511</v>
      </c>
      <c r="U461" s="74">
        <v>1526</v>
      </c>
      <c r="V461" s="74">
        <v>1560</v>
      </c>
      <c r="W461" s="74">
        <v>1615</v>
      </c>
      <c r="X461" s="74">
        <v>0</v>
      </c>
      <c r="Y461" s="74">
        <v>16</v>
      </c>
      <c r="Z461" s="74" t="s">
        <v>1004</v>
      </c>
      <c r="AA461" s="74" t="s">
        <v>1005</v>
      </c>
      <c r="AB461" s="74" t="s">
        <v>1006</v>
      </c>
      <c r="AC461" s="74" t="s">
        <v>1007</v>
      </c>
      <c r="AD461" s="74" t="s">
        <v>1008</v>
      </c>
      <c r="AE461" s="74" t="s">
        <v>1013</v>
      </c>
      <c r="AF461" s="74">
        <v>6</v>
      </c>
      <c r="AG461" s="74" t="s">
        <v>1005</v>
      </c>
      <c r="AH461" s="74">
        <v>0</v>
      </c>
      <c r="AI461" s="104">
        <v>0</v>
      </c>
    </row>
    <row r="462" spans="1:35">
      <c r="A462" s="95">
        <v>1525</v>
      </c>
      <c r="B462" s="74" t="s">
        <v>82</v>
      </c>
      <c r="C462" s="74" t="s">
        <v>82</v>
      </c>
      <c r="D462" s="74" t="s">
        <v>82</v>
      </c>
      <c r="E462" s="74" t="str">
        <f>HYPERLINK("[映雪.xlsx]类型!B83",'类型（5）'!$C$83)</f>
        <v>凤樱花</v>
      </c>
      <c r="F462" s="74" t="s">
        <v>1001</v>
      </c>
      <c r="G462" s="74" t="s">
        <v>1002</v>
      </c>
      <c r="H462" s="74">
        <v>1130</v>
      </c>
      <c r="I462" s="74">
        <v>1130</v>
      </c>
      <c r="J462" s="74">
        <v>169</v>
      </c>
      <c r="K462" s="74">
        <v>69</v>
      </c>
      <c r="L462" s="74">
        <v>92</v>
      </c>
      <c r="M462" s="74">
        <v>67</v>
      </c>
      <c r="N462" s="74">
        <v>62</v>
      </c>
      <c r="O462" s="74">
        <f>SUM(K462,L462,M462,N462)</f>
        <v>290</v>
      </c>
      <c r="P462" s="74" t="s">
        <v>1976</v>
      </c>
      <c r="Q462" s="74">
        <v>12838</v>
      </c>
      <c r="R462" s="74">
        <v>6</v>
      </c>
      <c r="S462" s="74" t="s">
        <v>4</v>
      </c>
      <c r="T462" s="74">
        <v>1489</v>
      </c>
      <c r="U462" s="74">
        <v>1504</v>
      </c>
      <c r="V462" s="74">
        <v>1548</v>
      </c>
      <c r="W462" s="74">
        <v>1615</v>
      </c>
      <c r="X462" s="74">
        <v>0</v>
      </c>
      <c r="Y462" s="74">
        <v>49</v>
      </c>
      <c r="Z462" s="74" t="s">
        <v>1004</v>
      </c>
      <c r="AA462" s="74" t="s">
        <v>1004</v>
      </c>
      <c r="AB462" s="74" t="s">
        <v>1006</v>
      </c>
      <c r="AC462" s="74" t="s">
        <v>1007</v>
      </c>
      <c r="AD462" s="74" t="s">
        <v>1162</v>
      </c>
      <c r="AE462" s="74" t="s">
        <v>1038</v>
      </c>
      <c r="AF462" s="74">
        <v>11</v>
      </c>
      <c r="AG462" s="74" t="s">
        <v>1005</v>
      </c>
      <c r="AH462" s="74">
        <v>0</v>
      </c>
      <c r="AI462" s="104">
        <v>0</v>
      </c>
    </row>
    <row r="463" spans="1:35">
      <c r="A463" s="95">
        <v>1551</v>
      </c>
      <c r="B463" s="74" t="s">
        <v>98</v>
      </c>
      <c r="C463" s="74" t="s">
        <v>2450</v>
      </c>
      <c r="D463" s="74" t="s">
        <v>2450</v>
      </c>
      <c r="E463" s="99" t="str">
        <f>HYPERLINK("[映雪.xlsx]类型!B31",'类型（5）'!$C$31)</f>
        <v>后宫王</v>
      </c>
      <c r="F463" s="74" t="s">
        <v>1001</v>
      </c>
      <c r="G463" s="74" t="s">
        <v>1002</v>
      </c>
      <c r="H463" s="74">
        <v>1616</v>
      </c>
      <c r="I463" s="74">
        <v>1616</v>
      </c>
      <c r="J463" s="74">
        <v>69</v>
      </c>
      <c r="K463" s="74">
        <v>69</v>
      </c>
      <c r="L463" s="74">
        <v>64</v>
      </c>
      <c r="M463" s="74">
        <v>64</v>
      </c>
      <c r="N463" s="74">
        <v>75</v>
      </c>
      <c r="O463" s="74">
        <f>SUM(K463,L463,M463,N463)</f>
        <v>272</v>
      </c>
      <c r="P463" s="74" t="s">
        <v>1047</v>
      </c>
      <c r="Q463" s="74">
        <v>100</v>
      </c>
      <c r="R463" s="74">
        <v>1</v>
      </c>
      <c r="S463" s="74" t="s">
        <v>1012</v>
      </c>
      <c r="T463" s="74">
        <v>1480</v>
      </c>
      <c r="U463" s="74">
        <v>1495</v>
      </c>
      <c r="V463" s="74">
        <v>1539</v>
      </c>
      <c r="W463" s="74">
        <v>1615</v>
      </c>
      <c r="X463" s="74">
        <v>0</v>
      </c>
      <c r="Y463" s="74">
        <v>35</v>
      </c>
      <c r="Z463" s="74" t="s">
        <v>1004</v>
      </c>
      <c r="AA463" s="74" t="s">
        <v>1005</v>
      </c>
      <c r="AB463" s="74" t="s">
        <v>1006</v>
      </c>
      <c r="AC463" s="74" t="s">
        <v>1148</v>
      </c>
      <c r="AD463" s="74" t="s">
        <v>1008</v>
      </c>
      <c r="AE463" s="74" t="s">
        <v>1013</v>
      </c>
      <c r="AF463" s="74">
        <v>9</v>
      </c>
      <c r="AG463" s="74" t="s">
        <v>1004</v>
      </c>
      <c r="AH463" s="74">
        <v>0</v>
      </c>
      <c r="AI463" s="104">
        <v>0</v>
      </c>
    </row>
    <row r="464" spans="1:35">
      <c r="A464" s="95">
        <v>1577</v>
      </c>
      <c r="B464" s="74" t="s">
        <v>100</v>
      </c>
      <c r="C464" s="74" t="s">
        <v>2471</v>
      </c>
      <c r="D464" s="74" t="s">
        <v>2471</v>
      </c>
      <c r="E464" s="99" t="str">
        <f>HYPERLINK("[映雪.xlsx]类型!B37",'类型（5）'!$C$37)</f>
        <v>歌姬</v>
      </c>
      <c r="F464" s="74" t="s">
        <v>1001</v>
      </c>
      <c r="G464" s="74" t="s">
        <v>1002</v>
      </c>
      <c r="H464" s="74">
        <v>1259</v>
      </c>
      <c r="I464" s="74">
        <v>1259</v>
      </c>
      <c r="J464" s="74">
        <v>41</v>
      </c>
      <c r="K464" s="74">
        <v>69</v>
      </c>
      <c r="L464" s="74">
        <v>44</v>
      </c>
      <c r="M464" s="74">
        <v>63</v>
      </c>
      <c r="N464" s="74">
        <v>92</v>
      </c>
      <c r="O464" s="74">
        <f>SUM(K464,L464,M464,N464)</f>
        <v>268</v>
      </c>
      <c r="P464" s="74" t="s">
        <v>1015</v>
      </c>
      <c r="Q464" s="74">
        <v>100</v>
      </c>
      <c r="R464" s="74">
        <v>2</v>
      </c>
      <c r="S464" s="74" t="s">
        <v>1012</v>
      </c>
      <c r="T464" s="74">
        <v>1497</v>
      </c>
      <c r="U464" s="74">
        <v>1512</v>
      </c>
      <c r="V464" s="74">
        <v>1546</v>
      </c>
      <c r="W464" s="74">
        <v>1615</v>
      </c>
      <c r="X464" s="74">
        <v>0</v>
      </c>
      <c r="Y464" s="74">
        <v>25</v>
      </c>
      <c r="Z464" s="74" t="s">
        <v>1004</v>
      </c>
      <c r="AA464" s="74" t="s">
        <v>1004</v>
      </c>
      <c r="AB464" s="74" t="s">
        <v>1006</v>
      </c>
      <c r="AC464" s="74" t="s">
        <v>1007</v>
      </c>
      <c r="AD464" s="74" t="s">
        <v>1162</v>
      </c>
      <c r="AE464" s="74" t="s">
        <v>1013</v>
      </c>
      <c r="AF464" s="74">
        <v>10</v>
      </c>
      <c r="AG464" s="74" t="s">
        <v>1004</v>
      </c>
      <c r="AH464" s="74">
        <v>0</v>
      </c>
      <c r="AI464" s="104">
        <v>0</v>
      </c>
    </row>
    <row r="465" spans="1:35">
      <c r="A465" s="95">
        <v>2335</v>
      </c>
      <c r="B465" s="74" t="s">
        <v>20</v>
      </c>
      <c r="C465" s="74" t="s">
        <v>2545</v>
      </c>
      <c r="D465" s="74" t="s">
        <v>2545</v>
      </c>
      <c r="E465" s="99" t="str">
        <f>HYPERLINK("[映雪.xlsx]类型!B26",'类型（5）'!$C$26)</f>
        <v>剑豪</v>
      </c>
      <c r="F465" s="74" t="s">
        <v>1001</v>
      </c>
      <c r="G465" s="74" t="s">
        <v>1935</v>
      </c>
      <c r="H465" s="74">
        <v>4007</v>
      </c>
      <c r="I465" s="74">
        <v>4007</v>
      </c>
      <c r="J465" s="74">
        <v>83</v>
      </c>
      <c r="K465" s="74">
        <v>69</v>
      </c>
      <c r="L465" s="74">
        <v>71</v>
      </c>
      <c r="M465" s="74">
        <v>63</v>
      </c>
      <c r="N465" s="74">
        <v>67</v>
      </c>
      <c r="O465" s="74">
        <f>SUM(K465,L465,M465,N465)</f>
        <v>270</v>
      </c>
      <c r="P465" s="74" t="s">
        <v>1042</v>
      </c>
      <c r="Q465" s="74">
        <v>100</v>
      </c>
      <c r="R465" s="74">
        <v>1</v>
      </c>
      <c r="S465" s="74" t="s">
        <v>1012</v>
      </c>
      <c r="T465" s="74">
        <v>1543</v>
      </c>
      <c r="U465" s="74">
        <v>1543</v>
      </c>
      <c r="V465" s="74">
        <v>1569</v>
      </c>
      <c r="W465" s="74">
        <v>1615</v>
      </c>
      <c r="X465" s="74">
        <v>79</v>
      </c>
      <c r="Y465" s="74">
        <v>50</v>
      </c>
      <c r="Z465" s="74" t="s">
        <v>1004</v>
      </c>
      <c r="AA465" s="74" t="s">
        <v>1005</v>
      </c>
      <c r="AB465" s="74" t="s">
        <v>1006</v>
      </c>
      <c r="AC465" s="74" t="s">
        <v>1007</v>
      </c>
      <c r="AD465" s="74" t="s">
        <v>1008</v>
      </c>
      <c r="AE465" s="74" t="s">
        <v>1038</v>
      </c>
      <c r="AF465" s="74">
        <v>5</v>
      </c>
      <c r="AG465" s="74" t="s">
        <v>1005</v>
      </c>
      <c r="AH465" s="74">
        <v>0</v>
      </c>
      <c r="AI465" s="104">
        <v>0</v>
      </c>
    </row>
    <row r="466" spans="1:35">
      <c r="A466" s="95">
        <v>108</v>
      </c>
      <c r="B466" s="74" t="s">
        <v>92</v>
      </c>
      <c r="C466" s="74" t="s">
        <v>1149</v>
      </c>
      <c r="D466" s="74" t="s">
        <v>1149</v>
      </c>
      <c r="E466" s="99" t="str">
        <f>HYPERLINK("[映雪.xlsx]类型!B29",'类型（5）'!$C$29)</f>
        <v>偶像</v>
      </c>
      <c r="F466" s="74" t="s">
        <v>1001</v>
      </c>
      <c r="G466" s="74" t="s">
        <v>1002</v>
      </c>
      <c r="H466" s="74">
        <v>652</v>
      </c>
      <c r="I466" s="74">
        <v>652</v>
      </c>
      <c r="J466" s="74">
        <v>84</v>
      </c>
      <c r="K466" s="74">
        <v>68</v>
      </c>
      <c r="L466" s="74">
        <v>31</v>
      </c>
      <c r="M466" s="74">
        <v>77</v>
      </c>
      <c r="N466" s="74">
        <v>67</v>
      </c>
      <c r="O466" s="74">
        <f>SUM(K466,L466,M466,N466)</f>
        <v>243</v>
      </c>
      <c r="P466" s="74" t="s">
        <v>1011</v>
      </c>
      <c r="Q466" s="74">
        <v>100</v>
      </c>
      <c r="R466" s="74">
        <v>1</v>
      </c>
      <c r="S466" s="74" t="s">
        <v>1012</v>
      </c>
      <c r="T466" s="74">
        <v>1521</v>
      </c>
      <c r="U466" s="74">
        <v>1522</v>
      </c>
      <c r="V466" s="74">
        <v>1590</v>
      </c>
      <c r="W466" s="74">
        <v>1615</v>
      </c>
      <c r="X466" s="74">
        <v>97</v>
      </c>
      <c r="Y466" s="74">
        <v>50</v>
      </c>
      <c r="Z466" s="74" t="s">
        <v>1004</v>
      </c>
      <c r="AA466" s="74" t="s">
        <v>1005</v>
      </c>
      <c r="AB466" s="74" t="s">
        <v>1006</v>
      </c>
      <c r="AC466" s="74" t="s">
        <v>1007</v>
      </c>
      <c r="AD466" s="74" t="s">
        <v>1008</v>
      </c>
      <c r="AE466" s="74" t="s">
        <v>1013</v>
      </c>
      <c r="AF466" s="74">
        <v>5</v>
      </c>
      <c r="AG466" s="74" t="s">
        <v>1004</v>
      </c>
      <c r="AH466" s="74">
        <v>0</v>
      </c>
      <c r="AI466" s="104">
        <v>16</v>
      </c>
    </row>
    <row r="467" spans="1:35">
      <c r="A467" s="95">
        <v>146</v>
      </c>
      <c r="B467" s="74" t="s">
        <v>76</v>
      </c>
      <c r="C467" s="74" t="s">
        <v>1190</v>
      </c>
      <c r="D467" s="74" t="s">
        <v>1190</v>
      </c>
      <c r="E467" s="99" t="str">
        <f>HYPERLINK("[映雪.xlsx]类型!B42",'类型（5）'!$C$42)</f>
        <v>魔剑士</v>
      </c>
      <c r="F467" s="74" t="s">
        <v>1001</v>
      </c>
      <c r="G467" s="74" t="s">
        <v>1002</v>
      </c>
      <c r="H467" s="74">
        <v>262</v>
      </c>
      <c r="I467" s="74">
        <v>262</v>
      </c>
      <c r="J467" s="74">
        <v>188</v>
      </c>
      <c r="K467" s="74">
        <v>68</v>
      </c>
      <c r="L467" s="74">
        <v>60</v>
      </c>
      <c r="M467" s="74">
        <v>61</v>
      </c>
      <c r="N467" s="74">
        <v>72</v>
      </c>
      <c r="O467" s="74">
        <f>SUM(K467,L467,M467,N467)</f>
        <v>261</v>
      </c>
      <c r="P467" s="74" t="s">
        <v>1061</v>
      </c>
      <c r="Q467" s="74">
        <v>100</v>
      </c>
      <c r="R467" s="74">
        <v>1</v>
      </c>
      <c r="S467" s="74" t="s">
        <v>1012</v>
      </c>
      <c r="T467" s="74">
        <v>1518</v>
      </c>
      <c r="U467" s="74">
        <v>1533</v>
      </c>
      <c r="V467" s="74">
        <v>1571</v>
      </c>
      <c r="W467" s="74">
        <v>1615</v>
      </c>
      <c r="X467" s="74">
        <v>15</v>
      </c>
      <c r="Y467" s="74">
        <v>24</v>
      </c>
      <c r="Z467" s="74" t="s">
        <v>1004</v>
      </c>
      <c r="AA467" s="74" t="s">
        <v>1004</v>
      </c>
      <c r="AB467" s="74" t="s">
        <v>1006</v>
      </c>
      <c r="AC467" s="74" t="s">
        <v>1007</v>
      </c>
      <c r="AD467" s="74" t="s">
        <v>1008</v>
      </c>
      <c r="AE467" s="74" t="s">
        <v>1009</v>
      </c>
      <c r="AF467" s="74">
        <v>6</v>
      </c>
      <c r="AG467" s="74" t="s">
        <v>1005</v>
      </c>
      <c r="AH467" s="74">
        <v>0</v>
      </c>
      <c r="AI467" s="104">
        <v>19</v>
      </c>
    </row>
    <row r="468" spans="1:35">
      <c r="A468" s="95">
        <v>188</v>
      </c>
      <c r="B468" s="74" t="s">
        <v>84</v>
      </c>
      <c r="C468" s="74" t="s">
        <v>1229</v>
      </c>
      <c r="D468" s="74" t="s">
        <v>1229</v>
      </c>
      <c r="E468" s="74" t="str">
        <f>HYPERLINK("[映雪.xlsx]类型!B9",'类型（5）'!$C$9)</f>
        <v>家政全能</v>
      </c>
      <c r="F468" s="74" t="s">
        <v>1001</v>
      </c>
      <c r="G468" s="74" t="s">
        <v>1002</v>
      </c>
      <c r="H468" s="74">
        <v>632</v>
      </c>
      <c r="I468" s="74">
        <v>632</v>
      </c>
      <c r="J468" s="74">
        <v>338</v>
      </c>
      <c r="K468" s="74">
        <v>68</v>
      </c>
      <c r="L468" s="74">
        <v>72</v>
      </c>
      <c r="M468" s="74">
        <v>69</v>
      </c>
      <c r="N468" s="74">
        <v>75</v>
      </c>
      <c r="O468" s="74">
        <f>SUM(K468,L468,M468,N468)</f>
        <v>284</v>
      </c>
      <c r="P468" s="74" t="s">
        <v>1031</v>
      </c>
      <c r="Q468" s="74">
        <v>100</v>
      </c>
      <c r="R468" s="74">
        <v>1</v>
      </c>
      <c r="S468" s="74" t="s">
        <v>1012</v>
      </c>
      <c r="T468" s="74">
        <v>1542</v>
      </c>
      <c r="U468" s="74">
        <v>1557</v>
      </c>
      <c r="V468" s="74">
        <v>1586</v>
      </c>
      <c r="W468" s="74">
        <v>1615</v>
      </c>
      <c r="X468" s="74">
        <v>60</v>
      </c>
      <c r="Y468" s="74">
        <v>25</v>
      </c>
      <c r="Z468" s="74" t="s">
        <v>1004</v>
      </c>
      <c r="AA468" s="74" t="s">
        <v>1005</v>
      </c>
      <c r="AB468" s="74" t="s">
        <v>1006</v>
      </c>
      <c r="AC468" s="74" t="s">
        <v>1007</v>
      </c>
      <c r="AD468" s="74" t="s">
        <v>1008</v>
      </c>
      <c r="AE468" s="74" t="s">
        <v>1009</v>
      </c>
      <c r="AF468" s="74">
        <v>7</v>
      </c>
      <c r="AG468" s="74" t="s">
        <v>1004</v>
      </c>
      <c r="AH468" s="74">
        <v>0</v>
      </c>
      <c r="AI468" s="104">
        <v>0</v>
      </c>
    </row>
    <row r="469" spans="1:35">
      <c r="A469" s="95">
        <v>195</v>
      </c>
      <c r="B469" s="74" t="s">
        <v>152</v>
      </c>
      <c r="C469" s="74" t="s">
        <v>1234</v>
      </c>
      <c r="D469" s="74" t="s">
        <v>1234</v>
      </c>
      <c r="E469" s="74" t="str">
        <f>HYPERLINK("[映雪.xlsx]类型!B22",'类型（5）'!$C$22)</f>
        <v>傲娇</v>
      </c>
      <c r="F469" s="74" t="s">
        <v>1001</v>
      </c>
      <c r="G469" s="74" t="s">
        <v>1002</v>
      </c>
      <c r="H469" s="74">
        <v>187</v>
      </c>
      <c r="I469" s="74">
        <v>187</v>
      </c>
      <c r="J469" s="74">
        <v>88</v>
      </c>
      <c r="K469" s="74">
        <v>68</v>
      </c>
      <c r="L469" s="74">
        <v>40</v>
      </c>
      <c r="M469" s="74">
        <v>52</v>
      </c>
      <c r="N469" s="74">
        <v>58</v>
      </c>
      <c r="O469" s="74">
        <f>SUM(K469,L469,M469,N469)</f>
        <v>218</v>
      </c>
      <c r="P469" s="74" t="s">
        <v>1022</v>
      </c>
      <c r="Q469" s="74">
        <v>100</v>
      </c>
      <c r="R469" s="74">
        <v>1</v>
      </c>
      <c r="S469" s="74" t="s">
        <v>1012</v>
      </c>
      <c r="T469" s="74">
        <v>1514</v>
      </c>
      <c r="U469" s="74">
        <v>1529</v>
      </c>
      <c r="V469" s="74">
        <v>1576</v>
      </c>
      <c r="W469" s="74">
        <v>1615</v>
      </c>
      <c r="X469" s="74">
        <v>33</v>
      </c>
      <c r="Y469" s="74">
        <v>60</v>
      </c>
      <c r="Z469" s="74" t="s">
        <v>1004</v>
      </c>
      <c r="AA469" s="74" t="s">
        <v>1005</v>
      </c>
      <c r="AB469" s="74" t="s">
        <v>1006</v>
      </c>
      <c r="AC469" s="74" t="s">
        <v>1007</v>
      </c>
      <c r="AD469" s="74" t="s">
        <v>1023</v>
      </c>
      <c r="AE469" s="74" t="s">
        <v>1027</v>
      </c>
      <c r="AF469" s="74">
        <v>9</v>
      </c>
      <c r="AG469" s="74" t="s">
        <v>1005</v>
      </c>
      <c r="AH469" s="74">
        <v>0</v>
      </c>
      <c r="AI469" s="104">
        <v>0</v>
      </c>
    </row>
    <row r="470" spans="1:35">
      <c r="A470" s="95">
        <v>266</v>
      </c>
      <c r="B470" s="74" t="s">
        <v>24</v>
      </c>
      <c r="C470" s="96" t="s">
        <v>1302</v>
      </c>
      <c r="D470" s="74" t="s">
        <v>1302</v>
      </c>
      <c r="E470" s="96" t="str">
        <f>HYPERLINK("[映雪.xlsx]类型!B15",'类型（5）'!$C$15)</f>
        <v>巫女</v>
      </c>
      <c r="F470" s="74" t="s">
        <v>1001</v>
      </c>
      <c r="G470" s="74" t="s">
        <v>1002</v>
      </c>
      <c r="H470" s="74">
        <v>944</v>
      </c>
      <c r="I470" s="74">
        <v>944</v>
      </c>
      <c r="J470" s="74">
        <v>36</v>
      </c>
      <c r="K470" s="74">
        <v>68</v>
      </c>
      <c r="L470" s="74">
        <v>66</v>
      </c>
      <c r="M470" s="74">
        <v>67</v>
      </c>
      <c r="N470" s="74">
        <v>71</v>
      </c>
      <c r="O470" s="74">
        <f>SUM(K470,L470,M470,N470)</f>
        <v>272</v>
      </c>
      <c r="P470" s="74" t="s">
        <v>1074</v>
      </c>
      <c r="Q470" s="74">
        <v>100</v>
      </c>
      <c r="R470" s="74">
        <v>1</v>
      </c>
      <c r="S470" s="74" t="s">
        <v>1012</v>
      </c>
      <c r="T470" s="74">
        <v>1542</v>
      </c>
      <c r="U470" s="74">
        <v>1557</v>
      </c>
      <c r="V470" s="74">
        <v>1595</v>
      </c>
      <c r="W470" s="74">
        <v>1615</v>
      </c>
      <c r="X470" s="74">
        <v>90</v>
      </c>
      <c r="Y470" s="74">
        <v>60</v>
      </c>
      <c r="Z470" s="74" t="s">
        <v>1004</v>
      </c>
      <c r="AA470" s="74" t="s">
        <v>1004</v>
      </c>
      <c r="AB470" s="74" t="s">
        <v>1006</v>
      </c>
      <c r="AC470" s="74" t="s">
        <v>1007</v>
      </c>
      <c r="AD470" s="74" t="s">
        <v>1008</v>
      </c>
      <c r="AE470" s="74" t="s">
        <v>1009</v>
      </c>
      <c r="AF470" s="74">
        <v>8</v>
      </c>
      <c r="AG470" s="74" t="s">
        <v>1005</v>
      </c>
      <c r="AH470" s="74">
        <v>0</v>
      </c>
      <c r="AI470" s="104">
        <v>0</v>
      </c>
    </row>
    <row r="471" spans="1:35">
      <c r="A471" s="95">
        <v>277</v>
      </c>
      <c r="B471" s="74" t="s">
        <v>148</v>
      </c>
      <c r="C471" s="74" t="s">
        <v>1315</v>
      </c>
      <c r="D471" s="74" t="s">
        <v>1315</v>
      </c>
      <c r="E471" s="96" t="str">
        <f>HYPERLINK("[映雪.xlsx]类型!B48",'类型（5）'!$C$48)</f>
        <v>键</v>
      </c>
      <c r="F471" s="74" t="s">
        <v>1001</v>
      </c>
      <c r="G471" s="74" t="s">
        <v>1002</v>
      </c>
      <c r="H471" s="74">
        <v>58</v>
      </c>
      <c r="I471" s="74">
        <v>58</v>
      </c>
      <c r="J471" s="74">
        <v>45</v>
      </c>
      <c r="K471" s="74">
        <v>68</v>
      </c>
      <c r="L471" s="74">
        <v>46</v>
      </c>
      <c r="M471" s="74">
        <v>77</v>
      </c>
      <c r="N471" s="74">
        <v>83</v>
      </c>
      <c r="O471" s="74">
        <f>SUM(K471,L471,M471,N471)</f>
        <v>274</v>
      </c>
      <c r="P471" s="74" t="s">
        <v>1037</v>
      </c>
      <c r="Q471" s="74">
        <v>100</v>
      </c>
      <c r="R471" s="74">
        <v>3</v>
      </c>
      <c r="S471" s="74" t="s">
        <v>1012</v>
      </c>
      <c r="T471" s="74">
        <v>1496</v>
      </c>
      <c r="U471" s="74">
        <v>1511</v>
      </c>
      <c r="V471" s="74">
        <v>1555</v>
      </c>
      <c r="W471" s="74">
        <v>1615</v>
      </c>
      <c r="X471" s="74">
        <v>29</v>
      </c>
      <c r="Y471" s="74">
        <v>20</v>
      </c>
      <c r="Z471" s="74" t="s">
        <v>1004</v>
      </c>
      <c r="AA471" s="74" t="s">
        <v>1005</v>
      </c>
      <c r="AB471" s="74" t="s">
        <v>1006</v>
      </c>
      <c r="AC471" s="74" t="s">
        <v>1148</v>
      </c>
      <c r="AD471" s="74" t="s">
        <v>1016</v>
      </c>
      <c r="AE471" s="74" t="s">
        <v>1027</v>
      </c>
      <c r="AF471" s="74">
        <v>8</v>
      </c>
      <c r="AG471" s="74" t="s">
        <v>1005</v>
      </c>
      <c r="AH471" s="74">
        <v>0</v>
      </c>
      <c r="AI471" s="104">
        <v>0</v>
      </c>
    </row>
    <row r="472" spans="1:35">
      <c r="A472" s="95">
        <v>413</v>
      </c>
      <c r="B472" s="74" t="s">
        <v>56</v>
      </c>
      <c r="C472" s="74" t="s">
        <v>1445</v>
      </c>
      <c r="D472" s="74" t="s">
        <v>1445</v>
      </c>
      <c r="E472" s="99" t="str">
        <f>HYPERLINK("[映雪.xlsx]类型!B37",'类型（5）'!$C$37)</f>
        <v>歌姬</v>
      </c>
      <c r="F472" s="74" t="s">
        <v>1001</v>
      </c>
      <c r="G472" s="74" t="s">
        <v>1002</v>
      </c>
      <c r="H472" s="74">
        <v>91</v>
      </c>
      <c r="I472" s="74">
        <v>91</v>
      </c>
      <c r="J472" s="74">
        <v>144</v>
      </c>
      <c r="K472" s="74">
        <v>68</v>
      </c>
      <c r="L472" s="74">
        <v>54</v>
      </c>
      <c r="M472" s="74">
        <v>53</v>
      </c>
      <c r="N472" s="74">
        <v>79</v>
      </c>
      <c r="O472" s="74">
        <f>SUM(K472,L472,M472,N472)</f>
        <v>254</v>
      </c>
      <c r="P472" s="74" t="s">
        <v>1053</v>
      </c>
      <c r="Q472" s="74">
        <v>100</v>
      </c>
      <c r="R472" s="74">
        <v>1</v>
      </c>
      <c r="S472" s="74" t="s">
        <v>1012</v>
      </c>
      <c r="T472" s="74">
        <v>1527</v>
      </c>
      <c r="U472" s="74">
        <v>1542</v>
      </c>
      <c r="V472" s="74">
        <v>1561</v>
      </c>
      <c r="W472" s="74">
        <v>1615</v>
      </c>
      <c r="X472" s="74">
        <v>34</v>
      </c>
      <c r="Y472" s="74">
        <v>62</v>
      </c>
      <c r="Z472" s="74" t="s">
        <v>1004</v>
      </c>
      <c r="AA472" s="74" t="s">
        <v>1005</v>
      </c>
      <c r="AB472" s="74" t="s">
        <v>1006</v>
      </c>
      <c r="AC472" s="74" t="s">
        <v>1007</v>
      </c>
      <c r="AD472" s="74" t="s">
        <v>1008</v>
      </c>
      <c r="AE472" s="74" t="s">
        <v>1009</v>
      </c>
      <c r="AF472" s="74">
        <v>6</v>
      </c>
      <c r="AG472" s="74" t="s">
        <v>1005</v>
      </c>
      <c r="AH472" s="74">
        <v>0</v>
      </c>
      <c r="AI472" s="104">
        <v>0</v>
      </c>
    </row>
    <row r="473" spans="1:35">
      <c r="A473" s="95">
        <v>436</v>
      </c>
      <c r="B473" s="74" t="s">
        <v>26</v>
      </c>
      <c r="C473" s="74" t="s">
        <v>1464</v>
      </c>
      <c r="D473" s="74" t="s">
        <v>1464</v>
      </c>
      <c r="E473" s="74" t="str">
        <f>HYPERLINK("[映雪.xlsx]类型!B38",'类型（5）'!$C$38)</f>
        <v>战士</v>
      </c>
      <c r="F473" s="74" t="s">
        <v>1001</v>
      </c>
      <c r="G473" s="74" t="s">
        <v>1002</v>
      </c>
      <c r="H473" s="74">
        <v>828</v>
      </c>
      <c r="I473" s="74">
        <v>828</v>
      </c>
      <c r="J473" s="74">
        <v>403</v>
      </c>
      <c r="K473" s="74">
        <v>68</v>
      </c>
      <c r="L473" s="74">
        <v>77</v>
      </c>
      <c r="M473" s="74">
        <v>52</v>
      </c>
      <c r="N473" s="74">
        <v>42</v>
      </c>
      <c r="O473" s="74">
        <f>SUM(K473,L473,M473,N473)</f>
        <v>239</v>
      </c>
      <c r="P473" s="74" t="s">
        <v>1074</v>
      </c>
      <c r="Q473" s="74">
        <v>100</v>
      </c>
      <c r="R473" s="74">
        <v>1</v>
      </c>
      <c r="S473" s="74" t="s">
        <v>1012</v>
      </c>
      <c r="T473" s="74">
        <v>1526</v>
      </c>
      <c r="U473" s="74">
        <v>1541</v>
      </c>
      <c r="V473" s="74">
        <v>1562</v>
      </c>
      <c r="W473" s="74">
        <v>1615</v>
      </c>
      <c r="X473" s="74">
        <v>39</v>
      </c>
      <c r="Y473" s="74">
        <v>46</v>
      </c>
      <c r="Z473" s="74" t="s">
        <v>1004</v>
      </c>
      <c r="AA473" s="74" t="s">
        <v>1005</v>
      </c>
      <c r="AB473" s="74" t="s">
        <v>1006</v>
      </c>
      <c r="AC473" s="74" t="s">
        <v>1007</v>
      </c>
      <c r="AD473" s="74" t="s">
        <v>1008</v>
      </c>
      <c r="AE473" s="74" t="s">
        <v>1017</v>
      </c>
      <c r="AF473" s="74">
        <v>9</v>
      </c>
      <c r="AG473" s="74" t="s">
        <v>1004</v>
      </c>
      <c r="AH473" s="74">
        <v>0</v>
      </c>
      <c r="AI473" s="104">
        <v>0</v>
      </c>
    </row>
    <row r="474" spans="1:35">
      <c r="A474" s="95">
        <v>580</v>
      </c>
      <c r="B474" s="74" t="s">
        <v>122</v>
      </c>
      <c r="C474" s="74" t="s">
        <v>1595</v>
      </c>
      <c r="D474" s="74" t="s">
        <v>1595</v>
      </c>
      <c r="E474" s="74" t="str">
        <f>HYPERLINK("[映雪.xlsx]类型!B4",'类型（5）'!$C$4)</f>
        <v>智慧强化</v>
      </c>
      <c r="F474" s="74" t="s">
        <v>1001</v>
      </c>
      <c r="G474" s="74" t="s">
        <v>1002</v>
      </c>
      <c r="H474" s="74">
        <v>669</v>
      </c>
      <c r="I474" s="74">
        <v>669</v>
      </c>
      <c r="J474" s="74">
        <v>54</v>
      </c>
      <c r="K474" s="74">
        <v>68</v>
      </c>
      <c r="L474" s="74">
        <v>73</v>
      </c>
      <c r="M474" s="74">
        <v>60</v>
      </c>
      <c r="N474" s="74">
        <v>70</v>
      </c>
      <c r="O474" s="74">
        <f>SUM(K474,L474,M474,N474)</f>
        <v>271</v>
      </c>
      <c r="P474" s="74" t="s">
        <v>1051</v>
      </c>
      <c r="Q474" s="74">
        <v>100</v>
      </c>
      <c r="R474" s="74">
        <v>1</v>
      </c>
      <c r="S474" s="74" t="s">
        <v>1012</v>
      </c>
      <c r="T474" s="74">
        <v>1552</v>
      </c>
      <c r="U474" s="74">
        <v>1567</v>
      </c>
      <c r="V474" s="74">
        <v>1620</v>
      </c>
      <c r="W474" s="74">
        <v>1615</v>
      </c>
      <c r="X474" s="74">
        <v>69</v>
      </c>
      <c r="Y474" s="74">
        <v>5</v>
      </c>
      <c r="Z474" s="74" t="s">
        <v>1004</v>
      </c>
      <c r="AA474" s="74" t="s">
        <v>1005</v>
      </c>
      <c r="AB474" s="74" t="s">
        <v>1006</v>
      </c>
      <c r="AC474" s="74" t="s">
        <v>1007</v>
      </c>
      <c r="AD474" s="74" t="s">
        <v>1008</v>
      </c>
      <c r="AE474" s="74" t="s">
        <v>1013</v>
      </c>
      <c r="AF474" s="74">
        <v>9</v>
      </c>
      <c r="AG474" s="74" t="s">
        <v>1004</v>
      </c>
      <c r="AH474" s="74">
        <v>0</v>
      </c>
      <c r="AI474" s="104">
        <v>0</v>
      </c>
    </row>
    <row r="475" spans="1:35">
      <c r="A475" s="95">
        <v>603</v>
      </c>
      <c r="B475" s="74" t="s">
        <v>50</v>
      </c>
      <c r="C475" s="74" t="s">
        <v>50</v>
      </c>
      <c r="D475" s="74" t="s">
        <v>50</v>
      </c>
      <c r="E475" s="96" t="str">
        <f>HYPERLINK("[映雪.xlsx]类型!B15",'类型（5）'!$C$15)</f>
        <v>巫女</v>
      </c>
      <c r="F475" s="74" t="s">
        <v>1001</v>
      </c>
      <c r="G475" s="74" t="s">
        <v>1002</v>
      </c>
      <c r="H475" s="74">
        <v>47</v>
      </c>
      <c r="I475" s="74">
        <v>47</v>
      </c>
      <c r="J475" s="74">
        <v>8</v>
      </c>
      <c r="K475" s="74">
        <v>68</v>
      </c>
      <c r="L475" s="74">
        <v>81</v>
      </c>
      <c r="M475" s="74">
        <v>75</v>
      </c>
      <c r="N475" s="74">
        <v>86</v>
      </c>
      <c r="O475" s="74">
        <f>SUM(K475,L475,M475,N475)</f>
        <v>310</v>
      </c>
      <c r="P475" s="74" t="s">
        <v>1042</v>
      </c>
      <c r="Q475" s="74">
        <v>13980</v>
      </c>
      <c r="R475" s="74">
        <v>6</v>
      </c>
      <c r="S475" s="74" t="s">
        <v>4</v>
      </c>
      <c r="T475" s="74">
        <v>1556</v>
      </c>
      <c r="U475" s="74">
        <v>1569</v>
      </c>
      <c r="V475" s="74">
        <v>1595</v>
      </c>
      <c r="W475" s="74">
        <v>1615</v>
      </c>
      <c r="X475" s="74">
        <v>4</v>
      </c>
      <c r="Y475" s="74">
        <v>25</v>
      </c>
      <c r="Z475" s="74" t="s">
        <v>1004</v>
      </c>
      <c r="AA475" s="74" t="s">
        <v>1005</v>
      </c>
      <c r="AB475" s="74" t="s">
        <v>1054</v>
      </c>
      <c r="AC475" s="74" t="s">
        <v>1007</v>
      </c>
      <c r="AD475" s="74" t="s">
        <v>1016</v>
      </c>
      <c r="AE475" s="74" t="s">
        <v>1038</v>
      </c>
      <c r="AF475" s="74">
        <v>9</v>
      </c>
      <c r="AG475" s="74" t="s">
        <v>1005</v>
      </c>
      <c r="AH475" s="74">
        <v>0</v>
      </c>
      <c r="AI475" s="104">
        <v>0</v>
      </c>
    </row>
    <row r="476" spans="1:35">
      <c r="A476" s="95">
        <v>611</v>
      </c>
      <c r="B476" s="74" t="s">
        <v>70</v>
      </c>
      <c r="C476" s="74" t="s">
        <v>1622</v>
      </c>
      <c r="D476" s="74" t="s">
        <v>1622</v>
      </c>
      <c r="E476" s="74" t="str">
        <f>HYPERLINK("[映雪.xlsx]类型!B2",'类型（5）'!$C$2)</f>
        <v>统御强化</v>
      </c>
      <c r="F476" s="74" t="s">
        <v>1001</v>
      </c>
      <c r="G476" s="74" t="s">
        <v>1002</v>
      </c>
      <c r="H476" s="74">
        <v>575</v>
      </c>
      <c r="I476" s="74">
        <v>575</v>
      </c>
      <c r="J476" s="74">
        <v>151</v>
      </c>
      <c r="K476" s="74">
        <v>68</v>
      </c>
      <c r="L476" s="74">
        <v>55</v>
      </c>
      <c r="M476" s="74">
        <v>60</v>
      </c>
      <c r="N476" s="74">
        <v>62</v>
      </c>
      <c r="O476" s="74">
        <f>SUM(K476,L476,M476,N476)</f>
        <v>245</v>
      </c>
      <c r="P476" s="74" t="s">
        <v>1029</v>
      </c>
      <c r="Q476" s="74">
        <v>100</v>
      </c>
      <c r="R476" s="74">
        <v>1</v>
      </c>
      <c r="S476" s="74" t="s">
        <v>1012</v>
      </c>
      <c r="T476" s="74">
        <v>1485</v>
      </c>
      <c r="U476" s="74">
        <v>1500</v>
      </c>
      <c r="V476" s="74">
        <v>1569</v>
      </c>
      <c r="W476" s="74">
        <v>1615</v>
      </c>
      <c r="X476" s="74">
        <v>29</v>
      </c>
      <c r="Y476" s="74">
        <v>59</v>
      </c>
      <c r="Z476" s="74" t="s">
        <v>1004</v>
      </c>
      <c r="AA476" s="74" t="s">
        <v>1004</v>
      </c>
      <c r="AB476" s="74" t="s">
        <v>1006</v>
      </c>
      <c r="AC476" s="74" t="s">
        <v>1007</v>
      </c>
      <c r="AD476" s="74" t="s">
        <v>1023</v>
      </c>
      <c r="AE476" s="74" t="s">
        <v>1017</v>
      </c>
      <c r="AF476" s="74">
        <v>9</v>
      </c>
      <c r="AG476" s="74" t="s">
        <v>1004</v>
      </c>
      <c r="AH476" s="74">
        <v>0</v>
      </c>
      <c r="AI476" s="104">
        <v>0</v>
      </c>
    </row>
    <row r="477" spans="1:35">
      <c r="A477" s="95">
        <v>630</v>
      </c>
      <c r="B477" s="74" t="s">
        <v>138</v>
      </c>
      <c r="C477" s="74" t="s">
        <v>1637</v>
      </c>
      <c r="D477" s="74" t="s">
        <v>1637</v>
      </c>
      <c r="E477" s="99" t="str">
        <f>HYPERLINK("[映雪.xlsx]类型!B26",'类型（5）'!$C$26)</f>
        <v>剑豪</v>
      </c>
      <c r="F477" s="74" t="s">
        <v>1001</v>
      </c>
      <c r="G477" s="74" t="s">
        <v>1002</v>
      </c>
      <c r="H477" s="74">
        <v>863</v>
      </c>
      <c r="I477" s="74">
        <v>863</v>
      </c>
      <c r="J477" s="74">
        <v>150</v>
      </c>
      <c r="K477" s="74">
        <v>68</v>
      </c>
      <c r="L477" s="74">
        <v>69</v>
      </c>
      <c r="M477" s="74">
        <v>42</v>
      </c>
      <c r="N477" s="74">
        <v>76</v>
      </c>
      <c r="O477" s="74">
        <f>SUM(K477,L477,M477,N477)</f>
        <v>255</v>
      </c>
      <c r="P477" s="74" t="s">
        <v>1085</v>
      </c>
      <c r="Q477" s="74">
        <v>100</v>
      </c>
      <c r="R477" s="74">
        <v>1</v>
      </c>
      <c r="S477" s="74" t="s">
        <v>1012</v>
      </c>
      <c r="T477" s="74">
        <v>1549</v>
      </c>
      <c r="U477" s="74">
        <v>1564</v>
      </c>
      <c r="V477" s="74">
        <v>1579</v>
      </c>
      <c r="W477" s="74">
        <v>1615</v>
      </c>
      <c r="X477" s="74">
        <v>23</v>
      </c>
      <c r="Y477" s="74">
        <v>57</v>
      </c>
      <c r="Z477" s="74" t="s">
        <v>1004</v>
      </c>
      <c r="AA477" s="74" t="s">
        <v>1004</v>
      </c>
      <c r="AB477" s="74" t="s">
        <v>1006</v>
      </c>
      <c r="AC477" s="74" t="s">
        <v>1007</v>
      </c>
      <c r="AD477" s="74" t="s">
        <v>1008</v>
      </c>
      <c r="AE477" s="74" t="s">
        <v>1017</v>
      </c>
      <c r="AF477" s="74">
        <v>2</v>
      </c>
      <c r="AG477" s="74" t="s">
        <v>1005</v>
      </c>
      <c r="AH477" s="74">
        <v>0</v>
      </c>
      <c r="AI477" s="104">
        <v>0</v>
      </c>
    </row>
    <row r="478" spans="1:35">
      <c r="A478" s="95">
        <v>668</v>
      </c>
      <c r="B478" s="74" t="s">
        <v>38</v>
      </c>
      <c r="C478" s="74" t="s">
        <v>1672</v>
      </c>
      <c r="D478" s="74" t="s">
        <v>1672</v>
      </c>
      <c r="E478" s="99" t="str">
        <f>HYPERLINK("[映雪.xlsx]类型!B26",'类型（5）'!$C$26)</f>
        <v>剑豪</v>
      </c>
      <c r="F478" s="74" t="s">
        <v>1001</v>
      </c>
      <c r="G478" s="74" t="s">
        <v>1002</v>
      </c>
      <c r="H478" s="74">
        <v>660</v>
      </c>
      <c r="I478" s="74">
        <v>660</v>
      </c>
      <c r="J478" s="74">
        <v>44</v>
      </c>
      <c r="K478" s="74">
        <v>68</v>
      </c>
      <c r="L478" s="74">
        <v>73</v>
      </c>
      <c r="M478" s="74">
        <v>60</v>
      </c>
      <c r="N478" s="74">
        <v>57</v>
      </c>
      <c r="O478" s="74">
        <f>SUM(K478,L478,M478,N478)</f>
        <v>258</v>
      </c>
      <c r="P478" s="74" t="s">
        <v>1085</v>
      </c>
      <c r="Q478" s="74">
        <v>100</v>
      </c>
      <c r="R478" s="74">
        <v>1</v>
      </c>
      <c r="S478" s="74" t="s">
        <v>1012</v>
      </c>
      <c r="T478" s="74">
        <v>1536</v>
      </c>
      <c r="U478" s="74">
        <v>1551</v>
      </c>
      <c r="V478" s="74">
        <v>1631</v>
      </c>
      <c r="W478" s="74">
        <v>1615</v>
      </c>
      <c r="X478" s="74">
        <v>60</v>
      </c>
      <c r="Y478" s="74">
        <v>48</v>
      </c>
      <c r="Z478" s="74" t="s">
        <v>1004</v>
      </c>
      <c r="AA478" s="74" t="s">
        <v>1005</v>
      </c>
      <c r="AB478" s="74" t="s">
        <v>1006</v>
      </c>
      <c r="AC478" s="74" t="s">
        <v>1007</v>
      </c>
      <c r="AD478" s="74" t="s">
        <v>1008</v>
      </c>
      <c r="AE478" s="74" t="s">
        <v>1009</v>
      </c>
      <c r="AF478" s="74">
        <v>3</v>
      </c>
      <c r="AG478" s="74" t="s">
        <v>1004</v>
      </c>
      <c r="AH478" s="74">
        <v>0</v>
      </c>
      <c r="AI478" s="104">
        <v>0</v>
      </c>
    </row>
    <row r="479" spans="1:35">
      <c r="A479" s="95">
        <v>704</v>
      </c>
      <c r="B479" s="74" t="s">
        <v>110</v>
      </c>
      <c r="C479" s="74" t="s">
        <v>1704</v>
      </c>
      <c r="D479" s="74" t="s">
        <v>1704</v>
      </c>
      <c r="E479" s="74" t="str">
        <f>HYPERLINK("[映雪.xlsx]类型!B22",'类型（5）'!$C$22)</f>
        <v>傲娇</v>
      </c>
      <c r="F479" s="74" t="s">
        <v>1001</v>
      </c>
      <c r="G479" s="74" t="s">
        <v>1002</v>
      </c>
      <c r="H479" s="74">
        <v>358</v>
      </c>
      <c r="I479" s="74">
        <v>358</v>
      </c>
      <c r="J479" s="74">
        <v>480</v>
      </c>
      <c r="K479" s="74">
        <v>68</v>
      </c>
      <c r="L479" s="74">
        <v>69</v>
      </c>
      <c r="M479" s="74">
        <v>57</v>
      </c>
      <c r="N479" s="74">
        <v>59</v>
      </c>
      <c r="O479" s="74">
        <f>SUM(K479,L479,M479,N479)</f>
        <v>253</v>
      </c>
      <c r="P479" s="74" t="s">
        <v>1026</v>
      </c>
      <c r="Q479" s="74">
        <v>100</v>
      </c>
      <c r="R479" s="74">
        <v>1</v>
      </c>
      <c r="S479" s="74" t="s">
        <v>1012</v>
      </c>
      <c r="T479" s="74">
        <v>1548</v>
      </c>
      <c r="U479" s="74">
        <v>1563</v>
      </c>
      <c r="V479" s="74">
        <v>1626</v>
      </c>
      <c r="W479" s="74">
        <v>1615</v>
      </c>
      <c r="X479" s="74">
        <v>79</v>
      </c>
      <c r="Y479" s="74">
        <v>42</v>
      </c>
      <c r="Z479" s="74" t="s">
        <v>1004</v>
      </c>
      <c r="AA479" s="74" t="s">
        <v>1005</v>
      </c>
      <c r="AB479" s="74" t="s">
        <v>1006</v>
      </c>
      <c r="AC479" s="74" t="s">
        <v>1062</v>
      </c>
      <c r="AD479" s="74" t="s">
        <v>1023</v>
      </c>
      <c r="AE479" s="74" t="s">
        <v>1009</v>
      </c>
      <c r="AF479" s="74">
        <v>4</v>
      </c>
      <c r="AG479" s="74" t="s">
        <v>1004</v>
      </c>
      <c r="AH479" s="74">
        <v>0</v>
      </c>
      <c r="AI479" s="104">
        <v>0</v>
      </c>
    </row>
    <row r="480" spans="1:35">
      <c r="A480" s="95">
        <v>730</v>
      </c>
      <c r="B480" s="74" t="s">
        <v>20</v>
      </c>
      <c r="C480" s="74" t="s">
        <v>1726</v>
      </c>
      <c r="D480" s="74" t="s">
        <v>1726</v>
      </c>
      <c r="E480" s="96" t="str">
        <f>HYPERLINK("[映雪.xlsx]类型!B21",'类型（5）'!$C$21)</f>
        <v>游魂</v>
      </c>
      <c r="F480" s="74" t="s">
        <v>1001</v>
      </c>
      <c r="G480" s="74" t="s">
        <v>1002</v>
      </c>
      <c r="H480" s="74">
        <v>538</v>
      </c>
      <c r="I480" s="74">
        <v>538</v>
      </c>
      <c r="J480" s="74">
        <v>83</v>
      </c>
      <c r="K480" s="74">
        <v>68</v>
      </c>
      <c r="L480" s="74">
        <v>74</v>
      </c>
      <c r="M480" s="74">
        <v>66</v>
      </c>
      <c r="N480" s="74">
        <v>78</v>
      </c>
      <c r="O480" s="74">
        <f>SUM(K480,L480,M480,N480)</f>
        <v>286</v>
      </c>
      <c r="P480" s="74" t="s">
        <v>1044</v>
      </c>
      <c r="Q480" s="74">
        <v>100</v>
      </c>
      <c r="R480" s="74">
        <v>1</v>
      </c>
      <c r="S480" s="74" t="s">
        <v>1012</v>
      </c>
      <c r="T480" s="74">
        <v>1562</v>
      </c>
      <c r="U480" s="74">
        <v>1577</v>
      </c>
      <c r="V480" s="74">
        <v>1607</v>
      </c>
      <c r="W480" s="74">
        <v>1615</v>
      </c>
      <c r="X480" s="74">
        <v>15</v>
      </c>
      <c r="Y480" s="74">
        <v>45</v>
      </c>
      <c r="Z480" s="74" t="s">
        <v>1004</v>
      </c>
      <c r="AA480" s="74" t="s">
        <v>1004</v>
      </c>
      <c r="AB480" s="74" t="s">
        <v>1006</v>
      </c>
      <c r="AC480" s="74" t="s">
        <v>1007</v>
      </c>
      <c r="AD480" s="74" t="s">
        <v>1008</v>
      </c>
      <c r="AE480" s="74" t="s">
        <v>1009</v>
      </c>
      <c r="AF480" s="74">
        <v>13</v>
      </c>
      <c r="AG480" s="74" t="s">
        <v>1005</v>
      </c>
      <c r="AH480" s="74">
        <v>0</v>
      </c>
      <c r="AI480" s="104">
        <v>49</v>
      </c>
    </row>
    <row r="481" spans="1:35">
      <c r="A481" s="95">
        <v>752</v>
      </c>
      <c r="B481" s="74" t="s">
        <v>120</v>
      </c>
      <c r="C481" s="74" t="s">
        <v>1745</v>
      </c>
      <c r="D481" s="74" t="s">
        <v>1745</v>
      </c>
      <c r="E481" s="74" t="str">
        <f>HYPERLINK("[映雪.xlsx]类型!B6",'类型（5）'!$C$6)</f>
        <v>统御全能</v>
      </c>
      <c r="F481" s="74" t="s">
        <v>1001</v>
      </c>
      <c r="G481" s="74" t="s">
        <v>1002</v>
      </c>
      <c r="H481" s="74">
        <v>519</v>
      </c>
      <c r="I481" s="74">
        <v>519</v>
      </c>
      <c r="J481" s="74">
        <v>157</v>
      </c>
      <c r="K481" s="74">
        <v>68</v>
      </c>
      <c r="L481" s="74">
        <v>68</v>
      </c>
      <c r="M481" s="74">
        <v>57</v>
      </c>
      <c r="N481" s="74">
        <v>74</v>
      </c>
      <c r="O481" s="74">
        <f>SUM(K481,L481,M481,N481)</f>
        <v>267</v>
      </c>
      <c r="P481" s="74" t="s">
        <v>1026</v>
      </c>
      <c r="Q481" s="74">
        <v>100</v>
      </c>
      <c r="R481" s="74">
        <v>1</v>
      </c>
      <c r="S481" s="74" t="s">
        <v>1012</v>
      </c>
      <c r="T481" s="74">
        <v>1536</v>
      </c>
      <c r="U481" s="74">
        <v>1551</v>
      </c>
      <c r="V481" s="74">
        <v>1609</v>
      </c>
      <c r="W481" s="74">
        <v>1615</v>
      </c>
      <c r="X481" s="74">
        <v>7</v>
      </c>
      <c r="Y481" s="74">
        <v>64</v>
      </c>
      <c r="Z481" s="74" t="s">
        <v>1004</v>
      </c>
      <c r="AA481" s="74" t="s">
        <v>1005</v>
      </c>
      <c r="AB481" s="74" t="s">
        <v>1006</v>
      </c>
      <c r="AC481" s="74" t="s">
        <v>1007</v>
      </c>
      <c r="AD481" s="74" t="s">
        <v>1008</v>
      </c>
      <c r="AE481" s="74" t="s">
        <v>1009</v>
      </c>
      <c r="AF481" s="74">
        <v>5</v>
      </c>
      <c r="AG481" s="74" t="s">
        <v>1005</v>
      </c>
      <c r="AH481" s="74">
        <v>0</v>
      </c>
      <c r="AI481" s="104">
        <v>58</v>
      </c>
    </row>
    <row r="482" spans="1:35">
      <c r="A482" s="95">
        <v>781</v>
      </c>
      <c r="B482" s="74" t="s">
        <v>32</v>
      </c>
      <c r="C482" s="74" t="s">
        <v>693</v>
      </c>
      <c r="D482" s="74" t="s">
        <v>693</v>
      </c>
      <c r="E482" s="74" t="str">
        <f>HYPERLINK("[映雪.xlsx]类型!B32",'类型（5）'!$C$32)</f>
        <v>魔法少女</v>
      </c>
      <c r="F482" s="74" t="s">
        <v>1001</v>
      </c>
      <c r="G482" s="74" t="s">
        <v>1002</v>
      </c>
      <c r="H482" s="74">
        <v>202</v>
      </c>
      <c r="I482" s="74">
        <v>202</v>
      </c>
      <c r="J482" s="74">
        <v>518</v>
      </c>
      <c r="K482" s="74">
        <v>68</v>
      </c>
      <c r="L482" s="74">
        <v>77</v>
      </c>
      <c r="M482" s="74">
        <v>67</v>
      </c>
      <c r="N482" s="74">
        <v>72</v>
      </c>
      <c r="O482" s="74">
        <f>SUM(K482,L482,M482,N482)</f>
        <v>284</v>
      </c>
      <c r="P482" s="74" t="s">
        <v>1072</v>
      </c>
      <c r="Q482" s="74">
        <v>100</v>
      </c>
      <c r="R482" s="74">
        <v>1</v>
      </c>
      <c r="S482" s="74" t="s">
        <v>1012</v>
      </c>
      <c r="T482" s="74">
        <v>1518</v>
      </c>
      <c r="U482" s="74">
        <v>1533</v>
      </c>
      <c r="V482" s="74">
        <v>1592</v>
      </c>
      <c r="W482" s="74">
        <v>1615</v>
      </c>
      <c r="X482" s="74">
        <v>43</v>
      </c>
      <c r="Y482" s="74">
        <v>77</v>
      </c>
      <c r="Z482" s="74" t="s">
        <v>1004</v>
      </c>
      <c r="AA482" s="74" t="s">
        <v>1005</v>
      </c>
      <c r="AB482" s="74" t="s">
        <v>1006</v>
      </c>
      <c r="AC482" s="74" t="s">
        <v>1007</v>
      </c>
      <c r="AD482" s="74" t="s">
        <v>1008</v>
      </c>
      <c r="AE482" s="74" t="s">
        <v>1038</v>
      </c>
      <c r="AF482" s="74">
        <v>8</v>
      </c>
      <c r="AG482" s="74" t="s">
        <v>1004</v>
      </c>
      <c r="AH482" s="74">
        <v>0</v>
      </c>
      <c r="AI482" s="104">
        <v>0</v>
      </c>
    </row>
    <row r="483" spans="1:35">
      <c r="A483" s="95">
        <v>798</v>
      </c>
      <c r="B483" s="74" t="s">
        <v>42</v>
      </c>
      <c r="C483" s="74" t="s">
        <v>1787</v>
      </c>
      <c r="D483" s="74" t="s">
        <v>1787</v>
      </c>
      <c r="E483" s="74" t="str">
        <f>HYPERLINK("[映雪.xlsx]类型!B7",'类型（5）'!$C$7)</f>
        <v>武勇全能</v>
      </c>
      <c r="F483" s="74" t="s">
        <v>1001</v>
      </c>
      <c r="G483" s="74" t="s">
        <v>1002</v>
      </c>
      <c r="H483" s="74">
        <v>769</v>
      </c>
      <c r="I483" s="74">
        <v>769</v>
      </c>
      <c r="J483" s="74">
        <v>523</v>
      </c>
      <c r="K483" s="74">
        <v>68</v>
      </c>
      <c r="L483" s="74">
        <v>68</v>
      </c>
      <c r="M483" s="74">
        <v>55</v>
      </c>
      <c r="N483" s="74">
        <v>66</v>
      </c>
      <c r="O483" s="74">
        <f>SUM(K483,L483,M483,N483)</f>
        <v>257</v>
      </c>
      <c r="P483" s="74" t="s">
        <v>1079</v>
      </c>
      <c r="Q483" s="74">
        <v>100</v>
      </c>
      <c r="R483" s="74">
        <v>1</v>
      </c>
      <c r="S483" s="74" t="s">
        <v>1012</v>
      </c>
      <c r="T483" s="74">
        <v>1514</v>
      </c>
      <c r="U483" s="74">
        <v>1529</v>
      </c>
      <c r="V483" s="74">
        <v>1556</v>
      </c>
      <c r="W483" s="74">
        <v>1615</v>
      </c>
      <c r="X483" s="74">
        <v>59</v>
      </c>
      <c r="Y483" s="74">
        <v>61</v>
      </c>
      <c r="Z483" s="74" t="s">
        <v>1004</v>
      </c>
      <c r="AA483" s="74" t="s">
        <v>1004</v>
      </c>
      <c r="AB483" s="74" t="s">
        <v>1006</v>
      </c>
      <c r="AC483" s="74" t="s">
        <v>1007</v>
      </c>
      <c r="AD483" s="74" t="s">
        <v>1023</v>
      </c>
      <c r="AE483" s="74" t="s">
        <v>1009</v>
      </c>
      <c r="AF483" s="74">
        <v>5</v>
      </c>
      <c r="AG483" s="74" t="s">
        <v>1004</v>
      </c>
      <c r="AH483" s="74">
        <v>0</v>
      </c>
      <c r="AI483" s="104">
        <v>0</v>
      </c>
    </row>
    <row r="484" spans="1:35">
      <c r="A484" s="95">
        <v>827</v>
      </c>
      <c r="B484" s="74" t="s">
        <v>46</v>
      </c>
      <c r="C484" s="74" t="s">
        <v>1812</v>
      </c>
      <c r="D484" s="74" t="s">
        <v>1812</v>
      </c>
      <c r="E484" s="74" t="str">
        <f>HYPERLINK("[映雪.xlsx]类型!B9",'类型（5）'!$C$9)</f>
        <v>家政全能</v>
      </c>
      <c r="F484" s="74" t="s">
        <v>1001</v>
      </c>
      <c r="G484" s="74" t="s">
        <v>1002</v>
      </c>
      <c r="H484" s="74">
        <v>396</v>
      </c>
      <c r="I484" s="74">
        <v>396</v>
      </c>
      <c r="J484" s="74">
        <v>110</v>
      </c>
      <c r="K484" s="74">
        <v>68</v>
      </c>
      <c r="L484" s="74">
        <v>69</v>
      </c>
      <c r="M484" s="74">
        <v>57</v>
      </c>
      <c r="N484" s="74">
        <v>85</v>
      </c>
      <c r="O484" s="74">
        <f>SUM(K484,L484,M484,N484)</f>
        <v>279</v>
      </c>
      <c r="P484" s="74" t="s">
        <v>1056</v>
      </c>
      <c r="Q484" s="74">
        <v>100</v>
      </c>
      <c r="R484" s="74">
        <v>2</v>
      </c>
      <c r="S484" s="74" t="s">
        <v>1012</v>
      </c>
      <c r="T484" s="74">
        <v>1510</v>
      </c>
      <c r="U484" s="74">
        <v>1525</v>
      </c>
      <c r="V484" s="74">
        <v>1572</v>
      </c>
      <c r="W484" s="74">
        <v>1615</v>
      </c>
      <c r="X484" s="74">
        <v>54</v>
      </c>
      <c r="Y484" s="74">
        <v>36</v>
      </c>
      <c r="Z484" s="74" t="s">
        <v>1004</v>
      </c>
      <c r="AA484" s="74" t="s">
        <v>1004</v>
      </c>
      <c r="AB484" s="74" t="s">
        <v>1006</v>
      </c>
      <c r="AC484" s="74" t="s">
        <v>1062</v>
      </c>
      <c r="AD484" s="74" t="s">
        <v>1016</v>
      </c>
      <c r="AE484" s="74" t="s">
        <v>1009</v>
      </c>
      <c r="AF484" s="74">
        <v>8</v>
      </c>
      <c r="AG484" s="74" t="s">
        <v>1005</v>
      </c>
      <c r="AH484" s="74">
        <v>0</v>
      </c>
      <c r="AI484" s="104">
        <v>0</v>
      </c>
    </row>
    <row r="485" spans="1:35">
      <c r="A485" s="95">
        <v>894</v>
      </c>
      <c r="B485" s="74" t="s">
        <v>104</v>
      </c>
      <c r="C485" s="74" t="s">
        <v>1871</v>
      </c>
      <c r="D485" s="74" t="s">
        <v>1871</v>
      </c>
      <c r="E485" s="74" t="str">
        <f>HYPERLINK("[映雪.xlsx]类型!B41",'类型（5）'!$C$41)</f>
        <v>德鲁伊</v>
      </c>
      <c r="F485" s="74" t="s">
        <v>1001</v>
      </c>
      <c r="G485" s="74" t="s">
        <v>1002</v>
      </c>
      <c r="H485" s="74">
        <v>559</v>
      </c>
      <c r="I485" s="74">
        <v>559</v>
      </c>
      <c r="J485" s="74">
        <v>536</v>
      </c>
      <c r="K485" s="74">
        <v>68</v>
      </c>
      <c r="L485" s="74">
        <v>82</v>
      </c>
      <c r="M485" s="74">
        <v>68</v>
      </c>
      <c r="N485" s="74">
        <v>39</v>
      </c>
      <c r="O485" s="74">
        <f>SUM(K485,L485,M485,N485)</f>
        <v>257</v>
      </c>
      <c r="P485" s="74" t="s">
        <v>1044</v>
      </c>
      <c r="Q485" s="74">
        <v>100</v>
      </c>
      <c r="R485" s="74">
        <v>1</v>
      </c>
      <c r="S485" s="74" t="s">
        <v>1012</v>
      </c>
      <c r="T485" s="74">
        <v>1520</v>
      </c>
      <c r="U485" s="74">
        <v>1534</v>
      </c>
      <c r="V485" s="74">
        <v>1578</v>
      </c>
      <c r="W485" s="74">
        <v>1615</v>
      </c>
      <c r="X485" s="74">
        <v>68</v>
      </c>
      <c r="Y485" s="74">
        <v>48</v>
      </c>
      <c r="Z485" s="74" t="s">
        <v>1004</v>
      </c>
      <c r="AA485" s="74" t="s">
        <v>1004</v>
      </c>
      <c r="AB485" s="74" t="s">
        <v>1006</v>
      </c>
      <c r="AC485" s="74" t="s">
        <v>1007</v>
      </c>
      <c r="AD485" s="74" t="s">
        <v>1016</v>
      </c>
      <c r="AE485" s="74" t="s">
        <v>1009</v>
      </c>
      <c r="AF485" s="74">
        <v>7</v>
      </c>
      <c r="AG485" s="74" t="s">
        <v>1005</v>
      </c>
      <c r="AH485" s="74">
        <v>0</v>
      </c>
      <c r="AI485" s="104">
        <v>0</v>
      </c>
    </row>
    <row r="486" spans="1:35">
      <c r="A486" s="95">
        <v>955</v>
      </c>
      <c r="B486" s="74" t="s">
        <v>48</v>
      </c>
      <c r="C486" s="74" t="s">
        <v>1925</v>
      </c>
      <c r="D486" s="74" t="s">
        <v>1925</v>
      </c>
      <c r="E486" s="74" t="str">
        <f>HYPERLINK("[映雪.xlsx]类型!B8",'类型（5）'!$C$8)</f>
        <v>智慧全能</v>
      </c>
      <c r="F486" s="74" t="s">
        <v>1001</v>
      </c>
      <c r="G486" s="74" t="s">
        <v>1002</v>
      </c>
      <c r="H486" s="74">
        <v>670</v>
      </c>
      <c r="I486" s="74">
        <v>670</v>
      </c>
      <c r="J486" s="74">
        <v>593</v>
      </c>
      <c r="K486" s="74">
        <v>68</v>
      </c>
      <c r="L486" s="74">
        <v>73</v>
      </c>
      <c r="M486" s="74">
        <v>76</v>
      </c>
      <c r="N486" s="74">
        <v>67</v>
      </c>
      <c r="O486" s="74">
        <f>SUM(K486,L486,M486,N486)</f>
        <v>284</v>
      </c>
      <c r="P486" s="74" t="s">
        <v>1091</v>
      </c>
      <c r="Q486" s="74">
        <v>100</v>
      </c>
      <c r="R486" s="74">
        <v>1</v>
      </c>
      <c r="S486" s="74" t="s">
        <v>1012</v>
      </c>
      <c r="T486" s="74">
        <v>1544</v>
      </c>
      <c r="U486" s="74">
        <v>1559</v>
      </c>
      <c r="V486" s="74">
        <v>1620</v>
      </c>
      <c r="W486" s="74">
        <v>1615</v>
      </c>
      <c r="X486" s="74">
        <v>73</v>
      </c>
      <c r="Y486" s="74">
        <v>17</v>
      </c>
      <c r="Z486" s="74" t="s">
        <v>1004</v>
      </c>
      <c r="AA486" s="74" t="s">
        <v>1005</v>
      </c>
      <c r="AB486" s="74" t="s">
        <v>1006</v>
      </c>
      <c r="AC486" s="74" t="s">
        <v>1007</v>
      </c>
      <c r="AD486" s="74" t="s">
        <v>1008</v>
      </c>
      <c r="AE486" s="74" t="s">
        <v>1013</v>
      </c>
      <c r="AF486" s="74">
        <v>9</v>
      </c>
      <c r="AG486" s="74" t="s">
        <v>1004</v>
      </c>
      <c r="AH486" s="74">
        <v>0</v>
      </c>
      <c r="AI486" s="104">
        <v>0</v>
      </c>
    </row>
    <row r="487" spans="1:35">
      <c r="A487" s="95">
        <v>1033</v>
      </c>
      <c r="B487" s="74" t="s">
        <v>112</v>
      </c>
      <c r="C487" s="74" t="s">
        <v>1997</v>
      </c>
      <c r="D487" s="74" t="s">
        <v>1997</v>
      </c>
      <c r="E487" s="74" t="str">
        <f>HYPERLINK("[映雪.xlsx]类型!B6",'类型（5）'!$C$6)</f>
        <v>统御全能</v>
      </c>
      <c r="F487" s="74" t="s">
        <v>1001</v>
      </c>
      <c r="G487" s="74" t="s">
        <v>1002</v>
      </c>
      <c r="H487" s="74">
        <v>1033</v>
      </c>
      <c r="I487" s="74">
        <v>1033</v>
      </c>
      <c r="J487" s="74">
        <v>106</v>
      </c>
      <c r="K487" s="74">
        <v>68</v>
      </c>
      <c r="L487" s="74">
        <v>55</v>
      </c>
      <c r="M487" s="74">
        <v>65</v>
      </c>
      <c r="N487" s="74">
        <v>72</v>
      </c>
      <c r="O487" s="74">
        <f>SUM(K487,L487,M487,N487)</f>
        <v>260</v>
      </c>
      <c r="P487" s="74" t="s">
        <v>1046</v>
      </c>
      <c r="Q487" s="74">
        <v>100</v>
      </c>
      <c r="R487" s="74">
        <v>1</v>
      </c>
      <c r="S487" s="74" t="s">
        <v>1012</v>
      </c>
      <c r="T487" s="74">
        <v>1547</v>
      </c>
      <c r="U487" s="74">
        <v>1562</v>
      </c>
      <c r="V487" s="74">
        <v>1601</v>
      </c>
      <c r="W487" s="74">
        <v>1615</v>
      </c>
      <c r="X487" s="74">
        <v>77</v>
      </c>
      <c r="Y487" s="74">
        <v>58</v>
      </c>
      <c r="Z487" s="74" t="s">
        <v>1004</v>
      </c>
      <c r="AA487" s="74" t="s">
        <v>1005</v>
      </c>
      <c r="AB487" s="74" t="s">
        <v>1006</v>
      </c>
      <c r="AC487" s="74" t="s">
        <v>1007</v>
      </c>
      <c r="AD487" s="74" t="s">
        <v>1008</v>
      </c>
      <c r="AE487" s="74" t="s">
        <v>1013</v>
      </c>
      <c r="AF487" s="74">
        <v>8</v>
      </c>
      <c r="AG487" s="74" t="s">
        <v>1005</v>
      </c>
      <c r="AH487" s="74">
        <v>0</v>
      </c>
      <c r="AI487" s="104">
        <v>0</v>
      </c>
    </row>
    <row r="488" spans="1:35">
      <c r="A488" s="95">
        <v>1036</v>
      </c>
      <c r="B488" s="74" t="s">
        <v>112</v>
      </c>
      <c r="C488" s="74" t="s">
        <v>1999</v>
      </c>
      <c r="D488" s="74" t="s">
        <v>1999</v>
      </c>
      <c r="E488" s="74" t="str">
        <f>HYPERLINK("[映雪.xlsx]类型!B9",'类型（5）'!$C$9)</f>
        <v>家政全能</v>
      </c>
      <c r="F488" s="74" t="s">
        <v>1001</v>
      </c>
      <c r="G488" s="74" t="s">
        <v>1002</v>
      </c>
      <c r="H488" s="74">
        <v>1036</v>
      </c>
      <c r="I488" s="74">
        <v>1036</v>
      </c>
      <c r="J488" s="74">
        <v>106</v>
      </c>
      <c r="K488" s="74">
        <v>68</v>
      </c>
      <c r="L488" s="74">
        <v>52</v>
      </c>
      <c r="M488" s="74">
        <v>66</v>
      </c>
      <c r="N488" s="74">
        <v>79</v>
      </c>
      <c r="O488" s="74">
        <f>SUM(K488,L488,M488,N488)</f>
        <v>265</v>
      </c>
      <c r="P488" s="74" t="s">
        <v>1051</v>
      </c>
      <c r="Q488" s="74">
        <v>100</v>
      </c>
      <c r="R488" s="74">
        <v>1</v>
      </c>
      <c r="S488" s="74" t="s">
        <v>1012</v>
      </c>
      <c r="T488" s="74">
        <v>1566</v>
      </c>
      <c r="U488" s="74">
        <v>1581</v>
      </c>
      <c r="V488" s="74">
        <v>1615</v>
      </c>
      <c r="W488" s="74">
        <v>1615</v>
      </c>
      <c r="X488" s="74">
        <v>5</v>
      </c>
      <c r="Y488" s="74">
        <v>11</v>
      </c>
      <c r="Z488" s="74" t="s">
        <v>1004</v>
      </c>
      <c r="AA488" s="74" t="s">
        <v>1004</v>
      </c>
      <c r="AB488" s="74" t="s">
        <v>1006</v>
      </c>
      <c r="AC488" s="74" t="s">
        <v>1148</v>
      </c>
      <c r="AD488" s="74" t="s">
        <v>1008</v>
      </c>
      <c r="AE488" s="74" t="s">
        <v>1009</v>
      </c>
      <c r="AF488" s="74">
        <v>3</v>
      </c>
      <c r="AG488" s="74" t="s">
        <v>1005</v>
      </c>
      <c r="AH488" s="74">
        <v>0</v>
      </c>
      <c r="AI488" s="104">
        <v>0</v>
      </c>
    </row>
    <row r="489" spans="1:35">
      <c r="A489" s="95">
        <v>1176</v>
      </c>
      <c r="B489" s="74" t="s">
        <v>56</v>
      </c>
      <c r="C489" s="74" t="s">
        <v>2127</v>
      </c>
      <c r="D489" s="74" t="s">
        <v>2127</v>
      </c>
      <c r="E489" s="96" t="str">
        <f>HYPERLINK("[映雪.xlsx]类型!B24",'类型（5）'!$C$24)</f>
        <v>艺术家</v>
      </c>
      <c r="F489" s="74" t="s">
        <v>1001</v>
      </c>
      <c r="G489" s="74" t="s">
        <v>1002</v>
      </c>
      <c r="H489" s="74">
        <v>1201</v>
      </c>
      <c r="I489" s="74">
        <v>1201</v>
      </c>
      <c r="J489" s="74">
        <v>402</v>
      </c>
      <c r="K489" s="74">
        <v>68</v>
      </c>
      <c r="L489" s="74">
        <v>54</v>
      </c>
      <c r="M489" s="74">
        <v>69</v>
      </c>
      <c r="N489" s="74">
        <v>64</v>
      </c>
      <c r="O489" s="74">
        <f>SUM(K489,L489,M489,N489)</f>
        <v>255</v>
      </c>
      <c r="P489" s="74" t="s">
        <v>1079</v>
      </c>
      <c r="Q489" s="74">
        <v>100</v>
      </c>
      <c r="R489" s="74">
        <v>1</v>
      </c>
      <c r="S489" s="74" t="s">
        <v>1012</v>
      </c>
      <c r="T489" s="74">
        <v>1540</v>
      </c>
      <c r="U489" s="74">
        <v>1555</v>
      </c>
      <c r="V489" s="74">
        <v>1614</v>
      </c>
      <c r="W489" s="74">
        <v>1615</v>
      </c>
      <c r="X489" s="74">
        <v>99</v>
      </c>
      <c r="Y489" s="74">
        <v>75</v>
      </c>
      <c r="Z489" s="74" t="s">
        <v>1004</v>
      </c>
      <c r="AA489" s="74" t="s">
        <v>1004</v>
      </c>
      <c r="AB489" s="74" t="s">
        <v>1006</v>
      </c>
      <c r="AC489" s="74" t="s">
        <v>1148</v>
      </c>
      <c r="AD489" s="74" t="s">
        <v>1023</v>
      </c>
      <c r="AE489" s="74" t="s">
        <v>1027</v>
      </c>
      <c r="AF489" s="74">
        <v>11</v>
      </c>
      <c r="AG489" s="74" t="s">
        <v>1004</v>
      </c>
      <c r="AH489" s="74">
        <v>0</v>
      </c>
      <c r="AI489" s="104">
        <v>0</v>
      </c>
    </row>
    <row r="490" spans="1:35">
      <c r="A490" s="95">
        <v>1196</v>
      </c>
      <c r="B490" s="74" t="s">
        <v>164</v>
      </c>
      <c r="C490" s="74" t="s">
        <v>2143</v>
      </c>
      <c r="D490" s="74" t="s">
        <v>2143</v>
      </c>
      <c r="E490" s="74" t="str">
        <f>HYPERLINK("[映雪.xlsx]类型!B13",'类型（5）'!$C$13)</f>
        <v>贤者</v>
      </c>
      <c r="F490" s="74" t="s">
        <v>1001</v>
      </c>
      <c r="G490" s="74" t="s">
        <v>1002</v>
      </c>
      <c r="H490" s="74">
        <v>1148</v>
      </c>
      <c r="I490" s="74">
        <v>1148</v>
      </c>
      <c r="J490" s="74">
        <v>135</v>
      </c>
      <c r="K490" s="74">
        <v>68</v>
      </c>
      <c r="L490" s="74">
        <v>69</v>
      </c>
      <c r="M490" s="74">
        <v>76</v>
      </c>
      <c r="N490" s="74">
        <v>72</v>
      </c>
      <c r="O490" s="74">
        <f>SUM(K490,L490,M490,N490)</f>
        <v>285</v>
      </c>
      <c r="P490" s="74" t="s">
        <v>1019</v>
      </c>
      <c r="Q490" s="74">
        <v>100</v>
      </c>
      <c r="R490" s="74">
        <v>1</v>
      </c>
      <c r="S490" s="74" t="s">
        <v>1012</v>
      </c>
      <c r="T490" s="74">
        <v>1526</v>
      </c>
      <c r="U490" s="74">
        <v>1541</v>
      </c>
      <c r="V490" s="74">
        <v>1567</v>
      </c>
      <c r="W490" s="74">
        <v>1615</v>
      </c>
      <c r="X490" s="74">
        <v>73</v>
      </c>
      <c r="Y490" s="74">
        <v>75</v>
      </c>
      <c r="Z490" s="74" t="s">
        <v>1004</v>
      </c>
      <c r="AA490" s="74" t="s">
        <v>1005</v>
      </c>
      <c r="AB490" s="74" t="s">
        <v>1006</v>
      </c>
      <c r="AC490" s="74" t="s">
        <v>1062</v>
      </c>
      <c r="AD490" s="74" t="s">
        <v>1008</v>
      </c>
      <c r="AE490" s="74" t="s">
        <v>1013</v>
      </c>
      <c r="AF490" s="74">
        <v>9</v>
      </c>
      <c r="AG490" s="74" t="s">
        <v>1004</v>
      </c>
      <c r="AH490" s="74">
        <v>0</v>
      </c>
      <c r="AI490" s="104">
        <v>57</v>
      </c>
    </row>
    <row r="491" spans="1:35">
      <c r="A491" s="95">
        <v>1225</v>
      </c>
      <c r="B491" s="74" t="s">
        <v>66</v>
      </c>
      <c r="C491" s="74" t="s">
        <v>2168</v>
      </c>
      <c r="D491" s="74" t="s">
        <v>2168</v>
      </c>
      <c r="E491" s="74" t="str">
        <f>HYPERLINK("[映雪.xlsx]类型!B7",'类型（5）'!$C$7)</f>
        <v>武勇全能</v>
      </c>
      <c r="F491" s="74" t="s">
        <v>1001</v>
      </c>
      <c r="G491" s="74" t="s">
        <v>1002</v>
      </c>
      <c r="H491" s="74">
        <v>1208</v>
      </c>
      <c r="I491" s="74">
        <v>1208</v>
      </c>
      <c r="J491" s="74">
        <v>160</v>
      </c>
      <c r="K491" s="74">
        <v>68</v>
      </c>
      <c r="L491" s="74">
        <v>80</v>
      </c>
      <c r="M491" s="74">
        <v>56</v>
      </c>
      <c r="N491" s="74">
        <v>52</v>
      </c>
      <c r="O491" s="74">
        <f>SUM(K491,L491,M491,N491)</f>
        <v>256</v>
      </c>
      <c r="P491" s="74" t="s">
        <v>1087</v>
      </c>
      <c r="Q491" s="74">
        <v>100</v>
      </c>
      <c r="R491" s="74">
        <v>1</v>
      </c>
      <c r="S491" s="74" t="s">
        <v>1012</v>
      </c>
      <c r="T491" s="74">
        <v>1548</v>
      </c>
      <c r="U491" s="74">
        <v>1563</v>
      </c>
      <c r="V491" s="74">
        <v>1598</v>
      </c>
      <c r="W491" s="74">
        <v>1615</v>
      </c>
      <c r="X491" s="74">
        <v>63</v>
      </c>
      <c r="Y491" s="74">
        <v>44</v>
      </c>
      <c r="Z491" s="74" t="s">
        <v>1004</v>
      </c>
      <c r="AA491" s="74" t="s">
        <v>1004</v>
      </c>
      <c r="AB491" s="74" t="s">
        <v>1006</v>
      </c>
      <c r="AC491" s="74" t="s">
        <v>1007</v>
      </c>
      <c r="AD491" s="74" t="s">
        <v>1008</v>
      </c>
      <c r="AE491" s="74" t="s">
        <v>1009</v>
      </c>
      <c r="AF491" s="74">
        <v>8</v>
      </c>
      <c r="AG491" s="74" t="s">
        <v>1004</v>
      </c>
      <c r="AH491" s="74">
        <v>0</v>
      </c>
      <c r="AI491" s="104">
        <v>0</v>
      </c>
    </row>
    <row r="492" spans="1:35">
      <c r="A492" s="95">
        <v>1284</v>
      </c>
      <c r="B492" s="74" t="s">
        <v>36</v>
      </c>
      <c r="C492" s="74" t="s">
        <v>2220</v>
      </c>
      <c r="D492" s="74" t="s">
        <v>2220</v>
      </c>
      <c r="E492" s="74" t="str">
        <f>HYPERLINK("[映雪.xlsx]类型!B32",'类型（5）'!$C$32)</f>
        <v>魔法少女</v>
      </c>
      <c r="F492" s="74" t="s">
        <v>1001</v>
      </c>
      <c r="G492" s="74" t="s">
        <v>1002</v>
      </c>
      <c r="H492" s="74">
        <v>1385</v>
      </c>
      <c r="I492" s="74">
        <v>1385</v>
      </c>
      <c r="J492" s="74">
        <v>106</v>
      </c>
      <c r="K492" s="74">
        <v>68</v>
      </c>
      <c r="L492" s="74">
        <v>55</v>
      </c>
      <c r="M492" s="74">
        <v>81</v>
      </c>
      <c r="N492" s="74">
        <v>58</v>
      </c>
      <c r="O492" s="74">
        <f>SUM(K492,L492,M492,N492)</f>
        <v>262</v>
      </c>
      <c r="P492" s="74" t="s">
        <v>1019</v>
      </c>
      <c r="Q492" s="74">
        <v>100</v>
      </c>
      <c r="R492" s="74">
        <v>1</v>
      </c>
      <c r="S492" s="74" t="s">
        <v>1012</v>
      </c>
      <c r="T492" s="74">
        <v>1537</v>
      </c>
      <c r="U492" s="74">
        <v>1552</v>
      </c>
      <c r="V492" s="74">
        <v>1642</v>
      </c>
      <c r="W492" s="74">
        <v>1615</v>
      </c>
      <c r="X492" s="74">
        <v>8</v>
      </c>
      <c r="Y492" s="74">
        <v>10</v>
      </c>
      <c r="Z492" s="74" t="s">
        <v>1004</v>
      </c>
      <c r="AA492" s="74" t="s">
        <v>1005</v>
      </c>
      <c r="AB492" s="74" t="s">
        <v>1006</v>
      </c>
      <c r="AC492" s="74" t="s">
        <v>1007</v>
      </c>
      <c r="AD492" s="74" t="s">
        <v>1016</v>
      </c>
      <c r="AE492" s="74" t="s">
        <v>1009</v>
      </c>
      <c r="AF492" s="74">
        <v>10</v>
      </c>
      <c r="AG492" s="74" t="s">
        <v>1005</v>
      </c>
      <c r="AH492" s="74">
        <v>0</v>
      </c>
      <c r="AI492" s="104">
        <v>28</v>
      </c>
    </row>
    <row r="493" spans="1:35">
      <c r="A493" s="95">
        <v>1388</v>
      </c>
      <c r="B493" s="74" t="s">
        <v>116</v>
      </c>
      <c r="C493" s="74" t="s">
        <v>2310</v>
      </c>
      <c r="D493" s="74" t="s">
        <v>2310</v>
      </c>
      <c r="E493" s="96" t="str">
        <f>HYPERLINK("[映雪.xlsx]类型!B24",'类型（5）'!$C$24)</f>
        <v>艺术家</v>
      </c>
      <c r="F493" s="74" t="s">
        <v>1001</v>
      </c>
      <c r="G493" s="74" t="s">
        <v>1002</v>
      </c>
      <c r="H493" s="74">
        <v>1122</v>
      </c>
      <c r="I493" s="74">
        <v>1122</v>
      </c>
      <c r="J493" s="74">
        <v>15</v>
      </c>
      <c r="K493" s="74">
        <v>68</v>
      </c>
      <c r="L493" s="74">
        <v>53</v>
      </c>
      <c r="M493" s="74">
        <v>64</v>
      </c>
      <c r="N493" s="74">
        <v>58</v>
      </c>
      <c r="O493" s="74">
        <f>SUM(K493,L493,M493,N493)</f>
        <v>243</v>
      </c>
      <c r="P493" s="74" t="s">
        <v>1053</v>
      </c>
      <c r="Q493" s="74">
        <v>100</v>
      </c>
      <c r="R493" s="74">
        <v>1</v>
      </c>
      <c r="S493" s="74" t="s">
        <v>1012</v>
      </c>
      <c r="T493" s="74">
        <v>1525</v>
      </c>
      <c r="U493" s="74">
        <v>1540</v>
      </c>
      <c r="V493" s="74">
        <v>1546</v>
      </c>
      <c r="W493" s="74">
        <v>1615</v>
      </c>
      <c r="X493" s="74">
        <v>0</v>
      </c>
      <c r="Y493" s="74">
        <v>21</v>
      </c>
      <c r="Z493" s="74" t="s">
        <v>1004</v>
      </c>
      <c r="AA493" s="74" t="s">
        <v>1004</v>
      </c>
      <c r="AB493" s="74" t="s">
        <v>1006</v>
      </c>
      <c r="AC493" s="74" t="s">
        <v>1062</v>
      </c>
      <c r="AD493" s="74" t="s">
        <v>1023</v>
      </c>
      <c r="AE493" s="74" t="s">
        <v>1017</v>
      </c>
      <c r="AF493" s="74">
        <v>2</v>
      </c>
      <c r="AG493" s="74" t="s">
        <v>1004</v>
      </c>
      <c r="AH493" s="74">
        <v>0</v>
      </c>
      <c r="AI493" s="104">
        <v>0</v>
      </c>
    </row>
    <row r="494" spans="1:35">
      <c r="A494" s="95">
        <v>1413</v>
      </c>
      <c r="B494" s="74" t="s">
        <v>54</v>
      </c>
      <c r="C494" s="74" t="s">
        <v>661</v>
      </c>
      <c r="D494" s="74" t="s">
        <v>661</v>
      </c>
      <c r="E494" s="74" t="str">
        <f>HYPERLINK("[映雪.xlsx]类型!B22",'类型（5）'!$C$22)</f>
        <v>傲娇</v>
      </c>
      <c r="F494" s="74" t="s">
        <v>1001</v>
      </c>
      <c r="G494" s="74" t="s">
        <v>1002</v>
      </c>
      <c r="H494" s="74">
        <v>1269</v>
      </c>
      <c r="I494" s="74">
        <v>1269</v>
      </c>
      <c r="J494" s="74">
        <v>491</v>
      </c>
      <c r="K494" s="74">
        <v>68</v>
      </c>
      <c r="L494" s="74">
        <v>50</v>
      </c>
      <c r="M494" s="74">
        <v>65</v>
      </c>
      <c r="N494" s="74">
        <v>43</v>
      </c>
      <c r="O494" s="74">
        <f>SUM(K494,L494,M494,N494)</f>
        <v>226</v>
      </c>
      <c r="P494" s="74" t="s">
        <v>1026</v>
      </c>
      <c r="Q494" s="74">
        <v>100</v>
      </c>
      <c r="R494" s="74">
        <v>1</v>
      </c>
      <c r="S494" s="74" t="s">
        <v>1012</v>
      </c>
      <c r="T494" s="74">
        <v>1492</v>
      </c>
      <c r="U494" s="74">
        <v>1507</v>
      </c>
      <c r="V494" s="74">
        <v>1536</v>
      </c>
      <c r="W494" s="74">
        <v>1615</v>
      </c>
      <c r="X494" s="74">
        <v>0</v>
      </c>
      <c r="Y494" s="74">
        <v>31</v>
      </c>
      <c r="Z494" s="74" t="s">
        <v>1004</v>
      </c>
      <c r="AA494" s="74" t="s">
        <v>1004</v>
      </c>
      <c r="AB494" s="74" t="s">
        <v>1006</v>
      </c>
      <c r="AC494" s="74" t="s">
        <v>1007</v>
      </c>
      <c r="AD494" s="74" t="s">
        <v>1023</v>
      </c>
      <c r="AE494" s="74" t="s">
        <v>1013</v>
      </c>
      <c r="AF494" s="74">
        <v>4</v>
      </c>
      <c r="AG494" s="74" t="s">
        <v>1004</v>
      </c>
      <c r="AH494" s="74">
        <v>0</v>
      </c>
      <c r="AI494" s="104">
        <v>0</v>
      </c>
    </row>
    <row r="495" spans="1:35">
      <c r="A495" s="95">
        <v>1427</v>
      </c>
      <c r="B495" s="74" t="s">
        <v>40</v>
      </c>
      <c r="C495" s="74" t="s">
        <v>2342</v>
      </c>
      <c r="D495" s="74" t="s">
        <v>2342</v>
      </c>
      <c r="E495" s="99" t="str">
        <f>HYPERLINK("[映雪.xlsx]类型!B26",'类型（5）'!$C$26)</f>
        <v>剑豪</v>
      </c>
      <c r="F495" s="74" t="s">
        <v>1001</v>
      </c>
      <c r="G495" s="74" t="s">
        <v>1002</v>
      </c>
      <c r="H495" s="74">
        <v>1500</v>
      </c>
      <c r="I495" s="74">
        <v>1500</v>
      </c>
      <c r="J495" s="74">
        <v>499</v>
      </c>
      <c r="K495" s="74">
        <v>68</v>
      </c>
      <c r="L495" s="74">
        <v>73</v>
      </c>
      <c r="M495" s="74">
        <v>40</v>
      </c>
      <c r="N495" s="74">
        <v>51</v>
      </c>
      <c r="O495" s="74">
        <f>SUM(K495,L495,M495,N495)</f>
        <v>232</v>
      </c>
      <c r="P495" s="74" t="s">
        <v>1044</v>
      </c>
      <c r="Q495" s="74">
        <v>100</v>
      </c>
      <c r="R495" s="74">
        <v>1</v>
      </c>
      <c r="S495" s="74" t="s">
        <v>1012</v>
      </c>
      <c r="T495" s="74">
        <v>1578</v>
      </c>
      <c r="U495" s="74">
        <v>1593</v>
      </c>
      <c r="V495" s="74">
        <v>1643</v>
      </c>
      <c r="W495" s="74">
        <v>1615</v>
      </c>
      <c r="X495" s="74">
        <v>0</v>
      </c>
      <c r="Y495" s="74">
        <v>86</v>
      </c>
      <c r="Z495" s="74" t="s">
        <v>1004</v>
      </c>
      <c r="AA495" s="74" t="s">
        <v>1005</v>
      </c>
      <c r="AB495" s="74" t="s">
        <v>1006</v>
      </c>
      <c r="AC495" s="74" t="s">
        <v>1007</v>
      </c>
      <c r="AD495" s="74" t="s">
        <v>1008</v>
      </c>
      <c r="AE495" s="74" t="s">
        <v>1013</v>
      </c>
      <c r="AF495" s="74">
        <v>8</v>
      </c>
      <c r="AG495" s="74" t="s">
        <v>1004</v>
      </c>
      <c r="AH495" s="74">
        <v>0</v>
      </c>
      <c r="AI495" s="104">
        <v>0</v>
      </c>
    </row>
    <row r="496" spans="1:35">
      <c r="A496" s="95">
        <v>1431</v>
      </c>
      <c r="B496" s="74" t="s">
        <v>40</v>
      </c>
      <c r="C496" s="74" t="s">
        <v>2346</v>
      </c>
      <c r="D496" s="74" t="s">
        <v>2346</v>
      </c>
      <c r="E496" s="74" t="str">
        <f>HYPERLINK("[映雪.xlsx]类型!B6",'类型（5）'!$C$6)</f>
        <v>统御全能</v>
      </c>
      <c r="F496" s="74" t="s">
        <v>1001</v>
      </c>
      <c r="G496" s="74" t="s">
        <v>1002</v>
      </c>
      <c r="H496" s="74">
        <v>1503</v>
      </c>
      <c r="I496" s="74">
        <v>1503</v>
      </c>
      <c r="J496" s="74">
        <v>500</v>
      </c>
      <c r="K496" s="74">
        <v>68</v>
      </c>
      <c r="L496" s="74">
        <v>40</v>
      </c>
      <c r="M496" s="74">
        <v>60</v>
      </c>
      <c r="N496" s="74">
        <v>69</v>
      </c>
      <c r="O496" s="74">
        <f>SUM(K496,L496,M496,N496)</f>
        <v>237</v>
      </c>
      <c r="P496" s="74" t="s">
        <v>1046</v>
      </c>
      <c r="Q496" s="74">
        <v>100</v>
      </c>
      <c r="R496" s="74">
        <v>1</v>
      </c>
      <c r="S496" s="74" t="s">
        <v>1012</v>
      </c>
      <c r="T496" s="74">
        <v>1530</v>
      </c>
      <c r="U496" s="74">
        <v>1545</v>
      </c>
      <c r="V496" s="74">
        <v>1608</v>
      </c>
      <c r="W496" s="74">
        <v>1615</v>
      </c>
      <c r="X496" s="74">
        <v>0</v>
      </c>
      <c r="Y496" s="74">
        <v>78</v>
      </c>
      <c r="Z496" s="74" t="s">
        <v>1004</v>
      </c>
      <c r="AA496" s="74" t="s">
        <v>1005</v>
      </c>
      <c r="AB496" s="74" t="s">
        <v>1006</v>
      </c>
      <c r="AC496" s="74" t="s">
        <v>1007</v>
      </c>
      <c r="AD496" s="74" t="s">
        <v>1023</v>
      </c>
      <c r="AE496" s="74" t="s">
        <v>1009</v>
      </c>
      <c r="AF496" s="74">
        <v>5</v>
      </c>
      <c r="AG496" s="74" t="s">
        <v>1004</v>
      </c>
      <c r="AH496" s="74">
        <v>0</v>
      </c>
      <c r="AI496" s="104">
        <v>0</v>
      </c>
    </row>
    <row r="497" spans="1:35">
      <c r="A497" s="95">
        <v>1439</v>
      </c>
      <c r="B497" s="74" t="s">
        <v>40</v>
      </c>
      <c r="C497" s="74" t="s">
        <v>2353</v>
      </c>
      <c r="D497" s="74" t="s">
        <v>2353</v>
      </c>
      <c r="E497" s="74" t="str">
        <f>HYPERLINK("[映雪.xlsx]类型!B8",'类型（5）'!$C$8)</f>
        <v>智慧全能</v>
      </c>
      <c r="F497" s="74" t="s">
        <v>1001</v>
      </c>
      <c r="G497" s="74" t="s">
        <v>1002</v>
      </c>
      <c r="H497" s="74">
        <v>1511</v>
      </c>
      <c r="I497" s="74">
        <v>1511</v>
      </c>
      <c r="J497" s="74">
        <v>503</v>
      </c>
      <c r="K497" s="74">
        <v>68</v>
      </c>
      <c r="L497" s="74">
        <v>69</v>
      </c>
      <c r="M497" s="74">
        <v>72</v>
      </c>
      <c r="N497" s="74">
        <v>62</v>
      </c>
      <c r="O497" s="74">
        <f>SUM(K497,L497,M497,N497)</f>
        <v>271</v>
      </c>
      <c r="P497" s="74" t="s">
        <v>1019</v>
      </c>
      <c r="Q497" s="74">
        <v>100</v>
      </c>
      <c r="R497" s="74">
        <v>1</v>
      </c>
      <c r="S497" s="74" t="s">
        <v>1012</v>
      </c>
      <c r="T497" s="74">
        <v>1548</v>
      </c>
      <c r="U497" s="74">
        <v>1563</v>
      </c>
      <c r="V497" s="74">
        <v>1612</v>
      </c>
      <c r="W497" s="74">
        <v>1615</v>
      </c>
      <c r="X497" s="74">
        <v>0</v>
      </c>
      <c r="Y497" s="74">
        <v>79</v>
      </c>
      <c r="Z497" s="74" t="s">
        <v>1004</v>
      </c>
      <c r="AA497" s="74" t="s">
        <v>1004</v>
      </c>
      <c r="AB497" s="74" t="s">
        <v>1006</v>
      </c>
      <c r="AC497" s="74" t="s">
        <v>1007</v>
      </c>
      <c r="AD497" s="74" t="s">
        <v>1008</v>
      </c>
      <c r="AE497" s="74" t="s">
        <v>1038</v>
      </c>
      <c r="AF497" s="74">
        <v>10</v>
      </c>
      <c r="AG497" s="74" t="s">
        <v>1004</v>
      </c>
      <c r="AH497" s="74">
        <v>0</v>
      </c>
      <c r="AI497" s="104">
        <v>0</v>
      </c>
    </row>
    <row r="498" spans="1:35">
      <c r="A498" s="95">
        <v>1456</v>
      </c>
      <c r="B498" s="74" t="s">
        <v>124</v>
      </c>
      <c r="C498" s="74" t="s">
        <v>2367</v>
      </c>
      <c r="D498" s="74" t="s">
        <v>2367</v>
      </c>
      <c r="E498" s="74" t="str">
        <f>HYPERLINK("[映雪.xlsx]类型!B9",'类型（5）'!$C$9)</f>
        <v>家政全能</v>
      </c>
      <c r="F498" s="74" t="s">
        <v>1001</v>
      </c>
      <c r="G498" s="74" t="s">
        <v>1002</v>
      </c>
      <c r="H498" s="74">
        <v>1527</v>
      </c>
      <c r="I498" s="74">
        <v>1527</v>
      </c>
      <c r="J498" s="74">
        <v>33</v>
      </c>
      <c r="K498" s="74">
        <v>68</v>
      </c>
      <c r="L498" s="74">
        <v>54</v>
      </c>
      <c r="M498" s="74">
        <v>59</v>
      </c>
      <c r="N498" s="74">
        <v>78</v>
      </c>
      <c r="O498" s="74">
        <f>SUM(K498,L498,M498,N498)</f>
        <v>259</v>
      </c>
      <c r="P498" s="74" t="s">
        <v>1033</v>
      </c>
      <c r="Q498" s="74">
        <v>100</v>
      </c>
      <c r="R498" s="74">
        <v>1</v>
      </c>
      <c r="S498" s="74" t="s">
        <v>1012</v>
      </c>
      <c r="T498" s="74">
        <v>1575</v>
      </c>
      <c r="U498" s="74">
        <v>1590</v>
      </c>
      <c r="V498" s="74">
        <v>1652</v>
      </c>
      <c r="W498" s="74">
        <v>1615</v>
      </c>
      <c r="X498" s="74">
        <v>0</v>
      </c>
      <c r="Y498" s="74">
        <v>78</v>
      </c>
      <c r="Z498" s="74" t="s">
        <v>1004</v>
      </c>
      <c r="AA498" s="74" t="s">
        <v>1005</v>
      </c>
      <c r="AB498" s="74" t="s">
        <v>1006</v>
      </c>
      <c r="AC498" s="74" t="s">
        <v>1311</v>
      </c>
      <c r="AD498" s="74" t="s">
        <v>1008</v>
      </c>
      <c r="AE498" s="74" t="s">
        <v>1027</v>
      </c>
      <c r="AF498" s="74">
        <v>8</v>
      </c>
      <c r="AG498" s="74" t="s">
        <v>1005</v>
      </c>
      <c r="AH498" s="74">
        <v>0</v>
      </c>
      <c r="AI498" s="104">
        <v>0</v>
      </c>
    </row>
    <row r="499" spans="1:35">
      <c r="A499" s="95">
        <v>1463</v>
      </c>
      <c r="B499" s="74" t="s">
        <v>124</v>
      </c>
      <c r="C499" s="74" t="s">
        <v>2373</v>
      </c>
      <c r="D499" s="74" t="s">
        <v>2373</v>
      </c>
      <c r="E499" s="74" t="str">
        <f>HYPERLINK("[映雪.xlsx]类型!B6",'类型（5）'!$C$6)</f>
        <v>统御全能</v>
      </c>
      <c r="F499" s="74" t="s">
        <v>1001</v>
      </c>
      <c r="G499" s="74" t="s">
        <v>1002</v>
      </c>
      <c r="H499" s="74">
        <v>1534</v>
      </c>
      <c r="I499" s="74">
        <v>1534</v>
      </c>
      <c r="J499" s="74">
        <v>65</v>
      </c>
      <c r="K499" s="74">
        <v>68</v>
      </c>
      <c r="L499" s="74">
        <v>67</v>
      </c>
      <c r="M499" s="74">
        <v>62</v>
      </c>
      <c r="N499" s="74">
        <v>56</v>
      </c>
      <c r="O499" s="74">
        <f>SUM(K499,L499,M499,N499)</f>
        <v>253</v>
      </c>
      <c r="P499" s="74" t="s">
        <v>1046</v>
      </c>
      <c r="Q499" s="74">
        <v>100</v>
      </c>
      <c r="R499" s="74">
        <v>1</v>
      </c>
      <c r="S499" s="74" t="s">
        <v>1012</v>
      </c>
      <c r="T499" s="74">
        <v>1537</v>
      </c>
      <c r="U499" s="74">
        <v>1552</v>
      </c>
      <c r="V499" s="74">
        <v>1587</v>
      </c>
      <c r="W499" s="74">
        <v>1615</v>
      </c>
      <c r="X499" s="74">
        <v>0</v>
      </c>
      <c r="Y499" s="74">
        <v>68</v>
      </c>
      <c r="Z499" s="74" t="s">
        <v>1004</v>
      </c>
      <c r="AA499" s="74" t="s">
        <v>1005</v>
      </c>
      <c r="AB499" s="74" t="s">
        <v>1006</v>
      </c>
      <c r="AC499" s="74" t="s">
        <v>1007</v>
      </c>
      <c r="AD499" s="74" t="s">
        <v>1023</v>
      </c>
      <c r="AE499" s="74" t="s">
        <v>1013</v>
      </c>
      <c r="AF499" s="74">
        <v>7</v>
      </c>
      <c r="AG499" s="74" t="s">
        <v>1004</v>
      </c>
      <c r="AH499" s="74">
        <v>0</v>
      </c>
      <c r="AI499" s="104">
        <v>0</v>
      </c>
    </row>
    <row r="500" spans="1:35">
      <c r="A500" s="95">
        <v>1532</v>
      </c>
      <c r="B500" s="74" t="s">
        <v>82</v>
      </c>
      <c r="C500" s="74" t="s">
        <v>2433</v>
      </c>
      <c r="D500" s="74" t="s">
        <v>2433</v>
      </c>
      <c r="E500" s="74" t="str">
        <f>HYPERLINK("[映雪.xlsx]类型!B9",'类型（5）'!$C$9)</f>
        <v>家政全能</v>
      </c>
      <c r="F500" s="74" t="s">
        <v>1001</v>
      </c>
      <c r="G500" s="74" t="s">
        <v>1002</v>
      </c>
      <c r="H500" s="74">
        <v>1599</v>
      </c>
      <c r="I500" s="74">
        <v>1599</v>
      </c>
      <c r="J500" s="74">
        <v>539</v>
      </c>
      <c r="K500" s="74">
        <v>68</v>
      </c>
      <c r="L500" s="74">
        <v>52</v>
      </c>
      <c r="M500" s="74">
        <v>57</v>
      </c>
      <c r="N500" s="74">
        <v>77</v>
      </c>
      <c r="O500" s="74">
        <f>SUM(K500,L500,M500,N500)</f>
        <v>254</v>
      </c>
      <c r="P500" s="74" t="s">
        <v>1031</v>
      </c>
      <c r="Q500" s="74">
        <v>100</v>
      </c>
      <c r="R500" s="74">
        <v>1</v>
      </c>
      <c r="S500" s="74" t="s">
        <v>1012</v>
      </c>
      <c r="T500" s="74">
        <v>1513</v>
      </c>
      <c r="U500" s="74">
        <v>1528</v>
      </c>
      <c r="V500" s="74">
        <v>1582</v>
      </c>
      <c r="W500" s="74">
        <v>1615</v>
      </c>
      <c r="X500" s="74">
        <v>0</v>
      </c>
      <c r="Y500" s="74">
        <v>83</v>
      </c>
      <c r="Z500" s="74" t="s">
        <v>1004</v>
      </c>
      <c r="AA500" s="74" t="s">
        <v>1004</v>
      </c>
      <c r="AB500" s="74" t="s">
        <v>1006</v>
      </c>
      <c r="AC500" s="74" t="s">
        <v>1007</v>
      </c>
      <c r="AD500" s="74" t="s">
        <v>1008</v>
      </c>
      <c r="AE500" s="74" t="s">
        <v>1027</v>
      </c>
      <c r="AF500" s="74">
        <v>4</v>
      </c>
      <c r="AG500" s="74" t="s">
        <v>1004</v>
      </c>
      <c r="AH500" s="74">
        <v>0</v>
      </c>
      <c r="AI500" s="104">
        <v>0</v>
      </c>
    </row>
    <row r="501" spans="1:35">
      <c r="A501" s="95">
        <v>1550</v>
      </c>
      <c r="B501" s="74" t="s">
        <v>98</v>
      </c>
      <c r="C501" s="74" t="s">
        <v>2449</v>
      </c>
      <c r="D501" s="74" t="s">
        <v>2449</v>
      </c>
      <c r="E501" s="74" t="str">
        <f>HYPERLINK("[映雪.xlsx]类型!B9",'类型（5）'!$C$9)</f>
        <v>家政全能</v>
      </c>
      <c r="F501" s="74" t="s">
        <v>1001</v>
      </c>
      <c r="G501" s="74" t="s">
        <v>1002</v>
      </c>
      <c r="H501" s="74">
        <v>1615</v>
      </c>
      <c r="I501" s="74">
        <v>1615</v>
      </c>
      <c r="J501" s="74">
        <v>69</v>
      </c>
      <c r="K501" s="74">
        <v>68</v>
      </c>
      <c r="L501" s="74">
        <v>68</v>
      </c>
      <c r="M501" s="74">
        <v>67</v>
      </c>
      <c r="N501" s="74">
        <v>84</v>
      </c>
      <c r="O501" s="74">
        <f>SUM(K501,L501,M501,N501)</f>
        <v>287</v>
      </c>
      <c r="P501" s="74" t="s">
        <v>1079</v>
      </c>
      <c r="Q501" s="74">
        <v>100</v>
      </c>
      <c r="R501" s="74">
        <v>1</v>
      </c>
      <c r="S501" s="74" t="s">
        <v>1012</v>
      </c>
      <c r="T501" s="74">
        <v>1539</v>
      </c>
      <c r="U501" s="74">
        <v>1554</v>
      </c>
      <c r="V501" s="74">
        <v>1613</v>
      </c>
      <c r="W501" s="74">
        <v>1615</v>
      </c>
      <c r="X501" s="74">
        <v>0</v>
      </c>
      <c r="Y501" s="74">
        <v>35</v>
      </c>
      <c r="Z501" s="74" t="s">
        <v>1004</v>
      </c>
      <c r="AA501" s="74" t="s">
        <v>1005</v>
      </c>
      <c r="AB501" s="74" t="s">
        <v>1006</v>
      </c>
      <c r="AC501" s="74" t="s">
        <v>1007</v>
      </c>
      <c r="AD501" s="74" t="s">
        <v>1016</v>
      </c>
      <c r="AE501" s="74" t="s">
        <v>1027</v>
      </c>
      <c r="AF501" s="74">
        <v>4</v>
      </c>
      <c r="AG501" s="74" t="s">
        <v>1004</v>
      </c>
      <c r="AH501" s="74">
        <v>0</v>
      </c>
      <c r="AI501" s="104">
        <v>0</v>
      </c>
    </row>
    <row r="502" spans="1:35">
      <c r="A502" s="95">
        <v>1565</v>
      </c>
      <c r="B502" s="74" t="s">
        <v>98</v>
      </c>
      <c r="C502" s="74" t="s">
        <v>2462</v>
      </c>
      <c r="D502" s="74" t="s">
        <v>2462</v>
      </c>
      <c r="E502" s="99" t="str">
        <f>HYPERLINK("[映雪.xlsx]类型!B18",'类型（5）'!$C$18)</f>
        <v>科学家</v>
      </c>
      <c r="F502" s="74" t="s">
        <v>1001</v>
      </c>
      <c r="G502" s="74" t="s">
        <v>1002</v>
      </c>
      <c r="H502" s="74">
        <v>1257</v>
      </c>
      <c r="I502" s="74">
        <v>1257</v>
      </c>
      <c r="J502" s="74">
        <v>561</v>
      </c>
      <c r="K502" s="74">
        <v>68</v>
      </c>
      <c r="L502" s="74">
        <v>69</v>
      </c>
      <c r="M502" s="74">
        <v>77</v>
      </c>
      <c r="N502" s="74">
        <v>52</v>
      </c>
      <c r="O502" s="74">
        <f>SUM(K502,L502,M502,N502)</f>
        <v>266</v>
      </c>
      <c r="P502" s="74" t="s">
        <v>1079</v>
      </c>
      <c r="Q502" s="74">
        <v>100</v>
      </c>
      <c r="R502" s="74">
        <v>1</v>
      </c>
      <c r="S502" s="74" t="s">
        <v>1012</v>
      </c>
      <c r="T502" s="74">
        <v>1478</v>
      </c>
      <c r="U502" s="74">
        <v>1493</v>
      </c>
      <c r="V502" s="74">
        <v>1550</v>
      </c>
      <c r="W502" s="74">
        <v>1615</v>
      </c>
      <c r="X502" s="74">
        <v>0</v>
      </c>
      <c r="Y502" s="74">
        <v>90</v>
      </c>
      <c r="Z502" s="74" t="s">
        <v>1004</v>
      </c>
      <c r="AA502" s="74" t="s">
        <v>1005</v>
      </c>
      <c r="AB502" s="74" t="s">
        <v>1006</v>
      </c>
      <c r="AC502" s="74" t="s">
        <v>1062</v>
      </c>
      <c r="AD502" s="74" t="s">
        <v>1008</v>
      </c>
      <c r="AE502" s="74" t="s">
        <v>1013</v>
      </c>
      <c r="AF502" s="74">
        <v>9</v>
      </c>
      <c r="AG502" s="74" t="s">
        <v>1005</v>
      </c>
      <c r="AH502" s="74">
        <v>0</v>
      </c>
      <c r="AI502" s="104">
        <v>0</v>
      </c>
    </row>
    <row r="503" spans="1:35">
      <c r="A503" s="95">
        <v>1579</v>
      </c>
      <c r="B503" s="74" t="s">
        <v>100</v>
      </c>
      <c r="C503" s="74" t="s">
        <v>823</v>
      </c>
      <c r="D503" s="74" t="s">
        <v>823</v>
      </c>
      <c r="E503" s="99" t="str">
        <f>HYPERLINK("[映雪.xlsx]类型!B17",'类型（5）'!$C$17)</f>
        <v>记者</v>
      </c>
      <c r="F503" s="74" t="s">
        <v>1001</v>
      </c>
      <c r="G503" s="74" t="s">
        <v>1002</v>
      </c>
      <c r="H503" s="74">
        <v>1197</v>
      </c>
      <c r="I503" s="74">
        <v>1197</v>
      </c>
      <c r="J503" s="74">
        <v>576</v>
      </c>
      <c r="K503" s="74">
        <v>68</v>
      </c>
      <c r="L503" s="74">
        <v>43</v>
      </c>
      <c r="M503" s="74">
        <v>61</v>
      </c>
      <c r="N503" s="74">
        <v>42</v>
      </c>
      <c r="O503" s="74">
        <f>SUM(K503,L503,M503,N503)</f>
        <v>214</v>
      </c>
      <c r="P503" s="74" t="s">
        <v>1029</v>
      </c>
      <c r="Q503" s="74">
        <v>100</v>
      </c>
      <c r="R503" s="74">
        <v>1</v>
      </c>
      <c r="S503" s="74" t="s">
        <v>1012</v>
      </c>
      <c r="T503" s="74">
        <v>1561</v>
      </c>
      <c r="U503" s="74">
        <v>1576</v>
      </c>
      <c r="V503" s="74">
        <v>1620</v>
      </c>
      <c r="W503" s="74">
        <v>1615</v>
      </c>
      <c r="X503" s="74">
        <v>0</v>
      </c>
      <c r="Y503" s="74">
        <v>24</v>
      </c>
      <c r="Z503" s="74" t="s">
        <v>1004</v>
      </c>
      <c r="AA503" s="74" t="s">
        <v>1005</v>
      </c>
      <c r="AB503" s="74" t="s">
        <v>1054</v>
      </c>
      <c r="AC503" s="74" t="s">
        <v>1007</v>
      </c>
      <c r="AD503" s="74" t="s">
        <v>1023</v>
      </c>
      <c r="AE503" s="74" t="s">
        <v>1017</v>
      </c>
      <c r="AF503" s="74">
        <v>6</v>
      </c>
      <c r="AG503" s="74" t="s">
        <v>1004</v>
      </c>
      <c r="AH503" s="74">
        <v>0</v>
      </c>
      <c r="AI503" s="104">
        <v>0</v>
      </c>
    </row>
    <row r="504" spans="1:35">
      <c r="A504" s="95">
        <v>1607</v>
      </c>
      <c r="B504" s="74" t="s">
        <v>80</v>
      </c>
      <c r="C504" s="74" t="s">
        <v>2497</v>
      </c>
      <c r="D504" s="74" t="s">
        <v>2497</v>
      </c>
      <c r="E504" s="99" t="str">
        <f>HYPERLINK("[映雪.xlsx]类型!B36",'类型（5）'!$C$36)</f>
        <v>文学家</v>
      </c>
      <c r="F504" s="74" t="s">
        <v>1001</v>
      </c>
      <c r="G504" s="74" t="s">
        <v>1002</v>
      </c>
      <c r="H504" s="74">
        <v>1658</v>
      </c>
      <c r="I504" s="74">
        <v>1658</v>
      </c>
      <c r="J504" s="74">
        <v>584</v>
      </c>
      <c r="K504" s="74">
        <v>68</v>
      </c>
      <c r="L504" s="74">
        <v>56</v>
      </c>
      <c r="M504" s="74">
        <v>70</v>
      </c>
      <c r="N504" s="74">
        <v>58</v>
      </c>
      <c r="O504" s="74">
        <f>SUM(K504,L504,M504,N504)</f>
        <v>252</v>
      </c>
      <c r="P504" s="74" t="s">
        <v>1056</v>
      </c>
      <c r="Q504" s="74">
        <v>100</v>
      </c>
      <c r="R504" s="74">
        <v>1</v>
      </c>
      <c r="S504" s="74" t="s">
        <v>1012</v>
      </c>
      <c r="T504" s="74">
        <v>1589</v>
      </c>
      <c r="U504" s="74">
        <v>1604</v>
      </c>
      <c r="V504" s="74">
        <v>1671</v>
      </c>
      <c r="W504" s="74">
        <v>1615</v>
      </c>
      <c r="X504" s="74">
        <v>0</v>
      </c>
      <c r="Y504" s="74">
        <v>75</v>
      </c>
      <c r="Z504" s="74" t="s">
        <v>1004</v>
      </c>
      <c r="AA504" s="74" t="s">
        <v>1005</v>
      </c>
      <c r="AB504" s="74" t="s">
        <v>1006</v>
      </c>
      <c r="AC504" s="74" t="s">
        <v>1204</v>
      </c>
      <c r="AD504" s="74" t="s">
        <v>1023</v>
      </c>
      <c r="AE504" s="74" t="s">
        <v>1013</v>
      </c>
      <c r="AF504" s="74">
        <v>9</v>
      </c>
      <c r="AG504" s="74" t="s">
        <v>1005</v>
      </c>
      <c r="AH504" s="74">
        <v>0</v>
      </c>
      <c r="AI504" s="104">
        <v>0</v>
      </c>
    </row>
    <row r="505" spans="1:35">
      <c r="A505" s="95">
        <v>1612</v>
      </c>
      <c r="B505" s="74" t="s">
        <v>80</v>
      </c>
      <c r="C505" s="74" t="s">
        <v>2501</v>
      </c>
      <c r="D505" s="74" t="s">
        <v>2501</v>
      </c>
      <c r="E505" s="74" t="str">
        <f>HYPERLINK("[映雪.xlsx]类型!B32",'类型（5）'!$C$32)</f>
        <v>魔法少女</v>
      </c>
      <c r="F505" s="74" t="s">
        <v>1001</v>
      </c>
      <c r="G505" s="74" t="s">
        <v>1002</v>
      </c>
      <c r="H505" s="74">
        <v>1662</v>
      </c>
      <c r="I505" s="74">
        <v>1662</v>
      </c>
      <c r="J505" s="74">
        <v>585</v>
      </c>
      <c r="K505" s="74">
        <v>68</v>
      </c>
      <c r="L505" s="74">
        <v>82</v>
      </c>
      <c r="M505" s="74">
        <v>42</v>
      </c>
      <c r="N505" s="74">
        <v>60</v>
      </c>
      <c r="O505" s="74">
        <f>SUM(K505,L505,M505,N505)</f>
        <v>252</v>
      </c>
      <c r="P505" s="74" t="s">
        <v>1091</v>
      </c>
      <c r="Q505" s="74">
        <v>100</v>
      </c>
      <c r="R505" s="74">
        <v>1</v>
      </c>
      <c r="S505" s="74" t="s">
        <v>1012</v>
      </c>
      <c r="T505" s="74">
        <v>1584</v>
      </c>
      <c r="U505" s="74">
        <v>1599</v>
      </c>
      <c r="V505" s="74">
        <v>1615</v>
      </c>
      <c r="W505" s="74">
        <v>1615</v>
      </c>
      <c r="X505" s="74">
        <v>0</v>
      </c>
      <c r="Y505" s="74">
        <v>82</v>
      </c>
      <c r="Z505" s="74" t="s">
        <v>1004</v>
      </c>
      <c r="AA505" s="74" t="s">
        <v>1004</v>
      </c>
      <c r="AB505" s="74" t="s">
        <v>1006</v>
      </c>
      <c r="AC505" s="74" t="s">
        <v>1007</v>
      </c>
      <c r="AD505" s="74" t="s">
        <v>1016</v>
      </c>
      <c r="AE505" s="74" t="s">
        <v>1027</v>
      </c>
      <c r="AF505" s="74">
        <v>5</v>
      </c>
      <c r="AG505" s="74" t="s">
        <v>1004</v>
      </c>
      <c r="AH505" s="74">
        <v>0</v>
      </c>
      <c r="AI505" s="104">
        <v>0</v>
      </c>
    </row>
    <row r="506" spans="1:35">
      <c r="A506" s="95">
        <v>1626</v>
      </c>
      <c r="B506" s="74" t="s">
        <v>52</v>
      </c>
      <c r="C506" s="74" t="s">
        <v>2514</v>
      </c>
      <c r="D506" s="74" t="s">
        <v>2514</v>
      </c>
      <c r="E506" s="74" t="str">
        <f>HYPERLINK("[映雪.xlsx]类型!B1",'类型（5）'!$C$1)</f>
        <v>均衡</v>
      </c>
      <c r="F506" s="74" t="s">
        <v>1001</v>
      </c>
      <c r="G506" s="74" t="s">
        <v>1002</v>
      </c>
      <c r="H506" s="74">
        <v>1671</v>
      </c>
      <c r="I506" s="74">
        <v>1671</v>
      </c>
      <c r="J506" s="74">
        <v>132</v>
      </c>
      <c r="K506" s="74">
        <v>68</v>
      </c>
      <c r="L506" s="74">
        <v>45</v>
      </c>
      <c r="M506" s="74">
        <v>56</v>
      </c>
      <c r="N506" s="74">
        <v>72</v>
      </c>
      <c r="O506" s="74">
        <f>SUM(K506,L506,M506,N506)</f>
        <v>241</v>
      </c>
      <c r="P506" s="74" t="s">
        <v>1015</v>
      </c>
      <c r="Q506" s="74">
        <v>100</v>
      </c>
      <c r="R506" s="74">
        <v>1</v>
      </c>
      <c r="S506" s="74" t="s">
        <v>1012</v>
      </c>
      <c r="T506" s="74">
        <v>1561</v>
      </c>
      <c r="U506" s="74">
        <v>1576</v>
      </c>
      <c r="V506" s="74">
        <v>1599</v>
      </c>
      <c r="W506" s="74">
        <v>1615</v>
      </c>
      <c r="X506" s="74">
        <v>0</v>
      </c>
      <c r="Y506" s="74">
        <v>80</v>
      </c>
      <c r="Z506" s="74" t="s">
        <v>1004</v>
      </c>
      <c r="AA506" s="74" t="s">
        <v>1004</v>
      </c>
      <c r="AB506" s="74" t="s">
        <v>1006</v>
      </c>
      <c r="AC506" s="74" t="s">
        <v>1007</v>
      </c>
      <c r="AD506" s="74" t="s">
        <v>1023</v>
      </c>
      <c r="AE506" s="74" t="s">
        <v>1027</v>
      </c>
      <c r="AF506" s="74">
        <v>11</v>
      </c>
      <c r="AG506" s="74" t="s">
        <v>1004</v>
      </c>
      <c r="AH506" s="74">
        <v>0</v>
      </c>
      <c r="AI506" s="104">
        <v>0</v>
      </c>
    </row>
    <row r="507" spans="1:35">
      <c r="A507" s="95">
        <v>1640</v>
      </c>
      <c r="B507" s="74" t="s">
        <v>108</v>
      </c>
      <c r="C507" s="74" t="s">
        <v>2528</v>
      </c>
      <c r="D507" s="74" t="s">
        <v>2528</v>
      </c>
      <c r="E507" s="74" t="str">
        <f>HYPERLINK("[映雪.xlsx]类型!B9",'类型（5）'!$C$9)</f>
        <v>家政全能</v>
      </c>
      <c r="F507" s="74" t="s">
        <v>1001</v>
      </c>
      <c r="G507" s="74" t="s">
        <v>1002</v>
      </c>
      <c r="H507" s="74">
        <v>1683</v>
      </c>
      <c r="I507" s="74">
        <v>1683</v>
      </c>
      <c r="J507" s="74">
        <v>1</v>
      </c>
      <c r="K507" s="74">
        <v>68</v>
      </c>
      <c r="L507" s="74">
        <v>67</v>
      </c>
      <c r="M507" s="74">
        <v>54</v>
      </c>
      <c r="N507" s="74">
        <v>31</v>
      </c>
      <c r="O507" s="74">
        <f>SUM(K507,L507,M507,N507)</f>
        <v>220</v>
      </c>
      <c r="P507" s="74" t="s">
        <v>1067</v>
      </c>
      <c r="Q507" s="74">
        <v>100</v>
      </c>
      <c r="R507" s="74">
        <v>1</v>
      </c>
      <c r="S507" s="74" t="s">
        <v>1012</v>
      </c>
      <c r="T507" s="74">
        <v>1544</v>
      </c>
      <c r="U507" s="74">
        <v>1559</v>
      </c>
      <c r="V507" s="74">
        <v>1573</v>
      </c>
      <c r="W507" s="74">
        <v>1615</v>
      </c>
      <c r="X507" s="74">
        <v>0</v>
      </c>
      <c r="Y507" s="74">
        <v>10</v>
      </c>
      <c r="Z507" s="74" t="s">
        <v>1004</v>
      </c>
      <c r="AA507" s="74" t="s">
        <v>1004</v>
      </c>
      <c r="AB507" s="74" t="s">
        <v>1006</v>
      </c>
      <c r="AC507" s="74" t="s">
        <v>1007</v>
      </c>
      <c r="AD507" s="74" t="s">
        <v>1023</v>
      </c>
      <c r="AE507" s="74" t="s">
        <v>1027</v>
      </c>
      <c r="AF507" s="74">
        <v>5</v>
      </c>
      <c r="AG507" s="74" t="s">
        <v>1005</v>
      </c>
      <c r="AH507" s="74">
        <v>0</v>
      </c>
      <c r="AI507" s="104">
        <v>33</v>
      </c>
    </row>
    <row r="508" spans="1:35">
      <c r="A508" s="95">
        <v>6</v>
      </c>
      <c r="B508" s="74" t="s">
        <v>156</v>
      </c>
      <c r="C508" s="74" t="s">
        <v>1028</v>
      </c>
      <c r="D508" s="74" t="s">
        <v>1028</v>
      </c>
      <c r="E508" s="99" t="str">
        <f>HYPERLINK("[映雪.xlsx]类型!B17",'类型（5）'!$C$17)</f>
        <v>记者</v>
      </c>
      <c r="F508" s="74" t="s">
        <v>1001</v>
      </c>
      <c r="G508" s="74" t="s">
        <v>1002</v>
      </c>
      <c r="H508" s="74">
        <v>221</v>
      </c>
      <c r="I508" s="74">
        <v>221</v>
      </c>
      <c r="J508" s="74">
        <v>126</v>
      </c>
      <c r="K508" s="74">
        <v>67</v>
      </c>
      <c r="L508" s="74">
        <v>67</v>
      </c>
      <c r="M508" s="74">
        <v>65</v>
      </c>
      <c r="N508" s="74">
        <v>59</v>
      </c>
      <c r="O508" s="74">
        <f>SUM(K508,L508,M508,N508)</f>
        <v>258</v>
      </c>
      <c r="P508" s="74" t="s">
        <v>1029</v>
      </c>
      <c r="Q508" s="74">
        <v>100</v>
      </c>
      <c r="R508" s="74">
        <v>1</v>
      </c>
      <c r="S508" s="74" t="s">
        <v>1012</v>
      </c>
      <c r="T508" s="74">
        <v>1517</v>
      </c>
      <c r="U508" s="74">
        <v>1532</v>
      </c>
      <c r="V508" s="74">
        <v>1582</v>
      </c>
      <c r="W508" s="74">
        <v>1615</v>
      </c>
      <c r="X508" s="74">
        <v>66</v>
      </c>
      <c r="Y508" s="74">
        <v>51</v>
      </c>
      <c r="Z508" s="74" t="s">
        <v>1004</v>
      </c>
      <c r="AA508" s="74" t="s">
        <v>1005</v>
      </c>
      <c r="AB508" s="74" t="s">
        <v>1006</v>
      </c>
      <c r="AC508" s="74" t="s">
        <v>1007</v>
      </c>
      <c r="AD508" s="74" t="s">
        <v>1023</v>
      </c>
      <c r="AE508" s="74" t="s">
        <v>1009</v>
      </c>
      <c r="AF508" s="74">
        <v>8</v>
      </c>
      <c r="AG508" s="74" t="s">
        <v>1004</v>
      </c>
      <c r="AH508" s="74">
        <v>0</v>
      </c>
      <c r="AI508" s="104">
        <v>0</v>
      </c>
    </row>
    <row r="509" spans="1:35">
      <c r="A509" s="95">
        <v>179</v>
      </c>
      <c r="B509" s="74" t="s">
        <v>84</v>
      </c>
      <c r="C509" s="74" t="s">
        <v>1220</v>
      </c>
      <c r="D509" s="74" t="s">
        <v>1220</v>
      </c>
      <c r="E509" s="96" t="str">
        <f>HYPERLINK("[映雪.xlsx]类型!B16",'类型（5）'!$C$16)</f>
        <v>神明</v>
      </c>
      <c r="F509" s="74" t="s">
        <v>1001</v>
      </c>
      <c r="G509" s="74" t="s">
        <v>1002</v>
      </c>
      <c r="H509" s="74">
        <v>321</v>
      </c>
      <c r="I509" s="74">
        <v>321</v>
      </c>
      <c r="J509" s="74">
        <v>338</v>
      </c>
      <c r="K509" s="74">
        <v>67</v>
      </c>
      <c r="L509" s="74">
        <v>76</v>
      </c>
      <c r="M509" s="74">
        <v>40</v>
      </c>
      <c r="N509" s="74">
        <v>31</v>
      </c>
      <c r="O509" s="74">
        <f>SUM(K509,L509,M509,N509)</f>
        <v>214</v>
      </c>
      <c r="P509" s="74" t="s">
        <v>1022</v>
      </c>
      <c r="Q509" s="74">
        <v>100</v>
      </c>
      <c r="R509" s="74">
        <v>1</v>
      </c>
      <c r="S509" s="74" t="s">
        <v>1012</v>
      </c>
      <c r="T509" s="74">
        <v>1558</v>
      </c>
      <c r="U509" s="74">
        <v>1573</v>
      </c>
      <c r="V509" s="74">
        <v>1618</v>
      </c>
      <c r="W509" s="74">
        <v>1615</v>
      </c>
      <c r="X509" s="74">
        <v>37</v>
      </c>
      <c r="Y509" s="74">
        <v>25</v>
      </c>
      <c r="Z509" s="74" t="s">
        <v>1004</v>
      </c>
      <c r="AA509" s="74" t="s">
        <v>1005</v>
      </c>
      <c r="AB509" s="74" t="s">
        <v>1006</v>
      </c>
      <c r="AC509" s="74" t="s">
        <v>1007</v>
      </c>
      <c r="AD509" s="74" t="s">
        <v>1008</v>
      </c>
      <c r="AE509" s="74" t="s">
        <v>1009</v>
      </c>
      <c r="AF509" s="74">
        <v>6</v>
      </c>
      <c r="AG509" s="74" t="s">
        <v>1004</v>
      </c>
      <c r="AH509" s="74">
        <v>0</v>
      </c>
      <c r="AI509" s="104">
        <v>0</v>
      </c>
    </row>
    <row r="510" spans="1:35">
      <c r="A510" s="95">
        <v>241</v>
      </c>
      <c r="B510" s="74" t="s">
        <v>52</v>
      </c>
      <c r="C510" s="74" t="s">
        <v>1277</v>
      </c>
      <c r="D510" s="74" t="s">
        <v>1277</v>
      </c>
      <c r="E510" s="74" t="str">
        <f>HYPERLINK("[映雪.xlsx]类型!B1",'类型（5）'!$C$1)</f>
        <v>均衡</v>
      </c>
      <c r="F510" s="74" t="s">
        <v>1001</v>
      </c>
      <c r="G510" s="74" t="s">
        <v>1002</v>
      </c>
      <c r="H510" s="74">
        <v>790</v>
      </c>
      <c r="I510" s="74">
        <v>790</v>
      </c>
      <c r="J510" s="74">
        <v>98</v>
      </c>
      <c r="K510" s="74">
        <v>67</v>
      </c>
      <c r="L510" s="74">
        <v>49</v>
      </c>
      <c r="M510" s="74">
        <v>59</v>
      </c>
      <c r="N510" s="74">
        <v>65</v>
      </c>
      <c r="O510" s="74">
        <f>SUM(K510,L510,M510,N510)</f>
        <v>240</v>
      </c>
      <c r="P510" s="74" t="s">
        <v>1060</v>
      </c>
      <c r="Q510" s="74">
        <v>100</v>
      </c>
      <c r="R510" s="74">
        <v>1</v>
      </c>
      <c r="S510" s="74" t="s">
        <v>1012</v>
      </c>
      <c r="T510" s="74">
        <v>1531</v>
      </c>
      <c r="U510" s="74">
        <v>1546</v>
      </c>
      <c r="V510" s="74">
        <v>1581</v>
      </c>
      <c r="W510" s="74">
        <v>1615</v>
      </c>
      <c r="X510" s="74">
        <v>31</v>
      </c>
      <c r="Y510" s="74">
        <v>40</v>
      </c>
      <c r="Z510" s="74" t="s">
        <v>1004</v>
      </c>
      <c r="AA510" s="74" t="s">
        <v>1004</v>
      </c>
      <c r="AB510" s="74" t="s">
        <v>1006</v>
      </c>
      <c r="AC510" s="74" t="s">
        <v>1007</v>
      </c>
      <c r="AD510" s="74" t="s">
        <v>1023</v>
      </c>
      <c r="AE510" s="74" t="s">
        <v>1027</v>
      </c>
      <c r="AF510" s="74">
        <v>4</v>
      </c>
      <c r="AG510" s="74" t="s">
        <v>1005</v>
      </c>
      <c r="AH510" s="74">
        <v>0</v>
      </c>
      <c r="AI510" s="104">
        <v>0</v>
      </c>
    </row>
    <row r="511" spans="1:35">
      <c r="A511" s="95">
        <v>256</v>
      </c>
      <c r="B511" s="74" t="s">
        <v>24</v>
      </c>
      <c r="C511" s="96" t="s">
        <v>1291</v>
      </c>
      <c r="D511" s="74" t="s">
        <v>1291</v>
      </c>
      <c r="E511" s="96" t="str">
        <f>HYPERLINK("[映雪.xlsx]类型!B34",'类型（5）'!$C$34)</f>
        <v>宅女</v>
      </c>
      <c r="F511" s="74" t="s">
        <v>1001</v>
      </c>
      <c r="G511" s="74" t="s">
        <v>1002</v>
      </c>
      <c r="H511" s="74">
        <v>236</v>
      </c>
      <c r="I511" s="74">
        <v>236</v>
      </c>
      <c r="J511" s="74">
        <v>116</v>
      </c>
      <c r="K511" s="74">
        <v>67</v>
      </c>
      <c r="L511" s="74">
        <v>63</v>
      </c>
      <c r="M511" s="74">
        <v>63</v>
      </c>
      <c r="N511" s="74">
        <v>68</v>
      </c>
      <c r="O511" s="74">
        <f>SUM(K511,L511,M511,N511)</f>
        <v>261</v>
      </c>
      <c r="P511" s="74" t="s">
        <v>1079</v>
      </c>
      <c r="Q511" s="74">
        <v>100</v>
      </c>
      <c r="R511" s="74">
        <v>1</v>
      </c>
      <c r="S511" s="74" t="s">
        <v>1012</v>
      </c>
      <c r="T511" s="74">
        <v>1541</v>
      </c>
      <c r="U511" s="74">
        <v>1556</v>
      </c>
      <c r="V511" s="74">
        <v>1597</v>
      </c>
      <c r="W511" s="74">
        <v>1615</v>
      </c>
      <c r="X511" s="74">
        <v>87</v>
      </c>
      <c r="Y511" s="74">
        <v>68</v>
      </c>
      <c r="Z511" s="74" t="s">
        <v>1004</v>
      </c>
      <c r="AA511" s="74" t="s">
        <v>1005</v>
      </c>
      <c r="AB511" s="74" t="s">
        <v>1006</v>
      </c>
      <c r="AC511" s="74" t="s">
        <v>1007</v>
      </c>
      <c r="AD511" s="74" t="s">
        <v>1023</v>
      </c>
      <c r="AE511" s="74" t="s">
        <v>1009</v>
      </c>
      <c r="AF511" s="74">
        <v>8</v>
      </c>
      <c r="AG511" s="74" t="s">
        <v>1004</v>
      </c>
      <c r="AH511" s="74">
        <v>0</v>
      </c>
      <c r="AI511" s="104">
        <v>36</v>
      </c>
    </row>
    <row r="512" spans="1:35">
      <c r="A512" s="95">
        <v>340</v>
      </c>
      <c r="B512" s="74" t="s">
        <v>13</v>
      </c>
      <c r="C512" s="74" t="s">
        <v>1377</v>
      </c>
      <c r="D512" s="74" t="s">
        <v>1377</v>
      </c>
      <c r="E512" s="96" t="str">
        <f>HYPERLINK("[映雪.xlsx]类型!B27",'类型（5）'!$C$27)</f>
        <v>骑士</v>
      </c>
      <c r="F512" s="74" t="s">
        <v>1001</v>
      </c>
      <c r="G512" s="74" t="s">
        <v>1002</v>
      </c>
      <c r="H512" s="74">
        <v>390</v>
      </c>
      <c r="I512" s="74">
        <v>390</v>
      </c>
      <c r="J512" s="74">
        <v>111</v>
      </c>
      <c r="K512" s="74">
        <v>67</v>
      </c>
      <c r="L512" s="74">
        <v>75</v>
      </c>
      <c r="M512" s="74">
        <v>16</v>
      </c>
      <c r="N512" s="74">
        <v>47</v>
      </c>
      <c r="O512" s="74">
        <f>SUM(K512,L512,M512,N512)</f>
        <v>205</v>
      </c>
      <c r="P512" s="74" t="s">
        <v>1378</v>
      </c>
      <c r="Q512" s="74">
        <v>100</v>
      </c>
      <c r="R512" s="74">
        <v>1</v>
      </c>
      <c r="S512" s="74" t="s">
        <v>1012</v>
      </c>
      <c r="T512" s="74">
        <v>1580</v>
      </c>
      <c r="U512" s="74">
        <v>1595</v>
      </c>
      <c r="V512" s="74">
        <v>1605</v>
      </c>
      <c r="W512" s="74">
        <v>1615</v>
      </c>
      <c r="X512" s="74">
        <v>1</v>
      </c>
      <c r="Y512" s="74">
        <v>84</v>
      </c>
      <c r="Z512" s="74" t="s">
        <v>1004</v>
      </c>
      <c r="AA512" s="74" t="s">
        <v>1005</v>
      </c>
      <c r="AB512" s="74" t="s">
        <v>1006</v>
      </c>
      <c r="AC512" s="74" t="s">
        <v>1007</v>
      </c>
      <c r="AD512" s="74" t="s">
        <v>1008</v>
      </c>
      <c r="AE512" s="74" t="s">
        <v>1017</v>
      </c>
      <c r="AF512" s="74">
        <v>3</v>
      </c>
      <c r="AG512" s="74" t="s">
        <v>1005</v>
      </c>
      <c r="AH512" s="74">
        <v>95</v>
      </c>
      <c r="AI512" s="104">
        <v>11</v>
      </c>
    </row>
    <row r="513" spans="1:35">
      <c r="A513" s="95">
        <v>382</v>
      </c>
      <c r="B513" s="74" t="s">
        <v>128</v>
      </c>
      <c r="C513" s="74" t="s">
        <v>1417</v>
      </c>
      <c r="D513" s="74" t="s">
        <v>1417</v>
      </c>
      <c r="E513" s="74" t="str">
        <f>HYPERLINK("[映雪.xlsx]类型!B2",'类型（5）'!$C$2)</f>
        <v>统御强化</v>
      </c>
      <c r="F513" s="74" t="s">
        <v>1001</v>
      </c>
      <c r="G513" s="74" t="s">
        <v>1002</v>
      </c>
      <c r="H513" s="74">
        <v>639</v>
      </c>
      <c r="I513" s="74">
        <v>639</v>
      </c>
      <c r="J513" s="74">
        <v>391</v>
      </c>
      <c r="K513" s="74">
        <v>67</v>
      </c>
      <c r="L513" s="74">
        <v>66</v>
      </c>
      <c r="M513" s="74">
        <v>64</v>
      </c>
      <c r="N513" s="74">
        <v>68</v>
      </c>
      <c r="O513" s="74">
        <f>SUM(K513,L513,M513,N513)</f>
        <v>265</v>
      </c>
      <c r="P513" s="74" t="s">
        <v>1022</v>
      </c>
      <c r="Q513" s="74">
        <v>100</v>
      </c>
      <c r="R513" s="74">
        <v>1</v>
      </c>
      <c r="S513" s="74" t="s">
        <v>1012</v>
      </c>
      <c r="T513" s="74">
        <v>1555</v>
      </c>
      <c r="U513" s="74">
        <v>1570</v>
      </c>
      <c r="V513" s="74">
        <v>1627</v>
      </c>
      <c r="W513" s="74">
        <v>1615</v>
      </c>
      <c r="X513" s="74">
        <v>85</v>
      </c>
      <c r="Y513" s="74">
        <v>27</v>
      </c>
      <c r="Z513" s="74" t="s">
        <v>1004</v>
      </c>
      <c r="AA513" s="74" t="s">
        <v>1005</v>
      </c>
      <c r="AB513" s="74" t="s">
        <v>1006</v>
      </c>
      <c r="AC513" s="74" t="s">
        <v>1007</v>
      </c>
      <c r="AD513" s="74" t="s">
        <v>1023</v>
      </c>
      <c r="AE513" s="74" t="s">
        <v>1017</v>
      </c>
      <c r="AF513" s="74">
        <v>8</v>
      </c>
      <c r="AG513" s="74" t="s">
        <v>1004</v>
      </c>
      <c r="AH513" s="74">
        <v>0</v>
      </c>
      <c r="AI513" s="104">
        <v>0</v>
      </c>
    </row>
    <row r="514" spans="1:35">
      <c r="A514" s="95">
        <v>506</v>
      </c>
      <c r="B514" s="74" t="s">
        <v>146</v>
      </c>
      <c r="C514" s="74" t="s">
        <v>1529</v>
      </c>
      <c r="D514" s="74" t="s">
        <v>1529</v>
      </c>
      <c r="E514" s="96" t="str">
        <f>HYPERLINK("[映雪.xlsx]类型!B21",'类型（5）'!$C$21)</f>
        <v>游魂</v>
      </c>
      <c r="F514" s="74" t="s">
        <v>1001</v>
      </c>
      <c r="G514" s="74" t="s">
        <v>1002</v>
      </c>
      <c r="H514" s="74">
        <v>261</v>
      </c>
      <c r="I514" s="74">
        <v>261</v>
      </c>
      <c r="J514" s="74">
        <v>39</v>
      </c>
      <c r="K514" s="74">
        <v>67</v>
      </c>
      <c r="L514" s="74">
        <v>53</v>
      </c>
      <c r="M514" s="74">
        <v>57</v>
      </c>
      <c r="N514" s="74">
        <v>76</v>
      </c>
      <c r="O514" s="74">
        <f>SUM(K514,L514,M514,N514)</f>
        <v>253</v>
      </c>
      <c r="P514" s="74" t="s">
        <v>1037</v>
      </c>
      <c r="Q514" s="74">
        <v>100</v>
      </c>
      <c r="R514" s="74">
        <v>2</v>
      </c>
      <c r="S514" s="74" t="s">
        <v>1012</v>
      </c>
      <c r="T514" s="74">
        <v>1563</v>
      </c>
      <c r="U514" s="74">
        <v>1578</v>
      </c>
      <c r="V514" s="74">
        <v>1634</v>
      </c>
      <c r="W514" s="74">
        <v>1615</v>
      </c>
      <c r="X514" s="74">
        <v>87</v>
      </c>
      <c r="Y514" s="74">
        <v>20</v>
      </c>
      <c r="Z514" s="74" t="s">
        <v>1004</v>
      </c>
      <c r="AA514" s="74" t="s">
        <v>1005</v>
      </c>
      <c r="AB514" s="74" t="s">
        <v>1006</v>
      </c>
      <c r="AC514" s="74" t="s">
        <v>1007</v>
      </c>
      <c r="AD514" s="74" t="s">
        <v>1008</v>
      </c>
      <c r="AE514" s="74" t="s">
        <v>1027</v>
      </c>
      <c r="AF514" s="74">
        <v>2</v>
      </c>
      <c r="AG514" s="74" t="s">
        <v>1005</v>
      </c>
      <c r="AH514" s="74">
        <v>0</v>
      </c>
      <c r="AI514" s="104">
        <v>0</v>
      </c>
    </row>
    <row r="515" spans="1:35">
      <c r="A515" s="95">
        <v>523</v>
      </c>
      <c r="B515" s="74" t="s">
        <v>44</v>
      </c>
      <c r="C515" s="74" t="s">
        <v>1544</v>
      </c>
      <c r="D515" s="74" t="s">
        <v>1544</v>
      </c>
      <c r="E515" s="74" t="str">
        <f>HYPERLINK("[映雪.xlsx]类型!B28",'类型（5）'!$C$28)</f>
        <v>战法师</v>
      </c>
      <c r="F515" s="74" t="s">
        <v>1001</v>
      </c>
      <c r="G515" s="74" t="s">
        <v>1002</v>
      </c>
      <c r="H515" s="74">
        <v>289</v>
      </c>
      <c r="I515" s="74">
        <v>289</v>
      </c>
      <c r="J515" s="74">
        <v>35</v>
      </c>
      <c r="K515" s="74">
        <v>67</v>
      </c>
      <c r="L515" s="74">
        <v>57</v>
      </c>
      <c r="M515" s="74">
        <v>52</v>
      </c>
      <c r="N515" s="74">
        <v>51</v>
      </c>
      <c r="O515" s="74">
        <f>SUM(K515,L515,M515,N515)</f>
        <v>227</v>
      </c>
      <c r="P515" s="74" t="s">
        <v>1046</v>
      </c>
      <c r="Q515" s="74">
        <v>100</v>
      </c>
      <c r="R515" s="74">
        <v>1</v>
      </c>
      <c r="S515" s="74" t="s">
        <v>1012</v>
      </c>
      <c r="T515" s="74">
        <v>1517</v>
      </c>
      <c r="U515" s="74">
        <v>1532</v>
      </c>
      <c r="V515" s="74">
        <v>1582</v>
      </c>
      <c r="W515" s="74">
        <v>1615</v>
      </c>
      <c r="X515" s="74">
        <v>88</v>
      </c>
      <c r="Y515" s="74">
        <v>45</v>
      </c>
      <c r="Z515" s="74" t="s">
        <v>1004</v>
      </c>
      <c r="AA515" s="74" t="s">
        <v>1004</v>
      </c>
      <c r="AB515" s="74" t="s">
        <v>1006</v>
      </c>
      <c r="AC515" s="74" t="s">
        <v>1007</v>
      </c>
      <c r="AD515" s="74" t="s">
        <v>1016</v>
      </c>
      <c r="AE515" s="74" t="s">
        <v>1017</v>
      </c>
      <c r="AF515" s="74">
        <v>5</v>
      </c>
      <c r="AG515" s="74" t="s">
        <v>1004</v>
      </c>
      <c r="AH515" s="74">
        <v>0</v>
      </c>
      <c r="AI515" s="104">
        <v>0</v>
      </c>
    </row>
    <row r="516" spans="1:35">
      <c r="A516" s="95">
        <v>541</v>
      </c>
      <c r="B516" s="74" t="s">
        <v>44</v>
      </c>
      <c r="C516" s="74" t="s">
        <v>1561</v>
      </c>
      <c r="D516" s="74" t="s">
        <v>1561</v>
      </c>
      <c r="E516" s="96" t="str">
        <f>HYPERLINK("[映雪.xlsx]类型!B20",'类型（5）'!$C$20)</f>
        <v>指挥官</v>
      </c>
      <c r="F516" s="74" t="s">
        <v>1001</v>
      </c>
      <c r="G516" s="74" t="s">
        <v>1002</v>
      </c>
      <c r="H516" s="74">
        <v>133</v>
      </c>
      <c r="I516" s="74">
        <v>133</v>
      </c>
      <c r="J516" s="74">
        <v>59</v>
      </c>
      <c r="K516" s="74">
        <v>67</v>
      </c>
      <c r="L516" s="74">
        <v>74</v>
      </c>
      <c r="M516" s="74">
        <v>62</v>
      </c>
      <c r="N516" s="74">
        <v>70</v>
      </c>
      <c r="O516" s="74">
        <f>SUM(K516,L516,M516,N516)</f>
        <v>273</v>
      </c>
      <c r="P516" s="74" t="s">
        <v>1049</v>
      </c>
      <c r="Q516" s="74">
        <v>100</v>
      </c>
      <c r="R516" s="74">
        <v>2</v>
      </c>
      <c r="S516" s="74" t="s">
        <v>1012</v>
      </c>
      <c r="T516" s="74">
        <v>1489</v>
      </c>
      <c r="U516" s="74">
        <v>1504</v>
      </c>
      <c r="V516" s="74">
        <v>1564</v>
      </c>
      <c r="W516" s="74">
        <v>1615</v>
      </c>
      <c r="X516" s="74">
        <v>12</v>
      </c>
      <c r="Y516" s="74">
        <v>24</v>
      </c>
      <c r="Z516" s="74" t="s">
        <v>1004</v>
      </c>
      <c r="AA516" s="74" t="s">
        <v>1004</v>
      </c>
      <c r="AB516" s="74" t="s">
        <v>1006</v>
      </c>
      <c r="AC516" s="74" t="s">
        <v>1007</v>
      </c>
      <c r="AD516" s="74" t="s">
        <v>1008</v>
      </c>
      <c r="AE516" s="74" t="s">
        <v>1038</v>
      </c>
      <c r="AF516" s="74">
        <v>11</v>
      </c>
      <c r="AG516" s="74" t="s">
        <v>1005</v>
      </c>
      <c r="AH516" s="74">
        <v>0</v>
      </c>
      <c r="AI516" s="104">
        <v>14</v>
      </c>
    </row>
    <row r="517" spans="1:35">
      <c r="A517" s="95">
        <v>547</v>
      </c>
      <c r="B517" s="74" t="s">
        <v>44</v>
      </c>
      <c r="C517" s="74" t="s">
        <v>545</v>
      </c>
      <c r="D517" s="74" t="s">
        <v>545</v>
      </c>
      <c r="E517" s="74" t="str">
        <f>HYPERLINK("[映雪.xlsx]类型!B6",'类型（5）'!$C$6)</f>
        <v>统御全能</v>
      </c>
      <c r="F517" s="74" t="s">
        <v>1001</v>
      </c>
      <c r="G517" s="74" t="s">
        <v>1002</v>
      </c>
      <c r="H517" s="74">
        <v>350</v>
      </c>
      <c r="I517" s="74">
        <v>350</v>
      </c>
      <c r="J517" s="74">
        <v>429</v>
      </c>
      <c r="K517" s="74">
        <v>67</v>
      </c>
      <c r="L517" s="74">
        <v>41</v>
      </c>
      <c r="M517" s="74">
        <v>54</v>
      </c>
      <c r="N517" s="74">
        <v>64</v>
      </c>
      <c r="O517" s="74">
        <f>SUM(K517,L517,M517,N517)</f>
        <v>226</v>
      </c>
      <c r="P517" s="74" t="s">
        <v>1049</v>
      </c>
      <c r="Q517" s="74">
        <v>100</v>
      </c>
      <c r="R517" s="74">
        <v>1</v>
      </c>
      <c r="S517" s="74" t="s">
        <v>1012</v>
      </c>
      <c r="T517" s="74">
        <v>1546</v>
      </c>
      <c r="U517" s="74">
        <v>1561</v>
      </c>
      <c r="V517" s="74">
        <v>1616</v>
      </c>
      <c r="W517" s="74">
        <v>1615</v>
      </c>
      <c r="X517" s="74">
        <v>12</v>
      </c>
      <c r="Y517" s="74">
        <v>31</v>
      </c>
      <c r="Z517" s="74" t="s">
        <v>1004</v>
      </c>
      <c r="AA517" s="74" t="s">
        <v>1005</v>
      </c>
      <c r="AB517" s="74" t="s">
        <v>1006</v>
      </c>
      <c r="AC517" s="74" t="s">
        <v>1007</v>
      </c>
      <c r="AD517" s="74" t="s">
        <v>1023</v>
      </c>
      <c r="AE517" s="74" t="s">
        <v>1027</v>
      </c>
      <c r="AF517" s="74">
        <v>2</v>
      </c>
      <c r="AG517" s="74" t="s">
        <v>1004</v>
      </c>
      <c r="AH517" s="74">
        <v>0</v>
      </c>
      <c r="AI517" s="104">
        <v>0</v>
      </c>
    </row>
    <row r="518" spans="1:35">
      <c r="A518" s="95">
        <v>570</v>
      </c>
      <c r="B518" s="74" t="s">
        <v>58</v>
      </c>
      <c r="C518" s="74" t="s">
        <v>58</v>
      </c>
      <c r="D518" s="74" t="s">
        <v>58</v>
      </c>
      <c r="E518" s="74" t="str">
        <f>HYPERLINK("[映雪.xlsx]类型!B13",'类型（5）'!$C$13)</f>
        <v>贤者</v>
      </c>
      <c r="F518" s="74" t="s">
        <v>1001</v>
      </c>
      <c r="G518" s="74" t="s">
        <v>1002</v>
      </c>
      <c r="H518" s="74">
        <v>59</v>
      </c>
      <c r="I518" s="74">
        <v>59</v>
      </c>
      <c r="J518" s="74">
        <v>148</v>
      </c>
      <c r="K518" s="74">
        <v>67</v>
      </c>
      <c r="L518" s="74">
        <v>64</v>
      </c>
      <c r="M518" s="74">
        <v>84</v>
      </c>
      <c r="N518" s="74">
        <v>73</v>
      </c>
      <c r="O518" s="74">
        <f>SUM(K518,L518,M518,N518)</f>
        <v>288</v>
      </c>
      <c r="P518" s="74" t="s">
        <v>1152</v>
      </c>
      <c r="Q518" s="74">
        <v>11192</v>
      </c>
      <c r="R518" s="74">
        <v>6</v>
      </c>
      <c r="S518" s="74" t="s">
        <v>4</v>
      </c>
      <c r="T518" s="74">
        <v>1477</v>
      </c>
      <c r="U518" s="74">
        <v>1492</v>
      </c>
      <c r="V518" s="74">
        <v>1555</v>
      </c>
      <c r="W518" s="74">
        <v>1615</v>
      </c>
      <c r="X518" s="74">
        <v>51</v>
      </c>
      <c r="Y518" s="74">
        <v>78</v>
      </c>
      <c r="Z518" s="74" t="s">
        <v>1004</v>
      </c>
      <c r="AA518" s="74" t="s">
        <v>1005</v>
      </c>
      <c r="AB518" s="74" t="s">
        <v>1006</v>
      </c>
      <c r="AC518" s="74" t="s">
        <v>1148</v>
      </c>
      <c r="AD518" s="74" t="s">
        <v>1016</v>
      </c>
      <c r="AE518" s="74" t="s">
        <v>1020</v>
      </c>
      <c r="AF518" s="74">
        <v>8</v>
      </c>
      <c r="AG518" s="74" t="s">
        <v>1005</v>
      </c>
      <c r="AH518" s="74">
        <v>0</v>
      </c>
      <c r="AI518" s="104">
        <v>0</v>
      </c>
    </row>
    <row r="519" spans="1:35">
      <c r="A519" s="95">
        <v>578</v>
      </c>
      <c r="B519" s="74" t="s">
        <v>122</v>
      </c>
      <c r="C519" s="74" t="s">
        <v>1592</v>
      </c>
      <c r="D519" s="74" t="s">
        <v>1592</v>
      </c>
      <c r="E519" s="99" t="str">
        <f>HYPERLINK("[映雪.xlsx]类型!B42",'类型（5）'!$C$42)</f>
        <v>魔剑士</v>
      </c>
      <c r="F519" s="74" t="s">
        <v>1001</v>
      </c>
      <c r="G519" s="74" t="s">
        <v>1002</v>
      </c>
      <c r="H519" s="74">
        <v>786</v>
      </c>
      <c r="I519" s="74">
        <v>786</v>
      </c>
      <c r="J519" s="74">
        <v>54</v>
      </c>
      <c r="K519" s="74">
        <v>67</v>
      </c>
      <c r="L519" s="74">
        <v>79</v>
      </c>
      <c r="M519" s="74">
        <v>72</v>
      </c>
      <c r="N519" s="74">
        <v>41</v>
      </c>
      <c r="O519" s="74">
        <f>SUM(K519,L519,M519,N519)</f>
        <v>259</v>
      </c>
      <c r="P519" s="74" t="s">
        <v>1593</v>
      </c>
      <c r="Q519" s="74">
        <v>100</v>
      </c>
      <c r="R519" s="74">
        <v>3</v>
      </c>
      <c r="S519" s="74" t="s">
        <v>1012</v>
      </c>
      <c r="T519" s="74">
        <v>1541</v>
      </c>
      <c r="U519" s="74">
        <v>1556</v>
      </c>
      <c r="V519" s="74">
        <v>1574</v>
      </c>
      <c r="W519" s="74">
        <v>1615</v>
      </c>
      <c r="X519" s="74">
        <v>72</v>
      </c>
      <c r="Y519" s="74">
        <v>5</v>
      </c>
      <c r="Z519" s="74" t="s">
        <v>1004</v>
      </c>
      <c r="AA519" s="74" t="s">
        <v>1004</v>
      </c>
      <c r="AB519" s="74" t="s">
        <v>1006</v>
      </c>
      <c r="AC519" s="74" t="s">
        <v>1007</v>
      </c>
      <c r="AD519" s="74" t="s">
        <v>1008</v>
      </c>
      <c r="AE519" s="74" t="s">
        <v>1013</v>
      </c>
      <c r="AF519" s="74">
        <v>12</v>
      </c>
      <c r="AG519" s="74" t="s">
        <v>1005</v>
      </c>
      <c r="AH519" s="74">
        <v>0</v>
      </c>
      <c r="AI519" s="104">
        <v>29</v>
      </c>
    </row>
    <row r="520" spans="1:35">
      <c r="A520" s="95">
        <v>581</v>
      </c>
      <c r="B520" s="74" t="s">
        <v>122</v>
      </c>
      <c r="C520" s="74" t="s">
        <v>1596</v>
      </c>
      <c r="D520" s="74" t="s">
        <v>1596</v>
      </c>
      <c r="E520" s="74" t="str">
        <f>HYPERLINK("[映雪.xlsx]类型!B35",'类型（5）'!$C$35)</f>
        <v>刺客</v>
      </c>
      <c r="F520" s="74" t="s">
        <v>1001</v>
      </c>
      <c r="G520" s="74" t="s">
        <v>1002</v>
      </c>
      <c r="H520" s="74">
        <v>458</v>
      </c>
      <c r="I520" s="74">
        <v>458</v>
      </c>
      <c r="J520" s="74">
        <v>76</v>
      </c>
      <c r="K520" s="74">
        <v>67</v>
      </c>
      <c r="L520" s="74">
        <v>62</v>
      </c>
      <c r="M520" s="74">
        <v>74</v>
      </c>
      <c r="N520" s="74">
        <v>79</v>
      </c>
      <c r="O520" s="74">
        <f>SUM(K520,L520,M520,N520)</f>
        <v>282</v>
      </c>
      <c r="P520" s="74" t="s">
        <v>1033</v>
      </c>
      <c r="Q520" s="74">
        <v>100</v>
      </c>
      <c r="R520" s="74">
        <v>1</v>
      </c>
      <c r="S520" s="74" t="s">
        <v>1012</v>
      </c>
      <c r="T520" s="74">
        <v>1526</v>
      </c>
      <c r="U520" s="74">
        <v>1541</v>
      </c>
      <c r="V520" s="74">
        <v>1573</v>
      </c>
      <c r="W520" s="74">
        <v>1615</v>
      </c>
      <c r="X520" s="74">
        <v>50</v>
      </c>
      <c r="Y520" s="74">
        <v>30</v>
      </c>
      <c r="Z520" s="74" t="s">
        <v>1004</v>
      </c>
      <c r="AA520" s="74" t="s">
        <v>1004</v>
      </c>
      <c r="AB520" s="74" t="s">
        <v>1006</v>
      </c>
      <c r="AC520" s="74" t="s">
        <v>1007</v>
      </c>
      <c r="AD520" s="74" t="s">
        <v>1008</v>
      </c>
      <c r="AE520" s="74" t="s">
        <v>1017</v>
      </c>
      <c r="AF520" s="74">
        <v>13</v>
      </c>
      <c r="AG520" s="74" t="s">
        <v>1005</v>
      </c>
      <c r="AH520" s="74">
        <v>0</v>
      </c>
      <c r="AI520" s="104">
        <v>63</v>
      </c>
    </row>
    <row r="521" spans="1:35">
      <c r="A521" s="95">
        <v>690</v>
      </c>
      <c r="B521" s="74" t="s">
        <v>140</v>
      </c>
      <c r="C521" s="74" t="s">
        <v>1692</v>
      </c>
      <c r="D521" s="74" t="s">
        <v>1692</v>
      </c>
      <c r="E521" s="96" t="str">
        <f>HYPERLINK("[映雪.xlsx]类型!B24",'类型（5）'!$C$24)</f>
        <v>艺术家</v>
      </c>
      <c r="F521" s="74" t="s">
        <v>1001</v>
      </c>
      <c r="G521" s="74" t="s">
        <v>1002</v>
      </c>
      <c r="H521" s="74">
        <v>46</v>
      </c>
      <c r="I521" s="74">
        <v>46</v>
      </c>
      <c r="J521" s="74">
        <v>72</v>
      </c>
      <c r="K521" s="74">
        <v>67</v>
      </c>
      <c r="L521" s="74">
        <v>49</v>
      </c>
      <c r="M521" s="74">
        <v>71</v>
      </c>
      <c r="N521" s="74">
        <v>58</v>
      </c>
      <c r="O521" s="74">
        <f>SUM(K521,L521,M521,N521)</f>
        <v>245</v>
      </c>
      <c r="P521" s="74" t="s">
        <v>1026</v>
      </c>
      <c r="Q521" s="74">
        <v>100</v>
      </c>
      <c r="R521" s="74">
        <v>2</v>
      </c>
      <c r="S521" s="74" t="s">
        <v>1012</v>
      </c>
      <c r="T521" s="74">
        <v>1540</v>
      </c>
      <c r="U521" s="74">
        <v>1555</v>
      </c>
      <c r="V521" s="74">
        <v>1600</v>
      </c>
      <c r="W521" s="74">
        <v>1615</v>
      </c>
      <c r="X521" s="74">
        <v>15</v>
      </c>
      <c r="Y521" s="74">
        <v>44</v>
      </c>
      <c r="Z521" s="74" t="s">
        <v>1004</v>
      </c>
      <c r="AA521" s="74" t="s">
        <v>1004</v>
      </c>
      <c r="AB521" s="74" t="s">
        <v>1006</v>
      </c>
      <c r="AC521" s="74" t="s">
        <v>1007</v>
      </c>
      <c r="AD521" s="74" t="s">
        <v>1008</v>
      </c>
      <c r="AE521" s="74" t="s">
        <v>1020</v>
      </c>
      <c r="AF521" s="74">
        <v>7</v>
      </c>
      <c r="AG521" s="74" t="s">
        <v>1005</v>
      </c>
      <c r="AH521" s="74">
        <v>0</v>
      </c>
      <c r="AI521" s="104">
        <v>7</v>
      </c>
    </row>
    <row r="522" spans="1:35">
      <c r="A522" s="95">
        <v>693</v>
      </c>
      <c r="B522" s="74" t="s">
        <v>140</v>
      </c>
      <c r="C522" s="74" t="s">
        <v>1694</v>
      </c>
      <c r="D522" s="74" t="s">
        <v>1694</v>
      </c>
      <c r="E522" s="74" t="str">
        <f>HYPERLINK("[映雪.xlsx]类型!B4",'类型（5）'!$C$4)</f>
        <v>智慧强化</v>
      </c>
      <c r="F522" s="74" t="s">
        <v>1001</v>
      </c>
      <c r="G522" s="74" t="s">
        <v>1002</v>
      </c>
      <c r="H522" s="74">
        <v>973</v>
      </c>
      <c r="I522" s="74">
        <v>973</v>
      </c>
      <c r="J522" s="74">
        <v>106</v>
      </c>
      <c r="K522" s="74">
        <v>67</v>
      </c>
      <c r="L522" s="74">
        <v>35</v>
      </c>
      <c r="M522" s="74">
        <v>70</v>
      </c>
      <c r="N522" s="74">
        <v>65</v>
      </c>
      <c r="O522" s="74">
        <f>SUM(K522,L522,M522,N522)</f>
        <v>237</v>
      </c>
      <c r="P522" s="74" t="s">
        <v>1035</v>
      </c>
      <c r="Q522" s="74">
        <v>100</v>
      </c>
      <c r="R522" s="74">
        <v>1</v>
      </c>
      <c r="S522" s="74" t="s">
        <v>1012</v>
      </c>
      <c r="T522" s="74">
        <v>1533</v>
      </c>
      <c r="U522" s="74">
        <v>1548</v>
      </c>
      <c r="V522" s="74">
        <v>1612</v>
      </c>
      <c r="W522" s="74">
        <v>1615</v>
      </c>
      <c r="X522" s="74">
        <v>15</v>
      </c>
      <c r="Y522" s="74">
        <v>35</v>
      </c>
      <c r="Z522" s="74" t="s">
        <v>1004</v>
      </c>
      <c r="AA522" s="74" t="s">
        <v>1005</v>
      </c>
      <c r="AB522" s="74" t="s">
        <v>1006</v>
      </c>
      <c r="AC522" s="74" t="s">
        <v>1007</v>
      </c>
      <c r="AD522" s="74" t="s">
        <v>1023</v>
      </c>
      <c r="AE522" s="74" t="s">
        <v>1027</v>
      </c>
      <c r="AF522" s="74">
        <v>9</v>
      </c>
      <c r="AG522" s="74" t="s">
        <v>1005</v>
      </c>
      <c r="AH522" s="74">
        <v>0</v>
      </c>
      <c r="AI522" s="104">
        <v>0</v>
      </c>
    </row>
    <row r="523" spans="1:35">
      <c r="A523" s="95">
        <v>740</v>
      </c>
      <c r="B523" s="74" t="s">
        <v>74</v>
      </c>
      <c r="C523" s="74" t="s">
        <v>1736</v>
      </c>
      <c r="D523" s="74" t="s">
        <v>1736</v>
      </c>
      <c r="E523" s="99" t="str">
        <f>HYPERLINK("[映雪.xlsx]类型!B26",'类型（5）'!$C$26)</f>
        <v>剑豪</v>
      </c>
      <c r="F523" s="74" t="s">
        <v>1001</v>
      </c>
      <c r="G523" s="74" t="s">
        <v>1002</v>
      </c>
      <c r="H523" s="74">
        <v>7215</v>
      </c>
      <c r="I523" s="74">
        <v>7215</v>
      </c>
      <c r="J523" s="74">
        <v>38</v>
      </c>
      <c r="K523" s="74">
        <v>67</v>
      </c>
      <c r="L523" s="74">
        <v>83</v>
      </c>
      <c r="M523" s="74">
        <v>8</v>
      </c>
      <c r="N523" s="74">
        <v>14</v>
      </c>
      <c r="O523" s="74">
        <f>SUM(K523,L523,M523,N523)</f>
        <v>172</v>
      </c>
      <c r="P523" s="74" t="s">
        <v>1044</v>
      </c>
      <c r="Q523" s="74">
        <v>100</v>
      </c>
      <c r="R523" s="74">
        <v>1</v>
      </c>
      <c r="S523" s="74" t="s">
        <v>1012</v>
      </c>
      <c r="T523" s="74">
        <v>1556</v>
      </c>
      <c r="U523" s="74">
        <v>1571</v>
      </c>
      <c r="V523" s="74">
        <v>1615</v>
      </c>
      <c r="W523" s="74">
        <v>1615</v>
      </c>
      <c r="X523" s="74">
        <v>6</v>
      </c>
      <c r="Y523" s="74">
        <v>75</v>
      </c>
      <c r="Z523" s="74" t="s">
        <v>1004</v>
      </c>
      <c r="AA523" s="74" t="s">
        <v>1005</v>
      </c>
      <c r="AB523" s="74" t="s">
        <v>1006</v>
      </c>
      <c r="AC523" s="74" t="s">
        <v>1007</v>
      </c>
      <c r="AD523" s="74" t="s">
        <v>1016</v>
      </c>
      <c r="AE523" s="74" t="s">
        <v>1013</v>
      </c>
      <c r="AF523" s="74">
        <v>9</v>
      </c>
      <c r="AG523" s="74" t="s">
        <v>1005</v>
      </c>
      <c r="AH523" s="74">
        <v>0</v>
      </c>
      <c r="AI523" s="104">
        <v>0</v>
      </c>
    </row>
    <row r="524" spans="1:35">
      <c r="A524" s="95">
        <v>759</v>
      </c>
      <c r="B524" s="74" t="s">
        <v>120</v>
      </c>
      <c r="C524" s="74" t="s">
        <v>1752</v>
      </c>
      <c r="D524" s="74" t="s">
        <v>1752</v>
      </c>
      <c r="E524" s="99" t="str">
        <f>HYPERLINK("[映雪.xlsx]类型!B43",'类型（5）'!$C$43)</f>
        <v>FC</v>
      </c>
      <c r="F524" s="74" t="s">
        <v>1001</v>
      </c>
      <c r="G524" s="74" t="s">
        <v>1002</v>
      </c>
      <c r="H524" s="74">
        <v>606</v>
      </c>
      <c r="I524" s="74">
        <v>606</v>
      </c>
      <c r="J524" s="74">
        <v>157</v>
      </c>
      <c r="K524" s="74">
        <v>67</v>
      </c>
      <c r="L524" s="74">
        <v>69</v>
      </c>
      <c r="M524" s="74">
        <v>52</v>
      </c>
      <c r="N524" s="74">
        <v>59</v>
      </c>
      <c r="O524" s="74">
        <f>SUM(K524,L524,M524,N524)</f>
        <v>247</v>
      </c>
      <c r="P524" s="74" t="s">
        <v>1031</v>
      </c>
      <c r="Q524" s="74">
        <v>100</v>
      </c>
      <c r="R524" s="74">
        <v>1</v>
      </c>
      <c r="S524" s="74" t="s">
        <v>1012</v>
      </c>
      <c r="T524" s="74">
        <v>1567</v>
      </c>
      <c r="U524" s="74">
        <v>1582</v>
      </c>
      <c r="V524" s="74">
        <v>1627</v>
      </c>
      <c r="W524" s="74">
        <v>1615</v>
      </c>
      <c r="X524" s="74">
        <v>99</v>
      </c>
      <c r="Y524" s="74">
        <v>64</v>
      </c>
      <c r="Z524" s="74" t="s">
        <v>1004</v>
      </c>
      <c r="AA524" s="74" t="s">
        <v>1005</v>
      </c>
      <c r="AB524" s="74" t="s">
        <v>1006</v>
      </c>
      <c r="AC524" s="74" t="s">
        <v>1007</v>
      </c>
      <c r="AD524" s="74" t="s">
        <v>1023</v>
      </c>
      <c r="AE524" s="74" t="s">
        <v>1027</v>
      </c>
      <c r="AF524" s="74">
        <v>6</v>
      </c>
      <c r="AG524" s="74" t="s">
        <v>1004</v>
      </c>
      <c r="AH524" s="74">
        <v>0</v>
      </c>
      <c r="AI524" s="104">
        <v>58</v>
      </c>
    </row>
    <row r="525" spans="1:35">
      <c r="A525" s="95">
        <v>765</v>
      </c>
      <c r="B525" s="74" t="s">
        <v>120</v>
      </c>
      <c r="C525" s="74" t="s">
        <v>1758</v>
      </c>
      <c r="D525" s="74" t="s">
        <v>1758</v>
      </c>
      <c r="E525" s="96" t="str">
        <f>HYPERLINK("[映雪.xlsx]类型!B23",'类型（5）'!$C$23)</f>
        <v>管家</v>
      </c>
      <c r="F525" s="74" t="s">
        <v>1001</v>
      </c>
      <c r="G525" s="74" t="s">
        <v>1002</v>
      </c>
      <c r="H525" s="74">
        <v>663</v>
      </c>
      <c r="I525" s="74">
        <v>663</v>
      </c>
      <c r="J525" s="74">
        <v>508</v>
      </c>
      <c r="K525" s="74">
        <v>67</v>
      </c>
      <c r="L525" s="74">
        <v>63</v>
      </c>
      <c r="M525" s="74">
        <v>61</v>
      </c>
      <c r="N525" s="74">
        <v>76</v>
      </c>
      <c r="O525" s="74">
        <f>SUM(K525,L525,M525,N525)</f>
        <v>267</v>
      </c>
      <c r="P525" s="74" t="s">
        <v>1047</v>
      </c>
      <c r="Q525" s="74">
        <v>100</v>
      </c>
      <c r="R525" s="74">
        <v>1</v>
      </c>
      <c r="S525" s="74" t="s">
        <v>1012</v>
      </c>
      <c r="T525" s="74">
        <v>1513</v>
      </c>
      <c r="U525" s="74">
        <v>1528</v>
      </c>
      <c r="V525" s="74">
        <v>1566</v>
      </c>
      <c r="W525" s="74">
        <v>1615</v>
      </c>
      <c r="X525" s="74">
        <v>59</v>
      </c>
      <c r="Y525" s="74">
        <v>39</v>
      </c>
      <c r="Z525" s="74" t="s">
        <v>1004</v>
      </c>
      <c r="AA525" s="74" t="s">
        <v>1004</v>
      </c>
      <c r="AB525" s="74" t="s">
        <v>1006</v>
      </c>
      <c r="AC525" s="74" t="s">
        <v>1007</v>
      </c>
      <c r="AD525" s="74" t="s">
        <v>1008</v>
      </c>
      <c r="AE525" s="74" t="s">
        <v>1017</v>
      </c>
      <c r="AF525" s="74">
        <v>5</v>
      </c>
      <c r="AG525" s="74" t="s">
        <v>1004</v>
      </c>
      <c r="AH525" s="74">
        <v>0</v>
      </c>
      <c r="AI525" s="104">
        <v>0</v>
      </c>
    </row>
    <row r="526" spans="1:35">
      <c r="A526" s="95">
        <v>838</v>
      </c>
      <c r="B526" s="74" t="s">
        <v>46</v>
      </c>
      <c r="C526" s="74" t="s">
        <v>1822</v>
      </c>
      <c r="D526" s="74" t="s">
        <v>1822</v>
      </c>
      <c r="E526" s="74" t="str">
        <f>HYPERLINK("[映雪.xlsx]类型!B14",'类型（5）'!$C$14)</f>
        <v>永生</v>
      </c>
      <c r="F526" s="74" t="s">
        <v>1001</v>
      </c>
      <c r="G526" s="74" t="s">
        <v>1002</v>
      </c>
      <c r="H526" s="74">
        <v>576</v>
      </c>
      <c r="I526" s="74">
        <v>576</v>
      </c>
      <c r="J526" s="74">
        <v>110</v>
      </c>
      <c r="K526" s="74">
        <v>67</v>
      </c>
      <c r="L526" s="74">
        <v>79</v>
      </c>
      <c r="M526" s="74">
        <v>63</v>
      </c>
      <c r="N526" s="74">
        <v>67</v>
      </c>
      <c r="O526" s="74">
        <f>SUM(K526,L526,M526,N526)</f>
        <v>276</v>
      </c>
      <c r="P526" s="74" t="s">
        <v>1300</v>
      </c>
      <c r="Q526" s="74">
        <v>100</v>
      </c>
      <c r="R526" s="74">
        <v>2</v>
      </c>
      <c r="S526" s="74" t="s">
        <v>1012</v>
      </c>
      <c r="T526" s="74">
        <v>1563</v>
      </c>
      <c r="U526" s="74">
        <v>1578</v>
      </c>
      <c r="V526" s="74">
        <v>1588</v>
      </c>
      <c r="W526" s="74">
        <v>1615</v>
      </c>
      <c r="X526" s="74">
        <v>73</v>
      </c>
      <c r="Y526" s="74">
        <v>40</v>
      </c>
      <c r="Z526" s="74" t="s">
        <v>1004</v>
      </c>
      <c r="AA526" s="74" t="s">
        <v>1004</v>
      </c>
      <c r="AB526" s="74" t="s">
        <v>1006</v>
      </c>
      <c r="AC526" s="74" t="s">
        <v>1007</v>
      </c>
      <c r="AD526" s="74" t="s">
        <v>1008</v>
      </c>
      <c r="AE526" s="74" t="s">
        <v>1020</v>
      </c>
      <c r="AF526" s="74">
        <v>9</v>
      </c>
      <c r="AG526" s="74" t="s">
        <v>1005</v>
      </c>
      <c r="AH526" s="74">
        <v>0</v>
      </c>
      <c r="AI526" s="104">
        <v>0</v>
      </c>
    </row>
    <row r="527" spans="1:35">
      <c r="A527" s="95">
        <v>850</v>
      </c>
      <c r="B527" s="74" t="s">
        <v>30</v>
      </c>
      <c r="C527" s="74" t="s">
        <v>1832</v>
      </c>
      <c r="D527" s="74" t="s">
        <v>1832</v>
      </c>
      <c r="E527" s="74" t="str">
        <f>HYPERLINK("[映雪.xlsx]类型!B6",'类型（5）'!$C$6)</f>
        <v>统御全能</v>
      </c>
      <c r="F527" s="74" t="s">
        <v>1001</v>
      </c>
      <c r="G527" s="74" t="s">
        <v>1002</v>
      </c>
      <c r="H527" s="74">
        <v>620</v>
      </c>
      <c r="I527" s="74">
        <v>620</v>
      </c>
      <c r="J527" s="74">
        <v>110</v>
      </c>
      <c r="K527" s="74">
        <v>67</v>
      </c>
      <c r="L527" s="74">
        <v>69</v>
      </c>
      <c r="M527" s="74">
        <v>63</v>
      </c>
      <c r="N527" s="74">
        <v>65</v>
      </c>
      <c r="O527" s="74">
        <f>SUM(K527,L527,M527,N527)</f>
        <v>264</v>
      </c>
      <c r="P527" s="74" t="s">
        <v>1046</v>
      </c>
      <c r="Q527" s="74">
        <v>100</v>
      </c>
      <c r="R527" s="74">
        <v>1</v>
      </c>
      <c r="S527" s="74" t="s">
        <v>1012</v>
      </c>
      <c r="T527" s="74">
        <v>1525</v>
      </c>
      <c r="U527" s="74">
        <v>1540</v>
      </c>
      <c r="V527" s="74">
        <v>1591</v>
      </c>
      <c r="W527" s="74">
        <v>1615</v>
      </c>
      <c r="X527" s="74">
        <v>75</v>
      </c>
      <c r="Y527" s="74">
        <v>83</v>
      </c>
      <c r="Z527" s="74" t="s">
        <v>1004</v>
      </c>
      <c r="AA527" s="74" t="s">
        <v>1004</v>
      </c>
      <c r="AB527" s="74" t="s">
        <v>1006</v>
      </c>
      <c r="AC527" s="74" t="s">
        <v>1007</v>
      </c>
      <c r="AD527" s="74" t="s">
        <v>1023</v>
      </c>
      <c r="AE527" s="74" t="s">
        <v>1024</v>
      </c>
      <c r="AF527" s="74">
        <v>2</v>
      </c>
      <c r="AG527" s="74" t="s">
        <v>1005</v>
      </c>
      <c r="AH527" s="74">
        <v>0</v>
      </c>
      <c r="AI527" s="104">
        <v>0</v>
      </c>
    </row>
    <row r="528" spans="1:35">
      <c r="A528" s="95">
        <v>871</v>
      </c>
      <c r="B528" s="74" t="s">
        <v>104</v>
      </c>
      <c r="C528" s="74" t="s">
        <v>1851</v>
      </c>
      <c r="D528" s="74" t="s">
        <v>1851</v>
      </c>
      <c r="E528" s="96" t="str">
        <f>HYPERLINK("[映雪.xlsx]类型!B23",'类型（5）'!$C$23)</f>
        <v>管家</v>
      </c>
      <c r="F528" s="74" t="s">
        <v>1001</v>
      </c>
      <c r="G528" s="74" t="s">
        <v>1002</v>
      </c>
      <c r="H528" s="74">
        <v>523</v>
      </c>
      <c r="I528" s="74">
        <v>523</v>
      </c>
      <c r="J528" s="74">
        <v>532</v>
      </c>
      <c r="K528" s="74">
        <v>67</v>
      </c>
      <c r="L528" s="74">
        <v>51</v>
      </c>
      <c r="M528" s="74">
        <v>71</v>
      </c>
      <c r="N528" s="74">
        <v>72</v>
      </c>
      <c r="O528" s="74">
        <f>SUM(K528,L528,M528,N528)</f>
        <v>261</v>
      </c>
      <c r="P528" s="74" t="s">
        <v>1026</v>
      </c>
      <c r="Q528" s="74">
        <v>100</v>
      </c>
      <c r="R528" s="74">
        <v>1</v>
      </c>
      <c r="S528" s="74" t="s">
        <v>1012</v>
      </c>
      <c r="T528" s="74">
        <v>1509</v>
      </c>
      <c r="U528" s="74">
        <v>1524</v>
      </c>
      <c r="V528" s="74">
        <v>1561</v>
      </c>
      <c r="W528" s="74">
        <v>1615</v>
      </c>
      <c r="X528" s="74">
        <v>89</v>
      </c>
      <c r="Y528" s="74">
        <v>76</v>
      </c>
      <c r="Z528" s="74" t="s">
        <v>1004</v>
      </c>
      <c r="AA528" s="74" t="s">
        <v>1005</v>
      </c>
      <c r="AB528" s="74" t="s">
        <v>1006</v>
      </c>
      <c r="AC528" s="74" t="s">
        <v>1007</v>
      </c>
      <c r="AD528" s="74" t="s">
        <v>1008</v>
      </c>
      <c r="AE528" s="74" t="s">
        <v>1038</v>
      </c>
      <c r="AF528" s="74">
        <v>9</v>
      </c>
      <c r="AG528" s="74" t="s">
        <v>1005</v>
      </c>
      <c r="AH528" s="74">
        <v>0</v>
      </c>
      <c r="AI528" s="104">
        <v>0</v>
      </c>
    </row>
    <row r="529" spans="1:35">
      <c r="A529" s="95">
        <v>896</v>
      </c>
      <c r="B529" s="74" t="s">
        <v>104</v>
      </c>
      <c r="C529" s="74" t="s">
        <v>1873</v>
      </c>
      <c r="D529" s="74" t="s">
        <v>1873</v>
      </c>
      <c r="E529" s="74" t="str">
        <f>HYPERLINK("[映雪.xlsx]类型!B7",'类型（5）'!$C$7)</f>
        <v>武勇全能</v>
      </c>
      <c r="F529" s="74" t="s">
        <v>1001</v>
      </c>
      <c r="G529" s="74" t="s">
        <v>1002</v>
      </c>
      <c r="H529" s="74">
        <v>412</v>
      </c>
      <c r="I529" s="74">
        <v>412</v>
      </c>
      <c r="J529" s="74">
        <v>536</v>
      </c>
      <c r="K529" s="74">
        <v>67</v>
      </c>
      <c r="L529" s="74">
        <v>64</v>
      </c>
      <c r="M529" s="74">
        <v>60</v>
      </c>
      <c r="N529" s="74">
        <v>51</v>
      </c>
      <c r="O529" s="74">
        <f>SUM(K529,L529,M529,N529)</f>
        <v>242</v>
      </c>
      <c r="P529" s="74" t="s">
        <v>1046</v>
      </c>
      <c r="Q529" s="74">
        <v>100</v>
      </c>
      <c r="R529" s="74">
        <v>1</v>
      </c>
      <c r="S529" s="74" t="s">
        <v>1012</v>
      </c>
      <c r="T529" s="74">
        <v>1529</v>
      </c>
      <c r="U529" s="74">
        <v>1544</v>
      </c>
      <c r="V529" s="74">
        <v>1588</v>
      </c>
      <c r="W529" s="74">
        <v>1615</v>
      </c>
      <c r="X529" s="74">
        <v>61</v>
      </c>
      <c r="Y529" s="74">
        <v>48</v>
      </c>
      <c r="Z529" s="74" t="s">
        <v>1004</v>
      </c>
      <c r="AA529" s="74" t="s">
        <v>1004</v>
      </c>
      <c r="AB529" s="74" t="s">
        <v>1006</v>
      </c>
      <c r="AC529" s="74" t="s">
        <v>1007</v>
      </c>
      <c r="AD529" s="74" t="s">
        <v>1023</v>
      </c>
      <c r="AE529" s="74" t="s">
        <v>1027</v>
      </c>
      <c r="AF529" s="74">
        <v>9</v>
      </c>
      <c r="AG529" s="74" t="s">
        <v>1004</v>
      </c>
      <c r="AH529" s="74">
        <v>0</v>
      </c>
      <c r="AI529" s="104">
        <v>0</v>
      </c>
    </row>
    <row r="530" spans="1:35">
      <c r="A530" s="95">
        <v>925</v>
      </c>
      <c r="B530" s="74" t="s">
        <v>72</v>
      </c>
      <c r="C530" s="74" t="s">
        <v>1898</v>
      </c>
      <c r="D530" s="74" t="s">
        <v>1898</v>
      </c>
      <c r="E530" s="74" t="str">
        <f>HYPERLINK("[映雪.xlsx]类型!B9",'类型（5）'!$C$9)</f>
        <v>家政全能</v>
      </c>
      <c r="F530" s="74" t="s">
        <v>1001</v>
      </c>
      <c r="G530" s="74" t="s">
        <v>1002</v>
      </c>
      <c r="H530" s="74">
        <v>250</v>
      </c>
      <c r="I530" s="74">
        <v>250</v>
      </c>
      <c r="J530" s="74">
        <v>550</v>
      </c>
      <c r="K530" s="74">
        <v>67</v>
      </c>
      <c r="L530" s="74">
        <v>62</v>
      </c>
      <c r="M530" s="74">
        <v>67</v>
      </c>
      <c r="N530" s="74">
        <v>74</v>
      </c>
      <c r="O530" s="74">
        <f>SUM(K530,L530,M530,N530)</f>
        <v>270</v>
      </c>
      <c r="P530" s="74" t="s">
        <v>1035</v>
      </c>
      <c r="Q530" s="74">
        <v>100</v>
      </c>
      <c r="R530" s="74">
        <v>1</v>
      </c>
      <c r="S530" s="74" t="s">
        <v>1012</v>
      </c>
      <c r="T530" s="74">
        <v>1569</v>
      </c>
      <c r="U530" s="74">
        <v>1584</v>
      </c>
      <c r="V530" s="74">
        <v>1616</v>
      </c>
      <c r="W530" s="74">
        <v>1615</v>
      </c>
      <c r="X530" s="74">
        <v>21</v>
      </c>
      <c r="Y530" s="74">
        <v>58</v>
      </c>
      <c r="Z530" s="74" t="s">
        <v>1004</v>
      </c>
      <c r="AA530" s="74" t="s">
        <v>1004</v>
      </c>
      <c r="AB530" s="74" t="s">
        <v>1054</v>
      </c>
      <c r="AC530" s="74" t="s">
        <v>1007</v>
      </c>
      <c r="AD530" s="74" t="s">
        <v>1008</v>
      </c>
      <c r="AE530" s="74" t="s">
        <v>1009</v>
      </c>
      <c r="AF530" s="74">
        <v>11</v>
      </c>
      <c r="AG530" s="74" t="s">
        <v>1005</v>
      </c>
      <c r="AH530" s="74">
        <v>0</v>
      </c>
      <c r="AI530" s="104">
        <v>0</v>
      </c>
    </row>
    <row r="531" spans="1:35">
      <c r="A531" s="95">
        <v>934</v>
      </c>
      <c r="B531" s="74" t="s">
        <v>106</v>
      </c>
      <c r="C531" s="74" t="s">
        <v>1906</v>
      </c>
      <c r="D531" s="74" t="s">
        <v>1906</v>
      </c>
      <c r="E531" s="74" t="str">
        <f>HYPERLINK("[映雪.xlsx]类型!B3",'类型（5）'!$C$3)</f>
        <v>武勇强化</v>
      </c>
      <c r="F531" s="74" t="s">
        <v>1001</v>
      </c>
      <c r="G531" s="74" t="s">
        <v>1002</v>
      </c>
      <c r="H531" s="74">
        <v>492</v>
      </c>
      <c r="I531" s="74">
        <v>492</v>
      </c>
      <c r="J531" s="74">
        <v>96</v>
      </c>
      <c r="K531" s="74">
        <v>67</v>
      </c>
      <c r="L531" s="74">
        <v>72</v>
      </c>
      <c r="M531" s="74">
        <v>21</v>
      </c>
      <c r="N531" s="74">
        <v>49</v>
      </c>
      <c r="O531" s="74">
        <f>SUM(K531,L531,M531,N531)</f>
        <v>209</v>
      </c>
      <c r="P531" s="74" t="s">
        <v>1064</v>
      </c>
      <c r="Q531" s="74">
        <v>100</v>
      </c>
      <c r="R531" s="74">
        <v>1</v>
      </c>
      <c r="S531" s="74" t="s">
        <v>1012</v>
      </c>
      <c r="T531" s="74">
        <v>1539</v>
      </c>
      <c r="U531" s="74">
        <v>1554</v>
      </c>
      <c r="V531" s="74">
        <v>1583</v>
      </c>
      <c r="W531" s="74">
        <v>1615</v>
      </c>
      <c r="X531" s="74">
        <v>74</v>
      </c>
      <c r="Y531" s="74">
        <v>70</v>
      </c>
      <c r="Z531" s="74" t="s">
        <v>1004</v>
      </c>
      <c r="AA531" s="74" t="s">
        <v>1005</v>
      </c>
      <c r="AB531" s="74" t="s">
        <v>1006</v>
      </c>
      <c r="AC531" s="74" t="s">
        <v>1148</v>
      </c>
      <c r="AD531" s="74" t="s">
        <v>1008</v>
      </c>
      <c r="AE531" s="74" t="s">
        <v>1013</v>
      </c>
      <c r="AF531" s="74">
        <v>9</v>
      </c>
      <c r="AG531" s="74" t="s">
        <v>1005</v>
      </c>
      <c r="AH531" s="74">
        <v>0</v>
      </c>
      <c r="AI531" s="104">
        <v>0</v>
      </c>
    </row>
    <row r="532" spans="1:35">
      <c r="A532" s="95">
        <v>1053</v>
      </c>
      <c r="B532" s="74" t="s">
        <v>96</v>
      </c>
      <c r="C532" s="74" t="s">
        <v>2013</v>
      </c>
      <c r="D532" s="74" t="s">
        <v>2013</v>
      </c>
      <c r="E532" s="74" t="str">
        <f>HYPERLINK("[映雪.xlsx]类型!B6",'类型（5）'!$C$6)</f>
        <v>统御全能</v>
      </c>
      <c r="F532" s="74" t="s">
        <v>1001</v>
      </c>
      <c r="G532" s="74" t="s">
        <v>1002</v>
      </c>
      <c r="H532" s="74">
        <v>1053</v>
      </c>
      <c r="I532" s="74">
        <v>1053</v>
      </c>
      <c r="J532" s="74">
        <v>364</v>
      </c>
      <c r="K532" s="74">
        <v>67</v>
      </c>
      <c r="L532" s="74">
        <v>44</v>
      </c>
      <c r="M532" s="74">
        <v>70</v>
      </c>
      <c r="N532" s="74">
        <v>55</v>
      </c>
      <c r="O532" s="74">
        <f>SUM(K532,L532,M532,N532)</f>
        <v>236</v>
      </c>
      <c r="P532" s="74" t="s">
        <v>1047</v>
      </c>
      <c r="Q532" s="74">
        <v>100</v>
      </c>
      <c r="R532" s="74">
        <v>1</v>
      </c>
      <c r="S532" s="74" t="s">
        <v>1012</v>
      </c>
      <c r="T532" s="74">
        <v>1566</v>
      </c>
      <c r="U532" s="74">
        <v>1581</v>
      </c>
      <c r="V532" s="74">
        <v>1615</v>
      </c>
      <c r="W532" s="74">
        <v>1615</v>
      </c>
      <c r="X532" s="74">
        <v>80</v>
      </c>
      <c r="Y532" s="74">
        <v>60</v>
      </c>
      <c r="Z532" s="74" t="s">
        <v>1004</v>
      </c>
      <c r="AA532" s="74" t="s">
        <v>1004</v>
      </c>
      <c r="AB532" s="74" t="s">
        <v>1006</v>
      </c>
      <c r="AC532" s="74" t="s">
        <v>1007</v>
      </c>
      <c r="AD532" s="74" t="s">
        <v>1023</v>
      </c>
      <c r="AE532" s="74" t="s">
        <v>1017</v>
      </c>
      <c r="AF532" s="74">
        <v>2</v>
      </c>
      <c r="AG532" s="74" t="s">
        <v>1004</v>
      </c>
      <c r="AH532" s="74">
        <v>0</v>
      </c>
      <c r="AI532" s="104">
        <v>0</v>
      </c>
    </row>
    <row r="533" spans="1:35">
      <c r="A533" s="95">
        <v>1092</v>
      </c>
      <c r="B533" s="74" t="s">
        <v>13</v>
      </c>
      <c r="C533" s="74" t="s">
        <v>2050</v>
      </c>
      <c r="D533" s="74" t="s">
        <v>2050</v>
      </c>
      <c r="E533" s="74" t="str">
        <f>HYPERLINK("[映雪.xlsx]类型!B7",'类型（5）'!$C$7)</f>
        <v>武勇全能</v>
      </c>
      <c r="F533" s="74" t="s">
        <v>1001</v>
      </c>
      <c r="G533" s="74" t="s">
        <v>1002</v>
      </c>
      <c r="H533" s="74">
        <v>1376</v>
      </c>
      <c r="I533" s="74">
        <v>1376</v>
      </c>
      <c r="J533" s="74">
        <v>42</v>
      </c>
      <c r="K533" s="74">
        <v>67</v>
      </c>
      <c r="L533" s="74">
        <v>74</v>
      </c>
      <c r="M533" s="74">
        <v>53</v>
      </c>
      <c r="N533" s="74">
        <v>73</v>
      </c>
      <c r="O533" s="74">
        <f>SUM(K533,L533,M533,N533)</f>
        <v>267</v>
      </c>
      <c r="P533" s="74" t="s">
        <v>1087</v>
      </c>
      <c r="Q533" s="74">
        <v>100</v>
      </c>
      <c r="R533" s="74">
        <v>1</v>
      </c>
      <c r="S533" s="74" t="s">
        <v>1012</v>
      </c>
      <c r="T533" s="74">
        <v>1569</v>
      </c>
      <c r="U533" s="74">
        <v>1584</v>
      </c>
      <c r="V533" s="74">
        <v>1640</v>
      </c>
      <c r="W533" s="74">
        <v>1615</v>
      </c>
      <c r="X533" s="74">
        <v>90</v>
      </c>
      <c r="Y533" s="74">
        <v>44</v>
      </c>
      <c r="Z533" s="74" t="s">
        <v>1004</v>
      </c>
      <c r="AA533" s="74" t="s">
        <v>1004</v>
      </c>
      <c r="AB533" s="74" t="s">
        <v>1006</v>
      </c>
      <c r="AC533" s="74" t="s">
        <v>1007</v>
      </c>
      <c r="AD533" s="74" t="s">
        <v>1008</v>
      </c>
      <c r="AE533" s="74" t="s">
        <v>1027</v>
      </c>
      <c r="AF533" s="74">
        <v>11</v>
      </c>
      <c r="AG533" s="74" t="s">
        <v>1005</v>
      </c>
      <c r="AH533" s="74">
        <v>0</v>
      </c>
      <c r="AI533" s="104">
        <v>31</v>
      </c>
    </row>
    <row r="534" spans="1:35">
      <c r="A534" s="95">
        <v>1108</v>
      </c>
      <c r="B534" s="74" t="s">
        <v>108</v>
      </c>
      <c r="C534" s="74" t="s">
        <v>108</v>
      </c>
      <c r="D534" s="74" t="s">
        <v>108</v>
      </c>
      <c r="E534" s="74" t="str">
        <f>HYPERLINK("[映雪.xlsx]类型!B41",'类型（5）'!$C$41)</f>
        <v>德鲁伊</v>
      </c>
      <c r="F534" s="74" t="s">
        <v>1001</v>
      </c>
      <c r="G534" s="74" t="s">
        <v>1002</v>
      </c>
      <c r="H534" s="74">
        <v>1346</v>
      </c>
      <c r="I534" s="74">
        <v>1346</v>
      </c>
      <c r="J534" s="74">
        <v>113</v>
      </c>
      <c r="K534" s="74">
        <v>67</v>
      </c>
      <c r="L534" s="74">
        <v>70</v>
      </c>
      <c r="M534" s="74">
        <v>70</v>
      </c>
      <c r="N534" s="74">
        <v>76</v>
      </c>
      <c r="O534" s="74">
        <f>SUM(K534,L534,M534,N534)</f>
        <v>283</v>
      </c>
      <c r="P534" s="74" t="s">
        <v>1067</v>
      </c>
      <c r="Q534" s="74">
        <v>8212</v>
      </c>
      <c r="R534" s="74">
        <v>5</v>
      </c>
      <c r="S534" s="74" t="s">
        <v>4</v>
      </c>
      <c r="T534" s="74">
        <v>1568</v>
      </c>
      <c r="U534" s="74">
        <v>1583</v>
      </c>
      <c r="V534" s="74">
        <v>1590</v>
      </c>
      <c r="W534" s="74">
        <v>1615</v>
      </c>
      <c r="X534" s="74">
        <v>94</v>
      </c>
      <c r="Y534" s="74">
        <v>3</v>
      </c>
      <c r="Z534" s="74" t="s">
        <v>1004</v>
      </c>
      <c r="AA534" s="74" t="s">
        <v>1004</v>
      </c>
      <c r="AB534" s="74" t="s">
        <v>1006</v>
      </c>
      <c r="AC534" s="74" t="s">
        <v>1007</v>
      </c>
      <c r="AD534" s="74" t="s">
        <v>1008</v>
      </c>
      <c r="AE534" s="74" t="s">
        <v>1017</v>
      </c>
      <c r="AF534" s="74">
        <v>4</v>
      </c>
      <c r="AG534" s="74" t="s">
        <v>1005</v>
      </c>
      <c r="AH534" s="74">
        <v>0</v>
      </c>
      <c r="AI534" s="104">
        <v>54</v>
      </c>
    </row>
    <row r="535" spans="1:35">
      <c r="A535" s="95">
        <v>1130</v>
      </c>
      <c r="B535" s="74" t="s">
        <v>60</v>
      </c>
      <c r="C535" s="74" t="s">
        <v>2086</v>
      </c>
      <c r="D535" s="74" t="s">
        <v>2086</v>
      </c>
      <c r="E535" s="74" t="str">
        <f>HYPERLINK("[映雪.xlsx]类型!B9",'类型（5）'!$C$9)</f>
        <v>家政全能</v>
      </c>
      <c r="F535" s="74" t="s">
        <v>1001</v>
      </c>
      <c r="G535" s="74" t="s">
        <v>1002</v>
      </c>
      <c r="H535" s="74">
        <v>1247</v>
      </c>
      <c r="I535" s="74">
        <v>1247</v>
      </c>
      <c r="J535" s="74">
        <v>239</v>
      </c>
      <c r="K535" s="74">
        <v>67</v>
      </c>
      <c r="L535" s="74">
        <v>56</v>
      </c>
      <c r="M535" s="74">
        <v>83</v>
      </c>
      <c r="N535" s="74">
        <v>84</v>
      </c>
      <c r="O535" s="74">
        <f>SUM(K535,L535,M535,N535)</f>
        <v>290</v>
      </c>
      <c r="P535" s="74" t="s">
        <v>1079</v>
      </c>
      <c r="Q535" s="74">
        <v>100</v>
      </c>
      <c r="R535" s="74">
        <v>1</v>
      </c>
      <c r="S535" s="74" t="s">
        <v>1012</v>
      </c>
      <c r="T535" s="74">
        <v>1504</v>
      </c>
      <c r="U535" s="74">
        <v>1519</v>
      </c>
      <c r="V535" s="74">
        <v>1554</v>
      </c>
      <c r="W535" s="74">
        <v>1615</v>
      </c>
      <c r="X535" s="74">
        <v>16</v>
      </c>
      <c r="Y535" s="74">
        <v>85</v>
      </c>
      <c r="Z535" s="74" t="s">
        <v>1004</v>
      </c>
      <c r="AA535" s="74" t="s">
        <v>1005</v>
      </c>
      <c r="AB535" s="74" t="s">
        <v>1006</v>
      </c>
      <c r="AC535" s="74" t="s">
        <v>1007</v>
      </c>
      <c r="AD535" s="74" t="s">
        <v>1016</v>
      </c>
      <c r="AE535" s="74" t="s">
        <v>1013</v>
      </c>
      <c r="AF535" s="74">
        <v>6</v>
      </c>
      <c r="AG535" s="74" t="s">
        <v>1004</v>
      </c>
      <c r="AH535" s="74">
        <v>0</v>
      </c>
      <c r="AI535" s="104">
        <v>42</v>
      </c>
    </row>
    <row r="536" spans="1:35">
      <c r="A536" s="95">
        <v>1191</v>
      </c>
      <c r="B536" s="74" t="s">
        <v>142</v>
      </c>
      <c r="C536" s="74" t="s">
        <v>552</v>
      </c>
      <c r="D536" s="74" t="s">
        <v>552</v>
      </c>
      <c r="E536" s="74" t="str">
        <f>HYPERLINK("[映雪.xlsx]类型!B4",'类型（5）'!$C$4)</f>
        <v>智慧强化</v>
      </c>
      <c r="F536" s="74" t="s">
        <v>1001</v>
      </c>
      <c r="G536" s="74" t="s">
        <v>1002</v>
      </c>
      <c r="H536" s="74">
        <v>1211</v>
      </c>
      <c r="I536" s="74">
        <v>1211</v>
      </c>
      <c r="J536" s="74">
        <v>187</v>
      </c>
      <c r="K536" s="74">
        <v>67</v>
      </c>
      <c r="L536" s="74">
        <v>51</v>
      </c>
      <c r="M536" s="74">
        <v>55</v>
      </c>
      <c r="N536" s="74">
        <v>56</v>
      </c>
      <c r="O536" s="74">
        <f>SUM(K536,L536,M536,N536)</f>
        <v>229</v>
      </c>
      <c r="P536" s="74" t="s">
        <v>1029</v>
      </c>
      <c r="Q536" s="74">
        <v>100</v>
      </c>
      <c r="R536" s="74">
        <v>1</v>
      </c>
      <c r="S536" s="74" t="s">
        <v>1012</v>
      </c>
      <c r="T536" s="74">
        <v>1557</v>
      </c>
      <c r="U536" s="74">
        <v>1572</v>
      </c>
      <c r="V536" s="74">
        <v>1599</v>
      </c>
      <c r="W536" s="74">
        <v>1615</v>
      </c>
      <c r="X536" s="74">
        <v>91</v>
      </c>
      <c r="Y536" s="74">
        <v>38</v>
      </c>
      <c r="Z536" s="74" t="s">
        <v>1004</v>
      </c>
      <c r="AA536" s="74" t="s">
        <v>1004</v>
      </c>
      <c r="AB536" s="74" t="s">
        <v>1006</v>
      </c>
      <c r="AC536" s="74" t="s">
        <v>1007</v>
      </c>
      <c r="AD536" s="74" t="s">
        <v>1023</v>
      </c>
      <c r="AE536" s="74" t="s">
        <v>1009</v>
      </c>
      <c r="AF536" s="74">
        <v>7</v>
      </c>
      <c r="AG536" s="74" t="s">
        <v>1004</v>
      </c>
      <c r="AH536" s="74">
        <v>0</v>
      </c>
      <c r="AI536" s="104">
        <v>0</v>
      </c>
    </row>
    <row r="537" hidden="1" spans="1:35">
      <c r="A537" s="95">
        <v>535</v>
      </c>
      <c r="B537" s="74"/>
      <c r="C537" s="74" t="s">
        <v>1555</v>
      </c>
      <c r="D537" s="74" t="s">
        <v>1555</v>
      </c>
      <c r="E537" s="74" t="str">
        <f>HYPERLINK("[映雪.xlsx]类型!B33",'类型（5）'!$C$33)</f>
        <v>魔女</v>
      </c>
      <c r="F537" s="74" t="s">
        <v>1098</v>
      </c>
      <c r="G537" s="74" t="s">
        <v>1002</v>
      </c>
      <c r="H537" s="74">
        <v>136</v>
      </c>
      <c r="I537" s="74">
        <v>136</v>
      </c>
      <c r="J537" s="74">
        <v>450</v>
      </c>
      <c r="K537" s="74">
        <v>34</v>
      </c>
      <c r="L537" s="74">
        <v>77</v>
      </c>
      <c r="M537" s="74">
        <v>68</v>
      </c>
      <c r="N537" s="74">
        <v>14</v>
      </c>
      <c r="O537" s="74">
        <f>SUM(K537,L537,M537,N537)</f>
        <v>193</v>
      </c>
      <c r="P537" s="74" t="s">
        <v>1046</v>
      </c>
      <c r="Q537" s="74">
        <v>1848</v>
      </c>
      <c r="R537" s="74">
        <v>0</v>
      </c>
      <c r="S537" s="74"/>
      <c r="T537" s="74">
        <v>1539</v>
      </c>
      <c r="U537" s="74">
        <v>1551</v>
      </c>
      <c r="V537" s="74">
        <v>1613</v>
      </c>
      <c r="W537" s="74">
        <v>0</v>
      </c>
      <c r="X537" s="74">
        <v>99</v>
      </c>
      <c r="Y537" s="74">
        <v>70</v>
      </c>
      <c r="Z537" s="74" t="s">
        <v>1004</v>
      </c>
      <c r="AA537" s="74" t="s">
        <v>1005</v>
      </c>
      <c r="AB537" s="74" t="s">
        <v>1006</v>
      </c>
      <c r="AC537" s="74" t="s">
        <v>1007</v>
      </c>
      <c r="AD537" s="74" t="s">
        <v>1008</v>
      </c>
      <c r="AE537" s="74" t="s">
        <v>1017</v>
      </c>
      <c r="AF537" s="74">
        <v>5</v>
      </c>
      <c r="AG537" s="74" t="s">
        <v>1004</v>
      </c>
      <c r="AH537" s="74">
        <v>0</v>
      </c>
      <c r="AI537" s="104">
        <v>0</v>
      </c>
    </row>
    <row r="538" spans="1:35">
      <c r="A538" s="95">
        <v>1223</v>
      </c>
      <c r="B538" s="74" t="s">
        <v>66</v>
      </c>
      <c r="C538" s="74" t="s">
        <v>2166</v>
      </c>
      <c r="D538" s="74" t="s">
        <v>2166</v>
      </c>
      <c r="E538" s="74" t="str">
        <f>HYPERLINK("[映雪.xlsx]类型!B4",'类型（5）'!$C$4)</f>
        <v>智慧强化</v>
      </c>
      <c r="F538" s="74" t="s">
        <v>1001</v>
      </c>
      <c r="G538" s="74" t="s">
        <v>1002</v>
      </c>
      <c r="H538" s="74">
        <v>6101</v>
      </c>
      <c r="I538" s="74">
        <v>6101</v>
      </c>
      <c r="J538" s="74">
        <v>494</v>
      </c>
      <c r="K538" s="74">
        <v>67</v>
      </c>
      <c r="L538" s="74">
        <v>43</v>
      </c>
      <c r="M538" s="74">
        <v>75</v>
      </c>
      <c r="N538" s="74">
        <v>21</v>
      </c>
      <c r="O538" s="74">
        <f>SUM(K538,L538,M538,N538)</f>
        <v>206</v>
      </c>
      <c r="P538" s="74" t="s">
        <v>1019</v>
      </c>
      <c r="Q538" s="74">
        <v>100</v>
      </c>
      <c r="R538" s="74">
        <v>1</v>
      </c>
      <c r="S538" s="74" t="s">
        <v>1012</v>
      </c>
      <c r="T538" s="74">
        <v>1531</v>
      </c>
      <c r="U538" s="74">
        <v>1546</v>
      </c>
      <c r="V538" s="74">
        <v>1573</v>
      </c>
      <c r="W538" s="74">
        <v>1615</v>
      </c>
      <c r="X538" s="74">
        <v>33</v>
      </c>
      <c r="Y538" s="74">
        <v>73</v>
      </c>
      <c r="Z538" s="74" t="s">
        <v>1004</v>
      </c>
      <c r="AA538" s="74" t="s">
        <v>1004</v>
      </c>
      <c r="AB538" s="74" t="s">
        <v>1006</v>
      </c>
      <c r="AC538" s="74" t="s">
        <v>1311</v>
      </c>
      <c r="AD538" s="74" t="s">
        <v>1008</v>
      </c>
      <c r="AE538" s="74" t="s">
        <v>1009</v>
      </c>
      <c r="AF538" s="74">
        <v>3</v>
      </c>
      <c r="AG538" s="74" t="s">
        <v>1004</v>
      </c>
      <c r="AH538" s="74">
        <v>0</v>
      </c>
      <c r="AI538" s="104">
        <v>0</v>
      </c>
    </row>
    <row r="539" spans="1:35">
      <c r="A539" s="95">
        <v>1259</v>
      </c>
      <c r="B539" s="74" t="s">
        <v>106</v>
      </c>
      <c r="C539" s="74" t="s">
        <v>2197</v>
      </c>
      <c r="D539" s="74" t="s">
        <v>2197</v>
      </c>
      <c r="E539" s="99" t="str">
        <f>HYPERLINK("[映雪.xlsx]类型!B31",'类型（5）'!$C$31)</f>
        <v>后宫王</v>
      </c>
      <c r="F539" s="74" t="s">
        <v>1001</v>
      </c>
      <c r="G539" s="74" t="s">
        <v>1002</v>
      </c>
      <c r="H539" s="74">
        <v>1322</v>
      </c>
      <c r="I539" s="74">
        <v>1322</v>
      </c>
      <c r="J539" s="74">
        <v>554</v>
      </c>
      <c r="K539" s="74">
        <v>67</v>
      </c>
      <c r="L539" s="74">
        <v>60</v>
      </c>
      <c r="M539" s="74">
        <v>66</v>
      </c>
      <c r="N539" s="74">
        <v>41</v>
      </c>
      <c r="O539" s="74">
        <f>SUM(K539,L539,M539,N539)</f>
        <v>234</v>
      </c>
      <c r="P539" s="74" t="s">
        <v>1049</v>
      </c>
      <c r="Q539" s="74">
        <v>100</v>
      </c>
      <c r="R539" s="74">
        <v>1</v>
      </c>
      <c r="S539" s="74" t="s">
        <v>1012</v>
      </c>
      <c r="T539" s="74">
        <v>1519</v>
      </c>
      <c r="U539" s="74">
        <v>1534</v>
      </c>
      <c r="V539" s="74">
        <v>1573</v>
      </c>
      <c r="W539" s="74">
        <v>1615</v>
      </c>
      <c r="X539" s="74">
        <v>26</v>
      </c>
      <c r="Y539" s="74">
        <v>40</v>
      </c>
      <c r="Z539" s="74" t="s">
        <v>1004</v>
      </c>
      <c r="AA539" s="74" t="s">
        <v>1005</v>
      </c>
      <c r="AB539" s="74" t="s">
        <v>1006</v>
      </c>
      <c r="AC539" s="74" t="s">
        <v>1007</v>
      </c>
      <c r="AD539" s="74" t="s">
        <v>1023</v>
      </c>
      <c r="AE539" s="74" t="s">
        <v>1009</v>
      </c>
      <c r="AF539" s="74">
        <v>1</v>
      </c>
      <c r="AG539" s="74" t="s">
        <v>1004</v>
      </c>
      <c r="AH539" s="74">
        <v>0</v>
      </c>
      <c r="AI539" s="104">
        <v>0</v>
      </c>
    </row>
    <row r="540" spans="1:35">
      <c r="A540" s="95">
        <v>1278</v>
      </c>
      <c r="B540" s="74" t="s">
        <v>58</v>
      </c>
      <c r="C540" s="74" t="s">
        <v>2214</v>
      </c>
      <c r="D540" s="74" t="s">
        <v>2214</v>
      </c>
      <c r="E540" s="99" t="str">
        <f>HYPERLINK("[映雪.xlsx]类型!B29",'类型（5）'!$C$29)</f>
        <v>偶像</v>
      </c>
      <c r="F540" s="74" t="s">
        <v>1001</v>
      </c>
      <c r="G540" s="74" t="s">
        <v>1002</v>
      </c>
      <c r="H540" s="74">
        <v>1363</v>
      </c>
      <c r="I540" s="74">
        <v>1363</v>
      </c>
      <c r="J540" s="74">
        <v>53</v>
      </c>
      <c r="K540" s="74">
        <v>67</v>
      </c>
      <c r="L540" s="74">
        <v>41</v>
      </c>
      <c r="M540" s="74">
        <v>72</v>
      </c>
      <c r="N540" s="74">
        <v>46</v>
      </c>
      <c r="O540" s="74">
        <f>SUM(K540,L540,M540,N540)</f>
        <v>226</v>
      </c>
      <c r="P540" s="74" t="s">
        <v>1053</v>
      </c>
      <c r="Q540" s="74">
        <v>100</v>
      </c>
      <c r="R540" s="74">
        <v>1</v>
      </c>
      <c r="S540" s="74" t="s">
        <v>1012</v>
      </c>
      <c r="T540" s="74">
        <v>1561</v>
      </c>
      <c r="U540" s="74">
        <v>1576</v>
      </c>
      <c r="V540" s="74">
        <v>1648</v>
      </c>
      <c r="W540" s="74">
        <v>1615</v>
      </c>
      <c r="X540" s="74">
        <v>54</v>
      </c>
      <c r="Y540" s="74">
        <v>10</v>
      </c>
      <c r="Z540" s="74" t="s">
        <v>1004</v>
      </c>
      <c r="AA540" s="74" t="s">
        <v>1004</v>
      </c>
      <c r="AB540" s="74" t="s">
        <v>1006</v>
      </c>
      <c r="AC540" s="74" t="s">
        <v>1007</v>
      </c>
      <c r="AD540" s="74" t="s">
        <v>1008</v>
      </c>
      <c r="AE540" s="74" t="s">
        <v>1009</v>
      </c>
      <c r="AF540" s="74">
        <v>11</v>
      </c>
      <c r="AG540" s="74" t="s">
        <v>1005</v>
      </c>
      <c r="AH540" s="74">
        <v>0</v>
      </c>
      <c r="AI540" s="104">
        <v>0</v>
      </c>
    </row>
    <row r="541" spans="1:35">
      <c r="A541" s="95">
        <v>1315</v>
      </c>
      <c r="B541" s="74" t="s">
        <v>94</v>
      </c>
      <c r="C541" s="74" t="s">
        <v>2246</v>
      </c>
      <c r="D541" s="74" t="s">
        <v>2246</v>
      </c>
      <c r="E541" s="96" t="str">
        <f>HYPERLINK("[映雪.xlsx]类型!B27",'类型（5）'!$C$27)</f>
        <v>骑士</v>
      </c>
      <c r="F541" s="74" t="s">
        <v>1001</v>
      </c>
      <c r="G541" s="74" t="s">
        <v>1002</v>
      </c>
      <c r="H541" s="74">
        <v>1411</v>
      </c>
      <c r="I541" s="74">
        <v>1411</v>
      </c>
      <c r="J541" s="74">
        <v>181</v>
      </c>
      <c r="K541" s="74">
        <v>67</v>
      </c>
      <c r="L541" s="74">
        <v>70</v>
      </c>
      <c r="M541" s="74">
        <v>40</v>
      </c>
      <c r="N541" s="74">
        <v>70</v>
      </c>
      <c r="O541" s="74">
        <f>SUM(K541,L541,M541,N541)</f>
        <v>247</v>
      </c>
      <c r="P541" s="74" t="s">
        <v>1067</v>
      </c>
      <c r="Q541" s="74">
        <v>100</v>
      </c>
      <c r="R541" s="74">
        <v>1</v>
      </c>
      <c r="S541" s="74" t="s">
        <v>1012</v>
      </c>
      <c r="T541" s="74">
        <v>1529</v>
      </c>
      <c r="U541" s="74">
        <v>1544</v>
      </c>
      <c r="V541" s="74">
        <v>1613</v>
      </c>
      <c r="W541" s="74">
        <v>1615</v>
      </c>
      <c r="X541" s="74">
        <v>0</v>
      </c>
      <c r="Y541" s="74">
        <v>14</v>
      </c>
      <c r="Z541" s="74" t="s">
        <v>1004</v>
      </c>
      <c r="AA541" s="74" t="s">
        <v>1005</v>
      </c>
      <c r="AB541" s="74" t="s">
        <v>1006</v>
      </c>
      <c r="AC541" s="74" t="s">
        <v>1007</v>
      </c>
      <c r="AD541" s="74" t="s">
        <v>1023</v>
      </c>
      <c r="AE541" s="74" t="s">
        <v>1009</v>
      </c>
      <c r="AF541" s="74">
        <v>3</v>
      </c>
      <c r="AG541" s="74" t="s">
        <v>1004</v>
      </c>
      <c r="AH541" s="74">
        <v>0</v>
      </c>
      <c r="AI541" s="104">
        <v>0</v>
      </c>
    </row>
    <row r="542" spans="1:35">
      <c r="A542" s="95">
        <v>1484</v>
      </c>
      <c r="B542" s="74" t="s">
        <v>90</v>
      </c>
      <c r="C542" s="74" t="s">
        <v>2391</v>
      </c>
      <c r="D542" s="74" t="s">
        <v>2391</v>
      </c>
      <c r="E542" s="96" t="str">
        <f>HYPERLINK("[映雪.xlsx]类型!B15",'类型（5）'!$C$15)</f>
        <v>巫女</v>
      </c>
      <c r="F542" s="74" t="s">
        <v>1001</v>
      </c>
      <c r="G542" s="74" t="s">
        <v>1002</v>
      </c>
      <c r="H542" s="74">
        <v>1555</v>
      </c>
      <c r="I542" s="74">
        <v>1555</v>
      </c>
      <c r="J542" s="74">
        <v>110</v>
      </c>
      <c r="K542" s="74">
        <v>67</v>
      </c>
      <c r="L542" s="74">
        <v>74</v>
      </c>
      <c r="M542" s="74">
        <v>60</v>
      </c>
      <c r="N542" s="74">
        <v>62</v>
      </c>
      <c r="O542" s="74">
        <f>SUM(K542,L542,M542,N542)</f>
        <v>263</v>
      </c>
      <c r="P542" s="74" t="s">
        <v>1036</v>
      </c>
      <c r="Q542" s="74">
        <v>100</v>
      </c>
      <c r="R542" s="74">
        <v>1</v>
      </c>
      <c r="S542" s="74" t="s">
        <v>1012</v>
      </c>
      <c r="T542" s="74">
        <v>1545</v>
      </c>
      <c r="U542" s="74">
        <v>1560</v>
      </c>
      <c r="V542" s="74">
        <v>1600</v>
      </c>
      <c r="W542" s="74">
        <v>1615</v>
      </c>
      <c r="X542" s="74">
        <v>0</v>
      </c>
      <c r="Y542" s="74">
        <v>57</v>
      </c>
      <c r="Z542" s="74" t="s">
        <v>1004</v>
      </c>
      <c r="AA542" s="74" t="s">
        <v>1004</v>
      </c>
      <c r="AB542" s="74" t="s">
        <v>1006</v>
      </c>
      <c r="AC542" s="74" t="s">
        <v>1007</v>
      </c>
      <c r="AD542" s="74" t="s">
        <v>1008</v>
      </c>
      <c r="AE542" s="74" t="s">
        <v>1020</v>
      </c>
      <c r="AF542" s="74">
        <v>6</v>
      </c>
      <c r="AG542" s="74" t="s">
        <v>1005</v>
      </c>
      <c r="AH542" s="74">
        <v>0</v>
      </c>
      <c r="AI542" s="104">
        <v>0</v>
      </c>
    </row>
    <row r="543" spans="1:35">
      <c r="A543" s="95">
        <v>1547</v>
      </c>
      <c r="B543" s="74" t="s">
        <v>98</v>
      </c>
      <c r="C543" s="74" t="s">
        <v>98</v>
      </c>
      <c r="D543" s="74" t="s">
        <v>98</v>
      </c>
      <c r="E543" s="74" t="str">
        <f>HYPERLINK("[映雪.xlsx]类型!B94",'类型（5）'!$C$94)</f>
        <v>雏鹤爱</v>
      </c>
      <c r="F543" s="74" t="s">
        <v>1001</v>
      </c>
      <c r="G543" s="74" t="s">
        <v>1002</v>
      </c>
      <c r="H543" s="74">
        <v>1612</v>
      </c>
      <c r="I543" s="74">
        <v>1612</v>
      </c>
      <c r="J543" s="74">
        <v>179</v>
      </c>
      <c r="K543" s="74">
        <v>67</v>
      </c>
      <c r="L543" s="74">
        <v>58</v>
      </c>
      <c r="M543" s="74">
        <v>87</v>
      </c>
      <c r="N543" s="74">
        <v>81</v>
      </c>
      <c r="O543" s="74">
        <f>SUM(K543,L543,M543,N543)</f>
        <v>293</v>
      </c>
      <c r="P543" s="74" t="s">
        <v>1647</v>
      </c>
      <c r="Q543" s="74">
        <v>11145</v>
      </c>
      <c r="R543" s="74">
        <v>6</v>
      </c>
      <c r="S543" s="74" t="s">
        <v>4</v>
      </c>
      <c r="T543" s="74">
        <v>1521</v>
      </c>
      <c r="U543" s="74">
        <v>1536</v>
      </c>
      <c r="V543" s="74">
        <v>1569</v>
      </c>
      <c r="W543" s="74">
        <v>1615</v>
      </c>
      <c r="X543" s="74">
        <v>0</v>
      </c>
      <c r="Y543" s="74">
        <v>45</v>
      </c>
      <c r="Z543" s="74" t="s">
        <v>1004</v>
      </c>
      <c r="AA543" s="74" t="s">
        <v>1004</v>
      </c>
      <c r="AB543" s="74" t="s">
        <v>1006</v>
      </c>
      <c r="AC543" s="74" t="s">
        <v>1007</v>
      </c>
      <c r="AD543" s="74" t="s">
        <v>1016</v>
      </c>
      <c r="AE543" s="74" t="s">
        <v>1013</v>
      </c>
      <c r="AF543" s="74">
        <v>4</v>
      </c>
      <c r="AG543" s="74" t="s">
        <v>1004</v>
      </c>
      <c r="AH543" s="74">
        <v>0</v>
      </c>
      <c r="AI543" s="104">
        <v>0</v>
      </c>
    </row>
    <row r="544" spans="1:35">
      <c r="A544" s="95">
        <v>1599</v>
      </c>
      <c r="B544" s="74" t="s">
        <v>80</v>
      </c>
      <c r="C544" s="74" t="s">
        <v>2490</v>
      </c>
      <c r="D544" s="74" t="s">
        <v>2490</v>
      </c>
      <c r="E544" s="74" t="str">
        <f>HYPERLINK("[映雪.xlsx]类型!B19",'类型（5）'!$C$19)</f>
        <v>妖精</v>
      </c>
      <c r="F544" s="74" t="s">
        <v>1001</v>
      </c>
      <c r="G544" s="74" t="s">
        <v>1002</v>
      </c>
      <c r="H544" s="74">
        <v>1653</v>
      </c>
      <c r="I544" s="74">
        <v>1653</v>
      </c>
      <c r="J544" s="74">
        <v>19</v>
      </c>
      <c r="K544" s="74">
        <v>67</v>
      </c>
      <c r="L544" s="74">
        <v>62</v>
      </c>
      <c r="M544" s="74">
        <v>64</v>
      </c>
      <c r="N544" s="74">
        <v>60</v>
      </c>
      <c r="O544" s="74">
        <f>SUM(K544,L544,M544,N544)</f>
        <v>253</v>
      </c>
      <c r="P544" s="74" t="s">
        <v>1060</v>
      </c>
      <c r="Q544" s="74">
        <v>100</v>
      </c>
      <c r="R544" s="74">
        <v>1</v>
      </c>
      <c r="S544" s="74" t="s">
        <v>1012</v>
      </c>
      <c r="T544" s="74">
        <v>1567</v>
      </c>
      <c r="U544" s="74">
        <v>1582</v>
      </c>
      <c r="V544" s="74">
        <v>1600</v>
      </c>
      <c r="W544" s="74">
        <v>1615</v>
      </c>
      <c r="X544" s="74">
        <v>0</v>
      </c>
      <c r="Y544" s="74">
        <v>94</v>
      </c>
      <c r="Z544" s="74" t="s">
        <v>1004</v>
      </c>
      <c r="AA544" s="74" t="s">
        <v>1004</v>
      </c>
      <c r="AB544" s="74" t="s">
        <v>1006</v>
      </c>
      <c r="AC544" s="74" t="s">
        <v>1007</v>
      </c>
      <c r="AD544" s="74" t="s">
        <v>1023</v>
      </c>
      <c r="AE544" s="74" t="s">
        <v>1017</v>
      </c>
      <c r="AF544" s="74">
        <v>6</v>
      </c>
      <c r="AG544" s="74" t="s">
        <v>1004</v>
      </c>
      <c r="AH544" s="74">
        <v>0</v>
      </c>
      <c r="AI544" s="104">
        <v>72</v>
      </c>
    </row>
    <row r="545" spans="1:35">
      <c r="A545" s="95">
        <v>10</v>
      </c>
      <c r="B545" s="74" t="s">
        <v>156</v>
      </c>
      <c r="C545" s="74" t="s">
        <v>895</v>
      </c>
      <c r="D545" s="74" t="s">
        <v>895</v>
      </c>
      <c r="E545" s="74" t="str">
        <f>HYPERLINK("[映雪.xlsx]类型!B2",'类型（5）'!$C$2)</f>
        <v>统御强化</v>
      </c>
      <c r="F545" s="74" t="s">
        <v>1001</v>
      </c>
      <c r="G545" s="74" t="s">
        <v>1002</v>
      </c>
      <c r="H545" s="74">
        <v>309</v>
      </c>
      <c r="I545" s="74">
        <v>309</v>
      </c>
      <c r="J545" s="74">
        <v>301</v>
      </c>
      <c r="K545" s="74">
        <v>66</v>
      </c>
      <c r="L545" s="74">
        <v>63</v>
      </c>
      <c r="M545" s="74">
        <v>58</v>
      </c>
      <c r="N545" s="74">
        <v>66</v>
      </c>
      <c r="O545" s="74">
        <f>SUM(K545,L545,M545,N545)</f>
        <v>253</v>
      </c>
      <c r="P545" s="74" t="s">
        <v>1036</v>
      </c>
      <c r="Q545" s="74">
        <v>100</v>
      </c>
      <c r="R545" s="74">
        <v>1</v>
      </c>
      <c r="S545" s="74" t="s">
        <v>1012</v>
      </c>
      <c r="T545" s="74">
        <v>1536</v>
      </c>
      <c r="U545" s="74">
        <v>1551</v>
      </c>
      <c r="V545" s="74">
        <v>1590</v>
      </c>
      <c r="W545" s="74">
        <v>1615</v>
      </c>
      <c r="X545" s="74">
        <v>67</v>
      </c>
      <c r="Y545" s="74">
        <v>35</v>
      </c>
      <c r="Z545" s="74" t="s">
        <v>1004</v>
      </c>
      <c r="AA545" s="74" t="s">
        <v>1004</v>
      </c>
      <c r="AB545" s="74" t="s">
        <v>1006</v>
      </c>
      <c r="AC545" s="74" t="s">
        <v>1007</v>
      </c>
      <c r="AD545" s="74" t="s">
        <v>1023</v>
      </c>
      <c r="AE545" s="74" t="s">
        <v>1013</v>
      </c>
      <c r="AF545" s="74">
        <v>2</v>
      </c>
      <c r="AG545" s="74" t="s">
        <v>1004</v>
      </c>
      <c r="AH545" s="74">
        <v>0</v>
      </c>
      <c r="AI545" s="104">
        <v>0</v>
      </c>
    </row>
    <row r="546" spans="1:35">
      <c r="A546" s="95">
        <v>74</v>
      </c>
      <c r="B546" s="74" t="s">
        <v>130</v>
      </c>
      <c r="C546" s="74" t="s">
        <v>1119</v>
      </c>
      <c r="D546" s="74" t="s">
        <v>1119</v>
      </c>
      <c r="E546" s="96" t="str">
        <f>HYPERLINK("[映雪.xlsx]类型!B24",'类型（5）'!$C$24)</f>
        <v>艺术家</v>
      </c>
      <c r="F546" s="74" t="s">
        <v>1001</v>
      </c>
      <c r="G546" s="74" t="s">
        <v>1002</v>
      </c>
      <c r="H546" s="74">
        <v>485</v>
      </c>
      <c r="I546" s="74">
        <v>485</v>
      </c>
      <c r="J546" s="74">
        <v>180</v>
      </c>
      <c r="K546" s="74">
        <v>66</v>
      </c>
      <c r="L546" s="74">
        <v>53</v>
      </c>
      <c r="M546" s="74">
        <v>75</v>
      </c>
      <c r="N546" s="74">
        <v>70</v>
      </c>
      <c r="O546" s="74">
        <f>SUM(K546,L546,M546,N546)</f>
        <v>264</v>
      </c>
      <c r="P546" s="74" t="s">
        <v>1019</v>
      </c>
      <c r="Q546" s="74">
        <v>100</v>
      </c>
      <c r="R546" s="74">
        <v>1</v>
      </c>
      <c r="S546" s="74" t="s">
        <v>1012</v>
      </c>
      <c r="T546" s="74">
        <v>1547</v>
      </c>
      <c r="U546" s="74">
        <v>1562</v>
      </c>
      <c r="V546" s="74">
        <v>1575</v>
      </c>
      <c r="W546" s="74">
        <v>1615</v>
      </c>
      <c r="X546" s="74">
        <v>45</v>
      </c>
      <c r="Y546" s="74">
        <v>17</v>
      </c>
      <c r="Z546" s="74" t="s">
        <v>1004</v>
      </c>
      <c r="AA546" s="74" t="s">
        <v>1005</v>
      </c>
      <c r="AB546" s="74" t="s">
        <v>1006</v>
      </c>
      <c r="AC546" s="74" t="s">
        <v>1007</v>
      </c>
      <c r="AD546" s="74" t="s">
        <v>1008</v>
      </c>
      <c r="AE546" s="74" t="s">
        <v>1013</v>
      </c>
      <c r="AF546" s="74">
        <v>2</v>
      </c>
      <c r="AG546" s="74" t="s">
        <v>1005</v>
      </c>
      <c r="AH546" s="74">
        <v>0</v>
      </c>
      <c r="AI546" s="104">
        <v>0</v>
      </c>
    </row>
    <row r="547" spans="1:35">
      <c r="A547" s="95">
        <v>82</v>
      </c>
      <c r="B547" s="74" t="s">
        <v>130</v>
      </c>
      <c r="C547" s="74" t="s">
        <v>1126</v>
      </c>
      <c r="D547" s="74" t="s">
        <v>1126</v>
      </c>
      <c r="E547" s="74" t="str">
        <f>HYPERLINK("[映雪.xlsx]类型!B1",'类型（5）'!$C$1)</f>
        <v>均衡</v>
      </c>
      <c r="F547" s="74" t="s">
        <v>1001</v>
      </c>
      <c r="G547" s="74" t="s">
        <v>1002</v>
      </c>
      <c r="H547" s="74">
        <v>471</v>
      </c>
      <c r="I547" s="74">
        <v>471</v>
      </c>
      <c r="J547" s="74">
        <v>101</v>
      </c>
      <c r="K547" s="74">
        <v>66</v>
      </c>
      <c r="L547" s="74">
        <v>53</v>
      </c>
      <c r="M547" s="74">
        <v>44</v>
      </c>
      <c r="N547" s="74">
        <v>56</v>
      </c>
      <c r="O547" s="74">
        <f>SUM(K547,L547,M547,N547)</f>
        <v>219</v>
      </c>
      <c r="P547" s="74" t="s">
        <v>1029</v>
      </c>
      <c r="Q547" s="74">
        <v>100</v>
      </c>
      <c r="R547" s="74">
        <v>2</v>
      </c>
      <c r="S547" s="74" t="s">
        <v>1012</v>
      </c>
      <c r="T547" s="74">
        <v>1525</v>
      </c>
      <c r="U547" s="74">
        <v>1540</v>
      </c>
      <c r="V547" s="74">
        <v>1575</v>
      </c>
      <c r="W547" s="74">
        <v>1615</v>
      </c>
      <c r="X547" s="74">
        <v>47</v>
      </c>
      <c r="Y547" s="74">
        <v>60</v>
      </c>
      <c r="Z547" s="74" t="s">
        <v>1004</v>
      </c>
      <c r="AA547" s="74" t="s">
        <v>1004</v>
      </c>
      <c r="AB547" s="74" t="s">
        <v>1006</v>
      </c>
      <c r="AC547" s="74" t="s">
        <v>1007</v>
      </c>
      <c r="AD547" s="74" t="s">
        <v>1023</v>
      </c>
      <c r="AE547" s="74" t="s">
        <v>1027</v>
      </c>
      <c r="AF547" s="74">
        <v>3</v>
      </c>
      <c r="AG547" s="74" t="s">
        <v>1004</v>
      </c>
      <c r="AH547" s="74">
        <v>0</v>
      </c>
      <c r="AI547" s="104">
        <v>64</v>
      </c>
    </row>
    <row r="548" spans="1:35">
      <c r="A548" s="95">
        <v>114</v>
      </c>
      <c r="B548" s="74" t="s">
        <v>92</v>
      </c>
      <c r="C548" s="74" t="s">
        <v>484</v>
      </c>
      <c r="D548" s="74" t="s">
        <v>484</v>
      </c>
      <c r="E548" s="99" t="str">
        <f>HYPERLINK("[映雪.xlsx]类型!B37",'类型（5）'!$C$37)</f>
        <v>歌姬</v>
      </c>
      <c r="F548" s="74" t="s">
        <v>1001</v>
      </c>
      <c r="G548" s="74" t="s">
        <v>1002</v>
      </c>
      <c r="H548" s="74">
        <v>765</v>
      </c>
      <c r="I548" s="74">
        <v>765</v>
      </c>
      <c r="J548" s="74">
        <v>325</v>
      </c>
      <c r="K548" s="74">
        <v>66</v>
      </c>
      <c r="L548" s="74">
        <v>68</v>
      </c>
      <c r="M548" s="74">
        <v>52</v>
      </c>
      <c r="N548" s="74">
        <v>60</v>
      </c>
      <c r="O548" s="74">
        <f>SUM(K548,L548,M548,N548)</f>
        <v>246</v>
      </c>
      <c r="P548" s="74" t="s">
        <v>1053</v>
      </c>
      <c r="Q548" s="74">
        <v>100</v>
      </c>
      <c r="R548" s="74">
        <v>1</v>
      </c>
      <c r="S548" s="74" t="s">
        <v>1012</v>
      </c>
      <c r="T548" s="74">
        <v>1568</v>
      </c>
      <c r="U548" s="74">
        <v>1583</v>
      </c>
      <c r="V548" s="74">
        <v>1627</v>
      </c>
      <c r="W548" s="74">
        <v>1615</v>
      </c>
      <c r="X548" s="74">
        <v>97</v>
      </c>
      <c r="Y548" s="74">
        <v>68</v>
      </c>
      <c r="Z548" s="74" t="s">
        <v>1004</v>
      </c>
      <c r="AA548" s="74" t="s">
        <v>1004</v>
      </c>
      <c r="AB548" s="74" t="s">
        <v>1006</v>
      </c>
      <c r="AC548" s="74" t="s">
        <v>1007</v>
      </c>
      <c r="AD548" s="74" t="s">
        <v>1023</v>
      </c>
      <c r="AE548" s="74" t="s">
        <v>1009</v>
      </c>
      <c r="AF548" s="74">
        <v>8</v>
      </c>
      <c r="AG548" s="74" t="s">
        <v>1004</v>
      </c>
      <c r="AH548" s="74">
        <v>0</v>
      </c>
      <c r="AI548" s="104">
        <v>0</v>
      </c>
    </row>
    <row r="549" spans="1:35">
      <c r="A549" s="95">
        <v>199</v>
      </c>
      <c r="B549" s="74" t="s">
        <v>108</v>
      </c>
      <c r="C549" s="74" t="s">
        <v>1238</v>
      </c>
      <c r="D549" s="74" t="s">
        <v>1238</v>
      </c>
      <c r="E549" s="74" t="str">
        <f>HYPERLINK("[映雪.xlsx]类型!B41",'类型（5）'!$C$41)</f>
        <v>德鲁伊</v>
      </c>
      <c r="F549" s="74" t="s">
        <v>1001</v>
      </c>
      <c r="G549" s="74" t="s">
        <v>1002</v>
      </c>
      <c r="H549" s="74">
        <v>391</v>
      </c>
      <c r="I549" s="74">
        <v>391</v>
      </c>
      <c r="J549" s="74">
        <v>113</v>
      </c>
      <c r="K549" s="74">
        <v>66</v>
      </c>
      <c r="L549" s="74">
        <v>40</v>
      </c>
      <c r="M549" s="74">
        <v>52</v>
      </c>
      <c r="N549" s="74">
        <v>61</v>
      </c>
      <c r="O549" s="74">
        <f>SUM(K549,L549,M549,N549)</f>
        <v>219</v>
      </c>
      <c r="P549" s="74" t="s">
        <v>1015</v>
      </c>
      <c r="Q549" s="74">
        <v>100</v>
      </c>
      <c r="R549" s="74">
        <v>1</v>
      </c>
      <c r="S549" s="74" t="s">
        <v>1012</v>
      </c>
      <c r="T549" s="74">
        <v>1573</v>
      </c>
      <c r="U549" s="74">
        <v>1588</v>
      </c>
      <c r="V549" s="74">
        <v>1652</v>
      </c>
      <c r="W549" s="74">
        <v>1615</v>
      </c>
      <c r="X549" s="74">
        <v>28</v>
      </c>
      <c r="Y549" s="74">
        <v>3</v>
      </c>
      <c r="Z549" s="74" t="s">
        <v>1004</v>
      </c>
      <c r="AA549" s="74" t="s">
        <v>1005</v>
      </c>
      <c r="AB549" s="74" t="s">
        <v>1006</v>
      </c>
      <c r="AC549" s="74" t="s">
        <v>1007</v>
      </c>
      <c r="AD549" s="74" t="s">
        <v>1023</v>
      </c>
      <c r="AE549" s="74" t="s">
        <v>1009</v>
      </c>
      <c r="AF549" s="74">
        <v>5</v>
      </c>
      <c r="AG549" s="74" t="s">
        <v>1005</v>
      </c>
      <c r="AH549" s="74">
        <v>0</v>
      </c>
      <c r="AI549" s="104">
        <v>54</v>
      </c>
    </row>
    <row r="550" spans="1:35">
      <c r="A550" s="95">
        <v>220</v>
      </c>
      <c r="B550" s="74" t="s">
        <v>108</v>
      </c>
      <c r="C550" s="74" t="s">
        <v>1256</v>
      </c>
      <c r="D550" s="74" t="s">
        <v>1256</v>
      </c>
      <c r="E550" s="96" t="str">
        <f>HYPERLINK("[映雪.xlsx]类型!B23",'类型（5）'!$C$23)</f>
        <v>管家</v>
      </c>
      <c r="F550" s="74" t="s">
        <v>1001</v>
      </c>
      <c r="G550" s="74" t="s">
        <v>1002</v>
      </c>
      <c r="H550" s="74">
        <v>432</v>
      </c>
      <c r="I550" s="74">
        <v>432</v>
      </c>
      <c r="J550" s="74">
        <v>37</v>
      </c>
      <c r="K550" s="74">
        <v>66</v>
      </c>
      <c r="L550" s="74">
        <v>46</v>
      </c>
      <c r="M550" s="74">
        <v>65</v>
      </c>
      <c r="N550" s="74">
        <v>74</v>
      </c>
      <c r="O550" s="74">
        <f>SUM(K550,L550,M550,N550)</f>
        <v>251</v>
      </c>
      <c r="P550" s="74" t="s">
        <v>1074</v>
      </c>
      <c r="Q550" s="74">
        <v>100</v>
      </c>
      <c r="R550" s="74">
        <v>1</v>
      </c>
      <c r="S550" s="74" t="s">
        <v>1012</v>
      </c>
      <c r="T550" s="74">
        <v>1571</v>
      </c>
      <c r="U550" s="74">
        <v>1586</v>
      </c>
      <c r="V550" s="74">
        <v>1633</v>
      </c>
      <c r="W550" s="74">
        <v>1615</v>
      </c>
      <c r="X550" s="74">
        <v>55</v>
      </c>
      <c r="Y550" s="74">
        <v>30</v>
      </c>
      <c r="Z550" s="74" t="s">
        <v>1004</v>
      </c>
      <c r="AA550" s="74" t="s">
        <v>1005</v>
      </c>
      <c r="AB550" s="74" t="s">
        <v>1006</v>
      </c>
      <c r="AC550" s="74" t="s">
        <v>1007</v>
      </c>
      <c r="AD550" s="74" t="s">
        <v>1008</v>
      </c>
      <c r="AE550" s="74" t="s">
        <v>1017</v>
      </c>
      <c r="AF550" s="74">
        <v>6</v>
      </c>
      <c r="AG550" s="74" t="s">
        <v>1004</v>
      </c>
      <c r="AH550" s="74">
        <v>0</v>
      </c>
      <c r="AI550" s="104">
        <v>0</v>
      </c>
    </row>
    <row r="551" spans="1:35">
      <c r="A551" s="95">
        <v>269</v>
      </c>
      <c r="B551" s="74" t="s">
        <v>24</v>
      </c>
      <c r="C551" s="96" t="s">
        <v>1305</v>
      </c>
      <c r="D551" s="74" t="s">
        <v>1305</v>
      </c>
      <c r="E551" s="74" t="str">
        <f>HYPERLINK("[映雪.xlsx]类型!B85",'类型（5）'!$C$85)</f>
        <v>乌丸千岁</v>
      </c>
      <c r="F551" s="74" t="s">
        <v>1001</v>
      </c>
      <c r="G551" s="74" t="s">
        <v>1002</v>
      </c>
      <c r="H551" s="74">
        <v>304</v>
      </c>
      <c r="I551" s="74">
        <v>304</v>
      </c>
      <c r="J551" s="74">
        <v>359</v>
      </c>
      <c r="K551" s="74">
        <v>66</v>
      </c>
      <c r="L551" s="74">
        <v>46</v>
      </c>
      <c r="M551" s="74">
        <v>78</v>
      </c>
      <c r="N551" s="74">
        <v>75</v>
      </c>
      <c r="O551" s="74">
        <f>SUM(K551,L551,M551,N551)</f>
        <v>265</v>
      </c>
      <c r="P551" s="74" t="s">
        <v>1306</v>
      </c>
      <c r="Q551" s="74">
        <v>100</v>
      </c>
      <c r="R551" s="74">
        <v>2</v>
      </c>
      <c r="S551" s="74" t="s">
        <v>1012</v>
      </c>
      <c r="T551" s="74">
        <v>1537</v>
      </c>
      <c r="U551" s="74">
        <v>1552</v>
      </c>
      <c r="V551" s="74">
        <v>1609</v>
      </c>
      <c r="W551" s="74">
        <v>1615</v>
      </c>
      <c r="X551" s="74">
        <v>87</v>
      </c>
      <c r="Y551" s="74">
        <v>66</v>
      </c>
      <c r="Z551" s="74" t="s">
        <v>1004</v>
      </c>
      <c r="AA551" s="74" t="s">
        <v>1005</v>
      </c>
      <c r="AB551" s="74" t="s">
        <v>1006</v>
      </c>
      <c r="AC551" s="74" t="s">
        <v>1148</v>
      </c>
      <c r="AD551" s="74" t="s">
        <v>1008</v>
      </c>
      <c r="AE551" s="74" t="s">
        <v>1009</v>
      </c>
      <c r="AF551" s="74">
        <v>7</v>
      </c>
      <c r="AG551" s="74" t="s">
        <v>1005</v>
      </c>
      <c r="AH551" s="74">
        <v>0</v>
      </c>
      <c r="AI551" s="104">
        <v>0</v>
      </c>
    </row>
    <row r="552" spans="1:35">
      <c r="A552" s="95">
        <v>304</v>
      </c>
      <c r="B552" s="74" t="s">
        <v>28</v>
      </c>
      <c r="C552" s="74" t="s">
        <v>1339</v>
      </c>
      <c r="D552" s="74" t="s">
        <v>1339</v>
      </c>
      <c r="E552" s="74" t="str">
        <f>HYPERLINK("[映雪.xlsx]类型!B9",'类型（5）'!$C$9)</f>
        <v>家政全能</v>
      </c>
      <c r="F552" s="74" t="s">
        <v>1001</v>
      </c>
      <c r="G552" s="74" t="s">
        <v>1002</v>
      </c>
      <c r="H552" s="74">
        <v>341</v>
      </c>
      <c r="I552" s="74">
        <v>341</v>
      </c>
      <c r="J552" s="74">
        <v>369</v>
      </c>
      <c r="K552" s="74">
        <v>66</v>
      </c>
      <c r="L552" s="74">
        <v>58</v>
      </c>
      <c r="M552" s="74">
        <v>73</v>
      </c>
      <c r="N552" s="74">
        <v>81</v>
      </c>
      <c r="O552" s="74">
        <f>SUM(K552,L552,M552,N552)</f>
        <v>278</v>
      </c>
      <c r="P552" s="74" t="s">
        <v>1060</v>
      </c>
      <c r="Q552" s="74">
        <v>100</v>
      </c>
      <c r="R552" s="74">
        <v>1</v>
      </c>
      <c r="S552" s="74" t="s">
        <v>1012</v>
      </c>
      <c r="T552" s="74">
        <v>1564</v>
      </c>
      <c r="U552" s="74">
        <v>1579</v>
      </c>
      <c r="V552" s="74">
        <v>1618</v>
      </c>
      <c r="W552" s="74">
        <v>1615</v>
      </c>
      <c r="X552" s="74">
        <v>88</v>
      </c>
      <c r="Y552" s="74">
        <v>57</v>
      </c>
      <c r="Z552" s="74" t="s">
        <v>1004</v>
      </c>
      <c r="AA552" s="74" t="s">
        <v>1005</v>
      </c>
      <c r="AB552" s="74" t="s">
        <v>1006</v>
      </c>
      <c r="AC552" s="74" t="s">
        <v>1007</v>
      </c>
      <c r="AD552" s="74" t="s">
        <v>1016</v>
      </c>
      <c r="AE552" s="74" t="s">
        <v>1027</v>
      </c>
      <c r="AF552" s="74">
        <v>3</v>
      </c>
      <c r="AG552" s="74" t="s">
        <v>1005</v>
      </c>
      <c r="AH552" s="74">
        <v>0</v>
      </c>
      <c r="AI552" s="104">
        <v>0</v>
      </c>
    </row>
    <row r="553" spans="1:35">
      <c r="A553" s="95">
        <v>376</v>
      </c>
      <c r="B553" s="74" t="s">
        <v>44</v>
      </c>
      <c r="C553" s="74" t="s">
        <v>1412</v>
      </c>
      <c r="D553" s="74" t="s">
        <v>1412</v>
      </c>
      <c r="E553" s="74" t="str">
        <f>HYPERLINK("[映雪.xlsx]类型!B7",'类型（5）'!$C$7)</f>
        <v>武勇全能</v>
      </c>
      <c r="F553" s="74" t="s">
        <v>1001</v>
      </c>
      <c r="G553" s="74" t="s">
        <v>1002</v>
      </c>
      <c r="H553" s="74">
        <v>7216</v>
      </c>
      <c r="I553" s="74">
        <v>7216</v>
      </c>
      <c r="J553" s="74">
        <v>431</v>
      </c>
      <c r="K553" s="74">
        <v>66</v>
      </c>
      <c r="L553" s="74">
        <v>60</v>
      </c>
      <c r="M553" s="74">
        <v>66</v>
      </c>
      <c r="N553" s="74">
        <v>60</v>
      </c>
      <c r="O553" s="74">
        <f>SUM(K553,L553,M553,N553)</f>
        <v>252</v>
      </c>
      <c r="P553" s="74" t="s">
        <v>1072</v>
      </c>
      <c r="Q553" s="74">
        <v>100</v>
      </c>
      <c r="R553" s="74">
        <v>1</v>
      </c>
      <c r="S553" s="74" t="s">
        <v>1012</v>
      </c>
      <c r="T553" s="74">
        <v>1558</v>
      </c>
      <c r="U553" s="74">
        <v>1573</v>
      </c>
      <c r="V553" s="74">
        <v>1584</v>
      </c>
      <c r="W553" s="74">
        <v>1615</v>
      </c>
      <c r="X553" s="74">
        <v>1</v>
      </c>
      <c r="Y553" s="74">
        <v>22</v>
      </c>
      <c r="Z553" s="74" t="s">
        <v>1004</v>
      </c>
      <c r="AA553" s="74" t="s">
        <v>1004</v>
      </c>
      <c r="AB553" s="74" t="s">
        <v>1006</v>
      </c>
      <c r="AC553" s="74" t="s">
        <v>1007</v>
      </c>
      <c r="AD553" s="74" t="s">
        <v>1023</v>
      </c>
      <c r="AE553" s="74" t="s">
        <v>1038</v>
      </c>
      <c r="AF553" s="74">
        <v>5</v>
      </c>
      <c r="AG553" s="74" t="s">
        <v>1004</v>
      </c>
      <c r="AH553" s="74">
        <v>0</v>
      </c>
      <c r="AI553" s="104">
        <v>0</v>
      </c>
    </row>
    <row r="554" spans="1:35">
      <c r="A554" s="95">
        <v>410</v>
      </c>
      <c r="B554" s="74" t="s">
        <v>114</v>
      </c>
      <c r="C554" s="74" t="s">
        <v>1443</v>
      </c>
      <c r="D554" s="74" t="s">
        <v>1443</v>
      </c>
      <c r="E554" s="74" t="str">
        <f>HYPERLINK("[映雪.xlsx]类型!B30",'类型（5）'!$C$30)</f>
        <v>黑幕</v>
      </c>
      <c r="F554" s="74" t="s">
        <v>1001</v>
      </c>
      <c r="G554" s="74" t="s">
        <v>1002</v>
      </c>
      <c r="H554" s="74">
        <v>214</v>
      </c>
      <c r="I554" s="74">
        <v>214</v>
      </c>
      <c r="J554" s="74">
        <v>134</v>
      </c>
      <c r="K554" s="74">
        <v>66</v>
      </c>
      <c r="L554" s="74">
        <v>32</v>
      </c>
      <c r="M554" s="74">
        <v>65</v>
      </c>
      <c r="N554" s="74">
        <v>34</v>
      </c>
      <c r="O554" s="74">
        <f>SUM(K554,L554,M554,N554)</f>
        <v>197</v>
      </c>
      <c r="P554" s="74" t="s">
        <v>1022</v>
      </c>
      <c r="Q554" s="74">
        <v>100</v>
      </c>
      <c r="R554" s="74">
        <v>1</v>
      </c>
      <c r="S554" s="74" t="s">
        <v>1012</v>
      </c>
      <c r="T554" s="74">
        <v>1551</v>
      </c>
      <c r="U554" s="74">
        <v>1566</v>
      </c>
      <c r="V554" s="74">
        <v>1583</v>
      </c>
      <c r="W554" s="74">
        <v>1615</v>
      </c>
      <c r="X554" s="74">
        <v>85</v>
      </c>
      <c r="Y554" s="74">
        <v>96</v>
      </c>
      <c r="Z554" s="74" t="s">
        <v>1004</v>
      </c>
      <c r="AA554" s="74" t="s">
        <v>1004</v>
      </c>
      <c r="AB554" s="74" t="s">
        <v>1006</v>
      </c>
      <c r="AC554" s="74" t="s">
        <v>1007</v>
      </c>
      <c r="AD554" s="74" t="s">
        <v>1023</v>
      </c>
      <c r="AE554" s="74" t="s">
        <v>1009</v>
      </c>
      <c r="AF554" s="74">
        <v>9</v>
      </c>
      <c r="AG554" s="74" t="s">
        <v>1004</v>
      </c>
      <c r="AH554" s="74">
        <v>0</v>
      </c>
      <c r="AI554" s="104">
        <v>67</v>
      </c>
    </row>
    <row r="555" spans="1:35">
      <c r="A555" s="95">
        <v>500</v>
      </c>
      <c r="B555" s="74" t="s">
        <v>146</v>
      </c>
      <c r="C555" s="74" t="s">
        <v>1524</v>
      </c>
      <c r="D555" s="74" t="s">
        <v>1524</v>
      </c>
      <c r="E555" s="96" t="str">
        <f>HYPERLINK("[映雪.xlsx]类型!B48",'类型（5）'!$C$48)</f>
        <v>键</v>
      </c>
      <c r="F555" s="74" t="s">
        <v>1001</v>
      </c>
      <c r="G555" s="74" t="s">
        <v>1002</v>
      </c>
      <c r="H555" s="74">
        <v>345</v>
      </c>
      <c r="I555" s="74">
        <v>345</v>
      </c>
      <c r="J555" s="74">
        <v>12</v>
      </c>
      <c r="K555" s="74">
        <v>66</v>
      </c>
      <c r="L555" s="74">
        <v>31</v>
      </c>
      <c r="M555" s="74">
        <v>57</v>
      </c>
      <c r="N555" s="74">
        <v>97</v>
      </c>
      <c r="O555" s="74">
        <f>SUM(K555,L555,M555,N555)</f>
        <v>251</v>
      </c>
      <c r="P555" s="74" t="s">
        <v>1015</v>
      </c>
      <c r="Q555" s="74">
        <v>100</v>
      </c>
      <c r="R555" s="74">
        <v>1</v>
      </c>
      <c r="S555" s="74" t="s">
        <v>1012</v>
      </c>
      <c r="T555" s="74">
        <v>1536</v>
      </c>
      <c r="U555" s="74">
        <v>1551</v>
      </c>
      <c r="V555" s="74">
        <v>1606</v>
      </c>
      <c r="W555" s="74">
        <v>1615</v>
      </c>
      <c r="X555" s="74">
        <v>13</v>
      </c>
      <c r="Y555" s="74">
        <v>43</v>
      </c>
      <c r="Z555" s="74" t="s">
        <v>1004</v>
      </c>
      <c r="AA555" s="74" t="s">
        <v>1005</v>
      </c>
      <c r="AB555" s="74" t="s">
        <v>1006</v>
      </c>
      <c r="AC555" s="74" t="s">
        <v>1148</v>
      </c>
      <c r="AD555" s="74" t="s">
        <v>1162</v>
      </c>
      <c r="AE555" s="74" t="s">
        <v>1027</v>
      </c>
      <c r="AF555" s="74">
        <v>1</v>
      </c>
      <c r="AG555" s="74" t="s">
        <v>1004</v>
      </c>
      <c r="AH555" s="74">
        <v>0</v>
      </c>
      <c r="AI555" s="104">
        <v>0</v>
      </c>
    </row>
    <row r="556" spans="1:35">
      <c r="A556" s="95">
        <v>543</v>
      </c>
      <c r="B556" s="74" t="s">
        <v>44</v>
      </c>
      <c r="C556" s="74" t="s">
        <v>1562</v>
      </c>
      <c r="D556" s="74" t="s">
        <v>1562</v>
      </c>
      <c r="E556" s="74" t="str">
        <f>HYPERLINK("[映雪.xlsx]类型!B12",'类型（5）'!$C$12)</f>
        <v>吸血鬼</v>
      </c>
      <c r="F556" s="74" t="s">
        <v>1001</v>
      </c>
      <c r="G556" s="74" t="s">
        <v>1002</v>
      </c>
      <c r="H556" s="74">
        <v>178</v>
      </c>
      <c r="I556" s="74">
        <v>178</v>
      </c>
      <c r="J556" s="74">
        <v>426</v>
      </c>
      <c r="K556" s="74">
        <v>66</v>
      </c>
      <c r="L556" s="74">
        <v>82</v>
      </c>
      <c r="M556" s="74">
        <v>74</v>
      </c>
      <c r="N556" s="74">
        <v>52</v>
      </c>
      <c r="O556" s="74">
        <f>SUM(K556,L556,M556,N556)</f>
        <v>274</v>
      </c>
      <c r="P556" s="74" t="s">
        <v>1082</v>
      </c>
      <c r="Q556" s="74">
        <v>100</v>
      </c>
      <c r="R556" s="74">
        <v>2</v>
      </c>
      <c r="S556" s="74" t="s">
        <v>1012</v>
      </c>
      <c r="T556" s="74">
        <v>1550</v>
      </c>
      <c r="U556" s="74">
        <v>1565</v>
      </c>
      <c r="V556" s="74">
        <v>1611</v>
      </c>
      <c r="W556" s="74">
        <v>1615</v>
      </c>
      <c r="X556" s="74">
        <v>12</v>
      </c>
      <c r="Y556" s="74">
        <v>86</v>
      </c>
      <c r="Z556" s="74" t="s">
        <v>1004</v>
      </c>
      <c r="AA556" s="74" t="s">
        <v>1005</v>
      </c>
      <c r="AB556" s="74" t="s">
        <v>1006</v>
      </c>
      <c r="AC556" s="74" t="s">
        <v>1007</v>
      </c>
      <c r="AD556" s="74" t="s">
        <v>1016</v>
      </c>
      <c r="AE556" s="74" t="s">
        <v>1024</v>
      </c>
      <c r="AF556" s="74">
        <v>13</v>
      </c>
      <c r="AG556" s="74" t="s">
        <v>1004</v>
      </c>
      <c r="AH556" s="74">
        <v>0</v>
      </c>
      <c r="AI556" s="104">
        <v>0</v>
      </c>
    </row>
    <row r="557" spans="1:35">
      <c r="A557" s="95">
        <v>562</v>
      </c>
      <c r="B557" s="74" t="s">
        <v>86</v>
      </c>
      <c r="C557" s="74" t="s">
        <v>1577</v>
      </c>
      <c r="D557" s="74" t="s">
        <v>1577</v>
      </c>
      <c r="E557" s="74" t="str">
        <f>HYPERLINK("[映雪.xlsx]类型!B3",'类型（5）'!$C$3)</f>
        <v>武勇强化</v>
      </c>
      <c r="F557" s="74" t="s">
        <v>1001</v>
      </c>
      <c r="G557" s="74" t="s">
        <v>1002</v>
      </c>
      <c r="H557" s="74">
        <v>830</v>
      </c>
      <c r="I557" s="74">
        <v>830</v>
      </c>
      <c r="J557" s="74">
        <v>7</v>
      </c>
      <c r="K557" s="74">
        <v>66</v>
      </c>
      <c r="L557" s="74">
        <v>69</v>
      </c>
      <c r="M557" s="74">
        <v>60</v>
      </c>
      <c r="N557" s="74">
        <v>68</v>
      </c>
      <c r="O557" s="74">
        <f>SUM(K557,L557,M557,N557)</f>
        <v>263</v>
      </c>
      <c r="P557" s="74" t="s">
        <v>1031</v>
      </c>
      <c r="Q557" s="74">
        <v>100</v>
      </c>
      <c r="R557" s="74">
        <v>1</v>
      </c>
      <c r="S557" s="74" t="s">
        <v>1012</v>
      </c>
      <c r="T557" s="74">
        <v>1546</v>
      </c>
      <c r="U557" s="74">
        <v>1561</v>
      </c>
      <c r="V557" s="74">
        <v>1619</v>
      </c>
      <c r="W557" s="74">
        <v>1615</v>
      </c>
      <c r="X557" s="74">
        <v>77</v>
      </c>
      <c r="Y557" s="74">
        <v>30</v>
      </c>
      <c r="Z557" s="74" t="s">
        <v>1004</v>
      </c>
      <c r="AA557" s="74" t="s">
        <v>1005</v>
      </c>
      <c r="AB557" s="74" t="s">
        <v>1006</v>
      </c>
      <c r="AC557" s="74" t="s">
        <v>1007</v>
      </c>
      <c r="AD557" s="74" t="s">
        <v>1023</v>
      </c>
      <c r="AE557" s="74" t="s">
        <v>1009</v>
      </c>
      <c r="AF557" s="74">
        <v>2</v>
      </c>
      <c r="AG557" s="74" t="s">
        <v>1005</v>
      </c>
      <c r="AH557" s="74">
        <v>0</v>
      </c>
      <c r="AI557" s="104">
        <v>0</v>
      </c>
    </row>
    <row r="558" spans="1:35">
      <c r="A558" s="95">
        <v>609</v>
      </c>
      <c r="B558" s="74" t="s">
        <v>70</v>
      </c>
      <c r="C558" s="74" t="s">
        <v>1620</v>
      </c>
      <c r="D558" s="74" t="s">
        <v>1620</v>
      </c>
      <c r="E558" s="96" t="str">
        <f>HYPERLINK("[映雪.xlsx]类型!B10",'类型（5）'!$C$10)</f>
        <v>学者</v>
      </c>
      <c r="F558" s="74" t="s">
        <v>1001</v>
      </c>
      <c r="G558" s="74" t="s">
        <v>1002</v>
      </c>
      <c r="H558" s="74">
        <v>468</v>
      </c>
      <c r="I558" s="74">
        <v>468</v>
      </c>
      <c r="J558" s="74">
        <v>151</v>
      </c>
      <c r="K558" s="74">
        <v>66</v>
      </c>
      <c r="L558" s="74">
        <v>58</v>
      </c>
      <c r="M558" s="74">
        <v>74</v>
      </c>
      <c r="N558" s="74">
        <v>67</v>
      </c>
      <c r="O558" s="74">
        <f>SUM(K558,L558,M558,N558)</f>
        <v>265</v>
      </c>
      <c r="P558" s="74" t="s">
        <v>1047</v>
      </c>
      <c r="Q558" s="74">
        <v>100</v>
      </c>
      <c r="R558" s="74">
        <v>1</v>
      </c>
      <c r="S558" s="74" t="s">
        <v>1012</v>
      </c>
      <c r="T558" s="74">
        <v>1547</v>
      </c>
      <c r="U558" s="74">
        <v>1562</v>
      </c>
      <c r="V558" s="74">
        <v>1591</v>
      </c>
      <c r="W558" s="74">
        <v>1615</v>
      </c>
      <c r="X558" s="74">
        <v>32</v>
      </c>
      <c r="Y558" s="74">
        <v>59</v>
      </c>
      <c r="Z558" s="74" t="s">
        <v>1004</v>
      </c>
      <c r="AA558" s="74" t="s">
        <v>1005</v>
      </c>
      <c r="AB558" s="74" t="s">
        <v>1006</v>
      </c>
      <c r="AC558" s="74" t="s">
        <v>1007</v>
      </c>
      <c r="AD558" s="74" t="s">
        <v>1008</v>
      </c>
      <c r="AE558" s="74" t="s">
        <v>1017</v>
      </c>
      <c r="AF558" s="74">
        <v>7</v>
      </c>
      <c r="AG558" s="74" t="s">
        <v>1004</v>
      </c>
      <c r="AH558" s="74">
        <v>0</v>
      </c>
      <c r="AI558" s="104">
        <v>0</v>
      </c>
    </row>
    <row r="559" spans="1:35">
      <c r="A559" s="95">
        <v>626</v>
      </c>
      <c r="B559" s="74" t="s">
        <v>158</v>
      </c>
      <c r="C559" s="74" t="s">
        <v>1633</v>
      </c>
      <c r="D559" s="74" t="s">
        <v>1633</v>
      </c>
      <c r="E559" s="96" t="str">
        <f>HYPERLINK("[映雪.xlsx]类型!B21",'类型（5）'!$C$21)</f>
        <v>游魂</v>
      </c>
      <c r="F559" s="74" t="s">
        <v>1001</v>
      </c>
      <c r="G559" s="74" t="s">
        <v>1002</v>
      </c>
      <c r="H559" s="74">
        <v>66</v>
      </c>
      <c r="I559" s="74">
        <v>66</v>
      </c>
      <c r="J559" s="74">
        <v>152</v>
      </c>
      <c r="K559" s="74">
        <v>66</v>
      </c>
      <c r="L559" s="74">
        <v>65</v>
      </c>
      <c r="M559" s="74">
        <v>60</v>
      </c>
      <c r="N559" s="74">
        <v>65</v>
      </c>
      <c r="O559" s="74">
        <f>SUM(K559,L559,M559,N559)</f>
        <v>256</v>
      </c>
      <c r="P559" s="74" t="s">
        <v>1064</v>
      </c>
      <c r="Q559" s="74">
        <v>100</v>
      </c>
      <c r="R559" s="74">
        <v>1</v>
      </c>
      <c r="S559" s="74" t="s">
        <v>1012</v>
      </c>
      <c r="T559" s="74">
        <v>1563</v>
      </c>
      <c r="U559" s="74">
        <v>1578</v>
      </c>
      <c r="V559" s="74">
        <v>1645</v>
      </c>
      <c r="W559" s="74">
        <v>1615</v>
      </c>
      <c r="X559" s="74">
        <v>55</v>
      </c>
      <c r="Y559" s="74">
        <v>12</v>
      </c>
      <c r="Z559" s="74" t="s">
        <v>1004</v>
      </c>
      <c r="AA559" s="74" t="s">
        <v>1005</v>
      </c>
      <c r="AB559" s="74" t="s">
        <v>1006</v>
      </c>
      <c r="AC559" s="74" t="s">
        <v>1007</v>
      </c>
      <c r="AD559" s="74" t="s">
        <v>1023</v>
      </c>
      <c r="AE559" s="74" t="s">
        <v>1013</v>
      </c>
      <c r="AF559" s="74">
        <v>4</v>
      </c>
      <c r="AG559" s="74" t="s">
        <v>1005</v>
      </c>
      <c r="AH559" s="74">
        <v>0</v>
      </c>
      <c r="AI559" s="104">
        <v>0</v>
      </c>
    </row>
    <row r="560" spans="1:35">
      <c r="A560" s="95">
        <v>632</v>
      </c>
      <c r="B560" s="74" t="s">
        <v>138</v>
      </c>
      <c r="C560" s="74" t="s">
        <v>1639</v>
      </c>
      <c r="D560" s="74" t="s">
        <v>1639</v>
      </c>
      <c r="E560" s="74" t="str">
        <f>HYPERLINK("[映雪.xlsx]类型!B3",'类型（5）'!$C$3)</f>
        <v>武勇强化</v>
      </c>
      <c r="F560" s="74" t="s">
        <v>1001</v>
      </c>
      <c r="G560" s="74" t="s">
        <v>1002</v>
      </c>
      <c r="H560" s="74">
        <v>457</v>
      </c>
      <c r="I560" s="74">
        <v>457</v>
      </c>
      <c r="J560" s="74">
        <v>150</v>
      </c>
      <c r="K560" s="74">
        <v>66</v>
      </c>
      <c r="L560" s="74">
        <v>61</v>
      </c>
      <c r="M560" s="74">
        <v>60</v>
      </c>
      <c r="N560" s="74">
        <v>67</v>
      </c>
      <c r="O560" s="74">
        <f>SUM(K560,L560,M560,N560)</f>
        <v>254</v>
      </c>
      <c r="P560" s="74" t="s">
        <v>1036</v>
      </c>
      <c r="Q560" s="74">
        <v>100</v>
      </c>
      <c r="R560" s="74">
        <v>1</v>
      </c>
      <c r="S560" s="74" t="s">
        <v>1012</v>
      </c>
      <c r="T560" s="74">
        <v>1509</v>
      </c>
      <c r="U560" s="74">
        <v>1524</v>
      </c>
      <c r="V560" s="74">
        <v>1573</v>
      </c>
      <c r="W560" s="74">
        <v>1615</v>
      </c>
      <c r="X560" s="74">
        <v>27</v>
      </c>
      <c r="Y560" s="74">
        <v>57</v>
      </c>
      <c r="Z560" s="74" t="s">
        <v>1004</v>
      </c>
      <c r="AA560" s="74" t="s">
        <v>1004</v>
      </c>
      <c r="AB560" s="74" t="s">
        <v>1006</v>
      </c>
      <c r="AC560" s="74" t="s">
        <v>1007</v>
      </c>
      <c r="AD560" s="74" t="s">
        <v>1023</v>
      </c>
      <c r="AE560" s="74" t="s">
        <v>1013</v>
      </c>
      <c r="AF560" s="74">
        <v>5</v>
      </c>
      <c r="AG560" s="74" t="s">
        <v>1005</v>
      </c>
      <c r="AH560" s="74">
        <v>0</v>
      </c>
      <c r="AI560" s="104">
        <v>0</v>
      </c>
    </row>
    <row r="561" spans="1:35">
      <c r="A561" s="95">
        <v>653</v>
      </c>
      <c r="B561" s="74" t="s">
        <v>38</v>
      </c>
      <c r="C561" s="74" t="s">
        <v>1658</v>
      </c>
      <c r="D561" s="74" t="s">
        <v>1658</v>
      </c>
      <c r="E561" s="74" t="str">
        <f>HYPERLINK("[映雪.xlsx]类型!B14",'类型（5）'!$C$14)</f>
        <v>永生</v>
      </c>
      <c r="F561" s="74" t="s">
        <v>1001</v>
      </c>
      <c r="G561" s="74" t="s">
        <v>1002</v>
      </c>
      <c r="H561" s="74">
        <v>845</v>
      </c>
      <c r="I561" s="74">
        <v>845</v>
      </c>
      <c r="J561" s="74">
        <v>44</v>
      </c>
      <c r="K561" s="74">
        <v>66</v>
      </c>
      <c r="L561" s="74">
        <v>86</v>
      </c>
      <c r="M561" s="74">
        <v>68</v>
      </c>
      <c r="N561" s="74">
        <v>74</v>
      </c>
      <c r="O561" s="74">
        <f>SUM(K561,L561,M561,N561)</f>
        <v>294</v>
      </c>
      <c r="P561" s="74" t="s">
        <v>1061</v>
      </c>
      <c r="Q561" s="74">
        <v>100</v>
      </c>
      <c r="R561" s="74">
        <v>1</v>
      </c>
      <c r="S561" s="74" t="s">
        <v>1012</v>
      </c>
      <c r="T561" s="74">
        <v>1516</v>
      </c>
      <c r="U561" s="74">
        <v>1531</v>
      </c>
      <c r="V561" s="74">
        <v>1580</v>
      </c>
      <c r="W561" s="74">
        <v>1615</v>
      </c>
      <c r="X561" s="74">
        <v>51</v>
      </c>
      <c r="Y561" s="74">
        <v>77</v>
      </c>
      <c r="Z561" s="74" t="s">
        <v>1004</v>
      </c>
      <c r="AA561" s="74" t="s">
        <v>1004</v>
      </c>
      <c r="AB561" s="74" t="s">
        <v>1345</v>
      </c>
      <c r="AC561" s="74" t="s">
        <v>1007</v>
      </c>
      <c r="AD561" s="74" t="s">
        <v>1016</v>
      </c>
      <c r="AE561" s="74" t="s">
        <v>1009</v>
      </c>
      <c r="AF561" s="74">
        <v>4</v>
      </c>
      <c r="AG561" s="74" t="s">
        <v>1004</v>
      </c>
      <c r="AH561" s="74">
        <v>0</v>
      </c>
      <c r="AI561" s="104">
        <v>0</v>
      </c>
    </row>
    <row r="562" spans="1:35">
      <c r="A562" s="95">
        <v>658</v>
      </c>
      <c r="B562" s="74" t="s">
        <v>38</v>
      </c>
      <c r="C562" s="74" t="s">
        <v>1663</v>
      </c>
      <c r="D562" s="74" t="s">
        <v>1663</v>
      </c>
      <c r="E562" s="99" t="str">
        <f>HYPERLINK("[映雪.xlsx]类型!B26",'类型（5）'!$C$26)</f>
        <v>剑豪</v>
      </c>
      <c r="F562" s="74" t="s">
        <v>1001</v>
      </c>
      <c r="G562" s="74" t="s">
        <v>1002</v>
      </c>
      <c r="H562" s="74">
        <v>113</v>
      </c>
      <c r="I562" s="74">
        <v>113</v>
      </c>
      <c r="J562" s="74">
        <v>44</v>
      </c>
      <c r="K562" s="74">
        <v>66</v>
      </c>
      <c r="L562" s="74">
        <v>88</v>
      </c>
      <c r="M562" s="74">
        <v>60</v>
      </c>
      <c r="N562" s="74">
        <v>73</v>
      </c>
      <c r="O562" s="74">
        <f>SUM(K562,L562,M562,N562)</f>
        <v>287</v>
      </c>
      <c r="P562" s="74" t="s">
        <v>1064</v>
      </c>
      <c r="Q562" s="74">
        <v>100</v>
      </c>
      <c r="R562" s="74">
        <v>3</v>
      </c>
      <c r="S562" s="74" t="s">
        <v>1012</v>
      </c>
      <c r="T562" s="74">
        <v>1527</v>
      </c>
      <c r="U562" s="74">
        <v>1542</v>
      </c>
      <c r="V562" s="74">
        <v>1562</v>
      </c>
      <c r="W562" s="74">
        <v>1615</v>
      </c>
      <c r="X562" s="74">
        <v>57</v>
      </c>
      <c r="Y562" s="74">
        <v>91</v>
      </c>
      <c r="Z562" s="74" t="s">
        <v>1004</v>
      </c>
      <c r="AA562" s="74" t="s">
        <v>1004</v>
      </c>
      <c r="AB562" s="74" t="s">
        <v>1006</v>
      </c>
      <c r="AC562" s="74" t="s">
        <v>1007</v>
      </c>
      <c r="AD562" s="74" t="s">
        <v>1016</v>
      </c>
      <c r="AE562" s="74" t="s">
        <v>1009</v>
      </c>
      <c r="AF562" s="74">
        <v>5</v>
      </c>
      <c r="AG562" s="74" t="s">
        <v>1005</v>
      </c>
      <c r="AH562" s="74">
        <v>0</v>
      </c>
      <c r="AI562" s="104">
        <v>3</v>
      </c>
    </row>
    <row r="563" spans="1:35">
      <c r="A563" s="95">
        <v>671</v>
      </c>
      <c r="B563" s="74" t="s">
        <v>38</v>
      </c>
      <c r="C563" s="74" t="s">
        <v>1675</v>
      </c>
      <c r="D563" s="74" t="s">
        <v>1675</v>
      </c>
      <c r="E563" s="74" t="str">
        <f>HYPERLINK("[映雪.xlsx]类型!B14",'类型（5）'!$C$14)</f>
        <v>永生</v>
      </c>
      <c r="F563" s="74" t="s">
        <v>1001</v>
      </c>
      <c r="G563" s="74" t="s">
        <v>1002</v>
      </c>
      <c r="H563" s="74">
        <v>811</v>
      </c>
      <c r="I563" s="74">
        <v>811</v>
      </c>
      <c r="J563" s="74">
        <v>44</v>
      </c>
      <c r="K563" s="74">
        <v>66</v>
      </c>
      <c r="L563" s="74">
        <v>25</v>
      </c>
      <c r="M563" s="74">
        <v>71</v>
      </c>
      <c r="N563" s="74">
        <v>42</v>
      </c>
      <c r="O563" s="74">
        <f>SUM(K563,L563,M563,N563)</f>
        <v>204</v>
      </c>
      <c r="P563" s="74" t="s">
        <v>1037</v>
      </c>
      <c r="Q563" s="74">
        <v>100</v>
      </c>
      <c r="R563" s="74">
        <v>1</v>
      </c>
      <c r="S563" s="74" t="s">
        <v>1012</v>
      </c>
      <c r="T563" s="74">
        <v>1539</v>
      </c>
      <c r="U563" s="74">
        <v>1554</v>
      </c>
      <c r="V563" s="74">
        <v>1578</v>
      </c>
      <c r="W563" s="74">
        <v>1615</v>
      </c>
      <c r="X563" s="74">
        <v>52</v>
      </c>
      <c r="Y563" s="74">
        <v>48</v>
      </c>
      <c r="Z563" s="74" t="s">
        <v>1004</v>
      </c>
      <c r="AA563" s="74" t="s">
        <v>1005</v>
      </c>
      <c r="AB563" s="74" t="s">
        <v>1006</v>
      </c>
      <c r="AC563" s="74" t="s">
        <v>1007</v>
      </c>
      <c r="AD563" s="74" t="s">
        <v>1008</v>
      </c>
      <c r="AE563" s="74" t="s">
        <v>1038</v>
      </c>
      <c r="AF563" s="74">
        <v>8</v>
      </c>
      <c r="AG563" s="74" t="s">
        <v>1004</v>
      </c>
      <c r="AH563" s="74">
        <v>0</v>
      </c>
      <c r="AI563" s="104">
        <v>0</v>
      </c>
    </row>
    <row r="564" spans="1:35">
      <c r="A564" s="95">
        <v>843</v>
      </c>
      <c r="B564" s="74" t="s">
        <v>46</v>
      </c>
      <c r="C564" s="74" t="s">
        <v>1826</v>
      </c>
      <c r="D564" s="74" t="s">
        <v>1826</v>
      </c>
      <c r="E564" s="74" t="str">
        <f>HYPERLINK("[映雪.xlsx]类型!B3",'类型（5）'!$C$3)</f>
        <v>武勇强化</v>
      </c>
      <c r="F564" s="74" t="s">
        <v>1001</v>
      </c>
      <c r="G564" s="74" t="s">
        <v>1002</v>
      </c>
      <c r="H564" s="74">
        <v>579</v>
      </c>
      <c r="I564" s="74">
        <v>579</v>
      </c>
      <c r="J564" s="74">
        <v>110</v>
      </c>
      <c r="K564" s="74">
        <v>66</v>
      </c>
      <c r="L564" s="74">
        <v>74</v>
      </c>
      <c r="M564" s="74">
        <v>62</v>
      </c>
      <c r="N564" s="74">
        <v>59</v>
      </c>
      <c r="O564" s="74">
        <f>SUM(K564,L564,M564,N564)</f>
        <v>261</v>
      </c>
      <c r="P564" s="74" t="s">
        <v>1085</v>
      </c>
      <c r="Q564" s="74">
        <v>100</v>
      </c>
      <c r="R564" s="74">
        <v>1</v>
      </c>
      <c r="S564" s="74" t="s">
        <v>1012</v>
      </c>
      <c r="T564" s="74">
        <v>1540</v>
      </c>
      <c r="U564" s="74">
        <v>1555</v>
      </c>
      <c r="V564" s="74">
        <v>1579</v>
      </c>
      <c r="W564" s="74">
        <v>1615</v>
      </c>
      <c r="X564" s="74">
        <v>75</v>
      </c>
      <c r="Y564" s="74">
        <v>23</v>
      </c>
      <c r="Z564" s="74" t="s">
        <v>1004</v>
      </c>
      <c r="AA564" s="74" t="s">
        <v>1004</v>
      </c>
      <c r="AB564" s="74" t="s">
        <v>1006</v>
      </c>
      <c r="AC564" s="74" t="s">
        <v>1007</v>
      </c>
      <c r="AD564" s="74" t="s">
        <v>1008</v>
      </c>
      <c r="AE564" s="74" t="s">
        <v>1009</v>
      </c>
      <c r="AF564" s="74">
        <v>13</v>
      </c>
      <c r="AG564" s="74" t="s">
        <v>1005</v>
      </c>
      <c r="AH564" s="74">
        <v>0</v>
      </c>
      <c r="AI564" s="104">
        <v>0</v>
      </c>
    </row>
    <row r="565" spans="1:35">
      <c r="A565" s="95">
        <v>875</v>
      </c>
      <c r="B565" s="74" t="s">
        <v>104</v>
      </c>
      <c r="C565" s="74" t="s">
        <v>1854</v>
      </c>
      <c r="D565" s="74" t="s">
        <v>1854</v>
      </c>
      <c r="E565" s="96" t="str">
        <f>HYPERLINK("[映雪.xlsx]类型!B5",'类型（5）'!$C$5)</f>
        <v>家政强化</v>
      </c>
      <c r="F565" s="74" t="s">
        <v>1001</v>
      </c>
      <c r="G565" s="74" t="s">
        <v>1002</v>
      </c>
      <c r="H565" s="74">
        <v>680</v>
      </c>
      <c r="I565" s="74">
        <v>680</v>
      </c>
      <c r="J565" s="74">
        <v>532</v>
      </c>
      <c r="K565" s="74">
        <v>66</v>
      </c>
      <c r="L565" s="74">
        <v>55</v>
      </c>
      <c r="M565" s="74">
        <v>64</v>
      </c>
      <c r="N565" s="74">
        <v>80</v>
      </c>
      <c r="O565" s="74">
        <f>SUM(K565,L565,M565,N565)</f>
        <v>265</v>
      </c>
      <c r="P565" s="74" t="s">
        <v>1079</v>
      </c>
      <c r="Q565" s="74">
        <v>100</v>
      </c>
      <c r="R565" s="74">
        <v>1</v>
      </c>
      <c r="S565" s="74" t="s">
        <v>1012</v>
      </c>
      <c r="T565" s="74">
        <v>1535</v>
      </c>
      <c r="U565" s="74">
        <v>1550</v>
      </c>
      <c r="V565" s="74">
        <v>1587</v>
      </c>
      <c r="W565" s="74">
        <v>1615</v>
      </c>
      <c r="X565" s="74">
        <v>81</v>
      </c>
      <c r="Y565" s="74">
        <v>76</v>
      </c>
      <c r="Z565" s="74" t="s">
        <v>1004</v>
      </c>
      <c r="AA565" s="74" t="s">
        <v>1004</v>
      </c>
      <c r="AB565" s="74" t="s">
        <v>1006</v>
      </c>
      <c r="AC565" s="74" t="s">
        <v>1007</v>
      </c>
      <c r="AD565" s="74" t="s">
        <v>1008</v>
      </c>
      <c r="AE565" s="74" t="s">
        <v>1017</v>
      </c>
      <c r="AF565" s="74">
        <v>7</v>
      </c>
      <c r="AG565" s="74" t="s">
        <v>1004</v>
      </c>
      <c r="AH565" s="74">
        <v>0</v>
      </c>
      <c r="AI565" s="104">
        <v>0</v>
      </c>
    </row>
    <row r="566" spans="1:35">
      <c r="A566" s="95">
        <v>880</v>
      </c>
      <c r="B566" s="74" t="s">
        <v>104</v>
      </c>
      <c r="C566" s="74" t="s">
        <v>1859</v>
      </c>
      <c r="D566" s="74" t="s">
        <v>1859</v>
      </c>
      <c r="E566" s="74" t="str">
        <f>HYPERLINK("[映雪.xlsx]类型!B13",'类型（5）'!$C$13)</f>
        <v>贤者</v>
      </c>
      <c r="F566" s="74" t="s">
        <v>1001</v>
      </c>
      <c r="G566" s="74" t="s">
        <v>1002</v>
      </c>
      <c r="H566" s="74">
        <v>64</v>
      </c>
      <c r="I566" s="74">
        <v>64</v>
      </c>
      <c r="J566" s="74">
        <v>994</v>
      </c>
      <c r="K566" s="74">
        <v>66</v>
      </c>
      <c r="L566" s="74">
        <v>83</v>
      </c>
      <c r="M566" s="74">
        <v>78</v>
      </c>
      <c r="N566" s="74">
        <v>55</v>
      </c>
      <c r="O566" s="74">
        <f>SUM(K566,L566,M566,N566)</f>
        <v>282</v>
      </c>
      <c r="P566" s="74" t="s">
        <v>1175</v>
      </c>
      <c r="Q566" s="74">
        <v>100</v>
      </c>
      <c r="R566" s="74">
        <v>2</v>
      </c>
      <c r="S566" s="74" t="s">
        <v>1012</v>
      </c>
      <c r="T566" s="74">
        <v>1548</v>
      </c>
      <c r="U566" s="74">
        <v>1563</v>
      </c>
      <c r="V566" s="74">
        <v>1586</v>
      </c>
      <c r="W566" s="74">
        <v>1615</v>
      </c>
      <c r="X566" s="74">
        <v>84</v>
      </c>
      <c r="Y566" s="74">
        <v>77</v>
      </c>
      <c r="Z566" s="74" t="s">
        <v>1004</v>
      </c>
      <c r="AA566" s="74" t="s">
        <v>1004</v>
      </c>
      <c r="AB566" s="74" t="s">
        <v>1006</v>
      </c>
      <c r="AC566" s="74" t="s">
        <v>1007</v>
      </c>
      <c r="AD566" s="74" t="s">
        <v>1016</v>
      </c>
      <c r="AE566" s="74" t="s">
        <v>1020</v>
      </c>
      <c r="AF566" s="74">
        <v>8</v>
      </c>
      <c r="AG566" s="74" t="s">
        <v>1005</v>
      </c>
      <c r="AH566" s="74">
        <v>0</v>
      </c>
      <c r="AI566" s="104">
        <v>0</v>
      </c>
    </row>
    <row r="567" spans="1:35">
      <c r="A567" s="95">
        <v>965</v>
      </c>
      <c r="B567" s="74" t="s">
        <v>48</v>
      </c>
      <c r="C567" s="74" t="s">
        <v>1934</v>
      </c>
      <c r="D567" s="74" t="s">
        <v>1934</v>
      </c>
      <c r="E567" s="99" t="str">
        <f>HYPERLINK("[映雪.xlsx]类型!B26",'类型（5）'!$C$26)</f>
        <v>剑豪</v>
      </c>
      <c r="F567" s="74" t="s">
        <v>1001</v>
      </c>
      <c r="G567" s="74" t="s">
        <v>1002</v>
      </c>
      <c r="H567" s="74">
        <v>126</v>
      </c>
      <c r="I567" s="74">
        <v>126</v>
      </c>
      <c r="J567" s="74">
        <v>171</v>
      </c>
      <c r="K567" s="74">
        <v>66</v>
      </c>
      <c r="L567" s="74">
        <v>77</v>
      </c>
      <c r="M567" s="74">
        <v>60</v>
      </c>
      <c r="N567" s="74">
        <v>70</v>
      </c>
      <c r="O567" s="74">
        <f>SUM(K567,L567,M567,N567)</f>
        <v>273</v>
      </c>
      <c r="P567" s="74" t="s">
        <v>1042</v>
      </c>
      <c r="Q567" s="74">
        <v>100</v>
      </c>
      <c r="R567" s="74">
        <v>1</v>
      </c>
      <c r="S567" s="74" t="s">
        <v>1012</v>
      </c>
      <c r="T567" s="74">
        <v>1514</v>
      </c>
      <c r="U567" s="74">
        <v>1529</v>
      </c>
      <c r="V567" s="74">
        <v>1571</v>
      </c>
      <c r="W567" s="74">
        <v>1615</v>
      </c>
      <c r="X567" s="74">
        <v>30</v>
      </c>
      <c r="Y567" s="74">
        <v>75</v>
      </c>
      <c r="Z567" s="74" t="s">
        <v>1004</v>
      </c>
      <c r="AA567" s="74" t="s">
        <v>1005</v>
      </c>
      <c r="AB567" s="74" t="s">
        <v>1006</v>
      </c>
      <c r="AC567" s="74" t="s">
        <v>1007</v>
      </c>
      <c r="AD567" s="74" t="s">
        <v>1008</v>
      </c>
      <c r="AE567" s="74" t="s">
        <v>1013</v>
      </c>
      <c r="AF567" s="74">
        <v>8</v>
      </c>
      <c r="AG567" s="74" t="s">
        <v>1005</v>
      </c>
      <c r="AH567" s="74">
        <v>0</v>
      </c>
      <c r="AI567" s="104">
        <v>0</v>
      </c>
    </row>
    <row r="568" spans="1:35">
      <c r="A568" s="95">
        <v>1054</v>
      </c>
      <c r="B568" s="74" t="s">
        <v>96</v>
      </c>
      <c r="C568" s="74" t="s">
        <v>2014</v>
      </c>
      <c r="D568" s="74" t="s">
        <v>2014</v>
      </c>
      <c r="E568" s="96" t="str">
        <f>HYPERLINK("[映雪.xlsx]类型!B24",'类型（5）'!$C$24)</f>
        <v>艺术家</v>
      </c>
      <c r="F568" s="74" t="s">
        <v>1001</v>
      </c>
      <c r="G568" s="74" t="s">
        <v>1002</v>
      </c>
      <c r="H568" s="74">
        <v>1054</v>
      </c>
      <c r="I568" s="74">
        <v>1054</v>
      </c>
      <c r="J568" s="74">
        <v>364</v>
      </c>
      <c r="K568" s="74">
        <v>66</v>
      </c>
      <c r="L568" s="74">
        <v>62</v>
      </c>
      <c r="M568" s="74">
        <v>52</v>
      </c>
      <c r="N568" s="74">
        <v>65</v>
      </c>
      <c r="O568" s="74">
        <f>SUM(K568,L568,M568,N568)</f>
        <v>245</v>
      </c>
      <c r="P568" s="74" t="s">
        <v>1031</v>
      </c>
      <c r="Q568" s="74">
        <v>100</v>
      </c>
      <c r="R568" s="74">
        <v>1</v>
      </c>
      <c r="S568" s="74" t="s">
        <v>1012</v>
      </c>
      <c r="T568" s="74">
        <v>1567</v>
      </c>
      <c r="U568" s="74">
        <v>1582</v>
      </c>
      <c r="V568" s="74">
        <v>1614</v>
      </c>
      <c r="W568" s="74">
        <v>1615</v>
      </c>
      <c r="X568" s="74">
        <v>34</v>
      </c>
      <c r="Y568" s="74">
        <v>60</v>
      </c>
      <c r="Z568" s="74" t="s">
        <v>1004</v>
      </c>
      <c r="AA568" s="74" t="s">
        <v>1005</v>
      </c>
      <c r="AB568" s="74" t="s">
        <v>1006</v>
      </c>
      <c r="AC568" s="74" t="s">
        <v>1007</v>
      </c>
      <c r="AD568" s="74" t="s">
        <v>1023</v>
      </c>
      <c r="AE568" s="74" t="s">
        <v>1017</v>
      </c>
      <c r="AF568" s="74">
        <v>9</v>
      </c>
      <c r="AG568" s="74" t="s">
        <v>1004</v>
      </c>
      <c r="AH568" s="74">
        <v>0</v>
      </c>
      <c r="AI568" s="104">
        <v>0</v>
      </c>
    </row>
    <row r="569" spans="1:35">
      <c r="A569" s="95">
        <v>1071</v>
      </c>
      <c r="B569" s="74" t="s">
        <v>28</v>
      </c>
      <c r="C569" s="74" t="s">
        <v>2030</v>
      </c>
      <c r="D569" s="74" t="s">
        <v>2030</v>
      </c>
      <c r="E569" s="99" t="str">
        <f>HYPERLINK("[映雪.xlsx]类型!B31",'类型（5）'!$C$31)</f>
        <v>后宫王</v>
      </c>
      <c r="F569" s="74" t="s">
        <v>1001</v>
      </c>
      <c r="G569" s="74" t="s">
        <v>1002</v>
      </c>
      <c r="H569" s="74">
        <v>1071</v>
      </c>
      <c r="I569" s="74">
        <v>1071</v>
      </c>
      <c r="J569" s="74">
        <v>185</v>
      </c>
      <c r="K569" s="74">
        <v>66</v>
      </c>
      <c r="L569" s="74">
        <v>52</v>
      </c>
      <c r="M569" s="74">
        <v>74</v>
      </c>
      <c r="N569" s="74">
        <v>70</v>
      </c>
      <c r="O569" s="74">
        <f>SUM(K569,L569,M569,N569)</f>
        <v>262</v>
      </c>
      <c r="P569" s="74" t="s">
        <v>1053</v>
      </c>
      <c r="Q569" s="74">
        <v>100</v>
      </c>
      <c r="R569" s="74">
        <v>1</v>
      </c>
      <c r="S569" s="74" t="s">
        <v>1012</v>
      </c>
      <c r="T569" s="74">
        <v>1573</v>
      </c>
      <c r="U569" s="74">
        <v>1588</v>
      </c>
      <c r="V569" s="74">
        <v>1633</v>
      </c>
      <c r="W569" s="74">
        <v>1615</v>
      </c>
      <c r="X569" s="74">
        <v>97</v>
      </c>
      <c r="Y569" s="74">
        <v>77</v>
      </c>
      <c r="Z569" s="74" t="s">
        <v>1004</v>
      </c>
      <c r="AA569" s="74" t="s">
        <v>1005</v>
      </c>
      <c r="AB569" s="74" t="s">
        <v>1006</v>
      </c>
      <c r="AC569" s="74" t="s">
        <v>1400</v>
      </c>
      <c r="AD569" s="74" t="s">
        <v>1008</v>
      </c>
      <c r="AE569" s="74" t="s">
        <v>1013</v>
      </c>
      <c r="AF569" s="74">
        <v>9</v>
      </c>
      <c r="AG569" s="74" t="s">
        <v>1004</v>
      </c>
      <c r="AH569" s="74">
        <v>0</v>
      </c>
      <c r="AI569" s="104">
        <v>0</v>
      </c>
    </row>
    <row r="570" spans="1:35">
      <c r="A570" s="95">
        <v>1079</v>
      </c>
      <c r="B570" s="74" t="s">
        <v>28</v>
      </c>
      <c r="C570" s="74" t="s">
        <v>2037</v>
      </c>
      <c r="D570" s="74" t="s">
        <v>2037</v>
      </c>
      <c r="E570" s="96" t="str">
        <f>HYPERLINK("[映雪.xlsx]类型!B24",'类型（5）'!$C$24)</f>
        <v>艺术家</v>
      </c>
      <c r="F570" s="74" t="s">
        <v>1001</v>
      </c>
      <c r="G570" s="74" t="s">
        <v>1002</v>
      </c>
      <c r="H570" s="74">
        <v>1079</v>
      </c>
      <c r="I570" s="74">
        <v>1079</v>
      </c>
      <c r="J570" s="74">
        <v>372</v>
      </c>
      <c r="K570" s="74">
        <v>66</v>
      </c>
      <c r="L570" s="74">
        <v>55</v>
      </c>
      <c r="M570" s="74">
        <v>36</v>
      </c>
      <c r="N570" s="74">
        <v>33</v>
      </c>
      <c r="O570" s="74">
        <f>SUM(K570,L570,M570,N570)</f>
        <v>190</v>
      </c>
      <c r="P570" s="74" t="s">
        <v>1047</v>
      </c>
      <c r="Q570" s="74">
        <v>100</v>
      </c>
      <c r="R570" s="74">
        <v>1</v>
      </c>
      <c r="S570" s="74" t="s">
        <v>1012</v>
      </c>
      <c r="T570" s="74">
        <v>1566</v>
      </c>
      <c r="U570" s="74">
        <v>1581</v>
      </c>
      <c r="V570" s="74">
        <v>1603</v>
      </c>
      <c r="W570" s="74">
        <v>1615</v>
      </c>
      <c r="X570" s="74">
        <v>91</v>
      </c>
      <c r="Y570" s="74">
        <v>86</v>
      </c>
      <c r="Z570" s="74" t="s">
        <v>1004</v>
      </c>
      <c r="AA570" s="74" t="s">
        <v>1004</v>
      </c>
      <c r="AB570" s="74" t="s">
        <v>1006</v>
      </c>
      <c r="AC570" s="74" t="s">
        <v>1204</v>
      </c>
      <c r="AD570" s="74" t="s">
        <v>1023</v>
      </c>
      <c r="AE570" s="74" t="s">
        <v>1013</v>
      </c>
      <c r="AF570" s="74">
        <v>4</v>
      </c>
      <c r="AG570" s="74" t="s">
        <v>1004</v>
      </c>
      <c r="AH570" s="74">
        <v>0</v>
      </c>
      <c r="AI570" s="104">
        <v>0</v>
      </c>
    </row>
    <row r="571" spans="1:35">
      <c r="A571" s="95">
        <v>1088</v>
      </c>
      <c r="B571" s="74" t="s">
        <v>13</v>
      </c>
      <c r="C571" s="74" t="s">
        <v>2046</v>
      </c>
      <c r="D571" s="74" t="s">
        <v>2046</v>
      </c>
      <c r="E571" s="74" t="str">
        <f>HYPERLINK("[映雪.xlsx]类型!B22",'类型（5）'!$C$22)</f>
        <v>傲娇</v>
      </c>
      <c r="F571" s="74" t="s">
        <v>1001</v>
      </c>
      <c r="G571" s="74" t="s">
        <v>1002</v>
      </c>
      <c r="H571" s="74">
        <v>1373</v>
      </c>
      <c r="I571" s="74">
        <v>1373</v>
      </c>
      <c r="J571" s="74">
        <v>377</v>
      </c>
      <c r="K571" s="74">
        <v>66</v>
      </c>
      <c r="L571" s="74">
        <v>62</v>
      </c>
      <c r="M571" s="74">
        <v>63</v>
      </c>
      <c r="N571" s="74">
        <v>50</v>
      </c>
      <c r="O571" s="74">
        <f>SUM(K571,L571,M571,N571)</f>
        <v>241</v>
      </c>
      <c r="P571" s="74" t="s">
        <v>1026</v>
      </c>
      <c r="Q571" s="74">
        <v>100</v>
      </c>
      <c r="R571" s="74">
        <v>1</v>
      </c>
      <c r="S571" s="74" t="s">
        <v>1012</v>
      </c>
      <c r="T571" s="74">
        <v>1479</v>
      </c>
      <c r="U571" s="74">
        <v>1494</v>
      </c>
      <c r="V571" s="74">
        <v>1551</v>
      </c>
      <c r="W571" s="74">
        <v>1615</v>
      </c>
      <c r="X571" s="74">
        <v>50</v>
      </c>
      <c r="Y571" s="74">
        <v>52</v>
      </c>
      <c r="Z571" s="74" t="s">
        <v>1004</v>
      </c>
      <c r="AA571" s="74" t="s">
        <v>1005</v>
      </c>
      <c r="AB571" s="74" t="s">
        <v>1006</v>
      </c>
      <c r="AC571" s="74" t="s">
        <v>1007</v>
      </c>
      <c r="AD571" s="74" t="s">
        <v>1023</v>
      </c>
      <c r="AE571" s="74" t="s">
        <v>1013</v>
      </c>
      <c r="AF571" s="74">
        <v>7</v>
      </c>
      <c r="AG571" s="74" t="s">
        <v>1004</v>
      </c>
      <c r="AH571" s="74">
        <v>0</v>
      </c>
      <c r="AI571" s="104">
        <v>0</v>
      </c>
    </row>
    <row r="572" spans="1:35">
      <c r="A572" s="95">
        <v>1113</v>
      </c>
      <c r="B572" s="74" t="s">
        <v>102</v>
      </c>
      <c r="C572" s="74" t="s">
        <v>2070</v>
      </c>
      <c r="D572" s="74" t="s">
        <v>2070</v>
      </c>
      <c r="E572" s="99" t="str">
        <f>HYPERLINK("[映雪.xlsx]类型!B37",'类型（5）'!$C$37)</f>
        <v>歌姬</v>
      </c>
      <c r="F572" s="74" t="s">
        <v>1001</v>
      </c>
      <c r="G572" s="74" t="s">
        <v>1002</v>
      </c>
      <c r="H572" s="74">
        <v>1105</v>
      </c>
      <c r="I572" s="74">
        <v>1105</v>
      </c>
      <c r="J572" s="74">
        <v>166</v>
      </c>
      <c r="K572" s="74">
        <v>66</v>
      </c>
      <c r="L572" s="74">
        <v>59</v>
      </c>
      <c r="M572" s="74">
        <v>60</v>
      </c>
      <c r="N572" s="74">
        <v>46</v>
      </c>
      <c r="O572" s="74">
        <f>SUM(K572,L572,M572,N572)</f>
        <v>231</v>
      </c>
      <c r="P572" s="74" t="s">
        <v>1060</v>
      </c>
      <c r="Q572" s="74">
        <v>100</v>
      </c>
      <c r="R572" s="74">
        <v>1</v>
      </c>
      <c r="S572" s="74" t="s">
        <v>1012</v>
      </c>
      <c r="T572" s="74">
        <v>1490</v>
      </c>
      <c r="U572" s="74">
        <v>1505</v>
      </c>
      <c r="V572" s="74">
        <v>1553</v>
      </c>
      <c r="W572" s="74">
        <v>1615</v>
      </c>
      <c r="X572" s="74">
        <v>45</v>
      </c>
      <c r="Y572" s="74">
        <v>1</v>
      </c>
      <c r="Z572" s="74" t="s">
        <v>1004</v>
      </c>
      <c r="AA572" s="74" t="s">
        <v>1005</v>
      </c>
      <c r="AB572" s="74" t="s">
        <v>1006</v>
      </c>
      <c r="AC572" s="74" t="s">
        <v>1007</v>
      </c>
      <c r="AD572" s="74" t="s">
        <v>1023</v>
      </c>
      <c r="AE572" s="74" t="s">
        <v>1017</v>
      </c>
      <c r="AF572" s="74">
        <v>6</v>
      </c>
      <c r="AG572" s="74" t="s">
        <v>1005</v>
      </c>
      <c r="AH572" s="74">
        <v>0</v>
      </c>
      <c r="AI572" s="104">
        <v>68</v>
      </c>
    </row>
    <row r="573" spans="1:35">
      <c r="A573" s="95">
        <v>1135</v>
      </c>
      <c r="B573" s="74" t="s">
        <v>134</v>
      </c>
      <c r="C573" s="74" t="s">
        <v>2091</v>
      </c>
      <c r="D573" s="74" t="s">
        <v>2091</v>
      </c>
      <c r="E573" s="99" t="str">
        <f>HYPERLINK("[映雪.xlsx]类型!B36",'类型（5）'!$C$36)</f>
        <v>文学家</v>
      </c>
      <c r="F573" s="74" t="s">
        <v>1001</v>
      </c>
      <c r="G573" s="74" t="s">
        <v>1002</v>
      </c>
      <c r="H573" s="74">
        <v>7213</v>
      </c>
      <c r="I573" s="74">
        <v>7213</v>
      </c>
      <c r="J573" s="74">
        <v>387</v>
      </c>
      <c r="K573" s="74">
        <v>66</v>
      </c>
      <c r="L573" s="74">
        <v>51</v>
      </c>
      <c r="M573" s="74">
        <v>89</v>
      </c>
      <c r="N573" s="74">
        <v>72</v>
      </c>
      <c r="O573" s="74">
        <f>SUM(K573,L573,M573,N573)</f>
        <v>278</v>
      </c>
      <c r="P573" s="74" t="s">
        <v>1287</v>
      </c>
      <c r="Q573" s="74">
        <v>100</v>
      </c>
      <c r="R573" s="74">
        <v>3</v>
      </c>
      <c r="S573" s="74" t="s">
        <v>1012</v>
      </c>
      <c r="T573" s="74">
        <v>1572</v>
      </c>
      <c r="U573" s="74">
        <v>1583</v>
      </c>
      <c r="V573" s="74">
        <v>1632</v>
      </c>
      <c r="W573" s="74">
        <v>1615</v>
      </c>
      <c r="X573" s="74">
        <v>70</v>
      </c>
      <c r="Y573" s="74">
        <v>96</v>
      </c>
      <c r="Z573" s="74" t="s">
        <v>1004</v>
      </c>
      <c r="AA573" s="74" t="s">
        <v>1005</v>
      </c>
      <c r="AB573" s="74" t="s">
        <v>1006</v>
      </c>
      <c r="AC573" s="74" t="s">
        <v>1007</v>
      </c>
      <c r="AD573" s="74" t="s">
        <v>1016</v>
      </c>
      <c r="AE573" s="74" t="s">
        <v>1020</v>
      </c>
      <c r="AF573" s="74">
        <v>9</v>
      </c>
      <c r="AG573" s="74" t="s">
        <v>1005</v>
      </c>
      <c r="AH573" s="74">
        <v>0</v>
      </c>
      <c r="AI573" s="104">
        <v>0</v>
      </c>
    </row>
    <row r="574" spans="1:35">
      <c r="A574" s="95">
        <v>1164</v>
      </c>
      <c r="B574" s="74" t="s">
        <v>56</v>
      </c>
      <c r="C574" s="74" t="s">
        <v>2116</v>
      </c>
      <c r="D574" s="74" t="s">
        <v>2116</v>
      </c>
      <c r="E574" s="74" t="str">
        <f>HYPERLINK("[映雪.xlsx]类型!B6",'类型（5）'!$C$6)</f>
        <v>统御全能</v>
      </c>
      <c r="F574" s="74" t="s">
        <v>1001</v>
      </c>
      <c r="G574" s="74" t="s">
        <v>1002</v>
      </c>
      <c r="H574" s="74">
        <v>1255</v>
      </c>
      <c r="I574" s="74">
        <v>1255</v>
      </c>
      <c r="J574" s="74">
        <v>143</v>
      </c>
      <c r="K574" s="74">
        <v>66</v>
      </c>
      <c r="L574" s="74">
        <v>68</v>
      </c>
      <c r="M574" s="74">
        <v>53</v>
      </c>
      <c r="N574" s="74">
        <v>45</v>
      </c>
      <c r="O574" s="74">
        <f>SUM(K574,L574,M574,N574)</f>
        <v>232</v>
      </c>
      <c r="P574" s="74" t="s">
        <v>1060</v>
      </c>
      <c r="Q574" s="74">
        <v>100</v>
      </c>
      <c r="R574" s="74">
        <v>1</v>
      </c>
      <c r="S574" s="74" t="s">
        <v>1012</v>
      </c>
      <c r="T574" s="74">
        <v>1493</v>
      </c>
      <c r="U574" s="74">
        <v>1508</v>
      </c>
      <c r="V574" s="74">
        <v>1560</v>
      </c>
      <c r="W574" s="74">
        <v>1615</v>
      </c>
      <c r="X574" s="74">
        <v>25</v>
      </c>
      <c r="Y574" s="74">
        <v>20</v>
      </c>
      <c r="Z574" s="74" t="s">
        <v>1004</v>
      </c>
      <c r="AA574" s="74" t="s">
        <v>1005</v>
      </c>
      <c r="AB574" s="74" t="s">
        <v>1006</v>
      </c>
      <c r="AC574" s="74" t="s">
        <v>1007</v>
      </c>
      <c r="AD574" s="74" t="s">
        <v>1023</v>
      </c>
      <c r="AE574" s="74" t="s">
        <v>1009</v>
      </c>
      <c r="AF574" s="74">
        <v>10</v>
      </c>
      <c r="AG574" s="74" t="s">
        <v>1005</v>
      </c>
      <c r="AH574" s="74">
        <v>0</v>
      </c>
      <c r="AI574" s="104">
        <v>0</v>
      </c>
    </row>
    <row r="575" spans="1:35">
      <c r="A575" s="95">
        <v>1179</v>
      </c>
      <c r="B575" s="74" t="s">
        <v>154</v>
      </c>
      <c r="C575" s="74" t="s">
        <v>154</v>
      </c>
      <c r="D575" s="74" t="s">
        <v>154</v>
      </c>
      <c r="E575" s="74" t="str">
        <f>HYPERLINK("[映雪.xlsx]类型!B56",'类型（5）'!$C$56)</f>
        <v>嘉依卡</v>
      </c>
      <c r="F575" s="74" t="s">
        <v>1001</v>
      </c>
      <c r="G575" s="74" t="s">
        <v>1002</v>
      </c>
      <c r="H575" s="74">
        <v>1261</v>
      </c>
      <c r="I575" s="74">
        <v>1261</v>
      </c>
      <c r="J575" s="74">
        <v>108</v>
      </c>
      <c r="K575" s="74">
        <v>66</v>
      </c>
      <c r="L575" s="74">
        <v>78</v>
      </c>
      <c r="M575" s="74">
        <v>78</v>
      </c>
      <c r="N575" s="74">
        <v>27</v>
      </c>
      <c r="O575" s="74">
        <f>SUM(K575,L575,M575,N575)</f>
        <v>249</v>
      </c>
      <c r="P575" s="74" t="s">
        <v>1087</v>
      </c>
      <c r="Q575" s="74">
        <v>10200</v>
      </c>
      <c r="R575" s="74">
        <v>6</v>
      </c>
      <c r="S575" s="74" t="s">
        <v>4</v>
      </c>
      <c r="T575" s="74">
        <v>1514</v>
      </c>
      <c r="U575" s="74">
        <v>1529</v>
      </c>
      <c r="V575" s="74">
        <v>1573</v>
      </c>
      <c r="W575" s="74">
        <v>1615</v>
      </c>
      <c r="X575" s="74">
        <v>31</v>
      </c>
      <c r="Y575" s="74">
        <v>25</v>
      </c>
      <c r="Z575" s="74" t="s">
        <v>1004</v>
      </c>
      <c r="AA575" s="74" t="s">
        <v>1005</v>
      </c>
      <c r="AB575" s="74" t="s">
        <v>1006</v>
      </c>
      <c r="AC575" s="74" t="s">
        <v>1007</v>
      </c>
      <c r="AD575" s="74" t="s">
        <v>1008</v>
      </c>
      <c r="AE575" s="74" t="s">
        <v>1020</v>
      </c>
      <c r="AF575" s="74">
        <v>11</v>
      </c>
      <c r="AG575" s="74" t="s">
        <v>1005</v>
      </c>
      <c r="AH575" s="74">
        <v>0</v>
      </c>
      <c r="AI575" s="104">
        <v>41</v>
      </c>
    </row>
    <row r="576" spans="1:35">
      <c r="A576" s="95">
        <v>1242</v>
      </c>
      <c r="B576" s="74" t="s">
        <v>42</v>
      </c>
      <c r="C576" s="74" t="s">
        <v>2183</v>
      </c>
      <c r="D576" s="74" t="s">
        <v>2183</v>
      </c>
      <c r="E576" s="74" t="str">
        <f>HYPERLINK("[映雪.xlsx]类型!B32",'类型（5）'!$C$32)</f>
        <v>魔法少女</v>
      </c>
      <c r="F576" s="74" t="s">
        <v>1001</v>
      </c>
      <c r="G576" s="74" t="s">
        <v>1002</v>
      </c>
      <c r="H576" s="74">
        <v>1172</v>
      </c>
      <c r="I576" s="74">
        <v>1172</v>
      </c>
      <c r="J576" s="74">
        <v>172</v>
      </c>
      <c r="K576" s="74">
        <v>66</v>
      </c>
      <c r="L576" s="74">
        <v>73</v>
      </c>
      <c r="M576" s="74">
        <v>73</v>
      </c>
      <c r="N576" s="74">
        <v>55</v>
      </c>
      <c r="O576" s="74">
        <f>SUM(K576,L576,M576,N576)</f>
        <v>267</v>
      </c>
      <c r="P576" s="74" t="s">
        <v>1091</v>
      </c>
      <c r="Q576" s="74">
        <v>100</v>
      </c>
      <c r="R576" s="74">
        <v>1</v>
      </c>
      <c r="S576" s="74" t="s">
        <v>1012</v>
      </c>
      <c r="T576" s="74">
        <v>1495</v>
      </c>
      <c r="U576" s="74">
        <v>1502</v>
      </c>
      <c r="V576" s="74">
        <v>1554</v>
      </c>
      <c r="W576" s="74">
        <v>1615</v>
      </c>
      <c r="X576" s="74">
        <v>65</v>
      </c>
      <c r="Y576" s="74">
        <v>18</v>
      </c>
      <c r="Z576" s="74" t="s">
        <v>1004</v>
      </c>
      <c r="AA576" s="74" t="s">
        <v>1005</v>
      </c>
      <c r="AB576" s="74" t="s">
        <v>1006</v>
      </c>
      <c r="AC576" s="74" t="s">
        <v>1007</v>
      </c>
      <c r="AD576" s="74" t="s">
        <v>1008</v>
      </c>
      <c r="AE576" s="74" t="s">
        <v>1017</v>
      </c>
      <c r="AF576" s="74">
        <v>6</v>
      </c>
      <c r="AG576" s="74" t="s">
        <v>1005</v>
      </c>
      <c r="AH576" s="74">
        <v>0</v>
      </c>
      <c r="AI576" s="104">
        <v>0</v>
      </c>
    </row>
    <row r="577" spans="1:35">
      <c r="A577" s="95">
        <v>1275</v>
      </c>
      <c r="B577" s="74" t="s">
        <v>58</v>
      </c>
      <c r="C577" s="74" t="s">
        <v>2211</v>
      </c>
      <c r="D577" s="74" t="s">
        <v>2211</v>
      </c>
      <c r="E577" s="74" t="str">
        <f>HYPERLINK("[映雪.xlsx]类型!B2",'类型（5）'!$C$2)</f>
        <v>统御强化</v>
      </c>
      <c r="F577" s="74" t="s">
        <v>1001</v>
      </c>
      <c r="G577" s="74" t="s">
        <v>1002</v>
      </c>
      <c r="H577" s="74">
        <v>1360</v>
      </c>
      <c r="I577" s="74">
        <v>1360</v>
      </c>
      <c r="J577" s="74">
        <v>440</v>
      </c>
      <c r="K577" s="74">
        <v>66</v>
      </c>
      <c r="L577" s="74">
        <v>57</v>
      </c>
      <c r="M577" s="74">
        <v>68</v>
      </c>
      <c r="N577" s="74">
        <v>70</v>
      </c>
      <c r="O577" s="74">
        <f>SUM(K577,L577,M577,N577)</f>
        <v>261</v>
      </c>
      <c r="P577" s="74" t="s">
        <v>1079</v>
      </c>
      <c r="Q577" s="74">
        <v>100</v>
      </c>
      <c r="R577" s="74">
        <v>1</v>
      </c>
      <c r="S577" s="74" t="s">
        <v>1012</v>
      </c>
      <c r="T577" s="74">
        <v>1540</v>
      </c>
      <c r="U577" s="74">
        <v>1556</v>
      </c>
      <c r="V577" s="74">
        <v>1594</v>
      </c>
      <c r="W577" s="74">
        <v>1615</v>
      </c>
      <c r="X577" s="74">
        <v>0</v>
      </c>
      <c r="Y577" s="74">
        <v>55</v>
      </c>
      <c r="Z577" s="74" t="s">
        <v>1004</v>
      </c>
      <c r="AA577" s="74" t="s">
        <v>1004</v>
      </c>
      <c r="AB577" s="74" t="s">
        <v>1006</v>
      </c>
      <c r="AC577" s="74" t="s">
        <v>1007</v>
      </c>
      <c r="AD577" s="74" t="s">
        <v>1023</v>
      </c>
      <c r="AE577" s="74" t="s">
        <v>1017</v>
      </c>
      <c r="AF577" s="74">
        <v>2</v>
      </c>
      <c r="AG577" s="74" t="s">
        <v>1005</v>
      </c>
      <c r="AH577" s="74">
        <v>0</v>
      </c>
      <c r="AI577" s="104">
        <v>0</v>
      </c>
    </row>
    <row r="578" hidden="1" spans="1:35">
      <c r="A578" s="95">
        <v>576</v>
      </c>
      <c r="B578" s="74"/>
      <c r="C578" s="74" t="s">
        <v>1590</v>
      </c>
      <c r="D578" s="74" t="s">
        <v>1590</v>
      </c>
      <c r="E578" s="74" t="str">
        <f>HYPERLINK("[映雪.xlsx]类型!B9",'类型（5）'!$C$9)</f>
        <v>家政全能</v>
      </c>
      <c r="F578" s="74" t="s">
        <v>1098</v>
      </c>
      <c r="G578" s="74" t="s">
        <v>1002</v>
      </c>
      <c r="H578" s="74">
        <v>876</v>
      </c>
      <c r="I578" s="74">
        <v>876</v>
      </c>
      <c r="J578" s="74">
        <v>451</v>
      </c>
      <c r="K578" s="74">
        <v>54</v>
      </c>
      <c r="L578" s="74">
        <v>44</v>
      </c>
      <c r="M578" s="74">
        <v>45</v>
      </c>
      <c r="N578" s="74">
        <v>79</v>
      </c>
      <c r="O578" s="74">
        <f>SUM(K578,L578,M578,N578)</f>
        <v>222</v>
      </c>
      <c r="P578" s="74" t="s">
        <v>1049</v>
      </c>
      <c r="Q578" s="74">
        <v>1820</v>
      </c>
      <c r="R578" s="74">
        <v>0</v>
      </c>
      <c r="S578" s="74"/>
      <c r="T578" s="74">
        <v>1525</v>
      </c>
      <c r="U578" s="74">
        <v>1540</v>
      </c>
      <c r="V578" s="74">
        <v>1594</v>
      </c>
      <c r="W578" s="74">
        <v>0</v>
      </c>
      <c r="X578" s="74">
        <v>4</v>
      </c>
      <c r="Y578" s="74">
        <v>36</v>
      </c>
      <c r="Z578" s="74" t="s">
        <v>1004</v>
      </c>
      <c r="AA578" s="74" t="s">
        <v>1005</v>
      </c>
      <c r="AB578" s="74" t="s">
        <v>1006</v>
      </c>
      <c r="AC578" s="74" t="s">
        <v>1204</v>
      </c>
      <c r="AD578" s="74" t="s">
        <v>1008</v>
      </c>
      <c r="AE578" s="74" t="s">
        <v>1017</v>
      </c>
      <c r="AF578" s="74">
        <v>3</v>
      </c>
      <c r="AG578" s="74" t="s">
        <v>1004</v>
      </c>
      <c r="AH578" s="74">
        <v>0</v>
      </c>
      <c r="AI578" s="104">
        <v>0</v>
      </c>
    </row>
    <row r="579" spans="1:35">
      <c r="A579" s="95">
        <v>1282</v>
      </c>
      <c r="B579" s="74" t="s">
        <v>36</v>
      </c>
      <c r="C579" s="74" t="s">
        <v>2218</v>
      </c>
      <c r="D579" s="74" t="s">
        <v>2218</v>
      </c>
      <c r="E579" s="96" t="str">
        <f>HYPERLINK("[映雪.xlsx]类型!B5",'类型（5）'!$C$5)</f>
        <v>家政强化</v>
      </c>
      <c r="F579" s="74" t="s">
        <v>1001</v>
      </c>
      <c r="G579" s="74" t="s">
        <v>1002</v>
      </c>
      <c r="H579" s="74">
        <v>1383</v>
      </c>
      <c r="I579" s="74">
        <v>1383</v>
      </c>
      <c r="J579" s="74">
        <v>106</v>
      </c>
      <c r="K579" s="74">
        <v>66</v>
      </c>
      <c r="L579" s="74">
        <v>57</v>
      </c>
      <c r="M579" s="74">
        <v>68</v>
      </c>
      <c r="N579" s="74">
        <v>69</v>
      </c>
      <c r="O579" s="74">
        <f>SUM(K579,L579,M579,N579)</f>
        <v>260</v>
      </c>
      <c r="P579" s="74" t="s">
        <v>1031</v>
      </c>
      <c r="Q579" s="74">
        <v>100</v>
      </c>
      <c r="R579" s="74">
        <v>1</v>
      </c>
      <c r="S579" s="74" t="s">
        <v>1012</v>
      </c>
      <c r="T579" s="74">
        <v>1581</v>
      </c>
      <c r="U579" s="74">
        <v>1596</v>
      </c>
      <c r="V579" s="74">
        <v>1625</v>
      </c>
      <c r="W579" s="74">
        <v>1615</v>
      </c>
      <c r="X579" s="74">
        <v>7</v>
      </c>
      <c r="Y579" s="74">
        <v>10</v>
      </c>
      <c r="Z579" s="74" t="s">
        <v>1004</v>
      </c>
      <c r="AA579" s="74" t="s">
        <v>1005</v>
      </c>
      <c r="AB579" s="74" t="s">
        <v>1006</v>
      </c>
      <c r="AC579" s="74" t="s">
        <v>1007</v>
      </c>
      <c r="AD579" s="74" t="s">
        <v>1023</v>
      </c>
      <c r="AE579" s="74" t="s">
        <v>1013</v>
      </c>
      <c r="AF579" s="74">
        <v>3</v>
      </c>
      <c r="AG579" s="74" t="s">
        <v>1004</v>
      </c>
      <c r="AH579" s="74">
        <v>0</v>
      </c>
      <c r="AI579" s="104">
        <v>28</v>
      </c>
    </row>
    <row r="580" spans="1:35">
      <c r="A580" s="95">
        <v>1300</v>
      </c>
      <c r="B580" s="74" t="s">
        <v>58</v>
      </c>
      <c r="C580" s="74" t="s">
        <v>2233</v>
      </c>
      <c r="D580" s="74" t="s">
        <v>2233</v>
      </c>
      <c r="E580" s="96" t="str">
        <f>HYPERLINK("[映雪.xlsx]类型!B45",'类型（5）'!$C$45)</f>
        <v>吸血忍者</v>
      </c>
      <c r="F580" s="74" t="s">
        <v>1001</v>
      </c>
      <c r="G580" s="74" t="s">
        <v>1002</v>
      </c>
      <c r="H580" s="74">
        <v>1103</v>
      </c>
      <c r="I580" s="74">
        <v>1103</v>
      </c>
      <c r="J580" s="74">
        <v>34</v>
      </c>
      <c r="K580" s="74">
        <v>66</v>
      </c>
      <c r="L580" s="74">
        <v>77</v>
      </c>
      <c r="M580" s="74">
        <v>68</v>
      </c>
      <c r="N580" s="74">
        <v>20</v>
      </c>
      <c r="O580" s="74">
        <f>SUM(K580,L580,M580,N580)</f>
        <v>231</v>
      </c>
      <c r="P580" s="74" t="s">
        <v>1042</v>
      </c>
      <c r="Q580" s="74">
        <v>100</v>
      </c>
      <c r="R580" s="74">
        <v>1</v>
      </c>
      <c r="S580" s="74" t="s">
        <v>1012</v>
      </c>
      <c r="T580" s="74">
        <v>1526</v>
      </c>
      <c r="U580" s="74">
        <v>1536</v>
      </c>
      <c r="V580" s="74">
        <v>1550</v>
      </c>
      <c r="W580" s="74">
        <v>1615</v>
      </c>
      <c r="X580" s="74">
        <v>0</v>
      </c>
      <c r="Y580" s="74">
        <v>19</v>
      </c>
      <c r="Z580" s="74" t="s">
        <v>1004</v>
      </c>
      <c r="AA580" s="74" t="s">
        <v>1004</v>
      </c>
      <c r="AB580" s="74" t="s">
        <v>1006</v>
      </c>
      <c r="AC580" s="74" t="s">
        <v>1007</v>
      </c>
      <c r="AD580" s="74" t="s">
        <v>1008</v>
      </c>
      <c r="AE580" s="74" t="s">
        <v>1020</v>
      </c>
      <c r="AF580" s="74">
        <v>11</v>
      </c>
      <c r="AG580" s="74" t="s">
        <v>1005</v>
      </c>
      <c r="AH580" s="74">
        <v>0</v>
      </c>
      <c r="AI580" s="104">
        <v>0</v>
      </c>
    </row>
    <row r="581" spans="1:35">
      <c r="A581" s="95">
        <v>1308</v>
      </c>
      <c r="B581" s="74" t="s">
        <v>58</v>
      </c>
      <c r="C581" s="74" t="s">
        <v>2240</v>
      </c>
      <c r="D581" s="74" t="s">
        <v>2240</v>
      </c>
      <c r="E581" s="99" t="str">
        <f>HYPERLINK("[映雪.xlsx]类型!B25",'类型（5）'!$C$25)</f>
        <v>教师</v>
      </c>
      <c r="F581" s="74" t="s">
        <v>1001</v>
      </c>
      <c r="G581" s="74" t="s">
        <v>1002</v>
      </c>
      <c r="H581" s="74">
        <v>1406</v>
      </c>
      <c r="I581" s="74">
        <v>1406</v>
      </c>
      <c r="J581" s="74">
        <v>34</v>
      </c>
      <c r="K581" s="74">
        <v>66</v>
      </c>
      <c r="L581" s="74">
        <v>72</v>
      </c>
      <c r="M581" s="74">
        <v>66</v>
      </c>
      <c r="N581" s="74">
        <v>14</v>
      </c>
      <c r="O581" s="74">
        <f>SUM(K581,L581,M581,N581)</f>
        <v>218</v>
      </c>
      <c r="P581" s="74" t="s">
        <v>1029</v>
      </c>
      <c r="Q581" s="74">
        <v>100</v>
      </c>
      <c r="R581" s="74">
        <v>1</v>
      </c>
      <c r="S581" s="74" t="s">
        <v>1012</v>
      </c>
      <c r="T581" s="74">
        <v>1550</v>
      </c>
      <c r="U581" s="74">
        <v>1565</v>
      </c>
      <c r="V581" s="74">
        <v>1626</v>
      </c>
      <c r="W581" s="74">
        <v>1615</v>
      </c>
      <c r="X581" s="74">
        <v>0</v>
      </c>
      <c r="Y581" s="74">
        <v>84</v>
      </c>
      <c r="Z581" s="74" t="s">
        <v>1004</v>
      </c>
      <c r="AA581" s="74" t="s">
        <v>1005</v>
      </c>
      <c r="AB581" s="74" t="s">
        <v>1006</v>
      </c>
      <c r="AC581" s="74" t="s">
        <v>1007</v>
      </c>
      <c r="AD581" s="74" t="s">
        <v>1008</v>
      </c>
      <c r="AE581" s="74" t="s">
        <v>1009</v>
      </c>
      <c r="AF581" s="74">
        <v>4</v>
      </c>
      <c r="AG581" s="74" t="s">
        <v>1004</v>
      </c>
      <c r="AH581" s="74">
        <v>0</v>
      </c>
      <c r="AI581" s="104">
        <v>0</v>
      </c>
    </row>
    <row r="582" spans="1:35">
      <c r="A582" s="95">
        <v>1333</v>
      </c>
      <c r="B582" s="74" t="s">
        <v>150</v>
      </c>
      <c r="C582" s="74" t="s">
        <v>2261</v>
      </c>
      <c r="D582" s="74" t="s">
        <v>2261</v>
      </c>
      <c r="E582" s="74" t="str">
        <f>HYPERLINK("[映雪.xlsx]类型!B35",'类型（5）'!$C$35)</f>
        <v>刺客</v>
      </c>
      <c r="F582" s="74" t="s">
        <v>1001</v>
      </c>
      <c r="G582" s="74" t="s">
        <v>1002</v>
      </c>
      <c r="H582" s="74">
        <v>1428</v>
      </c>
      <c r="I582" s="74">
        <v>1428</v>
      </c>
      <c r="J582" s="74">
        <v>456</v>
      </c>
      <c r="K582" s="74">
        <v>66</v>
      </c>
      <c r="L582" s="74">
        <v>74</v>
      </c>
      <c r="M582" s="74">
        <v>45</v>
      </c>
      <c r="N582" s="74">
        <v>45</v>
      </c>
      <c r="O582" s="74">
        <f>SUM(K582,L582,M582,N582)</f>
        <v>230</v>
      </c>
      <c r="P582" s="74" t="s">
        <v>1085</v>
      </c>
      <c r="Q582" s="74">
        <v>100</v>
      </c>
      <c r="R582" s="74">
        <v>1</v>
      </c>
      <c r="S582" s="74" t="s">
        <v>1012</v>
      </c>
      <c r="T582" s="74">
        <v>1577</v>
      </c>
      <c r="U582" s="74">
        <v>1592</v>
      </c>
      <c r="V582" s="74">
        <v>1600</v>
      </c>
      <c r="W582" s="74">
        <v>1615</v>
      </c>
      <c r="X582" s="74">
        <v>0</v>
      </c>
      <c r="Y582" s="74">
        <v>60</v>
      </c>
      <c r="Z582" s="74" t="s">
        <v>1004</v>
      </c>
      <c r="AA582" s="74" t="s">
        <v>1004</v>
      </c>
      <c r="AB582" s="74" t="s">
        <v>1006</v>
      </c>
      <c r="AC582" s="74" t="s">
        <v>1007</v>
      </c>
      <c r="AD582" s="74" t="s">
        <v>1008</v>
      </c>
      <c r="AE582" s="74" t="s">
        <v>1020</v>
      </c>
      <c r="AF582" s="74">
        <v>8</v>
      </c>
      <c r="AG582" s="74" t="s">
        <v>1004</v>
      </c>
      <c r="AH582" s="74">
        <v>0</v>
      </c>
      <c r="AI582" s="104">
        <v>0</v>
      </c>
    </row>
    <row r="583" spans="1:35">
      <c r="A583" s="95">
        <v>1419</v>
      </c>
      <c r="B583" s="74" t="s">
        <v>54</v>
      </c>
      <c r="C583" s="74" t="s">
        <v>2336</v>
      </c>
      <c r="D583" s="74" t="s">
        <v>2336</v>
      </c>
      <c r="E583" s="74" t="str">
        <f>HYPERLINK("[映雪.xlsx]类型!B46",'类型（5）'!$C$46)</f>
        <v>麻将</v>
      </c>
      <c r="F583" s="74" t="s">
        <v>1001</v>
      </c>
      <c r="G583" s="74" t="s">
        <v>1002</v>
      </c>
      <c r="H583" s="74">
        <v>1494</v>
      </c>
      <c r="I583" s="74">
        <v>1494</v>
      </c>
      <c r="J583" s="74">
        <v>106</v>
      </c>
      <c r="K583" s="74">
        <v>66</v>
      </c>
      <c r="L583" s="74">
        <v>53</v>
      </c>
      <c r="M583" s="74">
        <v>62</v>
      </c>
      <c r="N583" s="74">
        <v>65</v>
      </c>
      <c r="O583" s="74">
        <f>SUM(K583,L583,M583,N583)</f>
        <v>246</v>
      </c>
      <c r="P583" s="74" t="s">
        <v>1072</v>
      </c>
      <c r="Q583" s="74">
        <v>100</v>
      </c>
      <c r="R583" s="74">
        <v>1</v>
      </c>
      <c r="S583" s="74" t="s">
        <v>1012</v>
      </c>
      <c r="T583" s="74">
        <v>1504</v>
      </c>
      <c r="U583" s="74">
        <v>1516</v>
      </c>
      <c r="V583" s="74">
        <v>1549</v>
      </c>
      <c r="W583" s="74">
        <v>1615</v>
      </c>
      <c r="X583" s="74">
        <v>0</v>
      </c>
      <c r="Y583" s="74">
        <v>55</v>
      </c>
      <c r="Z583" s="74" t="s">
        <v>1004</v>
      </c>
      <c r="AA583" s="74" t="s">
        <v>1004</v>
      </c>
      <c r="AB583" s="74" t="s">
        <v>1006</v>
      </c>
      <c r="AC583" s="74" t="s">
        <v>1062</v>
      </c>
      <c r="AD583" s="74" t="s">
        <v>1023</v>
      </c>
      <c r="AE583" s="74" t="s">
        <v>1009</v>
      </c>
      <c r="AF583" s="74">
        <v>7</v>
      </c>
      <c r="AG583" s="74" t="s">
        <v>1005</v>
      </c>
      <c r="AH583" s="74">
        <v>0</v>
      </c>
      <c r="AI583" s="104">
        <v>0</v>
      </c>
    </row>
    <row r="584" spans="1:35">
      <c r="A584" s="95">
        <v>1496</v>
      </c>
      <c r="B584" s="74" t="s">
        <v>90</v>
      </c>
      <c r="C584" s="74" t="s">
        <v>2400</v>
      </c>
      <c r="D584" s="74" t="s">
        <v>2400</v>
      </c>
      <c r="E584" s="74" t="str">
        <f>HYPERLINK("[映雪.xlsx]类型!B7",'类型（5）'!$C$7)</f>
        <v>武勇全能</v>
      </c>
      <c r="F584" s="74" t="s">
        <v>1001</v>
      </c>
      <c r="G584" s="74" t="s">
        <v>1002</v>
      </c>
      <c r="H584" s="74">
        <v>1567</v>
      </c>
      <c r="I584" s="74">
        <v>1567</v>
      </c>
      <c r="J584" s="74">
        <v>110</v>
      </c>
      <c r="K584" s="74">
        <v>66</v>
      </c>
      <c r="L584" s="74">
        <v>90</v>
      </c>
      <c r="M584" s="74">
        <v>69</v>
      </c>
      <c r="N584" s="74">
        <v>61</v>
      </c>
      <c r="O584" s="74">
        <f>SUM(K584,L584,M584,N584)</f>
        <v>286</v>
      </c>
      <c r="P584" s="74" t="s">
        <v>1079</v>
      </c>
      <c r="Q584" s="74">
        <v>100</v>
      </c>
      <c r="R584" s="74">
        <v>1</v>
      </c>
      <c r="S584" s="74" t="s">
        <v>1012</v>
      </c>
      <c r="T584" s="74">
        <v>1521</v>
      </c>
      <c r="U584" s="74">
        <v>1536</v>
      </c>
      <c r="V584" s="74">
        <v>1583</v>
      </c>
      <c r="W584" s="74">
        <v>1615</v>
      </c>
      <c r="X584" s="74">
        <v>0</v>
      </c>
      <c r="Y584" s="74">
        <v>13</v>
      </c>
      <c r="Z584" s="74" t="s">
        <v>1004</v>
      </c>
      <c r="AA584" s="74" t="s">
        <v>1004</v>
      </c>
      <c r="AB584" s="74" t="s">
        <v>1006</v>
      </c>
      <c r="AC584" s="74" t="s">
        <v>1007</v>
      </c>
      <c r="AD584" s="74" t="s">
        <v>1016</v>
      </c>
      <c r="AE584" s="74" t="s">
        <v>1038</v>
      </c>
      <c r="AF584" s="74">
        <v>15</v>
      </c>
      <c r="AG584" s="74" t="s">
        <v>1005</v>
      </c>
      <c r="AH584" s="74">
        <v>0</v>
      </c>
      <c r="AI584" s="104">
        <v>0</v>
      </c>
    </row>
    <row r="585" spans="1:35">
      <c r="A585" s="95">
        <v>1542</v>
      </c>
      <c r="B585" s="74" t="s">
        <v>82</v>
      </c>
      <c r="C585" s="74" t="s">
        <v>2441</v>
      </c>
      <c r="D585" s="74" t="s">
        <v>2441</v>
      </c>
      <c r="E585" s="96" t="str">
        <f>HYPERLINK("[映雪.xlsx]类型!B24",'类型（5）'!$C$24)</f>
        <v>艺术家</v>
      </c>
      <c r="F585" s="74" t="s">
        <v>1001</v>
      </c>
      <c r="G585" s="74" t="s">
        <v>1002</v>
      </c>
      <c r="H585" s="74">
        <v>1608</v>
      </c>
      <c r="I585" s="74">
        <v>1608</v>
      </c>
      <c r="J585" s="74">
        <v>129</v>
      </c>
      <c r="K585" s="74">
        <v>66</v>
      </c>
      <c r="L585" s="74">
        <v>46</v>
      </c>
      <c r="M585" s="74">
        <v>67</v>
      </c>
      <c r="N585" s="74">
        <v>79</v>
      </c>
      <c r="O585" s="74">
        <f>SUM(K585,L585,M585,N585)</f>
        <v>258</v>
      </c>
      <c r="P585" s="74" t="s">
        <v>1029</v>
      </c>
      <c r="Q585" s="74">
        <v>100</v>
      </c>
      <c r="R585" s="74">
        <v>1</v>
      </c>
      <c r="S585" s="74" t="s">
        <v>1012</v>
      </c>
      <c r="T585" s="74">
        <v>1526</v>
      </c>
      <c r="U585" s="74">
        <v>1541</v>
      </c>
      <c r="V585" s="74">
        <v>1575</v>
      </c>
      <c r="W585" s="74">
        <v>1615</v>
      </c>
      <c r="X585" s="74">
        <v>0</v>
      </c>
      <c r="Y585" s="74">
        <v>40</v>
      </c>
      <c r="Z585" s="74" t="s">
        <v>1004</v>
      </c>
      <c r="AA585" s="74" t="s">
        <v>1005</v>
      </c>
      <c r="AB585" s="74" t="s">
        <v>1006</v>
      </c>
      <c r="AC585" s="74" t="s">
        <v>1007</v>
      </c>
      <c r="AD585" s="74" t="s">
        <v>1008</v>
      </c>
      <c r="AE585" s="74" t="s">
        <v>1017</v>
      </c>
      <c r="AF585" s="74">
        <v>8</v>
      </c>
      <c r="AG585" s="74" t="s">
        <v>1004</v>
      </c>
      <c r="AH585" s="74">
        <v>0</v>
      </c>
      <c r="AI585" s="104">
        <v>0</v>
      </c>
    </row>
    <row r="586" spans="1:35">
      <c r="A586" s="95">
        <v>1559</v>
      </c>
      <c r="B586" s="74" t="s">
        <v>98</v>
      </c>
      <c r="C586" s="74" t="s">
        <v>2458</v>
      </c>
      <c r="D586" s="74" t="s">
        <v>2458</v>
      </c>
      <c r="E586" s="99" t="str">
        <f>HYPERLINK("[映雪.xlsx]类型!B25",'类型（5）'!$C$25)</f>
        <v>教师</v>
      </c>
      <c r="F586" s="74" t="s">
        <v>1001</v>
      </c>
      <c r="G586" s="74" t="s">
        <v>1002</v>
      </c>
      <c r="H586" s="74">
        <v>1623</v>
      </c>
      <c r="I586" s="74">
        <v>1623</v>
      </c>
      <c r="J586" s="74">
        <v>79</v>
      </c>
      <c r="K586" s="74">
        <v>66</v>
      </c>
      <c r="L586" s="74">
        <v>79</v>
      </c>
      <c r="M586" s="74">
        <v>66</v>
      </c>
      <c r="N586" s="74">
        <v>43</v>
      </c>
      <c r="O586" s="74">
        <f>SUM(K586,L586,M586,N586)</f>
        <v>254</v>
      </c>
      <c r="P586" s="74" t="s">
        <v>1036</v>
      </c>
      <c r="Q586" s="74">
        <v>100</v>
      </c>
      <c r="R586" s="74">
        <v>1</v>
      </c>
      <c r="S586" s="74" t="s">
        <v>1012</v>
      </c>
      <c r="T586" s="74">
        <v>1537</v>
      </c>
      <c r="U586" s="74">
        <v>1552</v>
      </c>
      <c r="V586" s="74">
        <v>1581</v>
      </c>
      <c r="W586" s="74">
        <v>1615</v>
      </c>
      <c r="X586" s="74">
        <v>0</v>
      </c>
      <c r="Y586" s="74">
        <v>55</v>
      </c>
      <c r="Z586" s="74" t="s">
        <v>1004</v>
      </c>
      <c r="AA586" s="74" t="s">
        <v>1004</v>
      </c>
      <c r="AB586" s="74" t="s">
        <v>1006</v>
      </c>
      <c r="AC586" s="74" t="s">
        <v>1007</v>
      </c>
      <c r="AD586" s="74" t="s">
        <v>1008</v>
      </c>
      <c r="AE586" s="74" t="s">
        <v>1027</v>
      </c>
      <c r="AF586" s="74">
        <v>10</v>
      </c>
      <c r="AG586" s="74" t="s">
        <v>1005</v>
      </c>
      <c r="AH586" s="74">
        <v>0</v>
      </c>
      <c r="AI586" s="104">
        <v>0</v>
      </c>
    </row>
    <row r="587" spans="1:35">
      <c r="A587" s="95">
        <v>1593</v>
      </c>
      <c r="B587" s="74" t="s">
        <v>100</v>
      </c>
      <c r="C587" s="74" t="s">
        <v>2485</v>
      </c>
      <c r="D587" s="74" t="s">
        <v>2485</v>
      </c>
      <c r="E587" s="74" t="str">
        <f>HYPERLINK("[映雪.xlsx]类型!B9",'类型（5）'!$C$9)</f>
        <v>家政全能</v>
      </c>
      <c r="F587" s="74" t="s">
        <v>1001</v>
      </c>
      <c r="G587" s="74" t="s">
        <v>1002</v>
      </c>
      <c r="H587" s="74">
        <v>1648</v>
      </c>
      <c r="I587" s="74">
        <v>1648</v>
      </c>
      <c r="J587" s="74">
        <v>580</v>
      </c>
      <c r="K587" s="74">
        <v>66</v>
      </c>
      <c r="L587" s="74">
        <v>44</v>
      </c>
      <c r="M587" s="74">
        <v>54</v>
      </c>
      <c r="N587" s="74">
        <v>76</v>
      </c>
      <c r="O587" s="74">
        <f>SUM(K587,L587,M587,N587)</f>
        <v>240</v>
      </c>
      <c r="P587" s="74" t="s">
        <v>1047</v>
      </c>
      <c r="Q587" s="74">
        <v>100</v>
      </c>
      <c r="R587" s="74">
        <v>1</v>
      </c>
      <c r="S587" s="74" t="s">
        <v>1012</v>
      </c>
      <c r="T587" s="74">
        <v>1514</v>
      </c>
      <c r="U587" s="74">
        <v>1529</v>
      </c>
      <c r="V587" s="74">
        <v>1575</v>
      </c>
      <c r="W587" s="74">
        <v>1615</v>
      </c>
      <c r="X587" s="74">
        <v>0</v>
      </c>
      <c r="Y587" s="74">
        <v>10</v>
      </c>
      <c r="Z587" s="74" t="s">
        <v>1004</v>
      </c>
      <c r="AA587" s="74" t="s">
        <v>1005</v>
      </c>
      <c r="AB587" s="74" t="s">
        <v>1006</v>
      </c>
      <c r="AC587" s="74" t="s">
        <v>1007</v>
      </c>
      <c r="AD587" s="74" t="s">
        <v>1008</v>
      </c>
      <c r="AE587" s="74" t="s">
        <v>1027</v>
      </c>
      <c r="AF587" s="74">
        <v>2</v>
      </c>
      <c r="AG587" s="74" t="s">
        <v>1005</v>
      </c>
      <c r="AH587" s="74">
        <v>0</v>
      </c>
      <c r="AI587" s="104">
        <v>0</v>
      </c>
    </row>
    <row r="588" spans="1:35">
      <c r="A588" s="95">
        <v>1611</v>
      </c>
      <c r="B588" s="74" t="s">
        <v>80</v>
      </c>
      <c r="C588" s="74" t="s">
        <v>2500</v>
      </c>
      <c r="D588" s="74" t="s">
        <v>2500</v>
      </c>
      <c r="E588" s="74" t="str">
        <f>HYPERLINK("[映雪.xlsx]类型!B6",'类型（5）'!$C$6)</f>
        <v>统御全能</v>
      </c>
      <c r="F588" s="74" t="s">
        <v>1001</v>
      </c>
      <c r="G588" s="74" t="s">
        <v>1002</v>
      </c>
      <c r="H588" s="74">
        <v>1661</v>
      </c>
      <c r="I588" s="74">
        <v>1661</v>
      </c>
      <c r="J588" s="74">
        <v>584</v>
      </c>
      <c r="K588" s="74">
        <v>66</v>
      </c>
      <c r="L588" s="74">
        <v>70</v>
      </c>
      <c r="M588" s="74">
        <v>57</v>
      </c>
      <c r="N588" s="74">
        <v>74</v>
      </c>
      <c r="O588" s="74">
        <f>SUM(K588,L588,M588,N588)</f>
        <v>267</v>
      </c>
      <c r="P588" s="74" t="s">
        <v>1069</v>
      </c>
      <c r="Q588" s="74">
        <v>100</v>
      </c>
      <c r="R588" s="74">
        <v>1</v>
      </c>
      <c r="S588" s="74" t="s">
        <v>1012</v>
      </c>
      <c r="T588" s="74">
        <v>1586</v>
      </c>
      <c r="U588" s="74">
        <v>1601</v>
      </c>
      <c r="V588" s="74">
        <v>1641</v>
      </c>
      <c r="W588" s="74">
        <v>1615</v>
      </c>
      <c r="X588" s="74">
        <v>0</v>
      </c>
      <c r="Y588" s="74">
        <v>56</v>
      </c>
      <c r="Z588" s="74" t="s">
        <v>1004</v>
      </c>
      <c r="AA588" s="74" t="s">
        <v>1005</v>
      </c>
      <c r="AB588" s="74" t="s">
        <v>1006</v>
      </c>
      <c r="AC588" s="74" t="s">
        <v>1007</v>
      </c>
      <c r="AD588" s="74" t="s">
        <v>1008</v>
      </c>
      <c r="AE588" s="74" t="s">
        <v>1009</v>
      </c>
      <c r="AF588" s="74">
        <v>6</v>
      </c>
      <c r="AG588" s="74" t="s">
        <v>1004</v>
      </c>
      <c r="AH588" s="74">
        <v>0</v>
      </c>
      <c r="AI588" s="104">
        <v>0</v>
      </c>
    </row>
    <row r="589" spans="1:35">
      <c r="A589" s="95">
        <v>2341</v>
      </c>
      <c r="B589" s="74" t="s">
        <v>20</v>
      </c>
      <c r="C589" s="74" t="s">
        <v>2551</v>
      </c>
      <c r="D589" s="74" t="s">
        <v>2551</v>
      </c>
      <c r="E589" s="96" t="str">
        <f>HYPERLINK("[映雪.xlsx]类型!B27",'类型（5）'!$C$27)</f>
        <v>骑士</v>
      </c>
      <c r="F589" s="74" t="s">
        <v>1001</v>
      </c>
      <c r="G589" s="74" t="s">
        <v>1935</v>
      </c>
      <c r="H589" s="74">
        <v>4018</v>
      </c>
      <c r="I589" s="74">
        <v>4018</v>
      </c>
      <c r="J589" s="74">
        <v>83</v>
      </c>
      <c r="K589" s="74">
        <v>66</v>
      </c>
      <c r="L589" s="74">
        <v>65</v>
      </c>
      <c r="M589" s="74">
        <v>72</v>
      </c>
      <c r="N589" s="74">
        <v>72</v>
      </c>
      <c r="O589" s="74">
        <f>SUM(K589,L589,M589,N589)</f>
        <v>275</v>
      </c>
      <c r="P589" s="74" t="s">
        <v>1011</v>
      </c>
      <c r="Q589" s="74">
        <v>100</v>
      </c>
      <c r="R589" s="74">
        <v>1</v>
      </c>
      <c r="S589" s="74" t="s">
        <v>1012</v>
      </c>
      <c r="T589" s="74">
        <v>1559</v>
      </c>
      <c r="U589" s="74">
        <v>1559</v>
      </c>
      <c r="V589" s="74">
        <v>1636</v>
      </c>
      <c r="W589" s="74">
        <v>1615</v>
      </c>
      <c r="X589" s="74">
        <v>7</v>
      </c>
      <c r="Y589" s="74">
        <v>1</v>
      </c>
      <c r="Z589" s="74" t="s">
        <v>1004</v>
      </c>
      <c r="AA589" s="74" t="s">
        <v>1005</v>
      </c>
      <c r="AB589" s="74" t="s">
        <v>1006</v>
      </c>
      <c r="AC589" s="74" t="s">
        <v>1007</v>
      </c>
      <c r="AD589" s="74" t="s">
        <v>1162</v>
      </c>
      <c r="AE589" s="74" t="s">
        <v>1013</v>
      </c>
      <c r="AF589" s="74">
        <v>1</v>
      </c>
      <c r="AG589" s="74" t="s">
        <v>1005</v>
      </c>
      <c r="AH589" s="74">
        <v>0</v>
      </c>
      <c r="AI589" s="104">
        <v>0</v>
      </c>
    </row>
    <row r="590" spans="1:35">
      <c r="A590" s="95">
        <v>21</v>
      </c>
      <c r="B590" s="74" t="s">
        <v>132</v>
      </c>
      <c r="C590" s="74" t="s">
        <v>1055</v>
      </c>
      <c r="D590" s="74" t="s">
        <v>1055</v>
      </c>
      <c r="E590" s="96" t="str">
        <f>HYPERLINK("[映雪.xlsx]类型!B10",'类型（5）'!$C$10)</f>
        <v>学者</v>
      </c>
      <c r="F590" s="74" t="s">
        <v>1001</v>
      </c>
      <c r="G590" s="74" t="s">
        <v>1002</v>
      </c>
      <c r="H590" s="74">
        <v>726</v>
      </c>
      <c r="I590" s="74">
        <v>726</v>
      </c>
      <c r="J590" s="74">
        <v>27</v>
      </c>
      <c r="K590" s="74">
        <v>65</v>
      </c>
      <c r="L590" s="74">
        <v>66</v>
      </c>
      <c r="M590" s="74">
        <v>53</v>
      </c>
      <c r="N590" s="74">
        <v>47</v>
      </c>
      <c r="O590" s="74">
        <f>SUM(K590,L590,M590,N590)</f>
        <v>231</v>
      </c>
      <c r="P590" s="74" t="s">
        <v>1056</v>
      </c>
      <c r="Q590" s="74">
        <v>100</v>
      </c>
      <c r="R590" s="74">
        <v>1</v>
      </c>
      <c r="S590" s="74" t="s">
        <v>1012</v>
      </c>
      <c r="T590" s="74">
        <v>1539</v>
      </c>
      <c r="U590" s="74">
        <v>1554</v>
      </c>
      <c r="V590" s="74">
        <v>1612</v>
      </c>
      <c r="W590" s="74">
        <v>1615</v>
      </c>
      <c r="X590" s="74">
        <v>12</v>
      </c>
      <c r="Y590" s="74">
        <v>45</v>
      </c>
      <c r="Z590" s="74" t="s">
        <v>1004</v>
      </c>
      <c r="AA590" s="74" t="s">
        <v>1005</v>
      </c>
      <c r="AB590" s="74" t="s">
        <v>1006</v>
      </c>
      <c r="AC590" s="74" t="s">
        <v>1007</v>
      </c>
      <c r="AD590" s="74" t="s">
        <v>1023</v>
      </c>
      <c r="AE590" s="74" t="s">
        <v>1027</v>
      </c>
      <c r="AF590" s="74">
        <v>1</v>
      </c>
      <c r="AG590" s="74" t="s">
        <v>1004</v>
      </c>
      <c r="AH590" s="74">
        <v>0</v>
      </c>
      <c r="AI590" s="104">
        <v>0</v>
      </c>
    </row>
    <row r="591" spans="1:35">
      <c r="A591" s="95">
        <v>87</v>
      </c>
      <c r="B591" s="74" t="s">
        <v>130</v>
      </c>
      <c r="C591" s="74" t="s">
        <v>1130</v>
      </c>
      <c r="D591" s="74" t="s">
        <v>1130</v>
      </c>
      <c r="E591" s="74" t="str">
        <f>HYPERLINK("[映雪.xlsx]类型!B19",'类型（5）'!$C$19)</f>
        <v>妖精</v>
      </c>
      <c r="F591" s="74" t="s">
        <v>1001</v>
      </c>
      <c r="G591" s="74" t="s">
        <v>1002</v>
      </c>
      <c r="H591" s="74">
        <v>294</v>
      </c>
      <c r="I591" s="74">
        <v>294</v>
      </c>
      <c r="J591" s="74">
        <v>101</v>
      </c>
      <c r="K591" s="74">
        <v>65</v>
      </c>
      <c r="L591" s="74">
        <v>48</v>
      </c>
      <c r="M591" s="74">
        <v>73</v>
      </c>
      <c r="N591" s="74">
        <v>55</v>
      </c>
      <c r="O591" s="74">
        <f>SUM(K591,L591,M591,N591)</f>
        <v>241</v>
      </c>
      <c r="P591" s="74" t="s">
        <v>1087</v>
      </c>
      <c r="Q591" s="74">
        <v>100</v>
      </c>
      <c r="R591" s="74">
        <v>1</v>
      </c>
      <c r="S591" s="74" t="s">
        <v>1012</v>
      </c>
      <c r="T591" s="74">
        <v>1555</v>
      </c>
      <c r="U591" s="74">
        <v>1570</v>
      </c>
      <c r="V591" s="74">
        <v>1594</v>
      </c>
      <c r="W591" s="74">
        <v>1615</v>
      </c>
      <c r="X591" s="74">
        <v>45</v>
      </c>
      <c r="Y591" s="74">
        <v>60</v>
      </c>
      <c r="Z591" s="74" t="s">
        <v>1004</v>
      </c>
      <c r="AA591" s="74" t="s">
        <v>1004</v>
      </c>
      <c r="AB591" s="74" t="s">
        <v>1006</v>
      </c>
      <c r="AC591" s="74" t="s">
        <v>1007</v>
      </c>
      <c r="AD591" s="74" t="s">
        <v>1008</v>
      </c>
      <c r="AE591" s="74" t="s">
        <v>1013</v>
      </c>
      <c r="AF591" s="74">
        <v>6</v>
      </c>
      <c r="AG591" s="74" t="s">
        <v>1004</v>
      </c>
      <c r="AH591" s="74">
        <v>0</v>
      </c>
      <c r="AI591" s="104">
        <v>0</v>
      </c>
    </row>
    <row r="592" spans="1:35">
      <c r="A592" s="95">
        <v>196</v>
      </c>
      <c r="B592" s="74" t="s">
        <v>152</v>
      </c>
      <c r="C592" s="74" t="s">
        <v>1235</v>
      </c>
      <c r="D592" s="74" t="s">
        <v>1235</v>
      </c>
      <c r="E592" s="74" t="str">
        <f>HYPERLINK("[映雪.xlsx]类型!B9",'类型（5）'!$C$9)</f>
        <v>家政全能</v>
      </c>
      <c r="F592" s="74" t="s">
        <v>1001</v>
      </c>
      <c r="G592" s="74" t="s">
        <v>1002</v>
      </c>
      <c r="H592" s="74">
        <v>766</v>
      </c>
      <c r="I592" s="74">
        <v>766</v>
      </c>
      <c r="J592" s="74">
        <v>88</v>
      </c>
      <c r="K592" s="74">
        <v>65</v>
      </c>
      <c r="L592" s="74">
        <v>37</v>
      </c>
      <c r="M592" s="74">
        <v>55</v>
      </c>
      <c r="N592" s="74">
        <v>78</v>
      </c>
      <c r="O592" s="74">
        <f>SUM(K592,L592,M592,N592)</f>
        <v>235</v>
      </c>
      <c r="P592" s="74" t="s">
        <v>1029</v>
      </c>
      <c r="Q592" s="74">
        <v>100</v>
      </c>
      <c r="R592" s="74">
        <v>1</v>
      </c>
      <c r="S592" s="74" t="s">
        <v>1012</v>
      </c>
      <c r="T592" s="74">
        <v>1555</v>
      </c>
      <c r="U592" s="74">
        <v>1570</v>
      </c>
      <c r="V592" s="74">
        <v>1581</v>
      </c>
      <c r="W592" s="74">
        <v>1615</v>
      </c>
      <c r="X592" s="74">
        <v>24</v>
      </c>
      <c r="Y592" s="74">
        <v>60</v>
      </c>
      <c r="Z592" s="74" t="s">
        <v>1004</v>
      </c>
      <c r="AA592" s="74" t="s">
        <v>1004</v>
      </c>
      <c r="AB592" s="74" t="s">
        <v>1006</v>
      </c>
      <c r="AC592" s="74" t="s">
        <v>1007</v>
      </c>
      <c r="AD592" s="74" t="s">
        <v>1008</v>
      </c>
      <c r="AE592" s="74" t="s">
        <v>1027</v>
      </c>
      <c r="AF592" s="74">
        <v>8</v>
      </c>
      <c r="AG592" s="74" t="s">
        <v>1005</v>
      </c>
      <c r="AH592" s="74">
        <v>0</v>
      </c>
      <c r="AI592" s="104">
        <v>0</v>
      </c>
    </row>
    <row r="593" spans="1:35">
      <c r="A593" s="95">
        <v>223</v>
      </c>
      <c r="B593" s="74" t="s">
        <v>108</v>
      </c>
      <c r="C593" s="74" t="s">
        <v>1259</v>
      </c>
      <c r="D593" s="74" t="s">
        <v>1259</v>
      </c>
      <c r="E593" s="96" t="str">
        <f>HYPERLINK("[映雪.xlsx]类型!B16",'类型（5）'!$C$16)</f>
        <v>神明</v>
      </c>
      <c r="F593" s="74" t="s">
        <v>1001</v>
      </c>
      <c r="G593" s="74" t="s">
        <v>1002</v>
      </c>
      <c r="H593" s="74">
        <v>649</v>
      </c>
      <c r="I593" s="74">
        <v>649</v>
      </c>
      <c r="J593" s="74">
        <v>37</v>
      </c>
      <c r="K593" s="74">
        <v>65</v>
      </c>
      <c r="L593" s="74">
        <v>64</v>
      </c>
      <c r="M593" s="74">
        <v>69</v>
      </c>
      <c r="N593" s="74">
        <v>67</v>
      </c>
      <c r="O593" s="74">
        <f>SUM(K593,L593,M593,N593)</f>
        <v>265</v>
      </c>
      <c r="P593" s="74" t="s">
        <v>1056</v>
      </c>
      <c r="Q593" s="74">
        <v>100</v>
      </c>
      <c r="R593" s="74">
        <v>1</v>
      </c>
      <c r="S593" s="74" t="s">
        <v>1012</v>
      </c>
      <c r="T593" s="74">
        <v>1556</v>
      </c>
      <c r="U593" s="74">
        <v>1571</v>
      </c>
      <c r="V593" s="74">
        <v>1586</v>
      </c>
      <c r="W593" s="74">
        <v>1615</v>
      </c>
      <c r="X593" s="74">
        <v>11</v>
      </c>
      <c r="Y593" s="74">
        <v>30</v>
      </c>
      <c r="Z593" s="74" t="s">
        <v>1004</v>
      </c>
      <c r="AA593" s="74" t="s">
        <v>1004</v>
      </c>
      <c r="AB593" s="74" t="s">
        <v>1006</v>
      </c>
      <c r="AC593" s="74" t="s">
        <v>1007</v>
      </c>
      <c r="AD593" s="74" t="s">
        <v>1023</v>
      </c>
      <c r="AE593" s="74" t="s">
        <v>1009</v>
      </c>
      <c r="AF593" s="74">
        <v>14</v>
      </c>
      <c r="AG593" s="74" t="s">
        <v>1005</v>
      </c>
      <c r="AH593" s="74">
        <v>0</v>
      </c>
      <c r="AI593" s="104">
        <v>0</v>
      </c>
    </row>
    <row r="594" spans="1:35">
      <c r="A594" s="95">
        <v>251</v>
      </c>
      <c r="B594" s="74" t="s">
        <v>52</v>
      </c>
      <c r="C594" s="74" t="s">
        <v>1286</v>
      </c>
      <c r="D594" s="74" t="s">
        <v>1286</v>
      </c>
      <c r="E594" s="74" t="str">
        <f>HYPERLINK("[映雪.xlsx]类型!B3",'类型（5）'!$C$3)</f>
        <v>武勇强化</v>
      </c>
      <c r="F594" s="74" t="s">
        <v>1001</v>
      </c>
      <c r="G594" s="74" t="s">
        <v>1002</v>
      </c>
      <c r="H594" s="74">
        <v>282</v>
      </c>
      <c r="I594" s="74">
        <v>282</v>
      </c>
      <c r="J594" s="74">
        <v>354</v>
      </c>
      <c r="K594" s="74">
        <v>65</v>
      </c>
      <c r="L594" s="74">
        <v>64</v>
      </c>
      <c r="M594" s="74">
        <v>62</v>
      </c>
      <c r="N594" s="74">
        <v>57</v>
      </c>
      <c r="O594" s="74">
        <f>SUM(K594,L594,M594,N594)</f>
        <v>248</v>
      </c>
      <c r="P594" s="74" t="s">
        <v>1074</v>
      </c>
      <c r="Q594" s="74">
        <v>100</v>
      </c>
      <c r="R594" s="74">
        <v>1</v>
      </c>
      <c r="S594" s="74" t="s">
        <v>1012</v>
      </c>
      <c r="T594" s="74">
        <v>1516</v>
      </c>
      <c r="U594" s="74">
        <v>1531</v>
      </c>
      <c r="V594" s="74">
        <v>1590</v>
      </c>
      <c r="W594" s="74">
        <v>1615</v>
      </c>
      <c r="X594" s="74">
        <v>70</v>
      </c>
      <c r="Y594" s="74">
        <v>14</v>
      </c>
      <c r="Z594" s="74" t="s">
        <v>1004</v>
      </c>
      <c r="AA594" s="74" t="s">
        <v>1005</v>
      </c>
      <c r="AB594" s="74" t="s">
        <v>1006</v>
      </c>
      <c r="AC594" s="74" t="s">
        <v>1007</v>
      </c>
      <c r="AD594" s="74" t="s">
        <v>1023</v>
      </c>
      <c r="AE594" s="74" t="s">
        <v>1009</v>
      </c>
      <c r="AF594" s="74">
        <v>4</v>
      </c>
      <c r="AG594" s="74" t="s">
        <v>1004</v>
      </c>
      <c r="AH594" s="74">
        <v>0</v>
      </c>
      <c r="AI594" s="104">
        <v>0</v>
      </c>
    </row>
    <row r="595" spans="1:35">
      <c r="A595" s="95">
        <v>271</v>
      </c>
      <c r="B595" s="74" t="s">
        <v>24</v>
      </c>
      <c r="C595" s="96" t="s">
        <v>1308</v>
      </c>
      <c r="D595" s="74" t="s">
        <v>1308</v>
      </c>
      <c r="E595" s="96" t="str">
        <f>HYPERLINK("[映雪.xlsx]类型!B24",'类型（5）'!$C$24)</f>
        <v>艺术家</v>
      </c>
      <c r="F595" s="74" t="s">
        <v>1001</v>
      </c>
      <c r="G595" s="74" t="s">
        <v>1002</v>
      </c>
      <c r="H595" s="74">
        <v>966</v>
      </c>
      <c r="I595" s="74">
        <v>966</v>
      </c>
      <c r="J595" s="74">
        <v>359</v>
      </c>
      <c r="K595" s="74">
        <v>65</v>
      </c>
      <c r="L595" s="74">
        <v>52</v>
      </c>
      <c r="M595" s="74">
        <v>64</v>
      </c>
      <c r="N595" s="74">
        <v>69</v>
      </c>
      <c r="O595" s="74">
        <f>SUM(K595,L595,M595,N595)</f>
        <v>250</v>
      </c>
      <c r="P595" s="74" t="s">
        <v>1022</v>
      </c>
      <c r="Q595" s="74">
        <v>100</v>
      </c>
      <c r="R595" s="74">
        <v>1</v>
      </c>
      <c r="S595" s="74" t="s">
        <v>1012</v>
      </c>
      <c r="T595" s="74">
        <v>1531</v>
      </c>
      <c r="U595" s="74">
        <v>1546</v>
      </c>
      <c r="V595" s="74">
        <v>1594</v>
      </c>
      <c r="W595" s="74">
        <v>1615</v>
      </c>
      <c r="X595" s="74">
        <v>87</v>
      </c>
      <c r="Y595" s="74">
        <v>66</v>
      </c>
      <c r="Z595" s="74" t="s">
        <v>1004</v>
      </c>
      <c r="AA595" s="74" t="s">
        <v>1004</v>
      </c>
      <c r="AB595" s="74" t="s">
        <v>1006</v>
      </c>
      <c r="AC595" s="74" t="s">
        <v>1007</v>
      </c>
      <c r="AD595" s="74" t="s">
        <v>1023</v>
      </c>
      <c r="AE595" s="74" t="s">
        <v>1017</v>
      </c>
      <c r="AF595" s="74">
        <v>6</v>
      </c>
      <c r="AG595" s="74" t="s">
        <v>1004</v>
      </c>
      <c r="AH595" s="74">
        <v>0</v>
      </c>
      <c r="AI595" s="104">
        <v>0</v>
      </c>
    </row>
    <row r="596" spans="1:35">
      <c r="A596" s="95">
        <v>293</v>
      </c>
      <c r="B596" s="74" t="s">
        <v>28</v>
      </c>
      <c r="C596" s="74" t="s">
        <v>1328</v>
      </c>
      <c r="D596" s="74" t="s">
        <v>1328</v>
      </c>
      <c r="E596" s="74" t="str">
        <f>HYPERLINK("[映雪.xlsx]类型!B9",'类型（5）'!$C$9)</f>
        <v>家政全能</v>
      </c>
      <c r="F596" s="74" t="s">
        <v>1001</v>
      </c>
      <c r="G596" s="74" t="s">
        <v>1002</v>
      </c>
      <c r="H596" s="74">
        <v>528</v>
      </c>
      <c r="I596" s="74">
        <v>528</v>
      </c>
      <c r="J596" s="74">
        <v>12</v>
      </c>
      <c r="K596" s="74">
        <v>65</v>
      </c>
      <c r="L596" s="74">
        <v>55</v>
      </c>
      <c r="M596" s="74">
        <v>63</v>
      </c>
      <c r="N596" s="74">
        <v>84</v>
      </c>
      <c r="O596" s="74">
        <f>SUM(K596,L596,M596,N596)</f>
        <v>267</v>
      </c>
      <c r="P596" s="74" t="s">
        <v>1072</v>
      </c>
      <c r="Q596" s="74">
        <v>100</v>
      </c>
      <c r="R596" s="74">
        <v>1</v>
      </c>
      <c r="S596" s="74" t="s">
        <v>1012</v>
      </c>
      <c r="T596" s="74">
        <v>1555</v>
      </c>
      <c r="U596" s="74">
        <v>1570</v>
      </c>
      <c r="V596" s="74">
        <v>1615</v>
      </c>
      <c r="W596" s="74">
        <v>1615</v>
      </c>
      <c r="X596" s="74">
        <v>68</v>
      </c>
      <c r="Y596" s="74">
        <v>10</v>
      </c>
      <c r="Z596" s="74" t="s">
        <v>1004</v>
      </c>
      <c r="AA596" s="74" t="s">
        <v>1005</v>
      </c>
      <c r="AB596" s="74" t="s">
        <v>1006</v>
      </c>
      <c r="AC596" s="74" t="s">
        <v>1007</v>
      </c>
      <c r="AD596" s="74" t="s">
        <v>1016</v>
      </c>
      <c r="AE596" s="74" t="s">
        <v>1027</v>
      </c>
      <c r="AF596" s="74">
        <v>8</v>
      </c>
      <c r="AG596" s="74" t="s">
        <v>1004</v>
      </c>
      <c r="AH596" s="74">
        <v>0</v>
      </c>
      <c r="AI596" s="104">
        <v>0</v>
      </c>
    </row>
    <row r="597" spans="1:35">
      <c r="A597" s="95">
        <v>300</v>
      </c>
      <c r="B597" s="74" t="s">
        <v>28</v>
      </c>
      <c r="C597" s="74" t="s">
        <v>1334</v>
      </c>
      <c r="D597" s="74" t="s">
        <v>1334</v>
      </c>
      <c r="E597" s="96" t="str">
        <f>HYPERLINK("[映雪.xlsx]类型!B24",'类型（5）'!$C$24)</f>
        <v>艺术家</v>
      </c>
      <c r="F597" s="74" t="s">
        <v>1001</v>
      </c>
      <c r="G597" s="74" t="s">
        <v>1002</v>
      </c>
      <c r="H597" s="74">
        <v>405</v>
      </c>
      <c r="I597" s="74">
        <v>405</v>
      </c>
      <c r="J597" s="74">
        <v>123</v>
      </c>
      <c r="K597" s="74">
        <v>65</v>
      </c>
      <c r="L597" s="74">
        <v>42</v>
      </c>
      <c r="M597" s="74">
        <v>57</v>
      </c>
      <c r="N597" s="74">
        <v>75</v>
      </c>
      <c r="O597" s="74">
        <f>SUM(K597,L597,M597,N597)</f>
        <v>239</v>
      </c>
      <c r="P597" s="74" t="s">
        <v>1083</v>
      </c>
      <c r="Q597" s="74">
        <v>100</v>
      </c>
      <c r="R597" s="74">
        <v>1</v>
      </c>
      <c r="S597" s="74" t="s">
        <v>1012</v>
      </c>
      <c r="T597" s="74">
        <v>1579</v>
      </c>
      <c r="U597" s="74">
        <v>1594</v>
      </c>
      <c r="V597" s="74">
        <v>1632</v>
      </c>
      <c r="W597" s="74">
        <v>1615</v>
      </c>
      <c r="X597" s="74">
        <v>78</v>
      </c>
      <c r="Y597" s="74">
        <v>48</v>
      </c>
      <c r="Z597" s="74" t="s">
        <v>1004</v>
      </c>
      <c r="AA597" s="74" t="s">
        <v>1005</v>
      </c>
      <c r="AB597" s="74" t="s">
        <v>1006</v>
      </c>
      <c r="AC597" s="74" t="s">
        <v>1007</v>
      </c>
      <c r="AD597" s="74" t="s">
        <v>1008</v>
      </c>
      <c r="AE597" s="74" t="s">
        <v>1009</v>
      </c>
      <c r="AF597" s="74">
        <v>8</v>
      </c>
      <c r="AG597" s="74" t="s">
        <v>1005</v>
      </c>
      <c r="AH597" s="74">
        <v>0</v>
      </c>
      <c r="AI597" s="104">
        <v>74</v>
      </c>
    </row>
    <row r="598" spans="1:35">
      <c r="A598" s="95">
        <v>381</v>
      </c>
      <c r="B598" s="74" t="s">
        <v>128</v>
      </c>
      <c r="C598" s="74" t="s">
        <v>1416</v>
      </c>
      <c r="D598" s="74" t="s">
        <v>1416</v>
      </c>
      <c r="E598" s="96" t="str">
        <f>HYPERLINK("[映雪.xlsx]类型!B24",'类型（5）'!$C$24)</f>
        <v>艺术家</v>
      </c>
      <c r="F598" s="74" t="s">
        <v>1001</v>
      </c>
      <c r="G598" s="74" t="s">
        <v>1002</v>
      </c>
      <c r="H598" s="74">
        <v>640</v>
      </c>
      <c r="I598" s="74">
        <v>640</v>
      </c>
      <c r="J598" s="74">
        <v>391</v>
      </c>
      <c r="K598" s="74">
        <v>65</v>
      </c>
      <c r="L598" s="74">
        <v>52</v>
      </c>
      <c r="M598" s="74">
        <v>72</v>
      </c>
      <c r="N598" s="74">
        <v>72</v>
      </c>
      <c r="O598" s="74">
        <f>SUM(K598,L598,M598,N598)</f>
        <v>261</v>
      </c>
      <c r="P598" s="74" t="s">
        <v>1058</v>
      </c>
      <c r="Q598" s="74">
        <v>100</v>
      </c>
      <c r="R598" s="74">
        <v>1</v>
      </c>
      <c r="S598" s="74" t="s">
        <v>1012</v>
      </c>
      <c r="T598" s="74">
        <v>1554</v>
      </c>
      <c r="U598" s="74">
        <v>1569</v>
      </c>
      <c r="V598" s="74">
        <v>1597</v>
      </c>
      <c r="W598" s="74">
        <v>1615</v>
      </c>
      <c r="X598" s="74">
        <v>85</v>
      </c>
      <c r="Y598" s="74">
        <v>27</v>
      </c>
      <c r="Z598" s="74" t="s">
        <v>1004</v>
      </c>
      <c r="AA598" s="74" t="s">
        <v>1004</v>
      </c>
      <c r="AB598" s="74" t="s">
        <v>1006</v>
      </c>
      <c r="AC598" s="74" t="s">
        <v>1007</v>
      </c>
      <c r="AD598" s="74" t="s">
        <v>1008</v>
      </c>
      <c r="AE598" s="74" t="s">
        <v>1027</v>
      </c>
      <c r="AF598" s="74">
        <v>5</v>
      </c>
      <c r="AG598" s="74" t="s">
        <v>1004</v>
      </c>
      <c r="AH598" s="74">
        <v>0</v>
      </c>
      <c r="AI598" s="104">
        <v>0</v>
      </c>
    </row>
    <row r="599" spans="1:35">
      <c r="A599" s="95">
        <v>421</v>
      </c>
      <c r="B599" s="74" t="s">
        <v>56</v>
      </c>
      <c r="C599" s="74" t="s">
        <v>604</v>
      </c>
      <c r="D599" s="74" t="s">
        <v>604</v>
      </c>
      <c r="E599" s="96" t="str">
        <f>HYPERLINK("[映雪.xlsx]类型!B5",'类型（5）'!$C$5)</f>
        <v>家政强化</v>
      </c>
      <c r="F599" s="74" t="s">
        <v>1001</v>
      </c>
      <c r="G599" s="74" t="s">
        <v>1002</v>
      </c>
      <c r="H599" s="74">
        <v>235</v>
      </c>
      <c r="I599" s="74">
        <v>235</v>
      </c>
      <c r="J599" s="74">
        <v>399</v>
      </c>
      <c r="K599" s="74">
        <v>65</v>
      </c>
      <c r="L599" s="74">
        <v>60</v>
      </c>
      <c r="M599" s="74">
        <v>62</v>
      </c>
      <c r="N599" s="74">
        <v>84</v>
      </c>
      <c r="O599" s="74">
        <f>SUM(K599,L599,M599,N599)</f>
        <v>271</v>
      </c>
      <c r="P599" s="74" t="s">
        <v>1031</v>
      </c>
      <c r="Q599" s="74">
        <v>100</v>
      </c>
      <c r="R599" s="74">
        <v>1</v>
      </c>
      <c r="S599" s="74" t="s">
        <v>1012</v>
      </c>
      <c r="T599" s="74">
        <v>1513</v>
      </c>
      <c r="U599" s="74">
        <v>1528</v>
      </c>
      <c r="V599" s="74">
        <v>1571</v>
      </c>
      <c r="W599" s="74">
        <v>1615</v>
      </c>
      <c r="X599" s="74">
        <v>3</v>
      </c>
      <c r="Y599" s="74">
        <v>50</v>
      </c>
      <c r="Z599" s="74" t="s">
        <v>1004</v>
      </c>
      <c r="AA599" s="74" t="s">
        <v>1004</v>
      </c>
      <c r="AB599" s="74" t="s">
        <v>1006</v>
      </c>
      <c r="AC599" s="74" t="s">
        <v>1007</v>
      </c>
      <c r="AD599" s="74" t="s">
        <v>1016</v>
      </c>
      <c r="AE599" s="74" t="s">
        <v>1027</v>
      </c>
      <c r="AF599" s="74">
        <v>8</v>
      </c>
      <c r="AG599" s="74" t="s">
        <v>1004</v>
      </c>
      <c r="AH599" s="74">
        <v>0</v>
      </c>
      <c r="AI599" s="104">
        <v>0</v>
      </c>
    </row>
    <row r="600" spans="1:35">
      <c r="A600" s="95">
        <v>533</v>
      </c>
      <c r="B600" s="74" t="s">
        <v>44</v>
      </c>
      <c r="C600" s="74" t="s">
        <v>1552</v>
      </c>
      <c r="D600" s="74" t="s">
        <v>1552</v>
      </c>
      <c r="E600" s="96" t="str">
        <f>HYPERLINK("[映雪.xlsx]类型!B15",'类型（5）'!$C$15)</f>
        <v>巫女</v>
      </c>
      <c r="F600" s="74" t="s">
        <v>1001</v>
      </c>
      <c r="G600" s="74" t="s">
        <v>1002</v>
      </c>
      <c r="H600" s="74">
        <v>19</v>
      </c>
      <c r="I600" s="74">
        <v>19</v>
      </c>
      <c r="J600" s="74">
        <v>25</v>
      </c>
      <c r="K600" s="74">
        <v>65</v>
      </c>
      <c r="L600" s="74">
        <v>72</v>
      </c>
      <c r="M600" s="74">
        <v>66</v>
      </c>
      <c r="N600" s="74">
        <v>74</v>
      </c>
      <c r="O600" s="74">
        <f>SUM(K600,L600,M600,N600)</f>
        <v>277</v>
      </c>
      <c r="P600" s="74" t="s">
        <v>1553</v>
      </c>
      <c r="Q600" s="74">
        <v>100</v>
      </c>
      <c r="R600" s="74">
        <v>2</v>
      </c>
      <c r="S600" s="74" t="s">
        <v>1012</v>
      </c>
      <c r="T600" s="74">
        <v>1560</v>
      </c>
      <c r="U600" s="74">
        <v>1575</v>
      </c>
      <c r="V600" s="74">
        <v>1619</v>
      </c>
      <c r="W600" s="74">
        <v>1615</v>
      </c>
      <c r="X600" s="74">
        <v>10</v>
      </c>
      <c r="Y600" s="74">
        <v>89</v>
      </c>
      <c r="Z600" s="74" t="s">
        <v>1004</v>
      </c>
      <c r="AA600" s="74" t="s">
        <v>1005</v>
      </c>
      <c r="AB600" s="74" t="s">
        <v>1006</v>
      </c>
      <c r="AC600" s="74" t="s">
        <v>1007</v>
      </c>
      <c r="AD600" s="74" t="s">
        <v>1008</v>
      </c>
      <c r="AE600" s="74" t="s">
        <v>1013</v>
      </c>
      <c r="AF600" s="74">
        <v>3</v>
      </c>
      <c r="AG600" s="74" t="s">
        <v>1005</v>
      </c>
      <c r="AH600" s="74">
        <v>0</v>
      </c>
      <c r="AI600" s="104">
        <v>0</v>
      </c>
    </row>
    <row r="601" spans="1:35">
      <c r="A601" s="95">
        <v>605</v>
      </c>
      <c r="B601" s="74" t="s">
        <v>70</v>
      </c>
      <c r="C601" s="74" t="s">
        <v>1616</v>
      </c>
      <c r="D601" s="74" t="s">
        <v>1616</v>
      </c>
      <c r="E601" s="74" t="str">
        <f>HYPERLINK("[映雪.xlsx]类型!B9",'类型（5）'!$C$9)</f>
        <v>家政全能</v>
      </c>
      <c r="F601" s="74" t="s">
        <v>1001</v>
      </c>
      <c r="G601" s="74" t="s">
        <v>1002</v>
      </c>
      <c r="H601" s="74">
        <v>260</v>
      </c>
      <c r="I601" s="74">
        <v>260</v>
      </c>
      <c r="J601" s="74">
        <v>151</v>
      </c>
      <c r="K601" s="74">
        <v>65</v>
      </c>
      <c r="L601" s="74">
        <v>62</v>
      </c>
      <c r="M601" s="74">
        <v>63</v>
      </c>
      <c r="N601" s="74">
        <v>77</v>
      </c>
      <c r="O601" s="74">
        <f>SUM(K601,L601,M601,N601)</f>
        <v>267</v>
      </c>
      <c r="P601" s="74" t="s">
        <v>1053</v>
      </c>
      <c r="Q601" s="74">
        <v>100</v>
      </c>
      <c r="R601" s="74">
        <v>1</v>
      </c>
      <c r="S601" s="74" t="s">
        <v>1012</v>
      </c>
      <c r="T601" s="74">
        <v>1519</v>
      </c>
      <c r="U601" s="74">
        <v>1534</v>
      </c>
      <c r="V601" s="74">
        <v>1563</v>
      </c>
      <c r="W601" s="74">
        <v>1615</v>
      </c>
      <c r="X601" s="74">
        <v>29</v>
      </c>
      <c r="Y601" s="74">
        <v>59</v>
      </c>
      <c r="Z601" s="74" t="s">
        <v>1004</v>
      </c>
      <c r="AA601" s="74" t="s">
        <v>1004</v>
      </c>
      <c r="AB601" s="74" t="s">
        <v>1006</v>
      </c>
      <c r="AC601" s="74" t="s">
        <v>1007</v>
      </c>
      <c r="AD601" s="74" t="s">
        <v>1008</v>
      </c>
      <c r="AE601" s="74" t="s">
        <v>1013</v>
      </c>
      <c r="AF601" s="74">
        <v>4</v>
      </c>
      <c r="AG601" s="74" t="s">
        <v>1004</v>
      </c>
      <c r="AH601" s="74">
        <v>0</v>
      </c>
      <c r="AI601" s="104">
        <v>0</v>
      </c>
    </row>
    <row r="602" spans="1:35">
      <c r="A602" s="95">
        <v>633</v>
      </c>
      <c r="B602" s="74" t="s">
        <v>138</v>
      </c>
      <c r="C602" s="74" t="s">
        <v>1640</v>
      </c>
      <c r="D602" s="74" t="s">
        <v>1640</v>
      </c>
      <c r="E602" s="74" t="str">
        <f>HYPERLINK("[映雪.xlsx]类型!B6",'类型（5）'!$C$6)</f>
        <v>统御全能</v>
      </c>
      <c r="F602" s="74" t="s">
        <v>1001</v>
      </c>
      <c r="G602" s="74" t="s">
        <v>1002</v>
      </c>
      <c r="H602" s="74">
        <v>719</v>
      </c>
      <c r="I602" s="74">
        <v>719</v>
      </c>
      <c r="J602" s="74">
        <v>106</v>
      </c>
      <c r="K602" s="74">
        <v>65</v>
      </c>
      <c r="L602" s="74">
        <v>5</v>
      </c>
      <c r="M602" s="74">
        <v>74</v>
      </c>
      <c r="N602" s="74">
        <v>33</v>
      </c>
      <c r="O602" s="74">
        <f>SUM(K602,L602,M602,N602)</f>
        <v>177</v>
      </c>
      <c r="P602" s="74" t="s">
        <v>1019</v>
      </c>
      <c r="Q602" s="74">
        <v>100</v>
      </c>
      <c r="R602" s="74">
        <v>2</v>
      </c>
      <c r="S602" s="74" t="s">
        <v>1012</v>
      </c>
      <c r="T602" s="74">
        <v>1549</v>
      </c>
      <c r="U602" s="74">
        <v>1564</v>
      </c>
      <c r="V602" s="74">
        <v>1626</v>
      </c>
      <c r="W602" s="74">
        <v>1615</v>
      </c>
      <c r="X602" s="74">
        <v>23</v>
      </c>
      <c r="Y602" s="74">
        <v>60</v>
      </c>
      <c r="Z602" s="74" t="s">
        <v>1004</v>
      </c>
      <c r="AA602" s="74" t="s">
        <v>1005</v>
      </c>
      <c r="AB602" s="74" t="s">
        <v>1006</v>
      </c>
      <c r="AC602" s="74" t="s">
        <v>1007</v>
      </c>
      <c r="AD602" s="74" t="s">
        <v>1008</v>
      </c>
      <c r="AE602" s="74" t="s">
        <v>1027</v>
      </c>
      <c r="AF602" s="74">
        <v>7</v>
      </c>
      <c r="AG602" s="74" t="s">
        <v>1005</v>
      </c>
      <c r="AH602" s="74">
        <v>0</v>
      </c>
      <c r="AI602" s="104">
        <v>0</v>
      </c>
    </row>
    <row r="603" spans="1:35">
      <c r="A603" s="95">
        <v>644</v>
      </c>
      <c r="B603" s="74" t="s">
        <v>38</v>
      </c>
      <c r="C603" s="74" t="s">
        <v>1649</v>
      </c>
      <c r="D603" s="74" t="s">
        <v>1649</v>
      </c>
      <c r="E603" s="74" t="str">
        <f>HYPERLINK("[映雪.xlsx]类型!B28",'类型（5）'!$C$28)</f>
        <v>战法师</v>
      </c>
      <c r="F603" s="74" t="s">
        <v>1001</v>
      </c>
      <c r="G603" s="74" t="s">
        <v>1002</v>
      </c>
      <c r="H603" s="74">
        <v>420</v>
      </c>
      <c r="I603" s="74">
        <v>420</v>
      </c>
      <c r="J603" s="74">
        <v>44</v>
      </c>
      <c r="K603" s="74">
        <v>65</v>
      </c>
      <c r="L603" s="74">
        <v>70</v>
      </c>
      <c r="M603" s="74">
        <v>58</v>
      </c>
      <c r="N603" s="74">
        <v>59</v>
      </c>
      <c r="O603" s="74">
        <f>SUM(K603,L603,M603,N603)</f>
        <v>252</v>
      </c>
      <c r="P603" s="74" t="s">
        <v>1087</v>
      </c>
      <c r="Q603" s="74">
        <v>100</v>
      </c>
      <c r="R603" s="74">
        <v>1</v>
      </c>
      <c r="S603" s="74" t="s">
        <v>1012</v>
      </c>
      <c r="T603" s="74">
        <v>1558</v>
      </c>
      <c r="U603" s="74">
        <v>1573</v>
      </c>
      <c r="V603" s="74">
        <v>1614</v>
      </c>
      <c r="W603" s="74">
        <v>1615</v>
      </c>
      <c r="X603" s="74">
        <v>50</v>
      </c>
      <c r="Y603" s="74">
        <v>91</v>
      </c>
      <c r="Z603" s="74" t="s">
        <v>1004</v>
      </c>
      <c r="AA603" s="74" t="s">
        <v>1005</v>
      </c>
      <c r="AB603" s="74" t="s">
        <v>1345</v>
      </c>
      <c r="AC603" s="74" t="s">
        <v>1148</v>
      </c>
      <c r="AD603" s="74" t="s">
        <v>1023</v>
      </c>
      <c r="AE603" s="74" t="s">
        <v>1009</v>
      </c>
      <c r="AF603" s="74">
        <v>7</v>
      </c>
      <c r="AG603" s="74" t="s">
        <v>1004</v>
      </c>
      <c r="AH603" s="74">
        <v>0</v>
      </c>
      <c r="AI603" s="104">
        <v>24</v>
      </c>
    </row>
    <row r="604" spans="1:35">
      <c r="A604" s="95">
        <v>662</v>
      </c>
      <c r="B604" s="74" t="s">
        <v>38</v>
      </c>
      <c r="C604" s="74" t="s">
        <v>1667</v>
      </c>
      <c r="D604" s="74" t="s">
        <v>1667</v>
      </c>
      <c r="E604" s="96" t="str">
        <f>HYPERLINK("[映雪.xlsx]类型!B10",'类型（5）'!$C$10)</f>
        <v>学者</v>
      </c>
      <c r="F604" s="74" t="s">
        <v>1001</v>
      </c>
      <c r="G604" s="74" t="s">
        <v>1002</v>
      </c>
      <c r="H604" s="74">
        <v>346</v>
      </c>
      <c r="I604" s="74">
        <v>346</v>
      </c>
      <c r="J604" s="74">
        <v>44</v>
      </c>
      <c r="K604" s="74">
        <v>65</v>
      </c>
      <c r="L604" s="74">
        <v>52</v>
      </c>
      <c r="M604" s="74">
        <v>73</v>
      </c>
      <c r="N604" s="74">
        <v>59</v>
      </c>
      <c r="O604" s="74">
        <f>SUM(K604,L604,M604,N604)</f>
        <v>249</v>
      </c>
      <c r="P604" s="74" t="s">
        <v>1029</v>
      </c>
      <c r="Q604" s="74">
        <v>100</v>
      </c>
      <c r="R604" s="74">
        <v>1</v>
      </c>
      <c r="S604" s="74" t="s">
        <v>1012</v>
      </c>
      <c r="T604" s="74">
        <v>1549</v>
      </c>
      <c r="U604" s="74">
        <v>1564</v>
      </c>
      <c r="V604" s="74">
        <v>1578</v>
      </c>
      <c r="W604" s="74">
        <v>1615</v>
      </c>
      <c r="X604" s="74">
        <v>54</v>
      </c>
      <c r="Y604" s="74">
        <v>65</v>
      </c>
      <c r="Z604" s="74" t="s">
        <v>1004</v>
      </c>
      <c r="AA604" s="74" t="s">
        <v>1005</v>
      </c>
      <c r="AB604" s="74" t="s">
        <v>1006</v>
      </c>
      <c r="AC604" s="74" t="s">
        <v>1007</v>
      </c>
      <c r="AD604" s="74" t="s">
        <v>1008</v>
      </c>
      <c r="AE604" s="74" t="s">
        <v>1013</v>
      </c>
      <c r="AF604" s="74">
        <v>2</v>
      </c>
      <c r="AG604" s="74" t="s">
        <v>1004</v>
      </c>
      <c r="AH604" s="74">
        <v>0</v>
      </c>
      <c r="AI604" s="104">
        <v>0</v>
      </c>
    </row>
    <row r="605" spans="1:35">
      <c r="A605" s="95">
        <v>720</v>
      </c>
      <c r="B605" s="74" t="s">
        <v>78</v>
      </c>
      <c r="C605" s="74" t="s">
        <v>1717</v>
      </c>
      <c r="D605" s="74" t="s">
        <v>1717</v>
      </c>
      <c r="E605" s="74" t="str">
        <f>HYPERLINK("[映雪.xlsx]类型!B6",'类型（5）'!$C$6)</f>
        <v>统御全能</v>
      </c>
      <c r="F605" s="74" t="s">
        <v>1001</v>
      </c>
      <c r="G605" s="74" t="s">
        <v>1002</v>
      </c>
      <c r="H605" s="74">
        <v>171</v>
      </c>
      <c r="I605" s="74">
        <v>171</v>
      </c>
      <c r="J605" s="74">
        <v>487</v>
      </c>
      <c r="K605" s="74">
        <v>65</v>
      </c>
      <c r="L605" s="74">
        <v>70</v>
      </c>
      <c r="M605" s="74">
        <v>55</v>
      </c>
      <c r="N605" s="74">
        <v>56</v>
      </c>
      <c r="O605" s="74">
        <f>SUM(K605,L605,M605,N605)</f>
        <v>246</v>
      </c>
      <c r="P605" s="74" t="s">
        <v>1044</v>
      </c>
      <c r="Q605" s="74">
        <v>100</v>
      </c>
      <c r="R605" s="74">
        <v>1</v>
      </c>
      <c r="S605" s="74" t="s">
        <v>1012</v>
      </c>
      <c r="T605" s="74">
        <v>1521</v>
      </c>
      <c r="U605" s="74">
        <v>1536</v>
      </c>
      <c r="V605" s="74">
        <v>1570</v>
      </c>
      <c r="W605" s="74">
        <v>1615</v>
      </c>
      <c r="X605" s="74">
        <v>6</v>
      </c>
      <c r="Y605" s="74">
        <v>77</v>
      </c>
      <c r="Z605" s="74" t="s">
        <v>1004</v>
      </c>
      <c r="AA605" s="74" t="s">
        <v>1004</v>
      </c>
      <c r="AB605" s="74" t="s">
        <v>1006</v>
      </c>
      <c r="AC605" s="74" t="s">
        <v>1007</v>
      </c>
      <c r="AD605" s="74" t="s">
        <v>1023</v>
      </c>
      <c r="AE605" s="74" t="s">
        <v>1027</v>
      </c>
      <c r="AF605" s="74">
        <v>8</v>
      </c>
      <c r="AG605" s="74" t="s">
        <v>1004</v>
      </c>
      <c r="AH605" s="74">
        <v>0</v>
      </c>
      <c r="AI605" s="104">
        <v>0</v>
      </c>
    </row>
    <row r="606" spans="1:35">
      <c r="A606" s="95">
        <v>757</v>
      </c>
      <c r="B606" s="74" t="s">
        <v>120</v>
      </c>
      <c r="C606" s="74" t="s">
        <v>1750</v>
      </c>
      <c r="D606" s="74" t="s">
        <v>1750</v>
      </c>
      <c r="E606" s="99" t="str">
        <f>HYPERLINK("[映雪.xlsx]类型!B17",'类型（5）'!$C$17)</f>
        <v>记者</v>
      </c>
      <c r="F606" s="74" t="s">
        <v>1001</v>
      </c>
      <c r="G606" s="74" t="s">
        <v>1002</v>
      </c>
      <c r="H606" s="74">
        <v>822</v>
      </c>
      <c r="I606" s="74">
        <v>822</v>
      </c>
      <c r="J606" s="74">
        <v>157</v>
      </c>
      <c r="K606" s="74">
        <v>65</v>
      </c>
      <c r="L606" s="74">
        <v>42</v>
      </c>
      <c r="M606" s="74">
        <v>69</v>
      </c>
      <c r="N606" s="74">
        <v>60</v>
      </c>
      <c r="O606" s="74">
        <f>SUM(K606,L606,M606,N606)</f>
        <v>236</v>
      </c>
      <c r="P606" s="74" t="s">
        <v>1035</v>
      </c>
      <c r="Q606" s="74">
        <v>100</v>
      </c>
      <c r="R606" s="74">
        <v>1</v>
      </c>
      <c r="S606" s="74" t="s">
        <v>1012</v>
      </c>
      <c r="T606" s="74">
        <v>1558</v>
      </c>
      <c r="U606" s="74">
        <v>1573</v>
      </c>
      <c r="V606" s="74">
        <v>1598</v>
      </c>
      <c r="W606" s="74">
        <v>1615</v>
      </c>
      <c r="X606" s="74">
        <v>9</v>
      </c>
      <c r="Y606" s="74">
        <v>64</v>
      </c>
      <c r="Z606" s="74" t="s">
        <v>1004</v>
      </c>
      <c r="AA606" s="74" t="s">
        <v>1004</v>
      </c>
      <c r="AB606" s="74" t="s">
        <v>1006</v>
      </c>
      <c r="AC606" s="74" t="s">
        <v>1007</v>
      </c>
      <c r="AD606" s="74" t="s">
        <v>1023</v>
      </c>
      <c r="AE606" s="74" t="s">
        <v>1013</v>
      </c>
      <c r="AF606" s="74">
        <v>4</v>
      </c>
      <c r="AG606" s="74" t="s">
        <v>1005</v>
      </c>
      <c r="AH606" s="74">
        <v>0</v>
      </c>
      <c r="AI606" s="104">
        <v>58</v>
      </c>
    </row>
    <row r="607" spans="1:35">
      <c r="A607" s="95">
        <v>776</v>
      </c>
      <c r="B607" s="74" t="s">
        <v>32</v>
      </c>
      <c r="C607" s="74" t="s">
        <v>1768</v>
      </c>
      <c r="D607" s="74" t="s">
        <v>1768</v>
      </c>
      <c r="E607" s="74" t="str">
        <f>HYPERLINK("[映雪.xlsx]类型!B14",'类型（5）'!$C$14)</f>
        <v>永生</v>
      </c>
      <c r="F607" s="74" t="s">
        <v>1001</v>
      </c>
      <c r="G607" s="74" t="s">
        <v>1002</v>
      </c>
      <c r="H607" s="74">
        <v>29</v>
      </c>
      <c r="I607" s="74">
        <v>29</v>
      </c>
      <c r="J607" s="74">
        <v>516</v>
      </c>
      <c r="K607" s="74">
        <v>65</v>
      </c>
      <c r="L607" s="74">
        <v>68</v>
      </c>
      <c r="M607" s="74">
        <v>83</v>
      </c>
      <c r="N607" s="74">
        <v>13</v>
      </c>
      <c r="O607" s="74">
        <f>SUM(K607,L607,M607,N607)</f>
        <v>229</v>
      </c>
      <c r="P607" s="74" t="s">
        <v>1647</v>
      </c>
      <c r="Q607" s="74">
        <v>100</v>
      </c>
      <c r="R607" s="74">
        <v>2</v>
      </c>
      <c r="S607" s="74" t="s">
        <v>1012</v>
      </c>
      <c r="T607" s="74">
        <v>1533</v>
      </c>
      <c r="U607" s="74">
        <v>1548</v>
      </c>
      <c r="V607" s="74">
        <v>1597</v>
      </c>
      <c r="W607" s="74">
        <v>1615</v>
      </c>
      <c r="X607" s="74">
        <v>31</v>
      </c>
      <c r="Y607" s="74">
        <v>80</v>
      </c>
      <c r="Z607" s="74" t="s">
        <v>1004</v>
      </c>
      <c r="AA607" s="74" t="s">
        <v>1005</v>
      </c>
      <c r="AB607" s="74" t="s">
        <v>1006</v>
      </c>
      <c r="AC607" s="74" t="s">
        <v>1007</v>
      </c>
      <c r="AD607" s="74" t="s">
        <v>1016</v>
      </c>
      <c r="AE607" s="74" t="s">
        <v>1020</v>
      </c>
      <c r="AF607" s="74">
        <v>12</v>
      </c>
      <c r="AG607" s="74" t="s">
        <v>1005</v>
      </c>
      <c r="AH607" s="74">
        <v>0</v>
      </c>
      <c r="AI607" s="104">
        <v>0</v>
      </c>
    </row>
    <row r="608" spans="1:35">
      <c r="A608" s="95">
        <v>802</v>
      </c>
      <c r="B608" s="74" t="s">
        <v>42</v>
      </c>
      <c r="C608" s="74" t="s">
        <v>1791</v>
      </c>
      <c r="D608" s="74" t="s">
        <v>1791</v>
      </c>
      <c r="E608" s="74" t="str">
        <f>HYPERLINK("[映雪.xlsx]类型!B22",'类型（5）'!$C$22)</f>
        <v>傲娇</v>
      </c>
      <c r="F608" s="74" t="s">
        <v>1001</v>
      </c>
      <c r="G608" s="74" t="s">
        <v>1002</v>
      </c>
      <c r="H608" s="74">
        <v>445</v>
      </c>
      <c r="I608" s="74">
        <v>445</v>
      </c>
      <c r="J608" s="74">
        <v>524</v>
      </c>
      <c r="K608" s="74">
        <v>65</v>
      </c>
      <c r="L608" s="74">
        <v>61</v>
      </c>
      <c r="M608" s="74">
        <v>59</v>
      </c>
      <c r="N608" s="74">
        <v>60</v>
      </c>
      <c r="O608" s="74">
        <f>SUM(K608,L608,M608,N608)</f>
        <v>245</v>
      </c>
      <c r="P608" s="74" t="s">
        <v>1015</v>
      </c>
      <c r="Q608" s="74">
        <v>100</v>
      </c>
      <c r="R608" s="74">
        <v>1</v>
      </c>
      <c r="S608" s="74" t="s">
        <v>1012</v>
      </c>
      <c r="T608" s="74">
        <v>1552</v>
      </c>
      <c r="U608" s="74">
        <v>1567</v>
      </c>
      <c r="V608" s="74">
        <v>1579</v>
      </c>
      <c r="W608" s="74">
        <v>1615</v>
      </c>
      <c r="X608" s="74">
        <v>53</v>
      </c>
      <c r="Y608" s="74">
        <v>12</v>
      </c>
      <c r="Z608" s="74" t="s">
        <v>1004</v>
      </c>
      <c r="AA608" s="74" t="s">
        <v>1004</v>
      </c>
      <c r="AB608" s="74" t="s">
        <v>1006</v>
      </c>
      <c r="AC608" s="74" t="s">
        <v>1007</v>
      </c>
      <c r="AD608" s="74" t="s">
        <v>1023</v>
      </c>
      <c r="AE608" s="74" t="s">
        <v>1027</v>
      </c>
      <c r="AF608" s="74">
        <v>5</v>
      </c>
      <c r="AG608" s="74" t="s">
        <v>1004</v>
      </c>
      <c r="AH608" s="74">
        <v>0</v>
      </c>
      <c r="AI608" s="104">
        <v>0</v>
      </c>
    </row>
    <row r="609" spans="1:35">
      <c r="A609" s="95">
        <v>810</v>
      </c>
      <c r="B609" s="74" t="s">
        <v>62</v>
      </c>
      <c r="C609" s="74" t="s">
        <v>1799</v>
      </c>
      <c r="D609" s="74" t="s">
        <v>1799</v>
      </c>
      <c r="E609" s="74" t="str">
        <f>HYPERLINK("[映雪.xlsx]类型!B6",'类型（5）'!$C$6)</f>
        <v>统御全能</v>
      </c>
      <c r="F609" s="74" t="s">
        <v>1001</v>
      </c>
      <c r="G609" s="74" t="s">
        <v>1002</v>
      </c>
      <c r="H609" s="74">
        <v>280</v>
      </c>
      <c r="I609" s="74">
        <v>280</v>
      </c>
      <c r="J609" s="74">
        <v>110</v>
      </c>
      <c r="K609" s="74">
        <v>65</v>
      </c>
      <c r="L609" s="74">
        <v>74</v>
      </c>
      <c r="M609" s="74">
        <v>60</v>
      </c>
      <c r="N609" s="74">
        <v>53</v>
      </c>
      <c r="O609" s="74">
        <f>SUM(K609,L609,M609,N609)</f>
        <v>252</v>
      </c>
      <c r="P609" s="74" t="s">
        <v>1082</v>
      </c>
      <c r="Q609" s="74">
        <v>100</v>
      </c>
      <c r="R609" s="74">
        <v>2</v>
      </c>
      <c r="S609" s="74" t="s">
        <v>1012</v>
      </c>
      <c r="T609" s="74">
        <v>1558</v>
      </c>
      <c r="U609" s="74">
        <v>1573</v>
      </c>
      <c r="V609" s="74">
        <v>1640</v>
      </c>
      <c r="W609" s="74">
        <v>1615</v>
      </c>
      <c r="X609" s="74">
        <v>65</v>
      </c>
      <c r="Y609" s="74">
        <v>66</v>
      </c>
      <c r="Z609" s="74" t="s">
        <v>1004</v>
      </c>
      <c r="AA609" s="74" t="s">
        <v>1005</v>
      </c>
      <c r="AB609" s="74" t="s">
        <v>1006</v>
      </c>
      <c r="AC609" s="74" t="s">
        <v>1007</v>
      </c>
      <c r="AD609" s="74" t="s">
        <v>1008</v>
      </c>
      <c r="AE609" s="74" t="s">
        <v>1024</v>
      </c>
      <c r="AF609" s="74">
        <v>6</v>
      </c>
      <c r="AG609" s="74" t="s">
        <v>1005</v>
      </c>
      <c r="AH609" s="74">
        <v>0</v>
      </c>
      <c r="AI609" s="104">
        <v>0</v>
      </c>
    </row>
    <row r="610" spans="1:35">
      <c r="A610" s="95">
        <v>892</v>
      </c>
      <c r="B610" s="74" t="s">
        <v>104</v>
      </c>
      <c r="C610" s="74" t="s">
        <v>1869</v>
      </c>
      <c r="D610" s="74" t="s">
        <v>1869</v>
      </c>
      <c r="E610" s="74" t="str">
        <f>HYPERLINK("[映雪.xlsx]类型!B35",'类型（5）'!$C$35)</f>
        <v>刺客</v>
      </c>
      <c r="F610" s="74" t="s">
        <v>1001</v>
      </c>
      <c r="G610" s="74" t="s">
        <v>1002</v>
      </c>
      <c r="H610" s="74">
        <v>700</v>
      </c>
      <c r="I610" s="74">
        <v>700</v>
      </c>
      <c r="J610" s="74">
        <v>536</v>
      </c>
      <c r="K610" s="74">
        <v>65</v>
      </c>
      <c r="L610" s="74">
        <v>72</v>
      </c>
      <c r="M610" s="74">
        <v>51</v>
      </c>
      <c r="N610" s="74">
        <v>24</v>
      </c>
      <c r="O610" s="74">
        <f>SUM(K610,L610,M610,N610)</f>
        <v>212</v>
      </c>
      <c r="P610" s="74" t="s">
        <v>1074</v>
      </c>
      <c r="Q610" s="74">
        <v>100</v>
      </c>
      <c r="R610" s="74">
        <v>1</v>
      </c>
      <c r="S610" s="74" t="s">
        <v>1012</v>
      </c>
      <c r="T610" s="74">
        <v>1516</v>
      </c>
      <c r="U610" s="74">
        <v>1531</v>
      </c>
      <c r="V610" s="74">
        <v>1557</v>
      </c>
      <c r="W610" s="74">
        <v>1615</v>
      </c>
      <c r="X610" s="74">
        <v>34</v>
      </c>
      <c r="Y610" s="74">
        <v>48</v>
      </c>
      <c r="Z610" s="74" t="s">
        <v>1004</v>
      </c>
      <c r="AA610" s="74" t="s">
        <v>1004</v>
      </c>
      <c r="AB610" s="74" t="s">
        <v>1006</v>
      </c>
      <c r="AC610" s="74" t="s">
        <v>1007</v>
      </c>
      <c r="AD610" s="74" t="s">
        <v>1008</v>
      </c>
      <c r="AE610" s="74" t="s">
        <v>1017</v>
      </c>
      <c r="AF610" s="74">
        <v>8</v>
      </c>
      <c r="AG610" s="74" t="s">
        <v>1004</v>
      </c>
      <c r="AH610" s="74">
        <v>0</v>
      </c>
      <c r="AI610" s="104">
        <v>0</v>
      </c>
    </row>
    <row r="611" spans="1:35">
      <c r="A611" s="95">
        <v>904</v>
      </c>
      <c r="B611" s="74" t="s">
        <v>72</v>
      </c>
      <c r="C611" s="74" t="s">
        <v>1879</v>
      </c>
      <c r="D611" s="74" t="s">
        <v>1879</v>
      </c>
      <c r="E611" s="99" t="str">
        <f>HYPERLINK("[映雪.xlsx]类型!B18",'类型（5）'!$C$18)</f>
        <v>科学家</v>
      </c>
      <c r="F611" s="74" t="s">
        <v>1001</v>
      </c>
      <c r="G611" s="74" t="s">
        <v>1002</v>
      </c>
      <c r="H611" s="74">
        <v>938</v>
      </c>
      <c r="I611" s="74">
        <v>938</v>
      </c>
      <c r="J611" s="74">
        <v>99</v>
      </c>
      <c r="K611" s="74">
        <v>65</v>
      </c>
      <c r="L611" s="74">
        <v>24</v>
      </c>
      <c r="M611" s="74">
        <v>86</v>
      </c>
      <c r="N611" s="74">
        <v>68</v>
      </c>
      <c r="O611" s="74">
        <f>SUM(K611,L611,M611,N611)</f>
        <v>243</v>
      </c>
      <c r="P611" s="74" t="s">
        <v>1035</v>
      </c>
      <c r="Q611" s="74">
        <v>100</v>
      </c>
      <c r="R611" s="74">
        <v>1</v>
      </c>
      <c r="S611" s="74" t="s">
        <v>1012</v>
      </c>
      <c r="T611" s="74">
        <v>1539</v>
      </c>
      <c r="U611" s="74">
        <v>1554</v>
      </c>
      <c r="V611" s="74">
        <v>1603</v>
      </c>
      <c r="W611" s="74">
        <v>1615</v>
      </c>
      <c r="X611" s="74">
        <v>62</v>
      </c>
      <c r="Y611" s="74">
        <v>85</v>
      </c>
      <c r="Z611" s="74" t="s">
        <v>1004</v>
      </c>
      <c r="AA611" s="74" t="s">
        <v>1005</v>
      </c>
      <c r="AB611" s="74" t="s">
        <v>1006</v>
      </c>
      <c r="AC611" s="74" t="s">
        <v>1007</v>
      </c>
      <c r="AD611" s="74" t="s">
        <v>1016</v>
      </c>
      <c r="AE611" s="74" t="s">
        <v>1013</v>
      </c>
      <c r="AF611" s="74">
        <v>9</v>
      </c>
      <c r="AG611" s="74" t="s">
        <v>1005</v>
      </c>
      <c r="AH611" s="74">
        <v>0</v>
      </c>
      <c r="AI611" s="104">
        <v>0</v>
      </c>
    </row>
    <row r="612" spans="1:35">
      <c r="A612" s="95">
        <v>929</v>
      </c>
      <c r="B612" s="74" t="s">
        <v>106</v>
      </c>
      <c r="C612" s="74" t="s">
        <v>106</v>
      </c>
      <c r="D612" s="74" t="s">
        <v>106</v>
      </c>
      <c r="E612" s="99" t="str">
        <f>HYPERLINK("[映雪.xlsx]类型!B29",'类型（5）'!$C$29)</f>
        <v>偶像</v>
      </c>
      <c r="F612" s="74" t="s">
        <v>1001</v>
      </c>
      <c r="G612" s="74" t="s">
        <v>1002</v>
      </c>
      <c r="H612" s="74">
        <v>732</v>
      </c>
      <c r="I612" s="74">
        <v>732</v>
      </c>
      <c r="J612" s="74">
        <v>167</v>
      </c>
      <c r="K612" s="74">
        <v>65</v>
      </c>
      <c r="L612" s="74">
        <v>47</v>
      </c>
      <c r="M612" s="74">
        <v>51</v>
      </c>
      <c r="N612" s="74">
        <v>80</v>
      </c>
      <c r="O612" s="74">
        <f>SUM(K612,L612,M612,N612)</f>
        <v>243</v>
      </c>
      <c r="P612" s="74" t="s">
        <v>1150</v>
      </c>
      <c r="Q612" s="74">
        <v>9945</v>
      </c>
      <c r="R612" s="74">
        <v>6</v>
      </c>
      <c r="S612" s="74" t="s">
        <v>4</v>
      </c>
      <c r="T612" s="74">
        <v>1511</v>
      </c>
      <c r="U612" s="74">
        <v>1526</v>
      </c>
      <c r="V612" s="74">
        <v>1575</v>
      </c>
      <c r="W612" s="74">
        <v>1615</v>
      </c>
      <c r="X612" s="74">
        <v>72</v>
      </c>
      <c r="Y612" s="74">
        <v>77</v>
      </c>
      <c r="Z612" s="74" t="s">
        <v>1004</v>
      </c>
      <c r="AA612" s="74" t="s">
        <v>1004</v>
      </c>
      <c r="AB612" s="74" t="s">
        <v>1006</v>
      </c>
      <c r="AC612" s="74" t="s">
        <v>1007</v>
      </c>
      <c r="AD612" s="74" t="s">
        <v>1008</v>
      </c>
      <c r="AE612" s="74" t="s">
        <v>1009</v>
      </c>
      <c r="AF612" s="74">
        <v>3</v>
      </c>
      <c r="AG612" s="74" t="s">
        <v>1004</v>
      </c>
      <c r="AH612" s="74">
        <v>0</v>
      </c>
      <c r="AI612" s="104">
        <v>0</v>
      </c>
    </row>
    <row r="613" spans="1:35">
      <c r="A613" s="95">
        <v>971</v>
      </c>
      <c r="B613" s="74" t="s">
        <v>48</v>
      </c>
      <c r="C613" s="74" t="s">
        <v>1939</v>
      </c>
      <c r="D613" s="74" t="s">
        <v>1939</v>
      </c>
      <c r="E613" s="74" t="str">
        <f>HYPERLINK("[映雪.xlsx]类型!B68",'类型（5）'!$C$68)</f>
        <v>萝莉</v>
      </c>
      <c r="F613" s="74" t="s">
        <v>1001</v>
      </c>
      <c r="G613" s="74" t="s">
        <v>1002</v>
      </c>
      <c r="H613" s="74">
        <v>489</v>
      </c>
      <c r="I613" s="74">
        <v>489</v>
      </c>
      <c r="J613" s="74">
        <v>588</v>
      </c>
      <c r="K613" s="74">
        <v>65</v>
      </c>
      <c r="L613" s="74">
        <v>97</v>
      </c>
      <c r="M613" s="74">
        <v>67</v>
      </c>
      <c r="N613" s="74">
        <v>36</v>
      </c>
      <c r="O613" s="74">
        <f>SUM(K613,L613,M613,N613)</f>
        <v>265</v>
      </c>
      <c r="P613" s="74" t="s">
        <v>1481</v>
      </c>
      <c r="Q613" s="74">
        <v>100</v>
      </c>
      <c r="R613" s="74">
        <v>1</v>
      </c>
      <c r="S613" s="74" t="s">
        <v>1012</v>
      </c>
      <c r="T613" s="74">
        <v>1570</v>
      </c>
      <c r="U613" s="74">
        <v>1585</v>
      </c>
      <c r="V613" s="74">
        <v>1600</v>
      </c>
      <c r="W613" s="74">
        <v>1615</v>
      </c>
      <c r="X613" s="74">
        <v>30</v>
      </c>
      <c r="Y613" s="74">
        <v>40</v>
      </c>
      <c r="Z613" s="74" t="s">
        <v>1004</v>
      </c>
      <c r="AA613" s="74" t="s">
        <v>1004</v>
      </c>
      <c r="AB613" s="74" t="s">
        <v>1006</v>
      </c>
      <c r="AC613" s="74" t="s">
        <v>1007</v>
      </c>
      <c r="AD613" s="74" t="s">
        <v>1162</v>
      </c>
      <c r="AE613" s="74" t="s">
        <v>1020</v>
      </c>
      <c r="AF613" s="74">
        <v>8</v>
      </c>
      <c r="AG613" s="74" t="s">
        <v>1005</v>
      </c>
      <c r="AH613" s="74">
        <v>0</v>
      </c>
      <c r="AI613" s="104">
        <v>0</v>
      </c>
    </row>
    <row r="614" hidden="1" spans="1:35">
      <c r="A614" s="95">
        <v>612</v>
      </c>
      <c r="B614" s="74"/>
      <c r="C614" s="74" t="s">
        <v>1623</v>
      </c>
      <c r="D614" s="74" t="s">
        <v>1623</v>
      </c>
      <c r="E614" s="99" t="str">
        <f>HYPERLINK("[映雪.xlsx]类型!B36",'类型（5）'!$C$36)</f>
        <v>文学家</v>
      </c>
      <c r="F614" s="74" t="s">
        <v>1098</v>
      </c>
      <c r="G614" s="74" t="s">
        <v>1002</v>
      </c>
      <c r="H614" s="74">
        <v>582</v>
      </c>
      <c r="I614" s="74">
        <v>582</v>
      </c>
      <c r="J614" s="74">
        <v>469</v>
      </c>
      <c r="K614" s="74">
        <v>43</v>
      </c>
      <c r="L614" s="74">
        <v>39</v>
      </c>
      <c r="M614" s="74">
        <v>72</v>
      </c>
      <c r="N614" s="74">
        <v>62</v>
      </c>
      <c r="O614" s="74">
        <f>SUM(K614,L614,M614,N614)</f>
        <v>216</v>
      </c>
      <c r="P614" s="74" t="s">
        <v>1019</v>
      </c>
      <c r="Q614" s="74">
        <v>670</v>
      </c>
      <c r="R614" s="74">
        <v>0</v>
      </c>
      <c r="S614" s="74"/>
      <c r="T614" s="74">
        <v>1549</v>
      </c>
      <c r="U614" s="74">
        <v>1564</v>
      </c>
      <c r="V614" s="74">
        <v>1632</v>
      </c>
      <c r="W614" s="74">
        <v>0</v>
      </c>
      <c r="X614" s="74">
        <v>61</v>
      </c>
      <c r="Y614" s="74">
        <v>77</v>
      </c>
      <c r="Z614" s="74" t="s">
        <v>1004</v>
      </c>
      <c r="AA614" s="74" t="s">
        <v>1005</v>
      </c>
      <c r="AB614" s="74" t="s">
        <v>1006</v>
      </c>
      <c r="AC614" s="74" t="s">
        <v>1007</v>
      </c>
      <c r="AD614" s="74" t="s">
        <v>1008</v>
      </c>
      <c r="AE614" s="74" t="s">
        <v>1020</v>
      </c>
      <c r="AF614" s="74">
        <v>3</v>
      </c>
      <c r="AG614" s="74" t="s">
        <v>1004</v>
      </c>
      <c r="AH614" s="74">
        <v>0</v>
      </c>
      <c r="AI614" s="104">
        <v>0</v>
      </c>
    </row>
    <row r="615" spans="1:35">
      <c r="A615" s="95">
        <v>1010</v>
      </c>
      <c r="B615" s="74" t="s">
        <v>50</v>
      </c>
      <c r="C615" s="74" t="s">
        <v>1975</v>
      </c>
      <c r="D615" s="74" t="s">
        <v>1975</v>
      </c>
      <c r="E615" s="74" t="str">
        <f>HYPERLINK("[映雪.xlsx]类型!B3",'类型（5）'!$C$3)</f>
        <v>武勇强化</v>
      </c>
      <c r="F615" s="74" t="s">
        <v>1001</v>
      </c>
      <c r="G615" s="74" t="s">
        <v>1002</v>
      </c>
      <c r="H615" s="74">
        <v>1010</v>
      </c>
      <c r="I615" s="74">
        <v>1010</v>
      </c>
      <c r="J615" s="74">
        <v>30</v>
      </c>
      <c r="K615" s="74">
        <v>65</v>
      </c>
      <c r="L615" s="74">
        <v>81</v>
      </c>
      <c r="M615" s="74">
        <v>70</v>
      </c>
      <c r="N615" s="74">
        <v>63</v>
      </c>
      <c r="O615" s="74">
        <f>SUM(K615,L615,M615,N615)</f>
        <v>279</v>
      </c>
      <c r="P615" s="74" t="s">
        <v>1976</v>
      </c>
      <c r="Q615" s="74">
        <v>100</v>
      </c>
      <c r="R615" s="74">
        <v>1</v>
      </c>
      <c r="S615" s="74" t="s">
        <v>1012</v>
      </c>
      <c r="T615" s="74">
        <v>1567</v>
      </c>
      <c r="U615" s="74">
        <v>1582</v>
      </c>
      <c r="V615" s="74">
        <v>1616</v>
      </c>
      <c r="W615" s="74">
        <v>1615</v>
      </c>
      <c r="X615" s="74">
        <v>57</v>
      </c>
      <c r="Y615" s="74">
        <v>91</v>
      </c>
      <c r="Z615" s="74" t="s">
        <v>1004</v>
      </c>
      <c r="AA615" s="74" t="s">
        <v>1005</v>
      </c>
      <c r="AB615" s="74" t="s">
        <v>1006</v>
      </c>
      <c r="AC615" s="74" t="s">
        <v>1007</v>
      </c>
      <c r="AD615" s="74" t="s">
        <v>1016</v>
      </c>
      <c r="AE615" s="74" t="s">
        <v>1027</v>
      </c>
      <c r="AF615" s="74">
        <v>8</v>
      </c>
      <c r="AG615" s="74" t="s">
        <v>1004</v>
      </c>
      <c r="AH615" s="74">
        <v>0</v>
      </c>
      <c r="AI615" s="104">
        <v>0</v>
      </c>
    </row>
    <row r="616" spans="1:35">
      <c r="A616" s="95">
        <v>1025</v>
      </c>
      <c r="B616" s="74" t="s">
        <v>112</v>
      </c>
      <c r="C616" s="74" t="s">
        <v>387</v>
      </c>
      <c r="D616" s="74" t="s">
        <v>387</v>
      </c>
      <c r="E616" s="74" t="str">
        <f>HYPERLINK("[映雪.xlsx]类型!B7",'类型（5）'!$C$7)</f>
        <v>武勇全能</v>
      </c>
      <c r="F616" s="74" t="s">
        <v>1001</v>
      </c>
      <c r="G616" s="74" t="s">
        <v>1002</v>
      </c>
      <c r="H616" s="74">
        <v>1025</v>
      </c>
      <c r="I616" s="74">
        <v>1025</v>
      </c>
      <c r="J616" s="74">
        <v>350</v>
      </c>
      <c r="K616" s="74">
        <v>65</v>
      </c>
      <c r="L616" s="74">
        <v>50</v>
      </c>
      <c r="M616" s="74">
        <v>53</v>
      </c>
      <c r="N616" s="74">
        <v>71</v>
      </c>
      <c r="O616" s="74">
        <f>SUM(K616,L616,M616,N616)</f>
        <v>239</v>
      </c>
      <c r="P616" s="74" t="s">
        <v>1036</v>
      </c>
      <c r="Q616" s="74">
        <v>100</v>
      </c>
      <c r="R616" s="74">
        <v>1</v>
      </c>
      <c r="S616" s="74" t="s">
        <v>1012</v>
      </c>
      <c r="T616" s="74">
        <v>1559</v>
      </c>
      <c r="U616" s="74">
        <v>1574</v>
      </c>
      <c r="V616" s="74">
        <v>1623</v>
      </c>
      <c r="W616" s="74">
        <v>1615</v>
      </c>
      <c r="X616" s="74">
        <v>97</v>
      </c>
      <c r="Y616" s="74">
        <v>43</v>
      </c>
      <c r="Z616" s="74" t="s">
        <v>1004</v>
      </c>
      <c r="AA616" s="74" t="s">
        <v>1005</v>
      </c>
      <c r="AB616" s="74" t="s">
        <v>1006</v>
      </c>
      <c r="AC616" s="74" t="s">
        <v>1007</v>
      </c>
      <c r="AD616" s="74" t="s">
        <v>1008</v>
      </c>
      <c r="AE616" s="74" t="s">
        <v>1027</v>
      </c>
      <c r="AF616" s="74">
        <v>1</v>
      </c>
      <c r="AG616" s="74" t="s">
        <v>1004</v>
      </c>
      <c r="AH616" s="74">
        <v>0</v>
      </c>
      <c r="AI616" s="104">
        <v>0</v>
      </c>
    </row>
    <row r="617" spans="1:35">
      <c r="A617" s="95">
        <v>1026</v>
      </c>
      <c r="B617" s="74" t="s">
        <v>112</v>
      </c>
      <c r="C617" s="74" t="s">
        <v>1990</v>
      </c>
      <c r="D617" s="74" t="s">
        <v>1990</v>
      </c>
      <c r="E617" s="74" t="str">
        <f>HYPERLINK("[映雪.xlsx]类型!B2",'类型（5）'!$C$2)</f>
        <v>统御强化</v>
      </c>
      <c r="F617" s="74" t="s">
        <v>1001</v>
      </c>
      <c r="G617" s="74" t="s">
        <v>1002</v>
      </c>
      <c r="H617" s="74">
        <v>1026</v>
      </c>
      <c r="I617" s="74">
        <v>1026</v>
      </c>
      <c r="J617" s="74">
        <v>351</v>
      </c>
      <c r="K617" s="74">
        <v>65</v>
      </c>
      <c r="L617" s="74">
        <v>49</v>
      </c>
      <c r="M617" s="74">
        <v>72</v>
      </c>
      <c r="N617" s="74">
        <v>26</v>
      </c>
      <c r="O617" s="74">
        <f>SUM(K617,L617,M617,N617)</f>
        <v>212</v>
      </c>
      <c r="P617" s="74" t="s">
        <v>1053</v>
      </c>
      <c r="Q617" s="74">
        <v>100</v>
      </c>
      <c r="R617" s="74">
        <v>2</v>
      </c>
      <c r="S617" s="74" t="s">
        <v>1012</v>
      </c>
      <c r="T617" s="74">
        <v>1551</v>
      </c>
      <c r="U617" s="74">
        <v>1566</v>
      </c>
      <c r="V617" s="74">
        <v>1607</v>
      </c>
      <c r="W617" s="74">
        <v>1615</v>
      </c>
      <c r="X617" s="74">
        <v>4</v>
      </c>
      <c r="Y617" s="74">
        <v>32</v>
      </c>
      <c r="Z617" s="74" t="s">
        <v>1004</v>
      </c>
      <c r="AA617" s="74" t="s">
        <v>1005</v>
      </c>
      <c r="AB617" s="74" t="s">
        <v>1006</v>
      </c>
      <c r="AC617" s="74" t="s">
        <v>1007</v>
      </c>
      <c r="AD617" s="74" t="s">
        <v>1023</v>
      </c>
      <c r="AE617" s="74" t="s">
        <v>1027</v>
      </c>
      <c r="AF617" s="74">
        <v>7</v>
      </c>
      <c r="AG617" s="74" t="s">
        <v>1004</v>
      </c>
      <c r="AH617" s="74">
        <v>0</v>
      </c>
      <c r="AI617" s="104">
        <v>0</v>
      </c>
    </row>
    <row r="618" spans="1:35">
      <c r="A618" s="95">
        <v>1124</v>
      </c>
      <c r="B618" s="74" t="s">
        <v>102</v>
      </c>
      <c r="C618" s="74" t="s">
        <v>2080</v>
      </c>
      <c r="D618" s="74" t="s">
        <v>2080</v>
      </c>
      <c r="E618" s="99" t="str">
        <f>HYPERLINK("[映雪.xlsx]类型!B37",'类型（5）'!$C$37)</f>
        <v>歌姬</v>
      </c>
      <c r="F618" s="74" t="s">
        <v>1001</v>
      </c>
      <c r="G618" s="74" t="s">
        <v>1002</v>
      </c>
      <c r="H618" s="74">
        <v>1115</v>
      </c>
      <c r="I618" s="74">
        <v>1115</v>
      </c>
      <c r="J618" s="74">
        <v>84</v>
      </c>
      <c r="K618" s="74">
        <v>65</v>
      </c>
      <c r="L618" s="74">
        <v>61</v>
      </c>
      <c r="M618" s="74">
        <v>63</v>
      </c>
      <c r="N618" s="74">
        <v>67</v>
      </c>
      <c r="O618" s="74">
        <f>SUM(K618,L618,M618,N618)</f>
        <v>256</v>
      </c>
      <c r="P618" s="74" t="s">
        <v>1053</v>
      </c>
      <c r="Q618" s="74">
        <v>100</v>
      </c>
      <c r="R618" s="74">
        <v>1</v>
      </c>
      <c r="S618" s="74" t="s">
        <v>1012</v>
      </c>
      <c r="T618" s="74">
        <v>1516</v>
      </c>
      <c r="U618" s="74">
        <v>1531</v>
      </c>
      <c r="V618" s="74">
        <v>1568</v>
      </c>
      <c r="W618" s="74">
        <v>1615</v>
      </c>
      <c r="X618" s="74">
        <v>98</v>
      </c>
      <c r="Y618" s="74">
        <v>50</v>
      </c>
      <c r="Z618" s="74" t="s">
        <v>1004</v>
      </c>
      <c r="AA618" s="74" t="s">
        <v>1005</v>
      </c>
      <c r="AB618" s="74" t="s">
        <v>1006</v>
      </c>
      <c r="AC618" s="74" t="s">
        <v>1007</v>
      </c>
      <c r="AD618" s="74" t="s">
        <v>1023</v>
      </c>
      <c r="AE618" s="74" t="s">
        <v>1013</v>
      </c>
      <c r="AF618" s="74">
        <v>7</v>
      </c>
      <c r="AG618" s="74" t="s">
        <v>1004</v>
      </c>
      <c r="AH618" s="74">
        <v>0</v>
      </c>
      <c r="AI618" s="104">
        <v>0</v>
      </c>
    </row>
    <row r="619" spans="1:35">
      <c r="A619" s="95">
        <v>1126</v>
      </c>
      <c r="B619" s="74" t="s">
        <v>60</v>
      </c>
      <c r="C619" s="74" t="s">
        <v>2082</v>
      </c>
      <c r="D619" s="74" t="s">
        <v>2082</v>
      </c>
      <c r="E619" s="74" t="str">
        <f>HYPERLINK("[映雪.xlsx]类型!B6",'类型（5）'!$C$6)</f>
        <v>统御全能</v>
      </c>
      <c r="F619" s="74" t="s">
        <v>1001</v>
      </c>
      <c r="G619" s="74" t="s">
        <v>1002</v>
      </c>
      <c r="H619" s="74">
        <v>1204</v>
      </c>
      <c r="I619" s="74">
        <v>1204</v>
      </c>
      <c r="J619" s="74">
        <v>239</v>
      </c>
      <c r="K619" s="74">
        <v>65</v>
      </c>
      <c r="L619" s="74">
        <v>78</v>
      </c>
      <c r="M619" s="74">
        <v>30</v>
      </c>
      <c r="N619" s="74">
        <v>69</v>
      </c>
      <c r="O619" s="74">
        <f>SUM(K619,L619,M619,N619)</f>
        <v>242</v>
      </c>
      <c r="P619" s="74" t="s">
        <v>1085</v>
      </c>
      <c r="Q619" s="74">
        <v>100</v>
      </c>
      <c r="R619" s="74">
        <v>1</v>
      </c>
      <c r="S619" s="74" t="s">
        <v>1012</v>
      </c>
      <c r="T619" s="74">
        <v>1548</v>
      </c>
      <c r="U619" s="74">
        <v>1563</v>
      </c>
      <c r="V619" s="74">
        <v>1617</v>
      </c>
      <c r="W619" s="74">
        <v>1615</v>
      </c>
      <c r="X619" s="74">
        <v>97</v>
      </c>
      <c r="Y619" s="74">
        <v>85</v>
      </c>
      <c r="Z619" s="74" t="s">
        <v>1004</v>
      </c>
      <c r="AA619" s="74" t="s">
        <v>1004</v>
      </c>
      <c r="AB619" s="74" t="s">
        <v>1006</v>
      </c>
      <c r="AC619" s="74" t="s">
        <v>1007</v>
      </c>
      <c r="AD619" s="74" t="s">
        <v>1008</v>
      </c>
      <c r="AE619" s="74" t="s">
        <v>1038</v>
      </c>
      <c r="AF619" s="74">
        <v>13</v>
      </c>
      <c r="AG619" s="74" t="s">
        <v>1004</v>
      </c>
      <c r="AH619" s="74">
        <v>0</v>
      </c>
      <c r="AI619" s="104">
        <v>42</v>
      </c>
    </row>
    <row r="620" hidden="1" spans="1:35">
      <c r="A620" s="95">
        <v>618</v>
      </c>
      <c r="B620" s="74"/>
      <c r="C620" s="74" t="s">
        <v>1627</v>
      </c>
      <c r="D620" s="74" t="s">
        <v>1627</v>
      </c>
      <c r="E620" s="74" t="str">
        <f>HYPERLINK("[映雪.xlsx]类型!B14",'类型（5）'!$C$14)</f>
        <v>永生</v>
      </c>
      <c r="F620" s="74" t="s">
        <v>1098</v>
      </c>
      <c r="G620" s="74" t="s">
        <v>1002</v>
      </c>
      <c r="H620" s="74">
        <v>450</v>
      </c>
      <c r="I620" s="74">
        <v>450</v>
      </c>
      <c r="J620" s="74">
        <v>468</v>
      </c>
      <c r="K620" s="74">
        <v>77</v>
      </c>
      <c r="L620" s="74">
        <v>87</v>
      </c>
      <c r="M620" s="74">
        <v>42</v>
      </c>
      <c r="N620" s="74">
        <v>39</v>
      </c>
      <c r="O620" s="74">
        <f>SUM(K620,L620,M620,N620)</f>
        <v>245</v>
      </c>
      <c r="P620" s="74" t="s">
        <v>1061</v>
      </c>
      <c r="Q620" s="74">
        <v>2079</v>
      </c>
      <c r="R620" s="74">
        <v>0</v>
      </c>
      <c r="S620" s="74"/>
      <c r="T620" s="74">
        <v>1517</v>
      </c>
      <c r="U620" s="74">
        <v>1532</v>
      </c>
      <c r="V620" s="74">
        <v>1591</v>
      </c>
      <c r="W620" s="74">
        <v>0</v>
      </c>
      <c r="X620" s="74">
        <v>50</v>
      </c>
      <c r="Y620" s="74">
        <v>12</v>
      </c>
      <c r="Z620" s="74" t="s">
        <v>1004</v>
      </c>
      <c r="AA620" s="74" t="s">
        <v>1005</v>
      </c>
      <c r="AB620" s="74" t="s">
        <v>1006</v>
      </c>
      <c r="AC620" s="74" t="s">
        <v>1311</v>
      </c>
      <c r="AD620" s="74" t="s">
        <v>1016</v>
      </c>
      <c r="AE620" s="74" t="s">
        <v>1024</v>
      </c>
      <c r="AF620" s="74">
        <v>4</v>
      </c>
      <c r="AG620" s="74" t="s">
        <v>1004</v>
      </c>
      <c r="AH620" s="74">
        <v>0</v>
      </c>
      <c r="AI620" s="104">
        <v>0</v>
      </c>
    </row>
    <row r="621" spans="1:35">
      <c r="A621" s="95">
        <v>1134</v>
      </c>
      <c r="B621" s="74" t="s">
        <v>60</v>
      </c>
      <c r="C621" s="74" t="s">
        <v>2090</v>
      </c>
      <c r="D621" s="74" t="s">
        <v>2090</v>
      </c>
      <c r="E621" s="74" t="str">
        <f>HYPERLINK("[映雪.xlsx]类型!B40",'类型（5）'!$C$40)</f>
        <v>中二</v>
      </c>
      <c r="F621" s="74" t="s">
        <v>1001</v>
      </c>
      <c r="G621" s="74" t="s">
        <v>1002</v>
      </c>
      <c r="H621" s="74">
        <v>1196</v>
      </c>
      <c r="I621" s="74">
        <v>1196</v>
      </c>
      <c r="J621" s="74">
        <v>239</v>
      </c>
      <c r="K621" s="74">
        <v>65</v>
      </c>
      <c r="L621" s="74">
        <v>66</v>
      </c>
      <c r="M621" s="74">
        <v>75</v>
      </c>
      <c r="N621" s="74">
        <v>48</v>
      </c>
      <c r="O621" s="74">
        <f>SUM(K621,L621,M621,N621)</f>
        <v>254</v>
      </c>
      <c r="P621" s="74" t="s">
        <v>1072</v>
      </c>
      <c r="Q621" s="74">
        <v>100</v>
      </c>
      <c r="R621" s="74">
        <v>1</v>
      </c>
      <c r="S621" s="74" t="s">
        <v>1012</v>
      </c>
      <c r="T621" s="74">
        <v>1545</v>
      </c>
      <c r="U621" s="74">
        <v>1560</v>
      </c>
      <c r="V621" s="74">
        <v>1613</v>
      </c>
      <c r="W621" s="74">
        <v>1615</v>
      </c>
      <c r="X621" s="74">
        <v>77</v>
      </c>
      <c r="Y621" s="74">
        <v>85</v>
      </c>
      <c r="Z621" s="74" t="s">
        <v>1004</v>
      </c>
      <c r="AA621" s="74" t="s">
        <v>1005</v>
      </c>
      <c r="AB621" s="74" t="s">
        <v>1006</v>
      </c>
      <c r="AC621" s="74" t="s">
        <v>1007</v>
      </c>
      <c r="AD621" s="74" t="s">
        <v>1008</v>
      </c>
      <c r="AE621" s="74" t="s">
        <v>1017</v>
      </c>
      <c r="AF621" s="74">
        <v>14</v>
      </c>
      <c r="AG621" s="74" t="s">
        <v>1004</v>
      </c>
      <c r="AH621" s="74">
        <v>0</v>
      </c>
      <c r="AI621" s="104">
        <v>0</v>
      </c>
    </row>
    <row r="622" spans="1:35">
      <c r="A622" s="95">
        <v>1153</v>
      </c>
      <c r="B622" s="74" t="s">
        <v>128</v>
      </c>
      <c r="C622" s="74" t="s">
        <v>2107</v>
      </c>
      <c r="D622" s="74" t="s">
        <v>2107</v>
      </c>
      <c r="E622" s="74" t="str">
        <f>HYPERLINK("[映雪.xlsx]类型!B9",'类型（5）'!$C$9)</f>
        <v>家政全能</v>
      </c>
      <c r="F622" s="74" t="s">
        <v>1001</v>
      </c>
      <c r="G622" s="74" t="s">
        <v>1002</v>
      </c>
      <c r="H622" s="74">
        <v>1345</v>
      </c>
      <c r="I622" s="74">
        <v>1345</v>
      </c>
      <c r="J622" s="74">
        <v>51</v>
      </c>
      <c r="K622" s="74">
        <v>65</v>
      </c>
      <c r="L622" s="74">
        <v>42</v>
      </c>
      <c r="M622" s="74">
        <v>52</v>
      </c>
      <c r="N622" s="74">
        <v>64</v>
      </c>
      <c r="O622" s="74">
        <f>SUM(K622,L622,M622,N622)</f>
        <v>223</v>
      </c>
      <c r="P622" s="74" t="s">
        <v>1079</v>
      </c>
      <c r="Q622" s="74">
        <v>100</v>
      </c>
      <c r="R622" s="74">
        <v>1</v>
      </c>
      <c r="S622" s="74" t="s">
        <v>1012</v>
      </c>
      <c r="T622" s="74">
        <v>1547</v>
      </c>
      <c r="U622" s="74">
        <v>1561</v>
      </c>
      <c r="V622" s="74">
        <v>1608</v>
      </c>
      <c r="W622" s="74">
        <v>1615</v>
      </c>
      <c r="X622" s="74">
        <v>94</v>
      </c>
      <c r="Y622" s="74">
        <v>59</v>
      </c>
      <c r="Z622" s="74" t="s">
        <v>1004</v>
      </c>
      <c r="AA622" s="74" t="s">
        <v>1005</v>
      </c>
      <c r="AB622" s="74" t="s">
        <v>1006</v>
      </c>
      <c r="AC622" s="74" t="s">
        <v>1007</v>
      </c>
      <c r="AD622" s="74" t="s">
        <v>1023</v>
      </c>
      <c r="AE622" s="74" t="s">
        <v>1017</v>
      </c>
      <c r="AF622" s="74">
        <v>6</v>
      </c>
      <c r="AG622" s="74" t="s">
        <v>1005</v>
      </c>
      <c r="AH622" s="74">
        <v>0</v>
      </c>
      <c r="AI622" s="104">
        <v>0</v>
      </c>
    </row>
    <row r="623" spans="1:35">
      <c r="A623" s="95">
        <v>1249</v>
      </c>
      <c r="B623" s="74" t="s">
        <v>62</v>
      </c>
      <c r="C623" s="74" t="s">
        <v>2190</v>
      </c>
      <c r="D623" s="74" t="s">
        <v>2190</v>
      </c>
      <c r="E623" s="74" t="str">
        <f>HYPERLINK("[映雪.xlsx]类型!B6",'类型（5）'!$C$6)</f>
        <v>统御全能</v>
      </c>
      <c r="F623" s="74" t="s">
        <v>1001</v>
      </c>
      <c r="G623" s="74" t="s">
        <v>1002</v>
      </c>
      <c r="H623" s="74">
        <v>1178</v>
      </c>
      <c r="I623" s="74">
        <v>1178</v>
      </c>
      <c r="J623" s="74">
        <v>110</v>
      </c>
      <c r="K623" s="74">
        <v>65</v>
      </c>
      <c r="L623" s="74">
        <v>76</v>
      </c>
      <c r="M623" s="74">
        <v>51</v>
      </c>
      <c r="N623" s="74">
        <v>48</v>
      </c>
      <c r="O623" s="74">
        <f>SUM(K623,L623,M623,N623)</f>
        <v>240</v>
      </c>
      <c r="P623" s="74" t="s">
        <v>1036</v>
      </c>
      <c r="Q623" s="74">
        <v>100</v>
      </c>
      <c r="R623" s="74">
        <v>1</v>
      </c>
      <c r="S623" s="74" t="s">
        <v>1012</v>
      </c>
      <c r="T623" s="74">
        <v>1506</v>
      </c>
      <c r="U623" s="74">
        <v>1521</v>
      </c>
      <c r="V623" s="74">
        <v>1573</v>
      </c>
      <c r="W623" s="74">
        <v>1615</v>
      </c>
      <c r="X623" s="74">
        <v>46</v>
      </c>
      <c r="Y623" s="74">
        <v>49</v>
      </c>
      <c r="Z623" s="74" t="s">
        <v>1004</v>
      </c>
      <c r="AA623" s="74" t="s">
        <v>1005</v>
      </c>
      <c r="AB623" s="74" t="s">
        <v>1006</v>
      </c>
      <c r="AC623" s="74" t="s">
        <v>1007</v>
      </c>
      <c r="AD623" s="74" t="s">
        <v>1008</v>
      </c>
      <c r="AE623" s="74" t="s">
        <v>1024</v>
      </c>
      <c r="AF623" s="74">
        <v>6</v>
      </c>
      <c r="AG623" s="74" t="s">
        <v>1005</v>
      </c>
      <c r="AH623" s="74">
        <v>0</v>
      </c>
      <c r="AI623" s="104">
        <v>0</v>
      </c>
    </row>
    <row r="624" spans="1:35">
      <c r="A624" s="95">
        <v>1295</v>
      </c>
      <c r="B624" s="74" t="s">
        <v>142</v>
      </c>
      <c r="C624" s="74" t="s">
        <v>558</v>
      </c>
      <c r="D624" s="74" t="s">
        <v>558</v>
      </c>
      <c r="E624" s="99" t="str">
        <f>HYPERLINK("[映雪.xlsx]类型!B11",'类型（5）'!$C$11)</f>
        <v>人偶</v>
      </c>
      <c r="F624" s="74" t="s">
        <v>1001</v>
      </c>
      <c r="G624" s="74" t="s">
        <v>1002</v>
      </c>
      <c r="H624" s="74">
        <v>1396</v>
      </c>
      <c r="I624" s="74">
        <v>1396</v>
      </c>
      <c r="J624" s="74">
        <v>435</v>
      </c>
      <c r="K624" s="74">
        <v>65</v>
      </c>
      <c r="L624" s="74">
        <v>43</v>
      </c>
      <c r="M624" s="74">
        <v>77</v>
      </c>
      <c r="N624" s="74">
        <v>64</v>
      </c>
      <c r="O624" s="74">
        <f>SUM(K624,L624,M624,N624)</f>
        <v>249</v>
      </c>
      <c r="P624" s="74" t="s">
        <v>1074</v>
      </c>
      <c r="Q624" s="74">
        <v>100</v>
      </c>
      <c r="R624" s="74">
        <v>1</v>
      </c>
      <c r="S624" s="74" t="s">
        <v>1012</v>
      </c>
      <c r="T624" s="74">
        <v>1475</v>
      </c>
      <c r="U624" s="74">
        <v>1490</v>
      </c>
      <c r="V624" s="74">
        <v>1543</v>
      </c>
      <c r="W624" s="74">
        <v>1615</v>
      </c>
      <c r="X624" s="74">
        <v>0</v>
      </c>
      <c r="Y624" s="74">
        <v>47</v>
      </c>
      <c r="Z624" s="74" t="s">
        <v>1004</v>
      </c>
      <c r="AA624" s="74" t="s">
        <v>1005</v>
      </c>
      <c r="AB624" s="74" t="s">
        <v>1006</v>
      </c>
      <c r="AC624" s="74" t="s">
        <v>1062</v>
      </c>
      <c r="AD624" s="74" t="s">
        <v>1008</v>
      </c>
      <c r="AE624" s="74" t="s">
        <v>1009</v>
      </c>
      <c r="AF624" s="74">
        <v>9</v>
      </c>
      <c r="AG624" s="74" t="s">
        <v>1004</v>
      </c>
      <c r="AH624" s="74">
        <v>0</v>
      </c>
      <c r="AI624" s="104">
        <v>0</v>
      </c>
    </row>
    <row r="625" spans="1:35">
      <c r="A625" s="95">
        <v>1322</v>
      </c>
      <c r="B625" s="74" t="s">
        <v>94</v>
      </c>
      <c r="C625" s="74" t="s">
        <v>2252</v>
      </c>
      <c r="D625" s="74" t="s">
        <v>2252</v>
      </c>
      <c r="E625" s="74" t="str">
        <f>HYPERLINK("[映雪.xlsx]类型!B22",'类型（5）'!$C$22)</f>
        <v>傲娇</v>
      </c>
      <c r="F625" s="74" t="s">
        <v>1001</v>
      </c>
      <c r="G625" s="74" t="s">
        <v>1002</v>
      </c>
      <c r="H625" s="74">
        <v>1417</v>
      </c>
      <c r="I625" s="74">
        <v>1417</v>
      </c>
      <c r="J625" s="74">
        <v>94</v>
      </c>
      <c r="K625" s="74">
        <v>65</v>
      </c>
      <c r="L625" s="74">
        <v>66</v>
      </c>
      <c r="M625" s="74">
        <v>59</v>
      </c>
      <c r="N625" s="74">
        <v>74</v>
      </c>
      <c r="O625" s="74">
        <f>SUM(K625,L625,M625,N625)</f>
        <v>264</v>
      </c>
      <c r="P625" s="74" t="s">
        <v>1064</v>
      </c>
      <c r="Q625" s="74">
        <v>100</v>
      </c>
      <c r="R625" s="74">
        <v>1</v>
      </c>
      <c r="S625" s="74" t="s">
        <v>1012</v>
      </c>
      <c r="T625" s="74">
        <v>1567</v>
      </c>
      <c r="U625" s="74">
        <v>1582</v>
      </c>
      <c r="V625" s="74">
        <v>1634</v>
      </c>
      <c r="W625" s="74">
        <v>1615</v>
      </c>
      <c r="X625" s="74">
        <v>0</v>
      </c>
      <c r="Y625" s="74">
        <v>48</v>
      </c>
      <c r="Z625" s="74" t="s">
        <v>1004</v>
      </c>
      <c r="AA625" s="74" t="s">
        <v>1005</v>
      </c>
      <c r="AB625" s="74" t="s">
        <v>1006</v>
      </c>
      <c r="AC625" s="74" t="s">
        <v>1007</v>
      </c>
      <c r="AD625" s="74" t="s">
        <v>1008</v>
      </c>
      <c r="AE625" s="74" t="s">
        <v>1013</v>
      </c>
      <c r="AF625" s="74">
        <v>10</v>
      </c>
      <c r="AG625" s="74" t="s">
        <v>1005</v>
      </c>
      <c r="AH625" s="74">
        <v>0</v>
      </c>
      <c r="AI625" s="104">
        <v>40</v>
      </c>
    </row>
    <row r="626" spans="1:35">
      <c r="A626" s="95">
        <v>1334</v>
      </c>
      <c r="B626" s="74" t="s">
        <v>150</v>
      </c>
      <c r="C626" s="74" t="s">
        <v>2262</v>
      </c>
      <c r="D626" s="74" t="s">
        <v>2262</v>
      </c>
      <c r="E626" s="74" t="str">
        <f>HYPERLINK("[映雪.xlsx]类型!B7",'类型（5）'!$C$7)</f>
        <v>武勇全能</v>
      </c>
      <c r="F626" s="74" t="s">
        <v>1001</v>
      </c>
      <c r="G626" s="74" t="s">
        <v>1002</v>
      </c>
      <c r="H626" s="74">
        <v>1429</v>
      </c>
      <c r="I626" s="74">
        <v>1429</v>
      </c>
      <c r="J626" s="74">
        <v>456</v>
      </c>
      <c r="K626" s="74">
        <v>65</v>
      </c>
      <c r="L626" s="74">
        <v>79</v>
      </c>
      <c r="M626" s="74">
        <v>66</v>
      </c>
      <c r="N626" s="74">
        <v>60</v>
      </c>
      <c r="O626" s="74">
        <f>SUM(K626,L626,M626,N626)</f>
        <v>270</v>
      </c>
      <c r="P626" s="74" t="s">
        <v>1069</v>
      </c>
      <c r="Q626" s="74">
        <v>100</v>
      </c>
      <c r="R626" s="74">
        <v>1</v>
      </c>
      <c r="S626" s="74" t="s">
        <v>1012</v>
      </c>
      <c r="T626" s="74">
        <v>1527</v>
      </c>
      <c r="U626" s="74">
        <v>1542</v>
      </c>
      <c r="V626" s="74">
        <v>1584</v>
      </c>
      <c r="W626" s="74">
        <v>1615</v>
      </c>
      <c r="X626" s="74">
        <v>0</v>
      </c>
      <c r="Y626" s="74">
        <v>60</v>
      </c>
      <c r="Z626" s="74" t="s">
        <v>1004</v>
      </c>
      <c r="AA626" s="74" t="s">
        <v>1004</v>
      </c>
      <c r="AB626" s="74" t="s">
        <v>1006</v>
      </c>
      <c r="AC626" s="74" t="s">
        <v>1007</v>
      </c>
      <c r="AD626" s="74" t="s">
        <v>1008</v>
      </c>
      <c r="AE626" s="74" t="s">
        <v>1020</v>
      </c>
      <c r="AF626" s="74">
        <v>4</v>
      </c>
      <c r="AG626" s="74" t="s">
        <v>1004</v>
      </c>
      <c r="AH626" s="74">
        <v>0</v>
      </c>
      <c r="AI626" s="104">
        <v>0</v>
      </c>
    </row>
    <row r="627" spans="1:35">
      <c r="A627" s="95">
        <v>1346</v>
      </c>
      <c r="B627" s="74" t="s">
        <v>68</v>
      </c>
      <c r="C627" s="74" t="s">
        <v>2273</v>
      </c>
      <c r="D627" s="74" t="s">
        <v>2273</v>
      </c>
      <c r="E627" s="96" t="str">
        <f>HYPERLINK("[映雪.xlsx]类型!B27",'类型（5）'!$C$27)</f>
        <v>骑士</v>
      </c>
      <c r="F627" s="74" t="s">
        <v>1001</v>
      </c>
      <c r="G627" s="74" t="s">
        <v>1002</v>
      </c>
      <c r="H627" s="74">
        <v>1439</v>
      </c>
      <c r="I627" s="74">
        <v>1439</v>
      </c>
      <c r="J627" s="74">
        <v>149</v>
      </c>
      <c r="K627" s="74">
        <v>65</v>
      </c>
      <c r="L627" s="74">
        <v>75</v>
      </c>
      <c r="M627" s="74">
        <v>65</v>
      </c>
      <c r="N627" s="74">
        <v>56</v>
      </c>
      <c r="O627" s="74">
        <f>SUM(K627,L627,M627,N627)</f>
        <v>261</v>
      </c>
      <c r="P627" s="74" t="s">
        <v>1067</v>
      </c>
      <c r="Q627" s="74">
        <v>100</v>
      </c>
      <c r="R627" s="74">
        <v>1</v>
      </c>
      <c r="S627" s="74" t="s">
        <v>1012</v>
      </c>
      <c r="T627" s="74">
        <v>1559</v>
      </c>
      <c r="U627" s="74">
        <v>1574</v>
      </c>
      <c r="V627" s="74">
        <v>1608</v>
      </c>
      <c r="W627" s="74">
        <v>1615</v>
      </c>
      <c r="X627" s="74">
        <v>0</v>
      </c>
      <c r="Y627" s="74">
        <v>44</v>
      </c>
      <c r="Z627" s="74" t="s">
        <v>1004</v>
      </c>
      <c r="AA627" s="74" t="s">
        <v>1004</v>
      </c>
      <c r="AB627" s="74" t="s">
        <v>1006</v>
      </c>
      <c r="AC627" s="74" t="s">
        <v>1007</v>
      </c>
      <c r="AD627" s="74" t="s">
        <v>1008</v>
      </c>
      <c r="AE627" s="74" t="s">
        <v>1013</v>
      </c>
      <c r="AF627" s="74">
        <v>7</v>
      </c>
      <c r="AG627" s="74" t="s">
        <v>1004</v>
      </c>
      <c r="AH627" s="74">
        <v>0</v>
      </c>
      <c r="AI627" s="104">
        <v>0</v>
      </c>
    </row>
    <row r="628" spans="1:35">
      <c r="A628" s="95">
        <v>1351</v>
      </c>
      <c r="B628" s="74" t="s">
        <v>162</v>
      </c>
      <c r="C628" s="74" t="s">
        <v>162</v>
      </c>
      <c r="D628" s="74" t="s">
        <v>162</v>
      </c>
      <c r="E628" s="74" t="str">
        <f>HYPERLINK("[映雪.xlsx]类型!B38",'类型（5）'!$C$38)</f>
        <v>战士</v>
      </c>
      <c r="F628" s="74" t="s">
        <v>1001</v>
      </c>
      <c r="G628" s="74" t="s">
        <v>1002</v>
      </c>
      <c r="H628" s="74">
        <v>1443</v>
      </c>
      <c r="I628" s="74">
        <v>1443</v>
      </c>
      <c r="J628" s="74">
        <v>161</v>
      </c>
      <c r="K628" s="74">
        <v>65</v>
      </c>
      <c r="L628" s="74">
        <v>78</v>
      </c>
      <c r="M628" s="74">
        <v>50</v>
      </c>
      <c r="N628" s="74">
        <v>54</v>
      </c>
      <c r="O628" s="74">
        <f>SUM(K628,L628,M628,N628)</f>
        <v>247</v>
      </c>
      <c r="P628" s="74" t="s">
        <v>1064</v>
      </c>
      <c r="Q628" s="74">
        <v>9900</v>
      </c>
      <c r="R628" s="74">
        <v>6</v>
      </c>
      <c r="S628" s="74" t="s">
        <v>4</v>
      </c>
      <c r="T628" s="74">
        <v>1541</v>
      </c>
      <c r="U628" s="74">
        <v>1547</v>
      </c>
      <c r="V628" s="74">
        <v>1557</v>
      </c>
      <c r="W628" s="74">
        <v>1615</v>
      </c>
      <c r="X628" s="74">
        <v>0</v>
      </c>
      <c r="Y628" s="74">
        <v>28</v>
      </c>
      <c r="Z628" s="74" t="s">
        <v>1004</v>
      </c>
      <c r="AA628" s="74" t="s">
        <v>1004</v>
      </c>
      <c r="AB628" s="74" t="s">
        <v>1006</v>
      </c>
      <c r="AC628" s="74" t="s">
        <v>1007</v>
      </c>
      <c r="AD628" s="74" t="s">
        <v>1008</v>
      </c>
      <c r="AE628" s="74" t="s">
        <v>1020</v>
      </c>
      <c r="AF628" s="74">
        <v>12</v>
      </c>
      <c r="AG628" s="74" t="s">
        <v>1004</v>
      </c>
      <c r="AH628" s="74">
        <v>0</v>
      </c>
      <c r="AI628" s="104">
        <v>0</v>
      </c>
    </row>
    <row r="629" spans="1:35">
      <c r="A629" s="95">
        <v>1372</v>
      </c>
      <c r="B629" s="74" t="s">
        <v>118</v>
      </c>
      <c r="C629" s="74" t="s">
        <v>118</v>
      </c>
      <c r="D629" s="74" t="s">
        <v>118</v>
      </c>
      <c r="E629" s="74" t="str">
        <f>HYPERLINK("[映雪.xlsx]类型!B38",'类型（5）'!$C$38)</f>
        <v>战士</v>
      </c>
      <c r="F629" s="74" t="s">
        <v>1001</v>
      </c>
      <c r="G629" s="74" t="s">
        <v>1002</v>
      </c>
      <c r="H629" s="74">
        <v>1461</v>
      </c>
      <c r="I629" s="74">
        <v>1461</v>
      </c>
      <c r="J629" s="74">
        <v>153</v>
      </c>
      <c r="K629" s="74">
        <v>65</v>
      </c>
      <c r="L629" s="74">
        <v>78</v>
      </c>
      <c r="M629" s="74">
        <v>43</v>
      </c>
      <c r="N629" s="74">
        <v>55</v>
      </c>
      <c r="O629" s="74">
        <f>SUM(K629,L629,M629,N629)</f>
        <v>241</v>
      </c>
      <c r="P629" s="74" t="s">
        <v>1074</v>
      </c>
      <c r="Q629" s="74">
        <v>11767</v>
      </c>
      <c r="R629" s="74">
        <v>6</v>
      </c>
      <c r="S629" s="74" t="s">
        <v>4</v>
      </c>
      <c r="T629" s="74">
        <v>1472</v>
      </c>
      <c r="U629" s="74">
        <v>1487</v>
      </c>
      <c r="V629" s="74">
        <v>1548</v>
      </c>
      <c r="W629" s="74">
        <v>1615</v>
      </c>
      <c r="X629" s="74">
        <v>0</v>
      </c>
      <c r="Y629" s="74">
        <v>9</v>
      </c>
      <c r="Z629" s="74" t="s">
        <v>1004</v>
      </c>
      <c r="AA629" s="74" t="s">
        <v>1005</v>
      </c>
      <c r="AB629" s="74" t="s">
        <v>1006</v>
      </c>
      <c r="AC629" s="74" t="s">
        <v>1007</v>
      </c>
      <c r="AD629" s="74" t="s">
        <v>1008</v>
      </c>
      <c r="AE629" s="74" t="s">
        <v>1009</v>
      </c>
      <c r="AF629" s="74">
        <v>8</v>
      </c>
      <c r="AG629" s="74" t="s">
        <v>1005</v>
      </c>
      <c r="AH629" s="74">
        <v>0</v>
      </c>
      <c r="AI629" s="104">
        <v>0</v>
      </c>
    </row>
    <row r="630" spans="1:35">
      <c r="A630" s="95">
        <v>1410</v>
      </c>
      <c r="B630" s="74" t="s">
        <v>54</v>
      </c>
      <c r="C630" s="74" t="s">
        <v>2329</v>
      </c>
      <c r="D630" s="74" t="s">
        <v>2329</v>
      </c>
      <c r="E630" s="96" t="str">
        <f>HYPERLINK("[映雪.xlsx]类型!B27",'类型（5）'!$C$27)</f>
        <v>骑士</v>
      </c>
      <c r="F630" s="74" t="s">
        <v>1001</v>
      </c>
      <c r="G630" s="74" t="s">
        <v>1002</v>
      </c>
      <c r="H630" s="74">
        <v>1489</v>
      </c>
      <c r="I630" s="74">
        <v>1489</v>
      </c>
      <c r="J630" s="74">
        <v>491</v>
      </c>
      <c r="K630" s="74">
        <v>65</v>
      </c>
      <c r="L630" s="74">
        <v>63</v>
      </c>
      <c r="M630" s="74">
        <v>63</v>
      </c>
      <c r="N630" s="74">
        <v>60</v>
      </c>
      <c r="O630" s="74">
        <f>SUM(K630,L630,M630,N630)</f>
        <v>251</v>
      </c>
      <c r="P630" s="74" t="s">
        <v>1067</v>
      </c>
      <c r="Q630" s="74">
        <v>100</v>
      </c>
      <c r="R630" s="74">
        <v>1</v>
      </c>
      <c r="S630" s="74" t="s">
        <v>1012</v>
      </c>
      <c r="T630" s="74">
        <v>1517</v>
      </c>
      <c r="U630" s="74">
        <v>1532</v>
      </c>
      <c r="V630" s="74">
        <v>1588</v>
      </c>
      <c r="W630" s="74">
        <v>1615</v>
      </c>
      <c r="X630" s="74">
        <v>0</v>
      </c>
      <c r="Y630" s="74">
        <v>31</v>
      </c>
      <c r="Z630" s="74" t="s">
        <v>1004</v>
      </c>
      <c r="AA630" s="74" t="s">
        <v>1005</v>
      </c>
      <c r="AB630" s="74" t="s">
        <v>1006</v>
      </c>
      <c r="AC630" s="74" t="s">
        <v>1007</v>
      </c>
      <c r="AD630" s="74" t="s">
        <v>1023</v>
      </c>
      <c r="AE630" s="74" t="s">
        <v>1017</v>
      </c>
      <c r="AF630" s="74">
        <v>3</v>
      </c>
      <c r="AG630" s="74" t="s">
        <v>1004</v>
      </c>
      <c r="AH630" s="74">
        <v>0</v>
      </c>
      <c r="AI630" s="104">
        <v>0</v>
      </c>
    </row>
    <row r="631" spans="1:35">
      <c r="A631" s="95">
        <v>1465</v>
      </c>
      <c r="B631" s="74" t="s">
        <v>124</v>
      </c>
      <c r="C631" s="74" t="s">
        <v>2374</v>
      </c>
      <c r="D631" s="74" t="s">
        <v>2374</v>
      </c>
      <c r="E631" s="74" t="str">
        <f>HYPERLINK("[映雪.xlsx]类型!B19",'类型（5）'!$C$19)</f>
        <v>妖精</v>
      </c>
      <c r="F631" s="74" t="s">
        <v>1001</v>
      </c>
      <c r="G631" s="74" t="s">
        <v>1002</v>
      </c>
      <c r="H631" s="74">
        <v>1536</v>
      </c>
      <c r="I631" s="74">
        <v>1536</v>
      </c>
      <c r="J631" s="74">
        <v>65</v>
      </c>
      <c r="K631" s="74">
        <v>65</v>
      </c>
      <c r="L631" s="74">
        <v>47</v>
      </c>
      <c r="M631" s="74">
        <v>51</v>
      </c>
      <c r="N631" s="74">
        <v>46</v>
      </c>
      <c r="O631" s="74">
        <f>SUM(K631,L631,M631,N631)</f>
        <v>209</v>
      </c>
      <c r="P631" s="74" t="s">
        <v>1067</v>
      </c>
      <c r="Q631" s="74">
        <v>100</v>
      </c>
      <c r="R631" s="74">
        <v>1</v>
      </c>
      <c r="S631" s="74" t="s">
        <v>1012</v>
      </c>
      <c r="T631" s="74">
        <v>1560</v>
      </c>
      <c r="U631" s="74">
        <v>1575</v>
      </c>
      <c r="V631" s="74">
        <v>1606</v>
      </c>
      <c r="W631" s="74">
        <v>1615</v>
      </c>
      <c r="X631" s="74">
        <v>0</v>
      </c>
      <c r="Y631" s="74">
        <v>68</v>
      </c>
      <c r="Z631" s="74" t="s">
        <v>1004</v>
      </c>
      <c r="AA631" s="74" t="s">
        <v>1005</v>
      </c>
      <c r="AB631" s="74" t="s">
        <v>1006</v>
      </c>
      <c r="AC631" s="74" t="s">
        <v>1007</v>
      </c>
      <c r="AD631" s="74" t="s">
        <v>1023</v>
      </c>
      <c r="AE631" s="74" t="s">
        <v>1009</v>
      </c>
      <c r="AF631" s="74">
        <v>1</v>
      </c>
      <c r="AG631" s="74" t="s">
        <v>1004</v>
      </c>
      <c r="AH631" s="74">
        <v>0</v>
      </c>
      <c r="AI631" s="104">
        <v>0</v>
      </c>
    </row>
    <row r="632" spans="1:35">
      <c r="A632" s="95">
        <v>1556</v>
      </c>
      <c r="B632" s="74" t="s">
        <v>98</v>
      </c>
      <c r="C632" s="74" t="s">
        <v>2455</v>
      </c>
      <c r="D632" s="74" t="s">
        <v>2455</v>
      </c>
      <c r="E632" s="74" t="str">
        <f>HYPERLINK("[映雪.xlsx]类型!B19",'类型（5）'!$C$19)</f>
        <v>妖精</v>
      </c>
      <c r="F632" s="74" t="s">
        <v>1001</v>
      </c>
      <c r="G632" s="74" t="s">
        <v>1002</v>
      </c>
      <c r="H632" s="74">
        <v>1621</v>
      </c>
      <c r="I632" s="74">
        <v>1621</v>
      </c>
      <c r="J632" s="74">
        <v>79</v>
      </c>
      <c r="K632" s="74">
        <v>65</v>
      </c>
      <c r="L632" s="74">
        <v>59</v>
      </c>
      <c r="M632" s="74">
        <v>27</v>
      </c>
      <c r="N632" s="74">
        <v>39</v>
      </c>
      <c r="O632" s="74">
        <f>SUM(K632,L632,M632,N632)</f>
        <v>190</v>
      </c>
      <c r="P632" s="74" t="s">
        <v>1035</v>
      </c>
      <c r="Q632" s="74">
        <v>100</v>
      </c>
      <c r="R632" s="74">
        <v>1</v>
      </c>
      <c r="S632" s="74" t="s">
        <v>1012</v>
      </c>
      <c r="T632" s="74">
        <v>1542</v>
      </c>
      <c r="U632" s="74">
        <v>1557</v>
      </c>
      <c r="V632" s="74">
        <v>1601</v>
      </c>
      <c r="W632" s="74">
        <v>1615</v>
      </c>
      <c r="X632" s="74">
        <v>0</v>
      </c>
      <c r="Y632" s="74">
        <v>25</v>
      </c>
      <c r="Z632" s="74" t="s">
        <v>1004</v>
      </c>
      <c r="AA632" s="74" t="s">
        <v>1004</v>
      </c>
      <c r="AB632" s="74" t="s">
        <v>1006</v>
      </c>
      <c r="AC632" s="74" t="s">
        <v>1007</v>
      </c>
      <c r="AD632" s="74" t="s">
        <v>1023</v>
      </c>
      <c r="AE632" s="74" t="s">
        <v>1027</v>
      </c>
      <c r="AF632" s="74">
        <v>6</v>
      </c>
      <c r="AG632" s="74" t="s">
        <v>1004</v>
      </c>
      <c r="AH632" s="74">
        <v>0</v>
      </c>
      <c r="AI632" s="104">
        <v>0</v>
      </c>
    </row>
    <row r="633" spans="1:35">
      <c r="A633" s="95">
        <v>1575</v>
      </c>
      <c r="B633" s="74" t="s">
        <v>100</v>
      </c>
      <c r="C633" s="74" t="s">
        <v>2469</v>
      </c>
      <c r="D633" s="74" t="s">
        <v>2469</v>
      </c>
      <c r="E633" s="74" t="str">
        <f>HYPERLINK("[映雪.xlsx]类型!B22",'类型（5）'!$C$22)</f>
        <v>傲娇</v>
      </c>
      <c r="F633" s="74" t="s">
        <v>1001</v>
      </c>
      <c r="G633" s="74" t="s">
        <v>1002</v>
      </c>
      <c r="H633" s="74">
        <v>1635</v>
      </c>
      <c r="I633" s="74">
        <v>1635</v>
      </c>
      <c r="J633" s="74">
        <v>41</v>
      </c>
      <c r="K633" s="74">
        <v>65</v>
      </c>
      <c r="L633" s="74">
        <v>60</v>
      </c>
      <c r="M633" s="74">
        <v>64</v>
      </c>
      <c r="N633" s="74">
        <v>66</v>
      </c>
      <c r="O633" s="74">
        <f>SUM(K633,L633,M633,N633)</f>
        <v>255</v>
      </c>
      <c r="P633" s="74" t="s">
        <v>1060</v>
      </c>
      <c r="Q633" s="74">
        <v>100</v>
      </c>
      <c r="R633" s="74">
        <v>1</v>
      </c>
      <c r="S633" s="74" t="s">
        <v>1012</v>
      </c>
      <c r="T633" s="74">
        <v>1565</v>
      </c>
      <c r="U633" s="74">
        <v>1577</v>
      </c>
      <c r="V633" s="74">
        <v>1611</v>
      </c>
      <c r="W633" s="74">
        <v>1615</v>
      </c>
      <c r="X633" s="74">
        <v>0</v>
      </c>
      <c r="Y633" s="74">
        <v>50</v>
      </c>
      <c r="Z633" s="74" t="s">
        <v>1004</v>
      </c>
      <c r="AA633" s="74" t="s">
        <v>1005</v>
      </c>
      <c r="AB633" s="74" t="s">
        <v>1006</v>
      </c>
      <c r="AC633" s="74" t="s">
        <v>1007</v>
      </c>
      <c r="AD633" s="74" t="s">
        <v>1023</v>
      </c>
      <c r="AE633" s="74" t="s">
        <v>1020</v>
      </c>
      <c r="AF633" s="74">
        <v>11</v>
      </c>
      <c r="AG633" s="74" t="s">
        <v>1004</v>
      </c>
      <c r="AH633" s="74">
        <v>0</v>
      </c>
      <c r="AI633" s="104">
        <v>0</v>
      </c>
    </row>
    <row r="634" spans="1:35">
      <c r="A634" s="95">
        <v>2339</v>
      </c>
      <c r="B634" s="74" t="s">
        <v>20</v>
      </c>
      <c r="C634" s="74" t="s">
        <v>2549</v>
      </c>
      <c r="D634" s="74" t="s">
        <v>2549</v>
      </c>
      <c r="E634" s="99" t="str">
        <f>HYPERLINK("[映雪.xlsx]类型!B37",'类型（5）'!$C$37)</f>
        <v>歌姬</v>
      </c>
      <c r="F634" s="74" t="s">
        <v>1001</v>
      </c>
      <c r="G634" s="74" t="s">
        <v>1935</v>
      </c>
      <c r="H634" s="74">
        <v>4022</v>
      </c>
      <c r="I634" s="74">
        <v>4022</v>
      </c>
      <c r="J634" s="74">
        <v>83</v>
      </c>
      <c r="K634" s="74">
        <v>65</v>
      </c>
      <c r="L634" s="74">
        <v>32</v>
      </c>
      <c r="M634" s="74">
        <v>65</v>
      </c>
      <c r="N634" s="74">
        <v>63</v>
      </c>
      <c r="O634" s="74">
        <f>SUM(K634,L634,M634,N634)</f>
        <v>225</v>
      </c>
      <c r="P634" s="74" t="s">
        <v>1060</v>
      </c>
      <c r="Q634" s="74">
        <v>100</v>
      </c>
      <c r="R634" s="74">
        <v>3</v>
      </c>
      <c r="S634" s="74" t="s">
        <v>1012</v>
      </c>
      <c r="T634" s="74">
        <v>1564</v>
      </c>
      <c r="U634" s="74">
        <v>1564</v>
      </c>
      <c r="V634" s="74">
        <v>1600</v>
      </c>
      <c r="W634" s="74">
        <v>1615</v>
      </c>
      <c r="X634" s="74">
        <v>51</v>
      </c>
      <c r="Y634" s="74">
        <v>10</v>
      </c>
      <c r="Z634" s="74" t="s">
        <v>1004</v>
      </c>
      <c r="AA634" s="74" t="s">
        <v>1004</v>
      </c>
      <c r="AB634" s="74" t="s">
        <v>1006</v>
      </c>
      <c r="AC634" s="74" t="s">
        <v>1007</v>
      </c>
      <c r="AD634" s="74" t="s">
        <v>1008</v>
      </c>
      <c r="AE634" s="74" t="s">
        <v>1027</v>
      </c>
      <c r="AF634" s="74">
        <v>4</v>
      </c>
      <c r="AG634" s="74" t="s">
        <v>1005</v>
      </c>
      <c r="AH634" s="74">
        <v>0</v>
      </c>
      <c r="AI634" s="104">
        <v>0</v>
      </c>
    </row>
    <row r="635" spans="1:35">
      <c r="A635" s="95">
        <v>2342</v>
      </c>
      <c r="B635" s="74" t="s">
        <v>20</v>
      </c>
      <c r="C635" s="74" t="s">
        <v>2552</v>
      </c>
      <c r="D635" s="74" t="s">
        <v>2552</v>
      </c>
      <c r="E635" s="99" t="str">
        <f>HYPERLINK("[映雪.xlsx]类型!B26",'类型（5）'!$C$26)</f>
        <v>剑豪</v>
      </c>
      <c r="F635" s="74" t="s">
        <v>1001</v>
      </c>
      <c r="G635" s="74" t="s">
        <v>1935</v>
      </c>
      <c r="H635" s="74">
        <v>4019</v>
      </c>
      <c r="I635" s="74">
        <v>4019</v>
      </c>
      <c r="J635" s="74">
        <v>83</v>
      </c>
      <c r="K635" s="74">
        <v>65</v>
      </c>
      <c r="L635" s="74">
        <v>77</v>
      </c>
      <c r="M635" s="74">
        <v>51</v>
      </c>
      <c r="N635" s="74">
        <v>50</v>
      </c>
      <c r="O635" s="74">
        <f>SUM(K635,L635,M635,N635)</f>
        <v>243</v>
      </c>
      <c r="P635" s="74" t="s">
        <v>1036</v>
      </c>
      <c r="Q635" s="74">
        <v>100</v>
      </c>
      <c r="R635" s="74">
        <v>1</v>
      </c>
      <c r="S635" s="74" t="s">
        <v>1012</v>
      </c>
      <c r="T635" s="74">
        <v>1565</v>
      </c>
      <c r="U635" s="74">
        <v>1565</v>
      </c>
      <c r="V635" s="74">
        <v>1615</v>
      </c>
      <c r="W635" s="74">
        <v>1615</v>
      </c>
      <c r="X635" s="74">
        <v>75</v>
      </c>
      <c r="Y635" s="74">
        <v>75</v>
      </c>
      <c r="Z635" s="74" t="s">
        <v>1004</v>
      </c>
      <c r="AA635" s="74" t="s">
        <v>1005</v>
      </c>
      <c r="AB635" s="74" t="s">
        <v>1006</v>
      </c>
      <c r="AC635" s="74" t="s">
        <v>1007</v>
      </c>
      <c r="AD635" s="74" t="s">
        <v>1016</v>
      </c>
      <c r="AE635" s="74" t="s">
        <v>1009</v>
      </c>
      <c r="AF635" s="74">
        <v>14</v>
      </c>
      <c r="AG635" s="74" t="s">
        <v>1005</v>
      </c>
      <c r="AH635" s="74">
        <v>0</v>
      </c>
      <c r="AI635" s="104">
        <v>0</v>
      </c>
    </row>
    <row r="636" spans="1:35">
      <c r="A636" s="95">
        <v>4</v>
      </c>
      <c r="B636" s="74" t="s">
        <v>156</v>
      </c>
      <c r="C636" s="74" t="s">
        <v>1021</v>
      </c>
      <c r="D636" s="74" t="s">
        <v>1021</v>
      </c>
      <c r="E636" s="99" t="str">
        <f>HYPERLINK("[映雪.xlsx]类型!B36",'类型（5）'!$C$36)</f>
        <v>文学家</v>
      </c>
      <c r="F636" s="74" t="s">
        <v>1001</v>
      </c>
      <c r="G636" s="74" t="s">
        <v>1002</v>
      </c>
      <c r="H636" s="74">
        <v>584</v>
      </c>
      <c r="I636" s="74">
        <v>584</v>
      </c>
      <c r="J636" s="74">
        <v>126</v>
      </c>
      <c r="K636" s="74">
        <v>64</v>
      </c>
      <c r="L636" s="74">
        <v>55</v>
      </c>
      <c r="M636" s="74">
        <v>53</v>
      </c>
      <c r="N636" s="74">
        <v>68</v>
      </c>
      <c r="O636" s="74">
        <f>SUM(K636,L636,M636,N636)</f>
        <v>240</v>
      </c>
      <c r="P636" s="74" t="s">
        <v>1022</v>
      </c>
      <c r="Q636" s="74">
        <v>100</v>
      </c>
      <c r="R636" s="74">
        <v>1</v>
      </c>
      <c r="S636" s="74" t="s">
        <v>1012</v>
      </c>
      <c r="T636" s="74">
        <v>1569</v>
      </c>
      <c r="U636" s="74">
        <v>1584</v>
      </c>
      <c r="V636" s="74">
        <v>1638</v>
      </c>
      <c r="W636" s="74">
        <v>1615</v>
      </c>
      <c r="X636" s="74">
        <v>33</v>
      </c>
      <c r="Y636" s="74">
        <v>31</v>
      </c>
      <c r="Z636" s="74" t="s">
        <v>1004</v>
      </c>
      <c r="AA636" s="74" t="s">
        <v>1005</v>
      </c>
      <c r="AB636" s="74" t="s">
        <v>1006</v>
      </c>
      <c r="AC636" s="74" t="s">
        <v>1007</v>
      </c>
      <c r="AD636" s="74" t="s">
        <v>1023</v>
      </c>
      <c r="AE636" s="74" t="s">
        <v>1024</v>
      </c>
      <c r="AF636" s="74">
        <v>4</v>
      </c>
      <c r="AG636" s="74" t="s">
        <v>1004</v>
      </c>
      <c r="AH636" s="74">
        <v>0</v>
      </c>
      <c r="AI636" s="104">
        <v>0</v>
      </c>
    </row>
    <row r="637" spans="1:35">
      <c r="A637" s="95">
        <v>11</v>
      </c>
      <c r="B637" s="74" t="s">
        <v>132</v>
      </c>
      <c r="C637" s="74" t="s">
        <v>132</v>
      </c>
      <c r="D637" s="74" t="s">
        <v>132</v>
      </c>
      <c r="E637" s="74" t="str">
        <f>HYPERLINK("[映雪.xlsx]类型!B22",'类型（5）'!$C$22)</f>
        <v>傲娇</v>
      </c>
      <c r="F637" s="74" t="s">
        <v>1001</v>
      </c>
      <c r="G637" s="74" t="s">
        <v>1002</v>
      </c>
      <c r="H637" s="74">
        <v>300</v>
      </c>
      <c r="I637" s="74">
        <v>300</v>
      </c>
      <c r="J637" s="74">
        <v>130</v>
      </c>
      <c r="K637" s="74">
        <v>64</v>
      </c>
      <c r="L637" s="74">
        <v>21</v>
      </c>
      <c r="M637" s="74">
        <v>31</v>
      </c>
      <c r="N637" s="74">
        <v>24</v>
      </c>
      <c r="O637" s="74">
        <f>SUM(K637,L637,M637,N637)</f>
        <v>140</v>
      </c>
      <c r="P637" s="74" t="s">
        <v>1037</v>
      </c>
      <c r="Q637" s="74">
        <v>2100</v>
      </c>
      <c r="R637" s="74">
        <v>3</v>
      </c>
      <c r="S637" s="74" t="s">
        <v>4</v>
      </c>
      <c r="T637" s="74">
        <v>1560</v>
      </c>
      <c r="U637" s="74">
        <v>1575</v>
      </c>
      <c r="V637" s="74">
        <v>1629</v>
      </c>
      <c r="W637" s="74">
        <v>1615</v>
      </c>
      <c r="X637" s="74">
        <v>67</v>
      </c>
      <c r="Y637" s="74">
        <v>43</v>
      </c>
      <c r="Z637" s="74" t="s">
        <v>1004</v>
      </c>
      <c r="AA637" s="74" t="s">
        <v>1005</v>
      </c>
      <c r="AB637" s="74" t="s">
        <v>1006</v>
      </c>
      <c r="AC637" s="74" t="s">
        <v>1007</v>
      </c>
      <c r="AD637" s="74" t="s">
        <v>1023</v>
      </c>
      <c r="AE637" s="74" t="s">
        <v>1038</v>
      </c>
      <c r="AF637" s="74">
        <v>6</v>
      </c>
      <c r="AG637" s="74" t="s">
        <v>1004</v>
      </c>
      <c r="AH637" s="74">
        <v>0</v>
      </c>
      <c r="AI637" s="104">
        <v>0</v>
      </c>
    </row>
    <row r="638" spans="1:35">
      <c r="A638" s="95">
        <v>48</v>
      </c>
      <c r="B638" s="74" t="s">
        <v>114</v>
      </c>
      <c r="C638" s="74" t="s">
        <v>1095</v>
      </c>
      <c r="D638" s="74" t="s">
        <v>1095</v>
      </c>
      <c r="E638" s="74" t="str">
        <f>HYPERLINK("[映雪.xlsx]类型!B13",'类型（5）'!$C$13)</f>
        <v>贤者</v>
      </c>
      <c r="F638" s="74" t="s">
        <v>1001</v>
      </c>
      <c r="G638" s="74" t="s">
        <v>1002</v>
      </c>
      <c r="H638" s="74">
        <v>484</v>
      </c>
      <c r="I638" s="74">
        <v>484</v>
      </c>
      <c r="J638" s="74">
        <v>62</v>
      </c>
      <c r="K638" s="74">
        <v>64</v>
      </c>
      <c r="L638" s="74">
        <v>55</v>
      </c>
      <c r="M638" s="74">
        <v>82</v>
      </c>
      <c r="N638" s="74">
        <v>70</v>
      </c>
      <c r="O638" s="74">
        <f>SUM(K638,L638,M638,N638)</f>
        <v>271</v>
      </c>
      <c r="P638" s="74" t="s">
        <v>1022</v>
      </c>
      <c r="Q638" s="74">
        <v>100</v>
      </c>
      <c r="R638" s="74">
        <v>1</v>
      </c>
      <c r="S638" s="74" t="s">
        <v>1012</v>
      </c>
      <c r="T638" s="74">
        <v>1549</v>
      </c>
      <c r="U638" s="74">
        <v>1564</v>
      </c>
      <c r="V638" s="74">
        <v>1593</v>
      </c>
      <c r="W638" s="74">
        <v>1615</v>
      </c>
      <c r="X638" s="74">
        <v>95</v>
      </c>
      <c r="Y638" s="74">
        <v>66</v>
      </c>
      <c r="Z638" s="74" t="s">
        <v>1004</v>
      </c>
      <c r="AA638" s="74" t="s">
        <v>1004</v>
      </c>
      <c r="AB638" s="74" t="s">
        <v>1006</v>
      </c>
      <c r="AC638" s="74" t="s">
        <v>1007</v>
      </c>
      <c r="AD638" s="74" t="s">
        <v>1016</v>
      </c>
      <c r="AE638" s="74" t="s">
        <v>1013</v>
      </c>
      <c r="AF638" s="74">
        <v>7</v>
      </c>
      <c r="AG638" s="74" t="s">
        <v>1004</v>
      </c>
      <c r="AH638" s="74">
        <v>0</v>
      </c>
      <c r="AI638" s="104">
        <v>0</v>
      </c>
    </row>
    <row r="639" spans="1:35">
      <c r="A639" s="95">
        <v>59</v>
      </c>
      <c r="B639" s="74" t="s">
        <v>114</v>
      </c>
      <c r="C639" s="74" t="s">
        <v>466</v>
      </c>
      <c r="D639" s="74" t="s">
        <v>466</v>
      </c>
      <c r="E639" s="96" t="str">
        <f>HYPERLINK("[映雪.xlsx]类型!B21",'类型（5）'!$C$21)</f>
        <v>游魂</v>
      </c>
      <c r="F639" s="74" t="s">
        <v>1001</v>
      </c>
      <c r="G639" s="74" t="s">
        <v>1002</v>
      </c>
      <c r="H639" s="74">
        <v>507</v>
      </c>
      <c r="I639" s="74">
        <v>507</v>
      </c>
      <c r="J639" s="74">
        <v>106</v>
      </c>
      <c r="K639" s="74">
        <v>64</v>
      </c>
      <c r="L639" s="74">
        <v>45</v>
      </c>
      <c r="M639" s="74">
        <v>69</v>
      </c>
      <c r="N639" s="74">
        <v>55</v>
      </c>
      <c r="O639" s="74">
        <f>SUM(K639,L639,M639,N639)</f>
        <v>233</v>
      </c>
      <c r="P639" s="74" t="s">
        <v>1087</v>
      </c>
      <c r="Q639" s="74">
        <v>100</v>
      </c>
      <c r="R639" s="74">
        <v>1</v>
      </c>
      <c r="S639" s="74" t="s">
        <v>1012</v>
      </c>
      <c r="T639" s="74">
        <v>1553</v>
      </c>
      <c r="U639" s="74">
        <v>1568</v>
      </c>
      <c r="V639" s="74">
        <v>1615</v>
      </c>
      <c r="W639" s="74">
        <v>1615</v>
      </c>
      <c r="X639" s="74">
        <v>68</v>
      </c>
      <c r="Y639" s="74">
        <v>40</v>
      </c>
      <c r="Z639" s="74" t="s">
        <v>1004</v>
      </c>
      <c r="AA639" s="74" t="s">
        <v>1005</v>
      </c>
      <c r="AB639" s="74" t="s">
        <v>1006</v>
      </c>
      <c r="AC639" s="74" t="s">
        <v>1007</v>
      </c>
      <c r="AD639" s="74" t="s">
        <v>1023</v>
      </c>
      <c r="AE639" s="74" t="s">
        <v>1027</v>
      </c>
      <c r="AF639" s="74">
        <v>3</v>
      </c>
      <c r="AG639" s="74" t="s">
        <v>1004</v>
      </c>
      <c r="AH639" s="74">
        <v>0</v>
      </c>
      <c r="AI639" s="104">
        <v>0</v>
      </c>
    </row>
    <row r="640" spans="1:35">
      <c r="A640" s="95">
        <v>104</v>
      </c>
      <c r="B640" s="74" t="s">
        <v>92</v>
      </c>
      <c r="C640" s="74" t="s">
        <v>1144</v>
      </c>
      <c r="D640" s="74" t="s">
        <v>1144</v>
      </c>
      <c r="E640" s="74" t="str">
        <f>HYPERLINK("[映雪.xlsx]类型!B4",'类型（5）'!$C$4)</f>
        <v>智慧强化</v>
      </c>
      <c r="F640" s="74" t="s">
        <v>1001</v>
      </c>
      <c r="G640" s="74" t="s">
        <v>1002</v>
      </c>
      <c r="H640" s="74">
        <v>379</v>
      </c>
      <c r="I640" s="74">
        <v>379</v>
      </c>
      <c r="J640" s="74">
        <v>321</v>
      </c>
      <c r="K640" s="74">
        <v>64</v>
      </c>
      <c r="L640" s="74">
        <v>62</v>
      </c>
      <c r="M640" s="74">
        <v>76</v>
      </c>
      <c r="N640" s="74">
        <v>65</v>
      </c>
      <c r="O640" s="74">
        <f>SUM(K640,L640,M640,N640)</f>
        <v>267</v>
      </c>
      <c r="P640" s="74" t="s">
        <v>1026</v>
      </c>
      <c r="Q640" s="74">
        <v>100</v>
      </c>
      <c r="R640" s="74">
        <v>1</v>
      </c>
      <c r="S640" s="74" t="s">
        <v>1012</v>
      </c>
      <c r="T640" s="74">
        <v>1556</v>
      </c>
      <c r="U640" s="74">
        <v>1571</v>
      </c>
      <c r="V640" s="74">
        <v>1600</v>
      </c>
      <c r="W640" s="74">
        <v>1615</v>
      </c>
      <c r="X640" s="74">
        <v>34</v>
      </c>
      <c r="Y640" s="74">
        <v>62</v>
      </c>
      <c r="Z640" s="74" t="s">
        <v>1004</v>
      </c>
      <c r="AA640" s="74" t="s">
        <v>1004</v>
      </c>
      <c r="AB640" s="74" t="s">
        <v>1006</v>
      </c>
      <c r="AC640" s="74" t="s">
        <v>1007</v>
      </c>
      <c r="AD640" s="74" t="s">
        <v>1008</v>
      </c>
      <c r="AE640" s="74" t="s">
        <v>1017</v>
      </c>
      <c r="AF640" s="74">
        <v>8</v>
      </c>
      <c r="AG640" s="74" t="s">
        <v>1004</v>
      </c>
      <c r="AH640" s="74">
        <v>0</v>
      </c>
      <c r="AI640" s="104">
        <v>0</v>
      </c>
    </row>
    <row r="641" spans="1:35">
      <c r="A641" s="95">
        <v>174</v>
      </c>
      <c r="B641" s="74" t="s">
        <v>84</v>
      </c>
      <c r="C641" s="74" t="s">
        <v>1215</v>
      </c>
      <c r="D641" s="74" t="s">
        <v>1215</v>
      </c>
      <c r="E641" s="74" t="str">
        <f>HYPERLINK("[映雪.xlsx]类型!B9",'类型（5）'!$C$9)</f>
        <v>家政全能</v>
      </c>
      <c r="F641" s="74" t="s">
        <v>1001</v>
      </c>
      <c r="G641" s="74" t="s">
        <v>1002</v>
      </c>
      <c r="H641" s="74">
        <v>362</v>
      </c>
      <c r="I641" s="74">
        <v>362</v>
      </c>
      <c r="J641" s="74">
        <v>238</v>
      </c>
      <c r="K641" s="74">
        <v>64</v>
      </c>
      <c r="L641" s="74">
        <v>53</v>
      </c>
      <c r="M641" s="74">
        <v>60</v>
      </c>
      <c r="N641" s="74">
        <v>81</v>
      </c>
      <c r="O641" s="74">
        <f>SUM(K641,L641,M641,N641)</f>
        <v>258</v>
      </c>
      <c r="P641" s="74" t="s">
        <v>1079</v>
      </c>
      <c r="Q641" s="74">
        <v>100</v>
      </c>
      <c r="R641" s="74">
        <v>1</v>
      </c>
      <c r="S641" s="74" t="s">
        <v>1012</v>
      </c>
      <c r="T641" s="74">
        <v>1574</v>
      </c>
      <c r="U641" s="74">
        <v>1589</v>
      </c>
      <c r="V641" s="74">
        <v>1607</v>
      </c>
      <c r="W641" s="74">
        <v>1615</v>
      </c>
      <c r="X641" s="74">
        <v>94</v>
      </c>
      <c r="Y641" s="74">
        <v>17</v>
      </c>
      <c r="Z641" s="74" t="s">
        <v>1004</v>
      </c>
      <c r="AA641" s="74" t="s">
        <v>1005</v>
      </c>
      <c r="AB641" s="74" t="s">
        <v>1006</v>
      </c>
      <c r="AC641" s="74" t="s">
        <v>1007</v>
      </c>
      <c r="AD641" s="74" t="s">
        <v>1016</v>
      </c>
      <c r="AE641" s="74" t="s">
        <v>1009</v>
      </c>
      <c r="AF641" s="74">
        <v>6</v>
      </c>
      <c r="AG641" s="74" t="s">
        <v>1005</v>
      </c>
      <c r="AH641" s="74">
        <v>0</v>
      </c>
      <c r="AI641" s="104">
        <v>0</v>
      </c>
    </row>
    <row r="642" spans="1:35">
      <c r="A642" s="95">
        <v>183</v>
      </c>
      <c r="B642" s="74" t="s">
        <v>84</v>
      </c>
      <c r="C642" s="74" t="s">
        <v>1224</v>
      </c>
      <c r="D642" s="74" t="s">
        <v>1224</v>
      </c>
      <c r="E642" s="96" t="str">
        <f>HYPERLINK("[映雪.xlsx]类型!B10",'类型（5）'!$C$10)</f>
        <v>学者</v>
      </c>
      <c r="F642" s="74" t="s">
        <v>1001</v>
      </c>
      <c r="G642" s="74" t="s">
        <v>1002</v>
      </c>
      <c r="H642" s="74">
        <v>778</v>
      </c>
      <c r="I642" s="74">
        <v>778</v>
      </c>
      <c r="J642" s="74">
        <v>338</v>
      </c>
      <c r="K642" s="74">
        <v>64</v>
      </c>
      <c r="L642" s="74">
        <v>64</v>
      </c>
      <c r="M642" s="74">
        <v>58</v>
      </c>
      <c r="N642" s="74">
        <v>69</v>
      </c>
      <c r="O642" s="74">
        <f>SUM(K642,L642,M642,N642)</f>
        <v>255</v>
      </c>
      <c r="P642" s="74" t="s">
        <v>1079</v>
      </c>
      <c r="Q642" s="74">
        <v>100</v>
      </c>
      <c r="R642" s="74">
        <v>1</v>
      </c>
      <c r="S642" s="74" t="s">
        <v>1012</v>
      </c>
      <c r="T642" s="74">
        <v>1557</v>
      </c>
      <c r="U642" s="74">
        <v>1572</v>
      </c>
      <c r="V642" s="74">
        <v>1585</v>
      </c>
      <c r="W642" s="74">
        <v>1615</v>
      </c>
      <c r="X642" s="74">
        <v>63</v>
      </c>
      <c r="Y642" s="74">
        <v>25</v>
      </c>
      <c r="Z642" s="74" t="s">
        <v>1004</v>
      </c>
      <c r="AA642" s="74" t="s">
        <v>1004</v>
      </c>
      <c r="AB642" s="74" t="s">
        <v>1006</v>
      </c>
      <c r="AC642" s="74" t="s">
        <v>1007</v>
      </c>
      <c r="AD642" s="74" t="s">
        <v>1023</v>
      </c>
      <c r="AE642" s="74" t="s">
        <v>1017</v>
      </c>
      <c r="AF642" s="74">
        <v>7</v>
      </c>
      <c r="AG642" s="74" t="s">
        <v>1004</v>
      </c>
      <c r="AH642" s="74">
        <v>0</v>
      </c>
      <c r="AI642" s="104">
        <v>0</v>
      </c>
    </row>
    <row r="643" spans="1:35">
      <c r="A643" s="95">
        <v>281</v>
      </c>
      <c r="B643" s="74" t="s">
        <v>148</v>
      </c>
      <c r="C643" s="74" t="s">
        <v>1319</v>
      </c>
      <c r="D643" s="74" t="s">
        <v>1319</v>
      </c>
      <c r="E643" s="74" t="str">
        <f>HYPERLINK("[映雪.xlsx]类型!B12",'类型（5）'!$C$12)</f>
        <v>吸血鬼</v>
      </c>
      <c r="F643" s="74" t="s">
        <v>1001</v>
      </c>
      <c r="G643" s="74" t="s">
        <v>1002</v>
      </c>
      <c r="H643" s="74">
        <v>372</v>
      </c>
      <c r="I643" s="74">
        <v>372</v>
      </c>
      <c r="J643" s="74">
        <v>361</v>
      </c>
      <c r="K643" s="74">
        <v>64</v>
      </c>
      <c r="L643" s="74">
        <v>64</v>
      </c>
      <c r="M643" s="74">
        <v>55</v>
      </c>
      <c r="N643" s="74">
        <v>75</v>
      </c>
      <c r="O643" s="74">
        <f>SUM(K643,L643,M643,N643)</f>
        <v>258</v>
      </c>
      <c r="P643" s="74" t="s">
        <v>1082</v>
      </c>
      <c r="Q643" s="74">
        <v>100</v>
      </c>
      <c r="R643" s="74">
        <v>1</v>
      </c>
      <c r="S643" s="74" t="s">
        <v>1012</v>
      </c>
      <c r="T643" s="74">
        <v>1513</v>
      </c>
      <c r="U643" s="74">
        <v>1528</v>
      </c>
      <c r="V643" s="74">
        <v>1587</v>
      </c>
      <c r="W643" s="74">
        <v>1615</v>
      </c>
      <c r="X643" s="74">
        <v>43</v>
      </c>
      <c r="Y643" s="74">
        <v>65</v>
      </c>
      <c r="Z643" s="74" t="s">
        <v>1004</v>
      </c>
      <c r="AA643" s="74" t="s">
        <v>1005</v>
      </c>
      <c r="AB643" s="74" t="s">
        <v>1006</v>
      </c>
      <c r="AC643" s="74" t="s">
        <v>1007</v>
      </c>
      <c r="AD643" s="74" t="s">
        <v>1008</v>
      </c>
      <c r="AE643" s="74" t="s">
        <v>1017</v>
      </c>
      <c r="AF643" s="74">
        <v>9</v>
      </c>
      <c r="AG643" s="74" t="s">
        <v>1004</v>
      </c>
      <c r="AH643" s="74">
        <v>0</v>
      </c>
      <c r="AI643" s="104">
        <v>0</v>
      </c>
    </row>
    <row r="644" spans="1:35">
      <c r="A644" s="95">
        <v>290</v>
      </c>
      <c r="B644" s="74" t="s">
        <v>148</v>
      </c>
      <c r="C644" s="74" t="s">
        <v>1326</v>
      </c>
      <c r="D644" s="74" t="s">
        <v>1326</v>
      </c>
      <c r="E644" s="74" t="str">
        <f>HYPERLINK("[映雪.xlsx]类型!B1",'类型（5）'!$C$1)</f>
        <v>均衡</v>
      </c>
      <c r="F644" s="74" t="s">
        <v>1001</v>
      </c>
      <c r="G644" s="74" t="s">
        <v>1002</v>
      </c>
      <c r="H644" s="74">
        <v>529</v>
      </c>
      <c r="I644" s="74">
        <v>529</v>
      </c>
      <c r="J644" s="74">
        <v>362</v>
      </c>
      <c r="K644" s="74">
        <v>64</v>
      </c>
      <c r="L644" s="74">
        <v>64</v>
      </c>
      <c r="M644" s="74">
        <v>51</v>
      </c>
      <c r="N644" s="74">
        <v>58</v>
      </c>
      <c r="O644" s="74">
        <f>SUM(K644,L644,M644,N644)</f>
        <v>237</v>
      </c>
      <c r="P644" s="74" t="s">
        <v>1036</v>
      </c>
      <c r="Q644" s="74">
        <v>100</v>
      </c>
      <c r="R644" s="74">
        <v>1</v>
      </c>
      <c r="S644" s="74" t="s">
        <v>1012</v>
      </c>
      <c r="T644" s="74">
        <v>1568</v>
      </c>
      <c r="U644" s="74">
        <v>1583</v>
      </c>
      <c r="V644" s="74">
        <v>1632</v>
      </c>
      <c r="W644" s="74">
        <v>1615</v>
      </c>
      <c r="X644" s="74">
        <v>16</v>
      </c>
      <c r="Y644" s="74">
        <v>38</v>
      </c>
      <c r="Z644" s="74" t="s">
        <v>1004</v>
      </c>
      <c r="AA644" s="74" t="s">
        <v>1005</v>
      </c>
      <c r="AB644" s="74" t="s">
        <v>1006</v>
      </c>
      <c r="AC644" s="74" t="s">
        <v>1007</v>
      </c>
      <c r="AD644" s="74" t="s">
        <v>1023</v>
      </c>
      <c r="AE644" s="74" t="s">
        <v>1017</v>
      </c>
      <c r="AF644" s="74">
        <v>4</v>
      </c>
      <c r="AG644" s="74" t="s">
        <v>1005</v>
      </c>
      <c r="AH644" s="74">
        <v>0</v>
      </c>
      <c r="AI644" s="104">
        <v>0</v>
      </c>
    </row>
    <row r="645" spans="1:35">
      <c r="A645" s="95">
        <v>314</v>
      </c>
      <c r="B645" s="74" t="s">
        <v>18</v>
      </c>
      <c r="C645" s="74" t="s">
        <v>1349</v>
      </c>
      <c r="D645" s="74" t="s">
        <v>1349</v>
      </c>
      <c r="E645" s="99" t="str">
        <f>HYPERLINK("[映雪.xlsx]类型!B26",'类型（5）'!$C$26)</f>
        <v>剑豪</v>
      </c>
      <c r="F645" s="74" t="s">
        <v>1001</v>
      </c>
      <c r="G645" s="74" t="s">
        <v>1002</v>
      </c>
      <c r="H645" s="74">
        <v>93</v>
      </c>
      <c r="I645" s="74">
        <v>93</v>
      </c>
      <c r="J645" s="74">
        <v>13</v>
      </c>
      <c r="K645" s="74">
        <v>64</v>
      </c>
      <c r="L645" s="74">
        <v>70</v>
      </c>
      <c r="M645" s="74">
        <v>45</v>
      </c>
      <c r="N645" s="74">
        <v>67</v>
      </c>
      <c r="O645" s="74">
        <f>SUM(K645,L645,M645,N645)</f>
        <v>246</v>
      </c>
      <c r="P645" s="74" t="s">
        <v>1042</v>
      </c>
      <c r="Q645" s="74">
        <v>100</v>
      </c>
      <c r="R645" s="74">
        <v>1</v>
      </c>
      <c r="S645" s="74" t="s">
        <v>1012</v>
      </c>
      <c r="T645" s="74">
        <v>1533</v>
      </c>
      <c r="U645" s="74">
        <v>1548</v>
      </c>
      <c r="V645" s="74">
        <v>1592</v>
      </c>
      <c r="W645" s="74">
        <v>1615</v>
      </c>
      <c r="X645" s="74">
        <v>96</v>
      </c>
      <c r="Y645" s="74">
        <v>60</v>
      </c>
      <c r="Z645" s="74" t="s">
        <v>1004</v>
      </c>
      <c r="AA645" s="74" t="s">
        <v>1005</v>
      </c>
      <c r="AB645" s="74" t="s">
        <v>1006</v>
      </c>
      <c r="AC645" s="74" t="s">
        <v>1007</v>
      </c>
      <c r="AD645" s="74" t="s">
        <v>1023</v>
      </c>
      <c r="AE645" s="74" t="s">
        <v>1027</v>
      </c>
      <c r="AF645" s="74">
        <v>7</v>
      </c>
      <c r="AG645" s="74" t="s">
        <v>1005</v>
      </c>
      <c r="AH645" s="74">
        <v>0</v>
      </c>
      <c r="AI645" s="104">
        <v>20</v>
      </c>
    </row>
    <row r="646" spans="1:35">
      <c r="A646" s="95">
        <v>330</v>
      </c>
      <c r="B646" s="74" t="s">
        <v>13</v>
      </c>
      <c r="C646" s="74" t="s">
        <v>1366</v>
      </c>
      <c r="D646" s="74" t="s">
        <v>1366</v>
      </c>
      <c r="E646" s="74" t="str">
        <f>HYPERLINK("[映雪.xlsx]类型!B14",'类型（5）'!$C$14)</f>
        <v>永生</v>
      </c>
      <c r="F646" s="74" t="s">
        <v>1001</v>
      </c>
      <c r="G646" s="74" t="s">
        <v>1002</v>
      </c>
      <c r="H646" s="74">
        <v>461</v>
      </c>
      <c r="I646" s="74">
        <v>461</v>
      </c>
      <c r="J646" s="74">
        <v>374</v>
      </c>
      <c r="K646" s="74">
        <v>64</v>
      </c>
      <c r="L646" s="74">
        <v>68</v>
      </c>
      <c r="M646" s="74">
        <v>35</v>
      </c>
      <c r="N646" s="74">
        <v>80</v>
      </c>
      <c r="O646" s="74">
        <f>SUM(K646,L646,M646,N646)</f>
        <v>247</v>
      </c>
      <c r="P646" s="74" t="s">
        <v>1083</v>
      </c>
      <c r="Q646" s="74">
        <v>100</v>
      </c>
      <c r="R646" s="74">
        <v>1</v>
      </c>
      <c r="S646" s="74" t="s">
        <v>1012</v>
      </c>
      <c r="T646" s="74">
        <v>1564</v>
      </c>
      <c r="U646" s="74">
        <v>1579</v>
      </c>
      <c r="V646" s="74">
        <v>1635</v>
      </c>
      <c r="W646" s="74">
        <v>1615</v>
      </c>
      <c r="X646" s="74">
        <v>81</v>
      </c>
      <c r="Y646" s="74">
        <v>6</v>
      </c>
      <c r="Z646" s="74" t="s">
        <v>1004</v>
      </c>
      <c r="AA646" s="74" t="s">
        <v>1005</v>
      </c>
      <c r="AB646" s="74" t="s">
        <v>1006</v>
      </c>
      <c r="AC646" s="74" t="s">
        <v>1007</v>
      </c>
      <c r="AD646" s="74" t="s">
        <v>1008</v>
      </c>
      <c r="AE646" s="74" t="s">
        <v>1024</v>
      </c>
      <c r="AF646" s="74">
        <v>4</v>
      </c>
      <c r="AG646" s="74" t="s">
        <v>1004</v>
      </c>
      <c r="AH646" s="74">
        <v>0</v>
      </c>
      <c r="AI646" s="104">
        <v>0</v>
      </c>
    </row>
    <row r="647" spans="1:35">
      <c r="A647" s="95">
        <v>347</v>
      </c>
      <c r="B647" s="74" t="s">
        <v>13</v>
      </c>
      <c r="C647" s="74" t="s">
        <v>1386</v>
      </c>
      <c r="D647" s="74" t="s">
        <v>1386</v>
      </c>
      <c r="E647" s="74" t="str">
        <f>HYPERLINK("[映雪.xlsx]类型!B2",'类型（5）'!$C$2)</f>
        <v>统御强化</v>
      </c>
      <c r="F647" s="74" t="s">
        <v>1001</v>
      </c>
      <c r="G647" s="74" t="s">
        <v>1002</v>
      </c>
      <c r="H647" s="74">
        <v>734</v>
      </c>
      <c r="I647" s="74">
        <v>734</v>
      </c>
      <c r="J647" s="74">
        <v>110</v>
      </c>
      <c r="K647" s="74">
        <v>64</v>
      </c>
      <c r="L647" s="74">
        <v>43</v>
      </c>
      <c r="M647" s="74">
        <v>66</v>
      </c>
      <c r="N647" s="74">
        <v>66</v>
      </c>
      <c r="O647" s="74">
        <f>SUM(K647,L647,M647,N647)</f>
        <v>239</v>
      </c>
      <c r="P647" s="74" t="s">
        <v>1072</v>
      </c>
      <c r="Q647" s="74">
        <v>100</v>
      </c>
      <c r="R647" s="74">
        <v>1</v>
      </c>
      <c r="S647" s="74" t="s">
        <v>1012</v>
      </c>
      <c r="T647" s="74">
        <v>1516</v>
      </c>
      <c r="U647" s="74">
        <v>1531</v>
      </c>
      <c r="V647" s="74">
        <v>1555</v>
      </c>
      <c r="W647" s="74">
        <v>1615</v>
      </c>
      <c r="X647" s="74">
        <v>1</v>
      </c>
      <c r="Y647" s="74">
        <v>7</v>
      </c>
      <c r="Z647" s="74" t="s">
        <v>1004</v>
      </c>
      <c r="AA647" s="74" t="s">
        <v>1004</v>
      </c>
      <c r="AB647" s="74" t="s">
        <v>1006</v>
      </c>
      <c r="AC647" s="74" t="s">
        <v>1007</v>
      </c>
      <c r="AD647" s="74" t="s">
        <v>1023</v>
      </c>
      <c r="AE647" s="74" t="s">
        <v>1017</v>
      </c>
      <c r="AF647" s="74">
        <v>1</v>
      </c>
      <c r="AG647" s="74" t="s">
        <v>1005</v>
      </c>
      <c r="AH647" s="74">
        <v>0</v>
      </c>
      <c r="AI647" s="104">
        <v>0</v>
      </c>
    </row>
    <row r="648" spans="1:35">
      <c r="A648" s="95">
        <v>435</v>
      </c>
      <c r="B648" s="74" t="s">
        <v>26</v>
      </c>
      <c r="C648" s="74" t="s">
        <v>1463</v>
      </c>
      <c r="D648" s="74" t="s">
        <v>1463</v>
      </c>
      <c r="E648" s="74" t="str">
        <f>HYPERLINK("[映雪.xlsx]类型!B8",'类型（5）'!$C$8)</f>
        <v>智慧全能</v>
      </c>
      <c r="F648" s="74" t="s">
        <v>1001</v>
      </c>
      <c r="G648" s="74" t="s">
        <v>1002</v>
      </c>
      <c r="H648" s="74">
        <v>829</v>
      </c>
      <c r="I648" s="74">
        <v>829</v>
      </c>
      <c r="J648" s="74">
        <v>403</v>
      </c>
      <c r="K648" s="74">
        <v>64</v>
      </c>
      <c r="L648" s="74">
        <v>73</v>
      </c>
      <c r="M648" s="74">
        <v>70</v>
      </c>
      <c r="N648" s="74">
        <v>18</v>
      </c>
      <c r="O648" s="74">
        <f>SUM(K648,L648,M648,N648)</f>
        <v>225</v>
      </c>
      <c r="P648" s="74" t="s">
        <v>1035</v>
      </c>
      <c r="Q648" s="74">
        <v>100</v>
      </c>
      <c r="R648" s="74">
        <v>1</v>
      </c>
      <c r="S648" s="74" t="s">
        <v>1012</v>
      </c>
      <c r="T648" s="74">
        <v>1504</v>
      </c>
      <c r="U648" s="74">
        <v>1519</v>
      </c>
      <c r="V648" s="74">
        <v>1562</v>
      </c>
      <c r="W648" s="74">
        <v>1615</v>
      </c>
      <c r="X648" s="74">
        <v>37</v>
      </c>
      <c r="Y648" s="74">
        <v>46</v>
      </c>
      <c r="Z648" s="74" t="s">
        <v>1004</v>
      </c>
      <c r="AA648" s="74" t="s">
        <v>1005</v>
      </c>
      <c r="AB648" s="74" t="s">
        <v>1006</v>
      </c>
      <c r="AC648" s="74" t="s">
        <v>1007</v>
      </c>
      <c r="AD648" s="74" t="s">
        <v>1008</v>
      </c>
      <c r="AE648" s="74" t="s">
        <v>1017</v>
      </c>
      <c r="AF648" s="74">
        <v>6</v>
      </c>
      <c r="AG648" s="74" t="s">
        <v>1004</v>
      </c>
      <c r="AH648" s="74">
        <v>0</v>
      </c>
      <c r="AI648" s="104">
        <v>0</v>
      </c>
    </row>
    <row r="649" spans="1:35">
      <c r="A649" s="95">
        <v>454</v>
      </c>
      <c r="B649" s="74" t="s">
        <v>22</v>
      </c>
      <c r="C649" s="74" t="s">
        <v>1482</v>
      </c>
      <c r="D649" s="74" t="s">
        <v>1482</v>
      </c>
      <c r="E649" s="99" t="str">
        <f>HYPERLINK("[映雪.xlsx]类型!B26",'类型（5）'!$C$26)</f>
        <v>剑豪</v>
      </c>
      <c r="F649" s="74" t="s">
        <v>1001</v>
      </c>
      <c r="G649" s="74" t="s">
        <v>1002</v>
      </c>
      <c r="H649" s="74">
        <v>878</v>
      </c>
      <c r="I649" s="74">
        <v>878</v>
      </c>
      <c r="J649" s="74">
        <v>120</v>
      </c>
      <c r="K649" s="74">
        <v>64</v>
      </c>
      <c r="L649" s="74">
        <v>81</v>
      </c>
      <c r="M649" s="74">
        <v>82</v>
      </c>
      <c r="N649" s="74">
        <v>60</v>
      </c>
      <c r="O649" s="74">
        <f>SUM(K649,L649,M649,N649)</f>
        <v>287</v>
      </c>
      <c r="P649" s="74" t="s">
        <v>1079</v>
      </c>
      <c r="Q649" s="74">
        <v>100</v>
      </c>
      <c r="R649" s="74">
        <v>2</v>
      </c>
      <c r="S649" s="74" t="s">
        <v>1012</v>
      </c>
      <c r="T649" s="74">
        <v>1538</v>
      </c>
      <c r="U649" s="74">
        <v>1553</v>
      </c>
      <c r="V649" s="74">
        <v>1567</v>
      </c>
      <c r="W649" s="74">
        <v>1615</v>
      </c>
      <c r="X649" s="74">
        <v>44</v>
      </c>
      <c r="Y649" s="74">
        <v>10</v>
      </c>
      <c r="Z649" s="74" t="s">
        <v>1004</v>
      </c>
      <c r="AA649" s="74" t="s">
        <v>1004</v>
      </c>
      <c r="AB649" s="74" t="s">
        <v>1006</v>
      </c>
      <c r="AC649" s="74" t="s">
        <v>1007</v>
      </c>
      <c r="AD649" s="74" t="s">
        <v>1016</v>
      </c>
      <c r="AE649" s="74" t="s">
        <v>1013</v>
      </c>
      <c r="AF649" s="74">
        <v>10</v>
      </c>
      <c r="AG649" s="74" t="s">
        <v>1004</v>
      </c>
      <c r="AH649" s="74">
        <v>0</v>
      </c>
      <c r="AI649" s="104">
        <v>69</v>
      </c>
    </row>
    <row r="650" spans="1:35">
      <c r="A650" s="95">
        <v>473</v>
      </c>
      <c r="B650" s="74" t="s">
        <v>36</v>
      </c>
      <c r="C650" s="74" t="s">
        <v>1501</v>
      </c>
      <c r="D650" s="74" t="s">
        <v>1501</v>
      </c>
      <c r="E650" s="74" t="str">
        <f>HYPERLINK("[映雪.xlsx]类型!B32",'类型（5）'!$C$32)</f>
        <v>魔法少女</v>
      </c>
      <c r="F650" s="74" t="s">
        <v>1001</v>
      </c>
      <c r="G650" s="74" t="s">
        <v>1002</v>
      </c>
      <c r="H650" s="74">
        <v>223</v>
      </c>
      <c r="I650" s="74">
        <v>223</v>
      </c>
      <c r="J650" s="74">
        <v>155</v>
      </c>
      <c r="K650" s="74">
        <v>64</v>
      </c>
      <c r="L650" s="74">
        <v>82</v>
      </c>
      <c r="M650" s="74">
        <v>63</v>
      </c>
      <c r="N650" s="74">
        <v>78</v>
      </c>
      <c r="O650" s="74">
        <f>SUM(K650,L650,M650,N650)</f>
        <v>287</v>
      </c>
      <c r="P650" s="74" t="s">
        <v>1069</v>
      </c>
      <c r="Q650" s="74">
        <v>100</v>
      </c>
      <c r="R650" s="74">
        <v>1</v>
      </c>
      <c r="S650" s="74" t="s">
        <v>1012</v>
      </c>
      <c r="T650" s="74">
        <v>1501</v>
      </c>
      <c r="U650" s="74">
        <v>1516</v>
      </c>
      <c r="V650" s="74">
        <v>1563</v>
      </c>
      <c r="W650" s="74">
        <v>1615</v>
      </c>
      <c r="X650" s="74">
        <v>56</v>
      </c>
      <c r="Y650" s="74">
        <v>55</v>
      </c>
      <c r="Z650" s="74" t="s">
        <v>1004</v>
      </c>
      <c r="AA650" s="74" t="s">
        <v>1005</v>
      </c>
      <c r="AB650" s="74" t="s">
        <v>1006</v>
      </c>
      <c r="AC650" s="74" t="s">
        <v>1007</v>
      </c>
      <c r="AD650" s="74" t="s">
        <v>1016</v>
      </c>
      <c r="AE650" s="74" t="s">
        <v>1038</v>
      </c>
      <c r="AF650" s="74">
        <v>7</v>
      </c>
      <c r="AG650" s="74" t="s">
        <v>1005</v>
      </c>
      <c r="AH650" s="74">
        <v>0</v>
      </c>
      <c r="AI650" s="104">
        <v>56</v>
      </c>
    </row>
    <row r="651" spans="1:35">
      <c r="A651" s="95">
        <v>553</v>
      </c>
      <c r="B651" s="74" t="s">
        <v>142</v>
      </c>
      <c r="C651" s="74" t="s">
        <v>1570</v>
      </c>
      <c r="D651" s="74" t="s">
        <v>1570</v>
      </c>
      <c r="E651" s="74" t="str">
        <f>HYPERLINK("[映雪.xlsx]类型!B4",'类型（5）'!$C$4)</f>
        <v>智慧强化</v>
      </c>
      <c r="F651" s="74" t="s">
        <v>1001</v>
      </c>
      <c r="G651" s="74" t="s">
        <v>1002</v>
      </c>
      <c r="H651" s="74">
        <v>689</v>
      </c>
      <c r="I651" s="74">
        <v>689</v>
      </c>
      <c r="J651" s="74">
        <v>3</v>
      </c>
      <c r="K651" s="74">
        <v>64</v>
      </c>
      <c r="L651" s="74">
        <v>55</v>
      </c>
      <c r="M651" s="74">
        <v>70</v>
      </c>
      <c r="N651" s="74">
        <v>60</v>
      </c>
      <c r="O651" s="74">
        <f>SUM(K651,L651,M651,N651)</f>
        <v>249</v>
      </c>
      <c r="P651" s="74" t="s">
        <v>1029</v>
      </c>
      <c r="Q651" s="74">
        <v>100</v>
      </c>
      <c r="R651" s="74">
        <v>1</v>
      </c>
      <c r="S651" s="74" t="s">
        <v>1012</v>
      </c>
      <c r="T651" s="74">
        <v>1510</v>
      </c>
      <c r="U651" s="74">
        <v>1525</v>
      </c>
      <c r="V651" s="74">
        <v>1574</v>
      </c>
      <c r="W651" s="74">
        <v>1615</v>
      </c>
      <c r="X651" s="74">
        <v>73</v>
      </c>
      <c r="Y651" s="74">
        <v>25</v>
      </c>
      <c r="Z651" s="74" t="s">
        <v>1004</v>
      </c>
      <c r="AA651" s="74" t="s">
        <v>1004</v>
      </c>
      <c r="AB651" s="74" t="s">
        <v>1345</v>
      </c>
      <c r="AC651" s="74" t="s">
        <v>1007</v>
      </c>
      <c r="AD651" s="74" t="s">
        <v>1023</v>
      </c>
      <c r="AE651" s="74" t="s">
        <v>1027</v>
      </c>
      <c r="AF651" s="74">
        <v>6</v>
      </c>
      <c r="AG651" s="74" t="s">
        <v>1005</v>
      </c>
      <c r="AH651" s="74">
        <v>0</v>
      </c>
      <c r="AI651" s="104">
        <v>13</v>
      </c>
    </row>
    <row r="652" spans="1:35">
      <c r="A652" s="95">
        <v>573</v>
      </c>
      <c r="B652" s="74" t="s">
        <v>58</v>
      </c>
      <c r="C652" s="74" t="s">
        <v>1587</v>
      </c>
      <c r="D652" s="74" t="s">
        <v>1587</v>
      </c>
      <c r="E652" s="74" t="str">
        <f>HYPERLINK("[映雪.xlsx]类型!B8",'类型（5）'!$C$8)</f>
        <v>智慧全能</v>
      </c>
      <c r="F652" s="74" t="s">
        <v>1001</v>
      </c>
      <c r="G652" s="74" t="s">
        <v>1002</v>
      </c>
      <c r="H652" s="74">
        <v>162</v>
      </c>
      <c r="I652" s="74">
        <v>162</v>
      </c>
      <c r="J652" s="74">
        <v>87</v>
      </c>
      <c r="K652" s="74">
        <v>64</v>
      </c>
      <c r="L652" s="74">
        <v>72</v>
      </c>
      <c r="M652" s="74">
        <v>64</v>
      </c>
      <c r="N652" s="74">
        <v>65</v>
      </c>
      <c r="O652" s="74">
        <f>SUM(K652,L652,M652,N652)</f>
        <v>265</v>
      </c>
      <c r="P652" s="74" t="s">
        <v>1074</v>
      </c>
      <c r="Q652" s="74">
        <v>100</v>
      </c>
      <c r="R652" s="74">
        <v>1</v>
      </c>
      <c r="S652" s="74" t="s">
        <v>1012</v>
      </c>
      <c r="T652" s="74">
        <v>1536</v>
      </c>
      <c r="U652" s="74">
        <v>1551</v>
      </c>
      <c r="V652" s="74">
        <v>1575</v>
      </c>
      <c r="W652" s="74">
        <v>1615</v>
      </c>
      <c r="X652" s="74">
        <v>72</v>
      </c>
      <c r="Y652" s="74">
        <v>14</v>
      </c>
      <c r="Z652" s="74" t="s">
        <v>1004</v>
      </c>
      <c r="AA652" s="74" t="s">
        <v>1004</v>
      </c>
      <c r="AB652" s="74" t="s">
        <v>1006</v>
      </c>
      <c r="AC652" s="74" t="s">
        <v>1007</v>
      </c>
      <c r="AD652" s="74" t="s">
        <v>1008</v>
      </c>
      <c r="AE652" s="74" t="s">
        <v>1017</v>
      </c>
      <c r="AF652" s="74">
        <v>11</v>
      </c>
      <c r="AG652" s="74" t="s">
        <v>1004</v>
      </c>
      <c r="AH652" s="74">
        <v>0</v>
      </c>
      <c r="AI652" s="104">
        <v>0</v>
      </c>
    </row>
    <row r="653" spans="1:35">
      <c r="A653" s="95">
        <v>655</v>
      </c>
      <c r="B653" s="74" t="s">
        <v>38</v>
      </c>
      <c r="C653" s="74" t="s">
        <v>1660</v>
      </c>
      <c r="D653" s="74" t="s">
        <v>1660</v>
      </c>
      <c r="E653" s="74" t="str">
        <f>HYPERLINK("[映雪.xlsx]类型!B38",'类型（5）'!$C$38)</f>
        <v>战士</v>
      </c>
      <c r="F653" s="74" t="s">
        <v>1001</v>
      </c>
      <c r="G653" s="74" t="s">
        <v>1002</v>
      </c>
      <c r="H653" s="74">
        <v>272</v>
      </c>
      <c r="I653" s="74">
        <v>272</v>
      </c>
      <c r="J653" s="74">
        <v>44</v>
      </c>
      <c r="K653" s="74">
        <v>64</v>
      </c>
      <c r="L653" s="74">
        <v>65</v>
      </c>
      <c r="M653" s="74">
        <v>76</v>
      </c>
      <c r="N653" s="74">
        <v>57</v>
      </c>
      <c r="O653" s="74">
        <f>SUM(K653,L653,M653,N653)</f>
        <v>262</v>
      </c>
      <c r="P653" s="74" t="s">
        <v>1036</v>
      </c>
      <c r="Q653" s="74">
        <v>100</v>
      </c>
      <c r="R653" s="74">
        <v>1</v>
      </c>
      <c r="S653" s="74" t="s">
        <v>1012</v>
      </c>
      <c r="T653" s="74">
        <v>1514</v>
      </c>
      <c r="U653" s="74">
        <v>1529</v>
      </c>
      <c r="V653" s="74">
        <v>1563</v>
      </c>
      <c r="W653" s="74">
        <v>1615</v>
      </c>
      <c r="X653" s="74">
        <v>48</v>
      </c>
      <c r="Y653" s="74">
        <v>65</v>
      </c>
      <c r="Z653" s="74" t="s">
        <v>1004</v>
      </c>
      <c r="AA653" s="74" t="s">
        <v>1005</v>
      </c>
      <c r="AB653" s="74" t="s">
        <v>1006</v>
      </c>
      <c r="AC653" s="74" t="s">
        <v>1062</v>
      </c>
      <c r="AD653" s="74" t="s">
        <v>1008</v>
      </c>
      <c r="AE653" s="74" t="s">
        <v>1013</v>
      </c>
      <c r="AF653" s="74">
        <v>2</v>
      </c>
      <c r="AG653" s="74" t="s">
        <v>1004</v>
      </c>
      <c r="AH653" s="74">
        <v>0</v>
      </c>
      <c r="AI653" s="104">
        <v>0</v>
      </c>
    </row>
    <row r="654" spans="1:35">
      <c r="A654" s="95">
        <v>669</v>
      </c>
      <c r="B654" s="74" t="s">
        <v>38</v>
      </c>
      <c r="C654" s="74" t="s">
        <v>1673</v>
      </c>
      <c r="D654" s="74" t="s">
        <v>1673</v>
      </c>
      <c r="E654" s="96" t="str">
        <f>HYPERLINK("[映雪.xlsx]类型!B27",'类型（5）'!$C$27)</f>
        <v>骑士</v>
      </c>
      <c r="F654" s="74" t="s">
        <v>1001</v>
      </c>
      <c r="G654" s="74" t="s">
        <v>1002</v>
      </c>
      <c r="H654" s="74">
        <v>85</v>
      </c>
      <c r="I654" s="74">
        <v>85</v>
      </c>
      <c r="J654" s="74">
        <v>44</v>
      </c>
      <c r="K654" s="74">
        <v>64</v>
      </c>
      <c r="L654" s="74">
        <v>77</v>
      </c>
      <c r="M654" s="74">
        <v>63</v>
      </c>
      <c r="N654" s="74">
        <v>43</v>
      </c>
      <c r="O654" s="74">
        <f>SUM(K654,L654,M654,N654)</f>
        <v>247</v>
      </c>
      <c r="P654" s="74" t="s">
        <v>1044</v>
      </c>
      <c r="Q654" s="74">
        <v>100</v>
      </c>
      <c r="R654" s="74">
        <v>1</v>
      </c>
      <c r="S654" s="74" t="s">
        <v>1012</v>
      </c>
      <c r="T654" s="74">
        <v>1535</v>
      </c>
      <c r="U654" s="74">
        <v>1550</v>
      </c>
      <c r="V654" s="74">
        <v>1586</v>
      </c>
      <c r="W654" s="74">
        <v>1615</v>
      </c>
      <c r="X654" s="74">
        <v>52</v>
      </c>
      <c r="Y654" s="74">
        <v>48</v>
      </c>
      <c r="Z654" s="74" t="s">
        <v>1004</v>
      </c>
      <c r="AA654" s="74" t="s">
        <v>1005</v>
      </c>
      <c r="AB654" s="74" t="s">
        <v>1006</v>
      </c>
      <c r="AC654" s="74" t="s">
        <v>1007</v>
      </c>
      <c r="AD654" s="74" t="s">
        <v>1008</v>
      </c>
      <c r="AE654" s="74" t="s">
        <v>1013</v>
      </c>
      <c r="AF654" s="74">
        <v>5</v>
      </c>
      <c r="AG654" s="74" t="s">
        <v>1004</v>
      </c>
      <c r="AH654" s="74">
        <v>0</v>
      </c>
      <c r="AI654" s="104">
        <v>0</v>
      </c>
    </row>
    <row r="655" spans="1:35">
      <c r="A655" s="95">
        <v>672</v>
      </c>
      <c r="B655" s="74" t="s">
        <v>38</v>
      </c>
      <c r="C655" s="74" t="s">
        <v>1676</v>
      </c>
      <c r="D655" s="74" t="s">
        <v>1676</v>
      </c>
      <c r="E655" s="74" t="str">
        <f>HYPERLINK("[映雪.xlsx]类型!B6",'类型（5）'!$C$6)</f>
        <v>统御全能</v>
      </c>
      <c r="F655" s="74" t="s">
        <v>1001</v>
      </c>
      <c r="G655" s="74" t="s">
        <v>1002</v>
      </c>
      <c r="H655" s="74">
        <v>291</v>
      </c>
      <c r="I655" s="74">
        <v>291</v>
      </c>
      <c r="J655" s="74">
        <v>44</v>
      </c>
      <c r="K655" s="74">
        <v>64</v>
      </c>
      <c r="L655" s="74">
        <v>47</v>
      </c>
      <c r="M655" s="74">
        <v>55</v>
      </c>
      <c r="N655" s="74">
        <v>57</v>
      </c>
      <c r="O655" s="74">
        <f>SUM(K655,L655,M655,N655)</f>
        <v>223</v>
      </c>
      <c r="P655" s="74" t="s">
        <v>1035</v>
      </c>
      <c r="Q655" s="74">
        <v>100</v>
      </c>
      <c r="R655" s="74">
        <v>1</v>
      </c>
      <c r="S655" s="74" t="s">
        <v>1012</v>
      </c>
      <c r="T655" s="74">
        <v>1544</v>
      </c>
      <c r="U655" s="74">
        <v>1559</v>
      </c>
      <c r="V655" s="74">
        <v>1603</v>
      </c>
      <c r="W655" s="74">
        <v>1615</v>
      </c>
      <c r="X655" s="74">
        <v>60</v>
      </c>
      <c r="Y655" s="74">
        <v>48</v>
      </c>
      <c r="Z655" s="74" t="s">
        <v>1004</v>
      </c>
      <c r="AA655" s="74" t="s">
        <v>1005</v>
      </c>
      <c r="AB655" s="74" t="s">
        <v>1006</v>
      </c>
      <c r="AC655" s="74" t="s">
        <v>1007</v>
      </c>
      <c r="AD655" s="74" t="s">
        <v>1023</v>
      </c>
      <c r="AE655" s="74" t="s">
        <v>1027</v>
      </c>
      <c r="AF655" s="74">
        <v>3</v>
      </c>
      <c r="AG655" s="74" t="s">
        <v>1004</v>
      </c>
      <c r="AH655" s="74">
        <v>0</v>
      </c>
      <c r="AI655" s="104">
        <v>0</v>
      </c>
    </row>
    <row r="656" spans="1:35">
      <c r="A656" s="95">
        <v>683</v>
      </c>
      <c r="B656" s="74" t="s">
        <v>140</v>
      </c>
      <c r="C656" s="74" t="s">
        <v>1686</v>
      </c>
      <c r="D656" s="74" t="s">
        <v>1686</v>
      </c>
      <c r="E656" s="74" t="str">
        <f>HYPERLINK("[映雪.xlsx]类型!B1",'类型（5）'!$C$1)</f>
        <v>均衡</v>
      </c>
      <c r="F656" s="74" t="s">
        <v>1001</v>
      </c>
      <c r="G656" s="74" t="s">
        <v>1002</v>
      </c>
      <c r="H656" s="74">
        <v>924</v>
      </c>
      <c r="I656" s="74">
        <v>924</v>
      </c>
      <c r="J656" s="74">
        <v>24</v>
      </c>
      <c r="K656" s="74">
        <v>64</v>
      </c>
      <c r="L656" s="74">
        <v>43</v>
      </c>
      <c r="M656" s="74">
        <v>73</v>
      </c>
      <c r="N656" s="74">
        <v>58</v>
      </c>
      <c r="O656" s="74">
        <f>SUM(K656,L656,M656,N656)</f>
        <v>238</v>
      </c>
      <c r="P656" s="74" t="s">
        <v>1015</v>
      </c>
      <c r="Q656" s="74">
        <v>100</v>
      </c>
      <c r="R656" s="74">
        <v>1</v>
      </c>
      <c r="S656" s="74" t="s">
        <v>1012</v>
      </c>
      <c r="T656" s="74">
        <v>1571</v>
      </c>
      <c r="U656" s="74">
        <v>1586</v>
      </c>
      <c r="V656" s="74">
        <v>1646</v>
      </c>
      <c r="W656" s="74">
        <v>1615</v>
      </c>
      <c r="X656" s="74">
        <v>81</v>
      </c>
      <c r="Y656" s="74">
        <v>27</v>
      </c>
      <c r="Z656" s="74" t="s">
        <v>1004</v>
      </c>
      <c r="AA656" s="74" t="s">
        <v>1005</v>
      </c>
      <c r="AB656" s="74" t="s">
        <v>1006</v>
      </c>
      <c r="AC656" s="74" t="s">
        <v>1204</v>
      </c>
      <c r="AD656" s="74" t="s">
        <v>1008</v>
      </c>
      <c r="AE656" s="74" t="s">
        <v>1013</v>
      </c>
      <c r="AF656" s="74">
        <v>8</v>
      </c>
      <c r="AG656" s="74" t="s">
        <v>1005</v>
      </c>
      <c r="AH656" s="74">
        <v>0</v>
      </c>
      <c r="AI656" s="104">
        <v>0</v>
      </c>
    </row>
    <row r="657" spans="1:35">
      <c r="A657" s="95">
        <v>698</v>
      </c>
      <c r="B657" s="74" t="s">
        <v>110</v>
      </c>
      <c r="C657" s="74" t="s">
        <v>1698</v>
      </c>
      <c r="D657" s="74" t="s">
        <v>1698</v>
      </c>
      <c r="E657" s="99" t="str">
        <f>HYPERLINK("[映雪.xlsx]类型!B42",'类型（5）'!$C$42)</f>
        <v>魔剑士</v>
      </c>
      <c r="F657" s="74" t="s">
        <v>1001</v>
      </c>
      <c r="G657" s="74" t="s">
        <v>1002</v>
      </c>
      <c r="H657" s="74">
        <v>941</v>
      </c>
      <c r="I657" s="74">
        <v>941</v>
      </c>
      <c r="J657" s="74">
        <v>154</v>
      </c>
      <c r="K657" s="74">
        <v>64</v>
      </c>
      <c r="L657" s="74">
        <v>72</v>
      </c>
      <c r="M657" s="74">
        <v>42</v>
      </c>
      <c r="N657" s="74">
        <v>69</v>
      </c>
      <c r="O657" s="74">
        <f>SUM(K657,L657,M657,N657)</f>
        <v>247</v>
      </c>
      <c r="P657" s="74" t="s">
        <v>1042</v>
      </c>
      <c r="Q657" s="74">
        <v>100</v>
      </c>
      <c r="R657" s="74">
        <v>1</v>
      </c>
      <c r="S657" s="74" t="s">
        <v>1012</v>
      </c>
      <c r="T657" s="74">
        <v>1561</v>
      </c>
      <c r="U657" s="74">
        <v>1576</v>
      </c>
      <c r="V657" s="74">
        <v>1623</v>
      </c>
      <c r="W657" s="74">
        <v>1615</v>
      </c>
      <c r="X657" s="74">
        <v>52</v>
      </c>
      <c r="Y657" s="74">
        <v>5</v>
      </c>
      <c r="Z657" s="74" t="s">
        <v>1004</v>
      </c>
      <c r="AA657" s="74" t="s">
        <v>1004</v>
      </c>
      <c r="AB657" s="74" t="s">
        <v>1345</v>
      </c>
      <c r="AC657" s="74" t="s">
        <v>1007</v>
      </c>
      <c r="AD657" s="74" t="s">
        <v>1008</v>
      </c>
      <c r="AE657" s="74" t="s">
        <v>1013</v>
      </c>
      <c r="AF657" s="74">
        <v>5</v>
      </c>
      <c r="AG657" s="74" t="s">
        <v>1005</v>
      </c>
      <c r="AH657" s="74">
        <v>0</v>
      </c>
      <c r="AI657" s="104">
        <v>0</v>
      </c>
    </row>
    <row r="658" spans="1:35">
      <c r="A658" s="95">
        <v>708</v>
      </c>
      <c r="B658" s="74" t="s">
        <v>110</v>
      </c>
      <c r="C658" s="74" t="s">
        <v>1707</v>
      </c>
      <c r="D658" s="74" t="s">
        <v>1707</v>
      </c>
      <c r="E658" s="96" t="str">
        <f>HYPERLINK("[映雪.xlsx]类型!B10",'类型（5）'!$C$10)</f>
        <v>学者</v>
      </c>
      <c r="F658" s="74" t="s">
        <v>1001</v>
      </c>
      <c r="G658" s="74" t="s">
        <v>1002</v>
      </c>
      <c r="H658" s="74">
        <v>355</v>
      </c>
      <c r="I658" s="74">
        <v>355</v>
      </c>
      <c r="J658" s="74">
        <v>480</v>
      </c>
      <c r="K658" s="74">
        <v>64</v>
      </c>
      <c r="L658" s="74">
        <v>56</v>
      </c>
      <c r="M658" s="74">
        <v>47</v>
      </c>
      <c r="N658" s="74">
        <v>59</v>
      </c>
      <c r="O658" s="74">
        <f>SUM(K658,L658,M658,N658)</f>
        <v>226</v>
      </c>
      <c r="P658" s="74" t="s">
        <v>1067</v>
      </c>
      <c r="Q658" s="74">
        <v>100</v>
      </c>
      <c r="R658" s="74">
        <v>1</v>
      </c>
      <c r="S658" s="74" t="s">
        <v>1012</v>
      </c>
      <c r="T658" s="74">
        <v>1529</v>
      </c>
      <c r="U658" s="74">
        <v>1544</v>
      </c>
      <c r="V658" s="74">
        <v>1581</v>
      </c>
      <c r="W658" s="74">
        <v>1615</v>
      </c>
      <c r="X658" s="74">
        <v>84</v>
      </c>
      <c r="Y658" s="74">
        <v>21</v>
      </c>
      <c r="Z658" s="74" t="s">
        <v>1004</v>
      </c>
      <c r="AA658" s="74" t="s">
        <v>1004</v>
      </c>
      <c r="AB658" s="74" t="s">
        <v>1006</v>
      </c>
      <c r="AC658" s="74" t="s">
        <v>1007</v>
      </c>
      <c r="AD658" s="74" t="s">
        <v>1023</v>
      </c>
      <c r="AE658" s="74" t="s">
        <v>1017</v>
      </c>
      <c r="AF658" s="74">
        <v>2</v>
      </c>
      <c r="AG658" s="74" t="s">
        <v>1004</v>
      </c>
      <c r="AH658" s="74">
        <v>0</v>
      </c>
      <c r="AI658" s="104">
        <v>0</v>
      </c>
    </row>
    <row r="659" spans="1:35">
      <c r="A659" s="95">
        <v>716</v>
      </c>
      <c r="B659" s="74" t="s">
        <v>78</v>
      </c>
      <c r="C659" s="74" t="s">
        <v>1714</v>
      </c>
      <c r="D659" s="74" t="s">
        <v>1714</v>
      </c>
      <c r="E659" s="74" t="str">
        <f>HYPERLINK("[映雪.xlsx]类型!B8",'类型（5）'!$C$8)</f>
        <v>智慧全能</v>
      </c>
      <c r="F659" s="74" t="s">
        <v>1001</v>
      </c>
      <c r="G659" s="74" t="s">
        <v>1002</v>
      </c>
      <c r="H659" s="74">
        <v>773</v>
      </c>
      <c r="I659" s="74">
        <v>773</v>
      </c>
      <c r="J659" s="74">
        <v>486</v>
      </c>
      <c r="K659" s="74">
        <v>64</v>
      </c>
      <c r="L659" s="74">
        <v>37</v>
      </c>
      <c r="M659" s="74">
        <v>77</v>
      </c>
      <c r="N659" s="74">
        <v>57</v>
      </c>
      <c r="O659" s="74">
        <f>SUM(K659,L659,M659,N659)</f>
        <v>235</v>
      </c>
      <c r="P659" s="74" t="s">
        <v>1033</v>
      </c>
      <c r="Q659" s="74">
        <v>100</v>
      </c>
      <c r="R659" s="74">
        <v>1</v>
      </c>
      <c r="S659" s="74" t="s">
        <v>1012</v>
      </c>
      <c r="T659" s="74">
        <v>1529</v>
      </c>
      <c r="U659" s="74">
        <v>1544</v>
      </c>
      <c r="V659" s="74">
        <v>1595</v>
      </c>
      <c r="W659" s="74">
        <v>1615</v>
      </c>
      <c r="X659" s="74">
        <v>6</v>
      </c>
      <c r="Y659" s="74">
        <v>14</v>
      </c>
      <c r="Z659" s="74" t="s">
        <v>1004</v>
      </c>
      <c r="AA659" s="74" t="s">
        <v>1005</v>
      </c>
      <c r="AB659" s="74" t="s">
        <v>1006</v>
      </c>
      <c r="AC659" s="74" t="s">
        <v>1007</v>
      </c>
      <c r="AD659" s="74" t="s">
        <v>1008</v>
      </c>
      <c r="AE659" s="74" t="s">
        <v>1013</v>
      </c>
      <c r="AF659" s="74">
        <v>8</v>
      </c>
      <c r="AG659" s="74" t="s">
        <v>1004</v>
      </c>
      <c r="AH659" s="74">
        <v>0</v>
      </c>
      <c r="AI659" s="104">
        <v>0</v>
      </c>
    </row>
    <row r="660" spans="1:35">
      <c r="A660" s="95">
        <v>723</v>
      </c>
      <c r="B660" s="74" t="s">
        <v>78</v>
      </c>
      <c r="C660" s="74" t="s">
        <v>1720</v>
      </c>
      <c r="D660" s="74" t="s">
        <v>1720</v>
      </c>
      <c r="E660" s="99" t="str">
        <f>HYPERLINK("[映雪.xlsx]类型!B11",'类型（5）'!$C$11)</f>
        <v>人偶</v>
      </c>
      <c r="F660" s="74" t="s">
        <v>1001</v>
      </c>
      <c r="G660" s="74" t="s">
        <v>1002</v>
      </c>
      <c r="H660" s="74">
        <v>217</v>
      </c>
      <c r="I660" s="74">
        <v>217</v>
      </c>
      <c r="J660" s="74">
        <v>170</v>
      </c>
      <c r="K660" s="74">
        <v>64</v>
      </c>
      <c r="L660" s="74">
        <v>60</v>
      </c>
      <c r="M660" s="74">
        <v>66</v>
      </c>
      <c r="N660" s="74">
        <v>72</v>
      </c>
      <c r="O660" s="74">
        <f>SUM(K660,L660,M660,N660)</f>
        <v>262</v>
      </c>
      <c r="P660" s="74" t="s">
        <v>1049</v>
      </c>
      <c r="Q660" s="74">
        <v>100</v>
      </c>
      <c r="R660" s="74">
        <v>1</v>
      </c>
      <c r="S660" s="74" t="s">
        <v>1012</v>
      </c>
      <c r="T660" s="74">
        <v>1513</v>
      </c>
      <c r="U660" s="74">
        <v>1528</v>
      </c>
      <c r="V660" s="74">
        <v>1562</v>
      </c>
      <c r="W660" s="74">
        <v>1615</v>
      </c>
      <c r="X660" s="74">
        <v>4</v>
      </c>
      <c r="Y660" s="74">
        <v>20</v>
      </c>
      <c r="Z660" s="74" t="s">
        <v>1004</v>
      </c>
      <c r="AA660" s="74" t="s">
        <v>1004</v>
      </c>
      <c r="AB660" s="74" t="s">
        <v>1006</v>
      </c>
      <c r="AC660" s="74" t="s">
        <v>1007</v>
      </c>
      <c r="AD660" s="74" t="s">
        <v>1008</v>
      </c>
      <c r="AE660" s="74" t="s">
        <v>1009</v>
      </c>
      <c r="AF660" s="74">
        <v>5</v>
      </c>
      <c r="AG660" s="74" t="s">
        <v>1004</v>
      </c>
      <c r="AH660" s="74">
        <v>0</v>
      </c>
      <c r="AI660" s="104">
        <v>0</v>
      </c>
    </row>
    <row r="661" spans="1:35">
      <c r="A661" s="95">
        <v>780</v>
      </c>
      <c r="B661" s="74" t="s">
        <v>32</v>
      </c>
      <c r="C661" s="74" t="s">
        <v>1772</v>
      </c>
      <c r="D661" s="74" t="s">
        <v>1772</v>
      </c>
      <c r="E661" s="74" t="str">
        <f>HYPERLINK("[映雪.xlsx]类型!B22",'类型（5）'!$C$22)</f>
        <v>傲娇</v>
      </c>
      <c r="F661" s="74" t="s">
        <v>1001</v>
      </c>
      <c r="G661" s="74" t="s">
        <v>1002</v>
      </c>
      <c r="H661" s="74">
        <v>593</v>
      </c>
      <c r="I661" s="74">
        <v>593</v>
      </c>
      <c r="J661" s="74">
        <v>517</v>
      </c>
      <c r="K661" s="74">
        <v>64</v>
      </c>
      <c r="L661" s="74">
        <v>52</v>
      </c>
      <c r="M661" s="74">
        <v>59</v>
      </c>
      <c r="N661" s="74">
        <v>64</v>
      </c>
      <c r="O661" s="74">
        <f>SUM(K661,L661,M661,N661)</f>
        <v>239</v>
      </c>
      <c r="P661" s="74" t="s">
        <v>1022</v>
      </c>
      <c r="Q661" s="74">
        <v>100</v>
      </c>
      <c r="R661" s="74">
        <v>1</v>
      </c>
      <c r="S661" s="74" t="s">
        <v>1012</v>
      </c>
      <c r="T661" s="74">
        <v>1555</v>
      </c>
      <c r="U661" s="74">
        <v>1570</v>
      </c>
      <c r="V661" s="74">
        <v>1605</v>
      </c>
      <c r="W661" s="74">
        <v>1615</v>
      </c>
      <c r="X661" s="74">
        <v>41</v>
      </c>
      <c r="Y661" s="74">
        <v>38</v>
      </c>
      <c r="Z661" s="74" t="s">
        <v>1004</v>
      </c>
      <c r="AA661" s="74" t="s">
        <v>1004</v>
      </c>
      <c r="AB661" s="74" t="s">
        <v>1006</v>
      </c>
      <c r="AC661" s="74" t="s">
        <v>1007</v>
      </c>
      <c r="AD661" s="74" t="s">
        <v>1023</v>
      </c>
      <c r="AE661" s="74" t="s">
        <v>1027</v>
      </c>
      <c r="AF661" s="74">
        <v>4</v>
      </c>
      <c r="AG661" s="74" t="s">
        <v>1004</v>
      </c>
      <c r="AH661" s="74">
        <v>0</v>
      </c>
      <c r="AI661" s="104">
        <v>0</v>
      </c>
    </row>
    <row r="662" spans="1:35">
      <c r="A662" s="95">
        <v>797</v>
      </c>
      <c r="B662" s="74" t="s">
        <v>32</v>
      </c>
      <c r="C662" s="74" t="s">
        <v>1786</v>
      </c>
      <c r="D662" s="74" t="s">
        <v>1786</v>
      </c>
      <c r="E662" s="74" t="str">
        <f>HYPERLINK("[映雪.xlsx]类型!B4",'类型（5）'!$C$4)</f>
        <v>智慧强化</v>
      </c>
      <c r="F662" s="74" t="s">
        <v>1001</v>
      </c>
      <c r="G662" s="74" t="s">
        <v>1002</v>
      </c>
      <c r="H662" s="74">
        <v>804</v>
      </c>
      <c r="I662" s="74">
        <v>804</v>
      </c>
      <c r="J662" s="74">
        <v>521</v>
      </c>
      <c r="K662" s="74">
        <v>64</v>
      </c>
      <c r="L662" s="74">
        <v>52</v>
      </c>
      <c r="M662" s="74">
        <v>62</v>
      </c>
      <c r="N662" s="74">
        <v>69</v>
      </c>
      <c r="O662" s="74">
        <f>SUM(K662,L662,M662,N662)</f>
        <v>247</v>
      </c>
      <c r="P662" s="74" t="s">
        <v>1060</v>
      </c>
      <c r="Q662" s="74">
        <v>100</v>
      </c>
      <c r="R662" s="74">
        <v>1</v>
      </c>
      <c r="S662" s="74" t="s">
        <v>1012</v>
      </c>
      <c r="T662" s="74">
        <v>1532</v>
      </c>
      <c r="U662" s="74">
        <v>1547</v>
      </c>
      <c r="V662" s="74">
        <v>1557</v>
      </c>
      <c r="W662" s="74">
        <v>1615</v>
      </c>
      <c r="X662" s="74">
        <v>79</v>
      </c>
      <c r="Y662" s="74">
        <v>32</v>
      </c>
      <c r="Z662" s="74" t="s">
        <v>1004</v>
      </c>
      <c r="AA662" s="74" t="s">
        <v>1004</v>
      </c>
      <c r="AB662" s="74" t="s">
        <v>1006</v>
      </c>
      <c r="AC662" s="74" t="s">
        <v>1062</v>
      </c>
      <c r="AD662" s="74" t="s">
        <v>1023</v>
      </c>
      <c r="AE662" s="74" t="s">
        <v>1017</v>
      </c>
      <c r="AF662" s="74">
        <v>5</v>
      </c>
      <c r="AG662" s="74" t="s">
        <v>1004</v>
      </c>
      <c r="AH662" s="74">
        <v>0</v>
      </c>
      <c r="AI662" s="104">
        <v>0</v>
      </c>
    </row>
    <row r="663" spans="1:35">
      <c r="A663" s="95">
        <v>803</v>
      </c>
      <c r="B663" s="74" t="s">
        <v>42</v>
      </c>
      <c r="C663" s="74" t="s">
        <v>1792</v>
      </c>
      <c r="D663" s="74" t="s">
        <v>1792</v>
      </c>
      <c r="E663" s="96" t="str">
        <f>HYPERLINK("[映雪.xlsx]类型!B27",'类型（5）'!$C$27)</f>
        <v>骑士</v>
      </c>
      <c r="F663" s="74" t="s">
        <v>1001</v>
      </c>
      <c r="G663" s="74" t="s">
        <v>1002</v>
      </c>
      <c r="H663" s="74">
        <v>920</v>
      </c>
      <c r="I663" s="74">
        <v>920</v>
      </c>
      <c r="J663" s="74">
        <v>525</v>
      </c>
      <c r="K663" s="74">
        <v>64</v>
      </c>
      <c r="L663" s="74">
        <v>69</v>
      </c>
      <c r="M663" s="74">
        <v>59</v>
      </c>
      <c r="N663" s="74">
        <v>75</v>
      </c>
      <c r="O663" s="74">
        <f>SUM(K663,L663,M663,N663)</f>
        <v>267</v>
      </c>
      <c r="P663" s="74" t="s">
        <v>1036</v>
      </c>
      <c r="Q663" s="74">
        <v>100</v>
      </c>
      <c r="R663" s="74">
        <v>1</v>
      </c>
      <c r="S663" s="74" t="s">
        <v>1012</v>
      </c>
      <c r="T663" s="74">
        <v>1513</v>
      </c>
      <c r="U663" s="74">
        <v>1528</v>
      </c>
      <c r="V663" s="74">
        <v>1555</v>
      </c>
      <c r="W663" s="74">
        <v>1615</v>
      </c>
      <c r="X663" s="74">
        <v>65</v>
      </c>
      <c r="Y663" s="74">
        <v>13</v>
      </c>
      <c r="Z663" s="74" t="s">
        <v>1004</v>
      </c>
      <c r="AA663" s="74" t="s">
        <v>1004</v>
      </c>
      <c r="AB663" s="74" t="s">
        <v>1006</v>
      </c>
      <c r="AC663" s="74" t="s">
        <v>1007</v>
      </c>
      <c r="AD663" s="74" t="s">
        <v>1008</v>
      </c>
      <c r="AE663" s="74" t="s">
        <v>1027</v>
      </c>
      <c r="AF663" s="74">
        <v>6</v>
      </c>
      <c r="AG663" s="74" t="s">
        <v>1004</v>
      </c>
      <c r="AH663" s="74">
        <v>0</v>
      </c>
      <c r="AI663" s="104">
        <v>0</v>
      </c>
    </row>
    <row r="664" spans="1:35">
      <c r="A664" s="95">
        <v>910</v>
      </c>
      <c r="B664" s="74" t="s">
        <v>72</v>
      </c>
      <c r="C664" s="74" t="s">
        <v>1885</v>
      </c>
      <c r="D664" s="74" t="s">
        <v>1885</v>
      </c>
      <c r="E664" s="74" t="str">
        <f>HYPERLINK("[映雪.xlsx]类型!B35",'类型（5）'!$C$35)</f>
        <v>刺客</v>
      </c>
      <c r="F664" s="74" t="s">
        <v>1001</v>
      </c>
      <c r="G664" s="74" t="s">
        <v>1002</v>
      </c>
      <c r="H664" s="74">
        <v>623</v>
      </c>
      <c r="I664" s="74">
        <v>623</v>
      </c>
      <c r="J664" s="74">
        <v>547</v>
      </c>
      <c r="K664" s="74">
        <v>64</v>
      </c>
      <c r="L664" s="74">
        <v>70</v>
      </c>
      <c r="M664" s="74">
        <v>68</v>
      </c>
      <c r="N664" s="74">
        <v>60</v>
      </c>
      <c r="O664" s="74">
        <f>SUM(K664,L664,M664,N664)</f>
        <v>262</v>
      </c>
      <c r="P664" s="74" t="s">
        <v>1082</v>
      </c>
      <c r="Q664" s="74">
        <v>100</v>
      </c>
      <c r="R664" s="74">
        <v>1</v>
      </c>
      <c r="S664" s="74" t="s">
        <v>1012</v>
      </c>
      <c r="T664" s="74">
        <v>1548</v>
      </c>
      <c r="U664" s="74">
        <v>1563</v>
      </c>
      <c r="V664" s="74">
        <v>1584</v>
      </c>
      <c r="W664" s="74">
        <v>1615</v>
      </c>
      <c r="X664" s="74">
        <v>62</v>
      </c>
      <c r="Y664" s="74">
        <v>44</v>
      </c>
      <c r="Z664" s="74" t="s">
        <v>1004</v>
      </c>
      <c r="AA664" s="74" t="s">
        <v>1004</v>
      </c>
      <c r="AB664" s="74" t="s">
        <v>1006</v>
      </c>
      <c r="AC664" s="74" t="s">
        <v>1007</v>
      </c>
      <c r="AD664" s="74" t="s">
        <v>1023</v>
      </c>
      <c r="AE664" s="74" t="s">
        <v>1013</v>
      </c>
      <c r="AF664" s="74">
        <v>9</v>
      </c>
      <c r="AG664" s="74" t="s">
        <v>1005</v>
      </c>
      <c r="AH664" s="74">
        <v>0</v>
      </c>
      <c r="AI664" s="104">
        <v>0</v>
      </c>
    </row>
    <row r="665" spans="1:35">
      <c r="A665" s="95">
        <v>962</v>
      </c>
      <c r="B665" s="74" t="s">
        <v>48</v>
      </c>
      <c r="C665" s="74" t="s">
        <v>1931</v>
      </c>
      <c r="D665" s="74" t="s">
        <v>1931</v>
      </c>
      <c r="E665" s="74" t="str">
        <f>HYPERLINK("[映雪.xlsx]类型!B8",'类型（5）'!$C$8)</f>
        <v>智慧全能</v>
      </c>
      <c r="F665" s="74" t="s">
        <v>1001</v>
      </c>
      <c r="G665" s="74" t="s">
        <v>1002</v>
      </c>
      <c r="H665" s="74">
        <v>860</v>
      </c>
      <c r="I665" s="74">
        <v>860</v>
      </c>
      <c r="J665" s="74">
        <v>594</v>
      </c>
      <c r="K665" s="74">
        <v>64</v>
      </c>
      <c r="L665" s="74">
        <v>71</v>
      </c>
      <c r="M665" s="74">
        <v>72</v>
      </c>
      <c r="N665" s="74">
        <v>63</v>
      </c>
      <c r="O665" s="74">
        <f>SUM(K665,L665,M665,N665)</f>
        <v>270</v>
      </c>
      <c r="P665" s="74" t="s">
        <v>1051</v>
      </c>
      <c r="Q665" s="74">
        <v>100</v>
      </c>
      <c r="R665" s="74">
        <v>1</v>
      </c>
      <c r="S665" s="74" t="s">
        <v>1012</v>
      </c>
      <c r="T665" s="74">
        <v>1566</v>
      </c>
      <c r="U665" s="74">
        <v>1581</v>
      </c>
      <c r="V665" s="74">
        <v>1629</v>
      </c>
      <c r="W665" s="74">
        <v>1615</v>
      </c>
      <c r="X665" s="74">
        <v>9</v>
      </c>
      <c r="Y665" s="74">
        <v>26</v>
      </c>
      <c r="Z665" s="74" t="s">
        <v>1004</v>
      </c>
      <c r="AA665" s="74" t="s">
        <v>1005</v>
      </c>
      <c r="AB665" s="74" t="s">
        <v>1006</v>
      </c>
      <c r="AC665" s="74" t="s">
        <v>1007</v>
      </c>
      <c r="AD665" s="74" t="s">
        <v>1008</v>
      </c>
      <c r="AE665" s="74" t="s">
        <v>1009</v>
      </c>
      <c r="AF665" s="74">
        <v>6</v>
      </c>
      <c r="AG665" s="74" t="s">
        <v>1004</v>
      </c>
      <c r="AH665" s="74">
        <v>0</v>
      </c>
      <c r="AI665" s="104">
        <v>0</v>
      </c>
    </row>
    <row r="666" spans="1:35">
      <c r="A666" s="95">
        <v>1003</v>
      </c>
      <c r="B666" s="74" t="s">
        <v>50</v>
      </c>
      <c r="C666" s="74" t="s">
        <v>1968</v>
      </c>
      <c r="D666" s="74" t="s">
        <v>1968</v>
      </c>
      <c r="E666" s="96" t="str">
        <f>HYPERLINK("[映雪.xlsx]类型!B21",'类型（5）'!$C$21)</f>
        <v>游魂</v>
      </c>
      <c r="F666" s="74" t="s">
        <v>1001</v>
      </c>
      <c r="G666" s="74" t="s">
        <v>1002</v>
      </c>
      <c r="H666" s="74">
        <v>1003</v>
      </c>
      <c r="I666" s="74">
        <v>1003</v>
      </c>
      <c r="J666" s="74">
        <v>347</v>
      </c>
      <c r="K666" s="74">
        <v>64</v>
      </c>
      <c r="L666" s="74">
        <v>75</v>
      </c>
      <c r="M666" s="74">
        <v>57</v>
      </c>
      <c r="N666" s="74">
        <v>61</v>
      </c>
      <c r="O666" s="74">
        <f>SUM(K666,L666,M666,N666)</f>
        <v>257</v>
      </c>
      <c r="P666" s="74" t="s">
        <v>1067</v>
      </c>
      <c r="Q666" s="74">
        <v>100</v>
      </c>
      <c r="R666" s="74">
        <v>1</v>
      </c>
      <c r="S666" s="74" t="s">
        <v>1012</v>
      </c>
      <c r="T666" s="74">
        <v>1569</v>
      </c>
      <c r="U666" s="74">
        <v>1584</v>
      </c>
      <c r="V666" s="74">
        <v>1633</v>
      </c>
      <c r="W666" s="74">
        <v>1615</v>
      </c>
      <c r="X666" s="74">
        <v>90</v>
      </c>
      <c r="Y666" s="74">
        <v>77</v>
      </c>
      <c r="Z666" s="74" t="s">
        <v>1004</v>
      </c>
      <c r="AA666" s="74" t="s">
        <v>1005</v>
      </c>
      <c r="AB666" s="74" t="s">
        <v>1006</v>
      </c>
      <c r="AC666" s="74" t="s">
        <v>1148</v>
      </c>
      <c r="AD666" s="74" t="s">
        <v>1008</v>
      </c>
      <c r="AE666" s="74" t="s">
        <v>1017</v>
      </c>
      <c r="AF666" s="74">
        <v>4</v>
      </c>
      <c r="AG666" s="74" t="s">
        <v>1005</v>
      </c>
      <c r="AH666" s="74">
        <v>0</v>
      </c>
      <c r="AI666" s="104">
        <v>0</v>
      </c>
    </row>
    <row r="667" spans="1:35">
      <c r="A667" s="95">
        <v>1056</v>
      </c>
      <c r="B667" s="74" t="s">
        <v>96</v>
      </c>
      <c r="C667" s="74" t="s">
        <v>2016</v>
      </c>
      <c r="D667" s="74" t="s">
        <v>2016</v>
      </c>
      <c r="E667" s="96" t="str">
        <f>HYPERLINK("[映雪.xlsx]类型!B23",'类型（5）'!$C$23)</f>
        <v>管家</v>
      </c>
      <c r="F667" s="74" t="s">
        <v>1001</v>
      </c>
      <c r="G667" s="74" t="s">
        <v>1002</v>
      </c>
      <c r="H667" s="74">
        <v>1056</v>
      </c>
      <c r="I667" s="74">
        <v>1056</v>
      </c>
      <c r="J667" s="74">
        <v>364</v>
      </c>
      <c r="K667" s="74">
        <v>64</v>
      </c>
      <c r="L667" s="74">
        <v>64</v>
      </c>
      <c r="M667" s="74">
        <v>61</v>
      </c>
      <c r="N667" s="74">
        <v>54</v>
      </c>
      <c r="O667" s="74">
        <f>SUM(K667,L667,M667,N667)</f>
        <v>243</v>
      </c>
      <c r="P667" s="74" t="s">
        <v>1029</v>
      </c>
      <c r="Q667" s="74">
        <v>100</v>
      </c>
      <c r="R667" s="74">
        <v>1</v>
      </c>
      <c r="S667" s="74" t="s">
        <v>1012</v>
      </c>
      <c r="T667" s="74">
        <v>1563</v>
      </c>
      <c r="U667" s="74">
        <v>1578</v>
      </c>
      <c r="V667" s="74">
        <v>1606</v>
      </c>
      <c r="W667" s="74">
        <v>1615</v>
      </c>
      <c r="X667" s="74">
        <v>3</v>
      </c>
      <c r="Y667" s="74">
        <v>60</v>
      </c>
      <c r="Z667" s="74" t="s">
        <v>1004</v>
      </c>
      <c r="AA667" s="74" t="s">
        <v>1004</v>
      </c>
      <c r="AB667" s="74" t="s">
        <v>1006</v>
      </c>
      <c r="AC667" s="74" t="s">
        <v>1007</v>
      </c>
      <c r="AD667" s="74" t="s">
        <v>1023</v>
      </c>
      <c r="AE667" s="74" t="s">
        <v>1013</v>
      </c>
      <c r="AF667" s="74">
        <v>6</v>
      </c>
      <c r="AG667" s="74" t="s">
        <v>1004</v>
      </c>
      <c r="AH667" s="74">
        <v>0</v>
      </c>
      <c r="AI667" s="104">
        <v>0</v>
      </c>
    </row>
    <row r="668" spans="1:35">
      <c r="A668" s="95">
        <v>1109</v>
      </c>
      <c r="B668" s="74" t="s">
        <v>108</v>
      </c>
      <c r="C668" s="74" t="s">
        <v>2066</v>
      </c>
      <c r="D668" s="74" t="s">
        <v>2066</v>
      </c>
      <c r="E668" s="99" t="str">
        <f>HYPERLINK("[映雪.xlsx]类型!B36",'类型（5）'!$C$36)</f>
        <v>文学家</v>
      </c>
      <c r="F668" s="74" t="s">
        <v>1001</v>
      </c>
      <c r="G668" s="74" t="s">
        <v>1002</v>
      </c>
      <c r="H668" s="74">
        <v>1205</v>
      </c>
      <c r="I668" s="74">
        <v>1205</v>
      </c>
      <c r="J668" s="74">
        <v>113</v>
      </c>
      <c r="K668" s="74">
        <v>64</v>
      </c>
      <c r="L668" s="74">
        <v>51</v>
      </c>
      <c r="M668" s="74">
        <v>53</v>
      </c>
      <c r="N668" s="74">
        <v>75</v>
      </c>
      <c r="O668" s="74">
        <f>SUM(K668,L668,M668,N668)</f>
        <v>243</v>
      </c>
      <c r="P668" s="74" t="s">
        <v>1015</v>
      </c>
      <c r="Q668" s="74">
        <v>100</v>
      </c>
      <c r="R668" s="74">
        <v>1</v>
      </c>
      <c r="S668" s="74" t="s">
        <v>1012</v>
      </c>
      <c r="T668" s="74">
        <v>1539</v>
      </c>
      <c r="U668" s="74">
        <v>1550</v>
      </c>
      <c r="V668" s="74">
        <v>1610</v>
      </c>
      <c r="W668" s="74">
        <v>1615</v>
      </c>
      <c r="X668" s="74">
        <v>70</v>
      </c>
      <c r="Y668" s="74">
        <v>3</v>
      </c>
      <c r="Z668" s="74" t="s">
        <v>1004</v>
      </c>
      <c r="AA668" s="74" t="s">
        <v>1004</v>
      </c>
      <c r="AB668" s="74" t="s">
        <v>1006</v>
      </c>
      <c r="AC668" s="74" t="s">
        <v>1007</v>
      </c>
      <c r="AD668" s="74" t="s">
        <v>1008</v>
      </c>
      <c r="AE668" s="74" t="s">
        <v>1027</v>
      </c>
      <c r="AF668" s="74">
        <v>2</v>
      </c>
      <c r="AG668" s="74" t="s">
        <v>1005</v>
      </c>
      <c r="AH668" s="74">
        <v>0</v>
      </c>
      <c r="AI668" s="104">
        <v>54</v>
      </c>
    </row>
    <row r="669" spans="1:35">
      <c r="A669" s="95">
        <v>1110</v>
      </c>
      <c r="B669" s="74" t="s">
        <v>102</v>
      </c>
      <c r="C669" s="74" t="s">
        <v>2067</v>
      </c>
      <c r="D669" s="74" t="s">
        <v>2067</v>
      </c>
      <c r="E669" s="99" t="str">
        <f>HYPERLINK("[映雪.xlsx]类型!B37",'类型（5）'!$C$37)</f>
        <v>歌姬</v>
      </c>
      <c r="F669" s="74" t="s">
        <v>1001</v>
      </c>
      <c r="G669" s="74" t="s">
        <v>1002</v>
      </c>
      <c r="H669" s="74">
        <v>1206</v>
      </c>
      <c r="I669" s="74">
        <v>1206</v>
      </c>
      <c r="J669" s="74">
        <v>166</v>
      </c>
      <c r="K669" s="74">
        <v>64</v>
      </c>
      <c r="L669" s="74">
        <v>80</v>
      </c>
      <c r="M669" s="74">
        <v>57</v>
      </c>
      <c r="N669" s="74">
        <v>78</v>
      </c>
      <c r="O669" s="74">
        <f>SUM(K669,L669,M669,N669)</f>
        <v>279</v>
      </c>
      <c r="P669" s="74" t="s">
        <v>1053</v>
      </c>
      <c r="Q669" s="74">
        <v>100</v>
      </c>
      <c r="R669" s="74">
        <v>1</v>
      </c>
      <c r="S669" s="74" t="s">
        <v>1012</v>
      </c>
      <c r="T669" s="74">
        <v>1557</v>
      </c>
      <c r="U669" s="74">
        <v>1572</v>
      </c>
      <c r="V669" s="74">
        <v>1627</v>
      </c>
      <c r="W669" s="74">
        <v>1615</v>
      </c>
      <c r="X669" s="74">
        <v>66</v>
      </c>
      <c r="Y669" s="74">
        <v>1</v>
      </c>
      <c r="Z669" s="74" t="s">
        <v>1004</v>
      </c>
      <c r="AA669" s="74" t="s">
        <v>1004</v>
      </c>
      <c r="AB669" s="74" t="s">
        <v>1006</v>
      </c>
      <c r="AC669" s="74" t="s">
        <v>1007</v>
      </c>
      <c r="AD669" s="74" t="s">
        <v>1008</v>
      </c>
      <c r="AE669" s="74" t="s">
        <v>1020</v>
      </c>
      <c r="AF669" s="74">
        <v>5</v>
      </c>
      <c r="AG669" s="74" t="s">
        <v>1005</v>
      </c>
      <c r="AH669" s="74">
        <v>0</v>
      </c>
      <c r="AI669" s="104">
        <v>68</v>
      </c>
    </row>
    <row r="670" spans="1:35">
      <c r="A670" s="95">
        <v>1148</v>
      </c>
      <c r="B670" s="74" t="s">
        <v>128</v>
      </c>
      <c r="C670" s="74" t="s">
        <v>2103</v>
      </c>
      <c r="D670" s="74" t="s">
        <v>2103</v>
      </c>
      <c r="E670" s="74" t="str">
        <f>HYPERLINK("[映雪.xlsx]类型!B19",'类型（5）'!$C$19)</f>
        <v>妖精</v>
      </c>
      <c r="F670" s="74" t="s">
        <v>1001</v>
      </c>
      <c r="G670" s="74" t="s">
        <v>1002</v>
      </c>
      <c r="H670" s="74">
        <v>1226</v>
      </c>
      <c r="I670" s="74">
        <v>1226</v>
      </c>
      <c r="J670" s="74">
        <v>51</v>
      </c>
      <c r="K670" s="74">
        <v>64</v>
      </c>
      <c r="L670" s="74">
        <v>40</v>
      </c>
      <c r="M670" s="74">
        <v>35</v>
      </c>
      <c r="N670" s="74">
        <v>36</v>
      </c>
      <c r="O670" s="74">
        <f>SUM(K670,L670,M670,N670)</f>
        <v>175</v>
      </c>
      <c r="P670" s="74" t="s">
        <v>1033</v>
      </c>
      <c r="Q670" s="74">
        <v>100</v>
      </c>
      <c r="R670" s="74">
        <v>2</v>
      </c>
      <c r="S670" s="74" t="s">
        <v>1012</v>
      </c>
      <c r="T670" s="74">
        <v>1573</v>
      </c>
      <c r="U670" s="74">
        <v>1584</v>
      </c>
      <c r="V670" s="74">
        <v>1620</v>
      </c>
      <c r="W670" s="74">
        <v>1615</v>
      </c>
      <c r="X670" s="74">
        <v>83</v>
      </c>
      <c r="Y670" s="74">
        <v>59</v>
      </c>
      <c r="Z670" s="74" t="s">
        <v>1004</v>
      </c>
      <c r="AA670" s="74" t="s">
        <v>1005</v>
      </c>
      <c r="AB670" s="74" t="s">
        <v>1006</v>
      </c>
      <c r="AC670" s="74" t="s">
        <v>1007</v>
      </c>
      <c r="AD670" s="74" t="s">
        <v>1023</v>
      </c>
      <c r="AE670" s="74" t="s">
        <v>1017</v>
      </c>
      <c r="AF670" s="74">
        <v>5</v>
      </c>
      <c r="AG670" s="74" t="s">
        <v>1004</v>
      </c>
      <c r="AH670" s="74">
        <v>0</v>
      </c>
      <c r="AI670" s="104">
        <v>0</v>
      </c>
    </row>
    <row r="671" spans="1:35">
      <c r="A671" s="95">
        <v>1167</v>
      </c>
      <c r="B671" s="74" t="s">
        <v>160</v>
      </c>
      <c r="C671" s="74" t="s">
        <v>2118</v>
      </c>
      <c r="D671" s="74" t="s">
        <v>2118</v>
      </c>
      <c r="E671" s="99" t="str">
        <f>HYPERLINK("[映雪.xlsx]类型!B26",'类型（5）'!$C$26)</f>
        <v>剑豪</v>
      </c>
      <c r="F671" s="74" t="s">
        <v>1001</v>
      </c>
      <c r="G671" s="74" t="s">
        <v>1002</v>
      </c>
      <c r="H671" s="74">
        <v>1135</v>
      </c>
      <c r="I671" s="74">
        <v>1135</v>
      </c>
      <c r="J671" s="74">
        <v>20</v>
      </c>
      <c r="K671" s="74">
        <v>64</v>
      </c>
      <c r="L671" s="74">
        <v>75</v>
      </c>
      <c r="M671" s="74">
        <v>69</v>
      </c>
      <c r="N671" s="74">
        <v>74</v>
      </c>
      <c r="O671" s="74">
        <f>SUM(K671,L671,M671,N671)</f>
        <v>282</v>
      </c>
      <c r="P671" s="74" t="s">
        <v>1044</v>
      </c>
      <c r="Q671" s="74">
        <v>100</v>
      </c>
      <c r="R671" s="74">
        <v>1</v>
      </c>
      <c r="S671" s="74" t="s">
        <v>1012</v>
      </c>
      <c r="T671" s="74">
        <v>1523</v>
      </c>
      <c r="U671" s="74">
        <v>1538</v>
      </c>
      <c r="V671" s="74">
        <v>1587</v>
      </c>
      <c r="W671" s="74">
        <v>1615</v>
      </c>
      <c r="X671" s="74">
        <v>25</v>
      </c>
      <c r="Y671" s="74">
        <v>56</v>
      </c>
      <c r="Z671" s="74" t="s">
        <v>1004</v>
      </c>
      <c r="AA671" s="74" t="s">
        <v>1005</v>
      </c>
      <c r="AB671" s="74" t="s">
        <v>1006</v>
      </c>
      <c r="AC671" s="74" t="s">
        <v>1007</v>
      </c>
      <c r="AD671" s="74" t="s">
        <v>1008</v>
      </c>
      <c r="AE671" s="74" t="s">
        <v>1024</v>
      </c>
      <c r="AF671" s="74">
        <v>15</v>
      </c>
      <c r="AG671" s="74" t="s">
        <v>1005</v>
      </c>
      <c r="AH671" s="74">
        <v>0</v>
      </c>
      <c r="AI671" s="104">
        <v>38</v>
      </c>
    </row>
    <row r="672" spans="1:35">
      <c r="A672" s="95">
        <v>1239</v>
      </c>
      <c r="B672" s="74" t="s">
        <v>42</v>
      </c>
      <c r="C672" s="74" t="s">
        <v>2180</v>
      </c>
      <c r="D672" s="74" t="s">
        <v>2180</v>
      </c>
      <c r="E672" s="74" t="str">
        <f>HYPERLINK("[映雪.xlsx]类型!B67",'类型（5）'!$C$67)</f>
        <v>伊莉丝</v>
      </c>
      <c r="F672" s="74" t="s">
        <v>1001</v>
      </c>
      <c r="G672" s="74" t="s">
        <v>1002</v>
      </c>
      <c r="H672" s="74">
        <v>1169</v>
      </c>
      <c r="I672" s="74">
        <v>1169</v>
      </c>
      <c r="J672" s="74">
        <v>172</v>
      </c>
      <c r="K672" s="74">
        <v>64</v>
      </c>
      <c r="L672" s="74">
        <v>76</v>
      </c>
      <c r="M672" s="74">
        <v>46</v>
      </c>
      <c r="N672" s="74">
        <v>68</v>
      </c>
      <c r="O672" s="74">
        <f>SUM(K672,L672,M672,N672)</f>
        <v>254</v>
      </c>
      <c r="P672" s="74" t="s">
        <v>1553</v>
      </c>
      <c r="Q672" s="74">
        <v>100</v>
      </c>
      <c r="R672" s="74">
        <v>1</v>
      </c>
      <c r="S672" s="74" t="s">
        <v>1012</v>
      </c>
      <c r="T672" s="74">
        <v>1498</v>
      </c>
      <c r="U672" s="74">
        <v>1513</v>
      </c>
      <c r="V672" s="74">
        <v>1551</v>
      </c>
      <c r="W672" s="74">
        <v>1615</v>
      </c>
      <c r="X672" s="74">
        <v>59</v>
      </c>
      <c r="Y672" s="74">
        <v>18</v>
      </c>
      <c r="Z672" s="74" t="s">
        <v>1004</v>
      </c>
      <c r="AA672" s="74" t="s">
        <v>1004</v>
      </c>
      <c r="AB672" s="74" t="s">
        <v>1006</v>
      </c>
      <c r="AC672" s="74" t="s">
        <v>1007</v>
      </c>
      <c r="AD672" s="74" t="s">
        <v>1008</v>
      </c>
      <c r="AE672" s="74" t="s">
        <v>1017</v>
      </c>
      <c r="AF672" s="74">
        <v>6</v>
      </c>
      <c r="AG672" s="74" t="s">
        <v>1005</v>
      </c>
      <c r="AH672" s="74">
        <v>0</v>
      </c>
      <c r="AI672" s="104">
        <v>0</v>
      </c>
    </row>
    <row r="673" spans="1:35">
      <c r="A673" s="95">
        <v>1325</v>
      </c>
      <c r="B673" s="74" t="s">
        <v>94</v>
      </c>
      <c r="C673" s="74" t="s">
        <v>883</v>
      </c>
      <c r="D673" s="74" t="s">
        <v>883</v>
      </c>
      <c r="E673" s="74" t="str">
        <f>HYPERLINK("[映雪.xlsx]类型!B41",'类型（5）'!$C$41)</f>
        <v>德鲁伊</v>
      </c>
      <c r="F673" s="74" t="s">
        <v>1001</v>
      </c>
      <c r="G673" s="74" t="s">
        <v>1002</v>
      </c>
      <c r="H673" s="74">
        <v>1420</v>
      </c>
      <c r="I673" s="74">
        <v>1420</v>
      </c>
      <c r="J673" s="74">
        <v>445</v>
      </c>
      <c r="K673" s="74">
        <v>64</v>
      </c>
      <c r="L673" s="74">
        <v>75</v>
      </c>
      <c r="M673" s="74">
        <v>45</v>
      </c>
      <c r="N673" s="74">
        <v>43</v>
      </c>
      <c r="O673" s="74">
        <f>SUM(K673,L673,M673,N673)</f>
        <v>227</v>
      </c>
      <c r="P673" s="74" t="s">
        <v>1082</v>
      </c>
      <c r="Q673" s="74">
        <v>100</v>
      </c>
      <c r="R673" s="74">
        <v>1</v>
      </c>
      <c r="S673" s="74" t="s">
        <v>1012</v>
      </c>
      <c r="T673" s="74">
        <v>1543</v>
      </c>
      <c r="U673" s="74">
        <v>1558</v>
      </c>
      <c r="V673" s="74">
        <v>1575</v>
      </c>
      <c r="W673" s="74">
        <v>1615</v>
      </c>
      <c r="X673" s="74">
        <v>0</v>
      </c>
      <c r="Y673" s="74">
        <v>28</v>
      </c>
      <c r="Z673" s="74" t="s">
        <v>1004</v>
      </c>
      <c r="AA673" s="74" t="s">
        <v>1004</v>
      </c>
      <c r="AB673" s="74" t="s">
        <v>1006</v>
      </c>
      <c r="AC673" s="74" t="s">
        <v>1007</v>
      </c>
      <c r="AD673" s="74" t="s">
        <v>1008</v>
      </c>
      <c r="AE673" s="74" t="s">
        <v>1017</v>
      </c>
      <c r="AF673" s="74">
        <v>8</v>
      </c>
      <c r="AG673" s="74" t="s">
        <v>1004</v>
      </c>
      <c r="AH673" s="74">
        <v>0</v>
      </c>
      <c r="AI673" s="104">
        <v>0</v>
      </c>
    </row>
    <row r="674" spans="1:35">
      <c r="A674" s="95">
        <v>1341</v>
      </c>
      <c r="B674" s="74" t="s">
        <v>68</v>
      </c>
      <c r="C674" s="74" t="s">
        <v>2268</v>
      </c>
      <c r="D674" s="74" t="s">
        <v>2268</v>
      </c>
      <c r="E674" s="99" t="str">
        <f>HYPERLINK("[映雪.xlsx]类型!B42",'类型（5）'!$C$42)</f>
        <v>魔剑士</v>
      </c>
      <c r="F674" s="74" t="s">
        <v>1001</v>
      </c>
      <c r="G674" s="74" t="s">
        <v>1002</v>
      </c>
      <c r="H674" s="74">
        <v>1435</v>
      </c>
      <c r="I674" s="74">
        <v>1435</v>
      </c>
      <c r="J674" s="74">
        <v>149</v>
      </c>
      <c r="K674" s="74">
        <v>64</v>
      </c>
      <c r="L674" s="74">
        <v>70</v>
      </c>
      <c r="M674" s="74">
        <v>67</v>
      </c>
      <c r="N674" s="74">
        <v>69</v>
      </c>
      <c r="O674" s="74">
        <f>SUM(K674,L674,M674,N674)</f>
        <v>270</v>
      </c>
      <c r="P674" s="74" t="s">
        <v>1300</v>
      </c>
      <c r="Q674" s="74">
        <v>100</v>
      </c>
      <c r="R674" s="74">
        <v>1</v>
      </c>
      <c r="S674" s="74" t="s">
        <v>1012</v>
      </c>
      <c r="T674" s="74">
        <v>1515</v>
      </c>
      <c r="U674" s="74">
        <v>1530</v>
      </c>
      <c r="V674" s="74">
        <v>1564</v>
      </c>
      <c r="W674" s="74">
        <v>1615</v>
      </c>
      <c r="X674" s="74">
        <v>0</v>
      </c>
      <c r="Y674" s="74">
        <v>44</v>
      </c>
      <c r="Z674" s="74" t="s">
        <v>1004</v>
      </c>
      <c r="AA674" s="74" t="s">
        <v>1005</v>
      </c>
      <c r="AB674" s="74" t="s">
        <v>1006</v>
      </c>
      <c r="AC674" s="74" t="s">
        <v>1007</v>
      </c>
      <c r="AD674" s="74" t="s">
        <v>1023</v>
      </c>
      <c r="AE674" s="74" t="s">
        <v>1017</v>
      </c>
      <c r="AF674" s="74">
        <v>8</v>
      </c>
      <c r="AG674" s="74" t="s">
        <v>1004</v>
      </c>
      <c r="AH674" s="74">
        <v>0</v>
      </c>
      <c r="AI674" s="104">
        <v>0</v>
      </c>
    </row>
    <row r="675" spans="1:35">
      <c r="A675" s="95">
        <v>1360</v>
      </c>
      <c r="B675" s="74" t="s">
        <v>162</v>
      </c>
      <c r="C675" s="74" t="s">
        <v>2286</v>
      </c>
      <c r="D675" s="74" t="s">
        <v>2286</v>
      </c>
      <c r="E675" s="74" t="str">
        <f>HYPERLINK("[映雪.xlsx]类型!B38",'类型（5）'!$C$38)</f>
        <v>战士</v>
      </c>
      <c r="F675" s="74" t="s">
        <v>1001</v>
      </c>
      <c r="G675" s="74" t="s">
        <v>1002</v>
      </c>
      <c r="H675" s="74">
        <v>1452</v>
      </c>
      <c r="I675" s="74">
        <v>1452</v>
      </c>
      <c r="J675" s="74">
        <v>161</v>
      </c>
      <c r="K675" s="74">
        <v>64</v>
      </c>
      <c r="L675" s="74">
        <v>76</v>
      </c>
      <c r="M675" s="74">
        <v>53</v>
      </c>
      <c r="N675" s="74">
        <v>50</v>
      </c>
      <c r="O675" s="74">
        <f>SUM(K675,L675,M675,N675)</f>
        <v>243</v>
      </c>
      <c r="P675" s="74" t="s">
        <v>1026</v>
      </c>
      <c r="Q675" s="74">
        <v>100</v>
      </c>
      <c r="R675" s="74">
        <v>1</v>
      </c>
      <c r="S675" s="74" t="s">
        <v>1012</v>
      </c>
      <c r="T675" s="74">
        <v>1480</v>
      </c>
      <c r="U675" s="74">
        <v>1495</v>
      </c>
      <c r="V675" s="74">
        <v>1549</v>
      </c>
      <c r="W675" s="74">
        <v>1615</v>
      </c>
      <c r="X675" s="74">
        <v>0</v>
      </c>
      <c r="Y675" s="74">
        <v>28</v>
      </c>
      <c r="Z675" s="74" t="s">
        <v>1004</v>
      </c>
      <c r="AA675" s="74" t="s">
        <v>1005</v>
      </c>
      <c r="AB675" s="74" t="s">
        <v>1006</v>
      </c>
      <c r="AC675" s="74" t="s">
        <v>1007</v>
      </c>
      <c r="AD675" s="74" t="s">
        <v>1008</v>
      </c>
      <c r="AE675" s="74" t="s">
        <v>1024</v>
      </c>
      <c r="AF675" s="74">
        <v>10</v>
      </c>
      <c r="AG675" s="74" t="s">
        <v>1004</v>
      </c>
      <c r="AH675" s="74">
        <v>0</v>
      </c>
      <c r="AI675" s="104">
        <v>0</v>
      </c>
    </row>
    <row r="676" spans="1:35">
      <c r="A676" s="95">
        <v>1399</v>
      </c>
      <c r="B676" s="74" t="s">
        <v>54</v>
      </c>
      <c r="C676" s="74" t="s">
        <v>2320</v>
      </c>
      <c r="D676" s="74" t="s">
        <v>2320</v>
      </c>
      <c r="E676" s="74" t="str">
        <f>HYPERLINK("[映雪.xlsx]类型!B2",'类型（5）'!$C$2)</f>
        <v>统御强化</v>
      </c>
      <c r="F676" s="74" t="s">
        <v>1001</v>
      </c>
      <c r="G676" s="74" t="s">
        <v>1002</v>
      </c>
      <c r="H676" s="74">
        <v>1482</v>
      </c>
      <c r="I676" s="74">
        <v>1482</v>
      </c>
      <c r="J676" s="74">
        <v>488</v>
      </c>
      <c r="K676" s="74">
        <v>64</v>
      </c>
      <c r="L676" s="74">
        <v>62</v>
      </c>
      <c r="M676" s="74">
        <v>57</v>
      </c>
      <c r="N676" s="74">
        <v>61</v>
      </c>
      <c r="O676" s="74">
        <f>SUM(K676,L676,M676,N676)</f>
        <v>244</v>
      </c>
      <c r="P676" s="74" t="s">
        <v>1022</v>
      </c>
      <c r="Q676" s="74">
        <v>100</v>
      </c>
      <c r="R676" s="74">
        <v>1</v>
      </c>
      <c r="S676" s="74" t="s">
        <v>1012</v>
      </c>
      <c r="T676" s="74">
        <v>1540</v>
      </c>
      <c r="U676" s="74">
        <v>1555</v>
      </c>
      <c r="V676" s="74">
        <v>1580</v>
      </c>
      <c r="W676" s="74">
        <v>1615</v>
      </c>
      <c r="X676" s="74">
        <v>0</v>
      </c>
      <c r="Y676" s="74">
        <v>35</v>
      </c>
      <c r="Z676" s="74" t="s">
        <v>1004</v>
      </c>
      <c r="AA676" s="74" t="s">
        <v>1005</v>
      </c>
      <c r="AB676" s="74" t="s">
        <v>1006</v>
      </c>
      <c r="AC676" s="74" t="s">
        <v>1007</v>
      </c>
      <c r="AD676" s="74" t="s">
        <v>1023</v>
      </c>
      <c r="AE676" s="74" t="s">
        <v>1009</v>
      </c>
      <c r="AF676" s="74">
        <v>7</v>
      </c>
      <c r="AG676" s="74" t="s">
        <v>1004</v>
      </c>
      <c r="AH676" s="74">
        <v>0</v>
      </c>
      <c r="AI676" s="104">
        <v>0</v>
      </c>
    </row>
    <row r="677" spans="1:35">
      <c r="A677" s="95">
        <v>1458</v>
      </c>
      <c r="B677" s="74" t="s">
        <v>124</v>
      </c>
      <c r="C677" s="74" t="s">
        <v>2369</v>
      </c>
      <c r="D677" s="74" t="s">
        <v>2369</v>
      </c>
      <c r="E677" s="74" t="str">
        <f>HYPERLINK("[映雪.xlsx]类型!B22",'类型（5）'!$C$22)</f>
        <v>傲娇</v>
      </c>
      <c r="F677" s="74" t="s">
        <v>1001</v>
      </c>
      <c r="G677" s="74" t="s">
        <v>1002</v>
      </c>
      <c r="H677" s="74">
        <v>1529</v>
      </c>
      <c r="I677" s="74">
        <v>1529</v>
      </c>
      <c r="J677" s="74">
        <v>33</v>
      </c>
      <c r="K677" s="74">
        <v>64</v>
      </c>
      <c r="L677" s="74">
        <v>47</v>
      </c>
      <c r="M677" s="74">
        <v>46</v>
      </c>
      <c r="N677" s="74">
        <v>58</v>
      </c>
      <c r="O677" s="74">
        <f>SUM(K677,L677,M677,N677)</f>
        <v>215</v>
      </c>
      <c r="P677" s="74" t="s">
        <v>1026</v>
      </c>
      <c r="Q677" s="74">
        <v>100</v>
      </c>
      <c r="R677" s="74">
        <v>1</v>
      </c>
      <c r="S677" s="74" t="s">
        <v>1012</v>
      </c>
      <c r="T677" s="74">
        <v>1579</v>
      </c>
      <c r="U677" s="74">
        <v>1594</v>
      </c>
      <c r="V677" s="74">
        <v>1670</v>
      </c>
      <c r="W677" s="74">
        <v>1615</v>
      </c>
      <c r="X677" s="74">
        <v>0</v>
      </c>
      <c r="Y677" s="74">
        <v>78</v>
      </c>
      <c r="Z677" s="74" t="s">
        <v>1004</v>
      </c>
      <c r="AA677" s="74" t="s">
        <v>1005</v>
      </c>
      <c r="AB677" s="74" t="s">
        <v>1006</v>
      </c>
      <c r="AC677" s="74" t="s">
        <v>1007</v>
      </c>
      <c r="AD677" s="74" t="s">
        <v>1023</v>
      </c>
      <c r="AE677" s="74" t="s">
        <v>1013</v>
      </c>
      <c r="AF677" s="74">
        <v>9</v>
      </c>
      <c r="AG677" s="74" t="s">
        <v>1005</v>
      </c>
      <c r="AH677" s="74">
        <v>0</v>
      </c>
      <c r="AI677" s="104">
        <v>0</v>
      </c>
    </row>
    <row r="678" spans="1:35">
      <c r="A678" s="95">
        <v>1515</v>
      </c>
      <c r="B678" s="74" t="s">
        <v>126</v>
      </c>
      <c r="C678" s="74" t="s">
        <v>2418</v>
      </c>
      <c r="D678" s="74" t="s">
        <v>2418</v>
      </c>
      <c r="E678" s="96" t="str">
        <f>HYPERLINK("[映雪.xlsx]类型!B21",'类型（5）'!$C$21)</f>
        <v>游魂</v>
      </c>
      <c r="F678" s="74" t="s">
        <v>1001</v>
      </c>
      <c r="G678" s="74" t="s">
        <v>1002</v>
      </c>
      <c r="H678" s="74">
        <v>1586</v>
      </c>
      <c r="I678" s="74">
        <v>1586</v>
      </c>
      <c r="J678" s="74">
        <v>163</v>
      </c>
      <c r="K678" s="74">
        <v>64</v>
      </c>
      <c r="L678" s="74">
        <v>64</v>
      </c>
      <c r="M678" s="74">
        <v>51</v>
      </c>
      <c r="N678" s="74">
        <v>67</v>
      </c>
      <c r="O678" s="74">
        <f>SUM(K678,L678,M678,N678)</f>
        <v>246</v>
      </c>
      <c r="P678" s="74" t="s">
        <v>1058</v>
      </c>
      <c r="Q678" s="74">
        <v>100</v>
      </c>
      <c r="R678" s="74">
        <v>1</v>
      </c>
      <c r="S678" s="74" t="s">
        <v>1012</v>
      </c>
      <c r="T678" s="74">
        <v>1516</v>
      </c>
      <c r="U678" s="74">
        <v>1531</v>
      </c>
      <c r="V678" s="74">
        <v>1575</v>
      </c>
      <c r="W678" s="74">
        <v>1615</v>
      </c>
      <c r="X678" s="74">
        <v>0</v>
      </c>
      <c r="Y678" s="74">
        <v>50</v>
      </c>
      <c r="Z678" s="74" t="s">
        <v>1004</v>
      </c>
      <c r="AA678" s="74" t="s">
        <v>1005</v>
      </c>
      <c r="AB678" s="74" t="s">
        <v>1006</v>
      </c>
      <c r="AC678" s="74" t="s">
        <v>1007</v>
      </c>
      <c r="AD678" s="74" t="s">
        <v>1023</v>
      </c>
      <c r="AE678" s="74" t="s">
        <v>1017</v>
      </c>
      <c r="AF678" s="74">
        <v>5</v>
      </c>
      <c r="AG678" s="74" t="s">
        <v>1004</v>
      </c>
      <c r="AH678" s="74">
        <v>0</v>
      </c>
      <c r="AI678" s="104">
        <v>0</v>
      </c>
    </row>
    <row r="679" spans="1:35">
      <c r="A679" s="95">
        <v>1522</v>
      </c>
      <c r="B679" s="74" t="s">
        <v>82</v>
      </c>
      <c r="C679" s="74" t="s">
        <v>2425</v>
      </c>
      <c r="D679" s="74" t="s">
        <v>2425</v>
      </c>
      <c r="E679" s="99" t="str">
        <f>HYPERLINK("[映雪.xlsx]类型!B18",'类型（5）'!$C$18)</f>
        <v>科学家</v>
      </c>
      <c r="F679" s="74" t="s">
        <v>1001</v>
      </c>
      <c r="G679" s="74" t="s">
        <v>1002</v>
      </c>
      <c r="H679" s="74">
        <v>1592</v>
      </c>
      <c r="I679" s="74">
        <v>1592</v>
      </c>
      <c r="J679" s="74">
        <v>169</v>
      </c>
      <c r="K679" s="74">
        <v>64</v>
      </c>
      <c r="L679" s="74">
        <v>41</v>
      </c>
      <c r="M679" s="74">
        <v>84</v>
      </c>
      <c r="N679" s="74">
        <v>70</v>
      </c>
      <c r="O679" s="74">
        <f>SUM(K679,L679,M679,N679)</f>
        <v>259</v>
      </c>
      <c r="P679" s="74" t="s">
        <v>1265</v>
      </c>
      <c r="Q679" s="74">
        <v>100</v>
      </c>
      <c r="R679" s="74">
        <v>1</v>
      </c>
      <c r="S679" s="74" t="s">
        <v>1012</v>
      </c>
      <c r="T679" s="74">
        <v>1540</v>
      </c>
      <c r="U679" s="74">
        <v>1555</v>
      </c>
      <c r="V679" s="74">
        <v>1584</v>
      </c>
      <c r="W679" s="74">
        <v>1615</v>
      </c>
      <c r="X679" s="74">
        <v>0</v>
      </c>
      <c r="Y679" s="74">
        <v>49</v>
      </c>
      <c r="Z679" s="74" t="s">
        <v>1004</v>
      </c>
      <c r="AA679" s="74" t="s">
        <v>1004</v>
      </c>
      <c r="AB679" s="74" t="s">
        <v>1006</v>
      </c>
      <c r="AC679" s="74" t="s">
        <v>1007</v>
      </c>
      <c r="AD679" s="74" t="s">
        <v>1016</v>
      </c>
      <c r="AE679" s="74" t="s">
        <v>1013</v>
      </c>
      <c r="AF679" s="74">
        <v>12</v>
      </c>
      <c r="AG679" s="74" t="s">
        <v>1004</v>
      </c>
      <c r="AH679" s="74">
        <v>0</v>
      </c>
      <c r="AI679" s="104">
        <v>0</v>
      </c>
    </row>
    <row r="680" spans="1:35">
      <c r="A680" s="95">
        <v>1591</v>
      </c>
      <c r="B680" s="74" t="s">
        <v>100</v>
      </c>
      <c r="C680" s="74" t="s">
        <v>2483</v>
      </c>
      <c r="D680" s="74" t="s">
        <v>2483</v>
      </c>
      <c r="E680" s="96" t="str">
        <f>HYPERLINK("[映雪.xlsx]类型!B24",'类型（5）'!$C$24)</f>
        <v>艺术家</v>
      </c>
      <c r="F680" s="74" t="s">
        <v>1001</v>
      </c>
      <c r="G680" s="74" t="s">
        <v>1002</v>
      </c>
      <c r="H680" s="74">
        <v>1646</v>
      </c>
      <c r="I680" s="74">
        <v>1646</v>
      </c>
      <c r="J680" s="74">
        <v>201</v>
      </c>
      <c r="K680" s="74">
        <v>64</v>
      </c>
      <c r="L680" s="74">
        <v>55</v>
      </c>
      <c r="M680" s="74">
        <v>50</v>
      </c>
      <c r="N680" s="74">
        <v>65</v>
      </c>
      <c r="O680" s="74">
        <f>SUM(K680,L680,M680,N680)</f>
        <v>234</v>
      </c>
      <c r="P680" s="74" t="s">
        <v>1060</v>
      </c>
      <c r="Q680" s="74">
        <v>100</v>
      </c>
      <c r="R680" s="74">
        <v>1</v>
      </c>
      <c r="S680" s="74" t="s">
        <v>1012</v>
      </c>
      <c r="T680" s="74">
        <v>1539</v>
      </c>
      <c r="U680" s="74">
        <v>1554</v>
      </c>
      <c r="V680" s="74">
        <v>1574</v>
      </c>
      <c r="W680" s="74">
        <v>1615</v>
      </c>
      <c r="X680" s="74">
        <v>0</v>
      </c>
      <c r="Y680" s="74">
        <v>57</v>
      </c>
      <c r="Z680" s="74" t="s">
        <v>1004</v>
      </c>
      <c r="AA680" s="74" t="s">
        <v>1004</v>
      </c>
      <c r="AB680" s="74" t="s">
        <v>1006</v>
      </c>
      <c r="AC680" s="74" t="s">
        <v>1007</v>
      </c>
      <c r="AD680" s="74" t="s">
        <v>1023</v>
      </c>
      <c r="AE680" s="74" t="s">
        <v>1017</v>
      </c>
      <c r="AF680" s="74">
        <v>8</v>
      </c>
      <c r="AG680" s="74" t="s">
        <v>1004</v>
      </c>
      <c r="AH680" s="74">
        <v>0</v>
      </c>
      <c r="AI680" s="104">
        <v>0</v>
      </c>
    </row>
    <row r="681" spans="1:35">
      <c r="A681" s="95">
        <v>2</v>
      </c>
      <c r="B681" s="74" t="s">
        <v>156</v>
      </c>
      <c r="C681" s="74" t="s">
        <v>1014</v>
      </c>
      <c r="D681" s="74" t="s">
        <v>1014</v>
      </c>
      <c r="E681" s="96" t="str">
        <f>HYPERLINK("[映雪.xlsx]类型!B34",'类型（5）'!$C$34)</f>
        <v>宅女</v>
      </c>
      <c r="F681" s="74" t="s">
        <v>1001</v>
      </c>
      <c r="G681" s="74" t="s">
        <v>1002</v>
      </c>
      <c r="H681" s="74">
        <v>950</v>
      </c>
      <c r="I681" s="74">
        <v>950</v>
      </c>
      <c r="J681" s="74">
        <v>126</v>
      </c>
      <c r="K681" s="74">
        <v>63</v>
      </c>
      <c r="L681" s="74">
        <v>41</v>
      </c>
      <c r="M681" s="74">
        <v>67</v>
      </c>
      <c r="N681" s="74">
        <v>85</v>
      </c>
      <c r="O681" s="74">
        <f>SUM(K681,L681,M681,N681)</f>
        <v>256</v>
      </c>
      <c r="P681" s="74" t="s">
        <v>1015</v>
      </c>
      <c r="Q681" s="74">
        <v>100</v>
      </c>
      <c r="R681" s="74">
        <v>2</v>
      </c>
      <c r="S681" s="74" t="s">
        <v>1012</v>
      </c>
      <c r="T681" s="74">
        <v>1571</v>
      </c>
      <c r="U681" s="74">
        <v>1586</v>
      </c>
      <c r="V681" s="74">
        <v>1608</v>
      </c>
      <c r="W681" s="74">
        <v>1615</v>
      </c>
      <c r="X681" s="74">
        <v>34</v>
      </c>
      <c r="Y681" s="74">
        <v>51</v>
      </c>
      <c r="Z681" s="74" t="s">
        <v>1004</v>
      </c>
      <c r="AA681" s="74" t="s">
        <v>1005</v>
      </c>
      <c r="AB681" s="74" t="s">
        <v>1006</v>
      </c>
      <c r="AC681" s="74" t="s">
        <v>1007</v>
      </c>
      <c r="AD681" s="74" t="s">
        <v>1016</v>
      </c>
      <c r="AE681" s="74" t="s">
        <v>1017</v>
      </c>
      <c r="AF681" s="74">
        <v>4</v>
      </c>
      <c r="AG681" s="74" t="s">
        <v>1004</v>
      </c>
      <c r="AH681" s="74">
        <v>0</v>
      </c>
      <c r="AI681" s="104">
        <v>0</v>
      </c>
    </row>
    <row r="682" spans="1:35">
      <c r="A682" s="95">
        <v>57</v>
      </c>
      <c r="B682" s="74" t="s">
        <v>114</v>
      </c>
      <c r="C682" s="74" t="s">
        <v>1104</v>
      </c>
      <c r="D682" s="74" t="s">
        <v>1104</v>
      </c>
      <c r="E682" s="74" t="str">
        <f>HYPERLINK("[映雪.xlsx]类型!B46",'类型（5）'!$C$46)</f>
        <v>麻将</v>
      </c>
      <c r="F682" s="74" t="s">
        <v>1001</v>
      </c>
      <c r="G682" s="74" t="s">
        <v>1002</v>
      </c>
      <c r="H682" s="74">
        <v>636</v>
      </c>
      <c r="I682" s="74">
        <v>636</v>
      </c>
      <c r="J682" s="74">
        <v>106</v>
      </c>
      <c r="K682" s="74">
        <v>63</v>
      </c>
      <c r="L682" s="74">
        <v>48</v>
      </c>
      <c r="M682" s="74">
        <v>73</v>
      </c>
      <c r="N682" s="74">
        <v>70</v>
      </c>
      <c r="O682" s="74">
        <f>SUM(K682,L682,M682,N682)</f>
        <v>254</v>
      </c>
      <c r="P682" s="74" t="s">
        <v>1051</v>
      </c>
      <c r="Q682" s="74">
        <v>100</v>
      </c>
      <c r="R682" s="74">
        <v>1</v>
      </c>
      <c r="S682" s="74" t="s">
        <v>1012</v>
      </c>
      <c r="T682" s="74">
        <v>1506</v>
      </c>
      <c r="U682" s="74">
        <v>1521</v>
      </c>
      <c r="V682" s="74">
        <v>1575</v>
      </c>
      <c r="W682" s="74">
        <v>1615</v>
      </c>
      <c r="X682" s="74">
        <v>67</v>
      </c>
      <c r="Y682" s="74">
        <v>40</v>
      </c>
      <c r="Z682" s="74" t="s">
        <v>1004</v>
      </c>
      <c r="AA682" s="74" t="s">
        <v>1004</v>
      </c>
      <c r="AB682" s="74" t="s">
        <v>1006</v>
      </c>
      <c r="AC682" s="74" t="s">
        <v>1007</v>
      </c>
      <c r="AD682" s="74" t="s">
        <v>1008</v>
      </c>
      <c r="AE682" s="74" t="s">
        <v>1027</v>
      </c>
      <c r="AF682" s="74">
        <v>9</v>
      </c>
      <c r="AG682" s="74" t="s">
        <v>1004</v>
      </c>
      <c r="AH682" s="74">
        <v>0</v>
      </c>
      <c r="AI682" s="104">
        <v>0</v>
      </c>
    </row>
    <row r="683" spans="1:35">
      <c r="A683" s="95">
        <v>105</v>
      </c>
      <c r="B683" s="74" t="s">
        <v>92</v>
      </c>
      <c r="C683" s="74" t="s">
        <v>1145</v>
      </c>
      <c r="D683" s="74" t="s">
        <v>1145</v>
      </c>
      <c r="E683" s="74" t="str">
        <f>HYPERLINK("[映雪.xlsx]类型!B6",'类型（5）'!$C$6)</f>
        <v>统御全能</v>
      </c>
      <c r="F683" s="74" t="s">
        <v>1001</v>
      </c>
      <c r="G683" s="74" t="s">
        <v>1002</v>
      </c>
      <c r="H683" s="74">
        <v>486</v>
      </c>
      <c r="I683" s="74">
        <v>486</v>
      </c>
      <c r="J683" s="74">
        <v>321</v>
      </c>
      <c r="K683" s="74">
        <v>63</v>
      </c>
      <c r="L683" s="74">
        <v>71</v>
      </c>
      <c r="M683" s="74">
        <v>69</v>
      </c>
      <c r="N683" s="74">
        <v>64</v>
      </c>
      <c r="O683" s="74">
        <f>SUM(K683,L683,M683,N683)</f>
        <v>267</v>
      </c>
      <c r="P683" s="74" t="s">
        <v>1079</v>
      </c>
      <c r="Q683" s="74">
        <v>100</v>
      </c>
      <c r="R683" s="74">
        <v>1</v>
      </c>
      <c r="S683" s="74" t="s">
        <v>1012</v>
      </c>
      <c r="T683" s="74">
        <v>1534</v>
      </c>
      <c r="U683" s="74">
        <v>1549</v>
      </c>
      <c r="V683" s="74">
        <v>1597</v>
      </c>
      <c r="W683" s="74">
        <v>1615</v>
      </c>
      <c r="X683" s="74">
        <v>49</v>
      </c>
      <c r="Y683" s="74">
        <v>62</v>
      </c>
      <c r="Z683" s="74" t="s">
        <v>1004</v>
      </c>
      <c r="AA683" s="74" t="s">
        <v>1005</v>
      </c>
      <c r="AB683" s="74" t="s">
        <v>1006</v>
      </c>
      <c r="AC683" s="74" t="s">
        <v>1007</v>
      </c>
      <c r="AD683" s="74" t="s">
        <v>1008</v>
      </c>
      <c r="AE683" s="74" t="s">
        <v>1013</v>
      </c>
      <c r="AF683" s="74">
        <v>12</v>
      </c>
      <c r="AG683" s="74" t="s">
        <v>1004</v>
      </c>
      <c r="AH683" s="74">
        <v>0</v>
      </c>
      <c r="AI683" s="104">
        <v>0</v>
      </c>
    </row>
    <row r="684" hidden="1" spans="1:35">
      <c r="A684" s="95">
        <v>682</v>
      </c>
      <c r="B684" s="74"/>
      <c r="C684" s="74" t="s">
        <v>1685</v>
      </c>
      <c r="D684" s="74" t="s">
        <v>1685</v>
      </c>
      <c r="E684" s="74" t="str">
        <f>HYPERLINK("[映雪.xlsx]类型!B38",'类型（5）'!$C$38)</f>
        <v>战士</v>
      </c>
      <c r="F684" s="74" t="s">
        <v>1098</v>
      </c>
      <c r="G684" s="74" t="s">
        <v>1002</v>
      </c>
      <c r="H684" s="74">
        <v>112</v>
      </c>
      <c r="I684" s="74">
        <v>112</v>
      </c>
      <c r="J684" s="74">
        <v>85</v>
      </c>
      <c r="K684" s="74">
        <v>73</v>
      </c>
      <c r="L684" s="74">
        <v>82</v>
      </c>
      <c r="M684" s="74">
        <v>11</v>
      </c>
      <c r="N684" s="74">
        <v>64</v>
      </c>
      <c r="O684" s="74">
        <f>SUM(K684,L684,M684,N684)</f>
        <v>230</v>
      </c>
      <c r="P684" s="74" t="s">
        <v>1036</v>
      </c>
      <c r="Q684" s="74">
        <v>1602</v>
      </c>
      <c r="R684" s="74">
        <v>0</v>
      </c>
      <c r="S684" s="74"/>
      <c r="T684" s="74">
        <v>1527</v>
      </c>
      <c r="U684" s="74">
        <v>1542</v>
      </c>
      <c r="V684" s="74">
        <v>1606</v>
      </c>
      <c r="W684" s="74">
        <v>0</v>
      </c>
      <c r="X684" s="74">
        <v>91</v>
      </c>
      <c r="Y684" s="74">
        <v>65</v>
      </c>
      <c r="Z684" s="74" t="s">
        <v>1004</v>
      </c>
      <c r="AA684" s="74" t="s">
        <v>1005</v>
      </c>
      <c r="AB684" s="74" t="s">
        <v>1006</v>
      </c>
      <c r="AC684" s="74" t="s">
        <v>1204</v>
      </c>
      <c r="AD684" s="74" t="s">
        <v>1016</v>
      </c>
      <c r="AE684" s="74" t="s">
        <v>1013</v>
      </c>
      <c r="AF684" s="74">
        <v>11</v>
      </c>
      <c r="AG684" s="74" t="s">
        <v>1004</v>
      </c>
      <c r="AH684" s="74">
        <v>0</v>
      </c>
      <c r="AI684" s="104">
        <v>0</v>
      </c>
    </row>
    <row r="685" spans="1:35">
      <c r="A685" s="95">
        <v>198</v>
      </c>
      <c r="B685" s="74" t="s">
        <v>108</v>
      </c>
      <c r="C685" s="74" t="s">
        <v>1237</v>
      </c>
      <c r="D685" s="74" t="s">
        <v>1237</v>
      </c>
      <c r="E685" s="96" t="str">
        <f>HYPERLINK("[映雪.xlsx]类型!B15",'类型（5）'!$C$15)</f>
        <v>巫女</v>
      </c>
      <c r="F685" s="74" t="s">
        <v>1001</v>
      </c>
      <c r="G685" s="74" t="s">
        <v>1002</v>
      </c>
      <c r="H685" s="74">
        <v>255</v>
      </c>
      <c r="I685" s="74">
        <v>255</v>
      </c>
      <c r="J685" s="74">
        <v>113</v>
      </c>
      <c r="K685" s="74">
        <v>63</v>
      </c>
      <c r="L685" s="74">
        <v>54</v>
      </c>
      <c r="M685" s="74">
        <v>58</v>
      </c>
      <c r="N685" s="74">
        <v>75</v>
      </c>
      <c r="O685" s="74">
        <f>SUM(K685,L685,M685,N685)</f>
        <v>250</v>
      </c>
      <c r="P685" s="74" t="s">
        <v>1011</v>
      </c>
      <c r="Q685" s="74">
        <v>100</v>
      </c>
      <c r="R685" s="74">
        <v>1</v>
      </c>
      <c r="S685" s="74" t="s">
        <v>1012</v>
      </c>
      <c r="T685" s="74">
        <v>1551</v>
      </c>
      <c r="U685" s="74">
        <v>1566</v>
      </c>
      <c r="V685" s="74">
        <v>1622</v>
      </c>
      <c r="W685" s="74">
        <v>1615</v>
      </c>
      <c r="X685" s="74">
        <v>28</v>
      </c>
      <c r="Y685" s="74">
        <v>3</v>
      </c>
      <c r="Z685" s="74" t="s">
        <v>1004</v>
      </c>
      <c r="AA685" s="74" t="s">
        <v>1005</v>
      </c>
      <c r="AB685" s="74" t="s">
        <v>1006</v>
      </c>
      <c r="AC685" s="74" t="s">
        <v>1007</v>
      </c>
      <c r="AD685" s="74" t="s">
        <v>1008</v>
      </c>
      <c r="AE685" s="74" t="s">
        <v>1009</v>
      </c>
      <c r="AF685" s="74">
        <v>5</v>
      </c>
      <c r="AG685" s="74" t="s">
        <v>1004</v>
      </c>
      <c r="AH685" s="74">
        <v>0</v>
      </c>
      <c r="AI685" s="104">
        <v>54</v>
      </c>
    </row>
    <row r="686" spans="1:35">
      <c r="A686" s="95">
        <v>216</v>
      </c>
      <c r="B686" s="74" t="s">
        <v>108</v>
      </c>
      <c r="C686" s="74" t="s">
        <v>1252</v>
      </c>
      <c r="D686" s="74" t="s">
        <v>1252</v>
      </c>
      <c r="E686" s="96" t="str">
        <f>HYPERLINK("[映雪.xlsx]类型!B34",'类型（5）'!$C$34)</f>
        <v>宅女</v>
      </c>
      <c r="F686" s="74" t="s">
        <v>1001</v>
      </c>
      <c r="G686" s="74" t="s">
        <v>1002</v>
      </c>
      <c r="H686" s="74">
        <v>463</v>
      </c>
      <c r="I686" s="74">
        <v>463</v>
      </c>
      <c r="J686" s="74">
        <v>37</v>
      </c>
      <c r="K686" s="74">
        <v>63</v>
      </c>
      <c r="L686" s="74">
        <v>31</v>
      </c>
      <c r="M686" s="74">
        <v>75</v>
      </c>
      <c r="N686" s="74">
        <v>5</v>
      </c>
      <c r="O686" s="74">
        <f>SUM(K686,L686,M686,N686)</f>
        <v>174</v>
      </c>
      <c r="P686" s="74" t="s">
        <v>1026</v>
      </c>
      <c r="Q686" s="74">
        <v>100</v>
      </c>
      <c r="R686" s="74">
        <v>1</v>
      </c>
      <c r="S686" s="74" t="s">
        <v>1012</v>
      </c>
      <c r="T686" s="74">
        <v>1586</v>
      </c>
      <c r="U686" s="74">
        <v>1601</v>
      </c>
      <c r="V686" s="74">
        <v>1656</v>
      </c>
      <c r="W686" s="74">
        <v>1615</v>
      </c>
      <c r="X686" s="74">
        <v>55</v>
      </c>
      <c r="Y686" s="74">
        <v>30</v>
      </c>
      <c r="Z686" s="74" t="s">
        <v>1004</v>
      </c>
      <c r="AA686" s="74" t="s">
        <v>1005</v>
      </c>
      <c r="AB686" s="74" t="s">
        <v>1006</v>
      </c>
      <c r="AC686" s="74" t="s">
        <v>1062</v>
      </c>
      <c r="AD686" s="74" t="s">
        <v>1008</v>
      </c>
      <c r="AE686" s="74" t="s">
        <v>1017</v>
      </c>
      <c r="AF686" s="74">
        <v>9</v>
      </c>
      <c r="AG686" s="74" t="s">
        <v>1005</v>
      </c>
      <c r="AH686" s="74">
        <v>0</v>
      </c>
      <c r="AI686" s="104">
        <v>0</v>
      </c>
    </row>
    <row r="687" spans="1:35">
      <c r="A687" s="95">
        <v>222</v>
      </c>
      <c r="B687" s="74" t="s">
        <v>108</v>
      </c>
      <c r="C687" s="74" t="s">
        <v>1258</v>
      </c>
      <c r="D687" s="74" t="s">
        <v>1258</v>
      </c>
      <c r="E687" s="74" t="str">
        <f>HYPERLINK("[映雪.xlsx]类型!B1",'类型（5）'!$C$1)</f>
        <v>均衡</v>
      </c>
      <c r="F687" s="74" t="s">
        <v>1001</v>
      </c>
      <c r="G687" s="74" t="s">
        <v>1002</v>
      </c>
      <c r="H687" s="74">
        <v>354</v>
      </c>
      <c r="I687" s="74">
        <v>354</v>
      </c>
      <c r="J687" s="74">
        <v>37</v>
      </c>
      <c r="K687" s="74">
        <v>63</v>
      </c>
      <c r="L687" s="74">
        <v>39</v>
      </c>
      <c r="M687" s="74">
        <v>52</v>
      </c>
      <c r="N687" s="74">
        <v>63</v>
      </c>
      <c r="O687" s="74">
        <f>SUM(K687,L687,M687,N687)</f>
        <v>217</v>
      </c>
      <c r="P687" s="74" t="s">
        <v>1022</v>
      </c>
      <c r="Q687" s="74">
        <v>100</v>
      </c>
      <c r="R687" s="74">
        <v>1</v>
      </c>
      <c r="S687" s="74" t="s">
        <v>1012</v>
      </c>
      <c r="T687" s="74">
        <v>1567</v>
      </c>
      <c r="U687" s="74">
        <v>1582</v>
      </c>
      <c r="V687" s="74">
        <v>1631</v>
      </c>
      <c r="W687" s="74">
        <v>1615</v>
      </c>
      <c r="X687" s="74">
        <v>66</v>
      </c>
      <c r="Y687" s="74">
        <v>30</v>
      </c>
      <c r="Z687" s="74" t="s">
        <v>1004</v>
      </c>
      <c r="AA687" s="74" t="s">
        <v>1005</v>
      </c>
      <c r="AB687" s="74" t="s">
        <v>1006</v>
      </c>
      <c r="AC687" s="74" t="s">
        <v>1007</v>
      </c>
      <c r="AD687" s="74" t="s">
        <v>1023</v>
      </c>
      <c r="AE687" s="74" t="s">
        <v>1027</v>
      </c>
      <c r="AF687" s="74">
        <v>8</v>
      </c>
      <c r="AG687" s="74" t="s">
        <v>1004</v>
      </c>
      <c r="AH687" s="74">
        <v>0</v>
      </c>
      <c r="AI687" s="104">
        <v>0</v>
      </c>
    </row>
    <row r="688" spans="1:35">
      <c r="A688" s="95">
        <v>248</v>
      </c>
      <c r="B688" s="74" t="s">
        <v>52</v>
      </c>
      <c r="C688" s="74" t="s">
        <v>1283</v>
      </c>
      <c r="D688" s="74" t="s">
        <v>1283</v>
      </c>
      <c r="E688" s="96" t="str">
        <f>HYPERLINK("[映雪.xlsx]类型!B10",'类型（5）'!$C$10)</f>
        <v>学者</v>
      </c>
      <c r="F688" s="74" t="s">
        <v>1001</v>
      </c>
      <c r="G688" s="74" t="s">
        <v>1002</v>
      </c>
      <c r="H688" s="74">
        <v>430</v>
      </c>
      <c r="I688" s="74">
        <v>430</v>
      </c>
      <c r="J688" s="74">
        <v>98</v>
      </c>
      <c r="K688" s="74">
        <v>63</v>
      </c>
      <c r="L688" s="74">
        <v>61</v>
      </c>
      <c r="M688" s="74">
        <v>73</v>
      </c>
      <c r="N688" s="74">
        <v>41</v>
      </c>
      <c r="O688" s="74">
        <f>SUM(K688,L688,M688,N688)</f>
        <v>238</v>
      </c>
      <c r="P688" s="74" t="s">
        <v>1046</v>
      </c>
      <c r="Q688" s="74">
        <v>100</v>
      </c>
      <c r="R688" s="74">
        <v>1</v>
      </c>
      <c r="S688" s="74" t="s">
        <v>1012</v>
      </c>
      <c r="T688" s="74">
        <v>1508</v>
      </c>
      <c r="U688" s="74">
        <v>1523</v>
      </c>
      <c r="V688" s="74">
        <v>1586</v>
      </c>
      <c r="W688" s="74">
        <v>1615</v>
      </c>
      <c r="X688" s="74">
        <v>65</v>
      </c>
      <c r="Y688" s="74">
        <v>40</v>
      </c>
      <c r="Z688" s="74" t="s">
        <v>1004</v>
      </c>
      <c r="AA688" s="74" t="s">
        <v>1005</v>
      </c>
      <c r="AB688" s="74" t="s">
        <v>1006</v>
      </c>
      <c r="AC688" s="74" t="s">
        <v>1007</v>
      </c>
      <c r="AD688" s="74" t="s">
        <v>1008</v>
      </c>
      <c r="AE688" s="74" t="s">
        <v>1009</v>
      </c>
      <c r="AF688" s="74">
        <v>9</v>
      </c>
      <c r="AG688" s="74" t="s">
        <v>1005</v>
      </c>
      <c r="AH688" s="74">
        <v>0</v>
      </c>
      <c r="AI688" s="104">
        <v>26</v>
      </c>
    </row>
    <row r="689" spans="1:35">
      <c r="A689" s="95">
        <v>253</v>
      </c>
      <c r="B689" s="74" t="s">
        <v>24</v>
      </c>
      <c r="C689" s="74" t="s">
        <v>1288</v>
      </c>
      <c r="D689" s="74" t="s">
        <v>1288</v>
      </c>
      <c r="E689" s="74" t="str">
        <f>HYPERLINK("[映雪.xlsx]类型!B8",'类型（5）'!$C$8)</f>
        <v>智慧全能</v>
      </c>
      <c r="F689" s="74" t="s">
        <v>1001</v>
      </c>
      <c r="G689" s="74" t="s">
        <v>1002</v>
      </c>
      <c r="H689" s="74">
        <v>103</v>
      </c>
      <c r="I689" s="74">
        <v>103</v>
      </c>
      <c r="J689" s="74">
        <v>116</v>
      </c>
      <c r="K689" s="74">
        <v>63</v>
      </c>
      <c r="L689" s="74">
        <v>54</v>
      </c>
      <c r="M689" s="74">
        <v>65</v>
      </c>
      <c r="N689" s="74">
        <v>51</v>
      </c>
      <c r="O689" s="74">
        <f>SUM(K689,L689,M689,N689)</f>
        <v>233</v>
      </c>
      <c r="P689" s="74" t="s">
        <v>1015</v>
      </c>
      <c r="Q689" s="74">
        <v>100</v>
      </c>
      <c r="R689" s="74">
        <v>2</v>
      </c>
      <c r="S689" s="74" t="s">
        <v>1012</v>
      </c>
      <c r="T689" s="74">
        <v>1538</v>
      </c>
      <c r="U689" s="74">
        <v>1553</v>
      </c>
      <c r="V689" s="74">
        <v>1590</v>
      </c>
      <c r="W689" s="74">
        <v>1615</v>
      </c>
      <c r="X689" s="74">
        <v>77</v>
      </c>
      <c r="Y689" s="74">
        <v>97</v>
      </c>
      <c r="Z689" s="74" t="s">
        <v>1004</v>
      </c>
      <c r="AA689" s="74" t="s">
        <v>1004</v>
      </c>
      <c r="AB689" s="74" t="s">
        <v>1006</v>
      </c>
      <c r="AC689" s="74" t="s">
        <v>1007</v>
      </c>
      <c r="AD689" s="74" t="s">
        <v>1023</v>
      </c>
      <c r="AE689" s="74" t="s">
        <v>1024</v>
      </c>
      <c r="AF689" s="74">
        <v>8</v>
      </c>
      <c r="AG689" s="74" t="s">
        <v>1005</v>
      </c>
      <c r="AH689" s="74">
        <v>0</v>
      </c>
      <c r="AI689" s="104">
        <v>36</v>
      </c>
    </row>
    <row r="690" spans="1:35">
      <c r="A690" s="95">
        <v>265</v>
      </c>
      <c r="B690" s="74" t="s">
        <v>24</v>
      </c>
      <c r="C690" s="96" t="s">
        <v>1301</v>
      </c>
      <c r="D690" s="74" t="s">
        <v>1301</v>
      </c>
      <c r="E690" s="96" t="str">
        <f>HYPERLINK("[映雪.xlsx]类型!B5",'类型（5）'!$C$5)</f>
        <v>家政强化</v>
      </c>
      <c r="F690" s="74" t="s">
        <v>1001</v>
      </c>
      <c r="G690" s="74" t="s">
        <v>1002</v>
      </c>
      <c r="H690" s="74">
        <v>227</v>
      </c>
      <c r="I690" s="74">
        <v>227</v>
      </c>
      <c r="J690" s="74">
        <v>36</v>
      </c>
      <c r="K690" s="74">
        <v>63</v>
      </c>
      <c r="L690" s="74">
        <v>42</v>
      </c>
      <c r="M690" s="74">
        <v>47</v>
      </c>
      <c r="N690" s="74">
        <v>99</v>
      </c>
      <c r="O690" s="74">
        <f>SUM(K690,L690,M690,N690)</f>
        <v>251</v>
      </c>
      <c r="P690" s="74" t="s">
        <v>1015</v>
      </c>
      <c r="Q690" s="74">
        <v>100</v>
      </c>
      <c r="R690" s="74">
        <v>1</v>
      </c>
      <c r="S690" s="74" t="s">
        <v>1012</v>
      </c>
      <c r="T690" s="74">
        <v>1494</v>
      </c>
      <c r="U690" s="74">
        <v>1509</v>
      </c>
      <c r="V690" s="74">
        <v>1564</v>
      </c>
      <c r="W690" s="74">
        <v>1615</v>
      </c>
      <c r="X690" s="74">
        <v>84</v>
      </c>
      <c r="Y690" s="74">
        <v>90</v>
      </c>
      <c r="Z690" s="74" t="s">
        <v>1004</v>
      </c>
      <c r="AA690" s="74" t="s">
        <v>1004</v>
      </c>
      <c r="AB690" s="74" t="s">
        <v>1006</v>
      </c>
      <c r="AC690" s="74" t="s">
        <v>1007</v>
      </c>
      <c r="AD690" s="74" t="s">
        <v>1162</v>
      </c>
      <c r="AE690" s="74" t="s">
        <v>1027</v>
      </c>
      <c r="AF690" s="74">
        <v>3</v>
      </c>
      <c r="AG690" s="74" t="s">
        <v>1005</v>
      </c>
      <c r="AH690" s="74">
        <v>0</v>
      </c>
      <c r="AI690" s="104">
        <v>0</v>
      </c>
    </row>
    <row r="691" spans="1:35">
      <c r="A691" s="95">
        <v>317</v>
      </c>
      <c r="B691" s="74" t="s">
        <v>18</v>
      </c>
      <c r="C691" s="74" t="s">
        <v>1352</v>
      </c>
      <c r="D691" s="74" t="s">
        <v>1352</v>
      </c>
      <c r="E691" s="74" t="str">
        <f>HYPERLINK("[映雪.xlsx]类型!B9",'类型（5）'!$C$9)</f>
        <v>家政全能</v>
      </c>
      <c r="F691" s="74" t="s">
        <v>1001</v>
      </c>
      <c r="G691" s="74" t="s">
        <v>1002</v>
      </c>
      <c r="H691" s="74">
        <v>796</v>
      </c>
      <c r="I691" s="74">
        <v>796</v>
      </c>
      <c r="J691" s="74">
        <v>13</v>
      </c>
      <c r="K691" s="74">
        <v>63</v>
      </c>
      <c r="L691" s="74">
        <v>60</v>
      </c>
      <c r="M691" s="74">
        <v>55</v>
      </c>
      <c r="N691" s="74">
        <v>78</v>
      </c>
      <c r="O691" s="74">
        <f>SUM(K691,L691,M691,N691)</f>
        <v>256</v>
      </c>
      <c r="P691" s="74" t="s">
        <v>1064</v>
      </c>
      <c r="Q691" s="74">
        <v>100</v>
      </c>
      <c r="R691" s="74">
        <v>1</v>
      </c>
      <c r="S691" s="74" t="s">
        <v>1012</v>
      </c>
      <c r="T691" s="74">
        <v>1532</v>
      </c>
      <c r="U691" s="74">
        <v>1547</v>
      </c>
      <c r="V691" s="74">
        <v>1594</v>
      </c>
      <c r="W691" s="74">
        <v>1615</v>
      </c>
      <c r="X691" s="74">
        <v>94</v>
      </c>
      <c r="Y691" s="74">
        <v>60</v>
      </c>
      <c r="Z691" s="74" t="s">
        <v>1004</v>
      </c>
      <c r="AA691" s="74" t="s">
        <v>1005</v>
      </c>
      <c r="AB691" s="74" t="s">
        <v>1006</v>
      </c>
      <c r="AC691" s="74" t="s">
        <v>1007</v>
      </c>
      <c r="AD691" s="74" t="s">
        <v>1008</v>
      </c>
      <c r="AE691" s="74" t="s">
        <v>1009</v>
      </c>
      <c r="AF691" s="74">
        <v>6</v>
      </c>
      <c r="AG691" s="74" t="s">
        <v>1004</v>
      </c>
      <c r="AH691" s="74">
        <v>0</v>
      </c>
      <c r="AI691" s="104">
        <v>20</v>
      </c>
    </row>
    <row r="692" spans="1:35">
      <c r="A692" s="95">
        <v>345</v>
      </c>
      <c r="B692" s="74" t="s">
        <v>13</v>
      </c>
      <c r="C692" s="74" t="s">
        <v>1384</v>
      </c>
      <c r="D692" s="74" t="s">
        <v>1384</v>
      </c>
      <c r="E692" s="99" t="str">
        <f>HYPERLINK("[映雪.xlsx]类型!B17",'类型（5）'!$C$17)</f>
        <v>记者</v>
      </c>
      <c r="F692" s="74" t="s">
        <v>1001</v>
      </c>
      <c r="G692" s="74" t="s">
        <v>1002</v>
      </c>
      <c r="H692" s="74">
        <v>736</v>
      </c>
      <c r="I692" s="74">
        <v>736</v>
      </c>
      <c r="J692" s="74">
        <v>111</v>
      </c>
      <c r="K692" s="74">
        <v>63</v>
      </c>
      <c r="L692" s="74">
        <v>59</v>
      </c>
      <c r="M692" s="74">
        <v>61</v>
      </c>
      <c r="N692" s="74">
        <v>66</v>
      </c>
      <c r="O692" s="74">
        <f>SUM(K692,L692,M692,N692)</f>
        <v>249</v>
      </c>
      <c r="P692" s="74" t="s">
        <v>1036</v>
      </c>
      <c r="Q692" s="74">
        <v>100</v>
      </c>
      <c r="R692" s="74">
        <v>1</v>
      </c>
      <c r="S692" s="74" t="s">
        <v>1012</v>
      </c>
      <c r="T692" s="74">
        <v>1543</v>
      </c>
      <c r="U692" s="74">
        <v>1558</v>
      </c>
      <c r="V692" s="74">
        <v>1614</v>
      </c>
      <c r="W692" s="74">
        <v>1615</v>
      </c>
      <c r="X692" s="74">
        <v>1</v>
      </c>
      <c r="Y692" s="74">
        <v>50</v>
      </c>
      <c r="Z692" s="74" t="s">
        <v>1004</v>
      </c>
      <c r="AA692" s="74" t="s">
        <v>1005</v>
      </c>
      <c r="AB692" s="74" t="s">
        <v>1006</v>
      </c>
      <c r="AC692" s="74" t="s">
        <v>1007</v>
      </c>
      <c r="AD692" s="74" t="s">
        <v>1023</v>
      </c>
      <c r="AE692" s="74" t="s">
        <v>1013</v>
      </c>
      <c r="AF692" s="74">
        <v>4</v>
      </c>
      <c r="AG692" s="74" t="s">
        <v>1005</v>
      </c>
      <c r="AH692" s="74">
        <v>0</v>
      </c>
      <c r="AI692" s="104">
        <v>11</v>
      </c>
    </row>
    <row r="693" spans="1:35">
      <c r="A693" s="95">
        <v>449</v>
      </c>
      <c r="B693" s="74" t="s">
        <v>26</v>
      </c>
      <c r="C693" s="74" t="s">
        <v>1476</v>
      </c>
      <c r="D693" s="74" t="s">
        <v>1476</v>
      </c>
      <c r="E693" s="74" t="str">
        <f>HYPERLINK("[映雪.xlsx]类型!B13",'类型（5）'!$C$13)</f>
        <v>贤者</v>
      </c>
      <c r="F693" s="74" t="s">
        <v>1001</v>
      </c>
      <c r="G693" s="74" t="s">
        <v>1002</v>
      </c>
      <c r="H693" s="74">
        <v>474</v>
      </c>
      <c r="I693" s="74">
        <v>474</v>
      </c>
      <c r="J693" s="74">
        <v>405</v>
      </c>
      <c r="K693" s="74">
        <v>63</v>
      </c>
      <c r="L693" s="74">
        <v>56</v>
      </c>
      <c r="M693" s="74">
        <v>67</v>
      </c>
      <c r="N693" s="74">
        <v>68</v>
      </c>
      <c r="O693" s="74">
        <f>SUM(K693,L693,M693,N693)</f>
        <v>254</v>
      </c>
      <c r="P693" s="74" t="s">
        <v>1083</v>
      </c>
      <c r="Q693" s="74">
        <v>100</v>
      </c>
      <c r="R693" s="74">
        <v>1</v>
      </c>
      <c r="S693" s="74" t="s">
        <v>1012</v>
      </c>
      <c r="T693" s="74">
        <v>1571</v>
      </c>
      <c r="U693" s="74">
        <v>1586</v>
      </c>
      <c r="V693" s="74">
        <v>1622</v>
      </c>
      <c r="W693" s="74">
        <v>1615</v>
      </c>
      <c r="X693" s="74">
        <v>67</v>
      </c>
      <c r="Y693" s="74">
        <v>94</v>
      </c>
      <c r="Z693" s="74" t="s">
        <v>1004</v>
      </c>
      <c r="AA693" s="74" t="s">
        <v>1005</v>
      </c>
      <c r="AB693" s="74" t="s">
        <v>1006</v>
      </c>
      <c r="AC693" s="74" t="s">
        <v>1007</v>
      </c>
      <c r="AD693" s="74" t="s">
        <v>1023</v>
      </c>
      <c r="AE693" s="74" t="s">
        <v>1017</v>
      </c>
      <c r="AF693" s="74">
        <v>4</v>
      </c>
      <c r="AG693" s="74" t="s">
        <v>1004</v>
      </c>
      <c r="AH693" s="74">
        <v>0</v>
      </c>
      <c r="AI693" s="104">
        <v>0</v>
      </c>
    </row>
    <row r="694" spans="1:35">
      <c r="A694" s="95">
        <v>488</v>
      </c>
      <c r="B694" s="74" t="s">
        <v>160</v>
      </c>
      <c r="C694" s="74" t="s">
        <v>1514</v>
      </c>
      <c r="D694" s="74" t="s">
        <v>1514</v>
      </c>
      <c r="E694" s="99" t="str">
        <f>HYPERLINK("[映雪.xlsx]类型!B17",'类型（5）'!$C$17)</f>
        <v>记者</v>
      </c>
      <c r="F694" s="74" t="s">
        <v>1001</v>
      </c>
      <c r="G694" s="74" t="s">
        <v>1002</v>
      </c>
      <c r="H694" s="74">
        <v>532</v>
      </c>
      <c r="I694" s="74">
        <v>532</v>
      </c>
      <c r="J694" s="74">
        <v>173</v>
      </c>
      <c r="K694" s="74">
        <v>63</v>
      </c>
      <c r="L694" s="74">
        <v>55</v>
      </c>
      <c r="M694" s="74">
        <v>41</v>
      </c>
      <c r="N694" s="74">
        <v>43</v>
      </c>
      <c r="O694" s="74">
        <f>SUM(K694,L694,M694,N694)</f>
        <v>202</v>
      </c>
      <c r="P694" s="74" t="s">
        <v>1035</v>
      </c>
      <c r="Q694" s="74">
        <v>100</v>
      </c>
      <c r="R694" s="74">
        <v>1</v>
      </c>
      <c r="S694" s="74" t="s">
        <v>1012</v>
      </c>
      <c r="T694" s="74">
        <v>1558</v>
      </c>
      <c r="U694" s="74">
        <v>1573</v>
      </c>
      <c r="V694" s="74">
        <v>1623</v>
      </c>
      <c r="W694" s="74">
        <v>1615</v>
      </c>
      <c r="X694" s="74">
        <v>27</v>
      </c>
      <c r="Y694" s="74">
        <v>75</v>
      </c>
      <c r="Z694" s="74" t="s">
        <v>1004</v>
      </c>
      <c r="AA694" s="74" t="s">
        <v>1005</v>
      </c>
      <c r="AB694" s="74" t="s">
        <v>1006</v>
      </c>
      <c r="AC694" s="74" t="s">
        <v>1007</v>
      </c>
      <c r="AD694" s="74" t="s">
        <v>1023</v>
      </c>
      <c r="AE694" s="74" t="s">
        <v>1013</v>
      </c>
      <c r="AF694" s="74">
        <v>4</v>
      </c>
      <c r="AG694" s="74" t="s">
        <v>1004</v>
      </c>
      <c r="AH694" s="74">
        <v>0</v>
      </c>
      <c r="AI694" s="104">
        <v>0</v>
      </c>
    </row>
    <row r="695" spans="1:35">
      <c r="A695" s="95">
        <v>498</v>
      </c>
      <c r="B695" s="74" t="s">
        <v>70</v>
      </c>
      <c r="C695" s="74" t="s">
        <v>1522</v>
      </c>
      <c r="D695" s="74" t="s">
        <v>1522</v>
      </c>
      <c r="E695" s="74" t="str">
        <f>HYPERLINK("[映雪.xlsx]类型!B1",'类型（5）'!$C$1)</f>
        <v>均衡</v>
      </c>
      <c r="F695" s="74" t="s">
        <v>1001</v>
      </c>
      <c r="G695" s="74" t="s">
        <v>1002</v>
      </c>
      <c r="H695" s="74">
        <v>159</v>
      </c>
      <c r="I695" s="74">
        <v>159</v>
      </c>
      <c r="J695" s="74">
        <v>599</v>
      </c>
      <c r="K695" s="74">
        <v>63</v>
      </c>
      <c r="L695" s="74">
        <v>75</v>
      </c>
      <c r="M695" s="74">
        <v>68</v>
      </c>
      <c r="N695" s="74">
        <v>56</v>
      </c>
      <c r="O695" s="74">
        <f>SUM(K695,L695,M695,N695)</f>
        <v>262</v>
      </c>
      <c r="P695" s="74" t="s">
        <v>1058</v>
      </c>
      <c r="Q695" s="74">
        <v>100</v>
      </c>
      <c r="R695" s="74">
        <v>1</v>
      </c>
      <c r="S695" s="74" t="s">
        <v>1012</v>
      </c>
      <c r="T695" s="74">
        <v>1516</v>
      </c>
      <c r="U695" s="74">
        <v>1531</v>
      </c>
      <c r="V695" s="74">
        <v>1555</v>
      </c>
      <c r="W695" s="74">
        <v>1615</v>
      </c>
      <c r="X695" s="74">
        <v>5</v>
      </c>
      <c r="Y695" s="74">
        <v>16</v>
      </c>
      <c r="Z695" s="74" t="s">
        <v>1004</v>
      </c>
      <c r="AA695" s="74" t="s">
        <v>1004</v>
      </c>
      <c r="AB695" s="74" t="s">
        <v>1006</v>
      </c>
      <c r="AC695" s="74" t="s">
        <v>1007</v>
      </c>
      <c r="AD695" s="74" t="s">
        <v>1008</v>
      </c>
      <c r="AE695" s="74" t="s">
        <v>1013</v>
      </c>
      <c r="AF695" s="74">
        <v>4</v>
      </c>
      <c r="AG695" s="74" t="s">
        <v>1004</v>
      </c>
      <c r="AH695" s="74">
        <v>0</v>
      </c>
      <c r="AI695" s="104">
        <v>62</v>
      </c>
    </row>
    <row r="696" spans="1:35">
      <c r="A696" s="95">
        <v>511</v>
      </c>
      <c r="B696" s="74" t="s">
        <v>146</v>
      </c>
      <c r="C696" s="74" t="s">
        <v>1533</v>
      </c>
      <c r="D696" s="74" t="s">
        <v>1533</v>
      </c>
      <c r="E696" s="74" t="str">
        <f>HYPERLINK("[映雪.xlsx]类型!B9",'类型（5）'!$C$9)</f>
        <v>家政全能</v>
      </c>
      <c r="F696" s="74" t="s">
        <v>1001</v>
      </c>
      <c r="G696" s="74" t="s">
        <v>1002</v>
      </c>
      <c r="H696" s="74">
        <v>441</v>
      </c>
      <c r="I696" s="74">
        <v>441</v>
      </c>
      <c r="J696" s="74">
        <v>39</v>
      </c>
      <c r="K696" s="74">
        <v>63</v>
      </c>
      <c r="L696" s="74">
        <v>69</v>
      </c>
      <c r="M696" s="74">
        <v>51</v>
      </c>
      <c r="N696" s="74">
        <v>80</v>
      </c>
      <c r="O696" s="74">
        <f>SUM(K696,L696,M696,N696)</f>
        <v>263</v>
      </c>
      <c r="P696" s="74" t="s">
        <v>1022</v>
      </c>
      <c r="Q696" s="74">
        <v>100</v>
      </c>
      <c r="R696" s="74">
        <v>1</v>
      </c>
      <c r="S696" s="74" t="s">
        <v>1012</v>
      </c>
      <c r="T696" s="74">
        <v>1541</v>
      </c>
      <c r="U696" s="74">
        <v>1556</v>
      </c>
      <c r="V696" s="74">
        <v>1585</v>
      </c>
      <c r="W696" s="74">
        <v>1615</v>
      </c>
      <c r="X696" s="74">
        <v>94</v>
      </c>
      <c r="Y696" s="74">
        <v>20</v>
      </c>
      <c r="Z696" s="74" t="s">
        <v>1004</v>
      </c>
      <c r="AA696" s="74" t="s">
        <v>1004</v>
      </c>
      <c r="AB696" s="74" t="s">
        <v>1006</v>
      </c>
      <c r="AC696" s="74" t="s">
        <v>1007</v>
      </c>
      <c r="AD696" s="74" t="s">
        <v>1008</v>
      </c>
      <c r="AE696" s="74" t="s">
        <v>1027</v>
      </c>
      <c r="AF696" s="74">
        <v>7</v>
      </c>
      <c r="AG696" s="74" t="s">
        <v>1005</v>
      </c>
      <c r="AH696" s="74">
        <v>0</v>
      </c>
      <c r="AI696" s="104">
        <v>0</v>
      </c>
    </row>
    <row r="697" spans="1:35">
      <c r="A697" s="95">
        <v>587</v>
      </c>
      <c r="B697" s="74" t="s">
        <v>122</v>
      </c>
      <c r="C697" s="74" t="s">
        <v>1601</v>
      </c>
      <c r="D697" s="74" t="s">
        <v>1601</v>
      </c>
      <c r="E697" s="74" t="str">
        <f>HYPERLINK("[映雪.xlsx]类型!B8",'类型（5）'!$C$8)</f>
        <v>智慧全能</v>
      </c>
      <c r="F697" s="74" t="s">
        <v>1001</v>
      </c>
      <c r="G697" s="74" t="s">
        <v>1002</v>
      </c>
      <c r="H697" s="74">
        <v>349</v>
      </c>
      <c r="I697" s="74">
        <v>349</v>
      </c>
      <c r="J697" s="74">
        <v>76</v>
      </c>
      <c r="K697" s="74">
        <v>63</v>
      </c>
      <c r="L697" s="74">
        <v>22</v>
      </c>
      <c r="M697" s="74">
        <v>80</v>
      </c>
      <c r="N697" s="74">
        <v>40</v>
      </c>
      <c r="O697" s="74">
        <f>SUM(K697,L697,M697,N697)</f>
        <v>205</v>
      </c>
      <c r="P697" s="74" t="s">
        <v>1019</v>
      </c>
      <c r="Q697" s="74">
        <v>100</v>
      </c>
      <c r="R697" s="74">
        <v>1</v>
      </c>
      <c r="S697" s="74" t="s">
        <v>1012</v>
      </c>
      <c r="T697" s="74">
        <v>1509</v>
      </c>
      <c r="U697" s="74">
        <v>1524</v>
      </c>
      <c r="V697" s="74">
        <v>1573</v>
      </c>
      <c r="W697" s="74">
        <v>1615</v>
      </c>
      <c r="X697" s="74">
        <v>65</v>
      </c>
      <c r="Y697" s="74">
        <v>30</v>
      </c>
      <c r="Z697" s="74" t="s">
        <v>1004</v>
      </c>
      <c r="AA697" s="74" t="s">
        <v>1004</v>
      </c>
      <c r="AB697" s="74" t="s">
        <v>1006</v>
      </c>
      <c r="AC697" s="74" t="s">
        <v>1007</v>
      </c>
      <c r="AD697" s="74" t="s">
        <v>1008</v>
      </c>
      <c r="AE697" s="74" t="s">
        <v>1009</v>
      </c>
      <c r="AF697" s="74">
        <v>7</v>
      </c>
      <c r="AG697" s="74" t="s">
        <v>1005</v>
      </c>
      <c r="AH697" s="74">
        <v>0</v>
      </c>
      <c r="AI697" s="104">
        <v>63</v>
      </c>
    </row>
    <row r="698" spans="1:35">
      <c r="A698" s="95">
        <v>622</v>
      </c>
      <c r="B698" s="74" t="s">
        <v>138</v>
      </c>
      <c r="C698" s="74" t="s">
        <v>1630</v>
      </c>
      <c r="D698" s="74" t="s">
        <v>1630</v>
      </c>
      <c r="E698" s="74" t="str">
        <f>HYPERLINK("[映雪.xlsx]类型!B3",'类型（5）'!$C$3)</f>
        <v>武勇强化</v>
      </c>
      <c r="F698" s="74" t="s">
        <v>1001</v>
      </c>
      <c r="G698" s="74" t="s">
        <v>1002</v>
      </c>
      <c r="H698" s="74">
        <v>972</v>
      </c>
      <c r="I698" s="74">
        <v>972</v>
      </c>
      <c r="J698" s="74">
        <v>464</v>
      </c>
      <c r="K698" s="74">
        <v>63</v>
      </c>
      <c r="L698" s="74">
        <v>60</v>
      </c>
      <c r="M698" s="74">
        <v>47</v>
      </c>
      <c r="N698" s="74">
        <v>62</v>
      </c>
      <c r="O698" s="74">
        <f>SUM(K698,L698,M698,N698)</f>
        <v>232</v>
      </c>
      <c r="P698" s="74" t="s">
        <v>1036</v>
      </c>
      <c r="Q698" s="74">
        <v>100</v>
      </c>
      <c r="R698" s="74">
        <v>1</v>
      </c>
      <c r="S698" s="74" t="s">
        <v>1012</v>
      </c>
      <c r="T698" s="74">
        <v>1534</v>
      </c>
      <c r="U698" s="74">
        <v>1549</v>
      </c>
      <c r="V698" s="74">
        <v>1610</v>
      </c>
      <c r="W698" s="74">
        <v>1615</v>
      </c>
      <c r="X698" s="74">
        <v>51</v>
      </c>
      <c r="Y698" s="74">
        <v>55</v>
      </c>
      <c r="Z698" s="74" t="s">
        <v>1004</v>
      </c>
      <c r="AA698" s="74" t="s">
        <v>1005</v>
      </c>
      <c r="AB698" s="74" t="s">
        <v>1006</v>
      </c>
      <c r="AC698" s="74" t="s">
        <v>1062</v>
      </c>
      <c r="AD698" s="74" t="s">
        <v>1023</v>
      </c>
      <c r="AE698" s="74" t="s">
        <v>1027</v>
      </c>
      <c r="AF698" s="74">
        <v>4</v>
      </c>
      <c r="AG698" s="74" t="s">
        <v>1004</v>
      </c>
      <c r="AH698" s="74">
        <v>0</v>
      </c>
      <c r="AI698" s="104">
        <v>0</v>
      </c>
    </row>
    <row r="699" spans="1:35">
      <c r="A699" s="95">
        <v>645</v>
      </c>
      <c r="B699" s="74" t="s">
        <v>38</v>
      </c>
      <c r="C699" s="74" t="s">
        <v>1650</v>
      </c>
      <c r="D699" s="74" t="s">
        <v>1650</v>
      </c>
      <c r="E699" s="74" t="str">
        <f>HYPERLINK("[映雪.xlsx]类型!B3",'类型（5）'!$C$3)</f>
        <v>武勇强化</v>
      </c>
      <c r="F699" s="74" t="s">
        <v>1001</v>
      </c>
      <c r="G699" s="74" t="s">
        <v>1002</v>
      </c>
      <c r="H699" s="74">
        <v>567</v>
      </c>
      <c r="I699" s="74">
        <v>567</v>
      </c>
      <c r="J699" s="74">
        <v>44</v>
      </c>
      <c r="K699" s="74">
        <v>63</v>
      </c>
      <c r="L699" s="74">
        <v>73</v>
      </c>
      <c r="M699" s="74">
        <v>55</v>
      </c>
      <c r="N699" s="74">
        <v>56</v>
      </c>
      <c r="O699" s="74">
        <f>SUM(K699,L699,M699,N699)</f>
        <v>247</v>
      </c>
      <c r="P699" s="74" t="s">
        <v>1074</v>
      </c>
      <c r="Q699" s="74">
        <v>100</v>
      </c>
      <c r="R699" s="74">
        <v>1</v>
      </c>
      <c r="S699" s="74" t="s">
        <v>1012</v>
      </c>
      <c r="T699" s="74">
        <v>1494</v>
      </c>
      <c r="U699" s="74">
        <v>1509</v>
      </c>
      <c r="V699" s="74">
        <v>1574</v>
      </c>
      <c r="W699" s="74">
        <v>1615</v>
      </c>
      <c r="X699" s="74">
        <v>51</v>
      </c>
      <c r="Y699" s="74">
        <v>91</v>
      </c>
      <c r="Z699" s="74" t="s">
        <v>1004</v>
      </c>
      <c r="AA699" s="74" t="s">
        <v>1004</v>
      </c>
      <c r="AB699" s="74" t="s">
        <v>1345</v>
      </c>
      <c r="AC699" s="74" t="s">
        <v>1148</v>
      </c>
      <c r="AD699" s="74" t="s">
        <v>1008</v>
      </c>
      <c r="AE699" s="74" t="s">
        <v>1009</v>
      </c>
      <c r="AF699" s="74">
        <v>2</v>
      </c>
      <c r="AG699" s="74" t="s">
        <v>1004</v>
      </c>
      <c r="AH699" s="74">
        <v>0</v>
      </c>
      <c r="AI699" s="104">
        <v>24</v>
      </c>
    </row>
    <row r="700" spans="1:35">
      <c r="A700" s="95">
        <v>648</v>
      </c>
      <c r="B700" s="74" t="s">
        <v>38</v>
      </c>
      <c r="C700" s="74" t="s">
        <v>1653</v>
      </c>
      <c r="D700" s="74" t="s">
        <v>1653</v>
      </c>
      <c r="E700" s="96" t="str">
        <f>HYPERLINK("[映雪.xlsx]类型!B27",'类型（5）'!$C$27)</f>
        <v>骑士</v>
      </c>
      <c r="F700" s="74" t="s">
        <v>1001</v>
      </c>
      <c r="G700" s="74" t="s">
        <v>1002</v>
      </c>
      <c r="H700" s="74">
        <v>536</v>
      </c>
      <c r="I700" s="74">
        <v>536</v>
      </c>
      <c r="J700" s="74">
        <v>44</v>
      </c>
      <c r="K700" s="74">
        <v>63</v>
      </c>
      <c r="L700" s="74">
        <v>71</v>
      </c>
      <c r="M700" s="74">
        <v>48</v>
      </c>
      <c r="N700" s="74">
        <v>61</v>
      </c>
      <c r="O700" s="74">
        <f>SUM(K700,L700,M700,N700)</f>
        <v>243</v>
      </c>
      <c r="P700" s="74" t="s">
        <v>1036</v>
      </c>
      <c r="Q700" s="74">
        <v>100</v>
      </c>
      <c r="R700" s="74">
        <v>1</v>
      </c>
      <c r="S700" s="74" t="s">
        <v>1012</v>
      </c>
      <c r="T700" s="74">
        <v>1551</v>
      </c>
      <c r="U700" s="74">
        <v>1566</v>
      </c>
      <c r="V700" s="74">
        <v>1616</v>
      </c>
      <c r="W700" s="74">
        <v>1615</v>
      </c>
      <c r="X700" s="74">
        <v>51</v>
      </c>
      <c r="Y700" s="74">
        <v>65</v>
      </c>
      <c r="Z700" s="74" t="s">
        <v>1004</v>
      </c>
      <c r="AA700" s="74" t="s">
        <v>1005</v>
      </c>
      <c r="AB700" s="74" t="s">
        <v>1345</v>
      </c>
      <c r="AC700" s="74" t="s">
        <v>1148</v>
      </c>
      <c r="AD700" s="74" t="s">
        <v>1008</v>
      </c>
      <c r="AE700" s="74" t="s">
        <v>1024</v>
      </c>
      <c r="AF700" s="74">
        <v>8</v>
      </c>
      <c r="AG700" s="74" t="s">
        <v>1004</v>
      </c>
      <c r="AH700" s="74">
        <v>0</v>
      </c>
      <c r="AI700" s="104">
        <v>24</v>
      </c>
    </row>
    <row r="701" hidden="1" spans="1:35">
      <c r="A701" s="95">
        <v>699</v>
      </c>
      <c r="B701" s="74"/>
      <c r="C701" s="74" t="s">
        <v>1699</v>
      </c>
      <c r="D701" s="74" t="s">
        <v>1699</v>
      </c>
      <c r="E701" s="74" t="str">
        <f>HYPERLINK("[映雪.xlsx]类型!B6",'类型（5）'!$C$6)</f>
        <v>统御全能</v>
      </c>
      <c r="F701" s="74" t="s">
        <v>1098</v>
      </c>
      <c r="G701" s="74" t="s">
        <v>1002</v>
      </c>
      <c r="H701" s="74">
        <v>315</v>
      </c>
      <c r="I701" s="74">
        <v>315</v>
      </c>
      <c r="J701" s="74">
        <v>563</v>
      </c>
      <c r="K701" s="74">
        <v>69</v>
      </c>
      <c r="L701" s="74">
        <v>56</v>
      </c>
      <c r="M701" s="74">
        <v>41</v>
      </c>
      <c r="N701" s="74">
        <v>59</v>
      </c>
      <c r="O701" s="74">
        <f>SUM(K701,L701,M701,N701)</f>
        <v>225</v>
      </c>
      <c r="P701" s="74" t="s">
        <v>1035</v>
      </c>
      <c r="Q701" s="74">
        <v>680</v>
      </c>
      <c r="R701" s="74">
        <v>0</v>
      </c>
      <c r="S701" s="74"/>
      <c r="T701" s="74">
        <v>1531</v>
      </c>
      <c r="U701" s="74">
        <v>1546</v>
      </c>
      <c r="V701" s="74">
        <v>1590</v>
      </c>
      <c r="W701" s="74">
        <v>0</v>
      </c>
      <c r="X701" s="74">
        <v>59</v>
      </c>
      <c r="Y701" s="74">
        <v>60</v>
      </c>
      <c r="Z701" s="74" t="s">
        <v>1004</v>
      </c>
      <c r="AA701" s="74" t="s">
        <v>1004</v>
      </c>
      <c r="AB701" s="74" t="s">
        <v>1006</v>
      </c>
      <c r="AC701" s="74" t="s">
        <v>1007</v>
      </c>
      <c r="AD701" s="74" t="s">
        <v>1023</v>
      </c>
      <c r="AE701" s="74" t="s">
        <v>1027</v>
      </c>
      <c r="AF701" s="74">
        <v>2</v>
      </c>
      <c r="AG701" s="74" t="s">
        <v>1004</v>
      </c>
      <c r="AH701" s="74">
        <v>0</v>
      </c>
      <c r="AI701" s="104">
        <v>0</v>
      </c>
    </row>
    <row r="702" spans="1:35">
      <c r="A702" s="95">
        <v>791</v>
      </c>
      <c r="B702" s="74" t="s">
        <v>32</v>
      </c>
      <c r="C702" s="74" t="s">
        <v>1781</v>
      </c>
      <c r="D702" s="74" t="s">
        <v>1781</v>
      </c>
      <c r="E702" s="74" t="str">
        <f>HYPERLINK("[映雪.xlsx]类型!B3",'类型（5）'!$C$3)</f>
        <v>武勇强化</v>
      </c>
      <c r="F702" s="74" t="s">
        <v>1001</v>
      </c>
      <c r="G702" s="74" t="s">
        <v>1002</v>
      </c>
      <c r="H702" s="74">
        <v>855</v>
      </c>
      <c r="I702" s="74">
        <v>855</v>
      </c>
      <c r="J702" s="74">
        <v>520</v>
      </c>
      <c r="K702" s="74">
        <v>63</v>
      </c>
      <c r="L702" s="74">
        <v>76</v>
      </c>
      <c r="M702" s="74">
        <v>59</v>
      </c>
      <c r="N702" s="74">
        <v>74</v>
      </c>
      <c r="O702" s="74">
        <f>SUM(K702,L702,M702,N702)</f>
        <v>272</v>
      </c>
      <c r="P702" s="74" t="s">
        <v>1036</v>
      </c>
      <c r="Q702" s="74">
        <v>100</v>
      </c>
      <c r="R702" s="74">
        <v>1</v>
      </c>
      <c r="S702" s="74" t="s">
        <v>1012</v>
      </c>
      <c r="T702" s="74">
        <v>1540</v>
      </c>
      <c r="U702" s="74">
        <v>1555</v>
      </c>
      <c r="V702" s="74">
        <v>1599</v>
      </c>
      <c r="W702" s="74">
        <v>1615</v>
      </c>
      <c r="X702" s="74">
        <v>38</v>
      </c>
      <c r="Y702" s="74">
        <v>13</v>
      </c>
      <c r="Z702" s="74" t="s">
        <v>1004</v>
      </c>
      <c r="AA702" s="74" t="s">
        <v>1004</v>
      </c>
      <c r="AB702" s="74" t="s">
        <v>1006</v>
      </c>
      <c r="AC702" s="74" t="s">
        <v>1007</v>
      </c>
      <c r="AD702" s="74" t="s">
        <v>1008</v>
      </c>
      <c r="AE702" s="74" t="s">
        <v>1013</v>
      </c>
      <c r="AF702" s="74">
        <v>7</v>
      </c>
      <c r="AG702" s="74" t="s">
        <v>1004</v>
      </c>
      <c r="AH702" s="74">
        <v>0</v>
      </c>
      <c r="AI702" s="104">
        <v>0</v>
      </c>
    </row>
    <row r="703" spans="1:35">
      <c r="A703" s="95">
        <v>856</v>
      </c>
      <c r="B703" s="74" t="s">
        <v>30</v>
      </c>
      <c r="C703" s="74" t="s">
        <v>1837</v>
      </c>
      <c r="D703" s="74" t="s">
        <v>1837</v>
      </c>
      <c r="E703" s="74" t="str">
        <f>HYPERLINK("[映雪.xlsx]类型!B3",'类型（5）'!$C$3)</f>
        <v>武勇强化</v>
      </c>
      <c r="F703" s="74" t="s">
        <v>1001</v>
      </c>
      <c r="G703" s="74" t="s">
        <v>1002</v>
      </c>
      <c r="H703" s="74">
        <v>201</v>
      </c>
      <c r="I703" s="74">
        <v>201</v>
      </c>
      <c r="J703" s="74">
        <v>110</v>
      </c>
      <c r="K703" s="74">
        <v>63</v>
      </c>
      <c r="L703" s="74">
        <v>79</v>
      </c>
      <c r="M703" s="74">
        <v>54</v>
      </c>
      <c r="N703" s="74">
        <v>47</v>
      </c>
      <c r="O703" s="74">
        <f>SUM(K703,L703,M703,N703)</f>
        <v>243</v>
      </c>
      <c r="P703" s="74" t="s">
        <v>1031</v>
      </c>
      <c r="Q703" s="74">
        <v>100</v>
      </c>
      <c r="R703" s="74">
        <v>1</v>
      </c>
      <c r="S703" s="74" t="s">
        <v>1012</v>
      </c>
      <c r="T703" s="74">
        <v>1538</v>
      </c>
      <c r="U703" s="74">
        <v>1553</v>
      </c>
      <c r="V703" s="74">
        <v>1591</v>
      </c>
      <c r="W703" s="74">
        <v>1615</v>
      </c>
      <c r="X703" s="74">
        <v>93</v>
      </c>
      <c r="Y703" s="74">
        <v>13</v>
      </c>
      <c r="Z703" s="74" t="s">
        <v>1004</v>
      </c>
      <c r="AA703" s="74" t="s">
        <v>1005</v>
      </c>
      <c r="AB703" s="74" t="s">
        <v>1006</v>
      </c>
      <c r="AC703" s="74" t="s">
        <v>1007</v>
      </c>
      <c r="AD703" s="74" t="s">
        <v>1008</v>
      </c>
      <c r="AE703" s="74" t="s">
        <v>1009</v>
      </c>
      <c r="AF703" s="74">
        <v>6</v>
      </c>
      <c r="AG703" s="74" t="s">
        <v>1005</v>
      </c>
      <c r="AH703" s="74">
        <v>0</v>
      </c>
      <c r="AI703" s="104">
        <v>0</v>
      </c>
    </row>
    <row r="704" spans="1:35">
      <c r="A704" s="95">
        <v>858</v>
      </c>
      <c r="B704" s="74" t="s">
        <v>30</v>
      </c>
      <c r="C704" s="74" t="s">
        <v>1839</v>
      </c>
      <c r="D704" s="74" t="s">
        <v>1839</v>
      </c>
      <c r="E704" s="74" t="str">
        <f>HYPERLINK("[映雪.xlsx]类型!B19",'类型（5）'!$C$19)</f>
        <v>妖精</v>
      </c>
      <c r="F704" s="74" t="s">
        <v>1001</v>
      </c>
      <c r="G704" s="74" t="s">
        <v>1002</v>
      </c>
      <c r="H704" s="74">
        <v>385</v>
      </c>
      <c r="I704" s="74">
        <v>385</v>
      </c>
      <c r="J704" s="74">
        <v>110</v>
      </c>
      <c r="K704" s="74">
        <v>63</v>
      </c>
      <c r="L704" s="74">
        <v>54</v>
      </c>
      <c r="M704" s="74">
        <v>9</v>
      </c>
      <c r="N704" s="74">
        <v>9</v>
      </c>
      <c r="O704" s="74">
        <f>SUM(K704,L704,M704,N704)</f>
        <v>135</v>
      </c>
      <c r="P704" s="74" t="s">
        <v>1083</v>
      </c>
      <c r="Q704" s="74">
        <v>100</v>
      </c>
      <c r="R704" s="74">
        <v>1</v>
      </c>
      <c r="S704" s="74" t="s">
        <v>1012</v>
      </c>
      <c r="T704" s="74">
        <v>1567</v>
      </c>
      <c r="U704" s="74">
        <v>1582</v>
      </c>
      <c r="V704" s="74">
        <v>1636</v>
      </c>
      <c r="W704" s="74">
        <v>1615</v>
      </c>
      <c r="X704" s="74">
        <v>92</v>
      </c>
      <c r="Y704" s="74">
        <v>6</v>
      </c>
      <c r="Z704" s="74" t="s">
        <v>1004</v>
      </c>
      <c r="AA704" s="74" t="s">
        <v>1004</v>
      </c>
      <c r="AB704" s="74" t="s">
        <v>1006</v>
      </c>
      <c r="AC704" s="74" t="s">
        <v>1007</v>
      </c>
      <c r="AD704" s="74" t="s">
        <v>1023</v>
      </c>
      <c r="AE704" s="74" t="s">
        <v>1017</v>
      </c>
      <c r="AF704" s="74">
        <v>7</v>
      </c>
      <c r="AG704" s="74" t="s">
        <v>1005</v>
      </c>
      <c r="AH704" s="74">
        <v>0</v>
      </c>
      <c r="AI704" s="104">
        <v>0</v>
      </c>
    </row>
    <row r="705" spans="1:35">
      <c r="A705" s="95">
        <v>862</v>
      </c>
      <c r="B705" s="74" t="s">
        <v>30</v>
      </c>
      <c r="C705" s="74" t="s">
        <v>1842</v>
      </c>
      <c r="D705" s="74" t="s">
        <v>1842</v>
      </c>
      <c r="E705" s="74" t="str">
        <f>HYPERLINK("[映雪.xlsx]类型!B13",'类型（5）'!$C$13)</f>
        <v>贤者</v>
      </c>
      <c r="F705" s="74" t="s">
        <v>1001</v>
      </c>
      <c r="G705" s="74" t="s">
        <v>1002</v>
      </c>
      <c r="H705" s="74">
        <v>729</v>
      </c>
      <c r="I705" s="74">
        <v>729</v>
      </c>
      <c r="J705" s="74">
        <v>110</v>
      </c>
      <c r="K705" s="74">
        <v>63</v>
      </c>
      <c r="L705" s="74">
        <v>79</v>
      </c>
      <c r="M705" s="74">
        <v>98</v>
      </c>
      <c r="N705" s="74">
        <v>48</v>
      </c>
      <c r="O705" s="74">
        <f>SUM(K705,L705,M705,N705)</f>
        <v>288</v>
      </c>
      <c r="P705" s="74" t="s">
        <v>1037</v>
      </c>
      <c r="Q705" s="74">
        <v>100</v>
      </c>
      <c r="R705" s="74">
        <v>2</v>
      </c>
      <c r="S705" s="74" t="s">
        <v>1012</v>
      </c>
      <c r="T705" s="74">
        <v>1506</v>
      </c>
      <c r="U705" s="74">
        <v>1521</v>
      </c>
      <c r="V705" s="74">
        <v>1588</v>
      </c>
      <c r="W705" s="74">
        <v>1615</v>
      </c>
      <c r="X705" s="74">
        <v>71</v>
      </c>
      <c r="Y705" s="74">
        <v>20</v>
      </c>
      <c r="Z705" s="74" t="s">
        <v>1004</v>
      </c>
      <c r="AA705" s="74" t="s">
        <v>1004</v>
      </c>
      <c r="AB705" s="74" t="s">
        <v>1006</v>
      </c>
      <c r="AC705" s="74" t="s">
        <v>1007</v>
      </c>
      <c r="AD705" s="74" t="s">
        <v>1162</v>
      </c>
      <c r="AE705" s="74" t="s">
        <v>1020</v>
      </c>
      <c r="AF705" s="74">
        <v>14</v>
      </c>
      <c r="AG705" s="74" t="s">
        <v>1005</v>
      </c>
      <c r="AH705" s="74">
        <v>0</v>
      </c>
      <c r="AI705" s="104">
        <v>0</v>
      </c>
    </row>
    <row r="706" spans="1:35">
      <c r="A706" s="95">
        <v>883</v>
      </c>
      <c r="B706" s="74" t="s">
        <v>104</v>
      </c>
      <c r="C706" s="74" t="s">
        <v>1861</v>
      </c>
      <c r="D706" s="74" t="s">
        <v>1861</v>
      </c>
      <c r="E706" s="74" t="str">
        <f>HYPERLINK("[映雪.xlsx]类型!B82",'类型（5）'!$C$82)</f>
        <v>山田伊尔芙</v>
      </c>
      <c r="F706" s="74" t="s">
        <v>1001</v>
      </c>
      <c r="G706" s="74" t="s">
        <v>1002</v>
      </c>
      <c r="H706" s="74">
        <v>63</v>
      </c>
      <c r="I706" s="74">
        <v>63</v>
      </c>
      <c r="J706" s="74">
        <v>162</v>
      </c>
      <c r="K706" s="74">
        <v>63</v>
      </c>
      <c r="L706" s="74">
        <v>70</v>
      </c>
      <c r="M706" s="74">
        <v>82</v>
      </c>
      <c r="N706" s="74">
        <v>94</v>
      </c>
      <c r="O706" s="74">
        <f>SUM(K706,L706,M706,N706)</f>
        <v>309</v>
      </c>
      <c r="P706" s="74" t="s">
        <v>1480</v>
      </c>
      <c r="Q706" s="74">
        <v>100</v>
      </c>
      <c r="R706" s="74">
        <v>2</v>
      </c>
      <c r="S706" s="74" t="s">
        <v>1012</v>
      </c>
      <c r="T706" s="74">
        <v>1567</v>
      </c>
      <c r="U706" s="74">
        <v>1582</v>
      </c>
      <c r="V706" s="74">
        <v>1642</v>
      </c>
      <c r="W706" s="74">
        <v>1615</v>
      </c>
      <c r="X706" s="74">
        <v>84</v>
      </c>
      <c r="Y706" s="74">
        <v>70</v>
      </c>
      <c r="Z706" s="74" t="s">
        <v>1004</v>
      </c>
      <c r="AA706" s="74" t="s">
        <v>1005</v>
      </c>
      <c r="AB706" s="74" t="s">
        <v>1006</v>
      </c>
      <c r="AC706" s="74" t="s">
        <v>1007</v>
      </c>
      <c r="AD706" s="74" t="s">
        <v>1162</v>
      </c>
      <c r="AE706" s="74" t="s">
        <v>1009</v>
      </c>
      <c r="AF706" s="74">
        <v>7</v>
      </c>
      <c r="AG706" s="74" t="s">
        <v>1005</v>
      </c>
      <c r="AH706" s="74">
        <v>0</v>
      </c>
      <c r="AI706" s="104">
        <v>0</v>
      </c>
    </row>
    <row r="707" spans="1:35">
      <c r="A707" s="95">
        <v>973</v>
      </c>
      <c r="B707" s="74" t="s">
        <v>48</v>
      </c>
      <c r="C707" s="74" t="s">
        <v>1941</v>
      </c>
      <c r="D707" s="74" t="s">
        <v>1941</v>
      </c>
      <c r="E707" s="74" t="str">
        <f>HYPERLINK("[映雪.xlsx]类型!B6",'类型（5）'!$C$6)</f>
        <v>统御全能</v>
      </c>
      <c r="F707" s="74" t="s">
        <v>1001</v>
      </c>
      <c r="G707" s="74" t="s">
        <v>1002</v>
      </c>
      <c r="H707" s="74">
        <v>504</v>
      </c>
      <c r="I707" s="74">
        <v>504</v>
      </c>
      <c r="J707" s="74">
        <v>590</v>
      </c>
      <c r="K707" s="74">
        <v>63</v>
      </c>
      <c r="L707" s="74">
        <v>42</v>
      </c>
      <c r="M707" s="74">
        <v>35</v>
      </c>
      <c r="N707" s="74">
        <v>65</v>
      </c>
      <c r="O707" s="74">
        <f>SUM(K707,L707,M707,N707)</f>
        <v>205</v>
      </c>
      <c r="P707" s="74" t="s">
        <v>1031</v>
      </c>
      <c r="Q707" s="74">
        <v>100</v>
      </c>
      <c r="R707" s="74">
        <v>1</v>
      </c>
      <c r="S707" s="74" t="s">
        <v>1012</v>
      </c>
      <c r="T707" s="74">
        <v>1523</v>
      </c>
      <c r="U707" s="74">
        <v>1538</v>
      </c>
      <c r="V707" s="74">
        <v>1567</v>
      </c>
      <c r="W707" s="74">
        <v>1615</v>
      </c>
      <c r="X707" s="74">
        <v>8</v>
      </c>
      <c r="Y707" s="74">
        <v>45</v>
      </c>
      <c r="Z707" s="74" t="s">
        <v>1004</v>
      </c>
      <c r="AA707" s="74" t="s">
        <v>1004</v>
      </c>
      <c r="AB707" s="74" t="s">
        <v>1006</v>
      </c>
      <c r="AC707" s="74" t="s">
        <v>1007</v>
      </c>
      <c r="AD707" s="74" t="s">
        <v>1023</v>
      </c>
      <c r="AE707" s="74" t="s">
        <v>1027</v>
      </c>
      <c r="AF707" s="74">
        <v>4</v>
      </c>
      <c r="AG707" s="74" t="s">
        <v>1004</v>
      </c>
      <c r="AH707" s="74">
        <v>0</v>
      </c>
      <c r="AI707" s="104">
        <v>0</v>
      </c>
    </row>
    <row r="708" spans="1:35">
      <c r="A708" s="95">
        <v>976</v>
      </c>
      <c r="B708" s="74" t="s">
        <v>48</v>
      </c>
      <c r="C708" s="74" t="s">
        <v>1943</v>
      </c>
      <c r="D708" s="74" t="s">
        <v>1943</v>
      </c>
      <c r="E708" s="74" t="str">
        <f>HYPERLINK("[映雪.xlsx]类型!B41",'类型（5）'!$C$41)</f>
        <v>德鲁伊</v>
      </c>
      <c r="F708" s="74" t="s">
        <v>1001</v>
      </c>
      <c r="G708" s="74" t="s">
        <v>1002</v>
      </c>
      <c r="H708" s="74">
        <v>147</v>
      </c>
      <c r="I708" s="74">
        <v>147</v>
      </c>
      <c r="J708" s="74">
        <v>590</v>
      </c>
      <c r="K708" s="74">
        <v>63</v>
      </c>
      <c r="L708" s="74">
        <v>63</v>
      </c>
      <c r="M708" s="74">
        <v>52</v>
      </c>
      <c r="N708" s="74">
        <v>36</v>
      </c>
      <c r="O708" s="74">
        <f>SUM(K708,L708,M708,N708)</f>
        <v>214</v>
      </c>
      <c r="P708" s="74" t="s">
        <v>1083</v>
      </c>
      <c r="Q708" s="74">
        <v>100</v>
      </c>
      <c r="R708" s="74">
        <v>1</v>
      </c>
      <c r="S708" s="74" t="s">
        <v>1012</v>
      </c>
      <c r="T708" s="74">
        <v>1558</v>
      </c>
      <c r="U708" s="74">
        <v>1573</v>
      </c>
      <c r="V708" s="74">
        <v>1587</v>
      </c>
      <c r="W708" s="74">
        <v>1615</v>
      </c>
      <c r="X708" s="74">
        <v>30</v>
      </c>
      <c r="Y708" s="74">
        <v>45</v>
      </c>
      <c r="Z708" s="74" t="s">
        <v>1004</v>
      </c>
      <c r="AA708" s="74" t="s">
        <v>1005</v>
      </c>
      <c r="AB708" s="74" t="s">
        <v>1006</v>
      </c>
      <c r="AC708" s="74" t="s">
        <v>1007</v>
      </c>
      <c r="AD708" s="74" t="s">
        <v>1023</v>
      </c>
      <c r="AE708" s="74" t="s">
        <v>1017</v>
      </c>
      <c r="AF708" s="74">
        <v>4</v>
      </c>
      <c r="AG708" s="74" t="s">
        <v>1004</v>
      </c>
      <c r="AH708" s="74">
        <v>0</v>
      </c>
      <c r="AI708" s="104">
        <v>0</v>
      </c>
    </row>
    <row r="709" spans="1:35">
      <c r="A709" s="95">
        <v>1041</v>
      </c>
      <c r="B709" s="74" t="s">
        <v>52</v>
      </c>
      <c r="C709" s="74" t="s">
        <v>2003</v>
      </c>
      <c r="D709" s="74" t="s">
        <v>2003</v>
      </c>
      <c r="E709" s="74" t="str">
        <f>HYPERLINK("[映雪.xlsx]类型!B46",'类型（5）'!$C$46)</f>
        <v>麻将</v>
      </c>
      <c r="F709" s="74" t="s">
        <v>1001</v>
      </c>
      <c r="G709" s="74" t="s">
        <v>1002</v>
      </c>
      <c r="H709" s="74">
        <v>1041</v>
      </c>
      <c r="I709" s="74">
        <v>1041</v>
      </c>
      <c r="J709" s="74">
        <v>106</v>
      </c>
      <c r="K709" s="74">
        <v>63</v>
      </c>
      <c r="L709" s="74">
        <v>56</v>
      </c>
      <c r="M709" s="74">
        <v>61</v>
      </c>
      <c r="N709" s="74">
        <v>51</v>
      </c>
      <c r="O709" s="74">
        <f>SUM(K709,L709,M709,N709)</f>
        <v>231</v>
      </c>
      <c r="P709" s="74" t="s">
        <v>1072</v>
      </c>
      <c r="Q709" s="74">
        <v>100</v>
      </c>
      <c r="R709" s="74">
        <v>1</v>
      </c>
      <c r="S709" s="74" t="s">
        <v>1012</v>
      </c>
      <c r="T709" s="74">
        <v>1533</v>
      </c>
      <c r="U709" s="74">
        <v>1548</v>
      </c>
      <c r="V709" s="74">
        <v>1602</v>
      </c>
      <c r="W709" s="74">
        <v>1615</v>
      </c>
      <c r="X709" s="74">
        <v>5</v>
      </c>
      <c r="Y709" s="74">
        <v>50</v>
      </c>
      <c r="Z709" s="74" t="s">
        <v>1004</v>
      </c>
      <c r="AA709" s="74" t="s">
        <v>1005</v>
      </c>
      <c r="AB709" s="74" t="s">
        <v>1006</v>
      </c>
      <c r="AC709" s="74" t="s">
        <v>1007</v>
      </c>
      <c r="AD709" s="74" t="s">
        <v>1023</v>
      </c>
      <c r="AE709" s="74" t="s">
        <v>1027</v>
      </c>
      <c r="AF709" s="74">
        <v>6</v>
      </c>
      <c r="AG709" s="74" t="s">
        <v>1005</v>
      </c>
      <c r="AH709" s="74">
        <v>0</v>
      </c>
      <c r="AI709" s="104">
        <v>0</v>
      </c>
    </row>
    <row r="710" spans="1:35">
      <c r="A710" s="95">
        <v>1062</v>
      </c>
      <c r="B710" s="74" t="s">
        <v>96</v>
      </c>
      <c r="C710" s="74" t="s">
        <v>2021</v>
      </c>
      <c r="D710" s="74" t="s">
        <v>2021</v>
      </c>
      <c r="E710" s="96" t="str">
        <f>HYPERLINK("[映雪.xlsx]类型!B21",'类型（5）'!$C$21)</f>
        <v>游魂</v>
      </c>
      <c r="F710" s="74" t="s">
        <v>1001</v>
      </c>
      <c r="G710" s="74" t="s">
        <v>1002</v>
      </c>
      <c r="H710" s="74">
        <v>1062</v>
      </c>
      <c r="I710" s="74">
        <v>1062</v>
      </c>
      <c r="J710" s="74">
        <v>64</v>
      </c>
      <c r="K710" s="74">
        <v>63</v>
      </c>
      <c r="L710" s="74">
        <v>63</v>
      </c>
      <c r="M710" s="74">
        <v>81</v>
      </c>
      <c r="N710" s="74">
        <v>61</v>
      </c>
      <c r="O710" s="74">
        <f>SUM(K710,L710,M710,N710)</f>
        <v>268</v>
      </c>
      <c r="P710" s="74" t="s">
        <v>1083</v>
      </c>
      <c r="Q710" s="74">
        <v>100</v>
      </c>
      <c r="R710" s="74">
        <v>1</v>
      </c>
      <c r="S710" s="74" t="s">
        <v>1012</v>
      </c>
      <c r="T710" s="74">
        <v>1574</v>
      </c>
      <c r="U710" s="74">
        <v>1589</v>
      </c>
      <c r="V710" s="74">
        <v>1615</v>
      </c>
      <c r="W710" s="74">
        <v>1615</v>
      </c>
      <c r="X710" s="74">
        <v>21</v>
      </c>
      <c r="Y710" s="74">
        <v>88</v>
      </c>
      <c r="Z710" s="74" t="s">
        <v>1004</v>
      </c>
      <c r="AA710" s="74" t="s">
        <v>1004</v>
      </c>
      <c r="AB710" s="74" t="s">
        <v>1006</v>
      </c>
      <c r="AC710" s="74" t="s">
        <v>1007</v>
      </c>
      <c r="AD710" s="74" t="s">
        <v>1016</v>
      </c>
      <c r="AE710" s="74" t="s">
        <v>1017</v>
      </c>
      <c r="AF710" s="74">
        <v>6</v>
      </c>
      <c r="AG710" s="74" t="s">
        <v>1004</v>
      </c>
      <c r="AH710" s="74">
        <v>0</v>
      </c>
      <c r="AI710" s="104">
        <v>0</v>
      </c>
    </row>
    <row r="711" spans="1:35">
      <c r="A711" s="95">
        <v>1125</v>
      </c>
      <c r="B711" s="74" t="s">
        <v>102</v>
      </c>
      <c r="C711" s="74" t="s">
        <v>2081</v>
      </c>
      <c r="D711" s="74" t="s">
        <v>2081</v>
      </c>
      <c r="E711" s="99" t="str">
        <f>HYPERLINK("[映雪.xlsx]类型!B29",'类型（5）'!$C$29)</f>
        <v>偶像</v>
      </c>
      <c r="F711" s="74" t="s">
        <v>1001</v>
      </c>
      <c r="G711" s="74" t="s">
        <v>1002</v>
      </c>
      <c r="H711" s="74">
        <v>1203</v>
      </c>
      <c r="I711" s="74">
        <v>1203</v>
      </c>
      <c r="J711" s="74">
        <v>84</v>
      </c>
      <c r="K711" s="74">
        <v>63</v>
      </c>
      <c r="L711" s="74">
        <v>63</v>
      </c>
      <c r="M711" s="74">
        <v>64</v>
      </c>
      <c r="N711" s="74">
        <v>60</v>
      </c>
      <c r="O711" s="74">
        <f>SUM(K711,L711,M711,N711)</f>
        <v>250</v>
      </c>
      <c r="P711" s="74" t="s">
        <v>1022</v>
      </c>
      <c r="Q711" s="74">
        <v>100</v>
      </c>
      <c r="R711" s="74">
        <v>1</v>
      </c>
      <c r="S711" s="74" t="s">
        <v>1012</v>
      </c>
      <c r="T711" s="74">
        <v>1551</v>
      </c>
      <c r="U711" s="74">
        <v>1566</v>
      </c>
      <c r="V711" s="74">
        <v>1610</v>
      </c>
      <c r="W711" s="74">
        <v>1615</v>
      </c>
      <c r="X711" s="74">
        <v>97</v>
      </c>
      <c r="Y711" s="74">
        <v>50</v>
      </c>
      <c r="Z711" s="74" t="s">
        <v>1004</v>
      </c>
      <c r="AA711" s="74" t="s">
        <v>1004</v>
      </c>
      <c r="AB711" s="74" t="s">
        <v>1006</v>
      </c>
      <c r="AC711" s="74" t="s">
        <v>1007</v>
      </c>
      <c r="AD711" s="74" t="s">
        <v>1023</v>
      </c>
      <c r="AE711" s="74" t="s">
        <v>1013</v>
      </c>
      <c r="AF711" s="74">
        <v>7</v>
      </c>
      <c r="AG711" s="74" t="s">
        <v>1004</v>
      </c>
      <c r="AH711" s="74">
        <v>0</v>
      </c>
      <c r="AI711" s="104">
        <v>0</v>
      </c>
    </row>
    <row r="712" spans="1:35">
      <c r="A712" s="95">
        <v>1157</v>
      </c>
      <c r="B712" s="74" t="s">
        <v>56</v>
      </c>
      <c r="C712" s="74" t="s">
        <v>2111</v>
      </c>
      <c r="D712" s="74" t="s">
        <v>2111</v>
      </c>
      <c r="E712" s="74" t="str">
        <f>HYPERLINK("[映雪.xlsx]类型!B4",'类型（5）'!$C$4)</f>
        <v>智慧强化</v>
      </c>
      <c r="F712" s="74" t="s">
        <v>1001</v>
      </c>
      <c r="G712" s="74" t="s">
        <v>1002</v>
      </c>
      <c r="H712" s="74">
        <v>1335</v>
      </c>
      <c r="I712" s="74">
        <v>1335</v>
      </c>
      <c r="J712" s="74">
        <v>143</v>
      </c>
      <c r="K712" s="74">
        <v>63</v>
      </c>
      <c r="L712" s="74">
        <v>45</v>
      </c>
      <c r="M712" s="74">
        <v>46</v>
      </c>
      <c r="N712" s="74">
        <v>63</v>
      </c>
      <c r="O712" s="74">
        <f>SUM(K712,L712,M712,N712)</f>
        <v>217</v>
      </c>
      <c r="P712" s="74" t="s">
        <v>1058</v>
      </c>
      <c r="Q712" s="74">
        <v>100</v>
      </c>
      <c r="R712" s="74">
        <v>1</v>
      </c>
      <c r="S712" s="74" t="s">
        <v>1012</v>
      </c>
      <c r="T712" s="74">
        <v>1549</v>
      </c>
      <c r="U712" s="74">
        <v>1564</v>
      </c>
      <c r="V712" s="74">
        <v>1583</v>
      </c>
      <c r="W712" s="74">
        <v>1615</v>
      </c>
      <c r="X712" s="74">
        <v>85</v>
      </c>
      <c r="Y712" s="74">
        <v>45</v>
      </c>
      <c r="Z712" s="74" t="s">
        <v>1004</v>
      </c>
      <c r="AA712" s="74" t="s">
        <v>1004</v>
      </c>
      <c r="AB712" s="74" t="s">
        <v>1006</v>
      </c>
      <c r="AC712" s="74" t="s">
        <v>1007</v>
      </c>
      <c r="AD712" s="74" t="s">
        <v>1023</v>
      </c>
      <c r="AE712" s="74" t="s">
        <v>1027</v>
      </c>
      <c r="AF712" s="74">
        <v>2</v>
      </c>
      <c r="AG712" s="74" t="s">
        <v>1005</v>
      </c>
      <c r="AH712" s="74">
        <v>0</v>
      </c>
      <c r="AI712" s="104">
        <v>0</v>
      </c>
    </row>
    <row r="713" spans="1:35">
      <c r="A713" s="95">
        <v>1182</v>
      </c>
      <c r="B713" s="74" t="s">
        <v>154</v>
      </c>
      <c r="C713" s="74" t="s">
        <v>2132</v>
      </c>
      <c r="D713" s="74" t="s">
        <v>2132</v>
      </c>
      <c r="E713" s="96" t="str">
        <f>HYPERLINK("[映雪.xlsx]类型!B10",'类型（5）'!$C$10)</f>
        <v>学者</v>
      </c>
      <c r="F713" s="74" t="s">
        <v>1001</v>
      </c>
      <c r="G713" s="74" t="s">
        <v>1002</v>
      </c>
      <c r="H713" s="74">
        <v>1263</v>
      </c>
      <c r="I713" s="74">
        <v>1263</v>
      </c>
      <c r="J713" s="74">
        <v>108</v>
      </c>
      <c r="K713" s="74">
        <v>63</v>
      </c>
      <c r="L713" s="74">
        <v>48</v>
      </c>
      <c r="M713" s="74">
        <v>72</v>
      </c>
      <c r="N713" s="74">
        <v>55</v>
      </c>
      <c r="O713" s="74">
        <f>SUM(K713,L713,M713,N713)</f>
        <v>238</v>
      </c>
      <c r="P713" s="74" t="s">
        <v>1019</v>
      </c>
      <c r="Q713" s="74">
        <v>100</v>
      </c>
      <c r="R713" s="74">
        <v>1</v>
      </c>
      <c r="S713" s="74" t="s">
        <v>1012</v>
      </c>
      <c r="T713" s="74">
        <v>1516</v>
      </c>
      <c r="U713" s="74">
        <v>1531</v>
      </c>
      <c r="V713" s="74">
        <v>1573</v>
      </c>
      <c r="W713" s="74">
        <v>1615</v>
      </c>
      <c r="X713" s="74">
        <v>51</v>
      </c>
      <c r="Y713" s="74">
        <v>47</v>
      </c>
      <c r="Z713" s="74" t="s">
        <v>1004</v>
      </c>
      <c r="AA713" s="74" t="s">
        <v>1004</v>
      </c>
      <c r="AB713" s="74" t="s">
        <v>1006</v>
      </c>
      <c r="AC713" s="74" t="s">
        <v>1007</v>
      </c>
      <c r="AD713" s="74" t="s">
        <v>1008</v>
      </c>
      <c r="AE713" s="74" t="s">
        <v>1013</v>
      </c>
      <c r="AF713" s="74">
        <v>6</v>
      </c>
      <c r="AG713" s="74" t="s">
        <v>1004</v>
      </c>
      <c r="AH713" s="74">
        <v>0</v>
      </c>
      <c r="AI713" s="104">
        <v>41</v>
      </c>
    </row>
    <row r="714" spans="1:35">
      <c r="A714" s="95">
        <v>1224</v>
      </c>
      <c r="B714" s="74" t="s">
        <v>66</v>
      </c>
      <c r="C714" s="74" t="s">
        <v>2167</v>
      </c>
      <c r="D714" s="74" t="s">
        <v>2167</v>
      </c>
      <c r="E714" s="74" t="str">
        <f>HYPERLINK("[映雪.xlsx]类型!B8",'类型（5）'!$C$8)</f>
        <v>智慧全能</v>
      </c>
      <c r="F714" s="74" t="s">
        <v>1001</v>
      </c>
      <c r="G714" s="74" t="s">
        <v>1002</v>
      </c>
      <c r="H714" s="74">
        <v>1305</v>
      </c>
      <c r="I714" s="74">
        <v>1305</v>
      </c>
      <c r="J714" s="74">
        <v>494</v>
      </c>
      <c r="K714" s="74">
        <v>63</v>
      </c>
      <c r="L714" s="74">
        <v>41</v>
      </c>
      <c r="M714" s="74">
        <v>72</v>
      </c>
      <c r="N714" s="74">
        <v>53</v>
      </c>
      <c r="O714" s="74">
        <f>SUM(K714,L714,M714,N714)</f>
        <v>229</v>
      </c>
      <c r="P714" s="74" t="s">
        <v>1022</v>
      </c>
      <c r="Q714" s="74">
        <v>100</v>
      </c>
      <c r="R714" s="74">
        <v>1</v>
      </c>
      <c r="S714" s="74" t="s">
        <v>1012</v>
      </c>
      <c r="T714" s="74">
        <v>1517</v>
      </c>
      <c r="U714" s="74">
        <v>1532</v>
      </c>
      <c r="V714" s="74">
        <v>1585</v>
      </c>
      <c r="W714" s="74">
        <v>1615</v>
      </c>
      <c r="X714" s="74">
        <v>70</v>
      </c>
      <c r="Y714" s="74">
        <v>73</v>
      </c>
      <c r="Z714" s="74" t="s">
        <v>1004</v>
      </c>
      <c r="AA714" s="74" t="s">
        <v>1005</v>
      </c>
      <c r="AB714" s="74" t="s">
        <v>1006</v>
      </c>
      <c r="AC714" s="74" t="s">
        <v>1007</v>
      </c>
      <c r="AD714" s="74" t="s">
        <v>1008</v>
      </c>
      <c r="AE714" s="74" t="s">
        <v>1027</v>
      </c>
      <c r="AF714" s="74">
        <v>4</v>
      </c>
      <c r="AG714" s="74" t="s">
        <v>1004</v>
      </c>
      <c r="AH714" s="74">
        <v>0</v>
      </c>
      <c r="AI714" s="104">
        <v>0</v>
      </c>
    </row>
    <row r="715" spans="1:35">
      <c r="A715" s="95">
        <v>1294</v>
      </c>
      <c r="B715" s="74" t="s">
        <v>142</v>
      </c>
      <c r="C715" s="74" t="s">
        <v>2228</v>
      </c>
      <c r="D715" s="74" t="s">
        <v>2228</v>
      </c>
      <c r="E715" s="99" t="str">
        <f>HYPERLINK("[映雪.xlsx]类型!B17",'类型（5）'!$C$17)</f>
        <v>记者</v>
      </c>
      <c r="F715" s="74" t="s">
        <v>1001</v>
      </c>
      <c r="G715" s="74" t="s">
        <v>1002</v>
      </c>
      <c r="H715" s="74">
        <v>1395</v>
      </c>
      <c r="I715" s="74">
        <v>1395</v>
      </c>
      <c r="J715" s="74">
        <v>133</v>
      </c>
      <c r="K715" s="74">
        <v>63</v>
      </c>
      <c r="L715" s="74">
        <v>62</v>
      </c>
      <c r="M715" s="74">
        <v>68</v>
      </c>
      <c r="N715" s="74">
        <v>69</v>
      </c>
      <c r="O715" s="74">
        <f>SUM(K715,L715,M715,N715)</f>
        <v>262</v>
      </c>
      <c r="P715" s="74" t="s">
        <v>1029</v>
      </c>
      <c r="Q715" s="74">
        <v>100</v>
      </c>
      <c r="R715" s="74">
        <v>1</v>
      </c>
      <c r="S715" s="74" t="s">
        <v>1012</v>
      </c>
      <c r="T715" s="74">
        <v>1545</v>
      </c>
      <c r="U715" s="74">
        <v>1560</v>
      </c>
      <c r="V715" s="74">
        <v>1589</v>
      </c>
      <c r="W715" s="74">
        <v>1615</v>
      </c>
      <c r="X715" s="74">
        <v>0</v>
      </c>
      <c r="Y715" s="74">
        <v>10</v>
      </c>
      <c r="Z715" s="74" t="s">
        <v>1004</v>
      </c>
      <c r="AA715" s="74" t="s">
        <v>1004</v>
      </c>
      <c r="AB715" s="74" t="s">
        <v>1006</v>
      </c>
      <c r="AC715" s="74" t="s">
        <v>1007</v>
      </c>
      <c r="AD715" s="74" t="s">
        <v>1023</v>
      </c>
      <c r="AE715" s="74" t="s">
        <v>1027</v>
      </c>
      <c r="AF715" s="74">
        <v>5</v>
      </c>
      <c r="AG715" s="74" t="s">
        <v>1005</v>
      </c>
      <c r="AH715" s="74">
        <v>0</v>
      </c>
      <c r="AI715" s="104">
        <v>0</v>
      </c>
    </row>
    <row r="716" spans="1:35">
      <c r="A716" s="95">
        <v>1328</v>
      </c>
      <c r="B716" s="74" t="s">
        <v>94</v>
      </c>
      <c r="C716" s="74" t="s">
        <v>2257</v>
      </c>
      <c r="D716" s="74" t="s">
        <v>2257</v>
      </c>
      <c r="E716" s="74" t="str">
        <f>HYPERLINK("[映雪.xlsx]类型!B22",'类型（5）'!$C$22)</f>
        <v>傲娇</v>
      </c>
      <c r="F716" s="74" t="s">
        <v>1001</v>
      </c>
      <c r="G716" s="74" t="s">
        <v>1002</v>
      </c>
      <c r="H716" s="74">
        <v>1423</v>
      </c>
      <c r="I716" s="74">
        <v>1423</v>
      </c>
      <c r="J716" s="74">
        <v>446</v>
      </c>
      <c r="K716" s="74">
        <v>63</v>
      </c>
      <c r="L716" s="74">
        <v>46</v>
      </c>
      <c r="M716" s="74">
        <v>66</v>
      </c>
      <c r="N716" s="74">
        <v>58</v>
      </c>
      <c r="O716" s="74">
        <f>SUM(K716,L716,M716,N716)</f>
        <v>233</v>
      </c>
      <c r="P716" s="74" t="s">
        <v>1026</v>
      </c>
      <c r="Q716" s="74">
        <v>100</v>
      </c>
      <c r="R716" s="74">
        <v>1</v>
      </c>
      <c r="S716" s="74" t="s">
        <v>1012</v>
      </c>
      <c r="T716" s="74">
        <v>1546</v>
      </c>
      <c r="U716" s="74">
        <v>1561</v>
      </c>
      <c r="V716" s="74">
        <v>1588</v>
      </c>
      <c r="W716" s="74">
        <v>1615</v>
      </c>
      <c r="X716" s="74">
        <v>0</v>
      </c>
      <c r="Y716" s="74">
        <v>24</v>
      </c>
      <c r="Z716" s="74" t="s">
        <v>1004</v>
      </c>
      <c r="AA716" s="74" t="s">
        <v>1004</v>
      </c>
      <c r="AB716" s="74" t="s">
        <v>1006</v>
      </c>
      <c r="AC716" s="74" t="s">
        <v>1007</v>
      </c>
      <c r="AD716" s="74" t="s">
        <v>1023</v>
      </c>
      <c r="AE716" s="74" t="s">
        <v>1017</v>
      </c>
      <c r="AF716" s="74">
        <v>6</v>
      </c>
      <c r="AG716" s="74" t="s">
        <v>1004</v>
      </c>
      <c r="AH716" s="74">
        <v>0</v>
      </c>
      <c r="AI716" s="104">
        <v>0</v>
      </c>
    </row>
    <row r="717" spans="1:35">
      <c r="A717" s="95">
        <v>1354</v>
      </c>
      <c r="B717" s="74" t="s">
        <v>162</v>
      </c>
      <c r="C717" s="74" t="s">
        <v>2280</v>
      </c>
      <c r="D717" s="74" t="s">
        <v>2280</v>
      </c>
      <c r="E717" s="74" t="str">
        <f>HYPERLINK("[映雪.xlsx]类型!B8",'类型（5）'!$C$8)</f>
        <v>智慧全能</v>
      </c>
      <c r="F717" s="74" t="s">
        <v>1001</v>
      </c>
      <c r="G717" s="74" t="s">
        <v>1002</v>
      </c>
      <c r="H717" s="74">
        <v>1446</v>
      </c>
      <c r="I717" s="74">
        <v>1446</v>
      </c>
      <c r="J717" s="74">
        <v>161</v>
      </c>
      <c r="K717" s="74">
        <v>63</v>
      </c>
      <c r="L717" s="74">
        <v>51</v>
      </c>
      <c r="M717" s="74">
        <v>46</v>
      </c>
      <c r="N717" s="74">
        <v>56</v>
      </c>
      <c r="O717" s="74">
        <f>SUM(K717,L717,M717,N717)</f>
        <v>216</v>
      </c>
      <c r="P717" s="74" t="s">
        <v>1036</v>
      </c>
      <c r="Q717" s="74">
        <v>100</v>
      </c>
      <c r="R717" s="74">
        <v>1</v>
      </c>
      <c r="S717" s="74" t="s">
        <v>1012</v>
      </c>
      <c r="T717" s="74">
        <v>1532</v>
      </c>
      <c r="U717" s="74">
        <v>1547</v>
      </c>
      <c r="V717" s="74">
        <v>1601</v>
      </c>
      <c r="W717" s="74">
        <v>1615</v>
      </c>
      <c r="X717" s="74">
        <v>0</v>
      </c>
      <c r="Y717" s="74">
        <v>28</v>
      </c>
      <c r="Z717" s="74" t="s">
        <v>1004</v>
      </c>
      <c r="AA717" s="74" t="s">
        <v>1005</v>
      </c>
      <c r="AB717" s="74" t="s">
        <v>1006</v>
      </c>
      <c r="AC717" s="74" t="s">
        <v>1062</v>
      </c>
      <c r="AD717" s="74" t="s">
        <v>1023</v>
      </c>
      <c r="AE717" s="74" t="s">
        <v>1027</v>
      </c>
      <c r="AF717" s="74">
        <v>4</v>
      </c>
      <c r="AG717" s="74" t="s">
        <v>1004</v>
      </c>
      <c r="AH717" s="74">
        <v>0</v>
      </c>
      <c r="AI717" s="104">
        <v>0</v>
      </c>
    </row>
    <row r="718" spans="1:35">
      <c r="A718" s="95">
        <v>1356</v>
      </c>
      <c r="B718" s="74" t="s">
        <v>162</v>
      </c>
      <c r="C718" s="74" t="s">
        <v>2282</v>
      </c>
      <c r="D718" s="74" t="s">
        <v>2282</v>
      </c>
      <c r="E718" s="74" t="str">
        <f>HYPERLINK("[映雪.xlsx]类型!B38",'类型（5）'!$C$38)</f>
        <v>战士</v>
      </c>
      <c r="F718" s="74" t="s">
        <v>1001</v>
      </c>
      <c r="G718" s="74" t="s">
        <v>1002</v>
      </c>
      <c r="H718" s="74">
        <v>1448</v>
      </c>
      <c r="I718" s="74">
        <v>1448</v>
      </c>
      <c r="J718" s="74">
        <v>161</v>
      </c>
      <c r="K718" s="74">
        <v>63</v>
      </c>
      <c r="L718" s="74">
        <v>74</v>
      </c>
      <c r="M718" s="74">
        <v>41</v>
      </c>
      <c r="N718" s="74">
        <v>56</v>
      </c>
      <c r="O718" s="74">
        <f>SUM(K718,L718,M718,N718)</f>
        <v>234</v>
      </c>
      <c r="P718" s="74" t="s">
        <v>1085</v>
      </c>
      <c r="Q718" s="74">
        <v>100</v>
      </c>
      <c r="R718" s="74">
        <v>1</v>
      </c>
      <c r="S718" s="74" t="s">
        <v>1012</v>
      </c>
      <c r="T718" s="74">
        <v>1511</v>
      </c>
      <c r="U718" s="74">
        <v>1526</v>
      </c>
      <c r="V718" s="74">
        <v>1551</v>
      </c>
      <c r="W718" s="74">
        <v>1615</v>
      </c>
      <c r="X718" s="74">
        <v>0</v>
      </c>
      <c r="Y718" s="74">
        <v>28</v>
      </c>
      <c r="Z718" s="74" t="s">
        <v>1004</v>
      </c>
      <c r="AA718" s="74" t="s">
        <v>1005</v>
      </c>
      <c r="AB718" s="74" t="s">
        <v>1006</v>
      </c>
      <c r="AC718" s="74" t="s">
        <v>1007</v>
      </c>
      <c r="AD718" s="74" t="s">
        <v>1008</v>
      </c>
      <c r="AE718" s="74" t="s">
        <v>1024</v>
      </c>
      <c r="AF718" s="74">
        <v>4</v>
      </c>
      <c r="AG718" s="74" t="s">
        <v>1004</v>
      </c>
      <c r="AH718" s="74">
        <v>0</v>
      </c>
      <c r="AI718" s="104">
        <v>0</v>
      </c>
    </row>
    <row r="719" spans="1:35">
      <c r="A719" s="95">
        <v>1384</v>
      </c>
      <c r="B719" s="74" t="s">
        <v>116</v>
      </c>
      <c r="C719" s="74" t="s">
        <v>2307</v>
      </c>
      <c r="D719" s="74" t="s">
        <v>2307</v>
      </c>
      <c r="E719" s="96" t="str">
        <f>HYPERLINK("[映雪.xlsx]类型!B5",'类型（5）'!$C$5)</f>
        <v>家政强化</v>
      </c>
      <c r="F719" s="74" t="s">
        <v>1001</v>
      </c>
      <c r="G719" s="74" t="s">
        <v>1002</v>
      </c>
      <c r="H719" s="74">
        <v>1472</v>
      </c>
      <c r="I719" s="74">
        <v>1472</v>
      </c>
      <c r="J719" s="74">
        <v>475</v>
      </c>
      <c r="K719" s="74">
        <v>63</v>
      </c>
      <c r="L719" s="74">
        <v>39</v>
      </c>
      <c r="M719" s="74">
        <v>69</v>
      </c>
      <c r="N719" s="74">
        <v>74</v>
      </c>
      <c r="O719" s="74">
        <f>SUM(K719,L719,M719,N719)</f>
        <v>245</v>
      </c>
      <c r="P719" s="74" t="s">
        <v>1029</v>
      </c>
      <c r="Q719" s="74">
        <v>100</v>
      </c>
      <c r="R719" s="74">
        <v>1</v>
      </c>
      <c r="S719" s="74" t="s">
        <v>1012</v>
      </c>
      <c r="T719" s="74">
        <v>1484</v>
      </c>
      <c r="U719" s="74">
        <v>1499</v>
      </c>
      <c r="V719" s="74">
        <v>1545</v>
      </c>
      <c r="W719" s="74">
        <v>1615</v>
      </c>
      <c r="X719" s="74">
        <v>0</v>
      </c>
      <c r="Y719" s="74">
        <v>5</v>
      </c>
      <c r="Z719" s="74" t="s">
        <v>1004</v>
      </c>
      <c r="AA719" s="74" t="s">
        <v>1004</v>
      </c>
      <c r="AB719" s="74" t="s">
        <v>1006</v>
      </c>
      <c r="AC719" s="74" t="s">
        <v>1007</v>
      </c>
      <c r="AD719" s="74" t="s">
        <v>1008</v>
      </c>
      <c r="AE719" s="74" t="s">
        <v>1017</v>
      </c>
      <c r="AF719" s="74">
        <v>4</v>
      </c>
      <c r="AG719" s="74" t="s">
        <v>1004</v>
      </c>
      <c r="AH719" s="74">
        <v>0</v>
      </c>
      <c r="AI719" s="104">
        <v>0</v>
      </c>
    </row>
    <row r="720" spans="1:35">
      <c r="A720" s="95">
        <v>1437</v>
      </c>
      <c r="B720" s="74" t="s">
        <v>40</v>
      </c>
      <c r="C720" s="74" t="s">
        <v>676</v>
      </c>
      <c r="D720" s="74" t="s">
        <v>676</v>
      </c>
      <c r="E720" s="99" t="str">
        <f>HYPERLINK("[映雪.xlsx]类型!B17",'类型（5）'!$C$17)</f>
        <v>记者</v>
      </c>
      <c r="F720" s="74" t="s">
        <v>1001</v>
      </c>
      <c r="G720" s="74" t="s">
        <v>1002</v>
      </c>
      <c r="H720" s="74">
        <v>1509</v>
      </c>
      <c r="I720" s="74">
        <v>1509</v>
      </c>
      <c r="J720" s="74">
        <v>502</v>
      </c>
      <c r="K720" s="74">
        <v>63</v>
      </c>
      <c r="L720" s="74">
        <v>45</v>
      </c>
      <c r="M720" s="74">
        <v>66</v>
      </c>
      <c r="N720" s="74">
        <v>69</v>
      </c>
      <c r="O720" s="74">
        <f>SUM(K720,L720,M720,N720)</f>
        <v>243</v>
      </c>
      <c r="P720" s="74" t="s">
        <v>1029</v>
      </c>
      <c r="Q720" s="74">
        <v>100</v>
      </c>
      <c r="R720" s="74">
        <v>1</v>
      </c>
      <c r="S720" s="74" t="s">
        <v>1012</v>
      </c>
      <c r="T720" s="74">
        <v>1508</v>
      </c>
      <c r="U720" s="74">
        <v>1523</v>
      </c>
      <c r="V720" s="74">
        <v>1576</v>
      </c>
      <c r="W720" s="74">
        <v>1615</v>
      </c>
      <c r="X720" s="74">
        <v>0</v>
      </c>
      <c r="Y720" s="74">
        <v>26</v>
      </c>
      <c r="Z720" s="74" t="s">
        <v>1004</v>
      </c>
      <c r="AA720" s="74" t="s">
        <v>1004</v>
      </c>
      <c r="AB720" s="74" t="s">
        <v>1006</v>
      </c>
      <c r="AC720" s="74" t="s">
        <v>1007</v>
      </c>
      <c r="AD720" s="74" t="s">
        <v>1023</v>
      </c>
      <c r="AE720" s="74" t="s">
        <v>1017</v>
      </c>
      <c r="AF720" s="74">
        <v>5</v>
      </c>
      <c r="AG720" s="74" t="s">
        <v>1004</v>
      </c>
      <c r="AH720" s="74">
        <v>0</v>
      </c>
      <c r="AI720" s="104">
        <v>0</v>
      </c>
    </row>
    <row r="721" spans="1:35">
      <c r="A721" s="95">
        <v>1451</v>
      </c>
      <c r="B721" s="74" t="s">
        <v>40</v>
      </c>
      <c r="C721" s="74" t="s">
        <v>2362</v>
      </c>
      <c r="D721" s="74" t="s">
        <v>2362</v>
      </c>
      <c r="E721" s="99" t="str">
        <f>HYPERLINK("[映雪.xlsx]类型!B26",'类型（5）'!$C$26)</f>
        <v>剑豪</v>
      </c>
      <c r="F721" s="74" t="s">
        <v>1001</v>
      </c>
      <c r="G721" s="74" t="s">
        <v>1002</v>
      </c>
      <c r="H721" s="74">
        <v>1522</v>
      </c>
      <c r="I721" s="74">
        <v>1522</v>
      </c>
      <c r="J721" s="74">
        <v>131</v>
      </c>
      <c r="K721" s="74">
        <v>63</v>
      </c>
      <c r="L721" s="74">
        <v>68</v>
      </c>
      <c r="M721" s="74">
        <v>65</v>
      </c>
      <c r="N721" s="74">
        <v>66</v>
      </c>
      <c r="O721" s="74">
        <f>SUM(K721,L721,M721,N721)</f>
        <v>262</v>
      </c>
      <c r="P721" s="74" t="s">
        <v>1085</v>
      </c>
      <c r="Q721" s="74">
        <v>100</v>
      </c>
      <c r="R721" s="74">
        <v>1</v>
      </c>
      <c r="S721" s="74" t="s">
        <v>1012</v>
      </c>
      <c r="T721" s="74">
        <v>1582</v>
      </c>
      <c r="U721" s="74">
        <v>1597</v>
      </c>
      <c r="V721" s="74">
        <v>1620</v>
      </c>
      <c r="W721" s="74">
        <v>1615</v>
      </c>
      <c r="X721" s="74">
        <v>0</v>
      </c>
      <c r="Y721" s="74">
        <v>81</v>
      </c>
      <c r="Z721" s="74" t="s">
        <v>1004</v>
      </c>
      <c r="AA721" s="74" t="s">
        <v>1005</v>
      </c>
      <c r="AB721" s="74" t="s">
        <v>1006</v>
      </c>
      <c r="AC721" s="74" t="s">
        <v>1007</v>
      </c>
      <c r="AD721" s="74" t="s">
        <v>1023</v>
      </c>
      <c r="AE721" s="74" t="s">
        <v>1027</v>
      </c>
      <c r="AF721" s="74">
        <v>6</v>
      </c>
      <c r="AG721" s="74" t="s">
        <v>1005</v>
      </c>
      <c r="AH721" s="74">
        <v>0</v>
      </c>
      <c r="AI721" s="104">
        <v>0</v>
      </c>
    </row>
    <row r="722" spans="1:35">
      <c r="A722" s="95">
        <v>1483</v>
      </c>
      <c r="B722" s="74" t="s">
        <v>90</v>
      </c>
      <c r="C722" s="74" t="s">
        <v>2390</v>
      </c>
      <c r="D722" s="74" t="s">
        <v>2390</v>
      </c>
      <c r="E722" s="99" t="str">
        <f>HYPERLINK("[映雪.xlsx]类型!B18",'类型（5）'!$C$18)</f>
        <v>科学家</v>
      </c>
      <c r="F722" s="74" t="s">
        <v>1001</v>
      </c>
      <c r="G722" s="74" t="s">
        <v>1002</v>
      </c>
      <c r="H722" s="74">
        <v>1554</v>
      </c>
      <c r="I722" s="74">
        <v>1554</v>
      </c>
      <c r="J722" s="74">
        <v>110</v>
      </c>
      <c r="K722" s="74">
        <v>63</v>
      </c>
      <c r="L722" s="74">
        <v>55</v>
      </c>
      <c r="M722" s="74">
        <v>72</v>
      </c>
      <c r="N722" s="74">
        <v>52</v>
      </c>
      <c r="O722" s="74">
        <f>SUM(K722,L722,M722,N722)</f>
        <v>242</v>
      </c>
      <c r="P722" s="74" t="s">
        <v>1037</v>
      </c>
      <c r="Q722" s="74">
        <v>100</v>
      </c>
      <c r="R722" s="74">
        <v>1</v>
      </c>
      <c r="S722" s="74" t="s">
        <v>1012</v>
      </c>
      <c r="T722" s="74">
        <v>1565</v>
      </c>
      <c r="U722" s="74">
        <v>1580</v>
      </c>
      <c r="V722" s="74">
        <v>1613</v>
      </c>
      <c r="W722" s="74">
        <v>1615</v>
      </c>
      <c r="X722" s="74">
        <v>0</v>
      </c>
      <c r="Y722" s="74">
        <v>57</v>
      </c>
      <c r="Z722" s="74" t="s">
        <v>1004</v>
      </c>
      <c r="AA722" s="74" t="s">
        <v>1005</v>
      </c>
      <c r="AB722" s="74" t="s">
        <v>1006</v>
      </c>
      <c r="AC722" s="74" t="s">
        <v>1007</v>
      </c>
      <c r="AD722" s="74" t="s">
        <v>1008</v>
      </c>
      <c r="AE722" s="74" t="s">
        <v>1020</v>
      </c>
      <c r="AF722" s="74">
        <v>9</v>
      </c>
      <c r="AG722" s="74" t="s">
        <v>1005</v>
      </c>
      <c r="AH722" s="74">
        <v>0</v>
      </c>
      <c r="AI722" s="104">
        <v>0</v>
      </c>
    </row>
    <row r="723" spans="1:35">
      <c r="A723" s="95">
        <v>1537</v>
      </c>
      <c r="B723" s="74" t="s">
        <v>82</v>
      </c>
      <c r="C723" s="74" t="s">
        <v>804</v>
      </c>
      <c r="D723" s="74" t="s">
        <v>804</v>
      </c>
      <c r="E723" s="96" t="str">
        <f>HYPERLINK("[映雪.xlsx]类型!B20",'类型（5）'!$C$20)</f>
        <v>指挥官</v>
      </c>
      <c r="F723" s="74" t="s">
        <v>1001</v>
      </c>
      <c r="G723" s="74" t="s">
        <v>1002</v>
      </c>
      <c r="H723" s="74">
        <v>1604</v>
      </c>
      <c r="I723" s="74">
        <v>1604</v>
      </c>
      <c r="J723" s="74">
        <v>5</v>
      </c>
      <c r="K723" s="74">
        <v>63</v>
      </c>
      <c r="L723" s="74">
        <v>59</v>
      </c>
      <c r="M723" s="74">
        <v>71</v>
      </c>
      <c r="N723" s="74">
        <v>71</v>
      </c>
      <c r="O723" s="74">
        <f>SUM(K723,L723,M723,N723)</f>
        <v>264</v>
      </c>
      <c r="P723" s="74" t="s">
        <v>1031</v>
      </c>
      <c r="Q723" s="74">
        <v>100</v>
      </c>
      <c r="R723" s="74">
        <v>1</v>
      </c>
      <c r="S723" s="74" t="s">
        <v>1012</v>
      </c>
      <c r="T723" s="74">
        <v>1547</v>
      </c>
      <c r="U723" s="74">
        <v>1562</v>
      </c>
      <c r="V723" s="74">
        <v>1632</v>
      </c>
      <c r="W723" s="74">
        <v>1615</v>
      </c>
      <c r="X723" s="74">
        <v>0</v>
      </c>
      <c r="Y723" s="74">
        <v>34</v>
      </c>
      <c r="Z723" s="74" t="s">
        <v>1004</v>
      </c>
      <c r="AA723" s="74" t="s">
        <v>1005</v>
      </c>
      <c r="AB723" s="74" t="s">
        <v>1006</v>
      </c>
      <c r="AC723" s="74" t="s">
        <v>1007</v>
      </c>
      <c r="AD723" s="74" t="s">
        <v>1008</v>
      </c>
      <c r="AE723" s="74" t="s">
        <v>1027</v>
      </c>
      <c r="AF723" s="74">
        <v>8</v>
      </c>
      <c r="AG723" s="74" t="s">
        <v>1004</v>
      </c>
      <c r="AH723" s="74">
        <v>0</v>
      </c>
      <c r="AI723" s="104">
        <v>0</v>
      </c>
    </row>
    <row r="724" spans="1:35">
      <c r="A724" s="95">
        <v>1598</v>
      </c>
      <c r="B724" s="74" t="s">
        <v>80</v>
      </c>
      <c r="C724" s="74" t="s">
        <v>2489</v>
      </c>
      <c r="D724" s="74" t="s">
        <v>2489</v>
      </c>
      <c r="E724" s="74" t="str">
        <f>HYPERLINK("[映雪.xlsx]类型!B35",'类型（5）'!$C$35)</f>
        <v>刺客</v>
      </c>
      <c r="F724" s="74" t="s">
        <v>1001</v>
      </c>
      <c r="G724" s="74" t="s">
        <v>1002</v>
      </c>
      <c r="H724" s="74">
        <v>1652</v>
      </c>
      <c r="I724" s="74">
        <v>1652</v>
      </c>
      <c r="J724" s="74">
        <v>19</v>
      </c>
      <c r="K724" s="74">
        <v>63</v>
      </c>
      <c r="L724" s="74">
        <v>70</v>
      </c>
      <c r="M724" s="74">
        <v>72</v>
      </c>
      <c r="N724" s="74">
        <v>57</v>
      </c>
      <c r="O724" s="74">
        <f>SUM(K724,L724,M724,N724)</f>
        <v>262</v>
      </c>
      <c r="P724" s="74" t="s">
        <v>1069</v>
      </c>
      <c r="Q724" s="74">
        <v>100</v>
      </c>
      <c r="R724" s="74">
        <v>1</v>
      </c>
      <c r="S724" s="74" t="s">
        <v>1012</v>
      </c>
      <c r="T724" s="74">
        <v>1579</v>
      </c>
      <c r="U724" s="74">
        <v>1594</v>
      </c>
      <c r="V724" s="74">
        <v>1647</v>
      </c>
      <c r="W724" s="74">
        <v>1615</v>
      </c>
      <c r="X724" s="74">
        <v>0</v>
      </c>
      <c r="Y724" s="74">
        <v>94</v>
      </c>
      <c r="Z724" s="74" t="s">
        <v>1004</v>
      </c>
      <c r="AA724" s="74" t="s">
        <v>1005</v>
      </c>
      <c r="AB724" s="74" t="s">
        <v>1006</v>
      </c>
      <c r="AC724" s="74" t="s">
        <v>1007</v>
      </c>
      <c r="AD724" s="74" t="s">
        <v>1008</v>
      </c>
      <c r="AE724" s="74" t="s">
        <v>1013</v>
      </c>
      <c r="AF724" s="74">
        <v>4</v>
      </c>
      <c r="AG724" s="74" t="s">
        <v>1004</v>
      </c>
      <c r="AH724" s="74">
        <v>0</v>
      </c>
      <c r="AI724" s="104">
        <v>72</v>
      </c>
    </row>
    <row r="725" spans="1:35">
      <c r="A725" s="95">
        <v>1644</v>
      </c>
      <c r="B725" s="74" t="s">
        <v>72</v>
      </c>
      <c r="C725" s="74" t="s">
        <v>2531</v>
      </c>
      <c r="D725" s="74" t="s">
        <v>2531</v>
      </c>
      <c r="E725" s="74" t="str">
        <f>HYPERLINK("[映雪.xlsx]类型!B7",'类型（5）'!$C$7)</f>
        <v>武勇全能</v>
      </c>
      <c r="F725" s="74" t="s">
        <v>1001</v>
      </c>
      <c r="G725" s="74" t="s">
        <v>1002</v>
      </c>
      <c r="H725" s="74">
        <v>1300</v>
      </c>
      <c r="I725" s="74">
        <v>1300</v>
      </c>
      <c r="J725" s="74">
        <v>839</v>
      </c>
      <c r="K725" s="74">
        <v>63</v>
      </c>
      <c r="L725" s="74">
        <v>69</v>
      </c>
      <c r="M725" s="74">
        <v>75</v>
      </c>
      <c r="N725" s="74">
        <v>68</v>
      </c>
      <c r="O725" s="74">
        <f>SUM(K725,L725,M725,N725)</f>
        <v>275</v>
      </c>
      <c r="P725" s="74" t="s">
        <v>1049</v>
      </c>
      <c r="Q725" s="74">
        <v>100</v>
      </c>
      <c r="R725" s="74">
        <v>3</v>
      </c>
      <c r="S725" s="74" t="s">
        <v>1012</v>
      </c>
      <c r="T725" s="74">
        <v>1484</v>
      </c>
      <c r="U725" s="74">
        <v>1499</v>
      </c>
      <c r="V725" s="74">
        <v>1535</v>
      </c>
      <c r="W725" s="74">
        <v>1615</v>
      </c>
      <c r="X725" s="74">
        <v>0</v>
      </c>
      <c r="Y725" s="74">
        <v>50</v>
      </c>
      <c r="Z725" s="74" t="s">
        <v>1004</v>
      </c>
      <c r="AA725" s="74" t="s">
        <v>1005</v>
      </c>
      <c r="AB725" s="74" t="s">
        <v>1006</v>
      </c>
      <c r="AC725" s="74" t="s">
        <v>1148</v>
      </c>
      <c r="AD725" s="74" t="s">
        <v>1008</v>
      </c>
      <c r="AE725" s="74" t="s">
        <v>1027</v>
      </c>
      <c r="AF725" s="74">
        <v>11</v>
      </c>
      <c r="AG725" s="74" t="s">
        <v>1004</v>
      </c>
      <c r="AH725" s="74">
        <v>0</v>
      </c>
      <c r="AI725" s="104">
        <v>0</v>
      </c>
    </row>
    <row r="726" spans="1:35">
      <c r="A726" s="95">
        <v>31</v>
      </c>
      <c r="B726" s="74" t="s">
        <v>136</v>
      </c>
      <c r="C726" s="74" t="s">
        <v>1071</v>
      </c>
      <c r="D726" s="74" t="s">
        <v>1071</v>
      </c>
      <c r="E726" s="74" t="str">
        <f>HYPERLINK("[映雪.xlsx]类型!B41",'类型（5）'!$C$41)</f>
        <v>德鲁伊</v>
      </c>
      <c r="F726" s="74" t="s">
        <v>1001</v>
      </c>
      <c r="G726" s="74" t="s">
        <v>1002</v>
      </c>
      <c r="H726" s="74">
        <v>565</v>
      </c>
      <c r="I726" s="74">
        <v>565</v>
      </c>
      <c r="J726" s="74">
        <v>140</v>
      </c>
      <c r="K726" s="74">
        <v>62</v>
      </c>
      <c r="L726" s="74">
        <v>69</v>
      </c>
      <c r="M726" s="74">
        <v>75</v>
      </c>
      <c r="N726" s="74">
        <v>56</v>
      </c>
      <c r="O726" s="74">
        <f>SUM(K726,L726,M726,N726)</f>
        <v>262</v>
      </c>
      <c r="P726" s="74" t="s">
        <v>1072</v>
      </c>
      <c r="Q726" s="74">
        <v>100</v>
      </c>
      <c r="R726" s="74">
        <v>1</v>
      </c>
      <c r="S726" s="74" t="s">
        <v>1012</v>
      </c>
      <c r="T726" s="74">
        <v>1547</v>
      </c>
      <c r="U726" s="74">
        <v>1562</v>
      </c>
      <c r="V726" s="74">
        <v>1606</v>
      </c>
      <c r="W726" s="74">
        <v>1615</v>
      </c>
      <c r="X726" s="74">
        <v>99</v>
      </c>
      <c r="Y726" s="74">
        <v>12</v>
      </c>
      <c r="Z726" s="74" t="s">
        <v>1004</v>
      </c>
      <c r="AA726" s="74" t="s">
        <v>1004</v>
      </c>
      <c r="AB726" s="74" t="s">
        <v>1006</v>
      </c>
      <c r="AC726" s="74" t="s">
        <v>1007</v>
      </c>
      <c r="AD726" s="74" t="s">
        <v>1008</v>
      </c>
      <c r="AE726" s="74" t="s">
        <v>1017</v>
      </c>
      <c r="AF726" s="74">
        <v>9</v>
      </c>
      <c r="AG726" s="74" t="s">
        <v>1005</v>
      </c>
      <c r="AH726" s="74">
        <v>0</v>
      </c>
      <c r="AI726" s="104">
        <v>0</v>
      </c>
    </row>
    <row r="727" spans="1:35">
      <c r="A727" s="95">
        <v>55</v>
      </c>
      <c r="B727" s="74" t="s">
        <v>114</v>
      </c>
      <c r="C727" s="74" t="s">
        <v>1102</v>
      </c>
      <c r="D727" s="74" t="s">
        <v>1102</v>
      </c>
      <c r="E727" s="99" t="str">
        <f>HYPERLINK("[映雪.xlsx]类型!B26",'类型（5）'!$C$26)</f>
        <v>剑豪</v>
      </c>
      <c r="F727" s="74" t="s">
        <v>1001</v>
      </c>
      <c r="G727" s="74" t="s">
        <v>1002</v>
      </c>
      <c r="H727" s="74">
        <v>933</v>
      </c>
      <c r="I727" s="74">
        <v>933</v>
      </c>
      <c r="J727" s="74">
        <v>62</v>
      </c>
      <c r="K727" s="74">
        <v>62</v>
      </c>
      <c r="L727" s="74">
        <v>72</v>
      </c>
      <c r="M727" s="74">
        <v>42</v>
      </c>
      <c r="N727" s="74">
        <v>54</v>
      </c>
      <c r="O727" s="74">
        <f>SUM(K727,L727,M727,N727)</f>
        <v>230</v>
      </c>
      <c r="P727" s="74" t="s">
        <v>1074</v>
      </c>
      <c r="Q727" s="74">
        <v>100</v>
      </c>
      <c r="R727" s="74">
        <v>1</v>
      </c>
      <c r="S727" s="74" t="s">
        <v>1012</v>
      </c>
      <c r="T727" s="74">
        <v>1519</v>
      </c>
      <c r="U727" s="74">
        <v>1534</v>
      </c>
      <c r="V727" s="74">
        <v>1586</v>
      </c>
      <c r="W727" s="74">
        <v>1615</v>
      </c>
      <c r="X727" s="74">
        <v>67</v>
      </c>
      <c r="Y727" s="74">
        <v>66</v>
      </c>
      <c r="Z727" s="74" t="s">
        <v>1004</v>
      </c>
      <c r="AA727" s="74" t="s">
        <v>1005</v>
      </c>
      <c r="AB727" s="74" t="s">
        <v>1006</v>
      </c>
      <c r="AC727" s="74" t="s">
        <v>1007</v>
      </c>
      <c r="AD727" s="74" t="s">
        <v>1008</v>
      </c>
      <c r="AE727" s="74" t="s">
        <v>1020</v>
      </c>
      <c r="AF727" s="74">
        <v>8</v>
      </c>
      <c r="AG727" s="74" t="s">
        <v>1004</v>
      </c>
      <c r="AH727" s="74">
        <v>0</v>
      </c>
      <c r="AI727" s="104">
        <v>0</v>
      </c>
    </row>
    <row r="728" spans="1:35">
      <c r="A728" s="95">
        <v>58</v>
      </c>
      <c r="B728" s="74" t="s">
        <v>114</v>
      </c>
      <c r="C728" s="74" t="s">
        <v>1105</v>
      </c>
      <c r="D728" s="74" t="s">
        <v>1105</v>
      </c>
      <c r="E728" s="74" t="str">
        <f>HYPERLINK("[映雪.xlsx]类型!B8",'类型（5）'!$C$8)</f>
        <v>智慧全能</v>
      </c>
      <c r="F728" s="74" t="s">
        <v>1001</v>
      </c>
      <c r="G728" s="74" t="s">
        <v>1002</v>
      </c>
      <c r="H728" s="74">
        <v>459</v>
      </c>
      <c r="I728" s="74">
        <v>459</v>
      </c>
      <c r="J728" s="74">
        <v>106</v>
      </c>
      <c r="K728" s="74">
        <v>62</v>
      </c>
      <c r="L728" s="74">
        <v>65</v>
      </c>
      <c r="M728" s="74">
        <v>66</v>
      </c>
      <c r="N728" s="74">
        <v>72</v>
      </c>
      <c r="O728" s="74">
        <f>SUM(K728,L728,M728,N728)</f>
        <v>265</v>
      </c>
      <c r="P728" s="74" t="s">
        <v>1079</v>
      </c>
      <c r="Q728" s="74">
        <v>100</v>
      </c>
      <c r="R728" s="74">
        <v>1</v>
      </c>
      <c r="S728" s="74" t="s">
        <v>1012</v>
      </c>
      <c r="T728" s="74">
        <v>1528</v>
      </c>
      <c r="U728" s="74">
        <v>1543</v>
      </c>
      <c r="V728" s="74">
        <v>1582</v>
      </c>
      <c r="W728" s="74">
        <v>1615</v>
      </c>
      <c r="X728" s="74">
        <v>67</v>
      </c>
      <c r="Y728" s="74">
        <v>40</v>
      </c>
      <c r="Z728" s="74" t="s">
        <v>1004</v>
      </c>
      <c r="AA728" s="74" t="s">
        <v>1004</v>
      </c>
      <c r="AB728" s="74" t="s">
        <v>1006</v>
      </c>
      <c r="AC728" s="74" t="s">
        <v>1007</v>
      </c>
      <c r="AD728" s="74" t="s">
        <v>1008</v>
      </c>
      <c r="AE728" s="74" t="s">
        <v>1027</v>
      </c>
      <c r="AF728" s="74">
        <v>7</v>
      </c>
      <c r="AG728" s="74" t="s">
        <v>1004</v>
      </c>
      <c r="AH728" s="74">
        <v>0</v>
      </c>
      <c r="AI728" s="104">
        <v>0</v>
      </c>
    </row>
    <row r="729" spans="1:35">
      <c r="A729" s="95">
        <v>190</v>
      </c>
      <c r="B729" s="74" t="s">
        <v>152</v>
      </c>
      <c r="C729" s="74" t="s">
        <v>152</v>
      </c>
      <c r="D729" s="74" t="s">
        <v>152</v>
      </c>
      <c r="E729" s="74" t="str">
        <f>HYPERLINK("[映雪.xlsx]类型!B72",'类型（5）'!$C$72)</f>
        <v>土间埋</v>
      </c>
      <c r="F729" s="74" t="s">
        <v>1001</v>
      </c>
      <c r="G729" s="74" t="s">
        <v>1002</v>
      </c>
      <c r="H729" s="74">
        <v>80</v>
      </c>
      <c r="I729" s="74">
        <v>80</v>
      </c>
      <c r="J729" s="74">
        <v>117</v>
      </c>
      <c r="K729" s="74">
        <v>62</v>
      </c>
      <c r="L729" s="74">
        <v>68</v>
      </c>
      <c r="M729" s="74">
        <v>79</v>
      </c>
      <c r="N729" s="74">
        <v>2</v>
      </c>
      <c r="O729" s="74">
        <f>SUM(K729,L729,M729,N729)</f>
        <v>211</v>
      </c>
      <c r="P729" s="74" t="s">
        <v>1031</v>
      </c>
      <c r="Q729" s="74">
        <v>8000</v>
      </c>
      <c r="R729" s="74">
        <v>5</v>
      </c>
      <c r="S729" s="74" t="s">
        <v>4</v>
      </c>
      <c r="T729" s="74">
        <v>1512</v>
      </c>
      <c r="U729" s="74">
        <v>1527</v>
      </c>
      <c r="V729" s="74">
        <v>1574</v>
      </c>
      <c r="W729" s="74">
        <v>1615</v>
      </c>
      <c r="X729" s="74">
        <v>33</v>
      </c>
      <c r="Y729" s="74">
        <v>50</v>
      </c>
      <c r="Z729" s="74" t="s">
        <v>1004</v>
      </c>
      <c r="AA729" s="74" t="s">
        <v>1005</v>
      </c>
      <c r="AB729" s="74" t="s">
        <v>1006</v>
      </c>
      <c r="AC729" s="74" t="s">
        <v>1007</v>
      </c>
      <c r="AD729" s="74" t="s">
        <v>1008</v>
      </c>
      <c r="AE729" s="74" t="s">
        <v>1009</v>
      </c>
      <c r="AF729" s="74">
        <v>2</v>
      </c>
      <c r="AG729" s="74" t="s">
        <v>1005</v>
      </c>
      <c r="AH729" s="74">
        <v>0</v>
      </c>
      <c r="AI729" s="104">
        <v>66</v>
      </c>
    </row>
    <row r="730" spans="1:35">
      <c r="A730" s="95">
        <v>367</v>
      </c>
      <c r="B730" s="74" t="s">
        <v>128</v>
      </c>
      <c r="C730" s="74" t="s">
        <v>1405</v>
      </c>
      <c r="D730" s="74" t="s">
        <v>1405</v>
      </c>
      <c r="E730" s="74" t="str">
        <f>HYPERLINK("[映雪.xlsx]类型!B6",'类型（5）'!$C$6)</f>
        <v>统御全能</v>
      </c>
      <c r="F730" s="74" t="s">
        <v>1001</v>
      </c>
      <c r="G730" s="74" t="s">
        <v>1002</v>
      </c>
      <c r="H730" s="74">
        <v>872</v>
      </c>
      <c r="I730" s="74">
        <v>872</v>
      </c>
      <c r="J730" s="74">
        <v>97</v>
      </c>
      <c r="K730" s="74">
        <v>62</v>
      </c>
      <c r="L730" s="74">
        <v>56</v>
      </c>
      <c r="M730" s="74">
        <v>55</v>
      </c>
      <c r="N730" s="74">
        <v>63</v>
      </c>
      <c r="O730" s="74">
        <f>SUM(K730,L730,M730,N730)</f>
        <v>236</v>
      </c>
      <c r="P730" s="74" t="s">
        <v>1029</v>
      </c>
      <c r="Q730" s="74">
        <v>100</v>
      </c>
      <c r="R730" s="74">
        <v>1</v>
      </c>
      <c r="S730" s="74" t="s">
        <v>1012</v>
      </c>
      <c r="T730" s="74">
        <v>1532</v>
      </c>
      <c r="U730" s="74">
        <v>1547</v>
      </c>
      <c r="V730" s="74">
        <v>1576</v>
      </c>
      <c r="W730" s="74">
        <v>1615</v>
      </c>
      <c r="X730" s="74">
        <v>0</v>
      </c>
      <c r="Y730" s="74">
        <v>83</v>
      </c>
      <c r="Z730" s="74" t="s">
        <v>1004</v>
      </c>
      <c r="AA730" s="74" t="s">
        <v>1004</v>
      </c>
      <c r="AB730" s="74" t="s">
        <v>1006</v>
      </c>
      <c r="AC730" s="74" t="s">
        <v>1007</v>
      </c>
      <c r="AD730" s="74" t="s">
        <v>1023</v>
      </c>
      <c r="AE730" s="74" t="s">
        <v>1009</v>
      </c>
      <c r="AF730" s="74">
        <v>5</v>
      </c>
      <c r="AG730" s="74" t="s">
        <v>1005</v>
      </c>
      <c r="AH730" s="74">
        <v>0</v>
      </c>
      <c r="AI730" s="104">
        <v>25</v>
      </c>
    </row>
    <row r="731" spans="1:35">
      <c r="A731" s="95">
        <v>400</v>
      </c>
      <c r="B731" s="74" t="s">
        <v>86</v>
      </c>
      <c r="C731" s="74" t="s">
        <v>1434</v>
      </c>
      <c r="D731" s="74" t="s">
        <v>1434</v>
      </c>
      <c r="E731" s="99" t="str">
        <f>HYPERLINK("[映雪.xlsx]类型!B44",'类型（5）'!$C$44)</f>
        <v>白箱</v>
      </c>
      <c r="F731" s="74" t="s">
        <v>1001</v>
      </c>
      <c r="G731" s="74" t="s">
        <v>1002</v>
      </c>
      <c r="H731" s="74">
        <v>275</v>
      </c>
      <c r="I731" s="74">
        <v>275</v>
      </c>
      <c r="J731" s="74">
        <v>147</v>
      </c>
      <c r="K731" s="74">
        <v>62</v>
      </c>
      <c r="L731" s="74">
        <v>64</v>
      </c>
      <c r="M731" s="74">
        <v>60</v>
      </c>
      <c r="N731" s="74">
        <v>57</v>
      </c>
      <c r="O731" s="74">
        <f>SUM(K731,L731,M731,N731)</f>
        <v>243</v>
      </c>
      <c r="P731" s="74" t="s">
        <v>1053</v>
      </c>
      <c r="Q731" s="74">
        <v>100</v>
      </c>
      <c r="R731" s="74">
        <v>1</v>
      </c>
      <c r="S731" s="74" t="s">
        <v>1012</v>
      </c>
      <c r="T731" s="74">
        <v>1548</v>
      </c>
      <c r="U731" s="74">
        <v>1563</v>
      </c>
      <c r="V731" s="74">
        <v>1610</v>
      </c>
      <c r="W731" s="74">
        <v>1615</v>
      </c>
      <c r="X731" s="74">
        <v>96</v>
      </c>
      <c r="Y731" s="74">
        <v>0</v>
      </c>
      <c r="Z731" s="74" t="s">
        <v>1004</v>
      </c>
      <c r="AA731" s="74" t="s">
        <v>1005</v>
      </c>
      <c r="AB731" s="74" t="s">
        <v>1006</v>
      </c>
      <c r="AC731" s="74" t="s">
        <v>1007</v>
      </c>
      <c r="AD731" s="74" t="s">
        <v>1023</v>
      </c>
      <c r="AE731" s="74" t="s">
        <v>1027</v>
      </c>
      <c r="AF731" s="74">
        <v>2</v>
      </c>
      <c r="AG731" s="74" t="s">
        <v>1004</v>
      </c>
      <c r="AH731" s="74">
        <v>0</v>
      </c>
      <c r="AI731" s="104">
        <v>65</v>
      </c>
    </row>
    <row r="732" spans="1:35">
      <c r="A732" s="95">
        <v>464</v>
      </c>
      <c r="B732" s="74" t="s">
        <v>22</v>
      </c>
      <c r="C732" s="74" t="s">
        <v>1491</v>
      </c>
      <c r="D732" s="74" t="s">
        <v>1491</v>
      </c>
      <c r="E732" s="74" t="str">
        <f>HYPERLINK("[映雪.xlsx]类型!B28",'类型（5）'!$C$28)</f>
        <v>战法师</v>
      </c>
      <c r="F732" s="74" t="s">
        <v>1001</v>
      </c>
      <c r="G732" s="74" t="s">
        <v>1002</v>
      </c>
      <c r="H732" s="74">
        <v>14</v>
      </c>
      <c r="I732" s="74">
        <v>14</v>
      </c>
      <c r="J732" s="74">
        <v>196</v>
      </c>
      <c r="K732" s="74">
        <v>62</v>
      </c>
      <c r="L732" s="74">
        <v>88</v>
      </c>
      <c r="M732" s="74">
        <v>57</v>
      </c>
      <c r="N732" s="74">
        <v>64</v>
      </c>
      <c r="O732" s="74">
        <f>SUM(K732,L732,M732,N732)</f>
        <v>271</v>
      </c>
      <c r="P732" s="74" t="s">
        <v>1492</v>
      </c>
      <c r="Q732" s="74">
        <v>100</v>
      </c>
      <c r="R732" s="74">
        <v>1</v>
      </c>
      <c r="S732" s="74" t="s">
        <v>1012</v>
      </c>
      <c r="T732" s="74">
        <v>1515</v>
      </c>
      <c r="U732" s="74">
        <v>1530</v>
      </c>
      <c r="V732" s="74">
        <v>1575</v>
      </c>
      <c r="W732" s="74">
        <v>1615</v>
      </c>
      <c r="X732" s="74">
        <v>57</v>
      </c>
      <c r="Y732" s="74">
        <v>64</v>
      </c>
      <c r="Z732" s="74" t="s">
        <v>1004</v>
      </c>
      <c r="AA732" s="74" t="s">
        <v>1004</v>
      </c>
      <c r="AB732" s="74" t="s">
        <v>1006</v>
      </c>
      <c r="AC732" s="74" t="s">
        <v>1007</v>
      </c>
      <c r="AD732" s="74" t="s">
        <v>1016</v>
      </c>
      <c r="AE732" s="74" t="s">
        <v>1038</v>
      </c>
      <c r="AF732" s="74">
        <v>11</v>
      </c>
      <c r="AG732" s="74" t="s">
        <v>1005</v>
      </c>
      <c r="AH732" s="74">
        <v>0</v>
      </c>
      <c r="AI732" s="104">
        <v>0</v>
      </c>
    </row>
    <row r="733" spans="1:35">
      <c r="A733" s="95">
        <v>475</v>
      </c>
      <c r="B733" s="74" t="s">
        <v>36</v>
      </c>
      <c r="C733" s="74" t="s">
        <v>1502</v>
      </c>
      <c r="D733" s="74" t="s">
        <v>1502</v>
      </c>
      <c r="E733" s="74" t="str">
        <f>HYPERLINK("[映雪.xlsx]类型!B30",'类型（5）'!$C$30)</f>
        <v>黑幕</v>
      </c>
      <c r="F733" s="74" t="s">
        <v>1001</v>
      </c>
      <c r="G733" s="74" t="s">
        <v>1002</v>
      </c>
      <c r="H733" s="74">
        <v>165</v>
      </c>
      <c r="I733" s="74">
        <v>165</v>
      </c>
      <c r="J733" s="74">
        <v>155</v>
      </c>
      <c r="K733" s="74">
        <v>62</v>
      </c>
      <c r="L733" s="74">
        <v>47</v>
      </c>
      <c r="M733" s="74">
        <v>68</v>
      </c>
      <c r="N733" s="74">
        <v>29</v>
      </c>
      <c r="O733" s="74">
        <f>SUM(K733,L733,M733,N733)</f>
        <v>206</v>
      </c>
      <c r="P733" s="74" t="s">
        <v>1033</v>
      </c>
      <c r="Q733" s="74">
        <v>100</v>
      </c>
      <c r="R733" s="74">
        <v>1</v>
      </c>
      <c r="S733" s="74" t="s">
        <v>1012</v>
      </c>
      <c r="T733" s="74">
        <v>1545</v>
      </c>
      <c r="U733" s="74">
        <v>1560</v>
      </c>
      <c r="V733" s="74">
        <v>1624</v>
      </c>
      <c r="W733" s="74">
        <v>1615</v>
      </c>
      <c r="X733" s="74">
        <v>71</v>
      </c>
      <c r="Y733" s="74">
        <v>22</v>
      </c>
      <c r="Z733" s="74" t="s">
        <v>1004</v>
      </c>
      <c r="AA733" s="74" t="s">
        <v>1005</v>
      </c>
      <c r="AB733" s="74" t="s">
        <v>1006</v>
      </c>
      <c r="AC733" s="74" t="s">
        <v>1007</v>
      </c>
      <c r="AD733" s="74" t="s">
        <v>1023</v>
      </c>
      <c r="AE733" s="74" t="s">
        <v>1017</v>
      </c>
      <c r="AF733" s="74">
        <v>12</v>
      </c>
      <c r="AG733" s="74" t="s">
        <v>1004</v>
      </c>
      <c r="AH733" s="74">
        <v>0</v>
      </c>
      <c r="AI733" s="104">
        <v>56</v>
      </c>
    </row>
    <row r="734" spans="1:35">
      <c r="A734" s="95">
        <v>482</v>
      </c>
      <c r="B734" s="74" t="s">
        <v>36</v>
      </c>
      <c r="C734" s="74" t="s">
        <v>1509</v>
      </c>
      <c r="D734" s="74" t="s">
        <v>1509</v>
      </c>
      <c r="E734" s="74" t="str">
        <f>HYPERLINK("[映雪.xlsx]类型!B33",'类型（5）'!$C$33)</f>
        <v>魔女</v>
      </c>
      <c r="F734" s="74" t="s">
        <v>1001</v>
      </c>
      <c r="G734" s="74" t="s">
        <v>1002</v>
      </c>
      <c r="H734" s="74">
        <v>438</v>
      </c>
      <c r="I734" s="74">
        <v>438</v>
      </c>
      <c r="J734" s="74">
        <v>21</v>
      </c>
      <c r="K734" s="74">
        <v>62</v>
      </c>
      <c r="L734" s="74">
        <v>72</v>
      </c>
      <c r="M734" s="74">
        <v>56</v>
      </c>
      <c r="N734" s="74">
        <v>73</v>
      </c>
      <c r="O734" s="74">
        <f>SUM(K734,L734,M734,N734)</f>
        <v>263</v>
      </c>
      <c r="P734" s="74" t="s">
        <v>1481</v>
      </c>
      <c r="Q734" s="74">
        <v>100</v>
      </c>
      <c r="R734" s="74">
        <v>1</v>
      </c>
      <c r="S734" s="74" t="s">
        <v>1012</v>
      </c>
      <c r="T734" s="74">
        <v>1600</v>
      </c>
      <c r="U734" s="74">
        <v>1614</v>
      </c>
      <c r="V734" s="74">
        <v>1615</v>
      </c>
      <c r="W734" s="74">
        <v>1615</v>
      </c>
      <c r="X734" s="74">
        <v>60</v>
      </c>
      <c r="Y734" s="74">
        <v>74</v>
      </c>
      <c r="Z734" s="74" t="s">
        <v>1004</v>
      </c>
      <c r="AA734" s="74" t="s">
        <v>1004</v>
      </c>
      <c r="AB734" s="74" t="s">
        <v>1006</v>
      </c>
      <c r="AC734" s="74" t="s">
        <v>1007</v>
      </c>
      <c r="AD734" s="74" t="s">
        <v>1008</v>
      </c>
      <c r="AE734" s="74" t="s">
        <v>1013</v>
      </c>
      <c r="AF734" s="74">
        <v>9</v>
      </c>
      <c r="AG734" s="74" t="s">
        <v>1005</v>
      </c>
      <c r="AH734" s="74">
        <v>0</v>
      </c>
      <c r="AI734" s="104">
        <v>30</v>
      </c>
    </row>
    <row r="735" spans="1:35">
      <c r="A735" s="95">
        <v>579</v>
      </c>
      <c r="B735" s="74" t="s">
        <v>122</v>
      </c>
      <c r="C735" s="74" t="s">
        <v>1594</v>
      </c>
      <c r="D735" s="74" t="s">
        <v>1594</v>
      </c>
      <c r="E735" s="74" t="str">
        <f>HYPERLINK("[映雪.xlsx]类型!B9",'类型（5）'!$C$9)</f>
        <v>家政全能</v>
      </c>
      <c r="F735" s="74" t="s">
        <v>1001</v>
      </c>
      <c r="G735" s="74" t="s">
        <v>1002</v>
      </c>
      <c r="H735" s="74">
        <v>748</v>
      </c>
      <c r="I735" s="74">
        <v>748</v>
      </c>
      <c r="J735" s="74">
        <v>54</v>
      </c>
      <c r="K735" s="74">
        <v>62</v>
      </c>
      <c r="L735" s="74">
        <v>25</v>
      </c>
      <c r="M735" s="74">
        <v>45</v>
      </c>
      <c r="N735" s="74">
        <v>78</v>
      </c>
      <c r="O735" s="74">
        <f>SUM(K735,L735,M735,N735)</f>
        <v>210</v>
      </c>
      <c r="P735" s="74" t="s">
        <v>1058</v>
      </c>
      <c r="Q735" s="74">
        <v>100</v>
      </c>
      <c r="R735" s="74">
        <v>1</v>
      </c>
      <c r="S735" s="74" t="s">
        <v>1012</v>
      </c>
      <c r="T735" s="74">
        <v>1536</v>
      </c>
      <c r="U735" s="74">
        <v>1551</v>
      </c>
      <c r="V735" s="74">
        <v>1570</v>
      </c>
      <c r="W735" s="74">
        <v>1615</v>
      </c>
      <c r="X735" s="74">
        <v>50</v>
      </c>
      <c r="Y735" s="74">
        <v>5</v>
      </c>
      <c r="Z735" s="74" t="s">
        <v>1004</v>
      </c>
      <c r="AA735" s="74" t="s">
        <v>1004</v>
      </c>
      <c r="AB735" s="74" t="s">
        <v>1006</v>
      </c>
      <c r="AC735" s="74" t="s">
        <v>1007</v>
      </c>
      <c r="AD735" s="74" t="s">
        <v>1008</v>
      </c>
      <c r="AE735" s="74" t="s">
        <v>1027</v>
      </c>
      <c r="AF735" s="74">
        <v>6</v>
      </c>
      <c r="AG735" s="74" t="s">
        <v>1005</v>
      </c>
      <c r="AH735" s="74">
        <v>0</v>
      </c>
      <c r="AI735" s="104">
        <v>0</v>
      </c>
    </row>
    <row r="736" spans="1:35">
      <c r="A736" s="95">
        <v>639</v>
      </c>
      <c r="B736" s="74" t="s">
        <v>64</v>
      </c>
      <c r="C736" s="74" t="s">
        <v>1645</v>
      </c>
      <c r="D736" s="74" t="s">
        <v>1645</v>
      </c>
      <c r="E736" s="96" t="str">
        <f>HYPERLINK("[映雪.xlsx]类型!B15",'类型（5）'!$C$15)</f>
        <v>巫女</v>
      </c>
      <c r="F736" s="74" t="s">
        <v>1001</v>
      </c>
      <c r="G736" s="74" t="s">
        <v>1002</v>
      </c>
      <c r="H736" s="74">
        <v>351</v>
      </c>
      <c r="I736" s="74">
        <v>351</v>
      </c>
      <c r="J736" s="74">
        <v>177</v>
      </c>
      <c r="K736" s="74">
        <v>62</v>
      </c>
      <c r="L736" s="74">
        <v>50</v>
      </c>
      <c r="M736" s="74">
        <v>71</v>
      </c>
      <c r="N736" s="74">
        <v>77</v>
      </c>
      <c r="O736" s="74">
        <f>SUM(K736,L736,M736,N736)</f>
        <v>260</v>
      </c>
      <c r="P736" s="74" t="s">
        <v>1058</v>
      </c>
      <c r="Q736" s="74">
        <v>100</v>
      </c>
      <c r="R736" s="74">
        <v>1</v>
      </c>
      <c r="S736" s="74" t="s">
        <v>1012</v>
      </c>
      <c r="T736" s="74">
        <v>1558</v>
      </c>
      <c r="U736" s="74">
        <v>1573</v>
      </c>
      <c r="V736" s="74">
        <v>1582</v>
      </c>
      <c r="W736" s="74">
        <v>1615</v>
      </c>
      <c r="X736" s="74">
        <v>72</v>
      </c>
      <c r="Y736" s="74">
        <v>4</v>
      </c>
      <c r="Z736" s="74" t="s">
        <v>1004</v>
      </c>
      <c r="AA736" s="74" t="s">
        <v>1004</v>
      </c>
      <c r="AB736" s="74" t="s">
        <v>1006</v>
      </c>
      <c r="AC736" s="74" t="s">
        <v>1007</v>
      </c>
      <c r="AD736" s="74" t="s">
        <v>1008</v>
      </c>
      <c r="AE736" s="74" t="s">
        <v>1017</v>
      </c>
      <c r="AF736" s="74">
        <v>7</v>
      </c>
      <c r="AG736" s="74" t="s">
        <v>1004</v>
      </c>
      <c r="AH736" s="74">
        <v>0</v>
      </c>
      <c r="AI736" s="104">
        <v>0</v>
      </c>
    </row>
    <row r="737" spans="1:35">
      <c r="A737" s="95">
        <v>651</v>
      </c>
      <c r="B737" s="74" t="s">
        <v>38</v>
      </c>
      <c r="C737" s="74" t="s">
        <v>1656</v>
      </c>
      <c r="D737" s="74" t="s">
        <v>1656</v>
      </c>
      <c r="E737" s="74" t="str">
        <f>HYPERLINK("[映雪.xlsx]类型!B22",'类型（5）'!$C$22)</f>
        <v>傲娇</v>
      </c>
      <c r="F737" s="74" t="s">
        <v>1001</v>
      </c>
      <c r="G737" s="74" t="s">
        <v>1002</v>
      </c>
      <c r="H737" s="74">
        <v>692</v>
      </c>
      <c r="I737" s="74">
        <v>692</v>
      </c>
      <c r="J737" s="74">
        <v>44</v>
      </c>
      <c r="K737" s="74">
        <v>62</v>
      </c>
      <c r="L737" s="74">
        <v>38</v>
      </c>
      <c r="M737" s="74">
        <v>57</v>
      </c>
      <c r="N737" s="74">
        <v>52</v>
      </c>
      <c r="O737" s="74">
        <f>SUM(K737,L737,M737,N737)</f>
        <v>209</v>
      </c>
      <c r="P737" s="74" t="s">
        <v>1026</v>
      </c>
      <c r="Q737" s="74">
        <v>100</v>
      </c>
      <c r="R737" s="74">
        <v>1</v>
      </c>
      <c r="S737" s="74" t="s">
        <v>1012</v>
      </c>
      <c r="T737" s="74">
        <v>1517</v>
      </c>
      <c r="U737" s="74">
        <v>1532</v>
      </c>
      <c r="V737" s="74">
        <v>1581</v>
      </c>
      <c r="W737" s="74">
        <v>1615</v>
      </c>
      <c r="X737" s="74">
        <v>51</v>
      </c>
      <c r="Y737" s="74">
        <v>48</v>
      </c>
      <c r="Z737" s="74" t="s">
        <v>1004</v>
      </c>
      <c r="AA737" s="74" t="s">
        <v>1004</v>
      </c>
      <c r="AB737" s="74" t="s">
        <v>1345</v>
      </c>
      <c r="AC737" s="74" t="s">
        <v>1148</v>
      </c>
      <c r="AD737" s="74" t="s">
        <v>1023</v>
      </c>
      <c r="AE737" s="74" t="s">
        <v>1027</v>
      </c>
      <c r="AF737" s="74">
        <v>5</v>
      </c>
      <c r="AG737" s="74" t="s">
        <v>1004</v>
      </c>
      <c r="AH737" s="74">
        <v>0</v>
      </c>
      <c r="AI737" s="104">
        <v>0</v>
      </c>
    </row>
    <row r="738" spans="1:35">
      <c r="A738" s="95">
        <v>659</v>
      </c>
      <c r="B738" s="74" t="s">
        <v>38</v>
      </c>
      <c r="C738" s="74" t="s">
        <v>1664</v>
      </c>
      <c r="D738" s="74" t="s">
        <v>1664</v>
      </c>
      <c r="E738" s="99" t="str">
        <f>HYPERLINK("[映雪.xlsx]类型!B18",'类型（5）'!$C$18)</f>
        <v>科学家</v>
      </c>
      <c r="F738" s="74" t="s">
        <v>1001</v>
      </c>
      <c r="G738" s="74" t="s">
        <v>1002</v>
      </c>
      <c r="H738" s="74">
        <v>954</v>
      </c>
      <c r="I738" s="74">
        <v>954</v>
      </c>
      <c r="J738" s="74">
        <v>44</v>
      </c>
      <c r="K738" s="74">
        <v>62</v>
      </c>
      <c r="L738" s="74">
        <v>42</v>
      </c>
      <c r="M738" s="74">
        <v>74</v>
      </c>
      <c r="N738" s="74">
        <v>55</v>
      </c>
      <c r="O738" s="74">
        <f>SUM(K738,L738,M738,N738)</f>
        <v>233</v>
      </c>
      <c r="P738" s="74" t="s">
        <v>1049</v>
      </c>
      <c r="Q738" s="74">
        <v>100</v>
      </c>
      <c r="R738" s="74">
        <v>1</v>
      </c>
      <c r="S738" s="74" t="s">
        <v>1012</v>
      </c>
      <c r="T738" s="74">
        <v>1553</v>
      </c>
      <c r="U738" s="74">
        <v>1568</v>
      </c>
      <c r="V738" s="74">
        <v>1577</v>
      </c>
      <c r="W738" s="74">
        <v>1615</v>
      </c>
      <c r="X738" s="74">
        <v>55</v>
      </c>
      <c r="Y738" s="74">
        <v>65</v>
      </c>
      <c r="Z738" s="74" t="s">
        <v>1004</v>
      </c>
      <c r="AA738" s="74" t="s">
        <v>1004</v>
      </c>
      <c r="AB738" s="74" t="s">
        <v>1006</v>
      </c>
      <c r="AC738" s="74" t="s">
        <v>1007</v>
      </c>
      <c r="AD738" s="74" t="s">
        <v>1008</v>
      </c>
      <c r="AE738" s="74" t="s">
        <v>1009</v>
      </c>
      <c r="AF738" s="74">
        <v>1</v>
      </c>
      <c r="AG738" s="74" t="s">
        <v>1004</v>
      </c>
      <c r="AH738" s="74">
        <v>0</v>
      </c>
      <c r="AI738" s="104">
        <v>0</v>
      </c>
    </row>
    <row r="739" spans="1:35">
      <c r="A739" s="95">
        <v>663</v>
      </c>
      <c r="B739" s="74" t="s">
        <v>38</v>
      </c>
      <c r="C739" s="74" t="s">
        <v>1668</v>
      </c>
      <c r="D739" s="74" t="s">
        <v>1668</v>
      </c>
      <c r="E739" s="74" t="str">
        <f>HYPERLINK("[映雪.xlsx]类型!B93",'类型（5）'!$C$93)</f>
        <v>爱因哈特</v>
      </c>
      <c r="F739" s="74" t="s">
        <v>1001</v>
      </c>
      <c r="G739" s="74" t="s">
        <v>1002</v>
      </c>
      <c r="H739" s="74">
        <v>143</v>
      </c>
      <c r="I739" s="74">
        <v>143</v>
      </c>
      <c r="J739" s="74">
        <v>44</v>
      </c>
      <c r="K739" s="74">
        <v>62</v>
      </c>
      <c r="L739" s="74">
        <v>75</v>
      </c>
      <c r="M739" s="74">
        <v>74</v>
      </c>
      <c r="N739" s="74">
        <v>63</v>
      </c>
      <c r="O739" s="74">
        <f>SUM(K739,L739,M739,N739)</f>
        <v>274</v>
      </c>
      <c r="P739" s="74" t="s">
        <v>1287</v>
      </c>
      <c r="Q739" s="74">
        <v>100</v>
      </c>
      <c r="R739" s="74">
        <v>2</v>
      </c>
      <c r="S739" s="74" t="s">
        <v>1012</v>
      </c>
      <c r="T739" s="74">
        <v>1532</v>
      </c>
      <c r="U739" s="74">
        <v>1547</v>
      </c>
      <c r="V739" s="74">
        <v>1561</v>
      </c>
      <c r="W739" s="74">
        <v>1615</v>
      </c>
      <c r="X739" s="74">
        <v>52</v>
      </c>
      <c r="Y739" s="74">
        <v>48</v>
      </c>
      <c r="Z739" s="74" t="s">
        <v>1004</v>
      </c>
      <c r="AA739" s="74" t="s">
        <v>1004</v>
      </c>
      <c r="AB739" s="74" t="s">
        <v>1006</v>
      </c>
      <c r="AC739" s="74" t="s">
        <v>1007</v>
      </c>
      <c r="AD739" s="74" t="s">
        <v>1008</v>
      </c>
      <c r="AE739" s="74" t="s">
        <v>1009</v>
      </c>
      <c r="AF739" s="74">
        <v>8</v>
      </c>
      <c r="AG739" s="74" t="s">
        <v>1005</v>
      </c>
      <c r="AH739" s="74">
        <v>0</v>
      </c>
      <c r="AI739" s="104">
        <v>0</v>
      </c>
    </row>
    <row r="740" spans="1:35">
      <c r="A740" s="95">
        <v>915</v>
      </c>
      <c r="B740" s="74" t="s">
        <v>72</v>
      </c>
      <c r="C740" s="74" t="s">
        <v>798</v>
      </c>
      <c r="D740" s="74" t="s">
        <v>798</v>
      </c>
      <c r="E740" s="74" t="str">
        <f>HYPERLINK("[映雪.xlsx]类型!B8",'类型（5）'!$C$8)</f>
        <v>智慧全能</v>
      </c>
      <c r="F740" s="74" t="s">
        <v>1001</v>
      </c>
      <c r="G740" s="74" t="s">
        <v>1002</v>
      </c>
      <c r="H740" s="74">
        <v>693</v>
      </c>
      <c r="I740" s="74">
        <v>693</v>
      </c>
      <c r="J740" s="74">
        <v>548</v>
      </c>
      <c r="K740" s="74">
        <v>62</v>
      </c>
      <c r="L740" s="74">
        <v>49</v>
      </c>
      <c r="M740" s="74">
        <v>74</v>
      </c>
      <c r="N740" s="74">
        <v>52</v>
      </c>
      <c r="O740" s="74">
        <f>SUM(K740,L740,M740,N740)</f>
        <v>237</v>
      </c>
      <c r="P740" s="74" t="s">
        <v>1046</v>
      </c>
      <c r="Q740" s="74">
        <v>100</v>
      </c>
      <c r="R740" s="74">
        <v>1</v>
      </c>
      <c r="S740" s="74" t="s">
        <v>1012</v>
      </c>
      <c r="T740" s="74">
        <v>1530</v>
      </c>
      <c r="U740" s="74">
        <v>1545</v>
      </c>
      <c r="V740" s="74">
        <v>1584</v>
      </c>
      <c r="W740" s="74">
        <v>1615</v>
      </c>
      <c r="X740" s="74">
        <v>61</v>
      </c>
      <c r="Y740" s="74">
        <v>88</v>
      </c>
      <c r="Z740" s="74" t="s">
        <v>1004</v>
      </c>
      <c r="AA740" s="74" t="s">
        <v>1005</v>
      </c>
      <c r="AB740" s="74" t="s">
        <v>1006</v>
      </c>
      <c r="AC740" s="74" t="s">
        <v>1007</v>
      </c>
      <c r="AD740" s="74" t="s">
        <v>1008</v>
      </c>
      <c r="AE740" s="74" t="s">
        <v>1017</v>
      </c>
      <c r="AF740" s="74">
        <v>13</v>
      </c>
      <c r="AG740" s="74" t="s">
        <v>1004</v>
      </c>
      <c r="AH740" s="74">
        <v>0</v>
      </c>
      <c r="AI740" s="104">
        <v>0</v>
      </c>
    </row>
    <row r="741" spans="1:35">
      <c r="A741" s="95">
        <v>919</v>
      </c>
      <c r="B741" s="74" t="s">
        <v>72</v>
      </c>
      <c r="C741" s="74" t="s">
        <v>1893</v>
      </c>
      <c r="D741" s="74" t="s">
        <v>1893</v>
      </c>
      <c r="E741" s="74" t="str">
        <f>HYPERLINK("[映雪.xlsx]类型!B6",'类型（5）'!$C$6)</f>
        <v>统御全能</v>
      </c>
      <c r="F741" s="74" t="s">
        <v>1001</v>
      </c>
      <c r="G741" s="74" t="s">
        <v>1002</v>
      </c>
      <c r="H741" s="74">
        <v>241</v>
      </c>
      <c r="I741" s="74">
        <v>241</v>
      </c>
      <c r="J741" s="74">
        <v>549</v>
      </c>
      <c r="K741" s="74">
        <v>62</v>
      </c>
      <c r="L741" s="74">
        <v>43</v>
      </c>
      <c r="M741" s="74">
        <v>54</v>
      </c>
      <c r="N741" s="74">
        <v>56</v>
      </c>
      <c r="O741" s="74">
        <f>SUM(K741,L741,M741,N741)</f>
        <v>215</v>
      </c>
      <c r="P741" s="74" t="s">
        <v>1029</v>
      </c>
      <c r="Q741" s="74">
        <v>100</v>
      </c>
      <c r="R741" s="74">
        <v>1</v>
      </c>
      <c r="S741" s="74" t="s">
        <v>1012</v>
      </c>
      <c r="T741" s="74">
        <v>1483</v>
      </c>
      <c r="U741" s="74">
        <v>1498</v>
      </c>
      <c r="V741" s="74">
        <v>1566</v>
      </c>
      <c r="W741" s="74">
        <v>1615</v>
      </c>
      <c r="X741" s="74">
        <v>24</v>
      </c>
      <c r="Y741" s="74">
        <v>65</v>
      </c>
      <c r="Z741" s="74" t="s">
        <v>1004</v>
      </c>
      <c r="AA741" s="74" t="s">
        <v>1005</v>
      </c>
      <c r="AB741" s="74" t="s">
        <v>1006</v>
      </c>
      <c r="AC741" s="74" t="s">
        <v>1007</v>
      </c>
      <c r="AD741" s="74" t="s">
        <v>1023</v>
      </c>
      <c r="AE741" s="74" t="s">
        <v>1009</v>
      </c>
      <c r="AF741" s="74">
        <v>9</v>
      </c>
      <c r="AG741" s="74" t="s">
        <v>1005</v>
      </c>
      <c r="AH741" s="74">
        <v>0</v>
      </c>
      <c r="AI741" s="104">
        <v>0</v>
      </c>
    </row>
    <row r="742" spans="1:35">
      <c r="A742" s="95">
        <v>953</v>
      </c>
      <c r="B742" s="74" t="s">
        <v>48</v>
      </c>
      <c r="C742" s="74" t="s">
        <v>1923</v>
      </c>
      <c r="D742" s="74" t="s">
        <v>1923</v>
      </c>
      <c r="E742" s="99" t="str">
        <f>HYPERLINK("[映雪.xlsx]类型!B29",'类型（5）'!$C$29)</f>
        <v>偶像</v>
      </c>
      <c r="F742" s="74" t="s">
        <v>1001</v>
      </c>
      <c r="G742" s="74" t="s">
        <v>1002</v>
      </c>
      <c r="H742" s="74">
        <v>918</v>
      </c>
      <c r="I742" s="74">
        <v>918</v>
      </c>
      <c r="J742" s="74">
        <v>593</v>
      </c>
      <c r="K742" s="74">
        <v>62</v>
      </c>
      <c r="L742" s="74">
        <v>34</v>
      </c>
      <c r="M742" s="74">
        <v>70</v>
      </c>
      <c r="N742" s="74">
        <v>68</v>
      </c>
      <c r="O742" s="74">
        <f>SUM(K742,L742,M742,N742)</f>
        <v>234</v>
      </c>
      <c r="P742" s="74" t="s">
        <v>1049</v>
      </c>
      <c r="Q742" s="74">
        <v>100</v>
      </c>
      <c r="R742" s="74">
        <v>1</v>
      </c>
      <c r="S742" s="74" t="s">
        <v>1012</v>
      </c>
      <c r="T742" s="74">
        <v>1515</v>
      </c>
      <c r="U742" s="74">
        <v>1530</v>
      </c>
      <c r="V742" s="74">
        <v>1580</v>
      </c>
      <c r="W742" s="74">
        <v>1615</v>
      </c>
      <c r="X742" s="74">
        <v>80</v>
      </c>
      <c r="Y742" s="74">
        <v>17</v>
      </c>
      <c r="Z742" s="74" t="s">
        <v>1004</v>
      </c>
      <c r="AA742" s="74" t="s">
        <v>1004</v>
      </c>
      <c r="AB742" s="74" t="s">
        <v>1006</v>
      </c>
      <c r="AC742" s="74" t="s">
        <v>1007</v>
      </c>
      <c r="AD742" s="74" t="s">
        <v>1023</v>
      </c>
      <c r="AE742" s="74" t="s">
        <v>1027</v>
      </c>
      <c r="AF742" s="74">
        <v>5</v>
      </c>
      <c r="AG742" s="74" t="s">
        <v>1004</v>
      </c>
      <c r="AH742" s="74">
        <v>0</v>
      </c>
      <c r="AI742" s="104">
        <v>0</v>
      </c>
    </row>
    <row r="743" spans="1:35">
      <c r="A743" s="95">
        <v>983</v>
      </c>
      <c r="B743" s="74" t="s">
        <v>48</v>
      </c>
      <c r="C743" s="74" t="s">
        <v>1950</v>
      </c>
      <c r="D743" s="74" t="s">
        <v>1950</v>
      </c>
      <c r="E743" s="96" t="str">
        <f>HYPERLINK("[映雪.xlsx]类型!B23",'类型（5）'!$C$23)</f>
        <v>管家</v>
      </c>
      <c r="F743" s="74" t="s">
        <v>1001</v>
      </c>
      <c r="G743" s="74" t="s">
        <v>1002</v>
      </c>
      <c r="H743" s="74">
        <v>279</v>
      </c>
      <c r="I743" s="74">
        <v>279</v>
      </c>
      <c r="J743" s="74">
        <v>591</v>
      </c>
      <c r="K743" s="74">
        <v>62</v>
      </c>
      <c r="L743" s="74">
        <v>67</v>
      </c>
      <c r="M743" s="74">
        <v>60</v>
      </c>
      <c r="N743" s="74">
        <v>50</v>
      </c>
      <c r="O743" s="74">
        <f>SUM(K743,L743,M743,N743)</f>
        <v>239</v>
      </c>
      <c r="P743" s="74" t="s">
        <v>1035</v>
      </c>
      <c r="Q743" s="74">
        <v>100</v>
      </c>
      <c r="R743" s="74">
        <v>1</v>
      </c>
      <c r="S743" s="74" t="s">
        <v>1012</v>
      </c>
      <c r="T743" s="74">
        <v>1530</v>
      </c>
      <c r="U743" s="74">
        <v>1545</v>
      </c>
      <c r="V743" s="74">
        <v>1596</v>
      </c>
      <c r="W743" s="74">
        <v>1615</v>
      </c>
      <c r="X743" s="74">
        <v>27</v>
      </c>
      <c r="Y743" s="74">
        <v>45</v>
      </c>
      <c r="Z743" s="74" t="s">
        <v>1004</v>
      </c>
      <c r="AA743" s="74" t="s">
        <v>1005</v>
      </c>
      <c r="AB743" s="74" t="s">
        <v>1006</v>
      </c>
      <c r="AC743" s="74" t="s">
        <v>1007</v>
      </c>
      <c r="AD743" s="74" t="s">
        <v>1023</v>
      </c>
      <c r="AE743" s="74" t="s">
        <v>1009</v>
      </c>
      <c r="AF743" s="74">
        <v>2</v>
      </c>
      <c r="AG743" s="74" t="s">
        <v>1004</v>
      </c>
      <c r="AH743" s="74">
        <v>0</v>
      </c>
      <c r="AI743" s="104">
        <v>0</v>
      </c>
    </row>
    <row r="744" spans="1:35">
      <c r="A744" s="95">
        <v>995</v>
      </c>
      <c r="B744" s="74" t="s">
        <v>50</v>
      </c>
      <c r="C744" s="74" t="s">
        <v>1961</v>
      </c>
      <c r="D744" s="74" t="s">
        <v>1961</v>
      </c>
      <c r="E744" s="74" t="str">
        <f>HYPERLINK("[映雪.xlsx]类型!B28",'类型（5）'!$C$28)</f>
        <v>战法师</v>
      </c>
      <c r="F744" s="74" t="s">
        <v>1001</v>
      </c>
      <c r="G744" s="74" t="s">
        <v>1002</v>
      </c>
      <c r="H744" s="74">
        <v>1230</v>
      </c>
      <c r="I744" s="74">
        <v>1230</v>
      </c>
      <c r="J744" s="74">
        <v>8</v>
      </c>
      <c r="K744" s="74">
        <v>62</v>
      </c>
      <c r="L744" s="74">
        <v>73</v>
      </c>
      <c r="M744" s="74">
        <v>54</v>
      </c>
      <c r="N744" s="74">
        <v>58</v>
      </c>
      <c r="O744" s="74">
        <f>SUM(K744,L744,M744,N744)</f>
        <v>247</v>
      </c>
      <c r="P744" s="74" t="s">
        <v>1072</v>
      </c>
      <c r="Q744" s="74">
        <v>100</v>
      </c>
      <c r="R744" s="74">
        <v>1</v>
      </c>
      <c r="S744" s="74" t="s">
        <v>1012</v>
      </c>
      <c r="T744" s="74">
        <v>1493</v>
      </c>
      <c r="U744" s="74">
        <v>1508</v>
      </c>
      <c r="V744" s="74">
        <v>1546</v>
      </c>
      <c r="W744" s="74">
        <v>1615</v>
      </c>
      <c r="X744" s="74">
        <v>66</v>
      </c>
      <c r="Y744" s="74">
        <v>25</v>
      </c>
      <c r="Z744" s="74" t="s">
        <v>1004</v>
      </c>
      <c r="AA744" s="74" t="s">
        <v>1005</v>
      </c>
      <c r="AB744" s="74" t="s">
        <v>1006</v>
      </c>
      <c r="AC744" s="74" t="s">
        <v>1007</v>
      </c>
      <c r="AD744" s="74" t="s">
        <v>1008</v>
      </c>
      <c r="AE744" s="74" t="s">
        <v>1038</v>
      </c>
      <c r="AF744" s="74">
        <v>6</v>
      </c>
      <c r="AG744" s="74" t="s">
        <v>1004</v>
      </c>
      <c r="AH744" s="74">
        <v>0</v>
      </c>
      <c r="AI744" s="104">
        <v>0</v>
      </c>
    </row>
    <row r="745" spans="1:35">
      <c r="A745" s="95">
        <v>1017</v>
      </c>
      <c r="B745" s="74" t="s">
        <v>50</v>
      </c>
      <c r="C745" s="74" t="s">
        <v>864</v>
      </c>
      <c r="D745" s="74" t="s">
        <v>864</v>
      </c>
      <c r="E745" s="96" t="str">
        <f>HYPERLINK("[映雪.xlsx]类型!B24",'类型（5）'!$C$24)</f>
        <v>艺术家</v>
      </c>
      <c r="F745" s="74" t="s">
        <v>1001</v>
      </c>
      <c r="G745" s="74" t="s">
        <v>1002</v>
      </c>
      <c r="H745" s="74">
        <v>1017</v>
      </c>
      <c r="I745" s="74">
        <v>1017</v>
      </c>
      <c r="J745" s="74">
        <v>30</v>
      </c>
      <c r="K745" s="74">
        <v>62</v>
      </c>
      <c r="L745" s="74">
        <v>60</v>
      </c>
      <c r="M745" s="74">
        <v>46</v>
      </c>
      <c r="N745" s="74">
        <v>47</v>
      </c>
      <c r="O745" s="74">
        <f>SUM(K745,L745,M745,N745)</f>
        <v>215</v>
      </c>
      <c r="P745" s="74" t="s">
        <v>1072</v>
      </c>
      <c r="Q745" s="74">
        <v>100</v>
      </c>
      <c r="R745" s="74">
        <v>1</v>
      </c>
      <c r="S745" s="74" t="s">
        <v>1012</v>
      </c>
      <c r="T745" s="74">
        <v>1573</v>
      </c>
      <c r="U745" s="74">
        <v>1588</v>
      </c>
      <c r="V745" s="74">
        <v>1630</v>
      </c>
      <c r="W745" s="74">
        <v>1615</v>
      </c>
      <c r="X745" s="74">
        <v>45</v>
      </c>
      <c r="Y745" s="74">
        <v>56</v>
      </c>
      <c r="Z745" s="74" t="s">
        <v>1004</v>
      </c>
      <c r="AA745" s="74" t="s">
        <v>1005</v>
      </c>
      <c r="AB745" s="74" t="s">
        <v>1006</v>
      </c>
      <c r="AC745" s="74" t="s">
        <v>1007</v>
      </c>
      <c r="AD745" s="74" t="s">
        <v>1023</v>
      </c>
      <c r="AE745" s="74" t="s">
        <v>1017</v>
      </c>
      <c r="AF745" s="74">
        <v>8</v>
      </c>
      <c r="AG745" s="74" t="s">
        <v>1004</v>
      </c>
      <c r="AH745" s="74">
        <v>0</v>
      </c>
      <c r="AI745" s="104">
        <v>0</v>
      </c>
    </row>
    <row r="746" spans="1:35">
      <c r="A746" s="95">
        <v>1120</v>
      </c>
      <c r="B746" s="74" t="s">
        <v>102</v>
      </c>
      <c r="C746" s="74" t="s">
        <v>2076</v>
      </c>
      <c r="D746" s="74" t="s">
        <v>2076</v>
      </c>
      <c r="E746" s="99" t="str">
        <f>HYPERLINK("[映雪.xlsx]类型!B37",'类型（5）'!$C$37)</f>
        <v>歌姬</v>
      </c>
      <c r="F746" s="74" t="s">
        <v>1001</v>
      </c>
      <c r="G746" s="74" t="s">
        <v>1002</v>
      </c>
      <c r="H746" s="74">
        <v>1109</v>
      </c>
      <c r="I746" s="74">
        <v>1109</v>
      </c>
      <c r="J746" s="74">
        <v>128</v>
      </c>
      <c r="K746" s="74">
        <v>62</v>
      </c>
      <c r="L746" s="74">
        <v>66</v>
      </c>
      <c r="M746" s="74">
        <v>63</v>
      </c>
      <c r="N746" s="74">
        <v>62</v>
      </c>
      <c r="O746" s="74">
        <f>SUM(K746,L746,M746,N746)</f>
        <v>253</v>
      </c>
      <c r="P746" s="74" t="s">
        <v>1051</v>
      </c>
      <c r="Q746" s="74">
        <v>100</v>
      </c>
      <c r="R746" s="74">
        <v>1</v>
      </c>
      <c r="S746" s="74" t="s">
        <v>1012</v>
      </c>
      <c r="T746" s="74">
        <v>1514</v>
      </c>
      <c r="U746" s="74">
        <v>1529</v>
      </c>
      <c r="V746" s="74">
        <v>1553</v>
      </c>
      <c r="W746" s="74">
        <v>1615</v>
      </c>
      <c r="X746" s="74">
        <v>74</v>
      </c>
      <c r="Y746" s="74">
        <v>9</v>
      </c>
      <c r="Z746" s="74" t="s">
        <v>1004</v>
      </c>
      <c r="AA746" s="74" t="s">
        <v>1004</v>
      </c>
      <c r="AB746" s="74" t="s">
        <v>1006</v>
      </c>
      <c r="AC746" s="74" t="s">
        <v>1007</v>
      </c>
      <c r="AD746" s="74" t="s">
        <v>1023</v>
      </c>
      <c r="AE746" s="74" t="s">
        <v>1013</v>
      </c>
      <c r="AF746" s="74">
        <v>5</v>
      </c>
      <c r="AG746" s="74" t="s">
        <v>1005</v>
      </c>
      <c r="AH746" s="74">
        <v>0</v>
      </c>
      <c r="AI746" s="104">
        <v>0</v>
      </c>
    </row>
    <row r="747" spans="1:35">
      <c r="A747" s="95">
        <v>1131</v>
      </c>
      <c r="B747" s="74" t="s">
        <v>60</v>
      </c>
      <c r="C747" s="74" t="s">
        <v>2087</v>
      </c>
      <c r="D747" s="74" t="s">
        <v>2087</v>
      </c>
      <c r="E747" s="74" t="str">
        <f>HYPERLINK("[映雪.xlsx]类型!B1",'类型（5）'!$C$1)</f>
        <v>均衡</v>
      </c>
      <c r="F747" s="74" t="s">
        <v>1001</v>
      </c>
      <c r="G747" s="74" t="s">
        <v>1002</v>
      </c>
      <c r="H747" s="74">
        <v>1248</v>
      </c>
      <c r="I747" s="74">
        <v>1248</v>
      </c>
      <c r="J747" s="74">
        <v>239</v>
      </c>
      <c r="K747" s="74">
        <v>62</v>
      </c>
      <c r="L747" s="74">
        <v>64</v>
      </c>
      <c r="M747" s="74">
        <v>63</v>
      </c>
      <c r="N747" s="74">
        <v>60</v>
      </c>
      <c r="O747" s="74">
        <f>SUM(K747,L747,M747,N747)</f>
        <v>249</v>
      </c>
      <c r="P747" s="74" t="s">
        <v>1029</v>
      </c>
      <c r="Q747" s="74">
        <v>100</v>
      </c>
      <c r="R747" s="74">
        <v>1</v>
      </c>
      <c r="S747" s="74" t="s">
        <v>1012</v>
      </c>
      <c r="T747" s="74">
        <v>1485</v>
      </c>
      <c r="U747" s="74">
        <v>1500</v>
      </c>
      <c r="V747" s="74">
        <v>1558</v>
      </c>
      <c r="W747" s="74">
        <v>1615</v>
      </c>
      <c r="X747" s="74">
        <v>12</v>
      </c>
      <c r="Y747" s="74">
        <v>85</v>
      </c>
      <c r="Z747" s="74" t="s">
        <v>1004</v>
      </c>
      <c r="AA747" s="74" t="s">
        <v>1005</v>
      </c>
      <c r="AB747" s="74" t="s">
        <v>1006</v>
      </c>
      <c r="AC747" s="74" t="s">
        <v>1007</v>
      </c>
      <c r="AD747" s="74" t="s">
        <v>1023</v>
      </c>
      <c r="AE747" s="74" t="s">
        <v>1027</v>
      </c>
      <c r="AF747" s="74">
        <v>3</v>
      </c>
      <c r="AG747" s="74" t="s">
        <v>1004</v>
      </c>
      <c r="AH747" s="74">
        <v>0</v>
      </c>
      <c r="AI747" s="104">
        <v>0</v>
      </c>
    </row>
    <row r="748" spans="1:35">
      <c r="A748" s="95">
        <v>1189</v>
      </c>
      <c r="B748" s="74" t="s">
        <v>142</v>
      </c>
      <c r="C748" s="74" t="s">
        <v>2138</v>
      </c>
      <c r="D748" s="74" t="s">
        <v>2138</v>
      </c>
      <c r="E748" s="96" t="str">
        <f>HYPERLINK("[映雪.xlsx]类型!B24",'类型（5）'!$C$24)</f>
        <v>艺术家</v>
      </c>
      <c r="F748" s="74" t="s">
        <v>1001</v>
      </c>
      <c r="G748" s="74" t="s">
        <v>1002</v>
      </c>
      <c r="H748" s="74">
        <v>1227</v>
      </c>
      <c r="I748" s="74">
        <v>1227</v>
      </c>
      <c r="J748" s="74">
        <v>187</v>
      </c>
      <c r="K748" s="74">
        <v>62</v>
      </c>
      <c r="L748" s="74">
        <v>33</v>
      </c>
      <c r="M748" s="74">
        <v>50</v>
      </c>
      <c r="N748" s="74">
        <v>66</v>
      </c>
      <c r="O748" s="74">
        <f>SUM(K748,L748,M748,N748)</f>
        <v>211</v>
      </c>
      <c r="P748" s="74" t="s">
        <v>1031</v>
      </c>
      <c r="Q748" s="74">
        <v>100</v>
      </c>
      <c r="R748" s="74">
        <v>2</v>
      </c>
      <c r="S748" s="74" t="s">
        <v>1012</v>
      </c>
      <c r="T748" s="74">
        <v>1560</v>
      </c>
      <c r="U748" s="74">
        <v>1575</v>
      </c>
      <c r="V748" s="74">
        <v>1600</v>
      </c>
      <c r="W748" s="74">
        <v>1615</v>
      </c>
      <c r="X748" s="74">
        <v>15</v>
      </c>
      <c r="Y748" s="74">
        <v>38</v>
      </c>
      <c r="Z748" s="74" t="s">
        <v>1004</v>
      </c>
      <c r="AA748" s="74" t="s">
        <v>1004</v>
      </c>
      <c r="AB748" s="74" t="s">
        <v>1006</v>
      </c>
      <c r="AC748" s="74" t="s">
        <v>1007</v>
      </c>
      <c r="AD748" s="74" t="s">
        <v>1023</v>
      </c>
      <c r="AE748" s="74" t="s">
        <v>1013</v>
      </c>
      <c r="AF748" s="74">
        <v>8</v>
      </c>
      <c r="AG748" s="74" t="s">
        <v>1004</v>
      </c>
      <c r="AH748" s="74">
        <v>0</v>
      </c>
      <c r="AI748" s="104">
        <v>0</v>
      </c>
    </row>
    <row r="749" spans="1:35">
      <c r="A749" s="95">
        <v>1214</v>
      </c>
      <c r="B749" s="74" t="s">
        <v>66</v>
      </c>
      <c r="C749" s="74" t="s">
        <v>2158</v>
      </c>
      <c r="D749" s="74" t="s">
        <v>2158</v>
      </c>
      <c r="E749" s="96" t="str">
        <f>HYPERLINK("[映雪.xlsx]类型!B15",'类型（5）'!$C$15)</f>
        <v>巫女</v>
      </c>
      <c r="F749" s="74" t="s">
        <v>1001</v>
      </c>
      <c r="G749" s="74" t="s">
        <v>1002</v>
      </c>
      <c r="H749" s="74">
        <v>1301</v>
      </c>
      <c r="I749" s="74">
        <v>1301</v>
      </c>
      <c r="J749" s="74">
        <v>493</v>
      </c>
      <c r="K749" s="74">
        <v>62</v>
      </c>
      <c r="L749" s="74">
        <v>43</v>
      </c>
      <c r="M749" s="74">
        <v>63</v>
      </c>
      <c r="N749" s="74">
        <v>79</v>
      </c>
      <c r="O749" s="74">
        <f>SUM(K749,L749,M749,N749)</f>
        <v>247</v>
      </c>
      <c r="P749" s="74" t="s">
        <v>1049</v>
      </c>
      <c r="Q749" s="74">
        <v>100</v>
      </c>
      <c r="R749" s="74">
        <v>1</v>
      </c>
      <c r="S749" s="74" t="s">
        <v>1012</v>
      </c>
      <c r="T749" s="74">
        <v>1524</v>
      </c>
      <c r="U749" s="74">
        <v>1539</v>
      </c>
      <c r="V749" s="74">
        <v>1564</v>
      </c>
      <c r="W749" s="74">
        <v>1615</v>
      </c>
      <c r="X749" s="74">
        <v>8</v>
      </c>
      <c r="Y749" s="74">
        <v>13</v>
      </c>
      <c r="Z749" s="74" t="s">
        <v>1004</v>
      </c>
      <c r="AA749" s="74" t="s">
        <v>1005</v>
      </c>
      <c r="AB749" s="74" t="s">
        <v>1006</v>
      </c>
      <c r="AC749" s="74" t="s">
        <v>1148</v>
      </c>
      <c r="AD749" s="74" t="s">
        <v>1008</v>
      </c>
      <c r="AE749" s="74" t="s">
        <v>1027</v>
      </c>
      <c r="AF749" s="74">
        <v>6</v>
      </c>
      <c r="AG749" s="74" t="s">
        <v>1004</v>
      </c>
      <c r="AH749" s="74">
        <v>0</v>
      </c>
      <c r="AI749" s="104">
        <v>0</v>
      </c>
    </row>
    <row r="750" spans="1:35">
      <c r="A750" s="95">
        <v>1267</v>
      </c>
      <c r="B750" s="74" t="s">
        <v>106</v>
      </c>
      <c r="C750" s="74" t="s">
        <v>2205</v>
      </c>
      <c r="D750" s="74" t="s">
        <v>2205</v>
      </c>
      <c r="E750" s="99" t="str">
        <f>HYPERLINK("[映雪.xlsx]类型!B26",'类型（5）'!$C$26)</f>
        <v>剑豪</v>
      </c>
      <c r="F750" s="74" t="s">
        <v>1001</v>
      </c>
      <c r="G750" s="74" t="s">
        <v>1002</v>
      </c>
      <c r="H750" s="74">
        <v>1189</v>
      </c>
      <c r="I750" s="74">
        <v>1189</v>
      </c>
      <c r="J750" s="74">
        <v>62</v>
      </c>
      <c r="K750" s="74">
        <v>62</v>
      </c>
      <c r="L750" s="74">
        <v>75</v>
      </c>
      <c r="M750" s="74">
        <v>60</v>
      </c>
      <c r="N750" s="74">
        <v>85</v>
      </c>
      <c r="O750" s="74">
        <f>SUM(K750,L750,M750,N750)</f>
        <v>282</v>
      </c>
      <c r="P750" s="74" t="s">
        <v>1085</v>
      </c>
      <c r="Q750" s="74">
        <v>100</v>
      </c>
      <c r="R750" s="74">
        <v>1</v>
      </c>
      <c r="S750" s="74" t="s">
        <v>1012</v>
      </c>
      <c r="T750" s="74">
        <v>1510</v>
      </c>
      <c r="U750" s="74">
        <v>1525</v>
      </c>
      <c r="V750" s="74">
        <v>1559</v>
      </c>
      <c r="W750" s="74">
        <v>1615</v>
      </c>
      <c r="X750" s="74">
        <v>2</v>
      </c>
      <c r="Y750" s="74">
        <v>50</v>
      </c>
      <c r="Z750" s="74" t="s">
        <v>1004</v>
      </c>
      <c r="AA750" s="74" t="s">
        <v>1005</v>
      </c>
      <c r="AB750" s="74" t="s">
        <v>1006</v>
      </c>
      <c r="AC750" s="74" t="s">
        <v>1007</v>
      </c>
      <c r="AD750" s="74" t="s">
        <v>1016</v>
      </c>
      <c r="AE750" s="74" t="s">
        <v>1024</v>
      </c>
      <c r="AF750" s="74">
        <v>14</v>
      </c>
      <c r="AG750" s="74" t="s">
        <v>1005</v>
      </c>
      <c r="AH750" s="74">
        <v>0</v>
      </c>
      <c r="AI750" s="104">
        <v>0</v>
      </c>
    </row>
    <row r="751" spans="1:35">
      <c r="A751" s="95">
        <v>1365</v>
      </c>
      <c r="B751" s="74" t="s">
        <v>158</v>
      </c>
      <c r="C751" s="74" t="s">
        <v>2291</v>
      </c>
      <c r="D751" s="74" t="s">
        <v>2291</v>
      </c>
      <c r="E751" s="74" t="str">
        <f>HYPERLINK("[映雪.xlsx]类型!B2",'类型（5）'!$C$2)</f>
        <v>统御强化</v>
      </c>
      <c r="F751" s="74" t="s">
        <v>1001</v>
      </c>
      <c r="G751" s="74" t="s">
        <v>1002</v>
      </c>
      <c r="H751" s="74">
        <v>1119</v>
      </c>
      <c r="I751" s="74">
        <v>1119</v>
      </c>
      <c r="J751" s="74">
        <v>463</v>
      </c>
      <c r="K751" s="74">
        <v>62</v>
      </c>
      <c r="L751" s="74">
        <v>68</v>
      </c>
      <c r="M751" s="74">
        <v>57</v>
      </c>
      <c r="N751" s="74">
        <v>68</v>
      </c>
      <c r="O751" s="74">
        <f>SUM(K751,L751,M751,N751)</f>
        <v>255</v>
      </c>
      <c r="P751" s="74" t="s">
        <v>1049</v>
      </c>
      <c r="Q751" s="74">
        <v>100</v>
      </c>
      <c r="R751" s="74">
        <v>1</v>
      </c>
      <c r="S751" s="74" t="s">
        <v>1012</v>
      </c>
      <c r="T751" s="74">
        <v>1513</v>
      </c>
      <c r="U751" s="74">
        <v>1528</v>
      </c>
      <c r="V751" s="74">
        <v>1549</v>
      </c>
      <c r="W751" s="74">
        <v>1615</v>
      </c>
      <c r="X751" s="74">
        <v>0</v>
      </c>
      <c r="Y751" s="74">
        <v>54</v>
      </c>
      <c r="Z751" s="74" t="s">
        <v>1004</v>
      </c>
      <c r="AA751" s="74" t="s">
        <v>1004</v>
      </c>
      <c r="AB751" s="74" t="s">
        <v>1006</v>
      </c>
      <c r="AC751" s="74" t="s">
        <v>1007</v>
      </c>
      <c r="AD751" s="74" t="s">
        <v>1023</v>
      </c>
      <c r="AE751" s="74" t="s">
        <v>1027</v>
      </c>
      <c r="AF751" s="74">
        <v>8</v>
      </c>
      <c r="AG751" s="74" t="s">
        <v>1004</v>
      </c>
      <c r="AH751" s="74">
        <v>0</v>
      </c>
      <c r="AI751" s="104">
        <v>0</v>
      </c>
    </row>
    <row r="752" spans="1:35">
      <c r="A752" s="95">
        <v>1394</v>
      </c>
      <c r="B752" s="74" t="s">
        <v>116</v>
      </c>
      <c r="C752" s="74" t="s">
        <v>2315</v>
      </c>
      <c r="D752" s="74" t="s">
        <v>2315</v>
      </c>
      <c r="E752" s="99" t="str">
        <f>HYPERLINK("[映雪.xlsx]类型!B36",'类型（5）'!$C$36)</f>
        <v>文学家</v>
      </c>
      <c r="F752" s="74" t="s">
        <v>1001</v>
      </c>
      <c r="G752" s="74" t="s">
        <v>1002</v>
      </c>
      <c r="H752" s="74">
        <v>1252</v>
      </c>
      <c r="I752" s="74">
        <v>1252</v>
      </c>
      <c r="J752" s="74">
        <v>15</v>
      </c>
      <c r="K752" s="74">
        <v>62</v>
      </c>
      <c r="L752" s="74">
        <v>56</v>
      </c>
      <c r="M752" s="74">
        <v>61</v>
      </c>
      <c r="N752" s="74">
        <v>65</v>
      </c>
      <c r="O752" s="74">
        <f>SUM(K752,L752,M752,N752)</f>
        <v>244</v>
      </c>
      <c r="P752" s="74" t="s">
        <v>1026</v>
      </c>
      <c r="Q752" s="74">
        <v>100</v>
      </c>
      <c r="R752" s="74">
        <v>1</v>
      </c>
      <c r="S752" s="74" t="s">
        <v>1012</v>
      </c>
      <c r="T752" s="74">
        <v>1520</v>
      </c>
      <c r="U752" s="74">
        <v>1532</v>
      </c>
      <c r="V752" s="74">
        <v>1542</v>
      </c>
      <c r="W752" s="74">
        <v>1615</v>
      </c>
      <c r="X752" s="74">
        <v>0</v>
      </c>
      <c r="Y752" s="74">
        <v>42</v>
      </c>
      <c r="Z752" s="74" t="s">
        <v>1004</v>
      </c>
      <c r="AA752" s="74" t="s">
        <v>1005</v>
      </c>
      <c r="AB752" s="74" t="s">
        <v>1006</v>
      </c>
      <c r="AC752" s="74" t="s">
        <v>1007</v>
      </c>
      <c r="AD752" s="74" t="s">
        <v>1023</v>
      </c>
      <c r="AE752" s="74" t="s">
        <v>1013</v>
      </c>
      <c r="AF752" s="74">
        <v>5</v>
      </c>
      <c r="AG752" s="74" t="s">
        <v>1004</v>
      </c>
      <c r="AH752" s="74">
        <v>0</v>
      </c>
      <c r="AI752" s="104">
        <v>0</v>
      </c>
    </row>
    <row r="753" spans="1:35">
      <c r="A753" s="95">
        <v>1492</v>
      </c>
      <c r="B753" s="74" t="s">
        <v>90</v>
      </c>
      <c r="C753" s="74" t="s">
        <v>2396</v>
      </c>
      <c r="D753" s="74" t="s">
        <v>2396</v>
      </c>
      <c r="E753" s="74" t="str">
        <f>HYPERLINK("[映雪.xlsx]类型!B8",'类型（5）'!$C$8)</f>
        <v>智慧全能</v>
      </c>
      <c r="F753" s="74" t="s">
        <v>1001</v>
      </c>
      <c r="G753" s="74" t="s">
        <v>1002</v>
      </c>
      <c r="H753" s="74">
        <v>1563</v>
      </c>
      <c r="I753" s="74">
        <v>1563</v>
      </c>
      <c r="J753" s="74">
        <v>110</v>
      </c>
      <c r="K753" s="74">
        <v>62</v>
      </c>
      <c r="L753" s="74">
        <v>46</v>
      </c>
      <c r="M753" s="74">
        <v>74</v>
      </c>
      <c r="N753" s="74">
        <v>66</v>
      </c>
      <c r="O753" s="74">
        <f>SUM(K753,L753,M753,N753)</f>
        <v>248</v>
      </c>
      <c r="P753" s="74" t="s">
        <v>1035</v>
      </c>
      <c r="Q753" s="74">
        <v>100</v>
      </c>
      <c r="R753" s="74">
        <v>1</v>
      </c>
      <c r="S753" s="74" t="s">
        <v>1012</v>
      </c>
      <c r="T753" s="74">
        <v>1545</v>
      </c>
      <c r="U753" s="74">
        <v>1560</v>
      </c>
      <c r="V753" s="74">
        <v>1614</v>
      </c>
      <c r="W753" s="74">
        <v>1615</v>
      </c>
      <c r="X753" s="74">
        <v>0</v>
      </c>
      <c r="Y753" s="74">
        <v>44</v>
      </c>
      <c r="Z753" s="74" t="s">
        <v>1004</v>
      </c>
      <c r="AA753" s="74" t="s">
        <v>1005</v>
      </c>
      <c r="AB753" s="74" t="s">
        <v>1006</v>
      </c>
      <c r="AC753" s="74" t="s">
        <v>1062</v>
      </c>
      <c r="AD753" s="74" t="s">
        <v>1008</v>
      </c>
      <c r="AE753" s="74" t="s">
        <v>1013</v>
      </c>
      <c r="AF753" s="74">
        <v>7</v>
      </c>
      <c r="AG753" s="74" t="s">
        <v>1005</v>
      </c>
      <c r="AH753" s="74">
        <v>0</v>
      </c>
      <c r="AI753" s="104">
        <v>0</v>
      </c>
    </row>
    <row r="754" spans="1:35">
      <c r="A754" s="95">
        <v>1512</v>
      </c>
      <c r="B754" s="74" t="s">
        <v>126</v>
      </c>
      <c r="C754" s="74" t="s">
        <v>2415</v>
      </c>
      <c r="D754" s="74" t="s">
        <v>2415</v>
      </c>
      <c r="E754" s="74" t="str">
        <f>HYPERLINK("[映雪.xlsx]类型!B22",'类型（5）'!$C$22)</f>
        <v>傲娇</v>
      </c>
      <c r="F754" s="74" t="s">
        <v>1001</v>
      </c>
      <c r="G754" s="74" t="s">
        <v>1002</v>
      </c>
      <c r="H754" s="74">
        <v>1583</v>
      </c>
      <c r="I754" s="74">
        <v>1583</v>
      </c>
      <c r="J754" s="74">
        <v>527</v>
      </c>
      <c r="K754" s="74">
        <v>62</v>
      </c>
      <c r="L754" s="74">
        <v>44</v>
      </c>
      <c r="M754" s="74">
        <v>49</v>
      </c>
      <c r="N754" s="74">
        <v>61</v>
      </c>
      <c r="O754" s="74">
        <f>SUM(K754,L754,M754,N754)</f>
        <v>216</v>
      </c>
      <c r="P754" s="74" t="s">
        <v>1026</v>
      </c>
      <c r="Q754" s="74">
        <v>100</v>
      </c>
      <c r="R754" s="74">
        <v>1</v>
      </c>
      <c r="S754" s="74" t="s">
        <v>1012</v>
      </c>
      <c r="T754" s="74">
        <v>1556</v>
      </c>
      <c r="U754" s="74">
        <v>1571</v>
      </c>
      <c r="V754" s="74">
        <v>1619</v>
      </c>
      <c r="W754" s="74">
        <v>1615</v>
      </c>
      <c r="X754" s="74">
        <v>0</v>
      </c>
      <c r="Y754" s="74">
        <v>41</v>
      </c>
      <c r="Z754" s="74" t="s">
        <v>1004</v>
      </c>
      <c r="AA754" s="74" t="s">
        <v>1005</v>
      </c>
      <c r="AB754" s="74" t="s">
        <v>1006</v>
      </c>
      <c r="AC754" s="74" t="s">
        <v>1007</v>
      </c>
      <c r="AD754" s="74" t="s">
        <v>1023</v>
      </c>
      <c r="AE754" s="74" t="s">
        <v>1009</v>
      </c>
      <c r="AF754" s="74">
        <v>5</v>
      </c>
      <c r="AG754" s="74" t="s">
        <v>1004</v>
      </c>
      <c r="AH754" s="74">
        <v>0</v>
      </c>
      <c r="AI754" s="104">
        <v>0</v>
      </c>
    </row>
    <row r="755" spans="1:35">
      <c r="A755" s="95">
        <v>1571</v>
      </c>
      <c r="B755" s="74" t="s">
        <v>100</v>
      </c>
      <c r="C755" s="74" t="s">
        <v>2466</v>
      </c>
      <c r="D755" s="74" t="s">
        <v>2466</v>
      </c>
      <c r="E755" s="99" t="str">
        <f>HYPERLINK("[映雪.xlsx]类型!B18",'类型（5）'!$C$18)</f>
        <v>科学家</v>
      </c>
      <c r="F755" s="74" t="s">
        <v>1001</v>
      </c>
      <c r="G755" s="74" t="s">
        <v>1002</v>
      </c>
      <c r="H755" s="74">
        <v>1631</v>
      </c>
      <c r="I755" s="74">
        <v>1631</v>
      </c>
      <c r="J755" s="74">
        <v>168</v>
      </c>
      <c r="K755" s="74">
        <v>62</v>
      </c>
      <c r="L755" s="74">
        <v>63</v>
      </c>
      <c r="M755" s="74">
        <v>84</v>
      </c>
      <c r="N755" s="74">
        <v>70</v>
      </c>
      <c r="O755" s="74">
        <f>SUM(K755,L755,M755,N755)</f>
        <v>279</v>
      </c>
      <c r="P755" s="74" t="s">
        <v>1044</v>
      </c>
      <c r="Q755" s="74">
        <v>100</v>
      </c>
      <c r="R755" s="74">
        <v>1</v>
      </c>
      <c r="S755" s="74" t="s">
        <v>1012</v>
      </c>
      <c r="T755" s="74">
        <v>1516</v>
      </c>
      <c r="U755" s="74">
        <v>1531</v>
      </c>
      <c r="V755" s="74">
        <v>1578</v>
      </c>
      <c r="W755" s="74">
        <v>1615</v>
      </c>
      <c r="X755" s="74">
        <v>0</v>
      </c>
      <c r="Y755" s="74">
        <v>55</v>
      </c>
      <c r="Z755" s="74" t="s">
        <v>1004</v>
      </c>
      <c r="AA755" s="74" t="s">
        <v>1004</v>
      </c>
      <c r="AB755" s="74" t="s">
        <v>1006</v>
      </c>
      <c r="AC755" s="74" t="s">
        <v>1007</v>
      </c>
      <c r="AD755" s="74" t="s">
        <v>1016</v>
      </c>
      <c r="AE755" s="74" t="s">
        <v>1013</v>
      </c>
      <c r="AF755" s="74">
        <v>8</v>
      </c>
      <c r="AG755" s="74" t="s">
        <v>1004</v>
      </c>
      <c r="AH755" s="74">
        <v>0</v>
      </c>
      <c r="AI755" s="104">
        <v>0</v>
      </c>
    </row>
    <row r="756" spans="1:35">
      <c r="A756" s="95">
        <v>1588</v>
      </c>
      <c r="B756" s="74" t="s">
        <v>100</v>
      </c>
      <c r="C756" s="74" t="s">
        <v>2480</v>
      </c>
      <c r="D756" s="74" t="s">
        <v>2480</v>
      </c>
      <c r="E756" s="74" t="str">
        <f>HYPERLINK("[映雪.xlsx]类型!B4",'类型（5）'!$C$4)</f>
        <v>智慧强化</v>
      </c>
      <c r="F756" s="74" t="s">
        <v>1001</v>
      </c>
      <c r="G756" s="74" t="s">
        <v>1002</v>
      </c>
      <c r="H756" s="74">
        <v>1644</v>
      </c>
      <c r="I756" s="74">
        <v>1644</v>
      </c>
      <c r="J756" s="74">
        <v>201</v>
      </c>
      <c r="K756" s="74">
        <v>62</v>
      </c>
      <c r="L756" s="74">
        <v>61</v>
      </c>
      <c r="M756" s="74">
        <v>55</v>
      </c>
      <c r="N756" s="74">
        <v>76</v>
      </c>
      <c r="O756" s="74">
        <f>SUM(K756,L756,M756,N756)</f>
        <v>254</v>
      </c>
      <c r="P756" s="74" t="s">
        <v>1044</v>
      </c>
      <c r="Q756" s="74">
        <v>100</v>
      </c>
      <c r="R756" s="74">
        <v>1</v>
      </c>
      <c r="S756" s="74" t="s">
        <v>1012</v>
      </c>
      <c r="T756" s="74">
        <v>1491</v>
      </c>
      <c r="U756" s="74">
        <v>1506</v>
      </c>
      <c r="V756" s="74">
        <v>1555</v>
      </c>
      <c r="W756" s="74">
        <v>1615</v>
      </c>
      <c r="X756" s="74">
        <v>0</v>
      </c>
      <c r="Y756" s="74">
        <v>57</v>
      </c>
      <c r="Z756" s="74" t="s">
        <v>1004</v>
      </c>
      <c r="AA756" s="74" t="s">
        <v>1004</v>
      </c>
      <c r="AB756" s="74" t="s">
        <v>1006</v>
      </c>
      <c r="AC756" s="74" t="s">
        <v>1007</v>
      </c>
      <c r="AD756" s="74" t="s">
        <v>1008</v>
      </c>
      <c r="AE756" s="74" t="s">
        <v>1027</v>
      </c>
      <c r="AF756" s="74">
        <v>6</v>
      </c>
      <c r="AG756" s="74" t="s">
        <v>1004</v>
      </c>
      <c r="AH756" s="74">
        <v>0</v>
      </c>
      <c r="AI756" s="104">
        <v>0</v>
      </c>
    </row>
    <row r="757" spans="1:35">
      <c r="A757" s="95">
        <v>1621</v>
      </c>
      <c r="B757" s="74" t="s">
        <v>98</v>
      </c>
      <c r="C757" s="74" t="s">
        <v>2509</v>
      </c>
      <c r="D757" s="74" t="s">
        <v>2509</v>
      </c>
      <c r="E757" s="74" t="str">
        <f>HYPERLINK("[映雪.xlsx]类型!B78",'类型（5）'!$C$78)</f>
        <v>剃切绘里奈</v>
      </c>
      <c r="F757" s="74" t="s">
        <v>1001</v>
      </c>
      <c r="G757" s="74" t="s">
        <v>1002</v>
      </c>
      <c r="H757" s="74">
        <v>1295</v>
      </c>
      <c r="I757" s="74">
        <v>1295</v>
      </c>
      <c r="J757" s="74">
        <v>69</v>
      </c>
      <c r="K757" s="74">
        <v>62</v>
      </c>
      <c r="L757" s="74">
        <v>36</v>
      </c>
      <c r="M757" s="74">
        <v>73</v>
      </c>
      <c r="N757" s="74">
        <v>57</v>
      </c>
      <c r="O757" s="74">
        <f>SUM(K757,L757,M757,N757)</f>
        <v>228</v>
      </c>
      <c r="P757" s="74" t="s">
        <v>1036</v>
      </c>
      <c r="Q757" s="74">
        <v>100</v>
      </c>
      <c r="R757" s="74">
        <v>1</v>
      </c>
      <c r="S757" s="74" t="s">
        <v>1012</v>
      </c>
      <c r="T757" s="74">
        <v>1468</v>
      </c>
      <c r="U757" s="74">
        <v>1483</v>
      </c>
      <c r="V757" s="74">
        <v>1543</v>
      </c>
      <c r="W757" s="74">
        <v>1615</v>
      </c>
      <c r="X757" s="74">
        <v>0</v>
      </c>
      <c r="Y757" s="74">
        <v>5</v>
      </c>
      <c r="Z757" s="74" t="s">
        <v>1004</v>
      </c>
      <c r="AA757" s="74" t="s">
        <v>1005</v>
      </c>
      <c r="AB757" s="74" t="s">
        <v>1345</v>
      </c>
      <c r="AC757" s="74" t="s">
        <v>1148</v>
      </c>
      <c r="AD757" s="74" t="s">
        <v>1008</v>
      </c>
      <c r="AE757" s="74" t="s">
        <v>1017</v>
      </c>
      <c r="AF757" s="74">
        <v>10</v>
      </c>
      <c r="AG757" s="74" t="s">
        <v>1004</v>
      </c>
      <c r="AH757" s="74">
        <v>0</v>
      </c>
      <c r="AI757" s="104">
        <v>0</v>
      </c>
    </row>
    <row r="758" spans="1:35">
      <c r="A758" s="95">
        <v>90</v>
      </c>
      <c r="B758" s="74" t="s">
        <v>130</v>
      </c>
      <c r="C758" s="74" t="s">
        <v>1132</v>
      </c>
      <c r="D758" s="74" t="s">
        <v>1132</v>
      </c>
      <c r="E758" s="96" t="str">
        <f>HYPERLINK("[映雪.xlsx]类型!B5",'类型（5）'!$C$5)</f>
        <v>家政强化</v>
      </c>
      <c r="F758" s="74" t="s">
        <v>1001</v>
      </c>
      <c r="G758" s="74" t="s">
        <v>1002</v>
      </c>
      <c r="H758" s="74">
        <v>336</v>
      </c>
      <c r="I758" s="74">
        <v>336</v>
      </c>
      <c r="J758" s="74">
        <v>320</v>
      </c>
      <c r="K758" s="74">
        <v>61</v>
      </c>
      <c r="L758" s="74">
        <v>68</v>
      </c>
      <c r="M758" s="74">
        <v>71</v>
      </c>
      <c r="N758" s="74">
        <v>90</v>
      </c>
      <c r="O758" s="74">
        <f>SUM(K758,L758,M758,N758)</f>
        <v>290</v>
      </c>
      <c r="P758" s="74" t="s">
        <v>1087</v>
      </c>
      <c r="Q758" s="74">
        <v>100</v>
      </c>
      <c r="R758" s="74">
        <v>1</v>
      </c>
      <c r="S758" s="74" t="s">
        <v>1012</v>
      </c>
      <c r="T758" s="74">
        <v>1576</v>
      </c>
      <c r="U758" s="74">
        <v>1591</v>
      </c>
      <c r="V758" s="74">
        <v>1659</v>
      </c>
      <c r="W758" s="74">
        <v>1615</v>
      </c>
      <c r="X758" s="74">
        <v>35</v>
      </c>
      <c r="Y758" s="74">
        <v>57</v>
      </c>
      <c r="Z758" s="74" t="s">
        <v>1004</v>
      </c>
      <c r="AA758" s="74" t="s">
        <v>1005</v>
      </c>
      <c r="AB758" s="74" t="s">
        <v>1006</v>
      </c>
      <c r="AC758" s="74" t="s">
        <v>1007</v>
      </c>
      <c r="AD758" s="74" t="s">
        <v>1016</v>
      </c>
      <c r="AE758" s="74" t="s">
        <v>1027</v>
      </c>
      <c r="AF758" s="74">
        <v>7</v>
      </c>
      <c r="AG758" s="74" t="s">
        <v>1004</v>
      </c>
      <c r="AH758" s="74">
        <v>0</v>
      </c>
      <c r="AI758" s="104">
        <v>0</v>
      </c>
    </row>
    <row r="759" spans="1:35">
      <c r="A759" s="95">
        <v>126</v>
      </c>
      <c r="B759" s="74" t="s">
        <v>16</v>
      </c>
      <c r="C759" s="74" t="s">
        <v>1170</v>
      </c>
      <c r="D759" s="74" t="s">
        <v>1170</v>
      </c>
      <c r="E759" s="99" t="str">
        <f>HYPERLINK("[映雪.xlsx]类型!B36",'类型（5）'!$C$36)</f>
        <v>文学家</v>
      </c>
      <c r="F759" s="74" t="s">
        <v>1001</v>
      </c>
      <c r="G759" s="74" t="s">
        <v>1002</v>
      </c>
      <c r="H759" s="74">
        <v>270</v>
      </c>
      <c r="I759" s="74">
        <v>270</v>
      </c>
      <c r="J759" s="74">
        <v>136</v>
      </c>
      <c r="K759" s="74">
        <v>61</v>
      </c>
      <c r="L759" s="74">
        <v>71</v>
      </c>
      <c r="M759" s="74">
        <v>68</v>
      </c>
      <c r="N759" s="74">
        <v>59</v>
      </c>
      <c r="O759" s="74">
        <f>SUM(K759,L759,M759,N759)</f>
        <v>259</v>
      </c>
      <c r="P759" s="74" t="s">
        <v>1037</v>
      </c>
      <c r="Q759" s="74">
        <v>100</v>
      </c>
      <c r="R759" s="74">
        <v>1</v>
      </c>
      <c r="S759" s="74" t="s">
        <v>1012</v>
      </c>
      <c r="T759" s="74">
        <v>1532</v>
      </c>
      <c r="U759" s="74">
        <v>1547</v>
      </c>
      <c r="V759" s="74">
        <v>1585</v>
      </c>
      <c r="W759" s="74">
        <v>1615</v>
      </c>
      <c r="X759" s="74">
        <v>74</v>
      </c>
      <c r="Y759" s="74">
        <v>92</v>
      </c>
      <c r="Z759" s="74" t="s">
        <v>1004</v>
      </c>
      <c r="AA759" s="74" t="s">
        <v>1004</v>
      </c>
      <c r="AB759" s="74" t="s">
        <v>1006</v>
      </c>
      <c r="AC759" s="74" t="s">
        <v>1007</v>
      </c>
      <c r="AD759" s="74" t="s">
        <v>1008</v>
      </c>
      <c r="AE759" s="74" t="s">
        <v>1017</v>
      </c>
      <c r="AF759" s="74">
        <v>4</v>
      </c>
      <c r="AG759" s="74" t="s">
        <v>1004</v>
      </c>
      <c r="AH759" s="74">
        <v>0</v>
      </c>
      <c r="AI759" s="104">
        <v>34</v>
      </c>
    </row>
    <row r="760" spans="1:35">
      <c r="A760" s="95">
        <v>145</v>
      </c>
      <c r="B760" s="74" t="s">
        <v>76</v>
      </c>
      <c r="C760" s="74" t="s">
        <v>1189</v>
      </c>
      <c r="D760" s="74" t="s">
        <v>1189</v>
      </c>
      <c r="E760" s="74" t="str">
        <f>HYPERLINK("[映雪.xlsx]类型!B71",'类型（5）'!$C$71)</f>
        <v>艾丝</v>
      </c>
      <c r="F760" s="74" t="s">
        <v>1001</v>
      </c>
      <c r="G760" s="74" t="s">
        <v>1002</v>
      </c>
      <c r="H760" s="74">
        <v>100</v>
      </c>
      <c r="I760" s="74">
        <v>100</v>
      </c>
      <c r="J760" s="74">
        <v>137</v>
      </c>
      <c r="K760" s="74">
        <v>61</v>
      </c>
      <c r="L760" s="74">
        <v>95</v>
      </c>
      <c r="M760" s="74">
        <v>50</v>
      </c>
      <c r="N760" s="74">
        <v>63</v>
      </c>
      <c r="O760" s="74">
        <f>SUM(K760,L760,M760,N760)</f>
        <v>269</v>
      </c>
      <c r="P760" s="74" t="s">
        <v>1077</v>
      </c>
      <c r="Q760" s="74">
        <v>100</v>
      </c>
      <c r="R760" s="74">
        <v>2</v>
      </c>
      <c r="S760" s="74" t="s">
        <v>1012</v>
      </c>
      <c r="T760" s="74">
        <v>1570</v>
      </c>
      <c r="U760" s="74">
        <v>1585</v>
      </c>
      <c r="V760" s="74">
        <v>1633</v>
      </c>
      <c r="W760" s="74">
        <v>1615</v>
      </c>
      <c r="X760" s="74">
        <v>20</v>
      </c>
      <c r="Y760" s="74">
        <v>52</v>
      </c>
      <c r="Z760" s="74" t="s">
        <v>1004</v>
      </c>
      <c r="AA760" s="74" t="s">
        <v>1005</v>
      </c>
      <c r="AB760" s="74" t="s">
        <v>1006</v>
      </c>
      <c r="AC760" s="74" t="s">
        <v>1007</v>
      </c>
      <c r="AD760" s="74" t="s">
        <v>1162</v>
      </c>
      <c r="AE760" s="74" t="s">
        <v>1027</v>
      </c>
      <c r="AF760" s="74">
        <v>7</v>
      </c>
      <c r="AG760" s="74" t="s">
        <v>1005</v>
      </c>
      <c r="AH760" s="74">
        <v>0</v>
      </c>
      <c r="AI760" s="104">
        <v>75</v>
      </c>
    </row>
    <row r="761" spans="1:35">
      <c r="A761" s="95">
        <v>202</v>
      </c>
      <c r="B761" s="74" t="s">
        <v>108</v>
      </c>
      <c r="C761" s="74" t="s">
        <v>1241</v>
      </c>
      <c r="D761" s="74" t="s">
        <v>1241</v>
      </c>
      <c r="E761" s="74" t="str">
        <f>HYPERLINK("[映雪.xlsx]类型!B8",'类型（5）'!$C$8)</f>
        <v>智慧全能</v>
      </c>
      <c r="F761" s="74" t="s">
        <v>1001</v>
      </c>
      <c r="G761" s="74" t="s">
        <v>1002</v>
      </c>
      <c r="H761" s="74">
        <v>965</v>
      </c>
      <c r="I761" s="74">
        <v>965</v>
      </c>
      <c r="J761" s="74">
        <v>113</v>
      </c>
      <c r="K761" s="74">
        <v>61</v>
      </c>
      <c r="L761" s="74">
        <v>49</v>
      </c>
      <c r="M761" s="74">
        <v>63</v>
      </c>
      <c r="N761" s="74">
        <v>46</v>
      </c>
      <c r="O761" s="74">
        <f>SUM(K761,L761,M761,N761)</f>
        <v>219</v>
      </c>
      <c r="P761" s="74" t="s">
        <v>1082</v>
      </c>
      <c r="Q761" s="74">
        <v>100</v>
      </c>
      <c r="R761" s="74">
        <v>1</v>
      </c>
      <c r="S761" s="74" t="s">
        <v>1012</v>
      </c>
      <c r="T761" s="74">
        <v>1544</v>
      </c>
      <c r="U761" s="74">
        <v>1559</v>
      </c>
      <c r="V761" s="74">
        <v>1603</v>
      </c>
      <c r="W761" s="74">
        <v>1615</v>
      </c>
      <c r="X761" s="74">
        <v>29</v>
      </c>
      <c r="Y761" s="74">
        <v>3</v>
      </c>
      <c r="Z761" s="74" t="s">
        <v>1004</v>
      </c>
      <c r="AA761" s="74" t="s">
        <v>1005</v>
      </c>
      <c r="AB761" s="74" t="s">
        <v>1006</v>
      </c>
      <c r="AC761" s="74" t="s">
        <v>1007</v>
      </c>
      <c r="AD761" s="74" t="s">
        <v>1023</v>
      </c>
      <c r="AE761" s="74" t="s">
        <v>1009</v>
      </c>
      <c r="AF761" s="74">
        <v>8</v>
      </c>
      <c r="AG761" s="74" t="s">
        <v>1005</v>
      </c>
      <c r="AH761" s="74">
        <v>0</v>
      </c>
      <c r="AI761" s="104">
        <v>54</v>
      </c>
    </row>
    <row r="762" spans="1:35">
      <c r="A762" s="95">
        <v>226</v>
      </c>
      <c r="B762" s="74" t="s">
        <v>108</v>
      </c>
      <c r="C762" s="74" t="s">
        <v>1262</v>
      </c>
      <c r="D762" s="74" t="s">
        <v>1262</v>
      </c>
      <c r="E762" s="74" t="str">
        <f>HYPERLINK("[映雪.xlsx]类型!B8",'类型（5）'!$C$8)</f>
        <v>智慧全能</v>
      </c>
      <c r="F762" s="74" t="s">
        <v>1001</v>
      </c>
      <c r="G762" s="74" t="s">
        <v>1002</v>
      </c>
      <c r="H762" s="74">
        <v>70</v>
      </c>
      <c r="I762" s="74">
        <v>70</v>
      </c>
      <c r="J762" s="74">
        <v>37</v>
      </c>
      <c r="K762" s="74">
        <v>61</v>
      </c>
      <c r="L762" s="74">
        <v>56</v>
      </c>
      <c r="M762" s="74">
        <v>69</v>
      </c>
      <c r="N762" s="74">
        <v>60</v>
      </c>
      <c r="O762" s="74">
        <f>SUM(K762,L762,M762,N762)</f>
        <v>246</v>
      </c>
      <c r="P762" s="74" t="s">
        <v>1022</v>
      </c>
      <c r="Q762" s="74">
        <v>100</v>
      </c>
      <c r="R762" s="74">
        <v>1</v>
      </c>
      <c r="S762" s="74" t="s">
        <v>1012</v>
      </c>
      <c r="T762" s="74">
        <v>1523</v>
      </c>
      <c r="U762" s="74">
        <v>1531</v>
      </c>
      <c r="V762" s="74">
        <v>1579</v>
      </c>
      <c r="W762" s="74">
        <v>1615</v>
      </c>
      <c r="X762" s="74">
        <v>37</v>
      </c>
      <c r="Y762" s="74">
        <v>30</v>
      </c>
      <c r="Z762" s="74" t="s">
        <v>1004</v>
      </c>
      <c r="AA762" s="74" t="s">
        <v>1004</v>
      </c>
      <c r="AB762" s="74" t="s">
        <v>1006</v>
      </c>
      <c r="AC762" s="74" t="s">
        <v>1062</v>
      </c>
      <c r="AD762" s="74" t="s">
        <v>1023</v>
      </c>
      <c r="AE762" s="74" t="s">
        <v>1017</v>
      </c>
      <c r="AF762" s="74">
        <v>5</v>
      </c>
      <c r="AG762" s="74" t="s">
        <v>1004</v>
      </c>
      <c r="AH762" s="74">
        <v>0</v>
      </c>
      <c r="AI762" s="104">
        <v>0</v>
      </c>
    </row>
    <row r="763" spans="1:35">
      <c r="A763" s="95">
        <v>279</v>
      </c>
      <c r="B763" s="74" t="s">
        <v>148</v>
      </c>
      <c r="C763" s="74" t="s">
        <v>1317</v>
      </c>
      <c r="D763" s="74" t="s">
        <v>1317</v>
      </c>
      <c r="E763" s="74" t="str">
        <f>HYPERLINK("[映雪.xlsx]类型!B6",'类型（5）'!$C$6)</f>
        <v>统御全能</v>
      </c>
      <c r="F763" s="74" t="s">
        <v>1001</v>
      </c>
      <c r="G763" s="74" t="s">
        <v>1002</v>
      </c>
      <c r="H763" s="74">
        <v>403</v>
      </c>
      <c r="I763" s="74">
        <v>403</v>
      </c>
      <c r="J763" s="74">
        <v>45</v>
      </c>
      <c r="K763" s="74">
        <v>61</v>
      </c>
      <c r="L763" s="74">
        <v>64</v>
      </c>
      <c r="M763" s="74">
        <v>46</v>
      </c>
      <c r="N763" s="74">
        <v>53</v>
      </c>
      <c r="O763" s="74">
        <f>SUM(K763,L763,M763,N763)</f>
        <v>224</v>
      </c>
      <c r="P763" s="74" t="s">
        <v>1083</v>
      </c>
      <c r="Q763" s="74">
        <v>100</v>
      </c>
      <c r="R763" s="74">
        <v>1</v>
      </c>
      <c r="S763" s="74" t="s">
        <v>1012</v>
      </c>
      <c r="T763" s="74">
        <v>1507</v>
      </c>
      <c r="U763" s="74">
        <v>1522</v>
      </c>
      <c r="V763" s="74">
        <v>1557</v>
      </c>
      <c r="W763" s="74">
        <v>1615</v>
      </c>
      <c r="X763" s="74">
        <v>41</v>
      </c>
      <c r="Y763" s="74">
        <v>34</v>
      </c>
      <c r="Z763" s="74" t="s">
        <v>1004</v>
      </c>
      <c r="AA763" s="74" t="s">
        <v>1005</v>
      </c>
      <c r="AB763" s="74" t="s">
        <v>1006</v>
      </c>
      <c r="AC763" s="74" t="s">
        <v>1007</v>
      </c>
      <c r="AD763" s="74" t="s">
        <v>1023</v>
      </c>
      <c r="AE763" s="74" t="s">
        <v>1027</v>
      </c>
      <c r="AF763" s="74">
        <v>5</v>
      </c>
      <c r="AG763" s="74" t="s">
        <v>1004</v>
      </c>
      <c r="AH763" s="74">
        <v>0</v>
      </c>
      <c r="AI763" s="104">
        <v>0</v>
      </c>
    </row>
    <row r="764" spans="1:35">
      <c r="A764" s="95">
        <v>332</v>
      </c>
      <c r="B764" s="74" t="s">
        <v>13</v>
      </c>
      <c r="C764" s="74" t="s">
        <v>1368</v>
      </c>
      <c r="D764" s="74" t="s">
        <v>1368</v>
      </c>
      <c r="E764" s="96" t="str">
        <f>HYPERLINK("[映雪.xlsx]类型!B16",'类型（5）'!$C$16)</f>
        <v>神明</v>
      </c>
      <c r="F764" s="74" t="s">
        <v>1001</v>
      </c>
      <c r="G764" s="74" t="s">
        <v>1002</v>
      </c>
      <c r="H764" s="74">
        <v>684</v>
      </c>
      <c r="I764" s="74">
        <v>684</v>
      </c>
      <c r="J764" s="74">
        <v>374</v>
      </c>
      <c r="K764" s="74">
        <v>61</v>
      </c>
      <c r="L764" s="74">
        <v>63</v>
      </c>
      <c r="M764" s="74">
        <v>40</v>
      </c>
      <c r="N764" s="74">
        <v>51</v>
      </c>
      <c r="O764" s="74">
        <f>SUM(K764,L764,M764,N764)</f>
        <v>215</v>
      </c>
      <c r="P764" s="74" t="s">
        <v>1049</v>
      </c>
      <c r="Q764" s="74">
        <v>100</v>
      </c>
      <c r="R764" s="74">
        <v>1</v>
      </c>
      <c r="S764" s="74" t="s">
        <v>1012</v>
      </c>
      <c r="T764" s="74">
        <v>1541</v>
      </c>
      <c r="U764" s="74">
        <v>1556</v>
      </c>
      <c r="V764" s="74">
        <v>1593</v>
      </c>
      <c r="W764" s="74">
        <v>1615</v>
      </c>
      <c r="X764" s="74">
        <v>18</v>
      </c>
      <c r="Y764" s="74">
        <v>6</v>
      </c>
      <c r="Z764" s="74" t="s">
        <v>1004</v>
      </c>
      <c r="AA764" s="74" t="s">
        <v>1005</v>
      </c>
      <c r="AB764" s="74" t="s">
        <v>1006</v>
      </c>
      <c r="AC764" s="74" t="s">
        <v>1062</v>
      </c>
      <c r="AD764" s="74" t="s">
        <v>1023</v>
      </c>
      <c r="AE764" s="74" t="s">
        <v>1017</v>
      </c>
      <c r="AF764" s="74">
        <v>2</v>
      </c>
      <c r="AG764" s="74" t="s">
        <v>1004</v>
      </c>
      <c r="AH764" s="74">
        <v>0</v>
      </c>
      <c r="AI764" s="104">
        <v>0</v>
      </c>
    </row>
    <row r="765" spans="1:35">
      <c r="A765" s="95">
        <v>378</v>
      </c>
      <c r="B765" s="74" t="s">
        <v>128</v>
      </c>
      <c r="C765" s="74" t="s">
        <v>1414</v>
      </c>
      <c r="D765" s="74" t="s">
        <v>1414</v>
      </c>
      <c r="E765" s="99" t="str">
        <f>HYPERLINK("[映雪.xlsx]类型!B31",'类型（5）'!$C$31)</f>
        <v>后宫王</v>
      </c>
      <c r="F765" s="74" t="s">
        <v>1001</v>
      </c>
      <c r="G765" s="74" t="s">
        <v>1002</v>
      </c>
      <c r="H765" s="74">
        <v>456</v>
      </c>
      <c r="I765" s="74">
        <v>456</v>
      </c>
      <c r="J765" s="74">
        <v>391</v>
      </c>
      <c r="K765" s="74">
        <v>61</v>
      </c>
      <c r="L765" s="74">
        <v>56</v>
      </c>
      <c r="M765" s="74">
        <v>56</v>
      </c>
      <c r="N765" s="74">
        <v>70</v>
      </c>
      <c r="O765" s="74">
        <f>SUM(K765,L765,M765,N765)</f>
        <v>243</v>
      </c>
      <c r="P765" s="74" t="s">
        <v>1053</v>
      </c>
      <c r="Q765" s="74">
        <v>100</v>
      </c>
      <c r="R765" s="74">
        <v>1</v>
      </c>
      <c r="S765" s="74" t="s">
        <v>1012</v>
      </c>
      <c r="T765" s="74">
        <v>1559</v>
      </c>
      <c r="U765" s="74">
        <v>1574</v>
      </c>
      <c r="V765" s="74">
        <v>1628</v>
      </c>
      <c r="W765" s="74">
        <v>1615</v>
      </c>
      <c r="X765" s="74">
        <v>15</v>
      </c>
      <c r="Y765" s="74">
        <v>27</v>
      </c>
      <c r="Z765" s="74" t="s">
        <v>1004</v>
      </c>
      <c r="AA765" s="74" t="s">
        <v>1005</v>
      </c>
      <c r="AB765" s="74" t="s">
        <v>1006</v>
      </c>
      <c r="AC765" s="74" t="s">
        <v>1007</v>
      </c>
      <c r="AD765" s="74" t="s">
        <v>1023</v>
      </c>
      <c r="AE765" s="74" t="s">
        <v>1017</v>
      </c>
      <c r="AF765" s="74">
        <v>9</v>
      </c>
      <c r="AG765" s="74" t="s">
        <v>1004</v>
      </c>
      <c r="AH765" s="74">
        <v>0</v>
      </c>
      <c r="AI765" s="104">
        <v>0</v>
      </c>
    </row>
    <row r="766" spans="1:35">
      <c r="A766" s="95">
        <v>388</v>
      </c>
      <c r="B766" s="74" t="s">
        <v>34</v>
      </c>
      <c r="C766" s="74" t="s">
        <v>1423</v>
      </c>
      <c r="D766" s="74" t="s">
        <v>1423</v>
      </c>
      <c r="E766" s="96" t="str">
        <f>HYPERLINK("[映雪.xlsx]类型!B23",'类型（5）'!$C$23)</f>
        <v>管家</v>
      </c>
      <c r="F766" s="74" t="s">
        <v>1001</v>
      </c>
      <c r="G766" s="74" t="s">
        <v>1002</v>
      </c>
      <c r="H766" s="74">
        <v>310</v>
      </c>
      <c r="I766" s="74">
        <v>310</v>
      </c>
      <c r="J766" s="74">
        <v>121</v>
      </c>
      <c r="K766" s="74">
        <v>61</v>
      </c>
      <c r="L766" s="74">
        <v>68</v>
      </c>
      <c r="M766" s="74">
        <v>70</v>
      </c>
      <c r="N766" s="74">
        <v>78</v>
      </c>
      <c r="O766" s="74">
        <f>SUM(K766,L766,M766,N766)</f>
        <v>277</v>
      </c>
      <c r="P766" s="74" t="s">
        <v>1029</v>
      </c>
      <c r="Q766" s="74">
        <v>100</v>
      </c>
      <c r="R766" s="74">
        <v>1</v>
      </c>
      <c r="S766" s="74" t="s">
        <v>1012</v>
      </c>
      <c r="T766" s="74">
        <v>1576</v>
      </c>
      <c r="U766" s="74">
        <v>1591</v>
      </c>
      <c r="V766" s="74">
        <v>1613</v>
      </c>
      <c r="W766" s="74">
        <v>1615</v>
      </c>
      <c r="X766" s="74">
        <v>97</v>
      </c>
      <c r="Y766" s="74">
        <v>60</v>
      </c>
      <c r="Z766" s="74" t="s">
        <v>1004</v>
      </c>
      <c r="AA766" s="74" t="s">
        <v>1005</v>
      </c>
      <c r="AB766" s="74" t="s">
        <v>1006</v>
      </c>
      <c r="AC766" s="74" t="s">
        <v>1007</v>
      </c>
      <c r="AD766" s="74" t="s">
        <v>1008</v>
      </c>
      <c r="AE766" s="74" t="s">
        <v>1013</v>
      </c>
      <c r="AF766" s="74">
        <v>5</v>
      </c>
      <c r="AG766" s="74" t="s">
        <v>1005</v>
      </c>
      <c r="AH766" s="74">
        <v>0</v>
      </c>
      <c r="AI766" s="104">
        <v>0</v>
      </c>
    </row>
    <row r="767" spans="1:35">
      <c r="A767" s="95">
        <v>396</v>
      </c>
      <c r="B767" s="74" t="s">
        <v>34</v>
      </c>
      <c r="C767" s="74" t="s">
        <v>1431</v>
      </c>
      <c r="D767" s="74" t="s">
        <v>1431</v>
      </c>
      <c r="E767" s="96" t="str">
        <f>HYPERLINK("[映雪.xlsx]类型!B23",'类型（5）'!$C$23)</f>
        <v>管家</v>
      </c>
      <c r="F767" s="74" t="s">
        <v>1001</v>
      </c>
      <c r="G767" s="74" t="s">
        <v>1002</v>
      </c>
      <c r="H767" s="74">
        <v>816</v>
      </c>
      <c r="I767" s="74">
        <v>816</v>
      </c>
      <c r="J767" s="74">
        <v>46</v>
      </c>
      <c r="K767" s="74">
        <v>61</v>
      </c>
      <c r="L767" s="74">
        <v>41</v>
      </c>
      <c r="M767" s="74">
        <v>73</v>
      </c>
      <c r="N767" s="74">
        <v>71</v>
      </c>
      <c r="O767" s="74">
        <f>SUM(K767,L767,M767,N767)</f>
        <v>246</v>
      </c>
      <c r="P767" s="74" t="s">
        <v>1047</v>
      </c>
      <c r="Q767" s="74">
        <v>100</v>
      </c>
      <c r="R767" s="74">
        <v>1</v>
      </c>
      <c r="S767" s="74" t="s">
        <v>1012</v>
      </c>
      <c r="T767" s="74">
        <v>1554</v>
      </c>
      <c r="U767" s="74">
        <v>1569</v>
      </c>
      <c r="V767" s="74">
        <v>1600</v>
      </c>
      <c r="W767" s="74">
        <v>1615</v>
      </c>
      <c r="X767" s="74">
        <v>5</v>
      </c>
      <c r="Y767" s="74">
        <v>59</v>
      </c>
      <c r="Z767" s="74" t="s">
        <v>1004</v>
      </c>
      <c r="AA767" s="74" t="s">
        <v>1005</v>
      </c>
      <c r="AB767" s="74" t="s">
        <v>1006</v>
      </c>
      <c r="AC767" s="74" t="s">
        <v>1007</v>
      </c>
      <c r="AD767" s="74" t="s">
        <v>1008</v>
      </c>
      <c r="AE767" s="74" t="s">
        <v>1009</v>
      </c>
      <c r="AF767" s="74">
        <v>2</v>
      </c>
      <c r="AG767" s="74" t="s">
        <v>1005</v>
      </c>
      <c r="AH767" s="74">
        <v>0</v>
      </c>
      <c r="AI767" s="104">
        <v>59</v>
      </c>
    </row>
    <row r="768" spans="1:35">
      <c r="A768" s="95">
        <v>438</v>
      </c>
      <c r="B768" s="74" t="s">
        <v>26</v>
      </c>
      <c r="C768" s="74" t="s">
        <v>1465</v>
      </c>
      <c r="D768" s="74" t="s">
        <v>1465</v>
      </c>
      <c r="E768" s="74" t="str">
        <f>HYPERLINK("[映雪.xlsx]类型!B14",'类型（5）'!$C$14)</f>
        <v>永生</v>
      </c>
      <c r="F768" s="74" t="s">
        <v>1001</v>
      </c>
      <c r="G768" s="74" t="s">
        <v>1002</v>
      </c>
      <c r="H768" s="74">
        <v>655</v>
      </c>
      <c r="I768" s="74">
        <v>655</v>
      </c>
      <c r="J768" s="74">
        <v>22</v>
      </c>
      <c r="K768" s="74">
        <v>61</v>
      </c>
      <c r="L768" s="74">
        <v>60</v>
      </c>
      <c r="M768" s="74">
        <v>76</v>
      </c>
      <c r="N768" s="74">
        <v>64</v>
      </c>
      <c r="O768" s="74">
        <f>SUM(K768,L768,M768,N768)</f>
        <v>261</v>
      </c>
      <c r="P768" s="74" t="s">
        <v>1035</v>
      </c>
      <c r="Q768" s="74">
        <v>100</v>
      </c>
      <c r="R768" s="74">
        <v>1</v>
      </c>
      <c r="S768" s="74" t="s">
        <v>1012</v>
      </c>
      <c r="T768" s="74">
        <v>1540</v>
      </c>
      <c r="U768" s="74">
        <v>1555</v>
      </c>
      <c r="V768" s="74">
        <v>1603</v>
      </c>
      <c r="W768" s="74">
        <v>1615</v>
      </c>
      <c r="X768" s="74">
        <v>39</v>
      </c>
      <c r="Y768" s="74">
        <v>40</v>
      </c>
      <c r="Z768" s="74" t="s">
        <v>1004</v>
      </c>
      <c r="AA768" s="74" t="s">
        <v>1005</v>
      </c>
      <c r="AB768" s="74" t="s">
        <v>1006</v>
      </c>
      <c r="AC768" s="74" t="s">
        <v>1007</v>
      </c>
      <c r="AD768" s="74" t="s">
        <v>1008</v>
      </c>
      <c r="AE768" s="74" t="s">
        <v>1009</v>
      </c>
      <c r="AF768" s="74">
        <v>6</v>
      </c>
      <c r="AG768" s="74" t="s">
        <v>1005</v>
      </c>
      <c r="AH768" s="74">
        <v>0</v>
      </c>
      <c r="AI768" s="104">
        <v>0</v>
      </c>
    </row>
    <row r="769" spans="1:35">
      <c r="A769" s="95">
        <v>501</v>
      </c>
      <c r="B769" s="74" t="s">
        <v>146</v>
      </c>
      <c r="C769" s="74" t="s">
        <v>1525</v>
      </c>
      <c r="D769" s="74" t="s">
        <v>1525</v>
      </c>
      <c r="E769" s="74" t="str">
        <f>HYPERLINK("[映雪.xlsx]类型!B19",'类型（5）'!$C$19)</f>
        <v>妖精</v>
      </c>
      <c r="F769" s="74" t="s">
        <v>1001</v>
      </c>
      <c r="G769" s="74" t="s">
        <v>1002</v>
      </c>
      <c r="H769" s="74">
        <v>888</v>
      </c>
      <c r="I769" s="74">
        <v>888</v>
      </c>
      <c r="J769" s="74">
        <v>12</v>
      </c>
      <c r="K769" s="74">
        <v>61</v>
      </c>
      <c r="L769" s="74">
        <v>59</v>
      </c>
      <c r="M769" s="74">
        <v>54</v>
      </c>
      <c r="N769" s="74">
        <v>56</v>
      </c>
      <c r="O769" s="74">
        <f>SUM(K769,L769,M769,N769)</f>
        <v>230</v>
      </c>
      <c r="P769" s="74" t="s">
        <v>1067</v>
      </c>
      <c r="Q769" s="74">
        <v>100</v>
      </c>
      <c r="R769" s="74">
        <v>1</v>
      </c>
      <c r="S769" s="74" t="s">
        <v>1012</v>
      </c>
      <c r="T769" s="74">
        <v>1509</v>
      </c>
      <c r="U769" s="74">
        <v>1524</v>
      </c>
      <c r="V769" s="74">
        <v>1593</v>
      </c>
      <c r="W769" s="74">
        <v>1615</v>
      </c>
      <c r="X769" s="74">
        <v>73</v>
      </c>
      <c r="Y769" s="74">
        <v>43</v>
      </c>
      <c r="Z769" s="74" t="s">
        <v>1004</v>
      </c>
      <c r="AA769" s="74" t="s">
        <v>1005</v>
      </c>
      <c r="AB769" s="74" t="s">
        <v>1006</v>
      </c>
      <c r="AC769" s="74" t="s">
        <v>1007</v>
      </c>
      <c r="AD769" s="74" t="s">
        <v>1023</v>
      </c>
      <c r="AE769" s="74" t="s">
        <v>1027</v>
      </c>
      <c r="AF769" s="74">
        <v>4</v>
      </c>
      <c r="AG769" s="74" t="s">
        <v>1004</v>
      </c>
      <c r="AH769" s="74">
        <v>0</v>
      </c>
      <c r="AI769" s="104">
        <v>0</v>
      </c>
    </row>
    <row r="770" spans="1:35">
      <c r="A770" s="95">
        <v>503</v>
      </c>
      <c r="B770" s="74" t="s">
        <v>146</v>
      </c>
      <c r="C770" s="74" t="s">
        <v>1526</v>
      </c>
      <c r="D770" s="74" t="s">
        <v>1526</v>
      </c>
      <c r="E770" s="74" t="str">
        <f>HYPERLINK("[映雪.xlsx]类型!B1",'类型（5）'!$C$1)</f>
        <v>均衡</v>
      </c>
      <c r="F770" s="74" t="s">
        <v>1001</v>
      </c>
      <c r="G770" s="74" t="s">
        <v>1002</v>
      </c>
      <c r="H770" s="74">
        <v>916</v>
      </c>
      <c r="I770" s="74">
        <v>916</v>
      </c>
      <c r="J770" s="74">
        <v>12</v>
      </c>
      <c r="K770" s="74">
        <v>61</v>
      </c>
      <c r="L770" s="74">
        <v>66</v>
      </c>
      <c r="M770" s="74">
        <v>68</v>
      </c>
      <c r="N770" s="74">
        <v>62</v>
      </c>
      <c r="O770" s="74">
        <f>SUM(K770,L770,M770,N770)</f>
        <v>257</v>
      </c>
      <c r="P770" s="74" t="s">
        <v>1072</v>
      </c>
      <c r="Q770" s="74">
        <v>100</v>
      </c>
      <c r="R770" s="74">
        <v>1</v>
      </c>
      <c r="S770" s="74" t="s">
        <v>1012</v>
      </c>
      <c r="T770" s="74">
        <v>1514</v>
      </c>
      <c r="U770" s="74">
        <v>1529</v>
      </c>
      <c r="V770" s="74">
        <v>1579</v>
      </c>
      <c r="W770" s="74">
        <v>1615</v>
      </c>
      <c r="X770" s="74">
        <v>80</v>
      </c>
      <c r="Y770" s="74">
        <v>43</v>
      </c>
      <c r="Z770" s="74" t="s">
        <v>1004</v>
      </c>
      <c r="AA770" s="74" t="s">
        <v>1005</v>
      </c>
      <c r="AB770" s="74" t="s">
        <v>1006</v>
      </c>
      <c r="AC770" s="74" t="s">
        <v>1007</v>
      </c>
      <c r="AD770" s="74" t="s">
        <v>1023</v>
      </c>
      <c r="AE770" s="74" t="s">
        <v>1009</v>
      </c>
      <c r="AF770" s="74">
        <v>9</v>
      </c>
      <c r="AG770" s="74" t="s">
        <v>1004</v>
      </c>
      <c r="AH770" s="74">
        <v>0</v>
      </c>
      <c r="AI770" s="104">
        <v>0</v>
      </c>
    </row>
    <row r="771" spans="1:35">
      <c r="A771" s="95">
        <v>519</v>
      </c>
      <c r="B771" s="74" t="s">
        <v>44</v>
      </c>
      <c r="C771" s="74" t="s">
        <v>1540</v>
      </c>
      <c r="D771" s="74" t="s">
        <v>1540</v>
      </c>
      <c r="E771" s="74" t="str">
        <f>HYPERLINK("[映雪.xlsx]类型!B13",'类型（5）'!$C$13)</f>
        <v>贤者</v>
      </c>
      <c r="F771" s="74" t="s">
        <v>1001</v>
      </c>
      <c r="G771" s="74" t="s">
        <v>1002</v>
      </c>
      <c r="H771" s="74">
        <v>826</v>
      </c>
      <c r="I771" s="74">
        <v>826</v>
      </c>
      <c r="J771" s="74">
        <v>146</v>
      </c>
      <c r="K771" s="74">
        <v>61</v>
      </c>
      <c r="L771" s="74">
        <v>63</v>
      </c>
      <c r="M771" s="74">
        <v>66</v>
      </c>
      <c r="N771" s="74">
        <v>61</v>
      </c>
      <c r="O771" s="74">
        <f>SUM(K771,L771,M771,N771)</f>
        <v>251</v>
      </c>
      <c r="P771" s="74" t="s">
        <v>1067</v>
      </c>
      <c r="Q771" s="74">
        <v>100</v>
      </c>
      <c r="R771" s="74">
        <v>1</v>
      </c>
      <c r="S771" s="74" t="s">
        <v>1012</v>
      </c>
      <c r="T771" s="74">
        <v>1527</v>
      </c>
      <c r="U771" s="74">
        <v>1542</v>
      </c>
      <c r="V771" s="74">
        <v>1578</v>
      </c>
      <c r="W771" s="74">
        <v>1615</v>
      </c>
      <c r="X771" s="74">
        <v>2</v>
      </c>
      <c r="Y771" s="74">
        <v>45</v>
      </c>
      <c r="Z771" s="74" t="s">
        <v>1004</v>
      </c>
      <c r="AA771" s="74" t="s">
        <v>1004</v>
      </c>
      <c r="AB771" s="74" t="s">
        <v>1006</v>
      </c>
      <c r="AC771" s="74" t="s">
        <v>1007</v>
      </c>
      <c r="AD771" s="74" t="s">
        <v>1023</v>
      </c>
      <c r="AE771" s="74" t="s">
        <v>1017</v>
      </c>
      <c r="AF771" s="74">
        <v>6</v>
      </c>
      <c r="AG771" s="74" t="s">
        <v>1005</v>
      </c>
      <c r="AH771" s="74">
        <v>0</v>
      </c>
      <c r="AI771" s="104">
        <v>35</v>
      </c>
    </row>
    <row r="772" spans="1:35">
      <c r="A772" s="95">
        <v>530</v>
      </c>
      <c r="B772" s="74" t="s">
        <v>44</v>
      </c>
      <c r="C772" s="74" t="s">
        <v>1550</v>
      </c>
      <c r="D772" s="74" t="s">
        <v>1550</v>
      </c>
      <c r="E772" s="74" t="str">
        <f>HYPERLINK("[映雪.xlsx]类型!B7",'类型（5）'!$C$7)</f>
        <v>武勇全能</v>
      </c>
      <c r="F772" s="74" t="s">
        <v>1001</v>
      </c>
      <c r="G772" s="74" t="s">
        <v>1002</v>
      </c>
      <c r="H772" s="74">
        <v>327</v>
      </c>
      <c r="I772" s="74">
        <v>327</v>
      </c>
      <c r="J772" s="74">
        <v>25</v>
      </c>
      <c r="K772" s="74">
        <v>61</v>
      </c>
      <c r="L772" s="74">
        <v>73</v>
      </c>
      <c r="M772" s="74">
        <v>67</v>
      </c>
      <c r="N772" s="74">
        <v>34</v>
      </c>
      <c r="O772" s="74">
        <f>SUM(K772,L772,M772,N772)</f>
        <v>235</v>
      </c>
      <c r="P772" s="74" t="s">
        <v>1091</v>
      </c>
      <c r="Q772" s="74">
        <v>100</v>
      </c>
      <c r="R772" s="74">
        <v>1</v>
      </c>
      <c r="S772" s="74" t="s">
        <v>1012</v>
      </c>
      <c r="T772" s="74">
        <v>1538</v>
      </c>
      <c r="U772" s="74">
        <v>1553</v>
      </c>
      <c r="V772" s="74">
        <v>1580</v>
      </c>
      <c r="W772" s="74">
        <v>1615</v>
      </c>
      <c r="X772" s="74">
        <v>90</v>
      </c>
      <c r="Y772" s="74">
        <v>20</v>
      </c>
      <c r="Z772" s="74" t="s">
        <v>1004</v>
      </c>
      <c r="AA772" s="74" t="s">
        <v>1005</v>
      </c>
      <c r="AB772" s="74" t="s">
        <v>1006</v>
      </c>
      <c r="AC772" s="74" t="s">
        <v>1007</v>
      </c>
      <c r="AD772" s="74" t="s">
        <v>1008</v>
      </c>
      <c r="AE772" s="74" t="s">
        <v>1017</v>
      </c>
      <c r="AF772" s="74">
        <v>13</v>
      </c>
      <c r="AG772" s="74" t="s">
        <v>1004</v>
      </c>
      <c r="AH772" s="74">
        <v>0</v>
      </c>
      <c r="AI772" s="104">
        <v>0</v>
      </c>
    </row>
    <row r="773" spans="1:35">
      <c r="A773" s="95">
        <v>565</v>
      </c>
      <c r="B773" s="74" t="s">
        <v>86</v>
      </c>
      <c r="C773" s="74" t="s">
        <v>1580</v>
      </c>
      <c r="D773" s="74" t="s">
        <v>1580</v>
      </c>
      <c r="E773" s="74" t="str">
        <f>HYPERLINK("[映雪.xlsx]类型!B1",'类型（5）'!$C$1)</f>
        <v>均衡</v>
      </c>
      <c r="F773" s="74" t="s">
        <v>1001</v>
      </c>
      <c r="G773" s="74" t="s">
        <v>1002</v>
      </c>
      <c r="H773" s="74">
        <v>928</v>
      </c>
      <c r="I773" s="74">
        <v>928</v>
      </c>
      <c r="J773" s="74">
        <v>7</v>
      </c>
      <c r="K773" s="74">
        <v>61</v>
      </c>
      <c r="L773" s="74">
        <v>69</v>
      </c>
      <c r="M773" s="74">
        <v>46</v>
      </c>
      <c r="N773" s="74">
        <v>56</v>
      </c>
      <c r="O773" s="74">
        <f>SUM(K773,L773,M773,N773)</f>
        <v>232</v>
      </c>
      <c r="P773" s="74" t="s">
        <v>1022</v>
      </c>
      <c r="Q773" s="74">
        <v>100</v>
      </c>
      <c r="R773" s="74">
        <v>1</v>
      </c>
      <c r="S773" s="74" t="s">
        <v>1012</v>
      </c>
      <c r="T773" s="74">
        <v>1527</v>
      </c>
      <c r="U773" s="74">
        <v>1542</v>
      </c>
      <c r="V773" s="74">
        <v>1581</v>
      </c>
      <c r="W773" s="74">
        <v>1615</v>
      </c>
      <c r="X773" s="74">
        <v>84</v>
      </c>
      <c r="Y773" s="74">
        <v>30</v>
      </c>
      <c r="Z773" s="74" t="s">
        <v>1004</v>
      </c>
      <c r="AA773" s="74" t="s">
        <v>1004</v>
      </c>
      <c r="AB773" s="74" t="s">
        <v>1006</v>
      </c>
      <c r="AC773" s="74" t="s">
        <v>1007</v>
      </c>
      <c r="AD773" s="74" t="s">
        <v>1023</v>
      </c>
      <c r="AE773" s="74" t="s">
        <v>1017</v>
      </c>
      <c r="AF773" s="74">
        <v>3</v>
      </c>
      <c r="AG773" s="74" t="s">
        <v>1004</v>
      </c>
      <c r="AH773" s="74">
        <v>0</v>
      </c>
      <c r="AI773" s="104">
        <v>0</v>
      </c>
    </row>
    <row r="774" spans="1:35">
      <c r="A774" s="95">
        <v>641</v>
      </c>
      <c r="B774" s="74" t="s">
        <v>64</v>
      </c>
      <c r="C774" s="74" t="s">
        <v>1646</v>
      </c>
      <c r="D774" s="74" t="s">
        <v>1646</v>
      </c>
      <c r="E774" s="74" t="str">
        <f>HYPERLINK("[映雪.xlsx]类型!B8",'类型（5）'!$C$8)</f>
        <v>智慧全能</v>
      </c>
      <c r="F774" s="74" t="s">
        <v>1001</v>
      </c>
      <c r="G774" s="74" t="s">
        <v>1002</v>
      </c>
      <c r="H774" s="74">
        <v>958</v>
      </c>
      <c r="I774" s="74">
        <v>958</v>
      </c>
      <c r="J774" s="74">
        <v>467</v>
      </c>
      <c r="K774" s="74">
        <v>61</v>
      </c>
      <c r="L774" s="74">
        <v>40</v>
      </c>
      <c r="M774" s="74">
        <v>93</v>
      </c>
      <c r="N774" s="74">
        <v>8</v>
      </c>
      <c r="O774" s="74">
        <f>SUM(K774,L774,M774,N774)</f>
        <v>202</v>
      </c>
      <c r="P774" s="74" t="s">
        <v>1647</v>
      </c>
      <c r="Q774" s="74">
        <v>100</v>
      </c>
      <c r="R774" s="74">
        <v>3</v>
      </c>
      <c r="S774" s="74" t="s">
        <v>1012</v>
      </c>
      <c r="T774" s="74">
        <v>1508</v>
      </c>
      <c r="U774" s="74">
        <v>1523</v>
      </c>
      <c r="V774" s="74">
        <v>1567</v>
      </c>
      <c r="W774" s="74">
        <v>1615</v>
      </c>
      <c r="X774" s="74">
        <v>73</v>
      </c>
      <c r="Y774" s="74">
        <v>75</v>
      </c>
      <c r="Z774" s="74" t="s">
        <v>1004</v>
      </c>
      <c r="AA774" s="74" t="s">
        <v>1004</v>
      </c>
      <c r="AB774" s="74" t="s">
        <v>1006</v>
      </c>
      <c r="AC774" s="74" t="s">
        <v>1007</v>
      </c>
      <c r="AD774" s="74" t="s">
        <v>1162</v>
      </c>
      <c r="AE774" s="74" t="s">
        <v>1013</v>
      </c>
      <c r="AF774" s="74">
        <v>7</v>
      </c>
      <c r="AG774" s="74" t="s">
        <v>1005</v>
      </c>
      <c r="AH774" s="74">
        <v>0</v>
      </c>
      <c r="AI774" s="104">
        <v>0</v>
      </c>
    </row>
    <row r="775" spans="1:35">
      <c r="A775" s="95">
        <v>667</v>
      </c>
      <c r="B775" s="74" t="s">
        <v>38</v>
      </c>
      <c r="C775" s="74" t="s">
        <v>1671</v>
      </c>
      <c r="D775" s="74" t="s">
        <v>1671</v>
      </c>
      <c r="E775" s="74" t="str">
        <f>HYPERLINK("[映雪.xlsx]类型!B3",'类型（5）'!$C$3)</f>
        <v>武勇强化</v>
      </c>
      <c r="F775" s="74" t="s">
        <v>1001</v>
      </c>
      <c r="G775" s="74" t="s">
        <v>1002</v>
      </c>
      <c r="H775" s="74">
        <v>662</v>
      </c>
      <c r="I775" s="74">
        <v>662</v>
      </c>
      <c r="J775" s="74">
        <v>44</v>
      </c>
      <c r="K775" s="74">
        <v>61</v>
      </c>
      <c r="L775" s="74">
        <v>72</v>
      </c>
      <c r="M775" s="74">
        <v>43</v>
      </c>
      <c r="N775" s="74">
        <v>39</v>
      </c>
      <c r="O775" s="74">
        <f>SUM(K775,L775,M775,N775)</f>
        <v>215</v>
      </c>
      <c r="P775" s="74" t="s">
        <v>1046</v>
      </c>
      <c r="Q775" s="74">
        <v>100</v>
      </c>
      <c r="R775" s="74">
        <v>1</v>
      </c>
      <c r="S775" s="74" t="s">
        <v>1012</v>
      </c>
      <c r="T775" s="74">
        <v>1514</v>
      </c>
      <c r="U775" s="74">
        <v>1529</v>
      </c>
      <c r="V775" s="74">
        <v>1578</v>
      </c>
      <c r="W775" s="74">
        <v>1615</v>
      </c>
      <c r="X775" s="74">
        <v>51</v>
      </c>
      <c r="Y775" s="74">
        <v>48</v>
      </c>
      <c r="Z775" s="74" t="s">
        <v>1004</v>
      </c>
      <c r="AA775" s="74" t="s">
        <v>1004</v>
      </c>
      <c r="AB775" s="74" t="s">
        <v>1006</v>
      </c>
      <c r="AC775" s="74" t="s">
        <v>1007</v>
      </c>
      <c r="AD775" s="74" t="s">
        <v>1008</v>
      </c>
      <c r="AE775" s="74" t="s">
        <v>1009</v>
      </c>
      <c r="AF775" s="74">
        <v>6</v>
      </c>
      <c r="AG775" s="74" t="s">
        <v>1004</v>
      </c>
      <c r="AH775" s="74">
        <v>0</v>
      </c>
      <c r="AI775" s="104">
        <v>0</v>
      </c>
    </row>
    <row r="776" spans="1:35">
      <c r="A776" s="95">
        <v>674</v>
      </c>
      <c r="B776" s="74" t="s">
        <v>38</v>
      </c>
      <c r="C776" s="74" t="s">
        <v>1677</v>
      </c>
      <c r="D776" s="74" t="s">
        <v>1677</v>
      </c>
      <c r="E776" s="96" t="str">
        <f>HYPERLINK("[映雪.xlsx]类型!B10",'类型（5）'!$C$10)</f>
        <v>学者</v>
      </c>
      <c r="F776" s="74" t="s">
        <v>1001</v>
      </c>
      <c r="G776" s="74" t="s">
        <v>1002</v>
      </c>
      <c r="H776" s="74">
        <v>627</v>
      </c>
      <c r="I776" s="74">
        <v>627</v>
      </c>
      <c r="J776" s="74">
        <v>44</v>
      </c>
      <c r="K776" s="74">
        <v>61</v>
      </c>
      <c r="L776" s="74">
        <v>72</v>
      </c>
      <c r="M776" s="74">
        <v>79</v>
      </c>
      <c r="N776" s="74">
        <v>51</v>
      </c>
      <c r="O776" s="74">
        <f>SUM(K776,L776,M776,N776)</f>
        <v>263</v>
      </c>
      <c r="P776" s="74" t="s">
        <v>1056</v>
      </c>
      <c r="Q776" s="74">
        <v>100</v>
      </c>
      <c r="R776" s="74">
        <v>1</v>
      </c>
      <c r="S776" s="74" t="s">
        <v>1012</v>
      </c>
      <c r="T776" s="74">
        <v>1519</v>
      </c>
      <c r="U776" s="74">
        <v>1534</v>
      </c>
      <c r="V776" s="74">
        <v>1586</v>
      </c>
      <c r="W776" s="74">
        <v>1615</v>
      </c>
      <c r="X776" s="74">
        <v>48</v>
      </c>
      <c r="Y776" s="74">
        <v>65</v>
      </c>
      <c r="Z776" s="74" t="s">
        <v>1004</v>
      </c>
      <c r="AA776" s="74" t="s">
        <v>1004</v>
      </c>
      <c r="AB776" s="74" t="s">
        <v>1006</v>
      </c>
      <c r="AC776" s="74" t="s">
        <v>1007</v>
      </c>
      <c r="AD776" s="74" t="s">
        <v>1008</v>
      </c>
      <c r="AE776" s="74" t="s">
        <v>1020</v>
      </c>
      <c r="AF776" s="74">
        <v>6</v>
      </c>
      <c r="AG776" s="74" t="s">
        <v>1004</v>
      </c>
      <c r="AH776" s="74">
        <v>0</v>
      </c>
      <c r="AI776" s="104">
        <v>0</v>
      </c>
    </row>
    <row r="777" spans="1:35">
      <c r="A777" s="95">
        <v>688</v>
      </c>
      <c r="B777" s="74" t="s">
        <v>140</v>
      </c>
      <c r="C777" s="74" t="s">
        <v>1690</v>
      </c>
      <c r="D777" s="74" t="s">
        <v>1690</v>
      </c>
      <c r="E777" s="99" t="str">
        <f>HYPERLINK("[映雪.xlsx]类型!B25",'类型（5）'!$C$25)</f>
        <v>教师</v>
      </c>
      <c r="F777" s="74" t="s">
        <v>1001</v>
      </c>
      <c r="G777" s="74" t="s">
        <v>1002</v>
      </c>
      <c r="H777" s="74">
        <v>690</v>
      </c>
      <c r="I777" s="74">
        <v>690</v>
      </c>
      <c r="J777" s="74">
        <v>72</v>
      </c>
      <c r="K777" s="74">
        <v>61</v>
      </c>
      <c r="L777" s="74">
        <v>68</v>
      </c>
      <c r="M777" s="74">
        <v>67</v>
      </c>
      <c r="N777" s="74">
        <v>67</v>
      </c>
      <c r="O777" s="74">
        <f>SUM(K777,L777,M777,N777)</f>
        <v>263</v>
      </c>
      <c r="P777" s="74" t="s">
        <v>1036</v>
      </c>
      <c r="Q777" s="74">
        <v>100</v>
      </c>
      <c r="R777" s="74">
        <v>1</v>
      </c>
      <c r="S777" s="74" t="s">
        <v>1012</v>
      </c>
      <c r="T777" s="74">
        <v>1531</v>
      </c>
      <c r="U777" s="74">
        <v>1546</v>
      </c>
      <c r="V777" s="74">
        <v>1580</v>
      </c>
      <c r="W777" s="74">
        <v>1615</v>
      </c>
      <c r="X777" s="74">
        <v>3</v>
      </c>
      <c r="Y777" s="74">
        <v>22</v>
      </c>
      <c r="Z777" s="74" t="s">
        <v>1004</v>
      </c>
      <c r="AA777" s="74" t="s">
        <v>1004</v>
      </c>
      <c r="AB777" s="74" t="s">
        <v>1006</v>
      </c>
      <c r="AC777" s="74" t="s">
        <v>1148</v>
      </c>
      <c r="AD777" s="74" t="s">
        <v>1023</v>
      </c>
      <c r="AE777" s="74" t="s">
        <v>1009</v>
      </c>
      <c r="AF777" s="74">
        <v>7</v>
      </c>
      <c r="AG777" s="74" t="s">
        <v>1004</v>
      </c>
      <c r="AH777" s="74">
        <v>0</v>
      </c>
      <c r="AI777" s="104">
        <v>0</v>
      </c>
    </row>
    <row r="778" spans="1:35">
      <c r="A778" s="95">
        <v>702</v>
      </c>
      <c r="B778" s="74" t="s">
        <v>110</v>
      </c>
      <c r="C778" s="74" t="s">
        <v>1702</v>
      </c>
      <c r="D778" s="74" t="s">
        <v>1702</v>
      </c>
      <c r="E778" s="74" t="str">
        <f>HYPERLINK("[映雪.xlsx]类型!B28",'类型（5）'!$C$28)</f>
        <v>战法师</v>
      </c>
      <c r="F778" s="74" t="s">
        <v>1001</v>
      </c>
      <c r="G778" s="74" t="s">
        <v>1002</v>
      </c>
      <c r="H778" s="74">
        <v>675</v>
      </c>
      <c r="I778" s="74">
        <v>675</v>
      </c>
      <c r="J778" s="74">
        <v>479</v>
      </c>
      <c r="K778" s="74">
        <v>61</v>
      </c>
      <c r="L778" s="74">
        <v>74</v>
      </c>
      <c r="M778" s="74">
        <v>59</v>
      </c>
      <c r="N778" s="74">
        <v>55</v>
      </c>
      <c r="O778" s="74">
        <f>SUM(K778,L778,M778,N778)</f>
        <v>249</v>
      </c>
      <c r="P778" s="74" t="s">
        <v>1072</v>
      </c>
      <c r="Q778" s="74">
        <v>100</v>
      </c>
      <c r="R778" s="74">
        <v>1</v>
      </c>
      <c r="S778" s="74" t="s">
        <v>1012</v>
      </c>
      <c r="T778" s="74">
        <v>1511</v>
      </c>
      <c r="U778" s="74">
        <v>1526</v>
      </c>
      <c r="V778" s="74">
        <v>1580</v>
      </c>
      <c r="W778" s="74">
        <v>1615</v>
      </c>
      <c r="X778" s="74">
        <v>83</v>
      </c>
      <c r="Y778" s="74">
        <v>7</v>
      </c>
      <c r="Z778" s="74" t="s">
        <v>1004</v>
      </c>
      <c r="AA778" s="74" t="s">
        <v>1005</v>
      </c>
      <c r="AB778" s="74" t="s">
        <v>1006</v>
      </c>
      <c r="AC778" s="74" t="s">
        <v>1062</v>
      </c>
      <c r="AD778" s="74" t="s">
        <v>1008</v>
      </c>
      <c r="AE778" s="74" t="s">
        <v>1009</v>
      </c>
      <c r="AF778" s="74">
        <v>13</v>
      </c>
      <c r="AG778" s="74" t="s">
        <v>1004</v>
      </c>
      <c r="AH778" s="74">
        <v>0</v>
      </c>
      <c r="AI778" s="104">
        <v>0</v>
      </c>
    </row>
    <row r="779" spans="1:35">
      <c r="A779" s="95">
        <v>763</v>
      </c>
      <c r="B779" s="74" t="s">
        <v>120</v>
      </c>
      <c r="C779" s="74" t="s">
        <v>1756</v>
      </c>
      <c r="D779" s="74" t="s">
        <v>1756</v>
      </c>
      <c r="E779" s="99" t="str">
        <f>HYPERLINK("[映雪.xlsx]类型!B43",'类型（5）'!$C$43)</f>
        <v>FC</v>
      </c>
      <c r="F779" s="74" t="s">
        <v>1001</v>
      </c>
      <c r="G779" s="74" t="s">
        <v>1002</v>
      </c>
      <c r="H779" s="74">
        <v>140</v>
      </c>
      <c r="I779" s="74">
        <v>140</v>
      </c>
      <c r="J779" s="74">
        <v>157</v>
      </c>
      <c r="K779" s="74">
        <v>61</v>
      </c>
      <c r="L779" s="74">
        <v>66</v>
      </c>
      <c r="M779" s="74">
        <v>68</v>
      </c>
      <c r="N779" s="74">
        <v>86</v>
      </c>
      <c r="O779" s="74">
        <f>SUM(K779,L779,M779,N779)</f>
        <v>281</v>
      </c>
      <c r="P779" s="74" t="s">
        <v>1022</v>
      </c>
      <c r="Q779" s="74">
        <v>100</v>
      </c>
      <c r="R779" s="74">
        <v>1</v>
      </c>
      <c r="S779" s="74" t="s">
        <v>1012</v>
      </c>
      <c r="T779" s="74">
        <v>1537</v>
      </c>
      <c r="U779" s="74">
        <v>1552</v>
      </c>
      <c r="V779" s="74">
        <v>1582</v>
      </c>
      <c r="W779" s="74">
        <v>1615</v>
      </c>
      <c r="X779" s="74">
        <v>54</v>
      </c>
      <c r="Y779" s="74">
        <v>64</v>
      </c>
      <c r="Z779" s="74" t="s">
        <v>1004</v>
      </c>
      <c r="AA779" s="74" t="s">
        <v>1004</v>
      </c>
      <c r="AB779" s="74" t="s">
        <v>1006</v>
      </c>
      <c r="AC779" s="74" t="s">
        <v>1007</v>
      </c>
      <c r="AD779" s="74" t="s">
        <v>1016</v>
      </c>
      <c r="AE779" s="74" t="s">
        <v>1013</v>
      </c>
      <c r="AF779" s="74">
        <v>5</v>
      </c>
      <c r="AG779" s="74" t="s">
        <v>1005</v>
      </c>
      <c r="AH779" s="74">
        <v>0</v>
      </c>
      <c r="AI779" s="104">
        <v>58</v>
      </c>
    </row>
    <row r="780" spans="1:35">
      <c r="A780" s="95">
        <v>801</v>
      </c>
      <c r="B780" s="74" t="s">
        <v>42</v>
      </c>
      <c r="C780" s="74" t="s">
        <v>1790</v>
      </c>
      <c r="D780" s="74" t="s">
        <v>1790</v>
      </c>
      <c r="E780" s="96" t="str">
        <f>HYPERLINK("[映雪.xlsx]类型!B24",'类型（5）'!$C$24)</f>
        <v>艺术家</v>
      </c>
      <c r="F780" s="74" t="s">
        <v>1001</v>
      </c>
      <c r="G780" s="74" t="s">
        <v>1002</v>
      </c>
      <c r="H780" s="74">
        <v>62</v>
      </c>
      <c r="I780" s="74">
        <v>62</v>
      </c>
      <c r="J780" s="74">
        <v>524</v>
      </c>
      <c r="K780" s="74">
        <v>61</v>
      </c>
      <c r="L780" s="74">
        <v>8</v>
      </c>
      <c r="M780" s="74">
        <v>67</v>
      </c>
      <c r="N780" s="74">
        <v>69</v>
      </c>
      <c r="O780" s="74">
        <f>SUM(K780,L780,M780,N780)</f>
        <v>205</v>
      </c>
      <c r="P780" s="74" t="s">
        <v>1053</v>
      </c>
      <c r="Q780" s="74">
        <v>100</v>
      </c>
      <c r="R780" s="74">
        <v>1</v>
      </c>
      <c r="S780" s="74" t="s">
        <v>1012</v>
      </c>
      <c r="T780" s="74">
        <v>1521</v>
      </c>
      <c r="U780" s="74">
        <v>1536</v>
      </c>
      <c r="V780" s="74">
        <v>1555</v>
      </c>
      <c r="W780" s="74">
        <v>1615</v>
      </c>
      <c r="X780" s="74">
        <v>64</v>
      </c>
      <c r="Y780" s="74">
        <v>12</v>
      </c>
      <c r="Z780" s="74" t="s">
        <v>1004</v>
      </c>
      <c r="AA780" s="74" t="s">
        <v>1004</v>
      </c>
      <c r="AB780" s="74" t="s">
        <v>1006</v>
      </c>
      <c r="AC780" s="74" t="s">
        <v>1007</v>
      </c>
      <c r="AD780" s="74" t="s">
        <v>1023</v>
      </c>
      <c r="AE780" s="74" t="s">
        <v>1020</v>
      </c>
      <c r="AF780" s="74">
        <v>7</v>
      </c>
      <c r="AG780" s="74" t="s">
        <v>1005</v>
      </c>
      <c r="AH780" s="74">
        <v>0</v>
      </c>
      <c r="AI780" s="104">
        <v>0</v>
      </c>
    </row>
    <row r="781" spans="1:35">
      <c r="A781" s="95">
        <v>852</v>
      </c>
      <c r="B781" s="74" t="s">
        <v>30</v>
      </c>
      <c r="C781" s="74" t="s">
        <v>1834</v>
      </c>
      <c r="D781" s="74" t="s">
        <v>1834</v>
      </c>
      <c r="E781" s="74" t="str">
        <f>HYPERLINK("[映雪.xlsx]类型!B3",'类型（5）'!$C$3)</f>
        <v>武勇强化</v>
      </c>
      <c r="F781" s="74" t="s">
        <v>1001</v>
      </c>
      <c r="G781" s="74" t="s">
        <v>1002</v>
      </c>
      <c r="H781" s="74">
        <v>496</v>
      </c>
      <c r="I781" s="74">
        <v>496</v>
      </c>
      <c r="J781" s="74">
        <v>110</v>
      </c>
      <c r="K781" s="74">
        <v>61</v>
      </c>
      <c r="L781" s="74">
        <v>70</v>
      </c>
      <c r="M781" s="74">
        <v>66</v>
      </c>
      <c r="N781" s="74">
        <v>69</v>
      </c>
      <c r="O781" s="74">
        <f>SUM(K781,L781,M781,N781)</f>
        <v>266</v>
      </c>
      <c r="P781" s="74" t="s">
        <v>1074</v>
      </c>
      <c r="Q781" s="74">
        <v>100</v>
      </c>
      <c r="R781" s="74">
        <v>1</v>
      </c>
      <c r="S781" s="74" t="s">
        <v>1012</v>
      </c>
      <c r="T781" s="74">
        <v>1530</v>
      </c>
      <c r="U781" s="74">
        <v>1544</v>
      </c>
      <c r="V781" s="74">
        <v>1569</v>
      </c>
      <c r="W781" s="74">
        <v>1615</v>
      </c>
      <c r="X781" s="74">
        <v>9</v>
      </c>
      <c r="Y781" s="74">
        <v>83</v>
      </c>
      <c r="Z781" s="74" t="s">
        <v>1004</v>
      </c>
      <c r="AA781" s="74" t="s">
        <v>1004</v>
      </c>
      <c r="AB781" s="74" t="s">
        <v>1006</v>
      </c>
      <c r="AC781" s="74" t="s">
        <v>1007</v>
      </c>
      <c r="AD781" s="74" t="s">
        <v>1023</v>
      </c>
      <c r="AE781" s="74" t="s">
        <v>1024</v>
      </c>
      <c r="AF781" s="74">
        <v>5</v>
      </c>
      <c r="AG781" s="74" t="s">
        <v>1005</v>
      </c>
      <c r="AH781" s="74">
        <v>0</v>
      </c>
      <c r="AI781" s="104">
        <v>0</v>
      </c>
    </row>
    <row r="782" spans="1:35">
      <c r="A782" s="95">
        <v>891</v>
      </c>
      <c r="B782" s="74" t="s">
        <v>104</v>
      </c>
      <c r="C782" s="74" t="s">
        <v>1868</v>
      </c>
      <c r="D782" s="74" t="s">
        <v>1868</v>
      </c>
      <c r="E782" s="99" t="str">
        <f>HYPERLINK("[映雪.xlsx]类型!B11",'类型（5）'!$C$11)</f>
        <v>人偶</v>
      </c>
      <c r="F782" s="74" t="s">
        <v>1001</v>
      </c>
      <c r="G782" s="74" t="s">
        <v>1002</v>
      </c>
      <c r="H782" s="74">
        <v>476</v>
      </c>
      <c r="I782" s="74">
        <v>476</v>
      </c>
      <c r="J782" s="74">
        <v>74</v>
      </c>
      <c r="K782" s="74">
        <v>61</v>
      </c>
      <c r="L782" s="74">
        <v>70</v>
      </c>
      <c r="M782" s="74">
        <v>63</v>
      </c>
      <c r="N782" s="74">
        <v>61</v>
      </c>
      <c r="O782" s="74">
        <f>SUM(K782,L782,M782,N782)</f>
        <v>255</v>
      </c>
      <c r="P782" s="74" t="s">
        <v>1036</v>
      </c>
      <c r="Q782" s="74">
        <v>100</v>
      </c>
      <c r="R782" s="74">
        <v>1</v>
      </c>
      <c r="S782" s="74" t="s">
        <v>1012</v>
      </c>
      <c r="T782" s="74">
        <v>1560</v>
      </c>
      <c r="U782" s="74">
        <v>1575</v>
      </c>
      <c r="V782" s="74">
        <v>1598</v>
      </c>
      <c r="W782" s="74">
        <v>1615</v>
      </c>
      <c r="X782" s="74">
        <v>87</v>
      </c>
      <c r="Y782" s="74">
        <v>12</v>
      </c>
      <c r="Z782" s="74" t="s">
        <v>1004</v>
      </c>
      <c r="AA782" s="74" t="s">
        <v>1004</v>
      </c>
      <c r="AB782" s="74" t="s">
        <v>1006</v>
      </c>
      <c r="AC782" s="74" t="s">
        <v>1007</v>
      </c>
      <c r="AD782" s="74" t="s">
        <v>1008</v>
      </c>
      <c r="AE782" s="74" t="s">
        <v>1013</v>
      </c>
      <c r="AF782" s="74">
        <v>6</v>
      </c>
      <c r="AG782" s="74" t="s">
        <v>1004</v>
      </c>
      <c r="AH782" s="74">
        <v>0</v>
      </c>
      <c r="AI782" s="104">
        <v>0</v>
      </c>
    </row>
    <row r="783" spans="1:35">
      <c r="A783" s="95">
        <v>1011</v>
      </c>
      <c r="B783" s="74" t="s">
        <v>50</v>
      </c>
      <c r="C783" s="74" t="s">
        <v>1977</v>
      </c>
      <c r="D783" s="74" t="s">
        <v>1977</v>
      </c>
      <c r="E783" s="74" t="str">
        <f>HYPERLINK("[映雪.xlsx]类型!B33",'类型（5）'!$C$33)</f>
        <v>魔女</v>
      </c>
      <c r="F783" s="74" t="s">
        <v>1001</v>
      </c>
      <c r="G783" s="74" t="s">
        <v>1002</v>
      </c>
      <c r="H783" s="74">
        <v>1011</v>
      </c>
      <c r="I783" s="74">
        <v>1011</v>
      </c>
      <c r="J783" s="74">
        <v>30</v>
      </c>
      <c r="K783" s="74">
        <v>61</v>
      </c>
      <c r="L783" s="74">
        <v>56</v>
      </c>
      <c r="M783" s="74">
        <v>69</v>
      </c>
      <c r="N783" s="74">
        <v>54</v>
      </c>
      <c r="O783" s="74">
        <f>SUM(K783,L783,M783,N783)</f>
        <v>240</v>
      </c>
      <c r="P783" s="74" t="s">
        <v>1033</v>
      </c>
      <c r="Q783" s="74">
        <v>100</v>
      </c>
      <c r="R783" s="74">
        <v>1</v>
      </c>
      <c r="S783" s="74" t="s">
        <v>1012</v>
      </c>
      <c r="T783" s="74">
        <v>1538</v>
      </c>
      <c r="U783" s="74">
        <v>1553</v>
      </c>
      <c r="V783" s="74">
        <v>1620</v>
      </c>
      <c r="W783" s="74">
        <v>1615</v>
      </c>
      <c r="X783" s="74">
        <v>65</v>
      </c>
      <c r="Y783" s="74">
        <v>56</v>
      </c>
      <c r="Z783" s="74" t="s">
        <v>1004</v>
      </c>
      <c r="AA783" s="74" t="s">
        <v>1005</v>
      </c>
      <c r="AB783" s="74" t="s">
        <v>1006</v>
      </c>
      <c r="AC783" s="74" t="s">
        <v>1007</v>
      </c>
      <c r="AD783" s="74" t="s">
        <v>1023</v>
      </c>
      <c r="AE783" s="74" t="s">
        <v>1020</v>
      </c>
      <c r="AF783" s="74">
        <v>6</v>
      </c>
      <c r="AG783" s="74" t="s">
        <v>1004</v>
      </c>
      <c r="AH783" s="74">
        <v>0</v>
      </c>
      <c r="AI783" s="104">
        <v>0</v>
      </c>
    </row>
    <row r="784" spans="1:35">
      <c r="A784" s="95">
        <v>1094</v>
      </c>
      <c r="B784" s="74" t="s">
        <v>13</v>
      </c>
      <c r="C784" s="74" t="s">
        <v>2052</v>
      </c>
      <c r="D784" s="74" t="s">
        <v>2052</v>
      </c>
      <c r="E784" s="96" t="str">
        <f>HYPERLINK("[映雪.xlsx]类型!B48",'类型（5）'!$C$48)</f>
        <v>键</v>
      </c>
      <c r="F784" s="74" t="s">
        <v>1001</v>
      </c>
      <c r="G784" s="74" t="s">
        <v>1002</v>
      </c>
      <c r="H784" s="74">
        <v>1378</v>
      </c>
      <c r="I784" s="74">
        <v>1378</v>
      </c>
      <c r="J784" s="74">
        <v>42</v>
      </c>
      <c r="K784" s="74">
        <v>61</v>
      </c>
      <c r="L784" s="74">
        <v>24</v>
      </c>
      <c r="M784" s="74">
        <v>52</v>
      </c>
      <c r="N784" s="74">
        <v>75</v>
      </c>
      <c r="O784" s="74">
        <f>SUM(K784,L784,M784,N784)</f>
        <v>212</v>
      </c>
      <c r="P784" s="74" t="s">
        <v>1011</v>
      </c>
      <c r="Q784" s="74">
        <v>100</v>
      </c>
      <c r="R784" s="74">
        <v>2</v>
      </c>
      <c r="S784" s="74" t="s">
        <v>1012</v>
      </c>
      <c r="T784" s="74">
        <v>1487</v>
      </c>
      <c r="U784" s="74">
        <v>1502</v>
      </c>
      <c r="V784" s="74">
        <v>1562</v>
      </c>
      <c r="W784" s="74">
        <v>1615</v>
      </c>
      <c r="X784" s="74">
        <v>16</v>
      </c>
      <c r="Y784" s="74">
        <v>19</v>
      </c>
      <c r="Z784" s="74" t="s">
        <v>1004</v>
      </c>
      <c r="AA784" s="74" t="s">
        <v>1005</v>
      </c>
      <c r="AB784" s="74" t="s">
        <v>1006</v>
      </c>
      <c r="AC784" s="74" t="s">
        <v>1062</v>
      </c>
      <c r="AD784" s="74" t="s">
        <v>1008</v>
      </c>
      <c r="AE784" s="74" t="s">
        <v>1027</v>
      </c>
      <c r="AF784" s="74">
        <v>3</v>
      </c>
      <c r="AG784" s="74" t="s">
        <v>1005</v>
      </c>
      <c r="AH784" s="74">
        <v>0</v>
      </c>
      <c r="AI784" s="104">
        <v>31</v>
      </c>
    </row>
    <row r="785" spans="1:35">
      <c r="A785" s="95">
        <v>1118</v>
      </c>
      <c r="B785" s="74" t="s">
        <v>102</v>
      </c>
      <c r="C785" s="74" t="s">
        <v>2074</v>
      </c>
      <c r="D785" s="74" t="s">
        <v>2074</v>
      </c>
      <c r="E785" s="99" t="str">
        <f>HYPERLINK("[映雪.xlsx]类型!B29",'类型（5）'!$C$29)</f>
        <v>偶像</v>
      </c>
      <c r="F785" s="74" t="s">
        <v>1001</v>
      </c>
      <c r="G785" s="74" t="s">
        <v>1002</v>
      </c>
      <c r="H785" s="74">
        <v>1238</v>
      </c>
      <c r="I785" s="74">
        <v>1238</v>
      </c>
      <c r="J785" s="74">
        <v>128</v>
      </c>
      <c r="K785" s="74">
        <v>61</v>
      </c>
      <c r="L785" s="74">
        <v>38</v>
      </c>
      <c r="M785" s="74">
        <v>57</v>
      </c>
      <c r="N785" s="74">
        <v>64</v>
      </c>
      <c r="O785" s="74">
        <f>SUM(K785,L785,M785,N785)</f>
        <v>220</v>
      </c>
      <c r="P785" s="74" t="s">
        <v>1060</v>
      </c>
      <c r="Q785" s="74">
        <v>100</v>
      </c>
      <c r="R785" s="74">
        <v>1</v>
      </c>
      <c r="S785" s="74" t="s">
        <v>1012</v>
      </c>
      <c r="T785" s="74">
        <v>1530</v>
      </c>
      <c r="U785" s="74">
        <v>1545</v>
      </c>
      <c r="V785" s="74">
        <v>1625</v>
      </c>
      <c r="W785" s="74">
        <v>1615</v>
      </c>
      <c r="X785" s="74">
        <v>23</v>
      </c>
      <c r="Y785" s="74">
        <v>9</v>
      </c>
      <c r="Z785" s="74" t="s">
        <v>1004</v>
      </c>
      <c r="AA785" s="74" t="s">
        <v>1005</v>
      </c>
      <c r="AB785" s="74" t="s">
        <v>1006</v>
      </c>
      <c r="AC785" s="74" t="s">
        <v>1007</v>
      </c>
      <c r="AD785" s="74" t="s">
        <v>1023</v>
      </c>
      <c r="AE785" s="74" t="s">
        <v>1013</v>
      </c>
      <c r="AF785" s="74">
        <v>7</v>
      </c>
      <c r="AG785" s="74" t="s">
        <v>1005</v>
      </c>
      <c r="AH785" s="74">
        <v>0</v>
      </c>
      <c r="AI785" s="104">
        <v>0</v>
      </c>
    </row>
    <row r="786" spans="1:35">
      <c r="A786" s="95">
        <v>1165</v>
      </c>
      <c r="B786" s="74" t="s">
        <v>56</v>
      </c>
      <c r="C786" s="74" t="s">
        <v>2117</v>
      </c>
      <c r="D786" s="74" t="s">
        <v>2117</v>
      </c>
      <c r="E786" s="74" t="str">
        <f>HYPERLINK("[映雪.xlsx]类型!B9",'类型（5）'!$C$9)</f>
        <v>家政全能</v>
      </c>
      <c r="F786" s="74" t="s">
        <v>1001</v>
      </c>
      <c r="G786" s="74" t="s">
        <v>1002</v>
      </c>
      <c r="H786" s="74">
        <v>1256</v>
      </c>
      <c r="I786" s="74">
        <v>1256</v>
      </c>
      <c r="J786" s="74">
        <v>143</v>
      </c>
      <c r="K786" s="74">
        <v>61</v>
      </c>
      <c r="L786" s="74">
        <v>56</v>
      </c>
      <c r="M786" s="74">
        <v>55</v>
      </c>
      <c r="N786" s="74">
        <v>76</v>
      </c>
      <c r="O786" s="74">
        <f>SUM(K786,L786,M786,N786)</f>
        <v>248</v>
      </c>
      <c r="P786" s="74" t="s">
        <v>1049</v>
      </c>
      <c r="Q786" s="74">
        <v>100</v>
      </c>
      <c r="R786" s="74">
        <v>1</v>
      </c>
      <c r="S786" s="74" t="s">
        <v>1012</v>
      </c>
      <c r="T786" s="74">
        <v>1509</v>
      </c>
      <c r="U786" s="74">
        <v>1524</v>
      </c>
      <c r="V786" s="74">
        <v>1558</v>
      </c>
      <c r="W786" s="74">
        <v>1615</v>
      </c>
      <c r="X786" s="74">
        <v>30</v>
      </c>
      <c r="Y786" s="74">
        <v>20</v>
      </c>
      <c r="Z786" s="74" t="s">
        <v>1004</v>
      </c>
      <c r="AA786" s="74" t="s">
        <v>1005</v>
      </c>
      <c r="AB786" s="74" t="s">
        <v>1006</v>
      </c>
      <c r="AC786" s="74" t="s">
        <v>1148</v>
      </c>
      <c r="AD786" s="74" t="s">
        <v>1008</v>
      </c>
      <c r="AE786" s="74" t="s">
        <v>1027</v>
      </c>
      <c r="AF786" s="74">
        <v>5</v>
      </c>
      <c r="AG786" s="74" t="s">
        <v>1005</v>
      </c>
      <c r="AH786" s="74">
        <v>0</v>
      </c>
      <c r="AI786" s="104">
        <v>0</v>
      </c>
    </row>
    <row r="787" spans="1:35">
      <c r="A787" s="95">
        <v>1194</v>
      </c>
      <c r="B787" s="74" t="s">
        <v>142</v>
      </c>
      <c r="C787" s="74" t="s">
        <v>2142</v>
      </c>
      <c r="D787" s="74" t="s">
        <v>2142</v>
      </c>
      <c r="E787" s="99" t="str">
        <f>HYPERLINK("[映雪.xlsx]类型!B25",'类型（5）'!$C$25)</f>
        <v>教师</v>
      </c>
      <c r="F787" s="74" t="s">
        <v>1001</v>
      </c>
      <c r="G787" s="74" t="s">
        <v>1002</v>
      </c>
      <c r="H787" s="74">
        <v>1284</v>
      </c>
      <c r="I787" s="74">
        <v>1284</v>
      </c>
      <c r="J787" s="74">
        <v>187</v>
      </c>
      <c r="K787" s="74">
        <v>61</v>
      </c>
      <c r="L787" s="74">
        <v>46</v>
      </c>
      <c r="M787" s="74">
        <v>56</v>
      </c>
      <c r="N787" s="74">
        <v>69</v>
      </c>
      <c r="O787" s="74">
        <f>SUM(K787,L787,M787,N787)</f>
        <v>232</v>
      </c>
      <c r="P787" s="74" t="s">
        <v>1053</v>
      </c>
      <c r="Q787" s="74">
        <v>100</v>
      </c>
      <c r="R787" s="74">
        <v>1</v>
      </c>
      <c r="S787" s="74" t="s">
        <v>1012</v>
      </c>
      <c r="T787" s="74">
        <v>1515</v>
      </c>
      <c r="U787" s="74">
        <v>1530</v>
      </c>
      <c r="V787" s="74">
        <v>1587</v>
      </c>
      <c r="W787" s="74">
        <v>1615</v>
      </c>
      <c r="X787" s="74">
        <v>71</v>
      </c>
      <c r="Y787" s="74">
        <v>38</v>
      </c>
      <c r="Z787" s="74" t="s">
        <v>1004</v>
      </c>
      <c r="AA787" s="74" t="s">
        <v>1005</v>
      </c>
      <c r="AB787" s="74" t="s">
        <v>1006</v>
      </c>
      <c r="AC787" s="74" t="s">
        <v>1007</v>
      </c>
      <c r="AD787" s="74" t="s">
        <v>1023</v>
      </c>
      <c r="AE787" s="74" t="s">
        <v>1013</v>
      </c>
      <c r="AF787" s="74">
        <v>4</v>
      </c>
      <c r="AG787" s="74" t="s">
        <v>1004</v>
      </c>
      <c r="AH787" s="74">
        <v>0</v>
      </c>
      <c r="AI787" s="104">
        <v>0</v>
      </c>
    </row>
    <row r="788" spans="1:35">
      <c r="A788" s="95">
        <v>1281</v>
      </c>
      <c r="B788" s="74" t="s">
        <v>36</v>
      </c>
      <c r="C788" s="74" t="s">
        <v>2217</v>
      </c>
      <c r="D788" s="74" t="s">
        <v>2217</v>
      </c>
      <c r="E788" s="74" t="str">
        <f>HYPERLINK("[映雪.xlsx]类型!B22",'类型（5）'!$C$22)</f>
        <v>傲娇</v>
      </c>
      <c r="F788" s="74" t="s">
        <v>1001</v>
      </c>
      <c r="G788" s="74" t="s">
        <v>1002</v>
      </c>
      <c r="H788" s="74">
        <v>1104</v>
      </c>
      <c r="I788" s="74">
        <v>1104</v>
      </c>
      <c r="J788" s="74">
        <v>106</v>
      </c>
      <c r="K788" s="74">
        <v>61</v>
      </c>
      <c r="L788" s="74">
        <v>69</v>
      </c>
      <c r="M788" s="74">
        <v>36</v>
      </c>
      <c r="N788" s="74">
        <v>34</v>
      </c>
      <c r="O788" s="74">
        <f>SUM(K788,L788,M788,N788)</f>
        <v>200</v>
      </c>
      <c r="P788" s="74" t="s">
        <v>1026</v>
      </c>
      <c r="Q788" s="74">
        <v>100</v>
      </c>
      <c r="R788" s="74">
        <v>1</v>
      </c>
      <c r="S788" s="74" t="s">
        <v>1012</v>
      </c>
      <c r="T788" s="74">
        <v>1508</v>
      </c>
      <c r="U788" s="74">
        <v>1521</v>
      </c>
      <c r="V788" s="74">
        <v>1549</v>
      </c>
      <c r="W788" s="74">
        <v>1615</v>
      </c>
      <c r="X788" s="74">
        <v>7</v>
      </c>
      <c r="Y788" s="74">
        <v>10</v>
      </c>
      <c r="Z788" s="74" t="s">
        <v>1004</v>
      </c>
      <c r="AA788" s="74" t="s">
        <v>1004</v>
      </c>
      <c r="AB788" s="74" t="s">
        <v>1006</v>
      </c>
      <c r="AC788" s="74" t="s">
        <v>1007</v>
      </c>
      <c r="AD788" s="74" t="s">
        <v>1023</v>
      </c>
      <c r="AE788" s="74" t="s">
        <v>1009</v>
      </c>
      <c r="AF788" s="74">
        <v>6</v>
      </c>
      <c r="AG788" s="74" t="s">
        <v>1005</v>
      </c>
      <c r="AH788" s="74">
        <v>0</v>
      </c>
      <c r="AI788" s="104">
        <v>28</v>
      </c>
    </row>
    <row r="789" spans="1:35">
      <c r="A789" s="95">
        <v>1312</v>
      </c>
      <c r="B789" s="74" t="s">
        <v>94</v>
      </c>
      <c r="C789" s="74" t="s">
        <v>94</v>
      </c>
      <c r="D789" s="74" t="s">
        <v>94</v>
      </c>
      <c r="E789" s="74" t="str">
        <f>HYPERLINK("[映雪.xlsx]类型!B28",'类型（5）'!$C$28)</f>
        <v>战法师</v>
      </c>
      <c r="F789" s="74" t="s">
        <v>1001</v>
      </c>
      <c r="G789" s="74" t="s">
        <v>1002</v>
      </c>
      <c r="H789" s="74">
        <v>1409</v>
      </c>
      <c r="I789" s="74">
        <v>1409</v>
      </c>
      <c r="J789" s="74">
        <v>181</v>
      </c>
      <c r="K789" s="74">
        <v>61</v>
      </c>
      <c r="L789" s="74">
        <v>74</v>
      </c>
      <c r="M789" s="74">
        <v>68</v>
      </c>
      <c r="N789" s="74">
        <v>26</v>
      </c>
      <c r="O789" s="74">
        <f>SUM(K789,L789,M789,N789)</f>
        <v>229</v>
      </c>
      <c r="P789" s="74" t="s">
        <v>1469</v>
      </c>
      <c r="Q789" s="74">
        <v>100</v>
      </c>
      <c r="R789" s="74">
        <v>1</v>
      </c>
      <c r="S789" s="74" t="s">
        <v>4</v>
      </c>
      <c r="T789" s="74">
        <v>1521</v>
      </c>
      <c r="U789" s="74">
        <v>1536</v>
      </c>
      <c r="V789" s="74">
        <v>1591</v>
      </c>
      <c r="W789" s="74">
        <v>1615</v>
      </c>
      <c r="X789" s="74">
        <v>0</v>
      </c>
      <c r="Y789" s="74">
        <v>14</v>
      </c>
      <c r="Z789" s="74" t="s">
        <v>1004</v>
      </c>
      <c r="AA789" s="74" t="s">
        <v>1005</v>
      </c>
      <c r="AB789" s="74" t="s">
        <v>1006</v>
      </c>
      <c r="AC789" s="74" t="s">
        <v>1007</v>
      </c>
      <c r="AD789" s="74" t="s">
        <v>1008</v>
      </c>
      <c r="AE789" s="74" t="s">
        <v>1027</v>
      </c>
      <c r="AF789" s="74">
        <v>6</v>
      </c>
      <c r="AG789" s="74" t="s">
        <v>1005</v>
      </c>
      <c r="AH789" s="74">
        <v>0</v>
      </c>
      <c r="AI789" s="104">
        <v>0</v>
      </c>
    </row>
    <row r="790" spans="1:35">
      <c r="A790" s="95">
        <v>1391</v>
      </c>
      <c r="B790" s="74" t="s">
        <v>116</v>
      </c>
      <c r="C790" s="74" t="s">
        <v>2313</v>
      </c>
      <c r="D790" s="74" t="s">
        <v>2313</v>
      </c>
      <c r="E790" s="74" t="str">
        <f>HYPERLINK("[映雪.xlsx]类型!B40",'类型（5）'!$C$40)</f>
        <v>中二</v>
      </c>
      <c r="F790" s="74" t="s">
        <v>1001</v>
      </c>
      <c r="G790" s="74" t="s">
        <v>1002</v>
      </c>
      <c r="H790" s="74">
        <v>1123</v>
      </c>
      <c r="I790" s="74">
        <v>1123</v>
      </c>
      <c r="J790" s="74">
        <v>15</v>
      </c>
      <c r="K790" s="74">
        <v>61</v>
      </c>
      <c r="L790" s="74">
        <v>61</v>
      </c>
      <c r="M790" s="74">
        <v>51</v>
      </c>
      <c r="N790" s="74">
        <v>41</v>
      </c>
      <c r="O790" s="74">
        <f>SUM(K790,L790,M790,N790)</f>
        <v>214</v>
      </c>
      <c r="P790" s="74" t="s">
        <v>1060</v>
      </c>
      <c r="Q790" s="74">
        <v>100</v>
      </c>
      <c r="R790" s="74">
        <v>1</v>
      </c>
      <c r="S790" s="74" t="s">
        <v>1012</v>
      </c>
      <c r="T790" s="74">
        <v>1508</v>
      </c>
      <c r="U790" s="74">
        <v>1523</v>
      </c>
      <c r="V790" s="74">
        <v>1547</v>
      </c>
      <c r="W790" s="74">
        <v>1615</v>
      </c>
      <c r="X790" s="74">
        <v>0</v>
      </c>
      <c r="Y790" s="74">
        <v>21</v>
      </c>
      <c r="Z790" s="74" t="s">
        <v>1004</v>
      </c>
      <c r="AA790" s="74" t="s">
        <v>1005</v>
      </c>
      <c r="AB790" s="74" t="s">
        <v>1006</v>
      </c>
      <c r="AC790" s="74" t="s">
        <v>1007</v>
      </c>
      <c r="AD790" s="74" t="s">
        <v>1023</v>
      </c>
      <c r="AE790" s="74" t="s">
        <v>1017</v>
      </c>
      <c r="AF790" s="74">
        <v>6</v>
      </c>
      <c r="AG790" s="74" t="s">
        <v>1004</v>
      </c>
      <c r="AH790" s="74">
        <v>0</v>
      </c>
      <c r="AI790" s="104">
        <v>0</v>
      </c>
    </row>
    <row r="791" spans="1:35">
      <c r="A791" s="95">
        <v>1497</v>
      </c>
      <c r="B791" s="74" t="s">
        <v>90</v>
      </c>
      <c r="C791" s="74" t="s">
        <v>2401</v>
      </c>
      <c r="D791" s="74" t="s">
        <v>2401</v>
      </c>
      <c r="E791" s="74" t="str">
        <f>HYPERLINK("[映雪.xlsx]类型!B8",'类型（5）'!$C$8)</f>
        <v>智慧全能</v>
      </c>
      <c r="F791" s="74" t="s">
        <v>1001</v>
      </c>
      <c r="G791" s="74" t="s">
        <v>1002</v>
      </c>
      <c r="H791" s="74">
        <v>1568</v>
      </c>
      <c r="I791" s="74">
        <v>1568</v>
      </c>
      <c r="J791" s="74">
        <v>110</v>
      </c>
      <c r="K791" s="74">
        <v>61</v>
      </c>
      <c r="L791" s="74">
        <v>53</v>
      </c>
      <c r="M791" s="74">
        <v>77</v>
      </c>
      <c r="N791" s="74">
        <v>70</v>
      </c>
      <c r="O791" s="74">
        <f>SUM(K791,L791,M791,N791)</f>
        <v>261</v>
      </c>
      <c r="P791" s="74" t="s">
        <v>1049</v>
      </c>
      <c r="Q791" s="74">
        <v>100</v>
      </c>
      <c r="R791" s="74">
        <v>1</v>
      </c>
      <c r="S791" s="74" t="s">
        <v>1012</v>
      </c>
      <c r="T791" s="74">
        <v>1474</v>
      </c>
      <c r="U791" s="74">
        <v>1489</v>
      </c>
      <c r="V791" s="74">
        <v>1538</v>
      </c>
      <c r="W791" s="74">
        <v>1615</v>
      </c>
      <c r="X791" s="74">
        <v>0</v>
      </c>
      <c r="Y791" s="74">
        <v>40</v>
      </c>
      <c r="Z791" s="74" t="s">
        <v>1004</v>
      </c>
      <c r="AA791" s="74" t="s">
        <v>1005</v>
      </c>
      <c r="AB791" s="74" t="s">
        <v>1006</v>
      </c>
      <c r="AC791" s="74" t="s">
        <v>1007</v>
      </c>
      <c r="AD791" s="74" t="s">
        <v>1008</v>
      </c>
      <c r="AE791" s="74" t="s">
        <v>1027</v>
      </c>
      <c r="AF791" s="74">
        <v>3</v>
      </c>
      <c r="AG791" s="74" t="s">
        <v>1005</v>
      </c>
      <c r="AH791" s="74">
        <v>0</v>
      </c>
      <c r="AI791" s="104">
        <v>0</v>
      </c>
    </row>
    <row r="792" spans="1:35">
      <c r="A792" s="95">
        <v>1554</v>
      </c>
      <c r="B792" s="74" t="s">
        <v>98</v>
      </c>
      <c r="C792" s="74" t="s">
        <v>2453</v>
      </c>
      <c r="D792" s="74" t="s">
        <v>2453</v>
      </c>
      <c r="E792" s="74" t="str">
        <f>HYPERLINK("[映雪.xlsx]类型!B22",'类型（5）'!$C$22)</f>
        <v>傲娇</v>
      </c>
      <c r="F792" s="74" t="s">
        <v>1001</v>
      </c>
      <c r="G792" s="74" t="s">
        <v>1002</v>
      </c>
      <c r="H792" s="74">
        <v>1619</v>
      </c>
      <c r="I792" s="74">
        <v>1619</v>
      </c>
      <c r="J792" s="74">
        <v>79</v>
      </c>
      <c r="K792" s="74">
        <v>61</v>
      </c>
      <c r="L792" s="74">
        <v>32</v>
      </c>
      <c r="M792" s="74">
        <v>71</v>
      </c>
      <c r="N792" s="74">
        <v>55</v>
      </c>
      <c r="O792" s="74">
        <f>SUM(K792,L792,M792,N792)</f>
        <v>219</v>
      </c>
      <c r="P792" s="74" t="s">
        <v>1026</v>
      </c>
      <c r="Q792" s="74">
        <v>100</v>
      </c>
      <c r="R792" s="74">
        <v>1</v>
      </c>
      <c r="S792" s="74" t="s">
        <v>1012</v>
      </c>
      <c r="T792" s="74">
        <v>1506</v>
      </c>
      <c r="U792" s="74">
        <v>1521</v>
      </c>
      <c r="V792" s="74">
        <v>1555</v>
      </c>
      <c r="W792" s="74">
        <v>1615</v>
      </c>
      <c r="X792" s="74">
        <v>0</v>
      </c>
      <c r="Y792" s="74">
        <v>55</v>
      </c>
      <c r="Z792" s="74" t="s">
        <v>1004</v>
      </c>
      <c r="AA792" s="74" t="s">
        <v>1004</v>
      </c>
      <c r="AB792" s="74" t="s">
        <v>1006</v>
      </c>
      <c r="AC792" s="74" t="s">
        <v>1007</v>
      </c>
      <c r="AD792" s="74" t="s">
        <v>1008</v>
      </c>
      <c r="AE792" s="74" t="s">
        <v>1017</v>
      </c>
      <c r="AF792" s="74">
        <v>12</v>
      </c>
      <c r="AG792" s="74" t="s">
        <v>1005</v>
      </c>
      <c r="AH792" s="74">
        <v>0</v>
      </c>
      <c r="AI792" s="104">
        <v>0</v>
      </c>
    </row>
    <row r="793" spans="1:35">
      <c r="A793" s="95">
        <v>1603</v>
      </c>
      <c r="B793" s="74" t="s">
        <v>80</v>
      </c>
      <c r="C793" s="74" t="s">
        <v>2493</v>
      </c>
      <c r="D793" s="74" t="s">
        <v>2493</v>
      </c>
      <c r="E793" s="96" t="str">
        <f>HYPERLINK("[映雪.xlsx]类型!B15",'类型（5）'!$C$15)</f>
        <v>巫女</v>
      </c>
      <c r="F793" s="74" t="s">
        <v>1001</v>
      </c>
      <c r="G793" s="74" t="s">
        <v>1002</v>
      </c>
      <c r="H793" s="74">
        <v>1656</v>
      </c>
      <c r="I793" s="74">
        <v>1656</v>
      </c>
      <c r="J793" s="74">
        <v>106</v>
      </c>
      <c r="K793" s="74">
        <v>61</v>
      </c>
      <c r="L793" s="74">
        <v>55</v>
      </c>
      <c r="M793" s="74">
        <v>59</v>
      </c>
      <c r="N793" s="74">
        <v>73</v>
      </c>
      <c r="O793" s="74">
        <f>SUM(K793,L793,M793,N793)</f>
        <v>248</v>
      </c>
      <c r="P793" s="74" t="s">
        <v>1058</v>
      </c>
      <c r="Q793" s="74">
        <v>100</v>
      </c>
      <c r="R793" s="74">
        <v>1</v>
      </c>
      <c r="S793" s="74" t="s">
        <v>1012</v>
      </c>
      <c r="T793" s="74">
        <v>1525</v>
      </c>
      <c r="U793" s="74">
        <v>1540</v>
      </c>
      <c r="V793" s="74">
        <v>1589</v>
      </c>
      <c r="W793" s="74">
        <v>1615</v>
      </c>
      <c r="X793" s="74">
        <v>0</v>
      </c>
      <c r="Y793" s="74">
        <v>59</v>
      </c>
      <c r="Z793" s="74" t="s">
        <v>1004</v>
      </c>
      <c r="AA793" s="74" t="s">
        <v>1005</v>
      </c>
      <c r="AB793" s="74" t="s">
        <v>1006</v>
      </c>
      <c r="AC793" s="74" t="s">
        <v>1007</v>
      </c>
      <c r="AD793" s="74" t="s">
        <v>1008</v>
      </c>
      <c r="AE793" s="74" t="s">
        <v>1013</v>
      </c>
      <c r="AF793" s="74">
        <v>8</v>
      </c>
      <c r="AG793" s="74" t="s">
        <v>1004</v>
      </c>
      <c r="AH793" s="74">
        <v>0</v>
      </c>
      <c r="AI793" s="104">
        <v>0</v>
      </c>
    </row>
    <row r="794" spans="1:35">
      <c r="A794" s="95">
        <v>1629</v>
      </c>
      <c r="B794" s="74" t="s">
        <v>114</v>
      </c>
      <c r="C794" s="74" t="s">
        <v>2517</v>
      </c>
      <c r="D794" s="74" t="s">
        <v>2517</v>
      </c>
      <c r="E794" s="74" t="str">
        <f>HYPERLINK("[映雪.xlsx]类型!B2",'类型（5）'!$C$2)</f>
        <v>统御强化</v>
      </c>
      <c r="F794" s="74" t="s">
        <v>1001</v>
      </c>
      <c r="G794" s="74" t="s">
        <v>1002</v>
      </c>
      <c r="H794" s="74">
        <v>1674</v>
      </c>
      <c r="I794" s="74">
        <v>1674</v>
      </c>
      <c r="J794" s="74">
        <v>824</v>
      </c>
      <c r="K794" s="74">
        <v>61</v>
      </c>
      <c r="L794" s="74">
        <v>75</v>
      </c>
      <c r="M794" s="74">
        <v>52</v>
      </c>
      <c r="N794" s="74">
        <v>55</v>
      </c>
      <c r="O794" s="74">
        <f>SUM(K794,L794,M794,N794)</f>
        <v>243</v>
      </c>
      <c r="P794" s="74" t="s">
        <v>1064</v>
      </c>
      <c r="Q794" s="74">
        <v>100</v>
      </c>
      <c r="R794" s="74">
        <v>1</v>
      </c>
      <c r="S794" s="74" t="s">
        <v>1012</v>
      </c>
      <c r="T794" s="74">
        <v>1493</v>
      </c>
      <c r="U794" s="74">
        <v>1508</v>
      </c>
      <c r="V794" s="74">
        <v>1548</v>
      </c>
      <c r="W794" s="74">
        <v>1615</v>
      </c>
      <c r="X794" s="74">
        <v>0</v>
      </c>
      <c r="Y794" s="74">
        <v>50</v>
      </c>
      <c r="Z794" s="74" t="s">
        <v>1004</v>
      </c>
      <c r="AA794" s="74" t="s">
        <v>1004</v>
      </c>
      <c r="AB794" s="74" t="s">
        <v>1006</v>
      </c>
      <c r="AC794" s="74" t="s">
        <v>1007</v>
      </c>
      <c r="AD794" s="74" t="s">
        <v>1023</v>
      </c>
      <c r="AE794" s="74" t="s">
        <v>1027</v>
      </c>
      <c r="AF794" s="74">
        <v>7</v>
      </c>
      <c r="AG794" s="74" t="s">
        <v>1004</v>
      </c>
      <c r="AH794" s="74">
        <v>0</v>
      </c>
      <c r="AI794" s="104">
        <v>0</v>
      </c>
    </row>
    <row r="795" spans="1:35">
      <c r="A795" s="95">
        <v>1635</v>
      </c>
      <c r="B795" s="74" t="s">
        <v>44</v>
      </c>
      <c r="C795" s="74" t="s">
        <v>2523</v>
      </c>
      <c r="D795" s="74" t="s">
        <v>2523</v>
      </c>
      <c r="E795" s="74" t="str">
        <f>HYPERLINK("[映雪.xlsx]类型!B28",'类型（5）'!$C$28)</f>
        <v>战法师</v>
      </c>
      <c r="F795" s="74" t="s">
        <v>1001</v>
      </c>
      <c r="G795" s="74" t="s">
        <v>1002</v>
      </c>
      <c r="H795" s="74">
        <v>1680</v>
      </c>
      <c r="I795" s="74">
        <v>1680</v>
      </c>
      <c r="J795" s="74">
        <v>828</v>
      </c>
      <c r="K795" s="74">
        <v>61</v>
      </c>
      <c r="L795" s="74">
        <v>42</v>
      </c>
      <c r="M795" s="74">
        <v>69</v>
      </c>
      <c r="N795" s="74">
        <v>54</v>
      </c>
      <c r="O795" s="74">
        <f>SUM(K795,L795,M795,N795)</f>
        <v>226</v>
      </c>
      <c r="P795" s="74" t="s">
        <v>1051</v>
      </c>
      <c r="Q795" s="74">
        <v>100</v>
      </c>
      <c r="R795" s="74">
        <v>1</v>
      </c>
      <c r="S795" s="74" t="s">
        <v>1012</v>
      </c>
      <c r="T795" s="74">
        <v>1528</v>
      </c>
      <c r="U795" s="74">
        <v>1543</v>
      </c>
      <c r="V795" s="74">
        <v>1577</v>
      </c>
      <c r="W795" s="74">
        <v>1615</v>
      </c>
      <c r="X795" s="74">
        <v>0</v>
      </c>
      <c r="Y795" s="74">
        <v>70</v>
      </c>
      <c r="Z795" s="74" t="s">
        <v>1004</v>
      </c>
      <c r="AA795" s="74" t="s">
        <v>1004</v>
      </c>
      <c r="AB795" s="74" t="s">
        <v>1006</v>
      </c>
      <c r="AC795" s="74" t="s">
        <v>1007</v>
      </c>
      <c r="AD795" s="74" t="s">
        <v>1023</v>
      </c>
      <c r="AE795" s="74" t="s">
        <v>1027</v>
      </c>
      <c r="AF795" s="74">
        <v>4</v>
      </c>
      <c r="AG795" s="74" t="s">
        <v>1004</v>
      </c>
      <c r="AH795" s="74">
        <v>0</v>
      </c>
      <c r="AI795" s="104">
        <v>0</v>
      </c>
    </row>
    <row r="796" spans="1:35">
      <c r="A796" s="95">
        <v>2338</v>
      </c>
      <c r="B796" s="74" t="s">
        <v>20</v>
      </c>
      <c r="C796" s="74" t="s">
        <v>2548</v>
      </c>
      <c r="D796" s="74" t="s">
        <v>2548</v>
      </c>
      <c r="E796" s="96" t="str">
        <f>HYPERLINK("[映雪.xlsx]类型!B15",'类型（5）'!$C$15)</f>
        <v>巫女</v>
      </c>
      <c r="F796" s="74" t="s">
        <v>1001</v>
      </c>
      <c r="G796" s="74" t="s">
        <v>1935</v>
      </c>
      <c r="H796" s="74">
        <v>4016</v>
      </c>
      <c r="I796" s="74">
        <v>4016</v>
      </c>
      <c r="J796" s="74">
        <v>83</v>
      </c>
      <c r="K796" s="74">
        <v>61</v>
      </c>
      <c r="L796" s="74">
        <v>72</v>
      </c>
      <c r="M796" s="74">
        <v>70</v>
      </c>
      <c r="N796" s="74">
        <v>31</v>
      </c>
      <c r="O796" s="74">
        <f>SUM(K796,L796,M796,N796)</f>
        <v>234</v>
      </c>
      <c r="P796" s="74" t="s">
        <v>1064</v>
      </c>
      <c r="Q796" s="74">
        <v>100</v>
      </c>
      <c r="R796" s="74">
        <v>0</v>
      </c>
      <c r="S796" s="74" t="s">
        <v>1012</v>
      </c>
      <c r="T796" s="74">
        <v>1557</v>
      </c>
      <c r="U796" s="74">
        <v>1557</v>
      </c>
      <c r="V796" s="74">
        <v>1637</v>
      </c>
      <c r="W796" s="74">
        <v>1615</v>
      </c>
      <c r="X796" s="74">
        <v>5</v>
      </c>
      <c r="Y796" s="74">
        <v>10</v>
      </c>
      <c r="Z796" s="74" t="s">
        <v>1004</v>
      </c>
      <c r="AA796" s="74" t="s">
        <v>1005</v>
      </c>
      <c r="AB796" s="74" t="s">
        <v>1006</v>
      </c>
      <c r="AC796" s="74" t="s">
        <v>1007</v>
      </c>
      <c r="AD796" s="74" t="s">
        <v>1008</v>
      </c>
      <c r="AE796" s="74" t="s">
        <v>1020</v>
      </c>
      <c r="AF796" s="74">
        <v>5</v>
      </c>
      <c r="AG796" s="74" t="s">
        <v>1005</v>
      </c>
      <c r="AH796" s="74">
        <v>0</v>
      </c>
      <c r="AI796" s="104">
        <v>0</v>
      </c>
    </row>
    <row r="797" spans="1:35">
      <c r="A797" s="95">
        <v>2349</v>
      </c>
      <c r="B797" s="74" t="s">
        <v>20</v>
      </c>
      <c r="C797" s="74" t="s">
        <v>2558</v>
      </c>
      <c r="D797" s="74" t="s">
        <v>2558</v>
      </c>
      <c r="E797" s="99" t="str">
        <f>HYPERLINK("[映雪.xlsx]类型!B29",'类型（5）'!$C$29)</f>
        <v>偶像</v>
      </c>
      <c r="F797" s="74" t="s">
        <v>1001</v>
      </c>
      <c r="G797" s="74" t="s">
        <v>1935</v>
      </c>
      <c r="H797" s="74">
        <v>4025</v>
      </c>
      <c r="I797" s="74">
        <v>4025</v>
      </c>
      <c r="J797" s="74">
        <v>83</v>
      </c>
      <c r="K797" s="74">
        <v>61</v>
      </c>
      <c r="L797" s="74">
        <v>70</v>
      </c>
      <c r="M797" s="74">
        <v>45</v>
      </c>
      <c r="N797" s="74">
        <v>43</v>
      </c>
      <c r="O797" s="74">
        <f>SUM(K797,L797,M797,N797)</f>
        <v>219</v>
      </c>
      <c r="P797" s="74" t="s">
        <v>1036</v>
      </c>
      <c r="Q797" s="74">
        <v>100</v>
      </c>
      <c r="R797" s="74">
        <v>0</v>
      </c>
      <c r="S797" s="74" t="s">
        <v>1012</v>
      </c>
      <c r="T797" s="74">
        <v>1547</v>
      </c>
      <c r="U797" s="74">
        <v>1547</v>
      </c>
      <c r="V797" s="74">
        <v>1617</v>
      </c>
      <c r="W797" s="74">
        <v>1615</v>
      </c>
      <c r="X797" s="74">
        <v>75</v>
      </c>
      <c r="Y797" s="74">
        <v>80</v>
      </c>
      <c r="Z797" s="74" t="s">
        <v>1004</v>
      </c>
      <c r="AA797" s="74" t="s">
        <v>1005</v>
      </c>
      <c r="AB797" s="74" t="s">
        <v>1006</v>
      </c>
      <c r="AC797" s="74" t="s">
        <v>1007</v>
      </c>
      <c r="AD797" s="74" t="s">
        <v>1016</v>
      </c>
      <c r="AE797" s="74" t="s">
        <v>1017</v>
      </c>
      <c r="AF797" s="74">
        <v>14</v>
      </c>
      <c r="AG797" s="74" t="s">
        <v>1005</v>
      </c>
      <c r="AH797" s="74">
        <v>0</v>
      </c>
      <c r="AI797" s="104">
        <v>0</v>
      </c>
    </row>
    <row r="798" spans="1:35">
      <c r="A798" s="95">
        <v>89</v>
      </c>
      <c r="B798" s="74" t="s">
        <v>130</v>
      </c>
      <c r="C798" s="74" t="s">
        <v>1131</v>
      </c>
      <c r="D798" s="74" t="s">
        <v>1131</v>
      </c>
      <c r="E798" s="96" t="str">
        <f>HYPERLINK("[映雪.xlsx]类型!B23",'类型（5）'!$C$23)</f>
        <v>管家</v>
      </c>
      <c r="F798" s="74" t="s">
        <v>1001</v>
      </c>
      <c r="G798" s="74" t="s">
        <v>1002</v>
      </c>
      <c r="H798" s="74">
        <v>131</v>
      </c>
      <c r="I798" s="74">
        <v>131</v>
      </c>
      <c r="J798" s="74">
        <v>101</v>
      </c>
      <c r="K798" s="74">
        <v>60</v>
      </c>
      <c r="L798" s="74">
        <v>54</v>
      </c>
      <c r="M798" s="74">
        <v>68</v>
      </c>
      <c r="N798" s="74">
        <v>78</v>
      </c>
      <c r="O798" s="74">
        <f>SUM(K798,L798,M798,N798)</f>
        <v>260</v>
      </c>
      <c r="P798" s="74" t="s">
        <v>1046</v>
      </c>
      <c r="Q798" s="74">
        <v>100</v>
      </c>
      <c r="R798" s="74">
        <v>1</v>
      </c>
      <c r="S798" s="74" t="s">
        <v>1012</v>
      </c>
      <c r="T798" s="74">
        <v>1539</v>
      </c>
      <c r="U798" s="74">
        <v>1554</v>
      </c>
      <c r="V798" s="74">
        <v>1587</v>
      </c>
      <c r="W798" s="74">
        <v>1615</v>
      </c>
      <c r="X798" s="74">
        <v>35</v>
      </c>
      <c r="Y798" s="74">
        <v>60</v>
      </c>
      <c r="Z798" s="74" t="s">
        <v>1004</v>
      </c>
      <c r="AA798" s="74" t="s">
        <v>1005</v>
      </c>
      <c r="AB798" s="74" t="s">
        <v>1006</v>
      </c>
      <c r="AC798" s="74" t="s">
        <v>1007</v>
      </c>
      <c r="AD798" s="74" t="s">
        <v>1008</v>
      </c>
      <c r="AE798" s="74" t="s">
        <v>1017</v>
      </c>
      <c r="AF798" s="74">
        <v>9</v>
      </c>
      <c r="AG798" s="74" t="s">
        <v>1004</v>
      </c>
      <c r="AH798" s="74">
        <v>0</v>
      </c>
      <c r="AI798" s="104">
        <v>0</v>
      </c>
    </row>
    <row r="799" spans="1:35">
      <c r="A799" s="95">
        <v>156</v>
      </c>
      <c r="B799" s="74" t="s">
        <v>76</v>
      </c>
      <c r="C799" s="74" t="s">
        <v>1199</v>
      </c>
      <c r="D799" s="74" t="s">
        <v>1199</v>
      </c>
      <c r="E799" s="96" t="str">
        <f>HYPERLINK("[映雪.xlsx]类型!B16",'类型（5）'!$C$16)</f>
        <v>神明</v>
      </c>
      <c r="F799" s="74" t="s">
        <v>1001</v>
      </c>
      <c r="G799" s="74" t="s">
        <v>1002</v>
      </c>
      <c r="H799" s="74">
        <v>694</v>
      </c>
      <c r="I799" s="74">
        <v>694</v>
      </c>
      <c r="J799" s="74">
        <v>333</v>
      </c>
      <c r="K799" s="74">
        <v>60</v>
      </c>
      <c r="L799" s="74">
        <v>68</v>
      </c>
      <c r="M799" s="74">
        <v>42</v>
      </c>
      <c r="N799" s="74">
        <v>59</v>
      </c>
      <c r="O799" s="74">
        <f>SUM(K799,L799,M799,N799)</f>
        <v>229</v>
      </c>
      <c r="P799" s="74" t="s">
        <v>1072</v>
      </c>
      <c r="Q799" s="74">
        <v>100</v>
      </c>
      <c r="R799" s="74">
        <v>1</v>
      </c>
      <c r="S799" s="74" t="s">
        <v>1012</v>
      </c>
      <c r="T799" s="74">
        <v>1552</v>
      </c>
      <c r="U799" s="74">
        <v>1567</v>
      </c>
      <c r="V799" s="74">
        <v>1602</v>
      </c>
      <c r="W799" s="74">
        <v>1615</v>
      </c>
      <c r="X799" s="74">
        <v>18</v>
      </c>
      <c r="Y799" s="74">
        <v>66</v>
      </c>
      <c r="Z799" s="74" t="s">
        <v>1004</v>
      </c>
      <c r="AA799" s="74" t="s">
        <v>1004</v>
      </c>
      <c r="AB799" s="74" t="s">
        <v>1006</v>
      </c>
      <c r="AC799" s="74" t="s">
        <v>1007</v>
      </c>
      <c r="AD799" s="74" t="s">
        <v>1023</v>
      </c>
      <c r="AE799" s="74" t="s">
        <v>1017</v>
      </c>
      <c r="AF799" s="74">
        <v>8</v>
      </c>
      <c r="AG799" s="74" t="s">
        <v>1004</v>
      </c>
      <c r="AH799" s="74">
        <v>0</v>
      </c>
      <c r="AI799" s="104">
        <v>0</v>
      </c>
    </row>
    <row r="800" spans="1:35">
      <c r="A800" s="95">
        <v>193</v>
      </c>
      <c r="B800" s="74" t="s">
        <v>152</v>
      </c>
      <c r="C800" s="74" t="s">
        <v>1232</v>
      </c>
      <c r="D800" s="74" t="s">
        <v>1232</v>
      </c>
      <c r="E800" s="99" t="str">
        <f>HYPERLINK("[映雪.xlsx]类型!B17",'类型（5）'!$C$17)</f>
        <v>记者</v>
      </c>
      <c r="F800" s="74" t="s">
        <v>1001</v>
      </c>
      <c r="G800" s="74" t="s">
        <v>1002</v>
      </c>
      <c r="H800" s="74">
        <v>285</v>
      </c>
      <c r="I800" s="74">
        <v>285</v>
      </c>
      <c r="J800" s="74">
        <v>117</v>
      </c>
      <c r="K800" s="74">
        <v>60</v>
      </c>
      <c r="L800" s="74">
        <v>56</v>
      </c>
      <c r="M800" s="74">
        <v>78</v>
      </c>
      <c r="N800" s="74">
        <v>66</v>
      </c>
      <c r="O800" s="74">
        <f>SUM(K800,L800,M800,N800)</f>
        <v>260</v>
      </c>
      <c r="P800" s="74" t="s">
        <v>1083</v>
      </c>
      <c r="Q800" s="74">
        <v>100</v>
      </c>
      <c r="R800" s="74">
        <v>1</v>
      </c>
      <c r="S800" s="74" t="s">
        <v>1012</v>
      </c>
      <c r="T800" s="74">
        <v>1573</v>
      </c>
      <c r="U800" s="74">
        <v>1588</v>
      </c>
      <c r="V800" s="74">
        <v>1603</v>
      </c>
      <c r="W800" s="74">
        <v>1615</v>
      </c>
      <c r="X800" s="74">
        <v>31</v>
      </c>
      <c r="Y800" s="74">
        <v>50</v>
      </c>
      <c r="Z800" s="74" t="s">
        <v>1004</v>
      </c>
      <c r="AA800" s="74" t="s">
        <v>1005</v>
      </c>
      <c r="AB800" s="74" t="s">
        <v>1006</v>
      </c>
      <c r="AC800" s="74" t="s">
        <v>1007</v>
      </c>
      <c r="AD800" s="74" t="s">
        <v>1008</v>
      </c>
      <c r="AE800" s="74" t="s">
        <v>1013</v>
      </c>
      <c r="AF800" s="74">
        <v>7</v>
      </c>
      <c r="AG800" s="74" t="s">
        <v>1004</v>
      </c>
      <c r="AH800" s="74">
        <v>0</v>
      </c>
      <c r="AI800" s="104">
        <v>66</v>
      </c>
    </row>
    <row r="801" spans="1:35">
      <c r="A801" s="95">
        <v>237</v>
      </c>
      <c r="B801" s="74" t="s">
        <v>52</v>
      </c>
      <c r="C801" s="74" t="s">
        <v>1273</v>
      </c>
      <c r="D801" s="74" t="s">
        <v>1273</v>
      </c>
      <c r="E801" s="74" t="str">
        <f>HYPERLINK("[映雪.xlsx]类型!B6",'类型（5）'!$C$6)</f>
        <v>统御全能</v>
      </c>
      <c r="F801" s="74" t="s">
        <v>1001</v>
      </c>
      <c r="G801" s="74" t="s">
        <v>1002</v>
      </c>
      <c r="H801" s="74">
        <v>426</v>
      </c>
      <c r="I801" s="74">
        <v>426</v>
      </c>
      <c r="J801" s="74">
        <v>132</v>
      </c>
      <c r="K801" s="74">
        <v>60</v>
      </c>
      <c r="L801" s="74">
        <v>65</v>
      </c>
      <c r="M801" s="74">
        <v>53</v>
      </c>
      <c r="N801" s="74">
        <v>84</v>
      </c>
      <c r="O801" s="74">
        <f>SUM(K801,L801,M801,N801)</f>
        <v>262</v>
      </c>
      <c r="P801" s="74" t="s">
        <v>1036</v>
      </c>
      <c r="Q801" s="74">
        <v>100</v>
      </c>
      <c r="R801" s="74">
        <v>1</v>
      </c>
      <c r="S801" s="74" t="s">
        <v>1012</v>
      </c>
      <c r="T801" s="74">
        <v>1506</v>
      </c>
      <c r="U801" s="74">
        <v>1521</v>
      </c>
      <c r="V801" s="74">
        <v>1578</v>
      </c>
      <c r="W801" s="74">
        <v>1615</v>
      </c>
      <c r="X801" s="74">
        <v>8</v>
      </c>
      <c r="Y801" s="74">
        <v>28</v>
      </c>
      <c r="Z801" s="74" t="s">
        <v>1004</v>
      </c>
      <c r="AA801" s="74" t="s">
        <v>1005</v>
      </c>
      <c r="AB801" s="74" t="s">
        <v>1006</v>
      </c>
      <c r="AC801" s="74" t="s">
        <v>1007</v>
      </c>
      <c r="AD801" s="74" t="s">
        <v>1016</v>
      </c>
      <c r="AE801" s="74" t="s">
        <v>1013</v>
      </c>
      <c r="AF801" s="74">
        <v>5</v>
      </c>
      <c r="AG801" s="74" t="s">
        <v>1005</v>
      </c>
      <c r="AH801" s="74">
        <v>0</v>
      </c>
      <c r="AI801" s="104">
        <v>50</v>
      </c>
    </row>
    <row r="802" spans="1:35">
      <c r="A802" s="95">
        <v>239</v>
      </c>
      <c r="B802" s="74" t="s">
        <v>22</v>
      </c>
      <c r="C802" s="74" t="s">
        <v>1275</v>
      </c>
      <c r="D802" s="74" t="s">
        <v>1275</v>
      </c>
      <c r="E802" s="96" t="str">
        <f>HYPERLINK("[映雪.xlsx]类型!B34",'类型（5）'!$C$34)</f>
        <v>宅女</v>
      </c>
      <c r="F802" s="74" t="s">
        <v>1001</v>
      </c>
      <c r="G802" s="74" t="s">
        <v>1002</v>
      </c>
      <c r="H802" s="74">
        <v>728</v>
      </c>
      <c r="I802" s="74">
        <v>728</v>
      </c>
      <c r="J802" s="74">
        <v>196</v>
      </c>
      <c r="K802" s="74">
        <v>60</v>
      </c>
      <c r="L802" s="74">
        <v>51</v>
      </c>
      <c r="M802" s="74">
        <v>61</v>
      </c>
      <c r="N802" s="74">
        <v>72</v>
      </c>
      <c r="O802" s="74">
        <f>SUM(K802,L802,M802,N802)</f>
        <v>244</v>
      </c>
      <c r="P802" s="74" t="s">
        <v>1049</v>
      </c>
      <c r="Q802" s="74">
        <v>100</v>
      </c>
      <c r="R802" s="74">
        <v>1</v>
      </c>
      <c r="S802" s="74" t="s">
        <v>1012</v>
      </c>
      <c r="T802" s="74">
        <v>1536</v>
      </c>
      <c r="U802" s="74">
        <v>1551</v>
      </c>
      <c r="V802" s="74">
        <v>1595</v>
      </c>
      <c r="W802" s="74">
        <v>1615</v>
      </c>
      <c r="X802" s="74">
        <v>12</v>
      </c>
      <c r="Y802" s="74">
        <v>28</v>
      </c>
      <c r="Z802" s="74" t="s">
        <v>1004</v>
      </c>
      <c r="AA802" s="74" t="s">
        <v>1004</v>
      </c>
      <c r="AB802" s="74" t="s">
        <v>1006</v>
      </c>
      <c r="AC802" s="74" t="s">
        <v>1007</v>
      </c>
      <c r="AD802" s="74" t="s">
        <v>1008</v>
      </c>
      <c r="AE802" s="74" t="s">
        <v>1017</v>
      </c>
      <c r="AF802" s="74">
        <v>6</v>
      </c>
      <c r="AG802" s="74" t="s">
        <v>1005</v>
      </c>
      <c r="AH802" s="74">
        <v>0</v>
      </c>
      <c r="AI802" s="104">
        <v>0</v>
      </c>
    </row>
    <row r="803" spans="1:35">
      <c r="A803" s="95">
        <v>254</v>
      </c>
      <c r="B803" s="74" t="s">
        <v>24</v>
      </c>
      <c r="C803" s="96" t="s">
        <v>1289</v>
      </c>
      <c r="D803" s="74" t="s">
        <v>1289</v>
      </c>
      <c r="E803" s="96" t="str">
        <f>HYPERLINK("[映雪.xlsx]类型!B5",'类型（5）'!$C$5)</f>
        <v>家政强化</v>
      </c>
      <c r="F803" s="74" t="s">
        <v>1001</v>
      </c>
      <c r="G803" s="74" t="s">
        <v>1002</v>
      </c>
      <c r="H803" s="74">
        <v>360</v>
      </c>
      <c r="I803" s="74">
        <v>360</v>
      </c>
      <c r="J803" s="74">
        <v>116</v>
      </c>
      <c r="K803" s="74">
        <v>60</v>
      </c>
      <c r="L803" s="74">
        <v>47</v>
      </c>
      <c r="M803" s="74">
        <v>76</v>
      </c>
      <c r="N803" s="74">
        <v>76</v>
      </c>
      <c r="O803" s="74">
        <f>SUM(K803,L803,M803,N803)</f>
        <v>259</v>
      </c>
      <c r="P803" s="74" t="s">
        <v>1083</v>
      </c>
      <c r="Q803" s="74">
        <v>100</v>
      </c>
      <c r="R803" s="74">
        <v>1</v>
      </c>
      <c r="S803" s="74" t="s">
        <v>1012</v>
      </c>
      <c r="T803" s="74">
        <v>1562</v>
      </c>
      <c r="U803" s="74">
        <v>1577</v>
      </c>
      <c r="V803" s="74">
        <v>1591</v>
      </c>
      <c r="W803" s="74">
        <v>1615</v>
      </c>
      <c r="X803" s="74">
        <v>86</v>
      </c>
      <c r="Y803" s="74">
        <v>68</v>
      </c>
      <c r="Z803" s="74" t="s">
        <v>1004</v>
      </c>
      <c r="AA803" s="74" t="s">
        <v>1005</v>
      </c>
      <c r="AB803" s="74" t="s">
        <v>1006</v>
      </c>
      <c r="AC803" s="74" t="s">
        <v>1007</v>
      </c>
      <c r="AD803" s="74" t="s">
        <v>1008</v>
      </c>
      <c r="AE803" s="74" t="s">
        <v>1027</v>
      </c>
      <c r="AF803" s="74">
        <v>3</v>
      </c>
      <c r="AG803" s="74" t="s">
        <v>1004</v>
      </c>
      <c r="AH803" s="74">
        <v>0</v>
      </c>
      <c r="AI803" s="104">
        <v>36</v>
      </c>
    </row>
    <row r="804" spans="1:35">
      <c r="A804" s="95">
        <v>350</v>
      </c>
      <c r="B804" s="74" t="s">
        <v>13</v>
      </c>
      <c r="C804" s="74" t="s">
        <v>1389</v>
      </c>
      <c r="D804" s="74" t="s">
        <v>1389</v>
      </c>
      <c r="E804" s="74" t="str">
        <f>HYPERLINK("[映雪.xlsx]类型!B4",'类型（5）'!$C$4)</f>
        <v>智慧强化</v>
      </c>
      <c r="F804" s="74" t="s">
        <v>1001</v>
      </c>
      <c r="G804" s="74" t="s">
        <v>1002</v>
      </c>
      <c r="H804" s="74">
        <v>174</v>
      </c>
      <c r="I804" s="74">
        <v>174</v>
      </c>
      <c r="J804" s="74">
        <v>110</v>
      </c>
      <c r="K804" s="74">
        <v>60</v>
      </c>
      <c r="L804" s="74">
        <v>48</v>
      </c>
      <c r="M804" s="74">
        <v>73</v>
      </c>
      <c r="N804" s="74">
        <v>67</v>
      </c>
      <c r="O804" s="74">
        <f>SUM(K804,L804,M804,N804)</f>
        <v>248</v>
      </c>
      <c r="P804" s="74" t="s">
        <v>1019</v>
      </c>
      <c r="Q804" s="74">
        <v>100</v>
      </c>
      <c r="R804" s="74">
        <v>1</v>
      </c>
      <c r="S804" s="74" t="s">
        <v>1012</v>
      </c>
      <c r="T804" s="74">
        <v>1564</v>
      </c>
      <c r="U804" s="74">
        <v>1579</v>
      </c>
      <c r="V804" s="74">
        <v>1613</v>
      </c>
      <c r="W804" s="74">
        <v>1615</v>
      </c>
      <c r="X804" s="74">
        <v>98</v>
      </c>
      <c r="Y804" s="74">
        <v>40</v>
      </c>
      <c r="Z804" s="74" t="s">
        <v>1004</v>
      </c>
      <c r="AA804" s="74" t="s">
        <v>1005</v>
      </c>
      <c r="AB804" s="74" t="s">
        <v>1006</v>
      </c>
      <c r="AC804" s="74" t="s">
        <v>1007</v>
      </c>
      <c r="AD804" s="74" t="s">
        <v>1008</v>
      </c>
      <c r="AE804" s="74" t="s">
        <v>1017</v>
      </c>
      <c r="AF804" s="74">
        <v>10</v>
      </c>
      <c r="AG804" s="74" t="s">
        <v>1005</v>
      </c>
      <c r="AH804" s="74">
        <v>0</v>
      </c>
      <c r="AI804" s="104">
        <v>0</v>
      </c>
    </row>
    <row r="805" spans="1:35">
      <c r="A805" s="95">
        <v>384</v>
      </c>
      <c r="B805" s="74" t="s">
        <v>34</v>
      </c>
      <c r="C805" s="74" t="s">
        <v>1419</v>
      </c>
      <c r="D805" s="74" t="s">
        <v>1419</v>
      </c>
      <c r="E805" s="96" t="str">
        <f>HYPERLINK("[映雪.xlsx]类型!B21",'类型（5）'!$C$21)</f>
        <v>游魂</v>
      </c>
      <c r="F805" s="74" t="s">
        <v>1001</v>
      </c>
      <c r="G805" s="74" t="s">
        <v>1002</v>
      </c>
      <c r="H805" s="74">
        <v>297</v>
      </c>
      <c r="I805" s="74">
        <v>297</v>
      </c>
      <c r="J805" s="74">
        <v>121</v>
      </c>
      <c r="K805" s="74">
        <v>60</v>
      </c>
      <c r="L805" s="74">
        <v>33</v>
      </c>
      <c r="M805" s="74">
        <v>34</v>
      </c>
      <c r="N805" s="74">
        <v>57</v>
      </c>
      <c r="O805" s="74">
        <f>SUM(K805,L805,M805,N805)</f>
        <v>184</v>
      </c>
      <c r="P805" s="74" t="s">
        <v>1420</v>
      </c>
      <c r="Q805" s="74">
        <v>100</v>
      </c>
      <c r="R805" s="74">
        <v>1</v>
      </c>
      <c r="S805" s="74" t="s">
        <v>1012</v>
      </c>
      <c r="T805" s="74">
        <v>1553</v>
      </c>
      <c r="U805" s="74">
        <v>1568</v>
      </c>
      <c r="V805" s="74">
        <v>1590</v>
      </c>
      <c r="W805" s="74">
        <v>1615</v>
      </c>
      <c r="X805" s="74">
        <v>2</v>
      </c>
      <c r="Y805" s="74">
        <v>60</v>
      </c>
      <c r="Z805" s="74" t="s">
        <v>1004</v>
      </c>
      <c r="AA805" s="74" t="s">
        <v>1005</v>
      </c>
      <c r="AB805" s="74" t="s">
        <v>1006</v>
      </c>
      <c r="AC805" s="74" t="s">
        <v>1007</v>
      </c>
      <c r="AD805" s="74" t="s">
        <v>1023</v>
      </c>
      <c r="AE805" s="74" t="s">
        <v>1027</v>
      </c>
      <c r="AF805" s="74">
        <v>7</v>
      </c>
      <c r="AG805" s="74" t="s">
        <v>1005</v>
      </c>
      <c r="AH805" s="74">
        <v>0</v>
      </c>
      <c r="AI805" s="104">
        <v>0</v>
      </c>
    </row>
    <row r="806" spans="1:35">
      <c r="A806" s="95">
        <v>417</v>
      </c>
      <c r="B806" s="74" t="s">
        <v>56</v>
      </c>
      <c r="C806" s="74" t="s">
        <v>1448</v>
      </c>
      <c r="D806" s="74" t="s">
        <v>1448</v>
      </c>
      <c r="E806" s="96" t="str">
        <f>HYPERLINK("[映雪.xlsx]类型!B21",'类型（5）'!$C$21)</f>
        <v>游魂</v>
      </c>
      <c r="F806" s="74" t="s">
        <v>1001</v>
      </c>
      <c r="G806" s="74" t="s">
        <v>1002</v>
      </c>
      <c r="H806" s="74">
        <v>909</v>
      </c>
      <c r="I806" s="74">
        <v>909</v>
      </c>
      <c r="J806" s="74">
        <v>40</v>
      </c>
      <c r="K806" s="74">
        <v>60</v>
      </c>
      <c r="L806" s="74">
        <v>21</v>
      </c>
      <c r="M806" s="74">
        <v>52</v>
      </c>
      <c r="N806" s="74">
        <v>58</v>
      </c>
      <c r="O806" s="74">
        <f>SUM(K806,L806,M806,N806)</f>
        <v>191</v>
      </c>
      <c r="P806" s="74" t="s">
        <v>1067</v>
      </c>
      <c r="Q806" s="74">
        <v>100</v>
      </c>
      <c r="R806" s="74">
        <v>1</v>
      </c>
      <c r="S806" s="74" t="s">
        <v>1012</v>
      </c>
      <c r="T806" s="74">
        <v>1537</v>
      </c>
      <c r="U806" s="74">
        <v>1552</v>
      </c>
      <c r="V806" s="74">
        <v>1582</v>
      </c>
      <c r="W806" s="74">
        <v>1615</v>
      </c>
      <c r="X806" s="74">
        <v>58</v>
      </c>
      <c r="Y806" s="74">
        <v>80</v>
      </c>
      <c r="Z806" s="74" t="s">
        <v>1004</v>
      </c>
      <c r="AA806" s="74" t="s">
        <v>1004</v>
      </c>
      <c r="AB806" s="74" t="s">
        <v>1006</v>
      </c>
      <c r="AC806" s="74" t="s">
        <v>1007</v>
      </c>
      <c r="AD806" s="74" t="s">
        <v>1023</v>
      </c>
      <c r="AE806" s="74" t="s">
        <v>1038</v>
      </c>
      <c r="AF806" s="74">
        <v>6</v>
      </c>
      <c r="AG806" s="74" t="s">
        <v>1005</v>
      </c>
      <c r="AH806" s="74">
        <v>0</v>
      </c>
      <c r="AI806" s="104">
        <v>5</v>
      </c>
    </row>
    <row r="807" spans="1:35">
      <c r="A807" s="95">
        <v>427</v>
      </c>
      <c r="B807" s="74" t="s">
        <v>56</v>
      </c>
      <c r="C807" s="74" t="s">
        <v>607</v>
      </c>
      <c r="D807" s="74" t="s">
        <v>607</v>
      </c>
      <c r="E807" s="96" t="str">
        <f>HYPERLINK("[映雪.xlsx]类型!B5",'类型（5）'!$C$5)</f>
        <v>家政强化</v>
      </c>
      <c r="F807" s="74" t="s">
        <v>1001</v>
      </c>
      <c r="G807" s="74" t="s">
        <v>1002</v>
      </c>
      <c r="H807" s="74">
        <v>526</v>
      </c>
      <c r="I807" s="74">
        <v>526</v>
      </c>
      <c r="J807" s="74">
        <v>400</v>
      </c>
      <c r="K807" s="74">
        <v>60</v>
      </c>
      <c r="L807" s="74">
        <v>67</v>
      </c>
      <c r="M807" s="74">
        <v>54</v>
      </c>
      <c r="N807" s="74">
        <v>83</v>
      </c>
      <c r="O807" s="74">
        <f>SUM(K807,L807,M807,N807)</f>
        <v>264</v>
      </c>
      <c r="P807" s="74" t="s">
        <v>1011</v>
      </c>
      <c r="Q807" s="74">
        <v>100</v>
      </c>
      <c r="R807" s="74">
        <v>2</v>
      </c>
      <c r="S807" s="74" t="s">
        <v>1012</v>
      </c>
      <c r="T807" s="74">
        <v>1513</v>
      </c>
      <c r="U807" s="74">
        <v>1528</v>
      </c>
      <c r="V807" s="74">
        <v>1572</v>
      </c>
      <c r="W807" s="74">
        <v>1615</v>
      </c>
      <c r="X807" s="74">
        <v>0</v>
      </c>
      <c r="Y807" s="74">
        <v>21</v>
      </c>
      <c r="Z807" s="74" t="s">
        <v>1004</v>
      </c>
      <c r="AA807" s="74" t="s">
        <v>1005</v>
      </c>
      <c r="AB807" s="74" t="s">
        <v>1006</v>
      </c>
      <c r="AC807" s="74" t="s">
        <v>1007</v>
      </c>
      <c r="AD807" s="74" t="s">
        <v>1016</v>
      </c>
      <c r="AE807" s="74" t="s">
        <v>1027</v>
      </c>
      <c r="AF807" s="74">
        <v>3</v>
      </c>
      <c r="AG807" s="74" t="s">
        <v>1005</v>
      </c>
      <c r="AH807" s="74">
        <v>0</v>
      </c>
      <c r="AI807" s="104">
        <v>0</v>
      </c>
    </row>
    <row r="808" spans="1:35">
      <c r="A808" s="95">
        <v>526</v>
      </c>
      <c r="B808" s="74" t="s">
        <v>44</v>
      </c>
      <c r="C808" s="74" t="s">
        <v>400</v>
      </c>
      <c r="D808" s="74" t="s">
        <v>400</v>
      </c>
      <c r="E808" s="74" t="str">
        <f>HYPERLINK("[映雪.xlsx]类型!B3",'类型（5）'!$C$3)</f>
        <v>武勇强化</v>
      </c>
      <c r="F808" s="74" t="s">
        <v>1001</v>
      </c>
      <c r="G808" s="74" t="s">
        <v>1002</v>
      </c>
      <c r="H808" s="74">
        <v>896</v>
      </c>
      <c r="I808" s="74">
        <v>896</v>
      </c>
      <c r="J808" s="74">
        <v>176</v>
      </c>
      <c r="K808" s="74">
        <v>60</v>
      </c>
      <c r="L808" s="74">
        <v>72</v>
      </c>
      <c r="M808" s="74">
        <v>64</v>
      </c>
      <c r="N808" s="74">
        <v>73</v>
      </c>
      <c r="O808" s="74">
        <f>SUM(K808,L808,M808,N808)</f>
        <v>269</v>
      </c>
      <c r="P808" s="74" t="s">
        <v>1042</v>
      </c>
      <c r="Q808" s="74">
        <v>100</v>
      </c>
      <c r="R808" s="74">
        <v>1</v>
      </c>
      <c r="S808" s="74" t="s">
        <v>1012</v>
      </c>
      <c r="T808" s="74">
        <v>1517</v>
      </c>
      <c r="U808" s="74">
        <v>1532</v>
      </c>
      <c r="V808" s="74">
        <v>1587</v>
      </c>
      <c r="W808" s="74">
        <v>1615</v>
      </c>
      <c r="X808" s="74">
        <v>87</v>
      </c>
      <c r="Y808" s="74">
        <v>19</v>
      </c>
      <c r="Z808" s="74" t="s">
        <v>1004</v>
      </c>
      <c r="AA808" s="74" t="s">
        <v>1004</v>
      </c>
      <c r="AB808" s="74" t="s">
        <v>1006</v>
      </c>
      <c r="AC808" s="74" t="s">
        <v>1007</v>
      </c>
      <c r="AD808" s="74" t="s">
        <v>1008</v>
      </c>
      <c r="AE808" s="74" t="s">
        <v>1027</v>
      </c>
      <c r="AF808" s="74">
        <v>5</v>
      </c>
      <c r="AG808" s="74" t="s">
        <v>1004</v>
      </c>
      <c r="AH808" s="74">
        <v>0</v>
      </c>
      <c r="AI808" s="104">
        <v>0</v>
      </c>
    </row>
    <row r="809" spans="1:35">
      <c r="A809" s="95">
        <v>528</v>
      </c>
      <c r="B809" s="74" t="s">
        <v>44</v>
      </c>
      <c r="C809" s="74" t="s">
        <v>1548</v>
      </c>
      <c r="D809" s="74" t="s">
        <v>1548</v>
      </c>
      <c r="E809" s="96" t="str">
        <f>HYPERLINK("[映雪.xlsx]类型!B20",'类型（5）'!$C$20)</f>
        <v>指挥官</v>
      </c>
      <c r="F809" s="74" t="s">
        <v>1001</v>
      </c>
      <c r="G809" s="74" t="s">
        <v>1002</v>
      </c>
      <c r="H809" s="74">
        <v>134</v>
      </c>
      <c r="I809" s="74">
        <v>134</v>
      </c>
      <c r="J809" s="74">
        <v>176</v>
      </c>
      <c r="K809" s="74">
        <v>60</v>
      </c>
      <c r="L809" s="74">
        <v>33</v>
      </c>
      <c r="M809" s="74">
        <v>71</v>
      </c>
      <c r="N809" s="74">
        <v>66</v>
      </c>
      <c r="O809" s="74">
        <f>SUM(K809,L809,M809,N809)</f>
        <v>230</v>
      </c>
      <c r="P809" s="74" t="s">
        <v>1029</v>
      </c>
      <c r="Q809" s="74">
        <v>100</v>
      </c>
      <c r="R809" s="74">
        <v>1</v>
      </c>
      <c r="S809" s="74" t="s">
        <v>1012</v>
      </c>
      <c r="T809" s="74">
        <v>1527</v>
      </c>
      <c r="U809" s="74">
        <v>1542</v>
      </c>
      <c r="V809" s="74">
        <v>1591</v>
      </c>
      <c r="W809" s="74">
        <v>1615</v>
      </c>
      <c r="X809" s="74">
        <v>15</v>
      </c>
      <c r="Y809" s="74">
        <v>19</v>
      </c>
      <c r="Z809" s="74" t="s">
        <v>1004</v>
      </c>
      <c r="AA809" s="74" t="s">
        <v>1005</v>
      </c>
      <c r="AB809" s="74" t="s">
        <v>1006</v>
      </c>
      <c r="AC809" s="74" t="s">
        <v>1007</v>
      </c>
      <c r="AD809" s="74" t="s">
        <v>1008</v>
      </c>
      <c r="AE809" s="74" t="s">
        <v>1013</v>
      </c>
      <c r="AF809" s="74">
        <v>7</v>
      </c>
      <c r="AG809" s="74" t="s">
        <v>1004</v>
      </c>
      <c r="AH809" s="74">
        <v>0</v>
      </c>
      <c r="AI809" s="104">
        <v>0</v>
      </c>
    </row>
    <row r="810" spans="1:35">
      <c r="A810" s="95">
        <v>544</v>
      </c>
      <c r="B810" s="74" t="s">
        <v>44</v>
      </c>
      <c r="C810" s="74" t="s">
        <v>1563</v>
      </c>
      <c r="D810" s="74" t="s">
        <v>1563</v>
      </c>
      <c r="E810" s="74" t="str">
        <f>HYPERLINK("[映雪.xlsx]类型!B4",'类型（5）'!$C$4)</f>
        <v>智慧强化</v>
      </c>
      <c r="F810" s="74" t="s">
        <v>1001</v>
      </c>
      <c r="G810" s="74" t="s">
        <v>1002</v>
      </c>
      <c r="H810" s="74">
        <v>266</v>
      </c>
      <c r="I810" s="74">
        <v>266</v>
      </c>
      <c r="J810" s="74">
        <v>426</v>
      </c>
      <c r="K810" s="74">
        <v>60</v>
      </c>
      <c r="L810" s="74">
        <v>72</v>
      </c>
      <c r="M810" s="74">
        <v>76</v>
      </c>
      <c r="N810" s="74">
        <v>65</v>
      </c>
      <c r="O810" s="74">
        <f>SUM(K810,L810,M810,N810)</f>
        <v>273</v>
      </c>
      <c r="P810" s="74" t="s">
        <v>1051</v>
      </c>
      <c r="Q810" s="74">
        <v>100</v>
      </c>
      <c r="R810" s="74">
        <v>1</v>
      </c>
      <c r="S810" s="74" t="s">
        <v>1012</v>
      </c>
      <c r="T810" s="74">
        <v>1553</v>
      </c>
      <c r="U810" s="74">
        <v>1568</v>
      </c>
      <c r="V810" s="74">
        <v>1620</v>
      </c>
      <c r="W810" s="74">
        <v>1615</v>
      </c>
      <c r="X810" s="74">
        <v>12</v>
      </c>
      <c r="Y810" s="74">
        <v>86</v>
      </c>
      <c r="Z810" s="74" t="s">
        <v>1004</v>
      </c>
      <c r="AA810" s="74" t="s">
        <v>1005</v>
      </c>
      <c r="AB810" s="74" t="s">
        <v>1006</v>
      </c>
      <c r="AC810" s="74" t="s">
        <v>1007</v>
      </c>
      <c r="AD810" s="74" t="s">
        <v>1008</v>
      </c>
      <c r="AE810" s="74" t="s">
        <v>1009</v>
      </c>
      <c r="AF810" s="74">
        <v>10</v>
      </c>
      <c r="AG810" s="74" t="s">
        <v>1004</v>
      </c>
      <c r="AH810" s="74">
        <v>0</v>
      </c>
      <c r="AI810" s="104">
        <v>0</v>
      </c>
    </row>
    <row r="811" spans="1:35">
      <c r="A811" s="95">
        <v>555</v>
      </c>
      <c r="B811" s="74" t="s">
        <v>142</v>
      </c>
      <c r="C811" s="74" t="s">
        <v>1572</v>
      </c>
      <c r="D811" s="74" t="s">
        <v>1572</v>
      </c>
      <c r="E811" s="74" t="str">
        <f>HYPERLINK("[映雪.xlsx]类型!B1",'类型（5）'!$C$1)</f>
        <v>均衡</v>
      </c>
      <c r="F811" s="74" t="s">
        <v>1001</v>
      </c>
      <c r="G811" s="74" t="s">
        <v>1002</v>
      </c>
      <c r="H811" s="74">
        <v>687</v>
      </c>
      <c r="I811" s="74">
        <v>687</v>
      </c>
      <c r="J811" s="74">
        <v>3</v>
      </c>
      <c r="K811" s="74">
        <v>60</v>
      </c>
      <c r="L811" s="74">
        <v>57</v>
      </c>
      <c r="M811" s="74">
        <v>41</v>
      </c>
      <c r="N811" s="74">
        <v>82</v>
      </c>
      <c r="O811" s="74">
        <f>SUM(K811,L811,M811,N811)</f>
        <v>240</v>
      </c>
      <c r="P811" s="74" t="s">
        <v>1022</v>
      </c>
      <c r="Q811" s="74">
        <v>100</v>
      </c>
      <c r="R811" s="74">
        <v>1</v>
      </c>
      <c r="S811" s="74" t="s">
        <v>1012</v>
      </c>
      <c r="T811" s="74">
        <v>1545</v>
      </c>
      <c r="U811" s="74">
        <v>1560</v>
      </c>
      <c r="V811" s="74">
        <v>1581</v>
      </c>
      <c r="W811" s="74">
        <v>1615</v>
      </c>
      <c r="X811" s="74">
        <v>74</v>
      </c>
      <c r="Y811" s="74">
        <v>25</v>
      </c>
      <c r="Z811" s="74" t="s">
        <v>1004</v>
      </c>
      <c r="AA811" s="74" t="s">
        <v>1004</v>
      </c>
      <c r="AB811" s="74" t="s">
        <v>1006</v>
      </c>
      <c r="AC811" s="74" t="s">
        <v>1007</v>
      </c>
      <c r="AD811" s="74" t="s">
        <v>1016</v>
      </c>
      <c r="AE811" s="74" t="s">
        <v>1027</v>
      </c>
      <c r="AF811" s="74">
        <v>7</v>
      </c>
      <c r="AG811" s="74" t="s">
        <v>1005</v>
      </c>
      <c r="AH811" s="74">
        <v>0</v>
      </c>
      <c r="AI811" s="104">
        <v>13</v>
      </c>
    </row>
    <row r="812" spans="1:35">
      <c r="A812" s="95">
        <v>563</v>
      </c>
      <c r="B812" s="74" t="s">
        <v>86</v>
      </c>
      <c r="C812" s="74" t="s">
        <v>1578</v>
      </c>
      <c r="D812" s="74" t="s">
        <v>1578</v>
      </c>
      <c r="E812" s="99" t="str">
        <f>HYPERLINK("[映雪.xlsx]类型!B26",'类型（5）'!$C$26)</f>
        <v>剑豪</v>
      </c>
      <c r="F812" s="74" t="s">
        <v>1001</v>
      </c>
      <c r="G812" s="74" t="s">
        <v>1002</v>
      </c>
      <c r="H812" s="74">
        <v>535</v>
      </c>
      <c r="I812" s="74">
        <v>535</v>
      </c>
      <c r="J812" s="74">
        <v>7</v>
      </c>
      <c r="K812" s="74">
        <v>60</v>
      </c>
      <c r="L812" s="74">
        <v>70</v>
      </c>
      <c r="M812" s="74">
        <v>61</v>
      </c>
      <c r="N812" s="74">
        <v>61</v>
      </c>
      <c r="O812" s="74">
        <f>SUM(K812,L812,M812,N812)</f>
        <v>252</v>
      </c>
      <c r="P812" s="74" t="s">
        <v>1029</v>
      </c>
      <c r="Q812" s="74">
        <v>100</v>
      </c>
      <c r="R812" s="74">
        <v>1</v>
      </c>
      <c r="S812" s="74" t="s">
        <v>1012</v>
      </c>
      <c r="T812" s="74">
        <v>1491</v>
      </c>
      <c r="U812" s="74">
        <v>1506</v>
      </c>
      <c r="V812" s="74">
        <v>1555</v>
      </c>
      <c r="W812" s="74">
        <v>1615</v>
      </c>
      <c r="X812" s="74">
        <v>88</v>
      </c>
      <c r="Y812" s="74">
        <v>30</v>
      </c>
      <c r="Z812" s="74" t="s">
        <v>1004</v>
      </c>
      <c r="AA812" s="74" t="s">
        <v>1004</v>
      </c>
      <c r="AB812" s="74" t="s">
        <v>1006</v>
      </c>
      <c r="AC812" s="74" t="s">
        <v>1007</v>
      </c>
      <c r="AD812" s="74" t="s">
        <v>1023</v>
      </c>
      <c r="AE812" s="74" t="s">
        <v>1017</v>
      </c>
      <c r="AF812" s="74">
        <v>8</v>
      </c>
      <c r="AG812" s="74" t="s">
        <v>1005</v>
      </c>
      <c r="AH812" s="74">
        <v>0</v>
      </c>
      <c r="AI812" s="104">
        <v>0</v>
      </c>
    </row>
    <row r="813" spans="1:35">
      <c r="A813" s="95">
        <v>572</v>
      </c>
      <c r="B813" s="74" t="s">
        <v>58</v>
      </c>
      <c r="C813" s="74" t="s">
        <v>1586</v>
      </c>
      <c r="D813" s="74" t="s">
        <v>1586</v>
      </c>
      <c r="E813" s="96" t="str">
        <f>HYPERLINK("[映雪.xlsx]类型!B16",'类型（5）'!$C$16)</f>
        <v>神明</v>
      </c>
      <c r="F813" s="74" t="s">
        <v>1001</v>
      </c>
      <c r="G813" s="74" t="s">
        <v>1002</v>
      </c>
      <c r="H813" s="74">
        <v>501</v>
      </c>
      <c r="I813" s="74">
        <v>501</v>
      </c>
      <c r="J813" s="74">
        <v>87</v>
      </c>
      <c r="K813" s="74">
        <v>60</v>
      </c>
      <c r="L813" s="74">
        <v>71</v>
      </c>
      <c r="M813" s="74">
        <v>73</v>
      </c>
      <c r="N813" s="74">
        <v>79</v>
      </c>
      <c r="O813" s="74">
        <f>SUM(K813,L813,M813,N813)</f>
        <v>283</v>
      </c>
      <c r="P813" s="74" t="s">
        <v>1035</v>
      </c>
      <c r="Q813" s="74">
        <v>100</v>
      </c>
      <c r="R813" s="74">
        <v>1</v>
      </c>
      <c r="S813" s="74" t="s">
        <v>1012</v>
      </c>
      <c r="T813" s="74">
        <v>1494</v>
      </c>
      <c r="U813" s="74">
        <v>1509</v>
      </c>
      <c r="V813" s="74">
        <v>1571</v>
      </c>
      <c r="W813" s="74">
        <v>1615</v>
      </c>
      <c r="X813" s="74">
        <v>52</v>
      </c>
      <c r="Y813" s="74">
        <v>14</v>
      </c>
      <c r="Z813" s="74" t="s">
        <v>1004</v>
      </c>
      <c r="AA813" s="74" t="s">
        <v>1005</v>
      </c>
      <c r="AB813" s="74" t="s">
        <v>1006</v>
      </c>
      <c r="AC813" s="74" t="s">
        <v>1007</v>
      </c>
      <c r="AD813" s="74" t="s">
        <v>1008</v>
      </c>
      <c r="AE813" s="74" t="s">
        <v>1017</v>
      </c>
      <c r="AF813" s="74">
        <v>8</v>
      </c>
      <c r="AG813" s="74" t="s">
        <v>1004</v>
      </c>
      <c r="AH813" s="74">
        <v>0</v>
      </c>
      <c r="AI813" s="104">
        <v>0</v>
      </c>
    </row>
    <row r="814" spans="1:35">
      <c r="A814" s="95">
        <v>610</v>
      </c>
      <c r="B814" s="74" t="s">
        <v>70</v>
      </c>
      <c r="C814" s="74" t="s">
        <v>1621</v>
      </c>
      <c r="D814" s="74" t="s">
        <v>1621</v>
      </c>
      <c r="E814" s="74" t="str">
        <f>HYPERLINK("[映雪.xlsx]类型!B8",'类型（5）'!$C$8)</f>
        <v>智慧全能</v>
      </c>
      <c r="F814" s="74" t="s">
        <v>1001</v>
      </c>
      <c r="G814" s="74" t="s">
        <v>1002</v>
      </c>
      <c r="H814" s="74">
        <v>668</v>
      </c>
      <c r="I814" s="74">
        <v>668</v>
      </c>
      <c r="J814" s="74">
        <v>151</v>
      </c>
      <c r="K814" s="74">
        <v>60</v>
      </c>
      <c r="L814" s="74">
        <v>43</v>
      </c>
      <c r="M814" s="74">
        <v>64</v>
      </c>
      <c r="N814" s="74">
        <v>65</v>
      </c>
      <c r="O814" s="74">
        <f>SUM(K814,L814,M814,N814)</f>
        <v>232</v>
      </c>
      <c r="P814" s="74" t="s">
        <v>1031</v>
      </c>
      <c r="Q814" s="74">
        <v>100</v>
      </c>
      <c r="R814" s="74">
        <v>1</v>
      </c>
      <c r="S814" s="74" t="s">
        <v>1012</v>
      </c>
      <c r="T814" s="74">
        <v>1567</v>
      </c>
      <c r="U814" s="74">
        <v>1582</v>
      </c>
      <c r="V814" s="74">
        <v>1614</v>
      </c>
      <c r="W814" s="74">
        <v>1615</v>
      </c>
      <c r="X814" s="74">
        <v>32</v>
      </c>
      <c r="Y814" s="74">
        <v>59</v>
      </c>
      <c r="Z814" s="74" t="s">
        <v>1004</v>
      </c>
      <c r="AA814" s="74" t="s">
        <v>1005</v>
      </c>
      <c r="AB814" s="74" t="s">
        <v>1006</v>
      </c>
      <c r="AC814" s="74" t="s">
        <v>1007</v>
      </c>
      <c r="AD814" s="74" t="s">
        <v>1023</v>
      </c>
      <c r="AE814" s="74" t="s">
        <v>1027</v>
      </c>
      <c r="AF814" s="74">
        <v>1</v>
      </c>
      <c r="AG814" s="74" t="s">
        <v>1004</v>
      </c>
      <c r="AH814" s="74">
        <v>0</v>
      </c>
      <c r="AI814" s="104">
        <v>0</v>
      </c>
    </row>
    <row r="815" spans="1:35">
      <c r="A815" s="95">
        <v>628</v>
      </c>
      <c r="B815" s="74" t="s">
        <v>138</v>
      </c>
      <c r="C815" s="74" t="s">
        <v>138</v>
      </c>
      <c r="D815" s="74" t="s">
        <v>138</v>
      </c>
      <c r="E815" s="74" t="str">
        <f>HYPERLINK("[映雪.xlsx]类型!B12",'类型（5）'!$C$12)</f>
        <v>吸血鬼</v>
      </c>
      <c r="F815" s="74" t="s">
        <v>1001</v>
      </c>
      <c r="G815" s="74" t="s">
        <v>1002</v>
      </c>
      <c r="H815" s="74">
        <v>224</v>
      </c>
      <c r="I815" s="74">
        <v>224</v>
      </c>
      <c r="J815" s="74">
        <v>150</v>
      </c>
      <c r="K815" s="74">
        <v>60</v>
      </c>
      <c r="L815" s="74">
        <v>88</v>
      </c>
      <c r="M815" s="74">
        <v>61</v>
      </c>
      <c r="N815" s="74">
        <v>75</v>
      </c>
      <c r="O815" s="74">
        <f>SUM(K815,L815,M815,N815)</f>
        <v>284</v>
      </c>
      <c r="P815" s="74" t="s">
        <v>1635</v>
      </c>
      <c r="Q815" s="74">
        <v>9380</v>
      </c>
      <c r="R815" s="74">
        <v>6</v>
      </c>
      <c r="S815" s="74" t="s">
        <v>4</v>
      </c>
      <c r="T815" s="74">
        <v>1578</v>
      </c>
      <c r="U815" s="74">
        <v>1593</v>
      </c>
      <c r="V815" s="74">
        <v>1615</v>
      </c>
      <c r="W815" s="74">
        <v>1615</v>
      </c>
      <c r="X815" s="74">
        <v>27</v>
      </c>
      <c r="Y815" s="74">
        <v>57</v>
      </c>
      <c r="Z815" s="74" t="s">
        <v>1004</v>
      </c>
      <c r="AA815" s="74" t="s">
        <v>1004</v>
      </c>
      <c r="AB815" s="74" t="s">
        <v>1006</v>
      </c>
      <c r="AC815" s="74" t="s">
        <v>1007</v>
      </c>
      <c r="AD815" s="74" t="s">
        <v>1016</v>
      </c>
      <c r="AE815" s="74" t="s">
        <v>1038</v>
      </c>
      <c r="AF815" s="74">
        <v>8</v>
      </c>
      <c r="AG815" s="74" t="s">
        <v>1005</v>
      </c>
      <c r="AH815" s="74">
        <v>0</v>
      </c>
      <c r="AI815" s="104">
        <v>0</v>
      </c>
    </row>
    <row r="816" spans="1:35">
      <c r="A816" s="95">
        <v>744</v>
      </c>
      <c r="B816" s="74" t="s">
        <v>28</v>
      </c>
      <c r="C816" s="74" t="s">
        <v>1739</v>
      </c>
      <c r="D816" s="74" t="s">
        <v>1739</v>
      </c>
      <c r="E816" s="96" t="str">
        <f>HYPERLINK("[映雪.xlsx]类型!B34",'类型（5）'!$C$34)</f>
        <v>宅女</v>
      </c>
      <c r="F816" s="74" t="s">
        <v>1001</v>
      </c>
      <c r="G816" s="74" t="s">
        <v>1002</v>
      </c>
      <c r="H816" s="74">
        <v>324</v>
      </c>
      <c r="I816" s="74">
        <v>324</v>
      </c>
      <c r="J816" s="74">
        <v>369</v>
      </c>
      <c r="K816" s="74">
        <v>60</v>
      </c>
      <c r="L816" s="74">
        <v>53</v>
      </c>
      <c r="M816" s="74">
        <v>58</v>
      </c>
      <c r="N816" s="74">
        <v>64</v>
      </c>
      <c r="O816" s="74">
        <f>SUM(K816,L816,M816,N816)</f>
        <v>235</v>
      </c>
      <c r="P816" s="74" t="s">
        <v>1082</v>
      </c>
      <c r="Q816" s="74">
        <v>100</v>
      </c>
      <c r="R816" s="74">
        <v>1</v>
      </c>
      <c r="S816" s="74" t="s">
        <v>1012</v>
      </c>
      <c r="T816" s="74">
        <v>1577</v>
      </c>
      <c r="U816" s="74">
        <v>1592</v>
      </c>
      <c r="V816" s="74">
        <v>1621</v>
      </c>
      <c r="W816" s="74">
        <v>1615</v>
      </c>
      <c r="X816" s="74">
        <v>65</v>
      </c>
      <c r="Y816" s="74">
        <v>5</v>
      </c>
      <c r="Z816" s="74" t="s">
        <v>1004</v>
      </c>
      <c r="AA816" s="74" t="s">
        <v>1005</v>
      </c>
      <c r="AB816" s="74" t="s">
        <v>1006</v>
      </c>
      <c r="AC816" s="74" t="s">
        <v>1007</v>
      </c>
      <c r="AD816" s="74" t="s">
        <v>1023</v>
      </c>
      <c r="AE816" s="74" t="s">
        <v>1009</v>
      </c>
      <c r="AF816" s="74">
        <v>6</v>
      </c>
      <c r="AG816" s="74" t="s">
        <v>1005</v>
      </c>
      <c r="AH816" s="74">
        <v>0</v>
      </c>
      <c r="AI816" s="104">
        <v>0</v>
      </c>
    </row>
    <row r="817" spans="1:35">
      <c r="A817" s="95">
        <v>787</v>
      </c>
      <c r="B817" s="74" t="s">
        <v>32</v>
      </c>
      <c r="C817" s="74" t="s">
        <v>1777</v>
      </c>
      <c r="D817" s="74" t="s">
        <v>1777</v>
      </c>
      <c r="E817" s="96" t="str">
        <f>HYPERLINK("[映雪.xlsx]类型!B24",'类型（5）'!$C$24)</f>
        <v>艺术家</v>
      </c>
      <c r="F817" s="74" t="s">
        <v>1001</v>
      </c>
      <c r="G817" s="74" t="s">
        <v>1002</v>
      </c>
      <c r="H817" s="74">
        <v>460</v>
      </c>
      <c r="I817" s="74">
        <v>460</v>
      </c>
      <c r="J817" s="74">
        <v>519</v>
      </c>
      <c r="K817" s="74">
        <v>60</v>
      </c>
      <c r="L817" s="74">
        <v>58</v>
      </c>
      <c r="M817" s="74">
        <v>53</v>
      </c>
      <c r="N817" s="74">
        <v>65</v>
      </c>
      <c r="O817" s="74">
        <f>SUM(K817,L817,M817,N817)</f>
        <v>236</v>
      </c>
      <c r="P817" s="74" t="s">
        <v>1022</v>
      </c>
      <c r="Q817" s="74">
        <v>100</v>
      </c>
      <c r="R817" s="74">
        <v>1</v>
      </c>
      <c r="S817" s="74" t="s">
        <v>1012</v>
      </c>
      <c r="T817" s="74">
        <v>1507</v>
      </c>
      <c r="U817" s="74">
        <v>1522</v>
      </c>
      <c r="V817" s="74">
        <v>1562</v>
      </c>
      <c r="W817" s="74">
        <v>1615</v>
      </c>
      <c r="X817" s="74">
        <v>35</v>
      </c>
      <c r="Y817" s="74">
        <v>63</v>
      </c>
      <c r="Z817" s="74" t="s">
        <v>1004</v>
      </c>
      <c r="AA817" s="74" t="s">
        <v>1005</v>
      </c>
      <c r="AB817" s="74" t="s">
        <v>1006</v>
      </c>
      <c r="AC817" s="74" t="s">
        <v>1007</v>
      </c>
      <c r="AD817" s="74" t="s">
        <v>1023</v>
      </c>
      <c r="AE817" s="74" t="s">
        <v>1009</v>
      </c>
      <c r="AF817" s="74">
        <v>6</v>
      </c>
      <c r="AG817" s="74" t="s">
        <v>1004</v>
      </c>
      <c r="AH817" s="74">
        <v>0</v>
      </c>
      <c r="AI817" s="104">
        <v>0</v>
      </c>
    </row>
    <row r="818" spans="1:35">
      <c r="A818" s="95">
        <v>1018</v>
      </c>
      <c r="B818" s="74" t="s">
        <v>50</v>
      </c>
      <c r="C818" s="74" t="s">
        <v>1983</v>
      </c>
      <c r="D818" s="74" t="s">
        <v>1983</v>
      </c>
      <c r="E818" s="99" t="str">
        <f>HYPERLINK("[映雪.xlsx]类型!B36",'类型（5）'!$C$36)</f>
        <v>文学家</v>
      </c>
      <c r="F818" s="74" t="s">
        <v>1001</v>
      </c>
      <c r="G818" s="74" t="s">
        <v>1002</v>
      </c>
      <c r="H818" s="74">
        <v>1018</v>
      </c>
      <c r="I818" s="74">
        <v>1018</v>
      </c>
      <c r="J818" s="74">
        <v>30</v>
      </c>
      <c r="K818" s="74">
        <v>60</v>
      </c>
      <c r="L818" s="74">
        <v>57</v>
      </c>
      <c r="M818" s="74">
        <v>63</v>
      </c>
      <c r="N818" s="74">
        <v>54</v>
      </c>
      <c r="O818" s="74">
        <f>SUM(K818,L818,M818,N818)</f>
        <v>234</v>
      </c>
      <c r="P818" s="74" t="s">
        <v>1036</v>
      </c>
      <c r="Q818" s="74">
        <v>100</v>
      </c>
      <c r="R818" s="74">
        <v>1</v>
      </c>
      <c r="S818" s="74" t="s">
        <v>1012</v>
      </c>
      <c r="T818" s="74">
        <v>1571</v>
      </c>
      <c r="U818" s="74">
        <v>1586</v>
      </c>
      <c r="V818" s="74">
        <v>1651</v>
      </c>
      <c r="W818" s="74">
        <v>1615</v>
      </c>
      <c r="X818" s="74">
        <v>95</v>
      </c>
      <c r="Y818" s="74">
        <v>56</v>
      </c>
      <c r="Z818" s="74" t="s">
        <v>1004</v>
      </c>
      <c r="AA818" s="74" t="s">
        <v>1005</v>
      </c>
      <c r="AB818" s="74" t="s">
        <v>1006</v>
      </c>
      <c r="AC818" s="74" t="s">
        <v>1007</v>
      </c>
      <c r="AD818" s="74" t="s">
        <v>1023</v>
      </c>
      <c r="AE818" s="74" t="s">
        <v>1009</v>
      </c>
      <c r="AF818" s="74">
        <v>8</v>
      </c>
      <c r="AG818" s="74" t="s">
        <v>1004</v>
      </c>
      <c r="AH818" s="74">
        <v>0</v>
      </c>
      <c r="AI818" s="104">
        <v>0</v>
      </c>
    </row>
    <row r="819" spans="1:35">
      <c r="A819" s="95">
        <v>1024</v>
      </c>
      <c r="B819" s="74" t="s">
        <v>112</v>
      </c>
      <c r="C819" s="74" t="s">
        <v>1989</v>
      </c>
      <c r="D819" s="74" t="s">
        <v>1989</v>
      </c>
      <c r="E819" s="96" t="str">
        <f>HYPERLINK("[映雪.xlsx]类型!B34",'类型（5）'!$C$34)</f>
        <v>宅女</v>
      </c>
      <c r="F819" s="74" t="s">
        <v>1001</v>
      </c>
      <c r="G819" s="74" t="s">
        <v>1002</v>
      </c>
      <c r="H819" s="74">
        <v>1024</v>
      </c>
      <c r="I819" s="74">
        <v>1024</v>
      </c>
      <c r="J819" s="74">
        <v>350</v>
      </c>
      <c r="K819" s="74">
        <v>60</v>
      </c>
      <c r="L819" s="74">
        <v>41</v>
      </c>
      <c r="M819" s="74">
        <v>68</v>
      </c>
      <c r="N819" s="74">
        <v>78</v>
      </c>
      <c r="O819" s="74">
        <f>SUM(K819,L819,M819,N819)</f>
        <v>247</v>
      </c>
      <c r="P819" s="74" t="s">
        <v>1011</v>
      </c>
      <c r="Q819" s="74">
        <v>100</v>
      </c>
      <c r="R819" s="74">
        <v>1</v>
      </c>
      <c r="S819" s="74" t="s">
        <v>1012</v>
      </c>
      <c r="T819" s="74">
        <v>1524</v>
      </c>
      <c r="U819" s="74">
        <v>1539</v>
      </c>
      <c r="V819" s="74">
        <v>1606</v>
      </c>
      <c r="W819" s="74">
        <v>1615</v>
      </c>
      <c r="X819" s="74">
        <v>10</v>
      </c>
      <c r="Y819" s="74">
        <v>19</v>
      </c>
      <c r="Z819" s="74" t="s">
        <v>1004</v>
      </c>
      <c r="AA819" s="74" t="s">
        <v>1005</v>
      </c>
      <c r="AB819" s="74" t="s">
        <v>1006</v>
      </c>
      <c r="AC819" s="74" t="s">
        <v>1007</v>
      </c>
      <c r="AD819" s="74" t="s">
        <v>1008</v>
      </c>
      <c r="AE819" s="74" t="s">
        <v>1027</v>
      </c>
      <c r="AF819" s="74">
        <v>8</v>
      </c>
      <c r="AG819" s="74" t="s">
        <v>1005</v>
      </c>
      <c r="AH819" s="74">
        <v>0</v>
      </c>
      <c r="AI819" s="104">
        <v>0</v>
      </c>
    </row>
    <row r="820" spans="1:35">
      <c r="A820" s="95">
        <v>1068</v>
      </c>
      <c r="B820" s="74" t="s">
        <v>96</v>
      </c>
      <c r="C820" s="74" t="s">
        <v>2027</v>
      </c>
      <c r="D820" s="74" t="s">
        <v>2027</v>
      </c>
      <c r="E820" s="96" t="str">
        <f>HYPERLINK("[映雪.xlsx]类型!B27",'类型（5）'!$C$27)</f>
        <v>骑士</v>
      </c>
      <c r="F820" s="74" t="s">
        <v>1001</v>
      </c>
      <c r="G820" s="74" t="s">
        <v>1002</v>
      </c>
      <c r="H820" s="74">
        <v>1068</v>
      </c>
      <c r="I820" s="74">
        <v>1068</v>
      </c>
      <c r="J820" s="74">
        <v>366</v>
      </c>
      <c r="K820" s="74">
        <v>60</v>
      </c>
      <c r="L820" s="74">
        <v>70</v>
      </c>
      <c r="M820" s="74">
        <v>52</v>
      </c>
      <c r="N820" s="74">
        <v>34</v>
      </c>
      <c r="O820" s="74">
        <f>SUM(K820,L820,M820,N820)</f>
        <v>216</v>
      </c>
      <c r="P820" s="74" t="s">
        <v>1051</v>
      </c>
      <c r="Q820" s="74">
        <v>100</v>
      </c>
      <c r="R820" s="74">
        <v>1</v>
      </c>
      <c r="S820" s="74" t="s">
        <v>1012</v>
      </c>
      <c r="T820" s="74">
        <v>1572</v>
      </c>
      <c r="U820" s="74">
        <v>1587</v>
      </c>
      <c r="V820" s="74">
        <v>1617</v>
      </c>
      <c r="W820" s="74">
        <v>1615</v>
      </c>
      <c r="X820" s="74">
        <v>84</v>
      </c>
      <c r="Y820" s="74">
        <v>18</v>
      </c>
      <c r="Z820" s="74" t="s">
        <v>1004</v>
      </c>
      <c r="AA820" s="74" t="s">
        <v>1005</v>
      </c>
      <c r="AB820" s="74" t="s">
        <v>1006</v>
      </c>
      <c r="AC820" s="74" t="s">
        <v>1007</v>
      </c>
      <c r="AD820" s="74" t="s">
        <v>1023</v>
      </c>
      <c r="AE820" s="74" t="s">
        <v>1024</v>
      </c>
      <c r="AF820" s="74">
        <v>5</v>
      </c>
      <c r="AG820" s="74" t="s">
        <v>1004</v>
      </c>
      <c r="AH820" s="74">
        <v>0</v>
      </c>
      <c r="AI820" s="104">
        <v>0</v>
      </c>
    </row>
    <row r="821" spans="1:35">
      <c r="A821" s="95">
        <v>1091</v>
      </c>
      <c r="B821" s="74" t="s">
        <v>13</v>
      </c>
      <c r="C821" s="74" t="s">
        <v>2049</v>
      </c>
      <c r="D821" s="74" t="s">
        <v>2049</v>
      </c>
      <c r="E821" s="74" t="str">
        <f>HYPERLINK("[映雪.xlsx]类型!B4",'类型（5）'!$C$4)</f>
        <v>智慧强化</v>
      </c>
      <c r="F821" s="74" t="s">
        <v>1001</v>
      </c>
      <c r="G821" s="74" t="s">
        <v>1002</v>
      </c>
      <c r="H821" s="74">
        <v>1375</v>
      </c>
      <c r="I821" s="74">
        <v>1375</v>
      </c>
      <c r="J821" s="74">
        <v>377</v>
      </c>
      <c r="K821" s="74">
        <v>60</v>
      </c>
      <c r="L821" s="74">
        <v>41</v>
      </c>
      <c r="M821" s="74">
        <v>72</v>
      </c>
      <c r="N821" s="74">
        <v>63</v>
      </c>
      <c r="O821" s="74">
        <f>SUM(K821,L821,M821,N821)</f>
        <v>236</v>
      </c>
      <c r="P821" s="74" t="s">
        <v>1022</v>
      </c>
      <c r="Q821" s="74">
        <v>100</v>
      </c>
      <c r="R821" s="74">
        <v>1</v>
      </c>
      <c r="S821" s="74" t="s">
        <v>1012</v>
      </c>
      <c r="T821" s="74">
        <v>1574</v>
      </c>
      <c r="U821" s="74">
        <v>1589</v>
      </c>
      <c r="V821" s="74">
        <v>1607</v>
      </c>
      <c r="W821" s="74">
        <v>1615</v>
      </c>
      <c r="X821" s="74">
        <v>13</v>
      </c>
      <c r="Y821" s="74">
        <v>52</v>
      </c>
      <c r="Z821" s="74" t="s">
        <v>1004</v>
      </c>
      <c r="AA821" s="74" t="s">
        <v>1005</v>
      </c>
      <c r="AB821" s="74" t="s">
        <v>1006</v>
      </c>
      <c r="AC821" s="74" t="s">
        <v>1007</v>
      </c>
      <c r="AD821" s="74" t="s">
        <v>1008</v>
      </c>
      <c r="AE821" s="74" t="s">
        <v>1027</v>
      </c>
      <c r="AF821" s="74">
        <v>6</v>
      </c>
      <c r="AG821" s="74" t="s">
        <v>1004</v>
      </c>
      <c r="AH821" s="74">
        <v>0</v>
      </c>
      <c r="AI821" s="104">
        <v>0</v>
      </c>
    </row>
    <row r="822" spans="1:35">
      <c r="A822" s="95">
        <v>1133</v>
      </c>
      <c r="B822" s="74" t="s">
        <v>60</v>
      </c>
      <c r="C822" s="74" t="s">
        <v>2089</v>
      </c>
      <c r="D822" s="74" t="s">
        <v>2089</v>
      </c>
      <c r="E822" s="99" t="str">
        <f>HYPERLINK("[映雪.xlsx]类型!B26",'类型（5）'!$C$26)</f>
        <v>剑豪</v>
      </c>
      <c r="F822" s="74" t="s">
        <v>1001</v>
      </c>
      <c r="G822" s="74" t="s">
        <v>1002</v>
      </c>
      <c r="H822" s="74">
        <v>1120</v>
      </c>
      <c r="I822" s="74">
        <v>1120</v>
      </c>
      <c r="J822" s="74">
        <v>239</v>
      </c>
      <c r="K822" s="74">
        <v>60</v>
      </c>
      <c r="L822" s="74">
        <v>84</v>
      </c>
      <c r="M822" s="74">
        <v>33</v>
      </c>
      <c r="N822" s="74">
        <v>32</v>
      </c>
      <c r="O822" s="74">
        <f>SUM(K822,L822,M822,N822)</f>
        <v>209</v>
      </c>
      <c r="P822" s="74" t="s">
        <v>1074</v>
      </c>
      <c r="Q822" s="74">
        <v>100</v>
      </c>
      <c r="R822" s="74">
        <v>1</v>
      </c>
      <c r="S822" s="74" t="s">
        <v>1012</v>
      </c>
      <c r="T822" s="74">
        <v>1515</v>
      </c>
      <c r="U822" s="74">
        <v>1530</v>
      </c>
      <c r="V822" s="74">
        <v>1552</v>
      </c>
      <c r="W822" s="74">
        <v>1615</v>
      </c>
      <c r="X822" s="74">
        <v>52</v>
      </c>
      <c r="Y822" s="74">
        <v>85</v>
      </c>
      <c r="Z822" s="74" t="s">
        <v>1004</v>
      </c>
      <c r="AA822" s="74" t="s">
        <v>1004</v>
      </c>
      <c r="AB822" s="74" t="s">
        <v>1006</v>
      </c>
      <c r="AC822" s="74" t="s">
        <v>1007</v>
      </c>
      <c r="AD822" s="74" t="s">
        <v>1016</v>
      </c>
      <c r="AE822" s="74" t="s">
        <v>1009</v>
      </c>
      <c r="AF822" s="74">
        <v>7</v>
      </c>
      <c r="AG822" s="74" t="s">
        <v>1004</v>
      </c>
      <c r="AH822" s="74">
        <v>0</v>
      </c>
      <c r="AI822" s="104">
        <v>42</v>
      </c>
    </row>
    <row r="823" spans="1:35">
      <c r="A823" s="95">
        <v>1139</v>
      </c>
      <c r="B823" s="74" t="s">
        <v>134</v>
      </c>
      <c r="C823" s="74" t="s">
        <v>2094</v>
      </c>
      <c r="D823" s="74" t="s">
        <v>2094</v>
      </c>
      <c r="E823" s="74" t="str">
        <f>HYPERLINK("[映雪.xlsx]类型!B1",'类型（5）'!$C$1)</f>
        <v>均衡</v>
      </c>
      <c r="F823" s="74" t="s">
        <v>1001</v>
      </c>
      <c r="G823" s="74" t="s">
        <v>1002</v>
      </c>
      <c r="H823" s="74">
        <v>6096</v>
      </c>
      <c r="I823" s="74">
        <v>6096</v>
      </c>
      <c r="J823" s="74">
        <v>138</v>
      </c>
      <c r="K823" s="74">
        <v>60</v>
      </c>
      <c r="L823" s="74">
        <v>41</v>
      </c>
      <c r="M823" s="74">
        <v>57</v>
      </c>
      <c r="N823" s="74">
        <v>44</v>
      </c>
      <c r="O823" s="74">
        <f>SUM(K823,L823,M823,N823)</f>
        <v>202</v>
      </c>
      <c r="P823" s="74" t="s">
        <v>1031</v>
      </c>
      <c r="Q823" s="74">
        <v>100</v>
      </c>
      <c r="R823" s="74">
        <v>1</v>
      </c>
      <c r="S823" s="74" t="s">
        <v>1012</v>
      </c>
      <c r="T823" s="74">
        <v>1519</v>
      </c>
      <c r="U823" s="74">
        <v>1534</v>
      </c>
      <c r="V823" s="74">
        <v>1590</v>
      </c>
      <c r="W823" s="74">
        <v>1615</v>
      </c>
      <c r="X823" s="74">
        <v>82</v>
      </c>
      <c r="Y823" s="74">
        <v>12</v>
      </c>
      <c r="Z823" s="74" t="s">
        <v>1004</v>
      </c>
      <c r="AA823" s="74" t="s">
        <v>1004</v>
      </c>
      <c r="AB823" s="74" t="s">
        <v>1006</v>
      </c>
      <c r="AC823" s="74" t="s">
        <v>1007</v>
      </c>
      <c r="AD823" s="74" t="s">
        <v>1023</v>
      </c>
      <c r="AE823" s="74" t="s">
        <v>1027</v>
      </c>
      <c r="AF823" s="74">
        <v>4</v>
      </c>
      <c r="AG823" s="74" t="s">
        <v>1004</v>
      </c>
      <c r="AH823" s="74">
        <v>0</v>
      </c>
      <c r="AI823" s="104">
        <v>0</v>
      </c>
    </row>
    <row r="824" spans="1:35">
      <c r="A824" s="95">
        <v>1263</v>
      </c>
      <c r="B824" s="74" t="s">
        <v>106</v>
      </c>
      <c r="C824" s="74" t="s">
        <v>2201</v>
      </c>
      <c r="D824" s="74" t="s">
        <v>2201</v>
      </c>
      <c r="E824" s="99" t="str">
        <f>HYPERLINK("[映雪.xlsx]类型!B17",'类型（5）'!$C$17)</f>
        <v>记者</v>
      </c>
      <c r="F824" s="74" t="s">
        <v>1001</v>
      </c>
      <c r="G824" s="74" t="s">
        <v>1002</v>
      </c>
      <c r="H824" s="74">
        <v>1187</v>
      </c>
      <c r="I824" s="74">
        <v>1187</v>
      </c>
      <c r="J824" s="74">
        <v>554</v>
      </c>
      <c r="K824" s="74">
        <v>60</v>
      </c>
      <c r="L824" s="74">
        <v>44</v>
      </c>
      <c r="M824" s="74">
        <v>58</v>
      </c>
      <c r="N824" s="74">
        <v>55</v>
      </c>
      <c r="O824" s="74">
        <f>SUM(K824,L824,M824,N824)</f>
        <v>217</v>
      </c>
      <c r="P824" s="74" t="s">
        <v>1026</v>
      </c>
      <c r="Q824" s="74">
        <v>100</v>
      </c>
      <c r="R824" s="74">
        <v>1</v>
      </c>
      <c r="S824" s="74" t="s">
        <v>1012</v>
      </c>
      <c r="T824" s="74">
        <v>1529</v>
      </c>
      <c r="U824" s="74">
        <v>1544</v>
      </c>
      <c r="V824" s="74">
        <v>1578</v>
      </c>
      <c r="W824" s="74">
        <v>1615</v>
      </c>
      <c r="X824" s="74">
        <v>79</v>
      </c>
      <c r="Y824" s="74">
        <v>40</v>
      </c>
      <c r="Z824" s="74" t="s">
        <v>1004</v>
      </c>
      <c r="AA824" s="74" t="s">
        <v>1004</v>
      </c>
      <c r="AB824" s="74" t="s">
        <v>1006</v>
      </c>
      <c r="AC824" s="74" t="s">
        <v>1007</v>
      </c>
      <c r="AD824" s="74" t="s">
        <v>1023</v>
      </c>
      <c r="AE824" s="74" t="s">
        <v>1017</v>
      </c>
      <c r="AF824" s="74">
        <v>3</v>
      </c>
      <c r="AG824" s="74" t="s">
        <v>1004</v>
      </c>
      <c r="AH824" s="74">
        <v>0</v>
      </c>
      <c r="AI824" s="104">
        <v>0</v>
      </c>
    </row>
    <row r="825" spans="1:35">
      <c r="A825" s="95">
        <v>1335</v>
      </c>
      <c r="B825" s="74" t="s">
        <v>150</v>
      </c>
      <c r="C825" s="74" t="s">
        <v>2263</v>
      </c>
      <c r="D825" s="74" t="s">
        <v>2263</v>
      </c>
      <c r="E825" s="99" t="str">
        <f>HYPERLINK("[映雪.xlsx]类型!B26",'类型（5）'!$C$26)</f>
        <v>剑豪</v>
      </c>
      <c r="F825" s="74" t="s">
        <v>1001</v>
      </c>
      <c r="G825" s="74" t="s">
        <v>1002</v>
      </c>
      <c r="H825" s="74">
        <v>1430</v>
      </c>
      <c r="I825" s="74">
        <v>1430</v>
      </c>
      <c r="J825" s="74">
        <v>456</v>
      </c>
      <c r="K825" s="74">
        <v>60</v>
      </c>
      <c r="L825" s="74">
        <v>70</v>
      </c>
      <c r="M825" s="74">
        <v>64</v>
      </c>
      <c r="N825" s="74">
        <v>51</v>
      </c>
      <c r="O825" s="74">
        <f>SUM(K825,L825,M825,N825)</f>
        <v>245</v>
      </c>
      <c r="P825" s="74" t="s">
        <v>1036</v>
      </c>
      <c r="Q825" s="74">
        <v>100</v>
      </c>
      <c r="R825" s="74">
        <v>1</v>
      </c>
      <c r="S825" s="74" t="s">
        <v>1012</v>
      </c>
      <c r="T825" s="74">
        <v>1552</v>
      </c>
      <c r="U825" s="74">
        <v>1566</v>
      </c>
      <c r="V825" s="74">
        <v>1620</v>
      </c>
      <c r="W825" s="74">
        <v>1615</v>
      </c>
      <c r="X825" s="74">
        <v>0</v>
      </c>
      <c r="Y825" s="74">
        <v>60</v>
      </c>
      <c r="Z825" s="74" t="s">
        <v>1004</v>
      </c>
      <c r="AA825" s="74" t="s">
        <v>1005</v>
      </c>
      <c r="AB825" s="74" t="s">
        <v>1006</v>
      </c>
      <c r="AC825" s="74" t="s">
        <v>1007</v>
      </c>
      <c r="AD825" s="74" t="s">
        <v>1023</v>
      </c>
      <c r="AE825" s="74" t="s">
        <v>1020</v>
      </c>
      <c r="AF825" s="74">
        <v>2</v>
      </c>
      <c r="AG825" s="74" t="s">
        <v>1004</v>
      </c>
      <c r="AH825" s="74">
        <v>0</v>
      </c>
      <c r="AI825" s="104">
        <v>0</v>
      </c>
    </row>
    <row r="826" spans="1:35">
      <c r="A826" s="95">
        <v>1340</v>
      </c>
      <c r="B826" s="74" t="s">
        <v>68</v>
      </c>
      <c r="C826" s="74" t="s">
        <v>68</v>
      </c>
      <c r="D826" s="74" t="s">
        <v>68</v>
      </c>
      <c r="E826" s="96" t="str">
        <f>HYPERLINK("[映雪.xlsx]类型!B16",'类型（5）'!$C$16)</f>
        <v>神明</v>
      </c>
      <c r="F826" s="74" t="s">
        <v>1001</v>
      </c>
      <c r="G826" s="74" t="s">
        <v>1002</v>
      </c>
      <c r="H826" s="74">
        <v>1434</v>
      </c>
      <c r="I826" s="74">
        <v>1434</v>
      </c>
      <c r="J826" s="74">
        <v>149</v>
      </c>
      <c r="K826" s="74">
        <v>60</v>
      </c>
      <c r="L826" s="74">
        <v>60</v>
      </c>
      <c r="M826" s="74">
        <v>79</v>
      </c>
      <c r="N826" s="74">
        <v>16</v>
      </c>
      <c r="O826" s="74">
        <f>SUM(K826,L826,M826,N826)</f>
        <v>215</v>
      </c>
      <c r="P826" s="74" t="s">
        <v>1046</v>
      </c>
      <c r="Q826" s="74">
        <v>9570</v>
      </c>
      <c r="R826" s="74">
        <v>6</v>
      </c>
      <c r="S826" s="74" t="s">
        <v>4</v>
      </c>
      <c r="T826" s="74">
        <v>1559</v>
      </c>
      <c r="U826" s="74">
        <v>1574</v>
      </c>
      <c r="V826" s="74">
        <v>1588</v>
      </c>
      <c r="W826" s="74">
        <v>1615</v>
      </c>
      <c r="X826" s="74">
        <v>0</v>
      </c>
      <c r="Y826" s="74">
        <v>87</v>
      </c>
      <c r="Z826" s="74" t="s">
        <v>1004</v>
      </c>
      <c r="AA826" s="74" t="s">
        <v>1004</v>
      </c>
      <c r="AB826" s="74" t="s">
        <v>1006</v>
      </c>
      <c r="AC826" s="74" t="s">
        <v>1007</v>
      </c>
      <c r="AD826" s="74" t="s">
        <v>1008</v>
      </c>
      <c r="AE826" s="74" t="s">
        <v>1020</v>
      </c>
      <c r="AF826" s="74">
        <v>1</v>
      </c>
      <c r="AG826" s="74" t="s">
        <v>1004</v>
      </c>
      <c r="AH826" s="74">
        <v>0</v>
      </c>
      <c r="AI826" s="104">
        <v>0</v>
      </c>
    </row>
    <row r="827" spans="1:35">
      <c r="A827" s="95">
        <v>1352</v>
      </c>
      <c r="B827" s="74" t="s">
        <v>162</v>
      </c>
      <c r="C827" s="74" t="s">
        <v>2278</v>
      </c>
      <c r="D827" s="74" t="s">
        <v>2278</v>
      </c>
      <c r="E827" s="74" t="str">
        <f>HYPERLINK("[映雪.xlsx]类型!B32",'类型（5）'!$C$32)</f>
        <v>魔法少女</v>
      </c>
      <c r="F827" s="74" t="s">
        <v>1001</v>
      </c>
      <c r="G827" s="74" t="s">
        <v>1002</v>
      </c>
      <c r="H827" s="74">
        <v>1444</v>
      </c>
      <c r="I827" s="74">
        <v>1444</v>
      </c>
      <c r="J827" s="74">
        <v>161</v>
      </c>
      <c r="K827" s="74">
        <v>60</v>
      </c>
      <c r="L827" s="74">
        <v>76</v>
      </c>
      <c r="M827" s="74">
        <v>59</v>
      </c>
      <c r="N827" s="74">
        <v>70</v>
      </c>
      <c r="O827" s="74">
        <f>SUM(K827,L827,M827,N827)</f>
        <v>265</v>
      </c>
      <c r="P827" s="74" t="s">
        <v>1074</v>
      </c>
      <c r="Q827" s="74">
        <v>100</v>
      </c>
      <c r="R827" s="74">
        <v>1</v>
      </c>
      <c r="S827" s="74" t="s">
        <v>1012</v>
      </c>
      <c r="T827" s="74">
        <v>1488</v>
      </c>
      <c r="U827" s="74">
        <v>1503</v>
      </c>
      <c r="V827" s="74">
        <v>1556</v>
      </c>
      <c r="W827" s="74">
        <v>1615</v>
      </c>
      <c r="X827" s="74">
        <v>0</v>
      </c>
      <c r="Y827" s="74">
        <v>28</v>
      </c>
      <c r="Z827" s="74" t="s">
        <v>1004</v>
      </c>
      <c r="AA827" s="74" t="s">
        <v>1004</v>
      </c>
      <c r="AB827" s="74" t="s">
        <v>1006</v>
      </c>
      <c r="AC827" s="74" t="s">
        <v>1007</v>
      </c>
      <c r="AD827" s="74" t="s">
        <v>1008</v>
      </c>
      <c r="AE827" s="74" t="s">
        <v>1020</v>
      </c>
      <c r="AF827" s="74">
        <v>10</v>
      </c>
      <c r="AG827" s="74" t="s">
        <v>1004</v>
      </c>
      <c r="AH827" s="74">
        <v>0</v>
      </c>
      <c r="AI827" s="104">
        <v>0</v>
      </c>
    </row>
    <row r="828" spans="1:35">
      <c r="A828" s="95">
        <v>1434</v>
      </c>
      <c r="B828" s="74" t="s">
        <v>40</v>
      </c>
      <c r="C828" s="74" t="s">
        <v>2349</v>
      </c>
      <c r="D828" s="74" t="s">
        <v>2349</v>
      </c>
      <c r="E828" s="96" t="str">
        <f>HYPERLINK("[映雪.xlsx]类型!B27",'类型（5）'!$C$27)</f>
        <v>骑士</v>
      </c>
      <c r="F828" s="74" t="s">
        <v>1001</v>
      </c>
      <c r="G828" s="74" t="s">
        <v>1002</v>
      </c>
      <c r="H828" s="74">
        <v>1506</v>
      </c>
      <c r="I828" s="74">
        <v>1506</v>
      </c>
      <c r="J828" s="74">
        <v>501</v>
      </c>
      <c r="K828" s="74">
        <v>60</v>
      </c>
      <c r="L828" s="74">
        <v>73</v>
      </c>
      <c r="M828" s="74">
        <v>54</v>
      </c>
      <c r="N828" s="74">
        <v>53</v>
      </c>
      <c r="O828" s="74">
        <f>SUM(K828,L828,M828,N828)</f>
        <v>240</v>
      </c>
      <c r="P828" s="74" t="s">
        <v>1056</v>
      </c>
      <c r="Q828" s="74">
        <v>100</v>
      </c>
      <c r="R828" s="74">
        <v>1</v>
      </c>
      <c r="S828" s="74" t="s">
        <v>1012</v>
      </c>
      <c r="T828" s="74">
        <v>1545</v>
      </c>
      <c r="U828" s="74">
        <v>1560</v>
      </c>
      <c r="V828" s="74">
        <v>1612</v>
      </c>
      <c r="W828" s="74">
        <v>1615</v>
      </c>
      <c r="X828" s="74">
        <v>0</v>
      </c>
      <c r="Y828" s="74">
        <v>71</v>
      </c>
      <c r="Z828" s="74" t="s">
        <v>1004</v>
      </c>
      <c r="AA828" s="74" t="s">
        <v>1005</v>
      </c>
      <c r="AB828" s="74" t="s">
        <v>1006</v>
      </c>
      <c r="AC828" s="74" t="s">
        <v>1007</v>
      </c>
      <c r="AD828" s="74" t="s">
        <v>1008</v>
      </c>
      <c r="AE828" s="74" t="s">
        <v>1024</v>
      </c>
      <c r="AF828" s="74">
        <v>10</v>
      </c>
      <c r="AG828" s="74" t="s">
        <v>1004</v>
      </c>
      <c r="AH828" s="74">
        <v>0</v>
      </c>
      <c r="AI828" s="104">
        <v>0</v>
      </c>
    </row>
    <row r="829" spans="1:35">
      <c r="A829" s="95">
        <v>1435</v>
      </c>
      <c r="B829" s="74" t="s">
        <v>40</v>
      </c>
      <c r="C829" s="74" t="s">
        <v>2350</v>
      </c>
      <c r="D829" s="74" t="s">
        <v>2350</v>
      </c>
      <c r="E829" s="96" t="str">
        <f>HYPERLINK("[映雪.xlsx]类型!B15",'类型（5）'!$C$15)</f>
        <v>巫女</v>
      </c>
      <c r="F829" s="74" t="s">
        <v>1001</v>
      </c>
      <c r="G829" s="74" t="s">
        <v>1002</v>
      </c>
      <c r="H829" s="74">
        <v>1507</v>
      </c>
      <c r="I829" s="74">
        <v>1507</v>
      </c>
      <c r="J829" s="74">
        <v>502</v>
      </c>
      <c r="K829" s="74">
        <v>60</v>
      </c>
      <c r="L829" s="74">
        <v>56</v>
      </c>
      <c r="M829" s="74">
        <v>63</v>
      </c>
      <c r="N829" s="74">
        <v>68</v>
      </c>
      <c r="O829" s="74">
        <f>SUM(K829,L829,M829,N829)</f>
        <v>247</v>
      </c>
      <c r="P829" s="74" t="s">
        <v>1079</v>
      </c>
      <c r="Q829" s="74">
        <v>100</v>
      </c>
      <c r="R829" s="74">
        <v>1</v>
      </c>
      <c r="S829" s="74" t="s">
        <v>1012</v>
      </c>
      <c r="T829" s="74">
        <v>1489</v>
      </c>
      <c r="U829" s="74">
        <v>1504</v>
      </c>
      <c r="V829" s="74">
        <v>1551</v>
      </c>
      <c r="W829" s="74">
        <v>1615</v>
      </c>
      <c r="X829" s="74">
        <v>0</v>
      </c>
      <c r="Y829" s="74">
        <v>26</v>
      </c>
      <c r="Z829" s="74" t="s">
        <v>1004</v>
      </c>
      <c r="AA829" s="74" t="s">
        <v>1004</v>
      </c>
      <c r="AB829" s="74" t="s">
        <v>1006</v>
      </c>
      <c r="AC829" s="74" t="s">
        <v>1007</v>
      </c>
      <c r="AD829" s="74" t="s">
        <v>1023</v>
      </c>
      <c r="AE829" s="74" t="s">
        <v>1017</v>
      </c>
      <c r="AF829" s="74">
        <v>2</v>
      </c>
      <c r="AG829" s="74" t="s">
        <v>1004</v>
      </c>
      <c r="AH829" s="74">
        <v>0</v>
      </c>
      <c r="AI829" s="104">
        <v>0</v>
      </c>
    </row>
    <row r="830" spans="1:35">
      <c r="A830" s="95">
        <v>1473</v>
      </c>
      <c r="B830" s="74" t="s">
        <v>144</v>
      </c>
      <c r="C830" s="74" t="s">
        <v>2381</v>
      </c>
      <c r="D830" s="74" t="s">
        <v>2381</v>
      </c>
      <c r="E830" s="99" t="str">
        <f>HYPERLINK("[映雪.xlsx]类型!B17",'类型（5）'!$C$17)</f>
        <v>记者</v>
      </c>
      <c r="F830" s="74" t="s">
        <v>1001</v>
      </c>
      <c r="G830" s="74" t="s">
        <v>1002</v>
      </c>
      <c r="H830" s="74">
        <v>1544</v>
      </c>
      <c r="I830" s="74">
        <v>1544</v>
      </c>
      <c r="J830" s="74">
        <v>106</v>
      </c>
      <c r="K830" s="74">
        <v>60</v>
      </c>
      <c r="L830" s="74">
        <v>65</v>
      </c>
      <c r="M830" s="74">
        <v>61</v>
      </c>
      <c r="N830" s="74">
        <v>62</v>
      </c>
      <c r="O830" s="74">
        <f>SUM(K830,L830,M830,N830)</f>
        <v>248</v>
      </c>
      <c r="P830" s="74" t="s">
        <v>1022</v>
      </c>
      <c r="Q830" s="74">
        <v>100</v>
      </c>
      <c r="R830" s="74">
        <v>1</v>
      </c>
      <c r="S830" s="74" t="s">
        <v>1012</v>
      </c>
      <c r="T830" s="74">
        <v>1544</v>
      </c>
      <c r="U830" s="74">
        <v>1559</v>
      </c>
      <c r="V830" s="74">
        <v>1599</v>
      </c>
      <c r="W830" s="74">
        <v>1615</v>
      </c>
      <c r="X830" s="74">
        <v>0</v>
      </c>
      <c r="Y830" s="74">
        <v>47</v>
      </c>
      <c r="Z830" s="74" t="s">
        <v>1004</v>
      </c>
      <c r="AA830" s="74" t="s">
        <v>1004</v>
      </c>
      <c r="AB830" s="74" t="s">
        <v>1006</v>
      </c>
      <c r="AC830" s="74" t="s">
        <v>1007</v>
      </c>
      <c r="AD830" s="74" t="s">
        <v>1023</v>
      </c>
      <c r="AE830" s="74" t="s">
        <v>1009</v>
      </c>
      <c r="AF830" s="74">
        <v>9</v>
      </c>
      <c r="AG830" s="74" t="s">
        <v>1005</v>
      </c>
      <c r="AH830" s="74">
        <v>0</v>
      </c>
      <c r="AI830" s="104">
        <v>0</v>
      </c>
    </row>
    <row r="831" spans="1:35">
      <c r="A831" s="95">
        <v>1475</v>
      </c>
      <c r="B831" s="74" t="s">
        <v>144</v>
      </c>
      <c r="C831" s="74" t="s">
        <v>2382</v>
      </c>
      <c r="D831" s="74" t="s">
        <v>2382</v>
      </c>
      <c r="E831" s="74" t="str">
        <f>HYPERLINK("[映雪.xlsx]类型!B4",'类型（5）'!$C$4)</f>
        <v>智慧强化</v>
      </c>
      <c r="F831" s="74" t="s">
        <v>1001</v>
      </c>
      <c r="G831" s="74" t="s">
        <v>1002</v>
      </c>
      <c r="H831" s="74">
        <v>1546</v>
      </c>
      <c r="I831" s="74">
        <v>1546</v>
      </c>
      <c r="J831" s="74">
        <v>106</v>
      </c>
      <c r="K831" s="74">
        <v>60</v>
      </c>
      <c r="L831" s="74">
        <v>58</v>
      </c>
      <c r="M831" s="74">
        <v>63</v>
      </c>
      <c r="N831" s="74">
        <v>51</v>
      </c>
      <c r="O831" s="74">
        <f>SUM(K831,L831,M831,N831)</f>
        <v>232</v>
      </c>
      <c r="P831" s="74" t="s">
        <v>1029</v>
      </c>
      <c r="Q831" s="74">
        <v>100</v>
      </c>
      <c r="R831" s="74">
        <v>1</v>
      </c>
      <c r="S831" s="74" t="s">
        <v>1012</v>
      </c>
      <c r="T831" s="74">
        <v>1575</v>
      </c>
      <c r="U831" s="74">
        <v>1590</v>
      </c>
      <c r="V831" s="74">
        <v>1657</v>
      </c>
      <c r="W831" s="74">
        <v>1615</v>
      </c>
      <c r="X831" s="74">
        <v>0</v>
      </c>
      <c r="Y831" s="74">
        <v>47</v>
      </c>
      <c r="Z831" s="74" t="s">
        <v>1004</v>
      </c>
      <c r="AA831" s="74" t="s">
        <v>1005</v>
      </c>
      <c r="AB831" s="74" t="s">
        <v>1006</v>
      </c>
      <c r="AC831" s="74" t="s">
        <v>1007</v>
      </c>
      <c r="AD831" s="74" t="s">
        <v>1023</v>
      </c>
      <c r="AE831" s="74" t="s">
        <v>1013</v>
      </c>
      <c r="AF831" s="74">
        <v>6</v>
      </c>
      <c r="AG831" s="74" t="s">
        <v>1005</v>
      </c>
      <c r="AH831" s="74">
        <v>0</v>
      </c>
      <c r="AI831" s="104">
        <v>0</v>
      </c>
    </row>
    <row r="832" spans="1:35">
      <c r="A832" s="95">
        <v>1549</v>
      </c>
      <c r="B832" s="74" t="s">
        <v>98</v>
      </c>
      <c r="C832" s="74" t="s">
        <v>2448</v>
      </c>
      <c r="D832" s="74" t="s">
        <v>2448</v>
      </c>
      <c r="E832" s="99" t="str">
        <f>HYPERLINK("[映雪.xlsx]类型!B29",'类型（5）'!$C$29)</f>
        <v>偶像</v>
      </c>
      <c r="F832" s="74" t="s">
        <v>1001</v>
      </c>
      <c r="G832" s="74" t="s">
        <v>1002</v>
      </c>
      <c r="H832" s="74">
        <v>1614</v>
      </c>
      <c r="I832" s="74">
        <v>1614</v>
      </c>
      <c r="J832" s="74">
        <v>69</v>
      </c>
      <c r="K832" s="74">
        <v>60</v>
      </c>
      <c r="L832" s="74">
        <v>48</v>
      </c>
      <c r="M832" s="74">
        <v>76</v>
      </c>
      <c r="N832" s="74">
        <v>49</v>
      </c>
      <c r="O832" s="74">
        <f>SUM(K832,L832,M832,N832)</f>
        <v>233</v>
      </c>
      <c r="P832" s="74" t="s">
        <v>1053</v>
      </c>
      <c r="Q832" s="74">
        <v>100</v>
      </c>
      <c r="R832" s="74">
        <v>2</v>
      </c>
      <c r="S832" s="74" t="s">
        <v>1012</v>
      </c>
      <c r="T832" s="74">
        <v>1515</v>
      </c>
      <c r="U832" s="74">
        <v>1530</v>
      </c>
      <c r="V832" s="74">
        <v>1554</v>
      </c>
      <c r="W832" s="74">
        <v>1615</v>
      </c>
      <c r="X832" s="74">
        <v>0</v>
      </c>
      <c r="Y832" s="74">
        <v>35</v>
      </c>
      <c r="Z832" s="74" t="s">
        <v>1004</v>
      </c>
      <c r="AA832" s="74" t="s">
        <v>1005</v>
      </c>
      <c r="AB832" s="74" t="s">
        <v>1006</v>
      </c>
      <c r="AC832" s="74" t="s">
        <v>1007</v>
      </c>
      <c r="AD832" s="74" t="s">
        <v>1008</v>
      </c>
      <c r="AE832" s="74" t="s">
        <v>1009</v>
      </c>
      <c r="AF832" s="74">
        <v>8</v>
      </c>
      <c r="AG832" s="74" t="s">
        <v>1004</v>
      </c>
      <c r="AH832" s="74">
        <v>0</v>
      </c>
      <c r="AI832" s="104">
        <v>0</v>
      </c>
    </row>
    <row r="833" spans="1:35">
      <c r="A833" s="95">
        <v>1628</v>
      </c>
      <c r="B833" s="74" t="s">
        <v>114</v>
      </c>
      <c r="C833" s="74" t="s">
        <v>2516</v>
      </c>
      <c r="D833" s="74" t="s">
        <v>2516</v>
      </c>
      <c r="E833" s="74" t="str">
        <f>HYPERLINK("[映雪.xlsx]类型!B9",'类型（5）'!$C$9)</f>
        <v>家政全能</v>
      </c>
      <c r="F833" s="74" t="s">
        <v>1001</v>
      </c>
      <c r="G833" s="74" t="s">
        <v>1002</v>
      </c>
      <c r="H833" s="74">
        <v>1673</v>
      </c>
      <c r="I833" s="74">
        <v>1673</v>
      </c>
      <c r="J833" s="74">
        <v>824</v>
      </c>
      <c r="K833" s="74">
        <v>60</v>
      </c>
      <c r="L833" s="74">
        <v>48</v>
      </c>
      <c r="M833" s="74">
        <v>50</v>
      </c>
      <c r="N833" s="74">
        <v>19</v>
      </c>
      <c r="O833" s="74">
        <f>SUM(K833,L833,M833,N833)</f>
        <v>177</v>
      </c>
      <c r="P833" s="74" t="s">
        <v>1067</v>
      </c>
      <c r="Q833" s="74">
        <v>100</v>
      </c>
      <c r="R833" s="74">
        <v>1</v>
      </c>
      <c r="S833" s="74" t="s">
        <v>1012</v>
      </c>
      <c r="T833" s="74">
        <v>1548</v>
      </c>
      <c r="U833" s="74">
        <v>1563</v>
      </c>
      <c r="V833" s="74">
        <v>1600</v>
      </c>
      <c r="W833" s="74">
        <v>1615</v>
      </c>
      <c r="X833" s="74">
        <v>0</v>
      </c>
      <c r="Y833" s="74">
        <v>75</v>
      </c>
      <c r="Z833" s="74" t="s">
        <v>1004</v>
      </c>
      <c r="AA833" s="74" t="s">
        <v>1004</v>
      </c>
      <c r="AB833" s="74" t="s">
        <v>1006</v>
      </c>
      <c r="AC833" s="74" t="s">
        <v>1007</v>
      </c>
      <c r="AD833" s="74" t="s">
        <v>1023</v>
      </c>
      <c r="AE833" s="74" t="s">
        <v>1027</v>
      </c>
      <c r="AF833" s="74">
        <v>9</v>
      </c>
      <c r="AG833" s="74" t="s">
        <v>1004</v>
      </c>
      <c r="AH833" s="74">
        <v>0</v>
      </c>
      <c r="AI833" s="104">
        <v>0</v>
      </c>
    </row>
    <row r="834" spans="1:35">
      <c r="A834" s="95">
        <v>2351</v>
      </c>
      <c r="B834" s="74" t="s">
        <v>20</v>
      </c>
      <c r="C834" s="74" t="s">
        <v>2560</v>
      </c>
      <c r="D834" s="74" t="s">
        <v>2560</v>
      </c>
      <c r="E834" s="74" t="str">
        <f>HYPERLINK("[映雪.xlsx]类型!B13",'类型（5）'!$C$13)</f>
        <v>贤者</v>
      </c>
      <c r="F834" s="74" t="s">
        <v>1001</v>
      </c>
      <c r="G834" s="74" t="s">
        <v>1935</v>
      </c>
      <c r="H834" s="74">
        <v>4002</v>
      </c>
      <c r="I834" s="74">
        <v>4002</v>
      </c>
      <c r="J834" s="74">
        <v>83</v>
      </c>
      <c r="K834" s="74">
        <v>60</v>
      </c>
      <c r="L834" s="74">
        <v>70</v>
      </c>
      <c r="M834" s="74">
        <v>85</v>
      </c>
      <c r="N834" s="74">
        <v>85</v>
      </c>
      <c r="O834" s="74">
        <f>SUM(K834,L834,M834,N834)</f>
        <v>300</v>
      </c>
      <c r="P834" s="74" t="s">
        <v>1049</v>
      </c>
      <c r="Q834" s="74">
        <v>100</v>
      </c>
      <c r="R834" s="74">
        <v>0</v>
      </c>
      <c r="S834" s="74" t="s">
        <v>1012</v>
      </c>
      <c r="T834" s="74">
        <v>1558</v>
      </c>
      <c r="U834" s="74">
        <v>1558</v>
      </c>
      <c r="V834" s="74">
        <v>1604</v>
      </c>
      <c r="W834" s="74">
        <v>1615</v>
      </c>
      <c r="X834" s="74">
        <v>75</v>
      </c>
      <c r="Y834" s="74">
        <v>50</v>
      </c>
      <c r="Z834" s="74" t="s">
        <v>1004</v>
      </c>
      <c r="AA834" s="74" t="s">
        <v>1005</v>
      </c>
      <c r="AB834" s="74" t="s">
        <v>1006</v>
      </c>
      <c r="AC834" s="74" t="s">
        <v>1007</v>
      </c>
      <c r="AD834" s="74" t="s">
        <v>1016</v>
      </c>
      <c r="AE834" s="74" t="s">
        <v>1017</v>
      </c>
      <c r="AF834" s="74">
        <v>5</v>
      </c>
      <c r="AG834" s="74" t="s">
        <v>1005</v>
      </c>
      <c r="AH834" s="74">
        <v>0</v>
      </c>
      <c r="AI834" s="104">
        <v>0</v>
      </c>
    </row>
    <row r="835" spans="1:35">
      <c r="A835" s="95">
        <v>8</v>
      </c>
      <c r="B835" s="74" t="s">
        <v>156</v>
      </c>
      <c r="C835" s="74" t="s">
        <v>1032</v>
      </c>
      <c r="D835" s="74" t="s">
        <v>1032</v>
      </c>
      <c r="E835" s="96" t="str">
        <f>HYPERLINK("[映雪.xlsx]类型!B24",'类型（5）'!$C$24)</f>
        <v>艺术家</v>
      </c>
      <c r="F835" s="74" t="s">
        <v>1001</v>
      </c>
      <c r="G835" s="74" t="s">
        <v>1002</v>
      </c>
      <c r="H835" s="74">
        <v>72</v>
      </c>
      <c r="I835" s="74">
        <v>72</v>
      </c>
      <c r="J835" s="74">
        <v>301</v>
      </c>
      <c r="K835" s="74">
        <v>59</v>
      </c>
      <c r="L835" s="74">
        <v>56</v>
      </c>
      <c r="M835" s="74">
        <v>68</v>
      </c>
      <c r="N835" s="74">
        <v>74</v>
      </c>
      <c r="O835" s="74">
        <f>SUM(K835,L835,M835,N835)</f>
        <v>257</v>
      </c>
      <c r="P835" s="74" t="s">
        <v>1033</v>
      </c>
      <c r="Q835" s="74">
        <v>100</v>
      </c>
      <c r="R835" s="74">
        <v>3</v>
      </c>
      <c r="S835" s="74" t="s">
        <v>1012</v>
      </c>
      <c r="T835" s="74">
        <v>1546</v>
      </c>
      <c r="U835" s="74">
        <v>1561</v>
      </c>
      <c r="V835" s="74">
        <v>1599</v>
      </c>
      <c r="W835" s="74">
        <v>1615</v>
      </c>
      <c r="X835" s="74">
        <v>67</v>
      </c>
      <c r="Y835" s="74">
        <v>35</v>
      </c>
      <c r="Z835" s="74" t="s">
        <v>1004</v>
      </c>
      <c r="AA835" s="74" t="s">
        <v>1005</v>
      </c>
      <c r="AB835" s="74" t="s">
        <v>1006</v>
      </c>
      <c r="AC835" s="74" t="s">
        <v>1007</v>
      </c>
      <c r="AD835" s="74" t="s">
        <v>1008</v>
      </c>
      <c r="AE835" s="74" t="s">
        <v>1013</v>
      </c>
      <c r="AF835" s="74">
        <v>6</v>
      </c>
      <c r="AG835" s="74" t="s">
        <v>1004</v>
      </c>
      <c r="AH835" s="74">
        <v>0</v>
      </c>
      <c r="AI835" s="104">
        <v>0</v>
      </c>
    </row>
    <row r="836" spans="1:35">
      <c r="A836" s="95">
        <v>36</v>
      </c>
      <c r="B836" s="74" t="s">
        <v>136</v>
      </c>
      <c r="C836" s="74" t="s">
        <v>1080</v>
      </c>
      <c r="D836" s="74" t="s">
        <v>1080</v>
      </c>
      <c r="E836" s="74" t="str">
        <f>HYPERLINK("[映雪.xlsx]类型!B13",'类型（5）'!$C$13)</f>
        <v>贤者</v>
      </c>
      <c r="F836" s="74" t="s">
        <v>1001</v>
      </c>
      <c r="G836" s="74" t="s">
        <v>1002</v>
      </c>
      <c r="H836" s="74">
        <v>554</v>
      </c>
      <c r="I836" s="74">
        <v>554</v>
      </c>
      <c r="J836" s="74">
        <v>308</v>
      </c>
      <c r="K836" s="74">
        <v>59</v>
      </c>
      <c r="L836" s="74">
        <v>18</v>
      </c>
      <c r="M836" s="74">
        <v>85</v>
      </c>
      <c r="N836" s="74">
        <v>51</v>
      </c>
      <c r="O836" s="74">
        <f>SUM(K836,L836,M836,N836)</f>
        <v>213</v>
      </c>
      <c r="P836" s="74" t="s">
        <v>1033</v>
      </c>
      <c r="Q836" s="74">
        <v>100</v>
      </c>
      <c r="R836" s="74">
        <v>1</v>
      </c>
      <c r="S836" s="74" t="s">
        <v>1012</v>
      </c>
      <c r="T836" s="74">
        <v>1579</v>
      </c>
      <c r="U836" s="74">
        <v>1594</v>
      </c>
      <c r="V836" s="74">
        <v>1635</v>
      </c>
      <c r="W836" s="74">
        <v>1615</v>
      </c>
      <c r="X836" s="74">
        <v>76</v>
      </c>
      <c r="Y836" s="74">
        <v>83</v>
      </c>
      <c r="Z836" s="74" t="s">
        <v>1004</v>
      </c>
      <c r="AA836" s="74" t="s">
        <v>1005</v>
      </c>
      <c r="AB836" s="74" t="s">
        <v>1006</v>
      </c>
      <c r="AC836" s="74" t="s">
        <v>1007</v>
      </c>
      <c r="AD836" s="74" t="s">
        <v>1016</v>
      </c>
      <c r="AE836" s="74" t="s">
        <v>1020</v>
      </c>
      <c r="AF836" s="74">
        <v>10</v>
      </c>
      <c r="AG836" s="74" t="s">
        <v>1004</v>
      </c>
      <c r="AH836" s="74">
        <v>0</v>
      </c>
      <c r="AI836" s="104">
        <v>0</v>
      </c>
    </row>
    <row r="837" spans="1:35">
      <c r="A837" s="95">
        <v>56</v>
      </c>
      <c r="B837" s="74" t="s">
        <v>114</v>
      </c>
      <c r="C837" s="74" t="s">
        <v>1103</v>
      </c>
      <c r="D837" s="74" t="s">
        <v>1103</v>
      </c>
      <c r="E837" s="74" t="str">
        <f>HYPERLINK("[映雪.xlsx]类型!B13",'类型（5）'!$C$13)</f>
        <v>贤者</v>
      </c>
      <c r="F837" s="74" t="s">
        <v>1001</v>
      </c>
      <c r="G837" s="74" t="s">
        <v>1002</v>
      </c>
      <c r="H837" s="74">
        <v>934</v>
      </c>
      <c r="I837" s="74">
        <v>934</v>
      </c>
      <c r="J837" s="74">
        <v>106</v>
      </c>
      <c r="K837" s="74">
        <v>59</v>
      </c>
      <c r="L837" s="74">
        <v>68</v>
      </c>
      <c r="M837" s="74">
        <v>74</v>
      </c>
      <c r="N837" s="74">
        <v>42</v>
      </c>
      <c r="O837" s="74">
        <f>SUM(K837,L837,M837,N837)</f>
        <v>243</v>
      </c>
      <c r="P837" s="74" t="s">
        <v>1082</v>
      </c>
      <c r="Q837" s="74">
        <v>100</v>
      </c>
      <c r="R837" s="74">
        <v>1</v>
      </c>
      <c r="S837" s="74" t="s">
        <v>1012</v>
      </c>
      <c r="T837" s="74">
        <v>1549</v>
      </c>
      <c r="U837" s="74">
        <v>1564</v>
      </c>
      <c r="V837" s="74">
        <v>1607</v>
      </c>
      <c r="W837" s="74">
        <v>1615</v>
      </c>
      <c r="X837" s="74">
        <v>68</v>
      </c>
      <c r="Y837" s="74">
        <v>40</v>
      </c>
      <c r="Z837" s="74" t="s">
        <v>1004</v>
      </c>
      <c r="AA837" s="74" t="s">
        <v>1005</v>
      </c>
      <c r="AB837" s="74" t="s">
        <v>1006</v>
      </c>
      <c r="AC837" s="74" t="s">
        <v>1007</v>
      </c>
      <c r="AD837" s="74" t="s">
        <v>1008</v>
      </c>
      <c r="AE837" s="74" t="s">
        <v>1027</v>
      </c>
      <c r="AF837" s="74">
        <v>13</v>
      </c>
      <c r="AG837" s="74" t="s">
        <v>1005</v>
      </c>
      <c r="AH837" s="74">
        <v>0</v>
      </c>
      <c r="AI837" s="104">
        <v>0</v>
      </c>
    </row>
    <row r="838" spans="1:35">
      <c r="A838" s="95">
        <v>97</v>
      </c>
      <c r="B838" s="74" t="s">
        <v>92</v>
      </c>
      <c r="C838" s="74" t="s">
        <v>1137</v>
      </c>
      <c r="D838" s="74" t="s">
        <v>1137</v>
      </c>
      <c r="E838" s="74" t="str">
        <f>HYPERLINK("[映雪.xlsx]类型!B1",'类型（5）'!$C$1)</f>
        <v>均衡</v>
      </c>
      <c r="F838" s="74" t="s">
        <v>1001</v>
      </c>
      <c r="G838" s="74" t="s">
        <v>1002</v>
      </c>
      <c r="H838" s="74">
        <v>785</v>
      </c>
      <c r="I838" s="74">
        <v>785</v>
      </c>
      <c r="J838" s="74">
        <v>321</v>
      </c>
      <c r="K838" s="74">
        <v>59</v>
      </c>
      <c r="L838" s="74">
        <v>62</v>
      </c>
      <c r="M838" s="74">
        <v>61</v>
      </c>
      <c r="N838" s="74">
        <v>66</v>
      </c>
      <c r="O838" s="74">
        <f>SUM(K838,L838,M838,N838)</f>
        <v>248</v>
      </c>
      <c r="P838" s="74" t="s">
        <v>1087</v>
      </c>
      <c r="Q838" s="74">
        <v>100</v>
      </c>
      <c r="R838" s="74">
        <v>1</v>
      </c>
      <c r="S838" s="74" t="s">
        <v>1012</v>
      </c>
      <c r="T838" s="74">
        <v>1554</v>
      </c>
      <c r="U838" s="74">
        <v>1569</v>
      </c>
      <c r="V838" s="74">
        <v>1598</v>
      </c>
      <c r="W838" s="74">
        <v>1615</v>
      </c>
      <c r="X838" s="74">
        <v>33</v>
      </c>
      <c r="Y838" s="74">
        <v>62</v>
      </c>
      <c r="Z838" s="74" t="s">
        <v>1004</v>
      </c>
      <c r="AA838" s="74" t="s">
        <v>1004</v>
      </c>
      <c r="AB838" s="74" t="s">
        <v>1006</v>
      </c>
      <c r="AC838" s="74" t="s">
        <v>1007</v>
      </c>
      <c r="AD838" s="74" t="s">
        <v>1023</v>
      </c>
      <c r="AE838" s="74" t="s">
        <v>1009</v>
      </c>
      <c r="AF838" s="74">
        <v>4</v>
      </c>
      <c r="AG838" s="74" t="s">
        <v>1004</v>
      </c>
      <c r="AH838" s="74">
        <v>0</v>
      </c>
      <c r="AI838" s="104">
        <v>0</v>
      </c>
    </row>
    <row r="839" spans="1:35">
      <c r="A839" s="95">
        <v>116</v>
      </c>
      <c r="B839" s="74" t="s">
        <v>92</v>
      </c>
      <c r="C839" s="74" t="s">
        <v>1157</v>
      </c>
      <c r="D839" s="74" t="s">
        <v>1157</v>
      </c>
      <c r="E839" s="99" t="str">
        <f>HYPERLINK("[映雪.xlsx]类型!B39",'类型（5）'!$C$39)</f>
        <v>狙撃手</v>
      </c>
      <c r="F839" s="74" t="s">
        <v>1001</v>
      </c>
      <c r="G839" s="74" t="s">
        <v>1002</v>
      </c>
      <c r="H839" s="74">
        <v>681</v>
      </c>
      <c r="I839" s="74">
        <v>681</v>
      </c>
      <c r="J839" s="74">
        <v>325</v>
      </c>
      <c r="K839" s="74">
        <v>59</v>
      </c>
      <c r="L839" s="74">
        <v>68</v>
      </c>
      <c r="M839" s="74">
        <v>57</v>
      </c>
      <c r="N839" s="74">
        <v>57</v>
      </c>
      <c r="O839" s="74">
        <f>SUM(K839,L839,M839,N839)</f>
        <v>241</v>
      </c>
      <c r="P839" s="74" t="s">
        <v>1087</v>
      </c>
      <c r="Q839" s="74">
        <v>100</v>
      </c>
      <c r="R839" s="74">
        <v>1</v>
      </c>
      <c r="S839" s="74" t="s">
        <v>1012</v>
      </c>
      <c r="T839" s="74">
        <v>1565</v>
      </c>
      <c r="U839" s="74">
        <v>1580</v>
      </c>
      <c r="V839" s="74">
        <v>1609</v>
      </c>
      <c r="W839" s="74">
        <v>1615</v>
      </c>
      <c r="X839" s="74">
        <v>97</v>
      </c>
      <c r="Y839" s="74">
        <v>68</v>
      </c>
      <c r="Z839" s="74" t="s">
        <v>1004</v>
      </c>
      <c r="AA839" s="74" t="s">
        <v>1005</v>
      </c>
      <c r="AB839" s="74" t="s">
        <v>1006</v>
      </c>
      <c r="AC839" s="74" t="s">
        <v>1007</v>
      </c>
      <c r="AD839" s="74" t="s">
        <v>1008</v>
      </c>
      <c r="AE839" s="74" t="s">
        <v>1017</v>
      </c>
      <c r="AF839" s="74">
        <v>10</v>
      </c>
      <c r="AG839" s="74" t="s">
        <v>1004</v>
      </c>
      <c r="AH839" s="74">
        <v>0</v>
      </c>
      <c r="AI839" s="104">
        <v>0</v>
      </c>
    </row>
    <row r="840" spans="1:35">
      <c r="A840" s="95">
        <v>127</v>
      </c>
      <c r="B840" s="74" t="s">
        <v>16</v>
      </c>
      <c r="C840" s="74" t="s">
        <v>1171</v>
      </c>
      <c r="D840" s="74" t="s">
        <v>1171</v>
      </c>
      <c r="E840" s="74" t="str">
        <f>HYPERLINK("[映雪.xlsx]类型!B28",'类型（5）'!$C$28)</f>
        <v>战法师</v>
      </c>
      <c r="F840" s="74" t="s">
        <v>1001</v>
      </c>
      <c r="G840" s="74" t="s">
        <v>1002</v>
      </c>
      <c r="H840" s="74">
        <v>380</v>
      </c>
      <c r="I840" s="74">
        <v>380</v>
      </c>
      <c r="J840" s="74">
        <v>136</v>
      </c>
      <c r="K840" s="74">
        <v>59</v>
      </c>
      <c r="L840" s="74">
        <v>83</v>
      </c>
      <c r="M840" s="74">
        <v>49</v>
      </c>
      <c r="N840" s="74">
        <v>28</v>
      </c>
      <c r="O840" s="74">
        <f>SUM(K840,L840,M840,N840)</f>
        <v>219</v>
      </c>
      <c r="P840" s="74" t="s">
        <v>1061</v>
      </c>
      <c r="Q840" s="74">
        <v>100</v>
      </c>
      <c r="R840" s="74">
        <v>1</v>
      </c>
      <c r="S840" s="74" t="s">
        <v>1012</v>
      </c>
      <c r="T840" s="74">
        <v>1513</v>
      </c>
      <c r="U840" s="74">
        <v>1528</v>
      </c>
      <c r="V840" s="74">
        <v>1585</v>
      </c>
      <c r="W840" s="74">
        <v>1615</v>
      </c>
      <c r="X840" s="74">
        <v>70</v>
      </c>
      <c r="Y840" s="74">
        <v>65</v>
      </c>
      <c r="Z840" s="74" t="s">
        <v>1004</v>
      </c>
      <c r="AA840" s="74" t="s">
        <v>1004</v>
      </c>
      <c r="AB840" s="74" t="s">
        <v>1006</v>
      </c>
      <c r="AC840" s="74" t="s">
        <v>1007</v>
      </c>
      <c r="AD840" s="74" t="s">
        <v>1016</v>
      </c>
      <c r="AE840" s="74" t="s">
        <v>1017</v>
      </c>
      <c r="AF840" s="74">
        <v>2</v>
      </c>
      <c r="AG840" s="74" t="s">
        <v>1004</v>
      </c>
      <c r="AH840" s="74">
        <v>0</v>
      </c>
      <c r="AI840" s="104">
        <v>34</v>
      </c>
    </row>
    <row r="841" spans="1:35">
      <c r="A841" s="95">
        <v>128</v>
      </c>
      <c r="B841" s="74" t="s">
        <v>16</v>
      </c>
      <c r="C841" s="74" t="s">
        <v>1172</v>
      </c>
      <c r="D841" s="74" t="s">
        <v>1172</v>
      </c>
      <c r="E841" s="74" t="str">
        <f>HYPERLINK("[映雪.xlsx]类型!B7",'类型（5）'!$C$7)</f>
        <v>武勇全能</v>
      </c>
      <c r="F841" s="74" t="s">
        <v>1001</v>
      </c>
      <c r="G841" s="74" t="s">
        <v>1002</v>
      </c>
      <c r="H841" s="74">
        <v>208</v>
      </c>
      <c r="I841" s="74">
        <v>208</v>
      </c>
      <c r="J841" s="74">
        <v>327</v>
      </c>
      <c r="K841" s="74">
        <v>59</v>
      </c>
      <c r="L841" s="74">
        <v>70</v>
      </c>
      <c r="M841" s="74">
        <v>51</v>
      </c>
      <c r="N841" s="74">
        <v>52</v>
      </c>
      <c r="O841" s="74">
        <f>SUM(K841,L841,M841,N841)</f>
        <v>232</v>
      </c>
      <c r="P841" s="74" t="s">
        <v>1072</v>
      </c>
      <c r="Q841" s="74">
        <v>100</v>
      </c>
      <c r="R841" s="74">
        <v>1</v>
      </c>
      <c r="S841" s="74" t="s">
        <v>1012</v>
      </c>
      <c r="T841" s="74">
        <v>1549</v>
      </c>
      <c r="U841" s="74">
        <v>1564</v>
      </c>
      <c r="V841" s="74">
        <v>1640</v>
      </c>
      <c r="W841" s="74">
        <v>1615</v>
      </c>
      <c r="X841" s="74">
        <v>70</v>
      </c>
      <c r="Y841" s="74">
        <v>51</v>
      </c>
      <c r="Z841" s="74" t="s">
        <v>1004</v>
      </c>
      <c r="AA841" s="74" t="s">
        <v>1005</v>
      </c>
      <c r="AB841" s="74" t="s">
        <v>1006</v>
      </c>
      <c r="AC841" s="74" t="s">
        <v>1007</v>
      </c>
      <c r="AD841" s="74" t="s">
        <v>1023</v>
      </c>
      <c r="AE841" s="74" t="s">
        <v>1013</v>
      </c>
      <c r="AF841" s="74">
        <v>3</v>
      </c>
      <c r="AG841" s="74" t="s">
        <v>1005</v>
      </c>
      <c r="AH841" s="74">
        <v>0</v>
      </c>
      <c r="AI841" s="104">
        <v>0</v>
      </c>
    </row>
    <row r="842" spans="1:35">
      <c r="A842" s="95">
        <v>131</v>
      </c>
      <c r="B842" s="74" t="s">
        <v>16</v>
      </c>
      <c r="C842" s="74" t="s">
        <v>1176</v>
      </c>
      <c r="D842" s="74" t="s">
        <v>1176</v>
      </c>
      <c r="E842" s="74" t="str">
        <f>HYPERLINK("[映雪.xlsx]类型!B7",'类型（5）'!$C$7)</f>
        <v>武勇全能</v>
      </c>
      <c r="F842" s="74" t="s">
        <v>1001</v>
      </c>
      <c r="G842" s="74" t="s">
        <v>1002</v>
      </c>
      <c r="H842" s="74">
        <v>781</v>
      </c>
      <c r="I842" s="74">
        <v>781</v>
      </c>
      <c r="J842" s="74">
        <v>328</v>
      </c>
      <c r="K842" s="74">
        <v>59</v>
      </c>
      <c r="L842" s="74">
        <v>85</v>
      </c>
      <c r="M842" s="74">
        <v>45</v>
      </c>
      <c r="N842" s="74">
        <v>27</v>
      </c>
      <c r="O842" s="74">
        <f>SUM(K842,L842,M842,N842)</f>
        <v>216</v>
      </c>
      <c r="P842" s="74" t="s">
        <v>1177</v>
      </c>
      <c r="Q842" s="74">
        <v>100</v>
      </c>
      <c r="R842" s="74">
        <v>2</v>
      </c>
      <c r="S842" s="74" t="s">
        <v>1012</v>
      </c>
      <c r="T842" s="74">
        <v>1575</v>
      </c>
      <c r="U842" s="74">
        <v>1590</v>
      </c>
      <c r="V842" s="74">
        <v>1648</v>
      </c>
      <c r="W842" s="74">
        <v>1615</v>
      </c>
      <c r="X842" s="74">
        <v>68</v>
      </c>
      <c r="Y842" s="74">
        <v>45</v>
      </c>
      <c r="Z842" s="74" t="s">
        <v>1004</v>
      </c>
      <c r="AA842" s="74" t="s">
        <v>1005</v>
      </c>
      <c r="AB842" s="74" t="s">
        <v>1006</v>
      </c>
      <c r="AC842" s="74" t="s">
        <v>1007</v>
      </c>
      <c r="AD842" s="74" t="s">
        <v>1016</v>
      </c>
      <c r="AE842" s="74" t="s">
        <v>1009</v>
      </c>
      <c r="AF842" s="74">
        <v>9</v>
      </c>
      <c r="AG842" s="74" t="s">
        <v>1005</v>
      </c>
      <c r="AH842" s="74">
        <v>0</v>
      </c>
      <c r="AI842" s="104">
        <v>0</v>
      </c>
    </row>
    <row r="843" spans="1:35">
      <c r="A843" s="95">
        <v>295</v>
      </c>
      <c r="B843" s="74" t="s">
        <v>28</v>
      </c>
      <c r="C843" s="74" t="s">
        <v>1330</v>
      </c>
      <c r="D843" s="74" t="s">
        <v>1330</v>
      </c>
      <c r="E843" s="74" t="str">
        <f>HYPERLINK("[映雪.xlsx]类型!B13",'类型（5）'!$C$13)</f>
        <v>贤者</v>
      </c>
      <c r="F843" s="74" t="s">
        <v>1001</v>
      </c>
      <c r="G843" s="74" t="s">
        <v>1002</v>
      </c>
      <c r="H843" s="74">
        <v>578</v>
      </c>
      <c r="I843" s="74">
        <v>578</v>
      </c>
      <c r="J843" s="74">
        <v>12</v>
      </c>
      <c r="K843" s="74">
        <v>59</v>
      </c>
      <c r="L843" s="74">
        <v>72</v>
      </c>
      <c r="M843" s="74">
        <v>59</v>
      </c>
      <c r="N843" s="74">
        <v>68</v>
      </c>
      <c r="O843" s="74">
        <f>SUM(K843,L843,M843,N843)</f>
        <v>258</v>
      </c>
      <c r="P843" s="74" t="s">
        <v>1087</v>
      </c>
      <c r="Q843" s="74">
        <v>100</v>
      </c>
      <c r="R843" s="74">
        <v>1</v>
      </c>
      <c r="S843" s="74" t="s">
        <v>1012</v>
      </c>
      <c r="T843" s="74">
        <v>1527</v>
      </c>
      <c r="U843" s="74">
        <v>1542</v>
      </c>
      <c r="V843" s="74">
        <v>1609</v>
      </c>
      <c r="W843" s="74">
        <v>1615</v>
      </c>
      <c r="X843" s="74">
        <v>17</v>
      </c>
      <c r="Y843" s="74">
        <v>10</v>
      </c>
      <c r="Z843" s="74" t="s">
        <v>1004</v>
      </c>
      <c r="AA843" s="74" t="s">
        <v>1005</v>
      </c>
      <c r="AB843" s="74" t="s">
        <v>1006</v>
      </c>
      <c r="AC843" s="74" t="s">
        <v>1007</v>
      </c>
      <c r="AD843" s="74" t="s">
        <v>1008</v>
      </c>
      <c r="AE843" s="74" t="s">
        <v>1020</v>
      </c>
      <c r="AF843" s="74">
        <v>4</v>
      </c>
      <c r="AG843" s="74" t="s">
        <v>1004</v>
      </c>
      <c r="AH843" s="74">
        <v>0</v>
      </c>
      <c r="AI843" s="104">
        <v>0</v>
      </c>
    </row>
    <row r="844" spans="1:35">
      <c r="A844" s="95">
        <v>322</v>
      </c>
      <c r="B844" s="74" t="s">
        <v>18</v>
      </c>
      <c r="C844" s="74" t="s">
        <v>1357</v>
      </c>
      <c r="D844" s="74" t="s">
        <v>1357</v>
      </c>
      <c r="E844" s="74" t="str">
        <f>HYPERLINK("[映雪.xlsx]类型!B1",'类型（5）'!$C$1)</f>
        <v>均衡</v>
      </c>
      <c r="F844" s="74" t="s">
        <v>1001</v>
      </c>
      <c r="G844" s="74" t="s">
        <v>1002</v>
      </c>
      <c r="H844" s="74">
        <v>281</v>
      </c>
      <c r="I844" s="74">
        <v>281</v>
      </c>
      <c r="J844" s="74">
        <v>127</v>
      </c>
      <c r="K844" s="74">
        <v>59</v>
      </c>
      <c r="L844" s="74">
        <v>44</v>
      </c>
      <c r="M844" s="74">
        <v>49</v>
      </c>
      <c r="N844" s="74">
        <v>72</v>
      </c>
      <c r="O844" s="74">
        <f>SUM(K844,L844,M844,N844)</f>
        <v>224</v>
      </c>
      <c r="P844" s="74" t="s">
        <v>1053</v>
      </c>
      <c r="Q844" s="74">
        <v>100</v>
      </c>
      <c r="R844" s="74">
        <v>1</v>
      </c>
      <c r="S844" s="74" t="s">
        <v>1012</v>
      </c>
      <c r="T844" s="74">
        <v>1542</v>
      </c>
      <c r="U844" s="74">
        <v>1557</v>
      </c>
      <c r="V844" s="74">
        <v>1611</v>
      </c>
      <c r="W844" s="74">
        <v>1615</v>
      </c>
      <c r="X844" s="74">
        <v>90</v>
      </c>
      <c r="Y844" s="74">
        <v>52</v>
      </c>
      <c r="Z844" s="74" t="s">
        <v>1004</v>
      </c>
      <c r="AA844" s="74" t="s">
        <v>1005</v>
      </c>
      <c r="AB844" s="74" t="s">
        <v>1006</v>
      </c>
      <c r="AC844" s="74" t="s">
        <v>1007</v>
      </c>
      <c r="AD844" s="74" t="s">
        <v>1008</v>
      </c>
      <c r="AE844" s="74" t="s">
        <v>1017</v>
      </c>
      <c r="AF844" s="74">
        <v>12</v>
      </c>
      <c r="AG844" s="74" t="s">
        <v>1005</v>
      </c>
      <c r="AH844" s="74">
        <v>0</v>
      </c>
      <c r="AI844" s="104">
        <v>52</v>
      </c>
    </row>
    <row r="845" spans="1:35">
      <c r="A845" s="95">
        <v>339</v>
      </c>
      <c r="B845" s="74" t="s">
        <v>13</v>
      </c>
      <c r="C845" s="74" t="s">
        <v>1375</v>
      </c>
      <c r="D845" s="74" t="s">
        <v>1375</v>
      </c>
      <c r="E845" s="74" t="str">
        <f>HYPERLINK("[映雪.xlsx]类型!B95",'类型（5）'!$C$95)</f>
        <v>神户小鸟</v>
      </c>
      <c r="F845" s="74" t="s">
        <v>1001</v>
      </c>
      <c r="G845" s="74" t="s">
        <v>1002</v>
      </c>
      <c r="H845" s="74">
        <v>7212</v>
      </c>
      <c r="I845" s="74">
        <v>7212</v>
      </c>
      <c r="J845" s="74">
        <v>111</v>
      </c>
      <c r="K845" s="74">
        <v>59</v>
      </c>
      <c r="L845" s="74">
        <v>52</v>
      </c>
      <c r="M845" s="74">
        <v>71</v>
      </c>
      <c r="N845" s="74">
        <v>86</v>
      </c>
      <c r="O845" s="74">
        <f>SUM(K845,L845,M845,N845)</f>
        <v>268</v>
      </c>
      <c r="P845" s="74" t="s">
        <v>1376</v>
      </c>
      <c r="Q845" s="74">
        <v>100</v>
      </c>
      <c r="R845" s="74">
        <v>2</v>
      </c>
      <c r="S845" s="74" t="s">
        <v>1012</v>
      </c>
      <c r="T845" s="74">
        <v>1557</v>
      </c>
      <c r="U845" s="74">
        <v>1572</v>
      </c>
      <c r="V845" s="74">
        <v>1582</v>
      </c>
      <c r="W845" s="74">
        <v>1615</v>
      </c>
      <c r="X845" s="74">
        <v>0</v>
      </c>
      <c r="Y845" s="74">
        <v>50</v>
      </c>
      <c r="Z845" s="74" t="s">
        <v>1004</v>
      </c>
      <c r="AA845" s="74" t="s">
        <v>1004</v>
      </c>
      <c r="AB845" s="74" t="s">
        <v>1006</v>
      </c>
      <c r="AC845" s="74" t="s">
        <v>1007</v>
      </c>
      <c r="AD845" s="74" t="s">
        <v>1016</v>
      </c>
      <c r="AE845" s="74" t="s">
        <v>1027</v>
      </c>
      <c r="AF845" s="74">
        <v>9</v>
      </c>
      <c r="AG845" s="74" t="s">
        <v>1005</v>
      </c>
      <c r="AH845" s="74">
        <v>95</v>
      </c>
      <c r="AI845" s="104">
        <v>11</v>
      </c>
    </row>
    <row r="846" spans="1:35">
      <c r="A846" s="95">
        <v>373</v>
      </c>
      <c r="B846" s="74" t="s">
        <v>44</v>
      </c>
      <c r="C846" s="74" t="s">
        <v>1410</v>
      </c>
      <c r="D846" s="74" t="s">
        <v>1410</v>
      </c>
      <c r="E846" s="74" t="str">
        <f>HYPERLINK("[映雪.xlsx]类型!B2",'类型（5）'!$C$2)</f>
        <v>统御强化</v>
      </c>
      <c r="F846" s="74" t="s">
        <v>1001</v>
      </c>
      <c r="G846" s="74" t="s">
        <v>1002</v>
      </c>
      <c r="H846" s="74">
        <v>892</v>
      </c>
      <c r="I846" s="74">
        <v>892</v>
      </c>
      <c r="J846" s="74">
        <v>430</v>
      </c>
      <c r="K846" s="74">
        <v>59</v>
      </c>
      <c r="L846" s="74">
        <v>54</v>
      </c>
      <c r="M846" s="74">
        <v>60</v>
      </c>
      <c r="N846" s="74">
        <v>49</v>
      </c>
      <c r="O846" s="74">
        <f>SUM(K846,L846,M846,N846)</f>
        <v>222</v>
      </c>
      <c r="P846" s="74" t="s">
        <v>1047</v>
      </c>
      <c r="Q846" s="74">
        <v>100</v>
      </c>
      <c r="R846" s="74">
        <v>1</v>
      </c>
      <c r="S846" s="74" t="s">
        <v>1012</v>
      </c>
      <c r="T846" s="74">
        <v>1534</v>
      </c>
      <c r="U846" s="74">
        <v>1549</v>
      </c>
      <c r="V846" s="74">
        <v>1589</v>
      </c>
      <c r="W846" s="74">
        <v>1615</v>
      </c>
      <c r="X846" s="74">
        <v>1</v>
      </c>
      <c r="Y846" s="74">
        <v>22</v>
      </c>
      <c r="Z846" s="74" t="s">
        <v>1004</v>
      </c>
      <c r="AA846" s="74" t="s">
        <v>1005</v>
      </c>
      <c r="AB846" s="74" t="s">
        <v>1006</v>
      </c>
      <c r="AC846" s="74" t="s">
        <v>1007</v>
      </c>
      <c r="AD846" s="74" t="s">
        <v>1023</v>
      </c>
      <c r="AE846" s="74" t="s">
        <v>1013</v>
      </c>
      <c r="AF846" s="74">
        <v>5</v>
      </c>
      <c r="AG846" s="74" t="s">
        <v>1004</v>
      </c>
      <c r="AH846" s="74">
        <v>0</v>
      </c>
      <c r="AI846" s="104">
        <v>0</v>
      </c>
    </row>
    <row r="847" spans="1:35">
      <c r="A847" s="95">
        <v>457</v>
      </c>
      <c r="B847" s="74" t="s">
        <v>22</v>
      </c>
      <c r="C847" s="74" t="s">
        <v>1484</v>
      </c>
      <c r="D847" s="74" t="s">
        <v>1484</v>
      </c>
      <c r="E847" s="74" t="str">
        <f>HYPERLINK("[映雪.xlsx]类型!B33",'类型（5）'!$C$33)</f>
        <v>魔女</v>
      </c>
      <c r="F847" s="74" t="s">
        <v>1001</v>
      </c>
      <c r="G847" s="74" t="s">
        <v>1002</v>
      </c>
      <c r="H847" s="74">
        <v>107</v>
      </c>
      <c r="I847" s="74">
        <v>107</v>
      </c>
      <c r="J847" s="74">
        <v>196</v>
      </c>
      <c r="K847" s="74">
        <v>59</v>
      </c>
      <c r="L847" s="74">
        <v>75</v>
      </c>
      <c r="M847" s="74">
        <v>81</v>
      </c>
      <c r="N847" s="74">
        <v>62</v>
      </c>
      <c r="O847" s="74">
        <f>SUM(K847,L847,M847,N847)</f>
        <v>277</v>
      </c>
      <c r="P847" s="74" t="s">
        <v>1056</v>
      </c>
      <c r="Q847" s="74">
        <v>100</v>
      </c>
      <c r="R847" s="74">
        <v>1</v>
      </c>
      <c r="S847" s="74" t="s">
        <v>1012</v>
      </c>
      <c r="T847" s="74">
        <v>1525</v>
      </c>
      <c r="U847" s="74">
        <v>1540</v>
      </c>
      <c r="V847" s="74">
        <v>1561</v>
      </c>
      <c r="W847" s="74">
        <v>1615</v>
      </c>
      <c r="X847" s="74">
        <v>63</v>
      </c>
      <c r="Y847" s="74">
        <v>88</v>
      </c>
      <c r="Z847" s="74" t="s">
        <v>1004</v>
      </c>
      <c r="AA847" s="74" t="s">
        <v>1004</v>
      </c>
      <c r="AB847" s="74" t="s">
        <v>1006</v>
      </c>
      <c r="AC847" s="74" t="s">
        <v>1007</v>
      </c>
      <c r="AD847" s="74" t="s">
        <v>1016</v>
      </c>
      <c r="AE847" s="74" t="s">
        <v>1020</v>
      </c>
      <c r="AF847" s="74">
        <v>15</v>
      </c>
      <c r="AG847" s="74" t="s">
        <v>1005</v>
      </c>
      <c r="AH847" s="74">
        <v>0</v>
      </c>
      <c r="AI847" s="104">
        <v>53</v>
      </c>
    </row>
    <row r="848" spans="1:35">
      <c r="A848" s="95">
        <v>470</v>
      </c>
      <c r="B848" s="74" t="s">
        <v>22</v>
      </c>
      <c r="C848" s="74" t="s">
        <v>1498</v>
      </c>
      <c r="D848" s="74" t="s">
        <v>1498</v>
      </c>
      <c r="E848" s="99" t="str">
        <f>HYPERLINK("[映雪.xlsx]类型!B26",'类型（5）'!$C$26)</f>
        <v>剑豪</v>
      </c>
      <c r="F848" s="74" t="s">
        <v>1001</v>
      </c>
      <c r="G848" s="74" t="s">
        <v>1002</v>
      </c>
      <c r="H848" s="74">
        <v>230</v>
      </c>
      <c r="I848" s="74">
        <v>230</v>
      </c>
      <c r="J848" s="74">
        <v>410</v>
      </c>
      <c r="K848" s="74">
        <v>59</v>
      </c>
      <c r="L848" s="74">
        <v>75</v>
      </c>
      <c r="M848" s="74">
        <v>66</v>
      </c>
      <c r="N848" s="74">
        <v>49</v>
      </c>
      <c r="O848" s="74">
        <f>SUM(K848,L848,M848,N848)</f>
        <v>249</v>
      </c>
      <c r="P848" s="74" t="s">
        <v>1085</v>
      </c>
      <c r="Q848" s="74">
        <v>100</v>
      </c>
      <c r="R848" s="74">
        <v>1</v>
      </c>
      <c r="S848" s="74" t="s">
        <v>1012</v>
      </c>
      <c r="T848" s="74">
        <v>1505</v>
      </c>
      <c r="U848" s="74">
        <v>1520</v>
      </c>
      <c r="V848" s="74">
        <v>1561</v>
      </c>
      <c r="W848" s="74">
        <v>1615</v>
      </c>
      <c r="X848" s="74">
        <v>59</v>
      </c>
      <c r="Y848" s="74">
        <v>19</v>
      </c>
      <c r="Z848" s="74" t="s">
        <v>1004</v>
      </c>
      <c r="AA848" s="74" t="s">
        <v>1005</v>
      </c>
      <c r="AB848" s="74" t="s">
        <v>1006</v>
      </c>
      <c r="AC848" s="74" t="s">
        <v>1007</v>
      </c>
      <c r="AD848" s="74" t="s">
        <v>1008</v>
      </c>
      <c r="AE848" s="74" t="s">
        <v>1013</v>
      </c>
      <c r="AF848" s="74">
        <v>6</v>
      </c>
      <c r="AG848" s="74" t="s">
        <v>1005</v>
      </c>
      <c r="AH848" s="74">
        <v>0</v>
      </c>
      <c r="AI848" s="104">
        <v>0</v>
      </c>
    </row>
    <row r="849" spans="1:35">
      <c r="A849" s="95">
        <v>510</v>
      </c>
      <c r="B849" s="74" t="s">
        <v>146</v>
      </c>
      <c r="C849" s="74" t="s">
        <v>1532</v>
      </c>
      <c r="D849" s="74" t="s">
        <v>1532</v>
      </c>
      <c r="E849" s="96" t="str">
        <f>HYPERLINK("[映雪.xlsx]类型!B34",'类型（5）'!$C$34)</f>
        <v>宅女</v>
      </c>
      <c r="F849" s="74" t="s">
        <v>1001</v>
      </c>
      <c r="G849" s="74" t="s">
        <v>1002</v>
      </c>
      <c r="H849" s="74">
        <v>667</v>
      </c>
      <c r="I849" s="74">
        <v>667</v>
      </c>
      <c r="J849" s="74">
        <v>39</v>
      </c>
      <c r="K849" s="74">
        <v>59</v>
      </c>
      <c r="L849" s="74">
        <v>54</v>
      </c>
      <c r="M849" s="74">
        <v>63</v>
      </c>
      <c r="N849" s="74">
        <v>65</v>
      </c>
      <c r="O849" s="74">
        <f>SUM(K849,L849,M849,N849)</f>
        <v>241</v>
      </c>
      <c r="P849" s="74" t="s">
        <v>1029</v>
      </c>
      <c r="Q849" s="74">
        <v>100</v>
      </c>
      <c r="R849" s="74">
        <v>1</v>
      </c>
      <c r="S849" s="74" t="s">
        <v>1012</v>
      </c>
      <c r="T849" s="74">
        <v>1546</v>
      </c>
      <c r="U849" s="74">
        <v>1561</v>
      </c>
      <c r="V849" s="74">
        <v>1585</v>
      </c>
      <c r="W849" s="74">
        <v>1615</v>
      </c>
      <c r="X849" s="74">
        <v>47</v>
      </c>
      <c r="Y849" s="74">
        <v>20</v>
      </c>
      <c r="Z849" s="74" t="s">
        <v>1004</v>
      </c>
      <c r="AA849" s="74" t="s">
        <v>1004</v>
      </c>
      <c r="AB849" s="74" t="s">
        <v>1006</v>
      </c>
      <c r="AC849" s="74" t="s">
        <v>1062</v>
      </c>
      <c r="AD849" s="74" t="s">
        <v>1023</v>
      </c>
      <c r="AE849" s="74" t="s">
        <v>1027</v>
      </c>
      <c r="AF849" s="74">
        <v>6</v>
      </c>
      <c r="AG849" s="74" t="s">
        <v>1005</v>
      </c>
      <c r="AH849" s="74">
        <v>0</v>
      </c>
      <c r="AI849" s="104">
        <v>0</v>
      </c>
    </row>
    <row r="850" spans="1:35">
      <c r="A850" s="95">
        <v>514</v>
      </c>
      <c r="B850" s="74" t="s">
        <v>146</v>
      </c>
      <c r="C850" s="74" t="s">
        <v>1536</v>
      </c>
      <c r="D850" s="74" t="s">
        <v>1536</v>
      </c>
      <c r="E850" s="99" t="str">
        <f>HYPERLINK("[映雪.xlsx]类型!B17",'类型（5）'!$C$17)</f>
        <v>记者</v>
      </c>
      <c r="F850" s="74" t="s">
        <v>1001</v>
      </c>
      <c r="G850" s="74" t="s">
        <v>1002</v>
      </c>
      <c r="H850" s="74">
        <v>527</v>
      </c>
      <c r="I850" s="74">
        <v>527</v>
      </c>
      <c r="J850" s="74">
        <v>39</v>
      </c>
      <c r="K850" s="74">
        <v>59</v>
      </c>
      <c r="L850" s="74">
        <v>50</v>
      </c>
      <c r="M850" s="74">
        <v>64</v>
      </c>
      <c r="N850" s="74">
        <v>75</v>
      </c>
      <c r="O850" s="74">
        <f>SUM(K850,L850,M850,N850)</f>
        <v>248</v>
      </c>
      <c r="P850" s="74" t="s">
        <v>1035</v>
      </c>
      <c r="Q850" s="74">
        <v>100</v>
      </c>
      <c r="R850" s="74">
        <v>1</v>
      </c>
      <c r="S850" s="74" t="s">
        <v>1012</v>
      </c>
      <c r="T850" s="74">
        <v>1521</v>
      </c>
      <c r="U850" s="74">
        <v>1536</v>
      </c>
      <c r="V850" s="74">
        <v>1583</v>
      </c>
      <c r="W850" s="74">
        <v>1615</v>
      </c>
      <c r="X850" s="74">
        <v>44</v>
      </c>
      <c r="Y850" s="74">
        <v>20</v>
      </c>
      <c r="Z850" s="74" t="s">
        <v>1004</v>
      </c>
      <c r="AA850" s="74" t="s">
        <v>1004</v>
      </c>
      <c r="AB850" s="74" t="s">
        <v>1006</v>
      </c>
      <c r="AC850" s="74" t="s">
        <v>1183</v>
      </c>
      <c r="AD850" s="74" t="s">
        <v>1008</v>
      </c>
      <c r="AE850" s="74" t="s">
        <v>1013</v>
      </c>
      <c r="AF850" s="74">
        <v>1</v>
      </c>
      <c r="AG850" s="74" t="s">
        <v>1005</v>
      </c>
      <c r="AH850" s="74">
        <v>0</v>
      </c>
      <c r="AI850" s="104">
        <v>0</v>
      </c>
    </row>
    <row r="851" spans="1:35">
      <c r="A851" s="95">
        <v>517</v>
      </c>
      <c r="B851" s="74" t="s">
        <v>44</v>
      </c>
      <c r="C851" s="74" t="s">
        <v>1538</v>
      </c>
      <c r="D851" s="74" t="s">
        <v>1538</v>
      </c>
      <c r="E851" s="99" t="str">
        <f>HYPERLINK("[映雪.xlsx]类型!B26",'类型（5）'!$C$26)</f>
        <v>剑豪</v>
      </c>
      <c r="F851" s="74" t="s">
        <v>1001</v>
      </c>
      <c r="G851" s="74" t="s">
        <v>1002</v>
      </c>
      <c r="H851" s="74">
        <v>400</v>
      </c>
      <c r="I851" s="74">
        <v>400</v>
      </c>
      <c r="J851" s="74">
        <v>146</v>
      </c>
      <c r="K851" s="74">
        <v>59</v>
      </c>
      <c r="L851" s="74">
        <v>81</v>
      </c>
      <c r="M851" s="74">
        <v>73</v>
      </c>
      <c r="N851" s="74">
        <v>88</v>
      </c>
      <c r="O851" s="74">
        <f>SUM(K851,L851,M851,N851)</f>
        <v>301</v>
      </c>
      <c r="P851" s="74" t="s">
        <v>1044</v>
      </c>
      <c r="Q851" s="74">
        <v>100</v>
      </c>
      <c r="R851" s="74">
        <v>2</v>
      </c>
      <c r="S851" s="74" t="s">
        <v>1012</v>
      </c>
      <c r="T851" s="74">
        <v>1554</v>
      </c>
      <c r="U851" s="74">
        <v>1569</v>
      </c>
      <c r="V851" s="74">
        <v>1579</v>
      </c>
      <c r="W851" s="74">
        <v>1615</v>
      </c>
      <c r="X851" s="74">
        <v>79</v>
      </c>
      <c r="Y851" s="74">
        <v>45</v>
      </c>
      <c r="Z851" s="74" t="s">
        <v>1004</v>
      </c>
      <c r="AA851" s="74" t="s">
        <v>1004</v>
      </c>
      <c r="AB851" s="74" t="s">
        <v>1006</v>
      </c>
      <c r="AC851" s="74" t="s">
        <v>1007</v>
      </c>
      <c r="AD851" s="74" t="s">
        <v>1016</v>
      </c>
      <c r="AE851" s="74" t="s">
        <v>1024</v>
      </c>
      <c r="AF851" s="74">
        <v>10</v>
      </c>
      <c r="AG851" s="74" t="s">
        <v>1005</v>
      </c>
      <c r="AH851" s="74">
        <v>0</v>
      </c>
      <c r="AI851" s="104">
        <v>35</v>
      </c>
    </row>
    <row r="852" spans="1:35">
      <c r="A852" s="95">
        <v>548</v>
      </c>
      <c r="B852" s="74" t="s">
        <v>44</v>
      </c>
      <c r="C852" s="74" t="s">
        <v>1566</v>
      </c>
      <c r="D852" s="74" t="s">
        <v>1566</v>
      </c>
      <c r="E852" s="74" t="str">
        <f>HYPERLINK("[映雪.xlsx]类型!B22",'类型（5）'!$C$22)</f>
        <v>傲娇</v>
      </c>
      <c r="F852" s="74" t="s">
        <v>1001</v>
      </c>
      <c r="G852" s="74" t="s">
        <v>1002</v>
      </c>
      <c r="H852" s="74">
        <v>969</v>
      </c>
      <c r="I852" s="74">
        <v>969</v>
      </c>
      <c r="J852" s="74">
        <v>429</v>
      </c>
      <c r="K852" s="74">
        <v>59</v>
      </c>
      <c r="L852" s="74">
        <v>52</v>
      </c>
      <c r="M852" s="74">
        <v>51</v>
      </c>
      <c r="N852" s="74">
        <v>49</v>
      </c>
      <c r="O852" s="74">
        <f>SUM(K852,L852,M852,N852)</f>
        <v>211</v>
      </c>
      <c r="P852" s="74" t="s">
        <v>1053</v>
      </c>
      <c r="Q852" s="74">
        <v>100</v>
      </c>
      <c r="R852" s="74">
        <v>1</v>
      </c>
      <c r="S852" s="74" t="s">
        <v>1012</v>
      </c>
      <c r="T852" s="74">
        <v>1550</v>
      </c>
      <c r="U852" s="74">
        <v>1565</v>
      </c>
      <c r="V852" s="74">
        <v>1622</v>
      </c>
      <c r="W852" s="74">
        <v>1615</v>
      </c>
      <c r="X852" s="74">
        <v>30</v>
      </c>
      <c r="Y852" s="74">
        <v>31</v>
      </c>
      <c r="Z852" s="74" t="s">
        <v>1004</v>
      </c>
      <c r="AA852" s="74" t="s">
        <v>1005</v>
      </c>
      <c r="AB852" s="74" t="s">
        <v>1006</v>
      </c>
      <c r="AC852" s="74" t="s">
        <v>1007</v>
      </c>
      <c r="AD852" s="74" t="s">
        <v>1023</v>
      </c>
      <c r="AE852" s="74" t="s">
        <v>1027</v>
      </c>
      <c r="AF852" s="74">
        <v>5</v>
      </c>
      <c r="AG852" s="74" t="s">
        <v>1004</v>
      </c>
      <c r="AH852" s="74">
        <v>0</v>
      </c>
      <c r="AI852" s="104">
        <v>0</v>
      </c>
    </row>
    <row r="853" spans="1:35">
      <c r="A853" s="95">
        <v>556</v>
      </c>
      <c r="B853" s="74" t="s">
        <v>86</v>
      </c>
      <c r="C853" s="74" t="s">
        <v>1573</v>
      </c>
      <c r="D853" s="74" t="s">
        <v>1573</v>
      </c>
      <c r="E853" s="74" t="str">
        <f>HYPERLINK("[映雪.xlsx]类型!B1",'类型（5）'!$C$1)</f>
        <v>均衡</v>
      </c>
      <c r="F853" s="74" t="s">
        <v>1001</v>
      </c>
      <c r="G853" s="74" t="s">
        <v>1002</v>
      </c>
      <c r="H853" s="74">
        <v>870</v>
      </c>
      <c r="I853" s="74">
        <v>870</v>
      </c>
      <c r="J853" s="74">
        <v>435</v>
      </c>
      <c r="K853" s="74">
        <v>59</v>
      </c>
      <c r="L853" s="74">
        <v>50</v>
      </c>
      <c r="M853" s="74">
        <v>55</v>
      </c>
      <c r="N853" s="74">
        <v>51</v>
      </c>
      <c r="O853" s="74">
        <f>SUM(K853,L853,M853,N853)</f>
        <v>215</v>
      </c>
      <c r="P853" s="74" t="s">
        <v>1022</v>
      </c>
      <c r="Q853" s="74">
        <v>100</v>
      </c>
      <c r="R853" s="74">
        <v>1</v>
      </c>
      <c r="S853" s="74" t="s">
        <v>1012</v>
      </c>
      <c r="T853" s="74">
        <v>1518</v>
      </c>
      <c r="U853" s="74">
        <v>1533</v>
      </c>
      <c r="V853" s="74">
        <v>1590</v>
      </c>
      <c r="W853" s="74">
        <v>1615</v>
      </c>
      <c r="X853" s="74">
        <v>83</v>
      </c>
      <c r="Y853" s="74">
        <v>79</v>
      </c>
      <c r="Z853" s="74" t="s">
        <v>1004</v>
      </c>
      <c r="AA853" s="74" t="s">
        <v>1005</v>
      </c>
      <c r="AB853" s="74" t="s">
        <v>1006</v>
      </c>
      <c r="AC853" s="74" t="s">
        <v>1007</v>
      </c>
      <c r="AD853" s="74" t="s">
        <v>1023</v>
      </c>
      <c r="AE853" s="74" t="s">
        <v>1027</v>
      </c>
      <c r="AF853" s="74">
        <v>9</v>
      </c>
      <c r="AG853" s="74" t="s">
        <v>1004</v>
      </c>
      <c r="AH853" s="74">
        <v>0</v>
      </c>
      <c r="AI853" s="104">
        <v>0</v>
      </c>
    </row>
    <row r="854" spans="1:35">
      <c r="A854" s="95">
        <v>577</v>
      </c>
      <c r="B854" s="74" t="s">
        <v>122</v>
      </c>
      <c r="C854" s="74" t="s">
        <v>1591</v>
      </c>
      <c r="D854" s="74" t="s">
        <v>1591</v>
      </c>
      <c r="E854" s="74" t="str">
        <f>HYPERLINK("[映雪.xlsx]类型!B33",'类型（5）'!$C$33)</f>
        <v>魔女</v>
      </c>
      <c r="F854" s="74" t="s">
        <v>1001</v>
      </c>
      <c r="G854" s="74" t="s">
        <v>1002</v>
      </c>
      <c r="H854" s="74">
        <v>877</v>
      </c>
      <c r="I854" s="74">
        <v>877</v>
      </c>
      <c r="J854" s="74">
        <v>54</v>
      </c>
      <c r="K854" s="74">
        <v>59</v>
      </c>
      <c r="L854" s="74">
        <v>76</v>
      </c>
      <c r="M854" s="74">
        <v>75</v>
      </c>
      <c r="N854" s="74">
        <v>55</v>
      </c>
      <c r="O854" s="74">
        <f>SUM(K854,L854,M854,N854)</f>
        <v>265</v>
      </c>
      <c r="P854" s="74" t="s">
        <v>1019</v>
      </c>
      <c r="Q854" s="74">
        <v>100</v>
      </c>
      <c r="R854" s="74">
        <v>1</v>
      </c>
      <c r="S854" s="74" t="s">
        <v>1012</v>
      </c>
      <c r="T854" s="74">
        <v>1554</v>
      </c>
      <c r="U854" s="74">
        <v>1569</v>
      </c>
      <c r="V854" s="74">
        <v>1625</v>
      </c>
      <c r="W854" s="74">
        <v>1615</v>
      </c>
      <c r="X854" s="74">
        <v>3</v>
      </c>
      <c r="Y854" s="74">
        <v>61</v>
      </c>
      <c r="Z854" s="74" t="s">
        <v>1004</v>
      </c>
      <c r="AA854" s="74" t="s">
        <v>1005</v>
      </c>
      <c r="AB854" s="74" t="s">
        <v>1006</v>
      </c>
      <c r="AC854" s="74" t="s">
        <v>1204</v>
      </c>
      <c r="AD854" s="74" t="s">
        <v>1008</v>
      </c>
      <c r="AE854" s="74" t="s">
        <v>1013</v>
      </c>
      <c r="AF854" s="74">
        <v>13</v>
      </c>
      <c r="AG854" s="74" t="s">
        <v>1004</v>
      </c>
      <c r="AH854" s="74">
        <v>0</v>
      </c>
      <c r="AI854" s="104">
        <v>0</v>
      </c>
    </row>
    <row r="855" spans="1:35">
      <c r="A855" s="95">
        <v>588</v>
      </c>
      <c r="B855" s="74" t="s">
        <v>122</v>
      </c>
      <c r="C855" s="74" t="s">
        <v>1602</v>
      </c>
      <c r="D855" s="74" t="s">
        <v>1602</v>
      </c>
      <c r="E855" s="74" t="str">
        <f>HYPERLINK("[映雪.xlsx]类型!B3",'类型（5）'!$C$3)</f>
        <v>武勇强化</v>
      </c>
      <c r="F855" s="74" t="s">
        <v>1001</v>
      </c>
      <c r="G855" s="74" t="s">
        <v>1002</v>
      </c>
      <c r="H855" s="74">
        <v>422</v>
      </c>
      <c r="I855" s="74">
        <v>422</v>
      </c>
      <c r="J855" s="74">
        <v>76</v>
      </c>
      <c r="K855" s="74">
        <v>59</v>
      </c>
      <c r="L855" s="74">
        <v>84</v>
      </c>
      <c r="M855" s="74">
        <v>67</v>
      </c>
      <c r="N855" s="74">
        <v>67</v>
      </c>
      <c r="O855" s="74">
        <f>SUM(K855,L855,M855,N855)</f>
        <v>277</v>
      </c>
      <c r="P855" s="74" t="s">
        <v>1044</v>
      </c>
      <c r="Q855" s="74">
        <v>100</v>
      </c>
      <c r="R855" s="74">
        <v>1</v>
      </c>
      <c r="S855" s="74" t="s">
        <v>1012</v>
      </c>
      <c r="T855" s="74">
        <v>1556</v>
      </c>
      <c r="U855" s="74">
        <v>1571</v>
      </c>
      <c r="V855" s="74">
        <v>1615</v>
      </c>
      <c r="W855" s="74">
        <v>1615</v>
      </c>
      <c r="X855" s="74">
        <v>5</v>
      </c>
      <c r="Y855" s="74">
        <v>67</v>
      </c>
      <c r="Z855" s="74" t="s">
        <v>1004</v>
      </c>
      <c r="AA855" s="74" t="s">
        <v>1005</v>
      </c>
      <c r="AB855" s="74" t="s">
        <v>1006</v>
      </c>
      <c r="AC855" s="74" t="s">
        <v>1007</v>
      </c>
      <c r="AD855" s="74" t="s">
        <v>1016</v>
      </c>
      <c r="AE855" s="74" t="s">
        <v>1038</v>
      </c>
      <c r="AF855" s="74">
        <v>13</v>
      </c>
      <c r="AG855" s="74" t="s">
        <v>1005</v>
      </c>
      <c r="AH855" s="74">
        <v>0</v>
      </c>
      <c r="AI855" s="104">
        <v>63</v>
      </c>
    </row>
    <row r="856" spans="1:35">
      <c r="A856" s="95">
        <v>590</v>
      </c>
      <c r="B856" s="74" t="s">
        <v>122</v>
      </c>
      <c r="C856" s="74" t="s">
        <v>1604</v>
      </c>
      <c r="D856" s="74" t="s">
        <v>1604</v>
      </c>
      <c r="E856" s="99" t="str">
        <f>HYPERLINK("[映雪.xlsx]类型!B26",'类型（5）'!$C$26)</f>
        <v>剑豪</v>
      </c>
      <c r="F856" s="74" t="s">
        <v>1001</v>
      </c>
      <c r="G856" s="74" t="s">
        <v>1002</v>
      </c>
      <c r="H856" s="74">
        <v>433</v>
      </c>
      <c r="I856" s="74">
        <v>433</v>
      </c>
      <c r="J856" s="74">
        <v>76</v>
      </c>
      <c r="K856" s="74">
        <v>59</v>
      </c>
      <c r="L856" s="74">
        <v>69</v>
      </c>
      <c r="M856" s="74">
        <v>42</v>
      </c>
      <c r="N856" s="74">
        <v>49</v>
      </c>
      <c r="O856" s="74">
        <f>SUM(K856,L856,M856,N856)</f>
        <v>219</v>
      </c>
      <c r="P856" s="74" t="s">
        <v>1085</v>
      </c>
      <c r="Q856" s="74">
        <v>100</v>
      </c>
      <c r="R856" s="74">
        <v>1</v>
      </c>
      <c r="S856" s="74" t="s">
        <v>1012</v>
      </c>
      <c r="T856" s="74">
        <v>1528</v>
      </c>
      <c r="U856" s="74">
        <v>1543</v>
      </c>
      <c r="V856" s="74">
        <v>1599</v>
      </c>
      <c r="W856" s="74">
        <v>1615</v>
      </c>
      <c r="X856" s="74">
        <v>3</v>
      </c>
      <c r="Y856" s="74">
        <v>30</v>
      </c>
      <c r="Z856" s="74" t="s">
        <v>1004</v>
      </c>
      <c r="AA856" s="74" t="s">
        <v>1005</v>
      </c>
      <c r="AB856" s="74" t="s">
        <v>1006</v>
      </c>
      <c r="AC856" s="74" t="s">
        <v>1148</v>
      </c>
      <c r="AD856" s="74" t="s">
        <v>1023</v>
      </c>
      <c r="AE856" s="74" t="s">
        <v>1013</v>
      </c>
      <c r="AF856" s="74">
        <v>7</v>
      </c>
      <c r="AG856" s="74" t="s">
        <v>1005</v>
      </c>
      <c r="AH856" s="74">
        <v>0</v>
      </c>
      <c r="AI856" s="104">
        <v>63</v>
      </c>
    </row>
    <row r="857" spans="1:35">
      <c r="A857" s="95">
        <v>685</v>
      </c>
      <c r="B857" s="74" t="s">
        <v>140</v>
      </c>
      <c r="C857" s="74" t="s">
        <v>1688</v>
      </c>
      <c r="D857" s="74" t="s">
        <v>1688</v>
      </c>
      <c r="E857" s="96" t="str">
        <f>HYPERLINK("[映雪.xlsx]类型!B5",'类型（5）'!$C$5)</f>
        <v>家政强化</v>
      </c>
      <c r="F857" s="74" t="s">
        <v>1001</v>
      </c>
      <c r="G857" s="74" t="s">
        <v>1002</v>
      </c>
      <c r="H857" s="74">
        <v>926</v>
      </c>
      <c r="I857" s="74">
        <v>926</v>
      </c>
      <c r="J857" s="74">
        <v>72</v>
      </c>
      <c r="K857" s="74">
        <v>59</v>
      </c>
      <c r="L857" s="74">
        <v>43</v>
      </c>
      <c r="M857" s="74">
        <v>69</v>
      </c>
      <c r="N857" s="74">
        <v>83</v>
      </c>
      <c r="O857" s="74">
        <f>SUM(K857,L857,M857,N857)</f>
        <v>254</v>
      </c>
      <c r="P857" s="74" t="s">
        <v>1029</v>
      </c>
      <c r="Q857" s="74">
        <v>100</v>
      </c>
      <c r="R857" s="74">
        <v>1</v>
      </c>
      <c r="S857" s="74" t="s">
        <v>1012</v>
      </c>
      <c r="T857" s="74">
        <v>1524</v>
      </c>
      <c r="U857" s="74">
        <v>1539</v>
      </c>
      <c r="V857" s="74">
        <v>1574</v>
      </c>
      <c r="W857" s="74">
        <v>1615</v>
      </c>
      <c r="X857" s="74">
        <v>83</v>
      </c>
      <c r="Y857" s="74">
        <v>22</v>
      </c>
      <c r="Z857" s="74" t="s">
        <v>1004</v>
      </c>
      <c r="AA857" s="74" t="s">
        <v>1004</v>
      </c>
      <c r="AB857" s="74" t="s">
        <v>1006</v>
      </c>
      <c r="AC857" s="74" t="s">
        <v>1007</v>
      </c>
      <c r="AD857" s="74" t="s">
        <v>1016</v>
      </c>
      <c r="AE857" s="74" t="s">
        <v>1027</v>
      </c>
      <c r="AF857" s="74">
        <v>1</v>
      </c>
      <c r="AG857" s="74" t="s">
        <v>1005</v>
      </c>
      <c r="AH857" s="74">
        <v>0</v>
      </c>
      <c r="AI857" s="104">
        <v>0</v>
      </c>
    </row>
    <row r="858" spans="1:35">
      <c r="A858" s="95">
        <v>711</v>
      </c>
      <c r="B858" s="74" t="s">
        <v>78</v>
      </c>
      <c r="C858" s="74" t="s">
        <v>1710</v>
      </c>
      <c r="D858" s="74" t="s">
        <v>1710</v>
      </c>
      <c r="E858" s="74" t="str">
        <f>HYPERLINK("[映雪.xlsx]类型!B8",'类型（5）'!$C$8)</f>
        <v>智慧全能</v>
      </c>
      <c r="F858" s="74" t="s">
        <v>1001</v>
      </c>
      <c r="G858" s="74" t="s">
        <v>1002</v>
      </c>
      <c r="H858" s="74">
        <v>852</v>
      </c>
      <c r="I858" s="74">
        <v>852</v>
      </c>
      <c r="J858" s="74">
        <v>119</v>
      </c>
      <c r="K858" s="74">
        <v>59</v>
      </c>
      <c r="L858" s="74">
        <v>74</v>
      </c>
      <c r="M858" s="74">
        <v>53</v>
      </c>
      <c r="N858" s="74">
        <v>41</v>
      </c>
      <c r="O858" s="74">
        <f>SUM(K858,L858,M858,N858)</f>
        <v>227</v>
      </c>
      <c r="P858" s="74" t="s">
        <v>1019</v>
      </c>
      <c r="Q858" s="74">
        <v>100</v>
      </c>
      <c r="R858" s="74">
        <v>1</v>
      </c>
      <c r="S858" s="74" t="s">
        <v>1012</v>
      </c>
      <c r="T858" s="74">
        <v>1498</v>
      </c>
      <c r="U858" s="74">
        <v>1513</v>
      </c>
      <c r="V858" s="74">
        <v>1575</v>
      </c>
      <c r="W858" s="74">
        <v>1615</v>
      </c>
      <c r="X858" s="74">
        <v>98</v>
      </c>
      <c r="Y858" s="74">
        <v>75</v>
      </c>
      <c r="Z858" s="74" t="s">
        <v>1004</v>
      </c>
      <c r="AA858" s="74" t="s">
        <v>1005</v>
      </c>
      <c r="AB858" s="74" t="s">
        <v>1006</v>
      </c>
      <c r="AC858" s="74" t="s">
        <v>1007</v>
      </c>
      <c r="AD858" s="74" t="s">
        <v>1008</v>
      </c>
      <c r="AE858" s="74" t="s">
        <v>1009</v>
      </c>
      <c r="AF858" s="74">
        <v>8</v>
      </c>
      <c r="AG858" s="74" t="s">
        <v>1004</v>
      </c>
      <c r="AH858" s="74">
        <v>0</v>
      </c>
      <c r="AI858" s="104">
        <v>0</v>
      </c>
    </row>
    <row r="859" spans="1:35">
      <c r="A859" s="95">
        <v>726</v>
      </c>
      <c r="B859" s="74" t="s">
        <v>20</v>
      </c>
      <c r="C859" s="74" t="s">
        <v>1722</v>
      </c>
      <c r="D859" s="74" t="s">
        <v>1722</v>
      </c>
      <c r="E859" s="74" t="str">
        <f>HYPERLINK("[映雪.xlsx]类型!B3",'类型（5）'!$C$3)</f>
        <v>武勇强化</v>
      </c>
      <c r="F859" s="74" t="s">
        <v>1001</v>
      </c>
      <c r="G859" s="74" t="s">
        <v>1002</v>
      </c>
      <c r="H859" s="74">
        <v>199</v>
      </c>
      <c r="I859" s="74">
        <v>199</v>
      </c>
      <c r="J859" s="74">
        <v>496</v>
      </c>
      <c r="K859" s="74">
        <v>59</v>
      </c>
      <c r="L859" s="74">
        <v>87</v>
      </c>
      <c r="M859" s="74">
        <v>63</v>
      </c>
      <c r="N859" s="74">
        <v>61</v>
      </c>
      <c r="O859" s="74">
        <f>SUM(K859,L859,M859,N859)</f>
        <v>270</v>
      </c>
      <c r="P859" s="74" t="s">
        <v>1069</v>
      </c>
      <c r="Q859" s="74">
        <v>100</v>
      </c>
      <c r="R859" s="74">
        <v>2</v>
      </c>
      <c r="S859" s="74" t="s">
        <v>1012</v>
      </c>
      <c r="T859" s="74">
        <v>1502</v>
      </c>
      <c r="U859" s="74">
        <v>1517</v>
      </c>
      <c r="V859" s="74">
        <v>1563</v>
      </c>
      <c r="W859" s="74">
        <v>1615</v>
      </c>
      <c r="X859" s="74">
        <v>63</v>
      </c>
      <c r="Y859" s="74">
        <v>45</v>
      </c>
      <c r="Z859" s="74" t="s">
        <v>1004</v>
      </c>
      <c r="AA859" s="74" t="s">
        <v>1005</v>
      </c>
      <c r="AB859" s="74" t="s">
        <v>1006</v>
      </c>
      <c r="AC859" s="74" t="s">
        <v>1007</v>
      </c>
      <c r="AD859" s="74" t="s">
        <v>1016</v>
      </c>
      <c r="AE859" s="74" t="s">
        <v>1020</v>
      </c>
      <c r="AF859" s="74">
        <v>15</v>
      </c>
      <c r="AG859" s="74" t="s">
        <v>1005</v>
      </c>
      <c r="AH859" s="74">
        <v>0</v>
      </c>
      <c r="AI859" s="104">
        <v>0</v>
      </c>
    </row>
    <row r="860" spans="1:35">
      <c r="A860" s="95">
        <v>841</v>
      </c>
      <c r="B860" s="74" t="s">
        <v>46</v>
      </c>
      <c r="C860" s="74" t="s">
        <v>1825</v>
      </c>
      <c r="D860" s="74" t="s">
        <v>1825</v>
      </c>
      <c r="E860" s="99" t="str">
        <f>HYPERLINK("[映雪.xlsx]类型!B18",'类型（5）'!$C$18)</f>
        <v>科学家</v>
      </c>
      <c r="F860" s="74" t="s">
        <v>1001</v>
      </c>
      <c r="G860" s="74" t="s">
        <v>1002</v>
      </c>
      <c r="H860" s="74">
        <v>807</v>
      </c>
      <c r="I860" s="74">
        <v>807</v>
      </c>
      <c r="J860" s="74">
        <v>110</v>
      </c>
      <c r="K860" s="74">
        <v>59</v>
      </c>
      <c r="L860" s="74">
        <v>54</v>
      </c>
      <c r="M860" s="74">
        <v>81</v>
      </c>
      <c r="N860" s="74">
        <v>64</v>
      </c>
      <c r="O860" s="74">
        <f>SUM(K860,L860,M860,N860)</f>
        <v>258</v>
      </c>
      <c r="P860" s="74" t="s">
        <v>1033</v>
      </c>
      <c r="Q860" s="74">
        <v>100</v>
      </c>
      <c r="R860" s="74">
        <v>1</v>
      </c>
      <c r="S860" s="74" t="s">
        <v>1012</v>
      </c>
      <c r="T860" s="74">
        <v>1534</v>
      </c>
      <c r="U860" s="74">
        <v>1549</v>
      </c>
      <c r="V860" s="74">
        <v>1600</v>
      </c>
      <c r="W860" s="74">
        <v>1615</v>
      </c>
      <c r="X860" s="74">
        <v>74</v>
      </c>
      <c r="Y860" s="74">
        <v>98</v>
      </c>
      <c r="Z860" s="74" t="s">
        <v>1004</v>
      </c>
      <c r="AA860" s="74" t="s">
        <v>1005</v>
      </c>
      <c r="AB860" s="74" t="s">
        <v>1006</v>
      </c>
      <c r="AC860" s="74" t="s">
        <v>1148</v>
      </c>
      <c r="AD860" s="74" t="s">
        <v>1016</v>
      </c>
      <c r="AE860" s="74" t="s">
        <v>1013</v>
      </c>
      <c r="AF860" s="74">
        <v>7</v>
      </c>
      <c r="AG860" s="74" t="s">
        <v>1005</v>
      </c>
      <c r="AH860" s="74">
        <v>0</v>
      </c>
      <c r="AI860" s="104">
        <v>0</v>
      </c>
    </row>
    <row r="861" spans="1:35">
      <c r="A861" s="95">
        <v>992</v>
      </c>
      <c r="B861" s="74" t="s">
        <v>50</v>
      </c>
      <c r="C861" s="74" t="s">
        <v>1958</v>
      </c>
      <c r="D861" s="74" t="s">
        <v>1958</v>
      </c>
      <c r="E861" s="74" t="str">
        <f>HYPERLINK("[映雪.xlsx]类型!B12",'类型（5）'!$C$12)</f>
        <v>吸血鬼</v>
      </c>
      <c r="F861" s="74" t="s">
        <v>1001</v>
      </c>
      <c r="G861" s="74" t="s">
        <v>1002</v>
      </c>
      <c r="H861" s="74">
        <v>1100</v>
      </c>
      <c r="I861" s="74">
        <v>1100</v>
      </c>
      <c r="J861" s="74">
        <v>8</v>
      </c>
      <c r="K861" s="74">
        <v>59</v>
      </c>
      <c r="L861" s="74">
        <v>38</v>
      </c>
      <c r="M861" s="74">
        <v>63</v>
      </c>
      <c r="N861" s="74">
        <v>85</v>
      </c>
      <c r="O861" s="74">
        <f>SUM(K861,L861,M861,N861)</f>
        <v>245</v>
      </c>
      <c r="P861" s="74" t="s">
        <v>1049</v>
      </c>
      <c r="Q861" s="74">
        <v>100</v>
      </c>
      <c r="R861" s="74">
        <v>1</v>
      </c>
      <c r="S861" s="74" t="s">
        <v>1012</v>
      </c>
      <c r="T861" s="74">
        <v>1501</v>
      </c>
      <c r="U861" s="74">
        <v>1516</v>
      </c>
      <c r="V861" s="74">
        <v>1548</v>
      </c>
      <c r="W861" s="74">
        <v>1615</v>
      </c>
      <c r="X861" s="74">
        <v>32</v>
      </c>
      <c r="Y861" s="74">
        <v>25</v>
      </c>
      <c r="Z861" s="74" t="s">
        <v>1004</v>
      </c>
      <c r="AA861" s="74" t="s">
        <v>1004</v>
      </c>
      <c r="AB861" s="74" t="s">
        <v>1006</v>
      </c>
      <c r="AC861" s="74" t="s">
        <v>1007</v>
      </c>
      <c r="AD861" s="74" t="s">
        <v>1016</v>
      </c>
      <c r="AE861" s="74" t="s">
        <v>1027</v>
      </c>
      <c r="AF861" s="74">
        <v>6</v>
      </c>
      <c r="AG861" s="74" t="s">
        <v>1005</v>
      </c>
      <c r="AH861" s="74">
        <v>0</v>
      </c>
      <c r="AI861" s="104">
        <v>0</v>
      </c>
    </row>
    <row r="862" spans="1:35">
      <c r="A862" s="95">
        <v>1070</v>
      </c>
      <c r="B862" s="74" t="s">
        <v>96</v>
      </c>
      <c r="C862" s="74" t="s">
        <v>2029</v>
      </c>
      <c r="D862" s="74" t="s">
        <v>2029</v>
      </c>
      <c r="E862" s="74" t="str">
        <f>HYPERLINK("[映雪.xlsx]类型!B9",'类型（5）'!$C$9)</f>
        <v>家政全能</v>
      </c>
      <c r="F862" s="74" t="s">
        <v>1001</v>
      </c>
      <c r="G862" s="74" t="s">
        <v>1002</v>
      </c>
      <c r="H862" s="74">
        <v>1070</v>
      </c>
      <c r="I862" s="74">
        <v>1070</v>
      </c>
      <c r="J862" s="74">
        <v>366</v>
      </c>
      <c r="K862" s="74">
        <v>59</v>
      </c>
      <c r="L862" s="74">
        <v>37</v>
      </c>
      <c r="M862" s="74">
        <v>53</v>
      </c>
      <c r="N862" s="74">
        <v>79</v>
      </c>
      <c r="O862" s="74">
        <f>SUM(K862,L862,M862,N862)</f>
        <v>228</v>
      </c>
      <c r="P862" s="74" t="s">
        <v>1029</v>
      </c>
      <c r="Q862" s="74">
        <v>100</v>
      </c>
      <c r="R862" s="74">
        <v>1</v>
      </c>
      <c r="S862" s="74" t="s">
        <v>1012</v>
      </c>
      <c r="T862" s="74">
        <v>1559</v>
      </c>
      <c r="U862" s="74">
        <v>1574</v>
      </c>
      <c r="V862" s="74">
        <v>1615</v>
      </c>
      <c r="W862" s="74">
        <v>1615</v>
      </c>
      <c r="X862" s="74">
        <v>10</v>
      </c>
      <c r="Y862" s="74">
        <v>48</v>
      </c>
      <c r="Z862" s="74" t="s">
        <v>1004</v>
      </c>
      <c r="AA862" s="74" t="s">
        <v>1004</v>
      </c>
      <c r="AB862" s="74" t="s">
        <v>1006</v>
      </c>
      <c r="AC862" s="74" t="s">
        <v>1007</v>
      </c>
      <c r="AD862" s="74" t="s">
        <v>1008</v>
      </c>
      <c r="AE862" s="74" t="s">
        <v>1027</v>
      </c>
      <c r="AF862" s="74">
        <v>2</v>
      </c>
      <c r="AG862" s="74" t="s">
        <v>1004</v>
      </c>
      <c r="AH862" s="74">
        <v>0</v>
      </c>
      <c r="AI862" s="104">
        <v>0</v>
      </c>
    </row>
    <row r="863" spans="1:35">
      <c r="A863" s="95">
        <v>1080</v>
      </c>
      <c r="B863" s="74" t="s">
        <v>28</v>
      </c>
      <c r="C863" s="74" t="s">
        <v>2038</v>
      </c>
      <c r="D863" s="74" t="s">
        <v>2038</v>
      </c>
      <c r="E863" s="74" t="str">
        <f>HYPERLINK("[映雪.xlsx]类型!B38",'类型（5）'!$C$38)</f>
        <v>战士</v>
      </c>
      <c r="F863" s="74" t="s">
        <v>1001</v>
      </c>
      <c r="G863" s="74" t="s">
        <v>1002</v>
      </c>
      <c r="H863" s="74">
        <v>1232</v>
      </c>
      <c r="I863" s="74">
        <v>1232</v>
      </c>
      <c r="J863" s="74">
        <v>372</v>
      </c>
      <c r="K863" s="74">
        <v>59</v>
      </c>
      <c r="L863" s="74">
        <v>69</v>
      </c>
      <c r="M863" s="74">
        <v>48</v>
      </c>
      <c r="N863" s="74">
        <v>50</v>
      </c>
      <c r="O863" s="74">
        <f>SUM(K863,L863,M863,N863)</f>
        <v>226</v>
      </c>
      <c r="P863" s="74" t="s">
        <v>1036</v>
      </c>
      <c r="Q863" s="74">
        <v>100</v>
      </c>
      <c r="R863" s="74">
        <v>1</v>
      </c>
      <c r="S863" s="74" t="s">
        <v>1012</v>
      </c>
      <c r="T863" s="74">
        <v>1476</v>
      </c>
      <c r="U863" s="74">
        <v>1491</v>
      </c>
      <c r="V863" s="74">
        <v>1549</v>
      </c>
      <c r="W863" s="74">
        <v>1615</v>
      </c>
      <c r="X863" s="74">
        <v>91</v>
      </c>
      <c r="Y863" s="74">
        <v>86</v>
      </c>
      <c r="Z863" s="74" t="s">
        <v>1004</v>
      </c>
      <c r="AA863" s="74" t="s">
        <v>1005</v>
      </c>
      <c r="AB863" s="74" t="s">
        <v>1006</v>
      </c>
      <c r="AC863" s="74" t="s">
        <v>1062</v>
      </c>
      <c r="AD863" s="74" t="s">
        <v>1023</v>
      </c>
      <c r="AE863" s="74" t="s">
        <v>1013</v>
      </c>
      <c r="AF863" s="74">
        <v>3</v>
      </c>
      <c r="AG863" s="74" t="s">
        <v>1004</v>
      </c>
      <c r="AH863" s="74">
        <v>0</v>
      </c>
      <c r="AI863" s="104">
        <v>0</v>
      </c>
    </row>
    <row r="864" spans="1:35">
      <c r="A864" s="95">
        <v>1121</v>
      </c>
      <c r="B864" s="74" t="s">
        <v>102</v>
      </c>
      <c r="C864" s="74" t="s">
        <v>2077</v>
      </c>
      <c r="D864" s="74" t="s">
        <v>2077</v>
      </c>
      <c r="E864" s="99" t="str">
        <f>HYPERLINK("[映雪.xlsx]类型!B29",'类型（5）'!$C$29)</f>
        <v>偶像</v>
      </c>
      <c r="F864" s="74" t="s">
        <v>1001</v>
      </c>
      <c r="G864" s="74" t="s">
        <v>1002</v>
      </c>
      <c r="H864" s="74">
        <v>1111</v>
      </c>
      <c r="I864" s="74">
        <v>1111</v>
      </c>
      <c r="J864" s="74">
        <v>128</v>
      </c>
      <c r="K864" s="74">
        <v>59</v>
      </c>
      <c r="L864" s="74">
        <v>68</v>
      </c>
      <c r="M864" s="74">
        <v>35</v>
      </c>
      <c r="N864" s="74">
        <v>46</v>
      </c>
      <c r="O864" s="74">
        <f>SUM(K864,L864,M864,N864)</f>
        <v>208</v>
      </c>
      <c r="P864" s="74" t="s">
        <v>1087</v>
      </c>
      <c r="Q864" s="74">
        <v>100</v>
      </c>
      <c r="R864" s="74">
        <v>1</v>
      </c>
      <c r="S864" s="74" t="s">
        <v>1012</v>
      </c>
      <c r="T864" s="74">
        <v>1514</v>
      </c>
      <c r="U864" s="74">
        <v>1529</v>
      </c>
      <c r="V864" s="74">
        <v>1553</v>
      </c>
      <c r="W864" s="74">
        <v>1615</v>
      </c>
      <c r="X864" s="74">
        <v>35</v>
      </c>
      <c r="Y864" s="74">
        <v>9</v>
      </c>
      <c r="Z864" s="74" t="s">
        <v>1004</v>
      </c>
      <c r="AA864" s="74" t="s">
        <v>1005</v>
      </c>
      <c r="AB864" s="74" t="s">
        <v>1006</v>
      </c>
      <c r="AC864" s="74" t="s">
        <v>1007</v>
      </c>
      <c r="AD864" s="74" t="s">
        <v>1023</v>
      </c>
      <c r="AE864" s="74" t="s">
        <v>1009</v>
      </c>
      <c r="AF864" s="74">
        <v>2</v>
      </c>
      <c r="AG864" s="74" t="s">
        <v>1005</v>
      </c>
      <c r="AH864" s="74">
        <v>0</v>
      </c>
      <c r="AI864" s="104">
        <v>0</v>
      </c>
    </row>
    <row r="865" spans="1:35">
      <c r="A865" s="95">
        <v>1261</v>
      </c>
      <c r="B865" s="74" t="s">
        <v>106</v>
      </c>
      <c r="C865" s="74" t="s">
        <v>2199</v>
      </c>
      <c r="D865" s="74" t="s">
        <v>2199</v>
      </c>
      <c r="E865" s="74" t="str">
        <f>HYPERLINK("[映雪.xlsx]类型!B9",'类型（5）'!$C$9)</f>
        <v>家政全能</v>
      </c>
      <c r="F865" s="74" t="s">
        <v>1001</v>
      </c>
      <c r="G865" s="74" t="s">
        <v>1002</v>
      </c>
      <c r="H865" s="74">
        <v>1185</v>
      </c>
      <c r="I865" s="74">
        <v>1185</v>
      </c>
      <c r="J865" s="74">
        <v>554</v>
      </c>
      <c r="K865" s="74">
        <v>59</v>
      </c>
      <c r="L865" s="74">
        <v>40</v>
      </c>
      <c r="M865" s="74">
        <v>58</v>
      </c>
      <c r="N865" s="74">
        <v>61</v>
      </c>
      <c r="O865" s="74">
        <f>SUM(K865,L865,M865,N865)</f>
        <v>218</v>
      </c>
      <c r="P865" s="74" t="s">
        <v>1031</v>
      </c>
      <c r="Q865" s="74">
        <v>100</v>
      </c>
      <c r="R865" s="74">
        <v>1</v>
      </c>
      <c r="S865" s="74" t="s">
        <v>1012</v>
      </c>
      <c r="T865" s="74">
        <v>1519</v>
      </c>
      <c r="U865" s="74">
        <v>1534</v>
      </c>
      <c r="V865" s="74">
        <v>1578</v>
      </c>
      <c r="W865" s="74">
        <v>1615</v>
      </c>
      <c r="X865" s="74">
        <v>25</v>
      </c>
      <c r="Y865" s="74">
        <v>40</v>
      </c>
      <c r="Z865" s="74" t="s">
        <v>1004</v>
      </c>
      <c r="AA865" s="74" t="s">
        <v>1005</v>
      </c>
      <c r="AB865" s="74" t="s">
        <v>1006</v>
      </c>
      <c r="AC865" s="74" t="s">
        <v>1007</v>
      </c>
      <c r="AD865" s="74" t="s">
        <v>1023</v>
      </c>
      <c r="AE865" s="74" t="s">
        <v>1027</v>
      </c>
      <c r="AF865" s="74">
        <v>6</v>
      </c>
      <c r="AG865" s="74" t="s">
        <v>1004</v>
      </c>
      <c r="AH865" s="74">
        <v>0</v>
      </c>
      <c r="AI865" s="104">
        <v>0</v>
      </c>
    </row>
    <row r="866" spans="1:35">
      <c r="A866" s="95">
        <v>1266</v>
      </c>
      <c r="B866" s="74" t="s">
        <v>106</v>
      </c>
      <c r="C866" s="74" t="s">
        <v>2204</v>
      </c>
      <c r="D866" s="74" t="s">
        <v>2204</v>
      </c>
      <c r="E866" s="99" t="str">
        <f>HYPERLINK("[映雪.xlsx]类型!B11",'类型（5）'!$C$11)</f>
        <v>人偶</v>
      </c>
      <c r="F866" s="74" t="s">
        <v>1001</v>
      </c>
      <c r="G866" s="74" t="s">
        <v>1002</v>
      </c>
      <c r="H866" s="74">
        <v>1331</v>
      </c>
      <c r="I866" s="74">
        <v>1331</v>
      </c>
      <c r="J866" s="74">
        <v>62</v>
      </c>
      <c r="K866" s="74">
        <v>59</v>
      </c>
      <c r="L866" s="74">
        <v>93</v>
      </c>
      <c r="M866" s="74">
        <v>48</v>
      </c>
      <c r="N866" s="74">
        <v>54</v>
      </c>
      <c r="O866" s="74">
        <f>SUM(K866,L866,M866,N866)</f>
        <v>254</v>
      </c>
      <c r="P866" s="74" t="s">
        <v>1082</v>
      </c>
      <c r="Q866" s="74">
        <v>100</v>
      </c>
      <c r="R866" s="74">
        <v>2</v>
      </c>
      <c r="S866" s="74" t="s">
        <v>1012</v>
      </c>
      <c r="T866" s="74">
        <v>1510</v>
      </c>
      <c r="U866" s="74">
        <v>1525</v>
      </c>
      <c r="V866" s="74">
        <v>1553</v>
      </c>
      <c r="W866" s="74">
        <v>1615</v>
      </c>
      <c r="X866" s="74">
        <v>80</v>
      </c>
      <c r="Y866" s="74">
        <v>50</v>
      </c>
      <c r="Z866" s="74" t="s">
        <v>1004</v>
      </c>
      <c r="AA866" s="74" t="s">
        <v>1005</v>
      </c>
      <c r="AB866" s="74" t="s">
        <v>1006</v>
      </c>
      <c r="AC866" s="74" t="s">
        <v>1007</v>
      </c>
      <c r="AD866" s="74" t="s">
        <v>1162</v>
      </c>
      <c r="AE866" s="74" t="s">
        <v>1009</v>
      </c>
      <c r="AF866" s="74">
        <v>12</v>
      </c>
      <c r="AG866" s="74" t="s">
        <v>1005</v>
      </c>
      <c r="AH866" s="74">
        <v>0</v>
      </c>
      <c r="AI866" s="104">
        <v>0</v>
      </c>
    </row>
    <row r="867" spans="1:35">
      <c r="A867" s="95">
        <v>1350</v>
      </c>
      <c r="B867" s="74" t="s">
        <v>68</v>
      </c>
      <c r="C867" s="74" t="s">
        <v>2277</v>
      </c>
      <c r="D867" s="74" t="s">
        <v>2277</v>
      </c>
      <c r="E867" s="74" t="str">
        <f>HYPERLINK("[映雪.xlsx]类型!B7",'类型（5）'!$C$7)</f>
        <v>武勇全能</v>
      </c>
      <c r="F867" s="74" t="s">
        <v>1001</v>
      </c>
      <c r="G867" s="74" t="s">
        <v>1002</v>
      </c>
      <c r="H867" s="74">
        <v>1442</v>
      </c>
      <c r="I867" s="74">
        <v>1442</v>
      </c>
      <c r="J867" s="74">
        <v>149</v>
      </c>
      <c r="K867" s="74">
        <v>59</v>
      </c>
      <c r="L867" s="74">
        <v>76</v>
      </c>
      <c r="M867" s="74">
        <v>62</v>
      </c>
      <c r="N867" s="74">
        <v>63</v>
      </c>
      <c r="O867" s="74">
        <f>SUM(K867,L867,M867,N867)</f>
        <v>260</v>
      </c>
      <c r="P867" s="74" t="s">
        <v>1051</v>
      </c>
      <c r="Q867" s="74">
        <v>100</v>
      </c>
      <c r="R867" s="74">
        <v>1</v>
      </c>
      <c r="S867" s="74" t="s">
        <v>1012</v>
      </c>
      <c r="T867" s="74">
        <v>1515</v>
      </c>
      <c r="U867" s="74">
        <v>1530</v>
      </c>
      <c r="V867" s="74">
        <v>1547</v>
      </c>
      <c r="W867" s="74">
        <v>1615</v>
      </c>
      <c r="X867" s="74">
        <v>0</v>
      </c>
      <c r="Y867" s="74">
        <v>44</v>
      </c>
      <c r="Z867" s="74" t="s">
        <v>1004</v>
      </c>
      <c r="AA867" s="74" t="s">
        <v>1005</v>
      </c>
      <c r="AB867" s="74" t="s">
        <v>1006</v>
      </c>
      <c r="AC867" s="74" t="s">
        <v>1007</v>
      </c>
      <c r="AD867" s="74" t="s">
        <v>1008</v>
      </c>
      <c r="AE867" s="74" t="s">
        <v>1017</v>
      </c>
      <c r="AF867" s="74">
        <v>6</v>
      </c>
      <c r="AG867" s="74" t="s">
        <v>1004</v>
      </c>
      <c r="AH867" s="74">
        <v>0</v>
      </c>
      <c r="AI867" s="104">
        <v>0</v>
      </c>
    </row>
    <row r="868" spans="1:35">
      <c r="A868" s="95">
        <v>1397</v>
      </c>
      <c r="B868" s="74" t="s">
        <v>54</v>
      </c>
      <c r="C868" s="74" t="s">
        <v>2318</v>
      </c>
      <c r="D868" s="74" t="s">
        <v>2318</v>
      </c>
      <c r="E868" s="96" t="str">
        <f>HYPERLINK("[映雪.xlsx]类型!B27",'类型（5）'!$C$27)</f>
        <v>骑士</v>
      </c>
      <c r="F868" s="74" t="s">
        <v>1001</v>
      </c>
      <c r="G868" s="74" t="s">
        <v>1002</v>
      </c>
      <c r="H868" s="74">
        <v>1480</v>
      </c>
      <c r="I868" s="74">
        <v>1480</v>
      </c>
      <c r="J868" s="74">
        <v>488</v>
      </c>
      <c r="K868" s="74">
        <v>59</v>
      </c>
      <c r="L868" s="74">
        <v>63</v>
      </c>
      <c r="M868" s="74">
        <v>34</v>
      </c>
      <c r="N868" s="74">
        <v>81</v>
      </c>
      <c r="O868" s="74">
        <f>SUM(K868,L868,M868,N868)</f>
        <v>237</v>
      </c>
      <c r="P868" s="74" t="s">
        <v>1047</v>
      </c>
      <c r="Q868" s="74">
        <v>100</v>
      </c>
      <c r="R868" s="74">
        <v>1</v>
      </c>
      <c r="S868" s="74" t="s">
        <v>1012</v>
      </c>
      <c r="T868" s="74">
        <v>1560</v>
      </c>
      <c r="U868" s="74">
        <v>1575</v>
      </c>
      <c r="V868" s="74">
        <v>1590</v>
      </c>
      <c r="W868" s="74">
        <v>1615</v>
      </c>
      <c r="X868" s="74">
        <v>0</v>
      </c>
      <c r="Y868" s="74">
        <v>35</v>
      </c>
      <c r="Z868" s="74" t="s">
        <v>1004</v>
      </c>
      <c r="AA868" s="74" t="s">
        <v>1004</v>
      </c>
      <c r="AB868" s="74" t="s">
        <v>1006</v>
      </c>
      <c r="AC868" s="74" t="s">
        <v>1007</v>
      </c>
      <c r="AD868" s="74" t="s">
        <v>1016</v>
      </c>
      <c r="AE868" s="74" t="s">
        <v>1017</v>
      </c>
      <c r="AF868" s="74">
        <v>6</v>
      </c>
      <c r="AG868" s="74" t="s">
        <v>1004</v>
      </c>
      <c r="AH868" s="74">
        <v>0</v>
      </c>
      <c r="AI868" s="104">
        <v>0</v>
      </c>
    </row>
    <row r="869" spans="1:35">
      <c r="A869" s="95">
        <v>1446</v>
      </c>
      <c r="B869" s="74" t="s">
        <v>40</v>
      </c>
      <c r="C869" s="74" t="s">
        <v>2359</v>
      </c>
      <c r="D869" s="74" t="s">
        <v>2359</v>
      </c>
      <c r="E869" s="99" t="str">
        <f>HYPERLINK("[映雪.xlsx]类型!B18",'类型（5）'!$C$18)</f>
        <v>科学家</v>
      </c>
      <c r="F869" s="74" t="s">
        <v>1001</v>
      </c>
      <c r="G869" s="74" t="s">
        <v>1002</v>
      </c>
      <c r="H869" s="74">
        <v>1518</v>
      </c>
      <c r="I869" s="74">
        <v>1518</v>
      </c>
      <c r="J869" s="74">
        <v>131</v>
      </c>
      <c r="K869" s="74">
        <v>59</v>
      </c>
      <c r="L869" s="74">
        <v>69</v>
      </c>
      <c r="M869" s="74">
        <v>77</v>
      </c>
      <c r="N869" s="74">
        <v>58</v>
      </c>
      <c r="O869" s="74">
        <f>SUM(K869,L869,M869,N869)</f>
        <v>263</v>
      </c>
      <c r="P869" s="74" t="s">
        <v>1072</v>
      </c>
      <c r="Q869" s="74">
        <v>100</v>
      </c>
      <c r="R869" s="74">
        <v>1</v>
      </c>
      <c r="S869" s="74" t="s">
        <v>1012</v>
      </c>
      <c r="T869" s="74">
        <v>1486</v>
      </c>
      <c r="U869" s="74">
        <v>1501</v>
      </c>
      <c r="V869" s="74">
        <v>1550</v>
      </c>
      <c r="W869" s="74">
        <v>1615</v>
      </c>
      <c r="X869" s="74">
        <v>0</v>
      </c>
      <c r="Y869" s="74">
        <v>19</v>
      </c>
      <c r="Z869" s="74" t="s">
        <v>1004</v>
      </c>
      <c r="AA869" s="74" t="s">
        <v>1004</v>
      </c>
      <c r="AB869" s="74" t="s">
        <v>1006</v>
      </c>
      <c r="AC869" s="74" t="s">
        <v>1007</v>
      </c>
      <c r="AD869" s="74" t="s">
        <v>1008</v>
      </c>
      <c r="AE869" s="74" t="s">
        <v>1013</v>
      </c>
      <c r="AF869" s="74">
        <v>8</v>
      </c>
      <c r="AG869" s="74" t="s">
        <v>1005</v>
      </c>
      <c r="AH869" s="74">
        <v>0</v>
      </c>
      <c r="AI869" s="104">
        <v>0</v>
      </c>
    </row>
    <row r="870" spans="1:35">
      <c r="A870" s="95">
        <v>1457</v>
      </c>
      <c r="B870" s="74" t="s">
        <v>124</v>
      </c>
      <c r="C870" s="74" t="s">
        <v>2368</v>
      </c>
      <c r="D870" s="74" t="s">
        <v>2368</v>
      </c>
      <c r="E870" s="99" t="str">
        <f>HYPERLINK("[映雪.xlsx]类型!B17",'类型（5）'!$C$17)</f>
        <v>记者</v>
      </c>
      <c r="F870" s="74" t="s">
        <v>1001</v>
      </c>
      <c r="G870" s="74" t="s">
        <v>1002</v>
      </c>
      <c r="H870" s="74">
        <v>1528</v>
      </c>
      <c r="I870" s="74">
        <v>1528</v>
      </c>
      <c r="J870" s="74">
        <v>33</v>
      </c>
      <c r="K870" s="74">
        <v>59</v>
      </c>
      <c r="L870" s="74">
        <v>66</v>
      </c>
      <c r="M870" s="74">
        <v>63</v>
      </c>
      <c r="N870" s="74">
        <v>52</v>
      </c>
      <c r="O870" s="74">
        <f>SUM(K870,L870,M870,N870)</f>
        <v>240</v>
      </c>
      <c r="P870" s="74" t="s">
        <v>1029</v>
      </c>
      <c r="Q870" s="74">
        <v>100</v>
      </c>
      <c r="R870" s="74">
        <v>1</v>
      </c>
      <c r="S870" s="74" t="s">
        <v>1012</v>
      </c>
      <c r="T870" s="74">
        <v>1546</v>
      </c>
      <c r="U870" s="74">
        <v>1561</v>
      </c>
      <c r="V870" s="74">
        <v>1635</v>
      </c>
      <c r="W870" s="74">
        <v>1615</v>
      </c>
      <c r="X870" s="74">
        <v>0</v>
      </c>
      <c r="Y870" s="74">
        <v>78</v>
      </c>
      <c r="Z870" s="74" t="s">
        <v>1004</v>
      </c>
      <c r="AA870" s="74" t="s">
        <v>1005</v>
      </c>
      <c r="AB870" s="74" t="s">
        <v>1006</v>
      </c>
      <c r="AC870" s="74" t="s">
        <v>1007</v>
      </c>
      <c r="AD870" s="74" t="s">
        <v>1023</v>
      </c>
      <c r="AE870" s="74" t="s">
        <v>1017</v>
      </c>
      <c r="AF870" s="74">
        <v>10</v>
      </c>
      <c r="AG870" s="74" t="s">
        <v>1005</v>
      </c>
      <c r="AH870" s="74">
        <v>0</v>
      </c>
      <c r="AI870" s="104">
        <v>0</v>
      </c>
    </row>
    <row r="871" spans="1:35">
      <c r="A871" s="95">
        <v>1476</v>
      </c>
      <c r="B871" s="74" t="s">
        <v>144</v>
      </c>
      <c r="C871" s="74" t="s">
        <v>2383</v>
      </c>
      <c r="D871" s="74" t="s">
        <v>2383</v>
      </c>
      <c r="E871" s="96" t="str">
        <f>HYPERLINK("[映雪.xlsx]类型!B27",'类型（5）'!$C$27)</f>
        <v>骑士</v>
      </c>
      <c r="F871" s="74" t="s">
        <v>1001</v>
      </c>
      <c r="G871" s="74" t="s">
        <v>1002</v>
      </c>
      <c r="H871" s="74">
        <v>1547</v>
      </c>
      <c r="I871" s="74">
        <v>1547</v>
      </c>
      <c r="J871" s="74">
        <v>513</v>
      </c>
      <c r="K871" s="74">
        <v>59</v>
      </c>
      <c r="L871" s="74">
        <v>70</v>
      </c>
      <c r="M871" s="74">
        <v>61</v>
      </c>
      <c r="N871" s="74">
        <v>47</v>
      </c>
      <c r="O871" s="74">
        <f>SUM(K871,L871,M871,N871)</f>
        <v>237</v>
      </c>
      <c r="P871" s="74" t="s">
        <v>1067</v>
      </c>
      <c r="Q871" s="74">
        <v>100</v>
      </c>
      <c r="R871" s="74">
        <v>1</v>
      </c>
      <c r="S871" s="74" t="s">
        <v>1012</v>
      </c>
      <c r="T871" s="74">
        <v>1576</v>
      </c>
      <c r="U871" s="74">
        <v>1591</v>
      </c>
      <c r="V871" s="74">
        <v>1636</v>
      </c>
      <c r="W871" s="74">
        <v>1615</v>
      </c>
      <c r="X871" s="74">
        <v>0</v>
      </c>
      <c r="Y871" s="74">
        <v>15</v>
      </c>
      <c r="Z871" s="74" t="s">
        <v>1004</v>
      </c>
      <c r="AA871" s="74" t="s">
        <v>1005</v>
      </c>
      <c r="AB871" s="74" t="s">
        <v>1006</v>
      </c>
      <c r="AC871" s="74" t="s">
        <v>1007</v>
      </c>
      <c r="AD871" s="74" t="s">
        <v>1023</v>
      </c>
      <c r="AE871" s="74" t="s">
        <v>1027</v>
      </c>
      <c r="AF871" s="74">
        <v>10</v>
      </c>
      <c r="AG871" s="74" t="s">
        <v>1004</v>
      </c>
      <c r="AH871" s="74">
        <v>0</v>
      </c>
      <c r="AI871" s="104">
        <v>0</v>
      </c>
    </row>
    <row r="872" spans="1:35">
      <c r="A872" s="95">
        <v>1514</v>
      </c>
      <c r="B872" s="74" t="s">
        <v>126</v>
      </c>
      <c r="C872" s="74" t="s">
        <v>2416</v>
      </c>
      <c r="D872" s="74" t="s">
        <v>2416</v>
      </c>
      <c r="E872" s="96" t="str">
        <f>HYPERLINK("[映雪.xlsx]类型!B34",'类型（5）'!$C$34)</f>
        <v>宅女</v>
      </c>
      <c r="F872" s="74" t="s">
        <v>1001</v>
      </c>
      <c r="G872" s="74" t="s">
        <v>1002</v>
      </c>
      <c r="H872" s="74">
        <v>1585</v>
      </c>
      <c r="I872" s="74">
        <v>1585</v>
      </c>
      <c r="J872" s="74">
        <v>163</v>
      </c>
      <c r="K872" s="74">
        <v>59</v>
      </c>
      <c r="L872" s="74">
        <v>59</v>
      </c>
      <c r="M872" s="74">
        <v>84</v>
      </c>
      <c r="N872" s="74">
        <v>73</v>
      </c>
      <c r="O872" s="74">
        <f>SUM(K872,L872,M872,N872)</f>
        <v>275</v>
      </c>
      <c r="P872" s="74" t="s">
        <v>2417</v>
      </c>
      <c r="Q872" s="74">
        <v>100</v>
      </c>
      <c r="R872" s="74">
        <v>2</v>
      </c>
      <c r="S872" s="74" t="s">
        <v>1012</v>
      </c>
      <c r="T872" s="74">
        <v>1490</v>
      </c>
      <c r="U872" s="74">
        <v>1505</v>
      </c>
      <c r="V872" s="74">
        <v>1549</v>
      </c>
      <c r="W872" s="74">
        <v>1615</v>
      </c>
      <c r="X872" s="74">
        <v>0</v>
      </c>
      <c r="Y872" s="74">
        <v>91</v>
      </c>
      <c r="Z872" s="74" t="s">
        <v>1004</v>
      </c>
      <c r="AA872" s="74" t="s">
        <v>1005</v>
      </c>
      <c r="AB872" s="74" t="s">
        <v>1006</v>
      </c>
      <c r="AC872" s="74" t="s">
        <v>1007</v>
      </c>
      <c r="AD872" s="74" t="s">
        <v>1016</v>
      </c>
      <c r="AE872" s="74" t="s">
        <v>1038</v>
      </c>
      <c r="AF872" s="74">
        <v>10</v>
      </c>
      <c r="AG872" s="74" t="s">
        <v>1004</v>
      </c>
      <c r="AH872" s="74">
        <v>0</v>
      </c>
      <c r="AI872" s="104">
        <v>0</v>
      </c>
    </row>
    <row r="873" spans="1:35">
      <c r="A873" s="95">
        <v>1529</v>
      </c>
      <c r="B873" s="74" t="s">
        <v>82</v>
      </c>
      <c r="C873" s="74" t="s">
        <v>2431</v>
      </c>
      <c r="D873" s="74" t="s">
        <v>2431</v>
      </c>
      <c r="E873" s="74" t="str">
        <f>HYPERLINK("[映雪.xlsx]类型!B8",'类型（5）'!$C$8)</f>
        <v>智慧全能</v>
      </c>
      <c r="F873" s="74" t="s">
        <v>1001</v>
      </c>
      <c r="G873" s="74" t="s">
        <v>1002</v>
      </c>
      <c r="H873" s="74">
        <v>1596</v>
      </c>
      <c r="I873" s="74">
        <v>1596</v>
      </c>
      <c r="J873" s="74">
        <v>539</v>
      </c>
      <c r="K873" s="74">
        <v>59</v>
      </c>
      <c r="L873" s="74">
        <v>37</v>
      </c>
      <c r="M873" s="74">
        <v>60</v>
      </c>
      <c r="N873" s="74">
        <v>59</v>
      </c>
      <c r="O873" s="74">
        <f>SUM(K873,L873,M873,N873)</f>
        <v>215</v>
      </c>
      <c r="P873" s="74" t="s">
        <v>1083</v>
      </c>
      <c r="Q873" s="74">
        <v>100</v>
      </c>
      <c r="R873" s="74">
        <v>1</v>
      </c>
      <c r="S873" s="74" t="s">
        <v>1012</v>
      </c>
      <c r="T873" s="74">
        <v>1537</v>
      </c>
      <c r="U873" s="74">
        <v>1552</v>
      </c>
      <c r="V873" s="74">
        <v>1575</v>
      </c>
      <c r="W873" s="74">
        <v>1615</v>
      </c>
      <c r="X873" s="74">
        <v>0</v>
      </c>
      <c r="Y873" s="74">
        <v>83</v>
      </c>
      <c r="Z873" s="74" t="s">
        <v>1004</v>
      </c>
      <c r="AA873" s="74" t="s">
        <v>1004</v>
      </c>
      <c r="AB873" s="74" t="s">
        <v>1006</v>
      </c>
      <c r="AC873" s="74" t="s">
        <v>1007</v>
      </c>
      <c r="AD873" s="74" t="s">
        <v>1023</v>
      </c>
      <c r="AE873" s="74" t="s">
        <v>1017</v>
      </c>
      <c r="AF873" s="74">
        <v>4</v>
      </c>
      <c r="AG873" s="74" t="s">
        <v>1004</v>
      </c>
      <c r="AH873" s="74">
        <v>0</v>
      </c>
      <c r="AI873" s="104">
        <v>0</v>
      </c>
    </row>
    <row r="874" spans="1:35">
      <c r="A874" s="95">
        <v>1540</v>
      </c>
      <c r="B874" s="74" t="s">
        <v>82</v>
      </c>
      <c r="C874" s="74" t="s">
        <v>2439</v>
      </c>
      <c r="D874" s="74" t="s">
        <v>2439</v>
      </c>
      <c r="E874" s="74" t="str">
        <f>HYPERLINK("[映雪.xlsx]类型!B2",'类型（5）'!$C$2)</f>
        <v>统御强化</v>
      </c>
      <c r="F874" s="74" t="s">
        <v>1001</v>
      </c>
      <c r="G874" s="74" t="s">
        <v>1002</v>
      </c>
      <c r="H874" s="74">
        <v>1606</v>
      </c>
      <c r="I874" s="74">
        <v>1606</v>
      </c>
      <c r="J874" s="74">
        <v>542</v>
      </c>
      <c r="K874" s="74">
        <v>59</v>
      </c>
      <c r="L874" s="74">
        <v>59</v>
      </c>
      <c r="M874" s="74">
        <v>53</v>
      </c>
      <c r="N874" s="74">
        <v>51</v>
      </c>
      <c r="O874" s="74">
        <f>SUM(K874,L874,M874,N874)</f>
        <v>222</v>
      </c>
      <c r="P874" s="74" t="s">
        <v>1082</v>
      </c>
      <c r="Q874" s="74">
        <v>100</v>
      </c>
      <c r="R874" s="74">
        <v>1</v>
      </c>
      <c r="S874" s="74" t="s">
        <v>1012</v>
      </c>
      <c r="T874" s="74">
        <v>1523</v>
      </c>
      <c r="U874" s="74">
        <v>1538</v>
      </c>
      <c r="V874" s="74">
        <v>1561</v>
      </c>
      <c r="W874" s="74">
        <v>1615</v>
      </c>
      <c r="X874" s="74">
        <v>0</v>
      </c>
      <c r="Y874" s="74">
        <v>55</v>
      </c>
      <c r="Z874" s="74" t="s">
        <v>1004</v>
      </c>
      <c r="AA874" s="74" t="s">
        <v>1004</v>
      </c>
      <c r="AB874" s="74" t="s">
        <v>1006</v>
      </c>
      <c r="AC874" s="74" t="s">
        <v>1007</v>
      </c>
      <c r="AD874" s="74" t="s">
        <v>1023</v>
      </c>
      <c r="AE874" s="74" t="s">
        <v>1009</v>
      </c>
      <c r="AF874" s="74">
        <v>11</v>
      </c>
      <c r="AG874" s="74" t="s">
        <v>1004</v>
      </c>
      <c r="AH874" s="74">
        <v>0</v>
      </c>
      <c r="AI874" s="104">
        <v>0</v>
      </c>
    </row>
    <row r="875" spans="1:35">
      <c r="A875" s="95">
        <v>1546</v>
      </c>
      <c r="B875" s="74" t="s">
        <v>82</v>
      </c>
      <c r="C875" s="74" t="s">
        <v>2445</v>
      </c>
      <c r="D875" s="74" t="s">
        <v>2445</v>
      </c>
      <c r="E875" s="74" t="str">
        <f>HYPERLINK("[映雪.xlsx]类型!B1",'类型（5）'!$C$1)</f>
        <v>均衡</v>
      </c>
      <c r="F875" s="74" t="s">
        <v>1001</v>
      </c>
      <c r="G875" s="74" t="s">
        <v>1002</v>
      </c>
      <c r="H875" s="74">
        <v>1253</v>
      </c>
      <c r="I875" s="74">
        <v>1253</v>
      </c>
      <c r="J875" s="74">
        <v>129</v>
      </c>
      <c r="K875" s="74">
        <v>59</v>
      </c>
      <c r="L875" s="74">
        <v>50</v>
      </c>
      <c r="M875" s="74">
        <v>71</v>
      </c>
      <c r="N875" s="74">
        <v>62</v>
      </c>
      <c r="O875" s="74">
        <f>SUM(K875,L875,M875,N875)</f>
        <v>242</v>
      </c>
      <c r="P875" s="74" t="s">
        <v>1047</v>
      </c>
      <c r="Q875" s="74">
        <v>100</v>
      </c>
      <c r="R875" s="74">
        <v>1</v>
      </c>
      <c r="S875" s="74" t="s">
        <v>1012</v>
      </c>
      <c r="T875" s="74">
        <v>1492</v>
      </c>
      <c r="U875" s="74">
        <v>1507</v>
      </c>
      <c r="V875" s="74">
        <v>1542</v>
      </c>
      <c r="W875" s="74">
        <v>1615</v>
      </c>
      <c r="X875" s="74">
        <v>0</v>
      </c>
      <c r="Y875" s="74">
        <v>40</v>
      </c>
      <c r="Z875" s="74" t="s">
        <v>1004</v>
      </c>
      <c r="AA875" s="74" t="s">
        <v>1005</v>
      </c>
      <c r="AB875" s="74" t="s">
        <v>1006</v>
      </c>
      <c r="AC875" s="74" t="s">
        <v>1007</v>
      </c>
      <c r="AD875" s="74" t="s">
        <v>1008</v>
      </c>
      <c r="AE875" s="74" t="s">
        <v>1027</v>
      </c>
      <c r="AF875" s="74">
        <v>2</v>
      </c>
      <c r="AG875" s="74" t="s">
        <v>1004</v>
      </c>
      <c r="AH875" s="74">
        <v>0</v>
      </c>
      <c r="AI875" s="104">
        <v>0</v>
      </c>
    </row>
    <row r="876" spans="1:35">
      <c r="A876" s="95">
        <v>1638</v>
      </c>
      <c r="B876" s="74" t="s">
        <v>108</v>
      </c>
      <c r="C876" s="74" t="s">
        <v>2526</v>
      </c>
      <c r="D876" s="74" t="s">
        <v>2526</v>
      </c>
      <c r="E876" s="74" t="str">
        <f>HYPERLINK("[映雪.xlsx]类型!B33",'类型（5）'!$C$33)</f>
        <v>魔女</v>
      </c>
      <c r="F876" s="74" t="s">
        <v>1001</v>
      </c>
      <c r="G876" s="74" t="s">
        <v>1002</v>
      </c>
      <c r="H876" s="74">
        <v>1303</v>
      </c>
      <c r="I876" s="74">
        <v>1303</v>
      </c>
      <c r="J876" s="74">
        <v>1</v>
      </c>
      <c r="K876" s="74">
        <v>59</v>
      </c>
      <c r="L876" s="74">
        <v>51</v>
      </c>
      <c r="M876" s="74">
        <v>59</v>
      </c>
      <c r="N876" s="74">
        <v>42</v>
      </c>
      <c r="O876" s="74">
        <f>SUM(K876,L876,M876,N876)</f>
        <v>211</v>
      </c>
      <c r="P876" s="74" t="s">
        <v>1053</v>
      </c>
      <c r="Q876" s="74">
        <v>100</v>
      </c>
      <c r="R876" s="74">
        <v>1</v>
      </c>
      <c r="S876" s="74" t="s">
        <v>1012</v>
      </c>
      <c r="T876" s="74">
        <v>1504</v>
      </c>
      <c r="U876" s="74">
        <v>1515</v>
      </c>
      <c r="V876" s="74">
        <v>1545</v>
      </c>
      <c r="W876" s="74">
        <v>1615</v>
      </c>
      <c r="X876" s="74">
        <v>0</v>
      </c>
      <c r="Y876" s="74">
        <v>10</v>
      </c>
      <c r="Z876" s="74" t="s">
        <v>1004</v>
      </c>
      <c r="AA876" s="74" t="s">
        <v>1005</v>
      </c>
      <c r="AB876" s="74" t="s">
        <v>1006</v>
      </c>
      <c r="AC876" s="74" t="s">
        <v>1062</v>
      </c>
      <c r="AD876" s="74" t="s">
        <v>1023</v>
      </c>
      <c r="AE876" s="74" t="s">
        <v>1027</v>
      </c>
      <c r="AF876" s="74">
        <v>9</v>
      </c>
      <c r="AG876" s="74" t="s">
        <v>1005</v>
      </c>
      <c r="AH876" s="74">
        <v>0</v>
      </c>
      <c r="AI876" s="104">
        <v>33</v>
      </c>
    </row>
    <row r="877" spans="1:35">
      <c r="A877" s="95">
        <v>24</v>
      </c>
      <c r="B877" s="74" t="s">
        <v>132</v>
      </c>
      <c r="C877" s="74" t="s">
        <v>1059</v>
      </c>
      <c r="D877" s="74" t="s">
        <v>1059</v>
      </c>
      <c r="E877" s="99" t="str">
        <f>HYPERLINK("[映雪.xlsx]类型!B29",'类型（5）'!$C$29)</f>
        <v>偶像</v>
      </c>
      <c r="F877" s="74" t="s">
        <v>1001</v>
      </c>
      <c r="G877" s="74" t="s">
        <v>1002</v>
      </c>
      <c r="H877" s="74">
        <v>743</v>
      </c>
      <c r="I877" s="74">
        <v>743</v>
      </c>
      <c r="J877" s="74">
        <v>27</v>
      </c>
      <c r="K877" s="74">
        <v>58</v>
      </c>
      <c r="L877" s="74">
        <v>45</v>
      </c>
      <c r="M877" s="74">
        <v>55</v>
      </c>
      <c r="N877" s="74">
        <v>65</v>
      </c>
      <c r="O877" s="74">
        <f>SUM(K877,L877,M877,N877)</f>
        <v>223</v>
      </c>
      <c r="P877" s="74" t="s">
        <v>1060</v>
      </c>
      <c r="Q877" s="74">
        <v>100</v>
      </c>
      <c r="R877" s="74">
        <v>1</v>
      </c>
      <c r="S877" s="74" t="s">
        <v>1012</v>
      </c>
      <c r="T877" s="74">
        <v>1556</v>
      </c>
      <c r="U877" s="74">
        <v>1571</v>
      </c>
      <c r="V877" s="74">
        <v>1606</v>
      </c>
      <c r="W877" s="74">
        <v>1615</v>
      </c>
      <c r="X877" s="74">
        <v>16</v>
      </c>
      <c r="Y877" s="74">
        <v>45</v>
      </c>
      <c r="Z877" s="74" t="s">
        <v>1004</v>
      </c>
      <c r="AA877" s="74" t="s">
        <v>1004</v>
      </c>
      <c r="AB877" s="74" t="s">
        <v>1006</v>
      </c>
      <c r="AC877" s="74" t="s">
        <v>1007</v>
      </c>
      <c r="AD877" s="74" t="s">
        <v>1023</v>
      </c>
      <c r="AE877" s="74" t="s">
        <v>1013</v>
      </c>
      <c r="AF877" s="74">
        <v>2</v>
      </c>
      <c r="AG877" s="74" t="s">
        <v>1004</v>
      </c>
      <c r="AH877" s="74">
        <v>0</v>
      </c>
      <c r="AI877" s="104">
        <v>0</v>
      </c>
    </row>
    <row r="878" spans="1:35">
      <c r="A878" s="95">
        <v>73</v>
      </c>
      <c r="B878" s="74" t="s">
        <v>130</v>
      </c>
      <c r="C878" s="74" t="s">
        <v>1118</v>
      </c>
      <c r="D878" s="74" t="s">
        <v>1118</v>
      </c>
      <c r="E878" s="99" t="str">
        <f>HYPERLINK("[映雪.xlsx]类型!B17",'类型（5）'!$C$17)</f>
        <v>记者</v>
      </c>
      <c r="F878" s="74" t="s">
        <v>1001</v>
      </c>
      <c r="G878" s="74" t="s">
        <v>1002</v>
      </c>
      <c r="H878" s="74">
        <v>81</v>
      </c>
      <c r="I878" s="74">
        <v>81</v>
      </c>
      <c r="J878" s="74">
        <v>180</v>
      </c>
      <c r="K878" s="74">
        <v>58</v>
      </c>
      <c r="L878" s="74">
        <v>50</v>
      </c>
      <c r="M878" s="74">
        <v>55</v>
      </c>
      <c r="N878" s="74">
        <v>63</v>
      </c>
      <c r="O878" s="74">
        <f>SUM(K878,L878,M878,N878)</f>
        <v>226</v>
      </c>
      <c r="P878" s="74" t="s">
        <v>1036</v>
      </c>
      <c r="Q878" s="74">
        <v>100</v>
      </c>
      <c r="R878" s="74">
        <v>1</v>
      </c>
      <c r="S878" s="74" t="s">
        <v>1012</v>
      </c>
      <c r="T878" s="74">
        <v>1521</v>
      </c>
      <c r="U878" s="74">
        <v>1536</v>
      </c>
      <c r="V878" s="74">
        <v>1580</v>
      </c>
      <c r="W878" s="74">
        <v>1615</v>
      </c>
      <c r="X878" s="74">
        <v>45</v>
      </c>
      <c r="Y878" s="74">
        <v>17</v>
      </c>
      <c r="Z878" s="74" t="s">
        <v>1004</v>
      </c>
      <c r="AA878" s="74" t="s">
        <v>1005</v>
      </c>
      <c r="AB878" s="74" t="s">
        <v>1006</v>
      </c>
      <c r="AC878" s="74" t="s">
        <v>1007</v>
      </c>
      <c r="AD878" s="74" t="s">
        <v>1023</v>
      </c>
      <c r="AE878" s="74" t="s">
        <v>1009</v>
      </c>
      <c r="AF878" s="74">
        <v>5</v>
      </c>
      <c r="AG878" s="74" t="s">
        <v>1005</v>
      </c>
      <c r="AH878" s="74">
        <v>0</v>
      </c>
      <c r="AI878" s="104">
        <v>0</v>
      </c>
    </row>
    <row r="879" spans="1:35">
      <c r="A879" s="95">
        <v>153</v>
      </c>
      <c r="B879" s="74" t="s">
        <v>76</v>
      </c>
      <c r="C879" s="74" t="s">
        <v>1196</v>
      </c>
      <c r="D879" s="74" t="s">
        <v>1196</v>
      </c>
      <c r="E879" s="74" t="str">
        <f>HYPERLINK("[映雪.xlsx]类型!B22",'类型（5）'!$C$22)</f>
        <v>傲娇</v>
      </c>
      <c r="F879" s="74" t="s">
        <v>1001</v>
      </c>
      <c r="G879" s="74" t="s">
        <v>1002</v>
      </c>
      <c r="H879" s="74">
        <v>305</v>
      </c>
      <c r="I879" s="74">
        <v>305</v>
      </c>
      <c r="J879" s="74">
        <v>188</v>
      </c>
      <c r="K879" s="74">
        <v>58</v>
      </c>
      <c r="L879" s="74">
        <v>65</v>
      </c>
      <c r="M879" s="74">
        <v>69</v>
      </c>
      <c r="N879" s="74">
        <v>52</v>
      </c>
      <c r="O879" s="74">
        <f>SUM(K879,L879,M879,N879)</f>
        <v>244</v>
      </c>
      <c r="P879" s="74" t="s">
        <v>1087</v>
      </c>
      <c r="Q879" s="74">
        <v>100</v>
      </c>
      <c r="R879" s="74">
        <v>1</v>
      </c>
      <c r="S879" s="74" t="s">
        <v>1012</v>
      </c>
      <c r="T879" s="74">
        <v>1559</v>
      </c>
      <c r="U879" s="74">
        <v>1574</v>
      </c>
      <c r="V879" s="74">
        <v>1596</v>
      </c>
      <c r="W879" s="74">
        <v>1615</v>
      </c>
      <c r="X879" s="74">
        <v>18</v>
      </c>
      <c r="Y879" s="74">
        <v>47</v>
      </c>
      <c r="Z879" s="74" t="s">
        <v>1004</v>
      </c>
      <c r="AA879" s="74" t="s">
        <v>1004</v>
      </c>
      <c r="AB879" s="74" t="s">
        <v>1006</v>
      </c>
      <c r="AC879" s="74" t="s">
        <v>1148</v>
      </c>
      <c r="AD879" s="74" t="s">
        <v>1023</v>
      </c>
      <c r="AE879" s="74" t="s">
        <v>1013</v>
      </c>
      <c r="AF879" s="74">
        <v>9</v>
      </c>
      <c r="AG879" s="74" t="s">
        <v>1004</v>
      </c>
      <c r="AH879" s="74">
        <v>0</v>
      </c>
      <c r="AI879" s="104">
        <v>19</v>
      </c>
    </row>
    <row r="880" spans="1:35">
      <c r="A880" s="95">
        <v>158</v>
      </c>
      <c r="B880" s="74" t="s">
        <v>76</v>
      </c>
      <c r="C880" s="74" t="s">
        <v>1201</v>
      </c>
      <c r="D880" s="74" t="s">
        <v>1201</v>
      </c>
      <c r="E880" s="96" t="str">
        <f>HYPERLINK("[映雪.xlsx]类型!B16",'类型（5）'!$C$16)</f>
        <v>神明</v>
      </c>
      <c r="F880" s="74" t="s">
        <v>1001</v>
      </c>
      <c r="G880" s="74" t="s">
        <v>1002</v>
      </c>
      <c r="H880" s="74">
        <v>172</v>
      </c>
      <c r="I880" s="74">
        <v>172</v>
      </c>
      <c r="J880" s="74">
        <v>334</v>
      </c>
      <c r="K880" s="74">
        <v>58</v>
      </c>
      <c r="L880" s="74">
        <v>68</v>
      </c>
      <c r="M880" s="74">
        <v>53</v>
      </c>
      <c r="N880" s="74">
        <v>76</v>
      </c>
      <c r="O880" s="74">
        <f>SUM(K880,L880,M880,N880)</f>
        <v>255</v>
      </c>
      <c r="P880" s="74" t="s">
        <v>1029</v>
      </c>
      <c r="Q880" s="74">
        <v>100</v>
      </c>
      <c r="R880" s="74">
        <v>1</v>
      </c>
      <c r="S880" s="74" t="s">
        <v>1012</v>
      </c>
      <c r="T880" s="74">
        <v>1534</v>
      </c>
      <c r="U880" s="74">
        <v>1549</v>
      </c>
      <c r="V880" s="74">
        <v>1608</v>
      </c>
      <c r="W880" s="74">
        <v>1615</v>
      </c>
      <c r="X880" s="74">
        <v>22</v>
      </c>
      <c r="Y880" s="74">
        <v>78</v>
      </c>
      <c r="Z880" s="74" t="s">
        <v>1004</v>
      </c>
      <c r="AA880" s="74" t="s">
        <v>1004</v>
      </c>
      <c r="AB880" s="74" t="s">
        <v>1006</v>
      </c>
      <c r="AC880" s="74" t="s">
        <v>1007</v>
      </c>
      <c r="AD880" s="74" t="s">
        <v>1008</v>
      </c>
      <c r="AE880" s="74" t="s">
        <v>1013</v>
      </c>
      <c r="AF880" s="74">
        <v>6</v>
      </c>
      <c r="AG880" s="74" t="s">
        <v>1004</v>
      </c>
      <c r="AH880" s="74">
        <v>0</v>
      </c>
      <c r="AI880" s="104">
        <v>0</v>
      </c>
    </row>
    <row r="881" spans="1:35">
      <c r="A881" s="95">
        <v>309</v>
      </c>
      <c r="B881" s="74" t="s">
        <v>102</v>
      </c>
      <c r="C881" s="74" t="s">
        <v>1343</v>
      </c>
      <c r="D881" s="74" t="s">
        <v>1343</v>
      </c>
      <c r="E881" s="99" t="str">
        <f>HYPERLINK("[映雪.xlsx]类型!B29",'类型（5）'!$C$29)</f>
        <v>偶像</v>
      </c>
      <c r="F881" s="74" t="s">
        <v>1001</v>
      </c>
      <c r="G881" s="74" t="s">
        <v>1002</v>
      </c>
      <c r="H881" s="74">
        <v>906</v>
      </c>
      <c r="I881" s="74">
        <v>906</v>
      </c>
      <c r="J881" s="74">
        <v>166</v>
      </c>
      <c r="K881" s="74">
        <v>58</v>
      </c>
      <c r="L881" s="74">
        <v>75</v>
      </c>
      <c r="M881" s="74">
        <v>61</v>
      </c>
      <c r="N881" s="74">
        <v>73</v>
      </c>
      <c r="O881" s="74">
        <f>SUM(K881,L881,M881,N881)</f>
        <v>267</v>
      </c>
      <c r="P881" s="74" t="s">
        <v>1053</v>
      </c>
      <c r="Q881" s="74">
        <v>100</v>
      </c>
      <c r="R881" s="74">
        <v>1</v>
      </c>
      <c r="S881" s="74" t="s">
        <v>1012</v>
      </c>
      <c r="T881" s="74">
        <v>1582</v>
      </c>
      <c r="U881" s="74">
        <v>1597</v>
      </c>
      <c r="V881" s="74">
        <v>1615</v>
      </c>
      <c r="W881" s="74">
        <v>1615</v>
      </c>
      <c r="X881" s="74">
        <v>92</v>
      </c>
      <c r="Y881" s="74">
        <v>1</v>
      </c>
      <c r="Z881" s="74" t="s">
        <v>1004</v>
      </c>
      <c r="AA881" s="74" t="s">
        <v>1004</v>
      </c>
      <c r="AB881" s="74" t="s">
        <v>1006</v>
      </c>
      <c r="AC881" s="74" t="s">
        <v>1007</v>
      </c>
      <c r="AD881" s="74" t="s">
        <v>1008</v>
      </c>
      <c r="AE881" s="74" t="s">
        <v>1027</v>
      </c>
      <c r="AF881" s="74">
        <v>8</v>
      </c>
      <c r="AG881" s="74" t="s">
        <v>1005</v>
      </c>
      <c r="AH881" s="74">
        <v>0</v>
      </c>
      <c r="AI881" s="104">
        <v>68</v>
      </c>
    </row>
    <row r="882" spans="1:35">
      <c r="A882" s="95">
        <v>358</v>
      </c>
      <c r="B882" s="74" t="s">
        <v>128</v>
      </c>
      <c r="C882" s="74" t="s">
        <v>1396</v>
      </c>
      <c r="D882" s="74" t="s">
        <v>1396</v>
      </c>
      <c r="E882" s="74" t="str">
        <f>HYPERLINK("[映雪.xlsx]类型!B1",'类型（5）'!$C$1)</f>
        <v>均衡</v>
      </c>
      <c r="F882" s="74" t="s">
        <v>1001</v>
      </c>
      <c r="G882" s="74" t="s">
        <v>1002</v>
      </c>
      <c r="H882" s="74">
        <v>190</v>
      </c>
      <c r="I882" s="74">
        <v>190</v>
      </c>
      <c r="J882" s="74">
        <v>97</v>
      </c>
      <c r="K882" s="74">
        <v>58</v>
      </c>
      <c r="L882" s="74">
        <v>63</v>
      </c>
      <c r="M882" s="74">
        <v>52</v>
      </c>
      <c r="N882" s="74">
        <v>50</v>
      </c>
      <c r="O882" s="74">
        <f>SUM(K882,L882,M882,N882)</f>
        <v>223</v>
      </c>
      <c r="P882" s="74" t="s">
        <v>1036</v>
      </c>
      <c r="Q882" s="74">
        <v>100</v>
      </c>
      <c r="R882" s="74">
        <v>1</v>
      </c>
      <c r="S882" s="74" t="s">
        <v>1012</v>
      </c>
      <c r="T882" s="74">
        <v>1523</v>
      </c>
      <c r="U882" s="74">
        <v>1538</v>
      </c>
      <c r="V882" s="74">
        <v>1592</v>
      </c>
      <c r="W882" s="74">
        <v>1615</v>
      </c>
      <c r="X882" s="74">
        <v>1</v>
      </c>
      <c r="Y882" s="74">
        <v>83</v>
      </c>
      <c r="Z882" s="74" t="s">
        <v>1004</v>
      </c>
      <c r="AA882" s="74" t="s">
        <v>1004</v>
      </c>
      <c r="AB882" s="74" t="s">
        <v>1006</v>
      </c>
      <c r="AC882" s="74" t="s">
        <v>1311</v>
      </c>
      <c r="AD882" s="74" t="s">
        <v>1023</v>
      </c>
      <c r="AE882" s="74" t="s">
        <v>1009</v>
      </c>
      <c r="AF882" s="74">
        <v>6</v>
      </c>
      <c r="AG882" s="74" t="s">
        <v>1005</v>
      </c>
      <c r="AH882" s="74">
        <v>0</v>
      </c>
      <c r="AI882" s="104">
        <v>25</v>
      </c>
    </row>
    <row r="883" spans="1:35">
      <c r="A883" s="95">
        <v>540</v>
      </c>
      <c r="B883" s="74" t="s">
        <v>44</v>
      </c>
      <c r="C883" s="74" t="s">
        <v>1560</v>
      </c>
      <c r="D883" s="74" t="s">
        <v>1560</v>
      </c>
      <c r="E883" s="99" t="str">
        <f>HYPERLINK("[映雪.xlsx]类型!B26",'类型（5）'!$C$26)</f>
        <v>剑豪</v>
      </c>
      <c r="F883" s="74" t="s">
        <v>1001</v>
      </c>
      <c r="G883" s="74" t="s">
        <v>1002</v>
      </c>
      <c r="H883" s="74">
        <v>233</v>
      </c>
      <c r="I883" s="74">
        <v>233</v>
      </c>
      <c r="J883" s="74">
        <v>59</v>
      </c>
      <c r="K883" s="74">
        <v>58</v>
      </c>
      <c r="L883" s="74">
        <v>80</v>
      </c>
      <c r="M883" s="74">
        <v>33</v>
      </c>
      <c r="N883" s="74">
        <v>32</v>
      </c>
      <c r="O883" s="74">
        <f>SUM(K883,L883,M883,N883)</f>
        <v>203</v>
      </c>
      <c r="P883" s="74" t="s">
        <v>1042</v>
      </c>
      <c r="Q883" s="74">
        <v>100</v>
      </c>
      <c r="R883" s="74">
        <v>1</v>
      </c>
      <c r="S883" s="74" t="s">
        <v>1012</v>
      </c>
      <c r="T883" s="74">
        <v>1516</v>
      </c>
      <c r="U883" s="74">
        <v>1531</v>
      </c>
      <c r="V883" s="74">
        <v>1583</v>
      </c>
      <c r="W883" s="74">
        <v>1615</v>
      </c>
      <c r="X883" s="74">
        <v>20</v>
      </c>
      <c r="Y883" s="74">
        <v>24</v>
      </c>
      <c r="Z883" s="74" t="s">
        <v>1004</v>
      </c>
      <c r="AA883" s="74" t="s">
        <v>1004</v>
      </c>
      <c r="AB883" s="74" t="s">
        <v>1006</v>
      </c>
      <c r="AC883" s="74" t="s">
        <v>1007</v>
      </c>
      <c r="AD883" s="74" t="s">
        <v>1008</v>
      </c>
      <c r="AE883" s="74" t="s">
        <v>1009</v>
      </c>
      <c r="AF883" s="74">
        <v>2</v>
      </c>
      <c r="AG883" s="74" t="s">
        <v>1004</v>
      </c>
      <c r="AH883" s="74">
        <v>0</v>
      </c>
      <c r="AI883" s="104">
        <v>14</v>
      </c>
    </row>
    <row r="884" spans="1:35">
      <c r="A884" s="95">
        <v>567</v>
      </c>
      <c r="B884" s="74" t="s">
        <v>58</v>
      </c>
      <c r="C884" s="74" t="s">
        <v>1582</v>
      </c>
      <c r="D884" s="74" t="s">
        <v>1582</v>
      </c>
      <c r="E884" s="96" t="str">
        <f>HYPERLINK("[映雪.xlsx]类型!B24",'类型（5）'!$C$24)</f>
        <v>艺术家</v>
      </c>
      <c r="F884" s="74" t="s">
        <v>1001</v>
      </c>
      <c r="G884" s="74" t="s">
        <v>1002</v>
      </c>
      <c r="H884" s="74">
        <v>303</v>
      </c>
      <c r="I884" s="74">
        <v>303</v>
      </c>
      <c r="J884" s="74">
        <v>148</v>
      </c>
      <c r="K884" s="74">
        <v>58</v>
      </c>
      <c r="L884" s="74">
        <v>56</v>
      </c>
      <c r="M884" s="74">
        <v>53</v>
      </c>
      <c r="N884" s="74">
        <v>62</v>
      </c>
      <c r="O884" s="74">
        <f>SUM(K884,L884,M884,N884)</f>
        <v>229</v>
      </c>
      <c r="P884" s="74" t="s">
        <v>1053</v>
      </c>
      <c r="Q884" s="74">
        <v>100</v>
      </c>
      <c r="R884" s="74">
        <v>1</v>
      </c>
      <c r="S884" s="74" t="s">
        <v>1012</v>
      </c>
      <c r="T884" s="74">
        <v>1547</v>
      </c>
      <c r="U884" s="74">
        <v>1562</v>
      </c>
      <c r="V884" s="74">
        <v>1615</v>
      </c>
      <c r="W884" s="74">
        <v>1615</v>
      </c>
      <c r="X884" s="74">
        <v>68</v>
      </c>
      <c r="Y884" s="74">
        <v>78</v>
      </c>
      <c r="Z884" s="74" t="s">
        <v>1004</v>
      </c>
      <c r="AA884" s="74" t="s">
        <v>1005</v>
      </c>
      <c r="AB884" s="74" t="s">
        <v>1006</v>
      </c>
      <c r="AC884" s="74" t="s">
        <v>1007</v>
      </c>
      <c r="AD884" s="74" t="s">
        <v>1023</v>
      </c>
      <c r="AE884" s="74" t="s">
        <v>1009</v>
      </c>
      <c r="AF884" s="74">
        <v>3</v>
      </c>
      <c r="AG884" s="74" t="s">
        <v>1004</v>
      </c>
      <c r="AH884" s="74">
        <v>0</v>
      </c>
      <c r="AI884" s="104">
        <v>0</v>
      </c>
    </row>
    <row r="885" spans="1:35">
      <c r="A885" s="95">
        <v>676</v>
      </c>
      <c r="B885" s="74" t="s">
        <v>38</v>
      </c>
      <c r="C885" s="74" t="s">
        <v>1679</v>
      </c>
      <c r="D885" s="74" t="s">
        <v>1679</v>
      </c>
      <c r="E885" s="74" t="str">
        <f>HYPERLINK("[映雪.xlsx]类型!B38",'类型（5）'!$C$38)</f>
        <v>战士</v>
      </c>
      <c r="F885" s="74" t="s">
        <v>1001</v>
      </c>
      <c r="G885" s="74" t="s">
        <v>1002</v>
      </c>
      <c r="H885" s="74">
        <v>832</v>
      </c>
      <c r="I885" s="74">
        <v>832</v>
      </c>
      <c r="J885" s="74">
        <v>44</v>
      </c>
      <c r="K885" s="74">
        <v>58</v>
      </c>
      <c r="L885" s="74">
        <v>75</v>
      </c>
      <c r="M885" s="74">
        <v>51</v>
      </c>
      <c r="N885" s="74">
        <v>72</v>
      </c>
      <c r="O885" s="74">
        <f>SUM(K885,L885,M885,N885)</f>
        <v>256</v>
      </c>
      <c r="P885" s="74" t="s">
        <v>1069</v>
      </c>
      <c r="Q885" s="74">
        <v>100</v>
      </c>
      <c r="R885" s="74">
        <v>1</v>
      </c>
      <c r="S885" s="74" t="s">
        <v>1012</v>
      </c>
      <c r="T885" s="74">
        <v>1549</v>
      </c>
      <c r="U885" s="74">
        <v>1564</v>
      </c>
      <c r="V885" s="74">
        <v>1634</v>
      </c>
      <c r="W885" s="74">
        <v>1615</v>
      </c>
      <c r="X885" s="74">
        <v>51</v>
      </c>
      <c r="Y885" s="74">
        <v>48</v>
      </c>
      <c r="Z885" s="74" t="s">
        <v>1004</v>
      </c>
      <c r="AA885" s="74" t="s">
        <v>1005</v>
      </c>
      <c r="AB885" s="74" t="s">
        <v>1006</v>
      </c>
      <c r="AC885" s="74" t="s">
        <v>1007</v>
      </c>
      <c r="AD885" s="74" t="s">
        <v>1008</v>
      </c>
      <c r="AE885" s="74" t="s">
        <v>1038</v>
      </c>
      <c r="AF885" s="74">
        <v>4</v>
      </c>
      <c r="AG885" s="74" t="s">
        <v>1004</v>
      </c>
      <c r="AH885" s="74">
        <v>0</v>
      </c>
      <c r="AI885" s="104">
        <v>0</v>
      </c>
    </row>
    <row r="886" spans="1:35">
      <c r="A886" s="95">
        <v>733</v>
      </c>
      <c r="B886" s="74" t="s">
        <v>20</v>
      </c>
      <c r="C886" s="74" t="s">
        <v>1729</v>
      </c>
      <c r="D886" s="74" t="s">
        <v>1729</v>
      </c>
      <c r="E886" s="99" t="str">
        <f>HYPERLINK("[映雪.xlsx]类型!B25",'类型（5）'!$C$25)</f>
        <v>教师</v>
      </c>
      <c r="F886" s="74" t="s">
        <v>1001</v>
      </c>
      <c r="G886" s="74" t="s">
        <v>1002</v>
      </c>
      <c r="H886" s="74">
        <v>424</v>
      </c>
      <c r="I886" s="74">
        <v>424</v>
      </c>
      <c r="J886" s="74">
        <v>83</v>
      </c>
      <c r="K886" s="74">
        <v>58</v>
      </c>
      <c r="L886" s="74">
        <v>72</v>
      </c>
      <c r="M886" s="74">
        <v>79</v>
      </c>
      <c r="N886" s="74">
        <v>58</v>
      </c>
      <c r="O886" s="74">
        <f>SUM(K886,L886,M886,N886)</f>
        <v>267</v>
      </c>
      <c r="P886" s="74" t="s">
        <v>1061</v>
      </c>
      <c r="Q886" s="74">
        <v>100</v>
      </c>
      <c r="R886" s="74">
        <v>1</v>
      </c>
      <c r="S886" s="74" t="s">
        <v>1012</v>
      </c>
      <c r="T886" s="74">
        <v>1559</v>
      </c>
      <c r="U886" s="74">
        <v>1574</v>
      </c>
      <c r="V886" s="74">
        <v>1598</v>
      </c>
      <c r="W886" s="74">
        <v>1615</v>
      </c>
      <c r="X886" s="74">
        <v>72</v>
      </c>
      <c r="Y886" s="74">
        <v>45</v>
      </c>
      <c r="Z886" s="74" t="s">
        <v>1004</v>
      </c>
      <c r="AA886" s="74" t="s">
        <v>1005</v>
      </c>
      <c r="AB886" s="74" t="s">
        <v>1006</v>
      </c>
      <c r="AC886" s="74" t="s">
        <v>1062</v>
      </c>
      <c r="AD886" s="74" t="s">
        <v>1008</v>
      </c>
      <c r="AE886" s="74" t="s">
        <v>1017</v>
      </c>
      <c r="AF886" s="74">
        <v>11</v>
      </c>
      <c r="AG886" s="74" t="s">
        <v>1005</v>
      </c>
      <c r="AH886" s="74">
        <v>0</v>
      </c>
      <c r="AI886" s="104">
        <v>49</v>
      </c>
    </row>
    <row r="887" spans="1:35">
      <c r="A887" s="95">
        <v>766</v>
      </c>
      <c r="B887" s="74" t="s">
        <v>120</v>
      </c>
      <c r="C887" s="74" t="s">
        <v>1759</v>
      </c>
      <c r="D887" s="74" t="s">
        <v>1759</v>
      </c>
      <c r="E887" s="99" t="str">
        <f>HYPERLINK("[映雪.xlsx]类型!B26",'类型（5）'!$C$26)</f>
        <v>剑豪</v>
      </c>
      <c r="F887" s="74" t="s">
        <v>1001</v>
      </c>
      <c r="G887" s="74" t="s">
        <v>1002</v>
      </c>
      <c r="H887" s="74">
        <v>664</v>
      </c>
      <c r="I887" s="74">
        <v>664</v>
      </c>
      <c r="J887" s="74">
        <v>508</v>
      </c>
      <c r="K887" s="74">
        <v>58</v>
      </c>
      <c r="L887" s="74">
        <v>75</v>
      </c>
      <c r="M887" s="74">
        <v>51</v>
      </c>
      <c r="N887" s="74">
        <v>59</v>
      </c>
      <c r="O887" s="74">
        <f>SUM(K887,L887,M887,N887)</f>
        <v>243</v>
      </c>
      <c r="P887" s="74" t="s">
        <v>1031</v>
      </c>
      <c r="Q887" s="74">
        <v>100</v>
      </c>
      <c r="R887" s="74">
        <v>1</v>
      </c>
      <c r="S887" s="74" t="s">
        <v>1012</v>
      </c>
      <c r="T887" s="74">
        <v>1541</v>
      </c>
      <c r="U887" s="74">
        <v>1556</v>
      </c>
      <c r="V887" s="74">
        <v>1575</v>
      </c>
      <c r="W887" s="74">
        <v>1615</v>
      </c>
      <c r="X887" s="74">
        <v>59</v>
      </c>
      <c r="Y887" s="74">
        <v>39</v>
      </c>
      <c r="Z887" s="74" t="s">
        <v>1004</v>
      </c>
      <c r="AA887" s="74" t="s">
        <v>1004</v>
      </c>
      <c r="AB887" s="74" t="s">
        <v>1006</v>
      </c>
      <c r="AC887" s="74" t="s">
        <v>1007</v>
      </c>
      <c r="AD887" s="74" t="s">
        <v>1008</v>
      </c>
      <c r="AE887" s="74" t="s">
        <v>1013</v>
      </c>
      <c r="AF887" s="74">
        <v>5</v>
      </c>
      <c r="AG887" s="74" t="s">
        <v>1004</v>
      </c>
      <c r="AH887" s="74">
        <v>0</v>
      </c>
      <c r="AI887" s="104">
        <v>0</v>
      </c>
    </row>
    <row r="888" spans="1:35">
      <c r="A888" s="95">
        <v>818</v>
      </c>
      <c r="B888" s="74" t="s">
        <v>62</v>
      </c>
      <c r="C888" s="74" t="s">
        <v>1806</v>
      </c>
      <c r="D888" s="74" t="s">
        <v>1806</v>
      </c>
      <c r="E888" s="99" t="str">
        <f>HYPERLINK("[映雪.xlsx]类型!B42",'类型（5）'!$C$42)</f>
        <v>魔剑士</v>
      </c>
      <c r="F888" s="74" t="s">
        <v>1001</v>
      </c>
      <c r="G888" s="74" t="s">
        <v>1002</v>
      </c>
      <c r="H888" s="74">
        <v>544</v>
      </c>
      <c r="I888" s="74">
        <v>544</v>
      </c>
      <c r="J888" s="74">
        <v>110</v>
      </c>
      <c r="K888" s="74">
        <v>58</v>
      </c>
      <c r="L888" s="74">
        <v>84</v>
      </c>
      <c r="M888" s="74">
        <v>6</v>
      </c>
      <c r="N888" s="74">
        <v>56</v>
      </c>
      <c r="O888" s="74">
        <f>SUM(K888,L888,M888,N888)</f>
        <v>204</v>
      </c>
      <c r="P888" s="74" t="s">
        <v>1044</v>
      </c>
      <c r="Q888" s="74">
        <v>100</v>
      </c>
      <c r="R888" s="74">
        <v>1</v>
      </c>
      <c r="S888" s="74" t="s">
        <v>1012</v>
      </c>
      <c r="T888" s="74">
        <v>1500</v>
      </c>
      <c r="U888" s="74">
        <v>1515</v>
      </c>
      <c r="V888" s="74">
        <v>1572</v>
      </c>
      <c r="W888" s="74">
        <v>1615</v>
      </c>
      <c r="X888" s="74">
        <v>29</v>
      </c>
      <c r="Y888" s="74">
        <v>49</v>
      </c>
      <c r="Z888" s="74" t="s">
        <v>1004</v>
      </c>
      <c r="AA888" s="74" t="s">
        <v>1005</v>
      </c>
      <c r="AB888" s="74" t="s">
        <v>1006</v>
      </c>
      <c r="AC888" s="74" t="s">
        <v>1007</v>
      </c>
      <c r="AD888" s="74" t="s">
        <v>1016</v>
      </c>
      <c r="AE888" s="74" t="s">
        <v>1017</v>
      </c>
      <c r="AF888" s="74">
        <v>2</v>
      </c>
      <c r="AG888" s="74" t="s">
        <v>1005</v>
      </c>
      <c r="AH888" s="74">
        <v>0</v>
      </c>
      <c r="AI888" s="104">
        <v>0</v>
      </c>
    </row>
    <row r="889" spans="1:35">
      <c r="A889" s="95">
        <v>903</v>
      </c>
      <c r="B889" s="74" t="s">
        <v>72</v>
      </c>
      <c r="C889" s="74" t="s">
        <v>1878</v>
      </c>
      <c r="D889" s="74" t="s">
        <v>1878</v>
      </c>
      <c r="E889" s="74" t="str">
        <f>HYPERLINK("[映雪.xlsx]类型!B4",'类型（5）'!$C$4)</f>
        <v>智慧强化</v>
      </c>
      <c r="F889" s="74" t="s">
        <v>1001</v>
      </c>
      <c r="G889" s="74" t="s">
        <v>1002</v>
      </c>
      <c r="H889" s="74">
        <v>936</v>
      </c>
      <c r="I889" s="74">
        <v>936</v>
      </c>
      <c r="J889" s="74">
        <v>545</v>
      </c>
      <c r="K889" s="74">
        <v>58</v>
      </c>
      <c r="L889" s="74">
        <v>44</v>
      </c>
      <c r="M889" s="74">
        <v>78</v>
      </c>
      <c r="N889" s="74">
        <v>77</v>
      </c>
      <c r="O889" s="74">
        <f>SUM(K889,L889,M889,N889)</f>
        <v>257</v>
      </c>
      <c r="P889" s="74" t="s">
        <v>1035</v>
      </c>
      <c r="Q889" s="74">
        <v>100</v>
      </c>
      <c r="R889" s="74">
        <v>1</v>
      </c>
      <c r="S889" s="74" t="s">
        <v>1012</v>
      </c>
      <c r="T889" s="74">
        <v>1534</v>
      </c>
      <c r="U889" s="74">
        <v>1549</v>
      </c>
      <c r="V889" s="74">
        <v>1608</v>
      </c>
      <c r="W889" s="74">
        <v>1615</v>
      </c>
      <c r="X889" s="74">
        <v>62</v>
      </c>
      <c r="Y889" s="74">
        <v>80</v>
      </c>
      <c r="Z889" s="74" t="s">
        <v>1004</v>
      </c>
      <c r="AA889" s="74" t="s">
        <v>1005</v>
      </c>
      <c r="AB889" s="74" t="s">
        <v>1006</v>
      </c>
      <c r="AC889" s="74" t="s">
        <v>1007</v>
      </c>
      <c r="AD889" s="74" t="s">
        <v>1008</v>
      </c>
      <c r="AE889" s="74" t="s">
        <v>1013</v>
      </c>
      <c r="AF889" s="74">
        <v>7</v>
      </c>
      <c r="AG889" s="74" t="s">
        <v>1004</v>
      </c>
      <c r="AH889" s="74">
        <v>0</v>
      </c>
      <c r="AI889" s="104">
        <v>0</v>
      </c>
    </row>
    <row r="890" hidden="1" spans="1:35">
      <c r="A890" s="95">
        <v>888</v>
      </c>
      <c r="B890" s="74"/>
      <c r="C890" s="74" t="s">
        <v>1866</v>
      </c>
      <c r="D890" s="74" t="s">
        <v>1866</v>
      </c>
      <c r="E890" s="74" t="str">
        <f>HYPERLINK("[映雪.xlsx]类型!B2",'类型（5）'!$C$2)</f>
        <v>统御强化</v>
      </c>
      <c r="F890" s="74" t="s">
        <v>1098</v>
      </c>
      <c r="G890" s="74" t="s">
        <v>1002</v>
      </c>
      <c r="H890" s="74">
        <v>814</v>
      </c>
      <c r="I890" s="74">
        <v>814</v>
      </c>
      <c r="J890" s="74">
        <v>89</v>
      </c>
      <c r="K890" s="74">
        <v>78</v>
      </c>
      <c r="L890" s="74">
        <v>52</v>
      </c>
      <c r="M890" s="74">
        <v>67</v>
      </c>
      <c r="N890" s="74">
        <v>58</v>
      </c>
      <c r="O890" s="74">
        <f>SUM(K890,L890,M890,N890)</f>
        <v>255</v>
      </c>
      <c r="P890" s="74" t="s">
        <v>1022</v>
      </c>
      <c r="Q890" s="74">
        <v>1020</v>
      </c>
      <c r="R890" s="74">
        <v>0</v>
      </c>
      <c r="S890" s="74"/>
      <c r="T890" s="74">
        <v>1531</v>
      </c>
      <c r="U890" s="74">
        <v>1546</v>
      </c>
      <c r="V890" s="74">
        <v>1567</v>
      </c>
      <c r="W890" s="74">
        <v>0</v>
      </c>
      <c r="X890" s="74">
        <v>45</v>
      </c>
      <c r="Y890" s="74">
        <v>14</v>
      </c>
      <c r="Z890" s="74" t="s">
        <v>1004</v>
      </c>
      <c r="AA890" s="74" t="s">
        <v>1005</v>
      </c>
      <c r="AB890" s="74" t="s">
        <v>1006</v>
      </c>
      <c r="AC890" s="74" t="s">
        <v>1007</v>
      </c>
      <c r="AD890" s="74" t="s">
        <v>1008</v>
      </c>
      <c r="AE890" s="74" t="s">
        <v>1038</v>
      </c>
      <c r="AF890" s="74">
        <v>10</v>
      </c>
      <c r="AG890" s="74" t="s">
        <v>1004</v>
      </c>
      <c r="AH890" s="74">
        <v>0</v>
      </c>
      <c r="AI890" s="104">
        <v>0</v>
      </c>
    </row>
    <row r="891" spans="1:35">
      <c r="A891" s="95">
        <v>941</v>
      </c>
      <c r="B891" s="74" t="s">
        <v>72</v>
      </c>
      <c r="C891" s="74" t="s">
        <v>1912</v>
      </c>
      <c r="D891" s="74" t="s">
        <v>1912</v>
      </c>
      <c r="E891" s="96" t="str">
        <f>HYPERLINK("[映雪.xlsx]类型!B5",'类型（5）'!$C$5)</f>
        <v>家政强化</v>
      </c>
      <c r="F891" s="74" t="s">
        <v>1001</v>
      </c>
      <c r="G891" s="74" t="s">
        <v>1002</v>
      </c>
      <c r="H891" s="74">
        <v>470</v>
      </c>
      <c r="I891" s="74">
        <v>470</v>
      </c>
      <c r="J891" s="74">
        <v>597</v>
      </c>
      <c r="K891" s="74">
        <v>58</v>
      </c>
      <c r="L891" s="74">
        <v>44</v>
      </c>
      <c r="M891" s="74">
        <v>46</v>
      </c>
      <c r="N891" s="74">
        <v>88</v>
      </c>
      <c r="O891" s="74">
        <f>SUM(K891,L891,M891,N891)</f>
        <v>236</v>
      </c>
      <c r="P891" s="74" t="s">
        <v>1058</v>
      </c>
      <c r="Q891" s="74">
        <v>100</v>
      </c>
      <c r="R891" s="74">
        <v>1</v>
      </c>
      <c r="S891" s="74" t="s">
        <v>1012</v>
      </c>
      <c r="T891" s="74">
        <v>1574</v>
      </c>
      <c r="U891" s="74">
        <v>1589</v>
      </c>
      <c r="V891" s="74">
        <v>1636</v>
      </c>
      <c r="W891" s="74">
        <v>1615</v>
      </c>
      <c r="X891" s="74">
        <v>49</v>
      </c>
      <c r="Y891" s="74">
        <v>27</v>
      </c>
      <c r="Z891" s="74" t="s">
        <v>1004</v>
      </c>
      <c r="AA891" s="74" t="s">
        <v>1005</v>
      </c>
      <c r="AB891" s="74" t="s">
        <v>1006</v>
      </c>
      <c r="AC891" s="74" t="s">
        <v>1007</v>
      </c>
      <c r="AD891" s="74" t="s">
        <v>1016</v>
      </c>
      <c r="AE891" s="74" t="s">
        <v>1027</v>
      </c>
      <c r="AF891" s="74">
        <v>7</v>
      </c>
      <c r="AG891" s="74" t="s">
        <v>1004</v>
      </c>
      <c r="AH891" s="74">
        <v>0</v>
      </c>
      <c r="AI891" s="104">
        <v>0</v>
      </c>
    </row>
    <row r="892" spans="1:35">
      <c r="A892" s="95">
        <v>985</v>
      </c>
      <c r="B892" s="74" t="s">
        <v>48</v>
      </c>
      <c r="C892" s="74" t="s">
        <v>1952</v>
      </c>
      <c r="D892" s="74" t="s">
        <v>1952</v>
      </c>
      <c r="E892" s="96" t="str">
        <f>HYPERLINK("[映雪.xlsx]类型!B15",'类型（5）'!$C$15)</f>
        <v>巫女</v>
      </c>
      <c r="F892" s="74" t="s">
        <v>1001</v>
      </c>
      <c r="G892" s="74" t="s">
        <v>1002</v>
      </c>
      <c r="H892" s="74">
        <v>671</v>
      </c>
      <c r="I892" s="74">
        <v>671</v>
      </c>
      <c r="J892" s="74">
        <v>591</v>
      </c>
      <c r="K892" s="74">
        <v>58</v>
      </c>
      <c r="L892" s="74">
        <v>44</v>
      </c>
      <c r="M892" s="74">
        <v>80</v>
      </c>
      <c r="N892" s="74">
        <v>70</v>
      </c>
      <c r="O892" s="74">
        <f>SUM(K892,L892,M892,N892)</f>
        <v>252</v>
      </c>
      <c r="P892" s="74" t="s">
        <v>1049</v>
      </c>
      <c r="Q892" s="74">
        <v>100</v>
      </c>
      <c r="R892" s="74">
        <v>1</v>
      </c>
      <c r="S892" s="74" t="s">
        <v>1012</v>
      </c>
      <c r="T892" s="74">
        <v>1578</v>
      </c>
      <c r="U892" s="74">
        <v>1593</v>
      </c>
      <c r="V892" s="74">
        <v>1668</v>
      </c>
      <c r="W892" s="74">
        <v>1615</v>
      </c>
      <c r="X892" s="74">
        <v>28</v>
      </c>
      <c r="Y892" s="74">
        <v>45</v>
      </c>
      <c r="Z892" s="74" t="s">
        <v>1004</v>
      </c>
      <c r="AA892" s="74" t="s">
        <v>1005</v>
      </c>
      <c r="AB892" s="74" t="s">
        <v>1006</v>
      </c>
      <c r="AC892" s="74" t="s">
        <v>1007</v>
      </c>
      <c r="AD892" s="74" t="s">
        <v>1008</v>
      </c>
      <c r="AE892" s="74" t="s">
        <v>1013</v>
      </c>
      <c r="AF892" s="74">
        <v>5</v>
      </c>
      <c r="AG892" s="74" t="s">
        <v>1004</v>
      </c>
      <c r="AH892" s="74">
        <v>0</v>
      </c>
      <c r="AI892" s="104">
        <v>0</v>
      </c>
    </row>
    <row r="893" spans="1:35">
      <c r="A893" s="95">
        <v>1004</v>
      </c>
      <c r="B893" s="74" t="s">
        <v>50</v>
      </c>
      <c r="C893" s="74" t="s">
        <v>1969</v>
      </c>
      <c r="D893" s="74" t="s">
        <v>1969</v>
      </c>
      <c r="E893" s="74" t="str">
        <f>HYPERLINK("[映雪.xlsx]类型!B7",'类型（5）'!$C$7)</f>
        <v>武勇全能</v>
      </c>
      <c r="F893" s="74" t="s">
        <v>1001</v>
      </c>
      <c r="G893" s="74" t="s">
        <v>1002</v>
      </c>
      <c r="H893" s="74">
        <v>1004</v>
      </c>
      <c r="I893" s="74">
        <v>1004</v>
      </c>
      <c r="J893" s="74">
        <v>347</v>
      </c>
      <c r="K893" s="74">
        <v>58</v>
      </c>
      <c r="L893" s="74">
        <v>71</v>
      </c>
      <c r="M893" s="74">
        <v>60</v>
      </c>
      <c r="N893" s="74">
        <v>65</v>
      </c>
      <c r="O893" s="74">
        <f>SUM(K893,L893,M893,N893)</f>
        <v>254</v>
      </c>
      <c r="P893" s="74" t="s">
        <v>1051</v>
      </c>
      <c r="Q893" s="74">
        <v>100</v>
      </c>
      <c r="R893" s="74">
        <v>1</v>
      </c>
      <c r="S893" s="74" t="s">
        <v>1012</v>
      </c>
      <c r="T893" s="74">
        <v>1583</v>
      </c>
      <c r="U893" s="74">
        <v>1598</v>
      </c>
      <c r="V893" s="74">
        <v>1657</v>
      </c>
      <c r="W893" s="74">
        <v>1615</v>
      </c>
      <c r="X893" s="74">
        <v>90</v>
      </c>
      <c r="Y893" s="74">
        <v>77</v>
      </c>
      <c r="Z893" s="74" t="s">
        <v>1004</v>
      </c>
      <c r="AA893" s="74" t="s">
        <v>1005</v>
      </c>
      <c r="AB893" s="74" t="s">
        <v>1006</v>
      </c>
      <c r="AC893" s="74" t="s">
        <v>1007</v>
      </c>
      <c r="AD893" s="74" t="s">
        <v>1008</v>
      </c>
      <c r="AE893" s="74" t="s">
        <v>1017</v>
      </c>
      <c r="AF893" s="74">
        <v>7</v>
      </c>
      <c r="AG893" s="74" t="s">
        <v>1005</v>
      </c>
      <c r="AH893" s="74">
        <v>0</v>
      </c>
      <c r="AI893" s="104">
        <v>0</v>
      </c>
    </row>
    <row r="894" spans="1:35">
      <c r="A894" s="95">
        <v>1014</v>
      </c>
      <c r="B894" s="74" t="s">
        <v>50</v>
      </c>
      <c r="C894" s="74" t="s">
        <v>1980</v>
      </c>
      <c r="D894" s="74" t="s">
        <v>1980</v>
      </c>
      <c r="E894" s="74" t="str">
        <f>HYPERLINK("[映雪.xlsx]类型!B8",'类型（5）'!$C$8)</f>
        <v>智慧全能</v>
      </c>
      <c r="F894" s="74" t="s">
        <v>1001</v>
      </c>
      <c r="G894" s="74" t="s">
        <v>1002</v>
      </c>
      <c r="H894" s="74">
        <v>1014</v>
      </c>
      <c r="I894" s="74">
        <v>1014</v>
      </c>
      <c r="J894" s="74">
        <v>30</v>
      </c>
      <c r="K894" s="74">
        <v>58</v>
      </c>
      <c r="L894" s="74">
        <v>55</v>
      </c>
      <c r="M894" s="74">
        <v>52</v>
      </c>
      <c r="N894" s="74">
        <v>53</v>
      </c>
      <c r="O894" s="74">
        <f>SUM(K894,L894,M894,N894)</f>
        <v>218</v>
      </c>
      <c r="P894" s="74" t="s">
        <v>1051</v>
      </c>
      <c r="Q894" s="74">
        <v>100</v>
      </c>
      <c r="R894" s="74">
        <v>1</v>
      </c>
      <c r="S894" s="74" t="s">
        <v>1012</v>
      </c>
      <c r="T894" s="74">
        <v>1572</v>
      </c>
      <c r="U894" s="74">
        <v>1587</v>
      </c>
      <c r="V894" s="74">
        <v>1630</v>
      </c>
      <c r="W894" s="74">
        <v>1615</v>
      </c>
      <c r="X894" s="74">
        <v>18</v>
      </c>
      <c r="Y894" s="74">
        <v>56</v>
      </c>
      <c r="Z894" s="74" t="s">
        <v>1004</v>
      </c>
      <c r="AA894" s="74" t="s">
        <v>1005</v>
      </c>
      <c r="AB894" s="74" t="s">
        <v>1006</v>
      </c>
      <c r="AC894" s="74" t="s">
        <v>1007</v>
      </c>
      <c r="AD894" s="74" t="s">
        <v>1008</v>
      </c>
      <c r="AE894" s="74" t="s">
        <v>1013</v>
      </c>
      <c r="AF894" s="74">
        <v>6</v>
      </c>
      <c r="AG894" s="74" t="s">
        <v>1004</v>
      </c>
      <c r="AH894" s="74">
        <v>0</v>
      </c>
      <c r="AI894" s="104">
        <v>0</v>
      </c>
    </row>
    <row r="895" spans="1:35">
      <c r="A895" s="95">
        <v>1043</v>
      </c>
      <c r="B895" s="74" t="s">
        <v>52</v>
      </c>
      <c r="C895" s="74" t="s">
        <v>2005</v>
      </c>
      <c r="D895" s="74" t="s">
        <v>2005</v>
      </c>
      <c r="E895" s="74" t="str">
        <f>HYPERLINK("[映雪.xlsx]类型!B3",'类型（5）'!$C$3)</f>
        <v>武勇强化</v>
      </c>
      <c r="F895" s="74" t="s">
        <v>1001</v>
      </c>
      <c r="G895" s="74" t="s">
        <v>1002</v>
      </c>
      <c r="H895" s="74">
        <v>1043</v>
      </c>
      <c r="I895" s="74">
        <v>1043</v>
      </c>
      <c r="J895" s="74">
        <v>355</v>
      </c>
      <c r="K895" s="74">
        <v>58</v>
      </c>
      <c r="L895" s="74">
        <v>77</v>
      </c>
      <c r="M895" s="74">
        <v>52</v>
      </c>
      <c r="N895" s="74">
        <v>55</v>
      </c>
      <c r="O895" s="74">
        <f>SUM(K895,L895,M895,N895)</f>
        <v>242</v>
      </c>
      <c r="P895" s="74" t="s">
        <v>1064</v>
      </c>
      <c r="Q895" s="74">
        <v>100</v>
      </c>
      <c r="R895" s="74">
        <v>1</v>
      </c>
      <c r="S895" s="74" t="s">
        <v>1012</v>
      </c>
      <c r="T895" s="74">
        <v>1571</v>
      </c>
      <c r="U895" s="74">
        <v>1586</v>
      </c>
      <c r="V895" s="74">
        <v>1600</v>
      </c>
      <c r="W895" s="74">
        <v>1615</v>
      </c>
      <c r="X895" s="74">
        <v>78</v>
      </c>
      <c r="Y895" s="74">
        <v>75</v>
      </c>
      <c r="Z895" s="74" t="s">
        <v>1004</v>
      </c>
      <c r="AA895" s="74" t="s">
        <v>1004</v>
      </c>
      <c r="AB895" s="74" t="s">
        <v>1006</v>
      </c>
      <c r="AC895" s="74" t="s">
        <v>1062</v>
      </c>
      <c r="AD895" s="74" t="s">
        <v>1008</v>
      </c>
      <c r="AE895" s="74" t="s">
        <v>1017</v>
      </c>
      <c r="AF895" s="74">
        <v>10</v>
      </c>
      <c r="AG895" s="74" t="s">
        <v>1004</v>
      </c>
      <c r="AH895" s="74">
        <v>0</v>
      </c>
      <c r="AI895" s="104">
        <v>0</v>
      </c>
    </row>
    <row r="896" spans="1:35">
      <c r="A896" s="95">
        <v>1055</v>
      </c>
      <c r="B896" s="74" t="s">
        <v>96</v>
      </c>
      <c r="C896" s="74" t="s">
        <v>2015</v>
      </c>
      <c r="D896" s="74" t="s">
        <v>2015</v>
      </c>
      <c r="E896" s="74" t="str">
        <f>HYPERLINK("[映雪.xlsx]类型!B1",'类型（5）'!$C$1)</f>
        <v>均衡</v>
      </c>
      <c r="F896" s="74" t="s">
        <v>1001</v>
      </c>
      <c r="G896" s="74" t="s">
        <v>1002</v>
      </c>
      <c r="H896" s="74">
        <v>1055</v>
      </c>
      <c r="I896" s="74">
        <v>1055</v>
      </c>
      <c r="J896" s="74">
        <v>364</v>
      </c>
      <c r="K896" s="74">
        <v>58</v>
      </c>
      <c r="L896" s="74">
        <v>49</v>
      </c>
      <c r="M896" s="74">
        <v>41</v>
      </c>
      <c r="N896" s="74">
        <v>63</v>
      </c>
      <c r="O896" s="74">
        <f>SUM(K896,L896,M896,N896)</f>
        <v>211</v>
      </c>
      <c r="P896" s="74" t="s">
        <v>1060</v>
      </c>
      <c r="Q896" s="74">
        <v>100</v>
      </c>
      <c r="R896" s="74">
        <v>1</v>
      </c>
      <c r="S896" s="74" t="s">
        <v>1012</v>
      </c>
      <c r="T896" s="74">
        <v>1568</v>
      </c>
      <c r="U896" s="74">
        <v>1583</v>
      </c>
      <c r="V896" s="74">
        <v>1611</v>
      </c>
      <c r="W896" s="74">
        <v>1615</v>
      </c>
      <c r="X896" s="74">
        <v>22</v>
      </c>
      <c r="Y896" s="74">
        <v>60</v>
      </c>
      <c r="Z896" s="74" t="s">
        <v>1004</v>
      </c>
      <c r="AA896" s="74" t="s">
        <v>1005</v>
      </c>
      <c r="AB896" s="74" t="s">
        <v>1006</v>
      </c>
      <c r="AC896" s="74" t="s">
        <v>1007</v>
      </c>
      <c r="AD896" s="74" t="s">
        <v>1023</v>
      </c>
      <c r="AE896" s="74" t="s">
        <v>1027</v>
      </c>
      <c r="AF896" s="74">
        <v>7</v>
      </c>
      <c r="AG896" s="74" t="s">
        <v>1004</v>
      </c>
      <c r="AH896" s="74">
        <v>0</v>
      </c>
      <c r="AI896" s="104">
        <v>0</v>
      </c>
    </row>
    <row r="897" spans="1:35">
      <c r="A897" s="95">
        <v>1112</v>
      </c>
      <c r="B897" s="74" t="s">
        <v>102</v>
      </c>
      <c r="C897" s="74" t="s">
        <v>2069</v>
      </c>
      <c r="D897" s="74" t="s">
        <v>2069</v>
      </c>
      <c r="E897" s="99" t="str">
        <f>HYPERLINK("[映雪.xlsx]类型!B36",'类型（5）'!$C$36)</f>
        <v>文学家</v>
      </c>
      <c r="F897" s="74" t="s">
        <v>1001</v>
      </c>
      <c r="G897" s="74" t="s">
        <v>1002</v>
      </c>
      <c r="H897" s="74">
        <v>1237</v>
      </c>
      <c r="I897" s="74">
        <v>1237</v>
      </c>
      <c r="J897" s="74">
        <v>166</v>
      </c>
      <c r="K897" s="74">
        <v>58</v>
      </c>
      <c r="L897" s="74">
        <v>49</v>
      </c>
      <c r="M897" s="74">
        <v>70</v>
      </c>
      <c r="N897" s="74">
        <v>61</v>
      </c>
      <c r="O897" s="74">
        <f>SUM(K897,L897,M897,N897)</f>
        <v>238</v>
      </c>
      <c r="P897" s="74" t="s">
        <v>1029</v>
      </c>
      <c r="Q897" s="74">
        <v>100</v>
      </c>
      <c r="R897" s="74">
        <v>1</v>
      </c>
      <c r="S897" s="74" t="s">
        <v>1012</v>
      </c>
      <c r="T897" s="74">
        <v>1514</v>
      </c>
      <c r="U897" s="74">
        <v>1529</v>
      </c>
      <c r="V897" s="74">
        <v>1563</v>
      </c>
      <c r="W897" s="74">
        <v>1615</v>
      </c>
      <c r="X897" s="74">
        <v>34</v>
      </c>
      <c r="Y897" s="74">
        <v>1</v>
      </c>
      <c r="Z897" s="74" t="s">
        <v>1004</v>
      </c>
      <c r="AA897" s="74" t="s">
        <v>1004</v>
      </c>
      <c r="AB897" s="74" t="s">
        <v>1006</v>
      </c>
      <c r="AC897" s="74" t="s">
        <v>1007</v>
      </c>
      <c r="AD897" s="74" t="s">
        <v>1023</v>
      </c>
      <c r="AE897" s="74" t="s">
        <v>1013</v>
      </c>
      <c r="AF897" s="74">
        <v>5</v>
      </c>
      <c r="AG897" s="74" t="s">
        <v>1005</v>
      </c>
      <c r="AH897" s="74">
        <v>0</v>
      </c>
      <c r="AI897" s="104">
        <v>68</v>
      </c>
    </row>
    <row r="898" spans="1:35">
      <c r="A898" s="95">
        <v>1146</v>
      </c>
      <c r="B898" s="74" t="s">
        <v>134</v>
      </c>
      <c r="C898" s="74" t="s">
        <v>2101</v>
      </c>
      <c r="D898" s="74" t="s">
        <v>2101</v>
      </c>
      <c r="E898" s="74" t="str">
        <f>HYPERLINK("[映雪.xlsx]类型!B4",'类型（5）'!$C$4)</f>
        <v>智慧强化</v>
      </c>
      <c r="F898" s="74" t="s">
        <v>1001</v>
      </c>
      <c r="G898" s="74" t="s">
        <v>1002</v>
      </c>
      <c r="H898" s="74">
        <v>1276</v>
      </c>
      <c r="I898" s="74">
        <v>1276</v>
      </c>
      <c r="J898" s="74">
        <v>56</v>
      </c>
      <c r="K898" s="74">
        <v>58</v>
      </c>
      <c r="L898" s="74">
        <v>42</v>
      </c>
      <c r="M898" s="74">
        <v>77</v>
      </c>
      <c r="N898" s="74">
        <v>64</v>
      </c>
      <c r="O898" s="74">
        <f>SUM(K898,L898,M898,N898)</f>
        <v>241</v>
      </c>
      <c r="P898" s="74" t="s">
        <v>1022</v>
      </c>
      <c r="Q898" s="74">
        <v>100</v>
      </c>
      <c r="R898" s="74">
        <v>1</v>
      </c>
      <c r="S898" s="74" t="s">
        <v>1012</v>
      </c>
      <c r="T898" s="74">
        <v>1499</v>
      </c>
      <c r="U898" s="74">
        <v>1514</v>
      </c>
      <c r="V898" s="74">
        <v>1581</v>
      </c>
      <c r="W898" s="74">
        <v>1615</v>
      </c>
      <c r="X898" s="74">
        <v>90</v>
      </c>
      <c r="Y898" s="74">
        <v>50</v>
      </c>
      <c r="Z898" s="74" t="s">
        <v>1004</v>
      </c>
      <c r="AA898" s="74" t="s">
        <v>1005</v>
      </c>
      <c r="AB898" s="74" t="s">
        <v>1006</v>
      </c>
      <c r="AC898" s="74" t="s">
        <v>1007</v>
      </c>
      <c r="AD898" s="74" t="s">
        <v>1008</v>
      </c>
      <c r="AE898" s="74" t="s">
        <v>1013</v>
      </c>
      <c r="AF898" s="74">
        <v>6</v>
      </c>
      <c r="AG898" s="74" t="s">
        <v>1004</v>
      </c>
      <c r="AH898" s="74">
        <v>0</v>
      </c>
      <c r="AI898" s="104">
        <v>0</v>
      </c>
    </row>
    <row r="899" spans="1:35">
      <c r="A899" s="95">
        <v>1171</v>
      </c>
      <c r="B899" s="74" t="s">
        <v>160</v>
      </c>
      <c r="C899" s="74" t="s">
        <v>2122</v>
      </c>
      <c r="D899" s="74" t="s">
        <v>2122</v>
      </c>
      <c r="E899" s="74" t="str">
        <f>HYPERLINK("[映雪.xlsx]类型!B1",'类型（5）'!$C$1)</f>
        <v>均衡</v>
      </c>
      <c r="F899" s="74" t="s">
        <v>1001</v>
      </c>
      <c r="G899" s="74" t="s">
        <v>1002</v>
      </c>
      <c r="H899" s="74">
        <v>1258</v>
      </c>
      <c r="I899" s="74">
        <v>1258</v>
      </c>
      <c r="J899" s="74">
        <v>20</v>
      </c>
      <c r="K899" s="74">
        <v>58</v>
      </c>
      <c r="L899" s="74">
        <v>50</v>
      </c>
      <c r="M899" s="74">
        <v>41</v>
      </c>
      <c r="N899" s="74">
        <v>52</v>
      </c>
      <c r="O899" s="74">
        <f>SUM(K899,L899,M899,N899)</f>
        <v>201</v>
      </c>
      <c r="P899" s="74" t="s">
        <v>1060</v>
      </c>
      <c r="Q899" s="74">
        <v>100</v>
      </c>
      <c r="R899" s="74">
        <v>1</v>
      </c>
      <c r="S899" s="74" t="s">
        <v>1012</v>
      </c>
      <c r="T899" s="74">
        <v>1510</v>
      </c>
      <c r="U899" s="74">
        <v>1525</v>
      </c>
      <c r="V899" s="74">
        <v>1559</v>
      </c>
      <c r="W899" s="74">
        <v>1615</v>
      </c>
      <c r="X899" s="74">
        <v>87</v>
      </c>
      <c r="Y899" s="74">
        <v>56</v>
      </c>
      <c r="Z899" s="74" t="s">
        <v>1004</v>
      </c>
      <c r="AA899" s="74" t="s">
        <v>1005</v>
      </c>
      <c r="AB899" s="74" t="s">
        <v>1006</v>
      </c>
      <c r="AC899" s="74" t="s">
        <v>1007</v>
      </c>
      <c r="AD899" s="74" t="s">
        <v>1023</v>
      </c>
      <c r="AE899" s="74" t="s">
        <v>1027</v>
      </c>
      <c r="AF899" s="74">
        <v>7</v>
      </c>
      <c r="AG899" s="74" t="s">
        <v>1004</v>
      </c>
      <c r="AH899" s="74">
        <v>0</v>
      </c>
      <c r="AI899" s="104">
        <v>38</v>
      </c>
    </row>
    <row r="900" spans="1:35">
      <c r="A900" s="95">
        <v>1192</v>
      </c>
      <c r="B900" s="74" t="s">
        <v>142</v>
      </c>
      <c r="C900" s="74" t="s">
        <v>2140</v>
      </c>
      <c r="D900" s="74" t="s">
        <v>2140</v>
      </c>
      <c r="E900" s="74" t="str">
        <f>HYPERLINK("[映雪.xlsx]类型!B1",'类型（5）'!$C$1)</f>
        <v>均衡</v>
      </c>
      <c r="F900" s="74" t="s">
        <v>1001</v>
      </c>
      <c r="G900" s="74" t="s">
        <v>1002</v>
      </c>
      <c r="H900" s="74">
        <v>1212</v>
      </c>
      <c r="I900" s="74">
        <v>1212</v>
      </c>
      <c r="J900" s="74">
        <v>187</v>
      </c>
      <c r="K900" s="74">
        <v>58</v>
      </c>
      <c r="L900" s="74">
        <v>43</v>
      </c>
      <c r="M900" s="74">
        <v>70</v>
      </c>
      <c r="N900" s="74">
        <v>53</v>
      </c>
      <c r="O900" s="74">
        <f>SUM(K900,L900,M900,N900)</f>
        <v>224</v>
      </c>
      <c r="P900" s="74" t="s">
        <v>1060</v>
      </c>
      <c r="Q900" s="74">
        <v>100</v>
      </c>
      <c r="R900" s="74">
        <v>1</v>
      </c>
      <c r="S900" s="74" t="s">
        <v>1012</v>
      </c>
      <c r="T900" s="74">
        <v>1514</v>
      </c>
      <c r="U900" s="74">
        <v>1529</v>
      </c>
      <c r="V900" s="74">
        <v>1573</v>
      </c>
      <c r="W900" s="74">
        <v>1615</v>
      </c>
      <c r="X900" s="74">
        <v>66</v>
      </c>
      <c r="Y900" s="74">
        <v>38</v>
      </c>
      <c r="Z900" s="74" t="s">
        <v>1004</v>
      </c>
      <c r="AA900" s="74" t="s">
        <v>1004</v>
      </c>
      <c r="AB900" s="74" t="s">
        <v>1006</v>
      </c>
      <c r="AC900" s="74" t="s">
        <v>1007</v>
      </c>
      <c r="AD900" s="74" t="s">
        <v>1023</v>
      </c>
      <c r="AE900" s="74" t="s">
        <v>1009</v>
      </c>
      <c r="AF900" s="74">
        <v>5</v>
      </c>
      <c r="AG900" s="74" t="s">
        <v>1004</v>
      </c>
      <c r="AH900" s="74">
        <v>0</v>
      </c>
      <c r="AI900" s="104">
        <v>0</v>
      </c>
    </row>
    <row r="901" spans="1:35">
      <c r="A901" s="95">
        <v>1269</v>
      </c>
      <c r="B901" s="74" t="s">
        <v>106</v>
      </c>
      <c r="C901" s="74" t="s">
        <v>2206</v>
      </c>
      <c r="D901" s="74" t="s">
        <v>2206</v>
      </c>
      <c r="E901" s="99" t="str">
        <f>HYPERLINK("[映雪.xlsx]类型!B11",'类型（5）'!$C$11)</f>
        <v>人偶</v>
      </c>
      <c r="F901" s="74" t="s">
        <v>1001</v>
      </c>
      <c r="G901" s="74" t="s">
        <v>1002</v>
      </c>
      <c r="H901" s="74">
        <v>1354</v>
      </c>
      <c r="I901" s="74">
        <v>1354</v>
      </c>
      <c r="J901" s="74">
        <v>62</v>
      </c>
      <c r="K901" s="74">
        <v>58</v>
      </c>
      <c r="L901" s="74">
        <v>63</v>
      </c>
      <c r="M901" s="74">
        <v>56</v>
      </c>
      <c r="N901" s="74">
        <v>77</v>
      </c>
      <c r="O901" s="74">
        <f>SUM(K901,L901,M901,N901)</f>
        <v>254</v>
      </c>
      <c r="P901" s="74" t="s">
        <v>1058</v>
      </c>
      <c r="Q901" s="74">
        <v>100</v>
      </c>
      <c r="R901" s="74">
        <v>1</v>
      </c>
      <c r="S901" s="74" t="s">
        <v>1012</v>
      </c>
      <c r="T901" s="74">
        <v>1529</v>
      </c>
      <c r="U901" s="74">
        <v>1544</v>
      </c>
      <c r="V901" s="74">
        <v>1583</v>
      </c>
      <c r="W901" s="74">
        <v>1615</v>
      </c>
      <c r="X901" s="74">
        <v>25</v>
      </c>
      <c r="Y901" s="74">
        <v>50</v>
      </c>
      <c r="Z901" s="74" t="s">
        <v>1004</v>
      </c>
      <c r="AA901" s="74" t="s">
        <v>1004</v>
      </c>
      <c r="AB901" s="74" t="s">
        <v>1006</v>
      </c>
      <c r="AC901" s="74" t="s">
        <v>1062</v>
      </c>
      <c r="AD901" s="74" t="s">
        <v>1008</v>
      </c>
      <c r="AE901" s="74" t="s">
        <v>1009</v>
      </c>
      <c r="AF901" s="74">
        <v>5</v>
      </c>
      <c r="AG901" s="74" t="s">
        <v>1005</v>
      </c>
      <c r="AH901" s="74">
        <v>0</v>
      </c>
      <c r="AI901" s="104">
        <v>0</v>
      </c>
    </row>
    <row r="902" spans="1:35">
      <c r="A902" s="95">
        <v>1289</v>
      </c>
      <c r="B902" s="74" t="s">
        <v>142</v>
      </c>
      <c r="C902" s="74" t="s">
        <v>2223</v>
      </c>
      <c r="D902" s="74" t="s">
        <v>2223</v>
      </c>
      <c r="E902" s="74" t="str">
        <f>HYPERLINK("[映雪.xlsx]类型!B7",'类型（5）'!$C$7)</f>
        <v>武勇全能</v>
      </c>
      <c r="F902" s="74" t="s">
        <v>1001</v>
      </c>
      <c r="G902" s="74" t="s">
        <v>1002</v>
      </c>
      <c r="H902" s="74">
        <v>1390</v>
      </c>
      <c r="I902" s="74">
        <v>1390</v>
      </c>
      <c r="J902" s="74">
        <v>133</v>
      </c>
      <c r="K902" s="74">
        <v>58</v>
      </c>
      <c r="L902" s="74">
        <v>80</v>
      </c>
      <c r="M902" s="74">
        <v>46</v>
      </c>
      <c r="N902" s="74">
        <v>70</v>
      </c>
      <c r="O902" s="74">
        <f>SUM(K902,L902,M902,N902)</f>
        <v>254</v>
      </c>
      <c r="P902" s="74" t="s">
        <v>1072</v>
      </c>
      <c r="Q902" s="74">
        <v>100</v>
      </c>
      <c r="R902" s="74">
        <v>1</v>
      </c>
      <c r="S902" s="74" t="s">
        <v>1012</v>
      </c>
      <c r="T902" s="74">
        <v>1543</v>
      </c>
      <c r="U902" s="74">
        <v>1558</v>
      </c>
      <c r="V902" s="74">
        <v>1598</v>
      </c>
      <c r="W902" s="74">
        <v>1615</v>
      </c>
      <c r="X902" s="74">
        <v>40</v>
      </c>
      <c r="Y902" s="74">
        <v>10</v>
      </c>
      <c r="Z902" s="74" t="s">
        <v>1004</v>
      </c>
      <c r="AA902" s="74" t="s">
        <v>1005</v>
      </c>
      <c r="AB902" s="74" t="s">
        <v>1006</v>
      </c>
      <c r="AC902" s="74" t="s">
        <v>1007</v>
      </c>
      <c r="AD902" s="74" t="s">
        <v>1008</v>
      </c>
      <c r="AE902" s="74" t="s">
        <v>1024</v>
      </c>
      <c r="AF902" s="74">
        <v>7</v>
      </c>
      <c r="AG902" s="74" t="s">
        <v>1005</v>
      </c>
      <c r="AH902" s="74">
        <v>0</v>
      </c>
      <c r="AI902" s="104">
        <v>0</v>
      </c>
    </row>
    <row r="903" spans="1:35">
      <c r="A903" s="95">
        <v>1362</v>
      </c>
      <c r="B903" s="74" t="s">
        <v>162</v>
      </c>
      <c r="C903" s="74" t="s">
        <v>2288</v>
      </c>
      <c r="D903" s="74" t="s">
        <v>2288</v>
      </c>
      <c r="E903" s="96" t="str">
        <f>HYPERLINK("[映雪.xlsx]类型!B5",'类型（5）'!$C$5)</f>
        <v>家政强化</v>
      </c>
      <c r="F903" s="74" t="s">
        <v>1001</v>
      </c>
      <c r="G903" s="74" t="s">
        <v>1002</v>
      </c>
      <c r="H903" s="74">
        <v>1454</v>
      </c>
      <c r="I903" s="74">
        <v>1454</v>
      </c>
      <c r="J903" s="74">
        <v>161</v>
      </c>
      <c r="K903" s="74">
        <v>58</v>
      </c>
      <c r="L903" s="74">
        <v>60</v>
      </c>
      <c r="M903" s="74">
        <v>52</v>
      </c>
      <c r="N903" s="74">
        <v>78</v>
      </c>
      <c r="O903" s="74">
        <f>SUM(K903,L903,M903,N903)</f>
        <v>248</v>
      </c>
      <c r="P903" s="74" t="s">
        <v>1079</v>
      </c>
      <c r="Q903" s="74">
        <v>100</v>
      </c>
      <c r="R903" s="74">
        <v>1</v>
      </c>
      <c r="S903" s="74" t="s">
        <v>1012</v>
      </c>
      <c r="T903" s="74">
        <v>1526</v>
      </c>
      <c r="U903" s="74">
        <v>1541</v>
      </c>
      <c r="V903" s="74">
        <v>1595</v>
      </c>
      <c r="W903" s="74">
        <v>1615</v>
      </c>
      <c r="X903" s="74">
        <v>0</v>
      </c>
      <c r="Y903" s="74">
        <v>28</v>
      </c>
      <c r="Z903" s="74" t="s">
        <v>1004</v>
      </c>
      <c r="AA903" s="74" t="s">
        <v>1004</v>
      </c>
      <c r="AB903" s="74" t="s">
        <v>1006</v>
      </c>
      <c r="AC903" s="74" t="s">
        <v>1007</v>
      </c>
      <c r="AD903" s="74" t="s">
        <v>1008</v>
      </c>
      <c r="AE903" s="74" t="s">
        <v>1027</v>
      </c>
      <c r="AF903" s="74">
        <v>6</v>
      </c>
      <c r="AG903" s="74" t="s">
        <v>1004</v>
      </c>
      <c r="AH903" s="74">
        <v>0</v>
      </c>
      <c r="AI903" s="104">
        <v>0</v>
      </c>
    </row>
    <row r="904" spans="1:35">
      <c r="A904" s="95">
        <v>1364</v>
      </c>
      <c r="B904" s="74" t="s">
        <v>162</v>
      </c>
      <c r="C904" s="74" t="s">
        <v>2290</v>
      </c>
      <c r="D904" s="74" t="s">
        <v>2290</v>
      </c>
      <c r="E904" s="74" t="str">
        <f>HYPERLINK("[映雪.xlsx]类型!B38",'类型（5）'!$C$38)</f>
        <v>战士</v>
      </c>
      <c r="F904" s="74" t="s">
        <v>1001</v>
      </c>
      <c r="G904" s="74" t="s">
        <v>1002</v>
      </c>
      <c r="H904" s="74">
        <v>1456</v>
      </c>
      <c r="I904" s="74">
        <v>1456</v>
      </c>
      <c r="J904" s="74">
        <v>161</v>
      </c>
      <c r="K904" s="74">
        <v>58</v>
      </c>
      <c r="L904" s="74">
        <v>67</v>
      </c>
      <c r="M904" s="74">
        <v>51</v>
      </c>
      <c r="N904" s="74">
        <v>71</v>
      </c>
      <c r="O904" s="74">
        <f>SUM(K904,L904,M904,N904)</f>
        <v>247</v>
      </c>
      <c r="P904" s="74" t="s">
        <v>1060</v>
      </c>
      <c r="Q904" s="74">
        <v>100</v>
      </c>
      <c r="R904" s="74">
        <v>1</v>
      </c>
      <c r="S904" s="74" t="s">
        <v>1012</v>
      </c>
      <c r="T904" s="74">
        <v>1556</v>
      </c>
      <c r="U904" s="74">
        <v>1570</v>
      </c>
      <c r="V904" s="74">
        <v>1624</v>
      </c>
      <c r="W904" s="74">
        <v>1615</v>
      </c>
      <c r="X904" s="74">
        <v>0</v>
      </c>
      <c r="Y904" s="74">
        <v>28</v>
      </c>
      <c r="Z904" s="74" t="s">
        <v>1004</v>
      </c>
      <c r="AA904" s="74" t="s">
        <v>1005</v>
      </c>
      <c r="AB904" s="74" t="s">
        <v>1006</v>
      </c>
      <c r="AC904" s="74" t="s">
        <v>1007</v>
      </c>
      <c r="AD904" s="74" t="s">
        <v>1008</v>
      </c>
      <c r="AE904" s="74" t="s">
        <v>1024</v>
      </c>
      <c r="AF904" s="74">
        <v>7</v>
      </c>
      <c r="AG904" s="74" t="s">
        <v>1004</v>
      </c>
      <c r="AH904" s="74">
        <v>0</v>
      </c>
      <c r="AI904" s="104">
        <v>0</v>
      </c>
    </row>
    <row r="905" spans="1:35">
      <c r="A905" s="95">
        <v>1402</v>
      </c>
      <c r="B905" s="74" t="s">
        <v>54</v>
      </c>
      <c r="C905" s="74" t="s">
        <v>2323</v>
      </c>
      <c r="D905" s="74" t="s">
        <v>2323</v>
      </c>
      <c r="E905" s="99" t="str">
        <f>HYPERLINK("[映雪.xlsx]类型!B42",'类型（5）'!$C$42)</f>
        <v>魔剑士</v>
      </c>
      <c r="F905" s="74" t="s">
        <v>1001</v>
      </c>
      <c r="G905" s="74" t="s">
        <v>1002</v>
      </c>
      <c r="H905" s="74">
        <v>1485</v>
      </c>
      <c r="I905" s="74">
        <v>1485</v>
      </c>
      <c r="J905" s="74">
        <v>489</v>
      </c>
      <c r="K905" s="74">
        <v>58</v>
      </c>
      <c r="L905" s="74">
        <v>69</v>
      </c>
      <c r="M905" s="74">
        <v>40</v>
      </c>
      <c r="N905" s="74">
        <v>57</v>
      </c>
      <c r="O905" s="74">
        <f>SUM(K905,L905,M905,N905)</f>
        <v>224</v>
      </c>
      <c r="P905" s="74" t="s">
        <v>1042</v>
      </c>
      <c r="Q905" s="74">
        <v>100</v>
      </c>
      <c r="R905" s="74">
        <v>1</v>
      </c>
      <c r="S905" s="74" t="s">
        <v>1012</v>
      </c>
      <c r="T905" s="74">
        <v>1509</v>
      </c>
      <c r="U905" s="74">
        <v>1524</v>
      </c>
      <c r="V905" s="74">
        <v>1557</v>
      </c>
      <c r="W905" s="74">
        <v>1615</v>
      </c>
      <c r="X905" s="74">
        <v>0</v>
      </c>
      <c r="Y905" s="74">
        <v>16</v>
      </c>
      <c r="Z905" s="74" t="s">
        <v>1004</v>
      </c>
      <c r="AA905" s="74" t="s">
        <v>1005</v>
      </c>
      <c r="AB905" s="74" t="s">
        <v>1006</v>
      </c>
      <c r="AC905" s="74" t="s">
        <v>1007</v>
      </c>
      <c r="AD905" s="74" t="s">
        <v>1023</v>
      </c>
      <c r="AE905" s="74" t="s">
        <v>1009</v>
      </c>
      <c r="AF905" s="74">
        <v>3</v>
      </c>
      <c r="AG905" s="74" t="s">
        <v>1004</v>
      </c>
      <c r="AH905" s="74">
        <v>0</v>
      </c>
      <c r="AI905" s="104">
        <v>0</v>
      </c>
    </row>
    <row r="906" spans="1:35">
      <c r="A906" s="95">
        <v>1412</v>
      </c>
      <c r="B906" s="74" t="s">
        <v>54</v>
      </c>
      <c r="C906" s="74" t="s">
        <v>2331</v>
      </c>
      <c r="D906" s="74" t="s">
        <v>2331</v>
      </c>
      <c r="E906" s="99" t="str">
        <f>HYPERLINK("[映雪.xlsx]类型!B17",'类型（5）'!$C$17)</f>
        <v>记者</v>
      </c>
      <c r="F906" s="74" t="s">
        <v>1001</v>
      </c>
      <c r="G906" s="74" t="s">
        <v>1002</v>
      </c>
      <c r="H906" s="74">
        <v>1491</v>
      </c>
      <c r="I906" s="74">
        <v>1491</v>
      </c>
      <c r="J906" s="74">
        <v>491</v>
      </c>
      <c r="K906" s="74">
        <v>58</v>
      </c>
      <c r="L906" s="74">
        <v>51</v>
      </c>
      <c r="M906" s="74">
        <v>59</v>
      </c>
      <c r="N906" s="74">
        <v>66</v>
      </c>
      <c r="O906" s="74">
        <f>SUM(K906,L906,M906,N906)</f>
        <v>234</v>
      </c>
      <c r="P906" s="74" t="s">
        <v>1053</v>
      </c>
      <c r="Q906" s="74">
        <v>100</v>
      </c>
      <c r="R906" s="74">
        <v>1</v>
      </c>
      <c r="S906" s="74" t="s">
        <v>1012</v>
      </c>
      <c r="T906" s="74">
        <v>1501</v>
      </c>
      <c r="U906" s="74">
        <v>1516</v>
      </c>
      <c r="V906" s="74">
        <v>1560</v>
      </c>
      <c r="W906" s="74">
        <v>1615</v>
      </c>
      <c r="X906" s="74">
        <v>0</v>
      </c>
      <c r="Y906" s="74">
        <v>31</v>
      </c>
      <c r="Z906" s="74" t="s">
        <v>1004</v>
      </c>
      <c r="AA906" s="74" t="s">
        <v>1004</v>
      </c>
      <c r="AB906" s="74" t="s">
        <v>1006</v>
      </c>
      <c r="AC906" s="74" t="s">
        <v>1007</v>
      </c>
      <c r="AD906" s="74" t="s">
        <v>1023</v>
      </c>
      <c r="AE906" s="74" t="s">
        <v>1009</v>
      </c>
      <c r="AF906" s="74">
        <v>2</v>
      </c>
      <c r="AG906" s="74" t="s">
        <v>1004</v>
      </c>
      <c r="AH906" s="74">
        <v>0</v>
      </c>
      <c r="AI906" s="104">
        <v>0</v>
      </c>
    </row>
    <row r="907" spans="1:35">
      <c r="A907" s="95">
        <v>1470</v>
      </c>
      <c r="B907" s="74" t="s">
        <v>144</v>
      </c>
      <c r="C907" s="74" t="s">
        <v>2378</v>
      </c>
      <c r="D907" s="74" t="s">
        <v>2378</v>
      </c>
      <c r="E907" s="74" t="str">
        <f>HYPERLINK("[映雪.xlsx]类型!B14",'类型（5）'!$C$14)</f>
        <v>永生</v>
      </c>
      <c r="F907" s="74" t="s">
        <v>1001</v>
      </c>
      <c r="G907" s="74" t="s">
        <v>1002</v>
      </c>
      <c r="H907" s="74">
        <v>1541</v>
      </c>
      <c r="I907" s="74">
        <v>1541</v>
      </c>
      <c r="J907" s="74">
        <v>174</v>
      </c>
      <c r="K907" s="74">
        <v>58</v>
      </c>
      <c r="L907" s="74">
        <v>83</v>
      </c>
      <c r="M907" s="74">
        <v>78</v>
      </c>
      <c r="N907" s="74">
        <v>40</v>
      </c>
      <c r="O907" s="74">
        <f>SUM(K907,L907,M907,N907)</f>
        <v>259</v>
      </c>
      <c r="P907" s="74" t="s">
        <v>1177</v>
      </c>
      <c r="Q907" s="74">
        <v>100</v>
      </c>
      <c r="R907" s="74">
        <v>1</v>
      </c>
      <c r="S907" s="74" t="s">
        <v>1012</v>
      </c>
      <c r="T907" s="74">
        <v>1580</v>
      </c>
      <c r="U907" s="74">
        <v>1590</v>
      </c>
      <c r="V907" s="74">
        <v>1637</v>
      </c>
      <c r="W907" s="74">
        <v>1615</v>
      </c>
      <c r="X907" s="74">
        <v>0</v>
      </c>
      <c r="Y907" s="74">
        <v>5</v>
      </c>
      <c r="Z907" s="74" t="s">
        <v>1004</v>
      </c>
      <c r="AA907" s="74" t="s">
        <v>1005</v>
      </c>
      <c r="AB907" s="74" t="s">
        <v>1006</v>
      </c>
      <c r="AC907" s="74" t="s">
        <v>1007</v>
      </c>
      <c r="AD907" s="74" t="s">
        <v>1016</v>
      </c>
      <c r="AE907" s="74" t="s">
        <v>1009</v>
      </c>
      <c r="AF907" s="74">
        <v>9</v>
      </c>
      <c r="AG907" s="74" t="s">
        <v>1004</v>
      </c>
      <c r="AH907" s="74">
        <v>0</v>
      </c>
      <c r="AI907" s="104">
        <v>0</v>
      </c>
    </row>
    <row r="908" spans="1:35">
      <c r="A908" s="95">
        <v>1478</v>
      </c>
      <c r="B908" s="74" t="s">
        <v>144</v>
      </c>
      <c r="C908" s="74" t="s">
        <v>2385</v>
      </c>
      <c r="D908" s="74" t="s">
        <v>2385</v>
      </c>
      <c r="E908" s="74" t="str">
        <f>HYPERLINK("[映雪.xlsx]类型!B4",'类型（5）'!$C$4)</f>
        <v>智慧强化</v>
      </c>
      <c r="F908" s="74" t="s">
        <v>1001</v>
      </c>
      <c r="G908" s="74" t="s">
        <v>1002</v>
      </c>
      <c r="H908" s="74">
        <v>1549</v>
      </c>
      <c r="I908" s="74">
        <v>1549</v>
      </c>
      <c r="J908" s="74">
        <v>513</v>
      </c>
      <c r="K908" s="74">
        <v>58</v>
      </c>
      <c r="L908" s="74">
        <v>61</v>
      </c>
      <c r="M908" s="74">
        <v>62</v>
      </c>
      <c r="N908" s="74">
        <v>60</v>
      </c>
      <c r="O908" s="74">
        <f>SUM(K908,L908,M908,N908)</f>
        <v>241</v>
      </c>
      <c r="P908" s="74" t="s">
        <v>1029</v>
      </c>
      <c r="Q908" s="74">
        <v>100</v>
      </c>
      <c r="R908" s="74">
        <v>1</v>
      </c>
      <c r="S908" s="74" t="s">
        <v>1012</v>
      </c>
      <c r="T908" s="74">
        <v>1592</v>
      </c>
      <c r="U908" s="74">
        <v>1607</v>
      </c>
      <c r="V908" s="74">
        <v>1665</v>
      </c>
      <c r="W908" s="74">
        <v>1615</v>
      </c>
      <c r="X908" s="74">
        <v>0</v>
      </c>
      <c r="Y908" s="74">
        <v>15</v>
      </c>
      <c r="Z908" s="74" t="s">
        <v>1004</v>
      </c>
      <c r="AA908" s="74" t="s">
        <v>1005</v>
      </c>
      <c r="AB908" s="74" t="s">
        <v>1006</v>
      </c>
      <c r="AC908" s="74" t="s">
        <v>1007</v>
      </c>
      <c r="AD908" s="74" t="s">
        <v>1023</v>
      </c>
      <c r="AE908" s="74" t="s">
        <v>1017</v>
      </c>
      <c r="AF908" s="74">
        <v>2</v>
      </c>
      <c r="AG908" s="74" t="s">
        <v>1004</v>
      </c>
      <c r="AH908" s="74">
        <v>0</v>
      </c>
      <c r="AI908" s="104">
        <v>0</v>
      </c>
    </row>
    <row r="909" spans="1:35">
      <c r="A909" s="95">
        <v>1487</v>
      </c>
      <c r="B909" s="74" t="s">
        <v>90</v>
      </c>
      <c r="C909" s="74" t="s">
        <v>718</v>
      </c>
      <c r="D909" s="74" t="s">
        <v>718</v>
      </c>
      <c r="E909" s="96" t="str">
        <f>HYPERLINK("[映雪.xlsx]类型!B10",'类型（5）'!$C$10)</f>
        <v>学者</v>
      </c>
      <c r="F909" s="74" t="s">
        <v>1001</v>
      </c>
      <c r="G909" s="74" t="s">
        <v>1002</v>
      </c>
      <c r="H909" s="74">
        <v>1558</v>
      </c>
      <c r="I909" s="74">
        <v>1558</v>
      </c>
      <c r="J909" s="74">
        <v>110</v>
      </c>
      <c r="K909" s="74">
        <v>58</v>
      </c>
      <c r="L909" s="74">
        <v>71</v>
      </c>
      <c r="M909" s="74">
        <v>74</v>
      </c>
      <c r="N909" s="74">
        <v>73</v>
      </c>
      <c r="O909" s="74">
        <f>SUM(K909,L909,M909,N909)</f>
        <v>276</v>
      </c>
      <c r="P909" s="74" t="s">
        <v>1074</v>
      </c>
      <c r="Q909" s="74">
        <v>100</v>
      </c>
      <c r="R909" s="74">
        <v>1</v>
      </c>
      <c r="S909" s="74" t="s">
        <v>1012</v>
      </c>
      <c r="T909" s="74">
        <v>1538</v>
      </c>
      <c r="U909" s="74">
        <v>1553</v>
      </c>
      <c r="V909" s="74">
        <v>1610</v>
      </c>
      <c r="W909" s="74">
        <v>1615</v>
      </c>
      <c r="X909" s="74">
        <v>0</v>
      </c>
      <c r="Y909" s="74">
        <v>13</v>
      </c>
      <c r="Z909" s="74" t="s">
        <v>1004</v>
      </c>
      <c r="AA909" s="74" t="s">
        <v>1005</v>
      </c>
      <c r="AB909" s="74" t="s">
        <v>1006</v>
      </c>
      <c r="AC909" s="74" t="s">
        <v>1007</v>
      </c>
      <c r="AD909" s="74" t="s">
        <v>1008</v>
      </c>
      <c r="AE909" s="74" t="s">
        <v>1027</v>
      </c>
      <c r="AF909" s="74">
        <v>5</v>
      </c>
      <c r="AG909" s="74" t="s">
        <v>1005</v>
      </c>
      <c r="AH909" s="74">
        <v>0</v>
      </c>
      <c r="AI909" s="104">
        <v>0</v>
      </c>
    </row>
    <row r="910" spans="1:35">
      <c r="A910" s="95">
        <v>1521</v>
      </c>
      <c r="B910" s="74" t="s">
        <v>126</v>
      </c>
      <c r="C910" s="74" t="s">
        <v>2424</v>
      </c>
      <c r="D910" s="74" t="s">
        <v>2424</v>
      </c>
      <c r="E910" s="96" t="str">
        <f>HYPERLINK("[映雪.xlsx]类型!B21",'类型（5）'!$C$21)</f>
        <v>游魂</v>
      </c>
      <c r="F910" s="74" t="s">
        <v>1001</v>
      </c>
      <c r="G910" s="74" t="s">
        <v>1002</v>
      </c>
      <c r="H910" s="74">
        <v>1591</v>
      </c>
      <c r="I910" s="74">
        <v>1591</v>
      </c>
      <c r="J910" s="74">
        <v>529</v>
      </c>
      <c r="K910" s="74">
        <v>58</v>
      </c>
      <c r="L910" s="74">
        <v>57</v>
      </c>
      <c r="M910" s="74">
        <v>57</v>
      </c>
      <c r="N910" s="74">
        <v>59</v>
      </c>
      <c r="O910" s="74">
        <f>SUM(K910,L910,M910,N910)</f>
        <v>231</v>
      </c>
      <c r="P910" s="74" t="s">
        <v>1067</v>
      </c>
      <c r="Q910" s="74">
        <v>100</v>
      </c>
      <c r="R910" s="74">
        <v>1</v>
      </c>
      <c r="S910" s="74" t="s">
        <v>1012</v>
      </c>
      <c r="T910" s="74">
        <v>1545</v>
      </c>
      <c r="U910" s="74">
        <v>1560</v>
      </c>
      <c r="V910" s="74">
        <v>1584</v>
      </c>
      <c r="W910" s="74">
        <v>1615</v>
      </c>
      <c r="X910" s="74">
        <v>0</v>
      </c>
      <c r="Y910" s="74">
        <v>16</v>
      </c>
      <c r="Z910" s="74" t="s">
        <v>1004</v>
      </c>
      <c r="AA910" s="74" t="s">
        <v>1004</v>
      </c>
      <c r="AB910" s="74" t="s">
        <v>1006</v>
      </c>
      <c r="AC910" s="74" t="s">
        <v>1007</v>
      </c>
      <c r="AD910" s="74" t="s">
        <v>1023</v>
      </c>
      <c r="AE910" s="74" t="s">
        <v>1017</v>
      </c>
      <c r="AF910" s="74">
        <v>3</v>
      </c>
      <c r="AG910" s="74" t="s">
        <v>1005</v>
      </c>
      <c r="AH910" s="74">
        <v>0</v>
      </c>
      <c r="AI910" s="104">
        <v>0</v>
      </c>
    </row>
    <row r="911" spans="1:35">
      <c r="A911" s="95">
        <v>1583</v>
      </c>
      <c r="B911" s="74" t="s">
        <v>100</v>
      </c>
      <c r="C911" s="74" t="s">
        <v>2476</v>
      </c>
      <c r="D911" s="74" t="s">
        <v>2476</v>
      </c>
      <c r="E911" s="74" t="str">
        <f>HYPERLINK("[映雪.xlsx]类型!B7",'类型（5）'!$C$7)</f>
        <v>武勇全能</v>
      </c>
      <c r="F911" s="74" t="s">
        <v>1001</v>
      </c>
      <c r="G911" s="74" t="s">
        <v>1002</v>
      </c>
      <c r="H911" s="74">
        <v>1640</v>
      </c>
      <c r="I911" s="74">
        <v>1640</v>
      </c>
      <c r="J911" s="74">
        <v>577</v>
      </c>
      <c r="K911" s="74">
        <v>58</v>
      </c>
      <c r="L911" s="74">
        <v>76</v>
      </c>
      <c r="M911" s="74">
        <v>66</v>
      </c>
      <c r="N911" s="74">
        <v>43</v>
      </c>
      <c r="O911" s="74">
        <f>SUM(K911,L911,M911,N911)</f>
        <v>243</v>
      </c>
      <c r="P911" s="74" t="s">
        <v>1072</v>
      </c>
      <c r="Q911" s="74">
        <v>100</v>
      </c>
      <c r="R911" s="74">
        <v>1</v>
      </c>
      <c r="S911" s="74" t="s">
        <v>1012</v>
      </c>
      <c r="T911" s="74">
        <v>1537</v>
      </c>
      <c r="U911" s="74">
        <v>1552</v>
      </c>
      <c r="V911" s="74">
        <v>1586</v>
      </c>
      <c r="W911" s="74">
        <v>1615</v>
      </c>
      <c r="X911" s="74">
        <v>0</v>
      </c>
      <c r="Y911" s="74">
        <v>85</v>
      </c>
      <c r="Z911" s="74" t="s">
        <v>1004</v>
      </c>
      <c r="AA911" s="74" t="s">
        <v>1005</v>
      </c>
      <c r="AB911" s="74" t="s">
        <v>1006</v>
      </c>
      <c r="AC911" s="74" t="s">
        <v>1007</v>
      </c>
      <c r="AD911" s="74" t="s">
        <v>1008</v>
      </c>
      <c r="AE911" s="74" t="s">
        <v>1038</v>
      </c>
      <c r="AF911" s="74">
        <v>8</v>
      </c>
      <c r="AG911" s="74" t="s">
        <v>1004</v>
      </c>
      <c r="AH911" s="74">
        <v>0</v>
      </c>
      <c r="AI911" s="104">
        <v>0</v>
      </c>
    </row>
    <row r="912" spans="1:35">
      <c r="A912" s="95">
        <v>1613</v>
      </c>
      <c r="B912" s="74" t="s">
        <v>80</v>
      </c>
      <c r="C912" s="74" t="s">
        <v>2502</v>
      </c>
      <c r="D912" s="74" t="s">
        <v>2502</v>
      </c>
      <c r="E912" s="74" t="str">
        <f>HYPERLINK("[映雪.xlsx]类型!B7",'类型（5）'!$C$7)</f>
        <v>武勇全能</v>
      </c>
      <c r="F912" s="74" t="s">
        <v>1001</v>
      </c>
      <c r="G912" s="74" t="s">
        <v>1002</v>
      </c>
      <c r="H912" s="74">
        <v>1663</v>
      </c>
      <c r="I912" s="74">
        <v>1663</v>
      </c>
      <c r="J912" s="74">
        <v>585</v>
      </c>
      <c r="K912" s="74">
        <v>58</v>
      </c>
      <c r="L912" s="74">
        <v>78</v>
      </c>
      <c r="M912" s="74">
        <v>61</v>
      </c>
      <c r="N912" s="74">
        <v>52</v>
      </c>
      <c r="O912" s="74">
        <f>SUM(K912,L912,M912,N912)</f>
        <v>249</v>
      </c>
      <c r="P912" s="74" t="s">
        <v>1072</v>
      </c>
      <c r="Q912" s="74">
        <v>100</v>
      </c>
      <c r="R912" s="74">
        <v>1</v>
      </c>
      <c r="S912" s="74" t="s">
        <v>1012</v>
      </c>
      <c r="T912" s="74">
        <v>1566</v>
      </c>
      <c r="U912" s="74">
        <v>1581</v>
      </c>
      <c r="V912" s="74">
        <v>1619</v>
      </c>
      <c r="W912" s="74">
        <v>1615</v>
      </c>
      <c r="X912" s="74">
        <v>0</v>
      </c>
      <c r="Y912" s="74">
        <v>82</v>
      </c>
      <c r="Z912" s="74" t="s">
        <v>1004</v>
      </c>
      <c r="AA912" s="74" t="s">
        <v>1005</v>
      </c>
      <c r="AB912" s="74" t="s">
        <v>1006</v>
      </c>
      <c r="AC912" s="74" t="s">
        <v>1007</v>
      </c>
      <c r="AD912" s="74" t="s">
        <v>1008</v>
      </c>
      <c r="AE912" s="74" t="s">
        <v>1027</v>
      </c>
      <c r="AF912" s="74">
        <v>5</v>
      </c>
      <c r="AG912" s="74" t="s">
        <v>1004</v>
      </c>
      <c r="AH912" s="74">
        <v>0</v>
      </c>
      <c r="AI912" s="104">
        <v>0</v>
      </c>
    </row>
    <row r="913" spans="1:35">
      <c r="A913" s="95">
        <v>16</v>
      </c>
      <c r="B913" s="74" t="s">
        <v>132</v>
      </c>
      <c r="C913" s="74" t="s">
        <v>1045</v>
      </c>
      <c r="D913" s="74" t="s">
        <v>1045</v>
      </c>
      <c r="E913" s="99" t="str">
        <f>HYPERLINK("[映雪.xlsx]类型!B29",'类型（5）'!$C$29)</f>
        <v>偶像</v>
      </c>
      <c r="F913" s="74" t="s">
        <v>1001</v>
      </c>
      <c r="G913" s="74" t="s">
        <v>1002</v>
      </c>
      <c r="H913" s="74">
        <v>588</v>
      </c>
      <c r="I913" s="74">
        <v>588</v>
      </c>
      <c r="J913" s="74">
        <v>130</v>
      </c>
      <c r="K913" s="74">
        <v>57</v>
      </c>
      <c r="L913" s="74">
        <v>47</v>
      </c>
      <c r="M913" s="74">
        <v>55</v>
      </c>
      <c r="N913" s="74">
        <v>66</v>
      </c>
      <c r="O913" s="74">
        <f>SUM(K913,L913,M913,N913)</f>
        <v>225</v>
      </c>
      <c r="P913" s="74" t="s">
        <v>1046</v>
      </c>
      <c r="Q913" s="74">
        <v>100</v>
      </c>
      <c r="R913" s="74">
        <v>1</v>
      </c>
      <c r="S913" s="74" t="s">
        <v>1012</v>
      </c>
      <c r="T913" s="74">
        <v>1542</v>
      </c>
      <c r="U913" s="74">
        <v>1557</v>
      </c>
      <c r="V913" s="74">
        <v>1591</v>
      </c>
      <c r="W913" s="74">
        <v>1615</v>
      </c>
      <c r="X913" s="74">
        <v>60</v>
      </c>
      <c r="Y913" s="74">
        <v>43</v>
      </c>
      <c r="Z913" s="74" t="s">
        <v>1004</v>
      </c>
      <c r="AA913" s="74" t="s">
        <v>1004</v>
      </c>
      <c r="AB913" s="74" t="s">
        <v>1006</v>
      </c>
      <c r="AC913" s="74" t="s">
        <v>1007</v>
      </c>
      <c r="AD913" s="74" t="s">
        <v>1023</v>
      </c>
      <c r="AE913" s="74" t="s">
        <v>1017</v>
      </c>
      <c r="AF913" s="74">
        <v>8</v>
      </c>
      <c r="AG913" s="74" t="s">
        <v>1004</v>
      </c>
      <c r="AH913" s="74">
        <v>0</v>
      </c>
      <c r="AI913" s="104">
        <v>0</v>
      </c>
    </row>
    <row r="914" spans="1:35">
      <c r="A914" s="95">
        <v>27</v>
      </c>
      <c r="B914" s="74" t="s">
        <v>132</v>
      </c>
      <c r="C914" s="74" t="s">
        <v>1065</v>
      </c>
      <c r="D914" s="74" t="s">
        <v>1065</v>
      </c>
      <c r="E914" s="74" t="str">
        <f>HYPERLINK("[映雪.xlsx]类型!B1",'类型（5）'!$C$1)</f>
        <v>均衡</v>
      </c>
      <c r="F914" s="74" t="s">
        <v>1001</v>
      </c>
      <c r="G914" s="74" t="s">
        <v>1002</v>
      </c>
      <c r="H914" s="74">
        <v>375</v>
      </c>
      <c r="I914" s="74">
        <v>375</v>
      </c>
      <c r="J914" s="74">
        <v>306</v>
      </c>
      <c r="K914" s="74">
        <v>57</v>
      </c>
      <c r="L914" s="74">
        <v>50</v>
      </c>
      <c r="M914" s="74">
        <v>67</v>
      </c>
      <c r="N914" s="74">
        <v>82</v>
      </c>
      <c r="O914" s="74">
        <f>SUM(K914,L914,M914,N914)</f>
        <v>256</v>
      </c>
      <c r="P914" s="74" t="s">
        <v>1060</v>
      </c>
      <c r="Q914" s="74">
        <v>100</v>
      </c>
      <c r="R914" s="74">
        <v>1</v>
      </c>
      <c r="S914" s="74" t="s">
        <v>1012</v>
      </c>
      <c r="T914" s="74">
        <v>1524</v>
      </c>
      <c r="U914" s="74">
        <v>1539</v>
      </c>
      <c r="V914" s="74">
        <v>1578</v>
      </c>
      <c r="W914" s="74">
        <v>1615</v>
      </c>
      <c r="X914" s="74">
        <v>96</v>
      </c>
      <c r="Y914" s="74">
        <v>60</v>
      </c>
      <c r="Z914" s="74" t="s">
        <v>1004</v>
      </c>
      <c r="AA914" s="74" t="s">
        <v>1004</v>
      </c>
      <c r="AB914" s="74" t="s">
        <v>1006</v>
      </c>
      <c r="AC914" s="74" t="s">
        <v>1062</v>
      </c>
      <c r="AD914" s="74" t="s">
        <v>1016</v>
      </c>
      <c r="AE914" s="74" t="s">
        <v>1027</v>
      </c>
      <c r="AF914" s="74">
        <v>4</v>
      </c>
      <c r="AG914" s="74" t="s">
        <v>1004</v>
      </c>
      <c r="AH914" s="74">
        <v>0</v>
      </c>
      <c r="AI914" s="104">
        <v>0</v>
      </c>
    </row>
    <row r="915" spans="1:35">
      <c r="A915" s="95">
        <v>51</v>
      </c>
      <c r="B915" s="74" t="s">
        <v>114</v>
      </c>
      <c r="C915" s="74" t="s">
        <v>1099</v>
      </c>
      <c r="D915" s="74" t="s">
        <v>1099</v>
      </c>
      <c r="E915" s="99" t="str">
        <f>HYPERLINK("[映雪.xlsx]类型!B17",'类型（5）'!$C$17)</f>
        <v>记者</v>
      </c>
      <c r="F915" s="74" t="s">
        <v>1001</v>
      </c>
      <c r="G915" s="74" t="s">
        <v>1002</v>
      </c>
      <c r="H915" s="74">
        <v>676</v>
      </c>
      <c r="I915" s="74">
        <v>676</v>
      </c>
      <c r="J915" s="74">
        <v>62</v>
      </c>
      <c r="K915" s="74">
        <v>57</v>
      </c>
      <c r="L915" s="74">
        <v>57</v>
      </c>
      <c r="M915" s="74">
        <v>68</v>
      </c>
      <c r="N915" s="74">
        <v>58</v>
      </c>
      <c r="O915" s="74">
        <f>SUM(K915,L915,M915,N915)</f>
        <v>240</v>
      </c>
      <c r="P915" s="74" t="s">
        <v>1067</v>
      </c>
      <c r="Q915" s="74">
        <v>100</v>
      </c>
      <c r="R915" s="74">
        <v>1</v>
      </c>
      <c r="S915" s="74" t="s">
        <v>1012</v>
      </c>
      <c r="T915" s="74">
        <v>1547</v>
      </c>
      <c r="U915" s="74">
        <v>1562</v>
      </c>
      <c r="V915" s="74">
        <v>1596</v>
      </c>
      <c r="W915" s="74">
        <v>1615</v>
      </c>
      <c r="X915" s="74">
        <v>96</v>
      </c>
      <c r="Y915" s="74">
        <v>77</v>
      </c>
      <c r="Z915" s="74" t="s">
        <v>1004</v>
      </c>
      <c r="AA915" s="74" t="s">
        <v>1004</v>
      </c>
      <c r="AB915" s="74" t="s">
        <v>1006</v>
      </c>
      <c r="AC915" s="74" t="s">
        <v>1007</v>
      </c>
      <c r="AD915" s="74" t="s">
        <v>1023</v>
      </c>
      <c r="AE915" s="74" t="s">
        <v>1009</v>
      </c>
      <c r="AF915" s="74">
        <v>11</v>
      </c>
      <c r="AG915" s="74" t="s">
        <v>1004</v>
      </c>
      <c r="AH915" s="74">
        <v>0</v>
      </c>
      <c r="AI915" s="104">
        <v>0</v>
      </c>
    </row>
    <row r="916" spans="1:35">
      <c r="A916" s="95">
        <v>60</v>
      </c>
      <c r="B916" s="74" t="s">
        <v>114</v>
      </c>
      <c r="C916" s="74" t="s">
        <v>1106</v>
      </c>
      <c r="D916" s="74" t="s">
        <v>1106</v>
      </c>
      <c r="E916" s="96" t="str">
        <f>HYPERLINK("[映雪.xlsx]类型!B24",'类型（5）'!$C$24)</f>
        <v>艺术家</v>
      </c>
      <c r="F916" s="74" t="s">
        <v>1001</v>
      </c>
      <c r="G916" s="74" t="s">
        <v>1002</v>
      </c>
      <c r="H916" s="74">
        <v>200</v>
      </c>
      <c r="I916" s="74">
        <v>200</v>
      </c>
      <c r="J916" s="74">
        <v>106</v>
      </c>
      <c r="K916" s="74">
        <v>57</v>
      </c>
      <c r="L916" s="74">
        <v>63</v>
      </c>
      <c r="M916" s="74">
        <v>53</v>
      </c>
      <c r="N916" s="74">
        <v>70</v>
      </c>
      <c r="O916" s="74">
        <f>SUM(K916,L916,M916,N916)</f>
        <v>243</v>
      </c>
      <c r="P916" s="74" t="s">
        <v>1053</v>
      </c>
      <c r="Q916" s="74">
        <v>100</v>
      </c>
      <c r="R916" s="74">
        <v>1</v>
      </c>
      <c r="S916" s="74" t="s">
        <v>1012</v>
      </c>
      <c r="T916" s="74">
        <v>1529</v>
      </c>
      <c r="U916" s="74">
        <v>1544</v>
      </c>
      <c r="V916" s="74">
        <v>1601</v>
      </c>
      <c r="W916" s="74">
        <v>1615</v>
      </c>
      <c r="X916" s="74">
        <v>7</v>
      </c>
      <c r="Y916" s="74">
        <v>40</v>
      </c>
      <c r="Z916" s="74" t="s">
        <v>1004</v>
      </c>
      <c r="AA916" s="74" t="s">
        <v>1005</v>
      </c>
      <c r="AB916" s="74" t="s">
        <v>1006</v>
      </c>
      <c r="AC916" s="74" t="s">
        <v>1007</v>
      </c>
      <c r="AD916" s="74" t="s">
        <v>1023</v>
      </c>
      <c r="AE916" s="74" t="s">
        <v>1027</v>
      </c>
      <c r="AF916" s="74">
        <v>6</v>
      </c>
      <c r="AG916" s="74" t="s">
        <v>1005</v>
      </c>
      <c r="AH916" s="74">
        <v>0</v>
      </c>
      <c r="AI916" s="104">
        <v>0</v>
      </c>
    </row>
    <row r="917" spans="1:35">
      <c r="A917" s="95">
        <v>83</v>
      </c>
      <c r="B917" s="74" t="s">
        <v>130</v>
      </c>
      <c r="C917" s="74" t="s">
        <v>1127</v>
      </c>
      <c r="D917" s="74" t="s">
        <v>1127</v>
      </c>
      <c r="E917" s="74" t="str">
        <f>HYPERLINK("[映雪.xlsx]类型!B22",'类型（5）'!$C$22)</f>
        <v>傲娇</v>
      </c>
      <c r="F917" s="74" t="s">
        <v>1001</v>
      </c>
      <c r="G917" s="74" t="s">
        <v>1002</v>
      </c>
      <c r="H917" s="74">
        <v>952</v>
      </c>
      <c r="I917" s="74">
        <v>952</v>
      </c>
      <c r="J917" s="74">
        <v>101</v>
      </c>
      <c r="K917" s="74">
        <v>57</v>
      </c>
      <c r="L917" s="74">
        <v>73</v>
      </c>
      <c r="M917" s="74">
        <v>52</v>
      </c>
      <c r="N917" s="74">
        <v>62</v>
      </c>
      <c r="O917" s="74">
        <f>SUM(K917,L917,M917,N917)</f>
        <v>244</v>
      </c>
      <c r="P917" s="74" t="s">
        <v>1091</v>
      </c>
      <c r="Q917" s="74">
        <v>100</v>
      </c>
      <c r="R917" s="74">
        <v>1</v>
      </c>
      <c r="S917" s="74" t="s">
        <v>1012</v>
      </c>
      <c r="T917" s="74">
        <v>1541</v>
      </c>
      <c r="U917" s="74">
        <v>1556</v>
      </c>
      <c r="V917" s="74">
        <v>1591</v>
      </c>
      <c r="W917" s="74">
        <v>1615</v>
      </c>
      <c r="X917" s="74">
        <v>46</v>
      </c>
      <c r="Y917" s="74">
        <v>60</v>
      </c>
      <c r="Z917" s="74" t="s">
        <v>1004</v>
      </c>
      <c r="AA917" s="74" t="s">
        <v>1005</v>
      </c>
      <c r="AB917" s="74" t="s">
        <v>1006</v>
      </c>
      <c r="AC917" s="74" t="s">
        <v>1007</v>
      </c>
      <c r="AD917" s="74" t="s">
        <v>1008</v>
      </c>
      <c r="AE917" s="74" t="s">
        <v>1027</v>
      </c>
      <c r="AF917" s="74">
        <v>6</v>
      </c>
      <c r="AG917" s="74" t="s">
        <v>1004</v>
      </c>
      <c r="AH917" s="74">
        <v>0</v>
      </c>
      <c r="AI917" s="104">
        <v>64</v>
      </c>
    </row>
    <row r="918" spans="1:35">
      <c r="A918" s="95">
        <v>98</v>
      </c>
      <c r="B918" s="74" t="s">
        <v>92</v>
      </c>
      <c r="C918" s="74" t="s">
        <v>1138</v>
      </c>
      <c r="D918" s="74" t="s">
        <v>1138</v>
      </c>
      <c r="E918" s="96" t="str">
        <f>HYPERLINK("[映雪.xlsx]类型!B27",'类型（5）'!$C$27)</f>
        <v>骑士</v>
      </c>
      <c r="F918" s="74" t="s">
        <v>1001</v>
      </c>
      <c r="G918" s="74" t="s">
        <v>1002</v>
      </c>
      <c r="H918" s="74">
        <v>609</v>
      </c>
      <c r="I918" s="74">
        <v>609</v>
      </c>
      <c r="J918" s="74">
        <v>321</v>
      </c>
      <c r="K918" s="74">
        <v>57</v>
      </c>
      <c r="L918" s="74">
        <v>74</v>
      </c>
      <c r="M918" s="74">
        <v>64</v>
      </c>
      <c r="N918" s="74">
        <v>59</v>
      </c>
      <c r="O918" s="74">
        <f>SUM(K918,L918,M918,N918)</f>
        <v>254</v>
      </c>
      <c r="P918" s="74" t="s">
        <v>1067</v>
      </c>
      <c r="Q918" s="74">
        <v>100</v>
      </c>
      <c r="R918" s="74">
        <v>1</v>
      </c>
      <c r="S918" s="74" t="s">
        <v>1012</v>
      </c>
      <c r="T918" s="74">
        <v>1524</v>
      </c>
      <c r="U918" s="74">
        <v>1529</v>
      </c>
      <c r="V918" s="74">
        <v>1604</v>
      </c>
      <c r="W918" s="74">
        <v>1615</v>
      </c>
      <c r="X918" s="74">
        <v>39</v>
      </c>
      <c r="Y918" s="74">
        <v>62</v>
      </c>
      <c r="Z918" s="74" t="s">
        <v>1004</v>
      </c>
      <c r="AA918" s="74" t="s">
        <v>1005</v>
      </c>
      <c r="AB918" s="74" t="s">
        <v>1006</v>
      </c>
      <c r="AC918" s="74" t="s">
        <v>1007</v>
      </c>
      <c r="AD918" s="74" t="s">
        <v>1008</v>
      </c>
      <c r="AE918" s="74" t="s">
        <v>1027</v>
      </c>
      <c r="AF918" s="74">
        <v>11</v>
      </c>
      <c r="AG918" s="74" t="s">
        <v>1004</v>
      </c>
      <c r="AH918" s="74">
        <v>0</v>
      </c>
      <c r="AI918" s="104">
        <v>0</v>
      </c>
    </row>
    <row r="919" spans="1:35">
      <c r="A919" s="95">
        <v>112</v>
      </c>
      <c r="B919" s="74" t="s">
        <v>92</v>
      </c>
      <c r="C919" s="74" t="s">
        <v>1154</v>
      </c>
      <c r="D919" s="74" t="s">
        <v>1154</v>
      </c>
      <c r="E919" s="74" t="str">
        <f>HYPERLINK("[映雪.xlsx]类型!B7",'类型（5）'!$C$7)</f>
        <v>武勇全能</v>
      </c>
      <c r="F919" s="74" t="s">
        <v>1001</v>
      </c>
      <c r="G919" s="74" t="s">
        <v>1002</v>
      </c>
      <c r="H919" s="74">
        <v>331</v>
      </c>
      <c r="I919" s="74">
        <v>331</v>
      </c>
      <c r="J919" s="74">
        <v>141</v>
      </c>
      <c r="K919" s="74">
        <v>57</v>
      </c>
      <c r="L919" s="74">
        <v>64</v>
      </c>
      <c r="M919" s="74">
        <v>54</v>
      </c>
      <c r="N919" s="74">
        <v>66</v>
      </c>
      <c r="O919" s="74">
        <f>SUM(K919,L919,M919,N919)</f>
        <v>241</v>
      </c>
      <c r="P919" s="74" t="s">
        <v>1072</v>
      </c>
      <c r="Q919" s="74">
        <v>100</v>
      </c>
      <c r="R919" s="74">
        <v>1</v>
      </c>
      <c r="S919" s="74" t="s">
        <v>1012</v>
      </c>
      <c r="T919" s="74">
        <v>1512</v>
      </c>
      <c r="U919" s="74">
        <v>1527</v>
      </c>
      <c r="V919" s="74">
        <v>1571</v>
      </c>
      <c r="W919" s="74">
        <v>1615</v>
      </c>
      <c r="X919" s="74">
        <v>98</v>
      </c>
      <c r="Y919" s="74">
        <v>63</v>
      </c>
      <c r="Z919" s="74" t="s">
        <v>1004</v>
      </c>
      <c r="AA919" s="74" t="s">
        <v>1004</v>
      </c>
      <c r="AB919" s="74" t="s">
        <v>1006</v>
      </c>
      <c r="AC919" s="74" t="s">
        <v>1007</v>
      </c>
      <c r="AD919" s="74" t="s">
        <v>1023</v>
      </c>
      <c r="AE919" s="74" t="s">
        <v>1009</v>
      </c>
      <c r="AF919" s="74">
        <v>3</v>
      </c>
      <c r="AG919" s="74" t="s">
        <v>1004</v>
      </c>
      <c r="AH919" s="74">
        <v>0</v>
      </c>
      <c r="AI919" s="104">
        <v>55</v>
      </c>
    </row>
    <row r="920" spans="1:35">
      <c r="A920" s="95">
        <v>115</v>
      </c>
      <c r="B920" s="74" t="s">
        <v>92</v>
      </c>
      <c r="C920" s="74" t="s">
        <v>1156</v>
      </c>
      <c r="D920" s="74" t="s">
        <v>1156</v>
      </c>
      <c r="E920" s="74" t="str">
        <f>HYPERLINK("[映雪.xlsx]类型!B35",'类型（5）'!$C$35)</f>
        <v>刺客</v>
      </c>
      <c r="F920" s="74" t="s">
        <v>1001</v>
      </c>
      <c r="G920" s="74" t="s">
        <v>1002</v>
      </c>
      <c r="H920" s="74">
        <v>895</v>
      </c>
      <c r="I920" s="74">
        <v>895</v>
      </c>
      <c r="J920" s="74">
        <v>325</v>
      </c>
      <c r="K920" s="74">
        <v>57</v>
      </c>
      <c r="L920" s="74">
        <v>74</v>
      </c>
      <c r="M920" s="74">
        <v>47</v>
      </c>
      <c r="N920" s="74">
        <v>37</v>
      </c>
      <c r="O920" s="74">
        <f>SUM(K920,L920,M920,N920)</f>
        <v>215</v>
      </c>
      <c r="P920" s="74" t="s">
        <v>1085</v>
      </c>
      <c r="Q920" s="74">
        <v>100</v>
      </c>
      <c r="R920" s="74">
        <v>1</v>
      </c>
      <c r="S920" s="74" t="s">
        <v>1012</v>
      </c>
      <c r="T920" s="74">
        <v>1548</v>
      </c>
      <c r="U920" s="74">
        <v>1563</v>
      </c>
      <c r="V920" s="74">
        <v>1625</v>
      </c>
      <c r="W920" s="74">
        <v>1615</v>
      </c>
      <c r="X920" s="74">
        <v>96</v>
      </c>
      <c r="Y920" s="74">
        <v>68</v>
      </c>
      <c r="Z920" s="74" t="s">
        <v>1004</v>
      </c>
      <c r="AA920" s="74" t="s">
        <v>1005</v>
      </c>
      <c r="AB920" s="74" t="s">
        <v>1006</v>
      </c>
      <c r="AC920" s="74" t="s">
        <v>1007</v>
      </c>
      <c r="AD920" s="74" t="s">
        <v>1008</v>
      </c>
      <c r="AE920" s="74" t="s">
        <v>1024</v>
      </c>
      <c r="AF920" s="74">
        <v>6</v>
      </c>
      <c r="AG920" s="74" t="s">
        <v>1004</v>
      </c>
      <c r="AH920" s="74">
        <v>0</v>
      </c>
      <c r="AI920" s="104">
        <v>0</v>
      </c>
    </row>
    <row r="921" spans="1:35">
      <c r="A921" s="95">
        <v>132</v>
      </c>
      <c r="B921" s="74" t="s">
        <v>16</v>
      </c>
      <c r="C921" s="74" t="s">
        <v>1178</v>
      </c>
      <c r="D921" s="74" t="s">
        <v>1178</v>
      </c>
      <c r="E921" s="96" t="str">
        <f>HYPERLINK("[映雪.xlsx]类型!B27",'类型（5）'!$C$27)</f>
        <v>骑士</v>
      </c>
      <c r="F921" s="74" t="s">
        <v>1001</v>
      </c>
      <c r="G921" s="74" t="s">
        <v>1002</v>
      </c>
      <c r="H921" s="74">
        <v>338</v>
      </c>
      <c r="I921" s="74">
        <v>338</v>
      </c>
      <c r="J921" s="74">
        <v>328</v>
      </c>
      <c r="K921" s="74">
        <v>57</v>
      </c>
      <c r="L921" s="74">
        <v>79</v>
      </c>
      <c r="M921" s="74">
        <v>71</v>
      </c>
      <c r="N921" s="74">
        <v>73</v>
      </c>
      <c r="O921" s="74">
        <f>SUM(K921,L921,M921,N921)</f>
        <v>280</v>
      </c>
      <c r="P921" s="74" t="s">
        <v>1067</v>
      </c>
      <c r="Q921" s="74">
        <v>100</v>
      </c>
      <c r="R921" s="74">
        <v>1</v>
      </c>
      <c r="S921" s="74" t="s">
        <v>1012</v>
      </c>
      <c r="T921" s="74">
        <v>1469</v>
      </c>
      <c r="U921" s="74">
        <v>1484</v>
      </c>
      <c r="V921" s="74">
        <v>1565</v>
      </c>
      <c r="W921" s="74">
        <v>1615</v>
      </c>
      <c r="X921" s="74">
        <v>74</v>
      </c>
      <c r="Y921" s="74">
        <v>45</v>
      </c>
      <c r="Z921" s="74" t="s">
        <v>1004</v>
      </c>
      <c r="AA921" s="74" t="s">
        <v>1004</v>
      </c>
      <c r="AB921" s="74" t="s">
        <v>1006</v>
      </c>
      <c r="AC921" s="74" t="s">
        <v>1007</v>
      </c>
      <c r="AD921" s="74" t="s">
        <v>1008</v>
      </c>
      <c r="AE921" s="74" t="s">
        <v>1009</v>
      </c>
      <c r="AF921" s="74">
        <v>5</v>
      </c>
      <c r="AG921" s="74" t="s">
        <v>1004</v>
      </c>
      <c r="AH921" s="74">
        <v>0</v>
      </c>
      <c r="AI921" s="104">
        <v>0</v>
      </c>
    </row>
    <row r="922" spans="1:35">
      <c r="A922" s="95">
        <v>180</v>
      </c>
      <c r="B922" s="74" t="s">
        <v>84</v>
      </c>
      <c r="C922" s="74" t="s">
        <v>1221</v>
      </c>
      <c r="D922" s="74" t="s">
        <v>1221</v>
      </c>
      <c r="E922" s="74" t="str">
        <f>HYPERLINK("[映雪.xlsx]类型!B6",'类型（5）'!$C$6)</f>
        <v>统御全能</v>
      </c>
      <c r="F922" s="74" t="s">
        <v>1001</v>
      </c>
      <c r="G922" s="74" t="s">
        <v>1002</v>
      </c>
      <c r="H922" s="74">
        <v>168</v>
      </c>
      <c r="I922" s="74">
        <v>168</v>
      </c>
      <c r="J922" s="74">
        <v>338</v>
      </c>
      <c r="K922" s="74">
        <v>57</v>
      </c>
      <c r="L922" s="74">
        <v>66</v>
      </c>
      <c r="M922" s="74">
        <v>62</v>
      </c>
      <c r="N922" s="74">
        <v>69</v>
      </c>
      <c r="O922" s="74">
        <f>SUM(K922,L922,M922,N922)</f>
        <v>254</v>
      </c>
      <c r="P922" s="74" t="s">
        <v>1067</v>
      </c>
      <c r="Q922" s="74">
        <v>100</v>
      </c>
      <c r="R922" s="74">
        <v>1</v>
      </c>
      <c r="S922" s="74" t="s">
        <v>1012</v>
      </c>
      <c r="T922" s="74">
        <v>1537</v>
      </c>
      <c r="U922" s="74">
        <v>1552</v>
      </c>
      <c r="V922" s="74">
        <v>1595</v>
      </c>
      <c r="W922" s="74">
        <v>1615</v>
      </c>
      <c r="X922" s="74">
        <v>40</v>
      </c>
      <c r="Y922" s="74">
        <v>25</v>
      </c>
      <c r="Z922" s="74" t="s">
        <v>1004</v>
      </c>
      <c r="AA922" s="74" t="s">
        <v>1004</v>
      </c>
      <c r="AB922" s="74" t="s">
        <v>1006</v>
      </c>
      <c r="AC922" s="74" t="s">
        <v>1007</v>
      </c>
      <c r="AD922" s="74" t="s">
        <v>1023</v>
      </c>
      <c r="AE922" s="74" t="s">
        <v>1017</v>
      </c>
      <c r="AF922" s="74">
        <v>4</v>
      </c>
      <c r="AG922" s="74" t="s">
        <v>1004</v>
      </c>
      <c r="AH922" s="74">
        <v>0</v>
      </c>
      <c r="AI922" s="104">
        <v>0</v>
      </c>
    </row>
    <row r="923" spans="1:35">
      <c r="A923" s="95">
        <v>212</v>
      </c>
      <c r="B923" s="74" t="s">
        <v>108</v>
      </c>
      <c r="C923" s="74" t="s">
        <v>1250</v>
      </c>
      <c r="D923" s="74" t="s">
        <v>1250</v>
      </c>
      <c r="E923" s="74" t="str">
        <f>HYPERLINK("[映雪.xlsx]类型!B2",'类型（5）'!$C$2)</f>
        <v>统御强化</v>
      </c>
      <c r="F923" s="74" t="s">
        <v>1001</v>
      </c>
      <c r="G923" s="74" t="s">
        <v>1002</v>
      </c>
      <c r="H923" s="74">
        <v>316</v>
      </c>
      <c r="I923" s="74">
        <v>316</v>
      </c>
      <c r="J923" s="74">
        <v>113</v>
      </c>
      <c r="K923" s="74">
        <v>57</v>
      </c>
      <c r="L923" s="74">
        <v>75</v>
      </c>
      <c r="M923" s="74">
        <v>43</v>
      </c>
      <c r="N923" s="74">
        <v>36</v>
      </c>
      <c r="O923" s="74">
        <f>SUM(K923,L923,M923,N923)</f>
        <v>211</v>
      </c>
      <c r="P923" s="74" t="s">
        <v>1083</v>
      </c>
      <c r="Q923" s="74">
        <v>100</v>
      </c>
      <c r="R923" s="74">
        <v>1</v>
      </c>
      <c r="S923" s="74" t="s">
        <v>1012</v>
      </c>
      <c r="T923" s="74">
        <v>1568</v>
      </c>
      <c r="U923" s="74">
        <v>1583</v>
      </c>
      <c r="V923" s="74">
        <v>1597</v>
      </c>
      <c r="W923" s="74">
        <v>1615</v>
      </c>
      <c r="X923" s="74">
        <v>12</v>
      </c>
      <c r="Y923" s="74">
        <v>3</v>
      </c>
      <c r="Z923" s="74" t="s">
        <v>1004</v>
      </c>
      <c r="AA923" s="74" t="s">
        <v>1004</v>
      </c>
      <c r="AB923" s="74" t="s">
        <v>1006</v>
      </c>
      <c r="AC923" s="74" t="s">
        <v>1007</v>
      </c>
      <c r="AD923" s="74" t="s">
        <v>1008</v>
      </c>
      <c r="AE923" s="74" t="s">
        <v>1027</v>
      </c>
      <c r="AF923" s="74">
        <v>7</v>
      </c>
      <c r="AG923" s="74" t="s">
        <v>1005</v>
      </c>
      <c r="AH923" s="74">
        <v>0</v>
      </c>
      <c r="AI923" s="104">
        <v>54</v>
      </c>
    </row>
    <row r="924" spans="1:35">
      <c r="A924" s="95">
        <v>289</v>
      </c>
      <c r="B924" s="74" t="s">
        <v>148</v>
      </c>
      <c r="C924" s="74" t="s">
        <v>1325</v>
      </c>
      <c r="D924" s="74" t="s">
        <v>1325</v>
      </c>
      <c r="E924" s="99" t="str">
        <f>HYPERLINK("[映雪.xlsx]类型!B17",'类型（5）'!$C$17)</f>
        <v>记者</v>
      </c>
      <c r="F924" s="74" t="s">
        <v>1001</v>
      </c>
      <c r="G924" s="74" t="s">
        <v>1002</v>
      </c>
      <c r="H924" s="74">
        <v>313</v>
      </c>
      <c r="I924" s="74">
        <v>313</v>
      </c>
      <c r="J924" s="74">
        <v>362</v>
      </c>
      <c r="K924" s="74">
        <v>57</v>
      </c>
      <c r="L924" s="74">
        <v>58</v>
      </c>
      <c r="M924" s="74">
        <v>64</v>
      </c>
      <c r="N924" s="74">
        <v>65</v>
      </c>
      <c r="O924" s="74">
        <f>SUM(K924,L924,M924,N924)</f>
        <v>244</v>
      </c>
      <c r="P924" s="74" t="s">
        <v>1079</v>
      </c>
      <c r="Q924" s="74">
        <v>100</v>
      </c>
      <c r="R924" s="74">
        <v>1</v>
      </c>
      <c r="S924" s="74" t="s">
        <v>1012</v>
      </c>
      <c r="T924" s="74">
        <v>1542</v>
      </c>
      <c r="U924" s="74">
        <v>1557</v>
      </c>
      <c r="V924" s="74">
        <v>1583</v>
      </c>
      <c r="W924" s="74">
        <v>1615</v>
      </c>
      <c r="X924" s="74">
        <v>26</v>
      </c>
      <c r="Y924" s="74">
        <v>38</v>
      </c>
      <c r="Z924" s="74" t="s">
        <v>1004</v>
      </c>
      <c r="AA924" s="74" t="s">
        <v>1005</v>
      </c>
      <c r="AB924" s="74" t="s">
        <v>1006</v>
      </c>
      <c r="AC924" s="74" t="s">
        <v>1007</v>
      </c>
      <c r="AD924" s="74" t="s">
        <v>1023</v>
      </c>
      <c r="AE924" s="74" t="s">
        <v>1020</v>
      </c>
      <c r="AF924" s="74">
        <v>2</v>
      </c>
      <c r="AG924" s="74" t="s">
        <v>1005</v>
      </c>
      <c r="AH924" s="74">
        <v>0</v>
      </c>
      <c r="AI924" s="104">
        <v>0</v>
      </c>
    </row>
    <row r="925" spans="1:35">
      <c r="A925" s="95">
        <v>296</v>
      </c>
      <c r="B925" s="74" t="s">
        <v>28</v>
      </c>
      <c r="C925" s="74" t="s">
        <v>1331</v>
      </c>
      <c r="D925" s="74" t="s">
        <v>1331</v>
      </c>
      <c r="E925" s="96" t="str">
        <f>HYPERLINK("[映雪.xlsx]类型!B27",'类型（5）'!$C$27)</f>
        <v>骑士</v>
      </c>
      <c r="F925" s="74" t="s">
        <v>1001</v>
      </c>
      <c r="G925" s="74" t="s">
        <v>1002</v>
      </c>
      <c r="H925" s="74">
        <v>762</v>
      </c>
      <c r="I925" s="74">
        <v>762</v>
      </c>
      <c r="J925" s="74">
        <v>12</v>
      </c>
      <c r="K925" s="74">
        <v>57</v>
      </c>
      <c r="L925" s="74">
        <v>39</v>
      </c>
      <c r="M925" s="74">
        <v>77</v>
      </c>
      <c r="N925" s="74">
        <v>44</v>
      </c>
      <c r="O925" s="74">
        <f>SUM(K925,L925,M925,N925)</f>
        <v>217</v>
      </c>
      <c r="P925" s="74" t="s">
        <v>1067</v>
      </c>
      <c r="Q925" s="74">
        <v>100</v>
      </c>
      <c r="R925" s="74">
        <v>1</v>
      </c>
      <c r="S925" s="74" t="s">
        <v>1012</v>
      </c>
      <c r="T925" s="74">
        <v>1543</v>
      </c>
      <c r="U925" s="74">
        <v>1558</v>
      </c>
      <c r="V925" s="74">
        <v>1604</v>
      </c>
      <c r="W925" s="74">
        <v>1615</v>
      </c>
      <c r="X925" s="74">
        <v>44</v>
      </c>
      <c r="Y925" s="74">
        <v>10</v>
      </c>
      <c r="Z925" s="74" t="s">
        <v>1004</v>
      </c>
      <c r="AA925" s="74" t="s">
        <v>1005</v>
      </c>
      <c r="AB925" s="74" t="s">
        <v>1006</v>
      </c>
      <c r="AC925" s="74" t="s">
        <v>1007</v>
      </c>
      <c r="AD925" s="74" t="s">
        <v>1008</v>
      </c>
      <c r="AE925" s="74" t="s">
        <v>1020</v>
      </c>
      <c r="AF925" s="74">
        <v>6</v>
      </c>
      <c r="AG925" s="74" t="s">
        <v>1004</v>
      </c>
      <c r="AH925" s="74">
        <v>0</v>
      </c>
      <c r="AI925" s="104">
        <v>0</v>
      </c>
    </row>
    <row r="926" spans="1:35">
      <c r="A926" s="95">
        <v>301</v>
      </c>
      <c r="B926" s="74" t="s">
        <v>28</v>
      </c>
      <c r="C926" s="74" t="s">
        <v>1335</v>
      </c>
      <c r="D926" s="74" t="s">
        <v>1335</v>
      </c>
      <c r="E926" s="99" t="str">
        <f>HYPERLINK("[映雪.xlsx]类型!B44",'类型（5）'!$C$44)</f>
        <v>白箱</v>
      </c>
      <c r="F926" s="74" t="s">
        <v>1001</v>
      </c>
      <c r="G926" s="74" t="s">
        <v>1002</v>
      </c>
      <c r="H926" s="74">
        <v>723</v>
      </c>
      <c r="I926" s="74">
        <v>723</v>
      </c>
      <c r="J926" s="74">
        <v>123</v>
      </c>
      <c r="K926" s="74">
        <v>57</v>
      </c>
      <c r="L926" s="74">
        <v>43</v>
      </c>
      <c r="M926" s="74">
        <v>66</v>
      </c>
      <c r="N926" s="74">
        <v>74</v>
      </c>
      <c r="O926" s="74">
        <f>SUM(K926,L926,M926,N926)</f>
        <v>240</v>
      </c>
      <c r="P926" s="74" t="s">
        <v>1064</v>
      </c>
      <c r="Q926" s="74">
        <v>100</v>
      </c>
      <c r="R926" s="74">
        <v>1</v>
      </c>
      <c r="S926" s="74" t="s">
        <v>1012</v>
      </c>
      <c r="T926" s="74">
        <v>1580</v>
      </c>
      <c r="U926" s="74">
        <v>1595</v>
      </c>
      <c r="V926" s="74">
        <v>1607</v>
      </c>
      <c r="W926" s="74">
        <v>1615</v>
      </c>
      <c r="X926" s="74">
        <v>85</v>
      </c>
      <c r="Y926" s="74">
        <v>48</v>
      </c>
      <c r="Z926" s="74" t="s">
        <v>1004</v>
      </c>
      <c r="AA926" s="74" t="s">
        <v>1005</v>
      </c>
      <c r="AB926" s="74" t="s">
        <v>1006</v>
      </c>
      <c r="AC926" s="74" t="s">
        <v>1007</v>
      </c>
      <c r="AD926" s="74" t="s">
        <v>1008</v>
      </c>
      <c r="AE926" s="74" t="s">
        <v>1013</v>
      </c>
      <c r="AF926" s="74">
        <v>3</v>
      </c>
      <c r="AG926" s="74" t="s">
        <v>1005</v>
      </c>
      <c r="AH926" s="74">
        <v>0</v>
      </c>
      <c r="AI926" s="104">
        <v>74</v>
      </c>
    </row>
    <row r="927" spans="1:35">
      <c r="A927" s="95">
        <v>312</v>
      </c>
      <c r="B927" s="74" t="s">
        <v>18</v>
      </c>
      <c r="C927" s="74" t="s">
        <v>1346</v>
      </c>
      <c r="D927" s="74" t="s">
        <v>1346</v>
      </c>
      <c r="E927" s="99" t="str">
        <f>HYPERLINK("[映雪.xlsx]类型!B39",'类型（5）'!$C$39)</f>
        <v>狙撃手</v>
      </c>
      <c r="F927" s="74" t="s">
        <v>1001</v>
      </c>
      <c r="G927" s="74" t="s">
        <v>1002</v>
      </c>
      <c r="H927" s="74">
        <v>283</v>
      </c>
      <c r="I927" s="74">
        <v>283</v>
      </c>
      <c r="J927" s="74">
        <v>13</v>
      </c>
      <c r="K927" s="74">
        <v>57</v>
      </c>
      <c r="L927" s="74">
        <v>78</v>
      </c>
      <c r="M927" s="74">
        <v>54</v>
      </c>
      <c r="N927" s="74">
        <v>58</v>
      </c>
      <c r="O927" s="74">
        <f>SUM(K927,L927,M927,N927)</f>
        <v>247</v>
      </c>
      <c r="P927" s="74" t="s">
        <v>1051</v>
      </c>
      <c r="Q927" s="74">
        <v>100</v>
      </c>
      <c r="R927" s="74">
        <v>1</v>
      </c>
      <c r="S927" s="74" t="s">
        <v>1012</v>
      </c>
      <c r="T927" s="74">
        <v>1565</v>
      </c>
      <c r="U927" s="74">
        <v>1580</v>
      </c>
      <c r="V927" s="74">
        <v>1637</v>
      </c>
      <c r="W927" s="74">
        <v>1615</v>
      </c>
      <c r="X927" s="74">
        <v>85</v>
      </c>
      <c r="Y927" s="74">
        <v>37</v>
      </c>
      <c r="Z927" s="74" t="s">
        <v>1004</v>
      </c>
      <c r="AA927" s="74" t="s">
        <v>1005</v>
      </c>
      <c r="AB927" s="74" t="s">
        <v>1006</v>
      </c>
      <c r="AC927" s="74" t="s">
        <v>1007</v>
      </c>
      <c r="AD927" s="74" t="s">
        <v>1008</v>
      </c>
      <c r="AE927" s="74" t="s">
        <v>1017</v>
      </c>
      <c r="AF927" s="74">
        <v>9</v>
      </c>
      <c r="AG927" s="74" t="s">
        <v>1005</v>
      </c>
      <c r="AH927" s="74">
        <v>0</v>
      </c>
      <c r="AI927" s="104">
        <v>20</v>
      </c>
    </row>
    <row r="928" spans="1:35">
      <c r="A928" s="95">
        <v>324</v>
      </c>
      <c r="B928" s="74" t="s">
        <v>18</v>
      </c>
      <c r="C928" s="74" t="s">
        <v>1359</v>
      </c>
      <c r="D928" s="74" t="s">
        <v>1359</v>
      </c>
      <c r="E928" s="74" t="str">
        <f>HYPERLINK("[映雪.xlsx]类型!B7",'类型（5）'!$C$7)</f>
        <v>武勇全能</v>
      </c>
      <c r="F928" s="74" t="s">
        <v>1001</v>
      </c>
      <c r="G928" s="74" t="s">
        <v>1002</v>
      </c>
      <c r="H928" s="74">
        <v>251</v>
      </c>
      <c r="I928" s="74">
        <v>251</v>
      </c>
      <c r="J928" s="74">
        <v>127</v>
      </c>
      <c r="K928" s="74">
        <v>57</v>
      </c>
      <c r="L928" s="74">
        <v>74</v>
      </c>
      <c r="M928" s="74">
        <v>40</v>
      </c>
      <c r="N928" s="74">
        <v>70</v>
      </c>
      <c r="O928" s="74">
        <f>SUM(K928,L928,M928,N928)</f>
        <v>241</v>
      </c>
      <c r="P928" s="74" t="s">
        <v>1047</v>
      </c>
      <c r="Q928" s="74">
        <v>100</v>
      </c>
      <c r="R928" s="74">
        <v>1</v>
      </c>
      <c r="S928" s="74" t="s">
        <v>1012</v>
      </c>
      <c r="T928" s="74">
        <v>1551</v>
      </c>
      <c r="U928" s="74">
        <v>1566</v>
      </c>
      <c r="V928" s="74">
        <v>1613</v>
      </c>
      <c r="W928" s="74">
        <v>1615</v>
      </c>
      <c r="X928" s="74">
        <v>80</v>
      </c>
      <c r="Y928" s="74">
        <v>52</v>
      </c>
      <c r="Z928" s="74" t="s">
        <v>1004</v>
      </c>
      <c r="AA928" s="74" t="s">
        <v>1005</v>
      </c>
      <c r="AB928" s="74" t="s">
        <v>1006</v>
      </c>
      <c r="AC928" s="74" t="s">
        <v>1007</v>
      </c>
      <c r="AD928" s="74" t="s">
        <v>1008</v>
      </c>
      <c r="AE928" s="74" t="s">
        <v>1009</v>
      </c>
      <c r="AF928" s="74">
        <v>5</v>
      </c>
      <c r="AG928" s="74" t="s">
        <v>1004</v>
      </c>
      <c r="AH928" s="74">
        <v>0</v>
      </c>
      <c r="AI928" s="104">
        <v>52</v>
      </c>
    </row>
    <row r="929" spans="1:35">
      <c r="A929" s="95">
        <v>479</v>
      </c>
      <c r="B929" s="74" t="s">
        <v>36</v>
      </c>
      <c r="C929" s="74" t="s">
        <v>1505</v>
      </c>
      <c r="D929" s="74" t="s">
        <v>1505</v>
      </c>
      <c r="E929" s="99" t="str">
        <f>HYPERLINK("[映雪.xlsx]类型!B26",'类型（5）'!$C$26)</f>
        <v>剑豪</v>
      </c>
      <c r="F929" s="74" t="s">
        <v>1001</v>
      </c>
      <c r="G929" s="74" t="s">
        <v>1002</v>
      </c>
      <c r="H929" s="74">
        <v>15</v>
      </c>
      <c r="I929" s="74">
        <v>15</v>
      </c>
      <c r="J929" s="74">
        <v>21</v>
      </c>
      <c r="K929" s="74">
        <v>57</v>
      </c>
      <c r="L929" s="74">
        <v>76</v>
      </c>
      <c r="M929" s="74">
        <v>66</v>
      </c>
      <c r="N929" s="74">
        <v>52</v>
      </c>
      <c r="O929" s="74">
        <f>SUM(K929,L929,M929,N929)</f>
        <v>251</v>
      </c>
      <c r="P929" s="74" t="s">
        <v>1069</v>
      </c>
      <c r="Q929" s="74">
        <v>100</v>
      </c>
      <c r="R929" s="74">
        <v>1</v>
      </c>
      <c r="S929" s="74" t="s">
        <v>1012</v>
      </c>
      <c r="T929" s="74">
        <v>1547</v>
      </c>
      <c r="U929" s="74">
        <v>1562</v>
      </c>
      <c r="V929" s="74">
        <v>1611</v>
      </c>
      <c r="W929" s="74">
        <v>1615</v>
      </c>
      <c r="X929" s="74">
        <v>60</v>
      </c>
      <c r="Y929" s="74">
        <v>74</v>
      </c>
      <c r="Z929" s="74" t="s">
        <v>1004</v>
      </c>
      <c r="AA929" s="74" t="s">
        <v>1005</v>
      </c>
      <c r="AB929" s="74" t="s">
        <v>1006</v>
      </c>
      <c r="AC929" s="74" t="s">
        <v>1007</v>
      </c>
      <c r="AD929" s="74" t="s">
        <v>1008</v>
      </c>
      <c r="AE929" s="74" t="s">
        <v>1013</v>
      </c>
      <c r="AF929" s="74">
        <v>10</v>
      </c>
      <c r="AG929" s="74" t="s">
        <v>1005</v>
      </c>
      <c r="AH929" s="74">
        <v>0</v>
      </c>
      <c r="AI929" s="104">
        <v>30</v>
      </c>
    </row>
    <row r="930" hidden="1" spans="1:35">
      <c r="A930" s="95">
        <v>928</v>
      </c>
      <c r="B930" s="74"/>
      <c r="C930" s="74" t="s">
        <v>1901</v>
      </c>
      <c r="D930" s="74" t="s">
        <v>1901</v>
      </c>
      <c r="E930" s="96" t="str">
        <f>HYPERLINK("[映雪.xlsx]类型!B5",'类型（5）'!$C$5)</f>
        <v>家政强化</v>
      </c>
      <c r="F930" s="74" t="s">
        <v>1098</v>
      </c>
      <c r="G930" s="74" t="s">
        <v>1002</v>
      </c>
      <c r="H930" s="74">
        <v>595</v>
      </c>
      <c r="I930" s="74">
        <v>595</v>
      </c>
      <c r="J930" s="74">
        <v>235</v>
      </c>
      <c r="K930" s="74">
        <v>74</v>
      </c>
      <c r="L930" s="74">
        <v>49</v>
      </c>
      <c r="M930" s="74">
        <v>65</v>
      </c>
      <c r="N930" s="74">
        <v>81</v>
      </c>
      <c r="O930" s="74">
        <f>SUM(K930,L930,M930,N930)</f>
        <v>269</v>
      </c>
      <c r="P930" s="74" t="s">
        <v>1031</v>
      </c>
      <c r="Q930" s="74">
        <v>900</v>
      </c>
      <c r="R930" s="74">
        <v>0</v>
      </c>
      <c r="S930" s="74"/>
      <c r="T930" s="74">
        <v>1516</v>
      </c>
      <c r="U930" s="74">
        <v>1531</v>
      </c>
      <c r="V930" s="74">
        <v>1588</v>
      </c>
      <c r="W930" s="74">
        <v>0</v>
      </c>
      <c r="X930" s="74">
        <v>65</v>
      </c>
      <c r="Y930" s="74">
        <v>55</v>
      </c>
      <c r="Z930" s="74" t="s">
        <v>1004</v>
      </c>
      <c r="AA930" s="74" t="s">
        <v>1004</v>
      </c>
      <c r="AB930" s="74" t="s">
        <v>1006</v>
      </c>
      <c r="AC930" s="74" t="s">
        <v>1007</v>
      </c>
      <c r="AD930" s="74" t="s">
        <v>1016</v>
      </c>
      <c r="AE930" s="74" t="s">
        <v>1027</v>
      </c>
      <c r="AF930" s="74">
        <v>8</v>
      </c>
      <c r="AG930" s="74" t="s">
        <v>1004</v>
      </c>
      <c r="AH930" s="74">
        <v>0</v>
      </c>
      <c r="AI930" s="104">
        <v>0</v>
      </c>
    </row>
    <row r="931" spans="1:35">
      <c r="A931" s="95">
        <v>490</v>
      </c>
      <c r="B931" s="74" t="s">
        <v>160</v>
      </c>
      <c r="C931" s="74" t="s">
        <v>1516</v>
      </c>
      <c r="D931" s="74" t="s">
        <v>1516</v>
      </c>
      <c r="E931" s="74" t="str">
        <f>HYPERLINK("[映雪.xlsx]类型!B3",'类型（5）'!$C$3)</f>
        <v>武勇强化</v>
      </c>
      <c r="F931" s="74" t="s">
        <v>1001</v>
      </c>
      <c r="G931" s="74" t="s">
        <v>1002</v>
      </c>
      <c r="H931" s="74">
        <v>756</v>
      </c>
      <c r="I931" s="74">
        <v>756</v>
      </c>
      <c r="J931" s="74">
        <v>414</v>
      </c>
      <c r="K931" s="74">
        <v>57</v>
      </c>
      <c r="L931" s="74">
        <v>78</v>
      </c>
      <c r="M931" s="74">
        <v>55</v>
      </c>
      <c r="N931" s="74">
        <v>51</v>
      </c>
      <c r="O931" s="74">
        <f>SUM(K931,L931,M931,N931)</f>
        <v>241</v>
      </c>
      <c r="P931" s="74" t="s">
        <v>1074</v>
      </c>
      <c r="Q931" s="74">
        <v>100</v>
      </c>
      <c r="R931" s="74">
        <v>1</v>
      </c>
      <c r="S931" s="74" t="s">
        <v>1012</v>
      </c>
      <c r="T931" s="74">
        <v>1579</v>
      </c>
      <c r="U931" s="74">
        <v>1594</v>
      </c>
      <c r="V931" s="74">
        <v>1615</v>
      </c>
      <c r="W931" s="74">
        <v>1615</v>
      </c>
      <c r="X931" s="74">
        <v>23</v>
      </c>
      <c r="Y931" s="74">
        <v>74</v>
      </c>
      <c r="Z931" s="74" t="s">
        <v>1004</v>
      </c>
      <c r="AA931" s="74" t="s">
        <v>1005</v>
      </c>
      <c r="AB931" s="74" t="s">
        <v>1345</v>
      </c>
      <c r="AC931" s="74" t="s">
        <v>1007</v>
      </c>
      <c r="AD931" s="74" t="s">
        <v>1008</v>
      </c>
      <c r="AE931" s="74" t="s">
        <v>1009</v>
      </c>
      <c r="AF931" s="74">
        <v>2</v>
      </c>
      <c r="AG931" s="74" t="s">
        <v>1005</v>
      </c>
      <c r="AH931" s="74">
        <v>0</v>
      </c>
      <c r="AI931" s="104">
        <v>0</v>
      </c>
    </row>
    <row r="932" spans="1:35">
      <c r="A932" s="95">
        <v>505</v>
      </c>
      <c r="B932" s="74" t="s">
        <v>146</v>
      </c>
      <c r="C932" s="74" t="s">
        <v>1528</v>
      </c>
      <c r="D932" s="74" t="s">
        <v>1528</v>
      </c>
      <c r="E932" s="99" t="str">
        <f>HYPERLINK("[映雪.xlsx]类型!B17",'类型（5）'!$C$17)</f>
        <v>记者</v>
      </c>
      <c r="F932" s="74" t="s">
        <v>1001</v>
      </c>
      <c r="G932" s="74" t="s">
        <v>1002</v>
      </c>
      <c r="H932" s="74">
        <v>407</v>
      </c>
      <c r="I932" s="74">
        <v>407</v>
      </c>
      <c r="J932" s="74">
        <v>12</v>
      </c>
      <c r="K932" s="74">
        <v>57</v>
      </c>
      <c r="L932" s="74">
        <v>65</v>
      </c>
      <c r="M932" s="74">
        <v>65</v>
      </c>
      <c r="N932" s="74">
        <v>58</v>
      </c>
      <c r="O932" s="74">
        <f>SUM(K932,L932,M932,N932)</f>
        <v>245</v>
      </c>
      <c r="P932" s="74" t="s">
        <v>1051</v>
      </c>
      <c r="Q932" s="74">
        <v>100</v>
      </c>
      <c r="R932" s="74">
        <v>1</v>
      </c>
      <c r="S932" s="74" t="s">
        <v>1012</v>
      </c>
      <c r="T932" s="74">
        <v>1544</v>
      </c>
      <c r="U932" s="74">
        <v>1559</v>
      </c>
      <c r="V932" s="74">
        <v>1602</v>
      </c>
      <c r="W932" s="74">
        <v>1615</v>
      </c>
      <c r="X932" s="74">
        <v>88</v>
      </c>
      <c r="Y932" s="74">
        <v>43</v>
      </c>
      <c r="Z932" s="74" t="s">
        <v>1004</v>
      </c>
      <c r="AA932" s="74" t="s">
        <v>1005</v>
      </c>
      <c r="AB932" s="74" t="s">
        <v>1006</v>
      </c>
      <c r="AC932" s="74" t="s">
        <v>1007</v>
      </c>
      <c r="AD932" s="74" t="s">
        <v>1023</v>
      </c>
      <c r="AE932" s="74" t="s">
        <v>1013</v>
      </c>
      <c r="AF932" s="74">
        <v>5</v>
      </c>
      <c r="AG932" s="74" t="s">
        <v>1004</v>
      </c>
      <c r="AH932" s="74">
        <v>0</v>
      </c>
      <c r="AI932" s="104">
        <v>0</v>
      </c>
    </row>
    <row r="933" spans="1:35">
      <c r="A933" s="95">
        <v>512</v>
      </c>
      <c r="B933" s="74" t="s">
        <v>146</v>
      </c>
      <c r="C933" s="74" t="s">
        <v>1534</v>
      </c>
      <c r="D933" s="74" t="s">
        <v>1534</v>
      </c>
      <c r="E933" s="74" t="str">
        <f>HYPERLINK("[映雪.xlsx]类型!B22",'类型（5）'!$C$22)</f>
        <v>傲娇</v>
      </c>
      <c r="F933" s="74" t="s">
        <v>1001</v>
      </c>
      <c r="G933" s="74" t="s">
        <v>1002</v>
      </c>
      <c r="H933" s="74">
        <v>622</v>
      </c>
      <c r="I933" s="74">
        <v>622</v>
      </c>
      <c r="J933" s="74">
        <v>39</v>
      </c>
      <c r="K933" s="74">
        <v>57</v>
      </c>
      <c r="L933" s="74">
        <v>40</v>
      </c>
      <c r="M933" s="74">
        <v>39</v>
      </c>
      <c r="N933" s="74">
        <v>59</v>
      </c>
      <c r="O933" s="74">
        <f>SUM(K933,L933,M933,N933)</f>
        <v>195</v>
      </c>
      <c r="P933" s="74" t="s">
        <v>1026</v>
      </c>
      <c r="Q933" s="74">
        <v>100</v>
      </c>
      <c r="R933" s="74">
        <v>1</v>
      </c>
      <c r="S933" s="74" t="s">
        <v>1012</v>
      </c>
      <c r="T933" s="74">
        <v>1509</v>
      </c>
      <c r="U933" s="74">
        <v>1524</v>
      </c>
      <c r="V933" s="74">
        <v>1573</v>
      </c>
      <c r="W933" s="74">
        <v>1615</v>
      </c>
      <c r="X933" s="74">
        <v>93</v>
      </c>
      <c r="Y933" s="74">
        <v>20</v>
      </c>
      <c r="Z933" s="74" t="s">
        <v>1004</v>
      </c>
      <c r="AA933" s="74" t="s">
        <v>1004</v>
      </c>
      <c r="AB933" s="74" t="s">
        <v>1006</v>
      </c>
      <c r="AC933" s="74" t="s">
        <v>1007</v>
      </c>
      <c r="AD933" s="74" t="s">
        <v>1023</v>
      </c>
      <c r="AE933" s="74" t="s">
        <v>1027</v>
      </c>
      <c r="AF933" s="74">
        <v>1</v>
      </c>
      <c r="AG933" s="74" t="s">
        <v>1005</v>
      </c>
      <c r="AH933" s="74">
        <v>0</v>
      </c>
      <c r="AI933" s="104">
        <v>0</v>
      </c>
    </row>
    <row r="934" spans="1:35">
      <c r="A934" s="95">
        <v>550</v>
      </c>
      <c r="B934" s="74" t="s">
        <v>142</v>
      </c>
      <c r="C934" s="74" t="s">
        <v>1567</v>
      </c>
      <c r="D934" s="74" t="s">
        <v>1567</v>
      </c>
      <c r="E934" s="96" t="str">
        <f>HYPERLINK("[映雪.xlsx]类型!B5",'类型（5）'!$C$5)</f>
        <v>家政强化</v>
      </c>
      <c r="F934" s="74" t="s">
        <v>1001</v>
      </c>
      <c r="G934" s="74" t="s">
        <v>1002</v>
      </c>
      <c r="H934" s="74">
        <v>750</v>
      </c>
      <c r="I934" s="74">
        <v>750</v>
      </c>
      <c r="J934" s="74">
        <v>3</v>
      </c>
      <c r="K934" s="74">
        <v>57</v>
      </c>
      <c r="L934" s="74">
        <v>46</v>
      </c>
      <c r="M934" s="74">
        <v>51</v>
      </c>
      <c r="N934" s="74">
        <v>57</v>
      </c>
      <c r="O934" s="74">
        <f>SUM(K934,L934,M934,N934)</f>
        <v>211</v>
      </c>
      <c r="P934" s="74" t="s">
        <v>1011</v>
      </c>
      <c r="Q934" s="74">
        <v>100</v>
      </c>
      <c r="R934" s="74">
        <v>1</v>
      </c>
      <c r="S934" s="74" t="s">
        <v>1012</v>
      </c>
      <c r="T934" s="74">
        <v>1537</v>
      </c>
      <c r="U934" s="74">
        <v>1552</v>
      </c>
      <c r="V934" s="74">
        <v>1583</v>
      </c>
      <c r="W934" s="74">
        <v>1615</v>
      </c>
      <c r="X934" s="74">
        <v>86</v>
      </c>
      <c r="Y934" s="74">
        <v>25</v>
      </c>
      <c r="Z934" s="74" t="s">
        <v>1004</v>
      </c>
      <c r="AA934" s="74" t="s">
        <v>1004</v>
      </c>
      <c r="AB934" s="74" t="s">
        <v>1006</v>
      </c>
      <c r="AC934" s="74" t="s">
        <v>1007</v>
      </c>
      <c r="AD934" s="74" t="s">
        <v>1023</v>
      </c>
      <c r="AE934" s="74" t="s">
        <v>1027</v>
      </c>
      <c r="AF934" s="74">
        <v>7</v>
      </c>
      <c r="AG934" s="74" t="s">
        <v>1005</v>
      </c>
      <c r="AH934" s="74">
        <v>0</v>
      </c>
      <c r="AI934" s="104">
        <v>13</v>
      </c>
    </row>
    <row r="935" spans="1:35">
      <c r="A935" s="95">
        <v>649</v>
      </c>
      <c r="B935" s="74" t="s">
        <v>38</v>
      </c>
      <c r="C935" s="74" t="s">
        <v>1654</v>
      </c>
      <c r="D935" s="74" t="s">
        <v>1654</v>
      </c>
      <c r="E935" s="96" t="str">
        <f>HYPERLINK("[映雪.xlsx]类型!B10",'类型（5）'!$C$10)</f>
        <v>学者</v>
      </c>
      <c r="F935" s="74" t="s">
        <v>1001</v>
      </c>
      <c r="G935" s="74" t="s">
        <v>1002</v>
      </c>
      <c r="H935" s="74">
        <v>7208</v>
      </c>
      <c r="I935" s="74">
        <v>7208</v>
      </c>
      <c r="J935" s="74">
        <v>44</v>
      </c>
      <c r="K935" s="74">
        <v>57</v>
      </c>
      <c r="L935" s="74">
        <v>46</v>
      </c>
      <c r="M935" s="74">
        <v>67</v>
      </c>
      <c r="N935" s="74">
        <v>54</v>
      </c>
      <c r="O935" s="74">
        <f>SUM(K935,L935,M935,N935)</f>
        <v>224</v>
      </c>
      <c r="P935" s="74" t="s">
        <v>1079</v>
      </c>
      <c r="Q935" s="74">
        <v>100</v>
      </c>
      <c r="R935" s="74">
        <v>1</v>
      </c>
      <c r="S935" s="74" t="s">
        <v>1012</v>
      </c>
      <c r="T935" s="74">
        <v>1537</v>
      </c>
      <c r="U935" s="74">
        <v>1552</v>
      </c>
      <c r="V935" s="74">
        <v>1626</v>
      </c>
      <c r="W935" s="74">
        <v>1615</v>
      </c>
      <c r="X935" s="74">
        <v>52</v>
      </c>
      <c r="Y935" s="74">
        <v>65</v>
      </c>
      <c r="Z935" s="74" t="s">
        <v>1004</v>
      </c>
      <c r="AA935" s="74" t="s">
        <v>1005</v>
      </c>
      <c r="AB935" s="74" t="s">
        <v>1345</v>
      </c>
      <c r="AC935" s="74" t="s">
        <v>1148</v>
      </c>
      <c r="AD935" s="74" t="s">
        <v>1023</v>
      </c>
      <c r="AE935" s="74" t="s">
        <v>1024</v>
      </c>
      <c r="AF935" s="74">
        <v>4</v>
      </c>
      <c r="AG935" s="74" t="s">
        <v>1005</v>
      </c>
      <c r="AH935" s="74">
        <v>0</v>
      </c>
      <c r="AI935" s="104">
        <v>24</v>
      </c>
    </row>
    <row r="936" spans="1:35">
      <c r="A936" s="95">
        <v>944</v>
      </c>
      <c r="B936" s="74" t="s">
        <v>64</v>
      </c>
      <c r="C936" s="74" t="s">
        <v>1915</v>
      </c>
      <c r="D936" s="74" t="s">
        <v>1915</v>
      </c>
      <c r="E936" s="74" t="str">
        <f>HYPERLINK("[映雪.xlsx]类型!B8",'类型（5）'!$C$8)</f>
        <v>智慧全能</v>
      </c>
      <c r="F936" s="74" t="s">
        <v>1001</v>
      </c>
      <c r="G936" s="74" t="s">
        <v>1002</v>
      </c>
      <c r="H936" s="74">
        <v>599</v>
      </c>
      <c r="I936" s="74">
        <v>599</v>
      </c>
      <c r="J936" s="74">
        <v>598</v>
      </c>
      <c r="K936" s="74">
        <v>57</v>
      </c>
      <c r="L936" s="74">
        <v>58</v>
      </c>
      <c r="M936" s="74">
        <v>82</v>
      </c>
      <c r="N936" s="74">
        <v>60</v>
      </c>
      <c r="O936" s="74">
        <f>SUM(K936,L936,M936,N936)</f>
        <v>257</v>
      </c>
      <c r="P936" s="74" t="s">
        <v>1019</v>
      </c>
      <c r="Q936" s="74">
        <v>100</v>
      </c>
      <c r="R936" s="74">
        <v>1</v>
      </c>
      <c r="S936" s="74" t="s">
        <v>1012</v>
      </c>
      <c r="T936" s="74">
        <v>1568</v>
      </c>
      <c r="U936" s="74">
        <v>1583</v>
      </c>
      <c r="V936" s="74">
        <v>1655</v>
      </c>
      <c r="W936" s="74">
        <v>1615</v>
      </c>
      <c r="X936" s="74">
        <v>46</v>
      </c>
      <c r="Y936" s="74">
        <v>75</v>
      </c>
      <c r="Z936" s="74" t="s">
        <v>1004</v>
      </c>
      <c r="AA936" s="74" t="s">
        <v>1005</v>
      </c>
      <c r="AB936" s="74" t="s">
        <v>1006</v>
      </c>
      <c r="AC936" s="74" t="s">
        <v>1007</v>
      </c>
      <c r="AD936" s="74" t="s">
        <v>1016</v>
      </c>
      <c r="AE936" s="74" t="s">
        <v>1013</v>
      </c>
      <c r="AF936" s="74">
        <v>12</v>
      </c>
      <c r="AG936" s="74" t="s">
        <v>1004</v>
      </c>
      <c r="AH936" s="74">
        <v>0</v>
      </c>
      <c r="AI936" s="104">
        <v>0</v>
      </c>
    </row>
    <row r="937" spans="1:35">
      <c r="A937" s="95">
        <v>952</v>
      </c>
      <c r="B937" s="74" t="s">
        <v>48</v>
      </c>
      <c r="C937" s="74" t="s">
        <v>1922</v>
      </c>
      <c r="D937" s="74" t="s">
        <v>1922</v>
      </c>
      <c r="E937" s="99" t="str">
        <f>HYPERLINK("[映雪.xlsx]类型!B37",'类型（5）'!$C$37)</f>
        <v>歌姬</v>
      </c>
      <c r="F937" s="74" t="s">
        <v>1001</v>
      </c>
      <c r="G937" s="74" t="s">
        <v>1002</v>
      </c>
      <c r="H937" s="74">
        <v>239</v>
      </c>
      <c r="I937" s="74">
        <v>239</v>
      </c>
      <c r="J937" s="74">
        <v>593</v>
      </c>
      <c r="K937" s="74">
        <v>57</v>
      </c>
      <c r="L937" s="74">
        <v>63</v>
      </c>
      <c r="M937" s="74">
        <v>59</v>
      </c>
      <c r="N937" s="74">
        <v>66</v>
      </c>
      <c r="O937" s="74">
        <f>SUM(K937,L937,M937,N937)</f>
        <v>245</v>
      </c>
      <c r="P937" s="74" t="s">
        <v>1053</v>
      </c>
      <c r="Q937" s="74">
        <v>100</v>
      </c>
      <c r="R937" s="74">
        <v>1</v>
      </c>
      <c r="S937" s="74" t="s">
        <v>1012</v>
      </c>
      <c r="T937" s="74">
        <v>1533</v>
      </c>
      <c r="U937" s="74">
        <v>1548</v>
      </c>
      <c r="V937" s="74">
        <v>1615</v>
      </c>
      <c r="W937" s="74">
        <v>1615</v>
      </c>
      <c r="X937" s="74">
        <v>72</v>
      </c>
      <c r="Y937" s="74">
        <v>17</v>
      </c>
      <c r="Z937" s="74" t="s">
        <v>1004</v>
      </c>
      <c r="AA937" s="74" t="s">
        <v>1005</v>
      </c>
      <c r="AB937" s="74" t="s">
        <v>1006</v>
      </c>
      <c r="AC937" s="74" t="s">
        <v>1007</v>
      </c>
      <c r="AD937" s="74" t="s">
        <v>1023</v>
      </c>
      <c r="AE937" s="74" t="s">
        <v>1009</v>
      </c>
      <c r="AF937" s="74">
        <v>5</v>
      </c>
      <c r="AG937" s="74" t="s">
        <v>1004</v>
      </c>
      <c r="AH937" s="74">
        <v>0</v>
      </c>
      <c r="AI937" s="104">
        <v>0</v>
      </c>
    </row>
    <row r="938" spans="1:35">
      <c r="A938" s="95">
        <v>961</v>
      </c>
      <c r="B938" s="74" t="s">
        <v>48</v>
      </c>
      <c r="C938" s="74" t="s">
        <v>1930</v>
      </c>
      <c r="D938" s="74" t="s">
        <v>1930</v>
      </c>
      <c r="E938" s="96" t="str">
        <f>HYPERLINK("[映雪.xlsx]类型!B21",'类型（5）'!$C$21)</f>
        <v>游魂</v>
      </c>
      <c r="F938" s="74" t="s">
        <v>1001</v>
      </c>
      <c r="G938" s="74" t="s">
        <v>1002</v>
      </c>
      <c r="H938" s="74">
        <v>861</v>
      </c>
      <c r="I938" s="74">
        <v>861</v>
      </c>
      <c r="J938" s="74">
        <v>594</v>
      </c>
      <c r="K938" s="74">
        <v>57</v>
      </c>
      <c r="L938" s="74">
        <v>48</v>
      </c>
      <c r="M938" s="74">
        <v>65</v>
      </c>
      <c r="N938" s="74">
        <v>72</v>
      </c>
      <c r="O938" s="74">
        <f>SUM(K938,L938,M938,N938)</f>
        <v>242</v>
      </c>
      <c r="P938" s="74" t="s">
        <v>1067</v>
      </c>
      <c r="Q938" s="74">
        <v>100</v>
      </c>
      <c r="R938" s="74">
        <v>1</v>
      </c>
      <c r="S938" s="74" t="s">
        <v>1012</v>
      </c>
      <c r="T938" s="74">
        <v>1536</v>
      </c>
      <c r="U938" s="74">
        <v>1551</v>
      </c>
      <c r="V938" s="74">
        <v>1580</v>
      </c>
      <c r="W938" s="74">
        <v>1615</v>
      </c>
      <c r="X938" s="74">
        <v>0</v>
      </c>
      <c r="Y938" s="74">
        <v>26</v>
      </c>
      <c r="Z938" s="74" t="s">
        <v>1004</v>
      </c>
      <c r="AA938" s="74" t="s">
        <v>1005</v>
      </c>
      <c r="AB938" s="74" t="s">
        <v>1006</v>
      </c>
      <c r="AC938" s="74" t="s">
        <v>1007</v>
      </c>
      <c r="AD938" s="74" t="s">
        <v>1008</v>
      </c>
      <c r="AE938" s="74" t="s">
        <v>1027</v>
      </c>
      <c r="AF938" s="74">
        <v>2</v>
      </c>
      <c r="AG938" s="74" t="s">
        <v>1004</v>
      </c>
      <c r="AH938" s="74">
        <v>0</v>
      </c>
      <c r="AI938" s="104">
        <v>0</v>
      </c>
    </row>
    <row r="939" spans="1:35">
      <c r="A939" s="95">
        <v>988</v>
      </c>
      <c r="B939" s="74" t="s">
        <v>48</v>
      </c>
      <c r="C939" s="74" t="s">
        <v>1955</v>
      </c>
      <c r="D939" s="74" t="s">
        <v>1955</v>
      </c>
      <c r="E939" s="99" t="str">
        <f>HYPERLINK("[映雪.xlsx]类型!B39",'类型（5）'!$C$39)</f>
        <v>狙撃手</v>
      </c>
      <c r="F939" s="74" t="s">
        <v>1001</v>
      </c>
      <c r="G939" s="74" t="s">
        <v>1002</v>
      </c>
      <c r="H939" s="74">
        <v>779</v>
      </c>
      <c r="I939" s="74">
        <v>779</v>
      </c>
      <c r="J939" s="74">
        <v>592</v>
      </c>
      <c r="K939" s="74">
        <v>57</v>
      </c>
      <c r="L939" s="74">
        <v>77</v>
      </c>
      <c r="M939" s="74">
        <v>59</v>
      </c>
      <c r="N939" s="74">
        <v>55</v>
      </c>
      <c r="O939" s="74">
        <f>SUM(K939,L939,M939,N939)</f>
        <v>248</v>
      </c>
      <c r="P939" s="74" t="s">
        <v>1051</v>
      </c>
      <c r="Q939" s="74">
        <v>100</v>
      </c>
      <c r="R939" s="74">
        <v>1</v>
      </c>
      <c r="S939" s="74" t="s">
        <v>1012</v>
      </c>
      <c r="T939" s="74">
        <v>1536</v>
      </c>
      <c r="U939" s="74">
        <v>1551</v>
      </c>
      <c r="V939" s="74">
        <v>1568</v>
      </c>
      <c r="W939" s="74">
        <v>1615</v>
      </c>
      <c r="X939" s="74">
        <v>56</v>
      </c>
      <c r="Y939" s="74">
        <v>37</v>
      </c>
      <c r="Z939" s="74" t="s">
        <v>1004</v>
      </c>
      <c r="AA939" s="74" t="s">
        <v>1004</v>
      </c>
      <c r="AB939" s="74" t="s">
        <v>1006</v>
      </c>
      <c r="AC939" s="74" t="s">
        <v>1007</v>
      </c>
      <c r="AD939" s="74" t="s">
        <v>1008</v>
      </c>
      <c r="AE939" s="74" t="s">
        <v>1009</v>
      </c>
      <c r="AF939" s="74">
        <v>7</v>
      </c>
      <c r="AG939" s="74" t="s">
        <v>1004</v>
      </c>
      <c r="AH939" s="74">
        <v>0</v>
      </c>
      <c r="AI939" s="104">
        <v>0</v>
      </c>
    </row>
    <row r="940" spans="1:35">
      <c r="A940" s="95">
        <v>1050</v>
      </c>
      <c r="B940" s="74" t="s">
        <v>96</v>
      </c>
      <c r="C940" s="74" t="s">
        <v>2010</v>
      </c>
      <c r="D940" s="74" t="s">
        <v>2010</v>
      </c>
      <c r="E940" s="74" t="str">
        <f>HYPERLINK("[映雪.xlsx]类型!B4",'类型（5）'!$C$4)</f>
        <v>智慧强化</v>
      </c>
      <c r="F940" s="74" t="s">
        <v>1001</v>
      </c>
      <c r="G940" s="74" t="s">
        <v>1002</v>
      </c>
      <c r="H940" s="74">
        <v>1050</v>
      </c>
      <c r="I940" s="74">
        <v>1050</v>
      </c>
      <c r="J940" s="74">
        <v>166</v>
      </c>
      <c r="K940" s="74">
        <v>57</v>
      </c>
      <c r="L940" s="74">
        <v>53</v>
      </c>
      <c r="M940" s="74">
        <v>61</v>
      </c>
      <c r="N940" s="74">
        <v>68</v>
      </c>
      <c r="O940" s="74">
        <f>SUM(K940,L940,M940,N940)</f>
        <v>239</v>
      </c>
      <c r="P940" s="74" t="s">
        <v>1019</v>
      </c>
      <c r="Q940" s="74">
        <v>100</v>
      </c>
      <c r="R940" s="74">
        <v>1</v>
      </c>
      <c r="S940" s="74" t="s">
        <v>1012</v>
      </c>
      <c r="T940" s="74">
        <v>1567</v>
      </c>
      <c r="U940" s="74">
        <v>1582</v>
      </c>
      <c r="V940" s="74">
        <v>1623</v>
      </c>
      <c r="W940" s="74">
        <v>1615</v>
      </c>
      <c r="X940" s="74">
        <v>31</v>
      </c>
      <c r="Y940" s="74">
        <v>10</v>
      </c>
      <c r="Z940" s="74" t="s">
        <v>1004</v>
      </c>
      <c r="AA940" s="74" t="s">
        <v>1005</v>
      </c>
      <c r="AB940" s="74" t="s">
        <v>1006</v>
      </c>
      <c r="AC940" s="74" t="s">
        <v>1007</v>
      </c>
      <c r="AD940" s="74" t="s">
        <v>1023</v>
      </c>
      <c r="AE940" s="74" t="s">
        <v>1017</v>
      </c>
      <c r="AF940" s="74">
        <v>3</v>
      </c>
      <c r="AG940" s="74" t="s">
        <v>1004</v>
      </c>
      <c r="AH940" s="74">
        <v>0</v>
      </c>
      <c r="AI940" s="104">
        <v>0</v>
      </c>
    </row>
    <row r="941" spans="1:35">
      <c r="A941" s="95">
        <v>1208</v>
      </c>
      <c r="B941" s="74" t="s">
        <v>88</v>
      </c>
      <c r="C941" s="74" t="s">
        <v>2154</v>
      </c>
      <c r="D941" s="74" t="s">
        <v>2154</v>
      </c>
      <c r="E941" s="74" t="str">
        <f>HYPERLINK("[映雪.xlsx]类型!B28",'类型（5）'!$C$28)</f>
        <v>战法师</v>
      </c>
      <c r="F941" s="74" t="s">
        <v>1001</v>
      </c>
      <c r="G941" s="74" t="s">
        <v>1002</v>
      </c>
      <c r="H941" s="74">
        <v>1156</v>
      </c>
      <c r="I941" s="74">
        <v>1156</v>
      </c>
      <c r="J941" s="74">
        <v>49</v>
      </c>
      <c r="K941" s="74">
        <v>57</v>
      </c>
      <c r="L941" s="74">
        <v>78</v>
      </c>
      <c r="M941" s="74">
        <v>65</v>
      </c>
      <c r="N941" s="74">
        <v>44</v>
      </c>
      <c r="O941" s="74">
        <f>SUM(K941,L941,M941,N941)</f>
        <v>244</v>
      </c>
      <c r="P941" s="74" t="s">
        <v>1067</v>
      </c>
      <c r="Q941" s="74">
        <v>100</v>
      </c>
      <c r="R941" s="74">
        <v>1</v>
      </c>
      <c r="S941" s="74" t="s">
        <v>1012</v>
      </c>
      <c r="T941" s="74">
        <v>1518</v>
      </c>
      <c r="U941" s="74">
        <v>1533</v>
      </c>
      <c r="V941" s="74">
        <v>1560</v>
      </c>
      <c r="W941" s="74">
        <v>1615</v>
      </c>
      <c r="X941" s="74">
        <v>50</v>
      </c>
      <c r="Y941" s="74">
        <v>24</v>
      </c>
      <c r="Z941" s="74" t="s">
        <v>1004</v>
      </c>
      <c r="AA941" s="74" t="s">
        <v>1005</v>
      </c>
      <c r="AB941" s="74" t="s">
        <v>1006</v>
      </c>
      <c r="AC941" s="74" t="s">
        <v>1007</v>
      </c>
      <c r="AD941" s="74" t="s">
        <v>1008</v>
      </c>
      <c r="AE941" s="74" t="s">
        <v>1017</v>
      </c>
      <c r="AF941" s="74">
        <v>2</v>
      </c>
      <c r="AG941" s="74" t="s">
        <v>1005</v>
      </c>
      <c r="AH941" s="74">
        <v>0</v>
      </c>
      <c r="AI941" s="104">
        <v>0</v>
      </c>
    </row>
    <row r="942" spans="1:35">
      <c r="A942" s="95">
        <v>1250</v>
      </c>
      <c r="B942" s="74" t="s">
        <v>62</v>
      </c>
      <c r="C942" s="74" t="s">
        <v>734</v>
      </c>
      <c r="D942" s="74" t="s">
        <v>734</v>
      </c>
      <c r="E942" s="99" t="str">
        <f>HYPERLINK("[映雪.xlsx]类型!B18",'类型（5）'!$C$18)</f>
        <v>科学家</v>
      </c>
      <c r="F942" s="74" t="s">
        <v>1001</v>
      </c>
      <c r="G942" s="74" t="s">
        <v>1002</v>
      </c>
      <c r="H942" s="74">
        <v>1314</v>
      </c>
      <c r="I942" s="74">
        <v>1314</v>
      </c>
      <c r="J942" s="74">
        <v>110</v>
      </c>
      <c r="K942" s="74">
        <v>57</v>
      </c>
      <c r="L942" s="74">
        <v>54</v>
      </c>
      <c r="M942" s="74">
        <v>75</v>
      </c>
      <c r="N942" s="74">
        <v>73</v>
      </c>
      <c r="O942" s="74">
        <f>SUM(K942,L942,M942,N942)</f>
        <v>259</v>
      </c>
      <c r="P942" s="74" t="s">
        <v>1083</v>
      </c>
      <c r="Q942" s="74">
        <v>100</v>
      </c>
      <c r="R942" s="74">
        <v>2</v>
      </c>
      <c r="S942" s="74" t="s">
        <v>1012</v>
      </c>
      <c r="T942" s="74">
        <v>1511</v>
      </c>
      <c r="U942" s="74">
        <v>1526</v>
      </c>
      <c r="V942" s="74">
        <v>1562</v>
      </c>
      <c r="W942" s="74">
        <v>1615</v>
      </c>
      <c r="X942" s="74">
        <v>25</v>
      </c>
      <c r="Y942" s="74">
        <v>19</v>
      </c>
      <c r="Z942" s="74" t="s">
        <v>1004</v>
      </c>
      <c r="AA942" s="74" t="s">
        <v>1004</v>
      </c>
      <c r="AB942" s="74" t="s">
        <v>1006</v>
      </c>
      <c r="AC942" s="74" t="s">
        <v>1007</v>
      </c>
      <c r="AD942" s="74" t="s">
        <v>1008</v>
      </c>
      <c r="AE942" s="74" t="s">
        <v>1017</v>
      </c>
      <c r="AF942" s="74">
        <v>8</v>
      </c>
      <c r="AG942" s="74" t="s">
        <v>1005</v>
      </c>
      <c r="AH942" s="74">
        <v>0</v>
      </c>
      <c r="AI942" s="104">
        <v>0</v>
      </c>
    </row>
    <row r="943" spans="1:35">
      <c r="A943" s="95">
        <v>1271</v>
      </c>
      <c r="B943" s="74" t="s">
        <v>58</v>
      </c>
      <c r="C943" s="74" t="s">
        <v>2207</v>
      </c>
      <c r="D943" s="74" t="s">
        <v>2207</v>
      </c>
      <c r="E943" s="96" t="str">
        <f>HYPERLINK("[映雪.xlsx]类型!B23",'类型（5）'!$C$23)</f>
        <v>管家</v>
      </c>
      <c r="F943" s="74" t="s">
        <v>1001</v>
      </c>
      <c r="G943" s="74" t="s">
        <v>1002</v>
      </c>
      <c r="H943" s="74">
        <v>1356</v>
      </c>
      <c r="I943" s="74">
        <v>1356</v>
      </c>
      <c r="J943" s="74">
        <v>440</v>
      </c>
      <c r="K943" s="74">
        <v>57</v>
      </c>
      <c r="L943" s="74">
        <v>65</v>
      </c>
      <c r="M943" s="74">
        <v>44</v>
      </c>
      <c r="N943" s="74">
        <v>61</v>
      </c>
      <c r="O943" s="74">
        <f>SUM(K943,L943,M943,N943)</f>
        <v>227</v>
      </c>
      <c r="P943" s="74" t="s">
        <v>1051</v>
      </c>
      <c r="Q943" s="74">
        <v>100</v>
      </c>
      <c r="R943" s="74">
        <v>1</v>
      </c>
      <c r="S943" s="74" t="s">
        <v>1012</v>
      </c>
      <c r="T943" s="74">
        <v>1553</v>
      </c>
      <c r="U943" s="74">
        <v>1568</v>
      </c>
      <c r="V943" s="74">
        <v>1587</v>
      </c>
      <c r="W943" s="74">
        <v>1615</v>
      </c>
      <c r="X943" s="74">
        <v>0</v>
      </c>
      <c r="Y943" s="74">
        <v>55</v>
      </c>
      <c r="Z943" s="74" t="s">
        <v>1004</v>
      </c>
      <c r="AA943" s="74" t="s">
        <v>1004</v>
      </c>
      <c r="AB943" s="74" t="s">
        <v>1006</v>
      </c>
      <c r="AC943" s="74" t="s">
        <v>1007</v>
      </c>
      <c r="AD943" s="74" t="s">
        <v>1023</v>
      </c>
      <c r="AE943" s="74" t="s">
        <v>1020</v>
      </c>
      <c r="AF943" s="74">
        <v>5</v>
      </c>
      <c r="AG943" s="74" t="s">
        <v>1005</v>
      </c>
      <c r="AH943" s="74">
        <v>0</v>
      </c>
      <c r="AI943" s="104">
        <v>0</v>
      </c>
    </row>
    <row r="944" spans="1:35">
      <c r="A944" s="95">
        <v>1327</v>
      </c>
      <c r="B944" s="74" t="s">
        <v>94</v>
      </c>
      <c r="C944" s="74" t="s">
        <v>2256</v>
      </c>
      <c r="D944" s="74" t="s">
        <v>2256</v>
      </c>
      <c r="E944" s="74" t="str">
        <f>HYPERLINK("[映雪.xlsx]类型!B40",'类型（5）'!$C$40)</f>
        <v>中二</v>
      </c>
      <c r="F944" s="74" t="s">
        <v>1001</v>
      </c>
      <c r="G944" s="74" t="s">
        <v>1002</v>
      </c>
      <c r="H944" s="74">
        <v>1422</v>
      </c>
      <c r="I944" s="74">
        <v>1422</v>
      </c>
      <c r="J944" s="74">
        <v>445</v>
      </c>
      <c r="K944" s="74">
        <v>57</v>
      </c>
      <c r="L944" s="74">
        <v>58</v>
      </c>
      <c r="M944" s="74">
        <v>64</v>
      </c>
      <c r="N944" s="74">
        <v>60</v>
      </c>
      <c r="O944" s="74">
        <f>SUM(K944,L944,M944,N944)</f>
        <v>239</v>
      </c>
      <c r="P944" s="74" t="s">
        <v>1072</v>
      </c>
      <c r="Q944" s="74">
        <v>100</v>
      </c>
      <c r="R944" s="74">
        <v>1</v>
      </c>
      <c r="S944" s="74" t="s">
        <v>1012</v>
      </c>
      <c r="T944" s="74">
        <v>1544</v>
      </c>
      <c r="U944" s="74">
        <v>1559</v>
      </c>
      <c r="V944" s="74">
        <v>1588</v>
      </c>
      <c r="W944" s="74">
        <v>1615</v>
      </c>
      <c r="X944" s="74">
        <v>0</v>
      </c>
      <c r="Y944" s="74">
        <v>56</v>
      </c>
      <c r="Z944" s="74" t="s">
        <v>1004</v>
      </c>
      <c r="AA944" s="74" t="s">
        <v>1004</v>
      </c>
      <c r="AB944" s="74" t="s">
        <v>1006</v>
      </c>
      <c r="AC944" s="74" t="s">
        <v>1007</v>
      </c>
      <c r="AD944" s="74" t="s">
        <v>1023</v>
      </c>
      <c r="AE944" s="74" t="s">
        <v>1027</v>
      </c>
      <c r="AF944" s="74">
        <v>5</v>
      </c>
      <c r="AG944" s="74" t="s">
        <v>1004</v>
      </c>
      <c r="AH944" s="74">
        <v>0</v>
      </c>
      <c r="AI944" s="104">
        <v>0</v>
      </c>
    </row>
    <row r="945" spans="1:35">
      <c r="A945" s="95">
        <v>1438</v>
      </c>
      <c r="B945" s="74" t="s">
        <v>40</v>
      </c>
      <c r="C945" s="74" t="s">
        <v>2352</v>
      </c>
      <c r="D945" s="74" t="s">
        <v>2352</v>
      </c>
      <c r="E945" s="99" t="str">
        <f>HYPERLINK("[映雪.xlsx]类型!B39",'类型（5）'!$C$39)</f>
        <v>狙撃手</v>
      </c>
      <c r="F945" s="74" t="s">
        <v>1001</v>
      </c>
      <c r="G945" s="74" t="s">
        <v>1002</v>
      </c>
      <c r="H945" s="74">
        <v>1510</v>
      </c>
      <c r="I945" s="74">
        <v>1510</v>
      </c>
      <c r="J945" s="74">
        <v>502</v>
      </c>
      <c r="K945" s="74">
        <v>57</v>
      </c>
      <c r="L945" s="74">
        <v>72</v>
      </c>
      <c r="M945" s="74">
        <v>60</v>
      </c>
      <c r="N945" s="74">
        <v>56</v>
      </c>
      <c r="O945" s="74">
        <f>SUM(K945,L945,M945,N945)</f>
        <v>245</v>
      </c>
      <c r="P945" s="74" t="s">
        <v>1051</v>
      </c>
      <c r="Q945" s="74">
        <v>100</v>
      </c>
      <c r="R945" s="74">
        <v>1</v>
      </c>
      <c r="S945" s="74" t="s">
        <v>1012</v>
      </c>
      <c r="T945" s="74">
        <v>1541</v>
      </c>
      <c r="U945" s="74">
        <v>1556</v>
      </c>
      <c r="V945" s="74">
        <v>1600</v>
      </c>
      <c r="W945" s="74">
        <v>1615</v>
      </c>
      <c r="X945" s="74">
        <v>0</v>
      </c>
      <c r="Y945" s="74">
        <v>26</v>
      </c>
      <c r="Z945" s="74" t="s">
        <v>1004</v>
      </c>
      <c r="AA945" s="74" t="s">
        <v>1004</v>
      </c>
      <c r="AB945" s="74" t="s">
        <v>1006</v>
      </c>
      <c r="AC945" s="74" t="s">
        <v>1007</v>
      </c>
      <c r="AD945" s="74" t="s">
        <v>1008</v>
      </c>
      <c r="AE945" s="74" t="s">
        <v>1013</v>
      </c>
      <c r="AF945" s="74">
        <v>4</v>
      </c>
      <c r="AG945" s="74" t="s">
        <v>1004</v>
      </c>
      <c r="AH945" s="74">
        <v>0</v>
      </c>
      <c r="AI945" s="104">
        <v>0</v>
      </c>
    </row>
    <row r="946" spans="1:35">
      <c r="A946" s="95">
        <v>1482</v>
      </c>
      <c r="B946" s="74" t="s">
        <v>90</v>
      </c>
      <c r="C946" s="74" t="s">
        <v>2389</v>
      </c>
      <c r="D946" s="74" t="s">
        <v>2389</v>
      </c>
      <c r="E946" s="74" t="str">
        <f>HYPERLINK("[映雪.xlsx]类型!B1",'类型（5）'!$C$1)</f>
        <v>均衡</v>
      </c>
      <c r="F946" s="74" t="s">
        <v>1001</v>
      </c>
      <c r="G946" s="74" t="s">
        <v>1002</v>
      </c>
      <c r="H946" s="74">
        <v>1553</v>
      </c>
      <c r="I946" s="74">
        <v>1553</v>
      </c>
      <c r="J946" s="74">
        <v>110</v>
      </c>
      <c r="K946" s="74">
        <v>57</v>
      </c>
      <c r="L946" s="74">
        <v>68</v>
      </c>
      <c r="M946" s="74">
        <v>50</v>
      </c>
      <c r="N946" s="74">
        <v>45</v>
      </c>
      <c r="O946" s="74">
        <f>SUM(K946,L946,M946,N946)</f>
        <v>220</v>
      </c>
      <c r="P946" s="74" t="s">
        <v>1091</v>
      </c>
      <c r="Q946" s="74">
        <v>100</v>
      </c>
      <c r="R946" s="74">
        <v>1</v>
      </c>
      <c r="S946" s="74" t="s">
        <v>1012</v>
      </c>
      <c r="T946" s="74">
        <v>1540</v>
      </c>
      <c r="U946" s="74">
        <v>1555</v>
      </c>
      <c r="V946" s="74">
        <v>1604</v>
      </c>
      <c r="W946" s="74">
        <v>1615</v>
      </c>
      <c r="X946" s="74">
        <v>0</v>
      </c>
      <c r="Y946" s="74">
        <v>57</v>
      </c>
      <c r="Z946" s="74" t="s">
        <v>1004</v>
      </c>
      <c r="AA946" s="74" t="s">
        <v>1005</v>
      </c>
      <c r="AB946" s="74" t="s">
        <v>1006</v>
      </c>
      <c r="AC946" s="74" t="s">
        <v>1007</v>
      </c>
      <c r="AD946" s="74" t="s">
        <v>1023</v>
      </c>
      <c r="AE946" s="74" t="s">
        <v>1020</v>
      </c>
      <c r="AF946" s="74">
        <v>6</v>
      </c>
      <c r="AG946" s="74" t="s">
        <v>1005</v>
      </c>
      <c r="AH946" s="74">
        <v>0</v>
      </c>
      <c r="AI946" s="104">
        <v>0</v>
      </c>
    </row>
    <row r="947" spans="1:35">
      <c r="A947" s="95">
        <v>1566</v>
      </c>
      <c r="B947" s="74" t="s">
        <v>98</v>
      </c>
      <c r="C947" s="74" t="s">
        <v>1732</v>
      </c>
      <c r="D947" s="74" t="s">
        <v>1732</v>
      </c>
      <c r="E947" s="74" t="str">
        <f>HYPERLINK("[映雪.xlsx]类型!B7",'类型（5）'!$C$7)</f>
        <v>武勇全能</v>
      </c>
      <c r="F947" s="74" t="s">
        <v>1001</v>
      </c>
      <c r="G947" s="74" t="s">
        <v>1002</v>
      </c>
      <c r="H947" s="74">
        <v>1626</v>
      </c>
      <c r="I947" s="74">
        <v>1626</v>
      </c>
      <c r="J947" s="74">
        <v>561</v>
      </c>
      <c r="K947" s="74">
        <v>57</v>
      </c>
      <c r="L947" s="74">
        <v>72</v>
      </c>
      <c r="M947" s="74">
        <v>45</v>
      </c>
      <c r="N947" s="74">
        <v>49</v>
      </c>
      <c r="O947" s="74">
        <f>SUM(K947,L947,M947,N947)</f>
        <v>223</v>
      </c>
      <c r="P947" s="74" t="s">
        <v>1072</v>
      </c>
      <c r="Q947" s="74">
        <v>100</v>
      </c>
      <c r="R947" s="74">
        <v>1</v>
      </c>
      <c r="S947" s="74" t="s">
        <v>1012</v>
      </c>
      <c r="T947" s="74">
        <v>1507</v>
      </c>
      <c r="U947" s="74">
        <v>1522</v>
      </c>
      <c r="V947" s="74">
        <v>1536</v>
      </c>
      <c r="W947" s="74">
        <v>1615</v>
      </c>
      <c r="X947" s="74">
        <v>0</v>
      </c>
      <c r="Y947" s="74">
        <v>90</v>
      </c>
      <c r="Z947" s="74" t="s">
        <v>1004</v>
      </c>
      <c r="AA947" s="74" t="s">
        <v>1004</v>
      </c>
      <c r="AB947" s="74" t="s">
        <v>1006</v>
      </c>
      <c r="AC947" s="74" t="s">
        <v>1062</v>
      </c>
      <c r="AD947" s="74" t="s">
        <v>1008</v>
      </c>
      <c r="AE947" s="74" t="s">
        <v>1017</v>
      </c>
      <c r="AF947" s="74">
        <v>4</v>
      </c>
      <c r="AG947" s="74" t="s">
        <v>1004</v>
      </c>
      <c r="AH947" s="74">
        <v>0</v>
      </c>
      <c r="AI947" s="104">
        <v>0</v>
      </c>
    </row>
    <row r="948" spans="1:35">
      <c r="A948" s="95">
        <v>1597</v>
      </c>
      <c r="B948" s="74" t="s">
        <v>80</v>
      </c>
      <c r="C948" s="74" t="s">
        <v>2488</v>
      </c>
      <c r="D948" s="74" t="s">
        <v>2488</v>
      </c>
      <c r="E948" s="99" t="str">
        <f>HYPERLINK("[映雪.xlsx]类型!B18",'类型（5）'!$C$18)</f>
        <v>科学家</v>
      </c>
      <c r="F948" s="74" t="s">
        <v>1001</v>
      </c>
      <c r="G948" s="74" t="s">
        <v>1002</v>
      </c>
      <c r="H948" s="74">
        <v>1651</v>
      </c>
      <c r="I948" s="74">
        <v>1651</v>
      </c>
      <c r="J948" s="74">
        <v>19</v>
      </c>
      <c r="K948" s="74">
        <v>57</v>
      </c>
      <c r="L948" s="74">
        <v>49</v>
      </c>
      <c r="M948" s="74">
        <v>95</v>
      </c>
      <c r="N948" s="74">
        <v>37</v>
      </c>
      <c r="O948" s="74">
        <f>SUM(K948,L948,M948,N948)</f>
        <v>238</v>
      </c>
      <c r="P948" s="74" t="s">
        <v>1537</v>
      </c>
      <c r="Q948" s="74">
        <v>100</v>
      </c>
      <c r="R948" s="74">
        <v>2</v>
      </c>
      <c r="S948" s="74" t="s">
        <v>1012</v>
      </c>
      <c r="T948" s="74">
        <v>1556</v>
      </c>
      <c r="U948" s="74">
        <v>1571</v>
      </c>
      <c r="V948" s="74">
        <v>1600</v>
      </c>
      <c r="W948" s="74">
        <v>1615</v>
      </c>
      <c r="X948" s="74">
        <v>0</v>
      </c>
      <c r="Y948" s="74">
        <v>94</v>
      </c>
      <c r="Z948" s="74" t="s">
        <v>1004</v>
      </c>
      <c r="AA948" s="74" t="s">
        <v>1004</v>
      </c>
      <c r="AB948" s="74" t="s">
        <v>1006</v>
      </c>
      <c r="AC948" s="74" t="s">
        <v>1400</v>
      </c>
      <c r="AD948" s="74" t="s">
        <v>1162</v>
      </c>
      <c r="AE948" s="74" t="s">
        <v>1013</v>
      </c>
      <c r="AF948" s="74">
        <v>10</v>
      </c>
      <c r="AG948" s="74" t="s">
        <v>1005</v>
      </c>
      <c r="AH948" s="74">
        <v>0</v>
      </c>
      <c r="AI948" s="104">
        <v>72</v>
      </c>
    </row>
    <row r="949" hidden="1" spans="1:35">
      <c r="A949" s="95">
        <v>947</v>
      </c>
      <c r="B949" s="74"/>
      <c r="C949" s="74" t="s">
        <v>1918</v>
      </c>
      <c r="D949" s="74" t="s">
        <v>1918</v>
      </c>
      <c r="E949" s="96" t="str">
        <f>HYPERLINK("[映雪.xlsx]类型!B21",'类型（5）'!$C$21)</f>
        <v>游魂</v>
      </c>
      <c r="F949" s="74" t="s">
        <v>1098</v>
      </c>
      <c r="G949" s="74" t="s">
        <v>1002</v>
      </c>
      <c r="H949" s="74">
        <v>77</v>
      </c>
      <c r="I949" s="74">
        <v>77</v>
      </c>
      <c r="J949" s="74">
        <v>566</v>
      </c>
      <c r="K949" s="74">
        <v>68</v>
      </c>
      <c r="L949" s="74">
        <v>58</v>
      </c>
      <c r="M949" s="74">
        <v>64</v>
      </c>
      <c r="N949" s="74">
        <v>41</v>
      </c>
      <c r="O949" s="74">
        <f>SUM(K949,L949,M949,N949)</f>
        <v>231</v>
      </c>
      <c r="P949" s="74" t="s">
        <v>1022</v>
      </c>
      <c r="Q949" s="74">
        <v>1292</v>
      </c>
      <c r="R949" s="74">
        <v>0</v>
      </c>
      <c r="S949" s="74"/>
      <c r="T949" s="74">
        <v>1540</v>
      </c>
      <c r="U949" s="74">
        <v>1555</v>
      </c>
      <c r="V949" s="74">
        <v>1629</v>
      </c>
      <c r="W949" s="74">
        <v>0</v>
      </c>
      <c r="X949" s="74">
        <v>59</v>
      </c>
      <c r="Y949" s="74">
        <v>40</v>
      </c>
      <c r="Z949" s="74" t="s">
        <v>1004</v>
      </c>
      <c r="AA949" s="74" t="s">
        <v>1005</v>
      </c>
      <c r="AB949" s="74" t="s">
        <v>1006</v>
      </c>
      <c r="AC949" s="74" t="s">
        <v>1204</v>
      </c>
      <c r="AD949" s="74" t="s">
        <v>1023</v>
      </c>
      <c r="AE949" s="74" t="s">
        <v>1009</v>
      </c>
      <c r="AF949" s="74">
        <v>7</v>
      </c>
      <c r="AG949" s="74" t="s">
        <v>1004</v>
      </c>
      <c r="AH949" s="74">
        <v>0</v>
      </c>
      <c r="AI949" s="104">
        <v>0</v>
      </c>
    </row>
    <row r="950" spans="1:35">
      <c r="A950" s="95">
        <v>2332</v>
      </c>
      <c r="B950" s="74" t="s">
        <v>20</v>
      </c>
      <c r="C950" s="74" t="s">
        <v>2542</v>
      </c>
      <c r="D950" s="74" t="s">
        <v>2542</v>
      </c>
      <c r="E950" s="99" t="str">
        <f>HYPERLINK("[映雪.xlsx]类型!B39",'类型（5）'!$C$39)</f>
        <v>狙撃手</v>
      </c>
      <c r="F950" s="74" t="s">
        <v>1001</v>
      </c>
      <c r="G950" s="74" t="s">
        <v>1935</v>
      </c>
      <c r="H950" s="74">
        <v>4008</v>
      </c>
      <c r="I950" s="74">
        <v>4008</v>
      </c>
      <c r="J950" s="74">
        <v>83</v>
      </c>
      <c r="K950" s="74">
        <v>57</v>
      </c>
      <c r="L950" s="74">
        <v>71</v>
      </c>
      <c r="M950" s="74">
        <v>72</v>
      </c>
      <c r="N950" s="74">
        <v>72</v>
      </c>
      <c r="O950" s="74">
        <f>SUM(K950,L950,M950,N950)</f>
        <v>272</v>
      </c>
      <c r="P950" s="74" t="s">
        <v>1087</v>
      </c>
      <c r="Q950" s="74">
        <v>100</v>
      </c>
      <c r="R950" s="74">
        <v>1</v>
      </c>
      <c r="S950" s="74" t="s">
        <v>1012</v>
      </c>
      <c r="T950" s="74">
        <v>1537</v>
      </c>
      <c r="U950" s="74">
        <v>1537</v>
      </c>
      <c r="V950" s="74">
        <v>1613</v>
      </c>
      <c r="W950" s="74">
        <v>1615</v>
      </c>
      <c r="X950" s="74">
        <v>98</v>
      </c>
      <c r="Y950" s="74">
        <v>60</v>
      </c>
      <c r="Z950" s="74" t="s">
        <v>1004</v>
      </c>
      <c r="AA950" s="74" t="s">
        <v>1005</v>
      </c>
      <c r="AB950" s="74" t="s">
        <v>1006</v>
      </c>
      <c r="AC950" s="74" t="s">
        <v>1007</v>
      </c>
      <c r="AD950" s="74" t="s">
        <v>1008</v>
      </c>
      <c r="AE950" s="74" t="s">
        <v>1027</v>
      </c>
      <c r="AF950" s="74">
        <v>7</v>
      </c>
      <c r="AG950" s="74" t="s">
        <v>1005</v>
      </c>
      <c r="AH950" s="74">
        <v>0</v>
      </c>
      <c r="AI950" s="104">
        <v>0</v>
      </c>
    </row>
    <row r="951" spans="1:35">
      <c r="A951" s="95">
        <v>93</v>
      </c>
      <c r="B951" s="74" t="s">
        <v>130</v>
      </c>
      <c r="C951" s="74" t="s">
        <v>1134</v>
      </c>
      <c r="D951" s="74" t="s">
        <v>1134</v>
      </c>
      <c r="E951" s="99" t="str">
        <f>HYPERLINK("[映雪.xlsx]类型!B17",'类型（5）'!$C$17)</f>
        <v>记者</v>
      </c>
      <c r="F951" s="74" t="s">
        <v>1001</v>
      </c>
      <c r="G951" s="74" t="s">
        <v>1002</v>
      </c>
      <c r="H951" s="74">
        <v>894</v>
      </c>
      <c r="I951" s="74">
        <v>894</v>
      </c>
      <c r="J951" s="74">
        <v>320</v>
      </c>
      <c r="K951" s="74">
        <v>56</v>
      </c>
      <c r="L951" s="74">
        <v>51</v>
      </c>
      <c r="M951" s="74">
        <v>55</v>
      </c>
      <c r="N951" s="74">
        <v>57</v>
      </c>
      <c r="O951" s="74">
        <f>SUM(K951,L951,M951,N951)</f>
        <v>219</v>
      </c>
      <c r="P951" s="74" t="s">
        <v>1067</v>
      </c>
      <c r="Q951" s="74">
        <v>100</v>
      </c>
      <c r="R951" s="74">
        <v>1</v>
      </c>
      <c r="S951" s="74" t="s">
        <v>1012</v>
      </c>
      <c r="T951" s="74">
        <v>1521</v>
      </c>
      <c r="U951" s="74">
        <v>1536</v>
      </c>
      <c r="V951" s="74">
        <v>1575</v>
      </c>
      <c r="W951" s="74">
        <v>1615</v>
      </c>
      <c r="X951" s="74">
        <v>34</v>
      </c>
      <c r="Y951" s="74">
        <v>57</v>
      </c>
      <c r="Z951" s="74" t="s">
        <v>1004</v>
      </c>
      <c r="AA951" s="74" t="s">
        <v>1004</v>
      </c>
      <c r="AB951" s="74" t="s">
        <v>1006</v>
      </c>
      <c r="AC951" s="74" t="s">
        <v>1007</v>
      </c>
      <c r="AD951" s="74" t="s">
        <v>1023</v>
      </c>
      <c r="AE951" s="74" t="s">
        <v>1013</v>
      </c>
      <c r="AF951" s="74">
        <v>5</v>
      </c>
      <c r="AG951" s="74" t="s">
        <v>1005</v>
      </c>
      <c r="AH951" s="74">
        <v>0</v>
      </c>
      <c r="AI951" s="104">
        <v>0</v>
      </c>
    </row>
    <row r="952" spans="1:35">
      <c r="A952" s="95">
        <v>192</v>
      </c>
      <c r="B952" s="74" t="s">
        <v>152</v>
      </c>
      <c r="C952" s="74" t="s">
        <v>1231</v>
      </c>
      <c r="D952" s="74" t="s">
        <v>1231</v>
      </c>
      <c r="E952" s="74" t="str">
        <f>HYPERLINK("[映雪.xlsx]类型!B9",'类型（5）'!$C$9)</f>
        <v>家政全能</v>
      </c>
      <c r="F952" s="74" t="s">
        <v>1001</v>
      </c>
      <c r="G952" s="74" t="s">
        <v>1002</v>
      </c>
      <c r="H952" s="74">
        <v>929</v>
      </c>
      <c r="I952" s="74">
        <v>929</v>
      </c>
      <c r="J952" s="74">
        <v>117</v>
      </c>
      <c r="K952" s="74">
        <v>56</v>
      </c>
      <c r="L952" s="74">
        <v>42</v>
      </c>
      <c r="M952" s="74">
        <v>54</v>
      </c>
      <c r="N952" s="74">
        <v>94</v>
      </c>
      <c r="O952" s="74">
        <f>SUM(K952,L952,M952,N952)</f>
        <v>246</v>
      </c>
      <c r="P952" s="74" t="s">
        <v>1058</v>
      </c>
      <c r="Q952" s="74">
        <v>100</v>
      </c>
      <c r="R952" s="74">
        <v>1</v>
      </c>
      <c r="S952" s="74" t="s">
        <v>1012</v>
      </c>
      <c r="T952" s="74">
        <v>1543</v>
      </c>
      <c r="U952" s="74">
        <v>1558</v>
      </c>
      <c r="V952" s="74">
        <v>1587</v>
      </c>
      <c r="W952" s="74">
        <v>1615</v>
      </c>
      <c r="X952" s="74">
        <v>31</v>
      </c>
      <c r="Y952" s="74">
        <v>50</v>
      </c>
      <c r="Z952" s="74" t="s">
        <v>1004</v>
      </c>
      <c r="AA952" s="74" t="s">
        <v>1005</v>
      </c>
      <c r="AB952" s="74" t="s">
        <v>1006</v>
      </c>
      <c r="AC952" s="74" t="s">
        <v>1007</v>
      </c>
      <c r="AD952" s="74" t="s">
        <v>1162</v>
      </c>
      <c r="AE952" s="74" t="s">
        <v>1027</v>
      </c>
      <c r="AF952" s="74">
        <v>3</v>
      </c>
      <c r="AG952" s="74" t="s">
        <v>1005</v>
      </c>
      <c r="AH952" s="74">
        <v>0</v>
      </c>
      <c r="AI952" s="104">
        <v>66</v>
      </c>
    </row>
    <row r="953" spans="1:35">
      <c r="A953" s="95">
        <v>232</v>
      </c>
      <c r="B953" s="74" t="s">
        <v>112</v>
      </c>
      <c r="C953" s="74" t="s">
        <v>1268</v>
      </c>
      <c r="D953" s="74" t="s">
        <v>1268</v>
      </c>
      <c r="E953" s="74" t="str">
        <f>HYPERLINK("[映雪.xlsx]类型!B6",'类型（5）'!$C$6)</f>
        <v>统御全能</v>
      </c>
      <c r="F953" s="74" t="s">
        <v>1001</v>
      </c>
      <c r="G953" s="74" t="s">
        <v>1002</v>
      </c>
      <c r="H953" s="74">
        <v>322</v>
      </c>
      <c r="I953" s="74">
        <v>322</v>
      </c>
      <c r="J953" s="74">
        <v>52</v>
      </c>
      <c r="K953" s="74">
        <v>56</v>
      </c>
      <c r="L953" s="74">
        <v>53</v>
      </c>
      <c r="M953" s="74">
        <v>51</v>
      </c>
      <c r="N953" s="74">
        <v>62</v>
      </c>
      <c r="O953" s="74">
        <f>SUM(K953,L953,M953,N953)</f>
        <v>222</v>
      </c>
      <c r="P953" s="74" t="s">
        <v>1046</v>
      </c>
      <c r="Q953" s="74">
        <v>100</v>
      </c>
      <c r="R953" s="74">
        <v>1</v>
      </c>
      <c r="S953" s="74" t="s">
        <v>1012</v>
      </c>
      <c r="T953" s="74">
        <v>1511</v>
      </c>
      <c r="U953" s="74">
        <v>1526</v>
      </c>
      <c r="V953" s="74">
        <v>1583</v>
      </c>
      <c r="W953" s="74">
        <v>1615</v>
      </c>
      <c r="X953" s="74">
        <v>37</v>
      </c>
      <c r="Y953" s="74">
        <v>40</v>
      </c>
      <c r="Z953" s="74" t="s">
        <v>1004</v>
      </c>
      <c r="AA953" s="74" t="s">
        <v>1005</v>
      </c>
      <c r="AB953" s="74" t="s">
        <v>1006</v>
      </c>
      <c r="AC953" s="74" t="s">
        <v>1007</v>
      </c>
      <c r="AD953" s="74" t="s">
        <v>1023</v>
      </c>
      <c r="AE953" s="74" t="s">
        <v>1009</v>
      </c>
      <c r="AF953" s="74">
        <v>6</v>
      </c>
      <c r="AG953" s="74" t="s">
        <v>1005</v>
      </c>
      <c r="AH953" s="74">
        <v>0</v>
      </c>
      <c r="AI953" s="104">
        <v>51</v>
      </c>
    </row>
    <row r="954" spans="1:35">
      <c r="A954" s="95">
        <v>274</v>
      </c>
      <c r="B954" s="74" t="s">
        <v>32</v>
      </c>
      <c r="C954" s="74" t="s">
        <v>1312</v>
      </c>
      <c r="D954" s="74" t="s">
        <v>1312</v>
      </c>
      <c r="E954" s="96" t="str">
        <f>HYPERLINK("[映雪.xlsx]类型!B24",'类型（5）'!$C$24)</f>
        <v>艺术家</v>
      </c>
      <c r="F954" s="74" t="s">
        <v>1001</v>
      </c>
      <c r="G954" s="74" t="s">
        <v>1002</v>
      </c>
      <c r="H954" s="74">
        <v>22</v>
      </c>
      <c r="I954" s="74">
        <v>22</v>
      </c>
      <c r="J954" s="74">
        <v>158</v>
      </c>
      <c r="K954" s="74">
        <v>56</v>
      </c>
      <c r="L954" s="74">
        <v>72</v>
      </c>
      <c r="M954" s="74">
        <v>60</v>
      </c>
      <c r="N954" s="74">
        <v>46</v>
      </c>
      <c r="O954" s="74">
        <f>SUM(K954,L954,M954,N954)</f>
        <v>234</v>
      </c>
      <c r="P954" s="74" t="s">
        <v>1287</v>
      </c>
      <c r="Q954" s="74">
        <v>100</v>
      </c>
      <c r="R954" s="74">
        <v>1</v>
      </c>
      <c r="S954" s="74" t="s">
        <v>1012</v>
      </c>
      <c r="T954" s="74">
        <v>1519</v>
      </c>
      <c r="U954" s="74">
        <v>1536</v>
      </c>
      <c r="V954" s="74">
        <v>1560</v>
      </c>
      <c r="W954" s="74">
        <v>1615</v>
      </c>
      <c r="X954" s="74">
        <v>36</v>
      </c>
      <c r="Y954" s="74">
        <v>85</v>
      </c>
      <c r="Z954" s="74" t="s">
        <v>1004</v>
      </c>
      <c r="AA954" s="74" t="s">
        <v>1004</v>
      </c>
      <c r="AB954" s="74" t="s">
        <v>1006</v>
      </c>
      <c r="AC954" s="74" t="s">
        <v>1007</v>
      </c>
      <c r="AD954" s="74" t="s">
        <v>1008</v>
      </c>
      <c r="AE954" s="74" t="s">
        <v>1009</v>
      </c>
      <c r="AF954" s="74">
        <v>12</v>
      </c>
      <c r="AG954" s="74" t="s">
        <v>1005</v>
      </c>
      <c r="AH954" s="74">
        <v>0</v>
      </c>
      <c r="AI954" s="104">
        <v>12</v>
      </c>
    </row>
    <row r="955" spans="1:35">
      <c r="A955" s="95">
        <v>280</v>
      </c>
      <c r="B955" s="74" t="s">
        <v>148</v>
      </c>
      <c r="C955" s="74" t="s">
        <v>1318</v>
      </c>
      <c r="D955" s="74" t="s">
        <v>1318</v>
      </c>
      <c r="E955" s="74" t="str">
        <f>HYPERLINK("[映雪.xlsx]类型!B22",'类型（5）'!$C$22)</f>
        <v>傲娇</v>
      </c>
      <c r="F955" s="74" t="s">
        <v>1001</v>
      </c>
      <c r="G955" s="74" t="s">
        <v>1002</v>
      </c>
      <c r="H955" s="74">
        <v>185</v>
      </c>
      <c r="I955" s="74">
        <v>185</v>
      </c>
      <c r="J955" s="74">
        <v>361</v>
      </c>
      <c r="K955" s="74">
        <v>56</v>
      </c>
      <c r="L955" s="74">
        <v>70</v>
      </c>
      <c r="M955" s="74">
        <v>73</v>
      </c>
      <c r="N955" s="74">
        <v>38</v>
      </c>
      <c r="O955" s="74">
        <f>SUM(K955,L955,M955,N955)</f>
        <v>237</v>
      </c>
      <c r="P955" s="74" t="s">
        <v>1019</v>
      </c>
      <c r="Q955" s="74">
        <v>100</v>
      </c>
      <c r="R955" s="74">
        <v>1</v>
      </c>
      <c r="S955" s="74" t="s">
        <v>1012</v>
      </c>
      <c r="T955" s="74">
        <v>1530</v>
      </c>
      <c r="U955" s="74">
        <v>1545</v>
      </c>
      <c r="V955" s="74">
        <v>1582</v>
      </c>
      <c r="W955" s="74">
        <v>1615</v>
      </c>
      <c r="X955" s="74">
        <v>41</v>
      </c>
      <c r="Y955" s="74">
        <v>65</v>
      </c>
      <c r="Z955" s="74" t="s">
        <v>1004</v>
      </c>
      <c r="AA955" s="74" t="s">
        <v>1004</v>
      </c>
      <c r="AB955" s="74" t="s">
        <v>1006</v>
      </c>
      <c r="AC955" s="74" t="s">
        <v>1007</v>
      </c>
      <c r="AD955" s="74" t="s">
        <v>1008</v>
      </c>
      <c r="AE955" s="74" t="s">
        <v>1009</v>
      </c>
      <c r="AF955" s="74">
        <v>13</v>
      </c>
      <c r="AG955" s="74" t="s">
        <v>1004</v>
      </c>
      <c r="AH955" s="74">
        <v>0</v>
      </c>
      <c r="AI955" s="104">
        <v>0</v>
      </c>
    </row>
    <row r="956" spans="1:35">
      <c r="A956" s="95">
        <v>302</v>
      </c>
      <c r="B956" s="74" t="s">
        <v>28</v>
      </c>
      <c r="C956" s="74" t="s">
        <v>1336</v>
      </c>
      <c r="D956" s="74" t="s">
        <v>1336</v>
      </c>
      <c r="E956" s="99" t="str">
        <f>HYPERLINK("[映雪.xlsx]类型!B44",'类型（5）'!$C$44)</f>
        <v>白箱</v>
      </c>
      <c r="F956" s="74" t="s">
        <v>1001</v>
      </c>
      <c r="G956" s="74" t="s">
        <v>1002</v>
      </c>
      <c r="H956" s="74">
        <v>722</v>
      </c>
      <c r="I956" s="74">
        <v>722</v>
      </c>
      <c r="J956" s="74">
        <v>123</v>
      </c>
      <c r="K956" s="74">
        <v>56</v>
      </c>
      <c r="L956" s="74">
        <v>61</v>
      </c>
      <c r="M956" s="74">
        <v>73</v>
      </c>
      <c r="N956" s="74">
        <v>61</v>
      </c>
      <c r="O956" s="74">
        <f>SUM(K956,L956,M956,N956)</f>
        <v>251</v>
      </c>
      <c r="P956" s="74" t="s">
        <v>1031</v>
      </c>
      <c r="Q956" s="74">
        <v>100</v>
      </c>
      <c r="R956" s="74">
        <v>1</v>
      </c>
      <c r="S956" s="74" t="s">
        <v>1012</v>
      </c>
      <c r="T956" s="74">
        <v>1592</v>
      </c>
      <c r="U956" s="74">
        <v>1607</v>
      </c>
      <c r="V956" s="74">
        <v>1683</v>
      </c>
      <c r="W956" s="74">
        <v>1615</v>
      </c>
      <c r="X956" s="74">
        <v>94</v>
      </c>
      <c r="Y956" s="74">
        <v>48</v>
      </c>
      <c r="Z956" s="74" t="s">
        <v>1004</v>
      </c>
      <c r="AA956" s="74" t="s">
        <v>1005</v>
      </c>
      <c r="AB956" s="74" t="s">
        <v>1006</v>
      </c>
      <c r="AC956" s="74" t="s">
        <v>1007</v>
      </c>
      <c r="AD956" s="74" t="s">
        <v>1008</v>
      </c>
      <c r="AE956" s="74" t="s">
        <v>1024</v>
      </c>
      <c r="AF956" s="74">
        <v>5</v>
      </c>
      <c r="AG956" s="74" t="s">
        <v>1004</v>
      </c>
      <c r="AH956" s="74">
        <v>0</v>
      </c>
      <c r="AI956" s="104">
        <v>74</v>
      </c>
    </row>
    <row r="957" spans="1:35">
      <c r="A957" s="95">
        <v>411</v>
      </c>
      <c r="B957" s="74" t="s">
        <v>84</v>
      </c>
      <c r="C957" s="74" t="s">
        <v>1444</v>
      </c>
      <c r="D957" s="74" t="s">
        <v>1444</v>
      </c>
      <c r="E957" s="74" t="str">
        <f>HYPERLINK("[映雪.xlsx]类型!B58",'类型（5）'!$C$58)</f>
        <v>茵蒂克丝</v>
      </c>
      <c r="F957" s="74" t="s">
        <v>1001</v>
      </c>
      <c r="G957" s="74" t="s">
        <v>1002</v>
      </c>
      <c r="H957" s="74">
        <v>914</v>
      </c>
      <c r="I957" s="74">
        <v>914</v>
      </c>
      <c r="J957" s="74">
        <v>238</v>
      </c>
      <c r="K957" s="74">
        <v>56</v>
      </c>
      <c r="L957" s="74">
        <v>84</v>
      </c>
      <c r="M957" s="74">
        <v>16</v>
      </c>
      <c r="N957" s="74">
        <v>13</v>
      </c>
      <c r="O957" s="74">
        <f>SUM(K957,L957,M957,N957)</f>
        <v>169</v>
      </c>
      <c r="P957" s="74" t="s">
        <v>1177</v>
      </c>
      <c r="Q957" s="74">
        <v>100</v>
      </c>
      <c r="R957" s="74">
        <v>2</v>
      </c>
      <c r="S957" s="74" t="s">
        <v>1012</v>
      </c>
      <c r="T957" s="74">
        <v>1577</v>
      </c>
      <c r="U957" s="74">
        <v>1592</v>
      </c>
      <c r="V957" s="74">
        <v>1615</v>
      </c>
      <c r="W957" s="74">
        <v>1615</v>
      </c>
      <c r="X957" s="74">
        <v>9</v>
      </c>
      <c r="Y957" s="74">
        <v>40</v>
      </c>
      <c r="Z957" s="74" t="s">
        <v>1004</v>
      </c>
      <c r="AA957" s="74" t="s">
        <v>1004</v>
      </c>
      <c r="AB957" s="74" t="s">
        <v>1006</v>
      </c>
      <c r="AC957" s="74" t="s">
        <v>1007</v>
      </c>
      <c r="AD957" s="74" t="s">
        <v>1016</v>
      </c>
      <c r="AE957" s="74" t="s">
        <v>1020</v>
      </c>
      <c r="AF957" s="74">
        <v>12</v>
      </c>
      <c r="AG957" s="74" t="s">
        <v>1005</v>
      </c>
      <c r="AH957" s="74">
        <v>0</v>
      </c>
      <c r="AI957" s="104">
        <v>0</v>
      </c>
    </row>
    <row r="958" spans="1:35">
      <c r="A958" s="95">
        <v>606</v>
      </c>
      <c r="B958" s="74" t="s">
        <v>70</v>
      </c>
      <c r="C958" s="74" t="s">
        <v>1617</v>
      </c>
      <c r="D958" s="74" t="s">
        <v>1617</v>
      </c>
      <c r="E958" s="74" t="str">
        <f>HYPERLINK("[映雪.xlsx]类型!B1",'类型（5）'!$C$1)</f>
        <v>均衡</v>
      </c>
      <c r="F958" s="74" t="s">
        <v>1001</v>
      </c>
      <c r="G958" s="74" t="s">
        <v>1002</v>
      </c>
      <c r="H958" s="74">
        <v>611</v>
      </c>
      <c r="I958" s="74">
        <v>611</v>
      </c>
      <c r="J958" s="74">
        <v>151</v>
      </c>
      <c r="K958" s="74">
        <v>56</v>
      </c>
      <c r="L958" s="74">
        <v>47</v>
      </c>
      <c r="M958" s="74">
        <v>59</v>
      </c>
      <c r="N958" s="74">
        <v>64</v>
      </c>
      <c r="O958" s="74">
        <f>SUM(K958,L958,M958,N958)</f>
        <v>226</v>
      </c>
      <c r="P958" s="74" t="s">
        <v>1079</v>
      </c>
      <c r="Q958" s="74">
        <v>100</v>
      </c>
      <c r="R958" s="74">
        <v>1</v>
      </c>
      <c r="S958" s="74" t="s">
        <v>1012</v>
      </c>
      <c r="T958" s="74">
        <v>1544</v>
      </c>
      <c r="U958" s="74">
        <v>1559</v>
      </c>
      <c r="V958" s="74">
        <v>1589</v>
      </c>
      <c r="W958" s="74">
        <v>1615</v>
      </c>
      <c r="X958" s="74">
        <v>29</v>
      </c>
      <c r="Y958" s="74">
        <v>59</v>
      </c>
      <c r="Z958" s="74" t="s">
        <v>1004</v>
      </c>
      <c r="AA958" s="74" t="s">
        <v>1005</v>
      </c>
      <c r="AB958" s="74" t="s">
        <v>1006</v>
      </c>
      <c r="AC958" s="74" t="s">
        <v>1007</v>
      </c>
      <c r="AD958" s="74" t="s">
        <v>1023</v>
      </c>
      <c r="AE958" s="74" t="s">
        <v>1013</v>
      </c>
      <c r="AF958" s="74">
        <v>3</v>
      </c>
      <c r="AG958" s="74" t="s">
        <v>1004</v>
      </c>
      <c r="AH958" s="74">
        <v>0</v>
      </c>
      <c r="AI958" s="104">
        <v>0</v>
      </c>
    </row>
    <row r="959" spans="1:35">
      <c r="A959" s="95">
        <v>718</v>
      </c>
      <c r="B959" s="74" t="s">
        <v>78</v>
      </c>
      <c r="C959" s="74" t="s">
        <v>1716</v>
      </c>
      <c r="D959" s="74" t="s">
        <v>1716</v>
      </c>
      <c r="E959" s="74" t="str">
        <f>HYPERLINK("[映雪.xlsx]类型!B38",'类型（5）'!$C$38)</f>
        <v>战士</v>
      </c>
      <c r="F959" s="74" t="s">
        <v>1001</v>
      </c>
      <c r="G959" s="74" t="s">
        <v>1002</v>
      </c>
      <c r="H959" s="74">
        <v>705</v>
      </c>
      <c r="I959" s="74">
        <v>705</v>
      </c>
      <c r="J959" s="74">
        <v>487</v>
      </c>
      <c r="K959" s="74">
        <v>56</v>
      </c>
      <c r="L959" s="74">
        <v>78</v>
      </c>
      <c r="M959" s="74">
        <v>48</v>
      </c>
      <c r="N959" s="74">
        <v>55</v>
      </c>
      <c r="O959" s="74">
        <f>SUM(K959,L959,M959,N959)</f>
        <v>237</v>
      </c>
      <c r="P959" s="74" t="s">
        <v>1036</v>
      </c>
      <c r="Q959" s="74">
        <v>100</v>
      </c>
      <c r="R959" s="74">
        <v>1</v>
      </c>
      <c r="S959" s="74" t="s">
        <v>1012</v>
      </c>
      <c r="T959" s="74">
        <v>1520</v>
      </c>
      <c r="U959" s="74">
        <v>1535</v>
      </c>
      <c r="V959" s="74">
        <v>1569</v>
      </c>
      <c r="W959" s="74">
        <v>1615</v>
      </c>
      <c r="X959" s="74">
        <v>5</v>
      </c>
      <c r="Y959" s="74">
        <v>77</v>
      </c>
      <c r="Z959" s="74" t="s">
        <v>1004</v>
      </c>
      <c r="AA959" s="74" t="s">
        <v>1005</v>
      </c>
      <c r="AB959" s="74" t="s">
        <v>1006</v>
      </c>
      <c r="AC959" s="74" t="s">
        <v>1007</v>
      </c>
      <c r="AD959" s="74" t="s">
        <v>1008</v>
      </c>
      <c r="AE959" s="74" t="s">
        <v>1009</v>
      </c>
      <c r="AF959" s="74">
        <v>9</v>
      </c>
      <c r="AG959" s="74" t="s">
        <v>1004</v>
      </c>
      <c r="AH959" s="74">
        <v>0</v>
      </c>
      <c r="AI959" s="104">
        <v>0</v>
      </c>
    </row>
    <row r="960" spans="1:35">
      <c r="A960" s="95">
        <v>831</v>
      </c>
      <c r="B960" s="74" t="s">
        <v>46</v>
      </c>
      <c r="C960" s="74" t="s">
        <v>1815</v>
      </c>
      <c r="D960" s="74" t="s">
        <v>1815</v>
      </c>
      <c r="E960" s="74" t="str">
        <f>HYPERLINK("[映雪.xlsx]类型!B7",'类型（5）'!$C$7)</f>
        <v>武勇全能</v>
      </c>
      <c r="F960" s="74" t="s">
        <v>1001</v>
      </c>
      <c r="G960" s="74" t="s">
        <v>1002</v>
      </c>
      <c r="H960" s="74">
        <v>414</v>
      </c>
      <c r="I960" s="74">
        <v>414</v>
      </c>
      <c r="J960" s="74">
        <v>110</v>
      </c>
      <c r="K960" s="74">
        <v>56</v>
      </c>
      <c r="L960" s="74">
        <v>77</v>
      </c>
      <c r="M960" s="74">
        <v>61</v>
      </c>
      <c r="N960" s="74">
        <v>56</v>
      </c>
      <c r="O960" s="74">
        <f>SUM(K960,L960,M960,N960)</f>
        <v>250</v>
      </c>
      <c r="P960" s="74" t="s">
        <v>1051</v>
      </c>
      <c r="Q960" s="74">
        <v>100</v>
      </c>
      <c r="R960" s="74">
        <v>1</v>
      </c>
      <c r="S960" s="74" t="s">
        <v>1012</v>
      </c>
      <c r="T960" s="74">
        <v>1546</v>
      </c>
      <c r="U960" s="74">
        <v>1561</v>
      </c>
      <c r="V960" s="74">
        <v>1629</v>
      </c>
      <c r="W960" s="74">
        <v>1615</v>
      </c>
      <c r="X960" s="74">
        <v>54</v>
      </c>
      <c r="Y960" s="74">
        <v>70</v>
      </c>
      <c r="Z960" s="74" t="s">
        <v>1004</v>
      </c>
      <c r="AA960" s="74" t="s">
        <v>1005</v>
      </c>
      <c r="AB960" s="74" t="s">
        <v>1006</v>
      </c>
      <c r="AC960" s="74" t="s">
        <v>1007</v>
      </c>
      <c r="AD960" s="74" t="s">
        <v>1008</v>
      </c>
      <c r="AE960" s="74" t="s">
        <v>1013</v>
      </c>
      <c r="AF960" s="74">
        <v>4</v>
      </c>
      <c r="AG960" s="74" t="s">
        <v>1004</v>
      </c>
      <c r="AH960" s="74">
        <v>0</v>
      </c>
      <c r="AI960" s="104">
        <v>0</v>
      </c>
    </row>
    <row r="961" spans="1:35">
      <c r="A961" s="95">
        <v>867</v>
      </c>
      <c r="B961" s="74" t="s">
        <v>104</v>
      </c>
      <c r="C961" s="74" t="s">
        <v>1847</v>
      </c>
      <c r="D961" s="74" t="s">
        <v>1847</v>
      </c>
      <c r="E961" s="96" t="str">
        <f>HYPERLINK("[映雪.xlsx]类型!B23",'类型（5）'!$C$23)</f>
        <v>管家</v>
      </c>
      <c r="F961" s="74" t="s">
        <v>1001</v>
      </c>
      <c r="G961" s="74" t="s">
        <v>1002</v>
      </c>
      <c r="H961" s="74">
        <v>33</v>
      </c>
      <c r="I961" s="74">
        <v>33</v>
      </c>
      <c r="J961" s="74">
        <v>66</v>
      </c>
      <c r="K961" s="74">
        <v>56</v>
      </c>
      <c r="L961" s="74">
        <v>38</v>
      </c>
      <c r="M961" s="74">
        <v>74</v>
      </c>
      <c r="N961" s="74">
        <v>89</v>
      </c>
      <c r="O961" s="74">
        <f>SUM(K961,L961,M961,N961)</f>
        <v>257</v>
      </c>
      <c r="P961" s="74" t="s">
        <v>1647</v>
      </c>
      <c r="Q961" s="74">
        <v>100</v>
      </c>
      <c r="R961" s="74">
        <v>3</v>
      </c>
      <c r="S961" s="74" t="s">
        <v>1012</v>
      </c>
      <c r="T961" s="74">
        <v>1530</v>
      </c>
      <c r="U961" s="74">
        <v>1545</v>
      </c>
      <c r="V961" s="74">
        <v>1587</v>
      </c>
      <c r="W961" s="74">
        <v>1615</v>
      </c>
      <c r="X961" s="74">
        <v>84</v>
      </c>
      <c r="Y961" s="74">
        <v>90</v>
      </c>
      <c r="Z961" s="74" t="s">
        <v>1004</v>
      </c>
      <c r="AA961" s="74" t="s">
        <v>1005</v>
      </c>
      <c r="AB961" s="74" t="s">
        <v>1054</v>
      </c>
      <c r="AC961" s="74" t="s">
        <v>1007</v>
      </c>
      <c r="AD961" s="74" t="s">
        <v>1016</v>
      </c>
      <c r="AE961" s="74" t="s">
        <v>1013</v>
      </c>
      <c r="AF961" s="74">
        <v>8</v>
      </c>
      <c r="AG961" s="74" t="s">
        <v>1005</v>
      </c>
      <c r="AH961" s="74">
        <v>0</v>
      </c>
      <c r="AI961" s="104">
        <v>37</v>
      </c>
    </row>
    <row r="962" spans="1:35">
      <c r="A962" s="95">
        <v>869</v>
      </c>
      <c r="B962" s="74" t="s">
        <v>104</v>
      </c>
      <c r="C962" s="74" t="s">
        <v>1849</v>
      </c>
      <c r="D962" s="74" t="s">
        <v>1849</v>
      </c>
      <c r="E962" s="99" t="str">
        <f>HYPERLINK("[映雪.xlsx]类型!B29",'类型（5）'!$C$29)</f>
        <v>偶像</v>
      </c>
      <c r="F962" s="74" t="s">
        <v>1001</v>
      </c>
      <c r="G962" s="74" t="s">
        <v>1002</v>
      </c>
      <c r="H962" s="74">
        <v>803</v>
      </c>
      <c r="I962" s="74">
        <v>803</v>
      </c>
      <c r="J962" s="74">
        <v>66</v>
      </c>
      <c r="K962" s="74">
        <v>56</v>
      </c>
      <c r="L962" s="74">
        <v>73</v>
      </c>
      <c r="M962" s="74">
        <v>54</v>
      </c>
      <c r="N962" s="74">
        <v>61</v>
      </c>
      <c r="O962" s="74">
        <f>SUM(K962,L962,M962,N962)</f>
        <v>244</v>
      </c>
      <c r="P962" s="74" t="s">
        <v>1044</v>
      </c>
      <c r="Q962" s="74">
        <v>100</v>
      </c>
      <c r="R962" s="74">
        <v>1</v>
      </c>
      <c r="S962" s="74" t="s">
        <v>1012</v>
      </c>
      <c r="T962" s="74">
        <v>1561</v>
      </c>
      <c r="U962" s="74">
        <v>1576</v>
      </c>
      <c r="V962" s="74">
        <v>1641</v>
      </c>
      <c r="W962" s="74">
        <v>1615</v>
      </c>
      <c r="X962" s="74">
        <v>86</v>
      </c>
      <c r="Y962" s="74">
        <v>60</v>
      </c>
      <c r="Z962" s="74" t="s">
        <v>1004</v>
      </c>
      <c r="AA962" s="74" t="s">
        <v>1005</v>
      </c>
      <c r="AB962" s="74" t="s">
        <v>1006</v>
      </c>
      <c r="AC962" s="74" t="s">
        <v>1007</v>
      </c>
      <c r="AD962" s="74" t="s">
        <v>1008</v>
      </c>
      <c r="AE962" s="74" t="s">
        <v>1017</v>
      </c>
      <c r="AF962" s="74">
        <v>13</v>
      </c>
      <c r="AG962" s="74" t="s">
        <v>1005</v>
      </c>
      <c r="AH962" s="74">
        <v>0</v>
      </c>
      <c r="AI962" s="104">
        <v>0</v>
      </c>
    </row>
    <row r="963" spans="1:35">
      <c r="A963" s="95">
        <v>956</v>
      </c>
      <c r="B963" s="74" t="s">
        <v>48</v>
      </c>
      <c r="C963" s="74" t="s">
        <v>1926</v>
      </c>
      <c r="D963" s="74" t="s">
        <v>1926</v>
      </c>
      <c r="E963" s="74" t="str">
        <f>HYPERLINK("[映雪.xlsx]类型!B4",'类型（5）'!$C$4)</f>
        <v>智慧强化</v>
      </c>
      <c r="F963" s="74" t="s">
        <v>1001</v>
      </c>
      <c r="G963" s="74" t="s">
        <v>1002</v>
      </c>
      <c r="H963" s="74">
        <v>219</v>
      </c>
      <c r="I963" s="74">
        <v>219</v>
      </c>
      <c r="J963" s="74">
        <v>594</v>
      </c>
      <c r="K963" s="74">
        <v>56</v>
      </c>
      <c r="L963" s="74">
        <v>43</v>
      </c>
      <c r="M963" s="74">
        <v>74</v>
      </c>
      <c r="N963" s="74">
        <v>75</v>
      </c>
      <c r="O963" s="74">
        <f>SUM(K963,L963,M963,N963)</f>
        <v>248</v>
      </c>
      <c r="P963" s="74" t="s">
        <v>1019</v>
      </c>
      <c r="Q963" s="74">
        <v>100</v>
      </c>
      <c r="R963" s="74">
        <v>1</v>
      </c>
      <c r="S963" s="74" t="s">
        <v>1012</v>
      </c>
      <c r="T963" s="74">
        <v>1511</v>
      </c>
      <c r="U963" s="74">
        <v>1526</v>
      </c>
      <c r="V963" s="74">
        <v>1566</v>
      </c>
      <c r="W963" s="74">
        <v>1615</v>
      </c>
      <c r="X963" s="74">
        <v>2</v>
      </c>
      <c r="Y963" s="74">
        <v>26</v>
      </c>
      <c r="Z963" s="74" t="s">
        <v>1004</v>
      </c>
      <c r="AA963" s="74" t="s">
        <v>1004</v>
      </c>
      <c r="AB963" s="74" t="s">
        <v>1006</v>
      </c>
      <c r="AC963" s="74" t="s">
        <v>1007</v>
      </c>
      <c r="AD963" s="74" t="s">
        <v>1008</v>
      </c>
      <c r="AE963" s="74" t="s">
        <v>1017</v>
      </c>
      <c r="AF963" s="74">
        <v>4</v>
      </c>
      <c r="AG963" s="74" t="s">
        <v>1004</v>
      </c>
      <c r="AH963" s="74">
        <v>0</v>
      </c>
      <c r="AI963" s="104">
        <v>0</v>
      </c>
    </row>
    <row r="964" spans="1:35">
      <c r="A964" s="95">
        <v>978</v>
      </c>
      <c r="B964" s="74" t="s">
        <v>48</v>
      </c>
      <c r="C964" s="74" t="s">
        <v>1945</v>
      </c>
      <c r="D964" s="74" t="s">
        <v>1945</v>
      </c>
      <c r="E964" s="99" t="str">
        <f>HYPERLINK("[映雪.xlsx]类型!B39",'类型（5）'!$C$39)</f>
        <v>狙撃手</v>
      </c>
      <c r="F964" s="74" t="s">
        <v>1001</v>
      </c>
      <c r="G964" s="74" t="s">
        <v>1002</v>
      </c>
      <c r="H964" s="74">
        <v>273</v>
      </c>
      <c r="I964" s="74">
        <v>273</v>
      </c>
      <c r="J964" s="74">
        <v>590</v>
      </c>
      <c r="K964" s="74">
        <v>56</v>
      </c>
      <c r="L964" s="74">
        <v>60</v>
      </c>
      <c r="M964" s="74">
        <v>39</v>
      </c>
      <c r="N964" s="74">
        <v>22</v>
      </c>
      <c r="O964" s="74">
        <f>SUM(K964,L964,M964,N964)</f>
        <v>177</v>
      </c>
      <c r="P964" s="74" t="s">
        <v>1051</v>
      </c>
      <c r="Q964" s="74">
        <v>100</v>
      </c>
      <c r="R964" s="74">
        <v>1</v>
      </c>
      <c r="S964" s="74" t="s">
        <v>1012</v>
      </c>
      <c r="T964" s="74">
        <v>1534</v>
      </c>
      <c r="U964" s="74">
        <v>1549</v>
      </c>
      <c r="V964" s="74">
        <v>1587</v>
      </c>
      <c r="W964" s="74">
        <v>1615</v>
      </c>
      <c r="X964" s="74">
        <v>29</v>
      </c>
      <c r="Y964" s="74">
        <v>45</v>
      </c>
      <c r="Z964" s="74" t="s">
        <v>1004</v>
      </c>
      <c r="AA964" s="74" t="s">
        <v>1004</v>
      </c>
      <c r="AB964" s="74" t="s">
        <v>1006</v>
      </c>
      <c r="AC964" s="74" t="s">
        <v>1007</v>
      </c>
      <c r="AD964" s="74" t="s">
        <v>1023</v>
      </c>
      <c r="AE964" s="74" t="s">
        <v>1013</v>
      </c>
      <c r="AF964" s="74">
        <v>2</v>
      </c>
      <c r="AG964" s="74" t="s">
        <v>1004</v>
      </c>
      <c r="AH964" s="74">
        <v>0</v>
      </c>
      <c r="AI964" s="104">
        <v>0</v>
      </c>
    </row>
    <row r="965" spans="1:35">
      <c r="A965" s="95">
        <v>1007</v>
      </c>
      <c r="B965" s="74" t="s">
        <v>50</v>
      </c>
      <c r="C965" s="74" t="s">
        <v>1972</v>
      </c>
      <c r="D965" s="74" t="s">
        <v>1972</v>
      </c>
      <c r="E965" s="74" t="str">
        <f>HYPERLINK("[映雪.xlsx]类型!B35",'类型（5）'!$C$35)</f>
        <v>刺客</v>
      </c>
      <c r="F965" s="74" t="s">
        <v>1001</v>
      </c>
      <c r="G965" s="74" t="s">
        <v>1002</v>
      </c>
      <c r="H965" s="74">
        <v>1007</v>
      </c>
      <c r="I965" s="74">
        <v>1007</v>
      </c>
      <c r="J965" s="74">
        <v>347</v>
      </c>
      <c r="K965" s="74">
        <v>56</v>
      </c>
      <c r="L965" s="74">
        <v>64</v>
      </c>
      <c r="M965" s="74">
        <v>62</v>
      </c>
      <c r="N965" s="74">
        <v>63</v>
      </c>
      <c r="O965" s="74">
        <f>SUM(K965,L965,M965,N965)</f>
        <v>245</v>
      </c>
      <c r="P965" s="74" t="s">
        <v>1069</v>
      </c>
      <c r="Q965" s="74">
        <v>100</v>
      </c>
      <c r="R965" s="74">
        <v>1</v>
      </c>
      <c r="S965" s="74" t="s">
        <v>1012</v>
      </c>
      <c r="T965" s="74">
        <v>1566</v>
      </c>
      <c r="U965" s="74">
        <v>1581</v>
      </c>
      <c r="V965" s="74">
        <v>1635</v>
      </c>
      <c r="W965" s="74">
        <v>1615</v>
      </c>
      <c r="X965" s="74">
        <v>13</v>
      </c>
      <c r="Y965" s="74">
        <v>77</v>
      </c>
      <c r="Z965" s="74" t="s">
        <v>1004</v>
      </c>
      <c r="AA965" s="74" t="s">
        <v>1005</v>
      </c>
      <c r="AB965" s="74" t="s">
        <v>1006</v>
      </c>
      <c r="AC965" s="74" t="s">
        <v>1311</v>
      </c>
      <c r="AD965" s="74" t="s">
        <v>1023</v>
      </c>
      <c r="AE965" s="74" t="s">
        <v>1017</v>
      </c>
      <c r="AF965" s="74">
        <v>5</v>
      </c>
      <c r="AG965" s="74" t="s">
        <v>1005</v>
      </c>
      <c r="AH965" s="74">
        <v>0</v>
      </c>
      <c r="AI965" s="104">
        <v>0</v>
      </c>
    </row>
    <row r="966" spans="1:35">
      <c r="A966" s="95">
        <v>1020</v>
      </c>
      <c r="B966" s="74" t="s">
        <v>50</v>
      </c>
      <c r="C966" s="74" t="s">
        <v>1985</v>
      </c>
      <c r="D966" s="74" t="s">
        <v>1985</v>
      </c>
      <c r="E966" s="74" t="str">
        <f>HYPERLINK("[映雪.xlsx]类型!B12",'类型（5）'!$C$12)</f>
        <v>吸血鬼</v>
      </c>
      <c r="F966" s="74" t="s">
        <v>1001</v>
      </c>
      <c r="G966" s="74" t="s">
        <v>1002</v>
      </c>
      <c r="H966" s="74">
        <v>1020</v>
      </c>
      <c r="I966" s="74">
        <v>1020</v>
      </c>
      <c r="J966" s="74">
        <v>30</v>
      </c>
      <c r="K966" s="74">
        <v>56</v>
      </c>
      <c r="L966" s="74">
        <v>77</v>
      </c>
      <c r="M966" s="74">
        <v>64</v>
      </c>
      <c r="N966" s="74">
        <v>51</v>
      </c>
      <c r="O966" s="74">
        <f>SUM(K966,L966,M966,N966)</f>
        <v>248</v>
      </c>
      <c r="P966" s="74" t="s">
        <v>1082</v>
      </c>
      <c r="Q966" s="74">
        <v>100</v>
      </c>
      <c r="R966" s="74">
        <v>1</v>
      </c>
      <c r="S966" s="74" t="s">
        <v>1012</v>
      </c>
      <c r="T966" s="74">
        <v>1556</v>
      </c>
      <c r="U966" s="74">
        <v>1571</v>
      </c>
      <c r="V966" s="74">
        <v>1629</v>
      </c>
      <c r="W966" s="74">
        <v>1615</v>
      </c>
      <c r="X966" s="74">
        <v>7</v>
      </c>
      <c r="Y966" s="74">
        <v>56</v>
      </c>
      <c r="Z966" s="74" t="s">
        <v>1004</v>
      </c>
      <c r="AA966" s="74" t="s">
        <v>1005</v>
      </c>
      <c r="AB966" s="74" t="s">
        <v>1006</v>
      </c>
      <c r="AC966" s="74" t="s">
        <v>1007</v>
      </c>
      <c r="AD966" s="74" t="s">
        <v>1008</v>
      </c>
      <c r="AE966" s="74" t="s">
        <v>1009</v>
      </c>
      <c r="AF966" s="74">
        <v>10</v>
      </c>
      <c r="AG966" s="74" t="s">
        <v>1004</v>
      </c>
      <c r="AH966" s="74">
        <v>0</v>
      </c>
      <c r="AI966" s="104">
        <v>0</v>
      </c>
    </row>
    <row r="967" spans="1:35">
      <c r="A967" s="95">
        <v>1027</v>
      </c>
      <c r="B967" s="74" t="s">
        <v>112</v>
      </c>
      <c r="C967" s="74" t="s">
        <v>1991</v>
      </c>
      <c r="D967" s="74" t="s">
        <v>1991</v>
      </c>
      <c r="E967" s="96" t="str">
        <f>HYPERLINK("[映雪.xlsx]类型!B5",'类型（5）'!$C$5)</f>
        <v>家政强化</v>
      </c>
      <c r="F967" s="74" t="s">
        <v>1001</v>
      </c>
      <c r="G967" s="74" t="s">
        <v>1002</v>
      </c>
      <c r="H967" s="74">
        <v>1027</v>
      </c>
      <c r="I967" s="74">
        <v>1027</v>
      </c>
      <c r="J967" s="74">
        <v>351</v>
      </c>
      <c r="K967" s="74">
        <v>56</v>
      </c>
      <c r="L967" s="74">
        <v>36</v>
      </c>
      <c r="M967" s="74">
        <v>64</v>
      </c>
      <c r="N967" s="74">
        <v>84</v>
      </c>
      <c r="O967" s="74">
        <f>SUM(K967,L967,M967,N967)</f>
        <v>240</v>
      </c>
      <c r="P967" s="74" t="s">
        <v>1029</v>
      </c>
      <c r="Q967" s="74">
        <v>100</v>
      </c>
      <c r="R967" s="74">
        <v>1</v>
      </c>
      <c r="S967" s="74" t="s">
        <v>1012</v>
      </c>
      <c r="T967" s="74">
        <v>1569</v>
      </c>
      <c r="U967" s="74">
        <v>1584</v>
      </c>
      <c r="V967" s="74">
        <v>1615</v>
      </c>
      <c r="W967" s="74">
        <v>1615</v>
      </c>
      <c r="X967" s="74">
        <v>93</v>
      </c>
      <c r="Y967" s="74">
        <v>32</v>
      </c>
      <c r="Z967" s="74" t="s">
        <v>1004</v>
      </c>
      <c r="AA967" s="74" t="s">
        <v>1004</v>
      </c>
      <c r="AB967" s="74" t="s">
        <v>1006</v>
      </c>
      <c r="AC967" s="74" t="s">
        <v>1007</v>
      </c>
      <c r="AD967" s="74" t="s">
        <v>1016</v>
      </c>
      <c r="AE967" s="74" t="s">
        <v>1009</v>
      </c>
      <c r="AF967" s="74">
        <v>6</v>
      </c>
      <c r="AG967" s="74" t="s">
        <v>1004</v>
      </c>
      <c r="AH967" s="74">
        <v>0</v>
      </c>
      <c r="AI967" s="104">
        <v>0</v>
      </c>
    </row>
    <row r="968" spans="1:35">
      <c r="A968" s="95">
        <v>1090</v>
      </c>
      <c r="B968" s="74" t="s">
        <v>13</v>
      </c>
      <c r="C968" s="74" t="s">
        <v>2048</v>
      </c>
      <c r="D968" s="74" t="s">
        <v>2048</v>
      </c>
      <c r="E968" s="99" t="str">
        <f>HYPERLINK("[映雪.xlsx]类型!B17",'类型（5）'!$C$17)</f>
        <v>记者</v>
      </c>
      <c r="F968" s="74" t="s">
        <v>1001</v>
      </c>
      <c r="G968" s="74" t="s">
        <v>1002</v>
      </c>
      <c r="H968" s="74">
        <v>1374</v>
      </c>
      <c r="I968" s="74">
        <v>1374</v>
      </c>
      <c r="J968" s="74">
        <v>377</v>
      </c>
      <c r="K968" s="74">
        <v>56</v>
      </c>
      <c r="L968" s="74">
        <v>57</v>
      </c>
      <c r="M968" s="74">
        <v>54</v>
      </c>
      <c r="N968" s="74">
        <v>46</v>
      </c>
      <c r="O968" s="74">
        <f>SUM(K968,L968,M968,N968)</f>
        <v>213</v>
      </c>
      <c r="P968" s="74" t="s">
        <v>1064</v>
      </c>
      <c r="Q968" s="74">
        <v>100</v>
      </c>
      <c r="R968" s="74">
        <v>1</v>
      </c>
      <c r="S968" s="74" t="s">
        <v>1012</v>
      </c>
      <c r="T968" s="74">
        <v>1524</v>
      </c>
      <c r="U968" s="74">
        <v>1539</v>
      </c>
      <c r="V968" s="74">
        <v>1568</v>
      </c>
      <c r="W968" s="74">
        <v>1615</v>
      </c>
      <c r="X968" s="74">
        <v>13</v>
      </c>
      <c r="Y968" s="74">
        <v>52</v>
      </c>
      <c r="Z968" s="74" t="s">
        <v>1004</v>
      </c>
      <c r="AA968" s="74" t="s">
        <v>1004</v>
      </c>
      <c r="AB968" s="74" t="s">
        <v>1006</v>
      </c>
      <c r="AC968" s="74" t="s">
        <v>1007</v>
      </c>
      <c r="AD968" s="74" t="s">
        <v>1023</v>
      </c>
      <c r="AE968" s="74" t="s">
        <v>1009</v>
      </c>
      <c r="AF968" s="74">
        <v>3</v>
      </c>
      <c r="AG968" s="74" t="s">
        <v>1004</v>
      </c>
      <c r="AH968" s="74">
        <v>0</v>
      </c>
      <c r="AI968" s="104">
        <v>0</v>
      </c>
    </row>
    <row r="969" spans="1:35">
      <c r="A969" s="95">
        <v>1111</v>
      </c>
      <c r="B969" s="74" t="s">
        <v>102</v>
      </c>
      <c r="C969" s="74" t="s">
        <v>2068</v>
      </c>
      <c r="D969" s="74" t="s">
        <v>2068</v>
      </c>
      <c r="E969" s="99" t="str">
        <f>HYPERLINK("[映雪.xlsx]类型!B29",'类型（5）'!$C$29)</f>
        <v>偶像</v>
      </c>
      <c r="F969" s="74" t="s">
        <v>1001</v>
      </c>
      <c r="G969" s="74" t="s">
        <v>1002</v>
      </c>
      <c r="H969" s="74">
        <v>1207</v>
      </c>
      <c r="I969" s="74">
        <v>1207</v>
      </c>
      <c r="J969" s="74">
        <v>166</v>
      </c>
      <c r="K969" s="74">
        <v>56</v>
      </c>
      <c r="L969" s="74">
        <v>57</v>
      </c>
      <c r="M969" s="74">
        <v>59</v>
      </c>
      <c r="N969" s="74">
        <v>54</v>
      </c>
      <c r="O969" s="74">
        <f>SUM(K969,L969,M969,N969)</f>
        <v>226</v>
      </c>
      <c r="P969" s="74" t="s">
        <v>1035</v>
      </c>
      <c r="Q969" s="74">
        <v>100</v>
      </c>
      <c r="R969" s="74">
        <v>1</v>
      </c>
      <c r="S969" s="74" t="s">
        <v>1012</v>
      </c>
      <c r="T969" s="74">
        <v>1530</v>
      </c>
      <c r="U969" s="74">
        <v>1545</v>
      </c>
      <c r="V969" s="74">
        <v>1594</v>
      </c>
      <c r="W969" s="74">
        <v>1615</v>
      </c>
      <c r="X969" s="74">
        <v>74</v>
      </c>
      <c r="Y969" s="74">
        <v>1</v>
      </c>
      <c r="Z969" s="74" t="s">
        <v>1004</v>
      </c>
      <c r="AA969" s="74" t="s">
        <v>1004</v>
      </c>
      <c r="AB969" s="74" t="s">
        <v>1006</v>
      </c>
      <c r="AC969" s="74" t="s">
        <v>1007</v>
      </c>
      <c r="AD969" s="74" t="s">
        <v>1023</v>
      </c>
      <c r="AE969" s="74" t="s">
        <v>1009</v>
      </c>
      <c r="AF969" s="74">
        <v>3</v>
      </c>
      <c r="AG969" s="74" t="s">
        <v>1005</v>
      </c>
      <c r="AH969" s="74">
        <v>0</v>
      </c>
      <c r="AI969" s="104">
        <v>68</v>
      </c>
    </row>
    <row r="970" spans="1:35">
      <c r="A970" s="95">
        <v>1155</v>
      </c>
      <c r="B970" s="74" t="s">
        <v>56</v>
      </c>
      <c r="C970" s="74" t="s">
        <v>2109</v>
      </c>
      <c r="D970" s="74" t="s">
        <v>2109</v>
      </c>
      <c r="E970" s="99" t="str">
        <f>HYPERLINK("[映雪.xlsx]类型!B18",'类型（5）'!$C$18)</f>
        <v>科学家</v>
      </c>
      <c r="F970" s="74" t="s">
        <v>1001</v>
      </c>
      <c r="G970" s="74" t="s">
        <v>1002</v>
      </c>
      <c r="H970" s="74">
        <v>1333</v>
      </c>
      <c r="I970" s="74">
        <v>1333</v>
      </c>
      <c r="J970" s="74">
        <v>143</v>
      </c>
      <c r="K970" s="74">
        <v>56</v>
      </c>
      <c r="L970" s="74">
        <v>38</v>
      </c>
      <c r="M970" s="74">
        <v>76</v>
      </c>
      <c r="N970" s="74">
        <v>83</v>
      </c>
      <c r="O970" s="74">
        <f>SUM(K970,L970,M970,N970)</f>
        <v>253</v>
      </c>
      <c r="P970" s="74" t="s">
        <v>1019</v>
      </c>
      <c r="Q970" s="74">
        <v>100</v>
      </c>
      <c r="R970" s="74">
        <v>1</v>
      </c>
      <c r="S970" s="74" t="s">
        <v>1012</v>
      </c>
      <c r="T970" s="74">
        <v>1544</v>
      </c>
      <c r="U970" s="74">
        <v>1559</v>
      </c>
      <c r="V970" s="74">
        <v>1600</v>
      </c>
      <c r="W970" s="74">
        <v>1615</v>
      </c>
      <c r="X970" s="74">
        <v>29</v>
      </c>
      <c r="Y970" s="74">
        <v>45</v>
      </c>
      <c r="Z970" s="74" t="s">
        <v>1004</v>
      </c>
      <c r="AA970" s="74" t="s">
        <v>1004</v>
      </c>
      <c r="AB970" s="74" t="s">
        <v>1006</v>
      </c>
      <c r="AC970" s="74" t="s">
        <v>1007</v>
      </c>
      <c r="AD970" s="74" t="s">
        <v>1016</v>
      </c>
      <c r="AE970" s="74" t="s">
        <v>1038</v>
      </c>
      <c r="AF970" s="74">
        <v>7</v>
      </c>
      <c r="AG970" s="74" t="s">
        <v>1005</v>
      </c>
      <c r="AH970" s="74">
        <v>0</v>
      </c>
      <c r="AI970" s="104">
        <v>0</v>
      </c>
    </row>
    <row r="971" spans="1:35">
      <c r="A971" s="95">
        <v>1156</v>
      </c>
      <c r="B971" s="74" t="s">
        <v>56</v>
      </c>
      <c r="C971" s="74" t="s">
        <v>2110</v>
      </c>
      <c r="D971" s="74" t="s">
        <v>2110</v>
      </c>
      <c r="E971" s="99" t="str">
        <f>HYPERLINK("[映雪.xlsx]类型!B39",'类型（5）'!$C$39)</f>
        <v>狙撃手</v>
      </c>
      <c r="F971" s="74" t="s">
        <v>1001</v>
      </c>
      <c r="G971" s="74" t="s">
        <v>1002</v>
      </c>
      <c r="H971" s="74">
        <v>1334</v>
      </c>
      <c r="I971" s="74">
        <v>1334</v>
      </c>
      <c r="J971" s="74">
        <v>143</v>
      </c>
      <c r="K971" s="74">
        <v>56</v>
      </c>
      <c r="L971" s="74">
        <v>82</v>
      </c>
      <c r="M971" s="74">
        <v>70</v>
      </c>
      <c r="N971" s="74">
        <v>67</v>
      </c>
      <c r="O971" s="74">
        <f>SUM(K971,L971,M971,N971)</f>
        <v>275</v>
      </c>
      <c r="P971" s="74" t="s">
        <v>1087</v>
      </c>
      <c r="Q971" s="74">
        <v>100</v>
      </c>
      <c r="R971" s="74">
        <v>1</v>
      </c>
      <c r="S971" s="74" t="s">
        <v>1012</v>
      </c>
      <c r="T971" s="74">
        <v>1546</v>
      </c>
      <c r="U971" s="74">
        <v>1561</v>
      </c>
      <c r="V971" s="74">
        <v>1583</v>
      </c>
      <c r="W971" s="74">
        <v>1615</v>
      </c>
      <c r="X971" s="74">
        <v>85</v>
      </c>
      <c r="Y971" s="74">
        <v>75</v>
      </c>
      <c r="Z971" s="74" t="s">
        <v>1004</v>
      </c>
      <c r="AA971" s="74" t="s">
        <v>1004</v>
      </c>
      <c r="AB971" s="74" t="s">
        <v>1006</v>
      </c>
      <c r="AC971" s="74" t="s">
        <v>1007</v>
      </c>
      <c r="AD971" s="74" t="s">
        <v>1016</v>
      </c>
      <c r="AE971" s="74" t="s">
        <v>1017</v>
      </c>
      <c r="AF971" s="74">
        <v>14</v>
      </c>
      <c r="AG971" s="74" t="s">
        <v>1005</v>
      </c>
      <c r="AH971" s="74">
        <v>0</v>
      </c>
      <c r="AI971" s="104">
        <v>0</v>
      </c>
    </row>
    <row r="972" spans="1:35">
      <c r="A972" s="95">
        <v>1198</v>
      </c>
      <c r="B972" s="74" t="s">
        <v>164</v>
      </c>
      <c r="C972" s="74" t="s">
        <v>2145</v>
      </c>
      <c r="D972" s="74" t="s">
        <v>2145</v>
      </c>
      <c r="E972" s="74" t="str">
        <f>HYPERLINK("[映雪.xlsx]类型!B9",'类型（5）'!$C$9)</f>
        <v>家政全能</v>
      </c>
      <c r="F972" s="74" t="s">
        <v>1001</v>
      </c>
      <c r="G972" s="74" t="s">
        <v>1002</v>
      </c>
      <c r="H972" s="74">
        <v>1152</v>
      </c>
      <c r="I972" s="74">
        <v>1152</v>
      </c>
      <c r="J972" s="74">
        <v>135</v>
      </c>
      <c r="K972" s="74">
        <v>56</v>
      </c>
      <c r="L972" s="74">
        <v>55</v>
      </c>
      <c r="M972" s="74">
        <v>54</v>
      </c>
      <c r="N972" s="74">
        <v>86</v>
      </c>
      <c r="O972" s="74">
        <f>SUM(K972,L972,M972,N972)</f>
        <v>251</v>
      </c>
      <c r="P972" s="74" t="s">
        <v>1069</v>
      </c>
      <c r="Q972" s="74">
        <v>100</v>
      </c>
      <c r="R972" s="74">
        <v>1</v>
      </c>
      <c r="S972" s="74" t="s">
        <v>1012</v>
      </c>
      <c r="T972" s="74">
        <v>1494</v>
      </c>
      <c r="U972" s="74">
        <v>1509</v>
      </c>
      <c r="V972" s="74">
        <v>1553</v>
      </c>
      <c r="W972" s="74">
        <v>1615</v>
      </c>
      <c r="X972" s="74">
        <v>35</v>
      </c>
      <c r="Y972" s="74">
        <v>75</v>
      </c>
      <c r="Z972" s="74" t="s">
        <v>1004</v>
      </c>
      <c r="AA972" s="74" t="s">
        <v>1004</v>
      </c>
      <c r="AB972" s="74" t="s">
        <v>1006</v>
      </c>
      <c r="AC972" s="74" t="s">
        <v>1007</v>
      </c>
      <c r="AD972" s="74" t="s">
        <v>1016</v>
      </c>
      <c r="AE972" s="74" t="s">
        <v>1013</v>
      </c>
      <c r="AF972" s="74">
        <v>4</v>
      </c>
      <c r="AG972" s="74" t="s">
        <v>1004</v>
      </c>
      <c r="AH972" s="74">
        <v>0</v>
      </c>
      <c r="AI972" s="104">
        <v>57</v>
      </c>
    </row>
    <row r="973" spans="1:35">
      <c r="A973" s="95">
        <v>1199</v>
      </c>
      <c r="B973" s="74" t="s">
        <v>164</v>
      </c>
      <c r="C973" s="74" t="s">
        <v>2146</v>
      </c>
      <c r="D973" s="74" t="s">
        <v>2146</v>
      </c>
      <c r="E973" s="74" t="str">
        <f>HYPERLINK("[映雪.xlsx]类型!B1",'类型（5）'!$C$1)</f>
        <v>均衡</v>
      </c>
      <c r="F973" s="74" t="s">
        <v>1001</v>
      </c>
      <c r="G973" s="74" t="s">
        <v>1002</v>
      </c>
      <c r="H973" s="74">
        <v>1225</v>
      </c>
      <c r="I973" s="74">
        <v>1225</v>
      </c>
      <c r="J973" s="74">
        <v>0</v>
      </c>
      <c r="K973" s="74">
        <v>56</v>
      </c>
      <c r="L973" s="74">
        <v>39</v>
      </c>
      <c r="M973" s="74">
        <v>44</v>
      </c>
      <c r="N973" s="74">
        <v>54</v>
      </c>
      <c r="O973" s="74">
        <f>SUM(K973,L973,M973,N973)</f>
        <v>193</v>
      </c>
      <c r="P973" s="74" t="s">
        <v>1022</v>
      </c>
      <c r="Q973" s="74">
        <v>100</v>
      </c>
      <c r="R973" s="74">
        <v>1</v>
      </c>
      <c r="S973" s="74" t="s">
        <v>1012</v>
      </c>
      <c r="T973" s="74">
        <v>1536</v>
      </c>
      <c r="U973" s="74">
        <v>1551</v>
      </c>
      <c r="V973" s="74">
        <v>1613</v>
      </c>
      <c r="W973" s="74">
        <v>1615</v>
      </c>
      <c r="X973" s="74">
        <v>45</v>
      </c>
      <c r="Y973" s="74">
        <v>69</v>
      </c>
      <c r="Z973" s="74" t="s">
        <v>1004</v>
      </c>
      <c r="AA973" s="74" t="s">
        <v>1005</v>
      </c>
      <c r="AB973" s="74" t="s">
        <v>1006</v>
      </c>
      <c r="AC973" s="74" t="s">
        <v>1062</v>
      </c>
      <c r="AD973" s="74" t="s">
        <v>1023</v>
      </c>
      <c r="AE973" s="74" t="s">
        <v>1009</v>
      </c>
      <c r="AF973" s="74">
        <v>6</v>
      </c>
      <c r="AG973" s="74" t="s">
        <v>1004</v>
      </c>
      <c r="AH973" s="74">
        <v>0</v>
      </c>
      <c r="AI973" s="104">
        <v>0</v>
      </c>
    </row>
    <row r="974" spans="1:35">
      <c r="A974" s="95">
        <v>1207</v>
      </c>
      <c r="B974" s="74" t="s">
        <v>88</v>
      </c>
      <c r="C974" s="74" t="s">
        <v>2153</v>
      </c>
      <c r="D974" s="74" t="s">
        <v>2153</v>
      </c>
      <c r="E974" s="99" t="str">
        <f>HYPERLINK("[映雪.xlsx]类型!B26",'类型（5）'!$C$26)</f>
        <v>剑豪</v>
      </c>
      <c r="F974" s="74" t="s">
        <v>1001</v>
      </c>
      <c r="G974" s="74" t="s">
        <v>1002</v>
      </c>
      <c r="H974" s="74">
        <v>1155</v>
      </c>
      <c r="I974" s="74">
        <v>1155</v>
      </c>
      <c r="J974" s="74">
        <v>49</v>
      </c>
      <c r="K974" s="74">
        <v>56</v>
      </c>
      <c r="L974" s="74">
        <v>64</v>
      </c>
      <c r="M974" s="74">
        <v>55</v>
      </c>
      <c r="N974" s="74">
        <v>69</v>
      </c>
      <c r="O974" s="74">
        <f>SUM(K974,L974,M974,N974)</f>
        <v>244</v>
      </c>
      <c r="P974" s="74" t="s">
        <v>1085</v>
      </c>
      <c r="Q974" s="74">
        <v>100</v>
      </c>
      <c r="R974" s="74">
        <v>1</v>
      </c>
      <c r="S974" s="74" t="s">
        <v>1012</v>
      </c>
      <c r="T974" s="74">
        <v>1498</v>
      </c>
      <c r="U974" s="74">
        <v>1513</v>
      </c>
      <c r="V974" s="74">
        <v>1552</v>
      </c>
      <c r="W974" s="74">
        <v>1615</v>
      </c>
      <c r="X974" s="74">
        <v>48</v>
      </c>
      <c r="Y974" s="74">
        <v>24</v>
      </c>
      <c r="Z974" s="74" t="s">
        <v>1004</v>
      </c>
      <c r="AA974" s="74" t="s">
        <v>1005</v>
      </c>
      <c r="AB974" s="74" t="s">
        <v>1006</v>
      </c>
      <c r="AC974" s="74" t="s">
        <v>1007</v>
      </c>
      <c r="AD974" s="74" t="s">
        <v>1023</v>
      </c>
      <c r="AE974" s="74" t="s">
        <v>1024</v>
      </c>
      <c r="AF974" s="74">
        <v>6</v>
      </c>
      <c r="AG974" s="74" t="s">
        <v>1005</v>
      </c>
      <c r="AH974" s="74">
        <v>0</v>
      </c>
      <c r="AI974" s="104">
        <v>0</v>
      </c>
    </row>
    <row r="975" spans="1:35">
      <c r="A975" s="95">
        <v>1274</v>
      </c>
      <c r="B975" s="74" t="s">
        <v>58</v>
      </c>
      <c r="C975" s="74" t="s">
        <v>2210</v>
      </c>
      <c r="D975" s="74" t="s">
        <v>2210</v>
      </c>
      <c r="E975" s="96" t="str">
        <f>HYPERLINK("[映雪.xlsx]类型!B5",'类型（5）'!$C$5)</f>
        <v>家政强化</v>
      </c>
      <c r="F975" s="74" t="s">
        <v>1001</v>
      </c>
      <c r="G975" s="74" t="s">
        <v>1002</v>
      </c>
      <c r="H975" s="74">
        <v>1359</v>
      </c>
      <c r="I975" s="74">
        <v>1359</v>
      </c>
      <c r="J975" s="74">
        <v>440</v>
      </c>
      <c r="K975" s="74">
        <v>56</v>
      </c>
      <c r="L975" s="74">
        <v>45</v>
      </c>
      <c r="M975" s="74">
        <v>54</v>
      </c>
      <c r="N975" s="74">
        <v>71</v>
      </c>
      <c r="O975" s="74">
        <f>SUM(K975,L975,M975,N975)</f>
        <v>226</v>
      </c>
      <c r="P975" s="74" t="s">
        <v>1058</v>
      </c>
      <c r="Q975" s="74">
        <v>100</v>
      </c>
      <c r="R975" s="74">
        <v>1</v>
      </c>
      <c r="S975" s="74" t="s">
        <v>1012</v>
      </c>
      <c r="T975" s="74">
        <v>1521</v>
      </c>
      <c r="U975" s="74">
        <v>1537</v>
      </c>
      <c r="V975" s="74">
        <v>1575</v>
      </c>
      <c r="W975" s="74">
        <v>1615</v>
      </c>
      <c r="X975" s="74">
        <v>0</v>
      </c>
      <c r="Y975" s="74">
        <v>55</v>
      </c>
      <c r="Z975" s="74" t="s">
        <v>1004</v>
      </c>
      <c r="AA975" s="74" t="s">
        <v>1004</v>
      </c>
      <c r="AB975" s="74" t="s">
        <v>1006</v>
      </c>
      <c r="AC975" s="74" t="s">
        <v>1062</v>
      </c>
      <c r="AD975" s="74" t="s">
        <v>1008</v>
      </c>
      <c r="AE975" s="74" t="s">
        <v>1027</v>
      </c>
      <c r="AF975" s="74">
        <v>5</v>
      </c>
      <c r="AG975" s="74" t="s">
        <v>1005</v>
      </c>
      <c r="AH975" s="74">
        <v>0</v>
      </c>
      <c r="AI975" s="104">
        <v>0</v>
      </c>
    </row>
    <row r="976" spans="1:35">
      <c r="A976" s="95">
        <v>1292</v>
      </c>
      <c r="B976" s="74" t="s">
        <v>142</v>
      </c>
      <c r="C976" s="74" t="s">
        <v>2226</v>
      </c>
      <c r="D976" s="74" t="s">
        <v>2226</v>
      </c>
      <c r="E976" s="74" t="str">
        <f>HYPERLINK("[映雪.xlsx]类型!B35",'类型（5）'!$C$35)</f>
        <v>刺客</v>
      </c>
      <c r="F976" s="74" t="s">
        <v>1001</v>
      </c>
      <c r="G976" s="74" t="s">
        <v>1002</v>
      </c>
      <c r="H976" s="74">
        <v>1393</v>
      </c>
      <c r="I976" s="74">
        <v>1393</v>
      </c>
      <c r="J976" s="74">
        <v>133</v>
      </c>
      <c r="K976" s="74">
        <v>56</v>
      </c>
      <c r="L976" s="74">
        <v>64</v>
      </c>
      <c r="M976" s="74">
        <v>66</v>
      </c>
      <c r="N976" s="74">
        <v>75</v>
      </c>
      <c r="O976" s="74">
        <f>SUM(K976,L976,M976,N976)</f>
        <v>261</v>
      </c>
      <c r="P976" s="74" t="s">
        <v>1069</v>
      </c>
      <c r="Q976" s="74">
        <v>100</v>
      </c>
      <c r="R976" s="74">
        <v>1</v>
      </c>
      <c r="S976" s="74" t="s">
        <v>1012</v>
      </c>
      <c r="T976" s="74">
        <v>1501</v>
      </c>
      <c r="U976" s="74">
        <v>1516</v>
      </c>
      <c r="V976" s="74">
        <v>1592</v>
      </c>
      <c r="W976" s="74">
        <v>1615</v>
      </c>
      <c r="X976" s="74">
        <v>0</v>
      </c>
      <c r="Y976" s="74">
        <v>10</v>
      </c>
      <c r="Z976" s="74" t="s">
        <v>1004</v>
      </c>
      <c r="AA976" s="74" t="s">
        <v>1004</v>
      </c>
      <c r="AB976" s="74" t="s">
        <v>1006</v>
      </c>
      <c r="AC976" s="74" t="s">
        <v>1007</v>
      </c>
      <c r="AD976" s="74" t="s">
        <v>1008</v>
      </c>
      <c r="AE976" s="74" t="s">
        <v>1027</v>
      </c>
      <c r="AF976" s="74">
        <v>8</v>
      </c>
      <c r="AG976" s="74" t="s">
        <v>1004</v>
      </c>
      <c r="AH976" s="74">
        <v>0</v>
      </c>
      <c r="AI976" s="104">
        <v>0</v>
      </c>
    </row>
    <row r="977" spans="1:35">
      <c r="A977" s="95">
        <v>1303</v>
      </c>
      <c r="B977" s="74" t="s">
        <v>58</v>
      </c>
      <c r="C977" s="74" t="s">
        <v>2235</v>
      </c>
      <c r="D977" s="74" t="s">
        <v>2235</v>
      </c>
      <c r="E977" s="74" t="str">
        <f>HYPERLINK("[映雪.xlsx]类型!B9",'类型（5）'!$C$9)</f>
        <v>家政全能</v>
      </c>
      <c r="F977" s="74" t="s">
        <v>1001</v>
      </c>
      <c r="G977" s="74" t="s">
        <v>1002</v>
      </c>
      <c r="H977" s="74">
        <v>1403</v>
      </c>
      <c r="I977" s="74">
        <v>1403</v>
      </c>
      <c r="J977" s="74">
        <v>34</v>
      </c>
      <c r="K977" s="74">
        <v>56</v>
      </c>
      <c r="L977" s="74">
        <v>28</v>
      </c>
      <c r="M977" s="74">
        <v>63</v>
      </c>
      <c r="N977" s="74">
        <v>77</v>
      </c>
      <c r="O977" s="74">
        <f>SUM(K977,L977,M977,N977)</f>
        <v>224</v>
      </c>
      <c r="P977" s="74" t="s">
        <v>1058</v>
      </c>
      <c r="Q977" s="74">
        <v>100</v>
      </c>
      <c r="R977" s="74">
        <v>1</v>
      </c>
      <c r="S977" s="74" t="s">
        <v>1012</v>
      </c>
      <c r="T977" s="74">
        <v>1482</v>
      </c>
      <c r="U977" s="74">
        <v>1497</v>
      </c>
      <c r="V977" s="74">
        <v>1542</v>
      </c>
      <c r="W977" s="74">
        <v>1615</v>
      </c>
      <c r="X977" s="74">
        <v>0</v>
      </c>
      <c r="Y977" s="74">
        <v>50</v>
      </c>
      <c r="Z977" s="74" t="s">
        <v>1004</v>
      </c>
      <c r="AA977" s="74" t="s">
        <v>1005</v>
      </c>
      <c r="AB977" s="74" t="s">
        <v>1006</v>
      </c>
      <c r="AC977" s="74" t="s">
        <v>1007</v>
      </c>
      <c r="AD977" s="74" t="s">
        <v>1008</v>
      </c>
      <c r="AE977" s="74" t="s">
        <v>1027</v>
      </c>
      <c r="AF977" s="74">
        <v>1</v>
      </c>
      <c r="AG977" s="74" t="s">
        <v>1004</v>
      </c>
      <c r="AH977" s="74">
        <v>0</v>
      </c>
      <c r="AI977" s="104">
        <v>0</v>
      </c>
    </row>
    <row r="978" spans="1:35">
      <c r="A978" s="95">
        <v>1336</v>
      </c>
      <c r="B978" s="74" t="s">
        <v>150</v>
      </c>
      <c r="C978" s="74" t="s">
        <v>2264</v>
      </c>
      <c r="D978" s="74" t="s">
        <v>2264</v>
      </c>
      <c r="E978" s="74" t="str">
        <f>HYPERLINK("[映雪.xlsx]类型!B4",'类型（5）'!$C$4)</f>
        <v>智慧强化</v>
      </c>
      <c r="F978" s="74" t="s">
        <v>1001</v>
      </c>
      <c r="G978" s="74" t="s">
        <v>1002</v>
      </c>
      <c r="H978" s="74">
        <v>1431</v>
      </c>
      <c r="I978" s="74">
        <v>1431</v>
      </c>
      <c r="J978" s="74">
        <v>456</v>
      </c>
      <c r="K978" s="74">
        <v>56</v>
      </c>
      <c r="L978" s="74">
        <v>60</v>
      </c>
      <c r="M978" s="74">
        <v>72</v>
      </c>
      <c r="N978" s="74">
        <v>54</v>
      </c>
      <c r="O978" s="74">
        <f>SUM(K978,L978,M978,N978)</f>
        <v>242</v>
      </c>
      <c r="P978" s="74" t="s">
        <v>1035</v>
      </c>
      <c r="Q978" s="74">
        <v>100</v>
      </c>
      <c r="R978" s="74">
        <v>1</v>
      </c>
      <c r="S978" s="74" t="s">
        <v>1012</v>
      </c>
      <c r="T978" s="74">
        <v>1532</v>
      </c>
      <c r="U978" s="74">
        <v>1547</v>
      </c>
      <c r="V978" s="74">
        <v>1614</v>
      </c>
      <c r="W978" s="74">
        <v>1615</v>
      </c>
      <c r="X978" s="74">
        <v>0</v>
      </c>
      <c r="Y978" s="74">
        <v>60</v>
      </c>
      <c r="Z978" s="74" t="s">
        <v>1004</v>
      </c>
      <c r="AA978" s="74" t="s">
        <v>1005</v>
      </c>
      <c r="AB978" s="74" t="s">
        <v>1006</v>
      </c>
      <c r="AC978" s="74" t="s">
        <v>1007</v>
      </c>
      <c r="AD978" s="74" t="s">
        <v>1008</v>
      </c>
      <c r="AE978" s="74" t="s">
        <v>1020</v>
      </c>
      <c r="AF978" s="74">
        <v>6</v>
      </c>
      <c r="AG978" s="74" t="s">
        <v>1004</v>
      </c>
      <c r="AH978" s="74">
        <v>0</v>
      </c>
      <c r="AI978" s="104">
        <v>0</v>
      </c>
    </row>
    <row r="979" spans="1:35">
      <c r="A979" s="95">
        <v>1453</v>
      </c>
      <c r="B979" s="74" t="s">
        <v>40</v>
      </c>
      <c r="C979" s="74" t="s">
        <v>2364</v>
      </c>
      <c r="D979" s="74" t="s">
        <v>2364</v>
      </c>
      <c r="E979" s="96" t="str">
        <f>HYPERLINK("[映雪.xlsx]类型!B21",'类型（5）'!$C$21)</f>
        <v>游魂</v>
      </c>
      <c r="F979" s="74" t="s">
        <v>1001</v>
      </c>
      <c r="G979" s="74" t="s">
        <v>1002</v>
      </c>
      <c r="H979" s="74">
        <v>1524</v>
      </c>
      <c r="I979" s="74">
        <v>1524</v>
      </c>
      <c r="J979" s="74">
        <v>131</v>
      </c>
      <c r="K979" s="74">
        <v>56</v>
      </c>
      <c r="L979" s="74">
        <v>53</v>
      </c>
      <c r="M979" s="74">
        <v>79</v>
      </c>
      <c r="N979" s="74">
        <v>69</v>
      </c>
      <c r="O979" s="74">
        <f>SUM(K979,L979,M979,N979)</f>
        <v>257</v>
      </c>
      <c r="P979" s="74" t="s">
        <v>1069</v>
      </c>
      <c r="Q979" s="74">
        <v>100</v>
      </c>
      <c r="R979" s="74">
        <v>1</v>
      </c>
      <c r="S979" s="74" t="s">
        <v>1012</v>
      </c>
      <c r="T979" s="74">
        <v>1570</v>
      </c>
      <c r="U979" s="74">
        <v>1585</v>
      </c>
      <c r="V979" s="74">
        <v>1614</v>
      </c>
      <c r="W979" s="74">
        <v>1615</v>
      </c>
      <c r="X979" s="74">
        <v>0</v>
      </c>
      <c r="Y979" s="74">
        <v>81</v>
      </c>
      <c r="Z979" s="74" t="s">
        <v>1004</v>
      </c>
      <c r="AA979" s="74" t="s">
        <v>1005</v>
      </c>
      <c r="AB979" s="74" t="s">
        <v>1006</v>
      </c>
      <c r="AC979" s="74" t="s">
        <v>1007</v>
      </c>
      <c r="AD979" s="74" t="s">
        <v>1008</v>
      </c>
      <c r="AE979" s="74" t="s">
        <v>1009</v>
      </c>
      <c r="AF979" s="74">
        <v>7</v>
      </c>
      <c r="AG979" s="74" t="s">
        <v>1004</v>
      </c>
      <c r="AH979" s="74">
        <v>0</v>
      </c>
      <c r="AI979" s="104">
        <v>0</v>
      </c>
    </row>
    <row r="980" spans="1:35">
      <c r="A980" s="95">
        <v>1455</v>
      </c>
      <c r="B980" s="74" t="s">
        <v>40</v>
      </c>
      <c r="C980" s="74" t="s">
        <v>2366</v>
      </c>
      <c r="D980" s="74" t="s">
        <v>2366</v>
      </c>
      <c r="E980" s="74" t="str">
        <f>HYPERLINK("[映雪.xlsx]类型!B33",'类型（5）'!$C$33)</f>
        <v>魔女</v>
      </c>
      <c r="F980" s="74" t="s">
        <v>1001</v>
      </c>
      <c r="G980" s="74" t="s">
        <v>1002</v>
      </c>
      <c r="H980" s="74">
        <v>1526</v>
      </c>
      <c r="I980" s="74">
        <v>1526</v>
      </c>
      <c r="J980" s="74">
        <v>131</v>
      </c>
      <c r="K980" s="74">
        <v>56</v>
      </c>
      <c r="L980" s="74">
        <v>86</v>
      </c>
      <c r="M980" s="74">
        <v>74</v>
      </c>
      <c r="N980" s="74">
        <v>80</v>
      </c>
      <c r="O980" s="74">
        <f>SUM(K980,L980,M980,N980)</f>
        <v>296</v>
      </c>
      <c r="P980" s="74" t="s">
        <v>1061</v>
      </c>
      <c r="Q980" s="74">
        <v>100</v>
      </c>
      <c r="R980" s="74">
        <v>1</v>
      </c>
      <c r="S980" s="74" t="s">
        <v>1012</v>
      </c>
      <c r="T980" s="74">
        <v>1568</v>
      </c>
      <c r="U980" s="74">
        <v>1583</v>
      </c>
      <c r="V980" s="74">
        <v>1634</v>
      </c>
      <c r="W980" s="74">
        <v>1615</v>
      </c>
      <c r="X980" s="74">
        <v>0</v>
      </c>
      <c r="Y980" s="74">
        <v>93</v>
      </c>
      <c r="Z980" s="74" t="s">
        <v>1004</v>
      </c>
      <c r="AA980" s="74" t="s">
        <v>1005</v>
      </c>
      <c r="AB980" s="74" t="s">
        <v>1006</v>
      </c>
      <c r="AC980" s="74" t="s">
        <v>1007</v>
      </c>
      <c r="AD980" s="74" t="s">
        <v>1016</v>
      </c>
      <c r="AE980" s="74" t="s">
        <v>1038</v>
      </c>
      <c r="AF980" s="74">
        <v>14</v>
      </c>
      <c r="AG980" s="74" t="s">
        <v>1004</v>
      </c>
      <c r="AH980" s="74">
        <v>0</v>
      </c>
      <c r="AI980" s="104">
        <v>0</v>
      </c>
    </row>
    <row r="981" spans="1:35">
      <c r="A981" s="95">
        <v>1543</v>
      </c>
      <c r="B981" s="74" t="s">
        <v>82</v>
      </c>
      <c r="C981" s="74" t="s">
        <v>2442</v>
      </c>
      <c r="D981" s="74" t="s">
        <v>2442</v>
      </c>
      <c r="E981" s="74" t="str">
        <f>HYPERLINK("[映雪.xlsx]类型!B9",'类型（5）'!$C$9)</f>
        <v>家政全能</v>
      </c>
      <c r="F981" s="74" t="s">
        <v>1001</v>
      </c>
      <c r="G981" s="74" t="s">
        <v>1002</v>
      </c>
      <c r="H981" s="74">
        <v>1609</v>
      </c>
      <c r="I981" s="74">
        <v>1609</v>
      </c>
      <c r="J981" s="74">
        <v>129</v>
      </c>
      <c r="K981" s="74">
        <v>56</v>
      </c>
      <c r="L981" s="74">
        <v>60</v>
      </c>
      <c r="M981" s="74">
        <v>50</v>
      </c>
      <c r="N981" s="74">
        <v>74</v>
      </c>
      <c r="O981" s="74">
        <f>SUM(K981,L981,M981,N981)</f>
        <v>240</v>
      </c>
      <c r="P981" s="74" t="s">
        <v>1053</v>
      </c>
      <c r="Q981" s="74">
        <v>100</v>
      </c>
      <c r="R981" s="74">
        <v>1</v>
      </c>
      <c r="S981" s="74" t="s">
        <v>1012</v>
      </c>
      <c r="T981" s="74">
        <v>1504</v>
      </c>
      <c r="U981" s="74">
        <v>1519</v>
      </c>
      <c r="V981" s="74">
        <v>1543</v>
      </c>
      <c r="W981" s="74">
        <v>1615</v>
      </c>
      <c r="X981" s="74">
        <v>0</v>
      </c>
      <c r="Y981" s="74">
        <v>40</v>
      </c>
      <c r="Z981" s="74" t="s">
        <v>1004</v>
      </c>
      <c r="AA981" s="74" t="s">
        <v>1004</v>
      </c>
      <c r="AB981" s="74" t="s">
        <v>1006</v>
      </c>
      <c r="AC981" s="74" t="s">
        <v>1007</v>
      </c>
      <c r="AD981" s="74" t="s">
        <v>1008</v>
      </c>
      <c r="AE981" s="74" t="s">
        <v>1027</v>
      </c>
      <c r="AF981" s="74">
        <v>7</v>
      </c>
      <c r="AG981" s="74" t="s">
        <v>1004</v>
      </c>
      <c r="AH981" s="74">
        <v>0</v>
      </c>
      <c r="AI981" s="104">
        <v>0</v>
      </c>
    </row>
    <row r="982" spans="1:35">
      <c r="A982" s="95">
        <v>1564</v>
      </c>
      <c r="B982" s="74" t="s">
        <v>98</v>
      </c>
      <c r="C982" s="74" t="s">
        <v>2461</v>
      </c>
      <c r="D982" s="74" t="s">
        <v>2461</v>
      </c>
      <c r="E982" s="74" t="str">
        <f>HYPERLINK("[映雪.xlsx]类型!B4",'类型（5）'!$C$4)</f>
        <v>智慧强化</v>
      </c>
      <c r="F982" s="74" t="s">
        <v>1001</v>
      </c>
      <c r="G982" s="74" t="s">
        <v>1002</v>
      </c>
      <c r="H982" s="74">
        <v>6024</v>
      </c>
      <c r="I982" s="74">
        <v>6024</v>
      </c>
      <c r="J982" s="74">
        <v>560</v>
      </c>
      <c r="K982" s="74">
        <v>56</v>
      </c>
      <c r="L982" s="74">
        <v>24</v>
      </c>
      <c r="M982" s="74">
        <v>78</v>
      </c>
      <c r="N982" s="74">
        <v>30</v>
      </c>
      <c r="O982" s="74">
        <f>SUM(K982,L982,M982,N982)</f>
        <v>188</v>
      </c>
      <c r="P982" s="74" t="s">
        <v>1022</v>
      </c>
      <c r="Q982" s="74">
        <v>100</v>
      </c>
      <c r="R982" s="74">
        <v>1</v>
      </c>
      <c r="S982" s="74" t="s">
        <v>1012</v>
      </c>
      <c r="T982" s="74">
        <v>1536</v>
      </c>
      <c r="U982" s="74">
        <v>1551</v>
      </c>
      <c r="V982" s="74">
        <v>1606</v>
      </c>
      <c r="W982" s="74">
        <v>1615</v>
      </c>
      <c r="X982" s="74">
        <v>0</v>
      </c>
      <c r="Y982" s="74">
        <v>57</v>
      </c>
      <c r="Z982" s="74" t="s">
        <v>1004</v>
      </c>
      <c r="AA982" s="74" t="s">
        <v>1005</v>
      </c>
      <c r="AB982" s="74" t="s">
        <v>1006</v>
      </c>
      <c r="AC982" s="74" t="s">
        <v>1007</v>
      </c>
      <c r="AD982" s="74" t="s">
        <v>1008</v>
      </c>
      <c r="AE982" s="74" t="s">
        <v>1013</v>
      </c>
      <c r="AF982" s="74">
        <v>6</v>
      </c>
      <c r="AG982" s="74" t="s">
        <v>1004</v>
      </c>
      <c r="AH982" s="74">
        <v>0</v>
      </c>
      <c r="AI982" s="104">
        <v>0</v>
      </c>
    </row>
    <row r="983" spans="1:35">
      <c r="A983" s="95">
        <v>1581</v>
      </c>
      <c r="B983" s="74" t="s">
        <v>100</v>
      </c>
      <c r="C983" s="74" t="s">
        <v>2474</v>
      </c>
      <c r="D983" s="74" t="s">
        <v>2474</v>
      </c>
      <c r="E983" s="74" t="str">
        <f>HYPERLINK("[映雪.xlsx]类型!B1",'类型（5）'!$C$1)</f>
        <v>均衡</v>
      </c>
      <c r="F983" s="74" t="s">
        <v>1001</v>
      </c>
      <c r="G983" s="74" t="s">
        <v>1002</v>
      </c>
      <c r="H983" s="74">
        <v>1639</v>
      </c>
      <c r="I983" s="74">
        <v>1639</v>
      </c>
      <c r="J983" s="74">
        <v>576</v>
      </c>
      <c r="K983" s="74">
        <v>56</v>
      </c>
      <c r="L983" s="74">
        <v>37</v>
      </c>
      <c r="M983" s="74">
        <v>37</v>
      </c>
      <c r="N983" s="74">
        <v>50</v>
      </c>
      <c r="O983" s="74">
        <f>SUM(K983,L983,M983,N983)</f>
        <v>180</v>
      </c>
      <c r="P983" s="74" t="s">
        <v>1053</v>
      </c>
      <c r="Q983" s="74">
        <v>100</v>
      </c>
      <c r="R983" s="74">
        <v>1</v>
      </c>
      <c r="S983" s="74" t="s">
        <v>1012</v>
      </c>
      <c r="T983" s="74">
        <v>1529</v>
      </c>
      <c r="U983" s="74">
        <v>1544</v>
      </c>
      <c r="V983" s="74">
        <v>1578</v>
      </c>
      <c r="W983" s="74">
        <v>1615</v>
      </c>
      <c r="X983" s="74">
        <v>0</v>
      </c>
      <c r="Y983" s="74">
        <v>24</v>
      </c>
      <c r="Z983" s="74" t="s">
        <v>1004</v>
      </c>
      <c r="AA983" s="74" t="s">
        <v>1004</v>
      </c>
      <c r="AB983" s="74" t="s">
        <v>1006</v>
      </c>
      <c r="AC983" s="74" t="s">
        <v>1007</v>
      </c>
      <c r="AD983" s="74" t="s">
        <v>1023</v>
      </c>
      <c r="AE983" s="74" t="s">
        <v>1027</v>
      </c>
      <c r="AF983" s="74">
        <v>4</v>
      </c>
      <c r="AG983" s="74" t="s">
        <v>1004</v>
      </c>
      <c r="AH983" s="74">
        <v>0</v>
      </c>
      <c r="AI983" s="104">
        <v>0</v>
      </c>
    </row>
    <row r="984" spans="1:35">
      <c r="A984" s="95">
        <v>1600</v>
      </c>
      <c r="B984" s="74" t="s">
        <v>80</v>
      </c>
      <c r="C984" s="74" t="s">
        <v>2491</v>
      </c>
      <c r="D984" s="74" t="s">
        <v>2491</v>
      </c>
      <c r="E984" s="96" t="str">
        <f>HYPERLINK("[映雪.xlsx]类型!B10",'类型（5）'!$C$10)</f>
        <v>学者</v>
      </c>
      <c r="F984" s="74" t="s">
        <v>1001</v>
      </c>
      <c r="G984" s="74" t="s">
        <v>1002</v>
      </c>
      <c r="H984" s="74">
        <v>1654</v>
      </c>
      <c r="I984" s="74">
        <v>1654</v>
      </c>
      <c r="J984" s="74">
        <v>583</v>
      </c>
      <c r="K984" s="74">
        <v>56</v>
      </c>
      <c r="L984" s="74">
        <v>39</v>
      </c>
      <c r="M984" s="74">
        <v>82</v>
      </c>
      <c r="N984" s="74">
        <v>79</v>
      </c>
      <c r="O984" s="74">
        <f>SUM(K984,L984,M984,N984)</f>
        <v>256</v>
      </c>
      <c r="P984" s="74" t="s">
        <v>1152</v>
      </c>
      <c r="Q984" s="74">
        <v>100</v>
      </c>
      <c r="R984" s="74">
        <v>1</v>
      </c>
      <c r="S984" s="74" t="s">
        <v>1012</v>
      </c>
      <c r="T984" s="74">
        <v>1535</v>
      </c>
      <c r="U984" s="74">
        <v>1550</v>
      </c>
      <c r="V984" s="74">
        <v>1570</v>
      </c>
      <c r="W984" s="74">
        <v>1615</v>
      </c>
      <c r="X984" s="74">
        <v>0</v>
      </c>
      <c r="Y984" s="74">
        <v>91</v>
      </c>
      <c r="Z984" s="74" t="s">
        <v>1004</v>
      </c>
      <c r="AA984" s="74" t="s">
        <v>1004</v>
      </c>
      <c r="AB984" s="74" t="s">
        <v>1006</v>
      </c>
      <c r="AC984" s="74" t="s">
        <v>1007</v>
      </c>
      <c r="AD984" s="74" t="s">
        <v>1016</v>
      </c>
      <c r="AE984" s="74" t="s">
        <v>1017</v>
      </c>
      <c r="AF984" s="74">
        <v>6</v>
      </c>
      <c r="AG984" s="74" t="s">
        <v>1004</v>
      </c>
      <c r="AH984" s="74">
        <v>0</v>
      </c>
      <c r="AI984" s="104">
        <v>0</v>
      </c>
    </row>
    <row r="985" spans="1:35">
      <c r="A985" s="95">
        <v>1617</v>
      </c>
      <c r="B985" s="74" t="s">
        <v>80</v>
      </c>
      <c r="C985" s="74" t="s">
        <v>2505</v>
      </c>
      <c r="D985" s="74" t="s">
        <v>2505</v>
      </c>
      <c r="E985" s="74" t="str">
        <f>HYPERLINK("[映雪.xlsx]类型!B19",'类型（5）'!$C$19)</f>
        <v>妖精</v>
      </c>
      <c r="F985" s="74" t="s">
        <v>1001</v>
      </c>
      <c r="G985" s="74" t="s">
        <v>1002</v>
      </c>
      <c r="H985" s="74">
        <v>1666</v>
      </c>
      <c r="I985" s="74">
        <v>1666</v>
      </c>
      <c r="J985" s="74">
        <v>585</v>
      </c>
      <c r="K985" s="74">
        <v>56</v>
      </c>
      <c r="L985" s="74">
        <v>53</v>
      </c>
      <c r="M985" s="74">
        <v>52</v>
      </c>
      <c r="N985" s="74">
        <v>57</v>
      </c>
      <c r="O985" s="74">
        <f>SUM(K985,L985,M985,N985)</f>
        <v>218</v>
      </c>
      <c r="P985" s="74" t="s">
        <v>1022</v>
      </c>
      <c r="Q985" s="74">
        <v>100</v>
      </c>
      <c r="R985" s="74">
        <v>1</v>
      </c>
      <c r="S985" s="74" t="s">
        <v>1012</v>
      </c>
      <c r="T985" s="74">
        <v>1530</v>
      </c>
      <c r="U985" s="74">
        <v>1545</v>
      </c>
      <c r="V985" s="74">
        <v>1579</v>
      </c>
      <c r="W985" s="74">
        <v>1615</v>
      </c>
      <c r="X985" s="74">
        <v>0</v>
      </c>
      <c r="Y985" s="74">
        <v>82</v>
      </c>
      <c r="Z985" s="74" t="s">
        <v>1004</v>
      </c>
      <c r="AA985" s="74" t="s">
        <v>1004</v>
      </c>
      <c r="AB985" s="74" t="s">
        <v>1006</v>
      </c>
      <c r="AC985" s="74" t="s">
        <v>1007</v>
      </c>
      <c r="AD985" s="74" t="s">
        <v>1023</v>
      </c>
      <c r="AE985" s="74" t="s">
        <v>1027</v>
      </c>
      <c r="AF985" s="74">
        <v>5</v>
      </c>
      <c r="AG985" s="74" t="s">
        <v>1004</v>
      </c>
      <c r="AH985" s="74">
        <v>0</v>
      </c>
      <c r="AI985" s="104">
        <v>0</v>
      </c>
    </row>
    <row r="986" spans="1:35">
      <c r="A986" s="95">
        <v>181</v>
      </c>
      <c r="B986" s="74" t="s">
        <v>84</v>
      </c>
      <c r="C986" s="74" t="s">
        <v>1222</v>
      </c>
      <c r="D986" s="74" t="s">
        <v>1222</v>
      </c>
      <c r="E986" s="74" t="str">
        <f>HYPERLINK("[映雪.xlsx]类型!B1",'类型（5）'!$C$1)</f>
        <v>均衡</v>
      </c>
      <c r="F986" s="74" t="s">
        <v>1001</v>
      </c>
      <c r="G986" s="74" t="s">
        <v>1002</v>
      </c>
      <c r="H986" s="74">
        <v>760</v>
      </c>
      <c r="I986" s="74">
        <v>760</v>
      </c>
      <c r="J986" s="74">
        <v>338</v>
      </c>
      <c r="K986" s="74">
        <v>55</v>
      </c>
      <c r="L986" s="74">
        <v>63</v>
      </c>
      <c r="M986" s="74">
        <v>65</v>
      </c>
      <c r="N986" s="74">
        <v>59</v>
      </c>
      <c r="O986" s="74">
        <f>SUM(K986,L986,M986,N986)</f>
        <v>242</v>
      </c>
      <c r="P986" s="74" t="s">
        <v>1026</v>
      </c>
      <c r="Q986" s="74">
        <v>100</v>
      </c>
      <c r="R986" s="74">
        <v>1</v>
      </c>
      <c r="S986" s="74" t="s">
        <v>1012</v>
      </c>
      <c r="T986" s="74">
        <v>1521</v>
      </c>
      <c r="U986" s="74">
        <v>1536</v>
      </c>
      <c r="V986" s="74">
        <v>1596</v>
      </c>
      <c r="W986" s="74">
        <v>1615</v>
      </c>
      <c r="X986" s="74">
        <v>35</v>
      </c>
      <c r="Y986" s="74">
        <v>25</v>
      </c>
      <c r="Z986" s="74" t="s">
        <v>1004</v>
      </c>
      <c r="AA986" s="74" t="s">
        <v>1005</v>
      </c>
      <c r="AB986" s="74" t="s">
        <v>1006</v>
      </c>
      <c r="AC986" s="74" t="s">
        <v>1007</v>
      </c>
      <c r="AD986" s="74" t="s">
        <v>1023</v>
      </c>
      <c r="AE986" s="74" t="s">
        <v>1009</v>
      </c>
      <c r="AF986" s="74">
        <v>2</v>
      </c>
      <c r="AG986" s="74" t="s">
        <v>1004</v>
      </c>
      <c r="AH986" s="74">
        <v>0</v>
      </c>
      <c r="AI986" s="104">
        <v>0</v>
      </c>
    </row>
    <row r="987" spans="1:35">
      <c r="A987" s="95">
        <v>197</v>
      </c>
      <c r="B987" s="74" t="s">
        <v>152</v>
      </c>
      <c r="C987" s="74" t="s">
        <v>1236</v>
      </c>
      <c r="D987" s="74" t="s">
        <v>1236</v>
      </c>
      <c r="E987" s="96" t="str">
        <f>HYPERLINK("[映雪.xlsx]类型!B10",'类型（5）'!$C$10)</f>
        <v>学者</v>
      </c>
      <c r="F987" s="74" t="s">
        <v>1001</v>
      </c>
      <c r="G987" s="74" t="s">
        <v>1002</v>
      </c>
      <c r="H987" s="74">
        <v>344</v>
      </c>
      <c r="I987" s="74">
        <v>344</v>
      </c>
      <c r="J987" s="74">
        <v>88</v>
      </c>
      <c r="K987" s="74">
        <v>55</v>
      </c>
      <c r="L987" s="74">
        <v>37</v>
      </c>
      <c r="M987" s="74">
        <v>78</v>
      </c>
      <c r="N987" s="74">
        <v>73</v>
      </c>
      <c r="O987" s="74">
        <f>SUM(K987,L987,M987,N987)</f>
        <v>243</v>
      </c>
      <c r="P987" s="74" t="s">
        <v>1079</v>
      </c>
      <c r="Q987" s="74">
        <v>100</v>
      </c>
      <c r="R987" s="74">
        <v>1</v>
      </c>
      <c r="S987" s="74" t="s">
        <v>1012</v>
      </c>
      <c r="T987" s="74">
        <v>1518</v>
      </c>
      <c r="U987" s="74">
        <v>1533</v>
      </c>
      <c r="V987" s="74">
        <v>1576</v>
      </c>
      <c r="W987" s="74">
        <v>1615</v>
      </c>
      <c r="X987" s="74">
        <v>28</v>
      </c>
      <c r="Y987" s="74">
        <v>60</v>
      </c>
      <c r="Z987" s="74" t="s">
        <v>1004</v>
      </c>
      <c r="AA987" s="74" t="s">
        <v>1005</v>
      </c>
      <c r="AB987" s="74" t="s">
        <v>1006</v>
      </c>
      <c r="AC987" s="74" t="s">
        <v>1007</v>
      </c>
      <c r="AD987" s="74" t="s">
        <v>1008</v>
      </c>
      <c r="AE987" s="74" t="s">
        <v>1017</v>
      </c>
      <c r="AF987" s="74">
        <v>3</v>
      </c>
      <c r="AG987" s="74" t="s">
        <v>1004</v>
      </c>
      <c r="AH987" s="74">
        <v>0</v>
      </c>
      <c r="AI987" s="104">
        <v>0</v>
      </c>
    </row>
    <row r="988" spans="1:35">
      <c r="A988" s="95">
        <v>240</v>
      </c>
      <c r="B988" s="74" t="s">
        <v>22</v>
      </c>
      <c r="C988" s="74" t="s">
        <v>1276</v>
      </c>
      <c r="D988" s="74" t="s">
        <v>1276</v>
      </c>
      <c r="E988" s="74" t="str">
        <f>HYPERLINK("[映雪.xlsx]类型!B7",'类型（5）'!$C$7)</f>
        <v>武勇全能</v>
      </c>
      <c r="F988" s="74" t="s">
        <v>1001</v>
      </c>
      <c r="G988" s="74" t="s">
        <v>1002</v>
      </c>
      <c r="H988" s="74">
        <v>843</v>
      </c>
      <c r="I988" s="74">
        <v>843</v>
      </c>
      <c r="J988" s="74">
        <v>196</v>
      </c>
      <c r="K988" s="74">
        <v>55</v>
      </c>
      <c r="L988" s="74">
        <v>81</v>
      </c>
      <c r="M988" s="74">
        <v>67</v>
      </c>
      <c r="N988" s="74">
        <v>64</v>
      </c>
      <c r="O988" s="74">
        <f>SUM(K988,L988,M988,N988)</f>
        <v>267</v>
      </c>
      <c r="P988" s="74" t="s">
        <v>1056</v>
      </c>
      <c r="Q988" s="74">
        <v>100</v>
      </c>
      <c r="R988" s="74">
        <v>1</v>
      </c>
      <c r="S988" s="74" t="s">
        <v>1012</v>
      </c>
      <c r="T988" s="74">
        <v>1559</v>
      </c>
      <c r="U988" s="74">
        <v>1574</v>
      </c>
      <c r="V988" s="74">
        <v>1616</v>
      </c>
      <c r="W988" s="74">
        <v>1615</v>
      </c>
      <c r="X988" s="74">
        <v>76</v>
      </c>
      <c r="Y988" s="74">
        <v>28</v>
      </c>
      <c r="Z988" s="74" t="s">
        <v>1004</v>
      </c>
      <c r="AA988" s="74" t="s">
        <v>1005</v>
      </c>
      <c r="AB988" s="74" t="s">
        <v>1006</v>
      </c>
      <c r="AC988" s="74" t="s">
        <v>1007</v>
      </c>
      <c r="AD988" s="74" t="s">
        <v>1008</v>
      </c>
      <c r="AE988" s="74" t="s">
        <v>1017</v>
      </c>
      <c r="AF988" s="74">
        <v>7</v>
      </c>
      <c r="AG988" s="74" t="s">
        <v>1005</v>
      </c>
      <c r="AH988" s="74">
        <v>0</v>
      </c>
      <c r="AI988" s="104">
        <v>53</v>
      </c>
    </row>
    <row r="989" spans="1:35">
      <c r="A989" s="95">
        <v>325</v>
      </c>
      <c r="B989" s="74" t="s">
        <v>18</v>
      </c>
      <c r="C989" s="74" t="s">
        <v>1360</v>
      </c>
      <c r="D989" s="74" t="s">
        <v>1360</v>
      </c>
      <c r="E989" s="99" t="str">
        <f>HYPERLINK("[映雪.xlsx]类型!B39",'类型（5）'!$C$39)</f>
        <v>狙撃手</v>
      </c>
      <c r="F989" s="74" t="s">
        <v>1001</v>
      </c>
      <c r="G989" s="74" t="s">
        <v>1002</v>
      </c>
      <c r="H989" s="74">
        <v>874</v>
      </c>
      <c r="I989" s="74">
        <v>874</v>
      </c>
      <c r="J989" s="74">
        <v>127</v>
      </c>
      <c r="K989" s="74">
        <v>55</v>
      </c>
      <c r="L989" s="74">
        <v>63</v>
      </c>
      <c r="M989" s="74">
        <v>34</v>
      </c>
      <c r="N989" s="74">
        <v>50</v>
      </c>
      <c r="O989" s="74">
        <f>SUM(K989,L989,M989,N989)</f>
        <v>202</v>
      </c>
      <c r="P989" s="74" t="s">
        <v>1091</v>
      </c>
      <c r="Q989" s="74">
        <v>100</v>
      </c>
      <c r="R989" s="74">
        <v>1</v>
      </c>
      <c r="S989" s="74" t="s">
        <v>1012</v>
      </c>
      <c r="T989" s="74">
        <v>1545</v>
      </c>
      <c r="U989" s="74">
        <v>1560</v>
      </c>
      <c r="V989" s="74">
        <v>1624</v>
      </c>
      <c r="W989" s="74">
        <v>1615</v>
      </c>
      <c r="X989" s="74">
        <v>92</v>
      </c>
      <c r="Y989" s="74">
        <v>52</v>
      </c>
      <c r="Z989" s="74" t="s">
        <v>1004</v>
      </c>
      <c r="AA989" s="74" t="s">
        <v>1005</v>
      </c>
      <c r="AB989" s="74" t="s">
        <v>1006</v>
      </c>
      <c r="AC989" s="74" t="s">
        <v>1148</v>
      </c>
      <c r="AD989" s="74" t="s">
        <v>1023</v>
      </c>
      <c r="AE989" s="74" t="s">
        <v>1038</v>
      </c>
      <c r="AF989" s="74">
        <v>4</v>
      </c>
      <c r="AG989" s="74" t="s">
        <v>1005</v>
      </c>
      <c r="AH989" s="74">
        <v>0</v>
      </c>
      <c r="AI989" s="104">
        <v>52</v>
      </c>
    </row>
    <row r="990" spans="1:35">
      <c r="A990" s="95">
        <v>331</v>
      </c>
      <c r="B990" s="74" t="s">
        <v>13</v>
      </c>
      <c r="C990" s="74" t="s">
        <v>1367</v>
      </c>
      <c r="D990" s="74" t="s">
        <v>1367</v>
      </c>
      <c r="E990" s="99" t="str">
        <f>HYPERLINK("[映雪.xlsx]类型!B42",'类型（5）'!$C$42)</f>
        <v>魔剑士</v>
      </c>
      <c r="F990" s="74" t="s">
        <v>1001</v>
      </c>
      <c r="G990" s="74" t="s">
        <v>1002</v>
      </c>
      <c r="H990" s="74">
        <v>447</v>
      </c>
      <c r="I990" s="74">
        <v>447</v>
      </c>
      <c r="J990" s="74">
        <v>374</v>
      </c>
      <c r="K990" s="74">
        <v>55</v>
      </c>
      <c r="L990" s="74">
        <v>72</v>
      </c>
      <c r="M990" s="74">
        <v>47</v>
      </c>
      <c r="N990" s="74">
        <v>69</v>
      </c>
      <c r="O990" s="74">
        <f>SUM(K990,L990,M990,N990)</f>
        <v>243</v>
      </c>
      <c r="P990" s="74" t="s">
        <v>1074</v>
      </c>
      <c r="Q990" s="74">
        <v>100</v>
      </c>
      <c r="R990" s="74">
        <v>1</v>
      </c>
      <c r="S990" s="74" t="s">
        <v>1012</v>
      </c>
      <c r="T990" s="74">
        <v>1540</v>
      </c>
      <c r="U990" s="74">
        <v>1555</v>
      </c>
      <c r="V990" s="74">
        <v>1600</v>
      </c>
      <c r="W990" s="74">
        <v>1615</v>
      </c>
      <c r="X990" s="74">
        <v>22</v>
      </c>
      <c r="Y990" s="74">
        <v>6</v>
      </c>
      <c r="Z990" s="74" t="s">
        <v>1004</v>
      </c>
      <c r="AA990" s="74" t="s">
        <v>1005</v>
      </c>
      <c r="AB990" s="74" t="s">
        <v>1006</v>
      </c>
      <c r="AC990" s="74" t="s">
        <v>1062</v>
      </c>
      <c r="AD990" s="74" t="s">
        <v>1008</v>
      </c>
      <c r="AE990" s="74" t="s">
        <v>1009</v>
      </c>
      <c r="AF990" s="74">
        <v>6</v>
      </c>
      <c r="AG990" s="74" t="s">
        <v>1004</v>
      </c>
      <c r="AH990" s="74">
        <v>0</v>
      </c>
      <c r="AI990" s="104">
        <v>0</v>
      </c>
    </row>
    <row r="991" spans="1:35">
      <c r="A991" s="95">
        <v>354</v>
      </c>
      <c r="B991" s="74" t="s">
        <v>60</v>
      </c>
      <c r="C991" s="74" t="s">
        <v>1393</v>
      </c>
      <c r="D991" s="74" t="s">
        <v>1393</v>
      </c>
      <c r="E991" s="96" t="str">
        <f>HYPERLINK("[映雪.xlsx]类型!B15",'类型（5）'!$C$15)</f>
        <v>巫女</v>
      </c>
      <c r="F991" s="74" t="s">
        <v>1001</v>
      </c>
      <c r="G991" s="74" t="s">
        <v>1002</v>
      </c>
      <c r="H991" s="74">
        <v>83</v>
      </c>
      <c r="I991" s="74">
        <v>83</v>
      </c>
      <c r="J991" s="74">
        <v>385</v>
      </c>
      <c r="K991" s="74">
        <v>55</v>
      </c>
      <c r="L991" s="74">
        <v>62</v>
      </c>
      <c r="M991" s="74">
        <v>71</v>
      </c>
      <c r="N991" s="74">
        <v>32</v>
      </c>
      <c r="O991" s="74">
        <f>SUM(K991,L991,M991,N991)</f>
        <v>220</v>
      </c>
      <c r="P991" s="74" t="s">
        <v>1061</v>
      </c>
      <c r="Q991" s="74">
        <v>100</v>
      </c>
      <c r="R991" s="74">
        <v>1</v>
      </c>
      <c r="S991" s="74" t="s">
        <v>1012</v>
      </c>
      <c r="T991" s="74">
        <v>1536</v>
      </c>
      <c r="U991" s="74">
        <v>1551</v>
      </c>
      <c r="V991" s="74">
        <v>1588</v>
      </c>
      <c r="W991" s="74">
        <v>1615</v>
      </c>
      <c r="X991" s="74">
        <v>85</v>
      </c>
      <c r="Y991" s="74">
        <v>72</v>
      </c>
      <c r="Z991" s="74" t="s">
        <v>1004</v>
      </c>
      <c r="AA991" s="74" t="s">
        <v>1004</v>
      </c>
      <c r="AB991" s="74" t="s">
        <v>1006</v>
      </c>
      <c r="AC991" s="74" t="s">
        <v>1007</v>
      </c>
      <c r="AD991" s="74" t="s">
        <v>1008</v>
      </c>
      <c r="AE991" s="74" t="s">
        <v>1017</v>
      </c>
      <c r="AF991" s="74">
        <v>10</v>
      </c>
      <c r="AG991" s="74" t="s">
        <v>1005</v>
      </c>
      <c r="AH991" s="74">
        <v>0</v>
      </c>
      <c r="AI991" s="104">
        <v>0</v>
      </c>
    </row>
    <row r="992" spans="1:35">
      <c r="A992" s="95">
        <v>398</v>
      </c>
      <c r="B992" s="74" t="s">
        <v>34</v>
      </c>
      <c r="C992" s="74" t="s">
        <v>1432</v>
      </c>
      <c r="D992" s="74" t="s">
        <v>1432</v>
      </c>
      <c r="E992" s="74" t="str">
        <f>HYPERLINK("[映雪.xlsx]类型!B35",'类型（5）'!$C$35)</f>
        <v>刺客</v>
      </c>
      <c r="F992" s="74" t="s">
        <v>1001</v>
      </c>
      <c r="G992" s="74" t="s">
        <v>1002</v>
      </c>
      <c r="H992" s="74">
        <v>286</v>
      </c>
      <c r="I992" s="74">
        <v>286</v>
      </c>
      <c r="J992" s="74">
        <v>46</v>
      </c>
      <c r="K992" s="74">
        <v>55</v>
      </c>
      <c r="L992" s="74">
        <v>71</v>
      </c>
      <c r="M992" s="74">
        <v>68</v>
      </c>
      <c r="N992" s="74">
        <v>50</v>
      </c>
      <c r="O992" s="74">
        <f>SUM(K992,L992,M992,N992)</f>
        <v>244</v>
      </c>
      <c r="P992" s="74" t="s">
        <v>1069</v>
      </c>
      <c r="Q992" s="74">
        <v>100</v>
      </c>
      <c r="R992" s="74">
        <v>1</v>
      </c>
      <c r="S992" s="74" t="s">
        <v>1012</v>
      </c>
      <c r="T992" s="74">
        <v>1543</v>
      </c>
      <c r="U992" s="74">
        <v>1558</v>
      </c>
      <c r="V992" s="74">
        <v>1611</v>
      </c>
      <c r="W992" s="74">
        <v>1615</v>
      </c>
      <c r="X992" s="74">
        <v>98</v>
      </c>
      <c r="Y992" s="74">
        <v>59</v>
      </c>
      <c r="Z992" s="74" t="s">
        <v>1004</v>
      </c>
      <c r="AA992" s="74" t="s">
        <v>1005</v>
      </c>
      <c r="AB992" s="74" t="s">
        <v>1006</v>
      </c>
      <c r="AC992" s="74" t="s">
        <v>1400</v>
      </c>
      <c r="AD992" s="74" t="s">
        <v>1008</v>
      </c>
      <c r="AE992" s="74" t="s">
        <v>1017</v>
      </c>
      <c r="AF992" s="74">
        <v>13</v>
      </c>
      <c r="AG992" s="74" t="s">
        <v>1005</v>
      </c>
      <c r="AH992" s="74">
        <v>0</v>
      </c>
      <c r="AI992" s="104">
        <v>59</v>
      </c>
    </row>
    <row r="993" spans="1:35">
      <c r="A993" s="95">
        <v>399</v>
      </c>
      <c r="B993" s="74" t="s">
        <v>86</v>
      </c>
      <c r="C993" s="74" t="s">
        <v>1433</v>
      </c>
      <c r="D993" s="74" t="s">
        <v>1433</v>
      </c>
      <c r="E993" s="99" t="str">
        <f>HYPERLINK("[映雪.xlsx]类型!B44",'类型（5）'!$C$44)</f>
        <v>白箱</v>
      </c>
      <c r="F993" s="74" t="s">
        <v>1001</v>
      </c>
      <c r="G993" s="74" t="s">
        <v>1002</v>
      </c>
      <c r="H993" s="74">
        <v>788</v>
      </c>
      <c r="I993" s="74">
        <v>788</v>
      </c>
      <c r="J993" s="74">
        <v>147</v>
      </c>
      <c r="K993" s="74">
        <v>55</v>
      </c>
      <c r="L993" s="74">
        <v>43</v>
      </c>
      <c r="M993" s="74">
        <v>53</v>
      </c>
      <c r="N993" s="74">
        <v>65</v>
      </c>
      <c r="O993" s="74">
        <f>SUM(K993,L993,M993,N993)</f>
        <v>216</v>
      </c>
      <c r="P993" s="74" t="s">
        <v>1022</v>
      </c>
      <c r="Q993" s="74">
        <v>100</v>
      </c>
      <c r="R993" s="74">
        <v>1</v>
      </c>
      <c r="S993" s="74" t="s">
        <v>1012</v>
      </c>
      <c r="T993" s="74">
        <v>1545</v>
      </c>
      <c r="U993" s="74">
        <v>1560</v>
      </c>
      <c r="V993" s="74">
        <v>1615</v>
      </c>
      <c r="W993" s="74">
        <v>1615</v>
      </c>
      <c r="X993" s="74">
        <v>23</v>
      </c>
      <c r="Y993" s="74">
        <v>0</v>
      </c>
      <c r="Z993" s="74" t="s">
        <v>1004</v>
      </c>
      <c r="AA993" s="74" t="s">
        <v>1004</v>
      </c>
      <c r="AB993" s="74" t="s">
        <v>1006</v>
      </c>
      <c r="AC993" s="74" t="s">
        <v>1007</v>
      </c>
      <c r="AD993" s="74" t="s">
        <v>1023</v>
      </c>
      <c r="AE993" s="74" t="s">
        <v>1017</v>
      </c>
      <c r="AF993" s="74">
        <v>1</v>
      </c>
      <c r="AG993" s="74" t="s">
        <v>1004</v>
      </c>
      <c r="AH993" s="74">
        <v>0</v>
      </c>
      <c r="AI993" s="104">
        <v>65</v>
      </c>
    </row>
    <row r="994" spans="1:35">
      <c r="A994" s="95">
        <v>439</v>
      </c>
      <c r="B994" s="74" t="s">
        <v>26</v>
      </c>
      <c r="C994" s="74" t="s">
        <v>1466</v>
      </c>
      <c r="D994" s="74" t="s">
        <v>1466</v>
      </c>
      <c r="E994" s="74" t="str">
        <f>HYPERLINK("[映雪.xlsx]类型!B3",'类型（5）'!$C$3)</f>
        <v>武勇强化</v>
      </c>
      <c r="F994" s="74" t="s">
        <v>1001</v>
      </c>
      <c r="G994" s="74" t="s">
        <v>1002</v>
      </c>
      <c r="H994" s="74">
        <v>222</v>
      </c>
      <c r="I994" s="74">
        <v>222</v>
      </c>
      <c r="J994" s="74">
        <v>22</v>
      </c>
      <c r="K994" s="74">
        <v>55</v>
      </c>
      <c r="L994" s="74">
        <v>73</v>
      </c>
      <c r="M994" s="74">
        <v>24</v>
      </c>
      <c r="N994" s="74">
        <v>50</v>
      </c>
      <c r="O994" s="74">
        <f>SUM(K994,L994,M994,N994)</f>
        <v>202</v>
      </c>
      <c r="P994" s="74" t="s">
        <v>1064</v>
      </c>
      <c r="Q994" s="74">
        <v>100</v>
      </c>
      <c r="R994" s="74">
        <v>1</v>
      </c>
      <c r="S994" s="74" t="s">
        <v>1012</v>
      </c>
      <c r="T994" s="74">
        <v>1552</v>
      </c>
      <c r="U994" s="74">
        <v>1567</v>
      </c>
      <c r="V994" s="74">
        <v>1601</v>
      </c>
      <c r="W994" s="74">
        <v>1615</v>
      </c>
      <c r="X994" s="74">
        <v>39</v>
      </c>
      <c r="Y994" s="74">
        <v>40</v>
      </c>
      <c r="Z994" s="74" t="s">
        <v>1004</v>
      </c>
      <c r="AA994" s="74" t="s">
        <v>1005</v>
      </c>
      <c r="AB994" s="74" t="s">
        <v>1006</v>
      </c>
      <c r="AC994" s="74" t="s">
        <v>1007</v>
      </c>
      <c r="AD994" s="74" t="s">
        <v>1008</v>
      </c>
      <c r="AE994" s="74" t="s">
        <v>1027</v>
      </c>
      <c r="AF994" s="74">
        <v>4</v>
      </c>
      <c r="AG994" s="74" t="s">
        <v>1005</v>
      </c>
      <c r="AH994" s="74">
        <v>0</v>
      </c>
      <c r="AI994" s="104">
        <v>0</v>
      </c>
    </row>
    <row r="995" spans="1:35">
      <c r="A995" s="95">
        <v>486</v>
      </c>
      <c r="B995" s="74" t="s">
        <v>160</v>
      </c>
      <c r="C995" s="74" t="s">
        <v>1512</v>
      </c>
      <c r="D995" s="74" t="s">
        <v>1512</v>
      </c>
      <c r="E995" s="96" t="str">
        <f>HYPERLINK("[映雪.xlsx]类型!B21",'类型（5）'!$C$21)</f>
        <v>游魂</v>
      </c>
      <c r="F995" s="74" t="s">
        <v>1001</v>
      </c>
      <c r="G995" s="74" t="s">
        <v>1002</v>
      </c>
      <c r="H995" s="74">
        <v>160</v>
      </c>
      <c r="I995" s="74">
        <v>160</v>
      </c>
      <c r="J995" s="74">
        <v>173</v>
      </c>
      <c r="K995" s="74">
        <v>55</v>
      </c>
      <c r="L995" s="74">
        <v>36</v>
      </c>
      <c r="M995" s="74">
        <v>3</v>
      </c>
      <c r="N995" s="74">
        <v>59</v>
      </c>
      <c r="O995" s="74">
        <f>SUM(K995,L995,M995,N995)</f>
        <v>153</v>
      </c>
      <c r="P995" s="74" t="s">
        <v>1082</v>
      </c>
      <c r="Q995" s="74">
        <v>100</v>
      </c>
      <c r="R995" s="74">
        <v>1</v>
      </c>
      <c r="S995" s="74" t="s">
        <v>1012</v>
      </c>
      <c r="T995" s="74">
        <v>1546</v>
      </c>
      <c r="U995" s="74">
        <v>1561</v>
      </c>
      <c r="V995" s="74">
        <v>1603</v>
      </c>
      <c r="W995" s="74">
        <v>1615</v>
      </c>
      <c r="X995" s="74">
        <v>25</v>
      </c>
      <c r="Y995" s="74">
        <v>75</v>
      </c>
      <c r="Z995" s="74" t="s">
        <v>1004</v>
      </c>
      <c r="AA995" s="74" t="s">
        <v>1004</v>
      </c>
      <c r="AB995" s="74" t="s">
        <v>1006</v>
      </c>
      <c r="AC995" s="74" t="s">
        <v>1007</v>
      </c>
      <c r="AD995" s="74" t="s">
        <v>1023</v>
      </c>
      <c r="AE995" s="74" t="s">
        <v>1038</v>
      </c>
      <c r="AF995" s="74">
        <v>1</v>
      </c>
      <c r="AG995" s="74" t="s">
        <v>1004</v>
      </c>
      <c r="AH995" s="74">
        <v>0</v>
      </c>
      <c r="AI995" s="104">
        <v>0</v>
      </c>
    </row>
    <row r="996" spans="1:35">
      <c r="A996" s="95">
        <v>493</v>
      </c>
      <c r="B996" s="74" t="s">
        <v>160</v>
      </c>
      <c r="C996" s="74" t="s">
        <v>1518</v>
      </c>
      <c r="D996" s="74" t="s">
        <v>1518</v>
      </c>
      <c r="E996" s="99" t="str">
        <f>HYPERLINK("[映雪.xlsx]类型!B11",'类型（5）'!$C$11)</f>
        <v>人偶</v>
      </c>
      <c r="F996" s="74" t="s">
        <v>1001</v>
      </c>
      <c r="G996" s="74" t="s">
        <v>1002</v>
      </c>
      <c r="H996" s="74">
        <v>634</v>
      </c>
      <c r="I996" s="74">
        <v>634</v>
      </c>
      <c r="J996" s="74">
        <v>414</v>
      </c>
      <c r="K996" s="74">
        <v>55</v>
      </c>
      <c r="L996" s="74">
        <v>74</v>
      </c>
      <c r="M996" s="74">
        <v>57</v>
      </c>
      <c r="N996" s="74">
        <v>52</v>
      </c>
      <c r="O996" s="74">
        <f>SUM(K996,L996,M996,N996)</f>
        <v>238</v>
      </c>
      <c r="P996" s="74" t="s">
        <v>1036</v>
      </c>
      <c r="Q996" s="74">
        <v>100</v>
      </c>
      <c r="R996" s="74">
        <v>1</v>
      </c>
      <c r="S996" s="74" t="s">
        <v>1012</v>
      </c>
      <c r="T996" s="74">
        <v>1557</v>
      </c>
      <c r="U996" s="74">
        <v>1572</v>
      </c>
      <c r="V996" s="74">
        <v>1603</v>
      </c>
      <c r="W996" s="74">
        <v>1615</v>
      </c>
      <c r="X996" s="74">
        <v>24</v>
      </c>
      <c r="Y996" s="74">
        <v>74</v>
      </c>
      <c r="Z996" s="74" t="s">
        <v>1004</v>
      </c>
      <c r="AA996" s="74" t="s">
        <v>1004</v>
      </c>
      <c r="AB996" s="74" t="s">
        <v>1006</v>
      </c>
      <c r="AC996" s="74" t="s">
        <v>1007</v>
      </c>
      <c r="AD996" s="74" t="s">
        <v>1008</v>
      </c>
      <c r="AE996" s="74" t="s">
        <v>1027</v>
      </c>
      <c r="AF996" s="74">
        <v>6</v>
      </c>
      <c r="AG996" s="74" t="s">
        <v>1005</v>
      </c>
      <c r="AH996" s="74">
        <v>0</v>
      </c>
      <c r="AI996" s="104">
        <v>0</v>
      </c>
    </row>
    <row r="997" spans="1:35">
      <c r="A997" s="95">
        <v>494</v>
      </c>
      <c r="B997" s="74" t="s">
        <v>146</v>
      </c>
      <c r="C997" s="74" t="s">
        <v>146</v>
      </c>
      <c r="D997" s="74" t="s">
        <v>146</v>
      </c>
      <c r="E997" s="99" t="str">
        <f>HYPERLINK("[映雪.xlsx]类型!B31",'类型（5）'!$C$31)</f>
        <v>后宫王</v>
      </c>
      <c r="F997" s="74" t="s">
        <v>1001</v>
      </c>
      <c r="G997" s="74" t="s">
        <v>1002</v>
      </c>
      <c r="H997" s="74">
        <v>947</v>
      </c>
      <c r="I997" s="74">
        <v>947</v>
      </c>
      <c r="J997" s="74">
        <v>145</v>
      </c>
      <c r="K997" s="74">
        <v>55</v>
      </c>
      <c r="L997" s="74">
        <v>53</v>
      </c>
      <c r="M997" s="74">
        <v>63</v>
      </c>
      <c r="N997" s="74">
        <v>80</v>
      </c>
      <c r="O997" s="74">
        <f>SUM(K997,L997,M997,N997)</f>
        <v>251</v>
      </c>
      <c r="P997" s="74" t="s">
        <v>1093</v>
      </c>
      <c r="Q997" s="74">
        <v>9544</v>
      </c>
      <c r="R997" s="74">
        <v>1</v>
      </c>
      <c r="S997" s="74" t="s">
        <v>4</v>
      </c>
      <c r="T997" s="74">
        <v>1548</v>
      </c>
      <c r="U997" s="74">
        <v>1563</v>
      </c>
      <c r="V997" s="74">
        <v>1583</v>
      </c>
      <c r="W997" s="74">
        <v>1615</v>
      </c>
      <c r="X997" s="74">
        <v>24</v>
      </c>
      <c r="Y997" s="74">
        <v>16</v>
      </c>
      <c r="Z997" s="74" t="s">
        <v>1004</v>
      </c>
      <c r="AA997" s="74" t="s">
        <v>1004</v>
      </c>
      <c r="AB997" s="74" t="s">
        <v>1006</v>
      </c>
      <c r="AC997" s="74" t="s">
        <v>1007</v>
      </c>
      <c r="AD997" s="74" t="s">
        <v>1008</v>
      </c>
      <c r="AE997" s="74" t="s">
        <v>1017</v>
      </c>
      <c r="AF997" s="74">
        <v>7</v>
      </c>
      <c r="AG997" s="74" t="s">
        <v>1004</v>
      </c>
      <c r="AH997" s="74">
        <v>0</v>
      </c>
      <c r="AI997" s="104">
        <v>0</v>
      </c>
    </row>
    <row r="998" spans="1:35">
      <c r="A998" s="95">
        <v>513</v>
      </c>
      <c r="B998" s="74" t="s">
        <v>146</v>
      </c>
      <c r="C998" s="74" t="s">
        <v>1535</v>
      </c>
      <c r="D998" s="74" t="s">
        <v>1535</v>
      </c>
      <c r="E998" s="96" t="str">
        <f>HYPERLINK("[映雪.xlsx]类型!B23",'类型（5）'!$C$23)</f>
        <v>管家</v>
      </c>
      <c r="F998" s="74" t="s">
        <v>1001</v>
      </c>
      <c r="G998" s="74" t="s">
        <v>1002</v>
      </c>
      <c r="H998" s="74">
        <v>621</v>
      </c>
      <c r="I998" s="74">
        <v>621</v>
      </c>
      <c r="J998" s="74">
        <v>39</v>
      </c>
      <c r="K998" s="74">
        <v>55</v>
      </c>
      <c r="L998" s="74">
        <v>57</v>
      </c>
      <c r="M998" s="74">
        <v>64</v>
      </c>
      <c r="N998" s="74">
        <v>83</v>
      </c>
      <c r="O998" s="74">
        <f>SUM(K998,L998,M998,N998)</f>
        <v>259</v>
      </c>
      <c r="P998" s="74" t="s">
        <v>1046</v>
      </c>
      <c r="Q998" s="74">
        <v>100</v>
      </c>
      <c r="R998" s="74">
        <v>1</v>
      </c>
      <c r="S998" s="74" t="s">
        <v>1012</v>
      </c>
      <c r="T998" s="74">
        <v>1535</v>
      </c>
      <c r="U998" s="74">
        <v>1550</v>
      </c>
      <c r="V998" s="74">
        <v>1582</v>
      </c>
      <c r="W998" s="74">
        <v>1615</v>
      </c>
      <c r="X998" s="74">
        <v>93</v>
      </c>
      <c r="Y998" s="74">
        <v>20</v>
      </c>
      <c r="Z998" s="74" t="s">
        <v>1004</v>
      </c>
      <c r="AA998" s="74" t="s">
        <v>1004</v>
      </c>
      <c r="AB998" s="74" t="s">
        <v>1006</v>
      </c>
      <c r="AC998" s="74" t="s">
        <v>1007</v>
      </c>
      <c r="AD998" s="74" t="s">
        <v>1016</v>
      </c>
      <c r="AE998" s="74" t="s">
        <v>1013</v>
      </c>
      <c r="AF998" s="74">
        <v>5</v>
      </c>
      <c r="AG998" s="74" t="s">
        <v>1005</v>
      </c>
      <c r="AH998" s="74">
        <v>0</v>
      </c>
      <c r="AI998" s="104">
        <v>0</v>
      </c>
    </row>
    <row r="999" spans="1:35">
      <c r="A999" s="95">
        <v>529</v>
      </c>
      <c r="B999" s="74" t="s">
        <v>44</v>
      </c>
      <c r="C999" s="74" t="s">
        <v>1549</v>
      </c>
      <c r="D999" s="74" t="s">
        <v>1549</v>
      </c>
      <c r="E999" s="74" t="str">
        <f>HYPERLINK("[映雪.xlsx]类型!B13",'类型（5）'!$C$13)</f>
        <v>贤者</v>
      </c>
      <c r="F999" s="74" t="s">
        <v>1001</v>
      </c>
      <c r="G999" s="74" t="s">
        <v>1002</v>
      </c>
      <c r="H999" s="74">
        <v>741</v>
      </c>
      <c r="I999" s="74">
        <v>741</v>
      </c>
      <c r="J999" s="74">
        <v>25</v>
      </c>
      <c r="K999" s="74">
        <v>55</v>
      </c>
      <c r="L999" s="74">
        <v>67</v>
      </c>
      <c r="M999" s="74">
        <v>58</v>
      </c>
      <c r="N999" s="74">
        <v>61</v>
      </c>
      <c r="O999" s="74">
        <f>SUM(K999,L999,M999,N999)</f>
        <v>241</v>
      </c>
      <c r="P999" s="74" t="s">
        <v>1019</v>
      </c>
      <c r="Q999" s="74">
        <v>100</v>
      </c>
      <c r="R999" s="74">
        <v>1</v>
      </c>
      <c r="S999" s="74" t="s">
        <v>1012</v>
      </c>
      <c r="T999" s="74">
        <v>1512</v>
      </c>
      <c r="U999" s="74">
        <v>1527</v>
      </c>
      <c r="V999" s="74">
        <v>1561</v>
      </c>
      <c r="W999" s="74">
        <v>1615</v>
      </c>
      <c r="X999" s="74">
        <v>90</v>
      </c>
      <c r="Y999" s="74">
        <v>65</v>
      </c>
      <c r="Z999" s="74" t="s">
        <v>1004</v>
      </c>
      <c r="AA999" s="74" t="s">
        <v>1004</v>
      </c>
      <c r="AB999" s="74" t="s">
        <v>1006</v>
      </c>
      <c r="AC999" s="74" t="s">
        <v>1007</v>
      </c>
      <c r="AD999" s="74" t="s">
        <v>1023</v>
      </c>
      <c r="AE999" s="74" t="s">
        <v>1009</v>
      </c>
      <c r="AF999" s="74">
        <v>5</v>
      </c>
      <c r="AG999" s="74" t="s">
        <v>1004</v>
      </c>
      <c r="AH999" s="74">
        <v>0</v>
      </c>
      <c r="AI999" s="104">
        <v>0</v>
      </c>
    </row>
    <row r="1000" spans="1:35">
      <c r="A1000" s="95">
        <v>539</v>
      </c>
      <c r="B1000" s="74" t="s">
        <v>44</v>
      </c>
      <c r="C1000" s="74" t="s">
        <v>1559</v>
      </c>
      <c r="D1000" s="74" t="s">
        <v>1559</v>
      </c>
      <c r="E1000" s="96" t="str">
        <f>HYPERLINK("[映雪.xlsx]类型!B27",'类型（5）'!$C$27)</f>
        <v>骑士</v>
      </c>
      <c r="F1000" s="74" t="s">
        <v>1001</v>
      </c>
      <c r="G1000" s="74" t="s">
        <v>1002</v>
      </c>
      <c r="H1000" s="74">
        <v>500</v>
      </c>
      <c r="I1000" s="74">
        <v>500</v>
      </c>
      <c r="J1000" s="74">
        <v>59</v>
      </c>
      <c r="K1000" s="74">
        <v>55</v>
      </c>
      <c r="L1000" s="74">
        <v>75</v>
      </c>
      <c r="M1000" s="74">
        <v>46</v>
      </c>
      <c r="N1000" s="74">
        <v>53</v>
      </c>
      <c r="O1000" s="74">
        <f>SUM(K1000,L1000,M1000,N1000)</f>
        <v>229</v>
      </c>
      <c r="P1000" s="74" t="s">
        <v>1074</v>
      </c>
      <c r="Q1000" s="74">
        <v>100</v>
      </c>
      <c r="R1000" s="74">
        <v>1</v>
      </c>
      <c r="S1000" s="74" t="s">
        <v>1012</v>
      </c>
      <c r="T1000" s="74">
        <v>1557</v>
      </c>
      <c r="U1000" s="74">
        <v>1572</v>
      </c>
      <c r="V1000" s="74">
        <v>1622</v>
      </c>
      <c r="W1000" s="74">
        <v>1615</v>
      </c>
      <c r="X1000" s="74">
        <v>14</v>
      </c>
      <c r="Y1000" s="74">
        <v>24</v>
      </c>
      <c r="Z1000" s="74" t="s">
        <v>1004</v>
      </c>
      <c r="AA1000" s="74" t="s">
        <v>1005</v>
      </c>
      <c r="AB1000" s="74" t="s">
        <v>1006</v>
      </c>
      <c r="AC1000" s="74" t="s">
        <v>1007</v>
      </c>
      <c r="AD1000" s="74" t="s">
        <v>1008</v>
      </c>
      <c r="AE1000" s="74" t="s">
        <v>1009</v>
      </c>
      <c r="AF1000" s="74">
        <v>4</v>
      </c>
      <c r="AG1000" s="74" t="s">
        <v>1004</v>
      </c>
      <c r="AH1000" s="74">
        <v>0</v>
      </c>
      <c r="AI1000" s="104">
        <v>14</v>
      </c>
    </row>
    <row r="1001" spans="1:35">
      <c r="A1001" s="95">
        <v>614</v>
      </c>
      <c r="B1001" s="74" t="s">
        <v>70</v>
      </c>
      <c r="C1001" s="74" t="s">
        <v>1624</v>
      </c>
      <c r="D1001" s="74" t="s">
        <v>1624</v>
      </c>
      <c r="E1001" s="74" t="str">
        <f>HYPERLINK("[映雪.xlsx]类型!B9",'类型（5）'!$C$9)</f>
        <v>家政全能</v>
      </c>
      <c r="F1001" s="74" t="s">
        <v>1001</v>
      </c>
      <c r="G1001" s="74" t="s">
        <v>1002</v>
      </c>
      <c r="H1001" s="74">
        <v>747</v>
      </c>
      <c r="I1001" s="74">
        <v>747</v>
      </c>
      <c r="J1001" s="74">
        <v>461</v>
      </c>
      <c r="K1001" s="74">
        <v>55</v>
      </c>
      <c r="L1001" s="74">
        <v>63</v>
      </c>
      <c r="M1001" s="74">
        <v>54</v>
      </c>
      <c r="N1001" s="74">
        <v>71</v>
      </c>
      <c r="O1001" s="74">
        <f>SUM(K1001,L1001,M1001,N1001)</f>
        <v>243</v>
      </c>
      <c r="P1001" s="74" t="s">
        <v>1064</v>
      </c>
      <c r="Q1001" s="74">
        <v>100</v>
      </c>
      <c r="R1001" s="74">
        <v>1</v>
      </c>
      <c r="S1001" s="74" t="s">
        <v>1012</v>
      </c>
      <c r="T1001" s="74">
        <v>1510</v>
      </c>
      <c r="U1001" s="74">
        <v>1525</v>
      </c>
      <c r="V1001" s="74">
        <v>1581</v>
      </c>
      <c r="W1001" s="74">
        <v>1615</v>
      </c>
      <c r="X1001" s="74">
        <v>43</v>
      </c>
      <c r="Y1001" s="74">
        <v>73</v>
      </c>
      <c r="Z1001" s="74" t="s">
        <v>1004</v>
      </c>
      <c r="AA1001" s="74" t="s">
        <v>1004</v>
      </c>
      <c r="AB1001" s="74" t="s">
        <v>1006</v>
      </c>
      <c r="AC1001" s="74" t="s">
        <v>1311</v>
      </c>
      <c r="AD1001" s="74" t="s">
        <v>1008</v>
      </c>
      <c r="AE1001" s="74" t="s">
        <v>1013</v>
      </c>
      <c r="AF1001" s="74">
        <v>9</v>
      </c>
      <c r="AG1001" s="74" t="s">
        <v>1005</v>
      </c>
      <c r="AH1001" s="74">
        <v>0</v>
      </c>
      <c r="AI1001" s="104">
        <v>0</v>
      </c>
    </row>
    <row r="1002" spans="1:35">
      <c r="A1002" s="95">
        <v>679</v>
      </c>
      <c r="B1002" s="74" t="s">
        <v>140</v>
      </c>
      <c r="C1002" s="74" t="s">
        <v>1682</v>
      </c>
      <c r="D1002" s="74" t="s">
        <v>1682</v>
      </c>
      <c r="E1002" s="96" t="str">
        <f>HYPERLINK("[映雪.xlsx]类型!B24",'类型（5）'!$C$24)</f>
        <v>艺术家</v>
      </c>
      <c r="F1002" s="74" t="s">
        <v>1001</v>
      </c>
      <c r="G1002" s="74" t="s">
        <v>1002</v>
      </c>
      <c r="H1002" s="74">
        <v>718</v>
      </c>
      <c r="I1002" s="74">
        <v>718</v>
      </c>
      <c r="J1002" s="74">
        <v>24</v>
      </c>
      <c r="K1002" s="74">
        <v>55</v>
      </c>
      <c r="L1002" s="74">
        <v>61</v>
      </c>
      <c r="M1002" s="74">
        <v>53</v>
      </c>
      <c r="N1002" s="74">
        <v>57</v>
      </c>
      <c r="O1002" s="74">
        <f>SUM(K1002,L1002,M1002,N1002)</f>
        <v>226</v>
      </c>
      <c r="P1002" s="74" t="s">
        <v>1053</v>
      </c>
      <c r="Q1002" s="74">
        <v>100</v>
      </c>
      <c r="R1002" s="74">
        <v>1</v>
      </c>
      <c r="S1002" s="74" t="s">
        <v>1012</v>
      </c>
      <c r="T1002" s="74">
        <v>1538</v>
      </c>
      <c r="U1002" s="74">
        <v>1553</v>
      </c>
      <c r="V1002" s="74">
        <v>1577</v>
      </c>
      <c r="W1002" s="74">
        <v>1615</v>
      </c>
      <c r="X1002" s="74">
        <v>93</v>
      </c>
      <c r="Y1002" s="74">
        <v>42</v>
      </c>
      <c r="Z1002" s="74" t="s">
        <v>1004</v>
      </c>
      <c r="AA1002" s="74" t="s">
        <v>1004</v>
      </c>
      <c r="AB1002" s="74" t="s">
        <v>1006</v>
      </c>
      <c r="AC1002" s="74" t="s">
        <v>1183</v>
      </c>
      <c r="AD1002" s="74" t="s">
        <v>1023</v>
      </c>
      <c r="AE1002" s="74" t="s">
        <v>1027</v>
      </c>
      <c r="AF1002" s="74">
        <v>4</v>
      </c>
      <c r="AG1002" s="74" t="s">
        <v>1004</v>
      </c>
      <c r="AH1002" s="74">
        <v>0</v>
      </c>
      <c r="AI1002" s="104">
        <v>0</v>
      </c>
    </row>
    <row r="1003" spans="1:35">
      <c r="A1003" s="95">
        <v>700</v>
      </c>
      <c r="B1003" s="74" t="s">
        <v>110</v>
      </c>
      <c r="C1003" s="74" t="s">
        <v>1700</v>
      </c>
      <c r="D1003" s="74" t="s">
        <v>1700</v>
      </c>
      <c r="E1003" s="74" t="str">
        <f>HYPERLINK("[映雪.xlsx]类型!B81",'类型（5）'!$C$81)</f>
        <v>莉姿夏尔蒂</v>
      </c>
      <c r="F1003" s="74" t="s">
        <v>1001</v>
      </c>
      <c r="G1003" s="74" t="s">
        <v>1002</v>
      </c>
      <c r="H1003" s="74">
        <v>363</v>
      </c>
      <c r="I1003" s="74">
        <v>363</v>
      </c>
      <c r="J1003" s="74">
        <v>154</v>
      </c>
      <c r="K1003" s="74">
        <v>55</v>
      </c>
      <c r="L1003" s="74">
        <v>62</v>
      </c>
      <c r="M1003" s="74">
        <v>47</v>
      </c>
      <c r="N1003" s="74">
        <v>60</v>
      </c>
      <c r="O1003" s="74">
        <f>SUM(K1003,L1003,M1003,N1003)</f>
        <v>224</v>
      </c>
      <c r="P1003" s="74" t="s">
        <v>1051</v>
      </c>
      <c r="Q1003" s="74">
        <v>100</v>
      </c>
      <c r="R1003" s="74">
        <v>1</v>
      </c>
      <c r="S1003" s="74" t="s">
        <v>1012</v>
      </c>
      <c r="T1003" s="74">
        <v>1548</v>
      </c>
      <c r="U1003" s="74">
        <v>1563</v>
      </c>
      <c r="V1003" s="74">
        <v>1590</v>
      </c>
      <c r="W1003" s="74">
        <v>1615</v>
      </c>
      <c r="X1003" s="74">
        <v>61</v>
      </c>
      <c r="Y1003" s="74">
        <v>5</v>
      </c>
      <c r="Z1003" s="74" t="s">
        <v>1004</v>
      </c>
      <c r="AA1003" s="74" t="s">
        <v>1004</v>
      </c>
      <c r="AB1003" s="74" t="s">
        <v>1345</v>
      </c>
      <c r="AC1003" s="74" t="s">
        <v>1007</v>
      </c>
      <c r="AD1003" s="74" t="s">
        <v>1023</v>
      </c>
      <c r="AE1003" s="74" t="s">
        <v>1009</v>
      </c>
      <c r="AF1003" s="74">
        <v>5</v>
      </c>
      <c r="AG1003" s="74" t="s">
        <v>1004</v>
      </c>
      <c r="AH1003" s="74">
        <v>0</v>
      </c>
      <c r="AI1003" s="104">
        <v>0</v>
      </c>
    </row>
    <row r="1004" spans="1:35">
      <c r="A1004" s="95">
        <v>742</v>
      </c>
      <c r="B1004" s="74" t="s">
        <v>74</v>
      </c>
      <c r="C1004" s="74" t="s">
        <v>1738</v>
      </c>
      <c r="D1004" s="74" t="s">
        <v>1738</v>
      </c>
      <c r="E1004" s="99" t="str">
        <f>HYPERLINK("[映雪.xlsx]类型!B39",'类型（5）'!$C$39)</f>
        <v>狙撃手</v>
      </c>
      <c r="F1004" s="74" t="s">
        <v>1001</v>
      </c>
      <c r="G1004" s="74" t="s">
        <v>1002</v>
      </c>
      <c r="H1004" s="74">
        <v>612</v>
      </c>
      <c r="I1004" s="74">
        <v>612</v>
      </c>
      <c r="J1004" s="74">
        <v>38</v>
      </c>
      <c r="K1004" s="74">
        <v>55</v>
      </c>
      <c r="L1004" s="74">
        <v>80</v>
      </c>
      <c r="M1004" s="74">
        <v>50</v>
      </c>
      <c r="N1004" s="74">
        <v>69</v>
      </c>
      <c r="O1004" s="74">
        <f>SUM(K1004,L1004,M1004,N1004)</f>
        <v>254</v>
      </c>
      <c r="P1004" s="74" t="s">
        <v>1051</v>
      </c>
      <c r="Q1004" s="74">
        <v>100</v>
      </c>
      <c r="R1004" s="74">
        <v>1</v>
      </c>
      <c r="S1004" s="74" t="s">
        <v>1012</v>
      </c>
      <c r="T1004" s="74">
        <v>1538</v>
      </c>
      <c r="U1004" s="74">
        <v>1553</v>
      </c>
      <c r="V1004" s="74">
        <v>1579</v>
      </c>
      <c r="W1004" s="74">
        <v>1615</v>
      </c>
      <c r="X1004" s="74">
        <v>64</v>
      </c>
      <c r="Y1004" s="74">
        <v>75</v>
      </c>
      <c r="Z1004" s="74" t="s">
        <v>1004</v>
      </c>
      <c r="AA1004" s="74" t="s">
        <v>1004</v>
      </c>
      <c r="AB1004" s="74" t="s">
        <v>1006</v>
      </c>
      <c r="AC1004" s="74" t="s">
        <v>1007</v>
      </c>
      <c r="AD1004" s="74" t="s">
        <v>1008</v>
      </c>
      <c r="AE1004" s="74" t="s">
        <v>1009</v>
      </c>
      <c r="AF1004" s="74">
        <v>7</v>
      </c>
      <c r="AG1004" s="74" t="s">
        <v>1004</v>
      </c>
      <c r="AH1004" s="74">
        <v>0</v>
      </c>
      <c r="AI1004" s="104">
        <v>0</v>
      </c>
    </row>
    <row r="1005" spans="1:35">
      <c r="A1005" s="95">
        <v>800</v>
      </c>
      <c r="B1005" s="74" t="s">
        <v>42</v>
      </c>
      <c r="C1005" s="74" t="s">
        <v>1789</v>
      </c>
      <c r="D1005" s="74" t="s">
        <v>1789</v>
      </c>
      <c r="E1005" s="74" t="str">
        <f>HYPERLINK("[映雪.xlsx]类型!B35",'类型（5）'!$C$35)</f>
        <v>刺客</v>
      </c>
      <c r="F1005" s="74" t="s">
        <v>1001</v>
      </c>
      <c r="G1005" s="74" t="s">
        <v>1002</v>
      </c>
      <c r="H1005" s="74">
        <v>317</v>
      </c>
      <c r="I1005" s="74">
        <v>317</v>
      </c>
      <c r="J1005" s="74">
        <v>523</v>
      </c>
      <c r="K1005" s="74">
        <v>55</v>
      </c>
      <c r="L1005" s="74">
        <v>69</v>
      </c>
      <c r="M1005" s="74">
        <v>70</v>
      </c>
      <c r="N1005" s="74">
        <v>62</v>
      </c>
      <c r="O1005" s="74">
        <f>SUM(K1005,L1005,M1005,N1005)</f>
        <v>256</v>
      </c>
      <c r="P1005" s="74" t="s">
        <v>1049</v>
      </c>
      <c r="Q1005" s="74">
        <v>100</v>
      </c>
      <c r="R1005" s="74">
        <v>1</v>
      </c>
      <c r="S1005" s="74" t="s">
        <v>1012</v>
      </c>
      <c r="T1005" s="74">
        <v>1493</v>
      </c>
      <c r="U1005" s="74">
        <v>1508</v>
      </c>
      <c r="V1005" s="74">
        <v>1556</v>
      </c>
      <c r="W1005" s="74">
        <v>1615</v>
      </c>
      <c r="X1005" s="74">
        <v>59</v>
      </c>
      <c r="Y1005" s="74">
        <v>61</v>
      </c>
      <c r="Z1005" s="74" t="s">
        <v>1004</v>
      </c>
      <c r="AA1005" s="74" t="s">
        <v>1004</v>
      </c>
      <c r="AB1005" s="74" t="s">
        <v>1006</v>
      </c>
      <c r="AC1005" s="74" t="s">
        <v>1007</v>
      </c>
      <c r="AD1005" s="74" t="s">
        <v>1023</v>
      </c>
      <c r="AE1005" s="74" t="s">
        <v>1017</v>
      </c>
      <c r="AF1005" s="74">
        <v>9</v>
      </c>
      <c r="AG1005" s="74" t="s">
        <v>1004</v>
      </c>
      <c r="AH1005" s="74">
        <v>0</v>
      </c>
      <c r="AI1005" s="104">
        <v>0</v>
      </c>
    </row>
    <row r="1006" spans="1:35">
      <c r="A1006" s="95">
        <v>829</v>
      </c>
      <c r="B1006" s="74" t="s">
        <v>46</v>
      </c>
      <c r="C1006" s="74" t="s">
        <v>1814</v>
      </c>
      <c r="D1006" s="74" t="s">
        <v>1814</v>
      </c>
      <c r="E1006" s="74" t="str">
        <f>HYPERLINK("[映雪.xlsx]类型!B1",'类型（5）'!$C$1)</f>
        <v>均衡</v>
      </c>
      <c r="F1006" s="74" t="s">
        <v>1001</v>
      </c>
      <c r="G1006" s="74" t="s">
        <v>1002</v>
      </c>
      <c r="H1006" s="74">
        <v>274</v>
      </c>
      <c r="I1006" s="74">
        <v>274</v>
      </c>
      <c r="J1006" s="74">
        <v>110</v>
      </c>
      <c r="K1006" s="74">
        <v>55</v>
      </c>
      <c r="L1006" s="74">
        <v>63</v>
      </c>
      <c r="M1006" s="74">
        <v>41</v>
      </c>
      <c r="N1006" s="74">
        <v>71</v>
      </c>
      <c r="O1006" s="74">
        <f>SUM(K1006,L1006,M1006,N1006)</f>
        <v>230</v>
      </c>
      <c r="P1006" s="74" t="s">
        <v>1036</v>
      </c>
      <c r="Q1006" s="74">
        <v>100</v>
      </c>
      <c r="R1006" s="74">
        <v>1</v>
      </c>
      <c r="S1006" s="74" t="s">
        <v>1012</v>
      </c>
      <c r="T1006" s="74">
        <v>1534</v>
      </c>
      <c r="U1006" s="74">
        <v>1549</v>
      </c>
      <c r="V1006" s="74">
        <v>1583</v>
      </c>
      <c r="W1006" s="74">
        <v>1615</v>
      </c>
      <c r="X1006" s="74">
        <v>52</v>
      </c>
      <c r="Y1006" s="74">
        <v>36</v>
      </c>
      <c r="Z1006" s="74" t="s">
        <v>1004</v>
      </c>
      <c r="AA1006" s="74" t="s">
        <v>1004</v>
      </c>
      <c r="AB1006" s="74" t="s">
        <v>1006</v>
      </c>
      <c r="AC1006" s="74" t="s">
        <v>1007</v>
      </c>
      <c r="AD1006" s="74" t="s">
        <v>1008</v>
      </c>
      <c r="AE1006" s="74" t="s">
        <v>1009</v>
      </c>
      <c r="AF1006" s="74">
        <v>3</v>
      </c>
      <c r="AG1006" s="74" t="s">
        <v>1005</v>
      </c>
      <c r="AH1006" s="74">
        <v>0</v>
      </c>
      <c r="AI1006" s="104">
        <v>0</v>
      </c>
    </row>
    <row r="1007" spans="1:35">
      <c r="A1007" s="95">
        <v>1006</v>
      </c>
      <c r="B1007" s="74" t="s">
        <v>50</v>
      </c>
      <c r="C1007" s="74" t="s">
        <v>1971</v>
      </c>
      <c r="D1007" s="74" t="s">
        <v>1971</v>
      </c>
      <c r="E1007" s="74" t="str">
        <f>HYPERLINK("[映雪.xlsx]类型!B3",'类型（5）'!$C$3)</f>
        <v>武勇强化</v>
      </c>
      <c r="F1007" s="74" t="s">
        <v>1001</v>
      </c>
      <c r="G1007" s="74" t="s">
        <v>1002</v>
      </c>
      <c r="H1007" s="74">
        <v>1006</v>
      </c>
      <c r="I1007" s="74">
        <v>1006</v>
      </c>
      <c r="J1007" s="74">
        <v>347</v>
      </c>
      <c r="K1007" s="74">
        <v>55</v>
      </c>
      <c r="L1007" s="74">
        <v>67</v>
      </c>
      <c r="M1007" s="74">
        <v>42</v>
      </c>
      <c r="N1007" s="74">
        <v>55</v>
      </c>
      <c r="O1007" s="74">
        <f>SUM(K1007,L1007,M1007,N1007)</f>
        <v>219</v>
      </c>
      <c r="P1007" s="74" t="s">
        <v>1036</v>
      </c>
      <c r="Q1007" s="74">
        <v>100</v>
      </c>
      <c r="R1007" s="74">
        <v>1</v>
      </c>
      <c r="S1007" s="74" t="s">
        <v>1012</v>
      </c>
      <c r="T1007" s="74">
        <v>1532</v>
      </c>
      <c r="U1007" s="74">
        <v>1547</v>
      </c>
      <c r="V1007" s="74">
        <v>1587</v>
      </c>
      <c r="W1007" s="74">
        <v>1615</v>
      </c>
      <c r="X1007" s="74">
        <v>34</v>
      </c>
      <c r="Y1007" s="74">
        <v>77</v>
      </c>
      <c r="Z1007" s="74" t="s">
        <v>1004</v>
      </c>
      <c r="AA1007" s="74" t="s">
        <v>1004</v>
      </c>
      <c r="AB1007" s="74" t="s">
        <v>1006</v>
      </c>
      <c r="AC1007" s="74" t="s">
        <v>1007</v>
      </c>
      <c r="AD1007" s="74" t="s">
        <v>1023</v>
      </c>
      <c r="AE1007" s="74" t="s">
        <v>1017</v>
      </c>
      <c r="AF1007" s="74">
        <v>5</v>
      </c>
      <c r="AG1007" s="74" t="s">
        <v>1005</v>
      </c>
      <c r="AH1007" s="74">
        <v>0</v>
      </c>
      <c r="AI1007" s="104">
        <v>0</v>
      </c>
    </row>
    <row r="1008" spans="1:35">
      <c r="A1008" s="95">
        <v>1022</v>
      </c>
      <c r="B1008" s="74" t="s">
        <v>112</v>
      </c>
      <c r="C1008" s="74" t="s">
        <v>1987</v>
      </c>
      <c r="D1008" s="74" t="s">
        <v>1987</v>
      </c>
      <c r="E1008" s="74" t="str">
        <f>HYPERLINK("[映雪.xlsx]类型!B22",'类型（5）'!$C$22)</f>
        <v>傲娇</v>
      </c>
      <c r="F1008" s="74" t="s">
        <v>1001</v>
      </c>
      <c r="G1008" s="74" t="s">
        <v>1002</v>
      </c>
      <c r="H1008" s="74">
        <v>1022</v>
      </c>
      <c r="I1008" s="74">
        <v>1022</v>
      </c>
      <c r="J1008" s="74">
        <v>350</v>
      </c>
      <c r="K1008" s="74">
        <v>55</v>
      </c>
      <c r="L1008" s="74">
        <v>66</v>
      </c>
      <c r="M1008" s="74">
        <v>59</v>
      </c>
      <c r="N1008" s="74">
        <v>84</v>
      </c>
      <c r="O1008" s="74">
        <f>SUM(K1008,L1008,M1008,N1008)</f>
        <v>264</v>
      </c>
      <c r="P1008" s="74" t="s">
        <v>1026</v>
      </c>
      <c r="Q1008" s="74">
        <v>100</v>
      </c>
      <c r="R1008" s="74">
        <v>2</v>
      </c>
      <c r="S1008" s="74" t="s">
        <v>1012</v>
      </c>
      <c r="T1008" s="74">
        <v>1555</v>
      </c>
      <c r="U1008" s="74">
        <v>1570</v>
      </c>
      <c r="V1008" s="74">
        <v>1610</v>
      </c>
      <c r="W1008" s="74">
        <v>1615</v>
      </c>
      <c r="X1008" s="74">
        <v>3</v>
      </c>
      <c r="Y1008" s="74">
        <v>19</v>
      </c>
      <c r="Z1008" s="74" t="s">
        <v>1004</v>
      </c>
      <c r="AA1008" s="74" t="s">
        <v>1005</v>
      </c>
      <c r="AB1008" s="74" t="s">
        <v>1006</v>
      </c>
      <c r="AC1008" s="74" t="s">
        <v>1007</v>
      </c>
      <c r="AD1008" s="74" t="s">
        <v>1016</v>
      </c>
      <c r="AE1008" s="74" t="s">
        <v>1027</v>
      </c>
      <c r="AF1008" s="74">
        <v>7</v>
      </c>
      <c r="AG1008" s="74" t="s">
        <v>1005</v>
      </c>
      <c r="AH1008" s="74">
        <v>0</v>
      </c>
      <c r="AI1008" s="104">
        <v>0</v>
      </c>
    </row>
    <row r="1009" spans="1:35">
      <c r="A1009" s="95">
        <v>1067</v>
      </c>
      <c r="B1009" s="74" t="s">
        <v>96</v>
      </c>
      <c r="C1009" s="74" t="s">
        <v>2026</v>
      </c>
      <c r="D1009" s="74" t="s">
        <v>2026</v>
      </c>
      <c r="E1009" s="74" t="str">
        <f>HYPERLINK("[映雪.xlsx]类型!B32",'类型（5）'!$C$32)</f>
        <v>魔法少女</v>
      </c>
      <c r="F1009" s="74" t="s">
        <v>1001</v>
      </c>
      <c r="G1009" s="74" t="s">
        <v>1002</v>
      </c>
      <c r="H1009" s="74">
        <v>1067</v>
      </c>
      <c r="I1009" s="74">
        <v>1067</v>
      </c>
      <c r="J1009" s="74">
        <v>366</v>
      </c>
      <c r="K1009" s="74">
        <v>55</v>
      </c>
      <c r="L1009" s="74">
        <v>77</v>
      </c>
      <c r="M1009" s="74">
        <v>68</v>
      </c>
      <c r="N1009" s="74">
        <v>40</v>
      </c>
      <c r="O1009" s="74">
        <f>SUM(K1009,L1009,M1009,N1009)</f>
        <v>240</v>
      </c>
      <c r="P1009" s="74" t="s">
        <v>1087</v>
      </c>
      <c r="Q1009" s="74">
        <v>100</v>
      </c>
      <c r="R1009" s="74">
        <v>1</v>
      </c>
      <c r="S1009" s="74" t="s">
        <v>1012</v>
      </c>
      <c r="T1009" s="74">
        <v>1569</v>
      </c>
      <c r="U1009" s="74">
        <v>1584</v>
      </c>
      <c r="V1009" s="74">
        <v>1600</v>
      </c>
      <c r="W1009" s="74">
        <v>1615</v>
      </c>
      <c r="X1009" s="74">
        <v>20</v>
      </c>
      <c r="Y1009" s="74">
        <v>18</v>
      </c>
      <c r="Z1009" s="74" t="s">
        <v>1004</v>
      </c>
      <c r="AA1009" s="74" t="s">
        <v>1004</v>
      </c>
      <c r="AB1009" s="74" t="s">
        <v>1054</v>
      </c>
      <c r="AC1009" s="74" t="s">
        <v>1183</v>
      </c>
      <c r="AD1009" s="74" t="s">
        <v>1008</v>
      </c>
      <c r="AE1009" s="74" t="s">
        <v>1024</v>
      </c>
      <c r="AF1009" s="74">
        <v>4</v>
      </c>
      <c r="AG1009" s="74" t="s">
        <v>1004</v>
      </c>
      <c r="AH1009" s="74">
        <v>0</v>
      </c>
      <c r="AI1009" s="104">
        <v>0</v>
      </c>
    </row>
    <row r="1010" spans="1:35">
      <c r="A1010" s="95">
        <v>1078</v>
      </c>
      <c r="B1010" s="74" t="s">
        <v>28</v>
      </c>
      <c r="C1010" s="74" t="s">
        <v>2036</v>
      </c>
      <c r="D1010" s="74" t="s">
        <v>2036</v>
      </c>
      <c r="E1010" s="74" t="str">
        <f>HYPERLINK("[映雪.xlsx]类型!B7",'类型（5）'!$C$7)</f>
        <v>武勇全能</v>
      </c>
      <c r="F1010" s="74" t="s">
        <v>1001</v>
      </c>
      <c r="G1010" s="74" t="s">
        <v>1002</v>
      </c>
      <c r="H1010" s="74">
        <v>1078</v>
      </c>
      <c r="I1010" s="74">
        <v>1078</v>
      </c>
      <c r="J1010" s="74">
        <v>371</v>
      </c>
      <c r="K1010" s="74">
        <v>55</v>
      </c>
      <c r="L1010" s="74">
        <v>72</v>
      </c>
      <c r="M1010" s="74">
        <v>62</v>
      </c>
      <c r="N1010" s="74">
        <v>65</v>
      </c>
      <c r="O1010" s="74">
        <f>SUM(K1010,L1010,M1010,N1010)</f>
        <v>254</v>
      </c>
      <c r="P1010" s="74" t="s">
        <v>1072</v>
      </c>
      <c r="Q1010" s="74">
        <v>100</v>
      </c>
      <c r="R1010" s="74">
        <v>1</v>
      </c>
      <c r="S1010" s="74" t="s">
        <v>1012</v>
      </c>
      <c r="T1010" s="74">
        <v>1561</v>
      </c>
      <c r="U1010" s="74">
        <v>1576</v>
      </c>
      <c r="V1010" s="74">
        <v>1632</v>
      </c>
      <c r="W1010" s="74">
        <v>1615</v>
      </c>
      <c r="X1010" s="74">
        <v>99</v>
      </c>
      <c r="Y1010" s="74">
        <v>62</v>
      </c>
      <c r="Z1010" s="74" t="s">
        <v>1004</v>
      </c>
      <c r="AA1010" s="74" t="s">
        <v>1005</v>
      </c>
      <c r="AB1010" s="74" t="s">
        <v>1006</v>
      </c>
      <c r="AC1010" s="74" t="s">
        <v>1007</v>
      </c>
      <c r="AD1010" s="74" t="s">
        <v>1008</v>
      </c>
      <c r="AE1010" s="74" t="s">
        <v>1024</v>
      </c>
      <c r="AF1010" s="74">
        <v>6</v>
      </c>
      <c r="AG1010" s="74" t="s">
        <v>1004</v>
      </c>
      <c r="AH1010" s="74">
        <v>0</v>
      </c>
      <c r="AI1010" s="104">
        <v>0</v>
      </c>
    </row>
    <row r="1011" spans="1:35">
      <c r="A1011" s="95">
        <v>1145</v>
      </c>
      <c r="B1011" s="74" t="s">
        <v>134</v>
      </c>
      <c r="C1011" s="74" t="s">
        <v>2100</v>
      </c>
      <c r="D1011" s="74" t="s">
        <v>2100</v>
      </c>
      <c r="E1011" s="74" t="str">
        <f>HYPERLINK("[映雪.xlsx]类型!B22",'类型（5）'!$C$22)</f>
        <v>傲娇</v>
      </c>
      <c r="F1011" s="74" t="s">
        <v>1001</v>
      </c>
      <c r="G1011" s="74" t="s">
        <v>1002</v>
      </c>
      <c r="H1011" s="74">
        <v>1274</v>
      </c>
      <c r="I1011" s="74">
        <v>1274</v>
      </c>
      <c r="J1011" s="74">
        <v>56</v>
      </c>
      <c r="K1011" s="74">
        <v>55</v>
      </c>
      <c r="L1011" s="74">
        <v>72</v>
      </c>
      <c r="M1011" s="74">
        <v>72</v>
      </c>
      <c r="N1011" s="74">
        <v>66</v>
      </c>
      <c r="O1011" s="74">
        <f>SUM(K1011,L1011,M1011,N1011)</f>
        <v>265</v>
      </c>
      <c r="P1011" s="74" t="s">
        <v>1036</v>
      </c>
      <c r="Q1011" s="74">
        <v>100</v>
      </c>
      <c r="R1011" s="74">
        <v>1</v>
      </c>
      <c r="S1011" s="74" t="s">
        <v>1012</v>
      </c>
      <c r="T1011" s="74">
        <v>1519</v>
      </c>
      <c r="U1011" s="74">
        <v>1534</v>
      </c>
      <c r="V1011" s="74">
        <v>1572</v>
      </c>
      <c r="W1011" s="74">
        <v>1615</v>
      </c>
      <c r="X1011" s="74">
        <v>95</v>
      </c>
      <c r="Y1011" s="74">
        <v>50</v>
      </c>
      <c r="Z1011" s="74" t="s">
        <v>1004</v>
      </c>
      <c r="AA1011" s="74" t="s">
        <v>1005</v>
      </c>
      <c r="AB1011" s="74" t="s">
        <v>1006</v>
      </c>
      <c r="AC1011" s="74" t="s">
        <v>1007</v>
      </c>
      <c r="AD1011" s="74" t="s">
        <v>1008</v>
      </c>
      <c r="AE1011" s="74" t="s">
        <v>1013</v>
      </c>
      <c r="AF1011" s="74">
        <v>10</v>
      </c>
      <c r="AG1011" s="74" t="s">
        <v>1004</v>
      </c>
      <c r="AH1011" s="74">
        <v>0</v>
      </c>
      <c r="AI1011" s="104">
        <v>0</v>
      </c>
    </row>
    <row r="1012" spans="1:35">
      <c r="A1012" s="95">
        <v>1183</v>
      </c>
      <c r="B1012" s="74" t="s">
        <v>154</v>
      </c>
      <c r="C1012" s="74" t="s">
        <v>2133</v>
      </c>
      <c r="D1012" s="74" t="s">
        <v>2133</v>
      </c>
      <c r="E1012" s="74" t="str">
        <f>HYPERLINK("[映雪.xlsx]类型!B38",'类型（5）'!$C$38)</f>
        <v>战士</v>
      </c>
      <c r="F1012" s="74" t="s">
        <v>1001</v>
      </c>
      <c r="G1012" s="74" t="s">
        <v>1002</v>
      </c>
      <c r="H1012" s="74">
        <v>1142</v>
      </c>
      <c r="I1012" s="74">
        <v>1142</v>
      </c>
      <c r="J1012" s="74">
        <v>108</v>
      </c>
      <c r="K1012" s="74">
        <v>55</v>
      </c>
      <c r="L1012" s="74">
        <v>70</v>
      </c>
      <c r="M1012" s="74">
        <v>51</v>
      </c>
      <c r="N1012" s="74">
        <v>48</v>
      </c>
      <c r="O1012" s="74">
        <f>SUM(K1012,L1012,M1012,N1012)</f>
        <v>224</v>
      </c>
      <c r="P1012" s="74" t="s">
        <v>1072</v>
      </c>
      <c r="Q1012" s="74">
        <v>100</v>
      </c>
      <c r="R1012" s="74">
        <v>1</v>
      </c>
      <c r="S1012" s="74" t="s">
        <v>1012</v>
      </c>
      <c r="T1012" s="74">
        <v>1527</v>
      </c>
      <c r="U1012" s="74">
        <v>1542</v>
      </c>
      <c r="V1012" s="74">
        <v>1576</v>
      </c>
      <c r="W1012" s="74">
        <v>1615</v>
      </c>
      <c r="X1012" s="74">
        <v>53</v>
      </c>
      <c r="Y1012" s="74">
        <v>47</v>
      </c>
      <c r="Z1012" s="74" t="s">
        <v>1004</v>
      </c>
      <c r="AA1012" s="74" t="s">
        <v>1004</v>
      </c>
      <c r="AB1012" s="74" t="s">
        <v>1006</v>
      </c>
      <c r="AC1012" s="74" t="s">
        <v>1007</v>
      </c>
      <c r="AD1012" s="74" t="s">
        <v>1023</v>
      </c>
      <c r="AE1012" s="74" t="s">
        <v>1013</v>
      </c>
      <c r="AF1012" s="74">
        <v>12</v>
      </c>
      <c r="AG1012" s="74" t="s">
        <v>1004</v>
      </c>
      <c r="AH1012" s="74">
        <v>0</v>
      </c>
      <c r="AI1012" s="104">
        <v>41</v>
      </c>
    </row>
    <row r="1013" spans="1:35">
      <c r="A1013" s="95">
        <v>1222</v>
      </c>
      <c r="B1013" s="74" t="s">
        <v>66</v>
      </c>
      <c r="C1013" s="74" t="s">
        <v>2165</v>
      </c>
      <c r="D1013" s="74" t="s">
        <v>2165</v>
      </c>
      <c r="E1013" s="99" t="str">
        <f>HYPERLINK("[映雪.xlsx]类型!B17",'类型（5）'!$C$17)</f>
        <v>记者</v>
      </c>
      <c r="F1013" s="74" t="s">
        <v>1001</v>
      </c>
      <c r="G1013" s="74" t="s">
        <v>1002</v>
      </c>
      <c r="H1013" s="74">
        <v>1343</v>
      </c>
      <c r="I1013" s="74">
        <v>1343</v>
      </c>
      <c r="J1013" s="74">
        <v>494</v>
      </c>
      <c r="K1013" s="74">
        <v>55</v>
      </c>
      <c r="L1013" s="74">
        <v>66</v>
      </c>
      <c r="M1013" s="74">
        <v>14</v>
      </c>
      <c r="N1013" s="74">
        <v>44</v>
      </c>
      <c r="O1013" s="74">
        <f>SUM(K1013,L1013,M1013,N1013)</f>
        <v>179</v>
      </c>
      <c r="P1013" s="74" t="s">
        <v>1047</v>
      </c>
      <c r="Q1013" s="74">
        <v>100</v>
      </c>
      <c r="R1013" s="74">
        <v>1</v>
      </c>
      <c r="S1013" s="74" t="s">
        <v>1012</v>
      </c>
      <c r="T1013" s="74">
        <v>1560</v>
      </c>
      <c r="U1013" s="74">
        <v>1575</v>
      </c>
      <c r="V1013" s="74">
        <v>1612</v>
      </c>
      <c r="W1013" s="74">
        <v>1615</v>
      </c>
      <c r="X1013" s="74">
        <v>57</v>
      </c>
      <c r="Y1013" s="74">
        <v>73</v>
      </c>
      <c r="Z1013" s="74" t="s">
        <v>1004</v>
      </c>
      <c r="AA1013" s="74" t="s">
        <v>1005</v>
      </c>
      <c r="AB1013" s="74" t="s">
        <v>1345</v>
      </c>
      <c r="AC1013" s="74" t="s">
        <v>1007</v>
      </c>
      <c r="AD1013" s="74" t="s">
        <v>1023</v>
      </c>
      <c r="AE1013" s="74" t="s">
        <v>1017</v>
      </c>
      <c r="AF1013" s="74">
        <v>1</v>
      </c>
      <c r="AG1013" s="74" t="s">
        <v>1004</v>
      </c>
      <c r="AH1013" s="74">
        <v>0</v>
      </c>
      <c r="AI1013" s="104">
        <v>0</v>
      </c>
    </row>
    <row r="1014" spans="1:35">
      <c r="A1014" s="95">
        <v>1227</v>
      </c>
      <c r="B1014" s="74" t="s">
        <v>66</v>
      </c>
      <c r="C1014" s="74" t="s">
        <v>2170</v>
      </c>
      <c r="D1014" s="74" t="s">
        <v>2170</v>
      </c>
      <c r="E1014" s="96" t="str">
        <f>HYPERLINK("[映雪.xlsx]类型!B27",'类型（5）'!$C$27)</f>
        <v>骑士</v>
      </c>
      <c r="F1014" s="74" t="s">
        <v>1001</v>
      </c>
      <c r="G1014" s="74" t="s">
        <v>1002</v>
      </c>
      <c r="H1014" s="74">
        <v>1210</v>
      </c>
      <c r="I1014" s="74">
        <v>1210</v>
      </c>
      <c r="J1014" s="74">
        <v>160</v>
      </c>
      <c r="K1014" s="74">
        <v>55</v>
      </c>
      <c r="L1014" s="74">
        <v>65</v>
      </c>
      <c r="M1014" s="74">
        <v>53</v>
      </c>
      <c r="N1014" s="74">
        <v>85</v>
      </c>
      <c r="O1014" s="74">
        <f>SUM(K1014,L1014,M1014,N1014)</f>
        <v>258</v>
      </c>
      <c r="P1014" s="74" t="s">
        <v>1058</v>
      </c>
      <c r="Q1014" s="74">
        <v>100</v>
      </c>
      <c r="R1014" s="74">
        <v>1</v>
      </c>
      <c r="S1014" s="74" t="s">
        <v>1012</v>
      </c>
      <c r="T1014" s="74">
        <v>1529</v>
      </c>
      <c r="U1014" s="74">
        <v>1541</v>
      </c>
      <c r="V1014" s="74">
        <v>1578</v>
      </c>
      <c r="W1014" s="74">
        <v>1615</v>
      </c>
      <c r="X1014" s="74">
        <v>63</v>
      </c>
      <c r="Y1014" s="74">
        <v>13</v>
      </c>
      <c r="Z1014" s="74" t="s">
        <v>1004</v>
      </c>
      <c r="AA1014" s="74" t="s">
        <v>1004</v>
      </c>
      <c r="AB1014" s="74" t="s">
        <v>1006</v>
      </c>
      <c r="AC1014" s="74" t="s">
        <v>1007</v>
      </c>
      <c r="AD1014" s="74" t="s">
        <v>1016</v>
      </c>
      <c r="AE1014" s="74" t="s">
        <v>1013</v>
      </c>
      <c r="AF1014" s="74">
        <v>1</v>
      </c>
      <c r="AG1014" s="74" t="s">
        <v>1004</v>
      </c>
      <c r="AH1014" s="74">
        <v>0</v>
      </c>
      <c r="AI1014" s="104">
        <v>0</v>
      </c>
    </row>
    <row r="1015" spans="1:35">
      <c r="A1015" s="95">
        <v>1304</v>
      </c>
      <c r="B1015" s="74" t="s">
        <v>58</v>
      </c>
      <c r="C1015" s="74" t="s">
        <v>2236</v>
      </c>
      <c r="D1015" s="74" t="s">
        <v>2236</v>
      </c>
      <c r="E1015" s="74" t="str">
        <f>HYPERLINK("[映雪.xlsx]类型!B35",'类型（5）'!$C$35)</f>
        <v>刺客</v>
      </c>
      <c r="F1015" s="74" t="s">
        <v>1001</v>
      </c>
      <c r="G1015" s="74" t="s">
        <v>1002</v>
      </c>
      <c r="H1015" s="74">
        <v>1239</v>
      </c>
      <c r="I1015" s="74">
        <v>1239</v>
      </c>
      <c r="J1015" s="74">
        <v>34</v>
      </c>
      <c r="K1015" s="74">
        <v>55</v>
      </c>
      <c r="L1015" s="74">
        <v>74</v>
      </c>
      <c r="M1015" s="74">
        <v>49</v>
      </c>
      <c r="N1015" s="74">
        <v>46</v>
      </c>
      <c r="O1015" s="74">
        <f>SUM(K1015,L1015,M1015,N1015)</f>
        <v>224</v>
      </c>
      <c r="P1015" s="74" t="s">
        <v>1069</v>
      </c>
      <c r="Q1015" s="74">
        <v>100</v>
      </c>
      <c r="R1015" s="74">
        <v>1</v>
      </c>
      <c r="S1015" s="74" t="s">
        <v>1012</v>
      </c>
      <c r="T1015" s="74">
        <v>1479</v>
      </c>
      <c r="U1015" s="74">
        <v>1494</v>
      </c>
      <c r="V1015" s="74">
        <v>1542</v>
      </c>
      <c r="W1015" s="74">
        <v>1615</v>
      </c>
      <c r="X1015" s="74">
        <v>0</v>
      </c>
      <c r="Y1015" s="74">
        <v>84</v>
      </c>
      <c r="Z1015" s="74" t="s">
        <v>1004</v>
      </c>
      <c r="AA1015" s="74" t="s">
        <v>1005</v>
      </c>
      <c r="AB1015" s="74" t="s">
        <v>1006</v>
      </c>
      <c r="AC1015" s="74" t="s">
        <v>1007</v>
      </c>
      <c r="AD1015" s="74" t="s">
        <v>1008</v>
      </c>
      <c r="AE1015" s="74" t="s">
        <v>1038</v>
      </c>
      <c r="AF1015" s="74">
        <v>14</v>
      </c>
      <c r="AG1015" s="74" t="s">
        <v>1005</v>
      </c>
      <c r="AH1015" s="74">
        <v>0</v>
      </c>
      <c r="AI1015" s="104">
        <v>0</v>
      </c>
    </row>
    <row r="1016" spans="1:35">
      <c r="A1016" s="95">
        <v>1307</v>
      </c>
      <c r="B1016" s="74" t="s">
        <v>58</v>
      </c>
      <c r="C1016" s="74" t="s">
        <v>2239</v>
      </c>
      <c r="D1016" s="74" t="s">
        <v>2239</v>
      </c>
      <c r="E1016" s="96" t="str">
        <f>HYPERLINK("[映雪.xlsx]类型!B24",'类型（5）'!$C$24)</f>
        <v>艺术家</v>
      </c>
      <c r="F1016" s="74" t="s">
        <v>1001</v>
      </c>
      <c r="G1016" s="74" t="s">
        <v>1002</v>
      </c>
      <c r="H1016" s="74">
        <v>1405</v>
      </c>
      <c r="I1016" s="74">
        <v>1405</v>
      </c>
      <c r="J1016" s="74">
        <v>34</v>
      </c>
      <c r="K1016" s="74">
        <v>55</v>
      </c>
      <c r="L1016" s="74">
        <v>71</v>
      </c>
      <c r="M1016" s="74">
        <v>69</v>
      </c>
      <c r="N1016" s="74">
        <v>18</v>
      </c>
      <c r="O1016" s="74">
        <f>SUM(K1016,L1016,M1016,N1016)</f>
        <v>213</v>
      </c>
      <c r="P1016" s="74" t="s">
        <v>1031</v>
      </c>
      <c r="Q1016" s="74">
        <v>100</v>
      </c>
      <c r="R1016" s="74">
        <v>1</v>
      </c>
      <c r="S1016" s="74" t="s">
        <v>1012</v>
      </c>
      <c r="T1016" s="74">
        <v>1547</v>
      </c>
      <c r="U1016" s="74">
        <v>1562</v>
      </c>
      <c r="V1016" s="74">
        <v>1606</v>
      </c>
      <c r="W1016" s="74">
        <v>1615</v>
      </c>
      <c r="X1016" s="74">
        <v>0</v>
      </c>
      <c r="Y1016" s="74">
        <v>50</v>
      </c>
      <c r="Z1016" s="74" t="s">
        <v>1004</v>
      </c>
      <c r="AA1016" s="74" t="s">
        <v>1005</v>
      </c>
      <c r="AB1016" s="74" t="s">
        <v>1006</v>
      </c>
      <c r="AC1016" s="74" t="s">
        <v>1007</v>
      </c>
      <c r="AD1016" s="74" t="s">
        <v>1008</v>
      </c>
      <c r="AE1016" s="74" t="s">
        <v>1020</v>
      </c>
      <c r="AF1016" s="74">
        <v>5</v>
      </c>
      <c r="AG1016" s="74" t="s">
        <v>1005</v>
      </c>
      <c r="AH1016" s="74">
        <v>0</v>
      </c>
      <c r="AI1016" s="104">
        <v>0</v>
      </c>
    </row>
    <row r="1017" spans="1:35">
      <c r="A1017" s="95">
        <v>1357</v>
      </c>
      <c r="B1017" s="74" t="s">
        <v>162</v>
      </c>
      <c r="C1017" s="74" t="s">
        <v>2283</v>
      </c>
      <c r="D1017" s="74" t="s">
        <v>2283</v>
      </c>
      <c r="E1017" s="99" t="str">
        <f>HYPERLINK("[映雪.xlsx]类型!B42",'类型（5）'!$C$42)</f>
        <v>魔剑士</v>
      </c>
      <c r="F1017" s="74" t="s">
        <v>1001</v>
      </c>
      <c r="G1017" s="74" t="s">
        <v>1002</v>
      </c>
      <c r="H1017" s="74">
        <v>1449</v>
      </c>
      <c r="I1017" s="74">
        <v>1449</v>
      </c>
      <c r="J1017" s="74">
        <v>161</v>
      </c>
      <c r="K1017" s="74">
        <v>55</v>
      </c>
      <c r="L1017" s="74">
        <v>71</v>
      </c>
      <c r="M1017" s="74">
        <v>47</v>
      </c>
      <c r="N1017" s="74">
        <v>68</v>
      </c>
      <c r="O1017" s="74">
        <f>SUM(K1017,L1017,M1017,N1017)</f>
        <v>241</v>
      </c>
      <c r="P1017" s="74" t="s">
        <v>1029</v>
      </c>
      <c r="Q1017" s="74">
        <v>100</v>
      </c>
      <c r="R1017" s="74">
        <v>1</v>
      </c>
      <c r="S1017" s="74" t="s">
        <v>1012</v>
      </c>
      <c r="T1017" s="74">
        <v>1527</v>
      </c>
      <c r="U1017" s="74">
        <v>1542</v>
      </c>
      <c r="V1017" s="74">
        <v>1552</v>
      </c>
      <c r="W1017" s="74">
        <v>1615</v>
      </c>
      <c r="X1017" s="74">
        <v>0</v>
      </c>
      <c r="Y1017" s="74">
        <v>28</v>
      </c>
      <c r="Z1017" s="74" t="s">
        <v>1004</v>
      </c>
      <c r="AA1017" s="74" t="s">
        <v>1004</v>
      </c>
      <c r="AB1017" s="74" t="s">
        <v>1006</v>
      </c>
      <c r="AC1017" s="74" t="s">
        <v>1007</v>
      </c>
      <c r="AD1017" s="74" t="s">
        <v>1008</v>
      </c>
      <c r="AE1017" s="74" t="s">
        <v>1024</v>
      </c>
      <c r="AF1017" s="74">
        <v>6</v>
      </c>
      <c r="AG1017" s="74" t="s">
        <v>1004</v>
      </c>
      <c r="AH1017" s="74">
        <v>0</v>
      </c>
      <c r="AI1017" s="104">
        <v>0</v>
      </c>
    </row>
    <row r="1018" spans="1:35">
      <c r="A1018" s="95">
        <v>1367</v>
      </c>
      <c r="B1018" s="74" t="s">
        <v>158</v>
      </c>
      <c r="C1018" s="74" t="s">
        <v>2292</v>
      </c>
      <c r="D1018" s="74" t="s">
        <v>2292</v>
      </c>
      <c r="E1018" s="74" t="str">
        <f>HYPERLINK("[映雪.xlsx]类型!B6",'类型（5）'!$C$6)</f>
        <v>统御全能</v>
      </c>
      <c r="F1018" s="74" t="s">
        <v>1001</v>
      </c>
      <c r="G1018" s="74" t="s">
        <v>1002</v>
      </c>
      <c r="H1018" s="74">
        <v>1457</v>
      </c>
      <c r="I1018" s="74">
        <v>1457</v>
      </c>
      <c r="J1018" s="74">
        <v>463</v>
      </c>
      <c r="K1018" s="74">
        <v>55</v>
      </c>
      <c r="L1018" s="74">
        <v>46</v>
      </c>
      <c r="M1018" s="74">
        <v>78</v>
      </c>
      <c r="N1018" s="74">
        <v>74</v>
      </c>
      <c r="O1018" s="74">
        <f>SUM(K1018,L1018,M1018,N1018)</f>
        <v>253</v>
      </c>
      <c r="P1018" s="74" t="s">
        <v>1026</v>
      </c>
      <c r="Q1018" s="74">
        <v>100</v>
      </c>
      <c r="R1018" s="74">
        <v>1</v>
      </c>
      <c r="S1018" s="74" t="s">
        <v>1012</v>
      </c>
      <c r="T1018" s="74">
        <v>1476</v>
      </c>
      <c r="U1018" s="74">
        <v>1491</v>
      </c>
      <c r="V1018" s="74">
        <v>1552</v>
      </c>
      <c r="W1018" s="74">
        <v>1615</v>
      </c>
      <c r="X1018" s="74">
        <v>0</v>
      </c>
      <c r="Y1018" s="74">
        <v>54</v>
      </c>
      <c r="Z1018" s="74" t="s">
        <v>1004</v>
      </c>
      <c r="AA1018" s="74" t="s">
        <v>1005</v>
      </c>
      <c r="AB1018" s="74" t="s">
        <v>1006</v>
      </c>
      <c r="AC1018" s="74" t="s">
        <v>1007</v>
      </c>
      <c r="AD1018" s="74" t="s">
        <v>1008</v>
      </c>
      <c r="AE1018" s="74" t="s">
        <v>1009</v>
      </c>
      <c r="AF1018" s="74">
        <v>7</v>
      </c>
      <c r="AG1018" s="74" t="s">
        <v>1004</v>
      </c>
      <c r="AH1018" s="74">
        <v>0</v>
      </c>
      <c r="AI1018" s="104">
        <v>0</v>
      </c>
    </row>
    <row r="1019" spans="1:35">
      <c r="A1019" s="95">
        <v>1401</v>
      </c>
      <c r="B1019" s="74" t="s">
        <v>54</v>
      </c>
      <c r="C1019" s="74" t="s">
        <v>2322</v>
      </c>
      <c r="D1019" s="74" t="s">
        <v>2322</v>
      </c>
      <c r="E1019" s="74" t="str">
        <f>HYPERLINK("[映雪.xlsx]类型!B3",'类型（5）'!$C$3)</f>
        <v>武勇强化</v>
      </c>
      <c r="F1019" s="74" t="s">
        <v>1001</v>
      </c>
      <c r="G1019" s="74" t="s">
        <v>1002</v>
      </c>
      <c r="H1019" s="74">
        <v>1484</v>
      </c>
      <c r="I1019" s="74">
        <v>1484</v>
      </c>
      <c r="J1019" s="74">
        <v>489</v>
      </c>
      <c r="K1019" s="74">
        <v>55</v>
      </c>
      <c r="L1019" s="74">
        <v>76</v>
      </c>
      <c r="M1019" s="74">
        <v>37</v>
      </c>
      <c r="N1019" s="74">
        <v>50</v>
      </c>
      <c r="O1019" s="74">
        <f>SUM(K1019,L1019,M1019,N1019)</f>
        <v>218</v>
      </c>
      <c r="P1019" s="74" t="s">
        <v>1085</v>
      </c>
      <c r="Q1019" s="74">
        <v>100</v>
      </c>
      <c r="R1019" s="74">
        <v>1</v>
      </c>
      <c r="S1019" s="74" t="s">
        <v>1012</v>
      </c>
      <c r="T1019" s="74">
        <v>1548</v>
      </c>
      <c r="U1019" s="74">
        <v>1563</v>
      </c>
      <c r="V1019" s="74">
        <v>1590</v>
      </c>
      <c r="W1019" s="74">
        <v>1615</v>
      </c>
      <c r="X1019" s="74">
        <v>0</v>
      </c>
      <c r="Y1019" s="74">
        <v>16</v>
      </c>
      <c r="Z1019" s="74" t="s">
        <v>1004</v>
      </c>
      <c r="AA1019" s="74" t="s">
        <v>1004</v>
      </c>
      <c r="AB1019" s="74" t="s">
        <v>1006</v>
      </c>
      <c r="AC1019" s="74" t="s">
        <v>1007</v>
      </c>
      <c r="AD1019" s="74" t="s">
        <v>1008</v>
      </c>
      <c r="AE1019" s="74" t="s">
        <v>1013</v>
      </c>
      <c r="AF1019" s="74">
        <v>6</v>
      </c>
      <c r="AG1019" s="74" t="s">
        <v>1004</v>
      </c>
      <c r="AH1019" s="74">
        <v>0</v>
      </c>
      <c r="AI1019" s="104">
        <v>0</v>
      </c>
    </row>
    <row r="1020" spans="1:35">
      <c r="A1020" s="95">
        <v>1466</v>
      </c>
      <c r="B1020" s="74" t="s">
        <v>124</v>
      </c>
      <c r="C1020" s="74" t="s">
        <v>2375</v>
      </c>
      <c r="D1020" s="74" t="s">
        <v>2375</v>
      </c>
      <c r="E1020" s="96" t="str">
        <f>HYPERLINK("[映雪.xlsx]类型!B5",'类型（5）'!$C$5)</f>
        <v>家政强化</v>
      </c>
      <c r="F1020" s="74" t="s">
        <v>1001</v>
      </c>
      <c r="G1020" s="74" t="s">
        <v>1002</v>
      </c>
      <c r="H1020" s="74">
        <v>1537</v>
      </c>
      <c r="I1020" s="74">
        <v>1537</v>
      </c>
      <c r="J1020" s="74">
        <v>65</v>
      </c>
      <c r="K1020" s="74">
        <v>55</v>
      </c>
      <c r="L1020" s="74">
        <v>50</v>
      </c>
      <c r="M1020" s="74">
        <v>60</v>
      </c>
      <c r="N1020" s="74">
        <v>51</v>
      </c>
      <c r="O1020" s="74">
        <f>SUM(K1020,L1020,M1020,N1020)</f>
        <v>216</v>
      </c>
      <c r="P1020" s="74" t="s">
        <v>1079</v>
      </c>
      <c r="Q1020" s="74">
        <v>100</v>
      </c>
      <c r="R1020" s="74">
        <v>1</v>
      </c>
      <c r="S1020" s="74" t="s">
        <v>1012</v>
      </c>
      <c r="T1020" s="74">
        <v>1560</v>
      </c>
      <c r="U1020" s="74">
        <v>1575</v>
      </c>
      <c r="V1020" s="74">
        <v>1600</v>
      </c>
      <c r="W1020" s="74">
        <v>1615</v>
      </c>
      <c r="X1020" s="74">
        <v>0</v>
      </c>
      <c r="Y1020" s="74">
        <v>68</v>
      </c>
      <c r="Z1020" s="74" t="s">
        <v>1004</v>
      </c>
      <c r="AA1020" s="74" t="s">
        <v>1004</v>
      </c>
      <c r="AB1020" s="74" t="s">
        <v>1006</v>
      </c>
      <c r="AC1020" s="74" t="s">
        <v>1007</v>
      </c>
      <c r="AD1020" s="74" t="s">
        <v>1023</v>
      </c>
      <c r="AE1020" s="74" t="s">
        <v>1027</v>
      </c>
      <c r="AF1020" s="74">
        <v>4</v>
      </c>
      <c r="AG1020" s="74" t="s">
        <v>1004</v>
      </c>
      <c r="AH1020" s="74">
        <v>0</v>
      </c>
      <c r="AI1020" s="104">
        <v>0</v>
      </c>
    </row>
    <row r="1021" spans="1:35">
      <c r="A1021" s="95">
        <v>1538</v>
      </c>
      <c r="B1021" s="74" t="s">
        <v>82</v>
      </c>
      <c r="C1021" s="74" t="s">
        <v>2437</v>
      </c>
      <c r="D1021" s="74" t="s">
        <v>2437</v>
      </c>
      <c r="E1021" s="74" t="str">
        <f>HYPERLINK("[映雪.xlsx]类型!B3",'类型（5）'!$C$3)</f>
        <v>武勇强化</v>
      </c>
      <c r="F1021" s="74" t="s">
        <v>1001</v>
      </c>
      <c r="G1021" s="74" t="s">
        <v>1002</v>
      </c>
      <c r="H1021" s="74">
        <v>1192</v>
      </c>
      <c r="I1021" s="74">
        <v>1192</v>
      </c>
      <c r="J1021" s="74">
        <v>5</v>
      </c>
      <c r="K1021" s="74">
        <v>55</v>
      </c>
      <c r="L1021" s="74">
        <v>64</v>
      </c>
      <c r="M1021" s="74">
        <v>45</v>
      </c>
      <c r="N1021" s="74">
        <v>37</v>
      </c>
      <c r="O1021" s="74">
        <f>SUM(K1021,L1021,M1021,N1021)</f>
        <v>201</v>
      </c>
      <c r="P1021" s="74" t="s">
        <v>1029</v>
      </c>
      <c r="Q1021" s="74">
        <v>100</v>
      </c>
      <c r="R1021" s="74">
        <v>1</v>
      </c>
      <c r="S1021" s="74" t="s">
        <v>1012</v>
      </c>
      <c r="T1021" s="74">
        <v>1571</v>
      </c>
      <c r="U1021" s="74">
        <v>1586</v>
      </c>
      <c r="V1021" s="74">
        <v>1609</v>
      </c>
      <c r="W1021" s="74">
        <v>1615</v>
      </c>
      <c r="X1021" s="74">
        <v>0</v>
      </c>
      <c r="Y1021" s="74">
        <v>34</v>
      </c>
      <c r="Z1021" s="74" t="s">
        <v>1004</v>
      </c>
      <c r="AA1021" s="74" t="s">
        <v>1004</v>
      </c>
      <c r="AB1021" s="74" t="s">
        <v>1006</v>
      </c>
      <c r="AC1021" s="74" t="s">
        <v>1007</v>
      </c>
      <c r="AD1021" s="74" t="s">
        <v>1023</v>
      </c>
      <c r="AE1021" s="74" t="s">
        <v>1017</v>
      </c>
      <c r="AF1021" s="74">
        <v>9</v>
      </c>
      <c r="AG1021" s="74" t="s">
        <v>1004</v>
      </c>
      <c r="AH1021" s="74">
        <v>0</v>
      </c>
      <c r="AI1021" s="104">
        <v>0</v>
      </c>
    </row>
    <row r="1022" spans="1:35">
      <c r="A1022" s="95">
        <v>1544</v>
      </c>
      <c r="B1022" s="74" t="s">
        <v>82</v>
      </c>
      <c r="C1022" s="74" t="s">
        <v>2443</v>
      </c>
      <c r="D1022" s="74" t="s">
        <v>2443</v>
      </c>
      <c r="E1022" s="74" t="str">
        <f>HYPERLINK("[映雪.xlsx]类型!B6",'类型（5）'!$C$6)</f>
        <v>统御全能</v>
      </c>
      <c r="F1022" s="74" t="s">
        <v>1001</v>
      </c>
      <c r="G1022" s="74" t="s">
        <v>1002</v>
      </c>
      <c r="H1022" s="74">
        <v>1610</v>
      </c>
      <c r="I1022" s="74">
        <v>1610</v>
      </c>
      <c r="J1022" s="74">
        <v>129</v>
      </c>
      <c r="K1022" s="74">
        <v>55</v>
      </c>
      <c r="L1022" s="74">
        <v>24</v>
      </c>
      <c r="M1022" s="74">
        <v>68</v>
      </c>
      <c r="N1022" s="74">
        <v>44</v>
      </c>
      <c r="O1022" s="74">
        <f>SUM(K1022,L1022,M1022,N1022)</f>
        <v>191</v>
      </c>
      <c r="P1022" s="74" t="s">
        <v>1047</v>
      </c>
      <c r="Q1022" s="74">
        <v>100</v>
      </c>
      <c r="R1022" s="74">
        <v>1</v>
      </c>
      <c r="S1022" s="74" t="s">
        <v>1012</v>
      </c>
      <c r="T1022" s="74">
        <v>1506</v>
      </c>
      <c r="U1022" s="74">
        <v>1521</v>
      </c>
      <c r="V1022" s="74">
        <v>1575</v>
      </c>
      <c r="W1022" s="74">
        <v>1615</v>
      </c>
      <c r="X1022" s="74">
        <v>0</v>
      </c>
      <c r="Y1022" s="74">
        <v>40</v>
      </c>
      <c r="Z1022" s="74" t="s">
        <v>1004</v>
      </c>
      <c r="AA1022" s="74" t="s">
        <v>1004</v>
      </c>
      <c r="AB1022" s="74" t="s">
        <v>1006</v>
      </c>
      <c r="AC1022" s="74" t="s">
        <v>1007</v>
      </c>
      <c r="AD1022" s="74" t="s">
        <v>1023</v>
      </c>
      <c r="AE1022" s="74" t="s">
        <v>1017</v>
      </c>
      <c r="AF1022" s="74">
        <v>6</v>
      </c>
      <c r="AG1022" s="74" t="s">
        <v>1004</v>
      </c>
      <c r="AH1022" s="74">
        <v>0</v>
      </c>
      <c r="AI1022" s="104">
        <v>0</v>
      </c>
    </row>
    <row r="1023" spans="1:35">
      <c r="A1023" s="95">
        <v>1639</v>
      </c>
      <c r="B1023" s="74" t="s">
        <v>108</v>
      </c>
      <c r="C1023" s="74" t="s">
        <v>2527</v>
      </c>
      <c r="D1023" s="74" t="s">
        <v>2527</v>
      </c>
      <c r="E1023" s="96" t="str">
        <f>HYPERLINK("[映雪.xlsx]类型!B10",'类型（5）'!$C$10)</f>
        <v>学者</v>
      </c>
      <c r="F1023" s="74" t="s">
        <v>1001</v>
      </c>
      <c r="G1023" s="74" t="s">
        <v>1002</v>
      </c>
      <c r="H1023" s="74">
        <v>1304</v>
      </c>
      <c r="I1023" s="74">
        <v>1304</v>
      </c>
      <c r="J1023" s="74">
        <v>1</v>
      </c>
      <c r="K1023" s="74">
        <v>55</v>
      </c>
      <c r="L1023" s="74">
        <v>36</v>
      </c>
      <c r="M1023" s="74">
        <v>34</v>
      </c>
      <c r="N1023" s="74">
        <v>63</v>
      </c>
      <c r="O1023" s="74">
        <f>SUM(K1023,L1023,M1023,N1023)</f>
        <v>188</v>
      </c>
      <c r="P1023" s="74" t="s">
        <v>1051</v>
      </c>
      <c r="Q1023" s="74">
        <v>100</v>
      </c>
      <c r="R1023" s="74">
        <v>1</v>
      </c>
      <c r="S1023" s="74" t="s">
        <v>1012</v>
      </c>
      <c r="T1023" s="74">
        <v>1507</v>
      </c>
      <c r="U1023" s="74">
        <v>1522</v>
      </c>
      <c r="V1023" s="74">
        <v>1553</v>
      </c>
      <c r="W1023" s="74">
        <v>1615</v>
      </c>
      <c r="X1023" s="74">
        <v>0</v>
      </c>
      <c r="Y1023" s="74">
        <v>10</v>
      </c>
      <c r="Z1023" s="74" t="s">
        <v>1004</v>
      </c>
      <c r="AA1023" s="74" t="s">
        <v>1005</v>
      </c>
      <c r="AB1023" s="74" t="s">
        <v>1006</v>
      </c>
      <c r="AC1023" s="74" t="s">
        <v>1062</v>
      </c>
      <c r="AD1023" s="74" t="s">
        <v>1023</v>
      </c>
      <c r="AE1023" s="74" t="s">
        <v>1027</v>
      </c>
      <c r="AF1023" s="74">
        <v>10</v>
      </c>
      <c r="AG1023" s="74" t="s">
        <v>1005</v>
      </c>
      <c r="AH1023" s="74">
        <v>0</v>
      </c>
      <c r="AI1023" s="104">
        <v>33</v>
      </c>
    </row>
    <row r="1024" spans="1:35">
      <c r="A1024" s="95">
        <v>7</v>
      </c>
      <c r="B1024" s="74" t="s">
        <v>156</v>
      </c>
      <c r="C1024" s="74" t="s">
        <v>1030</v>
      </c>
      <c r="D1024" s="74" t="s">
        <v>1030</v>
      </c>
      <c r="E1024" s="74" t="str">
        <f>HYPERLINK("[映雪.xlsx]类型!B1",'类型（5）'!$C$1)</f>
        <v>均衡</v>
      </c>
      <c r="F1024" s="74" t="s">
        <v>1001</v>
      </c>
      <c r="G1024" s="74" t="s">
        <v>1002</v>
      </c>
      <c r="H1024" s="74">
        <v>76</v>
      </c>
      <c r="I1024" s="74">
        <v>76</v>
      </c>
      <c r="J1024" s="74">
        <v>126</v>
      </c>
      <c r="K1024" s="74">
        <v>54</v>
      </c>
      <c r="L1024" s="74">
        <v>52</v>
      </c>
      <c r="M1024" s="74">
        <v>42</v>
      </c>
      <c r="N1024" s="74">
        <v>54</v>
      </c>
      <c r="O1024" s="74">
        <f>SUM(K1024,L1024,M1024,N1024)</f>
        <v>202</v>
      </c>
      <c r="P1024" s="74" t="s">
        <v>1031</v>
      </c>
      <c r="Q1024" s="74">
        <v>100</v>
      </c>
      <c r="R1024" s="74">
        <v>1</v>
      </c>
      <c r="S1024" s="74" t="s">
        <v>1012</v>
      </c>
      <c r="T1024" s="74">
        <v>1496</v>
      </c>
      <c r="U1024" s="74">
        <v>1511</v>
      </c>
      <c r="V1024" s="74">
        <v>1571</v>
      </c>
      <c r="W1024" s="74">
        <v>1615</v>
      </c>
      <c r="X1024" s="74">
        <v>67</v>
      </c>
      <c r="Y1024" s="74">
        <v>31</v>
      </c>
      <c r="Z1024" s="74" t="s">
        <v>1004</v>
      </c>
      <c r="AA1024" s="74" t="s">
        <v>1004</v>
      </c>
      <c r="AB1024" s="74" t="s">
        <v>1006</v>
      </c>
      <c r="AC1024" s="74" t="s">
        <v>1007</v>
      </c>
      <c r="AD1024" s="74" t="s">
        <v>1023</v>
      </c>
      <c r="AE1024" s="74" t="s">
        <v>1017</v>
      </c>
      <c r="AF1024" s="74">
        <v>3</v>
      </c>
      <c r="AG1024" s="74" t="s">
        <v>1004</v>
      </c>
      <c r="AH1024" s="74">
        <v>0</v>
      </c>
      <c r="AI1024" s="104">
        <v>0</v>
      </c>
    </row>
    <row r="1025" spans="1:35">
      <c r="A1025" s="95">
        <v>23</v>
      </c>
      <c r="B1025" s="74" t="s">
        <v>132</v>
      </c>
      <c r="C1025" s="74" t="s">
        <v>1057</v>
      </c>
      <c r="D1025" s="74" t="s">
        <v>1057</v>
      </c>
      <c r="E1025" s="74" t="str">
        <f>HYPERLINK("[映雪.xlsx]类型!B9",'类型（5）'!$C$9)</f>
        <v>家政全能</v>
      </c>
      <c r="F1025" s="74" t="s">
        <v>1001</v>
      </c>
      <c r="G1025" s="74" t="s">
        <v>1002</v>
      </c>
      <c r="H1025" s="74">
        <v>597</v>
      </c>
      <c r="I1025" s="74">
        <v>597</v>
      </c>
      <c r="J1025" s="74">
        <v>27</v>
      </c>
      <c r="K1025" s="74">
        <v>54</v>
      </c>
      <c r="L1025" s="74">
        <v>54</v>
      </c>
      <c r="M1025" s="74">
        <v>58</v>
      </c>
      <c r="N1025" s="74">
        <v>71</v>
      </c>
      <c r="O1025" s="74">
        <f>SUM(K1025,L1025,M1025,N1025)</f>
        <v>237</v>
      </c>
      <c r="P1025" s="74" t="s">
        <v>1058</v>
      </c>
      <c r="Q1025" s="74">
        <v>100</v>
      </c>
      <c r="R1025" s="74">
        <v>1</v>
      </c>
      <c r="S1025" s="74" t="s">
        <v>1012</v>
      </c>
      <c r="T1025" s="74">
        <v>1544</v>
      </c>
      <c r="U1025" s="74">
        <v>1559</v>
      </c>
      <c r="V1025" s="74">
        <v>1625</v>
      </c>
      <c r="W1025" s="74">
        <v>1615</v>
      </c>
      <c r="X1025" s="74">
        <v>12</v>
      </c>
      <c r="Y1025" s="74">
        <v>45</v>
      </c>
      <c r="Z1025" s="74" t="s">
        <v>1004</v>
      </c>
      <c r="AA1025" s="74" t="s">
        <v>1005</v>
      </c>
      <c r="AB1025" s="74" t="s">
        <v>1006</v>
      </c>
      <c r="AC1025" s="74" t="s">
        <v>1007</v>
      </c>
      <c r="AD1025" s="74" t="s">
        <v>1008</v>
      </c>
      <c r="AE1025" s="74" t="s">
        <v>1009</v>
      </c>
      <c r="AF1025" s="74">
        <v>3</v>
      </c>
      <c r="AG1025" s="74" t="s">
        <v>1005</v>
      </c>
      <c r="AH1025" s="74">
        <v>0</v>
      </c>
      <c r="AI1025" s="104">
        <v>0</v>
      </c>
    </row>
    <row r="1026" spans="1:35">
      <c r="A1026" s="95">
        <v>34</v>
      </c>
      <c r="B1026" s="74" t="s">
        <v>136</v>
      </c>
      <c r="C1026" s="74" t="s">
        <v>1076</v>
      </c>
      <c r="D1026" s="74" t="s">
        <v>1076</v>
      </c>
      <c r="E1026" s="96" t="str">
        <f>HYPERLINK("[映雪.xlsx]类型!B23",'类型（5）'!$C$23)</f>
        <v>管家</v>
      </c>
      <c r="F1026" s="74" t="s">
        <v>1001</v>
      </c>
      <c r="G1026" s="74" t="s">
        <v>1002</v>
      </c>
      <c r="H1026" s="74">
        <v>555</v>
      </c>
      <c r="I1026" s="74">
        <v>555</v>
      </c>
      <c r="J1026" s="74">
        <v>140</v>
      </c>
      <c r="K1026" s="74">
        <v>54</v>
      </c>
      <c r="L1026" s="74">
        <v>86</v>
      </c>
      <c r="M1026" s="74">
        <v>77</v>
      </c>
      <c r="N1026" s="74">
        <v>36</v>
      </c>
      <c r="O1026" s="74">
        <f>SUM(K1026,L1026,M1026,N1026)</f>
        <v>253</v>
      </c>
      <c r="P1026" s="74" t="s">
        <v>1077</v>
      </c>
      <c r="Q1026" s="74">
        <v>100</v>
      </c>
      <c r="R1026" s="74">
        <v>1</v>
      </c>
      <c r="S1026" s="74" t="s">
        <v>1012</v>
      </c>
      <c r="T1026" s="74">
        <v>1513</v>
      </c>
      <c r="U1026" s="74">
        <v>1528</v>
      </c>
      <c r="V1026" s="74">
        <v>1560</v>
      </c>
      <c r="W1026" s="74">
        <v>1615</v>
      </c>
      <c r="X1026" s="74">
        <v>77</v>
      </c>
      <c r="Y1026" s="74">
        <v>12</v>
      </c>
      <c r="Z1026" s="74" t="s">
        <v>1004</v>
      </c>
      <c r="AA1026" s="74" t="s">
        <v>1005</v>
      </c>
      <c r="AB1026" s="74" t="s">
        <v>1006</v>
      </c>
      <c r="AC1026" s="74" t="s">
        <v>1007</v>
      </c>
      <c r="AD1026" s="74" t="s">
        <v>1016</v>
      </c>
      <c r="AE1026" s="74" t="s">
        <v>1024</v>
      </c>
      <c r="AF1026" s="74">
        <v>10</v>
      </c>
      <c r="AG1026" s="74" t="s">
        <v>1005</v>
      </c>
      <c r="AH1026" s="74">
        <v>0</v>
      </c>
      <c r="AI1026" s="104">
        <v>0</v>
      </c>
    </row>
    <row r="1027" spans="1:35">
      <c r="A1027" s="95">
        <v>37</v>
      </c>
      <c r="B1027" s="74" t="s">
        <v>136</v>
      </c>
      <c r="C1027" s="74" t="s">
        <v>1081</v>
      </c>
      <c r="D1027" s="74" t="s">
        <v>1081</v>
      </c>
      <c r="E1027" s="74" t="str">
        <f>HYPERLINK("[映雪.xlsx]类型!B1",'类型（5）'!$C$1)</f>
        <v>均衡</v>
      </c>
      <c r="F1027" s="74" t="s">
        <v>1001</v>
      </c>
      <c r="G1027" s="74" t="s">
        <v>1002</v>
      </c>
      <c r="H1027" s="74">
        <v>866</v>
      </c>
      <c r="I1027" s="74">
        <v>866</v>
      </c>
      <c r="J1027" s="74">
        <v>308</v>
      </c>
      <c r="K1027" s="74">
        <v>54</v>
      </c>
      <c r="L1027" s="74">
        <v>61</v>
      </c>
      <c r="M1027" s="74">
        <v>57</v>
      </c>
      <c r="N1027" s="74">
        <v>53</v>
      </c>
      <c r="O1027" s="74">
        <f>SUM(K1027,L1027,M1027,N1027)</f>
        <v>225</v>
      </c>
      <c r="P1027" s="74" t="s">
        <v>1082</v>
      </c>
      <c r="Q1027" s="74">
        <v>100</v>
      </c>
      <c r="R1027" s="74">
        <v>1</v>
      </c>
      <c r="S1027" s="74" t="s">
        <v>1012</v>
      </c>
      <c r="T1027" s="74">
        <v>1530</v>
      </c>
      <c r="U1027" s="74">
        <v>1545</v>
      </c>
      <c r="V1027" s="74">
        <v>1595</v>
      </c>
      <c r="W1027" s="74">
        <v>1615</v>
      </c>
      <c r="X1027" s="74">
        <v>76</v>
      </c>
      <c r="Y1027" s="74">
        <v>83</v>
      </c>
      <c r="Z1027" s="74" t="s">
        <v>1004</v>
      </c>
      <c r="AA1027" s="74" t="s">
        <v>1004</v>
      </c>
      <c r="AB1027" s="74" t="s">
        <v>1006</v>
      </c>
      <c r="AC1027" s="74" t="s">
        <v>1007</v>
      </c>
      <c r="AD1027" s="74" t="s">
        <v>1023</v>
      </c>
      <c r="AE1027" s="74" t="s">
        <v>1013</v>
      </c>
      <c r="AF1027" s="74">
        <v>6</v>
      </c>
      <c r="AG1027" s="74" t="s">
        <v>1004</v>
      </c>
      <c r="AH1027" s="74">
        <v>0</v>
      </c>
      <c r="AI1027" s="104">
        <v>0</v>
      </c>
    </row>
    <row r="1028" spans="1:35">
      <c r="A1028" s="95">
        <v>63</v>
      </c>
      <c r="B1028" s="74" t="s">
        <v>114</v>
      </c>
      <c r="C1028" s="74" t="s">
        <v>1109</v>
      </c>
      <c r="D1028" s="74" t="s">
        <v>1109</v>
      </c>
      <c r="E1028" s="99" t="str">
        <f>HYPERLINK("[映雪.xlsx]类型!B17",'类型（5）'!$C$17)</f>
        <v>记者</v>
      </c>
      <c r="F1028" s="74" t="s">
        <v>1001</v>
      </c>
      <c r="G1028" s="74" t="s">
        <v>1002</v>
      </c>
      <c r="H1028" s="74">
        <v>618</v>
      </c>
      <c r="I1028" s="74">
        <v>618</v>
      </c>
      <c r="J1028" s="74">
        <v>80</v>
      </c>
      <c r="K1028" s="74">
        <v>54</v>
      </c>
      <c r="L1028" s="74">
        <v>43</v>
      </c>
      <c r="M1028" s="74">
        <v>69</v>
      </c>
      <c r="N1028" s="74">
        <v>53</v>
      </c>
      <c r="O1028" s="74">
        <f>SUM(K1028,L1028,M1028,N1028)</f>
        <v>219</v>
      </c>
      <c r="P1028" s="74" t="s">
        <v>1051</v>
      </c>
      <c r="Q1028" s="74">
        <v>100</v>
      </c>
      <c r="R1028" s="74">
        <v>1</v>
      </c>
      <c r="S1028" s="74" t="s">
        <v>1012</v>
      </c>
      <c r="T1028" s="74">
        <v>1504</v>
      </c>
      <c r="U1028" s="74">
        <v>1519</v>
      </c>
      <c r="V1028" s="74">
        <v>1588</v>
      </c>
      <c r="W1028" s="74">
        <v>1615</v>
      </c>
      <c r="X1028" s="74">
        <v>8</v>
      </c>
      <c r="Y1028" s="74">
        <v>86</v>
      </c>
      <c r="Z1028" s="74" t="s">
        <v>1004</v>
      </c>
      <c r="AA1028" s="74" t="s">
        <v>1004</v>
      </c>
      <c r="AB1028" s="74" t="s">
        <v>1006</v>
      </c>
      <c r="AC1028" s="74" t="s">
        <v>1007</v>
      </c>
      <c r="AD1028" s="74" t="s">
        <v>1023</v>
      </c>
      <c r="AE1028" s="74" t="s">
        <v>1013</v>
      </c>
      <c r="AF1028" s="74">
        <v>4</v>
      </c>
      <c r="AG1028" s="74" t="s">
        <v>1004</v>
      </c>
      <c r="AH1028" s="74">
        <v>0</v>
      </c>
      <c r="AI1028" s="104">
        <v>18</v>
      </c>
    </row>
    <row r="1029" spans="1:35">
      <c r="A1029" s="95">
        <v>99</v>
      </c>
      <c r="B1029" s="74" t="s">
        <v>92</v>
      </c>
      <c r="C1029" s="74" t="s">
        <v>1139</v>
      </c>
      <c r="D1029" s="74" t="s">
        <v>1139</v>
      </c>
      <c r="E1029" s="99" t="str">
        <f>HYPERLINK("[映雪.xlsx]类型!B18",'类型（5）'!$C$18)</f>
        <v>科学家</v>
      </c>
      <c r="F1029" s="74" t="s">
        <v>1001</v>
      </c>
      <c r="G1029" s="74" t="s">
        <v>1002</v>
      </c>
      <c r="H1029" s="74">
        <v>608</v>
      </c>
      <c r="I1029" s="74">
        <v>608</v>
      </c>
      <c r="J1029" s="74">
        <v>321</v>
      </c>
      <c r="K1029" s="74">
        <v>54</v>
      </c>
      <c r="L1029" s="74">
        <v>64</v>
      </c>
      <c r="M1029" s="74">
        <v>76</v>
      </c>
      <c r="N1029" s="74">
        <v>71</v>
      </c>
      <c r="O1029" s="74">
        <f>SUM(K1029,L1029,M1029,N1029)</f>
        <v>265</v>
      </c>
      <c r="P1029" s="74" t="s">
        <v>1091</v>
      </c>
      <c r="Q1029" s="74">
        <v>100</v>
      </c>
      <c r="R1029" s="74">
        <v>1</v>
      </c>
      <c r="S1029" s="74" t="s">
        <v>1012</v>
      </c>
      <c r="T1029" s="74">
        <v>1551</v>
      </c>
      <c r="U1029" s="74">
        <v>1566</v>
      </c>
      <c r="V1029" s="74">
        <v>1592</v>
      </c>
      <c r="W1029" s="74">
        <v>1615</v>
      </c>
      <c r="X1029" s="74">
        <v>39</v>
      </c>
      <c r="Y1029" s="74">
        <v>62</v>
      </c>
      <c r="Z1029" s="74" t="s">
        <v>1004</v>
      </c>
      <c r="AA1029" s="74" t="s">
        <v>1005</v>
      </c>
      <c r="AB1029" s="74" t="s">
        <v>1006</v>
      </c>
      <c r="AC1029" s="74" t="s">
        <v>1007</v>
      </c>
      <c r="AD1029" s="74" t="s">
        <v>1008</v>
      </c>
      <c r="AE1029" s="74" t="s">
        <v>1027</v>
      </c>
      <c r="AF1029" s="74">
        <v>8</v>
      </c>
      <c r="AG1029" s="74" t="s">
        <v>1004</v>
      </c>
      <c r="AH1029" s="74">
        <v>0</v>
      </c>
      <c r="AI1029" s="104">
        <v>0</v>
      </c>
    </row>
    <row r="1030" spans="1:35">
      <c r="A1030" s="95">
        <v>117</v>
      </c>
      <c r="B1030" s="74" t="s">
        <v>92</v>
      </c>
      <c r="C1030" s="74" t="s">
        <v>1158</v>
      </c>
      <c r="D1030" s="74" t="s">
        <v>1158</v>
      </c>
      <c r="E1030" s="74" t="str">
        <f>HYPERLINK("[映雪.xlsx]类型!B4",'类型（5）'!$C$4)</f>
        <v>智慧强化</v>
      </c>
      <c r="F1030" s="74" t="s">
        <v>1001</v>
      </c>
      <c r="G1030" s="74" t="s">
        <v>1002</v>
      </c>
      <c r="H1030" s="74">
        <v>702</v>
      </c>
      <c r="I1030" s="74">
        <v>702</v>
      </c>
      <c r="J1030" s="74">
        <v>325</v>
      </c>
      <c r="K1030" s="74">
        <v>54</v>
      </c>
      <c r="L1030" s="74">
        <v>49</v>
      </c>
      <c r="M1030" s="74">
        <v>54</v>
      </c>
      <c r="N1030" s="74">
        <v>58</v>
      </c>
      <c r="O1030" s="74">
        <f>SUM(K1030,L1030,M1030,N1030)</f>
        <v>215</v>
      </c>
      <c r="P1030" s="74" t="s">
        <v>1022</v>
      </c>
      <c r="Q1030" s="74">
        <v>100</v>
      </c>
      <c r="R1030" s="74">
        <v>1</v>
      </c>
      <c r="S1030" s="74" t="s">
        <v>1012</v>
      </c>
      <c r="T1030" s="74">
        <v>1556</v>
      </c>
      <c r="U1030" s="74">
        <v>1571</v>
      </c>
      <c r="V1030" s="74">
        <v>1639</v>
      </c>
      <c r="W1030" s="74">
        <v>1615</v>
      </c>
      <c r="X1030" s="74">
        <v>97</v>
      </c>
      <c r="Y1030" s="74">
        <v>68</v>
      </c>
      <c r="Z1030" s="74" t="s">
        <v>1004</v>
      </c>
      <c r="AA1030" s="74" t="s">
        <v>1005</v>
      </c>
      <c r="AB1030" s="74" t="s">
        <v>1006</v>
      </c>
      <c r="AC1030" s="74" t="s">
        <v>1007</v>
      </c>
      <c r="AD1030" s="74" t="s">
        <v>1023</v>
      </c>
      <c r="AE1030" s="74" t="s">
        <v>1017</v>
      </c>
      <c r="AF1030" s="74">
        <v>8</v>
      </c>
      <c r="AG1030" s="74" t="s">
        <v>1004</v>
      </c>
      <c r="AH1030" s="74">
        <v>0</v>
      </c>
      <c r="AI1030" s="104">
        <v>0</v>
      </c>
    </row>
    <row r="1031" spans="1:35">
      <c r="A1031" s="95">
        <v>221</v>
      </c>
      <c r="B1031" s="74" t="s">
        <v>108</v>
      </c>
      <c r="C1031" s="74" t="s">
        <v>1257</v>
      </c>
      <c r="D1031" s="74" t="s">
        <v>1257</v>
      </c>
      <c r="E1031" s="96" t="str">
        <f>HYPERLINK("[映雪.xlsx]类型!B15",'类型（5）'!$C$15)</f>
        <v>巫女</v>
      </c>
      <c r="F1031" s="74" t="s">
        <v>1001</v>
      </c>
      <c r="G1031" s="74" t="s">
        <v>1002</v>
      </c>
      <c r="H1031" s="74">
        <v>956</v>
      </c>
      <c r="I1031" s="74">
        <v>956</v>
      </c>
      <c r="J1031" s="74">
        <v>37</v>
      </c>
      <c r="K1031" s="74">
        <v>54</v>
      </c>
      <c r="L1031" s="74">
        <v>74</v>
      </c>
      <c r="M1031" s="74">
        <v>67</v>
      </c>
      <c r="N1031" s="74">
        <v>42</v>
      </c>
      <c r="O1031" s="74">
        <f>SUM(K1031,L1031,M1031,N1031)</f>
        <v>237</v>
      </c>
      <c r="P1031" s="74" t="s">
        <v>1049</v>
      </c>
      <c r="Q1031" s="74">
        <v>100</v>
      </c>
      <c r="R1031" s="74">
        <v>1</v>
      </c>
      <c r="S1031" s="74" t="s">
        <v>1012</v>
      </c>
      <c r="T1031" s="74">
        <v>1540</v>
      </c>
      <c r="U1031" s="74">
        <v>1555</v>
      </c>
      <c r="V1031" s="74">
        <v>1589</v>
      </c>
      <c r="W1031" s="74">
        <v>1615</v>
      </c>
      <c r="X1031" s="74">
        <v>66</v>
      </c>
      <c r="Y1031" s="74">
        <v>30</v>
      </c>
      <c r="Z1031" s="74" t="s">
        <v>1004</v>
      </c>
      <c r="AA1031" s="74" t="s">
        <v>1005</v>
      </c>
      <c r="AB1031" s="74" t="s">
        <v>1006</v>
      </c>
      <c r="AC1031" s="74" t="s">
        <v>1007</v>
      </c>
      <c r="AD1031" s="74" t="s">
        <v>1008</v>
      </c>
      <c r="AE1031" s="74" t="s">
        <v>1013</v>
      </c>
      <c r="AF1031" s="74">
        <v>7</v>
      </c>
      <c r="AG1031" s="74" t="s">
        <v>1005</v>
      </c>
      <c r="AH1031" s="74">
        <v>0</v>
      </c>
      <c r="AI1031" s="104">
        <v>0</v>
      </c>
    </row>
    <row r="1032" spans="1:35">
      <c r="A1032" s="95">
        <v>233</v>
      </c>
      <c r="B1032" s="74" t="s">
        <v>112</v>
      </c>
      <c r="C1032" s="74" t="s">
        <v>1269</v>
      </c>
      <c r="D1032" s="74" t="s">
        <v>1269</v>
      </c>
      <c r="E1032" s="74" t="str">
        <f>HYPERLINK("[映雪.xlsx]类型!B1",'类型（5）'!$C$1)</f>
        <v>均衡</v>
      </c>
      <c r="F1032" s="74" t="s">
        <v>1001</v>
      </c>
      <c r="G1032" s="74" t="s">
        <v>1002</v>
      </c>
      <c r="H1032" s="74">
        <v>827</v>
      </c>
      <c r="I1032" s="74">
        <v>827</v>
      </c>
      <c r="J1032" s="74">
        <v>52</v>
      </c>
      <c r="K1032" s="74">
        <v>54</v>
      </c>
      <c r="L1032" s="74">
        <v>37</v>
      </c>
      <c r="M1032" s="74">
        <v>46</v>
      </c>
      <c r="N1032" s="74">
        <v>74</v>
      </c>
      <c r="O1032" s="74">
        <f>SUM(K1032,L1032,M1032,N1032)</f>
        <v>211</v>
      </c>
      <c r="P1032" s="74" t="s">
        <v>1029</v>
      </c>
      <c r="Q1032" s="74">
        <v>100</v>
      </c>
      <c r="R1032" s="74">
        <v>1</v>
      </c>
      <c r="S1032" s="74" t="s">
        <v>1012</v>
      </c>
      <c r="T1032" s="74">
        <v>1527</v>
      </c>
      <c r="U1032" s="74">
        <v>1542</v>
      </c>
      <c r="V1032" s="74">
        <v>1569</v>
      </c>
      <c r="W1032" s="74">
        <v>1615</v>
      </c>
      <c r="X1032" s="74">
        <v>39</v>
      </c>
      <c r="Y1032" s="74">
        <v>40</v>
      </c>
      <c r="Z1032" s="74" t="s">
        <v>1004</v>
      </c>
      <c r="AA1032" s="74" t="s">
        <v>1005</v>
      </c>
      <c r="AB1032" s="74" t="s">
        <v>1006</v>
      </c>
      <c r="AC1032" s="74" t="s">
        <v>1062</v>
      </c>
      <c r="AD1032" s="74" t="s">
        <v>1008</v>
      </c>
      <c r="AE1032" s="74" t="s">
        <v>1009</v>
      </c>
      <c r="AF1032" s="74">
        <v>5</v>
      </c>
      <c r="AG1032" s="74" t="s">
        <v>1005</v>
      </c>
      <c r="AH1032" s="74">
        <v>0</v>
      </c>
      <c r="AI1032" s="104">
        <v>51</v>
      </c>
    </row>
    <row r="1033" spans="1:35">
      <c r="A1033" s="95">
        <v>270</v>
      </c>
      <c r="B1033" s="74" t="s">
        <v>24</v>
      </c>
      <c r="C1033" s="99" t="s">
        <v>1307</v>
      </c>
      <c r="D1033" s="74" t="s">
        <v>1307</v>
      </c>
      <c r="E1033" s="99" t="str">
        <f>HYPERLINK("[映雪.xlsx]类型!B29",'类型（5）'!$C$29)</f>
        <v>偶像</v>
      </c>
      <c r="F1033" s="74" t="s">
        <v>1001</v>
      </c>
      <c r="G1033" s="74" t="s">
        <v>1002</v>
      </c>
      <c r="H1033" s="74">
        <v>453</v>
      </c>
      <c r="I1033" s="74">
        <v>453</v>
      </c>
      <c r="J1033" s="74">
        <v>359</v>
      </c>
      <c r="K1033" s="74">
        <v>54</v>
      </c>
      <c r="L1033" s="74">
        <v>49</v>
      </c>
      <c r="M1033" s="74">
        <v>52</v>
      </c>
      <c r="N1033" s="74">
        <v>68</v>
      </c>
      <c r="O1033" s="74">
        <f>SUM(K1033,L1033,M1033,N1033)</f>
        <v>223</v>
      </c>
      <c r="P1033" s="74" t="s">
        <v>1053</v>
      </c>
      <c r="Q1033" s="74">
        <v>100</v>
      </c>
      <c r="R1033" s="74">
        <v>1</v>
      </c>
      <c r="S1033" s="74" t="s">
        <v>1012</v>
      </c>
      <c r="T1033" s="74">
        <v>1549</v>
      </c>
      <c r="U1033" s="74">
        <v>1564</v>
      </c>
      <c r="V1033" s="74">
        <v>1590</v>
      </c>
      <c r="W1033" s="74">
        <v>1615</v>
      </c>
      <c r="X1033" s="74">
        <v>78</v>
      </c>
      <c r="Y1033" s="74">
        <v>66</v>
      </c>
      <c r="Z1033" s="74" t="s">
        <v>1004</v>
      </c>
      <c r="AA1033" s="74" t="s">
        <v>1004</v>
      </c>
      <c r="AB1033" s="74" t="s">
        <v>1006</v>
      </c>
      <c r="AC1033" s="74" t="s">
        <v>1007</v>
      </c>
      <c r="AD1033" s="74" t="s">
        <v>1023</v>
      </c>
      <c r="AE1033" s="74" t="s">
        <v>1013</v>
      </c>
      <c r="AF1033" s="74">
        <v>4</v>
      </c>
      <c r="AG1033" s="74" t="s">
        <v>1004</v>
      </c>
      <c r="AH1033" s="74">
        <v>0</v>
      </c>
      <c r="AI1033" s="104">
        <v>0</v>
      </c>
    </row>
    <row r="1034" spans="1:35">
      <c r="A1034" s="95">
        <v>343</v>
      </c>
      <c r="B1034" s="74" t="s">
        <v>13</v>
      </c>
      <c r="C1034" s="74" t="s">
        <v>1381</v>
      </c>
      <c r="D1034" s="74" t="s">
        <v>1381</v>
      </c>
      <c r="E1034" s="74" t="str">
        <f>HYPERLINK("[映雪.xlsx]类型!B38",'类型（5）'!$C$38)</f>
        <v>战士</v>
      </c>
      <c r="F1034" s="74" t="s">
        <v>1001</v>
      </c>
      <c r="G1034" s="74" t="s">
        <v>1002</v>
      </c>
      <c r="H1034" s="74">
        <v>448</v>
      </c>
      <c r="I1034" s="74">
        <v>448</v>
      </c>
      <c r="J1034" s="74">
        <v>111</v>
      </c>
      <c r="K1034" s="74">
        <v>54</v>
      </c>
      <c r="L1034" s="74">
        <v>81</v>
      </c>
      <c r="M1034" s="74">
        <v>42</v>
      </c>
      <c r="N1034" s="74">
        <v>64</v>
      </c>
      <c r="O1034" s="74">
        <f>SUM(K1034,L1034,M1034,N1034)</f>
        <v>241</v>
      </c>
      <c r="P1034" s="74" t="s">
        <v>1382</v>
      </c>
      <c r="Q1034" s="74">
        <v>100</v>
      </c>
      <c r="R1034" s="74">
        <v>1</v>
      </c>
      <c r="S1034" s="74" t="s">
        <v>1012</v>
      </c>
      <c r="T1034" s="74">
        <v>1536</v>
      </c>
      <c r="U1034" s="74">
        <v>1551</v>
      </c>
      <c r="V1034" s="74">
        <v>1557</v>
      </c>
      <c r="W1034" s="74">
        <v>1615</v>
      </c>
      <c r="X1034" s="74">
        <v>79</v>
      </c>
      <c r="Y1034" s="74">
        <v>16</v>
      </c>
      <c r="Z1034" s="74" t="s">
        <v>1004</v>
      </c>
      <c r="AA1034" s="74" t="s">
        <v>1004</v>
      </c>
      <c r="AB1034" s="74" t="s">
        <v>1006</v>
      </c>
      <c r="AC1034" s="74" t="s">
        <v>1007</v>
      </c>
      <c r="AD1034" s="74" t="s">
        <v>1016</v>
      </c>
      <c r="AE1034" s="74" t="s">
        <v>1024</v>
      </c>
      <c r="AF1034" s="74">
        <v>9</v>
      </c>
      <c r="AG1034" s="74" t="s">
        <v>1005</v>
      </c>
      <c r="AH1034" s="74">
        <v>0</v>
      </c>
      <c r="AI1034" s="104">
        <v>11</v>
      </c>
    </row>
    <row r="1035" spans="1:35">
      <c r="A1035" s="95">
        <v>370</v>
      </c>
      <c r="B1035" s="74" t="s">
        <v>44</v>
      </c>
      <c r="C1035" s="74" t="s">
        <v>1407</v>
      </c>
      <c r="D1035" s="74" t="s">
        <v>1407</v>
      </c>
      <c r="E1035" s="99" t="str">
        <f>HYPERLINK("[映雪.xlsx]类型!B29",'类型（5）'!$C$29)</f>
        <v>偶像</v>
      </c>
      <c r="F1035" s="74" t="s">
        <v>1001</v>
      </c>
      <c r="G1035" s="74" t="s">
        <v>1002</v>
      </c>
      <c r="H1035" s="74">
        <v>320</v>
      </c>
      <c r="I1035" s="74">
        <v>320</v>
      </c>
      <c r="J1035" s="74">
        <v>430</v>
      </c>
      <c r="K1035" s="74">
        <v>54</v>
      </c>
      <c r="L1035" s="74">
        <v>53</v>
      </c>
      <c r="M1035" s="74">
        <v>32</v>
      </c>
      <c r="N1035" s="74">
        <v>30</v>
      </c>
      <c r="O1035" s="74">
        <f>SUM(K1035,L1035,M1035,N1035)</f>
        <v>169</v>
      </c>
      <c r="P1035" s="74" t="s">
        <v>1082</v>
      </c>
      <c r="Q1035" s="74">
        <v>100</v>
      </c>
      <c r="R1035" s="74">
        <v>1</v>
      </c>
      <c r="S1035" s="74" t="s">
        <v>1012</v>
      </c>
      <c r="T1035" s="74">
        <v>1525</v>
      </c>
      <c r="U1035" s="74">
        <v>1540</v>
      </c>
      <c r="V1035" s="74">
        <v>1608</v>
      </c>
      <c r="W1035" s="74">
        <v>1615</v>
      </c>
      <c r="X1035" s="74">
        <v>94</v>
      </c>
      <c r="Y1035" s="74">
        <v>22</v>
      </c>
      <c r="Z1035" s="74" t="s">
        <v>1004</v>
      </c>
      <c r="AA1035" s="74" t="s">
        <v>1005</v>
      </c>
      <c r="AB1035" s="74" t="s">
        <v>1006</v>
      </c>
      <c r="AC1035" s="74" t="s">
        <v>1007</v>
      </c>
      <c r="AD1035" s="74" t="s">
        <v>1023</v>
      </c>
      <c r="AE1035" s="74" t="s">
        <v>1027</v>
      </c>
      <c r="AF1035" s="74">
        <v>7</v>
      </c>
      <c r="AG1035" s="74" t="s">
        <v>1004</v>
      </c>
      <c r="AH1035" s="74">
        <v>0</v>
      </c>
      <c r="AI1035" s="104">
        <v>0</v>
      </c>
    </row>
    <row r="1036" spans="1:35">
      <c r="A1036" s="95">
        <v>386</v>
      </c>
      <c r="B1036" s="74" t="s">
        <v>34</v>
      </c>
      <c r="C1036" s="74" t="s">
        <v>1422</v>
      </c>
      <c r="D1036" s="74" t="s">
        <v>1422</v>
      </c>
      <c r="E1036" s="74" t="str">
        <f>HYPERLINK("[映雪.xlsx]类型!B32",'类型（5）'!$C$32)</f>
        <v>魔法少女</v>
      </c>
      <c r="F1036" s="74" t="s">
        <v>1001</v>
      </c>
      <c r="G1036" s="74" t="s">
        <v>1002</v>
      </c>
      <c r="H1036" s="74">
        <v>483</v>
      </c>
      <c r="I1036" s="74">
        <v>483</v>
      </c>
      <c r="J1036" s="74">
        <v>121</v>
      </c>
      <c r="K1036" s="74">
        <v>54</v>
      </c>
      <c r="L1036" s="74">
        <v>63</v>
      </c>
      <c r="M1036" s="74">
        <v>24</v>
      </c>
      <c r="N1036" s="74">
        <v>29</v>
      </c>
      <c r="O1036" s="74">
        <f>SUM(K1036,L1036,M1036,N1036)</f>
        <v>170</v>
      </c>
      <c r="P1036" s="74" t="s">
        <v>1091</v>
      </c>
      <c r="Q1036" s="74">
        <v>100</v>
      </c>
      <c r="R1036" s="74">
        <v>1</v>
      </c>
      <c r="S1036" s="74" t="s">
        <v>1012</v>
      </c>
      <c r="T1036" s="74">
        <v>1520</v>
      </c>
      <c r="U1036" s="74">
        <v>1535</v>
      </c>
      <c r="V1036" s="74">
        <v>1582</v>
      </c>
      <c r="W1036" s="74">
        <v>1615</v>
      </c>
      <c r="X1036" s="74">
        <v>0</v>
      </c>
      <c r="Y1036" s="74">
        <v>60</v>
      </c>
      <c r="Z1036" s="74" t="s">
        <v>1004</v>
      </c>
      <c r="AA1036" s="74" t="s">
        <v>1004</v>
      </c>
      <c r="AB1036" s="74" t="s">
        <v>1006</v>
      </c>
      <c r="AC1036" s="74" t="s">
        <v>1007</v>
      </c>
      <c r="AD1036" s="74" t="s">
        <v>1023</v>
      </c>
      <c r="AE1036" s="74" t="s">
        <v>1009</v>
      </c>
      <c r="AF1036" s="74">
        <v>6</v>
      </c>
      <c r="AG1036" s="74" t="s">
        <v>1005</v>
      </c>
      <c r="AH1036" s="74">
        <v>0</v>
      </c>
      <c r="AI1036" s="104">
        <v>0</v>
      </c>
    </row>
    <row r="1037" spans="1:35">
      <c r="A1037" s="95">
        <v>545</v>
      </c>
      <c r="B1037" s="74" t="s">
        <v>44</v>
      </c>
      <c r="C1037" s="74" t="s">
        <v>1564</v>
      </c>
      <c r="D1037" s="74" t="s">
        <v>1564</v>
      </c>
      <c r="E1037" s="74" t="str">
        <f>HYPERLINK("[映雪.xlsx]类型!B7",'类型（5）'!$C$7)</f>
        <v>武勇全能</v>
      </c>
      <c r="F1037" s="74" t="s">
        <v>1001</v>
      </c>
      <c r="G1037" s="74" t="s">
        <v>1002</v>
      </c>
      <c r="H1037" s="74">
        <v>378</v>
      </c>
      <c r="I1037" s="74">
        <v>378</v>
      </c>
      <c r="J1037" s="74">
        <v>426</v>
      </c>
      <c r="K1037" s="74">
        <v>54</v>
      </c>
      <c r="L1037" s="74">
        <v>69</v>
      </c>
      <c r="M1037" s="74">
        <v>56</v>
      </c>
      <c r="N1037" s="74">
        <v>61</v>
      </c>
      <c r="O1037" s="74">
        <f>SUM(K1037,L1037,M1037,N1037)</f>
        <v>240</v>
      </c>
      <c r="P1037" s="74" t="s">
        <v>1072</v>
      </c>
      <c r="Q1037" s="74">
        <v>100</v>
      </c>
      <c r="R1037" s="74">
        <v>1</v>
      </c>
      <c r="S1037" s="74" t="s">
        <v>1012</v>
      </c>
      <c r="T1037" s="74">
        <v>1559</v>
      </c>
      <c r="U1037" s="74">
        <v>1574</v>
      </c>
      <c r="V1037" s="74">
        <v>1608</v>
      </c>
      <c r="W1037" s="74">
        <v>1615</v>
      </c>
      <c r="X1037" s="74">
        <v>14</v>
      </c>
      <c r="Y1037" s="74">
        <v>86</v>
      </c>
      <c r="Z1037" s="74" t="s">
        <v>1004</v>
      </c>
      <c r="AA1037" s="74" t="s">
        <v>1005</v>
      </c>
      <c r="AB1037" s="74" t="s">
        <v>1006</v>
      </c>
      <c r="AC1037" s="74" t="s">
        <v>1007</v>
      </c>
      <c r="AD1037" s="74" t="s">
        <v>1023</v>
      </c>
      <c r="AE1037" s="74" t="s">
        <v>1024</v>
      </c>
      <c r="AF1037" s="74">
        <v>8</v>
      </c>
      <c r="AG1037" s="74" t="s">
        <v>1004</v>
      </c>
      <c r="AH1037" s="74">
        <v>0</v>
      </c>
      <c r="AI1037" s="104">
        <v>0</v>
      </c>
    </row>
    <row r="1038" spans="1:35">
      <c r="A1038" s="95">
        <v>559</v>
      </c>
      <c r="B1038" s="74" t="s">
        <v>86</v>
      </c>
      <c r="C1038" s="74" t="s">
        <v>1575</v>
      </c>
      <c r="D1038" s="74" t="s">
        <v>1575</v>
      </c>
      <c r="E1038" s="74" t="str">
        <f>HYPERLINK("[映雪.xlsx]类型!B22",'类型（5）'!$C$22)</f>
        <v>傲娇</v>
      </c>
      <c r="F1038" s="74" t="s">
        <v>1001</v>
      </c>
      <c r="G1038" s="74" t="s">
        <v>1002</v>
      </c>
      <c r="H1038" s="74">
        <v>410</v>
      </c>
      <c r="I1038" s="74">
        <v>410</v>
      </c>
      <c r="J1038" s="74">
        <v>435</v>
      </c>
      <c r="K1038" s="74">
        <v>54</v>
      </c>
      <c r="L1038" s="74">
        <v>41</v>
      </c>
      <c r="M1038" s="74">
        <v>64</v>
      </c>
      <c r="N1038" s="74">
        <v>63</v>
      </c>
      <c r="O1038" s="74">
        <f>SUM(K1038,L1038,M1038,N1038)</f>
        <v>222</v>
      </c>
      <c r="P1038" s="74" t="s">
        <v>1019</v>
      </c>
      <c r="Q1038" s="74">
        <v>100</v>
      </c>
      <c r="R1038" s="74">
        <v>1</v>
      </c>
      <c r="S1038" s="74" t="s">
        <v>1012</v>
      </c>
      <c r="T1038" s="74">
        <v>1557</v>
      </c>
      <c r="U1038" s="74">
        <v>1572</v>
      </c>
      <c r="V1038" s="74">
        <v>1576</v>
      </c>
      <c r="W1038" s="74">
        <v>1615</v>
      </c>
      <c r="X1038" s="74">
        <v>83</v>
      </c>
      <c r="Y1038" s="74">
        <v>79</v>
      </c>
      <c r="Z1038" s="74" t="s">
        <v>1004</v>
      </c>
      <c r="AA1038" s="74" t="s">
        <v>1004</v>
      </c>
      <c r="AB1038" s="74" t="s">
        <v>1006</v>
      </c>
      <c r="AC1038" s="74" t="s">
        <v>1007</v>
      </c>
      <c r="AD1038" s="74" t="s">
        <v>1023</v>
      </c>
      <c r="AE1038" s="74" t="s">
        <v>1017</v>
      </c>
      <c r="AF1038" s="74">
        <v>5</v>
      </c>
      <c r="AG1038" s="74" t="s">
        <v>1004</v>
      </c>
      <c r="AH1038" s="74">
        <v>0</v>
      </c>
      <c r="AI1038" s="104">
        <v>0</v>
      </c>
    </row>
    <row r="1039" spans="1:35">
      <c r="A1039" s="95">
        <v>564</v>
      </c>
      <c r="B1039" s="74" t="s">
        <v>86</v>
      </c>
      <c r="C1039" s="74" t="s">
        <v>1579</v>
      </c>
      <c r="D1039" s="74" t="s">
        <v>1579</v>
      </c>
      <c r="E1039" s="74" t="str">
        <f>HYPERLINK("[映雪.xlsx]类型!B9",'类型（5）'!$C$9)</f>
        <v>家政全能</v>
      </c>
      <c r="F1039" s="74" t="s">
        <v>1001</v>
      </c>
      <c r="G1039" s="74" t="s">
        <v>1002</v>
      </c>
      <c r="H1039" s="74">
        <v>534</v>
      </c>
      <c r="I1039" s="74">
        <v>534</v>
      </c>
      <c r="J1039" s="74">
        <v>7</v>
      </c>
      <c r="K1039" s="74">
        <v>54</v>
      </c>
      <c r="L1039" s="74">
        <v>68</v>
      </c>
      <c r="M1039" s="74">
        <v>57</v>
      </c>
      <c r="N1039" s="74">
        <v>73</v>
      </c>
      <c r="O1039" s="74">
        <f>SUM(K1039,L1039,M1039,N1039)</f>
        <v>252</v>
      </c>
      <c r="P1039" s="74" t="s">
        <v>1060</v>
      </c>
      <c r="Q1039" s="74">
        <v>100</v>
      </c>
      <c r="R1039" s="74">
        <v>1</v>
      </c>
      <c r="S1039" s="74" t="s">
        <v>1012</v>
      </c>
      <c r="T1039" s="74">
        <v>1533</v>
      </c>
      <c r="U1039" s="74">
        <v>1548</v>
      </c>
      <c r="V1039" s="74">
        <v>1582</v>
      </c>
      <c r="W1039" s="74">
        <v>1615</v>
      </c>
      <c r="X1039" s="74">
        <v>88</v>
      </c>
      <c r="Y1039" s="74">
        <v>30</v>
      </c>
      <c r="Z1039" s="74" t="s">
        <v>1004</v>
      </c>
      <c r="AA1039" s="74" t="s">
        <v>1004</v>
      </c>
      <c r="AB1039" s="74" t="s">
        <v>1006</v>
      </c>
      <c r="AC1039" s="74" t="s">
        <v>1007</v>
      </c>
      <c r="AD1039" s="74" t="s">
        <v>1008</v>
      </c>
      <c r="AE1039" s="74" t="s">
        <v>1027</v>
      </c>
      <c r="AF1039" s="74">
        <v>7</v>
      </c>
      <c r="AG1039" s="74" t="s">
        <v>1005</v>
      </c>
      <c r="AH1039" s="74">
        <v>0</v>
      </c>
      <c r="AI1039" s="104">
        <v>0</v>
      </c>
    </row>
    <row r="1040" spans="1:35">
      <c r="A1040" s="95">
        <v>585</v>
      </c>
      <c r="B1040" s="74" t="s">
        <v>122</v>
      </c>
      <c r="C1040" s="74" t="s">
        <v>1599</v>
      </c>
      <c r="D1040" s="74" t="s">
        <v>1599</v>
      </c>
      <c r="E1040" s="99" t="str">
        <f>HYPERLINK("[映雪.xlsx]类型!B42",'类型（5）'!$C$42)</f>
        <v>魔剑士</v>
      </c>
      <c r="F1040" s="74" t="s">
        <v>1001</v>
      </c>
      <c r="G1040" s="74" t="s">
        <v>1002</v>
      </c>
      <c r="H1040" s="74">
        <v>513</v>
      </c>
      <c r="I1040" s="74">
        <v>513</v>
      </c>
      <c r="J1040" s="74">
        <v>76</v>
      </c>
      <c r="K1040" s="74">
        <v>54</v>
      </c>
      <c r="L1040" s="74">
        <v>57</v>
      </c>
      <c r="M1040" s="74">
        <v>56</v>
      </c>
      <c r="N1040" s="74">
        <v>44</v>
      </c>
      <c r="O1040" s="74">
        <f>SUM(K1040,L1040,M1040,N1040)</f>
        <v>211</v>
      </c>
      <c r="P1040" s="74" t="s">
        <v>1083</v>
      </c>
      <c r="Q1040" s="74">
        <v>100</v>
      </c>
      <c r="R1040" s="74">
        <v>1</v>
      </c>
      <c r="S1040" s="74" t="s">
        <v>1012</v>
      </c>
      <c r="T1040" s="74">
        <v>1534</v>
      </c>
      <c r="U1040" s="74">
        <v>1549</v>
      </c>
      <c r="V1040" s="74">
        <v>1583</v>
      </c>
      <c r="W1040" s="74">
        <v>1615</v>
      </c>
      <c r="X1040" s="74">
        <v>73</v>
      </c>
      <c r="Y1040" s="74">
        <v>30</v>
      </c>
      <c r="Z1040" s="74" t="s">
        <v>1004</v>
      </c>
      <c r="AA1040" s="74" t="s">
        <v>1004</v>
      </c>
      <c r="AB1040" s="74" t="s">
        <v>1006</v>
      </c>
      <c r="AC1040" s="74" t="s">
        <v>1007</v>
      </c>
      <c r="AD1040" s="74" t="s">
        <v>1023</v>
      </c>
      <c r="AE1040" s="74" t="s">
        <v>1009</v>
      </c>
      <c r="AF1040" s="74">
        <v>5</v>
      </c>
      <c r="AG1040" s="74" t="s">
        <v>1005</v>
      </c>
      <c r="AH1040" s="74">
        <v>0</v>
      </c>
      <c r="AI1040" s="104">
        <v>63</v>
      </c>
    </row>
    <row r="1041" spans="1:35">
      <c r="A1041" s="95">
        <v>664</v>
      </c>
      <c r="B1041" s="74" t="s">
        <v>38</v>
      </c>
      <c r="C1041" s="74" t="s">
        <v>1669</v>
      </c>
      <c r="D1041" s="74" t="s">
        <v>1669</v>
      </c>
      <c r="E1041" s="96" t="str">
        <f>HYPERLINK("[映雪.xlsx]类型!B15",'类型（5）'!$C$15)</f>
        <v>巫女</v>
      </c>
      <c r="F1041" s="74" t="s">
        <v>1001</v>
      </c>
      <c r="G1041" s="74" t="s">
        <v>1002</v>
      </c>
      <c r="H1041" s="74">
        <v>701</v>
      </c>
      <c r="I1041" s="74">
        <v>701</v>
      </c>
      <c r="J1041" s="74">
        <v>44</v>
      </c>
      <c r="K1041" s="74">
        <v>54</v>
      </c>
      <c r="L1041" s="74">
        <v>59</v>
      </c>
      <c r="M1041" s="74">
        <v>67</v>
      </c>
      <c r="N1041" s="74">
        <v>63</v>
      </c>
      <c r="O1041" s="74">
        <f>SUM(K1041,L1041,M1041,N1041)</f>
        <v>243</v>
      </c>
      <c r="P1041" s="74" t="s">
        <v>1056</v>
      </c>
      <c r="Q1041" s="74">
        <v>100</v>
      </c>
      <c r="R1041" s="74">
        <v>1</v>
      </c>
      <c r="S1041" s="74" t="s">
        <v>1012</v>
      </c>
      <c r="T1041" s="74">
        <v>1549</v>
      </c>
      <c r="U1041" s="74">
        <v>1564</v>
      </c>
      <c r="V1041" s="74">
        <v>1573</v>
      </c>
      <c r="W1041" s="74">
        <v>1615</v>
      </c>
      <c r="X1041" s="74">
        <v>52</v>
      </c>
      <c r="Y1041" s="74">
        <v>65</v>
      </c>
      <c r="Z1041" s="74" t="s">
        <v>1004</v>
      </c>
      <c r="AA1041" s="74" t="s">
        <v>1004</v>
      </c>
      <c r="AB1041" s="74" t="s">
        <v>1006</v>
      </c>
      <c r="AC1041" s="74" t="s">
        <v>1007</v>
      </c>
      <c r="AD1041" s="74" t="s">
        <v>1023</v>
      </c>
      <c r="AE1041" s="74" t="s">
        <v>1027</v>
      </c>
      <c r="AF1041" s="74">
        <v>4</v>
      </c>
      <c r="AG1041" s="74" t="s">
        <v>1004</v>
      </c>
      <c r="AH1041" s="74">
        <v>0</v>
      </c>
      <c r="AI1041" s="104">
        <v>0</v>
      </c>
    </row>
    <row r="1042" spans="1:35">
      <c r="A1042" s="95">
        <v>707</v>
      </c>
      <c r="B1042" s="74" t="s">
        <v>110</v>
      </c>
      <c r="C1042" s="74" t="s">
        <v>1706</v>
      </c>
      <c r="D1042" s="74" t="s">
        <v>1706</v>
      </c>
      <c r="E1042" s="74" t="str">
        <f>HYPERLINK("[映雪.xlsx]类型!B7",'类型（5）'!$C$7)</f>
        <v>武勇全能</v>
      </c>
      <c r="F1042" s="74" t="s">
        <v>1001</v>
      </c>
      <c r="G1042" s="74" t="s">
        <v>1002</v>
      </c>
      <c r="H1042" s="74">
        <v>834</v>
      </c>
      <c r="I1042" s="74">
        <v>834</v>
      </c>
      <c r="J1042" s="74">
        <v>480</v>
      </c>
      <c r="K1042" s="74">
        <v>54</v>
      </c>
      <c r="L1042" s="74">
        <v>67</v>
      </c>
      <c r="M1042" s="74">
        <v>70</v>
      </c>
      <c r="N1042" s="74">
        <v>51</v>
      </c>
      <c r="O1042" s="74">
        <f>SUM(K1042,L1042,M1042,N1042)</f>
        <v>242</v>
      </c>
      <c r="P1042" s="74" t="s">
        <v>1019</v>
      </c>
      <c r="Q1042" s="74">
        <v>100</v>
      </c>
      <c r="R1042" s="74">
        <v>1</v>
      </c>
      <c r="S1042" s="74" t="s">
        <v>1012</v>
      </c>
      <c r="T1042" s="74">
        <v>1518</v>
      </c>
      <c r="U1042" s="74">
        <v>1533</v>
      </c>
      <c r="V1042" s="74">
        <v>1575</v>
      </c>
      <c r="W1042" s="74">
        <v>1615</v>
      </c>
      <c r="X1042" s="74">
        <v>89</v>
      </c>
      <c r="Y1042" s="74">
        <v>21</v>
      </c>
      <c r="Z1042" s="74" t="s">
        <v>1004</v>
      </c>
      <c r="AA1042" s="74" t="s">
        <v>1004</v>
      </c>
      <c r="AB1042" s="74" t="s">
        <v>1006</v>
      </c>
      <c r="AC1042" s="74" t="s">
        <v>1007</v>
      </c>
      <c r="AD1042" s="74" t="s">
        <v>1023</v>
      </c>
      <c r="AE1042" s="74" t="s">
        <v>1009</v>
      </c>
      <c r="AF1042" s="74">
        <v>1</v>
      </c>
      <c r="AG1042" s="74" t="s">
        <v>1004</v>
      </c>
      <c r="AH1042" s="74">
        <v>0</v>
      </c>
      <c r="AI1042" s="104">
        <v>0</v>
      </c>
    </row>
    <row r="1043" spans="1:35">
      <c r="A1043" s="95">
        <v>712</v>
      </c>
      <c r="B1043" s="74" t="s">
        <v>78</v>
      </c>
      <c r="C1043" s="74" t="s">
        <v>1711</v>
      </c>
      <c r="D1043" s="74" t="s">
        <v>1711</v>
      </c>
      <c r="E1043" s="74" t="str">
        <f>HYPERLINK("[映雪.xlsx]类型!B4",'类型（5）'!$C$4)</f>
        <v>智慧强化</v>
      </c>
      <c r="F1043" s="74" t="s">
        <v>1001</v>
      </c>
      <c r="G1043" s="74" t="s">
        <v>1002</v>
      </c>
      <c r="H1043" s="74">
        <v>850</v>
      </c>
      <c r="I1043" s="74">
        <v>850</v>
      </c>
      <c r="J1043" s="74">
        <v>119</v>
      </c>
      <c r="K1043" s="74">
        <v>54</v>
      </c>
      <c r="L1043" s="74">
        <v>68</v>
      </c>
      <c r="M1043" s="74">
        <v>68</v>
      </c>
      <c r="N1043" s="74">
        <v>61</v>
      </c>
      <c r="O1043" s="74">
        <f>SUM(K1043,L1043,M1043,N1043)</f>
        <v>251</v>
      </c>
      <c r="P1043" s="74" t="s">
        <v>1033</v>
      </c>
      <c r="Q1043" s="74">
        <v>100</v>
      </c>
      <c r="R1043" s="74">
        <v>1</v>
      </c>
      <c r="S1043" s="74" t="s">
        <v>1012</v>
      </c>
      <c r="T1043" s="74">
        <v>1549</v>
      </c>
      <c r="U1043" s="74">
        <v>1564</v>
      </c>
      <c r="V1043" s="74">
        <v>1591</v>
      </c>
      <c r="W1043" s="74">
        <v>1615</v>
      </c>
      <c r="X1043" s="74">
        <v>99</v>
      </c>
      <c r="Y1043" s="74">
        <v>46</v>
      </c>
      <c r="Z1043" s="74" t="s">
        <v>1004</v>
      </c>
      <c r="AA1043" s="74" t="s">
        <v>1005</v>
      </c>
      <c r="AB1043" s="74" t="s">
        <v>1006</v>
      </c>
      <c r="AC1043" s="74" t="s">
        <v>1007</v>
      </c>
      <c r="AD1043" s="74" t="s">
        <v>1023</v>
      </c>
      <c r="AE1043" s="74" t="s">
        <v>1027</v>
      </c>
      <c r="AF1043" s="74">
        <v>6</v>
      </c>
      <c r="AG1043" s="74" t="s">
        <v>1005</v>
      </c>
      <c r="AH1043" s="74">
        <v>0</v>
      </c>
      <c r="AI1043" s="104">
        <v>0</v>
      </c>
    </row>
    <row r="1044" spans="1:35">
      <c r="A1044" s="95">
        <v>745</v>
      </c>
      <c r="B1044" s="74" t="s">
        <v>52</v>
      </c>
      <c r="C1044" s="74" t="s">
        <v>1740</v>
      </c>
      <c r="D1044" s="74" t="s">
        <v>1740</v>
      </c>
      <c r="E1044" s="96" t="str">
        <f>HYPERLINK("[映雪.xlsx]类型!B15",'类型（5）'!$C$15)</f>
        <v>巫女</v>
      </c>
      <c r="F1044" s="74" t="s">
        <v>1001</v>
      </c>
      <c r="G1044" s="74" t="s">
        <v>1002</v>
      </c>
      <c r="H1044" s="74">
        <v>427</v>
      </c>
      <c r="I1044" s="74">
        <v>427</v>
      </c>
      <c r="J1044" s="74">
        <v>601</v>
      </c>
      <c r="K1044" s="74">
        <v>54</v>
      </c>
      <c r="L1044" s="74">
        <v>72</v>
      </c>
      <c r="M1044" s="74">
        <v>84</v>
      </c>
      <c r="N1044" s="74">
        <v>61</v>
      </c>
      <c r="O1044" s="74">
        <f>SUM(K1044,L1044,M1044,N1044)</f>
        <v>271</v>
      </c>
      <c r="P1044" s="74" t="s">
        <v>1060</v>
      </c>
      <c r="Q1044" s="74">
        <v>100</v>
      </c>
      <c r="R1044" s="74">
        <v>1</v>
      </c>
      <c r="S1044" s="74" t="s">
        <v>1012</v>
      </c>
      <c r="T1044" s="74">
        <v>1526</v>
      </c>
      <c r="U1044" s="74">
        <v>1534</v>
      </c>
      <c r="V1044" s="74">
        <v>1582</v>
      </c>
      <c r="W1044" s="74">
        <v>1615</v>
      </c>
      <c r="X1044" s="74">
        <v>65</v>
      </c>
      <c r="Y1044" s="74">
        <v>88</v>
      </c>
      <c r="Z1044" s="74" t="s">
        <v>1004</v>
      </c>
      <c r="AA1044" s="74" t="s">
        <v>1004</v>
      </c>
      <c r="AB1044" s="74" t="s">
        <v>1006</v>
      </c>
      <c r="AC1044" s="74" t="s">
        <v>1007</v>
      </c>
      <c r="AD1044" s="74" t="s">
        <v>1016</v>
      </c>
      <c r="AE1044" s="74" t="s">
        <v>1038</v>
      </c>
      <c r="AF1044" s="74">
        <v>11</v>
      </c>
      <c r="AG1044" s="74" t="s">
        <v>1005</v>
      </c>
      <c r="AH1044" s="74">
        <v>0</v>
      </c>
      <c r="AI1044" s="104">
        <v>0</v>
      </c>
    </row>
    <row r="1045" spans="1:35">
      <c r="A1045" s="95">
        <v>758</v>
      </c>
      <c r="B1045" s="74" t="s">
        <v>120</v>
      </c>
      <c r="C1045" s="74" t="s">
        <v>1751</v>
      </c>
      <c r="D1045" s="74" t="s">
        <v>1751</v>
      </c>
      <c r="E1045" s="99" t="str">
        <f>HYPERLINK("[映雪.xlsx]类型!B43",'类型（5）'!$C$43)</f>
        <v>FC</v>
      </c>
      <c r="F1045" s="74" t="s">
        <v>1001</v>
      </c>
      <c r="G1045" s="74" t="s">
        <v>1002</v>
      </c>
      <c r="H1045" s="74">
        <v>605</v>
      </c>
      <c r="I1045" s="74">
        <v>605</v>
      </c>
      <c r="J1045" s="74">
        <v>157</v>
      </c>
      <c r="K1045" s="74">
        <v>54</v>
      </c>
      <c r="L1045" s="74">
        <v>58</v>
      </c>
      <c r="M1045" s="74">
        <v>47</v>
      </c>
      <c r="N1045" s="74">
        <v>55</v>
      </c>
      <c r="O1045" s="74">
        <f>SUM(K1045,L1045,M1045,N1045)</f>
        <v>214</v>
      </c>
      <c r="P1045" s="74" t="s">
        <v>1036</v>
      </c>
      <c r="Q1045" s="74">
        <v>100</v>
      </c>
      <c r="R1045" s="74">
        <v>1</v>
      </c>
      <c r="S1045" s="74" t="s">
        <v>1012</v>
      </c>
      <c r="T1045" s="74">
        <v>1533</v>
      </c>
      <c r="U1045" s="74">
        <v>1548</v>
      </c>
      <c r="V1045" s="74">
        <v>1592</v>
      </c>
      <c r="W1045" s="74">
        <v>1615</v>
      </c>
      <c r="X1045" s="74">
        <v>99</v>
      </c>
      <c r="Y1045" s="74">
        <v>64</v>
      </c>
      <c r="Z1045" s="74" t="s">
        <v>1004</v>
      </c>
      <c r="AA1045" s="74" t="s">
        <v>1005</v>
      </c>
      <c r="AB1045" s="74" t="s">
        <v>1006</v>
      </c>
      <c r="AC1045" s="74" t="s">
        <v>1007</v>
      </c>
      <c r="AD1045" s="74" t="s">
        <v>1023</v>
      </c>
      <c r="AE1045" s="74" t="s">
        <v>1027</v>
      </c>
      <c r="AF1045" s="74">
        <v>3</v>
      </c>
      <c r="AG1045" s="74" t="s">
        <v>1004</v>
      </c>
      <c r="AH1045" s="74">
        <v>0</v>
      </c>
      <c r="AI1045" s="104">
        <v>58</v>
      </c>
    </row>
    <row r="1046" spans="1:35">
      <c r="A1046" s="95">
        <v>771</v>
      </c>
      <c r="B1046" s="74" t="s">
        <v>32</v>
      </c>
      <c r="C1046" s="74" t="s">
        <v>1764</v>
      </c>
      <c r="D1046" s="74" t="s">
        <v>1764</v>
      </c>
      <c r="E1046" s="99" t="str">
        <f>HYPERLINK("[映雪.xlsx]类型!B36",'类型（5）'!$C$36)</f>
        <v>文学家</v>
      </c>
      <c r="F1046" s="74" t="s">
        <v>1001</v>
      </c>
      <c r="G1046" s="74" t="s">
        <v>1002</v>
      </c>
      <c r="H1046" s="74">
        <v>139</v>
      </c>
      <c r="I1046" s="74">
        <v>139</v>
      </c>
      <c r="J1046" s="74">
        <v>158</v>
      </c>
      <c r="K1046" s="74">
        <v>54</v>
      </c>
      <c r="L1046" s="74">
        <v>53</v>
      </c>
      <c r="M1046" s="74">
        <v>84</v>
      </c>
      <c r="N1046" s="74">
        <v>63</v>
      </c>
      <c r="O1046" s="74">
        <f>SUM(K1046,L1046,M1046,N1046)</f>
        <v>254</v>
      </c>
      <c r="P1046" s="74" t="s">
        <v>1035</v>
      </c>
      <c r="Q1046" s="74">
        <v>100</v>
      </c>
      <c r="R1046" s="74">
        <v>1</v>
      </c>
      <c r="S1046" s="74" t="s">
        <v>1012</v>
      </c>
      <c r="T1046" s="74">
        <v>1523</v>
      </c>
      <c r="U1046" s="74">
        <v>1538</v>
      </c>
      <c r="V1046" s="74">
        <v>1563</v>
      </c>
      <c r="W1046" s="74">
        <v>1615</v>
      </c>
      <c r="X1046" s="74">
        <v>36</v>
      </c>
      <c r="Y1046" s="74">
        <v>85</v>
      </c>
      <c r="Z1046" s="74" t="s">
        <v>1004</v>
      </c>
      <c r="AA1046" s="74" t="s">
        <v>1004</v>
      </c>
      <c r="AB1046" s="74" t="s">
        <v>1006</v>
      </c>
      <c r="AC1046" s="74" t="s">
        <v>1007</v>
      </c>
      <c r="AD1046" s="74" t="s">
        <v>1016</v>
      </c>
      <c r="AE1046" s="74" t="s">
        <v>1013</v>
      </c>
      <c r="AF1046" s="74">
        <v>9</v>
      </c>
      <c r="AG1046" s="74" t="s">
        <v>1005</v>
      </c>
      <c r="AH1046" s="74">
        <v>0</v>
      </c>
      <c r="AI1046" s="104">
        <v>0</v>
      </c>
    </row>
    <row r="1047" spans="1:35">
      <c r="A1047" s="95">
        <v>785</v>
      </c>
      <c r="B1047" s="74" t="s">
        <v>32</v>
      </c>
      <c r="C1047" s="74" t="s">
        <v>1776</v>
      </c>
      <c r="D1047" s="74" t="s">
        <v>1776</v>
      </c>
      <c r="E1047" s="99" t="str">
        <f>HYPERLINK("[映雪.xlsx]类型!B42",'类型（5）'!$C$42)</f>
        <v>魔剑士</v>
      </c>
      <c r="F1047" s="74" t="s">
        <v>1001</v>
      </c>
      <c r="G1047" s="74" t="s">
        <v>1002</v>
      </c>
      <c r="H1047" s="74">
        <v>881</v>
      </c>
      <c r="I1047" s="74">
        <v>881</v>
      </c>
      <c r="J1047" s="74">
        <v>518</v>
      </c>
      <c r="K1047" s="74">
        <v>54</v>
      </c>
      <c r="L1047" s="74">
        <v>76</v>
      </c>
      <c r="M1047" s="74">
        <v>75</v>
      </c>
      <c r="N1047" s="74">
        <v>42</v>
      </c>
      <c r="O1047" s="74">
        <f>SUM(K1047,L1047,M1047,N1047)</f>
        <v>247</v>
      </c>
      <c r="P1047" s="74" t="s">
        <v>1085</v>
      </c>
      <c r="Q1047" s="74">
        <v>100</v>
      </c>
      <c r="R1047" s="74">
        <v>1</v>
      </c>
      <c r="S1047" s="74" t="s">
        <v>1012</v>
      </c>
      <c r="T1047" s="74">
        <v>1512</v>
      </c>
      <c r="U1047" s="74">
        <v>1527</v>
      </c>
      <c r="V1047" s="74">
        <v>1593</v>
      </c>
      <c r="W1047" s="74">
        <v>1615</v>
      </c>
      <c r="X1047" s="74">
        <v>31</v>
      </c>
      <c r="Y1047" s="74">
        <v>22</v>
      </c>
      <c r="Z1047" s="74" t="s">
        <v>1004</v>
      </c>
      <c r="AA1047" s="74" t="s">
        <v>1005</v>
      </c>
      <c r="AB1047" s="74" t="s">
        <v>1006</v>
      </c>
      <c r="AC1047" s="74" t="s">
        <v>1007</v>
      </c>
      <c r="AD1047" s="74" t="s">
        <v>1008</v>
      </c>
      <c r="AE1047" s="74" t="s">
        <v>1020</v>
      </c>
      <c r="AF1047" s="74">
        <v>13</v>
      </c>
      <c r="AG1047" s="74" t="s">
        <v>1004</v>
      </c>
      <c r="AH1047" s="74">
        <v>0</v>
      </c>
      <c r="AI1047" s="104">
        <v>0</v>
      </c>
    </row>
    <row r="1048" spans="1:35">
      <c r="A1048" s="95">
        <v>863</v>
      </c>
      <c r="B1048" s="74" t="s">
        <v>30</v>
      </c>
      <c r="C1048" s="74" t="s">
        <v>1843</v>
      </c>
      <c r="D1048" s="74" t="s">
        <v>1843</v>
      </c>
      <c r="E1048" s="74" t="str">
        <f>HYPERLINK("[映雪.xlsx]类型!B9",'类型（5）'!$C$9)</f>
        <v>家政全能</v>
      </c>
      <c r="F1048" s="74" t="s">
        <v>1001</v>
      </c>
      <c r="G1048" s="74" t="s">
        <v>1002</v>
      </c>
      <c r="H1048" s="74">
        <v>730</v>
      </c>
      <c r="I1048" s="74">
        <v>730</v>
      </c>
      <c r="J1048" s="74">
        <v>110</v>
      </c>
      <c r="K1048" s="74">
        <v>54</v>
      </c>
      <c r="L1048" s="74">
        <v>64</v>
      </c>
      <c r="M1048" s="74">
        <v>77</v>
      </c>
      <c r="N1048" s="74">
        <v>78</v>
      </c>
      <c r="O1048" s="74">
        <f>SUM(K1048,L1048,M1048,N1048)</f>
        <v>273</v>
      </c>
      <c r="P1048" s="74" t="s">
        <v>1019</v>
      </c>
      <c r="Q1048" s="74">
        <v>100</v>
      </c>
      <c r="R1048" s="74">
        <v>1</v>
      </c>
      <c r="S1048" s="74" t="s">
        <v>1012</v>
      </c>
      <c r="T1048" s="74">
        <v>1536</v>
      </c>
      <c r="U1048" s="74">
        <v>1551</v>
      </c>
      <c r="V1048" s="74">
        <v>1588</v>
      </c>
      <c r="W1048" s="74">
        <v>1615</v>
      </c>
      <c r="X1048" s="74">
        <v>71</v>
      </c>
      <c r="Y1048" s="74">
        <v>20</v>
      </c>
      <c r="Z1048" s="74" t="s">
        <v>1004</v>
      </c>
      <c r="AA1048" s="74" t="s">
        <v>1004</v>
      </c>
      <c r="AB1048" s="74" t="s">
        <v>1006</v>
      </c>
      <c r="AC1048" s="74" t="s">
        <v>1007</v>
      </c>
      <c r="AD1048" s="74" t="s">
        <v>1008</v>
      </c>
      <c r="AE1048" s="74" t="s">
        <v>1020</v>
      </c>
      <c r="AF1048" s="74">
        <v>2</v>
      </c>
      <c r="AG1048" s="74" t="s">
        <v>1005</v>
      </c>
      <c r="AH1048" s="74">
        <v>0</v>
      </c>
      <c r="AI1048" s="104">
        <v>0</v>
      </c>
    </row>
    <row r="1049" spans="1:35">
      <c r="A1049" s="95">
        <v>884</v>
      </c>
      <c r="B1049" s="74" t="s">
        <v>104</v>
      </c>
      <c r="C1049" s="74" t="s">
        <v>1862</v>
      </c>
      <c r="D1049" s="74" t="s">
        <v>1862</v>
      </c>
      <c r="E1049" s="99" t="str">
        <f>HYPERLINK("[映雪.xlsx]类型!B36",'类型（5）'!$C$36)</f>
        <v>文学家</v>
      </c>
      <c r="F1049" s="74" t="s">
        <v>1001</v>
      </c>
      <c r="G1049" s="74" t="s">
        <v>1002</v>
      </c>
      <c r="H1049" s="74">
        <v>335</v>
      </c>
      <c r="I1049" s="74">
        <v>335</v>
      </c>
      <c r="J1049" s="74">
        <v>998</v>
      </c>
      <c r="K1049" s="74">
        <v>54</v>
      </c>
      <c r="L1049" s="74">
        <v>55</v>
      </c>
      <c r="M1049" s="74">
        <v>67</v>
      </c>
      <c r="N1049" s="74">
        <v>64</v>
      </c>
      <c r="O1049" s="74">
        <f>SUM(K1049,L1049,M1049,N1049)</f>
        <v>240</v>
      </c>
      <c r="P1049" s="74" t="s">
        <v>1058</v>
      </c>
      <c r="Q1049" s="74">
        <v>100</v>
      </c>
      <c r="R1049" s="74">
        <v>1</v>
      </c>
      <c r="S1049" s="74" t="s">
        <v>1012</v>
      </c>
      <c r="T1049" s="74">
        <v>1499</v>
      </c>
      <c r="U1049" s="74">
        <v>1514</v>
      </c>
      <c r="V1049" s="74">
        <v>1573</v>
      </c>
      <c r="W1049" s="74">
        <v>1615</v>
      </c>
      <c r="X1049" s="74">
        <v>86</v>
      </c>
      <c r="Y1049" s="74">
        <v>11</v>
      </c>
      <c r="Z1049" s="74" t="s">
        <v>1004</v>
      </c>
      <c r="AA1049" s="74" t="s">
        <v>1005</v>
      </c>
      <c r="AB1049" s="74" t="s">
        <v>1006</v>
      </c>
      <c r="AC1049" s="74" t="s">
        <v>1007</v>
      </c>
      <c r="AD1049" s="74" t="s">
        <v>1023</v>
      </c>
      <c r="AE1049" s="74" t="s">
        <v>1027</v>
      </c>
      <c r="AF1049" s="74">
        <v>7</v>
      </c>
      <c r="AG1049" s="74" t="s">
        <v>1004</v>
      </c>
      <c r="AH1049" s="74">
        <v>0</v>
      </c>
      <c r="AI1049" s="104">
        <v>0</v>
      </c>
    </row>
    <row r="1050" spans="1:35">
      <c r="A1050" s="95">
        <v>935</v>
      </c>
      <c r="B1050" s="74" t="s">
        <v>106</v>
      </c>
      <c r="C1050" s="74" t="s">
        <v>1907</v>
      </c>
      <c r="D1050" s="74" t="s">
        <v>1907</v>
      </c>
      <c r="E1050" s="74" t="str">
        <f>HYPERLINK("[映雪.xlsx]类型!B22",'类型（5）'!$C$22)</f>
        <v>傲娇</v>
      </c>
      <c r="F1050" s="74" t="s">
        <v>1001</v>
      </c>
      <c r="G1050" s="74" t="s">
        <v>1002</v>
      </c>
      <c r="H1050" s="74">
        <v>389</v>
      </c>
      <c r="I1050" s="74">
        <v>389</v>
      </c>
      <c r="J1050" s="74">
        <v>96</v>
      </c>
      <c r="K1050" s="74">
        <v>54</v>
      </c>
      <c r="L1050" s="74">
        <v>63</v>
      </c>
      <c r="M1050" s="74">
        <v>76</v>
      </c>
      <c r="N1050" s="74">
        <v>83</v>
      </c>
      <c r="O1050" s="74">
        <f>SUM(K1050,L1050,M1050,N1050)</f>
        <v>276</v>
      </c>
      <c r="P1050" s="74" t="s">
        <v>1046</v>
      </c>
      <c r="Q1050" s="74">
        <v>100</v>
      </c>
      <c r="R1050" s="74">
        <v>1</v>
      </c>
      <c r="S1050" s="74" t="s">
        <v>1012</v>
      </c>
      <c r="T1050" s="74">
        <v>1582</v>
      </c>
      <c r="U1050" s="74">
        <v>1597</v>
      </c>
      <c r="V1050" s="74">
        <v>1593</v>
      </c>
      <c r="W1050" s="74">
        <v>1615</v>
      </c>
      <c r="X1050" s="74">
        <v>76</v>
      </c>
      <c r="Y1050" s="74">
        <v>70</v>
      </c>
      <c r="Z1050" s="74" t="s">
        <v>1004</v>
      </c>
      <c r="AA1050" s="74" t="s">
        <v>1004</v>
      </c>
      <c r="AB1050" s="74" t="s">
        <v>1006</v>
      </c>
      <c r="AC1050" s="74" t="s">
        <v>1148</v>
      </c>
      <c r="AD1050" s="74" t="s">
        <v>1016</v>
      </c>
      <c r="AE1050" s="74" t="s">
        <v>1013</v>
      </c>
      <c r="AF1050" s="74">
        <v>2</v>
      </c>
      <c r="AG1050" s="74" t="s">
        <v>1004</v>
      </c>
      <c r="AH1050" s="74">
        <v>0</v>
      </c>
      <c r="AI1050" s="104">
        <v>0</v>
      </c>
    </row>
    <row r="1051" spans="1:35">
      <c r="A1051" s="95">
        <v>942</v>
      </c>
      <c r="B1051" s="74" t="s">
        <v>72</v>
      </c>
      <c r="C1051" s="74" t="s">
        <v>1913</v>
      </c>
      <c r="D1051" s="74" t="s">
        <v>1913</v>
      </c>
      <c r="E1051" s="74" t="str">
        <f>HYPERLINK("[映雪.xlsx]类型!B9",'类型（5）'!$C$9)</f>
        <v>家政全能</v>
      </c>
      <c r="F1051" s="74" t="s">
        <v>1001</v>
      </c>
      <c r="G1051" s="74" t="s">
        <v>1002</v>
      </c>
      <c r="H1051" s="74">
        <v>727</v>
      </c>
      <c r="I1051" s="74">
        <v>727</v>
      </c>
      <c r="J1051" s="74">
        <v>597</v>
      </c>
      <c r="K1051" s="74">
        <v>54</v>
      </c>
      <c r="L1051" s="74">
        <v>50</v>
      </c>
      <c r="M1051" s="74">
        <v>41</v>
      </c>
      <c r="N1051" s="74">
        <v>63</v>
      </c>
      <c r="O1051" s="74">
        <f>SUM(K1051,L1051,M1051,N1051)</f>
        <v>208</v>
      </c>
      <c r="P1051" s="74" t="s">
        <v>1022</v>
      </c>
      <c r="Q1051" s="74">
        <v>100</v>
      </c>
      <c r="R1051" s="74">
        <v>1</v>
      </c>
      <c r="S1051" s="74" t="s">
        <v>1012</v>
      </c>
      <c r="T1051" s="74">
        <v>1490</v>
      </c>
      <c r="U1051" s="74">
        <v>1505</v>
      </c>
      <c r="V1051" s="74">
        <v>1557</v>
      </c>
      <c r="W1051" s="74">
        <v>1615</v>
      </c>
      <c r="X1051" s="74">
        <v>55</v>
      </c>
      <c r="Y1051" s="74">
        <v>27</v>
      </c>
      <c r="Z1051" s="74" t="s">
        <v>1004</v>
      </c>
      <c r="AA1051" s="74" t="s">
        <v>1005</v>
      </c>
      <c r="AB1051" s="74" t="s">
        <v>1006</v>
      </c>
      <c r="AC1051" s="74" t="s">
        <v>1007</v>
      </c>
      <c r="AD1051" s="74" t="s">
        <v>1023</v>
      </c>
      <c r="AE1051" s="74" t="s">
        <v>1027</v>
      </c>
      <c r="AF1051" s="74">
        <v>4</v>
      </c>
      <c r="AG1051" s="74" t="s">
        <v>1004</v>
      </c>
      <c r="AH1051" s="74">
        <v>0</v>
      </c>
      <c r="AI1051" s="104">
        <v>0</v>
      </c>
    </row>
    <row r="1052" spans="1:35">
      <c r="A1052" s="95">
        <v>1064</v>
      </c>
      <c r="B1052" s="74" t="s">
        <v>96</v>
      </c>
      <c r="C1052" s="74" t="s">
        <v>2023</v>
      </c>
      <c r="D1052" s="74" t="s">
        <v>2023</v>
      </c>
      <c r="E1052" s="74" t="str">
        <f>HYPERLINK("[映雪.xlsx]类型!B19",'类型（5）'!$C$19)</f>
        <v>妖精</v>
      </c>
      <c r="F1052" s="74" t="s">
        <v>1001</v>
      </c>
      <c r="G1052" s="74" t="s">
        <v>1002</v>
      </c>
      <c r="H1052" s="74">
        <v>1064</v>
      </c>
      <c r="I1052" s="74">
        <v>1064</v>
      </c>
      <c r="J1052" s="74">
        <v>64</v>
      </c>
      <c r="K1052" s="74">
        <v>54</v>
      </c>
      <c r="L1052" s="74">
        <v>51</v>
      </c>
      <c r="M1052" s="74">
        <v>56</v>
      </c>
      <c r="N1052" s="74">
        <v>54</v>
      </c>
      <c r="O1052" s="74">
        <f>SUM(K1052,L1052,M1052,N1052)</f>
        <v>215</v>
      </c>
      <c r="P1052" s="74" t="s">
        <v>1087</v>
      </c>
      <c r="Q1052" s="74">
        <v>100</v>
      </c>
      <c r="R1052" s="74">
        <v>1</v>
      </c>
      <c r="S1052" s="74" t="s">
        <v>1012</v>
      </c>
      <c r="T1052" s="74">
        <v>1558</v>
      </c>
      <c r="U1052" s="74">
        <v>1573</v>
      </c>
      <c r="V1052" s="74">
        <v>1615</v>
      </c>
      <c r="W1052" s="74">
        <v>1615</v>
      </c>
      <c r="X1052" s="74">
        <v>92</v>
      </c>
      <c r="Y1052" s="74">
        <v>88</v>
      </c>
      <c r="Z1052" s="74" t="s">
        <v>1004</v>
      </c>
      <c r="AA1052" s="74" t="s">
        <v>1005</v>
      </c>
      <c r="AB1052" s="74" t="s">
        <v>1006</v>
      </c>
      <c r="AC1052" s="74" t="s">
        <v>1007</v>
      </c>
      <c r="AD1052" s="74" t="s">
        <v>1023</v>
      </c>
      <c r="AE1052" s="74" t="s">
        <v>1027</v>
      </c>
      <c r="AF1052" s="74">
        <v>5</v>
      </c>
      <c r="AG1052" s="74" t="s">
        <v>1004</v>
      </c>
      <c r="AH1052" s="74">
        <v>0</v>
      </c>
      <c r="AI1052" s="104">
        <v>0</v>
      </c>
    </row>
    <row r="1053" spans="1:35">
      <c r="A1053" s="95">
        <v>1075</v>
      </c>
      <c r="B1053" s="74" t="s">
        <v>28</v>
      </c>
      <c r="C1053" s="74" t="s">
        <v>2033</v>
      </c>
      <c r="D1053" s="74" t="s">
        <v>2033</v>
      </c>
      <c r="E1053" s="99" t="str">
        <f>HYPERLINK("[映雪.xlsx]类型!B42",'类型（5）'!$C$42)</f>
        <v>魔剑士</v>
      </c>
      <c r="F1053" s="74" t="s">
        <v>1001</v>
      </c>
      <c r="G1053" s="74" t="s">
        <v>1002</v>
      </c>
      <c r="H1053" s="74">
        <v>1075</v>
      </c>
      <c r="I1053" s="74">
        <v>1075</v>
      </c>
      <c r="J1053" s="74">
        <v>371</v>
      </c>
      <c r="K1053" s="74">
        <v>54</v>
      </c>
      <c r="L1053" s="74">
        <v>81</v>
      </c>
      <c r="M1053" s="74">
        <v>53</v>
      </c>
      <c r="N1053" s="74">
        <v>58</v>
      </c>
      <c r="O1053" s="74">
        <f>SUM(K1053,L1053,M1053,N1053)</f>
        <v>246</v>
      </c>
      <c r="P1053" s="74" t="s">
        <v>1085</v>
      </c>
      <c r="Q1053" s="74">
        <v>100</v>
      </c>
      <c r="R1053" s="74">
        <v>1</v>
      </c>
      <c r="S1053" s="74" t="s">
        <v>1012</v>
      </c>
      <c r="T1053" s="74">
        <v>1543</v>
      </c>
      <c r="U1053" s="74">
        <v>1558</v>
      </c>
      <c r="V1053" s="74">
        <v>1605</v>
      </c>
      <c r="W1053" s="74">
        <v>1615</v>
      </c>
      <c r="X1053" s="74">
        <v>0</v>
      </c>
      <c r="Y1053" s="74">
        <v>62</v>
      </c>
      <c r="Z1053" s="74" t="s">
        <v>1004</v>
      </c>
      <c r="AA1053" s="74" t="s">
        <v>1005</v>
      </c>
      <c r="AB1053" s="74" t="s">
        <v>1006</v>
      </c>
      <c r="AC1053" s="74" t="s">
        <v>1007</v>
      </c>
      <c r="AD1053" s="74" t="s">
        <v>1016</v>
      </c>
      <c r="AE1053" s="74" t="s">
        <v>1024</v>
      </c>
      <c r="AF1053" s="74">
        <v>5</v>
      </c>
      <c r="AG1053" s="74" t="s">
        <v>1004</v>
      </c>
      <c r="AH1053" s="74">
        <v>0</v>
      </c>
      <c r="AI1053" s="104">
        <v>0</v>
      </c>
    </row>
    <row r="1054" spans="1:35">
      <c r="A1054" s="95">
        <v>1100</v>
      </c>
      <c r="B1054" s="74" t="s">
        <v>13</v>
      </c>
      <c r="C1054" s="74" t="s">
        <v>2058</v>
      </c>
      <c r="D1054" s="74" t="s">
        <v>2058</v>
      </c>
      <c r="E1054" s="74" t="str">
        <f>HYPERLINK("[映雪.xlsx]类型!B1",'类型（5）'!$C$1)</f>
        <v>均衡</v>
      </c>
      <c r="F1054" s="74" t="s">
        <v>1001</v>
      </c>
      <c r="G1054" s="74" t="s">
        <v>1002</v>
      </c>
      <c r="H1054" s="74">
        <v>1101</v>
      </c>
      <c r="I1054" s="74">
        <v>1101</v>
      </c>
      <c r="J1054" s="74">
        <v>42</v>
      </c>
      <c r="K1054" s="74">
        <v>54</v>
      </c>
      <c r="L1054" s="74">
        <v>46</v>
      </c>
      <c r="M1054" s="74">
        <v>52</v>
      </c>
      <c r="N1054" s="74">
        <v>68</v>
      </c>
      <c r="O1054" s="74">
        <f>SUM(K1054,L1054,M1054,N1054)</f>
        <v>220</v>
      </c>
      <c r="P1054" s="74" t="s">
        <v>1029</v>
      </c>
      <c r="Q1054" s="74">
        <v>100</v>
      </c>
      <c r="R1054" s="74">
        <v>1</v>
      </c>
      <c r="S1054" s="74" t="s">
        <v>1012</v>
      </c>
      <c r="T1054" s="74">
        <v>1514</v>
      </c>
      <c r="U1054" s="74">
        <v>1529</v>
      </c>
      <c r="V1054" s="74">
        <v>1563</v>
      </c>
      <c r="W1054" s="74">
        <v>1615</v>
      </c>
      <c r="X1054" s="74">
        <v>35</v>
      </c>
      <c r="Y1054" s="74">
        <v>44</v>
      </c>
      <c r="Z1054" s="74" t="s">
        <v>1004</v>
      </c>
      <c r="AA1054" s="74" t="s">
        <v>1005</v>
      </c>
      <c r="AB1054" s="74" t="s">
        <v>1006</v>
      </c>
      <c r="AC1054" s="74" t="s">
        <v>1007</v>
      </c>
      <c r="AD1054" s="74" t="s">
        <v>1023</v>
      </c>
      <c r="AE1054" s="74" t="s">
        <v>1017</v>
      </c>
      <c r="AF1054" s="74">
        <v>4</v>
      </c>
      <c r="AG1054" s="74" t="s">
        <v>1004</v>
      </c>
      <c r="AH1054" s="74">
        <v>0</v>
      </c>
      <c r="AI1054" s="104">
        <v>31</v>
      </c>
    </row>
    <row r="1055" spans="1:35">
      <c r="A1055" s="95">
        <v>1107</v>
      </c>
      <c r="B1055" s="74" t="s">
        <v>102</v>
      </c>
      <c r="C1055" s="74" t="s">
        <v>2065</v>
      </c>
      <c r="D1055" s="74" t="s">
        <v>2065</v>
      </c>
      <c r="E1055" s="99" t="str">
        <f>HYPERLINK("[映雪.xlsx]类型!B26",'类型（5）'!$C$26)</f>
        <v>剑豪</v>
      </c>
      <c r="F1055" s="74" t="s">
        <v>1001</v>
      </c>
      <c r="G1055" s="74" t="s">
        <v>1002</v>
      </c>
      <c r="H1055" s="74">
        <v>1236</v>
      </c>
      <c r="I1055" s="74">
        <v>1236</v>
      </c>
      <c r="J1055" s="74">
        <v>380</v>
      </c>
      <c r="K1055" s="74">
        <v>54</v>
      </c>
      <c r="L1055" s="74">
        <v>73</v>
      </c>
      <c r="M1055" s="74">
        <v>60</v>
      </c>
      <c r="N1055" s="74">
        <v>66</v>
      </c>
      <c r="O1055" s="74">
        <f>SUM(K1055,L1055,M1055,N1055)</f>
        <v>253</v>
      </c>
      <c r="P1055" s="74" t="s">
        <v>1085</v>
      </c>
      <c r="Q1055" s="74">
        <v>100</v>
      </c>
      <c r="R1055" s="74">
        <v>1</v>
      </c>
      <c r="S1055" s="74" t="s">
        <v>1012</v>
      </c>
      <c r="T1055" s="74">
        <v>1507</v>
      </c>
      <c r="U1055" s="74">
        <v>1522</v>
      </c>
      <c r="V1055" s="74">
        <v>1592</v>
      </c>
      <c r="W1055" s="74">
        <v>1615</v>
      </c>
      <c r="X1055" s="74">
        <v>97</v>
      </c>
      <c r="Y1055" s="74">
        <v>70</v>
      </c>
      <c r="Z1055" s="74" t="s">
        <v>1004</v>
      </c>
      <c r="AA1055" s="74" t="s">
        <v>1005</v>
      </c>
      <c r="AB1055" s="74" t="s">
        <v>1006</v>
      </c>
      <c r="AC1055" s="74" t="s">
        <v>1007</v>
      </c>
      <c r="AD1055" s="74" t="s">
        <v>1008</v>
      </c>
      <c r="AE1055" s="74" t="s">
        <v>1009</v>
      </c>
      <c r="AF1055" s="74">
        <v>5</v>
      </c>
      <c r="AG1055" s="74" t="s">
        <v>1004</v>
      </c>
      <c r="AH1055" s="74">
        <v>0</v>
      </c>
      <c r="AI1055" s="104">
        <v>0</v>
      </c>
    </row>
    <row r="1056" spans="1:35">
      <c r="A1056" s="95">
        <v>1233</v>
      </c>
      <c r="B1056" s="74" t="s">
        <v>120</v>
      </c>
      <c r="C1056" s="74" t="s">
        <v>2174</v>
      </c>
      <c r="D1056" s="74" t="s">
        <v>2174</v>
      </c>
      <c r="E1056" s="74" t="str">
        <f>HYPERLINK("[映雪.xlsx]类型!B9",'类型（5）'!$C$9)</f>
        <v>家政全能</v>
      </c>
      <c r="F1056" s="74" t="s">
        <v>1001</v>
      </c>
      <c r="G1056" s="74" t="s">
        <v>1002</v>
      </c>
      <c r="H1056" s="74">
        <v>1174</v>
      </c>
      <c r="I1056" s="74">
        <v>1174</v>
      </c>
      <c r="J1056" s="74">
        <v>14</v>
      </c>
      <c r="K1056" s="74">
        <v>54</v>
      </c>
      <c r="L1056" s="74">
        <v>25</v>
      </c>
      <c r="M1056" s="74">
        <v>52</v>
      </c>
      <c r="N1056" s="74">
        <v>73</v>
      </c>
      <c r="O1056" s="74">
        <f>SUM(K1056,L1056,M1056,N1056)</f>
        <v>204</v>
      </c>
      <c r="P1056" s="74" t="s">
        <v>1079</v>
      </c>
      <c r="Q1056" s="74">
        <v>100</v>
      </c>
      <c r="R1056" s="74">
        <v>1</v>
      </c>
      <c r="S1056" s="74" t="s">
        <v>1012</v>
      </c>
      <c r="T1056" s="74">
        <v>1541</v>
      </c>
      <c r="U1056" s="74">
        <v>1543</v>
      </c>
      <c r="V1056" s="74">
        <v>1574</v>
      </c>
      <c r="W1056" s="74">
        <v>1615</v>
      </c>
      <c r="X1056" s="74">
        <v>58</v>
      </c>
      <c r="Y1056" s="74">
        <v>27</v>
      </c>
      <c r="Z1056" s="74" t="s">
        <v>1004</v>
      </c>
      <c r="AA1056" s="74" t="s">
        <v>1005</v>
      </c>
      <c r="AB1056" s="74" t="s">
        <v>1006</v>
      </c>
      <c r="AC1056" s="74" t="s">
        <v>1007</v>
      </c>
      <c r="AD1056" s="74" t="s">
        <v>1008</v>
      </c>
      <c r="AE1056" s="74" t="s">
        <v>1009</v>
      </c>
      <c r="AF1056" s="74">
        <v>4</v>
      </c>
      <c r="AG1056" s="74" t="s">
        <v>1004</v>
      </c>
      <c r="AH1056" s="74">
        <v>0</v>
      </c>
      <c r="AI1056" s="104">
        <v>0</v>
      </c>
    </row>
    <row r="1057" spans="1:35">
      <c r="A1057" s="95">
        <v>1323</v>
      </c>
      <c r="B1057" s="74" t="s">
        <v>94</v>
      </c>
      <c r="C1057" s="74" t="s">
        <v>2253</v>
      </c>
      <c r="D1057" s="74" t="s">
        <v>2253</v>
      </c>
      <c r="E1057" s="96" t="str">
        <f>HYPERLINK("[映雪.xlsx]类型!B15",'类型（5）'!$C$15)</f>
        <v>巫女</v>
      </c>
      <c r="F1057" s="74" t="s">
        <v>1001</v>
      </c>
      <c r="G1057" s="74" t="s">
        <v>1002</v>
      </c>
      <c r="H1057" s="74">
        <v>1418</v>
      </c>
      <c r="I1057" s="74">
        <v>1418</v>
      </c>
      <c r="J1057" s="74">
        <v>445</v>
      </c>
      <c r="K1057" s="74">
        <v>54</v>
      </c>
      <c r="L1057" s="74">
        <v>81</v>
      </c>
      <c r="M1057" s="74">
        <v>52</v>
      </c>
      <c r="N1057" s="74">
        <v>38</v>
      </c>
      <c r="O1057" s="74">
        <f>SUM(K1057,L1057,M1057,N1057)</f>
        <v>225</v>
      </c>
      <c r="P1057" s="74" t="s">
        <v>1049</v>
      </c>
      <c r="Q1057" s="74">
        <v>100</v>
      </c>
      <c r="R1057" s="74">
        <v>1</v>
      </c>
      <c r="S1057" s="74" t="s">
        <v>1012</v>
      </c>
      <c r="T1057" s="74">
        <v>1512</v>
      </c>
      <c r="U1057" s="74">
        <v>1527</v>
      </c>
      <c r="V1057" s="74">
        <v>1541</v>
      </c>
      <c r="W1057" s="74">
        <v>1615</v>
      </c>
      <c r="X1057" s="74">
        <v>0</v>
      </c>
      <c r="Y1057" s="74">
        <v>28</v>
      </c>
      <c r="Z1057" s="74" t="s">
        <v>1004</v>
      </c>
      <c r="AA1057" s="74" t="s">
        <v>1005</v>
      </c>
      <c r="AB1057" s="74" t="s">
        <v>1006</v>
      </c>
      <c r="AC1057" s="74" t="s">
        <v>1007</v>
      </c>
      <c r="AD1057" s="74" t="s">
        <v>1016</v>
      </c>
      <c r="AE1057" s="74" t="s">
        <v>1038</v>
      </c>
      <c r="AF1057" s="74">
        <v>9</v>
      </c>
      <c r="AG1057" s="74" t="s">
        <v>1004</v>
      </c>
      <c r="AH1057" s="74">
        <v>0</v>
      </c>
      <c r="AI1057" s="104">
        <v>0</v>
      </c>
    </row>
    <row r="1058" spans="1:35">
      <c r="A1058" s="95">
        <v>1349</v>
      </c>
      <c r="B1058" s="74" t="s">
        <v>68</v>
      </c>
      <c r="C1058" s="74" t="s">
        <v>2276</v>
      </c>
      <c r="D1058" s="74" t="s">
        <v>2276</v>
      </c>
      <c r="E1058" s="96" t="str">
        <f>HYPERLINK("[映雪.xlsx]类型!B5",'类型（5）'!$C$5)</f>
        <v>家政强化</v>
      </c>
      <c r="F1058" s="74" t="s">
        <v>1001</v>
      </c>
      <c r="G1058" s="74" t="s">
        <v>1002</v>
      </c>
      <c r="H1058" s="74">
        <v>1441</v>
      </c>
      <c r="I1058" s="74">
        <v>1441</v>
      </c>
      <c r="J1058" s="74">
        <v>149</v>
      </c>
      <c r="K1058" s="74">
        <v>54</v>
      </c>
      <c r="L1058" s="74">
        <v>71</v>
      </c>
      <c r="M1058" s="74">
        <v>58</v>
      </c>
      <c r="N1058" s="74">
        <v>64</v>
      </c>
      <c r="O1058" s="74">
        <f>SUM(K1058,L1058,M1058,N1058)</f>
        <v>247</v>
      </c>
      <c r="P1058" s="74" t="s">
        <v>1036</v>
      </c>
      <c r="Q1058" s="74">
        <v>100</v>
      </c>
      <c r="R1058" s="74">
        <v>1</v>
      </c>
      <c r="S1058" s="74" t="s">
        <v>1012</v>
      </c>
      <c r="T1058" s="74">
        <v>1495</v>
      </c>
      <c r="U1058" s="74">
        <v>1510</v>
      </c>
      <c r="V1058" s="74">
        <v>1546</v>
      </c>
      <c r="W1058" s="74">
        <v>1615</v>
      </c>
      <c r="X1058" s="74">
        <v>0</v>
      </c>
      <c r="Y1058" s="74">
        <v>22</v>
      </c>
      <c r="Z1058" s="74" t="s">
        <v>1004</v>
      </c>
      <c r="AA1058" s="74" t="s">
        <v>1005</v>
      </c>
      <c r="AB1058" s="74" t="s">
        <v>1006</v>
      </c>
      <c r="AC1058" s="74" t="s">
        <v>1007</v>
      </c>
      <c r="AD1058" s="74" t="s">
        <v>1008</v>
      </c>
      <c r="AE1058" s="74" t="s">
        <v>1013</v>
      </c>
      <c r="AF1058" s="74">
        <v>6</v>
      </c>
      <c r="AG1058" s="74" t="s">
        <v>1004</v>
      </c>
      <c r="AH1058" s="74">
        <v>0</v>
      </c>
      <c r="AI1058" s="104">
        <v>0</v>
      </c>
    </row>
    <row r="1059" spans="1:35">
      <c r="A1059" s="95">
        <v>1398</v>
      </c>
      <c r="B1059" s="74" t="s">
        <v>54</v>
      </c>
      <c r="C1059" s="74" t="s">
        <v>2319</v>
      </c>
      <c r="D1059" s="74" t="s">
        <v>2319</v>
      </c>
      <c r="E1059" s="74" t="str">
        <f>HYPERLINK("[映雪.xlsx]类型!B9",'类型（5）'!$C$9)</f>
        <v>家政全能</v>
      </c>
      <c r="F1059" s="74" t="s">
        <v>1001</v>
      </c>
      <c r="G1059" s="74" t="s">
        <v>1002</v>
      </c>
      <c r="H1059" s="74">
        <v>1481</v>
      </c>
      <c r="I1059" s="74">
        <v>1481</v>
      </c>
      <c r="J1059" s="74">
        <v>488</v>
      </c>
      <c r="K1059" s="74">
        <v>54</v>
      </c>
      <c r="L1059" s="74">
        <v>73</v>
      </c>
      <c r="M1059" s="74">
        <v>48</v>
      </c>
      <c r="N1059" s="74">
        <v>63</v>
      </c>
      <c r="O1059" s="74">
        <f>SUM(K1059,L1059,M1059,N1059)</f>
        <v>238</v>
      </c>
      <c r="P1059" s="74" t="s">
        <v>1029</v>
      </c>
      <c r="Q1059" s="74">
        <v>100</v>
      </c>
      <c r="R1059" s="74">
        <v>1</v>
      </c>
      <c r="S1059" s="74" t="s">
        <v>1012</v>
      </c>
      <c r="T1059" s="74">
        <v>1552</v>
      </c>
      <c r="U1059" s="74">
        <v>1567</v>
      </c>
      <c r="V1059" s="74">
        <v>1642</v>
      </c>
      <c r="W1059" s="74">
        <v>1615</v>
      </c>
      <c r="X1059" s="74">
        <v>0</v>
      </c>
      <c r="Y1059" s="74">
        <v>35</v>
      </c>
      <c r="Z1059" s="74" t="s">
        <v>1004</v>
      </c>
      <c r="AA1059" s="74" t="s">
        <v>1005</v>
      </c>
      <c r="AB1059" s="74" t="s">
        <v>1006</v>
      </c>
      <c r="AC1059" s="74" t="s">
        <v>1007</v>
      </c>
      <c r="AD1059" s="74" t="s">
        <v>1008</v>
      </c>
      <c r="AE1059" s="74" t="s">
        <v>1009</v>
      </c>
      <c r="AF1059" s="74">
        <v>11</v>
      </c>
      <c r="AG1059" s="74" t="s">
        <v>1004</v>
      </c>
      <c r="AH1059" s="74">
        <v>0</v>
      </c>
      <c r="AI1059" s="104">
        <v>0</v>
      </c>
    </row>
    <row r="1060" spans="1:35">
      <c r="A1060" s="95">
        <v>1411</v>
      </c>
      <c r="B1060" s="74" t="s">
        <v>54</v>
      </c>
      <c r="C1060" s="74" t="s">
        <v>2330</v>
      </c>
      <c r="D1060" s="74" t="s">
        <v>2330</v>
      </c>
      <c r="E1060" s="74" t="str">
        <f>HYPERLINK("[映雪.xlsx]类型!B1",'类型（5）'!$C$1)</f>
        <v>均衡</v>
      </c>
      <c r="F1060" s="74" t="s">
        <v>1001</v>
      </c>
      <c r="G1060" s="74" t="s">
        <v>1002</v>
      </c>
      <c r="H1060" s="74">
        <v>1490</v>
      </c>
      <c r="I1060" s="74">
        <v>1490</v>
      </c>
      <c r="J1060" s="74">
        <v>491</v>
      </c>
      <c r="K1060" s="74">
        <v>54</v>
      </c>
      <c r="L1060" s="74">
        <v>66</v>
      </c>
      <c r="M1060" s="74">
        <v>56</v>
      </c>
      <c r="N1060" s="74">
        <v>59</v>
      </c>
      <c r="O1060" s="74">
        <f>SUM(K1060,L1060,M1060,N1060)</f>
        <v>235</v>
      </c>
      <c r="P1060" s="74" t="s">
        <v>1047</v>
      </c>
      <c r="Q1060" s="74">
        <v>100</v>
      </c>
      <c r="R1060" s="74">
        <v>1</v>
      </c>
      <c r="S1060" s="74" t="s">
        <v>1012</v>
      </c>
      <c r="T1060" s="74">
        <v>1548</v>
      </c>
      <c r="U1060" s="74">
        <v>1563</v>
      </c>
      <c r="V1060" s="74">
        <v>1635</v>
      </c>
      <c r="W1060" s="74">
        <v>1615</v>
      </c>
      <c r="X1060" s="74">
        <v>0</v>
      </c>
      <c r="Y1060" s="74">
        <v>31</v>
      </c>
      <c r="Z1060" s="74" t="s">
        <v>1004</v>
      </c>
      <c r="AA1060" s="74" t="s">
        <v>1005</v>
      </c>
      <c r="AB1060" s="74" t="s">
        <v>1006</v>
      </c>
      <c r="AC1060" s="74" t="s">
        <v>1007</v>
      </c>
      <c r="AD1060" s="74" t="s">
        <v>1023</v>
      </c>
      <c r="AE1060" s="74" t="s">
        <v>1017</v>
      </c>
      <c r="AF1060" s="74">
        <v>6</v>
      </c>
      <c r="AG1060" s="74" t="s">
        <v>1004</v>
      </c>
      <c r="AH1060" s="74">
        <v>0</v>
      </c>
      <c r="AI1060" s="104">
        <v>0</v>
      </c>
    </row>
    <row r="1061" spans="1:35">
      <c r="A1061" s="95">
        <v>1422</v>
      </c>
      <c r="B1061" s="74" t="s">
        <v>54</v>
      </c>
      <c r="C1061" s="74" t="s">
        <v>667</v>
      </c>
      <c r="D1061" s="74" t="s">
        <v>667</v>
      </c>
      <c r="E1061" s="74" t="str">
        <f>HYPERLINK("[映雪.xlsx]类型!B1",'类型（5）'!$C$1)</f>
        <v>均衡</v>
      </c>
      <c r="F1061" s="74" t="s">
        <v>1001</v>
      </c>
      <c r="G1061" s="74" t="s">
        <v>1002</v>
      </c>
      <c r="H1061" s="74">
        <v>1275</v>
      </c>
      <c r="I1061" s="74">
        <v>1275</v>
      </c>
      <c r="J1061" s="74">
        <v>121</v>
      </c>
      <c r="K1061" s="74">
        <v>54</v>
      </c>
      <c r="L1061" s="74">
        <v>39</v>
      </c>
      <c r="M1061" s="74">
        <v>75</v>
      </c>
      <c r="N1061" s="74">
        <v>75</v>
      </c>
      <c r="O1061" s="74">
        <f>SUM(K1061,L1061,M1061,N1061)</f>
        <v>243</v>
      </c>
      <c r="P1061" s="74" t="s">
        <v>1029</v>
      </c>
      <c r="Q1061" s="74">
        <v>100</v>
      </c>
      <c r="R1061" s="74">
        <v>1</v>
      </c>
      <c r="S1061" s="74" t="s">
        <v>1012</v>
      </c>
      <c r="T1061" s="74">
        <v>1526</v>
      </c>
      <c r="U1061" s="74">
        <v>1541</v>
      </c>
      <c r="V1061" s="74">
        <v>1549</v>
      </c>
      <c r="W1061" s="74">
        <v>1615</v>
      </c>
      <c r="X1061" s="74">
        <v>0</v>
      </c>
      <c r="Y1061" s="74">
        <v>27</v>
      </c>
      <c r="Z1061" s="74" t="s">
        <v>1004</v>
      </c>
      <c r="AA1061" s="74" t="s">
        <v>1004</v>
      </c>
      <c r="AB1061" s="74" t="s">
        <v>1006</v>
      </c>
      <c r="AC1061" s="74" t="s">
        <v>1007</v>
      </c>
      <c r="AD1061" s="74" t="s">
        <v>1008</v>
      </c>
      <c r="AE1061" s="74" t="s">
        <v>1013</v>
      </c>
      <c r="AF1061" s="74">
        <v>4</v>
      </c>
      <c r="AG1061" s="74" t="s">
        <v>1004</v>
      </c>
      <c r="AH1061" s="74">
        <v>0</v>
      </c>
      <c r="AI1061" s="104">
        <v>0</v>
      </c>
    </row>
    <row r="1062" spans="1:35">
      <c r="A1062" s="95">
        <v>1467</v>
      </c>
      <c r="B1062" s="74" t="s">
        <v>124</v>
      </c>
      <c r="C1062" s="74" t="s">
        <v>2376</v>
      </c>
      <c r="D1062" s="74" t="s">
        <v>2376</v>
      </c>
      <c r="E1062" s="99" t="str">
        <f>HYPERLINK("[映雪.xlsx]类型!B36",'类型（5）'!$C$36)</f>
        <v>文学家</v>
      </c>
      <c r="F1062" s="74" t="s">
        <v>1001</v>
      </c>
      <c r="G1062" s="74" t="s">
        <v>1002</v>
      </c>
      <c r="H1062" s="74">
        <v>1538</v>
      </c>
      <c r="I1062" s="74">
        <v>1538</v>
      </c>
      <c r="J1062" s="74">
        <v>65</v>
      </c>
      <c r="K1062" s="74">
        <v>54</v>
      </c>
      <c r="L1062" s="74">
        <v>44</v>
      </c>
      <c r="M1062" s="74">
        <v>65</v>
      </c>
      <c r="N1062" s="74">
        <v>66</v>
      </c>
      <c r="O1062" s="74">
        <f>SUM(K1062,L1062,M1062,N1062)</f>
        <v>229</v>
      </c>
      <c r="P1062" s="74" t="s">
        <v>1029</v>
      </c>
      <c r="Q1062" s="74">
        <v>100</v>
      </c>
      <c r="R1062" s="74">
        <v>1</v>
      </c>
      <c r="S1062" s="74" t="s">
        <v>1012</v>
      </c>
      <c r="T1062" s="74">
        <v>1565</v>
      </c>
      <c r="U1062" s="74">
        <v>1580</v>
      </c>
      <c r="V1062" s="74">
        <v>1616</v>
      </c>
      <c r="W1062" s="74">
        <v>1615</v>
      </c>
      <c r="X1062" s="74">
        <v>0</v>
      </c>
      <c r="Y1062" s="74">
        <v>68</v>
      </c>
      <c r="Z1062" s="74" t="s">
        <v>1004</v>
      </c>
      <c r="AA1062" s="74" t="s">
        <v>1005</v>
      </c>
      <c r="AB1062" s="74" t="s">
        <v>1006</v>
      </c>
      <c r="AC1062" s="74" t="s">
        <v>1007</v>
      </c>
      <c r="AD1062" s="74" t="s">
        <v>1023</v>
      </c>
      <c r="AE1062" s="74" t="s">
        <v>1017</v>
      </c>
      <c r="AF1062" s="74">
        <v>6</v>
      </c>
      <c r="AG1062" s="74" t="s">
        <v>1004</v>
      </c>
      <c r="AH1062" s="74">
        <v>0</v>
      </c>
      <c r="AI1062" s="104">
        <v>0</v>
      </c>
    </row>
    <row r="1063" spans="1:35">
      <c r="A1063" s="95">
        <v>1503</v>
      </c>
      <c r="B1063" s="74" t="s">
        <v>126</v>
      </c>
      <c r="C1063" s="74" t="s">
        <v>2406</v>
      </c>
      <c r="D1063" s="74" t="s">
        <v>2406</v>
      </c>
      <c r="E1063" s="99" t="str">
        <f>HYPERLINK("[映雪.xlsx]类型!B17",'类型（5）'!$C$17)</f>
        <v>记者</v>
      </c>
      <c r="F1063" s="74" t="s">
        <v>1001</v>
      </c>
      <c r="G1063" s="74" t="s">
        <v>1002</v>
      </c>
      <c r="H1063" s="74">
        <v>1574</v>
      </c>
      <c r="I1063" s="74">
        <v>1574</v>
      </c>
      <c r="J1063" s="74">
        <v>9</v>
      </c>
      <c r="K1063" s="74">
        <v>54</v>
      </c>
      <c r="L1063" s="74">
        <v>57</v>
      </c>
      <c r="M1063" s="74">
        <v>78</v>
      </c>
      <c r="N1063" s="74">
        <v>66</v>
      </c>
      <c r="O1063" s="74">
        <f>SUM(K1063,L1063,M1063,N1063)</f>
        <v>255</v>
      </c>
      <c r="P1063" s="74" t="s">
        <v>1067</v>
      </c>
      <c r="Q1063" s="74">
        <v>100</v>
      </c>
      <c r="R1063" s="74">
        <v>1</v>
      </c>
      <c r="S1063" s="74" t="s">
        <v>1012</v>
      </c>
      <c r="T1063" s="74">
        <v>1548</v>
      </c>
      <c r="U1063" s="74">
        <v>1563</v>
      </c>
      <c r="V1063" s="74">
        <v>1613</v>
      </c>
      <c r="W1063" s="74">
        <v>1615</v>
      </c>
      <c r="X1063" s="74">
        <v>0</v>
      </c>
      <c r="Y1063" s="74">
        <v>41</v>
      </c>
      <c r="Z1063" s="74" t="s">
        <v>1004</v>
      </c>
      <c r="AA1063" s="74" t="s">
        <v>1005</v>
      </c>
      <c r="AB1063" s="74" t="s">
        <v>1006</v>
      </c>
      <c r="AC1063" s="74" t="s">
        <v>1007</v>
      </c>
      <c r="AD1063" s="74" t="s">
        <v>1008</v>
      </c>
      <c r="AE1063" s="74" t="s">
        <v>1013</v>
      </c>
      <c r="AF1063" s="74">
        <v>8</v>
      </c>
      <c r="AG1063" s="74" t="s">
        <v>1004</v>
      </c>
      <c r="AH1063" s="74">
        <v>0</v>
      </c>
      <c r="AI1063" s="104">
        <v>0</v>
      </c>
    </row>
    <row r="1064" spans="1:35">
      <c r="A1064" s="95">
        <v>1545</v>
      </c>
      <c r="B1064" s="74" t="s">
        <v>82</v>
      </c>
      <c r="C1064" s="74" t="s">
        <v>2444</v>
      </c>
      <c r="D1064" s="74" t="s">
        <v>2444</v>
      </c>
      <c r="E1064" s="96" t="str">
        <f>HYPERLINK("[映雪.xlsx]类型!B5",'类型（5）'!$C$5)</f>
        <v>家政强化</v>
      </c>
      <c r="F1064" s="74" t="s">
        <v>1001</v>
      </c>
      <c r="G1064" s="74" t="s">
        <v>1002</v>
      </c>
      <c r="H1064" s="74">
        <v>1611</v>
      </c>
      <c r="I1064" s="74">
        <v>1611</v>
      </c>
      <c r="J1064" s="74">
        <v>129</v>
      </c>
      <c r="K1064" s="74">
        <v>54</v>
      </c>
      <c r="L1064" s="74">
        <v>71</v>
      </c>
      <c r="M1064" s="74">
        <v>66</v>
      </c>
      <c r="N1064" s="74">
        <v>73</v>
      </c>
      <c r="O1064" s="74">
        <f>SUM(K1064,L1064,M1064,N1064)</f>
        <v>264</v>
      </c>
      <c r="P1064" s="74" t="s">
        <v>1051</v>
      </c>
      <c r="Q1064" s="74">
        <v>100</v>
      </c>
      <c r="R1064" s="74">
        <v>1</v>
      </c>
      <c r="S1064" s="74" t="s">
        <v>1012</v>
      </c>
      <c r="T1064" s="74">
        <v>1515</v>
      </c>
      <c r="U1064" s="74">
        <v>1530</v>
      </c>
      <c r="V1064" s="74">
        <v>1547</v>
      </c>
      <c r="W1064" s="74">
        <v>1615</v>
      </c>
      <c r="X1064" s="74">
        <v>0</v>
      </c>
      <c r="Y1064" s="74">
        <v>40</v>
      </c>
      <c r="Z1064" s="74" t="s">
        <v>1004</v>
      </c>
      <c r="AA1064" s="74" t="s">
        <v>1004</v>
      </c>
      <c r="AB1064" s="74" t="s">
        <v>1006</v>
      </c>
      <c r="AC1064" s="74" t="s">
        <v>1007</v>
      </c>
      <c r="AD1064" s="74" t="s">
        <v>1008</v>
      </c>
      <c r="AE1064" s="74" t="s">
        <v>1027</v>
      </c>
      <c r="AF1064" s="74">
        <v>5</v>
      </c>
      <c r="AG1064" s="74" t="s">
        <v>1004</v>
      </c>
      <c r="AH1064" s="74">
        <v>0</v>
      </c>
      <c r="AI1064" s="104">
        <v>0</v>
      </c>
    </row>
    <row r="1065" spans="1:35">
      <c r="A1065" s="95">
        <v>1555</v>
      </c>
      <c r="B1065" s="74" t="s">
        <v>98</v>
      </c>
      <c r="C1065" s="74" t="s">
        <v>2454</v>
      </c>
      <c r="D1065" s="74" t="s">
        <v>2454</v>
      </c>
      <c r="E1065" s="99" t="str">
        <f>HYPERLINK("[映雪.xlsx]类型!B18",'类型（5）'!$C$18)</f>
        <v>科学家</v>
      </c>
      <c r="F1065" s="74" t="s">
        <v>1001</v>
      </c>
      <c r="G1065" s="74" t="s">
        <v>1002</v>
      </c>
      <c r="H1065" s="74">
        <v>1620</v>
      </c>
      <c r="I1065" s="74">
        <v>1620</v>
      </c>
      <c r="J1065" s="74">
        <v>79</v>
      </c>
      <c r="K1065" s="74">
        <v>54</v>
      </c>
      <c r="L1065" s="74">
        <v>74</v>
      </c>
      <c r="M1065" s="74">
        <v>82</v>
      </c>
      <c r="N1065" s="74">
        <v>62</v>
      </c>
      <c r="O1065" s="74">
        <f>SUM(K1065,L1065,M1065,N1065)</f>
        <v>272</v>
      </c>
      <c r="P1065" s="74" t="s">
        <v>1064</v>
      </c>
      <c r="Q1065" s="74">
        <v>100</v>
      </c>
      <c r="R1065" s="74">
        <v>1</v>
      </c>
      <c r="S1065" s="74" t="s">
        <v>1012</v>
      </c>
      <c r="T1065" s="74">
        <v>1523</v>
      </c>
      <c r="U1065" s="74">
        <v>1538</v>
      </c>
      <c r="V1065" s="74">
        <v>1582</v>
      </c>
      <c r="W1065" s="74">
        <v>1615</v>
      </c>
      <c r="X1065" s="74">
        <v>0</v>
      </c>
      <c r="Y1065" s="74">
        <v>55</v>
      </c>
      <c r="Z1065" s="74" t="s">
        <v>1004</v>
      </c>
      <c r="AA1065" s="74" t="s">
        <v>1005</v>
      </c>
      <c r="AB1065" s="74" t="s">
        <v>1006</v>
      </c>
      <c r="AC1065" s="74" t="s">
        <v>1007</v>
      </c>
      <c r="AD1065" s="74" t="s">
        <v>1016</v>
      </c>
      <c r="AE1065" s="74" t="s">
        <v>1009</v>
      </c>
      <c r="AF1065" s="74">
        <v>8</v>
      </c>
      <c r="AG1065" s="74" t="s">
        <v>1005</v>
      </c>
      <c r="AH1065" s="74">
        <v>0</v>
      </c>
      <c r="AI1065" s="104">
        <v>0</v>
      </c>
    </row>
    <row r="1066" spans="1:35">
      <c r="A1066" s="95">
        <v>1569</v>
      </c>
      <c r="B1066" s="74" t="s">
        <v>100</v>
      </c>
      <c r="C1066" s="74" t="s">
        <v>2464</v>
      </c>
      <c r="D1066" s="74" t="s">
        <v>2464</v>
      </c>
      <c r="E1066" s="96" t="str">
        <f>HYPERLINK("[映雪.xlsx]类型!B10",'类型（5）'!$C$10)</f>
        <v>学者</v>
      </c>
      <c r="F1066" s="74" t="s">
        <v>1001</v>
      </c>
      <c r="G1066" s="74" t="s">
        <v>1002</v>
      </c>
      <c r="H1066" s="74">
        <v>1629</v>
      </c>
      <c r="I1066" s="74">
        <v>1629</v>
      </c>
      <c r="J1066" s="74">
        <v>168</v>
      </c>
      <c r="K1066" s="74">
        <v>54</v>
      </c>
      <c r="L1066" s="74">
        <v>49</v>
      </c>
      <c r="M1066" s="74">
        <v>61</v>
      </c>
      <c r="N1066" s="74">
        <v>72</v>
      </c>
      <c r="O1066" s="74">
        <f>SUM(K1066,L1066,M1066,N1066)</f>
        <v>236</v>
      </c>
      <c r="P1066" s="74" t="s">
        <v>1079</v>
      </c>
      <c r="Q1066" s="74">
        <v>100</v>
      </c>
      <c r="R1066" s="74">
        <v>1</v>
      </c>
      <c r="S1066" s="74" t="s">
        <v>1012</v>
      </c>
      <c r="T1066" s="74">
        <v>1524</v>
      </c>
      <c r="U1066" s="74">
        <v>1539</v>
      </c>
      <c r="V1066" s="74">
        <v>1582</v>
      </c>
      <c r="W1066" s="74">
        <v>1615</v>
      </c>
      <c r="X1066" s="74">
        <v>0</v>
      </c>
      <c r="Y1066" s="74">
        <v>55</v>
      </c>
      <c r="Z1066" s="74" t="s">
        <v>1004</v>
      </c>
      <c r="AA1066" s="74" t="s">
        <v>1004</v>
      </c>
      <c r="AB1066" s="74" t="s">
        <v>1006</v>
      </c>
      <c r="AC1066" s="74" t="s">
        <v>1007</v>
      </c>
      <c r="AD1066" s="74" t="s">
        <v>1008</v>
      </c>
      <c r="AE1066" s="74" t="s">
        <v>1027</v>
      </c>
      <c r="AF1066" s="74">
        <v>3</v>
      </c>
      <c r="AG1066" s="74" t="s">
        <v>1004</v>
      </c>
      <c r="AH1066" s="74">
        <v>0</v>
      </c>
      <c r="AI1066" s="104">
        <v>0</v>
      </c>
    </row>
    <row r="1067" spans="1:35">
      <c r="A1067" s="95">
        <v>1604</v>
      </c>
      <c r="B1067" s="74" t="s">
        <v>80</v>
      </c>
      <c r="C1067" s="74" t="s">
        <v>2494</v>
      </c>
      <c r="D1067" s="74" t="s">
        <v>2494</v>
      </c>
      <c r="E1067" s="74" t="str">
        <f>HYPERLINK("[映雪.xlsx]类型!B46",'类型（5）'!$C$46)</f>
        <v>麻将</v>
      </c>
      <c r="F1067" s="74" t="s">
        <v>1001</v>
      </c>
      <c r="G1067" s="74" t="s">
        <v>1002</v>
      </c>
      <c r="H1067" s="74">
        <v>1657</v>
      </c>
      <c r="I1067" s="74">
        <v>1657</v>
      </c>
      <c r="J1067" s="74">
        <v>106</v>
      </c>
      <c r="K1067" s="74">
        <v>54</v>
      </c>
      <c r="L1067" s="74">
        <v>58</v>
      </c>
      <c r="M1067" s="74">
        <v>63</v>
      </c>
      <c r="N1067" s="74">
        <v>63</v>
      </c>
      <c r="O1067" s="74">
        <f>SUM(K1067,L1067,M1067,N1067)</f>
        <v>238</v>
      </c>
      <c r="P1067" s="74" t="s">
        <v>1051</v>
      </c>
      <c r="Q1067" s="74">
        <v>100</v>
      </c>
      <c r="R1067" s="74">
        <v>1</v>
      </c>
      <c r="S1067" s="74" t="s">
        <v>1012</v>
      </c>
      <c r="T1067" s="74">
        <v>1568</v>
      </c>
      <c r="U1067" s="74">
        <v>1583</v>
      </c>
      <c r="V1067" s="74">
        <v>1635</v>
      </c>
      <c r="W1067" s="74">
        <v>1615</v>
      </c>
      <c r="X1067" s="74">
        <v>0</v>
      </c>
      <c r="Y1067" s="74">
        <v>59</v>
      </c>
      <c r="Z1067" s="74" t="s">
        <v>1004</v>
      </c>
      <c r="AA1067" s="74" t="s">
        <v>1005</v>
      </c>
      <c r="AB1067" s="74" t="s">
        <v>1006</v>
      </c>
      <c r="AC1067" s="74" t="s">
        <v>1007</v>
      </c>
      <c r="AD1067" s="74" t="s">
        <v>1023</v>
      </c>
      <c r="AE1067" s="74" t="s">
        <v>1013</v>
      </c>
      <c r="AF1067" s="74">
        <v>6</v>
      </c>
      <c r="AG1067" s="74" t="s">
        <v>1004</v>
      </c>
      <c r="AH1067" s="74">
        <v>0</v>
      </c>
      <c r="AI1067" s="104">
        <v>0</v>
      </c>
    </row>
    <row r="1068" spans="1:35">
      <c r="A1068" s="95">
        <v>1634</v>
      </c>
      <c r="B1068" s="74" t="s">
        <v>44</v>
      </c>
      <c r="C1068" s="74" t="s">
        <v>2522</v>
      </c>
      <c r="D1068" s="74" t="s">
        <v>2522</v>
      </c>
      <c r="E1068" s="74" t="str">
        <f>HYPERLINK("[映雪.xlsx]类型!B69",'类型（5）'!$C$69)</f>
        <v>高阪丽奈</v>
      </c>
      <c r="F1068" s="74" t="s">
        <v>1001</v>
      </c>
      <c r="G1068" s="74" t="s">
        <v>1002</v>
      </c>
      <c r="H1068" s="74">
        <v>1679</v>
      </c>
      <c r="I1068" s="74">
        <v>1679</v>
      </c>
      <c r="J1068" s="74">
        <v>828</v>
      </c>
      <c r="K1068" s="74">
        <v>54</v>
      </c>
      <c r="L1068" s="74">
        <v>57</v>
      </c>
      <c r="M1068" s="74">
        <v>73</v>
      </c>
      <c r="N1068" s="74">
        <v>69</v>
      </c>
      <c r="O1068" s="74">
        <f>SUM(K1068,L1068,M1068,N1068)</f>
        <v>253</v>
      </c>
      <c r="P1068" s="74" t="s">
        <v>1053</v>
      </c>
      <c r="Q1068" s="74">
        <v>100</v>
      </c>
      <c r="R1068" s="74">
        <v>1</v>
      </c>
      <c r="S1068" s="74" t="s">
        <v>1012</v>
      </c>
      <c r="T1068" s="74">
        <v>1570</v>
      </c>
      <c r="U1068" s="74">
        <v>1585</v>
      </c>
      <c r="V1068" s="74">
        <v>1612</v>
      </c>
      <c r="W1068" s="74">
        <v>1615</v>
      </c>
      <c r="X1068" s="74">
        <v>0</v>
      </c>
      <c r="Y1068" s="74">
        <v>30</v>
      </c>
      <c r="Z1068" s="74" t="s">
        <v>1004</v>
      </c>
      <c r="AA1068" s="74" t="s">
        <v>1005</v>
      </c>
      <c r="AB1068" s="74" t="s">
        <v>1006</v>
      </c>
      <c r="AC1068" s="74" t="s">
        <v>1007</v>
      </c>
      <c r="AD1068" s="74" t="s">
        <v>1023</v>
      </c>
      <c r="AE1068" s="74" t="s">
        <v>1009</v>
      </c>
      <c r="AF1068" s="74">
        <v>6</v>
      </c>
      <c r="AG1068" s="74" t="s">
        <v>1004</v>
      </c>
      <c r="AH1068" s="74">
        <v>0</v>
      </c>
      <c r="AI1068" s="104">
        <v>0</v>
      </c>
    </row>
    <row r="1069" spans="1:35">
      <c r="A1069" s="95">
        <v>20</v>
      </c>
      <c r="B1069" s="74" t="s">
        <v>132</v>
      </c>
      <c r="C1069" s="74" t="s">
        <v>1052</v>
      </c>
      <c r="D1069" s="74" t="s">
        <v>1052</v>
      </c>
      <c r="E1069" s="99" t="str">
        <f>HYPERLINK("[映雪.xlsx]类型!B37",'类型（5）'!$C$37)</f>
        <v>歌姬</v>
      </c>
      <c r="F1069" s="74" t="s">
        <v>1001</v>
      </c>
      <c r="G1069" s="74" t="s">
        <v>1002</v>
      </c>
      <c r="H1069" s="74">
        <v>577</v>
      </c>
      <c r="I1069" s="74">
        <v>577</v>
      </c>
      <c r="J1069" s="74">
        <v>27</v>
      </c>
      <c r="K1069" s="74">
        <v>53</v>
      </c>
      <c r="L1069" s="74">
        <v>55</v>
      </c>
      <c r="M1069" s="74">
        <v>64</v>
      </c>
      <c r="N1069" s="74">
        <v>57</v>
      </c>
      <c r="O1069" s="74">
        <f>SUM(K1069,L1069,M1069,N1069)</f>
        <v>229</v>
      </c>
      <c r="P1069" s="74" t="s">
        <v>1053</v>
      </c>
      <c r="Q1069" s="74">
        <v>100</v>
      </c>
      <c r="R1069" s="74">
        <v>1</v>
      </c>
      <c r="S1069" s="74" t="s">
        <v>1012</v>
      </c>
      <c r="T1069" s="74">
        <v>1586</v>
      </c>
      <c r="U1069" s="74">
        <v>1601</v>
      </c>
      <c r="V1069" s="74">
        <v>1631</v>
      </c>
      <c r="W1069" s="74">
        <v>1615</v>
      </c>
      <c r="X1069" s="74">
        <v>13</v>
      </c>
      <c r="Y1069" s="74">
        <v>80</v>
      </c>
      <c r="Z1069" s="74" t="s">
        <v>1004</v>
      </c>
      <c r="AA1069" s="74" t="s">
        <v>1005</v>
      </c>
      <c r="AB1069" s="74" t="s">
        <v>1054</v>
      </c>
      <c r="AC1069" s="74" t="s">
        <v>1007</v>
      </c>
      <c r="AD1069" s="74" t="s">
        <v>1023</v>
      </c>
      <c r="AE1069" s="74" t="s">
        <v>1009</v>
      </c>
      <c r="AF1069" s="74">
        <v>5</v>
      </c>
      <c r="AG1069" s="74" t="s">
        <v>1004</v>
      </c>
      <c r="AH1069" s="74">
        <v>0</v>
      </c>
      <c r="AI1069" s="104">
        <v>0</v>
      </c>
    </row>
    <row r="1070" spans="1:35">
      <c r="A1070" s="95">
        <v>100</v>
      </c>
      <c r="B1070" s="74" t="s">
        <v>92</v>
      </c>
      <c r="C1070" s="74" t="s">
        <v>1140</v>
      </c>
      <c r="D1070" s="74" t="s">
        <v>1140</v>
      </c>
      <c r="E1070" s="74" t="str">
        <f>HYPERLINK("[映雪.xlsx]类型!B9",'类型（5）'!$C$9)</f>
        <v>家政全能</v>
      </c>
      <c r="F1070" s="74" t="s">
        <v>1001</v>
      </c>
      <c r="G1070" s="74" t="s">
        <v>1002</v>
      </c>
      <c r="H1070" s="74">
        <v>99</v>
      </c>
      <c r="I1070" s="74">
        <v>99</v>
      </c>
      <c r="J1070" s="74">
        <v>321</v>
      </c>
      <c r="K1070" s="74">
        <v>53</v>
      </c>
      <c r="L1070" s="74">
        <v>49</v>
      </c>
      <c r="M1070" s="74">
        <v>67</v>
      </c>
      <c r="N1070" s="74">
        <v>81</v>
      </c>
      <c r="O1070" s="74">
        <f>SUM(K1070,L1070,M1070,N1070)</f>
        <v>250</v>
      </c>
      <c r="P1070" s="74" t="s">
        <v>1051</v>
      </c>
      <c r="Q1070" s="74">
        <v>100</v>
      </c>
      <c r="R1070" s="74">
        <v>3</v>
      </c>
      <c r="S1070" s="74" t="s">
        <v>1012</v>
      </c>
      <c r="T1070" s="74">
        <v>1566</v>
      </c>
      <c r="U1070" s="74">
        <v>1581</v>
      </c>
      <c r="V1070" s="74">
        <v>1590</v>
      </c>
      <c r="W1070" s="74">
        <v>1615</v>
      </c>
      <c r="X1070" s="74">
        <v>39</v>
      </c>
      <c r="Y1070" s="74">
        <v>62</v>
      </c>
      <c r="Z1070" s="74" t="s">
        <v>1004</v>
      </c>
      <c r="AA1070" s="74" t="s">
        <v>1005</v>
      </c>
      <c r="AB1070" s="74" t="s">
        <v>1006</v>
      </c>
      <c r="AC1070" s="74" t="s">
        <v>1007</v>
      </c>
      <c r="AD1070" s="74" t="s">
        <v>1016</v>
      </c>
      <c r="AE1070" s="74" t="s">
        <v>1009</v>
      </c>
      <c r="AF1070" s="74">
        <v>6</v>
      </c>
      <c r="AG1070" s="74" t="s">
        <v>1004</v>
      </c>
      <c r="AH1070" s="74">
        <v>0</v>
      </c>
      <c r="AI1070" s="104">
        <v>0</v>
      </c>
    </row>
    <row r="1071" spans="1:35">
      <c r="A1071" s="95">
        <v>200</v>
      </c>
      <c r="B1071" s="74" t="s">
        <v>108</v>
      </c>
      <c r="C1071" s="74" t="s">
        <v>1239</v>
      </c>
      <c r="D1071" s="74" t="s">
        <v>1239</v>
      </c>
      <c r="E1071" s="74" t="str">
        <f>HYPERLINK("[映雪.xlsx]类型!B1",'类型（5）'!$C$1)</f>
        <v>均衡</v>
      </c>
      <c r="F1071" s="74" t="s">
        <v>1001</v>
      </c>
      <c r="G1071" s="74" t="s">
        <v>1002</v>
      </c>
      <c r="H1071" s="74">
        <v>240</v>
      </c>
      <c r="I1071" s="74">
        <v>240</v>
      </c>
      <c r="J1071" s="74">
        <v>113</v>
      </c>
      <c r="K1071" s="74">
        <v>53</v>
      </c>
      <c r="L1071" s="74">
        <v>10</v>
      </c>
      <c r="M1071" s="74">
        <v>56</v>
      </c>
      <c r="N1071" s="74">
        <v>32</v>
      </c>
      <c r="O1071" s="74">
        <f>SUM(K1071,L1071,M1071,N1071)</f>
        <v>151</v>
      </c>
      <c r="P1071" s="74" t="s">
        <v>1051</v>
      </c>
      <c r="Q1071" s="74">
        <v>100</v>
      </c>
      <c r="R1071" s="74">
        <v>1</v>
      </c>
      <c r="S1071" s="74" t="s">
        <v>1012</v>
      </c>
      <c r="T1071" s="74">
        <v>1494</v>
      </c>
      <c r="U1071" s="74">
        <v>1509</v>
      </c>
      <c r="V1071" s="74">
        <v>1583</v>
      </c>
      <c r="W1071" s="74">
        <v>1615</v>
      </c>
      <c r="X1071" s="74">
        <v>22</v>
      </c>
      <c r="Y1071" s="74">
        <v>3</v>
      </c>
      <c r="Z1071" s="74" t="s">
        <v>1004</v>
      </c>
      <c r="AA1071" s="74" t="s">
        <v>1005</v>
      </c>
      <c r="AB1071" s="74" t="s">
        <v>1006</v>
      </c>
      <c r="AC1071" s="74" t="s">
        <v>1007</v>
      </c>
      <c r="AD1071" s="74" t="s">
        <v>1023</v>
      </c>
      <c r="AE1071" s="74" t="s">
        <v>1027</v>
      </c>
      <c r="AF1071" s="74">
        <v>11</v>
      </c>
      <c r="AG1071" s="74" t="s">
        <v>1004</v>
      </c>
      <c r="AH1071" s="74">
        <v>0</v>
      </c>
      <c r="AI1071" s="104">
        <v>54</v>
      </c>
    </row>
    <row r="1072" spans="1:35">
      <c r="A1072" s="95">
        <v>210</v>
      </c>
      <c r="B1072" s="74" t="s">
        <v>108</v>
      </c>
      <c r="C1072" s="74" t="s">
        <v>1248</v>
      </c>
      <c r="D1072" s="74" t="s">
        <v>1248</v>
      </c>
      <c r="E1072" s="96" t="str">
        <f>HYPERLINK("[映雪.xlsx]类型!B15",'类型（5）'!$C$15)</f>
        <v>巫女</v>
      </c>
      <c r="F1072" s="74" t="s">
        <v>1001</v>
      </c>
      <c r="G1072" s="74" t="s">
        <v>1002</v>
      </c>
      <c r="H1072" s="74">
        <v>891</v>
      </c>
      <c r="I1072" s="74">
        <v>891</v>
      </c>
      <c r="J1072" s="74">
        <v>113</v>
      </c>
      <c r="K1072" s="74">
        <v>53</v>
      </c>
      <c r="L1072" s="74">
        <v>51</v>
      </c>
      <c r="M1072" s="74">
        <v>61</v>
      </c>
      <c r="N1072" s="74">
        <v>78</v>
      </c>
      <c r="O1072" s="74">
        <f>SUM(K1072,L1072,M1072,N1072)</f>
        <v>243</v>
      </c>
      <c r="P1072" s="74" t="s">
        <v>1049</v>
      </c>
      <c r="Q1072" s="74">
        <v>100</v>
      </c>
      <c r="R1072" s="74">
        <v>1</v>
      </c>
      <c r="S1072" s="74" t="s">
        <v>1012</v>
      </c>
      <c r="T1072" s="74">
        <v>1529</v>
      </c>
      <c r="U1072" s="74">
        <v>1544</v>
      </c>
      <c r="V1072" s="74">
        <v>1588</v>
      </c>
      <c r="W1072" s="74">
        <v>1615</v>
      </c>
      <c r="X1072" s="74">
        <v>16</v>
      </c>
      <c r="Y1072" s="74">
        <v>3</v>
      </c>
      <c r="Z1072" s="74" t="s">
        <v>1004</v>
      </c>
      <c r="AA1072" s="74" t="s">
        <v>1005</v>
      </c>
      <c r="AB1072" s="74" t="s">
        <v>1006</v>
      </c>
      <c r="AC1072" s="74" t="s">
        <v>1007</v>
      </c>
      <c r="AD1072" s="74" t="s">
        <v>1008</v>
      </c>
      <c r="AE1072" s="74" t="s">
        <v>1009</v>
      </c>
      <c r="AF1072" s="74">
        <v>4</v>
      </c>
      <c r="AG1072" s="74" t="s">
        <v>1004</v>
      </c>
      <c r="AH1072" s="74">
        <v>0</v>
      </c>
      <c r="AI1072" s="104">
        <v>54</v>
      </c>
    </row>
    <row r="1073" spans="1:35">
      <c r="A1073" s="95">
        <v>282</v>
      </c>
      <c r="B1073" s="74" t="s">
        <v>148</v>
      </c>
      <c r="C1073" s="74" t="s">
        <v>1320</v>
      </c>
      <c r="D1073" s="74" t="s">
        <v>1320</v>
      </c>
      <c r="E1073" s="96" t="str">
        <f>HYPERLINK("[映雪.xlsx]类型!B34",'类型（5）'!$C$34)</f>
        <v>宅女</v>
      </c>
      <c r="F1073" s="74" t="s">
        <v>1001</v>
      </c>
      <c r="G1073" s="74" t="s">
        <v>1002</v>
      </c>
      <c r="H1073" s="74">
        <v>833</v>
      </c>
      <c r="I1073" s="74">
        <v>833</v>
      </c>
      <c r="J1073" s="74">
        <v>361</v>
      </c>
      <c r="K1073" s="74">
        <v>53</v>
      </c>
      <c r="L1073" s="74">
        <v>83</v>
      </c>
      <c r="M1073" s="74">
        <v>72</v>
      </c>
      <c r="N1073" s="74">
        <v>72</v>
      </c>
      <c r="O1073" s="74">
        <f>SUM(K1073,L1073,M1073,N1073)</f>
        <v>280</v>
      </c>
      <c r="P1073" s="74" t="s">
        <v>1087</v>
      </c>
      <c r="Q1073" s="74">
        <v>100</v>
      </c>
      <c r="R1073" s="74">
        <v>1</v>
      </c>
      <c r="S1073" s="74" t="s">
        <v>1012</v>
      </c>
      <c r="T1073" s="74">
        <v>1532</v>
      </c>
      <c r="U1073" s="74">
        <v>1547</v>
      </c>
      <c r="V1073" s="74">
        <v>1595</v>
      </c>
      <c r="W1073" s="74">
        <v>1615</v>
      </c>
      <c r="X1073" s="74">
        <v>42</v>
      </c>
      <c r="Y1073" s="74">
        <v>65</v>
      </c>
      <c r="Z1073" s="74" t="s">
        <v>1004</v>
      </c>
      <c r="AA1073" s="74" t="s">
        <v>1004</v>
      </c>
      <c r="AB1073" s="74" t="s">
        <v>1006</v>
      </c>
      <c r="AC1073" s="74" t="s">
        <v>1007</v>
      </c>
      <c r="AD1073" s="74" t="s">
        <v>1016</v>
      </c>
      <c r="AE1073" s="74" t="s">
        <v>1009</v>
      </c>
      <c r="AF1073" s="74">
        <v>11</v>
      </c>
      <c r="AG1073" s="74" t="s">
        <v>1004</v>
      </c>
      <c r="AH1073" s="74">
        <v>0</v>
      </c>
      <c r="AI1073" s="104">
        <v>0</v>
      </c>
    </row>
    <row r="1074" spans="1:35">
      <c r="A1074" s="95">
        <v>335</v>
      </c>
      <c r="B1074" s="74" t="s">
        <v>13</v>
      </c>
      <c r="C1074" s="74" t="s">
        <v>1371</v>
      </c>
      <c r="D1074" s="74" t="s">
        <v>1371</v>
      </c>
      <c r="E1074" s="74" t="str">
        <f>HYPERLINK("[映雪.xlsx]类型!B1",'类型（5）'!$C$1)</f>
        <v>均衡</v>
      </c>
      <c r="F1074" s="74" t="s">
        <v>1001</v>
      </c>
      <c r="G1074" s="74" t="s">
        <v>1002</v>
      </c>
      <c r="H1074" s="74">
        <v>999</v>
      </c>
      <c r="I1074" s="74">
        <v>999</v>
      </c>
      <c r="J1074" s="74">
        <v>374</v>
      </c>
      <c r="K1074" s="74">
        <v>53</v>
      </c>
      <c r="L1074" s="74">
        <v>39</v>
      </c>
      <c r="M1074" s="74">
        <v>50</v>
      </c>
      <c r="N1074" s="74">
        <v>61</v>
      </c>
      <c r="O1074" s="74">
        <f>SUM(K1074,L1074,M1074,N1074)</f>
        <v>203</v>
      </c>
      <c r="P1074" s="74" t="s">
        <v>1031</v>
      </c>
      <c r="Q1074" s="74">
        <v>100</v>
      </c>
      <c r="R1074" s="74">
        <v>1</v>
      </c>
      <c r="S1074" s="74" t="s">
        <v>1012</v>
      </c>
      <c r="T1074" s="74">
        <v>1535</v>
      </c>
      <c r="U1074" s="74">
        <v>1550</v>
      </c>
      <c r="V1074" s="74">
        <v>1582</v>
      </c>
      <c r="W1074" s="74">
        <v>1615</v>
      </c>
      <c r="X1074" s="74">
        <v>3</v>
      </c>
      <c r="Y1074" s="74">
        <v>6</v>
      </c>
      <c r="Z1074" s="74" t="s">
        <v>1004</v>
      </c>
      <c r="AA1074" s="74" t="s">
        <v>1004</v>
      </c>
      <c r="AB1074" s="74" t="s">
        <v>1006</v>
      </c>
      <c r="AC1074" s="74" t="s">
        <v>1007</v>
      </c>
      <c r="AD1074" s="74" t="s">
        <v>1023</v>
      </c>
      <c r="AE1074" s="74" t="s">
        <v>1017</v>
      </c>
      <c r="AF1074" s="74">
        <v>3</v>
      </c>
      <c r="AG1074" s="74" t="s">
        <v>1004</v>
      </c>
      <c r="AH1074" s="74">
        <v>0</v>
      </c>
      <c r="AI1074" s="104">
        <v>0</v>
      </c>
    </row>
    <row r="1075" spans="1:35">
      <c r="A1075" s="95">
        <v>363</v>
      </c>
      <c r="B1075" s="74" t="s">
        <v>128</v>
      </c>
      <c r="C1075" s="74" t="s">
        <v>1401</v>
      </c>
      <c r="D1075" s="74" t="s">
        <v>1401</v>
      </c>
      <c r="E1075" s="74" t="str">
        <f>HYPERLINK("[映雪.xlsx]类型!B22",'类型（5）'!$C$22)</f>
        <v>傲娇</v>
      </c>
      <c r="F1075" s="74" t="s">
        <v>1001</v>
      </c>
      <c r="G1075" s="74" t="s">
        <v>1002</v>
      </c>
      <c r="H1075" s="74">
        <v>439</v>
      </c>
      <c r="I1075" s="74">
        <v>439</v>
      </c>
      <c r="J1075" s="74">
        <v>97</v>
      </c>
      <c r="K1075" s="74">
        <v>53</v>
      </c>
      <c r="L1075" s="74">
        <v>57</v>
      </c>
      <c r="M1075" s="74">
        <v>65</v>
      </c>
      <c r="N1075" s="74">
        <v>83</v>
      </c>
      <c r="O1075" s="74">
        <f>SUM(K1075,L1075,M1075,N1075)</f>
        <v>258</v>
      </c>
      <c r="P1075" s="74" t="s">
        <v>1011</v>
      </c>
      <c r="Q1075" s="74">
        <v>100</v>
      </c>
      <c r="R1075" s="74">
        <v>1</v>
      </c>
      <c r="S1075" s="74" t="s">
        <v>1012</v>
      </c>
      <c r="T1075" s="74">
        <v>1593</v>
      </c>
      <c r="U1075" s="74">
        <v>1608</v>
      </c>
      <c r="V1075" s="74">
        <v>1615</v>
      </c>
      <c r="W1075" s="74">
        <v>1615</v>
      </c>
      <c r="X1075" s="74">
        <v>10</v>
      </c>
      <c r="Y1075" s="74">
        <v>83</v>
      </c>
      <c r="Z1075" s="74" t="s">
        <v>1004</v>
      </c>
      <c r="AA1075" s="74" t="s">
        <v>1004</v>
      </c>
      <c r="AB1075" s="74" t="s">
        <v>1006</v>
      </c>
      <c r="AC1075" s="74" t="s">
        <v>1400</v>
      </c>
      <c r="AD1075" s="74" t="s">
        <v>1016</v>
      </c>
      <c r="AE1075" s="74" t="s">
        <v>1017</v>
      </c>
      <c r="AF1075" s="74">
        <v>8</v>
      </c>
      <c r="AG1075" s="74" t="s">
        <v>1005</v>
      </c>
      <c r="AH1075" s="74">
        <v>94</v>
      </c>
      <c r="AI1075" s="104">
        <v>25</v>
      </c>
    </row>
    <row r="1076" spans="1:35">
      <c r="A1076" s="95">
        <v>369</v>
      </c>
      <c r="B1076" s="74" t="s">
        <v>86</v>
      </c>
      <c r="C1076" s="74" t="s">
        <v>1406</v>
      </c>
      <c r="D1076" s="74" t="s">
        <v>1406</v>
      </c>
      <c r="E1076" s="96" t="str">
        <f>HYPERLINK("[映雪.xlsx]类型!B34",'类型（5）'!$C$34)</f>
        <v>宅女</v>
      </c>
      <c r="F1076" s="74" t="s">
        <v>1001</v>
      </c>
      <c r="G1076" s="74" t="s">
        <v>1002</v>
      </c>
      <c r="H1076" s="74">
        <v>245</v>
      </c>
      <c r="I1076" s="74">
        <v>245</v>
      </c>
      <c r="J1076" s="74">
        <v>147</v>
      </c>
      <c r="K1076" s="74">
        <v>53</v>
      </c>
      <c r="L1076" s="74">
        <v>59</v>
      </c>
      <c r="M1076" s="74">
        <v>55</v>
      </c>
      <c r="N1076" s="74">
        <v>57</v>
      </c>
      <c r="O1076" s="74">
        <f>SUM(K1076,L1076,M1076,N1076)</f>
        <v>224</v>
      </c>
      <c r="P1076" s="74" t="s">
        <v>1064</v>
      </c>
      <c r="Q1076" s="74">
        <v>100</v>
      </c>
      <c r="R1076" s="74">
        <v>1</v>
      </c>
      <c r="S1076" s="74" t="s">
        <v>1012</v>
      </c>
      <c r="T1076" s="74">
        <v>1562</v>
      </c>
      <c r="U1076" s="74">
        <v>1577</v>
      </c>
      <c r="V1076" s="74">
        <v>1614</v>
      </c>
      <c r="W1076" s="74">
        <v>1615</v>
      </c>
      <c r="X1076" s="74">
        <v>90</v>
      </c>
      <c r="Y1076" s="74">
        <v>0</v>
      </c>
      <c r="Z1076" s="74" t="s">
        <v>1004</v>
      </c>
      <c r="AA1076" s="74" t="s">
        <v>1005</v>
      </c>
      <c r="AB1076" s="74" t="s">
        <v>1006</v>
      </c>
      <c r="AC1076" s="74" t="s">
        <v>1007</v>
      </c>
      <c r="AD1076" s="74" t="s">
        <v>1023</v>
      </c>
      <c r="AE1076" s="74" t="s">
        <v>1009</v>
      </c>
      <c r="AF1076" s="74">
        <v>3</v>
      </c>
      <c r="AG1076" s="74" t="s">
        <v>1004</v>
      </c>
      <c r="AH1076" s="74">
        <v>0</v>
      </c>
      <c r="AI1076" s="104">
        <v>65</v>
      </c>
    </row>
    <row r="1077" spans="1:35">
      <c r="A1077" s="95">
        <v>721</v>
      </c>
      <c r="B1077" s="74" t="s">
        <v>78</v>
      </c>
      <c r="C1077" s="74" t="s">
        <v>1718</v>
      </c>
      <c r="D1077" s="74" t="s">
        <v>1718</v>
      </c>
      <c r="E1077" s="74" t="str">
        <f>HYPERLINK("[映雪.xlsx]类型!B35",'类型（5）'!$C$35)</f>
        <v>刺客</v>
      </c>
      <c r="F1077" s="74" t="s">
        <v>1001</v>
      </c>
      <c r="G1077" s="74" t="s">
        <v>1002</v>
      </c>
      <c r="H1077" s="74">
        <v>428</v>
      </c>
      <c r="I1077" s="74">
        <v>428</v>
      </c>
      <c r="J1077" s="74">
        <v>487</v>
      </c>
      <c r="K1077" s="74">
        <v>53</v>
      </c>
      <c r="L1077" s="74">
        <v>63</v>
      </c>
      <c r="M1077" s="74">
        <v>72</v>
      </c>
      <c r="N1077" s="74">
        <v>69</v>
      </c>
      <c r="O1077" s="74">
        <f>SUM(K1077,L1077,M1077,N1077)</f>
        <v>257</v>
      </c>
      <c r="P1077" s="74" t="s">
        <v>1069</v>
      </c>
      <c r="Q1077" s="74">
        <v>100</v>
      </c>
      <c r="R1077" s="74">
        <v>1</v>
      </c>
      <c r="S1077" s="74" t="s">
        <v>1012</v>
      </c>
      <c r="T1077" s="74">
        <v>1546</v>
      </c>
      <c r="U1077" s="74">
        <v>1561</v>
      </c>
      <c r="V1077" s="74">
        <v>1620</v>
      </c>
      <c r="W1077" s="74">
        <v>1615</v>
      </c>
      <c r="X1077" s="74">
        <v>5</v>
      </c>
      <c r="Y1077" s="74">
        <v>77</v>
      </c>
      <c r="Z1077" s="74" t="s">
        <v>1004</v>
      </c>
      <c r="AA1077" s="74" t="s">
        <v>1005</v>
      </c>
      <c r="AB1077" s="74" t="s">
        <v>1006</v>
      </c>
      <c r="AC1077" s="74" t="s">
        <v>1007</v>
      </c>
      <c r="AD1077" s="74" t="s">
        <v>1008</v>
      </c>
      <c r="AE1077" s="74" t="s">
        <v>1017</v>
      </c>
      <c r="AF1077" s="74">
        <v>4</v>
      </c>
      <c r="AG1077" s="74" t="s">
        <v>1004</v>
      </c>
      <c r="AH1077" s="74">
        <v>0</v>
      </c>
      <c r="AI1077" s="104">
        <v>0</v>
      </c>
    </row>
    <row r="1078" spans="1:35">
      <c r="A1078" s="95">
        <v>725</v>
      </c>
      <c r="B1078" s="74" t="s">
        <v>78</v>
      </c>
      <c r="C1078" s="74" t="s">
        <v>1721</v>
      </c>
      <c r="D1078" s="74" t="s">
        <v>1721</v>
      </c>
      <c r="E1078" s="99" t="str">
        <f>HYPERLINK("[映雪.xlsx]类型!B11",'类型（5）'!$C$11)</f>
        <v>人偶</v>
      </c>
      <c r="F1078" s="74" t="s">
        <v>1001</v>
      </c>
      <c r="G1078" s="74" t="s">
        <v>1002</v>
      </c>
      <c r="H1078" s="74">
        <v>61</v>
      </c>
      <c r="I1078" s="74">
        <v>61</v>
      </c>
      <c r="J1078" s="74">
        <v>170</v>
      </c>
      <c r="K1078" s="74">
        <v>53</v>
      </c>
      <c r="L1078" s="74">
        <v>81</v>
      </c>
      <c r="M1078" s="74">
        <v>44</v>
      </c>
      <c r="N1078" s="74">
        <v>77</v>
      </c>
      <c r="O1078" s="74">
        <f>SUM(K1078,L1078,M1078,N1078)</f>
        <v>255</v>
      </c>
      <c r="P1078" s="74" t="s">
        <v>1074</v>
      </c>
      <c r="Q1078" s="74">
        <v>100</v>
      </c>
      <c r="R1078" s="74">
        <v>2</v>
      </c>
      <c r="S1078" s="74" t="s">
        <v>1012</v>
      </c>
      <c r="T1078" s="74">
        <v>1545</v>
      </c>
      <c r="U1078" s="74">
        <v>1560</v>
      </c>
      <c r="V1078" s="74">
        <v>1578</v>
      </c>
      <c r="W1078" s="74">
        <v>1615</v>
      </c>
      <c r="X1078" s="74">
        <v>1</v>
      </c>
      <c r="Y1078" s="74">
        <v>20</v>
      </c>
      <c r="Z1078" s="74" t="s">
        <v>1004</v>
      </c>
      <c r="AA1078" s="74" t="s">
        <v>1004</v>
      </c>
      <c r="AB1078" s="74" t="s">
        <v>1006</v>
      </c>
      <c r="AC1078" s="74" t="s">
        <v>1007</v>
      </c>
      <c r="AD1078" s="74" t="s">
        <v>1016</v>
      </c>
      <c r="AE1078" s="74" t="s">
        <v>1013</v>
      </c>
      <c r="AF1078" s="74">
        <v>9</v>
      </c>
      <c r="AG1078" s="74" t="s">
        <v>1005</v>
      </c>
      <c r="AH1078" s="74">
        <v>0</v>
      </c>
      <c r="AI1078" s="104">
        <v>0</v>
      </c>
    </row>
    <row r="1079" spans="1:35">
      <c r="A1079" s="95">
        <v>749</v>
      </c>
      <c r="B1079" s="74" t="s">
        <v>74</v>
      </c>
      <c r="C1079" s="74" t="s">
        <v>1744</v>
      </c>
      <c r="D1079" s="74" t="s">
        <v>1744</v>
      </c>
      <c r="E1079" s="99" t="str">
        <f>HYPERLINK("[映雪.xlsx]类型!B17",'类型（5）'!$C$17)</f>
        <v>记者</v>
      </c>
      <c r="F1079" s="74" t="s">
        <v>1001</v>
      </c>
      <c r="G1079" s="74" t="s">
        <v>1002</v>
      </c>
      <c r="H1079" s="74">
        <v>524</v>
      </c>
      <c r="I1079" s="74">
        <v>524</v>
      </c>
      <c r="J1079" s="74">
        <v>592</v>
      </c>
      <c r="K1079" s="74">
        <v>53</v>
      </c>
      <c r="L1079" s="74">
        <v>70</v>
      </c>
      <c r="M1079" s="74">
        <v>56</v>
      </c>
      <c r="N1079" s="74">
        <v>51</v>
      </c>
      <c r="O1079" s="74">
        <f>SUM(K1079,L1079,M1079,N1079)</f>
        <v>230</v>
      </c>
      <c r="P1079" s="74" t="s">
        <v>1022</v>
      </c>
      <c r="Q1079" s="74">
        <v>100</v>
      </c>
      <c r="R1079" s="74">
        <v>1</v>
      </c>
      <c r="S1079" s="74" t="s">
        <v>1012</v>
      </c>
      <c r="T1079" s="74">
        <v>1528</v>
      </c>
      <c r="U1079" s="74">
        <v>1543</v>
      </c>
      <c r="V1079" s="74">
        <v>1582</v>
      </c>
      <c r="W1079" s="74">
        <v>1615</v>
      </c>
      <c r="X1079" s="74">
        <v>55</v>
      </c>
      <c r="Y1079" s="74">
        <v>88</v>
      </c>
      <c r="Z1079" s="74" t="s">
        <v>1004</v>
      </c>
      <c r="AA1079" s="74" t="s">
        <v>1004</v>
      </c>
      <c r="AB1079" s="74" t="s">
        <v>1006</v>
      </c>
      <c r="AC1079" s="74" t="s">
        <v>1007</v>
      </c>
      <c r="AD1079" s="74" t="s">
        <v>1008</v>
      </c>
      <c r="AE1079" s="74" t="s">
        <v>1017</v>
      </c>
      <c r="AF1079" s="74">
        <v>5</v>
      </c>
      <c r="AG1079" s="74" t="s">
        <v>1004</v>
      </c>
      <c r="AH1079" s="74">
        <v>0</v>
      </c>
      <c r="AI1079" s="104">
        <v>0</v>
      </c>
    </row>
    <row r="1080" spans="1:35">
      <c r="A1080" s="95">
        <v>805</v>
      </c>
      <c r="B1080" s="74" t="s">
        <v>42</v>
      </c>
      <c r="C1080" s="74" t="s">
        <v>1794</v>
      </c>
      <c r="D1080" s="74" t="s">
        <v>1794</v>
      </c>
      <c r="E1080" s="74" t="str">
        <f>HYPERLINK("[映雪.xlsx]类型!B38",'类型（5）'!$C$38)</f>
        <v>战士</v>
      </c>
      <c r="F1080" s="74" t="s">
        <v>1001</v>
      </c>
      <c r="G1080" s="74" t="s">
        <v>1002</v>
      </c>
      <c r="H1080" s="74">
        <v>752</v>
      </c>
      <c r="I1080" s="74">
        <v>752</v>
      </c>
      <c r="J1080" s="74">
        <v>525</v>
      </c>
      <c r="K1080" s="74">
        <v>53</v>
      </c>
      <c r="L1080" s="74">
        <v>74</v>
      </c>
      <c r="M1080" s="74">
        <v>45</v>
      </c>
      <c r="N1080" s="74">
        <v>63</v>
      </c>
      <c r="O1080" s="74">
        <f>SUM(K1080,L1080,M1080,N1080)</f>
        <v>235</v>
      </c>
      <c r="P1080" s="74" t="s">
        <v>1047</v>
      </c>
      <c r="Q1080" s="74">
        <v>100</v>
      </c>
      <c r="R1080" s="74">
        <v>1</v>
      </c>
      <c r="S1080" s="74" t="s">
        <v>1012</v>
      </c>
      <c r="T1080" s="74">
        <v>1513</v>
      </c>
      <c r="U1080" s="74">
        <v>1528</v>
      </c>
      <c r="V1080" s="74">
        <v>1577</v>
      </c>
      <c r="W1080" s="74">
        <v>1615</v>
      </c>
      <c r="X1080" s="74">
        <v>43</v>
      </c>
      <c r="Y1080" s="74">
        <v>13</v>
      </c>
      <c r="Z1080" s="74" t="s">
        <v>1004</v>
      </c>
      <c r="AA1080" s="74" t="s">
        <v>1004</v>
      </c>
      <c r="AB1080" s="74" t="s">
        <v>1006</v>
      </c>
      <c r="AC1080" s="74" t="s">
        <v>1007</v>
      </c>
      <c r="AD1080" s="74" t="s">
        <v>1008</v>
      </c>
      <c r="AE1080" s="74" t="s">
        <v>1027</v>
      </c>
      <c r="AF1080" s="74">
        <v>7</v>
      </c>
      <c r="AG1080" s="74" t="s">
        <v>1004</v>
      </c>
      <c r="AH1080" s="74">
        <v>0</v>
      </c>
      <c r="AI1080" s="104">
        <v>0</v>
      </c>
    </row>
    <row r="1081" spans="1:35">
      <c r="A1081" s="95">
        <v>860</v>
      </c>
      <c r="B1081" s="74" t="s">
        <v>30</v>
      </c>
      <c r="C1081" s="74" t="s">
        <v>1841</v>
      </c>
      <c r="D1081" s="74" t="s">
        <v>1841</v>
      </c>
      <c r="E1081" s="74" t="str">
        <f>HYPERLINK("[映雪.xlsx]类型!B9",'类型（5）'!$C$9)</f>
        <v>家政全能</v>
      </c>
      <c r="F1081" s="74" t="s">
        <v>1001</v>
      </c>
      <c r="G1081" s="74" t="s">
        <v>1002</v>
      </c>
      <c r="H1081" s="74">
        <v>215</v>
      </c>
      <c r="I1081" s="74">
        <v>215</v>
      </c>
      <c r="J1081" s="74">
        <v>110</v>
      </c>
      <c r="K1081" s="74">
        <v>53</v>
      </c>
      <c r="L1081" s="74">
        <v>74</v>
      </c>
      <c r="M1081" s="74">
        <v>48</v>
      </c>
      <c r="N1081" s="74">
        <v>81</v>
      </c>
      <c r="O1081" s="74">
        <f>SUM(K1081,L1081,M1081,N1081)</f>
        <v>256</v>
      </c>
      <c r="P1081" s="74" t="s">
        <v>1042</v>
      </c>
      <c r="Q1081" s="74">
        <v>100</v>
      </c>
      <c r="R1081" s="74">
        <v>2</v>
      </c>
      <c r="S1081" s="74" t="s">
        <v>1012</v>
      </c>
      <c r="T1081" s="74">
        <v>1513</v>
      </c>
      <c r="U1081" s="74">
        <v>1528</v>
      </c>
      <c r="V1081" s="74">
        <v>1572</v>
      </c>
      <c r="W1081" s="74">
        <v>1615</v>
      </c>
      <c r="X1081" s="74">
        <v>92</v>
      </c>
      <c r="Y1081" s="74">
        <v>20</v>
      </c>
      <c r="Z1081" s="74" t="s">
        <v>1004</v>
      </c>
      <c r="AA1081" s="74" t="s">
        <v>1004</v>
      </c>
      <c r="AB1081" s="74" t="s">
        <v>1006</v>
      </c>
      <c r="AC1081" s="74" t="s">
        <v>1007</v>
      </c>
      <c r="AD1081" s="74" t="s">
        <v>1016</v>
      </c>
      <c r="AE1081" s="74" t="s">
        <v>1020</v>
      </c>
      <c r="AF1081" s="74">
        <v>4</v>
      </c>
      <c r="AG1081" s="74" t="s">
        <v>1005</v>
      </c>
      <c r="AH1081" s="74">
        <v>0</v>
      </c>
      <c r="AI1081" s="104">
        <v>0</v>
      </c>
    </row>
    <row r="1082" spans="1:35">
      <c r="A1082" s="95">
        <v>948</v>
      </c>
      <c r="B1082" s="74" t="s">
        <v>44</v>
      </c>
      <c r="C1082" s="74" t="s">
        <v>1919</v>
      </c>
      <c r="D1082" s="74" t="s">
        <v>1919</v>
      </c>
      <c r="E1082" s="74" t="str">
        <f>HYPERLINK("[映雪.xlsx]类型!B35",'类型（5）'!$C$35)</f>
        <v>刺客</v>
      </c>
      <c r="F1082" s="74" t="s">
        <v>1001</v>
      </c>
      <c r="G1082" s="74" t="s">
        <v>1002</v>
      </c>
      <c r="H1082" s="74">
        <v>189</v>
      </c>
      <c r="I1082" s="74">
        <v>189</v>
      </c>
      <c r="J1082" s="74">
        <v>17</v>
      </c>
      <c r="K1082" s="74">
        <v>53</v>
      </c>
      <c r="L1082" s="74">
        <v>75</v>
      </c>
      <c r="M1082" s="74">
        <v>49</v>
      </c>
      <c r="N1082" s="74">
        <v>55</v>
      </c>
      <c r="O1082" s="74">
        <f>SUM(K1082,L1082,M1082,N1082)</f>
        <v>232</v>
      </c>
      <c r="P1082" s="74" t="s">
        <v>1085</v>
      </c>
      <c r="Q1082" s="74">
        <v>100</v>
      </c>
      <c r="R1082" s="74">
        <v>1</v>
      </c>
      <c r="S1082" s="74" t="s">
        <v>1012</v>
      </c>
      <c r="T1082" s="74">
        <v>1512</v>
      </c>
      <c r="U1082" s="74">
        <v>1527</v>
      </c>
      <c r="V1082" s="74">
        <v>1585</v>
      </c>
      <c r="W1082" s="74">
        <v>1615</v>
      </c>
      <c r="X1082" s="74">
        <v>77</v>
      </c>
      <c r="Y1082" s="74">
        <v>55</v>
      </c>
      <c r="Z1082" s="74" t="s">
        <v>1004</v>
      </c>
      <c r="AA1082" s="74" t="s">
        <v>1005</v>
      </c>
      <c r="AB1082" s="74" t="s">
        <v>1006</v>
      </c>
      <c r="AC1082" s="74" t="s">
        <v>1007</v>
      </c>
      <c r="AD1082" s="74" t="s">
        <v>1008</v>
      </c>
      <c r="AE1082" s="74" t="s">
        <v>1027</v>
      </c>
      <c r="AF1082" s="74">
        <v>9</v>
      </c>
      <c r="AG1082" s="74" t="s">
        <v>1005</v>
      </c>
      <c r="AH1082" s="74">
        <v>0</v>
      </c>
      <c r="AI1082" s="104">
        <v>0</v>
      </c>
    </row>
    <row r="1083" spans="1:35">
      <c r="A1083" s="95">
        <v>958</v>
      </c>
      <c r="B1083" s="74" t="s">
        <v>48</v>
      </c>
      <c r="C1083" s="74" t="s">
        <v>1928</v>
      </c>
      <c r="D1083" s="74" t="s">
        <v>1928</v>
      </c>
      <c r="E1083" s="99" t="str">
        <f>HYPERLINK("[映雪.xlsx]类型!B26",'类型（5）'!$C$26)</f>
        <v>剑豪</v>
      </c>
      <c r="F1083" s="74" t="s">
        <v>1001</v>
      </c>
      <c r="G1083" s="74" t="s">
        <v>1002</v>
      </c>
      <c r="H1083" s="74">
        <v>175</v>
      </c>
      <c r="I1083" s="74">
        <v>175</v>
      </c>
      <c r="J1083" s="74">
        <v>594</v>
      </c>
      <c r="K1083" s="74">
        <v>53</v>
      </c>
      <c r="L1083" s="74">
        <v>68</v>
      </c>
      <c r="M1083" s="74">
        <v>46</v>
      </c>
      <c r="N1083" s="74">
        <v>42</v>
      </c>
      <c r="O1083" s="74">
        <f>SUM(K1083,L1083,M1083,N1083)</f>
        <v>209</v>
      </c>
      <c r="P1083" s="74" t="s">
        <v>1042</v>
      </c>
      <c r="Q1083" s="74">
        <v>100</v>
      </c>
      <c r="R1083" s="74">
        <v>1</v>
      </c>
      <c r="S1083" s="74" t="s">
        <v>1012</v>
      </c>
      <c r="T1083" s="74">
        <v>1558</v>
      </c>
      <c r="U1083" s="74">
        <v>1573</v>
      </c>
      <c r="V1083" s="74">
        <v>1634</v>
      </c>
      <c r="W1083" s="74">
        <v>1615</v>
      </c>
      <c r="X1083" s="74">
        <v>97</v>
      </c>
      <c r="Y1083" s="74">
        <v>26</v>
      </c>
      <c r="Z1083" s="74" t="s">
        <v>1004</v>
      </c>
      <c r="AA1083" s="74" t="s">
        <v>1005</v>
      </c>
      <c r="AB1083" s="74" t="s">
        <v>1006</v>
      </c>
      <c r="AC1083" s="74" t="s">
        <v>1007</v>
      </c>
      <c r="AD1083" s="74" t="s">
        <v>1023</v>
      </c>
      <c r="AE1083" s="74" t="s">
        <v>1027</v>
      </c>
      <c r="AF1083" s="74">
        <v>3</v>
      </c>
      <c r="AG1083" s="74" t="s">
        <v>1004</v>
      </c>
      <c r="AH1083" s="74">
        <v>0</v>
      </c>
      <c r="AI1083" s="104">
        <v>0</v>
      </c>
    </row>
    <row r="1084" spans="1:35">
      <c r="A1084" s="95">
        <v>970</v>
      </c>
      <c r="B1084" s="74" t="s">
        <v>48</v>
      </c>
      <c r="C1084" s="74" t="s">
        <v>1938</v>
      </c>
      <c r="D1084" s="74" t="s">
        <v>1938</v>
      </c>
      <c r="E1084" s="74" t="str">
        <f>HYPERLINK("[映雪.xlsx]类型!B13",'类型（5）'!$C$13)</f>
        <v>贤者</v>
      </c>
      <c r="F1084" s="74" t="s">
        <v>1001</v>
      </c>
      <c r="G1084" s="74" t="s">
        <v>1002</v>
      </c>
      <c r="H1084" s="74">
        <v>117</v>
      </c>
      <c r="I1084" s="74">
        <v>117</v>
      </c>
      <c r="J1084" s="74">
        <v>588</v>
      </c>
      <c r="K1084" s="74">
        <v>53</v>
      </c>
      <c r="L1084" s="74">
        <v>64</v>
      </c>
      <c r="M1084" s="74">
        <v>82</v>
      </c>
      <c r="N1084" s="74">
        <v>51</v>
      </c>
      <c r="O1084" s="74">
        <f>SUM(K1084,L1084,M1084,N1084)</f>
        <v>250</v>
      </c>
      <c r="P1084" s="74" t="s">
        <v>1083</v>
      </c>
      <c r="Q1084" s="74">
        <v>100</v>
      </c>
      <c r="R1084" s="74">
        <v>1</v>
      </c>
      <c r="S1084" s="74" t="s">
        <v>1012</v>
      </c>
      <c r="T1084" s="74">
        <v>1547</v>
      </c>
      <c r="U1084" s="74">
        <v>1562</v>
      </c>
      <c r="V1084" s="74">
        <v>1587</v>
      </c>
      <c r="W1084" s="74">
        <v>1615</v>
      </c>
      <c r="X1084" s="74">
        <v>30</v>
      </c>
      <c r="Y1084" s="74">
        <v>40</v>
      </c>
      <c r="Z1084" s="74" t="s">
        <v>1004</v>
      </c>
      <c r="AA1084" s="74" t="s">
        <v>1004</v>
      </c>
      <c r="AB1084" s="74" t="s">
        <v>1006</v>
      </c>
      <c r="AC1084" s="74" t="s">
        <v>1007</v>
      </c>
      <c r="AD1084" s="74" t="s">
        <v>1016</v>
      </c>
      <c r="AE1084" s="74" t="s">
        <v>1013</v>
      </c>
      <c r="AF1084" s="74">
        <v>6</v>
      </c>
      <c r="AG1084" s="74" t="s">
        <v>1005</v>
      </c>
      <c r="AH1084" s="74">
        <v>0</v>
      </c>
      <c r="AI1084" s="104">
        <v>0</v>
      </c>
    </row>
    <row r="1085" hidden="1" spans="1:35">
      <c r="A1085" s="95">
        <v>1083</v>
      </c>
      <c r="B1085" s="74"/>
      <c r="C1085" s="74" t="s">
        <v>2041</v>
      </c>
      <c r="D1085" s="74" t="s">
        <v>2041</v>
      </c>
      <c r="E1085" s="74" t="str">
        <f>HYPERLINK("[映雪.xlsx]类型!B3",'类型（5）'!$C$3)</f>
        <v>武勇强化</v>
      </c>
      <c r="F1085" s="74" t="s">
        <v>1098</v>
      </c>
      <c r="G1085" s="74" t="s">
        <v>1002</v>
      </c>
      <c r="H1085" s="74">
        <v>1083</v>
      </c>
      <c r="I1085" s="74">
        <v>1083</v>
      </c>
      <c r="J1085" s="74">
        <v>6</v>
      </c>
      <c r="K1085" s="74">
        <v>32</v>
      </c>
      <c r="L1085" s="74">
        <v>77</v>
      </c>
      <c r="M1085" s="74">
        <v>70</v>
      </c>
      <c r="N1085" s="74">
        <v>61</v>
      </c>
      <c r="O1085" s="74">
        <f>SUM(K1085,L1085,M1085,N1085)</f>
        <v>240</v>
      </c>
      <c r="P1085" s="74" t="s">
        <v>1044</v>
      </c>
      <c r="Q1085" s="74">
        <v>550</v>
      </c>
      <c r="R1085" s="74">
        <v>0</v>
      </c>
      <c r="S1085" s="74"/>
      <c r="T1085" s="74">
        <v>1561</v>
      </c>
      <c r="U1085" s="74">
        <v>1576</v>
      </c>
      <c r="V1085" s="74">
        <v>1643</v>
      </c>
      <c r="W1085" s="74">
        <v>0</v>
      </c>
      <c r="X1085" s="74">
        <v>30</v>
      </c>
      <c r="Y1085" s="74">
        <v>74</v>
      </c>
      <c r="Z1085" s="74" t="s">
        <v>1004</v>
      </c>
      <c r="AA1085" s="74" t="s">
        <v>1005</v>
      </c>
      <c r="AB1085" s="74" t="s">
        <v>1006</v>
      </c>
      <c r="AC1085" s="74" t="s">
        <v>1204</v>
      </c>
      <c r="AD1085" s="74" t="s">
        <v>1008</v>
      </c>
      <c r="AE1085" s="74" t="s">
        <v>1038</v>
      </c>
      <c r="AF1085" s="74">
        <v>14</v>
      </c>
      <c r="AG1085" s="74" t="s">
        <v>1005</v>
      </c>
      <c r="AH1085" s="74">
        <v>0</v>
      </c>
      <c r="AI1085" s="104">
        <v>0</v>
      </c>
    </row>
    <row r="1086" spans="1:35">
      <c r="A1086" s="95">
        <v>1057</v>
      </c>
      <c r="B1086" s="74" t="s">
        <v>96</v>
      </c>
      <c r="C1086" s="74" t="s">
        <v>2017</v>
      </c>
      <c r="D1086" s="74" t="s">
        <v>2017</v>
      </c>
      <c r="E1086" s="99" t="str">
        <f>HYPERLINK("[映雪.xlsx]类型!B17",'类型（5）'!$C$17)</f>
        <v>记者</v>
      </c>
      <c r="F1086" s="74" t="s">
        <v>1001</v>
      </c>
      <c r="G1086" s="74" t="s">
        <v>1002</v>
      </c>
      <c r="H1086" s="74">
        <v>1057</v>
      </c>
      <c r="I1086" s="74">
        <v>1057</v>
      </c>
      <c r="J1086" s="74">
        <v>364</v>
      </c>
      <c r="K1086" s="74">
        <v>53</v>
      </c>
      <c r="L1086" s="74">
        <v>55</v>
      </c>
      <c r="M1086" s="74">
        <v>67</v>
      </c>
      <c r="N1086" s="74">
        <v>58</v>
      </c>
      <c r="O1086" s="74">
        <f>SUM(K1086,L1086,M1086,N1086)</f>
        <v>233</v>
      </c>
      <c r="P1086" s="74" t="s">
        <v>1026</v>
      </c>
      <c r="Q1086" s="74">
        <v>100</v>
      </c>
      <c r="R1086" s="74">
        <v>1</v>
      </c>
      <c r="S1086" s="74" t="s">
        <v>1012</v>
      </c>
      <c r="T1086" s="74">
        <v>1563</v>
      </c>
      <c r="U1086" s="74">
        <v>1578</v>
      </c>
      <c r="V1086" s="74">
        <v>1625</v>
      </c>
      <c r="W1086" s="74">
        <v>1615</v>
      </c>
      <c r="X1086" s="74">
        <v>5</v>
      </c>
      <c r="Y1086" s="74">
        <v>60</v>
      </c>
      <c r="Z1086" s="74" t="s">
        <v>1004</v>
      </c>
      <c r="AA1086" s="74" t="s">
        <v>1005</v>
      </c>
      <c r="AB1086" s="74" t="s">
        <v>1006</v>
      </c>
      <c r="AC1086" s="74" t="s">
        <v>1007</v>
      </c>
      <c r="AD1086" s="74" t="s">
        <v>1023</v>
      </c>
      <c r="AE1086" s="74" t="s">
        <v>1013</v>
      </c>
      <c r="AF1086" s="74">
        <v>4</v>
      </c>
      <c r="AG1086" s="74" t="s">
        <v>1004</v>
      </c>
      <c r="AH1086" s="74">
        <v>0</v>
      </c>
      <c r="AI1086" s="104">
        <v>0</v>
      </c>
    </row>
    <row r="1087" spans="1:35">
      <c r="A1087" s="95">
        <v>1216</v>
      </c>
      <c r="B1087" s="74" t="s">
        <v>66</v>
      </c>
      <c r="C1087" s="74" t="s">
        <v>2160</v>
      </c>
      <c r="D1087" s="74" t="s">
        <v>2160</v>
      </c>
      <c r="E1087" s="96" t="str">
        <f>HYPERLINK("[映雪.xlsx]类型!B27",'类型（5）'!$C$27)</f>
        <v>骑士</v>
      </c>
      <c r="F1087" s="74" t="s">
        <v>1001</v>
      </c>
      <c r="G1087" s="74" t="s">
        <v>1002</v>
      </c>
      <c r="H1087" s="74">
        <v>1160</v>
      </c>
      <c r="I1087" s="74">
        <v>1160</v>
      </c>
      <c r="J1087" s="74">
        <v>493</v>
      </c>
      <c r="K1087" s="74">
        <v>53</v>
      </c>
      <c r="L1087" s="74">
        <v>76</v>
      </c>
      <c r="M1087" s="74">
        <v>51</v>
      </c>
      <c r="N1087" s="74">
        <v>73</v>
      </c>
      <c r="O1087" s="74">
        <f>SUM(K1087,L1087,M1087,N1087)</f>
        <v>253</v>
      </c>
      <c r="P1087" s="74" t="s">
        <v>1085</v>
      </c>
      <c r="Q1087" s="74">
        <v>100</v>
      </c>
      <c r="R1087" s="74">
        <v>1</v>
      </c>
      <c r="S1087" s="74" t="s">
        <v>1012</v>
      </c>
      <c r="T1087" s="74">
        <v>1530</v>
      </c>
      <c r="U1087" s="74">
        <v>1545</v>
      </c>
      <c r="V1087" s="74">
        <v>1569</v>
      </c>
      <c r="W1087" s="74">
        <v>1615</v>
      </c>
      <c r="X1087" s="74">
        <v>37</v>
      </c>
      <c r="Y1087" s="74">
        <v>44</v>
      </c>
      <c r="Z1087" s="74" t="s">
        <v>1004</v>
      </c>
      <c r="AA1087" s="74" t="s">
        <v>1005</v>
      </c>
      <c r="AB1087" s="74" t="s">
        <v>1006</v>
      </c>
      <c r="AC1087" s="74" t="s">
        <v>1007</v>
      </c>
      <c r="AD1087" s="74" t="s">
        <v>1008</v>
      </c>
      <c r="AE1087" s="74" t="s">
        <v>1009</v>
      </c>
      <c r="AF1087" s="74">
        <v>12</v>
      </c>
      <c r="AG1087" s="74" t="s">
        <v>1004</v>
      </c>
      <c r="AH1087" s="74">
        <v>0</v>
      </c>
      <c r="AI1087" s="104">
        <v>0</v>
      </c>
    </row>
    <row r="1088" spans="1:35">
      <c r="A1088" s="95">
        <v>1258</v>
      </c>
      <c r="B1088" s="74" t="s">
        <v>106</v>
      </c>
      <c r="C1088" s="74" t="s">
        <v>2196</v>
      </c>
      <c r="D1088" s="74" t="s">
        <v>2196</v>
      </c>
      <c r="E1088" s="74" t="str">
        <f>HYPERLINK("[映雪.xlsx]类型!B22",'类型（5）'!$C$22)</f>
        <v>傲娇</v>
      </c>
      <c r="F1088" s="74" t="s">
        <v>1001</v>
      </c>
      <c r="G1088" s="74" t="s">
        <v>1002</v>
      </c>
      <c r="H1088" s="74">
        <v>1183</v>
      </c>
      <c r="I1088" s="74">
        <v>1183</v>
      </c>
      <c r="J1088" s="74">
        <v>554</v>
      </c>
      <c r="K1088" s="74">
        <v>53</v>
      </c>
      <c r="L1088" s="74">
        <v>46</v>
      </c>
      <c r="M1088" s="74">
        <v>50</v>
      </c>
      <c r="N1088" s="74">
        <v>71</v>
      </c>
      <c r="O1088" s="74">
        <f>SUM(K1088,L1088,M1088,N1088)</f>
        <v>220</v>
      </c>
      <c r="P1088" s="74" t="s">
        <v>1047</v>
      </c>
      <c r="Q1088" s="74">
        <v>100</v>
      </c>
      <c r="R1088" s="74">
        <v>1</v>
      </c>
      <c r="S1088" s="74" t="s">
        <v>1012</v>
      </c>
      <c r="T1088" s="74">
        <v>1529</v>
      </c>
      <c r="U1088" s="74">
        <v>1544</v>
      </c>
      <c r="V1088" s="74">
        <v>1585</v>
      </c>
      <c r="W1088" s="74">
        <v>1615</v>
      </c>
      <c r="X1088" s="74">
        <v>62</v>
      </c>
      <c r="Y1088" s="74">
        <v>40</v>
      </c>
      <c r="Z1088" s="74" t="s">
        <v>1004</v>
      </c>
      <c r="AA1088" s="74" t="s">
        <v>1005</v>
      </c>
      <c r="AB1088" s="74" t="s">
        <v>1006</v>
      </c>
      <c r="AC1088" s="74" t="s">
        <v>1007</v>
      </c>
      <c r="AD1088" s="74" t="s">
        <v>1008</v>
      </c>
      <c r="AE1088" s="74" t="s">
        <v>1009</v>
      </c>
      <c r="AF1088" s="74">
        <v>9</v>
      </c>
      <c r="AG1088" s="74" t="s">
        <v>1004</v>
      </c>
      <c r="AH1088" s="74">
        <v>0</v>
      </c>
      <c r="AI1088" s="104">
        <v>0</v>
      </c>
    </row>
    <row r="1089" spans="1:35">
      <c r="A1089" s="95">
        <v>1290</v>
      </c>
      <c r="B1089" s="74" t="s">
        <v>142</v>
      </c>
      <c r="C1089" s="74" t="s">
        <v>2224</v>
      </c>
      <c r="D1089" s="74" t="s">
        <v>2224</v>
      </c>
      <c r="E1089" s="99" t="str">
        <f>HYPERLINK("[映雪.xlsx]类型!B18",'类型（5）'!$C$18)</f>
        <v>科学家</v>
      </c>
      <c r="F1089" s="74" t="s">
        <v>1001</v>
      </c>
      <c r="G1089" s="74" t="s">
        <v>1002</v>
      </c>
      <c r="H1089" s="74">
        <v>1391</v>
      </c>
      <c r="I1089" s="74">
        <v>1391</v>
      </c>
      <c r="J1089" s="74">
        <v>133</v>
      </c>
      <c r="K1089" s="74">
        <v>53</v>
      </c>
      <c r="L1089" s="74">
        <v>72</v>
      </c>
      <c r="M1089" s="74">
        <v>74</v>
      </c>
      <c r="N1089" s="74">
        <v>59</v>
      </c>
      <c r="O1089" s="74">
        <f>SUM(K1089,L1089,M1089,N1089)</f>
        <v>258</v>
      </c>
      <c r="P1089" s="74" t="s">
        <v>1047</v>
      </c>
      <c r="Q1089" s="74">
        <v>100</v>
      </c>
      <c r="R1089" s="74">
        <v>1</v>
      </c>
      <c r="S1089" s="74" t="s">
        <v>1012</v>
      </c>
      <c r="T1089" s="74">
        <v>1554</v>
      </c>
      <c r="U1089" s="74">
        <v>1569</v>
      </c>
      <c r="V1089" s="74">
        <v>1635</v>
      </c>
      <c r="W1089" s="74">
        <v>1615</v>
      </c>
      <c r="X1089" s="74">
        <v>0</v>
      </c>
      <c r="Y1089" s="74">
        <v>10</v>
      </c>
      <c r="Z1089" s="74" t="s">
        <v>1004</v>
      </c>
      <c r="AA1089" s="74" t="s">
        <v>1005</v>
      </c>
      <c r="AB1089" s="74" t="s">
        <v>1006</v>
      </c>
      <c r="AC1089" s="74" t="s">
        <v>1007</v>
      </c>
      <c r="AD1089" s="74" t="s">
        <v>1008</v>
      </c>
      <c r="AE1089" s="74" t="s">
        <v>1024</v>
      </c>
      <c r="AF1089" s="74">
        <v>9</v>
      </c>
      <c r="AG1089" s="74" t="s">
        <v>1005</v>
      </c>
      <c r="AH1089" s="74">
        <v>0</v>
      </c>
      <c r="AI1089" s="104">
        <v>0</v>
      </c>
    </row>
    <row r="1090" spans="1:35">
      <c r="A1090" s="95">
        <v>1368</v>
      </c>
      <c r="B1090" s="74" t="s">
        <v>158</v>
      </c>
      <c r="C1090" s="74" t="s">
        <v>2293</v>
      </c>
      <c r="D1090" s="74" t="s">
        <v>2293</v>
      </c>
      <c r="E1090" s="99" t="str">
        <f>HYPERLINK("[映雪.xlsx]类型!B11",'类型（5）'!$C$11)</f>
        <v>人偶</v>
      </c>
      <c r="F1090" s="74" t="s">
        <v>1001</v>
      </c>
      <c r="G1090" s="74" t="s">
        <v>1002</v>
      </c>
      <c r="H1090" s="74">
        <v>1458</v>
      </c>
      <c r="I1090" s="74">
        <v>1458</v>
      </c>
      <c r="J1090" s="74">
        <v>463</v>
      </c>
      <c r="K1090" s="74">
        <v>53</v>
      </c>
      <c r="L1090" s="74">
        <v>55</v>
      </c>
      <c r="M1090" s="74">
        <v>40</v>
      </c>
      <c r="N1090" s="74">
        <v>36</v>
      </c>
      <c r="O1090" s="74">
        <f>SUM(K1090,L1090,M1090,N1090)</f>
        <v>184</v>
      </c>
      <c r="P1090" s="74" t="s">
        <v>1036</v>
      </c>
      <c r="Q1090" s="74">
        <v>100</v>
      </c>
      <c r="R1090" s="74">
        <v>1</v>
      </c>
      <c r="S1090" s="74" t="s">
        <v>1012</v>
      </c>
      <c r="T1090" s="74">
        <v>1497</v>
      </c>
      <c r="U1090" s="74">
        <v>1512</v>
      </c>
      <c r="V1090" s="74">
        <v>1546</v>
      </c>
      <c r="W1090" s="74">
        <v>1615</v>
      </c>
      <c r="X1090" s="74">
        <v>0</v>
      </c>
      <c r="Y1090" s="74">
        <v>54</v>
      </c>
      <c r="Z1090" s="74" t="s">
        <v>1004</v>
      </c>
      <c r="AA1090" s="74" t="s">
        <v>1005</v>
      </c>
      <c r="AB1090" s="74" t="s">
        <v>1006</v>
      </c>
      <c r="AC1090" s="74" t="s">
        <v>1007</v>
      </c>
      <c r="AD1090" s="74" t="s">
        <v>1023</v>
      </c>
      <c r="AE1090" s="74" t="s">
        <v>1024</v>
      </c>
      <c r="AF1090" s="74">
        <v>4</v>
      </c>
      <c r="AG1090" s="74" t="s">
        <v>1004</v>
      </c>
      <c r="AH1090" s="74">
        <v>0</v>
      </c>
      <c r="AI1090" s="104">
        <v>0</v>
      </c>
    </row>
    <row r="1091" spans="1:35">
      <c r="A1091" s="95">
        <v>1430</v>
      </c>
      <c r="B1091" s="74" t="s">
        <v>40</v>
      </c>
      <c r="C1091" s="74" t="s">
        <v>2345</v>
      </c>
      <c r="D1091" s="74" t="s">
        <v>2345</v>
      </c>
      <c r="E1091" s="99" t="str">
        <f>HYPERLINK("[映雪.xlsx]类型!B42",'类型（5）'!$C$42)</f>
        <v>魔剑士</v>
      </c>
      <c r="F1091" s="74" t="s">
        <v>1001</v>
      </c>
      <c r="G1091" s="74" t="s">
        <v>1002</v>
      </c>
      <c r="H1091" s="74">
        <v>1502</v>
      </c>
      <c r="I1091" s="74">
        <v>1502</v>
      </c>
      <c r="J1091" s="74">
        <v>500</v>
      </c>
      <c r="K1091" s="74">
        <v>53</v>
      </c>
      <c r="L1091" s="74">
        <v>78</v>
      </c>
      <c r="M1091" s="74">
        <v>44</v>
      </c>
      <c r="N1091" s="74">
        <v>15</v>
      </c>
      <c r="O1091" s="74">
        <f>SUM(K1091,L1091,M1091,N1091)</f>
        <v>190</v>
      </c>
      <c r="P1091" s="74" t="s">
        <v>1033</v>
      </c>
      <c r="Q1091" s="74">
        <v>100</v>
      </c>
      <c r="R1091" s="74">
        <v>1</v>
      </c>
      <c r="S1091" s="74" t="s">
        <v>1012</v>
      </c>
      <c r="T1091" s="74">
        <v>1569</v>
      </c>
      <c r="U1091" s="74">
        <v>1584</v>
      </c>
      <c r="V1091" s="74">
        <v>1647</v>
      </c>
      <c r="W1091" s="74">
        <v>1615</v>
      </c>
      <c r="X1091" s="74">
        <v>0</v>
      </c>
      <c r="Y1091" s="74">
        <v>78</v>
      </c>
      <c r="Z1091" s="74" t="s">
        <v>1004</v>
      </c>
      <c r="AA1091" s="74" t="s">
        <v>1005</v>
      </c>
      <c r="AB1091" s="74" t="s">
        <v>1006</v>
      </c>
      <c r="AC1091" s="74" t="s">
        <v>1007</v>
      </c>
      <c r="AD1091" s="74" t="s">
        <v>1008</v>
      </c>
      <c r="AE1091" s="74" t="s">
        <v>1013</v>
      </c>
      <c r="AF1091" s="74">
        <v>10</v>
      </c>
      <c r="AG1091" s="74" t="s">
        <v>1004</v>
      </c>
      <c r="AH1091" s="74">
        <v>0</v>
      </c>
      <c r="AI1091" s="104">
        <v>0</v>
      </c>
    </row>
    <row r="1092" spans="1:35">
      <c r="A1092" s="95">
        <v>1436</v>
      </c>
      <c r="B1092" s="74" t="s">
        <v>40</v>
      </c>
      <c r="C1092" s="74" t="s">
        <v>2351</v>
      </c>
      <c r="D1092" s="74" t="s">
        <v>2351</v>
      </c>
      <c r="E1092" s="74" t="str">
        <f>HYPERLINK("[映雪.xlsx]类型!B9",'类型（5）'!$C$9)</f>
        <v>家政全能</v>
      </c>
      <c r="F1092" s="74" t="s">
        <v>1001</v>
      </c>
      <c r="G1092" s="74" t="s">
        <v>1002</v>
      </c>
      <c r="H1092" s="74">
        <v>1508</v>
      </c>
      <c r="I1092" s="74">
        <v>1508</v>
      </c>
      <c r="J1092" s="74">
        <v>502</v>
      </c>
      <c r="K1092" s="74">
        <v>53</v>
      </c>
      <c r="L1092" s="74">
        <v>39</v>
      </c>
      <c r="M1092" s="74">
        <v>50</v>
      </c>
      <c r="N1092" s="74">
        <v>78</v>
      </c>
      <c r="O1092" s="74">
        <f>SUM(K1092,L1092,M1092,N1092)</f>
        <v>220</v>
      </c>
      <c r="P1092" s="74" t="s">
        <v>1058</v>
      </c>
      <c r="Q1092" s="74">
        <v>100</v>
      </c>
      <c r="R1092" s="74">
        <v>1</v>
      </c>
      <c r="S1092" s="74" t="s">
        <v>1012</v>
      </c>
      <c r="T1092" s="74">
        <v>1493</v>
      </c>
      <c r="U1092" s="74">
        <v>1508</v>
      </c>
      <c r="V1092" s="74">
        <v>1543</v>
      </c>
      <c r="W1092" s="74">
        <v>1615</v>
      </c>
      <c r="X1092" s="74">
        <v>0</v>
      </c>
      <c r="Y1092" s="74">
        <v>26</v>
      </c>
      <c r="Z1092" s="74" t="s">
        <v>1004</v>
      </c>
      <c r="AA1092" s="74" t="s">
        <v>1005</v>
      </c>
      <c r="AB1092" s="74" t="s">
        <v>1006</v>
      </c>
      <c r="AC1092" s="74" t="s">
        <v>1007</v>
      </c>
      <c r="AD1092" s="74" t="s">
        <v>1008</v>
      </c>
      <c r="AE1092" s="74" t="s">
        <v>1027</v>
      </c>
      <c r="AF1092" s="74">
        <v>1</v>
      </c>
      <c r="AG1092" s="74" t="s">
        <v>1004</v>
      </c>
      <c r="AH1092" s="74">
        <v>0</v>
      </c>
      <c r="AI1092" s="104">
        <v>0</v>
      </c>
    </row>
    <row r="1093" spans="1:35">
      <c r="A1093" s="95">
        <v>1580</v>
      </c>
      <c r="B1093" s="74" t="s">
        <v>100</v>
      </c>
      <c r="C1093" s="74" t="s">
        <v>2473</v>
      </c>
      <c r="D1093" s="74" t="s">
        <v>2473</v>
      </c>
      <c r="E1093" s="96" t="str">
        <f>HYPERLINK("[映雪.xlsx]类型!B34",'类型（5）'!$C$34)</f>
        <v>宅女</v>
      </c>
      <c r="F1093" s="74" t="s">
        <v>1001</v>
      </c>
      <c r="G1093" s="74" t="s">
        <v>1002</v>
      </c>
      <c r="H1093" s="74">
        <v>1638</v>
      </c>
      <c r="I1093" s="74">
        <v>1638</v>
      </c>
      <c r="J1093" s="74">
        <v>576</v>
      </c>
      <c r="K1093" s="74">
        <v>53</v>
      </c>
      <c r="L1093" s="74">
        <v>49</v>
      </c>
      <c r="M1093" s="74">
        <v>46</v>
      </c>
      <c r="N1093" s="74">
        <v>33</v>
      </c>
      <c r="O1093" s="74">
        <f>SUM(K1093,L1093,M1093,N1093)</f>
        <v>181</v>
      </c>
      <c r="P1093" s="74" t="s">
        <v>1031</v>
      </c>
      <c r="Q1093" s="74">
        <v>100</v>
      </c>
      <c r="R1093" s="74">
        <v>1</v>
      </c>
      <c r="S1093" s="74" t="s">
        <v>1012</v>
      </c>
      <c r="T1093" s="74">
        <v>1533</v>
      </c>
      <c r="U1093" s="74">
        <v>1548</v>
      </c>
      <c r="V1093" s="74">
        <v>1588</v>
      </c>
      <c r="W1093" s="74">
        <v>1615</v>
      </c>
      <c r="X1093" s="74">
        <v>0</v>
      </c>
      <c r="Y1093" s="74">
        <v>24</v>
      </c>
      <c r="Z1093" s="74" t="s">
        <v>1004</v>
      </c>
      <c r="AA1093" s="74" t="s">
        <v>1005</v>
      </c>
      <c r="AB1093" s="74" t="s">
        <v>1006</v>
      </c>
      <c r="AC1093" s="74" t="s">
        <v>1148</v>
      </c>
      <c r="AD1093" s="74" t="s">
        <v>1023</v>
      </c>
      <c r="AE1093" s="74" t="s">
        <v>1027</v>
      </c>
      <c r="AF1093" s="74">
        <v>9</v>
      </c>
      <c r="AG1093" s="74" t="s">
        <v>1004</v>
      </c>
      <c r="AH1093" s="74">
        <v>0</v>
      </c>
      <c r="AI1093" s="104">
        <v>0</v>
      </c>
    </row>
    <row r="1094" spans="1:35">
      <c r="A1094" s="95">
        <v>1590</v>
      </c>
      <c r="B1094" s="74" t="s">
        <v>100</v>
      </c>
      <c r="C1094" s="74" t="s">
        <v>2482</v>
      </c>
      <c r="D1094" s="74" t="s">
        <v>2482</v>
      </c>
      <c r="E1094" s="99" t="str">
        <f>HYPERLINK("[映雪.xlsx]类型!B36",'类型（5）'!$C$36)</f>
        <v>文学家</v>
      </c>
      <c r="F1094" s="74" t="s">
        <v>1001</v>
      </c>
      <c r="G1094" s="74" t="s">
        <v>1002</v>
      </c>
      <c r="H1094" s="74">
        <v>1645</v>
      </c>
      <c r="I1094" s="74">
        <v>1645</v>
      </c>
      <c r="J1094" s="74">
        <v>201</v>
      </c>
      <c r="K1094" s="74">
        <v>53</v>
      </c>
      <c r="L1094" s="74">
        <v>74</v>
      </c>
      <c r="M1094" s="74">
        <v>42</v>
      </c>
      <c r="N1094" s="74">
        <v>58</v>
      </c>
      <c r="O1094" s="74">
        <f>SUM(K1094,L1094,M1094,N1094)</f>
        <v>227</v>
      </c>
      <c r="P1094" s="74" t="s">
        <v>1074</v>
      </c>
      <c r="Q1094" s="74">
        <v>100</v>
      </c>
      <c r="R1094" s="74">
        <v>1</v>
      </c>
      <c r="S1094" s="74" t="s">
        <v>1012</v>
      </c>
      <c r="T1094" s="74">
        <v>1551</v>
      </c>
      <c r="U1094" s="74">
        <v>1566</v>
      </c>
      <c r="V1094" s="74">
        <v>1574</v>
      </c>
      <c r="W1094" s="74">
        <v>1615</v>
      </c>
      <c r="X1094" s="74">
        <v>0</v>
      </c>
      <c r="Y1094" s="74">
        <v>57</v>
      </c>
      <c r="Z1094" s="74" t="s">
        <v>1004</v>
      </c>
      <c r="AA1094" s="74" t="s">
        <v>1004</v>
      </c>
      <c r="AB1094" s="74" t="s">
        <v>1006</v>
      </c>
      <c r="AC1094" s="74" t="s">
        <v>1007</v>
      </c>
      <c r="AD1094" s="74" t="s">
        <v>1008</v>
      </c>
      <c r="AE1094" s="74" t="s">
        <v>1009</v>
      </c>
      <c r="AF1094" s="74">
        <v>1</v>
      </c>
      <c r="AG1094" s="74" t="s">
        <v>1004</v>
      </c>
      <c r="AH1094" s="74">
        <v>0</v>
      </c>
      <c r="AI1094" s="104">
        <v>0</v>
      </c>
    </row>
    <row r="1095" spans="1:35">
      <c r="A1095" s="95">
        <v>1630</v>
      </c>
      <c r="B1095" s="74" t="s">
        <v>70</v>
      </c>
      <c r="C1095" s="74" t="s">
        <v>2518</v>
      </c>
      <c r="D1095" s="74" t="s">
        <v>2518</v>
      </c>
      <c r="E1095" s="96" t="str">
        <f>HYPERLINK("[映雪.xlsx]类型!B10",'类型（5）'!$C$10)</f>
        <v>学者</v>
      </c>
      <c r="F1095" s="74" t="s">
        <v>1001</v>
      </c>
      <c r="G1095" s="74" t="s">
        <v>1002</v>
      </c>
      <c r="H1095" s="74">
        <v>1675</v>
      </c>
      <c r="I1095" s="74">
        <v>1675</v>
      </c>
      <c r="J1095" s="74">
        <v>599</v>
      </c>
      <c r="K1095" s="74">
        <v>53</v>
      </c>
      <c r="L1095" s="74">
        <v>54</v>
      </c>
      <c r="M1095" s="74">
        <v>59</v>
      </c>
      <c r="N1095" s="74">
        <v>59</v>
      </c>
      <c r="O1095" s="74">
        <f>SUM(K1095,L1095,M1095,N1095)</f>
        <v>225</v>
      </c>
      <c r="P1095" s="74" t="s">
        <v>1069</v>
      </c>
      <c r="Q1095" s="74">
        <v>100</v>
      </c>
      <c r="R1095" s="74">
        <v>1</v>
      </c>
      <c r="S1095" s="74" t="s">
        <v>1012</v>
      </c>
      <c r="T1095" s="74">
        <v>1505</v>
      </c>
      <c r="U1095" s="74">
        <v>1520</v>
      </c>
      <c r="V1095" s="74">
        <v>1554</v>
      </c>
      <c r="W1095" s="74">
        <v>1615</v>
      </c>
      <c r="X1095" s="74">
        <v>0</v>
      </c>
      <c r="Y1095" s="74">
        <v>30</v>
      </c>
      <c r="Z1095" s="74" t="s">
        <v>1004</v>
      </c>
      <c r="AA1095" s="74" t="s">
        <v>1005</v>
      </c>
      <c r="AB1095" s="74" t="s">
        <v>1006</v>
      </c>
      <c r="AC1095" s="74" t="s">
        <v>1007</v>
      </c>
      <c r="AD1095" s="74" t="s">
        <v>1023</v>
      </c>
      <c r="AE1095" s="74" t="s">
        <v>1009</v>
      </c>
      <c r="AF1095" s="74">
        <v>9</v>
      </c>
      <c r="AG1095" s="74" t="s">
        <v>1005</v>
      </c>
      <c r="AH1095" s="74">
        <v>0</v>
      </c>
      <c r="AI1095" s="104">
        <v>62</v>
      </c>
    </row>
    <row r="1096" spans="1:35">
      <c r="A1096" s="95">
        <v>64</v>
      </c>
      <c r="B1096" s="74" t="s">
        <v>34</v>
      </c>
      <c r="C1096" s="74" t="s">
        <v>1110</v>
      </c>
      <c r="D1096" s="74" t="s">
        <v>1110</v>
      </c>
      <c r="E1096" s="99" t="str">
        <f>HYPERLINK("[映雪.xlsx]类型!B36",'类型（5）'!$C$36)</f>
        <v>文学家</v>
      </c>
      <c r="F1096" s="74" t="s">
        <v>1001</v>
      </c>
      <c r="G1096" s="74" t="s">
        <v>1002</v>
      </c>
      <c r="H1096" s="74">
        <v>953</v>
      </c>
      <c r="I1096" s="74">
        <v>953</v>
      </c>
      <c r="J1096" s="74">
        <v>316</v>
      </c>
      <c r="K1096" s="74">
        <v>52</v>
      </c>
      <c r="L1096" s="74">
        <v>59</v>
      </c>
      <c r="M1096" s="74">
        <v>51</v>
      </c>
      <c r="N1096" s="74">
        <v>57</v>
      </c>
      <c r="O1096" s="74">
        <f>SUM(K1096,L1096,M1096,N1096)</f>
        <v>219</v>
      </c>
      <c r="P1096" s="74" t="s">
        <v>1036</v>
      </c>
      <c r="Q1096" s="74">
        <v>100</v>
      </c>
      <c r="R1096" s="74">
        <v>1</v>
      </c>
      <c r="S1096" s="74" t="s">
        <v>1012</v>
      </c>
      <c r="T1096" s="74">
        <v>1514</v>
      </c>
      <c r="U1096" s="74">
        <v>1529</v>
      </c>
      <c r="V1096" s="74">
        <v>1563</v>
      </c>
      <c r="W1096" s="74">
        <v>1615</v>
      </c>
      <c r="X1096" s="74">
        <v>38</v>
      </c>
      <c r="Y1096" s="74">
        <v>41</v>
      </c>
      <c r="Z1096" s="74" t="s">
        <v>1004</v>
      </c>
      <c r="AA1096" s="74" t="s">
        <v>1005</v>
      </c>
      <c r="AB1096" s="74" t="s">
        <v>1006</v>
      </c>
      <c r="AC1096" s="74" t="s">
        <v>1007</v>
      </c>
      <c r="AD1096" s="74" t="s">
        <v>1023</v>
      </c>
      <c r="AE1096" s="74" t="s">
        <v>1009</v>
      </c>
      <c r="AF1096" s="74">
        <v>7</v>
      </c>
      <c r="AG1096" s="74" t="s">
        <v>1004</v>
      </c>
      <c r="AH1096" s="74">
        <v>0</v>
      </c>
      <c r="AI1096" s="104">
        <v>0</v>
      </c>
    </row>
    <row r="1097" spans="1:35">
      <c r="A1097" s="95">
        <v>136</v>
      </c>
      <c r="B1097" s="74" t="s">
        <v>16</v>
      </c>
      <c r="C1097" s="74" t="s">
        <v>1181</v>
      </c>
      <c r="D1097" s="74" t="s">
        <v>1181</v>
      </c>
      <c r="E1097" s="74" t="str">
        <f>HYPERLINK("[映雪.xlsx]类型!B35",'类型（5）'!$C$35)</f>
        <v>刺客</v>
      </c>
      <c r="F1097" s="74" t="s">
        <v>1001</v>
      </c>
      <c r="G1097" s="74" t="s">
        <v>1002</v>
      </c>
      <c r="H1097" s="74">
        <v>868</v>
      </c>
      <c r="I1097" s="74">
        <v>868</v>
      </c>
      <c r="J1097" s="74">
        <v>60</v>
      </c>
      <c r="K1097" s="74">
        <v>52</v>
      </c>
      <c r="L1097" s="74">
        <v>76</v>
      </c>
      <c r="M1097" s="74">
        <v>59</v>
      </c>
      <c r="N1097" s="74">
        <v>50</v>
      </c>
      <c r="O1097" s="74">
        <f>SUM(K1097,L1097,M1097,N1097)</f>
        <v>237</v>
      </c>
      <c r="P1097" s="74" t="s">
        <v>1069</v>
      </c>
      <c r="Q1097" s="74">
        <v>100</v>
      </c>
      <c r="R1097" s="74">
        <v>1</v>
      </c>
      <c r="S1097" s="74" t="s">
        <v>1012</v>
      </c>
      <c r="T1097" s="74">
        <v>1553</v>
      </c>
      <c r="U1097" s="74">
        <v>1568</v>
      </c>
      <c r="V1097" s="74">
        <v>1599</v>
      </c>
      <c r="W1097" s="74">
        <v>1615</v>
      </c>
      <c r="X1097" s="74">
        <v>70</v>
      </c>
      <c r="Y1097" s="74">
        <v>20</v>
      </c>
      <c r="Z1097" s="74" t="s">
        <v>1004</v>
      </c>
      <c r="AA1097" s="74" t="s">
        <v>1005</v>
      </c>
      <c r="AB1097" s="74" t="s">
        <v>1006</v>
      </c>
      <c r="AC1097" s="74" t="s">
        <v>1007</v>
      </c>
      <c r="AD1097" s="74" t="s">
        <v>1008</v>
      </c>
      <c r="AE1097" s="74" t="s">
        <v>1024</v>
      </c>
      <c r="AF1097" s="74">
        <v>6</v>
      </c>
      <c r="AG1097" s="74" t="s">
        <v>1004</v>
      </c>
      <c r="AH1097" s="74">
        <v>0</v>
      </c>
      <c r="AI1097" s="104">
        <v>0</v>
      </c>
    </row>
    <row r="1098" spans="1:35">
      <c r="A1098" s="95">
        <v>143</v>
      </c>
      <c r="B1098" s="74" t="s">
        <v>76</v>
      </c>
      <c r="C1098" s="74" t="s">
        <v>1188</v>
      </c>
      <c r="D1098" s="74" t="s">
        <v>1188</v>
      </c>
      <c r="E1098" s="99" t="str">
        <f>HYPERLINK("[映雪.xlsx]类型!B18",'类型（5）'!$C$18)</f>
        <v>科学家</v>
      </c>
      <c r="F1098" s="74" t="s">
        <v>1001</v>
      </c>
      <c r="G1098" s="74" t="s">
        <v>1002</v>
      </c>
      <c r="H1098" s="74">
        <v>129</v>
      </c>
      <c r="I1098" s="74">
        <v>129</v>
      </c>
      <c r="J1098" s="74">
        <v>137</v>
      </c>
      <c r="K1098" s="74">
        <v>52</v>
      </c>
      <c r="L1098" s="74">
        <v>28</v>
      </c>
      <c r="M1098" s="74">
        <v>79</v>
      </c>
      <c r="N1098" s="74">
        <v>74</v>
      </c>
      <c r="O1098" s="74">
        <f>SUM(K1098,L1098,M1098,N1098)</f>
        <v>233</v>
      </c>
      <c r="P1098" s="74" t="s">
        <v>1046</v>
      </c>
      <c r="Q1098" s="74">
        <v>100</v>
      </c>
      <c r="R1098" s="74">
        <v>1</v>
      </c>
      <c r="S1098" s="74" t="s">
        <v>1012</v>
      </c>
      <c r="T1098" s="74">
        <v>1531</v>
      </c>
      <c r="U1098" s="74">
        <v>1545</v>
      </c>
      <c r="V1098" s="74">
        <v>1565</v>
      </c>
      <c r="W1098" s="74">
        <v>1615</v>
      </c>
      <c r="X1098" s="74">
        <v>20</v>
      </c>
      <c r="Y1098" s="74">
        <v>3</v>
      </c>
      <c r="Z1098" s="74" t="s">
        <v>1004</v>
      </c>
      <c r="AA1098" s="74" t="s">
        <v>1005</v>
      </c>
      <c r="AB1098" s="74" t="s">
        <v>1006</v>
      </c>
      <c r="AC1098" s="74" t="s">
        <v>1007</v>
      </c>
      <c r="AD1098" s="74" t="s">
        <v>1008</v>
      </c>
      <c r="AE1098" s="74" t="s">
        <v>1017</v>
      </c>
      <c r="AF1098" s="74">
        <v>6</v>
      </c>
      <c r="AG1098" s="74" t="s">
        <v>1004</v>
      </c>
      <c r="AH1098" s="74">
        <v>0</v>
      </c>
      <c r="AI1098" s="104">
        <v>75</v>
      </c>
    </row>
    <row r="1099" spans="1:35">
      <c r="A1099" s="95">
        <v>157</v>
      </c>
      <c r="B1099" s="74" t="s">
        <v>76</v>
      </c>
      <c r="C1099" s="74" t="s">
        <v>1200</v>
      </c>
      <c r="D1099" s="74" t="s">
        <v>1200</v>
      </c>
      <c r="E1099" s="99" t="str">
        <f>HYPERLINK("[映雪.xlsx]类型!B11",'类型（5）'!$C$11)</f>
        <v>人偶</v>
      </c>
      <c r="F1099" s="74" t="s">
        <v>1001</v>
      </c>
      <c r="G1099" s="74" t="s">
        <v>1002</v>
      </c>
      <c r="H1099" s="74">
        <v>964</v>
      </c>
      <c r="I1099" s="74">
        <v>964</v>
      </c>
      <c r="J1099" s="74">
        <v>333</v>
      </c>
      <c r="K1099" s="74">
        <v>52</v>
      </c>
      <c r="L1099" s="74">
        <v>34</v>
      </c>
      <c r="M1099" s="74">
        <v>68</v>
      </c>
      <c r="N1099" s="74">
        <v>85</v>
      </c>
      <c r="O1099" s="74">
        <f>SUM(K1099,L1099,M1099,N1099)</f>
        <v>239</v>
      </c>
      <c r="P1099" s="74" t="s">
        <v>1079</v>
      </c>
      <c r="Q1099" s="74">
        <v>100</v>
      </c>
      <c r="R1099" s="74">
        <v>1</v>
      </c>
      <c r="S1099" s="74" t="s">
        <v>1012</v>
      </c>
      <c r="T1099" s="74">
        <v>1574</v>
      </c>
      <c r="U1099" s="74">
        <v>1589</v>
      </c>
      <c r="V1099" s="74">
        <v>1614</v>
      </c>
      <c r="W1099" s="74">
        <v>1615</v>
      </c>
      <c r="X1099" s="74">
        <v>20</v>
      </c>
      <c r="Y1099" s="74">
        <v>66</v>
      </c>
      <c r="Z1099" s="74" t="s">
        <v>1004</v>
      </c>
      <c r="AA1099" s="74" t="s">
        <v>1004</v>
      </c>
      <c r="AB1099" s="74" t="s">
        <v>1006</v>
      </c>
      <c r="AC1099" s="74" t="s">
        <v>1007</v>
      </c>
      <c r="AD1099" s="74" t="s">
        <v>1023</v>
      </c>
      <c r="AE1099" s="74" t="s">
        <v>1013</v>
      </c>
      <c r="AF1099" s="74">
        <v>7</v>
      </c>
      <c r="AG1099" s="74" t="s">
        <v>1004</v>
      </c>
      <c r="AH1099" s="74">
        <v>0</v>
      </c>
      <c r="AI1099" s="104">
        <v>0</v>
      </c>
    </row>
    <row r="1100" spans="1:35">
      <c r="A1100" s="95">
        <v>163</v>
      </c>
      <c r="B1100" s="74" t="s">
        <v>84</v>
      </c>
      <c r="C1100" s="74" t="s">
        <v>84</v>
      </c>
      <c r="D1100" s="74" t="s">
        <v>84</v>
      </c>
      <c r="E1100" s="99" t="str">
        <f>HYPERLINK("[映雪.xlsx]类型!B39",'类型（5）'!$C$39)</f>
        <v>狙撃手</v>
      </c>
      <c r="F1100" s="74" t="s">
        <v>1001</v>
      </c>
      <c r="G1100" s="74" t="s">
        <v>1002</v>
      </c>
      <c r="H1100" s="74">
        <v>710</v>
      </c>
      <c r="I1100" s="74">
        <v>710</v>
      </c>
      <c r="J1100" s="74">
        <v>109</v>
      </c>
      <c r="K1100" s="74">
        <v>52</v>
      </c>
      <c r="L1100" s="74">
        <v>75</v>
      </c>
      <c r="M1100" s="74">
        <v>62</v>
      </c>
      <c r="N1100" s="74">
        <v>60</v>
      </c>
      <c r="O1100" s="74">
        <f>SUM(K1100,L1100,M1100,N1100)</f>
        <v>249</v>
      </c>
      <c r="P1100" s="74" t="s">
        <v>1072</v>
      </c>
      <c r="Q1100" s="74">
        <v>8000</v>
      </c>
      <c r="R1100" s="74">
        <v>4</v>
      </c>
      <c r="S1100" s="74" t="s">
        <v>4</v>
      </c>
      <c r="T1100" s="74">
        <v>1531</v>
      </c>
      <c r="U1100" s="74">
        <v>1546</v>
      </c>
      <c r="V1100" s="74">
        <v>1601</v>
      </c>
      <c r="W1100" s="74">
        <v>1615</v>
      </c>
      <c r="X1100" s="74">
        <v>70</v>
      </c>
      <c r="Y1100" s="74">
        <v>75</v>
      </c>
      <c r="Z1100" s="74" t="s">
        <v>1004</v>
      </c>
      <c r="AA1100" s="74" t="s">
        <v>1005</v>
      </c>
      <c r="AB1100" s="74" t="s">
        <v>1006</v>
      </c>
      <c r="AC1100" s="74" t="s">
        <v>1062</v>
      </c>
      <c r="AD1100" s="74" t="s">
        <v>1008</v>
      </c>
      <c r="AE1100" s="74" t="s">
        <v>1013</v>
      </c>
      <c r="AF1100" s="74">
        <v>5</v>
      </c>
      <c r="AG1100" s="74" t="s">
        <v>1005</v>
      </c>
      <c r="AH1100" s="74">
        <v>0</v>
      </c>
      <c r="AI1100" s="104">
        <v>0</v>
      </c>
    </row>
    <row r="1101" spans="1:35">
      <c r="A1101" s="95">
        <v>165</v>
      </c>
      <c r="B1101" s="74" t="s">
        <v>84</v>
      </c>
      <c r="C1101" s="74" t="s">
        <v>1208</v>
      </c>
      <c r="D1101" s="74" t="s">
        <v>1208</v>
      </c>
      <c r="E1101" s="96" t="str">
        <f>HYPERLINK("[映雪.xlsx]类型!B21",'类型（5）'!$C$21)</f>
        <v>游魂</v>
      </c>
      <c r="F1101" s="74" t="s">
        <v>1001</v>
      </c>
      <c r="G1101" s="74" t="s">
        <v>1002</v>
      </c>
      <c r="H1101" s="74">
        <v>711</v>
      </c>
      <c r="I1101" s="74">
        <v>711</v>
      </c>
      <c r="J1101" s="74">
        <v>238</v>
      </c>
      <c r="K1101" s="74">
        <v>52</v>
      </c>
      <c r="L1101" s="74">
        <v>64</v>
      </c>
      <c r="M1101" s="74">
        <v>69</v>
      </c>
      <c r="N1101" s="74">
        <v>63</v>
      </c>
      <c r="O1101" s="74">
        <f>SUM(K1101,L1101,M1101,N1101)</f>
        <v>248</v>
      </c>
      <c r="P1101" s="74" t="s">
        <v>1037</v>
      </c>
      <c r="Q1101" s="74">
        <v>100</v>
      </c>
      <c r="R1101" s="74">
        <v>1</v>
      </c>
      <c r="S1101" s="74" t="s">
        <v>1012</v>
      </c>
      <c r="T1101" s="74">
        <v>1557</v>
      </c>
      <c r="U1101" s="74">
        <v>1572</v>
      </c>
      <c r="V1101" s="74">
        <v>1610</v>
      </c>
      <c r="W1101" s="74">
        <v>1615</v>
      </c>
      <c r="X1101" s="74">
        <v>71</v>
      </c>
      <c r="Y1101" s="74">
        <v>17</v>
      </c>
      <c r="Z1101" s="74" t="s">
        <v>1004</v>
      </c>
      <c r="AA1101" s="74" t="s">
        <v>1005</v>
      </c>
      <c r="AB1101" s="74" t="s">
        <v>1006</v>
      </c>
      <c r="AC1101" s="74" t="s">
        <v>1062</v>
      </c>
      <c r="AD1101" s="74" t="s">
        <v>1023</v>
      </c>
      <c r="AE1101" s="74" t="s">
        <v>1009</v>
      </c>
      <c r="AF1101" s="74">
        <v>5</v>
      </c>
      <c r="AG1101" s="74" t="s">
        <v>1005</v>
      </c>
      <c r="AH1101" s="74">
        <v>0</v>
      </c>
      <c r="AI1101" s="104">
        <v>0</v>
      </c>
    </row>
    <row r="1102" spans="1:35">
      <c r="A1102" s="95">
        <v>209</v>
      </c>
      <c r="B1102" s="74" t="s">
        <v>108</v>
      </c>
      <c r="C1102" s="74" t="s">
        <v>1247</v>
      </c>
      <c r="D1102" s="74" t="s">
        <v>1247</v>
      </c>
      <c r="E1102" s="96" t="str">
        <f>HYPERLINK("[映雪.xlsx]类型!B15",'类型（5）'!$C$15)</f>
        <v>巫女</v>
      </c>
      <c r="F1102" s="74" t="s">
        <v>1001</v>
      </c>
      <c r="G1102" s="74" t="s">
        <v>1002</v>
      </c>
      <c r="H1102" s="74">
        <v>890</v>
      </c>
      <c r="I1102" s="74">
        <v>890</v>
      </c>
      <c r="J1102" s="74">
        <v>113</v>
      </c>
      <c r="K1102" s="74">
        <v>52</v>
      </c>
      <c r="L1102" s="74">
        <v>53</v>
      </c>
      <c r="M1102" s="74">
        <v>60</v>
      </c>
      <c r="N1102" s="74">
        <v>76</v>
      </c>
      <c r="O1102" s="74">
        <f>SUM(K1102,L1102,M1102,N1102)</f>
        <v>241</v>
      </c>
      <c r="P1102" s="74" t="s">
        <v>1031</v>
      </c>
      <c r="Q1102" s="74">
        <v>100</v>
      </c>
      <c r="R1102" s="74">
        <v>1</v>
      </c>
      <c r="S1102" s="74" t="s">
        <v>1012</v>
      </c>
      <c r="T1102" s="74">
        <v>1526</v>
      </c>
      <c r="U1102" s="74">
        <v>1541</v>
      </c>
      <c r="V1102" s="74">
        <v>1592</v>
      </c>
      <c r="W1102" s="74">
        <v>1615</v>
      </c>
      <c r="X1102" s="74">
        <v>9</v>
      </c>
      <c r="Y1102" s="74">
        <v>3</v>
      </c>
      <c r="Z1102" s="74" t="s">
        <v>1004</v>
      </c>
      <c r="AA1102" s="74" t="s">
        <v>1005</v>
      </c>
      <c r="AB1102" s="74" t="s">
        <v>1006</v>
      </c>
      <c r="AC1102" s="74" t="s">
        <v>1007</v>
      </c>
      <c r="AD1102" s="74" t="s">
        <v>1008</v>
      </c>
      <c r="AE1102" s="74" t="s">
        <v>1009</v>
      </c>
      <c r="AF1102" s="74">
        <v>2</v>
      </c>
      <c r="AG1102" s="74" t="s">
        <v>1004</v>
      </c>
      <c r="AH1102" s="74">
        <v>0</v>
      </c>
      <c r="AI1102" s="104">
        <v>54</v>
      </c>
    </row>
    <row r="1103" spans="1:35">
      <c r="A1103" s="95">
        <v>243</v>
      </c>
      <c r="B1103" s="74" t="s">
        <v>52</v>
      </c>
      <c r="C1103" s="74" t="s">
        <v>1278</v>
      </c>
      <c r="D1103" s="74" t="s">
        <v>1278</v>
      </c>
      <c r="E1103" s="74" t="str">
        <f>HYPERLINK("[映雪.xlsx]类型!B22",'类型（5）'!$C$22)</f>
        <v>傲娇</v>
      </c>
      <c r="F1103" s="74" t="s">
        <v>1001</v>
      </c>
      <c r="G1103" s="74" t="s">
        <v>1002</v>
      </c>
      <c r="H1103" s="74">
        <v>102</v>
      </c>
      <c r="I1103" s="74">
        <v>102</v>
      </c>
      <c r="J1103" s="74">
        <v>98</v>
      </c>
      <c r="K1103" s="74">
        <v>52</v>
      </c>
      <c r="L1103" s="74">
        <v>51</v>
      </c>
      <c r="M1103" s="74">
        <v>72</v>
      </c>
      <c r="N1103" s="74">
        <v>54</v>
      </c>
      <c r="O1103" s="74">
        <f>SUM(K1103,L1103,M1103,N1103)</f>
        <v>229</v>
      </c>
      <c r="P1103" s="74" t="s">
        <v>1053</v>
      </c>
      <c r="Q1103" s="74">
        <v>100</v>
      </c>
      <c r="R1103" s="74">
        <v>1</v>
      </c>
      <c r="S1103" s="74" t="s">
        <v>1012</v>
      </c>
      <c r="T1103" s="74">
        <v>1522</v>
      </c>
      <c r="U1103" s="74">
        <v>1537</v>
      </c>
      <c r="V1103" s="74">
        <v>1591</v>
      </c>
      <c r="W1103" s="74">
        <v>1615</v>
      </c>
      <c r="X1103" s="74">
        <v>38</v>
      </c>
      <c r="Y1103" s="74">
        <v>40</v>
      </c>
      <c r="Z1103" s="74" t="s">
        <v>1004</v>
      </c>
      <c r="AA1103" s="74" t="s">
        <v>1005</v>
      </c>
      <c r="AB1103" s="74" t="s">
        <v>1006</v>
      </c>
      <c r="AC1103" s="74" t="s">
        <v>1007</v>
      </c>
      <c r="AD1103" s="74" t="s">
        <v>1008</v>
      </c>
      <c r="AE1103" s="74" t="s">
        <v>1009</v>
      </c>
      <c r="AF1103" s="74">
        <v>6</v>
      </c>
      <c r="AG1103" s="74" t="s">
        <v>1005</v>
      </c>
      <c r="AH1103" s="74">
        <v>0</v>
      </c>
      <c r="AI1103" s="104">
        <v>26</v>
      </c>
    </row>
    <row r="1104" spans="1:35">
      <c r="A1104" s="95">
        <v>244</v>
      </c>
      <c r="B1104" s="74" t="s">
        <v>52</v>
      </c>
      <c r="C1104" s="74" t="s">
        <v>1279</v>
      </c>
      <c r="D1104" s="74" t="s">
        <v>1279</v>
      </c>
      <c r="E1104" s="99" t="str">
        <f>HYPERLINK("[映雪.xlsx]类型!B11",'类型（5）'!$C$11)</f>
        <v>人偶</v>
      </c>
      <c r="F1104" s="74" t="s">
        <v>1001</v>
      </c>
      <c r="G1104" s="74" t="s">
        <v>1002</v>
      </c>
      <c r="H1104" s="74">
        <v>791</v>
      </c>
      <c r="I1104" s="74">
        <v>791</v>
      </c>
      <c r="J1104" s="74">
        <v>98</v>
      </c>
      <c r="K1104" s="74">
        <v>52</v>
      </c>
      <c r="L1104" s="74">
        <v>42</v>
      </c>
      <c r="M1104" s="74">
        <v>24</v>
      </c>
      <c r="N1104" s="74">
        <v>43</v>
      </c>
      <c r="O1104" s="74">
        <f>SUM(K1104,L1104,M1104,N1104)</f>
        <v>161</v>
      </c>
      <c r="P1104" s="74" t="s">
        <v>1067</v>
      </c>
      <c r="Q1104" s="74">
        <v>100</v>
      </c>
      <c r="R1104" s="74">
        <v>1</v>
      </c>
      <c r="S1104" s="74" t="s">
        <v>1012</v>
      </c>
      <c r="T1104" s="74">
        <v>1542</v>
      </c>
      <c r="U1104" s="74">
        <v>1557</v>
      </c>
      <c r="V1104" s="74">
        <v>1567</v>
      </c>
      <c r="W1104" s="74">
        <v>1615</v>
      </c>
      <c r="X1104" s="74">
        <v>36</v>
      </c>
      <c r="Y1104" s="74">
        <v>40</v>
      </c>
      <c r="Z1104" s="74" t="s">
        <v>1004</v>
      </c>
      <c r="AA1104" s="74" t="s">
        <v>1004</v>
      </c>
      <c r="AB1104" s="74" t="s">
        <v>1006</v>
      </c>
      <c r="AC1104" s="74" t="s">
        <v>1007</v>
      </c>
      <c r="AD1104" s="74" t="s">
        <v>1023</v>
      </c>
      <c r="AE1104" s="74" t="s">
        <v>1027</v>
      </c>
      <c r="AF1104" s="74">
        <v>2</v>
      </c>
      <c r="AG1104" s="74" t="s">
        <v>1005</v>
      </c>
      <c r="AH1104" s="74">
        <v>0</v>
      </c>
      <c r="AI1104" s="104">
        <v>26</v>
      </c>
    </row>
    <row r="1105" spans="1:35">
      <c r="A1105" s="95">
        <v>261</v>
      </c>
      <c r="B1105" s="74" t="s">
        <v>24</v>
      </c>
      <c r="C1105" s="109" t="s">
        <v>1296</v>
      </c>
      <c r="D1105" s="74" t="s">
        <v>1296</v>
      </c>
      <c r="E1105" s="99" t="str">
        <f>HYPERLINK("[映雪.xlsx]类型!B37",'类型（5）'!$C$37)</f>
        <v>歌姬</v>
      </c>
      <c r="F1105" s="74" t="s">
        <v>1001</v>
      </c>
      <c r="G1105" s="74" t="s">
        <v>1002</v>
      </c>
      <c r="H1105" s="74">
        <v>897</v>
      </c>
      <c r="I1105" s="74">
        <v>897</v>
      </c>
      <c r="J1105" s="74">
        <v>357</v>
      </c>
      <c r="K1105" s="74">
        <v>52</v>
      </c>
      <c r="L1105" s="74">
        <v>40</v>
      </c>
      <c r="M1105" s="74">
        <v>67</v>
      </c>
      <c r="N1105" s="74">
        <v>61</v>
      </c>
      <c r="O1105" s="74">
        <f>SUM(K1105,L1105,M1105,N1105)</f>
        <v>220</v>
      </c>
      <c r="P1105" s="74" t="s">
        <v>1053</v>
      </c>
      <c r="Q1105" s="74">
        <v>100</v>
      </c>
      <c r="R1105" s="74">
        <v>1</v>
      </c>
      <c r="S1105" s="74" t="s">
        <v>1012</v>
      </c>
      <c r="T1105" s="74">
        <v>1559</v>
      </c>
      <c r="U1105" s="74">
        <v>1574</v>
      </c>
      <c r="V1105" s="74">
        <v>1611</v>
      </c>
      <c r="W1105" s="74">
        <v>1615</v>
      </c>
      <c r="X1105" s="74">
        <v>87</v>
      </c>
      <c r="Y1105" s="74">
        <v>43</v>
      </c>
      <c r="Z1105" s="74" t="s">
        <v>1004</v>
      </c>
      <c r="AA1105" s="74" t="s">
        <v>1005</v>
      </c>
      <c r="AB1105" s="74" t="s">
        <v>1006</v>
      </c>
      <c r="AC1105" s="74" t="s">
        <v>1007</v>
      </c>
      <c r="AD1105" s="74" t="s">
        <v>1023</v>
      </c>
      <c r="AE1105" s="74" t="s">
        <v>1013</v>
      </c>
      <c r="AF1105" s="74">
        <v>4</v>
      </c>
      <c r="AG1105" s="74" t="s">
        <v>1004</v>
      </c>
      <c r="AH1105" s="74">
        <v>0</v>
      </c>
      <c r="AI1105" s="104">
        <v>0</v>
      </c>
    </row>
    <row r="1106" spans="1:35">
      <c r="A1106" s="95">
        <v>338</v>
      </c>
      <c r="B1106" s="74" t="s">
        <v>13</v>
      </c>
      <c r="C1106" s="74" t="s">
        <v>13</v>
      </c>
      <c r="D1106" s="74" t="s">
        <v>13</v>
      </c>
      <c r="E1106" s="74" t="str">
        <f>HYPERLINK("[映雪.xlsx]类型!B66",'类型（5）'!$C$66)</f>
        <v>篝</v>
      </c>
      <c r="F1106" s="74" t="s">
        <v>1001</v>
      </c>
      <c r="G1106" s="74" t="s">
        <v>1002</v>
      </c>
      <c r="H1106" s="74">
        <v>0</v>
      </c>
      <c r="I1106" s="74">
        <v>0</v>
      </c>
      <c r="J1106" s="74">
        <v>111</v>
      </c>
      <c r="K1106" s="74">
        <v>52</v>
      </c>
      <c r="L1106" s="74">
        <v>87</v>
      </c>
      <c r="M1106" s="74">
        <v>99</v>
      </c>
      <c r="N1106" s="74">
        <v>24</v>
      </c>
      <c r="O1106" s="74">
        <f>SUM(K1106,L1106,M1106,N1106)</f>
        <v>262</v>
      </c>
      <c r="P1106" s="74" t="s">
        <v>1374</v>
      </c>
      <c r="Q1106" s="74">
        <v>16670</v>
      </c>
      <c r="R1106" s="74">
        <v>6</v>
      </c>
      <c r="S1106" s="74" t="s">
        <v>4</v>
      </c>
      <c r="T1106" s="74">
        <v>1534</v>
      </c>
      <c r="U1106" s="74">
        <v>1546</v>
      </c>
      <c r="V1106" s="74">
        <v>1582</v>
      </c>
      <c r="W1106" s="74">
        <v>1615</v>
      </c>
      <c r="X1106" s="74">
        <v>0</v>
      </c>
      <c r="Y1106" s="74">
        <v>100</v>
      </c>
      <c r="Z1106" s="74" t="s">
        <v>1004</v>
      </c>
      <c r="AA1106" s="74" t="s">
        <v>1004</v>
      </c>
      <c r="AB1106" s="74" t="s">
        <v>198</v>
      </c>
      <c r="AC1106" s="74" t="s">
        <v>1007</v>
      </c>
      <c r="AD1106" s="74" t="s">
        <v>1162</v>
      </c>
      <c r="AE1106" s="74" t="s">
        <v>1020</v>
      </c>
      <c r="AF1106" s="74">
        <v>10</v>
      </c>
      <c r="AG1106" s="74" t="s">
        <v>1005</v>
      </c>
      <c r="AH1106" s="74">
        <v>95</v>
      </c>
      <c r="AI1106" s="104">
        <v>11</v>
      </c>
    </row>
    <row r="1107" hidden="1" spans="1:35">
      <c r="A1107" s="95">
        <v>1105</v>
      </c>
      <c r="B1107" s="74"/>
      <c r="C1107" s="74" t="s">
        <v>2063</v>
      </c>
      <c r="D1107" s="74" t="s">
        <v>2063</v>
      </c>
      <c r="E1107" s="99" t="str">
        <f>HYPERLINK("[映雪.xlsx]类型!B37",'类型（5）'!$C$37)</f>
        <v>歌姬</v>
      </c>
      <c r="F1107" s="74" t="s">
        <v>1098</v>
      </c>
      <c r="G1107" s="74" t="s">
        <v>1002</v>
      </c>
      <c r="H1107" s="74">
        <v>1234</v>
      </c>
      <c r="I1107" s="74">
        <v>1234</v>
      </c>
      <c r="J1107" s="74">
        <v>35</v>
      </c>
      <c r="K1107" s="74">
        <v>43</v>
      </c>
      <c r="L1107" s="74">
        <v>70</v>
      </c>
      <c r="M1107" s="74">
        <v>60</v>
      </c>
      <c r="N1107" s="74">
        <v>47</v>
      </c>
      <c r="O1107" s="74">
        <f>SUM(K1107,L1107,M1107,N1107)</f>
        <v>220</v>
      </c>
      <c r="P1107" s="74" t="s">
        <v>1053</v>
      </c>
      <c r="Q1107" s="74">
        <v>1308</v>
      </c>
      <c r="R1107" s="74">
        <v>0</v>
      </c>
      <c r="S1107" s="74"/>
      <c r="T1107" s="74">
        <v>1507</v>
      </c>
      <c r="U1107" s="74">
        <v>1522</v>
      </c>
      <c r="V1107" s="74">
        <v>1575</v>
      </c>
      <c r="W1107" s="74">
        <v>0</v>
      </c>
      <c r="X1107" s="74">
        <v>95</v>
      </c>
      <c r="Y1107" s="74">
        <v>15</v>
      </c>
      <c r="Z1107" s="74" t="s">
        <v>1004</v>
      </c>
      <c r="AA1107" s="74" t="s">
        <v>1005</v>
      </c>
      <c r="AB1107" s="74" t="s">
        <v>1006</v>
      </c>
      <c r="AC1107" s="74" t="s">
        <v>1007</v>
      </c>
      <c r="AD1107" s="74" t="s">
        <v>1023</v>
      </c>
      <c r="AE1107" s="74" t="s">
        <v>1020</v>
      </c>
      <c r="AF1107" s="74">
        <v>8</v>
      </c>
      <c r="AG1107" s="74" t="s">
        <v>1005</v>
      </c>
      <c r="AH1107" s="74">
        <v>0</v>
      </c>
      <c r="AI1107" s="104">
        <v>0</v>
      </c>
    </row>
    <row r="1108" spans="1:35">
      <c r="A1108" s="95">
        <v>356</v>
      </c>
      <c r="B1108" s="74" t="s">
        <v>60</v>
      </c>
      <c r="C1108" s="74" t="s">
        <v>1394</v>
      </c>
      <c r="D1108" s="74" t="s">
        <v>1394</v>
      </c>
      <c r="E1108" s="74" t="str">
        <f>HYPERLINK("[映雪.xlsx]类型!B1",'类型（5）'!$C$1)</f>
        <v>均衡</v>
      </c>
      <c r="F1108" s="74" t="s">
        <v>1001</v>
      </c>
      <c r="G1108" s="74" t="s">
        <v>1002</v>
      </c>
      <c r="H1108" s="74">
        <v>472</v>
      </c>
      <c r="I1108" s="74">
        <v>472</v>
      </c>
      <c r="J1108" s="74">
        <v>385</v>
      </c>
      <c r="K1108" s="74">
        <v>52</v>
      </c>
      <c r="L1108" s="74">
        <v>43</v>
      </c>
      <c r="M1108" s="74">
        <v>54</v>
      </c>
      <c r="N1108" s="74">
        <v>66</v>
      </c>
      <c r="O1108" s="74">
        <f>SUM(K1108,L1108,M1108,N1108)</f>
        <v>215</v>
      </c>
      <c r="P1108" s="74" t="s">
        <v>1060</v>
      </c>
      <c r="Q1108" s="74">
        <v>100</v>
      </c>
      <c r="R1108" s="74">
        <v>1</v>
      </c>
      <c r="S1108" s="74" t="s">
        <v>1012</v>
      </c>
      <c r="T1108" s="74">
        <v>1556</v>
      </c>
      <c r="U1108" s="74">
        <v>1571</v>
      </c>
      <c r="V1108" s="74">
        <v>1583</v>
      </c>
      <c r="W1108" s="74">
        <v>1615</v>
      </c>
      <c r="X1108" s="74">
        <v>85</v>
      </c>
      <c r="Y1108" s="74">
        <v>48</v>
      </c>
      <c r="Z1108" s="74" t="s">
        <v>1004</v>
      </c>
      <c r="AA1108" s="74" t="s">
        <v>1005</v>
      </c>
      <c r="AB1108" s="74" t="s">
        <v>1006</v>
      </c>
      <c r="AC1108" s="74" t="s">
        <v>1007</v>
      </c>
      <c r="AD1108" s="74" t="s">
        <v>1023</v>
      </c>
      <c r="AE1108" s="74" t="s">
        <v>1027</v>
      </c>
      <c r="AF1108" s="74">
        <v>5</v>
      </c>
      <c r="AG1108" s="74" t="s">
        <v>1004</v>
      </c>
      <c r="AH1108" s="74">
        <v>0</v>
      </c>
      <c r="AI1108" s="104">
        <v>0</v>
      </c>
    </row>
    <row r="1109" spans="1:35">
      <c r="A1109" s="95">
        <v>423</v>
      </c>
      <c r="B1109" s="74" t="s">
        <v>56</v>
      </c>
      <c r="C1109" s="74" t="s">
        <v>1453</v>
      </c>
      <c r="D1109" s="74" t="s">
        <v>1453</v>
      </c>
      <c r="E1109" s="74" t="str">
        <f>HYPERLINK("[映雪.xlsx]类型!B19",'类型（5）'!$C$19)</f>
        <v>妖精</v>
      </c>
      <c r="F1109" s="74" t="s">
        <v>1001</v>
      </c>
      <c r="G1109" s="74" t="s">
        <v>1002</v>
      </c>
      <c r="H1109" s="74">
        <v>263</v>
      </c>
      <c r="I1109" s="74">
        <v>263</v>
      </c>
      <c r="J1109" s="74">
        <v>399</v>
      </c>
      <c r="K1109" s="74">
        <v>52</v>
      </c>
      <c r="L1109" s="74">
        <v>53</v>
      </c>
      <c r="M1109" s="74">
        <v>56</v>
      </c>
      <c r="N1109" s="74">
        <v>62</v>
      </c>
      <c r="O1109" s="74">
        <f>SUM(K1109,L1109,M1109,N1109)</f>
        <v>223</v>
      </c>
      <c r="P1109" s="74" t="s">
        <v>1029</v>
      </c>
      <c r="Q1109" s="74">
        <v>100</v>
      </c>
      <c r="R1109" s="74">
        <v>1</v>
      </c>
      <c r="S1109" s="74" t="s">
        <v>1012</v>
      </c>
      <c r="T1109" s="74">
        <v>1550</v>
      </c>
      <c r="U1109" s="74">
        <v>1565</v>
      </c>
      <c r="V1109" s="74">
        <v>1632</v>
      </c>
      <c r="W1109" s="74">
        <v>1615</v>
      </c>
      <c r="X1109" s="74">
        <v>89</v>
      </c>
      <c r="Y1109" s="74">
        <v>50</v>
      </c>
      <c r="Z1109" s="74" t="s">
        <v>1004</v>
      </c>
      <c r="AA1109" s="74" t="s">
        <v>1005</v>
      </c>
      <c r="AB1109" s="74" t="s">
        <v>1006</v>
      </c>
      <c r="AC1109" s="74" t="s">
        <v>1007</v>
      </c>
      <c r="AD1109" s="74" t="s">
        <v>1023</v>
      </c>
      <c r="AE1109" s="74" t="s">
        <v>1038</v>
      </c>
      <c r="AF1109" s="74">
        <v>5</v>
      </c>
      <c r="AG1109" s="74" t="s">
        <v>1004</v>
      </c>
      <c r="AH1109" s="74">
        <v>0</v>
      </c>
      <c r="AI1109" s="104">
        <v>0</v>
      </c>
    </row>
    <row r="1110" spans="1:35">
      <c r="A1110" s="95">
        <v>522</v>
      </c>
      <c r="B1110" s="74" t="s">
        <v>44</v>
      </c>
      <c r="C1110" s="74" t="s">
        <v>1543</v>
      </c>
      <c r="D1110" s="74" t="s">
        <v>1543</v>
      </c>
      <c r="E1110" s="74" t="str">
        <f>HYPERLINK("[映雪.xlsx]类型!B1",'类型（5）'!$C$1)</f>
        <v>均衡</v>
      </c>
      <c r="F1110" s="74" t="s">
        <v>1001</v>
      </c>
      <c r="G1110" s="74" t="s">
        <v>1002</v>
      </c>
      <c r="H1110" s="74">
        <v>738</v>
      </c>
      <c r="I1110" s="74">
        <v>738</v>
      </c>
      <c r="J1110" s="74">
        <v>35</v>
      </c>
      <c r="K1110" s="74">
        <v>52</v>
      </c>
      <c r="L1110" s="74">
        <v>32</v>
      </c>
      <c r="M1110" s="74">
        <v>51</v>
      </c>
      <c r="N1110" s="74">
        <v>71</v>
      </c>
      <c r="O1110" s="74">
        <f>SUM(K1110,L1110,M1110,N1110)</f>
        <v>206</v>
      </c>
      <c r="P1110" s="74" t="s">
        <v>1058</v>
      </c>
      <c r="Q1110" s="74">
        <v>100</v>
      </c>
      <c r="R1110" s="74">
        <v>1</v>
      </c>
      <c r="S1110" s="74" t="s">
        <v>1012</v>
      </c>
      <c r="T1110" s="74">
        <v>1555</v>
      </c>
      <c r="U1110" s="74">
        <v>1570</v>
      </c>
      <c r="V1110" s="74">
        <v>1592</v>
      </c>
      <c r="W1110" s="74">
        <v>1615</v>
      </c>
      <c r="X1110" s="74">
        <v>16</v>
      </c>
      <c r="Y1110" s="74">
        <v>45</v>
      </c>
      <c r="Z1110" s="74" t="s">
        <v>1004</v>
      </c>
      <c r="AA1110" s="74" t="s">
        <v>1005</v>
      </c>
      <c r="AB1110" s="74" t="s">
        <v>1006</v>
      </c>
      <c r="AC1110" s="74" t="s">
        <v>1007</v>
      </c>
      <c r="AD1110" s="74" t="s">
        <v>1008</v>
      </c>
      <c r="AE1110" s="74" t="s">
        <v>1009</v>
      </c>
      <c r="AF1110" s="74">
        <v>9</v>
      </c>
      <c r="AG1110" s="74" t="s">
        <v>1004</v>
      </c>
      <c r="AH1110" s="74">
        <v>0</v>
      </c>
      <c r="AI1110" s="104">
        <v>0</v>
      </c>
    </row>
    <row r="1111" spans="1:35">
      <c r="A1111" s="95">
        <v>524</v>
      </c>
      <c r="B1111" s="74" t="s">
        <v>44</v>
      </c>
      <c r="C1111" s="74" t="s">
        <v>1545</v>
      </c>
      <c r="D1111" s="74" t="s">
        <v>1545</v>
      </c>
      <c r="E1111" s="99" t="str">
        <f>HYPERLINK("[映雪.xlsx]类型!B18",'类型（5）'!$C$18)</f>
        <v>科学家</v>
      </c>
      <c r="F1111" s="74" t="s">
        <v>1001</v>
      </c>
      <c r="G1111" s="74" t="s">
        <v>1002</v>
      </c>
      <c r="H1111" s="74">
        <v>20</v>
      </c>
      <c r="I1111" s="74">
        <v>20</v>
      </c>
      <c r="J1111" s="74">
        <v>176</v>
      </c>
      <c r="K1111" s="74">
        <v>52</v>
      </c>
      <c r="L1111" s="74">
        <v>51</v>
      </c>
      <c r="M1111" s="74">
        <v>87</v>
      </c>
      <c r="N1111" s="74">
        <v>79</v>
      </c>
      <c r="O1111" s="74">
        <f>SUM(K1111,L1111,M1111,N1111)</f>
        <v>269</v>
      </c>
      <c r="P1111" s="74" t="s">
        <v>1362</v>
      </c>
      <c r="Q1111" s="74">
        <v>100</v>
      </c>
      <c r="R1111" s="74">
        <v>3</v>
      </c>
      <c r="S1111" s="74" t="s">
        <v>1012</v>
      </c>
      <c r="T1111" s="74">
        <v>1513</v>
      </c>
      <c r="U1111" s="74">
        <v>1528</v>
      </c>
      <c r="V1111" s="74">
        <v>1575</v>
      </c>
      <c r="W1111" s="74">
        <v>1615</v>
      </c>
      <c r="X1111" s="74">
        <v>14</v>
      </c>
      <c r="Y1111" s="74">
        <v>19</v>
      </c>
      <c r="Z1111" s="74" t="s">
        <v>1004</v>
      </c>
      <c r="AA1111" s="74" t="s">
        <v>1004</v>
      </c>
      <c r="AB1111" s="74" t="s">
        <v>1006</v>
      </c>
      <c r="AC1111" s="74" t="s">
        <v>1007</v>
      </c>
      <c r="AD1111" s="74" t="s">
        <v>1016</v>
      </c>
      <c r="AE1111" s="74" t="s">
        <v>1013</v>
      </c>
      <c r="AF1111" s="74">
        <v>8</v>
      </c>
      <c r="AG1111" s="74" t="s">
        <v>1005</v>
      </c>
      <c r="AH1111" s="74">
        <v>0</v>
      </c>
      <c r="AI1111" s="104">
        <v>0</v>
      </c>
    </row>
    <row r="1112" spans="1:35">
      <c r="A1112" s="95">
        <v>691</v>
      </c>
      <c r="B1112" s="74" t="s">
        <v>140</v>
      </c>
      <c r="C1112" s="74" t="s">
        <v>1693</v>
      </c>
      <c r="D1112" s="74" t="s">
        <v>1693</v>
      </c>
      <c r="E1112" s="74" t="str">
        <f>HYPERLINK("[映雪.xlsx]类型!B22",'类型（5）'!$C$22)</f>
        <v>傲娇</v>
      </c>
      <c r="F1112" s="74" t="s">
        <v>1001</v>
      </c>
      <c r="G1112" s="74" t="s">
        <v>1002</v>
      </c>
      <c r="H1112" s="74">
        <v>720</v>
      </c>
      <c r="I1112" s="74">
        <v>720</v>
      </c>
      <c r="J1112" s="74">
        <v>72</v>
      </c>
      <c r="K1112" s="74">
        <v>52</v>
      </c>
      <c r="L1112" s="74">
        <v>51</v>
      </c>
      <c r="M1112" s="74">
        <v>66</v>
      </c>
      <c r="N1112" s="74">
        <v>73</v>
      </c>
      <c r="O1112" s="74">
        <f>SUM(K1112,L1112,M1112,N1112)</f>
        <v>242</v>
      </c>
      <c r="P1112" s="74" t="s">
        <v>1053</v>
      </c>
      <c r="Q1112" s="74">
        <v>100</v>
      </c>
      <c r="R1112" s="74">
        <v>1</v>
      </c>
      <c r="S1112" s="74" t="s">
        <v>1012</v>
      </c>
      <c r="T1112" s="74">
        <v>1543</v>
      </c>
      <c r="U1112" s="74">
        <v>1558</v>
      </c>
      <c r="V1112" s="74">
        <v>1593</v>
      </c>
      <c r="W1112" s="74">
        <v>1615</v>
      </c>
      <c r="X1112" s="74">
        <v>6</v>
      </c>
      <c r="Y1112" s="74">
        <v>44</v>
      </c>
      <c r="Z1112" s="74" t="s">
        <v>1004</v>
      </c>
      <c r="AA1112" s="74" t="s">
        <v>1005</v>
      </c>
      <c r="AB1112" s="74" t="s">
        <v>1006</v>
      </c>
      <c r="AC1112" s="74" t="s">
        <v>1007</v>
      </c>
      <c r="AD1112" s="74" t="s">
        <v>1008</v>
      </c>
      <c r="AE1112" s="74" t="s">
        <v>1027</v>
      </c>
      <c r="AF1112" s="74">
        <v>2</v>
      </c>
      <c r="AG1112" s="74" t="s">
        <v>1005</v>
      </c>
      <c r="AH1112" s="74">
        <v>0</v>
      </c>
      <c r="AI1112" s="104">
        <v>7</v>
      </c>
    </row>
    <row r="1113" spans="1:35">
      <c r="A1113" s="95">
        <v>709</v>
      </c>
      <c r="B1113" s="74" t="s">
        <v>78</v>
      </c>
      <c r="C1113" s="74" t="s">
        <v>1708</v>
      </c>
      <c r="D1113" s="74" t="s">
        <v>1708</v>
      </c>
      <c r="E1113" s="74" t="str">
        <f>HYPERLINK("[映雪.xlsx]类型!B13",'类型（5）'!$C$13)</f>
        <v>贤者</v>
      </c>
      <c r="F1113" s="74" t="s">
        <v>1001</v>
      </c>
      <c r="G1113" s="74" t="s">
        <v>1002</v>
      </c>
      <c r="H1113" s="74">
        <v>744</v>
      </c>
      <c r="I1113" s="74">
        <v>744</v>
      </c>
      <c r="J1113" s="74">
        <v>119</v>
      </c>
      <c r="K1113" s="74">
        <v>52</v>
      </c>
      <c r="L1113" s="74">
        <v>62</v>
      </c>
      <c r="M1113" s="74">
        <v>73</v>
      </c>
      <c r="N1113" s="74">
        <v>56</v>
      </c>
      <c r="O1113" s="74">
        <f>SUM(K1113,L1113,M1113,N1113)</f>
        <v>243</v>
      </c>
      <c r="P1113" s="74" t="s">
        <v>1022</v>
      </c>
      <c r="Q1113" s="74">
        <v>100</v>
      </c>
      <c r="R1113" s="74">
        <v>1</v>
      </c>
      <c r="S1113" s="74" t="s">
        <v>1012</v>
      </c>
      <c r="T1113" s="74">
        <v>1537</v>
      </c>
      <c r="U1113" s="74">
        <v>1552</v>
      </c>
      <c r="V1113" s="74">
        <v>1581</v>
      </c>
      <c r="W1113" s="74">
        <v>1615</v>
      </c>
      <c r="X1113" s="74">
        <v>91</v>
      </c>
      <c r="Y1113" s="74">
        <v>75</v>
      </c>
      <c r="Z1113" s="74" t="s">
        <v>1004</v>
      </c>
      <c r="AA1113" s="74" t="s">
        <v>1004</v>
      </c>
      <c r="AB1113" s="74" t="s">
        <v>1006</v>
      </c>
      <c r="AC1113" s="74" t="s">
        <v>1007</v>
      </c>
      <c r="AD1113" s="74" t="s">
        <v>1008</v>
      </c>
      <c r="AE1113" s="74" t="s">
        <v>1017</v>
      </c>
      <c r="AF1113" s="74">
        <v>10</v>
      </c>
      <c r="AG1113" s="74" t="s">
        <v>1005</v>
      </c>
      <c r="AH1113" s="74">
        <v>0</v>
      </c>
      <c r="AI1113" s="104">
        <v>0</v>
      </c>
    </row>
    <row r="1114" spans="1:35">
      <c r="A1114" s="95">
        <v>756</v>
      </c>
      <c r="B1114" s="74" t="s">
        <v>120</v>
      </c>
      <c r="C1114" s="74" t="s">
        <v>1749</v>
      </c>
      <c r="D1114" s="74" t="s">
        <v>1749</v>
      </c>
      <c r="E1114" s="96" t="str">
        <f>HYPERLINK("[映雪.xlsx]类型!B21",'类型（5）'!$C$21)</f>
        <v>游魂</v>
      </c>
      <c r="F1114" s="74" t="s">
        <v>1001</v>
      </c>
      <c r="G1114" s="74" t="s">
        <v>1002</v>
      </c>
      <c r="H1114" s="74">
        <v>823</v>
      </c>
      <c r="I1114" s="74">
        <v>823</v>
      </c>
      <c r="J1114" s="74">
        <v>157</v>
      </c>
      <c r="K1114" s="74">
        <v>52</v>
      </c>
      <c r="L1114" s="74">
        <v>53</v>
      </c>
      <c r="M1114" s="74">
        <v>54</v>
      </c>
      <c r="N1114" s="74">
        <v>56</v>
      </c>
      <c r="O1114" s="74">
        <f>SUM(K1114,L1114,M1114,N1114)</f>
        <v>215</v>
      </c>
      <c r="P1114" s="74" t="s">
        <v>1067</v>
      </c>
      <c r="Q1114" s="74">
        <v>100</v>
      </c>
      <c r="R1114" s="74">
        <v>1</v>
      </c>
      <c r="S1114" s="74" t="s">
        <v>1012</v>
      </c>
      <c r="T1114" s="74">
        <v>1529</v>
      </c>
      <c r="U1114" s="74">
        <v>1544</v>
      </c>
      <c r="V1114" s="74">
        <v>1588</v>
      </c>
      <c r="W1114" s="74">
        <v>1615</v>
      </c>
      <c r="X1114" s="74">
        <v>5</v>
      </c>
      <c r="Y1114" s="74">
        <v>64</v>
      </c>
      <c r="Z1114" s="74" t="s">
        <v>1004</v>
      </c>
      <c r="AA1114" s="74" t="s">
        <v>1004</v>
      </c>
      <c r="AB1114" s="74" t="s">
        <v>1006</v>
      </c>
      <c r="AC1114" s="74" t="s">
        <v>1007</v>
      </c>
      <c r="AD1114" s="74" t="s">
        <v>1023</v>
      </c>
      <c r="AE1114" s="74" t="s">
        <v>1027</v>
      </c>
      <c r="AF1114" s="74">
        <v>2</v>
      </c>
      <c r="AG1114" s="74" t="s">
        <v>1005</v>
      </c>
      <c r="AH1114" s="74">
        <v>0</v>
      </c>
      <c r="AI1114" s="104">
        <v>58</v>
      </c>
    </row>
    <row r="1115" spans="1:35">
      <c r="A1115" s="95">
        <v>778</v>
      </c>
      <c r="B1115" s="74" t="s">
        <v>32</v>
      </c>
      <c r="C1115" s="74" t="s">
        <v>1770</v>
      </c>
      <c r="D1115" s="74" t="s">
        <v>1770</v>
      </c>
      <c r="E1115" s="96" t="str">
        <f>HYPERLINK("[映雪.xlsx]类型!B10",'类型（5）'!$C$10)</f>
        <v>学者</v>
      </c>
      <c r="F1115" s="74" t="s">
        <v>1001</v>
      </c>
      <c r="G1115" s="74" t="s">
        <v>1002</v>
      </c>
      <c r="H1115" s="74">
        <v>911</v>
      </c>
      <c r="I1115" s="74">
        <v>911</v>
      </c>
      <c r="J1115" s="74">
        <v>517</v>
      </c>
      <c r="K1115" s="74">
        <v>52</v>
      </c>
      <c r="L1115" s="74">
        <v>76</v>
      </c>
      <c r="M1115" s="74">
        <v>77</v>
      </c>
      <c r="N1115" s="74">
        <v>56</v>
      </c>
      <c r="O1115" s="74">
        <f>SUM(K1115,L1115,M1115,N1115)</f>
        <v>261</v>
      </c>
      <c r="P1115" s="74" t="s">
        <v>1019</v>
      </c>
      <c r="Q1115" s="74">
        <v>100</v>
      </c>
      <c r="R1115" s="74">
        <v>1</v>
      </c>
      <c r="S1115" s="74" t="s">
        <v>1012</v>
      </c>
      <c r="T1115" s="74">
        <v>1579</v>
      </c>
      <c r="U1115" s="74">
        <v>1594</v>
      </c>
      <c r="V1115" s="74">
        <v>1650</v>
      </c>
      <c r="W1115" s="74">
        <v>1615</v>
      </c>
      <c r="X1115" s="74">
        <v>31</v>
      </c>
      <c r="Y1115" s="74">
        <v>38</v>
      </c>
      <c r="Z1115" s="74" t="s">
        <v>1004</v>
      </c>
      <c r="AA1115" s="74" t="s">
        <v>1005</v>
      </c>
      <c r="AB1115" s="74" t="s">
        <v>1006</v>
      </c>
      <c r="AC1115" s="74" t="s">
        <v>1007</v>
      </c>
      <c r="AD1115" s="74" t="s">
        <v>1008</v>
      </c>
      <c r="AE1115" s="74" t="s">
        <v>1009</v>
      </c>
      <c r="AF1115" s="74">
        <v>3</v>
      </c>
      <c r="AG1115" s="74" t="s">
        <v>1004</v>
      </c>
      <c r="AH1115" s="74">
        <v>0</v>
      </c>
      <c r="AI1115" s="104">
        <v>0</v>
      </c>
    </row>
    <row r="1116" spans="1:35">
      <c r="A1116" s="95">
        <v>812</v>
      </c>
      <c r="B1116" s="74" t="s">
        <v>62</v>
      </c>
      <c r="C1116" s="74" t="s">
        <v>1801</v>
      </c>
      <c r="D1116" s="74" t="s">
        <v>1801</v>
      </c>
      <c r="E1116" s="96" t="str">
        <f>HYPERLINK("[映雪.xlsx]类型!B16",'类型（5）'!$C$16)</f>
        <v>神明</v>
      </c>
      <c r="F1116" s="74" t="s">
        <v>1001</v>
      </c>
      <c r="G1116" s="74" t="s">
        <v>1002</v>
      </c>
      <c r="H1116" s="74">
        <v>799</v>
      </c>
      <c r="I1116" s="74">
        <v>799</v>
      </c>
      <c r="J1116" s="74">
        <v>110</v>
      </c>
      <c r="K1116" s="74">
        <v>52</v>
      </c>
      <c r="L1116" s="74">
        <v>83</v>
      </c>
      <c r="M1116" s="74">
        <v>69</v>
      </c>
      <c r="N1116" s="74">
        <v>39</v>
      </c>
      <c r="O1116" s="74">
        <f>SUM(K1116,L1116,M1116,N1116)</f>
        <v>243</v>
      </c>
      <c r="P1116" s="74" t="s">
        <v>1082</v>
      </c>
      <c r="Q1116" s="74">
        <v>100</v>
      </c>
      <c r="R1116" s="74">
        <v>1</v>
      </c>
      <c r="S1116" s="74" t="s">
        <v>1012</v>
      </c>
      <c r="T1116" s="74">
        <v>1544</v>
      </c>
      <c r="U1116" s="74">
        <v>1559</v>
      </c>
      <c r="V1116" s="74">
        <v>1578</v>
      </c>
      <c r="W1116" s="74">
        <v>1615</v>
      </c>
      <c r="X1116" s="74">
        <v>52</v>
      </c>
      <c r="Y1116" s="74">
        <v>19</v>
      </c>
      <c r="Z1116" s="74" t="s">
        <v>1004</v>
      </c>
      <c r="AA1116" s="74" t="s">
        <v>1004</v>
      </c>
      <c r="AB1116" s="74" t="s">
        <v>1006</v>
      </c>
      <c r="AC1116" s="74" t="s">
        <v>1007</v>
      </c>
      <c r="AD1116" s="74" t="s">
        <v>1016</v>
      </c>
      <c r="AE1116" s="74" t="s">
        <v>1009</v>
      </c>
      <c r="AF1116" s="74">
        <v>10</v>
      </c>
      <c r="AG1116" s="74" t="s">
        <v>1005</v>
      </c>
      <c r="AH1116" s="74">
        <v>0</v>
      </c>
      <c r="AI1116" s="104">
        <v>0</v>
      </c>
    </row>
    <row r="1117" spans="1:35">
      <c r="A1117" s="95">
        <v>837</v>
      </c>
      <c r="B1117" s="74" t="s">
        <v>46</v>
      </c>
      <c r="C1117" s="74" t="s">
        <v>1821</v>
      </c>
      <c r="D1117" s="74" t="s">
        <v>1821</v>
      </c>
      <c r="E1117" s="74" t="str">
        <f>HYPERLINK("[映雪.xlsx]类型!B4",'类型（5）'!$C$4)</f>
        <v>智慧强化</v>
      </c>
      <c r="F1117" s="74" t="s">
        <v>1001</v>
      </c>
      <c r="G1117" s="74" t="s">
        <v>1002</v>
      </c>
      <c r="H1117" s="74">
        <v>122</v>
      </c>
      <c r="I1117" s="74">
        <v>122</v>
      </c>
      <c r="J1117" s="74">
        <v>110</v>
      </c>
      <c r="K1117" s="74">
        <v>52</v>
      </c>
      <c r="L1117" s="74">
        <v>63</v>
      </c>
      <c r="M1117" s="74">
        <v>75</v>
      </c>
      <c r="N1117" s="74">
        <v>54</v>
      </c>
      <c r="O1117" s="74">
        <f>SUM(K1117,L1117,M1117,N1117)</f>
        <v>244</v>
      </c>
      <c r="P1117" s="74" t="s">
        <v>1338</v>
      </c>
      <c r="Q1117" s="74">
        <v>100</v>
      </c>
      <c r="R1117" s="74">
        <v>1</v>
      </c>
      <c r="S1117" s="74" t="s">
        <v>1012</v>
      </c>
      <c r="T1117" s="74">
        <v>1541</v>
      </c>
      <c r="U1117" s="74">
        <v>1556</v>
      </c>
      <c r="V1117" s="74">
        <v>1576</v>
      </c>
      <c r="W1117" s="74">
        <v>1615</v>
      </c>
      <c r="X1117" s="74">
        <v>75</v>
      </c>
      <c r="Y1117" s="74">
        <v>70</v>
      </c>
      <c r="Z1117" s="74" t="s">
        <v>1004</v>
      </c>
      <c r="AA1117" s="74" t="s">
        <v>1005</v>
      </c>
      <c r="AB1117" s="74" t="s">
        <v>1006</v>
      </c>
      <c r="AC1117" s="74" t="s">
        <v>1007</v>
      </c>
      <c r="AD1117" s="74" t="s">
        <v>1008</v>
      </c>
      <c r="AE1117" s="74" t="s">
        <v>1017</v>
      </c>
      <c r="AF1117" s="74">
        <v>12</v>
      </c>
      <c r="AG1117" s="74" t="s">
        <v>1005</v>
      </c>
      <c r="AH1117" s="74">
        <v>0</v>
      </c>
      <c r="AI1117" s="104">
        <v>0</v>
      </c>
    </row>
    <row r="1118" spans="1:35">
      <c r="A1118" s="95">
        <v>844</v>
      </c>
      <c r="B1118" s="74" t="s">
        <v>46</v>
      </c>
      <c r="C1118" s="74" t="s">
        <v>1827</v>
      </c>
      <c r="D1118" s="74" t="s">
        <v>1827</v>
      </c>
      <c r="E1118" s="74" t="str">
        <f>HYPERLINK("[映雪.xlsx]类型!B2",'类型（5）'!$C$2)</f>
        <v>统御强化</v>
      </c>
      <c r="F1118" s="74" t="s">
        <v>1001</v>
      </c>
      <c r="G1118" s="74" t="s">
        <v>1002</v>
      </c>
      <c r="H1118" s="74">
        <v>580</v>
      </c>
      <c r="I1118" s="74">
        <v>580</v>
      </c>
      <c r="J1118" s="74">
        <v>110</v>
      </c>
      <c r="K1118" s="74">
        <v>52</v>
      </c>
      <c r="L1118" s="74">
        <v>63</v>
      </c>
      <c r="M1118" s="74">
        <v>70</v>
      </c>
      <c r="N1118" s="74">
        <v>68</v>
      </c>
      <c r="O1118" s="74">
        <f>SUM(K1118,L1118,M1118,N1118)</f>
        <v>253</v>
      </c>
      <c r="P1118" s="74" t="s">
        <v>1051</v>
      </c>
      <c r="Q1118" s="74">
        <v>100</v>
      </c>
      <c r="R1118" s="74">
        <v>1</v>
      </c>
      <c r="S1118" s="74" t="s">
        <v>1012</v>
      </c>
      <c r="T1118" s="74">
        <v>1546</v>
      </c>
      <c r="U1118" s="74">
        <v>1561</v>
      </c>
      <c r="V1118" s="74">
        <v>1605</v>
      </c>
      <c r="W1118" s="74">
        <v>1615</v>
      </c>
      <c r="X1118" s="74">
        <v>83</v>
      </c>
      <c r="Y1118" s="74">
        <v>23</v>
      </c>
      <c r="Z1118" s="74" t="s">
        <v>1004</v>
      </c>
      <c r="AA1118" s="74" t="s">
        <v>1004</v>
      </c>
      <c r="AB1118" s="74" t="s">
        <v>1006</v>
      </c>
      <c r="AC1118" s="74" t="s">
        <v>1007</v>
      </c>
      <c r="AD1118" s="74" t="s">
        <v>1023</v>
      </c>
      <c r="AE1118" s="74" t="s">
        <v>1009</v>
      </c>
      <c r="AF1118" s="74">
        <v>6</v>
      </c>
      <c r="AG1118" s="74" t="s">
        <v>1005</v>
      </c>
      <c r="AH1118" s="74">
        <v>0</v>
      </c>
      <c r="AI1118" s="104">
        <v>0</v>
      </c>
    </row>
    <row r="1119" spans="1:35">
      <c r="A1119" s="95">
        <v>876</v>
      </c>
      <c r="B1119" s="74" t="s">
        <v>104</v>
      </c>
      <c r="C1119" s="74" t="s">
        <v>1855</v>
      </c>
      <c r="D1119" s="74" t="s">
        <v>1855</v>
      </c>
      <c r="E1119" s="96" t="str">
        <f>HYPERLINK("[映雪.xlsx]类型!B16",'类型（5）'!$C$16)</f>
        <v>神明</v>
      </c>
      <c r="F1119" s="74" t="s">
        <v>1001</v>
      </c>
      <c r="G1119" s="74" t="s">
        <v>1002</v>
      </c>
      <c r="H1119" s="74">
        <v>678</v>
      </c>
      <c r="I1119" s="74">
        <v>678</v>
      </c>
      <c r="J1119" s="74">
        <v>533</v>
      </c>
      <c r="K1119" s="74">
        <v>52</v>
      </c>
      <c r="L1119" s="74">
        <v>57</v>
      </c>
      <c r="M1119" s="74">
        <v>59</v>
      </c>
      <c r="N1119" s="74">
        <v>75</v>
      </c>
      <c r="O1119" s="74">
        <f>SUM(K1119,L1119,M1119,N1119)</f>
        <v>243</v>
      </c>
      <c r="P1119" s="74" t="s">
        <v>1083</v>
      </c>
      <c r="Q1119" s="74">
        <v>100</v>
      </c>
      <c r="R1119" s="74">
        <v>1</v>
      </c>
      <c r="S1119" s="74" t="s">
        <v>1012</v>
      </c>
      <c r="T1119" s="74">
        <v>1566</v>
      </c>
      <c r="U1119" s="74">
        <v>1581</v>
      </c>
      <c r="V1119" s="74">
        <v>1607</v>
      </c>
      <c r="W1119" s="74">
        <v>1615</v>
      </c>
      <c r="X1119" s="74">
        <v>80</v>
      </c>
      <c r="Y1119" s="74">
        <v>65</v>
      </c>
      <c r="Z1119" s="74" t="s">
        <v>1004</v>
      </c>
      <c r="AA1119" s="74" t="s">
        <v>1004</v>
      </c>
      <c r="AB1119" s="74" t="s">
        <v>1006</v>
      </c>
      <c r="AC1119" s="74" t="s">
        <v>1007</v>
      </c>
      <c r="AD1119" s="74" t="s">
        <v>1008</v>
      </c>
      <c r="AE1119" s="74" t="s">
        <v>1024</v>
      </c>
      <c r="AF1119" s="74">
        <v>12</v>
      </c>
      <c r="AG1119" s="74" t="s">
        <v>1005</v>
      </c>
      <c r="AH1119" s="74">
        <v>0</v>
      </c>
      <c r="AI1119" s="104">
        <v>0</v>
      </c>
    </row>
    <row r="1120" spans="1:35">
      <c r="A1120" s="95">
        <v>895</v>
      </c>
      <c r="B1120" s="74" t="s">
        <v>104</v>
      </c>
      <c r="C1120" s="74" t="s">
        <v>1872</v>
      </c>
      <c r="D1120" s="74" t="s">
        <v>1872</v>
      </c>
      <c r="E1120" s="99" t="str">
        <f>HYPERLINK("[映雪.xlsx]类型!B39",'类型（5）'!$C$39)</f>
        <v>狙撃手</v>
      </c>
      <c r="F1120" s="74" t="s">
        <v>1001</v>
      </c>
      <c r="G1120" s="74" t="s">
        <v>1002</v>
      </c>
      <c r="H1120" s="74">
        <v>384</v>
      </c>
      <c r="I1120" s="74">
        <v>384</v>
      </c>
      <c r="J1120" s="74">
        <v>536</v>
      </c>
      <c r="K1120" s="74">
        <v>52</v>
      </c>
      <c r="L1120" s="74">
        <v>45</v>
      </c>
      <c r="M1120" s="74">
        <v>71</v>
      </c>
      <c r="N1120" s="74">
        <v>84</v>
      </c>
      <c r="O1120" s="74">
        <f>SUM(K1120,L1120,M1120,N1120)</f>
        <v>252</v>
      </c>
      <c r="P1120" s="74" t="s">
        <v>1082</v>
      </c>
      <c r="Q1120" s="74">
        <v>100</v>
      </c>
      <c r="R1120" s="74">
        <v>1</v>
      </c>
      <c r="S1120" s="74" t="s">
        <v>1012</v>
      </c>
      <c r="T1120" s="74">
        <v>1547</v>
      </c>
      <c r="U1120" s="74">
        <v>1562</v>
      </c>
      <c r="V1120" s="74">
        <v>1581</v>
      </c>
      <c r="W1120" s="74">
        <v>1615</v>
      </c>
      <c r="X1120" s="74">
        <v>68</v>
      </c>
      <c r="Y1120" s="74">
        <v>48</v>
      </c>
      <c r="Z1120" s="74" t="s">
        <v>1004</v>
      </c>
      <c r="AA1120" s="74" t="s">
        <v>1004</v>
      </c>
      <c r="AB1120" s="74" t="s">
        <v>1006</v>
      </c>
      <c r="AC1120" s="74" t="s">
        <v>1007</v>
      </c>
      <c r="AD1120" s="74" t="s">
        <v>1016</v>
      </c>
      <c r="AE1120" s="74" t="s">
        <v>1017</v>
      </c>
      <c r="AF1120" s="74">
        <v>8</v>
      </c>
      <c r="AG1120" s="74" t="s">
        <v>1004</v>
      </c>
      <c r="AH1120" s="74">
        <v>0</v>
      </c>
      <c r="AI1120" s="104">
        <v>0</v>
      </c>
    </row>
    <row r="1121" spans="1:35">
      <c r="A1121" s="95">
        <v>916</v>
      </c>
      <c r="B1121" s="74" t="s">
        <v>72</v>
      </c>
      <c r="C1121" s="74" t="s">
        <v>1890</v>
      </c>
      <c r="D1121" s="74" t="s">
        <v>1890</v>
      </c>
      <c r="E1121" s="74" t="str">
        <f>HYPERLINK("[映雪.xlsx]类型!B4",'类型（5）'!$C$4)</f>
        <v>智慧强化</v>
      </c>
      <c r="F1121" s="74" t="s">
        <v>1001</v>
      </c>
      <c r="G1121" s="74" t="s">
        <v>1002</v>
      </c>
      <c r="H1121" s="74">
        <v>173</v>
      </c>
      <c r="I1121" s="74">
        <v>173</v>
      </c>
      <c r="J1121" s="74">
        <v>548</v>
      </c>
      <c r="K1121" s="74">
        <v>52</v>
      </c>
      <c r="L1121" s="74">
        <v>55</v>
      </c>
      <c r="M1121" s="74">
        <v>78</v>
      </c>
      <c r="N1121" s="74">
        <v>42</v>
      </c>
      <c r="O1121" s="74">
        <f>SUM(K1121,L1121,M1121,N1121)</f>
        <v>227</v>
      </c>
      <c r="P1121" s="74" t="s">
        <v>1019</v>
      </c>
      <c r="Q1121" s="74">
        <v>100</v>
      </c>
      <c r="R1121" s="74">
        <v>1</v>
      </c>
      <c r="S1121" s="74" t="s">
        <v>1012</v>
      </c>
      <c r="T1121" s="74">
        <v>1560</v>
      </c>
      <c r="U1121" s="74">
        <v>1575</v>
      </c>
      <c r="V1121" s="74">
        <v>1634</v>
      </c>
      <c r="W1121" s="74">
        <v>1615</v>
      </c>
      <c r="X1121" s="74">
        <v>60</v>
      </c>
      <c r="Y1121" s="74">
        <v>88</v>
      </c>
      <c r="Z1121" s="74" t="s">
        <v>1004</v>
      </c>
      <c r="AA1121" s="74" t="s">
        <v>1005</v>
      </c>
      <c r="AB1121" s="74" t="s">
        <v>1006</v>
      </c>
      <c r="AC1121" s="74" t="s">
        <v>1007</v>
      </c>
      <c r="AD1121" s="74" t="s">
        <v>1008</v>
      </c>
      <c r="AE1121" s="74" t="s">
        <v>1038</v>
      </c>
      <c r="AF1121" s="74">
        <v>11</v>
      </c>
      <c r="AG1121" s="74" t="s">
        <v>1004</v>
      </c>
      <c r="AH1121" s="74">
        <v>0</v>
      </c>
      <c r="AI1121" s="104">
        <v>0</v>
      </c>
    </row>
    <row r="1122" spans="1:35">
      <c r="A1122" s="95">
        <v>977</v>
      </c>
      <c r="B1122" s="74" t="s">
        <v>48</v>
      </c>
      <c r="C1122" s="74" t="s">
        <v>1944</v>
      </c>
      <c r="D1122" s="74" t="s">
        <v>1944</v>
      </c>
      <c r="E1122" s="74" t="str">
        <f>HYPERLINK("[映雪.xlsx]类型!B7",'类型（5）'!$C$7)</f>
        <v>武勇全能</v>
      </c>
      <c r="F1122" s="74" t="s">
        <v>1001</v>
      </c>
      <c r="G1122" s="74" t="s">
        <v>1002</v>
      </c>
      <c r="H1122" s="74">
        <v>557</v>
      </c>
      <c r="I1122" s="74">
        <v>557</v>
      </c>
      <c r="J1122" s="74">
        <v>590</v>
      </c>
      <c r="K1122" s="74">
        <v>52</v>
      </c>
      <c r="L1122" s="74">
        <v>74</v>
      </c>
      <c r="M1122" s="74">
        <v>58</v>
      </c>
      <c r="N1122" s="74">
        <v>52</v>
      </c>
      <c r="O1122" s="74">
        <f>SUM(K1122,L1122,M1122,N1122)</f>
        <v>236</v>
      </c>
      <c r="P1122" s="74" t="s">
        <v>1072</v>
      </c>
      <c r="Q1122" s="74">
        <v>100</v>
      </c>
      <c r="R1122" s="74">
        <v>1</v>
      </c>
      <c r="S1122" s="74" t="s">
        <v>1012</v>
      </c>
      <c r="T1122" s="74">
        <v>1558</v>
      </c>
      <c r="U1122" s="74">
        <v>1573</v>
      </c>
      <c r="V1122" s="74">
        <v>1634</v>
      </c>
      <c r="W1122" s="74">
        <v>1615</v>
      </c>
      <c r="X1122" s="74">
        <v>29</v>
      </c>
      <c r="Y1122" s="74">
        <v>45</v>
      </c>
      <c r="Z1122" s="74" t="s">
        <v>1004</v>
      </c>
      <c r="AA1122" s="74" t="s">
        <v>1005</v>
      </c>
      <c r="AB1122" s="74" t="s">
        <v>1006</v>
      </c>
      <c r="AC1122" s="74" t="s">
        <v>1007</v>
      </c>
      <c r="AD1122" s="74" t="s">
        <v>1008</v>
      </c>
      <c r="AE1122" s="74" t="s">
        <v>1013</v>
      </c>
      <c r="AF1122" s="74">
        <v>3</v>
      </c>
      <c r="AG1122" s="74" t="s">
        <v>1004</v>
      </c>
      <c r="AH1122" s="74">
        <v>0</v>
      </c>
      <c r="AI1122" s="104">
        <v>0</v>
      </c>
    </row>
    <row r="1123" spans="1:35">
      <c r="A1123" s="95">
        <v>987</v>
      </c>
      <c r="B1123" s="74" t="s">
        <v>48</v>
      </c>
      <c r="C1123" s="74" t="s">
        <v>1954</v>
      </c>
      <c r="D1123" s="74" t="s">
        <v>1954</v>
      </c>
      <c r="E1123" s="99" t="str">
        <f>HYPERLINK("[映雪.xlsx]类型!B37",'类型（5）'!$C$37)</f>
        <v>歌姬</v>
      </c>
      <c r="F1123" s="74" t="s">
        <v>1001</v>
      </c>
      <c r="G1123" s="74" t="s">
        <v>1002</v>
      </c>
      <c r="H1123" s="74">
        <v>780</v>
      </c>
      <c r="I1123" s="74">
        <v>780</v>
      </c>
      <c r="J1123" s="74">
        <v>592</v>
      </c>
      <c r="K1123" s="74">
        <v>52</v>
      </c>
      <c r="L1123" s="74">
        <v>75</v>
      </c>
      <c r="M1123" s="74">
        <v>42</v>
      </c>
      <c r="N1123" s="74">
        <v>53</v>
      </c>
      <c r="O1123" s="74">
        <f>SUM(K1123,L1123,M1123,N1123)</f>
        <v>222</v>
      </c>
      <c r="P1123" s="74" t="s">
        <v>1053</v>
      </c>
      <c r="Q1123" s="74">
        <v>100</v>
      </c>
      <c r="R1123" s="74">
        <v>1</v>
      </c>
      <c r="S1123" s="74" t="s">
        <v>1012</v>
      </c>
      <c r="T1123" s="74">
        <v>1501</v>
      </c>
      <c r="U1123" s="74">
        <v>1516</v>
      </c>
      <c r="V1123" s="74">
        <v>1586</v>
      </c>
      <c r="W1123" s="74">
        <v>1615</v>
      </c>
      <c r="X1123" s="74">
        <v>56</v>
      </c>
      <c r="Y1123" s="74">
        <v>37</v>
      </c>
      <c r="Z1123" s="74" t="s">
        <v>1004</v>
      </c>
      <c r="AA1123" s="74" t="s">
        <v>1005</v>
      </c>
      <c r="AB1123" s="74" t="s">
        <v>1006</v>
      </c>
      <c r="AC1123" s="74" t="s">
        <v>1007</v>
      </c>
      <c r="AD1123" s="74" t="s">
        <v>1008</v>
      </c>
      <c r="AE1123" s="74" t="s">
        <v>1013</v>
      </c>
      <c r="AF1123" s="74">
        <v>4</v>
      </c>
      <c r="AG1123" s="74" t="s">
        <v>1004</v>
      </c>
      <c r="AH1123" s="74">
        <v>0</v>
      </c>
      <c r="AI1123" s="104">
        <v>0</v>
      </c>
    </row>
    <row r="1124" spans="1:35">
      <c r="A1124" s="95">
        <v>1013</v>
      </c>
      <c r="B1124" s="74" t="s">
        <v>50</v>
      </c>
      <c r="C1124" s="74" t="s">
        <v>1979</v>
      </c>
      <c r="D1124" s="74" t="s">
        <v>1979</v>
      </c>
      <c r="E1124" s="74" t="str">
        <f>HYPERLINK("[映雪.xlsx]类型!B8",'类型（5）'!$C$8)</f>
        <v>智慧全能</v>
      </c>
      <c r="F1124" s="74" t="s">
        <v>1001</v>
      </c>
      <c r="G1124" s="74" t="s">
        <v>1002</v>
      </c>
      <c r="H1124" s="74">
        <v>1013</v>
      </c>
      <c r="I1124" s="74">
        <v>1013</v>
      </c>
      <c r="J1124" s="74">
        <v>30</v>
      </c>
      <c r="K1124" s="74">
        <v>52</v>
      </c>
      <c r="L1124" s="74">
        <v>63</v>
      </c>
      <c r="M1124" s="74">
        <v>59</v>
      </c>
      <c r="N1124" s="74">
        <v>66</v>
      </c>
      <c r="O1124" s="74">
        <f>SUM(K1124,L1124,M1124,N1124)</f>
        <v>240</v>
      </c>
      <c r="P1124" s="74" t="s">
        <v>1031</v>
      </c>
      <c r="Q1124" s="74">
        <v>100</v>
      </c>
      <c r="R1124" s="74">
        <v>1</v>
      </c>
      <c r="S1124" s="74" t="s">
        <v>1012</v>
      </c>
      <c r="T1124" s="74">
        <v>1567</v>
      </c>
      <c r="U1124" s="74">
        <v>1582</v>
      </c>
      <c r="V1124" s="74">
        <v>1623</v>
      </c>
      <c r="W1124" s="74">
        <v>1615</v>
      </c>
      <c r="X1124" s="74">
        <v>30</v>
      </c>
      <c r="Y1124" s="74">
        <v>56</v>
      </c>
      <c r="Z1124" s="74" t="s">
        <v>1004</v>
      </c>
      <c r="AA1124" s="74" t="s">
        <v>1005</v>
      </c>
      <c r="AB1124" s="74" t="s">
        <v>1006</v>
      </c>
      <c r="AC1124" s="74" t="s">
        <v>1007</v>
      </c>
      <c r="AD1124" s="74" t="s">
        <v>1023</v>
      </c>
      <c r="AE1124" s="74" t="s">
        <v>1027</v>
      </c>
      <c r="AF1124" s="74">
        <v>3</v>
      </c>
      <c r="AG1124" s="74" t="s">
        <v>1004</v>
      </c>
      <c r="AH1124" s="74">
        <v>0</v>
      </c>
      <c r="AI1124" s="104">
        <v>0</v>
      </c>
    </row>
    <row r="1125" spans="1:35">
      <c r="A1125" s="95">
        <v>1032</v>
      </c>
      <c r="B1125" s="74" t="s">
        <v>112</v>
      </c>
      <c r="C1125" s="74" t="s">
        <v>1996</v>
      </c>
      <c r="D1125" s="74" t="s">
        <v>1996</v>
      </c>
      <c r="E1125" s="74" t="str">
        <f>HYPERLINK("[映雪.xlsx]类型!B46",'类型（5）'!$C$46)</f>
        <v>麻将</v>
      </c>
      <c r="F1125" s="74" t="s">
        <v>1001</v>
      </c>
      <c r="G1125" s="74" t="s">
        <v>1002</v>
      </c>
      <c r="H1125" s="74">
        <v>1032</v>
      </c>
      <c r="I1125" s="74">
        <v>1032</v>
      </c>
      <c r="J1125" s="74">
        <v>106</v>
      </c>
      <c r="K1125" s="74">
        <v>52</v>
      </c>
      <c r="L1125" s="74">
        <v>39</v>
      </c>
      <c r="M1125" s="74">
        <v>60</v>
      </c>
      <c r="N1125" s="74">
        <v>67</v>
      </c>
      <c r="O1125" s="74">
        <f>SUM(K1125,L1125,M1125,N1125)</f>
        <v>218</v>
      </c>
      <c r="P1125" s="74" t="s">
        <v>1031</v>
      </c>
      <c r="Q1125" s="74">
        <v>100</v>
      </c>
      <c r="R1125" s="74">
        <v>1</v>
      </c>
      <c r="S1125" s="74" t="s">
        <v>1012</v>
      </c>
      <c r="T1125" s="74">
        <v>1542</v>
      </c>
      <c r="U1125" s="74">
        <v>1557</v>
      </c>
      <c r="V1125" s="74">
        <v>1620</v>
      </c>
      <c r="W1125" s="74">
        <v>1615</v>
      </c>
      <c r="X1125" s="74">
        <v>10</v>
      </c>
      <c r="Y1125" s="74">
        <v>58</v>
      </c>
      <c r="Z1125" s="74" t="s">
        <v>1004</v>
      </c>
      <c r="AA1125" s="74" t="s">
        <v>1005</v>
      </c>
      <c r="AB1125" s="74" t="s">
        <v>1006</v>
      </c>
      <c r="AC1125" s="74" t="s">
        <v>1007</v>
      </c>
      <c r="AD1125" s="74" t="s">
        <v>1023</v>
      </c>
      <c r="AE1125" s="74" t="s">
        <v>1013</v>
      </c>
      <c r="AF1125" s="74">
        <v>3</v>
      </c>
      <c r="AG1125" s="74" t="s">
        <v>1004</v>
      </c>
      <c r="AH1125" s="74">
        <v>0</v>
      </c>
      <c r="AI1125" s="104">
        <v>0</v>
      </c>
    </row>
    <row r="1126" spans="1:35">
      <c r="A1126" s="95">
        <v>1037</v>
      </c>
      <c r="B1126" s="74" t="s">
        <v>112</v>
      </c>
      <c r="C1126" s="74" t="s">
        <v>2000</v>
      </c>
      <c r="D1126" s="74" t="s">
        <v>2000</v>
      </c>
      <c r="E1126" s="74" t="str">
        <f>HYPERLINK("[映雪.xlsx]类型!B46",'类型（5）'!$C$46)</f>
        <v>麻将</v>
      </c>
      <c r="F1126" s="74" t="s">
        <v>1001</v>
      </c>
      <c r="G1126" s="74" t="s">
        <v>1002</v>
      </c>
      <c r="H1126" s="74">
        <v>1037</v>
      </c>
      <c r="I1126" s="74">
        <v>1037</v>
      </c>
      <c r="J1126" s="74">
        <v>106</v>
      </c>
      <c r="K1126" s="74">
        <v>52</v>
      </c>
      <c r="L1126" s="74">
        <v>62</v>
      </c>
      <c r="M1126" s="74">
        <v>53</v>
      </c>
      <c r="N1126" s="74">
        <v>63</v>
      </c>
      <c r="O1126" s="74">
        <f>SUM(K1126,L1126,M1126,N1126)</f>
        <v>230</v>
      </c>
      <c r="P1126" s="74" t="s">
        <v>1047</v>
      </c>
      <c r="Q1126" s="74">
        <v>100</v>
      </c>
      <c r="R1126" s="74">
        <v>1</v>
      </c>
      <c r="S1126" s="74" t="s">
        <v>1012</v>
      </c>
      <c r="T1126" s="74">
        <v>1571</v>
      </c>
      <c r="U1126" s="74">
        <v>1586</v>
      </c>
      <c r="V1126" s="74">
        <v>1630</v>
      </c>
      <c r="W1126" s="74">
        <v>1615</v>
      </c>
      <c r="X1126" s="74">
        <v>8</v>
      </c>
      <c r="Y1126" s="74">
        <v>11</v>
      </c>
      <c r="Z1126" s="74" t="s">
        <v>1004</v>
      </c>
      <c r="AA1126" s="74" t="s">
        <v>1005</v>
      </c>
      <c r="AB1126" s="74" t="s">
        <v>1006</v>
      </c>
      <c r="AC1126" s="74" t="s">
        <v>1007</v>
      </c>
      <c r="AD1126" s="74" t="s">
        <v>1023</v>
      </c>
      <c r="AE1126" s="74" t="s">
        <v>1009</v>
      </c>
      <c r="AF1126" s="74">
        <v>6</v>
      </c>
      <c r="AG1126" s="74" t="s">
        <v>1004</v>
      </c>
      <c r="AH1126" s="74">
        <v>0</v>
      </c>
      <c r="AI1126" s="104">
        <v>0</v>
      </c>
    </row>
    <row r="1127" spans="1:35">
      <c r="A1127" s="95">
        <v>1042</v>
      </c>
      <c r="B1127" s="74" t="s">
        <v>52</v>
      </c>
      <c r="C1127" s="74" t="s">
        <v>2004</v>
      </c>
      <c r="D1127" s="74" t="s">
        <v>2004</v>
      </c>
      <c r="E1127" s="96" t="str">
        <f>HYPERLINK("[映雪.xlsx]类型!B10",'类型（5）'!$C$10)</f>
        <v>学者</v>
      </c>
      <c r="F1127" s="74" t="s">
        <v>1001</v>
      </c>
      <c r="G1127" s="74" t="s">
        <v>1002</v>
      </c>
      <c r="H1127" s="74">
        <v>1042</v>
      </c>
      <c r="I1127" s="74">
        <v>1042</v>
      </c>
      <c r="J1127" s="74">
        <v>106</v>
      </c>
      <c r="K1127" s="74">
        <v>52</v>
      </c>
      <c r="L1127" s="74">
        <v>52</v>
      </c>
      <c r="M1127" s="74">
        <v>50</v>
      </c>
      <c r="N1127" s="74">
        <v>59</v>
      </c>
      <c r="O1127" s="74">
        <f>SUM(K1127,L1127,M1127,N1127)</f>
        <v>213</v>
      </c>
      <c r="P1127" s="74" t="s">
        <v>1022</v>
      </c>
      <c r="Q1127" s="74">
        <v>100</v>
      </c>
      <c r="R1127" s="74">
        <v>1</v>
      </c>
      <c r="S1127" s="74" t="s">
        <v>1012</v>
      </c>
      <c r="T1127" s="74">
        <v>1569</v>
      </c>
      <c r="U1127" s="74">
        <v>1584</v>
      </c>
      <c r="V1127" s="74">
        <v>1642</v>
      </c>
      <c r="W1127" s="74">
        <v>1615</v>
      </c>
      <c r="X1127" s="74">
        <v>95</v>
      </c>
      <c r="Y1127" s="74">
        <v>50</v>
      </c>
      <c r="Z1127" s="74" t="s">
        <v>1004</v>
      </c>
      <c r="AA1127" s="74" t="s">
        <v>1005</v>
      </c>
      <c r="AB1127" s="74" t="s">
        <v>1006</v>
      </c>
      <c r="AC1127" s="74" t="s">
        <v>1007</v>
      </c>
      <c r="AD1127" s="74" t="s">
        <v>1023</v>
      </c>
      <c r="AE1127" s="74" t="s">
        <v>1009</v>
      </c>
      <c r="AF1127" s="74">
        <v>8</v>
      </c>
      <c r="AG1127" s="74" t="s">
        <v>1004</v>
      </c>
      <c r="AH1127" s="74">
        <v>0</v>
      </c>
      <c r="AI1127" s="104">
        <v>0</v>
      </c>
    </row>
    <row r="1128" spans="1:35">
      <c r="A1128" s="95">
        <v>1098</v>
      </c>
      <c r="B1128" s="74" t="s">
        <v>13</v>
      </c>
      <c r="C1128" s="74" t="s">
        <v>2056</v>
      </c>
      <c r="D1128" s="74" t="s">
        <v>2056</v>
      </c>
      <c r="E1128" s="96" t="str">
        <f>HYPERLINK("[映雪.xlsx]类型!B10",'类型（5）'!$C$10)</f>
        <v>学者</v>
      </c>
      <c r="F1128" s="74" t="s">
        <v>1001</v>
      </c>
      <c r="G1128" s="74" t="s">
        <v>1002</v>
      </c>
      <c r="H1128" s="74">
        <v>1382</v>
      </c>
      <c r="I1128" s="74">
        <v>1382</v>
      </c>
      <c r="J1128" s="74">
        <v>42</v>
      </c>
      <c r="K1128" s="74">
        <v>52</v>
      </c>
      <c r="L1128" s="74">
        <v>44</v>
      </c>
      <c r="M1128" s="74">
        <v>83</v>
      </c>
      <c r="N1128" s="74">
        <v>64</v>
      </c>
      <c r="O1128" s="74">
        <f>SUM(K1128,L1128,M1128,N1128)</f>
        <v>243</v>
      </c>
      <c r="P1128" s="74" t="s">
        <v>1019</v>
      </c>
      <c r="Q1128" s="74">
        <v>100</v>
      </c>
      <c r="R1128" s="74">
        <v>1</v>
      </c>
      <c r="S1128" s="74" t="s">
        <v>1012</v>
      </c>
      <c r="T1128" s="74">
        <v>1503</v>
      </c>
      <c r="U1128" s="74">
        <v>1518</v>
      </c>
      <c r="V1128" s="74">
        <v>1562</v>
      </c>
      <c r="W1128" s="74">
        <v>1615</v>
      </c>
      <c r="X1128" s="74">
        <v>80</v>
      </c>
      <c r="Y1128" s="74">
        <v>44</v>
      </c>
      <c r="Z1128" s="74" t="s">
        <v>1004</v>
      </c>
      <c r="AA1128" s="74" t="s">
        <v>1005</v>
      </c>
      <c r="AB1128" s="74" t="s">
        <v>1006</v>
      </c>
      <c r="AC1128" s="74" t="s">
        <v>1007</v>
      </c>
      <c r="AD1128" s="74" t="s">
        <v>1016</v>
      </c>
      <c r="AE1128" s="74" t="s">
        <v>1013</v>
      </c>
      <c r="AF1128" s="74">
        <v>9</v>
      </c>
      <c r="AG1128" s="74" t="s">
        <v>1005</v>
      </c>
      <c r="AH1128" s="74">
        <v>0</v>
      </c>
      <c r="AI1128" s="104">
        <v>31</v>
      </c>
    </row>
    <row r="1129" spans="1:35">
      <c r="A1129" s="95">
        <v>1141</v>
      </c>
      <c r="B1129" s="74" t="s">
        <v>134</v>
      </c>
      <c r="C1129" s="74" t="s">
        <v>2096</v>
      </c>
      <c r="D1129" s="74" t="s">
        <v>2096</v>
      </c>
      <c r="E1129" s="74" t="str">
        <f>HYPERLINK("[映雪.xlsx]类型!B4",'类型（5）'!$C$4)</f>
        <v>智慧强化</v>
      </c>
      <c r="F1129" s="74" t="s">
        <v>1001</v>
      </c>
      <c r="G1129" s="74" t="s">
        <v>1002</v>
      </c>
      <c r="H1129" s="74">
        <v>1266</v>
      </c>
      <c r="I1129" s="74">
        <v>1266</v>
      </c>
      <c r="J1129" s="74">
        <v>138</v>
      </c>
      <c r="K1129" s="74">
        <v>52</v>
      </c>
      <c r="L1129" s="74">
        <v>53</v>
      </c>
      <c r="M1129" s="74">
        <v>69</v>
      </c>
      <c r="N1129" s="74">
        <v>65</v>
      </c>
      <c r="O1129" s="74">
        <f>SUM(K1129,L1129,M1129,N1129)</f>
        <v>239</v>
      </c>
      <c r="P1129" s="74" t="s">
        <v>1029</v>
      </c>
      <c r="Q1129" s="74">
        <v>100</v>
      </c>
      <c r="R1129" s="74">
        <v>1</v>
      </c>
      <c r="S1129" s="74" t="s">
        <v>1012</v>
      </c>
      <c r="T1129" s="74">
        <v>1498</v>
      </c>
      <c r="U1129" s="74">
        <v>1513</v>
      </c>
      <c r="V1129" s="74">
        <v>1562</v>
      </c>
      <c r="W1129" s="74">
        <v>1615</v>
      </c>
      <c r="X1129" s="74">
        <v>36</v>
      </c>
      <c r="Y1129" s="74">
        <v>12</v>
      </c>
      <c r="Z1129" s="74" t="s">
        <v>1004</v>
      </c>
      <c r="AA1129" s="74" t="s">
        <v>1005</v>
      </c>
      <c r="AB1129" s="74" t="s">
        <v>1006</v>
      </c>
      <c r="AC1129" s="74" t="s">
        <v>1007</v>
      </c>
      <c r="AD1129" s="74" t="s">
        <v>1023</v>
      </c>
      <c r="AE1129" s="74" t="s">
        <v>1013</v>
      </c>
      <c r="AF1129" s="74">
        <v>2</v>
      </c>
      <c r="AG1129" s="74" t="s">
        <v>1004</v>
      </c>
      <c r="AH1129" s="74">
        <v>0</v>
      </c>
      <c r="AI1129" s="104">
        <v>0</v>
      </c>
    </row>
    <row r="1130" hidden="1" spans="1:35">
      <c r="A1130" s="95">
        <v>1128</v>
      </c>
      <c r="B1130" s="74"/>
      <c r="C1130" s="74" t="s">
        <v>2084</v>
      </c>
      <c r="D1130" s="74" t="s">
        <v>2084</v>
      </c>
      <c r="E1130" s="99" t="str">
        <f>HYPERLINK("[映雪.xlsx]类型!B26",'类型（5）'!$C$26)</f>
        <v>剑豪</v>
      </c>
      <c r="F1130" s="74" t="s">
        <v>1098</v>
      </c>
      <c r="G1130" s="74" t="s">
        <v>1002</v>
      </c>
      <c r="H1130" s="74">
        <v>1219</v>
      </c>
      <c r="I1130" s="74">
        <v>1219</v>
      </c>
      <c r="J1130" s="74">
        <v>393</v>
      </c>
      <c r="K1130" s="74">
        <v>55</v>
      </c>
      <c r="L1130" s="74">
        <v>74</v>
      </c>
      <c r="M1130" s="74">
        <v>56</v>
      </c>
      <c r="N1130" s="74">
        <v>69</v>
      </c>
      <c r="O1130" s="74">
        <f>SUM(K1130,L1130,M1130,N1130)</f>
        <v>254</v>
      </c>
      <c r="P1130" s="74" t="s">
        <v>1067</v>
      </c>
      <c r="Q1130" s="74">
        <v>1332</v>
      </c>
      <c r="R1130" s="74">
        <v>0</v>
      </c>
      <c r="S1130" s="74"/>
      <c r="T1130" s="74">
        <v>1542</v>
      </c>
      <c r="U1130" s="74">
        <v>1557</v>
      </c>
      <c r="V1130" s="74">
        <v>1621</v>
      </c>
      <c r="W1130" s="74">
        <v>0</v>
      </c>
      <c r="X1130" s="74">
        <v>99</v>
      </c>
      <c r="Y1130" s="74">
        <v>25</v>
      </c>
      <c r="Z1130" s="74" t="s">
        <v>1004</v>
      </c>
      <c r="AA1130" s="74" t="s">
        <v>1005</v>
      </c>
      <c r="AB1130" s="74" t="s">
        <v>1006</v>
      </c>
      <c r="AC1130" s="74" t="s">
        <v>1007</v>
      </c>
      <c r="AD1130" s="74" t="s">
        <v>1008</v>
      </c>
      <c r="AE1130" s="74" t="s">
        <v>1027</v>
      </c>
      <c r="AF1130" s="74">
        <v>11</v>
      </c>
      <c r="AG1130" s="74" t="s">
        <v>1004</v>
      </c>
      <c r="AH1130" s="74">
        <v>0</v>
      </c>
      <c r="AI1130" s="104">
        <v>0</v>
      </c>
    </row>
    <row r="1131" hidden="1" spans="1:35">
      <c r="A1131" s="95">
        <v>1129</v>
      </c>
      <c r="B1131" s="74"/>
      <c r="C1131" s="74" t="s">
        <v>2085</v>
      </c>
      <c r="D1131" s="74" t="s">
        <v>2085</v>
      </c>
      <c r="E1131" s="74" t="str">
        <f>HYPERLINK("[映雪.xlsx]类型!B1",'类型（5）'!$C$1)</f>
        <v>均衡</v>
      </c>
      <c r="F1131" s="74" t="s">
        <v>1098</v>
      </c>
      <c r="G1131" s="74" t="s">
        <v>1002</v>
      </c>
      <c r="H1131" s="74">
        <v>1246</v>
      </c>
      <c r="I1131" s="74">
        <v>1246</v>
      </c>
      <c r="J1131" s="74">
        <v>394</v>
      </c>
      <c r="K1131" s="74">
        <v>46</v>
      </c>
      <c r="L1131" s="74">
        <v>39</v>
      </c>
      <c r="M1131" s="74">
        <v>64</v>
      </c>
      <c r="N1131" s="74">
        <v>51</v>
      </c>
      <c r="O1131" s="74">
        <f>SUM(K1131,L1131,M1131,N1131)</f>
        <v>200</v>
      </c>
      <c r="P1131" s="74" t="s">
        <v>1082</v>
      </c>
      <c r="Q1131" s="74">
        <v>1746</v>
      </c>
      <c r="R1131" s="74">
        <v>0</v>
      </c>
      <c r="S1131" s="74"/>
      <c r="T1131" s="74">
        <v>1519</v>
      </c>
      <c r="U1131" s="74">
        <v>1534</v>
      </c>
      <c r="V1131" s="74">
        <v>1590</v>
      </c>
      <c r="W1131" s="74">
        <v>0</v>
      </c>
      <c r="X1131" s="74">
        <v>20</v>
      </c>
      <c r="Y1131" s="74">
        <v>20</v>
      </c>
      <c r="Z1131" s="74" t="s">
        <v>1004</v>
      </c>
      <c r="AA1131" s="74" t="s">
        <v>1005</v>
      </c>
      <c r="AB1131" s="74" t="s">
        <v>1006</v>
      </c>
      <c r="AC1131" s="74" t="s">
        <v>1204</v>
      </c>
      <c r="AD1131" s="74" t="s">
        <v>1023</v>
      </c>
      <c r="AE1131" s="74" t="s">
        <v>1009</v>
      </c>
      <c r="AF1131" s="74">
        <v>9</v>
      </c>
      <c r="AG1131" s="74" t="s">
        <v>1005</v>
      </c>
      <c r="AH1131" s="74">
        <v>0</v>
      </c>
      <c r="AI1131" s="104">
        <v>0</v>
      </c>
    </row>
    <row r="1132" spans="1:35">
      <c r="A1132" s="95">
        <v>1187</v>
      </c>
      <c r="B1132" s="74" t="s">
        <v>26</v>
      </c>
      <c r="C1132" s="74" t="s">
        <v>625</v>
      </c>
      <c r="D1132" s="74" t="s">
        <v>625</v>
      </c>
      <c r="E1132" s="96" t="str">
        <f>HYPERLINK("[映雪.xlsx]类型!B10",'类型（5）'!$C$10)</f>
        <v>学者</v>
      </c>
      <c r="F1132" s="74" t="s">
        <v>1001</v>
      </c>
      <c r="G1132" s="74" t="s">
        <v>1002</v>
      </c>
      <c r="H1132" s="74">
        <v>1147</v>
      </c>
      <c r="I1132" s="74">
        <v>1147</v>
      </c>
      <c r="J1132" s="74">
        <v>408</v>
      </c>
      <c r="K1132" s="74">
        <v>52</v>
      </c>
      <c r="L1132" s="74">
        <v>32</v>
      </c>
      <c r="M1132" s="74">
        <v>81</v>
      </c>
      <c r="N1132" s="74">
        <v>47</v>
      </c>
      <c r="O1132" s="74">
        <f>SUM(K1132,L1132,M1132,N1132)</f>
        <v>212</v>
      </c>
      <c r="P1132" s="74" t="s">
        <v>1033</v>
      </c>
      <c r="Q1132" s="74">
        <v>100</v>
      </c>
      <c r="R1132" s="74">
        <v>1</v>
      </c>
      <c r="S1132" s="74" t="s">
        <v>1012</v>
      </c>
      <c r="T1132" s="74">
        <v>1523</v>
      </c>
      <c r="U1132" s="74">
        <v>1538</v>
      </c>
      <c r="V1132" s="74">
        <v>1585</v>
      </c>
      <c r="W1132" s="74">
        <v>1615</v>
      </c>
      <c r="X1132" s="74">
        <v>61</v>
      </c>
      <c r="Y1132" s="74">
        <v>90</v>
      </c>
      <c r="Z1132" s="74" t="s">
        <v>1004</v>
      </c>
      <c r="AA1132" s="74" t="s">
        <v>1004</v>
      </c>
      <c r="AB1132" s="74" t="s">
        <v>1006</v>
      </c>
      <c r="AC1132" s="74" t="s">
        <v>1007</v>
      </c>
      <c r="AD1132" s="74" t="s">
        <v>1016</v>
      </c>
      <c r="AE1132" s="74" t="s">
        <v>1038</v>
      </c>
      <c r="AF1132" s="74">
        <v>12</v>
      </c>
      <c r="AG1132" s="74" t="s">
        <v>1004</v>
      </c>
      <c r="AH1132" s="74">
        <v>0</v>
      </c>
      <c r="AI1132" s="104">
        <v>0</v>
      </c>
    </row>
    <row r="1133" spans="1:35">
      <c r="A1133" s="95">
        <v>1306</v>
      </c>
      <c r="B1133" s="74" t="s">
        <v>58</v>
      </c>
      <c r="C1133" s="74" t="s">
        <v>2238</v>
      </c>
      <c r="D1133" s="74" t="s">
        <v>2238</v>
      </c>
      <c r="E1133" s="99" t="str">
        <f>HYPERLINK("[映雪.xlsx]类型!B25",'类型（5）'!$C$25)</f>
        <v>教师</v>
      </c>
      <c r="F1133" s="74" t="s">
        <v>1001</v>
      </c>
      <c r="G1133" s="74" t="s">
        <v>1002</v>
      </c>
      <c r="H1133" s="74">
        <v>1404</v>
      </c>
      <c r="I1133" s="74">
        <v>1404</v>
      </c>
      <c r="J1133" s="74">
        <v>34</v>
      </c>
      <c r="K1133" s="74">
        <v>52</v>
      </c>
      <c r="L1133" s="74">
        <v>66</v>
      </c>
      <c r="M1133" s="74">
        <v>86</v>
      </c>
      <c r="N1133" s="74">
        <v>28</v>
      </c>
      <c r="O1133" s="74">
        <f>SUM(K1133,L1133,M1133,N1133)</f>
        <v>232</v>
      </c>
      <c r="P1133" s="74" t="s">
        <v>1079</v>
      </c>
      <c r="Q1133" s="74">
        <v>100</v>
      </c>
      <c r="R1133" s="74">
        <v>1</v>
      </c>
      <c r="S1133" s="74" t="s">
        <v>1012</v>
      </c>
      <c r="T1133" s="74">
        <v>1555</v>
      </c>
      <c r="U1133" s="74">
        <v>1570</v>
      </c>
      <c r="V1133" s="74">
        <v>1589</v>
      </c>
      <c r="W1133" s="74">
        <v>1615</v>
      </c>
      <c r="X1133" s="74">
        <v>0</v>
      </c>
      <c r="Y1133" s="74">
        <v>84</v>
      </c>
      <c r="Z1133" s="74" t="s">
        <v>1004</v>
      </c>
      <c r="AA1133" s="74" t="s">
        <v>1004</v>
      </c>
      <c r="AB1133" s="74" t="s">
        <v>1006</v>
      </c>
      <c r="AC1133" s="74" t="s">
        <v>1007</v>
      </c>
      <c r="AD1133" s="74" t="s">
        <v>1016</v>
      </c>
      <c r="AE1133" s="74" t="s">
        <v>1013</v>
      </c>
      <c r="AF1133" s="74">
        <v>10</v>
      </c>
      <c r="AG1133" s="74" t="s">
        <v>1005</v>
      </c>
      <c r="AH1133" s="74">
        <v>0</v>
      </c>
      <c r="AI1133" s="104">
        <v>0</v>
      </c>
    </row>
    <row r="1134" spans="1:35">
      <c r="A1134" s="95">
        <v>1316</v>
      </c>
      <c r="B1134" s="74" t="s">
        <v>94</v>
      </c>
      <c r="C1134" s="74" t="s">
        <v>2247</v>
      </c>
      <c r="D1134" s="74" t="s">
        <v>2247</v>
      </c>
      <c r="E1134" s="96" t="str">
        <f>HYPERLINK("[映雪.xlsx]类型!B27",'类型（5）'!$C$27)</f>
        <v>骑士</v>
      </c>
      <c r="F1134" s="74" t="s">
        <v>1001</v>
      </c>
      <c r="G1134" s="74" t="s">
        <v>1002</v>
      </c>
      <c r="H1134" s="74">
        <v>1412</v>
      </c>
      <c r="I1134" s="74">
        <v>1412</v>
      </c>
      <c r="J1134" s="74">
        <v>181</v>
      </c>
      <c r="K1134" s="74">
        <v>52</v>
      </c>
      <c r="L1134" s="74">
        <v>78</v>
      </c>
      <c r="M1134" s="74">
        <v>55</v>
      </c>
      <c r="N1134" s="74">
        <v>46</v>
      </c>
      <c r="O1134" s="74">
        <f>SUM(K1134,L1134,M1134,N1134)</f>
        <v>231</v>
      </c>
      <c r="P1134" s="74" t="s">
        <v>1047</v>
      </c>
      <c r="Q1134" s="74">
        <v>100</v>
      </c>
      <c r="R1134" s="74">
        <v>1</v>
      </c>
      <c r="S1134" s="74" t="s">
        <v>1012</v>
      </c>
      <c r="T1134" s="74">
        <v>1585</v>
      </c>
      <c r="U1134" s="74">
        <v>1600</v>
      </c>
      <c r="V1134" s="74">
        <v>1645</v>
      </c>
      <c r="W1134" s="74">
        <v>1615</v>
      </c>
      <c r="X1134" s="74">
        <v>0</v>
      </c>
      <c r="Y1134" s="74">
        <v>14</v>
      </c>
      <c r="Z1134" s="74" t="s">
        <v>1004</v>
      </c>
      <c r="AA1134" s="74" t="s">
        <v>1005</v>
      </c>
      <c r="AB1134" s="74" t="s">
        <v>1006</v>
      </c>
      <c r="AC1134" s="74" t="s">
        <v>1007</v>
      </c>
      <c r="AD1134" s="74" t="s">
        <v>1008</v>
      </c>
      <c r="AE1134" s="74" t="s">
        <v>1013</v>
      </c>
      <c r="AF1134" s="74">
        <v>9</v>
      </c>
      <c r="AG1134" s="74" t="s">
        <v>1004</v>
      </c>
      <c r="AH1134" s="74">
        <v>0</v>
      </c>
      <c r="AI1134" s="104">
        <v>0</v>
      </c>
    </row>
    <row r="1135" spans="1:35">
      <c r="A1135" s="95">
        <v>1329</v>
      </c>
      <c r="B1135" s="74" t="s">
        <v>94</v>
      </c>
      <c r="C1135" s="74" t="s">
        <v>2258</v>
      </c>
      <c r="D1135" s="74" t="s">
        <v>2258</v>
      </c>
      <c r="E1135" s="74" t="str">
        <f>HYPERLINK("[映雪.xlsx]类型!B9",'类型（5）'!$C$9)</f>
        <v>家政全能</v>
      </c>
      <c r="F1135" s="74" t="s">
        <v>1001</v>
      </c>
      <c r="G1135" s="74" t="s">
        <v>1002</v>
      </c>
      <c r="H1135" s="74">
        <v>1424</v>
      </c>
      <c r="I1135" s="74">
        <v>1424</v>
      </c>
      <c r="J1135" s="74">
        <v>446</v>
      </c>
      <c r="K1135" s="74">
        <v>52</v>
      </c>
      <c r="L1135" s="74">
        <v>53</v>
      </c>
      <c r="M1135" s="74">
        <v>60</v>
      </c>
      <c r="N1135" s="74">
        <v>65</v>
      </c>
      <c r="O1135" s="74">
        <f>SUM(K1135,L1135,M1135,N1135)</f>
        <v>230</v>
      </c>
      <c r="P1135" s="74" t="s">
        <v>1029</v>
      </c>
      <c r="Q1135" s="74">
        <v>100</v>
      </c>
      <c r="R1135" s="74">
        <v>1</v>
      </c>
      <c r="S1135" s="74" t="s">
        <v>1012</v>
      </c>
      <c r="T1135" s="74">
        <v>1560</v>
      </c>
      <c r="U1135" s="74">
        <v>1575</v>
      </c>
      <c r="V1135" s="74">
        <v>1624</v>
      </c>
      <c r="W1135" s="74">
        <v>1615</v>
      </c>
      <c r="X1135" s="74">
        <v>0</v>
      </c>
      <c r="Y1135" s="74">
        <v>24</v>
      </c>
      <c r="Z1135" s="74" t="s">
        <v>1004</v>
      </c>
      <c r="AA1135" s="74" t="s">
        <v>1005</v>
      </c>
      <c r="AB1135" s="74" t="s">
        <v>1006</v>
      </c>
      <c r="AC1135" s="74" t="s">
        <v>1007</v>
      </c>
      <c r="AD1135" s="74" t="s">
        <v>1023</v>
      </c>
      <c r="AE1135" s="74" t="s">
        <v>1013</v>
      </c>
      <c r="AF1135" s="74">
        <v>3</v>
      </c>
      <c r="AG1135" s="74" t="s">
        <v>1004</v>
      </c>
      <c r="AH1135" s="74">
        <v>0</v>
      </c>
      <c r="AI1135" s="104">
        <v>0</v>
      </c>
    </row>
    <row r="1136" spans="1:35">
      <c r="A1136" s="95">
        <v>1337</v>
      </c>
      <c r="B1136" s="74" t="s">
        <v>150</v>
      </c>
      <c r="C1136" s="74" t="s">
        <v>2265</v>
      </c>
      <c r="D1136" s="74" t="s">
        <v>2265</v>
      </c>
      <c r="E1136" s="74" t="str">
        <f>HYPERLINK("[映雪.xlsx]类型!B14",'类型（5）'!$C$14)</f>
        <v>永生</v>
      </c>
      <c r="F1136" s="74" t="s">
        <v>1001</v>
      </c>
      <c r="G1136" s="74" t="s">
        <v>1002</v>
      </c>
      <c r="H1136" s="74">
        <v>1244</v>
      </c>
      <c r="I1136" s="74">
        <v>1244</v>
      </c>
      <c r="J1136" s="74">
        <v>456</v>
      </c>
      <c r="K1136" s="74">
        <v>52</v>
      </c>
      <c r="L1136" s="74">
        <v>37</v>
      </c>
      <c r="M1136" s="74">
        <v>76</v>
      </c>
      <c r="N1136" s="74">
        <v>48</v>
      </c>
      <c r="O1136" s="74">
        <f>SUM(K1136,L1136,M1136,N1136)</f>
        <v>213</v>
      </c>
      <c r="P1136" s="74" t="s">
        <v>1056</v>
      </c>
      <c r="Q1136" s="74">
        <v>100</v>
      </c>
      <c r="R1136" s="74">
        <v>1</v>
      </c>
      <c r="S1136" s="74" t="s">
        <v>1012</v>
      </c>
      <c r="T1136" s="74">
        <v>1507</v>
      </c>
      <c r="U1136" s="74">
        <v>1517</v>
      </c>
      <c r="V1136" s="74">
        <v>1545</v>
      </c>
      <c r="W1136" s="74">
        <v>1615</v>
      </c>
      <c r="X1136" s="74">
        <v>0</v>
      </c>
      <c r="Y1136" s="74">
        <v>60</v>
      </c>
      <c r="Z1136" s="74" t="s">
        <v>1004</v>
      </c>
      <c r="AA1136" s="74" t="s">
        <v>1005</v>
      </c>
      <c r="AB1136" s="74" t="s">
        <v>1006</v>
      </c>
      <c r="AC1136" s="74" t="s">
        <v>1007</v>
      </c>
      <c r="AD1136" s="74" t="s">
        <v>1008</v>
      </c>
      <c r="AE1136" s="74" t="s">
        <v>1020</v>
      </c>
      <c r="AF1136" s="74">
        <v>3</v>
      </c>
      <c r="AG1136" s="74" t="s">
        <v>1004</v>
      </c>
      <c r="AH1136" s="74">
        <v>0</v>
      </c>
      <c r="AI1136" s="104">
        <v>0</v>
      </c>
    </row>
    <row r="1137" spans="1:35">
      <c r="A1137" s="95">
        <v>1373</v>
      </c>
      <c r="B1137" s="74" t="s">
        <v>118</v>
      </c>
      <c r="C1137" s="74" t="s">
        <v>2297</v>
      </c>
      <c r="D1137" s="74" t="s">
        <v>2297</v>
      </c>
      <c r="E1137" s="74" t="str">
        <f>HYPERLINK("[映雪.xlsx]类型!B35",'类型（5）'!$C$35)</f>
        <v>刺客</v>
      </c>
      <c r="F1137" s="74" t="s">
        <v>1001</v>
      </c>
      <c r="G1137" s="74" t="s">
        <v>1002</v>
      </c>
      <c r="H1137" s="74">
        <v>1462</v>
      </c>
      <c r="I1137" s="74">
        <v>1462</v>
      </c>
      <c r="J1137" s="74">
        <v>153</v>
      </c>
      <c r="K1137" s="74">
        <v>52</v>
      </c>
      <c r="L1137" s="74">
        <v>70</v>
      </c>
      <c r="M1137" s="74">
        <v>63</v>
      </c>
      <c r="N1137" s="74">
        <v>67</v>
      </c>
      <c r="O1137" s="74">
        <f>SUM(K1137,L1137,M1137,N1137)</f>
        <v>252</v>
      </c>
      <c r="P1137" s="74" t="s">
        <v>1069</v>
      </c>
      <c r="Q1137" s="74">
        <v>100</v>
      </c>
      <c r="R1137" s="74">
        <v>1</v>
      </c>
      <c r="S1137" s="74" t="s">
        <v>1012</v>
      </c>
      <c r="T1137" s="74">
        <v>1488</v>
      </c>
      <c r="U1137" s="74">
        <v>1503</v>
      </c>
      <c r="V1137" s="74">
        <v>1560</v>
      </c>
      <c r="W1137" s="74">
        <v>1615</v>
      </c>
      <c r="X1137" s="74">
        <v>0</v>
      </c>
      <c r="Y1137" s="74">
        <v>9</v>
      </c>
      <c r="Z1137" s="74" t="s">
        <v>1004</v>
      </c>
      <c r="AA1137" s="74" t="s">
        <v>1005</v>
      </c>
      <c r="AB1137" s="74" t="s">
        <v>1006</v>
      </c>
      <c r="AC1137" s="74" t="s">
        <v>1007</v>
      </c>
      <c r="AD1137" s="74" t="s">
        <v>1023</v>
      </c>
      <c r="AE1137" s="74" t="s">
        <v>1009</v>
      </c>
      <c r="AF1137" s="74">
        <v>7</v>
      </c>
      <c r="AG1137" s="74" t="s">
        <v>1005</v>
      </c>
      <c r="AH1137" s="74">
        <v>0</v>
      </c>
      <c r="AI1137" s="104">
        <v>0</v>
      </c>
    </row>
    <row r="1138" spans="1:35">
      <c r="A1138" s="95">
        <v>1395</v>
      </c>
      <c r="B1138" s="74" t="s">
        <v>116</v>
      </c>
      <c r="C1138" s="74" t="s">
        <v>2316</v>
      </c>
      <c r="D1138" s="74" t="s">
        <v>2316</v>
      </c>
      <c r="E1138" s="96" t="str">
        <f>HYPERLINK("[映雪.xlsx]类型!B21",'类型（5）'!$C$21)</f>
        <v>游魂</v>
      </c>
      <c r="F1138" s="74" t="s">
        <v>1001</v>
      </c>
      <c r="G1138" s="74" t="s">
        <v>1002</v>
      </c>
      <c r="H1138" s="74">
        <v>1478</v>
      </c>
      <c r="I1138" s="74">
        <v>1478</v>
      </c>
      <c r="J1138" s="74">
        <v>15</v>
      </c>
      <c r="K1138" s="74">
        <v>52</v>
      </c>
      <c r="L1138" s="74">
        <v>64</v>
      </c>
      <c r="M1138" s="74">
        <v>50</v>
      </c>
      <c r="N1138" s="74">
        <v>53</v>
      </c>
      <c r="O1138" s="74">
        <f>SUM(K1138,L1138,M1138,N1138)</f>
        <v>219</v>
      </c>
      <c r="P1138" s="74" t="s">
        <v>1082</v>
      </c>
      <c r="Q1138" s="74">
        <v>100</v>
      </c>
      <c r="R1138" s="74">
        <v>1</v>
      </c>
      <c r="S1138" s="74" t="s">
        <v>1012</v>
      </c>
      <c r="T1138" s="74">
        <v>1522</v>
      </c>
      <c r="U1138" s="74">
        <v>1537</v>
      </c>
      <c r="V1138" s="74">
        <v>1562</v>
      </c>
      <c r="W1138" s="74">
        <v>1615</v>
      </c>
      <c r="X1138" s="74">
        <v>0</v>
      </c>
      <c r="Y1138" s="74">
        <v>42</v>
      </c>
      <c r="Z1138" s="74" t="s">
        <v>1004</v>
      </c>
      <c r="AA1138" s="74" t="s">
        <v>1005</v>
      </c>
      <c r="AB1138" s="74" t="s">
        <v>1006</v>
      </c>
      <c r="AC1138" s="74" t="s">
        <v>1007</v>
      </c>
      <c r="AD1138" s="74" t="s">
        <v>1023</v>
      </c>
      <c r="AE1138" s="74" t="s">
        <v>1027</v>
      </c>
      <c r="AF1138" s="74">
        <v>7</v>
      </c>
      <c r="AG1138" s="74" t="s">
        <v>1004</v>
      </c>
      <c r="AH1138" s="74">
        <v>0</v>
      </c>
      <c r="AI1138" s="104">
        <v>0</v>
      </c>
    </row>
    <row r="1139" spans="1:35">
      <c r="A1139" s="95">
        <v>1424</v>
      </c>
      <c r="B1139" s="74" t="s">
        <v>54</v>
      </c>
      <c r="C1139" s="74" t="s">
        <v>2340</v>
      </c>
      <c r="D1139" s="74" t="s">
        <v>2340</v>
      </c>
      <c r="E1139" s="99" t="str">
        <f>HYPERLINK("[映雪.xlsx]类型!B17",'类型（5）'!$C$17)</f>
        <v>记者</v>
      </c>
      <c r="F1139" s="74" t="s">
        <v>1001</v>
      </c>
      <c r="G1139" s="74" t="s">
        <v>1002</v>
      </c>
      <c r="H1139" s="74">
        <v>1498</v>
      </c>
      <c r="I1139" s="74">
        <v>1498</v>
      </c>
      <c r="J1139" s="74">
        <v>121</v>
      </c>
      <c r="K1139" s="74">
        <v>52</v>
      </c>
      <c r="L1139" s="74">
        <v>33</v>
      </c>
      <c r="M1139" s="74">
        <v>48</v>
      </c>
      <c r="N1139" s="74">
        <v>72</v>
      </c>
      <c r="O1139" s="74">
        <f>SUM(K1139,L1139,M1139,N1139)</f>
        <v>205</v>
      </c>
      <c r="P1139" s="74" t="s">
        <v>1026</v>
      </c>
      <c r="Q1139" s="74">
        <v>100</v>
      </c>
      <c r="R1139" s="74">
        <v>1</v>
      </c>
      <c r="S1139" s="74" t="s">
        <v>1012</v>
      </c>
      <c r="T1139" s="74">
        <v>1590</v>
      </c>
      <c r="U1139" s="74">
        <v>1605</v>
      </c>
      <c r="V1139" s="74">
        <v>1615</v>
      </c>
      <c r="W1139" s="74">
        <v>1615</v>
      </c>
      <c r="X1139" s="74">
        <v>0</v>
      </c>
      <c r="Y1139" s="74">
        <v>27</v>
      </c>
      <c r="Z1139" s="74" t="s">
        <v>1004</v>
      </c>
      <c r="AA1139" s="74" t="s">
        <v>1005</v>
      </c>
      <c r="AB1139" s="74" t="s">
        <v>1006</v>
      </c>
      <c r="AC1139" s="74" t="s">
        <v>1007</v>
      </c>
      <c r="AD1139" s="74" t="s">
        <v>1008</v>
      </c>
      <c r="AE1139" s="74" t="s">
        <v>1009</v>
      </c>
      <c r="AF1139" s="74">
        <v>7</v>
      </c>
      <c r="AG1139" s="74" t="s">
        <v>1004</v>
      </c>
      <c r="AH1139" s="74">
        <v>0</v>
      </c>
      <c r="AI1139" s="104">
        <v>0</v>
      </c>
    </row>
    <row r="1140" spans="1:35">
      <c r="A1140" s="95">
        <v>1508</v>
      </c>
      <c r="B1140" s="74" t="s">
        <v>126</v>
      </c>
      <c r="C1140" s="74" t="s">
        <v>2411</v>
      </c>
      <c r="D1140" s="74" t="s">
        <v>2411</v>
      </c>
      <c r="E1140" s="74" t="str">
        <f>HYPERLINK("[映雪.xlsx]类型!B4",'类型（5）'!$C$4)</f>
        <v>智慧强化</v>
      </c>
      <c r="F1140" s="74" t="s">
        <v>1001</v>
      </c>
      <c r="G1140" s="74" t="s">
        <v>1002</v>
      </c>
      <c r="H1140" s="74">
        <v>1579</v>
      </c>
      <c r="I1140" s="74">
        <v>1579</v>
      </c>
      <c r="J1140" s="74">
        <v>527</v>
      </c>
      <c r="K1140" s="74">
        <v>52</v>
      </c>
      <c r="L1140" s="74">
        <v>73</v>
      </c>
      <c r="M1140" s="74">
        <v>56</v>
      </c>
      <c r="N1140" s="74">
        <v>76</v>
      </c>
      <c r="O1140" s="74">
        <f>SUM(K1140,L1140,M1140,N1140)</f>
        <v>257</v>
      </c>
      <c r="P1140" s="74" t="s">
        <v>1051</v>
      </c>
      <c r="Q1140" s="74">
        <v>100</v>
      </c>
      <c r="R1140" s="74">
        <v>1</v>
      </c>
      <c r="S1140" s="74" t="s">
        <v>1012</v>
      </c>
      <c r="T1140" s="74">
        <v>1567</v>
      </c>
      <c r="U1140" s="74">
        <v>1582</v>
      </c>
      <c r="V1140" s="74">
        <v>1623</v>
      </c>
      <c r="W1140" s="74">
        <v>1615</v>
      </c>
      <c r="X1140" s="74">
        <v>0</v>
      </c>
      <c r="Y1140" s="74">
        <v>41</v>
      </c>
      <c r="Z1140" s="74" t="s">
        <v>1004</v>
      </c>
      <c r="AA1140" s="74" t="s">
        <v>1005</v>
      </c>
      <c r="AB1140" s="74" t="s">
        <v>1006</v>
      </c>
      <c r="AC1140" s="74" t="s">
        <v>1007</v>
      </c>
      <c r="AD1140" s="74" t="s">
        <v>1008</v>
      </c>
      <c r="AE1140" s="74" t="s">
        <v>1013</v>
      </c>
      <c r="AF1140" s="74">
        <v>6</v>
      </c>
      <c r="AG1140" s="74" t="s">
        <v>1004</v>
      </c>
      <c r="AH1140" s="74">
        <v>0</v>
      </c>
      <c r="AI1140" s="104">
        <v>0</v>
      </c>
    </row>
    <row r="1141" spans="1:35">
      <c r="A1141" s="95">
        <v>1539</v>
      </c>
      <c r="B1141" s="74" t="s">
        <v>82</v>
      </c>
      <c r="C1141" s="74" t="s">
        <v>2438</v>
      </c>
      <c r="D1141" s="74" t="s">
        <v>2438</v>
      </c>
      <c r="E1141" s="74" t="str">
        <f>HYPERLINK("[映雪.xlsx]类型!B8",'类型（5）'!$C$8)</f>
        <v>智慧全能</v>
      </c>
      <c r="F1141" s="74" t="s">
        <v>1001</v>
      </c>
      <c r="G1141" s="74" t="s">
        <v>1002</v>
      </c>
      <c r="H1141" s="74">
        <v>1605</v>
      </c>
      <c r="I1141" s="74">
        <v>1605</v>
      </c>
      <c r="J1141" s="74">
        <v>5</v>
      </c>
      <c r="K1141" s="74">
        <v>52</v>
      </c>
      <c r="L1141" s="74">
        <v>39</v>
      </c>
      <c r="M1141" s="74">
        <v>75</v>
      </c>
      <c r="N1141" s="74">
        <v>68</v>
      </c>
      <c r="O1141" s="74">
        <f>SUM(K1141,L1141,M1141,N1141)</f>
        <v>234</v>
      </c>
      <c r="P1141" s="74" t="s">
        <v>1060</v>
      </c>
      <c r="Q1141" s="74">
        <v>100</v>
      </c>
      <c r="R1141" s="74">
        <v>1</v>
      </c>
      <c r="S1141" s="74" t="s">
        <v>1012</v>
      </c>
      <c r="T1141" s="74">
        <v>1519</v>
      </c>
      <c r="U1141" s="74">
        <v>1534</v>
      </c>
      <c r="V1141" s="74">
        <v>1572</v>
      </c>
      <c r="W1141" s="74">
        <v>1615</v>
      </c>
      <c r="X1141" s="74">
        <v>0</v>
      </c>
      <c r="Y1141" s="74">
        <v>34</v>
      </c>
      <c r="Z1141" s="74" t="s">
        <v>1004</v>
      </c>
      <c r="AA1141" s="74" t="s">
        <v>1004</v>
      </c>
      <c r="AB1141" s="74" t="s">
        <v>1006</v>
      </c>
      <c r="AC1141" s="74" t="s">
        <v>1007</v>
      </c>
      <c r="AD1141" s="74" t="s">
        <v>1008</v>
      </c>
      <c r="AE1141" s="74" t="s">
        <v>1027</v>
      </c>
      <c r="AF1141" s="74">
        <v>7</v>
      </c>
      <c r="AG1141" s="74" t="s">
        <v>1004</v>
      </c>
      <c r="AH1141" s="74">
        <v>0</v>
      </c>
      <c r="AI1141" s="104">
        <v>0</v>
      </c>
    </row>
    <row r="1142" hidden="1" spans="1:35">
      <c r="A1142" s="95">
        <v>1140</v>
      </c>
      <c r="B1142" s="74"/>
      <c r="C1142" s="74" t="s">
        <v>2095</v>
      </c>
      <c r="D1142" s="74" t="s">
        <v>2095</v>
      </c>
      <c r="E1142" s="74" t="str">
        <f>HYPERLINK("[映雪.xlsx]类型!B8",'类型（5）'!$C$8)</f>
        <v>智慧全能</v>
      </c>
      <c r="F1142" s="74" t="s">
        <v>1098</v>
      </c>
      <c r="G1142" s="74" t="s">
        <v>1002</v>
      </c>
      <c r="H1142" s="74">
        <v>6100</v>
      </c>
      <c r="I1142" s="74">
        <v>6100</v>
      </c>
      <c r="J1142" s="74">
        <v>395</v>
      </c>
      <c r="K1142" s="74">
        <v>56</v>
      </c>
      <c r="L1142" s="74">
        <v>65</v>
      </c>
      <c r="M1142" s="74">
        <v>72</v>
      </c>
      <c r="N1142" s="74">
        <v>51</v>
      </c>
      <c r="O1142" s="74">
        <f>SUM(K1142,L1142,M1142,N1142)</f>
        <v>244</v>
      </c>
      <c r="P1142" s="74" t="s">
        <v>1082</v>
      </c>
      <c r="Q1142" s="74">
        <v>1008</v>
      </c>
      <c r="R1142" s="74">
        <v>0</v>
      </c>
      <c r="S1142" s="74"/>
      <c r="T1142" s="74">
        <v>1560</v>
      </c>
      <c r="U1142" s="74">
        <v>1575</v>
      </c>
      <c r="V1142" s="74">
        <v>1632</v>
      </c>
      <c r="W1142" s="74">
        <v>0</v>
      </c>
      <c r="X1142" s="74">
        <v>76</v>
      </c>
      <c r="Y1142" s="74">
        <v>90</v>
      </c>
      <c r="Z1142" s="74" t="s">
        <v>1004</v>
      </c>
      <c r="AA1142" s="74" t="s">
        <v>1005</v>
      </c>
      <c r="AB1142" s="74" t="s">
        <v>1006</v>
      </c>
      <c r="AC1142" s="74" t="s">
        <v>1204</v>
      </c>
      <c r="AD1142" s="74" t="s">
        <v>1008</v>
      </c>
      <c r="AE1142" s="74" t="s">
        <v>1013</v>
      </c>
      <c r="AF1142" s="74">
        <v>5</v>
      </c>
      <c r="AG1142" s="74" t="s">
        <v>1005</v>
      </c>
      <c r="AH1142" s="74">
        <v>0</v>
      </c>
      <c r="AI1142" s="104">
        <v>0</v>
      </c>
    </row>
    <row r="1143" spans="1:35">
      <c r="A1143" s="95">
        <v>2340</v>
      </c>
      <c r="B1143" s="74" t="s">
        <v>20</v>
      </c>
      <c r="C1143" s="74" t="s">
        <v>2550</v>
      </c>
      <c r="D1143" s="74" t="s">
        <v>2550</v>
      </c>
      <c r="E1143" s="74" t="str">
        <f>HYPERLINK("[映雪.xlsx]类型!B38",'类型（5）'!$C$38)</f>
        <v>战士</v>
      </c>
      <c r="F1143" s="74" t="s">
        <v>1001</v>
      </c>
      <c r="G1143" s="74" t="s">
        <v>1935</v>
      </c>
      <c r="H1143" s="74">
        <v>4000</v>
      </c>
      <c r="I1143" s="74">
        <v>4000</v>
      </c>
      <c r="J1143" s="74">
        <v>83</v>
      </c>
      <c r="K1143" s="74">
        <v>52</v>
      </c>
      <c r="L1143" s="74">
        <v>68</v>
      </c>
      <c r="M1143" s="74">
        <v>53</v>
      </c>
      <c r="N1143" s="74">
        <v>54</v>
      </c>
      <c r="O1143" s="74">
        <f>SUM(K1143,L1143,M1143,N1143)</f>
        <v>227</v>
      </c>
      <c r="P1143" s="74" t="s">
        <v>1026</v>
      </c>
      <c r="Q1143" s="74">
        <v>100</v>
      </c>
      <c r="R1143" s="74">
        <v>3</v>
      </c>
      <c r="S1143" s="74" t="s">
        <v>1012</v>
      </c>
      <c r="T1143" s="74">
        <v>1567</v>
      </c>
      <c r="U1143" s="74">
        <v>1567</v>
      </c>
      <c r="V1143" s="74">
        <v>1615</v>
      </c>
      <c r="W1143" s="74">
        <v>1615</v>
      </c>
      <c r="X1143" s="74">
        <v>91</v>
      </c>
      <c r="Y1143" s="74">
        <v>75</v>
      </c>
      <c r="Z1143" s="74" t="s">
        <v>1004</v>
      </c>
      <c r="AA1143" s="74" t="s">
        <v>1004</v>
      </c>
      <c r="AB1143" s="74" t="s">
        <v>1006</v>
      </c>
      <c r="AC1143" s="74" t="s">
        <v>1007</v>
      </c>
      <c r="AD1143" s="74" t="s">
        <v>1023</v>
      </c>
      <c r="AE1143" s="74" t="s">
        <v>1017</v>
      </c>
      <c r="AF1143" s="74">
        <v>5</v>
      </c>
      <c r="AG1143" s="74" t="s">
        <v>1005</v>
      </c>
      <c r="AH1143" s="74">
        <v>0</v>
      </c>
      <c r="AI1143" s="104">
        <v>0</v>
      </c>
    </row>
    <row r="1144" spans="1:35">
      <c r="A1144" s="95">
        <v>206</v>
      </c>
      <c r="B1144" s="74" t="s">
        <v>108</v>
      </c>
      <c r="C1144" s="74" t="s">
        <v>1245</v>
      </c>
      <c r="D1144" s="74" t="s">
        <v>1245</v>
      </c>
      <c r="E1144" s="74" t="str">
        <f>HYPERLINK("[映雪.xlsx]类型!B4",'类型（5）'!$C$4)</f>
        <v>智慧强化</v>
      </c>
      <c r="F1144" s="74" t="s">
        <v>1001</v>
      </c>
      <c r="G1144" s="74" t="s">
        <v>1002</v>
      </c>
      <c r="H1144" s="74">
        <v>754</v>
      </c>
      <c r="I1144" s="74">
        <v>754</v>
      </c>
      <c r="J1144" s="74">
        <v>113</v>
      </c>
      <c r="K1144" s="74">
        <v>51</v>
      </c>
      <c r="L1144" s="74">
        <v>48</v>
      </c>
      <c r="M1144" s="74">
        <v>77</v>
      </c>
      <c r="N1144" s="74">
        <v>60</v>
      </c>
      <c r="O1144" s="74">
        <f>SUM(K1144,L1144,M1144,N1144)</f>
        <v>236</v>
      </c>
      <c r="P1144" s="74" t="s">
        <v>1036</v>
      </c>
      <c r="Q1144" s="74">
        <v>100</v>
      </c>
      <c r="R1144" s="74">
        <v>1</v>
      </c>
      <c r="S1144" s="74" t="s">
        <v>1012</v>
      </c>
      <c r="T1144" s="74">
        <v>1479</v>
      </c>
      <c r="U1144" s="74">
        <v>1494</v>
      </c>
      <c r="V1144" s="74">
        <v>1555</v>
      </c>
      <c r="W1144" s="74">
        <v>1615</v>
      </c>
      <c r="X1144" s="74">
        <v>13</v>
      </c>
      <c r="Y1144" s="74">
        <v>3</v>
      </c>
      <c r="Z1144" s="74" t="s">
        <v>1004</v>
      </c>
      <c r="AA1144" s="74" t="s">
        <v>1004</v>
      </c>
      <c r="AB1144" s="74" t="s">
        <v>1006</v>
      </c>
      <c r="AC1144" s="74" t="s">
        <v>1007</v>
      </c>
      <c r="AD1144" s="74" t="s">
        <v>1008</v>
      </c>
      <c r="AE1144" s="74" t="s">
        <v>1017</v>
      </c>
      <c r="AF1144" s="74">
        <v>3</v>
      </c>
      <c r="AG1144" s="74" t="s">
        <v>1005</v>
      </c>
      <c r="AH1144" s="74">
        <v>0</v>
      </c>
      <c r="AI1144" s="104">
        <v>54</v>
      </c>
    </row>
    <row r="1145" hidden="1" spans="1:35">
      <c r="A1145" s="95">
        <v>1143</v>
      </c>
      <c r="B1145" s="74"/>
      <c r="C1145" s="74" t="s">
        <v>2098</v>
      </c>
      <c r="D1145" s="74" t="s">
        <v>2098</v>
      </c>
      <c r="E1145" s="99" t="str">
        <f>HYPERLINK("[映雪.xlsx]类型!B11",'类型（5）'!$C$11)</f>
        <v>人偶</v>
      </c>
      <c r="F1145" s="74" t="s">
        <v>1098</v>
      </c>
      <c r="G1145" s="74" t="s">
        <v>1002</v>
      </c>
      <c r="H1145" s="74">
        <v>1268</v>
      </c>
      <c r="I1145" s="74">
        <v>1268</v>
      </c>
      <c r="J1145" s="74">
        <v>396</v>
      </c>
      <c r="K1145" s="74">
        <v>32</v>
      </c>
      <c r="L1145" s="74">
        <v>59</v>
      </c>
      <c r="M1145" s="74">
        <v>72</v>
      </c>
      <c r="N1145" s="74">
        <v>64</v>
      </c>
      <c r="O1145" s="74">
        <f>SUM(K1145,L1145,M1145,N1145)</f>
        <v>227</v>
      </c>
      <c r="P1145" s="74" t="s">
        <v>1082</v>
      </c>
      <c r="Q1145" s="74">
        <v>1760</v>
      </c>
      <c r="R1145" s="74">
        <v>0</v>
      </c>
      <c r="S1145" s="74"/>
      <c r="T1145" s="74">
        <v>1506</v>
      </c>
      <c r="U1145" s="74">
        <v>1521</v>
      </c>
      <c r="V1145" s="74">
        <v>1560</v>
      </c>
      <c r="W1145" s="74">
        <v>0</v>
      </c>
      <c r="X1145" s="74">
        <v>92</v>
      </c>
      <c r="Y1145" s="74">
        <v>82</v>
      </c>
      <c r="Z1145" s="74" t="s">
        <v>1004</v>
      </c>
      <c r="AA1145" s="74" t="s">
        <v>1004</v>
      </c>
      <c r="AB1145" s="74" t="s">
        <v>1006</v>
      </c>
      <c r="AC1145" s="74" t="s">
        <v>1007</v>
      </c>
      <c r="AD1145" s="74" t="s">
        <v>1008</v>
      </c>
      <c r="AE1145" s="74" t="s">
        <v>1013</v>
      </c>
      <c r="AF1145" s="74">
        <v>9</v>
      </c>
      <c r="AG1145" s="74" t="s">
        <v>1004</v>
      </c>
      <c r="AH1145" s="74">
        <v>0</v>
      </c>
      <c r="AI1145" s="104">
        <v>0</v>
      </c>
    </row>
    <row r="1146" spans="1:35">
      <c r="A1146" s="95">
        <v>211</v>
      </c>
      <c r="B1146" s="74" t="s">
        <v>108</v>
      </c>
      <c r="C1146" s="74" t="s">
        <v>1249</v>
      </c>
      <c r="D1146" s="74" t="s">
        <v>1249</v>
      </c>
      <c r="E1146" s="74" t="str">
        <f>HYPERLINK("[映雪.xlsx]类型!B19",'类型（5）'!$C$19)</f>
        <v>妖精</v>
      </c>
      <c r="F1146" s="74" t="s">
        <v>1001</v>
      </c>
      <c r="G1146" s="74" t="s">
        <v>1002</v>
      </c>
      <c r="H1146" s="74">
        <v>521</v>
      </c>
      <c r="I1146" s="74">
        <v>521</v>
      </c>
      <c r="J1146" s="74">
        <v>113</v>
      </c>
      <c r="K1146" s="74">
        <v>51</v>
      </c>
      <c r="L1146" s="74">
        <v>53</v>
      </c>
      <c r="M1146" s="74">
        <v>68</v>
      </c>
      <c r="N1146" s="74">
        <v>71</v>
      </c>
      <c r="O1146" s="74">
        <f>SUM(K1146,L1146,M1146,N1146)</f>
        <v>243</v>
      </c>
      <c r="P1146" s="74" t="s">
        <v>1051</v>
      </c>
      <c r="Q1146" s="74">
        <v>100</v>
      </c>
      <c r="R1146" s="74">
        <v>1</v>
      </c>
      <c r="S1146" s="74" t="s">
        <v>1012</v>
      </c>
      <c r="T1146" s="74">
        <v>1572</v>
      </c>
      <c r="U1146" s="74">
        <v>1587</v>
      </c>
      <c r="V1146" s="74">
        <v>1612</v>
      </c>
      <c r="W1146" s="74">
        <v>1615</v>
      </c>
      <c r="X1146" s="74">
        <v>15</v>
      </c>
      <c r="Y1146" s="74">
        <v>3</v>
      </c>
      <c r="Z1146" s="74" t="s">
        <v>1004</v>
      </c>
      <c r="AA1146" s="74" t="s">
        <v>1005</v>
      </c>
      <c r="AB1146" s="74" t="s">
        <v>1006</v>
      </c>
      <c r="AC1146" s="74" t="s">
        <v>1007</v>
      </c>
      <c r="AD1146" s="74" t="s">
        <v>1008</v>
      </c>
      <c r="AE1146" s="74" t="s">
        <v>1013</v>
      </c>
      <c r="AF1146" s="74">
        <v>7</v>
      </c>
      <c r="AG1146" s="74" t="s">
        <v>1005</v>
      </c>
      <c r="AH1146" s="74">
        <v>0</v>
      </c>
      <c r="AI1146" s="104">
        <v>54</v>
      </c>
    </row>
    <row r="1147" spans="1:35">
      <c r="A1147" s="95">
        <v>294</v>
      </c>
      <c r="B1147" s="74" t="s">
        <v>28</v>
      </c>
      <c r="C1147" s="74" t="s">
        <v>1329</v>
      </c>
      <c r="D1147" s="74" t="s">
        <v>1329</v>
      </c>
      <c r="E1147" s="96" t="str">
        <f>HYPERLINK("[映雪.xlsx]类型!B24",'类型（5）'!$C$24)</f>
        <v>艺术家</v>
      </c>
      <c r="F1147" s="74" t="s">
        <v>1001</v>
      </c>
      <c r="G1147" s="74" t="s">
        <v>1002</v>
      </c>
      <c r="H1147" s="74">
        <v>553</v>
      </c>
      <c r="I1147" s="74">
        <v>553</v>
      </c>
      <c r="J1147" s="74">
        <v>12</v>
      </c>
      <c r="K1147" s="74">
        <v>51</v>
      </c>
      <c r="L1147" s="74">
        <v>60</v>
      </c>
      <c r="M1147" s="74">
        <v>54</v>
      </c>
      <c r="N1147" s="74">
        <v>79</v>
      </c>
      <c r="O1147" s="74">
        <f>SUM(K1147,L1147,M1147,N1147)</f>
        <v>244</v>
      </c>
      <c r="P1147" s="74" t="s">
        <v>1051</v>
      </c>
      <c r="Q1147" s="74">
        <v>100</v>
      </c>
      <c r="R1147" s="74">
        <v>1</v>
      </c>
      <c r="S1147" s="74" t="s">
        <v>1012</v>
      </c>
      <c r="T1147" s="74">
        <v>1524</v>
      </c>
      <c r="U1147" s="74">
        <v>1539</v>
      </c>
      <c r="V1147" s="74">
        <v>1574</v>
      </c>
      <c r="W1147" s="74">
        <v>1615</v>
      </c>
      <c r="X1147" s="74">
        <v>43</v>
      </c>
      <c r="Y1147" s="74">
        <v>10</v>
      </c>
      <c r="Z1147" s="74" t="s">
        <v>1004</v>
      </c>
      <c r="AA1147" s="74" t="s">
        <v>1004</v>
      </c>
      <c r="AB1147" s="74" t="s">
        <v>1006</v>
      </c>
      <c r="AC1147" s="74" t="s">
        <v>1007</v>
      </c>
      <c r="AD1147" s="74" t="s">
        <v>1008</v>
      </c>
      <c r="AE1147" s="74" t="s">
        <v>1020</v>
      </c>
      <c r="AF1147" s="74">
        <v>3</v>
      </c>
      <c r="AG1147" s="74" t="s">
        <v>1004</v>
      </c>
      <c r="AH1147" s="74">
        <v>0</v>
      </c>
      <c r="AI1147" s="104">
        <v>0</v>
      </c>
    </row>
    <row r="1148" spans="1:35">
      <c r="A1148" s="95">
        <v>316</v>
      </c>
      <c r="B1148" s="74" t="s">
        <v>18</v>
      </c>
      <c r="C1148" s="74" t="s">
        <v>1351</v>
      </c>
      <c r="D1148" s="74" t="s">
        <v>1351</v>
      </c>
      <c r="E1148" s="96" t="str">
        <f>HYPERLINK("[映雪.xlsx]类型!B27",'类型（5）'!$C$27)</f>
        <v>骑士</v>
      </c>
      <c r="F1148" s="74" t="s">
        <v>1001</v>
      </c>
      <c r="G1148" s="74" t="s">
        <v>1002</v>
      </c>
      <c r="H1148" s="74">
        <v>771</v>
      </c>
      <c r="I1148" s="74">
        <v>771</v>
      </c>
      <c r="J1148" s="74">
        <v>13</v>
      </c>
      <c r="K1148" s="74">
        <v>51</v>
      </c>
      <c r="L1148" s="74">
        <v>70</v>
      </c>
      <c r="M1148" s="74">
        <v>48</v>
      </c>
      <c r="N1148" s="74">
        <v>62</v>
      </c>
      <c r="O1148" s="74">
        <f>SUM(K1148,L1148,M1148,N1148)</f>
        <v>231</v>
      </c>
      <c r="P1148" s="74" t="s">
        <v>1036</v>
      </c>
      <c r="Q1148" s="74">
        <v>100</v>
      </c>
      <c r="R1148" s="74">
        <v>1</v>
      </c>
      <c r="S1148" s="74" t="s">
        <v>1012</v>
      </c>
      <c r="T1148" s="74">
        <v>1534</v>
      </c>
      <c r="U1148" s="74">
        <v>1549</v>
      </c>
      <c r="V1148" s="74">
        <v>1609</v>
      </c>
      <c r="W1148" s="74">
        <v>1615</v>
      </c>
      <c r="X1148" s="74">
        <v>89</v>
      </c>
      <c r="Y1148" s="74">
        <v>37</v>
      </c>
      <c r="Z1148" s="74" t="s">
        <v>1004</v>
      </c>
      <c r="AA1148" s="74" t="s">
        <v>1005</v>
      </c>
      <c r="AB1148" s="74" t="s">
        <v>1006</v>
      </c>
      <c r="AC1148" s="74" t="s">
        <v>1007</v>
      </c>
      <c r="AD1148" s="74" t="s">
        <v>1023</v>
      </c>
      <c r="AE1148" s="74" t="s">
        <v>1017</v>
      </c>
      <c r="AF1148" s="74">
        <v>6</v>
      </c>
      <c r="AG1148" s="74" t="s">
        <v>1004</v>
      </c>
      <c r="AH1148" s="74">
        <v>0</v>
      </c>
      <c r="AI1148" s="104">
        <v>20</v>
      </c>
    </row>
    <row r="1149" spans="1:35">
      <c r="A1149" s="95">
        <v>328</v>
      </c>
      <c r="B1149" s="74" t="s">
        <v>16</v>
      </c>
      <c r="C1149" s="74" t="s">
        <v>1364</v>
      </c>
      <c r="D1149" s="74" t="s">
        <v>1364</v>
      </c>
      <c r="E1149" s="74" t="str">
        <f>HYPERLINK("[映雪.xlsx]类型!B33",'类型（5）'!$C$33)</f>
        <v>魔女</v>
      </c>
      <c r="F1149" s="74" t="s">
        <v>1001</v>
      </c>
      <c r="G1149" s="74" t="s">
        <v>1002</v>
      </c>
      <c r="H1149" s="74">
        <v>847</v>
      </c>
      <c r="I1149" s="74">
        <v>847</v>
      </c>
      <c r="J1149" s="74">
        <v>330</v>
      </c>
      <c r="K1149" s="74">
        <v>51</v>
      </c>
      <c r="L1149" s="74">
        <v>91</v>
      </c>
      <c r="M1149" s="74">
        <v>88</v>
      </c>
      <c r="N1149" s="74">
        <v>62</v>
      </c>
      <c r="O1149" s="74">
        <f>SUM(K1149,L1149,M1149,N1149)</f>
        <v>292</v>
      </c>
      <c r="P1149" s="74" t="s">
        <v>1177</v>
      </c>
      <c r="Q1149" s="74">
        <v>100</v>
      </c>
      <c r="R1149" s="74">
        <v>1</v>
      </c>
      <c r="S1149" s="74" t="s">
        <v>1012</v>
      </c>
      <c r="T1149" s="74">
        <v>1555</v>
      </c>
      <c r="U1149" s="74">
        <v>1570</v>
      </c>
      <c r="V1149" s="74">
        <v>1608</v>
      </c>
      <c r="W1149" s="74">
        <v>1615</v>
      </c>
      <c r="X1149" s="74">
        <v>80</v>
      </c>
      <c r="Y1149" s="74">
        <v>50</v>
      </c>
      <c r="Z1149" s="74" t="s">
        <v>1004</v>
      </c>
      <c r="AA1149" s="74" t="s">
        <v>1005</v>
      </c>
      <c r="AB1149" s="74" t="s">
        <v>1006</v>
      </c>
      <c r="AC1149" s="74" t="s">
        <v>1007</v>
      </c>
      <c r="AD1149" s="74" t="s">
        <v>1162</v>
      </c>
      <c r="AE1149" s="74" t="s">
        <v>1009</v>
      </c>
      <c r="AF1149" s="74">
        <v>13</v>
      </c>
      <c r="AG1149" s="74" t="s">
        <v>1004</v>
      </c>
      <c r="AH1149" s="74">
        <v>0</v>
      </c>
      <c r="AI1149" s="104">
        <v>0</v>
      </c>
    </row>
    <row r="1150" spans="1:35">
      <c r="A1150" s="95">
        <v>395</v>
      </c>
      <c r="B1150" s="74" t="s">
        <v>34</v>
      </c>
      <c r="C1150" s="74" t="s">
        <v>1430</v>
      </c>
      <c r="D1150" s="74" t="s">
        <v>1430</v>
      </c>
      <c r="E1150" s="96" t="str">
        <f>HYPERLINK("[映雪.xlsx]类型!B10",'类型（5）'!$C$10)</f>
        <v>学者</v>
      </c>
      <c r="F1150" s="74" t="s">
        <v>1001</v>
      </c>
      <c r="G1150" s="74" t="s">
        <v>1002</v>
      </c>
      <c r="H1150" s="74">
        <v>610</v>
      </c>
      <c r="I1150" s="74">
        <v>610</v>
      </c>
      <c r="J1150" s="74">
        <v>46</v>
      </c>
      <c r="K1150" s="74">
        <v>51</v>
      </c>
      <c r="L1150" s="74">
        <v>75</v>
      </c>
      <c r="M1150" s="74">
        <v>94</v>
      </c>
      <c r="N1150" s="74">
        <v>41</v>
      </c>
      <c r="O1150" s="74">
        <f>SUM(K1150,L1150,M1150,N1150)</f>
        <v>261</v>
      </c>
      <c r="P1150" s="74" t="s">
        <v>1362</v>
      </c>
      <c r="Q1150" s="74">
        <v>100</v>
      </c>
      <c r="R1150" s="74">
        <v>1</v>
      </c>
      <c r="S1150" s="74" t="s">
        <v>1012</v>
      </c>
      <c r="T1150" s="74">
        <v>1553</v>
      </c>
      <c r="U1150" s="74">
        <v>1568</v>
      </c>
      <c r="V1150" s="74">
        <v>1600</v>
      </c>
      <c r="W1150" s="74">
        <v>1615</v>
      </c>
      <c r="X1150" s="74">
        <v>9</v>
      </c>
      <c r="Y1150" s="74">
        <v>59</v>
      </c>
      <c r="Z1150" s="74" t="s">
        <v>1004</v>
      </c>
      <c r="AA1150" s="74" t="s">
        <v>1004</v>
      </c>
      <c r="AB1150" s="74" t="s">
        <v>1006</v>
      </c>
      <c r="AC1150" s="74" t="s">
        <v>1007</v>
      </c>
      <c r="AD1150" s="74" t="s">
        <v>1162</v>
      </c>
      <c r="AE1150" s="74" t="s">
        <v>1020</v>
      </c>
      <c r="AF1150" s="74">
        <v>10</v>
      </c>
      <c r="AG1150" s="74" t="s">
        <v>1005</v>
      </c>
      <c r="AH1150" s="74">
        <v>0</v>
      </c>
      <c r="AI1150" s="104">
        <v>59</v>
      </c>
    </row>
    <row r="1151" spans="1:35">
      <c r="A1151" s="95">
        <v>409</v>
      </c>
      <c r="B1151" s="74" t="s">
        <v>114</v>
      </c>
      <c r="C1151" s="74" t="s">
        <v>1442</v>
      </c>
      <c r="D1151" s="74" t="s">
        <v>1442</v>
      </c>
      <c r="E1151" s="96" t="str">
        <f>HYPERLINK("[映雪.xlsx]类型!B24",'类型（5）'!$C$24)</f>
        <v>艺术家</v>
      </c>
      <c r="F1151" s="74" t="s">
        <v>1001</v>
      </c>
      <c r="G1151" s="74" t="s">
        <v>1002</v>
      </c>
      <c r="H1151" s="74">
        <v>724</v>
      </c>
      <c r="I1151" s="74">
        <v>724</v>
      </c>
      <c r="J1151" s="74">
        <v>134</v>
      </c>
      <c r="K1151" s="74">
        <v>51</v>
      </c>
      <c r="L1151" s="74">
        <v>45</v>
      </c>
      <c r="M1151" s="74">
        <v>62</v>
      </c>
      <c r="N1151" s="74">
        <v>41</v>
      </c>
      <c r="O1151" s="74">
        <f>SUM(K1151,L1151,M1151,N1151)</f>
        <v>199</v>
      </c>
      <c r="P1151" s="74" t="s">
        <v>1031</v>
      </c>
      <c r="Q1151" s="74">
        <v>100</v>
      </c>
      <c r="R1151" s="74">
        <v>1</v>
      </c>
      <c r="S1151" s="74" t="s">
        <v>1012</v>
      </c>
      <c r="T1151" s="74">
        <v>1573</v>
      </c>
      <c r="U1151" s="74">
        <v>1588</v>
      </c>
      <c r="V1151" s="74">
        <v>1655</v>
      </c>
      <c r="W1151" s="74">
        <v>1615</v>
      </c>
      <c r="X1151" s="74">
        <v>4</v>
      </c>
      <c r="Y1151" s="74">
        <v>96</v>
      </c>
      <c r="Z1151" s="74" t="s">
        <v>1004</v>
      </c>
      <c r="AA1151" s="74" t="s">
        <v>1005</v>
      </c>
      <c r="AB1151" s="74" t="s">
        <v>1006</v>
      </c>
      <c r="AC1151" s="74" t="s">
        <v>1007</v>
      </c>
      <c r="AD1151" s="74" t="s">
        <v>1023</v>
      </c>
      <c r="AE1151" s="74" t="s">
        <v>1013</v>
      </c>
      <c r="AF1151" s="74">
        <v>5</v>
      </c>
      <c r="AG1151" s="74" t="s">
        <v>1005</v>
      </c>
      <c r="AH1151" s="74">
        <v>0</v>
      </c>
      <c r="AI1151" s="104">
        <v>67</v>
      </c>
    </row>
    <row r="1152" spans="1:35">
      <c r="A1152" s="95">
        <v>445</v>
      </c>
      <c r="B1152" s="74" t="s">
        <v>92</v>
      </c>
      <c r="C1152" s="74" t="s">
        <v>1473</v>
      </c>
      <c r="D1152" s="74" t="s">
        <v>1473</v>
      </c>
      <c r="E1152" s="99" t="str">
        <f>HYPERLINK("[映雪.xlsx]类型!B39",'类型（5）'!$C$39)</f>
        <v>狙撃手</v>
      </c>
      <c r="F1152" s="74" t="s">
        <v>1001</v>
      </c>
      <c r="G1152" s="74" t="s">
        <v>1002</v>
      </c>
      <c r="H1152" s="74">
        <v>429</v>
      </c>
      <c r="I1152" s="74">
        <v>429</v>
      </c>
      <c r="J1152" s="74">
        <v>84</v>
      </c>
      <c r="K1152" s="74">
        <v>51</v>
      </c>
      <c r="L1152" s="74">
        <v>82</v>
      </c>
      <c r="M1152" s="74">
        <v>62</v>
      </c>
      <c r="N1152" s="74">
        <v>61</v>
      </c>
      <c r="O1152" s="74">
        <f>SUM(K1152,L1152,M1152,N1152)</f>
        <v>256</v>
      </c>
      <c r="P1152" s="74" t="s">
        <v>1044</v>
      </c>
      <c r="Q1152" s="74">
        <v>100</v>
      </c>
      <c r="R1152" s="74">
        <v>1</v>
      </c>
      <c r="S1152" s="74" t="s">
        <v>1012</v>
      </c>
      <c r="T1152" s="74">
        <v>1530</v>
      </c>
      <c r="U1152" s="74">
        <v>1545</v>
      </c>
      <c r="V1152" s="74">
        <v>1584</v>
      </c>
      <c r="W1152" s="74">
        <v>1615</v>
      </c>
      <c r="X1152" s="74">
        <v>37</v>
      </c>
      <c r="Y1152" s="74">
        <v>94</v>
      </c>
      <c r="Z1152" s="74" t="s">
        <v>1004</v>
      </c>
      <c r="AA1152" s="74" t="s">
        <v>1004</v>
      </c>
      <c r="AB1152" s="74" t="s">
        <v>1006</v>
      </c>
      <c r="AC1152" s="74" t="s">
        <v>1062</v>
      </c>
      <c r="AD1152" s="74" t="s">
        <v>1016</v>
      </c>
      <c r="AE1152" s="74" t="s">
        <v>1020</v>
      </c>
      <c r="AF1152" s="74">
        <v>10</v>
      </c>
      <c r="AG1152" s="74" t="s">
        <v>1005</v>
      </c>
      <c r="AH1152" s="74">
        <v>0</v>
      </c>
      <c r="AI1152" s="104">
        <v>0</v>
      </c>
    </row>
    <row r="1153" spans="1:35">
      <c r="A1153" s="95">
        <v>448</v>
      </c>
      <c r="B1153" s="74" t="s">
        <v>26</v>
      </c>
      <c r="C1153" s="74" t="s">
        <v>1475</v>
      </c>
      <c r="D1153" s="74" t="s">
        <v>1475</v>
      </c>
      <c r="E1153" s="74" t="str">
        <f>HYPERLINK("[映雪.xlsx]类型!B35",'类型（5）'!$C$35)</f>
        <v>刺客</v>
      </c>
      <c r="F1153" s="74" t="s">
        <v>1001</v>
      </c>
      <c r="G1153" s="74" t="s">
        <v>1002</v>
      </c>
      <c r="H1153" s="74">
        <v>844</v>
      </c>
      <c r="I1153" s="74">
        <v>844</v>
      </c>
      <c r="J1153" s="74">
        <v>405</v>
      </c>
      <c r="K1153" s="74">
        <v>51</v>
      </c>
      <c r="L1153" s="74">
        <v>79</v>
      </c>
      <c r="M1153" s="74">
        <v>19</v>
      </c>
      <c r="N1153" s="74">
        <v>60</v>
      </c>
      <c r="O1153" s="74">
        <f>SUM(K1153,L1153,M1153,N1153)</f>
        <v>209</v>
      </c>
      <c r="P1153" s="74" t="s">
        <v>1022</v>
      </c>
      <c r="Q1153" s="74">
        <v>100</v>
      </c>
      <c r="R1153" s="74">
        <v>1</v>
      </c>
      <c r="S1153" s="74" t="s">
        <v>1012</v>
      </c>
      <c r="T1153" s="74">
        <v>1530</v>
      </c>
      <c r="U1153" s="74">
        <v>1545</v>
      </c>
      <c r="V1153" s="74">
        <v>1597</v>
      </c>
      <c r="W1153" s="74">
        <v>1615</v>
      </c>
      <c r="X1153" s="74">
        <v>72</v>
      </c>
      <c r="Y1153" s="74">
        <v>94</v>
      </c>
      <c r="Z1153" s="74" t="s">
        <v>1004</v>
      </c>
      <c r="AA1153" s="74" t="s">
        <v>1005</v>
      </c>
      <c r="AB1153" s="74" t="s">
        <v>1006</v>
      </c>
      <c r="AC1153" s="74" t="s">
        <v>1007</v>
      </c>
      <c r="AD1153" s="74" t="s">
        <v>1008</v>
      </c>
      <c r="AE1153" s="74" t="s">
        <v>1009</v>
      </c>
      <c r="AF1153" s="74">
        <v>6</v>
      </c>
      <c r="AG1153" s="74" t="s">
        <v>1004</v>
      </c>
      <c r="AH1153" s="74">
        <v>0</v>
      </c>
      <c r="AI1153" s="104">
        <v>0</v>
      </c>
    </row>
    <row r="1154" spans="1:35">
      <c r="A1154" s="95">
        <v>538</v>
      </c>
      <c r="B1154" s="74" t="s">
        <v>44</v>
      </c>
      <c r="C1154" s="74" t="s">
        <v>1558</v>
      </c>
      <c r="D1154" s="74" t="s">
        <v>1558</v>
      </c>
      <c r="E1154" s="96" t="str">
        <f>HYPERLINK("[映雪.xlsx]类型!B15",'类型（5）'!$C$15)</f>
        <v>巫女</v>
      </c>
      <c r="F1154" s="74" t="s">
        <v>1001</v>
      </c>
      <c r="G1154" s="74" t="s">
        <v>1002</v>
      </c>
      <c r="H1154" s="74">
        <v>499</v>
      </c>
      <c r="I1154" s="74">
        <v>499</v>
      </c>
      <c r="J1154" s="74">
        <v>59</v>
      </c>
      <c r="K1154" s="74">
        <v>51</v>
      </c>
      <c r="L1154" s="74">
        <v>76</v>
      </c>
      <c r="M1154" s="74">
        <v>72</v>
      </c>
      <c r="N1154" s="74">
        <v>58</v>
      </c>
      <c r="O1154" s="74">
        <f>SUM(K1154,L1154,M1154,N1154)</f>
        <v>257</v>
      </c>
      <c r="P1154" s="74" t="s">
        <v>1091</v>
      </c>
      <c r="Q1154" s="74">
        <v>100</v>
      </c>
      <c r="R1154" s="74">
        <v>1</v>
      </c>
      <c r="S1154" s="74" t="s">
        <v>1012</v>
      </c>
      <c r="T1154" s="74">
        <v>1538</v>
      </c>
      <c r="U1154" s="74">
        <v>1553</v>
      </c>
      <c r="V1154" s="74">
        <v>1580</v>
      </c>
      <c r="W1154" s="74">
        <v>1615</v>
      </c>
      <c r="X1154" s="74">
        <v>89</v>
      </c>
      <c r="Y1154" s="74">
        <v>24</v>
      </c>
      <c r="Z1154" s="74" t="s">
        <v>1004</v>
      </c>
      <c r="AA1154" s="74" t="s">
        <v>1004</v>
      </c>
      <c r="AB1154" s="74" t="s">
        <v>1006</v>
      </c>
      <c r="AC1154" s="74" t="s">
        <v>1007</v>
      </c>
      <c r="AD1154" s="74" t="s">
        <v>1008</v>
      </c>
      <c r="AE1154" s="74" t="s">
        <v>1027</v>
      </c>
      <c r="AF1154" s="74">
        <v>7</v>
      </c>
      <c r="AG1154" s="74" t="s">
        <v>1004</v>
      </c>
      <c r="AH1154" s="74">
        <v>0</v>
      </c>
      <c r="AI1154" s="104">
        <v>14</v>
      </c>
    </row>
    <row r="1155" spans="1:35">
      <c r="A1155" s="95">
        <v>574</v>
      </c>
      <c r="B1155" s="74" t="s">
        <v>58</v>
      </c>
      <c r="C1155" s="74" t="s">
        <v>1588</v>
      </c>
      <c r="D1155" s="74" t="s">
        <v>1588</v>
      </c>
      <c r="E1155" s="99" t="str">
        <f>HYPERLINK("[映雪.xlsx]类型!B26",'类型（5）'!$C$26)</f>
        <v>剑豪</v>
      </c>
      <c r="F1155" s="74" t="s">
        <v>1001</v>
      </c>
      <c r="G1155" s="74" t="s">
        <v>1002</v>
      </c>
      <c r="H1155" s="74">
        <v>583</v>
      </c>
      <c r="I1155" s="74">
        <v>583</v>
      </c>
      <c r="J1155" s="74">
        <v>87</v>
      </c>
      <c r="K1155" s="74">
        <v>51</v>
      </c>
      <c r="L1155" s="74">
        <v>65</v>
      </c>
      <c r="M1155" s="74">
        <v>72</v>
      </c>
      <c r="N1155" s="74">
        <v>60</v>
      </c>
      <c r="O1155" s="74">
        <f>SUM(K1155,L1155,M1155,N1155)</f>
        <v>248</v>
      </c>
      <c r="P1155" s="74" t="s">
        <v>1085</v>
      </c>
      <c r="Q1155" s="74">
        <v>100</v>
      </c>
      <c r="R1155" s="74">
        <v>1</v>
      </c>
      <c r="S1155" s="74" t="s">
        <v>1012</v>
      </c>
      <c r="T1155" s="74">
        <v>1531</v>
      </c>
      <c r="U1155" s="74">
        <v>1546</v>
      </c>
      <c r="V1155" s="74">
        <v>1574</v>
      </c>
      <c r="W1155" s="74">
        <v>1615</v>
      </c>
      <c r="X1155" s="74">
        <v>53</v>
      </c>
      <c r="Y1155" s="74">
        <v>14</v>
      </c>
      <c r="Z1155" s="74" t="s">
        <v>1004</v>
      </c>
      <c r="AA1155" s="74" t="s">
        <v>1004</v>
      </c>
      <c r="AB1155" s="74" t="s">
        <v>1006</v>
      </c>
      <c r="AC1155" s="74" t="s">
        <v>1007</v>
      </c>
      <c r="AD1155" s="74" t="s">
        <v>1008</v>
      </c>
      <c r="AE1155" s="74" t="s">
        <v>1013</v>
      </c>
      <c r="AF1155" s="74">
        <v>13</v>
      </c>
      <c r="AG1155" s="74" t="s">
        <v>1004</v>
      </c>
      <c r="AH1155" s="74">
        <v>0</v>
      </c>
      <c r="AI1155" s="104">
        <v>0</v>
      </c>
    </row>
    <row r="1156" spans="1:35">
      <c r="A1156" s="95">
        <v>604</v>
      </c>
      <c r="B1156" s="74" t="s">
        <v>68</v>
      </c>
      <c r="C1156" s="74" t="s">
        <v>1615</v>
      </c>
      <c r="D1156" s="74" t="s">
        <v>1615</v>
      </c>
      <c r="E1156" s="96" t="str">
        <f>HYPERLINK("[映雪.xlsx]类型!B27",'类型（5）'!$C$27)</f>
        <v>骑士</v>
      </c>
      <c r="F1156" s="74" t="s">
        <v>1001</v>
      </c>
      <c r="G1156" s="74" t="s">
        <v>1002</v>
      </c>
      <c r="H1156" s="74">
        <v>480</v>
      </c>
      <c r="I1156" s="74">
        <v>480</v>
      </c>
      <c r="J1156" s="74">
        <v>457</v>
      </c>
      <c r="K1156" s="74">
        <v>51</v>
      </c>
      <c r="L1156" s="74">
        <v>57</v>
      </c>
      <c r="M1156" s="74">
        <v>33</v>
      </c>
      <c r="N1156" s="74">
        <v>80</v>
      </c>
      <c r="O1156" s="74">
        <f>SUM(K1156,L1156,M1156,N1156)</f>
        <v>221</v>
      </c>
      <c r="P1156" s="74" t="s">
        <v>1064</v>
      </c>
      <c r="Q1156" s="74">
        <v>100</v>
      </c>
      <c r="R1156" s="74">
        <v>1</v>
      </c>
      <c r="S1156" s="74" t="s">
        <v>1012</v>
      </c>
      <c r="T1156" s="74">
        <v>1583</v>
      </c>
      <c r="U1156" s="74">
        <v>1598</v>
      </c>
      <c r="V1156" s="74">
        <v>1612</v>
      </c>
      <c r="W1156" s="74">
        <v>1615</v>
      </c>
      <c r="X1156" s="74">
        <v>4</v>
      </c>
      <c r="Y1156" s="74">
        <v>4</v>
      </c>
      <c r="Z1156" s="74" t="s">
        <v>1004</v>
      </c>
      <c r="AA1156" s="74" t="s">
        <v>1005</v>
      </c>
      <c r="AB1156" s="74" t="s">
        <v>1006</v>
      </c>
      <c r="AC1156" s="74" t="s">
        <v>1007</v>
      </c>
      <c r="AD1156" s="74" t="s">
        <v>1008</v>
      </c>
      <c r="AE1156" s="74" t="s">
        <v>1027</v>
      </c>
      <c r="AF1156" s="74">
        <v>6</v>
      </c>
      <c r="AG1156" s="74" t="s">
        <v>1004</v>
      </c>
      <c r="AH1156" s="74">
        <v>0</v>
      </c>
      <c r="AI1156" s="104">
        <v>0</v>
      </c>
    </row>
    <row r="1157" spans="1:35">
      <c r="A1157" s="95">
        <v>747</v>
      </c>
      <c r="B1157" s="74" t="s">
        <v>74</v>
      </c>
      <c r="C1157" s="74" t="s">
        <v>1742</v>
      </c>
      <c r="D1157" s="74" t="s">
        <v>1742</v>
      </c>
      <c r="E1157" s="74" t="str">
        <f>HYPERLINK("[映雪.xlsx]类型!B38",'类型（5）'!$C$38)</f>
        <v>战士</v>
      </c>
      <c r="F1157" s="74" t="s">
        <v>1001</v>
      </c>
      <c r="G1157" s="74" t="s">
        <v>1002</v>
      </c>
      <c r="H1157" s="74">
        <v>328</v>
      </c>
      <c r="I1157" s="74">
        <v>328</v>
      </c>
      <c r="J1157" s="74">
        <v>592</v>
      </c>
      <c r="K1157" s="74">
        <v>51</v>
      </c>
      <c r="L1157" s="74">
        <v>68</v>
      </c>
      <c r="M1157" s="74">
        <v>52</v>
      </c>
      <c r="N1157" s="74">
        <v>57</v>
      </c>
      <c r="O1157" s="74">
        <f>SUM(K1157,L1157,M1157,N1157)</f>
        <v>228</v>
      </c>
      <c r="P1157" s="74" t="s">
        <v>1072</v>
      </c>
      <c r="Q1157" s="74">
        <v>100</v>
      </c>
      <c r="R1157" s="74">
        <v>1</v>
      </c>
      <c r="S1157" s="74" t="s">
        <v>1012</v>
      </c>
      <c r="T1157" s="74">
        <v>1520</v>
      </c>
      <c r="U1157" s="74">
        <v>1535</v>
      </c>
      <c r="V1157" s="74">
        <v>1589</v>
      </c>
      <c r="W1157" s="74">
        <v>1615</v>
      </c>
      <c r="X1157" s="74">
        <v>19</v>
      </c>
      <c r="Y1157" s="74">
        <v>88</v>
      </c>
      <c r="Z1157" s="74" t="s">
        <v>1004</v>
      </c>
      <c r="AA1157" s="74" t="s">
        <v>1004</v>
      </c>
      <c r="AB1157" s="74" t="s">
        <v>1006</v>
      </c>
      <c r="AC1157" s="74" t="s">
        <v>1007</v>
      </c>
      <c r="AD1157" s="74" t="s">
        <v>1016</v>
      </c>
      <c r="AE1157" s="74" t="s">
        <v>1009</v>
      </c>
      <c r="AF1157" s="74">
        <v>10</v>
      </c>
      <c r="AG1157" s="74" t="s">
        <v>1004</v>
      </c>
      <c r="AH1157" s="74">
        <v>0</v>
      </c>
      <c r="AI1157" s="104">
        <v>0</v>
      </c>
    </row>
    <row r="1158" spans="1:35">
      <c r="A1158" s="95">
        <v>753</v>
      </c>
      <c r="B1158" s="74" t="s">
        <v>120</v>
      </c>
      <c r="C1158" s="74" t="s">
        <v>1746</v>
      </c>
      <c r="D1158" s="74" t="s">
        <v>1746</v>
      </c>
      <c r="E1158" s="99" t="str">
        <f>HYPERLINK("[映雪.xlsx]类型!B43",'类型（5）'!$C$43)</f>
        <v>FC</v>
      </c>
      <c r="F1158" s="74" t="s">
        <v>1001</v>
      </c>
      <c r="G1158" s="74" t="s">
        <v>1002</v>
      </c>
      <c r="H1158" s="74">
        <v>975</v>
      </c>
      <c r="I1158" s="74">
        <v>975</v>
      </c>
      <c r="J1158" s="74">
        <v>157</v>
      </c>
      <c r="K1158" s="74">
        <v>51</v>
      </c>
      <c r="L1158" s="74">
        <v>60</v>
      </c>
      <c r="M1158" s="74">
        <v>65</v>
      </c>
      <c r="N1158" s="74">
        <v>66</v>
      </c>
      <c r="O1158" s="74">
        <f>SUM(K1158,L1158,M1158,N1158)</f>
        <v>242</v>
      </c>
      <c r="P1158" s="74" t="s">
        <v>1049</v>
      </c>
      <c r="Q1158" s="74">
        <v>100</v>
      </c>
      <c r="R1158" s="74">
        <v>1</v>
      </c>
      <c r="S1158" s="74" t="s">
        <v>1012</v>
      </c>
      <c r="T1158" s="74">
        <v>1567</v>
      </c>
      <c r="U1158" s="74">
        <v>1582</v>
      </c>
      <c r="V1158" s="74">
        <v>1616</v>
      </c>
      <c r="W1158" s="74">
        <v>1615</v>
      </c>
      <c r="X1158" s="74">
        <v>17</v>
      </c>
      <c r="Y1158" s="74">
        <v>64</v>
      </c>
      <c r="Z1158" s="74" t="s">
        <v>1004</v>
      </c>
      <c r="AA1158" s="74" t="s">
        <v>1004</v>
      </c>
      <c r="AB1158" s="74" t="s">
        <v>1006</v>
      </c>
      <c r="AC1158" s="74" t="s">
        <v>1007</v>
      </c>
      <c r="AD1158" s="74" t="s">
        <v>1023</v>
      </c>
      <c r="AE1158" s="74" t="s">
        <v>1017</v>
      </c>
      <c r="AF1158" s="74">
        <v>2</v>
      </c>
      <c r="AG1158" s="74" t="s">
        <v>1005</v>
      </c>
      <c r="AH1158" s="74">
        <v>0</v>
      </c>
      <c r="AI1158" s="104">
        <v>58</v>
      </c>
    </row>
    <row r="1159" spans="1:35">
      <c r="A1159" s="95">
        <v>768</v>
      </c>
      <c r="B1159" s="74" t="s">
        <v>120</v>
      </c>
      <c r="C1159" s="74" t="s">
        <v>1761</v>
      </c>
      <c r="D1159" s="74" t="s">
        <v>1761</v>
      </c>
      <c r="E1159" s="74" t="str">
        <f>HYPERLINK("[映雪.xlsx]类型!B19",'类型（5）'!$C$19)</f>
        <v>妖精</v>
      </c>
      <c r="F1159" s="74" t="s">
        <v>1001</v>
      </c>
      <c r="G1159" s="74" t="s">
        <v>1002</v>
      </c>
      <c r="H1159" s="74">
        <v>761</v>
      </c>
      <c r="I1159" s="74">
        <v>761</v>
      </c>
      <c r="J1159" s="74">
        <v>508</v>
      </c>
      <c r="K1159" s="74">
        <v>51</v>
      </c>
      <c r="L1159" s="74">
        <v>53</v>
      </c>
      <c r="M1159" s="74">
        <v>55</v>
      </c>
      <c r="N1159" s="74">
        <v>61</v>
      </c>
      <c r="O1159" s="74">
        <f>SUM(K1159,L1159,M1159,N1159)</f>
        <v>220</v>
      </c>
      <c r="P1159" s="74" t="s">
        <v>1060</v>
      </c>
      <c r="Q1159" s="74">
        <v>100</v>
      </c>
      <c r="R1159" s="74">
        <v>1</v>
      </c>
      <c r="S1159" s="74" t="s">
        <v>1012</v>
      </c>
      <c r="T1159" s="74">
        <v>1532</v>
      </c>
      <c r="U1159" s="74">
        <v>1547</v>
      </c>
      <c r="V1159" s="74">
        <v>1581</v>
      </c>
      <c r="W1159" s="74">
        <v>1615</v>
      </c>
      <c r="X1159" s="74">
        <v>55</v>
      </c>
      <c r="Y1159" s="74">
        <v>39</v>
      </c>
      <c r="Z1159" s="74" t="s">
        <v>1004</v>
      </c>
      <c r="AA1159" s="74" t="s">
        <v>1005</v>
      </c>
      <c r="AB1159" s="74" t="s">
        <v>1006</v>
      </c>
      <c r="AC1159" s="74" t="s">
        <v>1007</v>
      </c>
      <c r="AD1159" s="74" t="s">
        <v>1023</v>
      </c>
      <c r="AE1159" s="74" t="s">
        <v>1027</v>
      </c>
      <c r="AF1159" s="74">
        <v>3</v>
      </c>
      <c r="AG1159" s="74" t="s">
        <v>1004</v>
      </c>
      <c r="AH1159" s="74">
        <v>0</v>
      </c>
      <c r="AI1159" s="104">
        <v>0</v>
      </c>
    </row>
    <row r="1160" spans="1:35">
      <c r="A1160" s="95">
        <v>774</v>
      </c>
      <c r="B1160" s="74" t="s">
        <v>32</v>
      </c>
      <c r="C1160" s="74" t="s">
        <v>1767</v>
      </c>
      <c r="D1160" s="74" t="s">
        <v>1767</v>
      </c>
      <c r="E1160" s="74" t="str">
        <f>HYPERLINK("[映雪.xlsx]类型!B19",'类型（5）'!$C$19)</f>
        <v>妖精</v>
      </c>
      <c r="F1160" s="74" t="s">
        <v>1001</v>
      </c>
      <c r="G1160" s="74" t="s">
        <v>1002</v>
      </c>
      <c r="H1160" s="74">
        <v>912</v>
      </c>
      <c r="I1160" s="74">
        <v>912</v>
      </c>
      <c r="J1160" s="74">
        <v>516</v>
      </c>
      <c r="K1160" s="74">
        <v>51</v>
      </c>
      <c r="L1160" s="74">
        <v>34</v>
      </c>
      <c r="M1160" s="74">
        <v>64</v>
      </c>
      <c r="N1160" s="74">
        <v>78</v>
      </c>
      <c r="O1160" s="74">
        <f>SUM(K1160,L1160,M1160,N1160)</f>
        <v>227</v>
      </c>
      <c r="P1160" s="74" t="s">
        <v>1029</v>
      </c>
      <c r="Q1160" s="74">
        <v>100</v>
      </c>
      <c r="R1160" s="74">
        <v>1</v>
      </c>
      <c r="S1160" s="74" t="s">
        <v>1012</v>
      </c>
      <c r="T1160" s="74">
        <v>1548</v>
      </c>
      <c r="U1160" s="74">
        <v>1563</v>
      </c>
      <c r="V1160" s="74">
        <v>1587</v>
      </c>
      <c r="W1160" s="74">
        <v>1615</v>
      </c>
      <c r="X1160" s="74">
        <v>41</v>
      </c>
      <c r="Y1160" s="74">
        <v>50</v>
      </c>
      <c r="Z1160" s="74" t="s">
        <v>1004</v>
      </c>
      <c r="AA1160" s="74" t="s">
        <v>1005</v>
      </c>
      <c r="AB1160" s="74" t="s">
        <v>1006</v>
      </c>
      <c r="AC1160" s="74" t="s">
        <v>1007</v>
      </c>
      <c r="AD1160" s="74" t="s">
        <v>1008</v>
      </c>
      <c r="AE1160" s="74" t="s">
        <v>1027</v>
      </c>
      <c r="AF1160" s="74">
        <v>8</v>
      </c>
      <c r="AG1160" s="74" t="s">
        <v>1004</v>
      </c>
      <c r="AH1160" s="74">
        <v>0</v>
      </c>
      <c r="AI1160" s="104">
        <v>0</v>
      </c>
    </row>
    <row r="1161" spans="1:35">
      <c r="A1161" s="95">
        <v>790</v>
      </c>
      <c r="B1161" s="74" t="s">
        <v>32</v>
      </c>
      <c r="C1161" s="74" t="s">
        <v>1780</v>
      </c>
      <c r="D1161" s="74" t="s">
        <v>1780</v>
      </c>
      <c r="E1161" s="99" t="str">
        <f>HYPERLINK("[映雪.xlsx]类型!B26",'类型（5）'!$C$26)</f>
        <v>剑豪</v>
      </c>
      <c r="F1161" s="74" t="s">
        <v>1001</v>
      </c>
      <c r="G1161" s="74" t="s">
        <v>1002</v>
      </c>
      <c r="H1161" s="74">
        <v>648</v>
      </c>
      <c r="I1161" s="74">
        <v>648</v>
      </c>
      <c r="J1161" s="74">
        <v>520</v>
      </c>
      <c r="K1161" s="74">
        <v>51</v>
      </c>
      <c r="L1161" s="74">
        <v>69</v>
      </c>
      <c r="M1161" s="74">
        <v>33</v>
      </c>
      <c r="N1161" s="74">
        <v>61</v>
      </c>
      <c r="O1161" s="74">
        <f>SUM(K1161,L1161,M1161,N1161)</f>
        <v>214</v>
      </c>
      <c r="P1161" s="74" t="s">
        <v>1085</v>
      </c>
      <c r="Q1161" s="74">
        <v>100</v>
      </c>
      <c r="R1161" s="74">
        <v>1</v>
      </c>
      <c r="S1161" s="74" t="s">
        <v>1012</v>
      </c>
      <c r="T1161" s="74">
        <v>1522</v>
      </c>
      <c r="U1161" s="74">
        <v>1537</v>
      </c>
      <c r="V1161" s="74">
        <v>1596</v>
      </c>
      <c r="W1161" s="74">
        <v>1615</v>
      </c>
      <c r="X1161" s="74">
        <v>47</v>
      </c>
      <c r="Y1161" s="74">
        <v>13</v>
      </c>
      <c r="Z1161" s="74" t="s">
        <v>1004</v>
      </c>
      <c r="AA1161" s="74" t="s">
        <v>1004</v>
      </c>
      <c r="AB1161" s="74" t="s">
        <v>1006</v>
      </c>
      <c r="AC1161" s="74" t="s">
        <v>1007</v>
      </c>
      <c r="AD1161" s="74" t="s">
        <v>1023</v>
      </c>
      <c r="AE1161" s="74" t="s">
        <v>1013</v>
      </c>
      <c r="AF1161" s="74">
        <v>4</v>
      </c>
      <c r="AG1161" s="74" t="s">
        <v>1004</v>
      </c>
      <c r="AH1161" s="74">
        <v>0</v>
      </c>
      <c r="AI1161" s="104">
        <v>0</v>
      </c>
    </row>
    <row r="1162" spans="1:35">
      <c r="A1162" s="95">
        <v>817</v>
      </c>
      <c r="B1162" s="74" t="s">
        <v>62</v>
      </c>
      <c r="C1162" s="74" t="s">
        <v>1805</v>
      </c>
      <c r="D1162" s="74" t="s">
        <v>1805</v>
      </c>
      <c r="E1162" s="74" t="str">
        <f>HYPERLINK("[映雪.xlsx]类型!B1",'类型（5）'!$C$1)</f>
        <v>均衡</v>
      </c>
      <c r="F1162" s="74" t="s">
        <v>1001</v>
      </c>
      <c r="G1162" s="74" t="s">
        <v>1002</v>
      </c>
      <c r="H1162" s="74">
        <v>522</v>
      </c>
      <c r="I1162" s="74">
        <v>522</v>
      </c>
      <c r="J1162" s="74">
        <v>110</v>
      </c>
      <c r="K1162" s="74">
        <v>51</v>
      </c>
      <c r="L1162" s="74">
        <v>68</v>
      </c>
      <c r="M1162" s="74">
        <v>56</v>
      </c>
      <c r="N1162" s="74">
        <v>64</v>
      </c>
      <c r="O1162" s="74">
        <f>SUM(K1162,L1162,M1162,N1162)</f>
        <v>239</v>
      </c>
      <c r="P1162" s="74" t="s">
        <v>1051</v>
      </c>
      <c r="Q1162" s="74">
        <v>100</v>
      </c>
      <c r="R1162" s="74">
        <v>1</v>
      </c>
      <c r="S1162" s="74" t="s">
        <v>1012</v>
      </c>
      <c r="T1162" s="74">
        <v>1533</v>
      </c>
      <c r="U1162" s="74">
        <v>1548</v>
      </c>
      <c r="V1162" s="74">
        <v>1582</v>
      </c>
      <c r="W1162" s="74">
        <v>1615</v>
      </c>
      <c r="X1162" s="74">
        <v>70</v>
      </c>
      <c r="Y1162" s="74">
        <v>49</v>
      </c>
      <c r="Z1162" s="74" t="s">
        <v>1004</v>
      </c>
      <c r="AA1162" s="74" t="s">
        <v>1005</v>
      </c>
      <c r="AB1162" s="74" t="s">
        <v>1006</v>
      </c>
      <c r="AC1162" s="74" t="s">
        <v>1007</v>
      </c>
      <c r="AD1162" s="74" t="s">
        <v>1023</v>
      </c>
      <c r="AE1162" s="74" t="s">
        <v>1017</v>
      </c>
      <c r="AF1162" s="74">
        <v>2</v>
      </c>
      <c r="AG1162" s="74" t="s">
        <v>1005</v>
      </c>
      <c r="AH1162" s="74">
        <v>0</v>
      </c>
      <c r="AI1162" s="104">
        <v>0</v>
      </c>
    </row>
    <row r="1163" hidden="1" spans="1:35">
      <c r="A1163" s="95">
        <v>1161</v>
      </c>
      <c r="B1163" s="74"/>
      <c r="C1163" s="74" t="s">
        <v>2114</v>
      </c>
      <c r="D1163" s="74" t="s">
        <v>2114</v>
      </c>
      <c r="E1163" s="74" t="str">
        <f>HYPERLINK("[映雪.xlsx]类型!B35",'类型（5）'!$C$35)</f>
        <v>刺客</v>
      </c>
      <c r="F1163" s="74" t="s">
        <v>1098</v>
      </c>
      <c r="G1163" s="74" t="s">
        <v>1002</v>
      </c>
      <c r="H1163" s="74">
        <v>1129</v>
      </c>
      <c r="I1163" s="74">
        <v>1129</v>
      </c>
      <c r="J1163" s="74">
        <v>452</v>
      </c>
      <c r="K1163" s="74">
        <v>58</v>
      </c>
      <c r="L1163" s="74">
        <v>76</v>
      </c>
      <c r="M1163" s="74">
        <v>61</v>
      </c>
      <c r="N1163" s="74">
        <v>77</v>
      </c>
      <c r="O1163" s="74">
        <f>SUM(K1163,L1163,M1163,N1163)</f>
        <v>272</v>
      </c>
      <c r="P1163" s="74" t="s">
        <v>1069</v>
      </c>
      <c r="Q1163" s="74">
        <v>1843</v>
      </c>
      <c r="R1163" s="74">
        <v>0</v>
      </c>
      <c r="S1163" s="74"/>
      <c r="T1163" s="74">
        <v>1519</v>
      </c>
      <c r="U1163" s="74">
        <v>1534</v>
      </c>
      <c r="V1163" s="74">
        <v>1552</v>
      </c>
      <c r="W1163" s="74">
        <v>0</v>
      </c>
      <c r="X1163" s="74">
        <v>60</v>
      </c>
      <c r="Y1163" s="74">
        <v>16</v>
      </c>
      <c r="Z1163" s="74" t="s">
        <v>1004</v>
      </c>
      <c r="AA1163" s="74" t="s">
        <v>1004</v>
      </c>
      <c r="AB1163" s="74" t="s">
        <v>1006</v>
      </c>
      <c r="AC1163" s="74" t="s">
        <v>1007</v>
      </c>
      <c r="AD1163" s="74" t="s">
        <v>1008</v>
      </c>
      <c r="AE1163" s="74" t="s">
        <v>1038</v>
      </c>
      <c r="AF1163" s="74">
        <v>5</v>
      </c>
      <c r="AG1163" s="74" t="s">
        <v>1005</v>
      </c>
      <c r="AH1163" s="74">
        <v>0</v>
      </c>
      <c r="AI1163" s="104">
        <v>0</v>
      </c>
    </row>
    <row r="1164" spans="1:35">
      <c r="A1164" s="95">
        <v>820</v>
      </c>
      <c r="B1164" s="74" t="s">
        <v>62</v>
      </c>
      <c r="C1164" s="74" t="s">
        <v>1807</v>
      </c>
      <c r="D1164" s="74" t="s">
        <v>1807</v>
      </c>
      <c r="E1164" s="74" t="str">
        <f>HYPERLINK("[映雪.xlsx]类型!B49",'类型（5）'!$C$49)</f>
        <v>古明地恋</v>
      </c>
      <c r="F1164" s="74" t="s">
        <v>1001</v>
      </c>
      <c r="G1164" s="74" t="s">
        <v>1002</v>
      </c>
      <c r="H1164" s="74">
        <v>545</v>
      </c>
      <c r="I1164" s="74">
        <v>545</v>
      </c>
      <c r="J1164" s="74">
        <v>110</v>
      </c>
      <c r="K1164" s="74">
        <v>51</v>
      </c>
      <c r="L1164" s="74">
        <v>56</v>
      </c>
      <c r="M1164" s="74">
        <v>90</v>
      </c>
      <c r="N1164" s="74">
        <v>53</v>
      </c>
      <c r="O1164" s="74">
        <f>SUM(K1164,L1164,M1164,N1164)</f>
        <v>250</v>
      </c>
      <c r="P1164" s="74" t="s">
        <v>1537</v>
      </c>
      <c r="Q1164" s="74">
        <v>100</v>
      </c>
      <c r="R1164" s="74">
        <v>3</v>
      </c>
      <c r="S1164" s="74" t="s">
        <v>1012</v>
      </c>
      <c r="T1164" s="74">
        <v>1564</v>
      </c>
      <c r="U1164" s="74">
        <v>1579</v>
      </c>
      <c r="V1164" s="74">
        <v>1587</v>
      </c>
      <c r="W1164" s="74">
        <v>1615</v>
      </c>
      <c r="X1164" s="74">
        <v>25</v>
      </c>
      <c r="Y1164" s="74">
        <v>49</v>
      </c>
      <c r="Z1164" s="74" t="s">
        <v>1004</v>
      </c>
      <c r="AA1164" s="74" t="s">
        <v>1005</v>
      </c>
      <c r="AB1164" s="74" t="s">
        <v>1006</v>
      </c>
      <c r="AC1164" s="74" t="s">
        <v>1007</v>
      </c>
      <c r="AD1164" s="74" t="s">
        <v>1016</v>
      </c>
      <c r="AE1164" s="74" t="s">
        <v>1020</v>
      </c>
      <c r="AF1164" s="74">
        <v>12</v>
      </c>
      <c r="AG1164" s="74" t="s">
        <v>1005</v>
      </c>
      <c r="AH1164" s="74">
        <v>0</v>
      </c>
      <c r="AI1164" s="104">
        <v>0</v>
      </c>
    </row>
    <row r="1165" hidden="1" spans="1:35">
      <c r="A1165" s="95">
        <v>1163</v>
      </c>
      <c r="B1165" s="74"/>
      <c r="C1165" s="74" t="s">
        <v>2115</v>
      </c>
      <c r="D1165" s="74" t="s">
        <v>2115</v>
      </c>
      <c r="E1165" s="74" t="str">
        <f>HYPERLINK("[映雪.xlsx]类型!B6",'类型（5）'!$C$6)</f>
        <v>统御全能</v>
      </c>
      <c r="F1165" s="74" t="s">
        <v>1098</v>
      </c>
      <c r="G1165" s="74" t="s">
        <v>1002</v>
      </c>
      <c r="H1165" s="74">
        <v>1194</v>
      </c>
      <c r="I1165" s="74">
        <v>1194</v>
      </c>
      <c r="J1165" s="74">
        <v>453</v>
      </c>
      <c r="K1165" s="74">
        <v>76</v>
      </c>
      <c r="L1165" s="74">
        <v>63</v>
      </c>
      <c r="M1165" s="74">
        <v>58</v>
      </c>
      <c r="N1165" s="74">
        <v>74</v>
      </c>
      <c r="O1165" s="74">
        <f>SUM(K1165,L1165,M1165,N1165)</f>
        <v>271</v>
      </c>
      <c r="P1165" s="74" t="s">
        <v>1047</v>
      </c>
      <c r="Q1165" s="74">
        <v>1400</v>
      </c>
      <c r="R1165" s="74">
        <v>0</v>
      </c>
      <c r="S1165" s="74"/>
      <c r="T1165" s="74">
        <v>1546</v>
      </c>
      <c r="U1165" s="74">
        <v>1561</v>
      </c>
      <c r="V1165" s="74">
        <v>1623</v>
      </c>
      <c r="W1165" s="74">
        <v>0</v>
      </c>
      <c r="X1165" s="74">
        <v>62</v>
      </c>
      <c r="Y1165" s="74">
        <v>17</v>
      </c>
      <c r="Z1165" s="74" t="s">
        <v>1004</v>
      </c>
      <c r="AA1165" s="74" t="s">
        <v>1005</v>
      </c>
      <c r="AB1165" s="74" t="s">
        <v>1006</v>
      </c>
      <c r="AC1165" s="74" t="s">
        <v>1311</v>
      </c>
      <c r="AD1165" s="74" t="s">
        <v>1008</v>
      </c>
      <c r="AE1165" s="74" t="s">
        <v>1013</v>
      </c>
      <c r="AF1165" s="74">
        <v>6</v>
      </c>
      <c r="AG1165" s="74" t="s">
        <v>1004</v>
      </c>
      <c r="AH1165" s="74">
        <v>0</v>
      </c>
      <c r="AI1165" s="104">
        <v>0</v>
      </c>
    </row>
    <row r="1166" spans="1:35">
      <c r="A1166" s="95">
        <v>870</v>
      </c>
      <c r="B1166" s="74" t="s">
        <v>104</v>
      </c>
      <c r="C1166" s="74" t="s">
        <v>1850</v>
      </c>
      <c r="D1166" s="74" t="s">
        <v>1850</v>
      </c>
      <c r="E1166" s="99" t="str">
        <f>HYPERLINK("[映雪.xlsx]类型!B29",'类型（5）'!$C$29)</f>
        <v>偶像</v>
      </c>
      <c r="F1166" s="74" t="s">
        <v>1001</v>
      </c>
      <c r="G1166" s="74" t="s">
        <v>1002</v>
      </c>
      <c r="H1166" s="74">
        <v>228</v>
      </c>
      <c r="I1166" s="74">
        <v>228</v>
      </c>
      <c r="J1166" s="74">
        <v>66</v>
      </c>
      <c r="K1166" s="74">
        <v>51</v>
      </c>
      <c r="L1166" s="74">
        <v>24</v>
      </c>
      <c r="M1166" s="74">
        <v>45</v>
      </c>
      <c r="N1166" s="74">
        <v>42</v>
      </c>
      <c r="O1166" s="74">
        <f>SUM(K1166,L1166,M1166,N1166)</f>
        <v>162</v>
      </c>
      <c r="P1166" s="74" t="s">
        <v>1053</v>
      </c>
      <c r="Q1166" s="74">
        <v>100</v>
      </c>
      <c r="R1166" s="74">
        <v>1</v>
      </c>
      <c r="S1166" s="74" t="s">
        <v>1012</v>
      </c>
      <c r="T1166" s="74">
        <v>1535</v>
      </c>
      <c r="U1166" s="74">
        <v>1550</v>
      </c>
      <c r="V1166" s="74">
        <v>1588</v>
      </c>
      <c r="W1166" s="74">
        <v>1615</v>
      </c>
      <c r="X1166" s="74">
        <v>86</v>
      </c>
      <c r="Y1166" s="74">
        <v>60</v>
      </c>
      <c r="Z1166" s="74" t="s">
        <v>1004</v>
      </c>
      <c r="AA1166" s="74" t="s">
        <v>1004</v>
      </c>
      <c r="AB1166" s="74" t="s">
        <v>1006</v>
      </c>
      <c r="AC1166" s="74" t="s">
        <v>1007</v>
      </c>
      <c r="AD1166" s="74" t="s">
        <v>1023</v>
      </c>
      <c r="AE1166" s="74" t="s">
        <v>1017</v>
      </c>
      <c r="AF1166" s="74">
        <v>3</v>
      </c>
      <c r="AG1166" s="74" t="s">
        <v>1004</v>
      </c>
      <c r="AH1166" s="74">
        <v>0</v>
      </c>
      <c r="AI1166" s="104">
        <v>0</v>
      </c>
    </row>
    <row r="1167" spans="1:35">
      <c r="A1167" s="95">
        <v>877</v>
      </c>
      <c r="B1167" s="74" t="s">
        <v>104</v>
      </c>
      <c r="C1167" s="74" t="s">
        <v>1856</v>
      </c>
      <c r="D1167" s="74" t="s">
        <v>1856</v>
      </c>
      <c r="E1167" s="74" t="str">
        <f>HYPERLINK("[映雪.xlsx]类型!B4",'类型（5）'!$C$4)</f>
        <v>智慧强化</v>
      </c>
      <c r="F1167" s="74" t="s">
        <v>1001</v>
      </c>
      <c r="G1167" s="74" t="s">
        <v>1002</v>
      </c>
      <c r="H1167" s="74">
        <v>152</v>
      </c>
      <c r="I1167" s="74">
        <v>152</v>
      </c>
      <c r="J1167" s="74">
        <v>533</v>
      </c>
      <c r="K1167" s="74">
        <v>51</v>
      </c>
      <c r="L1167" s="74">
        <v>46</v>
      </c>
      <c r="M1167" s="74">
        <v>61</v>
      </c>
      <c r="N1167" s="74">
        <v>70</v>
      </c>
      <c r="O1167" s="74">
        <f>SUM(K1167,L1167,M1167,N1167)</f>
        <v>228</v>
      </c>
      <c r="P1167" s="74" t="s">
        <v>1031</v>
      </c>
      <c r="Q1167" s="74">
        <v>100</v>
      </c>
      <c r="R1167" s="74">
        <v>1</v>
      </c>
      <c r="S1167" s="74" t="s">
        <v>1012</v>
      </c>
      <c r="T1167" s="74">
        <v>1543</v>
      </c>
      <c r="U1167" s="74">
        <v>1558</v>
      </c>
      <c r="V1167" s="74">
        <v>1578</v>
      </c>
      <c r="W1167" s="74">
        <v>1615</v>
      </c>
      <c r="X1167" s="74">
        <v>89</v>
      </c>
      <c r="Y1167" s="74">
        <v>65</v>
      </c>
      <c r="Z1167" s="74" t="s">
        <v>1004</v>
      </c>
      <c r="AA1167" s="74" t="s">
        <v>1004</v>
      </c>
      <c r="AB1167" s="74" t="s">
        <v>1006</v>
      </c>
      <c r="AC1167" s="74" t="s">
        <v>1007</v>
      </c>
      <c r="AD1167" s="74" t="s">
        <v>1023</v>
      </c>
      <c r="AE1167" s="74" t="s">
        <v>1027</v>
      </c>
      <c r="AF1167" s="74">
        <v>8</v>
      </c>
      <c r="AG1167" s="74" t="s">
        <v>1004</v>
      </c>
      <c r="AH1167" s="74">
        <v>0</v>
      </c>
      <c r="AI1167" s="104">
        <v>0</v>
      </c>
    </row>
    <row r="1168" spans="1:35">
      <c r="A1168" s="95">
        <v>886</v>
      </c>
      <c r="B1168" s="74" t="s">
        <v>104</v>
      </c>
      <c r="C1168" s="74" t="s">
        <v>1864</v>
      </c>
      <c r="D1168" s="74" t="s">
        <v>1864</v>
      </c>
      <c r="E1168" s="74" t="str">
        <f>HYPERLINK("[映雪.xlsx]类型!B3",'类型（5）'!$C$3)</f>
        <v>武勇强化</v>
      </c>
      <c r="F1168" s="74" t="s">
        <v>1001</v>
      </c>
      <c r="G1168" s="74" t="s">
        <v>1002</v>
      </c>
      <c r="H1168" s="74">
        <v>482</v>
      </c>
      <c r="I1168" s="74">
        <v>482</v>
      </c>
      <c r="J1168" s="74">
        <v>534</v>
      </c>
      <c r="K1168" s="74">
        <v>51</v>
      </c>
      <c r="L1168" s="74">
        <v>64</v>
      </c>
      <c r="M1168" s="74">
        <v>44</v>
      </c>
      <c r="N1168" s="74">
        <v>67</v>
      </c>
      <c r="O1168" s="74">
        <f>SUM(K1168,L1168,M1168,N1168)</f>
        <v>226</v>
      </c>
      <c r="P1168" s="74" t="s">
        <v>1036</v>
      </c>
      <c r="Q1168" s="74">
        <v>100</v>
      </c>
      <c r="R1168" s="74">
        <v>1</v>
      </c>
      <c r="S1168" s="74" t="s">
        <v>1012</v>
      </c>
      <c r="T1168" s="74">
        <v>1540</v>
      </c>
      <c r="U1168" s="74">
        <v>1555</v>
      </c>
      <c r="V1168" s="74">
        <v>1578</v>
      </c>
      <c r="W1168" s="74">
        <v>1615</v>
      </c>
      <c r="X1168" s="74">
        <v>89</v>
      </c>
      <c r="Y1168" s="74">
        <v>39</v>
      </c>
      <c r="Z1168" s="74" t="s">
        <v>1004</v>
      </c>
      <c r="AA1168" s="74" t="s">
        <v>1004</v>
      </c>
      <c r="AB1168" s="74" t="s">
        <v>1006</v>
      </c>
      <c r="AC1168" s="74" t="s">
        <v>1007</v>
      </c>
      <c r="AD1168" s="74" t="s">
        <v>1023</v>
      </c>
      <c r="AE1168" s="74" t="s">
        <v>1017</v>
      </c>
      <c r="AF1168" s="74">
        <v>9</v>
      </c>
      <c r="AG1168" s="74" t="s">
        <v>1004</v>
      </c>
      <c r="AH1168" s="74">
        <v>0</v>
      </c>
      <c r="AI1168" s="104">
        <v>0</v>
      </c>
    </row>
    <row r="1169" spans="1:35">
      <c r="A1169" s="95">
        <v>912</v>
      </c>
      <c r="B1169" s="74" t="s">
        <v>72</v>
      </c>
      <c r="C1169" s="74" t="s">
        <v>1887</v>
      </c>
      <c r="D1169" s="74" t="s">
        <v>1887</v>
      </c>
      <c r="E1169" s="74" t="str">
        <f>HYPERLINK("[映雪.xlsx]类型!B3",'类型（5）'!$C$3)</f>
        <v>武勇强化</v>
      </c>
      <c r="F1169" s="74" t="s">
        <v>1001</v>
      </c>
      <c r="G1169" s="74" t="s">
        <v>1002</v>
      </c>
      <c r="H1169" s="74">
        <v>367</v>
      </c>
      <c r="I1169" s="74">
        <v>367</v>
      </c>
      <c r="J1169" s="74">
        <v>547</v>
      </c>
      <c r="K1169" s="74">
        <v>51</v>
      </c>
      <c r="L1169" s="74">
        <v>49</v>
      </c>
      <c r="M1169" s="74">
        <v>50</v>
      </c>
      <c r="N1169" s="74">
        <v>57</v>
      </c>
      <c r="O1169" s="74">
        <f>SUM(K1169,L1169,M1169,N1169)</f>
        <v>207</v>
      </c>
      <c r="P1169" s="74" t="s">
        <v>1031</v>
      </c>
      <c r="Q1169" s="74">
        <v>100</v>
      </c>
      <c r="R1169" s="74">
        <v>1</v>
      </c>
      <c r="S1169" s="74" t="s">
        <v>1012</v>
      </c>
      <c r="T1169" s="74">
        <v>1524</v>
      </c>
      <c r="U1169" s="74">
        <v>1539</v>
      </c>
      <c r="V1169" s="74">
        <v>1610</v>
      </c>
      <c r="W1169" s="74">
        <v>1615</v>
      </c>
      <c r="X1169" s="74">
        <v>62</v>
      </c>
      <c r="Y1169" s="74">
        <v>44</v>
      </c>
      <c r="Z1169" s="74" t="s">
        <v>1004</v>
      </c>
      <c r="AA1169" s="74" t="s">
        <v>1005</v>
      </c>
      <c r="AB1169" s="74" t="s">
        <v>1006</v>
      </c>
      <c r="AC1169" s="74" t="s">
        <v>1007</v>
      </c>
      <c r="AD1169" s="74" t="s">
        <v>1023</v>
      </c>
      <c r="AE1169" s="74" t="s">
        <v>1027</v>
      </c>
      <c r="AF1169" s="74">
        <v>5</v>
      </c>
      <c r="AG1169" s="74" t="s">
        <v>1004</v>
      </c>
      <c r="AH1169" s="74">
        <v>0</v>
      </c>
      <c r="AI1169" s="104">
        <v>0</v>
      </c>
    </row>
    <row r="1170" spans="1:35">
      <c r="A1170" s="95">
        <v>972</v>
      </c>
      <c r="B1170" s="74" t="s">
        <v>48</v>
      </c>
      <c r="C1170" s="74" t="s">
        <v>1940</v>
      </c>
      <c r="D1170" s="74" t="s">
        <v>1940</v>
      </c>
      <c r="E1170" s="99" t="str">
        <f>HYPERLINK("[映雪.xlsx]类型!B29",'类型（5）'!$C$29)</f>
        <v>偶像</v>
      </c>
      <c r="F1170" s="74" t="s">
        <v>1001</v>
      </c>
      <c r="G1170" s="74" t="s">
        <v>1002</v>
      </c>
      <c r="H1170" s="74">
        <v>506</v>
      </c>
      <c r="I1170" s="74">
        <v>506</v>
      </c>
      <c r="J1170" s="74">
        <v>589</v>
      </c>
      <c r="K1170" s="74">
        <v>51</v>
      </c>
      <c r="L1170" s="74">
        <v>72</v>
      </c>
      <c r="M1170" s="74">
        <v>72</v>
      </c>
      <c r="N1170" s="74">
        <v>68</v>
      </c>
      <c r="O1170" s="74">
        <f>SUM(K1170,L1170,M1170,N1170)</f>
        <v>263</v>
      </c>
      <c r="P1170" s="74" t="s">
        <v>1053</v>
      </c>
      <c r="Q1170" s="74">
        <v>100</v>
      </c>
      <c r="R1170" s="74">
        <v>3</v>
      </c>
      <c r="S1170" s="74" t="s">
        <v>1012</v>
      </c>
      <c r="T1170" s="74">
        <v>1502</v>
      </c>
      <c r="U1170" s="74">
        <v>1517</v>
      </c>
      <c r="V1170" s="74">
        <v>1566</v>
      </c>
      <c r="W1170" s="74">
        <v>1615</v>
      </c>
      <c r="X1170" s="74">
        <v>8</v>
      </c>
      <c r="Y1170" s="74">
        <v>10</v>
      </c>
      <c r="Z1170" s="74" t="s">
        <v>1004</v>
      </c>
      <c r="AA1170" s="74" t="s">
        <v>1004</v>
      </c>
      <c r="AB1170" s="74" t="s">
        <v>1006</v>
      </c>
      <c r="AC1170" s="74" t="s">
        <v>1007</v>
      </c>
      <c r="AD1170" s="74" t="s">
        <v>1008</v>
      </c>
      <c r="AE1170" s="74" t="s">
        <v>1013</v>
      </c>
      <c r="AF1170" s="74">
        <v>6</v>
      </c>
      <c r="AG1170" s="74" t="s">
        <v>1005</v>
      </c>
      <c r="AH1170" s="74">
        <v>0</v>
      </c>
      <c r="AI1170" s="104">
        <v>0</v>
      </c>
    </row>
    <row r="1171" spans="1:35">
      <c r="A1171" s="95">
        <v>979</v>
      </c>
      <c r="B1171" s="74" t="s">
        <v>48</v>
      </c>
      <c r="C1171" s="74" t="s">
        <v>1946</v>
      </c>
      <c r="D1171" s="74" t="s">
        <v>1946</v>
      </c>
      <c r="E1171" s="74" t="str">
        <f>HYPERLINK("[映雪.xlsx]类型!B4",'类型（5）'!$C$4)</f>
        <v>智慧强化</v>
      </c>
      <c r="F1171" s="74" t="s">
        <v>1001</v>
      </c>
      <c r="G1171" s="74" t="s">
        <v>1002</v>
      </c>
      <c r="H1171" s="74">
        <v>695</v>
      </c>
      <c r="I1171" s="74">
        <v>695</v>
      </c>
      <c r="J1171" s="74">
        <v>590</v>
      </c>
      <c r="K1171" s="74">
        <v>51</v>
      </c>
      <c r="L1171" s="74">
        <v>69</v>
      </c>
      <c r="M1171" s="74">
        <v>53</v>
      </c>
      <c r="N1171" s="74">
        <v>71</v>
      </c>
      <c r="O1171" s="74">
        <f>SUM(K1171,L1171,M1171,N1171)</f>
        <v>244</v>
      </c>
      <c r="P1171" s="74" t="s">
        <v>1067</v>
      </c>
      <c r="Q1171" s="74">
        <v>100</v>
      </c>
      <c r="R1171" s="74">
        <v>1</v>
      </c>
      <c r="S1171" s="74" t="s">
        <v>1012</v>
      </c>
      <c r="T1171" s="74">
        <v>1503</v>
      </c>
      <c r="U1171" s="74">
        <v>1518</v>
      </c>
      <c r="V1171" s="74">
        <v>1567</v>
      </c>
      <c r="W1171" s="74">
        <v>1615</v>
      </c>
      <c r="X1171" s="74">
        <v>18</v>
      </c>
      <c r="Y1171" s="74">
        <v>45</v>
      </c>
      <c r="Z1171" s="74" t="s">
        <v>1004</v>
      </c>
      <c r="AA1171" s="74" t="s">
        <v>1005</v>
      </c>
      <c r="AB1171" s="74" t="s">
        <v>1006</v>
      </c>
      <c r="AC1171" s="74" t="s">
        <v>1007</v>
      </c>
      <c r="AD1171" s="74" t="s">
        <v>1008</v>
      </c>
      <c r="AE1171" s="74" t="s">
        <v>1024</v>
      </c>
      <c r="AF1171" s="74">
        <v>9</v>
      </c>
      <c r="AG1171" s="74" t="s">
        <v>1004</v>
      </c>
      <c r="AH1171" s="74">
        <v>0</v>
      </c>
      <c r="AI1171" s="104">
        <v>0</v>
      </c>
    </row>
    <row r="1172" spans="1:35">
      <c r="A1172" s="95">
        <v>1008</v>
      </c>
      <c r="B1172" s="74" t="s">
        <v>50</v>
      </c>
      <c r="C1172" s="74" t="s">
        <v>1973</v>
      </c>
      <c r="D1172" s="74" t="s">
        <v>1973</v>
      </c>
      <c r="E1172" s="74" t="str">
        <f>HYPERLINK("[映雪.xlsx]类型!B28",'类型（5）'!$C$28)</f>
        <v>战法师</v>
      </c>
      <c r="F1172" s="74" t="s">
        <v>1001</v>
      </c>
      <c r="G1172" s="74" t="s">
        <v>1002</v>
      </c>
      <c r="H1172" s="74">
        <v>1008</v>
      </c>
      <c r="I1172" s="74">
        <v>1008</v>
      </c>
      <c r="J1172" s="74">
        <v>347</v>
      </c>
      <c r="K1172" s="74">
        <v>51</v>
      </c>
      <c r="L1172" s="74">
        <v>70</v>
      </c>
      <c r="M1172" s="74">
        <v>50</v>
      </c>
      <c r="N1172" s="74">
        <v>59</v>
      </c>
      <c r="O1172" s="74">
        <f>SUM(K1172,L1172,M1172,N1172)</f>
        <v>230</v>
      </c>
      <c r="P1172" s="74" t="s">
        <v>1072</v>
      </c>
      <c r="Q1172" s="74">
        <v>100</v>
      </c>
      <c r="R1172" s="74">
        <v>1</v>
      </c>
      <c r="S1172" s="74" t="s">
        <v>1012</v>
      </c>
      <c r="T1172" s="74">
        <v>1575</v>
      </c>
      <c r="U1172" s="74">
        <v>1590</v>
      </c>
      <c r="V1172" s="74">
        <v>1628</v>
      </c>
      <c r="W1172" s="74">
        <v>1615</v>
      </c>
      <c r="X1172" s="74">
        <v>35</v>
      </c>
      <c r="Y1172" s="74">
        <v>17</v>
      </c>
      <c r="Z1172" s="74" t="s">
        <v>1004</v>
      </c>
      <c r="AA1172" s="74" t="s">
        <v>1005</v>
      </c>
      <c r="AB1172" s="74" t="s">
        <v>1006</v>
      </c>
      <c r="AC1172" s="74" t="s">
        <v>1062</v>
      </c>
      <c r="AD1172" s="74" t="s">
        <v>1023</v>
      </c>
      <c r="AE1172" s="74" t="s">
        <v>1009</v>
      </c>
      <c r="AF1172" s="74">
        <v>2</v>
      </c>
      <c r="AG1172" s="74" t="s">
        <v>1005</v>
      </c>
      <c r="AH1172" s="74">
        <v>0</v>
      </c>
      <c r="AI1172" s="104">
        <v>0</v>
      </c>
    </row>
    <row r="1173" spans="1:35">
      <c r="A1173" s="95">
        <v>1063</v>
      </c>
      <c r="B1173" s="74" t="s">
        <v>96</v>
      </c>
      <c r="C1173" s="74" t="s">
        <v>2022</v>
      </c>
      <c r="D1173" s="74" t="s">
        <v>2022</v>
      </c>
      <c r="E1173" s="74" t="str">
        <f>HYPERLINK("[映雪.xlsx]类型!B9",'类型（5）'!$C$9)</f>
        <v>家政全能</v>
      </c>
      <c r="F1173" s="74" t="s">
        <v>1001</v>
      </c>
      <c r="G1173" s="74" t="s">
        <v>1002</v>
      </c>
      <c r="H1173" s="74">
        <v>1063</v>
      </c>
      <c r="I1173" s="74">
        <v>1063</v>
      </c>
      <c r="J1173" s="74">
        <v>64</v>
      </c>
      <c r="K1173" s="74">
        <v>51</v>
      </c>
      <c r="L1173" s="74">
        <v>40</v>
      </c>
      <c r="M1173" s="74">
        <v>48</v>
      </c>
      <c r="N1173" s="74">
        <v>82</v>
      </c>
      <c r="O1173" s="74">
        <f>SUM(K1173,L1173,M1173,N1173)</f>
        <v>221</v>
      </c>
      <c r="P1173" s="74" t="s">
        <v>1029</v>
      </c>
      <c r="Q1173" s="74">
        <v>100</v>
      </c>
      <c r="R1173" s="74">
        <v>1</v>
      </c>
      <c r="S1173" s="74" t="s">
        <v>1012</v>
      </c>
      <c r="T1173" s="74">
        <v>1542</v>
      </c>
      <c r="U1173" s="74">
        <v>1557</v>
      </c>
      <c r="V1173" s="74">
        <v>1624</v>
      </c>
      <c r="W1173" s="74">
        <v>1615</v>
      </c>
      <c r="X1173" s="74">
        <v>4</v>
      </c>
      <c r="Y1173" s="74">
        <v>66</v>
      </c>
      <c r="Z1173" s="74" t="s">
        <v>1004</v>
      </c>
      <c r="AA1173" s="74" t="s">
        <v>1005</v>
      </c>
      <c r="AB1173" s="74" t="s">
        <v>1006</v>
      </c>
      <c r="AC1173" s="74" t="s">
        <v>1007</v>
      </c>
      <c r="AD1173" s="74" t="s">
        <v>1016</v>
      </c>
      <c r="AE1173" s="74" t="s">
        <v>1027</v>
      </c>
      <c r="AF1173" s="74">
        <v>4</v>
      </c>
      <c r="AG1173" s="74" t="s">
        <v>1005</v>
      </c>
      <c r="AH1173" s="74">
        <v>0</v>
      </c>
      <c r="AI1173" s="104">
        <v>0</v>
      </c>
    </row>
    <row r="1174" hidden="1" spans="1:35">
      <c r="A1174" s="95">
        <v>1172</v>
      </c>
      <c r="B1174" s="74"/>
      <c r="C1174" s="74" t="s">
        <v>2123</v>
      </c>
      <c r="D1174" s="74" t="s">
        <v>2123</v>
      </c>
      <c r="E1174" s="74" t="str">
        <f>HYPERLINK("[映雪.xlsx]类型!B4",'类型（5）'!$C$4)</f>
        <v>智慧强化</v>
      </c>
      <c r="F1174" s="74"/>
      <c r="G1174" s="74" t="s">
        <v>1002</v>
      </c>
      <c r="H1174" s="74">
        <v>1137</v>
      </c>
      <c r="I1174" s="74">
        <v>1137</v>
      </c>
      <c r="J1174" s="74">
        <v>1000</v>
      </c>
      <c r="K1174" s="74">
        <v>34</v>
      </c>
      <c r="L1174" s="74">
        <v>19</v>
      </c>
      <c r="M1174" s="74">
        <v>61</v>
      </c>
      <c r="N1174" s="74">
        <v>68</v>
      </c>
      <c r="O1174" s="74">
        <f>SUM(K1174,L1174,M1174,N1174)</f>
        <v>182</v>
      </c>
      <c r="P1174" s="74" t="s">
        <v>1049</v>
      </c>
      <c r="Q1174" s="74">
        <v>100</v>
      </c>
      <c r="R1174" s="74">
        <v>1</v>
      </c>
      <c r="S1174" s="74"/>
      <c r="T1174" s="74">
        <v>1509</v>
      </c>
      <c r="U1174" s="74">
        <v>1524</v>
      </c>
      <c r="V1174" s="74">
        <v>1553</v>
      </c>
      <c r="W1174" s="74">
        <v>1615</v>
      </c>
      <c r="X1174" s="74">
        <v>15</v>
      </c>
      <c r="Y1174" s="74">
        <v>15</v>
      </c>
      <c r="Z1174" s="74" t="s">
        <v>1004</v>
      </c>
      <c r="AA1174" s="74" t="s">
        <v>1005</v>
      </c>
      <c r="AB1174" s="74" t="s">
        <v>1006</v>
      </c>
      <c r="AC1174" s="74" t="s">
        <v>1007</v>
      </c>
      <c r="AD1174" s="74" t="s">
        <v>1008</v>
      </c>
      <c r="AE1174" s="74" t="s">
        <v>1027</v>
      </c>
      <c r="AF1174" s="74">
        <v>4</v>
      </c>
      <c r="AG1174" s="74" t="s">
        <v>1004</v>
      </c>
      <c r="AH1174" s="74">
        <v>0</v>
      </c>
      <c r="AI1174" s="104">
        <v>0</v>
      </c>
    </row>
    <row r="1175" spans="1:35">
      <c r="A1175" s="95">
        <v>1097</v>
      </c>
      <c r="B1175" s="74" t="s">
        <v>13</v>
      </c>
      <c r="C1175" s="74" t="s">
        <v>2055</v>
      </c>
      <c r="D1175" s="74" t="s">
        <v>2055</v>
      </c>
      <c r="E1175" s="96" t="str">
        <f>HYPERLINK("[映雪.xlsx]类型!B48",'类型（5）'!$C$48)</f>
        <v>键</v>
      </c>
      <c r="F1175" s="74" t="s">
        <v>1001</v>
      </c>
      <c r="G1175" s="74" t="s">
        <v>1002</v>
      </c>
      <c r="H1175" s="74">
        <v>1381</v>
      </c>
      <c r="I1175" s="74">
        <v>1381</v>
      </c>
      <c r="J1175" s="74">
        <v>42</v>
      </c>
      <c r="K1175" s="74">
        <v>51</v>
      </c>
      <c r="L1175" s="74">
        <v>29</v>
      </c>
      <c r="M1175" s="74">
        <v>46</v>
      </c>
      <c r="N1175" s="74">
        <v>69</v>
      </c>
      <c r="O1175" s="74">
        <f>SUM(K1175,L1175,M1175,N1175)</f>
        <v>195</v>
      </c>
      <c r="P1175" s="74" t="s">
        <v>1079</v>
      </c>
      <c r="Q1175" s="74">
        <v>100</v>
      </c>
      <c r="R1175" s="74">
        <v>1</v>
      </c>
      <c r="S1175" s="74" t="s">
        <v>1012</v>
      </c>
      <c r="T1175" s="74">
        <v>1576</v>
      </c>
      <c r="U1175" s="74">
        <v>1590</v>
      </c>
      <c r="V1175" s="74">
        <v>1601</v>
      </c>
      <c r="W1175" s="74">
        <v>1615</v>
      </c>
      <c r="X1175" s="74">
        <v>60</v>
      </c>
      <c r="Y1175" s="74">
        <v>19</v>
      </c>
      <c r="Z1175" s="74" t="s">
        <v>1004</v>
      </c>
      <c r="AA1175" s="74" t="s">
        <v>1004</v>
      </c>
      <c r="AB1175" s="74" t="s">
        <v>1006</v>
      </c>
      <c r="AC1175" s="74" t="s">
        <v>1007</v>
      </c>
      <c r="AD1175" s="74" t="s">
        <v>1023</v>
      </c>
      <c r="AE1175" s="74" t="s">
        <v>1027</v>
      </c>
      <c r="AF1175" s="74">
        <v>2</v>
      </c>
      <c r="AG1175" s="74" t="s">
        <v>1005</v>
      </c>
      <c r="AH1175" s="74">
        <v>0</v>
      </c>
      <c r="AI1175" s="104">
        <v>31</v>
      </c>
    </row>
    <row r="1176" spans="1:35">
      <c r="A1176" s="95">
        <v>1136</v>
      </c>
      <c r="B1176" s="74" t="s">
        <v>60</v>
      </c>
      <c r="C1176" s="74" t="s">
        <v>2092</v>
      </c>
      <c r="D1176" s="74" t="s">
        <v>2092</v>
      </c>
      <c r="E1176" s="74" t="str">
        <f>HYPERLINK("[映雪.xlsx]类型!B3",'类型（5）'!$C$3)</f>
        <v>武勇强化</v>
      </c>
      <c r="F1176" s="74" t="s">
        <v>1001</v>
      </c>
      <c r="G1176" s="74" t="s">
        <v>1002</v>
      </c>
      <c r="H1176" s="74">
        <v>1124</v>
      </c>
      <c r="I1176" s="74">
        <v>1124</v>
      </c>
      <c r="J1176" s="74">
        <v>239</v>
      </c>
      <c r="K1176" s="74">
        <v>51</v>
      </c>
      <c r="L1176" s="74">
        <v>22</v>
      </c>
      <c r="M1176" s="74">
        <v>65</v>
      </c>
      <c r="N1176" s="74">
        <v>58</v>
      </c>
      <c r="O1176" s="74">
        <f>SUM(K1176,L1176,M1176,N1176)</f>
        <v>196</v>
      </c>
      <c r="P1176" s="74" t="s">
        <v>1058</v>
      </c>
      <c r="Q1176" s="74">
        <v>100</v>
      </c>
      <c r="R1176" s="74">
        <v>1</v>
      </c>
      <c r="S1176" s="74" t="s">
        <v>1012</v>
      </c>
      <c r="T1176" s="74">
        <v>1515</v>
      </c>
      <c r="U1176" s="74">
        <v>1530</v>
      </c>
      <c r="V1176" s="74">
        <v>1555</v>
      </c>
      <c r="W1176" s="74">
        <v>1615</v>
      </c>
      <c r="X1176" s="74">
        <v>65</v>
      </c>
      <c r="Y1176" s="74">
        <v>85</v>
      </c>
      <c r="Z1176" s="74" t="s">
        <v>1004</v>
      </c>
      <c r="AA1176" s="74" t="s">
        <v>1005</v>
      </c>
      <c r="AB1176" s="74" t="s">
        <v>1006</v>
      </c>
      <c r="AC1176" s="74" t="s">
        <v>1007</v>
      </c>
      <c r="AD1176" s="74" t="s">
        <v>1008</v>
      </c>
      <c r="AE1176" s="74" t="s">
        <v>1027</v>
      </c>
      <c r="AF1176" s="74">
        <v>9</v>
      </c>
      <c r="AG1176" s="74" t="s">
        <v>1004</v>
      </c>
      <c r="AH1176" s="74">
        <v>0</v>
      </c>
      <c r="AI1176" s="104">
        <v>42</v>
      </c>
    </row>
    <row r="1177" hidden="1" spans="1:35">
      <c r="A1177" s="95">
        <v>1175</v>
      </c>
      <c r="B1177" s="74"/>
      <c r="C1177" s="74" t="s">
        <v>2126</v>
      </c>
      <c r="D1177" s="74" t="s">
        <v>2126</v>
      </c>
      <c r="E1177" s="99" t="str">
        <f>HYPERLINK("[映雪.xlsx]类型!B31",'类型（5）'!$C$31)</f>
        <v>后宫王</v>
      </c>
      <c r="F1177" s="74"/>
      <c r="G1177" s="74" t="s">
        <v>1002</v>
      </c>
      <c r="H1177" s="74">
        <v>1344</v>
      </c>
      <c r="I1177" s="74">
        <v>1344</v>
      </c>
      <c r="J1177" s="74">
        <v>1002</v>
      </c>
      <c r="K1177" s="74">
        <v>80</v>
      </c>
      <c r="L1177" s="74">
        <v>86</v>
      </c>
      <c r="M1177" s="74">
        <v>70</v>
      </c>
      <c r="N1177" s="74">
        <v>58</v>
      </c>
      <c r="O1177" s="74">
        <f>SUM(K1177,L1177,M1177,N1177)</f>
        <v>294</v>
      </c>
      <c r="P1177" s="74" t="s">
        <v>1079</v>
      </c>
      <c r="Q1177" s="74">
        <v>100</v>
      </c>
      <c r="R1177" s="74">
        <v>3</v>
      </c>
      <c r="S1177" s="74"/>
      <c r="T1177" s="74">
        <v>1535</v>
      </c>
      <c r="U1177" s="74">
        <v>1550</v>
      </c>
      <c r="V1177" s="74">
        <v>1604</v>
      </c>
      <c r="W1177" s="74">
        <v>1615</v>
      </c>
      <c r="X1177" s="74">
        <v>94</v>
      </c>
      <c r="Y1177" s="74">
        <v>10</v>
      </c>
      <c r="Z1177" s="74" t="s">
        <v>1004</v>
      </c>
      <c r="AA1177" s="74" t="s">
        <v>1005</v>
      </c>
      <c r="AB1177" s="74" t="s">
        <v>1006</v>
      </c>
      <c r="AC1177" s="74" t="s">
        <v>1007</v>
      </c>
      <c r="AD1177" s="74" t="s">
        <v>1016</v>
      </c>
      <c r="AE1177" s="74" t="s">
        <v>1027</v>
      </c>
      <c r="AF1177" s="74">
        <v>6</v>
      </c>
      <c r="AG1177" s="74" t="s">
        <v>1004</v>
      </c>
      <c r="AH1177" s="74">
        <v>0</v>
      </c>
      <c r="AI1177" s="104">
        <v>0</v>
      </c>
    </row>
    <row r="1178" spans="1:35">
      <c r="A1178" s="95">
        <v>1177</v>
      </c>
      <c r="B1178" s="74" t="s">
        <v>56</v>
      </c>
      <c r="C1178" s="74" t="s">
        <v>2128</v>
      </c>
      <c r="D1178" s="74" t="s">
        <v>2128</v>
      </c>
      <c r="E1178" s="74" t="str">
        <f>HYPERLINK("[映雪.xlsx]类型!B9",'类型（5）'!$C$9)</f>
        <v>家政全能</v>
      </c>
      <c r="F1178" s="74" t="s">
        <v>1001</v>
      </c>
      <c r="G1178" s="74" t="s">
        <v>1002</v>
      </c>
      <c r="H1178" s="74">
        <v>1140</v>
      </c>
      <c r="I1178" s="74">
        <v>1140</v>
      </c>
      <c r="J1178" s="74">
        <v>402</v>
      </c>
      <c r="K1178" s="74">
        <v>51</v>
      </c>
      <c r="L1178" s="74">
        <v>50</v>
      </c>
      <c r="M1178" s="74">
        <v>58</v>
      </c>
      <c r="N1178" s="74">
        <v>76</v>
      </c>
      <c r="O1178" s="74">
        <f>SUM(K1178,L1178,M1178,N1178)</f>
        <v>235</v>
      </c>
      <c r="P1178" s="74" t="s">
        <v>1058</v>
      </c>
      <c r="Q1178" s="74">
        <v>100</v>
      </c>
      <c r="R1178" s="74">
        <v>1</v>
      </c>
      <c r="S1178" s="74" t="s">
        <v>1012</v>
      </c>
      <c r="T1178" s="74">
        <v>1523</v>
      </c>
      <c r="U1178" s="74">
        <v>1538</v>
      </c>
      <c r="V1178" s="74">
        <v>1577</v>
      </c>
      <c r="W1178" s="74">
        <v>1615</v>
      </c>
      <c r="X1178" s="74">
        <v>89</v>
      </c>
      <c r="Y1178" s="74">
        <v>75</v>
      </c>
      <c r="Z1178" s="74" t="s">
        <v>1004</v>
      </c>
      <c r="AA1178" s="74" t="s">
        <v>1005</v>
      </c>
      <c r="AB1178" s="74" t="s">
        <v>1006</v>
      </c>
      <c r="AC1178" s="74" t="s">
        <v>1007</v>
      </c>
      <c r="AD1178" s="74" t="s">
        <v>1008</v>
      </c>
      <c r="AE1178" s="74" t="s">
        <v>1027</v>
      </c>
      <c r="AF1178" s="74">
        <v>4</v>
      </c>
      <c r="AG1178" s="74" t="s">
        <v>1004</v>
      </c>
      <c r="AH1178" s="74">
        <v>0</v>
      </c>
      <c r="AI1178" s="104">
        <v>0</v>
      </c>
    </row>
    <row r="1179" spans="1:35">
      <c r="A1179" s="95">
        <v>1180</v>
      </c>
      <c r="B1179" s="74" t="s">
        <v>154</v>
      </c>
      <c r="C1179" s="74" t="s">
        <v>2130</v>
      </c>
      <c r="D1179" s="74" t="s">
        <v>2130</v>
      </c>
      <c r="E1179" s="74" t="str">
        <f>HYPERLINK("[映雪.xlsx]类型!B35",'类型（5）'!$C$35)</f>
        <v>刺客</v>
      </c>
      <c r="F1179" s="74" t="s">
        <v>1001</v>
      </c>
      <c r="G1179" s="74" t="s">
        <v>1002</v>
      </c>
      <c r="H1179" s="74">
        <v>1262</v>
      </c>
      <c r="I1179" s="74">
        <v>1262</v>
      </c>
      <c r="J1179" s="74">
        <v>108</v>
      </c>
      <c r="K1179" s="74">
        <v>51</v>
      </c>
      <c r="L1179" s="74">
        <v>71</v>
      </c>
      <c r="M1179" s="74">
        <v>57</v>
      </c>
      <c r="N1179" s="74">
        <v>78</v>
      </c>
      <c r="O1179" s="74">
        <f>SUM(K1179,L1179,M1179,N1179)</f>
        <v>257</v>
      </c>
      <c r="P1179" s="74" t="s">
        <v>1036</v>
      </c>
      <c r="Q1179" s="74">
        <v>100</v>
      </c>
      <c r="R1179" s="74">
        <v>1</v>
      </c>
      <c r="S1179" s="74" t="s">
        <v>1012</v>
      </c>
      <c r="T1179" s="74">
        <v>1499</v>
      </c>
      <c r="U1179" s="74">
        <v>1514</v>
      </c>
      <c r="V1179" s="74">
        <v>1576</v>
      </c>
      <c r="W1179" s="74">
        <v>1615</v>
      </c>
      <c r="X1179" s="74">
        <v>38</v>
      </c>
      <c r="Y1179" s="74">
        <v>47</v>
      </c>
      <c r="Z1179" s="74" t="s">
        <v>1004</v>
      </c>
      <c r="AA1179" s="74" t="s">
        <v>1004</v>
      </c>
      <c r="AB1179" s="74" t="s">
        <v>1006</v>
      </c>
      <c r="AC1179" s="74" t="s">
        <v>1007</v>
      </c>
      <c r="AD1179" s="74" t="s">
        <v>1008</v>
      </c>
      <c r="AE1179" s="74" t="s">
        <v>1017</v>
      </c>
      <c r="AF1179" s="74">
        <v>6</v>
      </c>
      <c r="AG1179" s="74" t="s">
        <v>1004</v>
      </c>
      <c r="AH1179" s="74">
        <v>0</v>
      </c>
      <c r="AI1179" s="104">
        <v>41</v>
      </c>
    </row>
    <row r="1180" spans="1:35">
      <c r="A1180" s="95">
        <v>1382</v>
      </c>
      <c r="B1180" s="74" t="s">
        <v>116</v>
      </c>
      <c r="C1180" s="74" t="s">
        <v>2305</v>
      </c>
      <c r="D1180" s="74" t="s">
        <v>2305</v>
      </c>
      <c r="E1180" s="74" t="str">
        <f>HYPERLINK("[映雪.xlsx]类型!B9",'类型（5）'!$C$9)</f>
        <v>家政全能</v>
      </c>
      <c r="F1180" s="74" t="s">
        <v>1001</v>
      </c>
      <c r="G1180" s="74" t="s">
        <v>1002</v>
      </c>
      <c r="H1180" s="74">
        <v>1470</v>
      </c>
      <c r="I1180" s="74">
        <v>1470</v>
      </c>
      <c r="J1180" s="74">
        <v>475</v>
      </c>
      <c r="K1180" s="74">
        <v>51</v>
      </c>
      <c r="L1180" s="74">
        <v>34</v>
      </c>
      <c r="M1180" s="74">
        <v>35</v>
      </c>
      <c r="N1180" s="74">
        <v>84</v>
      </c>
      <c r="O1180" s="74">
        <f>SUM(K1180,L1180,M1180,N1180)</f>
        <v>204</v>
      </c>
      <c r="P1180" s="74" t="s">
        <v>1058</v>
      </c>
      <c r="Q1180" s="74">
        <v>100</v>
      </c>
      <c r="R1180" s="74">
        <v>1</v>
      </c>
      <c r="S1180" s="74" t="s">
        <v>1012</v>
      </c>
      <c r="T1180" s="74">
        <v>1552</v>
      </c>
      <c r="U1180" s="74">
        <v>1567</v>
      </c>
      <c r="V1180" s="74">
        <v>1621</v>
      </c>
      <c r="W1180" s="74">
        <v>1615</v>
      </c>
      <c r="X1180" s="74">
        <v>0</v>
      </c>
      <c r="Y1180" s="74">
        <v>5</v>
      </c>
      <c r="Z1180" s="74" t="s">
        <v>1004</v>
      </c>
      <c r="AA1180" s="74" t="s">
        <v>1005</v>
      </c>
      <c r="AB1180" s="74" t="s">
        <v>1006</v>
      </c>
      <c r="AC1180" s="74" t="s">
        <v>1007</v>
      </c>
      <c r="AD1180" s="74" t="s">
        <v>1016</v>
      </c>
      <c r="AE1180" s="74" t="s">
        <v>1027</v>
      </c>
      <c r="AF1180" s="74">
        <v>6</v>
      </c>
      <c r="AG1180" s="74" t="s">
        <v>1004</v>
      </c>
      <c r="AH1180" s="74">
        <v>0</v>
      </c>
      <c r="AI1180" s="104">
        <v>0</v>
      </c>
    </row>
    <row r="1181" spans="1:35">
      <c r="A1181" s="95">
        <v>1400</v>
      </c>
      <c r="B1181" s="74" t="s">
        <v>54</v>
      </c>
      <c r="C1181" s="74" t="s">
        <v>2321</v>
      </c>
      <c r="D1181" s="74" t="s">
        <v>2321</v>
      </c>
      <c r="E1181" s="74" t="str">
        <f>HYPERLINK("[映雪.xlsx]类型!B22",'类型（5）'!$C$22)</f>
        <v>傲娇</v>
      </c>
      <c r="F1181" s="74" t="s">
        <v>1001</v>
      </c>
      <c r="G1181" s="74" t="s">
        <v>1002</v>
      </c>
      <c r="H1181" s="74">
        <v>1483</v>
      </c>
      <c r="I1181" s="74">
        <v>1483</v>
      </c>
      <c r="J1181" s="74">
        <v>488</v>
      </c>
      <c r="K1181" s="74">
        <v>51</v>
      </c>
      <c r="L1181" s="74">
        <v>57</v>
      </c>
      <c r="M1181" s="74">
        <v>44</v>
      </c>
      <c r="N1181" s="74">
        <v>56</v>
      </c>
      <c r="O1181" s="74">
        <f>SUM(K1181,L1181,M1181,N1181)</f>
        <v>208</v>
      </c>
      <c r="P1181" s="74" t="s">
        <v>1026</v>
      </c>
      <c r="Q1181" s="74">
        <v>100</v>
      </c>
      <c r="R1181" s="74">
        <v>1</v>
      </c>
      <c r="S1181" s="74" t="s">
        <v>1012</v>
      </c>
      <c r="T1181" s="74">
        <v>1528</v>
      </c>
      <c r="U1181" s="74">
        <v>1543</v>
      </c>
      <c r="V1181" s="74">
        <v>1590</v>
      </c>
      <c r="W1181" s="74">
        <v>1615</v>
      </c>
      <c r="X1181" s="74">
        <v>0</v>
      </c>
      <c r="Y1181" s="74">
        <v>35</v>
      </c>
      <c r="Z1181" s="74" t="s">
        <v>1004</v>
      </c>
      <c r="AA1181" s="74" t="s">
        <v>1004</v>
      </c>
      <c r="AB1181" s="74" t="s">
        <v>1006</v>
      </c>
      <c r="AC1181" s="74" t="s">
        <v>1007</v>
      </c>
      <c r="AD1181" s="74" t="s">
        <v>1023</v>
      </c>
      <c r="AE1181" s="74" t="s">
        <v>1013</v>
      </c>
      <c r="AF1181" s="74">
        <v>5</v>
      </c>
      <c r="AG1181" s="74" t="s">
        <v>1004</v>
      </c>
      <c r="AH1181" s="74">
        <v>0</v>
      </c>
      <c r="AI1181" s="104">
        <v>0</v>
      </c>
    </row>
    <row r="1182" spans="1:35">
      <c r="A1182" s="95">
        <v>1509</v>
      </c>
      <c r="B1182" s="74" t="s">
        <v>126</v>
      </c>
      <c r="C1182" s="74" t="s">
        <v>2412</v>
      </c>
      <c r="D1182" s="74" t="s">
        <v>2412</v>
      </c>
      <c r="E1182" s="96" t="str">
        <f>HYPERLINK("[映雪.xlsx]类型!B34",'类型（5）'!$C$34)</f>
        <v>宅女</v>
      </c>
      <c r="F1182" s="74" t="s">
        <v>1001</v>
      </c>
      <c r="G1182" s="74" t="s">
        <v>1002</v>
      </c>
      <c r="H1182" s="74">
        <v>1580</v>
      </c>
      <c r="I1182" s="74">
        <v>1580</v>
      </c>
      <c r="J1182" s="74">
        <v>527</v>
      </c>
      <c r="K1182" s="74">
        <v>51</v>
      </c>
      <c r="L1182" s="74">
        <v>43</v>
      </c>
      <c r="M1182" s="74">
        <v>47</v>
      </c>
      <c r="N1182" s="74">
        <v>53</v>
      </c>
      <c r="O1182" s="74">
        <f>SUM(K1182,L1182,M1182,N1182)</f>
        <v>194</v>
      </c>
      <c r="P1182" s="74" t="s">
        <v>1029</v>
      </c>
      <c r="Q1182" s="74">
        <v>100</v>
      </c>
      <c r="R1182" s="74">
        <v>1</v>
      </c>
      <c r="S1182" s="74" t="s">
        <v>1012</v>
      </c>
      <c r="T1182" s="74">
        <v>1571</v>
      </c>
      <c r="U1182" s="74">
        <v>1586</v>
      </c>
      <c r="V1182" s="74">
        <v>1629</v>
      </c>
      <c r="W1182" s="74">
        <v>1615</v>
      </c>
      <c r="X1182" s="74">
        <v>0</v>
      </c>
      <c r="Y1182" s="74">
        <v>15</v>
      </c>
      <c r="Z1182" s="74" t="s">
        <v>1004</v>
      </c>
      <c r="AA1182" s="74" t="s">
        <v>1004</v>
      </c>
      <c r="AB1182" s="74" t="s">
        <v>1006</v>
      </c>
      <c r="AC1182" s="74" t="s">
        <v>1007</v>
      </c>
      <c r="AD1182" s="74" t="s">
        <v>1023</v>
      </c>
      <c r="AE1182" s="74" t="s">
        <v>1020</v>
      </c>
      <c r="AF1182" s="74">
        <v>7</v>
      </c>
      <c r="AG1182" s="74" t="s">
        <v>1004</v>
      </c>
      <c r="AH1182" s="74">
        <v>0</v>
      </c>
      <c r="AI1182" s="104">
        <v>0</v>
      </c>
    </row>
    <row r="1183" spans="1:35">
      <c r="A1183" s="95">
        <v>1586</v>
      </c>
      <c r="B1183" s="74" t="s">
        <v>100</v>
      </c>
      <c r="C1183" s="74" t="s">
        <v>2479</v>
      </c>
      <c r="D1183" s="74" t="s">
        <v>2479</v>
      </c>
      <c r="E1183" s="99" t="str">
        <f>HYPERLINK("[映雪.xlsx]类型!B25",'类型（5）'!$C$25)</f>
        <v>教师</v>
      </c>
      <c r="F1183" s="74" t="s">
        <v>1001</v>
      </c>
      <c r="G1183" s="74" t="s">
        <v>1002</v>
      </c>
      <c r="H1183" s="74">
        <v>1642</v>
      </c>
      <c r="I1183" s="74">
        <v>1642</v>
      </c>
      <c r="J1183" s="74">
        <v>195</v>
      </c>
      <c r="K1183" s="74">
        <v>51</v>
      </c>
      <c r="L1183" s="74">
        <v>61</v>
      </c>
      <c r="M1183" s="74">
        <v>58</v>
      </c>
      <c r="N1183" s="74">
        <v>54</v>
      </c>
      <c r="O1183" s="74">
        <f>SUM(K1183,L1183,M1183,N1183)</f>
        <v>224</v>
      </c>
      <c r="P1183" s="74" t="s">
        <v>1072</v>
      </c>
      <c r="Q1183" s="74">
        <v>100</v>
      </c>
      <c r="R1183" s="74">
        <v>1</v>
      </c>
      <c r="S1183" s="74" t="s">
        <v>1012</v>
      </c>
      <c r="T1183" s="74">
        <v>1529</v>
      </c>
      <c r="U1183" s="74">
        <v>1544</v>
      </c>
      <c r="V1183" s="74">
        <v>1578</v>
      </c>
      <c r="W1183" s="74">
        <v>1615</v>
      </c>
      <c r="X1183" s="74">
        <v>0</v>
      </c>
      <c r="Y1183" s="74">
        <v>78</v>
      </c>
      <c r="Z1183" s="74" t="s">
        <v>1004</v>
      </c>
      <c r="AA1183" s="74" t="s">
        <v>1005</v>
      </c>
      <c r="AB1183" s="74" t="s">
        <v>1006</v>
      </c>
      <c r="AC1183" s="74" t="s">
        <v>1007</v>
      </c>
      <c r="AD1183" s="74" t="s">
        <v>1023</v>
      </c>
      <c r="AE1183" s="74" t="s">
        <v>1017</v>
      </c>
      <c r="AF1183" s="74">
        <v>4</v>
      </c>
      <c r="AG1183" s="74" t="s">
        <v>1004</v>
      </c>
      <c r="AH1183" s="74">
        <v>0</v>
      </c>
      <c r="AI1183" s="104">
        <v>0</v>
      </c>
    </row>
    <row r="1184" spans="1:35">
      <c r="A1184" s="95">
        <v>5</v>
      </c>
      <c r="B1184" s="74" t="s">
        <v>156</v>
      </c>
      <c r="C1184" s="74" t="s">
        <v>1025</v>
      </c>
      <c r="D1184" s="74" t="s">
        <v>1025</v>
      </c>
      <c r="E1184" s="96" t="str">
        <f>HYPERLINK("[映雪.xlsx]类型!B34",'类型（5）'!$C$34)</f>
        <v>宅女</v>
      </c>
      <c r="F1184" s="74" t="s">
        <v>1001</v>
      </c>
      <c r="G1184" s="74" t="s">
        <v>1002</v>
      </c>
      <c r="H1184" s="74">
        <v>851</v>
      </c>
      <c r="I1184" s="74">
        <v>851</v>
      </c>
      <c r="J1184" s="74">
        <v>126</v>
      </c>
      <c r="K1184" s="74">
        <v>50</v>
      </c>
      <c r="L1184" s="74">
        <v>56</v>
      </c>
      <c r="M1184" s="74">
        <v>57</v>
      </c>
      <c r="N1184" s="74">
        <v>69</v>
      </c>
      <c r="O1184" s="74">
        <f>SUM(K1184,L1184,M1184,N1184)</f>
        <v>232</v>
      </c>
      <c r="P1184" s="74" t="s">
        <v>1026</v>
      </c>
      <c r="Q1184" s="74">
        <v>100</v>
      </c>
      <c r="R1184" s="74">
        <v>1</v>
      </c>
      <c r="S1184" s="74" t="s">
        <v>1012</v>
      </c>
      <c r="T1184" s="74">
        <v>1528</v>
      </c>
      <c r="U1184" s="74">
        <v>1543</v>
      </c>
      <c r="V1184" s="74">
        <v>1562</v>
      </c>
      <c r="W1184" s="74">
        <v>1615</v>
      </c>
      <c r="X1184" s="74">
        <v>33</v>
      </c>
      <c r="Y1184" s="74">
        <v>51</v>
      </c>
      <c r="Z1184" s="74" t="s">
        <v>1004</v>
      </c>
      <c r="AA1184" s="74" t="s">
        <v>1004</v>
      </c>
      <c r="AB1184" s="74" t="s">
        <v>1006</v>
      </c>
      <c r="AC1184" s="74" t="s">
        <v>1007</v>
      </c>
      <c r="AD1184" s="74" t="s">
        <v>1023</v>
      </c>
      <c r="AE1184" s="74" t="s">
        <v>1027</v>
      </c>
      <c r="AF1184" s="74">
        <v>5</v>
      </c>
      <c r="AG1184" s="74" t="s">
        <v>1004</v>
      </c>
      <c r="AH1184" s="74">
        <v>0</v>
      </c>
      <c r="AI1184" s="104">
        <v>0</v>
      </c>
    </row>
    <row r="1185" spans="1:35">
      <c r="A1185" s="95">
        <v>41</v>
      </c>
      <c r="B1185" s="74" t="s">
        <v>136</v>
      </c>
      <c r="C1185" s="74" t="s">
        <v>1088</v>
      </c>
      <c r="D1185" s="74" t="s">
        <v>1088</v>
      </c>
      <c r="E1185" s="74" t="str">
        <f>HYPERLINK("[映雪.xlsx]类型!B38",'类型（5）'!$C$38)</f>
        <v>战士</v>
      </c>
      <c r="F1185" s="74" t="s">
        <v>1001</v>
      </c>
      <c r="G1185" s="74" t="s">
        <v>1002</v>
      </c>
      <c r="H1185" s="74">
        <v>212</v>
      </c>
      <c r="I1185" s="74">
        <v>212</v>
      </c>
      <c r="J1185" s="74">
        <v>31</v>
      </c>
      <c r="K1185" s="74">
        <v>50</v>
      </c>
      <c r="L1185" s="74">
        <v>60</v>
      </c>
      <c r="M1185" s="74">
        <v>48</v>
      </c>
      <c r="N1185" s="74">
        <v>72</v>
      </c>
      <c r="O1185" s="74">
        <f>SUM(K1185,L1185,M1185,N1185)</f>
        <v>230</v>
      </c>
      <c r="P1185" s="74" t="s">
        <v>1042</v>
      </c>
      <c r="Q1185" s="74">
        <v>100</v>
      </c>
      <c r="R1185" s="74">
        <v>1</v>
      </c>
      <c r="S1185" s="74" t="s">
        <v>1012</v>
      </c>
      <c r="T1185" s="74">
        <v>1535</v>
      </c>
      <c r="U1185" s="74">
        <v>1550</v>
      </c>
      <c r="V1185" s="74">
        <v>1591</v>
      </c>
      <c r="W1185" s="74">
        <v>1615</v>
      </c>
      <c r="X1185" s="74">
        <v>79</v>
      </c>
      <c r="Y1185" s="74">
        <v>17</v>
      </c>
      <c r="Z1185" s="74" t="s">
        <v>1004</v>
      </c>
      <c r="AA1185" s="74" t="s">
        <v>1004</v>
      </c>
      <c r="AB1185" s="74" t="s">
        <v>1006</v>
      </c>
      <c r="AC1185" s="74" t="s">
        <v>1007</v>
      </c>
      <c r="AD1185" s="74" t="s">
        <v>1008</v>
      </c>
      <c r="AE1185" s="74" t="s">
        <v>1027</v>
      </c>
      <c r="AF1185" s="74">
        <v>3</v>
      </c>
      <c r="AG1185" s="74" t="s">
        <v>1005</v>
      </c>
      <c r="AH1185" s="74">
        <v>0</v>
      </c>
      <c r="AI1185" s="104">
        <v>0</v>
      </c>
    </row>
    <row r="1186" spans="1:35">
      <c r="A1186" s="95">
        <v>67</v>
      </c>
      <c r="B1186" s="74" t="s">
        <v>34</v>
      </c>
      <c r="C1186" s="74" t="s">
        <v>1113</v>
      </c>
      <c r="D1186" s="74" t="s">
        <v>1113</v>
      </c>
      <c r="E1186" s="99" t="str">
        <f>HYPERLINK("[映雪.xlsx]类型!B18",'类型（5）'!$C$18)</f>
        <v>科学家</v>
      </c>
      <c r="F1186" s="74" t="s">
        <v>1001</v>
      </c>
      <c r="G1186" s="74" t="s">
        <v>1002</v>
      </c>
      <c r="H1186" s="74">
        <v>238</v>
      </c>
      <c r="I1186" s="74">
        <v>238</v>
      </c>
      <c r="J1186" s="74">
        <v>316</v>
      </c>
      <c r="K1186" s="74">
        <v>50</v>
      </c>
      <c r="L1186" s="74">
        <v>43</v>
      </c>
      <c r="M1186" s="74">
        <v>77</v>
      </c>
      <c r="N1186" s="74">
        <v>53</v>
      </c>
      <c r="O1186" s="74">
        <f>SUM(K1186,L1186,M1186,N1186)</f>
        <v>223</v>
      </c>
      <c r="P1186" s="74" t="s">
        <v>1019</v>
      </c>
      <c r="Q1186" s="74">
        <v>100</v>
      </c>
      <c r="R1186" s="74">
        <v>1</v>
      </c>
      <c r="S1186" s="74" t="s">
        <v>1012</v>
      </c>
      <c r="T1186" s="74">
        <v>1500</v>
      </c>
      <c r="U1186" s="74">
        <v>1515</v>
      </c>
      <c r="V1186" s="74">
        <v>1569</v>
      </c>
      <c r="W1186" s="74">
        <v>1615</v>
      </c>
      <c r="X1186" s="74">
        <v>40</v>
      </c>
      <c r="Y1186" s="74">
        <v>41</v>
      </c>
      <c r="Z1186" s="74" t="s">
        <v>1004</v>
      </c>
      <c r="AA1186" s="74" t="s">
        <v>1005</v>
      </c>
      <c r="AB1186" s="74" t="s">
        <v>1006</v>
      </c>
      <c r="AC1186" s="74" t="s">
        <v>1007</v>
      </c>
      <c r="AD1186" s="74" t="s">
        <v>1008</v>
      </c>
      <c r="AE1186" s="74" t="s">
        <v>1013</v>
      </c>
      <c r="AF1186" s="74">
        <v>10</v>
      </c>
      <c r="AG1186" s="74" t="s">
        <v>1004</v>
      </c>
      <c r="AH1186" s="74">
        <v>0</v>
      </c>
      <c r="AI1186" s="104">
        <v>0</v>
      </c>
    </row>
    <row r="1187" spans="1:35">
      <c r="A1187" s="95">
        <v>124</v>
      </c>
      <c r="B1187" s="74" t="s">
        <v>16</v>
      </c>
      <c r="C1187" s="74" t="s">
        <v>1167</v>
      </c>
      <c r="D1187" s="74" t="s">
        <v>1167</v>
      </c>
      <c r="E1187" s="96" t="str">
        <f>HYPERLINK("[映雪.xlsx]类型!B24",'类型（5）'!$C$24)</f>
        <v>艺术家</v>
      </c>
      <c r="F1187" s="74" t="s">
        <v>1001</v>
      </c>
      <c r="G1187" s="74" t="s">
        <v>1002</v>
      </c>
      <c r="H1187" s="74">
        <v>440</v>
      </c>
      <c r="I1187" s="74">
        <v>440</v>
      </c>
      <c r="J1187" s="74">
        <v>136</v>
      </c>
      <c r="K1187" s="74">
        <v>50</v>
      </c>
      <c r="L1187" s="74">
        <v>55</v>
      </c>
      <c r="M1187" s="74">
        <v>57</v>
      </c>
      <c r="N1187" s="74">
        <v>68</v>
      </c>
      <c r="O1187" s="74">
        <f>SUM(K1187,L1187,M1187,N1187)</f>
        <v>230</v>
      </c>
      <c r="P1187" s="74" t="s">
        <v>1056</v>
      </c>
      <c r="Q1187" s="74">
        <v>100</v>
      </c>
      <c r="R1187" s="74">
        <v>1</v>
      </c>
      <c r="S1187" s="74" t="s">
        <v>1012</v>
      </c>
      <c r="T1187" s="74">
        <v>1527</v>
      </c>
      <c r="U1187" s="74">
        <v>1542</v>
      </c>
      <c r="V1187" s="74">
        <v>1587</v>
      </c>
      <c r="W1187" s="74">
        <v>1615</v>
      </c>
      <c r="X1187" s="74">
        <v>66</v>
      </c>
      <c r="Y1187" s="74">
        <v>92</v>
      </c>
      <c r="Z1187" s="74" t="s">
        <v>1004</v>
      </c>
      <c r="AA1187" s="74" t="s">
        <v>1005</v>
      </c>
      <c r="AB1187" s="74" t="s">
        <v>1006</v>
      </c>
      <c r="AC1187" s="74" t="s">
        <v>1007</v>
      </c>
      <c r="AD1187" s="74" t="s">
        <v>1023</v>
      </c>
      <c r="AE1187" s="74" t="s">
        <v>1027</v>
      </c>
      <c r="AF1187" s="74">
        <v>3</v>
      </c>
      <c r="AG1187" s="74" t="s">
        <v>1004</v>
      </c>
      <c r="AH1187" s="74">
        <v>0</v>
      </c>
      <c r="AI1187" s="104">
        <v>34</v>
      </c>
    </row>
    <row r="1188" spans="1:35">
      <c r="A1188" s="95">
        <v>125</v>
      </c>
      <c r="B1188" s="74" t="s">
        <v>16</v>
      </c>
      <c r="C1188" s="74" t="s">
        <v>1168</v>
      </c>
      <c r="D1188" s="74" t="s">
        <v>1168</v>
      </c>
      <c r="E1188" s="74" t="str">
        <f>HYPERLINK("[映雪.xlsx]类型!B75",'类型（5）'!$C$75)</f>
        <v>惠惠</v>
      </c>
      <c r="F1188" s="74" t="s">
        <v>1001</v>
      </c>
      <c r="G1188" s="74" t="s">
        <v>1002</v>
      </c>
      <c r="H1188" s="74">
        <v>55</v>
      </c>
      <c r="I1188" s="74">
        <v>55</v>
      </c>
      <c r="J1188" s="74">
        <v>136</v>
      </c>
      <c r="K1188" s="74">
        <v>50</v>
      </c>
      <c r="L1188" s="74">
        <v>96</v>
      </c>
      <c r="M1188" s="74">
        <v>76</v>
      </c>
      <c r="N1188" s="74">
        <v>55</v>
      </c>
      <c r="O1188" s="74">
        <f>SUM(K1188,L1188,M1188,N1188)</f>
        <v>277</v>
      </c>
      <c r="P1188" s="74" t="s">
        <v>1169</v>
      </c>
      <c r="Q1188" s="74">
        <v>100</v>
      </c>
      <c r="R1188" s="74">
        <v>2</v>
      </c>
      <c r="S1188" s="74" t="s">
        <v>1012</v>
      </c>
      <c r="T1188" s="74">
        <v>1568</v>
      </c>
      <c r="U1188" s="74">
        <v>1582</v>
      </c>
      <c r="V1188" s="74">
        <v>1646</v>
      </c>
      <c r="W1188" s="74">
        <v>1615</v>
      </c>
      <c r="X1188" s="74">
        <v>66</v>
      </c>
      <c r="Y1188" s="74">
        <v>100</v>
      </c>
      <c r="Z1188" s="74" t="s">
        <v>1004</v>
      </c>
      <c r="AA1188" s="74" t="s">
        <v>1005</v>
      </c>
      <c r="AB1188" s="74" t="s">
        <v>1006</v>
      </c>
      <c r="AC1188" s="74" t="s">
        <v>1007</v>
      </c>
      <c r="AD1188" s="74" t="s">
        <v>1162</v>
      </c>
      <c r="AE1188" s="74" t="s">
        <v>1020</v>
      </c>
      <c r="AF1188" s="74">
        <v>7</v>
      </c>
      <c r="AG1188" s="74" t="s">
        <v>1005</v>
      </c>
      <c r="AH1188" s="74">
        <v>0</v>
      </c>
      <c r="AI1188" s="104">
        <v>34</v>
      </c>
    </row>
    <row r="1189" spans="1:35">
      <c r="A1189" s="95">
        <v>168</v>
      </c>
      <c r="B1189" s="74" t="s">
        <v>84</v>
      </c>
      <c r="C1189" s="74" t="s">
        <v>1210</v>
      </c>
      <c r="D1189" s="74" t="s">
        <v>1210</v>
      </c>
      <c r="E1189" s="74" t="str">
        <f>HYPERLINK("[映雪.xlsx]类型!B38",'类型（5）'!$C$38)</f>
        <v>战士</v>
      </c>
      <c r="F1189" s="74" t="s">
        <v>1001</v>
      </c>
      <c r="G1189" s="74" t="s">
        <v>1002</v>
      </c>
      <c r="H1189" s="74">
        <v>361</v>
      </c>
      <c r="I1189" s="74">
        <v>361</v>
      </c>
      <c r="J1189" s="74">
        <v>238</v>
      </c>
      <c r="K1189" s="74">
        <v>50</v>
      </c>
      <c r="L1189" s="74">
        <v>74</v>
      </c>
      <c r="M1189" s="74">
        <v>54</v>
      </c>
      <c r="N1189" s="74">
        <v>55</v>
      </c>
      <c r="O1189" s="74">
        <f>SUM(K1189,L1189,M1189,N1189)</f>
        <v>233</v>
      </c>
      <c r="P1189" s="74" t="s">
        <v>1036</v>
      </c>
      <c r="Q1189" s="74">
        <v>100</v>
      </c>
      <c r="R1189" s="74">
        <v>1</v>
      </c>
      <c r="S1189" s="74" t="s">
        <v>1012</v>
      </c>
      <c r="T1189" s="74">
        <v>1508</v>
      </c>
      <c r="U1189" s="74">
        <v>1523</v>
      </c>
      <c r="V1189" s="74">
        <v>1560</v>
      </c>
      <c r="W1189" s="74">
        <v>1615</v>
      </c>
      <c r="X1189" s="74">
        <v>36</v>
      </c>
      <c r="Y1189" s="74">
        <v>17</v>
      </c>
      <c r="Z1189" s="74" t="s">
        <v>1004</v>
      </c>
      <c r="AA1189" s="74" t="s">
        <v>1005</v>
      </c>
      <c r="AB1189" s="74" t="s">
        <v>1006</v>
      </c>
      <c r="AC1189" s="74" t="s">
        <v>1062</v>
      </c>
      <c r="AD1189" s="74" t="s">
        <v>1008</v>
      </c>
      <c r="AE1189" s="74" t="s">
        <v>1017</v>
      </c>
      <c r="AF1189" s="74">
        <v>5</v>
      </c>
      <c r="AG1189" s="74" t="s">
        <v>1004</v>
      </c>
      <c r="AH1189" s="74">
        <v>0</v>
      </c>
      <c r="AI1189" s="104">
        <v>0</v>
      </c>
    </row>
    <row r="1190" spans="1:35">
      <c r="A1190" s="95">
        <v>191</v>
      </c>
      <c r="B1190" s="74" t="s">
        <v>152</v>
      </c>
      <c r="C1190" s="74" t="s">
        <v>1230</v>
      </c>
      <c r="D1190" s="74" t="s">
        <v>1230</v>
      </c>
      <c r="E1190" s="74" t="str">
        <f>HYPERLINK("[映雪.xlsx]类型!B3",'类型（5）'!$C$3)</f>
        <v>武勇强化</v>
      </c>
      <c r="F1190" s="74" t="s">
        <v>1001</v>
      </c>
      <c r="G1190" s="74" t="s">
        <v>1002</v>
      </c>
      <c r="H1190" s="74">
        <v>166</v>
      </c>
      <c r="I1190" s="74">
        <v>166</v>
      </c>
      <c r="J1190" s="74">
        <v>117</v>
      </c>
      <c r="K1190" s="74">
        <v>50</v>
      </c>
      <c r="L1190" s="74">
        <v>72</v>
      </c>
      <c r="M1190" s="74">
        <v>55</v>
      </c>
      <c r="N1190" s="74">
        <v>78</v>
      </c>
      <c r="O1190" s="74">
        <f>SUM(K1190,L1190,M1190,N1190)</f>
        <v>255</v>
      </c>
      <c r="P1190" s="74" t="s">
        <v>1026</v>
      </c>
      <c r="Q1190" s="74">
        <v>100</v>
      </c>
      <c r="R1190" s="74">
        <v>1</v>
      </c>
      <c r="S1190" s="74" t="s">
        <v>1012</v>
      </c>
      <c r="T1190" s="74">
        <v>1530</v>
      </c>
      <c r="U1190" s="74">
        <v>1545</v>
      </c>
      <c r="V1190" s="74">
        <v>1578</v>
      </c>
      <c r="W1190" s="74">
        <v>1615</v>
      </c>
      <c r="X1190" s="74">
        <v>33</v>
      </c>
      <c r="Y1190" s="74">
        <v>50</v>
      </c>
      <c r="Z1190" s="74" t="s">
        <v>1004</v>
      </c>
      <c r="AA1190" s="74" t="s">
        <v>1005</v>
      </c>
      <c r="AB1190" s="74" t="s">
        <v>1006</v>
      </c>
      <c r="AC1190" s="74" t="s">
        <v>1007</v>
      </c>
      <c r="AD1190" s="74" t="s">
        <v>1008</v>
      </c>
      <c r="AE1190" s="74" t="s">
        <v>1009</v>
      </c>
      <c r="AF1190" s="74">
        <v>4</v>
      </c>
      <c r="AG1190" s="74" t="s">
        <v>1005</v>
      </c>
      <c r="AH1190" s="74">
        <v>0</v>
      </c>
      <c r="AI1190" s="104">
        <v>66</v>
      </c>
    </row>
    <row r="1191" spans="1:35">
      <c r="A1191" s="95">
        <v>208</v>
      </c>
      <c r="B1191" s="74" t="s">
        <v>108</v>
      </c>
      <c r="C1191" s="74" t="s">
        <v>1246</v>
      </c>
      <c r="D1191" s="74" t="s">
        <v>1246</v>
      </c>
      <c r="E1191" s="74" t="str">
        <f>HYPERLINK("[映雪.xlsx]类型!B38",'类型（5）'!$C$38)</f>
        <v>战士</v>
      </c>
      <c r="F1191" s="74" t="s">
        <v>1001</v>
      </c>
      <c r="G1191" s="74" t="s">
        <v>1002</v>
      </c>
      <c r="H1191" s="74">
        <v>753</v>
      </c>
      <c r="I1191" s="74">
        <v>753</v>
      </c>
      <c r="J1191" s="74">
        <v>113</v>
      </c>
      <c r="K1191" s="74">
        <v>50</v>
      </c>
      <c r="L1191" s="74">
        <v>78</v>
      </c>
      <c r="M1191" s="74">
        <v>46</v>
      </c>
      <c r="N1191" s="74">
        <v>46</v>
      </c>
      <c r="O1191" s="74">
        <f>SUM(K1191,L1191,M1191,N1191)</f>
        <v>220</v>
      </c>
      <c r="P1191" s="74" t="s">
        <v>1026</v>
      </c>
      <c r="Q1191" s="74">
        <v>100</v>
      </c>
      <c r="R1191" s="74">
        <v>1</v>
      </c>
      <c r="S1191" s="74" t="s">
        <v>1012</v>
      </c>
      <c r="T1191" s="74">
        <v>1552</v>
      </c>
      <c r="U1191" s="74">
        <v>1567</v>
      </c>
      <c r="V1191" s="74">
        <v>1590</v>
      </c>
      <c r="W1191" s="74">
        <v>1615</v>
      </c>
      <c r="X1191" s="74">
        <v>13</v>
      </c>
      <c r="Y1191" s="74">
        <v>3</v>
      </c>
      <c r="Z1191" s="74" t="s">
        <v>1004</v>
      </c>
      <c r="AA1191" s="74" t="s">
        <v>1005</v>
      </c>
      <c r="AB1191" s="74" t="s">
        <v>1006</v>
      </c>
      <c r="AC1191" s="74" t="s">
        <v>1007</v>
      </c>
      <c r="AD1191" s="74" t="s">
        <v>1008</v>
      </c>
      <c r="AE1191" s="74" t="s">
        <v>1009</v>
      </c>
      <c r="AF1191" s="74">
        <v>2</v>
      </c>
      <c r="AG1191" s="74" t="s">
        <v>1005</v>
      </c>
      <c r="AH1191" s="74">
        <v>0</v>
      </c>
      <c r="AI1191" s="104">
        <v>54</v>
      </c>
    </row>
    <row r="1192" spans="1:35">
      <c r="A1192" s="95">
        <v>235</v>
      </c>
      <c r="B1192" s="74" t="s">
        <v>112</v>
      </c>
      <c r="C1192" s="74" t="s">
        <v>1271</v>
      </c>
      <c r="D1192" s="74" t="s">
        <v>1271</v>
      </c>
      <c r="E1192" s="96" t="str">
        <f>HYPERLINK("[映雪.xlsx]类型!B16",'类型（5）'!$C$16)</f>
        <v>神明</v>
      </c>
      <c r="F1192" s="74" t="s">
        <v>1001</v>
      </c>
      <c r="G1192" s="74" t="s">
        <v>1002</v>
      </c>
      <c r="H1192" s="74">
        <v>180</v>
      </c>
      <c r="I1192" s="74">
        <v>180</v>
      </c>
      <c r="J1192" s="74">
        <v>52</v>
      </c>
      <c r="K1192" s="74">
        <v>50</v>
      </c>
      <c r="L1192" s="74">
        <v>42</v>
      </c>
      <c r="M1192" s="74">
        <v>76</v>
      </c>
      <c r="N1192" s="74">
        <v>37</v>
      </c>
      <c r="O1192" s="74">
        <f>SUM(K1192,L1192,M1192,N1192)</f>
        <v>205</v>
      </c>
      <c r="P1192" s="74" t="s">
        <v>1033</v>
      </c>
      <c r="Q1192" s="74">
        <v>100</v>
      </c>
      <c r="R1192" s="74">
        <v>1</v>
      </c>
      <c r="S1192" s="74" t="s">
        <v>1012</v>
      </c>
      <c r="T1192" s="74">
        <v>1552</v>
      </c>
      <c r="U1192" s="74">
        <v>1567</v>
      </c>
      <c r="V1192" s="74">
        <v>1581</v>
      </c>
      <c r="W1192" s="74">
        <v>1615</v>
      </c>
      <c r="X1192" s="74">
        <v>24</v>
      </c>
      <c r="Y1192" s="74">
        <v>80</v>
      </c>
      <c r="Z1192" s="74" t="s">
        <v>1004</v>
      </c>
      <c r="AA1192" s="74" t="s">
        <v>1004</v>
      </c>
      <c r="AB1192" s="74" t="s">
        <v>1006</v>
      </c>
      <c r="AC1192" s="74" t="s">
        <v>1007</v>
      </c>
      <c r="AD1192" s="74" t="s">
        <v>1008</v>
      </c>
      <c r="AE1192" s="74" t="s">
        <v>1017</v>
      </c>
      <c r="AF1192" s="74">
        <v>10</v>
      </c>
      <c r="AG1192" s="74" t="s">
        <v>1005</v>
      </c>
      <c r="AH1192" s="74">
        <v>0</v>
      </c>
      <c r="AI1192" s="104">
        <v>51</v>
      </c>
    </row>
    <row r="1193" spans="1:35">
      <c r="A1193" s="95">
        <v>236</v>
      </c>
      <c r="B1193" s="74" t="s">
        <v>52</v>
      </c>
      <c r="C1193" s="74" t="s">
        <v>1272</v>
      </c>
      <c r="D1193" s="74" t="s">
        <v>1272</v>
      </c>
      <c r="E1193" s="74" t="str">
        <f>HYPERLINK("[映雪.xlsx]类型!B8",'类型（5）'!$C$8)</f>
        <v>智慧全能</v>
      </c>
      <c r="F1193" s="74" t="s">
        <v>1001</v>
      </c>
      <c r="G1193" s="74" t="s">
        <v>1002</v>
      </c>
      <c r="H1193" s="74">
        <v>940</v>
      </c>
      <c r="I1193" s="74">
        <v>940</v>
      </c>
      <c r="J1193" s="74">
        <v>132</v>
      </c>
      <c r="K1193" s="74">
        <v>50</v>
      </c>
      <c r="L1193" s="74">
        <v>52</v>
      </c>
      <c r="M1193" s="74">
        <v>72</v>
      </c>
      <c r="N1193" s="74">
        <v>81</v>
      </c>
      <c r="O1193" s="74">
        <f>SUM(K1193,L1193,M1193,N1193)</f>
        <v>255</v>
      </c>
      <c r="P1193" s="74" t="s">
        <v>1064</v>
      </c>
      <c r="Q1193" s="74">
        <v>100</v>
      </c>
      <c r="R1193" s="74">
        <v>1</v>
      </c>
      <c r="S1193" s="74" t="s">
        <v>1012</v>
      </c>
      <c r="T1193" s="74">
        <v>1547</v>
      </c>
      <c r="U1193" s="74">
        <v>1562</v>
      </c>
      <c r="V1193" s="74">
        <v>1589</v>
      </c>
      <c r="W1193" s="74">
        <v>1615</v>
      </c>
      <c r="X1193" s="74">
        <v>60</v>
      </c>
      <c r="Y1193" s="74">
        <v>28</v>
      </c>
      <c r="Z1193" s="74" t="s">
        <v>1004</v>
      </c>
      <c r="AA1193" s="74" t="s">
        <v>1004</v>
      </c>
      <c r="AB1193" s="74" t="s">
        <v>1006</v>
      </c>
      <c r="AC1193" s="74" t="s">
        <v>1007</v>
      </c>
      <c r="AD1193" s="74" t="s">
        <v>1016</v>
      </c>
      <c r="AE1193" s="74" t="s">
        <v>1038</v>
      </c>
      <c r="AF1193" s="74">
        <v>4</v>
      </c>
      <c r="AG1193" s="74" t="s">
        <v>1005</v>
      </c>
      <c r="AH1193" s="74">
        <v>0</v>
      </c>
      <c r="AI1193" s="104">
        <v>50</v>
      </c>
    </row>
    <row r="1194" spans="1:35">
      <c r="A1194" s="95">
        <v>246</v>
      </c>
      <c r="B1194" s="74" t="s">
        <v>52</v>
      </c>
      <c r="C1194" s="74" t="s">
        <v>1281</v>
      </c>
      <c r="D1194" s="74" t="s">
        <v>1281</v>
      </c>
      <c r="E1194" s="99" t="str">
        <f>HYPERLINK("[映雪.xlsx]类型!B11",'类型（5）'!$C$11)</f>
        <v>人偶</v>
      </c>
      <c r="F1194" s="74" t="s">
        <v>1001</v>
      </c>
      <c r="G1194" s="74" t="s">
        <v>1002</v>
      </c>
      <c r="H1194" s="74">
        <v>382</v>
      </c>
      <c r="I1194" s="74">
        <v>382</v>
      </c>
      <c r="J1194" s="74">
        <v>98</v>
      </c>
      <c r="K1194" s="74">
        <v>50</v>
      </c>
      <c r="L1194" s="74">
        <v>70</v>
      </c>
      <c r="M1194" s="74">
        <v>69</v>
      </c>
      <c r="N1194" s="74">
        <v>42</v>
      </c>
      <c r="O1194" s="74">
        <f>SUM(K1194,L1194,M1194,N1194)</f>
        <v>231</v>
      </c>
      <c r="P1194" s="74" t="s">
        <v>1074</v>
      </c>
      <c r="Q1194" s="74">
        <v>100</v>
      </c>
      <c r="R1194" s="74">
        <v>1</v>
      </c>
      <c r="S1194" s="74" t="s">
        <v>1012</v>
      </c>
      <c r="T1194" s="74">
        <v>1548</v>
      </c>
      <c r="U1194" s="74">
        <v>1563</v>
      </c>
      <c r="V1194" s="74">
        <v>1623</v>
      </c>
      <c r="W1194" s="74">
        <v>1615</v>
      </c>
      <c r="X1194" s="74">
        <v>38</v>
      </c>
      <c r="Y1194" s="74">
        <v>40</v>
      </c>
      <c r="Z1194" s="74" t="s">
        <v>1004</v>
      </c>
      <c r="AA1194" s="74" t="s">
        <v>1005</v>
      </c>
      <c r="AB1194" s="74" t="s">
        <v>1006</v>
      </c>
      <c r="AC1194" s="74" t="s">
        <v>1007</v>
      </c>
      <c r="AD1194" s="74" t="s">
        <v>1023</v>
      </c>
      <c r="AE1194" s="74" t="s">
        <v>1013</v>
      </c>
      <c r="AF1194" s="74">
        <v>15</v>
      </c>
      <c r="AG1194" s="74" t="s">
        <v>1005</v>
      </c>
      <c r="AH1194" s="74">
        <v>0</v>
      </c>
      <c r="AI1194" s="104">
        <v>26</v>
      </c>
    </row>
    <row r="1195" spans="1:35">
      <c r="A1195" s="95">
        <v>420</v>
      </c>
      <c r="B1195" s="74" t="s">
        <v>56</v>
      </c>
      <c r="C1195" s="74" t="s">
        <v>1451</v>
      </c>
      <c r="D1195" s="74" t="s">
        <v>1451</v>
      </c>
      <c r="E1195" s="74" t="str">
        <f>HYPERLINK("[映雪.xlsx]类型!B14",'类型（5）'!$C$14)</f>
        <v>永生</v>
      </c>
      <c r="F1195" s="74" t="s">
        <v>1001</v>
      </c>
      <c r="G1195" s="74" t="s">
        <v>1002</v>
      </c>
      <c r="H1195" s="74">
        <v>518</v>
      </c>
      <c r="I1195" s="74">
        <v>518</v>
      </c>
      <c r="J1195" s="74">
        <v>399</v>
      </c>
      <c r="K1195" s="74">
        <v>50</v>
      </c>
      <c r="L1195" s="74">
        <v>61</v>
      </c>
      <c r="M1195" s="74">
        <v>44</v>
      </c>
      <c r="N1195" s="74">
        <v>63</v>
      </c>
      <c r="O1195" s="74">
        <f>SUM(K1195,L1195,M1195,N1195)</f>
        <v>218</v>
      </c>
      <c r="P1195" s="74" t="s">
        <v>1047</v>
      </c>
      <c r="Q1195" s="74">
        <v>100</v>
      </c>
      <c r="R1195" s="74">
        <v>1</v>
      </c>
      <c r="S1195" s="74" t="s">
        <v>1012</v>
      </c>
      <c r="T1195" s="74">
        <v>1546</v>
      </c>
      <c r="U1195" s="74">
        <v>1561</v>
      </c>
      <c r="V1195" s="74">
        <v>1603</v>
      </c>
      <c r="W1195" s="74">
        <v>1615</v>
      </c>
      <c r="X1195" s="74">
        <v>95</v>
      </c>
      <c r="Y1195" s="74">
        <v>30</v>
      </c>
      <c r="Z1195" s="74" t="s">
        <v>1004</v>
      </c>
      <c r="AA1195" s="74" t="s">
        <v>1005</v>
      </c>
      <c r="AB1195" s="74" t="s">
        <v>1006</v>
      </c>
      <c r="AC1195" s="74" t="s">
        <v>1007</v>
      </c>
      <c r="AD1195" s="74" t="s">
        <v>1023</v>
      </c>
      <c r="AE1195" s="74" t="s">
        <v>1024</v>
      </c>
      <c r="AF1195" s="74">
        <v>10</v>
      </c>
      <c r="AG1195" s="74" t="s">
        <v>1004</v>
      </c>
      <c r="AH1195" s="74">
        <v>0</v>
      </c>
      <c r="AI1195" s="104">
        <v>0</v>
      </c>
    </row>
    <row r="1196" spans="1:35">
      <c r="A1196" s="95">
        <v>474</v>
      </c>
      <c r="B1196" s="74" t="s">
        <v>36</v>
      </c>
      <c r="C1196" s="74" t="s">
        <v>36</v>
      </c>
      <c r="D1196" s="74" t="s">
        <v>36</v>
      </c>
      <c r="E1196" s="74" t="str">
        <f>HYPERLINK("[映雪.xlsx]类型!B32",'类型（5）'!$C$32)</f>
        <v>魔法少女</v>
      </c>
      <c r="F1196" s="74" t="s">
        <v>1001</v>
      </c>
      <c r="G1196" s="74" t="s">
        <v>1002</v>
      </c>
      <c r="H1196" s="74">
        <v>776</v>
      </c>
      <c r="I1196" s="74">
        <v>776</v>
      </c>
      <c r="J1196" s="74">
        <v>155</v>
      </c>
      <c r="K1196" s="74">
        <v>50</v>
      </c>
      <c r="L1196" s="74">
        <v>21</v>
      </c>
      <c r="M1196" s="74">
        <v>42</v>
      </c>
      <c r="N1196" s="74">
        <v>64</v>
      </c>
      <c r="O1196" s="74">
        <f>SUM(K1196,L1196,M1196,N1196)</f>
        <v>177</v>
      </c>
      <c r="P1196" s="74" t="s">
        <v>1152</v>
      </c>
      <c r="Q1196" s="74">
        <v>8759</v>
      </c>
      <c r="R1196" s="74">
        <v>6</v>
      </c>
      <c r="S1196" s="74" t="s">
        <v>4</v>
      </c>
      <c r="T1196" s="74">
        <v>1547</v>
      </c>
      <c r="U1196" s="74">
        <v>1562</v>
      </c>
      <c r="V1196" s="74">
        <v>1582</v>
      </c>
      <c r="W1196" s="74">
        <v>1615</v>
      </c>
      <c r="X1196" s="74">
        <v>71</v>
      </c>
      <c r="Y1196" s="74">
        <v>55</v>
      </c>
      <c r="Z1196" s="74" t="s">
        <v>1004</v>
      </c>
      <c r="AA1196" s="74" t="s">
        <v>1004</v>
      </c>
      <c r="AB1196" s="74" t="s">
        <v>1006</v>
      </c>
      <c r="AC1196" s="74" t="s">
        <v>1007</v>
      </c>
      <c r="AD1196" s="74" t="s">
        <v>1023</v>
      </c>
      <c r="AE1196" s="74" t="s">
        <v>1024</v>
      </c>
      <c r="AF1196" s="74">
        <v>5</v>
      </c>
      <c r="AG1196" s="74" t="s">
        <v>1005</v>
      </c>
      <c r="AH1196" s="74">
        <v>0</v>
      </c>
      <c r="AI1196" s="104">
        <v>56</v>
      </c>
    </row>
    <row r="1197" spans="1:35">
      <c r="A1197" s="95">
        <v>504</v>
      </c>
      <c r="B1197" s="74" t="s">
        <v>146</v>
      </c>
      <c r="C1197" s="74" t="s">
        <v>1527</v>
      </c>
      <c r="D1197" s="74" t="s">
        <v>1527</v>
      </c>
      <c r="E1197" s="74" t="str">
        <f>HYPERLINK("[映雪.xlsx]类型!B6",'类型（5）'!$C$6)</f>
        <v>统御全能</v>
      </c>
      <c r="F1197" s="74" t="s">
        <v>1001</v>
      </c>
      <c r="G1197" s="74" t="s">
        <v>1002</v>
      </c>
      <c r="H1197" s="74">
        <v>155</v>
      </c>
      <c r="I1197" s="74">
        <v>155</v>
      </c>
      <c r="J1197" s="74">
        <v>12</v>
      </c>
      <c r="K1197" s="74">
        <v>50</v>
      </c>
      <c r="L1197" s="74">
        <v>51</v>
      </c>
      <c r="M1197" s="74">
        <v>60</v>
      </c>
      <c r="N1197" s="74">
        <v>66</v>
      </c>
      <c r="O1197" s="74">
        <f>SUM(K1197,L1197,M1197,N1197)</f>
        <v>227</v>
      </c>
      <c r="P1197" s="74" t="s">
        <v>1031</v>
      </c>
      <c r="Q1197" s="74">
        <v>100</v>
      </c>
      <c r="R1197" s="74">
        <v>1</v>
      </c>
      <c r="S1197" s="74" t="s">
        <v>1012</v>
      </c>
      <c r="T1197" s="74">
        <v>1540</v>
      </c>
      <c r="U1197" s="74">
        <v>1555</v>
      </c>
      <c r="V1197" s="74">
        <v>1595</v>
      </c>
      <c r="W1197" s="74">
        <v>1615</v>
      </c>
      <c r="X1197" s="74">
        <v>81</v>
      </c>
      <c r="Y1197" s="74">
        <v>43</v>
      </c>
      <c r="Z1197" s="74" t="s">
        <v>1004</v>
      </c>
      <c r="AA1197" s="74" t="s">
        <v>1005</v>
      </c>
      <c r="AB1197" s="74" t="s">
        <v>1006</v>
      </c>
      <c r="AC1197" s="74" t="s">
        <v>1007</v>
      </c>
      <c r="AD1197" s="74" t="s">
        <v>1023</v>
      </c>
      <c r="AE1197" s="74" t="s">
        <v>1017</v>
      </c>
      <c r="AF1197" s="74">
        <v>2</v>
      </c>
      <c r="AG1197" s="74" t="s">
        <v>1005</v>
      </c>
      <c r="AH1197" s="74">
        <v>0</v>
      </c>
      <c r="AI1197" s="104">
        <v>0</v>
      </c>
    </row>
    <row r="1198" spans="1:35">
      <c r="A1198" s="95">
        <v>525</v>
      </c>
      <c r="B1198" s="74" t="s">
        <v>44</v>
      </c>
      <c r="C1198" s="74" t="s">
        <v>1546</v>
      </c>
      <c r="D1198" s="74" t="s">
        <v>1546</v>
      </c>
      <c r="E1198" s="74" t="str">
        <f>HYPERLINK("[映雪.xlsx]类型!B9",'类型（5）'!$C$9)</f>
        <v>家政全能</v>
      </c>
      <c r="F1198" s="74" t="s">
        <v>1001</v>
      </c>
      <c r="G1198" s="74" t="s">
        <v>1002</v>
      </c>
      <c r="H1198" s="74">
        <v>541</v>
      </c>
      <c r="I1198" s="74">
        <v>541</v>
      </c>
      <c r="J1198" s="74">
        <v>176</v>
      </c>
      <c r="K1198" s="74">
        <v>50</v>
      </c>
      <c r="L1198" s="74">
        <v>47</v>
      </c>
      <c r="M1198" s="74">
        <v>67</v>
      </c>
      <c r="N1198" s="74">
        <v>69</v>
      </c>
      <c r="O1198" s="74">
        <f>SUM(K1198,L1198,M1198,N1198)</f>
        <v>233</v>
      </c>
      <c r="P1198" s="74" t="s">
        <v>1051</v>
      </c>
      <c r="Q1198" s="74">
        <v>100</v>
      </c>
      <c r="R1198" s="74">
        <v>1</v>
      </c>
      <c r="S1198" s="74" t="s">
        <v>1012</v>
      </c>
      <c r="T1198" s="74">
        <v>1540</v>
      </c>
      <c r="U1198" s="74">
        <v>1555</v>
      </c>
      <c r="V1198" s="74">
        <v>1581</v>
      </c>
      <c r="W1198" s="74">
        <v>1615</v>
      </c>
      <c r="X1198" s="74">
        <v>15</v>
      </c>
      <c r="Y1198" s="74">
        <v>19</v>
      </c>
      <c r="Z1198" s="74" t="s">
        <v>1004</v>
      </c>
      <c r="AA1198" s="74" t="s">
        <v>1005</v>
      </c>
      <c r="AB1198" s="74" t="s">
        <v>1006</v>
      </c>
      <c r="AC1198" s="74" t="s">
        <v>1007</v>
      </c>
      <c r="AD1198" s="74" t="s">
        <v>1023</v>
      </c>
      <c r="AE1198" s="74" t="s">
        <v>1009</v>
      </c>
      <c r="AF1198" s="74">
        <v>2</v>
      </c>
      <c r="AG1198" s="74" t="s">
        <v>1005</v>
      </c>
      <c r="AH1198" s="74">
        <v>0</v>
      </c>
      <c r="AI1198" s="104">
        <v>0</v>
      </c>
    </row>
    <row r="1199" spans="1:35">
      <c r="A1199" s="95">
        <v>557</v>
      </c>
      <c r="B1199" s="74" t="s">
        <v>86</v>
      </c>
      <c r="C1199" s="74" t="s">
        <v>1574</v>
      </c>
      <c r="D1199" s="74" t="s">
        <v>1574</v>
      </c>
      <c r="E1199" s="74" t="str">
        <f>HYPERLINK("[映雪.xlsx]类型!B9",'类型（5）'!$C$9)</f>
        <v>家政全能</v>
      </c>
      <c r="F1199" s="74" t="s">
        <v>1001</v>
      </c>
      <c r="G1199" s="74" t="s">
        <v>1002</v>
      </c>
      <c r="H1199" s="74">
        <v>869</v>
      </c>
      <c r="I1199" s="74">
        <v>869</v>
      </c>
      <c r="J1199" s="74">
        <v>435</v>
      </c>
      <c r="K1199" s="74">
        <v>50</v>
      </c>
      <c r="L1199" s="74">
        <v>32</v>
      </c>
      <c r="M1199" s="74">
        <v>41</v>
      </c>
      <c r="N1199" s="74">
        <v>72</v>
      </c>
      <c r="O1199" s="74">
        <f>SUM(K1199,L1199,M1199,N1199)</f>
        <v>195</v>
      </c>
      <c r="P1199" s="74" t="s">
        <v>1079</v>
      </c>
      <c r="Q1199" s="74">
        <v>100</v>
      </c>
      <c r="R1199" s="74">
        <v>1</v>
      </c>
      <c r="S1199" s="74" t="s">
        <v>1012</v>
      </c>
      <c r="T1199" s="74">
        <v>1536</v>
      </c>
      <c r="U1199" s="74">
        <v>1551</v>
      </c>
      <c r="V1199" s="74">
        <v>1593</v>
      </c>
      <c r="W1199" s="74">
        <v>1615</v>
      </c>
      <c r="X1199" s="74">
        <v>83</v>
      </c>
      <c r="Y1199" s="74">
        <v>79</v>
      </c>
      <c r="Z1199" s="74" t="s">
        <v>1004</v>
      </c>
      <c r="AA1199" s="74" t="s">
        <v>1005</v>
      </c>
      <c r="AB1199" s="74" t="s">
        <v>1006</v>
      </c>
      <c r="AC1199" s="74" t="s">
        <v>1007</v>
      </c>
      <c r="AD1199" s="74" t="s">
        <v>1008</v>
      </c>
      <c r="AE1199" s="74" t="s">
        <v>1027</v>
      </c>
      <c r="AF1199" s="74">
        <v>2</v>
      </c>
      <c r="AG1199" s="74" t="s">
        <v>1004</v>
      </c>
      <c r="AH1199" s="74">
        <v>0</v>
      </c>
      <c r="AI1199" s="104">
        <v>0</v>
      </c>
    </row>
    <row r="1200" spans="1:35">
      <c r="A1200" s="95">
        <v>566</v>
      </c>
      <c r="B1200" s="74" t="s">
        <v>86</v>
      </c>
      <c r="C1200" s="74" t="s">
        <v>1581</v>
      </c>
      <c r="D1200" s="74" t="s">
        <v>1581</v>
      </c>
      <c r="E1200" s="99" t="str">
        <f>HYPERLINK("[映雪.xlsx]类型!B17",'类型（5）'!$C$17)</f>
        <v>记者</v>
      </c>
      <c r="F1200" s="74" t="s">
        <v>1001</v>
      </c>
      <c r="G1200" s="74" t="s">
        <v>1002</v>
      </c>
      <c r="H1200" s="74">
        <v>927</v>
      </c>
      <c r="I1200" s="74">
        <v>927</v>
      </c>
      <c r="J1200" s="74">
        <v>7</v>
      </c>
      <c r="K1200" s="74">
        <v>50</v>
      </c>
      <c r="L1200" s="74">
        <v>45</v>
      </c>
      <c r="M1200" s="74">
        <v>53</v>
      </c>
      <c r="N1200" s="74">
        <v>72</v>
      </c>
      <c r="O1200" s="74">
        <f>SUM(K1200,L1200,M1200,N1200)</f>
        <v>220</v>
      </c>
      <c r="P1200" s="74" t="s">
        <v>1053</v>
      </c>
      <c r="Q1200" s="74">
        <v>100</v>
      </c>
      <c r="R1200" s="74">
        <v>1</v>
      </c>
      <c r="S1200" s="74" t="s">
        <v>1012</v>
      </c>
      <c r="T1200" s="74">
        <v>1547</v>
      </c>
      <c r="U1200" s="74">
        <v>1562</v>
      </c>
      <c r="V1200" s="74">
        <v>1581</v>
      </c>
      <c r="W1200" s="74">
        <v>1615</v>
      </c>
      <c r="X1200" s="74">
        <v>84</v>
      </c>
      <c r="Y1200" s="74">
        <v>30</v>
      </c>
      <c r="Z1200" s="74" t="s">
        <v>1004</v>
      </c>
      <c r="AA1200" s="74" t="s">
        <v>1004</v>
      </c>
      <c r="AB1200" s="74" t="s">
        <v>1006</v>
      </c>
      <c r="AC1200" s="74" t="s">
        <v>1007</v>
      </c>
      <c r="AD1200" s="74" t="s">
        <v>1008</v>
      </c>
      <c r="AE1200" s="74" t="s">
        <v>1027</v>
      </c>
      <c r="AF1200" s="74">
        <v>4</v>
      </c>
      <c r="AG1200" s="74" t="s">
        <v>1004</v>
      </c>
      <c r="AH1200" s="74">
        <v>0</v>
      </c>
      <c r="AI1200" s="104">
        <v>0</v>
      </c>
    </row>
    <row r="1201" spans="1:35">
      <c r="A1201" s="95">
        <v>575</v>
      </c>
      <c r="B1201" s="74" t="s">
        <v>58</v>
      </c>
      <c r="C1201" s="74" t="s">
        <v>1589</v>
      </c>
      <c r="D1201" s="74" t="s">
        <v>1589</v>
      </c>
      <c r="E1201" s="74" t="str">
        <f>HYPERLINK("[映雪.xlsx]类型!B1",'类型（5）'!$C$1)</f>
        <v>均衡</v>
      </c>
      <c r="F1201" s="74" t="s">
        <v>1001</v>
      </c>
      <c r="G1201" s="74" t="s">
        <v>1002</v>
      </c>
      <c r="H1201" s="74">
        <v>337</v>
      </c>
      <c r="I1201" s="74">
        <v>337</v>
      </c>
      <c r="J1201" s="74">
        <v>87</v>
      </c>
      <c r="K1201" s="74">
        <v>50</v>
      </c>
      <c r="L1201" s="74">
        <v>41</v>
      </c>
      <c r="M1201" s="74">
        <v>55</v>
      </c>
      <c r="N1201" s="74">
        <v>73</v>
      </c>
      <c r="O1201" s="74">
        <f>SUM(K1201,L1201,M1201,N1201)</f>
        <v>219</v>
      </c>
      <c r="P1201" s="74" t="s">
        <v>1079</v>
      </c>
      <c r="Q1201" s="74">
        <v>100</v>
      </c>
      <c r="R1201" s="74">
        <v>1</v>
      </c>
      <c r="S1201" s="74" t="s">
        <v>1012</v>
      </c>
      <c r="T1201" s="74">
        <v>1521</v>
      </c>
      <c r="U1201" s="74">
        <v>1536</v>
      </c>
      <c r="V1201" s="74">
        <v>1573</v>
      </c>
      <c r="W1201" s="74">
        <v>1615</v>
      </c>
      <c r="X1201" s="74">
        <v>51</v>
      </c>
      <c r="Y1201" s="74">
        <v>49</v>
      </c>
      <c r="Z1201" s="74" t="s">
        <v>1004</v>
      </c>
      <c r="AA1201" s="74" t="s">
        <v>1004</v>
      </c>
      <c r="AB1201" s="74" t="s">
        <v>1006</v>
      </c>
      <c r="AC1201" s="74" t="s">
        <v>1007</v>
      </c>
      <c r="AD1201" s="74" t="s">
        <v>1008</v>
      </c>
      <c r="AE1201" s="74" t="s">
        <v>1027</v>
      </c>
      <c r="AF1201" s="74">
        <v>4</v>
      </c>
      <c r="AG1201" s="74" t="s">
        <v>1004</v>
      </c>
      <c r="AH1201" s="74">
        <v>0</v>
      </c>
      <c r="AI1201" s="104">
        <v>0</v>
      </c>
    </row>
    <row r="1202" spans="1:35">
      <c r="A1202" s="95">
        <v>597</v>
      </c>
      <c r="B1202" s="74" t="s">
        <v>122</v>
      </c>
      <c r="C1202" s="74" t="s">
        <v>1609</v>
      </c>
      <c r="D1202" s="74" t="s">
        <v>1609</v>
      </c>
      <c r="E1202" s="74" t="str">
        <f>HYPERLINK("[映雪.xlsx]类型!B4",'类型（5）'!$C$4)</f>
        <v>智慧强化</v>
      </c>
      <c r="F1202" s="74" t="s">
        <v>1001</v>
      </c>
      <c r="G1202" s="74" t="s">
        <v>1002</v>
      </c>
      <c r="H1202" s="74">
        <v>475</v>
      </c>
      <c r="I1202" s="74">
        <v>475</v>
      </c>
      <c r="J1202" s="74">
        <v>76</v>
      </c>
      <c r="K1202" s="74">
        <v>50</v>
      </c>
      <c r="L1202" s="74">
        <v>53</v>
      </c>
      <c r="M1202" s="74">
        <v>70</v>
      </c>
      <c r="N1202" s="74">
        <v>70</v>
      </c>
      <c r="O1202" s="74">
        <f>SUM(K1202,L1202,M1202,N1202)</f>
        <v>243</v>
      </c>
      <c r="P1202" s="74" t="s">
        <v>1035</v>
      </c>
      <c r="Q1202" s="74">
        <v>100</v>
      </c>
      <c r="R1202" s="74">
        <v>1</v>
      </c>
      <c r="S1202" s="74" t="s">
        <v>1012</v>
      </c>
      <c r="T1202" s="74">
        <v>1554</v>
      </c>
      <c r="U1202" s="74">
        <v>1569</v>
      </c>
      <c r="V1202" s="74">
        <v>1626</v>
      </c>
      <c r="W1202" s="74">
        <v>1615</v>
      </c>
      <c r="X1202" s="74">
        <v>6</v>
      </c>
      <c r="Y1202" s="74">
        <v>30</v>
      </c>
      <c r="Z1202" s="74" t="s">
        <v>1004</v>
      </c>
      <c r="AA1202" s="74" t="s">
        <v>1005</v>
      </c>
      <c r="AB1202" s="74" t="s">
        <v>1006</v>
      </c>
      <c r="AC1202" s="74" t="s">
        <v>1007</v>
      </c>
      <c r="AD1202" s="74" t="s">
        <v>1023</v>
      </c>
      <c r="AE1202" s="74" t="s">
        <v>1009</v>
      </c>
      <c r="AF1202" s="74">
        <v>9</v>
      </c>
      <c r="AG1202" s="74" t="s">
        <v>1005</v>
      </c>
      <c r="AH1202" s="74">
        <v>0</v>
      </c>
      <c r="AI1202" s="104">
        <v>63</v>
      </c>
    </row>
    <row r="1203" spans="1:35">
      <c r="A1203" s="95">
        <v>783</v>
      </c>
      <c r="B1203" s="74" t="s">
        <v>32</v>
      </c>
      <c r="C1203" s="74" t="s">
        <v>1774</v>
      </c>
      <c r="D1203" s="74" t="s">
        <v>1774</v>
      </c>
      <c r="E1203" s="74" t="str">
        <f>HYPERLINK("[映雪.xlsx]类型!B28",'类型（5）'!$C$28)</f>
        <v>战法师</v>
      </c>
      <c r="F1203" s="74" t="s">
        <v>1001</v>
      </c>
      <c r="G1203" s="74" t="s">
        <v>1002</v>
      </c>
      <c r="H1203" s="74">
        <v>437</v>
      </c>
      <c r="I1203" s="74">
        <v>437</v>
      </c>
      <c r="J1203" s="74">
        <v>518</v>
      </c>
      <c r="K1203" s="74">
        <v>50</v>
      </c>
      <c r="L1203" s="74">
        <v>87</v>
      </c>
      <c r="M1203" s="74">
        <v>66</v>
      </c>
      <c r="N1203" s="74">
        <v>54</v>
      </c>
      <c r="O1203" s="74">
        <f>SUM(K1203,L1203,M1203,N1203)</f>
        <v>257</v>
      </c>
      <c r="P1203" s="74" t="s">
        <v>1037</v>
      </c>
      <c r="Q1203" s="74">
        <v>100</v>
      </c>
      <c r="R1203" s="74">
        <v>1</v>
      </c>
      <c r="S1203" s="74" t="s">
        <v>1012</v>
      </c>
      <c r="T1203" s="74">
        <v>1467</v>
      </c>
      <c r="U1203" s="74">
        <v>1482</v>
      </c>
      <c r="V1203" s="74">
        <v>1557</v>
      </c>
      <c r="W1203" s="74">
        <v>1615</v>
      </c>
      <c r="X1203" s="74">
        <v>35</v>
      </c>
      <c r="Y1203" s="74">
        <v>22</v>
      </c>
      <c r="Z1203" s="74" t="s">
        <v>1004</v>
      </c>
      <c r="AA1203" s="74" t="s">
        <v>1005</v>
      </c>
      <c r="AB1203" s="74" t="s">
        <v>1006</v>
      </c>
      <c r="AC1203" s="74" t="s">
        <v>1007</v>
      </c>
      <c r="AD1203" s="74" t="s">
        <v>1016</v>
      </c>
      <c r="AE1203" s="74" t="s">
        <v>1013</v>
      </c>
      <c r="AF1203" s="74">
        <v>12</v>
      </c>
      <c r="AG1203" s="74" t="s">
        <v>1004</v>
      </c>
      <c r="AH1203" s="74">
        <v>0</v>
      </c>
      <c r="AI1203" s="104">
        <v>0</v>
      </c>
    </row>
    <row r="1204" spans="1:35">
      <c r="A1204" s="95">
        <v>792</v>
      </c>
      <c r="B1204" s="74" t="s">
        <v>32</v>
      </c>
      <c r="C1204" s="74" t="s">
        <v>1782</v>
      </c>
      <c r="D1204" s="74" t="s">
        <v>1782</v>
      </c>
      <c r="E1204" s="96" t="str">
        <f>HYPERLINK("[映雪.xlsx]类型!B23",'类型（5）'!$C$23)</f>
        <v>管家</v>
      </c>
      <c r="F1204" s="74" t="s">
        <v>1001</v>
      </c>
      <c r="G1204" s="74" t="s">
        <v>1002</v>
      </c>
      <c r="H1204" s="74">
        <v>677</v>
      </c>
      <c r="I1204" s="74">
        <v>677</v>
      </c>
      <c r="J1204" s="74">
        <v>520</v>
      </c>
      <c r="K1204" s="74">
        <v>50</v>
      </c>
      <c r="L1204" s="74">
        <v>72</v>
      </c>
      <c r="M1204" s="74">
        <v>64</v>
      </c>
      <c r="N1204" s="74">
        <v>79</v>
      </c>
      <c r="O1204" s="74">
        <f>SUM(K1204,L1204,M1204,N1204)</f>
        <v>265</v>
      </c>
      <c r="P1204" s="74" t="s">
        <v>1029</v>
      </c>
      <c r="Q1204" s="74">
        <v>100</v>
      </c>
      <c r="R1204" s="74">
        <v>1</v>
      </c>
      <c r="S1204" s="74" t="s">
        <v>1012</v>
      </c>
      <c r="T1204" s="74">
        <v>1526</v>
      </c>
      <c r="U1204" s="74">
        <v>1541</v>
      </c>
      <c r="V1204" s="74">
        <v>1584</v>
      </c>
      <c r="W1204" s="74">
        <v>1615</v>
      </c>
      <c r="X1204" s="74">
        <v>38</v>
      </c>
      <c r="Y1204" s="74">
        <v>13</v>
      </c>
      <c r="Z1204" s="74" t="s">
        <v>1004</v>
      </c>
      <c r="AA1204" s="74" t="s">
        <v>1005</v>
      </c>
      <c r="AB1204" s="74" t="s">
        <v>1006</v>
      </c>
      <c r="AC1204" s="74" t="s">
        <v>1007</v>
      </c>
      <c r="AD1204" s="74" t="s">
        <v>1008</v>
      </c>
      <c r="AE1204" s="74" t="s">
        <v>1027</v>
      </c>
      <c r="AF1204" s="74">
        <v>8</v>
      </c>
      <c r="AG1204" s="74" t="s">
        <v>1005</v>
      </c>
      <c r="AH1204" s="74">
        <v>0</v>
      </c>
      <c r="AI1204" s="104">
        <v>0</v>
      </c>
    </row>
    <row r="1205" spans="1:35">
      <c r="A1205" s="95">
        <v>816</v>
      </c>
      <c r="B1205" s="74" t="s">
        <v>62</v>
      </c>
      <c r="C1205" s="74" t="s">
        <v>1804</v>
      </c>
      <c r="D1205" s="74" t="s">
        <v>1804</v>
      </c>
      <c r="E1205" s="99" t="str">
        <f>HYPERLINK("[映雪.xlsx]类型!B17",'类型（5）'!$C$17)</f>
        <v>记者</v>
      </c>
      <c r="F1205" s="74" t="s">
        <v>1001</v>
      </c>
      <c r="G1205" s="74" t="s">
        <v>1002</v>
      </c>
      <c r="H1205" s="74">
        <v>629</v>
      </c>
      <c r="I1205" s="74">
        <v>629</v>
      </c>
      <c r="J1205" s="74">
        <v>110</v>
      </c>
      <c r="K1205" s="74">
        <v>50</v>
      </c>
      <c r="L1205" s="74">
        <v>51</v>
      </c>
      <c r="M1205" s="74">
        <v>54</v>
      </c>
      <c r="N1205" s="74">
        <v>52</v>
      </c>
      <c r="O1205" s="74">
        <f>SUM(K1205,L1205,M1205,N1205)</f>
        <v>207</v>
      </c>
      <c r="P1205" s="74" t="s">
        <v>1064</v>
      </c>
      <c r="Q1205" s="74">
        <v>100</v>
      </c>
      <c r="R1205" s="74">
        <v>1</v>
      </c>
      <c r="S1205" s="74" t="s">
        <v>1012</v>
      </c>
      <c r="T1205" s="74">
        <v>1532</v>
      </c>
      <c r="U1205" s="74">
        <v>1547</v>
      </c>
      <c r="V1205" s="74">
        <v>1619</v>
      </c>
      <c r="W1205" s="74">
        <v>1615</v>
      </c>
      <c r="X1205" s="74">
        <v>56</v>
      </c>
      <c r="Y1205" s="74">
        <v>79</v>
      </c>
      <c r="Z1205" s="74" t="s">
        <v>1004</v>
      </c>
      <c r="AA1205" s="74" t="s">
        <v>1005</v>
      </c>
      <c r="AB1205" s="74" t="s">
        <v>1006</v>
      </c>
      <c r="AC1205" s="74" t="s">
        <v>1007</v>
      </c>
      <c r="AD1205" s="74" t="s">
        <v>1023</v>
      </c>
      <c r="AE1205" s="74" t="s">
        <v>1017</v>
      </c>
      <c r="AF1205" s="74">
        <v>5</v>
      </c>
      <c r="AG1205" s="74" t="s">
        <v>1005</v>
      </c>
      <c r="AH1205" s="74">
        <v>0</v>
      </c>
      <c r="AI1205" s="104">
        <v>0</v>
      </c>
    </row>
    <row r="1206" spans="1:35">
      <c r="A1206" s="95">
        <v>822</v>
      </c>
      <c r="B1206" s="74" t="s">
        <v>62</v>
      </c>
      <c r="C1206" s="74" t="s">
        <v>745</v>
      </c>
      <c r="D1206" s="74" t="s">
        <v>745</v>
      </c>
      <c r="E1206" s="74" t="str">
        <f>HYPERLINK("[映雪.xlsx]类型!B19",'类型（5）'!$C$19)</f>
        <v>妖精</v>
      </c>
      <c r="F1206" s="74" t="s">
        <v>1001</v>
      </c>
      <c r="G1206" s="74" t="s">
        <v>1002</v>
      </c>
      <c r="H1206" s="74">
        <v>585</v>
      </c>
      <c r="I1206" s="74">
        <v>585</v>
      </c>
      <c r="J1206" s="74">
        <v>110</v>
      </c>
      <c r="K1206" s="74">
        <v>50</v>
      </c>
      <c r="L1206" s="74">
        <v>57</v>
      </c>
      <c r="M1206" s="74">
        <v>26</v>
      </c>
      <c r="N1206" s="74">
        <v>31</v>
      </c>
      <c r="O1206" s="74">
        <f>SUM(K1206,L1206,M1206,N1206)</f>
        <v>164</v>
      </c>
      <c r="P1206" s="74" t="s">
        <v>1036</v>
      </c>
      <c r="Q1206" s="74">
        <v>100</v>
      </c>
      <c r="R1206" s="74">
        <v>1</v>
      </c>
      <c r="S1206" s="74" t="s">
        <v>1012</v>
      </c>
      <c r="T1206" s="74">
        <v>1551</v>
      </c>
      <c r="U1206" s="74">
        <v>1566</v>
      </c>
      <c r="V1206" s="74">
        <v>1585</v>
      </c>
      <c r="W1206" s="74">
        <v>1615</v>
      </c>
      <c r="X1206" s="74">
        <v>29</v>
      </c>
      <c r="Y1206" s="74">
        <v>59</v>
      </c>
      <c r="Z1206" s="74" t="s">
        <v>1004</v>
      </c>
      <c r="AA1206" s="74" t="s">
        <v>1004</v>
      </c>
      <c r="AB1206" s="74" t="s">
        <v>1006</v>
      </c>
      <c r="AC1206" s="74" t="s">
        <v>1007</v>
      </c>
      <c r="AD1206" s="74" t="s">
        <v>1023</v>
      </c>
      <c r="AE1206" s="74" t="s">
        <v>1017</v>
      </c>
      <c r="AF1206" s="74">
        <v>4</v>
      </c>
      <c r="AG1206" s="74" t="s">
        <v>1004</v>
      </c>
      <c r="AH1206" s="74">
        <v>0</v>
      </c>
      <c r="AI1206" s="104">
        <v>0</v>
      </c>
    </row>
    <row r="1207" spans="1:35">
      <c r="A1207" s="95">
        <v>899</v>
      </c>
      <c r="B1207" s="74" t="s">
        <v>72</v>
      </c>
      <c r="C1207" s="74" t="s">
        <v>1875</v>
      </c>
      <c r="D1207" s="74" t="s">
        <v>1875</v>
      </c>
      <c r="E1207" s="99" t="str">
        <f>HYPERLINK("[映雪.xlsx]类型!B36",'类型（5）'!$C$36)</f>
        <v>文学家</v>
      </c>
      <c r="F1207" s="74" t="s">
        <v>1001</v>
      </c>
      <c r="G1207" s="74" t="s">
        <v>1002</v>
      </c>
      <c r="H1207" s="74">
        <v>712</v>
      </c>
      <c r="I1207" s="74">
        <v>712</v>
      </c>
      <c r="J1207" s="74">
        <v>165</v>
      </c>
      <c r="K1207" s="74">
        <v>50</v>
      </c>
      <c r="L1207" s="74">
        <v>56</v>
      </c>
      <c r="M1207" s="74">
        <v>67</v>
      </c>
      <c r="N1207" s="74">
        <v>68</v>
      </c>
      <c r="O1207" s="74">
        <f>SUM(K1207,L1207,M1207,N1207)</f>
        <v>241</v>
      </c>
      <c r="P1207" s="74" t="s">
        <v>1049</v>
      </c>
      <c r="Q1207" s="74">
        <v>100</v>
      </c>
      <c r="R1207" s="74">
        <v>1</v>
      </c>
      <c r="S1207" s="74" t="s">
        <v>1012</v>
      </c>
      <c r="T1207" s="74">
        <v>1509</v>
      </c>
      <c r="U1207" s="74">
        <v>1524</v>
      </c>
      <c r="V1207" s="74">
        <v>1558</v>
      </c>
      <c r="W1207" s="74">
        <v>1615</v>
      </c>
      <c r="X1207" s="74">
        <v>24</v>
      </c>
      <c r="Y1207" s="74">
        <v>85</v>
      </c>
      <c r="Z1207" s="74" t="s">
        <v>1004</v>
      </c>
      <c r="AA1207" s="74" t="s">
        <v>1004</v>
      </c>
      <c r="AB1207" s="74" t="s">
        <v>1006</v>
      </c>
      <c r="AC1207" s="74" t="s">
        <v>1007</v>
      </c>
      <c r="AD1207" s="74" t="s">
        <v>1023</v>
      </c>
      <c r="AE1207" s="74" t="s">
        <v>1017</v>
      </c>
      <c r="AF1207" s="74">
        <v>7</v>
      </c>
      <c r="AG1207" s="74" t="s">
        <v>1004</v>
      </c>
      <c r="AH1207" s="74">
        <v>0</v>
      </c>
      <c r="AI1207" s="104">
        <v>0</v>
      </c>
    </row>
    <row r="1208" spans="1:35">
      <c r="A1208" s="95">
        <v>1038</v>
      </c>
      <c r="B1208" s="74" t="s">
        <v>112</v>
      </c>
      <c r="C1208" s="74" t="s">
        <v>2001</v>
      </c>
      <c r="D1208" s="74" t="s">
        <v>2001</v>
      </c>
      <c r="E1208" s="74" t="str">
        <f>HYPERLINK("[映雪.xlsx]类型!B46",'类型（5）'!$C$46)</f>
        <v>麻将</v>
      </c>
      <c r="F1208" s="74" t="s">
        <v>1001</v>
      </c>
      <c r="G1208" s="74" t="s">
        <v>1002</v>
      </c>
      <c r="H1208" s="74">
        <v>1038</v>
      </c>
      <c r="I1208" s="74">
        <v>1038</v>
      </c>
      <c r="J1208" s="74">
        <v>106</v>
      </c>
      <c r="K1208" s="74">
        <v>50</v>
      </c>
      <c r="L1208" s="74">
        <v>48</v>
      </c>
      <c r="M1208" s="74">
        <v>70</v>
      </c>
      <c r="N1208" s="74">
        <v>66</v>
      </c>
      <c r="O1208" s="74">
        <f>SUM(K1208,L1208,M1208,N1208)</f>
        <v>234</v>
      </c>
      <c r="P1208" s="74" t="s">
        <v>1029</v>
      </c>
      <c r="Q1208" s="74">
        <v>100</v>
      </c>
      <c r="R1208" s="74">
        <v>1</v>
      </c>
      <c r="S1208" s="74" t="s">
        <v>1012</v>
      </c>
      <c r="T1208" s="74">
        <v>1570</v>
      </c>
      <c r="U1208" s="74">
        <v>1585</v>
      </c>
      <c r="V1208" s="74">
        <v>1614</v>
      </c>
      <c r="W1208" s="74">
        <v>1615</v>
      </c>
      <c r="X1208" s="74">
        <v>85</v>
      </c>
      <c r="Y1208" s="74">
        <v>11</v>
      </c>
      <c r="Z1208" s="74" t="s">
        <v>1004</v>
      </c>
      <c r="AA1208" s="74" t="s">
        <v>1004</v>
      </c>
      <c r="AB1208" s="74" t="s">
        <v>1006</v>
      </c>
      <c r="AC1208" s="74" t="s">
        <v>1007</v>
      </c>
      <c r="AD1208" s="74" t="s">
        <v>1023</v>
      </c>
      <c r="AE1208" s="74" t="s">
        <v>1009</v>
      </c>
      <c r="AF1208" s="74">
        <v>5</v>
      </c>
      <c r="AG1208" s="74" t="s">
        <v>1004</v>
      </c>
      <c r="AH1208" s="74">
        <v>0</v>
      </c>
      <c r="AI1208" s="104">
        <v>0</v>
      </c>
    </row>
    <row r="1209" spans="1:35">
      <c r="A1209" s="95">
        <v>1085</v>
      </c>
      <c r="B1209" s="74" t="s">
        <v>28</v>
      </c>
      <c r="C1209" s="74" t="s">
        <v>2043</v>
      </c>
      <c r="D1209" s="74" t="s">
        <v>2043</v>
      </c>
      <c r="E1209" s="99" t="str">
        <f>HYPERLINK("[映雪.xlsx]类型!B11",'类型（5）'!$C$11)</f>
        <v>人偶</v>
      </c>
      <c r="F1209" s="74" t="s">
        <v>1001</v>
      </c>
      <c r="G1209" s="74" t="s">
        <v>1002</v>
      </c>
      <c r="H1209" s="74">
        <v>1085</v>
      </c>
      <c r="I1209" s="74">
        <v>1085</v>
      </c>
      <c r="J1209" s="74">
        <v>373</v>
      </c>
      <c r="K1209" s="74">
        <v>50</v>
      </c>
      <c r="L1209" s="74">
        <v>54</v>
      </c>
      <c r="M1209" s="74">
        <v>77</v>
      </c>
      <c r="N1209" s="74">
        <v>77</v>
      </c>
      <c r="O1209" s="74">
        <f>SUM(K1209,L1209,M1209,N1209)</f>
        <v>258</v>
      </c>
      <c r="P1209" s="74" t="s">
        <v>1031</v>
      </c>
      <c r="Q1209" s="74">
        <v>100</v>
      </c>
      <c r="R1209" s="74">
        <v>1</v>
      </c>
      <c r="S1209" s="74" t="s">
        <v>1012</v>
      </c>
      <c r="T1209" s="74">
        <v>1590</v>
      </c>
      <c r="U1209" s="74">
        <v>1605</v>
      </c>
      <c r="V1209" s="74">
        <v>1630</v>
      </c>
      <c r="W1209" s="74">
        <v>1615</v>
      </c>
      <c r="X1209" s="74">
        <v>35</v>
      </c>
      <c r="Y1209" s="74">
        <v>44</v>
      </c>
      <c r="Z1209" s="74" t="s">
        <v>1004</v>
      </c>
      <c r="AA1209" s="74" t="s">
        <v>1004</v>
      </c>
      <c r="AB1209" s="74" t="s">
        <v>1006</v>
      </c>
      <c r="AC1209" s="74" t="s">
        <v>1400</v>
      </c>
      <c r="AD1209" s="74" t="s">
        <v>1008</v>
      </c>
      <c r="AE1209" s="74" t="s">
        <v>1027</v>
      </c>
      <c r="AF1209" s="74">
        <v>7</v>
      </c>
      <c r="AG1209" s="74" t="s">
        <v>1004</v>
      </c>
      <c r="AH1209" s="74">
        <v>0</v>
      </c>
      <c r="AI1209" s="104">
        <v>0</v>
      </c>
    </row>
    <row r="1210" spans="1:35">
      <c r="A1210" s="95">
        <v>1158</v>
      </c>
      <c r="B1210" s="74" t="s">
        <v>56</v>
      </c>
      <c r="C1210" s="74" t="s">
        <v>2112</v>
      </c>
      <c r="D1210" s="74" t="s">
        <v>2112</v>
      </c>
      <c r="E1210" s="99" t="str">
        <f>HYPERLINK("[映雪.xlsx]类型!B36",'类型（5）'!$C$36)</f>
        <v>文学家</v>
      </c>
      <c r="F1210" s="74" t="s">
        <v>1001</v>
      </c>
      <c r="G1210" s="74" t="s">
        <v>1002</v>
      </c>
      <c r="H1210" s="74">
        <v>1280</v>
      </c>
      <c r="I1210" s="74">
        <v>1280</v>
      </c>
      <c r="J1210" s="74">
        <v>143</v>
      </c>
      <c r="K1210" s="74">
        <v>50</v>
      </c>
      <c r="L1210" s="74">
        <v>26</v>
      </c>
      <c r="M1210" s="74">
        <v>77</v>
      </c>
      <c r="N1210" s="74">
        <v>73</v>
      </c>
      <c r="O1210" s="74">
        <f>SUM(K1210,L1210,M1210,N1210)</f>
        <v>226</v>
      </c>
      <c r="P1210" s="74" t="s">
        <v>1031</v>
      </c>
      <c r="Q1210" s="74">
        <v>100</v>
      </c>
      <c r="R1210" s="74">
        <v>1</v>
      </c>
      <c r="S1210" s="74" t="s">
        <v>1012</v>
      </c>
      <c r="T1210" s="74">
        <v>1502</v>
      </c>
      <c r="U1210" s="74">
        <v>1517</v>
      </c>
      <c r="V1210" s="74">
        <v>1582</v>
      </c>
      <c r="W1210" s="74">
        <v>1615</v>
      </c>
      <c r="X1210" s="74">
        <v>93</v>
      </c>
      <c r="Y1210" s="74">
        <v>45</v>
      </c>
      <c r="Z1210" s="74" t="s">
        <v>1004</v>
      </c>
      <c r="AA1210" s="74" t="s">
        <v>1005</v>
      </c>
      <c r="AB1210" s="74" t="s">
        <v>1006</v>
      </c>
      <c r="AC1210" s="74" t="s">
        <v>1062</v>
      </c>
      <c r="AD1210" s="74" t="s">
        <v>1023</v>
      </c>
      <c r="AE1210" s="74" t="s">
        <v>1009</v>
      </c>
      <c r="AF1210" s="74">
        <v>6</v>
      </c>
      <c r="AG1210" s="74" t="s">
        <v>1005</v>
      </c>
      <c r="AH1210" s="74">
        <v>0</v>
      </c>
      <c r="AI1210" s="104">
        <v>0</v>
      </c>
    </row>
    <row r="1211" spans="1:35">
      <c r="A1211" s="95">
        <v>1168</v>
      </c>
      <c r="B1211" s="74" t="s">
        <v>160</v>
      </c>
      <c r="C1211" s="74" t="s">
        <v>2119</v>
      </c>
      <c r="D1211" s="74" t="s">
        <v>2119</v>
      </c>
      <c r="E1211" s="74" t="str">
        <f>HYPERLINK("[映雪.xlsx]类型!B6",'类型（5）'!$C$6)</f>
        <v>统御全能</v>
      </c>
      <c r="F1211" s="74" t="s">
        <v>1001</v>
      </c>
      <c r="G1211" s="74" t="s">
        <v>1002</v>
      </c>
      <c r="H1211" s="74">
        <v>1254</v>
      </c>
      <c r="I1211" s="74">
        <v>1254</v>
      </c>
      <c r="J1211" s="74">
        <v>20</v>
      </c>
      <c r="K1211" s="74">
        <v>50</v>
      </c>
      <c r="L1211" s="74">
        <v>55</v>
      </c>
      <c r="M1211" s="74">
        <v>60</v>
      </c>
      <c r="N1211" s="74">
        <v>74</v>
      </c>
      <c r="O1211" s="74">
        <f>SUM(K1211,L1211,M1211,N1211)</f>
        <v>239</v>
      </c>
      <c r="P1211" s="74" t="s">
        <v>1064</v>
      </c>
      <c r="Q1211" s="74">
        <v>100</v>
      </c>
      <c r="R1211" s="74">
        <v>1</v>
      </c>
      <c r="S1211" s="74" t="s">
        <v>1012</v>
      </c>
      <c r="T1211" s="74">
        <v>1511</v>
      </c>
      <c r="U1211" s="74">
        <v>1526</v>
      </c>
      <c r="V1211" s="74">
        <v>1560</v>
      </c>
      <c r="W1211" s="74">
        <v>1615</v>
      </c>
      <c r="X1211" s="74">
        <v>30</v>
      </c>
      <c r="Y1211" s="74">
        <v>56</v>
      </c>
      <c r="Z1211" s="74" t="s">
        <v>1004</v>
      </c>
      <c r="AA1211" s="74" t="s">
        <v>1005</v>
      </c>
      <c r="AB1211" s="74" t="s">
        <v>1006</v>
      </c>
      <c r="AC1211" s="74" t="s">
        <v>1007</v>
      </c>
      <c r="AD1211" s="74" t="s">
        <v>1008</v>
      </c>
      <c r="AE1211" s="74" t="s">
        <v>1027</v>
      </c>
      <c r="AF1211" s="74">
        <v>13</v>
      </c>
      <c r="AG1211" s="74" t="s">
        <v>1004</v>
      </c>
      <c r="AH1211" s="74">
        <v>0</v>
      </c>
      <c r="AI1211" s="104">
        <v>38</v>
      </c>
    </row>
    <row r="1212" spans="1:35">
      <c r="A1212" s="95">
        <v>1190</v>
      </c>
      <c r="B1212" s="74" t="s">
        <v>142</v>
      </c>
      <c r="C1212" s="74" t="s">
        <v>2139</v>
      </c>
      <c r="D1212" s="74" t="s">
        <v>2139</v>
      </c>
      <c r="E1212" s="96" t="str">
        <f>HYPERLINK("[映雪.xlsx]类型!B24",'类型（5）'!$C$24)</f>
        <v>艺术家</v>
      </c>
      <c r="F1212" s="74" t="s">
        <v>1001</v>
      </c>
      <c r="G1212" s="74" t="s">
        <v>1002</v>
      </c>
      <c r="H1212" s="74">
        <v>1283</v>
      </c>
      <c r="I1212" s="74">
        <v>1283</v>
      </c>
      <c r="J1212" s="74">
        <v>187</v>
      </c>
      <c r="K1212" s="74">
        <v>50</v>
      </c>
      <c r="L1212" s="74">
        <v>64</v>
      </c>
      <c r="M1212" s="74">
        <v>65</v>
      </c>
      <c r="N1212" s="74">
        <v>69</v>
      </c>
      <c r="O1212" s="74">
        <f>SUM(K1212,L1212,M1212,N1212)</f>
        <v>248</v>
      </c>
      <c r="P1212" s="74" t="s">
        <v>1047</v>
      </c>
      <c r="Q1212" s="74">
        <v>100</v>
      </c>
      <c r="R1212" s="74">
        <v>1</v>
      </c>
      <c r="S1212" s="74" t="s">
        <v>1012</v>
      </c>
      <c r="T1212" s="74">
        <v>1519</v>
      </c>
      <c r="U1212" s="74">
        <v>1534</v>
      </c>
      <c r="V1212" s="74">
        <v>1573</v>
      </c>
      <c r="W1212" s="74">
        <v>1615</v>
      </c>
      <c r="X1212" s="74">
        <v>50</v>
      </c>
      <c r="Y1212" s="74">
        <v>38</v>
      </c>
      <c r="Z1212" s="74" t="s">
        <v>1004</v>
      </c>
      <c r="AA1212" s="74" t="s">
        <v>1004</v>
      </c>
      <c r="AB1212" s="74" t="s">
        <v>1006</v>
      </c>
      <c r="AC1212" s="74" t="s">
        <v>1007</v>
      </c>
      <c r="AD1212" s="74" t="s">
        <v>1023</v>
      </c>
      <c r="AE1212" s="74" t="s">
        <v>1013</v>
      </c>
      <c r="AF1212" s="74">
        <v>7</v>
      </c>
      <c r="AG1212" s="74" t="s">
        <v>1004</v>
      </c>
      <c r="AH1212" s="74">
        <v>0</v>
      </c>
      <c r="AI1212" s="104">
        <v>0</v>
      </c>
    </row>
    <row r="1213" spans="1:35">
      <c r="A1213" s="95">
        <v>1210</v>
      </c>
      <c r="B1213" s="74" t="s">
        <v>88</v>
      </c>
      <c r="C1213" s="74" t="s">
        <v>2156</v>
      </c>
      <c r="D1213" s="74" t="s">
        <v>2156</v>
      </c>
      <c r="E1213" s="99" t="str">
        <f>HYPERLINK("[映雪.xlsx]类型!B39",'类型（5）'!$C$39)</f>
        <v>狙撃手</v>
      </c>
      <c r="F1213" s="74" t="s">
        <v>1001</v>
      </c>
      <c r="G1213" s="74" t="s">
        <v>1002</v>
      </c>
      <c r="H1213" s="74">
        <v>1158</v>
      </c>
      <c r="I1213" s="74">
        <v>1158</v>
      </c>
      <c r="J1213" s="74">
        <v>484</v>
      </c>
      <c r="K1213" s="74">
        <v>50</v>
      </c>
      <c r="L1213" s="74">
        <v>75</v>
      </c>
      <c r="M1213" s="74">
        <v>57</v>
      </c>
      <c r="N1213" s="74">
        <v>28</v>
      </c>
      <c r="O1213" s="74">
        <f>SUM(K1213,L1213,M1213,N1213)</f>
        <v>210</v>
      </c>
      <c r="P1213" s="74" t="s">
        <v>1091</v>
      </c>
      <c r="Q1213" s="74">
        <v>100</v>
      </c>
      <c r="R1213" s="74">
        <v>1</v>
      </c>
      <c r="S1213" s="74" t="s">
        <v>1012</v>
      </c>
      <c r="T1213" s="74">
        <v>1508</v>
      </c>
      <c r="U1213" s="74">
        <v>1523</v>
      </c>
      <c r="V1213" s="74">
        <v>1549</v>
      </c>
      <c r="W1213" s="74">
        <v>1615</v>
      </c>
      <c r="X1213" s="74">
        <v>60</v>
      </c>
      <c r="Y1213" s="74">
        <v>65</v>
      </c>
      <c r="Z1213" s="74" t="s">
        <v>1004</v>
      </c>
      <c r="AA1213" s="74" t="s">
        <v>1004</v>
      </c>
      <c r="AB1213" s="74" t="s">
        <v>1006</v>
      </c>
      <c r="AC1213" s="74" t="s">
        <v>1007</v>
      </c>
      <c r="AD1213" s="74" t="s">
        <v>1008</v>
      </c>
      <c r="AE1213" s="74" t="s">
        <v>1027</v>
      </c>
      <c r="AF1213" s="74">
        <v>11</v>
      </c>
      <c r="AG1213" s="74" t="s">
        <v>1004</v>
      </c>
      <c r="AH1213" s="74">
        <v>0</v>
      </c>
      <c r="AI1213" s="104">
        <v>0</v>
      </c>
    </row>
    <row r="1214" spans="1:35">
      <c r="A1214" s="95">
        <v>1297</v>
      </c>
      <c r="B1214" s="74" t="s">
        <v>142</v>
      </c>
      <c r="C1214" s="74" t="s">
        <v>2230</v>
      </c>
      <c r="D1214" s="74" t="s">
        <v>2230</v>
      </c>
      <c r="E1214" s="74" t="str">
        <f>HYPERLINK("[映雪.xlsx]类型!B4",'类型（5）'!$C$4)</f>
        <v>智慧强化</v>
      </c>
      <c r="F1214" s="74" t="s">
        <v>1001</v>
      </c>
      <c r="G1214" s="74" t="s">
        <v>1002</v>
      </c>
      <c r="H1214" s="74">
        <v>1398</v>
      </c>
      <c r="I1214" s="74">
        <v>1398</v>
      </c>
      <c r="J1214" s="74">
        <v>435</v>
      </c>
      <c r="K1214" s="74">
        <v>50</v>
      </c>
      <c r="L1214" s="74">
        <v>48</v>
      </c>
      <c r="M1214" s="74">
        <v>55</v>
      </c>
      <c r="N1214" s="74">
        <v>63</v>
      </c>
      <c r="O1214" s="74">
        <f>SUM(K1214,L1214,M1214,N1214)</f>
        <v>216</v>
      </c>
      <c r="P1214" s="74" t="s">
        <v>1047</v>
      </c>
      <c r="Q1214" s="74">
        <v>100</v>
      </c>
      <c r="R1214" s="74">
        <v>1</v>
      </c>
      <c r="S1214" s="74" t="s">
        <v>1012</v>
      </c>
      <c r="T1214" s="74">
        <v>1519</v>
      </c>
      <c r="U1214" s="74">
        <v>1534</v>
      </c>
      <c r="V1214" s="74">
        <v>1573</v>
      </c>
      <c r="W1214" s="74">
        <v>1615</v>
      </c>
      <c r="X1214" s="74">
        <v>0</v>
      </c>
      <c r="Y1214" s="74">
        <v>47</v>
      </c>
      <c r="Z1214" s="74" t="s">
        <v>1004</v>
      </c>
      <c r="AA1214" s="74" t="s">
        <v>1005</v>
      </c>
      <c r="AB1214" s="74" t="s">
        <v>1006</v>
      </c>
      <c r="AC1214" s="74" t="s">
        <v>1062</v>
      </c>
      <c r="AD1214" s="74" t="s">
        <v>1023</v>
      </c>
      <c r="AE1214" s="74" t="s">
        <v>1009</v>
      </c>
      <c r="AF1214" s="74">
        <v>8</v>
      </c>
      <c r="AG1214" s="74" t="s">
        <v>1004</v>
      </c>
      <c r="AH1214" s="74">
        <v>0</v>
      </c>
      <c r="AI1214" s="104">
        <v>0</v>
      </c>
    </row>
    <row r="1215" spans="1:35">
      <c r="A1215" s="95">
        <v>1408</v>
      </c>
      <c r="B1215" s="74" t="s">
        <v>54</v>
      </c>
      <c r="C1215" s="74" t="s">
        <v>2327</v>
      </c>
      <c r="D1215" s="74" t="s">
        <v>2327</v>
      </c>
      <c r="E1215" s="99" t="str">
        <f>HYPERLINK("[映雪.xlsx]类型!B26",'类型（5）'!$C$26)</f>
        <v>剑豪</v>
      </c>
      <c r="F1215" s="74" t="s">
        <v>1001</v>
      </c>
      <c r="G1215" s="74" t="s">
        <v>1002</v>
      </c>
      <c r="H1215" s="74">
        <v>1487</v>
      </c>
      <c r="I1215" s="74">
        <v>1487</v>
      </c>
      <c r="J1215" s="74">
        <v>48</v>
      </c>
      <c r="K1215" s="74">
        <v>50</v>
      </c>
      <c r="L1215" s="74">
        <v>74</v>
      </c>
      <c r="M1215" s="74">
        <v>57</v>
      </c>
      <c r="N1215" s="74">
        <v>52</v>
      </c>
      <c r="O1215" s="74">
        <f>SUM(K1215,L1215,M1215,N1215)</f>
        <v>233</v>
      </c>
      <c r="P1215" s="74" t="s">
        <v>1085</v>
      </c>
      <c r="Q1215" s="74">
        <v>100</v>
      </c>
      <c r="R1215" s="74">
        <v>1</v>
      </c>
      <c r="S1215" s="74" t="s">
        <v>1012</v>
      </c>
      <c r="T1215" s="74">
        <v>1519</v>
      </c>
      <c r="U1215" s="74">
        <v>1534</v>
      </c>
      <c r="V1215" s="74">
        <v>1561</v>
      </c>
      <c r="W1215" s="74">
        <v>1615</v>
      </c>
      <c r="X1215" s="74">
        <v>0</v>
      </c>
      <c r="Y1215" s="74">
        <v>15</v>
      </c>
      <c r="Z1215" s="74" t="s">
        <v>1004</v>
      </c>
      <c r="AA1215" s="74" t="s">
        <v>1004</v>
      </c>
      <c r="AB1215" s="74" t="s">
        <v>1006</v>
      </c>
      <c r="AC1215" s="74" t="s">
        <v>1062</v>
      </c>
      <c r="AD1215" s="74" t="s">
        <v>1008</v>
      </c>
      <c r="AE1215" s="74" t="s">
        <v>1009</v>
      </c>
      <c r="AF1215" s="74">
        <v>4</v>
      </c>
      <c r="AG1215" s="74" t="s">
        <v>1004</v>
      </c>
      <c r="AH1215" s="74">
        <v>0</v>
      </c>
      <c r="AI1215" s="104">
        <v>0</v>
      </c>
    </row>
    <row r="1216" spans="1:35">
      <c r="A1216" s="95">
        <v>1416</v>
      </c>
      <c r="B1216" s="74" t="s">
        <v>54</v>
      </c>
      <c r="C1216" s="74" t="s">
        <v>2334</v>
      </c>
      <c r="D1216" s="74" t="s">
        <v>2334</v>
      </c>
      <c r="E1216" s="74" t="str">
        <f>HYPERLINK("[映雪.xlsx]类型!B6",'类型（5）'!$C$6)</f>
        <v>统御全能</v>
      </c>
      <c r="F1216" s="74" t="s">
        <v>1001</v>
      </c>
      <c r="G1216" s="74" t="s">
        <v>1002</v>
      </c>
      <c r="H1216" s="74">
        <v>1272</v>
      </c>
      <c r="I1216" s="74">
        <v>1272</v>
      </c>
      <c r="J1216" s="74">
        <v>106</v>
      </c>
      <c r="K1216" s="74">
        <v>50</v>
      </c>
      <c r="L1216" s="74">
        <v>45</v>
      </c>
      <c r="M1216" s="74">
        <v>58</v>
      </c>
      <c r="N1216" s="74">
        <v>54</v>
      </c>
      <c r="O1216" s="74">
        <f>SUM(K1216,L1216,M1216,N1216)</f>
        <v>207</v>
      </c>
      <c r="P1216" s="74" t="s">
        <v>1058</v>
      </c>
      <c r="Q1216" s="74">
        <v>100</v>
      </c>
      <c r="R1216" s="74">
        <v>1</v>
      </c>
      <c r="S1216" s="74" t="s">
        <v>1012</v>
      </c>
      <c r="T1216" s="74">
        <v>1473</v>
      </c>
      <c r="U1216" s="74">
        <v>1488</v>
      </c>
      <c r="V1216" s="74">
        <v>1544</v>
      </c>
      <c r="W1216" s="74">
        <v>1615</v>
      </c>
      <c r="X1216" s="74">
        <v>0</v>
      </c>
      <c r="Y1216" s="74">
        <v>55</v>
      </c>
      <c r="Z1216" s="74" t="s">
        <v>1004</v>
      </c>
      <c r="AA1216" s="74" t="s">
        <v>1005</v>
      </c>
      <c r="AB1216" s="74" t="s">
        <v>1006</v>
      </c>
      <c r="AC1216" s="74" t="s">
        <v>1007</v>
      </c>
      <c r="AD1216" s="74" t="s">
        <v>1023</v>
      </c>
      <c r="AE1216" s="74" t="s">
        <v>1013</v>
      </c>
      <c r="AF1216" s="74">
        <v>6</v>
      </c>
      <c r="AG1216" s="74" t="s">
        <v>1005</v>
      </c>
      <c r="AH1216" s="74">
        <v>0</v>
      </c>
      <c r="AI1216" s="104">
        <v>0</v>
      </c>
    </row>
    <row r="1217" hidden="1" spans="1:35">
      <c r="A1217" s="95">
        <v>1215</v>
      </c>
      <c r="B1217" s="74"/>
      <c r="C1217" s="74" t="s">
        <v>2159</v>
      </c>
      <c r="D1217" s="74" t="s">
        <v>2159</v>
      </c>
      <c r="E1217" s="74" t="str">
        <f>HYPERLINK("[映雪.xlsx]类型!B7",'类型（5）'!$C$7)</f>
        <v>武勇全能</v>
      </c>
      <c r="F1217" s="74" t="s">
        <v>1098</v>
      </c>
      <c r="G1217" s="74" t="s">
        <v>1002</v>
      </c>
      <c r="H1217" s="74">
        <v>1298</v>
      </c>
      <c r="I1217" s="74">
        <v>1298</v>
      </c>
      <c r="J1217" s="74">
        <v>454</v>
      </c>
      <c r="K1217" s="74">
        <v>45</v>
      </c>
      <c r="L1217" s="74">
        <v>76</v>
      </c>
      <c r="M1217" s="74">
        <v>73</v>
      </c>
      <c r="N1217" s="74">
        <v>23</v>
      </c>
      <c r="O1217" s="74">
        <f>SUM(K1217,L1217,M1217,N1217)</f>
        <v>217</v>
      </c>
      <c r="P1217" s="74" t="s">
        <v>1072</v>
      </c>
      <c r="Q1217" s="74">
        <v>970</v>
      </c>
      <c r="R1217" s="74">
        <v>0</v>
      </c>
      <c r="S1217" s="74"/>
      <c r="T1217" s="74">
        <v>1519</v>
      </c>
      <c r="U1217" s="74">
        <v>1534</v>
      </c>
      <c r="V1217" s="74">
        <v>1577</v>
      </c>
      <c r="W1217" s="74">
        <v>0</v>
      </c>
      <c r="X1217" s="74">
        <v>20</v>
      </c>
      <c r="Y1217" s="74">
        <v>25</v>
      </c>
      <c r="Z1217" s="74" t="s">
        <v>1004</v>
      </c>
      <c r="AA1217" s="74" t="s">
        <v>1005</v>
      </c>
      <c r="AB1217" s="74" t="s">
        <v>1006</v>
      </c>
      <c r="AC1217" s="74" t="s">
        <v>1007</v>
      </c>
      <c r="AD1217" s="74" t="s">
        <v>1008</v>
      </c>
      <c r="AE1217" s="74" t="s">
        <v>1013</v>
      </c>
      <c r="AF1217" s="74">
        <v>6</v>
      </c>
      <c r="AG1217" s="74" t="s">
        <v>1005</v>
      </c>
      <c r="AH1217" s="74">
        <v>0</v>
      </c>
      <c r="AI1217" s="104">
        <v>0</v>
      </c>
    </row>
    <row r="1218" spans="1:35">
      <c r="A1218" s="95">
        <v>1444</v>
      </c>
      <c r="B1218" s="74" t="s">
        <v>40</v>
      </c>
      <c r="C1218" s="74" t="s">
        <v>2357</v>
      </c>
      <c r="D1218" s="74" t="s">
        <v>2357</v>
      </c>
      <c r="E1218" s="99" t="str">
        <f>HYPERLINK("[映雪.xlsx]类型!B29",'类型（5）'!$C$29)</f>
        <v>偶像</v>
      </c>
      <c r="F1218" s="74" t="s">
        <v>1001</v>
      </c>
      <c r="G1218" s="74" t="s">
        <v>1002</v>
      </c>
      <c r="H1218" s="74">
        <v>1516</v>
      </c>
      <c r="I1218" s="74">
        <v>1516</v>
      </c>
      <c r="J1218" s="74">
        <v>503</v>
      </c>
      <c r="K1218" s="74">
        <v>50</v>
      </c>
      <c r="L1218" s="74">
        <v>50</v>
      </c>
      <c r="M1218" s="74">
        <v>48</v>
      </c>
      <c r="N1218" s="74">
        <v>64</v>
      </c>
      <c r="O1218" s="74">
        <f>SUM(K1218,L1218,M1218,N1218)</f>
        <v>212</v>
      </c>
      <c r="P1218" s="74" t="s">
        <v>1047</v>
      </c>
      <c r="Q1218" s="74">
        <v>100</v>
      </c>
      <c r="R1218" s="74">
        <v>1</v>
      </c>
      <c r="S1218" s="74" t="s">
        <v>1012</v>
      </c>
      <c r="T1218" s="74">
        <v>1551</v>
      </c>
      <c r="U1218" s="74">
        <v>1566</v>
      </c>
      <c r="V1218" s="74">
        <v>1610</v>
      </c>
      <c r="W1218" s="74">
        <v>1615</v>
      </c>
      <c r="X1218" s="74">
        <v>0</v>
      </c>
      <c r="Y1218" s="74">
        <v>79</v>
      </c>
      <c r="Z1218" s="74" t="s">
        <v>1004</v>
      </c>
      <c r="AA1218" s="74" t="s">
        <v>1004</v>
      </c>
      <c r="AB1218" s="74" t="s">
        <v>1006</v>
      </c>
      <c r="AC1218" s="74" t="s">
        <v>1007</v>
      </c>
      <c r="AD1218" s="74" t="s">
        <v>1023</v>
      </c>
      <c r="AE1218" s="74" t="s">
        <v>1027</v>
      </c>
      <c r="AF1218" s="74">
        <v>5</v>
      </c>
      <c r="AG1218" s="74" t="s">
        <v>1004</v>
      </c>
      <c r="AH1218" s="74">
        <v>0</v>
      </c>
      <c r="AI1218" s="104">
        <v>0</v>
      </c>
    </row>
    <row r="1219" hidden="1" spans="1:35">
      <c r="A1219" s="95">
        <v>1217</v>
      </c>
      <c r="B1219" s="74"/>
      <c r="C1219" s="74" t="s">
        <v>2161</v>
      </c>
      <c r="D1219" s="74" t="s">
        <v>2161</v>
      </c>
      <c r="E1219" s="74" t="str">
        <f>HYPERLINK("[映雪.xlsx]类型!B1",'类型（5）'!$C$1)</f>
        <v>均衡</v>
      </c>
      <c r="F1219" s="74" t="s">
        <v>1098</v>
      </c>
      <c r="G1219" s="74" t="s">
        <v>1002</v>
      </c>
      <c r="H1219" s="74">
        <v>0</v>
      </c>
      <c r="I1219" s="74">
        <v>0</v>
      </c>
      <c r="J1219" s="74"/>
      <c r="K1219" s="74">
        <v>1</v>
      </c>
      <c r="L1219" s="74">
        <v>1</v>
      </c>
      <c r="M1219" s="74">
        <v>1</v>
      </c>
      <c r="N1219" s="74">
        <v>1</v>
      </c>
      <c r="O1219" s="74">
        <f>SUM(K1219,L1219,M1219,N1219)</f>
        <v>4</v>
      </c>
      <c r="P1219" s="74" t="s">
        <v>1036</v>
      </c>
      <c r="Q1219" s="74">
        <v>9702</v>
      </c>
      <c r="R1219" s="74">
        <v>0</v>
      </c>
      <c r="S1219" s="74"/>
      <c r="T1219" s="74"/>
      <c r="U1219" s="74">
        <v>1515</v>
      </c>
      <c r="V1219" s="74">
        <v>1530</v>
      </c>
      <c r="W1219" s="74">
        <v>0</v>
      </c>
      <c r="X1219" s="74">
        <v>0</v>
      </c>
      <c r="Y1219" s="74">
        <v>0</v>
      </c>
      <c r="Z1219" s="74" t="s">
        <v>1004</v>
      </c>
      <c r="AA1219" s="74" t="s">
        <v>1004</v>
      </c>
      <c r="AB1219" s="74" t="s">
        <v>1006</v>
      </c>
      <c r="AC1219" s="74" t="s">
        <v>1007</v>
      </c>
      <c r="AD1219" s="74" t="s">
        <v>1023</v>
      </c>
      <c r="AE1219" s="74" t="s">
        <v>1013</v>
      </c>
      <c r="AF1219" s="74">
        <v>8</v>
      </c>
      <c r="AG1219" s="74" t="s">
        <v>1004</v>
      </c>
      <c r="AH1219" s="74">
        <v>0</v>
      </c>
      <c r="AI1219" s="104">
        <v>0</v>
      </c>
    </row>
    <row r="1220" spans="1:35">
      <c r="A1220" s="95">
        <v>1477</v>
      </c>
      <c r="B1220" s="74" t="s">
        <v>144</v>
      </c>
      <c r="C1220" s="74" t="s">
        <v>2384</v>
      </c>
      <c r="D1220" s="74" t="s">
        <v>2384</v>
      </c>
      <c r="E1220" s="74" t="str">
        <f>HYPERLINK("[映雪.xlsx]类型!B8",'类型（5）'!$C$8)</f>
        <v>智慧全能</v>
      </c>
      <c r="F1220" s="74" t="s">
        <v>1001</v>
      </c>
      <c r="G1220" s="74" t="s">
        <v>1002</v>
      </c>
      <c r="H1220" s="74">
        <v>1548</v>
      </c>
      <c r="I1220" s="74">
        <v>1548</v>
      </c>
      <c r="J1220" s="74">
        <v>513</v>
      </c>
      <c r="K1220" s="74">
        <v>50</v>
      </c>
      <c r="L1220" s="74">
        <v>33</v>
      </c>
      <c r="M1220" s="74">
        <v>70</v>
      </c>
      <c r="N1220" s="74">
        <v>53</v>
      </c>
      <c r="O1220" s="74">
        <f>SUM(K1220,L1220,M1220,N1220)</f>
        <v>206</v>
      </c>
      <c r="P1220" s="74" t="s">
        <v>1060</v>
      </c>
      <c r="Q1220" s="74">
        <v>100</v>
      </c>
      <c r="R1220" s="74">
        <v>1</v>
      </c>
      <c r="S1220" s="74" t="s">
        <v>1012</v>
      </c>
      <c r="T1220" s="74">
        <v>1578</v>
      </c>
      <c r="U1220" s="74">
        <v>1593</v>
      </c>
      <c r="V1220" s="74">
        <v>1604</v>
      </c>
      <c r="W1220" s="74">
        <v>1615</v>
      </c>
      <c r="X1220" s="74">
        <v>0</v>
      </c>
      <c r="Y1220" s="74">
        <v>15</v>
      </c>
      <c r="Z1220" s="74" t="s">
        <v>1004</v>
      </c>
      <c r="AA1220" s="74" t="s">
        <v>1005</v>
      </c>
      <c r="AB1220" s="74" t="s">
        <v>1006</v>
      </c>
      <c r="AC1220" s="74" t="s">
        <v>1400</v>
      </c>
      <c r="AD1220" s="74" t="s">
        <v>1023</v>
      </c>
      <c r="AE1220" s="74" t="s">
        <v>1013</v>
      </c>
      <c r="AF1220" s="74">
        <v>5</v>
      </c>
      <c r="AG1220" s="74" t="s">
        <v>1004</v>
      </c>
      <c r="AH1220" s="74">
        <v>0</v>
      </c>
      <c r="AI1220" s="104">
        <v>0</v>
      </c>
    </row>
    <row r="1221" hidden="1" spans="1:35">
      <c r="A1221" s="95">
        <v>1219</v>
      </c>
      <c r="B1221" s="74"/>
      <c r="C1221" s="74" t="s">
        <v>2163</v>
      </c>
      <c r="D1221" s="74" t="s">
        <v>2163</v>
      </c>
      <c r="E1221" s="99" t="str">
        <f>HYPERLINK("[映雪.xlsx]类型!B17",'类型（5）'!$C$17)</f>
        <v>记者</v>
      </c>
      <c r="F1221" s="74" t="s">
        <v>1098</v>
      </c>
      <c r="G1221" s="74" t="s">
        <v>1002</v>
      </c>
      <c r="H1221" s="74">
        <v>1161</v>
      </c>
      <c r="I1221" s="74">
        <v>1161</v>
      </c>
      <c r="J1221" s="74">
        <v>567</v>
      </c>
      <c r="K1221" s="74">
        <v>66</v>
      </c>
      <c r="L1221" s="74">
        <v>63</v>
      </c>
      <c r="M1221" s="74">
        <v>59</v>
      </c>
      <c r="N1221" s="74">
        <v>71</v>
      </c>
      <c r="O1221" s="74">
        <f>SUM(K1221,L1221,M1221,N1221)</f>
        <v>259</v>
      </c>
      <c r="P1221" s="74" t="s">
        <v>1047</v>
      </c>
      <c r="Q1221" s="74">
        <v>1080</v>
      </c>
      <c r="R1221" s="74">
        <v>0</v>
      </c>
      <c r="S1221" s="74"/>
      <c r="T1221" s="74">
        <v>1526</v>
      </c>
      <c r="U1221" s="74">
        <v>1541</v>
      </c>
      <c r="V1221" s="74">
        <v>1595</v>
      </c>
      <c r="W1221" s="74">
        <v>0</v>
      </c>
      <c r="X1221" s="74">
        <v>61</v>
      </c>
      <c r="Y1221" s="74">
        <v>95</v>
      </c>
      <c r="Z1221" s="74" t="s">
        <v>1004</v>
      </c>
      <c r="AA1221" s="74" t="s">
        <v>1005</v>
      </c>
      <c r="AB1221" s="74" t="s">
        <v>1006</v>
      </c>
      <c r="AC1221" s="74" t="s">
        <v>1007</v>
      </c>
      <c r="AD1221" s="74" t="s">
        <v>1008</v>
      </c>
      <c r="AE1221" s="74" t="s">
        <v>1009</v>
      </c>
      <c r="AF1221" s="74">
        <v>7</v>
      </c>
      <c r="AG1221" s="74" t="s">
        <v>1004</v>
      </c>
      <c r="AH1221" s="74">
        <v>0</v>
      </c>
      <c r="AI1221" s="104">
        <v>0</v>
      </c>
    </row>
    <row r="1222" spans="1:35">
      <c r="A1222" s="95">
        <v>1573</v>
      </c>
      <c r="B1222" s="74" t="s">
        <v>100</v>
      </c>
      <c r="C1222" s="74" t="s">
        <v>2468</v>
      </c>
      <c r="D1222" s="74" t="s">
        <v>2468</v>
      </c>
      <c r="E1222" s="99" t="str">
        <f>HYPERLINK("[映雪.xlsx]类型!B29",'类型（5）'!$C$29)</f>
        <v>偶像</v>
      </c>
      <c r="F1222" s="74" t="s">
        <v>1001</v>
      </c>
      <c r="G1222" s="74" t="s">
        <v>1002</v>
      </c>
      <c r="H1222" s="74">
        <v>1633</v>
      </c>
      <c r="I1222" s="74">
        <v>1633</v>
      </c>
      <c r="J1222" s="74">
        <v>168</v>
      </c>
      <c r="K1222" s="74">
        <v>50</v>
      </c>
      <c r="L1222" s="74">
        <v>57</v>
      </c>
      <c r="M1222" s="74">
        <v>52</v>
      </c>
      <c r="N1222" s="74">
        <v>55</v>
      </c>
      <c r="O1222" s="74">
        <f>SUM(K1222,L1222,M1222,N1222)</f>
        <v>214</v>
      </c>
      <c r="P1222" s="74" t="s">
        <v>1053</v>
      </c>
      <c r="Q1222" s="74">
        <v>100</v>
      </c>
      <c r="R1222" s="74">
        <v>1</v>
      </c>
      <c r="S1222" s="74" t="s">
        <v>1012</v>
      </c>
      <c r="T1222" s="74">
        <v>1496</v>
      </c>
      <c r="U1222" s="74">
        <v>1511</v>
      </c>
      <c r="V1222" s="74">
        <v>1556</v>
      </c>
      <c r="W1222" s="74">
        <v>1615</v>
      </c>
      <c r="X1222" s="74">
        <v>0</v>
      </c>
      <c r="Y1222" s="74">
        <v>55</v>
      </c>
      <c r="Z1222" s="74" t="s">
        <v>1004</v>
      </c>
      <c r="AA1222" s="74" t="s">
        <v>1005</v>
      </c>
      <c r="AB1222" s="74" t="s">
        <v>1006</v>
      </c>
      <c r="AC1222" s="74" t="s">
        <v>1007</v>
      </c>
      <c r="AD1222" s="74" t="s">
        <v>1023</v>
      </c>
      <c r="AE1222" s="74" t="s">
        <v>1009</v>
      </c>
      <c r="AF1222" s="74">
        <v>6</v>
      </c>
      <c r="AG1222" s="74" t="s">
        <v>1004</v>
      </c>
      <c r="AH1222" s="74">
        <v>0</v>
      </c>
      <c r="AI1222" s="104">
        <v>0</v>
      </c>
    </row>
    <row r="1223" hidden="1" spans="1:35">
      <c r="A1223" s="95">
        <v>1221</v>
      </c>
      <c r="B1223" s="74"/>
      <c r="C1223" s="74" t="s">
        <v>2164</v>
      </c>
      <c r="D1223" s="74" t="s">
        <v>2164</v>
      </c>
      <c r="E1223" s="74" t="str">
        <f>HYPERLINK("[映雪.xlsx]类型!B4",'类型（5）'!$C$4)</f>
        <v>智慧强化</v>
      </c>
      <c r="F1223" s="74" t="s">
        <v>1098</v>
      </c>
      <c r="G1223" s="74" t="s">
        <v>1002</v>
      </c>
      <c r="H1223" s="74">
        <v>1342</v>
      </c>
      <c r="I1223" s="74">
        <v>1342</v>
      </c>
      <c r="J1223" s="74">
        <v>568</v>
      </c>
      <c r="K1223" s="74">
        <v>52</v>
      </c>
      <c r="L1223" s="74">
        <v>72</v>
      </c>
      <c r="M1223" s="74">
        <v>57</v>
      </c>
      <c r="N1223" s="74">
        <v>58</v>
      </c>
      <c r="O1223" s="74">
        <f>SUM(K1223,L1223,M1223,N1223)</f>
        <v>239</v>
      </c>
      <c r="P1223" s="74" t="s">
        <v>1019</v>
      </c>
      <c r="Q1223" s="74">
        <v>1638</v>
      </c>
      <c r="R1223" s="74">
        <v>0</v>
      </c>
      <c r="S1223" s="74"/>
      <c r="T1223" s="74">
        <v>1538</v>
      </c>
      <c r="U1223" s="74">
        <v>1551</v>
      </c>
      <c r="V1223" s="74">
        <v>1620</v>
      </c>
      <c r="W1223" s="74">
        <v>0</v>
      </c>
      <c r="X1223" s="74">
        <v>57</v>
      </c>
      <c r="Y1223" s="74">
        <v>26</v>
      </c>
      <c r="Z1223" s="74" t="s">
        <v>1004</v>
      </c>
      <c r="AA1223" s="74" t="s">
        <v>1005</v>
      </c>
      <c r="AB1223" s="74" t="s">
        <v>1345</v>
      </c>
      <c r="AC1223" s="74" t="s">
        <v>1007</v>
      </c>
      <c r="AD1223" s="74" t="s">
        <v>1008</v>
      </c>
      <c r="AE1223" s="74" t="s">
        <v>1009</v>
      </c>
      <c r="AF1223" s="74">
        <v>5</v>
      </c>
      <c r="AG1223" s="74" t="s">
        <v>1005</v>
      </c>
      <c r="AH1223" s="74">
        <v>0</v>
      </c>
      <c r="AI1223" s="104">
        <v>0</v>
      </c>
    </row>
    <row r="1224" spans="1:35">
      <c r="A1224" s="95">
        <v>1608</v>
      </c>
      <c r="B1224" s="74" t="s">
        <v>80</v>
      </c>
      <c r="C1224" s="74" t="s">
        <v>2498</v>
      </c>
      <c r="D1224" s="74" t="s">
        <v>2498</v>
      </c>
      <c r="E1224" s="74" t="str">
        <f>HYPERLINK("[映雪.xlsx]类型!B14",'类型（5）'!$C$14)</f>
        <v>永生</v>
      </c>
      <c r="F1224" s="74" t="s">
        <v>1001</v>
      </c>
      <c r="G1224" s="74" t="s">
        <v>1002</v>
      </c>
      <c r="H1224" s="74">
        <v>1285</v>
      </c>
      <c r="I1224" s="74">
        <v>1285</v>
      </c>
      <c r="J1224" s="74">
        <v>584</v>
      </c>
      <c r="K1224" s="74">
        <v>50</v>
      </c>
      <c r="L1224" s="74">
        <v>70</v>
      </c>
      <c r="M1224" s="74">
        <v>38</v>
      </c>
      <c r="N1224" s="74">
        <v>85</v>
      </c>
      <c r="O1224" s="74">
        <f>SUM(K1224,L1224,M1224,N1224)</f>
        <v>243</v>
      </c>
      <c r="P1224" s="74" t="s">
        <v>1061</v>
      </c>
      <c r="Q1224" s="74">
        <v>100</v>
      </c>
      <c r="R1224" s="74">
        <v>1</v>
      </c>
      <c r="S1224" s="74" t="s">
        <v>1012</v>
      </c>
      <c r="T1224" s="74">
        <v>1511</v>
      </c>
      <c r="U1224" s="74">
        <v>1521</v>
      </c>
      <c r="V1224" s="74">
        <v>1550</v>
      </c>
      <c r="W1224" s="74">
        <v>1615</v>
      </c>
      <c r="X1224" s="74">
        <v>0</v>
      </c>
      <c r="Y1224" s="74">
        <v>75</v>
      </c>
      <c r="Z1224" s="74" t="s">
        <v>1004</v>
      </c>
      <c r="AA1224" s="74" t="s">
        <v>1005</v>
      </c>
      <c r="AB1224" s="74" t="s">
        <v>1006</v>
      </c>
      <c r="AC1224" s="74" t="s">
        <v>1062</v>
      </c>
      <c r="AD1224" s="74" t="s">
        <v>1016</v>
      </c>
      <c r="AE1224" s="74" t="s">
        <v>1027</v>
      </c>
      <c r="AF1224" s="74">
        <v>3</v>
      </c>
      <c r="AG1224" s="74" t="s">
        <v>1005</v>
      </c>
      <c r="AH1224" s="74">
        <v>0</v>
      </c>
      <c r="AI1224" s="104">
        <v>0</v>
      </c>
    </row>
    <row r="1225" spans="1:35">
      <c r="A1225" s="95">
        <v>1614</v>
      </c>
      <c r="B1225" s="74" t="s">
        <v>80</v>
      </c>
      <c r="C1225" s="74" t="s">
        <v>2503</v>
      </c>
      <c r="D1225" s="74" t="s">
        <v>2503</v>
      </c>
      <c r="E1225" s="99" t="str">
        <f>HYPERLINK("[映雪.xlsx]类型!B36",'类型（5）'!$C$36)</f>
        <v>文学家</v>
      </c>
      <c r="F1225" s="74" t="s">
        <v>1001</v>
      </c>
      <c r="G1225" s="74" t="s">
        <v>1002</v>
      </c>
      <c r="H1225" s="74">
        <v>1664</v>
      </c>
      <c r="I1225" s="74">
        <v>1664</v>
      </c>
      <c r="J1225" s="74">
        <v>585</v>
      </c>
      <c r="K1225" s="74">
        <v>50</v>
      </c>
      <c r="L1225" s="74">
        <v>75</v>
      </c>
      <c r="M1225" s="74">
        <v>71</v>
      </c>
      <c r="N1225" s="74">
        <v>55</v>
      </c>
      <c r="O1225" s="74">
        <f>SUM(K1225,L1225,M1225,N1225)</f>
        <v>251</v>
      </c>
      <c r="P1225" s="74" t="s">
        <v>1087</v>
      </c>
      <c r="Q1225" s="74">
        <v>100</v>
      </c>
      <c r="R1225" s="74">
        <v>1</v>
      </c>
      <c r="S1225" s="74" t="s">
        <v>1012</v>
      </c>
      <c r="T1225" s="74">
        <v>1571</v>
      </c>
      <c r="U1225" s="74">
        <v>1586</v>
      </c>
      <c r="V1225" s="74">
        <v>1623</v>
      </c>
      <c r="W1225" s="74">
        <v>1615</v>
      </c>
      <c r="X1225" s="74">
        <v>0</v>
      </c>
      <c r="Y1225" s="74">
        <v>82</v>
      </c>
      <c r="Z1225" s="74" t="s">
        <v>1004</v>
      </c>
      <c r="AA1225" s="74" t="s">
        <v>1005</v>
      </c>
      <c r="AB1225" s="74" t="s">
        <v>1006</v>
      </c>
      <c r="AC1225" s="74" t="s">
        <v>1062</v>
      </c>
      <c r="AD1225" s="74" t="s">
        <v>1008</v>
      </c>
      <c r="AE1225" s="74" t="s">
        <v>1020</v>
      </c>
      <c r="AF1225" s="74">
        <v>4</v>
      </c>
      <c r="AG1225" s="74" t="s">
        <v>1004</v>
      </c>
      <c r="AH1225" s="74">
        <v>0</v>
      </c>
      <c r="AI1225" s="104">
        <v>0</v>
      </c>
    </row>
    <row r="1226" spans="1:35">
      <c r="A1226" s="95">
        <v>9</v>
      </c>
      <c r="B1226" s="74" t="s">
        <v>156</v>
      </c>
      <c r="C1226" s="74" t="s">
        <v>1034</v>
      </c>
      <c r="D1226" s="74" t="s">
        <v>1034</v>
      </c>
      <c r="E1226" s="74" t="str">
        <f>HYPERLINK("[映雪.xlsx]类型!B40",'类型（5）'!$C$40)</f>
        <v>中二</v>
      </c>
      <c r="F1226" s="74" t="s">
        <v>1001</v>
      </c>
      <c r="G1226" s="74" t="s">
        <v>1002</v>
      </c>
      <c r="H1226" s="74">
        <v>772</v>
      </c>
      <c r="I1226" s="74">
        <v>772</v>
      </c>
      <c r="J1226" s="74">
        <v>301</v>
      </c>
      <c r="K1226" s="74">
        <v>49</v>
      </c>
      <c r="L1226" s="74">
        <v>46</v>
      </c>
      <c r="M1226" s="74">
        <v>72</v>
      </c>
      <c r="N1226" s="74">
        <v>63</v>
      </c>
      <c r="O1226" s="74">
        <f>SUM(K1226,L1226,M1226,N1226)</f>
        <v>230</v>
      </c>
      <c r="P1226" s="74" t="s">
        <v>1035</v>
      </c>
      <c r="Q1226" s="74">
        <v>100</v>
      </c>
      <c r="R1226" s="74">
        <v>1</v>
      </c>
      <c r="S1226" s="74" t="s">
        <v>1012</v>
      </c>
      <c r="T1226" s="74">
        <v>1576</v>
      </c>
      <c r="U1226" s="74">
        <v>1591</v>
      </c>
      <c r="V1226" s="74">
        <v>1632</v>
      </c>
      <c r="W1226" s="74">
        <v>1615</v>
      </c>
      <c r="X1226" s="74">
        <v>67</v>
      </c>
      <c r="Y1226" s="74">
        <v>35</v>
      </c>
      <c r="Z1226" s="74" t="s">
        <v>1004</v>
      </c>
      <c r="AA1226" s="74" t="s">
        <v>1005</v>
      </c>
      <c r="AB1226" s="74" t="s">
        <v>1006</v>
      </c>
      <c r="AC1226" s="74" t="s">
        <v>1007</v>
      </c>
      <c r="AD1226" s="74" t="s">
        <v>1008</v>
      </c>
      <c r="AE1226" s="74" t="s">
        <v>1009</v>
      </c>
      <c r="AF1226" s="74">
        <v>5</v>
      </c>
      <c r="AG1226" s="74" t="s">
        <v>1004</v>
      </c>
      <c r="AH1226" s="74">
        <v>0</v>
      </c>
      <c r="AI1226" s="104">
        <v>0</v>
      </c>
    </row>
    <row r="1227" spans="1:35">
      <c r="A1227" s="95">
        <v>65</v>
      </c>
      <c r="B1227" s="74" t="s">
        <v>34</v>
      </c>
      <c r="C1227" s="74" t="s">
        <v>1111</v>
      </c>
      <c r="D1227" s="74" t="s">
        <v>1111</v>
      </c>
      <c r="E1227" s="74" t="str">
        <f>HYPERLINK("[映雪.xlsx]类型!B1",'类型（5）'!$C$1)</f>
        <v>均衡</v>
      </c>
      <c r="F1227" s="74" t="s">
        <v>1001</v>
      </c>
      <c r="G1227" s="74" t="s">
        <v>1002</v>
      </c>
      <c r="H1227" s="74">
        <v>376</v>
      </c>
      <c r="I1227" s="74">
        <v>376</v>
      </c>
      <c r="J1227" s="74">
        <v>316</v>
      </c>
      <c r="K1227" s="74">
        <v>49</v>
      </c>
      <c r="L1227" s="74">
        <v>64</v>
      </c>
      <c r="M1227" s="74">
        <v>39</v>
      </c>
      <c r="N1227" s="74">
        <v>64</v>
      </c>
      <c r="O1227" s="74">
        <f>SUM(K1227,L1227,M1227,N1227)</f>
        <v>216</v>
      </c>
      <c r="P1227" s="74" t="s">
        <v>1026</v>
      </c>
      <c r="Q1227" s="74">
        <v>100</v>
      </c>
      <c r="R1227" s="74">
        <v>1</v>
      </c>
      <c r="S1227" s="74" t="s">
        <v>1012</v>
      </c>
      <c r="T1227" s="74">
        <v>1543</v>
      </c>
      <c r="U1227" s="74">
        <v>1558</v>
      </c>
      <c r="V1227" s="74">
        <v>1591</v>
      </c>
      <c r="W1227" s="74">
        <v>1615</v>
      </c>
      <c r="X1227" s="74">
        <v>38</v>
      </c>
      <c r="Y1227" s="74">
        <v>41</v>
      </c>
      <c r="Z1227" s="74" t="s">
        <v>1004</v>
      </c>
      <c r="AA1227" s="74" t="s">
        <v>1004</v>
      </c>
      <c r="AB1227" s="74" t="s">
        <v>1006</v>
      </c>
      <c r="AC1227" s="74" t="s">
        <v>1007</v>
      </c>
      <c r="AD1227" s="74" t="s">
        <v>1023</v>
      </c>
      <c r="AE1227" s="74" t="s">
        <v>1009</v>
      </c>
      <c r="AF1227" s="74">
        <v>5</v>
      </c>
      <c r="AG1227" s="74" t="s">
        <v>1004</v>
      </c>
      <c r="AH1227" s="74">
        <v>0</v>
      </c>
      <c r="AI1227" s="104">
        <v>0</v>
      </c>
    </row>
    <row r="1228" spans="1:35">
      <c r="A1228" s="95">
        <v>78</v>
      </c>
      <c r="B1228" s="74" t="s">
        <v>130</v>
      </c>
      <c r="C1228" s="74" t="s">
        <v>1122</v>
      </c>
      <c r="D1228" s="74" t="s">
        <v>1122</v>
      </c>
      <c r="E1228" s="96" t="str">
        <f>HYPERLINK("[映雪.xlsx]类型!B5",'类型（5）'!$C$5)</f>
        <v>家政强化</v>
      </c>
      <c r="F1228" s="74" t="s">
        <v>1001</v>
      </c>
      <c r="G1228" s="74" t="s">
        <v>1002</v>
      </c>
      <c r="H1228" s="74">
        <v>299</v>
      </c>
      <c r="I1228" s="74">
        <v>299</v>
      </c>
      <c r="J1228" s="74">
        <v>58</v>
      </c>
      <c r="K1228" s="74">
        <v>49</v>
      </c>
      <c r="L1228" s="74">
        <v>41</v>
      </c>
      <c r="M1228" s="74">
        <v>51</v>
      </c>
      <c r="N1228" s="74">
        <v>82</v>
      </c>
      <c r="O1228" s="74">
        <f>SUM(K1228,L1228,M1228,N1228)</f>
        <v>223</v>
      </c>
      <c r="P1228" s="74" t="s">
        <v>1031</v>
      </c>
      <c r="Q1228" s="74">
        <v>100</v>
      </c>
      <c r="R1228" s="74">
        <v>1</v>
      </c>
      <c r="S1228" s="74" t="s">
        <v>1012</v>
      </c>
      <c r="T1228" s="74">
        <v>1553</v>
      </c>
      <c r="U1228" s="74">
        <v>1568</v>
      </c>
      <c r="V1228" s="74">
        <v>1625</v>
      </c>
      <c r="W1228" s="74">
        <v>1615</v>
      </c>
      <c r="X1228" s="74">
        <v>47</v>
      </c>
      <c r="Y1228" s="74">
        <v>51</v>
      </c>
      <c r="Z1228" s="74" t="s">
        <v>1004</v>
      </c>
      <c r="AA1228" s="74" t="s">
        <v>1005</v>
      </c>
      <c r="AB1228" s="74" t="s">
        <v>1006</v>
      </c>
      <c r="AC1228" s="74" t="s">
        <v>1007</v>
      </c>
      <c r="AD1228" s="74" t="s">
        <v>1016</v>
      </c>
      <c r="AE1228" s="74" t="s">
        <v>1027</v>
      </c>
      <c r="AF1228" s="74">
        <v>2</v>
      </c>
      <c r="AG1228" s="74" t="s">
        <v>1004</v>
      </c>
      <c r="AH1228" s="74">
        <v>0</v>
      </c>
      <c r="AI1228" s="104">
        <v>0</v>
      </c>
    </row>
    <row r="1229" spans="1:35">
      <c r="A1229" s="95">
        <v>113</v>
      </c>
      <c r="B1229" s="74" t="s">
        <v>92</v>
      </c>
      <c r="C1229" s="74" t="s">
        <v>1155</v>
      </c>
      <c r="D1229" s="74" t="s">
        <v>1155</v>
      </c>
      <c r="E1229" s="99" t="str">
        <f>HYPERLINK("[映雪.xlsx]类型!B18",'类型（5）'!$C$18)</f>
        <v>科学家</v>
      </c>
      <c r="F1229" s="74" t="s">
        <v>1001</v>
      </c>
      <c r="G1229" s="74" t="s">
        <v>1002</v>
      </c>
      <c r="H1229" s="74">
        <v>686</v>
      </c>
      <c r="I1229" s="74">
        <v>686</v>
      </c>
      <c r="J1229" s="74">
        <v>141</v>
      </c>
      <c r="K1229" s="74">
        <v>49</v>
      </c>
      <c r="L1229" s="74">
        <v>50</v>
      </c>
      <c r="M1229" s="74">
        <v>79</v>
      </c>
      <c r="N1229" s="74">
        <v>64</v>
      </c>
      <c r="O1229" s="74">
        <f>SUM(K1229,L1229,M1229,N1229)</f>
        <v>242</v>
      </c>
      <c r="P1229" s="74" t="s">
        <v>1082</v>
      </c>
      <c r="Q1229" s="74">
        <v>100</v>
      </c>
      <c r="R1229" s="74">
        <v>1</v>
      </c>
      <c r="S1229" s="74" t="s">
        <v>1012</v>
      </c>
      <c r="T1229" s="74">
        <v>1534</v>
      </c>
      <c r="U1229" s="74">
        <v>1549</v>
      </c>
      <c r="V1229" s="74">
        <v>1596</v>
      </c>
      <c r="W1229" s="74">
        <v>1615</v>
      </c>
      <c r="X1229" s="74">
        <v>97</v>
      </c>
      <c r="Y1229" s="74">
        <v>63</v>
      </c>
      <c r="Z1229" s="74" t="s">
        <v>1004</v>
      </c>
      <c r="AA1229" s="74" t="s">
        <v>1004</v>
      </c>
      <c r="AB1229" s="74" t="s">
        <v>1006</v>
      </c>
      <c r="AC1229" s="74" t="s">
        <v>1007</v>
      </c>
      <c r="AD1229" s="74" t="s">
        <v>1008</v>
      </c>
      <c r="AE1229" s="74" t="s">
        <v>1013</v>
      </c>
      <c r="AF1229" s="74">
        <v>4</v>
      </c>
      <c r="AG1229" s="74" t="s">
        <v>1004</v>
      </c>
      <c r="AH1229" s="74">
        <v>0</v>
      </c>
      <c r="AI1229" s="104">
        <v>55</v>
      </c>
    </row>
    <row r="1230" spans="1:35">
      <c r="A1230" s="95">
        <v>169</v>
      </c>
      <c r="B1230" s="74" t="s">
        <v>84</v>
      </c>
      <c r="C1230" s="74" t="s">
        <v>1211</v>
      </c>
      <c r="D1230" s="74" t="s">
        <v>1211</v>
      </c>
      <c r="E1230" s="99" t="str">
        <f>HYPERLINK("[映雪.xlsx]类型!B18",'类型（5）'!$C$18)</f>
        <v>科学家</v>
      </c>
      <c r="F1230" s="74" t="s">
        <v>1001</v>
      </c>
      <c r="G1230" s="74" t="s">
        <v>1002</v>
      </c>
      <c r="H1230" s="74">
        <v>789</v>
      </c>
      <c r="I1230" s="74">
        <v>789</v>
      </c>
      <c r="J1230" s="74">
        <v>238</v>
      </c>
      <c r="K1230" s="74">
        <v>49</v>
      </c>
      <c r="L1230" s="74">
        <v>64</v>
      </c>
      <c r="M1230" s="74">
        <v>41</v>
      </c>
      <c r="N1230" s="74">
        <v>57</v>
      </c>
      <c r="O1230" s="74">
        <f>SUM(K1230,L1230,M1230,N1230)</f>
        <v>211</v>
      </c>
      <c r="P1230" s="74" t="s">
        <v>1064</v>
      </c>
      <c r="Q1230" s="74">
        <v>100</v>
      </c>
      <c r="R1230" s="74">
        <v>1</v>
      </c>
      <c r="S1230" s="74" t="s">
        <v>1012</v>
      </c>
      <c r="T1230" s="74">
        <v>1541</v>
      </c>
      <c r="U1230" s="74">
        <v>1556</v>
      </c>
      <c r="V1230" s="74">
        <v>1582</v>
      </c>
      <c r="W1230" s="74">
        <v>1615</v>
      </c>
      <c r="X1230" s="74">
        <v>36</v>
      </c>
      <c r="Y1230" s="74">
        <v>17</v>
      </c>
      <c r="Z1230" s="74" t="s">
        <v>1004</v>
      </c>
      <c r="AA1230" s="74" t="s">
        <v>1005</v>
      </c>
      <c r="AB1230" s="74" t="s">
        <v>1006</v>
      </c>
      <c r="AC1230" s="74" t="s">
        <v>1062</v>
      </c>
      <c r="AD1230" s="74" t="s">
        <v>1023</v>
      </c>
      <c r="AE1230" s="74" t="s">
        <v>1017</v>
      </c>
      <c r="AF1230" s="74">
        <v>8</v>
      </c>
      <c r="AG1230" s="74" t="s">
        <v>1004</v>
      </c>
      <c r="AH1230" s="74">
        <v>0</v>
      </c>
      <c r="AI1230" s="104">
        <v>0</v>
      </c>
    </row>
    <row r="1231" spans="1:35">
      <c r="A1231" s="95">
        <v>275</v>
      </c>
      <c r="B1231" s="74" t="s">
        <v>148</v>
      </c>
      <c r="C1231" s="74" t="s">
        <v>1313</v>
      </c>
      <c r="D1231" s="74" t="s">
        <v>1313</v>
      </c>
      <c r="E1231" s="74" t="str">
        <f>HYPERLINK("[映雪.xlsx]类型!B22",'类型（5）'!$C$22)</f>
        <v>傲娇</v>
      </c>
      <c r="F1231" s="74" t="s">
        <v>1001</v>
      </c>
      <c r="G1231" s="74" t="s">
        <v>1002</v>
      </c>
      <c r="H1231" s="74">
        <v>111</v>
      </c>
      <c r="I1231" s="74">
        <v>111</v>
      </c>
      <c r="J1231" s="74">
        <v>45</v>
      </c>
      <c r="K1231" s="74">
        <v>49</v>
      </c>
      <c r="L1231" s="74">
        <v>41</v>
      </c>
      <c r="M1231" s="74">
        <v>33</v>
      </c>
      <c r="N1231" s="74">
        <v>73</v>
      </c>
      <c r="O1231" s="74">
        <f>SUM(K1231,L1231,M1231,N1231)</f>
        <v>196</v>
      </c>
      <c r="P1231" s="74" t="s">
        <v>1026</v>
      </c>
      <c r="Q1231" s="74">
        <v>100</v>
      </c>
      <c r="R1231" s="74">
        <v>2</v>
      </c>
      <c r="S1231" s="74" t="s">
        <v>1012</v>
      </c>
      <c r="T1231" s="74">
        <v>1538</v>
      </c>
      <c r="U1231" s="74">
        <v>1553</v>
      </c>
      <c r="V1231" s="74">
        <v>1614</v>
      </c>
      <c r="W1231" s="74">
        <v>1615</v>
      </c>
      <c r="X1231" s="74">
        <v>41</v>
      </c>
      <c r="Y1231" s="74">
        <v>34</v>
      </c>
      <c r="Z1231" s="74" t="s">
        <v>1004</v>
      </c>
      <c r="AA1231" s="74" t="s">
        <v>1005</v>
      </c>
      <c r="AB1231" s="74" t="s">
        <v>1006</v>
      </c>
      <c r="AC1231" s="74" t="s">
        <v>1062</v>
      </c>
      <c r="AD1231" s="74" t="s">
        <v>1008</v>
      </c>
      <c r="AE1231" s="74" t="s">
        <v>1017</v>
      </c>
      <c r="AF1231" s="74">
        <v>6</v>
      </c>
      <c r="AG1231" s="74" t="s">
        <v>1005</v>
      </c>
      <c r="AH1231" s="74">
        <v>0</v>
      </c>
      <c r="AI1231" s="104">
        <v>0</v>
      </c>
    </row>
    <row r="1232" spans="1:35">
      <c r="A1232" s="95">
        <v>342</v>
      </c>
      <c r="B1232" s="74" t="s">
        <v>13</v>
      </c>
      <c r="C1232" s="74" t="s">
        <v>1380</v>
      </c>
      <c r="D1232" s="74" t="s">
        <v>1380</v>
      </c>
      <c r="E1232" s="74" t="str">
        <f>HYPERLINK("[映雪.xlsx]类型!B65",'类型（5）'!$C$65)</f>
        <v>中津静流</v>
      </c>
      <c r="F1232" s="74" t="s">
        <v>1001</v>
      </c>
      <c r="G1232" s="74" t="s">
        <v>1002</v>
      </c>
      <c r="H1232" s="74">
        <v>395</v>
      </c>
      <c r="I1232" s="74">
        <v>395</v>
      </c>
      <c r="J1232" s="74">
        <v>111</v>
      </c>
      <c r="K1232" s="74">
        <v>49</v>
      </c>
      <c r="L1232" s="74">
        <v>99</v>
      </c>
      <c r="M1232" s="74">
        <v>60</v>
      </c>
      <c r="N1232" s="74">
        <v>85</v>
      </c>
      <c r="O1232" s="74">
        <f>SUM(K1232,L1232,M1232,N1232)</f>
        <v>293</v>
      </c>
      <c r="P1232" s="74" t="s">
        <v>1304</v>
      </c>
      <c r="Q1232" s="74">
        <v>100</v>
      </c>
      <c r="R1232" s="74">
        <v>2</v>
      </c>
      <c r="S1232" s="74" t="s">
        <v>1012</v>
      </c>
      <c r="T1232" s="74">
        <v>1558</v>
      </c>
      <c r="U1232" s="74">
        <v>1573</v>
      </c>
      <c r="V1232" s="74">
        <v>1583</v>
      </c>
      <c r="W1232" s="74">
        <v>1615</v>
      </c>
      <c r="X1232" s="74">
        <v>92</v>
      </c>
      <c r="Y1232" s="74">
        <v>16</v>
      </c>
      <c r="Z1232" s="74" t="s">
        <v>1004</v>
      </c>
      <c r="AA1232" s="74" t="s">
        <v>1004</v>
      </c>
      <c r="AB1232" s="74" t="s">
        <v>1006</v>
      </c>
      <c r="AC1232" s="74" t="s">
        <v>1007</v>
      </c>
      <c r="AD1232" s="74" t="s">
        <v>1162</v>
      </c>
      <c r="AE1232" s="74" t="s">
        <v>1024</v>
      </c>
      <c r="AF1232" s="74">
        <v>4</v>
      </c>
      <c r="AG1232" s="74" t="s">
        <v>1005</v>
      </c>
      <c r="AH1232" s="74">
        <v>0</v>
      </c>
      <c r="AI1232" s="104">
        <v>11</v>
      </c>
    </row>
    <row r="1233" spans="1:35">
      <c r="A1233" s="95">
        <v>392</v>
      </c>
      <c r="B1233" s="74" t="s">
        <v>34</v>
      </c>
      <c r="C1233" s="74" t="s">
        <v>1426</v>
      </c>
      <c r="D1233" s="74" t="s">
        <v>1426</v>
      </c>
      <c r="E1233" s="74" t="str">
        <f>HYPERLINK("[映雪.xlsx]类型!B32",'类型（5）'!$C$32)</f>
        <v>魔法少女</v>
      </c>
      <c r="F1233" s="74" t="s">
        <v>1001</v>
      </c>
      <c r="G1233" s="74" t="s">
        <v>1002</v>
      </c>
      <c r="H1233" s="74">
        <v>454</v>
      </c>
      <c r="I1233" s="74">
        <v>454</v>
      </c>
      <c r="J1233" s="74">
        <v>121</v>
      </c>
      <c r="K1233" s="74">
        <v>49</v>
      </c>
      <c r="L1233" s="74">
        <v>65</v>
      </c>
      <c r="M1233" s="74">
        <v>60</v>
      </c>
      <c r="N1233" s="74">
        <v>59</v>
      </c>
      <c r="O1233" s="74">
        <f>SUM(K1233,L1233,M1233,N1233)</f>
        <v>233</v>
      </c>
      <c r="P1233" s="74" t="s">
        <v>1067</v>
      </c>
      <c r="Q1233" s="74">
        <v>100</v>
      </c>
      <c r="R1233" s="74">
        <v>1</v>
      </c>
      <c r="S1233" s="74" t="s">
        <v>1012</v>
      </c>
      <c r="T1233" s="74">
        <v>1563</v>
      </c>
      <c r="U1233" s="74">
        <v>1578</v>
      </c>
      <c r="V1233" s="74">
        <v>1631</v>
      </c>
      <c r="W1233" s="74">
        <v>1615</v>
      </c>
      <c r="X1233" s="74">
        <v>5</v>
      </c>
      <c r="Y1233" s="74">
        <v>60</v>
      </c>
      <c r="Z1233" s="74" t="s">
        <v>1004</v>
      </c>
      <c r="AA1233" s="74" t="s">
        <v>1005</v>
      </c>
      <c r="AB1233" s="74" t="s">
        <v>1006</v>
      </c>
      <c r="AC1233" s="74" t="s">
        <v>1007</v>
      </c>
      <c r="AD1233" s="74" t="s">
        <v>1023</v>
      </c>
      <c r="AE1233" s="74" t="s">
        <v>1017</v>
      </c>
      <c r="AF1233" s="74">
        <v>10</v>
      </c>
      <c r="AG1233" s="74" t="s">
        <v>1005</v>
      </c>
      <c r="AH1233" s="74">
        <v>0</v>
      </c>
      <c r="AI1233" s="104">
        <v>0</v>
      </c>
    </row>
    <row r="1234" spans="1:35">
      <c r="A1234" s="95">
        <v>458</v>
      </c>
      <c r="B1234" s="74" t="s">
        <v>22</v>
      </c>
      <c r="C1234" s="74" t="s">
        <v>1485</v>
      </c>
      <c r="D1234" s="74" t="s">
        <v>1485</v>
      </c>
      <c r="E1234" s="74" t="str">
        <f>HYPERLINK("[映雪.xlsx]类型!B13",'类型（5）'!$C$13)</f>
        <v>贤者</v>
      </c>
      <c r="F1234" s="74" t="s">
        <v>1001</v>
      </c>
      <c r="G1234" s="74" t="s">
        <v>1002</v>
      </c>
      <c r="H1234" s="74">
        <v>418</v>
      </c>
      <c r="I1234" s="74">
        <v>418</v>
      </c>
      <c r="J1234" s="74">
        <v>196</v>
      </c>
      <c r="K1234" s="74">
        <v>49</v>
      </c>
      <c r="L1234" s="74">
        <v>69</v>
      </c>
      <c r="M1234" s="74">
        <v>60</v>
      </c>
      <c r="N1234" s="74">
        <v>82</v>
      </c>
      <c r="O1234" s="74">
        <f>SUM(K1234,L1234,M1234,N1234)</f>
        <v>260</v>
      </c>
      <c r="P1234" s="74" t="s">
        <v>1049</v>
      </c>
      <c r="Q1234" s="74">
        <v>100</v>
      </c>
      <c r="R1234" s="74">
        <v>1</v>
      </c>
      <c r="S1234" s="74" t="s">
        <v>1012</v>
      </c>
      <c r="T1234" s="74">
        <v>1547</v>
      </c>
      <c r="U1234" s="74">
        <v>1562</v>
      </c>
      <c r="V1234" s="74">
        <v>1582</v>
      </c>
      <c r="W1234" s="74">
        <v>1615</v>
      </c>
      <c r="X1234" s="74">
        <v>63</v>
      </c>
      <c r="Y1234" s="74">
        <v>88</v>
      </c>
      <c r="Z1234" s="74" t="s">
        <v>1004</v>
      </c>
      <c r="AA1234" s="74" t="s">
        <v>1004</v>
      </c>
      <c r="AB1234" s="74" t="s">
        <v>1006</v>
      </c>
      <c r="AC1234" s="74" t="s">
        <v>1007</v>
      </c>
      <c r="AD1234" s="74" t="s">
        <v>1016</v>
      </c>
      <c r="AE1234" s="74" t="s">
        <v>1027</v>
      </c>
      <c r="AF1234" s="74">
        <v>7</v>
      </c>
      <c r="AG1234" s="74" t="s">
        <v>1005</v>
      </c>
      <c r="AH1234" s="74">
        <v>0</v>
      </c>
      <c r="AI1234" s="104">
        <v>53</v>
      </c>
    </row>
    <row r="1235" spans="1:35">
      <c r="A1235" s="95">
        <v>484</v>
      </c>
      <c r="B1235" s="74" t="s">
        <v>36</v>
      </c>
      <c r="C1235" s="74" t="s">
        <v>1511</v>
      </c>
      <c r="D1235" s="74" t="s">
        <v>1511</v>
      </c>
      <c r="E1235" s="74" t="str">
        <f>HYPERLINK("[映雪.xlsx]类型!B1",'类型（5）'!$C$1)</f>
        <v>均衡</v>
      </c>
      <c r="F1235" s="74" t="s">
        <v>1001</v>
      </c>
      <c r="G1235" s="74" t="s">
        <v>1002</v>
      </c>
      <c r="H1235" s="74">
        <v>490</v>
      </c>
      <c r="I1235" s="74">
        <v>490</v>
      </c>
      <c r="J1235" s="74">
        <v>21</v>
      </c>
      <c r="K1235" s="74">
        <v>49</v>
      </c>
      <c r="L1235" s="74">
        <v>49</v>
      </c>
      <c r="M1235" s="74">
        <v>57</v>
      </c>
      <c r="N1235" s="74">
        <v>61</v>
      </c>
      <c r="O1235" s="74">
        <f>SUM(K1235,L1235,M1235,N1235)</f>
        <v>216</v>
      </c>
      <c r="P1235" s="74" t="s">
        <v>1053</v>
      </c>
      <c r="Q1235" s="74">
        <v>100</v>
      </c>
      <c r="R1235" s="74">
        <v>1</v>
      </c>
      <c r="S1235" s="74" t="s">
        <v>1012</v>
      </c>
      <c r="T1235" s="74">
        <v>1553</v>
      </c>
      <c r="U1235" s="74">
        <v>1568</v>
      </c>
      <c r="V1235" s="74">
        <v>1625</v>
      </c>
      <c r="W1235" s="74">
        <v>1615</v>
      </c>
      <c r="X1235" s="74">
        <v>62</v>
      </c>
      <c r="Y1235" s="74">
        <v>22</v>
      </c>
      <c r="Z1235" s="74" t="s">
        <v>1004</v>
      </c>
      <c r="AA1235" s="74" t="s">
        <v>1004</v>
      </c>
      <c r="AB1235" s="74" t="s">
        <v>1006</v>
      </c>
      <c r="AC1235" s="74" t="s">
        <v>1007</v>
      </c>
      <c r="AD1235" s="74" t="s">
        <v>1023</v>
      </c>
      <c r="AE1235" s="74" t="s">
        <v>1027</v>
      </c>
      <c r="AF1235" s="74">
        <v>6</v>
      </c>
      <c r="AG1235" s="74" t="s">
        <v>1004</v>
      </c>
      <c r="AH1235" s="74">
        <v>0</v>
      </c>
      <c r="AI1235" s="104">
        <v>0</v>
      </c>
    </row>
    <row r="1236" spans="1:35">
      <c r="A1236" s="95">
        <v>586</v>
      </c>
      <c r="B1236" s="74" t="s">
        <v>122</v>
      </c>
      <c r="C1236" s="74" t="s">
        <v>1600</v>
      </c>
      <c r="D1236" s="74" t="s">
        <v>1600</v>
      </c>
      <c r="E1236" s="74" t="str">
        <f>HYPERLINK("[映雪.xlsx]类型!B19",'类型（5）'!$C$19)</f>
        <v>妖精</v>
      </c>
      <c r="F1236" s="74" t="s">
        <v>1001</v>
      </c>
      <c r="G1236" s="74" t="s">
        <v>1002</v>
      </c>
      <c r="H1236" s="74">
        <v>370</v>
      </c>
      <c r="I1236" s="74">
        <v>370</v>
      </c>
      <c r="J1236" s="74">
        <v>76</v>
      </c>
      <c r="K1236" s="74">
        <v>49</v>
      </c>
      <c r="L1236" s="74">
        <v>44</v>
      </c>
      <c r="M1236" s="74">
        <v>47</v>
      </c>
      <c r="N1236" s="74">
        <v>80</v>
      </c>
      <c r="O1236" s="74">
        <f>SUM(K1236,L1236,M1236,N1236)</f>
        <v>220</v>
      </c>
      <c r="P1236" s="74" t="s">
        <v>1031</v>
      </c>
      <c r="Q1236" s="74">
        <v>100</v>
      </c>
      <c r="R1236" s="74">
        <v>1</v>
      </c>
      <c r="S1236" s="74" t="s">
        <v>1012</v>
      </c>
      <c r="T1236" s="74">
        <v>1541</v>
      </c>
      <c r="U1236" s="74">
        <v>1556</v>
      </c>
      <c r="V1236" s="74">
        <v>1570</v>
      </c>
      <c r="W1236" s="74">
        <v>1615</v>
      </c>
      <c r="X1236" s="74">
        <v>50</v>
      </c>
      <c r="Y1236" s="74">
        <v>67</v>
      </c>
      <c r="Z1236" s="74" t="s">
        <v>1004</v>
      </c>
      <c r="AA1236" s="74" t="s">
        <v>1004</v>
      </c>
      <c r="AB1236" s="74" t="s">
        <v>1006</v>
      </c>
      <c r="AC1236" s="74" t="s">
        <v>1007</v>
      </c>
      <c r="AD1236" s="74" t="s">
        <v>1008</v>
      </c>
      <c r="AE1236" s="74" t="s">
        <v>1027</v>
      </c>
      <c r="AF1236" s="74">
        <v>8</v>
      </c>
      <c r="AG1236" s="74" t="s">
        <v>1005</v>
      </c>
      <c r="AH1236" s="74">
        <v>0</v>
      </c>
      <c r="AI1236" s="104">
        <v>63</v>
      </c>
    </row>
    <row r="1237" spans="1:35">
      <c r="A1237" s="95">
        <v>629</v>
      </c>
      <c r="B1237" s="74" t="s">
        <v>138</v>
      </c>
      <c r="C1237" s="74" t="s">
        <v>1636</v>
      </c>
      <c r="D1237" s="74" t="s">
        <v>1636</v>
      </c>
      <c r="E1237" s="99" t="str">
        <f>HYPERLINK("[映雪.xlsx]类型!B39",'类型（5）'!$C$39)</f>
        <v>狙撃手</v>
      </c>
      <c r="F1237" s="74" t="s">
        <v>1001</v>
      </c>
      <c r="G1237" s="74" t="s">
        <v>1002</v>
      </c>
      <c r="H1237" s="74">
        <v>864</v>
      </c>
      <c r="I1237" s="74">
        <v>864</v>
      </c>
      <c r="J1237" s="74">
        <v>150</v>
      </c>
      <c r="K1237" s="74">
        <v>49</v>
      </c>
      <c r="L1237" s="74">
        <v>84</v>
      </c>
      <c r="M1237" s="74">
        <v>70</v>
      </c>
      <c r="N1237" s="74">
        <v>48</v>
      </c>
      <c r="O1237" s="74">
        <f>SUM(K1237,L1237,M1237,N1237)</f>
        <v>251</v>
      </c>
      <c r="P1237" s="74" t="s">
        <v>1051</v>
      </c>
      <c r="Q1237" s="74">
        <v>100</v>
      </c>
      <c r="R1237" s="74">
        <v>1</v>
      </c>
      <c r="S1237" s="74" t="s">
        <v>1012</v>
      </c>
      <c r="T1237" s="74">
        <v>1521</v>
      </c>
      <c r="U1237" s="74">
        <v>1536</v>
      </c>
      <c r="V1237" s="74">
        <v>1565</v>
      </c>
      <c r="W1237" s="74">
        <v>1615</v>
      </c>
      <c r="X1237" s="74">
        <v>27</v>
      </c>
      <c r="Y1237" s="74">
        <v>57</v>
      </c>
      <c r="Z1237" s="74" t="s">
        <v>1004</v>
      </c>
      <c r="AA1237" s="74" t="s">
        <v>1004</v>
      </c>
      <c r="AB1237" s="74" t="s">
        <v>1006</v>
      </c>
      <c r="AC1237" s="74" t="s">
        <v>1007</v>
      </c>
      <c r="AD1237" s="74" t="s">
        <v>1016</v>
      </c>
      <c r="AE1237" s="74" t="s">
        <v>1009</v>
      </c>
      <c r="AF1237" s="74">
        <v>10</v>
      </c>
      <c r="AG1237" s="74" t="s">
        <v>1005</v>
      </c>
      <c r="AH1237" s="74">
        <v>0</v>
      </c>
      <c r="AI1237" s="104">
        <v>0</v>
      </c>
    </row>
    <row r="1238" spans="1:35">
      <c r="A1238" s="95">
        <v>642</v>
      </c>
      <c r="B1238" s="74" t="s">
        <v>38</v>
      </c>
      <c r="C1238" s="74" t="s">
        <v>1648</v>
      </c>
      <c r="D1238" s="74" t="s">
        <v>1648</v>
      </c>
      <c r="E1238" s="74" t="str">
        <f>HYPERLINK("[映雪.xlsx]类型!B13",'类型（5）'!$C$13)</f>
        <v>贤者</v>
      </c>
      <c r="F1238" s="74" t="s">
        <v>1001</v>
      </c>
      <c r="G1238" s="74" t="s">
        <v>1002</v>
      </c>
      <c r="H1238" s="74">
        <v>455</v>
      </c>
      <c r="I1238" s="74">
        <v>455</v>
      </c>
      <c r="J1238" s="74">
        <v>44</v>
      </c>
      <c r="K1238" s="74">
        <v>49</v>
      </c>
      <c r="L1238" s="74">
        <v>48</v>
      </c>
      <c r="M1238" s="74">
        <v>75</v>
      </c>
      <c r="N1238" s="74">
        <v>64</v>
      </c>
      <c r="O1238" s="74">
        <f>SUM(K1238,L1238,M1238,N1238)</f>
        <v>236</v>
      </c>
      <c r="P1238" s="74" t="s">
        <v>1067</v>
      </c>
      <c r="Q1238" s="74">
        <v>100</v>
      </c>
      <c r="R1238" s="74">
        <v>1</v>
      </c>
      <c r="S1238" s="74" t="s">
        <v>1012</v>
      </c>
      <c r="T1238" s="74">
        <v>1551</v>
      </c>
      <c r="U1238" s="74">
        <v>1566</v>
      </c>
      <c r="V1238" s="74">
        <v>1611</v>
      </c>
      <c r="W1238" s="74">
        <v>1615</v>
      </c>
      <c r="X1238" s="74">
        <v>73</v>
      </c>
      <c r="Y1238" s="74">
        <v>65</v>
      </c>
      <c r="Z1238" s="74" t="s">
        <v>1004</v>
      </c>
      <c r="AA1238" s="74" t="s">
        <v>1005</v>
      </c>
      <c r="AB1238" s="74" t="s">
        <v>1006</v>
      </c>
      <c r="AC1238" s="74" t="s">
        <v>1007</v>
      </c>
      <c r="AD1238" s="74" t="s">
        <v>1008</v>
      </c>
      <c r="AE1238" s="74" t="s">
        <v>1013</v>
      </c>
      <c r="AF1238" s="74">
        <v>10</v>
      </c>
      <c r="AG1238" s="74" t="s">
        <v>1004</v>
      </c>
      <c r="AH1238" s="74">
        <v>0</v>
      </c>
      <c r="AI1238" s="104">
        <v>24</v>
      </c>
    </row>
    <row r="1239" spans="1:35">
      <c r="A1239" s="95">
        <v>654</v>
      </c>
      <c r="B1239" s="74" t="s">
        <v>38</v>
      </c>
      <c r="C1239" s="74" t="s">
        <v>1659</v>
      </c>
      <c r="D1239" s="74" t="s">
        <v>1659</v>
      </c>
      <c r="E1239" s="99" t="str">
        <f>HYPERLINK("[映雪.xlsx]类型!B39",'类型（5）'!$C$39)</f>
        <v>狙撃手</v>
      </c>
      <c r="F1239" s="74" t="s">
        <v>1001</v>
      </c>
      <c r="G1239" s="74" t="s">
        <v>1002</v>
      </c>
      <c r="H1239" s="74">
        <v>880</v>
      </c>
      <c r="I1239" s="74">
        <v>880</v>
      </c>
      <c r="J1239" s="74">
        <v>44</v>
      </c>
      <c r="K1239" s="74">
        <v>49</v>
      </c>
      <c r="L1239" s="74">
        <v>72</v>
      </c>
      <c r="M1239" s="74">
        <v>43</v>
      </c>
      <c r="N1239" s="74">
        <v>70</v>
      </c>
      <c r="O1239" s="74">
        <f>SUM(K1239,L1239,M1239,N1239)</f>
        <v>234</v>
      </c>
      <c r="P1239" s="74" t="s">
        <v>1091</v>
      </c>
      <c r="Q1239" s="74">
        <v>100</v>
      </c>
      <c r="R1239" s="74">
        <v>1</v>
      </c>
      <c r="S1239" s="74" t="s">
        <v>1012</v>
      </c>
      <c r="T1239" s="74">
        <v>1515</v>
      </c>
      <c r="U1239" s="74">
        <v>1530</v>
      </c>
      <c r="V1239" s="74">
        <v>1568</v>
      </c>
      <c r="W1239" s="74">
        <v>1615</v>
      </c>
      <c r="X1239" s="74">
        <v>51</v>
      </c>
      <c r="Y1239" s="74">
        <v>65</v>
      </c>
      <c r="Z1239" s="74" t="s">
        <v>1004</v>
      </c>
      <c r="AA1239" s="74" t="s">
        <v>1004</v>
      </c>
      <c r="AB1239" s="74" t="s">
        <v>1345</v>
      </c>
      <c r="AC1239" s="74" t="s">
        <v>1007</v>
      </c>
      <c r="AD1239" s="74" t="s">
        <v>1008</v>
      </c>
      <c r="AE1239" s="74" t="s">
        <v>1013</v>
      </c>
      <c r="AF1239" s="74">
        <v>2</v>
      </c>
      <c r="AG1239" s="74" t="s">
        <v>1004</v>
      </c>
      <c r="AH1239" s="74">
        <v>0</v>
      </c>
      <c r="AI1239" s="104">
        <v>0</v>
      </c>
    </row>
    <row r="1240" spans="1:35">
      <c r="A1240" s="95">
        <v>767</v>
      </c>
      <c r="B1240" s="74" t="s">
        <v>120</v>
      </c>
      <c r="C1240" s="74" t="s">
        <v>1760</v>
      </c>
      <c r="D1240" s="74" t="s">
        <v>1760</v>
      </c>
      <c r="E1240" s="74" t="str">
        <f>HYPERLINK("[映雪.xlsx]类型!B6",'类型（5）'!$C$6)</f>
        <v>统御全能</v>
      </c>
      <c r="F1240" s="74" t="s">
        <v>1001</v>
      </c>
      <c r="G1240" s="74" t="s">
        <v>1002</v>
      </c>
      <c r="H1240" s="74">
        <v>665</v>
      </c>
      <c r="I1240" s="74">
        <v>665</v>
      </c>
      <c r="J1240" s="74">
        <v>508</v>
      </c>
      <c r="K1240" s="74">
        <v>49</v>
      </c>
      <c r="L1240" s="74">
        <v>45</v>
      </c>
      <c r="M1240" s="74">
        <v>63</v>
      </c>
      <c r="N1240" s="74">
        <v>67</v>
      </c>
      <c r="O1240" s="74">
        <f>SUM(K1240,L1240,M1240,N1240)</f>
        <v>224</v>
      </c>
      <c r="P1240" s="74" t="s">
        <v>1029</v>
      </c>
      <c r="Q1240" s="74">
        <v>100</v>
      </c>
      <c r="R1240" s="74">
        <v>1</v>
      </c>
      <c r="S1240" s="74" t="s">
        <v>1012</v>
      </c>
      <c r="T1240" s="74">
        <v>1522</v>
      </c>
      <c r="U1240" s="74">
        <v>1537</v>
      </c>
      <c r="V1240" s="74">
        <v>1580</v>
      </c>
      <c r="W1240" s="74">
        <v>1615</v>
      </c>
      <c r="X1240" s="74">
        <v>53</v>
      </c>
      <c r="Y1240" s="74">
        <v>39</v>
      </c>
      <c r="Z1240" s="74" t="s">
        <v>1004</v>
      </c>
      <c r="AA1240" s="74" t="s">
        <v>1004</v>
      </c>
      <c r="AB1240" s="74" t="s">
        <v>1006</v>
      </c>
      <c r="AC1240" s="74" t="s">
        <v>1007</v>
      </c>
      <c r="AD1240" s="74" t="s">
        <v>1023</v>
      </c>
      <c r="AE1240" s="74" t="s">
        <v>1009</v>
      </c>
      <c r="AF1240" s="74">
        <v>2</v>
      </c>
      <c r="AG1240" s="74" t="s">
        <v>1004</v>
      </c>
      <c r="AH1240" s="74">
        <v>0</v>
      </c>
      <c r="AI1240" s="104">
        <v>0</v>
      </c>
    </row>
    <row r="1241" spans="1:35">
      <c r="A1241" s="95">
        <v>799</v>
      </c>
      <c r="B1241" s="74" t="s">
        <v>42</v>
      </c>
      <c r="C1241" s="74" t="s">
        <v>1788</v>
      </c>
      <c r="D1241" s="74" t="s">
        <v>1788</v>
      </c>
      <c r="E1241" s="74" t="str">
        <f>HYPERLINK("[映雪.xlsx]类型!B38",'类型（5）'!$C$38)</f>
        <v>战士</v>
      </c>
      <c r="F1241" s="74" t="s">
        <v>1001</v>
      </c>
      <c r="G1241" s="74" t="s">
        <v>1002</v>
      </c>
      <c r="H1241" s="74">
        <v>401</v>
      </c>
      <c r="I1241" s="74">
        <v>401</v>
      </c>
      <c r="J1241" s="74">
        <v>523</v>
      </c>
      <c r="K1241" s="74">
        <v>49</v>
      </c>
      <c r="L1241" s="74">
        <v>71</v>
      </c>
      <c r="M1241" s="74">
        <v>66</v>
      </c>
      <c r="N1241" s="74">
        <v>50</v>
      </c>
      <c r="O1241" s="74">
        <f>SUM(K1241,L1241,M1241,N1241)</f>
        <v>236</v>
      </c>
      <c r="P1241" s="74" t="s">
        <v>1072</v>
      </c>
      <c r="Q1241" s="74">
        <v>100</v>
      </c>
      <c r="R1241" s="74">
        <v>1</v>
      </c>
      <c r="S1241" s="74" t="s">
        <v>1012</v>
      </c>
      <c r="T1241" s="74">
        <v>1503</v>
      </c>
      <c r="U1241" s="74">
        <v>1518</v>
      </c>
      <c r="V1241" s="74">
        <v>1584</v>
      </c>
      <c r="W1241" s="74">
        <v>1615</v>
      </c>
      <c r="X1241" s="74">
        <v>42</v>
      </c>
      <c r="Y1241" s="74">
        <v>61</v>
      </c>
      <c r="Z1241" s="74" t="s">
        <v>1004</v>
      </c>
      <c r="AA1241" s="74" t="s">
        <v>1005</v>
      </c>
      <c r="AB1241" s="74" t="s">
        <v>1006</v>
      </c>
      <c r="AC1241" s="74" t="s">
        <v>1007</v>
      </c>
      <c r="AD1241" s="74" t="s">
        <v>1008</v>
      </c>
      <c r="AE1241" s="74" t="s">
        <v>1024</v>
      </c>
      <c r="AF1241" s="74">
        <v>8</v>
      </c>
      <c r="AG1241" s="74" t="s">
        <v>1004</v>
      </c>
      <c r="AH1241" s="74">
        <v>0</v>
      </c>
      <c r="AI1241" s="104">
        <v>0</v>
      </c>
    </row>
    <row r="1242" spans="1:35">
      <c r="A1242" s="95">
        <v>868</v>
      </c>
      <c r="B1242" s="74" t="s">
        <v>104</v>
      </c>
      <c r="C1242" s="74" t="s">
        <v>1848</v>
      </c>
      <c r="D1242" s="74" t="s">
        <v>1848</v>
      </c>
      <c r="E1242" s="96" t="str">
        <f>HYPERLINK("[映雪.xlsx]类型!B5",'类型（5）'!$C$5)</f>
        <v>家政强化</v>
      </c>
      <c r="F1242" s="74" t="s">
        <v>1001</v>
      </c>
      <c r="G1242" s="74" t="s">
        <v>1002</v>
      </c>
      <c r="H1242" s="74">
        <v>802</v>
      </c>
      <c r="I1242" s="74">
        <v>802</v>
      </c>
      <c r="J1242" s="74">
        <v>66</v>
      </c>
      <c r="K1242" s="74">
        <v>49</v>
      </c>
      <c r="L1242" s="74">
        <v>64</v>
      </c>
      <c r="M1242" s="74">
        <v>62</v>
      </c>
      <c r="N1242" s="74">
        <v>82</v>
      </c>
      <c r="O1242" s="74">
        <f>SUM(K1242,L1242,M1242,N1242)</f>
        <v>257</v>
      </c>
      <c r="P1242" s="74" t="s">
        <v>1015</v>
      </c>
      <c r="Q1242" s="74">
        <v>100</v>
      </c>
      <c r="R1242" s="74">
        <v>1</v>
      </c>
      <c r="S1242" s="74" t="s">
        <v>1012</v>
      </c>
      <c r="T1242" s="74">
        <v>1558</v>
      </c>
      <c r="U1242" s="74">
        <v>1573</v>
      </c>
      <c r="V1242" s="74">
        <v>1610</v>
      </c>
      <c r="W1242" s="74">
        <v>1615</v>
      </c>
      <c r="X1242" s="74">
        <v>84</v>
      </c>
      <c r="Y1242" s="74">
        <v>60</v>
      </c>
      <c r="Z1242" s="74" t="s">
        <v>1004</v>
      </c>
      <c r="AA1242" s="74" t="s">
        <v>1005</v>
      </c>
      <c r="AB1242" s="74" t="s">
        <v>1006</v>
      </c>
      <c r="AC1242" s="74" t="s">
        <v>1007</v>
      </c>
      <c r="AD1242" s="74" t="s">
        <v>1016</v>
      </c>
      <c r="AE1242" s="74" t="s">
        <v>1027</v>
      </c>
      <c r="AF1242" s="74">
        <v>10</v>
      </c>
      <c r="AG1242" s="74" t="s">
        <v>1005</v>
      </c>
      <c r="AH1242" s="74">
        <v>0</v>
      </c>
      <c r="AI1242" s="104">
        <v>0</v>
      </c>
    </row>
    <row r="1243" spans="1:35">
      <c r="A1243" s="95">
        <v>878</v>
      </c>
      <c r="B1243" s="74" t="s">
        <v>104</v>
      </c>
      <c r="C1243" s="74" t="s">
        <v>1857</v>
      </c>
      <c r="D1243" s="74" t="s">
        <v>1857</v>
      </c>
      <c r="E1243" s="96" t="str">
        <f>HYPERLINK("[映雪.xlsx]类型!B15",'类型（5）'!$C$15)</f>
        <v>巫女</v>
      </c>
      <c r="F1243" s="74" t="s">
        <v>1001</v>
      </c>
      <c r="G1243" s="74" t="s">
        <v>1002</v>
      </c>
      <c r="H1243" s="74">
        <v>207</v>
      </c>
      <c r="I1243" s="74">
        <v>207</v>
      </c>
      <c r="J1243" s="74">
        <v>533</v>
      </c>
      <c r="K1243" s="74">
        <v>49</v>
      </c>
      <c r="L1243" s="74">
        <v>70</v>
      </c>
      <c r="M1243" s="74">
        <v>52</v>
      </c>
      <c r="N1243" s="74">
        <v>50</v>
      </c>
      <c r="O1243" s="74">
        <f>SUM(K1243,L1243,M1243,N1243)</f>
        <v>221</v>
      </c>
      <c r="P1243" s="74" t="s">
        <v>1060</v>
      </c>
      <c r="Q1243" s="74">
        <v>100</v>
      </c>
      <c r="R1243" s="74">
        <v>1</v>
      </c>
      <c r="S1243" s="74" t="s">
        <v>1012</v>
      </c>
      <c r="T1243" s="74">
        <v>1541</v>
      </c>
      <c r="U1243" s="74">
        <v>1556</v>
      </c>
      <c r="V1243" s="74">
        <v>1600</v>
      </c>
      <c r="W1243" s="74">
        <v>1615</v>
      </c>
      <c r="X1243" s="74">
        <v>81</v>
      </c>
      <c r="Y1243" s="74">
        <v>65</v>
      </c>
      <c r="Z1243" s="74" t="s">
        <v>1004</v>
      </c>
      <c r="AA1243" s="74" t="s">
        <v>1004</v>
      </c>
      <c r="AB1243" s="74" t="s">
        <v>1006</v>
      </c>
      <c r="AC1243" s="74" t="s">
        <v>1148</v>
      </c>
      <c r="AD1243" s="74" t="s">
        <v>1023</v>
      </c>
      <c r="AE1243" s="74" t="s">
        <v>1017</v>
      </c>
      <c r="AF1243" s="74">
        <v>4</v>
      </c>
      <c r="AG1243" s="74" t="s">
        <v>1004</v>
      </c>
      <c r="AH1243" s="74">
        <v>0</v>
      </c>
      <c r="AI1243" s="104">
        <v>0</v>
      </c>
    </row>
    <row r="1244" spans="1:35">
      <c r="A1244" s="95">
        <v>931</v>
      </c>
      <c r="B1244" s="74" t="s">
        <v>106</v>
      </c>
      <c r="C1244" s="74" t="s">
        <v>1903</v>
      </c>
      <c r="D1244" s="74" t="s">
        <v>1903</v>
      </c>
      <c r="E1244" s="74" t="str">
        <f>HYPERLINK("[映雪.xlsx]类型!B41",'类型（5）'!$C$41)</f>
        <v>德鲁伊</v>
      </c>
      <c r="F1244" s="74" t="s">
        <v>1001</v>
      </c>
      <c r="G1244" s="74" t="s">
        <v>1002</v>
      </c>
      <c r="H1244" s="74">
        <v>731</v>
      </c>
      <c r="I1244" s="74">
        <v>731</v>
      </c>
      <c r="J1244" s="74">
        <v>167</v>
      </c>
      <c r="K1244" s="74">
        <v>49</v>
      </c>
      <c r="L1244" s="74">
        <v>36</v>
      </c>
      <c r="M1244" s="74">
        <v>63</v>
      </c>
      <c r="N1244" s="74">
        <v>74</v>
      </c>
      <c r="O1244" s="74">
        <f>SUM(K1244,L1244,M1244,N1244)</f>
        <v>222</v>
      </c>
      <c r="P1244" s="74" t="s">
        <v>1053</v>
      </c>
      <c r="Q1244" s="74">
        <v>100</v>
      </c>
      <c r="R1244" s="74">
        <v>1</v>
      </c>
      <c r="S1244" s="74" t="s">
        <v>1012</v>
      </c>
      <c r="T1244" s="74">
        <v>1543</v>
      </c>
      <c r="U1244" s="74">
        <v>1558</v>
      </c>
      <c r="V1244" s="74">
        <v>1592</v>
      </c>
      <c r="W1244" s="74">
        <v>1615</v>
      </c>
      <c r="X1244" s="74">
        <v>72</v>
      </c>
      <c r="Y1244" s="74">
        <v>77</v>
      </c>
      <c r="Z1244" s="74" t="s">
        <v>1004</v>
      </c>
      <c r="AA1244" s="74" t="s">
        <v>1005</v>
      </c>
      <c r="AB1244" s="74" t="s">
        <v>1006</v>
      </c>
      <c r="AC1244" s="74" t="s">
        <v>1007</v>
      </c>
      <c r="AD1244" s="74" t="s">
        <v>1008</v>
      </c>
      <c r="AE1244" s="74" t="s">
        <v>1013</v>
      </c>
      <c r="AF1244" s="74">
        <v>1</v>
      </c>
      <c r="AG1244" s="74" t="s">
        <v>1004</v>
      </c>
      <c r="AH1244" s="74">
        <v>0</v>
      </c>
      <c r="AI1244" s="104">
        <v>0</v>
      </c>
    </row>
    <row r="1245" spans="1:35">
      <c r="A1245" s="95">
        <v>980</v>
      </c>
      <c r="B1245" s="74" t="s">
        <v>48</v>
      </c>
      <c r="C1245" s="74" t="s">
        <v>1947</v>
      </c>
      <c r="D1245" s="74" t="s">
        <v>1947</v>
      </c>
      <c r="E1245" s="96" t="str">
        <f>HYPERLINK("[映雪.xlsx]类型!B16",'类型（5）'!$C$16)</f>
        <v>神明</v>
      </c>
      <c r="F1245" s="74" t="s">
        <v>1001</v>
      </c>
      <c r="G1245" s="74" t="s">
        <v>1002</v>
      </c>
      <c r="H1245" s="74">
        <v>696</v>
      </c>
      <c r="I1245" s="74">
        <v>696</v>
      </c>
      <c r="J1245" s="74">
        <v>590</v>
      </c>
      <c r="K1245" s="74">
        <v>49</v>
      </c>
      <c r="L1245" s="74">
        <v>79</v>
      </c>
      <c r="M1245" s="74">
        <v>71</v>
      </c>
      <c r="N1245" s="74">
        <v>49</v>
      </c>
      <c r="O1245" s="74">
        <f>SUM(K1245,L1245,M1245,N1245)</f>
        <v>248</v>
      </c>
      <c r="P1245" s="74" t="s">
        <v>1037</v>
      </c>
      <c r="Q1245" s="74">
        <v>100</v>
      </c>
      <c r="R1245" s="74">
        <v>1</v>
      </c>
      <c r="S1245" s="74" t="s">
        <v>1012</v>
      </c>
      <c r="T1245" s="74">
        <v>1528</v>
      </c>
      <c r="U1245" s="74">
        <v>1543</v>
      </c>
      <c r="V1245" s="74">
        <v>1579</v>
      </c>
      <c r="W1245" s="74">
        <v>1615</v>
      </c>
      <c r="X1245" s="74">
        <v>18</v>
      </c>
      <c r="Y1245" s="74">
        <v>45</v>
      </c>
      <c r="Z1245" s="74" t="s">
        <v>1004</v>
      </c>
      <c r="AA1245" s="74" t="s">
        <v>1005</v>
      </c>
      <c r="AB1245" s="74" t="s">
        <v>1006</v>
      </c>
      <c r="AC1245" s="74" t="s">
        <v>1007</v>
      </c>
      <c r="AD1245" s="74" t="s">
        <v>1008</v>
      </c>
      <c r="AE1245" s="74" t="s">
        <v>1017</v>
      </c>
      <c r="AF1245" s="74">
        <v>10</v>
      </c>
      <c r="AG1245" s="74" t="s">
        <v>1004</v>
      </c>
      <c r="AH1245" s="74">
        <v>0</v>
      </c>
      <c r="AI1245" s="104">
        <v>0</v>
      </c>
    </row>
    <row r="1246" spans="1:35">
      <c r="A1246" s="95">
        <v>1101</v>
      </c>
      <c r="B1246" s="74" t="s">
        <v>13</v>
      </c>
      <c r="C1246" s="74" t="s">
        <v>2059</v>
      </c>
      <c r="D1246" s="74" t="s">
        <v>2059</v>
      </c>
      <c r="E1246" s="96" t="str">
        <f>HYPERLINK("[映雪.xlsx]类型!B5",'类型（5）'!$C$5)</f>
        <v>家政强化</v>
      </c>
      <c r="F1246" s="74" t="s">
        <v>1001</v>
      </c>
      <c r="G1246" s="74" t="s">
        <v>1002</v>
      </c>
      <c r="H1246" s="74">
        <v>1229</v>
      </c>
      <c r="I1246" s="74">
        <v>1229</v>
      </c>
      <c r="J1246" s="74">
        <v>42</v>
      </c>
      <c r="K1246" s="74">
        <v>49</v>
      </c>
      <c r="L1246" s="74">
        <v>33</v>
      </c>
      <c r="M1246" s="74">
        <v>54</v>
      </c>
      <c r="N1246" s="74">
        <v>80</v>
      </c>
      <c r="O1246" s="74">
        <f>SUM(K1246,L1246,M1246,N1246)</f>
        <v>216</v>
      </c>
      <c r="P1246" s="74" t="s">
        <v>1060</v>
      </c>
      <c r="Q1246" s="74">
        <v>100</v>
      </c>
      <c r="R1246" s="74">
        <v>1</v>
      </c>
      <c r="S1246" s="74" t="s">
        <v>1012</v>
      </c>
      <c r="T1246" s="74">
        <v>1511</v>
      </c>
      <c r="U1246" s="74">
        <v>1526</v>
      </c>
      <c r="V1246" s="74">
        <v>1572</v>
      </c>
      <c r="W1246" s="74">
        <v>1615</v>
      </c>
      <c r="X1246" s="74">
        <v>33</v>
      </c>
      <c r="Y1246" s="74">
        <v>44</v>
      </c>
      <c r="Z1246" s="74" t="s">
        <v>1004</v>
      </c>
      <c r="AA1246" s="74" t="s">
        <v>1005</v>
      </c>
      <c r="AB1246" s="74" t="s">
        <v>1006</v>
      </c>
      <c r="AC1246" s="74" t="s">
        <v>1007</v>
      </c>
      <c r="AD1246" s="74" t="s">
        <v>1008</v>
      </c>
      <c r="AE1246" s="74" t="s">
        <v>1027</v>
      </c>
      <c r="AF1246" s="74">
        <v>2</v>
      </c>
      <c r="AG1246" s="74" t="s">
        <v>1004</v>
      </c>
      <c r="AH1246" s="74">
        <v>0</v>
      </c>
      <c r="AI1246" s="104">
        <v>31</v>
      </c>
    </row>
    <row r="1247" spans="1:35">
      <c r="A1247" s="95">
        <v>1169</v>
      </c>
      <c r="B1247" s="74" t="s">
        <v>160</v>
      </c>
      <c r="C1247" s="74" t="s">
        <v>2120</v>
      </c>
      <c r="D1247" s="74" t="s">
        <v>2120</v>
      </c>
      <c r="E1247" s="74" t="str">
        <f>HYPERLINK("[映雪.xlsx]类型!B7",'类型（5）'!$C$7)</f>
        <v>武勇全能</v>
      </c>
      <c r="F1247" s="74" t="s">
        <v>1001</v>
      </c>
      <c r="G1247" s="74" t="s">
        <v>1002</v>
      </c>
      <c r="H1247" s="74">
        <v>1133</v>
      </c>
      <c r="I1247" s="74">
        <v>1133</v>
      </c>
      <c r="J1247" s="74">
        <v>20</v>
      </c>
      <c r="K1247" s="74">
        <v>49</v>
      </c>
      <c r="L1247" s="74">
        <v>60</v>
      </c>
      <c r="M1247" s="74">
        <v>59</v>
      </c>
      <c r="N1247" s="74">
        <v>53</v>
      </c>
      <c r="O1247" s="74">
        <f>SUM(K1247,L1247,M1247,N1247)</f>
        <v>221</v>
      </c>
      <c r="P1247" s="74" t="s">
        <v>1074</v>
      </c>
      <c r="Q1247" s="74">
        <v>100</v>
      </c>
      <c r="R1247" s="74">
        <v>1</v>
      </c>
      <c r="S1247" s="74" t="s">
        <v>1012</v>
      </c>
      <c r="T1247" s="74">
        <v>1503</v>
      </c>
      <c r="U1247" s="74">
        <v>1518</v>
      </c>
      <c r="V1247" s="74">
        <v>1552</v>
      </c>
      <c r="W1247" s="74">
        <v>1615</v>
      </c>
      <c r="X1247" s="74">
        <v>82</v>
      </c>
      <c r="Y1247" s="74">
        <v>56</v>
      </c>
      <c r="Z1247" s="74" t="s">
        <v>1004</v>
      </c>
      <c r="AA1247" s="74" t="s">
        <v>1004</v>
      </c>
      <c r="AB1247" s="74" t="s">
        <v>1006</v>
      </c>
      <c r="AC1247" s="74" t="s">
        <v>1007</v>
      </c>
      <c r="AD1247" s="74" t="s">
        <v>1023</v>
      </c>
      <c r="AE1247" s="74" t="s">
        <v>1013</v>
      </c>
      <c r="AF1247" s="74">
        <v>10</v>
      </c>
      <c r="AG1247" s="74" t="s">
        <v>1004</v>
      </c>
      <c r="AH1247" s="74">
        <v>0</v>
      </c>
      <c r="AI1247" s="104">
        <v>38</v>
      </c>
    </row>
    <row r="1248" spans="1:35">
      <c r="A1248" s="95">
        <v>1206</v>
      </c>
      <c r="B1248" s="74" t="s">
        <v>88</v>
      </c>
      <c r="C1248" s="74" t="s">
        <v>2152</v>
      </c>
      <c r="D1248" s="74" t="s">
        <v>2152</v>
      </c>
      <c r="E1248" s="74" t="str">
        <f>HYPERLINK("[映雪.xlsx]类型!B35",'类型（5）'!$C$35)</f>
        <v>刺客</v>
      </c>
      <c r="F1248" s="74" t="s">
        <v>1001</v>
      </c>
      <c r="G1248" s="74" t="s">
        <v>1002</v>
      </c>
      <c r="H1248" s="74">
        <v>1154</v>
      </c>
      <c r="I1248" s="74">
        <v>1154</v>
      </c>
      <c r="J1248" s="74">
        <v>49</v>
      </c>
      <c r="K1248" s="74">
        <v>49</v>
      </c>
      <c r="L1248" s="74">
        <v>71</v>
      </c>
      <c r="M1248" s="74">
        <v>24</v>
      </c>
      <c r="N1248" s="74">
        <v>29</v>
      </c>
      <c r="O1248" s="74">
        <f>SUM(K1248,L1248,M1248,N1248)</f>
        <v>173</v>
      </c>
      <c r="P1248" s="74" t="s">
        <v>1042</v>
      </c>
      <c r="Q1248" s="74">
        <v>100</v>
      </c>
      <c r="R1248" s="74">
        <v>1</v>
      </c>
      <c r="S1248" s="74" t="s">
        <v>1012</v>
      </c>
      <c r="T1248" s="74">
        <v>1514</v>
      </c>
      <c r="U1248" s="74">
        <v>1531</v>
      </c>
      <c r="V1248" s="74">
        <v>1563</v>
      </c>
      <c r="W1248" s="74">
        <v>1615</v>
      </c>
      <c r="X1248" s="74">
        <v>45</v>
      </c>
      <c r="Y1248" s="74">
        <v>24</v>
      </c>
      <c r="Z1248" s="74" t="s">
        <v>1004</v>
      </c>
      <c r="AA1248" s="74" t="s">
        <v>1004</v>
      </c>
      <c r="AB1248" s="74" t="s">
        <v>1006</v>
      </c>
      <c r="AC1248" s="74" t="s">
        <v>1062</v>
      </c>
      <c r="AD1248" s="74" t="s">
        <v>1008</v>
      </c>
      <c r="AE1248" s="74" t="s">
        <v>1027</v>
      </c>
      <c r="AF1248" s="74">
        <v>8</v>
      </c>
      <c r="AG1248" s="74" t="s">
        <v>1005</v>
      </c>
      <c r="AH1248" s="74">
        <v>0</v>
      </c>
      <c r="AI1248" s="104">
        <v>0</v>
      </c>
    </row>
    <row r="1249" spans="1:35">
      <c r="A1249" s="95">
        <v>1326</v>
      </c>
      <c r="B1249" s="74" t="s">
        <v>94</v>
      </c>
      <c r="C1249" s="74" t="s">
        <v>2255</v>
      </c>
      <c r="D1249" s="74" t="s">
        <v>2255</v>
      </c>
      <c r="E1249" s="74" t="str">
        <f>HYPERLINK("[映雪.xlsx]类型!B3",'类型（5）'!$C$3)</f>
        <v>武勇强化</v>
      </c>
      <c r="F1249" s="74" t="s">
        <v>1001</v>
      </c>
      <c r="G1249" s="74" t="s">
        <v>1002</v>
      </c>
      <c r="H1249" s="74">
        <v>1421</v>
      </c>
      <c r="I1249" s="74">
        <v>1421</v>
      </c>
      <c r="J1249" s="74">
        <v>445</v>
      </c>
      <c r="K1249" s="74">
        <v>49</v>
      </c>
      <c r="L1249" s="74">
        <v>76</v>
      </c>
      <c r="M1249" s="74">
        <v>42</v>
      </c>
      <c r="N1249" s="74">
        <v>55</v>
      </c>
      <c r="O1249" s="74">
        <f>SUM(K1249,L1249,M1249,N1249)</f>
        <v>222</v>
      </c>
      <c r="P1249" s="74" t="s">
        <v>1036</v>
      </c>
      <c r="Q1249" s="74">
        <v>100</v>
      </c>
      <c r="R1249" s="74">
        <v>1</v>
      </c>
      <c r="S1249" s="74" t="s">
        <v>1012</v>
      </c>
      <c r="T1249" s="74">
        <v>1567</v>
      </c>
      <c r="U1249" s="74">
        <v>1582</v>
      </c>
      <c r="V1249" s="74">
        <v>1606</v>
      </c>
      <c r="W1249" s="74">
        <v>1615</v>
      </c>
      <c r="X1249" s="74">
        <v>0</v>
      </c>
      <c r="Y1249" s="74">
        <v>56</v>
      </c>
      <c r="Z1249" s="74" t="s">
        <v>1004</v>
      </c>
      <c r="AA1249" s="74" t="s">
        <v>1004</v>
      </c>
      <c r="AB1249" s="74" t="s">
        <v>1006</v>
      </c>
      <c r="AC1249" s="74" t="s">
        <v>1007</v>
      </c>
      <c r="AD1249" s="74" t="s">
        <v>1008</v>
      </c>
      <c r="AE1249" s="74" t="s">
        <v>1013</v>
      </c>
      <c r="AF1249" s="74">
        <v>8</v>
      </c>
      <c r="AG1249" s="74" t="s">
        <v>1004</v>
      </c>
      <c r="AH1249" s="74">
        <v>0</v>
      </c>
      <c r="AI1249" s="104">
        <v>0</v>
      </c>
    </row>
    <row r="1250" spans="1:35">
      <c r="A1250" s="95">
        <v>1332</v>
      </c>
      <c r="B1250" s="74" t="s">
        <v>150</v>
      </c>
      <c r="C1250" s="74" t="s">
        <v>2260</v>
      </c>
      <c r="D1250" s="74" t="s">
        <v>2260</v>
      </c>
      <c r="E1250" s="74" t="str">
        <f>HYPERLINK("[映雪.xlsx]类型!B33",'类型（5）'!$C$33)</f>
        <v>魔女</v>
      </c>
      <c r="F1250" s="74" t="s">
        <v>1001</v>
      </c>
      <c r="G1250" s="74" t="s">
        <v>1002</v>
      </c>
      <c r="H1250" s="74">
        <v>1427</v>
      </c>
      <c r="I1250" s="74">
        <v>1427</v>
      </c>
      <c r="J1250" s="74">
        <v>456</v>
      </c>
      <c r="K1250" s="74">
        <v>49</v>
      </c>
      <c r="L1250" s="74">
        <v>66</v>
      </c>
      <c r="M1250" s="74">
        <v>61</v>
      </c>
      <c r="N1250" s="74">
        <v>68</v>
      </c>
      <c r="O1250" s="74">
        <f>SUM(K1250,L1250,M1250,N1250)</f>
        <v>244</v>
      </c>
      <c r="P1250" s="74" t="s">
        <v>1082</v>
      </c>
      <c r="Q1250" s="74">
        <v>100</v>
      </c>
      <c r="R1250" s="74">
        <v>1</v>
      </c>
      <c r="S1250" s="74" t="s">
        <v>1012</v>
      </c>
      <c r="T1250" s="74">
        <v>1582</v>
      </c>
      <c r="U1250" s="74">
        <v>1597</v>
      </c>
      <c r="V1250" s="74">
        <v>1614</v>
      </c>
      <c r="W1250" s="74">
        <v>1615</v>
      </c>
      <c r="X1250" s="74">
        <v>0</v>
      </c>
      <c r="Y1250" s="74">
        <v>60</v>
      </c>
      <c r="Z1250" s="74" t="s">
        <v>1004</v>
      </c>
      <c r="AA1250" s="74" t="s">
        <v>1004</v>
      </c>
      <c r="AB1250" s="74" t="s">
        <v>1006</v>
      </c>
      <c r="AC1250" s="74" t="s">
        <v>1007</v>
      </c>
      <c r="AD1250" s="74" t="s">
        <v>1023</v>
      </c>
      <c r="AE1250" s="74" t="s">
        <v>1027</v>
      </c>
      <c r="AF1250" s="74">
        <v>5</v>
      </c>
      <c r="AG1250" s="74" t="s">
        <v>1004</v>
      </c>
      <c r="AH1250" s="74">
        <v>0</v>
      </c>
      <c r="AI1250" s="104">
        <v>0</v>
      </c>
    </row>
    <row r="1251" spans="1:35">
      <c r="A1251" s="95">
        <v>1447</v>
      </c>
      <c r="B1251" s="74" t="s">
        <v>40</v>
      </c>
      <c r="C1251" s="74" t="s">
        <v>2360</v>
      </c>
      <c r="D1251" s="74" t="s">
        <v>2360</v>
      </c>
      <c r="E1251" s="74" t="str">
        <f>HYPERLINK("[映雪.xlsx]类型!B38",'类型（5）'!$C$38)</f>
        <v>战士</v>
      </c>
      <c r="F1251" s="74" t="s">
        <v>1001</v>
      </c>
      <c r="G1251" s="74" t="s">
        <v>1002</v>
      </c>
      <c r="H1251" s="74">
        <v>1519</v>
      </c>
      <c r="I1251" s="74">
        <v>1519</v>
      </c>
      <c r="J1251" s="74">
        <v>131</v>
      </c>
      <c r="K1251" s="74">
        <v>49</v>
      </c>
      <c r="L1251" s="74">
        <v>81</v>
      </c>
      <c r="M1251" s="74">
        <v>44</v>
      </c>
      <c r="N1251" s="74">
        <v>59</v>
      </c>
      <c r="O1251" s="74">
        <f>SUM(K1251,L1251,M1251,N1251)</f>
        <v>233</v>
      </c>
      <c r="P1251" s="74" t="s">
        <v>1042</v>
      </c>
      <c r="Q1251" s="74">
        <v>100</v>
      </c>
      <c r="R1251" s="74">
        <v>1</v>
      </c>
      <c r="S1251" s="74" t="s">
        <v>1012</v>
      </c>
      <c r="T1251" s="74">
        <v>1486</v>
      </c>
      <c r="U1251" s="74">
        <v>1501</v>
      </c>
      <c r="V1251" s="74">
        <v>1538</v>
      </c>
      <c r="W1251" s="74">
        <v>1615</v>
      </c>
      <c r="X1251" s="74">
        <v>0</v>
      </c>
      <c r="Y1251" s="74">
        <v>19</v>
      </c>
      <c r="Z1251" s="74" t="s">
        <v>1004</v>
      </c>
      <c r="AA1251" s="74" t="s">
        <v>1004</v>
      </c>
      <c r="AB1251" s="74" t="s">
        <v>1006</v>
      </c>
      <c r="AC1251" s="74" t="s">
        <v>1007</v>
      </c>
      <c r="AD1251" s="74" t="s">
        <v>1016</v>
      </c>
      <c r="AE1251" s="74" t="s">
        <v>1020</v>
      </c>
      <c r="AF1251" s="74">
        <v>4</v>
      </c>
      <c r="AG1251" s="74" t="s">
        <v>1005</v>
      </c>
      <c r="AH1251" s="74">
        <v>0</v>
      </c>
      <c r="AI1251" s="104">
        <v>0</v>
      </c>
    </row>
    <row r="1252" spans="1:35">
      <c r="A1252" s="95">
        <v>1504</v>
      </c>
      <c r="B1252" s="74" t="s">
        <v>126</v>
      </c>
      <c r="C1252" s="74" t="s">
        <v>2407</v>
      </c>
      <c r="D1252" s="74" t="s">
        <v>2407</v>
      </c>
      <c r="E1252" s="96" t="str">
        <f>HYPERLINK("[映雪.xlsx]类型!B21",'类型（5）'!$C$21)</f>
        <v>游魂</v>
      </c>
      <c r="F1252" s="74" t="s">
        <v>1001</v>
      </c>
      <c r="G1252" s="74" t="s">
        <v>1002</v>
      </c>
      <c r="H1252" s="74">
        <v>1575</v>
      </c>
      <c r="I1252" s="74">
        <v>1575</v>
      </c>
      <c r="J1252" s="74">
        <v>9</v>
      </c>
      <c r="K1252" s="74">
        <v>49</v>
      </c>
      <c r="L1252" s="74">
        <v>41</v>
      </c>
      <c r="M1252" s="74">
        <v>57</v>
      </c>
      <c r="N1252" s="74">
        <v>37</v>
      </c>
      <c r="O1252" s="74">
        <f>SUM(K1252,L1252,M1252,N1252)</f>
        <v>184</v>
      </c>
      <c r="P1252" s="74" t="s">
        <v>1022</v>
      </c>
      <c r="Q1252" s="74">
        <v>100</v>
      </c>
      <c r="R1252" s="74">
        <v>1</v>
      </c>
      <c r="S1252" s="74" t="s">
        <v>1012</v>
      </c>
      <c r="T1252" s="74">
        <v>1539</v>
      </c>
      <c r="U1252" s="74">
        <v>1554</v>
      </c>
      <c r="V1252" s="74">
        <v>1583</v>
      </c>
      <c r="W1252" s="74">
        <v>1615</v>
      </c>
      <c r="X1252" s="74">
        <v>0</v>
      </c>
      <c r="Y1252" s="74">
        <v>41</v>
      </c>
      <c r="Z1252" s="74" t="s">
        <v>1004</v>
      </c>
      <c r="AA1252" s="74" t="s">
        <v>1004</v>
      </c>
      <c r="AB1252" s="74" t="s">
        <v>1006</v>
      </c>
      <c r="AC1252" s="74" t="s">
        <v>1007</v>
      </c>
      <c r="AD1252" s="74" t="s">
        <v>1023</v>
      </c>
      <c r="AE1252" s="74" t="s">
        <v>1013</v>
      </c>
      <c r="AF1252" s="74">
        <v>7</v>
      </c>
      <c r="AG1252" s="74" t="s">
        <v>1004</v>
      </c>
      <c r="AH1252" s="74">
        <v>0</v>
      </c>
      <c r="AI1252" s="104">
        <v>0</v>
      </c>
    </row>
    <row r="1253" spans="1:35">
      <c r="A1253" s="95">
        <v>1558</v>
      </c>
      <c r="B1253" s="74" t="s">
        <v>98</v>
      </c>
      <c r="C1253" s="74" t="s">
        <v>2457</v>
      </c>
      <c r="D1253" s="74" t="s">
        <v>2457</v>
      </c>
      <c r="E1253" s="74" t="str">
        <f>HYPERLINK("[映雪.xlsx]类型!B6",'类型（5）'!$C$6)</f>
        <v>统御全能</v>
      </c>
      <c r="F1253" s="74" t="s">
        <v>1001</v>
      </c>
      <c r="G1253" s="74" t="s">
        <v>1002</v>
      </c>
      <c r="H1253" s="74">
        <v>1281</v>
      </c>
      <c r="I1253" s="74">
        <v>1281</v>
      </c>
      <c r="J1253" s="74">
        <v>79</v>
      </c>
      <c r="K1253" s="74">
        <v>49</v>
      </c>
      <c r="L1253" s="74">
        <v>60</v>
      </c>
      <c r="M1253" s="74">
        <v>16</v>
      </c>
      <c r="N1253" s="74">
        <v>35</v>
      </c>
      <c r="O1253" s="74">
        <f>SUM(K1253,L1253,M1253,N1253)</f>
        <v>160</v>
      </c>
      <c r="P1253" s="74" t="s">
        <v>1046</v>
      </c>
      <c r="Q1253" s="74">
        <v>100</v>
      </c>
      <c r="R1253" s="74">
        <v>1</v>
      </c>
      <c r="S1253" s="74" t="s">
        <v>1012</v>
      </c>
      <c r="T1253" s="74">
        <v>1489</v>
      </c>
      <c r="U1253" s="74">
        <v>1515</v>
      </c>
      <c r="V1253" s="74">
        <v>1539</v>
      </c>
      <c r="W1253" s="74">
        <v>1615</v>
      </c>
      <c r="X1253" s="74">
        <v>0</v>
      </c>
      <c r="Y1253" s="74">
        <v>25</v>
      </c>
      <c r="Z1253" s="74" t="s">
        <v>1004</v>
      </c>
      <c r="AA1253" s="74" t="s">
        <v>1004</v>
      </c>
      <c r="AB1253" s="74" t="s">
        <v>1006</v>
      </c>
      <c r="AC1253" s="74" t="s">
        <v>1007</v>
      </c>
      <c r="AD1253" s="74" t="s">
        <v>1023</v>
      </c>
      <c r="AE1253" s="74" t="s">
        <v>1009</v>
      </c>
      <c r="AF1253" s="74">
        <v>7</v>
      </c>
      <c r="AG1253" s="74" t="s">
        <v>1004</v>
      </c>
      <c r="AH1253" s="74">
        <v>0</v>
      </c>
      <c r="AI1253" s="104">
        <v>0</v>
      </c>
    </row>
    <row r="1254" spans="1:35">
      <c r="A1254" s="95">
        <v>1562</v>
      </c>
      <c r="B1254" s="74" t="s">
        <v>98</v>
      </c>
      <c r="C1254" s="74" t="s">
        <v>2460</v>
      </c>
      <c r="D1254" s="74" t="s">
        <v>2460</v>
      </c>
      <c r="E1254" s="74" t="str">
        <f>HYPERLINK("[映雪.xlsx]类型!B55",'类型（5）'!$C$55)</f>
        <v>裘可拉</v>
      </c>
      <c r="F1254" s="74" t="s">
        <v>1001</v>
      </c>
      <c r="G1254" s="74" t="s">
        <v>1002</v>
      </c>
      <c r="H1254" s="74">
        <v>985</v>
      </c>
      <c r="I1254" s="74">
        <v>985</v>
      </c>
      <c r="J1254" s="74">
        <v>79</v>
      </c>
      <c r="K1254" s="74">
        <v>49</v>
      </c>
      <c r="L1254" s="74">
        <v>68</v>
      </c>
      <c r="M1254" s="74">
        <v>35</v>
      </c>
      <c r="N1254" s="74">
        <v>18</v>
      </c>
      <c r="O1254" s="74">
        <f>SUM(K1254,L1254,M1254,N1254)</f>
        <v>170</v>
      </c>
      <c r="P1254" s="74" t="s">
        <v>1093</v>
      </c>
      <c r="Q1254" s="74">
        <v>100</v>
      </c>
      <c r="R1254" s="74">
        <v>3</v>
      </c>
      <c r="S1254" s="74" t="s">
        <v>1012</v>
      </c>
      <c r="T1254" s="74">
        <v>1489</v>
      </c>
      <c r="U1254" s="74">
        <v>1504</v>
      </c>
      <c r="V1254" s="74">
        <v>1543</v>
      </c>
      <c r="W1254" s="74">
        <v>1615</v>
      </c>
      <c r="X1254" s="74">
        <v>0</v>
      </c>
      <c r="Y1254" s="74">
        <v>80</v>
      </c>
      <c r="Z1254" s="74" t="s">
        <v>1004</v>
      </c>
      <c r="AA1254" s="74" t="s">
        <v>1005</v>
      </c>
      <c r="AB1254" s="74" t="s">
        <v>1006</v>
      </c>
      <c r="AC1254" s="74" t="s">
        <v>1007</v>
      </c>
      <c r="AD1254" s="74" t="s">
        <v>1023</v>
      </c>
      <c r="AE1254" s="74" t="s">
        <v>1027</v>
      </c>
      <c r="AF1254" s="74">
        <v>5</v>
      </c>
      <c r="AG1254" s="74" t="s">
        <v>1005</v>
      </c>
      <c r="AH1254" s="74">
        <v>0</v>
      </c>
      <c r="AI1254" s="104">
        <v>0</v>
      </c>
    </row>
    <row r="1255" spans="1:35">
      <c r="A1255" s="95">
        <v>35</v>
      </c>
      <c r="B1255" s="74" t="s">
        <v>136</v>
      </c>
      <c r="C1255" s="74" t="s">
        <v>1078</v>
      </c>
      <c r="D1255" s="74" t="s">
        <v>1078</v>
      </c>
      <c r="E1255" s="99" t="str">
        <f>HYPERLINK("[映雪.xlsx]类型!B39",'类型（5）'!$C$39)</f>
        <v>狙撃手</v>
      </c>
      <c r="F1255" s="74" t="s">
        <v>1001</v>
      </c>
      <c r="G1255" s="74" t="s">
        <v>1002</v>
      </c>
      <c r="H1255" s="74">
        <v>151</v>
      </c>
      <c r="I1255" s="74">
        <v>151</v>
      </c>
      <c r="J1255" s="74">
        <v>140</v>
      </c>
      <c r="K1255" s="74">
        <v>48</v>
      </c>
      <c r="L1255" s="74">
        <v>37</v>
      </c>
      <c r="M1255" s="74">
        <v>54</v>
      </c>
      <c r="N1255" s="74">
        <v>68</v>
      </c>
      <c r="O1255" s="74">
        <f>SUM(K1255,L1255,M1255,N1255)</f>
        <v>207</v>
      </c>
      <c r="P1255" s="74" t="s">
        <v>1079</v>
      </c>
      <c r="Q1255" s="74">
        <v>100</v>
      </c>
      <c r="R1255" s="74">
        <v>1</v>
      </c>
      <c r="S1255" s="74" t="s">
        <v>1012</v>
      </c>
      <c r="T1255" s="74">
        <v>1534</v>
      </c>
      <c r="U1255" s="74">
        <v>1549</v>
      </c>
      <c r="V1255" s="74">
        <v>1597</v>
      </c>
      <c r="W1255" s="74">
        <v>1615</v>
      </c>
      <c r="X1255" s="74">
        <v>78</v>
      </c>
      <c r="Y1255" s="74">
        <v>12</v>
      </c>
      <c r="Z1255" s="74" t="s">
        <v>1004</v>
      </c>
      <c r="AA1255" s="74" t="s">
        <v>1005</v>
      </c>
      <c r="AB1255" s="74" t="s">
        <v>1006</v>
      </c>
      <c r="AC1255" s="74" t="s">
        <v>1007</v>
      </c>
      <c r="AD1255" s="74" t="s">
        <v>1023</v>
      </c>
      <c r="AE1255" s="74" t="s">
        <v>1017</v>
      </c>
      <c r="AF1255" s="74">
        <v>6</v>
      </c>
      <c r="AG1255" s="74" t="s">
        <v>1005</v>
      </c>
      <c r="AH1255" s="74">
        <v>0</v>
      </c>
      <c r="AI1255" s="104">
        <v>0</v>
      </c>
    </row>
    <row r="1256" spans="1:35">
      <c r="A1256" s="95">
        <v>49</v>
      </c>
      <c r="B1256" s="74" t="s">
        <v>114</v>
      </c>
      <c r="C1256" s="74" t="s">
        <v>1096</v>
      </c>
      <c r="D1256" s="74" t="s">
        <v>1096</v>
      </c>
      <c r="E1256" s="74" t="str">
        <f>HYPERLINK("[映雪.xlsx]类型!B1",'类型（5）'!$C$1)</f>
        <v>均衡</v>
      </c>
      <c r="F1256" s="74" t="s">
        <v>1001</v>
      </c>
      <c r="G1256" s="74" t="s">
        <v>1002</v>
      </c>
      <c r="H1256" s="74">
        <v>685</v>
      </c>
      <c r="I1256" s="74">
        <v>685</v>
      </c>
      <c r="J1256" s="74">
        <v>62</v>
      </c>
      <c r="K1256" s="74">
        <v>48</v>
      </c>
      <c r="L1256" s="74">
        <v>47</v>
      </c>
      <c r="M1256" s="74">
        <v>45</v>
      </c>
      <c r="N1256" s="74">
        <v>46</v>
      </c>
      <c r="O1256" s="74">
        <f>SUM(K1256,L1256,M1256,N1256)</f>
        <v>186</v>
      </c>
      <c r="P1256" s="74" t="s">
        <v>1064</v>
      </c>
      <c r="Q1256" s="74">
        <v>100</v>
      </c>
      <c r="R1256" s="74">
        <v>1</v>
      </c>
      <c r="S1256" s="74" t="s">
        <v>1012</v>
      </c>
      <c r="T1256" s="74">
        <v>1537</v>
      </c>
      <c r="U1256" s="74">
        <v>1552</v>
      </c>
      <c r="V1256" s="74">
        <v>1591</v>
      </c>
      <c r="W1256" s="74">
        <v>1615</v>
      </c>
      <c r="X1256" s="74">
        <v>97</v>
      </c>
      <c r="Y1256" s="74">
        <v>77</v>
      </c>
      <c r="Z1256" s="74" t="s">
        <v>1004</v>
      </c>
      <c r="AA1256" s="74" t="s">
        <v>1005</v>
      </c>
      <c r="AB1256" s="74" t="s">
        <v>1006</v>
      </c>
      <c r="AC1256" s="74" t="s">
        <v>1007</v>
      </c>
      <c r="AD1256" s="74" t="s">
        <v>1023</v>
      </c>
      <c r="AE1256" s="74" t="s">
        <v>1027</v>
      </c>
      <c r="AF1256" s="74">
        <v>3</v>
      </c>
      <c r="AG1256" s="74" t="s">
        <v>1004</v>
      </c>
      <c r="AH1256" s="74">
        <v>0</v>
      </c>
      <c r="AI1256" s="104">
        <v>0</v>
      </c>
    </row>
    <row r="1257" hidden="1" spans="1:35">
      <c r="A1257" s="95">
        <v>1255</v>
      </c>
      <c r="B1257" s="74"/>
      <c r="C1257" s="74" t="s">
        <v>2194</v>
      </c>
      <c r="D1257" s="74" t="s">
        <v>2194</v>
      </c>
      <c r="E1257" s="96" t="str">
        <f>HYPERLINK("[映雪.xlsx]类型!B10",'类型（5）'!$C$10)</f>
        <v>学者</v>
      </c>
      <c r="F1257" s="74" t="s">
        <v>1098</v>
      </c>
      <c r="G1257" s="74" t="s">
        <v>1002</v>
      </c>
      <c r="H1257" s="74">
        <v>1180</v>
      </c>
      <c r="I1257" s="74">
        <v>1180</v>
      </c>
      <c r="J1257" s="74">
        <v>569</v>
      </c>
      <c r="K1257" s="74">
        <v>51</v>
      </c>
      <c r="L1257" s="74">
        <v>48</v>
      </c>
      <c r="M1257" s="74">
        <v>79</v>
      </c>
      <c r="N1257" s="74">
        <v>67</v>
      </c>
      <c r="O1257" s="74">
        <f>SUM(K1257,L1257,M1257,N1257)</f>
        <v>245</v>
      </c>
      <c r="P1257" s="74" t="s">
        <v>1019</v>
      </c>
      <c r="Q1257" s="74">
        <v>1332</v>
      </c>
      <c r="R1257" s="74">
        <v>0</v>
      </c>
      <c r="S1257" s="74"/>
      <c r="T1257" s="74">
        <v>1505</v>
      </c>
      <c r="U1257" s="74">
        <v>1520</v>
      </c>
      <c r="V1257" s="74">
        <v>1554</v>
      </c>
      <c r="W1257" s="74">
        <v>0</v>
      </c>
      <c r="X1257" s="74">
        <v>82</v>
      </c>
      <c r="Y1257" s="74">
        <v>74</v>
      </c>
      <c r="Z1257" s="74" t="s">
        <v>1004</v>
      </c>
      <c r="AA1257" s="74" t="s">
        <v>1004</v>
      </c>
      <c r="AB1257" s="74" t="s">
        <v>1006</v>
      </c>
      <c r="AC1257" s="74" t="s">
        <v>1007</v>
      </c>
      <c r="AD1257" s="74" t="s">
        <v>1008</v>
      </c>
      <c r="AE1257" s="74" t="s">
        <v>1013</v>
      </c>
      <c r="AF1257" s="74">
        <v>3</v>
      </c>
      <c r="AG1257" s="74" t="s">
        <v>1005</v>
      </c>
      <c r="AH1257" s="74">
        <v>0</v>
      </c>
      <c r="AI1257" s="104">
        <v>0</v>
      </c>
    </row>
    <row r="1258" spans="1:35">
      <c r="A1258" s="95">
        <v>201</v>
      </c>
      <c r="B1258" s="74" t="s">
        <v>108</v>
      </c>
      <c r="C1258" s="74" t="s">
        <v>1240</v>
      </c>
      <c r="D1258" s="74" t="s">
        <v>1240</v>
      </c>
      <c r="E1258" s="99" t="str">
        <f>HYPERLINK("[映雪.xlsx]类型!B26",'类型（5）'!$C$26)</f>
        <v>剑豪</v>
      </c>
      <c r="F1258" s="74" t="s">
        <v>1001</v>
      </c>
      <c r="G1258" s="74" t="s">
        <v>1002</v>
      </c>
      <c r="H1258" s="74">
        <v>698</v>
      </c>
      <c r="I1258" s="74">
        <v>698</v>
      </c>
      <c r="J1258" s="74">
        <v>113</v>
      </c>
      <c r="K1258" s="74">
        <v>48</v>
      </c>
      <c r="L1258" s="74">
        <v>80</v>
      </c>
      <c r="M1258" s="74">
        <v>28</v>
      </c>
      <c r="N1258" s="74">
        <v>52</v>
      </c>
      <c r="O1258" s="74">
        <f>SUM(K1258,L1258,M1258,N1258)</f>
        <v>208</v>
      </c>
      <c r="P1258" s="74" t="s">
        <v>1042</v>
      </c>
      <c r="Q1258" s="74">
        <v>100</v>
      </c>
      <c r="R1258" s="74">
        <v>1</v>
      </c>
      <c r="S1258" s="74" t="s">
        <v>1012</v>
      </c>
      <c r="T1258" s="74">
        <v>1511</v>
      </c>
      <c r="U1258" s="74">
        <v>1526</v>
      </c>
      <c r="V1258" s="74">
        <v>1577</v>
      </c>
      <c r="W1258" s="74">
        <v>1615</v>
      </c>
      <c r="X1258" s="74">
        <v>29</v>
      </c>
      <c r="Y1258" s="74">
        <v>3</v>
      </c>
      <c r="Z1258" s="74" t="s">
        <v>1004</v>
      </c>
      <c r="AA1258" s="74" t="s">
        <v>1005</v>
      </c>
      <c r="AB1258" s="74" t="s">
        <v>1006</v>
      </c>
      <c r="AC1258" s="74" t="s">
        <v>1007</v>
      </c>
      <c r="AD1258" s="74" t="s">
        <v>1008</v>
      </c>
      <c r="AE1258" s="74" t="s">
        <v>1020</v>
      </c>
      <c r="AF1258" s="74">
        <v>2</v>
      </c>
      <c r="AG1258" s="74" t="s">
        <v>1004</v>
      </c>
      <c r="AH1258" s="74">
        <v>0</v>
      </c>
      <c r="AI1258" s="104">
        <v>54</v>
      </c>
    </row>
    <row r="1259" spans="1:35">
      <c r="A1259" s="95">
        <v>414</v>
      </c>
      <c r="B1259" s="74" t="s">
        <v>56</v>
      </c>
      <c r="C1259" s="74" t="s">
        <v>1446</v>
      </c>
      <c r="D1259" s="74" t="s">
        <v>1446</v>
      </c>
      <c r="E1259" s="74" t="str">
        <f>HYPERLINK("[映雪.xlsx]类型!B9",'类型（5）'!$C$9)</f>
        <v>家政全能</v>
      </c>
      <c r="F1259" s="74" t="s">
        <v>1001</v>
      </c>
      <c r="G1259" s="74" t="s">
        <v>1002</v>
      </c>
      <c r="H1259" s="74">
        <v>654</v>
      </c>
      <c r="I1259" s="74">
        <v>654</v>
      </c>
      <c r="J1259" s="74">
        <v>144</v>
      </c>
      <c r="K1259" s="74">
        <v>48</v>
      </c>
      <c r="L1259" s="74">
        <v>35</v>
      </c>
      <c r="M1259" s="74">
        <v>38</v>
      </c>
      <c r="N1259" s="74">
        <v>67</v>
      </c>
      <c r="O1259" s="74">
        <f>SUM(K1259,L1259,M1259,N1259)</f>
        <v>188</v>
      </c>
      <c r="P1259" s="74" t="s">
        <v>1074</v>
      </c>
      <c r="Q1259" s="74">
        <v>100</v>
      </c>
      <c r="R1259" s="74">
        <v>1</v>
      </c>
      <c r="S1259" s="74" t="s">
        <v>1012</v>
      </c>
      <c r="T1259" s="74">
        <v>1548</v>
      </c>
      <c r="U1259" s="74">
        <v>1563</v>
      </c>
      <c r="V1259" s="74">
        <v>1573</v>
      </c>
      <c r="W1259" s="74">
        <v>1615</v>
      </c>
      <c r="X1259" s="74">
        <v>34</v>
      </c>
      <c r="Y1259" s="74">
        <v>62</v>
      </c>
      <c r="Z1259" s="74" t="s">
        <v>1004</v>
      </c>
      <c r="AA1259" s="74" t="s">
        <v>1004</v>
      </c>
      <c r="AB1259" s="74" t="s">
        <v>1006</v>
      </c>
      <c r="AC1259" s="74" t="s">
        <v>1007</v>
      </c>
      <c r="AD1259" s="74" t="s">
        <v>1023</v>
      </c>
      <c r="AE1259" s="74" t="s">
        <v>1027</v>
      </c>
      <c r="AF1259" s="74">
        <v>1</v>
      </c>
      <c r="AG1259" s="74" t="s">
        <v>1005</v>
      </c>
      <c r="AH1259" s="74">
        <v>0</v>
      </c>
      <c r="AI1259" s="104">
        <v>0</v>
      </c>
    </row>
    <row r="1260" spans="1:35">
      <c r="A1260" s="95">
        <v>433</v>
      </c>
      <c r="B1260" s="74" t="s">
        <v>26</v>
      </c>
      <c r="C1260" s="74" t="s">
        <v>1462</v>
      </c>
      <c r="D1260" s="74" t="s">
        <v>1462</v>
      </c>
      <c r="E1260" s="74" t="str">
        <f>HYPERLINK("[映雪.xlsx]类型!B7",'类型（5）'!$C$7)</f>
        <v>武勇全能</v>
      </c>
      <c r="F1260" s="74" t="s">
        <v>1001</v>
      </c>
      <c r="G1260" s="74" t="s">
        <v>1002</v>
      </c>
      <c r="H1260" s="74">
        <v>562</v>
      </c>
      <c r="I1260" s="74">
        <v>562</v>
      </c>
      <c r="J1260" s="74">
        <v>403</v>
      </c>
      <c r="K1260" s="74">
        <v>48</v>
      </c>
      <c r="L1260" s="74">
        <v>69</v>
      </c>
      <c r="M1260" s="74">
        <v>48</v>
      </c>
      <c r="N1260" s="74">
        <v>35</v>
      </c>
      <c r="O1260" s="74">
        <f>SUM(K1260,L1260,M1260,N1260)</f>
        <v>200</v>
      </c>
      <c r="P1260" s="74" t="s">
        <v>1036</v>
      </c>
      <c r="Q1260" s="74">
        <v>100</v>
      </c>
      <c r="R1260" s="74">
        <v>1</v>
      </c>
      <c r="S1260" s="74" t="s">
        <v>1012</v>
      </c>
      <c r="T1260" s="74">
        <v>1551</v>
      </c>
      <c r="U1260" s="74">
        <v>1566</v>
      </c>
      <c r="V1260" s="74">
        <v>1625</v>
      </c>
      <c r="W1260" s="74">
        <v>1615</v>
      </c>
      <c r="X1260" s="74">
        <v>40</v>
      </c>
      <c r="Y1260" s="74">
        <v>46</v>
      </c>
      <c r="Z1260" s="74" t="s">
        <v>1004</v>
      </c>
      <c r="AA1260" s="74" t="s">
        <v>1005</v>
      </c>
      <c r="AB1260" s="74" t="s">
        <v>1006</v>
      </c>
      <c r="AC1260" s="74" t="s">
        <v>1007</v>
      </c>
      <c r="AD1260" s="74" t="s">
        <v>1023</v>
      </c>
      <c r="AE1260" s="74" t="s">
        <v>1027</v>
      </c>
      <c r="AF1260" s="74">
        <v>7</v>
      </c>
      <c r="AG1260" s="74" t="s">
        <v>1004</v>
      </c>
      <c r="AH1260" s="74">
        <v>0</v>
      </c>
      <c r="AI1260" s="104">
        <v>0</v>
      </c>
    </row>
    <row r="1261" spans="1:35">
      <c r="A1261" s="95">
        <v>468</v>
      </c>
      <c r="B1261" s="74" t="s">
        <v>22</v>
      </c>
      <c r="C1261" s="74" t="s">
        <v>1496</v>
      </c>
      <c r="D1261" s="74" t="s">
        <v>1496</v>
      </c>
      <c r="E1261" s="74" t="str">
        <f>HYPERLINK("[映雪.xlsx]类型!B7",'类型（5）'!$C$7)</f>
        <v>武勇全能</v>
      </c>
      <c r="F1261" s="74" t="s">
        <v>1001</v>
      </c>
      <c r="G1261" s="74" t="s">
        <v>1002</v>
      </c>
      <c r="H1261" s="74">
        <v>836</v>
      </c>
      <c r="I1261" s="74">
        <v>836</v>
      </c>
      <c r="J1261" s="74">
        <v>196</v>
      </c>
      <c r="K1261" s="74">
        <v>48</v>
      </c>
      <c r="L1261" s="74">
        <v>64</v>
      </c>
      <c r="M1261" s="74">
        <v>38</v>
      </c>
      <c r="N1261" s="74">
        <v>37</v>
      </c>
      <c r="O1261" s="74">
        <f>SUM(K1261,L1261,M1261,N1261)</f>
        <v>187</v>
      </c>
      <c r="P1261" s="74" t="s">
        <v>1051</v>
      </c>
      <c r="Q1261" s="74">
        <v>100</v>
      </c>
      <c r="R1261" s="74">
        <v>1</v>
      </c>
      <c r="S1261" s="74" t="s">
        <v>1012</v>
      </c>
      <c r="T1261" s="74">
        <v>1556</v>
      </c>
      <c r="U1261" s="74">
        <v>1571</v>
      </c>
      <c r="V1261" s="74">
        <v>1582</v>
      </c>
      <c r="W1261" s="74">
        <v>1615</v>
      </c>
      <c r="X1261" s="74">
        <v>70</v>
      </c>
      <c r="Y1261" s="74">
        <v>20</v>
      </c>
      <c r="Z1261" s="74" t="s">
        <v>1004</v>
      </c>
      <c r="AA1261" s="74" t="s">
        <v>1004</v>
      </c>
      <c r="AB1261" s="74" t="s">
        <v>1006</v>
      </c>
      <c r="AC1261" s="74" t="s">
        <v>1007</v>
      </c>
      <c r="AD1261" s="74" t="s">
        <v>1023</v>
      </c>
      <c r="AE1261" s="74" t="s">
        <v>1024</v>
      </c>
      <c r="AF1261" s="74">
        <v>7</v>
      </c>
      <c r="AG1261" s="74" t="s">
        <v>1004</v>
      </c>
      <c r="AH1261" s="74">
        <v>0</v>
      </c>
      <c r="AI1261" s="104">
        <v>0</v>
      </c>
    </row>
    <row r="1262" spans="1:35">
      <c r="A1262" s="95">
        <v>546</v>
      </c>
      <c r="B1262" s="74" t="s">
        <v>44</v>
      </c>
      <c r="C1262" s="74" t="s">
        <v>1565</v>
      </c>
      <c r="D1262" s="74" t="s">
        <v>1565</v>
      </c>
      <c r="E1262" s="74" t="str">
        <f>HYPERLINK("[映雪.xlsx]类型!B8",'类型（5）'!$C$8)</f>
        <v>智慧全能</v>
      </c>
      <c r="F1262" s="74" t="s">
        <v>1001</v>
      </c>
      <c r="G1262" s="74" t="s">
        <v>1002</v>
      </c>
      <c r="H1262" s="74">
        <v>968</v>
      </c>
      <c r="I1262" s="74">
        <v>968</v>
      </c>
      <c r="J1262" s="74">
        <v>426</v>
      </c>
      <c r="K1262" s="74">
        <v>48</v>
      </c>
      <c r="L1262" s="74">
        <v>52</v>
      </c>
      <c r="M1262" s="74">
        <v>67</v>
      </c>
      <c r="N1262" s="74">
        <v>52</v>
      </c>
      <c r="O1262" s="74">
        <f>SUM(K1262,L1262,M1262,N1262)</f>
        <v>219</v>
      </c>
      <c r="P1262" s="74" t="s">
        <v>1069</v>
      </c>
      <c r="Q1262" s="74">
        <v>100</v>
      </c>
      <c r="R1262" s="74">
        <v>1</v>
      </c>
      <c r="S1262" s="74" t="s">
        <v>1012</v>
      </c>
      <c r="T1262" s="74">
        <v>1560</v>
      </c>
      <c r="U1262" s="74">
        <v>1575</v>
      </c>
      <c r="V1262" s="74">
        <v>1632</v>
      </c>
      <c r="W1262" s="74">
        <v>1615</v>
      </c>
      <c r="X1262" s="74">
        <v>12</v>
      </c>
      <c r="Y1262" s="74">
        <v>86</v>
      </c>
      <c r="Z1262" s="74" t="s">
        <v>1004</v>
      </c>
      <c r="AA1262" s="74" t="s">
        <v>1005</v>
      </c>
      <c r="AB1262" s="74" t="s">
        <v>1006</v>
      </c>
      <c r="AC1262" s="74" t="s">
        <v>1007</v>
      </c>
      <c r="AD1262" s="74" t="s">
        <v>1023</v>
      </c>
      <c r="AE1262" s="74" t="s">
        <v>1009</v>
      </c>
      <c r="AF1262" s="74">
        <v>7</v>
      </c>
      <c r="AG1262" s="74" t="s">
        <v>1004</v>
      </c>
      <c r="AH1262" s="74">
        <v>0</v>
      </c>
      <c r="AI1262" s="104">
        <v>0</v>
      </c>
    </row>
    <row r="1263" spans="1:35">
      <c r="A1263" s="95">
        <v>602</v>
      </c>
      <c r="B1263" s="74" t="s">
        <v>68</v>
      </c>
      <c r="C1263" s="74" t="s">
        <v>1614</v>
      </c>
      <c r="D1263" s="74" t="s">
        <v>1614</v>
      </c>
      <c r="E1263" s="74" t="str">
        <f>HYPERLINK("[映雪.xlsx]类型!B33",'类型（5）'!$C$33)</f>
        <v>魔女</v>
      </c>
      <c r="F1263" s="74" t="s">
        <v>1001</v>
      </c>
      <c r="G1263" s="74" t="s">
        <v>1002</v>
      </c>
      <c r="H1263" s="74">
        <v>558</v>
      </c>
      <c r="I1263" s="74">
        <v>558</v>
      </c>
      <c r="J1263" s="74">
        <v>457</v>
      </c>
      <c r="K1263" s="74">
        <v>48</v>
      </c>
      <c r="L1263" s="74">
        <v>79</v>
      </c>
      <c r="M1263" s="74">
        <v>60</v>
      </c>
      <c r="N1263" s="74">
        <v>51</v>
      </c>
      <c r="O1263" s="74">
        <f>SUM(K1263,L1263,M1263,N1263)</f>
        <v>238</v>
      </c>
      <c r="P1263" s="74" t="s">
        <v>1042</v>
      </c>
      <c r="Q1263" s="74">
        <v>100</v>
      </c>
      <c r="R1263" s="74">
        <v>1</v>
      </c>
      <c r="S1263" s="74" t="s">
        <v>1012</v>
      </c>
      <c r="T1263" s="74">
        <v>1534</v>
      </c>
      <c r="U1263" s="74">
        <v>1549</v>
      </c>
      <c r="V1263" s="74">
        <v>1584</v>
      </c>
      <c r="W1263" s="74">
        <v>1615</v>
      </c>
      <c r="X1263" s="74">
        <v>7</v>
      </c>
      <c r="Y1263" s="74">
        <v>4</v>
      </c>
      <c r="Z1263" s="74" t="s">
        <v>1004</v>
      </c>
      <c r="AA1263" s="74" t="s">
        <v>1005</v>
      </c>
      <c r="AB1263" s="74" t="s">
        <v>1006</v>
      </c>
      <c r="AC1263" s="74" t="s">
        <v>1007</v>
      </c>
      <c r="AD1263" s="74" t="s">
        <v>1008</v>
      </c>
      <c r="AE1263" s="74" t="s">
        <v>1017</v>
      </c>
      <c r="AF1263" s="74">
        <v>9</v>
      </c>
      <c r="AG1263" s="74" t="s">
        <v>1004</v>
      </c>
      <c r="AH1263" s="74">
        <v>0</v>
      </c>
      <c r="AI1263" s="104">
        <v>0</v>
      </c>
    </row>
    <row r="1264" spans="1:35">
      <c r="A1264" s="95">
        <v>660</v>
      </c>
      <c r="B1264" s="74" t="s">
        <v>38</v>
      </c>
      <c r="C1264" s="74" t="s">
        <v>1665</v>
      </c>
      <c r="D1264" s="74" t="s">
        <v>1665</v>
      </c>
      <c r="E1264" s="99" t="str">
        <f>HYPERLINK("[映雪.xlsx]类型!B42",'类型（5）'!$C$42)</f>
        <v>魔剑士</v>
      </c>
      <c r="F1264" s="74" t="s">
        <v>1001</v>
      </c>
      <c r="G1264" s="74" t="s">
        <v>1002</v>
      </c>
      <c r="H1264" s="74">
        <v>661</v>
      </c>
      <c r="I1264" s="74">
        <v>661</v>
      </c>
      <c r="J1264" s="74">
        <v>44</v>
      </c>
      <c r="K1264" s="74">
        <v>48</v>
      </c>
      <c r="L1264" s="74">
        <v>65</v>
      </c>
      <c r="M1264" s="74">
        <v>55</v>
      </c>
      <c r="N1264" s="74">
        <v>47</v>
      </c>
      <c r="O1264" s="74">
        <f>SUM(K1264,L1264,M1264,N1264)</f>
        <v>215</v>
      </c>
      <c r="P1264" s="74" t="s">
        <v>1083</v>
      </c>
      <c r="Q1264" s="74">
        <v>100</v>
      </c>
      <c r="R1264" s="74">
        <v>1</v>
      </c>
      <c r="S1264" s="74" t="s">
        <v>1012</v>
      </c>
      <c r="T1264" s="74">
        <v>1554</v>
      </c>
      <c r="U1264" s="74">
        <v>1569</v>
      </c>
      <c r="V1264" s="74">
        <v>1586</v>
      </c>
      <c r="W1264" s="74">
        <v>1615</v>
      </c>
      <c r="X1264" s="74">
        <v>57</v>
      </c>
      <c r="Y1264" s="74">
        <v>65</v>
      </c>
      <c r="Z1264" s="74" t="s">
        <v>1004</v>
      </c>
      <c r="AA1264" s="74" t="s">
        <v>1004</v>
      </c>
      <c r="AB1264" s="74" t="s">
        <v>1006</v>
      </c>
      <c r="AC1264" s="74" t="s">
        <v>1007</v>
      </c>
      <c r="AD1264" s="74" t="s">
        <v>1023</v>
      </c>
      <c r="AE1264" s="74" t="s">
        <v>1009</v>
      </c>
      <c r="AF1264" s="74">
        <v>4</v>
      </c>
      <c r="AG1264" s="74" t="s">
        <v>1004</v>
      </c>
      <c r="AH1264" s="74">
        <v>0</v>
      </c>
      <c r="AI1264" s="104">
        <v>0</v>
      </c>
    </row>
    <row r="1265" spans="1:35">
      <c r="A1265" s="95">
        <v>788</v>
      </c>
      <c r="B1265" s="74" t="s">
        <v>32</v>
      </c>
      <c r="C1265" s="74" t="s">
        <v>1778</v>
      </c>
      <c r="D1265" s="74" t="s">
        <v>1778</v>
      </c>
      <c r="E1265" s="99" t="str">
        <f>HYPERLINK("[映雪.xlsx]类型!B36",'类型（5）'!$C$36)</f>
        <v>文学家</v>
      </c>
      <c r="F1265" s="74" t="s">
        <v>1001</v>
      </c>
      <c r="G1265" s="74" t="s">
        <v>1002</v>
      </c>
      <c r="H1265" s="74">
        <v>169</v>
      </c>
      <c r="I1265" s="74">
        <v>169</v>
      </c>
      <c r="J1265" s="74">
        <v>519</v>
      </c>
      <c r="K1265" s="74">
        <v>48</v>
      </c>
      <c r="L1265" s="74">
        <v>49</v>
      </c>
      <c r="M1265" s="74">
        <v>70</v>
      </c>
      <c r="N1265" s="74">
        <v>63</v>
      </c>
      <c r="O1265" s="74">
        <f>SUM(K1265,L1265,M1265,N1265)</f>
        <v>230</v>
      </c>
      <c r="P1265" s="74" t="s">
        <v>1031</v>
      </c>
      <c r="Q1265" s="74">
        <v>100</v>
      </c>
      <c r="R1265" s="74">
        <v>1</v>
      </c>
      <c r="S1265" s="74" t="s">
        <v>1012</v>
      </c>
      <c r="T1265" s="74">
        <v>1513</v>
      </c>
      <c r="U1265" s="74">
        <v>1528</v>
      </c>
      <c r="V1265" s="74">
        <v>1588</v>
      </c>
      <c r="W1265" s="74">
        <v>1615</v>
      </c>
      <c r="X1265" s="74">
        <v>35</v>
      </c>
      <c r="Y1265" s="74">
        <v>63</v>
      </c>
      <c r="Z1265" s="74" t="s">
        <v>1004</v>
      </c>
      <c r="AA1265" s="74" t="s">
        <v>1005</v>
      </c>
      <c r="AB1265" s="74" t="s">
        <v>1006</v>
      </c>
      <c r="AC1265" s="74" t="s">
        <v>1309</v>
      </c>
      <c r="AD1265" s="74" t="s">
        <v>1023</v>
      </c>
      <c r="AE1265" s="74" t="s">
        <v>1013</v>
      </c>
      <c r="AF1265" s="74">
        <v>7</v>
      </c>
      <c r="AG1265" s="74" t="s">
        <v>1004</v>
      </c>
      <c r="AH1265" s="74">
        <v>0</v>
      </c>
      <c r="AI1265" s="104">
        <v>0</v>
      </c>
    </row>
    <row r="1266" spans="1:35">
      <c r="A1266" s="95">
        <v>804</v>
      </c>
      <c r="B1266" s="74" t="s">
        <v>42</v>
      </c>
      <c r="C1266" s="74" t="s">
        <v>1793</v>
      </c>
      <c r="D1266" s="74" t="s">
        <v>1793</v>
      </c>
      <c r="E1266" s="74" t="str">
        <f>HYPERLINK("[映雪.xlsx]类型!B22",'类型（5）'!$C$22)</f>
        <v>傲娇</v>
      </c>
      <c r="F1266" s="74" t="s">
        <v>1001</v>
      </c>
      <c r="G1266" s="74" t="s">
        <v>1002</v>
      </c>
      <c r="H1266" s="74">
        <v>848</v>
      </c>
      <c r="I1266" s="74">
        <v>848</v>
      </c>
      <c r="J1266" s="74">
        <v>525</v>
      </c>
      <c r="K1266" s="74">
        <v>48</v>
      </c>
      <c r="L1266" s="74">
        <v>33</v>
      </c>
      <c r="M1266" s="74">
        <v>65</v>
      </c>
      <c r="N1266" s="74">
        <v>55</v>
      </c>
      <c r="O1266" s="74">
        <f>SUM(K1266,L1266,M1266,N1266)</f>
        <v>201</v>
      </c>
      <c r="P1266" s="74" t="s">
        <v>1067</v>
      </c>
      <c r="Q1266" s="74">
        <v>100</v>
      </c>
      <c r="R1266" s="74">
        <v>1</v>
      </c>
      <c r="S1266" s="74" t="s">
        <v>1012</v>
      </c>
      <c r="T1266" s="74">
        <v>1528</v>
      </c>
      <c r="U1266" s="74">
        <v>1543</v>
      </c>
      <c r="V1266" s="74">
        <v>1600</v>
      </c>
      <c r="W1266" s="74">
        <v>1615</v>
      </c>
      <c r="X1266" s="74">
        <v>54</v>
      </c>
      <c r="Y1266" s="74">
        <v>13</v>
      </c>
      <c r="Z1266" s="74" t="s">
        <v>1004</v>
      </c>
      <c r="AA1266" s="74" t="s">
        <v>1005</v>
      </c>
      <c r="AB1266" s="74" t="s">
        <v>1006</v>
      </c>
      <c r="AC1266" s="74" t="s">
        <v>1007</v>
      </c>
      <c r="AD1266" s="74" t="s">
        <v>1023</v>
      </c>
      <c r="AE1266" s="74" t="s">
        <v>1027</v>
      </c>
      <c r="AF1266" s="74">
        <v>8</v>
      </c>
      <c r="AG1266" s="74" t="s">
        <v>1004</v>
      </c>
      <c r="AH1266" s="74">
        <v>0</v>
      </c>
      <c r="AI1266" s="104">
        <v>0</v>
      </c>
    </row>
    <row r="1267" hidden="1" spans="1:35">
      <c r="A1267" s="95">
        <v>1265</v>
      </c>
      <c r="B1267" s="74"/>
      <c r="C1267" s="74" t="s">
        <v>2203</v>
      </c>
      <c r="D1267" s="74" t="s">
        <v>2203</v>
      </c>
      <c r="E1267" s="99" t="str">
        <f>HYPERLINK("[映雪.xlsx]类型!B18",'类型（5）'!$C$18)</f>
        <v>科学家</v>
      </c>
      <c r="F1267" s="74" t="s">
        <v>1098</v>
      </c>
      <c r="G1267" s="74" t="s">
        <v>1002</v>
      </c>
      <c r="H1267" s="74">
        <v>1330</v>
      </c>
      <c r="I1267" s="74">
        <v>1330</v>
      </c>
      <c r="J1267" s="74">
        <v>570</v>
      </c>
      <c r="K1267" s="74">
        <v>33</v>
      </c>
      <c r="L1267" s="74">
        <v>27</v>
      </c>
      <c r="M1267" s="74">
        <v>67</v>
      </c>
      <c r="N1267" s="74">
        <v>37</v>
      </c>
      <c r="O1267" s="74">
        <f>SUM(K1267,L1267,M1267,N1267)</f>
        <v>164</v>
      </c>
      <c r="P1267" s="74" t="s">
        <v>1079</v>
      </c>
      <c r="Q1267" s="74">
        <v>1012</v>
      </c>
      <c r="R1267" s="74">
        <v>0</v>
      </c>
      <c r="S1267" s="74"/>
      <c r="T1267" s="74">
        <v>1524</v>
      </c>
      <c r="U1267" s="74">
        <v>1539</v>
      </c>
      <c r="V1267" s="74">
        <v>1574</v>
      </c>
      <c r="W1267" s="74">
        <v>0</v>
      </c>
      <c r="X1267" s="74">
        <v>80</v>
      </c>
      <c r="Y1267" s="74">
        <v>46</v>
      </c>
      <c r="Z1267" s="74" t="s">
        <v>1004</v>
      </c>
      <c r="AA1267" s="74" t="s">
        <v>1005</v>
      </c>
      <c r="AB1267" s="74" t="s">
        <v>1006</v>
      </c>
      <c r="AC1267" s="74" t="s">
        <v>1007</v>
      </c>
      <c r="AD1267" s="74" t="s">
        <v>1023</v>
      </c>
      <c r="AE1267" s="74" t="s">
        <v>1013</v>
      </c>
      <c r="AF1267" s="74">
        <v>3</v>
      </c>
      <c r="AG1267" s="74" t="s">
        <v>1005</v>
      </c>
      <c r="AH1267" s="74">
        <v>0</v>
      </c>
      <c r="AI1267" s="104">
        <v>0</v>
      </c>
    </row>
    <row r="1268" spans="1:35">
      <c r="A1268" s="95">
        <v>806</v>
      </c>
      <c r="B1268" s="74" t="s">
        <v>42</v>
      </c>
      <c r="C1268" s="74" t="s">
        <v>1795</v>
      </c>
      <c r="D1268" s="74" t="s">
        <v>1795</v>
      </c>
      <c r="E1268" s="99" t="str">
        <f>HYPERLINK("[映雪.xlsx]类型!B39",'类型（5）'!$C$39)</f>
        <v>狙撃手</v>
      </c>
      <c r="F1268" s="74" t="s">
        <v>1001</v>
      </c>
      <c r="G1268" s="74" t="s">
        <v>1002</v>
      </c>
      <c r="H1268" s="74">
        <v>617</v>
      </c>
      <c r="I1268" s="74">
        <v>617</v>
      </c>
      <c r="J1268" s="74">
        <v>525</v>
      </c>
      <c r="K1268" s="74">
        <v>48</v>
      </c>
      <c r="L1268" s="74">
        <v>41</v>
      </c>
      <c r="M1268" s="74">
        <v>70</v>
      </c>
      <c r="N1268" s="74">
        <v>39</v>
      </c>
      <c r="O1268" s="74">
        <f>SUM(K1268,L1268,M1268,N1268)</f>
        <v>198</v>
      </c>
      <c r="P1268" s="74" t="s">
        <v>1067</v>
      </c>
      <c r="Q1268" s="74">
        <v>100</v>
      </c>
      <c r="R1268" s="74">
        <v>1</v>
      </c>
      <c r="S1268" s="74" t="s">
        <v>1012</v>
      </c>
      <c r="T1268" s="74">
        <v>1510</v>
      </c>
      <c r="U1268" s="74">
        <v>1525</v>
      </c>
      <c r="V1268" s="74">
        <v>1555</v>
      </c>
      <c r="W1268" s="74">
        <v>1615</v>
      </c>
      <c r="X1268" s="74">
        <v>64</v>
      </c>
      <c r="Y1268" s="74">
        <v>13</v>
      </c>
      <c r="Z1268" s="74" t="s">
        <v>1004</v>
      </c>
      <c r="AA1268" s="74" t="s">
        <v>1004</v>
      </c>
      <c r="AB1268" s="74" t="s">
        <v>1006</v>
      </c>
      <c r="AC1268" s="74" t="s">
        <v>1007</v>
      </c>
      <c r="AD1268" s="74" t="s">
        <v>1023</v>
      </c>
      <c r="AE1268" s="74" t="s">
        <v>1027</v>
      </c>
      <c r="AF1268" s="74">
        <v>2</v>
      </c>
      <c r="AG1268" s="74" t="s">
        <v>1004</v>
      </c>
      <c r="AH1268" s="74">
        <v>0</v>
      </c>
      <c r="AI1268" s="104">
        <v>0</v>
      </c>
    </row>
    <row r="1269" spans="1:35">
      <c r="A1269" s="95">
        <v>921</v>
      </c>
      <c r="B1269" s="74" t="s">
        <v>72</v>
      </c>
      <c r="C1269" s="74" t="s">
        <v>1895</v>
      </c>
      <c r="D1269" s="74" t="s">
        <v>1895</v>
      </c>
      <c r="E1269" s="99" t="str">
        <f>HYPERLINK("[映雪.xlsx]类型!B36",'类型（5）'!$C$36)</f>
        <v>文学家</v>
      </c>
      <c r="F1269" s="74" t="s">
        <v>1001</v>
      </c>
      <c r="G1269" s="74" t="s">
        <v>1002</v>
      </c>
      <c r="H1269" s="74">
        <v>925</v>
      </c>
      <c r="I1269" s="74">
        <v>925</v>
      </c>
      <c r="J1269" s="74">
        <v>549</v>
      </c>
      <c r="K1269" s="74">
        <v>48</v>
      </c>
      <c r="L1269" s="74">
        <v>28</v>
      </c>
      <c r="M1269" s="74">
        <v>70</v>
      </c>
      <c r="N1269" s="74">
        <v>40</v>
      </c>
      <c r="O1269" s="74">
        <f>SUM(K1269,L1269,M1269,N1269)</f>
        <v>186</v>
      </c>
      <c r="P1269" s="74" t="s">
        <v>1031</v>
      </c>
      <c r="Q1269" s="74">
        <v>100</v>
      </c>
      <c r="R1269" s="74">
        <v>1</v>
      </c>
      <c r="S1269" s="74" t="s">
        <v>1012</v>
      </c>
      <c r="T1269" s="74">
        <v>1567</v>
      </c>
      <c r="U1269" s="74">
        <v>1576</v>
      </c>
      <c r="V1269" s="74">
        <v>1612</v>
      </c>
      <c r="W1269" s="74">
        <v>1615</v>
      </c>
      <c r="X1269" s="74">
        <v>21</v>
      </c>
      <c r="Y1269" s="74">
        <v>65</v>
      </c>
      <c r="Z1269" s="74" t="s">
        <v>1004</v>
      </c>
      <c r="AA1269" s="74" t="s">
        <v>1004</v>
      </c>
      <c r="AB1269" s="74" t="s">
        <v>1054</v>
      </c>
      <c r="AC1269" s="74" t="s">
        <v>1007</v>
      </c>
      <c r="AD1269" s="74" t="s">
        <v>1023</v>
      </c>
      <c r="AE1269" s="74" t="s">
        <v>1013</v>
      </c>
      <c r="AF1269" s="74">
        <v>4</v>
      </c>
      <c r="AG1269" s="74" t="s">
        <v>1005</v>
      </c>
      <c r="AH1269" s="74">
        <v>0</v>
      </c>
      <c r="AI1269" s="104">
        <v>0</v>
      </c>
    </row>
    <row r="1270" spans="1:35">
      <c r="A1270" s="95">
        <v>959</v>
      </c>
      <c r="B1270" s="74" t="s">
        <v>48</v>
      </c>
      <c r="C1270" s="74" t="s">
        <v>1929</v>
      </c>
      <c r="D1270" s="74" t="s">
        <v>1929</v>
      </c>
      <c r="E1270" s="74" t="str">
        <f>HYPERLINK("[映雪.xlsx]类型!B22",'类型（5）'!$C$22)</f>
        <v>傲娇</v>
      </c>
      <c r="F1270" s="74" t="s">
        <v>1001</v>
      </c>
      <c r="G1270" s="74" t="s">
        <v>1002</v>
      </c>
      <c r="H1270" s="74">
        <v>560</v>
      </c>
      <c r="I1270" s="74">
        <v>560</v>
      </c>
      <c r="J1270" s="74">
        <v>594</v>
      </c>
      <c r="K1270" s="74">
        <v>48</v>
      </c>
      <c r="L1270" s="74">
        <v>53</v>
      </c>
      <c r="M1270" s="74">
        <v>50</v>
      </c>
      <c r="N1270" s="74">
        <v>66</v>
      </c>
      <c r="O1270" s="74">
        <f>SUM(K1270,L1270,M1270,N1270)</f>
        <v>217</v>
      </c>
      <c r="P1270" s="74" t="s">
        <v>1026</v>
      </c>
      <c r="Q1270" s="74">
        <v>100</v>
      </c>
      <c r="R1270" s="74">
        <v>1</v>
      </c>
      <c r="S1270" s="74" t="s">
        <v>1012</v>
      </c>
      <c r="T1270" s="74">
        <v>1561</v>
      </c>
      <c r="U1270" s="74">
        <v>1576</v>
      </c>
      <c r="V1270" s="74">
        <v>1600</v>
      </c>
      <c r="W1270" s="74">
        <v>1615</v>
      </c>
      <c r="X1270" s="74">
        <v>11</v>
      </c>
      <c r="Y1270" s="74">
        <v>26</v>
      </c>
      <c r="Z1270" s="74" t="s">
        <v>1004</v>
      </c>
      <c r="AA1270" s="74" t="s">
        <v>1004</v>
      </c>
      <c r="AB1270" s="74" t="s">
        <v>1006</v>
      </c>
      <c r="AC1270" s="74" t="s">
        <v>1007</v>
      </c>
      <c r="AD1270" s="74" t="s">
        <v>1023</v>
      </c>
      <c r="AE1270" s="74" t="s">
        <v>1017</v>
      </c>
      <c r="AF1270" s="74">
        <v>3</v>
      </c>
      <c r="AG1270" s="74" t="s">
        <v>1004</v>
      </c>
      <c r="AH1270" s="74">
        <v>0</v>
      </c>
      <c r="AI1270" s="104">
        <v>0</v>
      </c>
    </row>
    <row r="1271" spans="1:35">
      <c r="A1271" s="95">
        <v>966</v>
      </c>
      <c r="B1271" s="74" t="s">
        <v>48</v>
      </c>
      <c r="C1271" s="74" t="s">
        <v>48</v>
      </c>
      <c r="D1271" s="74" t="s">
        <v>48</v>
      </c>
      <c r="E1271" s="74" t="str">
        <f>HYPERLINK("[映雪.xlsx]类型!B76",'类型（5）'!$C$76)</f>
        <v>玉置亚子</v>
      </c>
      <c r="F1271" s="74" t="s">
        <v>1001</v>
      </c>
      <c r="G1271" s="74" t="s">
        <v>1935</v>
      </c>
      <c r="H1271" s="74">
        <v>35</v>
      </c>
      <c r="I1271" s="74">
        <v>35</v>
      </c>
      <c r="J1271" s="74">
        <v>171</v>
      </c>
      <c r="K1271" s="74">
        <v>48</v>
      </c>
      <c r="L1271" s="74">
        <v>32</v>
      </c>
      <c r="M1271" s="74">
        <v>2</v>
      </c>
      <c r="N1271" s="74">
        <v>93</v>
      </c>
      <c r="O1271" s="74">
        <f>SUM(K1271,L1271,M1271,N1271)</f>
        <v>175</v>
      </c>
      <c r="P1271" s="74" t="s">
        <v>1003</v>
      </c>
      <c r="Q1271" s="74">
        <v>16207</v>
      </c>
      <c r="R1271" s="74">
        <v>6</v>
      </c>
      <c r="S1271" s="74" t="s">
        <v>4</v>
      </c>
      <c r="T1271" s="74">
        <v>1533</v>
      </c>
      <c r="U1271" s="74">
        <v>1548</v>
      </c>
      <c r="V1271" s="74">
        <v>1611</v>
      </c>
      <c r="W1271" s="74">
        <v>1615</v>
      </c>
      <c r="X1271" s="74">
        <v>30</v>
      </c>
      <c r="Y1271" s="74">
        <v>75</v>
      </c>
      <c r="Z1271" s="74" t="s">
        <v>1004</v>
      </c>
      <c r="AA1271" s="74" t="s">
        <v>1005</v>
      </c>
      <c r="AB1271" s="74" t="s">
        <v>1006</v>
      </c>
      <c r="AC1271" s="74" t="s">
        <v>1007</v>
      </c>
      <c r="AD1271" s="74" t="s">
        <v>1162</v>
      </c>
      <c r="AE1271" s="74" t="s">
        <v>1027</v>
      </c>
      <c r="AF1271" s="74">
        <v>2</v>
      </c>
      <c r="AG1271" s="74" t="s">
        <v>1005</v>
      </c>
      <c r="AH1271" s="74">
        <v>0</v>
      </c>
      <c r="AI1271" s="104">
        <v>0</v>
      </c>
    </row>
    <row r="1272" spans="1:35">
      <c r="A1272" s="95">
        <v>1052</v>
      </c>
      <c r="B1272" s="74" t="s">
        <v>96</v>
      </c>
      <c r="C1272" s="74" t="s">
        <v>2012</v>
      </c>
      <c r="D1272" s="74" t="s">
        <v>2012</v>
      </c>
      <c r="E1272" s="74" t="str">
        <f>HYPERLINK("[映雪.xlsx]类型!B19",'类型（5）'!$C$19)</f>
        <v>妖精</v>
      </c>
      <c r="F1272" s="74" t="s">
        <v>1001</v>
      </c>
      <c r="G1272" s="74" t="s">
        <v>1002</v>
      </c>
      <c r="H1272" s="74">
        <v>1052</v>
      </c>
      <c r="I1272" s="74">
        <v>1052</v>
      </c>
      <c r="J1272" s="74">
        <v>166</v>
      </c>
      <c r="K1272" s="74">
        <v>48</v>
      </c>
      <c r="L1272" s="74">
        <v>75</v>
      </c>
      <c r="M1272" s="74">
        <v>46</v>
      </c>
      <c r="N1272" s="74">
        <v>58</v>
      </c>
      <c r="O1272" s="74">
        <f>SUM(K1272,L1272,M1272,N1272)</f>
        <v>227</v>
      </c>
      <c r="P1272" s="74" t="s">
        <v>1087</v>
      </c>
      <c r="Q1272" s="74">
        <v>100</v>
      </c>
      <c r="R1272" s="74">
        <v>1</v>
      </c>
      <c r="S1272" s="74" t="s">
        <v>1012</v>
      </c>
      <c r="T1272" s="74">
        <v>1568</v>
      </c>
      <c r="U1272" s="74">
        <v>1583</v>
      </c>
      <c r="V1272" s="74">
        <v>1628</v>
      </c>
      <c r="W1272" s="74">
        <v>1615</v>
      </c>
      <c r="X1272" s="74">
        <v>77</v>
      </c>
      <c r="Y1272" s="74">
        <v>53</v>
      </c>
      <c r="Z1272" s="74" t="s">
        <v>1004</v>
      </c>
      <c r="AA1272" s="74" t="s">
        <v>1005</v>
      </c>
      <c r="AB1272" s="74" t="s">
        <v>1006</v>
      </c>
      <c r="AC1272" s="74" t="s">
        <v>1007</v>
      </c>
      <c r="AD1272" s="74" t="s">
        <v>1008</v>
      </c>
      <c r="AE1272" s="74" t="s">
        <v>1009</v>
      </c>
      <c r="AF1272" s="74">
        <v>4</v>
      </c>
      <c r="AG1272" s="74" t="s">
        <v>1004</v>
      </c>
      <c r="AH1272" s="74">
        <v>0</v>
      </c>
      <c r="AI1272" s="104">
        <v>0</v>
      </c>
    </row>
    <row r="1273" spans="1:35">
      <c r="A1273" s="95">
        <v>1093</v>
      </c>
      <c r="B1273" s="74" t="s">
        <v>13</v>
      </c>
      <c r="C1273" s="74" t="s">
        <v>2051</v>
      </c>
      <c r="D1273" s="74" t="s">
        <v>2051</v>
      </c>
      <c r="E1273" s="74" t="str">
        <f>HYPERLINK("[映雪.xlsx]类型!B9",'类型（5）'!$C$9)</f>
        <v>家政全能</v>
      </c>
      <c r="F1273" s="74" t="s">
        <v>1001</v>
      </c>
      <c r="G1273" s="74" t="s">
        <v>1002</v>
      </c>
      <c r="H1273" s="74">
        <v>1377</v>
      </c>
      <c r="I1273" s="74">
        <v>1377</v>
      </c>
      <c r="J1273" s="74">
        <v>42</v>
      </c>
      <c r="K1273" s="74">
        <v>48</v>
      </c>
      <c r="L1273" s="74">
        <v>39</v>
      </c>
      <c r="M1273" s="74">
        <v>56</v>
      </c>
      <c r="N1273" s="74">
        <v>54</v>
      </c>
      <c r="O1273" s="74">
        <f>SUM(K1273,L1273,M1273,N1273)</f>
        <v>197</v>
      </c>
      <c r="P1273" s="74" t="s">
        <v>1049</v>
      </c>
      <c r="Q1273" s="74">
        <v>100</v>
      </c>
      <c r="R1273" s="74">
        <v>1</v>
      </c>
      <c r="S1273" s="74" t="s">
        <v>1012</v>
      </c>
      <c r="T1273" s="74">
        <v>1577</v>
      </c>
      <c r="U1273" s="74">
        <v>1592</v>
      </c>
      <c r="V1273" s="74">
        <v>1616</v>
      </c>
      <c r="W1273" s="74">
        <v>1615</v>
      </c>
      <c r="X1273" s="74">
        <v>43</v>
      </c>
      <c r="Y1273" s="74">
        <v>44</v>
      </c>
      <c r="Z1273" s="74" t="s">
        <v>1004</v>
      </c>
      <c r="AA1273" s="74" t="s">
        <v>1005</v>
      </c>
      <c r="AB1273" s="74" t="s">
        <v>1006</v>
      </c>
      <c r="AC1273" s="74" t="s">
        <v>1062</v>
      </c>
      <c r="AD1273" s="74" t="s">
        <v>1023</v>
      </c>
      <c r="AE1273" s="74" t="s">
        <v>1027</v>
      </c>
      <c r="AF1273" s="74">
        <v>7</v>
      </c>
      <c r="AG1273" s="74" t="s">
        <v>1005</v>
      </c>
      <c r="AH1273" s="74">
        <v>0</v>
      </c>
      <c r="AI1273" s="104">
        <v>31</v>
      </c>
    </row>
    <row r="1274" spans="1:35">
      <c r="A1274" s="95">
        <v>1114</v>
      </c>
      <c r="B1274" s="74" t="s">
        <v>102</v>
      </c>
      <c r="C1274" s="74" t="s">
        <v>2071</v>
      </c>
      <c r="D1274" s="74" t="s">
        <v>2071</v>
      </c>
      <c r="E1274" s="99" t="str">
        <f>HYPERLINK("[映雪.xlsx]类型!B29",'类型（5）'!$C$29)</f>
        <v>偶像</v>
      </c>
      <c r="F1274" s="74" t="s">
        <v>1001</v>
      </c>
      <c r="G1274" s="74" t="s">
        <v>1002</v>
      </c>
      <c r="H1274" s="74">
        <v>1200</v>
      </c>
      <c r="I1274" s="74">
        <v>1200</v>
      </c>
      <c r="J1274" s="74">
        <v>166</v>
      </c>
      <c r="K1274" s="74">
        <v>48</v>
      </c>
      <c r="L1274" s="74">
        <v>46</v>
      </c>
      <c r="M1274" s="74">
        <v>56</v>
      </c>
      <c r="N1274" s="74">
        <v>80</v>
      </c>
      <c r="O1274" s="74">
        <f>SUM(K1274,L1274,M1274,N1274)</f>
        <v>230</v>
      </c>
      <c r="P1274" s="74" t="s">
        <v>1031</v>
      </c>
      <c r="Q1274" s="74">
        <v>100</v>
      </c>
      <c r="R1274" s="74">
        <v>1</v>
      </c>
      <c r="S1274" s="74" t="s">
        <v>1012</v>
      </c>
      <c r="T1274" s="74">
        <v>1531</v>
      </c>
      <c r="U1274" s="74">
        <v>1546</v>
      </c>
      <c r="V1274" s="74">
        <v>1585</v>
      </c>
      <c r="W1274" s="74">
        <v>1615</v>
      </c>
      <c r="X1274" s="74">
        <v>45</v>
      </c>
      <c r="Y1274" s="74">
        <v>1</v>
      </c>
      <c r="Z1274" s="74" t="s">
        <v>1004</v>
      </c>
      <c r="AA1274" s="74" t="s">
        <v>1004</v>
      </c>
      <c r="AB1274" s="74" t="s">
        <v>1006</v>
      </c>
      <c r="AC1274" s="74" t="s">
        <v>1007</v>
      </c>
      <c r="AD1274" s="74" t="s">
        <v>1008</v>
      </c>
      <c r="AE1274" s="74" t="s">
        <v>1027</v>
      </c>
      <c r="AF1274" s="74">
        <v>2</v>
      </c>
      <c r="AG1274" s="74" t="s">
        <v>1005</v>
      </c>
      <c r="AH1274" s="74">
        <v>0</v>
      </c>
      <c r="AI1274" s="104">
        <v>68</v>
      </c>
    </row>
    <row r="1275" spans="1:35">
      <c r="A1275" s="95">
        <v>1228</v>
      </c>
      <c r="B1275" s="74" t="s">
        <v>66</v>
      </c>
      <c r="C1275" s="74" t="s">
        <v>2171</v>
      </c>
      <c r="D1275" s="74" t="s">
        <v>2171</v>
      </c>
      <c r="E1275" s="74" t="str">
        <f>HYPERLINK("[映雪.xlsx]类型!B33",'类型（5）'!$C$33)</f>
        <v>魔女</v>
      </c>
      <c r="F1275" s="74" t="s">
        <v>1001</v>
      </c>
      <c r="G1275" s="74" t="s">
        <v>1002</v>
      </c>
      <c r="H1275" s="74">
        <v>1306</v>
      </c>
      <c r="I1275" s="74">
        <v>1306</v>
      </c>
      <c r="J1275" s="74">
        <v>160</v>
      </c>
      <c r="K1275" s="74">
        <v>48</v>
      </c>
      <c r="L1275" s="74">
        <v>78</v>
      </c>
      <c r="M1275" s="74">
        <v>72</v>
      </c>
      <c r="N1275" s="74">
        <v>50</v>
      </c>
      <c r="O1275" s="74">
        <f>SUM(K1275,L1275,M1275,N1275)</f>
        <v>248</v>
      </c>
      <c r="P1275" s="74" t="s">
        <v>1035</v>
      </c>
      <c r="Q1275" s="74">
        <v>100</v>
      </c>
      <c r="R1275" s="74">
        <v>1</v>
      </c>
      <c r="S1275" s="74" t="s">
        <v>1012</v>
      </c>
      <c r="T1275" s="74">
        <v>1513</v>
      </c>
      <c r="U1275" s="74">
        <v>1528</v>
      </c>
      <c r="V1275" s="74">
        <v>1567</v>
      </c>
      <c r="W1275" s="74">
        <v>1615</v>
      </c>
      <c r="X1275" s="74">
        <v>49</v>
      </c>
      <c r="Y1275" s="74">
        <v>44</v>
      </c>
      <c r="Z1275" s="74" t="s">
        <v>1004</v>
      </c>
      <c r="AA1275" s="74" t="s">
        <v>1004</v>
      </c>
      <c r="AB1275" s="74" t="s">
        <v>1006</v>
      </c>
      <c r="AC1275" s="74" t="s">
        <v>1007</v>
      </c>
      <c r="AD1275" s="74" t="s">
        <v>1008</v>
      </c>
      <c r="AE1275" s="74" t="s">
        <v>1009</v>
      </c>
      <c r="AF1275" s="74">
        <v>9</v>
      </c>
      <c r="AG1275" s="74" t="s">
        <v>1004</v>
      </c>
      <c r="AH1275" s="74">
        <v>0</v>
      </c>
      <c r="AI1275" s="104">
        <v>0</v>
      </c>
    </row>
    <row r="1276" spans="1:35">
      <c r="A1276" s="95">
        <v>1237</v>
      </c>
      <c r="B1276" s="74" t="s">
        <v>78</v>
      </c>
      <c r="C1276" s="74" t="s">
        <v>2178</v>
      </c>
      <c r="D1276" s="74" t="s">
        <v>2178</v>
      </c>
      <c r="E1276" s="74" t="str">
        <f>HYPERLINK("[映雪.xlsx]类型!B1",'类型（5）'!$C$1)</f>
        <v>均衡</v>
      </c>
      <c r="F1276" s="74" t="s">
        <v>1001</v>
      </c>
      <c r="G1276" s="74" t="s">
        <v>1002</v>
      </c>
      <c r="H1276" s="74">
        <v>1166</v>
      </c>
      <c r="I1276" s="74">
        <v>1166</v>
      </c>
      <c r="J1276" s="74">
        <v>170</v>
      </c>
      <c r="K1276" s="74">
        <v>48</v>
      </c>
      <c r="L1276" s="74">
        <v>51</v>
      </c>
      <c r="M1276" s="74">
        <v>48</v>
      </c>
      <c r="N1276" s="74">
        <v>46</v>
      </c>
      <c r="O1276" s="74">
        <f>SUM(K1276,L1276,M1276,N1276)</f>
        <v>193</v>
      </c>
      <c r="P1276" s="74" t="s">
        <v>1060</v>
      </c>
      <c r="Q1276" s="74">
        <v>100</v>
      </c>
      <c r="R1276" s="74">
        <v>1</v>
      </c>
      <c r="S1276" s="74" t="s">
        <v>1012</v>
      </c>
      <c r="T1276" s="74">
        <v>1489</v>
      </c>
      <c r="U1276" s="74">
        <v>1504</v>
      </c>
      <c r="V1276" s="74">
        <v>1555</v>
      </c>
      <c r="W1276" s="74">
        <v>1615</v>
      </c>
      <c r="X1276" s="74">
        <v>40</v>
      </c>
      <c r="Y1276" s="74">
        <v>27</v>
      </c>
      <c r="Z1276" s="74" t="s">
        <v>1004</v>
      </c>
      <c r="AA1276" s="74" t="s">
        <v>1005</v>
      </c>
      <c r="AB1276" s="74" t="s">
        <v>1006</v>
      </c>
      <c r="AC1276" s="74" t="s">
        <v>1007</v>
      </c>
      <c r="AD1276" s="74" t="s">
        <v>1023</v>
      </c>
      <c r="AE1276" s="74" t="s">
        <v>1009</v>
      </c>
      <c r="AF1276" s="74">
        <v>6</v>
      </c>
      <c r="AG1276" s="74" t="s">
        <v>1004</v>
      </c>
      <c r="AH1276" s="74">
        <v>0</v>
      </c>
      <c r="AI1276" s="104">
        <v>0</v>
      </c>
    </row>
    <row r="1277" spans="1:35">
      <c r="A1277" s="95">
        <v>1396</v>
      </c>
      <c r="B1277" s="74" t="s">
        <v>116</v>
      </c>
      <c r="C1277" s="74" t="s">
        <v>2317</v>
      </c>
      <c r="D1277" s="74" t="s">
        <v>2317</v>
      </c>
      <c r="E1277" s="74" t="str">
        <f>HYPERLINK("[映雪.xlsx]类型!B19",'类型（5）'!$C$19)</f>
        <v>妖精</v>
      </c>
      <c r="F1277" s="74" t="s">
        <v>1001</v>
      </c>
      <c r="G1277" s="74" t="s">
        <v>1002</v>
      </c>
      <c r="H1277" s="74">
        <v>1479</v>
      </c>
      <c r="I1277" s="74">
        <v>1479</v>
      </c>
      <c r="J1277" s="74">
        <v>15</v>
      </c>
      <c r="K1277" s="74">
        <v>48</v>
      </c>
      <c r="L1277" s="74">
        <v>38</v>
      </c>
      <c r="M1277" s="74">
        <v>53</v>
      </c>
      <c r="N1277" s="74">
        <v>72</v>
      </c>
      <c r="O1277" s="74">
        <f>SUM(K1277,L1277,M1277,N1277)</f>
        <v>211</v>
      </c>
      <c r="P1277" s="74" t="s">
        <v>1029</v>
      </c>
      <c r="Q1277" s="74">
        <v>100</v>
      </c>
      <c r="R1277" s="74">
        <v>1</v>
      </c>
      <c r="S1277" s="74" t="s">
        <v>1012</v>
      </c>
      <c r="T1277" s="74">
        <v>1506</v>
      </c>
      <c r="U1277" s="74">
        <v>1521</v>
      </c>
      <c r="V1277" s="74">
        <v>1585</v>
      </c>
      <c r="W1277" s="74">
        <v>1615</v>
      </c>
      <c r="X1277" s="74">
        <v>0</v>
      </c>
      <c r="Y1277" s="74">
        <v>42</v>
      </c>
      <c r="Z1277" s="74" t="s">
        <v>1004</v>
      </c>
      <c r="AA1277" s="74" t="s">
        <v>1005</v>
      </c>
      <c r="AB1277" s="74" t="s">
        <v>1006</v>
      </c>
      <c r="AC1277" s="74" t="s">
        <v>1007</v>
      </c>
      <c r="AD1277" s="74" t="s">
        <v>1008</v>
      </c>
      <c r="AE1277" s="74" t="s">
        <v>1024</v>
      </c>
      <c r="AF1277" s="74">
        <v>3</v>
      </c>
      <c r="AG1277" s="74" t="s">
        <v>1004</v>
      </c>
      <c r="AH1277" s="74">
        <v>0</v>
      </c>
      <c r="AI1277" s="104">
        <v>0</v>
      </c>
    </row>
    <row r="1278" spans="1:35">
      <c r="A1278" s="95">
        <v>1488</v>
      </c>
      <c r="B1278" s="74" t="s">
        <v>90</v>
      </c>
      <c r="C1278" s="74" t="s">
        <v>2393</v>
      </c>
      <c r="D1278" s="74" t="s">
        <v>2393</v>
      </c>
      <c r="E1278" s="74" t="str">
        <f>HYPERLINK("[映雪.xlsx]类型!B3",'类型（5）'!$C$3)</f>
        <v>武勇强化</v>
      </c>
      <c r="F1278" s="74" t="s">
        <v>1001</v>
      </c>
      <c r="G1278" s="74" t="s">
        <v>1002</v>
      </c>
      <c r="H1278" s="74">
        <v>1559</v>
      </c>
      <c r="I1278" s="74">
        <v>1559</v>
      </c>
      <c r="J1278" s="74">
        <v>110</v>
      </c>
      <c r="K1278" s="74">
        <v>48</v>
      </c>
      <c r="L1278" s="74">
        <v>56</v>
      </c>
      <c r="M1278" s="74">
        <v>47</v>
      </c>
      <c r="N1278" s="74">
        <v>50</v>
      </c>
      <c r="O1278" s="74">
        <f>SUM(K1278,L1278,M1278,N1278)</f>
        <v>201</v>
      </c>
      <c r="P1278" s="74" t="s">
        <v>1047</v>
      </c>
      <c r="Q1278" s="74">
        <v>100</v>
      </c>
      <c r="R1278" s="74">
        <v>1</v>
      </c>
      <c r="S1278" s="74" t="s">
        <v>1012</v>
      </c>
      <c r="T1278" s="74">
        <v>1577</v>
      </c>
      <c r="U1278" s="74">
        <v>1592</v>
      </c>
      <c r="V1278" s="74">
        <v>1615</v>
      </c>
      <c r="W1278" s="74">
        <v>1615</v>
      </c>
      <c r="X1278" s="74">
        <v>0</v>
      </c>
      <c r="Y1278" s="74">
        <v>69</v>
      </c>
      <c r="Z1278" s="74" t="s">
        <v>1004</v>
      </c>
      <c r="AA1278" s="74" t="s">
        <v>1004</v>
      </c>
      <c r="AB1278" s="74" t="s">
        <v>1006</v>
      </c>
      <c r="AC1278" s="74" t="s">
        <v>1007</v>
      </c>
      <c r="AD1278" s="74" t="s">
        <v>1023</v>
      </c>
      <c r="AE1278" s="74" t="s">
        <v>1017</v>
      </c>
      <c r="AF1278" s="74">
        <v>4</v>
      </c>
      <c r="AG1278" s="74" t="s">
        <v>1005</v>
      </c>
      <c r="AH1278" s="74">
        <v>0</v>
      </c>
      <c r="AI1278" s="104">
        <v>0</v>
      </c>
    </row>
    <row r="1279" spans="1:35">
      <c r="A1279" s="95">
        <v>1490</v>
      </c>
      <c r="B1279" s="74" t="s">
        <v>90</v>
      </c>
      <c r="C1279" s="74" t="s">
        <v>2395</v>
      </c>
      <c r="D1279" s="74" t="s">
        <v>2395</v>
      </c>
      <c r="E1279" s="96" t="str">
        <f>HYPERLINK("[映雪.xlsx]类型!B5",'类型（5）'!$C$5)</f>
        <v>家政强化</v>
      </c>
      <c r="F1279" s="74" t="s">
        <v>1001</v>
      </c>
      <c r="G1279" s="74" t="s">
        <v>1002</v>
      </c>
      <c r="H1279" s="74">
        <v>1561</v>
      </c>
      <c r="I1279" s="74">
        <v>1561</v>
      </c>
      <c r="J1279" s="74">
        <v>110</v>
      </c>
      <c r="K1279" s="74">
        <v>48</v>
      </c>
      <c r="L1279" s="74">
        <v>48</v>
      </c>
      <c r="M1279" s="74">
        <v>44</v>
      </c>
      <c r="N1279" s="74">
        <v>33</v>
      </c>
      <c r="O1279" s="74">
        <f>SUM(K1279,L1279,M1279,N1279)</f>
        <v>173</v>
      </c>
      <c r="P1279" s="74" t="s">
        <v>1067</v>
      </c>
      <c r="Q1279" s="74">
        <v>100</v>
      </c>
      <c r="R1279" s="74">
        <v>1</v>
      </c>
      <c r="S1279" s="74" t="s">
        <v>1012</v>
      </c>
      <c r="T1279" s="74">
        <v>1568</v>
      </c>
      <c r="U1279" s="74">
        <v>1583</v>
      </c>
      <c r="V1279" s="74">
        <v>1615</v>
      </c>
      <c r="W1279" s="74">
        <v>1615</v>
      </c>
      <c r="X1279" s="74">
        <v>0</v>
      </c>
      <c r="Y1279" s="74">
        <v>40</v>
      </c>
      <c r="Z1279" s="74" t="s">
        <v>1004</v>
      </c>
      <c r="AA1279" s="74" t="s">
        <v>1004</v>
      </c>
      <c r="AB1279" s="74" t="s">
        <v>1006</v>
      </c>
      <c r="AC1279" s="74" t="s">
        <v>1007</v>
      </c>
      <c r="AD1279" s="74" t="s">
        <v>1023</v>
      </c>
      <c r="AE1279" s="74" t="s">
        <v>1017</v>
      </c>
      <c r="AF1279" s="74">
        <v>2</v>
      </c>
      <c r="AG1279" s="74" t="s">
        <v>1005</v>
      </c>
      <c r="AH1279" s="74">
        <v>0</v>
      </c>
      <c r="AI1279" s="104">
        <v>0</v>
      </c>
    </row>
    <row r="1280" spans="1:35">
      <c r="A1280" s="95">
        <v>1572</v>
      </c>
      <c r="B1280" s="74" t="s">
        <v>100</v>
      </c>
      <c r="C1280" s="74" t="s">
        <v>2467</v>
      </c>
      <c r="D1280" s="74" t="s">
        <v>2467</v>
      </c>
      <c r="E1280" s="96" t="str">
        <f>HYPERLINK("[映雪.xlsx]类型!B21",'类型（5）'!$C$21)</f>
        <v>游魂</v>
      </c>
      <c r="F1280" s="74" t="s">
        <v>1001</v>
      </c>
      <c r="G1280" s="74" t="s">
        <v>1002</v>
      </c>
      <c r="H1280" s="74">
        <v>1632</v>
      </c>
      <c r="I1280" s="74">
        <v>1632</v>
      </c>
      <c r="J1280" s="74">
        <v>168</v>
      </c>
      <c r="K1280" s="74">
        <v>48</v>
      </c>
      <c r="L1280" s="74">
        <v>45</v>
      </c>
      <c r="M1280" s="74">
        <v>66</v>
      </c>
      <c r="N1280" s="74">
        <v>68</v>
      </c>
      <c r="O1280" s="74">
        <f>SUM(K1280,L1280,M1280,N1280)</f>
        <v>227</v>
      </c>
      <c r="P1280" s="74" t="s">
        <v>1420</v>
      </c>
      <c r="Q1280" s="74">
        <v>100</v>
      </c>
      <c r="R1280" s="74">
        <v>1</v>
      </c>
      <c r="S1280" s="74" t="s">
        <v>1012</v>
      </c>
      <c r="T1280" s="74">
        <v>1519</v>
      </c>
      <c r="U1280" s="74">
        <v>1534</v>
      </c>
      <c r="V1280" s="74">
        <v>1579</v>
      </c>
      <c r="W1280" s="74">
        <v>1615</v>
      </c>
      <c r="X1280" s="74">
        <v>0</v>
      </c>
      <c r="Y1280" s="74">
        <v>55</v>
      </c>
      <c r="Z1280" s="74" t="s">
        <v>1004</v>
      </c>
      <c r="AA1280" s="74" t="s">
        <v>1004</v>
      </c>
      <c r="AB1280" s="74" t="s">
        <v>1006</v>
      </c>
      <c r="AC1280" s="74" t="s">
        <v>1007</v>
      </c>
      <c r="AD1280" s="74" t="s">
        <v>1023</v>
      </c>
      <c r="AE1280" s="74" t="s">
        <v>1020</v>
      </c>
      <c r="AF1280" s="74">
        <v>4</v>
      </c>
      <c r="AG1280" s="74" t="s">
        <v>1004</v>
      </c>
      <c r="AH1280" s="74">
        <v>0</v>
      </c>
      <c r="AI1280" s="104">
        <v>0</v>
      </c>
    </row>
    <row r="1281" hidden="1" spans="1:35">
      <c r="A1281" s="95">
        <v>1279</v>
      </c>
      <c r="B1281" s="74"/>
      <c r="C1281" s="74" t="s">
        <v>2215</v>
      </c>
      <c r="D1281" s="74" t="s">
        <v>2215</v>
      </c>
      <c r="E1281" s="96" t="str">
        <f>HYPERLINK("[映雪.xlsx]类型!B34",'类型（5）'!$C$34)</f>
        <v>宅女</v>
      </c>
      <c r="F1281" s="74" t="s">
        <v>1098</v>
      </c>
      <c r="G1281" s="74" t="s">
        <v>1002</v>
      </c>
      <c r="H1281" s="74">
        <v>1364</v>
      </c>
      <c r="I1281" s="74">
        <v>1364</v>
      </c>
      <c r="J1281" s="74">
        <v>571</v>
      </c>
      <c r="K1281" s="74">
        <v>23</v>
      </c>
      <c r="L1281" s="74">
        <v>44</v>
      </c>
      <c r="M1281" s="74">
        <v>41</v>
      </c>
      <c r="N1281" s="74">
        <v>57</v>
      </c>
      <c r="O1281" s="74">
        <f>SUM(K1281,L1281,M1281,N1281)</f>
        <v>165</v>
      </c>
      <c r="P1281" s="74" t="s">
        <v>1082</v>
      </c>
      <c r="Q1281" s="74">
        <v>1100</v>
      </c>
      <c r="R1281" s="74">
        <v>0</v>
      </c>
      <c r="S1281" s="74"/>
      <c r="T1281" s="74">
        <v>1506</v>
      </c>
      <c r="U1281" s="74">
        <v>1521</v>
      </c>
      <c r="V1281" s="74">
        <v>1560</v>
      </c>
      <c r="W1281" s="74">
        <v>0</v>
      </c>
      <c r="X1281" s="74">
        <v>0</v>
      </c>
      <c r="Y1281" s="74">
        <v>71</v>
      </c>
      <c r="Z1281" s="74" t="s">
        <v>1004</v>
      </c>
      <c r="AA1281" s="74" t="s">
        <v>1004</v>
      </c>
      <c r="AB1281" s="74" t="s">
        <v>1006</v>
      </c>
      <c r="AC1281" s="74" t="s">
        <v>1007</v>
      </c>
      <c r="AD1281" s="74" t="s">
        <v>1023</v>
      </c>
      <c r="AE1281" s="74" t="s">
        <v>1027</v>
      </c>
      <c r="AF1281" s="74">
        <v>4</v>
      </c>
      <c r="AG1281" s="74" t="s">
        <v>1004</v>
      </c>
      <c r="AH1281" s="74">
        <v>0</v>
      </c>
      <c r="AI1281" s="104">
        <v>0</v>
      </c>
    </row>
    <row r="1282" spans="1:35">
      <c r="A1282" s="95">
        <v>2333</v>
      </c>
      <c r="B1282" s="74" t="s">
        <v>20</v>
      </c>
      <c r="C1282" s="74" t="s">
        <v>2543</v>
      </c>
      <c r="D1282" s="74" t="s">
        <v>2543</v>
      </c>
      <c r="E1282" s="99" t="str">
        <f>HYPERLINK("[映雪.xlsx]类型!B39",'类型（5）'!$C$39)</f>
        <v>狙撃手</v>
      </c>
      <c r="F1282" s="74" t="s">
        <v>1001</v>
      </c>
      <c r="G1282" s="74" t="s">
        <v>1935</v>
      </c>
      <c r="H1282" s="74">
        <v>4011</v>
      </c>
      <c r="I1282" s="74">
        <v>4011</v>
      </c>
      <c r="J1282" s="74">
        <v>83</v>
      </c>
      <c r="K1282" s="74">
        <v>48</v>
      </c>
      <c r="L1282" s="74">
        <v>60</v>
      </c>
      <c r="M1282" s="74">
        <v>50</v>
      </c>
      <c r="N1282" s="74">
        <v>69</v>
      </c>
      <c r="O1282" s="74">
        <f>SUM(K1282,L1282,M1282,N1282)</f>
        <v>227</v>
      </c>
      <c r="P1282" s="74" t="s">
        <v>1072</v>
      </c>
      <c r="Q1282" s="74">
        <v>100</v>
      </c>
      <c r="R1282" s="74">
        <v>1</v>
      </c>
      <c r="S1282" s="74" t="s">
        <v>1012</v>
      </c>
      <c r="T1282" s="74">
        <v>1541</v>
      </c>
      <c r="U1282" s="74">
        <v>1541</v>
      </c>
      <c r="V1282" s="74">
        <v>1612</v>
      </c>
      <c r="W1282" s="74">
        <v>1615</v>
      </c>
      <c r="X1282" s="74">
        <v>48</v>
      </c>
      <c r="Y1282" s="74">
        <v>75</v>
      </c>
      <c r="Z1282" s="74" t="s">
        <v>1004</v>
      </c>
      <c r="AA1282" s="74" t="s">
        <v>1005</v>
      </c>
      <c r="AB1282" s="74" t="s">
        <v>1006</v>
      </c>
      <c r="AC1282" s="74" t="s">
        <v>1062</v>
      </c>
      <c r="AD1282" s="74" t="s">
        <v>1023</v>
      </c>
      <c r="AE1282" s="74" t="s">
        <v>1017</v>
      </c>
      <c r="AF1282" s="74">
        <v>5</v>
      </c>
      <c r="AG1282" s="74" t="s">
        <v>1005</v>
      </c>
      <c r="AH1282" s="74">
        <v>0</v>
      </c>
      <c r="AI1282" s="104">
        <v>0</v>
      </c>
    </row>
    <row r="1283" spans="1:35">
      <c r="A1283" s="95">
        <v>346</v>
      </c>
      <c r="B1283" s="74" t="s">
        <v>13</v>
      </c>
      <c r="C1283" s="74" t="s">
        <v>1385</v>
      </c>
      <c r="D1283" s="74" t="s">
        <v>1385</v>
      </c>
      <c r="E1283" s="74" t="str">
        <f>HYPERLINK("[映雪.xlsx]类型!B3",'类型（5）'!$C$3)</f>
        <v>武勇强化</v>
      </c>
      <c r="F1283" s="74" t="s">
        <v>1001</v>
      </c>
      <c r="G1283" s="74" t="s">
        <v>1002</v>
      </c>
      <c r="H1283" s="74">
        <v>130</v>
      </c>
      <c r="I1283" s="74">
        <v>130</v>
      </c>
      <c r="J1283" s="74">
        <v>110</v>
      </c>
      <c r="K1283" s="74">
        <v>47</v>
      </c>
      <c r="L1283" s="74">
        <v>62</v>
      </c>
      <c r="M1283" s="74">
        <v>54</v>
      </c>
      <c r="N1283" s="74">
        <v>58</v>
      </c>
      <c r="O1283" s="74">
        <f>SUM(K1283,L1283,M1283,N1283)</f>
        <v>221</v>
      </c>
      <c r="P1283" s="74" t="s">
        <v>1051</v>
      </c>
      <c r="Q1283" s="74">
        <v>100</v>
      </c>
      <c r="R1283" s="74">
        <v>1</v>
      </c>
      <c r="S1283" s="74" t="s">
        <v>1012</v>
      </c>
      <c r="T1283" s="74">
        <v>1547</v>
      </c>
      <c r="U1283" s="74">
        <v>1562</v>
      </c>
      <c r="V1283" s="74">
        <v>1621</v>
      </c>
      <c r="W1283" s="74">
        <v>1615</v>
      </c>
      <c r="X1283" s="74">
        <v>1</v>
      </c>
      <c r="Y1283" s="74">
        <v>7</v>
      </c>
      <c r="Z1283" s="74" t="s">
        <v>1004</v>
      </c>
      <c r="AA1283" s="74" t="s">
        <v>1005</v>
      </c>
      <c r="AB1283" s="74" t="s">
        <v>1006</v>
      </c>
      <c r="AC1283" s="74" t="s">
        <v>1007</v>
      </c>
      <c r="AD1283" s="74" t="s">
        <v>1023</v>
      </c>
      <c r="AE1283" s="74" t="s">
        <v>1017</v>
      </c>
      <c r="AF1283" s="74">
        <v>2</v>
      </c>
      <c r="AG1283" s="74" t="s">
        <v>1004</v>
      </c>
      <c r="AH1283" s="74">
        <v>0</v>
      </c>
      <c r="AI1283" s="104">
        <v>0</v>
      </c>
    </row>
    <row r="1284" spans="1:35">
      <c r="A1284" s="95">
        <v>471</v>
      </c>
      <c r="B1284" s="74" t="s">
        <v>22</v>
      </c>
      <c r="C1284" s="74" t="s">
        <v>1499</v>
      </c>
      <c r="D1284" s="74" t="s">
        <v>1499</v>
      </c>
      <c r="E1284" s="74" t="str">
        <f>HYPERLINK("[映雪.xlsx]类型!B19",'类型（5）'!$C$19)</f>
        <v>妖精</v>
      </c>
      <c r="F1284" s="74" t="s">
        <v>1001</v>
      </c>
      <c r="G1284" s="74" t="s">
        <v>1002</v>
      </c>
      <c r="H1284" s="74">
        <v>226</v>
      </c>
      <c r="I1284" s="74">
        <v>226</v>
      </c>
      <c r="J1284" s="74">
        <v>410</v>
      </c>
      <c r="K1284" s="74">
        <v>47</v>
      </c>
      <c r="L1284" s="74">
        <v>28</v>
      </c>
      <c r="M1284" s="74">
        <v>70</v>
      </c>
      <c r="N1284" s="74">
        <v>41</v>
      </c>
      <c r="O1284" s="74">
        <f>SUM(K1284,L1284,M1284,N1284)</f>
        <v>186</v>
      </c>
      <c r="P1284" s="74" t="s">
        <v>1019</v>
      </c>
      <c r="Q1284" s="74">
        <v>100</v>
      </c>
      <c r="R1284" s="74">
        <v>1</v>
      </c>
      <c r="S1284" s="74" t="s">
        <v>1012</v>
      </c>
      <c r="T1284" s="74">
        <v>1572</v>
      </c>
      <c r="U1284" s="74">
        <v>1586</v>
      </c>
      <c r="V1284" s="74">
        <v>1663</v>
      </c>
      <c r="W1284" s="74">
        <v>1615</v>
      </c>
      <c r="X1284" s="74">
        <v>59</v>
      </c>
      <c r="Y1284" s="74">
        <v>19</v>
      </c>
      <c r="Z1284" s="74" t="s">
        <v>1004</v>
      </c>
      <c r="AA1284" s="74" t="s">
        <v>1005</v>
      </c>
      <c r="AB1284" s="74" t="s">
        <v>1006</v>
      </c>
      <c r="AC1284" s="74" t="s">
        <v>1007</v>
      </c>
      <c r="AD1284" s="74" t="s">
        <v>1023</v>
      </c>
      <c r="AE1284" s="74" t="s">
        <v>1038</v>
      </c>
      <c r="AF1284" s="74">
        <v>3</v>
      </c>
      <c r="AG1284" s="74" t="s">
        <v>1005</v>
      </c>
      <c r="AH1284" s="74">
        <v>0</v>
      </c>
      <c r="AI1284" s="104">
        <v>0</v>
      </c>
    </row>
    <row r="1285" spans="1:35">
      <c r="A1285" s="95">
        <v>599</v>
      </c>
      <c r="B1285" s="74" t="s">
        <v>122</v>
      </c>
      <c r="C1285" s="74" t="s">
        <v>1611</v>
      </c>
      <c r="D1285" s="74" t="s">
        <v>1611</v>
      </c>
      <c r="E1285" s="96" t="str">
        <f>HYPERLINK("[映雪.xlsx]类型!B10",'类型（5）'!$C$10)</f>
        <v>学者</v>
      </c>
      <c r="F1285" s="74" t="s">
        <v>1001</v>
      </c>
      <c r="G1285" s="74" t="s">
        <v>1002</v>
      </c>
      <c r="H1285" s="74">
        <v>69</v>
      </c>
      <c r="I1285" s="74">
        <v>69</v>
      </c>
      <c r="J1285" s="74">
        <v>76</v>
      </c>
      <c r="K1285" s="74">
        <v>47</v>
      </c>
      <c r="L1285" s="74">
        <v>64</v>
      </c>
      <c r="M1285" s="74">
        <v>62</v>
      </c>
      <c r="N1285" s="74">
        <v>70</v>
      </c>
      <c r="O1285" s="74">
        <f>SUM(K1285,L1285,M1285,N1285)</f>
        <v>243</v>
      </c>
      <c r="P1285" s="74" t="s">
        <v>1022</v>
      </c>
      <c r="Q1285" s="74">
        <v>100</v>
      </c>
      <c r="R1285" s="74">
        <v>1</v>
      </c>
      <c r="S1285" s="74" t="s">
        <v>1012</v>
      </c>
      <c r="T1285" s="74">
        <v>1521</v>
      </c>
      <c r="U1285" s="74">
        <v>1536</v>
      </c>
      <c r="V1285" s="74">
        <v>1598</v>
      </c>
      <c r="W1285" s="74">
        <v>1615</v>
      </c>
      <c r="X1285" s="74">
        <v>33</v>
      </c>
      <c r="Y1285" s="74">
        <v>67</v>
      </c>
      <c r="Z1285" s="74" t="s">
        <v>1004</v>
      </c>
      <c r="AA1285" s="74" t="s">
        <v>1005</v>
      </c>
      <c r="AB1285" s="74" t="s">
        <v>1006</v>
      </c>
      <c r="AC1285" s="74" t="s">
        <v>1007</v>
      </c>
      <c r="AD1285" s="74" t="s">
        <v>1008</v>
      </c>
      <c r="AE1285" s="74" t="s">
        <v>1017</v>
      </c>
      <c r="AF1285" s="74">
        <v>6</v>
      </c>
      <c r="AG1285" s="74" t="s">
        <v>1005</v>
      </c>
      <c r="AH1285" s="74">
        <v>0</v>
      </c>
      <c r="AI1285" s="104">
        <v>63</v>
      </c>
    </row>
    <row r="1286" spans="1:35">
      <c r="A1286" s="95">
        <v>601</v>
      </c>
      <c r="B1286" s="74" t="s">
        <v>122</v>
      </c>
      <c r="C1286" s="74" t="s">
        <v>1613</v>
      </c>
      <c r="D1286" s="74" t="s">
        <v>1613</v>
      </c>
      <c r="E1286" s="99" t="str">
        <f>HYPERLINK("[映雪.xlsx]类型!B18",'类型（5）'!$C$18)</f>
        <v>科学家</v>
      </c>
      <c r="F1286" s="74" t="s">
        <v>1001</v>
      </c>
      <c r="G1286" s="74" t="s">
        <v>1002</v>
      </c>
      <c r="H1286" s="74">
        <v>334</v>
      </c>
      <c r="I1286" s="74">
        <v>334</v>
      </c>
      <c r="J1286" s="74">
        <v>76</v>
      </c>
      <c r="K1286" s="74">
        <v>47</v>
      </c>
      <c r="L1286" s="74">
        <v>49</v>
      </c>
      <c r="M1286" s="74">
        <v>78</v>
      </c>
      <c r="N1286" s="74">
        <v>73</v>
      </c>
      <c r="O1286" s="74">
        <f>SUM(K1286,L1286,M1286,N1286)</f>
        <v>247</v>
      </c>
      <c r="P1286" s="74" t="s">
        <v>1074</v>
      </c>
      <c r="Q1286" s="74">
        <v>100</v>
      </c>
      <c r="R1286" s="74">
        <v>1</v>
      </c>
      <c r="S1286" s="74" t="s">
        <v>1012</v>
      </c>
      <c r="T1286" s="74">
        <v>1508</v>
      </c>
      <c r="U1286" s="74">
        <v>1523</v>
      </c>
      <c r="V1286" s="74">
        <v>1579</v>
      </c>
      <c r="W1286" s="74">
        <v>1615</v>
      </c>
      <c r="X1286" s="74">
        <v>7</v>
      </c>
      <c r="Y1286" s="74">
        <v>30</v>
      </c>
      <c r="Z1286" s="74" t="s">
        <v>1004</v>
      </c>
      <c r="AA1286" s="74" t="s">
        <v>1005</v>
      </c>
      <c r="AB1286" s="74" t="s">
        <v>1006</v>
      </c>
      <c r="AC1286" s="74" t="s">
        <v>1007</v>
      </c>
      <c r="AD1286" s="74" t="s">
        <v>1008</v>
      </c>
      <c r="AE1286" s="74" t="s">
        <v>1013</v>
      </c>
      <c r="AF1286" s="74">
        <v>6</v>
      </c>
      <c r="AG1286" s="74" t="s">
        <v>1005</v>
      </c>
      <c r="AH1286" s="74">
        <v>0</v>
      </c>
      <c r="AI1286" s="104">
        <v>63</v>
      </c>
    </row>
    <row r="1287" spans="1:35">
      <c r="A1287" s="95">
        <v>627</v>
      </c>
      <c r="B1287" s="74" t="s">
        <v>158</v>
      </c>
      <c r="C1287" s="74" t="s">
        <v>1634</v>
      </c>
      <c r="D1287" s="74" t="s">
        <v>1634</v>
      </c>
      <c r="E1287" s="74" t="str">
        <f>HYPERLINK("[映雪.xlsx]类型!B40",'类型（5）'!$C$40)</f>
        <v>中二</v>
      </c>
      <c r="F1287" s="74" t="s">
        <v>1001</v>
      </c>
      <c r="G1287" s="74" t="s">
        <v>1002</v>
      </c>
      <c r="H1287" s="74">
        <v>326</v>
      </c>
      <c r="I1287" s="74">
        <v>326</v>
      </c>
      <c r="J1287" s="74">
        <v>152</v>
      </c>
      <c r="K1287" s="74">
        <v>47</v>
      </c>
      <c r="L1287" s="74">
        <v>68</v>
      </c>
      <c r="M1287" s="74">
        <v>74</v>
      </c>
      <c r="N1287" s="74">
        <v>51</v>
      </c>
      <c r="O1287" s="74">
        <f>SUM(K1287,L1287,M1287,N1287)</f>
        <v>240</v>
      </c>
      <c r="P1287" s="74" t="s">
        <v>1067</v>
      </c>
      <c r="Q1287" s="74">
        <v>100</v>
      </c>
      <c r="R1287" s="74">
        <v>1</v>
      </c>
      <c r="S1287" s="74" t="s">
        <v>1012</v>
      </c>
      <c r="T1287" s="74">
        <v>1530</v>
      </c>
      <c r="U1287" s="74">
        <v>1545</v>
      </c>
      <c r="V1287" s="74">
        <v>1571</v>
      </c>
      <c r="W1287" s="74">
        <v>1615</v>
      </c>
      <c r="X1287" s="74">
        <v>44</v>
      </c>
      <c r="Y1287" s="74">
        <v>12</v>
      </c>
      <c r="Z1287" s="74" t="s">
        <v>1004</v>
      </c>
      <c r="AA1287" s="74" t="s">
        <v>1004</v>
      </c>
      <c r="AB1287" s="74" t="s">
        <v>1054</v>
      </c>
      <c r="AC1287" s="74" t="s">
        <v>1311</v>
      </c>
      <c r="AD1287" s="74" t="s">
        <v>1008</v>
      </c>
      <c r="AE1287" s="74" t="s">
        <v>1020</v>
      </c>
      <c r="AF1287" s="74">
        <v>7</v>
      </c>
      <c r="AG1287" s="74" t="s">
        <v>1004</v>
      </c>
      <c r="AH1287" s="74">
        <v>0</v>
      </c>
      <c r="AI1287" s="104">
        <v>0</v>
      </c>
    </row>
    <row r="1288" spans="1:35">
      <c r="A1288" s="95">
        <v>636</v>
      </c>
      <c r="B1288" s="74" t="s">
        <v>138</v>
      </c>
      <c r="C1288" s="74" t="s">
        <v>1642</v>
      </c>
      <c r="D1288" s="74" t="s">
        <v>1642</v>
      </c>
      <c r="E1288" s="99" t="str">
        <f>HYPERLINK("[映雪.xlsx]类型!B18",'类型（5）'!$C$18)</f>
        <v>科学家</v>
      </c>
      <c r="F1288" s="74" t="s">
        <v>1001</v>
      </c>
      <c r="G1288" s="74" t="s">
        <v>1002</v>
      </c>
      <c r="H1288" s="74">
        <v>116</v>
      </c>
      <c r="I1288" s="74">
        <v>116</v>
      </c>
      <c r="J1288" s="74">
        <v>106</v>
      </c>
      <c r="K1288" s="74">
        <v>47</v>
      </c>
      <c r="L1288" s="74">
        <v>54</v>
      </c>
      <c r="M1288" s="74">
        <v>76</v>
      </c>
      <c r="N1288" s="74">
        <v>61</v>
      </c>
      <c r="O1288" s="74">
        <f>SUM(K1288,L1288,M1288,N1288)</f>
        <v>238</v>
      </c>
      <c r="P1288" s="74" t="s">
        <v>1051</v>
      </c>
      <c r="Q1288" s="74">
        <v>100</v>
      </c>
      <c r="R1288" s="74">
        <v>1</v>
      </c>
      <c r="S1288" s="74" t="s">
        <v>1012</v>
      </c>
      <c r="T1288" s="74">
        <v>1532</v>
      </c>
      <c r="U1288" s="74">
        <v>1547</v>
      </c>
      <c r="V1288" s="74">
        <v>1576</v>
      </c>
      <c r="W1288" s="74">
        <v>1615</v>
      </c>
      <c r="X1288" s="74">
        <v>21</v>
      </c>
      <c r="Y1288" s="74">
        <v>60</v>
      </c>
      <c r="Z1288" s="74" t="s">
        <v>1004</v>
      </c>
      <c r="AA1288" s="74" t="s">
        <v>1004</v>
      </c>
      <c r="AB1288" s="74" t="s">
        <v>1006</v>
      </c>
      <c r="AC1288" s="74" t="s">
        <v>1007</v>
      </c>
      <c r="AD1288" s="74" t="s">
        <v>1008</v>
      </c>
      <c r="AE1288" s="74" t="s">
        <v>1017</v>
      </c>
      <c r="AF1288" s="74">
        <v>2</v>
      </c>
      <c r="AG1288" s="74" t="s">
        <v>1004</v>
      </c>
      <c r="AH1288" s="74">
        <v>0</v>
      </c>
      <c r="AI1288" s="104">
        <v>0</v>
      </c>
    </row>
    <row r="1289" spans="1:35">
      <c r="A1289" s="95">
        <v>694</v>
      </c>
      <c r="B1289" s="74" t="s">
        <v>140</v>
      </c>
      <c r="C1289" s="74" t="s">
        <v>1695</v>
      </c>
      <c r="D1289" s="74" t="s">
        <v>1695</v>
      </c>
      <c r="E1289" s="74" t="str">
        <f>HYPERLINK("[映雪.xlsx]类型!B46",'类型（5）'!$C$46)</f>
        <v>麻将</v>
      </c>
      <c r="F1289" s="74" t="s">
        <v>1001</v>
      </c>
      <c r="G1289" s="74" t="s">
        <v>1002</v>
      </c>
      <c r="H1289" s="74">
        <v>974</v>
      </c>
      <c r="I1289" s="74">
        <v>974</v>
      </c>
      <c r="J1289" s="74">
        <v>106</v>
      </c>
      <c r="K1289" s="74">
        <v>47</v>
      </c>
      <c r="L1289" s="74">
        <v>56</v>
      </c>
      <c r="M1289" s="74">
        <v>63</v>
      </c>
      <c r="N1289" s="74">
        <v>55</v>
      </c>
      <c r="O1289" s="74">
        <f>SUM(K1289,L1289,M1289,N1289)</f>
        <v>221</v>
      </c>
      <c r="P1289" s="74" t="s">
        <v>1049</v>
      </c>
      <c r="Q1289" s="74">
        <v>100</v>
      </c>
      <c r="R1289" s="74">
        <v>1</v>
      </c>
      <c r="S1289" s="74" t="s">
        <v>1012</v>
      </c>
      <c r="T1289" s="74">
        <v>1546</v>
      </c>
      <c r="U1289" s="74">
        <v>1561</v>
      </c>
      <c r="V1289" s="74">
        <v>1620</v>
      </c>
      <c r="W1289" s="74">
        <v>1615</v>
      </c>
      <c r="X1289" s="74">
        <v>5</v>
      </c>
      <c r="Y1289" s="74">
        <v>35</v>
      </c>
      <c r="Z1289" s="74" t="s">
        <v>1004</v>
      </c>
      <c r="AA1289" s="74" t="s">
        <v>1004</v>
      </c>
      <c r="AB1289" s="74" t="s">
        <v>1006</v>
      </c>
      <c r="AC1289" s="74" t="s">
        <v>1007</v>
      </c>
      <c r="AD1289" s="74" t="s">
        <v>1023</v>
      </c>
      <c r="AE1289" s="74" t="s">
        <v>1027</v>
      </c>
      <c r="AF1289" s="74">
        <v>2</v>
      </c>
      <c r="AG1289" s="74" t="s">
        <v>1005</v>
      </c>
      <c r="AH1289" s="74">
        <v>0</v>
      </c>
      <c r="AI1289" s="104">
        <v>0</v>
      </c>
    </row>
    <row r="1290" spans="1:35">
      <c r="A1290" s="95">
        <v>784</v>
      </c>
      <c r="B1290" s="74" t="s">
        <v>32</v>
      </c>
      <c r="C1290" s="74" t="s">
        <v>1775</v>
      </c>
      <c r="D1290" s="74" t="s">
        <v>1775</v>
      </c>
      <c r="E1290" s="74" t="str">
        <f>HYPERLINK("[映雪.xlsx]类型!B30",'类型（5）'!$C$30)</f>
        <v>黑幕</v>
      </c>
      <c r="F1290" s="74" t="s">
        <v>1001</v>
      </c>
      <c r="G1290" s="74" t="s">
        <v>1002</v>
      </c>
      <c r="H1290" s="74">
        <v>153</v>
      </c>
      <c r="I1290" s="74">
        <v>153</v>
      </c>
      <c r="J1290" s="74">
        <v>518</v>
      </c>
      <c r="K1290" s="74">
        <v>47</v>
      </c>
      <c r="L1290" s="74">
        <v>83</v>
      </c>
      <c r="M1290" s="74">
        <v>42</v>
      </c>
      <c r="N1290" s="74">
        <v>36</v>
      </c>
      <c r="O1290" s="74">
        <f>SUM(K1290,L1290,M1290,N1290)</f>
        <v>208</v>
      </c>
      <c r="P1290" s="74" t="s">
        <v>1091</v>
      </c>
      <c r="Q1290" s="74">
        <v>100</v>
      </c>
      <c r="R1290" s="74">
        <v>1</v>
      </c>
      <c r="S1290" s="74" t="s">
        <v>1012</v>
      </c>
      <c r="T1290" s="74">
        <v>1513</v>
      </c>
      <c r="U1290" s="74">
        <v>1528</v>
      </c>
      <c r="V1290" s="74">
        <v>1582</v>
      </c>
      <c r="W1290" s="74">
        <v>1615</v>
      </c>
      <c r="X1290" s="74">
        <v>42</v>
      </c>
      <c r="Y1290" s="74">
        <v>22</v>
      </c>
      <c r="Z1290" s="74" t="s">
        <v>1004</v>
      </c>
      <c r="AA1290" s="74" t="s">
        <v>1005</v>
      </c>
      <c r="AB1290" s="74" t="s">
        <v>1006</v>
      </c>
      <c r="AC1290" s="74" t="s">
        <v>1007</v>
      </c>
      <c r="AD1290" s="74" t="s">
        <v>1016</v>
      </c>
      <c r="AE1290" s="74" t="s">
        <v>1009</v>
      </c>
      <c r="AF1290" s="74">
        <v>11</v>
      </c>
      <c r="AG1290" s="74" t="s">
        <v>1004</v>
      </c>
      <c r="AH1290" s="74">
        <v>0</v>
      </c>
      <c r="AI1290" s="104">
        <v>0</v>
      </c>
    </row>
    <row r="1291" spans="1:35">
      <c r="A1291" s="95">
        <v>807</v>
      </c>
      <c r="B1291" s="74" t="s">
        <v>42</v>
      </c>
      <c r="C1291" s="74" t="s">
        <v>1796</v>
      </c>
      <c r="D1291" s="74" t="s">
        <v>1796</v>
      </c>
      <c r="E1291" s="74" t="str">
        <f>HYPERLINK("[映雪.xlsx]类型!B7",'类型（5）'!$C$7)</f>
        <v>武勇全能</v>
      </c>
      <c r="F1291" s="74" t="s">
        <v>1001</v>
      </c>
      <c r="G1291" s="74" t="s">
        <v>1002</v>
      </c>
      <c r="H1291" s="74">
        <v>569</v>
      </c>
      <c r="I1291" s="74">
        <v>569</v>
      </c>
      <c r="J1291" s="74">
        <v>525</v>
      </c>
      <c r="K1291" s="74">
        <v>47</v>
      </c>
      <c r="L1291" s="74">
        <v>75</v>
      </c>
      <c r="M1291" s="74">
        <v>58</v>
      </c>
      <c r="N1291" s="74">
        <v>44</v>
      </c>
      <c r="O1291" s="74">
        <f>SUM(K1291,L1291,M1291,N1291)</f>
        <v>224</v>
      </c>
      <c r="P1291" s="74" t="s">
        <v>1060</v>
      </c>
      <c r="Q1291" s="74">
        <v>100</v>
      </c>
      <c r="R1291" s="74">
        <v>1</v>
      </c>
      <c r="S1291" s="74" t="s">
        <v>1012</v>
      </c>
      <c r="T1291" s="74">
        <v>1513</v>
      </c>
      <c r="U1291" s="74">
        <v>1528</v>
      </c>
      <c r="V1291" s="74">
        <v>1588</v>
      </c>
      <c r="W1291" s="74">
        <v>1615</v>
      </c>
      <c r="X1291" s="74">
        <v>3</v>
      </c>
      <c r="Y1291" s="74">
        <v>13</v>
      </c>
      <c r="Z1291" s="74" t="s">
        <v>1004</v>
      </c>
      <c r="AA1291" s="74" t="s">
        <v>1005</v>
      </c>
      <c r="AB1291" s="74" t="s">
        <v>1006</v>
      </c>
      <c r="AC1291" s="74" t="s">
        <v>1148</v>
      </c>
      <c r="AD1291" s="74" t="s">
        <v>1008</v>
      </c>
      <c r="AE1291" s="74" t="s">
        <v>1013</v>
      </c>
      <c r="AF1291" s="74">
        <v>10</v>
      </c>
      <c r="AG1291" s="74" t="s">
        <v>1004</v>
      </c>
      <c r="AH1291" s="74">
        <v>0</v>
      </c>
      <c r="AI1291" s="104">
        <v>0</v>
      </c>
    </row>
    <row r="1292" spans="1:35">
      <c r="A1292" s="95">
        <v>859</v>
      </c>
      <c r="B1292" s="74" t="s">
        <v>30</v>
      </c>
      <c r="C1292" s="74" t="s">
        <v>1840</v>
      </c>
      <c r="D1292" s="74" t="s">
        <v>1840</v>
      </c>
      <c r="E1292" s="74" t="str">
        <f>HYPERLINK("[映雪.xlsx]类型!B2",'类型（5）'!$C$2)</f>
        <v>统御强化</v>
      </c>
      <c r="F1292" s="74" t="s">
        <v>1001</v>
      </c>
      <c r="G1292" s="74" t="s">
        <v>1002</v>
      </c>
      <c r="H1292" s="74">
        <v>932</v>
      </c>
      <c r="I1292" s="74">
        <v>932</v>
      </c>
      <c r="J1292" s="74">
        <v>110</v>
      </c>
      <c r="K1292" s="74">
        <v>47</v>
      </c>
      <c r="L1292" s="74">
        <v>47</v>
      </c>
      <c r="M1292" s="74">
        <v>42</v>
      </c>
      <c r="N1292" s="74">
        <v>49</v>
      </c>
      <c r="O1292" s="74">
        <f>SUM(K1292,L1292,M1292,N1292)</f>
        <v>185</v>
      </c>
      <c r="P1292" s="74" t="s">
        <v>1029</v>
      </c>
      <c r="Q1292" s="74">
        <v>100</v>
      </c>
      <c r="R1292" s="74">
        <v>1</v>
      </c>
      <c r="S1292" s="74" t="s">
        <v>1012</v>
      </c>
      <c r="T1292" s="74">
        <v>1565</v>
      </c>
      <c r="U1292" s="74">
        <v>1580</v>
      </c>
      <c r="V1292" s="74">
        <v>1624</v>
      </c>
      <c r="W1292" s="74">
        <v>1615</v>
      </c>
      <c r="X1292" s="74">
        <v>93</v>
      </c>
      <c r="Y1292" s="74">
        <v>6</v>
      </c>
      <c r="Z1292" s="74" t="s">
        <v>1004</v>
      </c>
      <c r="AA1292" s="74" t="s">
        <v>1004</v>
      </c>
      <c r="AB1292" s="74" t="s">
        <v>1006</v>
      </c>
      <c r="AC1292" s="74" t="s">
        <v>1007</v>
      </c>
      <c r="AD1292" s="74" t="s">
        <v>1023</v>
      </c>
      <c r="AE1292" s="74" t="s">
        <v>1017</v>
      </c>
      <c r="AF1292" s="74">
        <v>1</v>
      </c>
      <c r="AG1292" s="74" t="s">
        <v>1005</v>
      </c>
      <c r="AH1292" s="74">
        <v>0</v>
      </c>
      <c r="AI1292" s="104">
        <v>0</v>
      </c>
    </row>
    <row r="1293" spans="1:35">
      <c r="A1293" s="95">
        <v>898</v>
      </c>
      <c r="B1293" s="74" t="s">
        <v>104</v>
      </c>
      <c r="C1293" s="74" t="s">
        <v>1874</v>
      </c>
      <c r="D1293" s="74" t="s">
        <v>1874</v>
      </c>
      <c r="E1293" s="74" t="str">
        <f>HYPERLINK("[映雪.xlsx]类型!B22",'类型（5）'!$C$22)</f>
        <v>傲娇</v>
      </c>
      <c r="F1293" s="74" t="s">
        <v>1001</v>
      </c>
      <c r="G1293" s="74" t="s">
        <v>1002</v>
      </c>
      <c r="H1293" s="74">
        <v>619</v>
      </c>
      <c r="I1293" s="74">
        <v>619</v>
      </c>
      <c r="J1293" s="74">
        <v>537</v>
      </c>
      <c r="K1293" s="74">
        <v>47</v>
      </c>
      <c r="L1293" s="74">
        <v>62</v>
      </c>
      <c r="M1293" s="74">
        <v>50</v>
      </c>
      <c r="N1293" s="74">
        <v>56</v>
      </c>
      <c r="O1293" s="74">
        <f>SUM(K1293,L1293,M1293,N1293)</f>
        <v>215</v>
      </c>
      <c r="P1293" s="74" t="s">
        <v>1031</v>
      </c>
      <c r="Q1293" s="74">
        <v>100</v>
      </c>
      <c r="R1293" s="74">
        <v>1</v>
      </c>
      <c r="S1293" s="74" t="s">
        <v>1012</v>
      </c>
      <c r="T1293" s="74">
        <v>1526</v>
      </c>
      <c r="U1293" s="74">
        <v>1541</v>
      </c>
      <c r="V1293" s="74">
        <v>1575</v>
      </c>
      <c r="W1293" s="74">
        <v>1615</v>
      </c>
      <c r="X1293" s="74">
        <v>28</v>
      </c>
      <c r="Y1293" s="74">
        <v>48</v>
      </c>
      <c r="Z1293" s="74" t="s">
        <v>1004</v>
      </c>
      <c r="AA1293" s="74" t="s">
        <v>1004</v>
      </c>
      <c r="AB1293" s="74" t="s">
        <v>1006</v>
      </c>
      <c r="AC1293" s="74" t="s">
        <v>1007</v>
      </c>
      <c r="AD1293" s="74" t="s">
        <v>1023</v>
      </c>
      <c r="AE1293" s="74" t="s">
        <v>1017</v>
      </c>
      <c r="AF1293" s="74">
        <v>5</v>
      </c>
      <c r="AG1293" s="74" t="s">
        <v>1004</v>
      </c>
      <c r="AH1293" s="74">
        <v>0</v>
      </c>
      <c r="AI1293" s="104">
        <v>0</v>
      </c>
    </row>
    <row r="1294" spans="1:35">
      <c r="A1294" s="95">
        <v>1086</v>
      </c>
      <c r="B1294" s="74" t="s">
        <v>28</v>
      </c>
      <c r="C1294" s="74" t="s">
        <v>2044</v>
      </c>
      <c r="D1294" s="74" t="s">
        <v>2044</v>
      </c>
      <c r="E1294" s="74" t="str">
        <f>HYPERLINK("[映雪.xlsx]类型!B1",'类型（5）'!$C$1)</f>
        <v>均衡</v>
      </c>
      <c r="F1294" s="74" t="s">
        <v>1001</v>
      </c>
      <c r="G1294" s="74" t="s">
        <v>1002</v>
      </c>
      <c r="H1294" s="74">
        <v>1086</v>
      </c>
      <c r="I1294" s="74">
        <v>1086</v>
      </c>
      <c r="J1294" s="74">
        <v>373</v>
      </c>
      <c r="K1294" s="74">
        <v>47</v>
      </c>
      <c r="L1294" s="74">
        <v>59</v>
      </c>
      <c r="M1294" s="74">
        <v>69</v>
      </c>
      <c r="N1294" s="74">
        <v>53</v>
      </c>
      <c r="O1294" s="74">
        <f>SUM(K1294,L1294,M1294,N1294)</f>
        <v>228</v>
      </c>
      <c r="P1294" s="74" t="s">
        <v>1019</v>
      </c>
      <c r="Q1294" s="74">
        <v>100</v>
      </c>
      <c r="R1294" s="74">
        <v>1</v>
      </c>
      <c r="S1294" s="74" t="s">
        <v>1012</v>
      </c>
      <c r="T1294" s="74">
        <v>1621</v>
      </c>
      <c r="U1294" s="74">
        <v>1636</v>
      </c>
      <c r="V1294" s="74">
        <v>1638</v>
      </c>
      <c r="W1294" s="74">
        <v>1615</v>
      </c>
      <c r="X1294" s="74">
        <v>40</v>
      </c>
      <c r="Y1294" s="74">
        <v>44</v>
      </c>
      <c r="Z1294" s="74" t="s">
        <v>1004</v>
      </c>
      <c r="AA1294" s="74" t="s">
        <v>1004</v>
      </c>
      <c r="AB1294" s="74" t="s">
        <v>1054</v>
      </c>
      <c r="AC1294" s="74" t="s">
        <v>1007</v>
      </c>
      <c r="AD1294" s="74" t="s">
        <v>1023</v>
      </c>
      <c r="AE1294" s="74" t="s">
        <v>1017</v>
      </c>
      <c r="AF1294" s="74">
        <v>3</v>
      </c>
      <c r="AG1294" s="74" t="s">
        <v>1004</v>
      </c>
      <c r="AH1294" s="74">
        <v>0</v>
      </c>
      <c r="AI1294" s="104">
        <v>0</v>
      </c>
    </row>
    <row r="1295" spans="1:35">
      <c r="A1295" s="95">
        <v>1363</v>
      </c>
      <c r="B1295" s="74" t="s">
        <v>162</v>
      </c>
      <c r="C1295" s="74" t="s">
        <v>2289</v>
      </c>
      <c r="D1295" s="74" t="s">
        <v>2289</v>
      </c>
      <c r="E1295" s="74" t="str">
        <f>HYPERLINK("[映雪.xlsx]类型!B4",'类型（5）'!$C$4)</f>
        <v>智慧强化</v>
      </c>
      <c r="F1295" s="74" t="s">
        <v>1001</v>
      </c>
      <c r="G1295" s="74" t="s">
        <v>1002</v>
      </c>
      <c r="H1295" s="74">
        <v>1455</v>
      </c>
      <c r="I1295" s="74">
        <v>1455</v>
      </c>
      <c r="J1295" s="74">
        <v>161</v>
      </c>
      <c r="K1295" s="74">
        <v>47</v>
      </c>
      <c r="L1295" s="74">
        <v>54</v>
      </c>
      <c r="M1295" s="74">
        <v>63</v>
      </c>
      <c r="N1295" s="74">
        <v>54</v>
      </c>
      <c r="O1295" s="74">
        <f>SUM(K1295,L1295,M1295,N1295)</f>
        <v>218</v>
      </c>
      <c r="P1295" s="74" t="s">
        <v>1058</v>
      </c>
      <c r="Q1295" s="74">
        <v>100</v>
      </c>
      <c r="R1295" s="74">
        <v>1</v>
      </c>
      <c r="S1295" s="74" t="s">
        <v>1012</v>
      </c>
      <c r="T1295" s="74">
        <v>1568</v>
      </c>
      <c r="U1295" s="74">
        <v>1583</v>
      </c>
      <c r="V1295" s="74">
        <v>1617</v>
      </c>
      <c r="W1295" s="74">
        <v>1615</v>
      </c>
      <c r="X1295" s="74">
        <v>0</v>
      </c>
      <c r="Y1295" s="74">
        <v>28</v>
      </c>
      <c r="Z1295" s="74" t="s">
        <v>1004</v>
      </c>
      <c r="AA1295" s="74" t="s">
        <v>1005</v>
      </c>
      <c r="AB1295" s="74" t="s">
        <v>1006</v>
      </c>
      <c r="AC1295" s="74" t="s">
        <v>1007</v>
      </c>
      <c r="AD1295" s="74" t="s">
        <v>1023</v>
      </c>
      <c r="AE1295" s="74" t="s">
        <v>1017</v>
      </c>
      <c r="AF1295" s="74">
        <v>4</v>
      </c>
      <c r="AG1295" s="74" t="s">
        <v>1004</v>
      </c>
      <c r="AH1295" s="74">
        <v>0</v>
      </c>
      <c r="AI1295" s="104">
        <v>0</v>
      </c>
    </row>
    <row r="1296" spans="1:35">
      <c r="A1296" s="95">
        <v>1390</v>
      </c>
      <c r="B1296" s="74" t="s">
        <v>116</v>
      </c>
      <c r="C1296" s="74" t="s">
        <v>2312</v>
      </c>
      <c r="D1296" s="74" t="s">
        <v>2312</v>
      </c>
      <c r="E1296" s="99" t="str">
        <f>HYPERLINK("[映雪.xlsx]类型!B29",'类型（5）'!$C$29)</f>
        <v>偶像</v>
      </c>
      <c r="F1296" s="74" t="s">
        <v>1001</v>
      </c>
      <c r="G1296" s="74" t="s">
        <v>1002</v>
      </c>
      <c r="H1296" s="74">
        <v>1476</v>
      </c>
      <c r="I1296" s="74">
        <v>1476</v>
      </c>
      <c r="J1296" s="74">
        <v>15</v>
      </c>
      <c r="K1296" s="74">
        <v>47</v>
      </c>
      <c r="L1296" s="74">
        <v>51</v>
      </c>
      <c r="M1296" s="74">
        <v>18</v>
      </c>
      <c r="N1296" s="74">
        <v>59</v>
      </c>
      <c r="O1296" s="74">
        <f>SUM(K1296,L1296,M1296,N1296)</f>
        <v>175</v>
      </c>
      <c r="P1296" s="74" t="s">
        <v>1022</v>
      </c>
      <c r="Q1296" s="74">
        <v>100</v>
      </c>
      <c r="R1296" s="74">
        <v>1</v>
      </c>
      <c r="S1296" s="74" t="s">
        <v>1012</v>
      </c>
      <c r="T1296" s="74">
        <v>1493</v>
      </c>
      <c r="U1296" s="74">
        <v>1508</v>
      </c>
      <c r="V1296" s="74">
        <v>1547</v>
      </c>
      <c r="W1296" s="74">
        <v>1615</v>
      </c>
      <c r="X1296" s="74">
        <v>0</v>
      </c>
      <c r="Y1296" s="74">
        <v>21</v>
      </c>
      <c r="Z1296" s="74" t="s">
        <v>1004</v>
      </c>
      <c r="AA1296" s="74" t="s">
        <v>1005</v>
      </c>
      <c r="AB1296" s="74" t="s">
        <v>1006</v>
      </c>
      <c r="AC1296" s="74" t="s">
        <v>1007</v>
      </c>
      <c r="AD1296" s="74" t="s">
        <v>1023</v>
      </c>
      <c r="AE1296" s="74" t="s">
        <v>1017</v>
      </c>
      <c r="AF1296" s="74">
        <v>10</v>
      </c>
      <c r="AG1296" s="74" t="s">
        <v>1005</v>
      </c>
      <c r="AH1296" s="74">
        <v>0</v>
      </c>
      <c r="AI1296" s="104">
        <v>0</v>
      </c>
    </row>
    <row r="1297" spans="1:35">
      <c r="A1297" s="95">
        <v>1405</v>
      </c>
      <c r="B1297" s="74" t="s">
        <v>54</v>
      </c>
      <c r="C1297" s="74" t="s">
        <v>2325</v>
      </c>
      <c r="D1297" s="74" t="s">
        <v>2325</v>
      </c>
      <c r="E1297" s="99" t="str">
        <f>HYPERLINK("[映雪.xlsx]类型!B11",'类型（5）'!$C$11)</f>
        <v>人偶</v>
      </c>
      <c r="F1297" s="74" t="s">
        <v>1001</v>
      </c>
      <c r="G1297" s="74" t="s">
        <v>1002</v>
      </c>
      <c r="H1297" s="74">
        <v>1270</v>
      </c>
      <c r="I1297" s="74">
        <v>1270</v>
      </c>
      <c r="J1297" s="74">
        <v>489</v>
      </c>
      <c r="K1297" s="74">
        <v>47</v>
      </c>
      <c r="L1297" s="74">
        <v>64</v>
      </c>
      <c r="M1297" s="74">
        <v>34</v>
      </c>
      <c r="N1297" s="74">
        <v>52</v>
      </c>
      <c r="O1297" s="74">
        <f>SUM(K1297,L1297,M1297,N1297)</f>
        <v>197</v>
      </c>
      <c r="P1297" s="74" t="s">
        <v>1036</v>
      </c>
      <c r="Q1297" s="74">
        <v>100</v>
      </c>
      <c r="R1297" s="74">
        <v>1</v>
      </c>
      <c r="S1297" s="74" t="s">
        <v>1012</v>
      </c>
      <c r="T1297" s="74">
        <v>1517</v>
      </c>
      <c r="U1297" s="74">
        <v>1532</v>
      </c>
      <c r="V1297" s="74">
        <v>1536</v>
      </c>
      <c r="W1297" s="74">
        <v>1615</v>
      </c>
      <c r="X1297" s="74">
        <v>0</v>
      </c>
      <c r="Y1297" s="74">
        <v>16</v>
      </c>
      <c r="Z1297" s="74" t="s">
        <v>1004</v>
      </c>
      <c r="AA1297" s="74" t="s">
        <v>1004</v>
      </c>
      <c r="AB1297" s="74" t="s">
        <v>1006</v>
      </c>
      <c r="AC1297" s="74" t="s">
        <v>1062</v>
      </c>
      <c r="AD1297" s="74" t="s">
        <v>1023</v>
      </c>
      <c r="AE1297" s="74" t="s">
        <v>1009</v>
      </c>
      <c r="AF1297" s="74">
        <v>3</v>
      </c>
      <c r="AG1297" s="74" t="s">
        <v>1004</v>
      </c>
      <c r="AH1297" s="74">
        <v>0</v>
      </c>
      <c r="AI1297" s="104">
        <v>0</v>
      </c>
    </row>
    <row r="1298" spans="1:35">
      <c r="A1298" s="95">
        <v>1561</v>
      </c>
      <c r="B1298" s="74" t="s">
        <v>98</v>
      </c>
      <c r="C1298" s="74" t="s">
        <v>2459</v>
      </c>
      <c r="D1298" s="74" t="s">
        <v>2459</v>
      </c>
      <c r="E1298" s="74" t="str">
        <f>HYPERLINK("[映雪.xlsx]类型!B8",'类型（5）'!$C$8)</f>
        <v>智慧全能</v>
      </c>
      <c r="F1298" s="74" t="s">
        <v>1001</v>
      </c>
      <c r="G1298" s="74" t="s">
        <v>1002</v>
      </c>
      <c r="H1298" s="74">
        <v>1282</v>
      </c>
      <c r="I1298" s="74">
        <v>1282</v>
      </c>
      <c r="J1298" s="74">
        <v>560</v>
      </c>
      <c r="K1298" s="74">
        <v>47</v>
      </c>
      <c r="L1298" s="74">
        <v>40</v>
      </c>
      <c r="M1298" s="74">
        <v>52</v>
      </c>
      <c r="N1298" s="74">
        <v>56</v>
      </c>
      <c r="O1298" s="74">
        <f>SUM(K1298,L1298,M1298,N1298)</f>
        <v>195</v>
      </c>
      <c r="P1298" s="74" t="s">
        <v>1061</v>
      </c>
      <c r="Q1298" s="74">
        <v>100</v>
      </c>
      <c r="R1298" s="74">
        <v>1</v>
      </c>
      <c r="S1298" s="74" t="s">
        <v>1012</v>
      </c>
      <c r="T1298" s="74">
        <v>1512</v>
      </c>
      <c r="U1298" s="74">
        <v>1527</v>
      </c>
      <c r="V1298" s="74">
        <v>1552</v>
      </c>
      <c r="W1298" s="74">
        <v>1615</v>
      </c>
      <c r="X1298" s="74">
        <v>0</v>
      </c>
      <c r="Y1298" s="74">
        <v>57</v>
      </c>
      <c r="Z1298" s="74" t="s">
        <v>1004</v>
      </c>
      <c r="AA1298" s="74" t="s">
        <v>1005</v>
      </c>
      <c r="AB1298" s="74" t="s">
        <v>1006</v>
      </c>
      <c r="AC1298" s="74" t="s">
        <v>1148</v>
      </c>
      <c r="AD1298" s="74" t="s">
        <v>1023</v>
      </c>
      <c r="AE1298" s="74" t="s">
        <v>1009</v>
      </c>
      <c r="AF1298" s="74">
        <v>4</v>
      </c>
      <c r="AG1298" s="74" t="s">
        <v>1004</v>
      </c>
      <c r="AH1298" s="74">
        <v>0</v>
      </c>
      <c r="AI1298" s="104">
        <v>0</v>
      </c>
    </row>
    <row r="1299" spans="1:35">
      <c r="A1299" s="95">
        <v>40</v>
      </c>
      <c r="B1299" s="74" t="s">
        <v>136</v>
      </c>
      <c r="C1299" s="74" t="s">
        <v>1086</v>
      </c>
      <c r="D1299" s="74" t="s">
        <v>1086</v>
      </c>
      <c r="E1299" s="99" t="str">
        <f>HYPERLINK("[映雪.xlsx]类型!B39",'类型（5）'!$C$39)</f>
        <v>狙撃手</v>
      </c>
      <c r="F1299" s="74" t="s">
        <v>1001</v>
      </c>
      <c r="G1299" s="74" t="s">
        <v>1002</v>
      </c>
      <c r="H1299" s="74">
        <v>867</v>
      </c>
      <c r="I1299" s="74">
        <v>867</v>
      </c>
      <c r="J1299" s="74">
        <v>31</v>
      </c>
      <c r="K1299" s="74">
        <v>46</v>
      </c>
      <c r="L1299" s="74">
        <v>62</v>
      </c>
      <c r="M1299" s="74">
        <v>55</v>
      </c>
      <c r="N1299" s="74">
        <v>64</v>
      </c>
      <c r="O1299" s="74">
        <f>SUM(K1299,L1299,M1299,N1299)</f>
        <v>227</v>
      </c>
      <c r="P1299" s="74" t="s">
        <v>1087</v>
      </c>
      <c r="Q1299" s="74">
        <v>100</v>
      </c>
      <c r="R1299" s="74">
        <v>1</v>
      </c>
      <c r="S1299" s="74" t="s">
        <v>1012</v>
      </c>
      <c r="T1299" s="74">
        <v>1561</v>
      </c>
      <c r="U1299" s="74">
        <v>1576</v>
      </c>
      <c r="V1299" s="74">
        <v>1595</v>
      </c>
      <c r="W1299" s="74">
        <v>1615</v>
      </c>
      <c r="X1299" s="74">
        <v>76</v>
      </c>
      <c r="Y1299" s="74">
        <v>17</v>
      </c>
      <c r="Z1299" s="74" t="s">
        <v>1004</v>
      </c>
      <c r="AA1299" s="74" t="s">
        <v>1004</v>
      </c>
      <c r="AB1299" s="74" t="s">
        <v>1006</v>
      </c>
      <c r="AC1299" s="74" t="s">
        <v>1007</v>
      </c>
      <c r="AD1299" s="74" t="s">
        <v>1023</v>
      </c>
      <c r="AE1299" s="74" t="s">
        <v>1009</v>
      </c>
      <c r="AF1299" s="74">
        <v>12</v>
      </c>
      <c r="AG1299" s="74" t="s">
        <v>1004</v>
      </c>
      <c r="AH1299" s="74">
        <v>0</v>
      </c>
      <c r="AI1299" s="104">
        <v>0</v>
      </c>
    </row>
    <row r="1300" spans="1:35">
      <c r="A1300" s="95">
        <v>53</v>
      </c>
      <c r="B1300" s="74" t="s">
        <v>114</v>
      </c>
      <c r="C1300" s="74" t="s">
        <v>1100</v>
      </c>
      <c r="D1300" s="74" t="s">
        <v>1100</v>
      </c>
      <c r="E1300" s="99" t="str">
        <f>HYPERLINK("[映雪.xlsx]类型!B25",'类型（5）'!$C$25)</f>
        <v>教师</v>
      </c>
      <c r="F1300" s="74" t="s">
        <v>1001</v>
      </c>
      <c r="G1300" s="74" t="s">
        <v>1002</v>
      </c>
      <c r="H1300" s="74">
        <v>739</v>
      </c>
      <c r="I1300" s="74">
        <v>739</v>
      </c>
      <c r="J1300" s="74">
        <v>62</v>
      </c>
      <c r="K1300" s="74">
        <v>46</v>
      </c>
      <c r="L1300" s="74">
        <v>57</v>
      </c>
      <c r="M1300" s="74">
        <v>47</v>
      </c>
      <c r="N1300" s="74">
        <v>43</v>
      </c>
      <c r="O1300" s="74">
        <f>SUM(K1300,L1300,M1300,N1300)</f>
        <v>193</v>
      </c>
      <c r="P1300" s="74" t="s">
        <v>1047</v>
      </c>
      <c r="Q1300" s="74">
        <v>100</v>
      </c>
      <c r="R1300" s="74">
        <v>1</v>
      </c>
      <c r="S1300" s="74" t="s">
        <v>1012</v>
      </c>
      <c r="T1300" s="74">
        <v>1573</v>
      </c>
      <c r="U1300" s="74">
        <v>1588</v>
      </c>
      <c r="V1300" s="74">
        <v>1593</v>
      </c>
      <c r="W1300" s="74">
        <v>1615</v>
      </c>
      <c r="X1300" s="74">
        <v>96</v>
      </c>
      <c r="Y1300" s="74">
        <v>77</v>
      </c>
      <c r="Z1300" s="74" t="s">
        <v>1004</v>
      </c>
      <c r="AA1300" s="74" t="s">
        <v>1004</v>
      </c>
      <c r="AB1300" s="74" t="s">
        <v>1006</v>
      </c>
      <c r="AC1300" s="74" t="s">
        <v>1007</v>
      </c>
      <c r="AD1300" s="74" t="s">
        <v>1023</v>
      </c>
      <c r="AE1300" s="74" t="s">
        <v>1017</v>
      </c>
      <c r="AF1300" s="74">
        <v>8</v>
      </c>
      <c r="AG1300" s="74" t="s">
        <v>1004</v>
      </c>
      <c r="AH1300" s="74">
        <v>0</v>
      </c>
      <c r="AI1300" s="104">
        <v>0</v>
      </c>
    </row>
    <row r="1301" spans="1:35">
      <c r="A1301" s="95">
        <v>122</v>
      </c>
      <c r="B1301" s="74" t="s">
        <v>16</v>
      </c>
      <c r="C1301" s="74" t="s">
        <v>1165</v>
      </c>
      <c r="D1301" s="74" t="s">
        <v>1165</v>
      </c>
      <c r="E1301" s="74" t="str">
        <f>HYPERLINK("[映雪.xlsx]类型!B32",'类型（5）'!$C$32)</f>
        <v>魔法少女</v>
      </c>
      <c r="F1301" s="74" t="s">
        <v>1001</v>
      </c>
      <c r="G1301" s="74" t="s">
        <v>1002</v>
      </c>
      <c r="H1301" s="74">
        <v>98</v>
      </c>
      <c r="I1301" s="74">
        <v>98</v>
      </c>
      <c r="J1301" s="74">
        <v>136</v>
      </c>
      <c r="K1301" s="74">
        <v>46</v>
      </c>
      <c r="L1301" s="74">
        <v>72</v>
      </c>
      <c r="M1301" s="74">
        <v>54</v>
      </c>
      <c r="N1301" s="74">
        <v>95</v>
      </c>
      <c r="O1301" s="74">
        <f>SUM(K1301,L1301,M1301,N1301)</f>
        <v>267</v>
      </c>
      <c r="P1301" s="74" t="s">
        <v>1091</v>
      </c>
      <c r="Q1301" s="74">
        <v>100</v>
      </c>
      <c r="R1301" s="74">
        <v>1</v>
      </c>
      <c r="S1301" s="74" t="s">
        <v>1012</v>
      </c>
      <c r="T1301" s="74">
        <v>1544</v>
      </c>
      <c r="U1301" s="74">
        <v>1559</v>
      </c>
      <c r="V1301" s="74">
        <v>1585</v>
      </c>
      <c r="W1301" s="74">
        <v>1615</v>
      </c>
      <c r="X1301" s="74">
        <v>74</v>
      </c>
      <c r="Y1301" s="74">
        <v>92</v>
      </c>
      <c r="Z1301" s="74" t="s">
        <v>1004</v>
      </c>
      <c r="AA1301" s="74" t="s">
        <v>1004</v>
      </c>
      <c r="AB1301" s="74" t="s">
        <v>1006</v>
      </c>
      <c r="AC1301" s="74" t="s">
        <v>1007</v>
      </c>
      <c r="AD1301" s="74" t="s">
        <v>1162</v>
      </c>
      <c r="AE1301" s="74" t="s">
        <v>1027</v>
      </c>
      <c r="AF1301" s="74">
        <v>3</v>
      </c>
      <c r="AG1301" s="74" t="s">
        <v>1005</v>
      </c>
      <c r="AH1301" s="74">
        <v>0</v>
      </c>
      <c r="AI1301" s="104">
        <v>34</v>
      </c>
    </row>
    <row r="1302" spans="1:35">
      <c r="A1302" s="95">
        <v>138</v>
      </c>
      <c r="B1302" s="74" t="s">
        <v>16</v>
      </c>
      <c r="C1302" s="74" t="s">
        <v>1184</v>
      </c>
      <c r="D1302" s="74" t="s">
        <v>1184</v>
      </c>
      <c r="E1302" s="99" t="str">
        <f>HYPERLINK("[映雪.xlsx]类型!B36",'类型（5）'!$C$36)</f>
        <v>文学家</v>
      </c>
      <c r="F1302" s="74" t="s">
        <v>1001</v>
      </c>
      <c r="G1302" s="74" t="s">
        <v>1002</v>
      </c>
      <c r="H1302" s="74">
        <v>817</v>
      </c>
      <c r="I1302" s="74">
        <v>817</v>
      </c>
      <c r="J1302" s="74">
        <v>60</v>
      </c>
      <c r="K1302" s="74">
        <v>46</v>
      </c>
      <c r="L1302" s="74">
        <v>63</v>
      </c>
      <c r="M1302" s="74">
        <v>41</v>
      </c>
      <c r="N1302" s="74">
        <v>49</v>
      </c>
      <c r="O1302" s="74">
        <f>SUM(K1302,L1302,M1302,N1302)</f>
        <v>199</v>
      </c>
      <c r="P1302" s="74" t="s">
        <v>1051</v>
      </c>
      <c r="Q1302" s="74">
        <v>100</v>
      </c>
      <c r="R1302" s="74">
        <v>1</v>
      </c>
      <c r="S1302" s="74" t="s">
        <v>1012</v>
      </c>
      <c r="T1302" s="74">
        <v>1503</v>
      </c>
      <c r="U1302" s="74">
        <v>1518</v>
      </c>
      <c r="V1302" s="74">
        <v>1575</v>
      </c>
      <c r="W1302" s="74">
        <v>1615</v>
      </c>
      <c r="X1302" s="74">
        <v>66</v>
      </c>
      <c r="Y1302" s="74">
        <v>20</v>
      </c>
      <c r="Z1302" s="74" t="s">
        <v>1004</v>
      </c>
      <c r="AA1302" s="74" t="s">
        <v>1004</v>
      </c>
      <c r="AB1302" s="74" t="s">
        <v>1006</v>
      </c>
      <c r="AC1302" s="74" t="s">
        <v>1007</v>
      </c>
      <c r="AD1302" s="74" t="s">
        <v>1023</v>
      </c>
      <c r="AE1302" s="74" t="s">
        <v>1009</v>
      </c>
      <c r="AF1302" s="74">
        <v>5</v>
      </c>
      <c r="AG1302" s="74" t="s">
        <v>1004</v>
      </c>
      <c r="AH1302" s="74">
        <v>0</v>
      </c>
      <c r="AI1302" s="104">
        <v>0</v>
      </c>
    </row>
    <row r="1303" spans="1:35">
      <c r="A1303" s="95">
        <v>155</v>
      </c>
      <c r="B1303" s="74" t="s">
        <v>76</v>
      </c>
      <c r="C1303" s="74" t="s">
        <v>1198</v>
      </c>
      <c r="D1303" s="74" t="s">
        <v>1198</v>
      </c>
      <c r="E1303" s="99" t="str">
        <f>HYPERLINK("[映雪.xlsx]类型!B26",'类型（5）'!$C$26)</f>
        <v>剑豪</v>
      </c>
      <c r="F1303" s="74" t="s">
        <v>1001</v>
      </c>
      <c r="G1303" s="74" t="s">
        <v>1002</v>
      </c>
      <c r="H1303" s="74">
        <v>435</v>
      </c>
      <c r="I1303" s="74">
        <v>435</v>
      </c>
      <c r="J1303" s="74">
        <v>333</v>
      </c>
      <c r="K1303" s="74">
        <v>46</v>
      </c>
      <c r="L1303" s="74">
        <v>58</v>
      </c>
      <c r="M1303" s="74">
        <v>53</v>
      </c>
      <c r="N1303" s="74">
        <v>60</v>
      </c>
      <c r="O1303" s="74">
        <f>SUM(K1303,L1303,M1303,N1303)</f>
        <v>217</v>
      </c>
      <c r="P1303" s="74" t="s">
        <v>1049</v>
      </c>
      <c r="Q1303" s="74">
        <v>100</v>
      </c>
      <c r="R1303" s="74">
        <v>1</v>
      </c>
      <c r="S1303" s="74" t="s">
        <v>1012</v>
      </c>
      <c r="T1303" s="74">
        <v>1562</v>
      </c>
      <c r="U1303" s="74">
        <v>1577</v>
      </c>
      <c r="V1303" s="74">
        <v>1630</v>
      </c>
      <c r="W1303" s="74">
        <v>1615</v>
      </c>
      <c r="X1303" s="74">
        <v>71</v>
      </c>
      <c r="Y1303" s="74">
        <v>66</v>
      </c>
      <c r="Z1303" s="74" t="s">
        <v>1004</v>
      </c>
      <c r="AA1303" s="74" t="s">
        <v>1005</v>
      </c>
      <c r="AB1303" s="74" t="s">
        <v>1006</v>
      </c>
      <c r="AC1303" s="74" t="s">
        <v>1007</v>
      </c>
      <c r="AD1303" s="74" t="s">
        <v>1023</v>
      </c>
      <c r="AE1303" s="74" t="s">
        <v>1013</v>
      </c>
      <c r="AF1303" s="74">
        <v>12</v>
      </c>
      <c r="AG1303" s="74" t="s">
        <v>1005</v>
      </c>
      <c r="AH1303" s="74">
        <v>0</v>
      </c>
      <c r="AI1303" s="104">
        <v>0</v>
      </c>
    </row>
    <row r="1304" spans="1:35">
      <c r="A1304" s="95">
        <v>186</v>
      </c>
      <c r="B1304" s="74" t="s">
        <v>84</v>
      </c>
      <c r="C1304" s="74" t="s">
        <v>1227</v>
      </c>
      <c r="D1304" s="74" t="s">
        <v>1227</v>
      </c>
      <c r="E1304" s="99" t="str">
        <f>HYPERLINK("[映雪.xlsx]类型!B18",'类型（5）'!$C$18)</f>
        <v>科学家</v>
      </c>
      <c r="F1304" s="74" t="s">
        <v>1001</v>
      </c>
      <c r="G1304" s="74" t="s">
        <v>1002</v>
      </c>
      <c r="H1304" s="74">
        <v>600</v>
      </c>
      <c r="I1304" s="74">
        <v>600</v>
      </c>
      <c r="J1304" s="74">
        <v>338</v>
      </c>
      <c r="K1304" s="74">
        <v>46</v>
      </c>
      <c r="L1304" s="74">
        <v>60</v>
      </c>
      <c r="M1304" s="74">
        <v>40</v>
      </c>
      <c r="N1304" s="74">
        <v>38</v>
      </c>
      <c r="O1304" s="74">
        <f>SUM(K1304,L1304,M1304,N1304)</f>
        <v>184</v>
      </c>
      <c r="P1304" s="74" t="s">
        <v>1074</v>
      </c>
      <c r="Q1304" s="74">
        <v>100</v>
      </c>
      <c r="R1304" s="74">
        <v>1</v>
      </c>
      <c r="S1304" s="74" t="s">
        <v>1012</v>
      </c>
      <c r="T1304" s="74">
        <v>1537</v>
      </c>
      <c r="U1304" s="74">
        <v>1552</v>
      </c>
      <c r="V1304" s="74">
        <v>1590</v>
      </c>
      <c r="W1304" s="74">
        <v>1615</v>
      </c>
      <c r="X1304" s="74">
        <v>68</v>
      </c>
      <c r="Y1304" s="74">
        <v>25</v>
      </c>
      <c r="Z1304" s="74" t="s">
        <v>1004</v>
      </c>
      <c r="AA1304" s="74" t="s">
        <v>1005</v>
      </c>
      <c r="AB1304" s="74" t="s">
        <v>1006</v>
      </c>
      <c r="AC1304" s="74" t="s">
        <v>1007</v>
      </c>
      <c r="AD1304" s="74" t="s">
        <v>1023</v>
      </c>
      <c r="AE1304" s="74" t="s">
        <v>1027</v>
      </c>
      <c r="AF1304" s="74">
        <v>6</v>
      </c>
      <c r="AG1304" s="74" t="s">
        <v>1004</v>
      </c>
      <c r="AH1304" s="74">
        <v>0</v>
      </c>
      <c r="AI1304" s="104">
        <v>0</v>
      </c>
    </row>
    <row r="1305" spans="1:35">
      <c r="A1305" s="95">
        <v>247</v>
      </c>
      <c r="B1305" s="74" t="s">
        <v>52</v>
      </c>
      <c r="C1305" s="74" t="s">
        <v>1282</v>
      </c>
      <c r="D1305" s="74" t="s">
        <v>1282</v>
      </c>
      <c r="E1305" s="74" t="str">
        <f>HYPERLINK("[映雪.xlsx]类型!B7",'类型（5）'!$C$7)</f>
        <v>武勇全能</v>
      </c>
      <c r="F1305" s="74" t="s">
        <v>1001</v>
      </c>
      <c r="G1305" s="74" t="s">
        <v>1002</v>
      </c>
      <c r="H1305" s="74">
        <v>581</v>
      </c>
      <c r="I1305" s="74">
        <v>581</v>
      </c>
      <c r="J1305" s="74">
        <v>98</v>
      </c>
      <c r="K1305" s="74">
        <v>46</v>
      </c>
      <c r="L1305" s="74">
        <v>75</v>
      </c>
      <c r="M1305" s="74">
        <v>49</v>
      </c>
      <c r="N1305" s="74">
        <v>52</v>
      </c>
      <c r="O1305" s="74">
        <f>SUM(K1305,L1305,M1305,N1305)</f>
        <v>222</v>
      </c>
      <c r="P1305" s="74" t="s">
        <v>1037</v>
      </c>
      <c r="Q1305" s="74">
        <v>100</v>
      </c>
      <c r="R1305" s="74">
        <v>1</v>
      </c>
      <c r="S1305" s="74" t="s">
        <v>1012</v>
      </c>
      <c r="T1305" s="74">
        <v>1495</v>
      </c>
      <c r="U1305" s="74">
        <v>1510</v>
      </c>
      <c r="V1305" s="74">
        <v>1589</v>
      </c>
      <c r="W1305" s="74">
        <v>1615</v>
      </c>
      <c r="X1305" s="74">
        <v>67</v>
      </c>
      <c r="Y1305" s="74">
        <v>40</v>
      </c>
      <c r="Z1305" s="74" t="s">
        <v>1004</v>
      </c>
      <c r="AA1305" s="74" t="s">
        <v>1005</v>
      </c>
      <c r="AB1305" s="74" t="s">
        <v>1006</v>
      </c>
      <c r="AC1305" s="74" t="s">
        <v>1007</v>
      </c>
      <c r="AD1305" s="74" t="s">
        <v>1008</v>
      </c>
      <c r="AE1305" s="74" t="s">
        <v>1038</v>
      </c>
      <c r="AF1305" s="74">
        <v>14</v>
      </c>
      <c r="AG1305" s="74" t="s">
        <v>1005</v>
      </c>
      <c r="AH1305" s="74">
        <v>0</v>
      </c>
      <c r="AI1305" s="104">
        <v>26</v>
      </c>
    </row>
    <row r="1306" spans="1:35">
      <c r="A1306" s="95">
        <v>260</v>
      </c>
      <c r="B1306" s="74" t="s">
        <v>24</v>
      </c>
      <c r="C1306" s="99" t="s">
        <v>1295</v>
      </c>
      <c r="D1306" s="74" t="s">
        <v>1295</v>
      </c>
      <c r="E1306" s="99" t="str">
        <f>HYPERLINK("[映雪.xlsx]类型!B25",'类型（5）'!$C$25)</f>
        <v>教师</v>
      </c>
      <c r="F1306" s="74" t="s">
        <v>1001</v>
      </c>
      <c r="G1306" s="74" t="s">
        <v>1002</v>
      </c>
      <c r="H1306" s="74">
        <v>164</v>
      </c>
      <c r="I1306" s="74">
        <v>164</v>
      </c>
      <c r="J1306" s="74">
        <v>116</v>
      </c>
      <c r="K1306" s="74">
        <v>46</v>
      </c>
      <c r="L1306" s="74">
        <v>69</v>
      </c>
      <c r="M1306" s="74">
        <v>64</v>
      </c>
      <c r="N1306" s="74">
        <v>55</v>
      </c>
      <c r="O1306" s="74">
        <f>SUM(K1306,L1306,M1306,N1306)</f>
        <v>234</v>
      </c>
      <c r="P1306" s="74" t="s">
        <v>1044</v>
      </c>
      <c r="Q1306" s="74">
        <v>100</v>
      </c>
      <c r="R1306" s="74">
        <v>1</v>
      </c>
      <c r="S1306" s="74" t="s">
        <v>1012</v>
      </c>
      <c r="T1306" s="74">
        <v>1536</v>
      </c>
      <c r="U1306" s="74">
        <v>1551</v>
      </c>
      <c r="V1306" s="74">
        <v>1578</v>
      </c>
      <c r="W1306" s="74">
        <v>1615</v>
      </c>
      <c r="X1306" s="74">
        <v>82</v>
      </c>
      <c r="Y1306" s="74">
        <v>68</v>
      </c>
      <c r="Z1306" s="74" t="s">
        <v>1004</v>
      </c>
      <c r="AA1306" s="74" t="s">
        <v>1005</v>
      </c>
      <c r="AB1306" s="74" t="s">
        <v>1006</v>
      </c>
      <c r="AC1306" s="74" t="s">
        <v>1007</v>
      </c>
      <c r="AD1306" s="74" t="s">
        <v>1023</v>
      </c>
      <c r="AE1306" s="74" t="s">
        <v>1013</v>
      </c>
      <c r="AF1306" s="74">
        <v>6</v>
      </c>
      <c r="AG1306" s="74" t="s">
        <v>1004</v>
      </c>
      <c r="AH1306" s="74">
        <v>0</v>
      </c>
      <c r="AI1306" s="104">
        <v>36</v>
      </c>
    </row>
    <row r="1307" spans="1:35">
      <c r="A1307" s="95">
        <v>407</v>
      </c>
      <c r="B1307" s="74" t="s">
        <v>114</v>
      </c>
      <c r="C1307" s="74" t="s">
        <v>1440</v>
      </c>
      <c r="D1307" s="74" t="s">
        <v>1440</v>
      </c>
      <c r="E1307" s="99" t="str">
        <f>HYPERLINK("[映雪.xlsx]类型!B17",'类型（5）'!$C$17)</f>
        <v>记者</v>
      </c>
      <c r="F1307" s="74" t="s">
        <v>1001</v>
      </c>
      <c r="G1307" s="74" t="s">
        <v>1002</v>
      </c>
      <c r="H1307" s="74">
        <v>884</v>
      </c>
      <c r="I1307" s="74">
        <v>884</v>
      </c>
      <c r="J1307" s="74">
        <v>134</v>
      </c>
      <c r="K1307" s="74">
        <v>46</v>
      </c>
      <c r="L1307" s="74">
        <v>47</v>
      </c>
      <c r="M1307" s="74">
        <v>79</v>
      </c>
      <c r="N1307" s="74">
        <v>59</v>
      </c>
      <c r="O1307" s="74">
        <f>SUM(K1307,L1307,M1307,N1307)</f>
        <v>231</v>
      </c>
      <c r="P1307" s="74" t="s">
        <v>1067</v>
      </c>
      <c r="Q1307" s="74">
        <v>100</v>
      </c>
      <c r="R1307" s="74">
        <v>1</v>
      </c>
      <c r="S1307" s="74" t="s">
        <v>1012</v>
      </c>
      <c r="T1307" s="74">
        <v>1560</v>
      </c>
      <c r="U1307" s="74">
        <v>1575</v>
      </c>
      <c r="V1307" s="74">
        <v>1607</v>
      </c>
      <c r="W1307" s="74">
        <v>1615</v>
      </c>
      <c r="X1307" s="74">
        <v>23</v>
      </c>
      <c r="Y1307" s="74">
        <v>96</v>
      </c>
      <c r="Z1307" s="74" t="s">
        <v>1004</v>
      </c>
      <c r="AA1307" s="74" t="s">
        <v>1005</v>
      </c>
      <c r="AB1307" s="74" t="s">
        <v>1006</v>
      </c>
      <c r="AC1307" s="74" t="s">
        <v>1007</v>
      </c>
      <c r="AD1307" s="74" t="s">
        <v>1008</v>
      </c>
      <c r="AE1307" s="74" t="s">
        <v>1009</v>
      </c>
      <c r="AF1307" s="74">
        <v>8</v>
      </c>
      <c r="AG1307" s="74" t="s">
        <v>1004</v>
      </c>
      <c r="AH1307" s="74">
        <v>0</v>
      </c>
      <c r="AI1307" s="104">
        <v>67</v>
      </c>
    </row>
    <row r="1308" spans="1:35">
      <c r="A1308" s="95">
        <v>487</v>
      </c>
      <c r="B1308" s="74" t="s">
        <v>160</v>
      </c>
      <c r="C1308" s="74" t="s">
        <v>1513</v>
      </c>
      <c r="D1308" s="74" t="s">
        <v>1513</v>
      </c>
      <c r="E1308" s="96" t="str">
        <f>HYPERLINK("[映雪.xlsx]类型!B34",'类型（5）'!$C$34)</f>
        <v>宅女</v>
      </c>
      <c r="F1308" s="74" t="s">
        <v>1001</v>
      </c>
      <c r="G1308" s="74" t="s">
        <v>1002</v>
      </c>
      <c r="H1308" s="74">
        <v>533</v>
      </c>
      <c r="I1308" s="74">
        <v>533</v>
      </c>
      <c r="J1308" s="74">
        <v>173</v>
      </c>
      <c r="K1308" s="74">
        <v>46</v>
      </c>
      <c r="L1308" s="74">
        <v>7</v>
      </c>
      <c r="M1308" s="74">
        <v>53</v>
      </c>
      <c r="N1308" s="74">
        <v>62</v>
      </c>
      <c r="O1308" s="74">
        <f>SUM(K1308,L1308,M1308,N1308)</f>
        <v>168</v>
      </c>
      <c r="P1308" s="74" t="s">
        <v>1058</v>
      </c>
      <c r="Q1308" s="74">
        <v>100</v>
      </c>
      <c r="R1308" s="74">
        <v>1</v>
      </c>
      <c r="S1308" s="74" t="s">
        <v>1012</v>
      </c>
      <c r="T1308" s="74">
        <v>1525</v>
      </c>
      <c r="U1308" s="74">
        <v>1540</v>
      </c>
      <c r="V1308" s="74">
        <v>1587</v>
      </c>
      <c r="W1308" s="74">
        <v>1615</v>
      </c>
      <c r="X1308" s="74">
        <v>27</v>
      </c>
      <c r="Y1308" s="74">
        <v>75</v>
      </c>
      <c r="Z1308" s="74" t="s">
        <v>1004</v>
      </c>
      <c r="AA1308" s="74" t="s">
        <v>1004</v>
      </c>
      <c r="AB1308" s="74" t="s">
        <v>1006</v>
      </c>
      <c r="AC1308" s="74" t="s">
        <v>1007</v>
      </c>
      <c r="AD1308" s="74" t="s">
        <v>1023</v>
      </c>
      <c r="AE1308" s="74" t="s">
        <v>1017</v>
      </c>
      <c r="AF1308" s="74">
        <v>2</v>
      </c>
      <c r="AG1308" s="74" t="s">
        <v>1004</v>
      </c>
      <c r="AH1308" s="74">
        <v>0</v>
      </c>
      <c r="AI1308" s="104">
        <v>0</v>
      </c>
    </row>
    <row r="1309" spans="1:35">
      <c r="A1309" s="95">
        <v>623</v>
      </c>
      <c r="B1309" s="74" t="s">
        <v>138</v>
      </c>
      <c r="C1309" s="74" t="s">
        <v>1631</v>
      </c>
      <c r="D1309" s="74" t="s">
        <v>1631</v>
      </c>
      <c r="E1309" s="74" t="str">
        <f>HYPERLINK("[映雪.xlsx]类型!B9",'类型（5）'!$C$9)</f>
        <v>家政全能</v>
      </c>
      <c r="F1309" s="74" t="s">
        <v>1001</v>
      </c>
      <c r="G1309" s="74" t="s">
        <v>1002</v>
      </c>
      <c r="H1309" s="74">
        <v>404</v>
      </c>
      <c r="I1309" s="74">
        <v>404</v>
      </c>
      <c r="J1309" s="74">
        <v>464</v>
      </c>
      <c r="K1309" s="74">
        <v>46</v>
      </c>
      <c r="L1309" s="74">
        <v>52</v>
      </c>
      <c r="M1309" s="74">
        <v>38</v>
      </c>
      <c r="N1309" s="74">
        <v>69</v>
      </c>
      <c r="O1309" s="74">
        <f>SUM(K1309,L1309,M1309,N1309)</f>
        <v>205</v>
      </c>
      <c r="P1309" s="74" t="s">
        <v>1031</v>
      </c>
      <c r="Q1309" s="74">
        <v>100</v>
      </c>
      <c r="R1309" s="74">
        <v>1</v>
      </c>
      <c r="S1309" s="74" t="s">
        <v>1012</v>
      </c>
      <c r="T1309" s="74">
        <v>1508</v>
      </c>
      <c r="U1309" s="74">
        <v>1523</v>
      </c>
      <c r="V1309" s="74">
        <v>1581</v>
      </c>
      <c r="W1309" s="74">
        <v>1615</v>
      </c>
      <c r="X1309" s="74">
        <v>35</v>
      </c>
      <c r="Y1309" s="74">
        <v>55</v>
      </c>
      <c r="Z1309" s="74" t="s">
        <v>1004</v>
      </c>
      <c r="AA1309" s="74" t="s">
        <v>1005</v>
      </c>
      <c r="AB1309" s="74" t="s">
        <v>1006</v>
      </c>
      <c r="AC1309" s="74" t="s">
        <v>1062</v>
      </c>
      <c r="AD1309" s="74" t="s">
        <v>1023</v>
      </c>
      <c r="AE1309" s="74" t="s">
        <v>1017</v>
      </c>
      <c r="AF1309" s="74">
        <v>7</v>
      </c>
      <c r="AG1309" s="74" t="s">
        <v>1004</v>
      </c>
      <c r="AH1309" s="74">
        <v>0</v>
      </c>
      <c r="AI1309" s="104">
        <v>0</v>
      </c>
    </row>
    <row r="1310" spans="1:35">
      <c r="A1310" s="95">
        <v>734</v>
      </c>
      <c r="B1310" s="74" t="s">
        <v>20</v>
      </c>
      <c r="C1310" s="74" t="s">
        <v>1730</v>
      </c>
      <c r="D1310" s="74" t="s">
        <v>1730</v>
      </c>
      <c r="E1310" s="74" t="str">
        <f>HYPERLINK("[映雪.xlsx]类型!B7",'类型（5）'!$C$7)</f>
        <v>武勇全能</v>
      </c>
      <c r="F1310" s="74" t="s">
        <v>1001</v>
      </c>
      <c r="G1310" s="74" t="s">
        <v>1002</v>
      </c>
      <c r="H1310" s="74">
        <v>774</v>
      </c>
      <c r="I1310" s="74">
        <v>774</v>
      </c>
      <c r="J1310" s="74">
        <v>83</v>
      </c>
      <c r="K1310" s="74">
        <v>46</v>
      </c>
      <c r="L1310" s="74">
        <v>73</v>
      </c>
      <c r="M1310" s="74">
        <v>74</v>
      </c>
      <c r="N1310" s="74">
        <v>80</v>
      </c>
      <c r="O1310" s="74">
        <f>SUM(K1310,L1310,M1310,N1310)</f>
        <v>273</v>
      </c>
      <c r="P1310" s="74" t="s">
        <v>1031</v>
      </c>
      <c r="Q1310" s="74">
        <v>100</v>
      </c>
      <c r="R1310" s="74">
        <v>1</v>
      </c>
      <c r="S1310" s="74" t="s">
        <v>1012</v>
      </c>
      <c r="T1310" s="74">
        <v>1521</v>
      </c>
      <c r="U1310" s="74">
        <v>1536</v>
      </c>
      <c r="V1310" s="74">
        <v>1570</v>
      </c>
      <c r="W1310" s="74">
        <v>1615</v>
      </c>
      <c r="X1310" s="74">
        <v>73</v>
      </c>
      <c r="Y1310" s="74">
        <v>74</v>
      </c>
      <c r="Z1310" s="74" t="s">
        <v>1004</v>
      </c>
      <c r="AA1310" s="74" t="s">
        <v>1004</v>
      </c>
      <c r="AB1310" s="74" t="s">
        <v>1006</v>
      </c>
      <c r="AC1310" s="74" t="s">
        <v>1062</v>
      </c>
      <c r="AD1310" s="74" t="s">
        <v>1008</v>
      </c>
      <c r="AE1310" s="74" t="s">
        <v>1009</v>
      </c>
      <c r="AF1310" s="74">
        <v>4</v>
      </c>
      <c r="AG1310" s="74" t="s">
        <v>1005</v>
      </c>
      <c r="AH1310" s="74">
        <v>0</v>
      </c>
      <c r="AI1310" s="104">
        <v>49</v>
      </c>
    </row>
    <row r="1311" spans="1:35">
      <c r="A1311" s="95">
        <v>881</v>
      </c>
      <c r="B1311" s="74" t="s">
        <v>104</v>
      </c>
      <c r="C1311" s="74" t="s">
        <v>1860</v>
      </c>
      <c r="D1311" s="74" t="s">
        <v>1860</v>
      </c>
      <c r="E1311" s="96" t="str">
        <f>HYPERLINK("[映雪.xlsx]类型!B48",'类型（5）'!$C$48)</f>
        <v>键</v>
      </c>
      <c r="F1311" s="74" t="s">
        <v>1001</v>
      </c>
      <c r="G1311" s="74" t="s">
        <v>1002</v>
      </c>
      <c r="H1311" s="74">
        <v>552</v>
      </c>
      <c r="I1311" s="74">
        <v>552</v>
      </c>
      <c r="J1311" s="74">
        <v>995</v>
      </c>
      <c r="K1311" s="74">
        <v>46</v>
      </c>
      <c r="L1311" s="74">
        <v>18</v>
      </c>
      <c r="M1311" s="74">
        <v>63</v>
      </c>
      <c r="N1311" s="74">
        <v>76</v>
      </c>
      <c r="O1311" s="74">
        <f>SUM(K1311,L1311,M1311,N1311)</f>
        <v>203</v>
      </c>
      <c r="P1311" s="74" t="s">
        <v>1011</v>
      </c>
      <c r="Q1311" s="74">
        <v>100</v>
      </c>
      <c r="R1311" s="74">
        <v>1</v>
      </c>
      <c r="S1311" s="74" t="s">
        <v>1012</v>
      </c>
      <c r="T1311" s="74">
        <v>1519</v>
      </c>
      <c r="U1311" s="74">
        <v>1534</v>
      </c>
      <c r="V1311" s="74">
        <v>1578</v>
      </c>
      <c r="W1311" s="74">
        <v>1615</v>
      </c>
      <c r="X1311" s="74">
        <v>85</v>
      </c>
      <c r="Y1311" s="74">
        <v>11</v>
      </c>
      <c r="Z1311" s="74" t="s">
        <v>1004</v>
      </c>
      <c r="AA1311" s="74" t="s">
        <v>1004</v>
      </c>
      <c r="AB1311" s="74" t="s">
        <v>1006</v>
      </c>
      <c r="AC1311" s="74" t="s">
        <v>1007</v>
      </c>
      <c r="AD1311" s="74" t="s">
        <v>1008</v>
      </c>
      <c r="AE1311" s="74" t="s">
        <v>1027</v>
      </c>
      <c r="AF1311" s="74">
        <v>9</v>
      </c>
      <c r="AG1311" s="74" t="s">
        <v>1004</v>
      </c>
      <c r="AH1311" s="74">
        <v>0</v>
      </c>
      <c r="AI1311" s="104">
        <v>0</v>
      </c>
    </row>
    <row r="1312" spans="1:35">
      <c r="A1312" s="95">
        <v>1000</v>
      </c>
      <c r="B1312" s="74" t="s">
        <v>50</v>
      </c>
      <c r="C1312" s="74" t="s">
        <v>1966</v>
      </c>
      <c r="D1312" s="74" t="s">
        <v>1966</v>
      </c>
      <c r="E1312" s="74" t="str">
        <f>HYPERLINK("[映雪.xlsx]类型!B1",'类型（5）'!$C$1)</f>
        <v>均衡</v>
      </c>
      <c r="F1312" s="74" t="s">
        <v>1001</v>
      </c>
      <c r="G1312" s="74" t="s">
        <v>1002</v>
      </c>
      <c r="H1312" s="74">
        <v>1000</v>
      </c>
      <c r="I1312" s="74">
        <v>1000</v>
      </c>
      <c r="J1312" s="74">
        <v>347</v>
      </c>
      <c r="K1312" s="74">
        <v>46</v>
      </c>
      <c r="L1312" s="74">
        <v>76</v>
      </c>
      <c r="M1312" s="74">
        <v>56</v>
      </c>
      <c r="N1312" s="74">
        <v>33</v>
      </c>
      <c r="O1312" s="74">
        <f>SUM(K1312,L1312,M1312,N1312)</f>
        <v>211</v>
      </c>
      <c r="P1312" s="74" t="s">
        <v>1044</v>
      </c>
      <c r="Q1312" s="74">
        <v>100</v>
      </c>
      <c r="R1312" s="74">
        <v>1</v>
      </c>
      <c r="S1312" s="74" t="s">
        <v>1012</v>
      </c>
      <c r="T1312" s="74">
        <v>1588</v>
      </c>
      <c r="U1312" s="74">
        <v>1603</v>
      </c>
      <c r="V1312" s="74">
        <v>1664</v>
      </c>
      <c r="W1312" s="74">
        <v>1615</v>
      </c>
      <c r="X1312" s="74">
        <v>97</v>
      </c>
      <c r="Y1312" s="74">
        <v>77</v>
      </c>
      <c r="Z1312" s="74" t="s">
        <v>1004</v>
      </c>
      <c r="AA1312" s="74" t="s">
        <v>1005</v>
      </c>
      <c r="AB1312" s="74" t="s">
        <v>1006</v>
      </c>
      <c r="AC1312" s="74" t="s">
        <v>1007</v>
      </c>
      <c r="AD1312" s="74" t="s">
        <v>1023</v>
      </c>
      <c r="AE1312" s="74" t="s">
        <v>1027</v>
      </c>
      <c r="AF1312" s="74">
        <v>10</v>
      </c>
      <c r="AG1312" s="74" t="s">
        <v>1005</v>
      </c>
      <c r="AH1312" s="74">
        <v>0</v>
      </c>
      <c r="AI1312" s="104">
        <v>0</v>
      </c>
    </row>
    <row r="1313" spans="1:35">
      <c r="A1313" s="95">
        <v>1106</v>
      </c>
      <c r="B1313" s="74" t="s">
        <v>102</v>
      </c>
      <c r="C1313" s="74" t="s">
        <v>2064</v>
      </c>
      <c r="D1313" s="74" t="s">
        <v>2064</v>
      </c>
      <c r="E1313" s="96" t="str">
        <f>HYPERLINK("[映雪.xlsx]类型!B23",'类型（5）'!$C$23)</f>
        <v>管家</v>
      </c>
      <c r="F1313" s="74" t="s">
        <v>1001</v>
      </c>
      <c r="G1313" s="74" t="s">
        <v>1002</v>
      </c>
      <c r="H1313" s="74">
        <v>1235</v>
      </c>
      <c r="I1313" s="74">
        <v>1235</v>
      </c>
      <c r="J1313" s="74">
        <v>380</v>
      </c>
      <c r="K1313" s="74">
        <v>46</v>
      </c>
      <c r="L1313" s="74">
        <v>61</v>
      </c>
      <c r="M1313" s="74">
        <v>45</v>
      </c>
      <c r="N1313" s="74">
        <v>51</v>
      </c>
      <c r="O1313" s="74">
        <f>SUM(K1313,L1313,M1313,N1313)</f>
        <v>203</v>
      </c>
      <c r="P1313" s="74" t="s">
        <v>1047</v>
      </c>
      <c r="Q1313" s="74">
        <v>100</v>
      </c>
      <c r="R1313" s="74">
        <v>1</v>
      </c>
      <c r="S1313" s="74" t="s">
        <v>1012</v>
      </c>
      <c r="T1313" s="74">
        <v>1515</v>
      </c>
      <c r="U1313" s="74">
        <v>1530</v>
      </c>
      <c r="V1313" s="74">
        <v>1564</v>
      </c>
      <c r="W1313" s="74">
        <v>1615</v>
      </c>
      <c r="X1313" s="74">
        <v>77</v>
      </c>
      <c r="Y1313" s="74">
        <v>70</v>
      </c>
      <c r="Z1313" s="74" t="s">
        <v>1004</v>
      </c>
      <c r="AA1313" s="74" t="s">
        <v>1005</v>
      </c>
      <c r="AB1313" s="74" t="s">
        <v>1006</v>
      </c>
      <c r="AC1313" s="74" t="s">
        <v>1007</v>
      </c>
      <c r="AD1313" s="74" t="s">
        <v>1023</v>
      </c>
      <c r="AE1313" s="74" t="s">
        <v>1024</v>
      </c>
      <c r="AF1313" s="74">
        <v>6</v>
      </c>
      <c r="AG1313" s="74" t="s">
        <v>1004</v>
      </c>
      <c r="AH1313" s="74">
        <v>0</v>
      </c>
      <c r="AI1313" s="104">
        <v>0</v>
      </c>
    </row>
    <row r="1314" spans="1:35">
      <c r="A1314" s="95">
        <v>1138</v>
      </c>
      <c r="B1314" s="74" t="s">
        <v>134</v>
      </c>
      <c r="C1314" s="74" t="s">
        <v>134</v>
      </c>
      <c r="D1314" s="74" t="s">
        <v>134</v>
      </c>
      <c r="E1314" s="74" t="str">
        <f>HYPERLINK("[映雪.xlsx]类型!B22",'类型（5）'!$C$22)</f>
        <v>傲娇</v>
      </c>
      <c r="F1314" s="74" t="s">
        <v>1001</v>
      </c>
      <c r="G1314" s="74" t="s">
        <v>1002</v>
      </c>
      <c r="H1314" s="74">
        <v>1336</v>
      </c>
      <c r="I1314" s="74">
        <v>1336</v>
      </c>
      <c r="J1314" s="74">
        <v>138</v>
      </c>
      <c r="K1314" s="74">
        <v>46</v>
      </c>
      <c r="L1314" s="74">
        <v>52</v>
      </c>
      <c r="M1314" s="74">
        <v>35</v>
      </c>
      <c r="N1314" s="74">
        <v>65</v>
      </c>
      <c r="O1314" s="74">
        <f>SUM(K1314,L1314,M1314,N1314)</f>
        <v>198</v>
      </c>
      <c r="P1314" s="74" t="s">
        <v>1026</v>
      </c>
      <c r="Q1314" s="74">
        <v>7819</v>
      </c>
      <c r="R1314" s="74">
        <v>5</v>
      </c>
      <c r="S1314" s="74" t="s">
        <v>4</v>
      </c>
      <c r="T1314" s="74">
        <v>1509</v>
      </c>
      <c r="U1314" s="74">
        <v>1524</v>
      </c>
      <c r="V1314" s="74">
        <v>1564</v>
      </c>
      <c r="W1314" s="74">
        <v>1615</v>
      </c>
      <c r="X1314" s="74">
        <v>77</v>
      </c>
      <c r="Y1314" s="74">
        <v>12</v>
      </c>
      <c r="Z1314" s="74" t="s">
        <v>1004</v>
      </c>
      <c r="AA1314" s="74" t="s">
        <v>1004</v>
      </c>
      <c r="AB1314" s="74" t="s">
        <v>1006</v>
      </c>
      <c r="AC1314" s="74" t="s">
        <v>1007</v>
      </c>
      <c r="AD1314" s="74" t="s">
        <v>1023</v>
      </c>
      <c r="AE1314" s="74" t="s">
        <v>1009</v>
      </c>
      <c r="AF1314" s="74">
        <v>3</v>
      </c>
      <c r="AG1314" s="74" t="s">
        <v>1004</v>
      </c>
      <c r="AH1314" s="74">
        <v>0</v>
      </c>
      <c r="AI1314" s="104">
        <v>0</v>
      </c>
    </row>
    <row r="1315" spans="1:35">
      <c r="A1315" s="95">
        <v>1178</v>
      </c>
      <c r="B1315" s="74" t="s">
        <v>56</v>
      </c>
      <c r="C1315" s="74" t="s">
        <v>2129</v>
      </c>
      <c r="D1315" s="74" t="s">
        <v>2129</v>
      </c>
      <c r="E1315" s="74" t="str">
        <f>HYPERLINK("[映雪.xlsx]类型!B4",'类型（5）'!$C$4)</f>
        <v>智慧强化</v>
      </c>
      <c r="F1315" s="74" t="s">
        <v>1001</v>
      </c>
      <c r="G1315" s="74" t="s">
        <v>1002</v>
      </c>
      <c r="H1315" s="74">
        <v>1141</v>
      </c>
      <c r="I1315" s="74">
        <v>1141</v>
      </c>
      <c r="J1315" s="74">
        <v>402</v>
      </c>
      <c r="K1315" s="74">
        <v>46</v>
      </c>
      <c r="L1315" s="74">
        <v>21</v>
      </c>
      <c r="M1315" s="74">
        <v>72</v>
      </c>
      <c r="N1315" s="74">
        <v>46</v>
      </c>
      <c r="O1315" s="74">
        <f>SUM(K1315,L1315,M1315,N1315)</f>
        <v>185</v>
      </c>
      <c r="P1315" s="74" t="s">
        <v>1019</v>
      </c>
      <c r="Q1315" s="74">
        <v>100</v>
      </c>
      <c r="R1315" s="74">
        <v>1</v>
      </c>
      <c r="S1315" s="74" t="s">
        <v>1012</v>
      </c>
      <c r="T1315" s="74">
        <v>1513</v>
      </c>
      <c r="U1315" s="74">
        <v>1528</v>
      </c>
      <c r="V1315" s="74">
        <v>1560</v>
      </c>
      <c r="W1315" s="74">
        <v>1615</v>
      </c>
      <c r="X1315" s="74">
        <v>88</v>
      </c>
      <c r="Y1315" s="74">
        <v>75</v>
      </c>
      <c r="Z1315" s="74" t="s">
        <v>1004</v>
      </c>
      <c r="AA1315" s="74" t="s">
        <v>1005</v>
      </c>
      <c r="AB1315" s="74" t="s">
        <v>1006</v>
      </c>
      <c r="AC1315" s="74" t="s">
        <v>1007</v>
      </c>
      <c r="AD1315" s="74" t="s">
        <v>1008</v>
      </c>
      <c r="AE1315" s="74" t="s">
        <v>1027</v>
      </c>
      <c r="AF1315" s="74">
        <v>6</v>
      </c>
      <c r="AG1315" s="74" t="s">
        <v>1004</v>
      </c>
      <c r="AH1315" s="74">
        <v>0</v>
      </c>
      <c r="AI1315" s="104">
        <v>0</v>
      </c>
    </row>
    <row r="1316" spans="1:35">
      <c r="A1316" s="95">
        <v>1338</v>
      </c>
      <c r="B1316" s="74" t="s">
        <v>150</v>
      </c>
      <c r="C1316" s="74" t="s">
        <v>2266</v>
      </c>
      <c r="D1316" s="74" t="s">
        <v>2266</v>
      </c>
      <c r="E1316" s="74" t="str">
        <f>HYPERLINK("[映雪.xlsx]类型!B30",'类型（5）'!$C$30)</f>
        <v>黑幕</v>
      </c>
      <c r="F1316" s="74" t="s">
        <v>1001</v>
      </c>
      <c r="G1316" s="74" t="s">
        <v>1002</v>
      </c>
      <c r="H1316" s="74">
        <v>1432</v>
      </c>
      <c r="I1316" s="74">
        <v>1432</v>
      </c>
      <c r="J1316" s="74">
        <v>456</v>
      </c>
      <c r="K1316" s="74">
        <v>46</v>
      </c>
      <c r="L1316" s="74">
        <v>69</v>
      </c>
      <c r="M1316" s="74">
        <v>74</v>
      </c>
      <c r="N1316" s="74">
        <v>66</v>
      </c>
      <c r="O1316" s="74">
        <f>SUM(K1316,L1316,M1316,N1316)</f>
        <v>255</v>
      </c>
      <c r="P1316" s="74" t="s">
        <v>1091</v>
      </c>
      <c r="Q1316" s="74">
        <v>100</v>
      </c>
      <c r="R1316" s="74">
        <v>1</v>
      </c>
      <c r="S1316" s="74" t="s">
        <v>1012</v>
      </c>
      <c r="T1316" s="74">
        <v>1538</v>
      </c>
      <c r="U1316" s="74">
        <v>1553</v>
      </c>
      <c r="V1316" s="74">
        <v>1567</v>
      </c>
      <c r="W1316" s="74">
        <v>1615</v>
      </c>
      <c r="X1316" s="74">
        <v>0</v>
      </c>
      <c r="Y1316" s="74">
        <v>60</v>
      </c>
      <c r="Z1316" s="74" t="s">
        <v>1004</v>
      </c>
      <c r="AA1316" s="74" t="s">
        <v>1005</v>
      </c>
      <c r="AB1316" s="74" t="s">
        <v>1006</v>
      </c>
      <c r="AC1316" s="74" t="s">
        <v>1007</v>
      </c>
      <c r="AD1316" s="74" t="s">
        <v>1008</v>
      </c>
      <c r="AE1316" s="74" t="s">
        <v>1020</v>
      </c>
      <c r="AF1316" s="74">
        <v>5</v>
      </c>
      <c r="AG1316" s="74" t="s">
        <v>1004</v>
      </c>
      <c r="AH1316" s="74">
        <v>0</v>
      </c>
      <c r="AI1316" s="104">
        <v>0</v>
      </c>
    </row>
    <row r="1317" spans="1:35">
      <c r="A1317" s="95">
        <v>1369</v>
      </c>
      <c r="B1317" s="74" t="s">
        <v>158</v>
      </c>
      <c r="C1317" s="74" t="s">
        <v>2294</v>
      </c>
      <c r="D1317" s="74" t="s">
        <v>2294</v>
      </c>
      <c r="E1317" s="99" t="str">
        <f>HYPERLINK("[映雪.xlsx]类型!B36",'类型（5）'!$C$36)</f>
        <v>文学家</v>
      </c>
      <c r="F1317" s="74" t="s">
        <v>1001</v>
      </c>
      <c r="G1317" s="74" t="s">
        <v>1002</v>
      </c>
      <c r="H1317" s="74">
        <v>1118</v>
      </c>
      <c r="I1317" s="74">
        <v>1118</v>
      </c>
      <c r="J1317" s="74">
        <v>463</v>
      </c>
      <c r="K1317" s="74">
        <v>46</v>
      </c>
      <c r="L1317" s="74">
        <v>47</v>
      </c>
      <c r="M1317" s="74">
        <v>69</v>
      </c>
      <c r="N1317" s="74">
        <v>67</v>
      </c>
      <c r="O1317" s="74">
        <f>SUM(K1317,L1317,M1317,N1317)</f>
        <v>229</v>
      </c>
      <c r="P1317" s="74" t="s">
        <v>1051</v>
      </c>
      <c r="Q1317" s="74">
        <v>100</v>
      </c>
      <c r="R1317" s="74">
        <v>1</v>
      </c>
      <c r="S1317" s="74" t="s">
        <v>1012</v>
      </c>
      <c r="T1317" s="74">
        <v>1520</v>
      </c>
      <c r="U1317" s="74">
        <v>1535</v>
      </c>
      <c r="V1317" s="74">
        <v>1551</v>
      </c>
      <c r="W1317" s="74">
        <v>1615</v>
      </c>
      <c r="X1317" s="74">
        <v>0</v>
      </c>
      <c r="Y1317" s="74">
        <v>54</v>
      </c>
      <c r="Z1317" s="74" t="s">
        <v>1004</v>
      </c>
      <c r="AA1317" s="74" t="s">
        <v>1004</v>
      </c>
      <c r="AB1317" s="74" t="s">
        <v>1006</v>
      </c>
      <c r="AC1317" s="74" t="s">
        <v>1007</v>
      </c>
      <c r="AD1317" s="74" t="s">
        <v>1023</v>
      </c>
      <c r="AE1317" s="74" t="s">
        <v>1027</v>
      </c>
      <c r="AF1317" s="74">
        <v>5</v>
      </c>
      <c r="AG1317" s="74" t="s">
        <v>1004</v>
      </c>
      <c r="AH1317" s="74">
        <v>0</v>
      </c>
      <c r="AI1317" s="104">
        <v>0</v>
      </c>
    </row>
    <row r="1318" spans="1:35">
      <c r="A1318" s="95">
        <v>1404</v>
      </c>
      <c r="B1318" s="74" t="s">
        <v>54</v>
      </c>
      <c r="C1318" s="74" t="s">
        <v>2324</v>
      </c>
      <c r="D1318" s="74" t="s">
        <v>2324</v>
      </c>
      <c r="E1318" s="99" t="str">
        <f>HYPERLINK("[映雪.xlsx]类型!B26",'类型（5）'!$C$26)</f>
        <v>剑豪</v>
      </c>
      <c r="F1318" s="74" t="s">
        <v>1001</v>
      </c>
      <c r="G1318" s="74" t="s">
        <v>1002</v>
      </c>
      <c r="H1318" s="74">
        <v>1264</v>
      </c>
      <c r="I1318" s="74">
        <v>1264</v>
      </c>
      <c r="J1318" s="74">
        <v>489</v>
      </c>
      <c r="K1318" s="74">
        <v>46</v>
      </c>
      <c r="L1318" s="74">
        <v>82</v>
      </c>
      <c r="M1318" s="74">
        <v>42</v>
      </c>
      <c r="N1318" s="74">
        <v>48</v>
      </c>
      <c r="O1318" s="74">
        <f>SUM(K1318,L1318,M1318,N1318)</f>
        <v>218</v>
      </c>
      <c r="P1318" s="74" t="s">
        <v>1064</v>
      </c>
      <c r="Q1318" s="74">
        <v>100</v>
      </c>
      <c r="R1318" s="74">
        <v>1</v>
      </c>
      <c r="S1318" s="74" t="s">
        <v>1012</v>
      </c>
      <c r="T1318" s="74">
        <v>1513</v>
      </c>
      <c r="U1318" s="74">
        <v>1528</v>
      </c>
      <c r="V1318" s="74">
        <v>1536</v>
      </c>
      <c r="W1318" s="74">
        <v>1615</v>
      </c>
      <c r="X1318" s="74">
        <v>0</v>
      </c>
      <c r="Y1318" s="74">
        <v>16</v>
      </c>
      <c r="Z1318" s="74" t="s">
        <v>1004</v>
      </c>
      <c r="AA1318" s="74" t="s">
        <v>1005</v>
      </c>
      <c r="AB1318" s="74" t="s">
        <v>1006</v>
      </c>
      <c r="AC1318" s="74" t="s">
        <v>1062</v>
      </c>
      <c r="AD1318" s="74" t="s">
        <v>1016</v>
      </c>
      <c r="AE1318" s="74" t="s">
        <v>1020</v>
      </c>
      <c r="AF1318" s="74">
        <v>6</v>
      </c>
      <c r="AG1318" s="74" t="s">
        <v>1004</v>
      </c>
      <c r="AH1318" s="74">
        <v>0</v>
      </c>
      <c r="AI1318" s="104">
        <v>0</v>
      </c>
    </row>
    <row r="1319" spans="1:35">
      <c r="A1319" s="95">
        <v>1420</v>
      </c>
      <c r="B1319" s="74" t="s">
        <v>54</v>
      </c>
      <c r="C1319" s="74" t="s">
        <v>2337</v>
      </c>
      <c r="D1319" s="74" t="s">
        <v>2337</v>
      </c>
      <c r="E1319" s="99" t="str">
        <f>HYPERLINK("[映雪.xlsx]类型!B25",'类型（5）'!$C$25)</f>
        <v>教师</v>
      </c>
      <c r="F1319" s="74" t="s">
        <v>1001</v>
      </c>
      <c r="G1319" s="74" t="s">
        <v>1002</v>
      </c>
      <c r="H1319" s="74">
        <v>1495</v>
      </c>
      <c r="I1319" s="74">
        <v>1495</v>
      </c>
      <c r="J1319" s="74">
        <v>106</v>
      </c>
      <c r="K1319" s="74">
        <v>46</v>
      </c>
      <c r="L1319" s="74">
        <v>63</v>
      </c>
      <c r="M1319" s="74">
        <v>77</v>
      </c>
      <c r="N1319" s="74">
        <v>71</v>
      </c>
      <c r="O1319" s="74">
        <f>SUM(K1319,L1319,M1319,N1319)</f>
        <v>257</v>
      </c>
      <c r="P1319" s="74" t="s">
        <v>1029</v>
      </c>
      <c r="Q1319" s="74">
        <v>100</v>
      </c>
      <c r="R1319" s="74">
        <v>1</v>
      </c>
      <c r="S1319" s="74" t="s">
        <v>1012</v>
      </c>
      <c r="T1319" s="74">
        <v>1536</v>
      </c>
      <c r="U1319" s="74">
        <v>1551</v>
      </c>
      <c r="V1319" s="74">
        <v>1569</v>
      </c>
      <c r="W1319" s="74">
        <v>1615</v>
      </c>
      <c r="X1319" s="74">
        <v>0</v>
      </c>
      <c r="Y1319" s="74">
        <v>55</v>
      </c>
      <c r="Z1319" s="74" t="s">
        <v>1004</v>
      </c>
      <c r="AA1319" s="74" t="s">
        <v>1005</v>
      </c>
      <c r="AB1319" s="74" t="s">
        <v>1006</v>
      </c>
      <c r="AC1319" s="74" t="s">
        <v>1062</v>
      </c>
      <c r="AD1319" s="74" t="s">
        <v>1008</v>
      </c>
      <c r="AE1319" s="74" t="s">
        <v>1013</v>
      </c>
      <c r="AF1319" s="74">
        <v>8</v>
      </c>
      <c r="AG1319" s="74" t="s">
        <v>1004</v>
      </c>
      <c r="AH1319" s="74">
        <v>0</v>
      </c>
      <c r="AI1319" s="104">
        <v>0</v>
      </c>
    </row>
    <row r="1320" spans="1:35">
      <c r="A1320" s="95">
        <v>1499</v>
      </c>
      <c r="B1320" s="74" t="s">
        <v>126</v>
      </c>
      <c r="C1320" s="74" t="s">
        <v>2403</v>
      </c>
      <c r="D1320" s="74" t="s">
        <v>2403</v>
      </c>
      <c r="E1320" s="99" t="str">
        <f>HYPERLINK("[映雪.xlsx]类型!B31",'类型（5）'!$C$31)</f>
        <v>后宫王</v>
      </c>
      <c r="F1320" s="74" t="s">
        <v>1001</v>
      </c>
      <c r="G1320" s="74" t="s">
        <v>1002</v>
      </c>
      <c r="H1320" s="74">
        <v>1570</v>
      </c>
      <c r="I1320" s="74">
        <v>1570</v>
      </c>
      <c r="J1320" s="74">
        <v>9</v>
      </c>
      <c r="K1320" s="74">
        <v>46</v>
      </c>
      <c r="L1320" s="74">
        <v>26</v>
      </c>
      <c r="M1320" s="74">
        <v>18</v>
      </c>
      <c r="N1320" s="74">
        <v>20</v>
      </c>
      <c r="O1320" s="74">
        <f>SUM(K1320,L1320,M1320,N1320)</f>
        <v>110</v>
      </c>
      <c r="P1320" s="74" t="s">
        <v>1046</v>
      </c>
      <c r="Q1320" s="74">
        <v>100</v>
      </c>
      <c r="R1320" s="74">
        <v>3</v>
      </c>
      <c r="S1320" s="74" t="s">
        <v>1012</v>
      </c>
      <c r="T1320" s="74">
        <v>1566</v>
      </c>
      <c r="U1320" s="74">
        <v>1581</v>
      </c>
      <c r="V1320" s="74">
        <v>1626</v>
      </c>
      <c r="W1320" s="74">
        <v>1615</v>
      </c>
      <c r="X1320" s="74">
        <v>0</v>
      </c>
      <c r="Y1320" s="74">
        <v>10</v>
      </c>
      <c r="Z1320" s="74" t="s">
        <v>1004</v>
      </c>
      <c r="AA1320" s="74" t="s">
        <v>1005</v>
      </c>
      <c r="AB1320" s="74" t="s">
        <v>1006</v>
      </c>
      <c r="AC1320" s="74" t="s">
        <v>1007</v>
      </c>
      <c r="AD1320" s="74" t="s">
        <v>1023</v>
      </c>
      <c r="AE1320" s="74" t="s">
        <v>1009</v>
      </c>
      <c r="AF1320" s="74">
        <v>4</v>
      </c>
      <c r="AG1320" s="74" t="s">
        <v>1005</v>
      </c>
      <c r="AH1320" s="74">
        <v>0</v>
      </c>
      <c r="AI1320" s="104">
        <v>0</v>
      </c>
    </row>
    <row r="1321" spans="1:35">
      <c r="A1321" s="95">
        <v>1552</v>
      </c>
      <c r="B1321" s="74" t="s">
        <v>98</v>
      </c>
      <c r="C1321" s="74" t="s">
        <v>2451</v>
      </c>
      <c r="D1321" s="74" t="s">
        <v>2451</v>
      </c>
      <c r="E1321" s="99" t="str">
        <f>HYPERLINK("[映雪.xlsx]类型!B25",'类型（5）'!$C$25)</f>
        <v>教师</v>
      </c>
      <c r="F1321" s="74" t="s">
        <v>1001</v>
      </c>
      <c r="G1321" s="74" t="s">
        <v>1002</v>
      </c>
      <c r="H1321" s="74">
        <v>1617</v>
      </c>
      <c r="I1321" s="74">
        <v>1617</v>
      </c>
      <c r="J1321" s="74">
        <v>69</v>
      </c>
      <c r="K1321" s="74">
        <v>46</v>
      </c>
      <c r="L1321" s="74">
        <v>74</v>
      </c>
      <c r="M1321" s="74">
        <v>41</v>
      </c>
      <c r="N1321" s="74">
        <v>44</v>
      </c>
      <c r="O1321" s="74">
        <f>SUM(K1321,L1321,M1321,N1321)</f>
        <v>205</v>
      </c>
      <c r="P1321" s="74" t="s">
        <v>1026</v>
      </c>
      <c r="Q1321" s="74">
        <v>100</v>
      </c>
      <c r="R1321" s="74">
        <v>1</v>
      </c>
      <c r="S1321" s="74" t="s">
        <v>1012</v>
      </c>
      <c r="T1321" s="74">
        <v>1516</v>
      </c>
      <c r="U1321" s="74">
        <v>1531</v>
      </c>
      <c r="V1321" s="74">
        <v>1542</v>
      </c>
      <c r="W1321" s="74">
        <v>1615</v>
      </c>
      <c r="X1321" s="74">
        <v>0</v>
      </c>
      <c r="Y1321" s="74">
        <v>35</v>
      </c>
      <c r="Z1321" s="74" t="s">
        <v>1004</v>
      </c>
      <c r="AA1321" s="74" t="s">
        <v>1004</v>
      </c>
      <c r="AB1321" s="74" t="s">
        <v>1006</v>
      </c>
      <c r="AC1321" s="74" t="s">
        <v>1148</v>
      </c>
      <c r="AD1321" s="74" t="s">
        <v>1008</v>
      </c>
      <c r="AE1321" s="74" t="s">
        <v>1017</v>
      </c>
      <c r="AF1321" s="74">
        <v>5</v>
      </c>
      <c r="AG1321" s="74" t="s">
        <v>1004</v>
      </c>
      <c r="AH1321" s="74">
        <v>0</v>
      </c>
      <c r="AI1321" s="104">
        <v>0</v>
      </c>
    </row>
    <row r="1322" spans="1:35">
      <c r="A1322" s="95">
        <v>1616</v>
      </c>
      <c r="B1322" s="74" t="s">
        <v>80</v>
      </c>
      <c r="C1322" s="74" t="s">
        <v>2504</v>
      </c>
      <c r="D1322" s="74" t="s">
        <v>2504</v>
      </c>
      <c r="E1322" s="74" t="str">
        <f>HYPERLINK("[映雪.xlsx]类型!B19",'类型（5）'!$C$19)</f>
        <v>妖精</v>
      </c>
      <c r="F1322" s="74" t="s">
        <v>1001</v>
      </c>
      <c r="G1322" s="74" t="s">
        <v>1002</v>
      </c>
      <c r="H1322" s="74">
        <v>1665</v>
      </c>
      <c r="I1322" s="74">
        <v>1665</v>
      </c>
      <c r="J1322" s="74">
        <v>585</v>
      </c>
      <c r="K1322" s="74">
        <v>46</v>
      </c>
      <c r="L1322" s="74">
        <v>64</v>
      </c>
      <c r="M1322" s="74">
        <v>51</v>
      </c>
      <c r="N1322" s="74">
        <v>35</v>
      </c>
      <c r="O1322" s="74">
        <f>SUM(K1322,L1322,M1322,N1322)</f>
        <v>196</v>
      </c>
      <c r="P1322" s="74" t="s">
        <v>1067</v>
      </c>
      <c r="Q1322" s="74">
        <v>100</v>
      </c>
      <c r="R1322" s="74">
        <v>1</v>
      </c>
      <c r="S1322" s="74" t="s">
        <v>1012</v>
      </c>
      <c r="T1322" s="74">
        <v>1545</v>
      </c>
      <c r="U1322" s="74">
        <v>1560</v>
      </c>
      <c r="V1322" s="74">
        <v>1584</v>
      </c>
      <c r="W1322" s="74">
        <v>1615</v>
      </c>
      <c r="X1322" s="74">
        <v>0</v>
      </c>
      <c r="Y1322" s="74">
        <v>82</v>
      </c>
      <c r="Z1322" s="74" t="s">
        <v>1004</v>
      </c>
      <c r="AA1322" s="74" t="s">
        <v>1005</v>
      </c>
      <c r="AB1322" s="74" t="s">
        <v>1006</v>
      </c>
      <c r="AC1322" s="74" t="s">
        <v>1007</v>
      </c>
      <c r="AD1322" s="74" t="s">
        <v>1023</v>
      </c>
      <c r="AE1322" s="74" t="s">
        <v>1013</v>
      </c>
      <c r="AF1322" s="74">
        <v>7</v>
      </c>
      <c r="AG1322" s="74" t="s">
        <v>1004</v>
      </c>
      <c r="AH1322" s="74">
        <v>0</v>
      </c>
      <c r="AI1322" s="104">
        <v>0</v>
      </c>
    </row>
    <row r="1323" spans="1:35">
      <c r="A1323" s="95">
        <v>1622</v>
      </c>
      <c r="B1323" s="74" t="s">
        <v>98</v>
      </c>
      <c r="C1323" s="74" t="s">
        <v>2510</v>
      </c>
      <c r="D1323" s="74" t="s">
        <v>2510</v>
      </c>
      <c r="E1323" s="74" t="str">
        <f>HYPERLINK("[映雪.xlsx]类型!B33",'类型（5）'!$C$33)</f>
        <v>魔女</v>
      </c>
      <c r="F1323" s="74" t="s">
        <v>1001</v>
      </c>
      <c r="G1323" s="74" t="s">
        <v>1002</v>
      </c>
      <c r="H1323" s="74">
        <v>1294</v>
      </c>
      <c r="I1323" s="74">
        <v>1294</v>
      </c>
      <c r="J1323" s="74">
        <v>179</v>
      </c>
      <c r="K1323" s="74">
        <v>46</v>
      </c>
      <c r="L1323" s="74">
        <v>64</v>
      </c>
      <c r="M1323" s="74">
        <v>85</v>
      </c>
      <c r="N1323" s="74">
        <v>50</v>
      </c>
      <c r="O1323" s="74">
        <f>SUM(K1323,L1323,M1323,N1323)</f>
        <v>245</v>
      </c>
      <c r="P1323" s="74" t="s">
        <v>2447</v>
      </c>
      <c r="Q1323" s="74">
        <v>100</v>
      </c>
      <c r="R1323" s="74">
        <v>1</v>
      </c>
      <c r="S1323" s="74" t="s">
        <v>1012</v>
      </c>
      <c r="T1323" s="74">
        <v>1476</v>
      </c>
      <c r="U1323" s="74">
        <v>1491</v>
      </c>
      <c r="V1323" s="74">
        <v>1541</v>
      </c>
      <c r="W1323" s="74">
        <v>1615</v>
      </c>
      <c r="X1323" s="74">
        <v>0</v>
      </c>
      <c r="Y1323" s="74">
        <v>10</v>
      </c>
      <c r="Z1323" s="74" t="s">
        <v>1004</v>
      </c>
      <c r="AA1323" s="74" t="s">
        <v>1004</v>
      </c>
      <c r="AB1323" s="74" t="s">
        <v>1345</v>
      </c>
      <c r="AC1323" s="74" t="s">
        <v>1148</v>
      </c>
      <c r="AD1323" s="74" t="s">
        <v>1008</v>
      </c>
      <c r="AE1323" s="74" t="s">
        <v>1013</v>
      </c>
      <c r="AF1323" s="74">
        <v>2</v>
      </c>
      <c r="AG1323" s="74" t="s">
        <v>1004</v>
      </c>
      <c r="AH1323" s="74">
        <v>0</v>
      </c>
      <c r="AI1323" s="104">
        <v>0</v>
      </c>
    </row>
    <row r="1324" spans="1:35">
      <c r="A1324" s="95">
        <v>1627</v>
      </c>
      <c r="B1324" s="74" t="s">
        <v>52</v>
      </c>
      <c r="C1324" s="74" t="s">
        <v>2515</v>
      </c>
      <c r="D1324" s="74" t="s">
        <v>2515</v>
      </c>
      <c r="E1324" s="74" t="str">
        <f>HYPERLINK("[映雪.xlsx]类型!B2",'类型（5）'!$C$2)</f>
        <v>统御强化</v>
      </c>
      <c r="F1324" s="74" t="s">
        <v>1001</v>
      </c>
      <c r="G1324" s="74" t="s">
        <v>1002</v>
      </c>
      <c r="H1324" s="74">
        <v>1672</v>
      </c>
      <c r="I1324" s="74">
        <v>1672</v>
      </c>
      <c r="J1324" s="74">
        <v>132</v>
      </c>
      <c r="K1324" s="74">
        <v>46</v>
      </c>
      <c r="L1324" s="74">
        <v>55</v>
      </c>
      <c r="M1324" s="74">
        <v>50</v>
      </c>
      <c r="N1324" s="74">
        <v>70</v>
      </c>
      <c r="O1324" s="74">
        <f>SUM(K1324,L1324,M1324,N1324)</f>
        <v>221</v>
      </c>
      <c r="P1324" s="74" t="s">
        <v>1046</v>
      </c>
      <c r="Q1324" s="74">
        <v>100</v>
      </c>
      <c r="R1324" s="74">
        <v>1</v>
      </c>
      <c r="S1324" s="74" t="s">
        <v>1012</v>
      </c>
      <c r="T1324" s="74">
        <v>1535</v>
      </c>
      <c r="U1324" s="74">
        <v>1550</v>
      </c>
      <c r="V1324" s="74">
        <v>1610</v>
      </c>
      <c r="W1324" s="74">
        <v>1615</v>
      </c>
      <c r="X1324" s="74">
        <v>0</v>
      </c>
      <c r="Y1324" s="74">
        <v>80</v>
      </c>
      <c r="Z1324" s="74" t="s">
        <v>1004</v>
      </c>
      <c r="AA1324" s="74" t="s">
        <v>1004</v>
      </c>
      <c r="AB1324" s="74" t="s">
        <v>1006</v>
      </c>
      <c r="AC1324" s="74" t="s">
        <v>1007</v>
      </c>
      <c r="AD1324" s="74" t="s">
        <v>1023</v>
      </c>
      <c r="AE1324" s="74" t="s">
        <v>1027</v>
      </c>
      <c r="AF1324" s="74">
        <v>11</v>
      </c>
      <c r="AG1324" s="74" t="s">
        <v>1004</v>
      </c>
      <c r="AH1324" s="74">
        <v>0</v>
      </c>
      <c r="AI1324" s="104">
        <v>0</v>
      </c>
    </row>
    <row r="1325" spans="1:35">
      <c r="A1325" s="95">
        <v>28</v>
      </c>
      <c r="B1325" s="74" t="s">
        <v>132</v>
      </c>
      <c r="C1325" s="74" t="s">
        <v>1066</v>
      </c>
      <c r="D1325" s="74" t="s">
        <v>1066</v>
      </c>
      <c r="E1325" s="74" t="str">
        <f>HYPERLINK("[映雪.xlsx]类型!B9",'类型（5）'!$C$9)</f>
        <v>家政全能</v>
      </c>
      <c r="F1325" s="74" t="s">
        <v>1001</v>
      </c>
      <c r="G1325" s="74" t="s">
        <v>1002</v>
      </c>
      <c r="H1325" s="74">
        <v>467</v>
      </c>
      <c r="I1325" s="74">
        <v>467</v>
      </c>
      <c r="J1325" s="74">
        <v>306</v>
      </c>
      <c r="K1325" s="74">
        <v>45</v>
      </c>
      <c r="L1325" s="74">
        <v>36</v>
      </c>
      <c r="M1325" s="74">
        <v>57</v>
      </c>
      <c r="N1325" s="74">
        <v>64</v>
      </c>
      <c r="O1325" s="74">
        <f>SUM(K1325,L1325,M1325,N1325)</f>
        <v>202</v>
      </c>
      <c r="P1325" s="74" t="s">
        <v>1067</v>
      </c>
      <c r="Q1325" s="74">
        <v>100</v>
      </c>
      <c r="R1325" s="74">
        <v>1</v>
      </c>
      <c r="S1325" s="74" t="s">
        <v>1012</v>
      </c>
      <c r="T1325" s="74">
        <v>1550</v>
      </c>
      <c r="U1325" s="74">
        <v>1565</v>
      </c>
      <c r="V1325" s="74">
        <v>1619</v>
      </c>
      <c r="W1325" s="74">
        <v>1615</v>
      </c>
      <c r="X1325" s="74">
        <v>95</v>
      </c>
      <c r="Y1325" s="74">
        <v>60</v>
      </c>
      <c r="Z1325" s="74" t="s">
        <v>1004</v>
      </c>
      <c r="AA1325" s="74" t="s">
        <v>1004</v>
      </c>
      <c r="AB1325" s="74" t="s">
        <v>1006</v>
      </c>
      <c r="AC1325" s="74" t="s">
        <v>1062</v>
      </c>
      <c r="AD1325" s="74" t="s">
        <v>1023</v>
      </c>
      <c r="AE1325" s="74" t="s">
        <v>1009</v>
      </c>
      <c r="AF1325" s="74">
        <v>3</v>
      </c>
      <c r="AG1325" s="74" t="s">
        <v>1004</v>
      </c>
      <c r="AH1325" s="74">
        <v>0</v>
      </c>
      <c r="AI1325" s="104">
        <v>0</v>
      </c>
    </row>
    <row r="1326" spans="1:35">
      <c r="A1326" s="95">
        <v>85</v>
      </c>
      <c r="B1326" s="74" t="s">
        <v>130</v>
      </c>
      <c r="C1326" s="74" t="s">
        <v>1128</v>
      </c>
      <c r="D1326" s="74" t="s">
        <v>1128</v>
      </c>
      <c r="E1326" s="74" t="str">
        <f>HYPERLINK("[映雪.xlsx]类型!B9",'类型（5）'!$C$9)</f>
        <v>家政全能</v>
      </c>
      <c r="F1326" s="74" t="s">
        <v>1001</v>
      </c>
      <c r="G1326" s="74" t="s">
        <v>1002</v>
      </c>
      <c r="H1326" s="74">
        <v>150</v>
      </c>
      <c r="I1326" s="74">
        <v>150</v>
      </c>
      <c r="J1326" s="74">
        <v>101</v>
      </c>
      <c r="K1326" s="74">
        <v>45</v>
      </c>
      <c r="L1326" s="74">
        <v>32</v>
      </c>
      <c r="M1326" s="74">
        <v>59</v>
      </c>
      <c r="N1326" s="74">
        <v>70</v>
      </c>
      <c r="O1326" s="74">
        <f>SUM(K1326,L1326,M1326,N1326)</f>
        <v>206</v>
      </c>
      <c r="P1326" s="74" t="s">
        <v>1058</v>
      </c>
      <c r="Q1326" s="74">
        <v>100</v>
      </c>
      <c r="R1326" s="74">
        <v>1</v>
      </c>
      <c r="S1326" s="74" t="s">
        <v>1012</v>
      </c>
      <c r="T1326" s="74">
        <v>1515</v>
      </c>
      <c r="U1326" s="74">
        <v>1530</v>
      </c>
      <c r="V1326" s="74">
        <v>1589</v>
      </c>
      <c r="W1326" s="74">
        <v>1615</v>
      </c>
      <c r="X1326" s="74">
        <v>44</v>
      </c>
      <c r="Y1326" s="74">
        <v>60</v>
      </c>
      <c r="Z1326" s="74" t="s">
        <v>1004</v>
      </c>
      <c r="AA1326" s="74" t="s">
        <v>1004</v>
      </c>
      <c r="AB1326" s="74" t="s">
        <v>1006</v>
      </c>
      <c r="AC1326" s="74" t="s">
        <v>1007</v>
      </c>
      <c r="AD1326" s="74" t="s">
        <v>1023</v>
      </c>
      <c r="AE1326" s="74" t="s">
        <v>1027</v>
      </c>
      <c r="AF1326" s="74">
        <v>2</v>
      </c>
      <c r="AG1326" s="74" t="s">
        <v>1004</v>
      </c>
      <c r="AH1326" s="74">
        <v>0</v>
      </c>
      <c r="AI1326" s="104">
        <v>64</v>
      </c>
    </row>
    <row r="1327" spans="1:35">
      <c r="A1327" s="95">
        <v>217</v>
      </c>
      <c r="B1327" s="74" t="s">
        <v>108</v>
      </c>
      <c r="C1327" s="74" t="s">
        <v>1253</v>
      </c>
      <c r="D1327" s="74" t="s">
        <v>1253</v>
      </c>
      <c r="E1327" s="99" t="str">
        <f>HYPERLINK("[映雪.xlsx]类型!B17",'类型（5）'!$C$17)</f>
        <v>记者</v>
      </c>
      <c r="F1327" s="74" t="s">
        <v>1001</v>
      </c>
      <c r="G1327" s="74" t="s">
        <v>1002</v>
      </c>
      <c r="H1327" s="74">
        <v>436</v>
      </c>
      <c r="I1327" s="74">
        <v>436</v>
      </c>
      <c r="J1327" s="74">
        <v>37</v>
      </c>
      <c r="K1327" s="74">
        <v>45</v>
      </c>
      <c r="L1327" s="74">
        <v>48</v>
      </c>
      <c r="M1327" s="74">
        <v>43</v>
      </c>
      <c r="N1327" s="74">
        <v>45</v>
      </c>
      <c r="O1327" s="74">
        <f>SUM(K1327,L1327,M1327,N1327)</f>
        <v>181</v>
      </c>
      <c r="P1327" s="74" t="s">
        <v>1064</v>
      </c>
      <c r="Q1327" s="74">
        <v>100</v>
      </c>
      <c r="R1327" s="74">
        <v>1</v>
      </c>
      <c r="S1327" s="74" t="s">
        <v>1012</v>
      </c>
      <c r="T1327" s="74">
        <v>1486</v>
      </c>
      <c r="U1327" s="74">
        <v>1501</v>
      </c>
      <c r="V1327" s="74">
        <v>1560</v>
      </c>
      <c r="W1327" s="74">
        <v>1615</v>
      </c>
      <c r="X1327" s="74">
        <v>66</v>
      </c>
      <c r="Y1327" s="74">
        <v>30</v>
      </c>
      <c r="Z1327" s="74" t="s">
        <v>1004</v>
      </c>
      <c r="AA1327" s="74" t="s">
        <v>1005</v>
      </c>
      <c r="AB1327" s="74" t="s">
        <v>1006</v>
      </c>
      <c r="AC1327" s="74" t="s">
        <v>1007</v>
      </c>
      <c r="AD1327" s="74" t="s">
        <v>1023</v>
      </c>
      <c r="AE1327" s="74" t="s">
        <v>1009</v>
      </c>
      <c r="AF1327" s="74">
        <v>5</v>
      </c>
      <c r="AG1327" s="74" t="s">
        <v>1004</v>
      </c>
      <c r="AH1327" s="74">
        <v>0</v>
      </c>
      <c r="AI1327" s="104">
        <v>0</v>
      </c>
    </row>
    <row r="1328" spans="1:35">
      <c r="A1328" s="95">
        <v>286</v>
      </c>
      <c r="B1328" s="74" t="s">
        <v>148</v>
      </c>
      <c r="C1328" s="74" t="s">
        <v>1323</v>
      </c>
      <c r="D1328" s="74" t="s">
        <v>1323</v>
      </c>
      <c r="E1328" s="99" t="str">
        <f>HYPERLINK("[映雪.xlsx]类型!B36",'类型（5）'!$C$36)</f>
        <v>文学家</v>
      </c>
      <c r="F1328" s="74" t="s">
        <v>1001</v>
      </c>
      <c r="G1328" s="74" t="s">
        <v>1002</v>
      </c>
      <c r="H1328" s="74">
        <v>359</v>
      </c>
      <c r="I1328" s="74">
        <v>359</v>
      </c>
      <c r="J1328" s="74">
        <v>362</v>
      </c>
      <c r="K1328" s="74">
        <v>45</v>
      </c>
      <c r="L1328" s="74">
        <v>48</v>
      </c>
      <c r="M1328" s="74">
        <v>74</v>
      </c>
      <c r="N1328" s="74">
        <v>70</v>
      </c>
      <c r="O1328" s="74">
        <f>SUM(K1328,L1328,M1328,N1328)</f>
        <v>237</v>
      </c>
      <c r="P1328" s="74" t="s">
        <v>1031</v>
      </c>
      <c r="Q1328" s="74">
        <v>100</v>
      </c>
      <c r="R1328" s="74">
        <v>1</v>
      </c>
      <c r="S1328" s="74" t="s">
        <v>1012</v>
      </c>
      <c r="T1328" s="74">
        <v>1513</v>
      </c>
      <c r="U1328" s="74">
        <v>1528</v>
      </c>
      <c r="V1328" s="74">
        <v>1557</v>
      </c>
      <c r="W1328" s="74">
        <v>1615</v>
      </c>
      <c r="X1328" s="74">
        <v>42</v>
      </c>
      <c r="Y1328" s="74">
        <v>38</v>
      </c>
      <c r="Z1328" s="74" t="s">
        <v>1004</v>
      </c>
      <c r="AA1328" s="74" t="s">
        <v>1005</v>
      </c>
      <c r="AB1328" s="74" t="s">
        <v>1006</v>
      </c>
      <c r="AC1328" s="74" t="s">
        <v>1062</v>
      </c>
      <c r="AD1328" s="74" t="s">
        <v>1008</v>
      </c>
      <c r="AE1328" s="74" t="s">
        <v>1013</v>
      </c>
      <c r="AF1328" s="74">
        <v>6</v>
      </c>
      <c r="AG1328" s="74" t="s">
        <v>1005</v>
      </c>
      <c r="AH1328" s="74">
        <v>0</v>
      </c>
      <c r="AI1328" s="104">
        <v>0</v>
      </c>
    </row>
    <row r="1329" spans="1:35">
      <c r="A1329" s="95">
        <v>361</v>
      </c>
      <c r="B1329" s="74" t="s">
        <v>128</v>
      </c>
      <c r="C1329" s="74" t="s">
        <v>1399</v>
      </c>
      <c r="D1329" s="74" t="s">
        <v>1399</v>
      </c>
      <c r="E1329" s="99" t="str">
        <f>HYPERLINK("[映雪.xlsx]类型!B36",'类型（5）'!$C$36)</f>
        <v>文学家</v>
      </c>
      <c r="F1329" s="74" t="s">
        <v>1001</v>
      </c>
      <c r="G1329" s="74" t="s">
        <v>1002</v>
      </c>
      <c r="H1329" s="74">
        <v>808</v>
      </c>
      <c r="I1329" s="74">
        <v>808</v>
      </c>
      <c r="J1329" s="74">
        <v>97</v>
      </c>
      <c r="K1329" s="74">
        <v>45</v>
      </c>
      <c r="L1329" s="74">
        <v>58</v>
      </c>
      <c r="M1329" s="74">
        <v>73</v>
      </c>
      <c r="N1329" s="74">
        <v>56</v>
      </c>
      <c r="O1329" s="74">
        <f>SUM(K1329,L1329,M1329,N1329)</f>
        <v>232</v>
      </c>
      <c r="P1329" s="74" t="s">
        <v>1049</v>
      </c>
      <c r="Q1329" s="74">
        <v>100</v>
      </c>
      <c r="R1329" s="74">
        <v>1</v>
      </c>
      <c r="S1329" s="74" t="s">
        <v>1012</v>
      </c>
      <c r="T1329" s="74">
        <v>1571</v>
      </c>
      <c r="U1329" s="74">
        <v>1586</v>
      </c>
      <c r="V1329" s="74">
        <v>1637</v>
      </c>
      <c r="W1329" s="74">
        <v>1615</v>
      </c>
      <c r="X1329" s="74">
        <v>3</v>
      </c>
      <c r="Y1329" s="74">
        <v>83</v>
      </c>
      <c r="Z1329" s="74" t="s">
        <v>1004</v>
      </c>
      <c r="AA1329" s="74" t="s">
        <v>1005</v>
      </c>
      <c r="AB1329" s="74" t="s">
        <v>1006</v>
      </c>
      <c r="AC1329" s="74" t="s">
        <v>1007</v>
      </c>
      <c r="AD1329" s="74" t="s">
        <v>1008</v>
      </c>
      <c r="AE1329" s="74" t="s">
        <v>1013</v>
      </c>
      <c r="AF1329" s="74">
        <v>10</v>
      </c>
      <c r="AG1329" s="74" t="s">
        <v>1004</v>
      </c>
      <c r="AH1329" s="74">
        <v>0</v>
      </c>
      <c r="AI1329" s="104">
        <v>25</v>
      </c>
    </row>
    <row r="1330" spans="1:35">
      <c r="A1330" s="95">
        <v>422</v>
      </c>
      <c r="B1330" s="74" t="s">
        <v>56</v>
      </c>
      <c r="C1330" s="74" t="s">
        <v>1452</v>
      </c>
      <c r="D1330" s="74" t="s">
        <v>1452</v>
      </c>
      <c r="E1330" s="74" t="str">
        <f>HYPERLINK("[映雪.xlsx]类型!B19",'类型（5）'!$C$19)</f>
        <v>妖精</v>
      </c>
      <c r="F1330" s="74" t="s">
        <v>1001</v>
      </c>
      <c r="G1330" s="74" t="s">
        <v>1002</v>
      </c>
      <c r="H1330" s="74">
        <v>290</v>
      </c>
      <c r="I1330" s="74">
        <v>290</v>
      </c>
      <c r="J1330" s="74">
        <v>399</v>
      </c>
      <c r="K1330" s="74">
        <v>45</v>
      </c>
      <c r="L1330" s="74">
        <v>49</v>
      </c>
      <c r="M1330" s="74">
        <v>59</v>
      </c>
      <c r="N1330" s="74">
        <v>64</v>
      </c>
      <c r="O1330" s="74">
        <f>SUM(K1330,L1330,M1330,N1330)</f>
        <v>217</v>
      </c>
      <c r="P1330" s="74" t="s">
        <v>1060</v>
      </c>
      <c r="Q1330" s="74">
        <v>100</v>
      </c>
      <c r="R1330" s="74">
        <v>1</v>
      </c>
      <c r="S1330" s="74" t="s">
        <v>1012</v>
      </c>
      <c r="T1330" s="74">
        <v>1546</v>
      </c>
      <c r="U1330" s="74">
        <v>1561</v>
      </c>
      <c r="V1330" s="74">
        <v>1615</v>
      </c>
      <c r="W1330" s="74">
        <v>1615</v>
      </c>
      <c r="X1330" s="74">
        <v>11</v>
      </c>
      <c r="Y1330" s="74">
        <v>50</v>
      </c>
      <c r="Z1330" s="74" t="s">
        <v>1004</v>
      </c>
      <c r="AA1330" s="74" t="s">
        <v>1004</v>
      </c>
      <c r="AB1330" s="74" t="s">
        <v>1006</v>
      </c>
      <c r="AC1330" s="74" t="s">
        <v>1007</v>
      </c>
      <c r="AD1330" s="74" t="s">
        <v>1023</v>
      </c>
      <c r="AE1330" s="74" t="s">
        <v>1027</v>
      </c>
      <c r="AF1330" s="74">
        <v>1</v>
      </c>
      <c r="AG1330" s="74" t="s">
        <v>1004</v>
      </c>
      <c r="AH1330" s="74">
        <v>0</v>
      </c>
      <c r="AI1330" s="104">
        <v>0</v>
      </c>
    </row>
    <row r="1331" spans="1:35">
      <c r="A1331" s="95">
        <v>426</v>
      </c>
      <c r="B1331" s="74" t="s">
        <v>56</v>
      </c>
      <c r="C1331" s="74" t="s">
        <v>1456</v>
      </c>
      <c r="D1331" s="74" t="s">
        <v>1456</v>
      </c>
      <c r="E1331" s="96" t="str">
        <f>HYPERLINK("[映雪.xlsx]类型!B48",'类型（5）'!$C$48)</f>
        <v>键</v>
      </c>
      <c r="F1331" s="74" t="s">
        <v>1001</v>
      </c>
      <c r="G1331" s="74" t="s">
        <v>1002</v>
      </c>
      <c r="H1331" s="74">
        <v>205</v>
      </c>
      <c r="I1331" s="74">
        <v>205</v>
      </c>
      <c r="J1331" s="74">
        <v>400</v>
      </c>
      <c r="K1331" s="74">
        <v>45</v>
      </c>
      <c r="L1331" s="74">
        <v>44</v>
      </c>
      <c r="M1331" s="74">
        <v>41</v>
      </c>
      <c r="N1331" s="74">
        <v>47</v>
      </c>
      <c r="O1331" s="74">
        <f>SUM(K1331,L1331,M1331,N1331)</f>
        <v>177</v>
      </c>
      <c r="P1331" s="74" t="s">
        <v>1420</v>
      </c>
      <c r="Q1331" s="74">
        <v>100</v>
      </c>
      <c r="R1331" s="74">
        <v>3</v>
      </c>
      <c r="S1331" s="74" t="s">
        <v>1012</v>
      </c>
      <c r="T1331" s="74">
        <v>1573</v>
      </c>
      <c r="U1331" s="74">
        <v>1588</v>
      </c>
      <c r="V1331" s="74">
        <v>1631</v>
      </c>
      <c r="W1331" s="74">
        <v>1615</v>
      </c>
      <c r="X1331" s="74">
        <v>5</v>
      </c>
      <c r="Y1331" s="74">
        <v>42</v>
      </c>
      <c r="Z1331" s="74" t="s">
        <v>1004</v>
      </c>
      <c r="AA1331" s="74" t="s">
        <v>1005</v>
      </c>
      <c r="AB1331" s="74" t="s">
        <v>1006</v>
      </c>
      <c r="AC1331" s="74" t="s">
        <v>1007</v>
      </c>
      <c r="AD1331" s="74" t="s">
        <v>1023</v>
      </c>
      <c r="AE1331" s="74" t="s">
        <v>1009</v>
      </c>
      <c r="AF1331" s="74">
        <v>7</v>
      </c>
      <c r="AG1331" s="74" t="s">
        <v>1005</v>
      </c>
      <c r="AH1331" s="74">
        <v>0</v>
      </c>
      <c r="AI1331" s="104">
        <v>0</v>
      </c>
    </row>
    <row r="1332" spans="1:35">
      <c r="A1332" s="95">
        <v>466</v>
      </c>
      <c r="B1332" s="74" t="s">
        <v>22</v>
      </c>
      <c r="C1332" s="74" t="s">
        <v>1494</v>
      </c>
      <c r="D1332" s="74" t="s">
        <v>1494</v>
      </c>
      <c r="E1332" s="74" t="str">
        <f>HYPERLINK("[映雪.xlsx]类型!B28",'类型（5）'!$C$28)</f>
        <v>战法师</v>
      </c>
      <c r="F1332" s="74" t="s">
        <v>1001</v>
      </c>
      <c r="G1332" s="74" t="s">
        <v>1002</v>
      </c>
      <c r="H1332" s="74">
        <v>193</v>
      </c>
      <c r="I1332" s="74">
        <v>193</v>
      </c>
      <c r="J1332" s="74">
        <v>196</v>
      </c>
      <c r="K1332" s="74">
        <v>45</v>
      </c>
      <c r="L1332" s="74">
        <v>66</v>
      </c>
      <c r="M1332" s="74">
        <v>43</v>
      </c>
      <c r="N1332" s="74">
        <v>37</v>
      </c>
      <c r="O1332" s="74">
        <f>SUM(K1332,L1332,M1332,N1332)</f>
        <v>191</v>
      </c>
      <c r="P1332" s="74" t="s">
        <v>1091</v>
      </c>
      <c r="Q1332" s="74">
        <v>100</v>
      </c>
      <c r="R1332" s="74">
        <v>1</v>
      </c>
      <c r="S1332" s="74" t="s">
        <v>1012</v>
      </c>
      <c r="T1332" s="74">
        <v>1504</v>
      </c>
      <c r="U1332" s="74">
        <v>1519</v>
      </c>
      <c r="V1332" s="74">
        <v>1565</v>
      </c>
      <c r="W1332" s="74">
        <v>1615</v>
      </c>
      <c r="X1332" s="74">
        <v>44</v>
      </c>
      <c r="Y1332" s="74">
        <v>20</v>
      </c>
      <c r="Z1332" s="74" t="s">
        <v>1004</v>
      </c>
      <c r="AA1332" s="74" t="s">
        <v>1004</v>
      </c>
      <c r="AB1332" s="74" t="s">
        <v>1006</v>
      </c>
      <c r="AC1332" s="74" t="s">
        <v>1007</v>
      </c>
      <c r="AD1332" s="74" t="s">
        <v>1023</v>
      </c>
      <c r="AE1332" s="74" t="s">
        <v>1013</v>
      </c>
      <c r="AF1332" s="74">
        <v>6</v>
      </c>
      <c r="AG1332" s="74" t="s">
        <v>1005</v>
      </c>
      <c r="AH1332" s="74">
        <v>0</v>
      </c>
      <c r="AI1332" s="104">
        <v>53</v>
      </c>
    </row>
    <row r="1333" spans="1:35">
      <c r="A1333" s="95">
        <v>520</v>
      </c>
      <c r="B1333" s="74" t="s">
        <v>44</v>
      </c>
      <c r="C1333" s="74" t="s">
        <v>1541</v>
      </c>
      <c r="D1333" s="74" t="s">
        <v>1541</v>
      </c>
      <c r="E1333" s="74" t="str">
        <f>HYPERLINK("[映雪.xlsx]类型!B12",'类型（5）'!$C$12)</f>
        <v>吸血鬼</v>
      </c>
      <c r="F1333" s="74" t="s">
        <v>1001</v>
      </c>
      <c r="G1333" s="74" t="s">
        <v>1002</v>
      </c>
      <c r="H1333" s="74">
        <v>225</v>
      </c>
      <c r="I1333" s="74">
        <v>225</v>
      </c>
      <c r="J1333" s="74">
        <v>146</v>
      </c>
      <c r="K1333" s="74">
        <v>45</v>
      </c>
      <c r="L1333" s="74">
        <v>73</v>
      </c>
      <c r="M1333" s="74">
        <v>63</v>
      </c>
      <c r="N1333" s="74">
        <v>32</v>
      </c>
      <c r="O1333" s="74">
        <f>SUM(K1333,L1333,M1333,N1333)</f>
        <v>213</v>
      </c>
      <c r="P1333" s="74" t="s">
        <v>1069</v>
      </c>
      <c r="Q1333" s="74">
        <v>100</v>
      </c>
      <c r="R1333" s="74">
        <v>1</v>
      </c>
      <c r="S1333" s="74" t="s">
        <v>1012</v>
      </c>
      <c r="T1333" s="74">
        <v>1493</v>
      </c>
      <c r="U1333" s="74">
        <v>1508</v>
      </c>
      <c r="V1333" s="74">
        <v>1568</v>
      </c>
      <c r="W1333" s="74">
        <v>1615</v>
      </c>
      <c r="X1333" s="74">
        <v>16</v>
      </c>
      <c r="Y1333" s="74">
        <v>45</v>
      </c>
      <c r="Z1333" s="74" t="s">
        <v>1004</v>
      </c>
      <c r="AA1333" s="74" t="s">
        <v>1004</v>
      </c>
      <c r="AB1333" s="74" t="s">
        <v>1006</v>
      </c>
      <c r="AC1333" s="74" t="s">
        <v>1007</v>
      </c>
      <c r="AD1333" s="74" t="s">
        <v>1008</v>
      </c>
      <c r="AE1333" s="74" t="s">
        <v>1013</v>
      </c>
      <c r="AF1333" s="74">
        <v>11</v>
      </c>
      <c r="AG1333" s="74" t="s">
        <v>1004</v>
      </c>
      <c r="AH1333" s="74">
        <v>0</v>
      </c>
      <c r="AI1333" s="104">
        <v>0</v>
      </c>
    </row>
    <row r="1334" spans="1:35">
      <c r="A1334" s="95">
        <v>652</v>
      </c>
      <c r="B1334" s="74" t="s">
        <v>38</v>
      </c>
      <c r="C1334" s="74" t="s">
        <v>1657</v>
      </c>
      <c r="D1334" s="74" t="s">
        <v>1657</v>
      </c>
      <c r="E1334" s="74" t="str">
        <f>HYPERLINK("[映雪.xlsx]类型!B12",'类型（5）'!$C$12)</f>
        <v>吸血鬼</v>
      </c>
      <c r="F1334" s="74" t="s">
        <v>1001</v>
      </c>
      <c r="G1334" s="74" t="s">
        <v>1002</v>
      </c>
      <c r="H1334" s="74">
        <v>191</v>
      </c>
      <c r="I1334" s="74">
        <v>191</v>
      </c>
      <c r="J1334" s="74">
        <v>44</v>
      </c>
      <c r="K1334" s="74">
        <v>45</v>
      </c>
      <c r="L1334" s="74">
        <v>39</v>
      </c>
      <c r="M1334" s="74">
        <v>51</v>
      </c>
      <c r="N1334" s="74">
        <v>65</v>
      </c>
      <c r="O1334" s="74">
        <f>SUM(K1334,L1334,M1334,N1334)</f>
        <v>200</v>
      </c>
      <c r="P1334" s="74" t="s">
        <v>1060</v>
      </c>
      <c r="Q1334" s="74">
        <v>100</v>
      </c>
      <c r="R1334" s="74">
        <v>1</v>
      </c>
      <c r="S1334" s="74" t="s">
        <v>1012</v>
      </c>
      <c r="T1334" s="74">
        <v>1541</v>
      </c>
      <c r="U1334" s="74">
        <v>1556</v>
      </c>
      <c r="V1334" s="74">
        <v>1580</v>
      </c>
      <c r="W1334" s="74">
        <v>1615</v>
      </c>
      <c r="X1334" s="74">
        <v>51</v>
      </c>
      <c r="Y1334" s="74">
        <v>48</v>
      </c>
      <c r="Z1334" s="74" t="s">
        <v>1004</v>
      </c>
      <c r="AA1334" s="74" t="s">
        <v>1004</v>
      </c>
      <c r="AB1334" s="74" t="s">
        <v>1345</v>
      </c>
      <c r="AC1334" s="74" t="s">
        <v>1007</v>
      </c>
      <c r="AD1334" s="74" t="s">
        <v>1023</v>
      </c>
      <c r="AE1334" s="74" t="s">
        <v>1027</v>
      </c>
      <c r="AF1334" s="74">
        <v>3</v>
      </c>
      <c r="AG1334" s="74" t="s">
        <v>1004</v>
      </c>
      <c r="AH1334" s="74">
        <v>0</v>
      </c>
      <c r="AI1334" s="104">
        <v>0</v>
      </c>
    </row>
    <row r="1335" spans="1:35">
      <c r="A1335" s="95">
        <v>828</v>
      </c>
      <c r="B1335" s="74" t="s">
        <v>46</v>
      </c>
      <c r="C1335" s="74" t="s">
        <v>1813</v>
      </c>
      <c r="D1335" s="74" t="s">
        <v>1813</v>
      </c>
      <c r="E1335" s="96" t="str">
        <f>HYPERLINK("[映雪.xlsx]类型!B10",'类型（5）'!$C$10)</f>
        <v>学者</v>
      </c>
      <c r="F1335" s="74" t="s">
        <v>1001</v>
      </c>
      <c r="G1335" s="74" t="s">
        <v>1002</v>
      </c>
      <c r="H1335" s="74">
        <v>768</v>
      </c>
      <c r="I1335" s="74">
        <v>768</v>
      </c>
      <c r="J1335" s="74">
        <v>110</v>
      </c>
      <c r="K1335" s="74">
        <v>45</v>
      </c>
      <c r="L1335" s="74">
        <v>17</v>
      </c>
      <c r="M1335" s="74">
        <v>80</v>
      </c>
      <c r="N1335" s="74">
        <v>66</v>
      </c>
      <c r="O1335" s="74">
        <f>SUM(K1335,L1335,M1335,N1335)</f>
        <v>208</v>
      </c>
      <c r="P1335" s="74" t="s">
        <v>1079</v>
      </c>
      <c r="Q1335" s="74">
        <v>100</v>
      </c>
      <c r="R1335" s="74">
        <v>1</v>
      </c>
      <c r="S1335" s="74" t="s">
        <v>1012</v>
      </c>
      <c r="T1335" s="74">
        <v>1538</v>
      </c>
      <c r="U1335" s="74">
        <v>1553</v>
      </c>
      <c r="V1335" s="74">
        <v>1587</v>
      </c>
      <c r="W1335" s="74">
        <v>1615</v>
      </c>
      <c r="X1335" s="74">
        <v>54</v>
      </c>
      <c r="Y1335" s="74">
        <v>36</v>
      </c>
      <c r="Z1335" s="74" t="s">
        <v>1004</v>
      </c>
      <c r="AA1335" s="74" t="s">
        <v>1004</v>
      </c>
      <c r="AB1335" s="74" t="s">
        <v>1006</v>
      </c>
      <c r="AC1335" s="74" t="s">
        <v>1062</v>
      </c>
      <c r="AD1335" s="74" t="s">
        <v>1008</v>
      </c>
      <c r="AE1335" s="74" t="s">
        <v>1009</v>
      </c>
      <c r="AF1335" s="74">
        <v>7</v>
      </c>
      <c r="AG1335" s="74" t="s">
        <v>1005</v>
      </c>
      <c r="AH1335" s="74">
        <v>0</v>
      </c>
      <c r="AI1335" s="104">
        <v>0</v>
      </c>
    </row>
    <row r="1336" spans="1:35">
      <c r="A1336" s="95">
        <v>893</v>
      </c>
      <c r="B1336" s="74" t="s">
        <v>104</v>
      </c>
      <c r="C1336" s="74" t="s">
        <v>1870</v>
      </c>
      <c r="D1336" s="74" t="s">
        <v>1870</v>
      </c>
      <c r="E1336" s="96" t="str">
        <f>HYPERLINK("[映雪.xlsx]类型!B21",'类型（5）'!$C$21)</f>
        <v>游魂</v>
      </c>
      <c r="F1336" s="74" t="s">
        <v>1001</v>
      </c>
      <c r="G1336" s="74" t="s">
        <v>1002</v>
      </c>
      <c r="H1336" s="74">
        <v>699</v>
      </c>
      <c r="I1336" s="74">
        <v>699</v>
      </c>
      <c r="J1336" s="74">
        <v>536</v>
      </c>
      <c r="K1336" s="74">
        <v>45</v>
      </c>
      <c r="L1336" s="74">
        <v>30</v>
      </c>
      <c r="M1336" s="74">
        <v>35</v>
      </c>
      <c r="N1336" s="74">
        <v>21</v>
      </c>
      <c r="O1336" s="74">
        <f>SUM(K1336,L1336,M1336,N1336)</f>
        <v>131</v>
      </c>
      <c r="P1336" s="74" t="s">
        <v>1019</v>
      </c>
      <c r="Q1336" s="74">
        <v>100</v>
      </c>
      <c r="R1336" s="74">
        <v>1</v>
      </c>
      <c r="S1336" s="74" t="s">
        <v>1012</v>
      </c>
      <c r="T1336" s="74">
        <v>1548</v>
      </c>
      <c r="U1336" s="74">
        <v>1557</v>
      </c>
      <c r="V1336" s="74">
        <v>1596</v>
      </c>
      <c r="W1336" s="74">
        <v>1615</v>
      </c>
      <c r="X1336" s="74">
        <v>34</v>
      </c>
      <c r="Y1336" s="74">
        <v>48</v>
      </c>
      <c r="Z1336" s="74" t="s">
        <v>1004</v>
      </c>
      <c r="AA1336" s="74" t="s">
        <v>1005</v>
      </c>
      <c r="AB1336" s="74" t="s">
        <v>1006</v>
      </c>
      <c r="AC1336" s="74" t="s">
        <v>1007</v>
      </c>
      <c r="AD1336" s="74" t="s">
        <v>1023</v>
      </c>
      <c r="AE1336" s="74" t="s">
        <v>1013</v>
      </c>
      <c r="AF1336" s="74">
        <v>6</v>
      </c>
      <c r="AG1336" s="74" t="s">
        <v>1004</v>
      </c>
      <c r="AH1336" s="74">
        <v>0</v>
      </c>
      <c r="AI1336" s="104">
        <v>0</v>
      </c>
    </row>
    <row r="1337" spans="1:35">
      <c r="A1337" s="95">
        <v>1040</v>
      </c>
      <c r="B1337" s="74" t="s">
        <v>52</v>
      </c>
      <c r="C1337" s="74" t="s">
        <v>2002</v>
      </c>
      <c r="D1337" s="74" t="s">
        <v>2002</v>
      </c>
      <c r="E1337" s="74" t="str">
        <f>HYPERLINK("[映雪.xlsx]类型!B7",'类型（5）'!$C$7)</f>
        <v>武勇全能</v>
      </c>
      <c r="F1337" s="74" t="s">
        <v>1001</v>
      </c>
      <c r="G1337" s="74" t="s">
        <v>1002</v>
      </c>
      <c r="H1337" s="74">
        <v>1040</v>
      </c>
      <c r="I1337" s="74">
        <v>1040</v>
      </c>
      <c r="J1337" s="74">
        <v>106</v>
      </c>
      <c r="K1337" s="74">
        <v>45</v>
      </c>
      <c r="L1337" s="74">
        <v>74</v>
      </c>
      <c r="M1337" s="74">
        <v>36</v>
      </c>
      <c r="N1337" s="74">
        <v>30</v>
      </c>
      <c r="O1337" s="74">
        <f>SUM(K1337,L1337,M1337,N1337)</f>
        <v>185</v>
      </c>
      <c r="P1337" s="74" t="s">
        <v>1051</v>
      </c>
      <c r="Q1337" s="74">
        <v>100</v>
      </c>
      <c r="R1337" s="74">
        <v>1</v>
      </c>
      <c r="S1337" s="74" t="s">
        <v>1012</v>
      </c>
      <c r="T1337" s="74">
        <v>1553</v>
      </c>
      <c r="U1337" s="74">
        <v>1568</v>
      </c>
      <c r="V1337" s="74">
        <v>1606</v>
      </c>
      <c r="W1337" s="74">
        <v>1615</v>
      </c>
      <c r="X1337" s="74">
        <v>68</v>
      </c>
      <c r="Y1337" s="74">
        <v>50</v>
      </c>
      <c r="Z1337" s="74" t="s">
        <v>1004</v>
      </c>
      <c r="AA1337" s="74" t="s">
        <v>1005</v>
      </c>
      <c r="AB1337" s="74" t="s">
        <v>1006</v>
      </c>
      <c r="AC1337" s="74" t="s">
        <v>1007</v>
      </c>
      <c r="AD1337" s="74" t="s">
        <v>1008</v>
      </c>
      <c r="AE1337" s="74" t="s">
        <v>1009</v>
      </c>
      <c r="AF1337" s="74">
        <v>12</v>
      </c>
      <c r="AG1337" s="74" t="s">
        <v>1005</v>
      </c>
      <c r="AH1337" s="74">
        <v>0</v>
      </c>
      <c r="AI1337" s="104">
        <v>0</v>
      </c>
    </row>
    <row r="1338" spans="1:35">
      <c r="A1338" s="95">
        <v>1047</v>
      </c>
      <c r="B1338" s="74" t="s">
        <v>96</v>
      </c>
      <c r="C1338" s="74" t="s">
        <v>96</v>
      </c>
      <c r="D1338" s="74" t="s">
        <v>96</v>
      </c>
      <c r="E1338" s="99" t="str">
        <f>HYPERLINK("[映雪.xlsx]类型!B44",'类型（5）'!$C$44)</f>
        <v>白箱</v>
      </c>
      <c r="F1338" s="74" t="s">
        <v>1001</v>
      </c>
      <c r="G1338" s="74" t="s">
        <v>1002</v>
      </c>
      <c r="H1338" s="74">
        <v>1047</v>
      </c>
      <c r="I1338" s="74">
        <v>1047</v>
      </c>
      <c r="J1338" s="74">
        <v>166</v>
      </c>
      <c r="K1338" s="74">
        <v>45</v>
      </c>
      <c r="L1338" s="74">
        <v>62</v>
      </c>
      <c r="M1338" s="74">
        <v>91</v>
      </c>
      <c r="N1338" s="74">
        <v>80</v>
      </c>
      <c r="O1338" s="74">
        <f>SUM(K1338,L1338,M1338,N1338)</f>
        <v>278</v>
      </c>
      <c r="P1338" s="74" t="s">
        <v>1362</v>
      </c>
      <c r="Q1338" s="74">
        <v>17916</v>
      </c>
      <c r="R1338" s="74">
        <v>5</v>
      </c>
      <c r="S1338" s="74" t="s">
        <v>4</v>
      </c>
      <c r="T1338" s="74">
        <v>1560</v>
      </c>
      <c r="U1338" s="74">
        <v>1575</v>
      </c>
      <c r="V1338" s="74">
        <v>1601</v>
      </c>
      <c r="W1338" s="74">
        <v>1615</v>
      </c>
      <c r="X1338" s="74">
        <v>33</v>
      </c>
      <c r="Y1338" s="74">
        <v>10</v>
      </c>
      <c r="Z1338" s="74" t="s">
        <v>1004</v>
      </c>
      <c r="AA1338" s="74" t="s">
        <v>1005</v>
      </c>
      <c r="AB1338" s="74" t="s">
        <v>1006</v>
      </c>
      <c r="AC1338" s="74" t="s">
        <v>1007</v>
      </c>
      <c r="AD1338" s="74" t="s">
        <v>1162</v>
      </c>
      <c r="AE1338" s="74" t="s">
        <v>1020</v>
      </c>
      <c r="AF1338" s="74">
        <v>6</v>
      </c>
      <c r="AG1338" s="74" t="s">
        <v>1004</v>
      </c>
      <c r="AH1338" s="74">
        <v>0</v>
      </c>
      <c r="AI1338" s="104">
        <v>0</v>
      </c>
    </row>
    <row r="1339" spans="1:35">
      <c r="A1339" s="95">
        <v>1244</v>
      </c>
      <c r="B1339" s="74" t="s">
        <v>42</v>
      </c>
      <c r="C1339" s="74" t="s">
        <v>2185</v>
      </c>
      <c r="D1339" s="74" t="s">
        <v>2185</v>
      </c>
      <c r="E1339" s="99" t="str">
        <f>HYPERLINK("[映雪.xlsx]类型!B18",'类型（5）'!$C$18)</f>
        <v>科学家</v>
      </c>
      <c r="F1339" s="74" t="s">
        <v>1001</v>
      </c>
      <c r="G1339" s="74" t="s">
        <v>1002</v>
      </c>
      <c r="H1339" s="74">
        <v>1175</v>
      </c>
      <c r="I1339" s="74">
        <v>1175</v>
      </c>
      <c r="J1339" s="74">
        <v>172</v>
      </c>
      <c r="K1339" s="74">
        <v>45</v>
      </c>
      <c r="L1339" s="74">
        <v>69</v>
      </c>
      <c r="M1339" s="74">
        <v>58</v>
      </c>
      <c r="N1339" s="74">
        <v>55</v>
      </c>
      <c r="O1339" s="74">
        <f>SUM(K1339,L1339,M1339,N1339)</f>
        <v>227</v>
      </c>
      <c r="P1339" s="74" t="s">
        <v>1082</v>
      </c>
      <c r="Q1339" s="74">
        <v>100</v>
      </c>
      <c r="R1339" s="74">
        <v>1</v>
      </c>
      <c r="S1339" s="74" t="s">
        <v>1012</v>
      </c>
      <c r="T1339" s="74">
        <v>1505</v>
      </c>
      <c r="U1339" s="74">
        <v>1520</v>
      </c>
      <c r="V1339" s="74">
        <v>1554</v>
      </c>
      <c r="W1339" s="74">
        <v>1615</v>
      </c>
      <c r="X1339" s="74">
        <v>38</v>
      </c>
      <c r="Y1339" s="74">
        <v>18</v>
      </c>
      <c r="Z1339" s="74" t="s">
        <v>1004</v>
      </c>
      <c r="AA1339" s="74" t="s">
        <v>1004</v>
      </c>
      <c r="AB1339" s="74" t="s">
        <v>1006</v>
      </c>
      <c r="AC1339" s="74" t="s">
        <v>1007</v>
      </c>
      <c r="AD1339" s="74" t="s">
        <v>1023</v>
      </c>
      <c r="AE1339" s="74" t="s">
        <v>1009</v>
      </c>
      <c r="AF1339" s="74">
        <v>8</v>
      </c>
      <c r="AG1339" s="74" t="s">
        <v>1005</v>
      </c>
      <c r="AH1339" s="74">
        <v>0</v>
      </c>
      <c r="AI1339" s="104">
        <v>0</v>
      </c>
    </row>
    <row r="1340" spans="1:35">
      <c r="A1340" s="95">
        <v>1299</v>
      </c>
      <c r="B1340" s="74" t="s">
        <v>58</v>
      </c>
      <c r="C1340" s="74" t="s">
        <v>2232</v>
      </c>
      <c r="D1340" s="74" t="s">
        <v>2232</v>
      </c>
      <c r="E1340" s="74" t="str">
        <f>HYPERLINK("[映雪.xlsx]类型!B32",'类型（5）'!$C$32)</f>
        <v>魔法少女</v>
      </c>
      <c r="F1340" s="74" t="s">
        <v>1001</v>
      </c>
      <c r="G1340" s="74" t="s">
        <v>1002</v>
      </c>
      <c r="H1340" s="74">
        <v>1400</v>
      </c>
      <c r="I1340" s="74">
        <v>1400</v>
      </c>
      <c r="J1340" s="74">
        <v>34</v>
      </c>
      <c r="K1340" s="74">
        <v>45</v>
      </c>
      <c r="L1340" s="74">
        <v>64</v>
      </c>
      <c r="M1340" s="74">
        <v>81</v>
      </c>
      <c r="N1340" s="74">
        <v>57</v>
      </c>
      <c r="O1340" s="74">
        <f>SUM(K1340,L1340,M1340,N1340)</f>
        <v>247</v>
      </c>
      <c r="P1340" s="74" t="s">
        <v>1026</v>
      </c>
      <c r="Q1340" s="74">
        <v>100</v>
      </c>
      <c r="R1340" s="74">
        <v>1</v>
      </c>
      <c r="S1340" s="74" t="s">
        <v>1012</v>
      </c>
      <c r="T1340" s="74">
        <v>1496</v>
      </c>
      <c r="U1340" s="74">
        <v>1511</v>
      </c>
      <c r="V1340" s="74">
        <v>1562</v>
      </c>
      <c r="W1340" s="74">
        <v>1615</v>
      </c>
      <c r="X1340" s="74">
        <v>0</v>
      </c>
      <c r="Y1340" s="74">
        <v>84</v>
      </c>
      <c r="Z1340" s="74" t="s">
        <v>1004</v>
      </c>
      <c r="AA1340" s="74" t="s">
        <v>1005</v>
      </c>
      <c r="AB1340" s="74" t="s">
        <v>1006</v>
      </c>
      <c r="AC1340" s="74" t="s">
        <v>1007</v>
      </c>
      <c r="AD1340" s="74" t="s">
        <v>1016</v>
      </c>
      <c r="AE1340" s="74" t="s">
        <v>1013</v>
      </c>
      <c r="AF1340" s="74">
        <v>6</v>
      </c>
      <c r="AG1340" s="74" t="s">
        <v>1005</v>
      </c>
      <c r="AH1340" s="74">
        <v>0</v>
      </c>
      <c r="AI1340" s="104">
        <v>0</v>
      </c>
    </row>
    <row r="1341" spans="1:35">
      <c r="A1341" s="95">
        <v>1339</v>
      </c>
      <c r="B1341" s="74" t="s">
        <v>150</v>
      </c>
      <c r="C1341" s="74" t="s">
        <v>2267</v>
      </c>
      <c r="D1341" s="74" t="s">
        <v>2267</v>
      </c>
      <c r="E1341" s="96" t="str">
        <f>HYPERLINK("[映雪.xlsx]类型!B10",'类型（5）'!$C$10)</f>
        <v>学者</v>
      </c>
      <c r="F1341" s="74" t="s">
        <v>1001</v>
      </c>
      <c r="G1341" s="74" t="s">
        <v>1002</v>
      </c>
      <c r="H1341" s="74">
        <v>1433</v>
      </c>
      <c r="I1341" s="74">
        <v>1433</v>
      </c>
      <c r="J1341" s="74">
        <v>456</v>
      </c>
      <c r="K1341" s="74">
        <v>45</v>
      </c>
      <c r="L1341" s="74">
        <v>46</v>
      </c>
      <c r="M1341" s="74">
        <v>66</v>
      </c>
      <c r="N1341" s="74">
        <v>69</v>
      </c>
      <c r="O1341" s="74">
        <f>SUM(K1341,L1341,M1341,N1341)</f>
        <v>226</v>
      </c>
      <c r="P1341" s="74" t="s">
        <v>1087</v>
      </c>
      <c r="Q1341" s="74">
        <v>100</v>
      </c>
      <c r="R1341" s="74">
        <v>1</v>
      </c>
      <c r="S1341" s="74" t="s">
        <v>1012</v>
      </c>
      <c r="T1341" s="74">
        <v>1556</v>
      </c>
      <c r="U1341" s="74">
        <v>1570</v>
      </c>
      <c r="V1341" s="74">
        <v>1598</v>
      </c>
      <c r="W1341" s="74">
        <v>1615</v>
      </c>
      <c r="X1341" s="74">
        <v>0</v>
      </c>
      <c r="Y1341" s="74">
        <v>60</v>
      </c>
      <c r="Z1341" s="74" t="s">
        <v>1004</v>
      </c>
      <c r="AA1341" s="74" t="s">
        <v>1005</v>
      </c>
      <c r="AB1341" s="74" t="s">
        <v>1006</v>
      </c>
      <c r="AC1341" s="74" t="s">
        <v>1007</v>
      </c>
      <c r="AD1341" s="74" t="s">
        <v>1023</v>
      </c>
      <c r="AE1341" s="74" t="s">
        <v>1020</v>
      </c>
      <c r="AF1341" s="74">
        <v>2</v>
      </c>
      <c r="AG1341" s="74" t="s">
        <v>1004</v>
      </c>
      <c r="AH1341" s="74">
        <v>0</v>
      </c>
      <c r="AI1341" s="104">
        <v>0</v>
      </c>
    </row>
    <row r="1342" spans="1:35">
      <c r="A1342" s="95">
        <v>1423</v>
      </c>
      <c r="B1342" s="74" t="s">
        <v>54</v>
      </c>
      <c r="C1342" s="74" t="s">
        <v>2339</v>
      </c>
      <c r="D1342" s="74" t="s">
        <v>2339</v>
      </c>
      <c r="E1342" s="74" t="str">
        <f>HYPERLINK("[映雪.xlsx]类型!B4",'类型（5）'!$C$4)</f>
        <v>智慧强化</v>
      </c>
      <c r="F1342" s="74" t="s">
        <v>1001</v>
      </c>
      <c r="G1342" s="74" t="s">
        <v>1002</v>
      </c>
      <c r="H1342" s="74">
        <v>1497</v>
      </c>
      <c r="I1342" s="74">
        <v>1497</v>
      </c>
      <c r="J1342" s="74">
        <v>121</v>
      </c>
      <c r="K1342" s="74">
        <v>45</v>
      </c>
      <c r="L1342" s="74">
        <v>71</v>
      </c>
      <c r="M1342" s="74">
        <v>59</v>
      </c>
      <c r="N1342" s="74">
        <v>62</v>
      </c>
      <c r="O1342" s="74">
        <f>SUM(K1342,L1342,M1342,N1342)</f>
        <v>237</v>
      </c>
      <c r="P1342" s="74" t="s">
        <v>1031</v>
      </c>
      <c r="Q1342" s="74">
        <v>100</v>
      </c>
      <c r="R1342" s="74">
        <v>1</v>
      </c>
      <c r="S1342" s="74" t="s">
        <v>1012</v>
      </c>
      <c r="T1342" s="74">
        <v>1554</v>
      </c>
      <c r="U1342" s="74">
        <v>1562</v>
      </c>
      <c r="V1342" s="74">
        <v>1611</v>
      </c>
      <c r="W1342" s="74">
        <v>1615</v>
      </c>
      <c r="X1342" s="74">
        <v>0</v>
      </c>
      <c r="Y1342" s="74">
        <v>27</v>
      </c>
      <c r="Z1342" s="74" t="s">
        <v>1004</v>
      </c>
      <c r="AA1342" s="74" t="s">
        <v>1005</v>
      </c>
      <c r="AB1342" s="74" t="s">
        <v>1006</v>
      </c>
      <c r="AC1342" s="74" t="s">
        <v>1007</v>
      </c>
      <c r="AD1342" s="74" t="s">
        <v>1008</v>
      </c>
      <c r="AE1342" s="74" t="s">
        <v>1009</v>
      </c>
      <c r="AF1342" s="74">
        <v>5</v>
      </c>
      <c r="AG1342" s="74" t="s">
        <v>1004</v>
      </c>
      <c r="AH1342" s="74">
        <v>0</v>
      </c>
      <c r="AI1342" s="104">
        <v>0</v>
      </c>
    </row>
    <row r="1343" spans="1:35">
      <c r="A1343" s="95">
        <v>1541</v>
      </c>
      <c r="B1343" s="74" t="s">
        <v>82</v>
      </c>
      <c r="C1343" s="74" t="s">
        <v>2440</v>
      </c>
      <c r="D1343" s="74" t="s">
        <v>2440</v>
      </c>
      <c r="E1343" s="74" t="str">
        <f>HYPERLINK("[映雪.xlsx]类型!B6",'类型（5）'!$C$6)</f>
        <v>统御全能</v>
      </c>
      <c r="F1343" s="74" t="s">
        <v>1001</v>
      </c>
      <c r="G1343" s="74" t="s">
        <v>1002</v>
      </c>
      <c r="H1343" s="74">
        <v>1607</v>
      </c>
      <c r="I1343" s="74">
        <v>1607</v>
      </c>
      <c r="J1343" s="74">
        <v>542</v>
      </c>
      <c r="K1343" s="74">
        <v>45</v>
      </c>
      <c r="L1343" s="74">
        <v>36</v>
      </c>
      <c r="M1343" s="74">
        <v>30</v>
      </c>
      <c r="N1343" s="74">
        <v>53</v>
      </c>
      <c r="O1343" s="74">
        <f>SUM(K1343,L1343,M1343,N1343)</f>
        <v>164</v>
      </c>
      <c r="P1343" s="74" t="s">
        <v>1060</v>
      </c>
      <c r="Q1343" s="74">
        <v>100</v>
      </c>
      <c r="R1343" s="74">
        <v>1</v>
      </c>
      <c r="S1343" s="74" t="s">
        <v>1012</v>
      </c>
      <c r="T1343" s="74">
        <v>1574</v>
      </c>
      <c r="U1343" s="74">
        <v>1589</v>
      </c>
      <c r="V1343" s="74">
        <v>1658</v>
      </c>
      <c r="W1343" s="74">
        <v>1615</v>
      </c>
      <c r="X1343" s="74">
        <v>0</v>
      </c>
      <c r="Y1343" s="74">
        <v>55</v>
      </c>
      <c r="Z1343" s="74" t="s">
        <v>1004</v>
      </c>
      <c r="AA1343" s="74" t="s">
        <v>1004</v>
      </c>
      <c r="AB1343" s="74" t="s">
        <v>1006</v>
      </c>
      <c r="AC1343" s="74" t="s">
        <v>1007</v>
      </c>
      <c r="AD1343" s="74" t="s">
        <v>1023</v>
      </c>
      <c r="AE1343" s="74" t="s">
        <v>1013</v>
      </c>
      <c r="AF1343" s="74">
        <v>12</v>
      </c>
      <c r="AG1343" s="74" t="s">
        <v>1004</v>
      </c>
      <c r="AH1343" s="74">
        <v>0</v>
      </c>
      <c r="AI1343" s="104">
        <v>0</v>
      </c>
    </row>
    <row r="1344" spans="1:35">
      <c r="A1344" s="95">
        <v>1619</v>
      </c>
      <c r="B1344" s="74" t="s">
        <v>34</v>
      </c>
      <c r="C1344" s="74" t="s">
        <v>2507</v>
      </c>
      <c r="D1344" s="74" t="s">
        <v>2507</v>
      </c>
      <c r="E1344" s="74" t="str">
        <f>HYPERLINK("[映雪.xlsx]类型!B22",'类型（5）'!$C$22)</f>
        <v>傲娇</v>
      </c>
      <c r="F1344" s="74" t="s">
        <v>1001</v>
      </c>
      <c r="G1344" s="74" t="s">
        <v>1002</v>
      </c>
      <c r="H1344" s="74">
        <v>1150</v>
      </c>
      <c r="I1344" s="74">
        <v>1150</v>
      </c>
      <c r="J1344" s="74">
        <v>46</v>
      </c>
      <c r="K1344" s="74">
        <v>45</v>
      </c>
      <c r="L1344" s="74">
        <v>42</v>
      </c>
      <c r="M1344" s="74">
        <v>81</v>
      </c>
      <c r="N1344" s="74">
        <v>43</v>
      </c>
      <c r="O1344" s="74">
        <f>SUM(K1344,L1344,M1344,N1344)</f>
        <v>211</v>
      </c>
      <c r="P1344" s="74" t="s">
        <v>1022</v>
      </c>
      <c r="Q1344" s="74">
        <v>100</v>
      </c>
      <c r="R1344" s="74">
        <v>1</v>
      </c>
      <c r="S1344" s="74" t="s">
        <v>1012</v>
      </c>
      <c r="T1344" s="74">
        <v>1464</v>
      </c>
      <c r="U1344" s="74">
        <v>1479</v>
      </c>
      <c r="V1344" s="74">
        <v>1550</v>
      </c>
      <c r="W1344" s="74">
        <v>1615</v>
      </c>
      <c r="X1344" s="74">
        <v>0</v>
      </c>
      <c r="Y1344" s="74">
        <v>10</v>
      </c>
      <c r="Z1344" s="74" t="s">
        <v>1004</v>
      </c>
      <c r="AA1344" s="74" t="s">
        <v>1005</v>
      </c>
      <c r="AB1344" s="74" t="s">
        <v>1345</v>
      </c>
      <c r="AC1344" s="74" t="s">
        <v>1148</v>
      </c>
      <c r="AD1344" s="74" t="s">
        <v>1008</v>
      </c>
      <c r="AE1344" s="74" t="s">
        <v>1013</v>
      </c>
      <c r="AF1344" s="74">
        <v>12</v>
      </c>
      <c r="AG1344" s="74" t="s">
        <v>1004</v>
      </c>
      <c r="AH1344" s="74">
        <v>0</v>
      </c>
      <c r="AI1344" s="104">
        <v>0</v>
      </c>
    </row>
    <row r="1345" spans="1:35">
      <c r="A1345" s="95">
        <v>39</v>
      </c>
      <c r="B1345" s="74" t="s">
        <v>136</v>
      </c>
      <c r="C1345" s="74" t="s">
        <v>1084</v>
      </c>
      <c r="D1345" s="74" t="s">
        <v>1084</v>
      </c>
      <c r="E1345" s="99" t="str">
        <f>HYPERLINK("[映雪.xlsx]类型!B26",'类型（5）'!$C$26)</f>
        <v>剑豪</v>
      </c>
      <c r="F1345" s="74" t="s">
        <v>1001</v>
      </c>
      <c r="G1345" s="74" t="s">
        <v>1002</v>
      </c>
      <c r="H1345" s="74">
        <v>167</v>
      </c>
      <c r="I1345" s="74">
        <v>167</v>
      </c>
      <c r="J1345" s="74">
        <v>31</v>
      </c>
      <c r="K1345" s="74">
        <v>44</v>
      </c>
      <c r="L1345" s="74">
        <v>56</v>
      </c>
      <c r="M1345" s="74">
        <v>34</v>
      </c>
      <c r="N1345" s="74">
        <v>68</v>
      </c>
      <c r="O1345" s="74">
        <f>SUM(K1345,L1345,M1345,N1345)</f>
        <v>202</v>
      </c>
      <c r="P1345" s="74" t="s">
        <v>1085</v>
      </c>
      <c r="Q1345" s="74">
        <v>100</v>
      </c>
      <c r="R1345" s="74">
        <v>1</v>
      </c>
      <c r="S1345" s="74" t="s">
        <v>1012</v>
      </c>
      <c r="T1345" s="74">
        <v>1557</v>
      </c>
      <c r="U1345" s="74">
        <v>1572</v>
      </c>
      <c r="V1345" s="74">
        <v>1586</v>
      </c>
      <c r="W1345" s="74">
        <v>1615</v>
      </c>
      <c r="X1345" s="74">
        <v>76</v>
      </c>
      <c r="Y1345" s="74">
        <v>17</v>
      </c>
      <c r="Z1345" s="74" t="s">
        <v>1004</v>
      </c>
      <c r="AA1345" s="74" t="s">
        <v>1004</v>
      </c>
      <c r="AB1345" s="74" t="s">
        <v>1006</v>
      </c>
      <c r="AC1345" s="74" t="s">
        <v>1007</v>
      </c>
      <c r="AD1345" s="74" t="s">
        <v>1023</v>
      </c>
      <c r="AE1345" s="74" t="s">
        <v>1013</v>
      </c>
      <c r="AF1345" s="74">
        <v>6</v>
      </c>
      <c r="AG1345" s="74" t="s">
        <v>1005</v>
      </c>
      <c r="AH1345" s="74">
        <v>0</v>
      </c>
      <c r="AI1345" s="104">
        <v>0</v>
      </c>
    </row>
    <row r="1346" spans="1:35">
      <c r="A1346" s="95">
        <v>95</v>
      </c>
      <c r="B1346" s="74" t="s">
        <v>130</v>
      </c>
      <c r="C1346" s="74" t="s">
        <v>1136</v>
      </c>
      <c r="D1346" s="74" t="s">
        <v>1136</v>
      </c>
      <c r="E1346" s="96" t="str">
        <f>HYPERLINK("[映雪.xlsx]类型!B21",'类型（5）'!$C$21)</f>
        <v>游魂</v>
      </c>
      <c r="F1346" s="74" t="s">
        <v>1001</v>
      </c>
      <c r="G1346" s="74" t="s">
        <v>1002</v>
      </c>
      <c r="H1346" s="74">
        <v>784</v>
      </c>
      <c r="I1346" s="74">
        <v>784</v>
      </c>
      <c r="J1346" s="74">
        <v>320</v>
      </c>
      <c r="K1346" s="74">
        <v>44</v>
      </c>
      <c r="L1346" s="74">
        <v>43</v>
      </c>
      <c r="M1346" s="74">
        <v>45</v>
      </c>
      <c r="N1346" s="74">
        <v>49</v>
      </c>
      <c r="O1346" s="74">
        <f>SUM(K1346,L1346,M1346,N1346)</f>
        <v>181</v>
      </c>
      <c r="P1346" s="74" t="s">
        <v>1011</v>
      </c>
      <c r="Q1346" s="74">
        <v>100</v>
      </c>
      <c r="R1346" s="74">
        <v>1</v>
      </c>
      <c r="S1346" s="74" t="s">
        <v>1012</v>
      </c>
      <c r="T1346" s="74">
        <v>1523</v>
      </c>
      <c r="U1346" s="74">
        <v>1538</v>
      </c>
      <c r="V1346" s="74">
        <v>1562</v>
      </c>
      <c r="W1346" s="74">
        <v>1615</v>
      </c>
      <c r="X1346" s="74">
        <v>40</v>
      </c>
      <c r="Y1346" s="74">
        <v>57</v>
      </c>
      <c r="Z1346" s="74" t="s">
        <v>1004</v>
      </c>
      <c r="AA1346" s="74" t="s">
        <v>1004</v>
      </c>
      <c r="AB1346" s="74" t="s">
        <v>1006</v>
      </c>
      <c r="AC1346" s="74" t="s">
        <v>1007</v>
      </c>
      <c r="AD1346" s="74" t="s">
        <v>1023</v>
      </c>
      <c r="AE1346" s="74" t="s">
        <v>1013</v>
      </c>
      <c r="AF1346" s="74">
        <v>4</v>
      </c>
      <c r="AG1346" s="74" t="s">
        <v>1004</v>
      </c>
      <c r="AH1346" s="74">
        <v>0</v>
      </c>
      <c r="AI1346" s="104">
        <v>0</v>
      </c>
    </row>
    <row r="1347" spans="1:35">
      <c r="A1347" s="95">
        <v>101</v>
      </c>
      <c r="B1347" s="74" t="s">
        <v>92</v>
      </c>
      <c r="C1347" s="74" t="s">
        <v>1141</v>
      </c>
      <c r="D1347" s="74" t="s">
        <v>1141</v>
      </c>
      <c r="E1347" s="74" t="str">
        <f>HYPERLINK("[映雪.xlsx]类型!B3",'类型（5）'!$C$3)</f>
        <v>武勇强化</v>
      </c>
      <c r="F1347" s="74" t="s">
        <v>1001</v>
      </c>
      <c r="G1347" s="74" t="s">
        <v>1002</v>
      </c>
      <c r="H1347" s="74">
        <v>473</v>
      </c>
      <c r="I1347" s="74">
        <v>473</v>
      </c>
      <c r="J1347" s="74">
        <v>321</v>
      </c>
      <c r="K1347" s="74">
        <v>44</v>
      </c>
      <c r="L1347" s="74">
        <v>70</v>
      </c>
      <c r="M1347" s="74">
        <v>42</v>
      </c>
      <c r="N1347" s="74">
        <v>51</v>
      </c>
      <c r="O1347" s="74">
        <f>SUM(K1347,L1347,M1347,N1347)</f>
        <v>207</v>
      </c>
      <c r="P1347" s="74" t="s">
        <v>1074</v>
      </c>
      <c r="Q1347" s="74">
        <v>100</v>
      </c>
      <c r="R1347" s="74">
        <v>1</v>
      </c>
      <c r="S1347" s="74" t="s">
        <v>1012</v>
      </c>
      <c r="T1347" s="74">
        <v>1585</v>
      </c>
      <c r="U1347" s="74">
        <v>1600</v>
      </c>
      <c r="V1347" s="74">
        <v>1648</v>
      </c>
      <c r="W1347" s="74">
        <v>1615</v>
      </c>
      <c r="X1347" s="74">
        <v>39</v>
      </c>
      <c r="Y1347" s="74">
        <v>62</v>
      </c>
      <c r="Z1347" s="74" t="s">
        <v>1004</v>
      </c>
      <c r="AA1347" s="74" t="s">
        <v>1005</v>
      </c>
      <c r="AB1347" s="74" t="s">
        <v>1006</v>
      </c>
      <c r="AC1347" s="74" t="s">
        <v>1007</v>
      </c>
      <c r="AD1347" s="74" t="s">
        <v>1023</v>
      </c>
      <c r="AE1347" s="74" t="s">
        <v>1027</v>
      </c>
      <c r="AF1347" s="74">
        <v>7</v>
      </c>
      <c r="AG1347" s="74" t="s">
        <v>1004</v>
      </c>
      <c r="AH1347" s="74">
        <v>0</v>
      </c>
      <c r="AI1347" s="104">
        <v>0</v>
      </c>
    </row>
    <row r="1348" spans="1:35">
      <c r="A1348" s="95">
        <v>161</v>
      </c>
      <c r="B1348" s="74" t="s">
        <v>76</v>
      </c>
      <c r="C1348" s="74" t="s">
        <v>1205</v>
      </c>
      <c r="D1348" s="74" t="s">
        <v>1205</v>
      </c>
      <c r="E1348" s="96" t="str">
        <f>HYPERLINK("[映雪.xlsx]类型!B10",'类型（5）'!$C$10)</f>
        <v>学者</v>
      </c>
      <c r="F1348" s="74" t="s">
        <v>1001</v>
      </c>
      <c r="G1348" s="74" t="s">
        <v>1002</v>
      </c>
      <c r="H1348" s="74">
        <v>805</v>
      </c>
      <c r="I1348" s="74">
        <v>805</v>
      </c>
      <c r="J1348" s="74">
        <v>335</v>
      </c>
      <c r="K1348" s="74">
        <v>44</v>
      </c>
      <c r="L1348" s="74">
        <v>66</v>
      </c>
      <c r="M1348" s="74">
        <v>67</v>
      </c>
      <c r="N1348" s="74">
        <v>61</v>
      </c>
      <c r="O1348" s="74">
        <f>SUM(K1348,L1348,M1348,N1348)</f>
        <v>238</v>
      </c>
      <c r="P1348" s="74" t="s">
        <v>1033</v>
      </c>
      <c r="Q1348" s="74">
        <v>100</v>
      </c>
      <c r="R1348" s="74">
        <v>1</v>
      </c>
      <c r="S1348" s="74" t="s">
        <v>1012</v>
      </c>
      <c r="T1348" s="74">
        <v>1548</v>
      </c>
      <c r="U1348" s="74">
        <v>1563</v>
      </c>
      <c r="V1348" s="74">
        <v>1577</v>
      </c>
      <c r="W1348" s="74">
        <v>1615</v>
      </c>
      <c r="X1348" s="74">
        <v>21</v>
      </c>
      <c r="Y1348" s="74">
        <v>15</v>
      </c>
      <c r="Z1348" s="74" t="s">
        <v>1004</v>
      </c>
      <c r="AA1348" s="74" t="s">
        <v>1005</v>
      </c>
      <c r="AB1348" s="74" t="s">
        <v>1006</v>
      </c>
      <c r="AC1348" s="74" t="s">
        <v>1007</v>
      </c>
      <c r="AD1348" s="74" t="s">
        <v>1023</v>
      </c>
      <c r="AE1348" s="74" t="s">
        <v>1013</v>
      </c>
      <c r="AF1348" s="74">
        <v>10</v>
      </c>
      <c r="AG1348" s="74" t="s">
        <v>1004</v>
      </c>
      <c r="AH1348" s="74">
        <v>0</v>
      </c>
      <c r="AI1348" s="104">
        <v>0</v>
      </c>
    </row>
    <row r="1349" spans="1:35">
      <c r="A1349" s="95">
        <v>285</v>
      </c>
      <c r="B1349" s="74" t="s">
        <v>148</v>
      </c>
      <c r="C1349" s="74" t="s">
        <v>1322</v>
      </c>
      <c r="D1349" s="74" t="s">
        <v>1322</v>
      </c>
      <c r="E1349" s="96" t="str">
        <f>HYPERLINK("[映雪.xlsx]类型!B16",'类型（5）'!$C$16)</f>
        <v>神明</v>
      </c>
      <c r="F1349" s="74" t="s">
        <v>1001</v>
      </c>
      <c r="G1349" s="74" t="s">
        <v>1002</v>
      </c>
      <c r="H1349" s="74">
        <v>875</v>
      </c>
      <c r="I1349" s="74">
        <v>875</v>
      </c>
      <c r="J1349" s="74">
        <v>362</v>
      </c>
      <c r="K1349" s="74">
        <v>44</v>
      </c>
      <c r="L1349" s="74">
        <v>64</v>
      </c>
      <c r="M1349" s="74">
        <v>35</v>
      </c>
      <c r="N1349" s="74">
        <v>47</v>
      </c>
      <c r="O1349" s="74">
        <f>SUM(K1349,L1349,M1349,N1349)</f>
        <v>190</v>
      </c>
      <c r="P1349" s="74" t="s">
        <v>1067</v>
      </c>
      <c r="Q1349" s="74">
        <v>100</v>
      </c>
      <c r="R1349" s="74">
        <v>1</v>
      </c>
      <c r="S1349" s="74" t="s">
        <v>1012</v>
      </c>
      <c r="T1349" s="74">
        <v>1526</v>
      </c>
      <c r="U1349" s="74">
        <v>1541</v>
      </c>
      <c r="V1349" s="74">
        <v>1565</v>
      </c>
      <c r="W1349" s="74">
        <v>1615</v>
      </c>
      <c r="X1349" s="74">
        <v>44</v>
      </c>
      <c r="Y1349" s="74">
        <v>38</v>
      </c>
      <c r="Z1349" s="74" t="s">
        <v>1004</v>
      </c>
      <c r="AA1349" s="74" t="s">
        <v>1004</v>
      </c>
      <c r="AB1349" s="74" t="s">
        <v>1006</v>
      </c>
      <c r="AC1349" s="74" t="s">
        <v>1007</v>
      </c>
      <c r="AD1349" s="74" t="s">
        <v>1023</v>
      </c>
      <c r="AE1349" s="74" t="s">
        <v>1020</v>
      </c>
      <c r="AF1349" s="74">
        <v>1</v>
      </c>
      <c r="AG1349" s="74" t="s">
        <v>1005</v>
      </c>
      <c r="AH1349" s="74">
        <v>0</v>
      </c>
      <c r="AI1349" s="104">
        <v>0</v>
      </c>
    </row>
    <row r="1350" spans="1:35">
      <c r="A1350" s="95">
        <v>430</v>
      </c>
      <c r="B1350" s="74" t="s">
        <v>56</v>
      </c>
      <c r="C1350" s="74" t="s">
        <v>1459</v>
      </c>
      <c r="D1350" s="74" t="s">
        <v>1459</v>
      </c>
      <c r="E1350" s="96" t="str">
        <f>HYPERLINK("[映雪.xlsx]类型!B24",'类型（5）'!$C$24)</f>
        <v>艺术家</v>
      </c>
      <c r="F1350" s="74" t="s">
        <v>1001</v>
      </c>
      <c r="G1350" s="74" t="s">
        <v>1002</v>
      </c>
      <c r="H1350" s="74">
        <v>653</v>
      </c>
      <c r="I1350" s="74">
        <v>653</v>
      </c>
      <c r="J1350" s="74">
        <v>400</v>
      </c>
      <c r="K1350" s="74">
        <v>44</v>
      </c>
      <c r="L1350" s="74">
        <v>1</v>
      </c>
      <c r="M1350" s="74">
        <v>62</v>
      </c>
      <c r="N1350" s="74">
        <v>74</v>
      </c>
      <c r="O1350" s="74">
        <f>SUM(K1350,L1350,M1350,N1350)</f>
        <v>181</v>
      </c>
      <c r="P1350" s="74" t="s">
        <v>1019</v>
      </c>
      <c r="Q1350" s="74">
        <v>100</v>
      </c>
      <c r="R1350" s="74">
        <v>1</v>
      </c>
      <c r="S1350" s="74" t="s">
        <v>1012</v>
      </c>
      <c r="T1350" s="74">
        <v>1514</v>
      </c>
      <c r="U1350" s="74">
        <v>1529</v>
      </c>
      <c r="V1350" s="74">
        <v>1582</v>
      </c>
      <c r="W1350" s="74">
        <v>1615</v>
      </c>
      <c r="X1350" s="74">
        <v>55</v>
      </c>
      <c r="Y1350" s="74">
        <v>21</v>
      </c>
      <c r="Z1350" s="74" t="s">
        <v>1004</v>
      </c>
      <c r="AA1350" s="74" t="s">
        <v>1004</v>
      </c>
      <c r="AB1350" s="74" t="s">
        <v>1006</v>
      </c>
      <c r="AC1350" s="74" t="s">
        <v>1007</v>
      </c>
      <c r="AD1350" s="74" t="s">
        <v>1008</v>
      </c>
      <c r="AE1350" s="74" t="s">
        <v>1009</v>
      </c>
      <c r="AF1350" s="74">
        <v>7</v>
      </c>
      <c r="AG1350" s="74" t="s">
        <v>1005</v>
      </c>
      <c r="AH1350" s="74">
        <v>0</v>
      </c>
      <c r="AI1350" s="104">
        <v>0</v>
      </c>
    </row>
    <row r="1351" spans="1:35">
      <c r="A1351" s="95">
        <v>461</v>
      </c>
      <c r="B1351" s="74" t="s">
        <v>22</v>
      </c>
      <c r="C1351" s="74" t="s">
        <v>1488</v>
      </c>
      <c r="D1351" s="74" t="s">
        <v>1488</v>
      </c>
      <c r="E1351" s="96" t="str">
        <f>HYPERLINK("[映雪.xlsx]类型!B21",'类型（5）'!$C$21)</f>
        <v>游魂</v>
      </c>
      <c r="F1351" s="74" t="s">
        <v>1001</v>
      </c>
      <c r="G1351" s="74" t="s">
        <v>1002</v>
      </c>
      <c r="H1351" s="74">
        <v>295</v>
      </c>
      <c r="I1351" s="74">
        <v>295</v>
      </c>
      <c r="J1351" s="74">
        <v>196</v>
      </c>
      <c r="K1351" s="74">
        <v>44</v>
      </c>
      <c r="L1351" s="74">
        <v>71</v>
      </c>
      <c r="M1351" s="74">
        <v>58</v>
      </c>
      <c r="N1351" s="74">
        <v>42</v>
      </c>
      <c r="O1351" s="74">
        <f>SUM(K1351,L1351,M1351,N1351)</f>
        <v>215</v>
      </c>
      <c r="P1351" s="74" t="s">
        <v>1061</v>
      </c>
      <c r="Q1351" s="74">
        <v>100</v>
      </c>
      <c r="R1351" s="74">
        <v>1</v>
      </c>
      <c r="S1351" s="74" t="s">
        <v>1012</v>
      </c>
      <c r="T1351" s="74">
        <v>1541</v>
      </c>
      <c r="U1351" s="74">
        <v>1556</v>
      </c>
      <c r="V1351" s="74">
        <v>1582</v>
      </c>
      <c r="W1351" s="74">
        <v>1615</v>
      </c>
      <c r="X1351" s="74">
        <v>58</v>
      </c>
      <c r="Y1351" s="74">
        <v>20</v>
      </c>
      <c r="Z1351" s="74" t="s">
        <v>1004</v>
      </c>
      <c r="AA1351" s="74" t="s">
        <v>1004</v>
      </c>
      <c r="AB1351" s="74" t="s">
        <v>1006</v>
      </c>
      <c r="AC1351" s="74" t="s">
        <v>1007</v>
      </c>
      <c r="AD1351" s="74" t="s">
        <v>1023</v>
      </c>
      <c r="AE1351" s="74" t="s">
        <v>1009</v>
      </c>
      <c r="AF1351" s="74">
        <v>9</v>
      </c>
      <c r="AG1351" s="74" t="s">
        <v>1005</v>
      </c>
      <c r="AH1351" s="74">
        <v>0</v>
      </c>
      <c r="AI1351" s="104">
        <v>53</v>
      </c>
    </row>
    <row r="1352" spans="1:35">
      <c r="A1352" s="95">
        <v>478</v>
      </c>
      <c r="B1352" s="74" t="s">
        <v>36</v>
      </c>
      <c r="C1352" s="74" t="s">
        <v>1504</v>
      </c>
      <c r="D1352" s="74" t="s">
        <v>1504</v>
      </c>
      <c r="E1352" s="96" t="str">
        <f>HYPERLINK("[映雪.xlsx]类型!B27",'类型（5）'!$C$27)</f>
        <v>骑士</v>
      </c>
      <c r="F1352" s="74" t="s">
        <v>1001</v>
      </c>
      <c r="G1352" s="74" t="s">
        <v>1002</v>
      </c>
      <c r="H1352" s="74">
        <v>381</v>
      </c>
      <c r="I1352" s="74">
        <v>381</v>
      </c>
      <c r="J1352" s="74">
        <v>155</v>
      </c>
      <c r="K1352" s="74">
        <v>44</v>
      </c>
      <c r="L1352" s="74">
        <v>61</v>
      </c>
      <c r="M1352" s="74">
        <v>31</v>
      </c>
      <c r="N1352" s="74">
        <v>49</v>
      </c>
      <c r="O1352" s="74">
        <f>SUM(K1352,L1352,M1352,N1352)</f>
        <v>185</v>
      </c>
      <c r="P1352" s="74" t="s">
        <v>1026</v>
      </c>
      <c r="Q1352" s="74">
        <v>100</v>
      </c>
      <c r="R1352" s="74">
        <v>1</v>
      </c>
      <c r="S1352" s="74" t="s">
        <v>1012</v>
      </c>
      <c r="T1352" s="74">
        <v>1537</v>
      </c>
      <c r="U1352" s="74">
        <v>1552</v>
      </c>
      <c r="V1352" s="74">
        <v>1575</v>
      </c>
      <c r="W1352" s="74">
        <v>1615</v>
      </c>
      <c r="X1352" s="74">
        <v>59</v>
      </c>
      <c r="Y1352" s="74">
        <v>22</v>
      </c>
      <c r="Z1352" s="74" t="s">
        <v>1004</v>
      </c>
      <c r="AA1352" s="74" t="s">
        <v>1004</v>
      </c>
      <c r="AB1352" s="74" t="s">
        <v>1006</v>
      </c>
      <c r="AC1352" s="74" t="s">
        <v>1007</v>
      </c>
      <c r="AD1352" s="74" t="s">
        <v>1023</v>
      </c>
      <c r="AE1352" s="74" t="s">
        <v>1017</v>
      </c>
      <c r="AF1352" s="74">
        <v>6</v>
      </c>
      <c r="AG1352" s="74" t="s">
        <v>1004</v>
      </c>
      <c r="AH1352" s="74">
        <v>0</v>
      </c>
      <c r="AI1352" s="104">
        <v>56</v>
      </c>
    </row>
    <row r="1353" spans="1:35">
      <c r="A1353" s="95">
        <v>499</v>
      </c>
      <c r="B1353" s="74" t="s">
        <v>70</v>
      </c>
      <c r="C1353" s="74" t="s">
        <v>1523</v>
      </c>
      <c r="D1353" s="74" t="s">
        <v>1523</v>
      </c>
      <c r="E1353" s="96" t="str">
        <f>HYPERLINK("[映雪.xlsx]类型!B15",'类型（5）'!$C$15)</f>
        <v>巫女</v>
      </c>
      <c r="F1353" s="74" t="s">
        <v>1001</v>
      </c>
      <c r="G1353" s="74" t="s">
        <v>1002</v>
      </c>
      <c r="H1353" s="74">
        <v>598</v>
      </c>
      <c r="I1353" s="74">
        <v>598</v>
      </c>
      <c r="J1353" s="74">
        <v>599</v>
      </c>
      <c r="K1353" s="74">
        <v>44</v>
      </c>
      <c r="L1353" s="74">
        <v>72</v>
      </c>
      <c r="M1353" s="74">
        <v>50</v>
      </c>
      <c r="N1353" s="74">
        <v>41</v>
      </c>
      <c r="O1353" s="74">
        <f>SUM(K1353,L1353,M1353,N1353)</f>
        <v>207</v>
      </c>
      <c r="P1353" s="74" t="s">
        <v>1067</v>
      </c>
      <c r="Q1353" s="74">
        <v>100</v>
      </c>
      <c r="R1353" s="74">
        <v>1</v>
      </c>
      <c r="S1353" s="74" t="s">
        <v>1012</v>
      </c>
      <c r="T1353" s="74">
        <v>1546</v>
      </c>
      <c r="U1353" s="74">
        <v>1561</v>
      </c>
      <c r="V1353" s="74">
        <v>1620</v>
      </c>
      <c r="W1353" s="74">
        <v>1615</v>
      </c>
      <c r="X1353" s="74">
        <v>5</v>
      </c>
      <c r="Y1353" s="74">
        <v>16</v>
      </c>
      <c r="Z1353" s="74" t="s">
        <v>1004</v>
      </c>
      <c r="AA1353" s="74" t="s">
        <v>1004</v>
      </c>
      <c r="AB1353" s="74" t="s">
        <v>1006</v>
      </c>
      <c r="AC1353" s="74" t="s">
        <v>1007</v>
      </c>
      <c r="AD1353" s="74" t="s">
        <v>1008</v>
      </c>
      <c r="AE1353" s="74" t="s">
        <v>1027</v>
      </c>
      <c r="AF1353" s="74">
        <v>6</v>
      </c>
      <c r="AG1353" s="74" t="s">
        <v>1004</v>
      </c>
      <c r="AH1353" s="74">
        <v>0</v>
      </c>
      <c r="AI1353" s="104">
        <v>62</v>
      </c>
    </row>
    <row r="1354" spans="1:35">
      <c r="A1354" s="95">
        <v>551</v>
      </c>
      <c r="B1354" s="74" t="s">
        <v>142</v>
      </c>
      <c r="C1354" s="74" t="s">
        <v>1568</v>
      </c>
      <c r="D1354" s="74" t="s">
        <v>1568</v>
      </c>
      <c r="E1354" s="74" t="str">
        <f>HYPERLINK("[映雪.xlsx]类型!B4",'类型（5）'!$C$4)</f>
        <v>智慧强化</v>
      </c>
      <c r="F1354" s="74" t="s">
        <v>1001</v>
      </c>
      <c r="G1354" s="74" t="s">
        <v>1002</v>
      </c>
      <c r="H1354" s="74">
        <v>970</v>
      </c>
      <c r="I1354" s="74">
        <v>970</v>
      </c>
      <c r="J1354" s="74">
        <v>3</v>
      </c>
      <c r="K1354" s="74">
        <v>44</v>
      </c>
      <c r="L1354" s="74">
        <v>21</v>
      </c>
      <c r="M1354" s="74">
        <v>63</v>
      </c>
      <c r="N1354" s="74">
        <v>47</v>
      </c>
      <c r="O1354" s="74">
        <f>SUM(K1354,L1354,M1354,N1354)</f>
        <v>175</v>
      </c>
      <c r="P1354" s="74" t="s">
        <v>1035</v>
      </c>
      <c r="Q1354" s="74">
        <v>100</v>
      </c>
      <c r="R1354" s="74">
        <v>1</v>
      </c>
      <c r="S1354" s="74" t="s">
        <v>1012</v>
      </c>
      <c r="T1354" s="74">
        <v>1528</v>
      </c>
      <c r="U1354" s="74">
        <v>1543</v>
      </c>
      <c r="V1354" s="74">
        <v>1592</v>
      </c>
      <c r="W1354" s="74">
        <v>1615</v>
      </c>
      <c r="X1354" s="74">
        <v>81</v>
      </c>
      <c r="Y1354" s="74">
        <v>25</v>
      </c>
      <c r="Z1354" s="74" t="s">
        <v>1004</v>
      </c>
      <c r="AA1354" s="74" t="s">
        <v>1005</v>
      </c>
      <c r="AB1354" s="74" t="s">
        <v>1006</v>
      </c>
      <c r="AC1354" s="74" t="s">
        <v>1007</v>
      </c>
      <c r="AD1354" s="74" t="s">
        <v>1023</v>
      </c>
      <c r="AE1354" s="74" t="s">
        <v>1017</v>
      </c>
      <c r="AF1354" s="74">
        <v>13</v>
      </c>
      <c r="AG1354" s="74" t="s">
        <v>1005</v>
      </c>
      <c r="AH1354" s="74">
        <v>0</v>
      </c>
      <c r="AI1354" s="104">
        <v>13</v>
      </c>
    </row>
    <row r="1355" spans="1:35">
      <c r="A1355" s="95">
        <v>569</v>
      </c>
      <c r="B1355" s="74" t="s">
        <v>58</v>
      </c>
      <c r="C1355" s="74" t="s">
        <v>1584</v>
      </c>
      <c r="D1355" s="74" t="s">
        <v>1584</v>
      </c>
      <c r="E1355" s="96" t="str">
        <f>HYPERLINK("[映雪.xlsx]类型!B5",'类型（5）'!$C$5)</f>
        <v>家政强化</v>
      </c>
      <c r="F1355" s="74" t="s">
        <v>1001</v>
      </c>
      <c r="G1355" s="74" t="s">
        <v>1002</v>
      </c>
      <c r="H1355" s="74">
        <v>820</v>
      </c>
      <c r="I1355" s="74">
        <v>820</v>
      </c>
      <c r="J1355" s="74">
        <v>148</v>
      </c>
      <c r="K1355" s="74">
        <v>44</v>
      </c>
      <c r="L1355" s="74">
        <v>45</v>
      </c>
      <c r="M1355" s="74">
        <v>51</v>
      </c>
      <c r="N1355" s="74">
        <v>64</v>
      </c>
      <c r="O1355" s="74">
        <f>SUM(K1355,L1355,M1355,N1355)</f>
        <v>204</v>
      </c>
      <c r="P1355" s="74" t="s">
        <v>1064</v>
      </c>
      <c r="Q1355" s="74">
        <v>100</v>
      </c>
      <c r="R1355" s="74">
        <v>1</v>
      </c>
      <c r="S1355" s="74" t="s">
        <v>1012</v>
      </c>
      <c r="T1355" s="74">
        <v>1525</v>
      </c>
      <c r="U1355" s="74">
        <v>1540</v>
      </c>
      <c r="V1355" s="74">
        <v>1574</v>
      </c>
      <c r="W1355" s="74">
        <v>1615</v>
      </c>
      <c r="X1355" s="74">
        <v>21</v>
      </c>
      <c r="Y1355" s="74">
        <v>78</v>
      </c>
      <c r="Z1355" s="74" t="s">
        <v>1004</v>
      </c>
      <c r="AA1355" s="74" t="s">
        <v>1004</v>
      </c>
      <c r="AB1355" s="74" t="s">
        <v>1006</v>
      </c>
      <c r="AC1355" s="74" t="s">
        <v>1007</v>
      </c>
      <c r="AD1355" s="74" t="s">
        <v>1023</v>
      </c>
      <c r="AE1355" s="74" t="s">
        <v>1017</v>
      </c>
      <c r="AF1355" s="74">
        <v>4</v>
      </c>
      <c r="AG1355" s="74" t="s">
        <v>1004</v>
      </c>
      <c r="AH1355" s="74">
        <v>0</v>
      </c>
      <c r="AI1355" s="104">
        <v>0</v>
      </c>
    </row>
    <row r="1356" spans="1:35">
      <c r="A1356" s="95">
        <v>582</v>
      </c>
      <c r="B1356" s="74" t="s">
        <v>122</v>
      </c>
      <c r="C1356" s="74" t="s">
        <v>122</v>
      </c>
      <c r="D1356" s="74" t="s">
        <v>122</v>
      </c>
      <c r="E1356" s="74" t="str">
        <f>HYPERLINK("[映雪.xlsx]类型!B7",'类型（5）'!$C$7)</f>
        <v>武勇全能</v>
      </c>
      <c r="F1356" s="74" t="s">
        <v>1001</v>
      </c>
      <c r="G1356" s="74" t="s">
        <v>1002</v>
      </c>
      <c r="H1356" s="74">
        <v>23</v>
      </c>
      <c r="I1356" s="74">
        <v>23</v>
      </c>
      <c r="J1356" s="74">
        <v>76</v>
      </c>
      <c r="K1356" s="74">
        <v>44</v>
      </c>
      <c r="L1356" s="74">
        <v>80</v>
      </c>
      <c r="M1356" s="74">
        <v>51</v>
      </c>
      <c r="N1356" s="74">
        <v>39</v>
      </c>
      <c r="O1356" s="74">
        <f>SUM(K1356,L1356,M1356,N1356)</f>
        <v>214</v>
      </c>
      <c r="P1356" s="74" t="s">
        <v>1177</v>
      </c>
      <c r="Q1356" s="74">
        <v>10791</v>
      </c>
      <c r="R1356" s="74">
        <v>6</v>
      </c>
      <c r="S1356" s="74" t="s">
        <v>4</v>
      </c>
      <c r="T1356" s="74">
        <v>1545</v>
      </c>
      <c r="U1356" s="74">
        <v>1560</v>
      </c>
      <c r="V1356" s="74">
        <v>1573</v>
      </c>
      <c r="W1356" s="74">
        <v>1615</v>
      </c>
      <c r="X1356" s="74">
        <v>73</v>
      </c>
      <c r="Y1356" s="74">
        <v>30</v>
      </c>
      <c r="Z1356" s="74" t="s">
        <v>1004</v>
      </c>
      <c r="AA1356" s="74" t="s">
        <v>1004</v>
      </c>
      <c r="AB1356" s="74" t="s">
        <v>1006</v>
      </c>
      <c r="AC1356" s="74" t="s">
        <v>1007</v>
      </c>
      <c r="AD1356" s="74" t="s">
        <v>1008</v>
      </c>
      <c r="AE1356" s="74" t="s">
        <v>1009</v>
      </c>
      <c r="AF1356" s="74">
        <v>11</v>
      </c>
      <c r="AG1356" s="74" t="s">
        <v>1005</v>
      </c>
      <c r="AH1356" s="74">
        <v>0</v>
      </c>
      <c r="AI1356" s="104">
        <v>63</v>
      </c>
    </row>
    <row r="1357" spans="1:35">
      <c r="A1357" s="95">
        <v>793</v>
      </c>
      <c r="B1357" s="74" t="s">
        <v>32</v>
      </c>
      <c r="C1357" s="74" t="s">
        <v>1783</v>
      </c>
      <c r="D1357" s="74" t="s">
        <v>1783</v>
      </c>
      <c r="E1357" s="96" t="str">
        <f>HYPERLINK("[映雪.xlsx]类型!B27",'类型（5）'!$C$27)</f>
        <v>骑士</v>
      </c>
      <c r="F1357" s="74" t="s">
        <v>1001</v>
      </c>
      <c r="G1357" s="74" t="s">
        <v>1002</v>
      </c>
      <c r="H1357" s="74">
        <v>570</v>
      </c>
      <c r="I1357" s="74">
        <v>570</v>
      </c>
      <c r="J1357" s="74">
        <v>520</v>
      </c>
      <c r="K1357" s="74">
        <v>44</v>
      </c>
      <c r="L1357" s="74">
        <v>62</v>
      </c>
      <c r="M1357" s="74">
        <v>52</v>
      </c>
      <c r="N1357" s="74">
        <v>57</v>
      </c>
      <c r="O1357" s="74">
        <f>SUM(K1357,L1357,M1357,N1357)</f>
        <v>215</v>
      </c>
      <c r="P1357" s="74" t="s">
        <v>1060</v>
      </c>
      <c r="Q1357" s="74">
        <v>100</v>
      </c>
      <c r="R1357" s="74">
        <v>1</v>
      </c>
      <c r="S1357" s="74" t="s">
        <v>1012</v>
      </c>
      <c r="T1357" s="74">
        <v>1525</v>
      </c>
      <c r="U1357" s="74">
        <v>1540</v>
      </c>
      <c r="V1357" s="74">
        <v>1574</v>
      </c>
      <c r="W1357" s="74">
        <v>1615</v>
      </c>
      <c r="X1357" s="74">
        <v>42</v>
      </c>
      <c r="Y1357" s="74">
        <v>13</v>
      </c>
      <c r="Z1357" s="74" t="s">
        <v>1004</v>
      </c>
      <c r="AA1357" s="74" t="s">
        <v>1005</v>
      </c>
      <c r="AB1357" s="74" t="s">
        <v>1006</v>
      </c>
      <c r="AC1357" s="74" t="s">
        <v>1007</v>
      </c>
      <c r="AD1357" s="74" t="s">
        <v>1023</v>
      </c>
      <c r="AE1357" s="74" t="s">
        <v>1024</v>
      </c>
      <c r="AF1357" s="74">
        <v>3</v>
      </c>
      <c r="AG1357" s="74" t="s">
        <v>1004</v>
      </c>
      <c r="AH1357" s="74">
        <v>0</v>
      </c>
      <c r="AI1357" s="104">
        <v>0</v>
      </c>
    </row>
    <row r="1358" spans="1:35">
      <c r="A1358" s="95">
        <v>794</v>
      </c>
      <c r="B1358" s="74" t="s">
        <v>32</v>
      </c>
      <c r="C1358" s="74" t="s">
        <v>1784</v>
      </c>
      <c r="D1358" s="74" t="s">
        <v>1784</v>
      </c>
      <c r="E1358" s="99" t="str">
        <f>HYPERLINK("[映雪.xlsx]类型!B39",'类型（5）'!$C$39)</f>
        <v>狙撃手</v>
      </c>
      <c r="F1358" s="74" t="s">
        <v>1001</v>
      </c>
      <c r="G1358" s="74" t="s">
        <v>1002</v>
      </c>
      <c r="H1358" s="74">
        <v>571</v>
      </c>
      <c r="I1358" s="74">
        <v>571</v>
      </c>
      <c r="J1358" s="74">
        <v>520</v>
      </c>
      <c r="K1358" s="74">
        <v>44</v>
      </c>
      <c r="L1358" s="74">
        <v>60</v>
      </c>
      <c r="M1358" s="74">
        <v>74</v>
      </c>
      <c r="N1358" s="74">
        <v>44</v>
      </c>
      <c r="O1358" s="74">
        <f>SUM(K1358,L1358,M1358,N1358)</f>
        <v>222</v>
      </c>
      <c r="P1358" s="74" t="s">
        <v>1067</v>
      </c>
      <c r="Q1358" s="74">
        <v>100</v>
      </c>
      <c r="R1358" s="74">
        <v>1</v>
      </c>
      <c r="S1358" s="74" t="s">
        <v>1012</v>
      </c>
      <c r="T1358" s="74">
        <v>1547</v>
      </c>
      <c r="U1358" s="74">
        <v>1562</v>
      </c>
      <c r="V1358" s="74">
        <v>1581</v>
      </c>
      <c r="W1358" s="74">
        <v>1615</v>
      </c>
      <c r="X1358" s="74">
        <v>42</v>
      </c>
      <c r="Y1358" s="74">
        <v>13</v>
      </c>
      <c r="Z1358" s="74" t="s">
        <v>1004</v>
      </c>
      <c r="AA1358" s="74" t="s">
        <v>1004</v>
      </c>
      <c r="AB1358" s="74" t="s">
        <v>1006</v>
      </c>
      <c r="AC1358" s="74" t="s">
        <v>1007</v>
      </c>
      <c r="AD1358" s="74" t="s">
        <v>1008</v>
      </c>
      <c r="AE1358" s="74" t="s">
        <v>1009</v>
      </c>
      <c r="AF1358" s="74">
        <v>9</v>
      </c>
      <c r="AG1358" s="74" t="s">
        <v>1005</v>
      </c>
      <c r="AH1358" s="74">
        <v>0</v>
      </c>
      <c r="AI1358" s="104">
        <v>0</v>
      </c>
    </row>
    <row r="1359" spans="1:35">
      <c r="A1359" s="95">
        <v>922</v>
      </c>
      <c r="B1359" s="74" t="s">
        <v>72</v>
      </c>
      <c r="C1359" s="74" t="s">
        <v>1896</v>
      </c>
      <c r="D1359" s="74" t="s">
        <v>1896</v>
      </c>
      <c r="E1359" s="74" t="str">
        <f>HYPERLINK("[映雪.xlsx]类型!B7",'类型（5）'!$C$7)</f>
        <v>武勇全能</v>
      </c>
      <c r="F1359" s="74" t="s">
        <v>1001</v>
      </c>
      <c r="G1359" s="74" t="s">
        <v>1002</v>
      </c>
      <c r="H1359" s="74">
        <v>502</v>
      </c>
      <c r="I1359" s="74">
        <v>502</v>
      </c>
      <c r="J1359" s="74">
        <v>549</v>
      </c>
      <c r="K1359" s="74">
        <v>44</v>
      </c>
      <c r="L1359" s="74">
        <v>67</v>
      </c>
      <c r="M1359" s="74">
        <v>29</v>
      </c>
      <c r="N1359" s="74">
        <v>31</v>
      </c>
      <c r="O1359" s="74">
        <f>SUM(K1359,L1359,M1359,N1359)</f>
        <v>171</v>
      </c>
      <c r="P1359" s="74" t="s">
        <v>1064</v>
      </c>
      <c r="Q1359" s="74">
        <v>100</v>
      </c>
      <c r="R1359" s="74">
        <v>1</v>
      </c>
      <c r="S1359" s="74" t="s">
        <v>1012</v>
      </c>
      <c r="T1359" s="74">
        <v>1540</v>
      </c>
      <c r="U1359" s="74">
        <v>1555</v>
      </c>
      <c r="V1359" s="74">
        <v>1584</v>
      </c>
      <c r="W1359" s="74">
        <v>1615</v>
      </c>
      <c r="X1359" s="74">
        <v>22</v>
      </c>
      <c r="Y1359" s="74">
        <v>65</v>
      </c>
      <c r="Z1359" s="74" t="s">
        <v>1004</v>
      </c>
      <c r="AA1359" s="74" t="s">
        <v>1004</v>
      </c>
      <c r="AB1359" s="74" t="s">
        <v>1006</v>
      </c>
      <c r="AC1359" s="74" t="s">
        <v>1007</v>
      </c>
      <c r="AD1359" s="74" t="s">
        <v>1023</v>
      </c>
      <c r="AE1359" s="74" t="s">
        <v>1013</v>
      </c>
      <c r="AF1359" s="74">
        <v>6</v>
      </c>
      <c r="AG1359" s="74" t="s">
        <v>1005</v>
      </c>
      <c r="AH1359" s="74">
        <v>0</v>
      </c>
      <c r="AI1359" s="104">
        <v>0</v>
      </c>
    </row>
    <row r="1360" spans="1:35">
      <c r="A1360" s="95">
        <v>939</v>
      </c>
      <c r="B1360" s="74" t="s">
        <v>52</v>
      </c>
      <c r="C1360" s="74" t="s">
        <v>1910</v>
      </c>
      <c r="D1360" s="74" t="s">
        <v>1910</v>
      </c>
      <c r="E1360" s="99" t="str">
        <f>HYPERLINK("[映雪.xlsx]类型!B25",'类型（5）'!$C$25)</f>
        <v>教师</v>
      </c>
      <c r="F1360" s="74" t="s">
        <v>1001</v>
      </c>
      <c r="G1360" s="74" t="s">
        <v>1002</v>
      </c>
      <c r="H1360" s="74">
        <v>787</v>
      </c>
      <c r="I1360" s="74">
        <v>787</v>
      </c>
      <c r="J1360" s="74">
        <v>106</v>
      </c>
      <c r="K1360" s="74">
        <v>44</v>
      </c>
      <c r="L1360" s="74">
        <v>50</v>
      </c>
      <c r="M1360" s="74">
        <v>73</v>
      </c>
      <c r="N1360" s="74">
        <v>50</v>
      </c>
      <c r="O1360" s="74">
        <f>SUM(K1360,L1360,M1360,N1360)</f>
        <v>217</v>
      </c>
      <c r="P1360" s="74" t="s">
        <v>1079</v>
      </c>
      <c r="Q1360" s="74">
        <v>100</v>
      </c>
      <c r="R1360" s="74">
        <v>1</v>
      </c>
      <c r="S1360" s="74" t="s">
        <v>1012</v>
      </c>
      <c r="T1360" s="74">
        <v>1513</v>
      </c>
      <c r="U1360" s="74">
        <v>1528</v>
      </c>
      <c r="V1360" s="74">
        <v>1555</v>
      </c>
      <c r="W1360" s="74">
        <v>1615</v>
      </c>
      <c r="X1360" s="74">
        <v>49</v>
      </c>
      <c r="Y1360" s="74">
        <v>27</v>
      </c>
      <c r="Z1360" s="74" t="s">
        <v>1004</v>
      </c>
      <c r="AA1360" s="74" t="s">
        <v>1005</v>
      </c>
      <c r="AB1360" s="74" t="s">
        <v>1006</v>
      </c>
      <c r="AC1360" s="74" t="s">
        <v>1007</v>
      </c>
      <c r="AD1360" s="74" t="s">
        <v>1008</v>
      </c>
      <c r="AE1360" s="74" t="s">
        <v>1017</v>
      </c>
      <c r="AF1360" s="74">
        <v>5</v>
      </c>
      <c r="AG1360" s="74" t="s">
        <v>1004</v>
      </c>
      <c r="AH1360" s="74">
        <v>0</v>
      </c>
      <c r="AI1360" s="104">
        <v>0</v>
      </c>
    </row>
    <row r="1361" spans="1:35">
      <c r="A1361" s="95">
        <v>957</v>
      </c>
      <c r="B1361" s="74" t="s">
        <v>48</v>
      </c>
      <c r="C1361" s="74" t="s">
        <v>1927</v>
      </c>
      <c r="D1361" s="74" t="s">
        <v>1927</v>
      </c>
      <c r="E1361" s="74" t="str">
        <f>HYPERLINK("[映雪.xlsx]类型!B35",'类型（5）'!$C$35)</f>
        <v>刺客</v>
      </c>
      <c r="F1361" s="74" t="s">
        <v>1001</v>
      </c>
      <c r="G1361" s="74" t="s">
        <v>1002</v>
      </c>
      <c r="H1361" s="74">
        <v>561</v>
      </c>
      <c r="I1361" s="74">
        <v>561</v>
      </c>
      <c r="J1361" s="74">
        <v>594</v>
      </c>
      <c r="K1361" s="74">
        <v>44</v>
      </c>
      <c r="L1361" s="74">
        <v>66</v>
      </c>
      <c r="M1361" s="74">
        <v>37</v>
      </c>
      <c r="N1361" s="74">
        <v>83</v>
      </c>
      <c r="O1361" s="74">
        <f>SUM(K1361,L1361,M1361,N1361)</f>
        <v>230</v>
      </c>
      <c r="P1361" s="74" t="s">
        <v>1058</v>
      </c>
      <c r="Q1361" s="74">
        <v>100</v>
      </c>
      <c r="R1361" s="74">
        <v>1</v>
      </c>
      <c r="S1361" s="74" t="s">
        <v>1012</v>
      </c>
      <c r="T1361" s="74">
        <v>1535</v>
      </c>
      <c r="U1361" s="74">
        <v>1550</v>
      </c>
      <c r="V1361" s="74">
        <v>1571</v>
      </c>
      <c r="W1361" s="74">
        <v>1615</v>
      </c>
      <c r="X1361" s="74">
        <v>2</v>
      </c>
      <c r="Y1361" s="74">
        <v>26</v>
      </c>
      <c r="Z1361" s="74" t="s">
        <v>1004</v>
      </c>
      <c r="AA1361" s="74" t="s">
        <v>1005</v>
      </c>
      <c r="AB1361" s="74" t="s">
        <v>1006</v>
      </c>
      <c r="AC1361" s="74" t="s">
        <v>1007</v>
      </c>
      <c r="AD1361" s="74" t="s">
        <v>1016</v>
      </c>
      <c r="AE1361" s="74" t="s">
        <v>1027</v>
      </c>
      <c r="AF1361" s="74">
        <v>1</v>
      </c>
      <c r="AG1361" s="74" t="s">
        <v>1004</v>
      </c>
      <c r="AH1361" s="74">
        <v>0</v>
      </c>
      <c r="AI1361" s="104">
        <v>0</v>
      </c>
    </row>
    <row r="1362" spans="1:35">
      <c r="A1362" s="95">
        <v>1012</v>
      </c>
      <c r="B1362" s="74" t="s">
        <v>50</v>
      </c>
      <c r="C1362" s="74" t="s">
        <v>1978</v>
      </c>
      <c r="D1362" s="74" t="s">
        <v>1978</v>
      </c>
      <c r="E1362" s="74" t="str">
        <f>HYPERLINK("[映雪.xlsx]类型!B35",'类型（5）'!$C$35)</f>
        <v>刺客</v>
      </c>
      <c r="F1362" s="74" t="s">
        <v>1001</v>
      </c>
      <c r="G1362" s="74" t="s">
        <v>1002</v>
      </c>
      <c r="H1362" s="74">
        <v>1012</v>
      </c>
      <c r="I1362" s="74">
        <v>1012</v>
      </c>
      <c r="J1362" s="74">
        <v>30</v>
      </c>
      <c r="K1362" s="74">
        <v>44</v>
      </c>
      <c r="L1362" s="74">
        <v>73</v>
      </c>
      <c r="M1362" s="74">
        <v>60</v>
      </c>
      <c r="N1362" s="74">
        <v>55</v>
      </c>
      <c r="O1362" s="74">
        <f>SUM(K1362,L1362,M1362,N1362)</f>
        <v>232</v>
      </c>
      <c r="P1362" s="74" t="s">
        <v>1046</v>
      </c>
      <c r="Q1362" s="74">
        <v>100</v>
      </c>
      <c r="R1362" s="74">
        <v>1</v>
      </c>
      <c r="S1362" s="74" t="s">
        <v>1012</v>
      </c>
      <c r="T1362" s="74">
        <v>1560</v>
      </c>
      <c r="U1362" s="74">
        <v>1575</v>
      </c>
      <c r="V1362" s="74">
        <v>1619</v>
      </c>
      <c r="W1362" s="74">
        <v>1615</v>
      </c>
      <c r="X1362" s="74">
        <v>62</v>
      </c>
      <c r="Y1362" s="74">
        <v>56</v>
      </c>
      <c r="Z1362" s="74" t="s">
        <v>1004</v>
      </c>
      <c r="AA1362" s="74" t="s">
        <v>1005</v>
      </c>
      <c r="AB1362" s="74" t="s">
        <v>1006</v>
      </c>
      <c r="AC1362" s="74" t="s">
        <v>1007</v>
      </c>
      <c r="AD1362" s="74" t="s">
        <v>1008</v>
      </c>
      <c r="AE1362" s="74" t="s">
        <v>1017</v>
      </c>
      <c r="AF1362" s="74">
        <v>8</v>
      </c>
      <c r="AG1362" s="74" t="s">
        <v>1004</v>
      </c>
      <c r="AH1362" s="74">
        <v>0</v>
      </c>
      <c r="AI1362" s="104">
        <v>0</v>
      </c>
    </row>
    <row r="1363" spans="1:35">
      <c r="A1363" s="95">
        <v>1173</v>
      </c>
      <c r="B1363" s="74" t="s">
        <v>154</v>
      </c>
      <c r="C1363" s="74" t="s">
        <v>2124</v>
      </c>
      <c r="D1363" s="74" t="s">
        <v>2124</v>
      </c>
      <c r="E1363" s="74" t="str">
        <f>HYPERLINK("[映雪.xlsx]类型!B1",'类型（5）'!$C$1)</f>
        <v>均衡</v>
      </c>
      <c r="F1363" s="74" t="s">
        <v>1001</v>
      </c>
      <c r="G1363" s="74" t="s">
        <v>1002</v>
      </c>
      <c r="H1363" s="74">
        <v>1138</v>
      </c>
      <c r="I1363" s="74">
        <v>1138</v>
      </c>
      <c r="J1363" s="74">
        <v>421</v>
      </c>
      <c r="K1363" s="74">
        <v>44</v>
      </c>
      <c r="L1363" s="74">
        <v>70</v>
      </c>
      <c r="M1363" s="74">
        <v>63</v>
      </c>
      <c r="N1363" s="74">
        <v>70</v>
      </c>
      <c r="O1363" s="74">
        <f>SUM(K1363,L1363,M1363,N1363)</f>
        <v>247</v>
      </c>
      <c r="P1363" s="74" t="s">
        <v>1049</v>
      </c>
      <c r="Q1363" s="74">
        <v>100</v>
      </c>
      <c r="R1363" s="74">
        <v>1</v>
      </c>
      <c r="S1363" s="74" t="s">
        <v>1012</v>
      </c>
      <c r="T1363" s="74">
        <v>1503</v>
      </c>
      <c r="U1363" s="74">
        <v>1518</v>
      </c>
      <c r="V1363" s="74">
        <v>1552</v>
      </c>
      <c r="W1363" s="74">
        <v>1615</v>
      </c>
      <c r="X1363" s="74">
        <v>19</v>
      </c>
      <c r="Y1363" s="74">
        <v>50</v>
      </c>
      <c r="Z1363" s="74" t="s">
        <v>1004</v>
      </c>
      <c r="AA1363" s="74" t="s">
        <v>1005</v>
      </c>
      <c r="AB1363" s="74" t="s">
        <v>1006</v>
      </c>
      <c r="AC1363" s="74" t="s">
        <v>1007</v>
      </c>
      <c r="AD1363" s="74" t="s">
        <v>1023</v>
      </c>
      <c r="AE1363" s="74" t="s">
        <v>1013</v>
      </c>
      <c r="AF1363" s="74">
        <v>8</v>
      </c>
      <c r="AG1363" s="74" t="s">
        <v>1004</v>
      </c>
      <c r="AH1363" s="74">
        <v>0</v>
      </c>
      <c r="AI1363" s="104">
        <v>0</v>
      </c>
    </row>
    <row r="1364" spans="1:35">
      <c r="A1364" s="95">
        <v>1197</v>
      </c>
      <c r="B1364" s="74" t="s">
        <v>164</v>
      </c>
      <c r="C1364" s="74" t="s">
        <v>2144</v>
      </c>
      <c r="D1364" s="74" t="s">
        <v>2144</v>
      </c>
      <c r="E1364" s="74" t="str">
        <f>HYPERLINK("[映雪.xlsx]类型!B40",'类型（5）'!$C$40)</f>
        <v>中二</v>
      </c>
      <c r="F1364" s="74" t="s">
        <v>1001</v>
      </c>
      <c r="G1364" s="74" t="s">
        <v>1002</v>
      </c>
      <c r="H1364" s="74">
        <v>1292</v>
      </c>
      <c r="I1364" s="74">
        <v>1292</v>
      </c>
      <c r="J1364" s="74">
        <v>135</v>
      </c>
      <c r="K1364" s="74">
        <v>44</v>
      </c>
      <c r="L1364" s="74">
        <v>62</v>
      </c>
      <c r="M1364" s="74">
        <v>23</v>
      </c>
      <c r="N1364" s="74">
        <v>44</v>
      </c>
      <c r="O1364" s="74">
        <f>SUM(K1364,L1364,M1364,N1364)</f>
        <v>173</v>
      </c>
      <c r="P1364" s="74" t="s">
        <v>1083</v>
      </c>
      <c r="Q1364" s="74">
        <v>100</v>
      </c>
      <c r="R1364" s="74">
        <v>1</v>
      </c>
      <c r="S1364" s="74" t="s">
        <v>1012</v>
      </c>
      <c r="T1364" s="74">
        <v>1494</v>
      </c>
      <c r="U1364" s="74">
        <v>1509</v>
      </c>
      <c r="V1364" s="74">
        <v>1581</v>
      </c>
      <c r="W1364" s="74">
        <v>1615</v>
      </c>
      <c r="X1364" s="74">
        <v>24</v>
      </c>
      <c r="Y1364" s="74">
        <v>75</v>
      </c>
      <c r="Z1364" s="74" t="s">
        <v>1004</v>
      </c>
      <c r="AA1364" s="74" t="s">
        <v>1005</v>
      </c>
      <c r="AB1364" s="74" t="s">
        <v>1006</v>
      </c>
      <c r="AC1364" s="74" t="s">
        <v>1007</v>
      </c>
      <c r="AD1364" s="74" t="s">
        <v>1023</v>
      </c>
      <c r="AE1364" s="74" t="s">
        <v>1009</v>
      </c>
      <c r="AF1364" s="74">
        <v>5</v>
      </c>
      <c r="AG1364" s="74" t="s">
        <v>1004</v>
      </c>
      <c r="AH1364" s="74">
        <v>0</v>
      </c>
      <c r="AI1364" s="104">
        <v>57</v>
      </c>
    </row>
    <row r="1365" spans="1:35">
      <c r="A1365" s="95">
        <v>1291</v>
      </c>
      <c r="B1365" s="74" t="s">
        <v>142</v>
      </c>
      <c r="C1365" s="74" t="s">
        <v>2225</v>
      </c>
      <c r="D1365" s="74" t="s">
        <v>2225</v>
      </c>
      <c r="E1365" s="74" t="str">
        <f>HYPERLINK("[映雪.xlsx]类型!B9",'类型（5）'!$C$9)</f>
        <v>家政全能</v>
      </c>
      <c r="F1365" s="74" t="s">
        <v>1001</v>
      </c>
      <c r="G1365" s="74" t="s">
        <v>1002</v>
      </c>
      <c r="H1365" s="74">
        <v>1392</v>
      </c>
      <c r="I1365" s="74">
        <v>1392</v>
      </c>
      <c r="J1365" s="74">
        <v>133</v>
      </c>
      <c r="K1365" s="74">
        <v>44</v>
      </c>
      <c r="L1365" s="74">
        <v>73</v>
      </c>
      <c r="M1365" s="74">
        <v>24</v>
      </c>
      <c r="N1365" s="74">
        <v>7</v>
      </c>
      <c r="O1365" s="74">
        <f>SUM(K1365,L1365,M1365,N1365)</f>
        <v>148</v>
      </c>
      <c r="P1365" s="74" t="s">
        <v>1044</v>
      </c>
      <c r="Q1365" s="74">
        <v>100</v>
      </c>
      <c r="R1365" s="74">
        <v>1</v>
      </c>
      <c r="S1365" s="74" t="s">
        <v>1012</v>
      </c>
      <c r="T1365" s="74">
        <v>1472</v>
      </c>
      <c r="U1365" s="74">
        <v>1487</v>
      </c>
      <c r="V1365" s="74">
        <v>1561</v>
      </c>
      <c r="W1365" s="74">
        <v>1615</v>
      </c>
      <c r="X1365" s="74">
        <v>0</v>
      </c>
      <c r="Y1365" s="74">
        <v>10</v>
      </c>
      <c r="Z1365" s="74" t="s">
        <v>1004</v>
      </c>
      <c r="AA1365" s="74" t="s">
        <v>1005</v>
      </c>
      <c r="AB1365" s="74" t="s">
        <v>1006</v>
      </c>
      <c r="AC1365" s="74" t="s">
        <v>1007</v>
      </c>
      <c r="AD1365" s="74" t="s">
        <v>1008</v>
      </c>
      <c r="AE1365" s="74" t="s">
        <v>1024</v>
      </c>
      <c r="AF1365" s="74">
        <v>3</v>
      </c>
      <c r="AG1365" s="74" t="s">
        <v>1005</v>
      </c>
      <c r="AH1365" s="74">
        <v>0</v>
      </c>
      <c r="AI1365" s="104">
        <v>0</v>
      </c>
    </row>
    <row r="1366" spans="1:35">
      <c r="A1366" s="95">
        <v>1311</v>
      </c>
      <c r="B1366" s="74" t="s">
        <v>94</v>
      </c>
      <c r="C1366" s="74" t="s">
        <v>2243</v>
      </c>
      <c r="D1366" s="74" t="s">
        <v>2243</v>
      </c>
      <c r="E1366" s="74" t="str">
        <f>HYPERLINK("[映雪.xlsx]类型!B7",'类型（5）'!$C$7)</f>
        <v>武勇全能</v>
      </c>
      <c r="F1366" s="74" t="s">
        <v>1001</v>
      </c>
      <c r="G1366" s="74" t="s">
        <v>1002</v>
      </c>
      <c r="H1366" s="74">
        <v>1408</v>
      </c>
      <c r="I1366" s="74">
        <v>1408</v>
      </c>
      <c r="J1366" s="74">
        <v>181</v>
      </c>
      <c r="K1366" s="74">
        <v>44</v>
      </c>
      <c r="L1366" s="74">
        <v>67</v>
      </c>
      <c r="M1366" s="74">
        <v>49</v>
      </c>
      <c r="N1366" s="74">
        <v>83</v>
      </c>
      <c r="O1366" s="74">
        <f>SUM(K1366,L1366,M1366,N1366)</f>
        <v>243</v>
      </c>
      <c r="P1366" s="74" t="s">
        <v>1083</v>
      </c>
      <c r="Q1366" s="74">
        <v>100</v>
      </c>
      <c r="R1366" s="74">
        <v>1</v>
      </c>
      <c r="S1366" s="74" t="s">
        <v>1012</v>
      </c>
      <c r="T1366" s="74">
        <v>1547</v>
      </c>
      <c r="U1366" s="74">
        <v>1562</v>
      </c>
      <c r="V1366" s="74">
        <v>1586</v>
      </c>
      <c r="W1366" s="74">
        <v>1615</v>
      </c>
      <c r="X1366" s="74">
        <v>0</v>
      </c>
      <c r="Y1366" s="74">
        <v>14</v>
      </c>
      <c r="Z1366" s="74" t="s">
        <v>1004</v>
      </c>
      <c r="AA1366" s="74" t="s">
        <v>1004</v>
      </c>
      <c r="AB1366" s="74" t="s">
        <v>1006</v>
      </c>
      <c r="AC1366" s="74" t="s">
        <v>1007</v>
      </c>
      <c r="AD1366" s="74" t="s">
        <v>1016</v>
      </c>
      <c r="AE1366" s="74" t="s">
        <v>1009</v>
      </c>
      <c r="AF1366" s="74">
        <v>7</v>
      </c>
      <c r="AG1366" s="74" t="s">
        <v>1005</v>
      </c>
      <c r="AH1366" s="74">
        <v>0</v>
      </c>
      <c r="AI1366" s="104">
        <v>0</v>
      </c>
    </row>
    <row r="1367" spans="1:35">
      <c r="A1367" s="95">
        <v>1320</v>
      </c>
      <c r="B1367" s="74" t="s">
        <v>94</v>
      </c>
      <c r="C1367" s="74" t="s">
        <v>2250</v>
      </c>
      <c r="D1367" s="74" t="s">
        <v>2250</v>
      </c>
      <c r="E1367" s="74" t="str">
        <f>HYPERLINK("[映雪.xlsx]类型!B3",'类型（5）'!$C$3)</f>
        <v>武勇强化</v>
      </c>
      <c r="F1367" s="74" t="s">
        <v>1001</v>
      </c>
      <c r="G1367" s="74" t="s">
        <v>1002</v>
      </c>
      <c r="H1367" s="74">
        <v>1242</v>
      </c>
      <c r="I1367" s="74">
        <v>1242</v>
      </c>
      <c r="J1367" s="74">
        <v>94</v>
      </c>
      <c r="K1367" s="74">
        <v>44</v>
      </c>
      <c r="L1367" s="74">
        <v>81</v>
      </c>
      <c r="M1367" s="74">
        <v>20</v>
      </c>
      <c r="N1367" s="74">
        <v>50</v>
      </c>
      <c r="O1367" s="74">
        <f>SUM(K1367,L1367,M1367,N1367)</f>
        <v>195</v>
      </c>
      <c r="P1367" s="74" t="s">
        <v>1036</v>
      </c>
      <c r="Q1367" s="74">
        <v>100</v>
      </c>
      <c r="R1367" s="74">
        <v>1</v>
      </c>
      <c r="S1367" s="74" t="s">
        <v>1012</v>
      </c>
      <c r="T1367" s="74">
        <v>1507</v>
      </c>
      <c r="U1367" s="74">
        <v>1522</v>
      </c>
      <c r="V1367" s="74">
        <v>1549</v>
      </c>
      <c r="W1367" s="74">
        <v>1615</v>
      </c>
      <c r="X1367" s="74">
        <v>0</v>
      </c>
      <c r="Y1367" s="74">
        <v>48</v>
      </c>
      <c r="Z1367" s="74" t="s">
        <v>1004</v>
      </c>
      <c r="AA1367" s="74" t="s">
        <v>1004</v>
      </c>
      <c r="AB1367" s="74" t="s">
        <v>1006</v>
      </c>
      <c r="AC1367" s="74" t="s">
        <v>1007</v>
      </c>
      <c r="AD1367" s="74" t="s">
        <v>1016</v>
      </c>
      <c r="AE1367" s="74" t="s">
        <v>1009</v>
      </c>
      <c r="AF1367" s="74">
        <v>12</v>
      </c>
      <c r="AG1367" s="74" t="s">
        <v>1005</v>
      </c>
      <c r="AH1367" s="74">
        <v>0</v>
      </c>
      <c r="AI1367" s="104">
        <v>40</v>
      </c>
    </row>
    <row r="1368" spans="1:35">
      <c r="A1368" s="95">
        <v>1479</v>
      </c>
      <c r="B1368" s="74" t="s">
        <v>144</v>
      </c>
      <c r="C1368" s="74" t="s">
        <v>2386</v>
      </c>
      <c r="D1368" s="74" t="s">
        <v>2386</v>
      </c>
      <c r="E1368" s="74" t="str">
        <f>HYPERLINK("[映雪.xlsx]类型!B1",'类型（5）'!$C$1)</f>
        <v>均衡</v>
      </c>
      <c r="F1368" s="74" t="s">
        <v>1001</v>
      </c>
      <c r="G1368" s="74" t="s">
        <v>1002</v>
      </c>
      <c r="H1368" s="74">
        <v>1550</v>
      </c>
      <c r="I1368" s="74">
        <v>1550</v>
      </c>
      <c r="J1368" s="74">
        <v>513</v>
      </c>
      <c r="K1368" s="74">
        <v>44</v>
      </c>
      <c r="L1368" s="74">
        <v>68</v>
      </c>
      <c r="M1368" s="74">
        <v>45</v>
      </c>
      <c r="N1368" s="74">
        <v>51</v>
      </c>
      <c r="O1368" s="74">
        <f>SUM(K1368,L1368,M1368,N1368)</f>
        <v>208</v>
      </c>
      <c r="P1368" s="74" t="s">
        <v>1026</v>
      </c>
      <c r="Q1368" s="74">
        <v>100</v>
      </c>
      <c r="R1368" s="74">
        <v>1</v>
      </c>
      <c r="S1368" s="74" t="s">
        <v>1012</v>
      </c>
      <c r="T1368" s="74">
        <v>1549</v>
      </c>
      <c r="U1368" s="74">
        <v>1564</v>
      </c>
      <c r="V1368" s="74">
        <v>1625</v>
      </c>
      <c r="W1368" s="74">
        <v>1615</v>
      </c>
      <c r="X1368" s="74">
        <v>0</v>
      </c>
      <c r="Y1368" s="74">
        <v>15</v>
      </c>
      <c r="Z1368" s="74" t="s">
        <v>1004</v>
      </c>
      <c r="AA1368" s="74" t="s">
        <v>1005</v>
      </c>
      <c r="AB1368" s="74" t="s">
        <v>1006</v>
      </c>
      <c r="AC1368" s="74" t="s">
        <v>1007</v>
      </c>
      <c r="AD1368" s="74" t="s">
        <v>1023</v>
      </c>
      <c r="AE1368" s="74" t="s">
        <v>1027</v>
      </c>
      <c r="AF1368" s="74">
        <v>8</v>
      </c>
      <c r="AG1368" s="74" t="s">
        <v>1004</v>
      </c>
      <c r="AH1368" s="74">
        <v>0</v>
      </c>
      <c r="AI1368" s="104">
        <v>0</v>
      </c>
    </row>
    <row r="1369" spans="1:35">
      <c r="A1369" s="95">
        <v>1589</v>
      </c>
      <c r="B1369" s="74" t="s">
        <v>100</v>
      </c>
      <c r="C1369" s="74" t="s">
        <v>2481</v>
      </c>
      <c r="D1369" s="74" t="s">
        <v>2481</v>
      </c>
      <c r="E1369" s="96" t="str">
        <f>HYPERLINK("[映雪.xlsx]类型!B10",'类型（5）'!$C$10)</f>
        <v>学者</v>
      </c>
      <c r="F1369" s="74" t="s">
        <v>1001</v>
      </c>
      <c r="G1369" s="74" t="s">
        <v>1002</v>
      </c>
      <c r="H1369" s="74">
        <v>1143</v>
      </c>
      <c r="I1369" s="74">
        <v>1143</v>
      </c>
      <c r="J1369" s="74">
        <v>201</v>
      </c>
      <c r="K1369" s="74">
        <v>44</v>
      </c>
      <c r="L1369" s="74">
        <v>42</v>
      </c>
      <c r="M1369" s="74">
        <v>92</v>
      </c>
      <c r="N1369" s="74">
        <v>33</v>
      </c>
      <c r="O1369" s="74">
        <f>SUM(K1369,L1369,M1369,N1369)</f>
        <v>211</v>
      </c>
      <c r="P1369" s="74" t="s">
        <v>1019</v>
      </c>
      <c r="Q1369" s="74">
        <v>100</v>
      </c>
      <c r="R1369" s="74">
        <v>1</v>
      </c>
      <c r="S1369" s="74" t="s">
        <v>1012</v>
      </c>
      <c r="T1369" s="74">
        <v>1493</v>
      </c>
      <c r="U1369" s="74">
        <v>1508</v>
      </c>
      <c r="V1369" s="74">
        <v>1548</v>
      </c>
      <c r="W1369" s="74">
        <v>1615</v>
      </c>
      <c r="X1369" s="74">
        <v>0</v>
      </c>
      <c r="Y1369" s="74">
        <v>57</v>
      </c>
      <c r="Z1369" s="74" t="s">
        <v>1004</v>
      </c>
      <c r="AA1369" s="74" t="s">
        <v>1005</v>
      </c>
      <c r="AB1369" s="74" t="s">
        <v>1006</v>
      </c>
      <c r="AC1369" s="74" t="s">
        <v>1007</v>
      </c>
      <c r="AD1369" s="74" t="s">
        <v>1162</v>
      </c>
      <c r="AE1369" s="74" t="s">
        <v>1027</v>
      </c>
      <c r="AF1369" s="74">
        <v>7</v>
      </c>
      <c r="AG1369" s="74" t="s">
        <v>1005</v>
      </c>
      <c r="AH1369" s="74">
        <v>0</v>
      </c>
      <c r="AI1369" s="104">
        <v>0</v>
      </c>
    </row>
    <row r="1370" spans="1:35">
      <c r="A1370" s="95">
        <v>1645</v>
      </c>
      <c r="B1370" s="74" t="s">
        <v>72</v>
      </c>
      <c r="C1370" s="74" t="s">
        <v>2532</v>
      </c>
      <c r="D1370" s="74" t="s">
        <v>2532</v>
      </c>
      <c r="E1370" s="96" t="str">
        <f>HYPERLINK("[映雪.xlsx]类型!B5",'类型（5）'!$C$5)</f>
        <v>家政强化</v>
      </c>
      <c r="F1370" s="74" t="s">
        <v>1001</v>
      </c>
      <c r="G1370" s="74" t="s">
        <v>1002</v>
      </c>
      <c r="H1370" s="74">
        <v>1159</v>
      </c>
      <c r="I1370" s="74">
        <v>1159</v>
      </c>
      <c r="J1370" s="74">
        <v>839</v>
      </c>
      <c r="K1370" s="74">
        <v>44</v>
      </c>
      <c r="L1370" s="74">
        <v>22</v>
      </c>
      <c r="M1370" s="74">
        <v>33</v>
      </c>
      <c r="N1370" s="74">
        <v>80</v>
      </c>
      <c r="O1370" s="74">
        <f>SUM(K1370,L1370,M1370,N1370)</f>
        <v>179</v>
      </c>
      <c r="P1370" s="74" t="s">
        <v>1067</v>
      </c>
      <c r="Q1370" s="74">
        <v>100</v>
      </c>
      <c r="R1370" s="74">
        <v>1</v>
      </c>
      <c r="S1370" s="74" t="s">
        <v>1012</v>
      </c>
      <c r="T1370" s="74">
        <v>1523</v>
      </c>
      <c r="U1370" s="74">
        <v>1535</v>
      </c>
      <c r="V1370" s="74">
        <v>1550</v>
      </c>
      <c r="W1370" s="74">
        <v>1615</v>
      </c>
      <c r="X1370" s="74">
        <v>0</v>
      </c>
      <c r="Y1370" s="74">
        <v>50</v>
      </c>
      <c r="Z1370" s="74" t="s">
        <v>1004</v>
      </c>
      <c r="AA1370" s="74" t="s">
        <v>1005</v>
      </c>
      <c r="AB1370" s="74" t="s">
        <v>1006</v>
      </c>
      <c r="AC1370" s="74" t="s">
        <v>1148</v>
      </c>
      <c r="AD1370" s="74" t="s">
        <v>1008</v>
      </c>
      <c r="AE1370" s="74" t="s">
        <v>1027</v>
      </c>
      <c r="AF1370" s="74">
        <v>10</v>
      </c>
      <c r="AG1370" s="74" t="s">
        <v>1004</v>
      </c>
      <c r="AH1370" s="74">
        <v>0</v>
      </c>
      <c r="AI1370" s="104">
        <v>0</v>
      </c>
    </row>
    <row r="1371" spans="1:35">
      <c r="A1371" s="95">
        <v>42</v>
      </c>
      <c r="B1371" s="74" t="s">
        <v>136</v>
      </c>
      <c r="C1371" s="74" t="s">
        <v>1089</v>
      </c>
      <c r="D1371" s="74" t="s">
        <v>1089</v>
      </c>
      <c r="E1371" s="99" t="str">
        <f>HYPERLINK("[映雪.xlsx]类型!B39",'类型（5）'!$C$39)</f>
        <v>狙撃手</v>
      </c>
      <c r="F1371" s="74" t="s">
        <v>1001</v>
      </c>
      <c r="G1371" s="74" t="s">
        <v>1002</v>
      </c>
      <c r="H1371" s="74">
        <v>879</v>
      </c>
      <c r="I1371" s="74">
        <v>879</v>
      </c>
      <c r="J1371" s="74">
        <v>31</v>
      </c>
      <c r="K1371" s="74">
        <v>43</v>
      </c>
      <c r="L1371" s="74">
        <v>59</v>
      </c>
      <c r="M1371" s="74">
        <v>25</v>
      </c>
      <c r="N1371" s="74">
        <v>21</v>
      </c>
      <c r="O1371" s="74">
        <f>SUM(K1371,L1371,M1371,N1371)</f>
        <v>148</v>
      </c>
      <c r="P1371" s="74" t="s">
        <v>1072</v>
      </c>
      <c r="Q1371" s="74">
        <v>100</v>
      </c>
      <c r="R1371" s="74">
        <v>1</v>
      </c>
      <c r="S1371" s="74" t="s">
        <v>1012</v>
      </c>
      <c r="T1371" s="74">
        <v>1526</v>
      </c>
      <c r="U1371" s="74">
        <v>1541</v>
      </c>
      <c r="V1371" s="74">
        <v>1591</v>
      </c>
      <c r="W1371" s="74">
        <v>1615</v>
      </c>
      <c r="X1371" s="74">
        <v>76</v>
      </c>
      <c r="Y1371" s="74">
        <v>17</v>
      </c>
      <c r="Z1371" s="74" t="s">
        <v>1004</v>
      </c>
      <c r="AA1371" s="74" t="s">
        <v>1004</v>
      </c>
      <c r="AB1371" s="74" t="s">
        <v>1006</v>
      </c>
      <c r="AC1371" s="74" t="s">
        <v>1007</v>
      </c>
      <c r="AD1371" s="74" t="s">
        <v>1023</v>
      </c>
      <c r="AE1371" s="74" t="s">
        <v>1009</v>
      </c>
      <c r="AF1371" s="74">
        <v>8</v>
      </c>
      <c r="AG1371" s="74" t="s">
        <v>1004</v>
      </c>
      <c r="AH1371" s="74">
        <v>0</v>
      </c>
      <c r="AI1371" s="104">
        <v>0</v>
      </c>
    </row>
    <row r="1372" spans="1:35">
      <c r="A1372" s="95">
        <v>86</v>
      </c>
      <c r="B1372" s="74" t="s">
        <v>130</v>
      </c>
      <c r="C1372" s="74" t="s">
        <v>1129</v>
      </c>
      <c r="D1372" s="74" t="s">
        <v>1129</v>
      </c>
      <c r="E1372" s="74" t="str">
        <f>HYPERLINK("[映雪.xlsx]类型!B22",'类型（5）'!$C$22)</f>
        <v>傲娇</v>
      </c>
      <c r="F1372" s="74" t="s">
        <v>1001</v>
      </c>
      <c r="G1372" s="74" t="s">
        <v>1002</v>
      </c>
      <c r="H1372" s="74">
        <v>254</v>
      </c>
      <c r="I1372" s="74">
        <v>254</v>
      </c>
      <c r="J1372" s="74">
        <v>101</v>
      </c>
      <c r="K1372" s="74">
        <v>43</v>
      </c>
      <c r="L1372" s="74">
        <v>65</v>
      </c>
      <c r="M1372" s="74">
        <v>56</v>
      </c>
      <c r="N1372" s="74">
        <v>57</v>
      </c>
      <c r="O1372" s="74">
        <f>SUM(K1372,L1372,M1372,N1372)</f>
        <v>221</v>
      </c>
      <c r="P1372" s="74" t="s">
        <v>1051</v>
      </c>
      <c r="Q1372" s="74">
        <v>100</v>
      </c>
      <c r="R1372" s="74">
        <v>1</v>
      </c>
      <c r="S1372" s="74" t="s">
        <v>1012</v>
      </c>
      <c r="T1372" s="74">
        <v>1519</v>
      </c>
      <c r="U1372" s="74">
        <v>1534</v>
      </c>
      <c r="V1372" s="74">
        <v>1583</v>
      </c>
      <c r="W1372" s="74">
        <v>1615</v>
      </c>
      <c r="X1372" s="74">
        <v>46</v>
      </c>
      <c r="Y1372" s="74">
        <v>60</v>
      </c>
      <c r="Z1372" s="74" t="s">
        <v>1004</v>
      </c>
      <c r="AA1372" s="74" t="s">
        <v>1004</v>
      </c>
      <c r="AB1372" s="74" t="s">
        <v>1006</v>
      </c>
      <c r="AC1372" s="74" t="s">
        <v>1007</v>
      </c>
      <c r="AD1372" s="74" t="s">
        <v>1023</v>
      </c>
      <c r="AE1372" s="74" t="s">
        <v>1009</v>
      </c>
      <c r="AF1372" s="74">
        <v>7</v>
      </c>
      <c r="AG1372" s="74" t="s">
        <v>1004</v>
      </c>
      <c r="AH1372" s="74">
        <v>0</v>
      </c>
      <c r="AI1372" s="104">
        <v>0</v>
      </c>
    </row>
    <row r="1373" spans="1:35">
      <c r="A1373" s="95">
        <v>102</v>
      </c>
      <c r="B1373" s="74" t="s">
        <v>92</v>
      </c>
      <c r="C1373" s="74" t="s">
        <v>1142</v>
      </c>
      <c r="D1373" s="74" t="s">
        <v>1142</v>
      </c>
      <c r="E1373" s="99" t="str">
        <f>HYPERLINK("[映雪.xlsx]类型!B26",'类型（5）'!$C$26)</f>
        <v>剑豪</v>
      </c>
      <c r="F1373" s="74" t="s">
        <v>1001</v>
      </c>
      <c r="G1373" s="74" t="s">
        <v>1002</v>
      </c>
      <c r="H1373" s="74">
        <v>607</v>
      </c>
      <c r="I1373" s="74">
        <v>607</v>
      </c>
      <c r="J1373" s="74">
        <v>321</v>
      </c>
      <c r="K1373" s="74">
        <v>43</v>
      </c>
      <c r="L1373" s="74">
        <v>83</v>
      </c>
      <c r="M1373" s="74">
        <v>55</v>
      </c>
      <c r="N1373" s="74">
        <v>72</v>
      </c>
      <c r="O1373" s="74">
        <f>SUM(K1373,L1373,M1373,N1373)</f>
        <v>253</v>
      </c>
      <c r="P1373" s="74" t="s">
        <v>1085</v>
      </c>
      <c r="Q1373" s="74">
        <v>100</v>
      </c>
      <c r="R1373" s="74">
        <v>1</v>
      </c>
      <c r="S1373" s="74" t="s">
        <v>1012</v>
      </c>
      <c r="T1373" s="74">
        <v>1493</v>
      </c>
      <c r="U1373" s="74">
        <v>1508</v>
      </c>
      <c r="V1373" s="74">
        <v>1578</v>
      </c>
      <c r="W1373" s="74">
        <v>1615</v>
      </c>
      <c r="X1373" s="74">
        <v>45</v>
      </c>
      <c r="Y1373" s="74">
        <v>62</v>
      </c>
      <c r="Z1373" s="74" t="s">
        <v>1004</v>
      </c>
      <c r="AA1373" s="74" t="s">
        <v>1005</v>
      </c>
      <c r="AB1373" s="74" t="s">
        <v>1006</v>
      </c>
      <c r="AC1373" s="74" t="s">
        <v>1007</v>
      </c>
      <c r="AD1373" s="74" t="s">
        <v>1016</v>
      </c>
      <c r="AE1373" s="74" t="s">
        <v>1027</v>
      </c>
      <c r="AF1373" s="74">
        <v>4</v>
      </c>
      <c r="AG1373" s="74" t="s">
        <v>1004</v>
      </c>
      <c r="AH1373" s="74">
        <v>0</v>
      </c>
      <c r="AI1373" s="104">
        <v>0</v>
      </c>
    </row>
    <row r="1374" spans="1:35">
      <c r="A1374" s="95">
        <v>135</v>
      </c>
      <c r="B1374" s="74" t="s">
        <v>16</v>
      </c>
      <c r="C1374" s="74" t="s">
        <v>1180</v>
      </c>
      <c r="D1374" s="74" t="s">
        <v>1180</v>
      </c>
      <c r="E1374" s="74" t="str">
        <f>HYPERLINK("[映雪.xlsx]类型!B19",'类型（5）'!$C$19)</f>
        <v>妖精</v>
      </c>
      <c r="F1374" s="74" t="s">
        <v>1001</v>
      </c>
      <c r="G1374" s="74" t="s">
        <v>1002</v>
      </c>
      <c r="H1374" s="74">
        <v>613</v>
      </c>
      <c r="I1374" s="74">
        <v>613</v>
      </c>
      <c r="J1374" s="74">
        <v>328</v>
      </c>
      <c r="K1374" s="74">
        <v>43</v>
      </c>
      <c r="L1374" s="74">
        <v>44</v>
      </c>
      <c r="M1374" s="74">
        <v>34</v>
      </c>
      <c r="N1374" s="74">
        <v>58</v>
      </c>
      <c r="O1374" s="74">
        <f>SUM(K1374,L1374,M1374,N1374)</f>
        <v>179</v>
      </c>
      <c r="P1374" s="74" t="s">
        <v>1083</v>
      </c>
      <c r="Q1374" s="74">
        <v>100</v>
      </c>
      <c r="R1374" s="74">
        <v>1</v>
      </c>
      <c r="S1374" s="74" t="s">
        <v>1012</v>
      </c>
      <c r="T1374" s="74">
        <v>1555</v>
      </c>
      <c r="U1374" s="74">
        <v>1570</v>
      </c>
      <c r="V1374" s="74">
        <v>1614</v>
      </c>
      <c r="W1374" s="74">
        <v>1615</v>
      </c>
      <c r="X1374" s="74">
        <v>69</v>
      </c>
      <c r="Y1374" s="74">
        <v>22</v>
      </c>
      <c r="Z1374" s="74" t="s">
        <v>1004</v>
      </c>
      <c r="AA1374" s="74" t="s">
        <v>1005</v>
      </c>
      <c r="AB1374" s="74" t="s">
        <v>1006</v>
      </c>
      <c r="AC1374" s="74" t="s">
        <v>1007</v>
      </c>
      <c r="AD1374" s="74" t="s">
        <v>1023</v>
      </c>
      <c r="AE1374" s="74" t="s">
        <v>1027</v>
      </c>
      <c r="AF1374" s="74">
        <v>8</v>
      </c>
      <c r="AG1374" s="74" t="s">
        <v>1004</v>
      </c>
      <c r="AH1374" s="74">
        <v>0</v>
      </c>
      <c r="AI1374" s="104">
        <v>0</v>
      </c>
    </row>
    <row r="1375" spans="1:35">
      <c r="A1375" s="95">
        <v>159</v>
      </c>
      <c r="B1375" s="74" t="s">
        <v>76</v>
      </c>
      <c r="C1375" s="74" t="s">
        <v>1202</v>
      </c>
      <c r="D1375" s="74" t="s">
        <v>1202</v>
      </c>
      <c r="E1375" s="74" t="str">
        <f>HYPERLINK("[映雪.xlsx]类型!B22",'类型（5）'!$C$22)</f>
        <v>傲娇</v>
      </c>
      <c r="F1375" s="74" t="s">
        <v>1001</v>
      </c>
      <c r="G1375" s="74" t="s">
        <v>1002</v>
      </c>
      <c r="H1375" s="74">
        <v>218</v>
      </c>
      <c r="I1375" s="74">
        <v>218</v>
      </c>
      <c r="J1375" s="74">
        <v>334</v>
      </c>
      <c r="K1375" s="74">
        <v>43</v>
      </c>
      <c r="L1375" s="74">
        <v>71</v>
      </c>
      <c r="M1375" s="74">
        <v>63</v>
      </c>
      <c r="N1375" s="74">
        <v>32</v>
      </c>
      <c r="O1375" s="74">
        <f>SUM(K1375,L1375,M1375,N1375)</f>
        <v>209</v>
      </c>
      <c r="P1375" s="74" t="s">
        <v>1044</v>
      </c>
      <c r="Q1375" s="74">
        <v>100</v>
      </c>
      <c r="R1375" s="74">
        <v>1</v>
      </c>
      <c r="S1375" s="74" t="s">
        <v>1012</v>
      </c>
      <c r="T1375" s="74">
        <v>1507</v>
      </c>
      <c r="U1375" s="74">
        <v>1522</v>
      </c>
      <c r="V1375" s="74">
        <v>1564</v>
      </c>
      <c r="W1375" s="74">
        <v>1615</v>
      </c>
      <c r="X1375" s="74">
        <v>22</v>
      </c>
      <c r="Y1375" s="74">
        <v>78</v>
      </c>
      <c r="Z1375" s="74" t="s">
        <v>1004</v>
      </c>
      <c r="AA1375" s="74" t="s">
        <v>1005</v>
      </c>
      <c r="AB1375" s="74" t="s">
        <v>1006</v>
      </c>
      <c r="AC1375" s="74" t="s">
        <v>1007</v>
      </c>
      <c r="AD1375" s="74" t="s">
        <v>1008</v>
      </c>
      <c r="AE1375" s="74" t="s">
        <v>1013</v>
      </c>
      <c r="AF1375" s="74">
        <v>9</v>
      </c>
      <c r="AG1375" s="74" t="s">
        <v>1004</v>
      </c>
      <c r="AH1375" s="74">
        <v>0</v>
      </c>
      <c r="AI1375" s="104">
        <v>0</v>
      </c>
    </row>
    <row r="1376" spans="1:35">
      <c r="A1376" s="95">
        <v>160</v>
      </c>
      <c r="B1376" s="74" t="s">
        <v>76</v>
      </c>
      <c r="C1376" s="74" t="s">
        <v>1203</v>
      </c>
      <c r="D1376" s="74" t="s">
        <v>1203</v>
      </c>
      <c r="E1376" s="96" t="str">
        <f>HYPERLINK("[映雪.xlsx]类型!B21",'类型（5）'!$C$21)</f>
        <v>游魂</v>
      </c>
      <c r="F1376" s="74" t="s">
        <v>1001</v>
      </c>
      <c r="G1376" s="74" t="s">
        <v>1002</v>
      </c>
      <c r="H1376" s="74">
        <v>352</v>
      </c>
      <c r="I1376" s="74">
        <v>352</v>
      </c>
      <c r="J1376" s="74">
        <v>335</v>
      </c>
      <c r="K1376" s="74">
        <v>43</v>
      </c>
      <c r="L1376" s="74">
        <v>41</v>
      </c>
      <c r="M1376" s="74">
        <v>52</v>
      </c>
      <c r="N1376" s="74">
        <v>63</v>
      </c>
      <c r="O1376" s="74">
        <f>SUM(K1376,L1376,M1376,N1376)</f>
        <v>199</v>
      </c>
      <c r="P1376" s="74" t="s">
        <v>1061</v>
      </c>
      <c r="Q1376" s="74">
        <v>100</v>
      </c>
      <c r="R1376" s="74">
        <v>1</v>
      </c>
      <c r="S1376" s="74" t="s">
        <v>1012</v>
      </c>
      <c r="T1376" s="74">
        <v>1550</v>
      </c>
      <c r="U1376" s="74">
        <v>1565</v>
      </c>
      <c r="V1376" s="74">
        <v>1622</v>
      </c>
      <c r="W1376" s="74">
        <v>1615</v>
      </c>
      <c r="X1376" s="74">
        <v>16</v>
      </c>
      <c r="Y1376" s="74">
        <v>15</v>
      </c>
      <c r="Z1376" s="74" t="s">
        <v>1004</v>
      </c>
      <c r="AA1376" s="74" t="s">
        <v>1005</v>
      </c>
      <c r="AB1376" s="74" t="s">
        <v>1006</v>
      </c>
      <c r="AC1376" s="74" t="s">
        <v>1204</v>
      </c>
      <c r="AD1376" s="74" t="s">
        <v>1023</v>
      </c>
      <c r="AE1376" s="74" t="s">
        <v>1027</v>
      </c>
      <c r="AF1376" s="74">
        <v>8</v>
      </c>
      <c r="AG1376" s="74" t="s">
        <v>1004</v>
      </c>
      <c r="AH1376" s="74">
        <v>0</v>
      </c>
      <c r="AI1376" s="104">
        <v>0</v>
      </c>
    </row>
    <row r="1377" spans="1:35">
      <c r="A1377" s="95">
        <v>167</v>
      </c>
      <c r="B1377" s="74" t="s">
        <v>84</v>
      </c>
      <c r="C1377" s="74" t="s">
        <v>1209</v>
      </c>
      <c r="D1377" s="74" t="s">
        <v>1209</v>
      </c>
      <c r="E1377" s="74" t="str">
        <f>HYPERLINK("[映雪.xlsx]类型!B3",'类型（5）'!$C$3)</f>
        <v>武勇强化</v>
      </c>
      <c r="F1377" s="74" t="s">
        <v>1001</v>
      </c>
      <c r="G1377" s="74" t="s">
        <v>1002</v>
      </c>
      <c r="H1377" s="74">
        <v>763</v>
      </c>
      <c r="I1377" s="74">
        <v>763</v>
      </c>
      <c r="J1377" s="74">
        <v>238</v>
      </c>
      <c r="K1377" s="74">
        <v>43</v>
      </c>
      <c r="L1377" s="74">
        <v>64</v>
      </c>
      <c r="M1377" s="74">
        <v>65</v>
      </c>
      <c r="N1377" s="74">
        <v>50</v>
      </c>
      <c r="O1377" s="74">
        <f>SUM(K1377,L1377,M1377,N1377)</f>
        <v>222</v>
      </c>
      <c r="P1377" s="74" t="s">
        <v>1074</v>
      </c>
      <c r="Q1377" s="74">
        <v>100</v>
      </c>
      <c r="R1377" s="74">
        <v>1</v>
      </c>
      <c r="S1377" s="74" t="s">
        <v>1012</v>
      </c>
      <c r="T1377" s="74">
        <v>1528</v>
      </c>
      <c r="U1377" s="74">
        <v>1543</v>
      </c>
      <c r="V1377" s="74">
        <v>1588</v>
      </c>
      <c r="W1377" s="74">
        <v>1615</v>
      </c>
      <c r="X1377" s="74">
        <v>70</v>
      </c>
      <c r="Y1377" s="74">
        <v>17</v>
      </c>
      <c r="Z1377" s="74" t="s">
        <v>1004</v>
      </c>
      <c r="AA1377" s="74" t="s">
        <v>1004</v>
      </c>
      <c r="AB1377" s="74" t="s">
        <v>1006</v>
      </c>
      <c r="AC1377" s="74" t="s">
        <v>1007</v>
      </c>
      <c r="AD1377" s="74" t="s">
        <v>1023</v>
      </c>
      <c r="AE1377" s="74" t="s">
        <v>1027</v>
      </c>
      <c r="AF1377" s="74">
        <v>3</v>
      </c>
      <c r="AG1377" s="74" t="s">
        <v>1004</v>
      </c>
      <c r="AH1377" s="74">
        <v>0</v>
      </c>
      <c r="AI1377" s="104">
        <v>0</v>
      </c>
    </row>
    <row r="1378" spans="1:35">
      <c r="A1378" s="95">
        <v>204</v>
      </c>
      <c r="B1378" s="74" t="s">
        <v>108</v>
      </c>
      <c r="C1378" s="74" t="s">
        <v>1243</v>
      </c>
      <c r="D1378" s="74" t="s">
        <v>1243</v>
      </c>
      <c r="E1378" s="74" t="str">
        <f>HYPERLINK("[映雪.xlsx]类型!B3",'类型（5）'!$C$3)</f>
        <v>武勇强化</v>
      </c>
      <c r="F1378" s="74" t="s">
        <v>1001</v>
      </c>
      <c r="G1378" s="74" t="s">
        <v>1002</v>
      </c>
      <c r="H1378" s="74">
        <v>246</v>
      </c>
      <c r="I1378" s="74">
        <v>246</v>
      </c>
      <c r="J1378" s="74">
        <v>113</v>
      </c>
      <c r="K1378" s="74">
        <v>43</v>
      </c>
      <c r="L1378" s="74">
        <v>76</v>
      </c>
      <c r="M1378" s="74">
        <v>64</v>
      </c>
      <c r="N1378" s="74">
        <v>57</v>
      </c>
      <c r="O1378" s="74">
        <f>SUM(K1378,L1378,M1378,N1378)</f>
        <v>240</v>
      </c>
      <c r="P1378" s="74" t="s">
        <v>1085</v>
      </c>
      <c r="Q1378" s="74">
        <v>100</v>
      </c>
      <c r="R1378" s="74">
        <v>1</v>
      </c>
      <c r="S1378" s="74" t="s">
        <v>1012</v>
      </c>
      <c r="T1378" s="74">
        <v>1543</v>
      </c>
      <c r="U1378" s="74">
        <v>1555</v>
      </c>
      <c r="V1378" s="74">
        <v>1580</v>
      </c>
      <c r="W1378" s="74">
        <v>1615</v>
      </c>
      <c r="X1378" s="74">
        <v>16</v>
      </c>
      <c r="Y1378" s="74">
        <v>3</v>
      </c>
      <c r="Z1378" s="74" t="s">
        <v>1004</v>
      </c>
      <c r="AA1378" s="74" t="s">
        <v>1005</v>
      </c>
      <c r="AB1378" s="74" t="s">
        <v>1006</v>
      </c>
      <c r="AC1378" s="74" t="s">
        <v>1007</v>
      </c>
      <c r="AD1378" s="74" t="s">
        <v>1008</v>
      </c>
      <c r="AE1378" s="74" t="s">
        <v>1013</v>
      </c>
      <c r="AF1378" s="74">
        <v>4</v>
      </c>
      <c r="AG1378" s="74" t="s">
        <v>1004</v>
      </c>
      <c r="AH1378" s="74">
        <v>0</v>
      </c>
      <c r="AI1378" s="104">
        <v>54</v>
      </c>
    </row>
    <row r="1379" spans="1:35">
      <c r="A1379" s="95">
        <v>218</v>
      </c>
      <c r="B1379" s="74" t="s">
        <v>108</v>
      </c>
      <c r="C1379" s="74" t="s">
        <v>1254</v>
      </c>
      <c r="D1379" s="74" t="s">
        <v>1254</v>
      </c>
      <c r="E1379" s="74" t="str">
        <f>HYPERLINK("[映雪.xlsx]类型!B6",'类型（5）'!$C$6)</f>
        <v>统御全能</v>
      </c>
      <c r="F1379" s="74" t="s">
        <v>1001</v>
      </c>
      <c r="G1379" s="74" t="s">
        <v>1002</v>
      </c>
      <c r="H1379" s="74">
        <v>392</v>
      </c>
      <c r="I1379" s="74">
        <v>392</v>
      </c>
      <c r="J1379" s="74">
        <v>37</v>
      </c>
      <c r="K1379" s="74">
        <v>43</v>
      </c>
      <c r="L1379" s="74">
        <v>37</v>
      </c>
      <c r="M1379" s="74">
        <v>45</v>
      </c>
      <c r="N1379" s="74">
        <v>51</v>
      </c>
      <c r="O1379" s="74">
        <f>SUM(K1379,L1379,M1379,N1379)</f>
        <v>176</v>
      </c>
      <c r="P1379" s="74" t="s">
        <v>1036</v>
      </c>
      <c r="Q1379" s="74">
        <v>100</v>
      </c>
      <c r="R1379" s="74">
        <v>1</v>
      </c>
      <c r="S1379" s="74" t="s">
        <v>1012</v>
      </c>
      <c r="T1379" s="74">
        <v>1527</v>
      </c>
      <c r="U1379" s="74">
        <v>1542</v>
      </c>
      <c r="V1379" s="74">
        <v>1598</v>
      </c>
      <c r="W1379" s="74">
        <v>1615</v>
      </c>
      <c r="X1379" s="74">
        <v>66</v>
      </c>
      <c r="Y1379" s="74">
        <v>30</v>
      </c>
      <c r="Z1379" s="74" t="s">
        <v>1004</v>
      </c>
      <c r="AA1379" s="74" t="s">
        <v>1005</v>
      </c>
      <c r="AB1379" s="74" t="s">
        <v>1006</v>
      </c>
      <c r="AC1379" s="74" t="s">
        <v>1007</v>
      </c>
      <c r="AD1379" s="74" t="s">
        <v>1023</v>
      </c>
      <c r="AE1379" s="74" t="s">
        <v>1009</v>
      </c>
      <c r="AF1379" s="74">
        <v>3</v>
      </c>
      <c r="AG1379" s="74" t="s">
        <v>1005</v>
      </c>
      <c r="AH1379" s="74">
        <v>0</v>
      </c>
      <c r="AI1379" s="104">
        <v>0</v>
      </c>
    </row>
    <row r="1380" spans="1:35">
      <c r="A1380" s="95">
        <v>258</v>
      </c>
      <c r="B1380" s="74" t="s">
        <v>24</v>
      </c>
      <c r="C1380" s="74" t="s">
        <v>1292</v>
      </c>
      <c r="D1380" s="74" t="s">
        <v>1292</v>
      </c>
      <c r="E1380" s="74" t="str">
        <f>HYPERLINK("[映雪.xlsx]类型!B1",'类型（5）'!$C$1)</f>
        <v>均衡</v>
      </c>
      <c r="F1380" s="74" t="s">
        <v>1001</v>
      </c>
      <c r="G1380" s="74" t="s">
        <v>1002</v>
      </c>
      <c r="H1380" s="74">
        <v>135</v>
      </c>
      <c r="I1380" s="74">
        <v>135</v>
      </c>
      <c r="J1380" s="74">
        <v>116</v>
      </c>
      <c r="K1380" s="74">
        <v>43</v>
      </c>
      <c r="L1380" s="74">
        <v>52</v>
      </c>
      <c r="M1380" s="74">
        <v>44</v>
      </c>
      <c r="N1380" s="74">
        <v>54</v>
      </c>
      <c r="O1380" s="74">
        <f>SUM(K1380,L1380,M1380,N1380)</f>
        <v>193</v>
      </c>
      <c r="P1380" s="74" t="s">
        <v>1022</v>
      </c>
      <c r="Q1380" s="74">
        <v>100</v>
      </c>
      <c r="R1380" s="74">
        <v>1</v>
      </c>
      <c r="S1380" s="74" t="s">
        <v>1012</v>
      </c>
      <c r="T1380" s="74">
        <v>1493</v>
      </c>
      <c r="U1380" s="74">
        <v>1508</v>
      </c>
      <c r="V1380" s="74">
        <v>1589</v>
      </c>
      <c r="W1380" s="74">
        <v>1615</v>
      </c>
      <c r="X1380" s="74">
        <v>82</v>
      </c>
      <c r="Y1380" s="74">
        <v>68</v>
      </c>
      <c r="Z1380" s="74" t="s">
        <v>1004</v>
      </c>
      <c r="AA1380" s="74" t="s">
        <v>1005</v>
      </c>
      <c r="AB1380" s="74" t="s">
        <v>1006</v>
      </c>
      <c r="AC1380" s="74" t="s">
        <v>1148</v>
      </c>
      <c r="AD1380" s="74" t="s">
        <v>1023</v>
      </c>
      <c r="AE1380" s="74" t="s">
        <v>1027</v>
      </c>
      <c r="AF1380" s="74">
        <v>5</v>
      </c>
      <c r="AG1380" s="74" t="s">
        <v>1004</v>
      </c>
      <c r="AH1380" s="74">
        <v>0</v>
      </c>
      <c r="AI1380" s="104">
        <v>36</v>
      </c>
    </row>
    <row r="1381" spans="1:35">
      <c r="A1381" s="95">
        <v>263</v>
      </c>
      <c r="B1381" s="74" t="s">
        <v>24</v>
      </c>
      <c r="C1381" s="74" t="s">
        <v>1298</v>
      </c>
      <c r="D1381" s="74" t="s">
        <v>1298</v>
      </c>
      <c r="E1381" s="74" t="str">
        <f>HYPERLINK("[映雪.xlsx]类型!B9",'类型（5）'!$C$9)</f>
        <v>家政全能</v>
      </c>
      <c r="F1381" s="74" t="s">
        <v>1001</v>
      </c>
      <c r="G1381" s="74" t="s">
        <v>1002</v>
      </c>
      <c r="H1381" s="74">
        <v>249</v>
      </c>
      <c r="I1381" s="74">
        <v>249</v>
      </c>
      <c r="J1381" s="74">
        <v>357</v>
      </c>
      <c r="K1381" s="74">
        <v>43</v>
      </c>
      <c r="L1381" s="74">
        <v>30</v>
      </c>
      <c r="M1381" s="74">
        <v>71</v>
      </c>
      <c r="N1381" s="74">
        <v>74</v>
      </c>
      <c r="O1381" s="74">
        <f>SUM(K1381,L1381,M1381,N1381)</f>
        <v>218</v>
      </c>
      <c r="P1381" s="74" t="s">
        <v>1058</v>
      </c>
      <c r="Q1381" s="74">
        <v>100</v>
      </c>
      <c r="R1381" s="74">
        <v>1</v>
      </c>
      <c r="S1381" s="74" t="s">
        <v>1012</v>
      </c>
      <c r="T1381" s="74">
        <v>1472</v>
      </c>
      <c r="U1381" s="74">
        <v>1487</v>
      </c>
      <c r="V1381" s="74">
        <v>1555</v>
      </c>
      <c r="W1381" s="74">
        <v>1615</v>
      </c>
      <c r="X1381" s="74">
        <v>94</v>
      </c>
      <c r="Y1381" s="74">
        <v>43</v>
      </c>
      <c r="Z1381" s="74" t="s">
        <v>1004</v>
      </c>
      <c r="AA1381" s="74" t="s">
        <v>1005</v>
      </c>
      <c r="AB1381" s="74" t="s">
        <v>1006</v>
      </c>
      <c r="AC1381" s="74" t="s">
        <v>1007</v>
      </c>
      <c r="AD1381" s="74" t="s">
        <v>1008</v>
      </c>
      <c r="AE1381" s="74" t="s">
        <v>1013</v>
      </c>
      <c r="AF1381" s="74">
        <v>3</v>
      </c>
      <c r="AG1381" s="74" t="s">
        <v>1004</v>
      </c>
      <c r="AH1381" s="74">
        <v>0</v>
      </c>
      <c r="AI1381" s="104">
        <v>0</v>
      </c>
    </row>
    <row r="1382" spans="1:35">
      <c r="A1382" s="95">
        <v>315</v>
      </c>
      <c r="B1382" s="74" t="s">
        <v>18</v>
      </c>
      <c r="C1382" s="74" t="s">
        <v>1350</v>
      </c>
      <c r="D1382" s="74" t="s">
        <v>1350</v>
      </c>
      <c r="E1382" s="74" t="str">
        <f>HYPERLINK("[映雪.xlsx]类型!B8",'类型（5）'!$C$8)</f>
        <v>智慧全能</v>
      </c>
      <c r="F1382" s="74" t="s">
        <v>1001</v>
      </c>
      <c r="G1382" s="74" t="s">
        <v>1002</v>
      </c>
      <c r="H1382" s="74">
        <v>462</v>
      </c>
      <c r="I1382" s="74">
        <v>462</v>
      </c>
      <c r="J1382" s="74">
        <v>13</v>
      </c>
      <c r="K1382" s="74">
        <v>43</v>
      </c>
      <c r="L1382" s="74">
        <v>15</v>
      </c>
      <c r="M1382" s="74">
        <v>73</v>
      </c>
      <c r="N1382" s="74">
        <v>15</v>
      </c>
      <c r="O1382" s="74">
        <f>SUM(K1382,L1382,M1382,N1382)</f>
        <v>146</v>
      </c>
      <c r="P1382" s="74" t="s">
        <v>1019</v>
      </c>
      <c r="Q1382" s="74">
        <v>100</v>
      </c>
      <c r="R1382" s="74">
        <v>1</v>
      </c>
      <c r="S1382" s="74" t="s">
        <v>1012</v>
      </c>
      <c r="T1382" s="74">
        <v>1554</v>
      </c>
      <c r="U1382" s="74">
        <v>1569</v>
      </c>
      <c r="V1382" s="74">
        <v>1642</v>
      </c>
      <c r="W1382" s="74">
        <v>1615</v>
      </c>
      <c r="X1382" s="74">
        <v>96</v>
      </c>
      <c r="Y1382" s="74">
        <v>60</v>
      </c>
      <c r="Z1382" s="74" t="s">
        <v>1004</v>
      </c>
      <c r="AA1382" s="74" t="s">
        <v>1005</v>
      </c>
      <c r="AB1382" s="74" t="s">
        <v>1006</v>
      </c>
      <c r="AC1382" s="74" t="s">
        <v>1007</v>
      </c>
      <c r="AD1382" s="74" t="s">
        <v>1008</v>
      </c>
      <c r="AE1382" s="74" t="s">
        <v>1009</v>
      </c>
      <c r="AF1382" s="74">
        <v>5</v>
      </c>
      <c r="AG1382" s="74" t="s">
        <v>1004</v>
      </c>
      <c r="AH1382" s="74">
        <v>0</v>
      </c>
      <c r="AI1382" s="104">
        <v>20</v>
      </c>
    </row>
    <row r="1383" spans="1:35">
      <c r="A1383" s="95">
        <v>333</v>
      </c>
      <c r="B1383" s="74" t="s">
        <v>13</v>
      </c>
      <c r="C1383" s="74" t="s">
        <v>1369</v>
      </c>
      <c r="D1383" s="74" t="s">
        <v>1369</v>
      </c>
      <c r="E1383" s="99" t="str">
        <f>HYPERLINK("[映雪.xlsx]类型!B11",'类型（5）'!$C$11)</f>
        <v>人偶</v>
      </c>
      <c r="F1383" s="74" t="s">
        <v>1001</v>
      </c>
      <c r="G1383" s="74" t="s">
        <v>1002</v>
      </c>
      <c r="H1383" s="74">
        <v>682</v>
      </c>
      <c r="I1383" s="74">
        <v>682</v>
      </c>
      <c r="J1383" s="74">
        <v>374</v>
      </c>
      <c r="K1383" s="74">
        <v>43</v>
      </c>
      <c r="L1383" s="74">
        <v>51</v>
      </c>
      <c r="M1383" s="74">
        <v>41</v>
      </c>
      <c r="N1383" s="74">
        <v>53</v>
      </c>
      <c r="O1383" s="74">
        <f>SUM(K1383,L1383,M1383,N1383)</f>
        <v>188</v>
      </c>
      <c r="P1383" s="74" t="s">
        <v>1082</v>
      </c>
      <c r="Q1383" s="74">
        <v>100</v>
      </c>
      <c r="R1383" s="74">
        <v>1</v>
      </c>
      <c r="S1383" s="74" t="s">
        <v>1012</v>
      </c>
      <c r="T1383" s="74">
        <v>1543</v>
      </c>
      <c r="U1383" s="74">
        <v>1558</v>
      </c>
      <c r="V1383" s="74">
        <v>1584</v>
      </c>
      <c r="W1383" s="74">
        <v>1615</v>
      </c>
      <c r="X1383" s="74">
        <v>18</v>
      </c>
      <c r="Y1383" s="74">
        <v>6</v>
      </c>
      <c r="Z1383" s="74" t="s">
        <v>1004</v>
      </c>
      <c r="AA1383" s="74" t="s">
        <v>1004</v>
      </c>
      <c r="AB1383" s="74" t="s">
        <v>1006</v>
      </c>
      <c r="AC1383" s="74" t="s">
        <v>1062</v>
      </c>
      <c r="AD1383" s="74" t="s">
        <v>1023</v>
      </c>
      <c r="AE1383" s="74" t="s">
        <v>1013</v>
      </c>
      <c r="AF1383" s="74">
        <v>4</v>
      </c>
      <c r="AG1383" s="74" t="s">
        <v>1004</v>
      </c>
      <c r="AH1383" s="74">
        <v>0</v>
      </c>
      <c r="AI1383" s="104">
        <v>0</v>
      </c>
    </row>
    <row r="1384" spans="1:35">
      <c r="A1384" s="95">
        <v>456</v>
      </c>
      <c r="B1384" s="74" t="s">
        <v>22</v>
      </c>
      <c r="C1384" s="74" t="s">
        <v>1483</v>
      </c>
      <c r="D1384" s="74" t="s">
        <v>1483</v>
      </c>
      <c r="E1384" s="96" t="str">
        <f>HYPERLINK("[映雪.xlsx]类型!B27",'类型（5）'!$C$27)</f>
        <v>骑士</v>
      </c>
      <c r="F1384" s="74" t="s">
        <v>1001</v>
      </c>
      <c r="G1384" s="74" t="s">
        <v>1002</v>
      </c>
      <c r="H1384" s="74">
        <v>149</v>
      </c>
      <c r="I1384" s="74">
        <v>149</v>
      </c>
      <c r="J1384" s="74">
        <v>196</v>
      </c>
      <c r="K1384" s="74">
        <v>43</v>
      </c>
      <c r="L1384" s="74">
        <v>66</v>
      </c>
      <c r="M1384" s="74">
        <v>37</v>
      </c>
      <c r="N1384" s="74">
        <v>43</v>
      </c>
      <c r="O1384" s="74">
        <f>SUM(K1384,L1384,M1384,N1384)</f>
        <v>189</v>
      </c>
      <c r="P1384" s="74" t="s">
        <v>1070</v>
      </c>
      <c r="Q1384" s="74">
        <v>100</v>
      </c>
      <c r="R1384" s="74">
        <v>1</v>
      </c>
      <c r="S1384" s="74" t="s">
        <v>1012</v>
      </c>
      <c r="T1384" s="74">
        <v>1557</v>
      </c>
      <c r="U1384" s="74">
        <v>1572</v>
      </c>
      <c r="V1384" s="74">
        <v>1582</v>
      </c>
      <c r="W1384" s="74">
        <v>1615</v>
      </c>
      <c r="X1384" s="74">
        <v>63</v>
      </c>
      <c r="Y1384" s="74">
        <v>20</v>
      </c>
      <c r="Z1384" s="74" t="s">
        <v>1004</v>
      </c>
      <c r="AA1384" s="74" t="s">
        <v>1004</v>
      </c>
      <c r="AB1384" s="74" t="s">
        <v>1006</v>
      </c>
      <c r="AC1384" s="74" t="s">
        <v>1007</v>
      </c>
      <c r="AD1384" s="74" t="s">
        <v>1023</v>
      </c>
      <c r="AE1384" s="74" t="s">
        <v>1013</v>
      </c>
      <c r="AF1384" s="74">
        <v>6</v>
      </c>
      <c r="AG1384" s="74" t="s">
        <v>1005</v>
      </c>
      <c r="AH1384" s="74">
        <v>0</v>
      </c>
      <c r="AI1384" s="104">
        <v>53</v>
      </c>
    </row>
    <row r="1385" spans="1:35">
      <c r="A1385" s="95">
        <v>637</v>
      </c>
      <c r="B1385" s="74" t="s">
        <v>138</v>
      </c>
      <c r="C1385" s="74" t="s">
        <v>1643</v>
      </c>
      <c r="D1385" s="74" t="s">
        <v>1643</v>
      </c>
      <c r="E1385" s="74" t="str">
        <f>HYPERLINK("[映雪.xlsx]类型!B1",'类型（5）'!$C$1)</f>
        <v>均衡</v>
      </c>
      <c r="F1385" s="74" t="s">
        <v>1001</v>
      </c>
      <c r="G1385" s="74" t="s">
        <v>1002</v>
      </c>
      <c r="H1385" s="74">
        <v>413</v>
      </c>
      <c r="I1385" s="74">
        <v>413</v>
      </c>
      <c r="J1385" s="74">
        <v>106</v>
      </c>
      <c r="K1385" s="74">
        <v>43</v>
      </c>
      <c r="L1385" s="74">
        <v>53</v>
      </c>
      <c r="M1385" s="74">
        <v>60</v>
      </c>
      <c r="N1385" s="74">
        <v>60</v>
      </c>
      <c r="O1385" s="74">
        <f>SUM(K1385,L1385,M1385,N1385)</f>
        <v>216</v>
      </c>
      <c r="P1385" s="74" t="s">
        <v>1079</v>
      </c>
      <c r="Q1385" s="74">
        <v>100</v>
      </c>
      <c r="R1385" s="74">
        <v>1</v>
      </c>
      <c r="S1385" s="74" t="s">
        <v>1012</v>
      </c>
      <c r="T1385" s="74">
        <v>1498</v>
      </c>
      <c r="U1385" s="74">
        <v>1513</v>
      </c>
      <c r="V1385" s="74">
        <v>1563</v>
      </c>
      <c r="W1385" s="74">
        <v>1615</v>
      </c>
      <c r="X1385" s="74">
        <v>68</v>
      </c>
      <c r="Y1385" s="74">
        <v>60</v>
      </c>
      <c r="Z1385" s="74" t="s">
        <v>1004</v>
      </c>
      <c r="AA1385" s="74" t="s">
        <v>1004</v>
      </c>
      <c r="AB1385" s="74" t="s">
        <v>1006</v>
      </c>
      <c r="AC1385" s="74" t="s">
        <v>1007</v>
      </c>
      <c r="AD1385" s="74" t="s">
        <v>1023</v>
      </c>
      <c r="AE1385" s="74" t="s">
        <v>1017</v>
      </c>
      <c r="AF1385" s="74">
        <v>3</v>
      </c>
      <c r="AG1385" s="74" t="s">
        <v>1004</v>
      </c>
      <c r="AH1385" s="74">
        <v>0</v>
      </c>
      <c r="AI1385" s="104">
        <v>0</v>
      </c>
    </row>
    <row r="1386" spans="1:35">
      <c r="A1386" s="95">
        <v>710</v>
      </c>
      <c r="B1386" s="74" t="s">
        <v>78</v>
      </c>
      <c r="C1386" s="74" t="s">
        <v>1709</v>
      </c>
      <c r="D1386" s="74" t="s">
        <v>1709</v>
      </c>
      <c r="E1386" s="74" t="str">
        <f>HYPERLINK("[映雪.xlsx]类型!B28",'类型（5）'!$C$28)</f>
        <v>战法师</v>
      </c>
      <c r="F1386" s="74" t="s">
        <v>1001</v>
      </c>
      <c r="G1386" s="74" t="s">
        <v>1002</v>
      </c>
      <c r="H1386" s="74">
        <v>197</v>
      </c>
      <c r="I1386" s="74">
        <v>197</v>
      </c>
      <c r="J1386" s="74">
        <v>119</v>
      </c>
      <c r="K1386" s="74">
        <v>43</v>
      </c>
      <c r="L1386" s="74">
        <v>84</v>
      </c>
      <c r="M1386" s="74">
        <v>65</v>
      </c>
      <c r="N1386" s="74">
        <v>42</v>
      </c>
      <c r="O1386" s="74">
        <f>SUM(K1386,L1386,M1386,N1386)</f>
        <v>234</v>
      </c>
      <c r="P1386" s="74" t="s">
        <v>1067</v>
      </c>
      <c r="Q1386" s="74">
        <v>100</v>
      </c>
      <c r="R1386" s="74">
        <v>1</v>
      </c>
      <c r="S1386" s="74" t="s">
        <v>1012</v>
      </c>
      <c r="T1386" s="74">
        <v>1532</v>
      </c>
      <c r="U1386" s="74">
        <v>1547</v>
      </c>
      <c r="V1386" s="74">
        <v>1606</v>
      </c>
      <c r="W1386" s="74">
        <v>1615</v>
      </c>
      <c r="X1386" s="74">
        <v>91</v>
      </c>
      <c r="Y1386" s="74">
        <v>46</v>
      </c>
      <c r="Z1386" s="74" t="s">
        <v>1004</v>
      </c>
      <c r="AA1386" s="74" t="s">
        <v>1005</v>
      </c>
      <c r="AB1386" s="74" t="s">
        <v>1006</v>
      </c>
      <c r="AC1386" s="74" t="s">
        <v>1007</v>
      </c>
      <c r="AD1386" s="74" t="s">
        <v>1016</v>
      </c>
      <c r="AE1386" s="74" t="s">
        <v>1024</v>
      </c>
      <c r="AF1386" s="74">
        <v>9</v>
      </c>
      <c r="AG1386" s="74" t="s">
        <v>1005</v>
      </c>
      <c r="AH1386" s="74">
        <v>0</v>
      </c>
      <c r="AI1386" s="104">
        <v>0</v>
      </c>
    </row>
    <row r="1387" spans="1:35">
      <c r="A1387" s="95">
        <v>727</v>
      </c>
      <c r="B1387" s="74" t="s">
        <v>20</v>
      </c>
      <c r="C1387" s="74" t="s">
        <v>1723</v>
      </c>
      <c r="D1387" s="74" t="s">
        <v>1723</v>
      </c>
      <c r="E1387" s="96" t="str">
        <f>HYPERLINK("[映雪.xlsx]类型!B10",'类型（5）'!$C$10)</f>
        <v>学者</v>
      </c>
      <c r="F1387" s="74" t="s">
        <v>1001</v>
      </c>
      <c r="G1387" s="74" t="s">
        <v>1002</v>
      </c>
      <c r="H1387" s="74">
        <v>257</v>
      </c>
      <c r="I1387" s="74">
        <v>257</v>
      </c>
      <c r="J1387" s="74">
        <v>496</v>
      </c>
      <c r="K1387" s="74">
        <v>43</v>
      </c>
      <c r="L1387" s="74">
        <v>70</v>
      </c>
      <c r="M1387" s="74">
        <v>74</v>
      </c>
      <c r="N1387" s="74">
        <v>65</v>
      </c>
      <c r="O1387" s="74">
        <f>SUM(K1387,L1387,M1387,N1387)</f>
        <v>252</v>
      </c>
      <c r="P1387" s="74" t="s">
        <v>1091</v>
      </c>
      <c r="Q1387" s="74">
        <v>100</v>
      </c>
      <c r="R1387" s="74">
        <v>1</v>
      </c>
      <c r="S1387" s="74" t="s">
        <v>1012</v>
      </c>
      <c r="T1387" s="74">
        <v>1532</v>
      </c>
      <c r="U1387" s="74">
        <v>1547</v>
      </c>
      <c r="V1387" s="74">
        <v>1570</v>
      </c>
      <c r="W1387" s="74">
        <v>1615</v>
      </c>
      <c r="X1387" s="74">
        <v>63</v>
      </c>
      <c r="Y1387" s="74">
        <v>45</v>
      </c>
      <c r="Z1387" s="74" t="s">
        <v>1004</v>
      </c>
      <c r="AA1387" s="74" t="s">
        <v>1005</v>
      </c>
      <c r="AB1387" s="74" t="s">
        <v>1006</v>
      </c>
      <c r="AC1387" s="74" t="s">
        <v>1007</v>
      </c>
      <c r="AD1387" s="74" t="s">
        <v>1008</v>
      </c>
      <c r="AE1387" s="74" t="s">
        <v>1013</v>
      </c>
      <c r="AF1387" s="74">
        <v>12</v>
      </c>
      <c r="AG1387" s="74" t="s">
        <v>1004</v>
      </c>
      <c r="AH1387" s="74">
        <v>0</v>
      </c>
      <c r="AI1387" s="104">
        <v>0</v>
      </c>
    </row>
    <row r="1388" spans="1:35">
      <c r="A1388" s="95">
        <v>779</v>
      </c>
      <c r="B1388" s="74" t="s">
        <v>32</v>
      </c>
      <c r="C1388" s="74" t="s">
        <v>1771</v>
      </c>
      <c r="D1388" s="74" t="s">
        <v>1771</v>
      </c>
      <c r="E1388" s="96" t="str">
        <f>HYPERLINK("[映雪.xlsx]类型!B21",'类型（5）'!$C$21)</f>
        <v>游魂</v>
      </c>
      <c r="F1388" s="74" t="s">
        <v>1001</v>
      </c>
      <c r="G1388" s="74" t="s">
        <v>1002</v>
      </c>
      <c r="H1388" s="74">
        <v>594</v>
      </c>
      <c r="I1388" s="74">
        <v>594</v>
      </c>
      <c r="J1388" s="74">
        <v>517</v>
      </c>
      <c r="K1388" s="74">
        <v>43</v>
      </c>
      <c r="L1388" s="74">
        <v>47</v>
      </c>
      <c r="M1388" s="74">
        <v>50</v>
      </c>
      <c r="N1388" s="74">
        <v>63</v>
      </c>
      <c r="O1388" s="74">
        <f>SUM(K1388,L1388,M1388,N1388)</f>
        <v>203</v>
      </c>
      <c r="P1388" s="74" t="s">
        <v>1067</v>
      </c>
      <c r="Q1388" s="74">
        <v>100</v>
      </c>
      <c r="R1388" s="74">
        <v>1</v>
      </c>
      <c r="S1388" s="74" t="s">
        <v>1012</v>
      </c>
      <c r="T1388" s="74">
        <v>1507</v>
      </c>
      <c r="U1388" s="74">
        <v>1522</v>
      </c>
      <c r="V1388" s="74">
        <v>1593</v>
      </c>
      <c r="W1388" s="74">
        <v>1615</v>
      </c>
      <c r="X1388" s="74">
        <v>41</v>
      </c>
      <c r="Y1388" s="74">
        <v>38</v>
      </c>
      <c r="Z1388" s="74" t="s">
        <v>1004</v>
      </c>
      <c r="AA1388" s="74" t="s">
        <v>1005</v>
      </c>
      <c r="AB1388" s="74" t="s">
        <v>1006</v>
      </c>
      <c r="AC1388" s="74" t="s">
        <v>1007</v>
      </c>
      <c r="AD1388" s="74" t="s">
        <v>1023</v>
      </c>
      <c r="AE1388" s="74" t="s">
        <v>1013</v>
      </c>
      <c r="AF1388" s="74">
        <v>1</v>
      </c>
      <c r="AG1388" s="74" t="s">
        <v>1004</v>
      </c>
      <c r="AH1388" s="74">
        <v>0</v>
      </c>
      <c r="AI1388" s="104">
        <v>0</v>
      </c>
    </row>
    <row r="1389" spans="1:35">
      <c r="A1389" s="95">
        <v>823</v>
      </c>
      <c r="B1389" s="74" t="s">
        <v>62</v>
      </c>
      <c r="C1389" s="74" t="s">
        <v>1809</v>
      </c>
      <c r="D1389" s="74" t="s">
        <v>1809</v>
      </c>
      <c r="E1389" s="74" t="str">
        <f>HYPERLINK("[映雪.xlsx]类型!B19",'类型（5）'!$C$19)</f>
        <v>妖精</v>
      </c>
      <c r="F1389" s="74" t="s">
        <v>1001</v>
      </c>
      <c r="G1389" s="74" t="s">
        <v>1002</v>
      </c>
      <c r="H1389" s="74">
        <v>415</v>
      </c>
      <c r="I1389" s="74">
        <v>415</v>
      </c>
      <c r="J1389" s="74">
        <v>110</v>
      </c>
      <c r="K1389" s="74">
        <v>43</v>
      </c>
      <c r="L1389" s="74">
        <v>49</v>
      </c>
      <c r="M1389" s="74">
        <v>45</v>
      </c>
      <c r="N1389" s="74">
        <v>41</v>
      </c>
      <c r="O1389" s="74">
        <f>SUM(K1389,L1389,M1389,N1389)</f>
        <v>178</v>
      </c>
      <c r="P1389" s="74" t="s">
        <v>1051</v>
      </c>
      <c r="Q1389" s="74">
        <v>100</v>
      </c>
      <c r="R1389" s="74">
        <v>1</v>
      </c>
      <c r="S1389" s="74" t="s">
        <v>1012</v>
      </c>
      <c r="T1389" s="74">
        <v>1515</v>
      </c>
      <c r="U1389" s="74">
        <v>1530</v>
      </c>
      <c r="V1389" s="74">
        <v>1574</v>
      </c>
      <c r="W1389" s="74">
        <v>1615</v>
      </c>
      <c r="X1389" s="74">
        <v>30</v>
      </c>
      <c r="Y1389" s="74">
        <v>59</v>
      </c>
      <c r="Z1389" s="74" t="s">
        <v>1004</v>
      </c>
      <c r="AA1389" s="74" t="s">
        <v>1004</v>
      </c>
      <c r="AB1389" s="74" t="s">
        <v>1006</v>
      </c>
      <c r="AC1389" s="74" t="s">
        <v>1007</v>
      </c>
      <c r="AD1389" s="74" t="s">
        <v>1023</v>
      </c>
      <c r="AE1389" s="74" t="s">
        <v>1017</v>
      </c>
      <c r="AF1389" s="74">
        <v>4</v>
      </c>
      <c r="AG1389" s="74" t="s">
        <v>1004</v>
      </c>
      <c r="AH1389" s="74">
        <v>0</v>
      </c>
      <c r="AI1389" s="104">
        <v>0</v>
      </c>
    </row>
    <row r="1390" spans="1:35">
      <c r="A1390" s="95">
        <v>887</v>
      </c>
      <c r="B1390" s="74" t="s">
        <v>104</v>
      </c>
      <c r="C1390" s="74" t="s">
        <v>1865</v>
      </c>
      <c r="D1390" s="74" t="s">
        <v>1865</v>
      </c>
      <c r="E1390" s="74" t="str">
        <f>HYPERLINK("[映雪.xlsx]类型!B9",'类型（5）'!$C$9)</f>
        <v>家政全能</v>
      </c>
      <c r="F1390" s="74" t="s">
        <v>1001</v>
      </c>
      <c r="G1390" s="74" t="s">
        <v>1002</v>
      </c>
      <c r="H1390" s="74">
        <v>158</v>
      </c>
      <c r="I1390" s="74">
        <v>158</v>
      </c>
      <c r="J1390" s="74">
        <v>534</v>
      </c>
      <c r="K1390" s="74">
        <v>43</v>
      </c>
      <c r="L1390" s="74">
        <v>17</v>
      </c>
      <c r="M1390" s="74">
        <v>56</v>
      </c>
      <c r="N1390" s="74">
        <v>77</v>
      </c>
      <c r="O1390" s="74">
        <f>SUM(K1390,L1390,M1390,N1390)</f>
        <v>193</v>
      </c>
      <c r="P1390" s="74" t="s">
        <v>1031</v>
      </c>
      <c r="Q1390" s="74">
        <v>100</v>
      </c>
      <c r="R1390" s="74">
        <v>1</v>
      </c>
      <c r="S1390" s="74" t="s">
        <v>1012</v>
      </c>
      <c r="T1390" s="74">
        <v>1564</v>
      </c>
      <c r="U1390" s="74">
        <v>1579</v>
      </c>
      <c r="V1390" s="74">
        <v>1600</v>
      </c>
      <c r="W1390" s="74">
        <v>1615</v>
      </c>
      <c r="X1390" s="74">
        <v>87</v>
      </c>
      <c r="Y1390" s="74">
        <v>39</v>
      </c>
      <c r="Z1390" s="74" t="s">
        <v>1004</v>
      </c>
      <c r="AA1390" s="74" t="s">
        <v>1004</v>
      </c>
      <c r="AB1390" s="74" t="s">
        <v>1006</v>
      </c>
      <c r="AC1390" s="74" t="s">
        <v>1007</v>
      </c>
      <c r="AD1390" s="74" t="s">
        <v>1008</v>
      </c>
      <c r="AE1390" s="74" t="s">
        <v>1027</v>
      </c>
      <c r="AF1390" s="74">
        <v>6</v>
      </c>
      <c r="AG1390" s="74" t="s">
        <v>1004</v>
      </c>
      <c r="AH1390" s="74">
        <v>0</v>
      </c>
      <c r="AI1390" s="104">
        <v>0</v>
      </c>
    </row>
    <row r="1391" spans="1:35">
      <c r="A1391" s="95">
        <v>933</v>
      </c>
      <c r="B1391" s="74" t="s">
        <v>106</v>
      </c>
      <c r="C1391" s="74" t="s">
        <v>1905</v>
      </c>
      <c r="D1391" s="74" t="s">
        <v>1905</v>
      </c>
      <c r="E1391" s="99" t="str">
        <f>HYPERLINK("[映雪.xlsx]类型!B47",'类型（5）'!$C$47)</f>
        <v>萝球</v>
      </c>
      <c r="F1391" s="74" t="s">
        <v>1001</v>
      </c>
      <c r="G1391" s="74" t="s">
        <v>1002</v>
      </c>
      <c r="H1391" s="74">
        <v>493</v>
      </c>
      <c r="I1391" s="74">
        <v>493</v>
      </c>
      <c r="J1391" s="74">
        <v>96</v>
      </c>
      <c r="K1391" s="74">
        <v>43</v>
      </c>
      <c r="L1391" s="74">
        <v>53</v>
      </c>
      <c r="M1391" s="74">
        <v>52</v>
      </c>
      <c r="N1391" s="74">
        <v>64</v>
      </c>
      <c r="O1391" s="74">
        <f>SUM(K1391,L1391,M1391,N1391)</f>
        <v>212</v>
      </c>
      <c r="P1391" s="74" t="s">
        <v>1058</v>
      </c>
      <c r="Q1391" s="74">
        <v>100</v>
      </c>
      <c r="R1391" s="74">
        <v>1</v>
      </c>
      <c r="S1391" s="74" t="s">
        <v>1012</v>
      </c>
      <c r="T1391" s="74">
        <v>1526</v>
      </c>
      <c r="U1391" s="74">
        <v>1541</v>
      </c>
      <c r="V1391" s="74">
        <v>1583</v>
      </c>
      <c r="W1391" s="74">
        <v>1615</v>
      </c>
      <c r="X1391" s="74">
        <v>76</v>
      </c>
      <c r="Y1391" s="74">
        <v>70</v>
      </c>
      <c r="Z1391" s="74" t="s">
        <v>1004</v>
      </c>
      <c r="AA1391" s="74" t="s">
        <v>1005</v>
      </c>
      <c r="AB1391" s="74" t="s">
        <v>1006</v>
      </c>
      <c r="AC1391" s="74" t="s">
        <v>1148</v>
      </c>
      <c r="AD1391" s="74" t="s">
        <v>1023</v>
      </c>
      <c r="AE1391" s="74" t="s">
        <v>1013</v>
      </c>
      <c r="AF1391" s="74">
        <v>1</v>
      </c>
      <c r="AG1391" s="74" t="s">
        <v>1005</v>
      </c>
      <c r="AH1391" s="74">
        <v>0</v>
      </c>
      <c r="AI1391" s="104">
        <v>0</v>
      </c>
    </row>
    <row r="1392" spans="1:35">
      <c r="A1392" s="95">
        <v>974</v>
      </c>
      <c r="B1392" s="74" t="s">
        <v>48</v>
      </c>
      <c r="C1392" s="74" t="s">
        <v>1942</v>
      </c>
      <c r="D1392" s="74" t="s">
        <v>1942</v>
      </c>
      <c r="E1392" s="74" t="str">
        <f>HYPERLINK("[映雪.xlsx]类型!B14",'类型（5）'!$C$14)</f>
        <v>永生</v>
      </c>
      <c r="F1392" s="74" t="s">
        <v>1001</v>
      </c>
      <c r="G1392" s="74" t="s">
        <v>1002</v>
      </c>
      <c r="H1392" s="74">
        <v>505</v>
      </c>
      <c r="I1392" s="74">
        <v>505</v>
      </c>
      <c r="J1392" s="74">
        <v>590</v>
      </c>
      <c r="K1392" s="74">
        <v>43</v>
      </c>
      <c r="L1392" s="74">
        <v>80</v>
      </c>
      <c r="M1392" s="74">
        <v>12</v>
      </c>
      <c r="N1392" s="74">
        <v>15</v>
      </c>
      <c r="O1392" s="74">
        <f>SUM(K1392,L1392,M1392,N1392)</f>
        <v>150</v>
      </c>
      <c r="P1392" s="74" t="s">
        <v>1026</v>
      </c>
      <c r="Q1392" s="74">
        <v>100</v>
      </c>
      <c r="R1392" s="74">
        <v>1</v>
      </c>
      <c r="S1392" s="74" t="s">
        <v>1012</v>
      </c>
      <c r="T1392" s="74">
        <v>1547</v>
      </c>
      <c r="U1392" s="74">
        <v>1562</v>
      </c>
      <c r="V1392" s="74">
        <v>1599</v>
      </c>
      <c r="W1392" s="74">
        <v>1615</v>
      </c>
      <c r="X1392" s="74">
        <v>13</v>
      </c>
      <c r="Y1392" s="74">
        <v>45</v>
      </c>
      <c r="Z1392" s="74" t="s">
        <v>1004</v>
      </c>
      <c r="AA1392" s="74" t="s">
        <v>1004</v>
      </c>
      <c r="AB1392" s="74" t="s">
        <v>1345</v>
      </c>
      <c r="AC1392" s="74" t="s">
        <v>1007</v>
      </c>
      <c r="AD1392" s="74" t="s">
        <v>1008</v>
      </c>
      <c r="AE1392" s="74" t="s">
        <v>1009</v>
      </c>
      <c r="AF1392" s="74">
        <v>6</v>
      </c>
      <c r="AG1392" s="74" t="s">
        <v>1004</v>
      </c>
      <c r="AH1392" s="74">
        <v>0</v>
      </c>
      <c r="AI1392" s="104">
        <v>0</v>
      </c>
    </row>
    <row r="1393" spans="1:35">
      <c r="A1393" s="95">
        <v>997</v>
      </c>
      <c r="B1393" s="74" t="s">
        <v>50</v>
      </c>
      <c r="C1393" s="74" t="s">
        <v>1963</v>
      </c>
      <c r="D1393" s="74" t="s">
        <v>1963</v>
      </c>
      <c r="E1393" s="96" t="str">
        <f>HYPERLINK("[映雪.xlsx]类型!B27",'类型（5）'!$C$27)</f>
        <v>骑士</v>
      </c>
      <c r="F1393" s="74" t="s">
        <v>1001</v>
      </c>
      <c r="G1393" s="74" t="s">
        <v>1002</v>
      </c>
      <c r="H1393" s="74">
        <v>1370</v>
      </c>
      <c r="I1393" s="74">
        <v>1370</v>
      </c>
      <c r="J1393" s="74">
        <v>8</v>
      </c>
      <c r="K1393" s="74">
        <v>43</v>
      </c>
      <c r="L1393" s="74">
        <v>69</v>
      </c>
      <c r="M1393" s="74">
        <v>51</v>
      </c>
      <c r="N1393" s="74">
        <v>64</v>
      </c>
      <c r="O1393" s="74">
        <f>SUM(K1393,L1393,M1393,N1393)</f>
        <v>227</v>
      </c>
      <c r="P1393" s="74" t="s">
        <v>1067</v>
      </c>
      <c r="Q1393" s="74">
        <v>100</v>
      </c>
      <c r="R1393" s="74">
        <v>1</v>
      </c>
      <c r="S1393" s="74" t="s">
        <v>1012</v>
      </c>
      <c r="T1393" s="74">
        <v>1575</v>
      </c>
      <c r="U1393" s="74">
        <v>1590</v>
      </c>
      <c r="V1393" s="74">
        <v>1615</v>
      </c>
      <c r="W1393" s="74">
        <v>1615</v>
      </c>
      <c r="X1393" s="74">
        <v>67</v>
      </c>
      <c r="Y1393" s="74">
        <v>46</v>
      </c>
      <c r="Z1393" s="74" t="s">
        <v>1004</v>
      </c>
      <c r="AA1393" s="74" t="s">
        <v>1004</v>
      </c>
      <c r="AB1393" s="74" t="s">
        <v>1006</v>
      </c>
      <c r="AC1393" s="74" t="s">
        <v>1007</v>
      </c>
      <c r="AD1393" s="74" t="s">
        <v>1023</v>
      </c>
      <c r="AE1393" s="74" t="s">
        <v>1017</v>
      </c>
      <c r="AF1393" s="74">
        <v>3</v>
      </c>
      <c r="AG1393" s="74" t="s">
        <v>1004</v>
      </c>
      <c r="AH1393" s="74">
        <v>0</v>
      </c>
      <c r="AI1393" s="104">
        <v>0</v>
      </c>
    </row>
    <row r="1394" spans="1:35">
      <c r="A1394" s="95">
        <v>1009</v>
      </c>
      <c r="B1394" s="74" t="s">
        <v>50</v>
      </c>
      <c r="C1394" s="74" t="s">
        <v>1974</v>
      </c>
      <c r="D1394" s="74" t="s">
        <v>1974</v>
      </c>
      <c r="E1394" s="74" t="str">
        <f>HYPERLINK("[映雪.xlsx]类型!B30",'类型（5）'!$C$30)</f>
        <v>黑幕</v>
      </c>
      <c r="F1394" s="74" t="s">
        <v>1001</v>
      </c>
      <c r="G1394" s="74" t="s">
        <v>1002</v>
      </c>
      <c r="H1394" s="74">
        <v>1009</v>
      </c>
      <c r="I1394" s="74">
        <v>1009</v>
      </c>
      <c r="J1394" s="74">
        <v>30</v>
      </c>
      <c r="K1394" s="74">
        <v>43</v>
      </c>
      <c r="L1394" s="74">
        <v>63</v>
      </c>
      <c r="M1394" s="74">
        <v>51</v>
      </c>
      <c r="N1394" s="74">
        <v>69</v>
      </c>
      <c r="O1394" s="74">
        <f>SUM(K1394,L1394,M1394,N1394)</f>
        <v>226</v>
      </c>
      <c r="P1394" s="74" t="s">
        <v>1035</v>
      </c>
      <c r="Q1394" s="74">
        <v>100</v>
      </c>
      <c r="R1394" s="74">
        <v>1</v>
      </c>
      <c r="S1394" s="74" t="s">
        <v>1012</v>
      </c>
      <c r="T1394" s="74">
        <v>1555</v>
      </c>
      <c r="U1394" s="74">
        <v>1570</v>
      </c>
      <c r="V1394" s="74">
        <v>1605</v>
      </c>
      <c r="W1394" s="74">
        <v>1615</v>
      </c>
      <c r="X1394" s="74">
        <v>55</v>
      </c>
      <c r="Y1394" s="74">
        <v>91</v>
      </c>
      <c r="Z1394" s="74" t="s">
        <v>1004</v>
      </c>
      <c r="AA1394" s="74" t="s">
        <v>1005</v>
      </c>
      <c r="AB1394" s="74" t="s">
        <v>1006</v>
      </c>
      <c r="AC1394" s="74" t="s">
        <v>1007</v>
      </c>
      <c r="AD1394" s="74" t="s">
        <v>1023</v>
      </c>
      <c r="AE1394" s="74" t="s">
        <v>1027</v>
      </c>
      <c r="AF1394" s="74">
        <v>12</v>
      </c>
      <c r="AG1394" s="74" t="s">
        <v>1004</v>
      </c>
      <c r="AH1394" s="74">
        <v>0</v>
      </c>
      <c r="AI1394" s="104">
        <v>0</v>
      </c>
    </row>
    <row r="1395" spans="1:35">
      <c r="A1395" s="95">
        <v>1077</v>
      </c>
      <c r="B1395" s="74" t="s">
        <v>28</v>
      </c>
      <c r="C1395" s="74" t="s">
        <v>2035</v>
      </c>
      <c r="D1395" s="74" t="s">
        <v>2035</v>
      </c>
      <c r="E1395" s="74" t="str">
        <f>HYPERLINK("[映雪.xlsx]类型!B35",'类型（5）'!$C$35)</f>
        <v>刺客</v>
      </c>
      <c r="F1395" s="74" t="s">
        <v>1001</v>
      </c>
      <c r="G1395" s="74" t="s">
        <v>1002</v>
      </c>
      <c r="H1395" s="74">
        <v>1077</v>
      </c>
      <c r="I1395" s="74">
        <v>1077</v>
      </c>
      <c r="J1395" s="74">
        <v>371</v>
      </c>
      <c r="K1395" s="74">
        <v>43</v>
      </c>
      <c r="L1395" s="74">
        <v>70</v>
      </c>
      <c r="M1395" s="74">
        <v>61</v>
      </c>
      <c r="N1395" s="74">
        <v>42</v>
      </c>
      <c r="O1395" s="74">
        <f>SUM(K1395,L1395,M1395,N1395)</f>
        <v>216</v>
      </c>
      <c r="P1395" s="74" t="s">
        <v>1069</v>
      </c>
      <c r="Q1395" s="74">
        <v>100</v>
      </c>
      <c r="R1395" s="74">
        <v>1</v>
      </c>
      <c r="S1395" s="74" t="s">
        <v>1012</v>
      </c>
      <c r="T1395" s="74">
        <v>1543</v>
      </c>
      <c r="U1395" s="74">
        <v>1558</v>
      </c>
      <c r="V1395" s="74">
        <v>1609</v>
      </c>
      <c r="W1395" s="74">
        <v>1615</v>
      </c>
      <c r="X1395" s="74">
        <v>84</v>
      </c>
      <c r="Y1395" s="74">
        <v>62</v>
      </c>
      <c r="Z1395" s="74" t="s">
        <v>1004</v>
      </c>
      <c r="AA1395" s="74" t="s">
        <v>1005</v>
      </c>
      <c r="AB1395" s="74" t="s">
        <v>1006</v>
      </c>
      <c r="AC1395" s="74" t="s">
        <v>1007</v>
      </c>
      <c r="AD1395" s="74" t="s">
        <v>1023</v>
      </c>
      <c r="AE1395" s="74" t="s">
        <v>1027</v>
      </c>
      <c r="AF1395" s="74">
        <v>4</v>
      </c>
      <c r="AG1395" s="74" t="s">
        <v>1004</v>
      </c>
      <c r="AH1395" s="74">
        <v>0</v>
      </c>
      <c r="AI1395" s="104">
        <v>0</v>
      </c>
    </row>
    <row r="1396" spans="1:35">
      <c r="A1396" s="95">
        <v>1081</v>
      </c>
      <c r="B1396" s="74" t="s">
        <v>28</v>
      </c>
      <c r="C1396" s="74" t="s">
        <v>2039</v>
      </c>
      <c r="D1396" s="74" t="s">
        <v>2039</v>
      </c>
      <c r="E1396" s="99" t="str">
        <f>HYPERLINK("[映雪.xlsx]类型!B18",'类型（5）'!$C$18)</f>
        <v>科学家</v>
      </c>
      <c r="F1396" s="74" t="s">
        <v>1001</v>
      </c>
      <c r="G1396" s="74" t="s">
        <v>1002</v>
      </c>
      <c r="H1396" s="74">
        <v>1081</v>
      </c>
      <c r="I1396" s="74">
        <v>1081</v>
      </c>
      <c r="J1396" s="74">
        <v>372</v>
      </c>
      <c r="K1396" s="74">
        <v>43</v>
      </c>
      <c r="L1396" s="74">
        <v>36</v>
      </c>
      <c r="M1396" s="74">
        <v>76</v>
      </c>
      <c r="N1396" s="74">
        <v>67</v>
      </c>
      <c r="O1396" s="74">
        <f>SUM(K1396,L1396,M1396,N1396)</f>
        <v>222</v>
      </c>
      <c r="P1396" s="74" t="s">
        <v>1019</v>
      </c>
      <c r="Q1396" s="74">
        <v>100</v>
      </c>
      <c r="R1396" s="74">
        <v>1</v>
      </c>
      <c r="S1396" s="74" t="s">
        <v>1012</v>
      </c>
      <c r="T1396" s="74">
        <v>1529</v>
      </c>
      <c r="U1396" s="74">
        <v>1544</v>
      </c>
      <c r="V1396" s="74">
        <v>1568</v>
      </c>
      <c r="W1396" s="74">
        <v>1615</v>
      </c>
      <c r="X1396" s="74">
        <v>50</v>
      </c>
      <c r="Y1396" s="74">
        <v>86</v>
      </c>
      <c r="Z1396" s="74" t="s">
        <v>1004</v>
      </c>
      <c r="AA1396" s="74" t="s">
        <v>1005</v>
      </c>
      <c r="AB1396" s="74" t="s">
        <v>1006</v>
      </c>
      <c r="AC1396" s="74" t="s">
        <v>1007</v>
      </c>
      <c r="AD1396" s="74" t="s">
        <v>1008</v>
      </c>
      <c r="AE1396" s="74" t="s">
        <v>1013</v>
      </c>
      <c r="AF1396" s="74">
        <v>6</v>
      </c>
      <c r="AG1396" s="74" t="s">
        <v>1004</v>
      </c>
      <c r="AH1396" s="74">
        <v>0</v>
      </c>
      <c r="AI1396" s="104">
        <v>0</v>
      </c>
    </row>
    <row r="1397" spans="1:35">
      <c r="A1397" s="95">
        <v>1218</v>
      </c>
      <c r="B1397" s="74" t="s">
        <v>66</v>
      </c>
      <c r="C1397" s="74" t="s">
        <v>2162</v>
      </c>
      <c r="D1397" s="74" t="s">
        <v>2162</v>
      </c>
      <c r="E1397" s="96" t="str">
        <f>HYPERLINK("[映雪.xlsx]类型!B15",'类型（5）'!$C$15)</f>
        <v>巫女</v>
      </c>
      <c r="F1397" s="74" t="s">
        <v>1001</v>
      </c>
      <c r="G1397" s="74" t="s">
        <v>1002</v>
      </c>
      <c r="H1397" s="74">
        <v>1302</v>
      </c>
      <c r="I1397" s="74">
        <v>1302</v>
      </c>
      <c r="J1397" s="74">
        <v>493</v>
      </c>
      <c r="K1397" s="74">
        <v>43</v>
      </c>
      <c r="L1397" s="74">
        <v>80</v>
      </c>
      <c r="M1397" s="74">
        <v>64</v>
      </c>
      <c r="N1397" s="74">
        <v>62</v>
      </c>
      <c r="O1397" s="74">
        <f>SUM(K1397,L1397,M1397,N1397)</f>
        <v>249</v>
      </c>
      <c r="P1397" s="74" t="s">
        <v>1074</v>
      </c>
      <c r="Q1397" s="74">
        <v>100</v>
      </c>
      <c r="R1397" s="74">
        <v>1</v>
      </c>
      <c r="S1397" s="74" t="s">
        <v>1012</v>
      </c>
      <c r="T1397" s="74">
        <v>1516</v>
      </c>
      <c r="U1397" s="74">
        <v>1528</v>
      </c>
      <c r="V1397" s="74">
        <v>1562</v>
      </c>
      <c r="W1397" s="74">
        <v>1615</v>
      </c>
      <c r="X1397" s="74">
        <v>57</v>
      </c>
      <c r="Y1397" s="74">
        <v>13</v>
      </c>
      <c r="Z1397" s="74" t="s">
        <v>1004</v>
      </c>
      <c r="AA1397" s="74" t="s">
        <v>1004</v>
      </c>
      <c r="AB1397" s="74" t="s">
        <v>1006</v>
      </c>
      <c r="AC1397" s="74" t="s">
        <v>1007</v>
      </c>
      <c r="AD1397" s="74" t="s">
        <v>1008</v>
      </c>
      <c r="AE1397" s="74" t="s">
        <v>1013</v>
      </c>
      <c r="AF1397" s="74">
        <v>9</v>
      </c>
      <c r="AG1397" s="74" t="s">
        <v>1004</v>
      </c>
      <c r="AH1397" s="74">
        <v>0</v>
      </c>
      <c r="AI1397" s="104">
        <v>0</v>
      </c>
    </row>
    <row r="1398" spans="1:35">
      <c r="A1398" s="95">
        <v>1236</v>
      </c>
      <c r="B1398" s="74" t="s">
        <v>120</v>
      </c>
      <c r="C1398" s="74" t="s">
        <v>2177</v>
      </c>
      <c r="D1398" s="74" t="s">
        <v>2177</v>
      </c>
      <c r="E1398" s="99" t="str">
        <f>HYPERLINK("[映雪.xlsx]类型!B18",'类型（5）'!$C$18)</f>
        <v>科学家</v>
      </c>
      <c r="F1398" s="74" t="s">
        <v>1001</v>
      </c>
      <c r="G1398" s="74" t="s">
        <v>1002</v>
      </c>
      <c r="H1398" s="74">
        <v>1164</v>
      </c>
      <c r="I1398" s="74">
        <v>1164</v>
      </c>
      <c r="J1398" s="74">
        <v>14</v>
      </c>
      <c r="K1398" s="74">
        <v>43</v>
      </c>
      <c r="L1398" s="74">
        <v>42</v>
      </c>
      <c r="M1398" s="74">
        <v>82</v>
      </c>
      <c r="N1398" s="74">
        <v>53</v>
      </c>
      <c r="O1398" s="74">
        <f>SUM(K1398,L1398,M1398,N1398)</f>
        <v>220</v>
      </c>
      <c r="P1398" s="74" t="s">
        <v>1074</v>
      </c>
      <c r="Q1398" s="74">
        <v>100</v>
      </c>
      <c r="R1398" s="74">
        <v>1</v>
      </c>
      <c r="S1398" s="74" t="s">
        <v>1012</v>
      </c>
      <c r="T1398" s="74">
        <v>1478</v>
      </c>
      <c r="U1398" s="74">
        <v>1493</v>
      </c>
      <c r="V1398" s="74">
        <v>1564</v>
      </c>
      <c r="W1398" s="74">
        <v>1615</v>
      </c>
      <c r="X1398" s="74">
        <v>14</v>
      </c>
      <c r="Y1398" s="74">
        <v>27</v>
      </c>
      <c r="Z1398" s="74" t="s">
        <v>1004</v>
      </c>
      <c r="AA1398" s="74" t="s">
        <v>1005</v>
      </c>
      <c r="AB1398" s="74" t="s">
        <v>1006</v>
      </c>
      <c r="AC1398" s="74" t="s">
        <v>1007</v>
      </c>
      <c r="AD1398" s="74" t="s">
        <v>1016</v>
      </c>
      <c r="AE1398" s="74" t="s">
        <v>1009</v>
      </c>
      <c r="AF1398" s="74">
        <v>5</v>
      </c>
      <c r="AG1398" s="74" t="s">
        <v>1004</v>
      </c>
      <c r="AH1398" s="74">
        <v>0</v>
      </c>
      <c r="AI1398" s="104">
        <v>0</v>
      </c>
    </row>
    <row r="1399" spans="1:35">
      <c r="A1399" s="95">
        <v>1355</v>
      </c>
      <c r="B1399" s="74" t="s">
        <v>162</v>
      </c>
      <c r="C1399" s="74" t="s">
        <v>2281</v>
      </c>
      <c r="D1399" s="74" t="s">
        <v>2281</v>
      </c>
      <c r="E1399" s="99" t="str">
        <f>HYPERLINK("[映雪.xlsx]类型!B26",'类型（5）'!$C$26)</f>
        <v>剑豪</v>
      </c>
      <c r="F1399" s="74" t="s">
        <v>1001</v>
      </c>
      <c r="G1399" s="74" t="s">
        <v>1002</v>
      </c>
      <c r="H1399" s="74">
        <v>1447</v>
      </c>
      <c r="I1399" s="74">
        <v>1447</v>
      </c>
      <c r="J1399" s="74">
        <v>161</v>
      </c>
      <c r="K1399" s="74">
        <v>43</v>
      </c>
      <c r="L1399" s="74">
        <v>74</v>
      </c>
      <c r="M1399" s="74">
        <v>69</v>
      </c>
      <c r="N1399" s="74">
        <v>58</v>
      </c>
      <c r="O1399" s="74">
        <f>SUM(K1399,L1399,M1399,N1399)</f>
        <v>244</v>
      </c>
      <c r="P1399" s="74" t="s">
        <v>1067</v>
      </c>
      <c r="Q1399" s="74">
        <v>100</v>
      </c>
      <c r="R1399" s="74">
        <v>1</v>
      </c>
      <c r="S1399" s="74" t="s">
        <v>1012</v>
      </c>
      <c r="T1399" s="74">
        <v>1580</v>
      </c>
      <c r="U1399" s="74">
        <v>1593</v>
      </c>
      <c r="V1399" s="74">
        <v>1630</v>
      </c>
      <c r="W1399" s="74">
        <v>1615</v>
      </c>
      <c r="X1399" s="74">
        <v>0</v>
      </c>
      <c r="Y1399" s="74">
        <v>28</v>
      </c>
      <c r="Z1399" s="74" t="s">
        <v>1004</v>
      </c>
      <c r="AA1399" s="74" t="s">
        <v>1005</v>
      </c>
      <c r="AB1399" s="74" t="s">
        <v>1006</v>
      </c>
      <c r="AC1399" s="74" t="s">
        <v>1062</v>
      </c>
      <c r="AD1399" s="74" t="s">
        <v>1008</v>
      </c>
      <c r="AE1399" s="74" t="s">
        <v>1013</v>
      </c>
      <c r="AF1399" s="74">
        <v>8</v>
      </c>
      <c r="AG1399" s="74" t="s">
        <v>1004</v>
      </c>
      <c r="AH1399" s="74">
        <v>0</v>
      </c>
      <c r="AI1399" s="104">
        <v>0</v>
      </c>
    </row>
    <row r="1400" spans="1:35">
      <c r="A1400" s="95">
        <v>1376</v>
      </c>
      <c r="B1400" s="74" t="s">
        <v>118</v>
      </c>
      <c r="C1400" s="74" t="s">
        <v>2300</v>
      </c>
      <c r="D1400" s="74" t="s">
        <v>2300</v>
      </c>
      <c r="E1400" s="74" t="str">
        <f>HYPERLINK("[映雪.xlsx]类型!B19",'类型（5）'!$C$19)</f>
        <v>妖精</v>
      </c>
      <c r="F1400" s="74" t="s">
        <v>1001</v>
      </c>
      <c r="G1400" s="74" t="s">
        <v>1002</v>
      </c>
      <c r="H1400" s="74">
        <v>1465</v>
      </c>
      <c r="I1400" s="74">
        <v>1465</v>
      </c>
      <c r="J1400" s="74">
        <v>153</v>
      </c>
      <c r="K1400" s="74">
        <v>43</v>
      </c>
      <c r="L1400" s="74">
        <v>57</v>
      </c>
      <c r="M1400" s="74">
        <v>45</v>
      </c>
      <c r="N1400" s="74">
        <v>48</v>
      </c>
      <c r="O1400" s="74">
        <f>SUM(K1400,L1400,M1400,N1400)</f>
        <v>193</v>
      </c>
      <c r="P1400" s="74" t="s">
        <v>1079</v>
      </c>
      <c r="Q1400" s="74">
        <v>100</v>
      </c>
      <c r="R1400" s="74">
        <v>1</v>
      </c>
      <c r="S1400" s="74" t="s">
        <v>1012</v>
      </c>
      <c r="T1400" s="74">
        <v>1547</v>
      </c>
      <c r="U1400" s="74">
        <v>1562</v>
      </c>
      <c r="V1400" s="74">
        <v>1586</v>
      </c>
      <c r="W1400" s="74">
        <v>1615</v>
      </c>
      <c r="X1400" s="74">
        <v>0</v>
      </c>
      <c r="Y1400" s="74">
        <v>9</v>
      </c>
      <c r="Z1400" s="74" t="s">
        <v>1004</v>
      </c>
      <c r="AA1400" s="74" t="s">
        <v>1004</v>
      </c>
      <c r="AB1400" s="74" t="s">
        <v>1006</v>
      </c>
      <c r="AC1400" s="74" t="s">
        <v>1007</v>
      </c>
      <c r="AD1400" s="74" t="s">
        <v>1023</v>
      </c>
      <c r="AE1400" s="74" t="s">
        <v>1017</v>
      </c>
      <c r="AF1400" s="74">
        <v>5</v>
      </c>
      <c r="AG1400" s="74" t="s">
        <v>1005</v>
      </c>
      <c r="AH1400" s="74">
        <v>0</v>
      </c>
      <c r="AI1400" s="104">
        <v>0</v>
      </c>
    </row>
    <row r="1401" spans="1:35">
      <c r="A1401" s="95">
        <v>1379</v>
      </c>
      <c r="B1401" s="74" t="s">
        <v>118</v>
      </c>
      <c r="C1401" s="74" t="s">
        <v>2302</v>
      </c>
      <c r="D1401" s="74" t="s">
        <v>2302</v>
      </c>
      <c r="E1401" s="74" t="str">
        <f>HYPERLINK("[映雪.xlsx]类型!B40",'类型（5）'!$C$40)</f>
        <v>中二</v>
      </c>
      <c r="F1401" s="74" t="s">
        <v>1001</v>
      </c>
      <c r="G1401" s="74" t="s">
        <v>1002</v>
      </c>
      <c r="H1401" s="74">
        <v>1121</v>
      </c>
      <c r="I1401" s="74">
        <v>1121</v>
      </c>
      <c r="J1401" s="74">
        <v>70</v>
      </c>
      <c r="K1401" s="74">
        <v>43</v>
      </c>
      <c r="L1401" s="74">
        <v>57</v>
      </c>
      <c r="M1401" s="74">
        <v>50</v>
      </c>
      <c r="N1401" s="74">
        <v>49</v>
      </c>
      <c r="O1401" s="74">
        <f>SUM(K1401,L1401,M1401,N1401)</f>
        <v>199</v>
      </c>
      <c r="P1401" s="74" t="s">
        <v>1082</v>
      </c>
      <c r="Q1401" s="74">
        <v>100</v>
      </c>
      <c r="R1401" s="74">
        <v>1</v>
      </c>
      <c r="S1401" s="74" t="s">
        <v>1012</v>
      </c>
      <c r="T1401" s="74">
        <v>1503</v>
      </c>
      <c r="U1401" s="74">
        <v>1518</v>
      </c>
      <c r="V1401" s="74">
        <v>1550</v>
      </c>
      <c r="W1401" s="74">
        <v>1615</v>
      </c>
      <c r="X1401" s="74">
        <v>0</v>
      </c>
      <c r="Y1401" s="74">
        <v>43</v>
      </c>
      <c r="Z1401" s="74" t="s">
        <v>1004</v>
      </c>
      <c r="AA1401" s="74" t="s">
        <v>1005</v>
      </c>
      <c r="AB1401" s="74" t="s">
        <v>1006</v>
      </c>
      <c r="AC1401" s="74" t="s">
        <v>1062</v>
      </c>
      <c r="AD1401" s="74" t="s">
        <v>1023</v>
      </c>
      <c r="AE1401" s="74" t="s">
        <v>1027</v>
      </c>
      <c r="AF1401" s="74">
        <v>10</v>
      </c>
      <c r="AG1401" s="74" t="s">
        <v>1005</v>
      </c>
      <c r="AH1401" s="74">
        <v>0</v>
      </c>
      <c r="AI1401" s="104">
        <v>73</v>
      </c>
    </row>
    <row r="1402" spans="1:35">
      <c r="A1402" s="95">
        <v>1442</v>
      </c>
      <c r="B1402" s="74" t="s">
        <v>40</v>
      </c>
      <c r="C1402" s="74" t="s">
        <v>2355</v>
      </c>
      <c r="D1402" s="74" t="s">
        <v>2355</v>
      </c>
      <c r="E1402" s="74" t="str">
        <f>HYPERLINK("[映雪.xlsx]类型!B3",'类型（5）'!$C$3)</f>
        <v>武勇强化</v>
      </c>
      <c r="F1402" s="74" t="s">
        <v>1001</v>
      </c>
      <c r="G1402" s="74" t="s">
        <v>1002</v>
      </c>
      <c r="H1402" s="74">
        <v>1514</v>
      </c>
      <c r="I1402" s="74">
        <v>1514</v>
      </c>
      <c r="J1402" s="74">
        <v>503</v>
      </c>
      <c r="K1402" s="74">
        <v>43</v>
      </c>
      <c r="L1402" s="74">
        <v>70</v>
      </c>
      <c r="M1402" s="74">
        <v>71</v>
      </c>
      <c r="N1402" s="74">
        <v>52</v>
      </c>
      <c r="O1402" s="74">
        <f>SUM(K1402,L1402,M1402,N1402)</f>
        <v>236</v>
      </c>
      <c r="P1402" s="74" t="s">
        <v>1031</v>
      </c>
      <c r="Q1402" s="74">
        <v>100</v>
      </c>
      <c r="R1402" s="74">
        <v>1</v>
      </c>
      <c r="S1402" s="74" t="s">
        <v>1012</v>
      </c>
      <c r="T1402" s="74">
        <v>1523</v>
      </c>
      <c r="U1402" s="74">
        <v>1538</v>
      </c>
      <c r="V1402" s="74">
        <v>1564</v>
      </c>
      <c r="W1402" s="74">
        <v>1615</v>
      </c>
      <c r="X1402" s="74">
        <v>0</v>
      </c>
      <c r="Y1402" s="74">
        <v>79</v>
      </c>
      <c r="Z1402" s="74" t="s">
        <v>1004</v>
      </c>
      <c r="AA1402" s="74" t="s">
        <v>1004</v>
      </c>
      <c r="AB1402" s="74" t="s">
        <v>1006</v>
      </c>
      <c r="AC1402" s="74" t="s">
        <v>1007</v>
      </c>
      <c r="AD1402" s="74" t="s">
        <v>1008</v>
      </c>
      <c r="AE1402" s="74" t="s">
        <v>1013</v>
      </c>
      <c r="AF1402" s="74">
        <v>3</v>
      </c>
      <c r="AG1402" s="74" t="s">
        <v>1004</v>
      </c>
      <c r="AH1402" s="74">
        <v>0</v>
      </c>
      <c r="AI1402" s="104">
        <v>0</v>
      </c>
    </row>
    <row r="1403" spans="1:35">
      <c r="A1403" s="95">
        <v>1510</v>
      </c>
      <c r="B1403" s="74" t="s">
        <v>126</v>
      </c>
      <c r="C1403" s="74" t="s">
        <v>2413</v>
      </c>
      <c r="D1403" s="74" t="s">
        <v>2413</v>
      </c>
      <c r="E1403" s="74" t="str">
        <f>HYPERLINK("[映雪.xlsx]类型!B1",'类型（5）'!$C$1)</f>
        <v>均衡</v>
      </c>
      <c r="F1403" s="74" t="s">
        <v>1001</v>
      </c>
      <c r="G1403" s="74" t="s">
        <v>1002</v>
      </c>
      <c r="H1403" s="74">
        <v>1581</v>
      </c>
      <c r="I1403" s="74">
        <v>1581</v>
      </c>
      <c r="J1403" s="74">
        <v>527</v>
      </c>
      <c r="K1403" s="74">
        <v>43</v>
      </c>
      <c r="L1403" s="74">
        <v>44</v>
      </c>
      <c r="M1403" s="74">
        <v>44</v>
      </c>
      <c r="N1403" s="74">
        <v>67</v>
      </c>
      <c r="O1403" s="74">
        <f>SUM(K1403,L1403,M1403,N1403)</f>
        <v>198</v>
      </c>
      <c r="P1403" s="74" t="s">
        <v>1060</v>
      </c>
      <c r="Q1403" s="74">
        <v>100</v>
      </c>
      <c r="R1403" s="74">
        <v>1</v>
      </c>
      <c r="S1403" s="74" t="s">
        <v>1012</v>
      </c>
      <c r="T1403" s="74">
        <v>1488</v>
      </c>
      <c r="U1403" s="74">
        <v>1503</v>
      </c>
      <c r="V1403" s="74">
        <v>1556</v>
      </c>
      <c r="W1403" s="74">
        <v>1615</v>
      </c>
      <c r="X1403" s="74">
        <v>0</v>
      </c>
      <c r="Y1403" s="74">
        <v>15</v>
      </c>
      <c r="Z1403" s="74" t="s">
        <v>1004</v>
      </c>
      <c r="AA1403" s="74" t="s">
        <v>1005</v>
      </c>
      <c r="AB1403" s="74" t="s">
        <v>1006</v>
      </c>
      <c r="AC1403" s="74" t="s">
        <v>1007</v>
      </c>
      <c r="AD1403" s="74" t="s">
        <v>1023</v>
      </c>
      <c r="AE1403" s="74" t="s">
        <v>1017</v>
      </c>
      <c r="AF1403" s="74">
        <v>2</v>
      </c>
      <c r="AG1403" s="74" t="s">
        <v>1004</v>
      </c>
      <c r="AH1403" s="74">
        <v>0</v>
      </c>
      <c r="AI1403" s="104">
        <v>0</v>
      </c>
    </row>
    <row r="1404" spans="1:35">
      <c r="A1404" s="95">
        <v>1523</v>
      </c>
      <c r="B1404" s="74" t="s">
        <v>82</v>
      </c>
      <c r="C1404" s="74" t="s">
        <v>2426</v>
      </c>
      <c r="D1404" s="74" t="s">
        <v>2426</v>
      </c>
      <c r="E1404" s="99" t="str">
        <f>HYPERLINK("[映雪.xlsx]类型!B39",'类型（5）'!$C$39)</f>
        <v>狙撃手</v>
      </c>
      <c r="F1404" s="74" t="s">
        <v>1001</v>
      </c>
      <c r="G1404" s="74" t="s">
        <v>1002</v>
      </c>
      <c r="H1404" s="74">
        <v>1593</v>
      </c>
      <c r="I1404" s="74">
        <v>1593</v>
      </c>
      <c r="J1404" s="74">
        <v>169</v>
      </c>
      <c r="K1404" s="74">
        <v>43</v>
      </c>
      <c r="L1404" s="74">
        <v>71</v>
      </c>
      <c r="M1404" s="74">
        <v>41</v>
      </c>
      <c r="N1404" s="74">
        <v>58</v>
      </c>
      <c r="O1404" s="74">
        <f>SUM(K1404,L1404,M1404,N1404)</f>
        <v>213</v>
      </c>
      <c r="P1404" s="74" t="s">
        <v>1051</v>
      </c>
      <c r="Q1404" s="74">
        <v>100</v>
      </c>
      <c r="R1404" s="74">
        <v>1</v>
      </c>
      <c r="S1404" s="74" t="s">
        <v>1012</v>
      </c>
      <c r="T1404" s="74">
        <v>1573</v>
      </c>
      <c r="U1404" s="74">
        <v>1588</v>
      </c>
      <c r="V1404" s="74">
        <v>1632</v>
      </c>
      <c r="W1404" s="74">
        <v>1615</v>
      </c>
      <c r="X1404" s="74">
        <v>0</v>
      </c>
      <c r="Y1404" s="74">
        <v>49</v>
      </c>
      <c r="Z1404" s="74" t="s">
        <v>1004</v>
      </c>
      <c r="AA1404" s="74" t="s">
        <v>1005</v>
      </c>
      <c r="AB1404" s="74" t="s">
        <v>1006</v>
      </c>
      <c r="AC1404" s="74" t="s">
        <v>1309</v>
      </c>
      <c r="AD1404" s="74" t="s">
        <v>1008</v>
      </c>
      <c r="AE1404" s="74" t="s">
        <v>1009</v>
      </c>
      <c r="AF1404" s="74">
        <v>4</v>
      </c>
      <c r="AG1404" s="74" t="s">
        <v>1004</v>
      </c>
      <c r="AH1404" s="74">
        <v>0</v>
      </c>
      <c r="AI1404" s="104">
        <v>0</v>
      </c>
    </row>
    <row r="1405" spans="1:35">
      <c r="A1405" s="95">
        <v>1567</v>
      </c>
      <c r="B1405" s="74" t="s">
        <v>98</v>
      </c>
      <c r="C1405" s="74" t="s">
        <v>2463</v>
      </c>
      <c r="D1405" s="74" t="s">
        <v>2463</v>
      </c>
      <c r="E1405" s="99" t="str">
        <f>HYPERLINK("[映雪.xlsx]类型!B37",'类型（5）'!$C$37)</f>
        <v>歌姬</v>
      </c>
      <c r="F1405" s="74" t="s">
        <v>1001</v>
      </c>
      <c r="G1405" s="74" t="s">
        <v>1002</v>
      </c>
      <c r="H1405" s="74">
        <v>1627</v>
      </c>
      <c r="I1405" s="74">
        <v>1627</v>
      </c>
      <c r="J1405" s="74">
        <v>561</v>
      </c>
      <c r="K1405" s="74">
        <v>43</v>
      </c>
      <c r="L1405" s="74">
        <v>80</v>
      </c>
      <c r="M1405" s="74">
        <v>60</v>
      </c>
      <c r="N1405" s="74">
        <v>52</v>
      </c>
      <c r="O1405" s="74">
        <f>SUM(K1405,L1405,M1405,N1405)</f>
        <v>235</v>
      </c>
      <c r="P1405" s="74" t="s">
        <v>1053</v>
      </c>
      <c r="Q1405" s="74">
        <v>100</v>
      </c>
      <c r="R1405" s="74">
        <v>1</v>
      </c>
      <c r="S1405" s="74" t="s">
        <v>1012</v>
      </c>
      <c r="T1405" s="74">
        <v>1490</v>
      </c>
      <c r="U1405" s="74">
        <v>1505</v>
      </c>
      <c r="V1405" s="74">
        <v>1539</v>
      </c>
      <c r="W1405" s="74">
        <v>1615</v>
      </c>
      <c r="X1405" s="74">
        <v>0</v>
      </c>
      <c r="Y1405" s="74">
        <v>90</v>
      </c>
      <c r="Z1405" s="74" t="s">
        <v>1004</v>
      </c>
      <c r="AA1405" s="74" t="s">
        <v>1005</v>
      </c>
      <c r="AB1405" s="74" t="s">
        <v>1006</v>
      </c>
      <c r="AC1405" s="74" t="s">
        <v>1007</v>
      </c>
      <c r="AD1405" s="74" t="s">
        <v>1008</v>
      </c>
      <c r="AE1405" s="74" t="s">
        <v>1038</v>
      </c>
      <c r="AF1405" s="74">
        <v>8</v>
      </c>
      <c r="AG1405" s="74" t="s">
        <v>1004</v>
      </c>
      <c r="AH1405" s="74">
        <v>0</v>
      </c>
      <c r="AI1405" s="104">
        <v>0</v>
      </c>
    </row>
    <row r="1406" spans="1:35">
      <c r="A1406" s="95">
        <v>1601</v>
      </c>
      <c r="B1406" s="74" t="s">
        <v>80</v>
      </c>
      <c r="C1406" s="74" t="s">
        <v>2492</v>
      </c>
      <c r="D1406" s="74" t="s">
        <v>2492</v>
      </c>
      <c r="E1406" s="96" t="str">
        <f>HYPERLINK("[映雪.xlsx]类型!B15",'类型（5）'!$C$15)</f>
        <v>巫女</v>
      </c>
      <c r="F1406" s="74" t="s">
        <v>1001</v>
      </c>
      <c r="G1406" s="74" t="s">
        <v>1002</v>
      </c>
      <c r="H1406" s="74">
        <v>1655</v>
      </c>
      <c r="I1406" s="74">
        <v>1655</v>
      </c>
      <c r="J1406" s="74">
        <v>583</v>
      </c>
      <c r="K1406" s="74">
        <v>43</v>
      </c>
      <c r="L1406" s="74">
        <v>42</v>
      </c>
      <c r="M1406" s="74">
        <v>74</v>
      </c>
      <c r="N1406" s="74">
        <v>42</v>
      </c>
      <c r="O1406" s="74">
        <f>SUM(K1406,L1406,M1406,N1406)</f>
        <v>201</v>
      </c>
      <c r="P1406" s="74" t="s">
        <v>1049</v>
      </c>
      <c r="Q1406" s="74">
        <v>100</v>
      </c>
      <c r="R1406" s="74">
        <v>1</v>
      </c>
      <c r="S1406" s="74" t="s">
        <v>1012</v>
      </c>
      <c r="T1406" s="74">
        <v>1560</v>
      </c>
      <c r="U1406" s="74">
        <v>1575</v>
      </c>
      <c r="V1406" s="74">
        <v>1633</v>
      </c>
      <c r="W1406" s="74">
        <v>1615</v>
      </c>
      <c r="X1406" s="74">
        <v>0</v>
      </c>
      <c r="Y1406" s="74">
        <v>91</v>
      </c>
      <c r="Z1406" s="74" t="s">
        <v>1004</v>
      </c>
      <c r="AA1406" s="74" t="s">
        <v>1005</v>
      </c>
      <c r="AB1406" s="74" t="s">
        <v>1006</v>
      </c>
      <c r="AC1406" s="74" t="s">
        <v>1007</v>
      </c>
      <c r="AD1406" s="74" t="s">
        <v>1008</v>
      </c>
      <c r="AE1406" s="74" t="s">
        <v>1027</v>
      </c>
      <c r="AF1406" s="74">
        <v>8</v>
      </c>
      <c r="AG1406" s="74" t="s">
        <v>1004</v>
      </c>
      <c r="AH1406" s="74">
        <v>0</v>
      </c>
      <c r="AI1406" s="104">
        <v>0</v>
      </c>
    </row>
    <row r="1407" spans="1:35">
      <c r="A1407" s="95">
        <v>2330</v>
      </c>
      <c r="B1407" s="74" t="s">
        <v>20</v>
      </c>
      <c r="C1407" s="74" t="s">
        <v>2539</v>
      </c>
      <c r="D1407" s="74" t="s">
        <v>2539</v>
      </c>
      <c r="E1407" s="96" t="str">
        <f>HYPERLINK("[映雪.xlsx]类型!B16",'类型（5）'!$C$16)</f>
        <v>神明</v>
      </c>
      <c r="F1407" s="74" t="s">
        <v>1001</v>
      </c>
      <c r="G1407" s="74" t="s">
        <v>1935</v>
      </c>
      <c r="H1407" s="74">
        <v>4004</v>
      </c>
      <c r="I1407" s="74">
        <v>4004</v>
      </c>
      <c r="J1407" s="74">
        <v>83</v>
      </c>
      <c r="K1407" s="74">
        <v>43</v>
      </c>
      <c r="L1407" s="74">
        <v>73</v>
      </c>
      <c r="M1407" s="74">
        <v>72</v>
      </c>
      <c r="N1407" s="74">
        <v>56</v>
      </c>
      <c r="O1407" s="74">
        <f>SUM(K1407,L1407,M1407,N1407)</f>
        <v>244</v>
      </c>
      <c r="P1407" s="74" t="s">
        <v>1091</v>
      </c>
      <c r="Q1407" s="74">
        <v>100</v>
      </c>
      <c r="R1407" s="74">
        <v>3</v>
      </c>
      <c r="S1407" s="74" t="s">
        <v>1012</v>
      </c>
      <c r="T1407" s="74">
        <v>1524</v>
      </c>
      <c r="U1407" s="74">
        <v>1524</v>
      </c>
      <c r="V1407" s="74">
        <v>1609</v>
      </c>
      <c r="W1407" s="74">
        <v>1615</v>
      </c>
      <c r="X1407" s="74">
        <v>8</v>
      </c>
      <c r="Y1407" s="74">
        <v>95</v>
      </c>
      <c r="Z1407" s="74" t="s">
        <v>1004</v>
      </c>
      <c r="AA1407" s="74" t="s">
        <v>1005</v>
      </c>
      <c r="AB1407" s="74" t="s">
        <v>1006</v>
      </c>
      <c r="AC1407" s="74" t="s">
        <v>1007</v>
      </c>
      <c r="AD1407" s="74" t="s">
        <v>1016</v>
      </c>
      <c r="AE1407" s="74" t="s">
        <v>1027</v>
      </c>
      <c r="AF1407" s="74">
        <v>10</v>
      </c>
      <c r="AG1407" s="74" t="s">
        <v>1005</v>
      </c>
      <c r="AH1407" s="74">
        <v>0</v>
      </c>
      <c r="AI1407" s="104">
        <v>0</v>
      </c>
    </row>
    <row r="1408" spans="1:35">
      <c r="A1408" s="95">
        <v>68</v>
      </c>
      <c r="B1408" s="74" t="s">
        <v>34</v>
      </c>
      <c r="C1408" s="74" t="s">
        <v>1114</v>
      </c>
      <c r="D1408" s="74" t="s">
        <v>1114</v>
      </c>
      <c r="E1408" s="74" t="str">
        <f>HYPERLINK("[映雪.xlsx]类型!B8",'类型（5）'!$C$8)</f>
        <v>智慧全能</v>
      </c>
      <c r="F1408" s="74" t="s">
        <v>1001</v>
      </c>
      <c r="G1408" s="74" t="s">
        <v>1002</v>
      </c>
      <c r="H1408" s="74">
        <v>645</v>
      </c>
      <c r="I1408" s="74">
        <v>645</v>
      </c>
      <c r="J1408" s="74">
        <v>316</v>
      </c>
      <c r="K1408" s="74">
        <v>42</v>
      </c>
      <c r="L1408" s="74">
        <v>47</v>
      </c>
      <c r="M1408" s="74">
        <v>69</v>
      </c>
      <c r="N1408" s="74">
        <v>69</v>
      </c>
      <c r="O1408" s="74">
        <f>SUM(K1408,L1408,M1408,N1408)</f>
        <v>227</v>
      </c>
      <c r="P1408" s="74" t="s">
        <v>1049</v>
      </c>
      <c r="Q1408" s="74">
        <v>100</v>
      </c>
      <c r="R1408" s="74">
        <v>1</v>
      </c>
      <c r="S1408" s="74" t="s">
        <v>1012</v>
      </c>
      <c r="T1408" s="74">
        <v>1583</v>
      </c>
      <c r="U1408" s="74">
        <v>1598</v>
      </c>
      <c r="V1408" s="74">
        <v>1620</v>
      </c>
      <c r="W1408" s="74">
        <v>1615</v>
      </c>
      <c r="X1408" s="74">
        <v>23</v>
      </c>
      <c r="Y1408" s="74">
        <v>41</v>
      </c>
      <c r="Z1408" s="74" t="s">
        <v>1004</v>
      </c>
      <c r="AA1408" s="74" t="s">
        <v>1005</v>
      </c>
      <c r="AB1408" s="74" t="s">
        <v>1006</v>
      </c>
      <c r="AC1408" s="74" t="s">
        <v>1007</v>
      </c>
      <c r="AD1408" s="74" t="s">
        <v>1023</v>
      </c>
      <c r="AE1408" s="74" t="s">
        <v>1013</v>
      </c>
      <c r="AF1408" s="74">
        <v>7</v>
      </c>
      <c r="AG1408" s="74" t="s">
        <v>1004</v>
      </c>
      <c r="AH1408" s="74">
        <v>0</v>
      </c>
      <c r="AI1408" s="104">
        <v>0</v>
      </c>
    </row>
    <row r="1409" spans="1:35">
      <c r="A1409" s="95">
        <v>70</v>
      </c>
      <c r="B1409" s="74" t="s">
        <v>130</v>
      </c>
      <c r="C1409" s="74" t="s">
        <v>1115</v>
      </c>
      <c r="D1409" s="74" t="s">
        <v>1115</v>
      </c>
      <c r="E1409" s="74" t="str">
        <f>HYPERLINK("[映雪.xlsx]类型!B9",'类型（5）'!$C$9)</f>
        <v>家政全能</v>
      </c>
      <c r="F1409" s="74" t="s">
        <v>1001</v>
      </c>
      <c r="G1409" s="74" t="s">
        <v>1002</v>
      </c>
      <c r="H1409" s="74">
        <v>216</v>
      </c>
      <c r="I1409" s="74">
        <v>216</v>
      </c>
      <c r="J1409" s="74">
        <v>180</v>
      </c>
      <c r="K1409" s="74">
        <v>42</v>
      </c>
      <c r="L1409" s="74">
        <v>44</v>
      </c>
      <c r="M1409" s="74">
        <v>35</v>
      </c>
      <c r="N1409" s="74">
        <v>78</v>
      </c>
      <c r="O1409" s="74">
        <f>SUM(K1409,L1409,M1409,N1409)</f>
        <v>199</v>
      </c>
      <c r="P1409" s="74" t="s">
        <v>1049</v>
      </c>
      <c r="Q1409" s="74">
        <v>100</v>
      </c>
      <c r="R1409" s="74">
        <v>1</v>
      </c>
      <c r="S1409" s="74" t="s">
        <v>1012</v>
      </c>
      <c r="T1409" s="74">
        <v>1489</v>
      </c>
      <c r="U1409" s="74">
        <v>1504</v>
      </c>
      <c r="V1409" s="74">
        <v>1574</v>
      </c>
      <c r="W1409" s="74">
        <v>1615</v>
      </c>
      <c r="X1409" s="74">
        <v>54</v>
      </c>
      <c r="Y1409" s="74">
        <v>17</v>
      </c>
      <c r="Z1409" s="74" t="s">
        <v>1004</v>
      </c>
      <c r="AA1409" s="74" t="s">
        <v>1005</v>
      </c>
      <c r="AB1409" s="74" t="s">
        <v>1006</v>
      </c>
      <c r="AC1409" s="74" t="s">
        <v>1007</v>
      </c>
      <c r="AD1409" s="74" t="s">
        <v>1008</v>
      </c>
      <c r="AE1409" s="74" t="s">
        <v>1027</v>
      </c>
      <c r="AF1409" s="74">
        <v>3</v>
      </c>
      <c r="AG1409" s="74" t="s">
        <v>1005</v>
      </c>
      <c r="AH1409" s="74">
        <v>0</v>
      </c>
      <c r="AI1409" s="104">
        <v>0</v>
      </c>
    </row>
    <row r="1410" spans="1:35">
      <c r="A1410" s="95">
        <v>75</v>
      </c>
      <c r="B1410" s="74" t="s">
        <v>130</v>
      </c>
      <c r="C1410" s="74" t="s">
        <v>1120</v>
      </c>
      <c r="D1410" s="74" t="s">
        <v>1120</v>
      </c>
      <c r="E1410" s="99" t="str">
        <f>HYPERLINK("[映雪.xlsx]类型!B25",'类型（5）'!$C$25)</f>
        <v>教师</v>
      </c>
      <c r="F1410" s="74" t="s">
        <v>1001</v>
      </c>
      <c r="G1410" s="74" t="s">
        <v>1002</v>
      </c>
      <c r="H1410" s="74">
        <v>992</v>
      </c>
      <c r="I1410" s="74">
        <v>992</v>
      </c>
      <c r="J1410" s="74">
        <v>180</v>
      </c>
      <c r="K1410" s="74">
        <v>42</v>
      </c>
      <c r="L1410" s="74">
        <v>60</v>
      </c>
      <c r="M1410" s="74">
        <v>45</v>
      </c>
      <c r="N1410" s="74">
        <v>72</v>
      </c>
      <c r="O1410" s="74">
        <f>SUM(K1410,L1410,M1410,N1410)</f>
        <v>219</v>
      </c>
      <c r="P1410" s="74" t="s">
        <v>1058</v>
      </c>
      <c r="Q1410" s="74">
        <v>100</v>
      </c>
      <c r="R1410" s="74">
        <v>1</v>
      </c>
      <c r="S1410" s="74" t="s">
        <v>1012</v>
      </c>
      <c r="T1410" s="74">
        <v>1532</v>
      </c>
      <c r="U1410" s="74">
        <v>1547</v>
      </c>
      <c r="V1410" s="74">
        <v>1581</v>
      </c>
      <c r="W1410" s="74">
        <v>1615</v>
      </c>
      <c r="X1410" s="74">
        <v>45</v>
      </c>
      <c r="Y1410" s="74">
        <v>17</v>
      </c>
      <c r="Z1410" s="74" t="s">
        <v>1004</v>
      </c>
      <c r="AA1410" s="74" t="s">
        <v>1005</v>
      </c>
      <c r="AB1410" s="74" t="s">
        <v>1006</v>
      </c>
      <c r="AC1410" s="74" t="s">
        <v>1007</v>
      </c>
      <c r="AD1410" s="74" t="s">
        <v>1008</v>
      </c>
      <c r="AE1410" s="74" t="s">
        <v>1027</v>
      </c>
      <c r="AF1410" s="74">
        <v>5</v>
      </c>
      <c r="AG1410" s="74" t="s">
        <v>1005</v>
      </c>
      <c r="AH1410" s="74">
        <v>0</v>
      </c>
      <c r="AI1410" s="104">
        <v>0</v>
      </c>
    </row>
    <row r="1411" spans="1:35">
      <c r="A1411" s="95">
        <v>80</v>
      </c>
      <c r="B1411" s="74" t="s">
        <v>130</v>
      </c>
      <c r="C1411" s="74" t="s">
        <v>1124</v>
      </c>
      <c r="D1411" s="74" t="s">
        <v>1124</v>
      </c>
      <c r="E1411" s="74" t="str">
        <f>HYPERLINK("[映雪.xlsx]类型!B22",'类型（5）'!$C$22)</f>
        <v>傲娇</v>
      </c>
      <c r="F1411" s="74" t="s">
        <v>1001</v>
      </c>
      <c r="G1411" s="74" t="s">
        <v>1002</v>
      </c>
      <c r="H1411" s="74">
        <v>819</v>
      </c>
      <c r="I1411" s="74">
        <v>819</v>
      </c>
      <c r="J1411" s="74">
        <v>58</v>
      </c>
      <c r="K1411" s="74">
        <v>42</v>
      </c>
      <c r="L1411" s="74">
        <v>69</v>
      </c>
      <c r="M1411" s="74">
        <v>45</v>
      </c>
      <c r="N1411" s="74">
        <v>55</v>
      </c>
      <c r="O1411" s="74">
        <f>SUM(K1411,L1411,M1411,N1411)</f>
        <v>211</v>
      </c>
      <c r="P1411" s="74" t="s">
        <v>1074</v>
      </c>
      <c r="Q1411" s="74">
        <v>100</v>
      </c>
      <c r="R1411" s="74">
        <v>1</v>
      </c>
      <c r="S1411" s="74" t="s">
        <v>1012</v>
      </c>
      <c r="T1411" s="74">
        <v>1565</v>
      </c>
      <c r="U1411" s="74">
        <v>1580</v>
      </c>
      <c r="V1411" s="74">
        <v>1641</v>
      </c>
      <c r="W1411" s="74">
        <v>1615</v>
      </c>
      <c r="X1411" s="74">
        <v>46</v>
      </c>
      <c r="Y1411" s="74">
        <v>22</v>
      </c>
      <c r="Z1411" s="74" t="s">
        <v>1004</v>
      </c>
      <c r="AA1411" s="74" t="s">
        <v>1005</v>
      </c>
      <c r="AB1411" s="74" t="s">
        <v>1006</v>
      </c>
      <c r="AC1411" s="74" t="s">
        <v>1007</v>
      </c>
      <c r="AD1411" s="74" t="s">
        <v>1023</v>
      </c>
      <c r="AE1411" s="74" t="s">
        <v>1013</v>
      </c>
      <c r="AF1411" s="74">
        <v>11</v>
      </c>
      <c r="AG1411" s="74" t="s">
        <v>1004</v>
      </c>
      <c r="AH1411" s="74">
        <v>0</v>
      </c>
      <c r="AI1411" s="104">
        <v>0</v>
      </c>
    </row>
    <row r="1412" spans="1:35">
      <c r="A1412" s="95">
        <v>219</v>
      </c>
      <c r="B1412" s="74" t="s">
        <v>108</v>
      </c>
      <c r="C1412" s="74" t="s">
        <v>1255</v>
      </c>
      <c r="D1412" s="74" t="s">
        <v>1255</v>
      </c>
      <c r="E1412" s="96" t="str">
        <f>HYPERLINK("[映雪.xlsx]类型!B5",'类型（5）'!$C$5)</f>
        <v>家政强化</v>
      </c>
      <c r="F1412" s="74" t="s">
        <v>1001</v>
      </c>
      <c r="G1412" s="74" t="s">
        <v>1002</v>
      </c>
      <c r="H1412" s="74">
        <v>374</v>
      </c>
      <c r="I1412" s="74">
        <v>374</v>
      </c>
      <c r="J1412" s="74">
        <v>37</v>
      </c>
      <c r="K1412" s="74">
        <v>42</v>
      </c>
      <c r="L1412" s="74">
        <v>44</v>
      </c>
      <c r="M1412" s="74">
        <v>50</v>
      </c>
      <c r="N1412" s="74">
        <v>61</v>
      </c>
      <c r="O1412" s="74">
        <f>SUM(K1412,L1412,M1412,N1412)</f>
        <v>197</v>
      </c>
      <c r="P1412" s="74" t="s">
        <v>1029</v>
      </c>
      <c r="Q1412" s="74">
        <v>100</v>
      </c>
      <c r="R1412" s="74">
        <v>1</v>
      </c>
      <c r="S1412" s="74" t="s">
        <v>1012</v>
      </c>
      <c r="T1412" s="74">
        <v>1535</v>
      </c>
      <c r="U1412" s="74">
        <v>1550</v>
      </c>
      <c r="V1412" s="74">
        <v>1614</v>
      </c>
      <c r="W1412" s="74">
        <v>1615</v>
      </c>
      <c r="X1412" s="74">
        <v>55</v>
      </c>
      <c r="Y1412" s="74">
        <v>30</v>
      </c>
      <c r="Z1412" s="74" t="s">
        <v>1004</v>
      </c>
      <c r="AA1412" s="74" t="s">
        <v>1005</v>
      </c>
      <c r="AB1412" s="74" t="s">
        <v>1006</v>
      </c>
      <c r="AC1412" s="74" t="s">
        <v>1007</v>
      </c>
      <c r="AD1412" s="74" t="s">
        <v>1023</v>
      </c>
      <c r="AE1412" s="74" t="s">
        <v>1009</v>
      </c>
      <c r="AF1412" s="74">
        <v>4</v>
      </c>
      <c r="AG1412" s="74" t="s">
        <v>1004</v>
      </c>
      <c r="AH1412" s="74">
        <v>0</v>
      </c>
      <c r="AI1412" s="104">
        <v>0</v>
      </c>
    </row>
    <row r="1413" spans="1:35">
      <c r="A1413" s="95">
        <v>348</v>
      </c>
      <c r="B1413" s="74" t="s">
        <v>13</v>
      </c>
      <c r="C1413" s="74" t="s">
        <v>1387</v>
      </c>
      <c r="D1413" s="74" t="s">
        <v>1387</v>
      </c>
      <c r="E1413" s="74" t="str">
        <f>HYPERLINK("[映雪.xlsx]类型!B4",'类型（5）'!$C$4)</f>
        <v>智慧强化</v>
      </c>
      <c r="F1413" s="74" t="s">
        <v>1001</v>
      </c>
      <c r="G1413" s="74" t="s">
        <v>1002</v>
      </c>
      <c r="H1413" s="74">
        <v>408</v>
      </c>
      <c r="I1413" s="74">
        <v>408</v>
      </c>
      <c r="J1413" s="74">
        <v>110</v>
      </c>
      <c r="K1413" s="74">
        <v>42</v>
      </c>
      <c r="L1413" s="74">
        <v>36</v>
      </c>
      <c r="M1413" s="74">
        <v>64</v>
      </c>
      <c r="N1413" s="74">
        <v>58</v>
      </c>
      <c r="O1413" s="74">
        <f>SUM(K1413,L1413,M1413,N1413)</f>
        <v>200</v>
      </c>
      <c r="P1413" s="74" t="s">
        <v>1082</v>
      </c>
      <c r="Q1413" s="74">
        <v>100</v>
      </c>
      <c r="R1413" s="74">
        <v>1</v>
      </c>
      <c r="S1413" s="74" t="s">
        <v>1012</v>
      </c>
      <c r="T1413" s="74">
        <v>1514</v>
      </c>
      <c r="U1413" s="74">
        <v>1529</v>
      </c>
      <c r="V1413" s="74">
        <v>1580</v>
      </c>
      <c r="W1413" s="74">
        <v>1615</v>
      </c>
      <c r="X1413" s="74">
        <v>80</v>
      </c>
      <c r="Y1413" s="74">
        <v>7</v>
      </c>
      <c r="Z1413" s="74" t="s">
        <v>1004</v>
      </c>
      <c r="AA1413" s="74" t="s">
        <v>1005</v>
      </c>
      <c r="AB1413" s="74" t="s">
        <v>1006</v>
      </c>
      <c r="AC1413" s="74" t="s">
        <v>1007</v>
      </c>
      <c r="AD1413" s="74" t="s">
        <v>1023</v>
      </c>
      <c r="AE1413" s="74" t="s">
        <v>1009</v>
      </c>
      <c r="AF1413" s="74">
        <v>5</v>
      </c>
      <c r="AG1413" s="74" t="s">
        <v>1005</v>
      </c>
      <c r="AH1413" s="74">
        <v>0</v>
      </c>
      <c r="AI1413" s="104">
        <v>0</v>
      </c>
    </row>
    <row r="1414" spans="1:35">
      <c r="A1414" s="95">
        <v>394</v>
      </c>
      <c r="B1414" s="74" t="s">
        <v>34</v>
      </c>
      <c r="C1414" s="74" t="s">
        <v>1429</v>
      </c>
      <c r="D1414" s="74" t="s">
        <v>1429</v>
      </c>
      <c r="E1414" s="74" t="str">
        <f>HYPERLINK("[映雪.xlsx]类型!B9",'类型（5）'!$C$9)</f>
        <v>家政全能</v>
      </c>
      <c r="F1414" s="74" t="s">
        <v>1001</v>
      </c>
      <c r="G1414" s="74" t="s">
        <v>1002</v>
      </c>
      <c r="H1414" s="74">
        <v>688</v>
      </c>
      <c r="I1414" s="74">
        <v>688</v>
      </c>
      <c r="J1414" s="74">
        <v>46</v>
      </c>
      <c r="K1414" s="74">
        <v>42</v>
      </c>
      <c r="L1414" s="74">
        <v>48</v>
      </c>
      <c r="M1414" s="74">
        <v>47</v>
      </c>
      <c r="N1414" s="74">
        <v>71</v>
      </c>
      <c r="O1414" s="74">
        <f>SUM(K1414,L1414,M1414,N1414)</f>
        <v>208</v>
      </c>
      <c r="P1414" s="74" t="s">
        <v>1035</v>
      </c>
      <c r="Q1414" s="74">
        <v>100</v>
      </c>
      <c r="R1414" s="74">
        <v>1</v>
      </c>
      <c r="S1414" s="74" t="s">
        <v>1012</v>
      </c>
      <c r="T1414" s="74">
        <v>1563</v>
      </c>
      <c r="U1414" s="74">
        <v>1578</v>
      </c>
      <c r="V1414" s="74">
        <v>1633</v>
      </c>
      <c r="W1414" s="74">
        <v>1615</v>
      </c>
      <c r="X1414" s="74">
        <v>0</v>
      </c>
      <c r="Y1414" s="74">
        <v>59</v>
      </c>
      <c r="Z1414" s="74" t="s">
        <v>1004</v>
      </c>
      <c r="AA1414" s="74" t="s">
        <v>1005</v>
      </c>
      <c r="AB1414" s="74" t="s">
        <v>1006</v>
      </c>
      <c r="AC1414" s="74" t="s">
        <v>1007</v>
      </c>
      <c r="AD1414" s="74" t="s">
        <v>1008</v>
      </c>
      <c r="AE1414" s="74" t="s">
        <v>1009</v>
      </c>
      <c r="AF1414" s="74">
        <v>8</v>
      </c>
      <c r="AG1414" s="74" t="s">
        <v>1005</v>
      </c>
      <c r="AH1414" s="74">
        <v>0</v>
      </c>
      <c r="AI1414" s="104">
        <v>59</v>
      </c>
    </row>
    <row r="1415" spans="1:35">
      <c r="A1415" s="95">
        <v>440</v>
      </c>
      <c r="B1415" s="74" t="s">
        <v>26</v>
      </c>
      <c r="C1415" s="74" t="s">
        <v>1467</v>
      </c>
      <c r="D1415" s="74" t="s">
        <v>1467</v>
      </c>
      <c r="E1415" s="96" t="str">
        <f>HYPERLINK("[映雪.xlsx]类型!B21",'类型（5）'!$C$21)</f>
        <v>游魂</v>
      </c>
      <c r="F1415" s="74" t="s">
        <v>1001</v>
      </c>
      <c r="G1415" s="74" t="s">
        <v>1002</v>
      </c>
      <c r="H1415" s="74">
        <v>967</v>
      </c>
      <c r="I1415" s="74">
        <v>967</v>
      </c>
      <c r="J1415" s="74">
        <v>22</v>
      </c>
      <c r="K1415" s="74">
        <v>42</v>
      </c>
      <c r="L1415" s="74">
        <v>46</v>
      </c>
      <c r="M1415" s="74">
        <v>49</v>
      </c>
      <c r="N1415" s="74">
        <v>44</v>
      </c>
      <c r="O1415" s="74">
        <f>SUM(K1415,L1415,M1415,N1415)</f>
        <v>181</v>
      </c>
      <c r="P1415" s="74" t="s">
        <v>1082</v>
      </c>
      <c r="Q1415" s="74">
        <v>100</v>
      </c>
      <c r="R1415" s="74">
        <v>1</v>
      </c>
      <c r="S1415" s="74" t="s">
        <v>1012</v>
      </c>
      <c r="T1415" s="74">
        <v>1541</v>
      </c>
      <c r="U1415" s="74">
        <v>1556</v>
      </c>
      <c r="V1415" s="74">
        <v>1605</v>
      </c>
      <c r="W1415" s="74">
        <v>1615</v>
      </c>
      <c r="X1415" s="74">
        <v>31</v>
      </c>
      <c r="Y1415" s="74">
        <v>20</v>
      </c>
      <c r="Z1415" s="74" t="s">
        <v>1004</v>
      </c>
      <c r="AA1415" s="74" t="s">
        <v>1004</v>
      </c>
      <c r="AB1415" s="74" t="s">
        <v>1006</v>
      </c>
      <c r="AC1415" s="74" t="s">
        <v>1007</v>
      </c>
      <c r="AD1415" s="74" t="s">
        <v>1023</v>
      </c>
      <c r="AE1415" s="74" t="s">
        <v>1009</v>
      </c>
      <c r="AF1415" s="74">
        <v>1</v>
      </c>
      <c r="AG1415" s="74" t="s">
        <v>1005</v>
      </c>
      <c r="AH1415" s="74">
        <v>0</v>
      </c>
      <c r="AI1415" s="104">
        <v>0</v>
      </c>
    </row>
    <row r="1416" spans="1:35">
      <c r="A1416" s="95">
        <v>462</v>
      </c>
      <c r="B1416" s="74" t="s">
        <v>22</v>
      </c>
      <c r="C1416" s="74" t="s">
        <v>1489</v>
      </c>
      <c r="D1416" s="74" t="s">
        <v>1489</v>
      </c>
      <c r="E1416" s="74" t="str">
        <f>HYPERLINK("[映雪.xlsx]类型!B8",'类型（5）'!$C$8)</f>
        <v>智慧全能</v>
      </c>
      <c r="F1416" s="74" t="s">
        <v>1001</v>
      </c>
      <c r="G1416" s="74" t="s">
        <v>1002</v>
      </c>
      <c r="H1416" s="74">
        <v>960</v>
      </c>
      <c r="I1416" s="74">
        <v>960</v>
      </c>
      <c r="J1416" s="74">
        <v>196</v>
      </c>
      <c r="K1416" s="74">
        <v>42</v>
      </c>
      <c r="L1416" s="74">
        <v>55</v>
      </c>
      <c r="M1416" s="74">
        <v>65</v>
      </c>
      <c r="N1416" s="74">
        <v>47</v>
      </c>
      <c r="O1416" s="74">
        <f>SUM(K1416,L1416,M1416,N1416)</f>
        <v>209</v>
      </c>
      <c r="P1416" s="74" t="s">
        <v>1035</v>
      </c>
      <c r="Q1416" s="74">
        <v>100</v>
      </c>
      <c r="R1416" s="74">
        <v>1</v>
      </c>
      <c r="S1416" s="74" t="s">
        <v>1012</v>
      </c>
      <c r="T1416" s="74">
        <v>1527</v>
      </c>
      <c r="U1416" s="74">
        <v>1542</v>
      </c>
      <c r="V1416" s="74">
        <v>1575</v>
      </c>
      <c r="W1416" s="74">
        <v>1615</v>
      </c>
      <c r="X1416" s="74">
        <v>58</v>
      </c>
      <c r="Y1416" s="74">
        <v>88</v>
      </c>
      <c r="Z1416" s="74" t="s">
        <v>1004</v>
      </c>
      <c r="AA1416" s="74" t="s">
        <v>1004</v>
      </c>
      <c r="AB1416" s="74" t="s">
        <v>1006</v>
      </c>
      <c r="AC1416" s="74" t="s">
        <v>1007</v>
      </c>
      <c r="AD1416" s="74" t="s">
        <v>1008</v>
      </c>
      <c r="AE1416" s="74" t="s">
        <v>1038</v>
      </c>
      <c r="AF1416" s="74">
        <v>8</v>
      </c>
      <c r="AG1416" s="74" t="s">
        <v>1005</v>
      </c>
      <c r="AH1416" s="74">
        <v>0</v>
      </c>
      <c r="AI1416" s="104">
        <v>53</v>
      </c>
    </row>
    <row r="1417" spans="1:35">
      <c r="A1417" s="95">
        <v>463</v>
      </c>
      <c r="B1417" s="74" t="s">
        <v>22</v>
      </c>
      <c r="C1417" s="74" t="s">
        <v>1490</v>
      </c>
      <c r="D1417" s="74" t="s">
        <v>1490</v>
      </c>
      <c r="E1417" s="74" t="str">
        <f>HYPERLINK("[映雪.xlsx]类型!B53",'类型（5）'!$C$53)</f>
        <v>夜刀神十香</v>
      </c>
      <c r="F1417" s="74" t="s">
        <v>1001</v>
      </c>
      <c r="G1417" s="74" t="s">
        <v>1002</v>
      </c>
      <c r="H1417" s="74">
        <v>108</v>
      </c>
      <c r="I1417" s="74">
        <v>108</v>
      </c>
      <c r="J1417" s="74">
        <v>196</v>
      </c>
      <c r="K1417" s="74">
        <v>42</v>
      </c>
      <c r="L1417" s="74">
        <v>91</v>
      </c>
      <c r="M1417" s="74">
        <v>32</v>
      </c>
      <c r="N1417" s="74">
        <v>22</v>
      </c>
      <c r="O1417" s="74">
        <f>SUM(K1417,L1417,M1417,N1417)</f>
        <v>187</v>
      </c>
      <c r="P1417" s="74" t="s">
        <v>1070</v>
      </c>
      <c r="Q1417" s="74">
        <v>100</v>
      </c>
      <c r="R1417" s="74">
        <v>1</v>
      </c>
      <c r="S1417" s="74" t="s">
        <v>1012</v>
      </c>
      <c r="T1417" s="74">
        <v>1527</v>
      </c>
      <c r="U1417" s="74">
        <v>1542</v>
      </c>
      <c r="V1417" s="74">
        <v>1578</v>
      </c>
      <c r="W1417" s="74">
        <v>1615</v>
      </c>
      <c r="X1417" s="74">
        <v>57</v>
      </c>
      <c r="Y1417" s="74">
        <v>20</v>
      </c>
      <c r="Z1417" s="74" t="s">
        <v>1004</v>
      </c>
      <c r="AA1417" s="74" t="s">
        <v>1005</v>
      </c>
      <c r="AB1417" s="74" t="s">
        <v>1006</v>
      </c>
      <c r="AC1417" s="74" t="s">
        <v>1007</v>
      </c>
      <c r="AD1417" s="74" t="s">
        <v>1162</v>
      </c>
      <c r="AE1417" s="74" t="s">
        <v>1017</v>
      </c>
      <c r="AF1417" s="74">
        <v>8</v>
      </c>
      <c r="AG1417" s="74" t="s">
        <v>1005</v>
      </c>
      <c r="AH1417" s="74">
        <v>0</v>
      </c>
      <c r="AI1417" s="104">
        <v>9</v>
      </c>
    </row>
    <row r="1418" spans="1:35">
      <c r="A1418" s="95">
        <v>521</v>
      </c>
      <c r="B1418" s="74" t="s">
        <v>44</v>
      </c>
      <c r="C1418" s="74" t="s">
        <v>1542</v>
      </c>
      <c r="D1418" s="74" t="s">
        <v>1542</v>
      </c>
      <c r="E1418" s="74" t="str">
        <f>HYPERLINK("[映雪.xlsx]类型!B7",'类型（5）'!$C$7)</f>
        <v>武勇全能</v>
      </c>
      <c r="F1418" s="74" t="s">
        <v>1001</v>
      </c>
      <c r="G1418" s="74" t="s">
        <v>1002</v>
      </c>
      <c r="H1418" s="74">
        <v>737</v>
      </c>
      <c r="I1418" s="74">
        <v>737</v>
      </c>
      <c r="J1418" s="74">
        <v>35</v>
      </c>
      <c r="K1418" s="74">
        <v>42</v>
      </c>
      <c r="L1418" s="74">
        <v>69</v>
      </c>
      <c r="M1418" s="74">
        <v>65</v>
      </c>
      <c r="N1418" s="74">
        <v>42</v>
      </c>
      <c r="O1418" s="74">
        <f>SUM(K1418,L1418,M1418,N1418)</f>
        <v>218</v>
      </c>
      <c r="P1418" s="74" t="s">
        <v>1033</v>
      </c>
      <c r="Q1418" s="74">
        <v>100</v>
      </c>
      <c r="R1418" s="74">
        <v>1</v>
      </c>
      <c r="S1418" s="74" t="s">
        <v>1012</v>
      </c>
      <c r="T1418" s="74">
        <v>1549</v>
      </c>
      <c r="U1418" s="74">
        <v>1564</v>
      </c>
      <c r="V1418" s="74">
        <v>1587</v>
      </c>
      <c r="W1418" s="74">
        <v>1615</v>
      </c>
      <c r="X1418" s="74">
        <v>14</v>
      </c>
      <c r="Y1418" s="74">
        <v>45</v>
      </c>
      <c r="Z1418" s="74" t="s">
        <v>1004</v>
      </c>
      <c r="AA1418" s="74" t="s">
        <v>1005</v>
      </c>
      <c r="AB1418" s="74" t="s">
        <v>1006</v>
      </c>
      <c r="AC1418" s="74" t="s">
        <v>1007</v>
      </c>
      <c r="AD1418" s="74" t="s">
        <v>1016</v>
      </c>
      <c r="AE1418" s="74" t="s">
        <v>1027</v>
      </c>
      <c r="AF1418" s="74">
        <v>11</v>
      </c>
      <c r="AG1418" s="74" t="s">
        <v>1004</v>
      </c>
      <c r="AH1418" s="74">
        <v>0</v>
      </c>
      <c r="AI1418" s="104">
        <v>0</v>
      </c>
    </row>
    <row r="1419" spans="1:35">
      <c r="A1419" s="95">
        <v>617</v>
      </c>
      <c r="B1419" s="74" t="s">
        <v>138</v>
      </c>
      <c r="C1419" s="74" t="s">
        <v>1626</v>
      </c>
      <c r="D1419" s="74" t="s">
        <v>1626</v>
      </c>
      <c r="E1419" s="74" t="str">
        <f>HYPERLINK("[映雪.xlsx]类型!B12",'类型（5）'!$C$12)</f>
        <v>吸血鬼</v>
      </c>
      <c r="F1419" s="74" t="s">
        <v>1001</v>
      </c>
      <c r="G1419" s="74" t="s">
        <v>1002</v>
      </c>
      <c r="H1419" s="74">
        <v>971</v>
      </c>
      <c r="I1419" s="74">
        <v>971</v>
      </c>
      <c r="J1419" s="74">
        <v>464</v>
      </c>
      <c r="K1419" s="74">
        <v>42</v>
      </c>
      <c r="L1419" s="74">
        <v>84</v>
      </c>
      <c r="M1419" s="74">
        <v>34</v>
      </c>
      <c r="N1419" s="74">
        <v>57</v>
      </c>
      <c r="O1419" s="74">
        <f>SUM(K1419,L1419,M1419,N1419)</f>
        <v>217</v>
      </c>
      <c r="P1419" s="74" t="s">
        <v>1074</v>
      </c>
      <c r="Q1419" s="74">
        <v>100</v>
      </c>
      <c r="R1419" s="74">
        <v>1</v>
      </c>
      <c r="S1419" s="74" t="s">
        <v>1012</v>
      </c>
      <c r="T1419" s="74">
        <v>1553</v>
      </c>
      <c r="U1419" s="74">
        <v>1568</v>
      </c>
      <c r="V1419" s="74">
        <v>1602</v>
      </c>
      <c r="W1419" s="74">
        <v>1615</v>
      </c>
      <c r="X1419" s="74">
        <v>38</v>
      </c>
      <c r="Y1419" s="74">
        <v>55</v>
      </c>
      <c r="Z1419" s="74" t="s">
        <v>1004</v>
      </c>
      <c r="AA1419" s="74" t="s">
        <v>1005</v>
      </c>
      <c r="AB1419" s="74" t="s">
        <v>1006</v>
      </c>
      <c r="AC1419" s="74" t="s">
        <v>1311</v>
      </c>
      <c r="AD1419" s="74" t="s">
        <v>1016</v>
      </c>
      <c r="AE1419" s="74" t="s">
        <v>1017</v>
      </c>
      <c r="AF1419" s="74">
        <v>6</v>
      </c>
      <c r="AG1419" s="74" t="s">
        <v>1004</v>
      </c>
      <c r="AH1419" s="74">
        <v>0</v>
      </c>
      <c r="AI1419" s="104">
        <v>0</v>
      </c>
    </row>
    <row r="1420" spans="1:35">
      <c r="A1420" s="95">
        <v>732</v>
      </c>
      <c r="B1420" s="74" t="s">
        <v>20</v>
      </c>
      <c r="C1420" s="74" t="s">
        <v>1728</v>
      </c>
      <c r="D1420" s="74" t="s">
        <v>1728</v>
      </c>
      <c r="E1420" s="96" t="str">
        <f>HYPERLINK("[映雪.xlsx]类型!B27",'类型（5）'!$C$27)</f>
        <v>骑士</v>
      </c>
      <c r="F1420" s="74" t="s">
        <v>1001</v>
      </c>
      <c r="G1420" s="74" t="s">
        <v>1002</v>
      </c>
      <c r="H1420" s="74">
        <v>314</v>
      </c>
      <c r="I1420" s="74">
        <v>314</v>
      </c>
      <c r="J1420" s="74">
        <v>83</v>
      </c>
      <c r="K1420" s="74">
        <v>42</v>
      </c>
      <c r="L1420" s="74">
        <v>71</v>
      </c>
      <c r="M1420" s="74">
        <v>82</v>
      </c>
      <c r="N1420" s="74">
        <v>77</v>
      </c>
      <c r="O1420" s="74">
        <f>SUM(K1420,L1420,M1420,N1420)</f>
        <v>272</v>
      </c>
      <c r="P1420" s="74" t="s">
        <v>1019</v>
      </c>
      <c r="Q1420" s="74">
        <v>100</v>
      </c>
      <c r="R1420" s="74">
        <v>1</v>
      </c>
      <c r="S1420" s="74" t="s">
        <v>1012</v>
      </c>
      <c r="T1420" s="74">
        <v>1537</v>
      </c>
      <c r="U1420" s="74">
        <v>1552</v>
      </c>
      <c r="V1420" s="74">
        <v>1576</v>
      </c>
      <c r="W1420" s="74">
        <v>1615</v>
      </c>
      <c r="X1420" s="74">
        <v>72</v>
      </c>
      <c r="Y1420" s="74">
        <v>45</v>
      </c>
      <c r="Z1420" s="74" t="s">
        <v>1004</v>
      </c>
      <c r="AA1420" s="74" t="s">
        <v>1005</v>
      </c>
      <c r="AB1420" s="74" t="s">
        <v>1006</v>
      </c>
      <c r="AC1420" s="74" t="s">
        <v>1062</v>
      </c>
      <c r="AD1420" s="74" t="s">
        <v>1016</v>
      </c>
      <c r="AE1420" s="74" t="s">
        <v>1009</v>
      </c>
      <c r="AF1420" s="74">
        <v>10</v>
      </c>
      <c r="AG1420" s="74" t="s">
        <v>1005</v>
      </c>
      <c r="AH1420" s="74">
        <v>0</v>
      </c>
      <c r="AI1420" s="104">
        <v>49</v>
      </c>
    </row>
    <row r="1421" spans="1:35">
      <c r="A1421" s="95">
        <v>736</v>
      </c>
      <c r="B1421" s="74" t="s">
        <v>20</v>
      </c>
      <c r="C1421" s="74" t="s">
        <v>1732</v>
      </c>
      <c r="D1421" s="74" t="s">
        <v>1732</v>
      </c>
      <c r="E1421" s="99" t="str">
        <f>HYPERLINK("[映雪.xlsx]类型!B11",'类型（5）'!$C$11)</f>
        <v>人偶</v>
      </c>
      <c r="F1421" s="74" t="s">
        <v>1001</v>
      </c>
      <c r="G1421" s="74" t="s">
        <v>1002</v>
      </c>
      <c r="H1421" s="74">
        <v>177</v>
      </c>
      <c r="I1421" s="74">
        <v>177</v>
      </c>
      <c r="J1421" s="74">
        <v>83</v>
      </c>
      <c r="K1421" s="74">
        <v>42</v>
      </c>
      <c r="L1421" s="74">
        <v>70</v>
      </c>
      <c r="M1421" s="74">
        <v>73</v>
      </c>
      <c r="N1421" s="74">
        <v>55</v>
      </c>
      <c r="O1421" s="74">
        <f>SUM(K1421,L1421,M1421,N1421)</f>
        <v>240</v>
      </c>
      <c r="P1421" s="74" t="s">
        <v>1083</v>
      </c>
      <c r="Q1421" s="74">
        <v>100</v>
      </c>
      <c r="R1421" s="74">
        <v>1</v>
      </c>
      <c r="S1421" s="74" t="s">
        <v>1012</v>
      </c>
      <c r="T1421" s="74">
        <v>1524</v>
      </c>
      <c r="U1421" s="74">
        <v>1539</v>
      </c>
      <c r="V1421" s="74">
        <v>1585</v>
      </c>
      <c r="W1421" s="74">
        <v>1615</v>
      </c>
      <c r="X1421" s="74">
        <v>6</v>
      </c>
      <c r="Y1421" s="74">
        <v>74</v>
      </c>
      <c r="Z1421" s="74" t="s">
        <v>1004</v>
      </c>
      <c r="AA1421" s="74" t="s">
        <v>1005</v>
      </c>
      <c r="AB1421" s="74" t="s">
        <v>1006</v>
      </c>
      <c r="AC1421" s="74" t="s">
        <v>1007</v>
      </c>
      <c r="AD1421" s="74" t="s">
        <v>1008</v>
      </c>
      <c r="AE1421" s="74" t="s">
        <v>1013</v>
      </c>
      <c r="AF1421" s="74">
        <v>8</v>
      </c>
      <c r="AG1421" s="74" t="s">
        <v>1004</v>
      </c>
      <c r="AH1421" s="74">
        <v>0</v>
      </c>
      <c r="AI1421" s="104">
        <v>49</v>
      </c>
    </row>
    <row r="1422" spans="1:35">
      <c r="A1422" s="95">
        <v>851</v>
      </c>
      <c r="B1422" s="74" t="s">
        <v>30</v>
      </c>
      <c r="C1422" s="74" t="s">
        <v>1833</v>
      </c>
      <c r="D1422" s="74" t="s">
        <v>1833</v>
      </c>
      <c r="E1422" s="74" t="str">
        <f>HYPERLINK("[映雪.xlsx]类型!B1",'类型（5）'!$C$1)</f>
        <v>均衡</v>
      </c>
      <c r="F1422" s="74" t="s">
        <v>1001</v>
      </c>
      <c r="G1422" s="74" t="s">
        <v>1002</v>
      </c>
      <c r="H1422" s="74">
        <v>903</v>
      </c>
      <c r="I1422" s="74">
        <v>903</v>
      </c>
      <c r="J1422" s="74">
        <v>110</v>
      </c>
      <c r="K1422" s="74">
        <v>42</v>
      </c>
      <c r="L1422" s="74">
        <v>54</v>
      </c>
      <c r="M1422" s="74">
        <v>68</v>
      </c>
      <c r="N1422" s="74">
        <v>67</v>
      </c>
      <c r="O1422" s="74">
        <f>SUM(K1422,L1422,M1422,N1422)</f>
        <v>231</v>
      </c>
      <c r="P1422" s="74" t="s">
        <v>1029</v>
      </c>
      <c r="Q1422" s="74">
        <v>100</v>
      </c>
      <c r="R1422" s="74">
        <v>1</v>
      </c>
      <c r="S1422" s="74" t="s">
        <v>1012</v>
      </c>
      <c r="T1422" s="74">
        <v>1507</v>
      </c>
      <c r="U1422" s="74">
        <v>1522</v>
      </c>
      <c r="V1422" s="74">
        <v>1555</v>
      </c>
      <c r="W1422" s="74">
        <v>1615</v>
      </c>
      <c r="X1422" s="74">
        <v>25</v>
      </c>
      <c r="Y1422" s="74">
        <v>83</v>
      </c>
      <c r="Z1422" s="74" t="s">
        <v>1004</v>
      </c>
      <c r="AA1422" s="74" t="s">
        <v>1004</v>
      </c>
      <c r="AB1422" s="74" t="s">
        <v>1006</v>
      </c>
      <c r="AC1422" s="74" t="s">
        <v>1007</v>
      </c>
      <c r="AD1422" s="74" t="s">
        <v>1023</v>
      </c>
      <c r="AE1422" s="74" t="s">
        <v>1024</v>
      </c>
      <c r="AF1422" s="74">
        <v>3</v>
      </c>
      <c r="AG1422" s="74" t="s">
        <v>1005</v>
      </c>
      <c r="AH1422" s="74">
        <v>0</v>
      </c>
      <c r="AI1422" s="104">
        <v>0</v>
      </c>
    </row>
    <row r="1423" spans="1:35">
      <c r="A1423" s="95">
        <v>1002</v>
      </c>
      <c r="B1423" s="74" t="s">
        <v>50</v>
      </c>
      <c r="C1423" s="74" t="s">
        <v>1967</v>
      </c>
      <c r="D1423" s="74" t="s">
        <v>1967</v>
      </c>
      <c r="E1423" s="99" t="str">
        <f>HYPERLINK("[映雪.xlsx]类型!B26",'类型（5）'!$C$26)</f>
        <v>剑豪</v>
      </c>
      <c r="F1423" s="74" t="s">
        <v>1001</v>
      </c>
      <c r="G1423" s="74" t="s">
        <v>1002</v>
      </c>
      <c r="H1423" s="74">
        <v>1002</v>
      </c>
      <c r="I1423" s="74">
        <v>1002</v>
      </c>
      <c r="J1423" s="74">
        <v>347</v>
      </c>
      <c r="K1423" s="74">
        <v>42</v>
      </c>
      <c r="L1423" s="74">
        <v>80</v>
      </c>
      <c r="M1423" s="74">
        <v>68</v>
      </c>
      <c r="N1423" s="74">
        <v>63</v>
      </c>
      <c r="O1423" s="74">
        <f>SUM(K1423,L1423,M1423,N1423)</f>
        <v>253</v>
      </c>
      <c r="P1423" s="74" t="s">
        <v>1042</v>
      </c>
      <c r="Q1423" s="74">
        <v>100</v>
      </c>
      <c r="R1423" s="74">
        <v>1</v>
      </c>
      <c r="S1423" s="74" t="s">
        <v>1012</v>
      </c>
      <c r="T1423" s="74">
        <v>1559</v>
      </c>
      <c r="U1423" s="74">
        <v>1574</v>
      </c>
      <c r="V1423" s="74">
        <v>1595</v>
      </c>
      <c r="W1423" s="74">
        <v>1615</v>
      </c>
      <c r="X1423" s="74">
        <v>9</v>
      </c>
      <c r="Y1423" s="74">
        <v>77</v>
      </c>
      <c r="Z1423" s="74" t="s">
        <v>1004</v>
      </c>
      <c r="AA1423" s="74" t="s">
        <v>1004</v>
      </c>
      <c r="AB1423" s="74" t="s">
        <v>1006</v>
      </c>
      <c r="AC1423" s="74" t="s">
        <v>1007</v>
      </c>
      <c r="AD1423" s="74" t="s">
        <v>1008</v>
      </c>
      <c r="AE1423" s="74" t="s">
        <v>1017</v>
      </c>
      <c r="AF1423" s="74">
        <v>10</v>
      </c>
      <c r="AG1423" s="74" t="s">
        <v>1005</v>
      </c>
      <c r="AH1423" s="74">
        <v>0</v>
      </c>
      <c r="AI1423" s="104">
        <v>0</v>
      </c>
    </row>
    <row r="1424" spans="1:35">
      <c r="A1424" s="95">
        <v>1065</v>
      </c>
      <c r="B1424" s="74" t="s">
        <v>96</v>
      </c>
      <c r="C1424" s="74" t="s">
        <v>2024</v>
      </c>
      <c r="D1424" s="74" t="s">
        <v>2024</v>
      </c>
      <c r="E1424" s="99" t="str">
        <f>HYPERLINK("[映雪.xlsx]类型!B25",'类型（5）'!$C$25)</f>
        <v>教师</v>
      </c>
      <c r="F1424" s="74" t="s">
        <v>1001</v>
      </c>
      <c r="G1424" s="74" t="s">
        <v>1002</v>
      </c>
      <c r="H1424" s="74">
        <v>1065</v>
      </c>
      <c r="I1424" s="74">
        <v>1065</v>
      </c>
      <c r="J1424" s="74">
        <v>64</v>
      </c>
      <c r="K1424" s="74">
        <v>42</v>
      </c>
      <c r="L1424" s="74">
        <v>61</v>
      </c>
      <c r="M1424" s="74">
        <v>45</v>
      </c>
      <c r="N1424" s="74">
        <v>50</v>
      </c>
      <c r="O1424" s="74">
        <f>SUM(K1424,L1424,M1424,N1424)</f>
        <v>198</v>
      </c>
      <c r="P1424" s="74" t="s">
        <v>1031</v>
      </c>
      <c r="Q1424" s="74">
        <v>100</v>
      </c>
      <c r="R1424" s="74">
        <v>1</v>
      </c>
      <c r="S1424" s="74" t="s">
        <v>1012</v>
      </c>
      <c r="T1424" s="74">
        <v>1552</v>
      </c>
      <c r="U1424" s="74">
        <v>1567</v>
      </c>
      <c r="V1424" s="74">
        <v>1600</v>
      </c>
      <c r="W1424" s="74">
        <v>1615</v>
      </c>
      <c r="X1424" s="74">
        <v>10</v>
      </c>
      <c r="Y1424" s="74">
        <v>66</v>
      </c>
      <c r="Z1424" s="74" t="s">
        <v>1004</v>
      </c>
      <c r="AA1424" s="74" t="s">
        <v>1004</v>
      </c>
      <c r="AB1424" s="74" t="s">
        <v>1006</v>
      </c>
      <c r="AC1424" s="74" t="s">
        <v>1204</v>
      </c>
      <c r="AD1424" s="74" t="s">
        <v>1023</v>
      </c>
      <c r="AE1424" s="74" t="s">
        <v>1017</v>
      </c>
      <c r="AF1424" s="74">
        <v>7</v>
      </c>
      <c r="AG1424" s="74" t="s">
        <v>1004</v>
      </c>
      <c r="AH1424" s="74">
        <v>0</v>
      </c>
      <c r="AI1424" s="104">
        <v>0</v>
      </c>
    </row>
    <row r="1425" spans="1:35">
      <c r="A1425" s="95">
        <v>1076</v>
      </c>
      <c r="B1425" s="74" t="s">
        <v>28</v>
      </c>
      <c r="C1425" s="74" t="s">
        <v>2034</v>
      </c>
      <c r="D1425" s="74" t="s">
        <v>2034</v>
      </c>
      <c r="E1425" s="96" t="str">
        <f>HYPERLINK("[映雪.xlsx]类型!B5",'类型（5）'!$C$5)</f>
        <v>家政强化</v>
      </c>
      <c r="F1425" s="74" t="s">
        <v>1001</v>
      </c>
      <c r="G1425" s="74" t="s">
        <v>1002</v>
      </c>
      <c r="H1425" s="74">
        <v>1076</v>
      </c>
      <c r="I1425" s="74">
        <v>1076</v>
      </c>
      <c r="J1425" s="74">
        <v>371</v>
      </c>
      <c r="K1425" s="74">
        <v>42</v>
      </c>
      <c r="L1425" s="74">
        <v>63</v>
      </c>
      <c r="M1425" s="74">
        <v>59</v>
      </c>
      <c r="N1425" s="74">
        <v>70</v>
      </c>
      <c r="O1425" s="74">
        <f>SUM(K1425,L1425,M1425,N1425)</f>
        <v>234</v>
      </c>
      <c r="P1425" s="74" t="s">
        <v>1019</v>
      </c>
      <c r="Q1425" s="74">
        <v>100</v>
      </c>
      <c r="R1425" s="74">
        <v>1</v>
      </c>
      <c r="S1425" s="74" t="s">
        <v>1012</v>
      </c>
      <c r="T1425" s="74">
        <v>1527</v>
      </c>
      <c r="U1425" s="74">
        <v>1542</v>
      </c>
      <c r="V1425" s="74">
        <v>1612</v>
      </c>
      <c r="W1425" s="74">
        <v>1615</v>
      </c>
      <c r="X1425" s="74">
        <v>84</v>
      </c>
      <c r="Y1425" s="74">
        <v>62</v>
      </c>
      <c r="Z1425" s="74" t="s">
        <v>1004</v>
      </c>
      <c r="AA1425" s="74" t="s">
        <v>1005</v>
      </c>
      <c r="AB1425" s="74" t="s">
        <v>1006</v>
      </c>
      <c r="AC1425" s="74" t="s">
        <v>1007</v>
      </c>
      <c r="AD1425" s="74" t="s">
        <v>1023</v>
      </c>
      <c r="AE1425" s="74" t="s">
        <v>1027</v>
      </c>
      <c r="AF1425" s="74">
        <v>3</v>
      </c>
      <c r="AG1425" s="74" t="s">
        <v>1004</v>
      </c>
      <c r="AH1425" s="74">
        <v>0</v>
      </c>
      <c r="AI1425" s="104">
        <v>0</v>
      </c>
    </row>
    <row r="1426" spans="1:35">
      <c r="A1426" s="95">
        <v>1089</v>
      </c>
      <c r="B1426" s="74" t="s">
        <v>13</v>
      </c>
      <c r="C1426" s="74" t="s">
        <v>2047</v>
      </c>
      <c r="D1426" s="74" t="s">
        <v>2047</v>
      </c>
      <c r="E1426" s="96" t="str">
        <f>HYPERLINK("[映雪.xlsx]类型!B5",'类型（5）'!$C$5)</f>
        <v>家政强化</v>
      </c>
      <c r="F1426" s="74" t="s">
        <v>1001</v>
      </c>
      <c r="G1426" s="74" t="s">
        <v>1002</v>
      </c>
      <c r="H1426" s="74">
        <v>1231</v>
      </c>
      <c r="I1426" s="74">
        <v>1231</v>
      </c>
      <c r="J1426" s="74">
        <v>377</v>
      </c>
      <c r="K1426" s="74">
        <v>42</v>
      </c>
      <c r="L1426" s="74">
        <v>34</v>
      </c>
      <c r="M1426" s="74">
        <v>60</v>
      </c>
      <c r="N1426" s="74">
        <v>59</v>
      </c>
      <c r="O1426" s="74">
        <f>SUM(K1426,L1426,M1426,N1426)</f>
        <v>195</v>
      </c>
      <c r="P1426" s="74" t="s">
        <v>1031</v>
      </c>
      <c r="Q1426" s="74">
        <v>100</v>
      </c>
      <c r="R1426" s="74">
        <v>1</v>
      </c>
      <c r="S1426" s="74" t="s">
        <v>1012</v>
      </c>
      <c r="T1426" s="74">
        <v>1497</v>
      </c>
      <c r="U1426" s="74">
        <v>1512</v>
      </c>
      <c r="V1426" s="74">
        <v>1541</v>
      </c>
      <c r="W1426" s="74">
        <v>1615</v>
      </c>
      <c r="X1426" s="74">
        <v>13</v>
      </c>
      <c r="Y1426" s="74">
        <v>52</v>
      </c>
      <c r="Z1426" s="74" t="s">
        <v>1004</v>
      </c>
      <c r="AA1426" s="74" t="s">
        <v>1004</v>
      </c>
      <c r="AB1426" s="74" t="s">
        <v>1006</v>
      </c>
      <c r="AC1426" s="74" t="s">
        <v>1007</v>
      </c>
      <c r="AD1426" s="74" t="s">
        <v>1023</v>
      </c>
      <c r="AE1426" s="74" t="s">
        <v>1013</v>
      </c>
      <c r="AF1426" s="74">
        <v>1</v>
      </c>
      <c r="AG1426" s="74" t="s">
        <v>1004</v>
      </c>
      <c r="AH1426" s="74">
        <v>0</v>
      </c>
      <c r="AI1426" s="104">
        <v>0</v>
      </c>
    </row>
    <row r="1427" spans="1:35">
      <c r="A1427" s="95">
        <v>1132</v>
      </c>
      <c r="B1427" s="74" t="s">
        <v>60</v>
      </c>
      <c r="C1427" s="74" t="s">
        <v>2088</v>
      </c>
      <c r="D1427" s="74" t="s">
        <v>2088</v>
      </c>
      <c r="E1427" s="74" t="str">
        <f>HYPERLINK("[映雪.xlsx]类型!B38",'类型（5）'!$C$38)</f>
        <v>战士</v>
      </c>
      <c r="F1427" s="74" t="s">
        <v>1001</v>
      </c>
      <c r="G1427" s="74" t="s">
        <v>1002</v>
      </c>
      <c r="H1427" s="74">
        <v>1117</v>
      </c>
      <c r="I1427" s="74">
        <v>1117</v>
      </c>
      <c r="J1427" s="74">
        <v>239</v>
      </c>
      <c r="K1427" s="74">
        <v>42</v>
      </c>
      <c r="L1427" s="74">
        <v>69</v>
      </c>
      <c r="M1427" s="74">
        <v>51</v>
      </c>
      <c r="N1427" s="74">
        <v>41</v>
      </c>
      <c r="O1427" s="74">
        <f>SUM(K1427,L1427,M1427,N1427)</f>
        <v>203</v>
      </c>
      <c r="P1427" s="74" t="s">
        <v>1036</v>
      </c>
      <c r="Q1427" s="74">
        <v>100</v>
      </c>
      <c r="R1427" s="74">
        <v>1</v>
      </c>
      <c r="S1427" s="74" t="s">
        <v>1012</v>
      </c>
      <c r="T1427" s="74">
        <v>1504</v>
      </c>
      <c r="U1427" s="74">
        <v>1519</v>
      </c>
      <c r="V1427" s="74">
        <v>1559</v>
      </c>
      <c r="W1427" s="74">
        <v>1615</v>
      </c>
      <c r="X1427" s="74">
        <v>13</v>
      </c>
      <c r="Y1427" s="74">
        <v>85</v>
      </c>
      <c r="Z1427" s="74" t="s">
        <v>1004</v>
      </c>
      <c r="AA1427" s="74" t="s">
        <v>1005</v>
      </c>
      <c r="AB1427" s="74" t="s">
        <v>1006</v>
      </c>
      <c r="AC1427" s="74" t="s">
        <v>1007</v>
      </c>
      <c r="AD1427" s="74" t="s">
        <v>1023</v>
      </c>
      <c r="AE1427" s="74" t="s">
        <v>1009</v>
      </c>
      <c r="AF1427" s="74">
        <v>1</v>
      </c>
      <c r="AG1427" s="74" t="s">
        <v>1004</v>
      </c>
      <c r="AH1427" s="74">
        <v>0</v>
      </c>
      <c r="AI1427" s="104">
        <v>42</v>
      </c>
    </row>
    <row r="1428" spans="1:35">
      <c r="A1428" s="95">
        <v>1193</v>
      </c>
      <c r="B1428" s="74" t="s">
        <v>142</v>
      </c>
      <c r="C1428" s="74" t="s">
        <v>2141</v>
      </c>
      <c r="D1428" s="74" t="s">
        <v>2141</v>
      </c>
      <c r="E1428" s="96" t="str">
        <f>HYPERLINK("[映雪.xlsx]类型!B5",'类型（5）'!$C$5)</f>
        <v>家政强化</v>
      </c>
      <c r="F1428" s="74" t="s">
        <v>1001</v>
      </c>
      <c r="G1428" s="74" t="s">
        <v>1002</v>
      </c>
      <c r="H1428" s="74">
        <v>1213</v>
      </c>
      <c r="I1428" s="74">
        <v>1213</v>
      </c>
      <c r="J1428" s="74">
        <v>187</v>
      </c>
      <c r="K1428" s="74">
        <v>42</v>
      </c>
      <c r="L1428" s="74">
        <v>41</v>
      </c>
      <c r="M1428" s="74">
        <v>60</v>
      </c>
      <c r="N1428" s="74">
        <v>78</v>
      </c>
      <c r="O1428" s="74">
        <f>SUM(K1428,L1428,M1428,N1428)</f>
        <v>221</v>
      </c>
      <c r="P1428" s="74" t="s">
        <v>1026</v>
      </c>
      <c r="Q1428" s="74">
        <v>100</v>
      </c>
      <c r="R1428" s="74">
        <v>1</v>
      </c>
      <c r="S1428" s="74" t="s">
        <v>1012</v>
      </c>
      <c r="T1428" s="74">
        <v>1536</v>
      </c>
      <c r="U1428" s="74">
        <v>1551</v>
      </c>
      <c r="V1428" s="74">
        <v>1606</v>
      </c>
      <c r="W1428" s="74">
        <v>1615</v>
      </c>
      <c r="X1428" s="74">
        <v>73</v>
      </c>
      <c r="Y1428" s="74">
        <v>38</v>
      </c>
      <c r="Z1428" s="74" t="s">
        <v>1004</v>
      </c>
      <c r="AA1428" s="74" t="s">
        <v>1004</v>
      </c>
      <c r="AB1428" s="74" t="s">
        <v>1006</v>
      </c>
      <c r="AC1428" s="74" t="s">
        <v>1007</v>
      </c>
      <c r="AD1428" s="74" t="s">
        <v>1008</v>
      </c>
      <c r="AE1428" s="74" t="s">
        <v>1013</v>
      </c>
      <c r="AF1428" s="74">
        <v>5</v>
      </c>
      <c r="AG1428" s="74" t="s">
        <v>1004</v>
      </c>
      <c r="AH1428" s="74">
        <v>0</v>
      </c>
      <c r="AI1428" s="104">
        <v>0</v>
      </c>
    </row>
    <row r="1429" spans="1:35">
      <c r="A1429" s="95">
        <v>1370</v>
      </c>
      <c r="B1429" s="74" t="s">
        <v>158</v>
      </c>
      <c r="C1429" s="74" t="s">
        <v>2295</v>
      </c>
      <c r="D1429" s="74" t="s">
        <v>2295</v>
      </c>
      <c r="E1429" s="99" t="str">
        <f>HYPERLINK("[映雪.xlsx]类型!B17",'类型（5）'!$C$17)</f>
        <v>记者</v>
      </c>
      <c r="F1429" s="74" t="s">
        <v>1001</v>
      </c>
      <c r="G1429" s="74" t="s">
        <v>1002</v>
      </c>
      <c r="H1429" s="74">
        <v>1459</v>
      </c>
      <c r="I1429" s="74">
        <v>1459</v>
      </c>
      <c r="J1429" s="74">
        <v>463</v>
      </c>
      <c r="K1429" s="74">
        <v>42</v>
      </c>
      <c r="L1429" s="74">
        <v>67</v>
      </c>
      <c r="M1429" s="74">
        <v>57</v>
      </c>
      <c r="N1429" s="74">
        <v>56</v>
      </c>
      <c r="O1429" s="74">
        <f>SUM(K1429,L1429,M1429,N1429)</f>
        <v>222</v>
      </c>
      <c r="P1429" s="74" t="s">
        <v>1029</v>
      </c>
      <c r="Q1429" s="74">
        <v>100</v>
      </c>
      <c r="R1429" s="74">
        <v>1</v>
      </c>
      <c r="S1429" s="74" t="s">
        <v>1012</v>
      </c>
      <c r="T1429" s="74">
        <v>1462</v>
      </c>
      <c r="U1429" s="74">
        <v>1477</v>
      </c>
      <c r="V1429" s="74">
        <v>1544</v>
      </c>
      <c r="W1429" s="74">
        <v>1615</v>
      </c>
      <c r="X1429" s="74">
        <v>0</v>
      </c>
      <c r="Y1429" s="74">
        <v>54</v>
      </c>
      <c r="Z1429" s="74" t="s">
        <v>1004</v>
      </c>
      <c r="AA1429" s="74" t="s">
        <v>1005</v>
      </c>
      <c r="AB1429" s="74" t="s">
        <v>1006</v>
      </c>
      <c r="AC1429" s="74" t="s">
        <v>1007</v>
      </c>
      <c r="AD1429" s="74" t="s">
        <v>1023</v>
      </c>
      <c r="AE1429" s="74" t="s">
        <v>1027</v>
      </c>
      <c r="AF1429" s="74">
        <v>1</v>
      </c>
      <c r="AG1429" s="74" t="s">
        <v>1004</v>
      </c>
      <c r="AH1429" s="74">
        <v>0</v>
      </c>
      <c r="AI1429" s="104">
        <v>0</v>
      </c>
    </row>
    <row r="1430" spans="1:35">
      <c r="A1430" s="95">
        <v>1389</v>
      </c>
      <c r="B1430" s="74" t="s">
        <v>116</v>
      </c>
      <c r="C1430" s="74" t="s">
        <v>2311</v>
      </c>
      <c r="D1430" s="74" t="s">
        <v>2311</v>
      </c>
      <c r="E1430" s="99" t="str">
        <f>HYPERLINK("[映雪.xlsx]类型!B36",'类型（5）'!$C$36)</f>
        <v>文学家</v>
      </c>
      <c r="F1430" s="74" t="s">
        <v>1001</v>
      </c>
      <c r="G1430" s="74" t="s">
        <v>1002</v>
      </c>
      <c r="H1430" s="74">
        <v>1475</v>
      </c>
      <c r="I1430" s="74">
        <v>1475</v>
      </c>
      <c r="J1430" s="74">
        <v>15</v>
      </c>
      <c r="K1430" s="74">
        <v>42</v>
      </c>
      <c r="L1430" s="74">
        <v>46</v>
      </c>
      <c r="M1430" s="74">
        <v>47</v>
      </c>
      <c r="N1430" s="74">
        <v>50</v>
      </c>
      <c r="O1430" s="74">
        <f>SUM(K1430,L1430,M1430,N1430)</f>
        <v>185</v>
      </c>
      <c r="P1430" s="74" t="s">
        <v>1074</v>
      </c>
      <c r="Q1430" s="74">
        <v>100</v>
      </c>
      <c r="R1430" s="74">
        <v>1</v>
      </c>
      <c r="S1430" s="74" t="s">
        <v>1012</v>
      </c>
      <c r="T1430" s="74">
        <v>1497</v>
      </c>
      <c r="U1430" s="74">
        <v>1512</v>
      </c>
      <c r="V1430" s="74">
        <v>1546</v>
      </c>
      <c r="W1430" s="74">
        <v>1615</v>
      </c>
      <c r="X1430" s="74">
        <v>0</v>
      </c>
      <c r="Y1430" s="74">
        <v>21</v>
      </c>
      <c r="Z1430" s="74" t="s">
        <v>1004</v>
      </c>
      <c r="AA1430" s="74" t="s">
        <v>1004</v>
      </c>
      <c r="AB1430" s="74" t="s">
        <v>1006</v>
      </c>
      <c r="AC1430" s="74" t="s">
        <v>1007</v>
      </c>
      <c r="AD1430" s="74" t="s">
        <v>1023</v>
      </c>
      <c r="AE1430" s="74" t="s">
        <v>1017</v>
      </c>
      <c r="AF1430" s="74">
        <v>8</v>
      </c>
      <c r="AG1430" s="74" t="s">
        <v>1005</v>
      </c>
      <c r="AH1430" s="74">
        <v>0</v>
      </c>
      <c r="AI1430" s="104">
        <v>0</v>
      </c>
    </row>
    <row r="1431" spans="1:35">
      <c r="A1431" s="95">
        <v>1414</v>
      </c>
      <c r="B1431" s="74" t="s">
        <v>54</v>
      </c>
      <c r="C1431" s="74" t="s">
        <v>2332</v>
      </c>
      <c r="D1431" s="74" t="s">
        <v>2332</v>
      </c>
      <c r="E1431" s="96" t="str">
        <f>HYPERLINK("[映雪.xlsx]类型!B21",'类型（5）'!$C$21)</f>
        <v>游魂</v>
      </c>
      <c r="F1431" s="74" t="s">
        <v>1001</v>
      </c>
      <c r="G1431" s="74" t="s">
        <v>1002</v>
      </c>
      <c r="H1431" s="74">
        <v>1492</v>
      </c>
      <c r="I1431" s="74">
        <v>1492</v>
      </c>
      <c r="J1431" s="74">
        <v>491</v>
      </c>
      <c r="K1431" s="74">
        <v>42</v>
      </c>
      <c r="L1431" s="74">
        <v>70</v>
      </c>
      <c r="M1431" s="74">
        <v>55</v>
      </c>
      <c r="N1431" s="74">
        <v>57</v>
      </c>
      <c r="O1431" s="74">
        <f>SUM(K1431,L1431,M1431,N1431)</f>
        <v>224</v>
      </c>
      <c r="P1431" s="74" t="s">
        <v>1087</v>
      </c>
      <c r="Q1431" s="74">
        <v>100</v>
      </c>
      <c r="R1431" s="74">
        <v>1</v>
      </c>
      <c r="S1431" s="74" t="s">
        <v>1012</v>
      </c>
      <c r="T1431" s="74">
        <v>1512</v>
      </c>
      <c r="U1431" s="74">
        <v>1527</v>
      </c>
      <c r="V1431" s="74">
        <v>1595</v>
      </c>
      <c r="W1431" s="74">
        <v>1615</v>
      </c>
      <c r="X1431" s="74">
        <v>0</v>
      </c>
      <c r="Y1431" s="74">
        <v>31</v>
      </c>
      <c r="Z1431" s="74" t="s">
        <v>1004</v>
      </c>
      <c r="AA1431" s="74" t="s">
        <v>1005</v>
      </c>
      <c r="AB1431" s="74" t="s">
        <v>1006</v>
      </c>
      <c r="AC1431" s="74" t="s">
        <v>1007</v>
      </c>
      <c r="AD1431" s="74" t="s">
        <v>1023</v>
      </c>
      <c r="AE1431" s="74" t="s">
        <v>1027</v>
      </c>
      <c r="AF1431" s="74">
        <v>8</v>
      </c>
      <c r="AG1431" s="74" t="s">
        <v>1004</v>
      </c>
      <c r="AH1431" s="74">
        <v>0</v>
      </c>
      <c r="AI1431" s="104">
        <v>0</v>
      </c>
    </row>
    <row r="1432" spans="1:35">
      <c r="A1432" s="95">
        <v>1498</v>
      </c>
      <c r="B1432" s="74" t="s">
        <v>90</v>
      </c>
      <c r="C1432" s="74" t="s">
        <v>2402</v>
      </c>
      <c r="D1432" s="74" t="s">
        <v>2402</v>
      </c>
      <c r="E1432" s="96" t="str">
        <f>HYPERLINK("[映雪.xlsx]类型!B5",'类型（5）'!$C$5)</f>
        <v>家政强化</v>
      </c>
      <c r="F1432" s="74" t="s">
        <v>1001</v>
      </c>
      <c r="G1432" s="74" t="s">
        <v>1002</v>
      </c>
      <c r="H1432" s="74">
        <v>1569</v>
      </c>
      <c r="I1432" s="74">
        <v>1569</v>
      </c>
      <c r="J1432" s="74">
        <v>110</v>
      </c>
      <c r="K1432" s="74">
        <v>42</v>
      </c>
      <c r="L1432" s="74">
        <v>43</v>
      </c>
      <c r="M1432" s="74">
        <v>37</v>
      </c>
      <c r="N1432" s="74">
        <v>57</v>
      </c>
      <c r="O1432" s="74">
        <f>SUM(K1432,L1432,M1432,N1432)</f>
        <v>179</v>
      </c>
      <c r="P1432" s="74" t="s">
        <v>1053</v>
      </c>
      <c r="Q1432" s="74">
        <v>100</v>
      </c>
      <c r="R1432" s="74">
        <v>1</v>
      </c>
      <c r="S1432" s="74" t="s">
        <v>1012</v>
      </c>
      <c r="T1432" s="74">
        <v>1500</v>
      </c>
      <c r="U1432" s="74">
        <v>1515</v>
      </c>
      <c r="V1432" s="74">
        <v>1556</v>
      </c>
      <c r="W1432" s="74">
        <v>1615</v>
      </c>
      <c r="X1432" s="74">
        <v>0</v>
      </c>
      <c r="Y1432" s="74">
        <v>40</v>
      </c>
      <c r="Z1432" s="74" t="s">
        <v>1004</v>
      </c>
      <c r="AA1432" s="74" t="s">
        <v>1004</v>
      </c>
      <c r="AB1432" s="74" t="s">
        <v>1006</v>
      </c>
      <c r="AC1432" s="74" t="s">
        <v>1007</v>
      </c>
      <c r="AD1432" s="74" t="s">
        <v>1023</v>
      </c>
      <c r="AE1432" s="74" t="s">
        <v>1017</v>
      </c>
      <c r="AF1432" s="74">
        <v>4</v>
      </c>
      <c r="AG1432" s="74" t="s">
        <v>1005</v>
      </c>
      <c r="AH1432" s="74">
        <v>0</v>
      </c>
      <c r="AI1432" s="104">
        <v>0</v>
      </c>
    </row>
    <row r="1433" spans="1:35">
      <c r="A1433" s="95">
        <v>1576</v>
      </c>
      <c r="B1433" s="74" t="s">
        <v>100</v>
      </c>
      <c r="C1433" s="74" t="s">
        <v>2470</v>
      </c>
      <c r="D1433" s="74" t="s">
        <v>2470</v>
      </c>
      <c r="E1433" s="96" t="str">
        <f>HYPERLINK("[映雪.xlsx]类型!B21",'类型（5）'!$C$21)</f>
        <v>游魂</v>
      </c>
      <c r="F1433" s="74" t="s">
        <v>1001</v>
      </c>
      <c r="G1433" s="74" t="s">
        <v>1002</v>
      </c>
      <c r="H1433" s="74">
        <v>1636</v>
      </c>
      <c r="I1433" s="74">
        <v>1636</v>
      </c>
      <c r="J1433" s="74">
        <v>41</v>
      </c>
      <c r="K1433" s="74">
        <v>42</v>
      </c>
      <c r="L1433" s="74">
        <v>49</v>
      </c>
      <c r="M1433" s="74">
        <v>45</v>
      </c>
      <c r="N1433" s="74">
        <v>58</v>
      </c>
      <c r="O1433" s="74">
        <f>SUM(K1433,L1433,M1433,N1433)</f>
        <v>194</v>
      </c>
      <c r="P1433" s="74" t="s">
        <v>1051</v>
      </c>
      <c r="Q1433" s="74">
        <v>100</v>
      </c>
      <c r="R1433" s="74">
        <v>1</v>
      </c>
      <c r="S1433" s="74" t="s">
        <v>1012</v>
      </c>
      <c r="T1433" s="74">
        <v>1532</v>
      </c>
      <c r="U1433" s="74">
        <v>1547</v>
      </c>
      <c r="V1433" s="74">
        <v>1601</v>
      </c>
      <c r="W1433" s="74">
        <v>1615</v>
      </c>
      <c r="X1433" s="74">
        <v>0</v>
      </c>
      <c r="Y1433" s="74">
        <v>25</v>
      </c>
      <c r="Z1433" s="74" t="s">
        <v>1004</v>
      </c>
      <c r="AA1433" s="74" t="s">
        <v>1005</v>
      </c>
      <c r="AB1433" s="74" t="s">
        <v>1006</v>
      </c>
      <c r="AC1433" s="74" t="s">
        <v>1007</v>
      </c>
      <c r="AD1433" s="74" t="s">
        <v>1023</v>
      </c>
      <c r="AE1433" s="74" t="s">
        <v>1027</v>
      </c>
      <c r="AF1433" s="74">
        <v>4</v>
      </c>
      <c r="AG1433" s="74" t="s">
        <v>1004</v>
      </c>
      <c r="AH1433" s="74">
        <v>0</v>
      </c>
      <c r="AI1433" s="104">
        <v>0</v>
      </c>
    </row>
    <row r="1434" spans="1:35">
      <c r="A1434" s="95">
        <v>1582</v>
      </c>
      <c r="B1434" s="74" t="s">
        <v>100</v>
      </c>
      <c r="C1434" s="74" t="s">
        <v>2475</v>
      </c>
      <c r="D1434" s="74" t="s">
        <v>2475</v>
      </c>
      <c r="E1434" s="74" t="str">
        <f>HYPERLINK("[映雪.xlsx]类型!B8",'类型（5）'!$C$8)</f>
        <v>智慧全能</v>
      </c>
      <c r="F1434" s="74" t="s">
        <v>1001</v>
      </c>
      <c r="G1434" s="74" t="s">
        <v>1002</v>
      </c>
      <c r="H1434" s="74">
        <v>1139</v>
      </c>
      <c r="I1434" s="74">
        <v>1139</v>
      </c>
      <c r="J1434" s="74">
        <v>577</v>
      </c>
      <c r="K1434" s="74">
        <v>42</v>
      </c>
      <c r="L1434" s="74">
        <v>77</v>
      </c>
      <c r="M1434" s="74">
        <v>51</v>
      </c>
      <c r="N1434" s="74">
        <v>68</v>
      </c>
      <c r="O1434" s="74">
        <f>SUM(K1434,L1434,M1434,N1434)</f>
        <v>238</v>
      </c>
      <c r="P1434" s="74" t="s">
        <v>1053</v>
      </c>
      <c r="Q1434" s="74">
        <v>100</v>
      </c>
      <c r="R1434" s="74">
        <v>1</v>
      </c>
      <c r="S1434" s="74" t="s">
        <v>1012</v>
      </c>
      <c r="T1434" s="74">
        <v>1480</v>
      </c>
      <c r="U1434" s="74">
        <v>1495</v>
      </c>
      <c r="V1434" s="74">
        <v>1543</v>
      </c>
      <c r="W1434" s="74">
        <v>1615</v>
      </c>
      <c r="X1434" s="74">
        <v>0</v>
      </c>
      <c r="Y1434" s="74">
        <v>85</v>
      </c>
      <c r="Z1434" s="74" t="s">
        <v>1004</v>
      </c>
      <c r="AA1434" s="74" t="s">
        <v>1004</v>
      </c>
      <c r="AB1434" s="74" t="s">
        <v>1006</v>
      </c>
      <c r="AC1434" s="74" t="s">
        <v>1007</v>
      </c>
      <c r="AD1434" s="74" t="s">
        <v>1008</v>
      </c>
      <c r="AE1434" s="74" t="s">
        <v>1020</v>
      </c>
      <c r="AF1434" s="74">
        <v>12</v>
      </c>
      <c r="AG1434" s="74" t="s">
        <v>1004</v>
      </c>
      <c r="AH1434" s="74">
        <v>0</v>
      </c>
      <c r="AI1434" s="104">
        <v>0</v>
      </c>
    </row>
    <row r="1435" spans="1:35">
      <c r="A1435" s="95">
        <v>1605</v>
      </c>
      <c r="B1435" s="74" t="s">
        <v>80</v>
      </c>
      <c r="C1435" s="74" t="s">
        <v>2495</v>
      </c>
      <c r="D1435" s="74" t="s">
        <v>2495</v>
      </c>
      <c r="E1435" s="96" t="str">
        <f>HYPERLINK("[映雪.xlsx]类型!B15",'类型（5）'!$C$15)</f>
        <v>巫女</v>
      </c>
      <c r="F1435" s="74" t="s">
        <v>1001</v>
      </c>
      <c r="G1435" s="74" t="s">
        <v>1002</v>
      </c>
      <c r="H1435" s="74">
        <v>1146</v>
      </c>
      <c r="I1435" s="74">
        <v>1146</v>
      </c>
      <c r="J1435" s="74">
        <v>106</v>
      </c>
      <c r="K1435" s="74">
        <v>42</v>
      </c>
      <c r="L1435" s="74">
        <v>65</v>
      </c>
      <c r="M1435" s="74">
        <v>54</v>
      </c>
      <c r="N1435" s="74">
        <v>56</v>
      </c>
      <c r="O1435" s="74">
        <f>SUM(K1435,L1435,M1435,N1435)</f>
        <v>217</v>
      </c>
      <c r="P1435" s="74" t="s">
        <v>1079</v>
      </c>
      <c r="Q1435" s="74">
        <v>100</v>
      </c>
      <c r="R1435" s="74">
        <v>1</v>
      </c>
      <c r="S1435" s="74" t="s">
        <v>1012</v>
      </c>
      <c r="T1435" s="74">
        <v>1498</v>
      </c>
      <c r="U1435" s="74">
        <v>1513</v>
      </c>
      <c r="V1435" s="74">
        <v>1549</v>
      </c>
      <c r="W1435" s="74">
        <v>1615</v>
      </c>
      <c r="X1435" s="74">
        <v>0</v>
      </c>
      <c r="Y1435" s="74">
        <v>59</v>
      </c>
      <c r="Z1435" s="74" t="s">
        <v>1004</v>
      </c>
      <c r="AA1435" s="74" t="s">
        <v>1005</v>
      </c>
      <c r="AB1435" s="74" t="s">
        <v>1006</v>
      </c>
      <c r="AC1435" s="74" t="s">
        <v>1007</v>
      </c>
      <c r="AD1435" s="74" t="s">
        <v>1023</v>
      </c>
      <c r="AE1435" s="74" t="s">
        <v>1013</v>
      </c>
      <c r="AF1435" s="74">
        <v>7</v>
      </c>
      <c r="AG1435" s="74" t="s">
        <v>1005</v>
      </c>
      <c r="AH1435" s="74">
        <v>0</v>
      </c>
      <c r="AI1435" s="104">
        <v>0</v>
      </c>
    </row>
    <row r="1436" spans="1:35">
      <c r="A1436" s="95">
        <v>1633</v>
      </c>
      <c r="B1436" s="74" t="s">
        <v>44</v>
      </c>
      <c r="C1436" s="74" t="s">
        <v>2521</v>
      </c>
      <c r="D1436" s="74" t="s">
        <v>2521</v>
      </c>
      <c r="E1436" s="74" t="str">
        <f>HYPERLINK("[映雪.xlsx]类型!B6",'类型（5）'!$C$6)</f>
        <v>统御全能</v>
      </c>
      <c r="F1436" s="74" t="s">
        <v>1001</v>
      </c>
      <c r="G1436" s="74" t="s">
        <v>1002</v>
      </c>
      <c r="H1436" s="74">
        <v>1678</v>
      </c>
      <c r="I1436" s="74">
        <v>1678</v>
      </c>
      <c r="J1436" s="74">
        <v>828</v>
      </c>
      <c r="K1436" s="74">
        <v>42</v>
      </c>
      <c r="L1436" s="74">
        <v>55</v>
      </c>
      <c r="M1436" s="74">
        <v>66</v>
      </c>
      <c r="N1436" s="74">
        <v>50</v>
      </c>
      <c r="O1436" s="74">
        <f>SUM(K1436,L1436,M1436,N1436)</f>
        <v>213</v>
      </c>
      <c r="P1436" s="74" t="s">
        <v>1019</v>
      </c>
      <c r="Q1436" s="74">
        <v>100</v>
      </c>
      <c r="R1436" s="74">
        <v>1</v>
      </c>
      <c r="S1436" s="74" t="s">
        <v>1012</v>
      </c>
      <c r="T1436" s="74">
        <v>1553</v>
      </c>
      <c r="U1436" s="74">
        <v>1568</v>
      </c>
      <c r="V1436" s="74">
        <v>1588</v>
      </c>
      <c r="W1436" s="74">
        <v>1615</v>
      </c>
      <c r="X1436" s="74">
        <v>0</v>
      </c>
      <c r="Y1436" s="74">
        <v>20</v>
      </c>
      <c r="Z1436" s="74" t="s">
        <v>1004</v>
      </c>
      <c r="AA1436" s="74" t="s">
        <v>1004</v>
      </c>
      <c r="AB1436" s="74" t="s">
        <v>1006</v>
      </c>
      <c r="AC1436" s="74" t="s">
        <v>1007</v>
      </c>
      <c r="AD1436" s="74" t="s">
        <v>1023</v>
      </c>
      <c r="AE1436" s="74" t="s">
        <v>1027</v>
      </c>
      <c r="AF1436" s="74">
        <v>7</v>
      </c>
      <c r="AG1436" s="74" t="s">
        <v>1004</v>
      </c>
      <c r="AH1436" s="74">
        <v>0</v>
      </c>
      <c r="AI1436" s="104">
        <v>0</v>
      </c>
    </row>
    <row r="1437" spans="1:35">
      <c r="A1437" s="95">
        <v>177</v>
      </c>
      <c r="B1437" s="74" t="s">
        <v>84</v>
      </c>
      <c r="C1437" s="74" t="s">
        <v>1218</v>
      </c>
      <c r="D1437" s="74" t="s">
        <v>1218</v>
      </c>
      <c r="E1437" s="99" t="str">
        <f>HYPERLINK("[映雪.xlsx]类型!B18",'类型（5）'!$C$18)</f>
        <v>科学家</v>
      </c>
      <c r="F1437" s="74" t="s">
        <v>1001</v>
      </c>
      <c r="G1437" s="74" t="s">
        <v>1002</v>
      </c>
      <c r="H1437" s="74">
        <v>709</v>
      </c>
      <c r="I1437" s="74">
        <v>709</v>
      </c>
      <c r="J1437" s="74">
        <v>238</v>
      </c>
      <c r="K1437" s="74">
        <v>41</v>
      </c>
      <c r="L1437" s="74">
        <v>34</v>
      </c>
      <c r="M1437" s="74">
        <v>75</v>
      </c>
      <c r="N1437" s="74">
        <v>57</v>
      </c>
      <c r="O1437" s="74">
        <f>SUM(K1437,L1437,M1437,N1437)</f>
        <v>207</v>
      </c>
      <c r="P1437" s="74" t="s">
        <v>1022</v>
      </c>
      <c r="Q1437" s="74">
        <v>100</v>
      </c>
      <c r="R1437" s="74">
        <v>1</v>
      </c>
      <c r="S1437" s="74" t="s">
        <v>1012</v>
      </c>
      <c r="T1437" s="74">
        <v>1529</v>
      </c>
      <c r="U1437" s="74">
        <v>1544</v>
      </c>
      <c r="V1437" s="74">
        <v>1603</v>
      </c>
      <c r="W1437" s="74">
        <v>1615</v>
      </c>
      <c r="X1437" s="74">
        <v>42</v>
      </c>
      <c r="Y1437" s="74">
        <v>17</v>
      </c>
      <c r="Z1437" s="74" t="s">
        <v>1004</v>
      </c>
      <c r="AA1437" s="74" t="s">
        <v>1005</v>
      </c>
      <c r="AB1437" s="74" t="s">
        <v>1006</v>
      </c>
      <c r="AC1437" s="74" t="s">
        <v>1007</v>
      </c>
      <c r="AD1437" s="74" t="s">
        <v>1008</v>
      </c>
      <c r="AE1437" s="74" t="s">
        <v>1009</v>
      </c>
      <c r="AF1437" s="74">
        <v>2</v>
      </c>
      <c r="AG1437" s="74" t="s">
        <v>1005</v>
      </c>
      <c r="AH1437" s="74">
        <v>0</v>
      </c>
      <c r="AI1437" s="104">
        <v>0</v>
      </c>
    </row>
    <row r="1438" spans="1:35">
      <c r="A1438" s="95">
        <v>306</v>
      </c>
      <c r="B1438" s="74" t="s">
        <v>28</v>
      </c>
      <c r="C1438" s="74" t="s">
        <v>1341</v>
      </c>
      <c r="D1438" s="74" t="s">
        <v>1341</v>
      </c>
      <c r="E1438" s="74" t="str">
        <f>HYPERLINK("[映雪.xlsx]类型!B38",'类型（5）'!$C$38)</f>
        <v>战士</v>
      </c>
      <c r="F1438" s="74" t="s">
        <v>1001</v>
      </c>
      <c r="G1438" s="74" t="s">
        <v>1002</v>
      </c>
      <c r="H1438" s="74">
        <v>697</v>
      </c>
      <c r="I1438" s="74">
        <v>697</v>
      </c>
      <c r="J1438" s="74">
        <v>369</v>
      </c>
      <c r="K1438" s="74">
        <v>41</v>
      </c>
      <c r="L1438" s="74">
        <v>81</v>
      </c>
      <c r="M1438" s="74">
        <v>42</v>
      </c>
      <c r="N1438" s="74">
        <v>45</v>
      </c>
      <c r="O1438" s="74">
        <f>SUM(K1438,L1438,M1438,N1438)</f>
        <v>209</v>
      </c>
      <c r="P1438" s="74" t="s">
        <v>1085</v>
      </c>
      <c r="Q1438" s="74">
        <v>100</v>
      </c>
      <c r="R1438" s="74">
        <v>1</v>
      </c>
      <c r="S1438" s="74" t="s">
        <v>1012</v>
      </c>
      <c r="T1438" s="74">
        <v>1587</v>
      </c>
      <c r="U1438" s="74">
        <v>1602</v>
      </c>
      <c r="V1438" s="74">
        <v>1662</v>
      </c>
      <c r="W1438" s="74">
        <v>1615</v>
      </c>
      <c r="X1438" s="74">
        <v>82</v>
      </c>
      <c r="Y1438" s="74">
        <v>57</v>
      </c>
      <c r="Z1438" s="74" t="s">
        <v>1004</v>
      </c>
      <c r="AA1438" s="74" t="s">
        <v>1005</v>
      </c>
      <c r="AB1438" s="74" t="s">
        <v>1006</v>
      </c>
      <c r="AC1438" s="74" t="s">
        <v>1007</v>
      </c>
      <c r="AD1438" s="74" t="s">
        <v>1016</v>
      </c>
      <c r="AE1438" s="74" t="s">
        <v>1024</v>
      </c>
      <c r="AF1438" s="74">
        <v>2</v>
      </c>
      <c r="AG1438" s="74" t="s">
        <v>1004</v>
      </c>
      <c r="AH1438" s="74">
        <v>0</v>
      </c>
      <c r="AI1438" s="104">
        <v>0</v>
      </c>
    </row>
    <row r="1439" spans="1:35">
      <c r="A1439" s="95">
        <v>377</v>
      </c>
      <c r="B1439" s="74" t="s">
        <v>44</v>
      </c>
      <c r="C1439" s="74" t="s">
        <v>1413</v>
      </c>
      <c r="D1439" s="74" t="s">
        <v>1413</v>
      </c>
      <c r="E1439" s="74" t="str">
        <f>HYPERLINK("[映雪.xlsx]类型!B1",'类型（5）'!$C$1)</f>
        <v>均衡</v>
      </c>
      <c r="F1439" s="74" t="s">
        <v>1001</v>
      </c>
      <c r="G1439" s="74" t="s">
        <v>1002</v>
      </c>
      <c r="H1439" s="74">
        <v>997</v>
      </c>
      <c r="I1439" s="74">
        <v>997</v>
      </c>
      <c r="J1439" s="74">
        <v>431</v>
      </c>
      <c r="K1439" s="74">
        <v>41</v>
      </c>
      <c r="L1439" s="74">
        <v>68</v>
      </c>
      <c r="M1439" s="74">
        <v>56</v>
      </c>
      <c r="N1439" s="74">
        <v>70</v>
      </c>
      <c r="O1439" s="74">
        <f>SUM(K1439,L1439,M1439,N1439)</f>
        <v>235</v>
      </c>
      <c r="P1439" s="74" t="s">
        <v>1046</v>
      </c>
      <c r="Q1439" s="74">
        <v>100</v>
      </c>
      <c r="R1439" s="74">
        <v>1</v>
      </c>
      <c r="S1439" s="74" t="s">
        <v>1012</v>
      </c>
      <c r="T1439" s="74">
        <v>1565</v>
      </c>
      <c r="U1439" s="74">
        <v>1580</v>
      </c>
      <c r="V1439" s="74">
        <v>1582</v>
      </c>
      <c r="W1439" s="74">
        <v>1615</v>
      </c>
      <c r="X1439" s="74">
        <v>0</v>
      </c>
      <c r="Y1439" s="74">
        <v>22</v>
      </c>
      <c r="Z1439" s="74" t="s">
        <v>1004</v>
      </c>
      <c r="AA1439" s="74" t="s">
        <v>1004</v>
      </c>
      <c r="AB1439" s="74" t="s">
        <v>1006</v>
      </c>
      <c r="AC1439" s="74" t="s">
        <v>1007</v>
      </c>
      <c r="AD1439" s="74" t="s">
        <v>1023</v>
      </c>
      <c r="AE1439" s="74" t="s">
        <v>1024</v>
      </c>
      <c r="AF1439" s="74">
        <v>4</v>
      </c>
      <c r="AG1439" s="74" t="s">
        <v>1004</v>
      </c>
      <c r="AH1439" s="74">
        <v>0</v>
      </c>
      <c r="AI1439" s="104">
        <v>0</v>
      </c>
    </row>
    <row r="1440" spans="1:35">
      <c r="A1440" s="95">
        <v>444</v>
      </c>
      <c r="B1440" s="74" t="s">
        <v>26</v>
      </c>
      <c r="C1440" s="74" t="s">
        <v>1472</v>
      </c>
      <c r="D1440" s="74" t="s">
        <v>1472</v>
      </c>
      <c r="E1440" s="74" t="str">
        <f>HYPERLINK("[映雪.xlsx]类型!B30",'类型（5）'!$C$30)</f>
        <v>黑幕</v>
      </c>
      <c r="F1440" s="74" t="s">
        <v>1001</v>
      </c>
      <c r="G1440" s="74" t="s">
        <v>1002</v>
      </c>
      <c r="H1440" s="74">
        <v>806</v>
      </c>
      <c r="I1440" s="74">
        <v>806</v>
      </c>
      <c r="J1440" s="74">
        <v>22</v>
      </c>
      <c r="K1440" s="74">
        <v>41</v>
      </c>
      <c r="L1440" s="74">
        <v>71</v>
      </c>
      <c r="M1440" s="74">
        <v>69</v>
      </c>
      <c r="N1440" s="74">
        <v>68</v>
      </c>
      <c r="O1440" s="74">
        <f>SUM(K1440,L1440,M1440,N1440)</f>
        <v>249</v>
      </c>
      <c r="P1440" s="74" t="s">
        <v>1044</v>
      </c>
      <c r="Q1440" s="74">
        <v>100</v>
      </c>
      <c r="R1440" s="74">
        <v>1</v>
      </c>
      <c r="S1440" s="74" t="s">
        <v>1012</v>
      </c>
      <c r="T1440" s="74">
        <v>1543</v>
      </c>
      <c r="U1440" s="74">
        <v>1558</v>
      </c>
      <c r="V1440" s="74">
        <v>1610</v>
      </c>
      <c r="W1440" s="74">
        <v>1615</v>
      </c>
      <c r="X1440" s="74">
        <v>21</v>
      </c>
      <c r="Y1440" s="74">
        <v>80</v>
      </c>
      <c r="Z1440" s="74" t="s">
        <v>1004</v>
      </c>
      <c r="AA1440" s="74" t="s">
        <v>1005</v>
      </c>
      <c r="AB1440" s="74" t="s">
        <v>1006</v>
      </c>
      <c r="AC1440" s="74" t="s">
        <v>1148</v>
      </c>
      <c r="AD1440" s="74" t="s">
        <v>1008</v>
      </c>
      <c r="AE1440" s="74" t="s">
        <v>1013</v>
      </c>
      <c r="AF1440" s="74">
        <v>15</v>
      </c>
      <c r="AG1440" s="74" t="s">
        <v>1005</v>
      </c>
      <c r="AH1440" s="74">
        <v>0</v>
      </c>
      <c r="AI1440" s="104">
        <v>0</v>
      </c>
    </row>
    <row r="1441" spans="1:35">
      <c r="A1441" s="95">
        <v>532</v>
      </c>
      <c r="B1441" s="74" t="s">
        <v>44</v>
      </c>
      <c r="C1441" s="74" t="s">
        <v>1551</v>
      </c>
      <c r="D1441" s="74" t="s">
        <v>1551</v>
      </c>
      <c r="E1441" s="96" t="str">
        <f>HYPERLINK("[映雪.xlsx]类型!B10",'类型（5）'!$C$10)</f>
        <v>学者</v>
      </c>
      <c r="F1441" s="74" t="s">
        <v>1001</v>
      </c>
      <c r="G1441" s="74" t="s">
        <v>1002</v>
      </c>
      <c r="H1441" s="74">
        <v>132</v>
      </c>
      <c r="I1441" s="74">
        <v>132</v>
      </c>
      <c r="J1441" s="74">
        <v>25</v>
      </c>
      <c r="K1441" s="74">
        <v>41</v>
      </c>
      <c r="L1441" s="74">
        <v>76</v>
      </c>
      <c r="M1441" s="74">
        <v>71</v>
      </c>
      <c r="N1441" s="74">
        <v>53</v>
      </c>
      <c r="O1441" s="74">
        <f>SUM(K1441,L1441,M1441,N1441)</f>
        <v>241</v>
      </c>
      <c r="P1441" s="74" t="s">
        <v>1061</v>
      </c>
      <c r="Q1441" s="74">
        <v>100</v>
      </c>
      <c r="R1441" s="74">
        <v>1</v>
      </c>
      <c r="S1441" s="74" t="s">
        <v>1012</v>
      </c>
      <c r="T1441" s="74">
        <v>1509</v>
      </c>
      <c r="U1441" s="74">
        <v>1524</v>
      </c>
      <c r="V1441" s="74">
        <v>1577</v>
      </c>
      <c r="W1441" s="74">
        <v>1615</v>
      </c>
      <c r="X1441" s="74">
        <v>12</v>
      </c>
      <c r="Y1441" s="74">
        <v>65</v>
      </c>
      <c r="Z1441" s="74" t="s">
        <v>1004</v>
      </c>
      <c r="AA1441" s="74" t="s">
        <v>1005</v>
      </c>
      <c r="AB1441" s="74" t="s">
        <v>1006</v>
      </c>
      <c r="AC1441" s="74" t="s">
        <v>1007</v>
      </c>
      <c r="AD1441" s="74" t="s">
        <v>1008</v>
      </c>
      <c r="AE1441" s="74" t="s">
        <v>1027</v>
      </c>
      <c r="AF1441" s="74">
        <v>8</v>
      </c>
      <c r="AG1441" s="74" t="s">
        <v>1005</v>
      </c>
      <c r="AH1441" s="74">
        <v>0</v>
      </c>
      <c r="AI1441" s="104">
        <v>0</v>
      </c>
    </row>
    <row r="1442" spans="1:35">
      <c r="A1442" s="95">
        <v>598</v>
      </c>
      <c r="B1442" s="74" t="s">
        <v>122</v>
      </c>
      <c r="C1442" s="74" t="s">
        <v>1610</v>
      </c>
      <c r="D1442" s="74" t="s">
        <v>1610</v>
      </c>
      <c r="E1442" s="74" t="str">
        <f>HYPERLINK("[映雪.xlsx]类型!B35",'类型（5）'!$C$35)</f>
        <v>刺客</v>
      </c>
      <c r="F1442" s="74" t="s">
        <v>1001</v>
      </c>
      <c r="G1442" s="74" t="s">
        <v>1002</v>
      </c>
      <c r="H1442" s="74">
        <v>206</v>
      </c>
      <c r="I1442" s="74">
        <v>206</v>
      </c>
      <c r="J1442" s="74">
        <v>76</v>
      </c>
      <c r="K1442" s="74">
        <v>41</v>
      </c>
      <c r="L1442" s="74">
        <v>67</v>
      </c>
      <c r="M1442" s="74">
        <v>67</v>
      </c>
      <c r="N1442" s="74">
        <v>60</v>
      </c>
      <c r="O1442" s="74">
        <f>SUM(K1442,L1442,M1442,N1442)</f>
        <v>235</v>
      </c>
      <c r="P1442" s="74" t="s">
        <v>1069</v>
      </c>
      <c r="Q1442" s="74">
        <v>100</v>
      </c>
      <c r="R1442" s="74">
        <v>1</v>
      </c>
      <c r="S1442" s="74" t="s">
        <v>1012</v>
      </c>
      <c r="T1442" s="74">
        <v>1562</v>
      </c>
      <c r="U1442" s="74">
        <v>1577</v>
      </c>
      <c r="V1442" s="74">
        <v>1640</v>
      </c>
      <c r="W1442" s="74">
        <v>1615</v>
      </c>
      <c r="X1442" s="74">
        <v>61</v>
      </c>
      <c r="Y1442" s="74">
        <v>30</v>
      </c>
      <c r="Z1442" s="74" t="s">
        <v>1004</v>
      </c>
      <c r="AA1442" s="74" t="s">
        <v>1005</v>
      </c>
      <c r="AB1442" s="74" t="s">
        <v>1006</v>
      </c>
      <c r="AC1442" s="74" t="s">
        <v>1007</v>
      </c>
      <c r="AD1442" s="74" t="s">
        <v>1023</v>
      </c>
      <c r="AE1442" s="74" t="s">
        <v>1017</v>
      </c>
      <c r="AF1442" s="74">
        <v>3</v>
      </c>
      <c r="AG1442" s="74" t="s">
        <v>1005</v>
      </c>
      <c r="AH1442" s="74">
        <v>0</v>
      </c>
      <c r="AI1442" s="104">
        <v>63</v>
      </c>
    </row>
    <row r="1443" spans="1:35">
      <c r="A1443" s="95">
        <v>646</v>
      </c>
      <c r="B1443" s="74" t="s">
        <v>38</v>
      </c>
      <c r="C1443" s="74" t="s">
        <v>1651</v>
      </c>
      <c r="D1443" s="74" t="s">
        <v>1651</v>
      </c>
      <c r="E1443" s="74" t="str">
        <f>HYPERLINK("[映雪.xlsx]类型!B6",'类型（5）'!$C$6)</f>
        <v>统御全能</v>
      </c>
      <c r="F1443" s="74" t="s">
        <v>1001</v>
      </c>
      <c r="G1443" s="74" t="s">
        <v>1002</v>
      </c>
      <c r="H1443" s="74">
        <v>537</v>
      </c>
      <c r="I1443" s="74">
        <v>537</v>
      </c>
      <c r="J1443" s="74">
        <v>44</v>
      </c>
      <c r="K1443" s="74">
        <v>41</v>
      </c>
      <c r="L1443" s="74">
        <v>67</v>
      </c>
      <c r="M1443" s="74">
        <v>64</v>
      </c>
      <c r="N1443" s="74">
        <v>60</v>
      </c>
      <c r="O1443" s="74">
        <f>SUM(K1443,L1443,M1443,N1443)</f>
        <v>232</v>
      </c>
      <c r="P1443" s="74" t="s">
        <v>1047</v>
      </c>
      <c r="Q1443" s="74">
        <v>100</v>
      </c>
      <c r="R1443" s="74">
        <v>1</v>
      </c>
      <c r="S1443" s="74" t="s">
        <v>1012</v>
      </c>
      <c r="T1443" s="74">
        <v>1552</v>
      </c>
      <c r="U1443" s="74">
        <v>1567</v>
      </c>
      <c r="V1443" s="74">
        <v>1609</v>
      </c>
      <c r="W1443" s="74">
        <v>1615</v>
      </c>
      <c r="X1443" s="74">
        <v>52</v>
      </c>
      <c r="Y1443" s="74">
        <v>91</v>
      </c>
      <c r="Z1443" s="74" t="s">
        <v>1004</v>
      </c>
      <c r="AA1443" s="74" t="s">
        <v>1004</v>
      </c>
      <c r="AB1443" s="74" t="s">
        <v>1345</v>
      </c>
      <c r="AC1443" s="74" t="s">
        <v>1148</v>
      </c>
      <c r="AD1443" s="74" t="s">
        <v>1023</v>
      </c>
      <c r="AE1443" s="74" t="s">
        <v>1017</v>
      </c>
      <c r="AF1443" s="74">
        <v>5</v>
      </c>
      <c r="AG1443" s="74" t="s">
        <v>1004</v>
      </c>
      <c r="AH1443" s="74">
        <v>0</v>
      </c>
      <c r="AI1443" s="104">
        <v>24</v>
      </c>
    </row>
    <row r="1444" spans="1:35">
      <c r="A1444" s="95">
        <v>741</v>
      </c>
      <c r="B1444" s="74" t="s">
        <v>74</v>
      </c>
      <c r="C1444" s="74" t="s">
        <v>1737</v>
      </c>
      <c r="D1444" s="74" t="s">
        <v>1737</v>
      </c>
      <c r="E1444" s="96" t="str">
        <f>HYPERLINK("[映雪.xlsx]类型!B27",'类型（5）'!$C$27)</f>
        <v>骑士</v>
      </c>
      <c r="F1444" s="74" t="s">
        <v>1001</v>
      </c>
      <c r="G1444" s="74" t="s">
        <v>1002</v>
      </c>
      <c r="H1444" s="74">
        <v>990</v>
      </c>
      <c r="I1444" s="74">
        <v>990</v>
      </c>
      <c r="J1444" s="74">
        <v>38</v>
      </c>
      <c r="K1444" s="74">
        <v>41</v>
      </c>
      <c r="L1444" s="74">
        <v>71</v>
      </c>
      <c r="M1444" s="74">
        <v>38</v>
      </c>
      <c r="N1444" s="74">
        <v>33</v>
      </c>
      <c r="O1444" s="74">
        <f>SUM(K1444,L1444,M1444,N1444)</f>
        <v>183</v>
      </c>
      <c r="P1444" s="74" t="s">
        <v>1074</v>
      </c>
      <c r="Q1444" s="74">
        <v>100</v>
      </c>
      <c r="R1444" s="74">
        <v>2</v>
      </c>
      <c r="S1444" s="74" t="s">
        <v>1012</v>
      </c>
      <c r="T1444" s="74">
        <v>1584</v>
      </c>
      <c r="U1444" s="74">
        <v>1599</v>
      </c>
      <c r="V1444" s="74">
        <v>1645</v>
      </c>
      <c r="W1444" s="74">
        <v>1615</v>
      </c>
      <c r="X1444" s="74">
        <v>25</v>
      </c>
      <c r="Y1444" s="74">
        <v>75</v>
      </c>
      <c r="Z1444" s="74" t="s">
        <v>1004</v>
      </c>
      <c r="AA1444" s="74" t="s">
        <v>1005</v>
      </c>
      <c r="AB1444" s="74" t="s">
        <v>1006</v>
      </c>
      <c r="AC1444" s="74" t="s">
        <v>1204</v>
      </c>
      <c r="AD1444" s="74" t="s">
        <v>1008</v>
      </c>
      <c r="AE1444" s="74" t="s">
        <v>1017</v>
      </c>
      <c r="AF1444" s="74">
        <v>11</v>
      </c>
      <c r="AG1444" s="74" t="s">
        <v>1005</v>
      </c>
      <c r="AH1444" s="74">
        <v>0</v>
      </c>
      <c r="AI1444" s="104">
        <v>0</v>
      </c>
    </row>
    <row r="1445" spans="1:35">
      <c r="A1445" s="95">
        <v>795</v>
      </c>
      <c r="B1445" s="74" t="s">
        <v>32</v>
      </c>
      <c r="C1445" s="74" t="s">
        <v>1785</v>
      </c>
      <c r="D1445" s="74" t="s">
        <v>1785</v>
      </c>
      <c r="E1445" s="96" t="str">
        <f>HYPERLINK("[映雪.xlsx]类型!B34",'类型（5）'!$C$34)</f>
        <v>宅女</v>
      </c>
      <c r="F1445" s="74" t="s">
        <v>1001</v>
      </c>
      <c r="G1445" s="74" t="s">
        <v>1002</v>
      </c>
      <c r="H1445" s="74">
        <v>118</v>
      </c>
      <c r="I1445" s="74">
        <v>118</v>
      </c>
      <c r="J1445" s="74">
        <v>521</v>
      </c>
      <c r="K1445" s="74">
        <v>41</v>
      </c>
      <c r="L1445" s="74">
        <v>59</v>
      </c>
      <c r="M1445" s="74">
        <v>75</v>
      </c>
      <c r="N1445" s="74">
        <v>66</v>
      </c>
      <c r="O1445" s="74">
        <f>SUM(K1445,L1445,M1445,N1445)</f>
        <v>241</v>
      </c>
      <c r="P1445" s="74" t="s">
        <v>1019</v>
      </c>
      <c r="Q1445" s="74">
        <v>100</v>
      </c>
      <c r="R1445" s="74">
        <v>1</v>
      </c>
      <c r="S1445" s="74" t="s">
        <v>1012</v>
      </c>
      <c r="T1445" s="74">
        <v>1538</v>
      </c>
      <c r="U1445" s="74">
        <v>1553</v>
      </c>
      <c r="V1445" s="74">
        <v>1600</v>
      </c>
      <c r="W1445" s="74">
        <v>1615</v>
      </c>
      <c r="X1445" s="74">
        <v>31</v>
      </c>
      <c r="Y1445" s="74">
        <v>32</v>
      </c>
      <c r="Z1445" s="74" t="s">
        <v>1004</v>
      </c>
      <c r="AA1445" s="74" t="s">
        <v>1004</v>
      </c>
      <c r="AB1445" s="74" t="s">
        <v>1006</v>
      </c>
      <c r="AC1445" s="74" t="s">
        <v>1148</v>
      </c>
      <c r="AD1445" s="74" t="s">
        <v>1008</v>
      </c>
      <c r="AE1445" s="74" t="s">
        <v>1024</v>
      </c>
      <c r="AF1445" s="74">
        <v>6</v>
      </c>
      <c r="AG1445" s="74" t="s">
        <v>1004</v>
      </c>
      <c r="AH1445" s="74">
        <v>0</v>
      </c>
      <c r="AI1445" s="104">
        <v>0</v>
      </c>
    </row>
    <row r="1446" spans="1:35">
      <c r="A1446" s="95">
        <v>905</v>
      </c>
      <c r="B1446" s="74" t="s">
        <v>72</v>
      </c>
      <c r="C1446" s="74" t="s">
        <v>1880</v>
      </c>
      <c r="D1446" s="74" t="s">
        <v>1880</v>
      </c>
      <c r="E1446" s="96" t="str">
        <f>HYPERLINK("[映雪.xlsx]类型!B23",'类型（5）'!$C$23)</f>
        <v>管家</v>
      </c>
      <c r="F1446" s="74" t="s">
        <v>1001</v>
      </c>
      <c r="G1446" s="74" t="s">
        <v>1002</v>
      </c>
      <c r="H1446" s="74">
        <v>935</v>
      </c>
      <c r="I1446" s="74">
        <v>935</v>
      </c>
      <c r="J1446" s="74">
        <v>99</v>
      </c>
      <c r="K1446" s="74">
        <v>41</v>
      </c>
      <c r="L1446" s="74">
        <v>53</v>
      </c>
      <c r="M1446" s="74">
        <v>42</v>
      </c>
      <c r="N1446" s="74">
        <v>85</v>
      </c>
      <c r="O1446" s="74">
        <f>SUM(K1446,L1446,M1446,N1446)</f>
        <v>221</v>
      </c>
      <c r="P1446" s="74" t="s">
        <v>1044</v>
      </c>
      <c r="Q1446" s="74">
        <v>100</v>
      </c>
      <c r="R1446" s="74">
        <v>1</v>
      </c>
      <c r="S1446" s="74" t="s">
        <v>1012</v>
      </c>
      <c r="T1446" s="74">
        <v>1528</v>
      </c>
      <c r="U1446" s="74">
        <v>1543</v>
      </c>
      <c r="V1446" s="74">
        <v>1587</v>
      </c>
      <c r="W1446" s="74">
        <v>1615</v>
      </c>
      <c r="X1446" s="74">
        <v>60</v>
      </c>
      <c r="Y1446" s="74">
        <v>52</v>
      </c>
      <c r="Z1446" s="74" t="s">
        <v>1004</v>
      </c>
      <c r="AA1446" s="74" t="s">
        <v>1004</v>
      </c>
      <c r="AB1446" s="74" t="s">
        <v>1006</v>
      </c>
      <c r="AC1446" s="74" t="s">
        <v>1007</v>
      </c>
      <c r="AD1446" s="74" t="s">
        <v>1016</v>
      </c>
      <c r="AE1446" s="74" t="s">
        <v>1009</v>
      </c>
      <c r="AF1446" s="74">
        <v>12</v>
      </c>
      <c r="AG1446" s="74" t="s">
        <v>1005</v>
      </c>
      <c r="AH1446" s="74">
        <v>0</v>
      </c>
      <c r="AI1446" s="104">
        <v>0</v>
      </c>
    </row>
    <row r="1447" spans="1:35">
      <c r="A1447" s="95">
        <v>920</v>
      </c>
      <c r="B1447" s="74" t="s">
        <v>72</v>
      </c>
      <c r="C1447" s="74" t="s">
        <v>1894</v>
      </c>
      <c r="D1447" s="74" t="s">
        <v>1894</v>
      </c>
      <c r="E1447" s="96" t="str">
        <f>HYPERLINK("[映雪.xlsx]类型!B10",'类型（5）'!$C$10)</f>
        <v>学者</v>
      </c>
      <c r="F1447" s="74" t="s">
        <v>1001</v>
      </c>
      <c r="G1447" s="74" t="s">
        <v>1002</v>
      </c>
      <c r="H1447" s="74">
        <v>452</v>
      </c>
      <c r="I1447" s="74">
        <v>452</v>
      </c>
      <c r="J1447" s="74">
        <v>549</v>
      </c>
      <c r="K1447" s="74">
        <v>41</v>
      </c>
      <c r="L1447" s="74">
        <v>45</v>
      </c>
      <c r="M1447" s="74">
        <v>66</v>
      </c>
      <c r="N1447" s="74">
        <v>58</v>
      </c>
      <c r="O1447" s="74">
        <f>SUM(K1447,L1447,M1447,N1447)</f>
        <v>210</v>
      </c>
      <c r="P1447" s="74" t="s">
        <v>1060</v>
      </c>
      <c r="Q1447" s="74">
        <v>100</v>
      </c>
      <c r="R1447" s="74">
        <v>1</v>
      </c>
      <c r="S1447" s="74" t="s">
        <v>1012</v>
      </c>
      <c r="T1447" s="74">
        <v>1521</v>
      </c>
      <c r="U1447" s="74">
        <v>1536</v>
      </c>
      <c r="V1447" s="74">
        <v>1576</v>
      </c>
      <c r="W1447" s="74">
        <v>1615</v>
      </c>
      <c r="X1447" s="74">
        <v>22</v>
      </c>
      <c r="Y1447" s="74">
        <v>65</v>
      </c>
      <c r="Z1447" s="74" t="s">
        <v>1004</v>
      </c>
      <c r="AA1447" s="74" t="s">
        <v>1005</v>
      </c>
      <c r="AB1447" s="74" t="s">
        <v>1006</v>
      </c>
      <c r="AC1447" s="74" t="s">
        <v>1007</v>
      </c>
      <c r="AD1447" s="74" t="s">
        <v>1023</v>
      </c>
      <c r="AE1447" s="74" t="s">
        <v>1013</v>
      </c>
      <c r="AF1447" s="74">
        <v>7</v>
      </c>
      <c r="AG1447" s="74" t="s">
        <v>1005</v>
      </c>
      <c r="AH1447" s="74">
        <v>0</v>
      </c>
      <c r="AI1447" s="104">
        <v>0</v>
      </c>
    </row>
    <row r="1448" spans="1:35">
      <c r="A1448" s="95">
        <v>1016</v>
      </c>
      <c r="B1448" s="74" t="s">
        <v>50</v>
      </c>
      <c r="C1448" s="74" t="s">
        <v>1982</v>
      </c>
      <c r="D1448" s="74" t="s">
        <v>1982</v>
      </c>
      <c r="E1448" s="74" t="str">
        <f>HYPERLINK("[映雪.xlsx]类型!B19",'类型（5）'!$C$19)</f>
        <v>妖精</v>
      </c>
      <c r="F1448" s="74" t="s">
        <v>1001</v>
      </c>
      <c r="G1448" s="74" t="s">
        <v>1002</v>
      </c>
      <c r="H1448" s="74">
        <v>1016</v>
      </c>
      <c r="I1448" s="74">
        <v>1016</v>
      </c>
      <c r="J1448" s="74">
        <v>30</v>
      </c>
      <c r="K1448" s="74">
        <v>41</v>
      </c>
      <c r="L1448" s="74">
        <v>67</v>
      </c>
      <c r="M1448" s="74">
        <v>43</v>
      </c>
      <c r="N1448" s="74">
        <v>50</v>
      </c>
      <c r="O1448" s="74">
        <f>SUM(K1448,L1448,M1448,N1448)</f>
        <v>201</v>
      </c>
      <c r="P1448" s="74" t="s">
        <v>1067</v>
      </c>
      <c r="Q1448" s="74">
        <v>100</v>
      </c>
      <c r="R1448" s="74">
        <v>1</v>
      </c>
      <c r="S1448" s="74" t="s">
        <v>1012</v>
      </c>
      <c r="T1448" s="74">
        <v>1586</v>
      </c>
      <c r="U1448" s="74">
        <v>1601</v>
      </c>
      <c r="V1448" s="74">
        <v>1667</v>
      </c>
      <c r="W1448" s="74">
        <v>1615</v>
      </c>
      <c r="X1448" s="74">
        <v>17</v>
      </c>
      <c r="Y1448" s="74">
        <v>56</v>
      </c>
      <c r="Z1448" s="74" t="s">
        <v>1004</v>
      </c>
      <c r="AA1448" s="74" t="s">
        <v>1005</v>
      </c>
      <c r="AB1448" s="74" t="s">
        <v>1006</v>
      </c>
      <c r="AC1448" s="74" t="s">
        <v>1007</v>
      </c>
      <c r="AD1448" s="74" t="s">
        <v>1023</v>
      </c>
      <c r="AE1448" s="74" t="s">
        <v>1017</v>
      </c>
      <c r="AF1448" s="74">
        <v>7</v>
      </c>
      <c r="AG1448" s="74" t="s">
        <v>1004</v>
      </c>
      <c r="AH1448" s="74">
        <v>0</v>
      </c>
      <c r="AI1448" s="104">
        <v>0</v>
      </c>
    </row>
    <row r="1449" spans="1:35">
      <c r="A1449" s="95">
        <v>1023</v>
      </c>
      <c r="B1449" s="74" t="s">
        <v>112</v>
      </c>
      <c r="C1449" s="74" t="s">
        <v>1988</v>
      </c>
      <c r="D1449" s="74" t="s">
        <v>1988</v>
      </c>
      <c r="E1449" s="74" t="str">
        <f>HYPERLINK("[映雪.xlsx]类型!B9",'类型（5）'!$C$9)</f>
        <v>家政全能</v>
      </c>
      <c r="F1449" s="74" t="s">
        <v>1001</v>
      </c>
      <c r="G1449" s="74" t="s">
        <v>1002</v>
      </c>
      <c r="H1449" s="74">
        <v>1023</v>
      </c>
      <c r="I1449" s="74">
        <v>1023</v>
      </c>
      <c r="J1449" s="74">
        <v>350</v>
      </c>
      <c r="K1449" s="74">
        <v>41</v>
      </c>
      <c r="L1449" s="74">
        <v>64</v>
      </c>
      <c r="M1449" s="74">
        <v>74</v>
      </c>
      <c r="N1449" s="74">
        <v>87</v>
      </c>
      <c r="O1449" s="74">
        <f>SUM(K1449,L1449,M1449,N1449)</f>
        <v>266</v>
      </c>
      <c r="P1449" s="74" t="s">
        <v>1681</v>
      </c>
      <c r="Q1449" s="74">
        <v>100</v>
      </c>
      <c r="R1449" s="74">
        <v>1</v>
      </c>
      <c r="S1449" s="74" t="s">
        <v>1012</v>
      </c>
      <c r="T1449" s="74">
        <v>1563</v>
      </c>
      <c r="U1449" s="74">
        <v>1578</v>
      </c>
      <c r="V1449" s="74">
        <v>1650</v>
      </c>
      <c r="W1449" s="74">
        <v>1615</v>
      </c>
      <c r="X1449" s="74">
        <v>5</v>
      </c>
      <c r="Y1449" s="74">
        <v>19</v>
      </c>
      <c r="Z1449" s="74" t="s">
        <v>1004</v>
      </c>
      <c r="AA1449" s="74" t="s">
        <v>1005</v>
      </c>
      <c r="AB1449" s="74" t="s">
        <v>1006</v>
      </c>
      <c r="AC1449" s="74" t="s">
        <v>1007</v>
      </c>
      <c r="AD1449" s="74" t="s">
        <v>1016</v>
      </c>
      <c r="AE1449" s="74" t="s">
        <v>1027</v>
      </c>
      <c r="AF1449" s="74">
        <v>2</v>
      </c>
      <c r="AG1449" s="74" t="s">
        <v>1005</v>
      </c>
      <c r="AH1449" s="74">
        <v>0</v>
      </c>
      <c r="AI1449" s="104">
        <v>0</v>
      </c>
    </row>
    <row r="1450" spans="1:35">
      <c r="A1450" s="95">
        <v>1137</v>
      </c>
      <c r="B1450" s="74" t="s">
        <v>60</v>
      </c>
      <c r="C1450" s="74" t="s">
        <v>2093</v>
      </c>
      <c r="D1450" s="74" t="s">
        <v>2093</v>
      </c>
      <c r="E1450" s="74" t="str">
        <f>HYPERLINK("[映雪.xlsx]类型!B35",'类型（5）'!$C$35)</f>
        <v>刺客</v>
      </c>
      <c r="F1450" s="74" t="s">
        <v>1001</v>
      </c>
      <c r="G1450" s="74" t="s">
        <v>1002</v>
      </c>
      <c r="H1450" s="74">
        <v>1251</v>
      </c>
      <c r="I1450" s="74">
        <v>1251</v>
      </c>
      <c r="J1450" s="74">
        <v>239</v>
      </c>
      <c r="K1450" s="74">
        <v>41</v>
      </c>
      <c r="L1450" s="74">
        <v>74</v>
      </c>
      <c r="M1450" s="74">
        <v>58</v>
      </c>
      <c r="N1450" s="74">
        <v>44</v>
      </c>
      <c r="O1450" s="74">
        <f>SUM(K1450,L1450,M1450,N1450)</f>
        <v>217</v>
      </c>
      <c r="P1450" s="74" t="s">
        <v>1069</v>
      </c>
      <c r="Q1450" s="74">
        <v>100</v>
      </c>
      <c r="R1450" s="74">
        <v>1</v>
      </c>
      <c r="S1450" s="74" t="s">
        <v>1012</v>
      </c>
      <c r="T1450" s="74">
        <v>1500</v>
      </c>
      <c r="U1450" s="74">
        <v>1515</v>
      </c>
      <c r="V1450" s="74">
        <v>1561</v>
      </c>
      <c r="W1450" s="74">
        <v>1615</v>
      </c>
      <c r="X1450" s="74">
        <v>67</v>
      </c>
      <c r="Y1450" s="74">
        <v>85</v>
      </c>
      <c r="Z1450" s="74" t="s">
        <v>1004</v>
      </c>
      <c r="AA1450" s="74" t="s">
        <v>1005</v>
      </c>
      <c r="AB1450" s="74" t="s">
        <v>1006</v>
      </c>
      <c r="AC1450" s="74" t="s">
        <v>1007</v>
      </c>
      <c r="AD1450" s="74" t="s">
        <v>1008</v>
      </c>
      <c r="AE1450" s="74" t="s">
        <v>1017</v>
      </c>
      <c r="AF1450" s="74">
        <v>5</v>
      </c>
      <c r="AG1450" s="74" t="s">
        <v>1004</v>
      </c>
      <c r="AH1450" s="74">
        <v>0</v>
      </c>
      <c r="AI1450" s="104">
        <v>42</v>
      </c>
    </row>
    <row r="1451" spans="1:35">
      <c r="A1451" s="95">
        <v>1147</v>
      </c>
      <c r="B1451" s="74" t="s">
        <v>134</v>
      </c>
      <c r="C1451" s="74" t="s">
        <v>2102</v>
      </c>
      <c r="D1451" s="74" t="s">
        <v>2102</v>
      </c>
      <c r="E1451" s="99" t="str">
        <f>HYPERLINK("[映雪.xlsx]类型!B17",'类型（5）'!$C$17)</f>
        <v>记者</v>
      </c>
      <c r="F1451" s="74" t="s">
        <v>1001</v>
      </c>
      <c r="G1451" s="74" t="s">
        <v>1002</v>
      </c>
      <c r="H1451" s="74">
        <v>1277</v>
      </c>
      <c r="I1451" s="74">
        <v>1277</v>
      </c>
      <c r="J1451" s="74">
        <v>56</v>
      </c>
      <c r="K1451" s="74">
        <v>41</v>
      </c>
      <c r="L1451" s="74">
        <v>50</v>
      </c>
      <c r="M1451" s="74">
        <v>55</v>
      </c>
      <c r="N1451" s="74">
        <v>57</v>
      </c>
      <c r="O1451" s="74">
        <f>SUM(K1451,L1451,M1451,N1451)</f>
        <v>203</v>
      </c>
      <c r="P1451" s="74" t="s">
        <v>1047</v>
      </c>
      <c r="Q1451" s="74">
        <v>100</v>
      </c>
      <c r="R1451" s="74">
        <v>1</v>
      </c>
      <c r="S1451" s="74" t="s">
        <v>1012</v>
      </c>
      <c r="T1451" s="74">
        <v>1511</v>
      </c>
      <c r="U1451" s="74">
        <v>1526</v>
      </c>
      <c r="V1451" s="74">
        <v>1583</v>
      </c>
      <c r="W1451" s="74">
        <v>1615</v>
      </c>
      <c r="X1451" s="74">
        <v>90</v>
      </c>
      <c r="Y1451" s="74">
        <v>50</v>
      </c>
      <c r="Z1451" s="74" t="s">
        <v>1004</v>
      </c>
      <c r="AA1451" s="74" t="s">
        <v>1005</v>
      </c>
      <c r="AB1451" s="74" t="s">
        <v>1006</v>
      </c>
      <c r="AC1451" s="74" t="s">
        <v>1007</v>
      </c>
      <c r="AD1451" s="74" t="s">
        <v>1023</v>
      </c>
      <c r="AE1451" s="74" t="s">
        <v>1017</v>
      </c>
      <c r="AF1451" s="74">
        <v>9</v>
      </c>
      <c r="AG1451" s="74" t="s">
        <v>1004</v>
      </c>
      <c r="AH1451" s="74">
        <v>0</v>
      </c>
      <c r="AI1451" s="104">
        <v>0</v>
      </c>
    </row>
    <row r="1452" spans="1:35">
      <c r="A1452" s="95">
        <v>1160</v>
      </c>
      <c r="B1452" s="74" t="s">
        <v>56</v>
      </c>
      <c r="C1452" s="74" t="s">
        <v>2113</v>
      </c>
      <c r="D1452" s="74" t="s">
        <v>2113</v>
      </c>
      <c r="E1452" s="96" t="str">
        <f>HYPERLINK("[映雪.xlsx]类型!B48",'类型（5）'!$C$48)</f>
        <v>键</v>
      </c>
      <c r="F1452" s="74" t="s">
        <v>1001</v>
      </c>
      <c r="G1452" s="74" t="s">
        <v>1002</v>
      </c>
      <c r="H1452" s="74">
        <v>1332</v>
      </c>
      <c r="I1452" s="74">
        <v>1332</v>
      </c>
      <c r="J1452" s="74">
        <v>143</v>
      </c>
      <c r="K1452" s="74">
        <v>41</v>
      </c>
      <c r="L1452" s="74">
        <v>61</v>
      </c>
      <c r="M1452" s="74">
        <v>52</v>
      </c>
      <c r="N1452" s="74">
        <v>53</v>
      </c>
      <c r="O1452" s="74">
        <f>SUM(K1452,L1452,M1452,N1452)</f>
        <v>207</v>
      </c>
      <c r="P1452" s="74" t="s">
        <v>1026</v>
      </c>
      <c r="Q1452" s="74">
        <v>100</v>
      </c>
      <c r="R1452" s="74">
        <v>1</v>
      </c>
      <c r="S1452" s="74" t="s">
        <v>1012</v>
      </c>
      <c r="T1452" s="74">
        <v>1528</v>
      </c>
      <c r="U1452" s="74">
        <v>1543</v>
      </c>
      <c r="V1452" s="74">
        <v>1587</v>
      </c>
      <c r="W1452" s="74">
        <v>1615</v>
      </c>
      <c r="X1452" s="74">
        <v>40</v>
      </c>
      <c r="Y1452" s="74">
        <v>75</v>
      </c>
      <c r="Z1452" s="74" t="s">
        <v>1004</v>
      </c>
      <c r="AA1452" s="74" t="s">
        <v>1005</v>
      </c>
      <c r="AB1452" s="74" t="s">
        <v>1006</v>
      </c>
      <c r="AC1452" s="74" t="s">
        <v>1007</v>
      </c>
      <c r="AD1452" s="74" t="s">
        <v>1023</v>
      </c>
      <c r="AE1452" s="74" t="s">
        <v>1027</v>
      </c>
      <c r="AF1452" s="74">
        <v>6</v>
      </c>
      <c r="AG1452" s="74" t="s">
        <v>1005</v>
      </c>
      <c r="AH1452" s="74">
        <v>0</v>
      </c>
      <c r="AI1452" s="104">
        <v>0</v>
      </c>
    </row>
    <row r="1453" spans="1:35">
      <c r="A1453" s="95">
        <v>1205</v>
      </c>
      <c r="B1453" s="74" t="s">
        <v>88</v>
      </c>
      <c r="C1453" s="74" t="s">
        <v>2151</v>
      </c>
      <c r="D1453" s="74" t="s">
        <v>2151</v>
      </c>
      <c r="E1453" s="96" t="str">
        <f>HYPERLINK("[映雪.xlsx]类型!B27",'类型（5）'!$C$27)</f>
        <v>骑士</v>
      </c>
      <c r="F1453" s="74" t="s">
        <v>1001</v>
      </c>
      <c r="G1453" s="74" t="s">
        <v>1002</v>
      </c>
      <c r="H1453" s="74">
        <v>1153</v>
      </c>
      <c r="I1453" s="74">
        <v>1153</v>
      </c>
      <c r="J1453" s="74">
        <v>49</v>
      </c>
      <c r="K1453" s="74">
        <v>41</v>
      </c>
      <c r="L1453" s="74">
        <v>72</v>
      </c>
      <c r="M1453" s="74">
        <v>58</v>
      </c>
      <c r="N1453" s="74">
        <v>41</v>
      </c>
      <c r="O1453" s="74">
        <f>SUM(K1453,L1453,M1453,N1453)</f>
        <v>212</v>
      </c>
      <c r="P1453" s="74" t="s">
        <v>1074</v>
      </c>
      <c r="Q1453" s="74">
        <v>100</v>
      </c>
      <c r="R1453" s="74">
        <v>1</v>
      </c>
      <c r="S1453" s="74" t="s">
        <v>1012</v>
      </c>
      <c r="T1453" s="74">
        <v>1497</v>
      </c>
      <c r="U1453" s="74">
        <v>1512</v>
      </c>
      <c r="V1453" s="74">
        <v>1553</v>
      </c>
      <c r="W1453" s="74">
        <v>1615</v>
      </c>
      <c r="X1453" s="74">
        <v>47</v>
      </c>
      <c r="Y1453" s="74">
        <v>24</v>
      </c>
      <c r="Z1453" s="74" t="s">
        <v>1004</v>
      </c>
      <c r="AA1453" s="74" t="s">
        <v>1004</v>
      </c>
      <c r="AB1453" s="74" t="s">
        <v>1006</v>
      </c>
      <c r="AC1453" s="74" t="s">
        <v>1062</v>
      </c>
      <c r="AD1453" s="74" t="s">
        <v>1008</v>
      </c>
      <c r="AE1453" s="74" t="s">
        <v>1027</v>
      </c>
      <c r="AF1453" s="74">
        <v>4</v>
      </c>
      <c r="AG1453" s="74" t="s">
        <v>1005</v>
      </c>
      <c r="AH1453" s="74">
        <v>0</v>
      </c>
      <c r="AI1453" s="104">
        <v>0</v>
      </c>
    </row>
    <row r="1454" spans="1:35">
      <c r="A1454" s="95">
        <v>1243</v>
      </c>
      <c r="B1454" s="74" t="s">
        <v>42</v>
      </c>
      <c r="C1454" s="74" t="s">
        <v>2184</v>
      </c>
      <c r="D1454" s="74" t="s">
        <v>2184</v>
      </c>
      <c r="E1454" s="74" t="str">
        <f>HYPERLINK("[映雪.xlsx]类型!B38",'类型（5）'!$C$38)</f>
        <v>战士</v>
      </c>
      <c r="F1454" s="74" t="s">
        <v>1001</v>
      </c>
      <c r="G1454" s="74" t="s">
        <v>1002</v>
      </c>
      <c r="H1454" s="74">
        <v>1173</v>
      </c>
      <c r="I1454" s="74">
        <v>1173</v>
      </c>
      <c r="J1454" s="74">
        <v>172</v>
      </c>
      <c r="K1454" s="74">
        <v>41</v>
      </c>
      <c r="L1454" s="74">
        <v>61</v>
      </c>
      <c r="M1454" s="74">
        <v>75</v>
      </c>
      <c r="N1454" s="74">
        <v>62</v>
      </c>
      <c r="O1454" s="74">
        <f>SUM(K1454,L1454,M1454,N1454)</f>
        <v>239</v>
      </c>
      <c r="P1454" s="74" t="s">
        <v>1044</v>
      </c>
      <c r="Q1454" s="74">
        <v>100</v>
      </c>
      <c r="R1454" s="74">
        <v>1</v>
      </c>
      <c r="S1454" s="74" t="s">
        <v>1012</v>
      </c>
      <c r="T1454" s="74">
        <v>1513</v>
      </c>
      <c r="U1454" s="74">
        <v>1528</v>
      </c>
      <c r="V1454" s="74">
        <v>1551</v>
      </c>
      <c r="W1454" s="74">
        <v>1615</v>
      </c>
      <c r="X1454" s="74">
        <v>59</v>
      </c>
      <c r="Y1454" s="74">
        <v>18</v>
      </c>
      <c r="Z1454" s="74" t="s">
        <v>1004</v>
      </c>
      <c r="AA1454" s="74" t="s">
        <v>1004</v>
      </c>
      <c r="AB1454" s="74" t="s">
        <v>1006</v>
      </c>
      <c r="AC1454" s="74" t="s">
        <v>1007</v>
      </c>
      <c r="AD1454" s="74" t="s">
        <v>1008</v>
      </c>
      <c r="AE1454" s="74" t="s">
        <v>1009</v>
      </c>
      <c r="AF1454" s="74">
        <v>7</v>
      </c>
      <c r="AG1454" s="74" t="s">
        <v>1005</v>
      </c>
      <c r="AH1454" s="74">
        <v>0</v>
      </c>
      <c r="AI1454" s="104">
        <v>0</v>
      </c>
    </row>
    <row r="1455" spans="1:35">
      <c r="A1455" s="95">
        <v>1276</v>
      </c>
      <c r="B1455" s="74" t="s">
        <v>58</v>
      </c>
      <c r="C1455" s="74" t="s">
        <v>2212</v>
      </c>
      <c r="D1455" s="74" t="s">
        <v>2212</v>
      </c>
      <c r="E1455" s="74" t="str">
        <f>HYPERLINK("[映雪.xlsx]类型!B22",'类型（5）'!$C$22)</f>
        <v>傲娇</v>
      </c>
      <c r="F1455" s="74" t="s">
        <v>1001</v>
      </c>
      <c r="G1455" s="74" t="s">
        <v>1002</v>
      </c>
      <c r="H1455" s="74">
        <v>1361</v>
      </c>
      <c r="I1455" s="74">
        <v>1361</v>
      </c>
      <c r="J1455" s="74">
        <v>53</v>
      </c>
      <c r="K1455" s="74">
        <v>41</v>
      </c>
      <c r="L1455" s="74">
        <v>74</v>
      </c>
      <c r="M1455" s="74">
        <v>64</v>
      </c>
      <c r="N1455" s="74">
        <v>33</v>
      </c>
      <c r="O1455" s="74">
        <f>SUM(K1455,L1455,M1455,N1455)</f>
        <v>212</v>
      </c>
      <c r="P1455" s="74" t="s">
        <v>1026</v>
      </c>
      <c r="Q1455" s="74">
        <v>100</v>
      </c>
      <c r="R1455" s="74">
        <v>2</v>
      </c>
      <c r="S1455" s="74" t="s">
        <v>1012</v>
      </c>
      <c r="T1455" s="74">
        <v>1540</v>
      </c>
      <c r="U1455" s="74">
        <v>1556</v>
      </c>
      <c r="V1455" s="74">
        <v>1594</v>
      </c>
      <c r="W1455" s="74">
        <v>1615</v>
      </c>
      <c r="X1455" s="74">
        <v>0</v>
      </c>
      <c r="Y1455" s="74">
        <v>10</v>
      </c>
      <c r="Z1455" s="74" t="s">
        <v>1004</v>
      </c>
      <c r="AA1455" s="74" t="s">
        <v>1004</v>
      </c>
      <c r="AB1455" s="74" t="s">
        <v>1006</v>
      </c>
      <c r="AC1455" s="74" t="s">
        <v>1007</v>
      </c>
      <c r="AD1455" s="74" t="s">
        <v>1008</v>
      </c>
      <c r="AE1455" s="74" t="s">
        <v>1027</v>
      </c>
      <c r="AF1455" s="74">
        <v>9</v>
      </c>
      <c r="AG1455" s="74" t="s">
        <v>1005</v>
      </c>
      <c r="AH1455" s="74">
        <v>0</v>
      </c>
      <c r="AI1455" s="104">
        <v>27</v>
      </c>
    </row>
    <row r="1456" spans="1:35">
      <c r="A1456" s="95">
        <v>1296</v>
      </c>
      <c r="B1456" s="74" t="s">
        <v>142</v>
      </c>
      <c r="C1456" s="74" t="s">
        <v>2229</v>
      </c>
      <c r="D1456" s="74" t="s">
        <v>2229</v>
      </c>
      <c r="E1456" s="74" t="str">
        <f>HYPERLINK("[映雪.xlsx]类型!B13",'类型（5）'!$C$13)</f>
        <v>贤者</v>
      </c>
      <c r="F1456" s="74" t="s">
        <v>1001</v>
      </c>
      <c r="G1456" s="74" t="s">
        <v>1002</v>
      </c>
      <c r="H1456" s="74">
        <v>1397</v>
      </c>
      <c r="I1456" s="74">
        <v>1397</v>
      </c>
      <c r="J1456" s="74">
        <v>435</v>
      </c>
      <c r="K1456" s="74">
        <v>41</v>
      </c>
      <c r="L1456" s="74">
        <v>65</v>
      </c>
      <c r="M1456" s="74">
        <v>46</v>
      </c>
      <c r="N1456" s="74">
        <v>50</v>
      </c>
      <c r="O1456" s="74">
        <f>SUM(K1456,L1456,M1456,N1456)</f>
        <v>202</v>
      </c>
      <c r="P1456" s="74" t="s">
        <v>1072</v>
      </c>
      <c r="Q1456" s="74">
        <v>100</v>
      </c>
      <c r="R1456" s="74">
        <v>1</v>
      </c>
      <c r="S1456" s="74" t="s">
        <v>1012</v>
      </c>
      <c r="T1456" s="74">
        <v>1499</v>
      </c>
      <c r="U1456" s="74">
        <v>1514</v>
      </c>
      <c r="V1456" s="74">
        <v>1559</v>
      </c>
      <c r="W1456" s="74">
        <v>1615</v>
      </c>
      <c r="X1456" s="74">
        <v>0</v>
      </c>
      <c r="Y1456" s="74">
        <v>47</v>
      </c>
      <c r="Z1456" s="74" t="s">
        <v>1004</v>
      </c>
      <c r="AA1456" s="74" t="s">
        <v>1005</v>
      </c>
      <c r="AB1456" s="74" t="s">
        <v>1006</v>
      </c>
      <c r="AC1456" s="74" t="s">
        <v>1062</v>
      </c>
      <c r="AD1456" s="74" t="s">
        <v>1023</v>
      </c>
      <c r="AE1456" s="74" t="s">
        <v>1013</v>
      </c>
      <c r="AF1456" s="74">
        <v>3</v>
      </c>
      <c r="AG1456" s="74" t="s">
        <v>1004</v>
      </c>
      <c r="AH1456" s="74">
        <v>0</v>
      </c>
      <c r="AI1456" s="104">
        <v>0</v>
      </c>
    </row>
    <row r="1457" spans="1:35">
      <c r="A1457" s="95">
        <v>1324</v>
      </c>
      <c r="B1457" s="74" t="s">
        <v>94</v>
      </c>
      <c r="C1457" s="74" t="s">
        <v>2254</v>
      </c>
      <c r="D1457" s="74" t="s">
        <v>2254</v>
      </c>
      <c r="E1457" s="74" t="str">
        <f>HYPERLINK("[映雪.xlsx]类型!B38",'类型（5）'!$C$38)</f>
        <v>战士</v>
      </c>
      <c r="F1457" s="74" t="s">
        <v>1001</v>
      </c>
      <c r="G1457" s="74" t="s">
        <v>1002</v>
      </c>
      <c r="H1457" s="74">
        <v>1419</v>
      </c>
      <c r="I1457" s="74">
        <v>1419</v>
      </c>
      <c r="J1457" s="74">
        <v>445</v>
      </c>
      <c r="K1457" s="74">
        <v>41</v>
      </c>
      <c r="L1457" s="74">
        <v>38</v>
      </c>
      <c r="M1457" s="74">
        <v>70</v>
      </c>
      <c r="N1457" s="74">
        <v>21</v>
      </c>
      <c r="O1457" s="74">
        <f>SUM(K1457,L1457,M1457,N1457)</f>
        <v>170</v>
      </c>
      <c r="P1457" s="74" t="s">
        <v>1074</v>
      </c>
      <c r="Q1457" s="74">
        <v>100</v>
      </c>
      <c r="R1457" s="74">
        <v>1</v>
      </c>
      <c r="S1457" s="74" t="s">
        <v>1012</v>
      </c>
      <c r="T1457" s="74">
        <v>1573</v>
      </c>
      <c r="U1457" s="74">
        <v>1587</v>
      </c>
      <c r="V1457" s="74">
        <v>1623</v>
      </c>
      <c r="W1457" s="74">
        <v>1615</v>
      </c>
      <c r="X1457" s="74">
        <v>0</v>
      </c>
      <c r="Y1457" s="74">
        <v>28</v>
      </c>
      <c r="Z1457" s="74" t="s">
        <v>1004</v>
      </c>
      <c r="AA1457" s="74" t="s">
        <v>1004</v>
      </c>
      <c r="AB1457" s="74" t="s">
        <v>1006</v>
      </c>
      <c r="AC1457" s="74" t="s">
        <v>1007</v>
      </c>
      <c r="AD1457" s="74" t="s">
        <v>1023</v>
      </c>
      <c r="AE1457" s="74" t="s">
        <v>1009</v>
      </c>
      <c r="AF1457" s="74">
        <v>6</v>
      </c>
      <c r="AG1457" s="74" t="s">
        <v>1004</v>
      </c>
      <c r="AH1457" s="74">
        <v>0</v>
      </c>
      <c r="AI1457" s="104">
        <v>0</v>
      </c>
    </row>
    <row r="1458" spans="1:35">
      <c r="A1458" s="95">
        <v>1432</v>
      </c>
      <c r="B1458" s="74" t="s">
        <v>40</v>
      </c>
      <c r="C1458" s="74" t="s">
        <v>2347</v>
      </c>
      <c r="D1458" s="74" t="s">
        <v>2347</v>
      </c>
      <c r="E1458" s="74" t="str">
        <f>HYPERLINK("[映雪.xlsx]类型!B19",'类型（5）'!$C$19)</f>
        <v>妖精</v>
      </c>
      <c r="F1458" s="74" t="s">
        <v>1001</v>
      </c>
      <c r="G1458" s="74" t="s">
        <v>1002</v>
      </c>
      <c r="H1458" s="74">
        <v>1504</v>
      </c>
      <c r="I1458" s="74">
        <v>1504</v>
      </c>
      <c r="J1458" s="74">
        <v>500</v>
      </c>
      <c r="K1458" s="74">
        <v>41</v>
      </c>
      <c r="L1458" s="74">
        <v>62</v>
      </c>
      <c r="M1458" s="74">
        <v>41</v>
      </c>
      <c r="N1458" s="74">
        <v>43</v>
      </c>
      <c r="O1458" s="74">
        <f>SUM(K1458,L1458,M1458,N1458)</f>
        <v>187</v>
      </c>
      <c r="P1458" s="74" t="s">
        <v>1072</v>
      </c>
      <c r="Q1458" s="74">
        <v>100</v>
      </c>
      <c r="R1458" s="74">
        <v>1</v>
      </c>
      <c r="S1458" s="74" t="s">
        <v>1012</v>
      </c>
      <c r="T1458" s="74">
        <v>1563</v>
      </c>
      <c r="U1458" s="74">
        <v>1578</v>
      </c>
      <c r="V1458" s="74">
        <v>1625</v>
      </c>
      <c r="W1458" s="74">
        <v>1615</v>
      </c>
      <c r="X1458" s="74">
        <v>0</v>
      </c>
      <c r="Y1458" s="74">
        <v>78</v>
      </c>
      <c r="Z1458" s="74" t="s">
        <v>1004</v>
      </c>
      <c r="AA1458" s="74" t="s">
        <v>1005</v>
      </c>
      <c r="AB1458" s="74" t="s">
        <v>1006</v>
      </c>
      <c r="AC1458" s="74" t="s">
        <v>1007</v>
      </c>
      <c r="AD1458" s="74" t="s">
        <v>1023</v>
      </c>
      <c r="AE1458" s="74" t="s">
        <v>1027</v>
      </c>
      <c r="AF1458" s="74">
        <v>7</v>
      </c>
      <c r="AG1458" s="74" t="s">
        <v>1004</v>
      </c>
      <c r="AH1458" s="74">
        <v>0</v>
      </c>
      <c r="AI1458" s="104">
        <v>0</v>
      </c>
    </row>
    <row r="1459" spans="1:35">
      <c r="A1459" s="95">
        <v>32</v>
      </c>
      <c r="B1459" s="74" t="s">
        <v>136</v>
      </c>
      <c r="C1459" s="74" t="s">
        <v>1073</v>
      </c>
      <c r="D1459" s="74" t="s">
        <v>1073</v>
      </c>
      <c r="E1459" s="74" t="str">
        <f>HYPERLINK("[映雪.xlsx]类型!B38",'类型（5）'!$C$38)</f>
        <v>战士</v>
      </c>
      <c r="F1459" s="74" t="s">
        <v>1001</v>
      </c>
      <c r="G1459" s="74" t="s">
        <v>1002</v>
      </c>
      <c r="H1459" s="74">
        <v>946</v>
      </c>
      <c r="I1459" s="74">
        <v>946</v>
      </c>
      <c r="J1459" s="74">
        <v>140</v>
      </c>
      <c r="K1459" s="74">
        <v>40</v>
      </c>
      <c r="L1459" s="74">
        <v>72</v>
      </c>
      <c r="M1459" s="74">
        <v>39</v>
      </c>
      <c r="N1459" s="74">
        <v>44</v>
      </c>
      <c r="O1459" s="74">
        <f>SUM(K1459,L1459,M1459,N1459)</f>
        <v>195</v>
      </c>
      <c r="P1459" s="74" t="s">
        <v>1074</v>
      </c>
      <c r="Q1459" s="74">
        <v>100</v>
      </c>
      <c r="R1459" s="74">
        <v>1</v>
      </c>
      <c r="S1459" s="74" t="s">
        <v>1012</v>
      </c>
      <c r="T1459" s="74">
        <v>1539</v>
      </c>
      <c r="U1459" s="74">
        <v>1554</v>
      </c>
      <c r="V1459" s="74">
        <v>1593</v>
      </c>
      <c r="W1459" s="74">
        <v>1615</v>
      </c>
      <c r="X1459" s="74">
        <v>99</v>
      </c>
      <c r="Y1459" s="74">
        <v>12</v>
      </c>
      <c r="Z1459" s="74" t="s">
        <v>1004</v>
      </c>
      <c r="AA1459" s="74" t="s">
        <v>1004</v>
      </c>
      <c r="AB1459" s="74" t="s">
        <v>1006</v>
      </c>
      <c r="AC1459" s="74" t="s">
        <v>1007</v>
      </c>
      <c r="AD1459" s="74" t="s">
        <v>1008</v>
      </c>
      <c r="AE1459" s="74" t="s">
        <v>1027</v>
      </c>
      <c r="AF1459" s="74">
        <v>3</v>
      </c>
      <c r="AG1459" s="74" t="s">
        <v>1005</v>
      </c>
      <c r="AH1459" s="74">
        <v>0</v>
      </c>
      <c r="AI1459" s="104">
        <v>0</v>
      </c>
    </row>
    <row r="1460" spans="1:35">
      <c r="A1460" s="95">
        <v>149</v>
      </c>
      <c r="B1460" s="74" t="s">
        <v>76</v>
      </c>
      <c r="C1460" s="74" t="s">
        <v>1193</v>
      </c>
      <c r="D1460" s="74" t="s">
        <v>1193</v>
      </c>
      <c r="E1460" s="99" t="str">
        <f>HYPERLINK("[映雪.xlsx]类型!B29",'类型（5）'!$C$29)</f>
        <v>偶像</v>
      </c>
      <c r="F1460" s="74" t="s">
        <v>1001</v>
      </c>
      <c r="G1460" s="74" t="s">
        <v>1002</v>
      </c>
      <c r="H1460" s="74">
        <v>644</v>
      </c>
      <c r="I1460" s="74">
        <v>644</v>
      </c>
      <c r="J1460" s="74">
        <v>188</v>
      </c>
      <c r="K1460" s="74">
        <v>40</v>
      </c>
      <c r="L1460" s="74">
        <v>50</v>
      </c>
      <c r="M1460" s="74">
        <v>43</v>
      </c>
      <c r="N1460" s="74">
        <v>57</v>
      </c>
      <c r="O1460" s="74">
        <f>SUM(K1460,L1460,M1460,N1460)</f>
        <v>190</v>
      </c>
      <c r="P1460" s="74" t="s">
        <v>1049</v>
      </c>
      <c r="Q1460" s="74">
        <v>100</v>
      </c>
      <c r="R1460" s="74">
        <v>1</v>
      </c>
      <c r="S1460" s="74" t="s">
        <v>1012</v>
      </c>
      <c r="T1460" s="74">
        <v>1538</v>
      </c>
      <c r="U1460" s="74">
        <v>1553</v>
      </c>
      <c r="V1460" s="74">
        <v>1587</v>
      </c>
      <c r="W1460" s="74">
        <v>1615</v>
      </c>
      <c r="X1460" s="74">
        <v>19</v>
      </c>
      <c r="Y1460" s="74">
        <v>47</v>
      </c>
      <c r="Z1460" s="74" t="s">
        <v>1004</v>
      </c>
      <c r="AA1460" s="74" t="s">
        <v>1004</v>
      </c>
      <c r="AB1460" s="74" t="s">
        <v>1006</v>
      </c>
      <c r="AC1460" s="74" t="s">
        <v>1007</v>
      </c>
      <c r="AD1460" s="74" t="s">
        <v>1023</v>
      </c>
      <c r="AE1460" s="74" t="s">
        <v>1017</v>
      </c>
      <c r="AF1460" s="74">
        <v>4</v>
      </c>
      <c r="AG1460" s="74" t="s">
        <v>1004</v>
      </c>
      <c r="AH1460" s="74">
        <v>0</v>
      </c>
      <c r="AI1460" s="104">
        <v>19</v>
      </c>
    </row>
    <row r="1461" spans="1:35">
      <c r="A1461" s="95">
        <v>176</v>
      </c>
      <c r="B1461" s="74" t="s">
        <v>84</v>
      </c>
      <c r="C1461" s="74" t="s">
        <v>1217</v>
      </c>
      <c r="D1461" s="74" t="s">
        <v>1217</v>
      </c>
      <c r="E1461" s="74" t="str">
        <f>HYPERLINK("[映雪.xlsx]类型!B19",'类型（5）'!$C$19)</f>
        <v>妖精</v>
      </c>
      <c r="F1461" s="74" t="s">
        <v>1001</v>
      </c>
      <c r="G1461" s="74" t="s">
        <v>1002</v>
      </c>
      <c r="H1461" s="74">
        <v>708</v>
      </c>
      <c r="I1461" s="74">
        <v>708</v>
      </c>
      <c r="J1461" s="74">
        <v>238</v>
      </c>
      <c r="K1461" s="74">
        <v>40</v>
      </c>
      <c r="L1461" s="74">
        <v>55</v>
      </c>
      <c r="M1461" s="74">
        <v>54</v>
      </c>
      <c r="N1461" s="74">
        <v>22</v>
      </c>
      <c r="O1461" s="74">
        <f>SUM(K1461,L1461,M1461,N1461)</f>
        <v>171</v>
      </c>
      <c r="P1461" s="74" t="s">
        <v>1035</v>
      </c>
      <c r="Q1461" s="74">
        <v>100</v>
      </c>
      <c r="R1461" s="74">
        <v>1</v>
      </c>
      <c r="S1461" s="74" t="s">
        <v>1012</v>
      </c>
      <c r="T1461" s="74">
        <v>1508</v>
      </c>
      <c r="U1461" s="74">
        <v>1523</v>
      </c>
      <c r="V1461" s="74">
        <v>1574</v>
      </c>
      <c r="W1461" s="74">
        <v>1615</v>
      </c>
      <c r="X1461" s="74">
        <v>42</v>
      </c>
      <c r="Y1461" s="74">
        <v>17</v>
      </c>
      <c r="Z1461" s="74" t="s">
        <v>1004</v>
      </c>
      <c r="AA1461" s="74" t="s">
        <v>1005</v>
      </c>
      <c r="AB1461" s="74" t="s">
        <v>1006</v>
      </c>
      <c r="AC1461" s="74" t="s">
        <v>1007</v>
      </c>
      <c r="AD1461" s="74" t="s">
        <v>1023</v>
      </c>
      <c r="AE1461" s="74" t="s">
        <v>1038</v>
      </c>
      <c r="AF1461" s="74">
        <v>10</v>
      </c>
      <c r="AG1461" s="74" t="s">
        <v>1004</v>
      </c>
      <c r="AH1461" s="74">
        <v>0</v>
      </c>
      <c r="AI1461" s="104">
        <v>0</v>
      </c>
    </row>
    <row r="1462" spans="1:35">
      <c r="A1462" s="95">
        <v>185</v>
      </c>
      <c r="B1462" s="74" t="s">
        <v>84</v>
      </c>
      <c r="C1462" s="74" t="s">
        <v>1226</v>
      </c>
      <c r="D1462" s="74" t="s">
        <v>1226</v>
      </c>
      <c r="E1462" s="96" t="str">
        <f>HYPERLINK("[映雪.xlsx]类型!B21",'类型（5）'!$C$21)</f>
        <v>游魂</v>
      </c>
      <c r="F1462" s="74" t="s">
        <v>1001</v>
      </c>
      <c r="G1462" s="74" t="s">
        <v>1002</v>
      </c>
      <c r="H1462" s="74">
        <v>601</v>
      </c>
      <c r="I1462" s="74">
        <v>601</v>
      </c>
      <c r="J1462" s="74">
        <v>338</v>
      </c>
      <c r="K1462" s="74">
        <v>40</v>
      </c>
      <c r="L1462" s="74">
        <v>53</v>
      </c>
      <c r="M1462" s="74">
        <v>38</v>
      </c>
      <c r="N1462" s="74">
        <v>62</v>
      </c>
      <c r="O1462" s="74">
        <f>SUM(K1462,L1462,M1462,N1462)</f>
        <v>193</v>
      </c>
      <c r="P1462" s="74" t="s">
        <v>1082</v>
      </c>
      <c r="Q1462" s="74">
        <v>100</v>
      </c>
      <c r="R1462" s="74">
        <v>1</v>
      </c>
      <c r="S1462" s="74" t="s">
        <v>1012</v>
      </c>
      <c r="T1462" s="74">
        <v>1512</v>
      </c>
      <c r="U1462" s="74">
        <v>1527</v>
      </c>
      <c r="V1462" s="74">
        <v>1571</v>
      </c>
      <c r="W1462" s="74">
        <v>1615</v>
      </c>
      <c r="X1462" s="74">
        <v>67</v>
      </c>
      <c r="Y1462" s="74">
        <v>25</v>
      </c>
      <c r="Z1462" s="74" t="s">
        <v>1004</v>
      </c>
      <c r="AA1462" s="74" t="s">
        <v>1004</v>
      </c>
      <c r="AB1462" s="74" t="s">
        <v>1006</v>
      </c>
      <c r="AC1462" s="74" t="s">
        <v>1007</v>
      </c>
      <c r="AD1462" s="74" t="s">
        <v>1023</v>
      </c>
      <c r="AE1462" s="74" t="s">
        <v>1027</v>
      </c>
      <c r="AF1462" s="74">
        <v>5</v>
      </c>
      <c r="AG1462" s="74" t="s">
        <v>1004</v>
      </c>
      <c r="AH1462" s="74">
        <v>0</v>
      </c>
      <c r="AI1462" s="104">
        <v>0</v>
      </c>
    </row>
    <row r="1463" spans="1:35">
      <c r="A1463" s="95">
        <v>234</v>
      </c>
      <c r="B1463" s="74" t="s">
        <v>112</v>
      </c>
      <c r="C1463" s="74" t="s">
        <v>1270</v>
      </c>
      <c r="D1463" s="74" t="s">
        <v>1270</v>
      </c>
      <c r="E1463" s="74" t="str">
        <f>HYPERLINK("[映雪.xlsx]类型!B38",'类型（5）'!$C$38)</f>
        <v>战士</v>
      </c>
      <c r="F1463" s="74" t="s">
        <v>1001</v>
      </c>
      <c r="G1463" s="74" t="s">
        <v>1002</v>
      </c>
      <c r="H1463" s="74">
        <v>725</v>
      </c>
      <c r="I1463" s="74">
        <v>725</v>
      </c>
      <c r="J1463" s="74">
        <v>52</v>
      </c>
      <c r="K1463" s="74">
        <v>40</v>
      </c>
      <c r="L1463" s="74">
        <v>64</v>
      </c>
      <c r="M1463" s="74">
        <v>51</v>
      </c>
      <c r="N1463" s="74">
        <v>55</v>
      </c>
      <c r="O1463" s="74">
        <f>SUM(K1463,L1463,M1463,N1463)</f>
        <v>210</v>
      </c>
      <c r="P1463" s="74" t="s">
        <v>1082</v>
      </c>
      <c r="Q1463" s="74">
        <v>100</v>
      </c>
      <c r="R1463" s="74">
        <v>1</v>
      </c>
      <c r="S1463" s="74" t="s">
        <v>1012</v>
      </c>
      <c r="T1463" s="74">
        <v>1510</v>
      </c>
      <c r="U1463" s="74">
        <v>1525</v>
      </c>
      <c r="V1463" s="74">
        <v>1574</v>
      </c>
      <c r="W1463" s="74">
        <v>1615</v>
      </c>
      <c r="X1463" s="74">
        <v>21</v>
      </c>
      <c r="Y1463" s="74">
        <v>80</v>
      </c>
      <c r="Z1463" s="74" t="s">
        <v>1004</v>
      </c>
      <c r="AA1463" s="74" t="s">
        <v>1004</v>
      </c>
      <c r="AB1463" s="74" t="s">
        <v>1006</v>
      </c>
      <c r="AC1463" s="74" t="s">
        <v>1007</v>
      </c>
      <c r="AD1463" s="74" t="s">
        <v>1023</v>
      </c>
      <c r="AE1463" s="74" t="s">
        <v>1017</v>
      </c>
      <c r="AF1463" s="74">
        <v>9</v>
      </c>
      <c r="AG1463" s="74" t="s">
        <v>1005</v>
      </c>
      <c r="AH1463" s="74">
        <v>0</v>
      </c>
      <c r="AI1463" s="104">
        <v>51</v>
      </c>
    </row>
    <row r="1464" spans="1:35">
      <c r="A1464" s="95">
        <v>288</v>
      </c>
      <c r="B1464" s="74" t="s">
        <v>148</v>
      </c>
      <c r="C1464" s="74" t="s">
        <v>1324</v>
      </c>
      <c r="D1464" s="74" t="s">
        <v>1324</v>
      </c>
      <c r="E1464" s="74" t="str">
        <f>HYPERLINK("[映雪.xlsx]类型!B4",'类型（5）'!$C$4)</f>
        <v>智慧强化</v>
      </c>
      <c r="F1464" s="74" t="s">
        <v>1001</v>
      </c>
      <c r="G1464" s="74" t="s">
        <v>1002</v>
      </c>
      <c r="H1464" s="74">
        <v>330</v>
      </c>
      <c r="I1464" s="74">
        <v>330</v>
      </c>
      <c r="J1464" s="74">
        <v>362</v>
      </c>
      <c r="K1464" s="74">
        <v>40</v>
      </c>
      <c r="L1464" s="74">
        <v>46</v>
      </c>
      <c r="M1464" s="74">
        <v>67</v>
      </c>
      <c r="N1464" s="74">
        <v>74</v>
      </c>
      <c r="O1464" s="74">
        <f>SUM(K1464,L1464,M1464,N1464)</f>
        <v>227</v>
      </c>
      <c r="P1464" s="74" t="s">
        <v>1047</v>
      </c>
      <c r="Q1464" s="74">
        <v>100</v>
      </c>
      <c r="R1464" s="74">
        <v>1</v>
      </c>
      <c r="S1464" s="74" t="s">
        <v>1012</v>
      </c>
      <c r="T1464" s="74">
        <v>1549</v>
      </c>
      <c r="U1464" s="74">
        <v>1564</v>
      </c>
      <c r="V1464" s="74">
        <v>1624</v>
      </c>
      <c r="W1464" s="74">
        <v>1615</v>
      </c>
      <c r="X1464" s="74">
        <v>27</v>
      </c>
      <c r="Y1464" s="74">
        <v>38</v>
      </c>
      <c r="Z1464" s="74" t="s">
        <v>1004</v>
      </c>
      <c r="AA1464" s="74" t="s">
        <v>1005</v>
      </c>
      <c r="AB1464" s="74" t="s">
        <v>1006</v>
      </c>
      <c r="AC1464" s="74" t="s">
        <v>1062</v>
      </c>
      <c r="AD1464" s="74" t="s">
        <v>1008</v>
      </c>
      <c r="AE1464" s="74" t="s">
        <v>1009</v>
      </c>
      <c r="AF1464" s="74">
        <v>4</v>
      </c>
      <c r="AG1464" s="74" t="s">
        <v>1005</v>
      </c>
      <c r="AH1464" s="74">
        <v>0</v>
      </c>
      <c r="AI1464" s="104">
        <v>0</v>
      </c>
    </row>
    <row r="1465" spans="1:35">
      <c r="A1465" s="95">
        <v>336</v>
      </c>
      <c r="B1465" s="74" t="s">
        <v>13</v>
      </c>
      <c r="C1465" s="74" t="s">
        <v>1372</v>
      </c>
      <c r="D1465" s="74" t="s">
        <v>1372</v>
      </c>
      <c r="E1465" s="74" t="str">
        <f>HYPERLINK("[映雪.xlsx]类型!B9",'类型（5）'!$C$9)</f>
        <v>家政全能</v>
      </c>
      <c r="F1465" s="74" t="s">
        <v>1001</v>
      </c>
      <c r="G1465" s="74" t="s">
        <v>1002</v>
      </c>
      <c r="H1465" s="74">
        <v>998</v>
      </c>
      <c r="I1465" s="74">
        <v>998</v>
      </c>
      <c r="J1465" s="74">
        <v>374</v>
      </c>
      <c r="K1465" s="74">
        <v>40</v>
      </c>
      <c r="L1465" s="74">
        <v>76</v>
      </c>
      <c r="M1465" s="74">
        <v>55</v>
      </c>
      <c r="N1465" s="74">
        <v>72</v>
      </c>
      <c r="O1465" s="74">
        <f>SUM(K1465,L1465,M1465,N1465)</f>
        <v>243</v>
      </c>
      <c r="P1465" s="74" t="s">
        <v>1060</v>
      </c>
      <c r="Q1465" s="74">
        <v>100</v>
      </c>
      <c r="R1465" s="74">
        <v>1</v>
      </c>
      <c r="S1465" s="74" t="s">
        <v>1012</v>
      </c>
      <c r="T1465" s="74">
        <v>1532</v>
      </c>
      <c r="U1465" s="74">
        <v>1547</v>
      </c>
      <c r="V1465" s="74">
        <v>1579</v>
      </c>
      <c r="W1465" s="74">
        <v>1615</v>
      </c>
      <c r="X1465" s="74">
        <v>12</v>
      </c>
      <c r="Y1465" s="74">
        <v>6</v>
      </c>
      <c r="Z1465" s="74" t="s">
        <v>1004</v>
      </c>
      <c r="AA1465" s="74" t="s">
        <v>1004</v>
      </c>
      <c r="AB1465" s="74" t="s">
        <v>1006</v>
      </c>
      <c r="AC1465" s="74" t="s">
        <v>1007</v>
      </c>
      <c r="AD1465" s="74" t="s">
        <v>1008</v>
      </c>
      <c r="AE1465" s="74" t="s">
        <v>1009</v>
      </c>
      <c r="AF1465" s="74">
        <v>7</v>
      </c>
      <c r="AG1465" s="74" t="s">
        <v>1004</v>
      </c>
      <c r="AH1465" s="74">
        <v>0</v>
      </c>
      <c r="AI1465" s="104">
        <v>0</v>
      </c>
    </row>
    <row r="1466" spans="1:35">
      <c r="A1466" s="95">
        <v>491</v>
      </c>
      <c r="B1466" s="74" t="s">
        <v>160</v>
      </c>
      <c r="C1466" s="74" t="s">
        <v>1517</v>
      </c>
      <c r="D1466" s="74" t="s">
        <v>1517</v>
      </c>
      <c r="E1466" s="74" t="str">
        <f>HYPERLINK("[映雪.xlsx]类型!B6",'类型（5）'!$C$6)</f>
        <v>统御全能</v>
      </c>
      <c r="F1466" s="74" t="s">
        <v>1001</v>
      </c>
      <c r="G1466" s="74" t="s">
        <v>1002</v>
      </c>
      <c r="H1466" s="74">
        <v>421</v>
      </c>
      <c r="I1466" s="74">
        <v>421</v>
      </c>
      <c r="J1466" s="74">
        <v>414</v>
      </c>
      <c r="K1466" s="74">
        <v>40</v>
      </c>
      <c r="L1466" s="74">
        <v>64</v>
      </c>
      <c r="M1466" s="74">
        <v>66</v>
      </c>
      <c r="N1466" s="74">
        <v>78</v>
      </c>
      <c r="O1466" s="74">
        <f>SUM(K1466,L1466,M1466,N1466)</f>
        <v>248</v>
      </c>
      <c r="P1466" s="74" t="s">
        <v>1047</v>
      </c>
      <c r="Q1466" s="74">
        <v>100</v>
      </c>
      <c r="R1466" s="74">
        <v>1</v>
      </c>
      <c r="S1466" s="74" t="s">
        <v>1012</v>
      </c>
      <c r="T1466" s="74">
        <v>1508</v>
      </c>
      <c r="U1466" s="74">
        <v>1523</v>
      </c>
      <c r="V1466" s="74">
        <v>1559</v>
      </c>
      <c r="W1466" s="74">
        <v>1615</v>
      </c>
      <c r="X1466" s="74">
        <v>24</v>
      </c>
      <c r="Y1466" s="74">
        <v>74</v>
      </c>
      <c r="Z1466" s="74" t="s">
        <v>1004</v>
      </c>
      <c r="AA1466" s="74" t="s">
        <v>1005</v>
      </c>
      <c r="AB1466" s="74" t="s">
        <v>1006</v>
      </c>
      <c r="AC1466" s="74" t="s">
        <v>1007</v>
      </c>
      <c r="AD1466" s="74" t="s">
        <v>1008</v>
      </c>
      <c r="AE1466" s="74" t="s">
        <v>1013</v>
      </c>
      <c r="AF1466" s="74">
        <v>9</v>
      </c>
      <c r="AG1466" s="74" t="s">
        <v>1005</v>
      </c>
      <c r="AH1466" s="74">
        <v>0</v>
      </c>
      <c r="AI1466" s="104">
        <v>0</v>
      </c>
    </row>
    <row r="1467" spans="1:35">
      <c r="A1467" s="95">
        <v>552</v>
      </c>
      <c r="B1467" s="74" t="s">
        <v>142</v>
      </c>
      <c r="C1467" s="74" t="s">
        <v>1569</v>
      </c>
      <c r="D1467" s="74" t="s">
        <v>1569</v>
      </c>
      <c r="E1467" s="96" t="str">
        <f>HYPERLINK("[映雪.xlsx]类型!B23",'类型（5）'!$C$23)</f>
        <v>管家</v>
      </c>
      <c r="F1467" s="74" t="s">
        <v>1001</v>
      </c>
      <c r="G1467" s="74" t="s">
        <v>1002</v>
      </c>
      <c r="H1467" s="74">
        <v>425</v>
      </c>
      <c r="I1467" s="74">
        <v>425</v>
      </c>
      <c r="J1467" s="74">
        <v>3</v>
      </c>
      <c r="K1467" s="74">
        <v>40</v>
      </c>
      <c r="L1467" s="74">
        <v>77</v>
      </c>
      <c r="M1467" s="74">
        <v>69</v>
      </c>
      <c r="N1467" s="74">
        <v>69</v>
      </c>
      <c r="O1467" s="74">
        <f>SUM(K1467,L1467,M1467,N1467)</f>
        <v>255</v>
      </c>
      <c r="P1467" s="74" t="s">
        <v>1087</v>
      </c>
      <c r="Q1467" s="74">
        <v>100</v>
      </c>
      <c r="R1467" s="74">
        <v>1</v>
      </c>
      <c r="S1467" s="74" t="s">
        <v>1012</v>
      </c>
      <c r="T1467" s="74">
        <v>1523</v>
      </c>
      <c r="U1467" s="74">
        <v>1538</v>
      </c>
      <c r="V1467" s="74">
        <v>1587</v>
      </c>
      <c r="W1467" s="74">
        <v>1615</v>
      </c>
      <c r="X1467" s="74">
        <v>86</v>
      </c>
      <c r="Y1467" s="74">
        <v>57</v>
      </c>
      <c r="Z1467" s="74" t="s">
        <v>1004</v>
      </c>
      <c r="AA1467" s="74" t="s">
        <v>1004</v>
      </c>
      <c r="AB1467" s="74" t="s">
        <v>1006</v>
      </c>
      <c r="AC1467" s="74" t="s">
        <v>1007</v>
      </c>
      <c r="AD1467" s="74" t="s">
        <v>1008</v>
      </c>
      <c r="AE1467" s="74" t="s">
        <v>1009</v>
      </c>
      <c r="AF1467" s="74">
        <v>4</v>
      </c>
      <c r="AG1467" s="74" t="s">
        <v>1005</v>
      </c>
      <c r="AH1467" s="74">
        <v>0</v>
      </c>
      <c r="AI1467" s="104">
        <v>13</v>
      </c>
    </row>
    <row r="1468" spans="1:35">
      <c r="A1468" s="95">
        <v>647</v>
      </c>
      <c r="B1468" s="74" t="s">
        <v>38</v>
      </c>
      <c r="C1468" s="74" t="s">
        <v>1652</v>
      </c>
      <c r="D1468" s="74" t="s">
        <v>1652</v>
      </c>
      <c r="E1468" s="96" t="str">
        <f>HYPERLINK("[映雪.xlsx]类型!B27",'类型（5）'!$C$27)</f>
        <v>骑士</v>
      </c>
      <c r="F1468" s="74" t="s">
        <v>1001</v>
      </c>
      <c r="G1468" s="74" t="s">
        <v>1002</v>
      </c>
      <c r="H1468" s="74">
        <v>340</v>
      </c>
      <c r="I1468" s="74">
        <v>340</v>
      </c>
      <c r="J1468" s="74">
        <v>44</v>
      </c>
      <c r="K1468" s="74">
        <v>40</v>
      </c>
      <c r="L1468" s="74">
        <v>41</v>
      </c>
      <c r="M1468" s="74">
        <v>67</v>
      </c>
      <c r="N1468" s="74">
        <v>56</v>
      </c>
      <c r="O1468" s="74">
        <f>SUM(K1468,L1468,M1468,N1468)</f>
        <v>204</v>
      </c>
      <c r="P1468" s="74" t="s">
        <v>1064</v>
      </c>
      <c r="Q1468" s="74">
        <v>100</v>
      </c>
      <c r="R1468" s="74">
        <v>1</v>
      </c>
      <c r="S1468" s="74" t="s">
        <v>1012</v>
      </c>
      <c r="T1468" s="74">
        <v>1516</v>
      </c>
      <c r="U1468" s="74">
        <v>1531</v>
      </c>
      <c r="V1468" s="74">
        <v>1575</v>
      </c>
      <c r="W1468" s="74">
        <v>1615</v>
      </c>
      <c r="X1468" s="74">
        <v>50</v>
      </c>
      <c r="Y1468" s="74">
        <v>91</v>
      </c>
      <c r="Z1468" s="74" t="s">
        <v>1004</v>
      </c>
      <c r="AA1468" s="74" t="s">
        <v>1004</v>
      </c>
      <c r="AB1468" s="74" t="s">
        <v>1345</v>
      </c>
      <c r="AC1468" s="74" t="s">
        <v>1148</v>
      </c>
      <c r="AD1468" s="74" t="s">
        <v>1023</v>
      </c>
      <c r="AE1468" s="74" t="s">
        <v>1009</v>
      </c>
      <c r="AF1468" s="74">
        <v>11</v>
      </c>
      <c r="AG1468" s="74" t="s">
        <v>1004</v>
      </c>
      <c r="AH1468" s="74">
        <v>0</v>
      </c>
      <c r="AI1468" s="104">
        <v>24</v>
      </c>
    </row>
    <row r="1469" spans="1:35">
      <c r="A1469" s="95">
        <v>665</v>
      </c>
      <c r="B1469" s="74" t="s">
        <v>38</v>
      </c>
      <c r="C1469" s="74" t="s">
        <v>1670</v>
      </c>
      <c r="D1469" s="74" t="s">
        <v>1670</v>
      </c>
      <c r="E1469" s="74" t="str">
        <f>HYPERLINK("[映雪.xlsx]类型!B33",'类型（5）'!$C$33)</f>
        <v>魔女</v>
      </c>
      <c r="F1469" s="74" t="s">
        <v>1001</v>
      </c>
      <c r="G1469" s="74" t="s">
        <v>1002</v>
      </c>
      <c r="H1469" s="74">
        <v>339</v>
      </c>
      <c r="I1469" s="74">
        <v>339</v>
      </c>
      <c r="J1469" s="74">
        <v>44</v>
      </c>
      <c r="K1469" s="74">
        <v>40</v>
      </c>
      <c r="L1469" s="74">
        <v>66</v>
      </c>
      <c r="M1469" s="74">
        <v>64</v>
      </c>
      <c r="N1469" s="74">
        <v>54</v>
      </c>
      <c r="O1469" s="74">
        <f>SUM(K1469,L1469,M1469,N1469)</f>
        <v>224</v>
      </c>
      <c r="P1469" s="74" t="s">
        <v>1082</v>
      </c>
      <c r="Q1469" s="74">
        <v>100</v>
      </c>
      <c r="R1469" s="74">
        <v>1</v>
      </c>
      <c r="S1469" s="74" t="s">
        <v>1012</v>
      </c>
      <c r="T1469" s="74">
        <v>1508</v>
      </c>
      <c r="U1469" s="74">
        <v>1523</v>
      </c>
      <c r="V1469" s="74">
        <v>1587</v>
      </c>
      <c r="W1469" s="74">
        <v>1615</v>
      </c>
      <c r="X1469" s="74">
        <v>75</v>
      </c>
      <c r="Y1469" s="74">
        <v>65</v>
      </c>
      <c r="Z1469" s="74" t="s">
        <v>1004</v>
      </c>
      <c r="AA1469" s="74" t="s">
        <v>1004</v>
      </c>
      <c r="AB1469" s="74" t="s">
        <v>1006</v>
      </c>
      <c r="AC1469" s="74" t="s">
        <v>1007</v>
      </c>
      <c r="AD1469" s="74" t="s">
        <v>1023</v>
      </c>
      <c r="AE1469" s="74" t="s">
        <v>1027</v>
      </c>
      <c r="AF1469" s="74">
        <v>6</v>
      </c>
      <c r="AG1469" s="74" t="s">
        <v>1004</v>
      </c>
      <c r="AH1469" s="74">
        <v>0</v>
      </c>
      <c r="AI1469" s="104">
        <v>0</v>
      </c>
    </row>
    <row r="1470" spans="1:35">
      <c r="A1470" s="95">
        <v>695</v>
      </c>
      <c r="B1470" s="74" t="s">
        <v>140</v>
      </c>
      <c r="C1470" s="74" t="s">
        <v>1696</v>
      </c>
      <c r="D1470" s="74" t="s">
        <v>1696</v>
      </c>
      <c r="E1470" s="74" t="str">
        <f>HYPERLINK("[映雪.xlsx]类型!B46",'类型（5）'!$C$46)</f>
        <v>麻将</v>
      </c>
      <c r="F1470" s="74" t="s">
        <v>1001</v>
      </c>
      <c r="G1470" s="74" t="s">
        <v>1002</v>
      </c>
      <c r="H1470" s="74">
        <v>138</v>
      </c>
      <c r="I1470" s="74">
        <v>138</v>
      </c>
      <c r="J1470" s="74">
        <v>106</v>
      </c>
      <c r="K1470" s="74">
        <v>40</v>
      </c>
      <c r="L1470" s="74">
        <v>56</v>
      </c>
      <c r="M1470" s="74">
        <v>60</v>
      </c>
      <c r="N1470" s="74">
        <v>64</v>
      </c>
      <c r="O1470" s="74">
        <f>SUM(K1470,L1470,M1470,N1470)</f>
        <v>220</v>
      </c>
      <c r="P1470" s="74" t="s">
        <v>1051</v>
      </c>
      <c r="Q1470" s="74">
        <v>100</v>
      </c>
      <c r="R1470" s="74">
        <v>1</v>
      </c>
      <c r="S1470" s="74" t="s">
        <v>1012</v>
      </c>
      <c r="T1470" s="74">
        <v>1515</v>
      </c>
      <c r="U1470" s="74">
        <v>1530</v>
      </c>
      <c r="V1470" s="74">
        <v>1585</v>
      </c>
      <c r="W1470" s="74">
        <v>1615</v>
      </c>
      <c r="X1470" s="74">
        <v>57</v>
      </c>
      <c r="Y1470" s="74">
        <v>35</v>
      </c>
      <c r="Z1470" s="74" t="s">
        <v>1004</v>
      </c>
      <c r="AA1470" s="74" t="s">
        <v>1004</v>
      </c>
      <c r="AB1470" s="74" t="s">
        <v>1345</v>
      </c>
      <c r="AC1470" s="74" t="s">
        <v>1007</v>
      </c>
      <c r="AD1470" s="74" t="s">
        <v>1023</v>
      </c>
      <c r="AE1470" s="74" t="s">
        <v>1024</v>
      </c>
      <c r="AF1470" s="74">
        <v>6</v>
      </c>
      <c r="AG1470" s="74" t="s">
        <v>1004</v>
      </c>
      <c r="AH1470" s="74">
        <v>0</v>
      </c>
      <c r="AI1470" s="104">
        <v>0</v>
      </c>
    </row>
    <row r="1471" spans="1:35">
      <c r="A1471" s="95">
        <v>760</v>
      </c>
      <c r="B1471" s="74" t="s">
        <v>120</v>
      </c>
      <c r="C1471" s="74" t="s">
        <v>1753</v>
      </c>
      <c r="D1471" s="74" t="s">
        <v>1753</v>
      </c>
      <c r="E1471" s="99" t="str">
        <f>HYPERLINK("[映雪.xlsx]类型!B18",'类型（5）'!$C$18)</f>
        <v>科学家</v>
      </c>
      <c r="F1471" s="74" t="s">
        <v>1001</v>
      </c>
      <c r="G1471" s="74" t="s">
        <v>1002</v>
      </c>
      <c r="H1471" s="74">
        <v>547</v>
      </c>
      <c r="I1471" s="74">
        <v>547</v>
      </c>
      <c r="J1471" s="74">
        <v>157</v>
      </c>
      <c r="K1471" s="74">
        <v>40</v>
      </c>
      <c r="L1471" s="74">
        <v>48</v>
      </c>
      <c r="M1471" s="74">
        <v>79</v>
      </c>
      <c r="N1471" s="74">
        <v>41</v>
      </c>
      <c r="O1471" s="74">
        <f>SUM(K1471,L1471,M1471,N1471)</f>
        <v>208</v>
      </c>
      <c r="P1471" s="74" t="s">
        <v>1019</v>
      </c>
      <c r="Q1471" s="74">
        <v>100</v>
      </c>
      <c r="R1471" s="74">
        <v>1</v>
      </c>
      <c r="S1471" s="74" t="s">
        <v>1012</v>
      </c>
      <c r="T1471" s="74">
        <v>1524</v>
      </c>
      <c r="U1471" s="74">
        <v>1539</v>
      </c>
      <c r="V1471" s="74">
        <v>1605</v>
      </c>
      <c r="W1471" s="74">
        <v>1615</v>
      </c>
      <c r="X1471" s="74">
        <v>98</v>
      </c>
      <c r="Y1471" s="74">
        <v>64</v>
      </c>
      <c r="Z1471" s="74" t="s">
        <v>1004</v>
      </c>
      <c r="AA1471" s="74" t="s">
        <v>1005</v>
      </c>
      <c r="AB1471" s="74" t="s">
        <v>1006</v>
      </c>
      <c r="AC1471" s="74" t="s">
        <v>1007</v>
      </c>
      <c r="AD1471" s="74" t="s">
        <v>1008</v>
      </c>
      <c r="AE1471" s="74" t="s">
        <v>1038</v>
      </c>
      <c r="AF1471" s="74">
        <v>7</v>
      </c>
      <c r="AG1471" s="74" t="s">
        <v>1005</v>
      </c>
      <c r="AH1471" s="74">
        <v>0</v>
      </c>
      <c r="AI1471" s="104">
        <v>58</v>
      </c>
    </row>
    <row r="1472" spans="1:35">
      <c r="A1472" s="95">
        <v>789</v>
      </c>
      <c r="B1472" s="74" t="s">
        <v>32</v>
      </c>
      <c r="C1472" s="74" t="s">
        <v>1779</v>
      </c>
      <c r="D1472" s="74" t="s">
        <v>1779</v>
      </c>
      <c r="E1472" s="74" t="str">
        <f>HYPERLINK("[映雪.xlsx]类型!B9",'类型（5）'!$C$9)</f>
        <v>家政全能</v>
      </c>
      <c r="F1472" s="74" t="s">
        <v>1001</v>
      </c>
      <c r="G1472" s="74" t="s">
        <v>1002</v>
      </c>
      <c r="H1472" s="74">
        <v>307</v>
      </c>
      <c r="I1472" s="74">
        <v>307</v>
      </c>
      <c r="J1472" s="74">
        <v>519</v>
      </c>
      <c r="K1472" s="74">
        <v>40</v>
      </c>
      <c r="L1472" s="74">
        <v>41</v>
      </c>
      <c r="M1472" s="74">
        <v>52</v>
      </c>
      <c r="N1472" s="74">
        <v>73</v>
      </c>
      <c r="O1472" s="74">
        <f>SUM(K1472,L1472,M1472,N1472)</f>
        <v>206</v>
      </c>
      <c r="P1472" s="74" t="s">
        <v>1029</v>
      </c>
      <c r="Q1472" s="74">
        <v>100</v>
      </c>
      <c r="R1472" s="74">
        <v>1</v>
      </c>
      <c r="S1472" s="74" t="s">
        <v>1012</v>
      </c>
      <c r="T1472" s="74">
        <v>1568</v>
      </c>
      <c r="U1472" s="74">
        <v>1583</v>
      </c>
      <c r="V1472" s="74">
        <v>1622</v>
      </c>
      <c r="W1472" s="74">
        <v>1615</v>
      </c>
      <c r="X1472" s="74">
        <v>36</v>
      </c>
      <c r="Y1472" s="74">
        <v>63</v>
      </c>
      <c r="Z1472" s="74" t="s">
        <v>1004</v>
      </c>
      <c r="AA1472" s="74" t="s">
        <v>1005</v>
      </c>
      <c r="AB1472" s="74" t="s">
        <v>1006</v>
      </c>
      <c r="AC1472" s="74" t="s">
        <v>1007</v>
      </c>
      <c r="AD1472" s="74" t="s">
        <v>1008</v>
      </c>
      <c r="AE1472" s="74" t="s">
        <v>1013</v>
      </c>
      <c r="AF1472" s="74">
        <v>4</v>
      </c>
      <c r="AG1472" s="74" t="s">
        <v>1004</v>
      </c>
      <c r="AH1472" s="74">
        <v>0</v>
      </c>
      <c r="AI1472" s="104">
        <v>0</v>
      </c>
    </row>
    <row r="1473" spans="1:35">
      <c r="A1473" s="95">
        <v>900</v>
      </c>
      <c r="B1473" s="74" t="s">
        <v>72</v>
      </c>
      <c r="C1473" s="74" t="s">
        <v>1876</v>
      </c>
      <c r="D1473" s="74" t="s">
        <v>1876</v>
      </c>
      <c r="E1473" s="96" t="str">
        <f>HYPERLINK("[映雪.xlsx]类型!B48",'类型（5）'!$C$48)</f>
        <v>键</v>
      </c>
      <c r="F1473" s="74" t="s">
        <v>1001</v>
      </c>
      <c r="G1473" s="74" t="s">
        <v>1002</v>
      </c>
      <c r="H1473" s="74">
        <v>487</v>
      </c>
      <c r="I1473" s="74">
        <v>487</v>
      </c>
      <c r="J1473" s="74">
        <v>165</v>
      </c>
      <c r="K1473" s="74">
        <v>40</v>
      </c>
      <c r="L1473" s="74">
        <v>48</v>
      </c>
      <c r="M1473" s="74">
        <v>68</v>
      </c>
      <c r="N1473" s="74">
        <v>92</v>
      </c>
      <c r="O1473" s="74">
        <f>SUM(K1473,L1473,M1473,N1473)</f>
        <v>248</v>
      </c>
      <c r="P1473" s="74" t="s">
        <v>1003</v>
      </c>
      <c r="Q1473" s="74">
        <v>100</v>
      </c>
      <c r="R1473" s="74">
        <v>2</v>
      </c>
      <c r="S1473" s="74" t="s">
        <v>1012</v>
      </c>
      <c r="T1473" s="74">
        <v>1511</v>
      </c>
      <c r="U1473" s="74">
        <v>1526</v>
      </c>
      <c r="V1473" s="74">
        <v>1565</v>
      </c>
      <c r="W1473" s="74">
        <v>1615</v>
      </c>
      <c r="X1473" s="74">
        <v>28</v>
      </c>
      <c r="Y1473" s="74">
        <v>52</v>
      </c>
      <c r="Z1473" s="74" t="s">
        <v>1004</v>
      </c>
      <c r="AA1473" s="74" t="s">
        <v>1005</v>
      </c>
      <c r="AB1473" s="74" t="s">
        <v>1006</v>
      </c>
      <c r="AC1473" s="74" t="s">
        <v>1148</v>
      </c>
      <c r="AD1473" s="74" t="s">
        <v>1162</v>
      </c>
      <c r="AE1473" s="74" t="s">
        <v>1027</v>
      </c>
      <c r="AF1473" s="74">
        <v>4</v>
      </c>
      <c r="AG1473" s="74" t="s">
        <v>1004</v>
      </c>
      <c r="AH1473" s="74">
        <v>0</v>
      </c>
      <c r="AI1473" s="104">
        <v>0</v>
      </c>
    </row>
    <row r="1474" spans="1:35">
      <c r="A1474" s="95">
        <v>923</v>
      </c>
      <c r="B1474" s="74" t="s">
        <v>72</v>
      </c>
      <c r="C1474" s="74" t="s">
        <v>1897</v>
      </c>
      <c r="D1474" s="74" t="s">
        <v>1897</v>
      </c>
      <c r="E1474" s="96" t="str">
        <f>HYPERLINK("[映雪.xlsx]类型!B23",'类型（5）'!$C$23)</f>
        <v>管家</v>
      </c>
      <c r="F1474" s="74" t="s">
        <v>1001</v>
      </c>
      <c r="G1474" s="74" t="s">
        <v>1002</v>
      </c>
      <c r="H1474" s="74">
        <v>503</v>
      </c>
      <c r="I1474" s="74">
        <v>503</v>
      </c>
      <c r="J1474" s="74">
        <v>550</v>
      </c>
      <c r="K1474" s="74">
        <v>40</v>
      </c>
      <c r="L1474" s="74">
        <v>72</v>
      </c>
      <c r="M1474" s="74">
        <v>46</v>
      </c>
      <c r="N1474" s="74">
        <v>73</v>
      </c>
      <c r="O1474" s="74">
        <f>SUM(K1474,L1474,M1474,N1474)</f>
        <v>231</v>
      </c>
      <c r="P1474" s="74" t="s">
        <v>1064</v>
      </c>
      <c r="Q1474" s="74">
        <v>100</v>
      </c>
      <c r="R1474" s="74">
        <v>2</v>
      </c>
      <c r="S1474" s="74" t="s">
        <v>1012</v>
      </c>
      <c r="T1474" s="74">
        <v>1560</v>
      </c>
      <c r="U1474" s="74">
        <v>1575</v>
      </c>
      <c r="V1474" s="74">
        <v>1609</v>
      </c>
      <c r="W1474" s="74">
        <v>1615</v>
      </c>
      <c r="X1474" s="74">
        <v>26</v>
      </c>
      <c r="Y1474" s="74">
        <v>83</v>
      </c>
      <c r="Z1474" s="74" t="s">
        <v>1004</v>
      </c>
      <c r="AA1474" s="74" t="s">
        <v>1004</v>
      </c>
      <c r="AB1474" s="74" t="s">
        <v>1006</v>
      </c>
      <c r="AC1474" s="74" t="s">
        <v>1007</v>
      </c>
      <c r="AD1474" s="74" t="s">
        <v>1008</v>
      </c>
      <c r="AE1474" s="74" t="s">
        <v>1027</v>
      </c>
      <c r="AF1474" s="74">
        <v>2</v>
      </c>
      <c r="AG1474" s="74" t="s">
        <v>1005</v>
      </c>
      <c r="AH1474" s="74">
        <v>0</v>
      </c>
      <c r="AI1474" s="104">
        <v>0</v>
      </c>
    </row>
    <row r="1475" spans="1:35">
      <c r="A1475" s="95">
        <v>1031</v>
      </c>
      <c r="B1475" s="74" t="s">
        <v>112</v>
      </c>
      <c r="C1475" s="74" t="s">
        <v>1995</v>
      </c>
      <c r="D1475" s="74" t="s">
        <v>1995</v>
      </c>
      <c r="E1475" s="96" t="str">
        <f>HYPERLINK("[映雪.xlsx]类型!B21",'类型（5）'!$C$21)</f>
        <v>游魂</v>
      </c>
      <c r="F1475" s="74" t="s">
        <v>1001</v>
      </c>
      <c r="G1475" s="74" t="s">
        <v>1002</v>
      </c>
      <c r="H1475" s="74">
        <v>1031</v>
      </c>
      <c r="I1475" s="74">
        <v>1031</v>
      </c>
      <c r="J1475" s="74">
        <v>106</v>
      </c>
      <c r="K1475" s="74">
        <v>40</v>
      </c>
      <c r="L1475" s="74">
        <v>58</v>
      </c>
      <c r="M1475" s="74">
        <v>63</v>
      </c>
      <c r="N1475" s="74">
        <v>52</v>
      </c>
      <c r="O1475" s="74">
        <f>SUM(K1475,L1475,M1475,N1475)</f>
        <v>213</v>
      </c>
      <c r="P1475" s="74" t="s">
        <v>1037</v>
      </c>
      <c r="Q1475" s="74">
        <v>100</v>
      </c>
      <c r="R1475" s="74">
        <v>1</v>
      </c>
      <c r="S1475" s="74" t="s">
        <v>1012</v>
      </c>
      <c r="T1475" s="74">
        <v>1538</v>
      </c>
      <c r="U1475" s="74">
        <v>1553</v>
      </c>
      <c r="V1475" s="74">
        <v>1612</v>
      </c>
      <c r="W1475" s="74">
        <v>1615</v>
      </c>
      <c r="X1475" s="74">
        <v>5</v>
      </c>
      <c r="Y1475" s="74">
        <v>58</v>
      </c>
      <c r="Z1475" s="74" t="s">
        <v>1004</v>
      </c>
      <c r="AA1475" s="74" t="s">
        <v>1005</v>
      </c>
      <c r="AB1475" s="74" t="s">
        <v>1006</v>
      </c>
      <c r="AC1475" s="74" t="s">
        <v>1007</v>
      </c>
      <c r="AD1475" s="74" t="s">
        <v>1023</v>
      </c>
      <c r="AE1475" s="74" t="s">
        <v>1013</v>
      </c>
      <c r="AF1475" s="74">
        <v>9</v>
      </c>
      <c r="AG1475" s="74" t="s">
        <v>1005</v>
      </c>
      <c r="AH1475" s="74">
        <v>0</v>
      </c>
      <c r="AI1475" s="104">
        <v>0</v>
      </c>
    </row>
    <row r="1476" spans="1:35">
      <c r="A1476" s="95">
        <v>1301</v>
      </c>
      <c r="B1476" s="74" t="s">
        <v>58</v>
      </c>
      <c r="C1476" s="74" t="s">
        <v>2234</v>
      </c>
      <c r="D1476" s="74" t="s">
        <v>2234</v>
      </c>
      <c r="E1476" s="96" t="str">
        <f>HYPERLINK("[映雪.xlsx]类型!B45",'类型（5）'!$C$45)</f>
        <v>吸血忍者</v>
      </c>
      <c r="F1476" s="74" t="s">
        <v>1001</v>
      </c>
      <c r="G1476" s="74" t="s">
        <v>1002</v>
      </c>
      <c r="H1476" s="74">
        <v>1401</v>
      </c>
      <c r="I1476" s="74">
        <v>1401</v>
      </c>
      <c r="J1476" s="74">
        <v>34</v>
      </c>
      <c r="K1476" s="74">
        <v>40</v>
      </c>
      <c r="L1476" s="74">
        <v>66</v>
      </c>
      <c r="M1476" s="74">
        <v>35</v>
      </c>
      <c r="N1476" s="74">
        <v>72</v>
      </c>
      <c r="O1476" s="74">
        <f>SUM(K1476,L1476,M1476,N1476)</f>
        <v>213</v>
      </c>
      <c r="P1476" s="74" t="s">
        <v>1064</v>
      </c>
      <c r="Q1476" s="74">
        <v>100</v>
      </c>
      <c r="R1476" s="74">
        <v>1</v>
      </c>
      <c r="S1476" s="74" t="s">
        <v>1012</v>
      </c>
      <c r="T1476" s="74">
        <v>1516</v>
      </c>
      <c r="U1476" s="74">
        <v>1531</v>
      </c>
      <c r="V1476" s="74">
        <v>1561</v>
      </c>
      <c r="W1476" s="74">
        <v>1615</v>
      </c>
      <c r="X1476" s="74">
        <v>0</v>
      </c>
      <c r="Y1476" s="74">
        <v>19</v>
      </c>
      <c r="Z1476" s="74" t="s">
        <v>1004</v>
      </c>
      <c r="AA1476" s="74" t="s">
        <v>1004</v>
      </c>
      <c r="AB1476" s="74" t="s">
        <v>1006</v>
      </c>
      <c r="AC1476" s="74" t="s">
        <v>1007</v>
      </c>
      <c r="AD1476" s="74" t="s">
        <v>1008</v>
      </c>
      <c r="AE1476" s="74" t="s">
        <v>1020</v>
      </c>
      <c r="AF1476" s="74">
        <v>3</v>
      </c>
      <c r="AG1476" s="74" t="s">
        <v>1005</v>
      </c>
      <c r="AH1476" s="74">
        <v>0</v>
      </c>
      <c r="AI1476" s="104">
        <v>0</v>
      </c>
    </row>
    <row r="1477" spans="1:35">
      <c r="A1477" s="95">
        <v>1409</v>
      </c>
      <c r="B1477" s="74" t="s">
        <v>54</v>
      </c>
      <c r="C1477" s="74" t="s">
        <v>2328</v>
      </c>
      <c r="D1477" s="74" t="s">
        <v>2328</v>
      </c>
      <c r="E1477" s="96" t="str">
        <f>HYPERLINK("[映雪.xlsx]类型!B10",'类型（5）'!$C$10)</f>
        <v>学者</v>
      </c>
      <c r="F1477" s="74" t="s">
        <v>1001</v>
      </c>
      <c r="G1477" s="74" t="s">
        <v>1002</v>
      </c>
      <c r="H1477" s="74">
        <v>1488</v>
      </c>
      <c r="I1477" s="74">
        <v>1488</v>
      </c>
      <c r="J1477" s="74">
        <v>48</v>
      </c>
      <c r="K1477" s="74">
        <v>40</v>
      </c>
      <c r="L1477" s="74">
        <v>47</v>
      </c>
      <c r="M1477" s="74">
        <v>26</v>
      </c>
      <c r="N1477" s="74">
        <v>62</v>
      </c>
      <c r="O1477" s="74">
        <f>SUM(K1477,L1477,M1477,N1477)</f>
        <v>175</v>
      </c>
      <c r="P1477" s="74" t="s">
        <v>1072</v>
      </c>
      <c r="Q1477" s="74">
        <v>100</v>
      </c>
      <c r="R1477" s="74">
        <v>1</v>
      </c>
      <c r="S1477" s="74" t="s">
        <v>1012</v>
      </c>
      <c r="T1477" s="74">
        <v>1590</v>
      </c>
      <c r="U1477" s="74">
        <v>1602</v>
      </c>
      <c r="V1477" s="74">
        <v>1662</v>
      </c>
      <c r="W1477" s="74">
        <v>1615</v>
      </c>
      <c r="X1477" s="74">
        <v>0</v>
      </c>
      <c r="Y1477" s="74">
        <v>15</v>
      </c>
      <c r="Z1477" s="74" t="s">
        <v>1004</v>
      </c>
      <c r="AA1477" s="74" t="s">
        <v>1005</v>
      </c>
      <c r="AB1477" s="74" t="s">
        <v>1006</v>
      </c>
      <c r="AC1477" s="74" t="s">
        <v>1007</v>
      </c>
      <c r="AD1477" s="74" t="s">
        <v>1023</v>
      </c>
      <c r="AE1477" s="74" t="s">
        <v>1009</v>
      </c>
      <c r="AF1477" s="74">
        <v>6</v>
      </c>
      <c r="AG1477" s="74" t="s">
        <v>1005</v>
      </c>
      <c r="AH1477" s="74">
        <v>0</v>
      </c>
      <c r="AI1477" s="104">
        <v>0</v>
      </c>
    </row>
    <row r="1478" spans="1:35">
      <c r="A1478" s="95">
        <v>1421</v>
      </c>
      <c r="B1478" s="74" t="s">
        <v>54</v>
      </c>
      <c r="C1478" s="74" t="s">
        <v>2338</v>
      </c>
      <c r="D1478" s="74" t="s">
        <v>2338</v>
      </c>
      <c r="E1478" s="74" t="str">
        <f>HYPERLINK("[映雪.xlsx]类型!B19",'类型（5）'!$C$19)</f>
        <v>妖精</v>
      </c>
      <c r="F1478" s="74" t="s">
        <v>1001</v>
      </c>
      <c r="G1478" s="74" t="s">
        <v>1002</v>
      </c>
      <c r="H1478" s="74">
        <v>1496</v>
      </c>
      <c r="I1478" s="74">
        <v>1496</v>
      </c>
      <c r="J1478" s="74">
        <v>121</v>
      </c>
      <c r="K1478" s="74">
        <v>40</v>
      </c>
      <c r="L1478" s="74">
        <v>67</v>
      </c>
      <c r="M1478" s="74">
        <v>43</v>
      </c>
      <c r="N1478" s="74">
        <v>32</v>
      </c>
      <c r="O1478" s="74">
        <f>SUM(K1478,L1478,M1478,N1478)</f>
        <v>182</v>
      </c>
      <c r="P1478" s="74" t="s">
        <v>1051</v>
      </c>
      <c r="Q1478" s="74">
        <v>100</v>
      </c>
      <c r="R1478" s="74">
        <v>1</v>
      </c>
      <c r="S1478" s="74" t="s">
        <v>1012</v>
      </c>
      <c r="T1478" s="74">
        <v>1549</v>
      </c>
      <c r="U1478" s="74">
        <v>1564</v>
      </c>
      <c r="V1478" s="74">
        <v>1615</v>
      </c>
      <c r="W1478" s="74">
        <v>1615</v>
      </c>
      <c r="X1478" s="74">
        <v>0</v>
      </c>
      <c r="Y1478" s="74">
        <v>54</v>
      </c>
      <c r="Z1478" s="74" t="s">
        <v>1004</v>
      </c>
      <c r="AA1478" s="74" t="s">
        <v>1005</v>
      </c>
      <c r="AB1478" s="74" t="s">
        <v>1006</v>
      </c>
      <c r="AC1478" s="74" t="s">
        <v>1007</v>
      </c>
      <c r="AD1478" s="74" t="s">
        <v>1023</v>
      </c>
      <c r="AE1478" s="74" t="s">
        <v>1009</v>
      </c>
      <c r="AF1478" s="74">
        <v>8</v>
      </c>
      <c r="AG1478" s="74" t="s">
        <v>1005</v>
      </c>
      <c r="AH1478" s="74">
        <v>0</v>
      </c>
      <c r="AI1478" s="104">
        <v>17</v>
      </c>
    </row>
    <row r="1479" spans="1:35">
      <c r="A1479" s="95">
        <v>1494</v>
      </c>
      <c r="B1479" s="74" t="s">
        <v>90</v>
      </c>
      <c r="C1479" s="74" t="s">
        <v>2398</v>
      </c>
      <c r="D1479" s="74" t="s">
        <v>2398</v>
      </c>
      <c r="E1479" s="96" t="str">
        <f>HYPERLINK("[映雪.xlsx]类型!B5",'类型（5）'!$C$5)</f>
        <v>家政强化</v>
      </c>
      <c r="F1479" s="74" t="s">
        <v>1001</v>
      </c>
      <c r="G1479" s="74" t="s">
        <v>1002</v>
      </c>
      <c r="H1479" s="74">
        <v>1565</v>
      </c>
      <c r="I1479" s="74">
        <v>1565</v>
      </c>
      <c r="J1479" s="74">
        <v>110</v>
      </c>
      <c r="K1479" s="74">
        <v>40</v>
      </c>
      <c r="L1479" s="74">
        <v>41</v>
      </c>
      <c r="M1479" s="74">
        <v>32</v>
      </c>
      <c r="N1479" s="74">
        <v>45</v>
      </c>
      <c r="O1479" s="74">
        <f>SUM(K1479,L1479,M1479,N1479)</f>
        <v>158</v>
      </c>
      <c r="P1479" s="74" t="s">
        <v>1072</v>
      </c>
      <c r="Q1479" s="74">
        <v>100</v>
      </c>
      <c r="R1479" s="74">
        <v>1</v>
      </c>
      <c r="S1479" s="74" t="s">
        <v>1012</v>
      </c>
      <c r="T1479" s="74">
        <v>1506</v>
      </c>
      <c r="U1479" s="74">
        <v>1521</v>
      </c>
      <c r="V1479" s="74">
        <v>1542</v>
      </c>
      <c r="W1479" s="74">
        <v>1615</v>
      </c>
      <c r="X1479" s="74">
        <v>0</v>
      </c>
      <c r="Y1479" s="74">
        <v>69</v>
      </c>
      <c r="Z1479" s="74" t="s">
        <v>1004</v>
      </c>
      <c r="AA1479" s="74" t="s">
        <v>1004</v>
      </c>
      <c r="AB1479" s="74" t="s">
        <v>1006</v>
      </c>
      <c r="AC1479" s="74" t="s">
        <v>1007</v>
      </c>
      <c r="AD1479" s="74" t="s">
        <v>1023</v>
      </c>
      <c r="AE1479" s="74" t="s">
        <v>1017</v>
      </c>
      <c r="AF1479" s="74">
        <v>5</v>
      </c>
      <c r="AG1479" s="74" t="s">
        <v>1005</v>
      </c>
      <c r="AH1479" s="74">
        <v>0</v>
      </c>
      <c r="AI1479" s="104">
        <v>0</v>
      </c>
    </row>
    <row r="1480" spans="1:35">
      <c r="A1480" s="95">
        <v>1518</v>
      </c>
      <c r="B1480" s="74" t="s">
        <v>126</v>
      </c>
      <c r="C1480" s="74" t="s">
        <v>2421</v>
      </c>
      <c r="D1480" s="74" t="s">
        <v>2421</v>
      </c>
      <c r="E1480" s="99" t="str">
        <f>HYPERLINK("[映雪.xlsx]类型!B29",'类型（5）'!$C$29)</f>
        <v>偶像</v>
      </c>
      <c r="F1480" s="74" t="s">
        <v>1001</v>
      </c>
      <c r="G1480" s="74" t="s">
        <v>1002</v>
      </c>
      <c r="H1480" s="74">
        <v>1589</v>
      </c>
      <c r="I1480" s="74">
        <v>1589</v>
      </c>
      <c r="J1480" s="74">
        <v>529</v>
      </c>
      <c r="K1480" s="74">
        <v>40</v>
      </c>
      <c r="L1480" s="74">
        <v>56</v>
      </c>
      <c r="M1480" s="74">
        <v>56</v>
      </c>
      <c r="N1480" s="74">
        <v>65</v>
      </c>
      <c r="O1480" s="74">
        <f>SUM(K1480,L1480,M1480,N1480)</f>
        <v>217</v>
      </c>
      <c r="P1480" s="74" t="s">
        <v>1053</v>
      </c>
      <c r="Q1480" s="74">
        <v>100</v>
      </c>
      <c r="R1480" s="74">
        <v>1</v>
      </c>
      <c r="S1480" s="74" t="s">
        <v>1012</v>
      </c>
      <c r="T1480" s="74">
        <v>1528</v>
      </c>
      <c r="U1480" s="74">
        <v>1543</v>
      </c>
      <c r="V1480" s="74">
        <v>1567</v>
      </c>
      <c r="W1480" s="74">
        <v>1615</v>
      </c>
      <c r="X1480" s="74">
        <v>0</v>
      </c>
      <c r="Y1480" s="74">
        <v>16</v>
      </c>
      <c r="Z1480" s="74" t="s">
        <v>1004</v>
      </c>
      <c r="AA1480" s="74" t="s">
        <v>1004</v>
      </c>
      <c r="AB1480" s="74" t="s">
        <v>1006</v>
      </c>
      <c r="AC1480" s="74" t="s">
        <v>1007</v>
      </c>
      <c r="AD1480" s="74" t="s">
        <v>1023</v>
      </c>
      <c r="AE1480" s="74" t="s">
        <v>1009</v>
      </c>
      <c r="AF1480" s="74">
        <v>1</v>
      </c>
      <c r="AG1480" s="74" t="s">
        <v>1005</v>
      </c>
      <c r="AH1480" s="74">
        <v>0</v>
      </c>
      <c r="AI1480" s="104">
        <v>0</v>
      </c>
    </row>
    <row r="1481" spans="1:35">
      <c r="A1481" s="95">
        <v>66</v>
      </c>
      <c r="B1481" s="74" t="s">
        <v>34</v>
      </c>
      <c r="C1481" s="74" t="s">
        <v>1112</v>
      </c>
      <c r="D1481" s="74" t="s">
        <v>1112</v>
      </c>
      <c r="E1481" s="99" t="str">
        <f>HYPERLINK("[映雪.xlsx]类型!B11",'类型（5）'!$C$11)</f>
        <v>人偶</v>
      </c>
      <c r="F1481" s="74" t="s">
        <v>1001</v>
      </c>
      <c r="G1481" s="74" t="s">
        <v>1002</v>
      </c>
      <c r="H1481" s="74">
        <v>759</v>
      </c>
      <c r="I1481" s="74">
        <v>759</v>
      </c>
      <c r="J1481" s="74">
        <v>316</v>
      </c>
      <c r="K1481" s="74">
        <v>39</v>
      </c>
      <c r="L1481" s="74">
        <v>71</v>
      </c>
      <c r="M1481" s="74">
        <v>62</v>
      </c>
      <c r="N1481" s="74">
        <v>78</v>
      </c>
      <c r="O1481" s="74">
        <f>SUM(K1481,L1481,M1481,N1481)</f>
        <v>250</v>
      </c>
      <c r="P1481" s="74" t="s">
        <v>1074</v>
      </c>
      <c r="Q1481" s="74">
        <v>100</v>
      </c>
      <c r="R1481" s="74">
        <v>1</v>
      </c>
      <c r="S1481" s="74" t="s">
        <v>1012</v>
      </c>
      <c r="T1481" s="74">
        <v>1538</v>
      </c>
      <c r="U1481" s="74">
        <v>1553</v>
      </c>
      <c r="V1481" s="74">
        <v>1606</v>
      </c>
      <c r="W1481" s="74">
        <v>1615</v>
      </c>
      <c r="X1481" s="74">
        <v>7</v>
      </c>
      <c r="Y1481" s="74">
        <v>41</v>
      </c>
      <c r="Z1481" s="74" t="s">
        <v>1004</v>
      </c>
      <c r="AA1481" s="74" t="s">
        <v>1005</v>
      </c>
      <c r="AB1481" s="74" t="s">
        <v>1006</v>
      </c>
      <c r="AC1481" s="74" t="s">
        <v>1007</v>
      </c>
      <c r="AD1481" s="74" t="s">
        <v>1008</v>
      </c>
      <c r="AE1481" s="74" t="s">
        <v>1013</v>
      </c>
      <c r="AF1481" s="74">
        <v>6</v>
      </c>
      <c r="AG1481" s="74" t="s">
        <v>1004</v>
      </c>
      <c r="AH1481" s="74">
        <v>0</v>
      </c>
      <c r="AI1481" s="104">
        <v>0</v>
      </c>
    </row>
    <row r="1482" spans="1:35">
      <c r="A1482" s="95">
        <v>162</v>
      </c>
      <c r="B1482" s="74" t="s">
        <v>76</v>
      </c>
      <c r="C1482" s="74" t="s">
        <v>1206</v>
      </c>
      <c r="D1482" s="74" t="s">
        <v>1206</v>
      </c>
      <c r="E1482" s="99" t="str">
        <f>HYPERLINK("[映雪.xlsx]类型!B17",'类型（5）'!$C$17)</f>
        <v>记者</v>
      </c>
      <c r="F1482" s="74" t="s">
        <v>1001</v>
      </c>
      <c r="G1482" s="74" t="s">
        <v>1002</v>
      </c>
      <c r="H1482" s="74">
        <v>347</v>
      </c>
      <c r="I1482" s="74">
        <v>347</v>
      </c>
      <c r="J1482" s="74">
        <v>335</v>
      </c>
      <c r="K1482" s="74">
        <v>39</v>
      </c>
      <c r="L1482" s="74">
        <v>45</v>
      </c>
      <c r="M1482" s="74">
        <v>65</v>
      </c>
      <c r="N1482" s="74">
        <v>44</v>
      </c>
      <c r="O1482" s="74">
        <f>SUM(K1482,L1482,M1482,N1482)</f>
        <v>193</v>
      </c>
      <c r="P1482" s="74" t="s">
        <v>1026</v>
      </c>
      <c r="Q1482" s="74">
        <v>100</v>
      </c>
      <c r="R1482" s="74">
        <v>1</v>
      </c>
      <c r="S1482" s="74" t="s">
        <v>1012</v>
      </c>
      <c r="T1482" s="74">
        <v>1573</v>
      </c>
      <c r="U1482" s="74">
        <v>1588</v>
      </c>
      <c r="V1482" s="74">
        <v>1590</v>
      </c>
      <c r="W1482" s="74">
        <v>1615</v>
      </c>
      <c r="X1482" s="74">
        <v>23</v>
      </c>
      <c r="Y1482" s="74">
        <v>15</v>
      </c>
      <c r="Z1482" s="74" t="s">
        <v>1004</v>
      </c>
      <c r="AA1482" s="74" t="s">
        <v>1004</v>
      </c>
      <c r="AB1482" s="74" t="s">
        <v>1006</v>
      </c>
      <c r="AC1482" s="74" t="s">
        <v>1007</v>
      </c>
      <c r="AD1482" s="74" t="s">
        <v>1023</v>
      </c>
      <c r="AE1482" s="74" t="s">
        <v>1017</v>
      </c>
      <c r="AF1482" s="74">
        <v>7</v>
      </c>
      <c r="AG1482" s="74" t="s">
        <v>1004</v>
      </c>
      <c r="AH1482" s="74">
        <v>0</v>
      </c>
      <c r="AI1482" s="104">
        <v>0</v>
      </c>
    </row>
    <row r="1483" spans="1:35">
      <c r="A1483" s="95">
        <v>205</v>
      </c>
      <c r="B1483" s="74" t="s">
        <v>108</v>
      </c>
      <c r="C1483" s="74" t="s">
        <v>1244</v>
      </c>
      <c r="D1483" s="74" t="s">
        <v>1244</v>
      </c>
      <c r="E1483" s="74" t="str">
        <f>HYPERLINK("[映雪.xlsx]类型!B2",'类型（5）'!$C$2)</f>
        <v>统御强化</v>
      </c>
      <c r="F1483" s="74" t="s">
        <v>1001</v>
      </c>
      <c r="G1483" s="74" t="s">
        <v>1002</v>
      </c>
      <c r="H1483" s="74">
        <v>268</v>
      </c>
      <c r="I1483" s="74">
        <v>268</v>
      </c>
      <c r="J1483" s="74">
        <v>113</v>
      </c>
      <c r="K1483" s="74">
        <v>39</v>
      </c>
      <c r="L1483" s="74">
        <v>63</v>
      </c>
      <c r="M1483" s="74">
        <v>75</v>
      </c>
      <c r="N1483" s="74">
        <v>86</v>
      </c>
      <c r="O1483" s="74">
        <f>SUM(K1483,L1483,M1483,N1483)</f>
        <v>263</v>
      </c>
      <c r="P1483" s="74" t="s">
        <v>1060</v>
      </c>
      <c r="Q1483" s="74">
        <v>100</v>
      </c>
      <c r="R1483" s="74">
        <v>1</v>
      </c>
      <c r="S1483" s="74" t="s">
        <v>1012</v>
      </c>
      <c r="T1483" s="74">
        <v>1568</v>
      </c>
      <c r="U1483" s="74">
        <v>1580</v>
      </c>
      <c r="V1483" s="74">
        <v>1607</v>
      </c>
      <c r="W1483" s="74">
        <v>1615</v>
      </c>
      <c r="X1483" s="74">
        <v>17</v>
      </c>
      <c r="Y1483" s="74">
        <v>3</v>
      </c>
      <c r="Z1483" s="74" t="s">
        <v>1004</v>
      </c>
      <c r="AA1483" s="74" t="s">
        <v>1005</v>
      </c>
      <c r="AB1483" s="74" t="s">
        <v>1006</v>
      </c>
      <c r="AC1483" s="74" t="s">
        <v>1007</v>
      </c>
      <c r="AD1483" s="74" t="s">
        <v>1016</v>
      </c>
      <c r="AE1483" s="74" t="s">
        <v>1017</v>
      </c>
      <c r="AF1483" s="74">
        <v>7</v>
      </c>
      <c r="AG1483" s="74" t="s">
        <v>1004</v>
      </c>
      <c r="AH1483" s="74">
        <v>0</v>
      </c>
      <c r="AI1483" s="104">
        <v>54</v>
      </c>
    </row>
    <row r="1484" spans="1:35">
      <c r="A1484" s="95">
        <v>352</v>
      </c>
      <c r="B1484" s="74" t="s">
        <v>13</v>
      </c>
      <c r="C1484" s="74" t="s">
        <v>1391</v>
      </c>
      <c r="D1484" s="74" t="s">
        <v>1391</v>
      </c>
      <c r="E1484" s="74" t="str">
        <f>HYPERLINK("[映雪.xlsx]类型!B7",'类型（5）'!$C$7)</f>
        <v>武勇全能</v>
      </c>
      <c r="F1484" s="74" t="s">
        <v>1001</v>
      </c>
      <c r="G1484" s="74" t="s">
        <v>1002</v>
      </c>
      <c r="H1484" s="74">
        <v>539</v>
      </c>
      <c r="I1484" s="74">
        <v>539</v>
      </c>
      <c r="J1484" s="74">
        <v>255</v>
      </c>
      <c r="K1484" s="74">
        <v>39</v>
      </c>
      <c r="L1484" s="74">
        <v>76</v>
      </c>
      <c r="M1484" s="74">
        <v>49</v>
      </c>
      <c r="N1484" s="74">
        <v>50</v>
      </c>
      <c r="O1484" s="74">
        <f>SUM(K1484,L1484,M1484,N1484)</f>
        <v>214</v>
      </c>
      <c r="P1484" s="74" t="s">
        <v>1087</v>
      </c>
      <c r="Q1484" s="74">
        <v>100</v>
      </c>
      <c r="R1484" s="74">
        <v>1</v>
      </c>
      <c r="S1484" s="74" t="s">
        <v>1012</v>
      </c>
      <c r="T1484" s="74">
        <v>1554</v>
      </c>
      <c r="U1484" s="74">
        <v>1569</v>
      </c>
      <c r="V1484" s="74">
        <v>1600</v>
      </c>
      <c r="W1484" s="74">
        <v>1615</v>
      </c>
      <c r="X1484" s="74">
        <v>1</v>
      </c>
      <c r="Y1484" s="74">
        <v>40</v>
      </c>
      <c r="Z1484" s="74" t="s">
        <v>1004</v>
      </c>
      <c r="AA1484" s="74" t="s">
        <v>1004</v>
      </c>
      <c r="AB1484" s="74" t="s">
        <v>1006</v>
      </c>
      <c r="AC1484" s="74" t="s">
        <v>1007</v>
      </c>
      <c r="AD1484" s="74" t="s">
        <v>1008</v>
      </c>
      <c r="AE1484" s="74" t="s">
        <v>1027</v>
      </c>
      <c r="AF1484" s="74">
        <v>2</v>
      </c>
      <c r="AG1484" s="74" t="s">
        <v>1005</v>
      </c>
      <c r="AH1484" s="74">
        <v>0</v>
      </c>
      <c r="AI1484" s="104">
        <v>0</v>
      </c>
    </row>
    <row r="1485" spans="1:35">
      <c r="A1485" s="95">
        <v>773</v>
      </c>
      <c r="B1485" s="74" t="s">
        <v>32</v>
      </c>
      <c r="C1485" s="74" t="s">
        <v>1766</v>
      </c>
      <c r="D1485" s="74" t="s">
        <v>1766</v>
      </c>
      <c r="E1485" s="96" t="str">
        <f>HYPERLINK("[映雪.xlsx]类型!B34",'类型（5）'!$C$34)</f>
        <v>宅女</v>
      </c>
      <c r="F1485" s="74" t="s">
        <v>1001</v>
      </c>
      <c r="G1485" s="74" t="s">
        <v>1002</v>
      </c>
      <c r="H1485" s="74">
        <v>28</v>
      </c>
      <c r="I1485" s="74">
        <v>28</v>
      </c>
      <c r="J1485" s="74">
        <v>158</v>
      </c>
      <c r="K1485" s="74">
        <v>39</v>
      </c>
      <c r="L1485" s="74">
        <v>49</v>
      </c>
      <c r="M1485" s="74">
        <v>62</v>
      </c>
      <c r="N1485" s="74">
        <v>48</v>
      </c>
      <c r="O1485" s="74">
        <f>SUM(K1485,L1485,M1485,N1485)</f>
        <v>198</v>
      </c>
      <c r="P1485" s="74" t="s">
        <v>1064</v>
      </c>
      <c r="Q1485" s="74">
        <v>100</v>
      </c>
      <c r="R1485" s="74">
        <v>1</v>
      </c>
      <c r="S1485" s="74" t="s">
        <v>1012</v>
      </c>
      <c r="T1485" s="74">
        <v>1530</v>
      </c>
      <c r="U1485" s="74">
        <v>1545</v>
      </c>
      <c r="V1485" s="74">
        <v>1586</v>
      </c>
      <c r="W1485" s="74">
        <v>1615</v>
      </c>
      <c r="X1485" s="74">
        <v>41</v>
      </c>
      <c r="Y1485" s="74">
        <v>50</v>
      </c>
      <c r="Z1485" s="74" t="s">
        <v>1004</v>
      </c>
      <c r="AA1485" s="74" t="s">
        <v>1005</v>
      </c>
      <c r="AB1485" s="74" t="s">
        <v>1006</v>
      </c>
      <c r="AC1485" s="74" t="s">
        <v>1007</v>
      </c>
      <c r="AD1485" s="74" t="s">
        <v>1023</v>
      </c>
      <c r="AE1485" s="74" t="s">
        <v>1027</v>
      </c>
      <c r="AF1485" s="74">
        <v>7</v>
      </c>
      <c r="AG1485" s="74" t="s">
        <v>1005</v>
      </c>
      <c r="AH1485" s="74">
        <v>0</v>
      </c>
      <c r="AI1485" s="104">
        <v>0</v>
      </c>
    </row>
    <row r="1486" spans="1:35">
      <c r="A1486" s="95">
        <v>782</v>
      </c>
      <c r="B1486" s="74" t="s">
        <v>32</v>
      </c>
      <c r="C1486" s="74" t="s">
        <v>1773</v>
      </c>
      <c r="D1486" s="74" t="s">
        <v>1773</v>
      </c>
      <c r="E1486" s="74" t="str">
        <f>HYPERLINK("[映雪.xlsx]类型!B33",'类型（5）'!$C$33)</f>
        <v>魔女</v>
      </c>
      <c r="F1486" s="74" t="s">
        <v>1001</v>
      </c>
      <c r="G1486" s="74" t="s">
        <v>1002</v>
      </c>
      <c r="H1486" s="74">
        <v>176</v>
      </c>
      <c r="I1486" s="74">
        <v>176</v>
      </c>
      <c r="J1486" s="74">
        <v>518</v>
      </c>
      <c r="K1486" s="74">
        <v>39</v>
      </c>
      <c r="L1486" s="74">
        <v>72</v>
      </c>
      <c r="M1486" s="74">
        <v>78</v>
      </c>
      <c r="N1486" s="74">
        <v>45</v>
      </c>
      <c r="O1486" s="74">
        <f>SUM(K1486,L1486,M1486,N1486)</f>
        <v>234</v>
      </c>
      <c r="P1486" s="74" t="s">
        <v>1061</v>
      </c>
      <c r="Q1486" s="74">
        <v>100</v>
      </c>
      <c r="R1486" s="74">
        <v>1</v>
      </c>
      <c r="S1486" s="74" t="s">
        <v>1012</v>
      </c>
      <c r="T1486" s="74">
        <v>1500</v>
      </c>
      <c r="U1486" s="74">
        <v>1515</v>
      </c>
      <c r="V1486" s="74">
        <v>1569</v>
      </c>
      <c r="W1486" s="74">
        <v>1615</v>
      </c>
      <c r="X1486" s="74">
        <v>36</v>
      </c>
      <c r="Y1486" s="74">
        <v>77</v>
      </c>
      <c r="Z1486" s="74" t="s">
        <v>1004</v>
      </c>
      <c r="AA1486" s="74" t="s">
        <v>1005</v>
      </c>
      <c r="AB1486" s="74" t="s">
        <v>1006</v>
      </c>
      <c r="AC1486" s="74" t="s">
        <v>1007</v>
      </c>
      <c r="AD1486" s="74" t="s">
        <v>1008</v>
      </c>
      <c r="AE1486" s="74" t="s">
        <v>1017</v>
      </c>
      <c r="AF1486" s="74">
        <v>11</v>
      </c>
      <c r="AG1486" s="74" t="s">
        <v>1004</v>
      </c>
      <c r="AH1486" s="74">
        <v>0</v>
      </c>
      <c r="AI1486" s="104">
        <v>0</v>
      </c>
    </row>
    <row r="1487" spans="1:35">
      <c r="A1487" s="95">
        <v>845</v>
      </c>
      <c r="B1487" s="74" t="s">
        <v>30</v>
      </c>
      <c r="C1487" s="74" t="s">
        <v>758</v>
      </c>
      <c r="D1487" s="74" t="s">
        <v>758</v>
      </c>
      <c r="E1487" s="74" t="str">
        <f>HYPERLINK("[映雪.xlsx]类型!B2",'类型（5）'!$C$2)</f>
        <v>统御强化</v>
      </c>
      <c r="F1487" s="74" t="s">
        <v>1001</v>
      </c>
      <c r="G1487" s="74" t="s">
        <v>1002</v>
      </c>
      <c r="H1487" s="74">
        <v>994</v>
      </c>
      <c r="I1487" s="74">
        <v>994</v>
      </c>
      <c r="J1487" s="74">
        <v>110</v>
      </c>
      <c r="K1487" s="74">
        <v>39</v>
      </c>
      <c r="L1487" s="74">
        <v>35</v>
      </c>
      <c r="M1487" s="74">
        <v>39</v>
      </c>
      <c r="N1487" s="74">
        <v>33</v>
      </c>
      <c r="O1487" s="74">
        <f>SUM(K1487,L1487,M1487,N1487)</f>
        <v>146</v>
      </c>
      <c r="P1487" s="74" t="s">
        <v>1053</v>
      </c>
      <c r="Q1487" s="74">
        <v>100</v>
      </c>
      <c r="R1487" s="74">
        <v>1</v>
      </c>
      <c r="S1487" s="74" t="s">
        <v>1012</v>
      </c>
      <c r="T1487" s="74">
        <v>1528</v>
      </c>
      <c r="U1487" s="74">
        <v>1543</v>
      </c>
      <c r="V1487" s="74">
        <v>1577</v>
      </c>
      <c r="W1487" s="74">
        <v>1615</v>
      </c>
      <c r="X1487" s="74">
        <v>75</v>
      </c>
      <c r="Y1487" s="74">
        <v>8</v>
      </c>
      <c r="Z1487" s="74" t="s">
        <v>1004</v>
      </c>
      <c r="AA1487" s="74" t="s">
        <v>1004</v>
      </c>
      <c r="AB1487" s="74" t="s">
        <v>1006</v>
      </c>
      <c r="AC1487" s="74" t="s">
        <v>1007</v>
      </c>
      <c r="AD1487" s="74" t="s">
        <v>1023</v>
      </c>
      <c r="AE1487" s="74" t="s">
        <v>1017</v>
      </c>
      <c r="AF1487" s="74">
        <v>3</v>
      </c>
      <c r="AG1487" s="74" t="s">
        <v>1005</v>
      </c>
      <c r="AH1487" s="74">
        <v>0</v>
      </c>
      <c r="AI1487" s="104">
        <v>0</v>
      </c>
    </row>
    <row r="1488" spans="1:35">
      <c r="A1488" s="95">
        <v>872</v>
      </c>
      <c r="B1488" s="74" t="s">
        <v>104</v>
      </c>
      <c r="C1488" s="74" t="s">
        <v>1852</v>
      </c>
      <c r="D1488" s="74" t="s">
        <v>1852</v>
      </c>
      <c r="E1488" s="96" t="str">
        <f>HYPERLINK("[映雪.xlsx]类型!B34",'类型（5）'!$C$34)</f>
        <v>宅女</v>
      </c>
      <c r="F1488" s="74" t="s">
        <v>1001</v>
      </c>
      <c r="G1488" s="74" t="s">
        <v>1002</v>
      </c>
      <c r="H1488" s="74">
        <v>269</v>
      </c>
      <c r="I1488" s="74">
        <v>269</v>
      </c>
      <c r="J1488" s="74">
        <v>532</v>
      </c>
      <c r="K1488" s="74">
        <v>39</v>
      </c>
      <c r="L1488" s="74">
        <v>34</v>
      </c>
      <c r="M1488" s="74">
        <v>83</v>
      </c>
      <c r="N1488" s="74">
        <v>77</v>
      </c>
      <c r="O1488" s="74">
        <f>SUM(K1488,L1488,M1488,N1488)</f>
        <v>233</v>
      </c>
      <c r="P1488" s="74" t="s">
        <v>1047</v>
      </c>
      <c r="Q1488" s="74">
        <v>100</v>
      </c>
      <c r="R1488" s="74">
        <v>1</v>
      </c>
      <c r="S1488" s="74" t="s">
        <v>1012</v>
      </c>
      <c r="T1488" s="74">
        <v>1518</v>
      </c>
      <c r="U1488" s="74">
        <v>1533</v>
      </c>
      <c r="V1488" s="74">
        <v>1575</v>
      </c>
      <c r="W1488" s="74">
        <v>1615</v>
      </c>
      <c r="X1488" s="74">
        <v>89</v>
      </c>
      <c r="Y1488" s="74">
        <v>76</v>
      </c>
      <c r="Z1488" s="74" t="s">
        <v>1004</v>
      </c>
      <c r="AA1488" s="74" t="s">
        <v>1005</v>
      </c>
      <c r="AB1488" s="74" t="s">
        <v>1006</v>
      </c>
      <c r="AC1488" s="74" t="s">
        <v>1007</v>
      </c>
      <c r="AD1488" s="74" t="s">
        <v>1016</v>
      </c>
      <c r="AE1488" s="74" t="s">
        <v>1024</v>
      </c>
      <c r="AF1488" s="74">
        <v>5</v>
      </c>
      <c r="AG1488" s="74" t="s">
        <v>1004</v>
      </c>
      <c r="AH1488" s="74">
        <v>0</v>
      </c>
      <c r="AI1488" s="104">
        <v>0</v>
      </c>
    </row>
    <row r="1489" spans="1:35">
      <c r="A1489" s="95">
        <v>1015</v>
      </c>
      <c r="B1489" s="74" t="s">
        <v>50</v>
      </c>
      <c r="C1489" s="74" t="s">
        <v>1981</v>
      </c>
      <c r="D1489" s="74" t="s">
        <v>1981</v>
      </c>
      <c r="E1489" s="74" t="str">
        <f>HYPERLINK("[映雪.xlsx]类型!B14",'类型（5）'!$C$14)</f>
        <v>永生</v>
      </c>
      <c r="F1489" s="74" t="s">
        <v>1001</v>
      </c>
      <c r="G1489" s="74" t="s">
        <v>1002</v>
      </c>
      <c r="H1489" s="74">
        <v>1015</v>
      </c>
      <c r="I1489" s="74">
        <v>1015</v>
      </c>
      <c r="J1489" s="74">
        <v>30</v>
      </c>
      <c r="K1489" s="74">
        <v>39</v>
      </c>
      <c r="L1489" s="74">
        <v>34</v>
      </c>
      <c r="M1489" s="74">
        <v>68</v>
      </c>
      <c r="N1489" s="74">
        <v>43</v>
      </c>
      <c r="O1489" s="74">
        <f>SUM(K1489,L1489,M1489,N1489)</f>
        <v>184</v>
      </c>
      <c r="P1489" s="74" t="s">
        <v>1047</v>
      </c>
      <c r="Q1489" s="74">
        <v>100</v>
      </c>
      <c r="R1489" s="74">
        <v>1</v>
      </c>
      <c r="S1489" s="74" t="s">
        <v>1012</v>
      </c>
      <c r="T1489" s="74">
        <v>1583</v>
      </c>
      <c r="U1489" s="74">
        <v>1598</v>
      </c>
      <c r="V1489" s="74">
        <v>1649</v>
      </c>
      <c r="W1489" s="74">
        <v>1615</v>
      </c>
      <c r="X1489" s="74">
        <v>18</v>
      </c>
      <c r="Y1489" s="74">
        <v>56</v>
      </c>
      <c r="Z1489" s="74" t="s">
        <v>1004</v>
      </c>
      <c r="AA1489" s="74" t="s">
        <v>1005</v>
      </c>
      <c r="AB1489" s="74" t="s">
        <v>1006</v>
      </c>
      <c r="AC1489" s="74" t="s">
        <v>1148</v>
      </c>
      <c r="AD1489" s="74" t="s">
        <v>1023</v>
      </c>
      <c r="AE1489" s="74" t="s">
        <v>1013</v>
      </c>
      <c r="AF1489" s="74">
        <v>7</v>
      </c>
      <c r="AG1489" s="74" t="s">
        <v>1004</v>
      </c>
      <c r="AH1489" s="74">
        <v>0</v>
      </c>
      <c r="AI1489" s="104">
        <v>0</v>
      </c>
    </row>
    <row r="1490" spans="1:35">
      <c r="A1490" s="95">
        <v>1314</v>
      </c>
      <c r="B1490" s="74" t="s">
        <v>94</v>
      </c>
      <c r="C1490" s="74" t="s">
        <v>2245</v>
      </c>
      <c r="D1490" s="74" t="s">
        <v>2245</v>
      </c>
      <c r="E1490" s="99" t="str">
        <f>HYPERLINK("[映雪.xlsx]类型!B26",'类型（5）'!$C$26)</f>
        <v>剑豪</v>
      </c>
      <c r="F1490" s="74" t="s">
        <v>1001</v>
      </c>
      <c r="G1490" s="74" t="s">
        <v>1002</v>
      </c>
      <c r="H1490" s="74">
        <v>1112</v>
      </c>
      <c r="I1490" s="74">
        <v>1112</v>
      </c>
      <c r="J1490" s="74">
        <v>181</v>
      </c>
      <c r="K1490" s="74">
        <v>39</v>
      </c>
      <c r="L1490" s="74">
        <v>77</v>
      </c>
      <c r="M1490" s="74">
        <v>59</v>
      </c>
      <c r="N1490" s="74">
        <v>36</v>
      </c>
      <c r="O1490" s="74">
        <f>SUM(K1490,L1490,M1490,N1490)</f>
        <v>211</v>
      </c>
      <c r="P1490" s="74" t="s">
        <v>1085</v>
      </c>
      <c r="Q1490" s="74">
        <v>100</v>
      </c>
      <c r="R1490" s="74">
        <v>1</v>
      </c>
      <c r="S1490" s="74" t="s">
        <v>1012</v>
      </c>
      <c r="T1490" s="74">
        <v>1499</v>
      </c>
      <c r="U1490" s="74">
        <v>1514</v>
      </c>
      <c r="V1490" s="74">
        <v>1550</v>
      </c>
      <c r="W1490" s="74">
        <v>1615</v>
      </c>
      <c r="X1490" s="74">
        <v>0</v>
      </c>
      <c r="Y1490" s="74">
        <v>56</v>
      </c>
      <c r="Z1490" s="74" t="s">
        <v>1004</v>
      </c>
      <c r="AA1490" s="74" t="s">
        <v>1005</v>
      </c>
      <c r="AB1490" s="74" t="s">
        <v>1006</v>
      </c>
      <c r="AC1490" s="74" t="s">
        <v>1007</v>
      </c>
      <c r="AD1490" s="74" t="s">
        <v>1008</v>
      </c>
      <c r="AE1490" s="74" t="s">
        <v>1009</v>
      </c>
      <c r="AF1490" s="74">
        <v>1</v>
      </c>
      <c r="AG1490" s="74" t="s">
        <v>1004</v>
      </c>
      <c r="AH1490" s="74">
        <v>0</v>
      </c>
      <c r="AI1490" s="104">
        <v>0</v>
      </c>
    </row>
    <row r="1491" spans="1:35">
      <c r="A1491" s="95">
        <v>1385</v>
      </c>
      <c r="B1491" s="74" t="s">
        <v>116</v>
      </c>
      <c r="C1491" s="74" t="s">
        <v>2308</v>
      </c>
      <c r="D1491" s="74" t="s">
        <v>2308</v>
      </c>
      <c r="E1491" s="99" t="str">
        <f>HYPERLINK("[映雪.xlsx]类型!B17",'类型（5）'!$C$17)</f>
        <v>记者</v>
      </c>
      <c r="F1491" s="74" t="s">
        <v>1001</v>
      </c>
      <c r="G1491" s="74" t="s">
        <v>1002</v>
      </c>
      <c r="H1491" s="74">
        <v>1473</v>
      </c>
      <c r="I1491" s="74">
        <v>1473</v>
      </c>
      <c r="J1491" s="74">
        <v>475</v>
      </c>
      <c r="K1491" s="74">
        <v>39</v>
      </c>
      <c r="L1491" s="74">
        <v>62</v>
      </c>
      <c r="M1491" s="74">
        <v>52</v>
      </c>
      <c r="N1491" s="74">
        <v>68</v>
      </c>
      <c r="O1491" s="74">
        <f>SUM(K1491,L1491,M1491,N1491)</f>
        <v>221</v>
      </c>
      <c r="P1491" s="74" t="s">
        <v>1060</v>
      </c>
      <c r="Q1491" s="74">
        <v>100</v>
      </c>
      <c r="R1491" s="74">
        <v>1</v>
      </c>
      <c r="S1491" s="74" t="s">
        <v>1012</v>
      </c>
      <c r="T1491" s="74">
        <v>1550</v>
      </c>
      <c r="U1491" s="74">
        <v>1565</v>
      </c>
      <c r="V1491" s="74">
        <v>1611</v>
      </c>
      <c r="W1491" s="74">
        <v>1615</v>
      </c>
      <c r="X1491" s="74">
        <v>0</v>
      </c>
      <c r="Y1491" s="74">
        <v>5</v>
      </c>
      <c r="Z1491" s="74" t="s">
        <v>1004</v>
      </c>
      <c r="AA1491" s="74" t="s">
        <v>1005</v>
      </c>
      <c r="AB1491" s="74" t="s">
        <v>1006</v>
      </c>
      <c r="AC1491" s="74" t="s">
        <v>1007</v>
      </c>
      <c r="AD1491" s="74" t="s">
        <v>1023</v>
      </c>
      <c r="AE1491" s="74" t="s">
        <v>1013</v>
      </c>
      <c r="AF1491" s="74">
        <v>2</v>
      </c>
      <c r="AG1491" s="74" t="s">
        <v>1004</v>
      </c>
      <c r="AH1491" s="74">
        <v>0</v>
      </c>
      <c r="AI1491" s="104">
        <v>0</v>
      </c>
    </row>
    <row r="1492" spans="1:35">
      <c r="A1492" s="95">
        <v>1610</v>
      </c>
      <c r="B1492" s="74" t="s">
        <v>80</v>
      </c>
      <c r="C1492" s="74" t="s">
        <v>2499</v>
      </c>
      <c r="D1492" s="74" t="s">
        <v>2499</v>
      </c>
      <c r="E1492" s="74" t="str">
        <f>HYPERLINK("[映雪.xlsx]类型!B19",'类型（5）'!$C$19)</f>
        <v>妖精</v>
      </c>
      <c r="F1492" s="74" t="s">
        <v>1001</v>
      </c>
      <c r="G1492" s="74" t="s">
        <v>1002</v>
      </c>
      <c r="H1492" s="74">
        <v>1660</v>
      </c>
      <c r="I1492" s="74">
        <v>1660</v>
      </c>
      <c r="J1492" s="74">
        <v>584</v>
      </c>
      <c r="K1492" s="74">
        <v>39</v>
      </c>
      <c r="L1492" s="74">
        <v>27</v>
      </c>
      <c r="M1492" s="74">
        <v>76</v>
      </c>
      <c r="N1492" s="74">
        <v>27</v>
      </c>
      <c r="O1492" s="74">
        <f>SUM(K1492,L1492,M1492,N1492)</f>
        <v>169</v>
      </c>
      <c r="P1492" s="74" t="s">
        <v>1035</v>
      </c>
      <c r="Q1492" s="74">
        <v>100</v>
      </c>
      <c r="R1492" s="74">
        <v>1</v>
      </c>
      <c r="S1492" s="74" t="s">
        <v>1012</v>
      </c>
      <c r="T1492" s="74">
        <v>1489</v>
      </c>
      <c r="U1492" s="74">
        <v>1504</v>
      </c>
      <c r="V1492" s="74">
        <v>1557</v>
      </c>
      <c r="W1492" s="74">
        <v>1615</v>
      </c>
      <c r="X1492" s="74">
        <v>0</v>
      </c>
      <c r="Y1492" s="74">
        <v>75</v>
      </c>
      <c r="Z1492" s="74" t="s">
        <v>1004</v>
      </c>
      <c r="AA1492" s="74" t="s">
        <v>1005</v>
      </c>
      <c r="AB1492" s="74" t="s">
        <v>1006</v>
      </c>
      <c r="AC1492" s="74" t="s">
        <v>1062</v>
      </c>
      <c r="AD1492" s="74" t="s">
        <v>1008</v>
      </c>
      <c r="AE1492" s="74" t="s">
        <v>1027</v>
      </c>
      <c r="AF1492" s="74">
        <v>4</v>
      </c>
      <c r="AG1492" s="74" t="s">
        <v>1005</v>
      </c>
      <c r="AH1492" s="74">
        <v>0</v>
      </c>
      <c r="AI1492" s="104">
        <v>0</v>
      </c>
    </row>
    <row r="1493" spans="1:35">
      <c r="A1493" s="95">
        <v>182</v>
      </c>
      <c r="B1493" s="74" t="s">
        <v>84</v>
      </c>
      <c r="C1493" s="74" t="s">
        <v>1223</v>
      </c>
      <c r="D1493" s="74" t="s">
        <v>1223</v>
      </c>
      <c r="E1493" s="96" t="str">
        <f>HYPERLINK("[映雪.xlsx]类型!B5",'类型（5）'!$C$5)</f>
        <v>家政强化</v>
      </c>
      <c r="F1493" s="74" t="s">
        <v>1001</v>
      </c>
      <c r="G1493" s="74" t="s">
        <v>1002</v>
      </c>
      <c r="H1493" s="74">
        <v>311</v>
      </c>
      <c r="I1493" s="74">
        <v>311</v>
      </c>
      <c r="J1493" s="74">
        <v>338</v>
      </c>
      <c r="K1493" s="74">
        <v>38</v>
      </c>
      <c r="L1493" s="74">
        <v>34</v>
      </c>
      <c r="M1493" s="74">
        <v>49</v>
      </c>
      <c r="N1493" s="74">
        <v>75</v>
      </c>
      <c r="O1493" s="74">
        <f>SUM(K1493,L1493,M1493,N1493)</f>
        <v>196</v>
      </c>
      <c r="P1493" s="74" t="s">
        <v>1072</v>
      </c>
      <c r="Q1493" s="74">
        <v>100</v>
      </c>
      <c r="R1493" s="74">
        <v>1</v>
      </c>
      <c r="S1493" s="74" t="s">
        <v>1012</v>
      </c>
      <c r="T1493" s="74">
        <v>1527</v>
      </c>
      <c r="U1493" s="74">
        <v>1542</v>
      </c>
      <c r="V1493" s="74">
        <v>1579</v>
      </c>
      <c r="W1493" s="74">
        <v>1615</v>
      </c>
      <c r="X1493" s="74">
        <v>67</v>
      </c>
      <c r="Y1493" s="74">
        <v>25</v>
      </c>
      <c r="Z1493" s="74" t="s">
        <v>1004</v>
      </c>
      <c r="AA1493" s="74" t="s">
        <v>1005</v>
      </c>
      <c r="AB1493" s="74" t="s">
        <v>1006</v>
      </c>
      <c r="AC1493" s="74" t="s">
        <v>1007</v>
      </c>
      <c r="AD1493" s="74" t="s">
        <v>1023</v>
      </c>
      <c r="AE1493" s="74" t="s">
        <v>1009</v>
      </c>
      <c r="AF1493" s="74">
        <v>3</v>
      </c>
      <c r="AG1493" s="74" t="s">
        <v>1005</v>
      </c>
      <c r="AH1493" s="74">
        <v>0</v>
      </c>
      <c r="AI1493" s="104">
        <v>0</v>
      </c>
    </row>
    <row r="1494" spans="1:35">
      <c r="A1494" s="95">
        <v>419</v>
      </c>
      <c r="B1494" s="74" t="s">
        <v>56</v>
      </c>
      <c r="C1494" s="74" t="s">
        <v>1450</v>
      </c>
      <c r="D1494" s="74" t="s">
        <v>1450</v>
      </c>
      <c r="E1494" s="74" t="str">
        <f>HYPERLINK("[映雪.xlsx]类型!B35",'类型（5）'!$C$35)</f>
        <v>刺客</v>
      </c>
      <c r="F1494" s="74" t="s">
        <v>1001</v>
      </c>
      <c r="G1494" s="74" t="s">
        <v>1002</v>
      </c>
      <c r="H1494" s="74">
        <v>92</v>
      </c>
      <c r="I1494" s="74">
        <v>92</v>
      </c>
      <c r="J1494" s="74">
        <v>40</v>
      </c>
      <c r="K1494" s="74">
        <v>38</v>
      </c>
      <c r="L1494" s="74">
        <v>63</v>
      </c>
      <c r="M1494" s="74">
        <v>63</v>
      </c>
      <c r="N1494" s="74">
        <v>47</v>
      </c>
      <c r="O1494" s="74">
        <f>SUM(K1494,L1494,M1494,N1494)</f>
        <v>211</v>
      </c>
      <c r="P1494" s="74" t="s">
        <v>1069</v>
      </c>
      <c r="Q1494" s="74">
        <v>100</v>
      </c>
      <c r="R1494" s="74">
        <v>1</v>
      </c>
      <c r="S1494" s="74" t="s">
        <v>1012</v>
      </c>
      <c r="T1494" s="74">
        <v>1515</v>
      </c>
      <c r="U1494" s="74">
        <v>1530</v>
      </c>
      <c r="V1494" s="74">
        <v>1588</v>
      </c>
      <c r="W1494" s="74">
        <v>1615</v>
      </c>
      <c r="X1494" s="74">
        <v>96</v>
      </c>
      <c r="Y1494" s="74">
        <v>80</v>
      </c>
      <c r="Z1494" s="74" t="s">
        <v>1004</v>
      </c>
      <c r="AA1494" s="74" t="s">
        <v>1005</v>
      </c>
      <c r="AB1494" s="74" t="s">
        <v>1006</v>
      </c>
      <c r="AC1494" s="74" t="s">
        <v>1007</v>
      </c>
      <c r="AD1494" s="74" t="s">
        <v>1023</v>
      </c>
      <c r="AE1494" s="74" t="s">
        <v>1038</v>
      </c>
      <c r="AF1494" s="74">
        <v>5</v>
      </c>
      <c r="AG1494" s="74" t="s">
        <v>1005</v>
      </c>
      <c r="AH1494" s="74">
        <v>0</v>
      </c>
      <c r="AI1494" s="104">
        <v>5</v>
      </c>
    </row>
    <row r="1495" spans="1:35">
      <c r="A1495" s="95">
        <v>481</v>
      </c>
      <c r="B1495" s="74" t="s">
        <v>36</v>
      </c>
      <c r="C1495" s="74" t="s">
        <v>1507</v>
      </c>
      <c r="D1495" s="74" t="s">
        <v>1507</v>
      </c>
      <c r="E1495" s="74" t="str">
        <f>HYPERLINK("[映雪.xlsx]类型!B33",'类型（5）'!$C$33)</f>
        <v>魔女</v>
      </c>
      <c r="F1495" s="74" t="s">
        <v>1001</v>
      </c>
      <c r="G1495" s="74" t="s">
        <v>1002</v>
      </c>
      <c r="H1495" s="74">
        <v>16</v>
      </c>
      <c r="I1495" s="74">
        <v>16</v>
      </c>
      <c r="J1495" s="74">
        <v>21</v>
      </c>
      <c r="K1495" s="74">
        <v>38</v>
      </c>
      <c r="L1495" s="74">
        <v>98</v>
      </c>
      <c r="M1495" s="74">
        <v>84</v>
      </c>
      <c r="N1495" s="74">
        <v>62</v>
      </c>
      <c r="O1495" s="74">
        <f>SUM(K1495,L1495,M1495,N1495)</f>
        <v>282</v>
      </c>
      <c r="P1495" s="74" t="s">
        <v>1508</v>
      </c>
      <c r="Q1495" s="74">
        <v>100</v>
      </c>
      <c r="R1495" s="74">
        <v>1</v>
      </c>
      <c r="S1495" s="74" t="s">
        <v>1012</v>
      </c>
      <c r="T1495" s="74">
        <v>1567</v>
      </c>
      <c r="U1495" s="74">
        <v>1582</v>
      </c>
      <c r="V1495" s="74">
        <v>1615</v>
      </c>
      <c r="W1495" s="74">
        <v>1615</v>
      </c>
      <c r="X1495" s="74">
        <v>60</v>
      </c>
      <c r="Y1495" s="74">
        <v>99</v>
      </c>
      <c r="Z1495" s="74" t="s">
        <v>1004</v>
      </c>
      <c r="AA1495" s="74" t="s">
        <v>1004</v>
      </c>
      <c r="AB1495" s="74" t="s">
        <v>1006</v>
      </c>
      <c r="AC1495" s="74" t="s">
        <v>1007</v>
      </c>
      <c r="AD1495" s="74" t="s">
        <v>1162</v>
      </c>
      <c r="AE1495" s="74" t="s">
        <v>1038</v>
      </c>
      <c r="AF1495" s="74">
        <v>12</v>
      </c>
      <c r="AG1495" s="74" t="s">
        <v>1005</v>
      </c>
      <c r="AH1495" s="74">
        <v>0</v>
      </c>
      <c r="AI1495" s="104">
        <v>30</v>
      </c>
    </row>
    <row r="1496" spans="1:35">
      <c r="A1496" s="95">
        <v>554</v>
      </c>
      <c r="B1496" s="74" t="s">
        <v>142</v>
      </c>
      <c r="C1496" s="74" t="s">
        <v>1571</v>
      </c>
      <c r="D1496" s="74" t="s">
        <v>1571</v>
      </c>
      <c r="E1496" s="96" t="str">
        <f>HYPERLINK("[映雪.xlsx]类型!B23",'类型（5）'!$C$23)</f>
        <v>管家</v>
      </c>
      <c r="F1496" s="74" t="s">
        <v>1001</v>
      </c>
      <c r="G1496" s="74" t="s">
        <v>1002</v>
      </c>
      <c r="H1496" s="74">
        <v>758</v>
      </c>
      <c r="I1496" s="74">
        <v>758</v>
      </c>
      <c r="J1496" s="74">
        <v>3</v>
      </c>
      <c r="K1496" s="74">
        <v>38</v>
      </c>
      <c r="L1496" s="74">
        <v>74</v>
      </c>
      <c r="M1496" s="74">
        <v>57</v>
      </c>
      <c r="N1496" s="74">
        <v>55</v>
      </c>
      <c r="O1496" s="74">
        <f>SUM(K1496,L1496,M1496,N1496)</f>
        <v>224</v>
      </c>
      <c r="P1496" s="74" t="s">
        <v>1051</v>
      </c>
      <c r="Q1496" s="74">
        <v>100</v>
      </c>
      <c r="R1496" s="74">
        <v>1</v>
      </c>
      <c r="S1496" s="74" t="s">
        <v>1012</v>
      </c>
      <c r="T1496" s="74">
        <v>1513</v>
      </c>
      <c r="U1496" s="74">
        <v>1528</v>
      </c>
      <c r="V1496" s="74">
        <v>1577</v>
      </c>
      <c r="W1496" s="74">
        <v>1615</v>
      </c>
      <c r="X1496" s="74">
        <v>78</v>
      </c>
      <c r="Y1496" s="74">
        <v>57</v>
      </c>
      <c r="Z1496" s="74" t="s">
        <v>1004</v>
      </c>
      <c r="AA1496" s="74" t="s">
        <v>1004</v>
      </c>
      <c r="AB1496" s="74" t="s">
        <v>1006</v>
      </c>
      <c r="AC1496" s="74" t="s">
        <v>1007</v>
      </c>
      <c r="AD1496" s="74" t="s">
        <v>1008</v>
      </c>
      <c r="AE1496" s="74" t="s">
        <v>1013</v>
      </c>
      <c r="AF1496" s="74">
        <v>8</v>
      </c>
      <c r="AG1496" s="74" t="s">
        <v>1005</v>
      </c>
      <c r="AH1496" s="74">
        <v>0</v>
      </c>
      <c r="AI1496" s="104">
        <v>13</v>
      </c>
    </row>
    <row r="1497" spans="1:35">
      <c r="A1497" s="95">
        <v>560</v>
      </c>
      <c r="B1497" s="74" t="s">
        <v>86</v>
      </c>
      <c r="C1497" s="74" t="s">
        <v>1576</v>
      </c>
      <c r="D1497" s="74" t="s">
        <v>1576</v>
      </c>
      <c r="E1497" s="99" t="str">
        <f>HYPERLINK("[映雪.xlsx]类型!B26",'类型（5）'!$C$26)</f>
        <v>剑豪</v>
      </c>
      <c r="F1497" s="74" t="s">
        <v>1001</v>
      </c>
      <c r="G1497" s="74" t="s">
        <v>1002</v>
      </c>
      <c r="H1497" s="74">
        <v>406</v>
      </c>
      <c r="I1497" s="74">
        <v>406</v>
      </c>
      <c r="J1497" s="74">
        <v>435</v>
      </c>
      <c r="K1497" s="74">
        <v>38</v>
      </c>
      <c r="L1497" s="74">
        <v>74</v>
      </c>
      <c r="M1497" s="74">
        <v>57</v>
      </c>
      <c r="N1497" s="74">
        <v>54</v>
      </c>
      <c r="O1497" s="74">
        <f>SUM(K1497,L1497,M1497,N1497)</f>
        <v>223</v>
      </c>
      <c r="P1497" s="74" t="s">
        <v>1085</v>
      </c>
      <c r="Q1497" s="74">
        <v>100</v>
      </c>
      <c r="R1497" s="74">
        <v>1</v>
      </c>
      <c r="S1497" s="74" t="s">
        <v>1012</v>
      </c>
      <c r="T1497" s="74">
        <v>1545</v>
      </c>
      <c r="U1497" s="74">
        <v>1560</v>
      </c>
      <c r="V1497" s="74">
        <v>1643</v>
      </c>
      <c r="W1497" s="74">
        <v>1615</v>
      </c>
      <c r="X1497" s="74">
        <v>84</v>
      </c>
      <c r="Y1497" s="74">
        <v>79</v>
      </c>
      <c r="Z1497" s="74" t="s">
        <v>1004</v>
      </c>
      <c r="AA1497" s="74" t="s">
        <v>1005</v>
      </c>
      <c r="AB1497" s="74" t="s">
        <v>1006</v>
      </c>
      <c r="AC1497" s="74" t="s">
        <v>1007</v>
      </c>
      <c r="AD1497" s="74" t="s">
        <v>1008</v>
      </c>
      <c r="AE1497" s="74" t="s">
        <v>1020</v>
      </c>
      <c r="AF1497" s="74">
        <v>6</v>
      </c>
      <c r="AG1497" s="74" t="s">
        <v>1004</v>
      </c>
      <c r="AH1497" s="74">
        <v>0</v>
      </c>
      <c r="AI1497" s="104">
        <v>0</v>
      </c>
    </row>
    <row r="1498" spans="1:35">
      <c r="A1498" s="95">
        <v>964</v>
      </c>
      <c r="B1498" s="74" t="s">
        <v>48</v>
      </c>
      <c r="C1498" s="74" t="s">
        <v>1933</v>
      </c>
      <c r="D1498" s="74" t="s">
        <v>1933</v>
      </c>
      <c r="E1498" s="74" t="str">
        <f>HYPERLINK("[映雪.xlsx]类型!B13",'类型（5）'!$C$13)</f>
        <v>贤者</v>
      </c>
      <c r="F1498" s="74" t="s">
        <v>1001</v>
      </c>
      <c r="G1498" s="74" t="s">
        <v>1002</v>
      </c>
      <c r="H1498" s="74">
        <v>264</v>
      </c>
      <c r="I1498" s="74">
        <v>264</v>
      </c>
      <c r="J1498" s="74">
        <v>90</v>
      </c>
      <c r="K1498" s="74">
        <v>38</v>
      </c>
      <c r="L1498" s="74">
        <v>20</v>
      </c>
      <c r="M1498" s="74">
        <v>96</v>
      </c>
      <c r="N1498" s="74">
        <v>3</v>
      </c>
      <c r="O1498" s="74">
        <f>SUM(K1498,L1498,M1498,N1498)</f>
        <v>157</v>
      </c>
      <c r="P1498" s="74" t="s">
        <v>1763</v>
      </c>
      <c r="Q1498" s="74">
        <v>100</v>
      </c>
      <c r="R1498" s="74">
        <v>3</v>
      </c>
      <c r="S1498" s="74" t="s">
        <v>1012</v>
      </c>
      <c r="T1498" s="74">
        <v>1493</v>
      </c>
      <c r="U1498" s="74">
        <v>1508</v>
      </c>
      <c r="V1498" s="74">
        <v>1568</v>
      </c>
      <c r="W1498" s="74">
        <v>1615</v>
      </c>
      <c r="X1498" s="74">
        <v>30</v>
      </c>
      <c r="Y1498" s="74">
        <v>95</v>
      </c>
      <c r="Z1498" s="74" t="s">
        <v>1004</v>
      </c>
      <c r="AA1498" s="74" t="s">
        <v>1005</v>
      </c>
      <c r="AB1498" s="74" t="s">
        <v>1006</v>
      </c>
      <c r="AC1498" s="74" t="s">
        <v>1007</v>
      </c>
      <c r="AD1498" s="74" t="s">
        <v>1162</v>
      </c>
      <c r="AE1498" s="74" t="s">
        <v>1013</v>
      </c>
      <c r="AF1498" s="74">
        <v>10</v>
      </c>
      <c r="AG1498" s="74" t="s">
        <v>1005</v>
      </c>
      <c r="AH1498" s="74">
        <v>0</v>
      </c>
      <c r="AI1498" s="104">
        <v>0</v>
      </c>
    </row>
    <row r="1499" spans="1:35">
      <c r="A1499" s="95">
        <v>1149</v>
      </c>
      <c r="B1499" s="74" t="s">
        <v>128</v>
      </c>
      <c r="C1499" s="74" t="s">
        <v>2104</v>
      </c>
      <c r="D1499" s="74" t="s">
        <v>2104</v>
      </c>
      <c r="E1499" s="99" t="str">
        <f>HYPERLINK("[映雪.xlsx]类型!B25",'类型（5）'!$C$25)</f>
        <v>教师</v>
      </c>
      <c r="F1499" s="74" t="s">
        <v>1001</v>
      </c>
      <c r="G1499" s="74" t="s">
        <v>1002</v>
      </c>
      <c r="H1499" s="74">
        <v>1347</v>
      </c>
      <c r="I1499" s="74">
        <v>1347</v>
      </c>
      <c r="J1499" s="74">
        <v>51</v>
      </c>
      <c r="K1499" s="74">
        <v>38</v>
      </c>
      <c r="L1499" s="74">
        <v>44</v>
      </c>
      <c r="M1499" s="74">
        <v>62</v>
      </c>
      <c r="N1499" s="74">
        <v>52</v>
      </c>
      <c r="O1499" s="74">
        <f>SUM(K1499,L1499,M1499,N1499)</f>
        <v>196</v>
      </c>
      <c r="P1499" s="74" t="s">
        <v>1036</v>
      </c>
      <c r="Q1499" s="74">
        <v>100</v>
      </c>
      <c r="R1499" s="74">
        <v>1</v>
      </c>
      <c r="S1499" s="74" t="s">
        <v>1012</v>
      </c>
      <c r="T1499" s="74">
        <v>1516</v>
      </c>
      <c r="U1499" s="74">
        <v>1532</v>
      </c>
      <c r="V1499" s="74">
        <v>1555</v>
      </c>
      <c r="W1499" s="74">
        <v>1615</v>
      </c>
      <c r="X1499" s="74">
        <v>0</v>
      </c>
      <c r="Y1499" s="74">
        <v>59</v>
      </c>
      <c r="Z1499" s="74" t="s">
        <v>1004</v>
      </c>
      <c r="AA1499" s="74" t="s">
        <v>1004</v>
      </c>
      <c r="AB1499" s="74" t="s">
        <v>1006</v>
      </c>
      <c r="AC1499" s="74" t="s">
        <v>1007</v>
      </c>
      <c r="AD1499" s="74" t="s">
        <v>1023</v>
      </c>
      <c r="AE1499" s="74" t="s">
        <v>1017</v>
      </c>
      <c r="AF1499" s="74">
        <v>4</v>
      </c>
      <c r="AG1499" s="74" t="s">
        <v>1004</v>
      </c>
      <c r="AH1499" s="74">
        <v>0</v>
      </c>
      <c r="AI1499" s="104">
        <v>0</v>
      </c>
    </row>
    <row r="1500" spans="1:35">
      <c r="A1500" s="95">
        <v>1252</v>
      </c>
      <c r="B1500" s="74" t="s">
        <v>62</v>
      </c>
      <c r="C1500" s="74" t="s">
        <v>2192</v>
      </c>
      <c r="D1500" s="74" t="s">
        <v>2192</v>
      </c>
      <c r="E1500" s="96" t="str">
        <f>HYPERLINK("[映雪.xlsx]类型!B16",'类型（5）'!$C$16)</f>
        <v>神明</v>
      </c>
      <c r="F1500" s="74" t="s">
        <v>1001</v>
      </c>
      <c r="G1500" s="74" t="s">
        <v>1002</v>
      </c>
      <c r="H1500" s="74">
        <v>1316</v>
      </c>
      <c r="I1500" s="74">
        <v>1316</v>
      </c>
      <c r="J1500" s="74">
        <v>110</v>
      </c>
      <c r="K1500" s="74">
        <v>38</v>
      </c>
      <c r="L1500" s="74">
        <v>57</v>
      </c>
      <c r="M1500" s="74">
        <v>43</v>
      </c>
      <c r="N1500" s="74">
        <v>53</v>
      </c>
      <c r="O1500" s="74">
        <f>SUM(K1500,L1500,M1500,N1500)</f>
        <v>191</v>
      </c>
      <c r="P1500" s="74" t="s">
        <v>1067</v>
      </c>
      <c r="Q1500" s="74">
        <v>100</v>
      </c>
      <c r="R1500" s="74">
        <v>1</v>
      </c>
      <c r="S1500" s="74" t="s">
        <v>1012</v>
      </c>
      <c r="T1500" s="74">
        <v>1545</v>
      </c>
      <c r="U1500" s="74">
        <v>1560</v>
      </c>
      <c r="V1500" s="74">
        <v>1587</v>
      </c>
      <c r="W1500" s="74">
        <v>1615</v>
      </c>
      <c r="X1500" s="74">
        <v>10</v>
      </c>
      <c r="Y1500" s="74">
        <v>19</v>
      </c>
      <c r="Z1500" s="74" t="s">
        <v>1004</v>
      </c>
      <c r="AA1500" s="74" t="s">
        <v>1004</v>
      </c>
      <c r="AB1500" s="74" t="s">
        <v>1006</v>
      </c>
      <c r="AC1500" s="74" t="s">
        <v>1007</v>
      </c>
      <c r="AD1500" s="74" t="s">
        <v>1023</v>
      </c>
      <c r="AE1500" s="74" t="s">
        <v>1027</v>
      </c>
      <c r="AF1500" s="74">
        <v>1</v>
      </c>
      <c r="AG1500" s="74" t="s">
        <v>1005</v>
      </c>
      <c r="AH1500" s="74">
        <v>0</v>
      </c>
      <c r="AI1500" s="104">
        <v>0</v>
      </c>
    </row>
    <row r="1501" spans="1:35">
      <c r="A1501" s="95">
        <v>1481</v>
      </c>
      <c r="B1501" s="74" t="s">
        <v>90</v>
      </c>
      <c r="C1501" s="74" t="s">
        <v>2388</v>
      </c>
      <c r="D1501" s="74" t="s">
        <v>2388</v>
      </c>
      <c r="E1501" s="96" t="str">
        <f>HYPERLINK("[映雪.xlsx]类型!B5",'类型（5）'!$C$5)</f>
        <v>家政强化</v>
      </c>
      <c r="F1501" s="74" t="s">
        <v>1001</v>
      </c>
      <c r="G1501" s="74" t="s">
        <v>1002</v>
      </c>
      <c r="H1501" s="74">
        <v>1552</v>
      </c>
      <c r="I1501" s="74">
        <v>1552</v>
      </c>
      <c r="J1501" s="74">
        <v>110</v>
      </c>
      <c r="K1501" s="74">
        <v>38</v>
      </c>
      <c r="L1501" s="74">
        <v>41</v>
      </c>
      <c r="M1501" s="74">
        <v>33</v>
      </c>
      <c r="N1501" s="74">
        <v>50</v>
      </c>
      <c r="O1501" s="74">
        <f>SUM(K1501,L1501,M1501,N1501)</f>
        <v>162</v>
      </c>
      <c r="P1501" s="74" t="s">
        <v>1067</v>
      </c>
      <c r="Q1501" s="74">
        <v>100</v>
      </c>
      <c r="R1501" s="74">
        <v>1</v>
      </c>
      <c r="S1501" s="74" t="s">
        <v>1012</v>
      </c>
      <c r="T1501" s="74">
        <v>1551</v>
      </c>
      <c r="U1501" s="74">
        <v>1566</v>
      </c>
      <c r="V1501" s="74">
        <v>1625</v>
      </c>
      <c r="W1501" s="74">
        <v>1615</v>
      </c>
      <c r="X1501" s="74">
        <v>0</v>
      </c>
      <c r="Y1501" s="74">
        <v>82</v>
      </c>
      <c r="Z1501" s="74" t="s">
        <v>1004</v>
      </c>
      <c r="AA1501" s="74" t="s">
        <v>1004</v>
      </c>
      <c r="AB1501" s="74" t="s">
        <v>1006</v>
      </c>
      <c r="AC1501" s="74" t="s">
        <v>1007</v>
      </c>
      <c r="AD1501" s="74" t="s">
        <v>1023</v>
      </c>
      <c r="AE1501" s="74" t="s">
        <v>1009</v>
      </c>
      <c r="AF1501" s="74">
        <v>2</v>
      </c>
      <c r="AG1501" s="74" t="s">
        <v>1005</v>
      </c>
      <c r="AH1501" s="74">
        <v>0</v>
      </c>
      <c r="AI1501" s="104">
        <v>0</v>
      </c>
    </row>
    <row r="1502" spans="1:35">
      <c r="A1502" s="95">
        <v>1606</v>
      </c>
      <c r="B1502" s="74" t="s">
        <v>80</v>
      </c>
      <c r="C1502" s="74" t="s">
        <v>2496</v>
      </c>
      <c r="D1502" s="74" t="s">
        <v>2496</v>
      </c>
      <c r="E1502" s="74" t="str">
        <f>HYPERLINK("[映雪.xlsx]类型!B46",'类型（5）'!$C$46)</f>
        <v>麻将</v>
      </c>
      <c r="F1502" s="74" t="s">
        <v>1001</v>
      </c>
      <c r="G1502" s="74" t="s">
        <v>1002</v>
      </c>
      <c r="H1502" s="74">
        <v>1286</v>
      </c>
      <c r="I1502" s="74">
        <v>1286</v>
      </c>
      <c r="J1502" s="74">
        <v>106</v>
      </c>
      <c r="K1502" s="74">
        <v>38</v>
      </c>
      <c r="L1502" s="74">
        <v>71</v>
      </c>
      <c r="M1502" s="74">
        <v>29</v>
      </c>
      <c r="N1502" s="74">
        <v>70</v>
      </c>
      <c r="O1502" s="74">
        <f>SUM(K1502,L1502,M1502,N1502)</f>
        <v>208</v>
      </c>
      <c r="P1502" s="74" t="s">
        <v>1072</v>
      </c>
      <c r="Q1502" s="74">
        <v>100</v>
      </c>
      <c r="R1502" s="74">
        <v>1</v>
      </c>
      <c r="S1502" s="74" t="s">
        <v>1012</v>
      </c>
      <c r="T1502" s="74">
        <v>1518</v>
      </c>
      <c r="U1502" s="74">
        <v>1533</v>
      </c>
      <c r="V1502" s="74">
        <v>1550</v>
      </c>
      <c r="W1502" s="74">
        <v>1615</v>
      </c>
      <c r="X1502" s="74">
        <v>0</v>
      </c>
      <c r="Y1502" s="74">
        <v>59</v>
      </c>
      <c r="Z1502" s="74" t="s">
        <v>1004</v>
      </c>
      <c r="AA1502" s="74" t="s">
        <v>1004</v>
      </c>
      <c r="AB1502" s="74" t="s">
        <v>1006</v>
      </c>
      <c r="AC1502" s="74" t="s">
        <v>1007</v>
      </c>
      <c r="AD1502" s="74" t="s">
        <v>1023</v>
      </c>
      <c r="AE1502" s="74" t="s">
        <v>1013</v>
      </c>
      <c r="AF1502" s="74">
        <v>3</v>
      </c>
      <c r="AG1502" s="74" t="s">
        <v>1004</v>
      </c>
      <c r="AH1502" s="74">
        <v>0</v>
      </c>
      <c r="AI1502" s="104">
        <v>0</v>
      </c>
    </row>
    <row r="1503" spans="1:35">
      <c r="A1503" s="95">
        <v>45</v>
      </c>
      <c r="B1503" s="74" t="s">
        <v>136</v>
      </c>
      <c r="C1503" s="74" t="s">
        <v>1092</v>
      </c>
      <c r="D1503" s="74" t="s">
        <v>1092</v>
      </c>
      <c r="E1503" s="99" t="str">
        <f>HYPERLINK("[映雪.xlsx]类型!B42",'类型（5）'!$C$42)</f>
        <v>魔剑士</v>
      </c>
      <c r="F1503" s="74" t="s">
        <v>1001</v>
      </c>
      <c r="G1503" s="74" t="s">
        <v>1002</v>
      </c>
      <c r="H1503" s="74">
        <v>798</v>
      </c>
      <c r="I1503" s="74">
        <v>798</v>
      </c>
      <c r="J1503" s="74">
        <v>31</v>
      </c>
      <c r="K1503" s="74">
        <v>37</v>
      </c>
      <c r="L1503" s="74">
        <v>57</v>
      </c>
      <c r="M1503" s="74">
        <v>49</v>
      </c>
      <c r="N1503" s="74">
        <v>50</v>
      </c>
      <c r="O1503" s="74">
        <f>SUM(K1503,L1503,M1503,N1503)</f>
        <v>193</v>
      </c>
      <c r="P1503" s="74" t="s">
        <v>1064</v>
      </c>
      <c r="Q1503" s="74">
        <v>100</v>
      </c>
      <c r="R1503" s="74">
        <v>1</v>
      </c>
      <c r="S1503" s="74" t="s">
        <v>1012</v>
      </c>
      <c r="T1503" s="74">
        <v>1548</v>
      </c>
      <c r="U1503" s="74">
        <v>1563</v>
      </c>
      <c r="V1503" s="74">
        <v>1603</v>
      </c>
      <c r="W1503" s="74">
        <v>1615</v>
      </c>
      <c r="X1503" s="74">
        <v>97</v>
      </c>
      <c r="Y1503" s="74">
        <v>17</v>
      </c>
      <c r="Z1503" s="74" t="s">
        <v>1004</v>
      </c>
      <c r="AA1503" s="74" t="s">
        <v>1005</v>
      </c>
      <c r="AB1503" s="74" t="s">
        <v>1006</v>
      </c>
      <c r="AC1503" s="74" t="s">
        <v>1062</v>
      </c>
      <c r="AD1503" s="74" t="s">
        <v>1023</v>
      </c>
      <c r="AE1503" s="74" t="s">
        <v>1017</v>
      </c>
      <c r="AF1503" s="74">
        <v>9</v>
      </c>
      <c r="AG1503" s="74" t="s">
        <v>1004</v>
      </c>
      <c r="AH1503" s="74">
        <v>0</v>
      </c>
      <c r="AI1503" s="104">
        <v>0</v>
      </c>
    </row>
    <row r="1504" spans="1:35">
      <c r="A1504" s="95">
        <v>79</v>
      </c>
      <c r="B1504" s="74" t="s">
        <v>130</v>
      </c>
      <c r="C1504" s="74" t="s">
        <v>1123</v>
      </c>
      <c r="D1504" s="74" t="s">
        <v>1123</v>
      </c>
      <c r="E1504" s="74" t="str">
        <f>HYPERLINK("[映雪.xlsx]类型!B9",'类型（5）'!$C$9)</f>
        <v>家政全能</v>
      </c>
      <c r="F1504" s="74" t="s">
        <v>1001</v>
      </c>
      <c r="G1504" s="74" t="s">
        <v>1002</v>
      </c>
      <c r="H1504" s="74">
        <v>478</v>
      </c>
      <c r="I1504" s="74">
        <v>478</v>
      </c>
      <c r="J1504" s="74">
        <v>58</v>
      </c>
      <c r="K1504" s="74">
        <v>37</v>
      </c>
      <c r="L1504" s="74">
        <v>51</v>
      </c>
      <c r="M1504" s="74">
        <v>22</v>
      </c>
      <c r="N1504" s="74">
        <v>74</v>
      </c>
      <c r="O1504" s="74">
        <f>SUM(K1504,L1504,M1504,N1504)</f>
        <v>184</v>
      </c>
      <c r="P1504" s="74" t="s">
        <v>1064</v>
      </c>
      <c r="Q1504" s="74">
        <v>100</v>
      </c>
      <c r="R1504" s="74">
        <v>1</v>
      </c>
      <c r="S1504" s="74" t="s">
        <v>1012</v>
      </c>
      <c r="T1504" s="74">
        <v>1536</v>
      </c>
      <c r="U1504" s="74">
        <v>1551</v>
      </c>
      <c r="V1504" s="74">
        <v>1594</v>
      </c>
      <c r="W1504" s="74">
        <v>1615</v>
      </c>
      <c r="X1504" s="74">
        <v>65</v>
      </c>
      <c r="Y1504" s="74">
        <v>51</v>
      </c>
      <c r="Z1504" s="74" t="s">
        <v>1004</v>
      </c>
      <c r="AA1504" s="74" t="s">
        <v>1004</v>
      </c>
      <c r="AB1504" s="74" t="s">
        <v>1006</v>
      </c>
      <c r="AC1504" s="74" t="s">
        <v>1007</v>
      </c>
      <c r="AD1504" s="74" t="s">
        <v>1008</v>
      </c>
      <c r="AE1504" s="74" t="s">
        <v>1024</v>
      </c>
      <c r="AF1504" s="74">
        <v>7</v>
      </c>
      <c r="AG1504" s="74" t="s">
        <v>1004</v>
      </c>
      <c r="AH1504" s="74">
        <v>0</v>
      </c>
      <c r="AI1504" s="104">
        <v>0</v>
      </c>
    </row>
    <row r="1505" spans="1:35">
      <c r="A1505" s="95">
        <v>318</v>
      </c>
      <c r="B1505" s="74" t="s">
        <v>18</v>
      </c>
      <c r="C1505" s="74" t="s">
        <v>1353</v>
      </c>
      <c r="D1505" s="74" t="s">
        <v>1353</v>
      </c>
      <c r="E1505" s="74" t="str">
        <f>HYPERLINK("[映雪.xlsx]类型!B1",'类型（5）'!$C$1)</f>
        <v>均衡</v>
      </c>
      <c r="F1505" s="74" t="s">
        <v>1001</v>
      </c>
      <c r="G1505" s="74" t="s">
        <v>1002</v>
      </c>
      <c r="H1505" s="74">
        <v>287</v>
      </c>
      <c r="I1505" s="74">
        <v>287</v>
      </c>
      <c r="J1505" s="74">
        <v>13</v>
      </c>
      <c r="K1505" s="74">
        <v>37</v>
      </c>
      <c r="L1505" s="74">
        <v>49</v>
      </c>
      <c r="M1505" s="74">
        <v>49</v>
      </c>
      <c r="N1505" s="74">
        <v>67</v>
      </c>
      <c r="O1505" s="74">
        <f>SUM(K1505,L1505,M1505,N1505)</f>
        <v>202</v>
      </c>
      <c r="P1505" s="74" t="s">
        <v>1053</v>
      </c>
      <c r="Q1505" s="74">
        <v>100</v>
      </c>
      <c r="R1505" s="74">
        <v>1</v>
      </c>
      <c r="S1505" s="74" t="s">
        <v>1012</v>
      </c>
      <c r="T1505" s="74">
        <v>1553</v>
      </c>
      <c r="U1505" s="74">
        <v>1568</v>
      </c>
      <c r="V1505" s="74">
        <v>1628</v>
      </c>
      <c r="W1505" s="74">
        <v>1615</v>
      </c>
      <c r="X1505" s="74">
        <v>80</v>
      </c>
      <c r="Y1505" s="74">
        <v>37</v>
      </c>
      <c r="Z1505" s="74" t="s">
        <v>1004</v>
      </c>
      <c r="AA1505" s="74" t="s">
        <v>1005</v>
      </c>
      <c r="AB1505" s="74" t="s">
        <v>1006</v>
      </c>
      <c r="AC1505" s="74" t="s">
        <v>1007</v>
      </c>
      <c r="AD1505" s="74" t="s">
        <v>1023</v>
      </c>
      <c r="AE1505" s="74" t="s">
        <v>1024</v>
      </c>
      <c r="AF1505" s="74">
        <v>1</v>
      </c>
      <c r="AG1505" s="74" t="s">
        <v>1004</v>
      </c>
      <c r="AH1505" s="74">
        <v>0</v>
      </c>
      <c r="AI1505" s="104">
        <v>20</v>
      </c>
    </row>
    <row r="1506" spans="1:35">
      <c r="A1506" s="95">
        <v>424</v>
      </c>
      <c r="B1506" s="74" t="s">
        <v>56</v>
      </c>
      <c r="C1506" s="74" t="s">
        <v>1454</v>
      </c>
      <c r="D1506" s="74" t="s">
        <v>1454</v>
      </c>
      <c r="E1506" s="99" t="str">
        <f>HYPERLINK("[映雪.xlsx]类型!B25",'类型（5）'!$C$25)</f>
        <v>教师</v>
      </c>
      <c r="F1506" s="74" t="s">
        <v>1001</v>
      </c>
      <c r="G1506" s="74" t="s">
        <v>1002</v>
      </c>
      <c r="H1506" s="74">
        <v>104</v>
      </c>
      <c r="I1506" s="74">
        <v>104</v>
      </c>
      <c r="J1506" s="74">
        <v>399</v>
      </c>
      <c r="K1506" s="74">
        <v>37</v>
      </c>
      <c r="L1506" s="74">
        <v>62</v>
      </c>
      <c r="M1506" s="74">
        <v>52</v>
      </c>
      <c r="N1506" s="74">
        <v>77</v>
      </c>
      <c r="O1506" s="74">
        <f>SUM(K1506,L1506,M1506,N1506)</f>
        <v>228</v>
      </c>
      <c r="P1506" s="74" t="s">
        <v>1058</v>
      </c>
      <c r="Q1506" s="74">
        <v>100</v>
      </c>
      <c r="R1506" s="74">
        <v>1</v>
      </c>
      <c r="S1506" s="74" t="s">
        <v>1012</v>
      </c>
      <c r="T1506" s="74">
        <v>1554</v>
      </c>
      <c r="U1506" s="74">
        <v>1569</v>
      </c>
      <c r="V1506" s="74">
        <v>1613</v>
      </c>
      <c r="W1506" s="74">
        <v>1615</v>
      </c>
      <c r="X1506" s="74">
        <v>77</v>
      </c>
      <c r="Y1506" s="74">
        <v>50</v>
      </c>
      <c r="Z1506" s="74" t="s">
        <v>1004</v>
      </c>
      <c r="AA1506" s="74" t="s">
        <v>1005</v>
      </c>
      <c r="AB1506" s="74" t="s">
        <v>1006</v>
      </c>
      <c r="AC1506" s="74" t="s">
        <v>1007</v>
      </c>
      <c r="AD1506" s="74" t="s">
        <v>1008</v>
      </c>
      <c r="AE1506" s="74" t="s">
        <v>1038</v>
      </c>
      <c r="AF1506" s="74">
        <v>7</v>
      </c>
      <c r="AG1506" s="74" t="s">
        <v>1004</v>
      </c>
      <c r="AH1506" s="74">
        <v>0</v>
      </c>
      <c r="AI1506" s="104">
        <v>0</v>
      </c>
    </row>
    <row r="1507" spans="1:35">
      <c r="A1507" s="95">
        <v>429</v>
      </c>
      <c r="B1507" s="74" t="s">
        <v>56</v>
      </c>
      <c r="C1507" s="74" t="s">
        <v>1458</v>
      </c>
      <c r="D1507" s="74" t="s">
        <v>1458</v>
      </c>
      <c r="E1507" s="96" t="str">
        <f>HYPERLINK("[映雪.xlsx]类型!B48",'类型（5）'!$C$48)</f>
        <v>键</v>
      </c>
      <c r="F1507" s="74" t="s">
        <v>1001</v>
      </c>
      <c r="G1507" s="74" t="s">
        <v>1002</v>
      </c>
      <c r="H1507" s="74">
        <v>333</v>
      </c>
      <c r="I1507" s="74">
        <v>333</v>
      </c>
      <c r="J1507" s="74">
        <v>400</v>
      </c>
      <c r="K1507" s="74">
        <v>37</v>
      </c>
      <c r="L1507" s="74">
        <v>66</v>
      </c>
      <c r="M1507" s="74">
        <v>14</v>
      </c>
      <c r="N1507" s="74">
        <v>31</v>
      </c>
      <c r="O1507" s="74">
        <f>SUM(K1507,L1507,M1507,N1507)</f>
        <v>148</v>
      </c>
      <c r="P1507" s="74" t="s">
        <v>1015</v>
      </c>
      <c r="Q1507" s="74">
        <v>100</v>
      </c>
      <c r="R1507" s="74">
        <v>1</v>
      </c>
      <c r="S1507" s="74" t="s">
        <v>1012</v>
      </c>
      <c r="T1507" s="74">
        <v>1539</v>
      </c>
      <c r="U1507" s="74">
        <v>1554</v>
      </c>
      <c r="V1507" s="74">
        <v>1602</v>
      </c>
      <c r="W1507" s="74">
        <v>1615</v>
      </c>
      <c r="X1507" s="74">
        <v>1</v>
      </c>
      <c r="Y1507" s="74">
        <v>42</v>
      </c>
      <c r="Z1507" s="74" t="s">
        <v>1004</v>
      </c>
      <c r="AA1507" s="74" t="s">
        <v>1005</v>
      </c>
      <c r="AB1507" s="74" t="s">
        <v>1006</v>
      </c>
      <c r="AC1507" s="74" t="s">
        <v>1148</v>
      </c>
      <c r="AD1507" s="74" t="s">
        <v>1023</v>
      </c>
      <c r="AE1507" s="74" t="s">
        <v>1024</v>
      </c>
      <c r="AF1507" s="74">
        <v>8</v>
      </c>
      <c r="AG1507" s="74" t="s">
        <v>1004</v>
      </c>
      <c r="AH1507" s="74">
        <v>0</v>
      </c>
      <c r="AI1507" s="104">
        <v>0</v>
      </c>
    </row>
    <row r="1508" spans="1:35">
      <c r="A1508" s="95">
        <v>518</v>
      </c>
      <c r="B1508" s="74" t="s">
        <v>44</v>
      </c>
      <c r="C1508" s="74" t="s">
        <v>1539</v>
      </c>
      <c r="D1508" s="74" t="s">
        <v>1539</v>
      </c>
      <c r="E1508" s="74" t="str">
        <f>HYPERLINK("[映雪.xlsx]类型!B33",'类型（5）'!$C$33)</f>
        <v>魔女</v>
      </c>
      <c r="F1508" s="74" t="s">
        <v>1001</v>
      </c>
      <c r="G1508" s="74" t="s">
        <v>1002</v>
      </c>
      <c r="H1508" s="74">
        <v>234</v>
      </c>
      <c r="I1508" s="74">
        <v>234</v>
      </c>
      <c r="J1508" s="74">
        <v>146</v>
      </c>
      <c r="K1508" s="74">
        <v>37</v>
      </c>
      <c r="L1508" s="74">
        <v>80</v>
      </c>
      <c r="M1508" s="74">
        <v>76</v>
      </c>
      <c r="N1508" s="74">
        <v>30</v>
      </c>
      <c r="O1508" s="74">
        <f>SUM(K1508,L1508,M1508,N1508)</f>
        <v>223</v>
      </c>
      <c r="P1508" s="74" t="s">
        <v>1056</v>
      </c>
      <c r="Q1508" s="74">
        <v>100</v>
      </c>
      <c r="R1508" s="74">
        <v>1</v>
      </c>
      <c r="S1508" s="74" t="s">
        <v>1012</v>
      </c>
      <c r="T1508" s="74">
        <v>1526</v>
      </c>
      <c r="U1508" s="74">
        <v>1541</v>
      </c>
      <c r="V1508" s="74">
        <v>1564</v>
      </c>
      <c r="W1508" s="74">
        <v>1615</v>
      </c>
      <c r="X1508" s="74">
        <v>19</v>
      </c>
      <c r="Y1508" s="74">
        <v>45</v>
      </c>
      <c r="Z1508" s="74" t="s">
        <v>1004</v>
      </c>
      <c r="AA1508" s="74" t="s">
        <v>1004</v>
      </c>
      <c r="AB1508" s="74" t="s">
        <v>1006</v>
      </c>
      <c r="AC1508" s="74" t="s">
        <v>1007</v>
      </c>
      <c r="AD1508" s="74" t="s">
        <v>1008</v>
      </c>
      <c r="AE1508" s="74" t="s">
        <v>1020</v>
      </c>
      <c r="AF1508" s="74">
        <v>12</v>
      </c>
      <c r="AG1508" s="74" t="s">
        <v>1005</v>
      </c>
      <c r="AH1508" s="74">
        <v>0</v>
      </c>
      <c r="AI1508" s="104">
        <v>35</v>
      </c>
    </row>
    <row r="1509" spans="1:35">
      <c r="A1509" s="95">
        <v>624</v>
      </c>
      <c r="B1509" s="74" t="s">
        <v>138</v>
      </c>
      <c r="C1509" s="74" t="s">
        <v>1632</v>
      </c>
      <c r="D1509" s="74" t="s">
        <v>1632</v>
      </c>
      <c r="E1509" s="74" t="str">
        <f>HYPERLINK("[映雪.xlsx]类型!B8",'类型（5）'!$C$8)</f>
        <v>智慧全能</v>
      </c>
      <c r="F1509" s="74" t="s">
        <v>1001</v>
      </c>
      <c r="G1509" s="74" t="s">
        <v>1002</v>
      </c>
      <c r="H1509" s="74">
        <v>466</v>
      </c>
      <c r="I1509" s="74">
        <v>466</v>
      </c>
      <c r="J1509" s="74">
        <v>464</v>
      </c>
      <c r="K1509" s="74">
        <v>37</v>
      </c>
      <c r="L1509" s="74">
        <v>34</v>
      </c>
      <c r="M1509" s="74">
        <v>75</v>
      </c>
      <c r="N1509" s="74">
        <v>41</v>
      </c>
      <c r="O1509" s="74">
        <f>SUM(K1509,L1509,M1509,N1509)</f>
        <v>187</v>
      </c>
      <c r="P1509" s="74" t="s">
        <v>1067</v>
      </c>
      <c r="Q1509" s="74">
        <v>100</v>
      </c>
      <c r="R1509" s="74">
        <v>1</v>
      </c>
      <c r="S1509" s="74" t="s">
        <v>1012</v>
      </c>
      <c r="T1509" s="74">
        <v>1563</v>
      </c>
      <c r="U1509" s="74">
        <v>1573</v>
      </c>
      <c r="V1509" s="74">
        <v>1609</v>
      </c>
      <c r="W1509" s="74">
        <v>1615</v>
      </c>
      <c r="X1509" s="74">
        <v>43</v>
      </c>
      <c r="Y1509" s="74">
        <v>55</v>
      </c>
      <c r="Z1509" s="74" t="s">
        <v>1004</v>
      </c>
      <c r="AA1509" s="74" t="s">
        <v>1005</v>
      </c>
      <c r="AB1509" s="74" t="s">
        <v>1006</v>
      </c>
      <c r="AC1509" s="74" t="s">
        <v>1062</v>
      </c>
      <c r="AD1509" s="74" t="s">
        <v>1008</v>
      </c>
      <c r="AE1509" s="74" t="s">
        <v>1009</v>
      </c>
      <c r="AF1509" s="74">
        <v>10</v>
      </c>
      <c r="AG1509" s="74" t="s">
        <v>1004</v>
      </c>
      <c r="AH1509" s="74">
        <v>0</v>
      </c>
      <c r="AI1509" s="104">
        <v>0</v>
      </c>
    </row>
    <row r="1510" spans="1:35">
      <c r="A1510" s="95">
        <v>1021</v>
      </c>
      <c r="B1510" s="74" t="s">
        <v>50</v>
      </c>
      <c r="C1510" s="74" t="s">
        <v>1986</v>
      </c>
      <c r="D1510" s="74" t="s">
        <v>1986</v>
      </c>
      <c r="E1510" s="96" t="str">
        <f>HYPERLINK("[映雪.xlsx]类型!B21",'类型（5）'!$C$21)</f>
        <v>游魂</v>
      </c>
      <c r="F1510" s="74" t="s">
        <v>1001</v>
      </c>
      <c r="G1510" s="74" t="s">
        <v>1002</v>
      </c>
      <c r="H1510" s="74">
        <v>1021</v>
      </c>
      <c r="I1510" s="74">
        <v>1021</v>
      </c>
      <c r="J1510" s="74">
        <v>30</v>
      </c>
      <c r="K1510" s="74">
        <v>37</v>
      </c>
      <c r="L1510" s="74">
        <v>70</v>
      </c>
      <c r="M1510" s="74">
        <v>51</v>
      </c>
      <c r="N1510" s="74">
        <v>47</v>
      </c>
      <c r="O1510" s="74">
        <f>SUM(K1510,L1510,M1510,N1510)</f>
        <v>205</v>
      </c>
      <c r="P1510" s="74" t="s">
        <v>1083</v>
      </c>
      <c r="Q1510" s="74">
        <v>100</v>
      </c>
      <c r="R1510" s="74">
        <v>1</v>
      </c>
      <c r="S1510" s="74" t="s">
        <v>1012</v>
      </c>
      <c r="T1510" s="74">
        <v>1578</v>
      </c>
      <c r="U1510" s="74">
        <v>1593</v>
      </c>
      <c r="V1510" s="74">
        <v>1633</v>
      </c>
      <c r="W1510" s="74">
        <v>1615</v>
      </c>
      <c r="X1510" s="74">
        <v>4</v>
      </c>
      <c r="Y1510" s="74">
        <v>56</v>
      </c>
      <c r="Z1510" s="74" t="s">
        <v>1004</v>
      </c>
      <c r="AA1510" s="74" t="s">
        <v>1005</v>
      </c>
      <c r="AB1510" s="74" t="s">
        <v>1006</v>
      </c>
      <c r="AC1510" s="74" t="s">
        <v>1007</v>
      </c>
      <c r="AD1510" s="74" t="s">
        <v>1023</v>
      </c>
      <c r="AE1510" s="74" t="s">
        <v>1020</v>
      </c>
      <c r="AF1510" s="74">
        <v>10</v>
      </c>
      <c r="AG1510" s="74" t="s">
        <v>1004</v>
      </c>
      <c r="AH1510" s="74">
        <v>0</v>
      </c>
      <c r="AI1510" s="104">
        <v>0</v>
      </c>
    </row>
    <row r="1511" spans="1:35">
      <c r="A1511" s="95">
        <v>1144</v>
      </c>
      <c r="B1511" s="74" t="s">
        <v>134</v>
      </c>
      <c r="C1511" s="74" t="s">
        <v>2099</v>
      </c>
      <c r="D1511" s="74" t="s">
        <v>2099</v>
      </c>
      <c r="E1511" s="74" t="str">
        <f>HYPERLINK("[映雪.xlsx]类型!B6",'类型（5）'!$C$6)</f>
        <v>统御全能</v>
      </c>
      <c r="F1511" s="74" t="s">
        <v>1001</v>
      </c>
      <c r="G1511" s="74" t="s">
        <v>1935</v>
      </c>
      <c r="H1511" s="74">
        <v>7214</v>
      </c>
      <c r="I1511" s="74">
        <v>7214</v>
      </c>
      <c r="J1511" s="74">
        <v>56</v>
      </c>
      <c r="K1511" s="74">
        <v>37</v>
      </c>
      <c r="L1511" s="74">
        <v>33</v>
      </c>
      <c r="M1511" s="74">
        <v>78</v>
      </c>
      <c r="N1511" s="74">
        <v>17</v>
      </c>
      <c r="O1511" s="74">
        <f>SUM(K1511,L1511,M1511,N1511)</f>
        <v>165</v>
      </c>
      <c r="P1511" s="74" t="s">
        <v>1049</v>
      </c>
      <c r="Q1511" s="74">
        <v>100</v>
      </c>
      <c r="R1511" s="74">
        <v>2</v>
      </c>
      <c r="S1511" s="74" t="s">
        <v>1012</v>
      </c>
      <c r="T1511" s="74">
        <v>1540</v>
      </c>
      <c r="U1511" s="74">
        <v>1555</v>
      </c>
      <c r="V1511" s="74">
        <v>1582</v>
      </c>
      <c r="W1511" s="74">
        <v>1615</v>
      </c>
      <c r="X1511" s="74">
        <v>90</v>
      </c>
      <c r="Y1511" s="74">
        <v>50</v>
      </c>
      <c r="Z1511" s="74" t="s">
        <v>1004</v>
      </c>
      <c r="AA1511" s="74" t="s">
        <v>1005</v>
      </c>
      <c r="AB1511" s="74" t="s">
        <v>1006</v>
      </c>
      <c r="AC1511" s="74" t="s">
        <v>1007</v>
      </c>
      <c r="AD1511" s="74" t="s">
        <v>1008</v>
      </c>
      <c r="AE1511" s="74" t="s">
        <v>1013</v>
      </c>
      <c r="AF1511" s="74">
        <v>3</v>
      </c>
      <c r="AG1511" s="74" t="s">
        <v>1005</v>
      </c>
      <c r="AH1511" s="74">
        <v>0</v>
      </c>
      <c r="AI1511" s="104">
        <v>0</v>
      </c>
    </row>
    <row r="1512" spans="1:35">
      <c r="A1512" s="95">
        <v>1209</v>
      </c>
      <c r="B1512" s="74" t="s">
        <v>88</v>
      </c>
      <c r="C1512" s="74" t="s">
        <v>2155</v>
      </c>
      <c r="D1512" s="74" t="s">
        <v>2155</v>
      </c>
      <c r="E1512" s="74" t="str">
        <f>HYPERLINK("[映雪.xlsx]类型!B14",'类型（5）'!$C$14)</f>
        <v>永生</v>
      </c>
      <c r="F1512" s="74" t="s">
        <v>1001</v>
      </c>
      <c r="G1512" s="74" t="s">
        <v>1002</v>
      </c>
      <c r="H1512" s="74">
        <v>1157</v>
      </c>
      <c r="I1512" s="74">
        <v>1157</v>
      </c>
      <c r="J1512" s="74">
        <v>49</v>
      </c>
      <c r="K1512" s="74">
        <v>37</v>
      </c>
      <c r="L1512" s="74">
        <v>81</v>
      </c>
      <c r="M1512" s="74">
        <v>53</v>
      </c>
      <c r="N1512" s="74">
        <v>36</v>
      </c>
      <c r="O1512" s="74">
        <f>SUM(K1512,L1512,M1512,N1512)</f>
        <v>207</v>
      </c>
      <c r="P1512" s="74" t="s">
        <v>1037</v>
      </c>
      <c r="Q1512" s="74">
        <v>100</v>
      </c>
      <c r="R1512" s="74">
        <v>1</v>
      </c>
      <c r="S1512" s="74" t="s">
        <v>1012</v>
      </c>
      <c r="T1512" s="74">
        <v>1510</v>
      </c>
      <c r="U1512" s="74">
        <v>1525</v>
      </c>
      <c r="V1512" s="74">
        <v>1559</v>
      </c>
      <c r="W1512" s="74">
        <v>1615</v>
      </c>
      <c r="X1512" s="74">
        <v>53</v>
      </c>
      <c r="Y1512" s="74">
        <v>54</v>
      </c>
      <c r="Z1512" s="74" t="s">
        <v>1004</v>
      </c>
      <c r="AA1512" s="74" t="s">
        <v>1005</v>
      </c>
      <c r="AB1512" s="74" t="s">
        <v>1006</v>
      </c>
      <c r="AC1512" s="74" t="s">
        <v>1007</v>
      </c>
      <c r="AD1512" s="74" t="s">
        <v>1016</v>
      </c>
      <c r="AE1512" s="74" t="s">
        <v>1009</v>
      </c>
      <c r="AF1512" s="74">
        <v>10</v>
      </c>
      <c r="AG1512" s="74" t="s">
        <v>1005</v>
      </c>
      <c r="AH1512" s="74">
        <v>0</v>
      </c>
      <c r="AI1512" s="104">
        <v>0</v>
      </c>
    </row>
    <row r="1513" spans="1:35">
      <c r="A1513" s="95">
        <v>1234</v>
      </c>
      <c r="B1513" s="74" t="s">
        <v>120</v>
      </c>
      <c r="C1513" s="74" t="s">
        <v>2175</v>
      </c>
      <c r="D1513" s="74" t="s">
        <v>2175</v>
      </c>
      <c r="E1513" s="96" t="str">
        <f>HYPERLINK("[映雪.xlsx]类型!B5",'类型（5）'!$C$5)</f>
        <v>家政强化</v>
      </c>
      <c r="F1513" s="74" t="s">
        <v>1001</v>
      </c>
      <c r="G1513" s="74" t="s">
        <v>1002</v>
      </c>
      <c r="H1513" s="74">
        <v>1162</v>
      </c>
      <c r="I1513" s="74">
        <v>1162</v>
      </c>
      <c r="J1513" s="74">
        <v>14</v>
      </c>
      <c r="K1513" s="74">
        <v>37</v>
      </c>
      <c r="L1513" s="74">
        <v>49</v>
      </c>
      <c r="M1513" s="74">
        <v>44</v>
      </c>
      <c r="N1513" s="74">
        <v>84</v>
      </c>
      <c r="O1513" s="74">
        <f>SUM(K1513,L1513,M1513,N1513)</f>
        <v>214</v>
      </c>
      <c r="P1513" s="74" t="s">
        <v>1064</v>
      </c>
      <c r="Q1513" s="74">
        <v>100</v>
      </c>
      <c r="R1513" s="74">
        <v>1</v>
      </c>
      <c r="S1513" s="74" t="s">
        <v>1012</v>
      </c>
      <c r="T1513" s="74">
        <v>1492</v>
      </c>
      <c r="U1513" s="74">
        <v>1507</v>
      </c>
      <c r="V1513" s="74">
        <v>1554</v>
      </c>
      <c r="W1513" s="74">
        <v>1615</v>
      </c>
      <c r="X1513" s="74">
        <v>4</v>
      </c>
      <c r="Y1513" s="74">
        <v>27</v>
      </c>
      <c r="Z1513" s="74" t="s">
        <v>1004</v>
      </c>
      <c r="AA1513" s="74" t="s">
        <v>1004</v>
      </c>
      <c r="AB1513" s="74" t="s">
        <v>1006</v>
      </c>
      <c r="AC1513" s="74" t="s">
        <v>1007</v>
      </c>
      <c r="AD1513" s="74" t="s">
        <v>1016</v>
      </c>
      <c r="AE1513" s="74" t="s">
        <v>1027</v>
      </c>
      <c r="AF1513" s="74">
        <v>1</v>
      </c>
      <c r="AG1513" s="74" t="s">
        <v>1005</v>
      </c>
      <c r="AH1513" s="74">
        <v>0</v>
      </c>
      <c r="AI1513" s="104">
        <v>0</v>
      </c>
    </row>
    <row r="1514" spans="1:35">
      <c r="A1514" s="95">
        <v>1247</v>
      </c>
      <c r="B1514" s="74" t="s">
        <v>62</v>
      </c>
      <c r="C1514" s="74" t="s">
        <v>2188</v>
      </c>
      <c r="D1514" s="74" t="s">
        <v>2188</v>
      </c>
      <c r="E1514" s="74" t="str">
        <f>HYPERLINK("[映雪.xlsx]类型!B6",'类型（5）'!$C$6)</f>
        <v>统御全能</v>
      </c>
      <c r="F1514" s="74" t="s">
        <v>1001</v>
      </c>
      <c r="G1514" s="74" t="s">
        <v>1002</v>
      </c>
      <c r="H1514" s="74">
        <v>1313</v>
      </c>
      <c r="I1514" s="74">
        <v>1313</v>
      </c>
      <c r="J1514" s="74">
        <v>110</v>
      </c>
      <c r="K1514" s="74">
        <v>37</v>
      </c>
      <c r="L1514" s="74">
        <v>54</v>
      </c>
      <c r="M1514" s="74">
        <v>43</v>
      </c>
      <c r="N1514" s="74">
        <v>27</v>
      </c>
      <c r="O1514" s="74">
        <f>SUM(K1514,L1514,M1514,N1514)</f>
        <v>161</v>
      </c>
      <c r="P1514" s="74" t="s">
        <v>1019</v>
      </c>
      <c r="Q1514" s="74">
        <v>100</v>
      </c>
      <c r="R1514" s="74">
        <v>1</v>
      </c>
      <c r="S1514" s="74" t="s">
        <v>1012</v>
      </c>
      <c r="T1514" s="74">
        <v>1497</v>
      </c>
      <c r="U1514" s="74">
        <v>1512</v>
      </c>
      <c r="V1514" s="74">
        <v>1556</v>
      </c>
      <c r="W1514" s="74">
        <v>1615</v>
      </c>
      <c r="X1514" s="74">
        <v>54</v>
      </c>
      <c r="Y1514" s="74">
        <v>49</v>
      </c>
      <c r="Z1514" s="74" t="s">
        <v>1004</v>
      </c>
      <c r="AA1514" s="74" t="s">
        <v>1004</v>
      </c>
      <c r="AB1514" s="74" t="s">
        <v>1006</v>
      </c>
      <c r="AC1514" s="74" t="s">
        <v>1007</v>
      </c>
      <c r="AD1514" s="74" t="s">
        <v>1023</v>
      </c>
      <c r="AE1514" s="74" t="s">
        <v>1017</v>
      </c>
      <c r="AF1514" s="74">
        <v>5</v>
      </c>
      <c r="AG1514" s="74" t="s">
        <v>1005</v>
      </c>
      <c r="AH1514" s="74">
        <v>0</v>
      </c>
      <c r="AI1514" s="104">
        <v>0</v>
      </c>
    </row>
    <row r="1515" spans="1:35">
      <c r="A1515" s="95">
        <v>1425</v>
      </c>
      <c r="B1515" s="74" t="s">
        <v>54</v>
      </c>
      <c r="C1515" s="74" t="s">
        <v>2341</v>
      </c>
      <c r="D1515" s="74" t="s">
        <v>2341</v>
      </c>
      <c r="E1515" s="99" t="str">
        <f>HYPERLINK("[映雪.xlsx]类型!B18",'类型（5）'!$C$18)</f>
        <v>科学家</v>
      </c>
      <c r="F1515" s="74" t="s">
        <v>1001</v>
      </c>
      <c r="G1515" s="74" t="s">
        <v>1002</v>
      </c>
      <c r="H1515" s="74">
        <v>1499</v>
      </c>
      <c r="I1515" s="74">
        <v>1499</v>
      </c>
      <c r="J1515" s="74">
        <v>121</v>
      </c>
      <c r="K1515" s="74">
        <v>37</v>
      </c>
      <c r="L1515" s="74">
        <v>32</v>
      </c>
      <c r="M1515" s="74">
        <v>78</v>
      </c>
      <c r="N1515" s="74">
        <v>76</v>
      </c>
      <c r="O1515" s="74">
        <f>SUM(K1515,L1515,M1515,N1515)</f>
        <v>223</v>
      </c>
      <c r="P1515" s="74" t="s">
        <v>1074</v>
      </c>
      <c r="Q1515" s="74">
        <v>100</v>
      </c>
      <c r="R1515" s="74">
        <v>1</v>
      </c>
      <c r="S1515" s="74" t="s">
        <v>1012</v>
      </c>
      <c r="T1515" s="74">
        <v>1581</v>
      </c>
      <c r="U1515" s="74">
        <v>1596</v>
      </c>
      <c r="V1515" s="74">
        <v>1607</v>
      </c>
      <c r="W1515" s="74">
        <v>1615</v>
      </c>
      <c r="X1515" s="74">
        <v>0</v>
      </c>
      <c r="Y1515" s="74">
        <v>27</v>
      </c>
      <c r="Z1515" s="74" t="s">
        <v>1004</v>
      </c>
      <c r="AA1515" s="74" t="s">
        <v>1005</v>
      </c>
      <c r="AB1515" s="74" t="s">
        <v>1006</v>
      </c>
      <c r="AC1515" s="74" t="s">
        <v>1007</v>
      </c>
      <c r="AD1515" s="74" t="s">
        <v>1008</v>
      </c>
      <c r="AE1515" s="74" t="s">
        <v>1013</v>
      </c>
      <c r="AF1515" s="74">
        <v>9</v>
      </c>
      <c r="AG1515" s="74" t="s">
        <v>1004</v>
      </c>
      <c r="AH1515" s="74">
        <v>0</v>
      </c>
      <c r="AI1515" s="104">
        <v>0</v>
      </c>
    </row>
    <row r="1516" spans="1:35">
      <c r="A1516" s="95">
        <v>1493</v>
      </c>
      <c r="B1516" s="74" t="s">
        <v>90</v>
      </c>
      <c r="C1516" s="74" t="s">
        <v>2397</v>
      </c>
      <c r="D1516" s="74" t="s">
        <v>2397</v>
      </c>
      <c r="E1516" s="74" t="str">
        <f>HYPERLINK("[映雪.xlsx]类型!B7",'类型（5）'!$C$7)</f>
        <v>武勇全能</v>
      </c>
      <c r="F1516" s="74" t="s">
        <v>1001</v>
      </c>
      <c r="G1516" s="74" t="s">
        <v>1002</v>
      </c>
      <c r="H1516" s="74">
        <v>1564</v>
      </c>
      <c r="I1516" s="74">
        <v>1564</v>
      </c>
      <c r="J1516" s="74">
        <v>110</v>
      </c>
      <c r="K1516" s="74">
        <v>37</v>
      </c>
      <c r="L1516" s="74">
        <v>63</v>
      </c>
      <c r="M1516" s="74">
        <v>41</v>
      </c>
      <c r="N1516" s="74">
        <v>40</v>
      </c>
      <c r="O1516" s="74">
        <f>SUM(K1516,L1516,M1516,N1516)</f>
        <v>181</v>
      </c>
      <c r="P1516" s="74" t="s">
        <v>1051</v>
      </c>
      <c r="Q1516" s="74">
        <v>100</v>
      </c>
      <c r="R1516" s="74">
        <v>1</v>
      </c>
      <c r="S1516" s="74" t="s">
        <v>1012</v>
      </c>
      <c r="T1516" s="74">
        <v>1549</v>
      </c>
      <c r="U1516" s="74">
        <v>1564</v>
      </c>
      <c r="V1516" s="74">
        <v>1608</v>
      </c>
      <c r="W1516" s="74">
        <v>1615</v>
      </c>
      <c r="X1516" s="74">
        <v>0</v>
      </c>
      <c r="Y1516" s="74">
        <v>69</v>
      </c>
      <c r="Z1516" s="74" t="s">
        <v>1004</v>
      </c>
      <c r="AA1516" s="74" t="s">
        <v>1005</v>
      </c>
      <c r="AB1516" s="74" t="s">
        <v>1006</v>
      </c>
      <c r="AC1516" s="74" t="s">
        <v>1062</v>
      </c>
      <c r="AD1516" s="74" t="s">
        <v>1023</v>
      </c>
      <c r="AE1516" s="74" t="s">
        <v>1017</v>
      </c>
      <c r="AF1516" s="74">
        <v>4</v>
      </c>
      <c r="AG1516" s="74" t="s">
        <v>1005</v>
      </c>
      <c r="AH1516" s="74">
        <v>0</v>
      </c>
      <c r="AI1516" s="104">
        <v>0</v>
      </c>
    </row>
    <row r="1517" spans="1:35">
      <c r="A1517" s="95">
        <v>1500</v>
      </c>
      <c r="B1517" s="74" t="s">
        <v>126</v>
      </c>
      <c r="C1517" s="74" t="s">
        <v>2404</v>
      </c>
      <c r="D1517" s="74" t="s">
        <v>2404</v>
      </c>
      <c r="E1517" s="96" t="str">
        <f>HYPERLINK("[映雪.xlsx]类型!B34",'类型（5）'!$C$34)</f>
        <v>宅女</v>
      </c>
      <c r="F1517" s="74" t="s">
        <v>1001</v>
      </c>
      <c r="G1517" s="74" t="s">
        <v>1002</v>
      </c>
      <c r="H1517" s="74">
        <v>1571</v>
      </c>
      <c r="I1517" s="74">
        <v>1571</v>
      </c>
      <c r="J1517" s="74">
        <v>9</v>
      </c>
      <c r="K1517" s="74">
        <v>37</v>
      </c>
      <c r="L1517" s="74">
        <v>2</v>
      </c>
      <c r="M1517" s="74">
        <v>73</v>
      </c>
      <c r="N1517" s="74">
        <v>39</v>
      </c>
      <c r="O1517" s="74">
        <f>SUM(K1517,L1517,M1517,N1517)</f>
        <v>151</v>
      </c>
      <c r="P1517" s="74" t="s">
        <v>1031</v>
      </c>
      <c r="Q1517" s="74">
        <v>100</v>
      </c>
      <c r="R1517" s="74">
        <v>1</v>
      </c>
      <c r="S1517" s="74" t="s">
        <v>1012</v>
      </c>
      <c r="T1517" s="74">
        <v>1544</v>
      </c>
      <c r="U1517" s="74">
        <v>1559</v>
      </c>
      <c r="V1517" s="74">
        <v>1598</v>
      </c>
      <c r="W1517" s="74">
        <v>1615</v>
      </c>
      <c r="X1517" s="74">
        <v>0</v>
      </c>
      <c r="Y1517" s="74">
        <v>10</v>
      </c>
      <c r="Z1517" s="74" t="s">
        <v>1004</v>
      </c>
      <c r="AA1517" s="74" t="s">
        <v>1005</v>
      </c>
      <c r="AB1517" s="74" t="s">
        <v>1006</v>
      </c>
      <c r="AC1517" s="74" t="s">
        <v>1007</v>
      </c>
      <c r="AD1517" s="74" t="s">
        <v>1008</v>
      </c>
      <c r="AE1517" s="74" t="s">
        <v>1009</v>
      </c>
      <c r="AF1517" s="74">
        <v>7</v>
      </c>
      <c r="AG1517" s="74" t="s">
        <v>1005</v>
      </c>
      <c r="AH1517" s="74">
        <v>0</v>
      </c>
      <c r="AI1517" s="104">
        <v>0</v>
      </c>
    </row>
    <row r="1518" spans="1:35">
      <c r="A1518" s="95">
        <v>1585</v>
      </c>
      <c r="B1518" s="74" t="s">
        <v>100</v>
      </c>
      <c r="C1518" s="74" t="s">
        <v>2478</v>
      </c>
      <c r="D1518" s="74" t="s">
        <v>2478</v>
      </c>
      <c r="E1518" s="74" t="str">
        <f>HYPERLINK("[映雪.xlsx]类型!B41",'类型（5）'!$C$41)</f>
        <v>德鲁伊</v>
      </c>
      <c r="F1518" s="74" t="s">
        <v>1001</v>
      </c>
      <c r="G1518" s="74" t="s">
        <v>1002</v>
      </c>
      <c r="H1518" s="74">
        <v>1260</v>
      </c>
      <c r="I1518" s="74">
        <v>1260</v>
      </c>
      <c r="J1518" s="74">
        <v>195</v>
      </c>
      <c r="K1518" s="74">
        <v>37</v>
      </c>
      <c r="L1518" s="74">
        <v>66</v>
      </c>
      <c r="M1518" s="74">
        <v>49</v>
      </c>
      <c r="N1518" s="74">
        <v>60</v>
      </c>
      <c r="O1518" s="74">
        <f>SUM(K1518,L1518,M1518,N1518)</f>
        <v>212</v>
      </c>
      <c r="P1518" s="74" t="s">
        <v>1051</v>
      </c>
      <c r="Q1518" s="74">
        <v>100</v>
      </c>
      <c r="R1518" s="74">
        <v>1</v>
      </c>
      <c r="S1518" s="74" t="s">
        <v>1012</v>
      </c>
      <c r="T1518" s="74">
        <v>1491</v>
      </c>
      <c r="U1518" s="74">
        <v>1506</v>
      </c>
      <c r="V1518" s="74">
        <v>1545</v>
      </c>
      <c r="W1518" s="74">
        <v>1615</v>
      </c>
      <c r="X1518" s="74">
        <v>0</v>
      </c>
      <c r="Y1518" s="74">
        <v>78</v>
      </c>
      <c r="Z1518" s="74" t="s">
        <v>1004</v>
      </c>
      <c r="AA1518" s="74" t="s">
        <v>1004</v>
      </c>
      <c r="AB1518" s="74" t="s">
        <v>1006</v>
      </c>
      <c r="AC1518" s="74" t="s">
        <v>1007</v>
      </c>
      <c r="AD1518" s="74" t="s">
        <v>1023</v>
      </c>
      <c r="AE1518" s="74" t="s">
        <v>1027</v>
      </c>
      <c r="AF1518" s="74">
        <v>5</v>
      </c>
      <c r="AG1518" s="74" t="s">
        <v>1004</v>
      </c>
      <c r="AH1518" s="74">
        <v>0</v>
      </c>
      <c r="AI1518" s="104">
        <v>0</v>
      </c>
    </row>
    <row r="1519" spans="1:35">
      <c r="A1519" s="95">
        <v>62</v>
      </c>
      <c r="B1519" s="74" t="s">
        <v>114</v>
      </c>
      <c r="C1519" s="74" t="s">
        <v>1108</v>
      </c>
      <c r="D1519" s="74" t="s">
        <v>1108</v>
      </c>
      <c r="E1519" s="74" t="str">
        <f>HYPERLINK("[映雪.xlsx]类型!B38",'类型（5）'!$C$38)</f>
        <v>战士</v>
      </c>
      <c r="F1519" s="74" t="s">
        <v>1001</v>
      </c>
      <c r="G1519" s="74" t="s">
        <v>1002</v>
      </c>
      <c r="H1519" s="74">
        <v>449</v>
      </c>
      <c r="I1519" s="74">
        <v>449</v>
      </c>
      <c r="J1519" s="74">
        <v>80</v>
      </c>
      <c r="K1519" s="74">
        <v>36</v>
      </c>
      <c r="L1519" s="74">
        <v>70</v>
      </c>
      <c r="M1519" s="74">
        <v>54</v>
      </c>
      <c r="N1519" s="74">
        <v>45</v>
      </c>
      <c r="O1519" s="74">
        <f>SUM(K1519,L1519,M1519,N1519)</f>
        <v>205</v>
      </c>
      <c r="P1519" s="74" t="s">
        <v>1044</v>
      </c>
      <c r="Q1519" s="74">
        <v>100</v>
      </c>
      <c r="R1519" s="74">
        <v>1</v>
      </c>
      <c r="S1519" s="74" t="s">
        <v>1012</v>
      </c>
      <c r="T1519" s="74">
        <v>1563</v>
      </c>
      <c r="U1519" s="74">
        <v>1578</v>
      </c>
      <c r="V1519" s="74">
        <v>1602</v>
      </c>
      <c r="W1519" s="74">
        <v>1615</v>
      </c>
      <c r="X1519" s="74">
        <v>8</v>
      </c>
      <c r="Y1519" s="74">
        <v>86</v>
      </c>
      <c r="Z1519" s="74" t="s">
        <v>1004</v>
      </c>
      <c r="AA1519" s="74" t="s">
        <v>1005</v>
      </c>
      <c r="AB1519" s="74" t="s">
        <v>1006</v>
      </c>
      <c r="AC1519" s="74" t="s">
        <v>1007</v>
      </c>
      <c r="AD1519" s="74" t="s">
        <v>1023</v>
      </c>
      <c r="AE1519" s="74" t="s">
        <v>1017</v>
      </c>
      <c r="AF1519" s="74">
        <v>9</v>
      </c>
      <c r="AG1519" s="74" t="s">
        <v>1005</v>
      </c>
      <c r="AH1519" s="74">
        <v>0</v>
      </c>
      <c r="AI1519" s="104">
        <v>18</v>
      </c>
    </row>
    <row r="1520" spans="1:35">
      <c r="A1520" s="95">
        <v>94</v>
      </c>
      <c r="B1520" s="74" t="s">
        <v>130</v>
      </c>
      <c r="C1520" s="74" t="s">
        <v>1135</v>
      </c>
      <c r="D1520" s="74" t="s">
        <v>1135</v>
      </c>
      <c r="E1520" s="74" t="str">
        <f>HYPERLINK("[映雪.xlsx]类型!B35",'类型（5）'!$C$35)</f>
        <v>刺客</v>
      </c>
      <c r="F1520" s="74" t="s">
        <v>1001</v>
      </c>
      <c r="G1520" s="74" t="s">
        <v>1002</v>
      </c>
      <c r="H1520" s="74">
        <v>854</v>
      </c>
      <c r="I1520" s="74">
        <v>854</v>
      </c>
      <c r="J1520" s="74">
        <v>320</v>
      </c>
      <c r="K1520" s="74">
        <v>36</v>
      </c>
      <c r="L1520" s="74">
        <v>72</v>
      </c>
      <c r="M1520" s="74">
        <v>62</v>
      </c>
      <c r="N1520" s="74">
        <v>51</v>
      </c>
      <c r="O1520" s="74">
        <f>SUM(K1520,L1520,M1520,N1520)</f>
        <v>221</v>
      </c>
      <c r="P1520" s="74" t="s">
        <v>1069</v>
      </c>
      <c r="Q1520" s="74">
        <v>100</v>
      </c>
      <c r="R1520" s="74">
        <v>1</v>
      </c>
      <c r="S1520" s="74" t="s">
        <v>1012</v>
      </c>
      <c r="T1520" s="74">
        <v>1540</v>
      </c>
      <c r="U1520" s="74">
        <v>1555</v>
      </c>
      <c r="V1520" s="74">
        <v>1594</v>
      </c>
      <c r="W1520" s="74">
        <v>1615</v>
      </c>
      <c r="X1520" s="74">
        <v>40</v>
      </c>
      <c r="Y1520" s="74">
        <v>57</v>
      </c>
      <c r="Z1520" s="74" t="s">
        <v>1004</v>
      </c>
      <c r="AA1520" s="74" t="s">
        <v>1004</v>
      </c>
      <c r="AB1520" s="74" t="s">
        <v>1006</v>
      </c>
      <c r="AC1520" s="74" t="s">
        <v>1007</v>
      </c>
      <c r="AD1520" s="74" t="s">
        <v>1008</v>
      </c>
      <c r="AE1520" s="74" t="s">
        <v>1017</v>
      </c>
      <c r="AF1520" s="74">
        <v>11</v>
      </c>
      <c r="AG1520" s="74" t="s">
        <v>1004</v>
      </c>
      <c r="AH1520" s="74">
        <v>0</v>
      </c>
      <c r="AI1520" s="104">
        <v>0</v>
      </c>
    </row>
    <row r="1521" spans="1:35">
      <c r="A1521" s="95">
        <v>147</v>
      </c>
      <c r="B1521" s="74" t="s">
        <v>76</v>
      </c>
      <c r="C1521" s="74" t="s">
        <v>1191</v>
      </c>
      <c r="D1521" s="74" t="s">
        <v>1191</v>
      </c>
      <c r="E1521" s="74" t="str">
        <f>HYPERLINK("[映雪.xlsx]类型!B14",'类型（5）'!$C$14)</f>
        <v>永生</v>
      </c>
      <c r="F1521" s="74" t="s">
        <v>1001</v>
      </c>
      <c r="G1521" s="74" t="s">
        <v>1002</v>
      </c>
      <c r="H1521" s="74">
        <v>642</v>
      </c>
      <c r="I1521" s="74">
        <v>642</v>
      </c>
      <c r="J1521" s="74">
        <v>188</v>
      </c>
      <c r="K1521" s="74">
        <v>36</v>
      </c>
      <c r="L1521" s="74">
        <v>42</v>
      </c>
      <c r="M1521" s="74">
        <v>4</v>
      </c>
      <c r="N1521" s="74">
        <v>91</v>
      </c>
      <c r="O1521" s="74">
        <f>SUM(K1521,L1521,M1521,N1521)</f>
        <v>173</v>
      </c>
      <c r="P1521" s="74" t="s">
        <v>1037</v>
      </c>
      <c r="Q1521" s="74">
        <v>100</v>
      </c>
      <c r="R1521" s="74">
        <v>2</v>
      </c>
      <c r="S1521" s="74" t="s">
        <v>1012</v>
      </c>
      <c r="T1521" s="74">
        <v>1554</v>
      </c>
      <c r="U1521" s="74">
        <v>1569</v>
      </c>
      <c r="V1521" s="74">
        <v>1601</v>
      </c>
      <c r="W1521" s="74">
        <v>1615</v>
      </c>
      <c r="X1521" s="74">
        <v>15</v>
      </c>
      <c r="Y1521" s="74">
        <v>24</v>
      </c>
      <c r="Z1521" s="74" t="s">
        <v>1004</v>
      </c>
      <c r="AA1521" s="74" t="s">
        <v>1005</v>
      </c>
      <c r="AB1521" s="74" t="s">
        <v>1006</v>
      </c>
      <c r="AC1521" s="74" t="s">
        <v>1007</v>
      </c>
      <c r="AD1521" s="74" t="s">
        <v>1162</v>
      </c>
      <c r="AE1521" s="74" t="s">
        <v>1009</v>
      </c>
      <c r="AF1521" s="74">
        <v>2</v>
      </c>
      <c r="AG1521" s="74" t="s">
        <v>1005</v>
      </c>
      <c r="AH1521" s="74">
        <v>0</v>
      </c>
      <c r="AI1521" s="104">
        <v>19</v>
      </c>
    </row>
    <row r="1522" spans="1:35">
      <c r="A1522" s="95">
        <v>291</v>
      </c>
      <c r="B1522" s="74" t="s">
        <v>148</v>
      </c>
      <c r="C1522" s="74" t="s">
        <v>1327</v>
      </c>
      <c r="D1522" s="74" t="s">
        <v>1327</v>
      </c>
      <c r="E1522" s="96" t="str">
        <f>HYPERLINK("[映雪.xlsx]类型!B21",'类型（5）'!$C$21)</f>
        <v>游魂</v>
      </c>
      <c r="F1522" s="74" t="s">
        <v>1001</v>
      </c>
      <c r="G1522" s="74" t="s">
        <v>1002</v>
      </c>
      <c r="H1522" s="74">
        <v>368</v>
      </c>
      <c r="I1522" s="74">
        <v>368</v>
      </c>
      <c r="J1522" s="74">
        <v>362</v>
      </c>
      <c r="K1522" s="74">
        <v>36</v>
      </c>
      <c r="L1522" s="74">
        <v>39</v>
      </c>
      <c r="M1522" s="74">
        <v>57</v>
      </c>
      <c r="N1522" s="74">
        <v>63</v>
      </c>
      <c r="O1522" s="74">
        <f>SUM(K1522,L1522,M1522,N1522)</f>
        <v>195</v>
      </c>
      <c r="P1522" s="74" t="s">
        <v>1064</v>
      </c>
      <c r="Q1522" s="74">
        <v>100</v>
      </c>
      <c r="R1522" s="74">
        <v>1</v>
      </c>
      <c r="S1522" s="74" t="s">
        <v>1012</v>
      </c>
      <c r="T1522" s="74">
        <v>1527</v>
      </c>
      <c r="U1522" s="74">
        <v>1542</v>
      </c>
      <c r="V1522" s="74">
        <v>1581</v>
      </c>
      <c r="W1522" s="74">
        <v>1615</v>
      </c>
      <c r="X1522" s="74">
        <v>42</v>
      </c>
      <c r="Y1522" s="74">
        <v>38</v>
      </c>
      <c r="Z1522" s="74" t="s">
        <v>1004</v>
      </c>
      <c r="AA1522" s="74" t="s">
        <v>1004</v>
      </c>
      <c r="AB1522" s="74" t="s">
        <v>1006</v>
      </c>
      <c r="AC1522" s="74" t="s">
        <v>1007</v>
      </c>
      <c r="AD1522" s="74" t="s">
        <v>1023</v>
      </c>
      <c r="AE1522" s="74" t="s">
        <v>1009</v>
      </c>
      <c r="AF1522" s="74">
        <v>5</v>
      </c>
      <c r="AG1522" s="74" t="s">
        <v>1004</v>
      </c>
      <c r="AH1522" s="74">
        <v>0</v>
      </c>
      <c r="AI1522" s="104">
        <v>0</v>
      </c>
    </row>
    <row r="1523" spans="1:35">
      <c r="A1523" s="95">
        <v>620</v>
      </c>
      <c r="B1523" s="74" t="s">
        <v>70</v>
      </c>
      <c r="C1523" s="74" t="s">
        <v>1628</v>
      </c>
      <c r="D1523" s="74" t="s">
        <v>1628</v>
      </c>
      <c r="E1523" s="74" t="str">
        <f>HYPERLINK("[映雪.xlsx]类型!B69",'类型（5）'!$C$69)</f>
        <v>高阪丽奈</v>
      </c>
      <c r="F1523" s="74" t="s">
        <v>1001</v>
      </c>
      <c r="G1523" s="74" t="s">
        <v>1002</v>
      </c>
      <c r="H1523" s="74">
        <v>38</v>
      </c>
      <c r="I1523" s="74">
        <v>38</v>
      </c>
      <c r="J1523" s="74">
        <v>151</v>
      </c>
      <c r="K1523" s="74">
        <v>36</v>
      </c>
      <c r="L1523" s="74">
        <v>67</v>
      </c>
      <c r="M1523" s="74">
        <v>71</v>
      </c>
      <c r="N1523" s="74">
        <v>59</v>
      </c>
      <c r="O1523" s="74">
        <f>SUM(K1523,L1523,M1523,N1523)</f>
        <v>233</v>
      </c>
      <c r="P1523" s="74" t="s">
        <v>1015</v>
      </c>
      <c r="Q1523" s="74">
        <v>100</v>
      </c>
      <c r="R1523" s="74">
        <v>2</v>
      </c>
      <c r="S1523" s="74" t="s">
        <v>1012</v>
      </c>
      <c r="T1523" s="74">
        <v>1537</v>
      </c>
      <c r="U1523" s="74">
        <v>1552</v>
      </c>
      <c r="V1523" s="74">
        <v>1597</v>
      </c>
      <c r="W1523" s="74">
        <v>1615</v>
      </c>
      <c r="X1523" s="74">
        <v>50</v>
      </c>
      <c r="Y1523" s="74">
        <v>59</v>
      </c>
      <c r="Z1523" s="74" t="s">
        <v>1004</v>
      </c>
      <c r="AA1523" s="74" t="s">
        <v>1005</v>
      </c>
      <c r="AB1523" s="74" t="s">
        <v>1006</v>
      </c>
      <c r="AC1523" s="74" t="s">
        <v>1062</v>
      </c>
      <c r="AD1523" s="74" t="s">
        <v>1008</v>
      </c>
      <c r="AE1523" s="74" t="s">
        <v>1038</v>
      </c>
      <c r="AF1523" s="74">
        <v>12</v>
      </c>
      <c r="AG1523" s="74" t="s">
        <v>1005</v>
      </c>
      <c r="AH1523" s="74">
        <v>0</v>
      </c>
      <c r="AI1523" s="104">
        <v>0</v>
      </c>
    </row>
    <row r="1524" spans="1:35">
      <c r="A1524" s="95">
        <v>670</v>
      </c>
      <c r="B1524" s="74" t="s">
        <v>38</v>
      </c>
      <c r="C1524" s="74" t="s">
        <v>1674</v>
      </c>
      <c r="D1524" s="74" t="s">
        <v>1674</v>
      </c>
      <c r="E1524" s="74" t="str">
        <f>HYPERLINK("[映雪.xlsx]类型!B7",'类型（5）'!$C$7)</f>
        <v>武勇全能</v>
      </c>
      <c r="F1524" s="74" t="s">
        <v>1001</v>
      </c>
      <c r="G1524" s="74" t="s">
        <v>1002</v>
      </c>
      <c r="H1524" s="74">
        <v>812</v>
      </c>
      <c r="I1524" s="74">
        <v>812</v>
      </c>
      <c r="J1524" s="74">
        <v>44</v>
      </c>
      <c r="K1524" s="74">
        <v>36</v>
      </c>
      <c r="L1524" s="74">
        <v>80</v>
      </c>
      <c r="M1524" s="74">
        <v>49</v>
      </c>
      <c r="N1524" s="74">
        <v>60</v>
      </c>
      <c r="O1524" s="74">
        <f>SUM(K1524,L1524,M1524,N1524)</f>
        <v>225</v>
      </c>
      <c r="P1524" s="74" t="s">
        <v>1042</v>
      </c>
      <c r="Q1524" s="74">
        <v>100</v>
      </c>
      <c r="R1524" s="74">
        <v>1</v>
      </c>
      <c r="S1524" s="74" t="s">
        <v>1012</v>
      </c>
      <c r="T1524" s="74">
        <v>1519</v>
      </c>
      <c r="U1524" s="74">
        <v>1534</v>
      </c>
      <c r="V1524" s="74">
        <v>1563</v>
      </c>
      <c r="W1524" s="74">
        <v>1615</v>
      </c>
      <c r="X1524" s="74">
        <v>60</v>
      </c>
      <c r="Y1524" s="74">
        <v>48</v>
      </c>
      <c r="Z1524" s="74" t="s">
        <v>1004</v>
      </c>
      <c r="AA1524" s="74" t="s">
        <v>1005</v>
      </c>
      <c r="AB1524" s="74" t="s">
        <v>1006</v>
      </c>
      <c r="AC1524" s="74" t="s">
        <v>1007</v>
      </c>
      <c r="AD1524" s="74" t="s">
        <v>1008</v>
      </c>
      <c r="AE1524" s="74" t="s">
        <v>1038</v>
      </c>
      <c r="AF1524" s="74">
        <v>2</v>
      </c>
      <c r="AG1524" s="74" t="s">
        <v>1004</v>
      </c>
      <c r="AH1524" s="74">
        <v>0</v>
      </c>
      <c r="AI1524" s="104">
        <v>0</v>
      </c>
    </row>
    <row r="1525" spans="1:35">
      <c r="A1525" s="95">
        <v>762</v>
      </c>
      <c r="B1525" s="74" t="s">
        <v>120</v>
      </c>
      <c r="C1525" s="74" t="s">
        <v>1755</v>
      </c>
      <c r="D1525" s="74" t="s">
        <v>1755</v>
      </c>
      <c r="E1525" s="99" t="str">
        <f>HYPERLINK("[映雪.xlsx]类型!B43",'类型（5）'!$C$43)</f>
        <v>FC</v>
      </c>
      <c r="F1525" s="74" t="s">
        <v>1001</v>
      </c>
      <c r="G1525" s="74" t="s">
        <v>1002</v>
      </c>
      <c r="H1525" s="74">
        <v>546</v>
      </c>
      <c r="I1525" s="74">
        <v>546</v>
      </c>
      <c r="J1525" s="74">
        <v>157</v>
      </c>
      <c r="K1525" s="74">
        <v>36</v>
      </c>
      <c r="L1525" s="74">
        <v>56</v>
      </c>
      <c r="M1525" s="74">
        <v>53</v>
      </c>
      <c r="N1525" s="74">
        <v>50</v>
      </c>
      <c r="O1525" s="74">
        <f>SUM(K1525,L1525,M1525,N1525)</f>
        <v>195</v>
      </c>
      <c r="P1525" s="74" t="s">
        <v>1044</v>
      </c>
      <c r="Q1525" s="74">
        <v>100</v>
      </c>
      <c r="R1525" s="74">
        <v>1</v>
      </c>
      <c r="S1525" s="74" t="s">
        <v>1012</v>
      </c>
      <c r="T1525" s="74">
        <v>1549</v>
      </c>
      <c r="U1525" s="74">
        <v>1564</v>
      </c>
      <c r="V1525" s="74">
        <v>1616</v>
      </c>
      <c r="W1525" s="74">
        <v>1615</v>
      </c>
      <c r="X1525" s="74">
        <v>98</v>
      </c>
      <c r="Y1525" s="74">
        <v>64</v>
      </c>
      <c r="Z1525" s="74" t="s">
        <v>1004</v>
      </c>
      <c r="AA1525" s="74" t="s">
        <v>1005</v>
      </c>
      <c r="AB1525" s="74" t="s">
        <v>1006</v>
      </c>
      <c r="AC1525" s="74" t="s">
        <v>1007</v>
      </c>
      <c r="AD1525" s="74" t="s">
        <v>1023</v>
      </c>
      <c r="AE1525" s="74" t="s">
        <v>1009</v>
      </c>
      <c r="AF1525" s="74">
        <v>3</v>
      </c>
      <c r="AG1525" s="74" t="s">
        <v>1004</v>
      </c>
      <c r="AH1525" s="74">
        <v>0</v>
      </c>
      <c r="AI1525" s="104">
        <v>58</v>
      </c>
    </row>
    <row r="1526" spans="1:35">
      <c r="A1526" s="95">
        <v>833</v>
      </c>
      <c r="B1526" s="74" t="s">
        <v>46</v>
      </c>
      <c r="C1526" s="74" t="s">
        <v>1817</v>
      </c>
      <c r="D1526" s="74" t="s">
        <v>1817</v>
      </c>
      <c r="E1526" s="74" t="str">
        <f>HYPERLINK("[映雪.xlsx]类型!B3",'类型（5）'!$C$3)</f>
        <v>武勇强化</v>
      </c>
      <c r="F1526" s="74" t="s">
        <v>1001</v>
      </c>
      <c r="G1526" s="74" t="s">
        <v>1002</v>
      </c>
      <c r="H1526" s="74">
        <v>121</v>
      </c>
      <c r="I1526" s="74">
        <v>121</v>
      </c>
      <c r="J1526" s="74">
        <v>110</v>
      </c>
      <c r="K1526" s="74">
        <v>36</v>
      </c>
      <c r="L1526" s="74">
        <v>48</v>
      </c>
      <c r="M1526" s="74">
        <v>33</v>
      </c>
      <c r="N1526" s="74">
        <v>45</v>
      </c>
      <c r="O1526" s="74">
        <f>SUM(K1526,L1526,M1526,N1526)</f>
        <v>162</v>
      </c>
      <c r="P1526" s="74" t="s">
        <v>1067</v>
      </c>
      <c r="Q1526" s="74">
        <v>100</v>
      </c>
      <c r="R1526" s="74">
        <v>1</v>
      </c>
      <c r="S1526" s="74" t="s">
        <v>1012</v>
      </c>
      <c r="T1526" s="74">
        <v>1504</v>
      </c>
      <c r="U1526" s="74">
        <v>1519</v>
      </c>
      <c r="V1526" s="74">
        <v>1560</v>
      </c>
      <c r="W1526" s="74">
        <v>1615</v>
      </c>
      <c r="X1526" s="74">
        <v>75</v>
      </c>
      <c r="Y1526" s="74">
        <v>70</v>
      </c>
      <c r="Z1526" s="74" t="s">
        <v>1004</v>
      </c>
      <c r="AA1526" s="74" t="s">
        <v>1005</v>
      </c>
      <c r="AB1526" s="74" t="s">
        <v>1006</v>
      </c>
      <c r="AC1526" s="74" t="s">
        <v>1007</v>
      </c>
      <c r="AD1526" s="74" t="s">
        <v>1023</v>
      </c>
      <c r="AE1526" s="74" t="s">
        <v>1017</v>
      </c>
      <c r="AF1526" s="74">
        <v>2</v>
      </c>
      <c r="AG1526" s="74" t="s">
        <v>1005</v>
      </c>
      <c r="AH1526" s="74">
        <v>0</v>
      </c>
      <c r="AI1526" s="104">
        <v>0</v>
      </c>
    </row>
    <row r="1527" spans="1:35">
      <c r="A1527" s="95">
        <v>914</v>
      </c>
      <c r="B1527" s="74" t="s">
        <v>72</v>
      </c>
      <c r="C1527" s="74" t="s">
        <v>1889</v>
      </c>
      <c r="D1527" s="74" t="s">
        <v>1889</v>
      </c>
      <c r="E1527" s="74" t="str">
        <f>HYPERLINK("[映雪.xlsx]类型!B1",'类型（5）'!$C$1)</f>
        <v>均衡</v>
      </c>
      <c r="F1527" s="74" t="s">
        <v>1001</v>
      </c>
      <c r="G1527" s="74" t="s">
        <v>1002</v>
      </c>
      <c r="H1527" s="74">
        <v>348</v>
      </c>
      <c r="I1527" s="74">
        <v>348</v>
      </c>
      <c r="J1527" s="74">
        <v>547</v>
      </c>
      <c r="K1527" s="74">
        <v>36</v>
      </c>
      <c r="L1527" s="74">
        <v>66</v>
      </c>
      <c r="M1527" s="74">
        <v>67</v>
      </c>
      <c r="N1527" s="74">
        <v>34</v>
      </c>
      <c r="O1527" s="74">
        <f>SUM(K1527,L1527,M1527,N1527)</f>
        <v>203</v>
      </c>
      <c r="P1527" s="74" t="s">
        <v>1019</v>
      </c>
      <c r="Q1527" s="74">
        <v>100</v>
      </c>
      <c r="R1527" s="74">
        <v>1</v>
      </c>
      <c r="S1527" s="74" t="s">
        <v>1012</v>
      </c>
      <c r="T1527" s="74">
        <v>1538</v>
      </c>
      <c r="U1527" s="74">
        <v>1553</v>
      </c>
      <c r="V1527" s="74">
        <v>1584</v>
      </c>
      <c r="W1527" s="74">
        <v>1615</v>
      </c>
      <c r="X1527" s="74">
        <v>62</v>
      </c>
      <c r="Y1527" s="74">
        <v>44</v>
      </c>
      <c r="Z1527" s="74" t="s">
        <v>1004</v>
      </c>
      <c r="AA1527" s="74" t="s">
        <v>1004</v>
      </c>
      <c r="AB1527" s="74" t="s">
        <v>1006</v>
      </c>
      <c r="AC1527" s="74" t="s">
        <v>1007</v>
      </c>
      <c r="AD1527" s="74" t="s">
        <v>1023</v>
      </c>
      <c r="AE1527" s="74" t="s">
        <v>1009</v>
      </c>
      <c r="AF1527" s="74">
        <v>2</v>
      </c>
      <c r="AG1527" s="74" t="s">
        <v>1004</v>
      </c>
      <c r="AH1527" s="74">
        <v>0</v>
      </c>
      <c r="AI1527" s="104">
        <v>0</v>
      </c>
    </row>
    <row r="1528" spans="1:35">
      <c r="A1528" s="95">
        <v>996</v>
      </c>
      <c r="B1528" s="74" t="s">
        <v>50</v>
      </c>
      <c r="C1528" s="74" t="s">
        <v>1962</v>
      </c>
      <c r="D1528" s="74" t="s">
        <v>1962</v>
      </c>
      <c r="E1528" s="99" t="str">
        <f>HYPERLINK("[映雪.xlsx]类型!B11",'类型（5）'!$C$11)</f>
        <v>人偶</v>
      </c>
      <c r="F1528" s="74" t="s">
        <v>1001</v>
      </c>
      <c r="G1528" s="74" t="s">
        <v>1002</v>
      </c>
      <c r="H1528" s="74">
        <v>1369</v>
      </c>
      <c r="I1528" s="74">
        <v>1369</v>
      </c>
      <c r="J1528" s="74">
        <v>8</v>
      </c>
      <c r="K1528" s="74">
        <v>36</v>
      </c>
      <c r="L1528" s="74">
        <v>56</v>
      </c>
      <c r="M1528" s="74">
        <v>35</v>
      </c>
      <c r="N1528" s="74">
        <v>75</v>
      </c>
      <c r="O1528" s="74">
        <f>SUM(K1528,L1528,M1528,N1528)</f>
        <v>202</v>
      </c>
      <c r="P1528" s="74" t="s">
        <v>1074</v>
      </c>
      <c r="Q1528" s="74">
        <v>100</v>
      </c>
      <c r="R1528" s="74">
        <v>1</v>
      </c>
      <c r="S1528" s="74" t="s">
        <v>1012</v>
      </c>
      <c r="T1528" s="74">
        <v>1503</v>
      </c>
      <c r="U1528" s="74">
        <v>1518</v>
      </c>
      <c r="V1528" s="74">
        <v>1540</v>
      </c>
      <c r="W1528" s="74">
        <v>1615</v>
      </c>
      <c r="X1528" s="74">
        <v>67</v>
      </c>
      <c r="Y1528" s="74">
        <v>72</v>
      </c>
      <c r="Z1528" s="74" t="s">
        <v>1004</v>
      </c>
      <c r="AA1528" s="74" t="s">
        <v>1005</v>
      </c>
      <c r="AB1528" s="74" t="s">
        <v>1006</v>
      </c>
      <c r="AC1528" s="74" t="s">
        <v>1007</v>
      </c>
      <c r="AD1528" s="74" t="s">
        <v>1008</v>
      </c>
      <c r="AE1528" s="74" t="s">
        <v>1027</v>
      </c>
      <c r="AF1528" s="74">
        <v>1</v>
      </c>
      <c r="AG1528" s="74" t="s">
        <v>1004</v>
      </c>
      <c r="AH1528" s="74">
        <v>0</v>
      </c>
      <c r="AI1528" s="104">
        <v>0</v>
      </c>
    </row>
    <row r="1529" spans="1:35">
      <c r="A1529" s="95">
        <v>1019</v>
      </c>
      <c r="B1529" s="74" t="s">
        <v>50</v>
      </c>
      <c r="C1529" s="74" t="s">
        <v>1984</v>
      </c>
      <c r="D1529" s="74" t="s">
        <v>1984</v>
      </c>
      <c r="E1529" s="99" t="str">
        <f>HYPERLINK("[映雪.xlsx]类型!B11",'类型（5）'!$C$11)</f>
        <v>人偶</v>
      </c>
      <c r="F1529" s="74" t="s">
        <v>1001</v>
      </c>
      <c r="G1529" s="74" t="s">
        <v>1002</v>
      </c>
      <c r="H1529" s="74">
        <v>1019</v>
      </c>
      <c r="I1529" s="74">
        <v>1019</v>
      </c>
      <c r="J1529" s="74">
        <v>30</v>
      </c>
      <c r="K1529" s="74">
        <v>36</v>
      </c>
      <c r="L1529" s="74">
        <v>66</v>
      </c>
      <c r="M1529" s="74">
        <v>54</v>
      </c>
      <c r="N1529" s="74">
        <v>50</v>
      </c>
      <c r="O1529" s="74">
        <f>SUM(K1529,L1529,M1529,N1529)</f>
        <v>206</v>
      </c>
      <c r="P1529" s="74" t="s">
        <v>1069</v>
      </c>
      <c r="Q1529" s="74">
        <v>100</v>
      </c>
      <c r="R1529" s="74">
        <v>1</v>
      </c>
      <c r="S1529" s="74" t="s">
        <v>1012</v>
      </c>
      <c r="T1529" s="74">
        <v>1570</v>
      </c>
      <c r="U1529" s="74">
        <v>1585</v>
      </c>
      <c r="V1529" s="74">
        <v>1634</v>
      </c>
      <c r="W1529" s="74">
        <v>1615</v>
      </c>
      <c r="X1529" s="74">
        <v>88</v>
      </c>
      <c r="Y1529" s="74">
        <v>56</v>
      </c>
      <c r="Z1529" s="74" t="s">
        <v>1004</v>
      </c>
      <c r="AA1529" s="74" t="s">
        <v>1005</v>
      </c>
      <c r="AB1529" s="74" t="s">
        <v>1006</v>
      </c>
      <c r="AC1529" s="74" t="s">
        <v>1007</v>
      </c>
      <c r="AD1529" s="74" t="s">
        <v>1023</v>
      </c>
      <c r="AE1529" s="74" t="s">
        <v>1009</v>
      </c>
      <c r="AF1529" s="74">
        <v>9</v>
      </c>
      <c r="AG1529" s="74" t="s">
        <v>1004</v>
      </c>
      <c r="AH1529" s="74">
        <v>0</v>
      </c>
      <c r="AI1529" s="104">
        <v>0</v>
      </c>
    </row>
    <row r="1530" spans="1:35">
      <c r="A1530" s="95">
        <v>1061</v>
      </c>
      <c r="B1530" s="74" t="s">
        <v>13</v>
      </c>
      <c r="C1530" s="74" t="s">
        <v>2020</v>
      </c>
      <c r="D1530" s="74" t="s">
        <v>2020</v>
      </c>
      <c r="E1530" s="96" t="str">
        <f>HYPERLINK("[映雪.xlsx]类型!B24",'类型（5）'!$C$24)</f>
        <v>艺术家</v>
      </c>
      <c r="F1530" s="74" t="s">
        <v>1001</v>
      </c>
      <c r="G1530" s="74" t="s">
        <v>1002</v>
      </c>
      <c r="H1530" s="74">
        <v>1061</v>
      </c>
      <c r="I1530" s="74">
        <v>1061</v>
      </c>
      <c r="J1530" s="74">
        <v>377</v>
      </c>
      <c r="K1530" s="74">
        <v>36</v>
      </c>
      <c r="L1530" s="74">
        <v>27</v>
      </c>
      <c r="M1530" s="74">
        <v>81</v>
      </c>
      <c r="N1530" s="74">
        <v>45</v>
      </c>
      <c r="O1530" s="74">
        <f>SUM(K1530,L1530,M1530,N1530)</f>
        <v>189</v>
      </c>
      <c r="P1530" s="74" t="s">
        <v>1378</v>
      </c>
      <c r="Q1530" s="74">
        <v>100</v>
      </c>
      <c r="R1530" s="74">
        <v>2</v>
      </c>
      <c r="S1530" s="74" t="s">
        <v>1012</v>
      </c>
      <c r="T1530" s="74">
        <v>1572</v>
      </c>
      <c r="U1530" s="74">
        <v>1587</v>
      </c>
      <c r="V1530" s="74">
        <v>1615</v>
      </c>
      <c r="W1530" s="74">
        <v>1615</v>
      </c>
      <c r="X1530" s="74">
        <v>21</v>
      </c>
      <c r="Y1530" s="74">
        <v>52</v>
      </c>
      <c r="Z1530" s="74" t="s">
        <v>1004</v>
      </c>
      <c r="AA1530" s="74" t="s">
        <v>1004</v>
      </c>
      <c r="AB1530" s="74" t="s">
        <v>1006</v>
      </c>
      <c r="AC1530" s="74" t="s">
        <v>1007</v>
      </c>
      <c r="AD1530" s="74" t="s">
        <v>1016</v>
      </c>
      <c r="AE1530" s="74" t="s">
        <v>1020</v>
      </c>
      <c r="AF1530" s="74">
        <v>12</v>
      </c>
      <c r="AG1530" s="74" t="s">
        <v>1005</v>
      </c>
      <c r="AH1530" s="74">
        <v>0</v>
      </c>
      <c r="AI1530" s="104">
        <v>0</v>
      </c>
    </row>
    <row r="1531" spans="1:35">
      <c r="A1531" s="95">
        <v>1184</v>
      </c>
      <c r="B1531" s="74" t="s">
        <v>154</v>
      </c>
      <c r="C1531" s="74" t="s">
        <v>2134</v>
      </c>
      <c r="D1531" s="74" t="s">
        <v>2134</v>
      </c>
      <c r="E1531" s="74" t="str">
        <f>HYPERLINK("[映雪.xlsx]类型!B3",'类型（5）'!$C$3)</f>
        <v>武勇强化</v>
      </c>
      <c r="F1531" s="74" t="s">
        <v>1001</v>
      </c>
      <c r="G1531" s="74" t="s">
        <v>1002</v>
      </c>
      <c r="H1531" s="74">
        <v>1289</v>
      </c>
      <c r="I1531" s="74">
        <v>1289</v>
      </c>
      <c r="J1531" s="74">
        <v>108</v>
      </c>
      <c r="K1531" s="74">
        <v>36</v>
      </c>
      <c r="L1531" s="74">
        <v>74</v>
      </c>
      <c r="M1531" s="74">
        <v>57</v>
      </c>
      <c r="N1531" s="74">
        <v>58</v>
      </c>
      <c r="O1531" s="74">
        <f>SUM(K1531,L1531,M1531,N1531)</f>
        <v>225</v>
      </c>
      <c r="P1531" s="74" t="s">
        <v>1085</v>
      </c>
      <c r="Q1531" s="74">
        <v>100</v>
      </c>
      <c r="R1531" s="74">
        <v>1</v>
      </c>
      <c r="S1531" s="74" t="s">
        <v>1012</v>
      </c>
      <c r="T1531" s="74">
        <v>1494</v>
      </c>
      <c r="U1531" s="74">
        <v>1509</v>
      </c>
      <c r="V1531" s="74">
        <v>1551</v>
      </c>
      <c r="W1531" s="74">
        <v>1615</v>
      </c>
      <c r="X1531" s="74">
        <v>65</v>
      </c>
      <c r="Y1531" s="74">
        <v>25</v>
      </c>
      <c r="Z1531" s="74" t="s">
        <v>1004</v>
      </c>
      <c r="AA1531" s="74" t="s">
        <v>1005</v>
      </c>
      <c r="AB1531" s="74" t="s">
        <v>1006</v>
      </c>
      <c r="AC1531" s="74" t="s">
        <v>1062</v>
      </c>
      <c r="AD1531" s="74" t="s">
        <v>1008</v>
      </c>
      <c r="AE1531" s="74" t="s">
        <v>1038</v>
      </c>
      <c r="AF1531" s="74">
        <v>14</v>
      </c>
      <c r="AG1531" s="74" t="s">
        <v>1005</v>
      </c>
      <c r="AH1531" s="74">
        <v>0</v>
      </c>
      <c r="AI1531" s="104">
        <v>41</v>
      </c>
    </row>
    <row r="1532" spans="1:35">
      <c r="A1532" s="95">
        <v>1186</v>
      </c>
      <c r="B1532" s="74" t="s">
        <v>154</v>
      </c>
      <c r="C1532" s="74" t="s">
        <v>2136</v>
      </c>
      <c r="D1532" s="74" t="s">
        <v>2136</v>
      </c>
      <c r="E1532" s="96" t="str">
        <f>HYPERLINK("[映雪.xlsx]类型!B5",'类型（5）'!$C$5)</f>
        <v>家政强化</v>
      </c>
      <c r="F1532" s="74" t="s">
        <v>1001</v>
      </c>
      <c r="G1532" s="74" t="s">
        <v>1002</v>
      </c>
      <c r="H1532" s="74">
        <v>1349</v>
      </c>
      <c r="I1532" s="74">
        <v>1349</v>
      </c>
      <c r="J1532" s="74">
        <v>420</v>
      </c>
      <c r="K1532" s="74">
        <v>36</v>
      </c>
      <c r="L1532" s="74">
        <v>41</v>
      </c>
      <c r="M1532" s="74">
        <v>59</v>
      </c>
      <c r="N1532" s="74">
        <v>73</v>
      </c>
      <c r="O1532" s="74">
        <f>SUM(K1532,L1532,M1532,N1532)</f>
        <v>209</v>
      </c>
      <c r="P1532" s="74" t="s">
        <v>1058</v>
      </c>
      <c r="Q1532" s="74">
        <v>100</v>
      </c>
      <c r="R1532" s="74">
        <v>1</v>
      </c>
      <c r="S1532" s="74" t="s">
        <v>1012</v>
      </c>
      <c r="T1532" s="74">
        <v>1552</v>
      </c>
      <c r="U1532" s="74">
        <v>1567</v>
      </c>
      <c r="V1532" s="74">
        <v>1582</v>
      </c>
      <c r="W1532" s="74">
        <v>1615</v>
      </c>
      <c r="X1532" s="74">
        <v>94</v>
      </c>
      <c r="Y1532" s="74">
        <v>25</v>
      </c>
      <c r="Z1532" s="74" t="s">
        <v>1004</v>
      </c>
      <c r="AA1532" s="74" t="s">
        <v>1005</v>
      </c>
      <c r="AB1532" s="74" t="s">
        <v>1006</v>
      </c>
      <c r="AC1532" s="74" t="s">
        <v>1007</v>
      </c>
      <c r="AD1532" s="74" t="s">
        <v>1008</v>
      </c>
      <c r="AE1532" s="74" t="s">
        <v>1024</v>
      </c>
      <c r="AF1532" s="74">
        <v>4</v>
      </c>
      <c r="AG1532" s="74" t="s">
        <v>1005</v>
      </c>
      <c r="AH1532" s="74">
        <v>0</v>
      </c>
      <c r="AI1532" s="104">
        <v>0</v>
      </c>
    </row>
    <row r="1533" spans="1:35">
      <c r="A1533" s="95">
        <v>1253</v>
      </c>
      <c r="B1533" s="74" t="s">
        <v>62</v>
      </c>
      <c r="C1533" s="74" t="s">
        <v>2193</v>
      </c>
      <c r="D1533" s="74" t="s">
        <v>2193</v>
      </c>
      <c r="E1533" s="96" t="str">
        <f>HYPERLINK("[映雪.xlsx]类型!B16",'类型（5）'!$C$16)</f>
        <v>神明</v>
      </c>
      <c r="F1533" s="74" t="s">
        <v>1001</v>
      </c>
      <c r="G1533" s="74" t="s">
        <v>1002</v>
      </c>
      <c r="H1533" s="74">
        <v>1318</v>
      </c>
      <c r="I1533" s="74">
        <v>1318</v>
      </c>
      <c r="J1533" s="74">
        <v>110</v>
      </c>
      <c r="K1533" s="74">
        <v>36</v>
      </c>
      <c r="L1533" s="74">
        <v>39</v>
      </c>
      <c r="M1533" s="74">
        <v>30</v>
      </c>
      <c r="N1533" s="74">
        <v>68</v>
      </c>
      <c r="O1533" s="74">
        <f>SUM(K1533,L1533,M1533,N1533)</f>
        <v>173</v>
      </c>
      <c r="P1533" s="74" t="s">
        <v>1058</v>
      </c>
      <c r="Q1533" s="74">
        <v>100</v>
      </c>
      <c r="R1533" s="74">
        <v>1</v>
      </c>
      <c r="S1533" s="74" t="s">
        <v>1012</v>
      </c>
      <c r="T1533" s="74">
        <v>1509</v>
      </c>
      <c r="U1533" s="74">
        <v>1517</v>
      </c>
      <c r="V1533" s="74">
        <v>1556</v>
      </c>
      <c r="W1533" s="74">
        <v>1615</v>
      </c>
      <c r="X1533" s="74">
        <v>93</v>
      </c>
      <c r="Y1533" s="74">
        <v>19</v>
      </c>
      <c r="Z1533" s="74" t="s">
        <v>1004</v>
      </c>
      <c r="AA1533" s="74" t="s">
        <v>1005</v>
      </c>
      <c r="AB1533" s="74" t="s">
        <v>1006</v>
      </c>
      <c r="AC1533" s="74" t="s">
        <v>1062</v>
      </c>
      <c r="AD1533" s="74" t="s">
        <v>1023</v>
      </c>
      <c r="AE1533" s="74" t="s">
        <v>1027</v>
      </c>
      <c r="AF1533" s="74">
        <v>1</v>
      </c>
      <c r="AG1533" s="74" t="s">
        <v>1005</v>
      </c>
      <c r="AH1533" s="74">
        <v>0</v>
      </c>
      <c r="AI1533" s="104">
        <v>0</v>
      </c>
    </row>
    <row r="1534" spans="1:35">
      <c r="A1534" s="95">
        <v>1280</v>
      </c>
      <c r="B1534" s="74" t="s">
        <v>13</v>
      </c>
      <c r="C1534" s="74" t="s">
        <v>2216</v>
      </c>
      <c r="D1534" s="74" t="s">
        <v>2216</v>
      </c>
      <c r="E1534" s="96" t="str">
        <f>HYPERLINK("[映雪.xlsx]类型!B48",'类型（5）'!$C$48)</f>
        <v>键</v>
      </c>
      <c r="F1534" s="74" t="s">
        <v>1001</v>
      </c>
      <c r="G1534" s="74" t="s">
        <v>1002</v>
      </c>
      <c r="H1534" s="74">
        <v>1365</v>
      </c>
      <c r="I1534" s="74">
        <v>1365</v>
      </c>
      <c r="J1534" s="74">
        <v>595</v>
      </c>
      <c r="K1534" s="74">
        <v>36</v>
      </c>
      <c r="L1534" s="74">
        <v>54</v>
      </c>
      <c r="M1534" s="74">
        <v>85</v>
      </c>
      <c r="N1534" s="74">
        <v>66</v>
      </c>
      <c r="O1534" s="74">
        <f>SUM(K1534,L1534,M1534,N1534)</f>
        <v>241</v>
      </c>
      <c r="P1534" s="74" t="s">
        <v>1019</v>
      </c>
      <c r="Q1534" s="74">
        <v>100</v>
      </c>
      <c r="R1534" s="74">
        <v>1</v>
      </c>
      <c r="S1534" s="74" t="s">
        <v>1012</v>
      </c>
      <c r="T1534" s="74">
        <v>1516</v>
      </c>
      <c r="U1534" s="74">
        <v>1531</v>
      </c>
      <c r="V1534" s="74">
        <v>1565</v>
      </c>
      <c r="W1534" s="74">
        <v>1615</v>
      </c>
      <c r="X1534" s="74">
        <v>93</v>
      </c>
      <c r="Y1534" s="74">
        <v>2</v>
      </c>
      <c r="Z1534" s="74" t="s">
        <v>1004</v>
      </c>
      <c r="AA1534" s="74" t="s">
        <v>1004</v>
      </c>
      <c r="AB1534" s="74" t="s">
        <v>1006</v>
      </c>
      <c r="AC1534" s="74" t="s">
        <v>1007</v>
      </c>
      <c r="AD1534" s="74" t="s">
        <v>1016</v>
      </c>
      <c r="AE1534" s="74" t="s">
        <v>1020</v>
      </c>
      <c r="AF1534" s="74">
        <v>3</v>
      </c>
      <c r="AG1534" s="74" t="s">
        <v>1004</v>
      </c>
      <c r="AH1534" s="74">
        <v>0</v>
      </c>
      <c r="AI1534" s="104">
        <v>0</v>
      </c>
    </row>
    <row r="1535" spans="1:35">
      <c r="A1535" s="95">
        <v>1392</v>
      </c>
      <c r="B1535" s="74" t="s">
        <v>116</v>
      </c>
      <c r="C1535" s="74" t="s">
        <v>2314</v>
      </c>
      <c r="D1535" s="74" t="s">
        <v>2314</v>
      </c>
      <c r="E1535" s="99" t="str">
        <f>HYPERLINK("[映雪.xlsx]类型!B39",'类型（5）'!$C$39)</f>
        <v>狙撃手</v>
      </c>
      <c r="F1535" s="74" t="s">
        <v>1001</v>
      </c>
      <c r="G1535" s="74" t="s">
        <v>1002</v>
      </c>
      <c r="H1535" s="74">
        <v>1477</v>
      </c>
      <c r="I1535" s="74">
        <v>1477</v>
      </c>
      <c r="J1535" s="74">
        <v>15</v>
      </c>
      <c r="K1535" s="74">
        <v>36</v>
      </c>
      <c r="L1535" s="74">
        <v>75</v>
      </c>
      <c r="M1535" s="74">
        <v>48</v>
      </c>
      <c r="N1535" s="74">
        <v>56</v>
      </c>
      <c r="O1535" s="74">
        <f>SUM(K1535,L1535,M1535,N1535)</f>
        <v>215</v>
      </c>
      <c r="P1535" s="74" t="s">
        <v>1072</v>
      </c>
      <c r="Q1535" s="74">
        <v>100</v>
      </c>
      <c r="R1535" s="74">
        <v>1</v>
      </c>
      <c r="S1535" s="74" t="s">
        <v>1012</v>
      </c>
      <c r="T1535" s="74">
        <v>1512</v>
      </c>
      <c r="U1535" s="74">
        <v>1527</v>
      </c>
      <c r="V1535" s="74">
        <v>1571</v>
      </c>
      <c r="W1535" s="74">
        <v>1615</v>
      </c>
      <c r="X1535" s="74">
        <v>0</v>
      </c>
      <c r="Y1535" s="74">
        <v>21</v>
      </c>
      <c r="Z1535" s="74" t="s">
        <v>1004</v>
      </c>
      <c r="AA1535" s="74" t="s">
        <v>1004</v>
      </c>
      <c r="AB1535" s="74" t="s">
        <v>1006</v>
      </c>
      <c r="AC1535" s="74" t="s">
        <v>1007</v>
      </c>
      <c r="AD1535" s="74" t="s">
        <v>1008</v>
      </c>
      <c r="AE1535" s="74" t="s">
        <v>1009</v>
      </c>
      <c r="AF1535" s="74">
        <v>7</v>
      </c>
      <c r="AG1535" s="74" t="s">
        <v>1005</v>
      </c>
      <c r="AH1535" s="74">
        <v>0</v>
      </c>
      <c r="AI1535" s="104">
        <v>0</v>
      </c>
    </row>
    <row r="1536" spans="1:35">
      <c r="A1536" s="95">
        <v>1505</v>
      </c>
      <c r="B1536" s="74" t="s">
        <v>126</v>
      </c>
      <c r="C1536" s="74" t="s">
        <v>2408</v>
      </c>
      <c r="D1536" s="74" t="s">
        <v>2408</v>
      </c>
      <c r="E1536" s="74" t="str">
        <f>HYPERLINK("[映雪.xlsx]类型!B4",'类型（5）'!$C$4)</f>
        <v>智慧强化</v>
      </c>
      <c r="F1536" s="74" t="s">
        <v>1001</v>
      </c>
      <c r="G1536" s="74" t="s">
        <v>1002</v>
      </c>
      <c r="H1536" s="74">
        <v>1576</v>
      </c>
      <c r="I1536" s="74">
        <v>1576</v>
      </c>
      <c r="J1536" s="74">
        <v>9</v>
      </c>
      <c r="K1536" s="74">
        <v>36</v>
      </c>
      <c r="L1536" s="74">
        <v>50</v>
      </c>
      <c r="M1536" s="74">
        <v>76</v>
      </c>
      <c r="N1536" s="74">
        <v>55</v>
      </c>
      <c r="O1536" s="74">
        <f>SUM(K1536,L1536,M1536,N1536)</f>
        <v>217</v>
      </c>
      <c r="P1536" s="74" t="s">
        <v>1033</v>
      </c>
      <c r="Q1536" s="74">
        <v>100</v>
      </c>
      <c r="R1536" s="74">
        <v>1</v>
      </c>
      <c r="S1536" s="74" t="s">
        <v>1012</v>
      </c>
      <c r="T1536" s="74">
        <v>1568</v>
      </c>
      <c r="U1536" s="74">
        <v>1583</v>
      </c>
      <c r="V1536" s="74">
        <v>1646</v>
      </c>
      <c r="W1536" s="74">
        <v>1615</v>
      </c>
      <c r="X1536" s="74">
        <v>0</v>
      </c>
      <c r="Y1536" s="74">
        <v>41</v>
      </c>
      <c r="Z1536" s="74" t="s">
        <v>1004</v>
      </c>
      <c r="AA1536" s="74" t="s">
        <v>1005</v>
      </c>
      <c r="AB1536" s="74" t="s">
        <v>1006</v>
      </c>
      <c r="AC1536" s="74" t="s">
        <v>1007</v>
      </c>
      <c r="AD1536" s="74" t="s">
        <v>1008</v>
      </c>
      <c r="AE1536" s="74" t="s">
        <v>1027</v>
      </c>
      <c r="AF1536" s="74">
        <v>12</v>
      </c>
      <c r="AG1536" s="74" t="s">
        <v>1004</v>
      </c>
      <c r="AH1536" s="74">
        <v>0</v>
      </c>
      <c r="AI1536" s="104">
        <v>0</v>
      </c>
    </row>
    <row r="1537" spans="1:35">
      <c r="A1537" s="95">
        <v>14</v>
      </c>
      <c r="B1537" s="74" t="s">
        <v>132</v>
      </c>
      <c r="C1537" s="74" t="s">
        <v>1041</v>
      </c>
      <c r="D1537" s="74" t="s">
        <v>1041</v>
      </c>
      <c r="E1537" s="99" t="str">
        <f>HYPERLINK("[映雪.xlsx]类型!B26",'类型（5）'!$C$26)</f>
        <v>剑豪</v>
      </c>
      <c r="F1537" s="74" t="s">
        <v>1001</v>
      </c>
      <c r="G1537" s="74" t="s">
        <v>1002</v>
      </c>
      <c r="H1537" s="74">
        <v>589</v>
      </c>
      <c r="I1537" s="74">
        <v>589</v>
      </c>
      <c r="J1537" s="74">
        <v>130</v>
      </c>
      <c r="K1537" s="74">
        <v>35</v>
      </c>
      <c r="L1537" s="74">
        <v>77</v>
      </c>
      <c r="M1537" s="74">
        <v>37</v>
      </c>
      <c r="N1537" s="74">
        <v>27</v>
      </c>
      <c r="O1537" s="74">
        <f>SUM(K1537,L1537,M1537,N1537)</f>
        <v>176</v>
      </c>
      <c r="P1537" s="74" t="s">
        <v>1042</v>
      </c>
      <c r="Q1537" s="74">
        <v>100</v>
      </c>
      <c r="R1537" s="74">
        <v>1</v>
      </c>
      <c r="S1537" s="74" t="s">
        <v>1012</v>
      </c>
      <c r="T1537" s="74">
        <v>1514</v>
      </c>
      <c r="U1537" s="74">
        <v>1529</v>
      </c>
      <c r="V1537" s="74">
        <v>1568</v>
      </c>
      <c r="W1537" s="74">
        <v>1615</v>
      </c>
      <c r="X1537" s="74">
        <v>60</v>
      </c>
      <c r="Y1537" s="74">
        <v>13</v>
      </c>
      <c r="Z1537" s="74" t="s">
        <v>1004</v>
      </c>
      <c r="AA1537" s="74" t="s">
        <v>1004</v>
      </c>
      <c r="AB1537" s="74" t="s">
        <v>1006</v>
      </c>
      <c r="AC1537" s="74" t="s">
        <v>1007</v>
      </c>
      <c r="AD1537" s="74" t="s">
        <v>1008</v>
      </c>
      <c r="AE1537" s="74" t="s">
        <v>1020</v>
      </c>
      <c r="AF1537" s="74">
        <v>4</v>
      </c>
      <c r="AG1537" s="74" t="s">
        <v>1004</v>
      </c>
      <c r="AH1537" s="74">
        <v>0</v>
      </c>
      <c r="AI1537" s="104">
        <v>0</v>
      </c>
    </row>
    <row r="1538" spans="1:35">
      <c r="A1538" s="95">
        <v>129</v>
      </c>
      <c r="B1538" s="74" t="s">
        <v>16</v>
      </c>
      <c r="C1538" s="74" t="s">
        <v>1173</v>
      </c>
      <c r="D1538" s="74" t="s">
        <v>1173</v>
      </c>
      <c r="E1538" s="74" t="str">
        <f>HYPERLINK("[映雪.xlsx]类型!B8",'类型（5）'!$C$8)</f>
        <v>智慧全能</v>
      </c>
      <c r="F1538" s="74" t="s">
        <v>1001</v>
      </c>
      <c r="G1538" s="74" t="s">
        <v>1002</v>
      </c>
      <c r="H1538" s="74">
        <v>49</v>
      </c>
      <c r="I1538" s="74">
        <v>49</v>
      </c>
      <c r="J1538" s="74">
        <v>327</v>
      </c>
      <c r="K1538" s="74">
        <v>35</v>
      </c>
      <c r="L1538" s="74">
        <v>30</v>
      </c>
      <c r="M1538" s="74">
        <v>72</v>
      </c>
      <c r="N1538" s="74">
        <v>43</v>
      </c>
      <c r="O1538" s="74">
        <f>SUM(K1538,L1538,M1538,N1538)</f>
        <v>180</v>
      </c>
      <c r="P1538" s="74" t="s">
        <v>1044</v>
      </c>
      <c r="Q1538" s="74">
        <v>100</v>
      </c>
      <c r="R1538" s="74">
        <v>1</v>
      </c>
      <c r="S1538" s="74" t="s">
        <v>1012</v>
      </c>
      <c r="T1538" s="74">
        <v>1557</v>
      </c>
      <c r="U1538" s="74">
        <v>1572</v>
      </c>
      <c r="V1538" s="74">
        <v>1615</v>
      </c>
      <c r="W1538" s="74">
        <v>1615</v>
      </c>
      <c r="X1538" s="74">
        <v>69</v>
      </c>
      <c r="Y1538" s="74">
        <v>51</v>
      </c>
      <c r="Z1538" s="74" t="s">
        <v>1004</v>
      </c>
      <c r="AA1538" s="74" t="s">
        <v>1005</v>
      </c>
      <c r="AB1538" s="74" t="s">
        <v>1006</v>
      </c>
      <c r="AC1538" s="74" t="s">
        <v>1007</v>
      </c>
      <c r="AD1538" s="74" t="s">
        <v>1008</v>
      </c>
      <c r="AE1538" s="74" t="s">
        <v>1009</v>
      </c>
      <c r="AF1538" s="74">
        <v>4</v>
      </c>
      <c r="AG1538" s="74" t="s">
        <v>1005</v>
      </c>
      <c r="AH1538" s="74">
        <v>0</v>
      </c>
      <c r="AI1538" s="104">
        <v>0</v>
      </c>
    </row>
    <row r="1539" spans="1:35">
      <c r="A1539" s="95">
        <v>231</v>
      </c>
      <c r="B1539" s="74" t="s">
        <v>112</v>
      </c>
      <c r="C1539" s="74" t="s">
        <v>1267</v>
      </c>
      <c r="D1539" s="74" t="s">
        <v>1267</v>
      </c>
      <c r="E1539" s="74" t="str">
        <f>HYPERLINK("[映雪.xlsx]类型!B35",'类型（5）'!$C$35)</f>
        <v>刺客</v>
      </c>
      <c r="F1539" s="74" t="s">
        <v>1001</v>
      </c>
      <c r="G1539" s="74" t="s">
        <v>1002</v>
      </c>
      <c r="H1539" s="74">
        <v>955</v>
      </c>
      <c r="I1539" s="74">
        <v>955</v>
      </c>
      <c r="J1539" s="74">
        <v>52</v>
      </c>
      <c r="K1539" s="74">
        <v>35</v>
      </c>
      <c r="L1539" s="74">
        <v>78</v>
      </c>
      <c r="M1539" s="74">
        <v>56</v>
      </c>
      <c r="N1539" s="74">
        <v>50</v>
      </c>
      <c r="O1539" s="74">
        <f>SUM(K1539,L1539,M1539,N1539)</f>
        <v>219</v>
      </c>
      <c r="P1539" s="74" t="s">
        <v>1070</v>
      </c>
      <c r="Q1539" s="74">
        <v>100</v>
      </c>
      <c r="R1539" s="74">
        <v>1</v>
      </c>
      <c r="S1539" s="74" t="s">
        <v>1012</v>
      </c>
      <c r="T1539" s="74">
        <v>1541</v>
      </c>
      <c r="U1539" s="74">
        <v>1556</v>
      </c>
      <c r="V1539" s="74">
        <v>1592</v>
      </c>
      <c r="W1539" s="74">
        <v>1615</v>
      </c>
      <c r="X1539" s="74">
        <v>37</v>
      </c>
      <c r="Y1539" s="74">
        <v>40</v>
      </c>
      <c r="Z1539" s="74" t="s">
        <v>1004</v>
      </c>
      <c r="AA1539" s="74" t="s">
        <v>1005</v>
      </c>
      <c r="AB1539" s="74" t="s">
        <v>1006</v>
      </c>
      <c r="AC1539" s="74" t="s">
        <v>1007</v>
      </c>
      <c r="AD1539" s="74" t="s">
        <v>1008</v>
      </c>
      <c r="AE1539" s="74" t="s">
        <v>1027</v>
      </c>
      <c r="AF1539" s="74">
        <v>9</v>
      </c>
      <c r="AG1539" s="74" t="s">
        <v>1005</v>
      </c>
      <c r="AH1539" s="74">
        <v>0</v>
      </c>
      <c r="AI1539" s="104">
        <v>51</v>
      </c>
    </row>
    <row r="1540" spans="1:35">
      <c r="A1540" s="95">
        <v>329</v>
      </c>
      <c r="B1540" s="74" t="s">
        <v>16</v>
      </c>
      <c r="C1540" s="74" t="s">
        <v>1365</v>
      </c>
      <c r="D1540" s="74" t="s">
        <v>1365</v>
      </c>
      <c r="E1540" s="74" t="str">
        <f>HYPERLINK("[映雪.xlsx]类型!B38",'类型（5）'!$C$38)</f>
        <v>战士</v>
      </c>
      <c r="F1540" s="74" t="s">
        <v>1001</v>
      </c>
      <c r="G1540" s="74" t="s">
        <v>1002</v>
      </c>
      <c r="H1540" s="74">
        <v>901</v>
      </c>
      <c r="I1540" s="74">
        <v>901</v>
      </c>
      <c r="J1540" s="74">
        <v>330</v>
      </c>
      <c r="K1540" s="74">
        <v>35</v>
      </c>
      <c r="L1540" s="74">
        <v>80</v>
      </c>
      <c r="M1540" s="74">
        <v>23</v>
      </c>
      <c r="N1540" s="74">
        <v>69</v>
      </c>
      <c r="O1540" s="74">
        <f>SUM(K1540,L1540,M1540,N1540)</f>
        <v>207</v>
      </c>
      <c r="P1540" s="74" t="s">
        <v>1085</v>
      </c>
      <c r="Q1540" s="74">
        <v>100</v>
      </c>
      <c r="R1540" s="74">
        <v>1</v>
      </c>
      <c r="S1540" s="74" t="s">
        <v>1012</v>
      </c>
      <c r="T1540" s="74">
        <v>1555</v>
      </c>
      <c r="U1540" s="74">
        <v>1570</v>
      </c>
      <c r="V1540" s="74">
        <v>1609</v>
      </c>
      <c r="W1540" s="74">
        <v>1615</v>
      </c>
      <c r="X1540" s="74">
        <v>91</v>
      </c>
      <c r="Y1540" s="74">
        <v>50</v>
      </c>
      <c r="Z1540" s="74" t="s">
        <v>1004</v>
      </c>
      <c r="AA1540" s="74" t="s">
        <v>1005</v>
      </c>
      <c r="AB1540" s="74" t="s">
        <v>1006</v>
      </c>
      <c r="AC1540" s="74" t="s">
        <v>1007</v>
      </c>
      <c r="AD1540" s="74" t="s">
        <v>1008</v>
      </c>
      <c r="AE1540" s="74" t="s">
        <v>1027</v>
      </c>
      <c r="AF1540" s="74">
        <v>5</v>
      </c>
      <c r="AG1540" s="74" t="s">
        <v>1004</v>
      </c>
      <c r="AH1540" s="74">
        <v>0</v>
      </c>
      <c r="AI1540" s="104">
        <v>0</v>
      </c>
    </row>
    <row r="1541" spans="1:35">
      <c r="A1541" s="95">
        <v>334</v>
      </c>
      <c r="B1541" s="74" t="s">
        <v>13</v>
      </c>
      <c r="C1541" s="74" t="s">
        <v>1370</v>
      </c>
      <c r="D1541" s="74" t="s">
        <v>1370</v>
      </c>
      <c r="E1541" s="96" t="str">
        <f>HYPERLINK("[映雪.xlsx]类型!B21",'类型（5）'!$C$21)</f>
        <v>游魂</v>
      </c>
      <c r="F1541" s="74" t="s">
        <v>1001</v>
      </c>
      <c r="G1541" s="74" t="s">
        <v>1002</v>
      </c>
      <c r="H1541" s="74">
        <v>995</v>
      </c>
      <c r="I1541" s="74">
        <v>995</v>
      </c>
      <c r="J1541" s="74">
        <v>374</v>
      </c>
      <c r="K1541" s="74">
        <v>35</v>
      </c>
      <c r="L1541" s="74">
        <v>32</v>
      </c>
      <c r="M1541" s="74">
        <v>48</v>
      </c>
      <c r="N1541" s="74">
        <v>45</v>
      </c>
      <c r="O1541" s="74">
        <f>SUM(K1541,L1541,M1541,N1541)</f>
        <v>160</v>
      </c>
      <c r="P1541" s="74" t="s">
        <v>1058</v>
      </c>
      <c r="Q1541" s="74">
        <v>100</v>
      </c>
      <c r="R1541" s="74">
        <v>1</v>
      </c>
      <c r="S1541" s="74" t="s">
        <v>1012</v>
      </c>
      <c r="T1541" s="74">
        <v>1527</v>
      </c>
      <c r="U1541" s="74">
        <v>1542</v>
      </c>
      <c r="V1541" s="74">
        <v>1572</v>
      </c>
      <c r="W1541" s="74">
        <v>1615</v>
      </c>
      <c r="X1541" s="74">
        <v>71</v>
      </c>
      <c r="Y1541" s="74">
        <v>6</v>
      </c>
      <c r="Z1541" s="74" t="s">
        <v>1004</v>
      </c>
      <c r="AA1541" s="74" t="s">
        <v>1004</v>
      </c>
      <c r="AB1541" s="74" t="s">
        <v>1006</v>
      </c>
      <c r="AC1541" s="74" t="s">
        <v>1007</v>
      </c>
      <c r="AD1541" s="74" t="s">
        <v>1023</v>
      </c>
      <c r="AE1541" s="74" t="s">
        <v>1027</v>
      </c>
      <c r="AF1541" s="74">
        <v>1</v>
      </c>
      <c r="AG1541" s="74" t="s">
        <v>1004</v>
      </c>
      <c r="AH1541" s="74">
        <v>0</v>
      </c>
      <c r="AI1541" s="104">
        <v>0</v>
      </c>
    </row>
    <row r="1542" spans="1:35">
      <c r="A1542" s="95">
        <v>459</v>
      </c>
      <c r="B1542" s="74" t="s">
        <v>22</v>
      </c>
      <c r="C1542" s="74" t="s">
        <v>1486</v>
      </c>
      <c r="D1542" s="74" t="s">
        <v>1486</v>
      </c>
      <c r="E1542" s="96" t="str">
        <f>HYPERLINK("[映雪.xlsx]类型!B10",'类型（5）'!$C$10)</f>
        <v>学者</v>
      </c>
      <c r="F1542" s="74" t="s">
        <v>1001</v>
      </c>
      <c r="G1542" s="74" t="s">
        <v>1002</v>
      </c>
      <c r="H1542" s="74">
        <v>323</v>
      </c>
      <c r="I1542" s="74">
        <v>323</v>
      </c>
      <c r="J1542" s="74">
        <v>196</v>
      </c>
      <c r="K1542" s="74">
        <v>35</v>
      </c>
      <c r="L1542" s="74">
        <v>45</v>
      </c>
      <c r="M1542" s="74">
        <v>74</v>
      </c>
      <c r="N1542" s="74">
        <v>50</v>
      </c>
      <c r="O1542" s="74">
        <f>SUM(K1542,L1542,M1542,N1542)</f>
        <v>204</v>
      </c>
      <c r="P1542" s="74" t="s">
        <v>1019</v>
      </c>
      <c r="Q1542" s="74">
        <v>100</v>
      </c>
      <c r="R1542" s="74">
        <v>1</v>
      </c>
      <c r="S1542" s="74" t="s">
        <v>1012</v>
      </c>
      <c r="T1542" s="74">
        <v>1528</v>
      </c>
      <c r="U1542" s="74">
        <v>1543</v>
      </c>
      <c r="V1542" s="74">
        <v>1582</v>
      </c>
      <c r="W1542" s="74">
        <v>1615</v>
      </c>
      <c r="X1542" s="74">
        <v>63</v>
      </c>
      <c r="Y1542" s="74">
        <v>20</v>
      </c>
      <c r="Z1542" s="74" t="s">
        <v>1004</v>
      </c>
      <c r="AA1542" s="74" t="s">
        <v>1004</v>
      </c>
      <c r="AB1542" s="74" t="s">
        <v>1006</v>
      </c>
      <c r="AC1542" s="74" t="s">
        <v>1007</v>
      </c>
      <c r="AD1542" s="74" t="s">
        <v>1008</v>
      </c>
      <c r="AE1542" s="74" t="s">
        <v>1024</v>
      </c>
      <c r="AF1542" s="74">
        <v>8</v>
      </c>
      <c r="AG1542" s="74" t="s">
        <v>1005</v>
      </c>
      <c r="AH1542" s="74">
        <v>0</v>
      </c>
      <c r="AI1542" s="104">
        <v>53</v>
      </c>
    </row>
    <row r="1543" spans="1:35">
      <c r="A1543" s="95">
        <v>527</v>
      </c>
      <c r="B1543" s="74" t="s">
        <v>44</v>
      </c>
      <c r="C1543" s="74" t="s">
        <v>1547</v>
      </c>
      <c r="D1543" s="74" t="s">
        <v>1547</v>
      </c>
      <c r="E1543" s="74" t="str">
        <f>HYPERLINK("[映雪.xlsx]类型!B7",'类型（5）'!$C$7)</f>
        <v>武勇全能</v>
      </c>
      <c r="F1543" s="74" t="s">
        <v>1001</v>
      </c>
      <c r="G1543" s="74" t="s">
        <v>1002</v>
      </c>
      <c r="H1543" s="74">
        <v>365</v>
      </c>
      <c r="I1543" s="74">
        <v>365</v>
      </c>
      <c r="J1543" s="74">
        <v>176</v>
      </c>
      <c r="K1543" s="74">
        <v>35</v>
      </c>
      <c r="L1543" s="74">
        <v>63</v>
      </c>
      <c r="M1543" s="74">
        <v>70</v>
      </c>
      <c r="N1543" s="74">
        <v>62</v>
      </c>
      <c r="O1543" s="74">
        <f>SUM(K1543,L1543,M1543,N1543)</f>
        <v>230</v>
      </c>
      <c r="P1543" s="74" t="s">
        <v>1019</v>
      </c>
      <c r="Q1543" s="74">
        <v>100</v>
      </c>
      <c r="R1543" s="74">
        <v>1</v>
      </c>
      <c r="S1543" s="74" t="s">
        <v>1012</v>
      </c>
      <c r="T1543" s="74">
        <v>1548</v>
      </c>
      <c r="U1543" s="74">
        <v>1563</v>
      </c>
      <c r="V1543" s="74">
        <v>1579</v>
      </c>
      <c r="W1543" s="74">
        <v>1615</v>
      </c>
      <c r="X1543" s="74">
        <v>2</v>
      </c>
      <c r="Y1543" s="74">
        <v>19</v>
      </c>
      <c r="Z1543" s="74" t="s">
        <v>1004</v>
      </c>
      <c r="AA1543" s="74" t="s">
        <v>1004</v>
      </c>
      <c r="AB1543" s="74" t="s">
        <v>1006</v>
      </c>
      <c r="AC1543" s="74" t="s">
        <v>1007</v>
      </c>
      <c r="AD1543" s="74" t="s">
        <v>1023</v>
      </c>
      <c r="AE1543" s="74" t="s">
        <v>1017</v>
      </c>
      <c r="AF1543" s="74">
        <v>6</v>
      </c>
      <c r="AG1543" s="74" t="s">
        <v>1004</v>
      </c>
      <c r="AH1543" s="74">
        <v>0</v>
      </c>
      <c r="AI1543" s="104">
        <v>0</v>
      </c>
    </row>
    <row r="1544" spans="1:35">
      <c r="A1544" s="95">
        <v>650</v>
      </c>
      <c r="B1544" s="74" t="s">
        <v>38</v>
      </c>
      <c r="C1544" s="74" t="s">
        <v>1655</v>
      </c>
      <c r="D1544" s="74" t="s">
        <v>1655</v>
      </c>
      <c r="E1544" s="96" t="str">
        <f>HYPERLINK("[映雪.xlsx]类型!B27",'类型（5）'!$C$27)</f>
        <v>骑士</v>
      </c>
      <c r="F1544" s="74" t="s">
        <v>1001</v>
      </c>
      <c r="G1544" s="74" t="s">
        <v>1002</v>
      </c>
      <c r="H1544" s="74">
        <v>592</v>
      </c>
      <c r="I1544" s="74">
        <v>592</v>
      </c>
      <c r="J1544" s="74">
        <v>44</v>
      </c>
      <c r="K1544" s="74">
        <v>35</v>
      </c>
      <c r="L1544" s="74">
        <v>79</v>
      </c>
      <c r="M1544" s="74">
        <v>42</v>
      </c>
      <c r="N1544" s="74">
        <v>57</v>
      </c>
      <c r="O1544" s="74">
        <f>SUM(K1544,L1544,M1544,N1544)</f>
        <v>213</v>
      </c>
      <c r="P1544" s="74" t="s">
        <v>1044</v>
      </c>
      <c r="Q1544" s="74">
        <v>100</v>
      </c>
      <c r="R1544" s="74">
        <v>1</v>
      </c>
      <c r="S1544" s="74" t="s">
        <v>1012</v>
      </c>
      <c r="T1544" s="74">
        <v>1511</v>
      </c>
      <c r="U1544" s="74">
        <v>1526</v>
      </c>
      <c r="V1544" s="74">
        <v>1570</v>
      </c>
      <c r="W1544" s="74">
        <v>1615</v>
      </c>
      <c r="X1544" s="74">
        <v>51</v>
      </c>
      <c r="Y1544" s="74">
        <v>65</v>
      </c>
      <c r="Z1544" s="74" t="s">
        <v>1004</v>
      </c>
      <c r="AA1544" s="74" t="s">
        <v>1004</v>
      </c>
      <c r="AB1544" s="74" t="s">
        <v>1345</v>
      </c>
      <c r="AC1544" s="74" t="s">
        <v>1007</v>
      </c>
      <c r="AD1544" s="74" t="s">
        <v>1008</v>
      </c>
      <c r="AE1544" s="74" t="s">
        <v>1024</v>
      </c>
      <c r="AF1544" s="74">
        <v>9</v>
      </c>
      <c r="AG1544" s="74" t="s">
        <v>1004</v>
      </c>
      <c r="AH1544" s="74">
        <v>0</v>
      </c>
      <c r="AI1544" s="104">
        <v>24</v>
      </c>
    </row>
    <row r="1545" spans="1:35">
      <c r="A1545" s="95">
        <v>715</v>
      </c>
      <c r="B1545" s="74" t="s">
        <v>78</v>
      </c>
      <c r="C1545" s="74" t="s">
        <v>1713</v>
      </c>
      <c r="D1545" s="74" t="s">
        <v>1713</v>
      </c>
      <c r="E1545" s="99" t="str">
        <f>HYPERLINK("[映雪.xlsx]类型!B11",'类型（5）'!$C$11)</f>
        <v>人偶</v>
      </c>
      <c r="F1545" s="74" t="s">
        <v>1001</v>
      </c>
      <c r="G1545" s="74" t="s">
        <v>1002</v>
      </c>
      <c r="H1545" s="74">
        <v>399</v>
      </c>
      <c r="I1545" s="74">
        <v>399</v>
      </c>
      <c r="J1545" s="74">
        <v>486</v>
      </c>
      <c r="K1545" s="74">
        <v>35</v>
      </c>
      <c r="L1545" s="74">
        <v>50</v>
      </c>
      <c r="M1545" s="74">
        <v>25</v>
      </c>
      <c r="N1545" s="74">
        <v>12</v>
      </c>
      <c r="O1545" s="74">
        <f>SUM(K1545,L1545,M1545,N1545)</f>
        <v>122</v>
      </c>
      <c r="P1545" s="74" t="s">
        <v>1056</v>
      </c>
      <c r="Q1545" s="74">
        <v>100</v>
      </c>
      <c r="R1545" s="74">
        <v>1</v>
      </c>
      <c r="S1545" s="74" t="s">
        <v>1012</v>
      </c>
      <c r="T1545" s="74">
        <v>1553</v>
      </c>
      <c r="U1545" s="74">
        <v>1568</v>
      </c>
      <c r="V1545" s="74">
        <v>1578</v>
      </c>
      <c r="W1545" s="74">
        <v>1615</v>
      </c>
      <c r="X1545" s="74">
        <v>1</v>
      </c>
      <c r="Y1545" s="74">
        <v>14</v>
      </c>
      <c r="Z1545" s="74" t="s">
        <v>1004</v>
      </c>
      <c r="AA1545" s="74" t="s">
        <v>1004</v>
      </c>
      <c r="AB1545" s="74" t="s">
        <v>1006</v>
      </c>
      <c r="AC1545" s="74" t="s">
        <v>1007</v>
      </c>
      <c r="AD1545" s="74" t="s">
        <v>1023</v>
      </c>
      <c r="AE1545" s="74" t="s">
        <v>1017</v>
      </c>
      <c r="AF1545" s="74">
        <v>2</v>
      </c>
      <c r="AG1545" s="74" t="s">
        <v>1004</v>
      </c>
      <c r="AH1545" s="74">
        <v>0</v>
      </c>
      <c r="AI1545" s="104">
        <v>0</v>
      </c>
    </row>
    <row r="1546" spans="1:35">
      <c r="A1546" s="95">
        <v>824</v>
      </c>
      <c r="B1546" s="74" t="s">
        <v>62</v>
      </c>
      <c r="C1546" s="74" t="s">
        <v>1810</v>
      </c>
      <c r="D1546" s="74" t="s">
        <v>1810</v>
      </c>
      <c r="E1546" s="74" t="str">
        <f>HYPERLINK("[映雪.xlsx]类型!B19",'类型（5）'!$C$19)</f>
        <v>妖精</v>
      </c>
      <c r="F1546" s="74" t="s">
        <v>1001</v>
      </c>
      <c r="G1546" s="74" t="s">
        <v>1002</v>
      </c>
      <c r="H1546" s="74">
        <v>883</v>
      </c>
      <c r="I1546" s="74">
        <v>883</v>
      </c>
      <c r="J1546" s="74">
        <v>110</v>
      </c>
      <c r="K1546" s="74">
        <v>35</v>
      </c>
      <c r="L1546" s="74">
        <v>37</v>
      </c>
      <c r="M1546" s="74">
        <v>56</v>
      </c>
      <c r="N1546" s="74">
        <v>45</v>
      </c>
      <c r="O1546" s="74">
        <f>SUM(K1546,L1546,M1546,N1546)</f>
        <v>173</v>
      </c>
      <c r="P1546" s="74" t="s">
        <v>1035</v>
      </c>
      <c r="Q1546" s="74">
        <v>100</v>
      </c>
      <c r="R1546" s="74">
        <v>1</v>
      </c>
      <c r="S1546" s="74" t="s">
        <v>1012</v>
      </c>
      <c r="T1546" s="74">
        <v>1551</v>
      </c>
      <c r="U1546" s="74">
        <v>1566</v>
      </c>
      <c r="V1546" s="74">
        <v>1605</v>
      </c>
      <c r="W1546" s="74">
        <v>1615</v>
      </c>
      <c r="X1546" s="74">
        <v>30</v>
      </c>
      <c r="Y1546" s="74">
        <v>59</v>
      </c>
      <c r="Z1546" s="74" t="s">
        <v>1004</v>
      </c>
      <c r="AA1546" s="74" t="s">
        <v>1004</v>
      </c>
      <c r="AB1546" s="74" t="s">
        <v>1006</v>
      </c>
      <c r="AC1546" s="74" t="s">
        <v>1007</v>
      </c>
      <c r="AD1546" s="74" t="s">
        <v>1023</v>
      </c>
      <c r="AE1546" s="74" t="s">
        <v>1017</v>
      </c>
      <c r="AF1546" s="74">
        <v>4</v>
      </c>
      <c r="AG1546" s="74" t="s">
        <v>1005</v>
      </c>
      <c r="AH1546" s="74">
        <v>0</v>
      </c>
      <c r="AI1546" s="104">
        <v>0</v>
      </c>
    </row>
    <row r="1547" spans="1:35">
      <c r="A1547" s="95">
        <v>846</v>
      </c>
      <c r="B1547" s="74" t="s">
        <v>30</v>
      </c>
      <c r="C1547" s="74" t="s">
        <v>1828</v>
      </c>
      <c r="D1547" s="74" t="s">
        <v>1828</v>
      </c>
      <c r="E1547" s="74" t="str">
        <f>HYPERLINK("[映雪.xlsx]类型!B3",'类型（5）'!$C$3)</f>
        <v>武勇强化</v>
      </c>
      <c r="F1547" s="74" t="s">
        <v>1001</v>
      </c>
      <c r="G1547" s="74" t="s">
        <v>1002</v>
      </c>
      <c r="H1547" s="74">
        <v>882</v>
      </c>
      <c r="I1547" s="74">
        <v>882</v>
      </c>
      <c r="J1547" s="74">
        <v>110</v>
      </c>
      <c r="K1547" s="74">
        <v>35</v>
      </c>
      <c r="L1547" s="74">
        <v>31</v>
      </c>
      <c r="M1547" s="74">
        <v>31</v>
      </c>
      <c r="N1547" s="74">
        <v>32</v>
      </c>
      <c r="O1547" s="74">
        <f>SUM(K1547,L1547,M1547,N1547)</f>
        <v>129</v>
      </c>
      <c r="P1547" s="74" t="s">
        <v>1082</v>
      </c>
      <c r="Q1547" s="74">
        <v>100</v>
      </c>
      <c r="R1547" s="74">
        <v>1</v>
      </c>
      <c r="S1547" s="74" t="s">
        <v>1012</v>
      </c>
      <c r="T1547" s="74">
        <v>1549</v>
      </c>
      <c r="U1547" s="74">
        <v>1564</v>
      </c>
      <c r="V1547" s="74">
        <v>1586</v>
      </c>
      <c r="W1547" s="74">
        <v>1615</v>
      </c>
      <c r="X1547" s="74">
        <v>75</v>
      </c>
      <c r="Y1547" s="74">
        <v>8</v>
      </c>
      <c r="Z1547" s="74" t="s">
        <v>1004</v>
      </c>
      <c r="AA1547" s="74" t="s">
        <v>1004</v>
      </c>
      <c r="AB1547" s="74" t="s">
        <v>1006</v>
      </c>
      <c r="AC1547" s="74" t="s">
        <v>1007</v>
      </c>
      <c r="AD1547" s="74" t="s">
        <v>1023</v>
      </c>
      <c r="AE1547" s="74" t="s">
        <v>1017</v>
      </c>
      <c r="AF1547" s="74">
        <v>3</v>
      </c>
      <c r="AG1547" s="74" t="s">
        <v>1005</v>
      </c>
      <c r="AH1547" s="74">
        <v>0</v>
      </c>
      <c r="AI1547" s="104">
        <v>0</v>
      </c>
    </row>
    <row r="1548" spans="1:35">
      <c r="A1548" s="95">
        <v>847</v>
      </c>
      <c r="B1548" s="74" t="s">
        <v>30</v>
      </c>
      <c r="C1548" s="74" t="s">
        <v>1829</v>
      </c>
      <c r="D1548" s="74" t="s">
        <v>1829</v>
      </c>
      <c r="E1548" s="74" t="str">
        <f>HYPERLINK("[映雪.xlsx]类型!B9",'类型（5）'!$C$9)</f>
        <v>家政全能</v>
      </c>
      <c r="F1548" s="74" t="s">
        <v>1001</v>
      </c>
      <c r="G1548" s="74" t="s">
        <v>1002</v>
      </c>
      <c r="H1548" s="74">
        <v>572</v>
      </c>
      <c r="I1548" s="74">
        <v>572</v>
      </c>
      <c r="J1548" s="74">
        <v>110</v>
      </c>
      <c r="K1548" s="74">
        <v>35</v>
      </c>
      <c r="L1548" s="74">
        <v>37</v>
      </c>
      <c r="M1548" s="74">
        <v>37</v>
      </c>
      <c r="N1548" s="74">
        <v>39</v>
      </c>
      <c r="O1548" s="74">
        <f>SUM(K1548,L1548,M1548,N1548)</f>
        <v>148</v>
      </c>
      <c r="P1548" s="74" t="s">
        <v>1022</v>
      </c>
      <c r="Q1548" s="74">
        <v>100</v>
      </c>
      <c r="R1548" s="74">
        <v>1</v>
      </c>
      <c r="S1548" s="74" t="s">
        <v>1012</v>
      </c>
      <c r="T1548" s="74">
        <v>1495</v>
      </c>
      <c r="U1548" s="74">
        <v>1510</v>
      </c>
      <c r="V1548" s="74">
        <v>1569</v>
      </c>
      <c r="W1548" s="74">
        <v>1615</v>
      </c>
      <c r="X1548" s="74">
        <v>75</v>
      </c>
      <c r="Y1548" s="74">
        <v>8</v>
      </c>
      <c r="Z1548" s="74" t="s">
        <v>1004</v>
      </c>
      <c r="AA1548" s="74" t="s">
        <v>1004</v>
      </c>
      <c r="AB1548" s="74" t="s">
        <v>1006</v>
      </c>
      <c r="AC1548" s="74" t="s">
        <v>1007</v>
      </c>
      <c r="AD1548" s="74" t="s">
        <v>1023</v>
      </c>
      <c r="AE1548" s="74" t="s">
        <v>1017</v>
      </c>
      <c r="AF1548" s="74">
        <v>3</v>
      </c>
      <c r="AG1548" s="74" t="s">
        <v>1005</v>
      </c>
      <c r="AH1548" s="74">
        <v>0</v>
      </c>
      <c r="AI1548" s="104">
        <v>0</v>
      </c>
    </row>
    <row r="1549" spans="1:35">
      <c r="A1549" s="95">
        <v>889</v>
      </c>
      <c r="B1549" s="74" t="s">
        <v>104</v>
      </c>
      <c r="C1549" s="74" t="s">
        <v>1867</v>
      </c>
      <c r="D1549" s="74" t="s">
        <v>1867</v>
      </c>
      <c r="E1549" s="74" t="str">
        <f>HYPERLINK("[映雪.xlsx]类型!B8",'类型（5）'!$C$8)</f>
        <v>智慧全能</v>
      </c>
      <c r="F1549" s="74" t="s">
        <v>1001</v>
      </c>
      <c r="G1549" s="74" t="s">
        <v>1002</v>
      </c>
      <c r="H1549" s="74">
        <v>377</v>
      </c>
      <c r="I1549" s="74">
        <v>377</v>
      </c>
      <c r="J1549" s="74">
        <v>534</v>
      </c>
      <c r="K1549" s="74">
        <v>35</v>
      </c>
      <c r="L1549" s="74">
        <v>69</v>
      </c>
      <c r="M1549" s="74">
        <v>62</v>
      </c>
      <c r="N1549" s="74">
        <v>45</v>
      </c>
      <c r="O1549" s="74">
        <f>SUM(K1549,L1549,M1549,N1549)</f>
        <v>211</v>
      </c>
      <c r="P1549" s="74" t="s">
        <v>1035</v>
      </c>
      <c r="Q1549" s="74">
        <v>100</v>
      </c>
      <c r="R1549" s="74">
        <v>1</v>
      </c>
      <c r="S1549" s="74" t="s">
        <v>1012</v>
      </c>
      <c r="T1549" s="74">
        <v>1556</v>
      </c>
      <c r="U1549" s="74">
        <v>1567</v>
      </c>
      <c r="V1549" s="74">
        <v>1623</v>
      </c>
      <c r="W1549" s="74">
        <v>1615</v>
      </c>
      <c r="X1549" s="74">
        <v>45</v>
      </c>
      <c r="Y1549" s="74">
        <v>18</v>
      </c>
      <c r="Z1549" s="74" t="s">
        <v>1004</v>
      </c>
      <c r="AA1549" s="74" t="s">
        <v>1005</v>
      </c>
      <c r="AB1549" s="74" t="s">
        <v>1006</v>
      </c>
      <c r="AC1549" s="74" t="s">
        <v>1007</v>
      </c>
      <c r="AD1549" s="74" t="s">
        <v>1023</v>
      </c>
      <c r="AE1549" s="74" t="s">
        <v>1009</v>
      </c>
      <c r="AF1549" s="74">
        <v>11</v>
      </c>
      <c r="AG1549" s="74" t="s">
        <v>1004</v>
      </c>
      <c r="AH1549" s="74">
        <v>0</v>
      </c>
      <c r="AI1549" s="104">
        <v>0</v>
      </c>
    </row>
    <row r="1550" spans="1:35">
      <c r="A1550" s="95">
        <v>1046</v>
      </c>
      <c r="B1550" s="74" t="s">
        <v>52</v>
      </c>
      <c r="C1550" s="74" t="s">
        <v>2007</v>
      </c>
      <c r="D1550" s="74" t="s">
        <v>2007</v>
      </c>
      <c r="E1550" s="99" t="str">
        <f>HYPERLINK("[映雪.xlsx]类型!B36",'类型（5）'!$C$36)</f>
        <v>文学家</v>
      </c>
      <c r="F1550" s="74" t="s">
        <v>1001</v>
      </c>
      <c r="G1550" s="74" t="s">
        <v>1002</v>
      </c>
      <c r="H1550" s="74">
        <v>1046</v>
      </c>
      <c r="I1550" s="74">
        <v>1046</v>
      </c>
      <c r="J1550" s="74">
        <v>355</v>
      </c>
      <c r="K1550" s="74">
        <v>35</v>
      </c>
      <c r="L1550" s="74">
        <v>46</v>
      </c>
      <c r="M1550" s="74">
        <v>79</v>
      </c>
      <c r="N1550" s="74">
        <v>58</v>
      </c>
      <c r="O1550" s="74">
        <f>SUM(K1550,L1550,M1550,N1550)</f>
        <v>218</v>
      </c>
      <c r="P1550" s="74" t="s">
        <v>1031</v>
      </c>
      <c r="Q1550" s="74">
        <v>100</v>
      </c>
      <c r="R1550" s="74">
        <v>1</v>
      </c>
      <c r="S1550" s="74" t="s">
        <v>1012</v>
      </c>
      <c r="T1550" s="74">
        <v>1560</v>
      </c>
      <c r="U1550" s="74">
        <v>1575</v>
      </c>
      <c r="V1550" s="74">
        <v>1600</v>
      </c>
      <c r="W1550" s="74">
        <v>1615</v>
      </c>
      <c r="X1550" s="74">
        <v>10</v>
      </c>
      <c r="Y1550" s="74">
        <v>75</v>
      </c>
      <c r="Z1550" s="74" t="s">
        <v>1004</v>
      </c>
      <c r="AA1550" s="74" t="s">
        <v>1004</v>
      </c>
      <c r="AB1550" s="74" t="s">
        <v>1006</v>
      </c>
      <c r="AC1550" s="74" t="s">
        <v>1007</v>
      </c>
      <c r="AD1550" s="74" t="s">
        <v>1008</v>
      </c>
      <c r="AE1550" s="74" t="s">
        <v>1017</v>
      </c>
      <c r="AF1550" s="74">
        <v>3</v>
      </c>
      <c r="AG1550" s="74" t="s">
        <v>1004</v>
      </c>
      <c r="AH1550" s="74">
        <v>0</v>
      </c>
      <c r="AI1550" s="104">
        <v>0</v>
      </c>
    </row>
    <row r="1551" spans="1:35">
      <c r="A1551" s="95">
        <v>1069</v>
      </c>
      <c r="B1551" s="74" t="s">
        <v>96</v>
      </c>
      <c r="C1551" s="74" t="s">
        <v>2028</v>
      </c>
      <c r="D1551" s="74" t="s">
        <v>2028</v>
      </c>
      <c r="E1551" s="74" t="str">
        <f>HYPERLINK("[映雪.xlsx]类型!B7",'类型（5）'!$C$7)</f>
        <v>武勇全能</v>
      </c>
      <c r="F1551" s="74" t="s">
        <v>1001</v>
      </c>
      <c r="G1551" s="74" t="s">
        <v>1002</v>
      </c>
      <c r="H1551" s="74">
        <v>1069</v>
      </c>
      <c r="I1551" s="74">
        <v>1069</v>
      </c>
      <c r="J1551" s="74">
        <v>366</v>
      </c>
      <c r="K1551" s="74">
        <v>35</v>
      </c>
      <c r="L1551" s="74">
        <v>81</v>
      </c>
      <c r="M1551" s="74">
        <v>77</v>
      </c>
      <c r="N1551" s="74">
        <v>24</v>
      </c>
      <c r="O1551" s="74">
        <f>SUM(K1551,L1551,M1551,N1551)</f>
        <v>217</v>
      </c>
      <c r="P1551" s="74" t="s">
        <v>1072</v>
      </c>
      <c r="Q1551" s="74">
        <v>100</v>
      </c>
      <c r="R1551" s="74">
        <v>1</v>
      </c>
      <c r="S1551" s="74" t="s">
        <v>1012</v>
      </c>
      <c r="T1551" s="74">
        <v>1604</v>
      </c>
      <c r="U1551" s="74">
        <v>1619</v>
      </c>
      <c r="V1551" s="74">
        <v>1651</v>
      </c>
      <c r="W1551" s="74">
        <v>1615</v>
      </c>
      <c r="X1551" s="74">
        <v>88</v>
      </c>
      <c r="Y1551" s="74">
        <v>18</v>
      </c>
      <c r="Z1551" s="74" t="s">
        <v>1004</v>
      </c>
      <c r="AA1551" s="74" t="s">
        <v>1005</v>
      </c>
      <c r="AB1551" s="74" t="s">
        <v>1006</v>
      </c>
      <c r="AC1551" s="74" t="s">
        <v>1007</v>
      </c>
      <c r="AD1551" s="74" t="s">
        <v>1016</v>
      </c>
      <c r="AE1551" s="74" t="s">
        <v>1013</v>
      </c>
      <c r="AF1551" s="74">
        <v>6</v>
      </c>
      <c r="AG1551" s="74" t="s">
        <v>1004</v>
      </c>
      <c r="AH1551" s="74">
        <v>0</v>
      </c>
      <c r="AI1551" s="104">
        <v>0</v>
      </c>
    </row>
    <row r="1552" spans="1:35">
      <c r="A1552" s="95">
        <v>1087</v>
      </c>
      <c r="B1552" s="74" t="s">
        <v>28</v>
      </c>
      <c r="C1552" s="74" t="s">
        <v>2045</v>
      </c>
      <c r="D1552" s="74" t="s">
        <v>2045</v>
      </c>
      <c r="E1552" s="96" t="str">
        <f>HYPERLINK("[映雪.xlsx]类型!B21",'类型（5）'!$C$21)</f>
        <v>游魂</v>
      </c>
      <c r="F1552" s="74" t="s">
        <v>1001</v>
      </c>
      <c r="G1552" s="74" t="s">
        <v>1002</v>
      </c>
      <c r="H1552" s="74">
        <v>1087</v>
      </c>
      <c r="I1552" s="74">
        <v>1087</v>
      </c>
      <c r="J1552" s="74">
        <v>373</v>
      </c>
      <c r="K1552" s="74">
        <v>35</v>
      </c>
      <c r="L1552" s="74">
        <v>67</v>
      </c>
      <c r="M1552" s="74">
        <v>34</v>
      </c>
      <c r="N1552" s="74">
        <v>55</v>
      </c>
      <c r="O1552" s="74">
        <f>SUM(K1552,L1552,M1552,N1552)</f>
        <v>191</v>
      </c>
      <c r="P1552" s="74" t="s">
        <v>1036</v>
      </c>
      <c r="Q1552" s="74">
        <v>100</v>
      </c>
      <c r="R1552" s="74">
        <v>1</v>
      </c>
      <c r="S1552" s="74" t="s">
        <v>1012</v>
      </c>
      <c r="T1552" s="74">
        <v>1569</v>
      </c>
      <c r="U1552" s="74">
        <v>1584</v>
      </c>
      <c r="V1552" s="74">
        <v>1612</v>
      </c>
      <c r="W1552" s="74">
        <v>1615</v>
      </c>
      <c r="X1552" s="74">
        <v>82</v>
      </c>
      <c r="Y1552" s="74">
        <v>44</v>
      </c>
      <c r="Z1552" s="74" t="s">
        <v>1004</v>
      </c>
      <c r="AA1552" s="74" t="s">
        <v>1005</v>
      </c>
      <c r="AB1552" s="74" t="s">
        <v>1054</v>
      </c>
      <c r="AC1552" s="74" t="s">
        <v>1007</v>
      </c>
      <c r="AD1552" s="74" t="s">
        <v>1023</v>
      </c>
      <c r="AE1552" s="74" t="s">
        <v>1027</v>
      </c>
      <c r="AF1552" s="74">
        <v>8</v>
      </c>
      <c r="AG1552" s="74" t="s">
        <v>1004</v>
      </c>
      <c r="AH1552" s="74">
        <v>0</v>
      </c>
      <c r="AI1552" s="104">
        <v>0</v>
      </c>
    </row>
    <row r="1553" spans="1:35">
      <c r="A1553" s="95">
        <v>1361</v>
      </c>
      <c r="B1553" s="74" t="s">
        <v>162</v>
      </c>
      <c r="C1553" s="74" t="s">
        <v>2287</v>
      </c>
      <c r="D1553" s="74" t="s">
        <v>2287</v>
      </c>
      <c r="E1553" s="96" t="str">
        <f>HYPERLINK("[映雪.xlsx]类型!B21",'类型（5）'!$C$21)</f>
        <v>游魂</v>
      </c>
      <c r="F1553" s="74" t="s">
        <v>1001</v>
      </c>
      <c r="G1553" s="74" t="s">
        <v>1002</v>
      </c>
      <c r="H1553" s="74">
        <v>1453</v>
      </c>
      <c r="I1553" s="74">
        <v>1453</v>
      </c>
      <c r="J1553" s="74">
        <v>161</v>
      </c>
      <c r="K1553" s="74">
        <v>35</v>
      </c>
      <c r="L1553" s="74">
        <v>67</v>
      </c>
      <c r="M1553" s="74">
        <v>65</v>
      </c>
      <c r="N1553" s="74">
        <v>47</v>
      </c>
      <c r="O1553" s="74">
        <f>SUM(K1553,L1553,M1553,N1553)</f>
        <v>214</v>
      </c>
      <c r="P1553" s="74" t="s">
        <v>1051</v>
      </c>
      <c r="Q1553" s="74">
        <v>100</v>
      </c>
      <c r="R1553" s="74">
        <v>1</v>
      </c>
      <c r="S1553" s="74" t="s">
        <v>1012</v>
      </c>
      <c r="T1553" s="74">
        <v>1570</v>
      </c>
      <c r="U1553" s="74">
        <v>1580</v>
      </c>
      <c r="V1553" s="74">
        <v>1622</v>
      </c>
      <c r="W1553" s="74">
        <v>1615</v>
      </c>
      <c r="X1553" s="74">
        <v>0</v>
      </c>
      <c r="Y1553" s="74">
        <v>28</v>
      </c>
      <c r="Z1553" s="74" t="s">
        <v>1004</v>
      </c>
      <c r="AA1553" s="74" t="s">
        <v>1004</v>
      </c>
      <c r="AB1553" s="74" t="s">
        <v>1006</v>
      </c>
      <c r="AC1553" s="74" t="s">
        <v>1007</v>
      </c>
      <c r="AD1553" s="74" t="s">
        <v>1023</v>
      </c>
      <c r="AE1553" s="74" t="s">
        <v>1013</v>
      </c>
      <c r="AF1553" s="74">
        <v>9</v>
      </c>
      <c r="AG1553" s="74" t="s">
        <v>1004</v>
      </c>
      <c r="AH1553" s="74">
        <v>0</v>
      </c>
      <c r="AI1553" s="104">
        <v>0</v>
      </c>
    </row>
    <row r="1554" spans="1:35">
      <c r="A1554" s="95">
        <v>1371</v>
      </c>
      <c r="B1554" s="74" t="s">
        <v>158</v>
      </c>
      <c r="C1554" s="74" t="s">
        <v>2296</v>
      </c>
      <c r="D1554" s="74" t="s">
        <v>2296</v>
      </c>
      <c r="E1554" s="74" t="str">
        <f>HYPERLINK("[映雪.xlsx]类型!B22",'类型（5）'!$C$22)</f>
        <v>傲娇</v>
      </c>
      <c r="F1554" s="74" t="s">
        <v>1001</v>
      </c>
      <c r="G1554" s="74" t="s">
        <v>1002</v>
      </c>
      <c r="H1554" s="74">
        <v>1460</v>
      </c>
      <c r="I1554" s="74">
        <v>1460</v>
      </c>
      <c r="J1554" s="74">
        <v>463</v>
      </c>
      <c r="K1554" s="74">
        <v>35</v>
      </c>
      <c r="L1554" s="74">
        <v>67</v>
      </c>
      <c r="M1554" s="74">
        <v>59</v>
      </c>
      <c r="N1554" s="74">
        <v>46</v>
      </c>
      <c r="O1554" s="74">
        <f>SUM(K1554,L1554,M1554,N1554)</f>
        <v>207</v>
      </c>
      <c r="P1554" s="74" t="s">
        <v>1082</v>
      </c>
      <c r="Q1554" s="74">
        <v>100</v>
      </c>
      <c r="R1554" s="74">
        <v>1</v>
      </c>
      <c r="S1554" s="74" t="s">
        <v>1012</v>
      </c>
      <c r="T1554" s="74">
        <v>1576</v>
      </c>
      <c r="U1554" s="74">
        <v>1591</v>
      </c>
      <c r="V1554" s="74">
        <v>1607</v>
      </c>
      <c r="W1554" s="74">
        <v>1615</v>
      </c>
      <c r="X1554" s="74">
        <v>0</v>
      </c>
      <c r="Y1554" s="74">
        <v>54</v>
      </c>
      <c r="Z1554" s="74" t="s">
        <v>1004</v>
      </c>
      <c r="AA1554" s="74" t="s">
        <v>1005</v>
      </c>
      <c r="AB1554" s="74" t="s">
        <v>1006</v>
      </c>
      <c r="AC1554" s="74" t="s">
        <v>1007</v>
      </c>
      <c r="AD1554" s="74" t="s">
        <v>1023</v>
      </c>
      <c r="AE1554" s="74" t="s">
        <v>1013</v>
      </c>
      <c r="AF1554" s="74">
        <v>8</v>
      </c>
      <c r="AG1554" s="74" t="s">
        <v>1004</v>
      </c>
      <c r="AH1554" s="74">
        <v>0</v>
      </c>
      <c r="AI1554" s="104">
        <v>0</v>
      </c>
    </row>
    <row r="1555" spans="1:35">
      <c r="A1555" s="95">
        <v>1486</v>
      </c>
      <c r="B1555" s="74" t="s">
        <v>90</v>
      </c>
      <c r="C1555" s="74" t="s">
        <v>2392</v>
      </c>
      <c r="D1555" s="74" t="s">
        <v>2392</v>
      </c>
      <c r="E1555" s="99" t="str">
        <f>HYPERLINK("[映雪.xlsx]类型!B11",'类型（5）'!$C$11)</f>
        <v>人偶</v>
      </c>
      <c r="F1555" s="74" t="s">
        <v>1001</v>
      </c>
      <c r="G1555" s="74" t="s">
        <v>1002</v>
      </c>
      <c r="H1555" s="74">
        <v>1557</v>
      </c>
      <c r="I1555" s="74">
        <v>1557</v>
      </c>
      <c r="J1555" s="74">
        <v>110</v>
      </c>
      <c r="K1555" s="74">
        <v>35</v>
      </c>
      <c r="L1555" s="74">
        <v>70</v>
      </c>
      <c r="M1555" s="74">
        <v>34</v>
      </c>
      <c r="N1555" s="74">
        <v>31</v>
      </c>
      <c r="O1555" s="74">
        <f>SUM(K1555,L1555,M1555,N1555)</f>
        <v>170</v>
      </c>
      <c r="P1555" s="74" t="s">
        <v>1082</v>
      </c>
      <c r="Q1555" s="74">
        <v>100</v>
      </c>
      <c r="R1555" s="74">
        <v>2</v>
      </c>
      <c r="S1555" s="74" t="s">
        <v>1012</v>
      </c>
      <c r="T1555" s="74">
        <v>1559</v>
      </c>
      <c r="U1555" s="74">
        <v>1574</v>
      </c>
      <c r="V1555" s="74">
        <v>1628</v>
      </c>
      <c r="W1555" s="74">
        <v>1615</v>
      </c>
      <c r="X1555" s="74">
        <v>0</v>
      </c>
      <c r="Y1555" s="74">
        <v>75</v>
      </c>
      <c r="Z1555" s="74" t="s">
        <v>1004</v>
      </c>
      <c r="AA1555" s="74" t="s">
        <v>1005</v>
      </c>
      <c r="AB1555" s="74" t="s">
        <v>1006</v>
      </c>
      <c r="AC1555" s="74" t="s">
        <v>1007</v>
      </c>
      <c r="AD1555" s="74" t="s">
        <v>1023</v>
      </c>
      <c r="AE1555" s="74" t="s">
        <v>1009</v>
      </c>
      <c r="AF1555" s="74">
        <v>10</v>
      </c>
      <c r="AG1555" s="74" t="s">
        <v>1005</v>
      </c>
      <c r="AH1555" s="74">
        <v>0</v>
      </c>
      <c r="AI1555" s="104">
        <v>0</v>
      </c>
    </row>
    <row r="1556" spans="1:35">
      <c r="A1556" s="95">
        <v>1534</v>
      </c>
      <c r="B1556" s="74" t="s">
        <v>82</v>
      </c>
      <c r="C1556" s="74" t="s">
        <v>2435</v>
      </c>
      <c r="D1556" s="74" t="s">
        <v>2435</v>
      </c>
      <c r="E1556" s="99" t="str">
        <f>HYPERLINK("[映雪.xlsx]类型!B39",'类型（5）'!$C$39)</f>
        <v>狙撃手</v>
      </c>
      <c r="F1556" s="74" t="s">
        <v>1001</v>
      </c>
      <c r="G1556" s="74" t="s">
        <v>1002</v>
      </c>
      <c r="H1556" s="74">
        <v>1601</v>
      </c>
      <c r="I1556" s="74">
        <v>1601</v>
      </c>
      <c r="J1556" s="74">
        <v>540</v>
      </c>
      <c r="K1556" s="74">
        <v>35</v>
      </c>
      <c r="L1556" s="74">
        <v>78</v>
      </c>
      <c r="M1556" s="74">
        <v>67</v>
      </c>
      <c r="N1556" s="74">
        <v>59</v>
      </c>
      <c r="O1556" s="74">
        <f>SUM(K1556,L1556,M1556,N1556)</f>
        <v>239</v>
      </c>
      <c r="P1556" s="74" t="s">
        <v>1072</v>
      </c>
      <c r="Q1556" s="74">
        <v>100</v>
      </c>
      <c r="R1556" s="74">
        <v>1</v>
      </c>
      <c r="S1556" s="74" t="s">
        <v>1012</v>
      </c>
      <c r="T1556" s="74">
        <v>1463</v>
      </c>
      <c r="U1556" s="74">
        <v>1478</v>
      </c>
      <c r="V1556" s="74">
        <v>1544</v>
      </c>
      <c r="W1556" s="74">
        <v>1615</v>
      </c>
      <c r="X1556" s="74">
        <v>0</v>
      </c>
      <c r="Y1556" s="74">
        <v>87</v>
      </c>
      <c r="Z1556" s="74" t="s">
        <v>1004</v>
      </c>
      <c r="AA1556" s="74" t="s">
        <v>1005</v>
      </c>
      <c r="AB1556" s="74" t="s">
        <v>1006</v>
      </c>
      <c r="AC1556" s="74" t="s">
        <v>1007</v>
      </c>
      <c r="AD1556" s="74" t="s">
        <v>1008</v>
      </c>
      <c r="AE1556" s="74" t="s">
        <v>1027</v>
      </c>
      <c r="AF1556" s="74">
        <v>12</v>
      </c>
      <c r="AG1556" s="74" t="s">
        <v>1004</v>
      </c>
      <c r="AH1556" s="74">
        <v>0</v>
      </c>
      <c r="AI1556" s="104">
        <v>0</v>
      </c>
    </row>
    <row r="1557" spans="1:35">
      <c r="A1557" s="95">
        <v>142</v>
      </c>
      <c r="B1557" s="74" t="s">
        <v>16</v>
      </c>
      <c r="C1557" s="74" t="s">
        <v>1187</v>
      </c>
      <c r="D1557" s="74" t="s">
        <v>1187</v>
      </c>
      <c r="E1557" s="74" t="str">
        <f>HYPERLINK("[映雪.xlsx]类型!B41",'类型（5）'!$C$41)</f>
        <v>德鲁伊</v>
      </c>
      <c r="F1557" s="74" t="s">
        <v>1001</v>
      </c>
      <c r="G1557" s="74" t="s">
        <v>1002</v>
      </c>
      <c r="H1557" s="74">
        <v>531</v>
      </c>
      <c r="I1557" s="74">
        <v>531</v>
      </c>
      <c r="J1557" s="74">
        <v>60</v>
      </c>
      <c r="K1557" s="74">
        <v>34</v>
      </c>
      <c r="L1557" s="74">
        <v>41</v>
      </c>
      <c r="M1557" s="74">
        <v>42</v>
      </c>
      <c r="N1557" s="74">
        <v>77</v>
      </c>
      <c r="O1557" s="74">
        <f>SUM(K1557,L1557,M1557,N1557)</f>
        <v>194</v>
      </c>
      <c r="P1557" s="74" t="s">
        <v>1022</v>
      </c>
      <c r="Q1557" s="74">
        <v>100</v>
      </c>
      <c r="R1557" s="74">
        <v>1</v>
      </c>
      <c r="S1557" s="74" t="s">
        <v>1012</v>
      </c>
      <c r="T1557" s="74">
        <v>1563</v>
      </c>
      <c r="U1557" s="74">
        <v>1578</v>
      </c>
      <c r="V1557" s="74">
        <v>1608</v>
      </c>
      <c r="W1557" s="74">
        <v>1615</v>
      </c>
      <c r="X1557" s="74">
        <v>65</v>
      </c>
      <c r="Y1557" s="74">
        <v>20</v>
      </c>
      <c r="Z1557" s="74" t="s">
        <v>1004</v>
      </c>
      <c r="AA1557" s="74" t="s">
        <v>1005</v>
      </c>
      <c r="AB1557" s="74" t="s">
        <v>1006</v>
      </c>
      <c r="AC1557" s="74" t="s">
        <v>1007</v>
      </c>
      <c r="AD1557" s="74" t="s">
        <v>1008</v>
      </c>
      <c r="AE1557" s="74" t="s">
        <v>1017</v>
      </c>
      <c r="AF1557" s="74">
        <v>3</v>
      </c>
      <c r="AG1557" s="74" t="s">
        <v>1004</v>
      </c>
      <c r="AH1557" s="74">
        <v>0</v>
      </c>
      <c r="AI1557" s="104">
        <v>0</v>
      </c>
    </row>
    <row r="1558" spans="1:35">
      <c r="A1558" s="95">
        <v>460</v>
      </c>
      <c r="B1558" s="74" t="s">
        <v>22</v>
      </c>
      <c r="C1558" s="74" t="s">
        <v>1487</v>
      </c>
      <c r="D1558" s="74" t="s">
        <v>1487</v>
      </c>
      <c r="E1558" s="74" t="str">
        <f>HYPERLINK("[映雪.xlsx]类型!B4",'类型（5）'!$C$4)</f>
        <v>智慧强化</v>
      </c>
      <c r="F1558" s="74" t="s">
        <v>1001</v>
      </c>
      <c r="G1558" s="74" t="s">
        <v>1002</v>
      </c>
      <c r="H1558" s="74">
        <v>242</v>
      </c>
      <c r="I1558" s="74">
        <v>242</v>
      </c>
      <c r="J1558" s="74">
        <v>196</v>
      </c>
      <c r="K1558" s="74">
        <v>34</v>
      </c>
      <c r="L1558" s="74">
        <v>62</v>
      </c>
      <c r="M1558" s="74">
        <v>62</v>
      </c>
      <c r="N1558" s="74">
        <v>49</v>
      </c>
      <c r="O1558" s="74">
        <f>SUM(K1558,L1558,M1558,N1558)</f>
        <v>207</v>
      </c>
      <c r="P1558" s="74" t="s">
        <v>1022</v>
      </c>
      <c r="Q1558" s="74">
        <v>100</v>
      </c>
      <c r="R1558" s="74">
        <v>1</v>
      </c>
      <c r="S1558" s="74" t="s">
        <v>1012</v>
      </c>
      <c r="T1558" s="74">
        <v>1539</v>
      </c>
      <c r="U1558" s="74">
        <v>1552</v>
      </c>
      <c r="V1558" s="74">
        <v>1582</v>
      </c>
      <c r="W1558" s="74">
        <v>1615</v>
      </c>
      <c r="X1558" s="74">
        <v>71</v>
      </c>
      <c r="Y1558" s="74">
        <v>64</v>
      </c>
      <c r="Z1558" s="74" t="s">
        <v>1004</v>
      </c>
      <c r="AA1558" s="74" t="s">
        <v>1004</v>
      </c>
      <c r="AB1558" s="74" t="s">
        <v>1006</v>
      </c>
      <c r="AC1558" s="74" t="s">
        <v>1007</v>
      </c>
      <c r="AD1558" s="74" t="s">
        <v>1023</v>
      </c>
      <c r="AE1558" s="74" t="s">
        <v>1017</v>
      </c>
      <c r="AF1558" s="74">
        <v>8</v>
      </c>
      <c r="AG1558" s="74" t="s">
        <v>1005</v>
      </c>
      <c r="AH1558" s="74">
        <v>0</v>
      </c>
      <c r="AI1558" s="104">
        <v>53</v>
      </c>
    </row>
    <row r="1559" spans="1:35">
      <c r="A1559" s="95">
        <v>584</v>
      </c>
      <c r="B1559" s="74" t="s">
        <v>122</v>
      </c>
      <c r="C1559" s="74" t="s">
        <v>1598</v>
      </c>
      <c r="D1559" s="74" t="s">
        <v>1598</v>
      </c>
      <c r="E1559" s="99" t="str">
        <f>HYPERLINK("[映雪.xlsx]类型!B39",'类型（5）'!$C$39)</f>
        <v>狙撃手</v>
      </c>
      <c r="F1559" s="74" t="s">
        <v>1001</v>
      </c>
      <c r="G1559" s="74" t="s">
        <v>1002</v>
      </c>
      <c r="H1559" s="74">
        <v>495</v>
      </c>
      <c r="I1559" s="74">
        <v>495</v>
      </c>
      <c r="J1559" s="74">
        <v>76</v>
      </c>
      <c r="K1559" s="74">
        <v>34</v>
      </c>
      <c r="L1559" s="74">
        <v>78</v>
      </c>
      <c r="M1559" s="74">
        <v>26</v>
      </c>
      <c r="N1559" s="74">
        <v>27</v>
      </c>
      <c r="O1559" s="74">
        <f>SUM(K1559,L1559,M1559,N1559)</f>
        <v>165</v>
      </c>
      <c r="P1559" s="74" t="s">
        <v>1051</v>
      </c>
      <c r="Q1559" s="74">
        <v>100</v>
      </c>
      <c r="R1559" s="74">
        <v>1</v>
      </c>
      <c r="S1559" s="74" t="s">
        <v>1012</v>
      </c>
      <c r="T1559" s="74">
        <v>1528</v>
      </c>
      <c r="U1559" s="74">
        <v>1543</v>
      </c>
      <c r="V1559" s="74">
        <v>1582</v>
      </c>
      <c r="W1559" s="74">
        <v>1615</v>
      </c>
      <c r="X1559" s="74">
        <v>55</v>
      </c>
      <c r="Y1559" s="74">
        <v>30</v>
      </c>
      <c r="Z1559" s="74" t="s">
        <v>1004</v>
      </c>
      <c r="AA1559" s="74" t="s">
        <v>1004</v>
      </c>
      <c r="AB1559" s="74" t="s">
        <v>1006</v>
      </c>
      <c r="AC1559" s="74" t="s">
        <v>1007</v>
      </c>
      <c r="AD1559" s="74" t="s">
        <v>1008</v>
      </c>
      <c r="AE1559" s="74" t="s">
        <v>1009</v>
      </c>
      <c r="AF1559" s="74">
        <v>7</v>
      </c>
      <c r="AG1559" s="74" t="s">
        <v>1005</v>
      </c>
      <c r="AH1559" s="74">
        <v>0</v>
      </c>
      <c r="AI1559" s="104">
        <v>63</v>
      </c>
    </row>
    <row r="1560" spans="1:35">
      <c r="A1560" s="95">
        <v>677</v>
      </c>
      <c r="B1560" s="74" t="s">
        <v>38</v>
      </c>
      <c r="C1560" s="74" t="s">
        <v>1680</v>
      </c>
      <c r="D1560" s="74" t="s">
        <v>1680</v>
      </c>
      <c r="E1560" s="74" t="str">
        <f>HYPERLINK("[映雪.xlsx]类型!B3",'类型（5）'!$C$3)</f>
        <v>武勇强化</v>
      </c>
      <c r="F1560" s="74" t="s">
        <v>1001</v>
      </c>
      <c r="G1560" s="74" t="s">
        <v>1002</v>
      </c>
      <c r="H1560" s="74">
        <v>815</v>
      </c>
      <c r="I1560" s="74">
        <v>815</v>
      </c>
      <c r="J1560" s="74">
        <v>44</v>
      </c>
      <c r="K1560" s="74">
        <v>34</v>
      </c>
      <c r="L1560" s="74">
        <v>77</v>
      </c>
      <c r="M1560" s="74">
        <v>48</v>
      </c>
      <c r="N1560" s="74">
        <v>54</v>
      </c>
      <c r="O1560" s="74">
        <f>SUM(K1560,L1560,M1560,N1560)</f>
        <v>213</v>
      </c>
      <c r="P1560" s="74" t="s">
        <v>1042</v>
      </c>
      <c r="Q1560" s="74">
        <v>100</v>
      </c>
      <c r="R1560" s="74">
        <v>1</v>
      </c>
      <c r="S1560" s="74" t="s">
        <v>1012</v>
      </c>
      <c r="T1560" s="74">
        <v>1542</v>
      </c>
      <c r="U1560" s="74">
        <v>1557</v>
      </c>
      <c r="V1560" s="74">
        <v>1583</v>
      </c>
      <c r="W1560" s="74">
        <v>1615</v>
      </c>
      <c r="X1560" s="74">
        <v>49</v>
      </c>
      <c r="Y1560" s="74">
        <v>48</v>
      </c>
      <c r="Z1560" s="74" t="s">
        <v>1004</v>
      </c>
      <c r="AA1560" s="74" t="s">
        <v>1004</v>
      </c>
      <c r="AB1560" s="74" t="s">
        <v>1006</v>
      </c>
      <c r="AC1560" s="74" t="s">
        <v>1007</v>
      </c>
      <c r="AD1560" s="74" t="s">
        <v>1008</v>
      </c>
      <c r="AE1560" s="74" t="s">
        <v>1017</v>
      </c>
      <c r="AF1560" s="74">
        <v>10</v>
      </c>
      <c r="AG1560" s="74" t="s">
        <v>1004</v>
      </c>
      <c r="AH1560" s="74">
        <v>0</v>
      </c>
      <c r="AI1560" s="104">
        <v>0</v>
      </c>
    </row>
    <row r="1561" spans="1:35">
      <c r="A1561" s="95">
        <v>717</v>
      </c>
      <c r="B1561" s="74" t="s">
        <v>78</v>
      </c>
      <c r="C1561" s="74" t="s">
        <v>1715</v>
      </c>
      <c r="D1561" s="74" t="s">
        <v>1715</v>
      </c>
      <c r="E1561" s="74" t="str">
        <f>HYPERLINK("[映雪.xlsx]类型!B35",'类型（5）'!$C$35)</f>
        <v>刺客</v>
      </c>
      <c r="F1561" s="74" t="s">
        <v>1001</v>
      </c>
      <c r="G1561" s="74" t="s">
        <v>1002</v>
      </c>
      <c r="H1561" s="74">
        <v>520</v>
      </c>
      <c r="I1561" s="74">
        <v>520</v>
      </c>
      <c r="J1561" s="74">
        <v>486</v>
      </c>
      <c r="K1561" s="74">
        <v>34</v>
      </c>
      <c r="L1561" s="74">
        <v>76</v>
      </c>
      <c r="M1561" s="74">
        <v>22</v>
      </c>
      <c r="N1561" s="74">
        <v>14</v>
      </c>
      <c r="O1561" s="74">
        <f>SUM(K1561,L1561,M1561,N1561)</f>
        <v>146</v>
      </c>
      <c r="P1561" s="74" t="s">
        <v>1069</v>
      </c>
      <c r="Q1561" s="74">
        <v>100</v>
      </c>
      <c r="R1561" s="74">
        <v>1</v>
      </c>
      <c r="S1561" s="74" t="s">
        <v>1012</v>
      </c>
      <c r="T1561" s="74">
        <v>1511</v>
      </c>
      <c r="U1561" s="74">
        <v>1526</v>
      </c>
      <c r="V1561" s="74">
        <v>1566</v>
      </c>
      <c r="W1561" s="74">
        <v>1615</v>
      </c>
      <c r="X1561" s="74">
        <v>5</v>
      </c>
      <c r="Y1561" s="74">
        <v>14</v>
      </c>
      <c r="Z1561" s="74" t="s">
        <v>1004</v>
      </c>
      <c r="AA1561" s="74" t="s">
        <v>1004</v>
      </c>
      <c r="AB1561" s="74" t="s">
        <v>1006</v>
      </c>
      <c r="AC1561" s="74" t="s">
        <v>1007</v>
      </c>
      <c r="AD1561" s="74" t="s">
        <v>1008</v>
      </c>
      <c r="AE1561" s="74" t="s">
        <v>1017</v>
      </c>
      <c r="AF1561" s="74">
        <v>4</v>
      </c>
      <c r="AG1561" s="74" t="s">
        <v>1004</v>
      </c>
      <c r="AH1561" s="74">
        <v>0</v>
      </c>
      <c r="AI1561" s="104">
        <v>0</v>
      </c>
    </row>
    <row r="1562" spans="1:35">
      <c r="A1562" s="95">
        <v>1096</v>
      </c>
      <c r="B1562" s="74" t="s">
        <v>13</v>
      </c>
      <c r="C1562" s="74" t="s">
        <v>2054</v>
      </c>
      <c r="D1562" s="74" t="s">
        <v>2054</v>
      </c>
      <c r="E1562" s="96" t="str">
        <f>HYPERLINK("[映雪.xlsx]类型!B21",'类型（5）'!$C$21)</f>
        <v>游魂</v>
      </c>
      <c r="F1562" s="74" t="s">
        <v>1001</v>
      </c>
      <c r="G1562" s="74" t="s">
        <v>1002</v>
      </c>
      <c r="H1562" s="74">
        <v>1380</v>
      </c>
      <c r="I1562" s="74">
        <v>1380</v>
      </c>
      <c r="J1562" s="74">
        <v>42</v>
      </c>
      <c r="K1562" s="74">
        <v>34</v>
      </c>
      <c r="L1562" s="74">
        <v>54</v>
      </c>
      <c r="M1562" s="74">
        <v>51</v>
      </c>
      <c r="N1562" s="74">
        <v>57</v>
      </c>
      <c r="O1562" s="74">
        <f>SUM(K1562,L1562,M1562,N1562)</f>
        <v>196</v>
      </c>
      <c r="P1562" s="74" t="s">
        <v>1067</v>
      </c>
      <c r="Q1562" s="74">
        <v>100</v>
      </c>
      <c r="R1562" s="74">
        <v>1</v>
      </c>
      <c r="S1562" s="74" t="s">
        <v>1012</v>
      </c>
      <c r="T1562" s="74">
        <v>1541</v>
      </c>
      <c r="U1562" s="74">
        <v>1556</v>
      </c>
      <c r="V1562" s="74">
        <v>1591</v>
      </c>
      <c r="W1562" s="74">
        <v>1615</v>
      </c>
      <c r="X1562" s="74">
        <v>96</v>
      </c>
      <c r="Y1562" s="74">
        <v>19</v>
      </c>
      <c r="Z1562" s="74" t="s">
        <v>1004</v>
      </c>
      <c r="AA1562" s="74" t="s">
        <v>1004</v>
      </c>
      <c r="AB1562" s="74" t="s">
        <v>1006</v>
      </c>
      <c r="AC1562" s="74" t="s">
        <v>1007</v>
      </c>
      <c r="AD1562" s="74" t="s">
        <v>1023</v>
      </c>
      <c r="AE1562" s="74" t="s">
        <v>1020</v>
      </c>
      <c r="AF1562" s="74">
        <v>8</v>
      </c>
      <c r="AG1562" s="74" t="s">
        <v>1005</v>
      </c>
      <c r="AH1562" s="74">
        <v>0</v>
      </c>
      <c r="AI1562" s="104">
        <v>31</v>
      </c>
    </row>
    <row r="1563" spans="1:35">
      <c r="A1563" s="95">
        <v>1528</v>
      </c>
      <c r="B1563" s="74" t="s">
        <v>82</v>
      </c>
      <c r="C1563" s="74" t="s">
        <v>2430</v>
      </c>
      <c r="D1563" s="74" t="s">
        <v>2430</v>
      </c>
      <c r="E1563" s="99" t="str">
        <f>HYPERLINK("[映雪.xlsx]类型!B36",'类型（5）'!$C$36)</f>
        <v>文学家</v>
      </c>
      <c r="F1563" s="74" t="s">
        <v>1001</v>
      </c>
      <c r="G1563" s="74" t="s">
        <v>1002</v>
      </c>
      <c r="H1563" s="74">
        <v>1595</v>
      </c>
      <c r="I1563" s="74">
        <v>1595</v>
      </c>
      <c r="J1563" s="74">
        <v>539</v>
      </c>
      <c r="K1563" s="74">
        <v>34</v>
      </c>
      <c r="L1563" s="74">
        <v>19</v>
      </c>
      <c r="M1563" s="74">
        <v>89</v>
      </c>
      <c r="N1563" s="74">
        <v>64</v>
      </c>
      <c r="O1563" s="74">
        <f>SUM(K1563,L1563,M1563,N1563)</f>
        <v>206</v>
      </c>
      <c r="P1563" s="74" t="s">
        <v>1681</v>
      </c>
      <c r="Q1563" s="74">
        <v>100</v>
      </c>
      <c r="R1563" s="74">
        <v>1</v>
      </c>
      <c r="S1563" s="74" t="s">
        <v>1012</v>
      </c>
      <c r="T1563" s="74">
        <v>1539</v>
      </c>
      <c r="U1563" s="74">
        <v>1554</v>
      </c>
      <c r="V1563" s="74">
        <v>1582</v>
      </c>
      <c r="W1563" s="74">
        <v>1615</v>
      </c>
      <c r="X1563" s="74">
        <v>0</v>
      </c>
      <c r="Y1563" s="74">
        <v>83</v>
      </c>
      <c r="Z1563" s="74" t="s">
        <v>1004</v>
      </c>
      <c r="AA1563" s="74" t="s">
        <v>1004</v>
      </c>
      <c r="AB1563" s="74" t="s">
        <v>1006</v>
      </c>
      <c r="AC1563" s="74" t="s">
        <v>1007</v>
      </c>
      <c r="AD1563" s="74" t="s">
        <v>1016</v>
      </c>
      <c r="AE1563" s="74" t="s">
        <v>1020</v>
      </c>
      <c r="AF1563" s="74">
        <v>8</v>
      </c>
      <c r="AG1563" s="74" t="s">
        <v>1004</v>
      </c>
      <c r="AH1563" s="74">
        <v>0</v>
      </c>
      <c r="AI1563" s="104">
        <v>0</v>
      </c>
    </row>
    <row r="1564" spans="1:35">
      <c r="A1564" s="95">
        <v>2345</v>
      </c>
      <c r="B1564" s="74" t="s">
        <v>20</v>
      </c>
      <c r="C1564" s="74" t="s">
        <v>2554</v>
      </c>
      <c r="D1564" s="74" t="s">
        <v>2554</v>
      </c>
      <c r="E1564" s="96" t="str">
        <f>HYPERLINK("[映雪.xlsx]类型!B21",'类型（5）'!$C$21)</f>
        <v>游魂</v>
      </c>
      <c r="F1564" s="74" t="s">
        <v>1001</v>
      </c>
      <c r="G1564" s="74" t="s">
        <v>1935</v>
      </c>
      <c r="H1564" s="74">
        <v>4001</v>
      </c>
      <c r="I1564" s="74">
        <v>4001</v>
      </c>
      <c r="J1564" s="74">
        <v>83</v>
      </c>
      <c r="K1564" s="74">
        <v>34</v>
      </c>
      <c r="L1564" s="74">
        <v>60</v>
      </c>
      <c r="M1564" s="74">
        <v>54</v>
      </c>
      <c r="N1564" s="74">
        <v>79</v>
      </c>
      <c r="O1564" s="74">
        <f>SUM(K1564,L1564,M1564,N1564)</f>
        <v>227</v>
      </c>
      <c r="P1564" s="74" t="s">
        <v>1044</v>
      </c>
      <c r="Q1564" s="74">
        <v>100</v>
      </c>
      <c r="R1564" s="74">
        <v>1</v>
      </c>
      <c r="S1564" s="74" t="s">
        <v>1012</v>
      </c>
      <c r="T1564" s="74">
        <v>1519</v>
      </c>
      <c r="U1564" s="74">
        <v>1519</v>
      </c>
      <c r="V1564" s="74">
        <v>1550</v>
      </c>
      <c r="W1564" s="74">
        <v>1615</v>
      </c>
      <c r="X1564" s="74">
        <v>75</v>
      </c>
      <c r="Y1564" s="74">
        <v>80</v>
      </c>
      <c r="Z1564" s="74" t="s">
        <v>1004</v>
      </c>
      <c r="AA1564" s="74" t="s">
        <v>1005</v>
      </c>
      <c r="AB1564" s="74" t="s">
        <v>1006</v>
      </c>
      <c r="AC1564" s="74" t="s">
        <v>1007</v>
      </c>
      <c r="AD1564" s="74" t="s">
        <v>1008</v>
      </c>
      <c r="AE1564" s="74" t="s">
        <v>1017</v>
      </c>
      <c r="AF1564" s="74">
        <v>14</v>
      </c>
      <c r="AG1564" s="74" t="s">
        <v>1005</v>
      </c>
      <c r="AH1564" s="74">
        <v>0</v>
      </c>
      <c r="AI1564" s="104">
        <v>0</v>
      </c>
    </row>
    <row r="1565" spans="1:35">
      <c r="A1565" s="95">
        <v>154</v>
      </c>
      <c r="B1565" s="74" t="s">
        <v>76</v>
      </c>
      <c r="C1565" s="74" t="s">
        <v>1197</v>
      </c>
      <c r="D1565" s="74" t="s">
        <v>1197</v>
      </c>
      <c r="E1565" s="96" t="str">
        <f>HYPERLINK("[映雪.xlsx]类型!B21",'类型（5）'!$C$21)</f>
        <v>游魂</v>
      </c>
      <c r="F1565" s="74" t="s">
        <v>1001</v>
      </c>
      <c r="G1565" s="74" t="s">
        <v>1002</v>
      </c>
      <c r="H1565" s="74">
        <v>707</v>
      </c>
      <c r="I1565" s="74">
        <v>707</v>
      </c>
      <c r="J1565" s="74">
        <v>188</v>
      </c>
      <c r="K1565" s="74">
        <v>33</v>
      </c>
      <c r="L1565" s="74">
        <v>52</v>
      </c>
      <c r="M1565" s="74">
        <v>65</v>
      </c>
      <c r="N1565" s="74">
        <v>62</v>
      </c>
      <c r="O1565" s="74">
        <f>SUM(K1565,L1565,M1565,N1565)</f>
        <v>212</v>
      </c>
      <c r="P1565" s="74" t="s">
        <v>1083</v>
      </c>
      <c r="Q1565" s="74">
        <v>100</v>
      </c>
      <c r="R1565" s="74">
        <v>1</v>
      </c>
      <c r="S1565" s="74" t="s">
        <v>1012</v>
      </c>
      <c r="T1565" s="74">
        <v>1544</v>
      </c>
      <c r="U1565" s="74">
        <v>1559</v>
      </c>
      <c r="V1565" s="74">
        <v>1603</v>
      </c>
      <c r="W1565" s="74">
        <v>1615</v>
      </c>
      <c r="X1565" s="74">
        <v>17</v>
      </c>
      <c r="Y1565" s="74">
        <v>47</v>
      </c>
      <c r="Z1565" s="74" t="s">
        <v>1004</v>
      </c>
      <c r="AA1565" s="74" t="s">
        <v>1005</v>
      </c>
      <c r="AB1565" s="74" t="s">
        <v>1006</v>
      </c>
      <c r="AC1565" s="74" t="s">
        <v>1007</v>
      </c>
      <c r="AD1565" s="74" t="s">
        <v>1023</v>
      </c>
      <c r="AE1565" s="74" t="s">
        <v>1027</v>
      </c>
      <c r="AF1565" s="74">
        <v>6</v>
      </c>
      <c r="AG1565" s="74" t="s">
        <v>1004</v>
      </c>
      <c r="AH1565" s="74">
        <v>0</v>
      </c>
      <c r="AI1565" s="104">
        <v>19</v>
      </c>
    </row>
    <row r="1566" spans="1:35">
      <c r="A1566" s="95">
        <v>371</v>
      </c>
      <c r="B1566" s="74" t="s">
        <v>44</v>
      </c>
      <c r="C1566" s="74" t="s">
        <v>1408</v>
      </c>
      <c r="D1566" s="74" t="s">
        <v>1408</v>
      </c>
      <c r="E1566" s="74" t="str">
        <f>HYPERLINK("[映雪.xlsx]类型!B12",'类型（5）'!$C$12)</f>
        <v>吸血鬼</v>
      </c>
      <c r="F1566" s="74" t="s">
        <v>1001</v>
      </c>
      <c r="G1566" s="74" t="s">
        <v>1002</v>
      </c>
      <c r="H1566" s="74">
        <v>88</v>
      </c>
      <c r="I1566" s="74">
        <v>88</v>
      </c>
      <c r="J1566" s="74">
        <v>430</v>
      </c>
      <c r="K1566" s="74">
        <v>33</v>
      </c>
      <c r="L1566" s="74">
        <v>66</v>
      </c>
      <c r="M1566" s="74">
        <v>58</v>
      </c>
      <c r="N1566" s="74">
        <v>49</v>
      </c>
      <c r="O1566" s="74">
        <f>SUM(K1566,L1566,M1566,N1566)</f>
        <v>206</v>
      </c>
      <c r="P1566" s="74" t="s">
        <v>1046</v>
      </c>
      <c r="Q1566" s="74">
        <v>100</v>
      </c>
      <c r="R1566" s="74">
        <v>1</v>
      </c>
      <c r="S1566" s="74" t="s">
        <v>1012</v>
      </c>
      <c r="T1566" s="74">
        <v>1526</v>
      </c>
      <c r="U1566" s="74">
        <v>1541</v>
      </c>
      <c r="V1566" s="74">
        <v>1586</v>
      </c>
      <c r="W1566" s="74">
        <v>1615</v>
      </c>
      <c r="X1566" s="74">
        <v>10</v>
      </c>
      <c r="Y1566" s="74">
        <v>22</v>
      </c>
      <c r="Z1566" s="74" t="s">
        <v>1004</v>
      </c>
      <c r="AA1566" s="74" t="s">
        <v>1005</v>
      </c>
      <c r="AB1566" s="74" t="s">
        <v>1006</v>
      </c>
      <c r="AC1566" s="74" t="s">
        <v>1007</v>
      </c>
      <c r="AD1566" s="74" t="s">
        <v>1023</v>
      </c>
      <c r="AE1566" s="74" t="s">
        <v>1017</v>
      </c>
      <c r="AF1566" s="74">
        <v>9</v>
      </c>
      <c r="AG1566" s="74" t="s">
        <v>1004</v>
      </c>
      <c r="AH1566" s="74">
        <v>0</v>
      </c>
      <c r="AI1566" s="104">
        <v>0</v>
      </c>
    </row>
    <row r="1567" spans="1:35">
      <c r="A1567" s="95">
        <v>431</v>
      </c>
      <c r="B1567" s="74" t="s">
        <v>56</v>
      </c>
      <c r="C1567" s="74" t="s">
        <v>1460</v>
      </c>
      <c r="D1567" s="74" t="s">
        <v>1460</v>
      </c>
      <c r="E1567" s="96" t="str">
        <f>HYPERLINK("[映雪.xlsx]类型!B5",'类型（5）'!$C$5)</f>
        <v>家政强化</v>
      </c>
      <c r="F1567" s="74" t="s">
        <v>1001</v>
      </c>
      <c r="G1567" s="74" t="s">
        <v>1002</v>
      </c>
      <c r="H1567" s="74">
        <v>624</v>
      </c>
      <c r="I1567" s="74">
        <v>624</v>
      </c>
      <c r="J1567" s="74">
        <v>400</v>
      </c>
      <c r="K1567" s="74">
        <v>33</v>
      </c>
      <c r="L1567" s="74">
        <v>37</v>
      </c>
      <c r="M1567" s="74">
        <v>57</v>
      </c>
      <c r="N1567" s="74">
        <v>90</v>
      </c>
      <c r="O1567" s="74">
        <f>SUM(K1567,L1567,M1567,N1567)</f>
        <v>217</v>
      </c>
      <c r="P1567" s="74" t="s">
        <v>1058</v>
      </c>
      <c r="Q1567" s="74">
        <v>100</v>
      </c>
      <c r="R1567" s="74">
        <v>1</v>
      </c>
      <c r="S1567" s="74" t="s">
        <v>1012</v>
      </c>
      <c r="T1567" s="74">
        <v>1543</v>
      </c>
      <c r="U1567" s="74">
        <v>1558</v>
      </c>
      <c r="V1567" s="74">
        <v>1582</v>
      </c>
      <c r="W1567" s="74">
        <v>1615</v>
      </c>
      <c r="X1567" s="74">
        <v>57</v>
      </c>
      <c r="Y1567" s="74">
        <v>42</v>
      </c>
      <c r="Z1567" s="74" t="s">
        <v>1004</v>
      </c>
      <c r="AA1567" s="74" t="s">
        <v>1004</v>
      </c>
      <c r="AB1567" s="74" t="s">
        <v>1006</v>
      </c>
      <c r="AC1567" s="74" t="s">
        <v>1007</v>
      </c>
      <c r="AD1567" s="74" t="s">
        <v>1016</v>
      </c>
      <c r="AE1567" s="74" t="s">
        <v>1027</v>
      </c>
      <c r="AF1567" s="74">
        <v>4</v>
      </c>
      <c r="AG1567" s="74" t="s">
        <v>1004</v>
      </c>
      <c r="AH1567" s="74">
        <v>0</v>
      </c>
      <c r="AI1567" s="104">
        <v>0</v>
      </c>
    </row>
    <row r="1568" spans="1:35">
      <c r="A1568" s="95">
        <v>467</v>
      </c>
      <c r="B1568" s="74" t="s">
        <v>22</v>
      </c>
      <c r="C1568" s="74" t="s">
        <v>1495</v>
      </c>
      <c r="D1568" s="74" t="s">
        <v>1495</v>
      </c>
      <c r="E1568" s="99" t="str">
        <f>HYPERLINK("[映雪.xlsx]类型!B11",'类型（5）'!$C$11)</f>
        <v>人偶</v>
      </c>
      <c r="F1568" s="74" t="s">
        <v>1001</v>
      </c>
      <c r="G1568" s="74" t="s">
        <v>1002</v>
      </c>
      <c r="H1568" s="74">
        <v>13</v>
      </c>
      <c r="I1568" s="74">
        <v>13</v>
      </c>
      <c r="J1568" s="74">
        <v>196</v>
      </c>
      <c r="K1568" s="74">
        <v>33</v>
      </c>
      <c r="L1568" s="74">
        <v>67</v>
      </c>
      <c r="M1568" s="74">
        <v>36</v>
      </c>
      <c r="N1568" s="74">
        <v>25</v>
      </c>
      <c r="O1568" s="74">
        <f>SUM(K1568,L1568,M1568,N1568)</f>
        <v>161</v>
      </c>
      <c r="P1568" s="74" t="s">
        <v>1083</v>
      </c>
      <c r="Q1568" s="74">
        <v>100</v>
      </c>
      <c r="R1568" s="74">
        <v>1</v>
      </c>
      <c r="S1568" s="74" t="s">
        <v>1012</v>
      </c>
      <c r="T1568" s="74">
        <v>1529</v>
      </c>
      <c r="U1568" s="74">
        <v>1545</v>
      </c>
      <c r="V1568" s="74">
        <v>1575</v>
      </c>
      <c r="W1568" s="74">
        <v>1615</v>
      </c>
      <c r="X1568" s="74">
        <v>57</v>
      </c>
      <c r="Y1568" s="74">
        <v>20</v>
      </c>
      <c r="Z1568" s="74" t="s">
        <v>1004</v>
      </c>
      <c r="AA1568" s="74" t="s">
        <v>1004</v>
      </c>
      <c r="AB1568" s="74" t="s">
        <v>1006</v>
      </c>
      <c r="AC1568" s="74" t="s">
        <v>1007</v>
      </c>
      <c r="AD1568" s="74" t="s">
        <v>1023</v>
      </c>
      <c r="AE1568" s="74" t="s">
        <v>1017</v>
      </c>
      <c r="AF1568" s="74">
        <v>2</v>
      </c>
      <c r="AG1568" s="74" t="s">
        <v>1005</v>
      </c>
      <c r="AH1568" s="74">
        <v>0</v>
      </c>
      <c r="AI1568" s="104">
        <v>53</v>
      </c>
    </row>
    <row r="1569" spans="1:35">
      <c r="A1569" s="95">
        <v>489</v>
      </c>
      <c r="B1569" s="74" t="s">
        <v>160</v>
      </c>
      <c r="C1569" s="74" t="s">
        <v>1515</v>
      </c>
      <c r="D1569" s="74" t="s">
        <v>1515</v>
      </c>
      <c r="E1569" s="74" t="str">
        <f>HYPERLINK("[映雪.xlsx]类型!B41",'类型（5）'!$C$41)</f>
        <v>德鲁伊</v>
      </c>
      <c r="F1569" s="74" t="s">
        <v>1001</v>
      </c>
      <c r="G1569" s="74" t="s">
        <v>1002</v>
      </c>
      <c r="H1569" s="74">
        <v>757</v>
      </c>
      <c r="I1569" s="74">
        <v>757</v>
      </c>
      <c r="J1569" s="74">
        <v>173</v>
      </c>
      <c r="K1569" s="74">
        <v>33</v>
      </c>
      <c r="L1569" s="74">
        <v>72</v>
      </c>
      <c r="M1569" s="74">
        <v>58</v>
      </c>
      <c r="N1569" s="74">
        <v>49</v>
      </c>
      <c r="O1569" s="74">
        <f>SUM(K1569,L1569,M1569,N1569)</f>
        <v>212</v>
      </c>
      <c r="P1569" s="74" t="s">
        <v>1064</v>
      </c>
      <c r="Q1569" s="74">
        <v>100</v>
      </c>
      <c r="R1569" s="74">
        <v>1</v>
      </c>
      <c r="S1569" s="74" t="s">
        <v>1012</v>
      </c>
      <c r="T1569" s="74">
        <v>1526</v>
      </c>
      <c r="U1569" s="74">
        <v>1541</v>
      </c>
      <c r="V1569" s="74">
        <v>1598</v>
      </c>
      <c r="W1569" s="74">
        <v>1615</v>
      </c>
      <c r="X1569" s="74">
        <v>23</v>
      </c>
      <c r="Y1569" s="74">
        <v>75</v>
      </c>
      <c r="Z1569" s="74" t="s">
        <v>1004</v>
      </c>
      <c r="AA1569" s="74" t="s">
        <v>1005</v>
      </c>
      <c r="AB1569" s="74" t="s">
        <v>1345</v>
      </c>
      <c r="AC1569" s="74" t="s">
        <v>1007</v>
      </c>
      <c r="AD1569" s="74" t="s">
        <v>1008</v>
      </c>
      <c r="AE1569" s="74" t="s">
        <v>1013</v>
      </c>
      <c r="AF1569" s="74">
        <v>3</v>
      </c>
      <c r="AG1569" s="74" t="s">
        <v>1004</v>
      </c>
      <c r="AH1569" s="74">
        <v>0</v>
      </c>
      <c r="AI1569" s="104">
        <v>0</v>
      </c>
    </row>
    <row r="1570" spans="1:35">
      <c r="A1570" s="95">
        <v>534</v>
      </c>
      <c r="B1570" s="74" t="s">
        <v>44</v>
      </c>
      <c r="C1570" s="74" t="s">
        <v>1554</v>
      </c>
      <c r="D1570" s="74" t="s">
        <v>1554</v>
      </c>
      <c r="E1570" s="99" t="str">
        <f>HYPERLINK("[映雪.xlsx]类型!B11",'类型（5）'!$C$11)</f>
        <v>人偶</v>
      </c>
      <c r="F1570" s="74" t="s">
        <v>1001</v>
      </c>
      <c r="G1570" s="74" t="s">
        <v>1002</v>
      </c>
      <c r="H1570" s="74">
        <v>220</v>
      </c>
      <c r="I1570" s="74">
        <v>220</v>
      </c>
      <c r="J1570" s="74">
        <v>25</v>
      </c>
      <c r="K1570" s="74">
        <v>33</v>
      </c>
      <c r="L1570" s="74">
        <v>61</v>
      </c>
      <c r="M1570" s="74">
        <v>27</v>
      </c>
      <c r="N1570" s="74">
        <v>49</v>
      </c>
      <c r="O1570" s="74">
        <f>SUM(K1570,L1570,M1570,N1570)</f>
        <v>170</v>
      </c>
      <c r="P1570" s="74" t="s">
        <v>1074</v>
      </c>
      <c r="Q1570" s="74">
        <v>100</v>
      </c>
      <c r="R1570" s="74">
        <v>1</v>
      </c>
      <c r="S1570" s="74" t="s">
        <v>1012</v>
      </c>
      <c r="T1570" s="74">
        <v>1480</v>
      </c>
      <c r="U1570" s="74">
        <v>1495</v>
      </c>
      <c r="V1570" s="74">
        <v>1574</v>
      </c>
      <c r="W1570" s="74">
        <v>1615</v>
      </c>
      <c r="X1570" s="74">
        <v>88</v>
      </c>
      <c r="Y1570" s="74">
        <v>65</v>
      </c>
      <c r="Z1570" s="74" t="s">
        <v>1004</v>
      </c>
      <c r="AA1570" s="74" t="s">
        <v>1005</v>
      </c>
      <c r="AB1570" s="74" t="s">
        <v>1006</v>
      </c>
      <c r="AC1570" s="74" t="s">
        <v>1007</v>
      </c>
      <c r="AD1570" s="74" t="s">
        <v>1023</v>
      </c>
      <c r="AE1570" s="74" t="s">
        <v>1013</v>
      </c>
      <c r="AF1570" s="74">
        <v>1</v>
      </c>
      <c r="AG1570" s="74" t="s">
        <v>1004</v>
      </c>
      <c r="AH1570" s="74">
        <v>0</v>
      </c>
      <c r="AI1570" s="104">
        <v>0</v>
      </c>
    </row>
    <row r="1571" spans="1:35">
      <c r="A1571" s="95">
        <v>621</v>
      </c>
      <c r="B1571" s="74" t="s">
        <v>138</v>
      </c>
      <c r="C1571" s="74" t="s">
        <v>1629</v>
      </c>
      <c r="D1571" s="74" t="s">
        <v>1629</v>
      </c>
      <c r="E1571" s="74" t="str">
        <f>HYPERLINK("[映雪.xlsx]类型!B35",'类型（5）'!$C$35)</f>
        <v>刺客</v>
      </c>
      <c r="F1571" s="74" t="s">
        <v>1001</v>
      </c>
      <c r="G1571" s="74" t="s">
        <v>1002</v>
      </c>
      <c r="H1571" s="74">
        <v>517</v>
      </c>
      <c r="I1571" s="74">
        <v>517</v>
      </c>
      <c r="J1571" s="74">
        <v>464</v>
      </c>
      <c r="K1571" s="74">
        <v>33</v>
      </c>
      <c r="L1571" s="74">
        <v>76</v>
      </c>
      <c r="M1571" s="74">
        <v>55</v>
      </c>
      <c r="N1571" s="74">
        <v>32</v>
      </c>
      <c r="O1571" s="74">
        <f>SUM(K1571,L1571,M1571,N1571)</f>
        <v>196</v>
      </c>
      <c r="P1571" s="74" t="s">
        <v>1069</v>
      </c>
      <c r="Q1571" s="74">
        <v>100</v>
      </c>
      <c r="R1571" s="74">
        <v>1</v>
      </c>
      <c r="S1571" s="74" t="s">
        <v>1012</v>
      </c>
      <c r="T1571" s="74">
        <v>1536</v>
      </c>
      <c r="U1571" s="74">
        <v>1551</v>
      </c>
      <c r="V1571" s="74">
        <v>1596</v>
      </c>
      <c r="W1571" s="74">
        <v>1615</v>
      </c>
      <c r="X1571" s="74">
        <v>36</v>
      </c>
      <c r="Y1571" s="74">
        <v>82</v>
      </c>
      <c r="Z1571" s="74" t="s">
        <v>1004</v>
      </c>
      <c r="AA1571" s="74" t="s">
        <v>1005</v>
      </c>
      <c r="AB1571" s="74" t="s">
        <v>1006</v>
      </c>
      <c r="AC1571" s="74" t="s">
        <v>1062</v>
      </c>
      <c r="AD1571" s="74" t="s">
        <v>1008</v>
      </c>
      <c r="AE1571" s="74" t="s">
        <v>1020</v>
      </c>
      <c r="AF1571" s="74">
        <v>12</v>
      </c>
      <c r="AG1571" s="74" t="s">
        <v>1004</v>
      </c>
      <c r="AH1571" s="74">
        <v>0</v>
      </c>
      <c r="AI1571" s="104">
        <v>0</v>
      </c>
    </row>
    <row r="1572" spans="1:35">
      <c r="A1572" s="95">
        <v>631</v>
      </c>
      <c r="B1572" s="74" t="s">
        <v>138</v>
      </c>
      <c r="C1572" s="74" t="s">
        <v>1638</v>
      </c>
      <c r="D1572" s="74" t="s">
        <v>1638</v>
      </c>
      <c r="E1572" s="96" t="str">
        <f>HYPERLINK("[映雪.xlsx]类型!B27",'类型（5）'!$C$27)</f>
        <v>骑士</v>
      </c>
      <c r="F1572" s="74" t="s">
        <v>1001</v>
      </c>
      <c r="G1572" s="74" t="s">
        <v>1002</v>
      </c>
      <c r="H1572" s="74">
        <v>210</v>
      </c>
      <c r="I1572" s="74">
        <v>210</v>
      </c>
      <c r="J1572" s="74">
        <v>150</v>
      </c>
      <c r="K1572" s="74">
        <v>33</v>
      </c>
      <c r="L1572" s="74">
        <v>67</v>
      </c>
      <c r="M1572" s="74">
        <v>35</v>
      </c>
      <c r="N1572" s="74">
        <v>61</v>
      </c>
      <c r="O1572" s="74">
        <f>SUM(K1572,L1572,M1572,N1572)</f>
        <v>196</v>
      </c>
      <c r="P1572" s="74" t="s">
        <v>1029</v>
      </c>
      <c r="Q1572" s="74">
        <v>100</v>
      </c>
      <c r="R1572" s="74">
        <v>1</v>
      </c>
      <c r="S1572" s="74" t="s">
        <v>1012</v>
      </c>
      <c r="T1572" s="74">
        <v>1555</v>
      </c>
      <c r="U1572" s="74">
        <v>1570</v>
      </c>
      <c r="V1572" s="74">
        <v>1579</v>
      </c>
      <c r="W1572" s="74">
        <v>1615</v>
      </c>
      <c r="X1572" s="74">
        <v>23</v>
      </c>
      <c r="Y1572" s="74">
        <v>57</v>
      </c>
      <c r="Z1572" s="74" t="s">
        <v>1004</v>
      </c>
      <c r="AA1572" s="74" t="s">
        <v>1004</v>
      </c>
      <c r="AB1572" s="74" t="s">
        <v>1006</v>
      </c>
      <c r="AC1572" s="74" t="s">
        <v>1007</v>
      </c>
      <c r="AD1572" s="74" t="s">
        <v>1023</v>
      </c>
      <c r="AE1572" s="74" t="s">
        <v>1017</v>
      </c>
      <c r="AF1572" s="74">
        <v>3</v>
      </c>
      <c r="AG1572" s="74" t="s">
        <v>1005</v>
      </c>
      <c r="AH1572" s="74">
        <v>0</v>
      </c>
      <c r="AI1572" s="104">
        <v>0</v>
      </c>
    </row>
    <row r="1573" spans="1:35">
      <c r="A1573" s="95">
        <v>675</v>
      </c>
      <c r="B1573" s="74" t="s">
        <v>38</v>
      </c>
      <c r="C1573" s="74" t="s">
        <v>1678</v>
      </c>
      <c r="D1573" s="74" t="s">
        <v>1678</v>
      </c>
      <c r="E1573" s="99" t="str">
        <f>HYPERLINK("[映雪.xlsx]类型!B42",'类型（5）'!$C$42)</f>
        <v>魔剑士</v>
      </c>
      <c r="F1573" s="74" t="s">
        <v>1001</v>
      </c>
      <c r="G1573" s="74" t="s">
        <v>1002</v>
      </c>
      <c r="H1573" s="74">
        <v>488</v>
      </c>
      <c r="I1573" s="74">
        <v>488</v>
      </c>
      <c r="J1573" s="74">
        <v>44</v>
      </c>
      <c r="K1573" s="74">
        <v>33</v>
      </c>
      <c r="L1573" s="74">
        <v>70</v>
      </c>
      <c r="M1573" s="74">
        <v>26</v>
      </c>
      <c r="N1573" s="74">
        <v>37</v>
      </c>
      <c r="O1573" s="74">
        <f>SUM(K1573,L1573,M1573,N1573)</f>
        <v>166</v>
      </c>
      <c r="P1573" s="74" t="s">
        <v>1085</v>
      </c>
      <c r="Q1573" s="74">
        <v>100</v>
      </c>
      <c r="R1573" s="74">
        <v>1</v>
      </c>
      <c r="S1573" s="74" t="s">
        <v>1012</v>
      </c>
      <c r="T1573" s="74">
        <v>1513</v>
      </c>
      <c r="U1573" s="74">
        <v>1528</v>
      </c>
      <c r="V1573" s="74">
        <v>1573</v>
      </c>
      <c r="W1573" s="74">
        <v>1615</v>
      </c>
      <c r="X1573" s="74">
        <v>55</v>
      </c>
      <c r="Y1573" s="74">
        <v>65</v>
      </c>
      <c r="Z1573" s="74" t="s">
        <v>1004</v>
      </c>
      <c r="AA1573" s="74" t="s">
        <v>1004</v>
      </c>
      <c r="AB1573" s="74" t="s">
        <v>1006</v>
      </c>
      <c r="AC1573" s="74" t="s">
        <v>1007</v>
      </c>
      <c r="AD1573" s="74" t="s">
        <v>1023</v>
      </c>
      <c r="AE1573" s="74" t="s">
        <v>1017</v>
      </c>
      <c r="AF1573" s="74">
        <v>8</v>
      </c>
      <c r="AG1573" s="74" t="s">
        <v>1005</v>
      </c>
      <c r="AH1573" s="74">
        <v>0</v>
      </c>
      <c r="AI1573" s="104">
        <v>0</v>
      </c>
    </row>
    <row r="1574" spans="1:35">
      <c r="A1574" s="95">
        <v>808</v>
      </c>
      <c r="B1574" s="74" t="s">
        <v>42</v>
      </c>
      <c r="C1574" s="74" t="s">
        <v>1797</v>
      </c>
      <c r="D1574" s="74" t="s">
        <v>1797</v>
      </c>
      <c r="E1574" s="74" t="str">
        <f>HYPERLINK("[映雪.xlsx]类型!B9",'类型（5）'!$C$9)</f>
        <v>家政全能</v>
      </c>
      <c r="F1574" s="74" t="s">
        <v>1001</v>
      </c>
      <c r="G1574" s="74" t="s">
        <v>1002</v>
      </c>
      <c r="H1574" s="74">
        <v>568</v>
      </c>
      <c r="I1574" s="74">
        <v>568</v>
      </c>
      <c r="J1574" s="74">
        <v>525</v>
      </c>
      <c r="K1574" s="74">
        <v>33</v>
      </c>
      <c r="L1574" s="74">
        <v>39</v>
      </c>
      <c r="M1574" s="74">
        <v>66</v>
      </c>
      <c r="N1574" s="74">
        <v>82</v>
      </c>
      <c r="O1574" s="74">
        <f>SUM(K1574,L1574,M1574,N1574)</f>
        <v>220</v>
      </c>
      <c r="P1574" s="74" t="s">
        <v>1058</v>
      </c>
      <c r="Q1574" s="74">
        <v>100</v>
      </c>
      <c r="R1574" s="74">
        <v>1</v>
      </c>
      <c r="S1574" s="74" t="s">
        <v>1012</v>
      </c>
      <c r="T1574" s="74">
        <v>1535</v>
      </c>
      <c r="U1574" s="74">
        <v>1550</v>
      </c>
      <c r="V1574" s="74">
        <v>1613</v>
      </c>
      <c r="W1574" s="74">
        <v>1615</v>
      </c>
      <c r="X1574" s="74">
        <v>3</v>
      </c>
      <c r="Y1574" s="74">
        <v>13</v>
      </c>
      <c r="Z1574" s="74" t="s">
        <v>1004</v>
      </c>
      <c r="AA1574" s="74" t="s">
        <v>1005</v>
      </c>
      <c r="AB1574" s="74" t="s">
        <v>1006</v>
      </c>
      <c r="AC1574" s="74" t="s">
        <v>1007</v>
      </c>
      <c r="AD1574" s="74" t="s">
        <v>1016</v>
      </c>
      <c r="AE1574" s="74" t="s">
        <v>1027</v>
      </c>
      <c r="AF1574" s="74">
        <v>1</v>
      </c>
      <c r="AG1574" s="74" t="s">
        <v>1004</v>
      </c>
      <c r="AH1574" s="74">
        <v>0</v>
      </c>
      <c r="AI1574" s="104">
        <v>0</v>
      </c>
    </row>
    <row r="1575" spans="1:35">
      <c r="A1575" s="95">
        <v>917</v>
      </c>
      <c r="B1575" s="74" t="s">
        <v>72</v>
      </c>
      <c r="C1575" s="74" t="s">
        <v>1891</v>
      </c>
      <c r="D1575" s="74" t="s">
        <v>1891</v>
      </c>
      <c r="E1575" s="74" t="str">
        <f>HYPERLINK("[映雪.xlsx]类型!B3",'类型（5）'!$C$3)</f>
        <v>武勇强化</v>
      </c>
      <c r="F1575" s="74" t="s">
        <v>1001</v>
      </c>
      <c r="G1575" s="74" t="s">
        <v>1002</v>
      </c>
      <c r="H1575" s="74">
        <v>211</v>
      </c>
      <c r="I1575" s="74">
        <v>211</v>
      </c>
      <c r="J1575" s="74">
        <v>548</v>
      </c>
      <c r="K1575" s="74">
        <v>33</v>
      </c>
      <c r="L1575" s="74">
        <v>73</v>
      </c>
      <c r="M1575" s="74">
        <v>46</v>
      </c>
      <c r="N1575" s="74">
        <v>54</v>
      </c>
      <c r="O1575" s="74">
        <f>SUM(K1575,L1575,M1575,N1575)</f>
        <v>206</v>
      </c>
      <c r="P1575" s="74" t="s">
        <v>1036</v>
      </c>
      <c r="Q1575" s="74">
        <v>100</v>
      </c>
      <c r="R1575" s="74">
        <v>1</v>
      </c>
      <c r="S1575" s="74" t="s">
        <v>1012</v>
      </c>
      <c r="T1575" s="74">
        <v>1529</v>
      </c>
      <c r="U1575" s="74">
        <v>1543</v>
      </c>
      <c r="V1575" s="74">
        <v>1599</v>
      </c>
      <c r="W1575" s="74">
        <v>1615</v>
      </c>
      <c r="X1575" s="74">
        <v>22</v>
      </c>
      <c r="Y1575" s="74">
        <v>88</v>
      </c>
      <c r="Z1575" s="74" t="s">
        <v>1004</v>
      </c>
      <c r="AA1575" s="74" t="s">
        <v>1005</v>
      </c>
      <c r="AB1575" s="74" t="s">
        <v>1006</v>
      </c>
      <c r="AC1575" s="74" t="s">
        <v>1309</v>
      </c>
      <c r="AD1575" s="74" t="s">
        <v>1008</v>
      </c>
      <c r="AE1575" s="74" t="s">
        <v>1027</v>
      </c>
      <c r="AF1575" s="74">
        <v>3</v>
      </c>
      <c r="AG1575" s="74" t="s">
        <v>1004</v>
      </c>
      <c r="AH1575" s="74">
        <v>0</v>
      </c>
      <c r="AI1575" s="104">
        <v>0</v>
      </c>
    </row>
    <row r="1576" spans="1:35">
      <c r="A1576" s="95">
        <v>918</v>
      </c>
      <c r="B1576" s="74" t="s">
        <v>72</v>
      </c>
      <c r="C1576" s="74" t="s">
        <v>1892</v>
      </c>
      <c r="D1576" s="74" t="s">
        <v>1892</v>
      </c>
      <c r="E1576" s="96" t="str">
        <f>HYPERLINK("[映雪.xlsx]类型!B24",'类型（5）'!$C$24)</f>
        <v>艺术家</v>
      </c>
      <c r="F1576" s="74" t="s">
        <v>1001</v>
      </c>
      <c r="G1576" s="74" t="s">
        <v>1002</v>
      </c>
      <c r="H1576" s="74">
        <v>717</v>
      </c>
      <c r="I1576" s="74">
        <v>717</v>
      </c>
      <c r="J1576" s="74">
        <v>549</v>
      </c>
      <c r="K1576" s="74">
        <v>33</v>
      </c>
      <c r="L1576" s="74">
        <v>33</v>
      </c>
      <c r="M1576" s="74">
        <v>65</v>
      </c>
      <c r="N1576" s="74">
        <v>62</v>
      </c>
      <c r="O1576" s="74">
        <f>SUM(K1576,L1576,M1576,N1576)</f>
        <v>193</v>
      </c>
      <c r="P1576" s="74" t="s">
        <v>1047</v>
      </c>
      <c r="Q1576" s="74">
        <v>100</v>
      </c>
      <c r="R1576" s="74">
        <v>1</v>
      </c>
      <c r="S1576" s="74" t="s">
        <v>1012</v>
      </c>
      <c r="T1576" s="74">
        <v>1549</v>
      </c>
      <c r="U1576" s="74">
        <v>1564</v>
      </c>
      <c r="V1576" s="74">
        <v>1614</v>
      </c>
      <c r="W1576" s="74">
        <v>1615</v>
      </c>
      <c r="X1576" s="74">
        <v>23</v>
      </c>
      <c r="Y1576" s="74">
        <v>65</v>
      </c>
      <c r="Z1576" s="74" t="s">
        <v>1004</v>
      </c>
      <c r="AA1576" s="74" t="s">
        <v>1005</v>
      </c>
      <c r="AB1576" s="74" t="s">
        <v>1006</v>
      </c>
      <c r="AC1576" s="74" t="s">
        <v>1309</v>
      </c>
      <c r="AD1576" s="74" t="s">
        <v>1023</v>
      </c>
      <c r="AE1576" s="74" t="s">
        <v>1017</v>
      </c>
      <c r="AF1576" s="74">
        <v>2</v>
      </c>
      <c r="AG1576" s="74" t="s">
        <v>1005</v>
      </c>
      <c r="AH1576" s="74">
        <v>0</v>
      </c>
      <c r="AI1576" s="104">
        <v>0</v>
      </c>
    </row>
    <row r="1577" spans="1:35">
      <c r="A1577" s="95">
        <v>1150</v>
      </c>
      <c r="B1577" s="74" t="s">
        <v>128</v>
      </c>
      <c r="C1577" s="74" t="s">
        <v>2105</v>
      </c>
      <c r="D1577" s="74" t="s">
        <v>2105</v>
      </c>
      <c r="E1577" s="74" t="str">
        <f>HYPERLINK("[映雪.xlsx]类型!B6",'类型（5）'!$C$6)</f>
        <v>统御全能</v>
      </c>
      <c r="F1577" s="74" t="s">
        <v>1001</v>
      </c>
      <c r="G1577" s="74" t="s">
        <v>1002</v>
      </c>
      <c r="H1577" s="74">
        <v>1348</v>
      </c>
      <c r="I1577" s="74">
        <v>1348</v>
      </c>
      <c r="J1577" s="74">
        <v>51</v>
      </c>
      <c r="K1577" s="74">
        <v>33</v>
      </c>
      <c r="L1577" s="74">
        <v>53</v>
      </c>
      <c r="M1577" s="74">
        <v>35</v>
      </c>
      <c r="N1577" s="74">
        <v>43</v>
      </c>
      <c r="O1577" s="74">
        <f>SUM(K1577,L1577,M1577,N1577)</f>
        <v>164</v>
      </c>
      <c r="P1577" s="74" t="s">
        <v>1031</v>
      </c>
      <c r="Q1577" s="74">
        <v>100</v>
      </c>
      <c r="R1577" s="74">
        <v>1</v>
      </c>
      <c r="S1577" s="74" t="s">
        <v>1012</v>
      </c>
      <c r="T1577" s="74">
        <v>1537</v>
      </c>
      <c r="U1577" s="74">
        <v>1551</v>
      </c>
      <c r="V1577" s="74">
        <v>1594</v>
      </c>
      <c r="W1577" s="74">
        <v>1615</v>
      </c>
      <c r="X1577" s="74">
        <v>0</v>
      </c>
      <c r="Y1577" s="74">
        <v>59</v>
      </c>
      <c r="Z1577" s="74" t="s">
        <v>1004</v>
      </c>
      <c r="AA1577" s="74" t="s">
        <v>1004</v>
      </c>
      <c r="AB1577" s="74" t="s">
        <v>1006</v>
      </c>
      <c r="AC1577" s="74" t="s">
        <v>1007</v>
      </c>
      <c r="AD1577" s="74" t="s">
        <v>1023</v>
      </c>
      <c r="AE1577" s="74" t="s">
        <v>1017</v>
      </c>
      <c r="AF1577" s="74">
        <v>1</v>
      </c>
      <c r="AG1577" s="74" t="s">
        <v>1004</v>
      </c>
      <c r="AH1577" s="74">
        <v>0</v>
      </c>
      <c r="AI1577" s="104">
        <v>0</v>
      </c>
    </row>
    <row r="1578" spans="1:35">
      <c r="A1578" s="95">
        <v>1181</v>
      </c>
      <c r="B1578" s="74" t="s">
        <v>154</v>
      </c>
      <c r="C1578" s="74" t="s">
        <v>2131</v>
      </c>
      <c r="D1578" s="74" t="s">
        <v>2131</v>
      </c>
      <c r="E1578" s="74" t="str">
        <f>HYPERLINK("[映雪.xlsx]类型!B14",'类型（5）'!$C$14)</f>
        <v>永生</v>
      </c>
      <c r="F1578" s="74" t="s">
        <v>1001</v>
      </c>
      <c r="G1578" s="74" t="s">
        <v>1002</v>
      </c>
      <c r="H1578" s="74">
        <v>1296</v>
      </c>
      <c r="I1578" s="74">
        <v>1296</v>
      </c>
      <c r="J1578" s="74">
        <v>108</v>
      </c>
      <c r="K1578" s="74">
        <v>33</v>
      </c>
      <c r="L1578" s="74">
        <v>83</v>
      </c>
      <c r="M1578" s="74">
        <v>22</v>
      </c>
      <c r="N1578" s="74">
        <v>19</v>
      </c>
      <c r="O1578" s="74">
        <f>SUM(K1578,L1578,M1578,N1578)</f>
        <v>157</v>
      </c>
      <c r="P1578" s="74" t="s">
        <v>1067</v>
      </c>
      <c r="Q1578" s="74">
        <v>100</v>
      </c>
      <c r="R1578" s="74">
        <v>1</v>
      </c>
      <c r="S1578" s="74" t="s">
        <v>1012</v>
      </c>
      <c r="T1578" s="74">
        <v>1516</v>
      </c>
      <c r="U1578" s="74">
        <v>1531</v>
      </c>
      <c r="V1578" s="74">
        <v>1570</v>
      </c>
      <c r="W1578" s="74">
        <v>1615</v>
      </c>
      <c r="X1578" s="74">
        <v>87</v>
      </c>
      <c r="Y1578" s="74">
        <v>75</v>
      </c>
      <c r="Z1578" s="74" t="s">
        <v>1004</v>
      </c>
      <c r="AA1578" s="74" t="s">
        <v>1004</v>
      </c>
      <c r="AB1578" s="74" t="s">
        <v>1006</v>
      </c>
      <c r="AC1578" s="74" t="s">
        <v>1007</v>
      </c>
      <c r="AD1578" s="74" t="s">
        <v>1008</v>
      </c>
      <c r="AE1578" s="74" t="s">
        <v>1020</v>
      </c>
      <c r="AF1578" s="74">
        <v>8</v>
      </c>
      <c r="AG1578" s="74" t="s">
        <v>1004</v>
      </c>
      <c r="AH1578" s="74">
        <v>0</v>
      </c>
      <c r="AI1578" s="104">
        <v>41</v>
      </c>
    </row>
    <row r="1579" spans="1:35">
      <c r="A1579" s="95">
        <v>1235</v>
      </c>
      <c r="B1579" s="74" t="s">
        <v>120</v>
      </c>
      <c r="C1579" s="74" t="s">
        <v>2176</v>
      </c>
      <c r="D1579" s="74" t="s">
        <v>2176</v>
      </c>
      <c r="E1579" s="74" t="str">
        <f>HYPERLINK("[映雪.xlsx]类型!B35",'类型（5）'!$C$35)</f>
        <v>刺客</v>
      </c>
      <c r="F1579" s="74" t="s">
        <v>1001</v>
      </c>
      <c r="G1579" s="74" t="s">
        <v>1002</v>
      </c>
      <c r="H1579" s="74">
        <v>1163</v>
      </c>
      <c r="I1579" s="74">
        <v>1163</v>
      </c>
      <c r="J1579" s="74">
        <v>14</v>
      </c>
      <c r="K1579" s="74">
        <v>33</v>
      </c>
      <c r="L1579" s="74">
        <v>72</v>
      </c>
      <c r="M1579" s="74">
        <v>54</v>
      </c>
      <c r="N1579" s="74">
        <v>61</v>
      </c>
      <c r="O1579" s="74">
        <f>SUM(K1579,L1579,M1579,N1579)</f>
        <v>220</v>
      </c>
      <c r="P1579" s="74" t="s">
        <v>1069</v>
      </c>
      <c r="Q1579" s="74">
        <v>100</v>
      </c>
      <c r="R1579" s="74">
        <v>1</v>
      </c>
      <c r="S1579" s="74" t="s">
        <v>1012</v>
      </c>
      <c r="T1579" s="74">
        <v>1510</v>
      </c>
      <c r="U1579" s="74">
        <v>1525</v>
      </c>
      <c r="V1579" s="74">
        <v>1554</v>
      </c>
      <c r="W1579" s="74">
        <v>1615</v>
      </c>
      <c r="X1579" s="74">
        <v>4</v>
      </c>
      <c r="Y1579" s="74">
        <v>27</v>
      </c>
      <c r="Z1579" s="74" t="s">
        <v>1004</v>
      </c>
      <c r="AA1579" s="74" t="s">
        <v>1004</v>
      </c>
      <c r="AB1579" s="74" t="s">
        <v>1006</v>
      </c>
      <c r="AC1579" s="74" t="s">
        <v>1007</v>
      </c>
      <c r="AD1579" s="74" t="s">
        <v>1008</v>
      </c>
      <c r="AE1579" s="74" t="s">
        <v>1017</v>
      </c>
      <c r="AF1579" s="74">
        <v>8</v>
      </c>
      <c r="AG1579" s="74" t="s">
        <v>1005</v>
      </c>
      <c r="AH1579" s="74">
        <v>0</v>
      </c>
      <c r="AI1579" s="104">
        <v>0</v>
      </c>
    </row>
    <row r="1580" spans="1:35">
      <c r="A1580" s="95">
        <v>1636</v>
      </c>
      <c r="B1580" s="74" t="s">
        <v>108</v>
      </c>
      <c r="C1580" s="74" t="s">
        <v>2524</v>
      </c>
      <c r="D1580" s="74" t="s">
        <v>2524</v>
      </c>
      <c r="E1580" s="74" t="str">
        <f>HYPERLINK("[映雪.xlsx]类型!B22",'类型（5）'!$C$22)</f>
        <v>傲娇</v>
      </c>
      <c r="F1580" s="74" t="s">
        <v>1001</v>
      </c>
      <c r="G1580" s="74" t="s">
        <v>1002</v>
      </c>
      <c r="H1580" s="74">
        <v>1681</v>
      </c>
      <c r="I1580" s="74">
        <v>1681</v>
      </c>
      <c r="J1580" s="74">
        <v>1</v>
      </c>
      <c r="K1580" s="74">
        <v>33</v>
      </c>
      <c r="L1580" s="74">
        <v>67</v>
      </c>
      <c r="M1580" s="74">
        <v>41</v>
      </c>
      <c r="N1580" s="74">
        <v>17</v>
      </c>
      <c r="O1580" s="74">
        <f>SUM(K1580,L1580,M1580,N1580)</f>
        <v>158</v>
      </c>
      <c r="P1580" s="74" t="s">
        <v>1049</v>
      </c>
      <c r="Q1580" s="74">
        <v>100</v>
      </c>
      <c r="R1580" s="74">
        <v>1</v>
      </c>
      <c r="S1580" s="74" t="s">
        <v>1012</v>
      </c>
      <c r="T1580" s="74">
        <v>1514</v>
      </c>
      <c r="U1580" s="74">
        <v>1529</v>
      </c>
      <c r="V1580" s="74">
        <v>1574</v>
      </c>
      <c r="W1580" s="74">
        <v>1615</v>
      </c>
      <c r="X1580" s="74">
        <v>0</v>
      </c>
      <c r="Y1580" s="74">
        <v>75</v>
      </c>
      <c r="Z1580" s="74" t="s">
        <v>1004</v>
      </c>
      <c r="AA1580" s="74" t="s">
        <v>1005</v>
      </c>
      <c r="AB1580" s="74" t="s">
        <v>1006</v>
      </c>
      <c r="AC1580" s="74" t="s">
        <v>1007</v>
      </c>
      <c r="AD1580" s="74" t="s">
        <v>1023</v>
      </c>
      <c r="AE1580" s="74" t="s">
        <v>1009</v>
      </c>
      <c r="AF1580" s="74">
        <v>6</v>
      </c>
      <c r="AG1580" s="74" t="s">
        <v>1005</v>
      </c>
      <c r="AH1580" s="74">
        <v>0</v>
      </c>
      <c r="AI1580" s="104">
        <v>33</v>
      </c>
    </row>
    <row r="1581" spans="1:35">
      <c r="A1581" s="95">
        <v>54</v>
      </c>
      <c r="B1581" s="74" t="s">
        <v>114</v>
      </c>
      <c r="C1581" s="74" t="s">
        <v>1101</v>
      </c>
      <c r="D1581" s="74" t="s">
        <v>1101</v>
      </c>
      <c r="E1581" s="96" t="str">
        <f>HYPERLINK("[映雪.xlsx]类型!B21",'类型（5）'!$C$21)</f>
        <v>游魂</v>
      </c>
      <c r="F1581" s="74" t="s">
        <v>1001</v>
      </c>
      <c r="G1581" s="74" t="s">
        <v>1002</v>
      </c>
      <c r="H1581" s="74">
        <v>192</v>
      </c>
      <c r="I1581" s="74">
        <v>192</v>
      </c>
      <c r="J1581" s="74">
        <v>62</v>
      </c>
      <c r="K1581" s="74">
        <v>32</v>
      </c>
      <c r="L1581" s="74">
        <v>66</v>
      </c>
      <c r="M1581" s="74">
        <v>55</v>
      </c>
      <c r="N1581" s="74">
        <v>52</v>
      </c>
      <c r="O1581" s="74">
        <f>SUM(K1581,L1581,M1581,N1581)</f>
        <v>205</v>
      </c>
      <c r="P1581" s="74" t="s">
        <v>1069</v>
      </c>
      <c r="Q1581" s="74">
        <v>100</v>
      </c>
      <c r="R1581" s="74">
        <v>1</v>
      </c>
      <c r="S1581" s="74" t="s">
        <v>1012</v>
      </c>
      <c r="T1581" s="74">
        <v>1542</v>
      </c>
      <c r="U1581" s="74">
        <v>1557</v>
      </c>
      <c r="V1581" s="74">
        <v>1596</v>
      </c>
      <c r="W1581" s="74">
        <v>1615</v>
      </c>
      <c r="X1581" s="74">
        <v>95</v>
      </c>
      <c r="Y1581" s="74">
        <v>66</v>
      </c>
      <c r="Z1581" s="74" t="s">
        <v>1004</v>
      </c>
      <c r="AA1581" s="74" t="s">
        <v>1004</v>
      </c>
      <c r="AB1581" s="74" t="s">
        <v>1006</v>
      </c>
      <c r="AC1581" s="74" t="s">
        <v>1007</v>
      </c>
      <c r="AD1581" s="74" t="s">
        <v>1023</v>
      </c>
      <c r="AE1581" s="74" t="s">
        <v>1027</v>
      </c>
      <c r="AF1581" s="74">
        <v>9</v>
      </c>
      <c r="AG1581" s="74" t="s">
        <v>1004</v>
      </c>
      <c r="AH1581" s="74">
        <v>0</v>
      </c>
      <c r="AI1581" s="104">
        <v>0</v>
      </c>
    </row>
    <row r="1582" spans="1:35">
      <c r="A1582" s="95">
        <v>171</v>
      </c>
      <c r="B1582" s="74" t="s">
        <v>84</v>
      </c>
      <c r="C1582" s="74" t="s">
        <v>1213</v>
      </c>
      <c r="D1582" s="74" t="s">
        <v>1213</v>
      </c>
      <c r="E1582" s="74" t="str">
        <f>HYPERLINK("[映雪.xlsx]类型!B4",'类型（5）'!$C$4)</f>
        <v>智慧强化</v>
      </c>
      <c r="F1582" s="74" t="s">
        <v>1001</v>
      </c>
      <c r="G1582" s="74" t="s">
        <v>1002</v>
      </c>
      <c r="H1582" s="74">
        <v>596</v>
      </c>
      <c r="I1582" s="74">
        <v>596</v>
      </c>
      <c r="J1582" s="74">
        <v>238</v>
      </c>
      <c r="K1582" s="74">
        <v>32</v>
      </c>
      <c r="L1582" s="74">
        <v>31</v>
      </c>
      <c r="M1582" s="74">
        <v>71</v>
      </c>
      <c r="N1582" s="74">
        <v>32</v>
      </c>
      <c r="O1582" s="74">
        <f>SUM(K1582,L1582,M1582,N1582)</f>
        <v>166</v>
      </c>
      <c r="P1582" s="74" t="s">
        <v>1019</v>
      </c>
      <c r="Q1582" s="74">
        <v>100</v>
      </c>
      <c r="R1582" s="74">
        <v>1</v>
      </c>
      <c r="S1582" s="74" t="s">
        <v>1012</v>
      </c>
      <c r="T1582" s="74">
        <v>1503</v>
      </c>
      <c r="U1582" s="74">
        <v>1518</v>
      </c>
      <c r="V1582" s="74">
        <v>1559</v>
      </c>
      <c r="W1582" s="74">
        <v>1615</v>
      </c>
      <c r="X1582" s="74">
        <v>42</v>
      </c>
      <c r="Y1582" s="74">
        <v>17</v>
      </c>
      <c r="Z1582" s="74" t="s">
        <v>1004</v>
      </c>
      <c r="AA1582" s="74" t="s">
        <v>1005</v>
      </c>
      <c r="AB1582" s="74" t="s">
        <v>1006</v>
      </c>
      <c r="AC1582" s="74" t="s">
        <v>1007</v>
      </c>
      <c r="AD1582" s="74" t="s">
        <v>1008</v>
      </c>
      <c r="AE1582" s="74" t="s">
        <v>1017</v>
      </c>
      <c r="AF1582" s="74">
        <v>7</v>
      </c>
      <c r="AG1582" s="74" t="s">
        <v>1004</v>
      </c>
      <c r="AH1582" s="74">
        <v>0</v>
      </c>
      <c r="AI1582" s="104">
        <v>0</v>
      </c>
    </row>
    <row r="1583" spans="1:35">
      <c r="A1583" s="95">
        <v>536</v>
      </c>
      <c r="B1583" s="74" t="s">
        <v>44</v>
      </c>
      <c r="C1583" s="74" t="s">
        <v>1556</v>
      </c>
      <c r="D1583" s="74" t="s">
        <v>1556</v>
      </c>
      <c r="E1583" s="74" t="str">
        <f>HYPERLINK("[映雪.xlsx]类型!B7",'类型（5）'!$C$7)</f>
        <v>武勇全能</v>
      </c>
      <c r="F1583" s="74" t="s">
        <v>1001</v>
      </c>
      <c r="G1583" s="74" t="s">
        <v>1002</v>
      </c>
      <c r="H1583" s="74">
        <v>353</v>
      </c>
      <c r="I1583" s="74">
        <v>353</v>
      </c>
      <c r="J1583" s="74">
        <v>25</v>
      </c>
      <c r="K1583" s="74">
        <v>32</v>
      </c>
      <c r="L1583" s="74">
        <v>36</v>
      </c>
      <c r="M1583" s="74">
        <v>66</v>
      </c>
      <c r="N1583" s="74">
        <v>74</v>
      </c>
      <c r="O1583" s="74">
        <f>SUM(K1583,L1583,M1583,N1583)</f>
        <v>208</v>
      </c>
      <c r="P1583" s="74" t="s">
        <v>1082</v>
      </c>
      <c r="Q1583" s="74">
        <v>100</v>
      </c>
      <c r="R1583" s="74">
        <v>1</v>
      </c>
      <c r="S1583" s="74" t="s">
        <v>1012</v>
      </c>
      <c r="T1583" s="74">
        <v>1511</v>
      </c>
      <c r="U1583" s="74">
        <v>1526</v>
      </c>
      <c r="V1583" s="74">
        <v>1580</v>
      </c>
      <c r="W1583" s="74">
        <v>1615</v>
      </c>
      <c r="X1583" s="74">
        <v>98</v>
      </c>
      <c r="Y1583" s="74">
        <v>89</v>
      </c>
      <c r="Z1583" s="74" t="s">
        <v>1004</v>
      </c>
      <c r="AA1583" s="74" t="s">
        <v>1004</v>
      </c>
      <c r="AB1583" s="74" t="s">
        <v>1006</v>
      </c>
      <c r="AC1583" s="74" t="s">
        <v>1007</v>
      </c>
      <c r="AD1583" s="74" t="s">
        <v>1008</v>
      </c>
      <c r="AE1583" s="74" t="s">
        <v>1013</v>
      </c>
      <c r="AF1583" s="74">
        <v>1</v>
      </c>
      <c r="AG1583" s="74" t="s">
        <v>1004</v>
      </c>
      <c r="AH1583" s="74">
        <v>0</v>
      </c>
      <c r="AI1583" s="104">
        <v>0</v>
      </c>
    </row>
    <row r="1584" spans="1:35">
      <c r="A1584" s="95">
        <v>728</v>
      </c>
      <c r="B1584" s="74" t="s">
        <v>20</v>
      </c>
      <c r="C1584" s="74" t="s">
        <v>1724</v>
      </c>
      <c r="D1584" s="74" t="s">
        <v>1724</v>
      </c>
      <c r="E1584" s="74" t="str">
        <f>HYPERLINK("[映雪.xlsx]类型!B8",'类型（5）'!$C$8)</f>
        <v>智慧全能</v>
      </c>
      <c r="F1584" s="74" t="s">
        <v>1001</v>
      </c>
      <c r="G1584" s="74" t="s">
        <v>1002</v>
      </c>
      <c r="H1584" s="74">
        <v>157</v>
      </c>
      <c r="I1584" s="74">
        <v>157</v>
      </c>
      <c r="J1584" s="74">
        <v>496</v>
      </c>
      <c r="K1584" s="74">
        <v>32</v>
      </c>
      <c r="L1584" s="74">
        <v>39</v>
      </c>
      <c r="M1584" s="74">
        <v>57</v>
      </c>
      <c r="N1584" s="74">
        <v>47</v>
      </c>
      <c r="O1584" s="74">
        <f>SUM(K1584,L1584,M1584,N1584)</f>
        <v>175</v>
      </c>
      <c r="P1584" s="74" t="s">
        <v>1053</v>
      </c>
      <c r="Q1584" s="74">
        <v>100</v>
      </c>
      <c r="R1584" s="74">
        <v>1</v>
      </c>
      <c r="S1584" s="74" t="s">
        <v>1012</v>
      </c>
      <c r="T1584" s="74">
        <v>1558</v>
      </c>
      <c r="U1584" s="74">
        <v>1573</v>
      </c>
      <c r="V1584" s="74">
        <v>1580</v>
      </c>
      <c r="W1584" s="74">
        <v>1615</v>
      </c>
      <c r="X1584" s="74">
        <v>63</v>
      </c>
      <c r="Y1584" s="74">
        <v>45</v>
      </c>
      <c r="Z1584" s="74" t="s">
        <v>1004</v>
      </c>
      <c r="AA1584" s="74" t="s">
        <v>1004</v>
      </c>
      <c r="AB1584" s="74" t="s">
        <v>1006</v>
      </c>
      <c r="AC1584" s="74" t="s">
        <v>1007</v>
      </c>
      <c r="AD1584" s="74" t="s">
        <v>1023</v>
      </c>
      <c r="AE1584" s="74" t="s">
        <v>1020</v>
      </c>
      <c r="AF1584" s="74">
        <v>8</v>
      </c>
      <c r="AG1584" s="74" t="s">
        <v>1004</v>
      </c>
      <c r="AH1584" s="74">
        <v>0</v>
      </c>
      <c r="AI1584" s="104">
        <v>0</v>
      </c>
    </row>
    <row r="1585" spans="1:35">
      <c r="A1585" s="95">
        <v>832</v>
      </c>
      <c r="B1585" s="74" t="s">
        <v>46</v>
      </c>
      <c r="C1585" s="74" t="s">
        <v>1816</v>
      </c>
      <c r="D1585" s="74" t="s">
        <v>1816</v>
      </c>
      <c r="E1585" s="99" t="str">
        <f>HYPERLINK("[映雪.xlsx]类型!B11",'类型（5）'!$C$11)</f>
        <v>人偶</v>
      </c>
      <c r="F1585" s="74" t="s">
        <v>1001</v>
      </c>
      <c r="G1585" s="74" t="s">
        <v>1002</v>
      </c>
      <c r="H1585" s="74">
        <v>306</v>
      </c>
      <c r="I1585" s="74">
        <v>306</v>
      </c>
      <c r="J1585" s="74">
        <v>110</v>
      </c>
      <c r="K1585" s="74">
        <v>32</v>
      </c>
      <c r="L1585" s="74">
        <v>47</v>
      </c>
      <c r="M1585" s="74">
        <v>36</v>
      </c>
      <c r="N1585" s="74">
        <v>46</v>
      </c>
      <c r="O1585" s="74">
        <f>SUM(K1585,L1585,M1585,N1585)</f>
        <v>161</v>
      </c>
      <c r="P1585" s="74" t="s">
        <v>1053</v>
      </c>
      <c r="Q1585" s="74">
        <v>100</v>
      </c>
      <c r="R1585" s="74">
        <v>1</v>
      </c>
      <c r="S1585" s="74" t="s">
        <v>1012</v>
      </c>
      <c r="T1585" s="74">
        <v>1521</v>
      </c>
      <c r="U1585" s="74">
        <v>1536</v>
      </c>
      <c r="V1585" s="74">
        <v>1593</v>
      </c>
      <c r="W1585" s="74">
        <v>1615</v>
      </c>
      <c r="X1585" s="74">
        <v>53</v>
      </c>
      <c r="Y1585" s="74">
        <v>70</v>
      </c>
      <c r="Z1585" s="74" t="s">
        <v>1004</v>
      </c>
      <c r="AA1585" s="74" t="s">
        <v>1004</v>
      </c>
      <c r="AB1585" s="74" t="s">
        <v>1006</v>
      </c>
      <c r="AC1585" s="74" t="s">
        <v>1007</v>
      </c>
      <c r="AD1585" s="74" t="s">
        <v>1023</v>
      </c>
      <c r="AE1585" s="74" t="s">
        <v>1017</v>
      </c>
      <c r="AF1585" s="74">
        <v>3</v>
      </c>
      <c r="AG1585" s="74" t="s">
        <v>1005</v>
      </c>
      <c r="AH1585" s="74">
        <v>0</v>
      </c>
      <c r="AI1585" s="104">
        <v>0</v>
      </c>
    </row>
    <row r="1586" spans="1:35">
      <c r="A1586" s="95">
        <v>848</v>
      </c>
      <c r="B1586" s="74" t="s">
        <v>30</v>
      </c>
      <c r="C1586" s="74" t="s">
        <v>1830</v>
      </c>
      <c r="D1586" s="74" t="s">
        <v>1830</v>
      </c>
      <c r="E1586" s="74" t="str">
        <f>HYPERLINK("[映雪.xlsx]类型!B6",'类型（5）'!$C$6)</f>
        <v>统御全能</v>
      </c>
      <c r="F1586" s="74" t="s">
        <v>1001</v>
      </c>
      <c r="G1586" s="74" t="s">
        <v>1002</v>
      </c>
      <c r="H1586" s="74">
        <v>574</v>
      </c>
      <c r="I1586" s="74">
        <v>574</v>
      </c>
      <c r="J1586" s="74">
        <v>110</v>
      </c>
      <c r="K1586" s="74">
        <v>32</v>
      </c>
      <c r="L1586" s="74">
        <v>78</v>
      </c>
      <c r="M1586" s="74">
        <v>70</v>
      </c>
      <c r="N1586" s="74">
        <v>37</v>
      </c>
      <c r="O1586" s="74">
        <f>SUM(K1586,L1586,M1586,N1586)</f>
        <v>217</v>
      </c>
      <c r="P1586" s="74" t="s">
        <v>1082</v>
      </c>
      <c r="Q1586" s="74">
        <v>100</v>
      </c>
      <c r="R1586" s="74">
        <v>1</v>
      </c>
      <c r="S1586" s="74" t="s">
        <v>1012</v>
      </c>
      <c r="T1586" s="74">
        <v>1500</v>
      </c>
      <c r="U1586" s="74">
        <v>1515</v>
      </c>
      <c r="V1586" s="74">
        <v>1574</v>
      </c>
      <c r="W1586" s="74">
        <v>1615</v>
      </c>
      <c r="X1586" s="74">
        <v>75</v>
      </c>
      <c r="Y1586" s="74">
        <v>83</v>
      </c>
      <c r="Z1586" s="74" t="s">
        <v>1004</v>
      </c>
      <c r="AA1586" s="74" t="s">
        <v>1004</v>
      </c>
      <c r="AB1586" s="74" t="s">
        <v>1006</v>
      </c>
      <c r="AC1586" s="74" t="s">
        <v>1007</v>
      </c>
      <c r="AD1586" s="74" t="s">
        <v>1008</v>
      </c>
      <c r="AE1586" s="74" t="s">
        <v>1024</v>
      </c>
      <c r="AF1586" s="74">
        <v>9</v>
      </c>
      <c r="AG1586" s="74" t="s">
        <v>1005</v>
      </c>
      <c r="AH1586" s="74">
        <v>0</v>
      </c>
      <c r="AI1586" s="104">
        <v>0</v>
      </c>
    </row>
    <row r="1587" spans="1:35">
      <c r="A1587" s="95">
        <v>853</v>
      </c>
      <c r="B1587" s="74" t="s">
        <v>30</v>
      </c>
      <c r="C1587" s="74" t="s">
        <v>1835</v>
      </c>
      <c r="D1587" s="74" t="s">
        <v>1835</v>
      </c>
      <c r="E1587" s="96" t="str">
        <f>HYPERLINK("[映雪.xlsx]类型!B5",'类型（5）'!$C$5)</f>
        <v>家政强化</v>
      </c>
      <c r="F1587" s="74" t="s">
        <v>1001</v>
      </c>
      <c r="G1587" s="74" t="s">
        <v>1002</v>
      </c>
      <c r="H1587" s="74">
        <v>616</v>
      </c>
      <c r="I1587" s="74">
        <v>616</v>
      </c>
      <c r="J1587" s="74">
        <v>110</v>
      </c>
      <c r="K1587" s="74">
        <v>32</v>
      </c>
      <c r="L1587" s="74">
        <v>43</v>
      </c>
      <c r="M1587" s="74">
        <v>40</v>
      </c>
      <c r="N1587" s="74">
        <v>71</v>
      </c>
      <c r="O1587" s="74">
        <f>SUM(K1587,L1587,M1587,N1587)</f>
        <v>186</v>
      </c>
      <c r="P1587" s="74" t="s">
        <v>1064</v>
      </c>
      <c r="Q1587" s="74">
        <v>100</v>
      </c>
      <c r="R1587" s="74">
        <v>1</v>
      </c>
      <c r="S1587" s="74" t="s">
        <v>1012</v>
      </c>
      <c r="T1587" s="74">
        <v>1518</v>
      </c>
      <c r="U1587" s="74">
        <v>1533</v>
      </c>
      <c r="V1587" s="74">
        <v>1577</v>
      </c>
      <c r="W1587" s="74">
        <v>1615</v>
      </c>
      <c r="X1587" s="74">
        <v>26</v>
      </c>
      <c r="Y1587" s="74">
        <v>83</v>
      </c>
      <c r="Z1587" s="74" t="s">
        <v>1004</v>
      </c>
      <c r="AA1587" s="74" t="s">
        <v>1004</v>
      </c>
      <c r="AB1587" s="74" t="s">
        <v>1006</v>
      </c>
      <c r="AC1587" s="74" t="s">
        <v>1007</v>
      </c>
      <c r="AD1587" s="74" t="s">
        <v>1008</v>
      </c>
      <c r="AE1587" s="74" t="s">
        <v>1024</v>
      </c>
      <c r="AF1587" s="74">
        <v>1</v>
      </c>
      <c r="AG1587" s="74" t="s">
        <v>1005</v>
      </c>
      <c r="AH1587" s="74">
        <v>0</v>
      </c>
      <c r="AI1587" s="104">
        <v>0</v>
      </c>
    </row>
    <row r="1588" spans="1:35">
      <c r="A1588" s="95">
        <v>864</v>
      </c>
      <c r="B1588" s="74" t="s">
        <v>30</v>
      </c>
      <c r="C1588" s="74" t="s">
        <v>1844</v>
      </c>
      <c r="D1588" s="74" t="s">
        <v>1844</v>
      </c>
      <c r="E1588" s="74" t="str">
        <f>HYPERLINK("[映雪.xlsx]类型!B7",'类型（5）'!$C$7)</f>
        <v>武勇全能</v>
      </c>
      <c r="F1588" s="74" t="s">
        <v>1001</v>
      </c>
      <c r="G1588" s="74" t="s">
        <v>1002</v>
      </c>
      <c r="H1588" s="74">
        <v>647</v>
      </c>
      <c r="I1588" s="74">
        <v>647</v>
      </c>
      <c r="J1588" s="74">
        <v>110</v>
      </c>
      <c r="K1588" s="74">
        <v>32</v>
      </c>
      <c r="L1588" s="74">
        <v>53</v>
      </c>
      <c r="M1588" s="74">
        <v>51</v>
      </c>
      <c r="N1588" s="74">
        <v>53</v>
      </c>
      <c r="O1588" s="74">
        <f>SUM(K1588,L1588,M1588,N1588)</f>
        <v>189</v>
      </c>
      <c r="P1588" s="74" t="s">
        <v>1036</v>
      </c>
      <c r="Q1588" s="74">
        <v>100</v>
      </c>
      <c r="R1588" s="74">
        <v>1</v>
      </c>
      <c r="S1588" s="74" t="s">
        <v>1012</v>
      </c>
      <c r="T1588" s="74">
        <v>1519</v>
      </c>
      <c r="U1588" s="74">
        <v>1534</v>
      </c>
      <c r="V1588" s="74">
        <v>1588</v>
      </c>
      <c r="W1588" s="74">
        <v>1615</v>
      </c>
      <c r="X1588" s="74">
        <v>91</v>
      </c>
      <c r="Y1588" s="74">
        <v>20</v>
      </c>
      <c r="Z1588" s="74" t="s">
        <v>1004</v>
      </c>
      <c r="AA1588" s="74" t="s">
        <v>1004</v>
      </c>
      <c r="AB1588" s="74" t="s">
        <v>1006</v>
      </c>
      <c r="AC1588" s="74" t="s">
        <v>1007</v>
      </c>
      <c r="AD1588" s="74" t="s">
        <v>1023</v>
      </c>
      <c r="AE1588" s="74" t="s">
        <v>1020</v>
      </c>
      <c r="AF1588" s="74">
        <v>1</v>
      </c>
      <c r="AG1588" s="74" t="s">
        <v>1005</v>
      </c>
      <c r="AH1588" s="74">
        <v>0</v>
      </c>
      <c r="AI1588" s="104">
        <v>0</v>
      </c>
    </row>
    <row r="1589" spans="1:35">
      <c r="A1589" s="95">
        <v>940</v>
      </c>
      <c r="B1589" s="74" t="s">
        <v>52</v>
      </c>
      <c r="C1589" s="74" t="s">
        <v>1911</v>
      </c>
      <c r="D1589" s="74" t="s">
        <v>1911</v>
      </c>
      <c r="E1589" s="96" t="str">
        <f>HYPERLINK("[映雪.xlsx]类型!B10",'类型（5）'!$C$10)</f>
        <v>学者</v>
      </c>
      <c r="F1589" s="74" t="s">
        <v>1001</v>
      </c>
      <c r="G1589" s="74" t="s">
        <v>1002</v>
      </c>
      <c r="H1589" s="74">
        <v>156</v>
      </c>
      <c r="I1589" s="74">
        <v>156</v>
      </c>
      <c r="J1589" s="74">
        <v>106</v>
      </c>
      <c r="K1589" s="74">
        <v>32</v>
      </c>
      <c r="L1589" s="74">
        <v>43</v>
      </c>
      <c r="M1589" s="74">
        <v>83</v>
      </c>
      <c r="N1589" s="74">
        <v>62</v>
      </c>
      <c r="O1589" s="74">
        <f>SUM(K1589,L1589,M1589,N1589)</f>
        <v>220</v>
      </c>
      <c r="P1589" s="74" t="s">
        <v>1051</v>
      </c>
      <c r="Q1589" s="74">
        <v>100</v>
      </c>
      <c r="R1589" s="74">
        <v>1</v>
      </c>
      <c r="S1589" s="74" t="s">
        <v>1012</v>
      </c>
      <c r="T1589" s="74">
        <v>1544</v>
      </c>
      <c r="U1589" s="74">
        <v>1559</v>
      </c>
      <c r="V1589" s="74">
        <v>1581</v>
      </c>
      <c r="W1589" s="74">
        <v>1615</v>
      </c>
      <c r="X1589" s="74">
        <v>49</v>
      </c>
      <c r="Y1589" s="74">
        <v>32</v>
      </c>
      <c r="Z1589" s="74" t="s">
        <v>1004</v>
      </c>
      <c r="AA1589" s="74" t="s">
        <v>1004</v>
      </c>
      <c r="AB1589" s="74" t="s">
        <v>1006</v>
      </c>
      <c r="AC1589" s="74" t="s">
        <v>1007</v>
      </c>
      <c r="AD1589" s="74" t="s">
        <v>1016</v>
      </c>
      <c r="AE1589" s="74" t="s">
        <v>1009</v>
      </c>
      <c r="AF1589" s="74">
        <v>2</v>
      </c>
      <c r="AG1589" s="74" t="s">
        <v>1004</v>
      </c>
      <c r="AH1589" s="74">
        <v>0</v>
      </c>
      <c r="AI1589" s="104">
        <v>0</v>
      </c>
    </row>
    <row r="1590" spans="1:35">
      <c r="A1590" s="95">
        <v>1313</v>
      </c>
      <c r="B1590" s="74" t="s">
        <v>94</v>
      </c>
      <c r="C1590" s="74" t="s">
        <v>2244</v>
      </c>
      <c r="D1590" s="74" t="s">
        <v>2244</v>
      </c>
      <c r="E1590" s="74" t="str">
        <f>HYPERLINK("[映雪.xlsx]类型!B32",'类型（5）'!$C$32)</f>
        <v>魔法少女</v>
      </c>
      <c r="F1590" s="74" t="s">
        <v>1001</v>
      </c>
      <c r="G1590" s="74" t="s">
        <v>1002</v>
      </c>
      <c r="H1590" s="74">
        <v>1410</v>
      </c>
      <c r="I1590" s="74">
        <v>1410</v>
      </c>
      <c r="J1590" s="74">
        <v>181</v>
      </c>
      <c r="K1590" s="74">
        <v>32</v>
      </c>
      <c r="L1590" s="74">
        <v>39</v>
      </c>
      <c r="M1590" s="74">
        <v>60</v>
      </c>
      <c r="N1590" s="74">
        <v>21</v>
      </c>
      <c r="O1590" s="74">
        <f>SUM(K1590,L1590,M1590,N1590)</f>
        <v>152</v>
      </c>
      <c r="P1590" s="74" t="s">
        <v>1072</v>
      </c>
      <c r="Q1590" s="74">
        <v>100</v>
      </c>
      <c r="R1590" s="74">
        <v>1</v>
      </c>
      <c r="S1590" s="74" t="s">
        <v>1012</v>
      </c>
      <c r="T1590" s="74">
        <v>1536</v>
      </c>
      <c r="U1590" s="74">
        <v>1551</v>
      </c>
      <c r="V1590" s="74">
        <v>1590</v>
      </c>
      <c r="W1590" s="74">
        <v>1615</v>
      </c>
      <c r="X1590" s="74">
        <v>0</v>
      </c>
      <c r="Y1590" s="74">
        <v>14</v>
      </c>
      <c r="Z1590" s="74" t="s">
        <v>1004</v>
      </c>
      <c r="AA1590" s="74" t="s">
        <v>1004</v>
      </c>
      <c r="AB1590" s="74" t="s">
        <v>1006</v>
      </c>
      <c r="AC1590" s="74" t="s">
        <v>1007</v>
      </c>
      <c r="AD1590" s="74" t="s">
        <v>1023</v>
      </c>
      <c r="AE1590" s="74" t="s">
        <v>1017</v>
      </c>
      <c r="AF1590" s="74">
        <v>9</v>
      </c>
      <c r="AG1590" s="74" t="s">
        <v>1005</v>
      </c>
      <c r="AH1590" s="74">
        <v>0</v>
      </c>
      <c r="AI1590" s="104">
        <v>0</v>
      </c>
    </row>
    <row r="1591" spans="1:35">
      <c r="A1591" s="95">
        <v>1321</v>
      </c>
      <c r="B1591" s="74" t="s">
        <v>94</v>
      </c>
      <c r="C1591" s="74" t="s">
        <v>2251</v>
      </c>
      <c r="D1591" s="74" t="s">
        <v>2251</v>
      </c>
      <c r="E1591" s="74" t="str">
        <f>HYPERLINK("[映雪.xlsx]类型!B40",'类型（5）'!$C$40)</f>
        <v>中二</v>
      </c>
      <c r="F1591" s="74" t="s">
        <v>1001</v>
      </c>
      <c r="G1591" s="74" t="s">
        <v>1002</v>
      </c>
      <c r="H1591" s="74">
        <v>1416</v>
      </c>
      <c r="I1591" s="74">
        <v>1416</v>
      </c>
      <c r="J1591" s="74">
        <v>94</v>
      </c>
      <c r="K1591" s="74">
        <v>32</v>
      </c>
      <c r="L1591" s="74">
        <v>50</v>
      </c>
      <c r="M1591" s="74">
        <v>24</v>
      </c>
      <c r="N1591" s="74">
        <v>63</v>
      </c>
      <c r="O1591" s="74">
        <f>SUM(K1591,L1591,M1591,N1591)</f>
        <v>169</v>
      </c>
      <c r="P1591" s="74" t="s">
        <v>1082</v>
      </c>
      <c r="Q1591" s="74">
        <v>100</v>
      </c>
      <c r="R1591" s="74">
        <v>1</v>
      </c>
      <c r="S1591" s="74" t="s">
        <v>1012</v>
      </c>
      <c r="T1591" s="74">
        <v>1553</v>
      </c>
      <c r="U1591" s="74">
        <v>1568</v>
      </c>
      <c r="V1591" s="74">
        <v>1596</v>
      </c>
      <c r="W1591" s="74">
        <v>1615</v>
      </c>
      <c r="X1591" s="74">
        <v>0</v>
      </c>
      <c r="Y1591" s="74">
        <v>48</v>
      </c>
      <c r="Z1591" s="74" t="s">
        <v>1004</v>
      </c>
      <c r="AA1591" s="74" t="s">
        <v>1004</v>
      </c>
      <c r="AB1591" s="74" t="s">
        <v>1006</v>
      </c>
      <c r="AC1591" s="74" t="s">
        <v>1007</v>
      </c>
      <c r="AD1591" s="74" t="s">
        <v>1023</v>
      </c>
      <c r="AE1591" s="74" t="s">
        <v>1027</v>
      </c>
      <c r="AF1591" s="74">
        <v>4</v>
      </c>
      <c r="AG1591" s="74" t="s">
        <v>1005</v>
      </c>
      <c r="AH1591" s="74">
        <v>0</v>
      </c>
      <c r="AI1591" s="104">
        <v>40</v>
      </c>
    </row>
    <row r="1592" spans="1:35">
      <c r="A1592" s="95">
        <v>1348</v>
      </c>
      <c r="B1592" s="74" t="s">
        <v>68</v>
      </c>
      <c r="C1592" s="74" t="s">
        <v>2275</v>
      </c>
      <c r="D1592" s="74" t="s">
        <v>2275</v>
      </c>
      <c r="E1592" s="96" t="str">
        <f>HYPERLINK("[映雪.xlsx]类型!B15",'类型（5）'!$C$15)</f>
        <v>巫女</v>
      </c>
      <c r="F1592" s="74" t="s">
        <v>1001</v>
      </c>
      <c r="G1592" s="74" t="s">
        <v>1002</v>
      </c>
      <c r="H1592" s="74">
        <v>1116</v>
      </c>
      <c r="I1592" s="74">
        <v>1116</v>
      </c>
      <c r="J1592" s="74">
        <v>149</v>
      </c>
      <c r="K1592" s="74">
        <v>32</v>
      </c>
      <c r="L1592" s="74">
        <v>82</v>
      </c>
      <c r="M1592" s="74">
        <v>44</v>
      </c>
      <c r="N1592" s="74">
        <v>52</v>
      </c>
      <c r="O1592" s="74">
        <f>SUM(K1592,L1592,M1592,N1592)</f>
        <v>210</v>
      </c>
      <c r="P1592" s="74" t="s">
        <v>1085</v>
      </c>
      <c r="Q1592" s="74">
        <v>100</v>
      </c>
      <c r="R1592" s="74">
        <v>1</v>
      </c>
      <c r="S1592" s="74" t="s">
        <v>1012</v>
      </c>
      <c r="T1592" s="74">
        <v>1479</v>
      </c>
      <c r="U1592" s="74">
        <v>1494</v>
      </c>
      <c r="V1592" s="74">
        <v>1547</v>
      </c>
      <c r="W1592" s="74">
        <v>1615</v>
      </c>
      <c r="X1592" s="74">
        <v>0</v>
      </c>
      <c r="Y1592" s="74">
        <v>22</v>
      </c>
      <c r="Z1592" s="74" t="s">
        <v>1004</v>
      </c>
      <c r="AA1592" s="74" t="s">
        <v>1005</v>
      </c>
      <c r="AB1592" s="74" t="s">
        <v>1006</v>
      </c>
      <c r="AC1592" s="74" t="s">
        <v>1007</v>
      </c>
      <c r="AD1592" s="74" t="s">
        <v>1016</v>
      </c>
      <c r="AE1592" s="74" t="s">
        <v>1024</v>
      </c>
      <c r="AF1592" s="74">
        <v>7</v>
      </c>
      <c r="AG1592" s="74" t="s">
        <v>1004</v>
      </c>
      <c r="AH1592" s="74">
        <v>0</v>
      </c>
      <c r="AI1592" s="104">
        <v>0</v>
      </c>
    </row>
    <row r="1593" spans="1:35">
      <c r="A1593" s="95">
        <v>1381</v>
      </c>
      <c r="B1593" s="74" t="s">
        <v>118</v>
      </c>
      <c r="C1593" s="74" t="s">
        <v>2304</v>
      </c>
      <c r="D1593" s="74" t="s">
        <v>2304</v>
      </c>
      <c r="E1593" s="74" t="str">
        <f>HYPERLINK("[映雪.xlsx]类型!B1",'类型（5）'!$C$1)</f>
        <v>均衡</v>
      </c>
      <c r="F1593" s="74" t="s">
        <v>1001</v>
      </c>
      <c r="G1593" s="74" t="s">
        <v>1002</v>
      </c>
      <c r="H1593" s="74">
        <v>1469</v>
      </c>
      <c r="I1593" s="74">
        <v>1469</v>
      </c>
      <c r="J1593" s="74">
        <v>70</v>
      </c>
      <c r="K1593" s="74">
        <v>32</v>
      </c>
      <c r="L1593" s="74">
        <v>43</v>
      </c>
      <c r="M1593" s="74">
        <v>56</v>
      </c>
      <c r="N1593" s="74">
        <v>46</v>
      </c>
      <c r="O1593" s="74">
        <f>SUM(K1593,L1593,M1593,N1593)</f>
        <v>177</v>
      </c>
      <c r="P1593" s="74" t="s">
        <v>1079</v>
      </c>
      <c r="Q1593" s="74">
        <v>100</v>
      </c>
      <c r="R1593" s="74">
        <v>1</v>
      </c>
      <c r="S1593" s="74" t="s">
        <v>1012</v>
      </c>
      <c r="T1593" s="74">
        <v>1560</v>
      </c>
      <c r="U1593" s="74">
        <v>1575</v>
      </c>
      <c r="V1593" s="74">
        <v>1617</v>
      </c>
      <c r="W1593" s="74">
        <v>1615</v>
      </c>
      <c r="X1593" s="74">
        <v>0</v>
      </c>
      <c r="Y1593" s="74">
        <v>43</v>
      </c>
      <c r="Z1593" s="74" t="s">
        <v>1004</v>
      </c>
      <c r="AA1593" s="74" t="s">
        <v>1004</v>
      </c>
      <c r="AB1593" s="74" t="s">
        <v>1006</v>
      </c>
      <c r="AC1593" s="74" t="s">
        <v>1007</v>
      </c>
      <c r="AD1593" s="74" t="s">
        <v>1023</v>
      </c>
      <c r="AE1593" s="74" t="s">
        <v>1017</v>
      </c>
      <c r="AF1593" s="74">
        <v>2</v>
      </c>
      <c r="AG1593" s="74" t="s">
        <v>1005</v>
      </c>
      <c r="AH1593" s="74">
        <v>0</v>
      </c>
      <c r="AI1593" s="104">
        <v>73</v>
      </c>
    </row>
    <row r="1594" spans="1:35">
      <c r="A1594" s="95">
        <v>1469</v>
      </c>
      <c r="B1594" s="74" t="s">
        <v>144</v>
      </c>
      <c r="C1594" s="74" t="s">
        <v>2377</v>
      </c>
      <c r="D1594" s="74" t="s">
        <v>2377</v>
      </c>
      <c r="E1594" s="99" t="str">
        <f>HYPERLINK("[映雪.xlsx]类型!B26",'类型（5）'!$C$26)</f>
        <v>剑豪</v>
      </c>
      <c r="F1594" s="74" t="s">
        <v>1001</v>
      </c>
      <c r="G1594" s="74" t="s">
        <v>1002</v>
      </c>
      <c r="H1594" s="74">
        <v>1540</v>
      </c>
      <c r="I1594" s="74">
        <v>1540</v>
      </c>
      <c r="J1594" s="74">
        <v>174</v>
      </c>
      <c r="K1594" s="74">
        <v>32</v>
      </c>
      <c r="L1594" s="74">
        <v>69</v>
      </c>
      <c r="M1594" s="74">
        <v>40</v>
      </c>
      <c r="N1594" s="74">
        <v>43</v>
      </c>
      <c r="O1594" s="74">
        <f>SUM(K1594,L1594,M1594,N1594)</f>
        <v>184</v>
      </c>
      <c r="P1594" s="74" t="s">
        <v>1085</v>
      </c>
      <c r="Q1594" s="74">
        <v>100</v>
      </c>
      <c r="R1594" s="74">
        <v>1</v>
      </c>
      <c r="S1594" s="74" t="s">
        <v>1012</v>
      </c>
      <c r="T1594" s="74">
        <v>1542</v>
      </c>
      <c r="U1594" s="74">
        <v>1557</v>
      </c>
      <c r="V1594" s="74">
        <v>1627</v>
      </c>
      <c r="W1594" s="74">
        <v>1615</v>
      </c>
      <c r="X1594" s="74">
        <v>0</v>
      </c>
      <c r="Y1594" s="74">
        <v>5</v>
      </c>
      <c r="Z1594" s="74" t="s">
        <v>1004</v>
      </c>
      <c r="AA1594" s="74" t="s">
        <v>1005</v>
      </c>
      <c r="AB1594" s="74" t="s">
        <v>1006</v>
      </c>
      <c r="AC1594" s="74" t="s">
        <v>1007</v>
      </c>
      <c r="AD1594" s="74" t="s">
        <v>1023</v>
      </c>
      <c r="AE1594" s="74" t="s">
        <v>1017</v>
      </c>
      <c r="AF1594" s="74">
        <v>2</v>
      </c>
      <c r="AG1594" s="74" t="s">
        <v>1004</v>
      </c>
      <c r="AH1594" s="74">
        <v>0</v>
      </c>
      <c r="AI1594" s="104">
        <v>0</v>
      </c>
    </row>
    <row r="1595" spans="1:35">
      <c r="A1595" s="95">
        <v>1637</v>
      </c>
      <c r="B1595" s="74" t="s">
        <v>108</v>
      </c>
      <c r="C1595" s="74" t="s">
        <v>2525</v>
      </c>
      <c r="D1595" s="74" t="s">
        <v>2525</v>
      </c>
      <c r="E1595" s="99" t="str">
        <f>HYPERLINK("[映雪.xlsx]类型!B25",'类型（5）'!$C$25)</f>
        <v>教师</v>
      </c>
      <c r="F1595" s="74" t="s">
        <v>1001</v>
      </c>
      <c r="G1595" s="74" t="s">
        <v>1002</v>
      </c>
      <c r="H1595" s="74">
        <v>1682</v>
      </c>
      <c r="I1595" s="74">
        <v>1682</v>
      </c>
      <c r="J1595" s="74">
        <v>1</v>
      </c>
      <c r="K1595" s="74">
        <v>32</v>
      </c>
      <c r="L1595" s="74">
        <v>42</v>
      </c>
      <c r="M1595" s="74">
        <v>73</v>
      </c>
      <c r="N1595" s="74">
        <v>83</v>
      </c>
      <c r="O1595" s="74">
        <f>SUM(K1595,L1595,M1595,N1595)</f>
        <v>230</v>
      </c>
      <c r="P1595" s="74" t="s">
        <v>1036</v>
      </c>
      <c r="Q1595" s="74">
        <v>100</v>
      </c>
      <c r="R1595" s="74">
        <v>1</v>
      </c>
      <c r="S1595" s="74" t="s">
        <v>1012</v>
      </c>
      <c r="T1595" s="74">
        <v>1555</v>
      </c>
      <c r="U1595" s="74">
        <v>1570</v>
      </c>
      <c r="V1595" s="74">
        <v>1614</v>
      </c>
      <c r="W1595" s="74">
        <v>1615</v>
      </c>
      <c r="X1595" s="74">
        <v>0</v>
      </c>
      <c r="Y1595" s="74">
        <v>50</v>
      </c>
      <c r="Z1595" s="74" t="s">
        <v>1004</v>
      </c>
      <c r="AA1595" s="74" t="s">
        <v>1004</v>
      </c>
      <c r="AB1595" s="74" t="s">
        <v>1006</v>
      </c>
      <c r="AC1595" s="74" t="s">
        <v>1309</v>
      </c>
      <c r="AD1595" s="74" t="s">
        <v>1023</v>
      </c>
      <c r="AE1595" s="74" t="s">
        <v>1013</v>
      </c>
      <c r="AF1595" s="74">
        <v>10</v>
      </c>
      <c r="AG1595" s="74" t="s">
        <v>1005</v>
      </c>
      <c r="AH1595" s="74">
        <v>0</v>
      </c>
      <c r="AI1595" s="104">
        <v>33</v>
      </c>
    </row>
    <row r="1596" spans="1:35">
      <c r="A1596" s="95">
        <v>134</v>
      </c>
      <c r="B1596" s="74" t="s">
        <v>16</v>
      </c>
      <c r="C1596" s="74" t="s">
        <v>1179</v>
      </c>
      <c r="D1596" s="74" t="s">
        <v>1179</v>
      </c>
      <c r="E1596" s="74" t="str">
        <f>HYPERLINK("[映雪.xlsx]类型!B9",'类型（5）'!$C$9)</f>
        <v>家政全能</v>
      </c>
      <c r="F1596" s="74" t="s">
        <v>1001</v>
      </c>
      <c r="G1596" s="74" t="s">
        <v>1002</v>
      </c>
      <c r="H1596" s="74">
        <v>312</v>
      </c>
      <c r="I1596" s="74">
        <v>312</v>
      </c>
      <c r="J1596" s="74">
        <v>328</v>
      </c>
      <c r="K1596" s="74">
        <v>31</v>
      </c>
      <c r="L1596" s="74">
        <v>27</v>
      </c>
      <c r="M1596" s="74">
        <v>53</v>
      </c>
      <c r="N1596" s="74">
        <v>83</v>
      </c>
      <c r="O1596" s="74">
        <f>SUM(K1596,L1596,M1596,N1596)</f>
        <v>194</v>
      </c>
      <c r="P1596" s="74" t="s">
        <v>1079</v>
      </c>
      <c r="Q1596" s="74">
        <v>100</v>
      </c>
      <c r="R1596" s="74">
        <v>1</v>
      </c>
      <c r="S1596" s="74" t="s">
        <v>1012</v>
      </c>
      <c r="T1596" s="74">
        <v>1506</v>
      </c>
      <c r="U1596" s="74">
        <v>1521</v>
      </c>
      <c r="V1596" s="74">
        <v>1577</v>
      </c>
      <c r="W1596" s="74">
        <v>1615</v>
      </c>
      <c r="X1596" s="74">
        <v>70</v>
      </c>
      <c r="Y1596" s="74">
        <v>45</v>
      </c>
      <c r="Z1596" s="74" t="s">
        <v>1004</v>
      </c>
      <c r="AA1596" s="74" t="s">
        <v>1004</v>
      </c>
      <c r="AB1596" s="74" t="s">
        <v>1006</v>
      </c>
      <c r="AC1596" s="74" t="s">
        <v>1007</v>
      </c>
      <c r="AD1596" s="74" t="s">
        <v>1016</v>
      </c>
      <c r="AE1596" s="74" t="s">
        <v>1027</v>
      </c>
      <c r="AF1596" s="74">
        <v>2</v>
      </c>
      <c r="AG1596" s="74" t="s">
        <v>1004</v>
      </c>
      <c r="AH1596" s="74">
        <v>0</v>
      </c>
      <c r="AI1596" s="104">
        <v>0</v>
      </c>
    </row>
    <row r="1597" spans="1:35">
      <c r="A1597" s="95">
        <v>568</v>
      </c>
      <c r="B1597" s="74" t="s">
        <v>58</v>
      </c>
      <c r="C1597" s="74" t="s">
        <v>1583</v>
      </c>
      <c r="D1597" s="74" t="s">
        <v>1583</v>
      </c>
      <c r="E1597" s="74" t="str">
        <f>HYPERLINK("[映雪.xlsx]类型!B33",'类型（5）'!$C$33)</f>
        <v>魔女</v>
      </c>
      <c r="F1597" s="74" t="s">
        <v>1001</v>
      </c>
      <c r="G1597" s="74" t="s">
        <v>1002</v>
      </c>
      <c r="H1597" s="74">
        <v>7211</v>
      </c>
      <c r="I1597" s="74">
        <v>7211</v>
      </c>
      <c r="J1597" s="74">
        <v>148</v>
      </c>
      <c r="K1597" s="74">
        <v>31</v>
      </c>
      <c r="L1597" s="74">
        <v>62</v>
      </c>
      <c r="M1597" s="74">
        <v>74</v>
      </c>
      <c r="N1597" s="74">
        <v>60</v>
      </c>
      <c r="O1597" s="74">
        <f>SUM(K1597,L1597,M1597,N1597)</f>
        <v>227</v>
      </c>
      <c r="P1597" s="74" t="s">
        <v>1049</v>
      </c>
      <c r="Q1597" s="74">
        <v>100</v>
      </c>
      <c r="R1597" s="74">
        <v>1</v>
      </c>
      <c r="S1597" s="74" t="s">
        <v>1012</v>
      </c>
      <c r="T1597" s="74">
        <v>1533</v>
      </c>
      <c r="U1597" s="74">
        <v>1548</v>
      </c>
      <c r="V1597" s="74">
        <v>1573</v>
      </c>
      <c r="W1597" s="74">
        <v>1615</v>
      </c>
      <c r="X1597" s="74">
        <v>50</v>
      </c>
      <c r="Y1597" s="74">
        <v>78</v>
      </c>
      <c r="Z1597" s="74" t="s">
        <v>1004</v>
      </c>
      <c r="AA1597" s="74" t="s">
        <v>1004</v>
      </c>
      <c r="AB1597" s="74" t="s">
        <v>1006</v>
      </c>
      <c r="AC1597" s="74" t="s">
        <v>1007</v>
      </c>
      <c r="AD1597" s="74" t="s">
        <v>1008</v>
      </c>
      <c r="AE1597" s="74" t="s">
        <v>1020</v>
      </c>
      <c r="AF1597" s="74">
        <v>6</v>
      </c>
      <c r="AG1597" s="74" t="s">
        <v>1005</v>
      </c>
      <c r="AH1597" s="74">
        <v>0</v>
      </c>
      <c r="AI1597" s="104">
        <v>0</v>
      </c>
    </row>
    <row r="1598" spans="1:35">
      <c r="A1598" s="95">
        <v>729</v>
      </c>
      <c r="B1598" s="74" t="s">
        <v>20</v>
      </c>
      <c r="C1598" s="74" t="s">
        <v>1725</v>
      </c>
      <c r="D1598" s="74" t="s">
        <v>1725</v>
      </c>
      <c r="E1598" s="74" t="str">
        <f>HYPERLINK("[映雪.xlsx]类型!B4",'类型（5）'!$C$4)</f>
        <v>智慧强化</v>
      </c>
      <c r="F1598" s="74" t="s">
        <v>1001</v>
      </c>
      <c r="G1598" s="74" t="s">
        <v>1002</v>
      </c>
      <c r="H1598" s="74">
        <v>809</v>
      </c>
      <c r="I1598" s="74">
        <v>809</v>
      </c>
      <c r="J1598" s="74">
        <v>496</v>
      </c>
      <c r="K1598" s="74">
        <v>31</v>
      </c>
      <c r="L1598" s="74">
        <v>68</v>
      </c>
      <c r="M1598" s="74">
        <v>73</v>
      </c>
      <c r="N1598" s="74">
        <v>60</v>
      </c>
      <c r="O1598" s="74">
        <f>SUM(K1598,L1598,M1598,N1598)</f>
        <v>232</v>
      </c>
      <c r="P1598" s="74" t="s">
        <v>1082</v>
      </c>
      <c r="Q1598" s="74">
        <v>100</v>
      </c>
      <c r="R1598" s="74">
        <v>1</v>
      </c>
      <c r="S1598" s="74" t="s">
        <v>1012</v>
      </c>
      <c r="T1598" s="74">
        <v>1539</v>
      </c>
      <c r="U1598" s="74">
        <v>1554</v>
      </c>
      <c r="V1598" s="74">
        <v>1578</v>
      </c>
      <c r="W1598" s="74">
        <v>1615</v>
      </c>
      <c r="X1598" s="74">
        <v>57</v>
      </c>
      <c r="Y1598" s="74">
        <v>45</v>
      </c>
      <c r="Z1598" s="74" t="s">
        <v>1004</v>
      </c>
      <c r="AA1598" s="74" t="s">
        <v>1004</v>
      </c>
      <c r="AB1598" s="74" t="s">
        <v>1006</v>
      </c>
      <c r="AC1598" s="74" t="s">
        <v>1007</v>
      </c>
      <c r="AD1598" s="74" t="s">
        <v>1008</v>
      </c>
      <c r="AE1598" s="74" t="s">
        <v>1013</v>
      </c>
      <c r="AF1598" s="74">
        <v>11</v>
      </c>
      <c r="AG1598" s="74" t="s">
        <v>1004</v>
      </c>
      <c r="AH1598" s="74">
        <v>0</v>
      </c>
      <c r="AI1598" s="104">
        <v>0</v>
      </c>
    </row>
    <row r="1599" spans="1:35">
      <c r="A1599" s="95">
        <v>731</v>
      </c>
      <c r="B1599" s="74" t="s">
        <v>20</v>
      </c>
      <c r="C1599" s="74" t="s">
        <v>1727</v>
      </c>
      <c r="D1599" s="74" t="s">
        <v>1727</v>
      </c>
      <c r="E1599" s="96" t="str">
        <f>HYPERLINK("[映雪.xlsx]类型!B10",'类型（5）'!$C$10)</f>
        <v>学者</v>
      </c>
      <c r="F1599" s="74" t="s">
        <v>1001</v>
      </c>
      <c r="G1599" s="74" t="s">
        <v>1002</v>
      </c>
      <c r="H1599" s="74">
        <v>465</v>
      </c>
      <c r="I1599" s="74">
        <v>465</v>
      </c>
      <c r="J1599" s="74">
        <v>83</v>
      </c>
      <c r="K1599" s="74">
        <v>31</v>
      </c>
      <c r="L1599" s="74">
        <v>76</v>
      </c>
      <c r="M1599" s="74">
        <v>77</v>
      </c>
      <c r="N1599" s="74">
        <v>57</v>
      </c>
      <c r="O1599" s="74">
        <f>SUM(K1599,L1599,M1599,N1599)</f>
        <v>241</v>
      </c>
      <c r="P1599" s="74" t="s">
        <v>1036</v>
      </c>
      <c r="Q1599" s="74">
        <v>100</v>
      </c>
      <c r="R1599" s="74">
        <v>1</v>
      </c>
      <c r="S1599" s="74" t="s">
        <v>1012</v>
      </c>
      <c r="T1599" s="74">
        <v>1513</v>
      </c>
      <c r="U1599" s="74">
        <v>1528</v>
      </c>
      <c r="V1599" s="74">
        <v>1565</v>
      </c>
      <c r="W1599" s="74">
        <v>1615</v>
      </c>
      <c r="X1599" s="74">
        <v>69</v>
      </c>
      <c r="Y1599" s="74">
        <v>74</v>
      </c>
      <c r="Z1599" s="74" t="s">
        <v>1004</v>
      </c>
      <c r="AA1599" s="74" t="s">
        <v>1004</v>
      </c>
      <c r="AB1599" s="74" t="s">
        <v>1006</v>
      </c>
      <c r="AC1599" s="74" t="s">
        <v>1062</v>
      </c>
      <c r="AD1599" s="74" t="s">
        <v>1008</v>
      </c>
      <c r="AE1599" s="74" t="s">
        <v>1017</v>
      </c>
      <c r="AF1599" s="74">
        <v>7</v>
      </c>
      <c r="AG1599" s="74" t="s">
        <v>1005</v>
      </c>
      <c r="AH1599" s="74">
        <v>0</v>
      </c>
      <c r="AI1599" s="104">
        <v>49</v>
      </c>
    </row>
    <row r="1600" spans="1:35">
      <c r="A1600" s="95">
        <v>746</v>
      </c>
      <c r="B1600" s="74" t="s">
        <v>52</v>
      </c>
      <c r="C1600" s="74" t="s">
        <v>1741</v>
      </c>
      <c r="D1600" s="74" t="s">
        <v>1741</v>
      </c>
      <c r="E1600" s="99" t="str">
        <f>HYPERLINK("[映雪.xlsx]类型!B42",'类型（5）'!$C$42)</f>
        <v>魔剑士</v>
      </c>
      <c r="F1600" s="74" t="s">
        <v>1001</v>
      </c>
      <c r="G1600" s="74" t="s">
        <v>1002</v>
      </c>
      <c r="H1600" s="74">
        <v>839</v>
      </c>
      <c r="I1600" s="74">
        <v>839</v>
      </c>
      <c r="J1600" s="74">
        <v>601</v>
      </c>
      <c r="K1600" s="74">
        <v>31</v>
      </c>
      <c r="L1600" s="74">
        <v>81</v>
      </c>
      <c r="M1600" s="74">
        <v>62</v>
      </c>
      <c r="N1600" s="74">
        <v>72</v>
      </c>
      <c r="O1600" s="74">
        <f>SUM(K1600,L1600,M1600,N1600)</f>
        <v>246</v>
      </c>
      <c r="P1600" s="74" t="s">
        <v>1046</v>
      </c>
      <c r="Q1600" s="74">
        <v>100</v>
      </c>
      <c r="R1600" s="74">
        <v>1</v>
      </c>
      <c r="S1600" s="74" t="s">
        <v>1012</v>
      </c>
      <c r="T1600" s="74">
        <v>1495</v>
      </c>
      <c r="U1600" s="74">
        <v>1510</v>
      </c>
      <c r="V1600" s="74">
        <v>1559</v>
      </c>
      <c r="W1600" s="74">
        <v>1615</v>
      </c>
      <c r="X1600" s="74">
        <v>65</v>
      </c>
      <c r="Y1600" s="74">
        <v>88</v>
      </c>
      <c r="Z1600" s="74" t="s">
        <v>1004</v>
      </c>
      <c r="AA1600" s="74" t="s">
        <v>1004</v>
      </c>
      <c r="AB1600" s="74" t="s">
        <v>1006</v>
      </c>
      <c r="AC1600" s="74" t="s">
        <v>1007</v>
      </c>
      <c r="AD1600" s="74" t="s">
        <v>1016</v>
      </c>
      <c r="AE1600" s="74" t="s">
        <v>1009</v>
      </c>
      <c r="AF1600" s="74">
        <v>8</v>
      </c>
      <c r="AG1600" s="74" t="s">
        <v>1005</v>
      </c>
      <c r="AH1600" s="74">
        <v>0</v>
      </c>
      <c r="AI1600" s="104">
        <v>0</v>
      </c>
    </row>
    <row r="1601" spans="1:35">
      <c r="A1601" s="95">
        <v>902</v>
      </c>
      <c r="B1601" s="74" t="s">
        <v>72</v>
      </c>
      <c r="C1601" s="74" t="s">
        <v>1877</v>
      </c>
      <c r="D1601" s="74" t="s">
        <v>1877</v>
      </c>
      <c r="E1601" s="74" t="str">
        <f>HYPERLINK("[映雪.xlsx]类型!B38",'类型（5）'!$C$38)</f>
        <v>战士</v>
      </c>
      <c r="F1601" s="74" t="s">
        <v>1001</v>
      </c>
      <c r="G1601" s="74" t="s">
        <v>1002</v>
      </c>
      <c r="H1601" s="74">
        <v>937</v>
      </c>
      <c r="I1601" s="74">
        <v>937</v>
      </c>
      <c r="J1601" s="74">
        <v>545</v>
      </c>
      <c r="K1601" s="74">
        <v>31</v>
      </c>
      <c r="L1601" s="74">
        <v>79</v>
      </c>
      <c r="M1601" s="74">
        <v>43</v>
      </c>
      <c r="N1601" s="74">
        <v>70</v>
      </c>
      <c r="O1601" s="74">
        <f>SUM(K1601,L1601,M1601,N1601)</f>
        <v>223</v>
      </c>
      <c r="P1601" s="74" t="s">
        <v>1036</v>
      </c>
      <c r="Q1601" s="74">
        <v>100</v>
      </c>
      <c r="R1601" s="74">
        <v>1</v>
      </c>
      <c r="S1601" s="74" t="s">
        <v>1012</v>
      </c>
      <c r="T1601" s="74">
        <v>1556</v>
      </c>
      <c r="U1601" s="74">
        <v>1571</v>
      </c>
      <c r="V1601" s="74">
        <v>1607</v>
      </c>
      <c r="W1601" s="74">
        <v>1615</v>
      </c>
      <c r="X1601" s="74">
        <v>62</v>
      </c>
      <c r="Y1601" s="74">
        <v>80</v>
      </c>
      <c r="Z1601" s="74" t="s">
        <v>1004</v>
      </c>
      <c r="AA1601" s="74" t="s">
        <v>1005</v>
      </c>
      <c r="AB1601" s="74" t="s">
        <v>1006</v>
      </c>
      <c r="AC1601" s="74" t="s">
        <v>1007</v>
      </c>
      <c r="AD1601" s="74" t="s">
        <v>1008</v>
      </c>
      <c r="AE1601" s="74" t="s">
        <v>1013</v>
      </c>
      <c r="AF1601" s="74">
        <v>10</v>
      </c>
      <c r="AG1601" s="74" t="s">
        <v>1004</v>
      </c>
      <c r="AH1601" s="74">
        <v>0</v>
      </c>
      <c r="AI1601" s="104">
        <v>0</v>
      </c>
    </row>
    <row r="1602" spans="1:35">
      <c r="A1602" s="95">
        <v>936</v>
      </c>
      <c r="B1602" s="74" t="s">
        <v>106</v>
      </c>
      <c r="C1602" s="74" t="s">
        <v>1908</v>
      </c>
      <c r="D1602" s="74" t="s">
        <v>1908</v>
      </c>
      <c r="E1602" s="99" t="str">
        <f>HYPERLINK("[映雪.xlsx]类型!B47",'类型（5）'!$C$47)</f>
        <v>萝球</v>
      </c>
      <c r="F1602" s="74" t="s">
        <v>1001</v>
      </c>
      <c r="G1602" s="74" t="s">
        <v>1002</v>
      </c>
      <c r="H1602" s="74">
        <v>125</v>
      </c>
      <c r="I1602" s="74">
        <v>125</v>
      </c>
      <c r="J1602" s="74">
        <v>96</v>
      </c>
      <c r="K1602" s="74">
        <v>31</v>
      </c>
      <c r="L1602" s="74">
        <v>49</v>
      </c>
      <c r="M1602" s="74">
        <v>44</v>
      </c>
      <c r="N1602" s="74">
        <v>57</v>
      </c>
      <c r="O1602" s="74">
        <f>SUM(K1602,L1602,M1602,N1602)</f>
        <v>181</v>
      </c>
      <c r="P1602" s="74" t="s">
        <v>1051</v>
      </c>
      <c r="Q1602" s="74">
        <v>100</v>
      </c>
      <c r="R1602" s="74">
        <v>1</v>
      </c>
      <c r="S1602" s="74" t="s">
        <v>1012</v>
      </c>
      <c r="T1602" s="74">
        <v>1515</v>
      </c>
      <c r="U1602" s="74">
        <v>1530</v>
      </c>
      <c r="V1602" s="74">
        <v>1584</v>
      </c>
      <c r="W1602" s="74">
        <v>1615</v>
      </c>
      <c r="X1602" s="74">
        <v>74</v>
      </c>
      <c r="Y1602" s="74">
        <v>70</v>
      </c>
      <c r="Z1602" s="74" t="s">
        <v>1004</v>
      </c>
      <c r="AA1602" s="74" t="s">
        <v>1005</v>
      </c>
      <c r="AB1602" s="74" t="s">
        <v>1006</v>
      </c>
      <c r="AC1602" s="74" t="s">
        <v>1007</v>
      </c>
      <c r="AD1602" s="74" t="s">
        <v>1023</v>
      </c>
      <c r="AE1602" s="74" t="s">
        <v>1013</v>
      </c>
      <c r="AF1602" s="74">
        <v>5</v>
      </c>
      <c r="AG1602" s="74" t="s">
        <v>1005</v>
      </c>
      <c r="AH1602" s="74">
        <v>0</v>
      </c>
      <c r="AI1602" s="104">
        <v>0</v>
      </c>
    </row>
    <row r="1603" spans="1:35">
      <c r="A1603" s="95">
        <v>1374</v>
      </c>
      <c r="B1603" s="74" t="s">
        <v>118</v>
      </c>
      <c r="C1603" s="74" t="s">
        <v>2298</v>
      </c>
      <c r="D1603" s="74" t="s">
        <v>2298</v>
      </c>
      <c r="E1603" s="99" t="str">
        <f>HYPERLINK("[映雪.xlsx]类型!B37",'类型（5）'!$C$37)</f>
        <v>歌姬</v>
      </c>
      <c r="F1603" s="74" t="s">
        <v>1001</v>
      </c>
      <c r="G1603" s="74" t="s">
        <v>1002</v>
      </c>
      <c r="H1603" s="74">
        <v>1463</v>
      </c>
      <c r="I1603" s="74">
        <v>1463</v>
      </c>
      <c r="J1603" s="74">
        <v>153</v>
      </c>
      <c r="K1603" s="74">
        <v>31</v>
      </c>
      <c r="L1603" s="74">
        <v>79</v>
      </c>
      <c r="M1603" s="74">
        <v>67</v>
      </c>
      <c r="N1603" s="74">
        <v>60</v>
      </c>
      <c r="O1603" s="74">
        <f>SUM(K1603,L1603,M1603,N1603)</f>
        <v>237</v>
      </c>
      <c r="P1603" s="74" t="s">
        <v>1053</v>
      </c>
      <c r="Q1603" s="74">
        <v>100</v>
      </c>
      <c r="R1603" s="74">
        <v>1</v>
      </c>
      <c r="S1603" s="74" t="s">
        <v>1012</v>
      </c>
      <c r="T1603" s="74">
        <v>1529</v>
      </c>
      <c r="U1603" s="74">
        <v>1544</v>
      </c>
      <c r="V1603" s="74">
        <v>1574</v>
      </c>
      <c r="W1603" s="74">
        <v>1615</v>
      </c>
      <c r="X1603" s="74">
        <v>0</v>
      </c>
      <c r="Y1603" s="74">
        <v>9</v>
      </c>
      <c r="Z1603" s="74" t="s">
        <v>1004</v>
      </c>
      <c r="AA1603" s="74" t="s">
        <v>1005</v>
      </c>
      <c r="AB1603" s="74" t="s">
        <v>1006</v>
      </c>
      <c r="AC1603" s="74" t="s">
        <v>1007</v>
      </c>
      <c r="AD1603" s="74" t="s">
        <v>1008</v>
      </c>
      <c r="AE1603" s="74" t="s">
        <v>1027</v>
      </c>
      <c r="AF1603" s="74">
        <v>1</v>
      </c>
      <c r="AG1603" s="74" t="s">
        <v>1005</v>
      </c>
      <c r="AH1603" s="74">
        <v>0</v>
      </c>
      <c r="AI1603" s="104">
        <v>0</v>
      </c>
    </row>
    <row r="1604" spans="1:35">
      <c r="A1604" s="95">
        <v>1428</v>
      </c>
      <c r="B1604" s="74" t="s">
        <v>40</v>
      </c>
      <c r="C1604" s="74" t="s">
        <v>2343</v>
      </c>
      <c r="D1604" s="74" t="s">
        <v>2343</v>
      </c>
      <c r="E1604" s="74" t="str">
        <f>HYPERLINK("[映雪.xlsx]类型!B33",'类型（5）'!$C$33)</f>
        <v>魔女</v>
      </c>
      <c r="F1604" s="74" t="s">
        <v>1001</v>
      </c>
      <c r="G1604" s="74" t="s">
        <v>1002</v>
      </c>
      <c r="H1604" s="74">
        <v>1273</v>
      </c>
      <c r="I1604" s="74">
        <v>1273</v>
      </c>
      <c r="J1604" s="74">
        <v>499</v>
      </c>
      <c r="K1604" s="74">
        <v>31</v>
      </c>
      <c r="L1604" s="74">
        <v>68</v>
      </c>
      <c r="M1604" s="74">
        <v>44</v>
      </c>
      <c r="N1604" s="74">
        <v>71</v>
      </c>
      <c r="O1604" s="74">
        <f>SUM(K1604,L1604,M1604,N1604)</f>
        <v>214</v>
      </c>
      <c r="P1604" s="74" t="s">
        <v>1035</v>
      </c>
      <c r="Q1604" s="74">
        <v>100</v>
      </c>
      <c r="R1604" s="74">
        <v>1</v>
      </c>
      <c r="S1604" s="74" t="s">
        <v>1012</v>
      </c>
      <c r="T1604" s="74">
        <v>1505</v>
      </c>
      <c r="U1604" s="74">
        <v>1520</v>
      </c>
      <c r="V1604" s="74">
        <v>1549</v>
      </c>
      <c r="W1604" s="74">
        <v>1615</v>
      </c>
      <c r="X1604" s="74">
        <v>0</v>
      </c>
      <c r="Y1604" s="74">
        <v>86</v>
      </c>
      <c r="Z1604" s="74" t="s">
        <v>1004</v>
      </c>
      <c r="AA1604" s="74" t="s">
        <v>1005</v>
      </c>
      <c r="AB1604" s="74" t="s">
        <v>1006</v>
      </c>
      <c r="AC1604" s="74" t="s">
        <v>1007</v>
      </c>
      <c r="AD1604" s="74" t="s">
        <v>1008</v>
      </c>
      <c r="AE1604" s="74" t="s">
        <v>1024</v>
      </c>
      <c r="AF1604" s="74">
        <v>5</v>
      </c>
      <c r="AG1604" s="74" t="s">
        <v>1004</v>
      </c>
      <c r="AH1604" s="74">
        <v>0</v>
      </c>
      <c r="AI1604" s="104">
        <v>0</v>
      </c>
    </row>
    <row r="1605" spans="1:35">
      <c r="A1605" s="95">
        <v>1459</v>
      </c>
      <c r="B1605" s="74" t="s">
        <v>124</v>
      </c>
      <c r="C1605" s="74" t="s">
        <v>2370</v>
      </c>
      <c r="D1605" s="74" t="s">
        <v>2370</v>
      </c>
      <c r="E1605" s="74" t="str">
        <f>HYPERLINK("[映雪.xlsx]类型!B35",'类型（5）'!$C$35)</f>
        <v>刺客</v>
      </c>
      <c r="F1605" s="74" t="s">
        <v>1001</v>
      </c>
      <c r="G1605" s="74" t="s">
        <v>1002</v>
      </c>
      <c r="H1605" s="74">
        <v>1530</v>
      </c>
      <c r="I1605" s="74">
        <v>1530</v>
      </c>
      <c r="J1605" s="74">
        <v>33</v>
      </c>
      <c r="K1605" s="74">
        <v>31</v>
      </c>
      <c r="L1605" s="74">
        <v>76</v>
      </c>
      <c r="M1605" s="74">
        <v>42</v>
      </c>
      <c r="N1605" s="74">
        <v>62</v>
      </c>
      <c r="O1605" s="74">
        <f>SUM(K1605,L1605,M1605,N1605)</f>
        <v>211</v>
      </c>
      <c r="P1605" s="74" t="s">
        <v>1069</v>
      </c>
      <c r="Q1605" s="74">
        <v>100</v>
      </c>
      <c r="R1605" s="74">
        <v>1</v>
      </c>
      <c r="S1605" s="74" t="s">
        <v>1012</v>
      </c>
      <c r="T1605" s="74">
        <v>1558</v>
      </c>
      <c r="U1605" s="74">
        <v>1573</v>
      </c>
      <c r="V1605" s="74">
        <v>1616</v>
      </c>
      <c r="W1605" s="74">
        <v>1615</v>
      </c>
      <c r="X1605" s="74">
        <v>0</v>
      </c>
      <c r="Y1605" s="74">
        <v>78</v>
      </c>
      <c r="Z1605" s="74" t="s">
        <v>1004</v>
      </c>
      <c r="AA1605" s="74" t="s">
        <v>1004</v>
      </c>
      <c r="AB1605" s="74" t="s">
        <v>1006</v>
      </c>
      <c r="AC1605" s="74" t="s">
        <v>1007</v>
      </c>
      <c r="AD1605" s="74" t="s">
        <v>1008</v>
      </c>
      <c r="AE1605" s="74" t="s">
        <v>1027</v>
      </c>
      <c r="AF1605" s="74">
        <v>5</v>
      </c>
      <c r="AG1605" s="74" t="s">
        <v>1005</v>
      </c>
      <c r="AH1605" s="74">
        <v>0</v>
      </c>
      <c r="AI1605" s="104">
        <v>0</v>
      </c>
    </row>
    <row r="1606" spans="1:35">
      <c r="A1606" s="95">
        <v>1506</v>
      </c>
      <c r="B1606" s="74" t="s">
        <v>126</v>
      </c>
      <c r="C1606" s="74" t="s">
        <v>2409</v>
      </c>
      <c r="D1606" s="74" t="s">
        <v>2409</v>
      </c>
      <c r="E1606" s="74" t="str">
        <f>HYPERLINK("[映雪.xlsx]类型!B22",'类型（5）'!$C$22)</f>
        <v>傲娇</v>
      </c>
      <c r="F1606" s="74" t="s">
        <v>1001</v>
      </c>
      <c r="G1606" s="74" t="s">
        <v>1002</v>
      </c>
      <c r="H1606" s="74">
        <v>1577</v>
      </c>
      <c r="I1606" s="74">
        <v>1577</v>
      </c>
      <c r="J1606" s="74">
        <v>9</v>
      </c>
      <c r="K1606" s="74">
        <v>31</v>
      </c>
      <c r="L1606" s="74">
        <v>55</v>
      </c>
      <c r="M1606" s="74">
        <v>45</v>
      </c>
      <c r="N1606" s="74">
        <v>60</v>
      </c>
      <c r="O1606" s="74">
        <f>SUM(K1606,L1606,M1606,N1606)</f>
        <v>191</v>
      </c>
      <c r="P1606" s="74" t="s">
        <v>1058</v>
      </c>
      <c r="Q1606" s="74">
        <v>100</v>
      </c>
      <c r="R1606" s="74">
        <v>1</v>
      </c>
      <c r="S1606" s="74" t="s">
        <v>1012</v>
      </c>
      <c r="T1606" s="74">
        <v>1532</v>
      </c>
      <c r="U1606" s="74">
        <v>1547</v>
      </c>
      <c r="V1606" s="74">
        <v>1615</v>
      </c>
      <c r="W1606" s="74">
        <v>1615</v>
      </c>
      <c r="X1606" s="74">
        <v>0</v>
      </c>
      <c r="Y1606" s="74">
        <v>10</v>
      </c>
      <c r="Z1606" s="74" t="s">
        <v>1004</v>
      </c>
      <c r="AA1606" s="74" t="s">
        <v>1005</v>
      </c>
      <c r="AB1606" s="74" t="s">
        <v>1006</v>
      </c>
      <c r="AC1606" s="74" t="s">
        <v>1007</v>
      </c>
      <c r="AD1606" s="74" t="s">
        <v>1023</v>
      </c>
      <c r="AE1606" s="74" t="s">
        <v>1017</v>
      </c>
      <c r="AF1606" s="74">
        <v>5</v>
      </c>
      <c r="AG1606" s="74" t="s">
        <v>1004</v>
      </c>
      <c r="AH1606" s="74">
        <v>0</v>
      </c>
      <c r="AI1606" s="104">
        <v>0</v>
      </c>
    </row>
    <row r="1607" spans="1:35">
      <c r="A1607" s="95">
        <v>29</v>
      </c>
      <c r="B1607" s="74" t="s">
        <v>132</v>
      </c>
      <c r="C1607" s="74" t="s">
        <v>1068</v>
      </c>
      <c r="D1607" s="74" t="s">
        <v>1068</v>
      </c>
      <c r="E1607" s="74" t="str">
        <f>HYPERLINK("[映雪.xlsx]类型!B35",'类型（5）'!$C$35)</f>
        <v>刺客</v>
      </c>
      <c r="F1607" s="74" t="s">
        <v>1001</v>
      </c>
      <c r="G1607" s="74" t="s">
        <v>1002</v>
      </c>
      <c r="H1607" s="74">
        <v>818</v>
      </c>
      <c r="I1607" s="74">
        <v>818</v>
      </c>
      <c r="J1607" s="74">
        <v>306</v>
      </c>
      <c r="K1607" s="74">
        <v>30</v>
      </c>
      <c r="L1607" s="74">
        <v>73</v>
      </c>
      <c r="M1607" s="74">
        <v>62</v>
      </c>
      <c r="N1607" s="74">
        <v>51</v>
      </c>
      <c r="O1607" s="74">
        <f>SUM(K1607,L1607,M1607,N1607)</f>
        <v>216</v>
      </c>
      <c r="P1607" s="74" t="s">
        <v>1069</v>
      </c>
      <c r="Q1607" s="74">
        <v>100</v>
      </c>
      <c r="R1607" s="74">
        <v>1</v>
      </c>
      <c r="S1607" s="74" t="s">
        <v>1012</v>
      </c>
      <c r="T1607" s="74">
        <v>1505</v>
      </c>
      <c r="U1607" s="74">
        <v>1520</v>
      </c>
      <c r="V1607" s="74">
        <v>1564</v>
      </c>
      <c r="W1607" s="74">
        <v>1615</v>
      </c>
      <c r="X1607" s="74">
        <v>96</v>
      </c>
      <c r="Y1607" s="74">
        <v>60</v>
      </c>
      <c r="Z1607" s="74" t="s">
        <v>1004</v>
      </c>
      <c r="AA1607" s="74" t="s">
        <v>1004</v>
      </c>
      <c r="AB1607" s="74" t="s">
        <v>1006</v>
      </c>
      <c r="AC1607" s="74" t="s">
        <v>1062</v>
      </c>
      <c r="AD1607" s="74" t="s">
        <v>1008</v>
      </c>
      <c r="AE1607" s="74" t="s">
        <v>1020</v>
      </c>
      <c r="AF1607" s="74">
        <v>10</v>
      </c>
      <c r="AG1607" s="74" t="s">
        <v>1004</v>
      </c>
      <c r="AH1607" s="74">
        <v>0</v>
      </c>
      <c r="AI1607" s="104">
        <v>0</v>
      </c>
    </row>
    <row r="1608" spans="1:35">
      <c r="A1608" s="95">
        <v>170</v>
      </c>
      <c r="B1608" s="74" t="s">
        <v>84</v>
      </c>
      <c r="C1608" s="74" t="s">
        <v>1212</v>
      </c>
      <c r="D1608" s="74" t="s">
        <v>1212</v>
      </c>
      <c r="E1608" s="99" t="str">
        <f>HYPERLINK("[映雪.xlsx]类型!B11",'类型（5）'!$C$11)</f>
        <v>人偶</v>
      </c>
      <c r="F1608" s="74" t="s">
        <v>1001</v>
      </c>
      <c r="G1608" s="74" t="s">
        <v>1002</v>
      </c>
      <c r="H1608" s="74">
        <v>945</v>
      </c>
      <c r="I1608" s="74">
        <v>945</v>
      </c>
      <c r="J1608" s="74">
        <v>238</v>
      </c>
      <c r="K1608" s="74">
        <v>30</v>
      </c>
      <c r="L1608" s="74">
        <v>56</v>
      </c>
      <c r="M1608" s="74">
        <v>61</v>
      </c>
      <c r="N1608" s="74">
        <v>41</v>
      </c>
      <c r="O1608" s="74">
        <f>SUM(K1608,L1608,M1608,N1608)</f>
        <v>188</v>
      </c>
      <c r="P1608" s="74" t="s">
        <v>1072</v>
      </c>
      <c r="Q1608" s="74">
        <v>100</v>
      </c>
      <c r="R1608" s="74">
        <v>1</v>
      </c>
      <c r="S1608" s="74" t="s">
        <v>1012</v>
      </c>
      <c r="T1608" s="74">
        <v>1524</v>
      </c>
      <c r="U1608" s="74">
        <v>1539</v>
      </c>
      <c r="V1608" s="74">
        <v>1594</v>
      </c>
      <c r="W1608" s="74">
        <v>1615</v>
      </c>
      <c r="X1608" s="74">
        <v>36</v>
      </c>
      <c r="Y1608" s="74">
        <v>17</v>
      </c>
      <c r="Z1608" s="74" t="s">
        <v>1004</v>
      </c>
      <c r="AA1608" s="74" t="s">
        <v>1005</v>
      </c>
      <c r="AB1608" s="74" t="s">
        <v>1006</v>
      </c>
      <c r="AC1608" s="74" t="s">
        <v>1007</v>
      </c>
      <c r="AD1608" s="74" t="s">
        <v>1023</v>
      </c>
      <c r="AE1608" s="74" t="s">
        <v>1009</v>
      </c>
      <c r="AF1608" s="74">
        <v>2</v>
      </c>
      <c r="AG1608" s="74" t="s">
        <v>1005</v>
      </c>
      <c r="AH1608" s="74">
        <v>0</v>
      </c>
      <c r="AI1608" s="104">
        <v>0</v>
      </c>
    </row>
    <row r="1609" spans="1:35">
      <c r="A1609" s="95">
        <v>401</v>
      </c>
      <c r="B1609" s="74" t="s">
        <v>86</v>
      </c>
      <c r="C1609" s="74" t="s">
        <v>1435</v>
      </c>
      <c r="D1609" s="74" t="s">
        <v>1435</v>
      </c>
      <c r="E1609" s="99" t="str">
        <f>HYPERLINK("[映雪.xlsx]类型!B44",'类型（5）'!$C$44)</f>
        <v>白箱</v>
      </c>
      <c r="F1609" s="74" t="s">
        <v>1001</v>
      </c>
      <c r="G1609" s="74" t="s">
        <v>1002</v>
      </c>
      <c r="H1609" s="74">
        <v>673</v>
      </c>
      <c r="I1609" s="74">
        <v>673</v>
      </c>
      <c r="J1609" s="74">
        <v>147</v>
      </c>
      <c r="K1609" s="74">
        <v>30</v>
      </c>
      <c r="L1609" s="74">
        <v>46</v>
      </c>
      <c r="M1609" s="74">
        <v>67</v>
      </c>
      <c r="N1609" s="74">
        <v>73</v>
      </c>
      <c r="O1609" s="74">
        <f>SUM(K1609,L1609,M1609,N1609)</f>
        <v>216</v>
      </c>
      <c r="P1609" s="74" t="s">
        <v>1031</v>
      </c>
      <c r="Q1609" s="74">
        <v>100</v>
      </c>
      <c r="R1609" s="74">
        <v>1</v>
      </c>
      <c r="S1609" s="74" t="s">
        <v>1012</v>
      </c>
      <c r="T1609" s="74">
        <v>1546</v>
      </c>
      <c r="U1609" s="74">
        <v>1561</v>
      </c>
      <c r="V1609" s="74">
        <v>1605</v>
      </c>
      <c r="W1609" s="74">
        <v>1615</v>
      </c>
      <c r="X1609" s="74">
        <v>87</v>
      </c>
      <c r="Y1609" s="74">
        <v>0</v>
      </c>
      <c r="Z1609" s="74" t="s">
        <v>1004</v>
      </c>
      <c r="AA1609" s="74" t="s">
        <v>1005</v>
      </c>
      <c r="AB1609" s="74" t="s">
        <v>1006</v>
      </c>
      <c r="AC1609" s="74" t="s">
        <v>1007</v>
      </c>
      <c r="AD1609" s="74" t="s">
        <v>1008</v>
      </c>
      <c r="AE1609" s="74" t="s">
        <v>1027</v>
      </c>
      <c r="AF1609" s="74">
        <v>4</v>
      </c>
      <c r="AG1609" s="74" t="s">
        <v>1004</v>
      </c>
      <c r="AH1609" s="74">
        <v>0</v>
      </c>
      <c r="AI1609" s="104">
        <v>65</v>
      </c>
    </row>
    <row r="1610" spans="1:35">
      <c r="A1610" s="95">
        <v>909</v>
      </c>
      <c r="B1610" s="74" t="s">
        <v>72</v>
      </c>
      <c r="C1610" s="74" t="s">
        <v>1884</v>
      </c>
      <c r="D1610" s="74" t="s">
        <v>1884</v>
      </c>
      <c r="E1610" s="74" t="str">
        <f>HYPERLINK("[映雪.xlsx]类型!B40",'类型（5）'!$C$40)</f>
        <v>中二</v>
      </c>
      <c r="F1610" s="74" t="s">
        <v>1001</v>
      </c>
      <c r="G1610" s="74" t="s">
        <v>1002</v>
      </c>
      <c r="H1610" s="74">
        <v>849</v>
      </c>
      <c r="I1610" s="74">
        <v>849</v>
      </c>
      <c r="J1610" s="74">
        <v>99</v>
      </c>
      <c r="K1610" s="74">
        <v>30</v>
      </c>
      <c r="L1610" s="74">
        <v>50</v>
      </c>
      <c r="M1610" s="74">
        <v>28</v>
      </c>
      <c r="N1610" s="74">
        <v>21</v>
      </c>
      <c r="O1610" s="74">
        <f>SUM(K1610,L1610,M1610,N1610)</f>
        <v>129</v>
      </c>
      <c r="P1610" s="74" t="s">
        <v>1058</v>
      </c>
      <c r="Q1610" s="74">
        <v>100</v>
      </c>
      <c r="R1610" s="74">
        <v>2</v>
      </c>
      <c r="S1610" s="74" t="s">
        <v>1012</v>
      </c>
      <c r="T1610" s="74">
        <v>1580</v>
      </c>
      <c r="U1610" s="74">
        <v>1595</v>
      </c>
      <c r="V1610" s="74">
        <v>1657</v>
      </c>
      <c r="W1610" s="74">
        <v>1615</v>
      </c>
      <c r="X1610" s="74">
        <v>58</v>
      </c>
      <c r="Y1610" s="74">
        <v>85</v>
      </c>
      <c r="Z1610" s="74" t="s">
        <v>1004</v>
      </c>
      <c r="AA1610" s="74" t="s">
        <v>1005</v>
      </c>
      <c r="AB1610" s="74" t="s">
        <v>1006</v>
      </c>
      <c r="AC1610" s="74" t="s">
        <v>1007</v>
      </c>
      <c r="AD1610" s="74" t="s">
        <v>1023</v>
      </c>
      <c r="AE1610" s="74" t="s">
        <v>1027</v>
      </c>
      <c r="AF1610" s="74">
        <v>4</v>
      </c>
      <c r="AG1610" s="74" t="s">
        <v>1005</v>
      </c>
      <c r="AH1610" s="74">
        <v>0</v>
      </c>
      <c r="AI1610" s="104">
        <v>0</v>
      </c>
    </row>
    <row r="1611" spans="1:35">
      <c r="A1611" s="95">
        <v>990</v>
      </c>
      <c r="B1611" s="74" t="s">
        <v>50</v>
      </c>
      <c r="C1611" s="74" t="s">
        <v>1956</v>
      </c>
      <c r="D1611" s="74" t="s">
        <v>1956</v>
      </c>
      <c r="E1611" s="74" t="str">
        <f>HYPERLINK("[映雪.xlsx]类型!B33",'类型（5）'!$C$33)</f>
        <v>魔女</v>
      </c>
      <c r="F1611" s="74" t="s">
        <v>1001</v>
      </c>
      <c r="G1611" s="74" t="s">
        <v>1002</v>
      </c>
      <c r="H1611" s="74">
        <v>1228</v>
      </c>
      <c r="I1611" s="74">
        <v>1228</v>
      </c>
      <c r="J1611" s="74">
        <v>346</v>
      </c>
      <c r="K1611" s="74">
        <v>30</v>
      </c>
      <c r="L1611" s="74">
        <v>80</v>
      </c>
      <c r="M1611" s="74">
        <v>77</v>
      </c>
      <c r="N1611" s="74">
        <v>23</v>
      </c>
      <c r="O1611" s="74">
        <f>SUM(K1611,L1611,M1611,N1611)</f>
        <v>210</v>
      </c>
      <c r="P1611" s="74" t="s">
        <v>1537</v>
      </c>
      <c r="Q1611" s="74">
        <v>100</v>
      </c>
      <c r="R1611" s="74">
        <v>2</v>
      </c>
      <c r="S1611" s="74" t="s">
        <v>1012</v>
      </c>
      <c r="T1611" s="74">
        <v>1479</v>
      </c>
      <c r="U1611" s="74">
        <v>1494</v>
      </c>
      <c r="V1611" s="74">
        <v>1545</v>
      </c>
      <c r="W1611" s="74">
        <v>1615</v>
      </c>
      <c r="X1611" s="74">
        <v>35</v>
      </c>
      <c r="Y1611" s="74">
        <v>50</v>
      </c>
      <c r="Z1611" s="74" t="s">
        <v>1004</v>
      </c>
      <c r="AA1611" s="74" t="s">
        <v>1005</v>
      </c>
      <c r="AB1611" s="74" t="s">
        <v>1006</v>
      </c>
      <c r="AC1611" s="74" t="s">
        <v>1007</v>
      </c>
      <c r="AD1611" s="74" t="s">
        <v>1008</v>
      </c>
      <c r="AE1611" s="74" t="s">
        <v>1020</v>
      </c>
      <c r="AF1611" s="74">
        <v>11</v>
      </c>
      <c r="AG1611" s="74" t="s">
        <v>1005</v>
      </c>
      <c r="AH1611" s="74">
        <v>0</v>
      </c>
      <c r="AI1611" s="104">
        <v>0</v>
      </c>
    </row>
    <row r="1612" spans="1:35">
      <c r="A1612" s="95">
        <v>1378</v>
      </c>
      <c r="B1612" s="74" t="s">
        <v>118</v>
      </c>
      <c r="C1612" s="74" t="s">
        <v>2301</v>
      </c>
      <c r="D1612" s="74" t="s">
        <v>2301</v>
      </c>
      <c r="E1612" s="74" t="str">
        <f>HYPERLINK("[映雪.xlsx]类型!B40",'类型（5）'!$C$40)</f>
        <v>中二</v>
      </c>
      <c r="F1612" s="74" t="s">
        <v>1001</v>
      </c>
      <c r="G1612" s="74" t="s">
        <v>1002</v>
      </c>
      <c r="H1612" s="74">
        <v>1467</v>
      </c>
      <c r="I1612" s="74">
        <v>1467</v>
      </c>
      <c r="J1612" s="74">
        <v>70</v>
      </c>
      <c r="K1612" s="74">
        <v>30</v>
      </c>
      <c r="L1612" s="74">
        <v>63</v>
      </c>
      <c r="M1612" s="74">
        <v>47</v>
      </c>
      <c r="N1612" s="74">
        <v>45</v>
      </c>
      <c r="O1612" s="74">
        <f>SUM(K1612,L1612,M1612,N1612)</f>
        <v>185</v>
      </c>
      <c r="P1612" s="74" t="s">
        <v>1074</v>
      </c>
      <c r="Q1612" s="74">
        <v>100</v>
      </c>
      <c r="R1612" s="74">
        <v>2</v>
      </c>
      <c r="S1612" s="74" t="s">
        <v>1012</v>
      </c>
      <c r="T1612" s="74">
        <v>1538</v>
      </c>
      <c r="U1612" s="74">
        <v>1553</v>
      </c>
      <c r="V1612" s="74">
        <v>1590</v>
      </c>
      <c r="W1612" s="74">
        <v>1615</v>
      </c>
      <c r="X1612" s="74">
        <v>0</v>
      </c>
      <c r="Y1612" s="74">
        <v>43</v>
      </c>
      <c r="Z1612" s="74" t="s">
        <v>1004</v>
      </c>
      <c r="AA1612" s="74" t="s">
        <v>1004</v>
      </c>
      <c r="AB1612" s="74" t="s">
        <v>1006</v>
      </c>
      <c r="AC1612" s="74" t="s">
        <v>1007</v>
      </c>
      <c r="AD1612" s="74" t="s">
        <v>1023</v>
      </c>
      <c r="AE1612" s="74" t="s">
        <v>1009</v>
      </c>
      <c r="AF1612" s="74">
        <v>9</v>
      </c>
      <c r="AG1612" s="74" t="s">
        <v>1005</v>
      </c>
      <c r="AH1612" s="74">
        <v>0</v>
      </c>
      <c r="AI1612" s="104">
        <v>73</v>
      </c>
    </row>
    <row r="1613" spans="1:35">
      <c r="A1613" s="95">
        <v>2347</v>
      </c>
      <c r="B1613" s="74" t="s">
        <v>20</v>
      </c>
      <c r="C1613" s="74" t="s">
        <v>2556</v>
      </c>
      <c r="D1613" s="74" t="s">
        <v>2556</v>
      </c>
      <c r="E1613" s="96" t="str">
        <f>HYPERLINK("[映雪.xlsx]类型!B16",'类型（5）'!$C$16)</f>
        <v>神明</v>
      </c>
      <c r="F1613" s="74" t="s">
        <v>1001</v>
      </c>
      <c r="G1613" s="74" t="s">
        <v>1935</v>
      </c>
      <c r="H1613" s="74">
        <v>4009</v>
      </c>
      <c r="I1613" s="74">
        <v>4009</v>
      </c>
      <c r="J1613" s="74">
        <v>83</v>
      </c>
      <c r="K1613" s="74">
        <v>30</v>
      </c>
      <c r="L1613" s="74">
        <v>30</v>
      </c>
      <c r="M1613" s="74">
        <v>75</v>
      </c>
      <c r="N1613" s="74">
        <v>51</v>
      </c>
      <c r="O1613" s="74">
        <f>SUM(K1613,L1613,M1613,N1613)</f>
        <v>186</v>
      </c>
      <c r="P1613" s="74" t="s">
        <v>1082</v>
      </c>
      <c r="Q1613" s="74">
        <v>100</v>
      </c>
      <c r="R1613" s="74">
        <v>0</v>
      </c>
      <c r="S1613" s="74" t="s">
        <v>1012</v>
      </c>
      <c r="T1613" s="74">
        <v>1528</v>
      </c>
      <c r="U1613" s="74">
        <v>1528</v>
      </c>
      <c r="V1613" s="74">
        <v>1543</v>
      </c>
      <c r="W1613" s="74">
        <v>1615</v>
      </c>
      <c r="X1613" s="74">
        <v>75</v>
      </c>
      <c r="Y1613" s="74">
        <v>90</v>
      </c>
      <c r="Z1613" s="74" t="s">
        <v>1004</v>
      </c>
      <c r="AA1613" s="74" t="s">
        <v>1005</v>
      </c>
      <c r="AB1613" s="74" t="s">
        <v>1006</v>
      </c>
      <c r="AC1613" s="74" t="s">
        <v>1007</v>
      </c>
      <c r="AD1613" s="74" t="s">
        <v>1016</v>
      </c>
      <c r="AE1613" s="74" t="s">
        <v>1027</v>
      </c>
      <c r="AF1613" s="74">
        <v>10</v>
      </c>
      <c r="AG1613" s="74" t="s">
        <v>1005</v>
      </c>
      <c r="AH1613" s="74">
        <v>0</v>
      </c>
      <c r="AI1613" s="104">
        <v>0</v>
      </c>
    </row>
    <row r="1614" spans="1:35">
      <c r="A1614" s="95">
        <v>1203</v>
      </c>
      <c r="B1614" s="74" t="s">
        <v>88</v>
      </c>
      <c r="C1614" s="74" t="s">
        <v>2149</v>
      </c>
      <c r="D1614" s="74" t="s">
        <v>2149</v>
      </c>
      <c r="E1614" s="96" t="str">
        <f>HYPERLINK("[映雪.xlsx]类型!B15",'类型（5）'!$C$15)</f>
        <v>巫女</v>
      </c>
      <c r="F1614" s="74" t="s">
        <v>1001</v>
      </c>
      <c r="G1614" s="74" t="s">
        <v>1002</v>
      </c>
      <c r="H1614" s="74">
        <v>1288</v>
      </c>
      <c r="I1614" s="74">
        <v>1288</v>
      </c>
      <c r="J1614" s="74">
        <v>49</v>
      </c>
      <c r="K1614" s="74">
        <v>29</v>
      </c>
      <c r="L1614" s="74">
        <v>22</v>
      </c>
      <c r="M1614" s="74">
        <v>41</v>
      </c>
      <c r="N1614" s="74">
        <v>68</v>
      </c>
      <c r="O1614" s="74">
        <f>SUM(K1614,L1614,M1614,N1614)</f>
        <v>160</v>
      </c>
      <c r="P1614" s="74" t="s">
        <v>1058</v>
      </c>
      <c r="Q1614" s="74">
        <v>100</v>
      </c>
      <c r="R1614" s="74">
        <v>1</v>
      </c>
      <c r="S1614" s="74" t="s">
        <v>1012</v>
      </c>
      <c r="T1614" s="74">
        <v>1517</v>
      </c>
      <c r="U1614" s="74">
        <v>1532</v>
      </c>
      <c r="V1614" s="74">
        <v>1590</v>
      </c>
      <c r="W1614" s="74">
        <v>1615</v>
      </c>
      <c r="X1614" s="74">
        <v>46</v>
      </c>
      <c r="Y1614" s="74">
        <v>24</v>
      </c>
      <c r="Z1614" s="74" t="s">
        <v>1004</v>
      </c>
      <c r="AA1614" s="74" t="s">
        <v>1005</v>
      </c>
      <c r="AB1614" s="74" t="s">
        <v>1006</v>
      </c>
      <c r="AC1614" s="74" t="s">
        <v>1062</v>
      </c>
      <c r="AD1614" s="74" t="s">
        <v>1023</v>
      </c>
      <c r="AE1614" s="74" t="s">
        <v>1024</v>
      </c>
      <c r="AF1614" s="74">
        <v>1</v>
      </c>
      <c r="AG1614" s="74" t="s">
        <v>1005</v>
      </c>
      <c r="AH1614" s="74">
        <v>0</v>
      </c>
      <c r="AI1614" s="104">
        <v>0</v>
      </c>
    </row>
    <row r="1615" spans="1:35">
      <c r="A1615" s="95">
        <v>1246</v>
      </c>
      <c r="B1615" s="74" t="s">
        <v>62</v>
      </c>
      <c r="C1615" s="74" t="s">
        <v>2187</v>
      </c>
      <c r="D1615" s="74" t="s">
        <v>2187</v>
      </c>
      <c r="E1615" s="74" t="str">
        <f>HYPERLINK("[映雪.xlsx]类型!B1",'类型（5）'!$C$1)</f>
        <v>均衡</v>
      </c>
      <c r="F1615" s="74" t="s">
        <v>1001</v>
      </c>
      <c r="G1615" s="74" t="s">
        <v>1002</v>
      </c>
      <c r="H1615" s="74">
        <v>1312</v>
      </c>
      <c r="I1615" s="74">
        <v>1312</v>
      </c>
      <c r="J1615" s="74">
        <v>110</v>
      </c>
      <c r="K1615" s="74">
        <v>29</v>
      </c>
      <c r="L1615" s="74">
        <v>44</v>
      </c>
      <c r="M1615" s="74">
        <v>40</v>
      </c>
      <c r="N1615" s="74">
        <v>32</v>
      </c>
      <c r="O1615" s="74">
        <f>SUM(K1615,L1615,M1615,N1615)</f>
        <v>145</v>
      </c>
      <c r="P1615" s="74" t="s">
        <v>1079</v>
      </c>
      <c r="Q1615" s="74">
        <v>100</v>
      </c>
      <c r="R1615" s="74">
        <v>1</v>
      </c>
      <c r="S1615" s="74" t="s">
        <v>1012</v>
      </c>
      <c r="T1615" s="74">
        <v>1503</v>
      </c>
      <c r="U1615" s="74">
        <v>1518</v>
      </c>
      <c r="V1615" s="74">
        <v>1562</v>
      </c>
      <c r="W1615" s="74">
        <v>1615</v>
      </c>
      <c r="X1615" s="74">
        <v>54</v>
      </c>
      <c r="Y1615" s="74">
        <v>49</v>
      </c>
      <c r="Z1615" s="74" t="s">
        <v>1004</v>
      </c>
      <c r="AA1615" s="74" t="s">
        <v>1005</v>
      </c>
      <c r="AB1615" s="74" t="s">
        <v>1006</v>
      </c>
      <c r="AC1615" s="74" t="s">
        <v>1007</v>
      </c>
      <c r="AD1615" s="74" t="s">
        <v>1023</v>
      </c>
      <c r="AE1615" s="74" t="s">
        <v>1017</v>
      </c>
      <c r="AF1615" s="74">
        <v>2</v>
      </c>
      <c r="AG1615" s="74" t="s">
        <v>1005</v>
      </c>
      <c r="AH1615" s="74">
        <v>0</v>
      </c>
      <c r="AI1615" s="104">
        <v>0</v>
      </c>
    </row>
    <row r="1616" spans="1:35">
      <c r="A1616" s="95">
        <v>885</v>
      </c>
      <c r="B1616" s="74" t="s">
        <v>104</v>
      </c>
      <c r="C1616" s="74" t="s">
        <v>1863</v>
      </c>
      <c r="D1616" s="74" t="s">
        <v>1863</v>
      </c>
      <c r="E1616" s="74" t="str">
        <f>HYPERLINK("[映雪.xlsx]类型!B22",'类型（5）'!$C$22)</f>
        <v>傲娇</v>
      </c>
      <c r="F1616" s="74" t="s">
        <v>1001</v>
      </c>
      <c r="G1616" s="74" t="s">
        <v>1002</v>
      </c>
      <c r="H1616" s="74">
        <v>184</v>
      </c>
      <c r="I1616" s="74">
        <v>184</v>
      </c>
      <c r="J1616" s="74">
        <v>534</v>
      </c>
      <c r="K1616" s="74">
        <v>28</v>
      </c>
      <c r="L1616" s="74">
        <v>46</v>
      </c>
      <c r="M1616" s="74">
        <v>71</v>
      </c>
      <c r="N1616" s="74">
        <v>41</v>
      </c>
      <c r="O1616" s="74">
        <f>SUM(K1616,L1616,M1616,N1616)</f>
        <v>186</v>
      </c>
      <c r="P1616" s="74" t="s">
        <v>1067</v>
      </c>
      <c r="Q1616" s="74">
        <v>100</v>
      </c>
      <c r="R1616" s="74">
        <v>2</v>
      </c>
      <c r="S1616" s="74" t="s">
        <v>1012</v>
      </c>
      <c r="T1616" s="74">
        <v>1515</v>
      </c>
      <c r="U1616" s="74">
        <v>1530</v>
      </c>
      <c r="V1616" s="74">
        <v>1571</v>
      </c>
      <c r="W1616" s="74">
        <v>1615</v>
      </c>
      <c r="X1616" s="74">
        <v>86</v>
      </c>
      <c r="Y1616" s="74">
        <v>7</v>
      </c>
      <c r="Z1616" s="74" t="s">
        <v>1004</v>
      </c>
      <c r="AA1616" s="74" t="s">
        <v>1005</v>
      </c>
      <c r="AB1616" s="74" t="s">
        <v>1006</v>
      </c>
      <c r="AC1616" s="74" t="s">
        <v>1007</v>
      </c>
      <c r="AD1616" s="74" t="s">
        <v>1008</v>
      </c>
      <c r="AE1616" s="74" t="s">
        <v>1020</v>
      </c>
      <c r="AF1616" s="74">
        <v>5</v>
      </c>
      <c r="AG1616" s="74" t="s">
        <v>1004</v>
      </c>
      <c r="AH1616" s="74">
        <v>0</v>
      </c>
      <c r="AI1616" s="104">
        <v>0</v>
      </c>
    </row>
    <row r="1617" spans="1:35">
      <c r="A1617" s="95">
        <v>1200</v>
      </c>
      <c r="B1617" s="74" t="s">
        <v>164</v>
      </c>
      <c r="C1617" s="74" t="s">
        <v>2147</v>
      </c>
      <c r="D1617" s="74" t="s">
        <v>2147</v>
      </c>
      <c r="E1617" s="96" t="str">
        <f>HYPERLINK("[映雪.xlsx]类型!B5",'类型（5）'!$C$5)</f>
        <v>家政强化</v>
      </c>
      <c r="F1617" s="74" t="s">
        <v>1001</v>
      </c>
      <c r="G1617" s="74" t="s">
        <v>1002</v>
      </c>
      <c r="H1617" s="74">
        <v>1337</v>
      </c>
      <c r="I1617" s="74">
        <v>1337</v>
      </c>
      <c r="J1617" s="74">
        <v>0</v>
      </c>
      <c r="K1617" s="74">
        <v>28</v>
      </c>
      <c r="L1617" s="74">
        <v>44</v>
      </c>
      <c r="M1617" s="74">
        <v>54</v>
      </c>
      <c r="N1617" s="74">
        <v>68</v>
      </c>
      <c r="O1617" s="74">
        <f>SUM(K1617,L1617,M1617,N1617)</f>
        <v>194</v>
      </c>
      <c r="P1617" s="74" t="s">
        <v>1029</v>
      </c>
      <c r="Q1617" s="74">
        <v>100</v>
      </c>
      <c r="R1617" s="74">
        <v>1</v>
      </c>
      <c r="S1617" s="74" t="s">
        <v>1012</v>
      </c>
      <c r="T1617" s="74">
        <v>1520</v>
      </c>
      <c r="U1617" s="74">
        <v>1535</v>
      </c>
      <c r="V1617" s="74">
        <v>1596</v>
      </c>
      <c r="W1617" s="74">
        <v>1615</v>
      </c>
      <c r="X1617" s="74">
        <v>5</v>
      </c>
      <c r="Y1617" s="74">
        <v>69</v>
      </c>
      <c r="Z1617" s="74" t="s">
        <v>1004</v>
      </c>
      <c r="AA1617" s="74" t="s">
        <v>1005</v>
      </c>
      <c r="AB1617" s="74" t="s">
        <v>1006</v>
      </c>
      <c r="AC1617" s="74" t="s">
        <v>1062</v>
      </c>
      <c r="AD1617" s="74" t="s">
        <v>1023</v>
      </c>
      <c r="AE1617" s="74" t="s">
        <v>1027</v>
      </c>
      <c r="AF1617" s="74">
        <v>7</v>
      </c>
      <c r="AG1617" s="74" t="s">
        <v>1004</v>
      </c>
      <c r="AH1617" s="74">
        <v>0</v>
      </c>
      <c r="AI1617" s="104">
        <v>0</v>
      </c>
    </row>
    <row r="1618" spans="1:35">
      <c r="A1618" s="95">
        <v>43</v>
      </c>
      <c r="B1618" s="74" t="s">
        <v>136</v>
      </c>
      <c r="C1618" s="74" t="s">
        <v>1090</v>
      </c>
      <c r="D1618" s="74" t="s">
        <v>1090</v>
      </c>
      <c r="E1618" s="99" t="str">
        <f>HYPERLINK("[映雪.xlsx]类型!B39",'类型（5）'!$C$39)</f>
        <v>狙撃手</v>
      </c>
      <c r="F1618" s="74" t="s">
        <v>1001</v>
      </c>
      <c r="G1618" s="74" t="s">
        <v>1002</v>
      </c>
      <c r="H1618" s="74">
        <v>921</v>
      </c>
      <c r="I1618" s="74">
        <v>921</v>
      </c>
      <c r="J1618" s="74">
        <v>31</v>
      </c>
      <c r="K1618" s="74">
        <v>27</v>
      </c>
      <c r="L1618" s="74">
        <v>64</v>
      </c>
      <c r="M1618" s="74">
        <v>24</v>
      </c>
      <c r="N1618" s="74">
        <v>12</v>
      </c>
      <c r="O1618" s="74">
        <f>SUM(K1618,L1618,M1618,N1618)</f>
        <v>127</v>
      </c>
      <c r="P1618" s="74" t="s">
        <v>1091</v>
      </c>
      <c r="Q1618" s="74">
        <v>100</v>
      </c>
      <c r="R1618" s="74">
        <v>1</v>
      </c>
      <c r="S1618" s="74" t="s">
        <v>1012</v>
      </c>
      <c r="T1618" s="74">
        <v>1555</v>
      </c>
      <c r="U1618" s="74">
        <v>1570</v>
      </c>
      <c r="V1618" s="74">
        <v>1591</v>
      </c>
      <c r="W1618" s="74">
        <v>1615</v>
      </c>
      <c r="X1618" s="74">
        <v>77</v>
      </c>
      <c r="Y1618" s="74">
        <v>17</v>
      </c>
      <c r="Z1618" s="74" t="s">
        <v>1004</v>
      </c>
      <c r="AA1618" s="74" t="s">
        <v>1004</v>
      </c>
      <c r="AB1618" s="74" t="s">
        <v>1006</v>
      </c>
      <c r="AC1618" s="74" t="s">
        <v>1007</v>
      </c>
      <c r="AD1618" s="74" t="s">
        <v>1023</v>
      </c>
      <c r="AE1618" s="74" t="s">
        <v>1017</v>
      </c>
      <c r="AF1618" s="74">
        <v>9</v>
      </c>
      <c r="AG1618" s="74" t="s">
        <v>1005</v>
      </c>
      <c r="AH1618" s="74">
        <v>0</v>
      </c>
      <c r="AI1618" s="104">
        <v>0</v>
      </c>
    </row>
    <row r="1619" spans="1:35">
      <c r="A1619" s="95">
        <v>344</v>
      </c>
      <c r="B1619" s="74" t="s">
        <v>13</v>
      </c>
      <c r="C1619" s="74" t="s">
        <v>1383</v>
      </c>
      <c r="D1619" s="74" t="s">
        <v>1383</v>
      </c>
      <c r="E1619" s="74" t="str">
        <f>HYPERLINK("[映雪.xlsx]类型!B33",'类型（5）'!$C$33)</f>
        <v>魔女</v>
      </c>
      <c r="F1619" s="74" t="s">
        <v>1001</v>
      </c>
      <c r="G1619" s="74" t="s">
        <v>1002</v>
      </c>
      <c r="H1619" s="74">
        <v>735</v>
      </c>
      <c r="I1619" s="74">
        <v>735</v>
      </c>
      <c r="J1619" s="74">
        <v>111</v>
      </c>
      <c r="K1619" s="74">
        <v>27</v>
      </c>
      <c r="L1619" s="74">
        <v>34</v>
      </c>
      <c r="M1619" s="74">
        <v>84</v>
      </c>
      <c r="N1619" s="74">
        <v>61</v>
      </c>
      <c r="O1619" s="74">
        <f>SUM(K1619,L1619,M1619,N1619)</f>
        <v>206</v>
      </c>
      <c r="P1619" s="74" t="s">
        <v>1033</v>
      </c>
      <c r="Q1619" s="74">
        <v>100</v>
      </c>
      <c r="R1619" s="74">
        <v>1</v>
      </c>
      <c r="S1619" s="74" t="s">
        <v>1012</v>
      </c>
      <c r="T1619" s="74">
        <v>1555</v>
      </c>
      <c r="U1619" s="74">
        <v>1570</v>
      </c>
      <c r="V1619" s="74">
        <v>1582</v>
      </c>
      <c r="W1619" s="74">
        <v>1615</v>
      </c>
      <c r="X1619" s="74">
        <v>79</v>
      </c>
      <c r="Y1619" s="74">
        <v>84</v>
      </c>
      <c r="Z1619" s="74" t="s">
        <v>1004</v>
      </c>
      <c r="AA1619" s="74" t="s">
        <v>1004</v>
      </c>
      <c r="AB1619" s="74" t="s">
        <v>1006</v>
      </c>
      <c r="AC1619" s="74" t="s">
        <v>1007</v>
      </c>
      <c r="AD1619" s="74" t="s">
        <v>1016</v>
      </c>
      <c r="AE1619" s="74" t="s">
        <v>1038</v>
      </c>
      <c r="AF1619" s="74">
        <v>8</v>
      </c>
      <c r="AG1619" s="74" t="s">
        <v>1005</v>
      </c>
      <c r="AH1619" s="74">
        <v>0</v>
      </c>
      <c r="AI1619" s="104">
        <v>11</v>
      </c>
    </row>
    <row r="1620" spans="1:35">
      <c r="A1620" s="95">
        <v>1084</v>
      </c>
      <c r="B1620" s="74" t="s">
        <v>28</v>
      </c>
      <c r="C1620" s="74" t="s">
        <v>2042</v>
      </c>
      <c r="D1620" s="74" t="s">
        <v>2042</v>
      </c>
      <c r="E1620" s="96" t="str">
        <f>HYPERLINK("[映雪.xlsx]类型!B48",'类型（5）'!$C$48)</f>
        <v>键</v>
      </c>
      <c r="F1620" s="74" t="s">
        <v>1001</v>
      </c>
      <c r="G1620" s="74" t="s">
        <v>1002</v>
      </c>
      <c r="H1620" s="74">
        <v>1084</v>
      </c>
      <c r="I1620" s="74">
        <v>1084</v>
      </c>
      <c r="J1620" s="74">
        <v>373</v>
      </c>
      <c r="K1620" s="74">
        <v>27</v>
      </c>
      <c r="L1620" s="74">
        <v>22</v>
      </c>
      <c r="M1620" s="74">
        <v>26</v>
      </c>
      <c r="N1620" s="74">
        <v>91</v>
      </c>
      <c r="O1620" s="74">
        <f>SUM(K1620,L1620,M1620,N1620)</f>
        <v>166</v>
      </c>
      <c r="P1620" s="74" t="s">
        <v>1049</v>
      </c>
      <c r="Q1620" s="74">
        <v>100</v>
      </c>
      <c r="R1620" s="74">
        <v>2</v>
      </c>
      <c r="S1620" s="74" t="s">
        <v>1012</v>
      </c>
      <c r="T1620" s="74">
        <v>1533</v>
      </c>
      <c r="U1620" s="74">
        <v>1548</v>
      </c>
      <c r="V1620" s="74">
        <v>1615</v>
      </c>
      <c r="W1620" s="74">
        <v>1615</v>
      </c>
      <c r="X1620" s="74">
        <v>10</v>
      </c>
      <c r="Y1620" s="74">
        <v>44</v>
      </c>
      <c r="Z1620" s="74" t="s">
        <v>1004</v>
      </c>
      <c r="AA1620" s="74" t="s">
        <v>1004</v>
      </c>
      <c r="AB1620" s="74" t="s">
        <v>1006</v>
      </c>
      <c r="AC1620" s="74" t="s">
        <v>1183</v>
      </c>
      <c r="AD1620" s="74" t="s">
        <v>1162</v>
      </c>
      <c r="AE1620" s="74" t="s">
        <v>1027</v>
      </c>
      <c r="AF1620" s="74">
        <v>5</v>
      </c>
      <c r="AG1620" s="74" t="s">
        <v>1004</v>
      </c>
      <c r="AH1620" s="74">
        <v>0</v>
      </c>
      <c r="AI1620" s="104">
        <v>0</v>
      </c>
    </row>
    <row r="1621" spans="1:35">
      <c r="A1621" s="95">
        <v>1241</v>
      </c>
      <c r="B1621" s="74" t="s">
        <v>42</v>
      </c>
      <c r="C1621" s="74" t="s">
        <v>2182</v>
      </c>
      <c r="D1621" s="74" t="s">
        <v>2182</v>
      </c>
      <c r="E1621" s="74" t="str">
        <f>HYPERLINK("[映雪.xlsx]类型!B7",'类型（5）'!$C$7)</f>
        <v>武勇全能</v>
      </c>
      <c r="F1621" s="74" t="s">
        <v>1001</v>
      </c>
      <c r="G1621" s="74" t="s">
        <v>1002</v>
      </c>
      <c r="H1621" s="74">
        <v>1171</v>
      </c>
      <c r="I1621" s="74">
        <v>1171</v>
      </c>
      <c r="J1621" s="74">
        <v>172</v>
      </c>
      <c r="K1621" s="74">
        <v>27</v>
      </c>
      <c r="L1621" s="74">
        <v>89</v>
      </c>
      <c r="M1621" s="74">
        <v>31</v>
      </c>
      <c r="N1621" s="74">
        <v>45</v>
      </c>
      <c r="O1621" s="74">
        <f>SUM(K1621,L1621,M1621,N1621)</f>
        <v>192</v>
      </c>
      <c r="P1621" s="74" t="s">
        <v>1064</v>
      </c>
      <c r="Q1621" s="74">
        <v>100</v>
      </c>
      <c r="R1621" s="74">
        <v>1</v>
      </c>
      <c r="S1621" s="74" t="s">
        <v>1012</v>
      </c>
      <c r="T1621" s="74">
        <v>1498</v>
      </c>
      <c r="U1621" s="74">
        <v>1513</v>
      </c>
      <c r="V1621" s="74">
        <v>1551</v>
      </c>
      <c r="W1621" s="74">
        <v>1615</v>
      </c>
      <c r="X1621" s="74">
        <v>64</v>
      </c>
      <c r="Y1621" s="74">
        <v>18</v>
      </c>
      <c r="Z1621" s="74" t="s">
        <v>1004</v>
      </c>
      <c r="AA1621" s="74" t="s">
        <v>1004</v>
      </c>
      <c r="AB1621" s="74" t="s">
        <v>1006</v>
      </c>
      <c r="AC1621" s="74" t="s">
        <v>1007</v>
      </c>
      <c r="AD1621" s="74" t="s">
        <v>1016</v>
      </c>
      <c r="AE1621" s="74" t="s">
        <v>1013</v>
      </c>
      <c r="AF1621" s="74">
        <v>3</v>
      </c>
      <c r="AG1621" s="74" t="s">
        <v>1005</v>
      </c>
      <c r="AH1621" s="74">
        <v>0</v>
      </c>
      <c r="AI1621" s="104">
        <v>0</v>
      </c>
    </row>
    <row r="1622" spans="1:35">
      <c r="A1622" s="95">
        <v>1251</v>
      </c>
      <c r="B1622" s="74" t="s">
        <v>62</v>
      </c>
      <c r="C1622" s="74" t="s">
        <v>2191</v>
      </c>
      <c r="D1622" s="74" t="s">
        <v>2191</v>
      </c>
      <c r="E1622" s="99" t="str">
        <f>HYPERLINK("[映雪.xlsx]类型!B11",'类型（5）'!$C$11)</f>
        <v>人偶</v>
      </c>
      <c r="F1622" s="74" t="s">
        <v>1001</v>
      </c>
      <c r="G1622" s="74" t="s">
        <v>1002</v>
      </c>
      <c r="H1622" s="74">
        <v>1315</v>
      </c>
      <c r="I1622" s="74">
        <v>1315</v>
      </c>
      <c r="J1622" s="74">
        <v>110</v>
      </c>
      <c r="K1622" s="74">
        <v>27</v>
      </c>
      <c r="L1622" s="74">
        <v>62</v>
      </c>
      <c r="M1622" s="74">
        <v>53</v>
      </c>
      <c r="N1622" s="74">
        <v>45</v>
      </c>
      <c r="O1622" s="74">
        <f>SUM(K1622,L1622,M1622,N1622)</f>
        <v>187</v>
      </c>
      <c r="P1622" s="74" t="s">
        <v>1082</v>
      </c>
      <c r="Q1622" s="74">
        <v>100</v>
      </c>
      <c r="R1622" s="74">
        <v>1</v>
      </c>
      <c r="S1622" s="74" t="s">
        <v>1012</v>
      </c>
      <c r="T1622" s="74">
        <v>1525</v>
      </c>
      <c r="U1622" s="74">
        <v>1540</v>
      </c>
      <c r="V1622" s="74">
        <v>1564</v>
      </c>
      <c r="W1622" s="74">
        <v>1615</v>
      </c>
      <c r="X1622" s="74">
        <v>25</v>
      </c>
      <c r="Y1622" s="74">
        <v>19</v>
      </c>
      <c r="Z1622" s="74" t="s">
        <v>1004</v>
      </c>
      <c r="AA1622" s="74" t="s">
        <v>1005</v>
      </c>
      <c r="AB1622" s="74" t="s">
        <v>1006</v>
      </c>
      <c r="AC1622" s="74" t="s">
        <v>1007</v>
      </c>
      <c r="AD1622" s="74" t="s">
        <v>1023</v>
      </c>
      <c r="AE1622" s="74" t="s">
        <v>1027</v>
      </c>
      <c r="AF1622" s="74">
        <v>3</v>
      </c>
      <c r="AG1622" s="74" t="s">
        <v>1005</v>
      </c>
      <c r="AH1622" s="74">
        <v>0</v>
      </c>
      <c r="AI1622" s="104">
        <v>0</v>
      </c>
    </row>
    <row r="1623" spans="1:35">
      <c r="A1623" s="95">
        <v>1272</v>
      </c>
      <c r="B1623" s="74" t="s">
        <v>58</v>
      </c>
      <c r="C1623" s="74" t="s">
        <v>2208</v>
      </c>
      <c r="D1623" s="74" t="s">
        <v>2208</v>
      </c>
      <c r="E1623" s="74" t="str">
        <f>HYPERLINK("[映雪.xlsx]类型!B14",'类型（5）'!$C$14)</f>
        <v>永生</v>
      </c>
      <c r="F1623" s="74" t="s">
        <v>1001</v>
      </c>
      <c r="G1623" s="74" t="s">
        <v>1002</v>
      </c>
      <c r="H1623" s="74">
        <v>1357</v>
      </c>
      <c r="I1623" s="74">
        <v>1357</v>
      </c>
      <c r="J1623" s="74">
        <v>440</v>
      </c>
      <c r="K1623" s="74">
        <v>27</v>
      </c>
      <c r="L1623" s="74">
        <v>76</v>
      </c>
      <c r="M1623" s="74">
        <v>58</v>
      </c>
      <c r="N1623" s="74">
        <v>45</v>
      </c>
      <c r="O1623" s="74">
        <f>SUM(K1623,L1623,M1623,N1623)</f>
        <v>206</v>
      </c>
      <c r="P1623" s="74" t="s">
        <v>1042</v>
      </c>
      <c r="Q1623" s="74">
        <v>100</v>
      </c>
      <c r="R1623" s="74">
        <v>1</v>
      </c>
      <c r="S1623" s="74" t="s">
        <v>1012</v>
      </c>
      <c r="T1623" s="74">
        <v>1538</v>
      </c>
      <c r="U1623" s="74">
        <v>1550</v>
      </c>
      <c r="V1623" s="74">
        <v>1565</v>
      </c>
      <c r="W1623" s="74">
        <v>1615</v>
      </c>
      <c r="X1623" s="74">
        <v>0</v>
      </c>
      <c r="Y1623" s="74">
        <v>55</v>
      </c>
      <c r="Z1623" s="74" t="s">
        <v>1004</v>
      </c>
      <c r="AA1623" s="74" t="s">
        <v>1004</v>
      </c>
      <c r="AB1623" s="74" t="s">
        <v>1006</v>
      </c>
      <c r="AC1623" s="74" t="s">
        <v>1007</v>
      </c>
      <c r="AD1623" s="74" t="s">
        <v>1008</v>
      </c>
      <c r="AE1623" s="74" t="s">
        <v>1027</v>
      </c>
      <c r="AF1623" s="74">
        <v>2</v>
      </c>
      <c r="AG1623" s="74" t="s">
        <v>1005</v>
      </c>
      <c r="AH1623" s="74">
        <v>0</v>
      </c>
      <c r="AI1623" s="104">
        <v>0</v>
      </c>
    </row>
    <row r="1624" spans="1:35">
      <c r="A1624" s="95">
        <v>69</v>
      </c>
      <c r="B1624" s="74" t="s">
        <v>130</v>
      </c>
      <c r="C1624" s="74" t="s">
        <v>130</v>
      </c>
      <c r="D1624" s="74" t="s">
        <v>130</v>
      </c>
      <c r="E1624" s="74" t="str">
        <f>HYPERLINK("[映雪.xlsx]类型!B14",'类型（5）'!$C$14)</f>
        <v>永生</v>
      </c>
      <c r="F1624" s="74" t="s">
        <v>1001</v>
      </c>
      <c r="G1624" s="74" t="s">
        <v>1002</v>
      </c>
      <c r="H1624" s="74">
        <v>963</v>
      </c>
      <c r="I1624" s="74">
        <v>963</v>
      </c>
      <c r="J1624" s="74">
        <v>180</v>
      </c>
      <c r="K1624" s="74">
        <v>26</v>
      </c>
      <c r="L1624" s="74">
        <v>33</v>
      </c>
      <c r="M1624" s="74">
        <v>23</v>
      </c>
      <c r="N1624" s="74">
        <v>46</v>
      </c>
      <c r="O1624" s="74">
        <f>SUM(K1624,L1624,M1624,N1624)</f>
        <v>128</v>
      </c>
      <c r="P1624" s="74" t="s">
        <v>1015</v>
      </c>
      <c r="Q1624" s="74">
        <v>7800</v>
      </c>
      <c r="R1624" s="74">
        <v>3</v>
      </c>
      <c r="S1624" s="74" t="s">
        <v>4</v>
      </c>
      <c r="T1624" s="74">
        <v>1538</v>
      </c>
      <c r="U1624" s="74">
        <v>1553</v>
      </c>
      <c r="V1624" s="74">
        <v>1607</v>
      </c>
      <c r="W1624" s="74">
        <v>1615</v>
      </c>
      <c r="X1624" s="74">
        <v>44</v>
      </c>
      <c r="Y1624" s="74">
        <v>17</v>
      </c>
      <c r="Z1624" s="74" t="s">
        <v>1004</v>
      </c>
      <c r="AA1624" s="74" t="s">
        <v>1004</v>
      </c>
      <c r="AB1624" s="74" t="s">
        <v>1006</v>
      </c>
      <c r="AC1624" s="74" t="s">
        <v>1007</v>
      </c>
      <c r="AD1624" s="74" t="s">
        <v>1023</v>
      </c>
      <c r="AE1624" s="74" t="s">
        <v>1024</v>
      </c>
      <c r="AF1624" s="74">
        <v>4</v>
      </c>
      <c r="AG1624" s="74" t="s">
        <v>1005</v>
      </c>
      <c r="AH1624" s="74">
        <v>0</v>
      </c>
      <c r="AI1624" s="104">
        <v>0</v>
      </c>
    </row>
    <row r="1625" spans="1:35">
      <c r="A1625" s="95">
        <v>278</v>
      </c>
      <c r="B1625" s="74" t="s">
        <v>148</v>
      </c>
      <c r="C1625" s="74" t="s">
        <v>1316</v>
      </c>
      <c r="D1625" s="74" t="s">
        <v>1316</v>
      </c>
      <c r="E1625" s="99" t="str">
        <f>HYPERLINK("[映雪.xlsx]类型!B29",'类型（5）'!$C$29)</f>
        <v>偶像</v>
      </c>
      <c r="F1625" s="74" t="s">
        <v>1001</v>
      </c>
      <c r="G1625" s="74" t="s">
        <v>1002</v>
      </c>
      <c r="H1625" s="74">
        <v>356</v>
      </c>
      <c r="I1625" s="74">
        <v>356</v>
      </c>
      <c r="J1625" s="74">
        <v>45</v>
      </c>
      <c r="K1625" s="74">
        <v>26</v>
      </c>
      <c r="L1625" s="74">
        <v>26</v>
      </c>
      <c r="M1625" s="74">
        <v>60</v>
      </c>
      <c r="N1625" s="74">
        <v>33</v>
      </c>
      <c r="O1625" s="74">
        <f>SUM(K1625,L1625,M1625,N1625)</f>
        <v>145</v>
      </c>
      <c r="P1625" s="74" t="s">
        <v>1053</v>
      </c>
      <c r="Q1625" s="74">
        <v>100</v>
      </c>
      <c r="R1625" s="74">
        <v>1</v>
      </c>
      <c r="S1625" s="74" t="s">
        <v>1012</v>
      </c>
      <c r="T1625" s="74">
        <v>1528</v>
      </c>
      <c r="U1625" s="74">
        <v>1543</v>
      </c>
      <c r="V1625" s="74">
        <v>1582</v>
      </c>
      <c r="W1625" s="74">
        <v>1615</v>
      </c>
      <c r="X1625" s="74">
        <v>50</v>
      </c>
      <c r="Y1625" s="74">
        <v>72</v>
      </c>
      <c r="Z1625" s="74" t="s">
        <v>1004</v>
      </c>
      <c r="AA1625" s="74" t="s">
        <v>1004</v>
      </c>
      <c r="AB1625" s="74" t="s">
        <v>1006</v>
      </c>
      <c r="AC1625" s="74" t="s">
        <v>1007</v>
      </c>
      <c r="AD1625" s="74" t="s">
        <v>1023</v>
      </c>
      <c r="AE1625" s="74" t="s">
        <v>1017</v>
      </c>
      <c r="AF1625" s="74">
        <v>11</v>
      </c>
      <c r="AG1625" s="74" t="s">
        <v>1004</v>
      </c>
      <c r="AH1625" s="74">
        <v>0</v>
      </c>
      <c r="AI1625" s="104">
        <v>0</v>
      </c>
    </row>
    <row r="1626" spans="1:35">
      <c r="A1626" s="95">
        <v>443</v>
      </c>
      <c r="B1626" s="74" t="s">
        <v>26</v>
      </c>
      <c r="C1626" s="74" t="s">
        <v>1471</v>
      </c>
      <c r="D1626" s="74" t="s">
        <v>1471</v>
      </c>
      <c r="E1626" s="74" t="str">
        <f>HYPERLINK("[映雪.xlsx]类型!B12",'类型（5）'!$C$12)</f>
        <v>吸血鬼</v>
      </c>
      <c r="F1626" s="74" t="s">
        <v>1001</v>
      </c>
      <c r="G1626" s="74" t="s">
        <v>1002</v>
      </c>
      <c r="H1626" s="74">
        <v>411</v>
      </c>
      <c r="I1626" s="74">
        <v>411</v>
      </c>
      <c r="J1626" s="74">
        <v>22</v>
      </c>
      <c r="K1626" s="74">
        <v>26</v>
      </c>
      <c r="L1626" s="74">
        <v>88</v>
      </c>
      <c r="M1626" s="74">
        <v>63</v>
      </c>
      <c r="N1626" s="74">
        <v>6</v>
      </c>
      <c r="O1626" s="74">
        <f>SUM(K1626,L1626,M1626,N1626)</f>
        <v>183</v>
      </c>
      <c r="P1626" s="74" t="s">
        <v>1061</v>
      </c>
      <c r="Q1626" s="74">
        <v>100</v>
      </c>
      <c r="R1626" s="74">
        <v>1</v>
      </c>
      <c r="S1626" s="74" t="s">
        <v>1012</v>
      </c>
      <c r="T1626" s="74">
        <v>1547</v>
      </c>
      <c r="U1626" s="74">
        <v>1562</v>
      </c>
      <c r="V1626" s="74">
        <v>1580</v>
      </c>
      <c r="W1626" s="74">
        <v>1615</v>
      </c>
      <c r="X1626" s="74">
        <v>43</v>
      </c>
      <c r="Y1626" s="74">
        <v>20</v>
      </c>
      <c r="Z1626" s="74" t="s">
        <v>1004</v>
      </c>
      <c r="AA1626" s="74" t="s">
        <v>1005</v>
      </c>
      <c r="AB1626" s="74" t="s">
        <v>1006</v>
      </c>
      <c r="AC1626" s="74" t="s">
        <v>1062</v>
      </c>
      <c r="AD1626" s="74" t="s">
        <v>1016</v>
      </c>
      <c r="AE1626" s="74" t="s">
        <v>1038</v>
      </c>
      <c r="AF1626" s="74">
        <v>9</v>
      </c>
      <c r="AG1626" s="74" t="s">
        <v>1005</v>
      </c>
      <c r="AH1626" s="74">
        <v>0</v>
      </c>
      <c r="AI1626" s="104">
        <v>0</v>
      </c>
    </row>
    <row r="1627" spans="1:35">
      <c r="A1627" s="95">
        <v>821</v>
      </c>
      <c r="B1627" s="74" t="s">
        <v>62</v>
      </c>
      <c r="C1627" s="74" t="s">
        <v>1808</v>
      </c>
      <c r="D1627" s="74" t="s">
        <v>1808</v>
      </c>
      <c r="E1627" s="74" t="str">
        <f>HYPERLINK("[映雪.xlsx]类型!B19",'类型（5）'!$C$19)</f>
        <v>妖精</v>
      </c>
      <c r="F1627" s="74" t="s">
        <v>1001</v>
      </c>
      <c r="G1627" s="74" t="s">
        <v>1002</v>
      </c>
      <c r="H1627" s="74">
        <v>186</v>
      </c>
      <c r="I1627" s="74">
        <v>186</v>
      </c>
      <c r="J1627" s="74">
        <v>110</v>
      </c>
      <c r="K1627" s="74">
        <v>26</v>
      </c>
      <c r="L1627" s="74">
        <v>28</v>
      </c>
      <c r="M1627" s="74">
        <v>21</v>
      </c>
      <c r="N1627" s="74">
        <v>25</v>
      </c>
      <c r="O1627" s="74">
        <f>SUM(K1627,L1627,M1627,N1627)</f>
        <v>100</v>
      </c>
      <c r="P1627" s="74" t="s">
        <v>1067</v>
      </c>
      <c r="Q1627" s="74">
        <v>100</v>
      </c>
      <c r="R1627" s="74">
        <v>1</v>
      </c>
      <c r="S1627" s="74" t="s">
        <v>1012</v>
      </c>
      <c r="T1627" s="74">
        <v>1534</v>
      </c>
      <c r="U1627" s="74">
        <v>1549</v>
      </c>
      <c r="V1627" s="74">
        <v>1590</v>
      </c>
      <c r="W1627" s="74">
        <v>1615</v>
      </c>
      <c r="X1627" s="74">
        <v>28</v>
      </c>
      <c r="Y1627" s="74">
        <v>59</v>
      </c>
      <c r="Z1627" s="74" t="s">
        <v>1004</v>
      </c>
      <c r="AA1627" s="74" t="s">
        <v>1004</v>
      </c>
      <c r="AB1627" s="74" t="s">
        <v>1006</v>
      </c>
      <c r="AC1627" s="74" t="s">
        <v>1007</v>
      </c>
      <c r="AD1627" s="74" t="s">
        <v>1023</v>
      </c>
      <c r="AE1627" s="74" t="s">
        <v>1027</v>
      </c>
      <c r="AF1627" s="74">
        <v>3</v>
      </c>
      <c r="AG1627" s="74" t="s">
        <v>1005</v>
      </c>
      <c r="AH1627" s="74">
        <v>0</v>
      </c>
      <c r="AI1627" s="104">
        <v>0</v>
      </c>
    </row>
    <row r="1628" spans="1:35">
      <c r="A1628" s="95">
        <v>926</v>
      </c>
      <c r="B1628" s="74" t="s">
        <v>72</v>
      </c>
      <c r="C1628" s="74" t="s">
        <v>1899</v>
      </c>
      <c r="D1628" s="74" t="s">
        <v>1899</v>
      </c>
      <c r="E1628" s="99" t="str">
        <f>HYPERLINK("[映雪.xlsx]类型!B26",'类型（5）'!$C$26)</f>
        <v>剑豪</v>
      </c>
      <c r="F1628" s="74" t="s">
        <v>1001</v>
      </c>
      <c r="G1628" s="74" t="s">
        <v>1002</v>
      </c>
      <c r="H1628" s="74">
        <v>170</v>
      </c>
      <c r="I1628" s="74">
        <v>170</v>
      </c>
      <c r="J1628" s="74">
        <v>550</v>
      </c>
      <c r="K1628" s="74">
        <v>26</v>
      </c>
      <c r="L1628" s="74">
        <v>73</v>
      </c>
      <c r="M1628" s="74">
        <v>25</v>
      </c>
      <c r="N1628" s="74">
        <v>34</v>
      </c>
      <c r="O1628" s="74">
        <f>SUM(K1628,L1628,M1628,N1628)</f>
        <v>158</v>
      </c>
      <c r="P1628" s="74" t="s">
        <v>1074</v>
      </c>
      <c r="Q1628" s="74">
        <v>100</v>
      </c>
      <c r="R1628" s="74">
        <v>1</v>
      </c>
      <c r="S1628" s="74" t="s">
        <v>1012</v>
      </c>
      <c r="T1628" s="74">
        <v>1514</v>
      </c>
      <c r="U1628" s="74">
        <v>1529</v>
      </c>
      <c r="V1628" s="74">
        <v>1562</v>
      </c>
      <c r="W1628" s="74">
        <v>1615</v>
      </c>
      <c r="X1628" s="74">
        <v>63</v>
      </c>
      <c r="Y1628" s="74">
        <v>83</v>
      </c>
      <c r="Z1628" s="74" t="s">
        <v>1004</v>
      </c>
      <c r="AA1628" s="74" t="s">
        <v>1005</v>
      </c>
      <c r="AB1628" s="74" t="s">
        <v>1006</v>
      </c>
      <c r="AC1628" s="74" t="s">
        <v>1007</v>
      </c>
      <c r="AD1628" s="74" t="s">
        <v>1008</v>
      </c>
      <c r="AE1628" s="74" t="s">
        <v>1020</v>
      </c>
      <c r="AF1628" s="74">
        <v>5</v>
      </c>
      <c r="AG1628" s="74" t="s">
        <v>1004</v>
      </c>
      <c r="AH1628" s="74">
        <v>0</v>
      </c>
      <c r="AI1628" s="104">
        <v>0</v>
      </c>
    </row>
    <row r="1629" spans="1:35">
      <c r="A1629" s="95">
        <v>1034</v>
      </c>
      <c r="B1629" s="74" t="s">
        <v>112</v>
      </c>
      <c r="C1629" s="74" t="s">
        <v>1998</v>
      </c>
      <c r="D1629" s="74" t="s">
        <v>1998</v>
      </c>
      <c r="E1629" s="74" t="str">
        <f>HYPERLINK("[映雪.xlsx]类型!B30",'类型（5）'!$C$30)</f>
        <v>黑幕</v>
      </c>
      <c r="F1629" s="74" t="s">
        <v>1001</v>
      </c>
      <c r="G1629" s="74" t="s">
        <v>1002</v>
      </c>
      <c r="H1629" s="74">
        <v>1034</v>
      </c>
      <c r="I1629" s="74">
        <v>1034</v>
      </c>
      <c r="J1629" s="74">
        <v>106</v>
      </c>
      <c r="K1629" s="74">
        <v>26</v>
      </c>
      <c r="L1629" s="74">
        <v>79</v>
      </c>
      <c r="M1629" s="74">
        <v>49</v>
      </c>
      <c r="N1629" s="74">
        <v>32</v>
      </c>
      <c r="O1629" s="74">
        <f>SUM(K1629,L1629,M1629,N1629)</f>
        <v>186</v>
      </c>
      <c r="P1629" s="74" t="s">
        <v>1044</v>
      </c>
      <c r="Q1629" s="74">
        <v>100</v>
      </c>
      <c r="R1629" s="74">
        <v>1</v>
      </c>
      <c r="S1629" s="74" t="s">
        <v>1012</v>
      </c>
      <c r="T1629" s="74">
        <v>1572</v>
      </c>
      <c r="U1629" s="74">
        <v>1587</v>
      </c>
      <c r="V1629" s="74">
        <v>1622</v>
      </c>
      <c r="W1629" s="74">
        <v>1615</v>
      </c>
      <c r="X1629" s="74">
        <v>45</v>
      </c>
      <c r="Y1629" s="74">
        <v>11</v>
      </c>
      <c r="Z1629" s="74" t="s">
        <v>1004</v>
      </c>
      <c r="AA1629" s="74" t="s">
        <v>1005</v>
      </c>
      <c r="AB1629" s="74" t="s">
        <v>1054</v>
      </c>
      <c r="AC1629" s="74" t="s">
        <v>1062</v>
      </c>
      <c r="AD1629" s="74" t="s">
        <v>1008</v>
      </c>
      <c r="AE1629" s="74" t="s">
        <v>1020</v>
      </c>
      <c r="AF1629" s="74">
        <v>15</v>
      </c>
      <c r="AG1629" s="74" t="s">
        <v>1005</v>
      </c>
      <c r="AH1629" s="74">
        <v>0</v>
      </c>
      <c r="AI1629" s="104">
        <v>21</v>
      </c>
    </row>
    <row r="1630" spans="1:35">
      <c r="A1630" s="95">
        <v>1229</v>
      </c>
      <c r="B1630" s="74" t="s">
        <v>66</v>
      </c>
      <c r="C1630" s="74" t="s">
        <v>2172</v>
      </c>
      <c r="D1630" s="74" t="s">
        <v>2172</v>
      </c>
      <c r="E1630" s="96" t="str">
        <f>HYPERLINK("[映雪.xlsx]类型!B16",'类型（5）'!$C$16)</f>
        <v>神明</v>
      </c>
      <c r="F1630" s="74" t="s">
        <v>1001</v>
      </c>
      <c r="G1630" s="74" t="s">
        <v>1002</v>
      </c>
      <c r="H1630" s="74">
        <v>1167</v>
      </c>
      <c r="I1630" s="74">
        <v>1167</v>
      </c>
      <c r="J1630" s="74">
        <v>160</v>
      </c>
      <c r="K1630" s="74">
        <v>26</v>
      </c>
      <c r="L1630" s="74">
        <v>37</v>
      </c>
      <c r="M1630" s="74">
        <v>78</v>
      </c>
      <c r="N1630" s="74">
        <v>25</v>
      </c>
      <c r="O1630" s="74">
        <f>SUM(K1630,L1630,M1630,N1630)</f>
        <v>166</v>
      </c>
      <c r="P1630" s="74" t="s">
        <v>1082</v>
      </c>
      <c r="Q1630" s="74">
        <v>100</v>
      </c>
      <c r="R1630" s="74">
        <v>1</v>
      </c>
      <c r="S1630" s="74" t="s">
        <v>1012</v>
      </c>
      <c r="T1630" s="74">
        <v>1495</v>
      </c>
      <c r="U1630" s="74">
        <v>1510</v>
      </c>
      <c r="V1630" s="74">
        <v>1576</v>
      </c>
      <c r="W1630" s="74">
        <v>1615</v>
      </c>
      <c r="X1630" s="74">
        <v>45</v>
      </c>
      <c r="Y1630" s="74">
        <v>92</v>
      </c>
      <c r="Z1630" s="74" t="s">
        <v>1004</v>
      </c>
      <c r="AA1630" s="74" t="s">
        <v>1005</v>
      </c>
      <c r="AB1630" s="74" t="s">
        <v>1006</v>
      </c>
      <c r="AC1630" s="74" t="s">
        <v>1007</v>
      </c>
      <c r="AD1630" s="74" t="s">
        <v>1008</v>
      </c>
      <c r="AE1630" s="74" t="s">
        <v>1017</v>
      </c>
      <c r="AF1630" s="74">
        <v>10</v>
      </c>
      <c r="AG1630" s="74" t="s">
        <v>1004</v>
      </c>
      <c r="AH1630" s="74">
        <v>0</v>
      </c>
      <c r="AI1630" s="104">
        <v>0</v>
      </c>
    </row>
    <row r="1631" spans="1:35">
      <c r="A1631" s="95">
        <v>1127</v>
      </c>
      <c r="B1631" s="74" t="s">
        <v>60</v>
      </c>
      <c r="C1631" s="74" t="s">
        <v>2083</v>
      </c>
      <c r="D1631" s="74" t="s">
        <v>2083</v>
      </c>
      <c r="E1631" s="74" t="str">
        <f>HYPERLINK("[映雪.xlsx]类型!B4",'类型（5）'!$C$4)</f>
        <v>智慧强化</v>
      </c>
      <c r="F1631" s="74" t="s">
        <v>1001</v>
      </c>
      <c r="G1631" s="74" t="s">
        <v>1002</v>
      </c>
      <c r="H1631" s="74">
        <v>1243</v>
      </c>
      <c r="I1631" s="74">
        <v>1243</v>
      </c>
      <c r="J1631" s="74">
        <v>239</v>
      </c>
      <c r="K1631" s="74">
        <v>25</v>
      </c>
      <c r="L1631" s="74">
        <v>3</v>
      </c>
      <c r="M1631" s="74">
        <v>84</v>
      </c>
      <c r="N1631" s="74">
        <v>17</v>
      </c>
      <c r="O1631" s="74">
        <f>SUM(K1631,L1631,M1631,N1631)</f>
        <v>129</v>
      </c>
      <c r="P1631" s="74" t="s">
        <v>1019</v>
      </c>
      <c r="Q1631" s="74">
        <v>100</v>
      </c>
      <c r="R1631" s="74">
        <v>1</v>
      </c>
      <c r="S1631" s="74" t="s">
        <v>1012</v>
      </c>
      <c r="T1631" s="74">
        <v>1504</v>
      </c>
      <c r="U1631" s="74">
        <v>1519</v>
      </c>
      <c r="V1631" s="74">
        <v>1553</v>
      </c>
      <c r="W1631" s="74">
        <v>1615</v>
      </c>
      <c r="X1631" s="74">
        <v>99</v>
      </c>
      <c r="Y1631" s="74">
        <v>85</v>
      </c>
      <c r="Z1631" s="74" t="s">
        <v>1004</v>
      </c>
      <c r="AA1631" s="74" t="s">
        <v>1005</v>
      </c>
      <c r="AB1631" s="74" t="s">
        <v>1006</v>
      </c>
      <c r="AC1631" s="74" t="s">
        <v>1007</v>
      </c>
      <c r="AD1631" s="74" t="s">
        <v>1016</v>
      </c>
      <c r="AE1631" s="74" t="s">
        <v>1013</v>
      </c>
      <c r="AF1631" s="74">
        <v>4</v>
      </c>
      <c r="AG1631" s="74" t="s">
        <v>1004</v>
      </c>
      <c r="AH1631" s="74">
        <v>0</v>
      </c>
      <c r="AI1631" s="104">
        <v>42</v>
      </c>
    </row>
    <row r="1632" spans="1:35">
      <c r="A1632" s="95">
        <v>1185</v>
      </c>
      <c r="B1632" s="74" t="s">
        <v>154</v>
      </c>
      <c r="C1632" s="74" t="s">
        <v>2135</v>
      </c>
      <c r="D1632" s="74" t="s">
        <v>2135</v>
      </c>
      <c r="E1632" s="74" t="str">
        <f>HYPERLINK("[映雪.xlsx]类型!B33",'类型（5）'!$C$33)</f>
        <v>魔女</v>
      </c>
      <c r="F1632" s="74" t="s">
        <v>1001</v>
      </c>
      <c r="G1632" s="74" t="s">
        <v>1002</v>
      </c>
      <c r="H1632" s="74">
        <v>1290</v>
      </c>
      <c r="I1632" s="74">
        <v>1290</v>
      </c>
      <c r="J1632" s="74">
        <v>108</v>
      </c>
      <c r="K1632" s="74">
        <v>25</v>
      </c>
      <c r="L1632" s="74">
        <v>44</v>
      </c>
      <c r="M1632" s="74">
        <v>76</v>
      </c>
      <c r="N1632" s="74">
        <v>61</v>
      </c>
      <c r="O1632" s="74">
        <f>SUM(K1632,L1632,M1632,N1632)</f>
        <v>206</v>
      </c>
      <c r="P1632" s="74" t="s">
        <v>1035</v>
      </c>
      <c r="Q1632" s="74">
        <v>100</v>
      </c>
      <c r="R1632" s="74">
        <v>1</v>
      </c>
      <c r="S1632" s="74" t="s">
        <v>1012</v>
      </c>
      <c r="T1632" s="74">
        <v>1514</v>
      </c>
      <c r="U1632" s="74">
        <v>1529</v>
      </c>
      <c r="V1632" s="74">
        <v>1566</v>
      </c>
      <c r="W1632" s="74">
        <v>1615</v>
      </c>
      <c r="X1632" s="74">
        <v>66</v>
      </c>
      <c r="Y1632" s="74">
        <v>75</v>
      </c>
      <c r="Z1632" s="74" t="s">
        <v>1004</v>
      </c>
      <c r="AA1632" s="74" t="s">
        <v>1005</v>
      </c>
      <c r="AB1632" s="74" t="s">
        <v>1006</v>
      </c>
      <c r="AC1632" s="74" t="s">
        <v>1062</v>
      </c>
      <c r="AD1632" s="74" t="s">
        <v>1008</v>
      </c>
      <c r="AE1632" s="74" t="s">
        <v>1009</v>
      </c>
      <c r="AF1632" s="74">
        <v>9</v>
      </c>
      <c r="AG1632" s="74" t="s">
        <v>1004</v>
      </c>
      <c r="AH1632" s="74">
        <v>0</v>
      </c>
      <c r="AI1632" s="104">
        <v>41</v>
      </c>
    </row>
    <row r="1633" spans="1:35">
      <c r="A1633" s="95">
        <v>1293</v>
      </c>
      <c r="B1633" s="74" t="s">
        <v>142</v>
      </c>
      <c r="C1633" s="74" t="s">
        <v>2227</v>
      </c>
      <c r="D1633" s="74" t="s">
        <v>2227</v>
      </c>
      <c r="E1633" s="74" t="str">
        <f>HYPERLINK("[映雪.xlsx]类型!B3",'类型（5）'!$C$3)</f>
        <v>武勇强化</v>
      </c>
      <c r="F1633" s="74" t="s">
        <v>1001</v>
      </c>
      <c r="G1633" s="74" t="s">
        <v>1002</v>
      </c>
      <c r="H1633" s="74">
        <v>1394</v>
      </c>
      <c r="I1633" s="74">
        <v>1394</v>
      </c>
      <c r="J1633" s="74">
        <v>133</v>
      </c>
      <c r="K1633" s="74">
        <v>25</v>
      </c>
      <c r="L1633" s="74">
        <v>82</v>
      </c>
      <c r="M1633" s="74">
        <v>39</v>
      </c>
      <c r="N1633" s="74">
        <v>48</v>
      </c>
      <c r="O1633" s="74">
        <f>SUM(K1633,L1633,M1633,N1633)</f>
        <v>194</v>
      </c>
      <c r="P1633" s="74" t="s">
        <v>1082</v>
      </c>
      <c r="Q1633" s="74">
        <v>100</v>
      </c>
      <c r="R1633" s="74">
        <v>1</v>
      </c>
      <c r="S1633" s="74" t="s">
        <v>1012</v>
      </c>
      <c r="T1633" s="74">
        <v>1528</v>
      </c>
      <c r="U1633" s="74">
        <v>1543</v>
      </c>
      <c r="V1633" s="74">
        <v>1584</v>
      </c>
      <c r="W1633" s="74">
        <v>1615</v>
      </c>
      <c r="X1633" s="74">
        <v>0</v>
      </c>
      <c r="Y1633" s="74">
        <v>10</v>
      </c>
      <c r="Z1633" s="74" t="s">
        <v>1004</v>
      </c>
      <c r="AA1633" s="74" t="s">
        <v>1004</v>
      </c>
      <c r="AB1633" s="74" t="s">
        <v>1006</v>
      </c>
      <c r="AC1633" s="74" t="s">
        <v>1007</v>
      </c>
      <c r="AD1633" s="74" t="s">
        <v>1016</v>
      </c>
      <c r="AE1633" s="74" t="s">
        <v>1009</v>
      </c>
      <c r="AF1633" s="74">
        <v>6</v>
      </c>
      <c r="AG1633" s="74" t="s">
        <v>1004</v>
      </c>
      <c r="AH1633" s="74">
        <v>0</v>
      </c>
      <c r="AI1633" s="104">
        <v>0</v>
      </c>
    </row>
    <row r="1634" spans="1:35">
      <c r="A1634" s="95">
        <v>1526</v>
      </c>
      <c r="B1634" s="74" t="s">
        <v>82</v>
      </c>
      <c r="C1634" s="74" t="s">
        <v>2428</v>
      </c>
      <c r="D1634" s="74" t="s">
        <v>2428</v>
      </c>
      <c r="E1634" s="99" t="str">
        <f>HYPERLINK("[映雪.xlsx]类型!B11",'类型（5）'!$C$11)</f>
        <v>人偶</v>
      </c>
      <c r="F1634" s="74" t="s">
        <v>1001</v>
      </c>
      <c r="G1634" s="74" t="s">
        <v>1002</v>
      </c>
      <c r="H1634" s="74">
        <v>1131</v>
      </c>
      <c r="I1634" s="74">
        <v>1131</v>
      </c>
      <c r="J1634" s="74">
        <v>169</v>
      </c>
      <c r="K1634" s="74">
        <v>25</v>
      </c>
      <c r="L1634" s="74">
        <v>81</v>
      </c>
      <c r="M1634" s="74">
        <v>38</v>
      </c>
      <c r="N1634" s="74">
        <v>30</v>
      </c>
      <c r="O1634" s="74">
        <f>SUM(K1634,L1634,M1634,N1634)</f>
        <v>174</v>
      </c>
      <c r="P1634" s="74" t="s">
        <v>1011</v>
      </c>
      <c r="Q1634" s="74">
        <v>100</v>
      </c>
      <c r="R1634" s="74">
        <v>1</v>
      </c>
      <c r="S1634" s="74" t="s">
        <v>1012</v>
      </c>
      <c r="T1634" s="74">
        <v>1498</v>
      </c>
      <c r="U1634" s="74">
        <v>1513</v>
      </c>
      <c r="V1634" s="74">
        <v>1548</v>
      </c>
      <c r="W1634" s="74">
        <v>1615</v>
      </c>
      <c r="X1634" s="74">
        <v>0</v>
      </c>
      <c r="Y1634" s="74">
        <v>20</v>
      </c>
      <c r="Z1634" s="74" t="s">
        <v>1004</v>
      </c>
      <c r="AA1634" s="74" t="s">
        <v>1004</v>
      </c>
      <c r="AB1634" s="74" t="s">
        <v>1006</v>
      </c>
      <c r="AC1634" s="74" t="s">
        <v>1007</v>
      </c>
      <c r="AD1634" s="74" t="s">
        <v>1016</v>
      </c>
      <c r="AE1634" s="74" t="s">
        <v>1024</v>
      </c>
      <c r="AF1634" s="74">
        <v>8</v>
      </c>
      <c r="AG1634" s="74" t="s">
        <v>1005</v>
      </c>
      <c r="AH1634" s="74">
        <v>0</v>
      </c>
      <c r="AI1634" s="104">
        <v>0</v>
      </c>
    </row>
    <row r="1635" spans="1:35">
      <c r="A1635" s="95">
        <v>2350</v>
      </c>
      <c r="B1635" s="74" t="s">
        <v>20</v>
      </c>
      <c r="C1635" s="74" t="s">
        <v>2559</v>
      </c>
      <c r="D1635" s="74" t="s">
        <v>2559</v>
      </c>
      <c r="E1635" s="96" t="str">
        <f>HYPERLINK("[映雪.xlsx]类型!B16",'类型（5）'!$C$16)</f>
        <v>神明</v>
      </c>
      <c r="F1635" s="74" t="s">
        <v>1001</v>
      </c>
      <c r="G1635" s="74" t="s">
        <v>1935</v>
      </c>
      <c r="H1635" s="74">
        <v>6011</v>
      </c>
      <c r="I1635" s="74">
        <v>6011</v>
      </c>
      <c r="J1635" s="74">
        <v>83</v>
      </c>
      <c r="K1635" s="74">
        <v>25</v>
      </c>
      <c r="L1635" s="74">
        <v>35</v>
      </c>
      <c r="M1635" s="74">
        <v>65</v>
      </c>
      <c r="N1635" s="74">
        <v>42</v>
      </c>
      <c r="O1635" s="74">
        <f>SUM(K1635,L1635,M1635,N1635)</f>
        <v>167</v>
      </c>
      <c r="P1635" s="74" t="s">
        <v>1091</v>
      </c>
      <c r="Q1635" s="74">
        <v>100</v>
      </c>
      <c r="R1635" s="74">
        <v>0</v>
      </c>
      <c r="S1635" s="74" t="s">
        <v>1012</v>
      </c>
      <c r="T1635" s="74">
        <v>1547</v>
      </c>
      <c r="U1635" s="74">
        <v>1547</v>
      </c>
      <c r="V1635" s="74">
        <v>1624</v>
      </c>
      <c r="W1635" s="74">
        <v>1615</v>
      </c>
      <c r="X1635" s="74">
        <v>75</v>
      </c>
      <c r="Y1635" s="74">
        <v>90</v>
      </c>
      <c r="Z1635" s="74" t="s">
        <v>1004</v>
      </c>
      <c r="AA1635" s="74" t="s">
        <v>1005</v>
      </c>
      <c r="AB1635" s="74" t="s">
        <v>1006</v>
      </c>
      <c r="AC1635" s="74" t="s">
        <v>1400</v>
      </c>
      <c r="AD1635" s="74" t="s">
        <v>1016</v>
      </c>
      <c r="AE1635" s="74" t="s">
        <v>1013</v>
      </c>
      <c r="AF1635" s="74">
        <v>10</v>
      </c>
      <c r="AG1635" s="74" t="s">
        <v>1005</v>
      </c>
      <c r="AH1635" s="74">
        <v>0</v>
      </c>
      <c r="AI1635" s="104">
        <v>0</v>
      </c>
    </row>
    <row r="1636" spans="1:35">
      <c r="A1636" s="95">
        <v>761</v>
      </c>
      <c r="B1636" s="74" t="s">
        <v>120</v>
      </c>
      <c r="C1636" s="74" t="s">
        <v>1754</v>
      </c>
      <c r="D1636" s="74" t="s">
        <v>1754</v>
      </c>
      <c r="E1636" s="99" t="str">
        <f>HYPERLINK("[映雪.xlsx]类型!B43",'类型（5）'!$C$43)</f>
        <v>FC</v>
      </c>
      <c r="F1636" s="74" t="s">
        <v>1001</v>
      </c>
      <c r="G1636" s="74" t="s">
        <v>1002</v>
      </c>
      <c r="H1636" s="74">
        <v>548</v>
      </c>
      <c r="I1636" s="74">
        <v>548</v>
      </c>
      <c r="J1636" s="74">
        <v>157</v>
      </c>
      <c r="K1636" s="74">
        <v>24</v>
      </c>
      <c r="L1636" s="74">
        <v>79</v>
      </c>
      <c r="M1636" s="74">
        <v>38</v>
      </c>
      <c r="N1636" s="74">
        <v>40</v>
      </c>
      <c r="O1636" s="74">
        <f>SUM(K1636,L1636,M1636,N1636)</f>
        <v>181</v>
      </c>
      <c r="P1636" s="74" t="s">
        <v>1067</v>
      </c>
      <c r="Q1636" s="74">
        <v>100</v>
      </c>
      <c r="R1636" s="74">
        <v>1</v>
      </c>
      <c r="S1636" s="74" t="s">
        <v>1012</v>
      </c>
      <c r="T1636" s="74">
        <v>1555</v>
      </c>
      <c r="U1636" s="74">
        <v>1570</v>
      </c>
      <c r="V1636" s="74">
        <v>1623</v>
      </c>
      <c r="W1636" s="74">
        <v>1615</v>
      </c>
      <c r="X1636" s="74">
        <v>98</v>
      </c>
      <c r="Y1636" s="74">
        <v>64</v>
      </c>
      <c r="Z1636" s="74" t="s">
        <v>1004</v>
      </c>
      <c r="AA1636" s="74" t="s">
        <v>1005</v>
      </c>
      <c r="AB1636" s="74" t="s">
        <v>1006</v>
      </c>
      <c r="AC1636" s="74" t="s">
        <v>1007</v>
      </c>
      <c r="AD1636" s="74" t="s">
        <v>1008</v>
      </c>
      <c r="AE1636" s="74" t="s">
        <v>1038</v>
      </c>
      <c r="AF1636" s="74">
        <v>1</v>
      </c>
      <c r="AG1636" s="74" t="s">
        <v>1005</v>
      </c>
      <c r="AH1636" s="74">
        <v>0</v>
      </c>
      <c r="AI1636" s="104">
        <v>58</v>
      </c>
    </row>
    <row r="1637" spans="1:35">
      <c r="A1637" s="95">
        <v>882</v>
      </c>
      <c r="B1637" s="74" t="s">
        <v>104</v>
      </c>
      <c r="C1637" s="74" t="s">
        <v>104</v>
      </c>
      <c r="D1637" s="74" t="s">
        <v>104</v>
      </c>
      <c r="E1637" s="96" t="str">
        <f>HYPERLINK("[映雪.xlsx]类型!B24",'类型（5）'!$C$24)</f>
        <v>艺术家</v>
      </c>
      <c r="F1637" s="74" t="s">
        <v>1001</v>
      </c>
      <c r="G1637" s="74" t="s">
        <v>1002</v>
      </c>
      <c r="H1637" s="74">
        <v>43</v>
      </c>
      <c r="I1637" s="74">
        <v>43</v>
      </c>
      <c r="J1637" s="74">
        <v>162</v>
      </c>
      <c r="K1637" s="74">
        <v>24</v>
      </c>
      <c r="L1637" s="74">
        <v>27</v>
      </c>
      <c r="M1637" s="74">
        <v>77</v>
      </c>
      <c r="N1637" s="74">
        <v>4</v>
      </c>
      <c r="O1637" s="74">
        <f>SUM(K1637,L1637,M1637,N1637)</f>
        <v>132</v>
      </c>
      <c r="P1637" s="74" t="s">
        <v>1146</v>
      </c>
      <c r="Q1637" s="74">
        <v>13375</v>
      </c>
      <c r="R1637" s="74">
        <v>6</v>
      </c>
      <c r="S1637" s="74" t="s">
        <v>4</v>
      </c>
      <c r="T1637" s="74">
        <v>1513</v>
      </c>
      <c r="U1637" s="74">
        <v>1528</v>
      </c>
      <c r="V1637" s="74">
        <v>1585</v>
      </c>
      <c r="W1637" s="74">
        <v>1615</v>
      </c>
      <c r="X1637" s="74">
        <v>84</v>
      </c>
      <c r="Y1637" s="74">
        <v>70</v>
      </c>
      <c r="Z1637" s="74" t="s">
        <v>1004</v>
      </c>
      <c r="AA1637" s="74" t="s">
        <v>1005</v>
      </c>
      <c r="AB1637" s="74" t="s">
        <v>1006</v>
      </c>
      <c r="AC1637" s="74" t="s">
        <v>1007</v>
      </c>
      <c r="AD1637" s="74" t="s">
        <v>1016</v>
      </c>
      <c r="AE1637" s="74" t="s">
        <v>1038</v>
      </c>
      <c r="AF1637" s="74">
        <v>11</v>
      </c>
      <c r="AG1637" s="74" t="s">
        <v>1005</v>
      </c>
      <c r="AH1637" s="74">
        <v>0</v>
      </c>
      <c r="AI1637" s="104">
        <v>0</v>
      </c>
    </row>
    <row r="1638" spans="1:35">
      <c r="A1638" s="95">
        <v>1154</v>
      </c>
      <c r="B1638" s="74" t="s">
        <v>56</v>
      </c>
      <c r="C1638" s="74" t="s">
        <v>2108</v>
      </c>
      <c r="D1638" s="74" t="s">
        <v>2108</v>
      </c>
      <c r="E1638" s="96" t="str">
        <f>HYPERLINK("[映雪.xlsx]类型!B48",'类型（5）'!$C$48)</f>
        <v>键</v>
      </c>
      <c r="F1638" s="74" t="s">
        <v>1001</v>
      </c>
      <c r="G1638" s="74" t="s">
        <v>1002</v>
      </c>
      <c r="H1638" s="74">
        <v>1279</v>
      </c>
      <c r="I1638" s="74">
        <v>1279</v>
      </c>
      <c r="J1638" s="74">
        <v>143</v>
      </c>
      <c r="K1638" s="74">
        <v>24</v>
      </c>
      <c r="L1638" s="74">
        <v>68</v>
      </c>
      <c r="M1638" s="74">
        <v>44</v>
      </c>
      <c r="N1638" s="74">
        <v>49</v>
      </c>
      <c r="O1638" s="74">
        <f>SUM(K1638,L1638,M1638,N1638)</f>
        <v>185</v>
      </c>
      <c r="P1638" s="74" t="s">
        <v>1036</v>
      </c>
      <c r="Q1638" s="74">
        <v>100</v>
      </c>
      <c r="R1638" s="74">
        <v>2</v>
      </c>
      <c r="S1638" s="74" t="s">
        <v>1012</v>
      </c>
      <c r="T1638" s="74">
        <v>1512</v>
      </c>
      <c r="U1638" s="74">
        <v>1527</v>
      </c>
      <c r="V1638" s="74">
        <v>1560</v>
      </c>
      <c r="W1638" s="74">
        <v>1615</v>
      </c>
      <c r="X1638" s="74">
        <v>0</v>
      </c>
      <c r="Y1638" s="74">
        <v>45</v>
      </c>
      <c r="Z1638" s="74" t="s">
        <v>1004</v>
      </c>
      <c r="AA1638" s="74" t="s">
        <v>1004</v>
      </c>
      <c r="AB1638" s="74" t="s">
        <v>1006</v>
      </c>
      <c r="AC1638" s="74" t="s">
        <v>1007</v>
      </c>
      <c r="AD1638" s="74" t="s">
        <v>1023</v>
      </c>
      <c r="AE1638" s="74" t="s">
        <v>1027</v>
      </c>
      <c r="AF1638" s="74">
        <v>8</v>
      </c>
      <c r="AG1638" s="74" t="s">
        <v>1005</v>
      </c>
      <c r="AH1638" s="74">
        <v>0</v>
      </c>
      <c r="AI1638" s="104">
        <v>0</v>
      </c>
    </row>
    <row r="1639" spans="1:35">
      <c r="A1639" s="95">
        <v>1170</v>
      </c>
      <c r="B1639" s="74" t="s">
        <v>160</v>
      </c>
      <c r="C1639" s="74" t="s">
        <v>2121</v>
      </c>
      <c r="D1639" s="74" t="s">
        <v>2121</v>
      </c>
      <c r="E1639" s="96" t="str">
        <f>HYPERLINK("[映雪.xlsx]类型!B16",'类型（5）'!$C$16)</f>
        <v>神明</v>
      </c>
      <c r="F1639" s="74" t="s">
        <v>1001</v>
      </c>
      <c r="G1639" s="74" t="s">
        <v>1002</v>
      </c>
      <c r="H1639" s="74">
        <v>1136</v>
      </c>
      <c r="I1639" s="74">
        <v>1136</v>
      </c>
      <c r="J1639" s="74">
        <v>20</v>
      </c>
      <c r="K1639" s="74">
        <v>24</v>
      </c>
      <c r="L1639" s="74">
        <v>44</v>
      </c>
      <c r="M1639" s="74">
        <v>55</v>
      </c>
      <c r="N1639" s="74">
        <v>37</v>
      </c>
      <c r="O1639" s="74">
        <f>SUM(K1639,L1639,M1639,N1639)</f>
        <v>160</v>
      </c>
      <c r="P1639" s="74" t="s">
        <v>1082</v>
      </c>
      <c r="Q1639" s="74">
        <v>100</v>
      </c>
      <c r="R1639" s="74">
        <v>1</v>
      </c>
      <c r="S1639" s="74" t="s">
        <v>1012</v>
      </c>
      <c r="T1639" s="74">
        <v>1497</v>
      </c>
      <c r="U1639" s="74">
        <v>1512</v>
      </c>
      <c r="V1639" s="74">
        <v>1554</v>
      </c>
      <c r="W1639" s="74">
        <v>1615</v>
      </c>
      <c r="X1639" s="74">
        <v>48</v>
      </c>
      <c r="Y1639" s="74">
        <v>56</v>
      </c>
      <c r="Z1639" s="74" t="s">
        <v>1004</v>
      </c>
      <c r="AA1639" s="74" t="s">
        <v>1005</v>
      </c>
      <c r="AB1639" s="74" t="s">
        <v>1006</v>
      </c>
      <c r="AC1639" s="74" t="s">
        <v>1062</v>
      </c>
      <c r="AD1639" s="74" t="s">
        <v>1023</v>
      </c>
      <c r="AE1639" s="74" t="s">
        <v>1027</v>
      </c>
      <c r="AF1639" s="74">
        <v>2</v>
      </c>
      <c r="AG1639" s="74" t="s">
        <v>1004</v>
      </c>
      <c r="AH1639" s="74">
        <v>0</v>
      </c>
      <c r="AI1639" s="104">
        <v>38</v>
      </c>
    </row>
    <row r="1640" spans="1:35">
      <c r="A1640" s="95">
        <v>1330</v>
      </c>
      <c r="B1640" s="74" t="s">
        <v>150</v>
      </c>
      <c r="C1640" s="74" t="s">
        <v>2259</v>
      </c>
      <c r="D1640" s="74" t="s">
        <v>2259</v>
      </c>
      <c r="E1640" s="74" t="str">
        <f>HYPERLINK("[映雪.xlsx]类型!B8",'类型（5）'!$C$8)</f>
        <v>智慧全能</v>
      </c>
      <c r="F1640" s="74" t="s">
        <v>1001</v>
      </c>
      <c r="G1640" s="74" t="s">
        <v>1002</v>
      </c>
      <c r="H1640" s="74">
        <v>1425</v>
      </c>
      <c r="I1640" s="74">
        <v>1425</v>
      </c>
      <c r="J1640" s="74">
        <v>456</v>
      </c>
      <c r="K1640" s="74">
        <v>24</v>
      </c>
      <c r="L1640" s="74">
        <v>25</v>
      </c>
      <c r="M1640" s="74">
        <v>72</v>
      </c>
      <c r="N1640" s="74">
        <v>23</v>
      </c>
      <c r="O1640" s="74">
        <f>SUM(K1640,L1640,M1640,N1640)</f>
        <v>144</v>
      </c>
      <c r="P1640" s="74" t="s">
        <v>1033</v>
      </c>
      <c r="Q1640" s="74">
        <v>100</v>
      </c>
      <c r="R1640" s="74">
        <v>1</v>
      </c>
      <c r="S1640" s="74" t="s">
        <v>1012</v>
      </c>
      <c r="T1640" s="74">
        <v>1545</v>
      </c>
      <c r="U1640" s="74">
        <v>1560</v>
      </c>
      <c r="V1640" s="74">
        <v>1611</v>
      </c>
      <c r="W1640" s="74">
        <v>1615</v>
      </c>
      <c r="X1640" s="74">
        <v>0</v>
      </c>
      <c r="Y1640" s="74">
        <v>60</v>
      </c>
      <c r="Z1640" s="74" t="s">
        <v>1004</v>
      </c>
      <c r="AA1640" s="74" t="s">
        <v>1005</v>
      </c>
      <c r="AB1640" s="74" t="s">
        <v>1006</v>
      </c>
      <c r="AC1640" s="74" t="s">
        <v>1007</v>
      </c>
      <c r="AD1640" s="74" t="s">
        <v>1008</v>
      </c>
      <c r="AE1640" s="74" t="s">
        <v>1024</v>
      </c>
      <c r="AF1640" s="74">
        <v>1</v>
      </c>
      <c r="AG1640" s="74" t="s">
        <v>1004</v>
      </c>
      <c r="AH1640" s="74">
        <v>0</v>
      </c>
      <c r="AI1640" s="104">
        <v>0</v>
      </c>
    </row>
    <row r="1641" spans="1:35">
      <c r="A1641" s="95">
        <v>1531</v>
      </c>
      <c r="B1641" s="74" t="s">
        <v>82</v>
      </c>
      <c r="C1641" s="74" t="s">
        <v>2432</v>
      </c>
      <c r="D1641" s="74" t="s">
        <v>2432</v>
      </c>
      <c r="E1641" s="74" t="str">
        <f>HYPERLINK("[映雪.xlsx]类型!B4",'类型（5）'!$C$4)</f>
        <v>智慧强化</v>
      </c>
      <c r="F1641" s="74" t="s">
        <v>1001</v>
      </c>
      <c r="G1641" s="74" t="s">
        <v>1002</v>
      </c>
      <c r="H1641" s="74">
        <v>1598</v>
      </c>
      <c r="I1641" s="74">
        <v>1598</v>
      </c>
      <c r="J1641" s="74">
        <v>539</v>
      </c>
      <c r="K1641" s="74">
        <v>24</v>
      </c>
      <c r="L1641" s="74">
        <v>29</v>
      </c>
      <c r="M1641" s="74">
        <v>78</v>
      </c>
      <c r="N1641" s="74">
        <v>39</v>
      </c>
      <c r="O1641" s="74">
        <f>SUM(K1641,L1641,M1641,N1641)</f>
        <v>170</v>
      </c>
      <c r="P1641" s="74" t="s">
        <v>1029</v>
      </c>
      <c r="Q1641" s="74">
        <v>100</v>
      </c>
      <c r="R1641" s="74">
        <v>1</v>
      </c>
      <c r="S1641" s="74" t="s">
        <v>1012</v>
      </c>
      <c r="T1641" s="74">
        <v>1512</v>
      </c>
      <c r="U1641" s="74">
        <v>1527</v>
      </c>
      <c r="V1641" s="74">
        <v>1562</v>
      </c>
      <c r="W1641" s="74">
        <v>1615</v>
      </c>
      <c r="X1641" s="74">
        <v>0</v>
      </c>
      <c r="Y1641" s="74">
        <v>83</v>
      </c>
      <c r="Z1641" s="74" t="s">
        <v>1004</v>
      </c>
      <c r="AA1641" s="74" t="s">
        <v>1004</v>
      </c>
      <c r="AB1641" s="74" t="s">
        <v>1006</v>
      </c>
      <c r="AC1641" s="74" t="s">
        <v>1007</v>
      </c>
      <c r="AD1641" s="74" t="s">
        <v>1008</v>
      </c>
      <c r="AE1641" s="74" t="s">
        <v>1027</v>
      </c>
      <c r="AF1641" s="74">
        <v>9</v>
      </c>
      <c r="AG1641" s="74" t="s">
        <v>1004</v>
      </c>
      <c r="AH1641" s="74">
        <v>0</v>
      </c>
      <c r="AI1641" s="104">
        <v>0</v>
      </c>
    </row>
    <row r="1642" spans="1:35">
      <c r="A1642" s="95">
        <v>472</v>
      </c>
      <c r="B1642" s="74" t="s">
        <v>22</v>
      </c>
      <c r="C1642" s="74" t="s">
        <v>1500</v>
      </c>
      <c r="D1642" s="74" t="s">
        <v>1500</v>
      </c>
      <c r="E1642" s="74" t="str">
        <f>HYPERLINK("[映雪.xlsx]类型!B3",'类型（5）'!$C$3)</f>
        <v>武勇强化</v>
      </c>
      <c r="F1642" s="74" t="s">
        <v>1001</v>
      </c>
      <c r="G1642" s="74" t="s">
        <v>1002</v>
      </c>
      <c r="H1642" s="74">
        <v>961</v>
      </c>
      <c r="I1642" s="74">
        <v>961</v>
      </c>
      <c r="J1642" s="74">
        <v>410</v>
      </c>
      <c r="K1642" s="74">
        <v>23</v>
      </c>
      <c r="L1642" s="74">
        <v>76</v>
      </c>
      <c r="M1642" s="74">
        <v>47</v>
      </c>
      <c r="N1642" s="74">
        <v>53</v>
      </c>
      <c r="O1642" s="74">
        <f>SUM(K1642,L1642,M1642,N1642)</f>
        <v>199</v>
      </c>
      <c r="P1642" s="74" t="s">
        <v>1074</v>
      </c>
      <c r="Q1642" s="74">
        <v>100</v>
      </c>
      <c r="R1642" s="74">
        <v>3</v>
      </c>
      <c r="S1642" s="74" t="s">
        <v>1012</v>
      </c>
      <c r="T1642" s="74">
        <v>1497</v>
      </c>
      <c r="U1642" s="74">
        <v>1512</v>
      </c>
      <c r="V1642" s="74">
        <v>1564</v>
      </c>
      <c r="W1642" s="74">
        <v>1615</v>
      </c>
      <c r="X1642" s="74">
        <v>55</v>
      </c>
      <c r="Y1642" s="74">
        <v>19</v>
      </c>
      <c r="Z1642" s="74" t="s">
        <v>1004</v>
      </c>
      <c r="AA1642" s="74" t="s">
        <v>1005</v>
      </c>
      <c r="AB1642" s="74" t="s">
        <v>1006</v>
      </c>
      <c r="AC1642" s="74" t="s">
        <v>1007</v>
      </c>
      <c r="AD1642" s="74" t="s">
        <v>1008</v>
      </c>
      <c r="AE1642" s="74" t="s">
        <v>1024</v>
      </c>
      <c r="AF1642" s="74">
        <v>9</v>
      </c>
      <c r="AG1642" s="74" t="s">
        <v>1005</v>
      </c>
      <c r="AH1642" s="74">
        <v>0</v>
      </c>
      <c r="AI1642" s="104">
        <v>0</v>
      </c>
    </row>
    <row r="1643" spans="1:35">
      <c r="A1643" s="95">
        <v>1201</v>
      </c>
      <c r="B1643" s="74" t="s">
        <v>164</v>
      </c>
      <c r="C1643" s="74" t="s">
        <v>2148</v>
      </c>
      <c r="D1643" s="74" t="s">
        <v>2148</v>
      </c>
      <c r="E1643" s="96" t="str">
        <f>HYPERLINK("[映雪.xlsx]类型!B21",'类型（5）'!$C$21)</f>
        <v>游魂</v>
      </c>
      <c r="F1643" s="74" t="s">
        <v>1001</v>
      </c>
      <c r="G1643" s="74" t="s">
        <v>1002</v>
      </c>
      <c r="H1643" s="74">
        <v>1149</v>
      </c>
      <c r="I1643" s="74">
        <v>1149</v>
      </c>
      <c r="J1643" s="74">
        <v>0</v>
      </c>
      <c r="K1643" s="74">
        <v>23</v>
      </c>
      <c r="L1643" s="74">
        <v>34</v>
      </c>
      <c r="M1643" s="74">
        <v>56</v>
      </c>
      <c r="N1643" s="74">
        <v>60</v>
      </c>
      <c r="O1643" s="74">
        <f>SUM(K1643,L1643,M1643,N1643)</f>
        <v>173</v>
      </c>
      <c r="P1643" s="74" t="s">
        <v>1067</v>
      </c>
      <c r="Q1643" s="74">
        <v>100</v>
      </c>
      <c r="R1643" s="74">
        <v>2</v>
      </c>
      <c r="S1643" s="74" t="s">
        <v>1012</v>
      </c>
      <c r="T1643" s="74">
        <v>1516</v>
      </c>
      <c r="U1643" s="74">
        <v>1525</v>
      </c>
      <c r="V1643" s="74">
        <v>1554</v>
      </c>
      <c r="W1643" s="74">
        <v>1615</v>
      </c>
      <c r="X1643" s="74">
        <v>49</v>
      </c>
      <c r="Y1643" s="74">
        <v>69</v>
      </c>
      <c r="Z1643" s="74" t="s">
        <v>1004</v>
      </c>
      <c r="AA1643" s="74" t="s">
        <v>1005</v>
      </c>
      <c r="AB1643" s="74" t="s">
        <v>1345</v>
      </c>
      <c r="AC1643" s="74" t="s">
        <v>1148</v>
      </c>
      <c r="AD1643" s="74" t="s">
        <v>1023</v>
      </c>
      <c r="AE1643" s="74" t="s">
        <v>1024</v>
      </c>
      <c r="AF1643" s="74">
        <v>2</v>
      </c>
      <c r="AG1643" s="74" t="s">
        <v>1005</v>
      </c>
      <c r="AH1643" s="74">
        <v>0</v>
      </c>
      <c r="AI1643" s="104">
        <v>0</v>
      </c>
    </row>
    <row r="1644" spans="1:35">
      <c r="A1644" s="95">
        <v>1429</v>
      </c>
      <c r="B1644" s="74" t="s">
        <v>40</v>
      </c>
      <c r="C1644" s="74" t="s">
        <v>2344</v>
      </c>
      <c r="D1644" s="74" t="s">
        <v>2344</v>
      </c>
      <c r="E1644" s="99" t="str">
        <f>HYPERLINK("[映雪.xlsx]类型!B11",'类型（5）'!$C$11)</f>
        <v>人偶</v>
      </c>
      <c r="F1644" s="74" t="s">
        <v>1001</v>
      </c>
      <c r="G1644" s="74" t="s">
        <v>1002</v>
      </c>
      <c r="H1644" s="74">
        <v>1501</v>
      </c>
      <c r="I1644" s="74">
        <v>1501</v>
      </c>
      <c r="J1644" s="74">
        <v>499</v>
      </c>
      <c r="K1644" s="74">
        <v>23</v>
      </c>
      <c r="L1644" s="74">
        <v>74</v>
      </c>
      <c r="M1644" s="74">
        <v>35</v>
      </c>
      <c r="N1644" s="74">
        <v>26</v>
      </c>
      <c r="O1644" s="74">
        <f>SUM(K1644,L1644,M1644,N1644)</f>
        <v>158</v>
      </c>
      <c r="P1644" s="74" t="s">
        <v>1082</v>
      </c>
      <c r="Q1644" s="74">
        <v>100</v>
      </c>
      <c r="R1644" s="74">
        <v>1</v>
      </c>
      <c r="S1644" s="74" t="s">
        <v>1012</v>
      </c>
      <c r="T1644" s="74">
        <v>1521</v>
      </c>
      <c r="U1644" s="74">
        <v>1534</v>
      </c>
      <c r="V1644" s="74">
        <v>1535</v>
      </c>
      <c r="W1644" s="74">
        <v>1615</v>
      </c>
      <c r="X1644" s="74">
        <v>0</v>
      </c>
      <c r="Y1644" s="74">
        <v>86</v>
      </c>
      <c r="Z1644" s="74" t="s">
        <v>1004</v>
      </c>
      <c r="AA1644" s="74" t="s">
        <v>1004</v>
      </c>
      <c r="AB1644" s="74" t="s">
        <v>1006</v>
      </c>
      <c r="AC1644" s="74" t="s">
        <v>1007</v>
      </c>
      <c r="AD1644" s="74" t="s">
        <v>1008</v>
      </c>
      <c r="AE1644" s="74" t="s">
        <v>1017</v>
      </c>
      <c r="AF1644" s="74">
        <v>10</v>
      </c>
      <c r="AG1644" s="74" t="s">
        <v>1004</v>
      </c>
      <c r="AH1644" s="74">
        <v>0</v>
      </c>
      <c r="AI1644" s="104">
        <v>0</v>
      </c>
    </row>
    <row r="1645" spans="1:35">
      <c r="A1645" s="95">
        <v>118</v>
      </c>
      <c r="B1645" s="74" t="s">
        <v>92</v>
      </c>
      <c r="C1645" s="74" t="s">
        <v>1159</v>
      </c>
      <c r="D1645" s="74" t="s">
        <v>1159</v>
      </c>
      <c r="E1645" s="74" t="str">
        <f>HYPERLINK("[映雪.xlsx]类型!B1",'类型（5）'!$C$1)</f>
        <v>均衡</v>
      </c>
      <c r="F1645" s="74" t="s">
        <v>1001</v>
      </c>
      <c r="G1645" s="74" t="s">
        <v>1002</v>
      </c>
      <c r="H1645" s="74">
        <v>740</v>
      </c>
      <c r="I1645" s="74">
        <v>740</v>
      </c>
      <c r="J1645" s="74">
        <v>325</v>
      </c>
      <c r="K1645" s="74">
        <v>22</v>
      </c>
      <c r="L1645" s="74">
        <v>75</v>
      </c>
      <c r="M1645" s="74">
        <v>28</v>
      </c>
      <c r="N1645" s="74">
        <v>24</v>
      </c>
      <c r="O1645" s="74">
        <f>SUM(K1645,L1645,M1645,N1645)</f>
        <v>149</v>
      </c>
      <c r="P1645" s="74" t="s">
        <v>1067</v>
      </c>
      <c r="Q1645" s="74">
        <v>100</v>
      </c>
      <c r="R1645" s="74">
        <v>1</v>
      </c>
      <c r="S1645" s="74" t="s">
        <v>1012</v>
      </c>
      <c r="T1645" s="74">
        <v>1582</v>
      </c>
      <c r="U1645" s="74">
        <v>1597</v>
      </c>
      <c r="V1645" s="74">
        <v>1642</v>
      </c>
      <c r="W1645" s="74">
        <v>1615</v>
      </c>
      <c r="X1645" s="74">
        <v>95</v>
      </c>
      <c r="Y1645" s="74">
        <v>68</v>
      </c>
      <c r="Z1645" s="74" t="s">
        <v>1004</v>
      </c>
      <c r="AA1645" s="74" t="s">
        <v>1004</v>
      </c>
      <c r="AB1645" s="74" t="s">
        <v>1006</v>
      </c>
      <c r="AC1645" s="74" t="s">
        <v>1007</v>
      </c>
      <c r="AD1645" s="74" t="s">
        <v>1008</v>
      </c>
      <c r="AE1645" s="74" t="s">
        <v>1024</v>
      </c>
      <c r="AF1645" s="74">
        <v>7</v>
      </c>
      <c r="AG1645" s="74" t="s">
        <v>1004</v>
      </c>
      <c r="AH1645" s="74">
        <v>0</v>
      </c>
      <c r="AI1645" s="104">
        <v>0</v>
      </c>
    </row>
    <row r="1646" spans="1:35">
      <c r="A1646" s="95">
        <v>245</v>
      </c>
      <c r="B1646" s="74" t="s">
        <v>52</v>
      </c>
      <c r="C1646" s="99" t="s">
        <v>1280</v>
      </c>
      <c r="D1646" s="74" t="s">
        <v>1280</v>
      </c>
      <c r="E1646" s="74" t="str">
        <f>HYPERLINK("[映雪.xlsx]类型!B35",'类型（5）'!$C$35)</f>
        <v>刺客</v>
      </c>
      <c r="F1646" s="74" t="s">
        <v>1001</v>
      </c>
      <c r="G1646" s="74" t="s">
        <v>1002</v>
      </c>
      <c r="H1646" s="74">
        <v>899</v>
      </c>
      <c r="I1646" s="74">
        <v>899</v>
      </c>
      <c r="J1646" s="74">
        <v>98</v>
      </c>
      <c r="K1646" s="74">
        <v>22</v>
      </c>
      <c r="L1646" s="74">
        <v>60</v>
      </c>
      <c r="M1646" s="74">
        <v>49</v>
      </c>
      <c r="N1646" s="74">
        <v>40</v>
      </c>
      <c r="O1646" s="74">
        <f>SUM(K1646,L1646,M1646,N1646)</f>
        <v>171</v>
      </c>
      <c r="P1646" s="74" t="s">
        <v>1044</v>
      </c>
      <c r="Q1646" s="74">
        <v>100</v>
      </c>
      <c r="R1646" s="74">
        <v>1</v>
      </c>
      <c r="S1646" s="74" t="s">
        <v>1012</v>
      </c>
      <c r="T1646" s="74">
        <v>1565</v>
      </c>
      <c r="U1646" s="74">
        <v>1580</v>
      </c>
      <c r="V1646" s="74">
        <v>1592</v>
      </c>
      <c r="W1646" s="74">
        <v>1615</v>
      </c>
      <c r="X1646" s="74">
        <v>82</v>
      </c>
      <c r="Y1646" s="74">
        <v>40</v>
      </c>
      <c r="Z1646" s="74" t="s">
        <v>1004</v>
      </c>
      <c r="AA1646" s="74" t="s">
        <v>1005</v>
      </c>
      <c r="AB1646" s="74" t="s">
        <v>1006</v>
      </c>
      <c r="AC1646" s="74" t="s">
        <v>1007</v>
      </c>
      <c r="AD1646" s="74" t="s">
        <v>1023</v>
      </c>
      <c r="AE1646" s="74" t="s">
        <v>1020</v>
      </c>
      <c r="AF1646" s="74">
        <v>13</v>
      </c>
      <c r="AG1646" s="74" t="s">
        <v>1005</v>
      </c>
      <c r="AH1646" s="74">
        <v>0</v>
      </c>
      <c r="AI1646" s="104">
        <v>26</v>
      </c>
    </row>
    <row r="1647" spans="1:35">
      <c r="A1647" s="95">
        <v>428</v>
      </c>
      <c r="B1647" s="74" t="s">
        <v>56</v>
      </c>
      <c r="C1647" s="74" t="s">
        <v>1457</v>
      </c>
      <c r="D1647" s="74" t="s">
        <v>1457</v>
      </c>
      <c r="E1647" s="99" t="str">
        <f>HYPERLINK("[映雪.xlsx]类型!B11",'类型（5）'!$C$11)</f>
        <v>人偶</v>
      </c>
      <c r="F1647" s="74" t="s">
        <v>1001</v>
      </c>
      <c r="G1647" s="74" t="s">
        <v>1002</v>
      </c>
      <c r="H1647" s="74">
        <v>859</v>
      </c>
      <c r="I1647" s="74">
        <v>859</v>
      </c>
      <c r="J1647" s="74">
        <v>400</v>
      </c>
      <c r="K1647" s="74">
        <v>22</v>
      </c>
      <c r="L1647" s="74">
        <v>79</v>
      </c>
      <c r="M1647" s="74">
        <v>71</v>
      </c>
      <c r="N1647" s="74">
        <v>54</v>
      </c>
      <c r="O1647" s="74">
        <f>SUM(K1647,L1647,M1647,N1647)</f>
        <v>226</v>
      </c>
      <c r="P1647" s="74" t="s">
        <v>1042</v>
      </c>
      <c r="Q1647" s="74">
        <v>100</v>
      </c>
      <c r="R1647" s="74">
        <v>1</v>
      </c>
      <c r="S1647" s="74" t="s">
        <v>1012</v>
      </c>
      <c r="T1647" s="74">
        <v>1520</v>
      </c>
      <c r="U1647" s="74">
        <v>1535</v>
      </c>
      <c r="V1647" s="74">
        <v>1602</v>
      </c>
      <c r="W1647" s="74">
        <v>1615</v>
      </c>
      <c r="X1647" s="74">
        <v>47</v>
      </c>
      <c r="Y1647" s="74">
        <v>42</v>
      </c>
      <c r="Z1647" s="74" t="s">
        <v>1004</v>
      </c>
      <c r="AA1647" s="74" t="s">
        <v>1005</v>
      </c>
      <c r="AB1647" s="74" t="s">
        <v>1006</v>
      </c>
      <c r="AC1647" s="74" t="s">
        <v>1007</v>
      </c>
      <c r="AD1647" s="74" t="s">
        <v>1008</v>
      </c>
      <c r="AE1647" s="74" t="s">
        <v>1020</v>
      </c>
      <c r="AF1647" s="74">
        <v>10</v>
      </c>
      <c r="AG1647" s="74" t="s">
        <v>1005</v>
      </c>
      <c r="AH1647" s="74">
        <v>0</v>
      </c>
      <c r="AI1647" s="104">
        <v>0</v>
      </c>
    </row>
    <row r="1648" spans="1:35">
      <c r="A1648" s="95">
        <v>1375</v>
      </c>
      <c r="B1648" s="74" t="s">
        <v>118</v>
      </c>
      <c r="C1648" s="74" t="s">
        <v>2299</v>
      </c>
      <c r="D1648" s="74" t="s">
        <v>2299</v>
      </c>
      <c r="E1648" s="74" t="str">
        <f>HYPERLINK("[映雪.xlsx]类型!B4",'类型（5）'!$C$4)</f>
        <v>智慧强化</v>
      </c>
      <c r="F1648" s="74" t="s">
        <v>1001</v>
      </c>
      <c r="G1648" s="74" t="s">
        <v>1002</v>
      </c>
      <c r="H1648" s="74">
        <v>1464</v>
      </c>
      <c r="I1648" s="74">
        <v>1464</v>
      </c>
      <c r="J1648" s="74">
        <v>153</v>
      </c>
      <c r="K1648" s="74">
        <v>22</v>
      </c>
      <c r="L1648" s="74">
        <v>29</v>
      </c>
      <c r="M1648" s="74">
        <v>40</v>
      </c>
      <c r="N1648" s="74">
        <v>40</v>
      </c>
      <c r="O1648" s="74">
        <f>SUM(K1648,L1648,M1648,N1648)</f>
        <v>131</v>
      </c>
      <c r="P1648" s="74" t="s">
        <v>1029</v>
      </c>
      <c r="Q1648" s="74">
        <v>100</v>
      </c>
      <c r="R1648" s="74">
        <v>1</v>
      </c>
      <c r="S1648" s="74" t="s">
        <v>1012</v>
      </c>
      <c r="T1648" s="74">
        <v>1566</v>
      </c>
      <c r="U1648" s="74">
        <v>1581</v>
      </c>
      <c r="V1648" s="74">
        <v>1622</v>
      </c>
      <c r="W1648" s="74">
        <v>1615</v>
      </c>
      <c r="X1648" s="74">
        <v>0</v>
      </c>
      <c r="Y1648" s="74">
        <v>9</v>
      </c>
      <c r="Z1648" s="74" t="s">
        <v>1004</v>
      </c>
      <c r="AA1648" s="74" t="s">
        <v>1005</v>
      </c>
      <c r="AB1648" s="74" t="s">
        <v>1006</v>
      </c>
      <c r="AC1648" s="74" t="s">
        <v>1007</v>
      </c>
      <c r="AD1648" s="74" t="s">
        <v>1023</v>
      </c>
      <c r="AE1648" s="74" t="s">
        <v>1013</v>
      </c>
      <c r="AF1648" s="74">
        <v>6</v>
      </c>
      <c r="AG1648" s="74" t="s">
        <v>1004</v>
      </c>
      <c r="AH1648" s="74">
        <v>0</v>
      </c>
      <c r="AI1648" s="104">
        <v>0</v>
      </c>
    </row>
    <row r="1649" spans="1:35">
      <c r="A1649" s="95">
        <v>1557</v>
      </c>
      <c r="B1649" s="74" t="s">
        <v>98</v>
      </c>
      <c r="C1649" s="74" t="s">
        <v>2456</v>
      </c>
      <c r="D1649" s="74" t="s">
        <v>2456</v>
      </c>
      <c r="E1649" s="74" t="str">
        <f>HYPERLINK("[映雪.xlsx]类型!B1",'类型（5）'!$C$1)</f>
        <v>均衡</v>
      </c>
      <c r="F1649" s="74" t="s">
        <v>1001</v>
      </c>
      <c r="G1649" s="74" t="s">
        <v>1002</v>
      </c>
      <c r="H1649" s="74">
        <v>1622</v>
      </c>
      <c r="I1649" s="74">
        <v>1622</v>
      </c>
      <c r="J1649" s="74">
        <v>79</v>
      </c>
      <c r="K1649" s="74">
        <v>22</v>
      </c>
      <c r="L1649" s="74">
        <v>21</v>
      </c>
      <c r="M1649" s="74">
        <v>50</v>
      </c>
      <c r="N1649" s="74">
        <v>70</v>
      </c>
      <c r="O1649" s="74">
        <f>SUM(K1649,L1649,M1649,N1649)</f>
        <v>163</v>
      </c>
      <c r="P1649" s="74" t="s">
        <v>1058</v>
      </c>
      <c r="Q1649" s="74">
        <v>100</v>
      </c>
      <c r="R1649" s="74">
        <v>1</v>
      </c>
      <c r="S1649" s="74" t="s">
        <v>1012</v>
      </c>
      <c r="T1649" s="74">
        <v>1561</v>
      </c>
      <c r="U1649" s="74">
        <v>1576</v>
      </c>
      <c r="V1649" s="74">
        <v>1631</v>
      </c>
      <c r="W1649" s="74">
        <v>1615</v>
      </c>
      <c r="X1649" s="74">
        <v>0</v>
      </c>
      <c r="Y1649" s="74">
        <v>55</v>
      </c>
      <c r="Z1649" s="74" t="s">
        <v>1004</v>
      </c>
      <c r="AA1649" s="74" t="s">
        <v>1005</v>
      </c>
      <c r="AB1649" s="74" t="s">
        <v>1006</v>
      </c>
      <c r="AC1649" s="74" t="s">
        <v>1007</v>
      </c>
      <c r="AD1649" s="74" t="s">
        <v>1023</v>
      </c>
      <c r="AE1649" s="74" t="s">
        <v>1027</v>
      </c>
      <c r="AF1649" s="74">
        <v>1</v>
      </c>
      <c r="AG1649" s="74" t="s">
        <v>1004</v>
      </c>
      <c r="AH1649" s="74">
        <v>0</v>
      </c>
      <c r="AI1649" s="104">
        <v>0</v>
      </c>
    </row>
    <row r="1650" spans="1:35">
      <c r="A1650" s="95">
        <v>1578</v>
      </c>
      <c r="B1650" s="74" t="s">
        <v>100</v>
      </c>
      <c r="C1650" s="74" t="s">
        <v>2472</v>
      </c>
      <c r="D1650" s="74" t="s">
        <v>2472</v>
      </c>
      <c r="E1650" s="96" t="str">
        <f>HYPERLINK("[映雪.xlsx]类型!B24",'类型（5）'!$C$24)</f>
        <v>艺术家</v>
      </c>
      <c r="F1650" s="74" t="s">
        <v>1001</v>
      </c>
      <c r="G1650" s="74" t="s">
        <v>1002</v>
      </c>
      <c r="H1650" s="74">
        <v>1637</v>
      </c>
      <c r="I1650" s="74">
        <v>1637</v>
      </c>
      <c r="J1650" s="74">
        <v>41</v>
      </c>
      <c r="K1650" s="74">
        <v>22</v>
      </c>
      <c r="L1650" s="74">
        <v>35</v>
      </c>
      <c r="M1650" s="74">
        <v>81</v>
      </c>
      <c r="N1650" s="74">
        <v>1</v>
      </c>
      <c r="O1650" s="74">
        <f>SUM(K1650,L1650,M1650,N1650)</f>
        <v>139</v>
      </c>
      <c r="P1650" s="74" t="s">
        <v>1003</v>
      </c>
      <c r="Q1650" s="74">
        <v>100</v>
      </c>
      <c r="R1650" s="74">
        <v>3</v>
      </c>
      <c r="S1650" s="74" t="s">
        <v>1012</v>
      </c>
      <c r="T1650" s="74">
        <v>1553</v>
      </c>
      <c r="U1650" s="74">
        <v>1568</v>
      </c>
      <c r="V1650" s="74">
        <v>1584</v>
      </c>
      <c r="W1650" s="74">
        <v>1615</v>
      </c>
      <c r="X1650" s="74">
        <v>0</v>
      </c>
      <c r="Y1650" s="74">
        <v>50</v>
      </c>
      <c r="Z1650" s="74" t="s">
        <v>1004</v>
      </c>
      <c r="AA1650" s="74" t="s">
        <v>1004</v>
      </c>
      <c r="AB1650" s="74" t="s">
        <v>1006</v>
      </c>
      <c r="AC1650" s="74" t="s">
        <v>1007</v>
      </c>
      <c r="AD1650" s="74" t="s">
        <v>1016</v>
      </c>
      <c r="AE1650" s="74" t="s">
        <v>1020</v>
      </c>
      <c r="AF1650" s="74">
        <v>10</v>
      </c>
      <c r="AG1650" s="74" t="s">
        <v>1005</v>
      </c>
      <c r="AH1650" s="74">
        <v>0</v>
      </c>
      <c r="AI1650" s="104">
        <v>0</v>
      </c>
    </row>
    <row r="1651" spans="1:35">
      <c r="A1651" s="95">
        <v>906</v>
      </c>
      <c r="B1651" s="74" t="s">
        <v>72</v>
      </c>
      <c r="C1651" s="74" t="s">
        <v>1881</v>
      </c>
      <c r="D1651" s="74" t="s">
        <v>1881</v>
      </c>
      <c r="E1651" s="74" t="str">
        <f>HYPERLINK("[映雪.xlsx]类型!B19",'类型（5）'!$C$19)</f>
        <v>妖精</v>
      </c>
      <c r="F1651" s="74" t="s">
        <v>1001</v>
      </c>
      <c r="G1651" s="74" t="s">
        <v>1002</v>
      </c>
      <c r="H1651" s="74">
        <v>951</v>
      </c>
      <c r="I1651" s="74">
        <v>951</v>
      </c>
      <c r="J1651" s="74">
        <v>99</v>
      </c>
      <c r="K1651" s="74">
        <v>21</v>
      </c>
      <c r="L1651" s="74">
        <v>32</v>
      </c>
      <c r="M1651" s="74">
        <v>63</v>
      </c>
      <c r="N1651" s="74">
        <v>23</v>
      </c>
      <c r="O1651" s="74">
        <f>SUM(K1651,L1651,M1651,N1651)</f>
        <v>139</v>
      </c>
      <c r="P1651" s="74" t="s">
        <v>1046</v>
      </c>
      <c r="Q1651" s="74">
        <v>100</v>
      </c>
      <c r="R1651" s="74">
        <v>1</v>
      </c>
      <c r="S1651" s="74" t="s">
        <v>1012</v>
      </c>
      <c r="T1651" s="74">
        <v>1547</v>
      </c>
      <c r="U1651" s="74">
        <v>1562</v>
      </c>
      <c r="V1651" s="74">
        <v>1613</v>
      </c>
      <c r="W1651" s="74">
        <v>1615</v>
      </c>
      <c r="X1651" s="74">
        <v>60</v>
      </c>
      <c r="Y1651" s="74">
        <v>52</v>
      </c>
      <c r="Z1651" s="74" t="s">
        <v>1004</v>
      </c>
      <c r="AA1651" s="74" t="s">
        <v>1005</v>
      </c>
      <c r="AB1651" s="74" t="s">
        <v>1006</v>
      </c>
      <c r="AC1651" s="74" t="s">
        <v>1007</v>
      </c>
      <c r="AD1651" s="74" t="s">
        <v>1023</v>
      </c>
      <c r="AE1651" s="74" t="s">
        <v>1013</v>
      </c>
      <c r="AF1651" s="74">
        <v>7</v>
      </c>
      <c r="AG1651" s="74" t="s">
        <v>1005</v>
      </c>
      <c r="AH1651" s="74">
        <v>0</v>
      </c>
      <c r="AI1651" s="104">
        <v>0</v>
      </c>
    </row>
    <row r="1652" spans="1:35">
      <c r="A1652" s="95">
        <v>993</v>
      </c>
      <c r="B1652" s="74" t="s">
        <v>50</v>
      </c>
      <c r="C1652" s="74" t="s">
        <v>1959</v>
      </c>
      <c r="D1652" s="74" t="s">
        <v>1959</v>
      </c>
      <c r="E1652" s="74" t="str">
        <f>HYPERLINK("[映雪.xlsx]类型!B30",'类型（5）'!$C$30)</f>
        <v>黑幕</v>
      </c>
      <c r="F1652" s="74" t="s">
        <v>1001</v>
      </c>
      <c r="G1652" s="74" t="s">
        <v>1002</v>
      </c>
      <c r="H1652" s="74">
        <v>1367</v>
      </c>
      <c r="I1652" s="74">
        <v>1367</v>
      </c>
      <c r="J1652" s="74">
        <v>8</v>
      </c>
      <c r="K1652" s="74">
        <v>21</v>
      </c>
      <c r="L1652" s="74">
        <v>83</v>
      </c>
      <c r="M1652" s="74">
        <v>51</v>
      </c>
      <c r="N1652" s="74">
        <v>23</v>
      </c>
      <c r="O1652" s="74">
        <f>SUM(K1652,L1652,M1652,N1652)</f>
        <v>178</v>
      </c>
      <c r="P1652" s="74" t="s">
        <v>1083</v>
      </c>
      <c r="Q1652" s="74">
        <v>100</v>
      </c>
      <c r="R1652" s="74">
        <v>1</v>
      </c>
      <c r="S1652" s="74" t="s">
        <v>1012</v>
      </c>
      <c r="T1652" s="74">
        <v>1555</v>
      </c>
      <c r="U1652" s="74">
        <v>1570</v>
      </c>
      <c r="V1652" s="74">
        <v>1645</v>
      </c>
      <c r="W1652" s="74">
        <v>1615</v>
      </c>
      <c r="X1652" s="74">
        <v>35</v>
      </c>
      <c r="Y1652" s="74">
        <v>72</v>
      </c>
      <c r="Z1652" s="74" t="s">
        <v>1004</v>
      </c>
      <c r="AA1652" s="74" t="s">
        <v>1005</v>
      </c>
      <c r="AB1652" s="74" t="s">
        <v>1006</v>
      </c>
      <c r="AC1652" s="74" t="s">
        <v>1007</v>
      </c>
      <c r="AD1652" s="74" t="s">
        <v>1016</v>
      </c>
      <c r="AE1652" s="74" t="s">
        <v>1020</v>
      </c>
      <c r="AF1652" s="74">
        <v>12</v>
      </c>
      <c r="AG1652" s="74" t="s">
        <v>1004</v>
      </c>
      <c r="AH1652" s="74">
        <v>0</v>
      </c>
      <c r="AI1652" s="104">
        <v>0</v>
      </c>
    </row>
    <row r="1653" spans="1:35">
      <c r="A1653" s="95">
        <v>1309</v>
      </c>
      <c r="B1653" s="74" t="s">
        <v>58</v>
      </c>
      <c r="C1653" s="74" t="s">
        <v>2241</v>
      </c>
      <c r="D1653" s="74" t="s">
        <v>2241</v>
      </c>
      <c r="E1653" s="96" t="str">
        <f>HYPERLINK("[映雪.xlsx]类型!B45",'类型（5）'!$C$45)</f>
        <v>吸血忍者</v>
      </c>
      <c r="F1653" s="74" t="s">
        <v>1001</v>
      </c>
      <c r="G1653" s="74" t="s">
        <v>1002</v>
      </c>
      <c r="H1653" s="74">
        <v>1407</v>
      </c>
      <c r="I1653" s="74">
        <v>1407</v>
      </c>
      <c r="J1653" s="74">
        <v>34</v>
      </c>
      <c r="K1653" s="74">
        <v>21</v>
      </c>
      <c r="L1653" s="74">
        <v>20</v>
      </c>
      <c r="M1653" s="74">
        <v>77</v>
      </c>
      <c r="N1653" s="74">
        <v>39</v>
      </c>
      <c r="O1653" s="74">
        <f>SUM(K1653,L1653,M1653,N1653)</f>
        <v>157</v>
      </c>
      <c r="P1653" s="74" t="s">
        <v>1047</v>
      </c>
      <c r="Q1653" s="74">
        <v>100</v>
      </c>
      <c r="R1653" s="74">
        <v>1</v>
      </c>
      <c r="S1653" s="74" t="s">
        <v>1012</v>
      </c>
      <c r="T1653" s="74">
        <v>1481</v>
      </c>
      <c r="U1653" s="74">
        <v>1496</v>
      </c>
      <c r="V1653" s="74">
        <v>1547</v>
      </c>
      <c r="W1653" s="74">
        <v>1615</v>
      </c>
      <c r="X1653" s="74">
        <v>0</v>
      </c>
      <c r="Y1653" s="74">
        <v>19</v>
      </c>
      <c r="Z1653" s="74" t="s">
        <v>1004</v>
      </c>
      <c r="AA1653" s="74" t="s">
        <v>1004</v>
      </c>
      <c r="AB1653" s="74" t="s">
        <v>1006</v>
      </c>
      <c r="AC1653" s="74" t="s">
        <v>1007</v>
      </c>
      <c r="AD1653" s="74" t="s">
        <v>1008</v>
      </c>
      <c r="AE1653" s="74" t="s">
        <v>1020</v>
      </c>
      <c r="AF1653" s="74">
        <v>3</v>
      </c>
      <c r="AG1653" s="74" t="s">
        <v>1005</v>
      </c>
      <c r="AH1653" s="74">
        <v>0</v>
      </c>
      <c r="AI1653" s="104">
        <v>0</v>
      </c>
    </row>
    <row r="1654" spans="1:35">
      <c r="A1654" s="95">
        <v>1343</v>
      </c>
      <c r="B1654" s="74" t="s">
        <v>68</v>
      </c>
      <c r="C1654" s="74" t="s">
        <v>2270</v>
      </c>
      <c r="D1654" s="74" t="s">
        <v>2270</v>
      </c>
      <c r="E1654" s="74" t="str">
        <f>HYPERLINK("[映雪.xlsx]类型!B33",'类型（5）'!$C$33)</f>
        <v>魔女</v>
      </c>
      <c r="F1654" s="74" t="s">
        <v>1001</v>
      </c>
      <c r="G1654" s="74" t="s">
        <v>1002</v>
      </c>
      <c r="H1654" s="74">
        <v>1436</v>
      </c>
      <c r="I1654" s="74">
        <v>1436</v>
      </c>
      <c r="J1654" s="74">
        <v>149</v>
      </c>
      <c r="K1654" s="74">
        <v>21</v>
      </c>
      <c r="L1654" s="74">
        <v>42</v>
      </c>
      <c r="M1654" s="74">
        <v>81</v>
      </c>
      <c r="N1654" s="74">
        <v>70</v>
      </c>
      <c r="O1654" s="74">
        <f>SUM(K1654,L1654,M1654,N1654)</f>
        <v>214</v>
      </c>
      <c r="P1654" s="74" t="s">
        <v>1083</v>
      </c>
      <c r="Q1654" s="74">
        <v>100</v>
      </c>
      <c r="R1654" s="74">
        <v>1</v>
      </c>
      <c r="S1654" s="74" t="s">
        <v>1012</v>
      </c>
      <c r="T1654" s="74">
        <v>1492</v>
      </c>
      <c r="U1654" s="74">
        <v>1507</v>
      </c>
      <c r="V1654" s="74">
        <v>1548</v>
      </c>
      <c r="W1654" s="74">
        <v>1615</v>
      </c>
      <c r="X1654" s="74">
        <v>0</v>
      </c>
      <c r="Y1654" s="74">
        <v>44</v>
      </c>
      <c r="Z1654" s="74" t="s">
        <v>1004</v>
      </c>
      <c r="AA1654" s="74" t="s">
        <v>1005</v>
      </c>
      <c r="AB1654" s="74" t="s">
        <v>1006</v>
      </c>
      <c r="AC1654" s="74" t="s">
        <v>1062</v>
      </c>
      <c r="AD1654" s="74" t="s">
        <v>1016</v>
      </c>
      <c r="AE1654" s="74" t="s">
        <v>1020</v>
      </c>
      <c r="AF1654" s="74">
        <v>6</v>
      </c>
      <c r="AG1654" s="74" t="s">
        <v>1004</v>
      </c>
      <c r="AH1654" s="74">
        <v>0</v>
      </c>
      <c r="AI1654" s="104">
        <v>0</v>
      </c>
    </row>
    <row r="1655" spans="1:35">
      <c r="A1655" s="95">
        <v>152</v>
      </c>
      <c r="B1655" s="74" t="s">
        <v>76</v>
      </c>
      <c r="C1655" s="74" t="s">
        <v>1195</v>
      </c>
      <c r="D1655" s="74" t="s">
        <v>1195</v>
      </c>
      <c r="E1655" s="96" t="str">
        <f>HYPERLINK("[映雪.xlsx]类型!B10",'类型（5）'!$C$10)</f>
        <v>学者</v>
      </c>
      <c r="F1655" s="74" t="s">
        <v>1001</v>
      </c>
      <c r="G1655" s="74" t="s">
        <v>1002</v>
      </c>
      <c r="H1655" s="74">
        <v>371</v>
      </c>
      <c r="I1655" s="74">
        <v>371</v>
      </c>
      <c r="J1655" s="74">
        <v>188</v>
      </c>
      <c r="K1655" s="74">
        <v>20</v>
      </c>
      <c r="L1655" s="74">
        <v>24</v>
      </c>
      <c r="M1655" s="74">
        <v>63</v>
      </c>
      <c r="N1655" s="74">
        <v>68</v>
      </c>
      <c r="O1655" s="74">
        <f>SUM(K1655,L1655,M1655,N1655)</f>
        <v>175</v>
      </c>
      <c r="P1655" s="74" t="s">
        <v>1015</v>
      </c>
      <c r="Q1655" s="74">
        <v>100</v>
      </c>
      <c r="R1655" s="74">
        <v>1</v>
      </c>
      <c r="S1655" s="74" t="s">
        <v>1012</v>
      </c>
      <c r="T1655" s="74">
        <v>1524</v>
      </c>
      <c r="U1655" s="74">
        <v>1539</v>
      </c>
      <c r="V1655" s="74">
        <v>1583</v>
      </c>
      <c r="W1655" s="74">
        <v>1615</v>
      </c>
      <c r="X1655" s="74">
        <v>18</v>
      </c>
      <c r="Y1655" s="74">
        <v>47</v>
      </c>
      <c r="Z1655" s="74" t="s">
        <v>1004</v>
      </c>
      <c r="AA1655" s="74" t="s">
        <v>1005</v>
      </c>
      <c r="AB1655" s="74" t="s">
        <v>1006</v>
      </c>
      <c r="AC1655" s="74" t="s">
        <v>1148</v>
      </c>
      <c r="AD1655" s="74" t="s">
        <v>1023</v>
      </c>
      <c r="AE1655" s="74" t="s">
        <v>1020</v>
      </c>
      <c r="AF1655" s="74">
        <v>4</v>
      </c>
      <c r="AG1655" s="74" t="s">
        <v>1004</v>
      </c>
      <c r="AH1655" s="74">
        <v>0</v>
      </c>
      <c r="AI1655" s="104">
        <v>19</v>
      </c>
    </row>
    <row r="1656" spans="1:35">
      <c r="A1656" s="95">
        <v>999</v>
      </c>
      <c r="B1656" s="74" t="s">
        <v>50</v>
      </c>
      <c r="C1656" s="74" t="s">
        <v>1965</v>
      </c>
      <c r="D1656" s="74" t="s">
        <v>1965</v>
      </c>
      <c r="E1656" s="74" t="str">
        <f>HYPERLINK("[映雪.xlsx]类型!B33",'类型（5）'!$C$33)</f>
        <v>魔女</v>
      </c>
      <c r="F1656" s="74" t="s">
        <v>1001</v>
      </c>
      <c r="G1656" s="74" t="s">
        <v>1002</v>
      </c>
      <c r="H1656" s="74">
        <v>1372</v>
      </c>
      <c r="I1656" s="74">
        <v>1372</v>
      </c>
      <c r="J1656" s="74">
        <v>8</v>
      </c>
      <c r="K1656" s="74">
        <v>20</v>
      </c>
      <c r="L1656" s="74">
        <v>70</v>
      </c>
      <c r="M1656" s="74">
        <v>71</v>
      </c>
      <c r="N1656" s="74">
        <v>42</v>
      </c>
      <c r="O1656" s="74">
        <f>SUM(K1656,L1656,M1656,N1656)</f>
        <v>203</v>
      </c>
      <c r="P1656" s="74" t="s">
        <v>1069</v>
      </c>
      <c r="Q1656" s="74">
        <v>100</v>
      </c>
      <c r="R1656" s="74">
        <v>1</v>
      </c>
      <c r="S1656" s="74" t="s">
        <v>1012</v>
      </c>
      <c r="T1656" s="74">
        <v>1552</v>
      </c>
      <c r="U1656" s="74">
        <v>1567</v>
      </c>
      <c r="V1656" s="74">
        <v>1601</v>
      </c>
      <c r="W1656" s="74">
        <v>1615</v>
      </c>
      <c r="X1656" s="74">
        <v>50</v>
      </c>
      <c r="Y1656" s="74">
        <v>72</v>
      </c>
      <c r="Z1656" s="74" t="s">
        <v>1004</v>
      </c>
      <c r="AA1656" s="74" t="s">
        <v>1004</v>
      </c>
      <c r="AB1656" s="74" t="s">
        <v>1006</v>
      </c>
      <c r="AC1656" s="74" t="s">
        <v>1007</v>
      </c>
      <c r="AD1656" s="74" t="s">
        <v>1008</v>
      </c>
      <c r="AE1656" s="74" t="s">
        <v>1024</v>
      </c>
      <c r="AF1656" s="74">
        <v>14</v>
      </c>
      <c r="AG1656" s="74" t="s">
        <v>1004</v>
      </c>
      <c r="AH1656" s="74">
        <v>0</v>
      </c>
      <c r="AI1656" s="104">
        <v>0</v>
      </c>
    </row>
    <row r="1657" spans="1:35">
      <c r="A1657" s="95">
        <v>1570</v>
      </c>
      <c r="B1657" s="74" t="s">
        <v>100</v>
      </c>
      <c r="C1657" s="74" t="s">
        <v>2465</v>
      </c>
      <c r="D1657" s="74" t="s">
        <v>2465</v>
      </c>
      <c r="E1657" s="74" t="str">
        <f>HYPERLINK("[映雪.xlsx]类型!B1",'类型（5）'!$C$1)</f>
        <v>均衡</v>
      </c>
      <c r="F1657" s="74" t="s">
        <v>1001</v>
      </c>
      <c r="G1657" s="74" t="s">
        <v>1002</v>
      </c>
      <c r="H1657" s="74">
        <v>1630</v>
      </c>
      <c r="I1657" s="74">
        <v>1630</v>
      </c>
      <c r="J1657" s="74">
        <v>168</v>
      </c>
      <c r="K1657" s="74">
        <v>20</v>
      </c>
      <c r="L1657" s="74">
        <v>31</v>
      </c>
      <c r="M1657" s="74">
        <v>48</v>
      </c>
      <c r="N1657" s="74">
        <v>33</v>
      </c>
      <c r="O1657" s="74">
        <f>SUM(K1657,L1657,M1657,N1657)</f>
        <v>132</v>
      </c>
      <c r="P1657" s="74" t="s">
        <v>1026</v>
      </c>
      <c r="Q1657" s="74">
        <v>100</v>
      </c>
      <c r="R1657" s="74">
        <v>1</v>
      </c>
      <c r="S1657" s="74" t="s">
        <v>1012</v>
      </c>
      <c r="T1657" s="74">
        <v>1505</v>
      </c>
      <c r="U1657" s="74">
        <v>1520</v>
      </c>
      <c r="V1657" s="74">
        <v>1582</v>
      </c>
      <c r="W1657" s="74">
        <v>1615</v>
      </c>
      <c r="X1657" s="74">
        <v>0</v>
      </c>
      <c r="Y1657" s="74">
        <v>55</v>
      </c>
      <c r="Z1657" s="74" t="s">
        <v>1004</v>
      </c>
      <c r="AA1657" s="74" t="s">
        <v>1004</v>
      </c>
      <c r="AB1657" s="74" t="s">
        <v>1006</v>
      </c>
      <c r="AC1657" s="74" t="s">
        <v>1007</v>
      </c>
      <c r="AD1657" s="74" t="s">
        <v>1023</v>
      </c>
      <c r="AE1657" s="74" t="s">
        <v>1027</v>
      </c>
      <c r="AF1657" s="74">
        <v>1</v>
      </c>
      <c r="AG1657" s="74" t="s">
        <v>1004</v>
      </c>
      <c r="AH1657" s="74">
        <v>0</v>
      </c>
      <c r="AI1657" s="104">
        <v>0</v>
      </c>
    </row>
    <row r="1658" spans="1:35">
      <c r="A1658" s="95">
        <v>2348</v>
      </c>
      <c r="B1658" s="74" t="s">
        <v>20</v>
      </c>
      <c r="C1658" s="74" t="s">
        <v>2557</v>
      </c>
      <c r="D1658" s="74" t="s">
        <v>2557</v>
      </c>
      <c r="E1658" s="74" t="str">
        <f>HYPERLINK("[映雪.xlsx]类型!B19",'类型（5）'!$C$19)</f>
        <v>妖精</v>
      </c>
      <c r="F1658" s="74" t="s">
        <v>1001</v>
      </c>
      <c r="G1658" s="74" t="s">
        <v>1935</v>
      </c>
      <c r="H1658" s="74">
        <v>4024</v>
      </c>
      <c r="I1658" s="74">
        <v>4024</v>
      </c>
      <c r="J1658" s="74">
        <v>83</v>
      </c>
      <c r="K1658" s="74">
        <v>20</v>
      </c>
      <c r="L1658" s="74">
        <v>53</v>
      </c>
      <c r="M1658" s="74">
        <v>63</v>
      </c>
      <c r="N1658" s="74">
        <v>25</v>
      </c>
      <c r="O1658" s="74">
        <f>SUM(K1658,L1658,M1658,N1658)</f>
        <v>161</v>
      </c>
      <c r="P1658" s="74" t="s">
        <v>1015</v>
      </c>
      <c r="Q1658" s="74">
        <v>100</v>
      </c>
      <c r="R1658" s="74">
        <v>0</v>
      </c>
      <c r="S1658" s="74" t="s">
        <v>1012</v>
      </c>
      <c r="T1658" s="74">
        <v>1530</v>
      </c>
      <c r="U1658" s="74">
        <v>1530</v>
      </c>
      <c r="V1658" s="74">
        <v>1555</v>
      </c>
      <c r="W1658" s="74">
        <v>1615</v>
      </c>
      <c r="X1658" s="74">
        <v>75</v>
      </c>
      <c r="Y1658" s="74">
        <v>50</v>
      </c>
      <c r="Z1658" s="74" t="s">
        <v>1004</v>
      </c>
      <c r="AA1658" s="74" t="s">
        <v>1005</v>
      </c>
      <c r="AB1658" s="74" t="s">
        <v>1006</v>
      </c>
      <c r="AC1658" s="74" t="s">
        <v>1007</v>
      </c>
      <c r="AD1658" s="74" t="s">
        <v>1008</v>
      </c>
      <c r="AE1658" s="74" t="s">
        <v>1013</v>
      </c>
      <c r="AF1658" s="74">
        <v>1</v>
      </c>
      <c r="AG1658" s="74" t="s">
        <v>1005</v>
      </c>
      <c r="AH1658" s="74">
        <v>0</v>
      </c>
      <c r="AI1658" s="104">
        <v>0</v>
      </c>
    </row>
    <row r="1659" spans="1:35">
      <c r="A1659" s="95">
        <v>483</v>
      </c>
      <c r="B1659" s="74" t="s">
        <v>36</v>
      </c>
      <c r="C1659" s="74" t="s">
        <v>1510</v>
      </c>
      <c r="D1659" s="74" t="s">
        <v>1510</v>
      </c>
      <c r="E1659" s="99" t="str">
        <f>HYPERLINK("[映雪.xlsx]类型!B11",'类型（5）'!$C$11)</f>
        <v>人偶</v>
      </c>
      <c r="F1659" s="74" t="s">
        <v>1001</v>
      </c>
      <c r="G1659" s="74" t="s">
        <v>1002</v>
      </c>
      <c r="H1659" s="74">
        <v>922</v>
      </c>
      <c r="I1659" s="74">
        <v>922</v>
      </c>
      <c r="J1659" s="74">
        <v>21</v>
      </c>
      <c r="K1659" s="74">
        <v>19</v>
      </c>
      <c r="L1659" s="74">
        <v>50</v>
      </c>
      <c r="M1659" s="74">
        <v>33</v>
      </c>
      <c r="N1659" s="74">
        <v>46</v>
      </c>
      <c r="O1659" s="74">
        <f>SUM(K1659,L1659,M1659,N1659)</f>
        <v>148</v>
      </c>
      <c r="P1659" s="74" t="s">
        <v>1037</v>
      </c>
      <c r="Q1659" s="74">
        <v>100</v>
      </c>
      <c r="R1659" s="74">
        <v>1</v>
      </c>
      <c r="S1659" s="74" t="s">
        <v>1012</v>
      </c>
      <c r="T1659" s="74">
        <v>1518</v>
      </c>
      <c r="U1659" s="74">
        <v>1533</v>
      </c>
      <c r="V1659" s="74">
        <v>1597</v>
      </c>
      <c r="W1659" s="74">
        <v>1615</v>
      </c>
      <c r="X1659" s="74">
        <v>61</v>
      </c>
      <c r="Y1659" s="74">
        <v>67</v>
      </c>
      <c r="Z1659" s="74" t="s">
        <v>1004</v>
      </c>
      <c r="AA1659" s="74" t="s">
        <v>1005</v>
      </c>
      <c r="AB1659" s="74" t="s">
        <v>1006</v>
      </c>
      <c r="AC1659" s="74" t="s">
        <v>1007</v>
      </c>
      <c r="AD1659" s="74" t="s">
        <v>1023</v>
      </c>
      <c r="AE1659" s="74" t="s">
        <v>1027</v>
      </c>
      <c r="AF1659" s="74">
        <v>2</v>
      </c>
      <c r="AG1659" s="74" t="s">
        <v>1005</v>
      </c>
      <c r="AH1659" s="74">
        <v>0</v>
      </c>
      <c r="AI1659" s="104">
        <v>30</v>
      </c>
    </row>
    <row r="1660" spans="1:35">
      <c r="A1660" s="95">
        <v>1028</v>
      </c>
      <c r="B1660" s="74" t="s">
        <v>112</v>
      </c>
      <c r="C1660" s="74" t="s">
        <v>1992</v>
      </c>
      <c r="D1660" s="74" t="s">
        <v>1992</v>
      </c>
      <c r="E1660" s="74" t="str">
        <f>HYPERLINK("[映雪.xlsx]类型!B1",'类型（5）'!$C$1)</f>
        <v>均衡</v>
      </c>
      <c r="F1660" s="74" t="s">
        <v>1001</v>
      </c>
      <c r="G1660" s="74" t="s">
        <v>1002</v>
      </c>
      <c r="H1660" s="74">
        <v>1028</v>
      </c>
      <c r="I1660" s="74">
        <v>1028</v>
      </c>
      <c r="J1660" s="74">
        <v>351</v>
      </c>
      <c r="K1660" s="74">
        <v>19</v>
      </c>
      <c r="L1660" s="74">
        <v>6</v>
      </c>
      <c r="M1660" s="74">
        <v>7</v>
      </c>
      <c r="N1660" s="74">
        <v>11</v>
      </c>
      <c r="O1660" s="74">
        <f>SUM(K1660,L1660,M1660,N1660)</f>
        <v>43</v>
      </c>
      <c r="P1660" s="74" t="s">
        <v>1058</v>
      </c>
      <c r="Q1660" s="74">
        <v>100</v>
      </c>
      <c r="R1660" s="74">
        <v>1</v>
      </c>
      <c r="S1660" s="74" t="s">
        <v>1012</v>
      </c>
      <c r="T1660" s="74">
        <v>1577</v>
      </c>
      <c r="U1660" s="74">
        <v>1592</v>
      </c>
      <c r="V1660" s="74">
        <v>1640</v>
      </c>
      <c r="W1660" s="74">
        <v>1615</v>
      </c>
      <c r="X1660" s="74">
        <v>79</v>
      </c>
      <c r="Y1660" s="74">
        <v>32</v>
      </c>
      <c r="Z1660" s="74" t="s">
        <v>1004</v>
      </c>
      <c r="AA1660" s="74" t="s">
        <v>1005</v>
      </c>
      <c r="AB1660" s="74" t="s">
        <v>1006</v>
      </c>
      <c r="AC1660" s="74" t="s">
        <v>1007</v>
      </c>
      <c r="AD1660" s="74" t="s">
        <v>1023</v>
      </c>
      <c r="AE1660" s="74" t="s">
        <v>1027</v>
      </c>
      <c r="AF1660" s="74">
        <v>1</v>
      </c>
      <c r="AG1660" s="74" t="s">
        <v>1004</v>
      </c>
      <c r="AH1660" s="74">
        <v>0</v>
      </c>
      <c r="AI1660" s="104">
        <v>0</v>
      </c>
    </row>
    <row r="1661" spans="1:35">
      <c r="A1661" s="95">
        <v>1495</v>
      </c>
      <c r="B1661" s="74" t="s">
        <v>90</v>
      </c>
      <c r="C1661" s="74" t="s">
        <v>2399</v>
      </c>
      <c r="D1661" s="74" t="s">
        <v>2399</v>
      </c>
      <c r="E1661" s="99" t="str">
        <f>HYPERLINK("[映雪.xlsx]类型!B11",'类型（5）'!$C$11)</f>
        <v>人偶</v>
      </c>
      <c r="F1661" s="74" t="s">
        <v>1001</v>
      </c>
      <c r="G1661" s="74" t="s">
        <v>1002</v>
      </c>
      <c r="H1661" s="74">
        <v>1566</v>
      </c>
      <c r="I1661" s="74">
        <v>1566</v>
      </c>
      <c r="J1661" s="74">
        <v>110</v>
      </c>
      <c r="K1661" s="74">
        <v>19</v>
      </c>
      <c r="L1661" s="74">
        <v>63</v>
      </c>
      <c r="M1661" s="74">
        <v>27</v>
      </c>
      <c r="N1661" s="74">
        <v>26</v>
      </c>
      <c r="O1661" s="74">
        <f>SUM(K1661,L1661,M1661,N1661)</f>
        <v>135</v>
      </c>
      <c r="P1661" s="74" t="s">
        <v>1082</v>
      </c>
      <c r="Q1661" s="74">
        <v>100</v>
      </c>
      <c r="R1661" s="74">
        <v>1</v>
      </c>
      <c r="S1661" s="74" t="s">
        <v>1012</v>
      </c>
      <c r="T1661" s="74">
        <v>1477</v>
      </c>
      <c r="U1661" s="74">
        <v>1492</v>
      </c>
      <c r="V1661" s="74">
        <v>1537</v>
      </c>
      <c r="W1661" s="74">
        <v>1615</v>
      </c>
      <c r="X1661" s="74">
        <v>0</v>
      </c>
      <c r="Y1661" s="74">
        <v>13</v>
      </c>
      <c r="Z1661" s="74" t="s">
        <v>1004</v>
      </c>
      <c r="AA1661" s="74" t="s">
        <v>1004</v>
      </c>
      <c r="AB1661" s="74" t="s">
        <v>1006</v>
      </c>
      <c r="AC1661" s="74" t="s">
        <v>1007</v>
      </c>
      <c r="AD1661" s="74" t="s">
        <v>1023</v>
      </c>
      <c r="AE1661" s="74" t="s">
        <v>1013</v>
      </c>
      <c r="AF1661" s="74">
        <v>4</v>
      </c>
      <c r="AG1661" s="74" t="s">
        <v>1005</v>
      </c>
      <c r="AH1661" s="74">
        <v>0</v>
      </c>
      <c r="AI1661" s="104">
        <v>0</v>
      </c>
    </row>
    <row r="1662" spans="1:35">
      <c r="A1662" s="95">
        <v>13</v>
      </c>
      <c r="B1662" s="74" t="s">
        <v>132</v>
      </c>
      <c r="C1662" s="74" t="s">
        <v>1040</v>
      </c>
      <c r="D1662" s="74" t="s">
        <v>1040</v>
      </c>
      <c r="E1662" s="99" t="str">
        <f>HYPERLINK("[映雪.xlsx]类型!B18",'类型（5）'!$C$18)</f>
        <v>科学家</v>
      </c>
      <c r="F1662" s="74" t="s">
        <v>1001</v>
      </c>
      <c r="G1662" s="74" t="s">
        <v>1002</v>
      </c>
      <c r="H1662" s="74">
        <v>871</v>
      </c>
      <c r="I1662" s="74">
        <v>871</v>
      </c>
      <c r="J1662" s="74">
        <v>130</v>
      </c>
      <c r="K1662" s="74">
        <v>18</v>
      </c>
      <c r="L1662" s="74">
        <v>28</v>
      </c>
      <c r="M1662" s="74">
        <v>84</v>
      </c>
      <c r="N1662" s="74">
        <v>12</v>
      </c>
      <c r="O1662" s="74">
        <f>SUM(K1662,L1662,M1662,N1662)</f>
        <v>142</v>
      </c>
      <c r="P1662" s="74" t="s">
        <v>1031</v>
      </c>
      <c r="Q1662" s="74">
        <v>100</v>
      </c>
      <c r="R1662" s="74">
        <v>1</v>
      </c>
      <c r="S1662" s="74" t="s">
        <v>1012</v>
      </c>
      <c r="T1662" s="74">
        <v>1544</v>
      </c>
      <c r="U1662" s="74">
        <v>1559</v>
      </c>
      <c r="V1662" s="74">
        <v>1610</v>
      </c>
      <c r="W1662" s="74">
        <v>1615</v>
      </c>
      <c r="X1662" s="74">
        <v>67</v>
      </c>
      <c r="Y1662" s="74">
        <v>13</v>
      </c>
      <c r="Z1662" s="74" t="s">
        <v>1004</v>
      </c>
      <c r="AA1662" s="74" t="s">
        <v>1005</v>
      </c>
      <c r="AB1662" s="74" t="s">
        <v>1006</v>
      </c>
      <c r="AC1662" s="74" t="s">
        <v>1007</v>
      </c>
      <c r="AD1662" s="74" t="s">
        <v>1016</v>
      </c>
      <c r="AE1662" s="74" t="s">
        <v>1013</v>
      </c>
      <c r="AF1662" s="74">
        <v>3</v>
      </c>
      <c r="AG1662" s="74" t="s">
        <v>1004</v>
      </c>
      <c r="AH1662" s="74">
        <v>0</v>
      </c>
      <c r="AI1662" s="104">
        <v>0</v>
      </c>
    </row>
    <row r="1663" spans="1:35">
      <c r="A1663" s="95">
        <v>1489</v>
      </c>
      <c r="B1663" s="74" t="s">
        <v>90</v>
      </c>
      <c r="C1663" s="74" t="s">
        <v>2394</v>
      </c>
      <c r="D1663" s="74" t="s">
        <v>2394</v>
      </c>
      <c r="E1663" s="74" t="str">
        <f>HYPERLINK("[映雪.xlsx]类型!B1",'类型（5）'!$C$1)</f>
        <v>均衡</v>
      </c>
      <c r="F1663" s="74" t="s">
        <v>1001</v>
      </c>
      <c r="G1663" s="74" t="s">
        <v>1002</v>
      </c>
      <c r="H1663" s="74">
        <v>1560</v>
      </c>
      <c r="I1663" s="74">
        <v>1560</v>
      </c>
      <c r="J1663" s="74">
        <v>110</v>
      </c>
      <c r="K1663" s="74">
        <v>18</v>
      </c>
      <c r="L1663" s="74">
        <v>39</v>
      </c>
      <c r="M1663" s="74">
        <v>10</v>
      </c>
      <c r="N1663" s="74">
        <v>20</v>
      </c>
      <c r="O1663" s="74">
        <f>SUM(K1663,L1663,M1663,N1663)</f>
        <v>87</v>
      </c>
      <c r="P1663" s="74" t="s">
        <v>1044</v>
      </c>
      <c r="Q1663" s="74">
        <v>100</v>
      </c>
      <c r="R1663" s="74">
        <v>1</v>
      </c>
      <c r="S1663" s="74" t="s">
        <v>1012</v>
      </c>
      <c r="T1663" s="74">
        <v>1541</v>
      </c>
      <c r="U1663" s="74">
        <v>1556</v>
      </c>
      <c r="V1663" s="74">
        <v>1600</v>
      </c>
      <c r="W1663" s="74">
        <v>1615</v>
      </c>
      <c r="X1663" s="74">
        <v>0</v>
      </c>
      <c r="Y1663" s="74">
        <v>6</v>
      </c>
      <c r="Z1663" s="74" t="s">
        <v>1004</v>
      </c>
      <c r="AA1663" s="74" t="s">
        <v>1005</v>
      </c>
      <c r="AB1663" s="74" t="s">
        <v>1006</v>
      </c>
      <c r="AC1663" s="74" t="s">
        <v>1007</v>
      </c>
      <c r="AD1663" s="74" t="s">
        <v>1023</v>
      </c>
      <c r="AE1663" s="74" t="s">
        <v>1017</v>
      </c>
      <c r="AF1663" s="74">
        <v>6</v>
      </c>
      <c r="AG1663" s="74" t="s">
        <v>1005</v>
      </c>
      <c r="AH1663" s="74">
        <v>0</v>
      </c>
      <c r="AI1663" s="104">
        <v>0</v>
      </c>
    </row>
    <row r="1664" spans="1:35">
      <c r="A1664" s="95">
        <v>1480</v>
      </c>
      <c r="B1664" s="74" t="s">
        <v>90</v>
      </c>
      <c r="C1664" s="74" t="s">
        <v>2387</v>
      </c>
      <c r="D1664" s="74" t="s">
        <v>2387</v>
      </c>
      <c r="E1664" s="74" t="str">
        <f>HYPERLINK("[映雪.xlsx]类型!B3",'类型（5）'!$C$3)</f>
        <v>武勇强化</v>
      </c>
      <c r="F1664" s="74" t="s">
        <v>1001</v>
      </c>
      <c r="G1664" s="74" t="s">
        <v>1002</v>
      </c>
      <c r="H1664" s="74">
        <v>1551</v>
      </c>
      <c r="I1664" s="74">
        <v>1551</v>
      </c>
      <c r="J1664" s="74">
        <v>110</v>
      </c>
      <c r="K1664" s="74">
        <v>17</v>
      </c>
      <c r="L1664" s="74">
        <v>58</v>
      </c>
      <c r="M1664" s="74">
        <v>5</v>
      </c>
      <c r="N1664" s="74">
        <v>25</v>
      </c>
      <c r="O1664" s="74">
        <f>SUM(K1664,L1664,M1664,N1664)</f>
        <v>105</v>
      </c>
      <c r="P1664" s="74" t="s">
        <v>1082</v>
      </c>
      <c r="Q1664" s="74">
        <v>100</v>
      </c>
      <c r="R1664" s="74">
        <v>1</v>
      </c>
      <c r="S1664" s="74" t="s">
        <v>1012</v>
      </c>
      <c r="T1664" s="74">
        <v>1553</v>
      </c>
      <c r="U1664" s="74">
        <v>1568</v>
      </c>
      <c r="V1664" s="74">
        <v>1608</v>
      </c>
      <c r="W1664" s="74">
        <v>1615</v>
      </c>
      <c r="X1664" s="74">
        <v>0</v>
      </c>
      <c r="Y1664" s="74">
        <v>57</v>
      </c>
      <c r="Z1664" s="74" t="s">
        <v>1004</v>
      </c>
      <c r="AA1664" s="74" t="s">
        <v>1005</v>
      </c>
      <c r="AB1664" s="74" t="s">
        <v>1006</v>
      </c>
      <c r="AC1664" s="74" t="s">
        <v>1007</v>
      </c>
      <c r="AD1664" s="74" t="s">
        <v>1023</v>
      </c>
      <c r="AE1664" s="74" t="s">
        <v>1020</v>
      </c>
      <c r="AF1664" s="74">
        <v>1</v>
      </c>
      <c r="AG1664" s="74" t="s">
        <v>1005</v>
      </c>
      <c r="AH1664" s="74">
        <v>0</v>
      </c>
      <c r="AI1664" s="104">
        <v>0</v>
      </c>
    </row>
    <row r="1665" spans="1:35">
      <c r="A1665" s="95">
        <v>1248</v>
      </c>
      <c r="B1665" s="74" t="s">
        <v>62</v>
      </c>
      <c r="C1665" s="74" t="s">
        <v>2189</v>
      </c>
      <c r="D1665" s="74" t="s">
        <v>2189</v>
      </c>
      <c r="E1665" s="74" t="str">
        <f>HYPERLINK("[映雪.xlsx]类型!B4",'类型（5）'!$C$4)</f>
        <v>智慧强化</v>
      </c>
      <c r="F1665" s="74" t="s">
        <v>1001</v>
      </c>
      <c r="G1665" s="74" t="s">
        <v>1002</v>
      </c>
      <c r="H1665" s="74">
        <v>1177</v>
      </c>
      <c r="I1665" s="74">
        <v>1177</v>
      </c>
      <c r="J1665" s="74">
        <v>110</v>
      </c>
      <c r="K1665" s="74">
        <v>16</v>
      </c>
      <c r="L1665" s="74">
        <v>57</v>
      </c>
      <c r="M1665" s="74">
        <v>57</v>
      </c>
      <c r="N1665" s="74">
        <v>52</v>
      </c>
      <c r="O1665" s="74">
        <f>SUM(K1665,L1665,M1665,N1665)</f>
        <v>182</v>
      </c>
      <c r="P1665" s="74" t="s">
        <v>1082</v>
      </c>
      <c r="Q1665" s="74">
        <v>100</v>
      </c>
      <c r="R1665" s="74">
        <v>1</v>
      </c>
      <c r="S1665" s="74" t="s">
        <v>1012</v>
      </c>
      <c r="T1665" s="74">
        <v>1519</v>
      </c>
      <c r="U1665" s="74">
        <v>1534</v>
      </c>
      <c r="V1665" s="74">
        <v>1585</v>
      </c>
      <c r="W1665" s="74">
        <v>1615</v>
      </c>
      <c r="X1665" s="74">
        <v>46</v>
      </c>
      <c r="Y1665" s="74">
        <v>49</v>
      </c>
      <c r="Z1665" s="74" t="s">
        <v>1004</v>
      </c>
      <c r="AA1665" s="74" t="s">
        <v>1005</v>
      </c>
      <c r="AB1665" s="74" t="s">
        <v>1006</v>
      </c>
      <c r="AC1665" s="74" t="s">
        <v>1007</v>
      </c>
      <c r="AD1665" s="74" t="s">
        <v>1023</v>
      </c>
      <c r="AE1665" s="74" t="s">
        <v>1013</v>
      </c>
      <c r="AF1665" s="74">
        <v>8</v>
      </c>
      <c r="AG1665" s="74" t="s">
        <v>1005</v>
      </c>
      <c r="AH1665" s="74">
        <v>0</v>
      </c>
      <c r="AI1665" s="104">
        <v>0</v>
      </c>
    </row>
    <row r="1666" spans="1:35">
      <c r="A1666" s="95">
        <v>826</v>
      </c>
      <c r="B1666" s="74" t="s">
        <v>46</v>
      </c>
      <c r="C1666" s="74" t="s">
        <v>1811</v>
      </c>
      <c r="D1666" s="74" t="s">
        <v>1811</v>
      </c>
      <c r="E1666" s="74" t="str">
        <f>HYPERLINK("[映雪.xlsx]类型!B12",'类型（5）'!$C$12)</f>
        <v>吸血鬼</v>
      </c>
      <c r="F1666" s="74" t="s">
        <v>1001</v>
      </c>
      <c r="G1666" s="74" t="s">
        <v>1002</v>
      </c>
      <c r="H1666" s="74">
        <v>491</v>
      </c>
      <c r="I1666" s="74">
        <v>491</v>
      </c>
      <c r="J1666" s="74">
        <v>110</v>
      </c>
      <c r="K1666" s="74">
        <v>15</v>
      </c>
      <c r="L1666" s="74">
        <v>80</v>
      </c>
      <c r="M1666" s="74">
        <v>44</v>
      </c>
      <c r="N1666" s="74">
        <v>19</v>
      </c>
      <c r="O1666" s="74">
        <f>SUM(K1666,L1666,M1666,N1666)</f>
        <v>158</v>
      </c>
      <c r="P1666" s="74" t="s">
        <v>1481</v>
      </c>
      <c r="Q1666" s="74">
        <v>100</v>
      </c>
      <c r="R1666" s="74">
        <v>1</v>
      </c>
      <c r="S1666" s="74" t="s">
        <v>1012</v>
      </c>
      <c r="T1666" s="74">
        <v>1519</v>
      </c>
      <c r="U1666" s="74">
        <v>1534</v>
      </c>
      <c r="V1666" s="74">
        <v>1567</v>
      </c>
      <c r="W1666" s="74">
        <v>1615</v>
      </c>
      <c r="X1666" s="74">
        <v>23</v>
      </c>
      <c r="Y1666" s="74">
        <v>36</v>
      </c>
      <c r="Z1666" s="74" t="s">
        <v>1004</v>
      </c>
      <c r="AA1666" s="74" t="s">
        <v>1004</v>
      </c>
      <c r="AB1666" s="74" t="s">
        <v>1006</v>
      </c>
      <c r="AC1666" s="74" t="s">
        <v>1309</v>
      </c>
      <c r="AD1666" s="74" t="s">
        <v>1008</v>
      </c>
      <c r="AE1666" s="74" t="s">
        <v>1009</v>
      </c>
      <c r="AF1666" s="74">
        <v>14</v>
      </c>
      <c r="AG1666" s="74" t="s">
        <v>1005</v>
      </c>
      <c r="AH1666" s="74">
        <v>0</v>
      </c>
      <c r="AI1666" s="104">
        <v>0</v>
      </c>
    </row>
    <row r="1667" spans="1:35">
      <c r="A1667" s="95">
        <v>1527</v>
      </c>
      <c r="B1667" s="74" t="s">
        <v>82</v>
      </c>
      <c r="C1667" s="74" t="s">
        <v>2429</v>
      </c>
      <c r="D1667" s="74" t="s">
        <v>2429</v>
      </c>
      <c r="E1667" s="74" t="str">
        <f>HYPERLINK("[映雪.xlsx]类型!B40",'类型（5）'!$C$40)</f>
        <v>中二</v>
      </c>
      <c r="F1667" s="74" t="s">
        <v>1001</v>
      </c>
      <c r="G1667" s="74" t="s">
        <v>1002</v>
      </c>
      <c r="H1667" s="74">
        <v>1132</v>
      </c>
      <c r="I1667" s="74">
        <v>1132</v>
      </c>
      <c r="J1667" s="74">
        <v>169</v>
      </c>
      <c r="K1667" s="74">
        <v>15</v>
      </c>
      <c r="L1667" s="74">
        <v>50</v>
      </c>
      <c r="M1667" s="74">
        <v>12</v>
      </c>
      <c r="N1667" s="74">
        <v>49</v>
      </c>
      <c r="O1667" s="74">
        <f>SUM(K1667,L1667,M1667,N1667)</f>
        <v>126</v>
      </c>
      <c r="P1667" s="74" t="s">
        <v>1082</v>
      </c>
      <c r="Q1667" s="74">
        <v>100</v>
      </c>
      <c r="R1667" s="74">
        <v>1</v>
      </c>
      <c r="S1667" s="74" t="s">
        <v>1012</v>
      </c>
      <c r="T1667" s="74">
        <v>1488</v>
      </c>
      <c r="U1667" s="74">
        <v>1503</v>
      </c>
      <c r="V1667" s="74">
        <v>1550</v>
      </c>
      <c r="W1667" s="74">
        <v>1615</v>
      </c>
      <c r="X1667" s="74">
        <v>0</v>
      </c>
      <c r="Y1667" s="74">
        <v>81</v>
      </c>
      <c r="Z1667" s="74" t="s">
        <v>1004</v>
      </c>
      <c r="AA1667" s="74" t="s">
        <v>1004</v>
      </c>
      <c r="AB1667" s="74" t="s">
        <v>1006</v>
      </c>
      <c r="AC1667" s="74" t="s">
        <v>1007</v>
      </c>
      <c r="AD1667" s="74" t="s">
        <v>1023</v>
      </c>
      <c r="AE1667" s="74" t="s">
        <v>1027</v>
      </c>
      <c r="AF1667" s="74">
        <v>9</v>
      </c>
      <c r="AG1667" s="74" t="s">
        <v>1004</v>
      </c>
      <c r="AH1667" s="74">
        <v>0</v>
      </c>
      <c r="AI1667" s="104">
        <v>0</v>
      </c>
    </row>
    <row r="1668" spans="1:35">
      <c r="A1668" s="95">
        <v>2336</v>
      </c>
      <c r="B1668" s="74" t="s">
        <v>20</v>
      </c>
      <c r="C1668" s="74" t="s">
        <v>2546</v>
      </c>
      <c r="D1668" s="74" t="s">
        <v>2546</v>
      </c>
      <c r="E1668" s="99" t="str">
        <f>HYPERLINK("[映雪.xlsx]类型!B11",'类型（5）'!$C$11)</f>
        <v>人偶</v>
      </c>
      <c r="F1668" s="74" t="s">
        <v>1001</v>
      </c>
      <c r="G1668" s="74" t="s">
        <v>1935</v>
      </c>
      <c r="H1668" s="74">
        <v>4020</v>
      </c>
      <c r="I1668" s="74">
        <v>4020</v>
      </c>
      <c r="J1668" s="74">
        <v>83</v>
      </c>
      <c r="K1668" s="74">
        <v>15</v>
      </c>
      <c r="L1668" s="74">
        <v>62</v>
      </c>
      <c r="M1668" s="74">
        <v>25</v>
      </c>
      <c r="N1668" s="74">
        <v>43</v>
      </c>
      <c r="O1668" s="74">
        <f>SUM(K1668,L1668,M1668,N1668)</f>
        <v>145</v>
      </c>
      <c r="P1668" s="74" t="s">
        <v>1036</v>
      </c>
      <c r="Q1668" s="74">
        <v>100</v>
      </c>
      <c r="R1668" s="74">
        <v>3</v>
      </c>
      <c r="S1668" s="74" t="s">
        <v>1012</v>
      </c>
      <c r="T1668" s="74">
        <v>1547</v>
      </c>
      <c r="U1668" s="74">
        <v>1547</v>
      </c>
      <c r="V1668" s="74">
        <v>1583</v>
      </c>
      <c r="W1668" s="74">
        <v>1615</v>
      </c>
      <c r="X1668" s="74">
        <v>8</v>
      </c>
      <c r="Y1668" s="74">
        <v>80</v>
      </c>
      <c r="Z1668" s="74" t="s">
        <v>1004</v>
      </c>
      <c r="AA1668" s="74" t="s">
        <v>1004</v>
      </c>
      <c r="AB1668" s="74" t="s">
        <v>1006</v>
      </c>
      <c r="AC1668" s="74" t="s">
        <v>1007</v>
      </c>
      <c r="AD1668" s="74" t="s">
        <v>1023</v>
      </c>
      <c r="AE1668" s="74" t="s">
        <v>1027</v>
      </c>
      <c r="AF1668" s="74">
        <v>1</v>
      </c>
      <c r="AG1668" s="74" t="s">
        <v>1005</v>
      </c>
      <c r="AH1668" s="74">
        <v>0</v>
      </c>
      <c r="AI1668" s="104">
        <v>0</v>
      </c>
    </row>
    <row r="1669" spans="1:35">
      <c r="A1669" s="95">
        <v>1188</v>
      </c>
      <c r="B1669" s="74" t="s">
        <v>26</v>
      </c>
      <c r="C1669" s="74" t="s">
        <v>2137</v>
      </c>
      <c r="D1669" s="74" t="s">
        <v>2137</v>
      </c>
      <c r="E1669" s="99" t="str">
        <f>HYPERLINK("[映雪.xlsx]类型!B26",'类型（5）'!$C$26)</f>
        <v>剑豪</v>
      </c>
      <c r="F1669" s="74" t="s">
        <v>1001</v>
      </c>
      <c r="G1669" s="74" t="s">
        <v>1002</v>
      </c>
      <c r="H1669" s="74">
        <v>1291</v>
      </c>
      <c r="I1669" s="74">
        <v>1291</v>
      </c>
      <c r="J1669" s="74">
        <v>408</v>
      </c>
      <c r="K1669" s="74">
        <v>14</v>
      </c>
      <c r="L1669" s="74">
        <v>84</v>
      </c>
      <c r="M1669" s="74">
        <v>34</v>
      </c>
      <c r="N1669" s="74">
        <v>47</v>
      </c>
      <c r="O1669" s="74">
        <f>SUM(K1669,L1669,M1669,N1669)</f>
        <v>179</v>
      </c>
      <c r="P1669" s="74" t="s">
        <v>1069</v>
      </c>
      <c r="Q1669" s="74">
        <v>100</v>
      </c>
      <c r="R1669" s="74">
        <v>1</v>
      </c>
      <c r="S1669" s="74" t="s">
        <v>1012</v>
      </c>
      <c r="T1669" s="74">
        <v>1516</v>
      </c>
      <c r="U1669" s="74">
        <v>1531</v>
      </c>
      <c r="V1669" s="74">
        <v>1575</v>
      </c>
      <c r="W1669" s="74">
        <v>1615</v>
      </c>
      <c r="X1669" s="74">
        <v>73</v>
      </c>
      <c r="Y1669" s="74">
        <v>19</v>
      </c>
      <c r="Z1669" s="74" t="s">
        <v>1004</v>
      </c>
      <c r="AA1669" s="74" t="s">
        <v>1005</v>
      </c>
      <c r="AB1669" s="74" t="s">
        <v>1006</v>
      </c>
      <c r="AC1669" s="74" t="s">
        <v>1007</v>
      </c>
      <c r="AD1669" s="74" t="s">
        <v>1016</v>
      </c>
      <c r="AE1669" s="74" t="s">
        <v>1013</v>
      </c>
      <c r="AF1669" s="74">
        <v>9</v>
      </c>
      <c r="AG1669" s="74" t="s">
        <v>1004</v>
      </c>
      <c r="AH1669" s="74">
        <v>0</v>
      </c>
      <c r="AI1669" s="104">
        <v>0</v>
      </c>
    </row>
    <row r="1670" spans="1:35">
      <c r="A1670" s="95">
        <v>1535</v>
      </c>
      <c r="B1670" s="74" t="s">
        <v>82</v>
      </c>
      <c r="C1670" s="74" t="s">
        <v>2436</v>
      </c>
      <c r="D1670" s="74" t="s">
        <v>2436</v>
      </c>
      <c r="E1670" s="74" t="str">
        <f>HYPERLINK("[映雪.xlsx]类型!B12",'类型（5）'!$C$12)</f>
        <v>吸血鬼</v>
      </c>
      <c r="F1670" s="74" t="s">
        <v>1001</v>
      </c>
      <c r="G1670" s="74" t="s">
        <v>1002</v>
      </c>
      <c r="H1670" s="74">
        <v>1602</v>
      </c>
      <c r="I1670" s="74">
        <v>1602</v>
      </c>
      <c r="J1670" s="74">
        <v>540</v>
      </c>
      <c r="K1670" s="74">
        <v>13</v>
      </c>
      <c r="L1670" s="74">
        <v>82</v>
      </c>
      <c r="M1670" s="74">
        <v>25</v>
      </c>
      <c r="N1670" s="74">
        <v>44</v>
      </c>
      <c r="O1670" s="74">
        <f>SUM(K1670,L1670,M1670,N1670)</f>
        <v>164</v>
      </c>
      <c r="P1670" s="74" t="s">
        <v>1044</v>
      </c>
      <c r="Q1670" s="74">
        <v>100</v>
      </c>
      <c r="R1670" s="74">
        <v>1</v>
      </c>
      <c r="S1670" s="74" t="s">
        <v>1012</v>
      </c>
      <c r="T1670" s="74">
        <v>1501</v>
      </c>
      <c r="U1670" s="74">
        <v>1516</v>
      </c>
      <c r="V1670" s="74">
        <v>1541</v>
      </c>
      <c r="W1670" s="74">
        <v>1615</v>
      </c>
      <c r="X1670" s="74">
        <v>0</v>
      </c>
      <c r="Y1670" s="74">
        <v>87</v>
      </c>
      <c r="Z1670" s="74" t="s">
        <v>1004</v>
      </c>
      <c r="AA1670" s="74" t="s">
        <v>1004</v>
      </c>
      <c r="AB1670" s="74" t="s">
        <v>1006</v>
      </c>
      <c r="AC1670" s="74" t="s">
        <v>1007</v>
      </c>
      <c r="AD1670" s="74" t="s">
        <v>1016</v>
      </c>
      <c r="AE1670" s="74" t="s">
        <v>1038</v>
      </c>
      <c r="AF1670" s="74">
        <v>9</v>
      </c>
      <c r="AG1670" s="74" t="s">
        <v>1004</v>
      </c>
      <c r="AH1670" s="74">
        <v>0</v>
      </c>
      <c r="AI1670" s="104">
        <v>0</v>
      </c>
    </row>
    <row r="1671" spans="1:35">
      <c r="A1671" s="95">
        <v>2337</v>
      </c>
      <c r="B1671" s="74" t="s">
        <v>20</v>
      </c>
      <c r="C1671" s="74" t="s">
        <v>2547</v>
      </c>
      <c r="D1671" s="74" t="s">
        <v>2547</v>
      </c>
      <c r="E1671" s="74" t="str">
        <f>HYPERLINK("[映雪.xlsx]类型!B35",'类型（5）'!$C$35)</f>
        <v>刺客</v>
      </c>
      <c r="F1671" s="74" t="s">
        <v>1001</v>
      </c>
      <c r="G1671" s="74" t="s">
        <v>1935</v>
      </c>
      <c r="H1671" s="74">
        <v>4003</v>
      </c>
      <c r="I1671" s="74">
        <v>4003</v>
      </c>
      <c r="J1671" s="74">
        <v>83</v>
      </c>
      <c r="K1671" s="74">
        <v>7</v>
      </c>
      <c r="L1671" s="74">
        <v>60</v>
      </c>
      <c r="M1671" s="74">
        <v>30</v>
      </c>
      <c r="N1671" s="74">
        <v>25</v>
      </c>
      <c r="O1671" s="74">
        <f>SUM(K1671,L1671,M1671,N1671)</f>
        <v>122</v>
      </c>
      <c r="P1671" s="74" t="s">
        <v>1069</v>
      </c>
      <c r="Q1671" s="74">
        <v>100</v>
      </c>
      <c r="R1671" s="74">
        <v>3</v>
      </c>
      <c r="S1671" s="74" t="s">
        <v>1012</v>
      </c>
      <c r="T1671" s="74">
        <v>1548</v>
      </c>
      <c r="U1671" s="74">
        <v>1548</v>
      </c>
      <c r="V1671" s="74">
        <v>1623</v>
      </c>
      <c r="W1671" s="74">
        <v>1615</v>
      </c>
      <c r="X1671" s="74">
        <v>95</v>
      </c>
      <c r="Y1671" s="74">
        <v>75</v>
      </c>
      <c r="Z1671" s="74" t="s">
        <v>1004</v>
      </c>
      <c r="AA1671" s="74" t="s">
        <v>1005</v>
      </c>
      <c r="AB1671" s="74" t="s">
        <v>1006</v>
      </c>
      <c r="AC1671" s="74" t="s">
        <v>1007</v>
      </c>
      <c r="AD1671" s="74" t="s">
        <v>1008</v>
      </c>
      <c r="AE1671" s="74" t="s">
        <v>1027</v>
      </c>
      <c r="AF1671" s="74">
        <v>1</v>
      </c>
      <c r="AG1671" s="74" t="s">
        <v>1005</v>
      </c>
      <c r="AH1671" s="74">
        <v>0</v>
      </c>
      <c r="AI1671" s="104">
        <v>0</v>
      </c>
    </row>
  </sheetData>
  <autoFilter ref="A1:AI1671">
    <filterColumn colId="1">
      <filters>
        <filter val="提亚蜜思林"/>
        <filter val="桐崎千棘"/>
        <filter val="珈百璃怀特"/>
        <filter val="嘉依卡托勒庞特"/>
        <filter val="土间埋"/>
        <filter val="米琳达白兰丁尼"/>
        <filter val="和泉纱雾"/>
        <filter val="樱岛麻衣"/>
        <filter val="凉风青叶"/>
        <filter val="千种明日叶"/>
        <filter val="物部深月"/>
        <filter val="尤莉丝里斯妃特"/>
        <filter val="加藤惠"/>
        <filter val="恋崎桃"/>
        <filter val="华城绫女"/>
        <filter val="神崎亚里亚"/>
        <filter val="久远"/>
        <filter val="天道花怜"/>
        <filter val="梦梦贝莉雅"/>
        <filter val="高町薇薇欧"/>
        <filter val="夏米优奇朶拉"/>
        <filter val="蒂娜"/>
        <filter val="云雀丘琉璃"/>
        <filter val="伊莉雅斯菲尔"/>
        <filter val="美空惠特儿"/>
        <filter val="宫森葵"/>
        <filter val="五岛润"/>
        <filter val="织田信奈"/>
        <filter val="芙蕾雅薇恩"/>
        <filter val="拉提法芙尔兰札"/>
        <filter val="丰聪耳神子"/>
        <filter val="保登心爱"/>
        <filter val="朱莉西格图纳"/>
        <filter val="蕾梅"/>
        <filter val="友利奈绪"/>
        <filter val="白石丽"/>
        <filter val="雪风"/>
        <filter val="雏鹤爱"/>
        <filter val="可儿那由多"/>
        <filter val="姬柊雪菜"/>
        <filter val="高海千歌"/>
        <filter val="白"/>
        <filter val="大宫忍"/>
        <filter val="八坂神奈子"/>
        <filter val="宇多良金丝雀"/>
        <filter val="圣白莲"/>
        <filter val="薙切绘里奈"/>
        <filter val="黑雪姬"/>
        <filter val="宇佐美瑞希"/>
        <filter val="黄前久美子"/>
        <filter val="绫地宁宁"/>
        <filter val="龙娘七七七"/>
        <filter val="艾米莉娅"/>
        <filter val="战场原黑仪"/>
        <filter val="安达垣爱姬"/>
        <filter val="克蕾儿露裘"/>
        <filter val="西川叶子"/>
        <filter val="阿克娅"/>
        <filter val="仓科明日香"/>
        <filter val="莉姿夏尔蒂亚提司玛特"/>
        <filter val="白雪"/>
        <filter val="成濑澪"/>
        <filter val="纯狐"/>
        <filter val="凤樱花"/>
        <filter val="赫斯提雅"/>
        <filter val="天河舞姬"/>
        <filter val="史黛拉法米利昂"/>
        <filter val="莉亚丝吉蒙里"/>
        <filter val="篝"/>
        <filter val="天空桥爱佳"/>
        <filter val="风见一姬"/>
        <filter val="玉置亚子"/>
        <filter val="结城友奈"/>
        <filter val="司波深雪"/>
        <filter val="川神舞"/>
        <filter val="室见立华"/>
      </filters>
    </filterColumn>
    <sortState ref="A2:AI1671">
      <sortCondition ref="K1" descending="1"/>
    </sortState>
    <extLst>
      <etc:autoFilterAnalysis etc:version="v1" etc:showPane="0">
        <etc:analysisCharts>
          <etc:chart etc:type="pie">
            <etc:category etc:colId="2"/>
            <etc:seriesCollections etc:count="1">
              <etc:series etc:colId="2" etc:subtotal="count"/>
            </etc:seriesCollections>
          </etc:chart>
        </etc:analysisCharts>
      </etc:autoFilterAnalysis>
    </extLst>
  </autoFilter>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BA95"/>
  <sheetViews>
    <sheetView zoomScale="80" zoomScaleNormal="80" topLeftCell="A5" workbookViewId="0">
      <pane xSplit="3" topLeftCell="D1" activePane="topRight" state="frozen"/>
      <selection/>
      <selection pane="topRight" activeCell="I13" sqref="I13"/>
    </sheetView>
  </sheetViews>
  <sheetFormatPr defaultColWidth="8.8" defaultRowHeight="22.5"/>
  <cols>
    <col min="1" max="1" width="12" style="63" hidden="1" customWidth="1"/>
    <col min="2" max="2" width="3.3" customWidth="1"/>
    <col min="3" max="3" width="12" style="63" customWidth="1"/>
    <col min="4" max="7" width="3.3" customWidth="1"/>
    <col min="8" max="8" width="5.2" hidden="1" customWidth="1"/>
    <col min="9" max="9" width="4.7" style="67" customWidth="1"/>
    <col min="10" max="10" width="9.7" style="67" customWidth="1"/>
    <col min="11" max="11" width="3.3" style="67" customWidth="1"/>
    <col min="12" max="12" width="4.7" style="67" customWidth="1"/>
    <col min="13" max="13" width="9.7" style="67" customWidth="1"/>
    <col min="14" max="14" width="3.3" style="67" customWidth="1"/>
    <col min="15" max="15" width="4.7" style="67" customWidth="1"/>
    <col min="16" max="16" width="9.7" style="67" customWidth="1"/>
    <col min="17" max="17" width="3.3" style="67" customWidth="1"/>
    <col min="18" max="18" width="4.7" style="67" customWidth="1"/>
    <col min="19" max="19" width="9.7" style="67" customWidth="1"/>
    <col min="20" max="20" width="3.3" style="67" customWidth="1"/>
    <col min="21" max="21" width="4.7" style="67" customWidth="1"/>
    <col min="22" max="22" width="9.7" style="67" customWidth="1"/>
    <col min="23" max="23" width="3.3" style="67" customWidth="1"/>
    <col min="24" max="24" width="4.7" style="67" customWidth="1"/>
    <col min="25" max="25" width="9.7" style="67" customWidth="1"/>
    <col min="26" max="26" width="3.3" style="67" customWidth="1"/>
    <col min="27" max="27" width="4.7" style="67" customWidth="1"/>
    <col min="28" max="28" width="9.7" style="67" customWidth="1"/>
    <col min="29" max="29" width="3.3" style="67" customWidth="1"/>
    <col min="30" max="30" width="4.7" style="67" customWidth="1"/>
    <col min="31" max="31" width="9.7" customWidth="1"/>
    <col min="32" max="32" width="3.3" customWidth="1"/>
    <col min="33" max="33" width="4.7" style="67" customWidth="1"/>
    <col min="34" max="34" width="9.7" style="67" customWidth="1"/>
    <col min="35" max="35" width="3.3" style="67" customWidth="1"/>
    <col min="36" max="36" width="4.7" style="67" customWidth="1"/>
    <col min="37" max="37" width="9.7" style="67" customWidth="1"/>
    <col min="38" max="38" width="3.3" style="67" customWidth="1"/>
    <col min="39" max="39" width="4.7" style="67" customWidth="1"/>
    <col min="40" max="40" width="9.7" style="67" customWidth="1"/>
    <col min="41" max="41" width="3.3" style="67" customWidth="1"/>
    <col min="42" max="42" width="4.7" style="67" customWidth="1"/>
    <col min="43" max="43" width="9.7" style="67" customWidth="1"/>
    <col min="44" max="44" width="3.3" style="67" customWidth="1"/>
    <col min="45" max="45" width="4.7" style="67" customWidth="1"/>
    <col min="46" max="46" width="14.3" style="67" customWidth="1"/>
    <col min="47" max="47" width="3.3" style="67" customWidth="1"/>
    <col min="48" max="48" width="4.7" style="67" customWidth="1"/>
    <col min="49" max="49" width="9.7" style="67" customWidth="1"/>
    <col min="50" max="50" width="3.3" style="67" customWidth="1"/>
    <col min="51" max="51" width="4.7" style="67" customWidth="1"/>
    <col min="52" max="52" width="9.7" style="67" customWidth="1"/>
    <col min="53" max="53" width="3.3" style="67" customWidth="1"/>
    <col min="54" max="54" width="5.9" customWidth="1"/>
    <col min="55" max="55" width="3.3" customWidth="1"/>
    <col min="56" max="56" width="5.9" customWidth="1"/>
    <col min="57" max="57" width="3.3" customWidth="1"/>
  </cols>
  <sheetData>
    <row r="1" ht="23.25" spans="1:53">
      <c r="A1" s="109" t="str">
        <f>HYPERLINK("[映雪.xlsx]类型!B1",类型!$C$1)</f>
        <v>均衡</v>
      </c>
      <c r="B1" s="94">
        <v>0</v>
      </c>
      <c r="C1" s="73" t="s">
        <v>2777</v>
      </c>
      <c r="D1">
        <v>-1</v>
      </c>
      <c r="E1">
        <f>COUNTIFS('武将(std)'!$E$2:$E$1636,$A1)</f>
        <v>68</v>
      </c>
      <c r="F1">
        <v>-1</v>
      </c>
      <c r="G1">
        <v>-1</v>
      </c>
      <c r="H1">
        <f>参数!$A$2*参数!$E$2/COUNTIFS('武将(std)'!$E$2:$E$1636,$A1)</f>
        <v>0.147058823529412</v>
      </c>
      <c r="I1" s="67">
        <v>1010</v>
      </c>
      <c r="J1" s="68" t="s">
        <v>2778</v>
      </c>
      <c r="K1" s="67">
        <v>5</v>
      </c>
      <c r="L1" s="67" t="s">
        <v>2779</v>
      </c>
      <c r="M1" s="68" t="s">
        <v>2780</v>
      </c>
      <c r="N1" s="67" t="s">
        <v>2781</v>
      </c>
      <c r="O1" s="67" t="s">
        <v>2782</v>
      </c>
      <c r="P1" s="68" t="s">
        <v>2783</v>
      </c>
      <c r="Q1" s="67" t="s">
        <v>2784</v>
      </c>
      <c r="R1" s="67" t="s">
        <v>2785</v>
      </c>
      <c r="S1" s="68" t="s">
        <v>2786</v>
      </c>
      <c r="T1" s="67" t="s">
        <v>2781</v>
      </c>
      <c r="U1" s="67" t="s">
        <v>2787</v>
      </c>
      <c r="V1" s="68" t="s">
        <v>2788</v>
      </c>
      <c r="W1" s="67" t="s">
        <v>2781</v>
      </c>
      <c r="X1" s="67" t="s">
        <v>2789</v>
      </c>
      <c r="Y1" s="68" t="s">
        <v>2790</v>
      </c>
      <c r="Z1" s="67" t="s">
        <v>2791</v>
      </c>
      <c r="AA1" s="67" t="s">
        <v>2779</v>
      </c>
      <c r="AB1" s="68" t="s">
        <v>2792</v>
      </c>
      <c r="AC1" s="67" t="s">
        <v>2784</v>
      </c>
      <c r="AD1" s="67" t="s">
        <v>2789</v>
      </c>
      <c r="AE1" s="73" t="s">
        <v>2793</v>
      </c>
      <c r="AF1">
        <v>10</v>
      </c>
      <c r="AG1" s="67" t="s">
        <v>2794</v>
      </c>
      <c r="AH1" s="68" t="s">
        <v>2795</v>
      </c>
      <c r="AI1" s="67" t="s">
        <v>2784</v>
      </c>
      <c r="AJ1" s="67" t="s">
        <v>2782</v>
      </c>
      <c r="AK1" s="68" t="s">
        <v>2796</v>
      </c>
      <c r="AL1" s="67" t="s">
        <v>2781</v>
      </c>
      <c r="AM1" s="67" t="s">
        <v>2794</v>
      </c>
      <c r="AN1" s="68" t="s">
        <v>2797</v>
      </c>
      <c r="AO1" s="67" t="s">
        <v>2781</v>
      </c>
      <c r="AP1" s="67" t="s">
        <v>2798</v>
      </c>
      <c r="AQ1" s="68" t="s">
        <v>2799</v>
      </c>
      <c r="AR1" s="67" t="s">
        <v>2784</v>
      </c>
      <c r="AS1" s="67" t="s">
        <v>2800</v>
      </c>
      <c r="AT1" s="68" t="s">
        <v>2800</v>
      </c>
      <c r="AU1" s="67" t="s">
        <v>2800</v>
      </c>
      <c r="AV1" s="67" t="s">
        <v>2800</v>
      </c>
      <c r="AW1" s="68" t="s">
        <v>2800</v>
      </c>
      <c r="AX1" s="67" t="s">
        <v>2800</v>
      </c>
      <c r="AY1" s="67" t="s">
        <v>2800</v>
      </c>
      <c r="AZ1" s="67" t="s">
        <v>2800</v>
      </c>
      <c r="BA1" s="76" t="s">
        <v>2800</v>
      </c>
    </row>
    <row r="2" spans="1:53">
      <c r="A2" s="109" t="str">
        <f>HYPERLINK("[映雪.xlsx]类型!B2",类型!$C$2)</f>
        <v>统御强化</v>
      </c>
      <c r="B2" s="95">
        <v>1</v>
      </c>
      <c r="C2" s="74" t="s">
        <v>2801</v>
      </c>
      <c r="D2">
        <v>-1</v>
      </c>
      <c r="E2">
        <f>COUNTIFS('武将(std)'!$E$2:$E$1636,$A2)</f>
        <v>57</v>
      </c>
      <c r="F2">
        <v>-1</v>
      </c>
      <c r="G2">
        <v>-1</v>
      </c>
      <c r="H2">
        <f>参数!$A$2*参数!$E$2/COUNTIFS('武将(std)'!$E$2:$E$1636,$A2)</f>
        <v>0.175438596491228</v>
      </c>
      <c r="I2" s="67" t="s">
        <v>2802</v>
      </c>
      <c r="J2" s="70" t="s">
        <v>2803</v>
      </c>
      <c r="K2" s="67" t="s">
        <v>2804</v>
      </c>
      <c r="L2" s="67" t="s">
        <v>2802</v>
      </c>
      <c r="M2" s="70" t="s">
        <v>2805</v>
      </c>
      <c r="N2" s="67" t="s">
        <v>2806</v>
      </c>
      <c r="O2" s="67" t="s">
        <v>2782</v>
      </c>
      <c r="P2" s="70" t="s">
        <v>2780</v>
      </c>
      <c r="Q2" s="67" t="s">
        <v>2781</v>
      </c>
      <c r="R2" s="67" t="s">
        <v>2782</v>
      </c>
      <c r="S2" s="70" t="s">
        <v>2783</v>
      </c>
      <c r="T2" s="67" t="s">
        <v>2781</v>
      </c>
      <c r="U2" s="67" t="s">
        <v>2794</v>
      </c>
      <c r="V2" s="70" t="s">
        <v>2807</v>
      </c>
      <c r="W2" s="67" t="s">
        <v>2784</v>
      </c>
      <c r="X2" s="67" t="s">
        <v>2802</v>
      </c>
      <c r="Y2" s="70" t="s">
        <v>2808</v>
      </c>
      <c r="Z2" s="67" t="s">
        <v>2809</v>
      </c>
      <c r="AA2" s="67" t="s">
        <v>2787</v>
      </c>
      <c r="AB2" s="70" t="s">
        <v>2810</v>
      </c>
      <c r="AC2" s="67" t="s">
        <v>2784</v>
      </c>
      <c r="AD2" s="67" t="s">
        <v>2789</v>
      </c>
      <c r="AE2" s="74" t="s">
        <v>2797</v>
      </c>
      <c r="AF2">
        <v>1</v>
      </c>
      <c r="AG2" s="67" t="s">
        <v>2782</v>
      </c>
      <c r="AH2" s="70" t="s">
        <v>2811</v>
      </c>
      <c r="AI2" s="67" t="s">
        <v>2784</v>
      </c>
      <c r="AJ2" s="67" t="s">
        <v>2787</v>
      </c>
      <c r="AK2" s="70" t="s">
        <v>2812</v>
      </c>
      <c r="AL2" s="67" t="s">
        <v>2781</v>
      </c>
      <c r="AM2" s="67" t="s">
        <v>2800</v>
      </c>
      <c r="AN2" s="75" t="s">
        <v>2800</v>
      </c>
      <c r="AO2" s="67" t="s">
        <v>2800</v>
      </c>
      <c r="AP2" s="67" t="s">
        <v>2800</v>
      </c>
      <c r="AQ2" s="70" t="s">
        <v>2800</v>
      </c>
      <c r="AR2" s="67" t="s">
        <v>2800</v>
      </c>
      <c r="AS2" s="67" t="s">
        <v>2800</v>
      </c>
      <c r="AT2" s="70" t="s">
        <v>2800</v>
      </c>
      <c r="AU2" s="67" t="s">
        <v>2800</v>
      </c>
      <c r="AV2" s="67" t="s">
        <v>2800</v>
      </c>
      <c r="AW2" s="70" t="s">
        <v>2800</v>
      </c>
      <c r="AX2" s="67" t="s">
        <v>2800</v>
      </c>
      <c r="AY2" s="67" t="s">
        <v>2800</v>
      </c>
      <c r="AZ2" s="67" t="s">
        <v>2800</v>
      </c>
      <c r="BA2" s="77" t="s">
        <v>2800</v>
      </c>
    </row>
    <row r="3" spans="1:53">
      <c r="A3" s="109" t="str">
        <f>HYPERLINK("[映雪.xlsx]类型!B3",类型!$C$3)</f>
        <v>武勇强化</v>
      </c>
      <c r="B3" s="95">
        <v>2</v>
      </c>
      <c r="C3" s="74" t="s">
        <v>2813</v>
      </c>
      <c r="D3">
        <v>-1</v>
      </c>
      <c r="E3">
        <f>COUNTIFS('武将(std)'!$E$2:$E$1636,$A3)</f>
        <v>49</v>
      </c>
      <c r="F3">
        <v>-1</v>
      </c>
      <c r="G3">
        <v>-1</v>
      </c>
      <c r="H3">
        <f>参数!$A$2*参数!$E$2/COUNTIFS('武将(std)'!$E$2:$E$1636,$A3)</f>
        <v>0.204081632653061</v>
      </c>
      <c r="I3" s="67" t="s">
        <v>2798</v>
      </c>
      <c r="J3" s="70" t="s">
        <v>2814</v>
      </c>
      <c r="K3" s="67" t="s">
        <v>2784</v>
      </c>
      <c r="L3" s="67" t="s">
        <v>2798</v>
      </c>
      <c r="M3" s="70" t="s">
        <v>2815</v>
      </c>
      <c r="N3" s="67" t="s">
        <v>2781</v>
      </c>
      <c r="O3" s="67" t="s">
        <v>2789</v>
      </c>
      <c r="P3" s="70" t="s">
        <v>2816</v>
      </c>
      <c r="Q3" s="67" t="s">
        <v>2791</v>
      </c>
      <c r="R3" s="67" t="s">
        <v>2817</v>
      </c>
      <c r="S3" s="70" t="s">
        <v>2818</v>
      </c>
      <c r="T3" s="67" t="s">
        <v>2806</v>
      </c>
      <c r="U3" s="67" t="s">
        <v>2802</v>
      </c>
      <c r="V3" s="70" t="s">
        <v>2788</v>
      </c>
      <c r="W3" s="67" t="s">
        <v>2804</v>
      </c>
      <c r="X3" s="67" t="s">
        <v>2817</v>
      </c>
      <c r="Y3" s="70" t="s">
        <v>2819</v>
      </c>
      <c r="Z3" s="67" t="s">
        <v>2809</v>
      </c>
      <c r="AA3" s="67" t="s">
        <v>2779</v>
      </c>
      <c r="AB3" s="70" t="s">
        <v>2810</v>
      </c>
      <c r="AC3" s="67" t="s">
        <v>2781</v>
      </c>
      <c r="AD3" s="67" t="s">
        <v>2787</v>
      </c>
      <c r="AE3" s="74" t="s">
        <v>2820</v>
      </c>
      <c r="AF3">
        <v>12</v>
      </c>
      <c r="AG3" s="67" t="s">
        <v>2798</v>
      </c>
      <c r="AH3" s="70" t="s">
        <v>2821</v>
      </c>
      <c r="AI3" s="67" t="s">
        <v>2784</v>
      </c>
      <c r="AJ3" s="67" t="s">
        <v>2787</v>
      </c>
      <c r="AK3" s="70" t="s">
        <v>2822</v>
      </c>
      <c r="AL3" s="67" t="s">
        <v>2781</v>
      </c>
      <c r="AM3" s="67" t="s">
        <v>2800</v>
      </c>
      <c r="AN3" s="70" t="s">
        <v>2800</v>
      </c>
      <c r="AO3" s="67" t="s">
        <v>2800</v>
      </c>
      <c r="AP3" s="67" t="s">
        <v>2800</v>
      </c>
      <c r="AQ3" s="70" t="s">
        <v>2800</v>
      </c>
      <c r="AR3" s="67" t="s">
        <v>2800</v>
      </c>
      <c r="AS3" s="67" t="s">
        <v>2800</v>
      </c>
      <c r="AT3" s="70" t="s">
        <v>2800</v>
      </c>
      <c r="AU3" s="67" t="s">
        <v>2800</v>
      </c>
      <c r="AV3" s="67" t="s">
        <v>2800</v>
      </c>
      <c r="AW3" s="70" t="s">
        <v>2800</v>
      </c>
      <c r="AX3" s="67" t="s">
        <v>2800</v>
      </c>
      <c r="AY3" s="67" t="s">
        <v>2800</v>
      </c>
      <c r="AZ3" s="67" t="s">
        <v>2800</v>
      </c>
      <c r="BA3" s="77" t="s">
        <v>2800</v>
      </c>
    </row>
    <row r="4" spans="1:53">
      <c r="A4" s="109" t="str">
        <f>HYPERLINK("[映雪.xlsx]类型!B4",类型!$C$4)</f>
        <v>智慧强化</v>
      </c>
      <c r="B4" s="95">
        <v>3</v>
      </c>
      <c r="C4" s="74" t="s">
        <v>2823</v>
      </c>
      <c r="D4">
        <v>-1</v>
      </c>
      <c r="E4">
        <f>COUNTIFS('武将(std)'!$E$2:$E$1636,$A4)</f>
        <v>57</v>
      </c>
      <c r="F4">
        <v>-1</v>
      </c>
      <c r="G4">
        <v>-1</v>
      </c>
      <c r="H4">
        <f>参数!$A$2*参数!$E$2/COUNTIFS('武将(std)'!$E$2:$E$1636,$A4)</f>
        <v>0.175438596491228</v>
      </c>
      <c r="I4" s="67" t="s">
        <v>2785</v>
      </c>
      <c r="J4" s="70" t="s">
        <v>2824</v>
      </c>
      <c r="K4" s="67" t="s">
        <v>2804</v>
      </c>
      <c r="L4" s="67" t="s">
        <v>2798</v>
      </c>
      <c r="M4" s="70" t="s">
        <v>2825</v>
      </c>
      <c r="N4" s="67" t="s">
        <v>2784</v>
      </c>
      <c r="O4" s="67" t="s">
        <v>2782</v>
      </c>
      <c r="P4" s="70" t="s">
        <v>2783</v>
      </c>
      <c r="Q4" s="67" t="s">
        <v>2784</v>
      </c>
      <c r="R4" s="67" t="s">
        <v>2826</v>
      </c>
      <c r="S4" s="70" t="s">
        <v>2827</v>
      </c>
      <c r="T4" s="67" t="s">
        <v>2784</v>
      </c>
      <c r="U4" s="67" t="s">
        <v>2826</v>
      </c>
      <c r="V4" s="70" t="s">
        <v>2828</v>
      </c>
      <c r="W4" s="67" t="s">
        <v>2781</v>
      </c>
      <c r="X4" s="67" t="s">
        <v>2798</v>
      </c>
      <c r="Y4" s="70" t="s">
        <v>2829</v>
      </c>
      <c r="Z4" s="67" t="s">
        <v>2781</v>
      </c>
      <c r="AA4" s="67" t="s">
        <v>2782</v>
      </c>
      <c r="AB4" s="70" t="s">
        <v>2792</v>
      </c>
      <c r="AC4" s="67" t="s">
        <v>2781</v>
      </c>
      <c r="AD4" s="67" t="s">
        <v>2785</v>
      </c>
      <c r="AE4" s="74" t="s">
        <v>2830</v>
      </c>
      <c r="AF4">
        <v>16</v>
      </c>
      <c r="AG4" s="67" t="s">
        <v>2789</v>
      </c>
      <c r="AH4" s="70" t="s">
        <v>2831</v>
      </c>
      <c r="AI4" s="67" t="s">
        <v>2791</v>
      </c>
      <c r="AJ4" s="67" t="s">
        <v>2785</v>
      </c>
      <c r="AK4" s="70" t="s">
        <v>2832</v>
      </c>
      <c r="AL4" s="67" t="s">
        <v>2806</v>
      </c>
      <c r="AM4" s="67" t="s">
        <v>2800</v>
      </c>
      <c r="AN4" s="70" t="s">
        <v>2800</v>
      </c>
      <c r="AO4" s="67" t="s">
        <v>2800</v>
      </c>
      <c r="AP4" s="67" t="s">
        <v>2800</v>
      </c>
      <c r="AQ4" s="70" t="s">
        <v>2800</v>
      </c>
      <c r="AR4" s="67" t="s">
        <v>2800</v>
      </c>
      <c r="AS4" s="67" t="s">
        <v>2800</v>
      </c>
      <c r="AT4" s="70" t="s">
        <v>2800</v>
      </c>
      <c r="AU4" s="67" t="s">
        <v>2800</v>
      </c>
      <c r="AV4" s="67" t="s">
        <v>2800</v>
      </c>
      <c r="AW4" s="70" t="s">
        <v>2800</v>
      </c>
      <c r="AX4" s="67" t="s">
        <v>2800</v>
      </c>
      <c r="AY4" s="67" t="s">
        <v>2800</v>
      </c>
      <c r="AZ4" s="67" t="s">
        <v>2800</v>
      </c>
      <c r="BA4" s="77" t="s">
        <v>2800</v>
      </c>
    </row>
    <row r="5" spans="1:53">
      <c r="A5" s="109" t="str">
        <f>HYPERLINK("[映雪.xlsx]类型!B5",类型!$C$5)</f>
        <v>家政强化</v>
      </c>
      <c r="B5" s="95">
        <v>4</v>
      </c>
      <c r="C5" s="102" t="s">
        <v>2833</v>
      </c>
      <c r="D5">
        <v>-1</v>
      </c>
      <c r="E5">
        <f>COUNTIFS('武将(std)'!$E$2:$E$1636,$A5)</f>
        <v>41</v>
      </c>
      <c r="F5">
        <v>-1</v>
      </c>
      <c r="G5">
        <v>-1</v>
      </c>
      <c r="H5">
        <f>参数!$A$2*参数!$D$2/COUNTIFS('武将(std)'!$E$2:$E$1636,$A5)</f>
        <v>3.41463414634146</v>
      </c>
      <c r="I5" s="67" t="s">
        <v>2794</v>
      </c>
      <c r="J5" s="70" t="s">
        <v>2834</v>
      </c>
      <c r="K5" s="67" t="s">
        <v>2784</v>
      </c>
      <c r="L5" s="67" t="s">
        <v>2794</v>
      </c>
      <c r="M5" s="70" t="s">
        <v>2786</v>
      </c>
      <c r="N5" s="67" t="s">
        <v>2781</v>
      </c>
      <c r="O5" s="67" t="s">
        <v>2835</v>
      </c>
      <c r="P5" s="70" t="s">
        <v>2836</v>
      </c>
      <c r="Q5" s="67" t="s">
        <v>2806</v>
      </c>
      <c r="R5" s="67" t="s">
        <v>2835</v>
      </c>
      <c r="S5" s="71" t="s">
        <v>2837</v>
      </c>
      <c r="T5" s="67" t="s">
        <v>2804</v>
      </c>
      <c r="U5" s="67" t="s">
        <v>2789</v>
      </c>
      <c r="V5" s="71" t="s">
        <v>2838</v>
      </c>
      <c r="W5" s="67" t="s">
        <v>2791</v>
      </c>
      <c r="X5" s="67" t="s">
        <v>2835</v>
      </c>
      <c r="Y5" s="70" t="s">
        <v>2839</v>
      </c>
      <c r="Z5" s="67" t="s">
        <v>2809</v>
      </c>
      <c r="AA5" s="67" t="s">
        <v>2779</v>
      </c>
      <c r="AB5" s="70" t="s">
        <v>2840</v>
      </c>
      <c r="AC5" s="67" t="s">
        <v>2781</v>
      </c>
      <c r="AD5" s="67" t="s">
        <v>2779</v>
      </c>
      <c r="AE5" s="74" t="s">
        <v>2810</v>
      </c>
      <c r="AF5">
        <v>12</v>
      </c>
      <c r="AG5" s="67" t="s">
        <v>2826</v>
      </c>
      <c r="AH5" s="70" t="s">
        <v>2796</v>
      </c>
      <c r="AI5" s="67" t="s">
        <v>2781</v>
      </c>
      <c r="AJ5" s="67" t="s">
        <v>2826</v>
      </c>
      <c r="AK5" s="70" t="s">
        <v>2799</v>
      </c>
      <c r="AL5" s="67" t="s">
        <v>2784</v>
      </c>
      <c r="AM5" s="67" t="s">
        <v>2800</v>
      </c>
      <c r="AN5" s="70" t="s">
        <v>2800</v>
      </c>
      <c r="AO5" s="67" t="s">
        <v>2800</v>
      </c>
      <c r="AP5" s="67" t="s">
        <v>2800</v>
      </c>
      <c r="AQ5" s="70" t="s">
        <v>2800</v>
      </c>
      <c r="AR5" s="67" t="s">
        <v>2800</v>
      </c>
      <c r="AS5" s="67" t="s">
        <v>2800</v>
      </c>
      <c r="AT5" s="70" t="s">
        <v>2800</v>
      </c>
      <c r="AU5" s="67" t="s">
        <v>2800</v>
      </c>
      <c r="AV5" s="67" t="s">
        <v>2800</v>
      </c>
      <c r="AW5" s="70" t="s">
        <v>2800</v>
      </c>
      <c r="AX5" s="67" t="s">
        <v>2800</v>
      </c>
      <c r="AY5" s="67" t="s">
        <v>2800</v>
      </c>
      <c r="AZ5" s="67" t="s">
        <v>2800</v>
      </c>
      <c r="BA5" s="77" t="s">
        <v>2800</v>
      </c>
    </row>
    <row r="6" spans="1:53">
      <c r="A6" s="109" t="str">
        <f>HYPERLINK("[映雪.xlsx]类型!B6",类型!$C$6)</f>
        <v>统御全能</v>
      </c>
      <c r="B6" s="95">
        <v>5</v>
      </c>
      <c r="C6" s="74" t="s">
        <v>2841</v>
      </c>
      <c r="D6">
        <v>-1</v>
      </c>
      <c r="E6">
        <f>COUNTIFS('武将(std)'!$E$2:$E$1636,$A6)</f>
        <v>71</v>
      </c>
      <c r="F6">
        <v>-1</v>
      </c>
      <c r="G6">
        <v>-1</v>
      </c>
      <c r="H6">
        <f>参数!$A$2*参数!$E$2/COUNTIFS('武将(std)'!$E$2:$E$1636,$A6)</f>
        <v>0.140845070422535</v>
      </c>
      <c r="I6" s="67" t="s">
        <v>2782</v>
      </c>
      <c r="J6" s="70" t="s">
        <v>2778</v>
      </c>
      <c r="K6" s="67" t="s">
        <v>2781</v>
      </c>
      <c r="L6" s="67" t="s">
        <v>2798</v>
      </c>
      <c r="M6" s="70" t="s">
        <v>2842</v>
      </c>
      <c r="N6" s="67" t="s">
        <v>2784</v>
      </c>
      <c r="O6" s="67" t="s">
        <v>2779</v>
      </c>
      <c r="P6" s="70" t="s">
        <v>2843</v>
      </c>
      <c r="Q6" s="67" t="s">
        <v>2784</v>
      </c>
      <c r="R6" s="67" t="s">
        <v>2789</v>
      </c>
      <c r="S6" s="70" t="s">
        <v>2834</v>
      </c>
      <c r="T6" s="67" t="s">
        <v>2791</v>
      </c>
      <c r="U6" s="67" t="s">
        <v>2835</v>
      </c>
      <c r="V6" s="70" t="s">
        <v>2783</v>
      </c>
      <c r="W6" s="67" t="s">
        <v>2809</v>
      </c>
      <c r="X6" s="67" t="s">
        <v>2794</v>
      </c>
      <c r="Y6" s="70" t="s">
        <v>2844</v>
      </c>
      <c r="Z6" s="67" t="s">
        <v>2781</v>
      </c>
      <c r="AA6" s="67" t="s">
        <v>2785</v>
      </c>
      <c r="AB6" s="70" t="s">
        <v>2828</v>
      </c>
      <c r="AC6" s="67" t="s">
        <v>2809</v>
      </c>
      <c r="AD6" s="67" t="s">
        <v>2802</v>
      </c>
      <c r="AE6" s="74" t="s">
        <v>2840</v>
      </c>
      <c r="AF6">
        <v>2</v>
      </c>
      <c r="AG6" s="67" t="s">
        <v>2789</v>
      </c>
      <c r="AH6" s="70" t="s">
        <v>2790</v>
      </c>
      <c r="AI6" s="67" t="s">
        <v>2845</v>
      </c>
      <c r="AJ6" s="67" t="s">
        <v>2787</v>
      </c>
      <c r="AK6" s="70" t="s">
        <v>2846</v>
      </c>
      <c r="AL6" s="67" t="s">
        <v>2781</v>
      </c>
      <c r="AM6" s="67" t="s">
        <v>2802</v>
      </c>
      <c r="AN6" s="70" t="s">
        <v>2795</v>
      </c>
      <c r="AO6" s="67" t="s">
        <v>2806</v>
      </c>
      <c r="AP6" s="67" t="s">
        <v>2800</v>
      </c>
      <c r="AQ6" s="70" t="s">
        <v>2800</v>
      </c>
      <c r="AR6" s="67" t="s">
        <v>2800</v>
      </c>
      <c r="AS6" s="67" t="s">
        <v>2800</v>
      </c>
      <c r="AT6" s="70" t="s">
        <v>2800</v>
      </c>
      <c r="AU6" s="67" t="s">
        <v>2800</v>
      </c>
      <c r="AV6" s="67" t="s">
        <v>2800</v>
      </c>
      <c r="AW6" s="70" t="s">
        <v>2800</v>
      </c>
      <c r="AX6" s="67" t="s">
        <v>2800</v>
      </c>
      <c r="AY6" s="67" t="s">
        <v>2800</v>
      </c>
      <c r="AZ6" s="67" t="s">
        <v>2800</v>
      </c>
      <c r="BA6" s="77" t="s">
        <v>2800</v>
      </c>
    </row>
    <row r="7" spans="1:53">
      <c r="A7" s="109" t="str">
        <f>HYPERLINK("[映雪.xlsx]类型!B7",类型!$C$7)</f>
        <v>武勇全能</v>
      </c>
      <c r="B7" s="95">
        <v>6</v>
      </c>
      <c r="C7" s="74" t="s">
        <v>2847</v>
      </c>
      <c r="D7">
        <v>-1</v>
      </c>
      <c r="E7">
        <f>COUNTIFS('武将(std)'!$E$2:$E$1636,$A7)</f>
        <v>57</v>
      </c>
      <c r="F7">
        <v>-1</v>
      </c>
      <c r="G7">
        <v>-1</v>
      </c>
      <c r="H7">
        <f>参数!$A$2*参数!$E$2/COUNTIFS('武将(std)'!$E$2:$E$1636,$A7)</f>
        <v>0.175438596491228</v>
      </c>
      <c r="I7" s="67" t="s">
        <v>2789</v>
      </c>
      <c r="J7" s="70" t="s">
        <v>2805</v>
      </c>
      <c r="K7" s="67" t="s">
        <v>2791</v>
      </c>
      <c r="L7" s="67" t="s">
        <v>2817</v>
      </c>
      <c r="M7" s="70" t="s">
        <v>2816</v>
      </c>
      <c r="N7" s="67" t="s">
        <v>2806</v>
      </c>
      <c r="O7" s="67" t="s">
        <v>2798</v>
      </c>
      <c r="P7" s="70" t="s">
        <v>2818</v>
      </c>
      <c r="Q7" s="67" t="s">
        <v>2781</v>
      </c>
      <c r="R7" s="67" t="s">
        <v>2835</v>
      </c>
      <c r="S7" s="70" t="s">
        <v>2844</v>
      </c>
      <c r="T7" s="67" t="s">
        <v>2809</v>
      </c>
      <c r="U7" s="67" t="s">
        <v>2787</v>
      </c>
      <c r="V7" s="70" t="s">
        <v>2840</v>
      </c>
      <c r="W7" s="67" t="s">
        <v>2781</v>
      </c>
      <c r="X7" s="67" t="s">
        <v>2794</v>
      </c>
      <c r="Y7" s="70" t="s">
        <v>2848</v>
      </c>
      <c r="Z7" s="67" t="s">
        <v>2784</v>
      </c>
      <c r="AA7" s="67" t="s">
        <v>2817</v>
      </c>
      <c r="AB7" s="70" t="s">
        <v>2829</v>
      </c>
      <c r="AC7" s="67" t="s">
        <v>2804</v>
      </c>
      <c r="AD7" s="67" t="s">
        <v>2798</v>
      </c>
      <c r="AE7" s="74" t="s">
        <v>2849</v>
      </c>
      <c r="AF7">
        <v>12</v>
      </c>
      <c r="AG7" s="67" t="s">
        <v>2789</v>
      </c>
      <c r="AH7" s="70" t="s">
        <v>2850</v>
      </c>
      <c r="AI7" s="67" t="s">
        <v>2845</v>
      </c>
      <c r="AJ7" s="67" t="s">
        <v>2785</v>
      </c>
      <c r="AK7" s="70" t="s">
        <v>2851</v>
      </c>
      <c r="AL7" s="67" t="s">
        <v>2809</v>
      </c>
      <c r="AM7" s="67" t="s">
        <v>2779</v>
      </c>
      <c r="AN7" s="70" t="s">
        <v>2821</v>
      </c>
      <c r="AO7" s="67" t="s">
        <v>2781</v>
      </c>
      <c r="AP7" s="67" t="s">
        <v>2800</v>
      </c>
      <c r="AQ7" s="70" t="s">
        <v>2800</v>
      </c>
      <c r="AR7" s="67" t="s">
        <v>2800</v>
      </c>
      <c r="AS7" s="67" t="s">
        <v>2800</v>
      </c>
      <c r="AT7" s="70" t="s">
        <v>2800</v>
      </c>
      <c r="AU7" s="67" t="s">
        <v>2800</v>
      </c>
      <c r="AV7" s="67" t="s">
        <v>2800</v>
      </c>
      <c r="AW7" s="70" t="s">
        <v>2800</v>
      </c>
      <c r="AX7" s="67" t="s">
        <v>2800</v>
      </c>
      <c r="AY7" s="67" t="s">
        <v>2800</v>
      </c>
      <c r="AZ7" s="67" t="s">
        <v>2800</v>
      </c>
      <c r="BA7" s="77" t="s">
        <v>2800</v>
      </c>
    </row>
    <row r="8" spans="1:53">
      <c r="A8" s="109" t="str">
        <f>HYPERLINK("[映雪.xlsx]类型!B8",类型!$C$8)</f>
        <v>智慧全能</v>
      </c>
      <c r="B8" s="95">
        <v>7</v>
      </c>
      <c r="C8" s="74" t="s">
        <v>2852</v>
      </c>
      <c r="D8">
        <v>-1</v>
      </c>
      <c r="E8">
        <f>COUNTIFS('武将(std)'!$E$2:$E$1636,$A8)</f>
        <v>49</v>
      </c>
      <c r="F8">
        <v>-1</v>
      </c>
      <c r="G8">
        <v>-1</v>
      </c>
      <c r="H8">
        <f>参数!$A$2*参数!$E$2/COUNTIFS('武将(std)'!$E$2:$E$1636,$A8)</f>
        <v>0.204081632653061</v>
      </c>
      <c r="I8" s="67" t="s">
        <v>2789</v>
      </c>
      <c r="J8" s="70" t="s">
        <v>2824</v>
      </c>
      <c r="K8" s="67" t="s">
        <v>2791</v>
      </c>
      <c r="L8" s="67" t="s">
        <v>2782</v>
      </c>
      <c r="M8" s="70" t="s">
        <v>2815</v>
      </c>
      <c r="N8" s="67" t="s">
        <v>2781</v>
      </c>
      <c r="O8" s="67" t="s">
        <v>2785</v>
      </c>
      <c r="P8" s="70" t="s">
        <v>2853</v>
      </c>
      <c r="Q8" s="67" t="s">
        <v>2806</v>
      </c>
      <c r="R8" s="67" t="s">
        <v>2826</v>
      </c>
      <c r="S8" s="70" t="s">
        <v>2828</v>
      </c>
      <c r="T8" s="67" t="s">
        <v>2781</v>
      </c>
      <c r="U8" s="67" t="s">
        <v>2794</v>
      </c>
      <c r="V8" s="70" t="s">
        <v>2854</v>
      </c>
      <c r="W8" s="67" t="s">
        <v>2784</v>
      </c>
      <c r="X8" s="67" t="s">
        <v>2798</v>
      </c>
      <c r="Y8" s="70" t="s">
        <v>2855</v>
      </c>
      <c r="Z8" s="67" t="s">
        <v>2781</v>
      </c>
      <c r="AA8" s="67" t="s">
        <v>2817</v>
      </c>
      <c r="AB8" s="70" t="s">
        <v>2856</v>
      </c>
      <c r="AC8" s="67" t="s">
        <v>2809</v>
      </c>
      <c r="AD8" s="67" t="s">
        <v>2789</v>
      </c>
      <c r="AE8" s="74" t="s">
        <v>2857</v>
      </c>
      <c r="AF8">
        <v>10</v>
      </c>
      <c r="AG8" s="67" t="s">
        <v>2785</v>
      </c>
      <c r="AH8" s="70" t="s">
        <v>2831</v>
      </c>
      <c r="AI8" s="67" t="s">
        <v>2804</v>
      </c>
      <c r="AJ8" s="67" t="s">
        <v>2802</v>
      </c>
      <c r="AK8" s="70" t="s">
        <v>2812</v>
      </c>
      <c r="AL8" s="67" t="s">
        <v>2809</v>
      </c>
      <c r="AM8" s="67" t="s">
        <v>2779</v>
      </c>
      <c r="AN8" s="70" t="s">
        <v>2866</v>
      </c>
      <c r="AO8" s="67" t="s">
        <v>2784</v>
      </c>
      <c r="AP8" s="67" t="s">
        <v>2800</v>
      </c>
      <c r="AQ8" s="70" t="s">
        <v>2800</v>
      </c>
      <c r="AR8" s="67" t="s">
        <v>2800</v>
      </c>
      <c r="AS8" s="67" t="s">
        <v>2800</v>
      </c>
      <c r="AT8" s="70" t="s">
        <v>2800</v>
      </c>
      <c r="AU8" s="67" t="s">
        <v>2800</v>
      </c>
      <c r="AV8" s="67" t="s">
        <v>2800</v>
      </c>
      <c r="AW8" s="70" t="s">
        <v>2800</v>
      </c>
      <c r="AX8" s="67" t="s">
        <v>2800</v>
      </c>
      <c r="AY8" s="67" t="s">
        <v>2800</v>
      </c>
      <c r="AZ8" s="67" t="s">
        <v>2800</v>
      </c>
      <c r="BA8" s="77" t="s">
        <v>2800</v>
      </c>
    </row>
    <row r="9" spans="1:53">
      <c r="A9" s="109" t="str">
        <f>HYPERLINK("[映雪.xlsx]类型!B9",类型!$C$9)</f>
        <v>家政全能</v>
      </c>
      <c r="B9" s="95">
        <v>8</v>
      </c>
      <c r="C9" s="101" t="s">
        <v>2858</v>
      </c>
      <c r="D9">
        <v>-1</v>
      </c>
      <c r="E9">
        <f>COUNTIFS('武将(std)'!$E$2:$E$1636,$A9)</f>
        <v>70</v>
      </c>
      <c r="F9">
        <v>-1</v>
      </c>
      <c r="G9">
        <v>-1</v>
      </c>
      <c r="H9">
        <f>参数!$A$2*参数!$E$2/COUNTIFS('武将(std)'!$E$2:$E$1636,$A9)</f>
        <v>0.142857142857143</v>
      </c>
      <c r="I9" s="67" t="s">
        <v>2802</v>
      </c>
      <c r="J9" s="70" t="s">
        <v>2843</v>
      </c>
      <c r="K9" s="67" t="s">
        <v>2809</v>
      </c>
      <c r="L9" s="67" t="s">
        <v>2794</v>
      </c>
      <c r="M9" s="70" t="s">
        <v>2836</v>
      </c>
      <c r="N9" s="67" t="s">
        <v>2781</v>
      </c>
      <c r="O9" s="67" t="s">
        <v>2835</v>
      </c>
      <c r="P9" s="70" t="s">
        <v>2827</v>
      </c>
      <c r="Q9" s="67" t="s">
        <v>2806</v>
      </c>
      <c r="R9" s="67" t="s">
        <v>2835</v>
      </c>
      <c r="S9" s="71" t="s">
        <v>2837</v>
      </c>
      <c r="T9" s="67" t="s">
        <v>2804</v>
      </c>
      <c r="U9" s="67" t="s">
        <v>2826</v>
      </c>
      <c r="V9" s="70" t="s">
        <v>2859</v>
      </c>
      <c r="W9" s="67" t="s">
        <v>2781</v>
      </c>
      <c r="X9" s="67" t="s">
        <v>2789</v>
      </c>
      <c r="Y9" s="70" t="s">
        <v>2860</v>
      </c>
      <c r="Z9" s="67" t="s">
        <v>2845</v>
      </c>
      <c r="AA9" s="67" t="s">
        <v>2789</v>
      </c>
      <c r="AB9" s="70" t="s">
        <v>2855</v>
      </c>
      <c r="AC9" s="67" t="s">
        <v>2791</v>
      </c>
      <c r="AD9" s="67" t="s">
        <v>2779</v>
      </c>
      <c r="AE9" s="74" t="s">
        <v>2846</v>
      </c>
      <c r="AF9">
        <v>5</v>
      </c>
      <c r="AG9" s="67" t="s">
        <v>2782</v>
      </c>
      <c r="AH9" s="70" t="s">
        <v>2861</v>
      </c>
      <c r="AI9" s="67" t="s">
        <v>2784</v>
      </c>
      <c r="AJ9" s="67" t="s">
        <v>2817</v>
      </c>
      <c r="AK9" s="70" t="s">
        <v>2862</v>
      </c>
      <c r="AL9" s="67" t="s">
        <v>2809</v>
      </c>
      <c r="AM9" s="67" t="s">
        <v>2798</v>
      </c>
      <c r="AN9" s="70" t="s">
        <v>2799</v>
      </c>
      <c r="AO9" s="67" t="s">
        <v>2784</v>
      </c>
      <c r="AP9" s="67" t="s">
        <v>2800</v>
      </c>
      <c r="AQ9" s="70" t="s">
        <v>2800</v>
      </c>
      <c r="AR9" s="67" t="s">
        <v>2800</v>
      </c>
      <c r="AS9" s="67" t="s">
        <v>2800</v>
      </c>
      <c r="AT9" s="70" t="s">
        <v>2800</v>
      </c>
      <c r="AU9" s="67" t="s">
        <v>2800</v>
      </c>
      <c r="AV9" s="67" t="s">
        <v>2800</v>
      </c>
      <c r="AW9" s="70" t="s">
        <v>2800</v>
      </c>
      <c r="AX9" s="67" t="s">
        <v>2800</v>
      </c>
      <c r="AY9" s="67" t="s">
        <v>2800</v>
      </c>
      <c r="AZ9" s="67" t="s">
        <v>2800</v>
      </c>
      <c r="BA9" s="77" t="s">
        <v>2800</v>
      </c>
    </row>
    <row r="10" spans="1:53">
      <c r="A10" s="109" t="str">
        <f>HYPERLINK("[映雪.xlsx]类型!B10",类型!$C$10)</f>
        <v>学者</v>
      </c>
      <c r="B10" s="95">
        <v>9</v>
      </c>
      <c r="C10" s="99" t="s">
        <v>2863</v>
      </c>
      <c r="D10">
        <v>-1</v>
      </c>
      <c r="E10">
        <f>COUNTIFS('武将(std)'!$E$2:$E$1636,$A10)</f>
        <v>39</v>
      </c>
      <c r="F10">
        <v>-1</v>
      </c>
      <c r="G10">
        <v>-1</v>
      </c>
      <c r="H10">
        <f>参数!$A$2*参数!$C$2/COUNTIFS('武将(std)'!$E$2:$E$1636,$A10)</f>
        <v>7.69230769230769</v>
      </c>
      <c r="I10" s="67" t="s">
        <v>2789</v>
      </c>
      <c r="J10" s="69" t="s">
        <v>2824</v>
      </c>
      <c r="K10" s="67" t="s">
        <v>2791</v>
      </c>
      <c r="L10" s="67" t="s">
        <v>2789</v>
      </c>
      <c r="M10" s="69" t="s">
        <v>2864</v>
      </c>
      <c r="N10" s="67" t="s">
        <v>2845</v>
      </c>
      <c r="O10" s="67" t="s">
        <v>2782</v>
      </c>
      <c r="P10" s="70" t="s">
        <v>2815</v>
      </c>
      <c r="Q10" s="67" t="s">
        <v>2781</v>
      </c>
      <c r="R10" s="67" t="s">
        <v>2782</v>
      </c>
      <c r="S10" s="70" t="s">
        <v>2825</v>
      </c>
      <c r="T10" s="67" t="s">
        <v>2784</v>
      </c>
      <c r="U10" s="67" t="s">
        <v>2802</v>
      </c>
      <c r="V10" s="70" t="s">
        <v>2818</v>
      </c>
      <c r="W10" s="67" t="s">
        <v>2804</v>
      </c>
      <c r="X10" s="67" t="s">
        <v>2798</v>
      </c>
      <c r="Y10" s="70" t="s">
        <v>2829</v>
      </c>
      <c r="Z10" s="67" t="s">
        <v>2781</v>
      </c>
      <c r="AA10" s="67" t="s">
        <v>2787</v>
      </c>
      <c r="AB10" s="70" t="s">
        <v>2849</v>
      </c>
      <c r="AC10" s="67" t="s">
        <v>2784</v>
      </c>
      <c r="AD10" s="67" t="s">
        <v>2798</v>
      </c>
      <c r="AE10" s="74" t="s">
        <v>2865</v>
      </c>
      <c r="AF10">
        <v>12</v>
      </c>
      <c r="AG10" s="67" t="s">
        <v>2785</v>
      </c>
      <c r="AH10" s="70" t="s">
        <v>2851</v>
      </c>
      <c r="AI10" s="67" t="s">
        <v>2806</v>
      </c>
      <c r="AJ10" s="67" t="s">
        <v>2787</v>
      </c>
      <c r="AK10" s="70" t="s">
        <v>2792</v>
      </c>
      <c r="AL10" s="67" t="s">
        <v>2781</v>
      </c>
      <c r="AM10" s="67" t="s">
        <v>2785</v>
      </c>
      <c r="AN10" s="70" t="s">
        <v>2831</v>
      </c>
      <c r="AO10" s="67" t="s">
        <v>2804</v>
      </c>
      <c r="AP10" s="67" t="s">
        <v>2785</v>
      </c>
      <c r="AQ10" s="70" t="s">
        <v>2832</v>
      </c>
      <c r="AR10" s="67" t="s">
        <v>2809</v>
      </c>
      <c r="AS10" s="67" t="s">
        <v>2826</v>
      </c>
      <c r="AT10" s="70" t="s">
        <v>2866</v>
      </c>
      <c r="AU10" s="67" t="s">
        <v>2784</v>
      </c>
      <c r="AV10" s="67" t="s">
        <v>2800</v>
      </c>
      <c r="AW10" s="70" t="s">
        <v>2800</v>
      </c>
      <c r="AX10" s="67" t="s">
        <v>2800</v>
      </c>
      <c r="AY10" s="67" t="s">
        <v>2800</v>
      </c>
      <c r="AZ10" s="67" t="s">
        <v>2800</v>
      </c>
      <c r="BA10" s="77" t="s">
        <v>2800</v>
      </c>
    </row>
    <row r="11" spans="1:53">
      <c r="A11" s="109" t="str">
        <f>HYPERLINK("[映雪.xlsx]类型!B11",类型!$C$11)</f>
        <v>人偶</v>
      </c>
      <c r="B11" s="95">
        <v>10</v>
      </c>
      <c r="C11" s="101" t="s">
        <v>2867</v>
      </c>
      <c r="D11">
        <v>-1</v>
      </c>
      <c r="E11">
        <f>COUNTIFS('武将(std)'!$E$2:$E$1636,$A11)</f>
        <v>33</v>
      </c>
      <c r="F11">
        <v>-1</v>
      </c>
      <c r="G11">
        <v>-1</v>
      </c>
      <c r="H11">
        <f>参数!$A$2*参数!$E$2/COUNTIFS('武将(std)'!$E$2:$E$1636,$A11)</f>
        <v>0.303030303030303</v>
      </c>
      <c r="I11" s="67" t="s">
        <v>2789</v>
      </c>
      <c r="J11" s="70" t="s">
        <v>2780</v>
      </c>
      <c r="K11" s="67" t="s">
        <v>2845</v>
      </c>
      <c r="L11" s="67" t="s">
        <v>2802</v>
      </c>
      <c r="M11" s="70" t="s">
        <v>2816</v>
      </c>
      <c r="N11" s="67" t="s">
        <v>2806</v>
      </c>
      <c r="O11" s="67" t="s">
        <v>2835</v>
      </c>
      <c r="P11" s="71" t="s">
        <v>2838</v>
      </c>
      <c r="Q11" s="67" t="s">
        <v>2806</v>
      </c>
      <c r="R11" s="67" t="s">
        <v>2817</v>
      </c>
      <c r="S11" s="70" t="s">
        <v>2788</v>
      </c>
      <c r="T11" s="67" t="s">
        <v>2804</v>
      </c>
      <c r="U11" s="67" t="s">
        <v>2817</v>
      </c>
      <c r="V11" s="70" t="s">
        <v>2819</v>
      </c>
      <c r="W11" s="67" t="s">
        <v>2809</v>
      </c>
      <c r="X11" s="67" t="s">
        <v>2782</v>
      </c>
      <c r="Y11" s="70" t="s">
        <v>2810</v>
      </c>
      <c r="Z11" s="67" t="s">
        <v>2784</v>
      </c>
      <c r="AA11" s="67" t="s">
        <v>2798</v>
      </c>
      <c r="AB11" s="70" t="s">
        <v>2856</v>
      </c>
      <c r="AC11" s="67" t="s">
        <v>2784</v>
      </c>
      <c r="AD11" s="67" t="s">
        <v>2787</v>
      </c>
      <c r="AE11" s="74" t="s">
        <v>2796</v>
      </c>
      <c r="AF11">
        <v>5</v>
      </c>
      <c r="AG11" s="67" t="s">
        <v>2789</v>
      </c>
      <c r="AH11" s="70" t="s">
        <v>2821</v>
      </c>
      <c r="AI11" s="67" t="s">
        <v>2791</v>
      </c>
      <c r="AJ11" s="67" t="s">
        <v>2787</v>
      </c>
      <c r="AK11" s="70" t="s">
        <v>2862</v>
      </c>
      <c r="AL11" s="67" t="s">
        <v>2784</v>
      </c>
      <c r="AM11" s="67" t="s">
        <v>2835</v>
      </c>
      <c r="AN11" s="70" t="s">
        <v>2866</v>
      </c>
      <c r="AO11" s="67" t="s">
        <v>2809</v>
      </c>
      <c r="AP11" s="67" t="s">
        <v>2800</v>
      </c>
      <c r="AQ11" s="70" t="s">
        <v>2800</v>
      </c>
      <c r="AR11" s="67" t="s">
        <v>2800</v>
      </c>
      <c r="AS11" s="67" t="s">
        <v>2800</v>
      </c>
      <c r="AT11" s="70" t="s">
        <v>2800</v>
      </c>
      <c r="AU11" s="67" t="s">
        <v>2800</v>
      </c>
      <c r="AV11" s="67" t="s">
        <v>2800</v>
      </c>
      <c r="AW11" s="70" t="s">
        <v>2800</v>
      </c>
      <c r="AX11" s="67" t="s">
        <v>2800</v>
      </c>
      <c r="AY11" s="67" t="s">
        <v>2800</v>
      </c>
      <c r="AZ11" s="67" t="s">
        <v>2800</v>
      </c>
      <c r="BA11" s="77" t="s">
        <v>2800</v>
      </c>
    </row>
    <row r="12" spans="1:53">
      <c r="A12" s="109" t="str">
        <f>HYPERLINK("[映雪.xlsx]类型!B12",类型!$C$12)</f>
        <v>吸血鬼</v>
      </c>
      <c r="B12" s="95">
        <v>11</v>
      </c>
      <c r="C12" s="74" t="s">
        <v>2868</v>
      </c>
      <c r="D12">
        <v>-1</v>
      </c>
      <c r="E12">
        <f>COUNTIFS('武将(std)'!$E$2:$E$1636,$A12)</f>
        <v>17</v>
      </c>
      <c r="F12">
        <v>-1</v>
      </c>
      <c r="G12">
        <v>-1</v>
      </c>
      <c r="H12">
        <f>参数!$A$2*参数!$E$2/COUNTIFS('武将(std)'!$E$2:$E$1636,$A12)</f>
        <v>0.588235294117647</v>
      </c>
      <c r="I12" s="67" t="s">
        <v>2826</v>
      </c>
      <c r="J12" s="70" t="s">
        <v>2824</v>
      </c>
      <c r="K12" s="67" t="s">
        <v>2784</v>
      </c>
      <c r="L12" s="67" t="s">
        <v>2782</v>
      </c>
      <c r="M12" s="70" t="s">
        <v>2843</v>
      </c>
      <c r="N12" s="67" t="s">
        <v>2784</v>
      </c>
      <c r="O12" s="67" t="s">
        <v>2789</v>
      </c>
      <c r="P12" s="70" t="s">
        <v>2815</v>
      </c>
      <c r="Q12" s="67" t="s">
        <v>2791</v>
      </c>
      <c r="R12" s="67" t="s">
        <v>2798</v>
      </c>
      <c r="S12" s="70" t="s">
        <v>2825</v>
      </c>
      <c r="T12" s="67" t="s">
        <v>2784</v>
      </c>
      <c r="U12" s="67" t="s">
        <v>2794</v>
      </c>
      <c r="V12" s="70" t="s">
        <v>2818</v>
      </c>
      <c r="W12" s="67" t="s">
        <v>2781</v>
      </c>
      <c r="X12" s="67" t="s">
        <v>2826</v>
      </c>
      <c r="Y12" s="70" t="s">
        <v>2828</v>
      </c>
      <c r="Z12" s="67" t="s">
        <v>2781</v>
      </c>
      <c r="AA12" s="67" t="s">
        <v>2817</v>
      </c>
      <c r="AB12" s="70" t="s">
        <v>2788</v>
      </c>
      <c r="AC12" s="67" t="s">
        <v>2806</v>
      </c>
      <c r="AD12" s="67" t="s">
        <v>2782</v>
      </c>
      <c r="AE12" s="74" t="s">
        <v>2854</v>
      </c>
      <c r="AF12">
        <v>5</v>
      </c>
      <c r="AG12" s="67" t="s">
        <v>2787</v>
      </c>
      <c r="AH12" s="70" t="s">
        <v>2869</v>
      </c>
      <c r="AI12" s="67" t="s">
        <v>2784</v>
      </c>
      <c r="AJ12" s="67" t="s">
        <v>2785</v>
      </c>
      <c r="AK12" s="70" t="s">
        <v>2865</v>
      </c>
      <c r="AL12" s="67" t="s">
        <v>2804</v>
      </c>
      <c r="AM12" s="67" t="s">
        <v>2785</v>
      </c>
      <c r="AN12" s="70" t="s">
        <v>2857</v>
      </c>
      <c r="AO12" s="67" t="s">
        <v>2809</v>
      </c>
      <c r="AP12" s="67" t="s">
        <v>2800</v>
      </c>
      <c r="AQ12" s="70" t="s">
        <v>2800</v>
      </c>
      <c r="AR12" s="67" t="s">
        <v>2800</v>
      </c>
      <c r="AS12" s="67" t="s">
        <v>2800</v>
      </c>
      <c r="AT12" s="70" t="s">
        <v>2800</v>
      </c>
      <c r="AU12" s="67" t="s">
        <v>2800</v>
      </c>
      <c r="AV12" s="67" t="s">
        <v>2800</v>
      </c>
      <c r="AW12" s="70" t="s">
        <v>2800</v>
      </c>
      <c r="AX12" s="67" t="s">
        <v>2800</v>
      </c>
      <c r="AY12" s="67" t="s">
        <v>2800</v>
      </c>
      <c r="AZ12" s="67" t="s">
        <v>2800</v>
      </c>
      <c r="BA12" s="77" t="s">
        <v>2800</v>
      </c>
    </row>
    <row r="13" spans="1:53">
      <c r="A13" s="109" t="str">
        <f>HYPERLINK("[映雪.xlsx]类型!B13",类型!$C$13)</f>
        <v>贤者</v>
      </c>
      <c r="B13" s="95">
        <v>12</v>
      </c>
      <c r="C13" s="74" t="s">
        <v>2870</v>
      </c>
      <c r="D13">
        <v>-1</v>
      </c>
      <c r="E13">
        <f>COUNTIFS('武将(std)'!$E$2:$E$1636,$A13)</f>
        <v>36</v>
      </c>
      <c r="F13">
        <v>-1</v>
      </c>
      <c r="G13">
        <v>-1</v>
      </c>
      <c r="H13">
        <f>参数!$A$2*参数!$E$2/COUNTIFS('武将(std)'!$E$2:$E$1636,$A13)</f>
        <v>0.277777777777778</v>
      </c>
      <c r="I13" s="67" t="s">
        <v>2826</v>
      </c>
      <c r="J13" s="69" t="s">
        <v>2864</v>
      </c>
      <c r="K13" s="67" t="s">
        <v>2784</v>
      </c>
      <c r="L13" s="67" t="s">
        <v>2802</v>
      </c>
      <c r="M13" s="70" t="s">
        <v>2783</v>
      </c>
      <c r="N13" s="67" t="s">
        <v>2806</v>
      </c>
      <c r="O13" s="67" t="s">
        <v>2826</v>
      </c>
      <c r="P13" s="70" t="s">
        <v>2836</v>
      </c>
      <c r="Q13" s="67" t="s">
        <v>2781</v>
      </c>
      <c r="R13" s="67" t="s">
        <v>2817</v>
      </c>
      <c r="S13" s="70" t="s">
        <v>2829</v>
      </c>
      <c r="T13" s="67" t="s">
        <v>2804</v>
      </c>
      <c r="U13" s="67" t="s">
        <v>2785</v>
      </c>
      <c r="V13" s="70" t="s">
        <v>2849</v>
      </c>
      <c r="W13" s="67" t="s">
        <v>2809</v>
      </c>
      <c r="X13" s="67" t="s">
        <v>2802</v>
      </c>
      <c r="Y13" s="70" t="s">
        <v>2810</v>
      </c>
      <c r="Z13" s="67" t="s">
        <v>2809</v>
      </c>
      <c r="AA13" s="67" t="s">
        <v>2789</v>
      </c>
      <c r="AB13" s="70" t="s">
        <v>2790</v>
      </c>
      <c r="AC13" s="67" t="s">
        <v>2845</v>
      </c>
      <c r="AD13" s="67" t="s">
        <v>2789</v>
      </c>
      <c r="AE13" s="74" t="s">
        <v>2860</v>
      </c>
      <c r="AF13">
        <v>1</v>
      </c>
      <c r="AG13" s="67" t="s">
        <v>2817</v>
      </c>
      <c r="AH13" s="70" t="s">
        <v>2871</v>
      </c>
      <c r="AI13" s="67" t="s">
        <v>2809</v>
      </c>
      <c r="AJ13" s="67" t="s">
        <v>2782</v>
      </c>
      <c r="AK13" s="70" t="s">
        <v>2857</v>
      </c>
      <c r="AL13" s="67" t="s">
        <v>2781</v>
      </c>
      <c r="AM13" s="67" t="s">
        <v>2794</v>
      </c>
      <c r="AN13" s="70" t="s">
        <v>2830</v>
      </c>
      <c r="AO13" s="67" t="s">
        <v>2784</v>
      </c>
      <c r="AP13" s="67" t="s">
        <v>2802</v>
      </c>
      <c r="AQ13" s="70" t="s">
        <v>2812</v>
      </c>
      <c r="AR13" s="67" t="s">
        <v>2804</v>
      </c>
      <c r="AS13" s="67" t="s">
        <v>2800</v>
      </c>
      <c r="AT13" s="70" t="s">
        <v>2800</v>
      </c>
      <c r="AU13" s="67" t="s">
        <v>2800</v>
      </c>
      <c r="AV13" s="67" t="s">
        <v>2800</v>
      </c>
      <c r="AW13" s="70" t="s">
        <v>2800</v>
      </c>
      <c r="AX13" s="67" t="s">
        <v>2800</v>
      </c>
      <c r="AY13" s="67" t="s">
        <v>2800</v>
      </c>
      <c r="AZ13" s="67" t="s">
        <v>2800</v>
      </c>
      <c r="BA13" s="77" t="s">
        <v>2800</v>
      </c>
    </row>
    <row r="14" spans="1:53">
      <c r="A14" s="109" t="str">
        <f>HYPERLINK("[映雪.xlsx]类型!B14",类型!$C$14)</f>
        <v>永生</v>
      </c>
      <c r="B14" s="95">
        <v>13</v>
      </c>
      <c r="C14" s="74" t="s">
        <v>2872</v>
      </c>
      <c r="D14">
        <v>-1</v>
      </c>
      <c r="E14">
        <f>COUNTIFS('武将(std)'!$E$2:$E$1636,$A14)</f>
        <v>25</v>
      </c>
      <c r="F14">
        <v>-1</v>
      </c>
      <c r="G14">
        <v>-1</v>
      </c>
      <c r="H14">
        <f>参数!$A$2*参数!$E$2/COUNTIFS('武将(std)'!$E$2:$E$1636,$A14)</f>
        <v>0.4</v>
      </c>
      <c r="I14" s="67" t="s">
        <v>2802</v>
      </c>
      <c r="J14" s="70" t="s">
        <v>2778</v>
      </c>
      <c r="K14" s="67" t="s">
        <v>2806</v>
      </c>
      <c r="L14" s="67" t="s">
        <v>2787</v>
      </c>
      <c r="M14" s="70" t="s">
        <v>2780</v>
      </c>
      <c r="N14" s="67" t="s">
        <v>2781</v>
      </c>
      <c r="O14" s="67" t="s">
        <v>2779</v>
      </c>
      <c r="P14" s="70" t="s">
        <v>2843</v>
      </c>
      <c r="Q14" s="67" t="s">
        <v>2784</v>
      </c>
      <c r="R14" s="67" t="s">
        <v>2835</v>
      </c>
      <c r="S14" s="70" t="s">
        <v>2786</v>
      </c>
      <c r="T14" s="67" t="s">
        <v>2809</v>
      </c>
      <c r="U14" s="67" t="s">
        <v>2782</v>
      </c>
      <c r="V14" s="70" t="s">
        <v>2873</v>
      </c>
      <c r="W14" s="67" t="s">
        <v>2784</v>
      </c>
      <c r="X14" s="67" t="s">
        <v>2782</v>
      </c>
      <c r="Y14" s="70" t="s">
        <v>2850</v>
      </c>
      <c r="Z14" s="67" t="s">
        <v>2781</v>
      </c>
      <c r="AA14" s="67" t="s">
        <v>2779</v>
      </c>
      <c r="AB14" s="70" t="s">
        <v>2855</v>
      </c>
      <c r="AC14" s="67" t="s">
        <v>2784</v>
      </c>
      <c r="AD14" s="67" t="s">
        <v>2787</v>
      </c>
      <c r="AE14" s="74" t="s">
        <v>2861</v>
      </c>
      <c r="AF14">
        <v>12</v>
      </c>
      <c r="AG14" s="67" t="s">
        <v>2789</v>
      </c>
      <c r="AH14" s="70" t="s">
        <v>2792</v>
      </c>
      <c r="AI14" s="67" t="s">
        <v>2791</v>
      </c>
      <c r="AJ14" s="67" t="s">
        <v>2802</v>
      </c>
      <c r="AK14" s="70" t="s">
        <v>2793</v>
      </c>
      <c r="AL14" s="67" t="s">
        <v>2809</v>
      </c>
      <c r="AM14" s="67" t="s">
        <v>2779</v>
      </c>
      <c r="AN14" s="75" t="s">
        <v>2796</v>
      </c>
      <c r="AO14" s="67" t="s">
        <v>2781</v>
      </c>
      <c r="AP14" s="67" t="s">
        <v>2800</v>
      </c>
      <c r="AQ14" s="75" t="s">
        <v>2800</v>
      </c>
      <c r="AR14" s="67" t="s">
        <v>2800</v>
      </c>
      <c r="AS14" s="67" t="s">
        <v>2800</v>
      </c>
      <c r="AT14" s="75" t="s">
        <v>2800</v>
      </c>
      <c r="AU14" s="67" t="s">
        <v>2800</v>
      </c>
      <c r="AV14" s="67" t="s">
        <v>2800</v>
      </c>
      <c r="AW14" s="75" t="s">
        <v>2800</v>
      </c>
      <c r="AX14" s="67" t="s">
        <v>2800</v>
      </c>
      <c r="AY14" s="67" t="s">
        <v>2800</v>
      </c>
      <c r="AZ14" s="67" t="s">
        <v>2800</v>
      </c>
      <c r="BA14" s="77" t="s">
        <v>2800</v>
      </c>
    </row>
    <row r="15" spans="1:53">
      <c r="A15" s="109" t="str">
        <f>HYPERLINK("[映雪.xlsx]类型!B15",类型!$C$15)</f>
        <v>巫女</v>
      </c>
      <c r="B15" s="95">
        <v>14</v>
      </c>
      <c r="C15" s="96" t="s">
        <v>2859</v>
      </c>
      <c r="D15">
        <v>-1</v>
      </c>
      <c r="E15">
        <f>COUNTIFS('武将(std)'!$E$2:$E$1636,$A15)</f>
        <v>38</v>
      </c>
      <c r="F15">
        <v>-1</v>
      </c>
      <c r="G15">
        <v>-1</v>
      </c>
      <c r="H15">
        <f>参数!$A$2*参数!$B$2/COUNTIFS('武将(std)'!$E$2:$E$1636,$A15)</f>
        <v>23.6842105263158</v>
      </c>
      <c r="I15" s="67" t="s">
        <v>2826</v>
      </c>
      <c r="J15" s="70" t="s">
        <v>2844</v>
      </c>
      <c r="K15" s="67" t="s">
        <v>2784</v>
      </c>
      <c r="L15" s="67" t="s">
        <v>2835</v>
      </c>
      <c r="M15" s="71" t="s">
        <v>2837</v>
      </c>
      <c r="N15" s="67" t="s">
        <v>2806</v>
      </c>
      <c r="O15" s="67" t="s">
        <v>2789</v>
      </c>
      <c r="P15" s="70" t="s">
        <v>2859</v>
      </c>
      <c r="Q15" s="67" t="s">
        <v>2791</v>
      </c>
      <c r="R15" s="67" t="s">
        <v>2817</v>
      </c>
      <c r="S15" s="70" t="s">
        <v>2788</v>
      </c>
      <c r="T15" s="67" t="s">
        <v>2804</v>
      </c>
      <c r="U15" s="67" t="s">
        <v>2794</v>
      </c>
      <c r="V15" s="70" t="s">
        <v>2873</v>
      </c>
      <c r="W15" s="67" t="s">
        <v>2784</v>
      </c>
      <c r="X15" s="67" t="s">
        <v>2798</v>
      </c>
      <c r="Y15" s="70" t="s">
        <v>2850</v>
      </c>
      <c r="Z15" s="67" t="s">
        <v>2781</v>
      </c>
      <c r="AA15" s="67" t="s">
        <v>2782</v>
      </c>
      <c r="AB15" s="70" t="s">
        <v>2860</v>
      </c>
      <c r="AC15" s="67" t="s">
        <v>2781</v>
      </c>
      <c r="AD15" s="67" t="s">
        <v>2835</v>
      </c>
      <c r="AE15" s="74" t="s">
        <v>2874</v>
      </c>
      <c r="AF15">
        <v>16</v>
      </c>
      <c r="AG15" s="67" t="s">
        <v>2779</v>
      </c>
      <c r="AH15" s="70" t="s">
        <v>2875</v>
      </c>
      <c r="AI15" s="67" t="s">
        <v>2784</v>
      </c>
      <c r="AJ15" s="67" t="s">
        <v>2794</v>
      </c>
      <c r="AK15" s="70" t="s">
        <v>2876</v>
      </c>
      <c r="AL15" s="67" t="s">
        <v>2781</v>
      </c>
      <c r="AM15" s="67" t="s">
        <v>2800</v>
      </c>
      <c r="AN15" s="70" t="s">
        <v>2800</v>
      </c>
      <c r="AO15" s="67" t="s">
        <v>2800</v>
      </c>
      <c r="AP15" s="67" t="s">
        <v>2800</v>
      </c>
      <c r="AQ15" s="70" t="s">
        <v>2800</v>
      </c>
      <c r="AR15" s="67" t="s">
        <v>2800</v>
      </c>
      <c r="AS15" s="67" t="s">
        <v>2800</v>
      </c>
      <c r="AT15" s="70" t="s">
        <v>2800</v>
      </c>
      <c r="AU15" s="67" t="s">
        <v>2800</v>
      </c>
      <c r="AV15" s="67" t="s">
        <v>2800</v>
      </c>
      <c r="AW15" s="70" t="s">
        <v>2800</v>
      </c>
      <c r="AX15" s="67" t="s">
        <v>2800</v>
      </c>
      <c r="AY15" s="67" t="s">
        <v>2800</v>
      </c>
      <c r="AZ15" s="67" t="s">
        <v>2800</v>
      </c>
      <c r="BA15" s="77" t="s">
        <v>2800</v>
      </c>
    </row>
    <row r="16" spans="1:53">
      <c r="A16" s="109" t="str">
        <f>HYPERLINK("[映雪.xlsx]类型!B16",类型!$C$16)</f>
        <v>神明</v>
      </c>
      <c r="B16" s="95">
        <v>15</v>
      </c>
      <c r="C16" s="99" t="s">
        <v>2877</v>
      </c>
      <c r="D16">
        <v>-1</v>
      </c>
      <c r="E16">
        <f>COUNTIFS('武将(std)'!$E$2:$E$1636,$A16)</f>
        <v>26</v>
      </c>
      <c r="F16">
        <v>-1</v>
      </c>
      <c r="G16">
        <v>-1</v>
      </c>
      <c r="H16">
        <f>参数!$A$2*参数!$C$2/COUNTIFS('武将(std)'!$E$2:$E$1636,$A16)</f>
        <v>11.5384615384615</v>
      </c>
      <c r="I16" s="67" t="s">
        <v>2782</v>
      </c>
      <c r="J16" s="70" t="s">
        <v>2783</v>
      </c>
      <c r="K16" s="67" t="s">
        <v>2784</v>
      </c>
      <c r="L16" s="67" t="s">
        <v>2835</v>
      </c>
      <c r="M16" s="70" t="s">
        <v>2836</v>
      </c>
      <c r="N16" s="67" t="s">
        <v>2806</v>
      </c>
      <c r="O16" s="67" t="s">
        <v>2826</v>
      </c>
      <c r="P16" s="70" t="s">
        <v>2808</v>
      </c>
      <c r="Q16" s="67" t="s">
        <v>2784</v>
      </c>
      <c r="R16" s="67" t="s">
        <v>2789</v>
      </c>
      <c r="S16" s="70" t="s">
        <v>2790</v>
      </c>
      <c r="T16" s="67" t="s">
        <v>2791</v>
      </c>
      <c r="U16" s="67" t="s">
        <v>2798</v>
      </c>
      <c r="V16" s="70" t="s">
        <v>2860</v>
      </c>
      <c r="W16" s="67" t="s">
        <v>2781</v>
      </c>
      <c r="X16" s="67" t="s">
        <v>2785</v>
      </c>
      <c r="Y16" s="70" t="s">
        <v>2851</v>
      </c>
      <c r="Z16" s="67" t="s">
        <v>2804</v>
      </c>
      <c r="AA16" s="67" t="s">
        <v>2785</v>
      </c>
      <c r="AB16" s="70" t="s">
        <v>2857</v>
      </c>
      <c r="AC16" s="67" t="s">
        <v>2809</v>
      </c>
      <c r="AD16" s="67" t="s">
        <v>2789</v>
      </c>
      <c r="AE16" s="74" t="s">
        <v>2795</v>
      </c>
      <c r="AF16">
        <v>10</v>
      </c>
      <c r="AG16" s="67" t="s">
        <v>2794</v>
      </c>
      <c r="AH16" s="70" t="s">
        <v>2796</v>
      </c>
      <c r="AI16" s="67" t="s">
        <v>2781</v>
      </c>
      <c r="AJ16" s="67" t="s">
        <v>2779</v>
      </c>
      <c r="AK16" s="70" t="s">
        <v>2878</v>
      </c>
      <c r="AL16" s="67" t="s">
        <v>2784</v>
      </c>
      <c r="AM16" s="67" t="s">
        <v>2817</v>
      </c>
      <c r="AN16" s="70" t="s">
        <v>2875</v>
      </c>
      <c r="AO16" s="67" t="s">
        <v>2809</v>
      </c>
      <c r="AP16" s="67" t="s">
        <v>2800</v>
      </c>
      <c r="AQ16" s="70" t="s">
        <v>2800</v>
      </c>
      <c r="AR16" s="67" t="s">
        <v>2800</v>
      </c>
      <c r="AS16" s="67" t="s">
        <v>2800</v>
      </c>
      <c r="AT16" s="70" t="s">
        <v>2800</v>
      </c>
      <c r="AU16" s="67" t="s">
        <v>2800</v>
      </c>
      <c r="AV16" s="67" t="s">
        <v>2800</v>
      </c>
      <c r="AW16" s="70" t="s">
        <v>2800</v>
      </c>
      <c r="AX16" s="67" t="s">
        <v>2800</v>
      </c>
      <c r="AY16" s="67" t="s">
        <v>2800</v>
      </c>
      <c r="AZ16" s="67" t="s">
        <v>2800</v>
      </c>
      <c r="BA16" s="77" t="s">
        <v>2800</v>
      </c>
    </row>
    <row r="17" spans="1:53">
      <c r="A17" s="109" t="str">
        <f>HYPERLINK("[映雪.xlsx]类型!B17",类型!$C$17)</f>
        <v>记者</v>
      </c>
      <c r="B17" s="95">
        <v>16</v>
      </c>
      <c r="C17" s="99" t="s">
        <v>2879</v>
      </c>
      <c r="D17">
        <v>-1</v>
      </c>
      <c r="E17">
        <f>COUNTIFS('武将(std)'!$E$2:$E$1636,$A17)</f>
        <v>35</v>
      </c>
      <c r="F17">
        <v>-1</v>
      </c>
      <c r="G17">
        <v>-1</v>
      </c>
      <c r="H17">
        <f>参数!$A$2*参数!$C$2/COUNTIFS('武将(std)'!$E$2:$E$1636,$A17)</f>
        <v>8.57142857142857</v>
      </c>
      <c r="I17" s="67" t="s">
        <v>2789</v>
      </c>
      <c r="J17" s="70" t="s">
        <v>2778</v>
      </c>
      <c r="K17" s="67" t="s">
        <v>2791</v>
      </c>
      <c r="L17" s="67" t="s">
        <v>2789</v>
      </c>
      <c r="M17" s="70" t="s">
        <v>2842</v>
      </c>
      <c r="N17" s="67" t="s">
        <v>2845</v>
      </c>
      <c r="O17" s="67" t="s">
        <v>2787</v>
      </c>
      <c r="P17" s="70" t="s">
        <v>2805</v>
      </c>
      <c r="Q17" s="67" t="s">
        <v>2781</v>
      </c>
      <c r="R17" s="67" t="s">
        <v>2835</v>
      </c>
      <c r="S17" s="70" t="s">
        <v>2844</v>
      </c>
      <c r="T17" s="67" t="s">
        <v>2809</v>
      </c>
      <c r="U17" s="67" t="s">
        <v>2826</v>
      </c>
      <c r="V17" s="71" t="s">
        <v>2838</v>
      </c>
      <c r="W17" s="67" t="s">
        <v>2781</v>
      </c>
      <c r="X17" s="67" t="s">
        <v>2826</v>
      </c>
      <c r="Y17" s="70" t="s">
        <v>2828</v>
      </c>
      <c r="Z17" s="67" t="s">
        <v>2784</v>
      </c>
      <c r="AA17" s="67" t="s">
        <v>2817</v>
      </c>
      <c r="AB17" s="70" t="s">
        <v>2846</v>
      </c>
      <c r="AC17" s="67" t="s">
        <v>2804</v>
      </c>
      <c r="AD17" s="67" t="s">
        <v>2798</v>
      </c>
      <c r="AE17" s="74" t="s">
        <v>2851</v>
      </c>
      <c r="AF17">
        <v>5</v>
      </c>
      <c r="AG17" s="67" t="s">
        <v>2798</v>
      </c>
      <c r="AH17" s="70" t="s">
        <v>2880</v>
      </c>
      <c r="AI17" s="67" t="s">
        <v>2784</v>
      </c>
      <c r="AJ17" s="67" t="s">
        <v>2787</v>
      </c>
      <c r="AK17" s="70" t="s">
        <v>2830</v>
      </c>
      <c r="AL17" s="67" t="s">
        <v>2784</v>
      </c>
      <c r="AM17" s="67" t="s">
        <v>2785</v>
      </c>
      <c r="AN17" s="70" t="s">
        <v>2831</v>
      </c>
      <c r="AO17" s="67" t="s">
        <v>2806</v>
      </c>
      <c r="AP17" s="67" t="s">
        <v>2800</v>
      </c>
      <c r="AQ17" s="70" t="s">
        <v>2800</v>
      </c>
      <c r="AR17" s="67" t="s">
        <v>2800</v>
      </c>
      <c r="AS17" s="67" t="s">
        <v>2800</v>
      </c>
      <c r="AT17" s="70" t="s">
        <v>2800</v>
      </c>
      <c r="AU17" s="67" t="s">
        <v>2800</v>
      </c>
      <c r="AV17" s="67" t="s">
        <v>2800</v>
      </c>
      <c r="AW17" s="70" t="s">
        <v>2800</v>
      </c>
      <c r="AX17" s="67" t="s">
        <v>2800</v>
      </c>
      <c r="AY17" s="67" t="s">
        <v>2800</v>
      </c>
      <c r="AZ17" s="67" t="s">
        <v>2800</v>
      </c>
      <c r="BA17" s="77" t="s">
        <v>2800</v>
      </c>
    </row>
    <row r="18" spans="1:53">
      <c r="A18" s="109" t="str">
        <f>HYPERLINK("[映雪.xlsx]类型!B18",类型!$C$18)</f>
        <v>科学家</v>
      </c>
      <c r="B18" s="95">
        <v>17</v>
      </c>
      <c r="C18" s="101" t="s">
        <v>2881</v>
      </c>
      <c r="D18">
        <v>-1</v>
      </c>
      <c r="E18">
        <f>COUNTIFS('武将(std)'!$E$2:$E$1636,$A18)</f>
        <v>41</v>
      </c>
      <c r="F18">
        <v>-1</v>
      </c>
      <c r="G18">
        <v>-1</v>
      </c>
      <c r="H18">
        <f>参数!$A$2*参数!$E$2/COUNTIFS('武将(std)'!$E$2:$E$1636,$A18)</f>
        <v>0.24390243902439</v>
      </c>
      <c r="I18" s="67" t="s">
        <v>2817</v>
      </c>
      <c r="J18" s="70" t="s">
        <v>2814</v>
      </c>
      <c r="K18" s="67" t="s">
        <v>2809</v>
      </c>
      <c r="L18" s="67" t="s">
        <v>2789</v>
      </c>
      <c r="M18" s="69" t="s">
        <v>2864</v>
      </c>
      <c r="N18" s="67" t="s">
        <v>2845</v>
      </c>
      <c r="O18" s="67" t="s">
        <v>2782</v>
      </c>
      <c r="P18" s="70" t="s">
        <v>2853</v>
      </c>
      <c r="Q18" s="67" t="s">
        <v>2784</v>
      </c>
      <c r="R18" s="67" t="s">
        <v>2787</v>
      </c>
      <c r="S18" s="70" t="s">
        <v>2816</v>
      </c>
      <c r="T18" s="67" t="s">
        <v>2781</v>
      </c>
      <c r="U18" s="67" t="s">
        <v>2789</v>
      </c>
      <c r="V18" s="70" t="s">
        <v>2836</v>
      </c>
      <c r="W18" s="67" t="s">
        <v>2791</v>
      </c>
      <c r="X18" s="67" t="s">
        <v>2835</v>
      </c>
      <c r="Y18" s="71" t="s">
        <v>2837</v>
      </c>
      <c r="Z18" s="67" t="s">
        <v>2804</v>
      </c>
      <c r="AA18" s="67" t="s">
        <v>2785</v>
      </c>
      <c r="AB18" s="70" t="s">
        <v>2882</v>
      </c>
      <c r="AC18" s="67" t="s">
        <v>2809</v>
      </c>
      <c r="AD18" s="67" t="s">
        <v>2794</v>
      </c>
      <c r="AE18" s="74" t="s">
        <v>2830</v>
      </c>
      <c r="AF18">
        <v>12</v>
      </c>
      <c r="AG18" s="67" t="s">
        <v>2798</v>
      </c>
      <c r="AH18" s="70" t="s">
        <v>2797</v>
      </c>
      <c r="AI18" s="67" t="s">
        <v>2781</v>
      </c>
      <c r="AJ18" s="67" t="s">
        <v>2779</v>
      </c>
      <c r="AK18" s="70" t="s">
        <v>2866</v>
      </c>
      <c r="AL18" s="67" t="s">
        <v>2781</v>
      </c>
      <c r="AM18" s="67" t="s">
        <v>2800</v>
      </c>
      <c r="AN18" s="70" t="s">
        <v>2800</v>
      </c>
      <c r="AO18" s="67" t="s">
        <v>2800</v>
      </c>
      <c r="AP18" s="67" t="s">
        <v>2800</v>
      </c>
      <c r="AQ18" s="70" t="s">
        <v>2800</v>
      </c>
      <c r="AR18" s="67" t="s">
        <v>2800</v>
      </c>
      <c r="AS18" s="67" t="s">
        <v>2800</v>
      </c>
      <c r="AT18" s="70" t="s">
        <v>2800</v>
      </c>
      <c r="AU18" s="67" t="s">
        <v>2800</v>
      </c>
      <c r="AV18" s="67" t="s">
        <v>2800</v>
      </c>
      <c r="AW18" s="70" t="s">
        <v>2800</v>
      </c>
      <c r="AX18" s="67" t="s">
        <v>2800</v>
      </c>
      <c r="AY18" s="67" t="s">
        <v>2800</v>
      </c>
      <c r="AZ18" s="67" t="s">
        <v>2800</v>
      </c>
      <c r="BA18" s="77" t="s">
        <v>2800</v>
      </c>
    </row>
    <row r="19" spans="1:53">
      <c r="A19" s="109" t="str">
        <f>HYPERLINK("[映雪.xlsx]类型!B19",类型!$C$19)</f>
        <v>妖精</v>
      </c>
      <c r="B19" s="95">
        <v>18</v>
      </c>
      <c r="C19" s="74" t="s">
        <v>2883</v>
      </c>
      <c r="D19">
        <v>-1</v>
      </c>
      <c r="E19">
        <f>COUNTIFS('武将(std)'!$E$2:$E$1636,$A19)</f>
        <v>33</v>
      </c>
      <c r="F19">
        <v>-1</v>
      </c>
      <c r="G19">
        <v>-1</v>
      </c>
      <c r="H19">
        <f>参数!$A$2*参数!$E$2/COUNTIFS('武将(std)'!$E$2:$E$1636,$A19)</f>
        <v>0.303030303030303</v>
      </c>
      <c r="I19" s="67" t="s">
        <v>2794</v>
      </c>
      <c r="J19" s="70" t="s">
        <v>2778</v>
      </c>
      <c r="K19" s="67" t="s">
        <v>2781</v>
      </c>
      <c r="L19" s="67" t="s">
        <v>2817</v>
      </c>
      <c r="M19" s="70" t="s">
        <v>2803</v>
      </c>
      <c r="N19" s="67" t="s">
        <v>2804</v>
      </c>
      <c r="O19" s="67" t="s">
        <v>2802</v>
      </c>
      <c r="P19" s="70" t="s">
        <v>2834</v>
      </c>
      <c r="Q19" s="67" t="s">
        <v>2804</v>
      </c>
      <c r="R19" s="67" t="s">
        <v>2817</v>
      </c>
      <c r="S19" s="70" t="s">
        <v>2816</v>
      </c>
      <c r="T19" s="67" t="s">
        <v>2809</v>
      </c>
      <c r="U19" s="67" t="s">
        <v>2802</v>
      </c>
      <c r="V19" s="70" t="s">
        <v>2818</v>
      </c>
      <c r="W19" s="67" t="s">
        <v>2809</v>
      </c>
      <c r="X19" s="67" t="s">
        <v>2835</v>
      </c>
      <c r="Y19" s="70" t="s">
        <v>2827</v>
      </c>
      <c r="Z19" s="67" t="s">
        <v>2809</v>
      </c>
      <c r="AA19" s="67" t="s">
        <v>2787</v>
      </c>
      <c r="AB19" s="70" t="s">
        <v>2850</v>
      </c>
      <c r="AC19" s="67" t="s">
        <v>2784</v>
      </c>
      <c r="AD19" s="67" t="s">
        <v>2785</v>
      </c>
      <c r="AE19" s="74" t="s">
        <v>2855</v>
      </c>
      <c r="AF19">
        <v>16</v>
      </c>
      <c r="AG19" s="67" t="s">
        <v>2798</v>
      </c>
      <c r="AH19" s="70" t="s">
        <v>2865</v>
      </c>
      <c r="AI19" s="67" t="s">
        <v>2784</v>
      </c>
      <c r="AJ19" s="67" t="s">
        <v>2789</v>
      </c>
      <c r="AK19" s="70" t="s">
        <v>2586</v>
      </c>
      <c r="AL19" s="67" t="s">
        <v>2791</v>
      </c>
      <c r="AM19" s="67" t="s">
        <v>2782</v>
      </c>
      <c r="AN19" s="70" t="s">
        <v>2830</v>
      </c>
      <c r="AO19" s="67" t="s">
        <v>2784</v>
      </c>
      <c r="AP19" s="67" t="s">
        <v>2779</v>
      </c>
      <c r="AQ19" s="70" t="s">
        <v>2821</v>
      </c>
      <c r="AR19" s="67" t="s">
        <v>2781</v>
      </c>
      <c r="AS19" s="67" t="s">
        <v>2782</v>
      </c>
      <c r="AT19" s="70" t="s">
        <v>2831</v>
      </c>
      <c r="AU19" s="67" t="s">
        <v>2781</v>
      </c>
      <c r="AV19" s="67" t="s">
        <v>2817</v>
      </c>
      <c r="AW19" s="70" t="s">
        <v>2822</v>
      </c>
      <c r="AX19" s="67" t="s">
        <v>2806</v>
      </c>
      <c r="AY19" s="67" t="s">
        <v>2835</v>
      </c>
      <c r="AZ19" s="67" t="s">
        <v>2797</v>
      </c>
      <c r="BA19" s="77" t="s">
        <v>2804</v>
      </c>
    </row>
    <row r="20" spans="1:53">
      <c r="A20" s="109" t="str">
        <f>HYPERLINK("[映雪.xlsx]类型!B20",类型!$C$20)</f>
        <v>指挥官</v>
      </c>
      <c r="B20" s="95">
        <v>19</v>
      </c>
      <c r="C20" s="96" t="s">
        <v>2884</v>
      </c>
      <c r="D20">
        <v>-1</v>
      </c>
      <c r="E20">
        <f>COUNTIFS('武将(std)'!$E$2:$E$1636,$A20)</f>
        <v>29</v>
      </c>
      <c r="F20">
        <v>-1</v>
      </c>
      <c r="G20">
        <v>-1</v>
      </c>
      <c r="H20">
        <f>参数!$A$2*参数!$B$2/COUNTIFS('武将(std)'!$E$2:$E$1636,$A20)</f>
        <v>31.0344827586207</v>
      </c>
      <c r="I20" s="67" t="s">
        <v>2789</v>
      </c>
      <c r="J20" s="70" t="s">
        <v>2783</v>
      </c>
      <c r="K20" s="67" t="s">
        <v>2845</v>
      </c>
      <c r="L20" s="67" t="s">
        <v>2835</v>
      </c>
      <c r="M20" s="70" t="s">
        <v>2807</v>
      </c>
      <c r="N20" s="67" t="s">
        <v>2809</v>
      </c>
      <c r="O20" s="67" t="s">
        <v>2785</v>
      </c>
      <c r="P20" s="70" t="s">
        <v>2885</v>
      </c>
      <c r="Q20" s="67" t="s">
        <v>2809</v>
      </c>
      <c r="R20" s="67" t="s">
        <v>2789</v>
      </c>
      <c r="S20" s="71" t="s">
        <v>2838</v>
      </c>
      <c r="T20" s="67" t="s">
        <v>2791</v>
      </c>
      <c r="U20" s="67" t="s">
        <v>2779</v>
      </c>
      <c r="V20" s="70" t="s">
        <v>2810</v>
      </c>
      <c r="W20" s="67" t="s">
        <v>2781</v>
      </c>
      <c r="X20" s="67" t="s">
        <v>2782</v>
      </c>
      <c r="Y20" s="70" t="s">
        <v>2860</v>
      </c>
      <c r="Z20" s="67" t="s">
        <v>2781</v>
      </c>
      <c r="AA20" s="67" t="s">
        <v>2802</v>
      </c>
      <c r="AB20" s="70" t="s">
        <v>2793</v>
      </c>
      <c r="AC20" s="67" t="s">
        <v>2806</v>
      </c>
      <c r="AD20" s="67" t="s">
        <v>2787</v>
      </c>
      <c r="AE20" s="74" t="s">
        <v>2795</v>
      </c>
      <c r="AF20">
        <v>5</v>
      </c>
      <c r="AG20" s="67" t="s">
        <v>2779</v>
      </c>
      <c r="AH20" s="70" t="s">
        <v>2875</v>
      </c>
      <c r="AI20" s="67" t="s">
        <v>2784</v>
      </c>
      <c r="AJ20" s="67" t="s">
        <v>2787</v>
      </c>
      <c r="AK20" s="70" t="s">
        <v>2811</v>
      </c>
      <c r="AL20" s="67" t="s">
        <v>2784</v>
      </c>
      <c r="AM20" s="67" t="s">
        <v>2800</v>
      </c>
      <c r="AN20" s="70" t="s">
        <v>2800</v>
      </c>
      <c r="AO20" s="67" t="s">
        <v>2800</v>
      </c>
      <c r="AP20" s="67" t="s">
        <v>2800</v>
      </c>
      <c r="AQ20" s="70" t="s">
        <v>2800</v>
      </c>
      <c r="AR20" s="67" t="s">
        <v>2800</v>
      </c>
      <c r="AS20" s="67" t="s">
        <v>2800</v>
      </c>
      <c r="AT20" s="70" t="s">
        <v>2800</v>
      </c>
      <c r="AU20" s="67" t="s">
        <v>2800</v>
      </c>
      <c r="AV20" s="67" t="s">
        <v>2800</v>
      </c>
      <c r="AW20" s="70" t="s">
        <v>2800</v>
      </c>
      <c r="AX20" s="67" t="s">
        <v>2800</v>
      </c>
      <c r="AY20" s="67" t="s">
        <v>2800</v>
      </c>
      <c r="AZ20" s="67" t="s">
        <v>2800</v>
      </c>
      <c r="BA20" s="77" t="s">
        <v>2800</v>
      </c>
    </row>
    <row r="21" spans="1:53">
      <c r="A21" s="109" t="str">
        <f>HYPERLINK("[映雪.xlsx]类型!B21",类型!$C$21)</f>
        <v>游魂</v>
      </c>
      <c r="B21" s="95">
        <v>20</v>
      </c>
      <c r="C21" s="99" t="s">
        <v>2886</v>
      </c>
      <c r="D21">
        <v>-1</v>
      </c>
      <c r="E21">
        <f>COUNTIFS('武将(std)'!$E$2:$E$1636,$A21)</f>
        <v>40</v>
      </c>
      <c r="F21">
        <v>-1</v>
      </c>
      <c r="G21">
        <v>-1</v>
      </c>
      <c r="H21">
        <f>参数!$A$2*参数!$C$2/COUNTIFS('武将(std)'!$E$2:$E$1636,$A21)</f>
        <v>7.5</v>
      </c>
      <c r="I21" s="67" t="s">
        <v>2789</v>
      </c>
      <c r="J21" s="70" t="s">
        <v>2778</v>
      </c>
      <c r="K21" s="67" t="s">
        <v>2791</v>
      </c>
      <c r="L21" s="67" t="s">
        <v>2802</v>
      </c>
      <c r="M21" s="70" t="s">
        <v>2842</v>
      </c>
      <c r="N21" s="67" t="s">
        <v>2809</v>
      </c>
      <c r="O21" s="67" t="s">
        <v>2802</v>
      </c>
      <c r="P21" s="70" t="s">
        <v>2834</v>
      </c>
      <c r="Q21" s="67" t="s">
        <v>2804</v>
      </c>
      <c r="R21" s="67" t="s">
        <v>2782</v>
      </c>
      <c r="S21" s="70" t="s">
        <v>2853</v>
      </c>
      <c r="T21" s="67" t="s">
        <v>2784</v>
      </c>
      <c r="U21" s="67" t="s">
        <v>2787</v>
      </c>
      <c r="V21" s="70" t="s">
        <v>2854</v>
      </c>
      <c r="W21" s="67" t="s">
        <v>2784</v>
      </c>
      <c r="X21" s="67" t="s">
        <v>2785</v>
      </c>
      <c r="Y21" s="70" t="s">
        <v>2851</v>
      </c>
      <c r="Z21" s="67" t="s">
        <v>2806</v>
      </c>
      <c r="AA21" s="67" t="s">
        <v>2785</v>
      </c>
      <c r="AB21" s="70" t="s">
        <v>2880</v>
      </c>
      <c r="AC21" s="67" t="s">
        <v>2809</v>
      </c>
      <c r="AD21" s="67" t="s">
        <v>2782</v>
      </c>
      <c r="AE21" s="74" t="s">
        <v>2831</v>
      </c>
      <c r="AF21">
        <v>5</v>
      </c>
      <c r="AG21" s="67" t="s">
        <v>2798</v>
      </c>
      <c r="AH21" s="70" t="s">
        <v>2832</v>
      </c>
      <c r="AI21" s="67" t="s">
        <v>2784</v>
      </c>
      <c r="AJ21" s="67" t="s">
        <v>2787</v>
      </c>
      <c r="AK21" s="70" t="s">
        <v>2797</v>
      </c>
      <c r="AL21" s="67" t="s">
        <v>2781</v>
      </c>
      <c r="AM21" s="67" t="s">
        <v>2800</v>
      </c>
      <c r="AN21" s="70" t="s">
        <v>2800</v>
      </c>
      <c r="AO21" s="67" t="s">
        <v>2800</v>
      </c>
      <c r="AP21" s="67" t="s">
        <v>2800</v>
      </c>
      <c r="AQ21" s="70" t="s">
        <v>2800</v>
      </c>
      <c r="AR21" s="67" t="s">
        <v>2800</v>
      </c>
      <c r="AS21" s="67" t="s">
        <v>2800</v>
      </c>
      <c r="AT21" s="70" t="s">
        <v>2800</v>
      </c>
      <c r="AU21" s="67" t="s">
        <v>2800</v>
      </c>
      <c r="AV21" s="67" t="s">
        <v>2800</v>
      </c>
      <c r="AW21" s="70" t="s">
        <v>2800</v>
      </c>
      <c r="AX21" s="67" t="s">
        <v>2800</v>
      </c>
      <c r="AY21" s="67" t="s">
        <v>2800</v>
      </c>
      <c r="AZ21" s="67" t="s">
        <v>2800</v>
      </c>
      <c r="BA21" s="77" t="s">
        <v>2800</v>
      </c>
    </row>
    <row r="22" spans="1:53">
      <c r="A22" s="109" t="str">
        <f>HYPERLINK("[映雪.xlsx]类型!B22",类型!$C$22)</f>
        <v>傲娇</v>
      </c>
      <c r="B22" s="95">
        <v>21</v>
      </c>
      <c r="C22" s="109" t="s">
        <v>2799</v>
      </c>
      <c r="D22">
        <v>-1</v>
      </c>
      <c r="E22">
        <f>COUNTIFS('武将(std)'!$E$2:$E$1636,$A22)</f>
        <v>52</v>
      </c>
      <c r="F22">
        <v>-1</v>
      </c>
      <c r="G22">
        <v>-1</v>
      </c>
      <c r="H22">
        <f>参数!$A$2*参数!$E$2/COUNTIFS('武将(std)'!$E$2:$E$1636,$A22)</f>
        <v>0.192307692307692</v>
      </c>
      <c r="I22" s="67" t="s">
        <v>2787</v>
      </c>
      <c r="J22" s="70" t="s">
        <v>2803</v>
      </c>
      <c r="K22" s="67" t="s">
        <v>2781</v>
      </c>
      <c r="L22" s="67" t="s">
        <v>2817</v>
      </c>
      <c r="M22" s="70" t="s">
        <v>2805</v>
      </c>
      <c r="N22" s="67" t="s">
        <v>2804</v>
      </c>
      <c r="O22" s="67" t="s">
        <v>2789</v>
      </c>
      <c r="P22" s="70" t="s">
        <v>2887</v>
      </c>
      <c r="Q22" s="67" t="s">
        <v>2845</v>
      </c>
      <c r="R22" s="67" t="s">
        <v>2802</v>
      </c>
      <c r="S22" s="70" t="s">
        <v>2840</v>
      </c>
      <c r="T22" s="67" t="s">
        <v>2806</v>
      </c>
      <c r="U22" s="67" t="s">
        <v>2787</v>
      </c>
      <c r="V22" s="70" t="s">
        <v>2848</v>
      </c>
      <c r="W22" s="67" t="s">
        <v>2784</v>
      </c>
      <c r="X22" s="67" t="s">
        <v>2794</v>
      </c>
      <c r="Y22" s="70" t="s">
        <v>2855</v>
      </c>
      <c r="Z22" s="67" t="s">
        <v>2781</v>
      </c>
      <c r="AA22" s="67" t="s">
        <v>2779</v>
      </c>
      <c r="AB22" s="70" t="s">
        <v>2861</v>
      </c>
      <c r="AC22" s="67" t="s">
        <v>2784</v>
      </c>
      <c r="AD22" s="67" t="s">
        <v>2802</v>
      </c>
      <c r="AE22" s="74" t="s">
        <v>2811</v>
      </c>
      <c r="AF22">
        <v>16</v>
      </c>
      <c r="AG22" s="67" t="s">
        <v>2789</v>
      </c>
      <c r="AH22" s="70" t="s">
        <v>2799</v>
      </c>
      <c r="AI22" s="67" t="s">
        <v>2791</v>
      </c>
      <c r="AJ22" s="67" t="s">
        <v>2817</v>
      </c>
      <c r="AK22" s="70" t="s">
        <v>2812</v>
      </c>
      <c r="AL22" s="67" t="s">
        <v>2806</v>
      </c>
      <c r="AM22" s="67" t="s">
        <v>2800</v>
      </c>
      <c r="AN22" s="70" t="s">
        <v>2800</v>
      </c>
      <c r="AO22" s="67" t="s">
        <v>2800</v>
      </c>
      <c r="AP22" s="67" t="s">
        <v>2800</v>
      </c>
      <c r="AQ22" s="70" t="s">
        <v>2800</v>
      </c>
      <c r="AR22" s="67" t="s">
        <v>2800</v>
      </c>
      <c r="AS22" s="67" t="s">
        <v>2800</v>
      </c>
      <c r="AT22" s="70" t="s">
        <v>2800</v>
      </c>
      <c r="AU22" s="67" t="s">
        <v>2800</v>
      </c>
      <c r="AV22" s="67" t="s">
        <v>2800</v>
      </c>
      <c r="AW22" s="70" t="s">
        <v>2800</v>
      </c>
      <c r="AX22" s="67" t="s">
        <v>2800</v>
      </c>
      <c r="AY22" s="67" t="s">
        <v>2800</v>
      </c>
      <c r="AZ22" s="67" t="s">
        <v>2800</v>
      </c>
      <c r="BA22" s="77" t="s">
        <v>2800</v>
      </c>
    </row>
    <row r="23" spans="1:53">
      <c r="A23" s="109" t="str">
        <f>HYPERLINK("[映雪.xlsx]类型!B23",类型!$C$23)</f>
        <v>管家</v>
      </c>
      <c r="B23" s="95">
        <v>22</v>
      </c>
      <c r="C23" s="102" t="s">
        <v>2888</v>
      </c>
      <c r="D23">
        <v>-1</v>
      </c>
      <c r="E23">
        <f>COUNTIFS('武将(std)'!$E$2:$E$1636,$A23)</f>
        <v>21</v>
      </c>
      <c r="F23">
        <v>-1</v>
      </c>
      <c r="G23">
        <v>-1</v>
      </c>
      <c r="H23">
        <f>参数!$A$2*参数!$D$2/COUNTIFS('武将(std)'!$E$2:$E$1636,$A23)</f>
        <v>6.66666666666667</v>
      </c>
      <c r="I23" s="67" t="s">
        <v>2779</v>
      </c>
      <c r="J23" s="70" t="s">
        <v>2842</v>
      </c>
      <c r="K23" s="67" t="s">
        <v>2784</v>
      </c>
      <c r="L23" s="67" t="s">
        <v>2802</v>
      </c>
      <c r="M23" s="70" t="s">
        <v>2805</v>
      </c>
      <c r="N23" s="67" t="s">
        <v>2804</v>
      </c>
      <c r="O23" s="67" t="s">
        <v>2802</v>
      </c>
      <c r="P23" s="70" t="s">
        <v>2834</v>
      </c>
      <c r="Q23" s="67" t="s">
        <v>2806</v>
      </c>
      <c r="R23" s="67" t="s">
        <v>2826</v>
      </c>
      <c r="S23" s="70" t="s">
        <v>2844</v>
      </c>
      <c r="T23" s="67" t="s">
        <v>2784</v>
      </c>
      <c r="U23" s="67" t="s">
        <v>2835</v>
      </c>
      <c r="V23" s="70" t="s">
        <v>2827</v>
      </c>
      <c r="W23" s="67" t="s">
        <v>2806</v>
      </c>
      <c r="X23" s="67" t="s">
        <v>2835</v>
      </c>
      <c r="Y23" s="71" t="s">
        <v>2837</v>
      </c>
      <c r="Z23" s="67" t="s">
        <v>2809</v>
      </c>
      <c r="AA23" s="67" t="s">
        <v>2789</v>
      </c>
      <c r="AB23" s="71" t="s">
        <v>2838</v>
      </c>
      <c r="AC23" s="67" t="s">
        <v>2791</v>
      </c>
      <c r="AD23" s="67" t="s">
        <v>2787</v>
      </c>
      <c r="AE23" s="74" t="s">
        <v>2819</v>
      </c>
      <c r="AF23">
        <v>12</v>
      </c>
      <c r="AG23" s="67" t="s">
        <v>2787</v>
      </c>
      <c r="AH23" s="70" t="s">
        <v>2829</v>
      </c>
      <c r="AI23" s="67" t="s">
        <v>2781</v>
      </c>
      <c r="AJ23" s="67" t="s">
        <v>2798</v>
      </c>
      <c r="AK23" s="70" t="s">
        <v>2880</v>
      </c>
      <c r="AL23" s="67" t="s">
        <v>2784</v>
      </c>
      <c r="AM23" s="67" t="s">
        <v>2779</v>
      </c>
      <c r="AN23" s="70" t="s">
        <v>2793</v>
      </c>
      <c r="AO23" s="67" t="s">
        <v>2781</v>
      </c>
      <c r="AP23" s="67" t="s">
        <v>2800</v>
      </c>
      <c r="AQ23" s="70" t="s">
        <v>2800</v>
      </c>
      <c r="AR23" s="67" t="s">
        <v>2800</v>
      </c>
      <c r="AS23" s="67" t="s">
        <v>2800</v>
      </c>
      <c r="AT23" s="70" t="s">
        <v>2800</v>
      </c>
      <c r="AU23" s="67" t="s">
        <v>2800</v>
      </c>
      <c r="AV23" s="67" t="s">
        <v>2800</v>
      </c>
      <c r="AW23" s="70" t="s">
        <v>2800</v>
      </c>
      <c r="AX23" s="67" t="s">
        <v>2800</v>
      </c>
      <c r="AY23" s="67" t="s">
        <v>2800</v>
      </c>
      <c r="AZ23" s="67" t="s">
        <v>2800</v>
      </c>
      <c r="BA23" s="77" t="s">
        <v>2800</v>
      </c>
    </row>
    <row r="24" spans="1:53">
      <c r="A24" s="109" t="str">
        <f>HYPERLINK("[映雪.xlsx]类型!B24",类型!$C$24)</f>
        <v>艺术家</v>
      </c>
      <c r="B24" s="95">
        <v>23</v>
      </c>
      <c r="C24" s="102" t="s">
        <v>2889</v>
      </c>
      <c r="D24">
        <v>-1</v>
      </c>
      <c r="E24">
        <f>COUNTIFS('武将(std)'!$E$2:$E$1636,$A24)</f>
        <v>43</v>
      </c>
      <c r="F24">
        <v>-1</v>
      </c>
      <c r="G24">
        <v>-1</v>
      </c>
      <c r="H24">
        <f>参数!$A$2*参数!$D$2/COUNTIFS('武将(std)'!$E$2:$E$1636,$A24)</f>
        <v>3.25581395348837</v>
      </c>
      <c r="I24" s="67" t="s">
        <v>2817</v>
      </c>
      <c r="J24" s="70" t="s">
        <v>2803</v>
      </c>
      <c r="K24" s="67" t="s">
        <v>2804</v>
      </c>
      <c r="L24" s="67" t="s">
        <v>2789</v>
      </c>
      <c r="M24" s="70" t="s">
        <v>2818</v>
      </c>
      <c r="N24" s="67" t="s">
        <v>2845</v>
      </c>
      <c r="O24" s="67" t="s">
        <v>2835</v>
      </c>
      <c r="P24" s="71" t="s">
        <v>2838</v>
      </c>
      <c r="Q24" s="67" t="s">
        <v>2804</v>
      </c>
      <c r="R24" s="67" t="s">
        <v>2817</v>
      </c>
      <c r="S24" s="70" t="s">
        <v>2865</v>
      </c>
      <c r="T24" s="67" t="s">
        <v>2806</v>
      </c>
      <c r="U24" s="67" t="s">
        <v>2785</v>
      </c>
      <c r="V24" s="70" t="s">
        <v>2882</v>
      </c>
      <c r="W24" s="67" t="s">
        <v>2809</v>
      </c>
      <c r="X24" s="67" t="s">
        <v>2779</v>
      </c>
      <c r="Y24" s="70" t="s">
        <v>2861</v>
      </c>
      <c r="Z24" s="67" t="s">
        <v>2781</v>
      </c>
      <c r="AA24" s="67" t="s">
        <v>2787</v>
      </c>
      <c r="AB24" s="70" t="s">
        <v>2793</v>
      </c>
      <c r="AC24" s="67" t="s">
        <v>2784</v>
      </c>
      <c r="AD24" s="67" t="s">
        <v>2798</v>
      </c>
      <c r="AE24" s="74" t="s">
        <v>2820</v>
      </c>
      <c r="AF24">
        <v>12</v>
      </c>
      <c r="AG24" s="67" t="s">
        <v>2789</v>
      </c>
      <c r="AH24" s="70" t="s">
        <v>2830</v>
      </c>
      <c r="AI24" s="67" t="s">
        <v>2791</v>
      </c>
      <c r="AJ24" s="67" t="s">
        <v>2802</v>
      </c>
      <c r="AK24" s="70" t="s">
        <v>2890</v>
      </c>
      <c r="AL24" s="67" t="s">
        <v>2809</v>
      </c>
      <c r="AM24" s="67" t="s">
        <v>2785</v>
      </c>
      <c r="AN24" s="70" t="s">
        <v>2876</v>
      </c>
      <c r="AO24" s="67" t="s">
        <v>2806</v>
      </c>
      <c r="AP24" s="67" t="s">
        <v>2800</v>
      </c>
      <c r="AQ24" s="70" t="s">
        <v>2800</v>
      </c>
      <c r="AR24" s="67" t="s">
        <v>2800</v>
      </c>
      <c r="AS24" s="67" t="s">
        <v>2800</v>
      </c>
      <c r="AT24" s="70" t="s">
        <v>2800</v>
      </c>
      <c r="AU24" s="67" t="s">
        <v>2800</v>
      </c>
      <c r="AV24" s="67" t="s">
        <v>2800</v>
      </c>
      <c r="AW24" s="70" t="s">
        <v>2800</v>
      </c>
      <c r="AX24" s="67" t="s">
        <v>2800</v>
      </c>
      <c r="AY24" s="67" t="s">
        <v>2800</v>
      </c>
      <c r="AZ24" s="67" t="s">
        <v>2800</v>
      </c>
      <c r="BA24" s="77" t="s">
        <v>2800</v>
      </c>
    </row>
    <row r="25" spans="1:53">
      <c r="A25" s="109" t="str">
        <f>HYPERLINK("[映雪.xlsx]类型!B25",类型!$C$25)</f>
        <v>教师</v>
      </c>
      <c r="B25" s="95">
        <v>24</v>
      </c>
      <c r="C25" s="101" t="s">
        <v>2891</v>
      </c>
      <c r="D25">
        <v>-1</v>
      </c>
      <c r="E25">
        <f>COUNTIFS('武将(std)'!$E$2:$E$1636,$A25)</f>
        <v>23</v>
      </c>
      <c r="F25">
        <v>-1</v>
      </c>
      <c r="G25">
        <v>-1</v>
      </c>
      <c r="H25">
        <f>参数!$A$2*参数!$E$2/COUNTIFS('武将(std)'!$E$2:$E$1636,$A25)</f>
        <v>0.434782608695652</v>
      </c>
      <c r="I25" s="67" t="s">
        <v>2826</v>
      </c>
      <c r="J25" s="70" t="s">
        <v>2783</v>
      </c>
      <c r="K25" s="67" t="s">
        <v>2781</v>
      </c>
      <c r="L25" s="67" t="s">
        <v>2794</v>
      </c>
      <c r="M25" s="70" t="s">
        <v>2816</v>
      </c>
      <c r="N25" s="67" t="s">
        <v>2781</v>
      </c>
      <c r="O25" s="67" t="s">
        <v>2835</v>
      </c>
      <c r="P25" s="70" t="s">
        <v>2786</v>
      </c>
      <c r="Q25" s="67" t="s">
        <v>2809</v>
      </c>
      <c r="R25" s="67" t="s">
        <v>2835</v>
      </c>
      <c r="S25" s="71" t="s">
        <v>2838</v>
      </c>
      <c r="T25" s="67" t="s">
        <v>2806</v>
      </c>
      <c r="U25" s="67" t="s">
        <v>2817</v>
      </c>
      <c r="V25" s="70" t="s">
        <v>2840</v>
      </c>
      <c r="W25" s="67" t="s">
        <v>2804</v>
      </c>
      <c r="X25" s="67" t="s">
        <v>2789</v>
      </c>
      <c r="Y25" s="70" t="s">
        <v>2810</v>
      </c>
      <c r="Z25" s="67" t="s">
        <v>2845</v>
      </c>
      <c r="AA25" s="67" t="s">
        <v>2789</v>
      </c>
      <c r="AB25" s="70" t="s">
        <v>2892</v>
      </c>
      <c r="AC25" s="67" t="s">
        <v>2791</v>
      </c>
      <c r="AD25" s="67" t="s">
        <v>2779</v>
      </c>
      <c r="AE25" s="74" t="s">
        <v>2880</v>
      </c>
      <c r="AF25">
        <v>12</v>
      </c>
      <c r="AG25" s="67" t="s">
        <v>2802</v>
      </c>
      <c r="AH25" s="70" t="s">
        <v>2795</v>
      </c>
      <c r="AI25" s="67" t="s">
        <v>2809</v>
      </c>
      <c r="AJ25" s="67" t="s">
        <v>2787</v>
      </c>
      <c r="AK25" s="70" t="s">
        <v>2812</v>
      </c>
      <c r="AL25" s="67" t="s">
        <v>2781</v>
      </c>
      <c r="AM25" s="67" t="s">
        <v>2800</v>
      </c>
      <c r="AN25" s="70" t="s">
        <v>2800</v>
      </c>
      <c r="AO25" s="67" t="s">
        <v>2800</v>
      </c>
      <c r="AP25" s="67" t="s">
        <v>2800</v>
      </c>
      <c r="AQ25" s="70" t="s">
        <v>2800</v>
      </c>
      <c r="AR25" s="67" t="s">
        <v>2800</v>
      </c>
      <c r="AS25" s="67" t="s">
        <v>2800</v>
      </c>
      <c r="AT25" s="70" t="s">
        <v>2800</v>
      </c>
      <c r="AU25" s="67" t="s">
        <v>2800</v>
      </c>
      <c r="AV25" s="67" t="s">
        <v>2800</v>
      </c>
      <c r="AW25" s="70" t="s">
        <v>2800</v>
      </c>
      <c r="AX25" s="67" t="s">
        <v>2800</v>
      </c>
      <c r="AY25" s="67" t="s">
        <v>2800</v>
      </c>
      <c r="AZ25" s="67" t="s">
        <v>2800</v>
      </c>
      <c r="BA25" s="77" t="s">
        <v>2800</v>
      </c>
    </row>
    <row r="26" spans="1:53">
      <c r="A26" s="109" t="str">
        <f>HYPERLINK("[映雪.xlsx]类型!B26",类型!$C$26)</f>
        <v>剑豪</v>
      </c>
      <c r="B26" s="95">
        <v>25</v>
      </c>
      <c r="C26" s="101" t="s">
        <v>1204</v>
      </c>
      <c r="D26">
        <v>-1</v>
      </c>
      <c r="E26">
        <f>COUNTIFS('武将(std)'!$E$2:$E$1636,$A26)</f>
        <v>54</v>
      </c>
      <c r="F26">
        <v>-1</v>
      </c>
      <c r="G26">
        <v>-1</v>
      </c>
      <c r="H26">
        <f>参数!$A$2*参数!$E$2/COUNTIFS('武将(std)'!$E$2:$E$1636,$A26)</f>
        <v>0.185185185185185</v>
      </c>
      <c r="I26" s="67" t="s">
        <v>2798</v>
      </c>
      <c r="J26" s="70" t="s">
        <v>2778</v>
      </c>
      <c r="K26" s="67" t="s">
        <v>2781</v>
      </c>
      <c r="L26" s="67" t="s">
        <v>2817</v>
      </c>
      <c r="M26" s="70" t="s">
        <v>2805</v>
      </c>
      <c r="N26" s="67" t="s">
        <v>2806</v>
      </c>
      <c r="O26" s="67" t="s">
        <v>2787</v>
      </c>
      <c r="P26" s="70" t="s">
        <v>2843</v>
      </c>
      <c r="Q26" s="67" t="s">
        <v>2784</v>
      </c>
      <c r="R26" s="67" t="s">
        <v>2835</v>
      </c>
      <c r="S26" s="70" t="s">
        <v>2836</v>
      </c>
      <c r="T26" s="67" t="s">
        <v>2804</v>
      </c>
      <c r="U26" s="67" t="s">
        <v>2835</v>
      </c>
      <c r="V26" s="71" t="s">
        <v>2837</v>
      </c>
      <c r="W26" s="67" t="s">
        <v>2806</v>
      </c>
      <c r="X26" s="67" t="s">
        <v>2835</v>
      </c>
      <c r="Y26" s="70" t="s">
        <v>2839</v>
      </c>
      <c r="Z26" s="67" t="s">
        <v>2809</v>
      </c>
      <c r="AA26" s="67" t="s">
        <v>2789</v>
      </c>
      <c r="AB26" s="70" t="s">
        <v>2788</v>
      </c>
      <c r="AC26" s="67" t="s">
        <v>2791</v>
      </c>
      <c r="AD26" s="67" t="s">
        <v>2787</v>
      </c>
      <c r="AE26" s="74" t="s">
        <v>2819</v>
      </c>
      <c r="AF26">
        <v>5</v>
      </c>
      <c r="AG26" s="67" t="s">
        <v>2794</v>
      </c>
      <c r="AH26" s="70" t="s">
        <v>2860</v>
      </c>
      <c r="AI26" s="67" t="s">
        <v>2784</v>
      </c>
      <c r="AJ26" s="67" t="s">
        <v>2817</v>
      </c>
      <c r="AK26" s="70" t="s">
        <v>2820</v>
      </c>
      <c r="AL26" s="67" t="s">
        <v>2809</v>
      </c>
      <c r="AM26" s="67" t="s">
        <v>2800</v>
      </c>
      <c r="AN26" s="70" t="s">
        <v>2800</v>
      </c>
      <c r="AO26" s="67" t="s">
        <v>2800</v>
      </c>
      <c r="AP26" s="67" t="s">
        <v>2800</v>
      </c>
      <c r="AQ26" s="70" t="s">
        <v>2800</v>
      </c>
      <c r="AR26" s="67" t="s">
        <v>2800</v>
      </c>
      <c r="AS26" s="67" t="s">
        <v>2800</v>
      </c>
      <c r="AT26" s="70" t="s">
        <v>2800</v>
      </c>
      <c r="AU26" s="67" t="s">
        <v>2800</v>
      </c>
      <c r="AV26" s="67" t="s">
        <v>2800</v>
      </c>
      <c r="AW26" s="70" t="s">
        <v>2800</v>
      </c>
      <c r="AX26" s="67" t="s">
        <v>2800</v>
      </c>
      <c r="AY26" s="67" t="s">
        <v>2800</v>
      </c>
      <c r="AZ26" s="67" t="s">
        <v>2800</v>
      </c>
      <c r="BA26" s="77" t="s">
        <v>2800</v>
      </c>
    </row>
    <row r="27" spans="1:53">
      <c r="A27" s="109" t="str">
        <f>HYPERLINK("[映雪.xlsx]类型!B27",类型!$C$27)</f>
        <v>骑士</v>
      </c>
      <c r="B27" s="95">
        <v>26</v>
      </c>
      <c r="C27" s="102" t="s">
        <v>2893</v>
      </c>
      <c r="D27">
        <v>-1</v>
      </c>
      <c r="E27">
        <f>COUNTIFS('武将(std)'!$E$2:$E$1636,$A27)</f>
        <v>45</v>
      </c>
      <c r="F27">
        <v>-1</v>
      </c>
      <c r="G27">
        <v>-1</v>
      </c>
      <c r="H27">
        <f>参数!$A$2*参数!$D$2/COUNTIFS('武将(std)'!$E$2:$E$1636,$A27)</f>
        <v>3.11111111111111</v>
      </c>
      <c r="I27" s="67" t="s">
        <v>2782</v>
      </c>
      <c r="J27" s="70" t="s">
        <v>2842</v>
      </c>
      <c r="K27" s="67" t="s">
        <v>2784</v>
      </c>
      <c r="L27" s="67" t="s">
        <v>2787</v>
      </c>
      <c r="M27" s="70" t="s">
        <v>2803</v>
      </c>
      <c r="N27" s="67" t="s">
        <v>2781</v>
      </c>
      <c r="O27" s="67" t="s">
        <v>2794</v>
      </c>
      <c r="P27" s="70" t="s">
        <v>2780</v>
      </c>
      <c r="Q27" s="67" t="s">
        <v>2781</v>
      </c>
      <c r="R27" s="67" t="s">
        <v>2817</v>
      </c>
      <c r="S27" s="70" t="s">
        <v>2816</v>
      </c>
      <c r="T27" s="67" t="s">
        <v>2809</v>
      </c>
      <c r="U27" s="67" t="s">
        <v>2835</v>
      </c>
      <c r="V27" s="71" t="s">
        <v>2838</v>
      </c>
      <c r="W27" s="67" t="s">
        <v>2804</v>
      </c>
      <c r="X27" s="67" t="s">
        <v>2789</v>
      </c>
      <c r="Y27" s="70" t="s">
        <v>2840</v>
      </c>
      <c r="Z27" s="67" t="s">
        <v>2791</v>
      </c>
      <c r="AA27" s="67" t="s">
        <v>2802</v>
      </c>
      <c r="AB27" s="70" t="s">
        <v>2848</v>
      </c>
      <c r="AC27" s="67" t="s">
        <v>2806</v>
      </c>
      <c r="AD27" s="67" t="s">
        <v>2785</v>
      </c>
      <c r="AE27" s="74" t="s">
        <v>2873</v>
      </c>
      <c r="AF27">
        <v>16</v>
      </c>
      <c r="AG27" s="67" t="s">
        <v>2789</v>
      </c>
      <c r="AH27" s="70" t="s">
        <v>2850</v>
      </c>
      <c r="AI27" s="67" t="s">
        <v>2845</v>
      </c>
      <c r="AJ27" s="67" t="s">
        <v>2787</v>
      </c>
      <c r="AK27" s="70" t="s">
        <v>2793</v>
      </c>
      <c r="AL27" s="67" t="s">
        <v>2784</v>
      </c>
      <c r="AM27" s="67" t="s">
        <v>2800</v>
      </c>
      <c r="AN27" s="70" t="s">
        <v>2800</v>
      </c>
      <c r="AO27" s="67" t="s">
        <v>2800</v>
      </c>
      <c r="AP27" s="67" t="s">
        <v>2800</v>
      </c>
      <c r="AQ27" s="70" t="s">
        <v>2800</v>
      </c>
      <c r="AR27" s="67" t="s">
        <v>2800</v>
      </c>
      <c r="AS27" s="67" t="s">
        <v>2800</v>
      </c>
      <c r="AT27" s="70" t="s">
        <v>2800</v>
      </c>
      <c r="AU27" s="67" t="s">
        <v>2800</v>
      </c>
      <c r="AV27" s="67" t="s">
        <v>2800</v>
      </c>
      <c r="AW27" s="70" t="s">
        <v>2800</v>
      </c>
      <c r="AX27" s="67" t="s">
        <v>2800</v>
      </c>
      <c r="AY27" s="67" t="s">
        <v>2800</v>
      </c>
      <c r="AZ27" s="67" t="s">
        <v>2800</v>
      </c>
      <c r="BA27" s="77" t="s">
        <v>2800</v>
      </c>
    </row>
    <row r="28" spans="1:53">
      <c r="A28" s="109" t="str">
        <f>HYPERLINK("[映雪.xlsx]类型!B28",类型!$C$28)</f>
        <v>战法师</v>
      </c>
      <c r="B28" s="95">
        <v>27</v>
      </c>
      <c r="C28" s="74" t="s">
        <v>2894</v>
      </c>
      <c r="D28">
        <v>-1</v>
      </c>
      <c r="E28">
        <f>COUNTIFS('武将(std)'!$E$2:$E$1636,$A28)</f>
        <v>26</v>
      </c>
      <c r="F28">
        <v>-1</v>
      </c>
      <c r="G28">
        <v>-1</v>
      </c>
      <c r="H28">
        <f>参数!$A$2*参数!$E$2/COUNTIFS('武将(std)'!$E$2:$E$1636,$A28)</f>
        <v>0.384615384615385</v>
      </c>
      <c r="I28" s="67" t="s">
        <v>2782</v>
      </c>
      <c r="J28" s="70" t="s">
        <v>2814</v>
      </c>
      <c r="K28" s="67" t="s">
        <v>2784</v>
      </c>
      <c r="L28" s="67" t="s">
        <v>2785</v>
      </c>
      <c r="M28" s="70" t="s">
        <v>2834</v>
      </c>
      <c r="N28" s="67" t="s">
        <v>2804</v>
      </c>
      <c r="O28" s="67" t="s">
        <v>2826</v>
      </c>
      <c r="P28" s="70" t="s">
        <v>2818</v>
      </c>
      <c r="Q28" s="67" t="s">
        <v>2781</v>
      </c>
      <c r="R28" s="67" t="s">
        <v>2789</v>
      </c>
      <c r="S28" s="70" t="s">
        <v>2829</v>
      </c>
      <c r="T28" s="67" t="s">
        <v>2791</v>
      </c>
      <c r="U28" s="67" t="s">
        <v>2798</v>
      </c>
      <c r="V28" s="70" t="s">
        <v>2849</v>
      </c>
      <c r="W28" s="67" t="s">
        <v>2781</v>
      </c>
      <c r="X28" s="67" t="s">
        <v>2785</v>
      </c>
      <c r="Y28" s="70" t="s">
        <v>2854</v>
      </c>
      <c r="Z28" s="67" t="s">
        <v>2806</v>
      </c>
      <c r="AA28" s="67" t="s">
        <v>2785</v>
      </c>
      <c r="AB28" s="70" t="s">
        <v>2869</v>
      </c>
      <c r="AC28" s="67" t="s">
        <v>2809</v>
      </c>
      <c r="AD28" s="67" t="s">
        <v>2787</v>
      </c>
      <c r="AE28" s="74" t="s">
        <v>2821</v>
      </c>
      <c r="AF28">
        <v>5</v>
      </c>
      <c r="AG28" s="67" t="s">
        <v>2817</v>
      </c>
      <c r="AH28" s="70" t="s">
        <v>2862</v>
      </c>
      <c r="AI28" s="67" t="s">
        <v>2809</v>
      </c>
      <c r="AJ28" s="67" t="s">
        <v>2798</v>
      </c>
      <c r="AK28" s="70" t="s">
        <v>2822</v>
      </c>
      <c r="AL28" s="67" t="s">
        <v>2784</v>
      </c>
      <c r="AM28" s="67" t="s">
        <v>2794</v>
      </c>
      <c r="AN28" s="70" t="s">
        <v>2797</v>
      </c>
      <c r="AO28" s="67" t="s">
        <v>2781</v>
      </c>
      <c r="AP28" s="67" t="s">
        <v>2800</v>
      </c>
      <c r="AQ28" s="70" t="s">
        <v>2800</v>
      </c>
      <c r="AR28" s="67" t="s">
        <v>2800</v>
      </c>
      <c r="AS28" s="67" t="s">
        <v>2800</v>
      </c>
      <c r="AT28" s="70" t="s">
        <v>2800</v>
      </c>
      <c r="AU28" s="67" t="s">
        <v>2800</v>
      </c>
      <c r="AV28" s="67" t="s">
        <v>2800</v>
      </c>
      <c r="AW28" s="70" t="s">
        <v>2800</v>
      </c>
      <c r="AX28" s="67" t="s">
        <v>2800</v>
      </c>
      <c r="AY28" s="67" t="s">
        <v>2800</v>
      </c>
      <c r="AZ28" s="67" t="s">
        <v>2800</v>
      </c>
      <c r="BA28" s="77" t="s">
        <v>2800</v>
      </c>
    </row>
    <row r="29" spans="1:53">
      <c r="A29" s="109" t="str">
        <f>HYPERLINK("[映雪.xlsx]类型!B29",类型!$C$29)</f>
        <v>偶像</v>
      </c>
      <c r="B29" s="95">
        <v>28</v>
      </c>
      <c r="C29" s="101" t="s">
        <v>2885</v>
      </c>
      <c r="D29">
        <v>-1</v>
      </c>
      <c r="E29">
        <f>COUNTIFS('武将(std)'!$E$2:$E$1636,$A29)</f>
        <v>38</v>
      </c>
      <c r="F29">
        <v>-1</v>
      </c>
      <c r="G29">
        <v>-1</v>
      </c>
      <c r="H29">
        <f>参数!$A$2*参数!$E$2/COUNTIFS('武将(std)'!$E$2:$E$1636,$A29)</f>
        <v>0.263157894736842</v>
      </c>
      <c r="I29" s="67" t="s">
        <v>2782</v>
      </c>
      <c r="J29" s="70" t="s">
        <v>2803</v>
      </c>
      <c r="K29" s="67" t="s">
        <v>2781</v>
      </c>
      <c r="L29" s="67" t="s">
        <v>2785</v>
      </c>
      <c r="M29" s="70" t="s">
        <v>2824</v>
      </c>
      <c r="N29" s="67" t="s">
        <v>2806</v>
      </c>
      <c r="O29" s="67" t="s">
        <v>2835</v>
      </c>
      <c r="P29" s="70" t="s">
        <v>2836</v>
      </c>
      <c r="Q29" s="67" t="s">
        <v>2804</v>
      </c>
      <c r="R29" s="67" t="s">
        <v>2789</v>
      </c>
      <c r="S29" s="70" t="s">
        <v>2885</v>
      </c>
      <c r="T29" s="67" t="s">
        <v>2791</v>
      </c>
      <c r="U29" s="67" t="s">
        <v>2826</v>
      </c>
      <c r="V29" s="71" t="s">
        <v>2838</v>
      </c>
      <c r="W29" s="67" t="s">
        <v>2781</v>
      </c>
      <c r="X29" s="67" t="s">
        <v>2787</v>
      </c>
      <c r="Y29" s="70" t="s">
        <v>2840</v>
      </c>
      <c r="Z29" s="67" t="s">
        <v>2784</v>
      </c>
      <c r="AA29" s="67" t="s">
        <v>2794</v>
      </c>
      <c r="AB29" s="70" t="s">
        <v>2793</v>
      </c>
      <c r="AC29" s="67" t="s">
        <v>2781</v>
      </c>
      <c r="AD29" s="67" t="s">
        <v>2789</v>
      </c>
      <c r="AE29" s="74" t="s">
        <v>2795</v>
      </c>
      <c r="AF29">
        <v>10</v>
      </c>
      <c r="AG29" s="67" t="s">
        <v>2835</v>
      </c>
      <c r="AH29" s="70" t="s">
        <v>2874</v>
      </c>
      <c r="AI29" s="67" t="s">
        <v>2809</v>
      </c>
      <c r="AJ29" s="67" t="s">
        <v>2794</v>
      </c>
      <c r="AK29" s="70" t="s">
        <v>2822</v>
      </c>
      <c r="AL29" s="67" t="s">
        <v>2784</v>
      </c>
      <c r="AM29" s="67" t="s">
        <v>2802</v>
      </c>
      <c r="AN29" s="70" t="s">
        <v>2811</v>
      </c>
      <c r="AO29" s="67" t="s">
        <v>2809</v>
      </c>
      <c r="AP29" s="67" t="s">
        <v>2800</v>
      </c>
      <c r="AQ29" s="70" t="s">
        <v>2800</v>
      </c>
      <c r="AR29" s="67" t="s">
        <v>2800</v>
      </c>
      <c r="AS29" s="67" t="s">
        <v>2800</v>
      </c>
      <c r="AT29" s="70" t="s">
        <v>2800</v>
      </c>
      <c r="AU29" s="67" t="s">
        <v>2800</v>
      </c>
      <c r="AV29" s="67" t="s">
        <v>2800</v>
      </c>
      <c r="AW29" s="70" t="s">
        <v>2800</v>
      </c>
      <c r="AX29" s="67" t="s">
        <v>2800</v>
      </c>
      <c r="AY29" s="67" t="s">
        <v>2800</v>
      </c>
      <c r="AZ29" s="67" t="s">
        <v>2800</v>
      </c>
      <c r="BA29" s="77" t="s">
        <v>2800</v>
      </c>
    </row>
    <row r="30" spans="1:53">
      <c r="A30" s="109" t="str">
        <f>HYPERLINK("[映雪.xlsx]类型!B30",类型!$C$30)</f>
        <v>黑幕</v>
      </c>
      <c r="B30" s="95">
        <v>29</v>
      </c>
      <c r="C30" s="74" t="s">
        <v>2857</v>
      </c>
      <c r="D30">
        <v>-1</v>
      </c>
      <c r="E30">
        <f>COUNTIFS('武将(std)'!$E$2:$E$1636,$A30)</f>
        <v>25</v>
      </c>
      <c r="F30">
        <v>-1</v>
      </c>
      <c r="G30">
        <v>-1</v>
      </c>
      <c r="H30">
        <f>参数!$A$2*参数!$E$2/COUNTIFS('武将(std)'!$E$2:$E$1636,$A30)</f>
        <v>0.4</v>
      </c>
      <c r="I30" s="67" t="s">
        <v>2785</v>
      </c>
      <c r="J30" s="70" t="s">
        <v>2825</v>
      </c>
      <c r="K30" s="67" t="s">
        <v>2809</v>
      </c>
      <c r="L30" s="67" t="s">
        <v>2782</v>
      </c>
      <c r="M30" s="70" t="s">
        <v>2818</v>
      </c>
      <c r="N30" s="67" t="s">
        <v>2784</v>
      </c>
      <c r="O30" s="67" t="s">
        <v>2785</v>
      </c>
      <c r="P30" s="70" t="s">
        <v>2828</v>
      </c>
      <c r="Q30" s="67" t="s">
        <v>2806</v>
      </c>
      <c r="R30" s="67" t="s">
        <v>2802</v>
      </c>
      <c r="S30" s="70" t="s">
        <v>2808</v>
      </c>
      <c r="T30" s="67" t="s">
        <v>2809</v>
      </c>
      <c r="U30" s="67">
        <v>1100</v>
      </c>
      <c r="V30" s="70" t="s">
        <v>2840</v>
      </c>
      <c r="W30" s="67" t="s">
        <v>2781</v>
      </c>
      <c r="X30" s="67" t="s">
        <v>2787</v>
      </c>
      <c r="Y30" s="70" t="s">
        <v>2849</v>
      </c>
      <c r="Z30" s="67" t="s">
        <v>2784</v>
      </c>
      <c r="AA30" s="67" t="s">
        <v>2789</v>
      </c>
      <c r="AB30" s="70" t="s">
        <v>2854</v>
      </c>
      <c r="AC30" s="67" t="s">
        <v>2845</v>
      </c>
      <c r="AD30" s="67" t="s">
        <v>2798</v>
      </c>
      <c r="AE30" s="74" t="s">
        <v>2869</v>
      </c>
      <c r="AF30">
        <v>12</v>
      </c>
      <c r="AG30" s="67" t="s">
        <v>2802</v>
      </c>
      <c r="AH30" s="70" t="s">
        <v>2855</v>
      </c>
      <c r="AI30" s="67" t="s">
        <v>2806</v>
      </c>
      <c r="AJ30" s="67" t="s">
        <v>2782</v>
      </c>
      <c r="AK30" s="70" t="s">
        <v>2865</v>
      </c>
      <c r="AL30" s="67" t="s">
        <v>2781</v>
      </c>
      <c r="AM30" s="67" t="s">
        <v>2789</v>
      </c>
      <c r="AN30" s="70" t="s">
        <v>2857</v>
      </c>
      <c r="AO30" s="67" t="s">
        <v>2791</v>
      </c>
      <c r="AP30" s="67" t="s">
        <v>2817</v>
      </c>
      <c r="AQ30" s="70" t="s">
        <v>2812</v>
      </c>
      <c r="AR30" s="67" t="s">
        <v>2804</v>
      </c>
      <c r="AS30" s="67" t="s">
        <v>2800</v>
      </c>
      <c r="AT30" s="70" t="s">
        <v>2800</v>
      </c>
      <c r="AU30" s="67" t="s">
        <v>2800</v>
      </c>
      <c r="AV30" s="67" t="s">
        <v>2800</v>
      </c>
      <c r="AW30" s="70" t="s">
        <v>2800</v>
      </c>
      <c r="AX30" s="67" t="s">
        <v>2800</v>
      </c>
      <c r="AY30" s="67" t="s">
        <v>2800</v>
      </c>
      <c r="AZ30" s="67" t="s">
        <v>2800</v>
      </c>
      <c r="BA30" s="77" t="s">
        <v>2800</v>
      </c>
    </row>
    <row r="31" spans="1:53">
      <c r="A31" s="109" t="str">
        <f>HYPERLINK("[映雪.xlsx]类型!B31",类型!$C$31)</f>
        <v>后宫王</v>
      </c>
      <c r="B31" s="95">
        <v>30</v>
      </c>
      <c r="C31" s="101" t="s">
        <v>2895</v>
      </c>
      <c r="D31">
        <v>-1</v>
      </c>
      <c r="E31">
        <f>COUNTIFS('武将(std)'!$E$2:$E$1636,$A31)</f>
        <v>32</v>
      </c>
      <c r="F31">
        <v>-1</v>
      </c>
      <c r="G31">
        <v>-1</v>
      </c>
      <c r="H31">
        <f>参数!$A$2*参数!$E$2/COUNTIFS('武将(std)'!$E$2:$E$1636,$A31)</f>
        <v>0.3125</v>
      </c>
      <c r="I31" s="67" t="s">
        <v>2789</v>
      </c>
      <c r="J31" s="70" t="s">
        <v>2803</v>
      </c>
      <c r="K31" s="67" t="s">
        <v>2791</v>
      </c>
      <c r="L31" s="67" t="s">
        <v>2794</v>
      </c>
      <c r="M31" s="70" t="s">
        <v>2836</v>
      </c>
      <c r="N31" s="67" t="s">
        <v>2781</v>
      </c>
      <c r="O31" s="67" t="s">
        <v>2835</v>
      </c>
      <c r="P31" s="71" t="s">
        <v>2837</v>
      </c>
      <c r="Q31" s="67" t="s">
        <v>2806</v>
      </c>
      <c r="R31" s="67" t="s">
        <v>2802</v>
      </c>
      <c r="S31" s="70" t="s">
        <v>2840</v>
      </c>
      <c r="T31" s="67" t="s">
        <v>2809</v>
      </c>
      <c r="U31" s="67" t="s">
        <v>2785</v>
      </c>
      <c r="V31" s="70" t="s">
        <v>2850</v>
      </c>
      <c r="W31" s="67" t="s">
        <v>2809</v>
      </c>
      <c r="X31" s="67" t="s">
        <v>2787</v>
      </c>
      <c r="Y31" s="70" t="s">
        <v>2793</v>
      </c>
      <c r="Z31" s="67" t="s">
        <v>2784</v>
      </c>
      <c r="AA31" s="67" t="s">
        <v>2802</v>
      </c>
      <c r="AB31" s="70" t="s">
        <v>2795</v>
      </c>
      <c r="AC31" s="67" t="s">
        <v>2804</v>
      </c>
      <c r="AD31" s="67" t="s">
        <v>2787</v>
      </c>
      <c r="AE31" s="74" t="s">
        <v>2797</v>
      </c>
      <c r="AF31">
        <v>5</v>
      </c>
      <c r="AG31" s="67" t="s">
        <v>2794</v>
      </c>
      <c r="AH31" s="70" t="s">
        <v>2896</v>
      </c>
      <c r="AI31" s="67" t="s">
        <v>2784</v>
      </c>
      <c r="AJ31" s="67" t="s">
        <v>2802</v>
      </c>
      <c r="AK31" s="70" t="s">
        <v>2811</v>
      </c>
      <c r="AL31" s="67" t="s">
        <v>2806</v>
      </c>
      <c r="AM31" s="67" t="s">
        <v>2782</v>
      </c>
      <c r="AN31" s="70" t="s">
        <v>2799</v>
      </c>
      <c r="AO31" s="67" t="s">
        <v>2784</v>
      </c>
      <c r="AP31" s="67" t="s">
        <v>2800</v>
      </c>
      <c r="AQ31" s="70" t="s">
        <v>2800</v>
      </c>
      <c r="AR31" s="67" t="s">
        <v>2800</v>
      </c>
      <c r="AS31" s="67" t="s">
        <v>2800</v>
      </c>
      <c r="AT31" s="70" t="s">
        <v>2800</v>
      </c>
      <c r="AU31" s="67" t="s">
        <v>2800</v>
      </c>
      <c r="AV31" s="67" t="s">
        <v>2800</v>
      </c>
      <c r="AW31" s="70" t="s">
        <v>2800</v>
      </c>
      <c r="AX31" s="67" t="s">
        <v>2800</v>
      </c>
      <c r="AY31" s="67" t="s">
        <v>2800</v>
      </c>
      <c r="AZ31" s="67" t="s">
        <v>2800</v>
      </c>
      <c r="BA31" s="77" t="s">
        <v>2800</v>
      </c>
    </row>
    <row r="32" spans="1:53">
      <c r="A32" s="109" t="str">
        <f>HYPERLINK("[映雪.xlsx]类型!B32",类型!$C$32)</f>
        <v>魔法少女</v>
      </c>
      <c r="B32" s="95">
        <v>31</v>
      </c>
      <c r="C32" s="74" t="s">
        <v>2897</v>
      </c>
      <c r="D32">
        <v>-1</v>
      </c>
      <c r="E32">
        <f>COUNTIFS('武将(std)'!$E$2:$E$1636,$A32)</f>
        <v>17</v>
      </c>
      <c r="F32">
        <v>-1</v>
      </c>
      <c r="G32">
        <v>-1</v>
      </c>
      <c r="H32">
        <f>参数!$A$2*参数!$E$2/COUNTIFS('武将(std)'!$E$2:$E$1636,$A32)</f>
        <v>0.588235294117647</v>
      </c>
      <c r="I32" s="67" t="s">
        <v>2802</v>
      </c>
      <c r="J32" s="70" t="s">
        <v>2780</v>
      </c>
      <c r="K32" s="67" t="s">
        <v>2806</v>
      </c>
      <c r="L32" s="67" t="s">
        <v>2802</v>
      </c>
      <c r="M32" s="70" t="s">
        <v>2816</v>
      </c>
      <c r="N32" s="67" t="s">
        <v>2809</v>
      </c>
      <c r="O32" s="67" t="s">
        <v>2789</v>
      </c>
      <c r="P32" s="70" t="s">
        <v>2829</v>
      </c>
      <c r="Q32" s="67" t="s">
        <v>2791</v>
      </c>
      <c r="R32" s="67" t="s">
        <v>2817</v>
      </c>
      <c r="S32" s="70" t="s">
        <v>2849</v>
      </c>
      <c r="T32" s="67" t="s">
        <v>2809</v>
      </c>
      <c r="U32" s="67" t="s">
        <v>2785</v>
      </c>
      <c r="V32" s="70" t="s">
        <v>2873</v>
      </c>
      <c r="W32" s="67" t="s">
        <v>2809</v>
      </c>
      <c r="X32" s="67" t="s">
        <v>2798</v>
      </c>
      <c r="Y32" s="70" t="s">
        <v>2850</v>
      </c>
      <c r="Z32" s="67" t="s">
        <v>2781</v>
      </c>
      <c r="AA32" s="67" t="s">
        <v>2785</v>
      </c>
      <c r="AB32" s="70" t="s">
        <v>2860</v>
      </c>
      <c r="AC32" s="67" t="s">
        <v>2806</v>
      </c>
      <c r="AD32" s="67" t="s">
        <v>2789</v>
      </c>
      <c r="AE32" s="74" t="s">
        <v>2793</v>
      </c>
      <c r="AF32">
        <v>10</v>
      </c>
      <c r="AG32" s="67" t="s">
        <v>2782</v>
      </c>
      <c r="AH32" s="70" t="s">
        <v>2796</v>
      </c>
      <c r="AI32" s="67" t="s">
        <v>2781</v>
      </c>
      <c r="AJ32" s="67" t="s">
        <v>2782</v>
      </c>
      <c r="AK32" s="70" t="s">
        <v>2898</v>
      </c>
      <c r="AL32" s="67" t="s">
        <v>2784</v>
      </c>
      <c r="AM32" s="67" t="s">
        <v>2800</v>
      </c>
      <c r="AN32" s="70" t="s">
        <v>2800</v>
      </c>
      <c r="AO32" s="67" t="s">
        <v>2800</v>
      </c>
      <c r="AP32" s="67" t="s">
        <v>2800</v>
      </c>
      <c r="AQ32" s="70" t="s">
        <v>2800</v>
      </c>
      <c r="AR32" s="67" t="s">
        <v>2800</v>
      </c>
      <c r="AS32" s="67" t="s">
        <v>2800</v>
      </c>
      <c r="AT32" s="70" t="s">
        <v>2800</v>
      </c>
      <c r="AU32" s="67" t="s">
        <v>2800</v>
      </c>
      <c r="AV32" s="67" t="s">
        <v>2800</v>
      </c>
      <c r="AW32" s="70" t="s">
        <v>2800</v>
      </c>
      <c r="AX32" s="67" t="s">
        <v>2800</v>
      </c>
      <c r="AY32" s="67" t="s">
        <v>2800</v>
      </c>
      <c r="AZ32" s="67" t="s">
        <v>2800</v>
      </c>
      <c r="BA32" s="77" t="s">
        <v>2800</v>
      </c>
    </row>
    <row r="33" spans="1:53">
      <c r="A33" s="109" t="str">
        <f>HYPERLINK("[映雪.xlsx]类型!B33",类型!$C$33)</f>
        <v>魔女</v>
      </c>
      <c r="B33" s="95">
        <v>32</v>
      </c>
      <c r="C33" s="109" t="s">
        <v>2899</v>
      </c>
      <c r="D33">
        <v>-1</v>
      </c>
      <c r="E33">
        <f>COUNTIFS('武将(std)'!$E$2:$E$1636,$A33)</f>
        <v>23</v>
      </c>
      <c r="F33">
        <v>-1</v>
      </c>
      <c r="G33">
        <v>-1</v>
      </c>
      <c r="H33">
        <f>参数!$A$2*参数!$E$2/COUNTIFS('武将(std)'!$E$2:$E$1636,$A33)</f>
        <v>0.434782608695652</v>
      </c>
      <c r="I33" s="67" t="s">
        <v>2782</v>
      </c>
      <c r="J33" s="70" t="s">
        <v>2815</v>
      </c>
      <c r="K33" s="67" t="s">
        <v>2781</v>
      </c>
      <c r="L33" s="67" t="s">
        <v>2782</v>
      </c>
      <c r="M33" s="70" t="s">
        <v>2825</v>
      </c>
      <c r="N33" s="67" t="s">
        <v>2784</v>
      </c>
      <c r="O33" s="67" t="s">
        <v>2802</v>
      </c>
      <c r="P33" s="70" t="s">
        <v>2818</v>
      </c>
      <c r="Q33" s="67" t="s">
        <v>2809</v>
      </c>
      <c r="R33" s="67" t="s">
        <v>2789</v>
      </c>
      <c r="S33" s="70" t="s">
        <v>2828</v>
      </c>
      <c r="T33" s="67" t="s">
        <v>2791</v>
      </c>
      <c r="U33" s="67" t="s">
        <v>2785</v>
      </c>
      <c r="V33" s="70" t="s">
        <v>2854</v>
      </c>
      <c r="W33" s="67" t="s">
        <v>2806</v>
      </c>
      <c r="X33" s="67" t="s">
        <v>2785</v>
      </c>
      <c r="Y33" s="70" t="s">
        <v>2869</v>
      </c>
      <c r="Z33" s="67" t="s">
        <v>2809</v>
      </c>
      <c r="AA33" s="67" t="s">
        <v>2798</v>
      </c>
      <c r="AB33" s="70" t="s">
        <v>2865</v>
      </c>
      <c r="AC33" s="67" t="s">
        <v>2781</v>
      </c>
      <c r="AD33" s="67" t="s">
        <v>2802</v>
      </c>
      <c r="AE33" s="74" t="s">
        <v>2880</v>
      </c>
      <c r="AF33">
        <v>8</v>
      </c>
      <c r="AG33" s="67" t="s">
        <v>2817</v>
      </c>
      <c r="AH33" s="70" t="s">
        <v>2856</v>
      </c>
      <c r="AI33" s="67" t="s">
        <v>2809</v>
      </c>
      <c r="AJ33" s="67" t="s">
        <v>2789</v>
      </c>
      <c r="AK33" s="70" t="s">
        <v>2831</v>
      </c>
      <c r="AL33" s="67" t="s">
        <v>2845</v>
      </c>
      <c r="AM33" s="67" t="s">
        <v>2800</v>
      </c>
      <c r="AN33" s="70" t="s">
        <v>2800</v>
      </c>
      <c r="AO33" s="67" t="s">
        <v>2800</v>
      </c>
      <c r="AP33" s="67" t="s">
        <v>2800</v>
      </c>
      <c r="AQ33" s="70" t="s">
        <v>2800</v>
      </c>
      <c r="AR33" s="67" t="s">
        <v>2800</v>
      </c>
      <c r="AS33" s="67" t="s">
        <v>2800</v>
      </c>
      <c r="AT33" s="70" t="s">
        <v>2800</v>
      </c>
      <c r="AU33" s="67" t="s">
        <v>2800</v>
      </c>
      <c r="AV33" s="67" t="s">
        <v>2800</v>
      </c>
      <c r="AW33" s="70" t="s">
        <v>2800</v>
      </c>
      <c r="AX33" s="67" t="s">
        <v>2800</v>
      </c>
      <c r="AY33" s="67" t="s">
        <v>2800</v>
      </c>
      <c r="AZ33" s="67" t="s">
        <v>2800</v>
      </c>
      <c r="BA33" s="77" t="s">
        <v>2800</v>
      </c>
    </row>
    <row r="34" spans="1:53">
      <c r="A34" s="109" t="str">
        <f>HYPERLINK("[映雪.xlsx]类型!B34",类型!$C$34)</f>
        <v>宅女</v>
      </c>
      <c r="B34" s="95">
        <v>33</v>
      </c>
      <c r="C34" s="99" t="s">
        <v>2900</v>
      </c>
      <c r="D34">
        <v>-1</v>
      </c>
      <c r="E34">
        <f>COUNTIFS('武将(std)'!$E$2:$E$1636,$A34)</f>
        <v>23</v>
      </c>
      <c r="F34">
        <v>-1</v>
      </c>
      <c r="G34">
        <v>-1</v>
      </c>
      <c r="H34">
        <f>参数!$A$2*参数!$C$2/COUNTIFS('武将(std)'!$E$2:$E$1636,$A34)</f>
        <v>13.0434782608696</v>
      </c>
      <c r="I34" s="67" t="s">
        <v>2785</v>
      </c>
      <c r="J34" s="69" t="s">
        <v>2824</v>
      </c>
      <c r="K34" s="67" t="s">
        <v>2806</v>
      </c>
      <c r="L34" s="67" t="s">
        <v>2798</v>
      </c>
      <c r="M34" s="69" t="s">
        <v>2864</v>
      </c>
      <c r="N34" s="67" t="s">
        <v>2784</v>
      </c>
      <c r="O34" s="67" t="s">
        <v>2779</v>
      </c>
      <c r="P34" s="70" t="s">
        <v>2783</v>
      </c>
      <c r="Q34" s="67" t="s">
        <v>2781</v>
      </c>
      <c r="R34" s="67" t="s">
        <v>2835</v>
      </c>
      <c r="S34" s="70" t="s">
        <v>2786</v>
      </c>
      <c r="T34" s="67" t="s">
        <v>2806</v>
      </c>
      <c r="U34" s="67" t="s">
        <v>2835</v>
      </c>
      <c r="V34" s="71" t="s">
        <v>2838</v>
      </c>
      <c r="W34" s="67" t="s">
        <v>2804</v>
      </c>
      <c r="X34" s="67" t="s">
        <v>2826</v>
      </c>
      <c r="Y34" s="70" t="s">
        <v>2887</v>
      </c>
      <c r="Z34" s="67" t="s">
        <v>2784</v>
      </c>
      <c r="AA34" s="67" t="s">
        <v>2787</v>
      </c>
      <c r="AB34" s="70" t="s">
        <v>2848</v>
      </c>
      <c r="AC34" s="67" t="s">
        <v>2784</v>
      </c>
      <c r="AD34" s="67" t="s">
        <v>2789</v>
      </c>
      <c r="AE34" s="74" t="s">
        <v>2861</v>
      </c>
      <c r="AF34">
        <v>1</v>
      </c>
      <c r="AG34" s="67" t="s">
        <v>2782</v>
      </c>
      <c r="AH34" s="70" t="s">
        <v>2830</v>
      </c>
      <c r="AI34" s="67" t="s">
        <v>2784</v>
      </c>
      <c r="AJ34" s="67" t="s">
        <v>2787</v>
      </c>
      <c r="AK34" s="70" t="s">
        <v>2821</v>
      </c>
      <c r="AL34" s="67" t="s">
        <v>2781</v>
      </c>
      <c r="AM34" s="67" t="s">
        <v>2798</v>
      </c>
      <c r="AN34" s="70" t="s">
        <v>2799</v>
      </c>
      <c r="AO34" s="67" t="s">
        <v>2781</v>
      </c>
      <c r="AP34" s="67" t="s">
        <v>2785</v>
      </c>
      <c r="AQ34" s="70" t="s">
        <v>2876</v>
      </c>
      <c r="AR34" s="67" t="s">
        <v>2809</v>
      </c>
      <c r="AS34" s="67" t="s">
        <v>2800</v>
      </c>
      <c r="AT34" s="70" t="s">
        <v>2800</v>
      </c>
      <c r="AU34" s="67" t="s">
        <v>2800</v>
      </c>
      <c r="AV34" s="67" t="s">
        <v>2800</v>
      </c>
      <c r="AW34" s="70" t="s">
        <v>2800</v>
      </c>
      <c r="AX34" s="67" t="s">
        <v>2800</v>
      </c>
      <c r="AY34" s="67" t="s">
        <v>2800</v>
      </c>
      <c r="AZ34" s="67" t="s">
        <v>2800</v>
      </c>
      <c r="BA34" s="77" t="s">
        <v>2800</v>
      </c>
    </row>
    <row r="35" spans="1:53">
      <c r="A35" s="109" t="str">
        <f>HYPERLINK("[映雪.xlsx]类型!B35",类型!$C$35)</f>
        <v>刺客</v>
      </c>
      <c r="B35" s="95">
        <v>34</v>
      </c>
      <c r="C35" s="109" t="s">
        <v>2901</v>
      </c>
      <c r="D35">
        <v>-1</v>
      </c>
      <c r="E35">
        <f>COUNTIFS('武将(std)'!$E$2:$E$1636,$A35)</f>
        <v>33</v>
      </c>
      <c r="F35">
        <v>-1</v>
      </c>
      <c r="G35">
        <v>-1</v>
      </c>
      <c r="H35">
        <f>参数!$A$2*参数!$E$2/COUNTIFS('武将(std)'!$E$2:$E$1636,$A35)</f>
        <v>0.303030303030303</v>
      </c>
      <c r="I35" s="67" t="s">
        <v>2789</v>
      </c>
      <c r="J35" s="70" t="s">
        <v>2778</v>
      </c>
      <c r="K35" s="67" t="s">
        <v>2791</v>
      </c>
      <c r="L35" s="67" t="s">
        <v>2802</v>
      </c>
      <c r="M35" s="70" t="s">
        <v>2842</v>
      </c>
      <c r="N35" s="67" t="s">
        <v>2806</v>
      </c>
      <c r="O35" s="67" t="s">
        <v>2798</v>
      </c>
      <c r="P35" s="70" t="s">
        <v>2818</v>
      </c>
      <c r="Q35" s="67" t="s">
        <v>2784</v>
      </c>
      <c r="R35" s="67" t="s">
        <v>2787</v>
      </c>
      <c r="S35" s="70" t="s">
        <v>2788</v>
      </c>
      <c r="T35" s="67" t="s">
        <v>2781</v>
      </c>
      <c r="U35" s="67" t="s">
        <v>2782</v>
      </c>
      <c r="V35" s="70" t="s">
        <v>2854</v>
      </c>
      <c r="W35" s="67" t="s">
        <v>2781</v>
      </c>
      <c r="X35" s="67" t="s">
        <v>2789</v>
      </c>
      <c r="Y35" s="70" t="s">
        <v>2790</v>
      </c>
      <c r="Z35" s="67" t="s">
        <v>2845</v>
      </c>
      <c r="AA35" s="67" t="s">
        <v>2798</v>
      </c>
      <c r="AB35" s="70" t="s">
        <v>2851</v>
      </c>
      <c r="AC35" s="67" t="s">
        <v>2781</v>
      </c>
      <c r="AD35" s="67" t="s">
        <v>2817</v>
      </c>
      <c r="AE35" s="74" t="s">
        <v>2856</v>
      </c>
      <c r="AF35">
        <v>16</v>
      </c>
      <c r="AG35" s="67" t="s">
        <v>2787</v>
      </c>
      <c r="AH35" s="70" t="s">
        <v>2820</v>
      </c>
      <c r="AI35" s="67" t="s">
        <v>2784</v>
      </c>
      <c r="AJ35" s="67" t="s">
        <v>2802</v>
      </c>
      <c r="AK35" s="70" t="s">
        <v>2821</v>
      </c>
      <c r="AL35" s="67" t="s">
        <v>2809</v>
      </c>
      <c r="AM35" s="67" t="s">
        <v>2817</v>
      </c>
      <c r="AN35" s="70" t="s">
        <v>2822</v>
      </c>
      <c r="AO35" s="67" t="s">
        <v>2804</v>
      </c>
      <c r="AP35" s="67" t="s">
        <v>2794</v>
      </c>
      <c r="AQ35" s="70" t="s">
        <v>2797</v>
      </c>
      <c r="AR35" s="67" t="s">
        <v>2784</v>
      </c>
      <c r="AS35" s="67" t="s">
        <v>2800</v>
      </c>
      <c r="AT35" s="70" t="s">
        <v>2800</v>
      </c>
      <c r="AU35" s="67" t="s">
        <v>2800</v>
      </c>
      <c r="AV35" s="67" t="s">
        <v>2800</v>
      </c>
      <c r="AW35" s="70" t="s">
        <v>2800</v>
      </c>
      <c r="AX35" s="67" t="s">
        <v>2800</v>
      </c>
      <c r="AY35" s="67" t="s">
        <v>2800</v>
      </c>
      <c r="AZ35" s="67" t="s">
        <v>2800</v>
      </c>
      <c r="BA35" s="77" t="s">
        <v>2800</v>
      </c>
    </row>
    <row r="36" spans="1:53">
      <c r="A36" s="109" t="str">
        <f>HYPERLINK("[映雪.xlsx]类型!B36",类型!$C$36)</f>
        <v>文学家</v>
      </c>
      <c r="B36" s="95">
        <v>35</v>
      </c>
      <c r="C36" s="99" t="s">
        <v>2902</v>
      </c>
      <c r="D36">
        <v>-1</v>
      </c>
      <c r="E36">
        <f>COUNTIFS('武将(std)'!$E$2:$E$1636,$A36)</f>
        <v>26</v>
      </c>
      <c r="F36">
        <v>-1</v>
      </c>
      <c r="G36">
        <v>-1</v>
      </c>
      <c r="H36">
        <f>参数!$A$2*参数!$C$2/COUNTIFS('武将(std)'!$E$2:$E$1636,$A36)</f>
        <v>11.5384615384615</v>
      </c>
      <c r="I36" s="67" t="s">
        <v>2787</v>
      </c>
      <c r="J36" s="70" t="s">
        <v>2778</v>
      </c>
      <c r="K36" s="67" t="s">
        <v>2781</v>
      </c>
      <c r="L36" s="67" t="s">
        <v>2798</v>
      </c>
      <c r="M36" s="70" t="s">
        <v>2803</v>
      </c>
      <c r="N36" s="67" t="s">
        <v>2781</v>
      </c>
      <c r="O36" s="67" t="s">
        <v>2789</v>
      </c>
      <c r="P36" s="69" t="s">
        <v>2824</v>
      </c>
      <c r="Q36" s="67" t="s">
        <v>2791</v>
      </c>
      <c r="R36" s="67" t="s">
        <v>2789</v>
      </c>
      <c r="S36" s="69" t="s">
        <v>2864</v>
      </c>
      <c r="T36" s="67" t="s">
        <v>2845</v>
      </c>
      <c r="U36" s="67" t="s">
        <v>2782</v>
      </c>
      <c r="V36" s="70" t="s">
        <v>2825</v>
      </c>
      <c r="W36" s="67" t="s">
        <v>2784</v>
      </c>
      <c r="X36" s="67" t="s">
        <v>2785</v>
      </c>
      <c r="Y36" s="70" t="s">
        <v>2783</v>
      </c>
      <c r="Z36" s="67" t="s">
        <v>2809</v>
      </c>
      <c r="AA36" s="67" t="s">
        <v>2785</v>
      </c>
      <c r="AB36" s="70" t="s">
        <v>2816</v>
      </c>
      <c r="AC36" s="67" t="s">
        <v>2804</v>
      </c>
      <c r="AD36" s="67" t="s">
        <v>2835</v>
      </c>
      <c r="AE36" s="74" t="s">
        <v>2844</v>
      </c>
      <c r="AF36">
        <v>6</v>
      </c>
      <c r="AG36" s="67" t="s">
        <v>2785</v>
      </c>
      <c r="AH36" s="70" t="s">
        <v>2851</v>
      </c>
      <c r="AI36" s="67" t="s">
        <v>2806</v>
      </c>
      <c r="AJ36" s="67" t="s">
        <v>2787</v>
      </c>
      <c r="AK36" s="70" t="s">
        <v>2856</v>
      </c>
      <c r="AL36" s="67" t="s">
        <v>2784</v>
      </c>
      <c r="AM36" s="67" t="s">
        <v>2826</v>
      </c>
      <c r="AN36" s="70" t="s">
        <v>2793</v>
      </c>
      <c r="AO36" s="67" t="s">
        <v>2781</v>
      </c>
      <c r="AP36" s="67" t="s">
        <v>2779</v>
      </c>
      <c r="AQ36" s="70" t="s">
        <v>2812</v>
      </c>
      <c r="AR36" s="67" t="s">
        <v>2784</v>
      </c>
      <c r="AS36" s="67" t="s">
        <v>2800</v>
      </c>
      <c r="AT36" s="70" t="s">
        <v>2800</v>
      </c>
      <c r="AU36" s="67" t="s">
        <v>2800</v>
      </c>
      <c r="AV36" s="67" t="s">
        <v>2800</v>
      </c>
      <c r="AW36" s="70" t="s">
        <v>2800</v>
      </c>
      <c r="AX36" s="67" t="s">
        <v>2800</v>
      </c>
      <c r="AY36" s="67" t="s">
        <v>2800</v>
      </c>
      <c r="AZ36" s="67" t="s">
        <v>2800</v>
      </c>
      <c r="BA36" s="77" t="s">
        <v>2800</v>
      </c>
    </row>
    <row r="37" spans="1:53">
      <c r="A37" s="109" t="str">
        <f>HYPERLINK("[映雪.xlsx]类型!B37",类型!$C$37)</f>
        <v>歌姬</v>
      </c>
      <c r="B37" s="95">
        <v>36</v>
      </c>
      <c r="C37" s="101" t="s">
        <v>2903</v>
      </c>
      <c r="D37">
        <v>-1</v>
      </c>
      <c r="E37">
        <f>COUNTIFS('武将(std)'!$E$2:$E$1636,$A37)</f>
        <v>25</v>
      </c>
      <c r="F37">
        <v>-1</v>
      </c>
      <c r="G37">
        <v>-1</v>
      </c>
      <c r="H37">
        <f>参数!$A$2*参数!$E$2/COUNTIFS('武将(std)'!$E$2:$E$1636,$A37)</f>
        <v>0.4</v>
      </c>
      <c r="I37" s="67" t="s">
        <v>2817</v>
      </c>
      <c r="J37" s="70" t="s">
        <v>2814</v>
      </c>
      <c r="K37" s="67" t="s">
        <v>2809</v>
      </c>
      <c r="L37" s="67" t="s">
        <v>2802</v>
      </c>
      <c r="M37" s="70" t="s">
        <v>2885</v>
      </c>
      <c r="N37" s="67" t="s">
        <v>2809</v>
      </c>
      <c r="O37" s="67" t="s">
        <v>2835</v>
      </c>
      <c r="P37" s="71" t="s">
        <v>2837</v>
      </c>
      <c r="Q37" s="67" t="s">
        <v>2806</v>
      </c>
      <c r="R37" s="67" t="s">
        <v>2782</v>
      </c>
      <c r="S37" s="70" t="s">
        <v>2848</v>
      </c>
      <c r="T37" s="67" t="s">
        <v>2784</v>
      </c>
      <c r="U37" s="67" t="s">
        <v>2782</v>
      </c>
      <c r="V37" s="70" t="s">
        <v>2850</v>
      </c>
      <c r="W37" s="67" t="s">
        <v>2781</v>
      </c>
      <c r="X37" s="67" t="s">
        <v>2787</v>
      </c>
      <c r="Y37" s="70" t="s">
        <v>2793</v>
      </c>
      <c r="Z37" s="67" t="s">
        <v>2784</v>
      </c>
      <c r="AA37" s="67" t="s">
        <v>2779</v>
      </c>
      <c r="AB37" s="70" t="s">
        <v>2795</v>
      </c>
      <c r="AC37" s="67" t="s">
        <v>2784</v>
      </c>
      <c r="AD37" s="67" t="s">
        <v>2798</v>
      </c>
      <c r="AE37" s="74" t="s">
        <v>2830</v>
      </c>
      <c r="AF37">
        <v>5</v>
      </c>
      <c r="AG37" s="67" t="s">
        <v>2802</v>
      </c>
      <c r="AH37" s="70" t="s">
        <v>2890</v>
      </c>
      <c r="AI37" s="67" t="s">
        <v>2806</v>
      </c>
      <c r="AJ37" s="67" t="s">
        <v>2802</v>
      </c>
      <c r="AK37" s="70" t="s">
        <v>2822</v>
      </c>
      <c r="AL37" s="67" t="s">
        <v>2804</v>
      </c>
      <c r="AM37" s="67" t="s">
        <v>2789</v>
      </c>
      <c r="AN37" s="70" t="s">
        <v>2797</v>
      </c>
      <c r="AO37" s="67" t="s">
        <v>2791</v>
      </c>
      <c r="AP37" s="67" t="s">
        <v>2794</v>
      </c>
      <c r="AQ37" s="70" t="s">
        <v>2896</v>
      </c>
      <c r="AR37" s="67" t="s">
        <v>2784</v>
      </c>
      <c r="AS37" s="67" t="s">
        <v>2800</v>
      </c>
      <c r="AT37" s="70" t="s">
        <v>2800</v>
      </c>
      <c r="AU37" s="67" t="s">
        <v>2800</v>
      </c>
      <c r="AV37" s="67" t="s">
        <v>2800</v>
      </c>
      <c r="AW37" s="70" t="s">
        <v>2800</v>
      </c>
      <c r="AX37" s="67" t="s">
        <v>2800</v>
      </c>
      <c r="AY37" s="67" t="s">
        <v>2800</v>
      </c>
      <c r="AZ37" s="67" t="s">
        <v>2800</v>
      </c>
      <c r="BA37" s="77" t="s">
        <v>2800</v>
      </c>
    </row>
    <row r="38" spans="1:53">
      <c r="A38" s="109" t="str">
        <f>HYPERLINK("[映雪.xlsx]类型!B38",类型!$C$38)</f>
        <v>战士</v>
      </c>
      <c r="B38" s="95">
        <v>37</v>
      </c>
      <c r="C38" s="74" t="s">
        <v>2904</v>
      </c>
      <c r="D38">
        <v>-1</v>
      </c>
      <c r="E38">
        <f>COUNTIFS('武将(std)'!$E$2:$E$1636,$A38)</f>
        <v>36</v>
      </c>
      <c r="F38">
        <v>-1</v>
      </c>
      <c r="G38">
        <v>-1</v>
      </c>
      <c r="H38">
        <f>参数!$A$2*参数!$E$2/COUNTIFS('武将(std)'!$E$2:$E$1636,$A38)</f>
        <v>0.277777777777778</v>
      </c>
      <c r="I38" s="67" t="s">
        <v>2789</v>
      </c>
      <c r="J38" s="70" t="s">
        <v>2803</v>
      </c>
      <c r="K38" s="67" t="s">
        <v>2791</v>
      </c>
      <c r="L38" s="67" t="s">
        <v>2817</v>
      </c>
      <c r="M38" s="70" t="s">
        <v>2814</v>
      </c>
      <c r="N38" s="67" t="s">
        <v>2809</v>
      </c>
      <c r="O38" s="67" t="s">
        <v>2779</v>
      </c>
      <c r="P38" s="70" t="s">
        <v>2805</v>
      </c>
      <c r="Q38" s="67" t="s">
        <v>2781</v>
      </c>
      <c r="R38" s="67" t="s">
        <v>2787</v>
      </c>
      <c r="S38" s="70" t="s">
        <v>2843</v>
      </c>
      <c r="T38" s="67" t="s">
        <v>2784</v>
      </c>
      <c r="U38" s="67" t="s">
        <v>2817</v>
      </c>
      <c r="V38" s="70" t="s">
        <v>2834</v>
      </c>
      <c r="W38" s="67" t="s">
        <v>2804</v>
      </c>
      <c r="X38" s="67" t="s">
        <v>2782</v>
      </c>
      <c r="Y38" s="70" t="s">
        <v>2853</v>
      </c>
      <c r="Z38" s="67" t="s">
        <v>2784</v>
      </c>
      <c r="AA38" s="67" t="s">
        <v>2817</v>
      </c>
      <c r="AB38" s="70" t="s">
        <v>2788</v>
      </c>
      <c r="AC38" s="67" t="s">
        <v>2806</v>
      </c>
      <c r="AD38" s="67" t="s">
        <v>2787</v>
      </c>
      <c r="AE38" s="74" t="s">
        <v>2796</v>
      </c>
      <c r="AF38">
        <v>5</v>
      </c>
      <c r="AG38" s="67" t="s">
        <v>2779</v>
      </c>
      <c r="AH38" s="70" t="s">
        <v>2821</v>
      </c>
      <c r="AI38" s="67" t="s">
        <v>2781</v>
      </c>
      <c r="AJ38" s="67" t="s">
        <v>2802</v>
      </c>
      <c r="AK38" s="70" t="s">
        <v>2862</v>
      </c>
      <c r="AL38" s="67" t="s">
        <v>2809</v>
      </c>
      <c r="AM38" s="67" t="s">
        <v>2835</v>
      </c>
      <c r="AN38" s="70" t="s">
        <v>2797</v>
      </c>
      <c r="AO38" s="67" t="s">
        <v>2806</v>
      </c>
      <c r="AP38" s="67" t="s">
        <v>2800</v>
      </c>
      <c r="AQ38" s="70" t="s">
        <v>2800</v>
      </c>
      <c r="AR38" s="67" t="s">
        <v>2800</v>
      </c>
      <c r="AS38" s="67" t="s">
        <v>2800</v>
      </c>
      <c r="AT38" s="70" t="s">
        <v>2800</v>
      </c>
      <c r="AU38" s="67" t="s">
        <v>2800</v>
      </c>
      <c r="AV38" s="67" t="s">
        <v>2800</v>
      </c>
      <c r="AW38" s="70" t="s">
        <v>2800</v>
      </c>
      <c r="AX38" s="67" t="s">
        <v>2800</v>
      </c>
      <c r="AY38" s="67" t="s">
        <v>2800</v>
      </c>
      <c r="AZ38" s="67" t="s">
        <v>2800</v>
      </c>
      <c r="BA38" s="77" t="s">
        <v>2800</v>
      </c>
    </row>
    <row r="39" spans="1:53">
      <c r="A39" s="109" t="str">
        <f>HYPERLINK("[映雪.xlsx]类型!B39",类型!$C$39)</f>
        <v>狙撃手</v>
      </c>
      <c r="B39" s="95">
        <v>38</v>
      </c>
      <c r="C39" s="99" t="s">
        <v>2905</v>
      </c>
      <c r="D39">
        <v>-1</v>
      </c>
      <c r="E39">
        <f>COUNTIFS('武将(std)'!$E$2:$E$1636,$A39)</f>
        <v>30</v>
      </c>
      <c r="F39">
        <v>-1</v>
      </c>
      <c r="G39">
        <v>-1</v>
      </c>
      <c r="H39">
        <f>参数!$A$2*参数!$C$2/COUNTIFS('武将(std)'!$E$2:$E$1636,$A39)</f>
        <v>10</v>
      </c>
      <c r="I39" s="67" t="s">
        <v>2802</v>
      </c>
      <c r="J39" s="70" t="s">
        <v>2778</v>
      </c>
      <c r="K39" s="67" t="s">
        <v>2806</v>
      </c>
      <c r="L39" s="67" t="s">
        <v>2787</v>
      </c>
      <c r="M39" s="70" t="s">
        <v>2842</v>
      </c>
      <c r="N39" s="67" t="s">
        <v>2784</v>
      </c>
      <c r="O39" s="67" t="s">
        <v>2798</v>
      </c>
      <c r="P39" s="70" t="s">
        <v>2816</v>
      </c>
      <c r="Q39" s="67" t="s">
        <v>2784</v>
      </c>
      <c r="R39" s="67" t="s">
        <v>2817</v>
      </c>
      <c r="S39" s="70" t="s">
        <v>2829</v>
      </c>
      <c r="T39" s="67" t="s">
        <v>2804</v>
      </c>
      <c r="U39" s="67" t="s">
        <v>2802</v>
      </c>
      <c r="V39" s="70" t="s">
        <v>2810</v>
      </c>
      <c r="W39" s="67" t="s">
        <v>2809</v>
      </c>
      <c r="X39" s="67" t="s">
        <v>2782</v>
      </c>
      <c r="Y39" s="70" t="s">
        <v>2865</v>
      </c>
      <c r="Z39" s="67" t="s">
        <v>2784</v>
      </c>
      <c r="AA39" s="67" t="s">
        <v>2779</v>
      </c>
      <c r="AB39" s="70" t="s">
        <v>2880</v>
      </c>
      <c r="AC39" s="67" t="s">
        <v>2784</v>
      </c>
      <c r="AD39" s="67" t="s">
        <v>2817</v>
      </c>
      <c r="AE39" s="74" t="s">
        <v>2820</v>
      </c>
      <c r="AF39">
        <v>8</v>
      </c>
      <c r="AG39" s="67" t="s">
        <v>2789</v>
      </c>
      <c r="AH39" s="70" t="s">
        <v>2822</v>
      </c>
      <c r="AI39" s="67" t="s">
        <v>2804</v>
      </c>
      <c r="AJ39" s="67" t="s">
        <v>2835</v>
      </c>
      <c r="AK39" s="70" t="s">
        <v>2797</v>
      </c>
      <c r="AL39" s="67" t="s">
        <v>2804</v>
      </c>
      <c r="AM39" s="67" t="s">
        <v>2835</v>
      </c>
      <c r="AN39" s="70" t="s">
        <v>2896</v>
      </c>
      <c r="AO39" s="67" t="s">
        <v>2806</v>
      </c>
      <c r="AP39" s="67" t="s">
        <v>2794</v>
      </c>
      <c r="AQ39" s="70" t="s">
        <v>2876</v>
      </c>
      <c r="AR39" s="67" t="s">
        <v>2781</v>
      </c>
      <c r="AS39" s="67" t="s">
        <v>2800</v>
      </c>
      <c r="AT39" s="70" t="s">
        <v>2800</v>
      </c>
      <c r="AU39" s="67" t="s">
        <v>2800</v>
      </c>
      <c r="AV39" s="67" t="s">
        <v>2800</v>
      </c>
      <c r="AW39" s="70" t="s">
        <v>2800</v>
      </c>
      <c r="AX39" s="67" t="s">
        <v>2800</v>
      </c>
      <c r="AY39" s="67" t="s">
        <v>2800</v>
      </c>
      <c r="AZ39" s="67" t="s">
        <v>2800</v>
      </c>
      <c r="BA39" s="77" t="s">
        <v>2800</v>
      </c>
    </row>
    <row r="40" spans="1:53">
      <c r="A40" s="109" t="str">
        <f>HYPERLINK("[映雪.xlsx]类型!B40",类型!$C$40)</f>
        <v>中二</v>
      </c>
      <c r="B40" s="95">
        <v>39</v>
      </c>
      <c r="C40" s="74" t="s">
        <v>2906</v>
      </c>
      <c r="D40">
        <v>-1</v>
      </c>
      <c r="E40">
        <f>COUNTIFS('武将(std)'!$E$2:$E$1636,$A40)</f>
        <v>15</v>
      </c>
      <c r="F40">
        <v>-1</v>
      </c>
      <c r="G40">
        <v>-1</v>
      </c>
      <c r="H40">
        <f>参数!$A$2*参数!$E$2/COUNTIFS('武将(std)'!$E$2:$E$1636,$A40)</f>
        <v>0.666666666666667</v>
      </c>
      <c r="I40" s="67" t="s">
        <v>2782</v>
      </c>
      <c r="J40" s="70" t="s">
        <v>2815</v>
      </c>
      <c r="K40" s="67" t="s">
        <v>2781</v>
      </c>
      <c r="L40" s="67" t="s">
        <v>2835</v>
      </c>
      <c r="M40" s="70" t="s">
        <v>2786</v>
      </c>
      <c r="N40" s="67" t="s">
        <v>2809</v>
      </c>
      <c r="O40" s="67" t="s">
        <v>2779</v>
      </c>
      <c r="P40" s="70" t="s">
        <v>2848</v>
      </c>
      <c r="Q40" s="67" t="s">
        <v>2784</v>
      </c>
      <c r="R40" s="67" t="s">
        <v>2789</v>
      </c>
      <c r="S40" s="70" t="s">
        <v>2861</v>
      </c>
      <c r="T40" s="67" t="s">
        <v>2791</v>
      </c>
      <c r="U40" s="67" t="s">
        <v>2798</v>
      </c>
      <c r="V40" s="70" t="s">
        <v>2851</v>
      </c>
      <c r="W40" s="67" t="s">
        <v>2781</v>
      </c>
      <c r="X40" s="67" t="s">
        <v>2785</v>
      </c>
      <c r="Y40" s="70" t="s">
        <v>2830</v>
      </c>
      <c r="Z40" s="67" t="s">
        <v>2809</v>
      </c>
      <c r="AA40" s="67" t="s">
        <v>2802</v>
      </c>
      <c r="AB40" s="70" t="s">
        <v>2796</v>
      </c>
      <c r="AC40" s="67" t="s">
        <v>2806</v>
      </c>
      <c r="AD40" s="67" t="s">
        <v>2787</v>
      </c>
      <c r="AE40" s="74" t="s">
        <v>2890</v>
      </c>
      <c r="AF40">
        <v>12</v>
      </c>
      <c r="AG40" s="67" t="s">
        <v>2785</v>
      </c>
      <c r="AH40" s="70" t="s">
        <v>2831</v>
      </c>
      <c r="AI40" s="67" t="s">
        <v>2806</v>
      </c>
      <c r="AJ40" s="67" t="s">
        <v>2817</v>
      </c>
      <c r="AK40" s="70" t="s">
        <v>2799</v>
      </c>
      <c r="AL40" s="67" t="s">
        <v>2809</v>
      </c>
      <c r="AM40" s="67" t="s">
        <v>2785</v>
      </c>
      <c r="AN40" s="70" t="s">
        <v>2876</v>
      </c>
      <c r="AO40" s="67" t="s">
        <v>2804</v>
      </c>
      <c r="AP40" s="67" t="s">
        <v>2800</v>
      </c>
      <c r="AQ40" s="70" t="s">
        <v>2800</v>
      </c>
      <c r="AR40" s="67" t="s">
        <v>2800</v>
      </c>
      <c r="AS40" s="67" t="s">
        <v>2800</v>
      </c>
      <c r="AT40" s="70" t="s">
        <v>2800</v>
      </c>
      <c r="AU40" s="67" t="s">
        <v>2800</v>
      </c>
      <c r="AV40" s="67" t="s">
        <v>2800</v>
      </c>
      <c r="AW40" s="70" t="s">
        <v>2800</v>
      </c>
      <c r="AX40" s="67" t="s">
        <v>2800</v>
      </c>
      <c r="AY40" s="67" t="s">
        <v>2800</v>
      </c>
      <c r="AZ40" s="67" t="s">
        <v>2800</v>
      </c>
      <c r="BA40" s="77" t="s">
        <v>2800</v>
      </c>
    </row>
    <row r="41" spans="1:53">
      <c r="A41" s="109" t="str">
        <f>HYPERLINK("[映雪.xlsx]类型!B41",类型!$C$41)</f>
        <v>德鲁伊</v>
      </c>
      <c r="B41" s="95">
        <v>40</v>
      </c>
      <c r="C41" s="74" t="s">
        <v>2907</v>
      </c>
      <c r="D41">
        <v>-1</v>
      </c>
      <c r="E41">
        <f>COUNTIFS('武将(std)'!$E$2:$E$1636,$A41)</f>
        <v>13</v>
      </c>
      <c r="F41">
        <v>-1</v>
      </c>
      <c r="G41">
        <v>-1</v>
      </c>
      <c r="H41">
        <f>参数!$A$2*参数!$E$2/COUNTIFS('武将(std)'!$E$2:$E$1636,$A41)</f>
        <v>0.769230769230769</v>
      </c>
      <c r="I41" s="67" t="s">
        <v>2817</v>
      </c>
      <c r="J41" s="70" t="s">
        <v>2778</v>
      </c>
      <c r="K41" s="67" t="s">
        <v>2804</v>
      </c>
      <c r="L41" s="67" t="s">
        <v>2782</v>
      </c>
      <c r="M41" s="70" t="s">
        <v>2842</v>
      </c>
      <c r="N41" s="67" t="s">
        <v>2781</v>
      </c>
      <c r="O41" s="67" t="s">
        <v>2785</v>
      </c>
      <c r="P41" s="69" t="s">
        <v>2864</v>
      </c>
      <c r="Q41" s="67" t="s">
        <v>2809</v>
      </c>
      <c r="R41" s="67" t="s">
        <v>2835</v>
      </c>
      <c r="S41" s="70" t="s">
        <v>2786</v>
      </c>
      <c r="T41" s="67" t="s">
        <v>2806</v>
      </c>
      <c r="U41" s="67" t="s">
        <v>2787</v>
      </c>
      <c r="V41" s="70" t="s">
        <v>2840</v>
      </c>
      <c r="W41" s="67" t="s">
        <v>2781</v>
      </c>
      <c r="X41" s="67" t="s">
        <v>2787</v>
      </c>
      <c r="Y41" s="70" t="s">
        <v>2810</v>
      </c>
      <c r="Z41" s="67" t="s">
        <v>2784</v>
      </c>
      <c r="AA41" s="67" t="s">
        <v>2798</v>
      </c>
      <c r="AB41" s="70" t="s">
        <v>2820</v>
      </c>
      <c r="AC41" s="67" t="s">
        <v>2784</v>
      </c>
      <c r="AD41" s="67" t="s">
        <v>2802</v>
      </c>
      <c r="AE41" s="74" t="s">
        <v>2796</v>
      </c>
      <c r="AF41">
        <v>2</v>
      </c>
      <c r="AG41" s="67" t="s">
        <v>2802</v>
      </c>
      <c r="AH41" s="70" t="s">
        <v>2890</v>
      </c>
      <c r="AI41" s="67" t="s">
        <v>2809</v>
      </c>
      <c r="AJ41" s="67" t="s">
        <v>2789</v>
      </c>
      <c r="AK41" s="70" t="s">
        <v>2821</v>
      </c>
      <c r="AL41" s="67" t="s">
        <v>2791</v>
      </c>
      <c r="AM41" s="67" t="s">
        <v>2817</v>
      </c>
      <c r="AN41" s="70" t="s">
        <v>2862</v>
      </c>
      <c r="AO41" s="67" t="s">
        <v>2806</v>
      </c>
      <c r="AP41" s="67" t="s">
        <v>2798</v>
      </c>
      <c r="AQ41" s="70" t="s">
        <v>2822</v>
      </c>
      <c r="AR41" s="67" t="s">
        <v>2781</v>
      </c>
      <c r="AS41" s="67" t="s">
        <v>2794</v>
      </c>
      <c r="AT41" s="70" t="s">
        <v>2896</v>
      </c>
      <c r="AU41" s="67" t="s">
        <v>2784</v>
      </c>
      <c r="AV41" s="67" t="s">
        <v>2779</v>
      </c>
      <c r="AW41" s="70" t="s">
        <v>2866</v>
      </c>
      <c r="AX41" s="67" t="s">
        <v>2781</v>
      </c>
      <c r="AY41" s="67" t="s">
        <v>2800</v>
      </c>
      <c r="AZ41" s="67" t="s">
        <v>2800</v>
      </c>
      <c r="BA41" s="77" t="s">
        <v>2800</v>
      </c>
    </row>
    <row r="42" spans="1:53">
      <c r="A42" s="109" t="str">
        <f>HYPERLINK("[映雪.xlsx]类型!B42",类型!$C$42)</f>
        <v>魔剑士</v>
      </c>
      <c r="B42" s="95">
        <v>41</v>
      </c>
      <c r="C42" s="101" t="s">
        <v>2908</v>
      </c>
      <c r="D42">
        <v>-1</v>
      </c>
      <c r="E42">
        <f>COUNTIFS('武将(std)'!$E$2:$E$1636,$A42)</f>
        <v>17</v>
      </c>
      <c r="F42">
        <v>-1</v>
      </c>
      <c r="G42">
        <v>-1</v>
      </c>
      <c r="H42">
        <f>参数!$A$2*参数!$E$2/COUNTIFS('武将(std)'!$E$2:$E$1636,$A42)</f>
        <v>0.588235294117647</v>
      </c>
      <c r="I42" s="67" t="s">
        <v>2817</v>
      </c>
      <c r="J42" s="70" t="s">
        <v>2803</v>
      </c>
      <c r="K42" s="67" t="s">
        <v>2804</v>
      </c>
      <c r="L42" s="67" t="s">
        <v>2802</v>
      </c>
      <c r="M42" s="70" t="s">
        <v>2834</v>
      </c>
      <c r="N42" s="67" t="s">
        <v>2806</v>
      </c>
      <c r="O42" s="67" t="s">
        <v>2802</v>
      </c>
      <c r="P42" s="70" t="s">
        <v>2853</v>
      </c>
      <c r="Q42" s="67" t="s">
        <v>2809</v>
      </c>
      <c r="R42" s="67" t="s">
        <v>2835</v>
      </c>
      <c r="S42" s="71" t="s">
        <v>2838</v>
      </c>
      <c r="T42" s="67" t="s">
        <v>2806</v>
      </c>
      <c r="U42" s="67" t="s">
        <v>2826</v>
      </c>
      <c r="V42" s="70" t="s">
        <v>2859</v>
      </c>
      <c r="W42" s="67" t="s">
        <v>2784</v>
      </c>
      <c r="X42" s="67" t="s">
        <v>2789</v>
      </c>
      <c r="Y42" s="70" t="s">
        <v>2788</v>
      </c>
      <c r="Z42" s="67" t="s">
        <v>2791</v>
      </c>
      <c r="AA42" s="67" t="s">
        <v>2787</v>
      </c>
      <c r="AB42" s="70" t="s">
        <v>2819</v>
      </c>
      <c r="AC42" s="67" t="s">
        <v>2784</v>
      </c>
      <c r="AD42" s="67" t="s">
        <v>2798</v>
      </c>
      <c r="AE42" s="74" t="s">
        <v>2851</v>
      </c>
      <c r="AF42">
        <v>5</v>
      </c>
      <c r="AG42" s="67" t="s">
        <v>2798</v>
      </c>
      <c r="AH42" s="70" t="s">
        <v>2880</v>
      </c>
      <c r="AI42" s="67" t="s">
        <v>2784</v>
      </c>
      <c r="AJ42" s="67" t="s">
        <v>2782</v>
      </c>
      <c r="AK42" s="70" t="s">
        <v>2831</v>
      </c>
      <c r="AL42" s="67" t="s">
        <v>2781</v>
      </c>
      <c r="AM42" s="67" t="s">
        <v>2800</v>
      </c>
      <c r="AN42" s="70" t="s">
        <v>2800</v>
      </c>
      <c r="AO42" s="67" t="s">
        <v>2800</v>
      </c>
      <c r="AP42" s="67" t="s">
        <v>2800</v>
      </c>
      <c r="AQ42" s="70" t="s">
        <v>2800</v>
      </c>
      <c r="AR42" s="67" t="s">
        <v>2800</v>
      </c>
      <c r="AS42" s="67" t="s">
        <v>2800</v>
      </c>
      <c r="AT42" s="70" t="s">
        <v>2800</v>
      </c>
      <c r="AU42" s="67" t="s">
        <v>2800</v>
      </c>
      <c r="AV42" s="67" t="s">
        <v>2800</v>
      </c>
      <c r="AW42" s="70" t="s">
        <v>2800</v>
      </c>
      <c r="AX42" s="67" t="s">
        <v>2800</v>
      </c>
      <c r="AY42" s="67" t="s">
        <v>2800</v>
      </c>
      <c r="AZ42" s="67" t="s">
        <v>2800</v>
      </c>
      <c r="BA42" s="77" t="s">
        <v>2800</v>
      </c>
    </row>
    <row r="43" spans="1:53">
      <c r="A43" s="109" t="str">
        <f>HYPERLINK("[映雪.xlsx]类型!B43",类型!$C$43)</f>
        <v>FC</v>
      </c>
      <c r="B43" s="95">
        <v>44</v>
      </c>
      <c r="C43" s="101" t="s">
        <v>2909</v>
      </c>
      <c r="D43">
        <v>-1</v>
      </c>
      <c r="E43">
        <f>COUNTIFS('武将(std)'!$E$2:$E$1636,$A43)</f>
        <v>8</v>
      </c>
      <c r="F43">
        <v>-1</v>
      </c>
      <c r="G43">
        <v>-1</v>
      </c>
      <c r="H43">
        <f>参数!$A$2*参数!$E$2/COUNTIFS('武将(std)'!$E$2:$E$1636,$A43)</f>
        <v>1.25</v>
      </c>
      <c r="I43" s="67" t="s">
        <v>2802</v>
      </c>
      <c r="J43" s="70" t="s">
        <v>2778</v>
      </c>
      <c r="K43" s="67" t="s">
        <v>2806</v>
      </c>
      <c r="L43" s="67" t="s">
        <v>2787</v>
      </c>
      <c r="M43" s="70" t="s">
        <v>2842</v>
      </c>
      <c r="N43" s="67" t="s">
        <v>2784</v>
      </c>
      <c r="O43" s="67" t="s">
        <v>2789</v>
      </c>
      <c r="P43" s="70" t="s">
        <v>2805</v>
      </c>
      <c r="Q43" s="67" t="s">
        <v>2791</v>
      </c>
      <c r="R43" s="67" t="s">
        <v>2802</v>
      </c>
      <c r="S43" s="70" t="s">
        <v>2780</v>
      </c>
      <c r="T43" s="67" t="s">
        <v>2809</v>
      </c>
      <c r="U43" s="67" t="s">
        <v>2798</v>
      </c>
      <c r="V43" s="70" t="s">
        <v>2815</v>
      </c>
      <c r="W43" s="67" t="s">
        <v>2784</v>
      </c>
      <c r="X43" s="67" t="s">
        <v>2798</v>
      </c>
      <c r="Y43" s="70" t="s">
        <v>2818</v>
      </c>
      <c r="Z43" s="67" t="s">
        <v>2781</v>
      </c>
      <c r="AA43" s="67" t="s">
        <v>2835</v>
      </c>
      <c r="AB43" s="71" t="s">
        <v>2838</v>
      </c>
      <c r="AC43" s="67" t="s">
        <v>2806</v>
      </c>
      <c r="AD43" s="67" t="s">
        <v>2787</v>
      </c>
      <c r="AE43" s="74" t="s">
        <v>2840</v>
      </c>
      <c r="AF43">
        <v>5</v>
      </c>
      <c r="AG43" s="67" t="s">
        <v>2835</v>
      </c>
      <c r="AH43" s="70" t="s">
        <v>2855</v>
      </c>
      <c r="AI43" s="67" t="s">
        <v>2809</v>
      </c>
      <c r="AJ43" s="67" t="s">
        <v>2794</v>
      </c>
      <c r="AK43" s="70" t="s">
        <v>2795</v>
      </c>
      <c r="AL43" s="67" t="s">
        <v>2784</v>
      </c>
      <c r="AM43" s="67" t="s">
        <v>2802</v>
      </c>
      <c r="AN43" s="70" t="s">
        <v>2797</v>
      </c>
      <c r="AO43" s="67" t="s">
        <v>2804</v>
      </c>
      <c r="AP43" s="67" t="s">
        <v>2800</v>
      </c>
      <c r="AQ43" s="70" t="s">
        <v>2800</v>
      </c>
      <c r="AR43" s="67" t="s">
        <v>2800</v>
      </c>
      <c r="AS43" s="67" t="s">
        <v>2800</v>
      </c>
      <c r="AT43" s="70" t="s">
        <v>2800</v>
      </c>
      <c r="AU43" s="67" t="s">
        <v>2800</v>
      </c>
      <c r="AV43" s="67" t="s">
        <v>2800</v>
      </c>
      <c r="AW43" s="70" t="s">
        <v>2800</v>
      </c>
      <c r="AX43" s="67" t="s">
        <v>2800</v>
      </c>
      <c r="AY43" s="67" t="s">
        <v>2800</v>
      </c>
      <c r="AZ43" s="67" t="s">
        <v>2800</v>
      </c>
      <c r="BA43" s="77" t="s">
        <v>2800</v>
      </c>
    </row>
    <row r="44" spans="1:53">
      <c r="A44" s="109" t="str">
        <f>HYPERLINK("[映雪.xlsx]类型!B44",类型!$C$44)</f>
        <v>白箱</v>
      </c>
      <c r="B44" s="95">
        <v>45</v>
      </c>
      <c r="C44" s="101" t="s">
        <v>2910</v>
      </c>
      <c r="D44">
        <v>-1</v>
      </c>
      <c r="E44">
        <f>COUNTIFS('武将(std)'!$E$2:$E$1636,$A44)</f>
        <v>6</v>
      </c>
      <c r="F44">
        <v>-1</v>
      </c>
      <c r="G44">
        <v>-1</v>
      </c>
      <c r="H44">
        <f>参数!$A$2*参数!$E$2/COUNTIFS('武将(std)'!$E$2:$E$1636,$A44)</f>
        <v>1.66666666666667</v>
      </c>
      <c r="I44" s="67" t="s">
        <v>2817</v>
      </c>
      <c r="J44" s="70" t="s">
        <v>2780</v>
      </c>
      <c r="K44" s="67" t="s">
        <v>2806</v>
      </c>
      <c r="L44" s="67" t="s">
        <v>2787</v>
      </c>
      <c r="M44" s="70" t="s">
        <v>2843</v>
      </c>
      <c r="N44" s="67" t="s">
        <v>2784</v>
      </c>
      <c r="O44" s="67" t="s">
        <v>2794</v>
      </c>
      <c r="P44" s="70" t="s">
        <v>2844</v>
      </c>
      <c r="Q44" s="67" t="s">
        <v>2784</v>
      </c>
      <c r="R44" s="67" t="s">
        <v>2789</v>
      </c>
      <c r="S44" s="71" t="s">
        <v>2838</v>
      </c>
      <c r="T44" s="67" t="s">
        <v>2791</v>
      </c>
      <c r="U44" s="67" t="s">
        <v>2785</v>
      </c>
      <c r="V44" s="70" t="s">
        <v>2850</v>
      </c>
      <c r="W44" s="67" t="s">
        <v>2806</v>
      </c>
      <c r="X44" s="67" t="s">
        <v>2779</v>
      </c>
      <c r="Y44" s="70" t="s">
        <v>2851</v>
      </c>
      <c r="Z44" s="67" t="s">
        <v>2781</v>
      </c>
      <c r="AA44" s="67" t="s">
        <v>2794</v>
      </c>
      <c r="AB44" s="70" t="s">
        <v>2793</v>
      </c>
      <c r="AC44" s="67" t="s">
        <v>2781</v>
      </c>
      <c r="AD44" s="67" t="s">
        <v>2779</v>
      </c>
      <c r="AE44" s="74" t="s">
        <v>2911</v>
      </c>
      <c r="AF44">
        <v>12</v>
      </c>
      <c r="AG44" s="67" t="s">
        <v>2787</v>
      </c>
      <c r="AH44" s="70" t="s">
        <v>2795</v>
      </c>
      <c r="AI44" s="67" t="s">
        <v>2781</v>
      </c>
      <c r="AJ44" s="67" t="s">
        <v>2785</v>
      </c>
      <c r="AK44" s="70" t="s">
        <v>2830</v>
      </c>
      <c r="AL44" s="67" t="s">
        <v>2809</v>
      </c>
      <c r="AM44" s="67" t="s">
        <v>2800</v>
      </c>
      <c r="AN44" s="70" t="s">
        <v>2800</v>
      </c>
      <c r="AO44" s="67" t="s">
        <v>2800</v>
      </c>
      <c r="AP44" s="67" t="s">
        <v>2800</v>
      </c>
      <c r="AQ44" s="70" t="s">
        <v>2800</v>
      </c>
      <c r="AR44" s="67" t="s">
        <v>2800</v>
      </c>
      <c r="AS44" s="67" t="s">
        <v>2800</v>
      </c>
      <c r="AT44" s="70" t="s">
        <v>2800</v>
      </c>
      <c r="AU44" s="67" t="s">
        <v>2800</v>
      </c>
      <c r="AV44" s="67" t="s">
        <v>2800</v>
      </c>
      <c r="AW44" s="70" t="s">
        <v>2800</v>
      </c>
      <c r="AX44" s="67" t="s">
        <v>2800</v>
      </c>
      <c r="AY44" s="67" t="s">
        <v>2800</v>
      </c>
      <c r="AZ44" s="67" t="s">
        <v>2800</v>
      </c>
      <c r="BA44" s="77" t="s">
        <v>2800</v>
      </c>
    </row>
    <row r="45" spans="1:53">
      <c r="A45" s="109" t="str">
        <f>HYPERLINK("[映雪.xlsx]类型!B45",类型!$C$45)</f>
        <v>吸血忍者</v>
      </c>
      <c r="B45" s="95">
        <v>46</v>
      </c>
      <c r="C45" s="102" t="s">
        <v>2912</v>
      </c>
      <c r="D45">
        <v>-1</v>
      </c>
      <c r="E45">
        <f>COUNTIFS('武将(std)'!$E$2:$E$1636,$A45)</f>
        <v>4</v>
      </c>
      <c r="F45">
        <v>-1</v>
      </c>
      <c r="G45">
        <v>-1</v>
      </c>
      <c r="H45">
        <f>参数!$A$2*参数!$E$2/COUNTIFS('武将(std)'!$E$2:$E$1636,$A45)</f>
        <v>2.5</v>
      </c>
      <c r="I45" s="67" t="s">
        <v>2798</v>
      </c>
      <c r="J45" s="70" t="s">
        <v>2843</v>
      </c>
      <c r="K45" s="67" t="s">
        <v>2781</v>
      </c>
      <c r="L45" s="67" t="s">
        <v>2817</v>
      </c>
      <c r="M45" s="70" t="s">
        <v>2818</v>
      </c>
      <c r="N45" s="67" t="s">
        <v>2804</v>
      </c>
      <c r="O45" s="67" t="s">
        <v>2835</v>
      </c>
      <c r="P45" s="71" t="s">
        <v>2838</v>
      </c>
      <c r="Q45" s="67" t="s">
        <v>2806</v>
      </c>
      <c r="R45" s="67" t="s">
        <v>2785</v>
      </c>
      <c r="S45" s="70" t="s">
        <v>2828</v>
      </c>
      <c r="T45" s="67" t="s">
        <v>2806</v>
      </c>
      <c r="U45" s="67" t="s">
        <v>2789</v>
      </c>
      <c r="V45" s="70" t="s">
        <v>2788</v>
      </c>
      <c r="W45" s="67" t="s">
        <v>2791</v>
      </c>
      <c r="X45" s="67" t="s">
        <v>2789</v>
      </c>
      <c r="Y45" s="70" t="s">
        <v>2854</v>
      </c>
      <c r="Z45" s="67" t="s">
        <v>2845</v>
      </c>
      <c r="AA45" s="67" t="s">
        <v>2779</v>
      </c>
      <c r="AB45" s="70" t="s">
        <v>2855</v>
      </c>
      <c r="AC45" s="67" t="s">
        <v>2784</v>
      </c>
      <c r="AD45" s="67" t="s">
        <v>2794</v>
      </c>
      <c r="AE45" s="74" t="s">
        <v>2795</v>
      </c>
      <c r="AF45">
        <v>12</v>
      </c>
      <c r="AG45" s="67" t="s">
        <v>2782</v>
      </c>
      <c r="AH45" s="70" t="s">
        <v>2831</v>
      </c>
      <c r="AI45" s="67" t="s">
        <v>2781</v>
      </c>
      <c r="AJ45" s="67" t="s">
        <v>2785</v>
      </c>
      <c r="AK45" s="70" t="s">
        <v>2832</v>
      </c>
      <c r="AL45" s="67" t="s">
        <v>2809</v>
      </c>
      <c r="AM45" s="67" t="s">
        <v>2802</v>
      </c>
      <c r="AN45" s="70" t="s">
        <v>2812</v>
      </c>
      <c r="AO45" s="67" t="s">
        <v>2809</v>
      </c>
      <c r="AP45" s="67" t="s">
        <v>2800</v>
      </c>
      <c r="AQ45" s="70" t="s">
        <v>2800</v>
      </c>
      <c r="AR45" s="67" t="s">
        <v>2800</v>
      </c>
      <c r="AS45" s="67" t="s">
        <v>2800</v>
      </c>
      <c r="AT45" s="70" t="s">
        <v>2800</v>
      </c>
      <c r="AU45" s="67" t="s">
        <v>2800</v>
      </c>
      <c r="AV45" s="67" t="s">
        <v>2800</v>
      </c>
      <c r="AW45" s="70" t="s">
        <v>2800</v>
      </c>
      <c r="AX45" s="67" t="s">
        <v>2800</v>
      </c>
      <c r="AY45" s="67" t="s">
        <v>2800</v>
      </c>
      <c r="AZ45" s="67" t="s">
        <v>2800</v>
      </c>
      <c r="BA45" s="77" t="s">
        <v>2800</v>
      </c>
    </row>
    <row r="46" spans="1:53">
      <c r="A46" s="109" t="str">
        <f>HYPERLINK("[映雪.xlsx]类型!B46",类型!$C$46)</f>
        <v>麻将</v>
      </c>
      <c r="B46" s="95">
        <v>47</v>
      </c>
      <c r="C46" s="74" t="s">
        <v>2913</v>
      </c>
      <c r="D46">
        <v>-1</v>
      </c>
      <c r="E46">
        <f>COUNTIFS('武将(std)'!$E$2:$E$1636,$A46)</f>
        <v>14</v>
      </c>
      <c r="F46">
        <v>-1</v>
      </c>
      <c r="G46">
        <v>-1</v>
      </c>
      <c r="H46">
        <f>参数!$A$2*参数!$E$2/COUNTIFS('武将(std)'!$E$2:$E$1636,$A46)</f>
        <v>0.714285714285714</v>
      </c>
      <c r="I46" s="67" t="s">
        <v>2789</v>
      </c>
      <c r="J46" s="70" t="s">
        <v>2780</v>
      </c>
      <c r="K46" s="67" t="s">
        <v>2791</v>
      </c>
      <c r="L46" s="67" t="s">
        <v>2794</v>
      </c>
      <c r="M46" s="70" t="s">
        <v>2783</v>
      </c>
      <c r="N46" s="67" t="s">
        <v>2784</v>
      </c>
      <c r="O46" s="67" t="s">
        <v>2835</v>
      </c>
      <c r="P46" s="70" t="s">
        <v>2844</v>
      </c>
      <c r="Q46" s="67" t="s">
        <v>2806</v>
      </c>
      <c r="R46" s="67" t="s">
        <v>2782</v>
      </c>
      <c r="S46" s="70" t="s">
        <v>2854</v>
      </c>
      <c r="T46" s="67" t="s">
        <v>2781</v>
      </c>
      <c r="U46" s="67" t="s">
        <v>2785</v>
      </c>
      <c r="V46" s="70" t="s">
        <v>2860</v>
      </c>
      <c r="W46" s="67" t="s">
        <v>2806</v>
      </c>
      <c r="X46" s="67" t="s">
        <v>2785</v>
      </c>
      <c r="Y46" s="70" t="s">
        <v>2892</v>
      </c>
      <c r="Z46" s="67" t="s">
        <v>2809</v>
      </c>
      <c r="AA46" s="67" t="s">
        <v>2914</v>
      </c>
      <c r="AB46" s="70" t="s">
        <v>2851</v>
      </c>
      <c r="AC46" s="67" t="s">
        <v>2781</v>
      </c>
      <c r="AD46" s="67" t="s">
        <v>2779</v>
      </c>
      <c r="AE46" s="74" t="s">
        <v>2792</v>
      </c>
      <c r="AF46">
        <v>5</v>
      </c>
      <c r="AG46" s="67" t="s">
        <v>2787</v>
      </c>
      <c r="AH46" s="70" t="s">
        <v>2795</v>
      </c>
      <c r="AI46" s="67" t="s">
        <v>2784</v>
      </c>
      <c r="AJ46" s="67" t="s">
        <v>2798</v>
      </c>
      <c r="AK46" s="70" t="s">
        <v>2830</v>
      </c>
      <c r="AL46" s="67" t="s">
        <v>2784</v>
      </c>
      <c r="AM46" s="67" t="s">
        <v>2785</v>
      </c>
      <c r="AN46" s="70" t="s">
        <v>2831</v>
      </c>
      <c r="AO46" s="67" t="s">
        <v>2804</v>
      </c>
      <c r="AP46" s="67" t="s">
        <v>2785</v>
      </c>
      <c r="AQ46" s="70" t="s">
        <v>2832</v>
      </c>
      <c r="AR46" s="67" t="s">
        <v>2809</v>
      </c>
      <c r="AS46" s="67" t="s">
        <v>2802</v>
      </c>
      <c r="AT46" s="70" t="s">
        <v>2797</v>
      </c>
      <c r="AU46" s="67" t="s">
        <v>2806</v>
      </c>
      <c r="AV46" s="67" t="s">
        <v>2800</v>
      </c>
      <c r="AW46" s="70" t="s">
        <v>2800</v>
      </c>
      <c r="AX46" s="67" t="s">
        <v>2800</v>
      </c>
      <c r="AY46" s="67" t="s">
        <v>2800</v>
      </c>
      <c r="AZ46" s="67" t="s">
        <v>2800</v>
      </c>
      <c r="BA46" s="77" t="s">
        <v>2800</v>
      </c>
    </row>
    <row r="47" spans="1:53">
      <c r="A47" s="109" t="str">
        <f>HYPERLINK("[映雪.xlsx]类型!B47",类型!$C$47)</f>
        <v>萝球</v>
      </c>
      <c r="B47" s="95">
        <v>48</v>
      </c>
      <c r="C47" s="101" t="s">
        <v>2915</v>
      </c>
      <c r="D47">
        <v>-1</v>
      </c>
      <c r="E47">
        <f>COUNTIFS('武将(std)'!$E$2:$E$1636,$A47)</f>
        <v>5</v>
      </c>
      <c r="F47">
        <v>-1</v>
      </c>
      <c r="G47">
        <v>-1</v>
      </c>
      <c r="H47">
        <f>参数!$A$2*参数!$E$2/COUNTIFS('武将(std)'!$E$2:$E$1636,$A47)</f>
        <v>2</v>
      </c>
      <c r="I47" s="67" t="s">
        <v>2794</v>
      </c>
      <c r="J47" s="70" t="s">
        <v>2842</v>
      </c>
      <c r="K47" s="67" t="s">
        <v>2781</v>
      </c>
      <c r="L47" s="67" t="s">
        <v>2802</v>
      </c>
      <c r="M47" s="70" t="s">
        <v>2805</v>
      </c>
      <c r="N47" s="67" t="s">
        <v>2804</v>
      </c>
      <c r="O47" s="67" t="s">
        <v>2779</v>
      </c>
      <c r="P47" s="70" t="s">
        <v>2780</v>
      </c>
      <c r="Q47" s="67" t="s">
        <v>2784</v>
      </c>
      <c r="R47" s="67" t="s">
        <v>2779</v>
      </c>
      <c r="S47" s="71" t="s">
        <v>2837</v>
      </c>
      <c r="T47" s="67" t="s">
        <v>2781</v>
      </c>
      <c r="U47" s="67" t="s">
        <v>2787</v>
      </c>
      <c r="V47" s="70" t="s">
        <v>2840</v>
      </c>
      <c r="W47" s="67" t="s">
        <v>2781</v>
      </c>
      <c r="X47" s="67" t="s">
        <v>2787</v>
      </c>
      <c r="Y47" s="70" t="s">
        <v>2848</v>
      </c>
      <c r="Z47" s="67" t="s">
        <v>2784</v>
      </c>
      <c r="AA47" s="67" t="s">
        <v>2817</v>
      </c>
      <c r="AB47" s="70" t="s">
        <v>2829</v>
      </c>
      <c r="AC47" s="67" t="s">
        <v>2806</v>
      </c>
      <c r="AD47" s="67" t="s">
        <v>2789</v>
      </c>
      <c r="AE47" s="74" t="s">
        <v>2586</v>
      </c>
      <c r="AF47">
        <v>1</v>
      </c>
      <c r="AG47" s="67" t="s">
        <v>2835</v>
      </c>
      <c r="AH47" s="70" t="s">
        <v>2793</v>
      </c>
      <c r="AI47" s="67" t="s">
        <v>2809</v>
      </c>
      <c r="AJ47" s="67" t="s">
        <v>2789</v>
      </c>
      <c r="AK47" s="70" t="s">
        <v>2795</v>
      </c>
      <c r="AL47" s="67" t="s">
        <v>2845</v>
      </c>
      <c r="AM47" s="67" t="s">
        <v>2802</v>
      </c>
      <c r="AN47" s="70" t="s">
        <v>2811</v>
      </c>
      <c r="AO47" s="67" t="s">
        <v>2809</v>
      </c>
      <c r="AP47" s="67" t="s">
        <v>2800</v>
      </c>
      <c r="AQ47" s="70" t="s">
        <v>2800</v>
      </c>
      <c r="AR47" s="67" t="s">
        <v>2800</v>
      </c>
      <c r="AS47" s="67" t="s">
        <v>2800</v>
      </c>
      <c r="AT47" s="70" t="s">
        <v>2800</v>
      </c>
      <c r="AU47" s="67" t="s">
        <v>2800</v>
      </c>
      <c r="AV47" s="67" t="s">
        <v>2800</v>
      </c>
      <c r="AW47" s="70" t="s">
        <v>2800</v>
      </c>
      <c r="AX47" s="67" t="s">
        <v>2800</v>
      </c>
      <c r="AY47" s="67" t="s">
        <v>2800</v>
      </c>
      <c r="AZ47" s="67" t="s">
        <v>2800</v>
      </c>
      <c r="BA47" s="77" t="s">
        <v>2800</v>
      </c>
    </row>
    <row r="48" spans="1:53">
      <c r="A48" s="109" t="str">
        <f>HYPERLINK("[映雪.xlsx]类型!B48",类型!$C$48)</f>
        <v>键</v>
      </c>
      <c r="B48" s="95">
        <v>49</v>
      </c>
      <c r="C48" s="99" t="s">
        <v>2916</v>
      </c>
      <c r="D48">
        <v>-1</v>
      </c>
      <c r="E48">
        <f>COUNTIFS('武将(std)'!$E$2:$E$1636,$A48)</f>
        <v>14</v>
      </c>
      <c r="F48">
        <v>-1</v>
      </c>
      <c r="G48">
        <v>-1</v>
      </c>
      <c r="H48">
        <f>参数!$A$2*参数!$C$2/COUNTIFS('武将(std)'!$E$2:$E$1636,$A48)</f>
        <v>21.4285714285714</v>
      </c>
      <c r="I48" s="67" t="s">
        <v>2779</v>
      </c>
      <c r="J48" s="70" t="s">
        <v>2780</v>
      </c>
      <c r="K48" s="67" t="s">
        <v>2784</v>
      </c>
      <c r="L48" s="67" t="s">
        <v>2817</v>
      </c>
      <c r="M48" s="70" t="s">
        <v>2815</v>
      </c>
      <c r="N48" s="67" t="s">
        <v>2804</v>
      </c>
      <c r="O48" s="67" t="s">
        <v>2835</v>
      </c>
      <c r="P48" s="70" t="s">
        <v>2786</v>
      </c>
      <c r="Q48" s="67" t="s">
        <v>2806</v>
      </c>
      <c r="R48" s="67" t="s">
        <v>2794</v>
      </c>
      <c r="S48" s="70" t="s">
        <v>2844</v>
      </c>
      <c r="T48" s="67" t="s">
        <v>2781</v>
      </c>
      <c r="U48" s="67" t="s">
        <v>2789</v>
      </c>
      <c r="V48" s="70" t="s">
        <v>2839</v>
      </c>
      <c r="W48" s="67" t="s">
        <v>2845</v>
      </c>
      <c r="X48" s="67" t="s">
        <v>2785</v>
      </c>
      <c r="Y48" s="70" t="s">
        <v>2850</v>
      </c>
      <c r="Z48" s="67" t="s">
        <v>2809</v>
      </c>
      <c r="AA48" s="67" t="s">
        <v>2789</v>
      </c>
      <c r="AB48" s="70" t="s">
        <v>2793</v>
      </c>
      <c r="AC48" s="67" t="s">
        <v>2791</v>
      </c>
      <c r="AD48" s="67" t="s">
        <v>2787</v>
      </c>
      <c r="AE48" s="74" t="s">
        <v>2875</v>
      </c>
      <c r="AF48">
        <v>12</v>
      </c>
      <c r="AG48" s="67" t="s">
        <v>2794</v>
      </c>
      <c r="AH48" s="70" t="s">
        <v>2811</v>
      </c>
      <c r="AI48" s="67" t="s">
        <v>2784</v>
      </c>
      <c r="AJ48" s="67" t="s">
        <v>2800</v>
      </c>
      <c r="AK48" s="70" t="s">
        <v>2800</v>
      </c>
      <c r="AL48" s="67" t="s">
        <v>2800</v>
      </c>
      <c r="AM48" s="67" t="s">
        <v>2800</v>
      </c>
      <c r="AN48" s="70" t="s">
        <v>2800</v>
      </c>
      <c r="AO48" s="67" t="s">
        <v>2800</v>
      </c>
      <c r="AP48" s="67" t="s">
        <v>2800</v>
      </c>
      <c r="AQ48" s="70" t="s">
        <v>2800</v>
      </c>
      <c r="AR48" s="67" t="s">
        <v>2800</v>
      </c>
      <c r="AS48" s="67" t="s">
        <v>2800</v>
      </c>
      <c r="AT48" s="70" t="s">
        <v>2800</v>
      </c>
      <c r="AU48" s="67" t="s">
        <v>2800</v>
      </c>
      <c r="AV48" s="67" t="s">
        <v>2800</v>
      </c>
      <c r="AW48" s="70" t="s">
        <v>2800</v>
      </c>
      <c r="AX48" s="67" t="s">
        <v>2800</v>
      </c>
      <c r="AY48" s="67" t="s">
        <v>2800</v>
      </c>
      <c r="AZ48" s="67" t="s">
        <v>2800</v>
      </c>
      <c r="BA48" s="77" t="s">
        <v>2800</v>
      </c>
    </row>
    <row r="49" spans="1:53">
      <c r="A49" s="109" t="str">
        <f>HYPERLINK("[映雪.xlsx]类型!B49",类型!$C$49)</f>
        <v>古明地恋</v>
      </c>
      <c r="B49" s="95">
        <v>50</v>
      </c>
      <c r="C49" s="109" t="s">
        <v>1807</v>
      </c>
      <c r="D49">
        <v>-1</v>
      </c>
      <c r="E49">
        <f>COUNTIFS('武将(std)'!$E$2:$E$1636,$A49)</f>
        <v>1</v>
      </c>
      <c r="F49">
        <v>-1</v>
      </c>
      <c r="G49">
        <v>-1</v>
      </c>
      <c r="H49">
        <f>参数!$A$2*参数!$E$2/COUNTIFS('武将(std)'!$E$2:$E$1636,$A49)</f>
        <v>10</v>
      </c>
      <c r="I49" s="67" t="s">
        <v>2785</v>
      </c>
      <c r="J49" s="70" t="s">
        <v>2824</v>
      </c>
      <c r="K49" s="67" t="s">
        <v>2806</v>
      </c>
      <c r="L49" s="67" t="s">
        <v>2802</v>
      </c>
      <c r="M49" s="70" t="s">
        <v>2865</v>
      </c>
      <c r="N49" s="67" t="s">
        <v>2804</v>
      </c>
      <c r="O49" s="67" t="s">
        <v>2789</v>
      </c>
      <c r="P49" s="70" t="s">
        <v>2882</v>
      </c>
      <c r="Q49" s="67" t="s">
        <v>2845</v>
      </c>
      <c r="R49" s="67" t="s">
        <v>2817</v>
      </c>
      <c r="S49" s="70" t="s">
        <v>2586</v>
      </c>
      <c r="T49" s="67" t="s">
        <v>2804</v>
      </c>
      <c r="U49" s="67" t="s">
        <v>2789</v>
      </c>
      <c r="V49" s="70" t="s">
        <v>2851</v>
      </c>
      <c r="W49" s="67" t="s">
        <v>2791</v>
      </c>
      <c r="X49" s="67" t="s">
        <v>2785</v>
      </c>
      <c r="Y49" s="70" t="s">
        <v>2880</v>
      </c>
      <c r="Z49" s="67" t="s">
        <v>2809</v>
      </c>
      <c r="AA49" s="67" t="s">
        <v>2785</v>
      </c>
      <c r="AB49" s="70" t="s">
        <v>2856</v>
      </c>
      <c r="AC49" s="67" t="s">
        <v>2804</v>
      </c>
      <c r="AD49" s="67" t="s">
        <v>2782</v>
      </c>
      <c r="AE49" s="74" t="s">
        <v>2830</v>
      </c>
      <c r="AF49">
        <v>12</v>
      </c>
      <c r="AG49" s="67" t="s">
        <v>2782</v>
      </c>
      <c r="AH49" s="70" t="s">
        <v>2831</v>
      </c>
      <c r="AI49" s="67" t="s">
        <v>2781</v>
      </c>
      <c r="AJ49" s="67" t="s">
        <v>2798</v>
      </c>
      <c r="AK49" s="70" t="s">
        <v>2832</v>
      </c>
      <c r="AL49" s="67" t="s">
        <v>2784</v>
      </c>
      <c r="AM49" s="67" t="s">
        <v>2798</v>
      </c>
      <c r="AN49" s="70" t="s">
        <v>2876</v>
      </c>
      <c r="AO49" s="67" t="s">
        <v>2781</v>
      </c>
      <c r="AP49" s="67" t="s">
        <v>2779</v>
      </c>
      <c r="AQ49" s="70" t="s">
        <v>2812</v>
      </c>
      <c r="AR49" s="67" t="s">
        <v>2784</v>
      </c>
      <c r="AS49" s="67" t="s">
        <v>2800</v>
      </c>
      <c r="AT49" s="70" t="s">
        <v>2800</v>
      </c>
      <c r="AU49" s="67" t="s">
        <v>2800</v>
      </c>
      <c r="AV49" s="67" t="s">
        <v>2800</v>
      </c>
      <c r="AW49" s="70" t="s">
        <v>2800</v>
      </c>
      <c r="AX49" s="67" t="s">
        <v>2800</v>
      </c>
      <c r="AY49" s="67" t="s">
        <v>2800</v>
      </c>
      <c r="AZ49" s="67" t="s">
        <v>2800</v>
      </c>
      <c r="BA49" s="77" t="s">
        <v>2800</v>
      </c>
    </row>
    <row r="50" spans="1:53">
      <c r="A50" s="109" t="str">
        <f>HYPERLINK("[映雪.xlsx]类型!B50",类型!$C$50)</f>
        <v>纯狐</v>
      </c>
      <c r="B50" s="95">
        <v>51</v>
      </c>
      <c r="C50" s="109" t="s">
        <v>46</v>
      </c>
      <c r="D50">
        <v>-1</v>
      </c>
      <c r="E50">
        <f>COUNTIFS('武将(std)'!$E$2:$E$1636,$A50)</f>
        <v>1</v>
      </c>
      <c r="F50">
        <v>-1</v>
      </c>
      <c r="G50">
        <v>-1</v>
      </c>
      <c r="H50">
        <f>参数!$A$2*参数!$E$2/COUNTIFS('武将(std)'!$E$2:$E$1636,$A50)</f>
        <v>10</v>
      </c>
      <c r="I50" s="67" t="s">
        <v>2802</v>
      </c>
      <c r="J50" s="70" t="s">
        <v>2778</v>
      </c>
      <c r="K50" s="67" t="s">
        <v>2804</v>
      </c>
      <c r="L50" s="67" t="s">
        <v>2802</v>
      </c>
      <c r="M50" s="70" t="s">
        <v>2815</v>
      </c>
      <c r="N50" s="67" t="s">
        <v>2806</v>
      </c>
      <c r="O50" s="67" t="s">
        <v>2802</v>
      </c>
      <c r="P50" s="70" t="s">
        <v>2825</v>
      </c>
      <c r="Q50" s="67" t="s">
        <v>2809</v>
      </c>
      <c r="R50" s="67" t="s">
        <v>2789</v>
      </c>
      <c r="S50" s="70" t="s">
        <v>2834</v>
      </c>
      <c r="T50" s="67" t="s">
        <v>2791</v>
      </c>
      <c r="U50" s="67" t="s">
        <v>2787</v>
      </c>
      <c r="V50" s="70" t="s">
        <v>2853</v>
      </c>
      <c r="W50" s="67" t="s">
        <v>2784</v>
      </c>
      <c r="X50" s="67" t="s">
        <v>2787</v>
      </c>
      <c r="Y50" s="70" t="s">
        <v>2816</v>
      </c>
      <c r="Z50" s="67" t="s">
        <v>2781</v>
      </c>
      <c r="AA50" s="67" t="s">
        <v>2785</v>
      </c>
      <c r="AB50" s="70" t="s">
        <v>2818</v>
      </c>
      <c r="AC50" s="67" t="s">
        <v>2804</v>
      </c>
      <c r="AD50" s="67" t="s">
        <v>2789</v>
      </c>
      <c r="AE50" s="74" t="s">
        <v>2808</v>
      </c>
      <c r="AF50">
        <v>10</v>
      </c>
      <c r="AG50" s="67" t="s">
        <v>2798</v>
      </c>
      <c r="AH50" s="70" t="s">
        <v>2854</v>
      </c>
      <c r="AI50" s="67" t="s">
        <v>2781</v>
      </c>
      <c r="AJ50" s="67" t="s">
        <v>2798</v>
      </c>
      <c r="AK50" s="70" t="s">
        <v>2869</v>
      </c>
      <c r="AL50" s="67" t="s">
        <v>2784</v>
      </c>
      <c r="AM50" s="67" t="s">
        <v>2817</v>
      </c>
      <c r="AN50" s="70" t="s">
        <v>2892</v>
      </c>
      <c r="AO50" s="67" t="s">
        <v>2806</v>
      </c>
      <c r="AP50" s="67" t="s">
        <v>2785</v>
      </c>
      <c r="AQ50" s="70" t="s">
        <v>2792</v>
      </c>
      <c r="AR50" s="67" t="s">
        <v>2809</v>
      </c>
      <c r="AS50" s="67" t="s">
        <v>2800</v>
      </c>
      <c r="AT50" s="70" t="s">
        <v>2800</v>
      </c>
      <c r="AU50" s="67" t="s">
        <v>2800</v>
      </c>
      <c r="AV50" s="67" t="s">
        <v>2800</v>
      </c>
      <c r="AW50" s="70" t="s">
        <v>2800</v>
      </c>
      <c r="AX50" s="67" t="s">
        <v>2800</v>
      </c>
      <c r="AY50" s="67" t="s">
        <v>2800</v>
      </c>
      <c r="AZ50" s="67" t="s">
        <v>2800</v>
      </c>
      <c r="BA50" s="77" t="s">
        <v>2800</v>
      </c>
    </row>
    <row r="51" spans="1:53">
      <c r="A51" s="109" t="str">
        <f>HYPERLINK("[映雪.xlsx]类型!B51",类型!$C$51)</f>
        <v>白</v>
      </c>
      <c r="B51" s="95">
        <v>52</v>
      </c>
      <c r="C51" s="74" t="s">
        <v>78</v>
      </c>
      <c r="D51">
        <v>-1</v>
      </c>
      <c r="E51">
        <f>COUNTIFS('武将(std)'!$E$2:$E$1636,$A51)</f>
        <v>1</v>
      </c>
      <c r="F51">
        <v>-1</v>
      </c>
      <c r="G51">
        <v>-1</v>
      </c>
      <c r="H51">
        <f>参数!$A$2*参数!$E$2/COUNTIFS('武将(std)'!$E$2:$E$1636,$A51)</f>
        <v>10</v>
      </c>
      <c r="I51" s="67" t="s">
        <v>2785</v>
      </c>
      <c r="J51" s="69" t="s">
        <v>2864</v>
      </c>
      <c r="K51" s="67" t="s">
        <v>2804</v>
      </c>
      <c r="L51" s="67" t="s">
        <v>2802</v>
      </c>
      <c r="M51" s="70" t="s">
        <v>2834</v>
      </c>
      <c r="N51" s="67" t="s">
        <v>2804</v>
      </c>
      <c r="O51" s="67" t="s">
        <v>2802</v>
      </c>
      <c r="P51" s="70" t="s">
        <v>2853</v>
      </c>
      <c r="Q51" s="67" t="s">
        <v>2809</v>
      </c>
      <c r="R51" s="67" t="s">
        <v>2785</v>
      </c>
      <c r="S51" s="70" t="s">
        <v>2783</v>
      </c>
      <c r="T51" s="67" t="s">
        <v>2809</v>
      </c>
      <c r="U51" s="67" t="s">
        <v>2798</v>
      </c>
      <c r="V51" s="70" t="s">
        <v>2818</v>
      </c>
      <c r="W51" s="67" t="s">
        <v>2784</v>
      </c>
      <c r="X51" s="67" t="s">
        <v>2789</v>
      </c>
      <c r="Y51" s="70" t="s">
        <v>2917</v>
      </c>
      <c r="Z51" s="67" t="s">
        <v>2791</v>
      </c>
      <c r="AA51" s="67" t="s">
        <v>2835</v>
      </c>
      <c r="AB51" s="70" t="s">
        <v>2808</v>
      </c>
      <c r="AC51" s="67" t="s">
        <v>2806</v>
      </c>
      <c r="AD51" s="67" t="s">
        <v>2802</v>
      </c>
      <c r="AE51" s="74" t="s">
        <v>2840</v>
      </c>
      <c r="AF51">
        <v>8</v>
      </c>
      <c r="AG51" s="67" t="s">
        <v>2789</v>
      </c>
      <c r="AH51" s="70" t="s">
        <v>2860</v>
      </c>
      <c r="AI51" s="67" t="s">
        <v>2845</v>
      </c>
      <c r="AJ51" s="67" t="s">
        <v>2817</v>
      </c>
      <c r="AK51" s="70" t="s">
        <v>2871</v>
      </c>
      <c r="AL51" s="67" t="s">
        <v>2809</v>
      </c>
      <c r="AM51" s="67" t="s">
        <v>2782</v>
      </c>
      <c r="AN51" s="70" t="s">
        <v>2855</v>
      </c>
      <c r="AO51" s="67" t="s">
        <v>2781</v>
      </c>
      <c r="AP51" s="67" t="s">
        <v>2794</v>
      </c>
      <c r="AQ51" s="70" t="s">
        <v>2792</v>
      </c>
      <c r="AR51" s="67" t="s">
        <v>2781</v>
      </c>
      <c r="AS51" s="67" t="s">
        <v>2785</v>
      </c>
      <c r="AT51" s="70" t="s">
        <v>2830</v>
      </c>
      <c r="AU51" s="67" t="s">
        <v>2806</v>
      </c>
      <c r="AV51" s="67" t="s">
        <v>2782</v>
      </c>
      <c r="AW51" s="70" t="s">
        <v>2832</v>
      </c>
      <c r="AX51" s="67" t="s">
        <v>2784</v>
      </c>
      <c r="AY51" s="67" t="s">
        <v>2800</v>
      </c>
      <c r="AZ51" s="67" t="s">
        <v>2800</v>
      </c>
      <c r="BA51" s="77" t="s">
        <v>2800</v>
      </c>
    </row>
    <row r="52" spans="1:53">
      <c r="A52" s="109" t="str">
        <f>HYPERLINK("[映雪.xlsx]类型!B52",类型!$C$52)</f>
        <v>南宫那月</v>
      </c>
      <c r="B52" s="95">
        <v>53</v>
      </c>
      <c r="C52" s="74" t="s">
        <v>1455</v>
      </c>
      <c r="D52">
        <v>-1</v>
      </c>
      <c r="E52">
        <f>COUNTIFS('武将(std)'!$E$2:$E$1636,$A52)</f>
        <v>1</v>
      </c>
      <c r="F52">
        <v>-1</v>
      </c>
      <c r="G52">
        <v>-1</v>
      </c>
      <c r="H52">
        <f>参数!$A$2*参数!$E$2/COUNTIFS('武将(std)'!$E$2:$E$1636,$A52)</f>
        <v>10</v>
      </c>
      <c r="I52" s="67" t="s">
        <v>2789</v>
      </c>
      <c r="J52" s="70" t="s">
        <v>2815</v>
      </c>
      <c r="K52" s="67" t="s">
        <v>2791</v>
      </c>
      <c r="L52" s="67" t="s">
        <v>2782</v>
      </c>
      <c r="M52" s="70" t="s">
        <v>2825</v>
      </c>
      <c r="N52" s="67" t="s">
        <v>2781</v>
      </c>
      <c r="O52" s="67" t="s">
        <v>2802</v>
      </c>
      <c r="P52" s="70" t="s">
        <v>2783</v>
      </c>
      <c r="Q52" s="67" t="s">
        <v>2804</v>
      </c>
      <c r="R52" s="67" t="s">
        <v>2787</v>
      </c>
      <c r="S52" s="70" t="s">
        <v>2816</v>
      </c>
      <c r="T52" s="67" t="s">
        <v>2781</v>
      </c>
      <c r="U52" s="67" t="s">
        <v>2802</v>
      </c>
      <c r="V52" s="70" t="s">
        <v>2840</v>
      </c>
      <c r="W52" s="67" t="s">
        <v>2806</v>
      </c>
      <c r="X52" s="67" t="s">
        <v>2787</v>
      </c>
      <c r="Y52" s="70" t="s">
        <v>2849</v>
      </c>
      <c r="Z52" s="67" t="s">
        <v>2784</v>
      </c>
      <c r="AA52" s="67" t="s">
        <v>2785</v>
      </c>
      <c r="AB52" s="70" t="s">
        <v>2860</v>
      </c>
      <c r="AC52" s="67" t="s">
        <v>2806</v>
      </c>
      <c r="AD52" s="67" t="s">
        <v>2835</v>
      </c>
      <c r="AE52" s="74" t="s">
        <v>2855</v>
      </c>
      <c r="AF52">
        <v>8</v>
      </c>
      <c r="AG52" s="67" t="s">
        <v>2785</v>
      </c>
      <c r="AH52" s="70" t="s">
        <v>2882</v>
      </c>
      <c r="AI52" s="67" t="s">
        <v>2809</v>
      </c>
      <c r="AJ52" s="67" t="s">
        <v>2779</v>
      </c>
      <c r="AK52" s="70" t="s">
        <v>2892</v>
      </c>
      <c r="AL52" s="67" t="s">
        <v>2784</v>
      </c>
      <c r="AM52" s="67" t="s">
        <v>2826</v>
      </c>
      <c r="AN52" s="70" t="s">
        <v>2857</v>
      </c>
      <c r="AO52" s="67" t="s">
        <v>2784</v>
      </c>
      <c r="AP52" s="67" t="s">
        <v>2798</v>
      </c>
      <c r="AQ52" s="70" t="s">
        <v>2821</v>
      </c>
      <c r="AR52" s="67" t="s">
        <v>2781</v>
      </c>
      <c r="AS52" s="67" t="s">
        <v>2782</v>
      </c>
      <c r="AT52" s="70" t="s">
        <v>2862</v>
      </c>
      <c r="AU52" s="67" t="s">
        <v>2784</v>
      </c>
      <c r="AV52" s="67" t="s">
        <v>2817</v>
      </c>
      <c r="AW52" s="70" t="s">
        <v>2812</v>
      </c>
      <c r="AX52" s="67" t="s">
        <v>2809</v>
      </c>
      <c r="AY52" s="67" t="s">
        <v>2798</v>
      </c>
      <c r="AZ52" s="67" t="s">
        <v>2866</v>
      </c>
      <c r="BA52" s="77" t="s">
        <v>2784</v>
      </c>
    </row>
    <row r="53" spans="1:53">
      <c r="A53" s="109" t="str">
        <f>HYPERLINK("[映雪.xlsx]类型!B53",类型!$C$53)</f>
        <v>夜刀神十香</v>
      </c>
      <c r="B53" s="95">
        <v>54</v>
      </c>
      <c r="C53" s="74" t="s">
        <v>1490</v>
      </c>
      <c r="D53">
        <v>-1</v>
      </c>
      <c r="E53">
        <f>COUNTIFS('武将(std)'!$E$2:$E$1636,$A53)</f>
        <v>1</v>
      </c>
      <c r="F53">
        <v>-1</v>
      </c>
      <c r="G53">
        <v>-1</v>
      </c>
      <c r="H53">
        <f>参数!$A$2*参数!$E$2/COUNTIFS('武将(std)'!$E$2:$E$1636,$A53)</f>
        <v>10</v>
      </c>
      <c r="I53" s="67" t="s">
        <v>2802</v>
      </c>
      <c r="J53" s="70" t="s">
        <v>2778</v>
      </c>
      <c r="K53" s="67" t="s">
        <v>2806</v>
      </c>
      <c r="L53" s="67" t="s">
        <v>2798</v>
      </c>
      <c r="M53" s="70" t="s">
        <v>2815</v>
      </c>
      <c r="N53" s="67" t="s">
        <v>2781</v>
      </c>
      <c r="O53" s="67" t="s">
        <v>2802</v>
      </c>
      <c r="P53" s="70" t="s">
        <v>2834</v>
      </c>
      <c r="Q53" s="67" t="s">
        <v>2809</v>
      </c>
      <c r="R53" s="67" t="s">
        <v>2817</v>
      </c>
      <c r="S53" s="70" t="s">
        <v>2816</v>
      </c>
      <c r="T53" s="67" t="s">
        <v>2806</v>
      </c>
      <c r="U53" s="67" t="s">
        <v>2779</v>
      </c>
      <c r="V53" s="70" t="s">
        <v>2808</v>
      </c>
      <c r="W53" s="67" t="s">
        <v>2784</v>
      </c>
      <c r="X53" s="67" t="s">
        <v>2789</v>
      </c>
      <c r="Y53" s="70" t="s">
        <v>2788</v>
      </c>
      <c r="Z53" s="67" t="s">
        <v>2791</v>
      </c>
      <c r="AA53" s="67" t="s">
        <v>2817</v>
      </c>
      <c r="AB53" s="70" t="s">
        <v>2819</v>
      </c>
      <c r="AC53" s="67" t="s">
        <v>2804</v>
      </c>
      <c r="AD53" s="67" t="s">
        <v>2785</v>
      </c>
      <c r="AE53" s="74" t="s">
        <v>2871</v>
      </c>
      <c r="AF53">
        <v>16</v>
      </c>
      <c r="AG53" s="67" t="s">
        <v>2785</v>
      </c>
      <c r="AH53" s="70" t="s">
        <v>2851</v>
      </c>
      <c r="AI53" s="67" t="s">
        <v>2806</v>
      </c>
      <c r="AJ53" s="67" t="s">
        <v>2787</v>
      </c>
      <c r="AK53" s="70" t="s">
        <v>2862</v>
      </c>
      <c r="AL53" s="67" t="s">
        <v>2781</v>
      </c>
      <c r="AM53" s="67" t="s">
        <v>2787</v>
      </c>
      <c r="AN53" s="70" t="s">
        <v>2822</v>
      </c>
      <c r="AO53" s="67" t="s">
        <v>2784</v>
      </c>
      <c r="AP53" s="67" t="s">
        <v>2794</v>
      </c>
      <c r="AQ53" s="70" t="s">
        <v>2799</v>
      </c>
      <c r="AR53" s="67" t="s">
        <v>2784</v>
      </c>
      <c r="AS53" s="67" t="s">
        <v>2800</v>
      </c>
      <c r="AT53" s="70" t="s">
        <v>2800</v>
      </c>
      <c r="AU53" s="67" t="s">
        <v>2800</v>
      </c>
      <c r="AV53" s="67" t="s">
        <v>2800</v>
      </c>
      <c r="AW53" s="70" t="s">
        <v>2800</v>
      </c>
      <c r="AX53" s="67" t="s">
        <v>2800</v>
      </c>
      <c r="AY53" s="67" t="s">
        <v>2800</v>
      </c>
      <c r="AZ53" s="67" t="s">
        <v>2800</v>
      </c>
      <c r="BA53" s="77" t="s">
        <v>2800</v>
      </c>
    </row>
    <row r="54" spans="1:53">
      <c r="A54" s="109" t="str">
        <f>HYPERLINK("[映雪.xlsx]类型!B54",类型!$C$54)</f>
        <v>战场原黑仪</v>
      </c>
      <c r="B54" s="95">
        <v>55</v>
      </c>
      <c r="C54" s="74" t="s">
        <v>26</v>
      </c>
      <c r="D54">
        <v>-1</v>
      </c>
      <c r="E54">
        <f>COUNTIFS('武将(std)'!$E$2:$E$1636,$A54)</f>
        <v>1</v>
      </c>
      <c r="F54">
        <v>-1</v>
      </c>
      <c r="G54">
        <v>-1</v>
      </c>
      <c r="H54">
        <f>参数!$A$2*参数!$E$2/COUNTIFS('武将(std)'!$E$2:$E$1636,$A54)</f>
        <v>10</v>
      </c>
      <c r="I54" s="67" t="s">
        <v>2802</v>
      </c>
      <c r="J54" s="70" t="s">
        <v>2834</v>
      </c>
      <c r="K54" s="67" t="s">
        <v>2804</v>
      </c>
      <c r="L54" s="67" t="s">
        <v>2787</v>
      </c>
      <c r="M54" s="70" t="s">
        <v>2853</v>
      </c>
      <c r="N54" s="67" t="s">
        <v>2781</v>
      </c>
      <c r="O54" s="67" t="s">
        <v>2826</v>
      </c>
      <c r="P54" s="70" t="s">
        <v>2827</v>
      </c>
      <c r="Q54" s="67" t="s">
        <v>2784</v>
      </c>
      <c r="R54" s="67" t="s">
        <v>2835</v>
      </c>
      <c r="S54" s="71" t="s">
        <v>2837</v>
      </c>
      <c r="T54" s="67" t="s">
        <v>2804</v>
      </c>
      <c r="U54" s="67" t="s">
        <v>2826</v>
      </c>
      <c r="V54" s="70" t="s">
        <v>2828</v>
      </c>
      <c r="W54" s="67" t="s">
        <v>2781</v>
      </c>
      <c r="X54" s="67" t="s">
        <v>2835</v>
      </c>
      <c r="Y54" s="70" t="s">
        <v>2887</v>
      </c>
      <c r="Z54" s="67" t="s">
        <v>2809</v>
      </c>
      <c r="AA54" s="67" t="s">
        <v>2789</v>
      </c>
      <c r="AB54" s="70" t="s">
        <v>2790</v>
      </c>
      <c r="AC54" s="67" t="s">
        <v>2845</v>
      </c>
      <c r="AD54" s="67" t="s">
        <v>2782</v>
      </c>
      <c r="AE54" s="74" t="s">
        <v>2865</v>
      </c>
      <c r="AF54">
        <v>12</v>
      </c>
      <c r="AG54" s="67" t="s">
        <v>2789</v>
      </c>
      <c r="AH54" s="70" t="s">
        <v>2796</v>
      </c>
      <c r="AI54" s="67" t="s">
        <v>2791</v>
      </c>
      <c r="AJ54" s="67" t="s">
        <v>2817</v>
      </c>
      <c r="AK54" s="70" t="s">
        <v>2821</v>
      </c>
      <c r="AL54" s="67" t="s">
        <v>2806</v>
      </c>
      <c r="AM54" s="67" t="s">
        <v>2779</v>
      </c>
      <c r="AN54" s="70" t="s">
        <v>2862</v>
      </c>
      <c r="AO54" s="67" t="s">
        <v>2784</v>
      </c>
      <c r="AP54" s="67" t="s">
        <v>2817</v>
      </c>
      <c r="AQ54" s="70" t="s">
        <v>2799</v>
      </c>
      <c r="AR54" s="67" t="s">
        <v>2809</v>
      </c>
      <c r="AS54" s="67" t="s">
        <v>2779</v>
      </c>
      <c r="AT54" s="70" t="s">
        <v>2812</v>
      </c>
      <c r="AU54" s="67" t="s">
        <v>2781</v>
      </c>
      <c r="AV54" s="67" t="s">
        <v>2800</v>
      </c>
      <c r="AW54" s="70" t="s">
        <v>2800</v>
      </c>
      <c r="AX54" s="67" t="s">
        <v>2800</v>
      </c>
      <c r="AY54" s="67" t="s">
        <v>2800</v>
      </c>
      <c r="AZ54" s="67" t="s">
        <v>2800</v>
      </c>
      <c r="BA54" s="77" t="s">
        <v>2800</v>
      </c>
    </row>
    <row r="55" spans="1:53">
      <c r="A55" s="109" t="str">
        <f>HYPERLINK("[映雪.xlsx]类型!B55",类型!$C$55)</f>
        <v>裘可拉</v>
      </c>
      <c r="B55" s="95">
        <v>56</v>
      </c>
      <c r="C55" s="74" t="s">
        <v>2460</v>
      </c>
      <c r="D55">
        <v>-1</v>
      </c>
      <c r="E55">
        <f>COUNTIFS('武将(std)'!$E$2:$E$1636,$A55)</f>
        <v>1</v>
      </c>
      <c r="F55">
        <v>-1</v>
      </c>
      <c r="G55">
        <v>-1</v>
      </c>
      <c r="H55">
        <f>参数!$A$2*参数!$E$2/COUNTIFS('武将(std)'!$E$2:$E$1636,$A55)</f>
        <v>10</v>
      </c>
      <c r="I55" s="67" t="s">
        <v>2794</v>
      </c>
      <c r="J55" s="70" t="s">
        <v>2815</v>
      </c>
      <c r="K55" s="67" t="s">
        <v>2784</v>
      </c>
      <c r="L55" s="67" t="s">
        <v>2789</v>
      </c>
      <c r="M55" s="70" t="s">
        <v>2786</v>
      </c>
      <c r="N55" s="67" t="s">
        <v>2791</v>
      </c>
      <c r="O55" s="67" t="s">
        <v>2826</v>
      </c>
      <c r="P55" s="70" t="s">
        <v>2827</v>
      </c>
      <c r="Q55" s="67" t="s">
        <v>2784</v>
      </c>
      <c r="R55" s="67" t="s">
        <v>2785</v>
      </c>
      <c r="S55" s="70" t="s">
        <v>2828</v>
      </c>
      <c r="T55" s="67" t="s">
        <v>2804</v>
      </c>
      <c r="U55" s="67" t="s">
        <v>2785</v>
      </c>
      <c r="V55" s="70" t="s">
        <v>2873</v>
      </c>
      <c r="W55" s="67" t="s">
        <v>2806</v>
      </c>
      <c r="X55" s="67" t="s">
        <v>2789</v>
      </c>
      <c r="Y55" s="70" t="s">
        <v>2790</v>
      </c>
      <c r="Z55" s="67" t="s">
        <v>2845</v>
      </c>
      <c r="AA55" s="67" t="s">
        <v>2782</v>
      </c>
      <c r="AB55" s="70" t="s">
        <v>2850</v>
      </c>
      <c r="AC55" s="67" t="s">
        <v>2781</v>
      </c>
      <c r="AD55" s="67" t="s">
        <v>2798</v>
      </c>
      <c r="AE55" s="74" t="s">
        <v>2865</v>
      </c>
      <c r="AF55">
        <v>5</v>
      </c>
      <c r="AG55" s="67" t="s">
        <v>2787</v>
      </c>
      <c r="AH55" s="70" t="s">
        <v>2861</v>
      </c>
      <c r="AI55" s="67" t="s">
        <v>2784</v>
      </c>
      <c r="AJ55" s="67" t="s">
        <v>2779</v>
      </c>
      <c r="AK55" s="70" t="s">
        <v>2880</v>
      </c>
      <c r="AL55" s="67" t="s">
        <v>2781</v>
      </c>
      <c r="AM55" s="67" t="s">
        <v>2817</v>
      </c>
      <c r="AN55" s="70" t="s">
        <v>2856</v>
      </c>
      <c r="AO55" s="67" t="s">
        <v>2809</v>
      </c>
      <c r="AP55" s="67" t="s">
        <v>2802</v>
      </c>
      <c r="AQ55" s="70" t="s">
        <v>2796</v>
      </c>
      <c r="AR55" s="67" t="s">
        <v>2806</v>
      </c>
      <c r="AS55" s="67" t="s">
        <v>2785</v>
      </c>
      <c r="AT55" s="70" t="s">
        <v>2876</v>
      </c>
      <c r="AU55" s="67" t="s">
        <v>2809</v>
      </c>
      <c r="AV55" s="67" t="s">
        <v>2800</v>
      </c>
      <c r="AW55" s="70" t="s">
        <v>2800</v>
      </c>
      <c r="AX55" s="67" t="s">
        <v>2800</v>
      </c>
      <c r="AY55" s="67" t="s">
        <v>2800</v>
      </c>
      <c r="AZ55" s="67" t="s">
        <v>2800</v>
      </c>
      <c r="BA55" s="77" t="s">
        <v>2800</v>
      </c>
    </row>
    <row r="56" spans="1:53">
      <c r="A56" s="109" t="str">
        <f>HYPERLINK("[映雪.xlsx]类型!B56",类型!$C$56)</f>
        <v>嘉依卡</v>
      </c>
      <c r="B56" s="95">
        <v>57</v>
      </c>
      <c r="C56" s="74" t="s">
        <v>2918</v>
      </c>
      <c r="D56">
        <v>-1</v>
      </c>
      <c r="E56">
        <f>COUNTIFS('武将(std)'!$E$2:$E$1636,$A56)</f>
        <v>1</v>
      </c>
      <c r="F56">
        <v>-1</v>
      </c>
      <c r="G56">
        <v>-1</v>
      </c>
      <c r="H56">
        <f>参数!$A$2*参数!$E$2/COUNTIFS('武将(std)'!$E$2:$E$1636,$A56)</f>
        <v>10</v>
      </c>
      <c r="I56" s="67" t="s">
        <v>2787</v>
      </c>
      <c r="J56" s="70" t="s">
        <v>2803</v>
      </c>
      <c r="K56" s="67" t="s">
        <v>2781</v>
      </c>
      <c r="L56" s="67" t="s">
        <v>2787</v>
      </c>
      <c r="M56" s="70" t="s">
        <v>2814</v>
      </c>
      <c r="N56" s="67" t="s">
        <v>2784</v>
      </c>
      <c r="O56" s="67" t="s">
        <v>2802</v>
      </c>
      <c r="P56" s="70" t="s">
        <v>2818</v>
      </c>
      <c r="Q56" s="67" t="s">
        <v>2809</v>
      </c>
      <c r="R56" s="67" t="s">
        <v>2789</v>
      </c>
      <c r="S56" s="70" t="s">
        <v>2808</v>
      </c>
      <c r="T56" s="67" t="s">
        <v>2845</v>
      </c>
      <c r="U56" s="67" t="s">
        <v>2817</v>
      </c>
      <c r="V56" s="70" t="s">
        <v>2829</v>
      </c>
      <c r="W56" s="67" t="s">
        <v>2804</v>
      </c>
      <c r="X56" s="67" t="s">
        <v>2802</v>
      </c>
      <c r="Y56" s="70" t="s">
        <v>2849</v>
      </c>
      <c r="Z56" s="67" t="s">
        <v>2806</v>
      </c>
      <c r="AA56" s="67" t="s">
        <v>2798</v>
      </c>
      <c r="AB56" s="70" t="s">
        <v>2850</v>
      </c>
      <c r="AC56" s="67" t="s">
        <v>2784</v>
      </c>
      <c r="AD56" s="67" t="s">
        <v>2798</v>
      </c>
      <c r="AE56" s="74" t="s">
        <v>2860</v>
      </c>
      <c r="AF56">
        <v>5</v>
      </c>
      <c r="AG56" s="67" t="s">
        <v>2779</v>
      </c>
      <c r="AH56" s="70" t="s">
        <v>2856</v>
      </c>
      <c r="AI56" s="67" t="s">
        <v>2784</v>
      </c>
      <c r="AJ56" s="67" t="s">
        <v>2817</v>
      </c>
      <c r="AK56" s="78" t="s">
        <v>2821</v>
      </c>
      <c r="AL56" s="67" t="s">
        <v>2806</v>
      </c>
      <c r="AM56" s="67" t="s">
        <v>2817</v>
      </c>
      <c r="AN56" s="70" t="s">
        <v>2862</v>
      </c>
      <c r="AO56" s="67" t="s">
        <v>2809</v>
      </c>
      <c r="AP56" s="67" t="s">
        <v>2794</v>
      </c>
      <c r="AQ56" s="70" t="s">
        <v>2822</v>
      </c>
      <c r="AR56" s="67" t="s">
        <v>2784</v>
      </c>
      <c r="AS56" s="67" t="s">
        <v>2789</v>
      </c>
      <c r="AT56" s="70" t="s">
        <v>2866</v>
      </c>
      <c r="AU56" s="67" t="s">
        <v>2791</v>
      </c>
      <c r="AV56" s="67" t="s">
        <v>2800</v>
      </c>
      <c r="AW56" s="70" t="s">
        <v>2800</v>
      </c>
      <c r="AX56" s="67" t="s">
        <v>2800</v>
      </c>
      <c r="AY56" s="67" t="s">
        <v>2800</v>
      </c>
      <c r="AZ56" s="67" t="s">
        <v>2800</v>
      </c>
      <c r="BA56" s="77" t="s">
        <v>2800</v>
      </c>
    </row>
    <row r="57" spans="1:53">
      <c r="A57" s="109" t="str">
        <f>HYPERLINK("[映雪.xlsx]类型!B57",类型!$C$57)</f>
        <v>高海千歌</v>
      </c>
      <c r="B57" s="95">
        <v>58</v>
      </c>
      <c r="C57" s="74" t="s">
        <v>102</v>
      </c>
      <c r="D57">
        <v>-1</v>
      </c>
      <c r="E57">
        <f>COUNTIFS('武将(std)'!$E$2:$E$1636,$A57)</f>
        <v>2</v>
      </c>
      <c r="F57">
        <v>-1</v>
      </c>
      <c r="G57">
        <v>-1</v>
      </c>
      <c r="H57">
        <f>参数!$A$2*参数!$E$2/COUNTIFS('武将(std)'!$E$2:$E$1636,$A57)</f>
        <v>5</v>
      </c>
      <c r="I57" s="67" t="s">
        <v>2779</v>
      </c>
      <c r="J57" s="70" t="s">
        <v>2778</v>
      </c>
      <c r="K57" s="67" t="s">
        <v>2781</v>
      </c>
      <c r="L57" s="67" t="s">
        <v>2785</v>
      </c>
      <c r="M57" s="70" t="s">
        <v>2824</v>
      </c>
      <c r="N57" s="67" t="s">
        <v>2809</v>
      </c>
      <c r="O57" s="67" t="s">
        <v>2826</v>
      </c>
      <c r="P57" s="70" t="s">
        <v>2807</v>
      </c>
      <c r="Q57" s="67" t="s">
        <v>2784</v>
      </c>
      <c r="R57" s="67" t="s">
        <v>2789</v>
      </c>
      <c r="S57" s="70" t="s">
        <v>2885</v>
      </c>
      <c r="T57" s="67" t="s">
        <v>2791</v>
      </c>
      <c r="U57" s="67" t="s">
        <v>2835</v>
      </c>
      <c r="V57" s="71" t="s">
        <v>2838</v>
      </c>
      <c r="W57" s="67" t="s">
        <v>2804</v>
      </c>
      <c r="X57" s="67" t="s">
        <v>2802</v>
      </c>
      <c r="Y57" s="70" t="s">
        <v>2919</v>
      </c>
      <c r="Z57" s="67" t="s">
        <v>2809</v>
      </c>
      <c r="AA57" s="67" t="s">
        <v>2817</v>
      </c>
      <c r="AB57" s="70" t="s">
        <v>2788</v>
      </c>
      <c r="AC57" s="67" t="s">
        <v>2804</v>
      </c>
      <c r="AD57" s="67" t="s">
        <v>2817</v>
      </c>
      <c r="AE57" s="74" t="s">
        <v>2819</v>
      </c>
      <c r="AF57">
        <v>16</v>
      </c>
      <c r="AG57" s="67" t="s">
        <v>2785</v>
      </c>
      <c r="AH57" s="70" t="s">
        <v>2850</v>
      </c>
      <c r="AI57" s="67" t="s">
        <v>2806</v>
      </c>
      <c r="AJ57" s="67" t="s">
        <v>2779</v>
      </c>
      <c r="AK57" s="70" t="s">
        <v>2855</v>
      </c>
      <c r="AL57" s="67" t="s">
        <v>2784</v>
      </c>
      <c r="AM57" s="67" t="s">
        <v>2802</v>
      </c>
      <c r="AN57" s="70" t="s">
        <v>2793</v>
      </c>
      <c r="AO57" s="67" t="s">
        <v>2806</v>
      </c>
      <c r="AP57" s="67" t="s">
        <v>2794</v>
      </c>
      <c r="AQ57" s="70" t="s">
        <v>2795</v>
      </c>
      <c r="AR57" s="67" t="s">
        <v>2781</v>
      </c>
      <c r="AS57" s="67" t="s">
        <v>2789</v>
      </c>
      <c r="AT57" s="70" t="s">
        <v>2874</v>
      </c>
      <c r="AU57" s="67" t="s">
        <v>2845</v>
      </c>
      <c r="AV57" s="67" t="s">
        <v>2794</v>
      </c>
      <c r="AW57" s="70" t="s">
        <v>2811</v>
      </c>
      <c r="AX57" s="67" t="s">
        <v>2784</v>
      </c>
      <c r="AY57" s="67" t="s">
        <v>2800</v>
      </c>
      <c r="AZ57" s="67" t="s">
        <v>2800</v>
      </c>
      <c r="BA57" s="77" t="s">
        <v>2800</v>
      </c>
    </row>
    <row r="58" spans="1:53">
      <c r="A58" s="109" t="str">
        <f>HYPERLINK("[映雪.xlsx]类型!B58",类型!$C$58)</f>
        <v>茵蒂克丝</v>
      </c>
      <c r="B58" s="95">
        <v>59</v>
      </c>
      <c r="C58" s="74" t="s">
        <v>1444</v>
      </c>
      <c r="D58">
        <v>-1</v>
      </c>
      <c r="E58">
        <f>COUNTIFS('武将(std)'!$E$2:$E$1636,$A58)</f>
        <v>1</v>
      </c>
      <c r="F58">
        <v>-1</v>
      </c>
      <c r="G58">
        <v>-1</v>
      </c>
      <c r="H58">
        <f>参数!$A$2*参数!$E$2/COUNTIFS('武将(std)'!$E$2:$E$1636,$A58)</f>
        <v>10</v>
      </c>
      <c r="I58" s="67" t="s">
        <v>2787</v>
      </c>
      <c r="J58" s="70" t="s">
        <v>2803</v>
      </c>
      <c r="K58" s="67" t="s">
        <v>2781</v>
      </c>
      <c r="L58" s="67" t="s">
        <v>2817</v>
      </c>
      <c r="M58" s="70" t="s">
        <v>2814</v>
      </c>
      <c r="N58" s="67" t="s">
        <v>2806</v>
      </c>
      <c r="O58" s="67" t="s">
        <v>2789</v>
      </c>
      <c r="P58" s="70" t="s">
        <v>2824</v>
      </c>
      <c r="Q58" s="67" t="s">
        <v>2791</v>
      </c>
      <c r="R58" s="67" t="s">
        <v>2785</v>
      </c>
      <c r="S58" s="70" t="s">
        <v>2859</v>
      </c>
      <c r="T58" s="67" t="s">
        <v>2804</v>
      </c>
      <c r="U58" s="67" t="s">
        <v>2789</v>
      </c>
      <c r="V58" s="70" t="s">
        <v>2860</v>
      </c>
      <c r="W58" s="67" t="s">
        <v>2845</v>
      </c>
      <c r="X58" s="67" t="s">
        <v>2826</v>
      </c>
      <c r="Y58" s="70" t="s">
        <v>2871</v>
      </c>
      <c r="Z58" s="67" t="s">
        <v>2784</v>
      </c>
      <c r="AA58" s="67" t="s">
        <v>2787</v>
      </c>
      <c r="AB58" s="70" t="s">
        <v>2861</v>
      </c>
      <c r="AC58" s="67" t="s">
        <v>2784</v>
      </c>
      <c r="AD58" s="67" t="s">
        <v>2785</v>
      </c>
      <c r="AE58" s="74" t="s">
        <v>2851</v>
      </c>
      <c r="AF58">
        <v>8</v>
      </c>
      <c r="AG58" s="67" t="s">
        <v>2794</v>
      </c>
      <c r="AH58" s="70" t="s">
        <v>2796</v>
      </c>
      <c r="AI58" s="67" t="s">
        <v>2781</v>
      </c>
      <c r="AJ58" s="67" t="s">
        <v>2794</v>
      </c>
      <c r="AK58" s="70" t="s">
        <v>2890</v>
      </c>
      <c r="AL58" s="67" t="s">
        <v>2784</v>
      </c>
      <c r="AM58" s="67" t="s">
        <v>2817</v>
      </c>
      <c r="AN58" s="70" t="s">
        <v>2862</v>
      </c>
      <c r="AO58" s="67" t="s">
        <v>2809</v>
      </c>
      <c r="AP58" s="67" t="s">
        <v>2782</v>
      </c>
      <c r="AQ58" s="70" t="s">
        <v>2822</v>
      </c>
      <c r="AR58" s="67" t="s">
        <v>2784</v>
      </c>
      <c r="AS58" s="67" t="s">
        <v>2826</v>
      </c>
      <c r="AT58" s="70" t="s">
        <v>2876</v>
      </c>
      <c r="AU58" s="67" t="s">
        <v>2781</v>
      </c>
      <c r="AV58" s="67" t="s">
        <v>2800</v>
      </c>
      <c r="AW58" s="70" t="s">
        <v>2800</v>
      </c>
      <c r="AX58" s="67" t="s">
        <v>2800</v>
      </c>
      <c r="AY58" s="67" t="s">
        <v>2800</v>
      </c>
      <c r="AZ58" s="67" t="s">
        <v>2800</v>
      </c>
      <c r="BA58" s="77" t="s">
        <v>2800</v>
      </c>
    </row>
    <row r="59" spans="1:53">
      <c r="A59" s="109" t="str">
        <f>HYPERLINK("[映雪.xlsx]类型!B59",类型!$C$59)</f>
        <v>一色彩羽</v>
      </c>
      <c r="B59" s="95">
        <v>60</v>
      </c>
      <c r="C59" s="74" t="s">
        <v>1293</v>
      </c>
      <c r="D59">
        <v>-1</v>
      </c>
      <c r="E59">
        <f>COUNTIFS('武将(std)'!$E$2:$E$1636,$A59)</f>
        <v>1</v>
      </c>
      <c r="F59">
        <v>-1</v>
      </c>
      <c r="G59">
        <v>-1</v>
      </c>
      <c r="H59">
        <f>参数!$A$2*参数!$E$2/COUNTIFS('武将(std)'!$E$2:$E$1636,$A59)</f>
        <v>10</v>
      </c>
      <c r="I59" s="67" t="s">
        <v>2802</v>
      </c>
      <c r="J59" s="70" t="s">
        <v>2834</v>
      </c>
      <c r="K59" s="67" t="s">
        <v>2804</v>
      </c>
      <c r="L59" s="67" t="s">
        <v>2802</v>
      </c>
      <c r="M59" s="70" t="s">
        <v>2853</v>
      </c>
      <c r="N59" s="67" t="s">
        <v>2806</v>
      </c>
      <c r="O59" s="67" t="s">
        <v>2794</v>
      </c>
      <c r="P59" s="70" t="s">
        <v>2807</v>
      </c>
      <c r="Q59" s="67" t="s">
        <v>2781</v>
      </c>
      <c r="R59" s="67" t="s">
        <v>2835</v>
      </c>
      <c r="S59" s="70" t="s">
        <v>2827</v>
      </c>
      <c r="T59" s="67" t="s">
        <v>2809</v>
      </c>
      <c r="U59" s="67" t="s">
        <v>2785</v>
      </c>
      <c r="V59" s="70" t="s">
        <v>2828</v>
      </c>
      <c r="W59" s="67" t="s">
        <v>2804</v>
      </c>
      <c r="X59" s="67" t="s">
        <v>2787</v>
      </c>
      <c r="Y59" s="70" t="s">
        <v>2840</v>
      </c>
      <c r="Z59" s="67" t="s">
        <v>2781</v>
      </c>
      <c r="AA59" s="67" t="s">
        <v>2817</v>
      </c>
      <c r="AB59" s="70" t="s">
        <v>2848</v>
      </c>
      <c r="AC59" s="67" t="s">
        <v>2809</v>
      </c>
      <c r="AD59" s="67" t="s">
        <v>2787</v>
      </c>
      <c r="AE59" s="74" t="s">
        <v>2810</v>
      </c>
      <c r="AF59">
        <v>12</v>
      </c>
      <c r="AG59" s="67" t="s">
        <v>2789</v>
      </c>
      <c r="AH59" s="70" t="s">
        <v>2790</v>
      </c>
      <c r="AI59" s="67" t="s">
        <v>2845</v>
      </c>
      <c r="AJ59" s="67" t="s">
        <v>2785</v>
      </c>
      <c r="AK59" s="70" t="s">
        <v>2865</v>
      </c>
      <c r="AL59" s="67" t="s">
        <v>2806</v>
      </c>
      <c r="AM59" s="67" t="s">
        <v>2779</v>
      </c>
      <c r="AN59" s="70" t="s">
        <v>2857</v>
      </c>
      <c r="AO59" s="67" t="s">
        <v>2784</v>
      </c>
      <c r="AP59" s="67" t="s">
        <v>2802</v>
      </c>
      <c r="AQ59" s="70" t="s">
        <v>2874</v>
      </c>
      <c r="AR59" s="67" t="s">
        <v>2809</v>
      </c>
      <c r="AS59" s="67" t="s">
        <v>2779</v>
      </c>
      <c r="AT59" s="70" t="s">
        <v>2797</v>
      </c>
      <c r="AU59" s="67" t="s">
        <v>2781</v>
      </c>
      <c r="AV59" s="67" t="s">
        <v>2794</v>
      </c>
      <c r="AW59" s="70" t="s">
        <v>2896</v>
      </c>
      <c r="AX59" s="67" t="s">
        <v>2784</v>
      </c>
      <c r="AY59" s="67" t="s">
        <v>2789</v>
      </c>
      <c r="AZ59" s="67" t="s">
        <v>2812</v>
      </c>
      <c r="BA59" s="77" t="s">
        <v>2791</v>
      </c>
    </row>
    <row r="60" spans="1:53">
      <c r="A60" s="109" t="str">
        <f>HYPERLINK("[映雪.xlsx]类型!B60",类型!$C$60)</f>
        <v>间宫明里</v>
      </c>
      <c r="B60" s="95">
        <v>61</v>
      </c>
      <c r="C60" s="74" t="s">
        <v>1603</v>
      </c>
      <c r="D60">
        <v>-1</v>
      </c>
      <c r="E60">
        <f>COUNTIFS('武将(std)'!$E$2:$E$1636,$A60)</f>
        <v>1</v>
      </c>
      <c r="F60">
        <v>-1</v>
      </c>
      <c r="G60">
        <v>-1</v>
      </c>
      <c r="H60">
        <f>参数!$A$2*参数!$E$2/COUNTIFS('武将(std)'!$E$2:$E$1636,$A60)</f>
        <v>10</v>
      </c>
      <c r="I60" s="67" t="s">
        <v>2787</v>
      </c>
      <c r="J60" s="70" t="s">
        <v>2778</v>
      </c>
      <c r="K60" s="67" t="s">
        <v>2781</v>
      </c>
      <c r="L60" s="67" t="s">
        <v>2779</v>
      </c>
      <c r="M60" s="70" t="s">
        <v>2842</v>
      </c>
      <c r="N60" s="67" t="s">
        <v>2784</v>
      </c>
      <c r="O60" s="67" t="s">
        <v>2798</v>
      </c>
      <c r="P60" s="70" t="s">
        <v>2816</v>
      </c>
      <c r="Q60" s="67" t="s">
        <v>2781</v>
      </c>
      <c r="R60" s="67" t="s">
        <v>2835</v>
      </c>
      <c r="S60" s="70" t="s">
        <v>2786</v>
      </c>
      <c r="T60" s="67" t="s">
        <v>2920</v>
      </c>
      <c r="U60" s="67" t="s">
        <v>2794</v>
      </c>
      <c r="V60" s="70" t="s">
        <v>2844</v>
      </c>
      <c r="W60" s="67" t="s">
        <v>2784</v>
      </c>
      <c r="X60" s="67" t="s">
        <v>2835</v>
      </c>
      <c r="Y60" s="71" t="s">
        <v>2837</v>
      </c>
      <c r="Z60" s="67" t="s">
        <v>2804</v>
      </c>
      <c r="AA60" s="67" t="s">
        <v>2789</v>
      </c>
      <c r="AB60" s="70" t="s">
        <v>2829</v>
      </c>
      <c r="AC60" s="67" t="s">
        <v>2791</v>
      </c>
      <c r="AD60" s="67" t="s">
        <v>2798</v>
      </c>
      <c r="AE60" s="74" t="s">
        <v>2850</v>
      </c>
      <c r="AF60">
        <v>12</v>
      </c>
      <c r="AG60" s="67" t="s">
        <v>2787</v>
      </c>
      <c r="AH60" s="70" t="s">
        <v>2820</v>
      </c>
      <c r="AI60" s="67" t="s">
        <v>2784</v>
      </c>
      <c r="AJ60" s="67" t="s">
        <v>2802</v>
      </c>
      <c r="AK60" s="70" t="s">
        <v>2795</v>
      </c>
      <c r="AL60" s="67" t="s">
        <v>2806</v>
      </c>
      <c r="AM60" s="67" t="s">
        <v>2817</v>
      </c>
      <c r="AN60" s="70" t="s">
        <v>2822</v>
      </c>
      <c r="AO60" s="67" t="s">
        <v>2804</v>
      </c>
      <c r="AP60" s="67" t="s">
        <v>2789</v>
      </c>
      <c r="AQ60" s="70" t="s">
        <v>1146</v>
      </c>
      <c r="AR60" s="67" t="s">
        <v>2845</v>
      </c>
      <c r="AS60" s="67" t="s">
        <v>2802</v>
      </c>
      <c r="AT60" s="70" t="s">
        <v>2811</v>
      </c>
      <c r="AU60" s="67" t="s">
        <v>2809</v>
      </c>
      <c r="AV60" s="67" t="s">
        <v>2800</v>
      </c>
      <c r="AW60" s="70" t="s">
        <v>2800</v>
      </c>
      <c r="AX60" s="67" t="s">
        <v>2800</v>
      </c>
      <c r="AY60" s="67" t="s">
        <v>2800</v>
      </c>
      <c r="AZ60" s="67" t="s">
        <v>2800</v>
      </c>
      <c r="BA60" s="77" t="s">
        <v>2800</v>
      </c>
    </row>
    <row r="61" spans="1:53">
      <c r="A61" s="109" t="str">
        <f>HYPERLINK("[映雪.xlsx]类型!B61",类型!$C$61)</f>
        <v>黑雪姬</v>
      </c>
      <c r="B61" s="95">
        <v>62</v>
      </c>
      <c r="C61" s="74" t="s">
        <v>18</v>
      </c>
      <c r="D61">
        <v>-1</v>
      </c>
      <c r="E61">
        <f>COUNTIFS('武将(std)'!$E$2:$E$1636,$A61)</f>
        <v>1</v>
      </c>
      <c r="F61">
        <v>-1</v>
      </c>
      <c r="G61">
        <v>-1</v>
      </c>
      <c r="H61">
        <f>参数!$A$2*参数!$E$2/COUNTIFS('武将(std)'!$E$2:$E$1636,$A61)</f>
        <v>10</v>
      </c>
      <c r="I61" s="67" t="s">
        <v>2794</v>
      </c>
      <c r="J61" s="70" t="s">
        <v>2807</v>
      </c>
      <c r="K61" s="67" t="s">
        <v>2784</v>
      </c>
      <c r="L61" s="67" t="s">
        <v>2785</v>
      </c>
      <c r="M61" s="70" t="s">
        <v>2828</v>
      </c>
      <c r="N61" s="67" t="s">
        <v>2809</v>
      </c>
      <c r="O61" s="67" t="s">
        <v>2835</v>
      </c>
      <c r="P61" s="70" t="s">
        <v>2808</v>
      </c>
      <c r="Q61" s="67" t="s">
        <v>2809</v>
      </c>
      <c r="R61" s="67" t="s">
        <v>2817</v>
      </c>
      <c r="S61" s="70" t="s">
        <v>2819</v>
      </c>
      <c r="T61" s="67" t="s">
        <v>2809</v>
      </c>
      <c r="U61" s="67" t="s">
        <v>2785</v>
      </c>
      <c r="V61" s="70" t="s">
        <v>2854</v>
      </c>
      <c r="W61" s="67" t="s">
        <v>2806</v>
      </c>
      <c r="X61" s="67" t="s">
        <v>2798</v>
      </c>
      <c r="Y61" s="70" t="s">
        <v>2869</v>
      </c>
      <c r="Z61" s="67" t="s">
        <v>2784</v>
      </c>
      <c r="AA61" s="67" t="s">
        <v>2785</v>
      </c>
      <c r="AB61" s="70" t="s">
        <v>2860</v>
      </c>
      <c r="AC61" s="67" t="s">
        <v>2804</v>
      </c>
      <c r="AD61" s="67" t="s">
        <v>2835</v>
      </c>
      <c r="AE61" s="74" t="s">
        <v>2855</v>
      </c>
      <c r="AF61">
        <v>2</v>
      </c>
      <c r="AG61" s="67" t="s">
        <v>2802</v>
      </c>
      <c r="AH61" s="70" t="s">
        <v>2892</v>
      </c>
      <c r="AI61" s="67" t="s">
        <v>2806</v>
      </c>
      <c r="AJ61" s="67" t="s">
        <v>2789</v>
      </c>
      <c r="AK61" s="70" t="s">
        <v>2795</v>
      </c>
      <c r="AL61" s="67" t="s">
        <v>2791</v>
      </c>
      <c r="AM61" s="67" t="s">
        <v>2782</v>
      </c>
      <c r="AN61" s="70" t="s">
        <v>2890</v>
      </c>
      <c r="AO61" s="67" t="s">
        <v>2781</v>
      </c>
      <c r="AP61" s="67" t="s">
        <v>2798</v>
      </c>
      <c r="AQ61" s="70" t="s">
        <v>2831</v>
      </c>
      <c r="AR61" s="67" t="s">
        <v>2781</v>
      </c>
      <c r="AS61" s="67" t="s">
        <v>2787</v>
      </c>
      <c r="AT61" s="70" t="s">
        <v>2812</v>
      </c>
      <c r="AU61" s="67" t="s">
        <v>2784</v>
      </c>
      <c r="AV61" s="67" t="s">
        <v>2800</v>
      </c>
      <c r="AW61" s="70" t="s">
        <v>2800</v>
      </c>
      <c r="AX61" s="67" t="s">
        <v>2800</v>
      </c>
      <c r="AY61" s="67" t="s">
        <v>2800</v>
      </c>
      <c r="AZ61" s="67" t="s">
        <v>2800</v>
      </c>
      <c r="BA61" s="77" t="s">
        <v>2800</v>
      </c>
    </row>
    <row r="62" spans="1:53">
      <c r="A62" s="109" t="str">
        <f>HYPERLINK("[映雪.xlsx]类型!B62",类型!$C$62)</f>
        <v>蕾斯提亚</v>
      </c>
      <c r="B62" s="95">
        <v>63</v>
      </c>
      <c r="C62" s="74" t="s">
        <v>2921</v>
      </c>
      <c r="D62">
        <v>-1</v>
      </c>
      <c r="E62">
        <f>COUNTIFS('武将(std)'!$E$2:$E$1636,$A62)</f>
        <v>1</v>
      </c>
      <c r="F62">
        <v>-1</v>
      </c>
      <c r="G62">
        <v>-1</v>
      </c>
      <c r="H62">
        <f>参数!$A$2*参数!$E$2/COUNTIFS('武将(std)'!$E$2:$E$1636,$A62)</f>
        <v>10</v>
      </c>
      <c r="I62" s="67" t="s">
        <v>2817</v>
      </c>
      <c r="J62" s="70" t="s">
        <v>2803</v>
      </c>
      <c r="K62" s="67" t="s">
        <v>2806</v>
      </c>
      <c r="L62" s="67" t="s">
        <v>2782</v>
      </c>
      <c r="M62" s="70" t="s">
        <v>2814</v>
      </c>
      <c r="N62" s="67" t="s">
        <v>2784</v>
      </c>
      <c r="O62" s="67" t="s">
        <v>2794</v>
      </c>
      <c r="P62" s="70" t="s">
        <v>2783</v>
      </c>
      <c r="Q62" s="67" t="s">
        <v>2781</v>
      </c>
      <c r="R62" s="67" t="s">
        <v>2798</v>
      </c>
      <c r="S62" s="70" t="s">
        <v>2816</v>
      </c>
      <c r="T62" s="67" t="s">
        <v>2784</v>
      </c>
      <c r="U62" s="67" t="s">
        <v>2779</v>
      </c>
      <c r="V62" s="70" t="s">
        <v>2828</v>
      </c>
      <c r="W62" s="67" t="s">
        <v>2784</v>
      </c>
      <c r="X62" s="67" t="s">
        <v>2789</v>
      </c>
      <c r="Y62" s="70" t="s">
        <v>2788</v>
      </c>
      <c r="Z62" s="67" t="s">
        <v>2791</v>
      </c>
      <c r="AA62" s="67" t="s">
        <v>2787</v>
      </c>
      <c r="AB62" s="70" t="s">
        <v>2819</v>
      </c>
      <c r="AC62" s="67" t="s">
        <v>2781</v>
      </c>
      <c r="AD62" s="67" t="s">
        <v>2785</v>
      </c>
      <c r="AE62" s="74" t="s">
        <v>2854</v>
      </c>
      <c r="AF62">
        <v>2</v>
      </c>
      <c r="AG62" s="67" t="s">
        <v>2785</v>
      </c>
      <c r="AH62" s="70" t="s">
        <v>2869</v>
      </c>
      <c r="AI62" s="67" t="s">
        <v>2809</v>
      </c>
      <c r="AJ62" s="67" t="s">
        <v>2785</v>
      </c>
      <c r="AK62" s="70" t="s">
        <v>2860</v>
      </c>
      <c r="AL62" s="67" t="s">
        <v>2806</v>
      </c>
      <c r="AM62" s="67" t="s">
        <v>2817</v>
      </c>
      <c r="AN62" s="70" t="s">
        <v>2820</v>
      </c>
      <c r="AO62" s="67" t="s">
        <v>2809</v>
      </c>
      <c r="AP62" s="67" t="s">
        <v>2779</v>
      </c>
      <c r="AQ62" s="70" t="s">
        <v>2796</v>
      </c>
      <c r="AR62" s="67" t="s">
        <v>2781</v>
      </c>
      <c r="AS62" s="67" t="s">
        <v>2787</v>
      </c>
      <c r="AT62" s="70" t="s">
        <v>2890</v>
      </c>
      <c r="AU62" s="67" t="s">
        <v>2784</v>
      </c>
      <c r="AV62" s="67" t="s">
        <v>2802</v>
      </c>
      <c r="AW62" s="70" t="s">
        <v>2821</v>
      </c>
      <c r="AX62" s="67" t="s">
        <v>2809</v>
      </c>
      <c r="AY62" s="67" t="s">
        <v>2798</v>
      </c>
      <c r="AZ62" s="67" t="s">
        <v>2822</v>
      </c>
      <c r="BA62" s="77" t="s">
        <v>2781</v>
      </c>
    </row>
    <row r="63" spans="1:53">
      <c r="A63" s="109" t="str">
        <f>HYPERLINK("[映雪.xlsx]类型!B63",类型!$C$63)</f>
        <v>宫森葵</v>
      </c>
      <c r="B63" s="95">
        <v>64</v>
      </c>
      <c r="C63" s="109" t="s">
        <v>28</v>
      </c>
      <c r="D63">
        <v>-1</v>
      </c>
      <c r="E63">
        <f>COUNTIFS('武将(std)'!$E$2:$E$1636,$A63)</f>
        <v>1</v>
      </c>
      <c r="F63">
        <v>-1</v>
      </c>
      <c r="G63">
        <v>-1</v>
      </c>
      <c r="H63">
        <f>参数!$A$2*参数!$E$2/COUNTIFS('武将(std)'!$E$2:$E$1636,$A63)</f>
        <v>10</v>
      </c>
      <c r="I63" s="67" t="s">
        <v>2789</v>
      </c>
      <c r="J63" s="70" t="s">
        <v>2780</v>
      </c>
      <c r="K63" s="67" t="s">
        <v>2845</v>
      </c>
      <c r="L63" s="67" t="s">
        <v>2802</v>
      </c>
      <c r="M63" s="70" t="s">
        <v>2783</v>
      </c>
      <c r="N63" s="67" t="s">
        <v>2809</v>
      </c>
      <c r="O63" s="67" t="s">
        <v>2835</v>
      </c>
      <c r="P63" s="70" t="s">
        <v>2836</v>
      </c>
      <c r="Q63" s="67" t="s">
        <v>2804</v>
      </c>
      <c r="R63" s="67" t="s">
        <v>2817</v>
      </c>
      <c r="S63" s="70" t="s">
        <v>2848</v>
      </c>
      <c r="T63" s="67" t="s">
        <v>2806</v>
      </c>
      <c r="U63" s="67" t="s">
        <v>2779</v>
      </c>
      <c r="V63" s="70" t="s">
        <v>2810</v>
      </c>
      <c r="W63" s="67" t="s">
        <v>2781</v>
      </c>
      <c r="X63" s="67" t="s">
        <v>2785</v>
      </c>
      <c r="Y63" s="70" t="s">
        <v>2850</v>
      </c>
      <c r="Z63" s="67" t="s">
        <v>2809</v>
      </c>
      <c r="AA63" s="67" t="s">
        <v>2785</v>
      </c>
      <c r="AB63" s="70" t="s">
        <v>2860</v>
      </c>
      <c r="AC63" s="67" t="s">
        <v>2804</v>
      </c>
      <c r="AD63" s="67" t="s">
        <v>2779</v>
      </c>
      <c r="AE63" s="74" t="s">
        <v>2793</v>
      </c>
      <c r="AF63">
        <v>12</v>
      </c>
      <c r="AG63" s="67" t="s">
        <v>2789</v>
      </c>
      <c r="AH63" s="70" t="s">
        <v>2911</v>
      </c>
      <c r="AI63" s="67" t="s">
        <v>2791</v>
      </c>
      <c r="AJ63" s="67" t="s">
        <v>2794</v>
      </c>
      <c r="AK63" s="70" t="s">
        <v>2811</v>
      </c>
      <c r="AL63" s="67" t="s">
        <v>2784</v>
      </c>
      <c r="AM63" s="67" t="s">
        <v>2782</v>
      </c>
      <c r="AN63" s="70" t="s">
        <v>2876</v>
      </c>
      <c r="AO63" s="67" t="s">
        <v>2781</v>
      </c>
      <c r="AP63" s="67" t="s">
        <v>2787</v>
      </c>
      <c r="AQ63" s="70" t="s">
        <v>2812</v>
      </c>
      <c r="AR63" s="67" t="s">
        <v>2784</v>
      </c>
      <c r="AS63" s="67" t="s">
        <v>2800</v>
      </c>
      <c r="AT63" s="70" t="s">
        <v>2800</v>
      </c>
      <c r="AU63" s="67" t="s">
        <v>2800</v>
      </c>
      <c r="AV63" s="67" t="s">
        <v>2800</v>
      </c>
      <c r="AW63" s="70" t="s">
        <v>2800</v>
      </c>
      <c r="AX63" s="67" t="s">
        <v>2800</v>
      </c>
      <c r="AY63" s="67" t="s">
        <v>2800</v>
      </c>
      <c r="AZ63" s="67" t="s">
        <v>2800</v>
      </c>
      <c r="BA63" s="77" t="s">
        <v>2800</v>
      </c>
    </row>
    <row r="64" spans="1:53">
      <c r="A64" s="109" t="str">
        <f>HYPERLINK("[映雪.xlsx]类型!B64",类型!$C$64)</f>
        <v>史黛拉</v>
      </c>
      <c r="B64" s="95">
        <v>65</v>
      </c>
      <c r="C64" s="74" t="s">
        <v>2922</v>
      </c>
      <c r="D64">
        <v>-1</v>
      </c>
      <c r="E64">
        <f>COUNTIFS('武将(std)'!$E$2:$E$1636,$A64)</f>
        <v>2</v>
      </c>
      <c r="F64">
        <v>-1</v>
      </c>
      <c r="G64">
        <v>-1</v>
      </c>
      <c r="H64">
        <f>参数!$A$2*参数!$E$2/COUNTIFS('武将(std)'!$E$2:$E$1636,$A64)</f>
        <v>5</v>
      </c>
      <c r="I64" s="67" t="s">
        <v>2779</v>
      </c>
      <c r="J64" s="70" t="s">
        <v>2778</v>
      </c>
      <c r="K64" s="67" t="s">
        <v>2784</v>
      </c>
      <c r="L64" s="67" t="s">
        <v>2789</v>
      </c>
      <c r="M64" s="70" t="s">
        <v>2803</v>
      </c>
      <c r="N64" s="67" t="s">
        <v>2791</v>
      </c>
      <c r="O64" s="67" t="s">
        <v>2817</v>
      </c>
      <c r="P64" s="70" t="s">
        <v>2814</v>
      </c>
      <c r="Q64" s="67" t="s">
        <v>2804</v>
      </c>
      <c r="R64" s="67" t="s">
        <v>2787</v>
      </c>
      <c r="S64" s="70" t="s">
        <v>2780</v>
      </c>
      <c r="T64" s="67" t="s">
        <v>2781</v>
      </c>
      <c r="U64" s="67" t="s">
        <v>2787</v>
      </c>
      <c r="V64" s="70" t="s">
        <v>2816</v>
      </c>
      <c r="W64" s="67" t="s">
        <v>2784</v>
      </c>
      <c r="X64" s="67" t="s">
        <v>2835</v>
      </c>
      <c r="Y64" s="71" t="s">
        <v>2837</v>
      </c>
      <c r="Z64" s="67" t="s">
        <v>2806</v>
      </c>
      <c r="AA64" s="67" t="s">
        <v>2826</v>
      </c>
      <c r="AB64" s="70" t="s">
        <v>2828</v>
      </c>
      <c r="AC64" s="67" t="s">
        <v>2781</v>
      </c>
      <c r="AD64" s="67" t="s">
        <v>2794</v>
      </c>
      <c r="AE64" s="74" t="s">
        <v>2808</v>
      </c>
      <c r="AF64">
        <v>12</v>
      </c>
      <c r="AG64" s="67" t="s">
        <v>2798</v>
      </c>
      <c r="AH64" s="70" t="s">
        <v>2840</v>
      </c>
      <c r="AI64" s="67" t="s">
        <v>2781</v>
      </c>
      <c r="AJ64" s="67" t="s">
        <v>2782</v>
      </c>
      <c r="AK64" s="70" t="s">
        <v>2860</v>
      </c>
      <c r="AL64" s="67" t="s">
        <v>2781</v>
      </c>
      <c r="AM64" s="67" t="s">
        <v>2817</v>
      </c>
      <c r="AN64" s="70" t="s">
        <v>2820</v>
      </c>
      <c r="AO64" s="67" t="s">
        <v>2809</v>
      </c>
      <c r="AP64" s="67" t="s">
        <v>2802</v>
      </c>
      <c r="AQ64" s="70" t="s">
        <v>2795</v>
      </c>
      <c r="AR64" s="67" t="s">
        <v>2809</v>
      </c>
      <c r="AS64" s="67" t="s">
        <v>2817</v>
      </c>
      <c r="AT64" s="70" t="s">
        <v>2822</v>
      </c>
      <c r="AU64" s="67" t="s">
        <v>2806</v>
      </c>
      <c r="AV64" s="67" t="s">
        <v>2798</v>
      </c>
      <c r="AW64" s="70" t="s">
        <v>2799</v>
      </c>
      <c r="AX64" s="67" t="s">
        <v>2784</v>
      </c>
      <c r="AY64" s="67" t="s">
        <v>2800</v>
      </c>
      <c r="AZ64" s="67" t="s">
        <v>2800</v>
      </c>
      <c r="BA64" s="77" t="s">
        <v>2800</v>
      </c>
    </row>
    <row r="65" spans="1:53">
      <c r="A65" s="109" t="str">
        <f>HYPERLINK("[映雪.xlsx]类型!B65",类型!$C$65)</f>
        <v>中津静流</v>
      </c>
      <c r="B65" s="95">
        <v>66</v>
      </c>
      <c r="C65" s="99" t="s">
        <v>1380</v>
      </c>
      <c r="D65">
        <v>-1</v>
      </c>
      <c r="E65">
        <f>COUNTIFS('武将(std)'!$E$2:$E$1636,$A65)</f>
        <v>1</v>
      </c>
      <c r="F65">
        <v>-1</v>
      </c>
      <c r="G65">
        <v>-1</v>
      </c>
      <c r="H65">
        <f>参数!$A$2*参数!$C$2*参数!$F$2/COUNTIFS('武将(std)'!$E$2:$E$1636,$A65)</f>
        <v>15</v>
      </c>
      <c r="I65" s="67" t="s">
        <v>2789</v>
      </c>
      <c r="J65" s="70" t="s">
        <v>2843</v>
      </c>
      <c r="K65" s="67" t="s">
        <v>2845</v>
      </c>
      <c r="L65" s="67" t="s">
        <v>2802</v>
      </c>
      <c r="M65" s="70" t="s">
        <v>2834</v>
      </c>
      <c r="N65" s="67" t="s">
        <v>2804</v>
      </c>
      <c r="O65" s="67" t="s">
        <v>2794</v>
      </c>
      <c r="P65" s="70" t="s">
        <v>2844</v>
      </c>
      <c r="Q65" s="67" t="s">
        <v>2781</v>
      </c>
      <c r="R65" s="67" t="s">
        <v>2789</v>
      </c>
      <c r="S65" s="71" t="s">
        <v>2837</v>
      </c>
      <c r="T65" s="67" t="s">
        <v>2791</v>
      </c>
      <c r="U65" s="67" t="s">
        <v>2787</v>
      </c>
      <c r="V65" s="70" t="s">
        <v>2788</v>
      </c>
      <c r="W65" s="67" t="s">
        <v>2784</v>
      </c>
      <c r="X65" s="67" t="s">
        <v>2817</v>
      </c>
      <c r="Y65" s="70" t="s">
        <v>2819</v>
      </c>
      <c r="Z65" s="67" t="s">
        <v>2809</v>
      </c>
      <c r="AA65" s="67" t="s">
        <v>2817</v>
      </c>
      <c r="AB65" s="70" t="s">
        <v>2829</v>
      </c>
      <c r="AC65" s="67" t="s">
        <v>2804</v>
      </c>
      <c r="AD65" s="67" t="s">
        <v>2802</v>
      </c>
      <c r="AE65" s="74" t="s">
        <v>2810</v>
      </c>
      <c r="AF65">
        <v>8</v>
      </c>
      <c r="AG65" s="67" t="s">
        <v>2826</v>
      </c>
      <c r="AH65" s="70" t="s">
        <v>2855</v>
      </c>
      <c r="AI65" s="67" t="s">
        <v>2784</v>
      </c>
      <c r="AJ65" s="67" t="s">
        <v>2794</v>
      </c>
      <c r="AK65" s="70" t="s">
        <v>2880</v>
      </c>
      <c r="AL65" s="67" t="s">
        <v>2784</v>
      </c>
      <c r="AM65" s="67" t="s">
        <v>2798</v>
      </c>
      <c r="AN65" s="70" t="s">
        <v>2793</v>
      </c>
      <c r="AO65" s="67" t="s">
        <v>2781</v>
      </c>
      <c r="AP65" s="67" t="s">
        <v>2835</v>
      </c>
      <c r="AQ65" s="70" t="s">
        <v>2875</v>
      </c>
      <c r="AR65" s="67" t="s">
        <v>2809</v>
      </c>
      <c r="AS65" s="67" t="s">
        <v>2785</v>
      </c>
      <c r="AT65" s="70" t="s">
        <v>2866</v>
      </c>
      <c r="AU65" s="67" t="s">
        <v>2806</v>
      </c>
      <c r="AV65" s="67" t="s">
        <v>2800</v>
      </c>
      <c r="AW65" s="70" t="s">
        <v>2800</v>
      </c>
      <c r="AX65" s="67" t="s">
        <v>2800</v>
      </c>
      <c r="AY65" s="67" t="s">
        <v>2800</v>
      </c>
      <c r="AZ65" s="67" t="s">
        <v>2800</v>
      </c>
      <c r="BA65" s="77" t="s">
        <v>2800</v>
      </c>
    </row>
    <row r="66" spans="1:53">
      <c r="A66" s="109" t="str">
        <f>HYPERLINK("[映雪.xlsx]类型!B66",类型!$C$66)</f>
        <v>篝</v>
      </c>
      <c r="B66" s="95">
        <v>67</v>
      </c>
      <c r="C66" s="74" t="s">
        <v>13</v>
      </c>
      <c r="D66">
        <v>-1</v>
      </c>
      <c r="E66">
        <f>COUNTIFS('武将(std)'!$E$2:$E$1636,$A66)</f>
        <v>1</v>
      </c>
      <c r="F66">
        <v>-1</v>
      </c>
      <c r="G66">
        <v>-1</v>
      </c>
      <c r="H66">
        <f>参数!$A$2*参数!$E$2/COUNTIFS('武将(std)'!$E$2:$E$1636,$A66)</f>
        <v>10</v>
      </c>
      <c r="I66" s="67" t="s">
        <v>2785</v>
      </c>
      <c r="J66" s="69" t="s">
        <v>2864</v>
      </c>
      <c r="K66" s="67" t="s">
        <v>2806</v>
      </c>
      <c r="L66" s="67" t="s">
        <v>2802</v>
      </c>
      <c r="M66" s="70" t="s">
        <v>2815</v>
      </c>
      <c r="N66" s="67" t="s">
        <v>2804</v>
      </c>
      <c r="O66" s="67" t="s">
        <v>2782</v>
      </c>
      <c r="P66" s="70" t="s">
        <v>2825</v>
      </c>
      <c r="Q66" s="67" t="s">
        <v>2781</v>
      </c>
      <c r="R66" s="67" t="s">
        <v>2802</v>
      </c>
      <c r="S66" s="70" t="s">
        <v>2834</v>
      </c>
      <c r="T66" s="67" t="s">
        <v>2809</v>
      </c>
      <c r="U66" s="67" t="s">
        <v>2789</v>
      </c>
      <c r="V66" s="70" t="s">
        <v>2818</v>
      </c>
      <c r="W66" s="67" t="s">
        <v>2791</v>
      </c>
      <c r="X66" s="67" t="s">
        <v>2787</v>
      </c>
      <c r="Y66" s="70" t="s">
        <v>2849</v>
      </c>
      <c r="Z66" s="67" t="s">
        <v>2784</v>
      </c>
      <c r="AA66" s="67" t="s">
        <v>2789</v>
      </c>
      <c r="AB66" s="70" t="s">
        <v>2790</v>
      </c>
      <c r="AC66" s="67" t="s">
        <v>2845</v>
      </c>
      <c r="AD66" s="67" t="s">
        <v>2779</v>
      </c>
      <c r="AE66" s="74" t="s">
        <v>2855</v>
      </c>
      <c r="AF66">
        <v>12</v>
      </c>
      <c r="AG66" s="67" t="s">
        <v>2798</v>
      </c>
      <c r="AH66" s="70" t="s">
        <v>2851</v>
      </c>
      <c r="AI66" s="67" t="s">
        <v>2781</v>
      </c>
      <c r="AJ66" s="67" t="s">
        <v>2779</v>
      </c>
      <c r="AK66" s="70" t="s">
        <v>2792</v>
      </c>
      <c r="AL66" s="67" t="s">
        <v>2781</v>
      </c>
      <c r="AM66" s="67" t="s">
        <v>2817</v>
      </c>
      <c r="AN66" s="70" t="s">
        <v>2796</v>
      </c>
      <c r="AO66" s="67" t="s">
        <v>2804</v>
      </c>
      <c r="AP66" s="67" t="s">
        <v>2817</v>
      </c>
      <c r="AQ66" s="70" t="s">
        <v>2890</v>
      </c>
      <c r="AR66" s="67" t="s">
        <v>2809</v>
      </c>
      <c r="AS66" s="67" t="s">
        <v>2785</v>
      </c>
      <c r="AT66" s="70" t="s">
        <v>2878</v>
      </c>
      <c r="AU66" s="67" t="s">
        <v>2809</v>
      </c>
      <c r="AV66" s="67" t="s">
        <v>2798</v>
      </c>
      <c r="AW66" s="70" t="s">
        <v>2876</v>
      </c>
      <c r="AX66" s="67" t="s">
        <v>2784</v>
      </c>
      <c r="AY66" s="67" t="s">
        <v>2800</v>
      </c>
      <c r="AZ66" s="67" t="s">
        <v>2800</v>
      </c>
      <c r="BA66" s="77" t="s">
        <v>2800</v>
      </c>
    </row>
    <row r="67" spans="1:53">
      <c r="A67" s="109" t="str">
        <f>HYPERLINK("[映雪.xlsx]类型!B67",类型!$C$67)</f>
        <v>伊莉丝</v>
      </c>
      <c r="B67" s="95">
        <v>68</v>
      </c>
      <c r="C67" s="74" t="s">
        <v>2923</v>
      </c>
      <c r="D67">
        <v>-1</v>
      </c>
      <c r="E67">
        <f>COUNTIFS('武将(std)'!$E$2:$E$1636,$A67)</f>
        <v>1</v>
      </c>
      <c r="F67">
        <v>-1</v>
      </c>
      <c r="G67">
        <v>-1</v>
      </c>
      <c r="H67">
        <f>参数!$A$2*参数!$E$2/COUNTIFS('武将(std)'!$E$2:$E$1636,$A67)</f>
        <v>10</v>
      </c>
      <c r="I67" s="67" t="s">
        <v>2789</v>
      </c>
      <c r="J67" s="70" t="s">
        <v>2815</v>
      </c>
      <c r="K67" s="67" t="s">
        <v>2791</v>
      </c>
      <c r="L67" s="67" t="s">
        <v>2817</v>
      </c>
      <c r="M67" s="70" t="s">
        <v>2825</v>
      </c>
      <c r="N67" s="67" t="s">
        <v>2806</v>
      </c>
      <c r="O67" s="67" t="s">
        <v>2826</v>
      </c>
      <c r="P67" s="70" t="s">
        <v>2859</v>
      </c>
      <c r="Q67" s="67" t="s">
        <v>2781</v>
      </c>
      <c r="R67" s="67" t="s">
        <v>2835</v>
      </c>
      <c r="S67" s="70" t="s">
        <v>2839</v>
      </c>
      <c r="T67" s="67" t="s">
        <v>2809</v>
      </c>
      <c r="U67" s="67" t="s">
        <v>2817</v>
      </c>
      <c r="V67" s="70" t="s">
        <v>2829</v>
      </c>
      <c r="W67" s="67" t="s">
        <v>2804</v>
      </c>
      <c r="X67" s="67" t="s">
        <v>2787</v>
      </c>
      <c r="Y67" s="70" t="s">
        <v>2849</v>
      </c>
      <c r="Z67" s="67" t="s">
        <v>2781</v>
      </c>
      <c r="AA67" s="67" t="s">
        <v>2785</v>
      </c>
      <c r="AB67" s="70" t="s">
        <v>2850</v>
      </c>
      <c r="AC67" s="67" t="s">
        <v>2809</v>
      </c>
      <c r="AD67" s="67" t="s">
        <v>2789</v>
      </c>
      <c r="AE67" s="74" t="s">
        <v>2924</v>
      </c>
      <c r="AF67">
        <v>10</v>
      </c>
      <c r="AG67" s="67" t="s">
        <v>2798</v>
      </c>
      <c r="AH67" s="70" t="s">
        <v>2821</v>
      </c>
      <c r="AI67" s="67" t="s">
        <v>2781</v>
      </c>
      <c r="AJ67" s="67" t="s">
        <v>2798</v>
      </c>
      <c r="AK67" s="70" t="s">
        <v>2862</v>
      </c>
      <c r="AL67" s="67" t="s">
        <v>2784</v>
      </c>
      <c r="AM67" s="67" t="s">
        <v>2785</v>
      </c>
      <c r="AN67" s="70" t="s">
        <v>2797</v>
      </c>
      <c r="AO67" s="67" t="s">
        <v>2806</v>
      </c>
      <c r="AP67" s="67" t="s">
        <v>2794</v>
      </c>
      <c r="AQ67" s="70" t="s">
        <v>2896</v>
      </c>
      <c r="AR67" s="67" t="s">
        <v>2784</v>
      </c>
      <c r="AS67" s="67" t="s">
        <v>2817</v>
      </c>
      <c r="AT67" s="70" t="s">
        <v>2812</v>
      </c>
      <c r="AU67" s="67" t="s">
        <v>2809</v>
      </c>
      <c r="AV67" s="67" t="s">
        <v>2800</v>
      </c>
      <c r="AW67" s="70" t="s">
        <v>2800</v>
      </c>
      <c r="AX67" s="67" t="s">
        <v>2800</v>
      </c>
      <c r="AY67" s="67" t="s">
        <v>2800</v>
      </c>
      <c r="AZ67" s="67" t="s">
        <v>2800</v>
      </c>
      <c r="BA67" s="77" t="s">
        <v>2800</v>
      </c>
    </row>
    <row r="68" spans="1:53">
      <c r="A68" s="109" t="str">
        <f>HYPERLINK("[映雪.xlsx]类型!B68",类型!$C$68)</f>
        <v>萝莉</v>
      </c>
      <c r="B68" s="95">
        <v>69</v>
      </c>
      <c r="C68" s="74" t="s">
        <v>2586</v>
      </c>
      <c r="D68">
        <v>-1</v>
      </c>
      <c r="E68">
        <f>COUNTIFS('武将(std)'!$E$2:$E$1636,$A68)</f>
        <v>1</v>
      </c>
      <c r="F68">
        <v>-1</v>
      </c>
      <c r="G68">
        <v>-1</v>
      </c>
      <c r="H68">
        <f>参数!$A$2*参数!$E$2/COUNTIFS('武将(std)'!$E$2:$E$1636,$A68)</f>
        <v>10</v>
      </c>
      <c r="I68" s="67" t="s">
        <v>2782</v>
      </c>
      <c r="J68" s="70" t="s">
        <v>2778</v>
      </c>
      <c r="K68" s="67" t="s">
        <v>2781</v>
      </c>
      <c r="L68" s="67" t="s">
        <v>2817</v>
      </c>
      <c r="M68" s="70" t="s">
        <v>2842</v>
      </c>
      <c r="N68" s="67" t="s">
        <v>2809</v>
      </c>
      <c r="O68" s="67" t="s">
        <v>2802</v>
      </c>
      <c r="P68" s="70" t="s">
        <v>2780</v>
      </c>
      <c r="Q68" s="67" t="s">
        <v>2806</v>
      </c>
      <c r="R68" s="67" t="s">
        <v>2787</v>
      </c>
      <c r="S68" s="70" t="s">
        <v>2843</v>
      </c>
      <c r="T68" s="67" t="s">
        <v>2784</v>
      </c>
      <c r="U68" s="67" t="s">
        <v>2782</v>
      </c>
      <c r="V68" s="70" t="s">
        <v>2816</v>
      </c>
      <c r="W68" s="67" t="s">
        <v>2784</v>
      </c>
      <c r="X68" s="67" t="s">
        <v>2794</v>
      </c>
      <c r="Y68" s="70" t="s">
        <v>2885</v>
      </c>
      <c r="Z68" s="67" t="s">
        <v>2784</v>
      </c>
      <c r="AA68" s="67" t="s">
        <v>2826</v>
      </c>
      <c r="AB68" s="70" t="s">
        <v>2859</v>
      </c>
      <c r="AC68" s="67" t="s">
        <v>2781</v>
      </c>
      <c r="AD68" s="67" t="s">
        <v>2826</v>
      </c>
      <c r="AE68" s="74" t="s">
        <v>2828</v>
      </c>
      <c r="AF68">
        <v>12</v>
      </c>
      <c r="AG68" s="67" t="s">
        <v>2802</v>
      </c>
      <c r="AH68" s="70" t="s">
        <v>2808</v>
      </c>
      <c r="AI68" s="67" t="s">
        <v>2809</v>
      </c>
      <c r="AJ68" s="67" t="s">
        <v>2789</v>
      </c>
      <c r="AK68" s="70" t="s">
        <v>2788</v>
      </c>
      <c r="AL68" s="67" t="s">
        <v>2791</v>
      </c>
      <c r="AM68" s="67" t="s">
        <v>2802</v>
      </c>
      <c r="AN68" s="70" t="s">
        <v>2819</v>
      </c>
      <c r="AO68" s="67" t="s">
        <v>2791</v>
      </c>
      <c r="AP68" s="67" t="s">
        <v>2798</v>
      </c>
      <c r="AQ68" s="70" t="s">
        <v>2854</v>
      </c>
      <c r="AR68" s="67" t="s">
        <v>2781</v>
      </c>
      <c r="AS68" s="67" t="s">
        <v>2785</v>
      </c>
      <c r="AT68" s="70" t="s">
        <v>2860</v>
      </c>
      <c r="AU68" s="67" t="s">
        <v>2806</v>
      </c>
      <c r="AV68" s="67" t="s">
        <v>2798</v>
      </c>
      <c r="AW68" s="70" t="s">
        <v>2875</v>
      </c>
      <c r="AX68" s="67" t="s">
        <v>2784</v>
      </c>
      <c r="AY68" s="67" t="s">
        <v>2787</v>
      </c>
      <c r="AZ68" s="67" t="s">
        <v>2812</v>
      </c>
      <c r="BA68" s="77" t="s">
        <v>2781</v>
      </c>
    </row>
    <row r="69" spans="1:53">
      <c r="A69" s="109" t="str">
        <f>HYPERLINK("[映雪.xlsx]类型!B69",类型!$C$69)</f>
        <v>高阪丽奈</v>
      </c>
      <c r="B69" s="95">
        <v>70</v>
      </c>
      <c r="C69" s="96" t="s">
        <v>2925</v>
      </c>
      <c r="D69">
        <v>-1</v>
      </c>
      <c r="E69">
        <f>COUNTIFS('武将(std)'!$E$2:$E$1636,$A69)</f>
        <v>2</v>
      </c>
      <c r="F69">
        <v>-1</v>
      </c>
      <c r="G69">
        <v>-1</v>
      </c>
      <c r="H69">
        <f>参数!$A$2*参数!$B$2*参数!$F$2/COUNTIFS('武将(std)'!$E$2:$E$1636,$A69)</f>
        <v>22.5</v>
      </c>
      <c r="I69" s="67" t="s">
        <v>2789</v>
      </c>
      <c r="J69" s="70" t="s">
        <v>2778</v>
      </c>
      <c r="K69" s="67" t="s">
        <v>2791</v>
      </c>
      <c r="L69" s="67" t="s">
        <v>2787</v>
      </c>
      <c r="M69" s="70" t="s">
        <v>2842</v>
      </c>
      <c r="N69" s="67" t="s">
        <v>2784</v>
      </c>
      <c r="O69" s="67" t="s">
        <v>2798</v>
      </c>
      <c r="P69" s="70" t="s">
        <v>2824</v>
      </c>
      <c r="Q69" s="67" t="s">
        <v>2781</v>
      </c>
      <c r="R69" s="67" t="s">
        <v>2835</v>
      </c>
      <c r="S69" s="71" t="s">
        <v>2838</v>
      </c>
      <c r="T69" s="67" t="s">
        <v>2804</v>
      </c>
      <c r="U69" s="67" t="s">
        <v>2779</v>
      </c>
      <c r="V69" s="70" t="s">
        <v>2850</v>
      </c>
      <c r="W69" s="67" t="s">
        <v>2784</v>
      </c>
      <c r="X69" s="67" t="s">
        <v>2835</v>
      </c>
      <c r="Y69" s="70" t="s">
        <v>2855</v>
      </c>
      <c r="Z69" s="67" t="s">
        <v>2809</v>
      </c>
      <c r="AA69" s="67" t="s">
        <v>2798</v>
      </c>
      <c r="AB69" s="70" t="s">
        <v>2926</v>
      </c>
      <c r="AC69" s="67" t="s">
        <v>2784</v>
      </c>
      <c r="AD69" s="67" t="s">
        <v>2787</v>
      </c>
      <c r="AE69" s="74" t="s">
        <v>2846</v>
      </c>
      <c r="AF69">
        <v>5</v>
      </c>
      <c r="AG69" s="67" t="s">
        <v>2826</v>
      </c>
      <c r="AH69" s="70" t="s">
        <v>2851</v>
      </c>
      <c r="AI69" s="67" t="s">
        <v>2781</v>
      </c>
      <c r="AJ69" s="67" t="s">
        <v>2826</v>
      </c>
      <c r="AK69" s="70" t="s">
        <v>2856</v>
      </c>
      <c r="AL69" s="67" t="s">
        <v>2784</v>
      </c>
      <c r="AM69" s="67" t="s">
        <v>2785</v>
      </c>
      <c r="AN69" s="70" t="s">
        <v>2830</v>
      </c>
      <c r="AO69" s="67" t="s">
        <v>2809</v>
      </c>
      <c r="AP69" s="67" t="s">
        <v>2785</v>
      </c>
      <c r="AQ69" s="70" t="s">
        <v>2874</v>
      </c>
      <c r="AR69" s="67" t="s">
        <v>2806</v>
      </c>
      <c r="AS69" s="67" t="s">
        <v>2817</v>
      </c>
      <c r="AT69" s="70" t="s">
        <v>2821</v>
      </c>
      <c r="AU69" s="67" t="s">
        <v>2806</v>
      </c>
      <c r="AV69" s="67" t="s">
        <v>2800</v>
      </c>
      <c r="AW69" s="70" t="s">
        <v>2800</v>
      </c>
      <c r="AX69" s="67" t="s">
        <v>2800</v>
      </c>
      <c r="AY69" s="67" t="s">
        <v>2800</v>
      </c>
      <c r="AZ69" s="67" t="s">
        <v>2800</v>
      </c>
      <c r="BA69" s="77" t="s">
        <v>2800</v>
      </c>
    </row>
    <row r="70" spans="1:53">
      <c r="A70" s="109" t="str">
        <f>HYPERLINK("[映雪.xlsx]类型!B70",类型!$C$70)</f>
        <v>赫斯提雅</v>
      </c>
      <c r="B70" s="95">
        <v>71</v>
      </c>
      <c r="C70" s="99" t="s">
        <v>76</v>
      </c>
      <c r="D70">
        <v>-1</v>
      </c>
      <c r="E70">
        <f>COUNTIFS('武将(std)'!$E$2:$E$1636,$A70)</f>
        <v>1</v>
      </c>
      <c r="F70">
        <v>-1</v>
      </c>
      <c r="G70">
        <v>-1</v>
      </c>
      <c r="H70">
        <f>参数!$A$2*参数!$C$2*参数!$F$2/COUNTIFS('武将(std)'!$E$2:$E$1636,$A70)</f>
        <v>15</v>
      </c>
      <c r="I70" s="67" t="s">
        <v>2817</v>
      </c>
      <c r="J70" s="70" t="s">
        <v>2803</v>
      </c>
      <c r="K70" s="67" t="s">
        <v>2804</v>
      </c>
      <c r="L70" s="67" t="s">
        <v>2794</v>
      </c>
      <c r="M70" s="70" t="s">
        <v>2783</v>
      </c>
      <c r="N70" s="67" t="s">
        <v>2781</v>
      </c>
      <c r="O70" s="67" t="s">
        <v>2835</v>
      </c>
      <c r="P70" s="71" t="s">
        <v>2838</v>
      </c>
      <c r="Q70" s="67" t="s">
        <v>2804</v>
      </c>
      <c r="R70" s="67" t="s">
        <v>2826</v>
      </c>
      <c r="S70" s="70" t="s">
        <v>2808</v>
      </c>
      <c r="T70" s="67" t="s">
        <v>2784</v>
      </c>
      <c r="U70" s="67" t="s">
        <v>2785</v>
      </c>
      <c r="V70" s="70" t="s">
        <v>2873</v>
      </c>
      <c r="W70" s="67" t="s">
        <v>2809</v>
      </c>
      <c r="X70" s="67" t="s">
        <v>2789</v>
      </c>
      <c r="Y70" s="70" t="s">
        <v>2850</v>
      </c>
      <c r="Z70" s="67" t="s">
        <v>2791</v>
      </c>
      <c r="AA70" s="67" t="s">
        <v>2789</v>
      </c>
      <c r="AB70" s="70" t="s">
        <v>2861</v>
      </c>
      <c r="AC70" s="67" t="s">
        <v>2845</v>
      </c>
      <c r="AD70" s="67" t="s">
        <v>2817</v>
      </c>
      <c r="AE70" s="74" t="s">
        <v>2820</v>
      </c>
      <c r="AF70">
        <v>16</v>
      </c>
      <c r="AG70" s="67" t="s">
        <v>2782</v>
      </c>
      <c r="AH70" s="70" t="s">
        <v>2795</v>
      </c>
      <c r="AI70" s="67" t="s">
        <v>2784</v>
      </c>
      <c r="AJ70" s="67" t="s">
        <v>2826</v>
      </c>
      <c r="AK70" s="70" t="s">
        <v>2874</v>
      </c>
      <c r="AL70" s="67" t="s">
        <v>2781</v>
      </c>
      <c r="AM70" s="67" t="s">
        <v>2798</v>
      </c>
      <c r="AN70" s="70" t="s">
        <v>2821</v>
      </c>
      <c r="AO70" s="67" t="s">
        <v>2781</v>
      </c>
      <c r="AP70" s="67" t="s">
        <v>2798</v>
      </c>
      <c r="AQ70" s="70" t="s">
        <v>2862</v>
      </c>
      <c r="AR70" s="67" t="s">
        <v>2784</v>
      </c>
      <c r="AS70" s="67" t="s">
        <v>2817</v>
      </c>
      <c r="AT70" s="70" t="s">
        <v>2822</v>
      </c>
      <c r="AU70" s="67" t="s">
        <v>2806</v>
      </c>
      <c r="AV70" s="67" t="s">
        <v>2826</v>
      </c>
      <c r="AW70" s="70" t="s">
        <v>1146</v>
      </c>
      <c r="AX70" s="67" t="s">
        <v>2784</v>
      </c>
      <c r="AY70" s="67" t="s">
        <v>2787</v>
      </c>
      <c r="AZ70" s="67" t="s">
        <v>2875</v>
      </c>
      <c r="BA70" s="77" t="s">
        <v>2781</v>
      </c>
    </row>
    <row r="71" spans="1:53">
      <c r="A71" s="109" t="str">
        <f>HYPERLINK("[映雪.xlsx]类型!B71",类型!$C$71)</f>
        <v>艾丝</v>
      </c>
      <c r="B71" s="95">
        <v>72</v>
      </c>
      <c r="C71" s="74" t="s">
        <v>2927</v>
      </c>
      <c r="D71">
        <v>-1</v>
      </c>
      <c r="E71">
        <f>COUNTIFS('武将(std)'!$E$2:$E$1636,$A71)</f>
        <v>1</v>
      </c>
      <c r="F71">
        <v>-1</v>
      </c>
      <c r="G71">
        <v>-1</v>
      </c>
      <c r="H71">
        <f>参数!$A$2*参数!$E$2/COUNTIFS('武将(std)'!$E$2:$E$1636,$A71)</f>
        <v>10</v>
      </c>
      <c r="I71" s="67" t="s">
        <v>2794</v>
      </c>
      <c r="J71" s="70" t="s">
        <v>2778</v>
      </c>
      <c r="K71" s="67" t="s">
        <v>2781</v>
      </c>
      <c r="L71" s="67" t="s">
        <v>2817</v>
      </c>
      <c r="M71" s="70" t="s">
        <v>2842</v>
      </c>
      <c r="N71" s="67" t="s">
        <v>2806</v>
      </c>
      <c r="O71" s="67" t="s">
        <v>2779</v>
      </c>
      <c r="P71" s="70" t="s">
        <v>2805</v>
      </c>
      <c r="Q71" s="67" t="s">
        <v>2781</v>
      </c>
      <c r="R71" s="67" t="s">
        <v>2802</v>
      </c>
      <c r="S71" s="70" t="s">
        <v>2780</v>
      </c>
      <c r="T71" s="67" t="s">
        <v>2806</v>
      </c>
      <c r="U71" s="67" t="s">
        <v>2787</v>
      </c>
      <c r="V71" s="70" t="s">
        <v>2843</v>
      </c>
      <c r="W71" s="67" t="s">
        <v>2784</v>
      </c>
      <c r="X71" s="67" t="s">
        <v>2794</v>
      </c>
      <c r="Y71" s="70" t="s">
        <v>2783</v>
      </c>
      <c r="Z71" s="67" t="s">
        <v>2784</v>
      </c>
      <c r="AA71" s="67" t="s">
        <v>2835</v>
      </c>
      <c r="AB71" s="70" t="s">
        <v>2836</v>
      </c>
      <c r="AC71" s="67" t="s">
        <v>2806</v>
      </c>
      <c r="AD71" s="67" t="s">
        <v>2817</v>
      </c>
      <c r="AE71" s="74" t="s">
        <v>2788</v>
      </c>
      <c r="AF71">
        <v>2</v>
      </c>
      <c r="AG71" s="67" t="s">
        <v>2787</v>
      </c>
      <c r="AH71" s="70" t="s">
        <v>2819</v>
      </c>
      <c r="AI71" s="67" t="s">
        <v>2781</v>
      </c>
      <c r="AJ71" s="67" t="s">
        <v>2785</v>
      </c>
      <c r="AK71" s="70" t="s">
        <v>2850</v>
      </c>
      <c r="AL71" s="67" t="s">
        <v>2809</v>
      </c>
      <c r="AM71" s="67" t="s">
        <v>2789</v>
      </c>
      <c r="AN71" s="70" t="s">
        <v>2865</v>
      </c>
      <c r="AO71" s="67" t="s">
        <v>2791</v>
      </c>
      <c r="AP71" s="67" t="s">
        <v>2817</v>
      </c>
      <c r="AQ71" s="70" t="s">
        <v>2793</v>
      </c>
      <c r="AR71" s="67" t="s">
        <v>2809</v>
      </c>
      <c r="AS71" s="67" t="s">
        <v>2802</v>
      </c>
      <c r="AT71" s="70" t="s">
        <v>2796</v>
      </c>
      <c r="AU71" s="67" t="s">
        <v>2809</v>
      </c>
      <c r="AV71" s="67" t="s">
        <v>2779</v>
      </c>
      <c r="AW71" s="70" t="s">
        <v>2797</v>
      </c>
      <c r="AX71" s="67" t="s">
        <v>2784</v>
      </c>
      <c r="AY71" s="67" t="s">
        <v>2835</v>
      </c>
      <c r="AZ71" s="67" t="s">
        <v>2896</v>
      </c>
      <c r="BA71" s="77" t="s">
        <v>2809</v>
      </c>
    </row>
    <row r="72" spans="1:53">
      <c r="A72" s="109" t="str">
        <f>HYPERLINK("[映雪.xlsx]类型!B72",类型!$C$72)</f>
        <v>土间埋</v>
      </c>
      <c r="B72" s="95">
        <v>73</v>
      </c>
      <c r="C72" s="74" t="s">
        <v>152</v>
      </c>
      <c r="D72">
        <v>-1</v>
      </c>
      <c r="E72">
        <f>COUNTIFS('武将(std)'!$E$2:$E$1636,$A72)</f>
        <v>1</v>
      </c>
      <c r="F72">
        <v>-1</v>
      </c>
      <c r="G72">
        <v>-1</v>
      </c>
      <c r="H72">
        <f>参数!$A$2*参数!$E$2/COUNTIFS('武将(std)'!$E$2:$E$1636,$A72)</f>
        <v>10</v>
      </c>
      <c r="I72" s="67" t="s">
        <v>2782</v>
      </c>
      <c r="J72" s="70" t="s">
        <v>2834</v>
      </c>
      <c r="K72" s="67" t="s">
        <v>2784</v>
      </c>
      <c r="L72" s="67" t="s">
        <v>2802</v>
      </c>
      <c r="M72" s="70" t="s">
        <v>2818</v>
      </c>
      <c r="N72" s="67" t="s">
        <v>2804</v>
      </c>
      <c r="O72" s="67" t="s">
        <v>2835</v>
      </c>
      <c r="P72" s="67" t="s">
        <v>2786</v>
      </c>
      <c r="Q72" s="67" t="s">
        <v>2806</v>
      </c>
      <c r="R72" s="67" t="s">
        <v>2826</v>
      </c>
      <c r="S72" s="70" t="s">
        <v>2828</v>
      </c>
      <c r="T72" s="67" t="s">
        <v>2784</v>
      </c>
      <c r="U72" s="67" t="s">
        <v>2787</v>
      </c>
      <c r="V72" s="70" t="s">
        <v>2840</v>
      </c>
      <c r="W72" s="67" t="s">
        <v>2784</v>
      </c>
      <c r="X72" s="67" t="s">
        <v>2789</v>
      </c>
      <c r="Y72" s="70" t="s">
        <v>2790</v>
      </c>
      <c r="Z72" s="67" t="s">
        <v>2791</v>
      </c>
      <c r="AA72" s="67" t="s">
        <v>2785</v>
      </c>
      <c r="AB72" s="70" t="s">
        <v>2861</v>
      </c>
      <c r="AC72" s="67" t="s">
        <v>2804</v>
      </c>
      <c r="AD72" s="67" t="s">
        <v>2785</v>
      </c>
      <c r="AE72" s="70" t="s">
        <v>2830</v>
      </c>
      <c r="AF72">
        <v>16</v>
      </c>
      <c r="AG72" s="67" t="s">
        <v>2798</v>
      </c>
      <c r="AH72" s="74" t="s">
        <v>2821</v>
      </c>
      <c r="AI72" s="67" t="s">
        <v>2784</v>
      </c>
      <c r="AJ72" s="67" t="s">
        <v>2787</v>
      </c>
      <c r="AK72" s="70" t="s">
        <v>2799</v>
      </c>
      <c r="AL72" s="67" t="s">
        <v>2781</v>
      </c>
      <c r="AM72" s="67" t="s">
        <v>2798</v>
      </c>
      <c r="AN72" s="70" t="s">
        <v>2876</v>
      </c>
      <c r="AO72" s="67" t="s">
        <v>2781</v>
      </c>
      <c r="AP72" s="67" t="s">
        <v>2785</v>
      </c>
      <c r="AQ72" s="70" t="s">
        <v>2942</v>
      </c>
      <c r="AR72" s="67" t="s">
        <v>2806</v>
      </c>
      <c r="AS72" s="67" t="s">
        <v>2800</v>
      </c>
      <c r="AT72" s="70" t="s">
        <v>2800</v>
      </c>
      <c r="AU72" s="67" t="s">
        <v>2800</v>
      </c>
      <c r="AV72" s="67" t="s">
        <v>2800</v>
      </c>
      <c r="AW72" s="70" t="s">
        <v>2800</v>
      </c>
      <c r="AX72" s="67" t="s">
        <v>2800</v>
      </c>
      <c r="AY72" s="67" t="s">
        <v>2800</v>
      </c>
      <c r="AZ72" s="67" t="s">
        <v>2800</v>
      </c>
      <c r="BA72" s="77" t="s">
        <v>2800</v>
      </c>
    </row>
    <row r="73" spans="1:53">
      <c r="A73" s="109" t="str">
        <f>HYPERLINK("[映雪.xlsx]类型!B73",类型!$C$73)</f>
        <v>加藤惠</v>
      </c>
      <c r="B73" s="95">
        <v>74</v>
      </c>
      <c r="C73" s="74" t="s">
        <v>32</v>
      </c>
      <c r="D73">
        <v>-1</v>
      </c>
      <c r="E73">
        <f>COUNTIFS('武将(std)'!$E$2:$E$1636,$A73)</f>
        <v>1</v>
      </c>
      <c r="F73">
        <v>-1</v>
      </c>
      <c r="G73">
        <v>-1</v>
      </c>
      <c r="H73">
        <f>参数!$A$2*参数!$E$2/COUNTIFS('武将(std)'!$E$2:$E$1636,$A73)</f>
        <v>10</v>
      </c>
      <c r="I73" s="67" t="s">
        <v>2785</v>
      </c>
      <c r="J73" s="70" t="s">
        <v>2824</v>
      </c>
      <c r="K73" s="67" t="s">
        <v>2804</v>
      </c>
      <c r="L73" s="67" t="s">
        <v>2789</v>
      </c>
      <c r="M73" s="70" t="s">
        <v>2834</v>
      </c>
      <c r="N73" s="67" t="s">
        <v>2791</v>
      </c>
      <c r="O73" s="67" t="s">
        <v>2794</v>
      </c>
      <c r="P73" s="70" t="s">
        <v>2836</v>
      </c>
      <c r="Q73" s="67" t="s">
        <v>2781</v>
      </c>
      <c r="R73" s="67" t="s">
        <v>2826</v>
      </c>
      <c r="S73" s="70" t="s">
        <v>2885</v>
      </c>
      <c r="T73" s="67" t="s">
        <v>2784</v>
      </c>
      <c r="U73" s="67" t="s">
        <v>2835</v>
      </c>
      <c r="V73" s="70" t="s">
        <v>2839</v>
      </c>
      <c r="W73" s="67" t="s">
        <v>2809</v>
      </c>
      <c r="X73" s="67" t="s">
        <v>2787</v>
      </c>
      <c r="Y73" s="70" t="s">
        <v>2840</v>
      </c>
      <c r="Z73" s="67" t="s">
        <v>2781</v>
      </c>
      <c r="AA73" s="67" t="s">
        <v>2779</v>
      </c>
      <c r="AB73" s="70" t="s">
        <v>2810</v>
      </c>
      <c r="AC73" s="67" t="s">
        <v>2781</v>
      </c>
      <c r="AD73" s="67" t="s">
        <v>2785</v>
      </c>
      <c r="AE73" s="74" t="s">
        <v>2860</v>
      </c>
      <c r="AF73">
        <v>8</v>
      </c>
      <c r="AG73" s="67" t="s">
        <v>2785</v>
      </c>
      <c r="AH73" s="70" t="s">
        <v>2871</v>
      </c>
      <c r="AI73" s="67" t="s">
        <v>2809</v>
      </c>
      <c r="AJ73" s="67" t="s">
        <v>2782</v>
      </c>
      <c r="AK73" s="70" t="s">
        <v>2861</v>
      </c>
      <c r="AL73" s="67" t="s">
        <v>2784</v>
      </c>
      <c r="AM73" s="67" t="s">
        <v>2802</v>
      </c>
      <c r="AN73" s="70" t="s">
        <v>2792</v>
      </c>
      <c r="AO73" s="67" t="s">
        <v>2804</v>
      </c>
      <c r="AP73" s="67" t="s">
        <v>2802</v>
      </c>
      <c r="AQ73" s="70" t="s">
        <v>2793</v>
      </c>
      <c r="AR73" s="67" t="s">
        <v>2806</v>
      </c>
      <c r="AS73" s="67" t="s">
        <v>2798</v>
      </c>
      <c r="AT73" s="70" t="s">
        <v>2830</v>
      </c>
      <c r="AU73" s="67" t="s">
        <v>2784</v>
      </c>
      <c r="AV73" s="67" t="s">
        <v>2789</v>
      </c>
      <c r="AW73" s="70" t="s">
        <v>2943</v>
      </c>
      <c r="AX73" s="67" t="s">
        <v>2845</v>
      </c>
      <c r="AY73" s="67" t="s">
        <v>2817</v>
      </c>
      <c r="AZ73" s="67" t="s">
        <v>2812</v>
      </c>
      <c r="BA73" s="77" t="s">
        <v>2809</v>
      </c>
    </row>
    <row r="74" spans="1:53">
      <c r="A74" s="109" t="str">
        <f>HYPERLINK("[映雪.xlsx]类型!B74",类型!$C$74)</f>
        <v>阿克娅</v>
      </c>
      <c r="B74" s="95">
        <v>75</v>
      </c>
      <c r="C74" s="74" t="s">
        <v>16</v>
      </c>
      <c r="D74">
        <v>-1</v>
      </c>
      <c r="E74">
        <f>COUNTIFS('武将(std)'!$E$2:$E$1636,$A74)</f>
        <v>1</v>
      </c>
      <c r="F74">
        <v>-1</v>
      </c>
      <c r="G74">
        <v>-1</v>
      </c>
      <c r="H74">
        <f>参数!$A$2*参数!$E$2/COUNTIFS('武将(std)'!$E$2:$E$1636,$A74)</f>
        <v>10</v>
      </c>
      <c r="I74" s="67" t="s">
        <v>2794</v>
      </c>
      <c r="J74" s="70" t="s">
        <v>2844</v>
      </c>
      <c r="K74" s="67" t="s">
        <v>2784</v>
      </c>
      <c r="L74" s="67" t="s">
        <v>2835</v>
      </c>
      <c r="M74" s="70" t="s">
        <v>2827</v>
      </c>
      <c r="N74" s="67" t="s">
        <v>2806</v>
      </c>
      <c r="O74" s="67" t="s">
        <v>2835</v>
      </c>
      <c r="P74" s="71" t="s">
        <v>2838</v>
      </c>
      <c r="Q74" s="67" t="s">
        <v>2809</v>
      </c>
      <c r="R74" s="67" t="s">
        <v>2802</v>
      </c>
      <c r="S74" s="70" t="s">
        <v>2808</v>
      </c>
      <c r="T74" s="67" t="s">
        <v>2806</v>
      </c>
      <c r="U74" s="67" t="s">
        <v>2782</v>
      </c>
      <c r="V74" s="70" t="s">
        <v>2928</v>
      </c>
      <c r="W74" s="67" t="s">
        <v>2784</v>
      </c>
      <c r="X74" s="67" t="s">
        <v>2817</v>
      </c>
      <c r="Y74" s="70" t="s">
        <v>2849</v>
      </c>
      <c r="Z74" s="67" t="s">
        <v>2809</v>
      </c>
      <c r="AA74" s="67" t="s">
        <v>2785</v>
      </c>
      <c r="AB74" s="70" t="s">
        <v>2873</v>
      </c>
      <c r="AC74" s="67" t="s">
        <v>2809</v>
      </c>
      <c r="AD74" s="67" t="s">
        <v>2785</v>
      </c>
      <c r="AE74" s="74" t="s">
        <v>2850</v>
      </c>
      <c r="AF74">
        <v>8</v>
      </c>
      <c r="AG74" s="67" t="s">
        <v>2802</v>
      </c>
      <c r="AH74" s="70" t="s">
        <v>2861</v>
      </c>
      <c r="AI74" s="67" t="s">
        <v>2804</v>
      </c>
      <c r="AJ74" s="67" t="s">
        <v>2798</v>
      </c>
      <c r="AK74" s="70" t="s">
        <v>2830</v>
      </c>
      <c r="AL74" s="67" t="s">
        <v>2781</v>
      </c>
      <c r="AM74" s="67" t="s">
        <v>2798</v>
      </c>
      <c r="AN74" s="70" t="s">
        <v>2874</v>
      </c>
      <c r="AO74" s="67" t="s">
        <v>2784</v>
      </c>
      <c r="AP74" s="67" t="s">
        <v>2789</v>
      </c>
      <c r="AQ74" s="70" t="s">
        <v>2797</v>
      </c>
      <c r="AR74" s="67" t="s">
        <v>2791</v>
      </c>
      <c r="AS74" s="67" t="s">
        <v>2787</v>
      </c>
      <c r="AT74" s="70" t="s">
        <v>2896</v>
      </c>
      <c r="AU74" s="67" t="s">
        <v>2781</v>
      </c>
      <c r="AV74" s="67" t="s">
        <v>2800</v>
      </c>
      <c r="AW74" s="70" t="s">
        <v>2800</v>
      </c>
      <c r="AX74" s="67" t="s">
        <v>2800</v>
      </c>
      <c r="AY74" s="67" t="s">
        <v>2800</v>
      </c>
      <c r="AZ74" s="67" t="s">
        <v>2800</v>
      </c>
      <c r="BA74" s="77" t="s">
        <v>2800</v>
      </c>
    </row>
    <row r="75" spans="1:53">
      <c r="A75" s="109" t="str">
        <f>HYPERLINK("[映雪.xlsx]类型!B75",类型!$C$75)</f>
        <v>惠惠</v>
      </c>
      <c r="B75" s="95">
        <v>76</v>
      </c>
      <c r="C75" s="74" t="s">
        <v>1168</v>
      </c>
      <c r="D75">
        <v>-1</v>
      </c>
      <c r="E75">
        <f>COUNTIFS('武将(std)'!$E$2:$E$1636,$A75)</f>
        <v>1</v>
      </c>
      <c r="F75">
        <v>-1</v>
      </c>
      <c r="G75">
        <v>-1</v>
      </c>
      <c r="H75">
        <f>参数!$A$2*参数!$E$2/COUNTIFS('武将(std)'!$E$2:$E$1636,$A75)</f>
        <v>10</v>
      </c>
      <c r="I75" s="67" t="s">
        <v>2802</v>
      </c>
      <c r="J75" s="70" t="s">
        <v>2778</v>
      </c>
      <c r="K75" s="67" t="s">
        <v>2806</v>
      </c>
      <c r="L75" s="67" t="s">
        <v>2802</v>
      </c>
      <c r="M75" s="70" t="s">
        <v>2842</v>
      </c>
      <c r="N75" s="67" t="s">
        <v>2809</v>
      </c>
      <c r="O75" s="67" t="s">
        <v>2782</v>
      </c>
      <c r="P75" s="70" t="s">
        <v>2803</v>
      </c>
      <c r="Q75" s="67" t="s">
        <v>2781</v>
      </c>
      <c r="R75" s="67" t="s">
        <v>2787</v>
      </c>
      <c r="S75" s="70" t="s">
        <v>2814</v>
      </c>
      <c r="T75" s="67" t="s">
        <v>2784</v>
      </c>
      <c r="U75" s="67" t="s">
        <v>2785</v>
      </c>
      <c r="V75" s="70" t="s">
        <v>2824</v>
      </c>
      <c r="W75" s="67" t="s">
        <v>2806</v>
      </c>
      <c r="X75" s="67" t="s">
        <v>2789</v>
      </c>
      <c r="Y75" s="70" t="s">
        <v>2917</v>
      </c>
      <c r="Z75" s="67" t="s">
        <v>2791</v>
      </c>
      <c r="AA75" s="67" t="s">
        <v>2802</v>
      </c>
      <c r="AB75" s="70" t="s">
        <v>2829</v>
      </c>
      <c r="AC75" s="67" t="s">
        <v>2804</v>
      </c>
      <c r="AD75" s="67" t="s">
        <v>2787</v>
      </c>
      <c r="AE75" s="74" t="s">
        <v>2849</v>
      </c>
      <c r="AF75">
        <v>5</v>
      </c>
      <c r="AG75" s="67" t="s">
        <v>2779</v>
      </c>
      <c r="AH75" s="70" t="s">
        <v>2855</v>
      </c>
      <c r="AI75" s="67" t="s">
        <v>2784</v>
      </c>
      <c r="AJ75" s="67" t="s">
        <v>2798</v>
      </c>
      <c r="AK75" s="70" t="s">
        <v>2856</v>
      </c>
      <c r="AL75" s="67" t="s">
        <v>2784</v>
      </c>
      <c r="AM75" s="67" t="s">
        <v>2782</v>
      </c>
      <c r="AN75" s="70" t="s">
        <v>2820</v>
      </c>
      <c r="AO75" s="67" t="s">
        <v>2784</v>
      </c>
      <c r="AP75" s="67" t="s">
        <v>2817</v>
      </c>
      <c r="AQ75" s="70" t="s">
        <v>2821</v>
      </c>
      <c r="AR75" s="67" t="s">
        <v>2804</v>
      </c>
      <c r="AS75" s="67" t="s">
        <v>2817</v>
      </c>
      <c r="AT75" s="70" t="s">
        <v>2862</v>
      </c>
      <c r="AU75" s="67" t="s">
        <v>2806</v>
      </c>
      <c r="AV75" s="67" t="s">
        <v>2798</v>
      </c>
      <c r="AW75" s="70" t="s">
        <v>2822</v>
      </c>
      <c r="AX75" s="67" t="s">
        <v>2781</v>
      </c>
      <c r="AY75" s="67" t="s">
        <v>2785</v>
      </c>
      <c r="AZ75" s="67" t="s">
        <v>2876</v>
      </c>
      <c r="BA75" s="77" t="s">
        <v>2809</v>
      </c>
    </row>
    <row r="76" spans="1:53">
      <c r="A76" s="109" t="str">
        <f>HYPERLINK("[映雪.xlsx]类型!B76",类型!$C$76)</f>
        <v>玉置亚子</v>
      </c>
      <c r="B76" s="95">
        <v>77</v>
      </c>
      <c r="C76" s="74" t="s">
        <v>48</v>
      </c>
      <c r="D76">
        <v>-1</v>
      </c>
      <c r="E76">
        <f>COUNTIFS('武将(std)'!$E$2:$E$1636,$A76)</f>
        <v>2</v>
      </c>
      <c r="F76">
        <v>-1</v>
      </c>
      <c r="G76">
        <v>-1</v>
      </c>
      <c r="H76">
        <f>参数!$A$2*参数!$E$2/COUNTIFS('武将(std)'!$E$2:$E$1636,$A76)</f>
        <v>5</v>
      </c>
      <c r="I76" s="67" t="s">
        <v>2787</v>
      </c>
      <c r="J76" s="70" t="s">
        <v>2780</v>
      </c>
      <c r="K76" s="67" t="s">
        <v>2784</v>
      </c>
      <c r="L76" s="67" t="s">
        <v>2802</v>
      </c>
      <c r="M76" s="70" t="s">
        <v>2816</v>
      </c>
      <c r="N76" s="67" t="s">
        <v>2809</v>
      </c>
      <c r="O76" s="67" t="s">
        <v>2835</v>
      </c>
      <c r="P76" s="70" t="s">
        <v>2786</v>
      </c>
      <c r="Q76" s="67" t="s">
        <v>2809</v>
      </c>
      <c r="R76" s="67" t="s">
        <v>2835</v>
      </c>
      <c r="S76" s="71" t="s">
        <v>2837</v>
      </c>
      <c r="T76" s="67" t="s">
        <v>2804</v>
      </c>
      <c r="U76" s="67" t="s">
        <v>2826</v>
      </c>
      <c r="V76" s="70" t="s">
        <v>2828</v>
      </c>
      <c r="W76" s="67" t="s">
        <v>2781</v>
      </c>
      <c r="X76" s="67" t="s">
        <v>2835</v>
      </c>
      <c r="Y76" s="70" t="s">
        <v>2839</v>
      </c>
      <c r="Z76" s="67" t="s">
        <v>2806</v>
      </c>
      <c r="AA76" s="67" t="s">
        <v>2779</v>
      </c>
      <c r="AB76" s="70" t="s">
        <v>2928</v>
      </c>
      <c r="AC76" s="67" t="s">
        <v>2784</v>
      </c>
      <c r="AD76" s="67" t="s">
        <v>2817</v>
      </c>
      <c r="AE76" s="74" t="s">
        <v>2829</v>
      </c>
      <c r="AF76">
        <v>8</v>
      </c>
      <c r="AG76" s="67" t="s">
        <v>2785</v>
      </c>
      <c r="AH76" s="70" t="s">
        <v>2850</v>
      </c>
      <c r="AI76" s="67" t="s">
        <v>2804</v>
      </c>
      <c r="AJ76" s="67" t="s">
        <v>2789</v>
      </c>
      <c r="AK76" s="70" t="s">
        <v>2861</v>
      </c>
      <c r="AL76" s="67" t="s">
        <v>2791</v>
      </c>
      <c r="AM76" s="67" t="s">
        <v>2785</v>
      </c>
      <c r="AN76" s="70" t="s">
        <v>2811</v>
      </c>
      <c r="AO76" s="67" t="s">
        <v>2809</v>
      </c>
      <c r="AP76" s="67" t="s">
        <v>2798</v>
      </c>
      <c r="AQ76" s="70" t="s">
        <v>2876</v>
      </c>
      <c r="AR76" s="67" t="s">
        <v>2781</v>
      </c>
      <c r="AS76" s="67" t="s">
        <v>2782</v>
      </c>
      <c r="AT76" s="70" t="s">
        <v>2812</v>
      </c>
      <c r="AU76" s="67" t="s">
        <v>2784</v>
      </c>
      <c r="AV76" s="67" t="s">
        <v>2798</v>
      </c>
      <c r="AW76" s="70" t="s">
        <v>2866</v>
      </c>
      <c r="AX76" s="67" t="s">
        <v>2784</v>
      </c>
      <c r="AY76" s="67" t="s">
        <v>2800</v>
      </c>
      <c r="AZ76" s="67" t="s">
        <v>2800</v>
      </c>
      <c r="BA76" s="77" t="s">
        <v>2800</v>
      </c>
    </row>
    <row r="77" spans="1:53">
      <c r="A77" s="109" t="str">
        <f>HYPERLINK("[映雪.xlsx]类型!B77",类型!$C$77)</f>
        <v>艾米莉亚</v>
      </c>
      <c r="B77" s="95">
        <v>78</v>
      </c>
      <c r="C77" s="74" t="s">
        <v>2929</v>
      </c>
      <c r="D77">
        <v>-1</v>
      </c>
      <c r="E77">
        <f>COUNTIFS('武将(std)'!$E$2:$E$1636,$A77)</f>
        <v>1</v>
      </c>
      <c r="F77">
        <v>-1</v>
      </c>
      <c r="G77">
        <v>-1</v>
      </c>
      <c r="H77">
        <f>参数!$A$2*参数!$E$2/COUNTIFS('武将(std)'!$E$2:$E$1636,$A77)</f>
        <v>10</v>
      </c>
      <c r="I77" s="67" t="s">
        <v>2817</v>
      </c>
      <c r="J77" s="70" t="s">
        <v>2803</v>
      </c>
      <c r="K77" s="67" t="s">
        <v>2804</v>
      </c>
      <c r="L77" s="67" t="s">
        <v>2817</v>
      </c>
      <c r="M77" s="70" t="s">
        <v>2814</v>
      </c>
      <c r="N77" s="67" t="s">
        <v>2806</v>
      </c>
      <c r="O77" s="67" t="s">
        <v>2802</v>
      </c>
      <c r="P77" s="70" t="s">
        <v>2834</v>
      </c>
      <c r="Q77" s="67" t="s">
        <v>2804</v>
      </c>
      <c r="R77" s="67" t="s">
        <v>2802</v>
      </c>
      <c r="S77" s="70" t="s">
        <v>2853</v>
      </c>
      <c r="T77" s="67" t="s">
        <v>2809</v>
      </c>
      <c r="U77" s="67" t="s">
        <v>2787</v>
      </c>
      <c r="V77" s="70" t="s">
        <v>2818</v>
      </c>
      <c r="W77" s="67" t="s">
        <v>2781</v>
      </c>
      <c r="X77" s="67" t="s">
        <v>2794</v>
      </c>
      <c r="Y77" s="70" t="s">
        <v>2808</v>
      </c>
      <c r="Z77" s="67" t="s">
        <v>2784</v>
      </c>
      <c r="AA77" s="67" t="s">
        <v>2802</v>
      </c>
      <c r="AB77" s="70" t="s">
        <v>2829</v>
      </c>
      <c r="AC77" s="67" t="s">
        <v>2806</v>
      </c>
      <c r="AD77" s="67" t="s">
        <v>2787</v>
      </c>
      <c r="AE77" s="74" t="s">
        <v>2849</v>
      </c>
      <c r="AF77">
        <v>12</v>
      </c>
      <c r="AG77" s="67" t="s">
        <v>2782</v>
      </c>
      <c r="AH77" s="70" t="s">
        <v>2860</v>
      </c>
      <c r="AI77" s="67" t="s">
        <v>2781</v>
      </c>
      <c r="AJ77" s="67" t="s">
        <v>2785</v>
      </c>
      <c r="AK77" s="70" t="s">
        <v>2871</v>
      </c>
      <c r="AL77" s="67" t="s">
        <v>2809</v>
      </c>
      <c r="AM77" s="67" t="s">
        <v>2835</v>
      </c>
      <c r="AN77" s="70" t="s">
        <v>2855</v>
      </c>
      <c r="AO77" s="67" t="s">
        <v>2806</v>
      </c>
      <c r="AP77" s="67" t="s">
        <v>2798</v>
      </c>
      <c r="AQ77" s="70" t="s">
        <v>2796</v>
      </c>
      <c r="AR77" s="67" t="s">
        <v>2781</v>
      </c>
      <c r="AS77" s="67" t="s">
        <v>2798</v>
      </c>
      <c r="AT77" s="70" t="s">
        <v>2890</v>
      </c>
      <c r="AU77" s="67" t="s">
        <v>2784</v>
      </c>
      <c r="AV77" s="67" t="s">
        <v>2789</v>
      </c>
      <c r="AW77" s="70" t="s">
        <v>2797</v>
      </c>
      <c r="AX77" s="67" t="s">
        <v>2791</v>
      </c>
      <c r="AY77" s="67" t="s">
        <v>2800</v>
      </c>
      <c r="AZ77" s="67" t="s">
        <v>2800</v>
      </c>
      <c r="BA77" s="77" t="s">
        <v>2800</v>
      </c>
    </row>
    <row r="78" spans="1:53">
      <c r="A78" s="109" t="str">
        <f>HYPERLINK("[映雪.xlsx]类型!B78",类型!$C$78)</f>
        <v>剃切绘里奈</v>
      </c>
      <c r="B78" s="95">
        <v>79</v>
      </c>
      <c r="C78" s="74" t="s">
        <v>2930</v>
      </c>
      <c r="D78">
        <v>-1</v>
      </c>
      <c r="E78">
        <f>COUNTIFS('武将(std)'!$E$2:$E$1636,$A78)</f>
        <v>3</v>
      </c>
      <c r="F78">
        <v>-1</v>
      </c>
      <c r="G78">
        <v>-1</v>
      </c>
      <c r="H78">
        <f>参数!$A$2*参数!$E$2/COUNTIFS('武将(std)'!$E$2:$E$1636,$A78)</f>
        <v>3.33333333333333</v>
      </c>
      <c r="I78" s="67" t="s">
        <v>2817</v>
      </c>
      <c r="J78" s="70" t="s">
        <v>2803</v>
      </c>
      <c r="K78" s="67" t="s">
        <v>2804</v>
      </c>
      <c r="L78" s="67" t="s">
        <v>2794</v>
      </c>
      <c r="M78" s="70" t="s">
        <v>2931</v>
      </c>
      <c r="N78" s="67" t="s">
        <v>2784</v>
      </c>
      <c r="O78" s="67" t="s">
        <v>2817</v>
      </c>
      <c r="P78" s="70" t="s">
        <v>2816</v>
      </c>
      <c r="Q78" s="67" t="s">
        <v>2806</v>
      </c>
      <c r="R78" s="67" t="s">
        <v>2835</v>
      </c>
      <c r="S78" s="70" t="s">
        <v>2807</v>
      </c>
      <c r="T78" s="67" t="s">
        <v>2806</v>
      </c>
      <c r="U78" s="67" t="s">
        <v>2789</v>
      </c>
      <c r="V78" s="71" t="s">
        <v>2837</v>
      </c>
      <c r="W78" s="67" t="s">
        <v>2791</v>
      </c>
      <c r="X78" s="67" t="s">
        <v>2802</v>
      </c>
      <c r="Y78" s="70" t="s">
        <v>2808</v>
      </c>
      <c r="Z78" s="67" t="s">
        <v>2809</v>
      </c>
      <c r="AA78" s="67" t="s">
        <v>2787</v>
      </c>
      <c r="AB78" s="70" t="s">
        <v>2840</v>
      </c>
      <c r="AC78" s="67" t="s">
        <v>2781</v>
      </c>
      <c r="AD78" s="67" t="s">
        <v>2787</v>
      </c>
      <c r="AE78" s="74" t="s">
        <v>2892</v>
      </c>
      <c r="AF78">
        <v>12</v>
      </c>
      <c r="AG78" s="67" t="s">
        <v>2794</v>
      </c>
      <c r="AH78" s="70" t="s">
        <v>2795</v>
      </c>
      <c r="AI78" s="67" t="s">
        <v>2781</v>
      </c>
      <c r="AJ78" s="67" t="s">
        <v>2785</v>
      </c>
      <c r="AK78" s="70" t="s">
        <v>2830</v>
      </c>
      <c r="AL78" s="67" t="s">
        <v>2809</v>
      </c>
      <c r="AM78" s="67" t="s">
        <v>2779</v>
      </c>
      <c r="AN78" s="70" t="s">
        <v>2799</v>
      </c>
      <c r="AO78" s="67" t="s">
        <v>2781</v>
      </c>
      <c r="AP78" s="67" t="s">
        <v>2800</v>
      </c>
      <c r="AQ78" s="70" t="s">
        <v>2800</v>
      </c>
      <c r="AR78" s="67" t="s">
        <v>2800</v>
      </c>
      <c r="AS78" s="67" t="s">
        <v>2800</v>
      </c>
      <c r="AT78" s="70" t="s">
        <v>2800</v>
      </c>
      <c r="AU78" s="67" t="s">
        <v>2800</v>
      </c>
      <c r="AV78" s="67" t="s">
        <v>2800</v>
      </c>
      <c r="AW78" s="70" t="s">
        <v>2800</v>
      </c>
      <c r="AX78" s="67" t="s">
        <v>2800</v>
      </c>
      <c r="AY78" s="67" t="s">
        <v>2800</v>
      </c>
      <c r="AZ78" s="67" t="s">
        <v>2800</v>
      </c>
      <c r="BA78" s="77" t="s">
        <v>2800</v>
      </c>
    </row>
    <row r="79" spans="1:53">
      <c r="A79" s="109" t="str">
        <f>HYPERLINK("[映雪.xlsx]类型!B79",类型!$C$79)</f>
        <v>华城绫女</v>
      </c>
      <c r="B79" s="95">
        <v>80</v>
      </c>
      <c r="C79" s="74" t="s">
        <v>114</v>
      </c>
      <c r="D79">
        <v>-1</v>
      </c>
      <c r="E79">
        <f>COUNTIFS('武将(std)'!$E$2:$E$1636,$A79)</f>
        <v>1</v>
      </c>
      <c r="F79">
        <v>-1</v>
      </c>
      <c r="G79">
        <v>-1</v>
      </c>
      <c r="H79">
        <f>参数!$A$2*参数!$E$2/COUNTIFS('武将(std)'!$E$2:$E$1636,$A79)</f>
        <v>10</v>
      </c>
      <c r="I79" s="67" t="s">
        <v>2787</v>
      </c>
      <c r="J79" s="70" t="s">
        <v>2778</v>
      </c>
      <c r="K79" s="67" t="s">
        <v>2781</v>
      </c>
      <c r="L79" s="67" t="s">
        <v>2782</v>
      </c>
      <c r="M79" s="70" t="s">
        <v>2834</v>
      </c>
      <c r="N79" s="67" t="s">
        <v>2784</v>
      </c>
      <c r="O79" s="67" t="s">
        <v>2789</v>
      </c>
      <c r="P79" s="70" t="s">
        <v>2783</v>
      </c>
      <c r="Q79" s="67" t="s">
        <v>2791</v>
      </c>
      <c r="R79" s="67" t="s">
        <v>2787</v>
      </c>
      <c r="S79" s="70" t="s">
        <v>2816</v>
      </c>
      <c r="T79" s="67" t="s">
        <v>2784</v>
      </c>
      <c r="U79" s="67" t="s">
        <v>2794</v>
      </c>
      <c r="V79" s="70" t="s">
        <v>2844</v>
      </c>
      <c r="W79" s="67" t="s">
        <v>2781</v>
      </c>
      <c r="X79" s="67" t="s">
        <v>2835</v>
      </c>
      <c r="Y79" s="70" t="s">
        <v>2839</v>
      </c>
      <c r="Z79" s="67" t="s">
        <v>2809</v>
      </c>
      <c r="AA79" s="67" t="s">
        <v>2802</v>
      </c>
      <c r="AB79" s="70" t="s">
        <v>2840</v>
      </c>
      <c r="AC79" s="67" t="s">
        <v>2806</v>
      </c>
      <c r="AD79" s="67" t="s">
        <v>2817</v>
      </c>
      <c r="AE79" s="74" t="s">
        <v>2848</v>
      </c>
      <c r="AF79">
        <v>16</v>
      </c>
      <c r="AG79" s="67" t="s">
        <v>2826</v>
      </c>
      <c r="AH79" s="70" t="s">
        <v>2865</v>
      </c>
      <c r="AI79" s="67" t="s">
        <v>2781</v>
      </c>
      <c r="AJ79" s="67" t="s">
        <v>2798</v>
      </c>
      <c r="AK79" s="70" t="s">
        <v>2882</v>
      </c>
      <c r="AL79" s="67" t="s">
        <v>2784</v>
      </c>
      <c r="AM79" s="67" t="s">
        <v>2789</v>
      </c>
      <c r="AN79" s="70" t="s">
        <v>2795</v>
      </c>
      <c r="AO79" s="67" t="s">
        <v>2845</v>
      </c>
      <c r="AP79" s="67" t="s">
        <v>2817</v>
      </c>
      <c r="AQ79" s="70" t="s">
        <v>2812</v>
      </c>
      <c r="AR79" s="67" t="s">
        <v>2804</v>
      </c>
      <c r="AS79" s="67" t="s">
        <v>2800</v>
      </c>
      <c r="AT79" s="70" t="s">
        <v>2800</v>
      </c>
      <c r="AU79" s="67" t="s">
        <v>2800</v>
      </c>
      <c r="AV79" s="67" t="s">
        <v>2800</v>
      </c>
      <c r="AW79" s="70" t="s">
        <v>2800</v>
      </c>
      <c r="AX79" s="67" t="s">
        <v>2800</v>
      </c>
      <c r="AY79" s="67" t="s">
        <v>2800</v>
      </c>
      <c r="AZ79" s="67" t="s">
        <v>2800</v>
      </c>
      <c r="BA79" s="77" t="s">
        <v>2800</v>
      </c>
    </row>
    <row r="80" spans="1:53">
      <c r="A80" s="109" t="str">
        <f>HYPERLINK("[映雪.xlsx]类型!B80",类型!$C$80)</f>
        <v>仓科明日香</v>
      </c>
      <c r="B80" s="95">
        <v>81</v>
      </c>
      <c r="C80" s="74" t="s">
        <v>120</v>
      </c>
      <c r="D80">
        <v>-1</v>
      </c>
      <c r="E80">
        <f>COUNTIFS('武将(std)'!$E$2:$E$1636,$A80)</f>
        <v>1</v>
      </c>
      <c r="F80">
        <v>-1</v>
      </c>
      <c r="G80">
        <v>-1</v>
      </c>
      <c r="H80">
        <f>参数!$A$2*参数!$E$2/COUNTIFS('武将(std)'!$E$2:$E$1636,$A80)</f>
        <v>10</v>
      </c>
      <c r="I80" s="67" t="s">
        <v>2789</v>
      </c>
      <c r="J80" s="70" t="s">
        <v>2778</v>
      </c>
      <c r="K80" s="67" t="s">
        <v>2791</v>
      </c>
      <c r="L80" s="67" t="s">
        <v>2787</v>
      </c>
      <c r="M80" s="70" t="s">
        <v>2842</v>
      </c>
      <c r="N80" s="67" t="s">
        <v>2784</v>
      </c>
      <c r="O80" s="67" t="s">
        <v>2802</v>
      </c>
      <c r="P80" s="70" t="s">
        <v>2805</v>
      </c>
      <c r="Q80" s="67" t="s">
        <v>2804</v>
      </c>
      <c r="R80" s="67" t="s">
        <v>2802</v>
      </c>
      <c r="S80" s="70" t="s">
        <v>2780</v>
      </c>
      <c r="T80" s="67" t="s">
        <v>2806</v>
      </c>
      <c r="U80" s="67" t="s">
        <v>2802</v>
      </c>
      <c r="V80" s="70" t="s">
        <v>2843</v>
      </c>
      <c r="W80" s="67" t="s">
        <v>2809</v>
      </c>
      <c r="X80" s="67" t="s">
        <v>2835</v>
      </c>
      <c r="Y80" s="70" t="s">
        <v>2836</v>
      </c>
      <c r="Z80" s="67" t="s">
        <v>2809</v>
      </c>
      <c r="AA80" s="67" t="s">
        <v>2785</v>
      </c>
      <c r="AB80" s="70" t="s">
        <v>2790</v>
      </c>
      <c r="AC80" s="67" t="s">
        <v>2806</v>
      </c>
      <c r="AD80" s="67" t="s">
        <v>2779</v>
      </c>
      <c r="AE80" s="74" t="s">
        <v>2855</v>
      </c>
      <c r="AF80">
        <v>5</v>
      </c>
      <c r="AG80" s="67" t="s">
        <v>2794</v>
      </c>
      <c r="AH80" s="70" t="s">
        <v>2793</v>
      </c>
      <c r="AI80" s="67" t="s">
        <v>2784</v>
      </c>
      <c r="AJ80" s="67" t="s">
        <v>2787</v>
      </c>
      <c r="AK80" s="70" t="s">
        <v>2822</v>
      </c>
      <c r="AL80" s="67" t="s">
        <v>2781</v>
      </c>
      <c r="AM80" s="67" t="s">
        <v>2817</v>
      </c>
      <c r="AN80" s="70" t="s">
        <v>2797</v>
      </c>
      <c r="AO80" s="67" t="s">
        <v>2806</v>
      </c>
      <c r="AP80" s="67" t="s">
        <v>2779</v>
      </c>
      <c r="AQ80" s="70" t="s">
        <v>2896</v>
      </c>
      <c r="AR80" s="67" t="s">
        <v>2784</v>
      </c>
      <c r="AS80" s="67" t="s">
        <v>2789</v>
      </c>
      <c r="AT80" s="70" t="s">
        <v>2944</v>
      </c>
      <c r="AU80" s="67" t="s">
        <v>2845</v>
      </c>
      <c r="AV80" s="67" t="s">
        <v>2800</v>
      </c>
      <c r="AW80" s="70" t="s">
        <v>2800</v>
      </c>
      <c r="AX80" s="67" t="s">
        <v>2800</v>
      </c>
      <c r="AY80" s="67" t="s">
        <v>2800</v>
      </c>
      <c r="AZ80" s="67" t="s">
        <v>2800</v>
      </c>
      <c r="BA80" s="77" t="s">
        <v>2800</v>
      </c>
    </row>
    <row r="81" spans="1:53">
      <c r="A81" s="109" t="str">
        <f>HYPERLINK("[映雪.xlsx]类型!B81",类型!$C$81)</f>
        <v>莉姿夏尔蒂</v>
      </c>
      <c r="B81" s="95">
        <v>82</v>
      </c>
      <c r="C81" s="74" t="s">
        <v>2932</v>
      </c>
      <c r="D81">
        <v>-1</v>
      </c>
      <c r="E81">
        <f>COUNTIFS('武将(std)'!$E$2:$E$1636,$A81)</f>
        <v>3</v>
      </c>
      <c r="F81">
        <v>-1</v>
      </c>
      <c r="G81">
        <v>-1</v>
      </c>
      <c r="H81">
        <f>参数!$A$2*参数!$E$2/COUNTIFS('武将(std)'!$E$2:$E$1636,$A81)</f>
        <v>3.33333333333333</v>
      </c>
      <c r="I81" s="67" t="s">
        <v>2835</v>
      </c>
      <c r="J81" s="71" t="s">
        <v>2838</v>
      </c>
      <c r="K81" s="67" t="s">
        <v>2804</v>
      </c>
      <c r="L81" s="67" t="s">
        <v>2802</v>
      </c>
      <c r="M81" s="70" t="s">
        <v>2808</v>
      </c>
      <c r="N81" s="67" t="s">
        <v>2809</v>
      </c>
      <c r="O81" s="67" t="s">
        <v>2789</v>
      </c>
      <c r="P81" s="70" t="s">
        <v>2840</v>
      </c>
      <c r="Q81" s="67" t="s">
        <v>2791</v>
      </c>
      <c r="R81" s="67" t="s">
        <v>2787</v>
      </c>
      <c r="S81" s="70" t="s">
        <v>2848</v>
      </c>
      <c r="T81" s="67" t="s">
        <v>2784</v>
      </c>
      <c r="U81" s="67" t="s">
        <v>2802</v>
      </c>
      <c r="V81" s="70" t="s">
        <v>2829</v>
      </c>
      <c r="W81" s="67" t="s">
        <v>2806</v>
      </c>
      <c r="X81" s="67" t="s">
        <v>2785</v>
      </c>
      <c r="Y81" s="70" t="s">
        <v>2860</v>
      </c>
      <c r="Z81" s="67" t="s">
        <v>2806</v>
      </c>
      <c r="AA81" s="67" t="s">
        <v>2794</v>
      </c>
      <c r="AB81" s="70" t="s">
        <v>2846</v>
      </c>
      <c r="AC81" s="67" t="s">
        <v>2781</v>
      </c>
      <c r="AD81" s="67" t="s">
        <v>2782</v>
      </c>
      <c r="AE81" s="74" t="s">
        <v>2792</v>
      </c>
      <c r="AF81">
        <v>5</v>
      </c>
      <c r="AG81" s="67" t="s">
        <v>2817</v>
      </c>
      <c r="AH81" s="70" t="s">
        <v>2820</v>
      </c>
      <c r="AI81" s="67" t="s">
        <v>2809</v>
      </c>
      <c r="AJ81" s="67" t="s">
        <v>2798</v>
      </c>
      <c r="AK81" s="70" t="s">
        <v>2796</v>
      </c>
      <c r="AL81" s="67" t="s">
        <v>2781</v>
      </c>
      <c r="AM81" s="67" t="s">
        <v>2798</v>
      </c>
      <c r="AN81" s="70" t="s">
        <v>2890</v>
      </c>
      <c r="AO81" s="67" t="s">
        <v>2784</v>
      </c>
      <c r="AP81" s="67" t="s">
        <v>2817</v>
      </c>
      <c r="AQ81" s="70" t="s">
        <v>2822</v>
      </c>
      <c r="AR81" s="67" t="s">
        <v>2804</v>
      </c>
      <c r="AS81" s="67" t="s">
        <v>2826</v>
      </c>
      <c r="AT81" s="70" t="s">
        <v>2866</v>
      </c>
      <c r="AU81" s="67" t="s">
        <v>2784</v>
      </c>
      <c r="AV81" s="67" t="s">
        <v>2800</v>
      </c>
      <c r="AW81" s="70" t="s">
        <v>2800</v>
      </c>
      <c r="AX81" s="67" t="s">
        <v>2800</v>
      </c>
      <c r="AY81" s="67" t="s">
        <v>2800</v>
      </c>
      <c r="AZ81" s="67" t="s">
        <v>2800</v>
      </c>
      <c r="BA81" s="77" t="s">
        <v>2800</v>
      </c>
    </row>
    <row r="82" spans="1:53">
      <c r="A82" s="109" t="str">
        <f>HYPERLINK("[映雪.xlsx]类型!B82",类型!$C$82)</f>
        <v>山田伊尔芙</v>
      </c>
      <c r="B82" s="95">
        <v>83</v>
      </c>
      <c r="C82" s="74" t="s">
        <v>1861</v>
      </c>
      <c r="D82">
        <v>-1</v>
      </c>
      <c r="E82">
        <f>COUNTIFS('武将(std)'!$E$2:$E$1636,$A82)</f>
        <v>1</v>
      </c>
      <c r="F82">
        <v>-1</v>
      </c>
      <c r="G82">
        <v>-1</v>
      </c>
      <c r="H82">
        <f>参数!$A$2*参数!$E$2/COUNTIFS('武将(std)'!$E$2:$E$1636,$A82)</f>
        <v>10</v>
      </c>
      <c r="I82" s="67" t="s">
        <v>2817</v>
      </c>
      <c r="J82" s="70" t="s">
        <v>2803</v>
      </c>
      <c r="K82" s="67" t="s">
        <v>2806</v>
      </c>
      <c r="L82" s="67" t="s">
        <v>2789</v>
      </c>
      <c r="M82" s="70" t="s">
        <v>2824</v>
      </c>
      <c r="N82" s="67" t="s">
        <v>2791</v>
      </c>
      <c r="O82" s="67" t="s">
        <v>2789</v>
      </c>
      <c r="P82" s="70" t="s">
        <v>2783</v>
      </c>
      <c r="Q82" s="67" t="s">
        <v>2845</v>
      </c>
      <c r="R82" s="67" t="s">
        <v>2835</v>
      </c>
      <c r="S82" s="70" t="s">
        <v>2786</v>
      </c>
      <c r="T82" s="67" t="s">
        <v>2806</v>
      </c>
      <c r="U82" s="67" t="s">
        <v>2835</v>
      </c>
      <c r="V82" s="71" t="s">
        <v>2837</v>
      </c>
      <c r="W82" s="67" t="s">
        <v>2804</v>
      </c>
      <c r="X82" s="67" t="s">
        <v>2835</v>
      </c>
      <c r="Y82" s="70" t="s">
        <v>2839</v>
      </c>
      <c r="Z82" s="67" t="s">
        <v>2809</v>
      </c>
      <c r="AA82" s="67" t="s">
        <v>2787</v>
      </c>
      <c r="AB82" s="70" t="s">
        <v>2829</v>
      </c>
      <c r="AC82" s="67" t="s">
        <v>2781</v>
      </c>
      <c r="AD82" s="67" t="s">
        <v>2785</v>
      </c>
      <c r="AE82" s="74" t="s">
        <v>2865</v>
      </c>
      <c r="AF82">
        <v>16</v>
      </c>
      <c r="AG82" s="67" t="s">
        <v>2802</v>
      </c>
      <c r="AH82" s="70" t="s">
        <v>2861</v>
      </c>
      <c r="AI82" s="67" t="s">
        <v>2806</v>
      </c>
      <c r="AJ82" s="67" t="s">
        <v>2802</v>
      </c>
      <c r="AK82" s="70" t="s">
        <v>2795</v>
      </c>
      <c r="AL82" s="67" t="s">
        <v>2804</v>
      </c>
      <c r="AM82" s="67" t="s">
        <v>2826</v>
      </c>
      <c r="AN82" s="70" t="s">
        <v>2830</v>
      </c>
      <c r="AO82" s="67" t="s">
        <v>2784</v>
      </c>
      <c r="AP82" s="67" t="s">
        <v>2798</v>
      </c>
      <c r="AQ82" s="70" t="s">
        <v>2874</v>
      </c>
      <c r="AR82" s="67" t="s">
        <v>2781</v>
      </c>
      <c r="AS82" s="67" t="s">
        <v>2787</v>
      </c>
      <c r="AT82" s="70" t="s">
        <v>2811</v>
      </c>
      <c r="AU82" s="67" t="s">
        <v>2784</v>
      </c>
      <c r="AV82" s="67" t="s">
        <v>2782</v>
      </c>
      <c r="AW82" s="70" t="s">
        <v>2799</v>
      </c>
      <c r="AX82" s="67" t="s">
        <v>2784</v>
      </c>
      <c r="AY82" s="67" t="s">
        <v>2798</v>
      </c>
      <c r="AZ82" s="67" t="s">
        <v>2876</v>
      </c>
      <c r="BA82" s="77" t="s">
        <v>2784</v>
      </c>
    </row>
    <row r="83" spans="1:53">
      <c r="A83" s="109" t="str">
        <f>HYPERLINK("[映雪.xlsx]类型!B83",类型!$C$83)</f>
        <v>凤樱花</v>
      </c>
      <c r="B83" s="95">
        <v>84</v>
      </c>
      <c r="C83" s="74" t="s">
        <v>82</v>
      </c>
      <c r="D83">
        <v>-1</v>
      </c>
      <c r="E83">
        <f>COUNTIFS('武将(std)'!$E$2:$E$1636,$A83)</f>
        <v>1</v>
      </c>
      <c r="F83">
        <v>-1</v>
      </c>
      <c r="G83">
        <v>-1</v>
      </c>
      <c r="H83">
        <f>参数!$A$2*参数!$E$2/COUNTIFS('武将(std)'!$E$2:$E$1636,$A83)</f>
        <v>10</v>
      </c>
      <c r="I83" s="67" t="s">
        <v>2789</v>
      </c>
      <c r="J83" s="70" t="s">
        <v>2805</v>
      </c>
      <c r="K83" s="67" t="s">
        <v>2791</v>
      </c>
      <c r="L83" s="67" t="s">
        <v>2787</v>
      </c>
      <c r="M83" s="70" t="s">
        <v>2780</v>
      </c>
      <c r="N83" s="67" t="s">
        <v>2781</v>
      </c>
      <c r="O83" s="67" t="s">
        <v>2817</v>
      </c>
      <c r="P83" s="70" t="s">
        <v>2816</v>
      </c>
      <c r="Q83" s="67" t="s">
        <v>2806</v>
      </c>
      <c r="R83" s="67" t="s">
        <v>2802</v>
      </c>
      <c r="S83" s="70" t="s">
        <v>2818</v>
      </c>
      <c r="T83" s="67" t="s">
        <v>2809</v>
      </c>
      <c r="U83" s="67" t="s">
        <v>2835</v>
      </c>
      <c r="V83" s="70" t="s">
        <v>2844</v>
      </c>
      <c r="W83" s="67" t="s">
        <v>2809</v>
      </c>
      <c r="X83" s="67" t="s">
        <v>2817</v>
      </c>
      <c r="Y83" s="70" t="s">
        <v>2829</v>
      </c>
      <c r="Z83" s="67" t="s">
        <v>2804</v>
      </c>
      <c r="AA83" s="67" t="s">
        <v>2782</v>
      </c>
      <c r="AB83" s="70" t="s">
        <v>2849</v>
      </c>
      <c r="AC83" s="67" t="s">
        <v>2784</v>
      </c>
      <c r="AD83" s="67" t="s">
        <v>2798</v>
      </c>
      <c r="AE83" s="74" t="s">
        <v>2854</v>
      </c>
      <c r="AF83">
        <v>5</v>
      </c>
      <c r="AG83" s="67" t="s">
        <v>2789</v>
      </c>
      <c r="AH83" s="70" t="s">
        <v>2810</v>
      </c>
      <c r="AI83" s="67" t="s">
        <v>2845</v>
      </c>
      <c r="AJ83" s="67" t="s">
        <v>2785</v>
      </c>
      <c r="AK83" s="70" t="s">
        <v>2869</v>
      </c>
      <c r="AL83" s="67" t="s">
        <v>2809</v>
      </c>
      <c r="AM83" s="67" t="s">
        <v>2785</v>
      </c>
      <c r="AN83" s="70" t="s">
        <v>2860</v>
      </c>
      <c r="AO83" s="67" t="s">
        <v>2804</v>
      </c>
      <c r="AP83" s="67" t="s">
        <v>2798</v>
      </c>
      <c r="AQ83" s="70" t="s">
        <v>2871</v>
      </c>
      <c r="AR83" s="67" t="s">
        <v>2784</v>
      </c>
      <c r="AS83" s="67" t="s">
        <v>2835</v>
      </c>
      <c r="AT83" s="70" t="s">
        <v>2855</v>
      </c>
      <c r="AU83" s="67" t="s">
        <v>2806</v>
      </c>
      <c r="AV83" s="67" t="s">
        <v>2800</v>
      </c>
      <c r="AW83" s="70" t="s">
        <v>2800</v>
      </c>
      <c r="AX83" s="67" t="s">
        <v>2800</v>
      </c>
      <c r="AY83" s="67" t="s">
        <v>2800</v>
      </c>
      <c r="AZ83" s="67" t="s">
        <v>2800</v>
      </c>
      <c r="BA83" s="77" t="s">
        <v>2800</v>
      </c>
    </row>
    <row r="84" spans="1:53">
      <c r="A84" s="109" t="str">
        <f>HYPERLINK("[映雪.xlsx]类型!B84",类型!$C$84)</f>
        <v>露米娅</v>
      </c>
      <c r="B84" s="95">
        <v>85</v>
      </c>
      <c r="C84" s="74" t="s">
        <v>2394</v>
      </c>
      <c r="D84">
        <v>-1</v>
      </c>
      <c r="E84">
        <f>COUNTIFS('武将(std)'!$E$2:$E$1636,$A84)</f>
        <v>1</v>
      </c>
      <c r="F84">
        <v>-1</v>
      </c>
      <c r="G84">
        <v>-1</v>
      </c>
      <c r="H84">
        <f>参数!$A$2*参数!$E$2/COUNTIFS('武将(std)'!$E$2:$E$1636,$A84)</f>
        <v>10</v>
      </c>
      <c r="I84" s="67" t="s">
        <v>2835</v>
      </c>
      <c r="J84" s="71" t="s">
        <v>2837</v>
      </c>
      <c r="K84" s="67" t="s">
        <v>2804</v>
      </c>
      <c r="L84" s="67" t="s">
        <v>2826</v>
      </c>
      <c r="M84" s="70" t="s">
        <v>2859</v>
      </c>
      <c r="N84" s="67" t="s">
        <v>2784</v>
      </c>
      <c r="O84" s="67" t="s">
        <v>2794</v>
      </c>
      <c r="P84" s="70" t="s">
        <v>2808</v>
      </c>
      <c r="Q84" s="67" t="s">
        <v>2784</v>
      </c>
      <c r="R84" s="67" t="s">
        <v>2789</v>
      </c>
      <c r="S84" s="70" t="s">
        <v>2829</v>
      </c>
      <c r="T84" s="67" t="s">
        <v>2791</v>
      </c>
      <c r="U84" s="67" t="s">
        <v>2817</v>
      </c>
      <c r="V84" s="70" t="s">
        <v>2849</v>
      </c>
      <c r="W84" s="67" t="s">
        <v>2806</v>
      </c>
      <c r="X84" s="67" t="s">
        <v>2785</v>
      </c>
      <c r="Y84" s="70" t="s">
        <v>2873</v>
      </c>
      <c r="Z84" s="67" t="s">
        <v>2809</v>
      </c>
      <c r="AA84" s="67" t="s">
        <v>2782</v>
      </c>
      <c r="AB84" s="70" t="s">
        <v>2850</v>
      </c>
      <c r="AC84" s="67" t="s">
        <v>2781</v>
      </c>
      <c r="AD84" s="67" t="s">
        <v>2785</v>
      </c>
      <c r="AE84" s="74" t="s">
        <v>2860</v>
      </c>
      <c r="AF84">
        <v>8</v>
      </c>
      <c r="AG84" s="67" t="s">
        <v>2782</v>
      </c>
      <c r="AH84" s="70" t="s">
        <v>2792</v>
      </c>
      <c r="AI84" s="67" t="s">
        <v>2781</v>
      </c>
      <c r="AJ84" s="67" t="s">
        <v>2787</v>
      </c>
      <c r="AK84" s="70" t="s">
        <v>2793</v>
      </c>
      <c r="AL84" s="67" t="s">
        <v>2784</v>
      </c>
      <c r="AM84" s="67" t="s">
        <v>2787</v>
      </c>
      <c r="AN84" s="70" t="s">
        <v>2795</v>
      </c>
      <c r="AO84" s="67" t="s">
        <v>2781</v>
      </c>
      <c r="AP84" s="67" t="s">
        <v>2802</v>
      </c>
      <c r="AQ84" s="70" t="s">
        <v>2811</v>
      </c>
      <c r="AR84" s="67" t="s">
        <v>2809</v>
      </c>
      <c r="AS84" s="67" t="s">
        <v>2800</v>
      </c>
      <c r="AT84" s="70" t="s">
        <v>2800</v>
      </c>
      <c r="AU84" s="67" t="s">
        <v>2800</v>
      </c>
      <c r="AV84" s="67" t="s">
        <v>2800</v>
      </c>
      <c r="AW84" s="70" t="s">
        <v>2800</v>
      </c>
      <c r="AX84" s="67" t="s">
        <v>2800</v>
      </c>
      <c r="AY84" s="67" t="s">
        <v>2800</v>
      </c>
      <c r="AZ84" s="67" t="s">
        <v>2800</v>
      </c>
      <c r="BA84" s="77" t="s">
        <v>2800</v>
      </c>
    </row>
    <row r="85" spans="1:53">
      <c r="A85" s="109" t="str">
        <f>HYPERLINK("[映雪.xlsx]类型!B85",类型!$C$85)</f>
        <v>乌丸千岁</v>
      </c>
      <c r="B85" s="95">
        <v>86</v>
      </c>
      <c r="C85" s="99" t="s">
        <v>2933</v>
      </c>
      <c r="D85">
        <v>-1</v>
      </c>
      <c r="E85">
        <f>COUNTIFS('武将(std)'!$E$2:$E$1636,$A85)</f>
        <v>1</v>
      </c>
      <c r="F85">
        <v>-1</v>
      </c>
      <c r="G85">
        <v>-1</v>
      </c>
      <c r="H85">
        <f>参数!$A$2*参数!$C$2*参数!$F$2/COUNTIFS('武将(std)'!$E$2:$E$1636,$A85)</f>
        <v>15</v>
      </c>
      <c r="I85" s="67" t="s">
        <v>2835</v>
      </c>
      <c r="J85" s="70" t="s">
        <v>2844</v>
      </c>
      <c r="K85" s="67" t="s">
        <v>2809</v>
      </c>
      <c r="L85" s="67" t="s">
        <v>2794</v>
      </c>
      <c r="M85" s="70" t="s">
        <v>2885</v>
      </c>
      <c r="N85" s="67" t="s">
        <v>2781</v>
      </c>
      <c r="O85" s="67" t="s">
        <v>2835</v>
      </c>
      <c r="P85" s="71" t="s">
        <v>2838</v>
      </c>
      <c r="Q85" s="67" t="s">
        <v>2804</v>
      </c>
      <c r="R85" s="67" t="s">
        <v>2789</v>
      </c>
      <c r="S85" s="70" t="s">
        <v>2854</v>
      </c>
      <c r="T85" s="67" t="s">
        <v>2791</v>
      </c>
      <c r="U85" s="67" t="s">
        <v>2817</v>
      </c>
      <c r="V85" s="70" t="s">
        <v>2793</v>
      </c>
      <c r="W85" s="67" t="s">
        <v>2806</v>
      </c>
      <c r="X85" s="67" t="s">
        <v>2789</v>
      </c>
      <c r="Y85" s="70" t="s">
        <v>2911</v>
      </c>
      <c r="Z85" s="67" t="s">
        <v>2845</v>
      </c>
      <c r="AA85" s="67" t="s">
        <v>2798</v>
      </c>
      <c r="AB85" s="70" t="s">
        <v>2874</v>
      </c>
      <c r="AC85" s="67" t="s">
        <v>2784</v>
      </c>
      <c r="AD85" s="67" t="s">
        <v>2817</v>
      </c>
      <c r="AE85" s="74" t="s">
        <v>2875</v>
      </c>
      <c r="AF85">
        <v>16</v>
      </c>
      <c r="AG85" s="67" t="s">
        <v>2787</v>
      </c>
      <c r="AH85" s="70" t="s">
        <v>2812</v>
      </c>
      <c r="AI85" s="67" t="s">
        <v>2781</v>
      </c>
      <c r="AJ85" s="67" t="s">
        <v>2794</v>
      </c>
      <c r="AK85" s="70" t="s">
        <v>2934</v>
      </c>
      <c r="AL85" s="67" t="s">
        <v>2784</v>
      </c>
      <c r="AM85" s="67" t="s">
        <v>2800</v>
      </c>
      <c r="AN85" s="70" t="s">
        <v>2800</v>
      </c>
      <c r="AO85" s="67" t="s">
        <v>2800</v>
      </c>
      <c r="AP85" s="67" t="s">
        <v>2800</v>
      </c>
      <c r="AQ85" s="70" t="s">
        <v>2800</v>
      </c>
      <c r="AR85" s="67" t="s">
        <v>2800</v>
      </c>
      <c r="AS85" s="67" t="s">
        <v>2800</v>
      </c>
      <c r="AT85" s="70" t="s">
        <v>2800</v>
      </c>
      <c r="AU85" s="67" t="s">
        <v>2800</v>
      </c>
      <c r="AV85" s="67" t="s">
        <v>2800</v>
      </c>
      <c r="AW85" s="70" t="s">
        <v>2800</v>
      </c>
      <c r="AX85" s="67" t="s">
        <v>2800</v>
      </c>
      <c r="AY85" s="67" t="s">
        <v>2800</v>
      </c>
      <c r="AZ85" s="67" t="s">
        <v>2800</v>
      </c>
      <c r="BA85" s="77" t="s">
        <v>2800</v>
      </c>
    </row>
    <row r="86" spans="1:53">
      <c r="A86" s="109" t="str">
        <f>HYPERLINK("[映雪.xlsx]类型!B86",类型!$C$86)</f>
        <v>恋崎桃</v>
      </c>
      <c r="B86" s="95">
        <v>87</v>
      </c>
      <c r="C86" s="74" t="s">
        <v>156</v>
      </c>
      <c r="D86">
        <v>-1</v>
      </c>
      <c r="E86">
        <f>COUNTIFS('武将(std)'!$E$2:$E$1636,$A86)</f>
        <v>1</v>
      </c>
      <c r="F86">
        <v>-1</v>
      </c>
      <c r="G86">
        <v>-1</v>
      </c>
      <c r="H86">
        <f>参数!$A$2*参数!$E$2/COUNTIFS('武将(std)'!$E$2:$E$1636,$A86)</f>
        <v>10</v>
      </c>
      <c r="I86" s="67" t="s">
        <v>2785</v>
      </c>
      <c r="J86" s="70" t="s">
        <v>2803</v>
      </c>
      <c r="K86" s="67" t="s">
        <v>2804</v>
      </c>
      <c r="L86" s="67" t="s">
        <v>2785</v>
      </c>
      <c r="M86" s="70" t="s">
        <v>2824</v>
      </c>
      <c r="N86" s="67" t="s">
        <v>2806</v>
      </c>
      <c r="O86" s="67" t="s">
        <v>2835</v>
      </c>
      <c r="P86" s="70" t="s">
        <v>2786</v>
      </c>
      <c r="Q86" s="67" t="s">
        <v>2806</v>
      </c>
      <c r="R86" s="67" t="s">
        <v>2835</v>
      </c>
      <c r="S86" s="71" t="s">
        <v>2837</v>
      </c>
      <c r="T86" s="67" t="s">
        <v>2809</v>
      </c>
      <c r="U86" s="67" t="s">
        <v>2798</v>
      </c>
      <c r="V86" s="70" t="s">
        <v>2840</v>
      </c>
      <c r="W86" s="67" t="s">
        <v>2781</v>
      </c>
      <c r="X86" s="67" t="s">
        <v>2789</v>
      </c>
      <c r="Y86" s="70" t="s">
        <v>2850</v>
      </c>
      <c r="Z86" s="67" t="s">
        <v>2791</v>
      </c>
      <c r="AA86" s="67" t="s">
        <v>2782</v>
      </c>
      <c r="AB86" s="70" t="s">
        <v>2861</v>
      </c>
      <c r="AC86" s="67" t="s">
        <v>2784</v>
      </c>
      <c r="AD86" s="67" t="s">
        <v>2798</v>
      </c>
      <c r="AE86" s="74" t="s">
        <v>2793</v>
      </c>
      <c r="AF86">
        <v>12</v>
      </c>
      <c r="AG86" s="67" t="s">
        <v>2802</v>
      </c>
      <c r="AH86" s="70" t="s">
        <v>2795</v>
      </c>
      <c r="AI86" s="67" t="s">
        <v>2804</v>
      </c>
      <c r="AJ86" s="67" t="s">
        <v>2789</v>
      </c>
      <c r="AK86" s="70" t="s">
        <v>2935</v>
      </c>
      <c r="AL86" s="67" t="s">
        <v>2845</v>
      </c>
      <c r="AM86" s="67" t="s">
        <v>2802</v>
      </c>
      <c r="AN86" s="70" t="s">
        <v>2811</v>
      </c>
      <c r="AO86" s="67" t="s">
        <v>2809</v>
      </c>
      <c r="AP86" s="67" t="s">
        <v>2782</v>
      </c>
      <c r="AQ86" s="70" t="s">
        <v>2799</v>
      </c>
      <c r="AR86" s="67" t="s">
        <v>2781</v>
      </c>
      <c r="AS86" s="67" t="s">
        <v>2802</v>
      </c>
      <c r="AT86" s="70" t="s">
        <v>2812</v>
      </c>
      <c r="AU86" s="67" t="s">
        <v>2806</v>
      </c>
      <c r="AV86" s="67" t="s">
        <v>2800</v>
      </c>
      <c r="AW86" s="70" t="s">
        <v>2800</v>
      </c>
      <c r="AX86" s="67" t="s">
        <v>2800</v>
      </c>
      <c r="AY86" s="67" t="s">
        <v>2800</v>
      </c>
      <c r="AZ86" s="67" t="s">
        <v>2800</v>
      </c>
      <c r="BA86" s="77" t="s">
        <v>2800</v>
      </c>
    </row>
    <row r="87" spans="1:53">
      <c r="A87" s="109" t="str">
        <f>HYPERLINK("[映雪.xlsx]类型!B87",类型!$C$87)</f>
        <v>天道花怜</v>
      </c>
      <c r="B87" s="95">
        <v>88</v>
      </c>
      <c r="C87" s="74" t="s">
        <v>126</v>
      </c>
      <c r="D87">
        <v>-1</v>
      </c>
      <c r="E87">
        <f>COUNTIFS('武将(std)'!$E$2:$E$1636,$A87)</f>
        <v>1</v>
      </c>
      <c r="F87">
        <v>-1</v>
      </c>
      <c r="G87">
        <v>-1</v>
      </c>
      <c r="H87">
        <f>参数!$A$2*参数!$E$2/COUNTIFS('武将(std)'!$E$2:$E$1636,$A87)</f>
        <v>10</v>
      </c>
      <c r="I87" s="67" t="s">
        <v>2785</v>
      </c>
      <c r="J87" s="69" t="s">
        <v>2864</v>
      </c>
      <c r="K87" s="67" t="s">
        <v>2806</v>
      </c>
      <c r="L87" s="67" t="s">
        <v>2802</v>
      </c>
      <c r="M87" s="70" t="s">
        <v>2783</v>
      </c>
      <c r="N87" s="67" t="s">
        <v>2806</v>
      </c>
      <c r="O87" s="67" t="s">
        <v>2789</v>
      </c>
      <c r="P87" s="70" t="s">
        <v>2844</v>
      </c>
      <c r="Q87" s="67" t="s">
        <v>2791</v>
      </c>
      <c r="R87" s="67" t="s">
        <v>2782</v>
      </c>
      <c r="S87" s="70" t="s">
        <v>2840</v>
      </c>
      <c r="T87" s="67" t="s">
        <v>2781</v>
      </c>
      <c r="U87" s="67" t="s">
        <v>2798</v>
      </c>
      <c r="V87" s="70" t="s">
        <v>2829</v>
      </c>
      <c r="W87" s="67" t="s">
        <v>2781</v>
      </c>
      <c r="X87" s="67" t="s">
        <v>2785</v>
      </c>
      <c r="Y87" s="70" t="s">
        <v>2850</v>
      </c>
      <c r="Z87" s="67" t="s">
        <v>2804</v>
      </c>
      <c r="AA87" s="67" t="s">
        <v>2802</v>
      </c>
      <c r="AB87" s="70" t="s">
        <v>2861</v>
      </c>
      <c r="AC87" s="67" t="s">
        <v>2804</v>
      </c>
      <c r="AD87" s="67" t="s">
        <v>2789</v>
      </c>
      <c r="AE87" s="74" t="s">
        <v>2795</v>
      </c>
      <c r="AF87">
        <v>10</v>
      </c>
      <c r="AG87" s="67" t="s">
        <v>2785</v>
      </c>
      <c r="AH87" s="70" t="s">
        <v>2874</v>
      </c>
      <c r="AI87" s="67" t="s">
        <v>2809</v>
      </c>
      <c r="AJ87" s="67" t="s">
        <v>2802</v>
      </c>
      <c r="AK87" s="70" t="s">
        <v>2875</v>
      </c>
      <c r="AL87" s="67" t="s">
        <v>2809</v>
      </c>
      <c r="AM87" s="67" t="s">
        <v>2787</v>
      </c>
      <c r="AN87" s="70" t="s">
        <v>2799</v>
      </c>
      <c r="AO87" s="67" t="s">
        <v>2784</v>
      </c>
      <c r="AP87" s="67" t="s">
        <v>2798</v>
      </c>
      <c r="AQ87" s="70" t="s">
        <v>2876</v>
      </c>
      <c r="AR87" s="67" t="s">
        <v>2784</v>
      </c>
      <c r="AS87" s="67" t="s">
        <v>2800</v>
      </c>
      <c r="AT87" s="70" t="s">
        <v>2800</v>
      </c>
      <c r="AU87" s="67" t="s">
        <v>2800</v>
      </c>
      <c r="AV87" s="67" t="s">
        <v>2800</v>
      </c>
      <c r="AW87" s="70" t="s">
        <v>2800</v>
      </c>
      <c r="AX87" s="67" t="s">
        <v>2800</v>
      </c>
      <c r="AY87" s="67" t="s">
        <v>2800</v>
      </c>
      <c r="AZ87" s="67" t="s">
        <v>2800</v>
      </c>
      <c r="BA87" s="77" t="s">
        <v>2800</v>
      </c>
    </row>
    <row r="88" spans="1:53">
      <c r="A88" s="109" t="str">
        <f>HYPERLINK("[映雪.xlsx]类型!B88",类型!$C$88)</f>
        <v>凉风青叶</v>
      </c>
      <c r="B88" s="95">
        <v>89</v>
      </c>
      <c r="C88" s="74" t="s">
        <v>86</v>
      </c>
      <c r="D88">
        <v>-1</v>
      </c>
      <c r="E88">
        <f>COUNTIFS('武将(std)'!$E$2:$E$1636,$A88)</f>
        <v>1</v>
      </c>
      <c r="F88">
        <v>-1</v>
      </c>
      <c r="G88">
        <v>-1</v>
      </c>
      <c r="H88">
        <f>参数!$A$2*参数!$E$2/COUNTIFS('武将(std)'!$E$2:$E$1636,$A88)</f>
        <v>10</v>
      </c>
      <c r="I88" s="67" t="s">
        <v>2798</v>
      </c>
      <c r="J88" s="70" t="s">
        <v>2816</v>
      </c>
      <c r="K88" s="67" t="s">
        <v>2784</v>
      </c>
      <c r="L88" s="67" t="s">
        <v>2782</v>
      </c>
      <c r="M88" s="70" t="s">
        <v>2818</v>
      </c>
      <c r="N88" s="67" t="s">
        <v>2784</v>
      </c>
      <c r="O88" s="67" t="s">
        <v>2835</v>
      </c>
      <c r="P88" s="70" t="s">
        <v>2844</v>
      </c>
      <c r="Q88" s="67" t="s">
        <v>2806</v>
      </c>
      <c r="R88" s="67" t="s">
        <v>2835</v>
      </c>
      <c r="S88" s="71" t="s">
        <v>2838</v>
      </c>
      <c r="T88" s="67" t="s">
        <v>2804</v>
      </c>
      <c r="U88" s="67" t="s">
        <v>2787</v>
      </c>
      <c r="V88" s="70" t="s">
        <v>2840</v>
      </c>
      <c r="W88" s="67" t="s">
        <v>2781</v>
      </c>
      <c r="X88" s="67" t="s">
        <v>2787</v>
      </c>
      <c r="Y88" s="70" t="s">
        <v>2848</v>
      </c>
      <c r="Z88" s="67" t="s">
        <v>2784</v>
      </c>
      <c r="AA88" s="67" t="s">
        <v>2789</v>
      </c>
      <c r="AB88" s="70" t="s">
        <v>2790</v>
      </c>
      <c r="AC88" s="67" t="s">
        <v>2791</v>
      </c>
      <c r="AD88" s="67" t="s">
        <v>2779</v>
      </c>
      <c r="AE88" s="74" t="s">
        <v>2792</v>
      </c>
      <c r="AF88">
        <v>12</v>
      </c>
      <c r="AG88" s="67" t="s">
        <v>2802</v>
      </c>
      <c r="AH88" s="70" t="s">
        <v>2793</v>
      </c>
      <c r="AI88" s="67" t="s">
        <v>2809</v>
      </c>
      <c r="AJ88" s="67" t="s">
        <v>2794</v>
      </c>
      <c r="AK88" s="70" t="s">
        <v>2911</v>
      </c>
      <c r="AL88" s="67" t="s">
        <v>2781</v>
      </c>
      <c r="AM88" s="67" t="s">
        <v>2802</v>
      </c>
      <c r="AN88" s="70" t="s">
        <v>2795</v>
      </c>
      <c r="AO88" s="67" t="s">
        <v>2806</v>
      </c>
      <c r="AP88" s="67" t="s">
        <v>2785</v>
      </c>
      <c r="AQ88" s="70" t="s">
        <v>2830</v>
      </c>
      <c r="AR88" s="67" t="s">
        <v>2809</v>
      </c>
      <c r="AS88" s="67" t="s">
        <v>2800</v>
      </c>
      <c r="AT88" s="70" t="s">
        <v>2800</v>
      </c>
      <c r="AU88" s="67" t="s">
        <v>2800</v>
      </c>
      <c r="AV88" s="67" t="s">
        <v>2800</v>
      </c>
      <c r="AW88" s="70" t="s">
        <v>2800</v>
      </c>
      <c r="AX88" s="67" t="s">
        <v>2800</v>
      </c>
      <c r="AY88" s="67" t="s">
        <v>2800</v>
      </c>
      <c r="AZ88" s="67" t="s">
        <v>2800</v>
      </c>
      <c r="BA88" s="77" t="s">
        <v>2800</v>
      </c>
    </row>
    <row r="89" spans="1:53">
      <c r="A89" s="109" t="str">
        <f>HYPERLINK("[映雪.xlsx]类型!B89",类型!$C$89)</f>
        <v>樱岛麻衣</v>
      </c>
      <c r="B89" s="95">
        <v>90</v>
      </c>
      <c r="C89" s="99" t="s">
        <v>100</v>
      </c>
      <c r="D89">
        <v>-1</v>
      </c>
      <c r="E89">
        <f>COUNTIFS('武将(std)'!$E$2:$E$1636,$A89)</f>
        <v>1</v>
      </c>
      <c r="F89">
        <v>-1</v>
      </c>
      <c r="G89">
        <v>-1</v>
      </c>
      <c r="H89">
        <f>参数!$A$2*参数!$C$2*参数!$F$2/COUNTIFS('武将(std)'!$E$2:$E$1636,$A89)</f>
        <v>15</v>
      </c>
      <c r="I89" s="67" t="s">
        <v>2787</v>
      </c>
      <c r="J89" s="70" t="s">
        <v>2780</v>
      </c>
      <c r="K89" s="67" t="s">
        <v>2781</v>
      </c>
      <c r="L89" s="67" t="s">
        <v>2787</v>
      </c>
      <c r="M89" s="70" t="s">
        <v>2843</v>
      </c>
      <c r="N89" s="67" t="s">
        <v>2784</v>
      </c>
      <c r="O89" s="67" t="s">
        <v>2785</v>
      </c>
      <c r="P89" s="70" t="s">
        <v>2818</v>
      </c>
      <c r="Q89" s="67" t="s">
        <v>2806</v>
      </c>
      <c r="R89" s="67" t="s">
        <v>2794</v>
      </c>
      <c r="S89" s="70" t="s">
        <v>2844</v>
      </c>
      <c r="T89" s="67" t="s">
        <v>2784</v>
      </c>
      <c r="U89" s="67" t="s">
        <v>2794</v>
      </c>
      <c r="V89" s="70" t="s">
        <v>2885</v>
      </c>
      <c r="W89" s="67" t="s">
        <v>2781</v>
      </c>
      <c r="X89" s="67" t="s">
        <v>2835</v>
      </c>
      <c r="Y89" s="71" t="s">
        <v>2838</v>
      </c>
      <c r="Z89" s="67" t="s">
        <v>2804</v>
      </c>
      <c r="AA89" s="67" t="s">
        <v>2826</v>
      </c>
      <c r="AB89" s="70" t="s">
        <v>2828</v>
      </c>
      <c r="AC89" s="67" t="s">
        <v>2781</v>
      </c>
      <c r="AD89" s="67" t="s">
        <v>2802</v>
      </c>
      <c r="AE89" s="74" t="s">
        <v>2840</v>
      </c>
      <c r="AF89">
        <v>8</v>
      </c>
      <c r="AG89" s="67" t="s">
        <v>2789</v>
      </c>
      <c r="AH89" s="70" t="s">
        <v>2892</v>
      </c>
      <c r="AI89" s="67" t="s">
        <v>2791</v>
      </c>
      <c r="AJ89" s="67" t="s">
        <v>2798</v>
      </c>
      <c r="AK89" s="70" t="s">
        <v>2792</v>
      </c>
      <c r="AL89" s="67" t="s">
        <v>2784</v>
      </c>
      <c r="AM89" s="67" t="s">
        <v>2835</v>
      </c>
      <c r="AN89" s="70" t="s">
        <v>2874</v>
      </c>
      <c r="AO89" s="67" t="s">
        <v>2809</v>
      </c>
      <c r="AP89" s="67" t="s">
        <v>2817</v>
      </c>
      <c r="AQ89" s="70" t="s">
        <v>2875</v>
      </c>
      <c r="AR89" s="67" t="s">
        <v>2809</v>
      </c>
      <c r="AS89" s="67" t="s">
        <v>2789</v>
      </c>
      <c r="AT89" s="70" t="s">
        <v>2936</v>
      </c>
      <c r="AU89" s="67" t="s">
        <v>2845</v>
      </c>
      <c r="AV89" s="67" t="s">
        <v>2800</v>
      </c>
      <c r="AW89" s="70" t="s">
        <v>2800</v>
      </c>
      <c r="AX89" s="67" t="s">
        <v>2800</v>
      </c>
      <c r="AY89" s="67" t="s">
        <v>2800</v>
      </c>
      <c r="AZ89" s="67" t="s">
        <v>2800</v>
      </c>
      <c r="BA89" s="77" t="s">
        <v>2800</v>
      </c>
    </row>
    <row r="90" spans="1:53">
      <c r="A90" s="109" t="str">
        <f>HYPERLINK("[映雪.xlsx]类型!B90",类型!$C$90)</f>
        <v>天河舞姬</v>
      </c>
      <c r="B90" s="95">
        <v>91</v>
      </c>
      <c r="C90" s="74" t="s">
        <v>22</v>
      </c>
      <c r="D90">
        <v>-1</v>
      </c>
      <c r="E90">
        <f>COUNTIFS('武将(std)'!$E$2:$E$1636,$A90)</f>
        <v>1</v>
      </c>
      <c r="F90">
        <v>-1</v>
      </c>
      <c r="G90">
        <v>-1</v>
      </c>
      <c r="H90">
        <f>参数!$A$2*参数!$E$2/COUNTIFS('武将(std)'!$E$2:$E$1636,$A90)</f>
        <v>10</v>
      </c>
      <c r="I90" s="67" t="s">
        <v>2787</v>
      </c>
      <c r="J90" s="70" t="s">
        <v>2842</v>
      </c>
      <c r="K90" s="67" t="s">
        <v>2784</v>
      </c>
      <c r="L90" s="67" t="s">
        <v>2817</v>
      </c>
      <c r="M90" s="70" t="s">
        <v>2780</v>
      </c>
      <c r="N90" s="67" t="s">
        <v>2804</v>
      </c>
      <c r="O90" s="67" t="s">
        <v>2802</v>
      </c>
      <c r="P90" s="70" t="s">
        <v>2843</v>
      </c>
      <c r="Q90" s="67" t="s">
        <v>2809</v>
      </c>
      <c r="R90" s="67" t="s">
        <v>2835</v>
      </c>
      <c r="S90" s="70" t="s">
        <v>2783</v>
      </c>
      <c r="T90" s="67" t="s">
        <v>2809</v>
      </c>
      <c r="U90" s="67" t="s">
        <v>2826</v>
      </c>
      <c r="V90" s="70" t="s">
        <v>2807</v>
      </c>
      <c r="W90" s="67" t="s">
        <v>2781</v>
      </c>
      <c r="X90" s="67" t="s">
        <v>2794</v>
      </c>
      <c r="Y90" s="70" t="s">
        <v>2885</v>
      </c>
      <c r="Z90" s="67" t="s">
        <v>2784</v>
      </c>
      <c r="AA90" s="67" t="s">
        <v>2787</v>
      </c>
      <c r="AB90" s="70" t="s">
        <v>2788</v>
      </c>
      <c r="AC90" s="67" t="s">
        <v>2781</v>
      </c>
      <c r="AD90" s="67" t="s">
        <v>2789</v>
      </c>
      <c r="AE90" s="74" t="s">
        <v>2819</v>
      </c>
      <c r="AF90">
        <v>10</v>
      </c>
      <c r="AG90" s="67" t="s">
        <v>2817</v>
      </c>
      <c r="AH90" s="70" t="s">
        <v>2793</v>
      </c>
      <c r="AI90" s="67" t="s">
        <v>2806</v>
      </c>
      <c r="AJ90" s="67" t="s">
        <v>2794</v>
      </c>
      <c r="AK90" s="70" t="s">
        <v>2795</v>
      </c>
      <c r="AL90" s="67" t="s">
        <v>2781</v>
      </c>
      <c r="AM90" s="67" t="s">
        <v>2817</v>
      </c>
      <c r="AN90" s="70" t="s">
        <v>2862</v>
      </c>
      <c r="AO90" s="67" t="s">
        <v>2809</v>
      </c>
      <c r="AP90" s="67" t="s">
        <v>2779</v>
      </c>
      <c r="AQ90" s="70" t="s">
        <v>2876</v>
      </c>
      <c r="AR90" s="67" t="s">
        <v>2784</v>
      </c>
      <c r="AS90" s="67" t="s">
        <v>2789</v>
      </c>
      <c r="AT90" s="70" t="s">
        <v>2812</v>
      </c>
      <c r="AU90" s="67" t="s">
        <v>2791</v>
      </c>
      <c r="AV90" s="67" t="s">
        <v>2800</v>
      </c>
      <c r="AW90" s="70" t="s">
        <v>2800</v>
      </c>
      <c r="AX90" s="67" t="s">
        <v>2800</v>
      </c>
      <c r="AY90" s="67" t="s">
        <v>2800</v>
      </c>
      <c r="AZ90" s="67" t="s">
        <v>2800</v>
      </c>
      <c r="BA90" s="77" t="s">
        <v>2800</v>
      </c>
    </row>
    <row r="91" spans="1:53">
      <c r="A91" s="109" t="str">
        <f>HYPERLINK("[映雪.xlsx]类型!B91",类型!$C$91)</f>
        <v>千种明日叶</v>
      </c>
      <c r="B91" s="95">
        <v>92</v>
      </c>
      <c r="C91" s="74" t="s">
        <v>24</v>
      </c>
      <c r="D91">
        <v>-1</v>
      </c>
      <c r="E91">
        <f>COUNTIFS('武将(std)'!$E$2:$E$1636,$A91)</f>
        <v>1</v>
      </c>
      <c r="F91">
        <v>-1</v>
      </c>
      <c r="G91">
        <v>-1</v>
      </c>
      <c r="H91">
        <f>参数!$A$2*参数!$E$2/COUNTIFS('武将(std)'!$E$2:$E$1636,$A91)</f>
        <v>10</v>
      </c>
      <c r="I91" s="67" t="s">
        <v>2817</v>
      </c>
      <c r="J91" s="70" t="s">
        <v>2778</v>
      </c>
      <c r="K91" s="67" t="s">
        <v>2804</v>
      </c>
      <c r="L91" s="67" t="s">
        <v>2782</v>
      </c>
      <c r="M91" s="70" t="s">
        <v>2842</v>
      </c>
      <c r="N91" s="67" t="s">
        <v>2784</v>
      </c>
      <c r="O91" s="67" t="s">
        <v>2787</v>
      </c>
      <c r="P91" s="70" t="s">
        <v>2803</v>
      </c>
      <c r="Q91" s="67" t="s">
        <v>2781</v>
      </c>
      <c r="R91" s="67" t="s">
        <v>2817</v>
      </c>
      <c r="S91" s="70" t="s">
        <v>2814</v>
      </c>
      <c r="T91" s="67" t="s">
        <v>2809</v>
      </c>
      <c r="U91" s="67" t="s">
        <v>2802</v>
      </c>
      <c r="V91" s="70" t="s">
        <v>2834</v>
      </c>
      <c r="W91" s="67" t="s">
        <v>2806</v>
      </c>
      <c r="X91" s="67" t="s">
        <v>2802</v>
      </c>
      <c r="Y91" s="70" t="s">
        <v>2853</v>
      </c>
      <c r="Z91" s="67" t="s">
        <v>2809</v>
      </c>
      <c r="AA91" s="67" t="s">
        <v>2785</v>
      </c>
      <c r="AB91" s="70" t="s">
        <v>2816</v>
      </c>
      <c r="AC91" s="67" t="s">
        <v>2806</v>
      </c>
      <c r="AD91" s="67" t="s">
        <v>2826</v>
      </c>
      <c r="AE91" s="74" t="s">
        <v>2844</v>
      </c>
      <c r="AF91">
        <v>5</v>
      </c>
      <c r="AG91" s="67" t="s">
        <v>2789</v>
      </c>
      <c r="AH91" s="70" t="s">
        <v>2829</v>
      </c>
      <c r="AI91" s="67" t="s">
        <v>2791</v>
      </c>
      <c r="AJ91" s="67" t="s">
        <v>2787</v>
      </c>
      <c r="AK91" s="70" t="s">
        <v>2849</v>
      </c>
      <c r="AL91" s="67" t="s">
        <v>2784</v>
      </c>
      <c r="AM91" s="67" t="s">
        <v>2835</v>
      </c>
      <c r="AN91" s="70" t="s">
        <v>2855</v>
      </c>
      <c r="AO91" s="67" t="s">
        <v>2809</v>
      </c>
      <c r="AP91" s="67" t="s">
        <v>2798</v>
      </c>
      <c r="AQ91" s="70" t="s">
        <v>2820</v>
      </c>
      <c r="AR91" s="67" t="s">
        <v>2784</v>
      </c>
      <c r="AS91" s="67" t="s">
        <v>2787</v>
      </c>
      <c r="AT91" s="70" t="s">
        <v>2822</v>
      </c>
      <c r="AU91" s="67" t="s">
        <v>2781</v>
      </c>
      <c r="AV91" s="67" t="s">
        <v>2789</v>
      </c>
      <c r="AW91" s="70" t="s">
        <v>2937</v>
      </c>
      <c r="AX91" s="67" t="s">
        <v>2845</v>
      </c>
      <c r="AY91" s="67" t="s">
        <v>2800</v>
      </c>
      <c r="AZ91" s="67" t="s">
        <v>2800</v>
      </c>
      <c r="BA91" s="77" t="s">
        <v>2800</v>
      </c>
    </row>
    <row r="92" spans="1:53">
      <c r="A92" s="109" t="str">
        <f>HYPERLINK("[映雪.xlsx]类型!B92",类型!$C$92)</f>
        <v>爱丽丝</v>
      </c>
      <c r="B92" s="95">
        <v>93</v>
      </c>
      <c r="C92" s="74" t="s">
        <v>1160</v>
      </c>
      <c r="D92">
        <v>-1</v>
      </c>
      <c r="E92">
        <f>COUNTIFS('武将(std)'!$E$2:$E$1636,$A92)</f>
        <v>1</v>
      </c>
      <c r="F92">
        <v>-1</v>
      </c>
      <c r="G92">
        <v>-1</v>
      </c>
      <c r="H92">
        <f>参数!$A$2*参数!$E$2/COUNTIFS('武将(std)'!$E$2:$E$1636,$A92)</f>
        <v>10</v>
      </c>
      <c r="I92" s="67" t="s">
        <v>2787</v>
      </c>
      <c r="J92" s="70" t="s">
        <v>2778</v>
      </c>
      <c r="K92" s="67" t="s">
        <v>2781</v>
      </c>
      <c r="L92" s="67" t="s">
        <v>2802</v>
      </c>
      <c r="M92" s="70" t="s">
        <v>2780</v>
      </c>
      <c r="N92" s="67" t="s">
        <v>2806</v>
      </c>
      <c r="O92" s="67" t="s">
        <v>2798</v>
      </c>
      <c r="P92" s="70" t="s">
        <v>2815</v>
      </c>
      <c r="Q92" s="67" t="s">
        <v>2784</v>
      </c>
      <c r="R92" s="67" t="s">
        <v>2787</v>
      </c>
      <c r="S92" s="70" t="s">
        <v>2816</v>
      </c>
      <c r="T92" s="67" t="s">
        <v>2784</v>
      </c>
      <c r="U92" s="67" t="s">
        <v>2802</v>
      </c>
      <c r="V92" s="70" t="s">
        <v>2840</v>
      </c>
      <c r="W92" s="67" t="s">
        <v>2804</v>
      </c>
      <c r="X92" s="67" t="s">
        <v>2802</v>
      </c>
      <c r="Y92" s="70" t="s">
        <v>2848</v>
      </c>
      <c r="Z92" s="67" t="s">
        <v>2809</v>
      </c>
      <c r="AA92" s="67" t="s">
        <v>2794</v>
      </c>
      <c r="AB92" s="70" t="s">
        <v>2873</v>
      </c>
      <c r="AC92" s="67" t="s">
        <v>2784</v>
      </c>
      <c r="AD92" s="67" t="s">
        <v>2789</v>
      </c>
      <c r="AE92" s="74" t="s">
        <v>2810</v>
      </c>
      <c r="AF92">
        <v>10</v>
      </c>
      <c r="AG92" s="67" t="s">
        <v>2789</v>
      </c>
      <c r="AH92" s="70" t="s">
        <v>2850</v>
      </c>
      <c r="AI92" s="67" t="s">
        <v>2791</v>
      </c>
      <c r="AJ92" s="67" t="s">
        <v>2785</v>
      </c>
      <c r="AK92" s="70" t="s">
        <v>2865</v>
      </c>
      <c r="AL92" s="67" t="s">
        <v>2804</v>
      </c>
      <c r="AM92" s="67" t="s">
        <v>2798</v>
      </c>
      <c r="AN92" s="70" t="s">
        <v>2831</v>
      </c>
      <c r="AO92" s="67" t="s">
        <v>2781</v>
      </c>
      <c r="AP92" s="67" t="s">
        <v>2785</v>
      </c>
      <c r="AQ92" s="70" t="s">
        <v>2832</v>
      </c>
      <c r="AR92" s="67" t="s">
        <v>2809</v>
      </c>
      <c r="AS92" s="67" t="s">
        <v>2835</v>
      </c>
      <c r="AT92" s="70" t="s">
        <v>2797</v>
      </c>
      <c r="AU92" s="67" t="s">
        <v>2806</v>
      </c>
      <c r="AV92" s="67" t="s">
        <v>2800</v>
      </c>
      <c r="AW92" s="70" t="s">
        <v>2800</v>
      </c>
      <c r="AX92" s="67" t="s">
        <v>2800</v>
      </c>
      <c r="AY92" s="67" t="s">
        <v>2800</v>
      </c>
      <c r="AZ92" s="67" t="s">
        <v>2800</v>
      </c>
      <c r="BA92" s="77" t="s">
        <v>2800</v>
      </c>
    </row>
    <row r="93" spans="1:53">
      <c r="A93" s="109" t="str">
        <f>HYPERLINK("[映雪.xlsx]类型!B93",类型!$C$93)</f>
        <v>爱因哈特</v>
      </c>
      <c r="B93" s="95">
        <v>94</v>
      </c>
      <c r="C93" s="74" t="s">
        <v>2938</v>
      </c>
      <c r="D93">
        <v>-1</v>
      </c>
      <c r="E93">
        <f>COUNTIFS('武将(std)'!$E$2:$E$1636,$A93)</f>
        <v>2</v>
      </c>
      <c r="F93">
        <v>-1</v>
      </c>
      <c r="G93">
        <v>-1</v>
      </c>
      <c r="H93">
        <f>参数!$A$2*参数!$E$2/COUNTIFS('武将(std)'!$E$2:$E$1636,$A93)</f>
        <v>5</v>
      </c>
      <c r="I93" s="67" t="s">
        <v>2802</v>
      </c>
      <c r="J93" s="70" t="s">
        <v>2778</v>
      </c>
      <c r="K93" s="67" t="s">
        <v>2806</v>
      </c>
      <c r="L93" s="67" t="s">
        <v>2787</v>
      </c>
      <c r="M93" s="70" t="s">
        <v>2780</v>
      </c>
      <c r="N93" s="67" t="s">
        <v>2781</v>
      </c>
      <c r="O93" s="67" t="s">
        <v>2787</v>
      </c>
      <c r="P93" s="70" t="s">
        <v>2843</v>
      </c>
      <c r="Q93" s="67" t="s">
        <v>2784</v>
      </c>
      <c r="R93" s="67" t="s">
        <v>2782</v>
      </c>
      <c r="S93" s="70" t="s">
        <v>2815</v>
      </c>
      <c r="T93" s="67" t="s">
        <v>2781</v>
      </c>
      <c r="U93" s="67" t="s">
        <v>2789</v>
      </c>
      <c r="V93" s="70" t="s">
        <v>2788</v>
      </c>
      <c r="W93" s="67" t="s">
        <v>2791</v>
      </c>
      <c r="X93" s="67" t="s">
        <v>2835</v>
      </c>
      <c r="Y93" s="70" t="s">
        <v>2790</v>
      </c>
      <c r="Z93" s="67" t="s">
        <v>2806</v>
      </c>
      <c r="AA93" s="67" t="s">
        <v>2798</v>
      </c>
      <c r="AB93" s="70" t="s">
        <v>2855</v>
      </c>
      <c r="AC93" s="67" t="s">
        <v>2784</v>
      </c>
      <c r="AD93" s="67" t="s">
        <v>2817</v>
      </c>
      <c r="AE93" s="74" t="s">
        <v>2821</v>
      </c>
      <c r="AF93">
        <v>2</v>
      </c>
      <c r="AG93" s="67" t="s">
        <v>2835</v>
      </c>
      <c r="AH93" s="70" t="s">
        <v>2797</v>
      </c>
      <c r="AI93" s="67" t="s">
        <v>2809</v>
      </c>
      <c r="AJ93" s="67" t="s">
        <v>2802</v>
      </c>
      <c r="AK93" s="70" t="s">
        <v>2811</v>
      </c>
      <c r="AL93" s="67" t="s">
        <v>2809</v>
      </c>
      <c r="AM93" s="67" t="s">
        <v>2789</v>
      </c>
      <c r="AN93" s="70" t="s">
        <v>2939</v>
      </c>
      <c r="AO93" s="67" t="s">
        <v>2845</v>
      </c>
      <c r="AP93" s="67" t="s">
        <v>2800</v>
      </c>
      <c r="AQ93" s="70" t="s">
        <v>2800</v>
      </c>
      <c r="AR93" s="67" t="s">
        <v>2800</v>
      </c>
      <c r="AS93" s="67" t="s">
        <v>2800</v>
      </c>
      <c r="AT93" s="70" t="s">
        <v>2800</v>
      </c>
      <c r="AU93" s="67" t="s">
        <v>2800</v>
      </c>
      <c r="AV93" s="67" t="s">
        <v>2800</v>
      </c>
      <c r="AW93" s="70" t="s">
        <v>2800</v>
      </c>
      <c r="AX93" s="67" t="s">
        <v>2800</v>
      </c>
      <c r="AY93" s="67" t="s">
        <v>2800</v>
      </c>
      <c r="AZ93" s="67" t="s">
        <v>2800</v>
      </c>
      <c r="BA93" s="77" t="s">
        <v>2800</v>
      </c>
    </row>
    <row r="94" spans="1:53">
      <c r="A94" s="109" t="str">
        <f>HYPERLINK("[映雪.xlsx]类型!B94",类型!$C$94)</f>
        <v>雏鹤爱</v>
      </c>
      <c r="B94" s="95">
        <v>95</v>
      </c>
      <c r="C94" s="99" t="s">
        <v>98</v>
      </c>
      <c r="D94">
        <v>-1</v>
      </c>
      <c r="E94">
        <f>COUNTIFS('武将(std)'!$E$2:$E$1636,$A94)</f>
        <v>1</v>
      </c>
      <c r="F94">
        <v>-1</v>
      </c>
      <c r="G94">
        <v>-1</v>
      </c>
      <c r="H94">
        <f>参数!$A$2*参数!$C$2*参数!$F$2/COUNTIFS('武将(std)'!$E$2:$E$1636,$A94)</f>
        <v>15</v>
      </c>
      <c r="I94" s="67" t="s">
        <v>2798</v>
      </c>
      <c r="J94" s="70" t="s">
        <v>2803</v>
      </c>
      <c r="K94" s="67" t="s">
        <v>2781</v>
      </c>
      <c r="L94" s="67" t="s">
        <v>2802</v>
      </c>
      <c r="M94" s="70" t="s">
        <v>2783</v>
      </c>
      <c r="N94" s="67" t="s">
        <v>2809</v>
      </c>
      <c r="O94" s="67" t="s">
        <v>2835</v>
      </c>
      <c r="P94" s="70" t="s">
        <v>2786</v>
      </c>
      <c r="Q94" s="67" t="s">
        <v>2804</v>
      </c>
      <c r="R94" s="67" t="s">
        <v>2789</v>
      </c>
      <c r="S94" s="70" t="s">
        <v>2917</v>
      </c>
      <c r="T94" s="67" t="s">
        <v>2791</v>
      </c>
      <c r="U94" s="67" t="s">
        <v>2826</v>
      </c>
      <c r="V94" s="70" t="s">
        <v>2859</v>
      </c>
      <c r="W94" s="67" t="s">
        <v>2784</v>
      </c>
      <c r="X94" s="67" t="s">
        <v>2835</v>
      </c>
      <c r="Y94" s="70" t="s">
        <v>2839</v>
      </c>
      <c r="Z94" s="67" t="s">
        <v>2809</v>
      </c>
      <c r="AA94" s="67" t="s">
        <v>2802</v>
      </c>
      <c r="AB94" s="70" t="s">
        <v>2840</v>
      </c>
      <c r="AC94" s="67" t="s">
        <v>2806</v>
      </c>
      <c r="AD94" s="67" t="s">
        <v>2785</v>
      </c>
      <c r="AE94" s="74" t="s">
        <v>2865</v>
      </c>
      <c r="AF94">
        <v>2</v>
      </c>
      <c r="AG94" s="67" t="s">
        <v>2782</v>
      </c>
      <c r="AH94" s="70" t="s">
        <v>2793</v>
      </c>
      <c r="AI94" s="67" t="s">
        <v>2784</v>
      </c>
      <c r="AJ94" s="67" t="s">
        <v>2782</v>
      </c>
      <c r="AK94" s="70" t="s">
        <v>2795</v>
      </c>
      <c r="AL94" s="67" t="s">
        <v>2781</v>
      </c>
      <c r="AM94" s="67" t="s">
        <v>2785</v>
      </c>
      <c r="AN94" s="70" t="s">
        <v>2830</v>
      </c>
      <c r="AO94" s="67" t="s">
        <v>2806</v>
      </c>
      <c r="AP94" s="67" t="s">
        <v>2798</v>
      </c>
      <c r="AQ94" s="70" t="s">
        <v>2875</v>
      </c>
      <c r="AR94" s="67" t="s">
        <v>2784</v>
      </c>
      <c r="AS94" s="67" t="s">
        <v>2789</v>
      </c>
      <c r="AT94" s="70" t="s">
        <v>2940</v>
      </c>
      <c r="AU94" s="67" t="s">
        <v>2845</v>
      </c>
      <c r="AV94" s="67" t="s">
        <v>2800</v>
      </c>
      <c r="AW94" s="70" t="s">
        <v>2800</v>
      </c>
      <c r="AX94" s="67" t="s">
        <v>2800</v>
      </c>
      <c r="AY94" s="67" t="s">
        <v>2800</v>
      </c>
      <c r="AZ94" s="67" t="s">
        <v>2800</v>
      </c>
      <c r="BA94" s="77" t="s">
        <v>2800</v>
      </c>
    </row>
    <row r="95" spans="1:53">
      <c r="A95" s="109" t="str">
        <f>HYPERLINK("[映雪.xlsx]类型!B95",类型!$C$95)</f>
        <v>神户小鸟</v>
      </c>
      <c r="B95" s="95">
        <v>96</v>
      </c>
      <c r="C95" s="74" t="s">
        <v>1375</v>
      </c>
      <c r="D95">
        <v>-1</v>
      </c>
      <c r="E95">
        <f>COUNTIFS('武将(std)'!$E$2:$E$1636,$A95)</f>
        <v>1</v>
      </c>
      <c r="F95">
        <v>-1</v>
      </c>
      <c r="G95">
        <v>-1</v>
      </c>
      <c r="H95">
        <f>参数!$A$2*参数!$E$2/COUNTIFS('武将(std)'!$E$2:$E$1636,$A95)</f>
        <v>10</v>
      </c>
      <c r="I95" s="67" t="s">
        <v>2802</v>
      </c>
      <c r="J95" s="70" t="s">
        <v>2778</v>
      </c>
      <c r="K95" s="67" t="s">
        <v>2806</v>
      </c>
      <c r="L95" s="67" t="s">
        <v>2835</v>
      </c>
      <c r="M95" s="71" t="s">
        <v>2837</v>
      </c>
      <c r="N95" s="67" t="s">
        <v>2806</v>
      </c>
      <c r="O95" s="67" t="s">
        <v>2835</v>
      </c>
      <c r="P95" s="70" t="s">
        <v>2839</v>
      </c>
      <c r="Q95" s="67" t="s">
        <v>2809</v>
      </c>
      <c r="R95" s="67" t="s">
        <v>2787</v>
      </c>
      <c r="S95" s="70" t="s">
        <v>2840</v>
      </c>
      <c r="T95" s="67" t="s">
        <v>2781</v>
      </c>
      <c r="U95" s="67" t="s">
        <v>2802</v>
      </c>
      <c r="V95" s="70" t="s">
        <v>2848</v>
      </c>
      <c r="W95" s="67" t="s">
        <v>2809</v>
      </c>
      <c r="X95" s="67" t="s">
        <v>2789</v>
      </c>
      <c r="Y95" s="70" t="s">
        <v>2941</v>
      </c>
      <c r="Z95" s="67" t="s">
        <v>2845</v>
      </c>
      <c r="AA95" s="67" t="s">
        <v>2782</v>
      </c>
      <c r="AB95" s="70" t="s">
        <v>2865</v>
      </c>
      <c r="AC95" s="67" t="s">
        <v>2784</v>
      </c>
      <c r="AD95" s="67" t="s">
        <v>2779</v>
      </c>
      <c r="AE95" s="74" t="s">
        <v>2851</v>
      </c>
      <c r="AF95">
        <v>12</v>
      </c>
      <c r="AG95" s="67" t="s">
        <v>2798</v>
      </c>
      <c r="AH95" s="70" t="s">
        <v>2793</v>
      </c>
      <c r="AI95" s="67" t="s">
        <v>2784</v>
      </c>
      <c r="AJ95" s="67" t="s">
        <v>2779</v>
      </c>
      <c r="AK95" s="70" t="s">
        <v>2796</v>
      </c>
      <c r="AL95" s="67" t="s">
        <v>2781</v>
      </c>
      <c r="AM95" s="67" t="s">
        <v>2789</v>
      </c>
      <c r="AN95" s="70" t="s">
        <v>2821</v>
      </c>
      <c r="AO95" s="67" t="s">
        <v>2791</v>
      </c>
      <c r="AP95" s="67" t="s">
        <v>2794</v>
      </c>
      <c r="AQ95" s="70" t="s">
        <v>2862</v>
      </c>
      <c r="AR95" s="67" t="s">
        <v>2781</v>
      </c>
      <c r="AS95" s="67" t="s">
        <v>2817</v>
      </c>
      <c r="AT95" s="70" t="s">
        <v>2822</v>
      </c>
      <c r="AU95" s="67" t="s">
        <v>2806</v>
      </c>
      <c r="AV95" s="67" t="s">
        <v>2785</v>
      </c>
      <c r="AW95" s="70" t="s">
        <v>2866</v>
      </c>
      <c r="AX95" s="67" t="s">
        <v>2804</v>
      </c>
      <c r="AY95" s="67" t="s">
        <v>2800</v>
      </c>
      <c r="AZ95" s="67" t="s">
        <v>2800</v>
      </c>
      <c r="BA95" s="77" t="s">
        <v>2800</v>
      </c>
    </row>
  </sheetData>
  <autoFilter ref="A1:BA95">
    <extLst>
      <etc:autoFilterAnalysis etc:version="v1" etc:showPane="0">
        <etc:analysisCharts>
          <etc:chart etc:type="pie">
            <etc:category etc:colId="-1"/>
            <etc:seriesCollections etc:count="1">
              <etc:series etc:colId="7" etc:subtotal="sum"/>
            </etc:seriesCollections>
          </etc:chart>
        </etc:analysisCharts>
      </etc:autoFilterAnalysis>
    </extLst>
  </autoFilter>
  <dataValidations count="1">
    <dataValidation allowBlank="1" showInputMessage="1" showErrorMessage="1" sqref="J1 M1 P1 S1 V1 Y1 AB1 AH1 AK1 AN1 AQ1 AT1 AW1 BA1 BF1:BI1 J2 M2 P2 S2 V2 Y2 AB2 AH2 AK2 BF2:BI2 J14 M14 P14 S14 V14 Y14 AB14 AH14 AK14 BF14:BI14 J18 M18 P18 S18 V18 Y18 AB18 AH18 AK18 AN18 AQ18 AT18 AW18 BA18 BF18:BI18 J22 M22 P22 S22 V22 Y22 AB22 AH22 AK22 AN22 AQ22 AT22 AW22 BA22 BF22:BI22 J42 M42 P42 S42 V42 Y42 AB42 AH42 AK42 AN42 AQ42 AT42 AW42 BA42 BF42:BI42 J43 M43 P43 S43 V43 Y43 AB43 AH43 AK43 AN43 AQ43 AT43 AW43 BA43 BF43:BI43 J44 M44 P44 S44 V44 Y44 AB44 AH44 AK44 AN44 AQ44 AT44 AW44 BA44 BF44:BI44 V64 Y64 AB64 AH64 AK64 AN64 AQ64 AT64 AW64 BA64 BF64:BI64 AT71 AW71 BA71 BF71:BI71 S72 V72 Y72 AB72 AE72 AK72 AN72 AQ72 P89 S89 V89 Y89 AB89 AH89 AK89 AN89 AQ89 AT89 AW89 BA89 BF89:BJ89 P90 S90 V90 Y90 AB90 AH90 AK90 AN90 AQ90 AT90 J91 M91 P91 S91 V91 Y91 AB91 AH91 AK91 AN91 AQ91 AT91 J92 M92 P92 S92 V92 Y92 AB92 AH92 AK92 AN92 AQ92 AT92 AW92 AW93 J95 M95 P95 S95 V95 Y95 AB95 AH95 AK95 AN95 AQ95 AT95 AW95 J3:J13 J15:J17 J19:J21 J23:J41 J45:J90 J96:J1048576 M3:M13 M15:M17 M19:M21 M23:M41 M45:M90 M96:M1048576 P3:P13 P15:P17 P19:P21 P23:P41 P45:P71 P73:P88 P96:P1048576 S3:S13 S15:S17 S19:S21 S23:S41 S45:S71 S73:S88 S96:S1048576 V3:V13 V15:V17 V19:V21 V23:V41 V45:V63 V65:V71 V73:V88 V96:V1048576 Y3:Y13 Y15:Y17 Y19:Y21 Y23:Y41 Y45:Y63 Y65:Y71 Y73:Y88 Y96:Y1048576 AB3:AB13 AB15:AB17 AB19:AB21 AB23:AB41 AB45:AB63 AB65:AB71 AB73:AB88 AB96:AB1048576 AH3:AH13 AH15:AH17 AH19:AH21 AH23:AH41 AH45:AH63 AH65:AH71 AH73:AH88 AH96:AH1048576 AK3:AK13 AK15:AK17 AK19:AK21 AK23:AK41 AK45:AK63 AK65:AK71 AK73:AK88 AK96:AK1048576 AN3:AN13 AN15:AN17 AN19:AN21 AN23:AN41 AN45:AN63 AN65:AN71 AN73:AN88 AN96:AN1048576 AQ3:AQ13 AQ15:AQ17 AQ19:AQ21 AQ23:AQ41 AQ45:AQ63 AQ65:AQ71 AQ73:AQ88 AQ96:AQ1048576 AT3:AT13 AT15:AT17 AT19:AT21 AT23:AT41 AT45:AT63 AT65:AT70 AT72:AT88 AT96:AT1048576 AW3:AW13 AW15:AW17 AW19:AW21 AW23:AW41 AW45:AW63 AW65:AW70 AW72:AW88 AW90:AW91 AW96:AW1048576 BA3:BA13 BA15:BA17 BA19:BA21 BA23:BA41 BA45:BA63 BA65:BA70 BA72:BA88 BA90:BA95 BA96:BA1048576 BF96:BI1048576 BF23:BI41 BF19:BI21 BF45:BI63 BF3:BI13 BF65:BI70 BF72:BI88 BF90:BI95 BF15:BI17"/>
  </dataValidations>
  <pageMargins left="0.75" right="0.75" top="1" bottom="1" header="0.5" footer="0.5"/>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BA95"/>
  <sheetViews>
    <sheetView topLeftCell="B71" workbookViewId="0">
      <pane xSplit="2" topLeftCell="AA1" activePane="topRight" state="frozen"/>
      <selection/>
      <selection pane="topRight" activeCell="AZ97" sqref="AZ97"/>
    </sheetView>
  </sheetViews>
  <sheetFormatPr defaultColWidth="8.8" defaultRowHeight="22.5"/>
  <cols>
    <col min="1" max="1" width="12" style="63" hidden="1" customWidth="1"/>
    <col min="2" max="2" width="3.3" customWidth="1"/>
    <col min="3" max="3" width="12" style="63" customWidth="1"/>
    <col min="4" max="7" width="3.3" customWidth="1"/>
    <col min="8" max="8" width="5.2" customWidth="1"/>
    <col min="9" max="9" width="4.7" style="67" customWidth="1"/>
    <col min="10" max="10" width="9.7" style="67" customWidth="1"/>
    <col min="11" max="11" width="3.3" style="67" customWidth="1"/>
    <col min="12" max="12" width="4.7" style="67" customWidth="1"/>
    <col min="13" max="13" width="9.7" style="67" customWidth="1"/>
    <col min="14" max="14" width="3.3" style="67" customWidth="1"/>
    <col min="15" max="15" width="4.7" style="67" customWidth="1"/>
    <col min="16" max="16" width="9.7" style="67" customWidth="1"/>
    <col min="17" max="17" width="3.3" style="67" customWidth="1"/>
    <col min="18" max="18" width="4.7" style="67" customWidth="1"/>
    <col min="19" max="19" width="9.7" style="67" customWidth="1"/>
    <col min="20" max="20" width="3.3" style="67" customWidth="1"/>
    <col min="21" max="21" width="4.7" style="67" customWidth="1"/>
    <col min="22" max="22" width="9.7" style="67" customWidth="1"/>
    <col min="23" max="23" width="3.3" style="67" customWidth="1"/>
    <col min="24" max="24" width="4.7" style="67" customWidth="1"/>
    <col min="25" max="25" width="9.7" style="67" customWidth="1"/>
    <col min="26" max="26" width="3.3" style="67" customWidth="1"/>
    <col min="27" max="27" width="4.7" style="67" customWidth="1"/>
    <col min="28" max="28" width="9.7" style="67" customWidth="1"/>
    <col min="29" max="29" width="3.3" style="67" customWidth="1"/>
    <col min="30" max="30" width="4.7" style="67" customWidth="1"/>
    <col min="31" max="31" width="9.7" customWidth="1"/>
    <col min="32" max="32" width="3.3" customWidth="1"/>
    <col min="33" max="33" width="4.7" style="67" customWidth="1"/>
    <col min="34" max="34" width="9.7" style="67" customWidth="1"/>
    <col min="35" max="35" width="3.3" style="67" customWidth="1"/>
    <col min="36" max="36" width="4.7" style="67" customWidth="1"/>
    <col min="37" max="37" width="9.7" style="67" customWidth="1"/>
    <col min="38" max="38" width="3.3" style="67" customWidth="1"/>
    <col min="39" max="39" width="4.7" style="67" customWidth="1"/>
    <col min="40" max="40" width="9.7" style="67" customWidth="1"/>
    <col min="41" max="41" width="3.3" style="67" customWidth="1"/>
    <col min="42" max="42" width="4.7" style="67" customWidth="1"/>
    <col min="43" max="43" width="9.7" style="67" customWidth="1"/>
    <col min="44" max="44" width="3.3" style="67" customWidth="1"/>
    <col min="45" max="45" width="4.7" style="67" customWidth="1"/>
    <col min="46" max="46" width="14.3" style="67" customWidth="1"/>
    <col min="47" max="47" width="3.3" style="67" customWidth="1"/>
    <col min="48" max="48" width="4.7" style="67" customWidth="1"/>
    <col min="49" max="49" width="9.7" style="67" customWidth="1"/>
    <col min="50" max="50" width="3.3" style="67" customWidth="1"/>
    <col min="51" max="51" width="4.7" style="67" customWidth="1"/>
    <col min="52" max="52" width="9.7" style="67" customWidth="1"/>
    <col min="53" max="53" width="3.3" style="67" customWidth="1"/>
    <col min="54" max="54" width="5.9" customWidth="1"/>
    <col min="55" max="55" width="3.3" customWidth="1"/>
    <col min="56" max="56" width="5.9" customWidth="1"/>
    <col min="57" max="57" width="3.3" customWidth="1"/>
  </cols>
  <sheetData>
    <row r="1" ht="23.25" spans="1:53">
      <c r="A1" s="109" t="str">
        <f>HYPERLINK("[映雪.xlsx]类型!B1",'类型 (6)'!$C$1)</f>
        <v>均衡</v>
      </c>
      <c r="B1" s="94">
        <v>0</v>
      </c>
      <c r="C1" s="73" t="s">
        <v>2777</v>
      </c>
      <c r="D1">
        <v>-1</v>
      </c>
      <c r="E1">
        <f>COUNTIFS('武将(std)'!$E$2:$E$1636,$A1)</f>
        <v>68</v>
      </c>
      <c r="F1">
        <v>-1</v>
      </c>
      <c r="G1">
        <v>-1</v>
      </c>
      <c r="H1">
        <f>参数!$A$2*参数!$E$2/COUNTIFS('武将(std)'!$E$2:$E$1636,$A1)</f>
        <v>0.147058823529412</v>
      </c>
      <c r="I1" s="67">
        <v>1010</v>
      </c>
      <c r="J1" s="68" t="s">
        <v>2778</v>
      </c>
      <c r="K1" s="67">
        <v>5</v>
      </c>
      <c r="L1" s="67" t="s">
        <v>2779</v>
      </c>
      <c r="M1" s="68" t="s">
        <v>2780</v>
      </c>
      <c r="N1" s="67" t="s">
        <v>2781</v>
      </c>
      <c r="O1" s="67" t="s">
        <v>2782</v>
      </c>
      <c r="P1" s="68" t="s">
        <v>2783</v>
      </c>
      <c r="Q1" s="67" t="s">
        <v>2784</v>
      </c>
      <c r="R1" s="67" t="s">
        <v>2785</v>
      </c>
      <c r="S1" s="68" t="s">
        <v>2786</v>
      </c>
      <c r="T1" s="67" t="s">
        <v>2781</v>
      </c>
      <c r="U1" s="67" t="s">
        <v>2787</v>
      </c>
      <c r="V1" s="68" t="s">
        <v>2788</v>
      </c>
      <c r="W1" s="67" t="s">
        <v>2781</v>
      </c>
      <c r="X1" s="67" t="s">
        <v>2789</v>
      </c>
      <c r="Y1" s="68" t="s">
        <v>2790</v>
      </c>
      <c r="Z1" s="67" t="s">
        <v>2791</v>
      </c>
      <c r="AA1" s="67" t="s">
        <v>2779</v>
      </c>
      <c r="AB1" s="68" t="s">
        <v>2792</v>
      </c>
      <c r="AC1" s="67" t="s">
        <v>2784</v>
      </c>
      <c r="AD1" s="67" t="s">
        <v>2789</v>
      </c>
      <c r="AE1" s="73" t="s">
        <v>2793</v>
      </c>
      <c r="AF1">
        <v>10</v>
      </c>
      <c r="AG1" s="67" t="s">
        <v>2794</v>
      </c>
      <c r="AH1" s="68" t="s">
        <v>2795</v>
      </c>
      <c r="AI1" s="67" t="s">
        <v>2784</v>
      </c>
      <c r="AJ1" s="67" t="s">
        <v>2782</v>
      </c>
      <c r="AK1" s="68" t="s">
        <v>2796</v>
      </c>
      <c r="AL1" s="67" t="s">
        <v>2781</v>
      </c>
      <c r="AM1" s="67" t="s">
        <v>2794</v>
      </c>
      <c r="AN1" s="68" t="s">
        <v>2797</v>
      </c>
      <c r="AO1" s="67" t="s">
        <v>2781</v>
      </c>
      <c r="AP1" s="67" t="s">
        <v>2798</v>
      </c>
      <c r="AQ1" s="68" t="s">
        <v>2799</v>
      </c>
      <c r="AR1" s="67" t="s">
        <v>2784</v>
      </c>
      <c r="AS1" s="67" t="s">
        <v>2800</v>
      </c>
      <c r="AT1" s="68" t="s">
        <v>2800</v>
      </c>
      <c r="AU1" s="67" t="s">
        <v>2800</v>
      </c>
      <c r="AV1" s="67" t="s">
        <v>2800</v>
      </c>
      <c r="AW1" s="68" t="s">
        <v>2800</v>
      </c>
      <c r="AX1" s="67" t="s">
        <v>2800</v>
      </c>
      <c r="AY1" s="67" t="s">
        <v>2800</v>
      </c>
      <c r="AZ1" s="67" t="s">
        <v>2800</v>
      </c>
      <c r="BA1" s="76" t="s">
        <v>2800</v>
      </c>
    </row>
    <row r="2" spans="1:53">
      <c r="A2" s="109" t="str">
        <f>HYPERLINK("[映雪.xlsx]类型!B2",'类型 (6)'!$C$2)</f>
        <v>统御强化</v>
      </c>
      <c r="B2" s="95">
        <v>1</v>
      </c>
      <c r="C2" s="74" t="s">
        <v>2801</v>
      </c>
      <c r="D2">
        <v>-1</v>
      </c>
      <c r="E2">
        <f>COUNTIFS('武将(std)'!$E$2:$E$1636,$A2)</f>
        <v>57</v>
      </c>
      <c r="F2">
        <v>-1</v>
      </c>
      <c r="G2">
        <v>-1</v>
      </c>
      <c r="H2">
        <f>参数!$A$2*参数!$E$2/COUNTIFS('武将(std)'!$E$2:$E$1636,$A2)</f>
        <v>0.175438596491228</v>
      </c>
      <c r="I2" s="67" t="s">
        <v>2802</v>
      </c>
      <c r="J2" s="70" t="s">
        <v>2803</v>
      </c>
      <c r="K2" s="67" t="s">
        <v>2804</v>
      </c>
      <c r="L2" s="67" t="s">
        <v>2802</v>
      </c>
      <c r="M2" s="70" t="s">
        <v>2805</v>
      </c>
      <c r="N2" s="67" t="s">
        <v>2806</v>
      </c>
      <c r="O2" s="67" t="s">
        <v>2782</v>
      </c>
      <c r="P2" s="70" t="s">
        <v>2780</v>
      </c>
      <c r="Q2" s="67" t="s">
        <v>2781</v>
      </c>
      <c r="R2" s="67" t="s">
        <v>2782</v>
      </c>
      <c r="S2" s="70" t="s">
        <v>2783</v>
      </c>
      <c r="T2" s="67" t="s">
        <v>2781</v>
      </c>
      <c r="U2" s="67" t="s">
        <v>2794</v>
      </c>
      <c r="V2" s="70" t="s">
        <v>2807</v>
      </c>
      <c r="W2" s="67" t="s">
        <v>2784</v>
      </c>
      <c r="X2" s="67" t="s">
        <v>2802</v>
      </c>
      <c r="Y2" s="70" t="s">
        <v>2808</v>
      </c>
      <c r="Z2" s="67" t="s">
        <v>2809</v>
      </c>
      <c r="AA2" s="67" t="s">
        <v>2787</v>
      </c>
      <c r="AB2" s="70" t="s">
        <v>2810</v>
      </c>
      <c r="AC2" s="67" t="s">
        <v>2784</v>
      </c>
      <c r="AD2" s="67" t="s">
        <v>2789</v>
      </c>
      <c r="AE2" s="74" t="s">
        <v>2797</v>
      </c>
      <c r="AF2">
        <v>1</v>
      </c>
      <c r="AG2" s="67" t="s">
        <v>2782</v>
      </c>
      <c r="AH2" s="70" t="s">
        <v>2811</v>
      </c>
      <c r="AI2" s="67" t="s">
        <v>2784</v>
      </c>
      <c r="AJ2" s="67" t="s">
        <v>2787</v>
      </c>
      <c r="AK2" s="70" t="s">
        <v>2812</v>
      </c>
      <c r="AL2" s="67" t="s">
        <v>2781</v>
      </c>
      <c r="AM2" s="67" t="s">
        <v>2800</v>
      </c>
      <c r="AN2" s="75" t="s">
        <v>2800</v>
      </c>
      <c r="AO2" s="67" t="s">
        <v>2800</v>
      </c>
      <c r="AP2" s="67" t="s">
        <v>2800</v>
      </c>
      <c r="AQ2" s="70" t="s">
        <v>2800</v>
      </c>
      <c r="AR2" s="67" t="s">
        <v>2800</v>
      </c>
      <c r="AS2" s="67" t="s">
        <v>2800</v>
      </c>
      <c r="AT2" s="70" t="s">
        <v>2800</v>
      </c>
      <c r="AU2" s="67" t="s">
        <v>2800</v>
      </c>
      <c r="AV2" s="67" t="s">
        <v>2800</v>
      </c>
      <c r="AW2" s="70" t="s">
        <v>2800</v>
      </c>
      <c r="AX2" s="67" t="s">
        <v>2800</v>
      </c>
      <c r="AY2" s="67" t="s">
        <v>2800</v>
      </c>
      <c r="AZ2" s="67" t="s">
        <v>2800</v>
      </c>
      <c r="BA2" s="77" t="s">
        <v>2800</v>
      </c>
    </row>
    <row r="3" spans="1:53">
      <c r="A3" s="109" t="str">
        <f>HYPERLINK("[映雪.xlsx]类型!B3",'类型 (6)'!$C$3)</f>
        <v>武勇强化</v>
      </c>
      <c r="B3" s="95">
        <v>2</v>
      </c>
      <c r="C3" s="74" t="s">
        <v>2813</v>
      </c>
      <c r="D3">
        <v>-1</v>
      </c>
      <c r="E3">
        <f>COUNTIFS('武将(std)'!$E$2:$E$1636,$A3)</f>
        <v>49</v>
      </c>
      <c r="F3">
        <v>-1</v>
      </c>
      <c r="G3">
        <v>-1</v>
      </c>
      <c r="H3">
        <f>参数!$A$2*参数!$E$2/COUNTIFS('武将(std)'!$E$2:$E$1636,$A3)</f>
        <v>0.204081632653061</v>
      </c>
      <c r="I3" s="67" t="s">
        <v>2798</v>
      </c>
      <c r="J3" s="70" t="s">
        <v>2814</v>
      </c>
      <c r="K3" s="67" t="s">
        <v>2784</v>
      </c>
      <c r="L3" s="67" t="s">
        <v>2798</v>
      </c>
      <c r="M3" s="70" t="s">
        <v>2815</v>
      </c>
      <c r="N3" s="67" t="s">
        <v>2781</v>
      </c>
      <c r="O3" s="67" t="s">
        <v>2789</v>
      </c>
      <c r="P3" s="70" t="s">
        <v>2816</v>
      </c>
      <c r="Q3" s="67" t="s">
        <v>2791</v>
      </c>
      <c r="R3" s="67" t="s">
        <v>2817</v>
      </c>
      <c r="S3" s="70" t="s">
        <v>2818</v>
      </c>
      <c r="T3" s="67" t="s">
        <v>2806</v>
      </c>
      <c r="U3" s="67" t="s">
        <v>2802</v>
      </c>
      <c r="V3" s="70" t="s">
        <v>2788</v>
      </c>
      <c r="W3" s="67" t="s">
        <v>2804</v>
      </c>
      <c r="X3" s="67" t="s">
        <v>2817</v>
      </c>
      <c r="Y3" s="70" t="s">
        <v>2819</v>
      </c>
      <c r="Z3" s="67" t="s">
        <v>2809</v>
      </c>
      <c r="AA3" s="67" t="s">
        <v>2779</v>
      </c>
      <c r="AB3" s="70" t="s">
        <v>2810</v>
      </c>
      <c r="AC3" s="67" t="s">
        <v>2781</v>
      </c>
      <c r="AD3" s="67" t="s">
        <v>2787</v>
      </c>
      <c r="AE3" s="74" t="s">
        <v>2820</v>
      </c>
      <c r="AF3">
        <v>12</v>
      </c>
      <c r="AG3" s="67" t="s">
        <v>2798</v>
      </c>
      <c r="AH3" s="70" t="s">
        <v>2821</v>
      </c>
      <c r="AI3" s="67" t="s">
        <v>2784</v>
      </c>
      <c r="AJ3" s="67" t="s">
        <v>2787</v>
      </c>
      <c r="AK3" s="70" t="s">
        <v>2822</v>
      </c>
      <c r="AL3" s="67" t="s">
        <v>2781</v>
      </c>
      <c r="AM3" s="67" t="s">
        <v>2800</v>
      </c>
      <c r="AN3" s="70" t="s">
        <v>2800</v>
      </c>
      <c r="AO3" s="67" t="s">
        <v>2800</v>
      </c>
      <c r="AP3" s="67" t="s">
        <v>2800</v>
      </c>
      <c r="AQ3" s="70" t="s">
        <v>2800</v>
      </c>
      <c r="AR3" s="67" t="s">
        <v>2800</v>
      </c>
      <c r="AS3" s="67" t="s">
        <v>2800</v>
      </c>
      <c r="AT3" s="70" t="s">
        <v>2800</v>
      </c>
      <c r="AU3" s="67" t="s">
        <v>2800</v>
      </c>
      <c r="AV3" s="67" t="s">
        <v>2800</v>
      </c>
      <c r="AW3" s="70" t="s">
        <v>2800</v>
      </c>
      <c r="AX3" s="67" t="s">
        <v>2800</v>
      </c>
      <c r="AY3" s="67" t="s">
        <v>2800</v>
      </c>
      <c r="AZ3" s="67" t="s">
        <v>2800</v>
      </c>
      <c r="BA3" s="77" t="s">
        <v>2800</v>
      </c>
    </row>
    <row r="4" spans="1:53">
      <c r="A4" s="109" t="str">
        <f>HYPERLINK("[映雪.xlsx]类型!B4",'类型 (6)'!$C$4)</f>
        <v>智慧强化</v>
      </c>
      <c r="B4" s="95">
        <v>3</v>
      </c>
      <c r="C4" s="74" t="s">
        <v>2823</v>
      </c>
      <c r="D4">
        <v>-1</v>
      </c>
      <c r="E4">
        <f>COUNTIFS('武将(std)'!$E$2:$E$1636,$A4)</f>
        <v>57</v>
      </c>
      <c r="F4">
        <v>-1</v>
      </c>
      <c r="G4">
        <v>-1</v>
      </c>
      <c r="H4">
        <f>参数!$A$2*参数!$E$2/COUNTIFS('武将(std)'!$E$2:$E$1636,$A4)</f>
        <v>0.175438596491228</v>
      </c>
      <c r="I4" s="67" t="s">
        <v>2785</v>
      </c>
      <c r="J4" s="70" t="s">
        <v>2824</v>
      </c>
      <c r="K4" s="67" t="s">
        <v>2804</v>
      </c>
      <c r="L4" s="67" t="s">
        <v>2798</v>
      </c>
      <c r="M4" s="70" t="s">
        <v>2825</v>
      </c>
      <c r="N4" s="67" t="s">
        <v>2784</v>
      </c>
      <c r="O4" s="67" t="s">
        <v>2782</v>
      </c>
      <c r="P4" s="70" t="s">
        <v>2783</v>
      </c>
      <c r="Q4" s="67" t="s">
        <v>2784</v>
      </c>
      <c r="R4" s="67" t="s">
        <v>2826</v>
      </c>
      <c r="S4" s="70" t="s">
        <v>2827</v>
      </c>
      <c r="T4" s="67" t="s">
        <v>2784</v>
      </c>
      <c r="U4" s="67" t="s">
        <v>2826</v>
      </c>
      <c r="V4" s="70" t="s">
        <v>2828</v>
      </c>
      <c r="W4" s="67" t="s">
        <v>2781</v>
      </c>
      <c r="X4" s="67" t="s">
        <v>2798</v>
      </c>
      <c r="Y4" s="70" t="s">
        <v>2829</v>
      </c>
      <c r="Z4" s="67" t="s">
        <v>2781</v>
      </c>
      <c r="AA4" s="67" t="s">
        <v>2782</v>
      </c>
      <c r="AB4" s="70" t="s">
        <v>2792</v>
      </c>
      <c r="AC4" s="67" t="s">
        <v>2781</v>
      </c>
      <c r="AD4" s="67" t="s">
        <v>2785</v>
      </c>
      <c r="AE4" s="74" t="s">
        <v>2830</v>
      </c>
      <c r="AF4">
        <v>16</v>
      </c>
      <c r="AG4" s="67" t="s">
        <v>2789</v>
      </c>
      <c r="AH4" s="70" t="s">
        <v>2831</v>
      </c>
      <c r="AI4" s="67" t="s">
        <v>2791</v>
      </c>
      <c r="AJ4" s="67" t="s">
        <v>2785</v>
      </c>
      <c r="AK4" s="70" t="s">
        <v>2832</v>
      </c>
      <c r="AL4" s="67" t="s">
        <v>2806</v>
      </c>
      <c r="AM4" s="67" t="s">
        <v>2800</v>
      </c>
      <c r="AN4" s="70" t="s">
        <v>2800</v>
      </c>
      <c r="AO4" s="67" t="s">
        <v>2800</v>
      </c>
      <c r="AP4" s="67" t="s">
        <v>2800</v>
      </c>
      <c r="AQ4" s="70" t="s">
        <v>2800</v>
      </c>
      <c r="AR4" s="67" t="s">
        <v>2800</v>
      </c>
      <c r="AS4" s="67" t="s">
        <v>2800</v>
      </c>
      <c r="AT4" s="70" t="s">
        <v>2800</v>
      </c>
      <c r="AU4" s="67" t="s">
        <v>2800</v>
      </c>
      <c r="AV4" s="67" t="s">
        <v>2800</v>
      </c>
      <c r="AW4" s="70" t="s">
        <v>2800</v>
      </c>
      <c r="AX4" s="67" t="s">
        <v>2800</v>
      </c>
      <c r="AY4" s="67" t="s">
        <v>2800</v>
      </c>
      <c r="AZ4" s="67" t="s">
        <v>2800</v>
      </c>
      <c r="BA4" s="77" t="s">
        <v>2800</v>
      </c>
    </row>
    <row r="5" spans="1:53">
      <c r="A5" s="109" t="str">
        <f>HYPERLINK("[映雪.xlsx]类型!B5",'类型 (6)'!$C$5)</f>
        <v>家政强化</v>
      </c>
      <c r="B5" s="95">
        <v>4</v>
      </c>
      <c r="C5" s="102" t="s">
        <v>2833</v>
      </c>
      <c r="D5">
        <v>-1</v>
      </c>
      <c r="E5">
        <f>COUNTIFS('武将(std)'!$E$2:$E$1636,$A5)</f>
        <v>41</v>
      </c>
      <c r="F5">
        <v>-1</v>
      </c>
      <c r="G5">
        <v>-1</v>
      </c>
      <c r="H5">
        <f>参数!$A$2*参数!$D$2/COUNTIFS('武将(std)'!$E$2:$E$1636,$A5)</f>
        <v>3.41463414634146</v>
      </c>
      <c r="I5" s="67" t="s">
        <v>2794</v>
      </c>
      <c r="J5" s="70" t="s">
        <v>2834</v>
      </c>
      <c r="K5" s="67" t="s">
        <v>2784</v>
      </c>
      <c r="L5" s="67" t="s">
        <v>2794</v>
      </c>
      <c r="M5" s="70" t="s">
        <v>2786</v>
      </c>
      <c r="N5" s="67" t="s">
        <v>2781</v>
      </c>
      <c r="O5" s="67" t="s">
        <v>2835</v>
      </c>
      <c r="P5" s="70" t="s">
        <v>2836</v>
      </c>
      <c r="Q5" s="67" t="s">
        <v>2806</v>
      </c>
      <c r="R5" s="67" t="s">
        <v>2835</v>
      </c>
      <c r="S5" s="71" t="s">
        <v>2837</v>
      </c>
      <c r="T5" s="67" t="s">
        <v>2804</v>
      </c>
      <c r="U5" s="67" t="s">
        <v>2789</v>
      </c>
      <c r="V5" s="71" t="s">
        <v>2838</v>
      </c>
      <c r="W5" s="67" t="s">
        <v>2791</v>
      </c>
      <c r="X5" s="67" t="s">
        <v>2835</v>
      </c>
      <c r="Y5" s="70" t="s">
        <v>2839</v>
      </c>
      <c r="Z5" s="67" t="s">
        <v>2809</v>
      </c>
      <c r="AA5" s="67" t="s">
        <v>2779</v>
      </c>
      <c r="AB5" s="70" t="s">
        <v>2840</v>
      </c>
      <c r="AC5" s="67" t="s">
        <v>2781</v>
      </c>
      <c r="AD5" s="67" t="s">
        <v>2779</v>
      </c>
      <c r="AE5" s="74" t="s">
        <v>2810</v>
      </c>
      <c r="AF5">
        <v>12</v>
      </c>
      <c r="AG5" s="67" t="s">
        <v>2826</v>
      </c>
      <c r="AH5" s="70" t="s">
        <v>2796</v>
      </c>
      <c r="AI5" s="67" t="s">
        <v>2781</v>
      </c>
      <c r="AJ5" s="67" t="s">
        <v>2826</v>
      </c>
      <c r="AK5" s="70" t="s">
        <v>2799</v>
      </c>
      <c r="AL5" s="67" t="s">
        <v>2784</v>
      </c>
      <c r="AM5" s="67" t="s">
        <v>2800</v>
      </c>
      <c r="AN5" s="70" t="s">
        <v>2800</v>
      </c>
      <c r="AO5" s="67" t="s">
        <v>2800</v>
      </c>
      <c r="AP5" s="67" t="s">
        <v>2800</v>
      </c>
      <c r="AQ5" s="70" t="s">
        <v>2800</v>
      </c>
      <c r="AR5" s="67" t="s">
        <v>2800</v>
      </c>
      <c r="AS5" s="67" t="s">
        <v>2800</v>
      </c>
      <c r="AT5" s="70" t="s">
        <v>2800</v>
      </c>
      <c r="AU5" s="67" t="s">
        <v>2800</v>
      </c>
      <c r="AV5" s="67" t="s">
        <v>2800</v>
      </c>
      <c r="AW5" s="70" t="s">
        <v>2800</v>
      </c>
      <c r="AX5" s="67" t="s">
        <v>2800</v>
      </c>
      <c r="AY5" s="67" t="s">
        <v>2800</v>
      </c>
      <c r="AZ5" s="67" t="s">
        <v>2800</v>
      </c>
      <c r="BA5" s="77" t="s">
        <v>2800</v>
      </c>
    </row>
    <row r="6" spans="1:53">
      <c r="A6" s="109" t="str">
        <f>HYPERLINK("[映雪.xlsx]类型!B6",'类型 (6)'!$C$6)</f>
        <v>统御全能</v>
      </c>
      <c r="B6" s="95">
        <v>5</v>
      </c>
      <c r="C6" s="74" t="s">
        <v>2841</v>
      </c>
      <c r="D6">
        <v>-1</v>
      </c>
      <c r="E6">
        <f>COUNTIFS('武将(std)'!$E$2:$E$1636,$A6)</f>
        <v>71</v>
      </c>
      <c r="F6">
        <v>-1</v>
      </c>
      <c r="G6">
        <v>-1</v>
      </c>
      <c r="H6">
        <f>参数!$A$2*参数!$E$2/COUNTIFS('武将(std)'!$E$2:$E$1636,$A6)</f>
        <v>0.140845070422535</v>
      </c>
      <c r="I6" s="67" t="s">
        <v>2782</v>
      </c>
      <c r="J6" s="70" t="s">
        <v>2778</v>
      </c>
      <c r="K6" s="67" t="s">
        <v>2781</v>
      </c>
      <c r="L6" s="67" t="s">
        <v>2798</v>
      </c>
      <c r="M6" s="70" t="s">
        <v>2842</v>
      </c>
      <c r="N6" s="67" t="s">
        <v>2784</v>
      </c>
      <c r="O6" s="67" t="s">
        <v>2779</v>
      </c>
      <c r="P6" s="70" t="s">
        <v>2843</v>
      </c>
      <c r="Q6" s="67" t="s">
        <v>2784</v>
      </c>
      <c r="R6" s="67" t="s">
        <v>2789</v>
      </c>
      <c r="S6" s="70" t="s">
        <v>2834</v>
      </c>
      <c r="T6" s="67" t="s">
        <v>2791</v>
      </c>
      <c r="U6" s="67" t="s">
        <v>2835</v>
      </c>
      <c r="V6" s="70" t="s">
        <v>2783</v>
      </c>
      <c r="W6" s="67" t="s">
        <v>2809</v>
      </c>
      <c r="X6" s="67" t="s">
        <v>2794</v>
      </c>
      <c r="Y6" s="70" t="s">
        <v>2844</v>
      </c>
      <c r="Z6" s="67" t="s">
        <v>2781</v>
      </c>
      <c r="AA6" s="67" t="s">
        <v>2785</v>
      </c>
      <c r="AB6" s="70" t="s">
        <v>2828</v>
      </c>
      <c r="AC6" s="67" t="s">
        <v>2809</v>
      </c>
      <c r="AD6" s="67" t="s">
        <v>2802</v>
      </c>
      <c r="AE6" s="74" t="s">
        <v>2840</v>
      </c>
      <c r="AF6">
        <v>2</v>
      </c>
      <c r="AG6" s="67" t="s">
        <v>2789</v>
      </c>
      <c r="AH6" s="70" t="s">
        <v>2790</v>
      </c>
      <c r="AI6" s="67" t="s">
        <v>2845</v>
      </c>
      <c r="AJ6" s="67" t="s">
        <v>2787</v>
      </c>
      <c r="AK6" s="70" t="s">
        <v>2846</v>
      </c>
      <c r="AL6" s="67" t="s">
        <v>2781</v>
      </c>
      <c r="AM6" s="67" t="s">
        <v>2802</v>
      </c>
      <c r="AN6" s="70" t="s">
        <v>2795</v>
      </c>
      <c r="AO6" s="67" t="s">
        <v>2806</v>
      </c>
      <c r="AP6" s="67" t="s">
        <v>2800</v>
      </c>
      <c r="AQ6" s="70" t="s">
        <v>2800</v>
      </c>
      <c r="AR6" s="67" t="s">
        <v>2800</v>
      </c>
      <c r="AS6" s="67" t="s">
        <v>2800</v>
      </c>
      <c r="AT6" s="70" t="s">
        <v>2800</v>
      </c>
      <c r="AU6" s="67" t="s">
        <v>2800</v>
      </c>
      <c r="AV6" s="67" t="s">
        <v>2800</v>
      </c>
      <c r="AW6" s="70" t="s">
        <v>2800</v>
      </c>
      <c r="AX6" s="67" t="s">
        <v>2800</v>
      </c>
      <c r="AY6" s="67" t="s">
        <v>2800</v>
      </c>
      <c r="AZ6" s="67" t="s">
        <v>2800</v>
      </c>
      <c r="BA6" s="77" t="s">
        <v>2800</v>
      </c>
    </row>
    <row r="7" spans="1:53">
      <c r="A7" s="109" t="str">
        <f>HYPERLINK("[映雪.xlsx]类型!B7",'类型 (6)'!$C$7)</f>
        <v>武勇全能</v>
      </c>
      <c r="B7" s="95">
        <v>6</v>
      </c>
      <c r="C7" s="74" t="s">
        <v>2847</v>
      </c>
      <c r="D7">
        <v>-1</v>
      </c>
      <c r="E7">
        <f>COUNTIFS('武将(std)'!$E$2:$E$1636,$A7)</f>
        <v>57</v>
      </c>
      <c r="F7">
        <v>-1</v>
      </c>
      <c r="G7">
        <v>-1</v>
      </c>
      <c r="H7">
        <f>参数!$A$2*参数!$E$2/COUNTIFS('武将(std)'!$E$2:$E$1636,$A7)</f>
        <v>0.175438596491228</v>
      </c>
      <c r="I7" s="67" t="s">
        <v>2789</v>
      </c>
      <c r="J7" s="70" t="s">
        <v>2805</v>
      </c>
      <c r="K7" s="67" t="s">
        <v>2791</v>
      </c>
      <c r="L7" s="67" t="s">
        <v>2817</v>
      </c>
      <c r="M7" s="70" t="s">
        <v>2816</v>
      </c>
      <c r="N7" s="67" t="s">
        <v>2806</v>
      </c>
      <c r="O7" s="67" t="s">
        <v>2798</v>
      </c>
      <c r="P7" s="70" t="s">
        <v>2818</v>
      </c>
      <c r="Q7" s="67" t="s">
        <v>2781</v>
      </c>
      <c r="R7" s="67" t="s">
        <v>2835</v>
      </c>
      <c r="S7" s="70" t="s">
        <v>2844</v>
      </c>
      <c r="T7" s="67" t="s">
        <v>2809</v>
      </c>
      <c r="U7" s="67" t="s">
        <v>2787</v>
      </c>
      <c r="V7" s="70" t="s">
        <v>2840</v>
      </c>
      <c r="W7" s="67" t="s">
        <v>2781</v>
      </c>
      <c r="X7" s="67" t="s">
        <v>2794</v>
      </c>
      <c r="Y7" s="70" t="s">
        <v>2848</v>
      </c>
      <c r="Z7" s="67" t="s">
        <v>2784</v>
      </c>
      <c r="AA7" s="67" t="s">
        <v>2817</v>
      </c>
      <c r="AB7" s="70" t="s">
        <v>2829</v>
      </c>
      <c r="AC7" s="67" t="s">
        <v>2804</v>
      </c>
      <c r="AD7" s="67" t="s">
        <v>2798</v>
      </c>
      <c r="AE7" s="74" t="s">
        <v>2849</v>
      </c>
      <c r="AF7">
        <v>12</v>
      </c>
      <c r="AG7" s="67" t="s">
        <v>2789</v>
      </c>
      <c r="AH7" s="70" t="s">
        <v>2850</v>
      </c>
      <c r="AI7" s="67" t="s">
        <v>2845</v>
      </c>
      <c r="AJ7" s="67" t="s">
        <v>2785</v>
      </c>
      <c r="AK7" s="70" t="s">
        <v>2851</v>
      </c>
      <c r="AL7" s="67" t="s">
        <v>2809</v>
      </c>
      <c r="AM7" s="67" t="s">
        <v>2779</v>
      </c>
      <c r="AN7" s="70" t="s">
        <v>2821</v>
      </c>
      <c r="AO7" s="67" t="s">
        <v>2781</v>
      </c>
      <c r="AP7" s="67" t="s">
        <v>2800</v>
      </c>
      <c r="AQ7" s="70" t="s">
        <v>2800</v>
      </c>
      <c r="AR7" s="67" t="s">
        <v>2800</v>
      </c>
      <c r="AS7" s="67" t="s">
        <v>2800</v>
      </c>
      <c r="AT7" s="70" t="s">
        <v>2800</v>
      </c>
      <c r="AU7" s="67" t="s">
        <v>2800</v>
      </c>
      <c r="AV7" s="67" t="s">
        <v>2800</v>
      </c>
      <c r="AW7" s="70" t="s">
        <v>2800</v>
      </c>
      <c r="AX7" s="67" t="s">
        <v>2800</v>
      </c>
      <c r="AY7" s="67" t="s">
        <v>2800</v>
      </c>
      <c r="AZ7" s="67" t="s">
        <v>2800</v>
      </c>
      <c r="BA7" s="77" t="s">
        <v>2800</v>
      </c>
    </row>
    <row r="8" spans="1:53">
      <c r="A8" s="109" t="str">
        <f>HYPERLINK("[映雪.xlsx]类型!B8",'类型 (6)'!$C$8)</f>
        <v>智慧全能</v>
      </c>
      <c r="B8" s="95">
        <v>7</v>
      </c>
      <c r="C8" s="74" t="s">
        <v>2852</v>
      </c>
      <c r="D8">
        <v>-1</v>
      </c>
      <c r="E8">
        <f>COUNTIFS('武将(std)'!$E$2:$E$1636,$A8)</f>
        <v>49</v>
      </c>
      <c r="F8">
        <v>-1</v>
      </c>
      <c r="G8">
        <v>-1</v>
      </c>
      <c r="H8">
        <f>参数!$A$2*参数!$E$2/COUNTIFS('武将(std)'!$E$2:$E$1636,$A8)</f>
        <v>0.204081632653061</v>
      </c>
      <c r="I8" s="67" t="s">
        <v>2789</v>
      </c>
      <c r="J8" s="70" t="s">
        <v>2824</v>
      </c>
      <c r="K8" s="67" t="s">
        <v>2791</v>
      </c>
      <c r="L8" s="67" t="s">
        <v>2782</v>
      </c>
      <c r="M8" s="70" t="s">
        <v>2815</v>
      </c>
      <c r="N8" s="67" t="s">
        <v>2781</v>
      </c>
      <c r="O8" s="67" t="s">
        <v>2785</v>
      </c>
      <c r="P8" s="70" t="s">
        <v>2853</v>
      </c>
      <c r="Q8" s="67" t="s">
        <v>2806</v>
      </c>
      <c r="R8" s="67" t="s">
        <v>2826</v>
      </c>
      <c r="S8" s="70" t="s">
        <v>2828</v>
      </c>
      <c r="T8" s="67" t="s">
        <v>2781</v>
      </c>
      <c r="U8" s="67" t="s">
        <v>2794</v>
      </c>
      <c r="V8" s="70" t="s">
        <v>2854</v>
      </c>
      <c r="W8" s="67" t="s">
        <v>2784</v>
      </c>
      <c r="X8" s="67" t="s">
        <v>2798</v>
      </c>
      <c r="Y8" s="70" t="s">
        <v>2855</v>
      </c>
      <c r="Z8" s="67" t="s">
        <v>2781</v>
      </c>
      <c r="AA8" s="67" t="s">
        <v>2817</v>
      </c>
      <c r="AB8" s="70" t="s">
        <v>2856</v>
      </c>
      <c r="AC8" s="67" t="s">
        <v>2809</v>
      </c>
      <c r="AD8" s="67" t="s">
        <v>2789</v>
      </c>
      <c r="AE8" s="74" t="s">
        <v>2857</v>
      </c>
      <c r="AF8">
        <v>10</v>
      </c>
      <c r="AG8" s="67" t="s">
        <v>2785</v>
      </c>
      <c r="AH8" s="70" t="s">
        <v>2831</v>
      </c>
      <c r="AI8" s="67" t="s">
        <v>2804</v>
      </c>
      <c r="AJ8" s="67" t="s">
        <v>2802</v>
      </c>
      <c r="AK8" s="70" t="s">
        <v>2812</v>
      </c>
      <c r="AL8" s="67" t="s">
        <v>2809</v>
      </c>
      <c r="AM8" s="67" t="s">
        <v>2779</v>
      </c>
      <c r="AN8" s="70" t="s">
        <v>2866</v>
      </c>
      <c r="AO8" s="67" t="s">
        <v>2784</v>
      </c>
      <c r="AP8" s="67" t="s">
        <v>2800</v>
      </c>
      <c r="AQ8" s="70" t="s">
        <v>2800</v>
      </c>
      <c r="AR8" s="67" t="s">
        <v>2800</v>
      </c>
      <c r="AS8" s="67" t="s">
        <v>2800</v>
      </c>
      <c r="AT8" s="70" t="s">
        <v>2800</v>
      </c>
      <c r="AU8" s="67" t="s">
        <v>2800</v>
      </c>
      <c r="AV8" s="67" t="s">
        <v>2800</v>
      </c>
      <c r="AW8" s="70" t="s">
        <v>2800</v>
      </c>
      <c r="AX8" s="67" t="s">
        <v>2800</v>
      </c>
      <c r="AY8" s="67" t="s">
        <v>2800</v>
      </c>
      <c r="AZ8" s="67" t="s">
        <v>2800</v>
      </c>
      <c r="BA8" s="77" t="s">
        <v>2800</v>
      </c>
    </row>
    <row r="9" spans="1:53">
      <c r="A9" s="109" t="str">
        <f>HYPERLINK("[映雪.xlsx]类型!B9",'类型 (6)'!$C$9)</f>
        <v>家政全能</v>
      </c>
      <c r="B9" s="95">
        <v>8</v>
      </c>
      <c r="C9" s="101" t="s">
        <v>2858</v>
      </c>
      <c r="D9">
        <v>-1</v>
      </c>
      <c r="E9">
        <f>COUNTIFS('武将(std)'!$E$2:$E$1636,$A9)</f>
        <v>70</v>
      </c>
      <c r="F9">
        <v>-1</v>
      </c>
      <c r="G9">
        <v>-1</v>
      </c>
      <c r="H9">
        <f>参数!$A$2*参数!$E$2/COUNTIFS('武将(std)'!$E$2:$E$1636,$A9)</f>
        <v>0.142857142857143</v>
      </c>
      <c r="I9" s="67" t="s">
        <v>2802</v>
      </c>
      <c r="J9" s="70" t="s">
        <v>2843</v>
      </c>
      <c r="K9" s="67" t="s">
        <v>2809</v>
      </c>
      <c r="L9" s="67" t="s">
        <v>2794</v>
      </c>
      <c r="M9" s="70" t="s">
        <v>2836</v>
      </c>
      <c r="N9" s="67" t="s">
        <v>2781</v>
      </c>
      <c r="O9" s="67" t="s">
        <v>2835</v>
      </c>
      <c r="P9" s="70" t="s">
        <v>2827</v>
      </c>
      <c r="Q9" s="67" t="s">
        <v>2806</v>
      </c>
      <c r="R9" s="67" t="s">
        <v>2835</v>
      </c>
      <c r="S9" s="71" t="s">
        <v>2837</v>
      </c>
      <c r="T9" s="67" t="s">
        <v>2804</v>
      </c>
      <c r="U9" s="67" t="s">
        <v>2826</v>
      </c>
      <c r="V9" s="70" t="s">
        <v>2859</v>
      </c>
      <c r="W9" s="67" t="s">
        <v>2781</v>
      </c>
      <c r="X9" s="67" t="s">
        <v>2789</v>
      </c>
      <c r="Y9" s="70" t="s">
        <v>2860</v>
      </c>
      <c r="Z9" s="67" t="s">
        <v>2845</v>
      </c>
      <c r="AA9" s="67" t="s">
        <v>2789</v>
      </c>
      <c r="AB9" s="70" t="s">
        <v>2855</v>
      </c>
      <c r="AC9" s="67" t="s">
        <v>2791</v>
      </c>
      <c r="AD9" s="67" t="s">
        <v>2779</v>
      </c>
      <c r="AE9" s="74" t="s">
        <v>2846</v>
      </c>
      <c r="AF9">
        <v>5</v>
      </c>
      <c r="AG9" s="67" t="s">
        <v>2782</v>
      </c>
      <c r="AH9" s="70" t="s">
        <v>2861</v>
      </c>
      <c r="AI9" s="67" t="s">
        <v>2784</v>
      </c>
      <c r="AJ9" s="67" t="s">
        <v>2817</v>
      </c>
      <c r="AK9" s="70" t="s">
        <v>2862</v>
      </c>
      <c r="AL9" s="67" t="s">
        <v>2809</v>
      </c>
      <c r="AM9" s="67" t="s">
        <v>2798</v>
      </c>
      <c r="AN9" s="70" t="s">
        <v>2799</v>
      </c>
      <c r="AO9" s="67" t="s">
        <v>2784</v>
      </c>
      <c r="AP9" s="67" t="s">
        <v>2800</v>
      </c>
      <c r="AQ9" s="70" t="s">
        <v>2800</v>
      </c>
      <c r="AR9" s="67" t="s">
        <v>2800</v>
      </c>
      <c r="AS9" s="67" t="s">
        <v>2800</v>
      </c>
      <c r="AT9" s="70" t="s">
        <v>2800</v>
      </c>
      <c r="AU9" s="67" t="s">
        <v>2800</v>
      </c>
      <c r="AV9" s="67" t="s">
        <v>2800</v>
      </c>
      <c r="AW9" s="70" t="s">
        <v>2800</v>
      </c>
      <c r="AX9" s="67" t="s">
        <v>2800</v>
      </c>
      <c r="AY9" s="67" t="s">
        <v>2800</v>
      </c>
      <c r="AZ9" s="67" t="s">
        <v>2800</v>
      </c>
      <c r="BA9" s="77" t="s">
        <v>2800</v>
      </c>
    </row>
    <row r="10" spans="1:53">
      <c r="A10" s="109" t="str">
        <f>HYPERLINK("[映雪.xlsx]类型!B10",'类型 (6)'!$C$10)</f>
        <v>学者</v>
      </c>
      <c r="B10" s="95">
        <v>9</v>
      </c>
      <c r="C10" s="99" t="s">
        <v>2863</v>
      </c>
      <c r="D10">
        <v>-1</v>
      </c>
      <c r="E10">
        <f>COUNTIFS('武将(std)'!$E$2:$E$1636,$A10)</f>
        <v>39</v>
      </c>
      <c r="F10">
        <v>-1</v>
      </c>
      <c r="G10">
        <v>-1</v>
      </c>
      <c r="H10">
        <f>参数!$A$2*参数!$C$2/COUNTIFS('武将(std)'!$E$2:$E$1636,$A10)</f>
        <v>7.69230769230769</v>
      </c>
      <c r="I10" s="67" t="s">
        <v>2789</v>
      </c>
      <c r="J10" s="69" t="s">
        <v>2824</v>
      </c>
      <c r="K10" s="67" t="s">
        <v>2791</v>
      </c>
      <c r="L10" s="67" t="s">
        <v>2789</v>
      </c>
      <c r="M10" s="69" t="s">
        <v>2864</v>
      </c>
      <c r="N10" s="67" t="s">
        <v>2845</v>
      </c>
      <c r="O10" s="67" t="s">
        <v>2782</v>
      </c>
      <c r="P10" s="70" t="s">
        <v>2815</v>
      </c>
      <c r="Q10" s="67" t="s">
        <v>2781</v>
      </c>
      <c r="R10" s="67" t="s">
        <v>2782</v>
      </c>
      <c r="S10" s="70" t="s">
        <v>2825</v>
      </c>
      <c r="T10" s="67" t="s">
        <v>2784</v>
      </c>
      <c r="U10" s="67" t="s">
        <v>2802</v>
      </c>
      <c r="V10" s="70" t="s">
        <v>2818</v>
      </c>
      <c r="W10" s="67" t="s">
        <v>2804</v>
      </c>
      <c r="X10" s="67" t="s">
        <v>2798</v>
      </c>
      <c r="Y10" s="70" t="s">
        <v>2829</v>
      </c>
      <c r="Z10" s="67" t="s">
        <v>2781</v>
      </c>
      <c r="AA10" s="67" t="s">
        <v>2787</v>
      </c>
      <c r="AB10" s="70" t="s">
        <v>2849</v>
      </c>
      <c r="AC10" s="67" t="s">
        <v>2784</v>
      </c>
      <c r="AD10" s="67" t="s">
        <v>2798</v>
      </c>
      <c r="AE10" s="74" t="s">
        <v>2865</v>
      </c>
      <c r="AF10">
        <v>12</v>
      </c>
      <c r="AG10" s="67" t="s">
        <v>2785</v>
      </c>
      <c r="AH10" s="70" t="s">
        <v>2851</v>
      </c>
      <c r="AI10" s="67" t="s">
        <v>2806</v>
      </c>
      <c r="AJ10" s="67" t="s">
        <v>2787</v>
      </c>
      <c r="AK10" s="70" t="s">
        <v>2792</v>
      </c>
      <c r="AL10" s="67" t="s">
        <v>2781</v>
      </c>
      <c r="AM10" s="67" t="s">
        <v>2785</v>
      </c>
      <c r="AN10" s="70" t="s">
        <v>2831</v>
      </c>
      <c r="AO10" s="67" t="s">
        <v>2804</v>
      </c>
      <c r="AP10" s="67" t="s">
        <v>2785</v>
      </c>
      <c r="AQ10" s="70" t="s">
        <v>2832</v>
      </c>
      <c r="AR10" s="67" t="s">
        <v>2809</v>
      </c>
      <c r="AS10" s="67" t="s">
        <v>2826</v>
      </c>
      <c r="AT10" s="70" t="s">
        <v>2866</v>
      </c>
      <c r="AU10" s="67" t="s">
        <v>2784</v>
      </c>
      <c r="AV10" s="67" t="s">
        <v>2800</v>
      </c>
      <c r="AW10" s="70" t="s">
        <v>2800</v>
      </c>
      <c r="AX10" s="67" t="s">
        <v>2800</v>
      </c>
      <c r="AY10" s="67" t="s">
        <v>2800</v>
      </c>
      <c r="AZ10" s="67" t="s">
        <v>2800</v>
      </c>
      <c r="BA10" s="77" t="s">
        <v>2800</v>
      </c>
    </row>
    <row r="11" spans="1:53">
      <c r="A11" s="109" t="str">
        <f>HYPERLINK("[映雪.xlsx]类型!B11",'类型 (6)'!$C$11)</f>
        <v>人偶</v>
      </c>
      <c r="B11" s="95">
        <v>10</v>
      </c>
      <c r="C11" s="101" t="s">
        <v>2867</v>
      </c>
      <c r="D11">
        <v>-1</v>
      </c>
      <c r="E11">
        <f>COUNTIFS('武将(std)'!$E$2:$E$1636,$A11)</f>
        <v>33</v>
      </c>
      <c r="F11">
        <v>-1</v>
      </c>
      <c r="G11">
        <v>-1</v>
      </c>
      <c r="H11">
        <f>参数!$A$2*参数!$E$2/COUNTIFS('武将(std)'!$E$2:$E$1636,$A11)</f>
        <v>0.303030303030303</v>
      </c>
      <c r="I11" s="67" t="s">
        <v>2789</v>
      </c>
      <c r="J11" s="70" t="s">
        <v>2780</v>
      </c>
      <c r="K11" s="67" t="s">
        <v>2845</v>
      </c>
      <c r="L11" s="67" t="s">
        <v>2802</v>
      </c>
      <c r="M11" s="70" t="s">
        <v>2816</v>
      </c>
      <c r="N11" s="67" t="s">
        <v>2806</v>
      </c>
      <c r="O11" s="67" t="s">
        <v>2835</v>
      </c>
      <c r="P11" s="71" t="s">
        <v>2838</v>
      </c>
      <c r="Q11" s="67" t="s">
        <v>2806</v>
      </c>
      <c r="R11" s="67" t="s">
        <v>2817</v>
      </c>
      <c r="S11" s="70" t="s">
        <v>2788</v>
      </c>
      <c r="T11" s="67" t="s">
        <v>2804</v>
      </c>
      <c r="U11" s="67" t="s">
        <v>2817</v>
      </c>
      <c r="V11" s="70" t="s">
        <v>2819</v>
      </c>
      <c r="W11" s="67" t="s">
        <v>2809</v>
      </c>
      <c r="X11" s="67" t="s">
        <v>2782</v>
      </c>
      <c r="Y11" s="70" t="s">
        <v>2810</v>
      </c>
      <c r="Z11" s="67" t="s">
        <v>2784</v>
      </c>
      <c r="AA11" s="67" t="s">
        <v>2798</v>
      </c>
      <c r="AB11" s="70" t="s">
        <v>2856</v>
      </c>
      <c r="AC11" s="67" t="s">
        <v>2784</v>
      </c>
      <c r="AD11" s="67" t="s">
        <v>2787</v>
      </c>
      <c r="AE11" s="74" t="s">
        <v>2796</v>
      </c>
      <c r="AF11">
        <v>5</v>
      </c>
      <c r="AG11" s="67" t="s">
        <v>2789</v>
      </c>
      <c r="AH11" s="70" t="s">
        <v>2821</v>
      </c>
      <c r="AI11" s="67" t="s">
        <v>2791</v>
      </c>
      <c r="AJ11" s="67" t="s">
        <v>2787</v>
      </c>
      <c r="AK11" s="70" t="s">
        <v>2862</v>
      </c>
      <c r="AL11" s="67" t="s">
        <v>2784</v>
      </c>
      <c r="AM11" s="67" t="s">
        <v>2835</v>
      </c>
      <c r="AN11" s="70" t="s">
        <v>2866</v>
      </c>
      <c r="AO11" s="67" t="s">
        <v>2809</v>
      </c>
      <c r="AP11" s="67" t="s">
        <v>2800</v>
      </c>
      <c r="AQ11" s="70" t="s">
        <v>2800</v>
      </c>
      <c r="AR11" s="67" t="s">
        <v>2800</v>
      </c>
      <c r="AS11" s="67" t="s">
        <v>2800</v>
      </c>
      <c r="AT11" s="70" t="s">
        <v>2800</v>
      </c>
      <c r="AU11" s="67" t="s">
        <v>2800</v>
      </c>
      <c r="AV11" s="67" t="s">
        <v>2800</v>
      </c>
      <c r="AW11" s="70" t="s">
        <v>2800</v>
      </c>
      <c r="AX11" s="67" t="s">
        <v>2800</v>
      </c>
      <c r="AY11" s="67" t="s">
        <v>2800</v>
      </c>
      <c r="AZ11" s="67" t="s">
        <v>2800</v>
      </c>
      <c r="BA11" s="77" t="s">
        <v>2800</v>
      </c>
    </row>
    <row r="12" spans="1:53">
      <c r="A12" s="109" t="str">
        <f>HYPERLINK("[映雪.xlsx]类型!B12",'类型 (6)'!$C$12)</f>
        <v>吸血鬼</v>
      </c>
      <c r="B12" s="95">
        <v>11</v>
      </c>
      <c r="C12" s="74" t="s">
        <v>2868</v>
      </c>
      <c r="D12">
        <v>-1</v>
      </c>
      <c r="E12">
        <f>COUNTIFS('武将(std)'!$E$2:$E$1636,$A12)</f>
        <v>17</v>
      </c>
      <c r="F12">
        <v>-1</v>
      </c>
      <c r="G12">
        <v>-1</v>
      </c>
      <c r="H12">
        <f>参数!$A$2*参数!$E$2/COUNTIFS('武将(std)'!$E$2:$E$1636,$A12)</f>
        <v>0.588235294117647</v>
      </c>
      <c r="I12" s="67" t="s">
        <v>2826</v>
      </c>
      <c r="J12" s="70" t="s">
        <v>2824</v>
      </c>
      <c r="K12" s="67" t="s">
        <v>2784</v>
      </c>
      <c r="L12" s="67" t="s">
        <v>2782</v>
      </c>
      <c r="M12" s="70" t="s">
        <v>2843</v>
      </c>
      <c r="N12" s="67" t="s">
        <v>2784</v>
      </c>
      <c r="O12" s="67" t="s">
        <v>2789</v>
      </c>
      <c r="P12" s="70" t="s">
        <v>2815</v>
      </c>
      <c r="Q12" s="67" t="s">
        <v>2791</v>
      </c>
      <c r="R12" s="67" t="s">
        <v>2798</v>
      </c>
      <c r="S12" s="70" t="s">
        <v>2825</v>
      </c>
      <c r="T12" s="67" t="s">
        <v>2784</v>
      </c>
      <c r="U12" s="67" t="s">
        <v>2794</v>
      </c>
      <c r="V12" s="70" t="s">
        <v>2818</v>
      </c>
      <c r="W12" s="67" t="s">
        <v>2781</v>
      </c>
      <c r="X12" s="67" t="s">
        <v>2826</v>
      </c>
      <c r="Y12" s="70" t="s">
        <v>2828</v>
      </c>
      <c r="Z12" s="67" t="s">
        <v>2781</v>
      </c>
      <c r="AA12" s="67" t="s">
        <v>2817</v>
      </c>
      <c r="AB12" s="70" t="s">
        <v>2788</v>
      </c>
      <c r="AC12" s="67" t="s">
        <v>2806</v>
      </c>
      <c r="AD12" s="67" t="s">
        <v>2782</v>
      </c>
      <c r="AE12" s="74" t="s">
        <v>2854</v>
      </c>
      <c r="AF12">
        <v>5</v>
      </c>
      <c r="AG12" s="67" t="s">
        <v>2787</v>
      </c>
      <c r="AH12" s="70" t="s">
        <v>2869</v>
      </c>
      <c r="AI12" s="67" t="s">
        <v>2784</v>
      </c>
      <c r="AJ12" s="67" t="s">
        <v>2785</v>
      </c>
      <c r="AK12" s="70" t="s">
        <v>2865</v>
      </c>
      <c r="AL12" s="67" t="s">
        <v>2804</v>
      </c>
      <c r="AM12" s="67" t="s">
        <v>2785</v>
      </c>
      <c r="AN12" s="70" t="s">
        <v>2857</v>
      </c>
      <c r="AO12" s="67" t="s">
        <v>2809</v>
      </c>
      <c r="AP12" s="67" t="s">
        <v>2800</v>
      </c>
      <c r="AQ12" s="70" t="s">
        <v>2800</v>
      </c>
      <c r="AR12" s="67" t="s">
        <v>2800</v>
      </c>
      <c r="AS12" s="67" t="s">
        <v>2800</v>
      </c>
      <c r="AT12" s="70" t="s">
        <v>2800</v>
      </c>
      <c r="AU12" s="67" t="s">
        <v>2800</v>
      </c>
      <c r="AV12" s="67" t="s">
        <v>2800</v>
      </c>
      <c r="AW12" s="70" t="s">
        <v>2800</v>
      </c>
      <c r="AX12" s="67" t="s">
        <v>2800</v>
      </c>
      <c r="AY12" s="67" t="s">
        <v>2800</v>
      </c>
      <c r="AZ12" s="67" t="s">
        <v>2800</v>
      </c>
      <c r="BA12" s="77" t="s">
        <v>2800</v>
      </c>
    </row>
    <row r="13" spans="1:53">
      <c r="A13" s="109" t="str">
        <f>HYPERLINK("[映雪.xlsx]类型!B13",'类型 (6)'!$C$13)</f>
        <v>贤者</v>
      </c>
      <c r="B13" s="95">
        <v>12</v>
      </c>
      <c r="C13" s="74" t="s">
        <v>2870</v>
      </c>
      <c r="D13">
        <v>-1</v>
      </c>
      <c r="E13">
        <f>COUNTIFS('武将(std)'!$E$2:$E$1636,$A13)</f>
        <v>36</v>
      </c>
      <c r="F13">
        <v>-1</v>
      </c>
      <c r="G13">
        <v>-1</v>
      </c>
      <c r="H13">
        <f>参数!$A$2*参数!$E$2/COUNTIFS('武将(std)'!$E$2:$E$1636,$A13)</f>
        <v>0.277777777777778</v>
      </c>
      <c r="I13" s="67" t="s">
        <v>2826</v>
      </c>
      <c r="J13" s="69" t="s">
        <v>2864</v>
      </c>
      <c r="K13" s="67" t="s">
        <v>2784</v>
      </c>
      <c r="L13" s="67" t="s">
        <v>2802</v>
      </c>
      <c r="M13" s="70" t="s">
        <v>2783</v>
      </c>
      <c r="N13" s="67" t="s">
        <v>2806</v>
      </c>
      <c r="O13" s="67" t="s">
        <v>2826</v>
      </c>
      <c r="P13" s="70" t="s">
        <v>2836</v>
      </c>
      <c r="Q13" s="67" t="s">
        <v>2781</v>
      </c>
      <c r="R13" s="67" t="s">
        <v>2817</v>
      </c>
      <c r="S13" s="70" t="s">
        <v>2829</v>
      </c>
      <c r="T13" s="67" t="s">
        <v>2804</v>
      </c>
      <c r="U13" s="67" t="s">
        <v>2785</v>
      </c>
      <c r="V13" s="70" t="s">
        <v>2849</v>
      </c>
      <c r="W13" s="67" t="s">
        <v>2809</v>
      </c>
      <c r="X13" s="67" t="s">
        <v>2802</v>
      </c>
      <c r="Y13" s="70" t="s">
        <v>2810</v>
      </c>
      <c r="Z13" s="67" t="s">
        <v>2809</v>
      </c>
      <c r="AA13" s="67" t="s">
        <v>2789</v>
      </c>
      <c r="AB13" s="70" t="s">
        <v>2790</v>
      </c>
      <c r="AC13" s="67" t="s">
        <v>2845</v>
      </c>
      <c r="AD13" s="67" t="s">
        <v>2789</v>
      </c>
      <c r="AE13" s="74" t="s">
        <v>2860</v>
      </c>
      <c r="AF13">
        <v>1</v>
      </c>
      <c r="AG13" s="67" t="s">
        <v>2817</v>
      </c>
      <c r="AH13" s="70" t="s">
        <v>2871</v>
      </c>
      <c r="AI13" s="67" t="s">
        <v>2809</v>
      </c>
      <c r="AJ13" s="67" t="s">
        <v>2782</v>
      </c>
      <c r="AK13" s="70" t="s">
        <v>2857</v>
      </c>
      <c r="AL13" s="67" t="s">
        <v>2781</v>
      </c>
      <c r="AM13" s="67" t="s">
        <v>2794</v>
      </c>
      <c r="AN13" s="70" t="s">
        <v>2830</v>
      </c>
      <c r="AO13" s="67" t="s">
        <v>2784</v>
      </c>
      <c r="AP13" s="67" t="s">
        <v>2802</v>
      </c>
      <c r="AQ13" s="70" t="s">
        <v>2812</v>
      </c>
      <c r="AR13" s="67" t="s">
        <v>2804</v>
      </c>
      <c r="AS13" s="67" t="s">
        <v>2800</v>
      </c>
      <c r="AT13" s="70" t="s">
        <v>2800</v>
      </c>
      <c r="AU13" s="67" t="s">
        <v>2800</v>
      </c>
      <c r="AV13" s="67" t="s">
        <v>2800</v>
      </c>
      <c r="AW13" s="70" t="s">
        <v>2800</v>
      </c>
      <c r="AX13" s="67" t="s">
        <v>2800</v>
      </c>
      <c r="AY13" s="67" t="s">
        <v>2800</v>
      </c>
      <c r="AZ13" s="67" t="s">
        <v>2800</v>
      </c>
      <c r="BA13" s="77" t="s">
        <v>2800</v>
      </c>
    </row>
    <row r="14" spans="1:53">
      <c r="A14" s="109" t="str">
        <f>HYPERLINK("[映雪.xlsx]类型!B14",'类型 (6)'!$C$14)</f>
        <v>永生</v>
      </c>
      <c r="B14" s="95">
        <v>13</v>
      </c>
      <c r="C14" s="74" t="s">
        <v>2872</v>
      </c>
      <c r="D14">
        <v>-1</v>
      </c>
      <c r="E14">
        <f>COUNTIFS('武将(std)'!$E$2:$E$1636,$A14)</f>
        <v>25</v>
      </c>
      <c r="F14">
        <v>-1</v>
      </c>
      <c r="G14">
        <v>-1</v>
      </c>
      <c r="H14">
        <f>参数!$A$2*参数!$E$2/COUNTIFS('武将(std)'!$E$2:$E$1636,$A14)</f>
        <v>0.4</v>
      </c>
      <c r="I14" s="67" t="s">
        <v>2802</v>
      </c>
      <c r="J14" s="70" t="s">
        <v>2778</v>
      </c>
      <c r="K14" s="67" t="s">
        <v>2806</v>
      </c>
      <c r="L14" s="67" t="s">
        <v>2787</v>
      </c>
      <c r="M14" s="70" t="s">
        <v>2780</v>
      </c>
      <c r="N14" s="67" t="s">
        <v>2781</v>
      </c>
      <c r="O14" s="67" t="s">
        <v>2779</v>
      </c>
      <c r="P14" s="70" t="s">
        <v>2843</v>
      </c>
      <c r="Q14" s="67" t="s">
        <v>2784</v>
      </c>
      <c r="R14" s="67" t="s">
        <v>2835</v>
      </c>
      <c r="S14" s="70" t="s">
        <v>2786</v>
      </c>
      <c r="T14" s="67" t="s">
        <v>2809</v>
      </c>
      <c r="U14" s="67" t="s">
        <v>2782</v>
      </c>
      <c r="V14" s="70" t="s">
        <v>2873</v>
      </c>
      <c r="W14" s="67" t="s">
        <v>2784</v>
      </c>
      <c r="X14" s="67" t="s">
        <v>2782</v>
      </c>
      <c r="Y14" s="70" t="s">
        <v>2850</v>
      </c>
      <c r="Z14" s="67" t="s">
        <v>2781</v>
      </c>
      <c r="AA14" s="67" t="s">
        <v>2779</v>
      </c>
      <c r="AB14" s="70" t="s">
        <v>2855</v>
      </c>
      <c r="AC14" s="67" t="s">
        <v>2784</v>
      </c>
      <c r="AD14" s="67" t="s">
        <v>2787</v>
      </c>
      <c r="AE14" s="74" t="s">
        <v>2861</v>
      </c>
      <c r="AF14">
        <v>12</v>
      </c>
      <c r="AG14" s="67" t="s">
        <v>2789</v>
      </c>
      <c r="AH14" s="70" t="s">
        <v>2792</v>
      </c>
      <c r="AI14" s="67" t="s">
        <v>2791</v>
      </c>
      <c r="AJ14" s="67" t="s">
        <v>2802</v>
      </c>
      <c r="AK14" s="70" t="s">
        <v>2793</v>
      </c>
      <c r="AL14" s="67" t="s">
        <v>2809</v>
      </c>
      <c r="AM14" s="67" t="s">
        <v>2779</v>
      </c>
      <c r="AN14" s="75" t="s">
        <v>2796</v>
      </c>
      <c r="AO14" s="67" t="s">
        <v>2781</v>
      </c>
      <c r="AP14" s="67" t="s">
        <v>2800</v>
      </c>
      <c r="AQ14" s="75" t="s">
        <v>2800</v>
      </c>
      <c r="AR14" s="67" t="s">
        <v>2800</v>
      </c>
      <c r="AS14" s="67" t="s">
        <v>2800</v>
      </c>
      <c r="AT14" s="75" t="s">
        <v>2800</v>
      </c>
      <c r="AU14" s="67" t="s">
        <v>2800</v>
      </c>
      <c r="AV14" s="67" t="s">
        <v>2800</v>
      </c>
      <c r="AW14" s="75" t="s">
        <v>2800</v>
      </c>
      <c r="AX14" s="67" t="s">
        <v>2800</v>
      </c>
      <c r="AY14" s="67" t="s">
        <v>2800</v>
      </c>
      <c r="AZ14" s="67" t="s">
        <v>2800</v>
      </c>
      <c r="BA14" s="77" t="s">
        <v>2800</v>
      </c>
    </row>
    <row r="15" spans="1:53">
      <c r="A15" s="109" t="str">
        <f>HYPERLINK("[映雪.xlsx]类型!B15",'类型 (6)'!$C$15)</f>
        <v>巫女</v>
      </c>
      <c r="B15" s="95">
        <v>14</v>
      </c>
      <c r="C15" s="96" t="s">
        <v>2859</v>
      </c>
      <c r="D15">
        <v>-1</v>
      </c>
      <c r="E15">
        <f>COUNTIFS('武将(std)'!$E$2:$E$1636,$A15)</f>
        <v>38</v>
      </c>
      <c r="F15">
        <v>-1</v>
      </c>
      <c r="G15">
        <v>-1</v>
      </c>
      <c r="H15">
        <f>参数!$A$2*参数!$B$2/COUNTIFS('武将(std)'!$E$2:$E$1636,$A15)</f>
        <v>23.6842105263158</v>
      </c>
      <c r="I15" s="67" t="s">
        <v>2826</v>
      </c>
      <c r="J15" s="70" t="s">
        <v>2844</v>
      </c>
      <c r="K15" s="67" t="s">
        <v>2784</v>
      </c>
      <c r="L15" s="67" t="s">
        <v>2835</v>
      </c>
      <c r="M15" s="71" t="s">
        <v>2837</v>
      </c>
      <c r="N15" s="67" t="s">
        <v>2806</v>
      </c>
      <c r="O15" s="67" t="s">
        <v>2789</v>
      </c>
      <c r="P15" s="70" t="s">
        <v>2859</v>
      </c>
      <c r="Q15" s="67" t="s">
        <v>2791</v>
      </c>
      <c r="R15" s="67" t="s">
        <v>2817</v>
      </c>
      <c r="S15" s="70" t="s">
        <v>2788</v>
      </c>
      <c r="T15" s="67" t="s">
        <v>2804</v>
      </c>
      <c r="U15" s="67" t="s">
        <v>2794</v>
      </c>
      <c r="V15" s="70" t="s">
        <v>2873</v>
      </c>
      <c r="W15" s="67" t="s">
        <v>2784</v>
      </c>
      <c r="X15" s="67" t="s">
        <v>2798</v>
      </c>
      <c r="Y15" s="70" t="s">
        <v>2850</v>
      </c>
      <c r="Z15" s="67" t="s">
        <v>2781</v>
      </c>
      <c r="AA15" s="67" t="s">
        <v>2782</v>
      </c>
      <c r="AB15" s="70" t="s">
        <v>2860</v>
      </c>
      <c r="AC15" s="67" t="s">
        <v>2781</v>
      </c>
      <c r="AD15" s="67" t="s">
        <v>2835</v>
      </c>
      <c r="AE15" s="74" t="s">
        <v>2874</v>
      </c>
      <c r="AF15">
        <v>16</v>
      </c>
      <c r="AG15" s="67" t="s">
        <v>2779</v>
      </c>
      <c r="AH15" s="70" t="s">
        <v>2875</v>
      </c>
      <c r="AI15" s="67" t="s">
        <v>2784</v>
      </c>
      <c r="AJ15" s="67" t="s">
        <v>2794</v>
      </c>
      <c r="AK15" s="70" t="s">
        <v>2876</v>
      </c>
      <c r="AL15" s="67" t="s">
        <v>2781</v>
      </c>
      <c r="AM15" s="67" t="s">
        <v>2800</v>
      </c>
      <c r="AN15" s="70" t="s">
        <v>2800</v>
      </c>
      <c r="AO15" s="67" t="s">
        <v>2800</v>
      </c>
      <c r="AP15" s="67" t="s">
        <v>2800</v>
      </c>
      <c r="AQ15" s="70" t="s">
        <v>2800</v>
      </c>
      <c r="AR15" s="67" t="s">
        <v>2800</v>
      </c>
      <c r="AS15" s="67" t="s">
        <v>2800</v>
      </c>
      <c r="AT15" s="70" t="s">
        <v>2800</v>
      </c>
      <c r="AU15" s="67" t="s">
        <v>2800</v>
      </c>
      <c r="AV15" s="67" t="s">
        <v>2800</v>
      </c>
      <c r="AW15" s="70" t="s">
        <v>2800</v>
      </c>
      <c r="AX15" s="67" t="s">
        <v>2800</v>
      </c>
      <c r="AY15" s="67" t="s">
        <v>2800</v>
      </c>
      <c r="AZ15" s="67" t="s">
        <v>2800</v>
      </c>
      <c r="BA15" s="77" t="s">
        <v>2800</v>
      </c>
    </row>
    <row r="16" spans="1:53">
      <c r="A16" s="109" t="str">
        <f>HYPERLINK("[映雪.xlsx]类型!B16",'类型 (6)'!$C$16)</f>
        <v>神明</v>
      </c>
      <c r="B16" s="95">
        <v>15</v>
      </c>
      <c r="C16" s="99" t="s">
        <v>2877</v>
      </c>
      <c r="D16">
        <v>-1</v>
      </c>
      <c r="E16">
        <f>COUNTIFS('武将(std)'!$E$2:$E$1636,$A16)</f>
        <v>26</v>
      </c>
      <c r="F16">
        <v>-1</v>
      </c>
      <c r="G16">
        <v>-1</v>
      </c>
      <c r="H16">
        <f>参数!$A$2*参数!$C$2/COUNTIFS('武将(std)'!$E$2:$E$1636,$A16)</f>
        <v>11.5384615384615</v>
      </c>
      <c r="I16" s="67" t="s">
        <v>2782</v>
      </c>
      <c r="J16" s="70" t="s">
        <v>2783</v>
      </c>
      <c r="K16" s="67" t="s">
        <v>2784</v>
      </c>
      <c r="L16" s="67" t="s">
        <v>2835</v>
      </c>
      <c r="M16" s="70" t="s">
        <v>2836</v>
      </c>
      <c r="N16" s="67" t="s">
        <v>2806</v>
      </c>
      <c r="O16" s="67" t="s">
        <v>2826</v>
      </c>
      <c r="P16" s="70" t="s">
        <v>2808</v>
      </c>
      <c r="Q16" s="67" t="s">
        <v>2784</v>
      </c>
      <c r="R16" s="67" t="s">
        <v>2789</v>
      </c>
      <c r="S16" s="70" t="s">
        <v>2790</v>
      </c>
      <c r="T16" s="67" t="s">
        <v>2791</v>
      </c>
      <c r="U16" s="67" t="s">
        <v>2798</v>
      </c>
      <c r="V16" s="70" t="s">
        <v>2860</v>
      </c>
      <c r="W16" s="67" t="s">
        <v>2781</v>
      </c>
      <c r="X16" s="67" t="s">
        <v>2785</v>
      </c>
      <c r="Y16" s="70" t="s">
        <v>2851</v>
      </c>
      <c r="Z16" s="67" t="s">
        <v>2804</v>
      </c>
      <c r="AA16" s="67" t="s">
        <v>2785</v>
      </c>
      <c r="AB16" s="70" t="s">
        <v>2857</v>
      </c>
      <c r="AC16" s="67" t="s">
        <v>2809</v>
      </c>
      <c r="AD16" s="67" t="s">
        <v>2789</v>
      </c>
      <c r="AE16" s="74" t="s">
        <v>2795</v>
      </c>
      <c r="AF16">
        <v>10</v>
      </c>
      <c r="AG16" s="67" t="s">
        <v>2794</v>
      </c>
      <c r="AH16" s="70" t="s">
        <v>2796</v>
      </c>
      <c r="AI16" s="67" t="s">
        <v>2781</v>
      </c>
      <c r="AJ16" s="67" t="s">
        <v>2779</v>
      </c>
      <c r="AK16" s="70" t="s">
        <v>2878</v>
      </c>
      <c r="AL16" s="67" t="s">
        <v>2784</v>
      </c>
      <c r="AM16" s="67" t="s">
        <v>2817</v>
      </c>
      <c r="AN16" s="70" t="s">
        <v>2875</v>
      </c>
      <c r="AO16" s="67" t="s">
        <v>2809</v>
      </c>
      <c r="AP16" s="67" t="s">
        <v>2800</v>
      </c>
      <c r="AQ16" s="70" t="s">
        <v>2800</v>
      </c>
      <c r="AR16" s="67" t="s">
        <v>2800</v>
      </c>
      <c r="AS16" s="67" t="s">
        <v>2800</v>
      </c>
      <c r="AT16" s="70" t="s">
        <v>2800</v>
      </c>
      <c r="AU16" s="67" t="s">
        <v>2800</v>
      </c>
      <c r="AV16" s="67" t="s">
        <v>2800</v>
      </c>
      <c r="AW16" s="70" t="s">
        <v>2800</v>
      </c>
      <c r="AX16" s="67" t="s">
        <v>2800</v>
      </c>
      <c r="AY16" s="67" t="s">
        <v>2800</v>
      </c>
      <c r="AZ16" s="67" t="s">
        <v>2800</v>
      </c>
      <c r="BA16" s="77" t="s">
        <v>2800</v>
      </c>
    </row>
    <row r="17" spans="1:53">
      <c r="A17" s="109" t="str">
        <f>HYPERLINK("[映雪.xlsx]类型!B17",'类型 (6)'!$C$17)</f>
        <v>记者</v>
      </c>
      <c r="B17" s="95">
        <v>16</v>
      </c>
      <c r="C17" s="99" t="s">
        <v>2879</v>
      </c>
      <c r="D17">
        <v>-1</v>
      </c>
      <c r="E17">
        <f>COUNTIFS('武将(std)'!$E$2:$E$1636,$A17)</f>
        <v>35</v>
      </c>
      <c r="F17">
        <v>-1</v>
      </c>
      <c r="G17">
        <v>-1</v>
      </c>
      <c r="H17">
        <f>参数!$A$2*参数!$C$2/COUNTIFS('武将(std)'!$E$2:$E$1636,$A17)</f>
        <v>8.57142857142857</v>
      </c>
      <c r="I17" s="67" t="s">
        <v>2789</v>
      </c>
      <c r="J17" s="70" t="s">
        <v>2778</v>
      </c>
      <c r="K17" s="67" t="s">
        <v>2791</v>
      </c>
      <c r="L17" s="67" t="s">
        <v>2789</v>
      </c>
      <c r="M17" s="70" t="s">
        <v>2842</v>
      </c>
      <c r="N17" s="67" t="s">
        <v>2845</v>
      </c>
      <c r="O17" s="67" t="s">
        <v>2787</v>
      </c>
      <c r="P17" s="70" t="s">
        <v>2805</v>
      </c>
      <c r="Q17" s="67" t="s">
        <v>2781</v>
      </c>
      <c r="R17" s="67" t="s">
        <v>2835</v>
      </c>
      <c r="S17" s="70" t="s">
        <v>2844</v>
      </c>
      <c r="T17" s="67" t="s">
        <v>2809</v>
      </c>
      <c r="U17" s="67" t="s">
        <v>2826</v>
      </c>
      <c r="V17" s="71" t="s">
        <v>2838</v>
      </c>
      <c r="W17" s="67" t="s">
        <v>2781</v>
      </c>
      <c r="X17" s="67" t="s">
        <v>2826</v>
      </c>
      <c r="Y17" s="70" t="s">
        <v>2828</v>
      </c>
      <c r="Z17" s="67" t="s">
        <v>2784</v>
      </c>
      <c r="AA17" s="67" t="s">
        <v>2817</v>
      </c>
      <c r="AB17" s="70" t="s">
        <v>2846</v>
      </c>
      <c r="AC17" s="67" t="s">
        <v>2804</v>
      </c>
      <c r="AD17" s="67" t="s">
        <v>2798</v>
      </c>
      <c r="AE17" s="74" t="s">
        <v>2851</v>
      </c>
      <c r="AF17">
        <v>5</v>
      </c>
      <c r="AG17" s="67" t="s">
        <v>2798</v>
      </c>
      <c r="AH17" s="70" t="s">
        <v>2880</v>
      </c>
      <c r="AI17" s="67" t="s">
        <v>2784</v>
      </c>
      <c r="AJ17" s="67" t="s">
        <v>2787</v>
      </c>
      <c r="AK17" s="70" t="s">
        <v>2830</v>
      </c>
      <c r="AL17" s="67" t="s">
        <v>2784</v>
      </c>
      <c r="AM17" s="67" t="s">
        <v>2785</v>
      </c>
      <c r="AN17" s="70" t="s">
        <v>2831</v>
      </c>
      <c r="AO17" s="67" t="s">
        <v>2806</v>
      </c>
      <c r="AP17" s="67" t="s">
        <v>2800</v>
      </c>
      <c r="AQ17" s="70" t="s">
        <v>2800</v>
      </c>
      <c r="AR17" s="67" t="s">
        <v>2800</v>
      </c>
      <c r="AS17" s="67" t="s">
        <v>2800</v>
      </c>
      <c r="AT17" s="70" t="s">
        <v>2800</v>
      </c>
      <c r="AU17" s="67" t="s">
        <v>2800</v>
      </c>
      <c r="AV17" s="67" t="s">
        <v>2800</v>
      </c>
      <c r="AW17" s="70" t="s">
        <v>2800</v>
      </c>
      <c r="AX17" s="67" t="s">
        <v>2800</v>
      </c>
      <c r="AY17" s="67" t="s">
        <v>2800</v>
      </c>
      <c r="AZ17" s="67" t="s">
        <v>2800</v>
      </c>
      <c r="BA17" s="77" t="s">
        <v>2800</v>
      </c>
    </row>
    <row r="18" spans="1:53">
      <c r="A18" s="109" t="str">
        <f>HYPERLINK("[映雪.xlsx]类型!B18",'类型 (6)'!$C$18)</f>
        <v>科学家</v>
      </c>
      <c r="B18" s="95">
        <v>17</v>
      </c>
      <c r="C18" s="101" t="s">
        <v>2881</v>
      </c>
      <c r="D18">
        <v>-1</v>
      </c>
      <c r="E18">
        <f>COUNTIFS('武将(std)'!$E$2:$E$1636,$A18)</f>
        <v>41</v>
      </c>
      <c r="F18">
        <v>-1</v>
      </c>
      <c r="G18">
        <v>-1</v>
      </c>
      <c r="H18">
        <f>参数!$A$2*参数!$E$2/COUNTIFS('武将(std)'!$E$2:$E$1636,$A18)</f>
        <v>0.24390243902439</v>
      </c>
      <c r="I18" s="67" t="s">
        <v>2817</v>
      </c>
      <c r="J18" s="70" t="s">
        <v>2814</v>
      </c>
      <c r="K18" s="67" t="s">
        <v>2809</v>
      </c>
      <c r="L18" s="67" t="s">
        <v>2789</v>
      </c>
      <c r="M18" s="69" t="s">
        <v>2864</v>
      </c>
      <c r="N18" s="67" t="s">
        <v>2845</v>
      </c>
      <c r="O18" s="67" t="s">
        <v>2782</v>
      </c>
      <c r="P18" s="70" t="s">
        <v>2853</v>
      </c>
      <c r="Q18" s="67" t="s">
        <v>2784</v>
      </c>
      <c r="R18" s="67" t="s">
        <v>2787</v>
      </c>
      <c r="S18" s="70" t="s">
        <v>2816</v>
      </c>
      <c r="T18" s="67" t="s">
        <v>2781</v>
      </c>
      <c r="U18" s="67" t="s">
        <v>2789</v>
      </c>
      <c r="V18" s="70" t="s">
        <v>2836</v>
      </c>
      <c r="W18" s="67" t="s">
        <v>2791</v>
      </c>
      <c r="X18" s="67" t="s">
        <v>2835</v>
      </c>
      <c r="Y18" s="71" t="s">
        <v>2837</v>
      </c>
      <c r="Z18" s="67" t="s">
        <v>2804</v>
      </c>
      <c r="AA18" s="67" t="s">
        <v>2785</v>
      </c>
      <c r="AB18" s="70" t="s">
        <v>2882</v>
      </c>
      <c r="AC18" s="67" t="s">
        <v>2809</v>
      </c>
      <c r="AD18" s="67" t="s">
        <v>2794</v>
      </c>
      <c r="AE18" s="74" t="s">
        <v>2830</v>
      </c>
      <c r="AF18">
        <v>12</v>
      </c>
      <c r="AG18" s="67" t="s">
        <v>2798</v>
      </c>
      <c r="AH18" s="70" t="s">
        <v>2797</v>
      </c>
      <c r="AI18" s="67" t="s">
        <v>2781</v>
      </c>
      <c r="AJ18" s="67" t="s">
        <v>2779</v>
      </c>
      <c r="AK18" s="70" t="s">
        <v>2866</v>
      </c>
      <c r="AL18" s="67" t="s">
        <v>2781</v>
      </c>
      <c r="AM18" s="67" t="s">
        <v>2800</v>
      </c>
      <c r="AN18" s="70" t="s">
        <v>2800</v>
      </c>
      <c r="AO18" s="67" t="s">
        <v>2800</v>
      </c>
      <c r="AP18" s="67" t="s">
        <v>2800</v>
      </c>
      <c r="AQ18" s="70" t="s">
        <v>2800</v>
      </c>
      <c r="AR18" s="67" t="s">
        <v>2800</v>
      </c>
      <c r="AS18" s="67" t="s">
        <v>2800</v>
      </c>
      <c r="AT18" s="70" t="s">
        <v>2800</v>
      </c>
      <c r="AU18" s="67" t="s">
        <v>2800</v>
      </c>
      <c r="AV18" s="67" t="s">
        <v>2800</v>
      </c>
      <c r="AW18" s="70" t="s">
        <v>2800</v>
      </c>
      <c r="AX18" s="67" t="s">
        <v>2800</v>
      </c>
      <c r="AY18" s="67" t="s">
        <v>2800</v>
      </c>
      <c r="AZ18" s="67" t="s">
        <v>2800</v>
      </c>
      <c r="BA18" s="77" t="s">
        <v>2800</v>
      </c>
    </row>
    <row r="19" spans="1:53">
      <c r="A19" s="109" t="str">
        <f>HYPERLINK("[映雪.xlsx]类型!B19",'类型 (6)'!$C$19)</f>
        <v>妖精</v>
      </c>
      <c r="B19" s="95">
        <v>18</v>
      </c>
      <c r="C19" s="74" t="s">
        <v>2883</v>
      </c>
      <c r="D19">
        <v>-1</v>
      </c>
      <c r="E19">
        <f>COUNTIFS('武将(std)'!$E$2:$E$1636,$A19)</f>
        <v>33</v>
      </c>
      <c r="F19">
        <v>-1</v>
      </c>
      <c r="G19">
        <v>-1</v>
      </c>
      <c r="H19">
        <f>参数!$A$2*参数!$E$2/COUNTIFS('武将(std)'!$E$2:$E$1636,$A19)</f>
        <v>0.303030303030303</v>
      </c>
      <c r="I19" s="67" t="s">
        <v>2794</v>
      </c>
      <c r="J19" s="70" t="s">
        <v>2778</v>
      </c>
      <c r="K19" s="67" t="s">
        <v>2781</v>
      </c>
      <c r="L19" s="67" t="s">
        <v>2817</v>
      </c>
      <c r="M19" s="70" t="s">
        <v>2803</v>
      </c>
      <c r="N19" s="67" t="s">
        <v>2804</v>
      </c>
      <c r="O19" s="67" t="s">
        <v>2802</v>
      </c>
      <c r="P19" s="70" t="s">
        <v>2834</v>
      </c>
      <c r="Q19" s="67" t="s">
        <v>2804</v>
      </c>
      <c r="R19" s="67" t="s">
        <v>2817</v>
      </c>
      <c r="S19" s="70" t="s">
        <v>2816</v>
      </c>
      <c r="T19" s="67" t="s">
        <v>2809</v>
      </c>
      <c r="U19" s="67" t="s">
        <v>2802</v>
      </c>
      <c r="V19" s="70" t="s">
        <v>2818</v>
      </c>
      <c r="W19" s="67" t="s">
        <v>2809</v>
      </c>
      <c r="X19" s="67" t="s">
        <v>2835</v>
      </c>
      <c r="Y19" s="70" t="s">
        <v>2827</v>
      </c>
      <c r="Z19" s="67" t="s">
        <v>2809</v>
      </c>
      <c r="AA19" s="67" t="s">
        <v>2787</v>
      </c>
      <c r="AB19" s="70" t="s">
        <v>2850</v>
      </c>
      <c r="AC19" s="67" t="s">
        <v>2784</v>
      </c>
      <c r="AD19" s="67" t="s">
        <v>2785</v>
      </c>
      <c r="AE19" s="74" t="s">
        <v>2855</v>
      </c>
      <c r="AF19">
        <v>16</v>
      </c>
      <c r="AG19" s="67" t="s">
        <v>2798</v>
      </c>
      <c r="AH19" s="70" t="s">
        <v>2865</v>
      </c>
      <c r="AI19" s="67" t="s">
        <v>2784</v>
      </c>
      <c r="AJ19" s="67" t="s">
        <v>2789</v>
      </c>
      <c r="AK19" s="70" t="s">
        <v>2586</v>
      </c>
      <c r="AL19" s="67" t="s">
        <v>2791</v>
      </c>
      <c r="AM19" s="67" t="s">
        <v>2782</v>
      </c>
      <c r="AN19" s="70" t="s">
        <v>2830</v>
      </c>
      <c r="AO19" s="67" t="s">
        <v>2784</v>
      </c>
      <c r="AP19" s="67" t="s">
        <v>2779</v>
      </c>
      <c r="AQ19" s="70" t="s">
        <v>2821</v>
      </c>
      <c r="AR19" s="67" t="s">
        <v>2781</v>
      </c>
      <c r="AS19" s="67" t="s">
        <v>2782</v>
      </c>
      <c r="AT19" s="70" t="s">
        <v>2831</v>
      </c>
      <c r="AU19" s="67" t="s">
        <v>2781</v>
      </c>
      <c r="AV19" s="67" t="s">
        <v>2817</v>
      </c>
      <c r="AW19" s="70" t="s">
        <v>2822</v>
      </c>
      <c r="AX19" s="67" t="s">
        <v>2806</v>
      </c>
      <c r="AY19" s="67" t="s">
        <v>2835</v>
      </c>
      <c r="AZ19" s="67" t="s">
        <v>2797</v>
      </c>
      <c r="BA19" s="77" t="s">
        <v>2804</v>
      </c>
    </row>
    <row r="20" spans="1:53">
      <c r="A20" s="109" t="str">
        <f>HYPERLINK("[映雪.xlsx]类型!B20",'类型 (6)'!$C$20)</f>
        <v>指挥官</v>
      </c>
      <c r="B20" s="95">
        <v>19</v>
      </c>
      <c r="C20" s="96" t="s">
        <v>2884</v>
      </c>
      <c r="D20">
        <v>-1</v>
      </c>
      <c r="E20">
        <f>COUNTIFS('武将(std)'!$E$2:$E$1636,$A20)</f>
        <v>29</v>
      </c>
      <c r="F20">
        <v>-1</v>
      </c>
      <c r="G20">
        <v>-1</v>
      </c>
      <c r="H20">
        <f>参数!$A$2*参数!$B$2/COUNTIFS('武将(std)'!$E$2:$E$1636,$A20)</f>
        <v>31.0344827586207</v>
      </c>
      <c r="I20" s="67" t="s">
        <v>2789</v>
      </c>
      <c r="J20" s="70" t="s">
        <v>2783</v>
      </c>
      <c r="K20" s="67" t="s">
        <v>2845</v>
      </c>
      <c r="L20" s="67" t="s">
        <v>2835</v>
      </c>
      <c r="M20" s="70" t="s">
        <v>2807</v>
      </c>
      <c r="N20" s="67" t="s">
        <v>2809</v>
      </c>
      <c r="O20" s="67" t="s">
        <v>2785</v>
      </c>
      <c r="P20" s="70" t="s">
        <v>2885</v>
      </c>
      <c r="Q20" s="67" t="s">
        <v>2809</v>
      </c>
      <c r="R20" s="67" t="s">
        <v>2789</v>
      </c>
      <c r="S20" s="71" t="s">
        <v>2838</v>
      </c>
      <c r="T20" s="67" t="s">
        <v>2791</v>
      </c>
      <c r="U20" s="67" t="s">
        <v>2779</v>
      </c>
      <c r="V20" s="70" t="s">
        <v>2810</v>
      </c>
      <c r="W20" s="67" t="s">
        <v>2781</v>
      </c>
      <c r="X20" s="67" t="s">
        <v>2782</v>
      </c>
      <c r="Y20" s="70" t="s">
        <v>2860</v>
      </c>
      <c r="Z20" s="67" t="s">
        <v>2781</v>
      </c>
      <c r="AA20" s="67" t="s">
        <v>2802</v>
      </c>
      <c r="AB20" s="70" t="s">
        <v>2793</v>
      </c>
      <c r="AC20" s="67" t="s">
        <v>2806</v>
      </c>
      <c r="AD20" s="67" t="s">
        <v>2787</v>
      </c>
      <c r="AE20" s="74" t="s">
        <v>2795</v>
      </c>
      <c r="AF20">
        <v>5</v>
      </c>
      <c r="AG20" s="67" t="s">
        <v>2779</v>
      </c>
      <c r="AH20" s="70" t="s">
        <v>2875</v>
      </c>
      <c r="AI20" s="67" t="s">
        <v>2784</v>
      </c>
      <c r="AJ20" s="67" t="s">
        <v>2787</v>
      </c>
      <c r="AK20" s="70" t="s">
        <v>2811</v>
      </c>
      <c r="AL20" s="67" t="s">
        <v>2784</v>
      </c>
      <c r="AM20" s="67" t="s">
        <v>2800</v>
      </c>
      <c r="AN20" s="70" t="s">
        <v>2800</v>
      </c>
      <c r="AO20" s="67" t="s">
        <v>2800</v>
      </c>
      <c r="AP20" s="67" t="s">
        <v>2800</v>
      </c>
      <c r="AQ20" s="70" t="s">
        <v>2800</v>
      </c>
      <c r="AR20" s="67" t="s">
        <v>2800</v>
      </c>
      <c r="AS20" s="67" t="s">
        <v>2800</v>
      </c>
      <c r="AT20" s="70" t="s">
        <v>2800</v>
      </c>
      <c r="AU20" s="67" t="s">
        <v>2800</v>
      </c>
      <c r="AV20" s="67" t="s">
        <v>2800</v>
      </c>
      <c r="AW20" s="70" t="s">
        <v>2800</v>
      </c>
      <c r="AX20" s="67" t="s">
        <v>2800</v>
      </c>
      <c r="AY20" s="67" t="s">
        <v>2800</v>
      </c>
      <c r="AZ20" s="67" t="s">
        <v>2800</v>
      </c>
      <c r="BA20" s="77" t="s">
        <v>2800</v>
      </c>
    </row>
    <row r="21" spans="1:53">
      <c r="A21" s="109" t="str">
        <f>HYPERLINK("[映雪.xlsx]类型!B21",'类型 (6)'!$C$21)</f>
        <v>游魂</v>
      </c>
      <c r="B21" s="95">
        <v>20</v>
      </c>
      <c r="C21" s="99" t="s">
        <v>2886</v>
      </c>
      <c r="D21">
        <v>-1</v>
      </c>
      <c r="E21">
        <f>COUNTIFS('武将(std)'!$E$2:$E$1636,$A21)</f>
        <v>40</v>
      </c>
      <c r="F21">
        <v>-1</v>
      </c>
      <c r="G21">
        <v>-1</v>
      </c>
      <c r="H21">
        <f>参数!$A$2*参数!$C$2/COUNTIFS('武将(std)'!$E$2:$E$1636,$A21)</f>
        <v>7.5</v>
      </c>
      <c r="I21" s="67" t="s">
        <v>2789</v>
      </c>
      <c r="J21" s="70" t="s">
        <v>2778</v>
      </c>
      <c r="K21" s="67" t="s">
        <v>2791</v>
      </c>
      <c r="L21" s="67" t="s">
        <v>2802</v>
      </c>
      <c r="M21" s="70" t="s">
        <v>2842</v>
      </c>
      <c r="N21" s="67" t="s">
        <v>2809</v>
      </c>
      <c r="O21" s="67" t="s">
        <v>2802</v>
      </c>
      <c r="P21" s="70" t="s">
        <v>2834</v>
      </c>
      <c r="Q21" s="67" t="s">
        <v>2804</v>
      </c>
      <c r="R21" s="67" t="s">
        <v>2782</v>
      </c>
      <c r="S21" s="70" t="s">
        <v>2853</v>
      </c>
      <c r="T21" s="67" t="s">
        <v>2784</v>
      </c>
      <c r="U21" s="67" t="s">
        <v>2787</v>
      </c>
      <c r="V21" s="70" t="s">
        <v>2854</v>
      </c>
      <c r="W21" s="67" t="s">
        <v>2784</v>
      </c>
      <c r="X21" s="67" t="s">
        <v>2785</v>
      </c>
      <c r="Y21" s="70" t="s">
        <v>2851</v>
      </c>
      <c r="Z21" s="67" t="s">
        <v>2806</v>
      </c>
      <c r="AA21" s="67" t="s">
        <v>2785</v>
      </c>
      <c r="AB21" s="70" t="s">
        <v>2880</v>
      </c>
      <c r="AC21" s="67" t="s">
        <v>2809</v>
      </c>
      <c r="AD21" s="67" t="s">
        <v>2782</v>
      </c>
      <c r="AE21" s="74" t="s">
        <v>2831</v>
      </c>
      <c r="AF21">
        <v>5</v>
      </c>
      <c r="AG21" s="67" t="s">
        <v>2798</v>
      </c>
      <c r="AH21" s="70" t="s">
        <v>2832</v>
      </c>
      <c r="AI21" s="67" t="s">
        <v>2784</v>
      </c>
      <c r="AJ21" s="67" t="s">
        <v>2787</v>
      </c>
      <c r="AK21" s="70" t="s">
        <v>2797</v>
      </c>
      <c r="AL21" s="67" t="s">
        <v>2781</v>
      </c>
      <c r="AM21" s="67" t="s">
        <v>2800</v>
      </c>
      <c r="AN21" s="70" t="s">
        <v>2800</v>
      </c>
      <c r="AO21" s="67" t="s">
        <v>2800</v>
      </c>
      <c r="AP21" s="67" t="s">
        <v>2800</v>
      </c>
      <c r="AQ21" s="70" t="s">
        <v>2800</v>
      </c>
      <c r="AR21" s="67" t="s">
        <v>2800</v>
      </c>
      <c r="AS21" s="67" t="s">
        <v>2800</v>
      </c>
      <c r="AT21" s="70" t="s">
        <v>2800</v>
      </c>
      <c r="AU21" s="67" t="s">
        <v>2800</v>
      </c>
      <c r="AV21" s="67" t="s">
        <v>2800</v>
      </c>
      <c r="AW21" s="70" t="s">
        <v>2800</v>
      </c>
      <c r="AX21" s="67" t="s">
        <v>2800</v>
      </c>
      <c r="AY21" s="67" t="s">
        <v>2800</v>
      </c>
      <c r="AZ21" s="67" t="s">
        <v>2800</v>
      </c>
      <c r="BA21" s="77" t="s">
        <v>2800</v>
      </c>
    </row>
    <row r="22" spans="1:53">
      <c r="A22" s="109" t="str">
        <f>HYPERLINK("[映雪.xlsx]类型!B22",'类型 (6)'!$C$22)</f>
        <v>傲娇</v>
      </c>
      <c r="B22" s="95">
        <v>21</v>
      </c>
      <c r="C22" s="109" t="s">
        <v>2799</v>
      </c>
      <c r="D22">
        <v>-1</v>
      </c>
      <c r="E22">
        <f>COUNTIFS('武将(std)'!$E$2:$E$1636,$A22)</f>
        <v>52</v>
      </c>
      <c r="F22">
        <v>-1</v>
      </c>
      <c r="G22">
        <v>-1</v>
      </c>
      <c r="H22">
        <f>参数!$A$2*参数!$E$2/COUNTIFS('武将(std)'!$E$2:$E$1636,$A22)</f>
        <v>0.192307692307692</v>
      </c>
      <c r="I22" s="67" t="s">
        <v>2787</v>
      </c>
      <c r="J22" s="70" t="s">
        <v>2803</v>
      </c>
      <c r="K22" s="67" t="s">
        <v>2781</v>
      </c>
      <c r="L22" s="67" t="s">
        <v>2817</v>
      </c>
      <c r="M22" s="70" t="s">
        <v>2805</v>
      </c>
      <c r="N22" s="67" t="s">
        <v>2804</v>
      </c>
      <c r="O22" s="67" t="s">
        <v>2789</v>
      </c>
      <c r="P22" s="70" t="s">
        <v>2887</v>
      </c>
      <c r="Q22" s="67" t="s">
        <v>2845</v>
      </c>
      <c r="R22" s="67" t="s">
        <v>2802</v>
      </c>
      <c r="S22" s="70" t="s">
        <v>2840</v>
      </c>
      <c r="T22" s="67" t="s">
        <v>2806</v>
      </c>
      <c r="U22" s="67" t="s">
        <v>2787</v>
      </c>
      <c r="V22" s="70" t="s">
        <v>2848</v>
      </c>
      <c r="W22" s="67" t="s">
        <v>2784</v>
      </c>
      <c r="X22" s="67" t="s">
        <v>2794</v>
      </c>
      <c r="Y22" s="70" t="s">
        <v>2855</v>
      </c>
      <c r="Z22" s="67" t="s">
        <v>2781</v>
      </c>
      <c r="AA22" s="67" t="s">
        <v>2779</v>
      </c>
      <c r="AB22" s="70" t="s">
        <v>2861</v>
      </c>
      <c r="AC22" s="67" t="s">
        <v>2784</v>
      </c>
      <c r="AD22" s="67" t="s">
        <v>2802</v>
      </c>
      <c r="AE22" s="74" t="s">
        <v>2811</v>
      </c>
      <c r="AF22">
        <v>16</v>
      </c>
      <c r="AG22" s="67" t="s">
        <v>2789</v>
      </c>
      <c r="AH22" s="70" t="s">
        <v>2799</v>
      </c>
      <c r="AI22" s="67" t="s">
        <v>2791</v>
      </c>
      <c r="AJ22" s="67" t="s">
        <v>2817</v>
      </c>
      <c r="AK22" s="70" t="s">
        <v>2812</v>
      </c>
      <c r="AL22" s="67" t="s">
        <v>2806</v>
      </c>
      <c r="AM22" s="67" t="s">
        <v>2800</v>
      </c>
      <c r="AN22" s="70" t="s">
        <v>2800</v>
      </c>
      <c r="AO22" s="67" t="s">
        <v>2800</v>
      </c>
      <c r="AP22" s="67" t="s">
        <v>2800</v>
      </c>
      <c r="AQ22" s="70" t="s">
        <v>2800</v>
      </c>
      <c r="AR22" s="67" t="s">
        <v>2800</v>
      </c>
      <c r="AS22" s="67" t="s">
        <v>2800</v>
      </c>
      <c r="AT22" s="70" t="s">
        <v>2800</v>
      </c>
      <c r="AU22" s="67" t="s">
        <v>2800</v>
      </c>
      <c r="AV22" s="67" t="s">
        <v>2800</v>
      </c>
      <c r="AW22" s="70" t="s">
        <v>2800</v>
      </c>
      <c r="AX22" s="67" t="s">
        <v>2800</v>
      </c>
      <c r="AY22" s="67" t="s">
        <v>2800</v>
      </c>
      <c r="AZ22" s="67" t="s">
        <v>2800</v>
      </c>
      <c r="BA22" s="77" t="s">
        <v>2800</v>
      </c>
    </row>
    <row r="23" spans="1:53">
      <c r="A23" s="109" t="str">
        <f>HYPERLINK("[映雪.xlsx]类型!B23",'类型 (6)'!$C$23)</f>
        <v>管家</v>
      </c>
      <c r="B23" s="95">
        <v>22</v>
      </c>
      <c r="C23" s="102" t="s">
        <v>2888</v>
      </c>
      <c r="D23">
        <v>-1</v>
      </c>
      <c r="E23">
        <f>COUNTIFS('武将(std)'!$E$2:$E$1636,$A23)</f>
        <v>21</v>
      </c>
      <c r="F23">
        <v>-1</v>
      </c>
      <c r="G23">
        <v>-1</v>
      </c>
      <c r="H23">
        <f>参数!$A$2*参数!$D$2/COUNTIFS('武将(std)'!$E$2:$E$1636,$A23)</f>
        <v>6.66666666666667</v>
      </c>
      <c r="I23" s="67" t="s">
        <v>2779</v>
      </c>
      <c r="J23" s="70" t="s">
        <v>2842</v>
      </c>
      <c r="K23" s="67" t="s">
        <v>2784</v>
      </c>
      <c r="L23" s="67" t="s">
        <v>2802</v>
      </c>
      <c r="M23" s="70" t="s">
        <v>2805</v>
      </c>
      <c r="N23" s="67" t="s">
        <v>2804</v>
      </c>
      <c r="O23" s="67" t="s">
        <v>2802</v>
      </c>
      <c r="P23" s="70" t="s">
        <v>2834</v>
      </c>
      <c r="Q23" s="67" t="s">
        <v>2806</v>
      </c>
      <c r="R23" s="67" t="s">
        <v>2826</v>
      </c>
      <c r="S23" s="70" t="s">
        <v>2844</v>
      </c>
      <c r="T23" s="67" t="s">
        <v>2784</v>
      </c>
      <c r="U23" s="67" t="s">
        <v>2835</v>
      </c>
      <c r="V23" s="70" t="s">
        <v>2827</v>
      </c>
      <c r="W23" s="67" t="s">
        <v>2806</v>
      </c>
      <c r="X23" s="67" t="s">
        <v>2835</v>
      </c>
      <c r="Y23" s="71" t="s">
        <v>2837</v>
      </c>
      <c r="Z23" s="67" t="s">
        <v>2809</v>
      </c>
      <c r="AA23" s="67" t="s">
        <v>2789</v>
      </c>
      <c r="AB23" s="71" t="s">
        <v>2838</v>
      </c>
      <c r="AC23" s="67" t="s">
        <v>2791</v>
      </c>
      <c r="AD23" s="67" t="s">
        <v>2787</v>
      </c>
      <c r="AE23" s="74" t="s">
        <v>2819</v>
      </c>
      <c r="AF23">
        <v>12</v>
      </c>
      <c r="AG23" s="67" t="s">
        <v>2787</v>
      </c>
      <c r="AH23" s="70" t="s">
        <v>2829</v>
      </c>
      <c r="AI23" s="67" t="s">
        <v>2781</v>
      </c>
      <c r="AJ23" s="67" t="s">
        <v>2798</v>
      </c>
      <c r="AK23" s="70" t="s">
        <v>2880</v>
      </c>
      <c r="AL23" s="67" t="s">
        <v>2784</v>
      </c>
      <c r="AM23" s="67" t="s">
        <v>2779</v>
      </c>
      <c r="AN23" s="70" t="s">
        <v>2793</v>
      </c>
      <c r="AO23" s="67" t="s">
        <v>2781</v>
      </c>
      <c r="AP23" s="67" t="s">
        <v>2800</v>
      </c>
      <c r="AQ23" s="70" t="s">
        <v>2800</v>
      </c>
      <c r="AR23" s="67" t="s">
        <v>2800</v>
      </c>
      <c r="AS23" s="67" t="s">
        <v>2800</v>
      </c>
      <c r="AT23" s="70" t="s">
        <v>2800</v>
      </c>
      <c r="AU23" s="67" t="s">
        <v>2800</v>
      </c>
      <c r="AV23" s="67" t="s">
        <v>2800</v>
      </c>
      <c r="AW23" s="70" t="s">
        <v>2800</v>
      </c>
      <c r="AX23" s="67" t="s">
        <v>2800</v>
      </c>
      <c r="AY23" s="67" t="s">
        <v>2800</v>
      </c>
      <c r="AZ23" s="67" t="s">
        <v>2800</v>
      </c>
      <c r="BA23" s="77" t="s">
        <v>2800</v>
      </c>
    </row>
    <row r="24" spans="1:53">
      <c r="A24" s="109" t="str">
        <f>HYPERLINK("[映雪.xlsx]类型!B24",'类型 (6)'!$C$24)</f>
        <v>艺术家</v>
      </c>
      <c r="B24" s="95">
        <v>23</v>
      </c>
      <c r="C24" s="102" t="s">
        <v>2889</v>
      </c>
      <c r="D24">
        <v>-1</v>
      </c>
      <c r="E24">
        <f>COUNTIFS('武将(std)'!$E$2:$E$1636,$A24)</f>
        <v>43</v>
      </c>
      <c r="F24">
        <v>-1</v>
      </c>
      <c r="G24">
        <v>-1</v>
      </c>
      <c r="H24">
        <f>参数!$A$2*参数!$D$2/COUNTIFS('武将(std)'!$E$2:$E$1636,$A24)</f>
        <v>3.25581395348837</v>
      </c>
      <c r="I24" s="67" t="s">
        <v>2817</v>
      </c>
      <c r="J24" s="70" t="s">
        <v>2803</v>
      </c>
      <c r="K24" s="67" t="s">
        <v>2804</v>
      </c>
      <c r="L24" s="67" t="s">
        <v>2789</v>
      </c>
      <c r="M24" s="70" t="s">
        <v>2818</v>
      </c>
      <c r="N24" s="67" t="s">
        <v>2845</v>
      </c>
      <c r="O24" s="67" t="s">
        <v>2835</v>
      </c>
      <c r="P24" s="71" t="s">
        <v>2838</v>
      </c>
      <c r="Q24" s="67" t="s">
        <v>2804</v>
      </c>
      <c r="R24" s="67" t="s">
        <v>2817</v>
      </c>
      <c r="S24" s="70" t="s">
        <v>2865</v>
      </c>
      <c r="T24" s="67" t="s">
        <v>2806</v>
      </c>
      <c r="U24" s="67" t="s">
        <v>2785</v>
      </c>
      <c r="V24" s="70" t="s">
        <v>2882</v>
      </c>
      <c r="W24" s="67" t="s">
        <v>2809</v>
      </c>
      <c r="X24" s="67" t="s">
        <v>2779</v>
      </c>
      <c r="Y24" s="70" t="s">
        <v>2861</v>
      </c>
      <c r="Z24" s="67" t="s">
        <v>2781</v>
      </c>
      <c r="AA24" s="67" t="s">
        <v>2787</v>
      </c>
      <c r="AB24" s="70" t="s">
        <v>2793</v>
      </c>
      <c r="AC24" s="67" t="s">
        <v>2784</v>
      </c>
      <c r="AD24" s="67" t="s">
        <v>2798</v>
      </c>
      <c r="AE24" s="74" t="s">
        <v>2820</v>
      </c>
      <c r="AF24">
        <v>12</v>
      </c>
      <c r="AG24" s="67" t="s">
        <v>2789</v>
      </c>
      <c r="AH24" s="70" t="s">
        <v>2830</v>
      </c>
      <c r="AI24" s="67" t="s">
        <v>2791</v>
      </c>
      <c r="AJ24" s="67" t="s">
        <v>2802</v>
      </c>
      <c r="AK24" s="70" t="s">
        <v>2890</v>
      </c>
      <c r="AL24" s="67" t="s">
        <v>2809</v>
      </c>
      <c r="AM24" s="67" t="s">
        <v>2785</v>
      </c>
      <c r="AN24" s="70" t="s">
        <v>2876</v>
      </c>
      <c r="AO24" s="67" t="s">
        <v>2806</v>
      </c>
      <c r="AP24" s="67" t="s">
        <v>2800</v>
      </c>
      <c r="AQ24" s="70" t="s">
        <v>2800</v>
      </c>
      <c r="AR24" s="67" t="s">
        <v>2800</v>
      </c>
      <c r="AS24" s="67" t="s">
        <v>2800</v>
      </c>
      <c r="AT24" s="70" t="s">
        <v>2800</v>
      </c>
      <c r="AU24" s="67" t="s">
        <v>2800</v>
      </c>
      <c r="AV24" s="67" t="s">
        <v>2800</v>
      </c>
      <c r="AW24" s="70" t="s">
        <v>2800</v>
      </c>
      <c r="AX24" s="67" t="s">
        <v>2800</v>
      </c>
      <c r="AY24" s="67" t="s">
        <v>2800</v>
      </c>
      <c r="AZ24" s="67" t="s">
        <v>2800</v>
      </c>
      <c r="BA24" s="77" t="s">
        <v>2800</v>
      </c>
    </row>
    <row r="25" spans="1:53">
      <c r="A25" s="109" t="str">
        <f>HYPERLINK("[映雪.xlsx]类型!B25",'类型 (6)'!$C$25)</f>
        <v>教师</v>
      </c>
      <c r="B25" s="95">
        <v>24</v>
      </c>
      <c r="C25" s="101" t="s">
        <v>2891</v>
      </c>
      <c r="D25">
        <v>-1</v>
      </c>
      <c r="E25">
        <f>COUNTIFS('武将(std)'!$E$2:$E$1636,$A25)</f>
        <v>23</v>
      </c>
      <c r="F25">
        <v>-1</v>
      </c>
      <c r="G25">
        <v>-1</v>
      </c>
      <c r="H25">
        <f>参数!$A$2*参数!$E$2/COUNTIFS('武将(std)'!$E$2:$E$1636,$A25)</f>
        <v>0.434782608695652</v>
      </c>
      <c r="I25" s="67" t="s">
        <v>2826</v>
      </c>
      <c r="J25" s="70" t="s">
        <v>2783</v>
      </c>
      <c r="K25" s="67" t="s">
        <v>2781</v>
      </c>
      <c r="L25" s="67" t="s">
        <v>2794</v>
      </c>
      <c r="M25" s="70" t="s">
        <v>2816</v>
      </c>
      <c r="N25" s="67" t="s">
        <v>2781</v>
      </c>
      <c r="O25" s="67" t="s">
        <v>2835</v>
      </c>
      <c r="P25" s="70" t="s">
        <v>2786</v>
      </c>
      <c r="Q25" s="67" t="s">
        <v>2809</v>
      </c>
      <c r="R25" s="67" t="s">
        <v>2835</v>
      </c>
      <c r="S25" s="71" t="s">
        <v>2838</v>
      </c>
      <c r="T25" s="67" t="s">
        <v>2806</v>
      </c>
      <c r="U25" s="67" t="s">
        <v>2817</v>
      </c>
      <c r="V25" s="70" t="s">
        <v>2840</v>
      </c>
      <c r="W25" s="67" t="s">
        <v>2804</v>
      </c>
      <c r="X25" s="67" t="s">
        <v>2789</v>
      </c>
      <c r="Y25" s="70" t="s">
        <v>2810</v>
      </c>
      <c r="Z25" s="67" t="s">
        <v>2845</v>
      </c>
      <c r="AA25" s="67" t="s">
        <v>2789</v>
      </c>
      <c r="AB25" s="70" t="s">
        <v>2892</v>
      </c>
      <c r="AC25" s="67" t="s">
        <v>2791</v>
      </c>
      <c r="AD25" s="67" t="s">
        <v>2779</v>
      </c>
      <c r="AE25" s="74" t="s">
        <v>2880</v>
      </c>
      <c r="AF25">
        <v>12</v>
      </c>
      <c r="AG25" s="67" t="s">
        <v>2802</v>
      </c>
      <c r="AH25" s="70" t="s">
        <v>2795</v>
      </c>
      <c r="AI25" s="67" t="s">
        <v>2809</v>
      </c>
      <c r="AJ25" s="67" t="s">
        <v>2787</v>
      </c>
      <c r="AK25" s="70" t="s">
        <v>2812</v>
      </c>
      <c r="AL25" s="67" t="s">
        <v>2781</v>
      </c>
      <c r="AM25" s="67" t="s">
        <v>2800</v>
      </c>
      <c r="AN25" s="70" t="s">
        <v>2800</v>
      </c>
      <c r="AO25" s="67" t="s">
        <v>2800</v>
      </c>
      <c r="AP25" s="67" t="s">
        <v>2800</v>
      </c>
      <c r="AQ25" s="70" t="s">
        <v>2800</v>
      </c>
      <c r="AR25" s="67" t="s">
        <v>2800</v>
      </c>
      <c r="AS25" s="67" t="s">
        <v>2800</v>
      </c>
      <c r="AT25" s="70" t="s">
        <v>2800</v>
      </c>
      <c r="AU25" s="67" t="s">
        <v>2800</v>
      </c>
      <c r="AV25" s="67" t="s">
        <v>2800</v>
      </c>
      <c r="AW25" s="70" t="s">
        <v>2800</v>
      </c>
      <c r="AX25" s="67" t="s">
        <v>2800</v>
      </c>
      <c r="AY25" s="67" t="s">
        <v>2800</v>
      </c>
      <c r="AZ25" s="67" t="s">
        <v>2800</v>
      </c>
      <c r="BA25" s="77" t="s">
        <v>2800</v>
      </c>
    </row>
    <row r="26" spans="1:53">
      <c r="A26" s="109" t="str">
        <f>HYPERLINK("[映雪.xlsx]类型!B26",'类型 (6)'!$C$26)</f>
        <v>剑豪</v>
      </c>
      <c r="B26" s="95">
        <v>25</v>
      </c>
      <c r="C26" s="101" t="s">
        <v>1204</v>
      </c>
      <c r="D26">
        <v>-1</v>
      </c>
      <c r="E26">
        <f>COUNTIFS('武将(std)'!$E$2:$E$1636,$A26)</f>
        <v>54</v>
      </c>
      <c r="F26">
        <v>-1</v>
      </c>
      <c r="G26">
        <v>-1</v>
      </c>
      <c r="H26">
        <f>参数!$A$2*参数!$E$2/COUNTIFS('武将(std)'!$E$2:$E$1636,$A26)</f>
        <v>0.185185185185185</v>
      </c>
      <c r="I26" s="67" t="s">
        <v>2798</v>
      </c>
      <c r="J26" s="70" t="s">
        <v>2778</v>
      </c>
      <c r="K26" s="67" t="s">
        <v>2781</v>
      </c>
      <c r="L26" s="67" t="s">
        <v>2817</v>
      </c>
      <c r="M26" s="70" t="s">
        <v>2805</v>
      </c>
      <c r="N26" s="67" t="s">
        <v>2806</v>
      </c>
      <c r="O26" s="67" t="s">
        <v>2787</v>
      </c>
      <c r="P26" s="70" t="s">
        <v>2843</v>
      </c>
      <c r="Q26" s="67" t="s">
        <v>2784</v>
      </c>
      <c r="R26" s="67" t="s">
        <v>2835</v>
      </c>
      <c r="S26" s="70" t="s">
        <v>2836</v>
      </c>
      <c r="T26" s="67" t="s">
        <v>2804</v>
      </c>
      <c r="U26" s="67" t="s">
        <v>2835</v>
      </c>
      <c r="V26" s="71" t="s">
        <v>2837</v>
      </c>
      <c r="W26" s="67" t="s">
        <v>2806</v>
      </c>
      <c r="X26" s="67" t="s">
        <v>2835</v>
      </c>
      <c r="Y26" s="70" t="s">
        <v>2839</v>
      </c>
      <c r="Z26" s="67" t="s">
        <v>2809</v>
      </c>
      <c r="AA26" s="67" t="s">
        <v>2789</v>
      </c>
      <c r="AB26" s="70" t="s">
        <v>2788</v>
      </c>
      <c r="AC26" s="67" t="s">
        <v>2791</v>
      </c>
      <c r="AD26" s="67" t="s">
        <v>2787</v>
      </c>
      <c r="AE26" s="74" t="s">
        <v>2819</v>
      </c>
      <c r="AF26">
        <v>5</v>
      </c>
      <c r="AG26" s="67" t="s">
        <v>2794</v>
      </c>
      <c r="AH26" s="70" t="s">
        <v>2860</v>
      </c>
      <c r="AI26" s="67" t="s">
        <v>2784</v>
      </c>
      <c r="AJ26" s="67" t="s">
        <v>2817</v>
      </c>
      <c r="AK26" s="70" t="s">
        <v>2820</v>
      </c>
      <c r="AL26" s="67" t="s">
        <v>2809</v>
      </c>
      <c r="AM26" s="67" t="s">
        <v>2800</v>
      </c>
      <c r="AN26" s="70" t="s">
        <v>2800</v>
      </c>
      <c r="AO26" s="67" t="s">
        <v>2800</v>
      </c>
      <c r="AP26" s="67" t="s">
        <v>2800</v>
      </c>
      <c r="AQ26" s="70" t="s">
        <v>2800</v>
      </c>
      <c r="AR26" s="67" t="s">
        <v>2800</v>
      </c>
      <c r="AS26" s="67" t="s">
        <v>2800</v>
      </c>
      <c r="AT26" s="70" t="s">
        <v>2800</v>
      </c>
      <c r="AU26" s="67" t="s">
        <v>2800</v>
      </c>
      <c r="AV26" s="67" t="s">
        <v>2800</v>
      </c>
      <c r="AW26" s="70" t="s">
        <v>2800</v>
      </c>
      <c r="AX26" s="67" t="s">
        <v>2800</v>
      </c>
      <c r="AY26" s="67" t="s">
        <v>2800</v>
      </c>
      <c r="AZ26" s="67" t="s">
        <v>2800</v>
      </c>
      <c r="BA26" s="77" t="s">
        <v>2800</v>
      </c>
    </row>
    <row r="27" spans="1:53">
      <c r="A27" s="109" t="str">
        <f>HYPERLINK("[映雪.xlsx]类型!B27",'类型 (6)'!$C$27)</f>
        <v>骑士</v>
      </c>
      <c r="B27" s="95">
        <v>26</v>
      </c>
      <c r="C27" s="102" t="s">
        <v>2893</v>
      </c>
      <c r="D27">
        <v>-1</v>
      </c>
      <c r="E27">
        <f>COUNTIFS('武将(std)'!$E$2:$E$1636,$A27)</f>
        <v>45</v>
      </c>
      <c r="F27">
        <v>-1</v>
      </c>
      <c r="G27">
        <v>-1</v>
      </c>
      <c r="H27">
        <f>参数!$A$2*参数!$D$2/COUNTIFS('武将(std)'!$E$2:$E$1636,$A27)</f>
        <v>3.11111111111111</v>
      </c>
      <c r="I27" s="67" t="s">
        <v>2782</v>
      </c>
      <c r="J27" s="70" t="s">
        <v>2842</v>
      </c>
      <c r="K27" s="67" t="s">
        <v>2784</v>
      </c>
      <c r="L27" s="67" t="s">
        <v>2787</v>
      </c>
      <c r="M27" s="70" t="s">
        <v>2803</v>
      </c>
      <c r="N27" s="67" t="s">
        <v>2781</v>
      </c>
      <c r="O27" s="67" t="s">
        <v>2794</v>
      </c>
      <c r="P27" s="70" t="s">
        <v>2780</v>
      </c>
      <c r="Q27" s="67" t="s">
        <v>2781</v>
      </c>
      <c r="R27" s="67" t="s">
        <v>2817</v>
      </c>
      <c r="S27" s="70" t="s">
        <v>2816</v>
      </c>
      <c r="T27" s="67" t="s">
        <v>2809</v>
      </c>
      <c r="U27" s="67" t="s">
        <v>2835</v>
      </c>
      <c r="V27" s="71" t="s">
        <v>2838</v>
      </c>
      <c r="W27" s="67" t="s">
        <v>2804</v>
      </c>
      <c r="X27" s="67" t="s">
        <v>2789</v>
      </c>
      <c r="Y27" s="70" t="s">
        <v>2840</v>
      </c>
      <c r="Z27" s="67" t="s">
        <v>2791</v>
      </c>
      <c r="AA27" s="67" t="s">
        <v>2802</v>
      </c>
      <c r="AB27" s="70" t="s">
        <v>2848</v>
      </c>
      <c r="AC27" s="67" t="s">
        <v>2806</v>
      </c>
      <c r="AD27" s="67" t="s">
        <v>2785</v>
      </c>
      <c r="AE27" s="74" t="s">
        <v>2873</v>
      </c>
      <c r="AF27">
        <v>16</v>
      </c>
      <c r="AG27" s="67" t="s">
        <v>2789</v>
      </c>
      <c r="AH27" s="70" t="s">
        <v>2850</v>
      </c>
      <c r="AI27" s="67" t="s">
        <v>2845</v>
      </c>
      <c r="AJ27" s="67" t="s">
        <v>2787</v>
      </c>
      <c r="AK27" s="70" t="s">
        <v>2793</v>
      </c>
      <c r="AL27" s="67" t="s">
        <v>2784</v>
      </c>
      <c r="AM27" s="67" t="s">
        <v>2800</v>
      </c>
      <c r="AN27" s="70" t="s">
        <v>2800</v>
      </c>
      <c r="AO27" s="67" t="s">
        <v>2800</v>
      </c>
      <c r="AP27" s="67" t="s">
        <v>2800</v>
      </c>
      <c r="AQ27" s="70" t="s">
        <v>2800</v>
      </c>
      <c r="AR27" s="67" t="s">
        <v>2800</v>
      </c>
      <c r="AS27" s="67" t="s">
        <v>2800</v>
      </c>
      <c r="AT27" s="70" t="s">
        <v>2800</v>
      </c>
      <c r="AU27" s="67" t="s">
        <v>2800</v>
      </c>
      <c r="AV27" s="67" t="s">
        <v>2800</v>
      </c>
      <c r="AW27" s="70" t="s">
        <v>2800</v>
      </c>
      <c r="AX27" s="67" t="s">
        <v>2800</v>
      </c>
      <c r="AY27" s="67" t="s">
        <v>2800</v>
      </c>
      <c r="AZ27" s="67" t="s">
        <v>2800</v>
      </c>
      <c r="BA27" s="77" t="s">
        <v>2800</v>
      </c>
    </row>
    <row r="28" spans="1:53">
      <c r="A28" s="109" t="str">
        <f>HYPERLINK("[映雪.xlsx]类型!B28",'类型 (6)'!$C$28)</f>
        <v>战法师</v>
      </c>
      <c r="B28" s="95">
        <v>27</v>
      </c>
      <c r="C28" s="74" t="s">
        <v>2894</v>
      </c>
      <c r="D28">
        <v>-1</v>
      </c>
      <c r="E28">
        <f>COUNTIFS('武将(std)'!$E$2:$E$1636,$A28)</f>
        <v>26</v>
      </c>
      <c r="F28">
        <v>-1</v>
      </c>
      <c r="G28">
        <v>-1</v>
      </c>
      <c r="H28">
        <f>参数!$A$2*参数!$E$2/COUNTIFS('武将(std)'!$E$2:$E$1636,$A28)</f>
        <v>0.384615384615385</v>
      </c>
      <c r="I28" s="67" t="s">
        <v>2782</v>
      </c>
      <c r="J28" s="70" t="s">
        <v>2814</v>
      </c>
      <c r="K28" s="67" t="s">
        <v>2784</v>
      </c>
      <c r="L28" s="67" t="s">
        <v>2785</v>
      </c>
      <c r="M28" s="70" t="s">
        <v>2834</v>
      </c>
      <c r="N28" s="67" t="s">
        <v>2804</v>
      </c>
      <c r="O28" s="67" t="s">
        <v>2826</v>
      </c>
      <c r="P28" s="70" t="s">
        <v>2818</v>
      </c>
      <c r="Q28" s="67" t="s">
        <v>2781</v>
      </c>
      <c r="R28" s="67" t="s">
        <v>2789</v>
      </c>
      <c r="S28" s="70" t="s">
        <v>2829</v>
      </c>
      <c r="T28" s="67" t="s">
        <v>2791</v>
      </c>
      <c r="U28" s="67" t="s">
        <v>2798</v>
      </c>
      <c r="V28" s="70" t="s">
        <v>2849</v>
      </c>
      <c r="W28" s="67" t="s">
        <v>2781</v>
      </c>
      <c r="X28" s="67" t="s">
        <v>2785</v>
      </c>
      <c r="Y28" s="70" t="s">
        <v>2854</v>
      </c>
      <c r="Z28" s="67" t="s">
        <v>2806</v>
      </c>
      <c r="AA28" s="67" t="s">
        <v>2785</v>
      </c>
      <c r="AB28" s="70" t="s">
        <v>2869</v>
      </c>
      <c r="AC28" s="67" t="s">
        <v>2809</v>
      </c>
      <c r="AD28" s="67" t="s">
        <v>2787</v>
      </c>
      <c r="AE28" s="74" t="s">
        <v>2821</v>
      </c>
      <c r="AF28">
        <v>5</v>
      </c>
      <c r="AG28" s="67" t="s">
        <v>2817</v>
      </c>
      <c r="AH28" s="70" t="s">
        <v>2862</v>
      </c>
      <c r="AI28" s="67" t="s">
        <v>2809</v>
      </c>
      <c r="AJ28" s="67" t="s">
        <v>2798</v>
      </c>
      <c r="AK28" s="70" t="s">
        <v>2822</v>
      </c>
      <c r="AL28" s="67" t="s">
        <v>2784</v>
      </c>
      <c r="AM28" s="67" t="s">
        <v>2794</v>
      </c>
      <c r="AN28" s="70" t="s">
        <v>2797</v>
      </c>
      <c r="AO28" s="67" t="s">
        <v>2781</v>
      </c>
      <c r="AP28" s="67" t="s">
        <v>2800</v>
      </c>
      <c r="AQ28" s="70" t="s">
        <v>2800</v>
      </c>
      <c r="AR28" s="67" t="s">
        <v>2800</v>
      </c>
      <c r="AS28" s="67" t="s">
        <v>2800</v>
      </c>
      <c r="AT28" s="70" t="s">
        <v>2800</v>
      </c>
      <c r="AU28" s="67" t="s">
        <v>2800</v>
      </c>
      <c r="AV28" s="67" t="s">
        <v>2800</v>
      </c>
      <c r="AW28" s="70" t="s">
        <v>2800</v>
      </c>
      <c r="AX28" s="67" t="s">
        <v>2800</v>
      </c>
      <c r="AY28" s="67" t="s">
        <v>2800</v>
      </c>
      <c r="AZ28" s="67" t="s">
        <v>2800</v>
      </c>
      <c r="BA28" s="77" t="s">
        <v>2800</v>
      </c>
    </row>
    <row r="29" spans="1:53">
      <c r="A29" s="109" t="str">
        <f>HYPERLINK("[映雪.xlsx]类型!B29",'类型 (6)'!$C$29)</f>
        <v>偶像</v>
      </c>
      <c r="B29" s="95">
        <v>28</v>
      </c>
      <c r="C29" s="101" t="s">
        <v>2885</v>
      </c>
      <c r="D29">
        <v>-1</v>
      </c>
      <c r="E29">
        <f>COUNTIFS('武将(std)'!$E$2:$E$1636,$A29)</f>
        <v>38</v>
      </c>
      <c r="F29">
        <v>-1</v>
      </c>
      <c r="G29">
        <v>-1</v>
      </c>
      <c r="H29">
        <f>参数!$A$2*参数!$E$2/COUNTIFS('武将(std)'!$E$2:$E$1636,$A29)</f>
        <v>0.263157894736842</v>
      </c>
      <c r="I29" s="67" t="s">
        <v>2782</v>
      </c>
      <c r="J29" s="70" t="s">
        <v>2803</v>
      </c>
      <c r="K29" s="67" t="s">
        <v>2781</v>
      </c>
      <c r="L29" s="67" t="s">
        <v>2785</v>
      </c>
      <c r="M29" s="70" t="s">
        <v>2824</v>
      </c>
      <c r="N29" s="67" t="s">
        <v>2806</v>
      </c>
      <c r="O29" s="67" t="s">
        <v>2835</v>
      </c>
      <c r="P29" s="70" t="s">
        <v>2836</v>
      </c>
      <c r="Q29" s="67" t="s">
        <v>2804</v>
      </c>
      <c r="R29" s="67" t="s">
        <v>2789</v>
      </c>
      <c r="S29" s="70" t="s">
        <v>2885</v>
      </c>
      <c r="T29" s="67" t="s">
        <v>2791</v>
      </c>
      <c r="U29" s="67" t="s">
        <v>2826</v>
      </c>
      <c r="V29" s="71" t="s">
        <v>2838</v>
      </c>
      <c r="W29" s="67" t="s">
        <v>2781</v>
      </c>
      <c r="X29" s="67" t="s">
        <v>2787</v>
      </c>
      <c r="Y29" s="70" t="s">
        <v>2840</v>
      </c>
      <c r="Z29" s="67" t="s">
        <v>2784</v>
      </c>
      <c r="AA29" s="67" t="s">
        <v>2794</v>
      </c>
      <c r="AB29" s="70" t="s">
        <v>2793</v>
      </c>
      <c r="AC29" s="67" t="s">
        <v>2781</v>
      </c>
      <c r="AD29" s="67" t="s">
        <v>2789</v>
      </c>
      <c r="AE29" s="74" t="s">
        <v>2795</v>
      </c>
      <c r="AF29">
        <v>10</v>
      </c>
      <c r="AG29" s="67" t="s">
        <v>2835</v>
      </c>
      <c r="AH29" s="70" t="s">
        <v>2874</v>
      </c>
      <c r="AI29" s="67" t="s">
        <v>2809</v>
      </c>
      <c r="AJ29" s="67" t="s">
        <v>2794</v>
      </c>
      <c r="AK29" s="70" t="s">
        <v>2822</v>
      </c>
      <c r="AL29" s="67" t="s">
        <v>2784</v>
      </c>
      <c r="AM29" s="67" t="s">
        <v>2802</v>
      </c>
      <c r="AN29" s="70" t="s">
        <v>2811</v>
      </c>
      <c r="AO29" s="67" t="s">
        <v>2809</v>
      </c>
      <c r="AP29" s="67" t="s">
        <v>2800</v>
      </c>
      <c r="AQ29" s="70" t="s">
        <v>2800</v>
      </c>
      <c r="AR29" s="67" t="s">
        <v>2800</v>
      </c>
      <c r="AS29" s="67" t="s">
        <v>2800</v>
      </c>
      <c r="AT29" s="70" t="s">
        <v>2800</v>
      </c>
      <c r="AU29" s="67" t="s">
        <v>2800</v>
      </c>
      <c r="AV29" s="67" t="s">
        <v>2800</v>
      </c>
      <c r="AW29" s="70" t="s">
        <v>2800</v>
      </c>
      <c r="AX29" s="67" t="s">
        <v>2800</v>
      </c>
      <c r="AY29" s="67" t="s">
        <v>2800</v>
      </c>
      <c r="AZ29" s="67" t="s">
        <v>2800</v>
      </c>
      <c r="BA29" s="77" t="s">
        <v>2800</v>
      </c>
    </row>
    <row r="30" spans="1:53">
      <c r="A30" s="109" t="str">
        <f>HYPERLINK("[映雪.xlsx]类型!B30",'类型 (6)'!$C$30)</f>
        <v>黑幕</v>
      </c>
      <c r="B30" s="95">
        <v>29</v>
      </c>
      <c r="C30" s="74" t="s">
        <v>2857</v>
      </c>
      <c r="D30">
        <v>-1</v>
      </c>
      <c r="E30">
        <f>COUNTIFS('武将(std)'!$E$2:$E$1636,$A30)</f>
        <v>25</v>
      </c>
      <c r="F30">
        <v>-1</v>
      </c>
      <c r="G30">
        <v>-1</v>
      </c>
      <c r="H30">
        <f>参数!$A$2*参数!$E$2/COUNTIFS('武将(std)'!$E$2:$E$1636,$A30)</f>
        <v>0.4</v>
      </c>
      <c r="I30" s="67" t="s">
        <v>2785</v>
      </c>
      <c r="J30" s="70" t="s">
        <v>2825</v>
      </c>
      <c r="K30" s="67" t="s">
        <v>2809</v>
      </c>
      <c r="L30" s="67" t="s">
        <v>2782</v>
      </c>
      <c r="M30" s="70" t="s">
        <v>2818</v>
      </c>
      <c r="N30" s="67" t="s">
        <v>2784</v>
      </c>
      <c r="O30" s="67" t="s">
        <v>2785</v>
      </c>
      <c r="P30" s="70" t="s">
        <v>2828</v>
      </c>
      <c r="Q30" s="67" t="s">
        <v>2806</v>
      </c>
      <c r="R30" s="67" t="s">
        <v>2802</v>
      </c>
      <c r="S30" s="70" t="s">
        <v>2808</v>
      </c>
      <c r="T30" s="67" t="s">
        <v>2809</v>
      </c>
      <c r="U30" s="67">
        <v>1100</v>
      </c>
      <c r="V30" s="70" t="s">
        <v>2840</v>
      </c>
      <c r="W30" s="67" t="s">
        <v>2781</v>
      </c>
      <c r="X30" s="67" t="s">
        <v>2787</v>
      </c>
      <c r="Y30" s="70" t="s">
        <v>2849</v>
      </c>
      <c r="Z30" s="67" t="s">
        <v>2784</v>
      </c>
      <c r="AA30" s="67" t="s">
        <v>2789</v>
      </c>
      <c r="AB30" s="70" t="s">
        <v>2854</v>
      </c>
      <c r="AC30" s="67" t="s">
        <v>2845</v>
      </c>
      <c r="AD30" s="67" t="s">
        <v>2798</v>
      </c>
      <c r="AE30" s="74" t="s">
        <v>2869</v>
      </c>
      <c r="AF30">
        <v>12</v>
      </c>
      <c r="AG30" s="67" t="s">
        <v>2802</v>
      </c>
      <c r="AH30" s="70" t="s">
        <v>2855</v>
      </c>
      <c r="AI30" s="67" t="s">
        <v>2806</v>
      </c>
      <c r="AJ30" s="67" t="s">
        <v>2782</v>
      </c>
      <c r="AK30" s="70" t="s">
        <v>2865</v>
      </c>
      <c r="AL30" s="67" t="s">
        <v>2781</v>
      </c>
      <c r="AM30" s="67" t="s">
        <v>2789</v>
      </c>
      <c r="AN30" s="70" t="s">
        <v>2857</v>
      </c>
      <c r="AO30" s="67" t="s">
        <v>2791</v>
      </c>
      <c r="AP30" s="67" t="s">
        <v>2817</v>
      </c>
      <c r="AQ30" s="70" t="s">
        <v>2812</v>
      </c>
      <c r="AR30" s="67" t="s">
        <v>2804</v>
      </c>
      <c r="AS30" s="67" t="s">
        <v>2800</v>
      </c>
      <c r="AT30" s="70" t="s">
        <v>2800</v>
      </c>
      <c r="AU30" s="67" t="s">
        <v>2800</v>
      </c>
      <c r="AV30" s="67" t="s">
        <v>2800</v>
      </c>
      <c r="AW30" s="70" t="s">
        <v>2800</v>
      </c>
      <c r="AX30" s="67" t="s">
        <v>2800</v>
      </c>
      <c r="AY30" s="67" t="s">
        <v>2800</v>
      </c>
      <c r="AZ30" s="67" t="s">
        <v>2800</v>
      </c>
      <c r="BA30" s="77" t="s">
        <v>2800</v>
      </c>
    </row>
    <row r="31" spans="1:53">
      <c r="A31" s="109" t="str">
        <f>HYPERLINK("[映雪.xlsx]类型!B31",'类型 (6)'!$C$31)</f>
        <v>后宫王</v>
      </c>
      <c r="B31" s="95">
        <v>30</v>
      </c>
      <c r="C31" s="101" t="s">
        <v>2895</v>
      </c>
      <c r="D31">
        <v>-1</v>
      </c>
      <c r="E31">
        <f>COUNTIFS('武将(std)'!$E$2:$E$1636,$A31)</f>
        <v>32</v>
      </c>
      <c r="F31">
        <v>-1</v>
      </c>
      <c r="G31">
        <v>-1</v>
      </c>
      <c r="H31">
        <f>参数!$A$2*参数!$E$2/COUNTIFS('武将(std)'!$E$2:$E$1636,$A31)</f>
        <v>0.3125</v>
      </c>
      <c r="I31" s="67" t="s">
        <v>2789</v>
      </c>
      <c r="J31" s="70" t="s">
        <v>2803</v>
      </c>
      <c r="K31" s="67" t="s">
        <v>2791</v>
      </c>
      <c r="L31" s="67" t="s">
        <v>2794</v>
      </c>
      <c r="M31" s="70" t="s">
        <v>2836</v>
      </c>
      <c r="N31" s="67" t="s">
        <v>2781</v>
      </c>
      <c r="O31" s="67" t="s">
        <v>2835</v>
      </c>
      <c r="P31" s="71" t="s">
        <v>2837</v>
      </c>
      <c r="Q31" s="67" t="s">
        <v>2806</v>
      </c>
      <c r="R31" s="67" t="s">
        <v>2802</v>
      </c>
      <c r="S31" s="70" t="s">
        <v>2840</v>
      </c>
      <c r="T31" s="67" t="s">
        <v>2809</v>
      </c>
      <c r="U31" s="67" t="s">
        <v>2785</v>
      </c>
      <c r="V31" s="70" t="s">
        <v>2850</v>
      </c>
      <c r="W31" s="67" t="s">
        <v>2809</v>
      </c>
      <c r="X31" s="67" t="s">
        <v>2787</v>
      </c>
      <c r="Y31" s="70" t="s">
        <v>2793</v>
      </c>
      <c r="Z31" s="67" t="s">
        <v>2784</v>
      </c>
      <c r="AA31" s="67" t="s">
        <v>2802</v>
      </c>
      <c r="AB31" s="70" t="s">
        <v>2795</v>
      </c>
      <c r="AC31" s="67" t="s">
        <v>2804</v>
      </c>
      <c r="AD31" s="67" t="s">
        <v>2787</v>
      </c>
      <c r="AE31" s="74" t="s">
        <v>2797</v>
      </c>
      <c r="AF31">
        <v>5</v>
      </c>
      <c r="AG31" s="67" t="s">
        <v>2794</v>
      </c>
      <c r="AH31" s="70" t="s">
        <v>2896</v>
      </c>
      <c r="AI31" s="67" t="s">
        <v>2784</v>
      </c>
      <c r="AJ31" s="67" t="s">
        <v>2802</v>
      </c>
      <c r="AK31" s="70" t="s">
        <v>2811</v>
      </c>
      <c r="AL31" s="67" t="s">
        <v>2806</v>
      </c>
      <c r="AM31" s="67" t="s">
        <v>2782</v>
      </c>
      <c r="AN31" s="70" t="s">
        <v>2799</v>
      </c>
      <c r="AO31" s="67" t="s">
        <v>2784</v>
      </c>
      <c r="AP31" s="67" t="s">
        <v>2800</v>
      </c>
      <c r="AQ31" s="70" t="s">
        <v>2800</v>
      </c>
      <c r="AR31" s="67" t="s">
        <v>2800</v>
      </c>
      <c r="AS31" s="67" t="s">
        <v>2800</v>
      </c>
      <c r="AT31" s="70" t="s">
        <v>2800</v>
      </c>
      <c r="AU31" s="67" t="s">
        <v>2800</v>
      </c>
      <c r="AV31" s="67" t="s">
        <v>2800</v>
      </c>
      <c r="AW31" s="70" t="s">
        <v>2800</v>
      </c>
      <c r="AX31" s="67" t="s">
        <v>2800</v>
      </c>
      <c r="AY31" s="67" t="s">
        <v>2800</v>
      </c>
      <c r="AZ31" s="67" t="s">
        <v>2800</v>
      </c>
      <c r="BA31" s="77" t="s">
        <v>2800</v>
      </c>
    </row>
    <row r="32" spans="1:53">
      <c r="A32" s="109" t="str">
        <f>HYPERLINK("[映雪.xlsx]类型!B32",'类型 (6)'!$C$32)</f>
        <v>魔法少女</v>
      </c>
      <c r="B32" s="95">
        <v>31</v>
      </c>
      <c r="C32" s="74" t="s">
        <v>2897</v>
      </c>
      <c r="D32">
        <v>-1</v>
      </c>
      <c r="E32">
        <f>COUNTIFS('武将(std)'!$E$2:$E$1636,$A32)</f>
        <v>17</v>
      </c>
      <c r="F32">
        <v>-1</v>
      </c>
      <c r="G32">
        <v>-1</v>
      </c>
      <c r="H32">
        <f>参数!$A$2*参数!$E$2/COUNTIFS('武将(std)'!$E$2:$E$1636,$A32)</f>
        <v>0.588235294117647</v>
      </c>
      <c r="I32" s="67" t="s">
        <v>2802</v>
      </c>
      <c r="J32" s="70" t="s">
        <v>2780</v>
      </c>
      <c r="K32" s="67" t="s">
        <v>2806</v>
      </c>
      <c r="L32" s="67" t="s">
        <v>2802</v>
      </c>
      <c r="M32" s="70" t="s">
        <v>2816</v>
      </c>
      <c r="N32" s="67" t="s">
        <v>2809</v>
      </c>
      <c r="O32" s="67" t="s">
        <v>2789</v>
      </c>
      <c r="P32" s="70" t="s">
        <v>2829</v>
      </c>
      <c r="Q32" s="67" t="s">
        <v>2791</v>
      </c>
      <c r="R32" s="67" t="s">
        <v>2817</v>
      </c>
      <c r="S32" s="70" t="s">
        <v>2849</v>
      </c>
      <c r="T32" s="67" t="s">
        <v>2809</v>
      </c>
      <c r="U32" s="67" t="s">
        <v>2785</v>
      </c>
      <c r="V32" s="70" t="s">
        <v>2873</v>
      </c>
      <c r="W32" s="67" t="s">
        <v>2809</v>
      </c>
      <c r="X32" s="67" t="s">
        <v>2798</v>
      </c>
      <c r="Y32" s="70" t="s">
        <v>2850</v>
      </c>
      <c r="Z32" s="67" t="s">
        <v>2781</v>
      </c>
      <c r="AA32" s="67" t="s">
        <v>2785</v>
      </c>
      <c r="AB32" s="70" t="s">
        <v>2860</v>
      </c>
      <c r="AC32" s="67" t="s">
        <v>2806</v>
      </c>
      <c r="AD32" s="67" t="s">
        <v>2789</v>
      </c>
      <c r="AE32" s="74" t="s">
        <v>2793</v>
      </c>
      <c r="AF32">
        <v>10</v>
      </c>
      <c r="AG32" s="67" t="s">
        <v>2782</v>
      </c>
      <c r="AH32" s="70" t="s">
        <v>2796</v>
      </c>
      <c r="AI32" s="67" t="s">
        <v>2781</v>
      </c>
      <c r="AJ32" s="67" t="s">
        <v>2782</v>
      </c>
      <c r="AK32" s="70" t="s">
        <v>2898</v>
      </c>
      <c r="AL32" s="67" t="s">
        <v>2784</v>
      </c>
      <c r="AM32" s="67" t="s">
        <v>2800</v>
      </c>
      <c r="AN32" s="70" t="s">
        <v>2800</v>
      </c>
      <c r="AO32" s="67" t="s">
        <v>2800</v>
      </c>
      <c r="AP32" s="67" t="s">
        <v>2800</v>
      </c>
      <c r="AQ32" s="70" t="s">
        <v>2800</v>
      </c>
      <c r="AR32" s="67" t="s">
        <v>2800</v>
      </c>
      <c r="AS32" s="67" t="s">
        <v>2800</v>
      </c>
      <c r="AT32" s="70" t="s">
        <v>2800</v>
      </c>
      <c r="AU32" s="67" t="s">
        <v>2800</v>
      </c>
      <c r="AV32" s="67" t="s">
        <v>2800</v>
      </c>
      <c r="AW32" s="70" t="s">
        <v>2800</v>
      </c>
      <c r="AX32" s="67" t="s">
        <v>2800</v>
      </c>
      <c r="AY32" s="67" t="s">
        <v>2800</v>
      </c>
      <c r="AZ32" s="67" t="s">
        <v>2800</v>
      </c>
      <c r="BA32" s="77" t="s">
        <v>2800</v>
      </c>
    </row>
    <row r="33" spans="1:53">
      <c r="A33" s="109" t="str">
        <f>HYPERLINK("[映雪.xlsx]类型!B33",'类型 (6)'!$C$33)</f>
        <v>魔女</v>
      </c>
      <c r="B33" s="95">
        <v>32</v>
      </c>
      <c r="C33" s="109" t="s">
        <v>2899</v>
      </c>
      <c r="D33">
        <v>-1</v>
      </c>
      <c r="E33">
        <f>COUNTIFS('武将(std)'!$E$2:$E$1636,$A33)</f>
        <v>23</v>
      </c>
      <c r="F33">
        <v>-1</v>
      </c>
      <c r="G33">
        <v>-1</v>
      </c>
      <c r="H33">
        <f>参数!$A$2*参数!$E$2/COUNTIFS('武将(std)'!$E$2:$E$1636,$A33)</f>
        <v>0.434782608695652</v>
      </c>
      <c r="I33" s="67" t="s">
        <v>2782</v>
      </c>
      <c r="J33" s="70" t="s">
        <v>2815</v>
      </c>
      <c r="K33" s="67" t="s">
        <v>2781</v>
      </c>
      <c r="L33" s="67" t="s">
        <v>2782</v>
      </c>
      <c r="M33" s="70" t="s">
        <v>2825</v>
      </c>
      <c r="N33" s="67" t="s">
        <v>2784</v>
      </c>
      <c r="O33" s="67" t="s">
        <v>2802</v>
      </c>
      <c r="P33" s="70" t="s">
        <v>2818</v>
      </c>
      <c r="Q33" s="67" t="s">
        <v>2809</v>
      </c>
      <c r="R33" s="67" t="s">
        <v>2789</v>
      </c>
      <c r="S33" s="70" t="s">
        <v>2828</v>
      </c>
      <c r="T33" s="67" t="s">
        <v>2791</v>
      </c>
      <c r="U33" s="67" t="s">
        <v>2785</v>
      </c>
      <c r="V33" s="70" t="s">
        <v>2854</v>
      </c>
      <c r="W33" s="67" t="s">
        <v>2806</v>
      </c>
      <c r="X33" s="67" t="s">
        <v>2785</v>
      </c>
      <c r="Y33" s="70" t="s">
        <v>2869</v>
      </c>
      <c r="Z33" s="67" t="s">
        <v>2809</v>
      </c>
      <c r="AA33" s="67" t="s">
        <v>2798</v>
      </c>
      <c r="AB33" s="70" t="s">
        <v>2865</v>
      </c>
      <c r="AC33" s="67" t="s">
        <v>2781</v>
      </c>
      <c r="AD33" s="67" t="s">
        <v>2802</v>
      </c>
      <c r="AE33" s="74" t="s">
        <v>2880</v>
      </c>
      <c r="AF33">
        <v>8</v>
      </c>
      <c r="AG33" s="67" t="s">
        <v>2817</v>
      </c>
      <c r="AH33" s="70" t="s">
        <v>2856</v>
      </c>
      <c r="AI33" s="67" t="s">
        <v>2809</v>
      </c>
      <c r="AJ33" s="67" t="s">
        <v>2789</v>
      </c>
      <c r="AK33" s="70" t="s">
        <v>2831</v>
      </c>
      <c r="AL33" s="67" t="s">
        <v>2845</v>
      </c>
      <c r="AM33" s="67" t="s">
        <v>2800</v>
      </c>
      <c r="AN33" s="70" t="s">
        <v>2800</v>
      </c>
      <c r="AO33" s="67" t="s">
        <v>2800</v>
      </c>
      <c r="AP33" s="67" t="s">
        <v>2800</v>
      </c>
      <c r="AQ33" s="70" t="s">
        <v>2800</v>
      </c>
      <c r="AR33" s="67" t="s">
        <v>2800</v>
      </c>
      <c r="AS33" s="67" t="s">
        <v>2800</v>
      </c>
      <c r="AT33" s="70" t="s">
        <v>2800</v>
      </c>
      <c r="AU33" s="67" t="s">
        <v>2800</v>
      </c>
      <c r="AV33" s="67" t="s">
        <v>2800</v>
      </c>
      <c r="AW33" s="70" t="s">
        <v>2800</v>
      </c>
      <c r="AX33" s="67" t="s">
        <v>2800</v>
      </c>
      <c r="AY33" s="67" t="s">
        <v>2800</v>
      </c>
      <c r="AZ33" s="67" t="s">
        <v>2800</v>
      </c>
      <c r="BA33" s="77" t="s">
        <v>2800</v>
      </c>
    </row>
    <row r="34" spans="1:53">
      <c r="A34" s="109" t="str">
        <f>HYPERLINK("[映雪.xlsx]类型!B34",'类型 (6)'!$C$34)</f>
        <v>宅女</v>
      </c>
      <c r="B34" s="95">
        <v>33</v>
      </c>
      <c r="C34" s="99" t="s">
        <v>2900</v>
      </c>
      <c r="D34">
        <v>-1</v>
      </c>
      <c r="E34">
        <f>COUNTIFS('武将(std)'!$E$2:$E$1636,$A34)</f>
        <v>23</v>
      </c>
      <c r="F34">
        <v>-1</v>
      </c>
      <c r="G34">
        <v>-1</v>
      </c>
      <c r="H34">
        <f>参数!$A$2*参数!$C$2/COUNTIFS('武将(std)'!$E$2:$E$1636,$A34)</f>
        <v>13.0434782608696</v>
      </c>
      <c r="I34" s="67" t="s">
        <v>2785</v>
      </c>
      <c r="J34" s="69" t="s">
        <v>2824</v>
      </c>
      <c r="K34" s="67" t="s">
        <v>2806</v>
      </c>
      <c r="L34" s="67" t="s">
        <v>2798</v>
      </c>
      <c r="M34" s="69" t="s">
        <v>2864</v>
      </c>
      <c r="N34" s="67" t="s">
        <v>2784</v>
      </c>
      <c r="O34" s="67" t="s">
        <v>2779</v>
      </c>
      <c r="P34" s="70" t="s">
        <v>2783</v>
      </c>
      <c r="Q34" s="67" t="s">
        <v>2781</v>
      </c>
      <c r="R34" s="67" t="s">
        <v>2835</v>
      </c>
      <c r="S34" s="70" t="s">
        <v>2786</v>
      </c>
      <c r="T34" s="67" t="s">
        <v>2806</v>
      </c>
      <c r="U34" s="67" t="s">
        <v>2835</v>
      </c>
      <c r="V34" s="71" t="s">
        <v>2838</v>
      </c>
      <c r="W34" s="67" t="s">
        <v>2804</v>
      </c>
      <c r="X34" s="67" t="s">
        <v>2826</v>
      </c>
      <c r="Y34" s="70" t="s">
        <v>2887</v>
      </c>
      <c r="Z34" s="67" t="s">
        <v>2784</v>
      </c>
      <c r="AA34" s="67" t="s">
        <v>2787</v>
      </c>
      <c r="AB34" s="70" t="s">
        <v>2848</v>
      </c>
      <c r="AC34" s="67" t="s">
        <v>2784</v>
      </c>
      <c r="AD34" s="67" t="s">
        <v>2789</v>
      </c>
      <c r="AE34" s="74" t="s">
        <v>2861</v>
      </c>
      <c r="AF34">
        <v>1</v>
      </c>
      <c r="AG34" s="67" t="s">
        <v>2782</v>
      </c>
      <c r="AH34" s="70" t="s">
        <v>2830</v>
      </c>
      <c r="AI34" s="67" t="s">
        <v>2784</v>
      </c>
      <c r="AJ34" s="67" t="s">
        <v>2787</v>
      </c>
      <c r="AK34" s="70" t="s">
        <v>2821</v>
      </c>
      <c r="AL34" s="67" t="s">
        <v>2781</v>
      </c>
      <c r="AM34" s="67" t="s">
        <v>2798</v>
      </c>
      <c r="AN34" s="70" t="s">
        <v>2799</v>
      </c>
      <c r="AO34" s="67" t="s">
        <v>2781</v>
      </c>
      <c r="AP34" s="67" t="s">
        <v>2785</v>
      </c>
      <c r="AQ34" s="70" t="s">
        <v>2876</v>
      </c>
      <c r="AR34" s="67" t="s">
        <v>2809</v>
      </c>
      <c r="AS34" s="67" t="s">
        <v>2800</v>
      </c>
      <c r="AT34" s="70" t="s">
        <v>2800</v>
      </c>
      <c r="AU34" s="67" t="s">
        <v>2800</v>
      </c>
      <c r="AV34" s="67" t="s">
        <v>2800</v>
      </c>
      <c r="AW34" s="70" t="s">
        <v>2800</v>
      </c>
      <c r="AX34" s="67" t="s">
        <v>2800</v>
      </c>
      <c r="AY34" s="67" t="s">
        <v>2800</v>
      </c>
      <c r="AZ34" s="67" t="s">
        <v>2800</v>
      </c>
      <c r="BA34" s="77" t="s">
        <v>2800</v>
      </c>
    </row>
    <row r="35" spans="1:53">
      <c r="A35" s="109" t="str">
        <f>HYPERLINK("[映雪.xlsx]类型!B35",'类型 (6)'!$C$35)</f>
        <v>刺客</v>
      </c>
      <c r="B35" s="95">
        <v>34</v>
      </c>
      <c r="C35" s="109" t="s">
        <v>2901</v>
      </c>
      <c r="D35">
        <v>-1</v>
      </c>
      <c r="E35">
        <f>COUNTIFS('武将(std)'!$E$2:$E$1636,$A35)</f>
        <v>33</v>
      </c>
      <c r="F35">
        <v>-1</v>
      </c>
      <c r="G35">
        <v>-1</v>
      </c>
      <c r="H35">
        <f>参数!$A$2*参数!$E$2/COUNTIFS('武将(std)'!$E$2:$E$1636,$A35)</f>
        <v>0.303030303030303</v>
      </c>
      <c r="I35" s="67" t="s">
        <v>2789</v>
      </c>
      <c r="J35" s="70" t="s">
        <v>2778</v>
      </c>
      <c r="K35" s="67" t="s">
        <v>2791</v>
      </c>
      <c r="L35" s="67" t="s">
        <v>2802</v>
      </c>
      <c r="M35" s="70" t="s">
        <v>2842</v>
      </c>
      <c r="N35" s="67" t="s">
        <v>2806</v>
      </c>
      <c r="O35" s="67" t="s">
        <v>2798</v>
      </c>
      <c r="P35" s="70" t="s">
        <v>2818</v>
      </c>
      <c r="Q35" s="67" t="s">
        <v>2784</v>
      </c>
      <c r="R35" s="67" t="s">
        <v>2787</v>
      </c>
      <c r="S35" s="70" t="s">
        <v>2788</v>
      </c>
      <c r="T35" s="67" t="s">
        <v>2781</v>
      </c>
      <c r="U35" s="67" t="s">
        <v>2782</v>
      </c>
      <c r="V35" s="70" t="s">
        <v>2854</v>
      </c>
      <c r="W35" s="67" t="s">
        <v>2781</v>
      </c>
      <c r="X35" s="67" t="s">
        <v>2789</v>
      </c>
      <c r="Y35" s="70" t="s">
        <v>2790</v>
      </c>
      <c r="Z35" s="67" t="s">
        <v>2845</v>
      </c>
      <c r="AA35" s="67" t="s">
        <v>2798</v>
      </c>
      <c r="AB35" s="70" t="s">
        <v>2851</v>
      </c>
      <c r="AC35" s="67" t="s">
        <v>2781</v>
      </c>
      <c r="AD35" s="67" t="s">
        <v>2817</v>
      </c>
      <c r="AE35" s="74" t="s">
        <v>2856</v>
      </c>
      <c r="AF35">
        <v>16</v>
      </c>
      <c r="AG35" s="67" t="s">
        <v>2787</v>
      </c>
      <c r="AH35" s="70" t="s">
        <v>2820</v>
      </c>
      <c r="AI35" s="67" t="s">
        <v>2784</v>
      </c>
      <c r="AJ35" s="67" t="s">
        <v>2802</v>
      </c>
      <c r="AK35" s="70" t="s">
        <v>2821</v>
      </c>
      <c r="AL35" s="67" t="s">
        <v>2809</v>
      </c>
      <c r="AM35" s="67" t="s">
        <v>2817</v>
      </c>
      <c r="AN35" s="70" t="s">
        <v>2822</v>
      </c>
      <c r="AO35" s="67" t="s">
        <v>2804</v>
      </c>
      <c r="AP35" s="67" t="s">
        <v>2794</v>
      </c>
      <c r="AQ35" s="70" t="s">
        <v>2797</v>
      </c>
      <c r="AR35" s="67" t="s">
        <v>2784</v>
      </c>
      <c r="AS35" s="67" t="s">
        <v>2800</v>
      </c>
      <c r="AT35" s="70" t="s">
        <v>2800</v>
      </c>
      <c r="AU35" s="67" t="s">
        <v>2800</v>
      </c>
      <c r="AV35" s="67" t="s">
        <v>2800</v>
      </c>
      <c r="AW35" s="70" t="s">
        <v>2800</v>
      </c>
      <c r="AX35" s="67" t="s">
        <v>2800</v>
      </c>
      <c r="AY35" s="67" t="s">
        <v>2800</v>
      </c>
      <c r="AZ35" s="67" t="s">
        <v>2800</v>
      </c>
      <c r="BA35" s="77" t="s">
        <v>2800</v>
      </c>
    </row>
    <row r="36" spans="1:53">
      <c r="A36" s="109" t="str">
        <f>HYPERLINK("[映雪.xlsx]类型!B36",'类型 (6)'!$C$36)</f>
        <v>文学家</v>
      </c>
      <c r="B36" s="95">
        <v>35</v>
      </c>
      <c r="C36" s="99" t="s">
        <v>2902</v>
      </c>
      <c r="D36">
        <v>-1</v>
      </c>
      <c r="E36">
        <f>COUNTIFS('武将(std)'!$E$2:$E$1636,$A36)</f>
        <v>26</v>
      </c>
      <c r="F36">
        <v>-1</v>
      </c>
      <c r="G36">
        <v>-1</v>
      </c>
      <c r="H36">
        <f>参数!$A$2*参数!$C$2/COUNTIFS('武将(std)'!$E$2:$E$1636,$A36)</f>
        <v>11.5384615384615</v>
      </c>
      <c r="I36" s="67" t="s">
        <v>2787</v>
      </c>
      <c r="J36" s="70" t="s">
        <v>2778</v>
      </c>
      <c r="K36" s="67" t="s">
        <v>2781</v>
      </c>
      <c r="L36" s="67" t="s">
        <v>2798</v>
      </c>
      <c r="M36" s="70" t="s">
        <v>2803</v>
      </c>
      <c r="N36" s="67" t="s">
        <v>2781</v>
      </c>
      <c r="O36" s="67" t="s">
        <v>2789</v>
      </c>
      <c r="P36" s="69" t="s">
        <v>2824</v>
      </c>
      <c r="Q36" s="67" t="s">
        <v>2791</v>
      </c>
      <c r="R36" s="67" t="s">
        <v>2789</v>
      </c>
      <c r="S36" s="69" t="s">
        <v>2864</v>
      </c>
      <c r="T36" s="67" t="s">
        <v>2845</v>
      </c>
      <c r="U36" s="67" t="s">
        <v>2782</v>
      </c>
      <c r="V36" s="70" t="s">
        <v>2825</v>
      </c>
      <c r="W36" s="67" t="s">
        <v>2784</v>
      </c>
      <c r="X36" s="67" t="s">
        <v>2785</v>
      </c>
      <c r="Y36" s="70" t="s">
        <v>2783</v>
      </c>
      <c r="Z36" s="67" t="s">
        <v>2809</v>
      </c>
      <c r="AA36" s="67" t="s">
        <v>2785</v>
      </c>
      <c r="AB36" s="70" t="s">
        <v>2816</v>
      </c>
      <c r="AC36" s="67" t="s">
        <v>2804</v>
      </c>
      <c r="AD36" s="67" t="s">
        <v>2835</v>
      </c>
      <c r="AE36" s="74" t="s">
        <v>2844</v>
      </c>
      <c r="AF36">
        <v>6</v>
      </c>
      <c r="AG36" s="67" t="s">
        <v>2785</v>
      </c>
      <c r="AH36" s="70" t="s">
        <v>2851</v>
      </c>
      <c r="AI36" s="67" t="s">
        <v>2806</v>
      </c>
      <c r="AJ36" s="67" t="s">
        <v>2787</v>
      </c>
      <c r="AK36" s="70" t="s">
        <v>2856</v>
      </c>
      <c r="AL36" s="67" t="s">
        <v>2784</v>
      </c>
      <c r="AM36" s="67" t="s">
        <v>2826</v>
      </c>
      <c r="AN36" s="70" t="s">
        <v>2793</v>
      </c>
      <c r="AO36" s="67" t="s">
        <v>2781</v>
      </c>
      <c r="AP36" s="67" t="s">
        <v>2779</v>
      </c>
      <c r="AQ36" s="70" t="s">
        <v>2812</v>
      </c>
      <c r="AR36" s="67" t="s">
        <v>2784</v>
      </c>
      <c r="AS36" s="67" t="s">
        <v>2800</v>
      </c>
      <c r="AT36" s="70" t="s">
        <v>2800</v>
      </c>
      <c r="AU36" s="67" t="s">
        <v>2800</v>
      </c>
      <c r="AV36" s="67" t="s">
        <v>2800</v>
      </c>
      <c r="AW36" s="70" t="s">
        <v>2800</v>
      </c>
      <c r="AX36" s="67" t="s">
        <v>2800</v>
      </c>
      <c r="AY36" s="67" t="s">
        <v>2800</v>
      </c>
      <c r="AZ36" s="67" t="s">
        <v>2800</v>
      </c>
      <c r="BA36" s="77" t="s">
        <v>2800</v>
      </c>
    </row>
    <row r="37" spans="1:53">
      <c r="A37" s="109" t="str">
        <f>HYPERLINK("[映雪.xlsx]类型!B37",'类型 (6)'!$C$37)</f>
        <v>歌姬</v>
      </c>
      <c r="B37" s="95">
        <v>36</v>
      </c>
      <c r="C37" s="101" t="s">
        <v>2903</v>
      </c>
      <c r="D37">
        <v>-1</v>
      </c>
      <c r="E37">
        <f>COUNTIFS('武将(std)'!$E$2:$E$1636,$A37)</f>
        <v>25</v>
      </c>
      <c r="F37">
        <v>-1</v>
      </c>
      <c r="G37">
        <v>-1</v>
      </c>
      <c r="H37">
        <f>参数!$A$2*参数!$E$2/COUNTIFS('武将(std)'!$E$2:$E$1636,$A37)</f>
        <v>0.4</v>
      </c>
      <c r="I37" s="67" t="s">
        <v>2817</v>
      </c>
      <c r="J37" s="70" t="s">
        <v>2814</v>
      </c>
      <c r="K37" s="67" t="s">
        <v>2809</v>
      </c>
      <c r="L37" s="67" t="s">
        <v>2802</v>
      </c>
      <c r="M37" s="70" t="s">
        <v>2885</v>
      </c>
      <c r="N37" s="67" t="s">
        <v>2809</v>
      </c>
      <c r="O37" s="67" t="s">
        <v>2835</v>
      </c>
      <c r="P37" s="71" t="s">
        <v>2837</v>
      </c>
      <c r="Q37" s="67" t="s">
        <v>2806</v>
      </c>
      <c r="R37" s="67" t="s">
        <v>2782</v>
      </c>
      <c r="S37" s="70" t="s">
        <v>2848</v>
      </c>
      <c r="T37" s="67" t="s">
        <v>2784</v>
      </c>
      <c r="U37" s="67" t="s">
        <v>2782</v>
      </c>
      <c r="V37" s="70" t="s">
        <v>2850</v>
      </c>
      <c r="W37" s="67" t="s">
        <v>2781</v>
      </c>
      <c r="X37" s="67" t="s">
        <v>2787</v>
      </c>
      <c r="Y37" s="70" t="s">
        <v>2793</v>
      </c>
      <c r="Z37" s="67" t="s">
        <v>2784</v>
      </c>
      <c r="AA37" s="67" t="s">
        <v>2779</v>
      </c>
      <c r="AB37" s="70" t="s">
        <v>2795</v>
      </c>
      <c r="AC37" s="67" t="s">
        <v>2784</v>
      </c>
      <c r="AD37" s="67" t="s">
        <v>2798</v>
      </c>
      <c r="AE37" s="74" t="s">
        <v>2830</v>
      </c>
      <c r="AF37">
        <v>5</v>
      </c>
      <c r="AG37" s="67" t="s">
        <v>2802</v>
      </c>
      <c r="AH37" s="70" t="s">
        <v>2890</v>
      </c>
      <c r="AI37" s="67" t="s">
        <v>2806</v>
      </c>
      <c r="AJ37" s="67" t="s">
        <v>2802</v>
      </c>
      <c r="AK37" s="70" t="s">
        <v>2822</v>
      </c>
      <c r="AL37" s="67" t="s">
        <v>2804</v>
      </c>
      <c r="AM37" s="67" t="s">
        <v>2789</v>
      </c>
      <c r="AN37" s="70" t="s">
        <v>2797</v>
      </c>
      <c r="AO37" s="67" t="s">
        <v>2791</v>
      </c>
      <c r="AP37" s="67" t="s">
        <v>2794</v>
      </c>
      <c r="AQ37" s="70" t="s">
        <v>2896</v>
      </c>
      <c r="AR37" s="67" t="s">
        <v>2784</v>
      </c>
      <c r="AS37" s="67" t="s">
        <v>2800</v>
      </c>
      <c r="AT37" s="70" t="s">
        <v>2800</v>
      </c>
      <c r="AU37" s="67" t="s">
        <v>2800</v>
      </c>
      <c r="AV37" s="67" t="s">
        <v>2800</v>
      </c>
      <c r="AW37" s="70" t="s">
        <v>2800</v>
      </c>
      <c r="AX37" s="67" t="s">
        <v>2800</v>
      </c>
      <c r="AY37" s="67" t="s">
        <v>2800</v>
      </c>
      <c r="AZ37" s="67" t="s">
        <v>2800</v>
      </c>
      <c r="BA37" s="77" t="s">
        <v>2800</v>
      </c>
    </row>
    <row r="38" spans="1:53">
      <c r="A38" s="109" t="str">
        <f>HYPERLINK("[映雪.xlsx]类型!B38",'类型 (6)'!$C$38)</f>
        <v>战士</v>
      </c>
      <c r="B38" s="95">
        <v>37</v>
      </c>
      <c r="C38" s="74" t="s">
        <v>2904</v>
      </c>
      <c r="D38">
        <v>-1</v>
      </c>
      <c r="E38">
        <f>COUNTIFS('武将(std)'!$E$2:$E$1636,$A38)</f>
        <v>36</v>
      </c>
      <c r="F38">
        <v>-1</v>
      </c>
      <c r="G38">
        <v>-1</v>
      </c>
      <c r="H38">
        <f>参数!$A$2*参数!$E$2/COUNTIFS('武将(std)'!$E$2:$E$1636,$A38)</f>
        <v>0.277777777777778</v>
      </c>
      <c r="I38" s="67" t="s">
        <v>2789</v>
      </c>
      <c r="J38" s="70" t="s">
        <v>2803</v>
      </c>
      <c r="K38" s="67" t="s">
        <v>2791</v>
      </c>
      <c r="L38" s="67" t="s">
        <v>2817</v>
      </c>
      <c r="M38" s="70" t="s">
        <v>2814</v>
      </c>
      <c r="N38" s="67" t="s">
        <v>2809</v>
      </c>
      <c r="O38" s="67" t="s">
        <v>2779</v>
      </c>
      <c r="P38" s="70" t="s">
        <v>2805</v>
      </c>
      <c r="Q38" s="67" t="s">
        <v>2781</v>
      </c>
      <c r="R38" s="67" t="s">
        <v>2787</v>
      </c>
      <c r="S38" s="70" t="s">
        <v>2843</v>
      </c>
      <c r="T38" s="67" t="s">
        <v>2784</v>
      </c>
      <c r="U38" s="67" t="s">
        <v>2817</v>
      </c>
      <c r="V38" s="70" t="s">
        <v>2834</v>
      </c>
      <c r="W38" s="67" t="s">
        <v>2804</v>
      </c>
      <c r="X38" s="67" t="s">
        <v>2782</v>
      </c>
      <c r="Y38" s="70" t="s">
        <v>2853</v>
      </c>
      <c r="Z38" s="67" t="s">
        <v>2784</v>
      </c>
      <c r="AA38" s="67" t="s">
        <v>2817</v>
      </c>
      <c r="AB38" s="70" t="s">
        <v>2788</v>
      </c>
      <c r="AC38" s="67" t="s">
        <v>2806</v>
      </c>
      <c r="AD38" s="67" t="s">
        <v>2787</v>
      </c>
      <c r="AE38" s="74" t="s">
        <v>2796</v>
      </c>
      <c r="AF38">
        <v>5</v>
      </c>
      <c r="AG38" s="67" t="s">
        <v>2779</v>
      </c>
      <c r="AH38" s="70" t="s">
        <v>2821</v>
      </c>
      <c r="AI38" s="67" t="s">
        <v>2781</v>
      </c>
      <c r="AJ38" s="67" t="s">
        <v>2802</v>
      </c>
      <c r="AK38" s="70" t="s">
        <v>2862</v>
      </c>
      <c r="AL38" s="67" t="s">
        <v>2809</v>
      </c>
      <c r="AM38" s="67" t="s">
        <v>2835</v>
      </c>
      <c r="AN38" s="70" t="s">
        <v>2797</v>
      </c>
      <c r="AO38" s="67" t="s">
        <v>2806</v>
      </c>
      <c r="AP38" s="67" t="s">
        <v>2800</v>
      </c>
      <c r="AQ38" s="70" t="s">
        <v>2800</v>
      </c>
      <c r="AR38" s="67" t="s">
        <v>2800</v>
      </c>
      <c r="AS38" s="67" t="s">
        <v>2800</v>
      </c>
      <c r="AT38" s="70" t="s">
        <v>2800</v>
      </c>
      <c r="AU38" s="67" t="s">
        <v>2800</v>
      </c>
      <c r="AV38" s="67" t="s">
        <v>2800</v>
      </c>
      <c r="AW38" s="70" t="s">
        <v>2800</v>
      </c>
      <c r="AX38" s="67" t="s">
        <v>2800</v>
      </c>
      <c r="AY38" s="67" t="s">
        <v>2800</v>
      </c>
      <c r="AZ38" s="67" t="s">
        <v>2800</v>
      </c>
      <c r="BA38" s="77" t="s">
        <v>2800</v>
      </c>
    </row>
    <row r="39" spans="1:53">
      <c r="A39" s="109" t="str">
        <f>HYPERLINK("[映雪.xlsx]类型!B39",'类型 (6)'!$C$39)</f>
        <v>狙撃手</v>
      </c>
      <c r="B39" s="95">
        <v>38</v>
      </c>
      <c r="C39" s="99" t="s">
        <v>2905</v>
      </c>
      <c r="D39">
        <v>-1</v>
      </c>
      <c r="E39">
        <f>COUNTIFS('武将(std)'!$E$2:$E$1636,$A39)</f>
        <v>30</v>
      </c>
      <c r="F39">
        <v>-1</v>
      </c>
      <c r="G39">
        <v>-1</v>
      </c>
      <c r="H39">
        <f>参数!$A$2*参数!$C$2/COUNTIFS('武将(std)'!$E$2:$E$1636,$A39)</f>
        <v>10</v>
      </c>
      <c r="I39" s="67" t="s">
        <v>2802</v>
      </c>
      <c r="J39" s="70" t="s">
        <v>2778</v>
      </c>
      <c r="K39" s="67" t="s">
        <v>2806</v>
      </c>
      <c r="L39" s="67" t="s">
        <v>2787</v>
      </c>
      <c r="M39" s="70" t="s">
        <v>2842</v>
      </c>
      <c r="N39" s="67" t="s">
        <v>2784</v>
      </c>
      <c r="O39" s="67" t="s">
        <v>2798</v>
      </c>
      <c r="P39" s="70" t="s">
        <v>2816</v>
      </c>
      <c r="Q39" s="67" t="s">
        <v>2784</v>
      </c>
      <c r="R39" s="67" t="s">
        <v>2817</v>
      </c>
      <c r="S39" s="70" t="s">
        <v>2829</v>
      </c>
      <c r="T39" s="67" t="s">
        <v>2804</v>
      </c>
      <c r="U39" s="67" t="s">
        <v>2802</v>
      </c>
      <c r="V39" s="70" t="s">
        <v>2810</v>
      </c>
      <c r="W39" s="67" t="s">
        <v>2809</v>
      </c>
      <c r="X39" s="67" t="s">
        <v>2782</v>
      </c>
      <c r="Y39" s="70" t="s">
        <v>2865</v>
      </c>
      <c r="Z39" s="67" t="s">
        <v>2784</v>
      </c>
      <c r="AA39" s="67" t="s">
        <v>2779</v>
      </c>
      <c r="AB39" s="70" t="s">
        <v>2880</v>
      </c>
      <c r="AC39" s="67" t="s">
        <v>2784</v>
      </c>
      <c r="AD39" s="67" t="s">
        <v>2817</v>
      </c>
      <c r="AE39" s="74" t="s">
        <v>2820</v>
      </c>
      <c r="AF39">
        <v>8</v>
      </c>
      <c r="AG39" s="67" t="s">
        <v>2789</v>
      </c>
      <c r="AH39" s="70" t="s">
        <v>2822</v>
      </c>
      <c r="AI39" s="67" t="s">
        <v>2804</v>
      </c>
      <c r="AJ39" s="67" t="s">
        <v>2835</v>
      </c>
      <c r="AK39" s="70" t="s">
        <v>2797</v>
      </c>
      <c r="AL39" s="67" t="s">
        <v>2804</v>
      </c>
      <c r="AM39" s="67" t="s">
        <v>2835</v>
      </c>
      <c r="AN39" s="70" t="s">
        <v>2896</v>
      </c>
      <c r="AO39" s="67" t="s">
        <v>2806</v>
      </c>
      <c r="AP39" s="67" t="s">
        <v>2794</v>
      </c>
      <c r="AQ39" s="70" t="s">
        <v>2876</v>
      </c>
      <c r="AR39" s="67" t="s">
        <v>2781</v>
      </c>
      <c r="AS39" s="67" t="s">
        <v>2800</v>
      </c>
      <c r="AT39" s="70" t="s">
        <v>2800</v>
      </c>
      <c r="AU39" s="67" t="s">
        <v>2800</v>
      </c>
      <c r="AV39" s="67" t="s">
        <v>2800</v>
      </c>
      <c r="AW39" s="70" t="s">
        <v>2800</v>
      </c>
      <c r="AX39" s="67" t="s">
        <v>2800</v>
      </c>
      <c r="AY39" s="67" t="s">
        <v>2800</v>
      </c>
      <c r="AZ39" s="67" t="s">
        <v>2800</v>
      </c>
      <c r="BA39" s="77" t="s">
        <v>2800</v>
      </c>
    </row>
    <row r="40" spans="1:53">
      <c r="A40" s="109" t="str">
        <f>HYPERLINK("[映雪.xlsx]类型!B40",'类型 (6)'!$C$40)</f>
        <v>中二</v>
      </c>
      <c r="B40" s="95">
        <v>39</v>
      </c>
      <c r="C40" s="74" t="s">
        <v>2906</v>
      </c>
      <c r="D40">
        <v>-1</v>
      </c>
      <c r="E40">
        <f>COUNTIFS('武将(std)'!$E$2:$E$1636,$A40)</f>
        <v>15</v>
      </c>
      <c r="F40">
        <v>-1</v>
      </c>
      <c r="G40">
        <v>-1</v>
      </c>
      <c r="H40">
        <f>参数!$A$2*参数!$E$2/COUNTIFS('武将(std)'!$E$2:$E$1636,$A40)</f>
        <v>0.666666666666667</v>
      </c>
      <c r="I40" s="67" t="s">
        <v>2782</v>
      </c>
      <c r="J40" s="70" t="s">
        <v>2815</v>
      </c>
      <c r="K40" s="67" t="s">
        <v>2781</v>
      </c>
      <c r="L40" s="67" t="s">
        <v>2835</v>
      </c>
      <c r="M40" s="70" t="s">
        <v>2786</v>
      </c>
      <c r="N40" s="67" t="s">
        <v>2809</v>
      </c>
      <c r="O40" s="67" t="s">
        <v>2779</v>
      </c>
      <c r="P40" s="70" t="s">
        <v>2848</v>
      </c>
      <c r="Q40" s="67" t="s">
        <v>2784</v>
      </c>
      <c r="R40" s="67" t="s">
        <v>2789</v>
      </c>
      <c r="S40" s="70" t="s">
        <v>2861</v>
      </c>
      <c r="T40" s="67" t="s">
        <v>2791</v>
      </c>
      <c r="U40" s="67" t="s">
        <v>2798</v>
      </c>
      <c r="V40" s="70" t="s">
        <v>2851</v>
      </c>
      <c r="W40" s="67" t="s">
        <v>2781</v>
      </c>
      <c r="X40" s="67" t="s">
        <v>2785</v>
      </c>
      <c r="Y40" s="70" t="s">
        <v>2830</v>
      </c>
      <c r="Z40" s="67" t="s">
        <v>2809</v>
      </c>
      <c r="AA40" s="67" t="s">
        <v>2802</v>
      </c>
      <c r="AB40" s="70" t="s">
        <v>2796</v>
      </c>
      <c r="AC40" s="67" t="s">
        <v>2806</v>
      </c>
      <c r="AD40" s="67" t="s">
        <v>2787</v>
      </c>
      <c r="AE40" s="74" t="s">
        <v>2890</v>
      </c>
      <c r="AF40">
        <v>12</v>
      </c>
      <c r="AG40" s="67" t="s">
        <v>2785</v>
      </c>
      <c r="AH40" s="70" t="s">
        <v>2831</v>
      </c>
      <c r="AI40" s="67" t="s">
        <v>2806</v>
      </c>
      <c r="AJ40" s="67" t="s">
        <v>2817</v>
      </c>
      <c r="AK40" s="70" t="s">
        <v>2799</v>
      </c>
      <c r="AL40" s="67" t="s">
        <v>2809</v>
      </c>
      <c r="AM40" s="67" t="s">
        <v>2785</v>
      </c>
      <c r="AN40" s="70" t="s">
        <v>2876</v>
      </c>
      <c r="AO40" s="67" t="s">
        <v>2804</v>
      </c>
      <c r="AP40" s="67" t="s">
        <v>2800</v>
      </c>
      <c r="AQ40" s="70" t="s">
        <v>2800</v>
      </c>
      <c r="AR40" s="67" t="s">
        <v>2800</v>
      </c>
      <c r="AS40" s="67" t="s">
        <v>2800</v>
      </c>
      <c r="AT40" s="70" t="s">
        <v>2800</v>
      </c>
      <c r="AU40" s="67" t="s">
        <v>2800</v>
      </c>
      <c r="AV40" s="67" t="s">
        <v>2800</v>
      </c>
      <c r="AW40" s="70" t="s">
        <v>2800</v>
      </c>
      <c r="AX40" s="67" t="s">
        <v>2800</v>
      </c>
      <c r="AY40" s="67" t="s">
        <v>2800</v>
      </c>
      <c r="AZ40" s="67" t="s">
        <v>2800</v>
      </c>
      <c r="BA40" s="77" t="s">
        <v>2800</v>
      </c>
    </row>
    <row r="41" spans="1:53">
      <c r="A41" s="109" t="str">
        <f>HYPERLINK("[映雪.xlsx]类型!B41",'类型 (6)'!$C$41)</f>
        <v>德鲁伊</v>
      </c>
      <c r="B41" s="95">
        <v>40</v>
      </c>
      <c r="C41" s="74" t="s">
        <v>2907</v>
      </c>
      <c r="D41">
        <v>-1</v>
      </c>
      <c r="E41">
        <f>COUNTIFS('武将(std)'!$E$2:$E$1636,$A41)</f>
        <v>13</v>
      </c>
      <c r="F41">
        <v>-1</v>
      </c>
      <c r="G41">
        <v>-1</v>
      </c>
      <c r="H41">
        <f>参数!$A$2*参数!$E$2/COUNTIFS('武将(std)'!$E$2:$E$1636,$A41)</f>
        <v>0.769230769230769</v>
      </c>
      <c r="I41" s="67" t="s">
        <v>2817</v>
      </c>
      <c r="J41" s="70" t="s">
        <v>2778</v>
      </c>
      <c r="K41" s="67" t="s">
        <v>2804</v>
      </c>
      <c r="L41" s="67" t="s">
        <v>2782</v>
      </c>
      <c r="M41" s="70" t="s">
        <v>2842</v>
      </c>
      <c r="N41" s="67" t="s">
        <v>2781</v>
      </c>
      <c r="O41" s="67" t="s">
        <v>2785</v>
      </c>
      <c r="P41" s="69" t="s">
        <v>2864</v>
      </c>
      <c r="Q41" s="67" t="s">
        <v>2809</v>
      </c>
      <c r="R41" s="67" t="s">
        <v>2835</v>
      </c>
      <c r="S41" s="70" t="s">
        <v>2786</v>
      </c>
      <c r="T41" s="67" t="s">
        <v>2806</v>
      </c>
      <c r="U41" s="67" t="s">
        <v>2787</v>
      </c>
      <c r="V41" s="70" t="s">
        <v>2840</v>
      </c>
      <c r="W41" s="67" t="s">
        <v>2781</v>
      </c>
      <c r="X41" s="67" t="s">
        <v>2787</v>
      </c>
      <c r="Y41" s="70" t="s">
        <v>2810</v>
      </c>
      <c r="Z41" s="67" t="s">
        <v>2784</v>
      </c>
      <c r="AA41" s="67" t="s">
        <v>2798</v>
      </c>
      <c r="AB41" s="70" t="s">
        <v>2820</v>
      </c>
      <c r="AC41" s="67" t="s">
        <v>2784</v>
      </c>
      <c r="AD41" s="67" t="s">
        <v>2802</v>
      </c>
      <c r="AE41" s="74" t="s">
        <v>2796</v>
      </c>
      <c r="AF41">
        <v>2</v>
      </c>
      <c r="AG41" s="67" t="s">
        <v>2802</v>
      </c>
      <c r="AH41" s="70" t="s">
        <v>2890</v>
      </c>
      <c r="AI41" s="67" t="s">
        <v>2809</v>
      </c>
      <c r="AJ41" s="67" t="s">
        <v>2789</v>
      </c>
      <c r="AK41" s="70" t="s">
        <v>2821</v>
      </c>
      <c r="AL41" s="67" t="s">
        <v>2791</v>
      </c>
      <c r="AM41" s="67" t="s">
        <v>2817</v>
      </c>
      <c r="AN41" s="70" t="s">
        <v>2862</v>
      </c>
      <c r="AO41" s="67" t="s">
        <v>2806</v>
      </c>
      <c r="AP41" s="67" t="s">
        <v>2798</v>
      </c>
      <c r="AQ41" s="70" t="s">
        <v>2822</v>
      </c>
      <c r="AR41" s="67" t="s">
        <v>2781</v>
      </c>
      <c r="AS41" s="67" t="s">
        <v>2794</v>
      </c>
      <c r="AT41" s="70" t="s">
        <v>2896</v>
      </c>
      <c r="AU41" s="67" t="s">
        <v>2784</v>
      </c>
      <c r="AV41" s="67" t="s">
        <v>2779</v>
      </c>
      <c r="AW41" s="70" t="s">
        <v>2866</v>
      </c>
      <c r="AX41" s="67" t="s">
        <v>2781</v>
      </c>
      <c r="AY41" s="67" t="s">
        <v>2800</v>
      </c>
      <c r="AZ41" s="67" t="s">
        <v>2800</v>
      </c>
      <c r="BA41" s="77" t="s">
        <v>2800</v>
      </c>
    </row>
    <row r="42" spans="1:53">
      <c r="A42" s="109" t="str">
        <f>HYPERLINK("[映雪.xlsx]类型!B42",'类型 (6)'!$C$42)</f>
        <v>魔剑士</v>
      </c>
      <c r="B42" s="95">
        <v>41</v>
      </c>
      <c r="C42" s="101" t="s">
        <v>2908</v>
      </c>
      <c r="D42">
        <v>-1</v>
      </c>
      <c r="E42">
        <f>COUNTIFS('武将(std)'!$E$2:$E$1636,$A42)</f>
        <v>17</v>
      </c>
      <c r="F42">
        <v>-1</v>
      </c>
      <c r="G42">
        <v>-1</v>
      </c>
      <c r="H42">
        <f>参数!$A$2*参数!$E$2/COUNTIFS('武将(std)'!$E$2:$E$1636,$A42)</f>
        <v>0.588235294117647</v>
      </c>
      <c r="I42" s="67" t="s">
        <v>2817</v>
      </c>
      <c r="J42" s="70" t="s">
        <v>2803</v>
      </c>
      <c r="K42" s="67" t="s">
        <v>2804</v>
      </c>
      <c r="L42" s="67" t="s">
        <v>2802</v>
      </c>
      <c r="M42" s="70" t="s">
        <v>2834</v>
      </c>
      <c r="N42" s="67" t="s">
        <v>2806</v>
      </c>
      <c r="O42" s="67" t="s">
        <v>2802</v>
      </c>
      <c r="P42" s="70" t="s">
        <v>2853</v>
      </c>
      <c r="Q42" s="67" t="s">
        <v>2809</v>
      </c>
      <c r="R42" s="67" t="s">
        <v>2835</v>
      </c>
      <c r="S42" s="71" t="s">
        <v>2838</v>
      </c>
      <c r="T42" s="67" t="s">
        <v>2806</v>
      </c>
      <c r="U42" s="67" t="s">
        <v>2826</v>
      </c>
      <c r="V42" s="70" t="s">
        <v>2859</v>
      </c>
      <c r="W42" s="67" t="s">
        <v>2784</v>
      </c>
      <c r="X42" s="67" t="s">
        <v>2789</v>
      </c>
      <c r="Y42" s="70" t="s">
        <v>2788</v>
      </c>
      <c r="Z42" s="67" t="s">
        <v>2791</v>
      </c>
      <c r="AA42" s="67" t="s">
        <v>2787</v>
      </c>
      <c r="AB42" s="70" t="s">
        <v>2819</v>
      </c>
      <c r="AC42" s="67" t="s">
        <v>2784</v>
      </c>
      <c r="AD42" s="67" t="s">
        <v>2798</v>
      </c>
      <c r="AE42" s="74" t="s">
        <v>2851</v>
      </c>
      <c r="AF42">
        <v>5</v>
      </c>
      <c r="AG42" s="67" t="s">
        <v>2798</v>
      </c>
      <c r="AH42" s="70" t="s">
        <v>2880</v>
      </c>
      <c r="AI42" s="67" t="s">
        <v>2784</v>
      </c>
      <c r="AJ42" s="67" t="s">
        <v>2782</v>
      </c>
      <c r="AK42" s="70" t="s">
        <v>2831</v>
      </c>
      <c r="AL42" s="67" t="s">
        <v>2781</v>
      </c>
      <c r="AM42" s="67" t="s">
        <v>2800</v>
      </c>
      <c r="AN42" s="70" t="s">
        <v>2800</v>
      </c>
      <c r="AO42" s="67" t="s">
        <v>2800</v>
      </c>
      <c r="AP42" s="67" t="s">
        <v>2800</v>
      </c>
      <c r="AQ42" s="70" t="s">
        <v>2800</v>
      </c>
      <c r="AR42" s="67" t="s">
        <v>2800</v>
      </c>
      <c r="AS42" s="67" t="s">
        <v>2800</v>
      </c>
      <c r="AT42" s="70" t="s">
        <v>2800</v>
      </c>
      <c r="AU42" s="67" t="s">
        <v>2800</v>
      </c>
      <c r="AV42" s="67" t="s">
        <v>2800</v>
      </c>
      <c r="AW42" s="70" t="s">
        <v>2800</v>
      </c>
      <c r="AX42" s="67" t="s">
        <v>2800</v>
      </c>
      <c r="AY42" s="67" t="s">
        <v>2800</v>
      </c>
      <c r="AZ42" s="67" t="s">
        <v>2800</v>
      </c>
      <c r="BA42" s="77" t="s">
        <v>2800</v>
      </c>
    </row>
    <row r="43" spans="1:53">
      <c r="A43" s="109" t="str">
        <f>HYPERLINK("[映雪.xlsx]类型!B43",'类型 (6)'!$C$43)</f>
        <v>FC</v>
      </c>
      <c r="B43" s="95">
        <v>44</v>
      </c>
      <c r="C43" s="101" t="s">
        <v>2909</v>
      </c>
      <c r="D43">
        <v>-1</v>
      </c>
      <c r="E43">
        <f>COUNTIFS('武将(std)'!$E$2:$E$1636,$A43)</f>
        <v>8</v>
      </c>
      <c r="F43">
        <v>-1</v>
      </c>
      <c r="G43">
        <v>-1</v>
      </c>
      <c r="H43">
        <f>参数!$A$2*参数!$E$2/COUNTIFS('武将(std)'!$E$2:$E$1636,$A43)</f>
        <v>1.25</v>
      </c>
      <c r="I43" s="67" t="s">
        <v>2802</v>
      </c>
      <c r="J43" s="70" t="s">
        <v>2778</v>
      </c>
      <c r="K43" s="67" t="s">
        <v>2806</v>
      </c>
      <c r="L43" s="67" t="s">
        <v>2787</v>
      </c>
      <c r="M43" s="70" t="s">
        <v>2842</v>
      </c>
      <c r="N43" s="67" t="s">
        <v>2784</v>
      </c>
      <c r="O43" s="67" t="s">
        <v>2789</v>
      </c>
      <c r="P43" s="70" t="s">
        <v>2805</v>
      </c>
      <c r="Q43" s="67" t="s">
        <v>2791</v>
      </c>
      <c r="R43" s="67" t="s">
        <v>2802</v>
      </c>
      <c r="S43" s="70" t="s">
        <v>2780</v>
      </c>
      <c r="T43" s="67" t="s">
        <v>2809</v>
      </c>
      <c r="U43" s="67" t="s">
        <v>2798</v>
      </c>
      <c r="V43" s="70" t="s">
        <v>2815</v>
      </c>
      <c r="W43" s="67" t="s">
        <v>2784</v>
      </c>
      <c r="X43" s="67" t="s">
        <v>2798</v>
      </c>
      <c r="Y43" s="70" t="s">
        <v>2818</v>
      </c>
      <c r="Z43" s="67" t="s">
        <v>2781</v>
      </c>
      <c r="AA43" s="67" t="s">
        <v>2835</v>
      </c>
      <c r="AB43" s="71" t="s">
        <v>2838</v>
      </c>
      <c r="AC43" s="67" t="s">
        <v>2806</v>
      </c>
      <c r="AD43" s="67" t="s">
        <v>2787</v>
      </c>
      <c r="AE43" s="74" t="s">
        <v>2840</v>
      </c>
      <c r="AF43">
        <v>5</v>
      </c>
      <c r="AG43" s="67" t="s">
        <v>2835</v>
      </c>
      <c r="AH43" s="70" t="s">
        <v>2855</v>
      </c>
      <c r="AI43" s="67" t="s">
        <v>2809</v>
      </c>
      <c r="AJ43" s="67" t="s">
        <v>2794</v>
      </c>
      <c r="AK43" s="70" t="s">
        <v>2795</v>
      </c>
      <c r="AL43" s="67" t="s">
        <v>2784</v>
      </c>
      <c r="AM43" s="67" t="s">
        <v>2802</v>
      </c>
      <c r="AN43" s="70" t="s">
        <v>2797</v>
      </c>
      <c r="AO43" s="67" t="s">
        <v>2804</v>
      </c>
      <c r="AP43" s="67" t="s">
        <v>2800</v>
      </c>
      <c r="AQ43" s="70" t="s">
        <v>2800</v>
      </c>
      <c r="AR43" s="67" t="s">
        <v>2800</v>
      </c>
      <c r="AS43" s="67" t="s">
        <v>2800</v>
      </c>
      <c r="AT43" s="70" t="s">
        <v>2800</v>
      </c>
      <c r="AU43" s="67" t="s">
        <v>2800</v>
      </c>
      <c r="AV43" s="67" t="s">
        <v>2800</v>
      </c>
      <c r="AW43" s="70" t="s">
        <v>2800</v>
      </c>
      <c r="AX43" s="67" t="s">
        <v>2800</v>
      </c>
      <c r="AY43" s="67" t="s">
        <v>2800</v>
      </c>
      <c r="AZ43" s="67" t="s">
        <v>2800</v>
      </c>
      <c r="BA43" s="77" t="s">
        <v>2800</v>
      </c>
    </row>
    <row r="44" spans="1:53">
      <c r="A44" s="109" t="str">
        <f>HYPERLINK("[映雪.xlsx]类型!B44",'类型 (6)'!$C$44)</f>
        <v>白箱</v>
      </c>
      <c r="B44" s="95">
        <v>45</v>
      </c>
      <c r="C44" s="101" t="s">
        <v>2910</v>
      </c>
      <c r="D44">
        <v>-1</v>
      </c>
      <c r="E44">
        <f>COUNTIFS('武将(std)'!$E$2:$E$1636,$A44)</f>
        <v>6</v>
      </c>
      <c r="F44">
        <v>-1</v>
      </c>
      <c r="G44">
        <v>-1</v>
      </c>
      <c r="H44">
        <f>参数!$A$2*参数!$E$2/COUNTIFS('武将(std)'!$E$2:$E$1636,$A44)</f>
        <v>1.66666666666667</v>
      </c>
      <c r="I44" s="67" t="s">
        <v>2817</v>
      </c>
      <c r="J44" s="70" t="s">
        <v>2780</v>
      </c>
      <c r="K44" s="67" t="s">
        <v>2806</v>
      </c>
      <c r="L44" s="67" t="s">
        <v>2787</v>
      </c>
      <c r="M44" s="70" t="s">
        <v>2843</v>
      </c>
      <c r="N44" s="67" t="s">
        <v>2784</v>
      </c>
      <c r="O44" s="67" t="s">
        <v>2794</v>
      </c>
      <c r="P44" s="70" t="s">
        <v>2844</v>
      </c>
      <c r="Q44" s="67" t="s">
        <v>2784</v>
      </c>
      <c r="R44" s="67" t="s">
        <v>2789</v>
      </c>
      <c r="S44" s="71" t="s">
        <v>2838</v>
      </c>
      <c r="T44" s="67" t="s">
        <v>2791</v>
      </c>
      <c r="U44" s="67" t="s">
        <v>2785</v>
      </c>
      <c r="V44" s="70" t="s">
        <v>2850</v>
      </c>
      <c r="W44" s="67" t="s">
        <v>2806</v>
      </c>
      <c r="X44" s="67" t="s">
        <v>2779</v>
      </c>
      <c r="Y44" s="70" t="s">
        <v>2851</v>
      </c>
      <c r="Z44" s="67" t="s">
        <v>2781</v>
      </c>
      <c r="AA44" s="67" t="s">
        <v>2794</v>
      </c>
      <c r="AB44" s="70" t="s">
        <v>2793</v>
      </c>
      <c r="AC44" s="67" t="s">
        <v>2781</v>
      </c>
      <c r="AD44" s="67" t="s">
        <v>2779</v>
      </c>
      <c r="AE44" s="74" t="s">
        <v>2911</v>
      </c>
      <c r="AF44">
        <v>12</v>
      </c>
      <c r="AG44" s="67" t="s">
        <v>2787</v>
      </c>
      <c r="AH44" s="70" t="s">
        <v>2795</v>
      </c>
      <c r="AI44" s="67" t="s">
        <v>2781</v>
      </c>
      <c r="AJ44" s="67" t="s">
        <v>2785</v>
      </c>
      <c r="AK44" s="70" t="s">
        <v>2830</v>
      </c>
      <c r="AL44" s="67" t="s">
        <v>2809</v>
      </c>
      <c r="AM44" s="67" t="s">
        <v>2800</v>
      </c>
      <c r="AN44" s="70" t="s">
        <v>2800</v>
      </c>
      <c r="AO44" s="67" t="s">
        <v>2800</v>
      </c>
      <c r="AP44" s="67" t="s">
        <v>2800</v>
      </c>
      <c r="AQ44" s="70" t="s">
        <v>2800</v>
      </c>
      <c r="AR44" s="67" t="s">
        <v>2800</v>
      </c>
      <c r="AS44" s="67" t="s">
        <v>2800</v>
      </c>
      <c r="AT44" s="70" t="s">
        <v>2800</v>
      </c>
      <c r="AU44" s="67" t="s">
        <v>2800</v>
      </c>
      <c r="AV44" s="67" t="s">
        <v>2800</v>
      </c>
      <c r="AW44" s="70" t="s">
        <v>2800</v>
      </c>
      <c r="AX44" s="67" t="s">
        <v>2800</v>
      </c>
      <c r="AY44" s="67" t="s">
        <v>2800</v>
      </c>
      <c r="AZ44" s="67" t="s">
        <v>2800</v>
      </c>
      <c r="BA44" s="77" t="s">
        <v>2800</v>
      </c>
    </row>
    <row r="45" spans="1:53">
      <c r="A45" s="109" t="str">
        <f>HYPERLINK("[映雪.xlsx]类型!B45",'类型 (6)'!$C$45)</f>
        <v>吸血忍者</v>
      </c>
      <c r="B45" s="95">
        <v>46</v>
      </c>
      <c r="C45" s="102" t="s">
        <v>2912</v>
      </c>
      <c r="D45">
        <v>-1</v>
      </c>
      <c r="E45">
        <f>COUNTIFS('武将(std)'!$E$2:$E$1636,$A45)</f>
        <v>4</v>
      </c>
      <c r="F45">
        <v>-1</v>
      </c>
      <c r="G45">
        <v>-1</v>
      </c>
      <c r="H45">
        <f>参数!$A$2*参数!$E$2/COUNTIFS('武将(std)'!$E$2:$E$1636,$A45)</f>
        <v>2.5</v>
      </c>
      <c r="I45" s="67" t="s">
        <v>2798</v>
      </c>
      <c r="J45" s="70" t="s">
        <v>2843</v>
      </c>
      <c r="K45" s="67" t="s">
        <v>2781</v>
      </c>
      <c r="L45" s="67" t="s">
        <v>2817</v>
      </c>
      <c r="M45" s="70" t="s">
        <v>2818</v>
      </c>
      <c r="N45" s="67" t="s">
        <v>2804</v>
      </c>
      <c r="O45" s="67" t="s">
        <v>2835</v>
      </c>
      <c r="P45" s="71" t="s">
        <v>2838</v>
      </c>
      <c r="Q45" s="67" t="s">
        <v>2806</v>
      </c>
      <c r="R45" s="67" t="s">
        <v>2785</v>
      </c>
      <c r="S45" s="70" t="s">
        <v>2828</v>
      </c>
      <c r="T45" s="67" t="s">
        <v>2806</v>
      </c>
      <c r="U45" s="67" t="s">
        <v>2789</v>
      </c>
      <c r="V45" s="70" t="s">
        <v>2788</v>
      </c>
      <c r="W45" s="67" t="s">
        <v>2791</v>
      </c>
      <c r="X45" s="67" t="s">
        <v>2789</v>
      </c>
      <c r="Y45" s="70" t="s">
        <v>2854</v>
      </c>
      <c r="Z45" s="67" t="s">
        <v>2845</v>
      </c>
      <c r="AA45" s="67" t="s">
        <v>2779</v>
      </c>
      <c r="AB45" s="70" t="s">
        <v>2855</v>
      </c>
      <c r="AC45" s="67" t="s">
        <v>2784</v>
      </c>
      <c r="AD45" s="67" t="s">
        <v>2794</v>
      </c>
      <c r="AE45" s="74" t="s">
        <v>2795</v>
      </c>
      <c r="AF45">
        <v>12</v>
      </c>
      <c r="AG45" s="67" t="s">
        <v>2782</v>
      </c>
      <c r="AH45" s="70" t="s">
        <v>2831</v>
      </c>
      <c r="AI45" s="67" t="s">
        <v>2781</v>
      </c>
      <c r="AJ45" s="67" t="s">
        <v>2785</v>
      </c>
      <c r="AK45" s="70" t="s">
        <v>2832</v>
      </c>
      <c r="AL45" s="67" t="s">
        <v>2809</v>
      </c>
      <c r="AM45" s="67" t="s">
        <v>2802</v>
      </c>
      <c r="AN45" s="70" t="s">
        <v>2812</v>
      </c>
      <c r="AO45" s="67" t="s">
        <v>2809</v>
      </c>
      <c r="AP45" s="67" t="s">
        <v>2800</v>
      </c>
      <c r="AQ45" s="70" t="s">
        <v>2800</v>
      </c>
      <c r="AR45" s="67" t="s">
        <v>2800</v>
      </c>
      <c r="AS45" s="67" t="s">
        <v>2800</v>
      </c>
      <c r="AT45" s="70" t="s">
        <v>2800</v>
      </c>
      <c r="AU45" s="67" t="s">
        <v>2800</v>
      </c>
      <c r="AV45" s="67" t="s">
        <v>2800</v>
      </c>
      <c r="AW45" s="70" t="s">
        <v>2800</v>
      </c>
      <c r="AX45" s="67" t="s">
        <v>2800</v>
      </c>
      <c r="AY45" s="67" t="s">
        <v>2800</v>
      </c>
      <c r="AZ45" s="67" t="s">
        <v>2800</v>
      </c>
      <c r="BA45" s="77" t="s">
        <v>2800</v>
      </c>
    </row>
    <row r="46" spans="1:53">
      <c r="A46" s="109" t="str">
        <f>HYPERLINK("[映雪.xlsx]类型!B46",'类型 (6)'!$C$46)</f>
        <v>麻将</v>
      </c>
      <c r="B46" s="95">
        <v>47</v>
      </c>
      <c r="C46" s="74" t="s">
        <v>2913</v>
      </c>
      <c r="D46">
        <v>-1</v>
      </c>
      <c r="E46">
        <f>COUNTIFS('武将(std)'!$E$2:$E$1636,$A46)</f>
        <v>14</v>
      </c>
      <c r="F46">
        <v>-1</v>
      </c>
      <c r="G46">
        <v>-1</v>
      </c>
      <c r="H46">
        <f>参数!$A$2*参数!$E$2/COUNTIFS('武将(std)'!$E$2:$E$1636,$A46)</f>
        <v>0.714285714285714</v>
      </c>
      <c r="I46" s="67" t="s">
        <v>2789</v>
      </c>
      <c r="J46" s="70" t="s">
        <v>2780</v>
      </c>
      <c r="K46" s="67" t="s">
        <v>2791</v>
      </c>
      <c r="L46" s="67" t="s">
        <v>2794</v>
      </c>
      <c r="M46" s="70" t="s">
        <v>2783</v>
      </c>
      <c r="N46" s="67" t="s">
        <v>2784</v>
      </c>
      <c r="O46" s="67" t="s">
        <v>2835</v>
      </c>
      <c r="P46" s="70" t="s">
        <v>2844</v>
      </c>
      <c r="Q46" s="67" t="s">
        <v>2806</v>
      </c>
      <c r="R46" s="67" t="s">
        <v>2782</v>
      </c>
      <c r="S46" s="70" t="s">
        <v>2854</v>
      </c>
      <c r="T46" s="67" t="s">
        <v>2781</v>
      </c>
      <c r="U46" s="67" t="s">
        <v>2785</v>
      </c>
      <c r="V46" s="70" t="s">
        <v>2860</v>
      </c>
      <c r="W46" s="67" t="s">
        <v>2806</v>
      </c>
      <c r="X46" s="67" t="s">
        <v>2785</v>
      </c>
      <c r="Y46" s="70" t="s">
        <v>2892</v>
      </c>
      <c r="Z46" s="67" t="s">
        <v>2809</v>
      </c>
      <c r="AA46" s="67" t="s">
        <v>2914</v>
      </c>
      <c r="AB46" s="70" t="s">
        <v>2851</v>
      </c>
      <c r="AC46" s="67" t="s">
        <v>2781</v>
      </c>
      <c r="AD46" s="67" t="s">
        <v>2779</v>
      </c>
      <c r="AE46" s="74" t="s">
        <v>2792</v>
      </c>
      <c r="AF46">
        <v>5</v>
      </c>
      <c r="AG46" s="67" t="s">
        <v>2787</v>
      </c>
      <c r="AH46" s="70" t="s">
        <v>2795</v>
      </c>
      <c r="AI46" s="67" t="s">
        <v>2784</v>
      </c>
      <c r="AJ46" s="67" t="s">
        <v>2798</v>
      </c>
      <c r="AK46" s="70" t="s">
        <v>2830</v>
      </c>
      <c r="AL46" s="67" t="s">
        <v>2784</v>
      </c>
      <c r="AM46" s="67" t="s">
        <v>2785</v>
      </c>
      <c r="AN46" s="70" t="s">
        <v>2831</v>
      </c>
      <c r="AO46" s="67" t="s">
        <v>2804</v>
      </c>
      <c r="AP46" s="67" t="s">
        <v>2785</v>
      </c>
      <c r="AQ46" s="70" t="s">
        <v>2832</v>
      </c>
      <c r="AR46" s="67" t="s">
        <v>2809</v>
      </c>
      <c r="AS46" s="67" t="s">
        <v>2802</v>
      </c>
      <c r="AT46" s="70" t="s">
        <v>2797</v>
      </c>
      <c r="AU46" s="67" t="s">
        <v>2806</v>
      </c>
      <c r="AV46" s="67" t="s">
        <v>2800</v>
      </c>
      <c r="AW46" s="70" t="s">
        <v>2800</v>
      </c>
      <c r="AX46" s="67" t="s">
        <v>2800</v>
      </c>
      <c r="AY46" s="67" t="s">
        <v>2800</v>
      </c>
      <c r="AZ46" s="67" t="s">
        <v>2800</v>
      </c>
      <c r="BA46" s="77" t="s">
        <v>2800</v>
      </c>
    </row>
    <row r="47" spans="1:53">
      <c r="A47" s="109" t="str">
        <f>HYPERLINK("[映雪.xlsx]类型!B47",'类型 (6)'!$C$47)</f>
        <v>萝球</v>
      </c>
      <c r="B47" s="95">
        <v>48</v>
      </c>
      <c r="C47" s="101" t="s">
        <v>2915</v>
      </c>
      <c r="D47">
        <v>-1</v>
      </c>
      <c r="E47">
        <f>COUNTIFS('武将(std)'!$E$2:$E$1636,$A47)</f>
        <v>5</v>
      </c>
      <c r="F47">
        <v>-1</v>
      </c>
      <c r="G47">
        <v>-1</v>
      </c>
      <c r="H47">
        <f>参数!$A$2*参数!$E$2/COUNTIFS('武将(std)'!$E$2:$E$1636,$A47)</f>
        <v>2</v>
      </c>
      <c r="I47" s="67" t="s">
        <v>2794</v>
      </c>
      <c r="J47" s="70" t="s">
        <v>2842</v>
      </c>
      <c r="K47" s="67" t="s">
        <v>2781</v>
      </c>
      <c r="L47" s="67" t="s">
        <v>2802</v>
      </c>
      <c r="M47" s="70" t="s">
        <v>2805</v>
      </c>
      <c r="N47" s="67" t="s">
        <v>2804</v>
      </c>
      <c r="O47" s="67" t="s">
        <v>2779</v>
      </c>
      <c r="P47" s="70" t="s">
        <v>2780</v>
      </c>
      <c r="Q47" s="67" t="s">
        <v>2784</v>
      </c>
      <c r="R47" s="67" t="s">
        <v>2779</v>
      </c>
      <c r="S47" s="71" t="s">
        <v>2837</v>
      </c>
      <c r="T47" s="67" t="s">
        <v>2781</v>
      </c>
      <c r="U47" s="67" t="s">
        <v>2787</v>
      </c>
      <c r="V47" s="70" t="s">
        <v>2840</v>
      </c>
      <c r="W47" s="67" t="s">
        <v>2781</v>
      </c>
      <c r="X47" s="67" t="s">
        <v>2787</v>
      </c>
      <c r="Y47" s="70" t="s">
        <v>2848</v>
      </c>
      <c r="Z47" s="67" t="s">
        <v>2784</v>
      </c>
      <c r="AA47" s="67" t="s">
        <v>2817</v>
      </c>
      <c r="AB47" s="70" t="s">
        <v>2829</v>
      </c>
      <c r="AC47" s="67" t="s">
        <v>2806</v>
      </c>
      <c r="AD47" s="67" t="s">
        <v>2789</v>
      </c>
      <c r="AE47" s="74" t="s">
        <v>2586</v>
      </c>
      <c r="AF47">
        <v>1</v>
      </c>
      <c r="AG47" s="67" t="s">
        <v>2835</v>
      </c>
      <c r="AH47" s="70" t="s">
        <v>2793</v>
      </c>
      <c r="AI47" s="67" t="s">
        <v>2809</v>
      </c>
      <c r="AJ47" s="67" t="s">
        <v>2789</v>
      </c>
      <c r="AK47" s="70" t="s">
        <v>2795</v>
      </c>
      <c r="AL47" s="67" t="s">
        <v>2845</v>
      </c>
      <c r="AM47" s="67" t="s">
        <v>2802</v>
      </c>
      <c r="AN47" s="70" t="s">
        <v>2811</v>
      </c>
      <c r="AO47" s="67" t="s">
        <v>2809</v>
      </c>
      <c r="AP47" s="67" t="s">
        <v>2800</v>
      </c>
      <c r="AQ47" s="70" t="s">
        <v>2800</v>
      </c>
      <c r="AR47" s="67" t="s">
        <v>2800</v>
      </c>
      <c r="AS47" s="67" t="s">
        <v>2800</v>
      </c>
      <c r="AT47" s="70" t="s">
        <v>2800</v>
      </c>
      <c r="AU47" s="67" t="s">
        <v>2800</v>
      </c>
      <c r="AV47" s="67" t="s">
        <v>2800</v>
      </c>
      <c r="AW47" s="70" t="s">
        <v>2800</v>
      </c>
      <c r="AX47" s="67" t="s">
        <v>2800</v>
      </c>
      <c r="AY47" s="67" t="s">
        <v>2800</v>
      </c>
      <c r="AZ47" s="67" t="s">
        <v>2800</v>
      </c>
      <c r="BA47" s="77" t="s">
        <v>2800</v>
      </c>
    </row>
    <row r="48" spans="1:53">
      <c r="A48" s="109" t="str">
        <f>HYPERLINK("[映雪.xlsx]类型!B48",'类型 (6)'!$C$48)</f>
        <v>键</v>
      </c>
      <c r="B48" s="95">
        <v>49</v>
      </c>
      <c r="C48" s="99" t="s">
        <v>2916</v>
      </c>
      <c r="D48">
        <v>-1</v>
      </c>
      <c r="E48">
        <f>COUNTIFS('武将(std)'!$E$2:$E$1636,$A48)</f>
        <v>14</v>
      </c>
      <c r="F48">
        <v>-1</v>
      </c>
      <c r="G48">
        <v>-1</v>
      </c>
      <c r="H48">
        <f>参数!$A$2*参数!$C$2/COUNTIFS('武将(std)'!$E$2:$E$1636,$A48)</f>
        <v>21.4285714285714</v>
      </c>
      <c r="I48" s="67" t="s">
        <v>2779</v>
      </c>
      <c r="J48" s="70" t="s">
        <v>2780</v>
      </c>
      <c r="K48" s="67" t="s">
        <v>2784</v>
      </c>
      <c r="L48" s="67" t="s">
        <v>2817</v>
      </c>
      <c r="M48" s="70" t="s">
        <v>2815</v>
      </c>
      <c r="N48" s="67" t="s">
        <v>2804</v>
      </c>
      <c r="O48" s="67" t="s">
        <v>2835</v>
      </c>
      <c r="P48" s="70" t="s">
        <v>2786</v>
      </c>
      <c r="Q48" s="67" t="s">
        <v>2806</v>
      </c>
      <c r="R48" s="67" t="s">
        <v>2794</v>
      </c>
      <c r="S48" s="70" t="s">
        <v>2844</v>
      </c>
      <c r="T48" s="67" t="s">
        <v>2781</v>
      </c>
      <c r="U48" s="67" t="s">
        <v>2789</v>
      </c>
      <c r="V48" s="70" t="s">
        <v>2839</v>
      </c>
      <c r="W48" s="67" t="s">
        <v>2845</v>
      </c>
      <c r="X48" s="67" t="s">
        <v>2785</v>
      </c>
      <c r="Y48" s="70" t="s">
        <v>2850</v>
      </c>
      <c r="Z48" s="67" t="s">
        <v>2809</v>
      </c>
      <c r="AA48" s="67" t="s">
        <v>2789</v>
      </c>
      <c r="AB48" s="70" t="s">
        <v>2793</v>
      </c>
      <c r="AC48" s="67" t="s">
        <v>2791</v>
      </c>
      <c r="AD48" s="67" t="s">
        <v>2787</v>
      </c>
      <c r="AE48" s="74" t="s">
        <v>2875</v>
      </c>
      <c r="AF48">
        <v>12</v>
      </c>
      <c r="AG48" s="67" t="s">
        <v>2794</v>
      </c>
      <c r="AH48" s="70" t="s">
        <v>2811</v>
      </c>
      <c r="AI48" s="67" t="s">
        <v>2784</v>
      </c>
      <c r="AJ48" s="67" t="s">
        <v>2800</v>
      </c>
      <c r="AK48" s="70" t="s">
        <v>2800</v>
      </c>
      <c r="AL48" s="67" t="s">
        <v>2800</v>
      </c>
      <c r="AM48" s="67" t="s">
        <v>2800</v>
      </c>
      <c r="AN48" s="70" t="s">
        <v>2800</v>
      </c>
      <c r="AO48" s="67" t="s">
        <v>2800</v>
      </c>
      <c r="AP48" s="67" t="s">
        <v>2800</v>
      </c>
      <c r="AQ48" s="70" t="s">
        <v>2800</v>
      </c>
      <c r="AR48" s="67" t="s">
        <v>2800</v>
      </c>
      <c r="AS48" s="67" t="s">
        <v>2800</v>
      </c>
      <c r="AT48" s="70" t="s">
        <v>2800</v>
      </c>
      <c r="AU48" s="67" t="s">
        <v>2800</v>
      </c>
      <c r="AV48" s="67" t="s">
        <v>2800</v>
      </c>
      <c r="AW48" s="70" t="s">
        <v>2800</v>
      </c>
      <c r="AX48" s="67" t="s">
        <v>2800</v>
      </c>
      <c r="AY48" s="67" t="s">
        <v>2800</v>
      </c>
      <c r="AZ48" s="67" t="s">
        <v>2800</v>
      </c>
      <c r="BA48" s="77" t="s">
        <v>2800</v>
      </c>
    </row>
    <row r="49" spans="1:53">
      <c r="A49" s="109" t="str">
        <f>HYPERLINK("[映雪.xlsx]类型!B49",'类型 (6)'!$C$49)</f>
        <v>古明地恋</v>
      </c>
      <c r="B49" s="95">
        <v>50</v>
      </c>
      <c r="C49" s="109" t="s">
        <v>1807</v>
      </c>
      <c r="D49">
        <v>-1</v>
      </c>
      <c r="E49">
        <f>COUNTIFS('武将(std)'!$E$2:$E$1636,$A49)</f>
        <v>1</v>
      </c>
      <c r="F49">
        <v>-1</v>
      </c>
      <c r="G49">
        <v>-1</v>
      </c>
      <c r="H49">
        <f>参数!$A$2*参数!$E$2/COUNTIFS('武将(std)'!$E$2:$E$1636,$A49)</f>
        <v>10</v>
      </c>
      <c r="I49" s="67" t="s">
        <v>2785</v>
      </c>
      <c r="J49" s="70" t="s">
        <v>2824</v>
      </c>
      <c r="K49" s="67" t="s">
        <v>2806</v>
      </c>
      <c r="L49" s="67" t="s">
        <v>2802</v>
      </c>
      <c r="M49" s="70" t="s">
        <v>2865</v>
      </c>
      <c r="N49" s="67" t="s">
        <v>2804</v>
      </c>
      <c r="O49" s="67" t="s">
        <v>2789</v>
      </c>
      <c r="P49" s="70" t="s">
        <v>2882</v>
      </c>
      <c r="Q49" s="67" t="s">
        <v>2845</v>
      </c>
      <c r="R49" s="67" t="s">
        <v>2817</v>
      </c>
      <c r="S49" s="70" t="s">
        <v>2586</v>
      </c>
      <c r="T49" s="67" t="s">
        <v>2804</v>
      </c>
      <c r="U49" s="67" t="s">
        <v>2789</v>
      </c>
      <c r="V49" s="70" t="s">
        <v>2851</v>
      </c>
      <c r="W49" s="67" t="s">
        <v>2791</v>
      </c>
      <c r="X49" s="67" t="s">
        <v>2785</v>
      </c>
      <c r="Y49" s="70" t="s">
        <v>2880</v>
      </c>
      <c r="Z49" s="67" t="s">
        <v>2809</v>
      </c>
      <c r="AA49" s="67" t="s">
        <v>2785</v>
      </c>
      <c r="AB49" s="70" t="s">
        <v>2856</v>
      </c>
      <c r="AC49" s="67" t="s">
        <v>2804</v>
      </c>
      <c r="AD49" s="67" t="s">
        <v>2782</v>
      </c>
      <c r="AE49" s="74" t="s">
        <v>2830</v>
      </c>
      <c r="AF49">
        <v>12</v>
      </c>
      <c r="AG49" s="67" t="s">
        <v>2782</v>
      </c>
      <c r="AH49" s="70" t="s">
        <v>2831</v>
      </c>
      <c r="AI49" s="67" t="s">
        <v>2781</v>
      </c>
      <c r="AJ49" s="67" t="s">
        <v>2798</v>
      </c>
      <c r="AK49" s="70" t="s">
        <v>2832</v>
      </c>
      <c r="AL49" s="67" t="s">
        <v>2784</v>
      </c>
      <c r="AM49" s="67" t="s">
        <v>2798</v>
      </c>
      <c r="AN49" s="70" t="s">
        <v>2876</v>
      </c>
      <c r="AO49" s="67" t="s">
        <v>2781</v>
      </c>
      <c r="AP49" s="67" t="s">
        <v>2779</v>
      </c>
      <c r="AQ49" s="70" t="s">
        <v>2812</v>
      </c>
      <c r="AR49" s="67" t="s">
        <v>2784</v>
      </c>
      <c r="AS49" s="67" t="s">
        <v>2800</v>
      </c>
      <c r="AT49" s="70" t="s">
        <v>2800</v>
      </c>
      <c r="AU49" s="67" t="s">
        <v>2800</v>
      </c>
      <c r="AV49" s="67" t="s">
        <v>2800</v>
      </c>
      <c r="AW49" s="70" t="s">
        <v>2800</v>
      </c>
      <c r="AX49" s="67" t="s">
        <v>2800</v>
      </c>
      <c r="AY49" s="67" t="s">
        <v>2800</v>
      </c>
      <c r="AZ49" s="67" t="s">
        <v>2800</v>
      </c>
      <c r="BA49" s="77" t="s">
        <v>2800</v>
      </c>
    </row>
    <row r="50" spans="1:53">
      <c r="A50" s="109" t="str">
        <f>HYPERLINK("[映雪.xlsx]类型!B50",'类型 (6)'!$C$50)</f>
        <v>纯狐</v>
      </c>
      <c r="B50" s="95">
        <v>51</v>
      </c>
      <c r="C50" s="109" t="s">
        <v>46</v>
      </c>
      <c r="D50">
        <v>-1</v>
      </c>
      <c r="E50">
        <f>COUNTIFS('武将(std)'!$E$2:$E$1636,$A50)</f>
        <v>1</v>
      </c>
      <c r="F50">
        <v>-1</v>
      </c>
      <c r="G50">
        <v>-1</v>
      </c>
      <c r="H50">
        <f>参数!$A$2*参数!$E$2/COUNTIFS('武将(std)'!$E$2:$E$1636,$A50)</f>
        <v>10</v>
      </c>
      <c r="I50" s="67" t="s">
        <v>2802</v>
      </c>
      <c r="J50" s="70" t="s">
        <v>2778</v>
      </c>
      <c r="K50" s="67" t="s">
        <v>2804</v>
      </c>
      <c r="L50" s="67" t="s">
        <v>2802</v>
      </c>
      <c r="M50" s="70" t="s">
        <v>2815</v>
      </c>
      <c r="N50" s="67" t="s">
        <v>2806</v>
      </c>
      <c r="O50" s="67" t="s">
        <v>2802</v>
      </c>
      <c r="P50" s="70" t="s">
        <v>2825</v>
      </c>
      <c r="Q50" s="67" t="s">
        <v>2809</v>
      </c>
      <c r="R50" s="67" t="s">
        <v>2789</v>
      </c>
      <c r="S50" s="70" t="s">
        <v>2834</v>
      </c>
      <c r="T50" s="67" t="s">
        <v>2791</v>
      </c>
      <c r="U50" s="67" t="s">
        <v>2787</v>
      </c>
      <c r="V50" s="70" t="s">
        <v>2853</v>
      </c>
      <c r="W50" s="67" t="s">
        <v>2784</v>
      </c>
      <c r="X50" s="67" t="s">
        <v>2787</v>
      </c>
      <c r="Y50" s="70" t="s">
        <v>2816</v>
      </c>
      <c r="Z50" s="67" t="s">
        <v>2781</v>
      </c>
      <c r="AA50" s="67" t="s">
        <v>2785</v>
      </c>
      <c r="AB50" s="70" t="s">
        <v>2818</v>
      </c>
      <c r="AC50" s="67" t="s">
        <v>2804</v>
      </c>
      <c r="AD50" s="67" t="s">
        <v>2789</v>
      </c>
      <c r="AE50" s="74" t="s">
        <v>2808</v>
      </c>
      <c r="AF50">
        <v>10</v>
      </c>
      <c r="AG50" s="67" t="s">
        <v>2798</v>
      </c>
      <c r="AH50" s="70" t="s">
        <v>2854</v>
      </c>
      <c r="AI50" s="67" t="s">
        <v>2781</v>
      </c>
      <c r="AJ50" s="67" t="s">
        <v>2798</v>
      </c>
      <c r="AK50" s="70" t="s">
        <v>2869</v>
      </c>
      <c r="AL50" s="67" t="s">
        <v>2784</v>
      </c>
      <c r="AM50" s="67" t="s">
        <v>2817</v>
      </c>
      <c r="AN50" s="70" t="s">
        <v>2892</v>
      </c>
      <c r="AO50" s="67" t="s">
        <v>2806</v>
      </c>
      <c r="AP50" s="67" t="s">
        <v>2785</v>
      </c>
      <c r="AQ50" s="70" t="s">
        <v>2792</v>
      </c>
      <c r="AR50" s="67" t="s">
        <v>2809</v>
      </c>
      <c r="AS50" s="67" t="s">
        <v>2800</v>
      </c>
      <c r="AT50" s="70" t="s">
        <v>2800</v>
      </c>
      <c r="AU50" s="67" t="s">
        <v>2800</v>
      </c>
      <c r="AV50" s="67" t="s">
        <v>2800</v>
      </c>
      <c r="AW50" s="70" t="s">
        <v>2800</v>
      </c>
      <c r="AX50" s="67" t="s">
        <v>2800</v>
      </c>
      <c r="AY50" s="67" t="s">
        <v>2800</v>
      </c>
      <c r="AZ50" s="67" t="s">
        <v>2800</v>
      </c>
      <c r="BA50" s="77" t="s">
        <v>2800</v>
      </c>
    </row>
    <row r="51" spans="1:53">
      <c r="A51" s="109" t="str">
        <f>HYPERLINK("[映雪.xlsx]类型!B51",'类型 (6)'!$C$51)</f>
        <v>白</v>
      </c>
      <c r="B51" s="95">
        <v>52</v>
      </c>
      <c r="C51" s="74" t="s">
        <v>78</v>
      </c>
      <c r="D51">
        <v>-1</v>
      </c>
      <c r="E51">
        <f>COUNTIFS('武将(std)'!$E$2:$E$1636,$A51)</f>
        <v>1</v>
      </c>
      <c r="F51">
        <v>-1</v>
      </c>
      <c r="G51">
        <v>-1</v>
      </c>
      <c r="H51">
        <f>参数!$A$2*参数!$E$2/COUNTIFS('武将(std)'!$E$2:$E$1636,$A51)</f>
        <v>10</v>
      </c>
      <c r="I51" s="67" t="s">
        <v>2785</v>
      </c>
      <c r="J51" s="69" t="s">
        <v>2864</v>
      </c>
      <c r="K51" s="67" t="s">
        <v>2804</v>
      </c>
      <c r="L51" s="67" t="s">
        <v>2802</v>
      </c>
      <c r="M51" s="70" t="s">
        <v>2834</v>
      </c>
      <c r="N51" s="67" t="s">
        <v>2804</v>
      </c>
      <c r="O51" s="67" t="s">
        <v>2802</v>
      </c>
      <c r="P51" s="70" t="s">
        <v>2853</v>
      </c>
      <c r="Q51" s="67" t="s">
        <v>2809</v>
      </c>
      <c r="R51" s="67" t="s">
        <v>2785</v>
      </c>
      <c r="S51" s="70" t="s">
        <v>2783</v>
      </c>
      <c r="T51" s="67" t="s">
        <v>2809</v>
      </c>
      <c r="U51" s="67" t="s">
        <v>2798</v>
      </c>
      <c r="V51" s="70" t="s">
        <v>2818</v>
      </c>
      <c r="W51" s="67" t="s">
        <v>2784</v>
      </c>
      <c r="X51" s="67" t="s">
        <v>2789</v>
      </c>
      <c r="Y51" s="70" t="s">
        <v>2917</v>
      </c>
      <c r="Z51" s="67" t="s">
        <v>2791</v>
      </c>
      <c r="AA51" s="67" t="s">
        <v>2835</v>
      </c>
      <c r="AB51" s="70" t="s">
        <v>2808</v>
      </c>
      <c r="AC51" s="67" t="s">
        <v>2806</v>
      </c>
      <c r="AD51" s="67" t="s">
        <v>2802</v>
      </c>
      <c r="AE51" s="74" t="s">
        <v>2840</v>
      </c>
      <c r="AF51">
        <v>8</v>
      </c>
      <c r="AG51" s="67" t="s">
        <v>2789</v>
      </c>
      <c r="AH51" s="70" t="s">
        <v>2860</v>
      </c>
      <c r="AI51" s="67" t="s">
        <v>2845</v>
      </c>
      <c r="AJ51" s="67" t="s">
        <v>2817</v>
      </c>
      <c r="AK51" s="70" t="s">
        <v>2871</v>
      </c>
      <c r="AL51" s="67" t="s">
        <v>2809</v>
      </c>
      <c r="AM51" s="67" t="s">
        <v>2782</v>
      </c>
      <c r="AN51" s="70" t="s">
        <v>2855</v>
      </c>
      <c r="AO51" s="67" t="s">
        <v>2781</v>
      </c>
      <c r="AP51" s="67" t="s">
        <v>2794</v>
      </c>
      <c r="AQ51" s="70" t="s">
        <v>2792</v>
      </c>
      <c r="AR51" s="67" t="s">
        <v>2781</v>
      </c>
      <c r="AS51" s="67" t="s">
        <v>2785</v>
      </c>
      <c r="AT51" s="70" t="s">
        <v>2830</v>
      </c>
      <c r="AU51" s="67" t="s">
        <v>2806</v>
      </c>
      <c r="AV51" s="67" t="s">
        <v>2782</v>
      </c>
      <c r="AW51" s="70" t="s">
        <v>2832</v>
      </c>
      <c r="AX51" s="67" t="s">
        <v>2784</v>
      </c>
      <c r="AY51" s="67" t="s">
        <v>2800</v>
      </c>
      <c r="AZ51" s="67" t="s">
        <v>2800</v>
      </c>
      <c r="BA51" s="77" t="s">
        <v>2800</v>
      </c>
    </row>
    <row r="52" spans="1:53">
      <c r="A52" s="109" t="str">
        <f>HYPERLINK("[映雪.xlsx]类型!B52",'类型 (6)'!$C$52)</f>
        <v>南宫那月</v>
      </c>
      <c r="B52" s="95">
        <v>53</v>
      </c>
      <c r="C52" s="74" t="s">
        <v>1455</v>
      </c>
      <c r="D52">
        <v>-1</v>
      </c>
      <c r="E52">
        <f>COUNTIFS('武将(std)'!$E$2:$E$1636,$A52)</f>
        <v>1</v>
      </c>
      <c r="F52">
        <v>-1</v>
      </c>
      <c r="G52">
        <v>-1</v>
      </c>
      <c r="H52">
        <f>参数!$A$2*参数!$E$2/COUNTIFS('武将(std)'!$E$2:$E$1636,$A52)</f>
        <v>10</v>
      </c>
      <c r="I52" s="67" t="s">
        <v>2789</v>
      </c>
      <c r="J52" s="70" t="s">
        <v>2815</v>
      </c>
      <c r="K52" s="67" t="s">
        <v>2791</v>
      </c>
      <c r="L52" s="67" t="s">
        <v>2782</v>
      </c>
      <c r="M52" s="70" t="s">
        <v>2825</v>
      </c>
      <c r="N52" s="67" t="s">
        <v>2781</v>
      </c>
      <c r="O52" s="67" t="s">
        <v>2802</v>
      </c>
      <c r="P52" s="70" t="s">
        <v>2783</v>
      </c>
      <c r="Q52" s="67" t="s">
        <v>2804</v>
      </c>
      <c r="R52" s="67" t="s">
        <v>2787</v>
      </c>
      <c r="S52" s="70" t="s">
        <v>2816</v>
      </c>
      <c r="T52" s="67" t="s">
        <v>2781</v>
      </c>
      <c r="U52" s="67" t="s">
        <v>2802</v>
      </c>
      <c r="V52" s="70" t="s">
        <v>2840</v>
      </c>
      <c r="W52" s="67" t="s">
        <v>2806</v>
      </c>
      <c r="X52" s="67" t="s">
        <v>2787</v>
      </c>
      <c r="Y52" s="70" t="s">
        <v>2849</v>
      </c>
      <c r="Z52" s="67" t="s">
        <v>2784</v>
      </c>
      <c r="AA52" s="67" t="s">
        <v>2785</v>
      </c>
      <c r="AB52" s="70" t="s">
        <v>2860</v>
      </c>
      <c r="AC52" s="67" t="s">
        <v>2806</v>
      </c>
      <c r="AD52" s="67" t="s">
        <v>2835</v>
      </c>
      <c r="AE52" s="74" t="s">
        <v>2855</v>
      </c>
      <c r="AF52">
        <v>8</v>
      </c>
      <c r="AG52" s="67" t="s">
        <v>2785</v>
      </c>
      <c r="AH52" s="70" t="s">
        <v>2882</v>
      </c>
      <c r="AI52" s="67" t="s">
        <v>2809</v>
      </c>
      <c r="AJ52" s="67" t="s">
        <v>2779</v>
      </c>
      <c r="AK52" s="70" t="s">
        <v>2892</v>
      </c>
      <c r="AL52" s="67" t="s">
        <v>2784</v>
      </c>
      <c r="AM52" s="67" t="s">
        <v>2826</v>
      </c>
      <c r="AN52" s="70" t="s">
        <v>2857</v>
      </c>
      <c r="AO52" s="67" t="s">
        <v>2784</v>
      </c>
      <c r="AP52" s="67" t="s">
        <v>2798</v>
      </c>
      <c r="AQ52" s="70" t="s">
        <v>2821</v>
      </c>
      <c r="AR52" s="67" t="s">
        <v>2781</v>
      </c>
      <c r="AS52" s="67" t="s">
        <v>2782</v>
      </c>
      <c r="AT52" s="70" t="s">
        <v>2862</v>
      </c>
      <c r="AU52" s="67" t="s">
        <v>2784</v>
      </c>
      <c r="AV52" s="67" t="s">
        <v>2817</v>
      </c>
      <c r="AW52" s="70" t="s">
        <v>2812</v>
      </c>
      <c r="AX52" s="67" t="s">
        <v>2809</v>
      </c>
      <c r="AY52" s="67" t="s">
        <v>2798</v>
      </c>
      <c r="AZ52" s="67" t="s">
        <v>2866</v>
      </c>
      <c r="BA52" s="77" t="s">
        <v>2784</v>
      </c>
    </row>
    <row r="53" spans="1:53">
      <c r="A53" s="109" t="str">
        <f>HYPERLINK("[映雪.xlsx]类型!B53",'类型 (6)'!$C$53)</f>
        <v>夜刀神十香</v>
      </c>
      <c r="B53" s="95">
        <v>54</v>
      </c>
      <c r="C53" s="74" t="s">
        <v>1490</v>
      </c>
      <c r="D53">
        <v>-1</v>
      </c>
      <c r="E53">
        <f>COUNTIFS('武将(std)'!$E$2:$E$1636,$A53)</f>
        <v>1</v>
      </c>
      <c r="F53">
        <v>-1</v>
      </c>
      <c r="G53">
        <v>-1</v>
      </c>
      <c r="H53">
        <f>参数!$A$2*参数!$E$2/COUNTIFS('武将(std)'!$E$2:$E$1636,$A53)</f>
        <v>10</v>
      </c>
      <c r="I53" s="67" t="s">
        <v>2802</v>
      </c>
      <c r="J53" s="70" t="s">
        <v>2778</v>
      </c>
      <c r="K53" s="67" t="s">
        <v>2806</v>
      </c>
      <c r="L53" s="67" t="s">
        <v>2798</v>
      </c>
      <c r="M53" s="70" t="s">
        <v>2815</v>
      </c>
      <c r="N53" s="67" t="s">
        <v>2781</v>
      </c>
      <c r="O53" s="67" t="s">
        <v>2802</v>
      </c>
      <c r="P53" s="70" t="s">
        <v>2834</v>
      </c>
      <c r="Q53" s="67" t="s">
        <v>2809</v>
      </c>
      <c r="R53" s="67" t="s">
        <v>2817</v>
      </c>
      <c r="S53" s="70" t="s">
        <v>2816</v>
      </c>
      <c r="T53" s="67" t="s">
        <v>2806</v>
      </c>
      <c r="U53" s="67" t="s">
        <v>2779</v>
      </c>
      <c r="V53" s="70" t="s">
        <v>2808</v>
      </c>
      <c r="W53" s="67" t="s">
        <v>2784</v>
      </c>
      <c r="X53" s="67" t="s">
        <v>2789</v>
      </c>
      <c r="Y53" s="70" t="s">
        <v>2788</v>
      </c>
      <c r="Z53" s="67" t="s">
        <v>2791</v>
      </c>
      <c r="AA53" s="67" t="s">
        <v>2817</v>
      </c>
      <c r="AB53" s="70" t="s">
        <v>2819</v>
      </c>
      <c r="AC53" s="67" t="s">
        <v>2804</v>
      </c>
      <c r="AD53" s="67" t="s">
        <v>2785</v>
      </c>
      <c r="AE53" s="74" t="s">
        <v>2871</v>
      </c>
      <c r="AF53">
        <v>16</v>
      </c>
      <c r="AG53" s="67" t="s">
        <v>2785</v>
      </c>
      <c r="AH53" s="70" t="s">
        <v>2851</v>
      </c>
      <c r="AI53" s="67" t="s">
        <v>2806</v>
      </c>
      <c r="AJ53" s="67" t="s">
        <v>2787</v>
      </c>
      <c r="AK53" s="70" t="s">
        <v>2862</v>
      </c>
      <c r="AL53" s="67" t="s">
        <v>2781</v>
      </c>
      <c r="AM53" s="67" t="s">
        <v>2787</v>
      </c>
      <c r="AN53" s="70" t="s">
        <v>2822</v>
      </c>
      <c r="AO53" s="67" t="s">
        <v>2784</v>
      </c>
      <c r="AP53" s="67" t="s">
        <v>2794</v>
      </c>
      <c r="AQ53" s="70" t="s">
        <v>2799</v>
      </c>
      <c r="AR53" s="67" t="s">
        <v>2784</v>
      </c>
      <c r="AS53" s="67" t="s">
        <v>2800</v>
      </c>
      <c r="AT53" s="70" t="s">
        <v>2800</v>
      </c>
      <c r="AU53" s="67" t="s">
        <v>2800</v>
      </c>
      <c r="AV53" s="67" t="s">
        <v>2800</v>
      </c>
      <c r="AW53" s="70" t="s">
        <v>2800</v>
      </c>
      <c r="AX53" s="67" t="s">
        <v>2800</v>
      </c>
      <c r="AY53" s="67" t="s">
        <v>2800</v>
      </c>
      <c r="AZ53" s="67" t="s">
        <v>2800</v>
      </c>
      <c r="BA53" s="77" t="s">
        <v>2800</v>
      </c>
    </row>
    <row r="54" spans="1:53">
      <c r="A54" s="109" t="str">
        <f>HYPERLINK("[映雪.xlsx]类型!B54",'类型 (6)'!$C$54)</f>
        <v>战场原黑仪</v>
      </c>
      <c r="B54" s="95">
        <v>55</v>
      </c>
      <c r="C54" s="74" t="s">
        <v>26</v>
      </c>
      <c r="D54">
        <v>-1</v>
      </c>
      <c r="E54">
        <f>COUNTIFS('武将(std)'!$E$2:$E$1636,$A54)</f>
        <v>1</v>
      </c>
      <c r="F54">
        <v>-1</v>
      </c>
      <c r="G54">
        <v>-1</v>
      </c>
      <c r="H54">
        <f>参数!$A$2*参数!$E$2/COUNTIFS('武将(std)'!$E$2:$E$1636,$A54)</f>
        <v>10</v>
      </c>
      <c r="I54" s="67" t="s">
        <v>2802</v>
      </c>
      <c r="J54" s="70" t="s">
        <v>2834</v>
      </c>
      <c r="K54" s="67" t="s">
        <v>2804</v>
      </c>
      <c r="L54" s="67" t="s">
        <v>2787</v>
      </c>
      <c r="M54" s="70" t="s">
        <v>2853</v>
      </c>
      <c r="N54" s="67" t="s">
        <v>2781</v>
      </c>
      <c r="O54" s="67" t="s">
        <v>2826</v>
      </c>
      <c r="P54" s="70" t="s">
        <v>2827</v>
      </c>
      <c r="Q54" s="67" t="s">
        <v>2784</v>
      </c>
      <c r="R54" s="67" t="s">
        <v>2835</v>
      </c>
      <c r="S54" s="71" t="s">
        <v>2837</v>
      </c>
      <c r="T54" s="67" t="s">
        <v>2804</v>
      </c>
      <c r="U54" s="67" t="s">
        <v>2826</v>
      </c>
      <c r="V54" s="70" t="s">
        <v>2828</v>
      </c>
      <c r="W54" s="67" t="s">
        <v>2781</v>
      </c>
      <c r="X54" s="67" t="s">
        <v>2835</v>
      </c>
      <c r="Y54" s="70" t="s">
        <v>2887</v>
      </c>
      <c r="Z54" s="67" t="s">
        <v>2809</v>
      </c>
      <c r="AA54" s="67" t="s">
        <v>2789</v>
      </c>
      <c r="AB54" s="70" t="s">
        <v>2790</v>
      </c>
      <c r="AC54" s="67" t="s">
        <v>2845</v>
      </c>
      <c r="AD54" s="67" t="s">
        <v>2782</v>
      </c>
      <c r="AE54" s="74" t="s">
        <v>2865</v>
      </c>
      <c r="AF54">
        <v>12</v>
      </c>
      <c r="AG54" s="67" t="s">
        <v>2789</v>
      </c>
      <c r="AH54" s="70" t="s">
        <v>2796</v>
      </c>
      <c r="AI54" s="67" t="s">
        <v>2791</v>
      </c>
      <c r="AJ54" s="67" t="s">
        <v>2817</v>
      </c>
      <c r="AK54" s="70" t="s">
        <v>2821</v>
      </c>
      <c r="AL54" s="67" t="s">
        <v>2806</v>
      </c>
      <c r="AM54" s="67" t="s">
        <v>2779</v>
      </c>
      <c r="AN54" s="70" t="s">
        <v>2862</v>
      </c>
      <c r="AO54" s="67" t="s">
        <v>2784</v>
      </c>
      <c r="AP54" s="67" t="s">
        <v>2817</v>
      </c>
      <c r="AQ54" s="70" t="s">
        <v>2799</v>
      </c>
      <c r="AR54" s="67" t="s">
        <v>2809</v>
      </c>
      <c r="AS54" s="67" t="s">
        <v>2779</v>
      </c>
      <c r="AT54" s="70" t="s">
        <v>2812</v>
      </c>
      <c r="AU54" s="67" t="s">
        <v>2781</v>
      </c>
      <c r="AV54" s="67" t="s">
        <v>2800</v>
      </c>
      <c r="AW54" s="70" t="s">
        <v>2800</v>
      </c>
      <c r="AX54" s="67" t="s">
        <v>2800</v>
      </c>
      <c r="AY54" s="67" t="s">
        <v>2800</v>
      </c>
      <c r="AZ54" s="67" t="s">
        <v>2800</v>
      </c>
      <c r="BA54" s="77" t="s">
        <v>2800</v>
      </c>
    </row>
    <row r="55" spans="1:53">
      <c r="A55" s="109" t="str">
        <f>HYPERLINK("[映雪.xlsx]类型!B55",'类型 (6)'!$C$55)</f>
        <v>裘可拉</v>
      </c>
      <c r="B55" s="95">
        <v>56</v>
      </c>
      <c r="C55" s="74" t="s">
        <v>2460</v>
      </c>
      <c r="D55">
        <v>-1</v>
      </c>
      <c r="E55">
        <f>COUNTIFS('武将(std)'!$E$2:$E$1636,$A55)</f>
        <v>1</v>
      </c>
      <c r="F55">
        <v>-1</v>
      </c>
      <c r="G55">
        <v>-1</v>
      </c>
      <c r="H55">
        <f>参数!$A$2*参数!$E$2/COUNTIFS('武将(std)'!$E$2:$E$1636,$A55)</f>
        <v>10</v>
      </c>
      <c r="I55" s="67" t="s">
        <v>2794</v>
      </c>
      <c r="J55" s="70" t="s">
        <v>2815</v>
      </c>
      <c r="K55" s="67" t="s">
        <v>2784</v>
      </c>
      <c r="L55" s="67" t="s">
        <v>2789</v>
      </c>
      <c r="M55" s="70" t="s">
        <v>2786</v>
      </c>
      <c r="N55" s="67" t="s">
        <v>2791</v>
      </c>
      <c r="O55" s="67" t="s">
        <v>2826</v>
      </c>
      <c r="P55" s="70" t="s">
        <v>2827</v>
      </c>
      <c r="Q55" s="67" t="s">
        <v>2784</v>
      </c>
      <c r="R55" s="67" t="s">
        <v>2785</v>
      </c>
      <c r="S55" s="70" t="s">
        <v>2828</v>
      </c>
      <c r="T55" s="67" t="s">
        <v>2804</v>
      </c>
      <c r="U55" s="67" t="s">
        <v>2785</v>
      </c>
      <c r="V55" s="70" t="s">
        <v>2873</v>
      </c>
      <c r="W55" s="67" t="s">
        <v>2806</v>
      </c>
      <c r="X55" s="67" t="s">
        <v>2789</v>
      </c>
      <c r="Y55" s="70" t="s">
        <v>2790</v>
      </c>
      <c r="Z55" s="67" t="s">
        <v>2845</v>
      </c>
      <c r="AA55" s="67" t="s">
        <v>2782</v>
      </c>
      <c r="AB55" s="70" t="s">
        <v>2850</v>
      </c>
      <c r="AC55" s="67" t="s">
        <v>2781</v>
      </c>
      <c r="AD55" s="67" t="s">
        <v>2798</v>
      </c>
      <c r="AE55" s="74" t="s">
        <v>2865</v>
      </c>
      <c r="AF55">
        <v>5</v>
      </c>
      <c r="AG55" s="67" t="s">
        <v>2787</v>
      </c>
      <c r="AH55" s="70" t="s">
        <v>2861</v>
      </c>
      <c r="AI55" s="67" t="s">
        <v>2784</v>
      </c>
      <c r="AJ55" s="67" t="s">
        <v>2779</v>
      </c>
      <c r="AK55" s="70" t="s">
        <v>2880</v>
      </c>
      <c r="AL55" s="67" t="s">
        <v>2781</v>
      </c>
      <c r="AM55" s="67" t="s">
        <v>2817</v>
      </c>
      <c r="AN55" s="70" t="s">
        <v>2856</v>
      </c>
      <c r="AO55" s="67" t="s">
        <v>2809</v>
      </c>
      <c r="AP55" s="67" t="s">
        <v>2802</v>
      </c>
      <c r="AQ55" s="70" t="s">
        <v>2796</v>
      </c>
      <c r="AR55" s="67" t="s">
        <v>2806</v>
      </c>
      <c r="AS55" s="67" t="s">
        <v>2785</v>
      </c>
      <c r="AT55" s="70" t="s">
        <v>2876</v>
      </c>
      <c r="AU55" s="67" t="s">
        <v>2809</v>
      </c>
      <c r="AV55" s="67" t="s">
        <v>2800</v>
      </c>
      <c r="AW55" s="70" t="s">
        <v>2800</v>
      </c>
      <c r="AX55" s="67" t="s">
        <v>2800</v>
      </c>
      <c r="AY55" s="67" t="s">
        <v>2800</v>
      </c>
      <c r="AZ55" s="67" t="s">
        <v>2800</v>
      </c>
      <c r="BA55" s="77" t="s">
        <v>2800</v>
      </c>
    </row>
    <row r="56" spans="1:53">
      <c r="A56" s="109" t="str">
        <f>HYPERLINK("[映雪.xlsx]类型!B56",'类型 (6)'!$C$56)</f>
        <v>嘉依卡</v>
      </c>
      <c r="B56" s="95">
        <v>57</v>
      </c>
      <c r="C56" s="74" t="s">
        <v>2918</v>
      </c>
      <c r="D56">
        <v>-1</v>
      </c>
      <c r="E56">
        <f>COUNTIFS('武将(std)'!$E$2:$E$1636,$A56)</f>
        <v>1</v>
      </c>
      <c r="F56">
        <v>-1</v>
      </c>
      <c r="G56">
        <v>-1</v>
      </c>
      <c r="H56">
        <f>参数!$A$2*参数!$E$2/COUNTIFS('武将(std)'!$E$2:$E$1636,$A56)</f>
        <v>10</v>
      </c>
      <c r="I56" s="67" t="s">
        <v>2787</v>
      </c>
      <c r="J56" s="70" t="s">
        <v>2803</v>
      </c>
      <c r="K56" s="67" t="s">
        <v>2781</v>
      </c>
      <c r="L56" s="67" t="s">
        <v>2787</v>
      </c>
      <c r="M56" s="70" t="s">
        <v>2814</v>
      </c>
      <c r="N56" s="67" t="s">
        <v>2784</v>
      </c>
      <c r="O56" s="67" t="s">
        <v>2802</v>
      </c>
      <c r="P56" s="70" t="s">
        <v>2818</v>
      </c>
      <c r="Q56" s="67" t="s">
        <v>2809</v>
      </c>
      <c r="R56" s="67" t="s">
        <v>2789</v>
      </c>
      <c r="S56" s="70" t="s">
        <v>2808</v>
      </c>
      <c r="T56" s="67" t="s">
        <v>2845</v>
      </c>
      <c r="U56" s="67" t="s">
        <v>2817</v>
      </c>
      <c r="V56" s="70" t="s">
        <v>2829</v>
      </c>
      <c r="W56" s="67" t="s">
        <v>2804</v>
      </c>
      <c r="X56" s="67" t="s">
        <v>2802</v>
      </c>
      <c r="Y56" s="70" t="s">
        <v>2849</v>
      </c>
      <c r="Z56" s="67" t="s">
        <v>2806</v>
      </c>
      <c r="AA56" s="67" t="s">
        <v>2798</v>
      </c>
      <c r="AB56" s="70" t="s">
        <v>2850</v>
      </c>
      <c r="AC56" s="67" t="s">
        <v>2784</v>
      </c>
      <c r="AD56" s="67" t="s">
        <v>2798</v>
      </c>
      <c r="AE56" s="74" t="s">
        <v>2860</v>
      </c>
      <c r="AF56">
        <v>5</v>
      </c>
      <c r="AG56" s="67" t="s">
        <v>2779</v>
      </c>
      <c r="AH56" s="70" t="s">
        <v>2856</v>
      </c>
      <c r="AI56" s="67" t="s">
        <v>2784</v>
      </c>
      <c r="AJ56" s="67" t="s">
        <v>2817</v>
      </c>
      <c r="AK56" s="78" t="s">
        <v>2821</v>
      </c>
      <c r="AL56" s="67" t="s">
        <v>2806</v>
      </c>
      <c r="AM56" s="67" t="s">
        <v>2817</v>
      </c>
      <c r="AN56" s="70" t="s">
        <v>2862</v>
      </c>
      <c r="AO56" s="67" t="s">
        <v>2809</v>
      </c>
      <c r="AP56" s="67" t="s">
        <v>2794</v>
      </c>
      <c r="AQ56" s="70" t="s">
        <v>2822</v>
      </c>
      <c r="AR56" s="67" t="s">
        <v>2784</v>
      </c>
      <c r="AS56" s="67" t="s">
        <v>2789</v>
      </c>
      <c r="AT56" s="70" t="s">
        <v>2866</v>
      </c>
      <c r="AU56" s="67" t="s">
        <v>2791</v>
      </c>
      <c r="AV56" s="67" t="s">
        <v>2800</v>
      </c>
      <c r="AW56" s="70" t="s">
        <v>2800</v>
      </c>
      <c r="AX56" s="67" t="s">
        <v>2800</v>
      </c>
      <c r="AY56" s="67" t="s">
        <v>2800</v>
      </c>
      <c r="AZ56" s="67" t="s">
        <v>2800</v>
      </c>
      <c r="BA56" s="77" t="s">
        <v>2800</v>
      </c>
    </row>
    <row r="57" spans="1:53">
      <c r="A57" s="109" t="str">
        <f>HYPERLINK("[映雪.xlsx]类型!B57",'类型 (6)'!$C$57)</f>
        <v>高海千歌</v>
      </c>
      <c r="B57" s="95">
        <v>58</v>
      </c>
      <c r="C57" s="74" t="s">
        <v>102</v>
      </c>
      <c r="D57">
        <v>-1</v>
      </c>
      <c r="E57">
        <f>COUNTIFS('武将(std)'!$E$2:$E$1636,$A57)</f>
        <v>2</v>
      </c>
      <c r="F57">
        <v>-1</v>
      </c>
      <c r="G57">
        <v>-1</v>
      </c>
      <c r="H57">
        <f>参数!$A$2*参数!$E$2/COUNTIFS('武将(std)'!$E$2:$E$1636,$A57)</f>
        <v>5</v>
      </c>
      <c r="I57" s="67" t="s">
        <v>2779</v>
      </c>
      <c r="J57" s="70" t="s">
        <v>2778</v>
      </c>
      <c r="K57" s="67" t="s">
        <v>2781</v>
      </c>
      <c r="L57" s="67" t="s">
        <v>2785</v>
      </c>
      <c r="M57" s="70" t="s">
        <v>2824</v>
      </c>
      <c r="N57" s="67" t="s">
        <v>2809</v>
      </c>
      <c r="O57" s="67" t="s">
        <v>2826</v>
      </c>
      <c r="P57" s="70" t="s">
        <v>2807</v>
      </c>
      <c r="Q57" s="67" t="s">
        <v>2784</v>
      </c>
      <c r="R57" s="67" t="s">
        <v>2789</v>
      </c>
      <c r="S57" s="70" t="s">
        <v>2885</v>
      </c>
      <c r="T57" s="67" t="s">
        <v>2791</v>
      </c>
      <c r="U57" s="67" t="s">
        <v>2835</v>
      </c>
      <c r="V57" s="71" t="s">
        <v>2838</v>
      </c>
      <c r="W57" s="67" t="s">
        <v>2804</v>
      </c>
      <c r="X57" s="67" t="s">
        <v>2802</v>
      </c>
      <c r="Y57" s="70" t="s">
        <v>2919</v>
      </c>
      <c r="Z57" s="67" t="s">
        <v>2809</v>
      </c>
      <c r="AA57" s="67" t="s">
        <v>2817</v>
      </c>
      <c r="AB57" s="70" t="s">
        <v>2788</v>
      </c>
      <c r="AC57" s="67" t="s">
        <v>2804</v>
      </c>
      <c r="AD57" s="67" t="s">
        <v>2817</v>
      </c>
      <c r="AE57" s="74" t="s">
        <v>2819</v>
      </c>
      <c r="AF57">
        <v>16</v>
      </c>
      <c r="AG57" s="67" t="s">
        <v>2785</v>
      </c>
      <c r="AH57" s="70" t="s">
        <v>2850</v>
      </c>
      <c r="AI57" s="67" t="s">
        <v>2806</v>
      </c>
      <c r="AJ57" s="67" t="s">
        <v>2779</v>
      </c>
      <c r="AK57" s="70" t="s">
        <v>2855</v>
      </c>
      <c r="AL57" s="67" t="s">
        <v>2784</v>
      </c>
      <c r="AM57" s="67" t="s">
        <v>2802</v>
      </c>
      <c r="AN57" s="70" t="s">
        <v>2793</v>
      </c>
      <c r="AO57" s="67" t="s">
        <v>2806</v>
      </c>
      <c r="AP57" s="67" t="s">
        <v>2794</v>
      </c>
      <c r="AQ57" s="70" t="s">
        <v>2795</v>
      </c>
      <c r="AR57" s="67" t="s">
        <v>2781</v>
      </c>
      <c r="AS57" s="67" t="s">
        <v>2789</v>
      </c>
      <c r="AT57" s="70" t="s">
        <v>2874</v>
      </c>
      <c r="AU57" s="67" t="s">
        <v>2845</v>
      </c>
      <c r="AV57" s="67" t="s">
        <v>2794</v>
      </c>
      <c r="AW57" s="70" t="s">
        <v>2811</v>
      </c>
      <c r="AX57" s="67" t="s">
        <v>2784</v>
      </c>
      <c r="AY57" s="67" t="s">
        <v>2800</v>
      </c>
      <c r="AZ57" s="67" t="s">
        <v>2800</v>
      </c>
      <c r="BA57" s="77" t="s">
        <v>2800</v>
      </c>
    </row>
    <row r="58" spans="1:53">
      <c r="A58" s="109" t="str">
        <f>HYPERLINK("[映雪.xlsx]类型!B58",'类型 (6)'!$C$58)</f>
        <v>茵蒂克丝</v>
      </c>
      <c r="B58" s="95">
        <v>59</v>
      </c>
      <c r="C58" s="74" t="s">
        <v>1444</v>
      </c>
      <c r="D58">
        <v>-1</v>
      </c>
      <c r="E58">
        <f>COUNTIFS('武将(std)'!$E$2:$E$1636,$A58)</f>
        <v>1</v>
      </c>
      <c r="F58">
        <v>-1</v>
      </c>
      <c r="G58">
        <v>-1</v>
      </c>
      <c r="H58">
        <f>参数!$A$2*参数!$E$2/COUNTIFS('武将(std)'!$E$2:$E$1636,$A58)</f>
        <v>10</v>
      </c>
      <c r="I58" s="67" t="s">
        <v>2787</v>
      </c>
      <c r="J58" s="70" t="s">
        <v>2803</v>
      </c>
      <c r="K58" s="67" t="s">
        <v>2781</v>
      </c>
      <c r="L58" s="67" t="s">
        <v>2817</v>
      </c>
      <c r="M58" s="70" t="s">
        <v>2814</v>
      </c>
      <c r="N58" s="67" t="s">
        <v>2806</v>
      </c>
      <c r="O58" s="67" t="s">
        <v>2789</v>
      </c>
      <c r="P58" s="70" t="s">
        <v>2824</v>
      </c>
      <c r="Q58" s="67" t="s">
        <v>2791</v>
      </c>
      <c r="R58" s="67" t="s">
        <v>2785</v>
      </c>
      <c r="S58" s="70" t="s">
        <v>2859</v>
      </c>
      <c r="T58" s="67" t="s">
        <v>2804</v>
      </c>
      <c r="U58" s="67" t="s">
        <v>2789</v>
      </c>
      <c r="V58" s="70" t="s">
        <v>2860</v>
      </c>
      <c r="W58" s="67" t="s">
        <v>2845</v>
      </c>
      <c r="X58" s="67" t="s">
        <v>2826</v>
      </c>
      <c r="Y58" s="70" t="s">
        <v>2871</v>
      </c>
      <c r="Z58" s="67" t="s">
        <v>2784</v>
      </c>
      <c r="AA58" s="67" t="s">
        <v>2787</v>
      </c>
      <c r="AB58" s="70" t="s">
        <v>2861</v>
      </c>
      <c r="AC58" s="67" t="s">
        <v>2784</v>
      </c>
      <c r="AD58" s="67" t="s">
        <v>2785</v>
      </c>
      <c r="AE58" s="74" t="s">
        <v>2851</v>
      </c>
      <c r="AF58">
        <v>8</v>
      </c>
      <c r="AG58" s="67" t="s">
        <v>2794</v>
      </c>
      <c r="AH58" s="70" t="s">
        <v>2796</v>
      </c>
      <c r="AI58" s="67" t="s">
        <v>2781</v>
      </c>
      <c r="AJ58" s="67" t="s">
        <v>2794</v>
      </c>
      <c r="AK58" s="70" t="s">
        <v>2890</v>
      </c>
      <c r="AL58" s="67" t="s">
        <v>2784</v>
      </c>
      <c r="AM58" s="67" t="s">
        <v>2817</v>
      </c>
      <c r="AN58" s="70" t="s">
        <v>2862</v>
      </c>
      <c r="AO58" s="67" t="s">
        <v>2809</v>
      </c>
      <c r="AP58" s="67" t="s">
        <v>2782</v>
      </c>
      <c r="AQ58" s="70" t="s">
        <v>2822</v>
      </c>
      <c r="AR58" s="67" t="s">
        <v>2784</v>
      </c>
      <c r="AS58" s="67" t="s">
        <v>2826</v>
      </c>
      <c r="AT58" s="70" t="s">
        <v>2876</v>
      </c>
      <c r="AU58" s="67" t="s">
        <v>2781</v>
      </c>
      <c r="AV58" s="67" t="s">
        <v>2800</v>
      </c>
      <c r="AW58" s="70" t="s">
        <v>2800</v>
      </c>
      <c r="AX58" s="67" t="s">
        <v>2800</v>
      </c>
      <c r="AY58" s="67" t="s">
        <v>2800</v>
      </c>
      <c r="AZ58" s="67" t="s">
        <v>2800</v>
      </c>
      <c r="BA58" s="77" t="s">
        <v>2800</v>
      </c>
    </row>
    <row r="59" spans="1:53">
      <c r="A59" s="109" t="str">
        <f>HYPERLINK("[映雪.xlsx]类型!B59",'类型 (6)'!$C$59)</f>
        <v>一色彩羽</v>
      </c>
      <c r="B59" s="95">
        <v>60</v>
      </c>
      <c r="C59" s="74" t="s">
        <v>1293</v>
      </c>
      <c r="D59">
        <v>-1</v>
      </c>
      <c r="E59">
        <f>COUNTIFS('武将(std)'!$E$2:$E$1636,$A59)</f>
        <v>1</v>
      </c>
      <c r="F59">
        <v>-1</v>
      </c>
      <c r="G59">
        <v>-1</v>
      </c>
      <c r="H59">
        <f>参数!$A$2*参数!$E$2/COUNTIFS('武将(std)'!$E$2:$E$1636,$A59)</f>
        <v>10</v>
      </c>
      <c r="I59" s="67" t="s">
        <v>2802</v>
      </c>
      <c r="J59" s="70" t="s">
        <v>2834</v>
      </c>
      <c r="K59" s="67" t="s">
        <v>2804</v>
      </c>
      <c r="L59" s="67" t="s">
        <v>2802</v>
      </c>
      <c r="M59" s="70" t="s">
        <v>2853</v>
      </c>
      <c r="N59" s="67" t="s">
        <v>2806</v>
      </c>
      <c r="O59" s="67" t="s">
        <v>2794</v>
      </c>
      <c r="P59" s="70" t="s">
        <v>2807</v>
      </c>
      <c r="Q59" s="67" t="s">
        <v>2781</v>
      </c>
      <c r="R59" s="67" t="s">
        <v>2835</v>
      </c>
      <c r="S59" s="70" t="s">
        <v>2827</v>
      </c>
      <c r="T59" s="67" t="s">
        <v>2809</v>
      </c>
      <c r="U59" s="67" t="s">
        <v>2785</v>
      </c>
      <c r="V59" s="70" t="s">
        <v>2828</v>
      </c>
      <c r="W59" s="67" t="s">
        <v>2804</v>
      </c>
      <c r="X59" s="67" t="s">
        <v>2787</v>
      </c>
      <c r="Y59" s="70" t="s">
        <v>2840</v>
      </c>
      <c r="Z59" s="67" t="s">
        <v>2781</v>
      </c>
      <c r="AA59" s="67" t="s">
        <v>2817</v>
      </c>
      <c r="AB59" s="70" t="s">
        <v>2848</v>
      </c>
      <c r="AC59" s="67" t="s">
        <v>2809</v>
      </c>
      <c r="AD59" s="67" t="s">
        <v>2787</v>
      </c>
      <c r="AE59" s="74" t="s">
        <v>2810</v>
      </c>
      <c r="AF59">
        <v>12</v>
      </c>
      <c r="AG59" s="67" t="s">
        <v>2789</v>
      </c>
      <c r="AH59" s="70" t="s">
        <v>2790</v>
      </c>
      <c r="AI59" s="67" t="s">
        <v>2845</v>
      </c>
      <c r="AJ59" s="67" t="s">
        <v>2785</v>
      </c>
      <c r="AK59" s="70" t="s">
        <v>2865</v>
      </c>
      <c r="AL59" s="67" t="s">
        <v>2806</v>
      </c>
      <c r="AM59" s="67" t="s">
        <v>2779</v>
      </c>
      <c r="AN59" s="70" t="s">
        <v>2857</v>
      </c>
      <c r="AO59" s="67" t="s">
        <v>2784</v>
      </c>
      <c r="AP59" s="67" t="s">
        <v>2802</v>
      </c>
      <c r="AQ59" s="70" t="s">
        <v>2874</v>
      </c>
      <c r="AR59" s="67" t="s">
        <v>2809</v>
      </c>
      <c r="AS59" s="67" t="s">
        <v>2779</v>
      </c>
      <c r="AT59" s="70" t="s">
        <v>2797</v>
      </c>
      <c r="AU59" s="67" t="s">
        <v>2781</v>
      </c>
      <c r="AV59" s="67" t="s">
        <v>2794</v>
      </c>
      <c r="AW59" s="70" t="s">
        <v>2896</v>
      </c>
      <c r="AX59" s="67" t="s">
        <v>2784</v>
      </c>
      <c r="AY59" s="67" t="s">
        <v>2789</v>
      </c>
      <c r="AZ59" s="67" t="s">
        <v>2812</v>
      </c>
      <c r="BA59" s="77" t="s">
        <v>2791</v>
      </c>
    </row>
    <row r="60" spans="1:53">
      <c r="A60" s="109" t="str">
        <f>HYPERLINK("[映雪.xlsx]类型!B60",'类型 (6)'!$C$60)</f>
        <v>间宫明里</v>
      </c>
      <c r="B60" s="95">
        <v>61</v>
      </c>
      <c r="C60" s="74" t="s">
        <v>1603</v>
      </c>
      <c r="D60">
        <v>-1</v>
      </c>
      <c r="E60">
        <f>COUNTIFS('武将(std)'!$E$2:$E$1636,$A60)</f>
        <v>1</v>
      </c>
      <c r="F60">
        <v>-1</v>
      </c>
      <c r="G60">
        <v>-1</v>
      </c>
      <c r="H60">
        <f>参数!$A$2*参数!$E$2/COUNTIFS('武将(std)'!$E$2:$E$1636,$A60)</f>
        <v>10</v>
      </c>
      <c r="I60" s="67" t="s">
        <v>2787</v>
      </c>
      <c r="J60" s="70" t="s">
        <v>2778</v>
      </c>
      <c r="K60" s="67" t="s">
        <v>2781</v>
      </c>
      <c r="L60" s="67" t="s">
        <v>2779</v>
      </c>
      <c r="M60" s="70" t="s">
        <v>2842</v>
      </c>
      <c r="N60" s="67" t="s">
        <v>2784</v>
      </c>
      <c r="O60" s="67" t="s">
        <v>2798</v>
      </c>
      <c r="P60" s="70" t="s">
        <v>2816</v>
      </c>
      <c r="Q60" s="67" t="s">
        <v>2781</v>
      </c>
      <c r="R60" s="67" t="s">
        <v>2835</v>
      </c>
      <c r="S60" s="70" t="s">
        <v>2786</v>
      </c>
      <c r="T60" s="67" t="s">
        <v>2920</v>
      </c>
      <c r="U60" s="67" t="s">
        <v>2794</v>
      </c>
      <c r="V60" s="70" t="s">
        <v>2844</v>
      </c>
      <c r="W60" s="67" t="s">
        <v>2784</v>
      </c>
      <c r="X60" s="67" t="s">
        <v>2835</v>
      </c>
      <c r="Y60" s="71" t="s">
        <v>2837</v>
      </c>
      <c r="Z60" s="67" t="s">
        <v>2804</v>
      </c>
      <c r="AA60" s="67" t="s">
        <v>2789</v>
      </c>
      <c r="AB60" s="70" t="s">
        <v>2829</v>
      </c>
      <c r="AC60" s="67" t="s">
        <v>2791</v>
      </c>
      <c r="AD60" s="67" t="s">
        <v>2798</v>
      </c>
      <c r="AE60" s="74" t="s">
        <v>2850</v>
      </c>
      <c r="AF60">
        <v>12</v>
      </c>
      <c r="AG60" s="67" t="s">
        <v>2787</v>
      </c>
      <c r="AH60" s="70" t="s">
        <v>2820</v>
      </c>
      <c r="AI60" s="67" t="s">
        <v>2784</v>
      </c>
      <c r="AJ60" s="67" t="s">
        <v>2802</v>
      </c>
      <c r="AK60" s="70" t="s">
        <v>2795</v>
      </c>
      <c r="AL60" s="67" t="s">
        <v>2806</v>
      </c>
      <c r="AM60" s="67" t="s">
        <v>2817</v>
      </c>
      <c r="AN60" s="70" t="s">
        <v>2822</v>
      </c>
      <c r="AO60" s="67" t="s">
        <v>2804</v>
      </c>
      <c r="AP60" s="67" t="s">
        <v>2789</v>
      </c>
      <c r="AQ60" s="70" t="s">
        <v>1146</v>
      </c>
      <c r="AR60" s="67" t="s">
        <v>2845</v>
      </c>
      <c r="AS60" s="67" t="s">
        <v>2802</v>
      </c>
      <c r="AT60" s="70" t="s">
        <v>2811</v>
      </c>
      <c r="AU60" s="67" t="s">
        <v>2809</v>
      </c>
      <c r="AV60" s="67" t="s">
        <v>2800</v>
      </c>
      <c r="AW60" s="70" t="s">
        <v>2800</v>
      </c>
      <c r="AX60" s="67" t="s">
        <v>2800</v>
      </c>
      <c r="AY60" s="67" t="s">
        <v>2800</v>
      </c>
      <c r="AZ60" s="67" t="s">
        <v>2800</v>
      </c>
      <c r="BA60" s="77" t="s">
        <v>2800</v>
      </c>
    </row>
    <row r="61" spans="1:53">
      <c r="A61" s="109" t="str">
        <f>HYPERLINK("[映雪.xlsx]类型!B61",'类型 (6)'!$C$61)</f>
        <v>黑雪姬</v>
      </c>
      <c r="B61" s="95">
        <v>62</v>
      </c>
      <c r="C61" s="74" t="s">
        <v>18</v>
      </c>
      <c r="D61">
        <v>-1</v>
      </c>
      <c r="E61">
        <f>COUNTIFS('武将(std)'!$E$2:$E$1636,$A61)</f>
        <v>1</v>
      </c>
      <c r="F61">
        <v>-1</v>
      </c>
      <c r="G61">
        <v>-1</v>
      </c>
      <c r="H61">
        <f>参数!$A$2*参数!$E$2/COUNTIFS('武将(std)'!$E$2:$E$1636,$A61)</f>
        <v>10</v>
      </c>
      <c r="I61" s="67" t="s">
        <v>2794</v>
      </c>
      <c r="J61" s="70" t="s">
        <v>2807</v>
      </c>
      <c r="K61" s="67" t="s">
        <v>2784</v>
      </c>
      <c r="L61" s="67" t="s">
        <v>2785</v>
      </c>
      <c r="M61" s="70" t="s">
        <v>2828</v>
      </c>
      <c r="N61" s="67" t="s">
        <v>2809</v>
      </c>
      <c r="O61" s="67" t="s">
        <v>2835</v>
      </c>
      <c r="P61" s="70" t="s">
        <v>2808</v>
      </c>
      <c r="Q61" s="67" t="s">
        <v>2809</v>
      </c>
      <c r="R61" s="67" t="s">
        <v>2817</v>
      </c>
      <c r="S61" s="70" t="s">
        <v>2819</v>
      </c>
      <c r="T61" s="67" t="s">
        <v>2809</v>
      </c>
      <c r="U61" s="67" t="s">
        <v>2785</v>
      </c>
      <c r="V61" s="70" t="s">
        <v>2854</v>
      </c>
      <c r="W61" s="67" t="s">
        <v>2806</v>
      </c>
      <c r="X61" s="67" t="s">
        <v>2798</v>
      </c>
      <c r="Y61" s="70" t="s">
        <v>2869</v>
      </c>
      <c r="Z61" s="67" t="s">
        <v>2784</v>
      </c>
      <c r="AA61" s="67" t="s">
        <v>2785</v>
      </c>
      <c r="AB61" s="70" t="s">
        <v>2860</v>
      </c>
      <c r="AC61" s="67" t="s">
        <v>2804</v>
      </c>
      <c r="AD61" s="67" t="s">
        <v>2835</v>
      </c>
      <c r="AE61" s="74" t="s">
        <v>2855</v>
      </c>
      <c r="AF61">
        <v>2</v>
      </c>
      <c r="AG61" s="67" t="s">
        <v>2802</v>
      </c>
      <c r="AH61" s="70" t="s">
        <v>2892</v>
      </c>
      <c r="AI61" s="67" t="s">
        <v>2806</v>
      </c>
      <c r="AJ61" s="67" t="s">
        <v>2789</v>
      </c>
      <c r="AK61" s="70" t="s">
        <v>2795</v>
      </c>
      <c r="AL61" s="67" t="s">
        <v>2791</v>
      </c>
      <c r="AM61" s="67" t="s">
        <v>2782</v>
      </c>
      <c r="AN61" s="70" t="s">
        <v>2890</v>
      </c>
      <c r="AO61" s="67" t="s">
        <v>2781</v>
      </c>
      <c r="AP61" s="67" t="s">
        <v>2798</v>
      </c>
      <c r="AQ61" s="70" t="s">
        <v>2831</v>
      </c>
      <c r="AR61" s="67" t="s">
        <v>2781</v>
      </c>
      <c r="AS61" s="67" t="s">
        <v>2787</v>
      </c>
      <c r="AT61" s="70" t="s">
        <v>2812</v>
      </c>
      <c r="AU61" s="67" t="s">
        <v>2784</v>
      </c>
      <c r="AV61" s="67" t="s">
        <v>2800</v>
      </c>
      <c r="AW61" s="70" t="s">
        <v>2800</v>
      </c>
      <c r="AX61" s="67" t="s">
        <v>2800</v>
      </c>
      <c r="AY61" s="67" t="s">
        <v>2800</v>
      </c>
      <c r="AZ61" s="67" t="s">
        <v>2800</v>
      </c>
      <c r="BA61" s="77" t="s">
        <v>2800</v>
      </c>
    </row>
    <row r="62" spans="1:53">
      <c r="A62" s="109" t="str">
        <f>HYPERLINK("[映雪.xlsx]类型!B62",'类型 (6)'!$C$62)</f>
        <v>蕾斯提亚</v>
      </c>
      <c r="B62" s="95">
        <v>63</v>
      </c>
      <c r="C62" s="74" t="s">
        <v>2921</v>
      </c>
      <c r="D62">
        <v>-1</v>
      </c>
      <c r="E62">
        <f>COUNTIFS('武将(std)'!$E$2:$E$1636,$A62)</f>
        <v>1</v>
      </c>
      <c r="F62">
        <v>-1</v>
      </c>
      <c r="G62">
        <v>-1</v>
      </c>
      <c r="H62">
        <f>参数!$A$2*参数!$E$2/COUNTIFS('武将(std)'!$E$2:$E$1636,$A62)</f>
        <v>10</v>
      </c>
      <c r="I62" s="67" t="s">
        <v>2817</v>
      </c>
      <c r="J62" s="70" t="s">
        <v>2803</v>
      </c>
      <c r="K62" s="67" t="s">
        <v>2806</v>
      </c>
      <c r="L62" s="67" t="s">
        <v>2782</v>
      </c>
      <c r="M62" s="70" t="s">
        <v>2814</v>
      </c>
      <c r="N62" s="67" t="s">
        <v>2784</v>
      </c>
      <c r="O62" s="67" t="s">
        <v>2794</v>
      </c>
      <c r="P62" s="70" t="s">
        <v>2783</v>
      </c>
      <c r="Q62" s="67" t="s">
        <v>2781</v>
      </c>
      <c r="R62" s="67" t="s">
        <v>2798</v>
      </c>
      <c r="S62" s="70" t="s">
        <v>2816</v>
      </c>
      <c r="T62" s="67" t="s">
        <v>2784</v>
      </c>
      <c r="U62" s="67" t="s">
        <v>2779</v>
      </c>
      <c r="V62" s="70" t="s">
        <v>2828</v>
      </c>
      <c r="W62" s="67" t="s">
        <v>2784</v>
      </c>
      <c r="X62" s="67" t="s">
        <v>2789</v>
      </c>
      <c r="Y62" s="70" t="s">
        <v>2788</v>
      </c>
      <c r="Z62" s="67" t="s">
        <v>2791</v>
      </c>
      <c r="AA62" s="67" t="s">
        <v>2787</v>
      </c>
      <c r="AB62" s="70" t="s">
        <v>2819</v>
      </c>
      <c r="AC62" s="67" t="s">
        <v>2781</v>
      </c>
      <c r="AD62" s="67" t="s">
        <v>2785</v>
      </c>
      <c r="AE62" s="74" t="s">
        <v>2854</v>
      </c>
      <c r="AF62">
        <v>2</v>
      </c>
      <c r="AG62" s="67" t="s">
        <v>2785</v>
      </c>
      <c r="AH62" s="70" t="s">
        <v>2869</v>
      </c>
      <c r="AI62" s="67" t="s">
        <v>2809</v>
      </c>
      <c r="AJ62" s="67" t="s">
        <v>2785</v>
      </c>
      <c r="AK62" s="70" t="s">
        <v>2860</v>
      </c>
      <c r="AL62" s="67" t="s">
        <v>2806</v>
      </c>
      <c r="AM62" s="67" t="s">
        <v>2817</v>
      </c>
      <c r="AN62" s="70" t="s">
        <v>2820</v>
      </c>
      <c r="AO62" s="67" t="s">
        <v>2809</v>
      </c>
      <c r="AP62" s="67" t="s">
        <v>2779</v>
      </c>
      <c r="AQ62" s="70" t="s">
        <v>2796</v>
      </c>
      <c r="AR62" s="67" t="s">
        <v>2781</v>
      </c>
      <c r="AS62" s="67" t="s">
        <v>2787</v>
      </c>
      <c r="AT62" s="70" t="s">
        <v>2890</v>
      </c>
      <c r="AU62" s="67" t="s">
        <v>2784</v>
      </c>
      <c r="AV62" s="67" t="s">
        <v>2802</v>
      </c>
      <c r="AW62" s="70" t="s">
        <v>2821</v>
      </c>
      <c r="AX62" s="67" t="s">
        <v>2809</v>
      </c>
      <c r="AY62" s="67" t="s">
        <v>2798</v>
      </c>
      <c r="AZ62" s="67" t="s">
        <v>2822</v>
      </c>
      <c r="BA62" s="77" t="s">
        <v>2781</v>
      </c>
    </row>
    <row r="63" spans="1:53">
      <c r="A63" s="109" t="str">
        <f>HYPERLINK("[映雪.xlsx]类型!B63",'类型 (6)'!$C$63)</f>
        <v>宫森葵</v>
      </c>
      <c r="B63" s="95">
        <v>64</v>
      </c>
      <c r="C63" s="109" t="s">
        <v>28</v>
      </c>
      <c r="D63">
        <v>-1</v>
      </c>
      <c r="E63">
        <f>COUNTIFS('武将(std)'!$E$2:$E$1636,$A63)</f>
        <v>1</v>
      </c>
      <c r="F63">
        <v>-1</v>
      </c>
      <c r="G63">
        <v>-1</v>
      </c>
      <c r="H63">
        <f>参数!$A$2*参数!$E$2/COUNTIFS('武将(std)'!$E$2:$E$1636,$A63)</f>
        <v>10</v>
      </c>
      <c r="I63" s="67" t="s">
        <v>2789</v>
      </c>
      <c r="J63" s="70" t="s">
        <v>2780</v>
      </c>
      <c r="K63" s="67" t="s">
        <v>2845</v>
      </c>
      <c r="L63" s="67" t="s">
        <v>2802</v>
      </c>
      <c r="M63" s="70" t="s">
        <v>2783</v>
      </c>
      <c r="N63" s="67" t="s">
        <v>2809</v>
      </c>
      <c r="O63" s="67" t="s">
        <v>2835</v>
      </c>
      <c r="P63" s="70" t="s">
        <v>2836</v>
      </c>
      <c r="Q63" s="67" t="s">
        <v>2804</v>
      </c>
      <c r="R63" s="67" t="s">
        <v>2817</v>
      </c>
      <c r="S63" s="70" t="s">
        <v>2848</v>
      </c>
      <c r="T63" s="67" t="s">
        <v>2806</v>
      </c>
      <c r="U63" s="67" t="s">
        <v>2779</v>
      </c>
      <c r="V63" s="70" t="s">
        <v>2810</v>
      </c>
      <c r="W63" s="67" t="s">
        <v>2781</v>
      </c>
      <c r="X63" s="67" t="s">
        <v>2785</v>
      </c>
      <c r="Y63" s="70" t="s">
        <v>2850</v>
      </c>
      <c r="Z63" s="67" t="s">
        <v>2809</v>
      </c>
      <c r="AA63" s="67" t="s">
        <v>2785</v>
      </c>
      <c r="AB63" s="70" t="s">
        <v>2860</v>
      </c>
      <c r="AC63" s="67" t="s">
        <v>2804</v>
      </c>
      <c r="AD63" s="67" t="s">
        <v>2779</v>
      </c>
      <c r="AE63" s="74" t="s">
        <v>2793</v>
      </c>
      <c r="AF63">
        <v>12</v>
      </c>
      <c r="AG63" s="67" t="s">
        <v>2789</v>
      </c>
      <c r="AH63" s="70" t="s">
        <v>2911</v>
      </c>
      <c r="AI63" s="67" t="s">
        <v>2791</v>
      </c>
      <c r="AJ63" s="67" t="s">
        <v>2794</v>
      </c>
      <c r="AK63" s="70" t="s">
        <v>2811</v>
      </c>
      <c r="AL63" s="67" t="s">
        <v>2784</v>
      </c>
      <c r="AM63" s="67" t="s">
        <v>2782</v>
      </c>
      <c r="AN63" s="70" t="s">
        <v>2876</v>
      </c>
      <c r="AO63" s="67" t="s">
        <v>2781</v>
      </c>
      <c r="AP63" s="67" t="s">
        <v>2787</v>
      </c>
      <c r="AQ63" s="70" t="s">
        <v>2812</v>
      </c>
      <c r="AR63" s="67" t="s">
        <v>2784</v>
      </c>
      <c r="AS63" s="67" t="s">
        <v>2800</v>
      </c>
      <c r="AT63" s="70" t="s">
        <v>2800</v>
      </c>
      <c r="AU63" s="67" t="s">
        <v>2800</v>
      </c>
      <c r="AV63" s="67" t="s">
        <v>2800</v>
      </c>
      <c r="AW63" s="70" t="s">
        <v>2800</v>
      </c>
      <c r="AX63" s="67" t="s">
        <v>2800</v>
      </c>
      <c r="AY63" s="67" t="s">
        <v>2800</v>
      </c>
      <c r="AZ63" s="67" t="s">
        <v>2800</v>
      </c>
      <c r="BA63" s="77" t="s">
        <v>2800</v>
      </c>
    </row>
    <row r="64" spans="1:53">
      <c r="A64" s="109" t="str">
        <f>HYPERLINK("[映雪.xlsx]类型!B64",'类型 (6)'!$C$64)</f>
        <v>史黛拉</v>
      </c>
      <c r="B64" s="95">
        <v>65</v>
      </c>
      <c r="C64" s="74" t="s">
        <v>2922</v>
      </c>
      <c r="D64">
        <v>-1</v>
      </c>
      <c r="E64">
        <f>COUNTIFS('武将(std)'!$E$2:$E$1636,$A64)</f>
        <v>2</v>
      </c>
      <c r="F64">
        <v>-1</v>
      </c>
      <c r="G64">
        <v>-1</v>
      </c>
      <c r="H64">
        <f>参数!$A$2*参数!$E$2/COUNTIFS('武将(std)'!$E$2:$E$1636,$A64)</f>
        <v>5</v>
      </c>
      <c r="I64" s="67" t="s">
        <v>2779</v>
      </c>
      <c r="J64" s="70" t="s">
        <v>2778</v>
      </c>
      <c r="K64" s="67" t="s">
        <v>2784</v>
      </c>
      <c r="L64" s="67" t="s">
        <v>2789</v>
      </c>
      <c r="M64" s="70" t="s">
        <v>2803</v>
      </c>
      <c r="N64" s="67" t="s">
        <v>2791</v>
      </c>
      <c r="O64" s="67" t="s">
        <v>2817</v>
      </c>
      <c r="P64" s="70" t="s">
        <v>2814</v>
      </c>
      <c r="Q64" s="67" t="s">
        <v>2804</v>
      </c>
      <c r="R64" s="67" t="s">
        <v>2787</v>
      </c>
      <c r="S64" s="70" t="s">
        <v>2780</v>
      </c>
      <c r="T64" s="67" t="s">
        <v>2781</v>
      </c>
      <c r="U64" s="67" t="s">
        <v>2787</v>
      </c>
      <c r="V64" s="70" t="s">
        <v>2816</v>
      </c>
      <c r="W64" s="67" t="s">
        <v>2784</v>
      </c>
      <c r="X64" s="67" t="s">
        <v>2835</v>
      </c>
      <c r="Y64" s="71" t="s">
        <v>2837</v>
      </c>
      <c r="Z64" s="67" t="s">
        <v>2806</v>
      </c>
      <c r="AA64" s="67" t="s">
        <v>2826</v>
      </c>
      <c r="AB64" s="70" t="s">
        <v>2828</v>
      </c>
      <c r="AC64" s="67" t="s">
        <v>2781</v>
      </c>
      <c r="AD64" s="67" t="s">
        <v>2794</v>
      </c>
      <c r="AE64" s="74" t="s">
        <v>2808</v>
      </c>
      <c r="AF64">
        <v>12</v>
      </c>
      <c r="AG64" s="67" t="s">
        <v>2798</v>
      </c>
      <c r="AH64" s="70" t="s">
        <v>2840</v>
      </c>
      <c r="AI64" s="67" t="s">
        <v>2781</v>
      </c>
      <c r="AJ64" s="67" t="s">
        <v>2782</v>
      </c>
      <c r="AK64" s="70" t="s">
        <v>2860</v>
      </c>
      <c r="AL64" s="67" t="s">
        <v>2781</v>
      </c>
      <c r="AM64" s="67" t="s">
        <v>2817</v>
      </c>
      <c r="AN64" s="70" t="s">
        <v>2820</v>
      </c>
      <c r="AO64" s="67" t="s">
        <v>2809</v>
      </c>
      <c r="AP64" s="67" t="s">
        <v>2802</v>
      </c>
      <c r="AQ64" s="70" t="s">
        <v>2795</v>
      </c>
      <c r="AR64" s="67" t="s">
        <v>2809</v>
      </c>
      <c r="AS64" s="67" t="s">
        <v>2817</v>
      </c>
      <c r="AT64" s="70" t="s">
        <v>2822</v>
      </c>
      <c r="AU64" s="67" t="s">
        <v>2806</v>
      </c>
      <c r="AV64" s="67" t="s">
        <v>2798</v>
      </c>
      <c r="AW64" s="70" t="s">
        <v>2799</v>
      </c>
      <c r="AX64" s="67" t="s">
        <v>2784</v>
      </c>
      <c r="AY64" s="67" t="s">
        <v>2800</v>
      </c>
      <c r="AZ64" s="67" t="s">
        <v>2800</v>
      </c>
      <c r="BA64" s="77" t="s">
        <v>2800</v>
      </c>
    </row>
    <row r="65" spans="1:53">
      <c r="A65" s="109" t="str">
        <f>HYPERLINK("[映雪.xlsx]类型!B65",'类型 (6)'!$C$65)</f>
        <v>中津静流</v>
      </c>
      <c r="B65" s="95">
        <v>66</v>
      </c>
      <c r="C65" s="99" t="s">
        <v>1380</v>
      </c>
      <c r="D65">
        <v>-1</v>
      </c>
      <c r="E65">
        <f>COUNTIFS('武将(std)'!$E$2:$E$1636,$A65)</f>
        <v>1</v>
      </c>
      <c r="F65">
        <v>-1</v>
      </c>
      <c r="G65">
        <v>-1</v>
      </c>
      <c r="H65">
        <f>参数!$A$2*参数!$C$2*参数!$F$2/COUNTIFS('武将(std)'!$E$2:$E$1636,$A65)</f>
        <v>15</v>
      </c>
      <c r="I65" s="67" t="s">
        <v>2789</v>
      </c>
      <c r="J65" s="70" t="s">
        <v>2843</v>
      </c>
      <c r="K65" s="67" t="s">
        <v>2845</v>
      </c>
      <c r="L65" s="67" t="s">
        <v>2802</v>
      </c>
      <c r="M65" s="70" t="s">
        <v>2834</v>
      </c>
      <c r="N65" s="67" t="s">
        <v>2804</v>
      </c>
      <c r="O65" s="67" t="s">
        <v>2794</v>
      </c>
      <c r="P65" s="70" t="s">
        <v>2844</v>
      </c>
      <c r="Q65" s="67" t="s">
        <v>2781</v>
      </c>
      <c r="R65" s="67" t="s">
        <v>2789</v>
      </c>
      <c r="S65" s="71" t="s">
        <v>2837</v>
      </c>
      <c r="T65" s="67" t="s">
        <v>2791</v>
      </c>
      <c r="U65" s="67" t="s">
        <v>2787</v>
      </c>
      <c r="V65" s="70" t="s">
        <v>2788</v>
      </c>
      <c r="W65" s="67" t="s">
        <v>2784</v>
      </c>
      <c r="X65" s="67" t="s">
        <v>2817</v>
      </c>
      <c r="Y65" s="70" t="s">
        <v>2819</v>
      </c>
      <c r="Z65" s="67" t="s">
        <v>2809</v>
      </c>
      <c r="AA65" s="67" t="s">
        <v>2817</v>
      </c>
      <c r="AB65" s="70" t="s">
        <v>2829</v>
      </c>
      <c r="AC65" s="67" t="s">
        <v>2804</v>
      </c>
      <c r="AD65" s="67" t="s">
        <v>2802</v>
      </c>
      <c r="AE65" s="74" t="s">
        <v>2810</v>
      </c>
      <c r="AF65">
        <v>8</v>
      </c>
      <c r="AG65" s="67" t="s">
        <v>2826</v>
      </c>
      <c r="AH65" s="70" t="s">
        <v>2855</v>
      </c>
      <c r="AI65" s="67" t="s">
        <v>2784</v>
      </c>
      <c r="AJ65" s="67" t="s">
        <v>2794</v>
      </c>
      <c r="AK65" s="70" t="s">
        <v>2880</v>
      </c>
      <c r="AL65" s="67" t="s">
        <v>2784</v>
      </c>
      <c r="AM65" s="67" t="s">
        <v>2798</v>
      </c>
      <c r="AN65" s="70" t="s">
        <v>2793</v>
      </c>
      <c r="AO65" s="67" t="s">
        <v>2781</v>
      </c>
      <c r="AP65" s="67" t="s">
        <v>2835</v>
      </c>
      <c r="AQ65" s="70" t="s">
        <v>2875</v>
      </c>
      <c r="AR65" s="67" t="s">
        <v>2809</v>
      </c>
      <c r="AS65" s="67" t="s">
        <v>2785</v>
      </c>
      <c r="AT65" s="70" t="s">
        <v>2866</v>
      </c>
      <c r="AU65" s="67" t="s">
        <v>2806</v>
      </c>
      <c r="AV65" s="67" t="s">
        <v>2800</v>
      </c>
      <c r="AW65" s="70" t="s">
        <v>2800</v>
      </c>
      <c r="AX65" s="67" t="s">
        <v>2800</v>
      </c>
      <c r="AY65" s="67" t="s">
        <v>2800</v>
      </c>
      <c r="AZ65" s="67" t="s">
        <v>2800</v>
      </c>
      <c r="BA65" s="77" t="s">
        <v>2800</v>
      </c>
    </row>
    <row r="66" spans="1:53">
      <c r="A66" s="109" t="str">
        <f>HYPERLINK("[映雪.xlsx]类型!B66",'类型 (6)'!$C$66)</f>
        <v>篝</v>
      </c>
      <c r="B66" s="95">
        <v>67</v>
      </c>
      <c r="C66" s="74" t="s">
        <v>13</v>
      </c>
      <c r="D66">
        <v>-1</v>
      </c>
      <c r="E66">
        <f>COUNTIFS('武将(std)'!$E$2:$E$1636,$A66)</f>
        <v>1</v>
      </c>
      <c r="F66">
        <v>-1</v>
      </c>
      <c r="G66">
        <v>-1</v>
      </c>
      <c r="H66">
        <f>参数!$A$2*参数!$E$2/COUNTIFS('武将(std)'!$E$2:$E$1636,$A66)</f>
        <v>10</v>
      </c>
      <c r="I66" s="67" t="s">
        <v>2785</v>
      </c>
      <c r="J66" s="69" t="s">
        <v>2864</v>
      </c>
      <c r="K66" s="67" t="s">
        <v>2806</v>
      </c>
      <c r="L66" s="67" t="s">
        <v>2802</v>
      </c>
      <c r="M66" s="70" t="s">
        <v>2815</v>
      </c>
      <c r="N66" s="67" t="s">
        <v>2804</v>
      </c>
      <c r="O66" s="67" t="s">
        <v>2782</v>
      </c>
      <c r="P66" s="70" t="s">
        <v>2825</v>
      </c>
      <c r="Q66" s="67" t="s">
        <v>2781</v>
      </c>
      <c r="R66" s="67" t="s">
        <v>2802</v>
      </c>
      <c r="S66" s="70" t="s">
        <v>2834</v>
      </c>
      <c r="T66" s="67" t="s">
        <v>2809</v>
      </c>
      <c r="U66" s="67" t="s">
        <v>2789</v>
      </c>
      <c r="V66" s="70" t="s">
        <v>2818</v>
      </c>
      <c r="W66" s="67" t="s">
        <v>2791</v>
      </c>
      <c r="X66" s="67" t="s">
        <v>2787</v>
      </c>
      <c r="Y66" s="70" t="s">
        <v>2849</v>
      </c>
      <c r="Z66" s="67" t="s">
        <v>2784</v>
      </c>
      <c r="AA66" s="67" t="s">
        <v>2789</v>
      </c>
      <c r="AB66" s="70" t="s">
        <v>2790</v>
      </c>
      <c r="AC66" s="67" t="s">
        <v>2845</v>
      </c>
      <c r="AD66" s="67" t="s">
        <v>2779</v>
      </c>
      <c r="AE66" s="74" t="s">
        <v>2855</v>
      </c>
      <c r="AF66">
        <v>12</v>
      </c>
      <c r="AG66" s="67" t="s">
        <v>2798</v>
      </c>
      <c r="AH66" s="70" t="s">
        <v>2851</v>
      </c>
      <c r="AI66" s="67" t="s">
        <v>2781</v>
      </c>
      <c r="AJ66" s="67" t="s">
        <v>2779</v>
      </c>
      <c r="AK66" s="70" t="s">
        <v>2792</v>
      </c>
      <c r="AL66" s="67" t="s">
        <v>2781</v>
      </c>
      <c r="AM66" s="67" t="s">
        <v>2817</v>
      </c>
      <c r="AN66" s="70" t="s">
        <v>2796</v>
      </c>
      <c r="AO66" s="67" t="s">
        <v>2804</v>
      </c>
      <c r="AP66" s="67" t="s">
        <v>2817</v>
      </c>
      <c r="AQ66" s="70" t="s">
        <v>2890</v>
      </c>
      <c r="AR66" s="67" t="s">
        <v>2809</v>
      </c>
      <c r="AS66" s="67" t="s">
        <v>2785</v>
      </c>
      <c r="AT66" s="70" t="s">
        <v>2878</v>
      </c>
      <c r="AU66" s="67" t="s">
        <v>2809</v>
      </c>
      <c r="AV66" s="67" t="s">
        <v>2798</v>
      </c>
      <c r="AW66" s="70" t="s">
        <v>2876</v>
      </c>
      <c r="AX66" s="67" t="s">
        <v>2784</v>
      </c>
      <c r="AY66" s="67" t="s">
        <v>2800</v>
      </c>
      <c r="AZ66" s="67" t="s">
        <v>2800</v>
      </c>
      <c r="BA66" s="77" t="s">
        <v>2800</v>
      </c>
    </row>
    <row r="67" spans="1:53">
      <c r="A67" s="109" t="str">
        <f>HYPERLINK("[映雪.xlsx]类型!B67",'类型 (6)'!$C$67)</f>
        <v>伊莉丝</v>
      </c>
      <c r="B67" s="95">
        <v>68</v>
      </c>
      <c r="C67" s="74" t="s">
        <v>2923</v>
      </c>
      <c r="D67">
        <v>-1</v>
      </c>
      <c r="E67">
        <f>COUNTIFS('武将(std)'!$E$2:$E$1636,$A67)</f>
        <v>1</v>
      </c>
      <c r="F67">
        <v>-1</v>
      </c>
      <c r="G67">
        <v>-1</v>
      </c>
      <c r="H67">
        <f>参数!$A$2*参数!$E$2/COUNTIFS('武将(std)'!$E$2:$E$1636,$A67)</f>
        <v>10</v>
      </c>
      <c r="I67" s="67" t="s">
        <v>2789</v>
      </c>
      <c r="J67" s="70" t="s">
        <v>2815</v>
      </c>
      <c r="K67" s="67" t="s">
        <v>2791</v>
      </c>
      <c r="L67" s="67" t="s">
        <v>2817</v>
      </c>
      <c r="M67" s="70" t="s">
        <v>2825</v>
      </c>
      <c r="N67" s="67" t="s">
        <v>2806</v>
      </c>
      <c r="O67" s="67" t="s">
        <v>2826</v>
      </c>
      <c r="P67" s="70" t="s">
        <v>2859</v>
      </c>
      <c r="Q67" s="67" t="s">
        <v>2781</v>
      </c>
      <c r="R67" s="67" t="s">
        <v>2835</v>
      </c>
      <c r="S67" s="70" t="s">
        <v>2839</v>
      </c>
      <c r="T67" s="67" t="s">
        <v>2809</v>
      </c>
      <c r="U67" s="67" t="s">
        <v>2817</v>
      </c>
      <c r="V67" s="70" t="s">
        <v>2829</v>
      </c>
      <c r="W67" s="67" t="s">
        <v>2804</v>
      </c>
      <c r="X67" s="67" t="s">
        <v>2787</v>
      </c>
      <c r="Y67" s="70" t="s">
        <v>2849</v>
      </c>
      <c r="Z67" s="67" t="s">
        <v>2781</v>
      </c>
      <c r="AA67" s="67" t="s">
        <v>2785</v>
      </c>
      <c r="AB67" s="70" t="s">
        <v>2850</v>
      </c>
      <c r="AC67" s="67" t="s">
        <v>2809</v>
      </c>
      <c r="AD67" s="67" t="s">
        <v>2789</v>
      </c>
      <c r="AE67" s="74" t="s">
        <v>2924</v>
      </c>
      <c r="AF67">
        <v>10</v>
      </c>
      <c r="AG67" s="67" t="s">
        <v>2798</v>
      </c>
      <c r="AH67" s="70" t="s">
        <v>2821</v>
      </c>
      <c r="AI67" s="67" t="s">
        <v>2781</v>
      </c>
      <c r="AJ67" s="67" t="s">
        <v>2798</v>
      </c>
      <c r="AK67" s="70" t="s">
        <v>2862</v>
      </c>
      <c r="AL67" s="67" t="s">
        <v>2784</v>
      </c>
      <c r="AM67" s="67" t="s">
        <v>2785</v>
      </c>
      <c r="AN67" s="70" t="s">
        <v>2797</v>
      </c>
      <c r="AO67" s="67" t="s">
        <v>2806</v>
      </c>
      <c r="AP67" s="67" t="s">
        <v>2794</v>
      </c>
      <c r="AQ67" s="70" t="s">
        <v>2896</v>
      </c>
      <c r="AR67" s="67" t="s">
        <v>2784</v>
      </c>
      <c r="AS67" s="67" t="s">
        <v>2817</v>
      </c>
      <c r="AT67" s="70" t="s">
        <v>2812</v>
      </c>
      <c r="AU67" s="67" t="s">
        <v>2809</v>
      </c>
      <c r="AV67" s="67" t="s">
        <v>2800</v>
      </c>
      <c r="AW67" s="70" t="s">
        <v>2800</v>
      </c>
      <c r="AX67" s="67" t="s">
        <v>2800</v>
      </c>
      <c r="AY67" s="67" t="s">
        <v>2800</v>
      </c>
      <c r="AZ67" s="67" t="s">
        <v>2800</v>
      </c>
      <c r="BA67" s="77" t="s">
        <v>2800</v>
      </c>
    </row>
    <row r="68" spans="1:53">
      <c r="A68" s="109" t="str">
        <f>HYPERLINK("[映雪.xlsx]类型!B68",'类型 (6)'!$C$68)</f>
        <v>萝莉</v>
      </c>
      <c r="B68" s="95">
        <v>69</v>
      </c>
      <c r="C68" s="74" t="s">
        <v>2586</v>
      </c>
      <c r="D68">
        <v>-1</v>
      </c>
      <c r="E68">
        <f>COUNTIFS('武将(std)'!$E$2:$E$1636,$A68)</f>
        <v>1</v>
      </c>
      <c r="F68">
        <v>-1</v>
      </c>
      <c r="G68">
        <v>-1</v>
      </c>
      <c r="H68">
        <f>参数!$A$2*参数!$E$2/COUNTIFS('武将(std)'!$E$2:$E$1636,$A68)</f>
        <v>10</v>
      </c>
      <c r="I68" s="67" t="s">
        <v>2782</v>
      </c>
      <c r="J68" s="70" t="s">
        <v>2778</v>
      </c>
      <c r="K68" s="67" t="s">
        <v>2781</v>
      </c>
      <c r="L68" s="67" t="s">
        <v>2817</v>
      </c>
      <c r="M68" s="70" t="s">
        <v>2842</v>
      </c>
      <c r="N68" s="67" t="s">
        <v>2809</v>
      </c>
      <c r="O68" s="67" t="s">
        <v>2802</v>
      </c>
      <c r="P68" s="70" t="s">
        <v>2780</v>
      </c>
      <c r="Q68" s="67" t="s">
        <v>2806</v>
      </c>
      <c r="R68" s="67" t="s">
        <v>2787</v>
      </c>
      <c r="S68" s="70" t="s">
        <v>2843</v>
      </c>
      <c r="T68" s="67" t="s">
        <v>2784</v>
      </c>
      <c r="U68" s="67" t="s">
        <v>2782</v>
      </c>
      <c r="V68" s="70" t="s">
        <v>2816</v>
      </c>
      <c r="W68" s="67" t="s">
        <v>2784</v>
      </c>
      <c r="X68" s="67" t="s">
        <v>2794</v>
      </c>
      <c r="Y68" s="70" t="s">
        <v>2885</v>
      </c>
      <c r="Z68" s="67" t="s">
        <v>2784</v>
      </c>
      <c r="AA68" s="67" t="s">
        <v>2826</v>
      </c>
      <c r="AB68" s="70" t="s">
        <v>2859</v>
      </c>
      <c r="AC68" s="67" t="s">
        <v>2781</v>
      </c>
      <c r="AD68" s="67" t="s">
        <v>2826</v>
      </c>
      <c r="AE68" s="74" t="s">
        <v>2828</v>
      </c>
      <c r="AF68">
        <v>12</v>
      </c>
      <c r="AG68" s="67" t="s">
        <v>2802</v>
      </c>
      <c r="AH68" s="70" t="s">
        <v>2808</v>
      </c>
      <c r="AI68" s="67" t="s">
        <v>2809</v>
      </c>
      <c r="AJ68" s="67" t="s">
        <v>2789</v>
      </c>
      <c r="AK68" s="70" t="s">
        <v>2788</v>
      </c>
      <c r="AL68" s="67" t="s">
        <v>2791</v>
      </c>
      <c r="AM68" s="67" t="s">
        <v>2802</v>
      </c>
      <c r="AN68" s="70" t="s">
        <v>2819</v>
      </c>
      <c r="AO68" s="67" t="s">
        <v>2791</v>
      </c>
      <c r="AP68" s="67" t="s">
        <v>2798</v>
      </c>
      <c r="AQ68" s="70" t="s">
        <v>2854</v>
      </c>
      <c r="AR68" s="67" t="s">
        <v>2781</v>
      </c>
      <c r="AS68" s="67" t="s">
        <v>2785</v>
      </c>
      <c r="AT68" s="70" t="s">
        <v>2860</v>
      </c>
      <c r="AU68" s="67" t="s">
        <v>2806</v>
      </c>
      <c r="AV68" s="67" t="s">
        <v>2798</v>
      </c>
      <c r="AW68" s="70" t="s">
        <v>2875</v>
      </c>
      <c r="AX68" s="67" t="s">
        <v>2784</v>
      </c>
      <c r="AY68" s="67" t="s">
        <v>2787</v>
      </c>
      <c r="AZ68" s="67" t="s">
        <v>2812</v>
      </c>
      <c r="BA68" s="77" t="s">
        <v>2781</v>
      </c>
    </row>
    <row r="69" spans="1:53">
      <c r="A69" s="109" t="str">
        <f>HYPERLINK("[映雪.xlsx]类型!B69",'类型 (6)'!$C$69)</f>
        <v>高阪丽奈</v>
      </c>
      <c r="B69" s="95">
        <v>70</v>
      </c>
      <c r="C69" s="96" t="s">
        <v>2925</v>
      </c>
      <c r="D69">
        <v>-1</v>
      </c>
      <c r="E69">
        <f>COUNTIFS('武将(std)'!$E$2:$E$1636,$A69)</f>
        <v>2</v>
      </c>
      <c r="F69">
        <v>-1</v>
      </c>
      <c r="G69">
        <v>-1</v>
      </c>
      <c r="H69">
        <f>参数!$A$2*参数!$B$2*参数!$F$2/COUNTIFS('武将(std)'!$E$2:$E$1636,$A69)</f>
        <v>22.5</v>
      </c>
      <c r="I69" s="67" t="s">
        <v>2789</v>
      </c>
      <c r="J69" s="70" t="s">
        <v>2778</v>
      </c>
      <c r="K69" s="67" t="s">
        <v>2791</v>
      </c>
      <c r="L69" s="67" t="s">
        <v>2787</v>
      </c>
      <c r="M69" s="70" t="s">
        <v>2842</v>
      </c>
      <c r="N69" s="67" t="s">
        <v>2784</v>
      </c>
      <c r="O69" s="67" t="s">
        <v>2798</v>
      </c>
      <c r="P69" s="70" t="s">
        <v>2824</v>
      </c>
      <c r="Q69" s="67" t="s">
        <v>2781</v>
      </c>
      <c r="R69" s="67" t="s">
        <v>2835</v>
      </c>
      <c r="S69" s="71" t="s">
        <v>2838</v>
      </c>
      <c r="T69" s="67" t="s">
        <v>2804</v>
      </c>
      <c r="U69" s="67" t="s">
        <v>2779</v>
      </c>
      <c r="V69" s="70" t="s">
        <v>2850</v>
      </c>
      <c r="W69" s="67" t="s">
        <v>2784</v>
      </c>
      <c r="X69" s="67" t="s">
        <v>2835</v>
      </c>
      <c r="Y69" s="70" t="s">
        <v>2855</v>
      </c>
      <c r="Z69" s="67" t="s">
        <v>2809</v>
      </c>
      <c r="AA69" s="67" t="s">
        <v>2798</v>
      </c>
      <c r="AB69" s="70" t="s">
        <v>2926</v>
      </c>
      <c r="AC69" s="67" t="s">
        <v>2784</v>
      </c>
      <c r="AD69" s="67" t="s">
        <v>2787</v>
      </c>
      <c r="AE69" s="74" t="s">
        <v>2846</v>
      </c>
      <c r="AF69">
        <v>5</v>
      </c>
      <c r="AG69" s="67" t="s">
        <v>2826</v>
      </c>
      <c r="AH69" s="70" t="s">
        <v>2851</v>
      </c>
      <c r="AI69" s="67" t="s">
        <v>2781</v>
      </c>
      <c r="AJ69" s="67" t="s">
        <v>2826</v>
      </c>
      <c r="AK69" s="70" t="s">
        <v>2856</v>
      </c>
      <c r="AL69" s="67" t="s">
        <v>2784</v>
      </c>
      <c r="AM69" s="67" t="s">
        <v>2785</v>
      </c>
      <c r="AN69" s="70" t="s">
        <v>2830</v>
      </c>
      <c r="AO69" s="67" t="s">
        <v>2809</v>
      </c>
      <c r="AP69" s="67" t="s">
        <v>2785</v>
      </c>
      <c r="AQ69" s="70" t="s">
        <v>2874</v>
      </c>
      <c r="AR69" s="67" t="s">
        <v>2806</v>
      </c>
      <c r="AS69" s="67" t="s">
        <v>2817</v>
      </c>
      <c r="AT69" s="70" t="s">
        <v>2821</v>
      </c>
      <c r="AU69" s="67" t="s">
        <v>2806</v>
      </c>
      <c r="AV69" s="67" t="s">
        <v>2800</v>
      </c>
      <c r="AW69" s="70" t="s">
        <v>2800</v>
      </c>
      <c r="AX69" s="67" t="s">
        <v>2800</v>
      </c>
      <c r="AY69" s="67" t="s">
        <v>2800</v>
      </c>
      <c r="AZ69" s="67" t="s">
        <v>2800</v>
      </c>
      <c r="BA69" s="77" t="s">
        <v>2800</v>
      </c>
    </row>
    <row r="70" spans="1:53">
      <c r="A70" s="109" t="str">
        <f>HYPERLINK("[映雪.xlsx]类型!B70",'类型 (6)'!$C$70)</f>
        <v>赫斯提雅</v>
      </c>
      <c r="B70" s="95">
        <v>71</v>
      </c>
      <c r="C70" s="99" t="s">
        <v>76</v>
      </c>
      <c r="D70">
        <v>-1</v>
      </c>
      <c r="E70">
        <f>COUNTIFS('武将(std)'!$E$2:$E$1636,$A70)</f>
        <v>1</v>
      </c>
      <c r="F70">
        <v>-1</v>
      </c>
      <c r="G70">
        <v>-1</v>
      </c>
      <c r="H70">
        <f>参数!$A$2*参数!$C$2*参数!$F$2/COUNTIFS('武将(std)'!$E$2:$E$1636,$A70)</f>
        <v>15</v>
      </c>
      <c r="I70" s="67" t="s">
        <v>2817</v>
      </c>
      <c r="J70" s="70" t="s">
        <v>2803</v>
      </c>
      <c r="K70" s="67" t="s">
        <v>2804</v>
      </c>
      <c r="L70" s="67" t="s">
        <v>2794</v>
      </c>
      <c r="M70" s="70" t="s">
        <v>2783</v>
      </c>
      <c r="N70" s="67" t="s">
        <v>2781</v>
      </c>
      <c r="O70" s="67" t="s">
        <v>2835</v>
      </c>
      <c r="P70" s="71" t="s">
        <v>2838</v>
      </c>
      <c r="Q70" s="67" t="s">
        <v>2804</v>
      </c>
      <c r="R70" s="67" t="s">
        <v>2826</v>
      </c>
      <c r="S70" s="70" t="s">
        <v>2808</v>
      </c>
      <c r="T70" s="67" t="s">
        <v>2784</v>
      </c>
      <c r="U70" s="67" t="s">
        <v>2785</v>
      </c>
      <c r="V70" s="70" t="s">
        <v>2873</v>
      </c>
      <c r="W70" s="67" t="s">
        <v>2809</v>
      </c>
      <c r="X70" s="67" t="s">
        <v>2789</v>
      </c>
      <c r="Y70" s="70" t="s">
        <v>2850</v>
      </c>
      <c r="Z70" s="67" t="s">
        <v>2791</v>
      </c>
      <c r="AA70" s="67" t="s">
        <v>2789</v>
      </c>
      <c r="AB70" s="70" t="s">
        <v>2861</v>
      </c>
      <c r="AC70" s="67" t="s">
        <v>2845</v>
      </c>
      <c r="AD70" s="67" t="s">
        <v>2817</v>
      </c>
      <c r="AE70" s="74" t="s">
        <v>2820</v>
      </c>
      <c r="AF70">
        <v>16</v>
      </c>
      <c r="AG70" s="67" t="s">
        <v>2782</v>
      </c>
      <c r="AH70" s="70" t="s">
        <v>2795</v>
      </c>
      <c r="AI70" s="67" t="s">
        <v>2784</v>
      </c>
      <c r="AJ70" s="67" t="s">
        <v>2826</v>
      </c>
      <c r="AK70" s="70" t="s">
        <v>2874</v>
      </c>
      <c r="AL70" s="67" t="s">
        <v>2781</v>
      </c>
      <c r="AM70" s="67" t="s">
        <v>2798</v>
      </c>
      <c r="AN70" s="70" t="s">
        <v>2821</v>
      </c>
      <c r="AO70" s="67" t="s">
        <v>2781</v>
      </c>
      <c r="AP70" s="67" t="s">
        <v>2798</v>
      </c>
      <c r="AQ70" s="70" t="s">
        <v>2862</v>
      </c>
      <c r="AR70" s="67" t="s">
        <v>2784</v>
      </c>
      <c r="AS70" s="67" t="s">
        <v>2817</v>
      </c>
      <c r="AT70" s="70" t="s">
        <v>2822</v>
      </c>
      <c r="AU70" s="67" t="s">
        <v>2806</v>
      </c>
      <c r="AV70" s="67" t="s">
        <v>2826</v>
      </c>
      <c r="AW70" s="70" t="s">
        <v>1146</v>
      </c>
      <c r="AX70" s="67" t="s">
        <v>2784</v>
      </c>
      <c r="AY70" s="67" t="s">
        <v>2787</v>
      </c>
      <c r="AZ70" s="67" t="s">
        <v>2875</v>
      </c>
      <c r="BA70" s="77" t="s">
        <v>2781</v>
      </c>
    </row>
    <row r="71" spans="1:53">
      <c r="A71" s="109" t="str">
        <f>HYPERLINK("[映雪.xlsx]类型!B71",'类型 (6)'!$C$71)</f>
        <v>艾丝</v>
      </c>
      <c r="B71" s="95">
        <v>72</v>
      </c>
      <c r="C71" s="74" t="s">
        <v>2927</v>
      </c>
      <c r="D71">
        <v>-1</v>
      </c>
      <c r="E71">
        <f>COUNTIFS('武将(std)'!$E$2:$E$1636,$A71)</f>
        <v>1</v>
      </c>
      <c r="F71">
        <v>-1</v>
      </c>
      <c r="G71">
        <v>-1</v>
      </c>
      <c r="H71">
        <f>参数!$A$2*参数!$E$2/COUNTIFS('武将(std)'!$E$2:$E$1636,$A71)</f>
        <v>10</v>
      </c>
      <c r="I71" s="67" t="s">
        <v>2794</v>
      </c>
      <c r="J71" s="70" t="s">
        <v>2778</v>
      </c>
      <c r="K71" s="67" t="s">
        <v>2781</v>
      </c>
      <c r="L71" s="67" t="s">
        <v>2817</v>
      </c>
      <c r="M71" s="70" t="s">
        <v>2842</v>
      </c>
      <c r="N71" s="67" t="s">
        <v>2806</v>
      </c>
      <c r="O71" s="67" t="s">
        <v>2779</v>
      </c>
      <c r="P71" s="70" t="s">
        <v>2805</v>
      </c>
      <c r="Q71" s="67" t="s">
        <v>2781</v>
      </c>
      <c r="R71" s="67" t="s">
        <v>2802</v>
      </c>
      <c r="S71" s="70" t="s">
        <v>2780</v>
      </c>
      <c r="T71" s="67" t="s">
        <v>2806</v>
      </c>
      <c r="U71" s="67" t="s">
        <v>2787</v>
      </c>
      <c r="V71" s="70" t="s">
        <v>2843</v>
      </c>
      <c r="W71" s="67" t="s">
        <v>2784</v>
      </c>
      <c r="X71" s="67" t="s">
        <v>2794</v>
      </c>
      <c r="Y71" s="70" t="s">
        <v>2783</v>
      </c>
      <c r="Z71" s="67" t="s">
        <v>2784</v>
      </c>
      <c r="AA71" s="67" t="s">
        <v>2835</v>
      </c>
      <c r="AB71" s="70" t="s">
        <v>2836</v>
      </c>
      <c r="AC71" s="67" t="s">
        <v>2806</v>
      </c>
      <c r="AD71" s="67" t="s">
        <v>2817</v>
      </c>
      <c r="AE71" s="74" t="s">
        <v>2788</v>
      </c>
      <c r="AF71">
        <v>2</v>
      </c>
      <c r="AG71" s="67" t="s">
        <v>2787</v>
      </c>
      <c r="AH71" s="70" t="s">
        <v>2819</v>
      </c>
      <c r="AI71" s="67" t="s">
        <v>2781</v>
      </c>
      <c r="AJ71" s="67" t="s">
        <v>2785</v>
      </c>
      <c r="AK71" s="70" t="s">
        <v>2850</v>
      </c>
      <c r="AL71" s="67" t="s">
        <v>2809</v>
      </c>
      <c r="AM71" s="67" t="s">
        <v>2789</v>
      </c>
      <c r="AN71" s="70" t="s">
        <v>2865</v>
      </c>
      <c r="AO71" s="67" t="s">
        <v>2791</v>
      </c>
      <c r="AP71" s="67" t="s">
        <v>2817</v>
      </c>
      <c r="AQ71" s="70" t="s">
        <v>2793</v>
      </c>
      <c r="AR71" s="67" t="s">
        <v>2809</v>
      </c>
      <c r="AS71" s="67" t="s">
        <v>2802</v>
      </c>
      <c r="AT71" s="70" t="s">
        <v>2796</v>
      </c>
      <c r="AU71" s="67" t="s">
        <v>2809</v>
      </c>
      <c r="AV71" s="67" t="s">
        <v>2779</v>
      </c>
      <c r="AW71" s="70" t="s">
        <v>2797</v>
      </c>
      <c r="AX71" s="67" t="s">
        <v>2784</v>
      </c>
      <c r="AY71" s="67" t="s">
        <v>2835</v>
      </c>
      <c r="AZ71" s="67" t="s">
        <v>2896</v>
      </c>
      <c r="BA71" s="77" t="s">
        <v>2809</v>
      </c>
    </row>
    <row r="72" spans="1:53">
      <c r="A72" s="109" t="str">
        <f>HYPERLINK("[映雪.xlsx]类型!B72",'类型 (6)'!$C$72)</f>
        <v>土间埋</v>
      </c>
      <c r="B72" s="95">
        <v>73</v>
      </c>
      <c r="C72" s="74" t="s">
        <v>152</v>
      </c>
      <c r="D72">
        <v>-1</v>
      </c>
      <c r="E72">
        <f>COUNTIFS('武将(std)'!$E$2:$E$1636,$A72)</f>
        <v>1</v>
      </c>
      <c r="F72">
        <v>-1</v>
      </c>
      <c r="G72">
        <v>-1</v>
      </c>
      <c r="H72">
        <f>参数!$A$2*参数!$E$2/COUNTIFS('武将(std)'!$E$2:$E$1636,$A72)</f>
        <v>10</v>
      </c>
      <c r="I72" s="67" t="s">
        <v>2782</v>
      </c>
      <c r="J72" s="70" t="s">
        <v>2834</v>
      </c>
      <c r="K72" s="67" t="s">
        <v>2784</v>
      </c>
      <c r="L72" s="67" t="s">
        <v>2802</v>
      </c>
      <c r="M72" s="70" t="s">
        <v>2818</v>
      </c>
      <c r="N72" s="67" t="s">
        <v>2804</v>
      </c>
      <c r="O72" s="67" t="s">
        <v>2835</v>
      </c>
      <c r="P72" s="67" t="s">
        <v>2786</v>
      </c>
      <c r="Q72" s="67" t="s">
        <v>2806</v>
      </c>
      <c r="R72" s="67" t="s">
        <v>2826</v>
      </c>
      <c r="S72" s="70" t="s">
        <v>2828</v>
      </c>
      <c r="T72" s="67" t="s">
        <v>2784</v>
      </c>
      <c r="U72" s="67" t="s">
        <v>2787</v>
      </c>
      <c r="V72" s="70" t="s">
        <v>2840</v>
      </c>
      <c r="W72" s="67" t="s">
        <v>2784</v>
      </c>
      <c r="X72" s="67" t="s">
        <v>2789</v>
      </c>
      <c r="Y72" s="70" t="s">
        <v>2790</v>
      </c>
      <c r="Z72" s="67" t="s">
        <v>2791</v>
      </c>
      <c r="AA72" s="67" t="s">
        <v>2785</v>
      </c>
      <c r="AB72" s="70" t="s">
        <v>2861</v>
      </c>
      <c r="AC72" s="67" t="s">
        <v>2804</v>
      </c>
      <c r="AD72" s="67" t="s">
        <v>2785</v>
      </c>
      <c r="AE72" s="70" t="s">
        <v>2830</v>
      </c>
      <c r="AF72">
        <v>16</v>
      </c>
      <c r="AG72" s="67" t="s">
        <v>2798</v>
      </c>
      <c r="AH72" s="74" t="s">
        <v>2821</v>
      </c>
      <c r="AI72" s="67" t="s">
        <v>2784</v>
      </c>
      <c r="AJ72" s="67" t="s">
        <v>2787</v>
      </c>
      <c r="AK72" s="70" t="s">
        <v>2799</v>
      </c>
      <c r="AL72" s="67" t="s">
        <v>2781</v>
      </c>
      <c r="AM72" s="67" t="s">
        <v>2798</v>
      </c>
      <c r="AN72" s="70" t="s">
        <v>2876</v>
      </c>
      <c r="AO72" s="67" t="s">
        <v>2781</v>
      </c>
      <c r="AP72" s="67" t="s">
        <v>2785</v>
      </c>
      <c r="AQ72" s="70" t="s">
        <v>2942</v>
      </c>
      <c r="AR72" s="67" t="s">
        <v>2806</v>
      </c>
      <c r="AS72" s="67" t="s">
        <v>2800</v>
      </c>
      <c r="AT72" s="70" t="s">
        <v>2800</v>
      </c>
      <c r="AU72" s="67" t="s">
        <v>2800</v>
      </c>
      <c r="AV72" s="67" t="s">
        <v>2800</v>
      </c>
      <c r="AW72" s="70" t="s">
        <v>2800</v>
      </c>
      <c r="AX72" s="67" t="s">
        <v>2800</v>
      </c>
      <c r="AY72" s="67" t="s">
        <v>2800</v>
      </c>
      <c r="AZ72" s="67" t="s">
        <v>2800</v>
      </c>
      <c r="BA72" s="77" t="s">
        <v>2800</v>
      </c>
    </row>
    <row r="73" spans="1:53">
      <c r="A73" s="109" t="str">
        <f>HYPERLINK("[映雪.xlsx]类型!B73",'类型 (6)'!$C$73)</f>
        <v>加藤惠</v>
      </c>
      <c r="B73" s="95">
        <v>74</v>
      </c>
      <c r="C73" s="74" t="s">
        <v>32</v>
      </c>
      <c r="D73">
        <v>-1</v>
      </c>
      <c r="E73">
        <f>COUNTIFS('武将(std)'!$E$2:$E$1636,$A73)</f>
        <v>1</v>
      </c>
      <c r="F73">
        <v>-1</v>
      </c>
      <c r="G73">
        <v>-1</v>
      </c>
      <c r="H73">
        <f>参数!$A$2*参数!$E$2/COUNTIFS('武将(std)'!$E$2:$E$1636,$A73)</f>
        <v>10</v>
      </c>
      <c r="I73" s="67" t="s">
        <v>2785</v>
      </c>
      <c r="J73" s="70" t="s">
        <v>2824</v>
      </c>
      <c r="K73" s="67" t="s">
        <v>2804</v>
      </c>
      <c r="L73" s="67" t="s">
        <v>2789</v>
      </c>
      <c r="M73" s="70" t="s">
        <v>2834</v>
      </c>
      <c r="N73" s="67" t="s">
        <v>2791</v>
      </c>
      <c r="O73" s="67" t="s">
        <v>2794</v>
      </c>
      <c r="P73" s="70" t="s">
        <v>2836</v>
      </c>
      <c r="Q73" s="67" t="s">
        <v>2781</v>
      </c>
      <c r="R73" s="67" t="s">
        <v>2826</v>
      </c>
      <c r="S73" s="70" t="s">
        <v>2885</v>
      </c>
      <c r="T73" s="67" t="s">
        <v>2784</v>
      </c>
      <c r="U73" s="67" t="s">
        <v>2835</v>
      </c>
      <c r="V73" s="70" t="s">
        <v>2839</v>
      </c>
      <c r="W73" s="67" t="s">
        <v>2809</v>
      </c>
      <c r="X73" s="67" t="s">
        <v>2787</v>
      </c>
      <c r="Y73" s="70" t="s">
        <v>2840</v>
      </c>
      <c r="Z73" s="67" t="s">
        <v>2781</v>
      </c>
      <c r="AA73" s="67" t="s">
        <v>2779</v>
      </c>
      <c r="AB73" s="70" t="s">
        <v>2810</v>
      </c>
      <c r="AC73" s="67" t="s">
        <v>2781</v>
      </c>
      <c r="AD73" s="67" t="s">
        <v>2785</v>
      </c>
      <c r="AE73" s="74" t="s">
        <v>2860</v>
      </c>
      <c r="AF73">
        <v>8</v>
      </c>
      <c r="AG73" s="67" t="s">
        <v>2785</v>
      </c>
      <c r="AH73" s="70" t="s">
        <v>2871</v>
      </c>
      <c r="AI73" s="67" t="s">
        <v>2809</v>
      </c>
      <c r="AJ73" s="67" t="s">
        <v>2782</v>
      </c>
      <c r="AK73" s="70" t="s">
        <v>2861</v>
      </c>
      <c r="AL73" s="67" t="s">
        <v>2784</v>
      </c>
      <c r="AM73" s="67" t="s">
        <v>2802</v>
      </c>
      <c r="AN73" s="70" t="s">
        <v>2792</v>
      </c>
      <c r="AO73" s="67" t="s">
        <v>2804</v>
      </c>
      <c r="AP73" s="67" t="s">
        <v>2802</v>
      </c>
      <c r="AQ73" s="70" t="s">
        <v>2793</v>
      </c>
      <c r="AR73" s="67" t="s">
        <v>2806</v>
      </c>
      <c r="AS73" s="67" t="s">
        <v>2798</v>
      </c>
      <c r="AT73" s="70" t="s">
        <v>2830</v>
      </c>
      <c r="AU73" s="67" t="s">
        <v>2784</v>
      </c>
      <c r="AV73" s="67" t="s">
        <v>2789</v>
      </c>
      <c r="AW73" s="70" t="s">
        <v>2943</v>
      </c>
      <c r="AX73" s="67" t="s">
        <v>2845</v>
      </c>
      <c r="AY73" s="67" t="s">
        <v>2817</v>
      </c>
      <c r="AZ73" s="67" t="s">
        <v>2812</v>
      </c>
      <c r="BA73" s="77" t="s">
        <v>2809</v>
      </c>
    </row>
    <row r="74" spans="1:53">
      <c r="A74" s="109" t="str">
        <f>HYPERLINK("[映雪.xlsx]类型!B74",'类型 (6)'!$C$74)</f>
        <v>阿克娅</v>
      </c>
      <c r="B74" s="95">
        <v>75</v>
      </c>
      <c r="C74" s="74" t="s">
        <v>16</v>
      </c>
      <c r="D74">
        <v>-1</v>
      </c>
      <c r="E74">
        <f>COUNTIFS('武将(std)'!$E$2:$E$1636,$A74)</f>
        <v>1</v>
      </c>
      <c r="F74">
        <v>-1</v>
      </c>
      <c r="G74">
        <v>-1</v>
      </c>
      <c r="H74">
        <f>参数!$A$2*参数!$E$2/COUNTIFS('武将(std)'!$E$2:$E$1636,$A74)</f>
        <v>10</v>
      </c>
      <c r="I74" s="67" t="s">
        <v>2794</v>
      </c>
      <c r="J74" s="70" t="s">
        <v>2844</v>
      </c>
      <c r="K74" s="67" t="s">
        <v>2784</v>
      </c>
      <c r="L74" s="67" t="s">
        <v>2835</v>
      </c>
      <c r="M74" s="70" t="s">
        <v>2827</v>
      </c>
      <c r="N74" s="67" t="s">
        <v>2806</v>
      </c>
      <c r="O74" s="67" t="s">
        <v>2835</v>
      </c>
      <c r="P74" s="71" t="s">
        <v>2838</v>
      </c>
      <c r="Q74" s="67" t="s">
        <v>2809</v>
      </c>
      <c r="R74" s="67" t="s">
        <v>2802</v>
      </c>
      <c r="S74" s="70" t="s">
        <v>2808</v>
      </c>
      <c r="T74" s="67" t="s">
        <v>2806</v>
      </c>
      <c r="U74" s="67" t="s">
        <v>2782</v>
      </c>
      <c r="V74" s="70" t="s">
        <v>2928</v>
      </c>
      <c r="W74" s="67" t="s">
        <v>2784</v>
      </c>
      <c r="X74" s="67" t="s">
        <v>2817</v>
      </c>
      <c r="Y74" s="70" t="s">
        <v>2849</v>
      </c>
      <c r="Z74" s="67" t="s">
        <v>2809</v>
      </c>
      <c r="AA74" s="67" t="s">
        <v>2785</v>
      </c>
      <c r="AB74" s="70" t="s">
        <v>2873</v>
      </c>
      <c r="AC74" s="67" t="s">
        <v>2809</v>
      </c>
      <c r="AD74" s="67" t="s">
        <v>2785</v>
      </c>
      <c r="AE74" s="74" t="s">
        <v>2850</v>
      </c>
      <c r="AF74">
        <v>8</v>
      </c>
      <c r="AG74" s="67" t="s">
        <v>2802</v>
      </c>
      <c r="AH74" s="70" t="s">
        <v>2861</v>
      </c>
      <c r="AI74" s="67" t="s">
        <v>2804</v>
      </c>
      <c r="AJ74" s="67" t="s">
        <v>2798</v>
      </c>
      <c r="AK74" s="70" t="s">
        <v>2830</v>
      </c>
      <c r="AL74" s="67" t="s">
        <v>2781</v>
      </c>
      <c r="AM74" s="67" t="s">
        <v>2798</v>
      </c>
      <c r="AN74" s="70" t="s">
        <v>2874</v>
      </c>
      <c r="AO74" s="67" t="s">
        <v>2784</v>
      </c>
      <c r="AP74" s="67" t="s">
        <v>2789</v>
      </c>
      <c r="AQ74" s="70" t="s">
        <v>2797</v>
      </c>
      <c r="AR74" s="67" t="s">
        <v>2791</v>
      </c>
      <c r="AS74" s="67" t="s">
        <v>2787</v>
      </c>
      <c r="AT74" s="70" t="s">
        <v>2896</v>
      </c>
      <c r="AU74" s="67" t="s">
        <v>2781</v>
      </c>
      <c r="AV74" s="67" t="s">
        <v>2800</v>
      </c>
      <c r="AW74" s="70" t="s">
        <v>2800</v>
      </c>
      <c r="AX74" s="67" t="s">
        <v>2800</v>
      </c>
      <c r="AY74" s="67" t="s">
        <v>2800</v>
      </c>
      <c r="AZ74" s="67" t="s">
        <v>2800</v>
      </c>
      <c r="BA74" s="77" t="s">
        <v>2800</v>
      </c>
    </row>
    <row r="75" spans="1:53">
      <c r="A75" s="109" t="str">
        <f>HYPERLINK("[映雪.xlsx]类型!B75",'类型 (6)'!$C$75)</f>
        <v>惠惠</v>
      </c>
      <c r="B75" s="95">
        <v>76</v>
      </c>
      <c r="C75" s="74" t="s">
        <v>1168</v>
      </c>
      <c r="D75">
        <v>-1</v>
      </c>
      <c r="E75">
        <f>COUNTIFS('武将(std)'!$E$2:$E$1636,$A75)</f>
        <v>1</v>
      </c>
      <c r="F75">
        <v>-1</v>
      </c>
      <c r="G75">
        <v>-1</v>
      </c>
      <c r="H75">
        <f>参数!$A$2*参数!$E$2/COUNTIFS('武将(std)'!$E$2:$E$1636,$A75)</f>
        <v>10</v>
      </c>
      <c r="I75" s="67" t="s">
        <v>2802</v>
      </c>
      <c r="J75" s="70" t="s">
        <v>2778</v>
      </c>
      <c r="K75" s="67" t="s">
        <v>2806</v>
      </c>
      <c r="L75" s="67" t="s">
        <v>2802</v>
      </c>
      <c r="M75" s="70" t="s">
        <v>2842</v>
      </c>
      <c r="N75" s="67" t="s">
        <v>2809</v>
      </c>
      <c r="O75" s="67" t="s">
        <v>2782</v>
      </c>
      <c r="P75" s="70" t="s">
        <v>2803</v>
      </c>
      <c r="Q75" s="67" t="s">
        <v>2781</v>
      </c>
      <c r="R75" s="67" t="s">
        <v>2787</v>
      </c>
      <c r="S75" s="70" t="s">
        <v>2814</v>
      </c>
      <c r="T75" s="67" t="s">
        <v>2784</v>
      </c>
      <c r="U75" s="67" t="s">
        <v>2785</v>
      </c>
      <c r="V75" s="70" t="s">
        <v>2824</v>
      </c>
      <c r="W75" s="67" t="s">
        <v>2806</v>
      </c>
      <c r="X75" s="67" t="s">
        <v>2789</v>
      </c>
      <c r="Y75" s="70" t="s">
        <v>2917</v>
      </c>
      <c r="Z75" s="67" t="s">
        <v>2791</v>
      </c>
      <c r="AA75" s="67" t="s">
        <v>2802</v>
      </c>
      <c r="AB75" s="70" t="s">
        <v>2829</v>
      </c>
      <c r="AC75" s="67" t="s">
        <v>2804</v>
      </c>
      <c r="AD75" s="67" t="s">
        <v>2787</v>
      </c>
      <c r="AE75" s="74" t="s">
        <v>2849</v>
      </c>
      <c r="AF75">
        <v>5</v>
      </c>
      <c r="AG75" s="67" t="s">
        <v>2779</v>
      </c>
      <c r="AH75" s="70" t="s">
        <v>2855</v>
      </c>
      <c r="AI75" s="67" t="s">
        <v>2784</v>
      </c>
      <c r="AJ75" s="67" t="s">
        <v>2798</v>
      </c>
      <c r="AK75" s="70" t="s">
        <v>2856</v>
      </c>
      <c r="AL75" s="67" t="s">
        <v>2784</v>
      </c>
      <c r="AM75" s="67" t="s">
        <v>2782</v>
      </c>
      <c r="AN75" s="70" t="s">
        <v>2820</v>
      </c>
      <c r="AO75" s="67" t="s">
        <v>2784</v>
      </c>
      <c r="AP75" s="67" t="s">
        <v>2817</v>
      </c>
      <c r="AQ75" s="70" t="s">
        <v>2821</v>
      </c>
      <c r="AR75" s="67" t="s">
        <v>2804</v>
      </c>
      <c r="AS75" s="67" t="s">
        <v>2817</v>
      </c>
      <c r="AT75" s="70" t="s">
        <v>2862</v>
      </c>
      <c r="AU75" s="67" t="s">
        <v>2806</v>
      </c>
      <c r="AV75" s="67" t="s">
        <v>2798</v>
      </c>
      <c r="AW75" s="70" t="s">
        <v>2822</v>
      </c>
      <c r="AX75" s="67" t="s">
        <v>2781</v>
      </c>
      <c r="AY75" s="67" t="s">
        <v>2785</v>
      </c>
      <c r="AZ75" s="67" t="s">
        <v>2876</v>
      </c>
      <c r="BA75" s="77" t="s">
        <v>2809</v>
      </c>
    </row>
    <row r="76" spans="1:53">
      <c r="A76" s="109" t="str">
        <f>HYPERLINK("[映雪.xlsx]类型!B76",'类型 (6)'!$C$76)</f>
        <v>玉置亚子</v>
      </c>
      <c r="B76" s="95">
        <v>77</v>
      </c>
      <c r="C76" s="74" t="s">
        <v>48</v>
      </c>
      <c r="D76">
        <v>-1</v>
      </c>
      <c r="E76">
        <f>COUNTIFS('武将(std)'!$E$2:$E$1636,$A76)</f>
        <v>2</v>
      </c>
      <c r="F76">
        <v>-1</v>
      </c>
      <c r="G76">
        <v>-1</v>
      </c>
      <c r="H76">
        <f>参数!$A$2*参数!$E$2/COUNTIFS('武将(std)'!$E$2:$E$1636,$A76)</f>
        <v>5</v>
      </c>
      <c r="I76" s="67" t="s">
        <v>2787</v>
      </c>
      <c r="J76" s="70" t="s">
        <v>2780</v>
      </c>
      <c r="K76" s="67" t="s">
        <v>2784</v>
      </c>
      <c r="L76" s="67" t="s">
        <v>2802</v>
      </c>
      <c r="M76" s="70" t="s">
        <v>2816</v>
      </c>
      <c r="N76" s="67" t="s">
        <v>2809</v>
      </c>
      <c r="O76" s="67" t="s">
        <v>2835</v>
      </c>
      <c r="P76" s="70" t="s">
        <v>2786</v>
      </c>
      <c r="Q76" s="67" t="s">
        <v>2809</v>
      </c>
      <c r="R76" s="67" t="s">
        <v>2835</v>
      </c>
      <c r="S76" s="71" t="s">
        <v>2837</v>
      </c>
      <c r="T76" s="67" t="s">
        <v>2804</v>
      </c>
      <c r="U76" s="67" t="s">
        <v>2826</v>
      </c>
      <c r="V76" s="70" t="s">
        <v>2828</v>
      </c>
      <c r="W76" s="67" t="s">
        <v>2781</v>
      </c>
      <c r="X76" s="67" t="s">
        <v>2835</v>
      </c>
      <c r="Y76" s="70" t="s">
        <v>2839</v>
      </c>
      <c r="Z76" s="67" t="s">
        <v>2806</v>
      </c>
      <c r="AA76" s="67" t="s">
        <v>2779</v>
      </c>
      <c r="AB76" s="70" t="s">
        <v>2928</v>
      </c>
      <c r="AC76" s="67" t="s">
        <v>2784</v>
      </c>
      <c r="AD76" s="67" t="s">
        <v>2817</v>
      </c>
      <c r="AE76" s="74" t="s">
        <v>2829</v>
      </c>
      <c r="AF76">
        <v>8</v>
      </c>
      <c r="AG76" s="67" t="s">
        <v>2785</v>
      </c>
      <c r="AH76" s="70" t="s">
        <v>2850</v>
      </c>
      <c r="AI76" s="67" t="s">
        <v>2804</v>
      </c>
      <c r="AJ76" s="67" t="s">
        <v>2789</v>
      </c>
      <c r="AK76" s="70" t="s">
        <v>2861</v>
      </c>
      <c r="AL76" s="67" t="s">
        <v>2791</v>
      </c>
      <c r="AM76" s="67" t="s">
        <v>2785</v>
      </c>
      <c r="AN76" s="70" t="s">
        <v>2811</v>
      </c>
      <c r="AO76" s="67" t="s">
        <v>2809</v>
      </c>
      <c r="AP76" s="67" t="s">
        <v>2798</v>
      </c>
      <c r="AQ76" s="70" t="s">
        <v>2876</v>
      </c>
      <c r="AR76" s="67" t="s">
        <v>2781</v>
      </c>
      <c r="AS76" s="67" t="s">
        <v>2782</v>
      </c>
      <c r="AT76" s="70" t="s">
        <v>2812</v>
      </c>
      <c r="AU76" s="67" t="s">
        <v>2784</v>
      </c>
      <c r="AV76" s="67" t="s">
        <v>2798</v>
      </c>
      <c r="AW76" s="70" t="s">
        <v>2866</v>
      </c>
      <c r="AX76" s="67" t="s">
        <v>2784</v>
      </c>
      <c r="AY76" s="67" t="s">
        <v>2800</v>
      </c>
      <c r="AZ76" s="67" t="s">
        <v>2800</v>
      </c>
      <c r="BA76" s="77" t="s">
        <v>2800</v>
      </c>
    </row>
    <row r="77" spans="1:53">
      <c r="A77" s="109" t="str">
        <f>HYPERLINK("[映雪.xlsx]类型!B77",'类型 (6)'!$C$77)</f>
        <v>艾米莉亚</v>
      </c>
      <c r="B77" s="95">
        <v>78</v>
      </c>
      <c r="C77" s="74" t="s">
        <v>2929</v>
      </c>
      <c r="D77">
        <v>-1</v>
      </c>
      <c r="E77">
        <f>COUNTIFS('武将(std)'!$E$2:$E$1636,$A77)</f>
        <v>1</v>
      </c>
      <c r="F77">
        <v>-1</v>
      </c>
      <c r="G77">
        <v>-1</v>
      </c>
      <c r="H77">
        <f>参数!$A$2*参数!$E$2/COUNTIFS('武将(std)'!$E$2:$E$1636,$A77)</f>
        <v>10</v>
      </c>
      <c r="I77" s="67" t="s">
        <v>2817</v>
      </c>
      <c r="J77" s="70" t="s">
        <v>2803</v>
      </c>
      <c r="K77" s="67" t="s">
        <v>2804</v>
      </c>
      <c r="L77" s="67" t="s">
        <v>2817</v>
      </c>
      <c r="M77" s="70" t="s">
        <v>2814</v>
      </c>
      <c r="N77" s="67" t="s">
        <v>2806</v>
      </c>
      <c r="O77" s="67" t="s">
        <v>2802</v>
      </c>
      <c r="P77" s="70" t="s">
        <v>2834</v>
      </c>
      <c r="Q77" s="67" t="s">
        <v>2804</v>
      </c>
      <c r="R77" s="67" t="s">
        <v>2802</v>
      </c>
      <c r="S77" s="70" t="s">
        <v>2853</v>
      </c>
      <c r="T77" s="67" t="s">
        <v>2809</v>
      </c>
      <c r="U77" s="67" t="s">
        <v>2787</v>
      </c>
      <c r="V77" s="70" t="s">
        <v>2818</v>
      </c>
      <c r="W77" s="67" t="s">
        <v>2781</v>
      </c>
      <c r="X77" s="67" t="s">
        <v>2794</v>
      </c>
      <c r="Y77" s="70" t="s">
        <v>2808</v>
      </c>
      <c r="Z77" s="67" t="s">
        <v>2784</v>
      </c>
      <c r="AA77" s="67" t="s">
        <v>2802</v>
      </c>
      <c r="AB77" s="70" t="s">
        <v>2829</v>
      </c>
      <c r="AC77" s="67" t="s">
        <v>2806</v>
      </c>
      <c r="AD77" s="67" t="s">
        <v>2787</v>
      </c>
      <c r="AE77" s="74" t="s">
        <v>2849</v>
      </c>
      <c r="AF77">
        <v>12</v>
      </c>
      <c r="AG77" s="67" t="s">
        <v>2782</v>
      </c>
      <c r="AH77" s="70" t="s">
        <v>2860</v>
      </c>
      <c r="AI77" s="67" t="s">
        <v>2781</v>
      </c>
      <c r="AJ77" s="67" t="s">
        <v>2785</v>
      </c>
      <c r="AK77" s="70" t="s">
        <v>2871</v>
      </c>
      <c r="AL77" s="67" t="s">
        <v>2809</v>
      </c>
      <c r="AM77" s="67" t="s">
        <v>2835</v>
      </c>
      <c r="AN77" s="70" t="s">
        <v>2855</v>
      </c>
      <c r="AO77" s="67" t="s">
        <v>2806</v>
      </c>
      <c r="AP77" s="67" t="s">
        <v>2798</v>
      </c>
      <c r="AQ77" s="70" t="s">
        <v>2796</v>
      </c>
      <c r="AR77" s="67" t="s">
        <v>2781</v>
      </c>
      <c r="AS77" s="67" t="s">
        <v>2798</v>
      </c>
      <c r="AT77" s="70" t="s">
        <v>2890</v>
      </c>
      <c r="AU77" s="67" t="s">
        <v>2784</v>
      </c>
      <c r="AV77" s="67" t="s">
        <v>2789</v>
      </c>
      <c r="AW77" s="70" t="s">
        <v>2797</v>
      </c>
      <c r="AX77" s="67" t="s">
        <v>2791</v>
      </c>
      <c r="AY77" s="67" t="s">
        <v>2800</v>
      </c>
      <c r="AZ77" s="67" t="s">
        <v>2800</v>
      </c>
      <c r="BA77" s="77" t="s">
        <v>2800</v>
      </c>
    </row>
    <row r="78" spans="1:53">
      <c r="A78" s="109" t="str">
        <f>HYPERLINK("[映雪.xlsx]类型!B78",'类型 (6)'!$C$78)</f>
        <v>剃切绘里奈</v>
      </c>
      <c r="B78" s="95">
        <v>79</v>
      </c>
      <c r="C78" s="74" t="s">
        <v>2930</v>
      </c>
      <c r="D78">
        <v>-1</v>
      </c>
      <c r="E78">
        <f>COUNTIFS('武将(std)'!$E$2:$E$1636,$A78)</f>
        <v>3</v>
      </c>
      <c r="F78">
        <v>-1</v>
      </c>
      <c r="G78">
        <v>-1</v>
      </c>
      <c r="H78">
        <f>参数!$A$2*参数!$E$2/COUNTIFS('武将(std)'!$E$2:$E$1636,$A78)</f>
        <v>3.33333333333333</v>
      </c>
      <c r="I78" s="67" t="s">
        <v>2817</v>
      </c>
      <c r="J78" s="70" t="s">
        <v>2803</v>
      </c>
      <c r="K78" s="67" t="s">
        <v>2804</v>
      </c>
      <c r="L78" s="67" t="s">
        <v>2794</v>
      </c>
      <c r="M78" s="70" t="s">
        <v>2931</v>
      </c>
      <c r="N78" s="67" t="s">
        <v>2784</v>
      </c>
      <c r="O78" s="67" t="s">
        <v>2817</v>
      </c>
      <c r="P78" s="70" t="s">
        <v>2816</v>
      </c>
      <c r="Q78" s="67" t="s">
        <v>2806</v>
      </c>
      <c r="R78" s="67" t="s">
        <v>2835</v>
      </c>
      <c r="S78" s="70" t="s">
        <v>2807</v>
      </c>
      <c r="T78" s="67" t="s">
        <v>2806</v>
      </c>
      <c r="U78" s="67" t="s">
        <v>2789</v>
      </c>
      <c r="V78" s="71" t="s">
        <v>2837</v>
      </c>
      <c r="W78" s="67" t="s">
        <v>2791</v>
      </c>
      <c r="X78" s="67" t="s">
        <v>2802</v>
      </c>
      <c r="Y78" s="70" t="s">
        <v>2808</v>
      </c>
      <c r="Z78" s="67" t="s">
        <v>2809</v>
      </c>
      <c r="AA78" s="67" t="s">
        <v>2787</v>
      </c>
      <c r="AB78" s="70" t="s">
        <v>2840</v>
      </c>
      <c r="AC78" s="67" t="s">
        <v>2781</v>
      </c>
      <c r="AD78" s="67" t="s">
        <v>2787</v>
      </c>
      <c r="AE78" s="74" t="s">
        <v>2892</v>
      </c>
      <c r="AF78">
        <v>12</v>
      </c>
      <c r="AG78" s="67" t="s">
        <v>2794</v>
      </c>
      <c r="AH78" s="70" t="s">
        <v>2795</v>
      </c>
      <c r="AI78" s="67" t="s">
        <v>2781</v>
      </c>
      <c r="AJ78" s="67" t="s">
        <v>2785</v>
      </c>
      <c r="AK78" s="70" t="s">
        <v>2830</v>
      </c>
      <c r="AL78" s="67" t="s">
        <v>2809</v>
      </c>
      <c r="AM78" s="67" t="s">
        <v>2779</v>
      </c>
      <c r="AN78" s="70" t="s">
        <v>2799</v>
      </c>
      <c r="AO78" s="67" t="s">
        <v>2781</v>
      </c>
      <c r="AP78" s="67" t="s">
        <v>2800</v>
      </c>
      <c r="AQ78" s="70" t="s">
        <v>2800</v>
      </c>
      <c r="AR78" s="67" t="s">
        <v>2800</v>
      </c>
      <c r="AS78" s="67" t="s">
        <v>2800</v>
      </c>
      <c r="AT78" s="70" t="s">
        <v>2800</v>
      </c>
      <c r="AU78" s="67" t="s">
        <v>2800</v>
      </c>
      <c r="AV78" s="67" t="s">
        <v>2800</v>
      </c>
      <c r="AW78" s="70" t="s">
        <v>2800</v>
      </c>
      <c r="AX78" s="67" t="s">
        <v>2800</v>
      </c>
      <c r="AY78" s="67" t="s">
        <v>2800</v>
      </c>
      <c r="AZ78" s="67" t="s">
        <v>2800</v>
      </c>
      <c r="BA78" s="77" t="s">
        <v>2800</v>
      </c>
    </row>
    <row r="79" spans="1:53">
      <c r="A79" s="109" t="str">
        <f>HYPERLINK("[映雪.xlsx]类型!B79",'类型 (6)'!$C$79)</f>
        <v>华城绫女</v>
      </c>
      <c r="B79" s="95">
        <v>80</v>
      </c>
      <c r="C79" s="74" t="s">
        <v>114</v>
      </c>
      <c r="D79">
        <v>-1</v>
      </c>
      <c r="E79">
        <f>COUNTIFS('武将(std)'!$E$2:$E$1636,$A79)</f>
        <v>1</v>
      </c>
      <c r="F79">
        <v>-1</v>
      </c>
      <c r="G79">
        <v>-1</v>
      </c>
      <c r="H79">
        <f>参数!$A$2*参数!$E$2/COUNTIFS('武将(std)'!$E$2:$E$1636,$A79)</f>
        <v>10</v>
      </c>
      <c r="I79" s="67" t="s">
        <v>2787</v>
      </c>
      <c r="J79" s="70" t="s">
        <v>2778</v>
      </c>
      <c r="K79" s="67" t="s">
        <v>2781</v>
      </c>
      <c r="L79" s="67" t="s">
        <v>2782</v>
      </c>
      <c r="M79" s="70" t="s">
        <v>2834</v>
      </c>
      <c r="N79" s="67" t="s">
        <v>2784</v>
      </c>
      <c r="O79" s="67" t="s">
        <v>2789</v>
      </c>
      <c r="P79" s="70" t="s">
        <v>2783</v>
      </c>
      <c r="Q79" s="67" t="s">
        <v>2791</v>
      </c>
      <c r="R79" s="67" t="s">
        <v>2787</v>
      </c>
      <c r="S79" s="70" t="s">
        <v>2816</v>
      </c>
      <c r="T79" s="67" t="s">
        <v>2784</v>
      </c>
      <c r="U79" s="67" t="s">
        <v>2794</v>
      </c>
      <c r="V79" s="70" t="s">
        <v>2844</v>
      </c>
      <c r="W79" s="67" t="s">
        <v>2781</v>
      </c>
      <c r="X79" s="67" t="s">
        <v>2835</v>
      </c>
      <c r="Y79" s="70" t="s">
        <v>2839</v>
      </c>
      <c r="Z79" s="67" t="s">
        <v>2809</v>
      </c>
      <c r="AA79" s="67" t="s">
        <v>2802</v>
      </c>
      <c r="AB79" s="70" t="s">
        <v>2840</v>
      </c>
      <c r="AC79" s="67" t="s">
        <v>2806</v>
      </c>
      <c r="AD79" s="67" t="s">
        <v>2817</v>
      </c>
      <c r="AE79" s="74" t="s">
        <v>2848</v>
      </c>
      <c r="AF79">
        <v>16</v>
      </c>
      <c r="AG79" s="67" t="s">
        <v>2826</v>
      </c>
      <c r="AH79" s="70" t="s">
        <v>2865</v>
      </c>
      <c r="AI79" s="67" t="s">
        <v>2781</v>
      </c>
      <c r="AJ79" s="67" t="s">
        <v>2798</v>
      </c>
      <c r="AK79" s="70" t="s">
        <v>2882</v>
      </c>
      <c r="AL79" s="67" t="s">
        <v>2784</v>
      </c>
      <c r="AM79" s="67" t="s">
        <v>2789</v>
      </c>
      <c r="AN79" s="70" t="s">
        <v>2795</v>
      </c>
      <c r="AO79" s="67" t="s">
        <v>2845</v>
      </c>
      <c r="AP79" s="67" t="s">
        <v>2817</v>
      </c>
      <c r="AQ79" s="70" t="s">
        <v>2812</v>
      </c>
      <c r="AR79" s="67" t="s">
        <v>2804</v>
      </c>
      <c r="AS79" s="67" t="s">
        <v>2800</v>
      </c>
      <c r="AT79" s="70" t="s">
        <v>2800</v>
      </c>
      <c r="AU79" s="67" t="s">
        <v>2800</v>
      </c>
      <c r="AV79" s="67" t="s">
        <v>2800</v>
      </c>
      <c r="AW79" s="70" t="s">
        <v>2800</v>
      </c>
      <c r="AX79" s="67" t="s">
        <v>2800</v>
      </c>
      <c r="AY79" s="67" t="s">
        <v>2800</v>
      </c>
      <c r="AZ79" s="67" t="s">
        <v>2800</v>
      </c>
      <c r="BA79" s="77" t="s">
        <v>2800</v>
      </c>
    </row>
    <row r="80" spans="1:53">
      <c r="A80" s="109" t="str">
        <f>HYPERLINK("[映雪.xlsx]类型!B80",'类型 (6)'!$C$80)</f>
        <v>仓科明日香</v>
      </c>
      <c r="B80" s="95">
        <v>81</v>
      </c>
      <c r="C80" s="74" t="s">
        <v>120</v>
      </c>
      <c r="D80">
        <v>-1</v>
      </c>
      <c r="E80">
        <f>COUNTIFS('武将(std)'!$E$2:$E$1636,$A80)</f>
        <v>1</v>
      </c>
      <c r="F80">
        <v>-1</v>
      </c>
      <c r="G80">
        <v>-1</v>
      </c>
      <c r="H80">
        <f>参数!$A$2*参数!$E$2/COUNTIFS('武将(std)'!$E$2:$E$1636,$A80)</f>
        <v>10</v>
      </c>
      <c r="I80" s="67" t="s">
        <v>2789</v>
      </c>
      <c r="J80" s="70" t="s">
        <v>2778</v>
      </c>
      <c r="K80" s="67" t="s">
        <v>2791</v>
      </c>
      <c r="L80" s="67" t="s">
        <v>2787</v>
      </c>
      <c r="M80" s="70" t="s">
        <v>2842</v>
      </c>
      <c r="N80" s="67" t="s">
        <v>2784</v>
      </c>
      <c r="O80" s="67" t="s">
        <v>2802</v>
      </c>
      <c r="P80" s="70" t="s">
        <v>2805</v>
      </c>
      <c r="Q80" s="67" t="s">
        <v>2804</v>
      </c>
      <c r="R80" s="67" t="s">
        <v>2802</v>
      </c>
      <c r="S80" s="70" t="s">
        <v>2780</v>
      </c>
      <c r="T80" s="67" t="s">
        <v>2806</v>
      </c>
      <c r="U80" s="67" t="s">
        <v>2802</v>
      </c>
      <c r="V80" s="70" t="s">
        <v>2843</v>
      </c>
      <c r="W80" s="67" t="s">
        <v>2809</v>
      </c>
      <c r="X80" s="67" t="s">
        <v>2835</v>
      </c>
      <c r="Y80" s="70" t="s">
        <v>2836</v>
      </c>
      <c r="Z80" s="67" t="s">
        <v>2809</v>
      </c>
      <c r="AA80" s="67" t="s">
        <v>2785</v>
      </c>
      <c r="AB80" s="70" t="s">
        <v>2790</v>
      </c>
      <c r="AC80" s="67" t="s">
        <v>2806</v>
      </c>
      <c r="AD80" s="67" t="s">
        <v>2779</v>
      </c>
      <c r="AE80" s="74" t="s">
        <v>2855</v>
      </c>
      <c r="AF80">
        <v>5</v>
      </c>
      <c r="AG80" s="67" t="s">
        <v>2794</v>
      </c>
      <c r="AH80" s="70" t="s">
        <v>2793</v>
      </c>
      <c r="AI80" s="67" t="s">
        <v>2784</v>
      </c>
      <c r="AJ80" s="67" t="s">
        <v>2787</v>
      </c>
      <c r="AK80" s="70" t="s">
        <v>2822</v>
      </c>
      <c r="AL80" s="67" t="s">
        <v>2781</v>
      </c>
      <c r="AM80" s="67" t="s">
        <v>2817</v>
      </c>
      <c r="AN80" s="70" t="s">
        <v>2797</v>
      </c>
      <c r="AO80" s="67" t="s">
        <v>2806</v>
      </c>
      <c r="AP80" s="67" t="s">
        <v>2779</v>
      </c>
      <c r="AQ80" s="70" t="s">
        <v>2896</v>
      </c>
      <c r="AR80" s="67" t="s">
        <v>2784</v>
      </c>
      <c r="AS80" s="67" t="s">
        <v>2789</v>
      </c>
      <c r="AT80" s="70" t="s">
        <v>2944</v>
      </c>
      <c r="AU80" s="67" t="s">
        <v>2845</v>
      </c>
      <c r="AV80" s="67" t="s">
        <v>2800</v>
      </c>
      <c r="AW80" s="70" t="s">
        <v>2800</v>
      </c>
      <c r="AX80" s="67" t="s">
        <v>2800</v>
      </c>
      <c r="AY80" s="67" t="s">
        <v>2800</v>
      </c>
      <c r="AZ80" s="67" t="s">
        <v>2800</v>
      </c>
      <c r="BA80" s="77" t="s">
        <v>2800</v>
      </c>
    </row>
    <row r="81" spans="1:53">
      <c r="A81" s="109" t="str">
        <f>HYPERLINK("[映雪.xlsx]类型!B81",'类型 (6)'!$C$81)</f>
        <v>莉姿夏尔蒂</v>
      </c>
      <c r="B81" s="95">
        <v>82</v>
      </c>
      <c r="C81" s="74" t="s">
        <v>2932</v>
      </c>
      <c r="D81">
        <v>-1</v>
      </c>
      <c r="E81">
        <f>COUNTIFS('武将(std)'!$E$2:$E$1636,$A81)</f>
        <v>3</v>
      </c>
      <c r="F81">
        <v>-1</v>
      </c>
      <c r="G81">
        <v>-1</v>
      </c>
      <c r="H81">
        <f>参数!$A$2*参数!$E$2/COUNTIFS('武将(std)'!$E$2:$E$1636,$A81)</f>
        <v>3.33333333333333</v>
      </c>
      <c r="I81" s="67" t="s">
        <v>2835</v>
      </c>
      <c r="J81" s="71" t="s">
        <v>2838</v>
      </c>
      <c r="K81" s="67" t="s">
        <v>2804</v>
      </c>
      <c r="L81" s="67" t="s">
        <v>2802</v>
      </c>
      <c r="M81" s="70" t="s">
        <v>2808</v>
      </c>
      <c r="N81" s="67" t="s">
        <v>2809</v>
      </c>
      <c r="O81" s="67" t="s">
        <v>2789</v>
      </c>
      <c r="P81" s="70" t="s">
        <v>2840</v>
      </c>
      <c r="Q81" s="67" t="s">
        <v>2791</v>
      </c>
      <c r="R81" s="67" t="s">
        <v>2787</v>
      </c>
      <c r="S81" s="70" t="s">
        <v>2848</v>
      </c>
      <c r="T81" s="67" t="s">
        <v>2784</v>
      </c>
      <c r="U81" s="67" t="s">
        <v>2802</v>
      </c>
      <c r="V81" s="70" t="s">
        <v>2829</v>
      </c>
      <c r="W81" s="67" t="s">
        <v>2806</v>
      </c>
      <c r="X81" s="67" t="s">
        <v>2785</v>
      </c>
      <c r="Y81" s="70" t="s">
        <v>2860</v>
      </c>
      <c r="Z81" s="67" t="s">
        <v>2806</v>
      </c>
      <c r="AA81" s="67" t="s">
        <v>2794</v>
      </c>
      <c r="AB81" s="70" t="s">
        <v>2846</v>
      </c>
      <c r="AC81" s="67" t="s">
        <v>2781</v>
      </c>
      <c r="AD81" s="67" t="s">
        <v>2782</v>
      </c>
      <c r="AE81" s="74" t="s">
        <v>2792</v>
      </c>
      <c r="AF81">
        <v>5</v>
      </c>
      <c r="AG81" s="67" t="s">
        <v>2817</v>
      </c>
      <c r="AH81" s="70" t="s">
        <v>2820</v>
      </c>
      <c r="AI81" s="67" t="s">
        <v>2809</v>
      </c>
      <c r="AJ81" s="67" t="s">
        <v>2798</v>
      </c>
      <c r="AK81" s="70" t="s">
        <v>2796</v>
      </c>
      <c r="AL81" s="67" t="s">
        <v>2781</v>
      </c>
      <c r="AM81" s="67" t="s">
        <v>2798</v>
      </c>
      <c r="AN81" s="70" t="s">
        <v>2890</v>
      </c>
      <c r="AO81" s="67" t="s">
        <v>2784</v>
      </c>
      <c r="AP81" s="67" t="s">
        <v>2817</v>
      </c>
      <c r="AQ81" s="70" t="s">
        <v>2822</v>
      </c>
      <c r="AR81" s="67" t="s">
        <v>2804</v>
      </c>
      <c r="AS81" s="67" t="s">
        <v>2826</v>
      </c>
      <c r="AT81" s="70" t="s">
        <v>2866</v>
      </c>
      <c r="AU81" s="67" t="s">
        <v>2784</v>
      </c>
      <c r="AV81" s="67" t="s">
        <v>2800</v>
      </c>
      <c r="AW81" s="70" t="s">
        <v>2800</v>
      </c>
      <c r="AX81" s="67" t="s">
        <v>2800</v>
      </c>
      <c r="AY81" s="67" t="s">
        <v>2800</v>
      </c>
      <c r="AZ81" s="67" t="s">
        <v>2800</v>
      </c>
      <c r="BA81" s="77" t="s">
        <v>2800</v>
      </c>
    </row>
    <row r="82" spans="1:53">
      <c r="A82" s="109" t="str">
        <f>HYPERLINK("[映雪.xlsx]类型!B82",'类型 (6)'!$C$82)</f>
        <v>山田伊尔芙</v>
      </c>
      <c r="B82" s="95">
        <v>83</v>
      </c>
      <c r="C82" s="74" t="s">
        <v>1861</v>
      </c>
      <c r="D82">
        <v>-1</v>
      </c>
      <c r="E82">
        <f>COUNTIFS('武将(std)'!$E$2:$E$1636,$A82)</f>
        <v>1</v>
      </c>
      <c r="F82">
        <v>-1</v>
      </c>
      <c r="G82">
        <v>-1</v>
      </c>
      <c r="H82">
        <f>参数!$A$2*参数!$E$2/COUNTIFS('武将(std)'!$E$2:$E$1636,$A82)</f>
        <v>10</v>
      </c>
      <c r="I82" s="67" t="s">
        <v>2817</v>
      </c>
      <c r="J82" s="70" t="s">
        <v>2803</v>
      </c>
      <c r="K82" s="67" t="s">
        <v>2806</v>
      </c>
      <c r="L82" s="67" t="s">
        <v>2789</v>
      </c>
      <c r="M82" s="70" t="s">
        <v>2824</v>
      </c>
      <c r="N82" s="67" t="s">
        <v>2791</v>
      </c>
      <c r="O82" s="67" t="s">
        <v>2789</v>
      </c>
      <c r="P82" s="70" t="s">
        <v>2783</v>
      </c>
      <c r="Q82" s="67" t="s">
        <v>2845</v>
      </c>
      <c r="R82" s="67" t="s">
        <v>2835</v>
      </c>
      <c r="S82" s="70" t="s">
        <v>2786</v>
      </c>
      <c r="T82" s="67" t="s">
        <v>2806</v>
      </c>
      <c r="U82" s="67" t="s">
        <v>2835</v>
      </c>
      <c r="V82" s="71" t="s">
        <v>2837</v>
      </c>
      <c r="W82" s="67" t="s">
        <v>2804</v>
      </c>
      <c r="X82" s="67" t="s">
        <v>2835</v>
      </c>
      <c r="Y82" s="70" t="s">
        <v>2839</v>
      </c>
      <c r="Z82" s="67" t="s">
        <v>2809</v>
      </c>
      <c r="AA82" s="67" t="s">
        <v>2787</v>
      </c>
      <c r="AB82" s="70" t="s">
        <v>2829</v>
      </c>
      <c r="AC82" s="67" t="s">
        <v>2781</v>
      </c>
      <c r="AD82" s="67" t="s">
        <v>2785</v>
      </c>
      <c r="AE82" s="74" t="s">
        <v>2865</v>
      </c>
      <c r="AF82">
        <v>16</v>
      </c>
      <c r="AG82" s="67" t="s">
        <v>2802</v>
      </c>
      <c r="AH82" s="70" t="s">
        <v>2861</v>
      </c>
      <c r="AI82" s="67" t="s">
        <v>2806</v>
      </c>
      <c r="AJ82" s="67" t="s">
        <v>2802</v>
      </c>
      <c r="AK82" s="70" t="s">
        <v>2795</v>
      </c>
      <c r="AL82" s="67" t="s">
        <v>2804</v>
      </c>
      <c r="AM82" s="67" t="s">
        <v>2826</v>
      </c>
      <c r="AN82" s="70" t="s">
        <v>2830</v>
      </c>
      <c r="AO82" s="67" t="s">
        <v>2784</v>
      </c>
      <c r="AP82" s="67" t="s">
        <v>2798</v>
      </c>
      <c r="AQ82" s="70" t="s">
        <v>2874</v>
      </c>
      <c r="AR82" s="67" t="s">
        <v>2781</v>
      </c>
      <c r="AS82" s="67" t="s">
        <v>2787</v>
      </c>
      <c r="AT82" s="70" t="s">
        <v>2811</v>
      </c>
      <c r="AU82" s="67" t="s">
        <v>2784</v>
      </c>
      <c r="AV82" s="67" t="s">
        <v>2782</v>
      </c>
      <c r="AW82" s="70" t="s">
        <v>2799</v>
      </c>
      <c r="AX82" s="67" t="s">
        <v>2784</v>
      </c>
      <c r="AY82" s="67" t="s">
        <v>2798</v>
      </c>
      <c r="AZ82" s="67" t="s">
        <v>2876</v>
      </c>
      <c r="BA82" s="77" t="s">
        <v>2784</v>
      </c>
    </row>
    <row r="83" spans="1:53">
      <c r="A83" s="109" t="str">
        <f>HYPERLINK("[映雪.xlsx]类型!B83",'类型 (6)'!$C$83)</f>
        <v>凤樱花</v>
      </c>
      <c r="B83" s="95">
        <v>84</v>
      </c>
      <c r="C83" s="74" t="s">
        <v>82</v>
      </c>
      <c r="D83">
        <v>-1</v>
      </c>
      <c r="E83">
        <f>COUNTIFS('武将(std)'!$E$2:$E$1636,$A83)</f>
        <v>1</v>
      </c>
      <c r="F83">
        <v>-1</v>
      </c>
      <c r="G83">
        <v>-1</v>
      </c>
      <c r="H83">
        <f>参数!$A$2*参数!$E$2/COUNTIFS('武将(std)'!$E$2:$E$1636,$A83)</f>
        <v>10</v>
      </c>
      <c r="I83" s="67" t="s">
        <v>2789</v>
      </c>
      <c r="J83" s="70" t="s">
        <v>2805</v>
      </c>
      <c r="K83" s="67" t="s">
        <v>2791</v>
      </c>
      <c r="L83" s="67" t="s">
        <v>2787</v>
      </c>
      <c r="M83" s="70" t="s">
        <v>2780</v>
      </c>
      <c r="N83" s="67" t="s">
        <v>2781</v>
      </c>
      <c r="O83" s="67" t="s">
        <v>2817</v>
      </c>
      <c r="P83" s="70" t="s">
        <v>2816</v>
      </c>
      <c r="Q83" s="67" t="s">
        <v>2806</v>
      </c>
      <c r="R83" s="67" t="s">
        <v>2802</v>
      </c>
      <c r="S83" s="70" t="s">
        <v>2818</v>
      </c>
      <c r="T83" s="67" t="s">
        <v>2809</v>
      </c>
      <c r="U83" s="67" t="s">
        <v>2835</v>
      </c>
      <c r="V83" s="70" t="s">
        <v>2844</v>
      </c>
      <c r="W83" s="67" t="s">
        <v>2809</v>
      </c>
      <c r="X83" s="67" t="s">
        <v>2817</v>
      </c>
      <c r="Y83" s="70" t="s">
        <v>2829</v>
      </c>
      <c r="Z83" s="67" t="s">
        <v>2804</v>
      </c>
      <c r="AA83" s="67" t="s">
        <v>2782</v>
      </c>
      <c r="AB83" s="70" t="s">
        <v>2849</v>
      </c>
      <c r="AC83" s="67" t="s">
        <v>2784</v>
      </c>
      <c r="AD83" s="67" t="s">
        <v>2798</v>
      </c>
      <c r="AE83" s="74" t="s">
        <v>2854</v>
      </c>
      <c r="AF83">
        <v>5</v>
      </c>
      <c r="AG83" s="67" t="s">
        <v>2789</v>
      </c>
      <c r="AH83" s="70" t="s">
        <v>2810</v>
      </c>
      <c r="AI83" s="67" t="s">
        <v>2845</v>
      </c>
      <c r="AJ83" s="67" t="s">
        <v>2785</v>
      </c>
      <c r="AK83" s="70" t="s">
        <v>2869</v>
      </c>
      <c r="AL83" s="67" t="s">
        <v>2809</v>
      </c>
      <c r="AM83" s="67" t="s">
        <v>2785</v>
      </c>
      <c r="AN83" s="70" t="s">
        <v>2860</v>
      </c>
      <c r="AO83" s="67" t="s">
        <v>2804</v>
      </c>
      <c r="AP83" s="67" t="s">
        <v>2798</v>
      </c>
      <c r="AQ83" s="70" t="s">
        <v>2871</v>
      </c>
      <c r="AR83" s="67" t="s">
        <v>2784</v>
      </c>
      <c r="AS83" s="67" t="s">
        <v>2835</v>
      </c>
      <c r="AT83" s="70" t="s">
        <v>2855</v>
      </c>
      <c r="AU83" s="67" t="s">
        <v>2806</v>
      </c>
      <c r="AV83" s="67" t="s">
        <v>2800</v>
      </c>
      <c r="AW83" s="70" t="s">
        <v>2800</v>
      </c>
      <c r="AX83" s="67" t="s">
        <v>2800</v>
      </c>
      <c r="AY83" s="67" t="s">
        <v>2800</v>
      </c>
      <c r="AZ83" s="67" t="s">
        <v>2800</v>
      </c>
      <c r="BA83" s="77" t="s">
        <v>2800</v>
      </c>
    </row>
    <row r="84" spans="1:53">
      <c r="A84" s="109" t="str">
        <f>HYPERLINK("[映雪.xlsx]类型!B84",'类型 (6)'!$C$84)</f>
        <v>露米娅</v>
      </c>
      <c r="B84" s="95">
        <v>85</v>
      </c>
      <c r="C84" s="74" t="s">
        <v>2394</v>
      </c>
      <c r="D84">
        <v>-1</v>
      </c>
      <c r="E84">
        <f>COUNTIFS('武将(std)'!$E$2:$E$1636,$A84)</f>
        <v>1</v>
      </c>
      <c r="F84">
        <v>-1</v>
      </c>
      <c r="G84">
        <v>-1</v>
      </c>
      <c r="H84">
        <f>参数!$A$2*参数!$E$2/COUNTIFS('武将(std)'!$E$2:$E$1636,$A84)</f>
        <v>10</v>
      </c>
      <c r="I84" s="67" t="s">
        <v>2835</v>
      </c>
      <c r="J84" s="71" t="s">
        <v>2837</v>
      </c>
      <c r="K84" s="67" t="s">
        <v>2804</v>
      </c>
      <c r="L84" s="67" t="s">
        <v>2826</v>
      </c>
      <c r="M84" s="70" t="s">
        <v>2859</v>
      </c>
      <c r="N84" s="67" t="s">
        <v>2784</v>
      </c>
      <c r="O84" s="67" t="s">
        <v>2794</v>
      </c>
      <c r="P84" s="70" t="s">
        <v>2808</v>
      </c>
      <c r="Q84" s="67" t="s">
        <v>2784</v>
      </c>
      <c r="R84" s="67" t="s">
        <v>2789</v>
      </c>
      <c r="S84" s="70" t="s">
        <v>2829</v>
      </c>
      <c r="T84" s="67" t="s">
        <v>2791</v>
      </c>
      <c r="U84" s="67" t="s">
        <v>2817</v>
      </c>
      <c r="V84" s="70" t="s">
        <v>2849</v>
      </c>
      <c r="W84" s="67" t="s">
        <v>2806</v>
      </c>
      <c r="X84" s="67" t="s">
        <v>2785</v>
      </c>
      <c r="Y84" s="70" t="s">
        <v>2873</v>
      </c>
      <c r="Z84" s="67" t="s">
        <v>2809</v>
      </c>
      <c r="AA84" s="67" t="s">
        <v>2782</v>
      </c>
      <c r="AB84" s="70" t="s">
        <v>2850</v>
      </c>
      <c r="AC84" s="67" t="s">
        <v>2781</v>
      </c>
      <c r="AD84" s="67" t="s">
        <v>2785</v>
      </c>
      <c r="AE84" s="74" t="s">
        <v>2860</v>
      </c>
      <c r="AF84">
        <v>8</v>
      </c>
      <c r="AG84" s="67" t="s">
        <v>2782</v>
      </c>
      <c r="AH84" s="70" t="s">
        <v>2792</v>
      </c>
      <c r="AI84" s="67" t="s">
        <v>2781</v>
      </c>
      <c r="AJ84" s="67" t="s">
        <v>2787</v>
      </c>
      <c r="AK84" s="70" t="s">
        <v>2793</v>
      </c>
      <c r="AL84" s="67" t="s">
        <v>2784</v>
      </c>
      <c r="AM84" s="67" t="s">
        <v>2787</v>
      </c>
      <c r="AN84" s="70" t="s">
        <v>2795</v>
      </c>
      <c r="AO84" s="67" t="s">
        <v>2781</v>
      </c>
      <c r="AP84" s="67" t="s">
        <v>2802</v>
      </c>
      <c r="AQ84" s="70" t="s">
        <v>2811</v>
      </c>
      <c r="AR84" s="67" t="s">
        <v>2809</v>
      </c>
      <c r="AS84" s="67" t="s">
        <v>2800</v>
      </c>
      <c r="AT84" s="70" t="s">
        <v>2800</v>
      </c>
      <c r="AU84" s="67" t="s">
        <v>2800</v>
      </c>
      <c r="AV84" s="67" t="s">
        <v>2800</v>
      </c>
      <c r="AW84" s="70" t="s">
        <v>2800</v>
      </c>
      <c r="AX84" s="67" t="s">
        <v>2800</v>
      </c>
      <c r="AY84" s="67" t="s">
        <v>2800</v>
      </c>
      <c r="AZ84" s="67" t="s">
        <v>2800</v>
      </c>
      <c r="BA84" s="77" t="s">
        <v>2800</v>
      </c>
    </row>
    <row r="85" spans="1:53">
      <c r="A85" s="109" t="str">
        <f>HYPERLINK("[映雪.xlsx]类型!B85",'类型 (6)'!$C$85)</f>
        <v>乌丸千岁</v>
      </c>
      <c r="B85" s="95">
        <v>86</v>
      </c>
      <c r="C85" s="99" t="s">
        <v>2933</v>
      </c>
      <c r="D85">
        <v>-1</v>
      </c>
      <c r="E85">
        <f>COUNTIFS('武将(std)'!$E$2:$E$1636,$A85)</f>
        <v>1</v>
      </c>
      <c r="F85">
        <v>-1</v>
      </c>
      <c r="G85">
        <v>-1</v>
      </c>
      <c r="H85">
        <f>参数!$A$2*参数!$C$2*参数!$F$2/COUNTIFS('武将(std)'!$E$2:$E$1636,$A85)</f>
        <v>15</v>
      </c>
      <c r="I85" s="67" t="s">
        <v>2835</v>
      </c>
      <c r="J85" s="70" t="s">
        <v>2844</v>
      </c>
      <c r="K85" s="67" t="s">
        <v>2809</v>
      </c>
      <c r="L85" s="67" t="s">
        <v>2794</v>
      </c>
      <c r="M85" s="70" t="s">
        <v>2885</v>
      </c>
      <c r="N85" s="67" t="s">
        <v>2781</v>
      </c>
      <c r="O85" s="67" t="s">
        <v>2835</v>
      </c>
      <c r="P85" s="71" t="s">
        <v>2838</v>
      </c>
      <c r="Q85" s="67" t="s">
        <v>2804</v>
      </c>
      <c r="R85" s="67" t="s">
        <v>2789</v>
      </c>
      <c r="S85" s="70" t="s">
        <v>2854</v>
      </c>
      <c r="T85" s="67" t="s">
        <v>2791</v>
      </c>
      <c r="U85" s="67" t="s">
        <v>2817</v>
      </c>
      <c r="V85" s="70" t="s">
        <v>2793</v>
      </c>
      <c r="W85" s="67" t="s">
        <v>2806</v>
      </c>
      <c r="X85" s="67" t="s">
        <v>2789</v>
      </c>
      <c r="Y85" s="70" t="s">
        <v>2911</v>
      </c>
      <c r="Z85" s="67" t="s">
        <v>2845</v>
      </c>
      <c r="AA85" s="67" t="s">
        <v>2798</v>
      </c>
      <c r="AB85" s="70" t="s">
        <v>2874</v>
      </c>
      <c r="AC85" s="67" t="s">
        <v>2784</v>
      </c>
      <c r="AD85" s="67" t="s">
        <v>2817</v>
      </c>
      <c r="AE85" s="74" t="s">
        <v>2875</v>
      </c>
      <c r="AF85">
        <v>16</v>
      </c>
      <c r="AG85" s="67" t="s">
        <v>2787</v>
      </c>
      <c r="AH85" s="70" t="s">
        <v>2812</v>
      </c>
      <c r="AI85" s="67" t="s">
        <v>2781</v>
      </c>
      <c r="AJ85" s="67" t="s">
        <v>2794</v>
      </c>
      <c r="AK85" s="70" t="s">
        <v>2934</v>
      </c>
      <c r="AL85" s="67" t="s">
        <v>2784</v>
      </c>
      <c r="AM85" s="67" t="s">
        <v>2800</v>
      </c>
      <c r="AN85" s="70" t="s">
        <v>2800</v>
      </c>
      <c r="AO85" s="67" t="s">
        <v>2800</v>
      </c>
      <c r="AP85" s="67" t="s">
        <v>2800</v>
      </c>
      <c r="AQ85" s="70" t="s">
        <v>2800</v>
      </c>
      <c r="AR85" s="67" t="s">
        <v>2800</v>
      </c>
      <c r="AS85" s="67" t="s">
        <v>2800</v>
      </c>
      <c r="AT85" s="70" t="s">
        <v>2800</v>
      </c>
      <c r="AU85" s="67" t="s">
        <v>2800</v>
      </c>
      <c r="AV85" s="67" t="s">
        <v>2800</v>
      </c>
      <c r="AW85" s="70" t="s">
        <v>2800</v>
      </c>
      <c r="AX85" s="67" t="s">
        <v>2800</v>
      </c>
      <c r="AY85" s="67" t="s">
        <v>2800</v>
      </c>
      <c r="AZ85" s="67" t="s">
        <v>2800</v>
      </c>
      <c r="BA85" s="77" t="s">
        <v>2800</v>
      </c>
    </row>
    <row r="86" spans="1:53">
      <c r="A86" s="109" t="str">
        <f>HYPERLINK("[映雪.xlsx]类型!B86",'类型 (6)'!$C$86)</f>
        <v>恋崎桃</v>
      </c>
      <c r="B86" s="95">
        <v>87</v>
      </c>
      <c r="C86" s="74" t="s">
        <v>156</v>
      </c>
      <c r="D86">
        <v>-1</v>
      </c>
      <c r="E86">
        <f>COUNTIFS('武将(std)'!$E$2:$E$1636,$A86)</f>
        <v>1</v>
      </c>
      <c r="F86">
        <v>-1</v>
      </c>
      <c r="G86">
        <v>-1</v>
      </c>
      <c r="H86">
        <f>参数!$A$2*参数!$E$2/COUNTIFS('武将(std)'!$E$2:$E$1636,$A86)</f>
        <v>10</v>
      </c>
      <c r="I86" s="67" t="s">
        <v>2785</v>
      </c>
      <c r="J86" s="70" t="s">
        <v>2803</v>
      </c>
      <c r="K86" s="67" t="s">
        <v>2804</v>
      </c>
      <c r="L86" s="67" t="s">
        <v>2785</v>
      </c>
      <c r="M86" s="70" t="s">
        <v>2824</v>
      </c>
      <c r="N86" s="67" t="s">
        <v>2806</v>
      </c>
      <c r="O86" s="67" t="s">
        <v>2835</v>
      </c>
      <c r="P86" s="70" t="s">
        <v>2786</v>
      </c>
      <c r="Q86" s="67" t="s">
        <v>2806</v>
      </c>
      <c r="R86" s="67" t="s">
        <v>2835</v>
      </c>
      <c r="S86" s="71" t="s">
        <v>2837</v>
      </c>
      <c r="T86" s="67" t="s">
        <v>2809</v>
      </c>
      <c r="U86" s="67" t="s">
        <v>2798</v>
      </c>
      <c r="V86" s="70" t="s">
        <v>2840</v>
      </c>
      <c r="W86" s="67" t="s">
        <v>2781</v>
      </c>
      <c r="X86" s="67" t="s">
        <v>2789</v>
      </c>
      <c r="Y86" s="70" t="s">
        <v>2850</v>
      </c>
      <c r="Z86" s="67" t="s">
        <v>2791</v>
      </c>
      <c r="AA86" s="67" t="s">
        <v>2782</v>
      </c>
      <c r="AB86" s="70" t="s">
        <v>2861</v>
      </c>
      <c r="AC86" s="67" t="s">
        <v>2784</v>
      </c>
      <c r="AD86" s="67" t="s">
        <v>2798</v>
      </c>
      <c r="AE86" s="74" t="s">
        <v>2793</v>
      </c>
      <c r="AF86">
        <v>12</v>
      </c>
      <c r="AG86" s="67" t="s">
        <v>2802</v>
      </c>
      <c r="AH86" s="70" t="s">
        <v>2795</v>
      </c>
      <c r="AI86" s="67" t="s">
        <v>2804</v>
      </c>
      <c r="AJ86" s="67" t="s">
        <v>2789</v>
      </c>
      <c r="AK86" s="70" t="s">
        <v>2935</v>
      </c>
      <c r="AL86" s="67" t="s">
        <v>2845</v>
      </c>
      <c r="AM86" s="67" t="s">
        <v>2802</v>
      </c>
      <c r="AN86" s="70" t="s">
        <v>2811</v>
      </c>
      <c r="AO86" s="67" t="s">
        <v>2809</v>
      </c>
      <c r="AP86" s="67" t="s">
        <v>2782</v>
      </c>
      <c r="AQ86" s="70" t="s">
        <v>2799</v>
      </c>
      <c r="AR86" s="67" t="s">
        <v>2781</v>
      </c>
      <c r="AS86" s="67" t="s">
        <v>2802</v>
      </c>
      <c r="AT86" s="70" t="s">
        <v>2812</v>
      </c>
      <c r="AU86" s="67" t="s">
        <v>2806</v>
      </c>
      <c r="AV86" s="67" t="s">
        <v>2800</v>
      </c>
      <c r="AW86" s="70" t="s">
        <v>2800</v>
      </c>
      <c r="AX86" s="67" t="s">
        <v>2800</v>
      </c>
      <c r="AY86" s="67" t="s">
        <v>2800</v>
      </c>
      <c r="AZ86" s="67" t="s">
        <v>2800</v>
      </c>
      <c r="BA86" s="77" t="s">
        <v>2800</v>
      </c>
    </row>
    <row r="87" spans="1:53">
      <c r="A87" s="109" t="str">
        <f>HYPERLINK("[映雪.xlsx]类型!B87",'类型 (6)'!$C$87)</f>
        <v>天道花怜</v>
      </c>
      <c r="B87" s="95">
        <v>88</v>
      </c>
      <c r="C87" s="74" t="s">
        <v>126</v>
      </c>
      <c r="D87">
        <v>-1</v>
      </c>
      <c r="E87">
        <f>COUNTIFS('武将(std)'!$E$2:$E$1636,$A87)</f>
        <v>1</v>
      </c>
      <c r="F87">
        <v>-1</v>
      </c>
      <c r="G87">
        <v>-1</v>
      </c>
      <c r="H87">
        <f>参数!$A$2*参数!$E$2/COUNTIFS('武将(std)'!$E$2:$E$1636,$A87)</f>
        <v>10</v>
      </c>
      <c r="I87" s="67" t="s">
        <v>2785</v>
      </c>
      <c r="J87" s="69" t="s">
        <v>2864</v>
      </c>
      <c r="K87" s="67" t="s">
        <v>2806</v>
      </c>
      <c r="L87" s="67" t="s">
        <v>2802</v>
      </c>
      <c r="M87" s="70" t="s">
        <v>2783</v>
      </c>
      <c r="N87" s="67" t="s">
        <v>2806</v>
      </c>
      <c r="O87" s="67" t="s">
        <v>2789</v>
      </c>
      <c r="P87" s="70" t="s">
        <v>2844</v>
      </c>
      <c r="Q87" s="67" t="s">
        <v>2791</v>
      </c>
      <c r="R87" s="67" t="s">
        <v>2782</v>
      </c>
      <c r="S87" s="70" t="s">
        <v>2840</v>
      </c>
      <c r="T87" s="67" t="s">
        <v>2781</v>
      </c>
      <c r="U87" s="67" t="s">
        <v>2798</v>
      </c>
      <c r="V87" s="70" t="s">
        <v>2829</v>
      </c>
      <c r="W87" s="67" t="s">
        <v>2781</v>
      </c>
      <c r="X87" s="67" t="s">
        <v>2785</v>
      </c>
      <c r="Y87" s="70" t="s">
        <v>2850</v>
      </c>
      <c r="Z87" s="67" t="s">
        <v>2804</v>
      </c>
      <c r="AA87" s="67" t="s">
        <v>2802</v>
      </c>
      <c r="AB87" s="70" t="s">
        <v>2861</v>
      </c>
      <c r="AC87" s="67" t="s">
        <v>2804</v>
      </c>
      <c r="AD87" s="67" t="s">
        <v>2789</v>
      </c>
      <c r="AE87" s="74" t="s">
        <v>2795</v>
      </c>
      <c r="AF87">
        <v>10</v>
      </c>
      <c r="AG87" s="67" t="s">
        <v>2785</v>
      </c>
      <c r="AH87" s="70" t="s">
        <v>2874</v>
      </c>
      <c r="AI87" s="67" t="s">
        <v>2809</v>
      </c>
      <c r="AJ87" s="67" t="s">
        <v>2802</v>
      </c>
      <c r="AK87" s="70" t="s">
        <v>2875</v>
      </c>
      <c r="AL87" s="67" t="s">
        <v>2809</v>
      </c>
      <c r="AM87" s="67" t="s">
        <v>2787</v>
      </c>
      <c r="AN87" s="70" t="s">
        <v>2799</v>
      </c>
      <c r="AO87" s="67" t="s">
        <v>2784</v>
      </c>
      <c r="AP87" s="67" t="s">
        <v>2798</v>
      </c>
      <c r="AQ87" s="70" t="s">
        <v>2876</v>
      </c>
      <c r="AR87" s="67" t="s">
        <v>2784</v>
      </c>
      <c r="AS87" s="67" t="s">
        <v>2800</v>
      </c>
      <c r="AT87" s="70" t="s">
        <v>2800</v>
      </c>
      <c r="AU87" s="67" t="s">
        <v>2800</v>
      </c>
      <c r="AV87" s="67" t="s">
        <v>2800</v>
      </c>
      <c r="AW87" s="70" t="s">
        <v>2800</v>
      </c>
      <c r="AX87" s="67" t="s">
        <v>2800</v>
      </c>
      <c r="AY87" s="67" t="s">
        <v>2800</v>
      </c>
      <c r="AZ87" s="67" t="s">
        <v>2800</v>
      </c>
      <c r="BA87" s="77" t="s">
        <v>2800</v>
      </c>
    </row>
    <row r="88" spans="1:53">
      <c r="A88" s="109" t="str">
        <f>HYPERLINK("[映雪.xlsx]类型!B88",'类型 (6)'!$C$88)</f>
        <v>凉风青叶</v>
      </c>
      <c r="B88" s="95">
        <v>89</v>
      </c>
      <c r="C88" s="74" t="s">
        <v>86</v>
      </c>
      <c r="D88">
        <v>-1</v>
      </c>
      <c r="E88">
        <f>COUNTIFS('武将(std)'!$E$2:$E$1636,$A88)</f>
        <v>1</v>
      </c>
      <c r="F88">
        <v>-1</v>
      </c>
      <c r="G88">
        <v>-1</v>
      </c>
      <c r="H88">
        <f>参数!$A$2*参数!$E$2/COUNTIFS('武将(std)'!$E$2:$E$1636,$A88)</f>
        <v>10</v>
      </c>
      <c r="I88" s="67" t="s">
        <v>2798</v>
      </c>
      <c r="J88" s="70" t="s">
        <v>2816</v>
      </c>
      <c r="K88" s="67" t="s">
        <v>2784</v>
      </c>
      <c r="L88" s="67" t="s">
        <v>2782</v>
      </c>
      <c r="M88" s="70" t="s">
        <v>2818</v>
      </c>
      <c r="N88" s="67" t="s">
        <v>2784</v>
      </c>
      <c r="O88" s="67" t="s">
        <v>2835</v>
      </c>
      <c r="P88" s="70" t="s">
        <v>2844</v>
      </c>
      <c r="Q88" s="67" t="s">
        <v>2806</v>
      </c>
      <c r="R88" s="67" t="s">
        <v>2835</v>
      </c>
      <c r="S88" s="71" t="s">
        <v>2838</v>
      </c>
      <c r="T88" s="67" t="s">
        <v>2804</v>
      </c>
      <c r="U88" s="67" t="s">
        <v>2787</v>
      </c>
      <c r="V88" s="70" t="s">
        <v>2840</v>
      </c>
      <c r="W88" s="67" t="s">
        <v>2781</v>
      </c>
      <c r="X88" s="67" t="s">
        <v>2787</v>
      </c>
      <c r="Y88" s="70" t="s">
        <v>2848</v>
      </c>
      <c r="Z88" s="67" t="s">
        <v>2784</v>
      </c>
      <c r="AA88" s="67" t="s">
        <v>2789</v>
      </c>
      <c r="AB88" s="70" t="s">
        <v>2790</v>
      </c>
      <c r="AC88" s="67" t="s">
        <v>2791</v>
      </c>
      <c r="AD88" s="67" t="s">
        <v>2779</v>
      </c>
      <c r="AE88" s="74" t="s">
        <v>2792</v>
      </c>
      <c r="AF88">
        <v>12</v>
      </c>
      <c r="AG88" s="67" t="s">
        <v>2802</v>
      </c>
      <c r="AH88" s="70" t="s">
        <v>2793</v>
      </c>
      <c r="AI88" s="67" t="s">
        <v>2809</v>
      </c>
      <c r="AJ88" s="67" t="s">
        <v>2794</v>
      </c>
      <c r="AK88" s="70" t="s">
        <v>2911</v>
      </c>
      <c r="AL88" s="67" t="s">
        <v>2781</v>
      </c>
      <c r="AM88" s="67" t="s">
        <v>2802</v>
      </c>
      <c r="AN88" s="70" t="s">
        <v>2795</v>
      </c>
      <c r="AO88" s="67" t="s">
        <v>2806</v>
      </c>
      <c r="AP88" s="67" t="s">
        <v>2785</v>
      </c>
      <c r="AQ88" s="70" t="s">
        <v>2830</v>
      </c>
      <c r="AR88" s="67" t="s">
        <v>2809</v>
      </c>
      <c r="AS88" s="67" t="s">
        <v>2800</v>
      </c>
      <c r="AT88" s="70" t="s">
        <v>2800</v>
      </c>
      <c r="AU88" s="67" t="s">
        <v>2800</v>
      </c>
      <c r="AV88" s="67" t="s">
        <v>2800</v>
      </c>
      <c r="AW88" s="70" t="s">
        <v>2800</v>
      </c>
      <c r="AX88" s="67" t="s">
        <v>2800</v>
      </c>
      <c r="AY88" s="67" t="s">
        <v>2800</v>
      </c>
      <c r="AZ88" s="67" t="s">
        <v>2800</v>
      </c>
      <c r="BA88" s="77" t="s">
        <v>2800</v>
      </c>
    </row>
    <row r="89" spans="1:53">
      <c r="A89" s="109" t="str">
        <f>HYPERLINK("[映雪.xlsx]类型!B89",'类型 (6)'!$C$89)</f>
        <v>樱岛麻衣</v>
      </c>
      <c r="B89" s="95">
        <v>90</v>
      </c>
      <c r="C89" s="99" t="s">
        <v>100</v>
      </c>
      <c r="D89">
        <v>-1</v>
      </c>
      <c r="E89">
        <f>COUNTIFS('武将(std)'!$E$2:$E$1636,$A89)</f>
        <v>1</v>
      </c>
      <c r="F89">
        <v>-1</v>
      </c>
      <c r="G89">
        <v>-1</v>
      </c>
      <c r="H89">
        <f>参数!$A$2*参数!$C$2*参数!$F$2/COUNTIFS('武将(std)'!$E$2:$E$1636,$A89)</f>
        <v>15</v>
      </c>
      <c r="I89" s="67" t="s">
        <v>2787</v>
      </c>
      <c r="J89" s="70" t="s">
        <v>2780</v>
      </c>
      <c r="K89" s="67" t="s">
        <v>2781</v>
      </c>
      <c r="L89" s="67" t="s">
        <v>2787</v>
      </c>
      <c r="M89" s="70" t="s">
        <v>2843</v>
      </c>
      <c r="N89" s="67" t="s">
        <v>2784</v>
      </c>
      <c r="O89" s="67" t="s">
        <v>2785</v>
      </c>
      <c r="P89" s="70" t="s">
        <v>2818</v>
      </c>
      <c r="Q89" s="67" t="s">
        <v>2806</v>
      </c>
      <c r="R89" s="67" t="s">
        <v>2794</v>
      </c>
      <c r="S89" s="70" t="s">
        <v>2844</v>
      </c>
      <c r="T89" s="67" t="s">
        <v>2784</v>
      </c>
      <c r="U89" s="67" t="s">
        <v>2794</v>
      </c>
      <c r="V89" s="70" t="s">
        <v>2885</v>
      </c>
      <c r="W89" s="67" t="s">
        <v>2781</v>
      </c>
      <c r="X89" s="67" t="s">
        <v>2835</v>
      </c>
      <c r="Y89" s="71" t="s">
        <v>2838</v>
      </c>
      <c r="Z89" s="67" t="s">
        <v>2804</v>
      </c>
      <c r="AA89" s="67" t="s">
        <v>2826</v>
      </c>
      <c r="AB89" s="70" t="s">
        <v>2828</v>
      </c>
      <c r="AC89" s="67" t="s">
        <v>2781</v>
      </c>
      <c r="AD89" s="67" t="s">
        <v>2802</v>
      </c>
      <c r="AE89" s="74" t="s">
        <v>2840</v>
      </c>
      <c r="AF89">
        <v>8</v>
      </c>
      <c r="AG89" s="67" t="s">
        <v>2789</v>
      </c>
      <c r="AH89" s="70" t="s">
        <v>2892</v>
      </c>
      <c r="AI89" s="67" t="s">
        <v>2791</v>
      </c>
      <c r="AJ89" s="67" t="s">
        <v>2798</v>
      </c>
      <c r="AK89" s="70" t="s">
        <v>2792</v>
      </c>
      <c r="AL89" s="67" t="s">
        <v>2784</v>
      </c>
      <c r="AM89" s="67" t="s">
        <v>2835</v>
      </c>
      <c r="AN89" s="70" t="s">
        <v>2874</v>
      </c>
      <c r="AO89" s="67" t="s">
        <v>2809</v>
      </c>
      <c r="AP89" s="67" t="s">
        <v>2817</v>
      </c>
      <c r="AQ89" s="70" t="s">
        <v>2875</v>
      </c>
      <c r="AR89" s="67" t="s">
        <v>2809</v>
      </c>
      <c r="AS89" s="67" t="s">
        <v>2789</v>
      </c>
      <c r="AT89" s="70" t="s">
        <v>2936</v>
      </c>
      <c r="AU89" s="67" t="s">
        <v>2845</v>
      </c>
      <c r="AV89" s="67" t="s">
        <v>2800</v>
      </c>
      <c r="AW89" s="70" t="s">
        <v>2800</v>
      </c>
      <c r="AX89" s="67" t="s">
        <v>2800</v>
      </c>
      <c r="AY89" s="67" t="s">
        <v>2800</v>
      </c>
      <c r="AZ89" s="67" t="s">
        <v>2800</v>
      </c>
      <c r="BA89" s="77" t="s">
        <v>2800</v>
      </c>
    </row>
    <row r="90" spans="1:53">
      <c r="A90" s="109" t="str">
        <f>HYPERLINK("[映雪.xlsx]类型!B90",'类型 (6)'!$C$90)</f>
        <v>天河舞姬</v>
      </c>
      <c r="B90" s="95">
        <v>91</v>
      </c>
      <c r="C90" s="74" t="s">
        <v>22</v>
      </c>
      <c r="D90">
        <v>-1</v>
      </c>
      <c r="E90">
        <f>COUNTIFS('武将(std)'!$E$2:$E$1636,$A90)</f>
        <v>1</v>
      </c>
      <c r="F90">
        <v>-1</v>
      </c>
      <c r="G90">
        <v>-1</v>
      </c>
      <c r="H90">
        <f>参数!$A$2*参数!$E$2/COUNTIFS('武将(std)'!$E$2:$E$1636,$A90)</f>
        <v>10</v>
      </c>
      <c r="I90" s="67" t="s">
        <v>2787</v>
      </c>
      <c r="J90" s="70" t="s">
        <v>2842</v>
      </c>
      <c r="K90" s="67" t="s">
        <v>2784</v>
      </c>
      <c r="L90" s="67" t="s">
        <v>2817</v>
      </c>
      <c r="M90" s="70" t="s">
        <v>2780</v>
      </c>
      <c r="N90" s="67" t="s">
        <v>2804</v>
      </c>
      <c r="O90" s="67" t="s">
        <v>2802</v>
      </c>
      <c r="P90" s="70" t="s">
        <v>2843</v>
      </c>
      <c r="Q90" s="67" t="s">
        <v>2809</v>
      </c>
      <c r="R90" s="67" t="s">
        <v>2835</v>
      </c>
      <c r="S90" s="70" t="s">
        <v>2783</v>
      </c>
      <c r="T90" s="67" t="s">
        <v>2809</v>
      </c>
      <c r="U90" s="67" t="s">
        <v>2826</v>
      </c>
      <c r="V90" s="70" t="s">
        <v>2807</v>
      </c>
      <c r="W90" s="67" t="s">
        <v>2781</v>
      </c>
      <c r="X90" s="67" t="s">
        <v>2794</v>
      </c>
      <c r="Y90" s="70" t="s">
        <v>2885</v>
      </c>
      <c r="Z90" s="67" t="s">
        <v>2784</v>
      </c>
      <c r="AA90" s="67" t="s">
        <v>2787</v>
      </c>
      <c r="AB90" s="70" t="s">
        <v>2788</v>
      </c>
      <c r="AC90" s="67" t="s">
        <v>2781</v>
      </c>
      <c r="AD90" s="67" t="s">
        <v>2789</v>
      </c>
      <c r="AE90" s="74" t="s">
        <v>2819</v>
      </c>
      <c r="AF90">
        <v>10</v>
      </c>
      <c r="AG90" s="67" t="s">
        <v>2817</v>
      </c>
      <c r="AH90" s="70" t="s">
        <v>2793</v>
      </c>
      <c r="AI90" s="67" t="s">
        <v>2806</v>
      </c>
      <c r="AJ90" s="67" t="s">
        <v>2794</v>
      </c>
      <c r="AK90" s="70" t="s">
        <v>2795</v>
      </c>
      <c r="AL90" s="67" t="s">
        <v>2781</v>
      </c>
      <c r="AM90" s="67" t="s">
        <v>2817</v>
      </c>
      <c r="AN90" s="70" t="s">
        <v>2862</v>
      </c>
      <c r="AO90" s="67" t="s">
        <v>2809</v>
      </c>
      <c r="AP90" s="67" t="s">
        <v>2779</v>
      </c>
      <c r="AQ90" s="70" t="s">
        <v>2876</v>
      </c>
      <c r="AR90" s="67" t="s">
        <v>2784</v>
      </c>
      <c r="AS90" s="67" t="s">
        <v>2789</v>
      </c>
      <c r="AT90" s="70" t="s">
        <v>2812</v>
      </c>
      <c r="AU90" s="67" t="s">
        <v>2791</v>
      </c>
      <c r="AV90" s="67" t="s">
        <v>2800</v>
      </c>
      <c r="AW90" s="70" t="s">
        <v>2800</v>
      </c>
      <c r="AX90" s="67" t="s">
        <v>2800</v>
      </c>
      <c r="AY90" s="67" t="s">
        <v>2800</v>
      </c>
      <c r="AZ90" s="67" t="s">
        <v>2800</v>
      </c>
      <c r="BA90" s="77" t="s">
        <v>2800</v>
      </c>
    </row>
    <row r="91" spans="1:53">
      <c r="A91" s="109" t="str">
        <f>HYPERLINK("[映雪.xlsx]类型!B91",'类型 (6)'!$C$91)</f>
        <v>千种明日叶</v>
      </c>
      <c r="B91" s="95">
        <v>92</v>
      </c>
      <c r="C91" s="74" t="s">
        <v>24</v>
      </c>
      <c r="D91">
        <v>-1</v>
      </c>
      <c r="E91">
        <f>COUNTIFS('武将(std)'!$E$2:$E$1636,$A91)</f>
        <v>1</v>
      </c>
      <c r="F91">
        <v>-1</v>
      </c>
      <c r="G91">
        <v>-1</v>
      </c>
      <c r="H91">
        <f>参数!$A$2*参数!$E$2/COUNTIFS('武将(std)'!$E$2:$E$1636,$A91)</f>
        <v>10</v>
      </c>
      <c r="I91" s="67" t="s">
        <v>2817</v>
      </c>
      <c r="J91" s="70" t="s">
        <v>2778</v>
      </c>
      <c r="K91" s="67" t="s">
        <v>2804</v>
      </c>
      <c r="L91" s="67" t="s">
        <v>2782</v>
      </c>
      <c r="M91" s="70" t="s">
        <v>2842</v>
      </c>
      <c r="N91" s="67" t="s">
        <v>2784</v>
      </c>
      <c r="O91" s="67" t="s">
        <v>2787</v>
      </c>
      <c r="P91" s="70" t="s">
        <v>2803</v>
      </c>
      <c r="Q91" s="67" t="s">
        <v>2781</v>
      </c>
      <c r="R91" s="67" t="s">
        <v>2817</v>
      </c>
      <c r="S91" s="70" t="s">
        <v>2814</v>
      </c>
      <c r="T91" s="67" t="s">
        <v>2809</v>
      </c>
      <c r="U91" s="67" t="s">
        <v>2802</v>
      </c>
      <c r="V91" s="70" t="s">
        <v>2834</v>
      </c>
      <c r="W91" s="67" t="s">
        <v>2806</v>
      </c>
      <c r="X91" s="67" t="s">
        <v>2802</v>
      </c>
      <c r="Y91" s="70" t="s">
        <v>2853</v>
      </c>
      <c r="Z91" s="67" t="s">
        <v>2809</v>
      </c>
      <c r="AA91" s="67" t="s">
        <v>2785</v>
      </c>
      <c r="AB91" s="70" t="s">
        <v>2816</v>
      </c>
      <c r="AC91" s="67" t="s">
        <v>2806</v>
      </c>
      <c r="AD91" s="67" t="s">
        <v>2826</v>
      </c>
      <c r="AE91" s="74" t="s">
        <v>2844</v>
      </c>
      <c r="AF91">
        <v>5</v>
      </c>
      <c r="AG91" s="67" t="s">
        <v>2789</v>
      </c>
      <c r="AH91" s="70" t="s">
        <v>2829</v>
      </c>
      <c r="AI91" s="67" t="s">
        <v>2791</v>
      </c>
      <c r="AJ91" s="67" t="s">
        <v>2787</v>
      </c>
      <c r="AK91" s="70" t="s">
        <v>2849</v>
      </c>
      <c r="AL91" s="67" t="s">
        <v>2784</v>
      </c>
      <c r="AM91" s="67" t="s">
        <v>2835</v>
      </c>
      <c r="AN91" s="70" t="s">
        <v>2855</v>
      </c>
      <c r="AO91" s="67" t="s">
        <v>2809</v>
      </c>
      <c r="AP91" s="67" t="s">
        <v>2798</v>
      </c>
      <c r="AQ91" s="70" t="s">
        <v>2820</v>
      </c>
      <c r="AR91" s="67" t="s">
        <v>2784</v>
      </c>
      <c r="AS91" s="67" t="s">
        <v>2787</v>
      </c>
      <c r="AT91" s="70" t="s">
        <v>2822</v>
      </c>
      <c r="AU91" s="67" t="s">
        <v>2781</v>
      </c>
      <c r="AV91" s="67" t="s">
        <v>2789</v>
      </c>
      <c r="AW91" s="70" t="s">
        <v>2937</v>
      </c>
      <c r="AX91" s="67" t="s">
        <v>2845</v>
      </c>
      <c r="AY91" s="67" t="s">
        <v>2800</v>
      </c>
      <c r="AZ91" s="67" t="s">
        <v>2800</v>
      </c>
      <c r="BA91" s="77" t="s">
        <v>2800</v>
      </c>
    </row>
    <row r="92" spans="1:53">
      <c r="A92" s="109" t="str">
        <f>HYPERLINK("[映雪.xlsx]类型!B92",'类型 (6)'!$C$92)</f>
        <v>爱丽丝</v>
      </c>
      <c r="B92" s="95">
        <v>93</v>
      </c>
      <c r="C92" s="74" t="s">
        <v>1160</v>
      </c>
      <c r="D92">
        <v>-1</v>
      </c>
      <c r="E92">
        <f>COUNTIFS('武将(std)'!$E$2:$E$1636,$A92)</f>
        <v>1</v>
      </c>
      <c r="F92">
        <v>-1</v>
      </c>
      <c r="G92">
        <v>-1</v>
      </c>
      <c r="H92">
        <f>参数!$A$2*参数!$E$2/COUNTIFS('武将(std)'!$E$2:$E$1636,$A92)</f>
        <v>10</v>
      </c>
      <c r="I92" s="67" t="s">
        <v>2787</v>
      </c>
      <c r="J92" s="70" t="s">
        <v>2778</v>
      </c>
      <c r="K92" s="67" t="s">
        <v>2781</v>
      </c>
      <c r="L92" s="67" t="s">
        <v>2802</v>
      </c>
      <c r="M92" s="70" t="s">
        <v>2780</v>
      </c>
      <c r="N92" s="67" t="s">
        <v>2806</v>
      </c>
      <c r="O92" s="67" t="s">
        <v>2798</v>
      </c>
      <c r="P92" s="70" t="s">
        <v>2815</v>
      </c>
      <c r="Q92" s="67" t="s">
        <v>2784</v>
      </c>
      <c r="R92" s="67" t="s">
        <v>2787</v>
      </c>
      <c r="S92" s="70" t="s">
        <v>2816</v>
      </c>
      <c r="T92" s="67" t="s">
        <v>2784</v>
      </c>
      <c r="U92" s="67" t="s">
        <v>2802</v>
      </c>
      <c r="V92" s="70" t="s">
        <v>2840</v>
      </c>
      <c r="W92" s="67" t="s">
        <v>2804</v>
      </c>
      <c r="X92" s="67" t="s">
        <v>2802</v>
      </c>
      <c r="Y92" s="70" t="s">
        <v>2848</v>
      </c>
      <c r="Z92" s="67" t="s">
        <v>2809</v>
      </c>
      <c r="AA92" s="67" t="s">
        <v>2794</v>
      </c>
      <c r="AB92" s="70" t="s">
        <v>2873</v>
      </c>
      <c r="AC92" s="67" t="s">
        <v>2784</v>
      </c>
      <c r="AD92" s="67" t="s">
        <v>2789</v>
      </c>
      <c r="AE92" s="74" t="s">
        <v>2810</v>
      </c>
      <c r="AF92">
        <v>10</v>
      </c>
      <c r="AG92" s="67" t="s">
        <v>2789</v>
      </c>
      <c r="AH92" s="70" t="s">
        <v>2850</v>
      </c>
      <c r="AI92" s="67" t="s">
        <v>2791</v>
      </c>
      <c r="AJ92" s="67" t="s">
        <v>2785</v>
      </c>
      <c r="AK92" s="70" t="s">
        <v>2865</v>
      </c>
      <c r="AL92" s="67" t="s">
        <v>2804</v>
      </c>
      <c r="AM92" s="67" t="s">
        <v>2798</v>
      </c>
      <c r="AN92" s="70" t="s">
        <v>2831</v>
      </c>
      <c r="AO92" s="67" t="s">
        <v>2781</v>
      </c>
      <c r="AP92" s="67" t="s">
        <v>2785</v>
      </c>
      <c r="AQ92" s="70" t="s">
        <v>2832</v>
      </c>
      <c r="AR92" s="67" t="s">
        <v>2809</v>
      </c>
      <c r="AS92" s="67" t="s">
        <v>2835</v>
      </c>
      <c r="AT92" s="70" t="s">
        <v>2797</v>
      </c>
      <c r="AU92" s="67" t="s">
        <v>2806</v>
      </c>
      <c r="AV92" s="67" t="s">
        <v>2800</v>
      </c>
      <c r="AW92" s="70" t="s">
        <v>2800</v>
      </c>
      <c r="AX92" s="67" t="s">
        <v>2800</v>
      </c>
      <c r="AY92" s="67" t="s">
        <v>2800</v>
      </c>
      <c r="AZ92" s="67" t="s">
        <v>2800</v>
      </c>
      <c r="BA92" s="77" t="s">
        <v>2800</v>
      </c>
    </row>
    <row r="93" spans="1:53">
      <c r="A93" s="109" t="str">
        <f>HYPERLINK("[映雪.xlsx]类型!B93",'类型 (6)'!$C$93)</f>
        <v>爱因哈特</v>
      </c>
      <c r="B93" s="95">
        <v>94</v>
      </c>
      <c r="C93" s="74" t="s">
        <v>2938</v>
      </c>
      <c r="D93">
        <v>-1</v>
      </c>
      <c r="E93">
        <f>COUNTIFS('武将(std)'!$E$2:$E$1636,$A93)</f>
        <v>2</v>
      </c>
      <c r="F93">
        <v>-1</v>
      </c>
      <c r="G93">
        <v>-1</v>
      </c>
      <c r="H93">
        <f>参数!$A$2*参数!$E$2/COUNTIFS('武将(std)'!$E$2:$E$1636,$A93)</f>
        <v>5</v>
      </c>
      <c r="I93" s="67" t="s">
        <v>2802</v>
      </c>
      <c r="J93" s="70" t="s">
        <v>2778</v>
      </c>
      <c r="K93" s="67" t="s">
        <v>2806</v>
      </c>
      <c r="L93" s="67" t="s">
        <v>2787</v>
      </c>
      <c r="M93" s="70" t="s">
        <v>2780</v>
      </c>
      <c r="N93" s="67" t="s">
        <v>2781</v>
      </c>
      <c r="O93" s="67" t="s">
        <v>2787</v>
      </c>
      <c r="P93" s="70" t="s">
        <v>2843</v>
      </c>
      <c r="Q93" s="67" t="s">
        <v>2784</v>
      </c>
      <c r="R93" s="67" t="s">
        <v>2782</v>
      </c>
      <c r="S93" s="70" t="s">
        <v>2815</v>
      </c>
      <c r="T93" s="67" t="s">
        <v>2781</v>
      </c>
      <c r="U93" s="67" t="s">
        <v>2789</v>
      </c>
      <c r="V93" s="70" t="s">
        <v>2788</v>
      </c>
      <c r="W93" s="67" t="s">
        <v>2791</v>
      </c>
      <c r="X93" s="67" t="s">
        <v>2835</v>
      </c>
      <c r="Y93" s="70" t="s">
        <v>2790</v>
      </c>
      <c r="Z93" s="67" t="s">
        <v>2806</v>
      </c>
      <c r="AA93" s="67" t="s">
        <v>2798</v>
      </c>
      <c r="AB93" s="70" t="s">
        <v>2855</v>
      </c>
      <c r="AC93" s="67" t="s">
        <v>2784</v>
      </c>
      <c r="AD93" s="67" t="s">
        <v>2817</v>
      </c>
      <c r="AE93" s="74" t="s">
        <v>2821</v>
      </c>
      <c r="AF93">
        <v>2</v>
      </c>
      <c r="AG93" s="67" t="s">
        <v>2835</v>
      </c>
      <c r="AH93" s="70" t="s">
        <v>2797</v>
      </c>
      <c r="AI93" s="67" t="s">
        <v>2809</v>
      </c>
      <c r="AJ93" s="67" t="s">
        <v>2802</v>
      </c>
      <c r="AK93" s="70" t="s">
        <v>2811</v>
      </c>
      <c r="AL93" s="67" t="s">
        <v>2809</v>
      </c>
      <c r="AM93" s="67" t="s">
        <v>2789</v>
      </c>
      <c r="AN93" s="70" t="s">
        <v>2939</v>
      </c>
      <c r="AO93" s="67" t="s">
        <v>2845</v>
      </c>
      <c r="AP93" s="67" t="s">
        <v>2800</v>
      </c>
      <c r="AQ93" s="70" t="s">
        <v>2800</v>
      </c>
      <c r="AR93" s="67" t="s">
        <v>2800</v>
      </c>
      <c r="AS93" s="67" t="s">
        <v>2800</v>
      </c>
      <c r="AT93" s="70" t="s">
        <v>2800</v>
      </c>
      <c r="AU93" s="67" t="s">
        <v>2800</v>
      </c>
      <c r="AV93" s="67" t="s">
        <v>2800</v>
      </c>
      <c r="AW93" s="70" t="s">
        <v>2800</v>
      </c>
      <c r="AX93" s="67" t="s">
        <v>2800</v>
      </c>
      <c r="AY93" s="67" t="s">
        <v>2800</v>
      </c>
      <c r="AZ93" s="67" t="s">
        <v>2800</v>
      </c>
      <c r="BA93" s="77" t="s">
        <v>2800</v>
      </c>
    </row>
    <row r="94" spans="1:53">
      <c r="A94" s="109" t="str">
        <f>HYPERLINK("[映雪.xlsx]类型!B94",'类型 (6)'!$C$94)</f>
        <v>雏鹤爱</v>
      </c>
      <c r="B94" s="95">
        <v>95</v>
      </c>
      <c r="C94" s="99" t="s">
        <v>98</v>
      </c>
      <c r="D94">
        <v>-1</v>
      </c>
      <c r="E94">
        <f>COUNTIFS('武将(std)'!$E$2:$E$1636,$A94)</f>
        <v>1</v>
      </c>
      <c r="F94">
        <v>-1</v>
      </c>
      <c r="G94">
        <v>-1</v>
      </c>
      <c r="H94">
        <f>参数!$A$2*参数!$C$2*参数!$F$2/COUNTIFS('武将(std)'!$E$2:$E$1636,$A94)</f>
        <v>15</v>
      </c>
      <c r="I94" s="67" t="s">
        <v>2798</v>
      </c>
      <c r="J94" s="70" t="s">
        <v>2803</v>
      </c>
      <c r="K94" s="67" t="s">
        <v>2781</v>
      </c>
      <c r="L94" s="67" t="s">
        <v>2802</v>
      </c>
      <c r="M94" s="70" t="s">
        <v>2783</v>
      </c>
      <c r="N94" s="67" t="s">
        <v>2809</v>
      </c>
      <c r="O94" s="67" t="s">
        <v>2835</v>
      </c>
      <c r="P94" s="70" t="s">
        <v>2786</v>
      </c>
      <c r="Q94" s="67" t="s">
        <v>2804</v>
      </c>
      <c r="R94" s="67" t="s">
        <v>2789</v>
      </c>
      <c r="S94" s="70" t="s">
        <v>2917</v>
      </c>
      <c r="T94" s="67" t="s">
        <v>2791</v>
      </c>
      <c r="U94" s="67" t="s">
        <v>2826</v>
      </c>
      <c r="V94" s="70" t="s">
        <v>2859</v>
      </c>
      <c r="W94" s="67" t="s">
        <v>2784</v>
      </c>
      <c r="X94" s="67" t="s">
        <v>2835</v>
      </c>
      <c r="Y94" s="70" t="s">
        <v>2839</v>
      </c>
      <c r="Z94" s="67" t="s">
        <v>2809</v>
      </c>
      <c r="AA94" s="67" t="s">
        <v>2802</v>
      </c>
      <c r="AB94" s="70" t="s">
        <v>2840</v>
      </c>
      <c r="AC94" s="67" t="s">
        <v>2806</v>
      </c>
      <c r="AD94" s="67" t="s">
        <v>2785</v>
      </c>
      <c r="AE94" s="74" t="s">
        <v>2865</v>
      </c>
      <c r="AF94">
        <v>2</v>
      </c>
      <c r="AG94" s="67" t="s">
        <v>2782</v>
      </c>
      <c r="AH94" s="70" t="s">
        <v>2793</v>
      </c>
      <c r="AI94" s="67" t="s">
        <v>2784</v>
      </c>
      <c r="AJ94" s="67" t="s">
        <v>2782</v>
      </c>
      <c r="AK94" s="70" t="s">
        <v>2795</v>
      </c>
      <c r="AL94" s="67" t="s">
        <v>2781</v>
      </c>
      <c r="AM94" s="67" t="s">
        <v>2785</v>
      </c>
      <c r="AN94" s="70" t="s">
        <v>2830</v>
      </c>
      <c r="AO94" s="67" t="s">
        <v>2806</v>
      </c>
      <c r="AP94" s="67" t="s">
        <v>2798</v>
      </c>
      <c r="AQ94" s="70" t="s">
        <v>2875</v>
      </c>
      <c r="AR94" s="67" t="s">
        <v>2784</v>
      </c>
      <c r="AS94" s="67" t="s">
        <v>2789</v>
      </c>
      <c r="AT94" s="70" t="s">
        <v>2940</v>
      </c>
      <c r="AU94" s="67" t="s">
        <v>2845</v>
      </c>
      <c r="AV94" s="67" t="s">
        <v>2800</v>
      </c>
      <c r="AW94" s="70" t="s">
        <v>2800</v>
      </c>
      <c r="AX94" s="67" t="s">
        <v>2800</v>
      </c>
      <c r="AY94" s="67" t="s">
        <v>2800</v>
      </c>
      <c r="AZ94" s="67" t="s">
        <v>2800</v>
      </c>
      <c r="BA94" s="77" t="s">
        <v>2800</v>
      </c>
    </row>
    <row r="95" spans="1:53">
      <c r="A95" s="109" t="str">
        <f>HYPERLINK("[映雪.xlsx]类型!B95",'类型 (6)'!$C$95)</f>
        <v>神户小鸟</v>
      </c>
      <c r="B95" s="95">
        <v>96</v>
      </c>
      <c r="C95" s="74" t="s">
        <v>1375</v>
      </c>
      <c r="D95">
        <v>-1</v>
      </c>
      <c r="E95">
        <f>COUNTIFS('武将(std)'!$E$2:$E$1636,$A95)</f>
        <v>1</v>
      </c>
      <c r="F95">
        <v>-1</v>
      </c>
      <c r="G95">
        <v>-1</v>
      </c>
      <c r="H95">
        <f>参数!$A$2*参数!$E$2/COUNTIFS('武将(std)'!$E$2:$E$1636,$A95)</f>
        <v>10</v>
      </c>
      <c r="I95" s="67" t="s">
        <v>2802</v>
      </c>
      <c r="J95" s="70" t="s">
        <v>2778</v>
      </c>
      <c r="K95" s="67" t="s">
        <v>2806</v>
      </c>
      <c r="L95" s="67" t="s">
        <v>2835</v>
      </c>
      <c r="M95" s="71" t="s">
        <v>2837</v>
      </c>
      <c r="N95" s="67" t="s">
        <v>2806</v>
      </c>
      <c r="O95" s="67" t="s">
        <v>2835</v>
      </c>
      <c r="P95" s="70" t="s">
        <v>2839</v>
      </c>
      <c r="Q95" s="67" t="s">
        <v>2809</v>
      </c>
      <c r="R95" s="67" t="s">
        <v>2787</v>
      </c>
      <c r="S95" s="70" t="s">
        <v>2840</v>
      </c>
      <c r="T95" s="67" t="s">
        <v>2781</v>
      </c>
      <c r="U95" s="67" t="s">
        <v>2802</v>
      </c>
      <c r="V95" s="70" t="s">
        <v>2848</v>
      </c>
      <c r="W95" s="67" t="s">
        <v>2809</v>
      </c>
      <c r="X95" s="67" t="s">
        <v>2789</v>
      </c>
      <c r="Y95" s="70" t="s">
        <v>2941</v>
      </c>
      <c r="Z95" s="67" t="s">
        <v>2845</v>
      </c>
      <c r="AA95" s="67" t="s">
        <v>2782</v>
      </c>
      <c r="AB95" s="70" t="s">
        <v>2865</v>
      </c>
      <c r="AC95" s="67" t="s">
        <v>2784</v>
      </c>
      <c r="AD95" s="67" t="s">
        <v>2779</v>
      </c>
      <c r="AE95" s="74" t="s">
        <v>2851</v>
      </c>
      <c r="AF95">
        <v>12</v>
      </c>
      <c r="AG95" s="67" t="s">
        <v>2798</v>
      </c>
      <c r="AH95" s="70" t="s">
        <v>2793</v>
      </c>
      <c r="AI95" s="67" t="s">
        <v>2784</v>
      </c>
      <c r="AJ95" s="67" t="s">
        <v>2779</v>
      </c>
      <c r="AK95" s="70" t="s">
        <v>2796</v>
      </c>
      <c r="AL95" s="67" t="s">
        <v>2781</v>
      </c>
      <c r="AM95" s="67" t="s">
        <v>2789</v>
      </c>
      <c r="AN95" s="70" t="s">
        <v>2821</v>
      </c>
      <c r="AO95" s="67" t="s">
        <v>2791</v>
      </c>
      <c r="AP95" s="67" t="s">
        <v>2794</v>
      </c>
      <c r="AQ95" s="70" t="s">
        <v>2862</v>
      </c>
      <c r="AR95" s="67" t="s">
        <v>2781</v>
      </c>
      <c r="AS95" s="67" t="s">
        <v>2817</v>
      </c>
      <c r="AT95" s="70" t="s">
        <v>2822</v>
      </c>
      <c r="AU95" s="67" t="s">
        <v>2806</v>
      </c>
      <c r="AV95" s="67" t="s">
        <v>2785</v>
      </c>
      <c r="AW95" s="70" t="s">
        <v>2866</v>
      </c>
      <c r="AX95" s="67" t="s">
        <v>2804</v>
      </c>
      <c r="AY95" s="67" t="s">
        <v>2800</v>
      </c>
      <c r="AZ95" s="67" t="s">
        <v>2800</v>
      </c>
      <c r="BA95" s="77" t="s">
        <v>2800</v>
      </c>
    </row>
  </sheetData>
  <autoFilter ref="A1:BA95">
    <extLst>
      <etc:autoFilterAnalysis etc:version="v1" etc:showPane="0">
        <etc:analysisCharts>
          <etc:chart etc:type="pie">
            <etc:category etc:colId="-1"/>
            <etc:seriesCollections etc:count="1">
              <etc:series etc:colId="7" etc:subtotal="sum"/>
            </etc:seriesCollections>
          </etc:chart>
        </etc:analysisCharts>
      </etc:autoFilterAnalysis>
    </extLst>
  </autoFilter>
  <dataValidations count="1">
    <dataValidation allowBlank="1" showInputMessage="1" showErrorMessage="1" sqref="J1 M1 P1 S1 V1 Y1 AB1 AH1 AK1 AN1 AQ1 AT1 AW1 BA1 BF1:BI1 J2 M2 P2 S2 V2 Y2 AB2 AH2 AK2 BF2:BI2 J14 M14 P14 S14 V14 Y14 AB14 AH14 AK14 BF14:BI14 J18 M18 P18 S18 V18 Y18 AB18 AH18 AK18 AN18 AQ18 AT18 AW18 BA18 BF18:BI18 J22 M22 P22 S22 V22 Y22 AB22 AH22 AK22 AN22 AQ22 AT22 AW22 BA22 BF22:BI22 J42 M42 P42 S42 V42 Y42 AB42 AH42 AK42 AN42 AQ42 AT42 AW42 BA42 BF42:BI42 J43 M43 P43 S43 V43 Y43 AB43 AH43 AK43 AN43 AQ43 AT43 AW43 BA43 BF43:BI43 J44 M44 P44 S44 V44 Y44 AB44 AH44 AK44 AN44 AQ44 AT44 AW44 BA44 BF44:BI44 V64 Y64 AB64 AH64 AK64 AN64 AQ64 AT64 AW64 BA64 BF64:BI64 AT71 AW71 BA71 BF71:BI71 S72 V72 Y72 AB72 AE72 AK72 AN72 AQ72 P89 S89 V89 Y89 AB89 AH89 AK89 AN89 AQ89 AT89 AW89 BA89 BF89:BJ89 P90 S90 V90 Y90 AB90 AH90 AK90 AN90 AQ90 AT90 J91 M91 P91 S91 V91 Y91 AB91 AH91 AK91 AN91 AQ91 AT91 J92 M92 P92 S92 V92 Y92 AB92 AH92 AK92 AN92 AQ92 AT92 AW92 AW93 J95 M95 P95 S95 V95 Y95 AB95 AH95 AK95 AN95 AQ95 AT95 AW95 J3:J13 J15:J17 J19:J21 J23:J41 J45:J90 J96:J1048576 M3:M13 M15:M17 M19:M21 M23:M41 M45:M90 M96:M1048576 P3:P13 P15:P17 P19:P21 P23:P41 P45:P71 P73:P88 P96:P1048576 S3:S13 S15:S17 S19:S21 S23:S41 S45:S71 S73:S88 S96:S1048576 V3:V13 V15:V17 V19:V21 V23:V41 V45:V63 V65:V71 V73:V88 V96:V1048576 Y3:Y13 Y15:Y17 Y19:Y21 Y23:Y41 Y45:Y63 Y65:Y71 Y73:Y88 Y96:Y1048576 AB3:AB13 AB15:AB17 AB19:AB21 AB23:AB41 AB45:AB63 AB65:AB71 AB73:AB88 AB96:AB1048576 AH3:AH13 AH15:AH17 AH19:AH21 AH23:AH41 AH45:AH63 AH65:AH71 AH73:AH88 AH96:AH1048576 AK3:AK13 AK15:AK17 AK19:AK21 AK23:AK41 AK45:AK63 AK65:AK71 AK73:AK88 AK96:AK1048576 AN3:AN13 AN15:AN17 AN19:AN21 AN23:AN41 AN45:AN63 AN65:AN71 AN73:AN88 AN96:AN1048576 AQ3:AQ13 AQ15:AQ17 AQ19:AQ21 AQ23:AQ41 AQ45:AQ63 AQ65:AQ71 AQ73:AQ88 AQ96:AQ1048576 AT3:AT13 AT15:AT17 AT19:AT21 AT23:AT41 AT45:AT63 AT65:AT70 AT72:AT88 AT96:AT1048576 AW3:AW13 AW15:AW17 AW19:AW21 AW23:AW41 AW45:AW63 AW65:AW70 AW72:AW88 AW90:AW91 AW96:AW1048576 BA3:BA13 BA15:BA17 BA19:BA21 BA23:BA41 BA45:BA63 BA65:BA70 BA72:BA88 BA90:BA95 BA96:BA1048576 BF96:BI1048576 BF23:BI41 BF19:BI21 BF45:BI63 BF3:BI13 BF65:BI70 BF72:BI88 BF90:BI95 BF15:BI17"/>
  </dataValidations>
  <pageMargins left="0.75" right="0.75" top="1" bottom="1" header="0.5" footer="0.5"/>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BA95"/>
  <sheetViews>
    <sheetView topLeftCell="X1" workbookViewId="0">
      <selection activeCell="AT23" sqref="AT23"/>
    </sheetView>
  </sheetViews>
  <sheetFormatPr defaultColWidth="8.8" defaultRowHeight="22.5"/>
  <cols>
    <col min="1" max="1" width="12" style="63" hidden="1" customWidth="1"/>
    <col min="2" max="2" width="3.3" customWidth="1"/>
    <col min="3" max="3" width="12" style="63" customWidth="1"/>
    <col min="4" max="7" width="3.3" customWidth="1"/>
    <col min="8" max="8" width="5.2" customWidth="1"/>
    <col min="9" max="9" width="4.7" style="67" customWidth="1"/>
    <col min="10" max="10" width="9.7" style="67" customWidth="1"/>
    <col min="11" max="11" width="3.3" style="67" customWidth="1"/>
    <col min="12" max="12" width="4.7" style="67" customWidth="1"/>
    <col min="13" max="13" width="9.7" style="67" customWidth="1"/>
    <col min="14" max="14" width="3.3" style="67" customWidth="1"/>
    <col min="15" max="15" width="4.7" style="67" customWidth="1"/>
    <col min="16" max="16" width="9.7" style="67" customWidth="1"/>
    <col min="17" max="17" width="3.3" style="67" customWidth="1"/>
    <col min="18" max="18" width="4.7" style="67" customWidth="1"/>
    <col min="19" max="19" width="9.7" style="67" customWidth="1"/>
    <col min="20" max="20" width="3.3" style="67" customWidth="1"/>
    <col min="21" max="21" width="4.7" style="67" customWidth="1"/>
    <col min="22" max="22" width="9.7" style="67" customWidth="1"/>
    <col min="23" max="23" width="3.3" style="67" customWidth="1"/>
    <col min="24" max="24" width="4.7" style="67" customWidth="1"/>
    <col min="25" max="25" width="9.7" style="67" customWidth="1"/>
    <col min="26" max="26" width="3.3" style="67" customWidth="1"/>
    <col min="27" max="27" width="4.7" style="67" customWidth="1"/>
    <col min="28" max="28" width="9.7" style="67" customWidth="1"/>
    <col min="29" max="29" width="3.3" style="67" customWidth="1"/>
    <col min="30" max="30" width="4.7" style="67" customWidth="1"/>
    <col min="31" max="31" width="9.7" customWidth="1"/>
    <col min="32" max="32" width="3.3" customWidth="1"/>
    <col min="33" max="33" width="4.7" style="67" customWidth="1"/>
    <col min="34" max="34" width="9.7" style="67" customWidth="1"/>
    <col min="35" max="35" width="3.3" style="67" customWidth="1"/>
    <col min="36" max="36" width="4.7" style="67" customWidth="1"/>
    <col min="37" max="37" width="9.7" style="67" customWidth="1"/>
    <col min="38" max="38" width="3.3" style="67" customWidth="1"/>
    <col min="39" max="39" width="4.7" style="67" customWidth="1"/>
    <col min="40" max="40" width="9.7" style="67" customWidth="1"/>
    <col min="41" max="41" width="3.3" style="67" customWidth="1"/>
    <col min="42" max="42" width="4.7" style="67" customWidth="1"/>
    <col min="43" max="43" width="9.7" style="67" customWidth="1"/>
    <col min="44" max="44" width="3.3" style="67" customWidth="1"/>
    <col min="45" max="45" width="4.7" style="67" customWidth="1"/>
    <col min="46" max="46" width="14.3" style="67" customWidth="1"/>
    <col min="47" max="47" width="3.3" style="67" customWidth="1"/>
    <col min="48" max="48" width="4.7" style="67" customWidth="1"/>
    <col min="49" max="49" width="9.7" style="67" customWidth="1"/>
    <col min="50" max="50" width="3.3" style="67" customWidth="1"/>
    <col min="51" max="51" width="4.7" style="67" customWidth="1"/>
    <col min="52" max="52" width="9.7" style="67" customWidth="1"/>
    <col min="53" max="53" width="3.3" style="67" customWidth="1"/>
    <col min="54" max="54" width="5.9" customWidth="1"/>
    <col min="55" max="55" width="3.3" customWidth="1"/>
    <col min="56" max="56" width="5.9" customWidth="1"/>
    <col min="57" max="57" width="3.3" customWidth="1"/>
  </cols>
  <sheetData>
    <row r="1" ht="23.25" spans="1:53">
      <c r="A1" s="109" t="str">
        <f>HYPERLINK("[映雪.xlsx]类型!B1",'类型 (5)'!$C$1)</f>
        <v>均衡</v>
      </c>
      <c r="B1" s="94">
        <v>0</v>
      </c>
      <c r="C1" s="73" t="s">
        <v>2777</v>
      </c>
      <c r="D1">
        <v>-1</v>
      </c>
      <c r="E1">
        <f>COUNTIFS('武将(std)'!$E$2:$E$1636,$A1)</f>
        <v>68</v>
      </c>
      <c r="F1">
        <v>-1</v>
      </c>
      <c r="G1">
        <v>-1</v>
      </c>
      <c r="H1">
        <f>参数!$A$2*参数!$E$2/COUNTIFS('武将(std)'!$E$2:$E$1636,$A1)</f>
        <v>0.147058823529412</v>
      </c>
      <c r="I1" s="67">
        <v>1010</v>
      </c>
      <c r="J1" s="68" t="s">
        <v>2778</v>
      </c>
      <c r="K1" s="67">
        <v>5</v>
      </c>
      <c r="L1" s="67" t="s">
        <v>2779</v>
      </c>
      <c r="M1" s="68" t="s">
        <v>2780</v>
      </c>
      <c r="N1" s="67" t="s">
        <v>2781</v>
      </c>
      <c r="O1" s="67" t="s">
        <v>2782</v>
      </c>
      <c r="P1" s="68" t="s">
        <v>2783</v>
      </c>
      <c r="Q1" s="67" t="s">
        <v>2784</v>
      </c>
      <c r="R1" s="67" t="s">
        <v>2785</v>
      </c>
      <c r="S1" s="68" t="s">
        <v>2786</v>
      </c>
      <c r="T1" s="67" t="s">
        <v>2781</v>
      </c>
      <c r="U1" s="67" t="s">
        <v>2787</v>
      </c>
      <c r="V1" s="68" t="s">
        <v>2788</v>
      </c>
      <c r="W1" s="67" t="s">
        <v>2781</v>
      </c>
      <c r="X1" s="67" t="s">
        <v>2789</v>
      </c>
      <c r="Y1" s="68" t="s">
        <v>2790</v>
      </c>
      <c r="Z1" s="67" t="s">
        <v>2791</v>
      </c>
      <c r="AA1" s="67" t="s">
        <v>2779</v>
      </c>
      <c r="AB1" s="68" t="s">
        <v>2792</v>
      </c>
      <c r="AC1" s="67" t="s">
        <v>2784</v>
      </c>
      <c r="AD1" s="67" t="s">
        <v>2789</v>
      </c>
      <c r="AE1" s="73" t="s">
        <v>2793</v>
      </c>
      <c r="AF1">
        <v>10</v>
      </c>
      <c r="AG1" s="67" t="s">
        <v>2794</v>
      </c>
      <c r="AH1" s="68" t="s">
        <v>2795</v>
      </c>
      <c r="AI1" s="67" t="s">
        <v>2784</v>
      </c>
      <c r="AJ1" s="67" t="s">
        <v>2782</v>
      </c>
      <c r="AK1" s="68" t="s">
        <v>2796</v>
      </c>
      <c r="AL1" s="67" t="s">
        <v>2781</v>
      </c>
      <c r="AM1" s="67" t="s">
        <v>2794</v>
      </c>
      <c r="AN1" s="68" t="s">
        <v>2797</v>
      </c>
      <c r="AO1" s="67" t="s">
        <v>2781</v>
      </c>
      <c r="AP1" s="67" t="s">
        <v>2798</v>
      </c>
      <c r="AQ1" s="68" t="s">
        <v>2799</v>
      </c>
      <c r="AR1" s="67" t="s">
        <v>2784</v>
      </c>
      <c r="AS1" s="67" t="s">
        <v>2800</v>
      </c>
      <c r="AT1" s="68" t="s">
        <v>2800</v>
      </c>
      <c r="AU1" s="67" t="s">
        <v>2800</v>
      </c>
      <c r="AV1" s="67" t="s">
        <v>2800</v>
      </c>
      <c r="AW1" s="68" t="s">
        <v>2800</v>
      </c>
      <c r="AX1" s="67" t="s">
        <v>2800</v>
      </c>
      <c r="AY1" s="67" t="s">
        <v>2800</v>
      </c>
      <c r="AZ1" s="67" t="s">
        <v>2800</v>
      </c>
      <c r="BA1" s="76" t="s">
        <v>2800</v>
      </c>
    </row>
    <row r="2" spans="1:53">
      <c r="A2" s="109" t="str">
        <f>HYPERLINK("[映雪.xlsx]类型!B2",'类型 (5)'!$C$2)</f>
        <v>统御强化</v>
      </c>
      <c r="B2" s="95">
        <v>1</v>
      </c>
      <c r="C2" s="74" t="s">
        <v>2801</v>
      </c>
      <c r="D2">
        <v>-1</v>
      </c>
      <c r="E2">
        <f>COUNTIFS('武将(std)'!$E$2:$E$1636,$A2)</f>
        <v>57</v>
      </c>
      <c r="F2">
        <v>-1</v>
      </c>
      <c r="G2">
        <v>-1</v>
      </c>
      <c r="H2">
        <f>参数!$A$2*参数!$E$2/COUNTIFS('武将(std)'!$E$2:$E$1636,$A2)</f>
        <v>0.175438596491228</v>
      </c>
      <c r="I2" s="67" t="s">
        <v>2802</v>
      </c>
      <c r="J2" s="70" t="s">
        <v>2803</v>
      </c>
      <c r="K2" s="67" t="s">
        <v>2804</v>
      </c>
      <c r="L2" s="67" t="s">
        <v>2802</v>
      </c>
      <c r="M2" s="70" t="s">
        <v>2805</v>
      </c>
      <c r="N2" s="67" t="s">
        <v>2806</v>
      </c>
      <c r="O2" s="67" t="s">
        <v>2782</v>
      </c>
      <c r="P2" s="70" t="s">
        <v>2780</v>
      </c>
      <c r="Q2" s="67" t="s">
        <v>2781</v>
      </c>
      <c r="R2" s="67" t="s">
        <v>2782</v>
      </c>
      <c r="S2" s="70" t="s">
        <v>2783</v>
      </c>
      <c r="T2" s="67" t="s">
        <v>2781</v>
      </c>
      <c r="U2" s="67" t="s">
        <v>2794</v>
      </c>
      <c r="V2" s="70" t="s">
        <v>2807</v>
      </c>
      <c r="W2" s="67" t="s">
        <v>2784</v>
      </c>
      <c r="X2" s="67" t="s">
        <v>2802</v>
      </c>
      <c r="Y2" s="70" t="s">
        <v>2808</v>
      </c>
      <c r="Z2" s="67" t="s">
        <v>2809</v>
      </c>
      <c r="AA2" s="67" t="s">
        <v>2787</v>
      </c>
      <c r="AB2" s="70" t="s">
        <v>2810</v>
      </c>
      <c r="AC2" s="67" t="s">
        <v>2784</v>
      </c>
      <c r="AD2" s="67" t="s">
        <v>2789</v>
      </c>
      <c r="AE2" s="74" t="s">
        <v>2797</v>
      </c>
      <c r="AF2">
        <v>1</v>
      </c>
      <c r="AG2" s="67" t="s">
        <v>2782</v>
      </c>
      <c r="AH2" s="70" t="s">
        <v>2811</v>
      </c>
      <c r="AI2" s="67" t="s">
        <v>2784</v>
      </c>
      <c r="AJ2" s="67" t="s">
        <v>2787</v>
      </c>
      <c r="AK2" s="70" t="s">
        <v>2812</v>
      </c>
      <c r="AL2" s="67" t="s">
        <v>2781</v>
      </c>
      <c r="AM2" s="67" t="s">
        <v>2800</v>
      </c>
      <c r="AN2" s="75" t="s">
        <v>2800</v>
      </c>
      <c r="AO2" s="67" t="s">
        <v>2800</v>
      </c>
      <c r="AP2" s="67" t="s">
        <v>2800</v>
      </c>
      <c r="AQ2" s="70" t="s">
        <v>2800</v>
      </c>
      <c r="AR2" s="67" t="s">
        <v>2800</v>
      </c>
      <c r="AS2" s="67" t="s">
        <v>2800</v>
      </c>
      <c r="AT2" s="70" t="s">
        <v>2800</v>
      </c>
      <c r="AU2" s="67" t="s">
        <v>2800</v>
      </c>
      <c r="AV2" s="67" t="s">
        <v>2800</v>
      </c>
      <c r="AW2" s="70" t="s">
        <v>2800</v>
      </c>
      <c r="AX2" s="67" t="s">
        <v>2800</v>
      </c>
      <c r="AY2" s="67" t="s">
        <v>2800</v>
      </c>
      <c r="AZ2" s="67" t="s">
        <v>2800</v>
      </c>
      <c r="BA2" s="77" t="s">
        <v>2800</v>
      </c>
    </row>
    <row r="3" spans="1:53">
      <c r="A3" s="109" t="str">
        <f>HYPERLINK("[映雪.xlsx]类型!B3",'类型 (5)'!$C$3)</f>
        <v>武勇强化</v>
      </c>
      <c r="B3" s="95">
        <v>2</v>
      </c>
      <c r="C3" s="74" t="s">
        <v>2813</v>
      </c>
      <c r="D3">
        <v>-1</v>
      </c>
      <c r="E3">
        <f>COUNTIFS('武将(std)'!$E$2:$E$1636,$A3)</f>
        <v>49</v>
      </c>
      <c r="F3">
        <v>-1</v>
      </c>
      <c r="G3">
        <v>-1</v>
      </c>
      <c r="H3">
        <f>参数!$A$2*参数!$E$2/COUNTIFS('武将(std)'!$E$2:$E$1636,$A3)</f>
        <v>0.204081632653061</v>
      </c>
      <c r="I3" s="67" t="s">
        <v>2798</v>
      </c>
      <c r="J3" s="70" t="s">
        <v>2814</v>
      </c>
      <c r="K3" s="67" t="s">
        <v>2784</v>
      </c>
      <c r="L3" s="67" t="s">
        <v>2798</v>
      </c>
      <c r="M3" s="70" t="s">
        <v>2815</v>
      </c>
      <c r="N3" s="67" t="s">
        <v>2781</v>
      </c>
      <c r="O3" s="67" t="s">
        <v>2789</v>
      </c>
      <c r="P3" s="70" t="s">
        <v>2816</v>
      </c>
      <c r="Q3" s="67" t="s">
        <v>2791</v>
      </c>
      <c r="R3" s="67" t="s">
        <v>2817</v>
      </c>
      <c r="S3" s="70" t="s">
        <v>2818</v>
      </c>
      <c r="T3" s="67" t="s">
        <v>2806</v>
      </c>
      <c r="U3" s="67" t="s">
        <v>2802</v>
      </c>
      <c r="V3" s="70" t="s">
        <v>2788</v>
      </c>
      <c r="W3" s="67" t="s">
        <v>2804</v>
      </c>
      <c r="X3" s="67" t="s">
        <v>2817</v>
      </c>
      <c r="Y3" s="70" t="s">
        <v>2819</v>
      </c>
      <c r="Z3" s="67" t="s">
        <v>2809</v>
      </c>
      <c r="AA3" s="67" t="s">
        <v>2779</v>
      </c>
      <c r="AB3" s="70" t="s">
        <v>2810</v>
      </c>
      <c r="AC3" s="67" t="s">
        <v>2781</v>
      </c>
      <c r="AD3" s="67" t="s">
        <v>2787</v>
      </c>
      <c r="AE3" s="74" t="s">
        <v>2820</v>
      </c>
      <c r="AF3">
        <v>12</v>
      </c>
      <c r="AG3" s="67" t="s">
        <v>2798</v>
      </c>
      <c r="AH3" s="70" t="s">
        <v>2821</v>
      </c>
      <c r="AI3" s="67" t="s">
        <v>2784</v>
      </c>
      <c r="AJ3" s="67" t="s">
        <v>2787</v>
      </c>
      <c r="AK3" s="70" t="s">
        <v>2822</v>
      </c>
      <c r="AL3" s="67" t="s">
        <v>2781</v>
      </c>
      <c r="AM3" s="67" t="s">
        <v>2800</v>
      </c>
      <c r="AN3" s="70" t="s">
        <v>2800</v>
      </c>
      <c r="AO3" s="67" t="s">
        <v>2800</v>
      </c>
      <c r="AP3" s="67" t="s">
        <v>2800</v>
      </c>
      <c r="AQ3" s="70" t="s">
        <v>2800</v>
      </c>
      <c r="AR3" s="67" t="s">
        <v>2800</v>
      </c>
      <c r="AS3" s="67" t="s">
        <v>2800</v>
      </c>
      <c r="AT3" s="70" t="s">
        <v>2800</v>
      </c>
      <c r="AU3" s="67" t="s">
        <v>2800</v>
      </c>
      <c r="AV3" s="67" t="s">
        <v>2800</v>
      </c>
      <c r="AW3" s="70" t="s">
        <v>2800</v>
      </c>
      <c r="AX3" s="67" t="s">
        <v>2800</v>
      </c>
      <c r="AY3" s="67" t="s">
        <v>2800</v>
      </c>
      <c r="AZ3" s="67" t="s">
        <v>2800</v>
      </c>
      <c r="BA3" s="77" t="s">
        <v>2800</v>
      </c>
    </row>
    <row r="4" spans="1:53">
      <c r="A4" s="109" t="str">
        <f>HYPERLINK("[映雪.xlsx]类型!B4",'类型 (5)'!$C$4)</f>
        <v>智慧强化</v>
      </c>
      <c r="B4" s="95">
        <v>3</v>
      </c>
      <c r="C4" s="74" t="s">
        <v>2823</v>
      </c>
      <c r="D4">
        <v>-1</v>
      </c>
      <c r="E4">
        <f>COUNTIFS('武将(std)'!$E$2:$E$1636,$A4)</f>
        <v>57</v>
      </c>
      <c r="F4">
        <v>-1</v>
      </c>
      <c r="G4">
        <v>-1</v>
      </c>
      <c r="H4">
        <f>参数!$A$2*参数!$E$2/COUNTIFS('武将(std)'!$E$2:$E$1636,$A4)</f>
        <v>0.175438596491228</v>
      </c>
      <c r="I4" s="67" t="s">
        <v>2785</v>
      </c>
      <c r="J4" s="70" t="s">
        <v>2824</v>
      </c>
      <c r="K4" s="67" t="s">
        <v>2804</v>
      </c>
      <c r="L4" s="67" t="s">
        <v>2798</v>
      </c>
      <c r="M4" s="70" t="s">
        <v>2825</v>
      </c>
      <c r="N4" s="67" t="s">
        <v>2784</v>
      </c>
      <c r="O4" s="67" t="s">
        <v>2782</v>
      </c>
      <c r="P4" s="70" t="s">
        <v>2783</v>
      </c>
      <c r="Q4" s="67" t="s">
        <v>2784</v>
      </c>
      <c r="R4" s="67" t="s">
        <v>2826</v>
      </c>
      <c r="S4" s="70" t="s">
        <v>2827</v>
      </c>
      <c r="T4" s="67" t="s">
        <v>2784</v>
      </c>
      <c r="U4" s="67" t="s">
        <v>2826</v>
      </c>
      <c r="V4" s="70" t="s">
        <v>2828</v>
      </c>
      <c r="W4" s="67" t="s">
        <v>2781</v>
      </c>
      <c r="X4" s="67" t="s">
        <v>2798</v>
      </c>
      <c r="Y4" s="70" t="s">
        <v>2829</v>
      </c>
      <c r="Z4" s="67" t="s">
        <v>2781</v>
      </c>
      <c r="AA4" s="67" t="s">
        <v>2782</v>
      </c>
      <c r="AB4" s="70" t="s">
        <v>2792</v>
      </c>
      <c r="AC4" s="67" t="s">
        <v>2781</v>
      </c>
      <c r="AD4" s="67" t="s">
        <v>2785</v>
      </c>
      <c r="AE4" s="74" t="s">
        <v>2830</v>
      </c>
      <c r="AF4">
        <v>16</v>
      </c>
      <c r="AG4" s="67" t="s">
        <v>2789</v>
      </c>
      <c r="AH4" s="70" t="s">
        <v>2831</v>
      </c>
      <c r="AI4" s="67" t="s">
        <v>2791</v>
      </c>
      <c r="AJ4" s="67" t="s">
        <v>2785</v>
      </c>
      <c r="AK4" s="70" t="s">
        <v>2832</v>
      </c>
      <c r="AL4" s="67" t="s">
        <v>2806</v>
      </c>
      <c r="AM4" s="67" t="s">
        <v>2800</v>
      </c>
      <c r="AN4" s="70" t="s">
        <v>2800</v>
      </c>
      <c r="AO4" s="67" t="s">
        <v>2800</v>
      </c>
      <c r="AP4" s="67" t="s">
        <v>2800</v>
      </c>
      <c r="AQ4" s="70" t="s">
        <v>2800</v>
      </c>
      <c r="AR4" s="67" t="s">
        <v>2800</v>
      </c>
      <c r="AS4" s="67" t="s">
        <v>2800</v>
      </c>
      <c r="AT4" s="70" t="s">
        <v>2800</v>
      </c>
      <c r="AU4" s="67" t="s">
        <v>2800</v>
      </c>
      <c r="AV4" s="67" t="s">
        <v>2800</v>
      </c>
      <c r="AW4" s="70" t="s">
        <v>2800</v>
      </c>
      <c r="AX4" s="67" t="s">
        <v>2800</v>
      </c>
      <c r="AY4" s="67" t="s">
        <v>2800</v>
      </c>
      <c r="AZ4" s="67" t="s">
        <v>2800</v>
      </c>
      <c r="BA4" s="77" t="s">
        <v>2800</v>
      </c>
    </row>
    <row r="5" spans="1:53">
      <c r="A5" s="109" t="str">
        <f>HYPERLINK("[映雪.xlsx]类型!B5",'类型 (5)'!$C$5)</f>
        <v>家政强化</v>
      </c>
      <c r="B5" s="95">
        <v>4</v>
      </c>
      <c r="C5" s="102" t="s">
        <v>2833</v>
      </c>
      <c r="D5">
        <v>-1</v>
      </c>
      <c r="E5">
        <f>COUNTIFS('武将(std)'!$E$2:$E$1636,$A5)</f>
        <v>41</v>
      </c>
      <c r="F5">
        <v>-1</v>
      </c>
      <c r="G5">
        <v>-1</v>
      </c>
      <c r="H5">
        <f>参数!$A$2*参数!$D$2/COUNTIFS('武将(std)'!$E$2:$E$1636,$A5)</f>
        <v>3.41463414634146</v>
      </c>
      <c r="I5" s="67" t="s">
        <v>2794</v>
      </c>
      <c r="J5" s="70" t="s">
        <v>2834</v>
      </c>
      <c r="K5" s="67" t="s">
        <v>2784</v>
      </c>
      <c r="L5" s="67" t="s">
        <v>2794</v>
      </c>
      <c r="M5" s="70" t="s">
        <v>2786</v>
      </c>
      <c r="N5" s="67" t="s">
        <v>2781</v>
      </c>
      <c r="O5" s="67" t="s">
        <v>2835</v>
      </c>
      <c r="P5" s="70" t="s">
        <v>2836</v>
      </c>
      <c r="Q5" s="67" t="s">
        <v>2806</v>
      </c>
      <c r="R5" s="67" t="s">
        <v>2835</v>
      </c>
      <c r="S5" s="71" t="s">
        <v>2837</v>
      </c>
      <c r="T5" s="67" t="s">
        <v>2804</v>
      </c>
      <c r="U5" s="67" t="s">
        <v>2789</v>
      </c>
      <c r="V5" s="71" t="s">
        <v>2838</v>
      </c>
      <c r="W5" s="67" t="s">
        <v>2791</v>
      </c>
      <c r="X5" s="67" t="s">
        <v>2835</v>
      </c>
      <c r="Y5" s="70" t="s">
        <v>2839</v>
      </c>
      <c r="Z5" s="67" t="s">
        <v>2809</v>
      </c>
      <c r="AA5" s="67" t="s">
        <v>2779</v>
      </c>
      <c r="AB5" s="70" t="s">
        <v>2840</v>
      </c>
      <c r="AC5" s="67" t="s">
        <v>2781</v>
      </c>
      <c r="AD5" s="67" t="s">
        <v>2779</v>
      </c>
      <c r="AE5" s="74" t="s">
        <v>2810</v>
      </c>
      <c r="AF5">
        <v>12</v>
      </c>
      <c r="AG5" s="67" t="s">
        <v>2826</v>
      </c>
      <c r="AH5" s="70" t="s">
        <v>2796</v>
      </c>
      <c r="AI5" s="67" t="s">
        <v>2781</v>
      </c>
      <c r="AJ5" s="67" t="s">
        <v>2826</v>
      </c>
      <c r="AK5" s="70" t="s">
        <v>2799</v>
      </c>
      <c r="AL5" s="67" t="s">
        <v>2784</v>
      </c>
      <c r="AM5" s="67" t="s">
        <v>2800</v>
      </c>
      <c r="AN5" s="70" t="s">
        <v>2800</v>
      </c>
      <c r="AO5" s="67" t="s">
        <v>2800</v>
      </c>
      <c r="AP5" s="67" t="s">
        <v>2800</v>
      </c>
      <c r="AQ5" s="70" t="s">
        <v>2800</v>
      </c>
      <c r="AR5" s="67" t="s">
        <v>2800</v>
      </c>
      <c r="AS5" s="67" t="s">
        <v>2800</v>
      </c>
      <c r="AT5" s="70" t="s">
        <v>2800</v>
      </c>
      <c r="AU5" s="67" t="s">
        <v>2800</v>
      </c>
      <c r="AV5" s="67" t="s">
        <v>2800</v>
      </c>
      <c r="AW5" s="70" t="s">
        <v>2800</v>
      </c>
      <c r="AX5" s="67" t="s">
        <v>2800</v>
      </c>
      <c r="AY5" s="67" t="s">
        <v>2800</v>
      </c>
      <c r="AZ5" s="67" t="s">
        <v>2800</v>
      </c>
      <c r="BA5" s="77" t="s">
        <v>2800</v>
      </c>
    </row>
    <row r="6" spans="1:53">
      <c r="A6" s="109" t="str">
        <f>HYPERLINK("[映雪.xlsx]类型!B6",'类型 (5)'!$C$6)</f>
        <v>统御全能</v>
      </c>
      <c r="B6" s="95">
        <v>5</v>
      </c>
      <c r="C6" s="74" t="s">
        <v>2841</v>
      </c>
      <c r="D6">
        <v>-1</v>
      </c>
      <c r="E6">
        <f>COUNTIFS('武将(std)'!$E$2:$E$1636,$A6)</f>
        <v>71</v>
      </c>
      <c r="F6">
        <v>-1</v>
      </c>
      <c r="G6">
        <v>-1</v>
      </c>
      <c r="H6">
        <f>参数!$A$2*参数!$E$2/COUNTIFS('武将(std)'!$E$2:$E$1636,$A6)</f>
        <v>0.140845070422535</v>
      </c>
      <c r="I6" s="67" t="s">
        <v>2782</v>
      </c>
      <c r="J6" s="70" t="s">
        <v>2778</v>
      </c>
      <c r="K6" s="67" t="s">
        <v>2781</v>
      </c>
      <c r="L6" s="67" t="s">
        <v>2798</v>
      </c>
      <c r="M6" s="70" t="s">
        <v>2842</v>
      </c>
      <c r="N6" s="67" t="s">
        <v>2784</v>
      </c>
      <c r="O6" s="67" t="s">
        <v>2779</v>
      </c>
      <c r="P6" s="70" t="s">
        <v>2843</v>
      </c>
      <c r="Q6" s="67" t="s">
        <v>2784</v>
      </c>
      <c r="R6" s="67" t="s">
        <v>2789</v>
      </c>
      <c r="S6" s="70" t="s">
        <v>2834</v>
      </c>
      <c r="T6" s="67" t="s">
        <v>2791</v>
      </c>
      <c r="U6" s="67" t="s">
        <v>2835</v>
      </c>
      <c r="V6" s="70" t="s">
        <v>2783</v>
      </c>
      <c r="W6" s="67" t="s">
        <v>2809</v>
      </c>
      <c r="X6" s="67" t="s">
        <v>2794</v>
      </c>
      <c r="Y6" s="70" t="s">
        <v>2844</v>
      </c>
      <c r="Z6" s="67" t="s">
        <v>2781</v>
      </c>
      <c r="AA6" s="67" t="s">
        <v>2785</v>
      </c>
      <c r="AB6" s="70" t="s">
        <v>2828</v>
      </c>
      <c r="AC6" s="67" t="s">
        <v>2809</v>
      </c>
      <c r="AD6" s="67" t="s">
        <v>2802</v>
      </c>
      <c r="AE6" s="74" t="s">
        <v>2840</v>
      </c>
      <c r="AF6">
        <v>2</v>
      </c>
      <c r="AG6" s="67" t="s">
        <v>2789</v>
      </c>
      <c r="AH6" s="70" t="s">
        <v>2790</v>
      </c>
      <c r="AI6" s="67" t="s">
        <v>2845</v>
      </c>
      <c r="AJ6" s="67" t="s">
        <v>2787</v>
      </c>
      <c r="AK6" s="70" t="s">
        <v>2846</v>
      </c>
      <c r="AL6" s="67" t="s">
        <v>2781</v>
      </c>
      <c r="AM6" s="67" t="s">
        <v>2802</v>
      </c>
      <c r="AN6" s="70" t="s">
        <v>2795</v>
      </c>
      <c r="AO6" s="67" t="s">
        <v>2806</v>
      </c>
      <c r="AP6" s="67" t="s">
        <v>2800</v>
      </c>
      <c r="AQ6" s="70" t="s">
        <v>2800</v>
      </c>
      <c r="AR6" s="67" t="s">
        <v>2800</v>
      </c>
      <c r="AS6" s="67" t="s">
        <v>2800</v>
      </c>
      <c r="AT6" s="70" t="s">
        <v>2800</v>
      </c>
      <c r="AU6" s="67" t="s">
        <v>2800</v>
      </c>
      <c r="AV6" s="67" t="s">
        <v>2800</v>
      </c>
      <c r="AW6" s="70" t="s">
        <v>2800</v>
      </c>
      <c r="AX6" s="67" t="s">
        <v>2800</v>
      </c>
      <c r="AY6" s="67" t="s">
        <v>2800</v>
      </c>
      <c r="AZ6" s="67" t="s">
        <v>2800</v>
      </c>
      <c r="BA6" s="77" t="s">
        <v>2800</v>
      </c>
    </row>
    <row r="7" spans="1:53">
      <c r="A7" s="109" t="str">
        <f>HYPERLINK("[映雪.xlsx]类型!B7",'类型 (5)'!$C$7)</f>
        <v>武勇全能</v>
      </c>
      <c r="B7" s="95">
        <v>6</v>
      </c>
      <c r="C7" s="74" t="s">
        <v>2847</v>
      </c>
      <c r="D7">
        <v>-1</v>
      </c>
      <c r="E7">
        <f>COUNTIFS('武将(std)'!$E$2:$E$1636,$A7)</f>
        <v>57</v>
      </c>
      <c r="F7">
        <v>-1</v>
      </c>
      <c r="G7">
        <v>-1</v>
      </c>
      <c r="H7">
        <f>参数!$A$2*参数!$E$2/COUNTIFS('武将(std)'!$E$2:$E$1636,$A7)</f>
        <v>0.175438596491228</v>
      </c>
      <c r="I7" s="67" t="s">
        <v>2789</v>
      </c>
      <c r="J7" s="70" t="s">
        <v>2805</v>
      </c>
      <c r="K7" s="67" t="s">
        <v>2791</v>
      </c>
      <c r="L7" s="67" t="s">
        <v>2817</v>
      </c>
      <c r="M7" s="70" t="s">
        <v>2816</v>
      </c>
      <c r="N7" s="67" t="s">
        <v>2806</v>
      </c>
      <c r="O7" s="67" t="s">
        <v>2798</v>
      </c>
      <c r="P7" s="70" t="s">
        <v>2818</v>
      </c>
      <c r="Q7" s="67" t="s">
        <v>2781</v>
      </c>
      <c r="R7" s="67" t="s">
        <v>2835</v>
      </c>
      <c r="S7" s="70" t="s">
        <v>2844</v>
      </c>
      <c r="T7" s="67" t="s">
        <v>2809</v>
      </c>
      <c r="U7" s="67" t="s">
        <v>2787</v>
      </c>
      <c r="V7" s="70" t="s">
        <v>2840</v>
      </c>
      <c r="W7" s="67" t="s">
        <v>2781</v>
      </c>
      <c r="X7" s="67" t="s">
        <v>2794</v>
      </c>
      <c r="Y7" s="70" t="s">
        <v>2848</v>
      </c>
      <c r="Z7" s="67" t="s">
        <v>2784</v>
      </c>
      <c r="AA7" s="67" t="s">
        <v>2817</v>
      </c>
      <c r="AB7" s="70" t="s">
        <v>2829</v>
      </c>
      <c r="AC7" s="67" t="s">
        <v>2804</v>
      </c>
      <c r="AD7" s="67" t="s">
        <v>2798</v>
      </c>
      <c r="AE7" s="74" t="s">
        <v>2849</v>
      </c>
      <c r="AF7">
        <v>12</v>
      </c>
      <c r="AG7" s="67" t="s">
        <v>2789</v>
      </c>
      <c r="AH7" s="70" t="s">
        <v>2850</v>
      </c>
      <c r="AI7" s="67" t="s">
        <v>2845</v>
      </c>
      <c r="AJ7" s="67" t="s">
        <v>2785</v>
      </c>
      <c r="AK7" s="70" t="s">
        <v>2851</v>
      </c>
      <c r="AL7" s="67" t="s">
        <v>2809</v>
      </c>
      <c r="AM7" s="67" t="s">
        <v>2779</v>
      </c>
      <c r="AN7" s="70" t="s">
        <v>2821</v>
      </c>
      <c r="AO7" s="67" t="s">
        <v>2781</v>
      </c>
      <c r="AP7" s="67" t="s">
        <v>2800</v>
      </c>
      <c r="AQ7" s="70" t="s">
        <v>2800</v>
      </c>
      <c r="AR7" s="67" t="s">
        <v>2800</v>
      </c>
      <c r="AS7" s="67" t="s">
        <v>2800</v>
      </c>
      <c r="AT7" s="70" t="s">
        <v>2800</v>
      </c>
      <c r="AU7" s="67" t="s">
        <v>2800</v>
      </c>
      <c r="AV7" s="67" t="s">
        <v>2800</v>
      </c>
      <c r="AW7" s="70" t="s">
        <v>2800</v>
      </c>
      <c r="AX7" s="67" t="s">
        <v>2800</v>
      </c>
      <c r="AY7" s="67" t="s">
        <v>2800</v>
      </c>
      <c r="AZ7" s="67" t="s">
        <v>2800</v>
      </c>
      <c r="BA7" s="77" t="s">
        <v>2800</v>
      </c>
    </row>
    <row r="8" spans="1:53">
      <c r="A8" s="109" t="str">
        <f>HYPERLINK("[映雪.xlsx]类型!B8",'类型 (5)'!$C$8)</f>
        <v>智慧全能</v>
      </c>
      <c r="B8" s="95">
        <v>7</v>
      </c>
      <c r="C8" s="74" t="s">
        <v>2852</v>
      </c>
      <c r="D8">
        <v>-1</v>
      </c>
      <c r="E8">
        <f>COUNTIFS('武将(std)'!$E$2:$E$1636,$A8)</f>
        <v>49</v>
      </c>
      <c r="F8">
        <v>-1</v>
      </c>
      <c r="G8">
        <v>-1</v>
      </c>
      <c r="H8">
        <f>参数!$A$2*参数!$E$2/COUNTIFS('武将(std)'!$E$2:$E$1636,$A8)</f>
        <v>0.204081632653061</v>
      </c>
      <c r="I8" s="67" t="s">
        <v>2789</v>
      </c>
      <c r="J8" s="70" t="s">
        <v>2824</v>
      </c>
      <c r="K8" s="67" t="s">
        <v>2791</v>
      </c>
      <c r="L8" s="67" t="s">
        <v>2782</v>
      </c>
      <c r="M8" s="70" t="s">
        <v>2815</v>
      </c>
      <c r="N8" s="67" t="s">
        <v>2781</v>
      </c>
      <c r="O8" s="67" t="s">
        <v>2785</v>
      </c>
      <c r="P8" s="70" t="s">
        <v>2853</v>
      </c>
      <c r="Q8" s="67" t="s">
        <v>2806</v>
      </c>
      <c r="R8" s="67" t="s">
        <v>2826</v>
      </c>
      <c r="S8" s="70" t="s">
        <v>2828</v>
      </c>
      <c r="T8" s="67" t="s">
        <v>2781</v>
      </c>
      <c r="U8" s="67" t="s">
        <v>2794</v>
      </c>
      <c r="V8" s="70" t="s">
        <v>2854</v>
      </c>
      <c r="W8" s="67" t="s">
        <v>2784</v>
      </c>
      <c r="X8" s="67" t="s">
        <v>2798</v>
      </c>
      <c r="Y8" s="70" t="s">
        <v>2855</v>
      </c>
      <c r="Z8" s="67" t="s">
        <v>2781</v>
      </c>
      <c r="AA8" s="67" t="s">
        <v>2817</v>
      </c>
      <c r="AB8" s="70" t="s">
        <v>2856</v>
      </c>
      <c r="AC8" s="67" t="s">
        <v>2809</v>
      </c>
      <c r="AD8" s="67" t="s">
        <v>2789</v>
      </c>
      <c r="AE8" s="74" t="s">
        <v>2857</v>
      </c>
      <c r="AF8">
        <v>10</v>
      </c>
      <c r="AG8" s="67" t="s">
        <v>2785</v>
      </c>
      <c r="AH8" s="70" t="s">
        <v>2831</v>
      </c>
      <c r="AI8" s="67" t="s">
        <v>2804</v>
      </c>
      <c r="AJ8" s="67" t="s">
        <v>2802</v>
      </c>
      <c r="AK8" s="70" t="s">
        <v>2812</v>
      </c>
      <c r="AL8" s="67" t="s">
        <v>2809</v>
      </c>
      <c r="AM8" s="67" t="s">
        <v>2779</v>
      </c>
      <c r="AN8" s="70" t="s">
        <v>2866</v>
      </c>
      <c r="AO8" s="67" t="s">
        <v>2784</v>
      </c>
      <c r="AP8" s="67" t="s">
        <v>2800</v>
      </c>
      <c r="AQ8" s="70" t="s">
        <v>2800</v>
      </c>
      <c r="AR8" s="67" t="s">
        <v>2800</v>
      </c>
      <c r="AS8" s="67" t="s">
        <v>2800</v>
      </c>
      <c r="AT8" s="70" t="s">
        <v>2800</v>
      </c>
      <c r="AU8" s="67" t="s">
        <v>2800</v>
      </c>
      <c r="AV8" s="67" t="s">
        <v>2800</v>
      </c>
      <c r="AW8" s="70" t="s">
        <v>2800</v>
      </c>
      <c r="AX8" s="67" t="s">
        <v>2800</v>
      </c>
      <c r="AY8" s="67" t="s">
        <v>2800</v>
      </c>
      <c r="AZ8" s="67" t="s">
        <v>2800</v>
      </c>
      <c r="BA8" s="77" t="s">
        <v>2800</v>
      </c>
    </row>
    <row r="9" spans="1:53">
      <c r="A9" s="109" t="str">
        <f>HYPERLINK("[映雪.xlsx]类型!B9",'类型 (5)'!$C$9)</f>
        <v>家政全能</v>
      </c>
      <c r="B9" s="95">
        <v>8</v>
      </c>
      <c r="C9" s="101" t="s">
        <v>2858</v>
      </c>
      <c r="D9">
        <v>-1</v>
      </c>
      <c r="E9">
        <f>COUNTIFS('武将(std)'!$E$2:$E$1636,$A9)</f>
        <v>70</v>
      </c>
      <c r="F9">
        <v>-1</v>
      </c>
      <c r="G9">
        <v>-1</v>
      </c>
      <c r="H9">
        <f>参数!$A$2*参数!$E$2/COUNTIFS('武将(std)'!$E$2:$E$1636,$A9)</f>
        <v>0.142857142857143</v>
      </c>
      <c r="I9" s="67" t="s">
        <v>2802</v>
      </c>
      <c r="J9" s="70" t="s">
        <v>2843</v>
      </c>
      <c r="K9" s="67" t="s">
        <v>2809</v>
      </c>
      <c r="L9" s="67" t="s">
        <v>2794</v>
      </c>
      <c r="M9" s="70" t="s">
        <v>2836</v>
      </c>
      <c r="N9" s="67" t="s">
        <v>2781</v>
      </c>
      <c r="O9" s="67" t="s">
        <v>2835</v>
      </c>
      <c r="P9" s="70" t="s">
        <v>2827</v>
      </c>
      <c r="Q9" s="67" t="s">
        <v>2806</v>
      </c>
      <c r="R9" s="67" t="s">
        <v>2835</v>
      </c>
      <c r="S9" s="71" t="s">
        <v>2837</v>
      </c>
      <c r="T9" s="67" t="s">
        <v>2804</v>
      </c>
      <c r="U9" s="67" t="s">
        <v>2826</v>
      </c>
      <c r="V9" s="70" t="s">
        <v>2859</v>
      </c>
      <c r="W9" s="67" t="s">
        <v>2781</v>
      </c>
      <c r="X9" s="67" t="s">
        <v>2789</v>
      </c>
      <c r="Y9" s="70" t="s">
        <v>2860</v>
      </c>
      <c r="Z9" s="67" t="s">
        <v>2845</v>
      </c>
      <c r="AA9" s="67" t="s">
        <v>2789</v>
      </c>
      <c r="AB9" s="70" t="s">
        <v>2855</v>
      </c>
      <c r="AC9" s="67" t="s">
        <v>2791</v>
      </c>
      <c r="AD9" s="67" t="s">
        <v>2779</v>
      </c>
      <c r="AE9" s="74" t="s">
        <v>2846</v>
      </c>
      <c r="AF9">
        <v>5</v>
      </c>
      <c r="AG9" s="67" t="s">
        <v>2782</v>
      </c>
      <c r="AH9" s="70" t="s">
        <v>2861</v>
      </c>
      <c r="AI9" s="67" t="s">
        <v>2784</v>
      </c>
      <c r="AJ9" s="67" t="s">
        <v>2817</v>
      </c>
      <c r="AK9" s="70" t="s">
        <v>2862</v>
      </c>
      <c r="AL9" s="67" t="s">
        <v>2809</v>
      </c>
      <c r="AM9" s="67" t="s">
        <v>2798</v>
      </c>
      <c r="AN9" s="70" t="s">
        <v>2799</v>
      </c>
      <c r="AO9" s="67" t="s">
        <v>2784</v>
      </c>
      <c r="AP9" s="67" t="s">
        <v>2800</v>
      </c>
      <c r="AQ9" s="70" t="s">
        <v>2800</v>
      </c>
      <c r="AR9" s="67" t="s">
        <v>2800</v>
      </c>
      <c r="AS9" s="67" t="s">
        <v>2800</v>
      </c>
      <c r="AT9" s="70" t="s">
        <v>2800</v>
      </c>
      <c r="AU9" s="67" t="s">
        <v>2800</v>
      </c>
      <c r="AV9" s="67" t="s">
        <v>2800</v>
      </c>
      <c r="AW9" s="70" t="s">
        <v>2800</v>
      </c>
      <c r="AX9" s="67" t="s">
        <v>2800</v>
      </c>
      <c r="AY9" s="67" t="s">
        <v>2800</v>
      </c>
      <c r="AZ9" s="67" t="s">
        <v>2800</v>
      </c>
      <c r="BA9" s="77" t="s">
        <v>2800</v>
      </c>
    </row>
    <row r="10" spans="1:53">
      <c r="A10" s="109" t="str">
        <f>HYPERLINK("[映雪.xlsx]类型!B10",'类型 (5)'!$C$10)</f>
        <v>学者</v>
      </c>
      <c r="B10" s="95">
        <v>9</v>
      </c>
      <c r="C10" s="99" t="s">
        <v>2863</v>
      </c>
      <c r="D10">
        <v>-1</v>
      </c>
      <c r="E10">
        <f>COUNTIFS('武将(std)'!$E$2:$E$1636,$A10)</f>
        <v>39</v>
      </c>
      <c r="F10">
        <v>-1</v>
      </c>
      <c r="G10">
        <v>-1</v>
      </c>
      <c r="H10">
        <f>参数!$A$2*参数!$C$2/COUNTIFS('武将(std)'!$E$2:$E$1636,$A10)</f>
        <v>7.69230769230769</v>
      </c>
      <c r="I10" s="67" t="s">
        <v>2789</v>
      </c>
      <c r="J10" s="69" t="s">
        <v>2824</v>
      </c>
      <c r="K10" s="67" t="s">
        <v>2791</v>
      </c>
      <c r="L10" s="67" t="s">
        <v>2789</v>
      </c>
      <c r="M10" s="69" t="s">
        <v>2864</v>
      </c>
      <c r="N10" s="67" t="s">
        <v>2845</v>
      </c>
      <c r="O10" s="67" t="s">
        <v>2782</v>
      </c>
      <c r="P10" s="70" t="s">
        <v>2815</v>
      </c>
      <c r="Q10" s="67" t="s">
        <v>2781</v>
      </c>
      <c r="R10" s="67" t="s">
        <v>2782</v>
      </c>
      <c r="S10" s="70" t="s">
        <v>2825</v>
      </c>
      <c r="T10" s="67" t="s">
        <v>2784</v>
      </c>
      <c r="U10" s="67" t="s">
        <v>2802</v>
      </c>
      <c r="V10" s="70" t="s">
        <v>2818</v>
      </c>
      <c r="W10" s="67" t="s">
        <v>2804</v>
      </c>
      <c r="X10" s="67" t="s">
        <v>2798</v>
      </c>
      <c r="Y10" s="70" t="s">
        <v>2829</v>
      </c>
      <c r="Z10" s="67" t="s">
        <v>2781</v>
      </c>
      <c r="AA10" s="67" t="s">
        <v>2787</v>
      </c>
      <c r="AB10" s="70" t="s">
        <v>2849</v>
      </c>
      <c r="AC10" s="67" t="s">
        <v>2784</v>
      </c>
      <c r="AD10" s="67" t="s">
        <v>2798</v>
      </c>
      <c r="AE10" s="74" t="s">
        <v>2865</v>
      </c>
      <c r="AF10">
        <v>12</v>
      </c>
      <c r="AG10" s="67" t="s">
        <v>2785</v>
      </c>
      <c r="AH10" s="70" t="s">
        <v>2851</v>
      </c>
      <c r="AI10" s="67" t="s">
        <v>2806</v>
      </c>
      <c r="AJ10" s="67" t="s">
        <v>2787</v>
      </c>
      <c r="AK10" s="70" t="s">
        <v>2792</v>
      </c>
      <c r="AL10" s="67" t="s">
        <v>2781</v>
      </c>
      <c r="AM10" s="67" t="s">
        <v>2785</v>
      </c>
      <c r="AN10" s="70" t="s">
        <v>2831</v>
      </c>
      <c r="AO10" s="67" t="s">
        <v>2804</v>
      </c>
      <c r="AP10" s="67" t="s">
        <v>2785</v>
      </c>
      <c r="AQ10" s="70" t="s">
        <v>2832</v>
      </c>
      <c r="AR10" s="67" t="s">
        <v>2809</v>
      </c>
      <c r="AS10" s="67" t="s">
        <v>2826</v>
      </c>
      <c r="AT10" s="70" t="s">
        <v>2866</v>
      </c>
      <c r="AU10" s="67" t="s">
        <v>2784</v>
      </c>
      <c r="AV10" s="67" t="s">
        <v>2800</v>
      </c>
      <c r="AW10" s="70" t="s">
        <v>2800</v>
      </c>
      <c r="AX10" s="67" t="s">
        <v>2800</v>
      </c>
      <c r="AY10" s="67" t="s">
        <v>2800</v>
      </c>
      <c r="AZ10" s="67" t="s">
        <v>2800</v>
      </c>
      <c r="BA10" s="77" t="s">
        <v>2800</v>
      </c>
    </row>
    <row r="11" spans="1:53">
      <c r="A11" s="109" t="str">
        <f>HYPERLINK("[映雪.xlsx]类型!B11",'类型 (5)'!$C$11)</f>
        <v>人偶</v>
      </c>
      <c r="B11" s="95">
        <v>10</v>
      </c>
      <c r="C11" s="101" t="s">
        <v>2867</v>
      </c>
      <c r="D11">
        <v>-1</v>
      </c>
      <c r="E11">
        <f>COUNTIFS('武将(std)'!$E$2:$E$1636,$A11)</f>
        <v>33</v>
      </c>
      <c r="F11">
        <v>-1</v>
      </c>
      <c r="G11">
        <v>-1</v>
      </c>
      <c r="H11">
        <f>参数!$A$2*参数!$E$2/COUNTIFS('武将(std)'!$E$2:$E$1636,$A11)</f>
        <v>0.303030303030303</v>
      </c>
      <c r="I11" s="67" t="s">
        <v>2789</v>
      </c>
      <c r="J11" s="70" t="s">
        <v>2780</v>
      </c>
      <c r="K11" s="67" t="s">
        <v>2845</v>
      </c>
      <c r="L11" s="67" t="s">
        <v>2802</v>
      </c>
      <c r="M11" s="70" t="s">
        <v>2816</v>
      </c>
      <c r="N11" s="67" t="s">
        <v>2806</v>
      </c>
      <c r="O11" s="67" t="s">
        <v>2835</v>
      </c>
      <c r="P11" s="71" t="s">
        <v>2838</v>
      </c>
      <c r="Q11" s="67" t="s">
        <v>2806</v>
      </c>
      <c r="R11" s="67" t="s">
        <v>2817</v>
      </c>
      <c r="S11" s="70" t="s">
        <v>2788</v>
      </c>
      <c r="T11" s="67" t="s">
        <v>2804</v>
      </c>
      <c r="U11" s="67" t="s">
        <v>2817</v>
      </c>
      <c r="V11" s="70" t="s">
        <v>2819</v>
      </c>
      <c r="W11" s="67" t="s">
        <v>2809</v>
      </c>
      <c r="X11" s="67" t="s">
        <v>2782</v>
      </c>
      <c r="Y11" s="70" t="s">
        <v>2810</v>
      </c>
      <c r="Z11" s="67" t="s">
        <v>2784</v>
      </c>
      <c r="AA11" s="67" t="s">
        <v>2798</v>
      </c>
      <c r="AB11" s="70" t="s">
        <v>2856</v>
      </c>
      <c r="AC11" s="67" t="s">
        <v>2784</v>
      </c>
      <c r="AD11" s="67" t="s">
        <v>2787</v>
      </c>
      <c r="AE11" s="74" t="s">
        <v>2796</v>
      </c>
      <c r="AF11">
        <v>5</v>
      </c>
      <c r="AG11" s="67" t="s">
        <v>2789</v>
      </c>
      <c r="AH11" s="70" t="s">
        <v>2821</v>
      </c>
      <c r="AI11" s="67" t="s">
        <v>2791</v>
      </c>
      <c r="AJ11" s="67" t="s">
        <v>2787</v>
      </c>
      <c r="AK11" s="70" t="s">
        <v>2862</v>
      </c>
      <c r="AL11" s="67" t="s">
        <v>2784</v>
      </c>
      <c r="AM11" s="67" t="s">
        <v>2835</v>
      </c>
      <c r="AN11" s="70" t="s">
        <v>2866</v>
      </c>
      <c r="AO11" s="67" t="s">
        <v>2809</v>
      </c>
      <c r="AP11" s="67" t="s">
        <v>2800</v>
      </c>
      <c r="AQ11" s="70" t="s">
        <v>2800</v>
      </c>
      <c r="AR11" s="67" t="s">
        <v>2800</v>
      </c>
      <c r="AS11" s="67" t="s">
        <v>2800</v>
      </c>
      <c r="AT11" s="70" t="s">
        <v>2800</v>
      </c>
      <c r="AU11" s="67" t="s">
        <v>2800</v>
      </c>
      <c r="AV11" s="67" t="s">
        <v>2800</v>
      </c>
      <c r="AW11" s="70" t="s">
        <v>2800</v>
      </c>
      <c r="AX11" s="67" t="s">
        <v>2800</v>
      </c>
      <c r="AY11" s="67" t="s">
        <v>2800</v>
      </c>
      <c r="AZ11" s="67" t="s">
        <v>2800</v>
      </c>
      <c r="BA11" s="77" t="s">
        <v>2800</v>
      </c>
    </row>
    <row r="12" spans="1:53">
      <c r="A12" s="109" t="str">
        <f>HYPERLINK("[映雪.xlsx]类型!B12",'类型 (5)'!$C$12)</f>
        <v>吸血鬼</v>
      </c>
      <c r="B12" s="95">
        <v>11</v>
      </c>
      <c r="C12" s="74" t="s">
        <v>2868</v>
      </c>
      <c r="D12">
        <v>-1</v>
      </c>
      <c r="E12">
        <f>COUNTIFS('武将(std)'!$E$2:$E$1636,$A12)</f>
        <v>17</v>
      </c>
      <c r="F12">
        <v>-1</v>
      </c>
      <c r="G12">
        <v>-1</v>
      </c>
      <c r="H12">
        <f>参数!$A$2*参数!$E$2/COUNTIFS('武将(std)'!$E$2:$E$1636,$A12)</f>
        <v>0.588235294117647</v>
      </c>
      <c r="I12" s="67" t="s">
        <v>2826</v>
      </c>
      <c r="J12" s="70" t="s">
        <v>2824</v>
      </c>
      <c r="K12" s="67" t="s">
        <v>2784</v>
      </c>
      <c r="L12" s="67" t="s">
        <v>2782</v>
      </c>
      <c r="M12" s="70" t="s">
        <v>2843</v>
      </c>
      <c r="N12" s="67" t="s">
        <v>2784</v>
      </c>
      <c r="O12" s="67" t="s">
        <v>2789</v>
      </c>
      <c r="P12" s="70" t="s">
        <v>2815</v>
      </c>
      <c r="Q12" s="67" t="s">
        <v>2791</v>
      </c>
      <c r="R12" s="67" t="s">
        <v>2798</v>
      </c>
      <c r="S12" s="70" t="s">
        <v>2825</v>
      </c>
      <c r="T12" s="67" t="s">
        <v>2784</v>
      </c>
      <c r="U12" s="67" t="s">
        <v>2794</v>
      </c>
      <c r="V12" s="70" t="s">
        <v>2818</v>
      </c>
      <c r="W12" s="67" t="s">
        <v>2781</v>
      </c>
      <c r="X12" s="67" t="s">
        <v>2826</v>
      </c>
      <c r="Y12" s="70" t="s">
        <v>2828</v>
      </c>
      <c r="Z12" s="67" t="s">
        <v>2781</v>
      </c>
      <c r="AA12" s="67" t="s">
        <v>2817</v>
      </c>
      <c r="AB12" s="70" t="s">
        <v>2788</v>
      </c>
      <c r="AC12" s="67" t="s">
        <v>2806</v>
      </c>
      <c r="AD12" s="67" t="s">
        <v>2782</v>
      </c>
      <c r="AE12" s="74" t="s">
        <v>2854</v>
      </c>
      <c r="AF12">
        <v>5</v>
      </c>
      <c r="AG12" s="67" t="s">
        <v>2787</v>
      </c>
      <c r="AH12" s="70" t="s">
        <v>2869</v>
      </c>
      <c r="AI12" s="67" t="s">
        <v>2784</v>
      </c>
      <c r="AJ12" s="67" t="s">
        <v>2785</v>
      </c>
      <c r="AK12" s="70" t="s">
        <v>2865</v>
      </c>
      <c r="AL12" s="67" t="s">
        <v>2804</v>
      </c>
      <c r="AM12" s="67" t="s">
        <v>2785</v>
      </c>
      <c r="AN12" s="70" t="s">
        <v>2857</v>
      </c>
      <c r="AO12" s="67" t="s">
        <v>2809</v>
      </c>
      <c r="AP12" s="67" t="s">
        <v>2800</v>
      </c>
      <c r="AQ12" s="70" t="s">
        <v>2800</v>
      </c>
      <c r="AR12" s="67" t="s">
        <v>2800</v>
      </c>
      <c r="AS12" s="67" t="s">
        <v>2800</v>
      </c>
      <c r="AT12" s="70" t="s">
        <v>2800</v>
      </c>
      <c r="AU12" s="67" t="s">
        <v>2800</v>
      </c>
      <c r="AV12" s="67" t="s">
        <v>2800</v>
      </c>
      <c r="AW12" s="70" t="s">
        <v>2800</v>
      </c>
      <c r="AX12" s="67" t="s">
        <v>2800</v>
      </c>
      <c r="AY12" s="67" t="s">
        <v>2800</v>
      </c>
      <c r="AZ12" s="67" t="s">
        <v>2800</v>
      </c>
      <c r="BA12" s="77" t="s">
        <v>2800</v>
      </c>
    </row>
    <row r="13" spans="1:53">
      <c r="A13" s="109" t="str">
        <f>HYPERLINK("[映雪.xlsx]类型!B13",'类型 (5)'!$C$13)</f>
        <v>贤者</v>
      </c>
      <c r="B13" s="95">
        <v>12</v>
      </c>
      <c r="C13" s="74" t="s">
        <v>2870</v>
      </c>
      <c r="D13">
        <v>-1</v>
      </c>
      <c r="E13">
        <f>COUNTIFS('武将(std)'!$E$2:$E$1636,$A13)</f>
        <v>36</v>
      </c>
      <c r="F13">
        <v>-1</v>
      </c>
      <c r="G13">
        <v>-1</v>
      </c>
      <c r="H13">
        <f>参数!$A$2*参数!$E$2/COUNTIFS('武将(std)'!$E$2:$E$1636,$A13)</f>
        <v>0.277777777777778</v>
      </c>
      <c r="I13" s="67" t="s">
        <v>2826</v>
      </c>
      <c r="J13" s="69" t="s">
        <v>2864</v>
      </c>
      <c r="K13" s="67" t="s">
        <v>2784</v>
      </c>
      <c r="L13" s="67" t="s">
        <v>2802</v>
      </c>
      <c r="M13" s="70" t="s">
        <v>2783</v>
      </c>
      <c r="N13" s="67" t="s">
        <v>2806</v>
      </c>
      <c r="O13" s="67" t="s">
        <v>2826</v>
      </c>
      <c r="P13" s="70" t="s">
        <v>2836</v>
      </c>
      <c r="Q13" s="67" t="s">
        <v>2781</v>
      </c>
      <c r="R13" s="67" t="s">
        <v>2817</v>
      </c>
      <c r="S13" s="70" t="s">
        <v>2829</v>
      </c>
      <c r="T13" s="67" t="s">
        <v>2804</v>
      </c>
      <c r="U13" s="67" t="s">
        <v>2785</v>
      </c>
      <c r="V13" s="70" t="s">
        <v>2849</v>
      </c>
      <c r="W13" s="67" t="s">
        <v>2809</v>
      </c>
      <c r="X13" s="67" t="s">
        <v>2802</v>
      </c>
      <c r="Y13" s="70" t="s">
        <v>2810</v>
      </c>
      <c r="Z13" s="67" t="s">
        <v>2809</v>
      </c>
      <c r="AA13" s="67" t="s">
        <v>2789</v>
      </c>
      <c r="AB13" s="70" t="s">
        <v>2790</v>
      </c>
      <c r="AC13" s="67" t="s">
        <v>2845</v>
      </c>
      <c r="AD13" s="67" t="s">
        <v>2789</v>
      </c>
      <c r="AE13" s="74" t="s">
        <v>2860</v>
      </c>
      <c r="AF13">
        <v>1</v>
      </c>
      <c r="AG13" s="67" t="s">
        <v>2817</v>
      </c>
      <c r="AH13" s="70" t="s">
        <v>2871</v>
      </c>
      <c r="AI13" s="67" t="s">
        <v>2809</v>
      </c>
      <c r="AJ13" s="67" t="s">
        <v>2782</v>
      </c>
      <c r="AK13" s="70" t="s">
        <v>2857</v>
      </c>
      <c r="AL13" s="67" t="s">
        <v>2781</v>
      </c>
      <c r="AM13" s="67" t="s">
        <v>2794</v>
      </c>
      <c r="AN13" s="70" t="s">
        <v>2830</v>
      </c>
      <c r="AO13" s="67" t="s">
        <v>2784</v>
      </c>
      <c r="AP13" s="67" t="s">
        <v>2802</v>
      </c>
      <c r="AQ13" s="70" t="s">
        <v>2812</v>
      </c>
      <c r="AR13" s="67" t="s">
        <v>2804</v>
      </c>
      <c r="AS13" s="67" t="s">
        <v>2800</v>
      </c>
      <c r="AT13" s="70" t="s">
        <v>2800</v>
      </c>
      <c r="AU13" s="67" t="s">
        <v>2800</v>
      </c>
      <c r="AV13" s="67" t="s">
        <v>2800</v>
      </c>
      <c r="AW13" s="70" t="s">
        <v>2800</v>
      </c>
      <c r="AX13" s="67" t="s">
        <v>2800</v>
      </c>
      <c r="AY13" s="67" t="s">
        <v>2800</v>
      </c>
      <c r="AZ13" s="67" t="s">
        <v>2800</v>
      </c>
      <c r="BA13" s="77" t="s">
        <v>2800</v>
      </c>
    </row>
    <row r="14" spans="1:53">
      <c r="A14" s="109" t="str">
        <f>HYPERLINK("[映雪.xlsx]类型!B14",'类型 (5)'!$C$14)</f>
        <v>永生</v>
      </c>
      <c r="B14" s="95">
        <v>13</v>
      </c>
      <c r="C14" s="74" t="s">
        <v>2872</v>
      </c>
      <c r="D14">
        <v>-1</v>
      </c>
      <c r="E14">
        <f>COUNTIFS('武将(std)'!$E$2:$E$1636,$A14)</f>
        <v>25</v>
      </c>
      <c r="F14">
        <v>-1</v>
      </c>
      <c r="G14">
        <v>-1</v>
      </c>
      <c r="H14">
        <f>参数!$A$2*参数!$E$2/COUNTIFS('武将(std)'!$E$2:$E$1636,$A14)</f>
        <v>0.4</v>
      </c>
      <c r="I14" s="67" t="s">
        <v>2802</v>
      </c>
      <c r="J14" s="70" t="s">
        <v>2778</v>
      </c>
      <c r="K14" s="67" t="s">
        <v>2806</v>
      </c>
      <c r="L14" s="67" t="s">
        <v>2787</v>
      </c>
      <c r="M14" s="70" t="s">
        <v>2780</v>
      </c>
      <c r="N14" s="67" t="s">
        <v>2781</v>
      </c>
      <c r="O14" s="67" t="s">
        <v>2779</v>
      </c>
      <c r="P14" s="70" t="s">
        <v>2843</v>
      </c>
      <c r="Q14" s="67" t="s">
        <v>2784</v>
      </c>
      <c r="R14" s="67" t="s">
        <v>2835</v>
      </c>
      <c r="S14" s="70" t="s">
        <v>2786</v>
      </c>
      <c r="T14" s="67" t="s">
        <v>2809</v>
      </c>
      <c r="U14" s="67" t="s">
        <v>2782</v>
      </c>
      <c r="V14" s="70" t="s">
        <v>2873</v>
      </c>
      <c r="W14" s="67" t="s">
        <v>2784</v>
      </c>
      <c r="X14" s="67" t="s">
        <v>2782</v>
      </c>
      <c r="Y14" s="70" t="s">
        <v>2850</v>
      </c>
      <c r="Z14" s="67" t="s">
        <v>2781</v>
      </c>
      <c r="AA14" s="67" t="s">
        <v>2779</v>
      </c>
      <c r="AB14" s="70" t="s">
        <v>2855</v>
      </c>
      <c r="AC14" s="67" t="s">
        <v>2784</v>
      </c>
      <c r="AD14" s="67" t="s">
        <v>2787</v>
      </c>
      <c r="AE14" s="74" t="s">
        <v>2861</v>
      </c>
      <c r="AF14">
        <v>12</v>
      </c>
      <c r="AG14" s="67" t="s">
        <v>2789</v>
      </c>
      <c r="AH14" s="70" t="s">
        <v>2792</v>
      </c>
      <c r="AI14" s="67" t="s">
        <v>2791</v>
      </c>
      <c r="AJ14" s="67" t="s">
        <v>2802</v>
      </c>
      <c r="AK14" s="70" t="s">
        <v>2793</v>
      </c>
      <c r="AL14" s="67" t="s">
        <v>2809</v>
      </c>
      <c r="AM14" s="67" t="s">
        <v>2779</v>
      </c>
      <c r="AN14" s="75" t="s">
        <v>2796</v>
      </c>
      <c r="AO14" s="67" t="s">
        <v>2781</v>
      </c>
      <c r="AP14" s="67" t="s">
        <v>2800</v>
      </c>
      <c r="AQ14" s="75" t="s">
        <v>2800</v>
      </c>
      <c r="AR14" s="67" t="s">
        <v>2800</v>
      </c>
      <c r="AS14" s="67" t="s">
        <v>2800</v>
      </c>
      <c r="AT14" s="75" t="s">
        <v>2800</v>
      </c>
      <c r="AU14" s="67" t="s">
        <v>2800</v>
      </c>
      <c r="AV14" s="67" t="s">
        <v>2800</v>
      </c>
      <c r="AW14" s="75" t="s">
        <v>2800</v>
      </c>
      <c r="AX14" s="67" t="s">
        <v>2800</v>
      </c>
      <c r="AY14" s="67" t="s">
        <v>2800</v>
      </c>
      <c r="AZ14" s="67" t="s">
        <v>2800</v>
      </c>
      <c r="BA14" s="77" t="s">
        <v>2800</v>
      </c>
    </row>
    <row r="15" spans="1:53">
      <c r="A15" s="109" t="str">
        <f>HYPERLINK("[映雪.xlsx]类型!B15",'类型 (5)'!$C$15)</f>
        <v>巫女</v>
      </c>
      <c r="B15" s="95">
        <v>14</v>
      </c>
      <c r="C15" s="96" t="s">
        <v>2859</v>
      </c>
      <c r="D15">
        <v>-1</v>
      </c>
      <c r="E15">
        <f>COUNTIFS('武将(std)'!$E$2:$E$1636,$A15)</f>
        <v>38</v>
      </c>
      <c r="F15">
        <v>-1</v>
      </c>
      <c r="G15">
        <v>-1</v>
      </c>
      <c r="H15">
        <f>参数!$A$2*参数!$B$2/COUNTIFS('武将(std)'!$E$2:$E$1636,$A15)</f>
        <v>23.6842105263158</v>
      </c>
      <c r="I15" s="67" t="s">
        <v>2826</v>
      </c>
      <c r="J15" s="70" t="s">
        <v>2844</v>
      </c>
      <c r="K15" s="67" t="s">
        <v>2784</v>
      </c>
      <c r="L15" s="67" t="s">
        <v>2835</v>
      </c>
      <c r="M15" s="71" t="s">
        <v>2837</v>
      </c>
      <c r="N15" s="67" t="s">
        <v>2806</v>
      </c>
      <c r="O15" s="67" t="s">
        <v>2789</v>
      </c>
      <c r="P15" s="70" t="s">
        <v>2859</v>
      </c>
      <c r="Q15" s="67" t="s">
        <v>2791</v>
      </c>
      <c r="R15" s="67" t="s">
        <v>2817</v>
      </c>
      <c r="S15" s="70" t="s">
        <v>2788</v>
      </c>
      <c r="T15" s="67" t="s">
        <v>2804</v>
      </c>
      <c r="U15" s="67" t="s">
        <v>2794</v>
      </c>
      <c r="V15" s="70" t="s">
        <v>2873</v>
      </c>
      <c r="W15" s="67" t="s">
        <v>2784</v>
      </c>
      <c r="X15" s="67" t="s">
        <v>2798</v>
      </c>
      <c r="Y15" s="70" t="s">
        <v>2850</v>
      </c>
      <c r="Z15" s="67" t="s">
        <v>2781</v>
      </c>
      <c r="AA15" s="67" t="s">
        <v>2782</v>
      </c>
      <c r="AB15" s="70" t="s">
        <v>2860</v>
      </c>
      <c r="AC15" s="67" t="s">
        <v>2781</v>
      </c>
      <c r="AD15" s="67" t="s">
        <v>2835</v>
      </c>
      <c r="AE15" s="74" t="s">
        <v>2874</v>
      </c>
      <c r="AF15">
        <v>16</v>
      </c>
      <c r="AG15" s="67" t="s">
        <v>2779</v>
      </c>
      <c r="AH15" s="70" t="s">
        <v>2875</v>
      </c>
      <c r="AI15" s="67" t="s">
        <v>2784</v>
      </c>
      <c r="AJ15" s="67" t="s">
        <v>2794</v>
      </c>
      <c r="AK15" s="70" t="s">
        <v>2876</v>
      </c>
      <c r="AL15" s="67" t="s">
        <v>2781</v>
      </c>
      <c r="AN15" s="70"/>
      <c r="AP15" s="67" t="s">
        <v>2800</v>
      </c>
      <c r="AQ15" s="70" t="s">
        <v>2800</v>
      </c>
      <c r="AR15" s="67" t="s">
        <v>2800</v>
      </c>
      <c r="AS15" s="67" t="s">
        <v>2800</v>
      </c>
      <c r="AT15" s="70" t="s">
        <v>2800</v>
      </c>
      <c r="AU15" s="67" t="s">
        <v>2800</v>
      </c>
      <c r="AV15" s="67" t="s">
        <v>2800</v>
      </c>
      <c r="AW15" s="70" t="s">
        <v>2800</v>
      </c>
      <c r="AX15" s="67" t="s">
        <v>2800</v>
      </c>
      <c r="AY15" s="67" t="s">
        <v>2800</v>
      </c>
      <c r="AZ15" s="67" t="s">
        <v>2800</v>
      </c>
      <c r="BA15" s="77" t="s">
        <v>2800</v>
      </c>
    </row>
    <row r="16" spans="1:53">
      <c r="A16" s="109" t="str">
        <f>HYPERLINK("[映雪.xlsx]类型!B16",'类型 (5)'!$C$16)</f>
        <v>神明</v>
      </c>
      <c r="B16" s="95">
        <v>15</v>
      </c>
      <c r="C16" s="99" t="s">
        <v>2877</v>
      </c>
      <c r="D16">
        <v>-1</v>
      </c>
      <c r="E16">
        <f>COUNTIFS('武将(std)'!$E$2:$E$1636,$A16)</f>
        <v>26</v>
      </c>
      <c r="F16">
        <v>-1</v>
      </c>
      <c r="G16">
        <v>-1</v>
      </c>
      <c r="H16">
        <f>参数!$A$2*参数!$C$2/COUNTIFS('武将(std)'!$E$2:$E$1636,$A16)</f>
        <v>11.5384615384615</v>
      </c>
      <c r="I16" s="67" t="s">
        <v>2782</v>
      </c>
      <c r="J16" s="70" t="s">
        <v>2783</v>
      </c>
      <c r="K16" s="67" t="s">
        <v>2784</v>
      </c>
      <c r="L16" s="67" t="s">
        <v>2835</v>
      </c>
      <c r="M16" s="70" t="s">
        <v>2836</v>
      </c>
      <c r="N16" s="67" t="s">
        <v>2806</v>
      </c>
      <c r="O16" s="67" t="s">
        <v>2826</v>
      </c>
      <c r="P16" s="70" t="s">
        <v>2808</v>
      </c>
      <c r="Q16" s="67" t="s">
        <v>2784</v>
      </c>
      <c r="R16" s="67" t="s">
        <v>2789</v>
      </c>
      <c r="S16" s="70" t="s">
        <v>2790</v>
      </c>
      <c r="T16" s="67" t="s">
        <v>2791</v>
      </c>
      <c r="U16" s="67" t="s">
        <v>2798</v>
      </c>
      <c r="V16" s="70" t="s">
        <v>2860</v>
      </c>
      <c r="W16" s="67" t="s">
        <v>2781</v>
      </c>
      <c r="X16" s="67" t="s">
        <v>2785</v>
      </c>
      <c r="Y16" s="70" t="s">
        <v>2851</v>
      </c>
      <c r="Z16" s="67" t="s">
        <v>2804</v>
      </c>
      <c r="AA16" s="67" t="s">
        <v>2785</v>
      </c>
      <c r="AB16" s="70" t="s">
        <v>2857</v>
      </c>
      <c r="AC16" s="67" t="s">
        <v>2809</v>
      </c>
      <c r="AD16" s="67" t="s">
        <v>2789</v>
      </c>
      <c r="AE16" s="74" t="s">
        <v>2795</v>
      </c>
      <c r="AF16">
        <v>10</v>
      </c>
      <c r="AG16" s="67" t="s">
        <v>2794</v>
      </c>
      <c r="AH16" s="70" t="s">
        <v>2796</v>
      </c>
      <c r="AI16" s="67" t="s">
        <v>2781</v>
      </c>
      <c r="AJ16" s="67" t="s">
        <v>2779</v>
      </c>
      <c r="AK16" s="70" t="s">
        <v>2878</v>
      </c>
      <c r="AL16" s="67" t="s">
        <v>2784</v>
      </c>
      <c r="AM16" s="67" t="s">
        <v>2817</v>
      </c>
      <c r="AN16" s="70" t="s">
        <v>2875</v>
      </c>
      <c r="AO16" s="67" t="s">
        <v>2809</v>
      </c>
      <c r="AP16" s="67" t="s">
        <v>2800</v>
      </c>
      <c r="AQ16" s="70" t="s">
        <v>2800</v>
      </c>
      <c r="AR16" s="67" t="s">
        <v>2800</v>
      </c>
      <c r="AS16" s="67" t="s">
        <v>2800</v>
      </c>
      <c r="AT16" s="70" t="s">
        <v>2800</v>
      </c>
      <c r="AU16" s="67" t="s">
        <v>2800</v>
      </c>
      <c r="AV16" s="67" t="s">
        <v>2800</v>
      </c>
      <c r="AW16" s="70" t="s">
        <v>2800</v>
      </c>
      <c r="AX16" s="67" t="s">
        <v>2800</v>
      </c>
      <c r="AY16" s="67" t="s">
        <v>2800</v>
      </c>
      <c r="AZ16" s="67" t="s">
        <v>2800</v>
      </c>
      <c r="BA16" s="77" t="s">
        <v>2800</v>
      </c>
    </row>
    <row r="17" spans="1:53">
      <c r="A17" s="109" t="str">
        <f>HYPERLINK("[映雪.xlsx]类型!B17",'类型 (5)'!$C$17)</f>
        <v>记者</v>
      </c>
      <c r="B17" s="95">
        <v>16</v>
      </c>
      <c r="C17" s="99" t="s">
        <v>2879</v>
      </c>
      <c r="D17">
        <v>-1</v>
      </c>
      <c r="E17">
        <f>COUNTIFS('武将(std)'!$E$2:$E$1636,$A17)</f>
        <v>35</v>
      </c>
      <c r="F17">
        <v>-1</v>
      </c>
      <c r="G17">
        <v>-1</v>
      </c>
      <c r="H17">
        <f>参数!$A$2*参数!$C$2/COUNTIFS('武将(std)'!$E$2:$E$1636,$A17)</f>
        <v>8.57142857142857</v>
      </c>
      <c r="I17" s="67" t="s">
        <v>2789</v>
      </c>
      <c r="J17" s="70" t="s">
        <v>2778</v>
      </c>
      <c r="K17" s="67" t="s">
        <v>2791</v>
      </c>
      <c r="L17" s="67" t="s">
        <v>2789</v>
      </c>
      <c r="M17" s="70" t="s">
        <v>2842</v>
      </c>
      <c r="N17" s="67" t="s">
        <v>2845</v>
      </c>
      <c r="O17" s="67" t="s">
        <v>2787</v>
      </c>
      <c r="P17" s="70" t="s">
        <v>2805</v>
      </c>
      <c r="Q17" s="67" t="s">
        <v>2781</v>
      </c>
      <c r="R17" s="67" t="s">
        <v>2835</v>
      </c>
      <c r="S17" s="70" t="s">
        <v>2844</v>
      </c>
      <c r="T17" s="67" t="s">
        <v>2809</v>
      </c>
      <c r="U17" s="67" t="s">
        <v>2826</v>
      </c>
      <c r="V17" s="71" t="s">
        <v>2838</v>
      </c>
      <c r="W17" s="67" t="s">
        <v>2781</v>
      </c>
      <c r="X17" s="67" t="s">
        <v>2826</v>
      </c>
      <c r="Y17" s="70" t="s">
        <v>2828</v>
      </c>
      <c r="Z17" s="67" t="s">
        <v>2784</v>
      </c>
      <c r="AA17" s="67" t="s">
        <v>2817</v>
      </c>
      <c r="AB17" s="70" t="s">
        <v>2846</v>
      </c>
      <c r="AC17" s="67" t="s">
        <v>2804</v>
      </c>
      <c r="AD17" s="67" t="s">
        <v>2798</v>
      </c>
      <c r="AE17" s="74" t="s">
        <v>2851</v>
      </c>
      <c r="AF17">
        <v>5</v>
      </c>
      <c r="AG17" s="67" t="s">
        <v>2798</v>
      </c>
      <c r="AH17" s="70" t="s">
        <v>2880</v>
      </c>
      <c r="AI17" s="67" t="s">
        <v>2784</v>
      </c>
      <c r="AJ17" s="67" t="s">
        <v>2787</v>
      </c>
      <c r="AK17" s="70" t="s">
        <v>2830</v>
      </c>
      <c r="AL17" s="67" t="s">
        <v>2784</v>
      </c>
      <c r="AM17" s="67" t="s">
        <v>2785</v>
      </c>
      <c r="AN17" s="70" t="s">
        <v>2831</v>
      </c>
      <c r="AO17" s="67" t="s">
        <v>2806</v>
      </c>
      <c r="AP17" s="67" t="s">
        <v>2800</v>
      </c>
      <c r="AQ17" s="70" t="s">
        <v>2800</v>
      </c>
      <c r="AR17" s="67" t="s">
        <v>2800</v>
      </c>
      <c r="AS17" s="67" t="s">
        <v>2800</v>
      </c>
      <c r="AT17" s="70" t="s">
        <v>2800</v>
      </c>
      <c r="AU17" s="67" t="s">
        <v>2800</v>
      </c>
      <c r="AV17" s="67" t="s">
        <v>2800</v>
      </c>
      <c r="AW17" s="70" t="s">
        <v>2800</v>
      </c>
      <c r="AX17" s="67" t="s">
        <v>2800</v>
      </c>
      <c r="AY17" s="67" t="s">
        <v>2800</v>
      </c>
      <c r="AZ17" s="67" t="s">
        <v>2800</v>
      </c>
      <c r="BA17" s="77" t="s">
        <v>2800</v>
      </c>
    </row>
    <row r="18" spans="1:53">
      <c r="A18" s="109" t="str">
        <f>HYPERLINK("[映雪.xlsx]类型!B18",'类型 (5)'!$C$18)</f>
        <v>科学家</v>
      </c>
      <c r="B18" s="95">
        <v>17</v>
      </c>
      <c r="C18" s="101" t="s">
        <v>2881</v>
      </c>
      <c r="D18">
        <v>-1</v>
      </c>
      <c r="E18">
        <f>COUNTIFS('武将(std)'!$E$2:$E$1636,$A18)</f>
        <v>41</v>
      </c>
      <c r="F18">
        <v>-1</v>
      </c>
      <c r="G18">
        <v>-1</v>
      </c>
      <c r="H18">
        <f>参数!$A$2*参数!$E$2/COUNTIFS('武将(std)'!$E$2:$E$1636,$A18)</f>
        <v>0.24390243902439</v>
      </c>
      <c r="I18" s="67" t="s">
        <v>2817</v>
      </c>
      <c r="J18" s="70" t="s">
        <v>2814</v>
      </c>
      <c r="K18" s="67" t="s">
        <v>2809</v>
      </c>
      <c r="L18" s="67" t="s">
        <v>2789</v>
      </c>
      <c r="M18" s="69" t="s">
        <v>2864</v>
      </c>
      <c r="N18" s="67" t="s">
        <v>2845</v>
      </c>
      <c r="O18" s="67" t="s">
        <v>2782</v>
      </c>
      <c r="P18" s="70" t="s">
        <v>2853</v>
      </c>
      <c r="Q18" s="67" t="s">
        <v>2784</v>
      </c>
      <c r="R18" s="67" t="s">
        <v>2787</v>
      </c>
      <c r="S18" s="70" t="s">
        <v>2816</v>
      </c>
      <c r="T18" s="67" t="s">
        <v>2781</v>
      </c>
      <c r="U18" s="67" t="s">
        <v>2789</v>
      </c>
      <c r="V18" s="70" t="s">
        <v>2836</v>
      </c>
      <c r="W18" s="67" t="s">
        <v>2791</v>
      </c>
      <c r="X18" s="67" t="s">
        <v>2835</v>
      </c>
      <c r="Y18" s="71" t="s">
        <v>2837</v>
      </c>
      <c r="Z18" s="67" t="s">
        <v>2804</v>
      </c>
      <c r="AA18" s="67" t="s">
        <v>2785</v>
      </c>
      <c r="AB18" s="70" t="s">
        <v>2882</v>
      </c>
      <c r="AC18" s="67" t="s">
        <v>2809</v>
      </c>
      <c r="AD18" s="67" t="s">
        <v>2794</v>
      </c>
      <c r="AE18" s="74" t="s">
        <v>2830</v>
      </c>
      <c r="AF18">
        <v>12</v>
      </c>
      <c r="AG18" s="67" t="s">
        <v>2798</v>
      </c>
      <c r="AH18" s="70" t="s">
        <v>2797</v>
      </c>
      <c r="AI18" s="67" t="s">
        <v>2781</v>
      </c>
      <c r="AJ18" s="67" t="s">
        <v>2779</v>
      </c>
      <c r="AK18" s="70" t="s">
        <v>2866</v>
      </c>
      <c r="AL18" s="67" t="s">
        <v>2781</v>
      </c>
      <c r="AN18" s="70"/>
      <c r="AP18" s="67" t="s">
        <v>2800</v>
      </c>
      <c r="AQ18" s="70" t="s">
        <v>2800</v>
      </c>
      <c r="AR18" s="67" t="s">
        <v>2800</v>
      </c>
      <c r="AS18" s="67" t="s">
        <v>2800</v>
      </c>
      <c r="AT18" s="70" t="s">
        <v>2800</v>
      </c>
      <c r="AU18" s="67" t="s">
        <v>2800</v>
      </c>
      <c r="AV18" s="67" t="s">
        <v>2800</v>
      </c>
      <c r="AW18" s="70" t="s">
        <v>2800</v>
      </c>
      <c r="AX18" s="67" t="s">
        <v>2800</v>
      </c>
      <c r="AY18" s="67" t="s">
        <v>2800</v>
      </c>
      <c r="AZ18" s="67" t="s">
        <v>2800</v>
      </c>
      <c r="BA18" s="77" t="s">
        <v>2800</v>
      </c>
    </row>
    <row r="19" spans="1:53">
      <c r="A19" s="109" t="str">
        <f>HYPERLINK("[映雪.xlsx]类型!B19",'类型 (5)'!$C$19)</f>
        <v>妖精</v>
      </c>
      <c r="B19" s="95">
        <v>18</v>
      </c>
      <c r="C19" s="74" t="s">
        <v>2883</v>
      </c>
      <c r="D19">
        <v>-1</v>
      </c>
      <c r="E19">
        <f>COUNTIFS('武将(std)'!$E$2:$E$1636,$A19)</f>
        <v>33</v>
      </c>
      <c r="F19">
        <v>-1</v>
      </c>
      <c r="G19">
        <v>-1</v>
      </c>
      <c r="H19">
        <f>参数!$A$2*参数!$E$2/COUNTIFS('武将(std)'!$E$2:$E$1636,$A19)</f>
        <v>0.303030303030303</v>
      </c>
      <c r="I19" s="67" t="s">
        <v>2794</v>
      </c>
      <c r="J19" s="70" t="s">
        <v>2778</v>
      </c>
      <c r="K19" s="67" t="s">
        <v>2781</v>
      </c>
      <c r="L19" s="67" t="s">
        <v>2817</v>
      </c>
      <c r="M19" s="70" t="s">
        <v>2803</v>
      </c>
      <c r="N19" s="67" t="s">
        <v>2804</v>
      </c>
      <c r="O19" s="67" t="s">
        <v>2802</v>
      </c>
      <c r="P19" s="70" t="s">
        <v>2834</v>
      </c>
      <c r="Q19" s="67" t="s">
        <v>2804</v>
      </c>
      <c r="R19" s="67" t="s">
        <v>2817</v>
      </c>
      <c r="S19" s="70" t="s">
        <v>2816</v>
      </c>
      <c r="T19" s="67" t="s">
        <v>2809</v>
      </c>
      <c r="U19" s="67" t="s">
        <v>2802</v>
      </c>
      <c r="V19" s="70" t="s">
        <v>2818</v>
      </c>
      <c r="W19" s="67" t="s">
        <v>2809</v>
      </c>
      <c r="X19" s="67" t="s">
        <v>2835</v>
      </c>
      <c r="Y19" s="70" t="s">
        <v>2827</v>
      </c>
      <c r="Z19" s="67" t="s">
        <v>2809</v>
      </c>
      <c r="AA19" s="67" t="s">
        <v>2787</v>
      </c>
      <c r="AB19" s="70" t="s">
        <v>2850</v>
      </c>
      <c r="AC19" s="67" t="s">
        <v>2784</v>
      </c>
      <c r="AD19" s="67" t="s">
        <v>2785</v>
      </c>
      <c r="AE19" s="74" t="s">
        <v>2855</v>
      </c>
      <c r="AF19">
        <v>16</v>
      </c>
      <c r="AG19" s="67" t="s">
        <v>2798</v>
      </c>
      <c r="AH19" s="70" t="s">
        <v>2865</v>
      </c>
      <c r="AI19" s="67" t="s">
        <v>2784</v>
      </c>
      <c r="AJ19" s="67" t="s">
        <v>2789</v>
      </c>
      <c r="AK19" s="70" t="s">
        <v>2586</v>
      </c>
      <c r="AL19" s="67" t="s">
        <v>2791</v>
      </c>
      <c r="AM19" s="67" t="s">
        <v>2782</v>
      </c>
      <c r="AN19" s="70" t="s">
        <v>2830</v>
      </c>
      <c r="AO19" s="67" t="s">
        <v>2784</v>
      </c>
      <c r="AP19" s="67" t="s">
        <v>2779</v>
      </c>
      <c r="AQ19" s="70" t="s">
        <v>2821</v>
      </c>
      <c r="AR19" s="67" t="s">
        <v>2781</v>
      </c>
      <c r="AT19" s="70" t="s">
        <v>2831</v>
      </c>
      <c r="AW19" s="70" t="s">
        <v>2822</v>
      </c>
      <c r="AZ19" s="67" t="s">
        <v>2797</v>
      </c>
      <c r="BA19" s="77"/>
    </row>
    <row r="20" spans="1:53">
      <c r="A20" s="109" t="str">
        <f>HYPERLINK("[映雪.xlsx]类型!B20",'类型 (5)'!$C$20)</f>
        <v>指挥官</v>
      </c>
      <c r="B20" s="95">
        <v>19</v>
      </c>
      <c r="C20" s="96" t="s">
        <v>2884</v>
      </c>
      <c r="D20">
        <v>-1</v>
      </c>
      <c r="E20">
        <f>COUNTIFS('武将(std)'!$E$2:$E$1636,$A20)</f>
        <v>29</v>
      </c>
      <c r="F20">
        <v>-1</v>
      </c>
      <c r="G20">
        <v>-1</v>
      </c>
      <c r="H20">
        <f>参数!$A$2*参数!$B$2/COUNTIFS('武将(std)'!$E$2:$E$1636,$A20)</f>
        <v>31.0344827586207</v>
      </c>
      <c r="I20" s="67" t="s">
        <v>2789</v>
      </c>
      <c r="J20" s="70" t="s">
        <v>2783</v>
      </c>
      <c r="K20" s="67" t="s">
        <v>2845</v>
      </c>
      <c r="L20" s="67" t="s">
        <v>2835</v>
      </c>
      <c r="M20" s="70" t="s">
        <v>2807</v>
      </c>
      <c r="N20" s="67" t="s">
        <v>2809</v>
      </c>
      <c r="O20" s="67" t="s">
        <v>2785</v>
      </c>
      <c r="P20" s="70" t="s">
        <v>2885</v>
      </c>
      <c r="Q20" s="67" t="s">
        <v>2809</v>
      </c>
      <c r="R20" s="67" t="s">
        <v>2789</v>
      </c>
      <c r="S20" s="71" t="s">
        <v>2838</v>
      </c>
      <c r="T20" s="67" t="s">
        <v>2791</v>
      </c>
      <c r="U20" s="67" t="s">
        <v>2779</v>
      </c>
      <c r="V20" s="70" t="s">
        <v>2810</v>
      </c>
      <c r="W20" s="67" t="s">
        <v>2781</v>
      </c>
      <c r="X20" s="67" t="s">
        <v>2782</v>
      </c>
      <c r="Y20" s="70" t="s">
        <v>2860</v>
      </c>
      <c r="Z20" s="67" t="s">
        <v>2781</v>
      </c>
      <c r="AA20" s="67" t="s">
        <v>2802</v>
      </c>
      <c r="AB20" s="70" t="s">
        <v>2793</v>
      </c>
      <c r="AC20" s="67" t="s">
        <v>2806</v>
      </c>
      <c r="AD20" s="67" t="s">
        <v>2787</v>
      </c>
      <c r="AE20" s="74" t="s">
        <v>2795</v>
      </c>
      <c r="AF20">
        <v>5</v>
      </c>
      <c r="AG20" s="67" t="s">
        <v>2779</v>
      </c>
      <c r="AH20" s="70" t="s">
        <v>2875</v>
      </c>
      <c r="AI20" s="67" t="s">
        <v>2784</v>
      </c>
      <c r="AJ20" s="67" t="s">
        <v>2787</v>
      </c>
      <c r="AK20" s="70" t="s">
        <v>2811</v>
      </c>
      <c r="AL20" s="67" t="s">
        <v>2784</v>
      </c>
      <c r="AN20" s="70"/>
      <c r="AQ20" s="70"/>
      <c r="AT20" s="70"/>
      <c r="AW20" s="70"/>
      <c r="BA20" s="77"/>
    </row>
    <row r="21" spans="1:53">
      <c r="A21" s="109" t="str">
        <f>HYPERLINK("[映雪.xlsx]类型!B21",'类型 (5)'!$C$21)</f>
        <v>游魂</v>
      </c>
      <c r="B21" s="95">
        <v>20</v>
      </c>
      <c r="C21" s="99" t="s">
        <v>2886</v>
      </c>
      <c r="D21">
        <v>-1</v>
      </c>
      <c r="E21">
        <f>COUNTIFS('武将(std)'!$E$2:$E$1636,$A21)</f>
        <v>40</v>
      </c>
      <c r="F21">
        <v>-1</v>
      </c>
      <c r="G21">
        <v>-1</v>
      </c>
      <c r="H21">
        <f>参数!$A$2*参数!$C$2/COUNTIFS('武将(std)'!$E$2:$E$1636,$A21)</f>
        <v>7.5</v>
      </c>
      <c r="I21" s="67" t="s">
        <v>2789</v>
      </c>
      <c r="J21" s="70" t="s">
        <v>2778</v>
      </c>
      <c r="K21" s="67" t="s">
        <v>2791</v>
      </c>
      <c r="L21" s="67" t="s">
        <v>2802</v>
      </c>
      <c r="M21" s="70" t="s">
        <v>2842</v>
      </c>
      <c r="N21" s="67" t="s">
        <v>2809</v>
      </c>
      <c r="O21" s="67" t="s">
        <v>2802</v>
      </c>
      <c r="P21" s="70" t="s">
        <v>2834</v>
      </c>
      <c r="Q21" s="67" t="s">
        <v>2804</v>
      </c>
      <c r="R21" s="67" t="s">
        <v>2782</v>
      </c>
      <c r="S21" s="70" t="s">
        <v>2853</v>
      </c>
      <c r="T21" s="67" t="s">
        <v>2784</v>
      </c>
      <c r="U21" s="67" t="s">
        <v>2787</v>
      </c>
      <c r="V21" s="70" t="s">
        <v>2854</v>
      </c>
      <c r="W21" s="67" t="s">
        <v>2784</v>
      </c>
      <c r="X21" s="67" t="s">
        <v>2785</v>
      </c>
      <c r="Y21" s="70" t="s">
        <v>2851</v>
      </c>
      <c r="Z21" s="67" t="s">
        <v>2806</v>
      </c>
      <c r="AA21" s="67" t="s">
        <v>2785</v>
      </c>
      <c r="AB21" s="70" t="s">
        <v>2880</v>
      </c>
      <c r="AC21" s="67" t="s">
        <v>2809</v>
      </c>
      <c r="AD21" s="67" t="s">
        <v>2782</v>
      </c>
      <c r="AE21" s="74" t="s">
        <v>2831</v>
      </c>
      <c r="AF21">
        <v>5</v>
      </c>
      <c r="AG21" s="67" t="s">
        <v>2798</v>
      </c>
      <c r="AH21" s="70" t="s">
        <v>2832</v>
      </c>
      <c r="AI21" s="67" t="s">
        <v>2784</v>
      </c>
      <c r="AJ21" s="67" t="s">
        <v>2787</v>
      </c>
      <c r="AK21" s="70" t="s">
        <v>2797</v>
      </c>
      <c r="AL21" s="67" t="s">
        <v>2781</v>
      </c>
      <c r="AN21" s="70"/>
      <c r="AQ21" s="70"/>
      <c r="AT21" s="70"/>
      <c r="AW21" s="70"/>
      <c r="BA21" s="77"/>
    </row>
    <row r="22" spans="1:53">
      <c r="A22" s="109" t="str">
        <f>HYPERLINK("[映雪.xlsx]类型!B22",'类型 (5)'!$C$22)</f>
        <v>傲娇</v>
      </c>
      <c r="B22" s="95">
        <v>21</v>
      </c>
      <c r="C22" s="109" t="s">
        <v>2799</v>
      </c>
      <c r="D22">
        <v>-1</v>
      </c>
      <c r="E22">
        <f>COUNTIFS('武将(std)'!$E$2:$E$1636,$A22)</f>
        <v>52</v>
      </c>
      <c r="F22">
        <v>-1</v>
      </c>
      <c r="G22">
        <v>-1</v>
      </c>
      <c r="H22">
        <f>参数!$A$2*参数!$E$2/COUNTIFS('武将(std)'!$E$2:$E$1636,$A22)</f>
        <v>0.192307692307692</v>
      </c>
      <c r="I22" s="67" t="s">
        <v>2787</v>
      </c>
      <c r="J22" s="70" t="s">
        <v>2803</v>
      </c>
      <c r="K22" s="67" t="s">
        <v>2781</v>
      </c>
      <c r="L22" s="67" t="s">
        <v>2817</v>
      </c>
      <c r="M22" s="70" t="s">
        <v>2805</v>
      </c>
      <c r="N22" s="67" t="s">
        <v>2804</v>
      </c>
      <c r="O22" s="67" t="s">
        <v>2789</v>
      </c>
      <c r="P22" s="70" t="s">
        <v>2887</v>
      </c>
      <c r="Q22" s="67" t="s">
        <v>2845</v>
      </c>
      <c r="R22" s="67" t="s">
        <v>2802</v>
      </c>
      <c r="S22" s="70" t="s">
        <v>2840</v>
      </c>
      <c r="T22" s="67" t="s">
        <v>2806</v>
      </c>
      <c r="U22" s="67" t="s">
        <v>2787</v>
      </c>
      <c r="V22" s="70" t="s">
        <v>2848</v>
      </c>
      <c r="W22" s="67" t="s">
        <v>2784</v>
      </c>
      <c r="X22" s="67" t="s">
        <v>2794</v>
      </c>
      <c r="Y22" s="70" t="s">
        <v>2855</v>
      </c>
      <c r="Z22" s="67" t="s">
        <v>2781</v>
      </c>
      <c r="AA22" s="67" t="s">
        <v>2779</v>
      </c>
      <c r="AB22" s="70" t="s">
        <v>2861</v>
      </c>
      <c r="AC22" s="67" t="s">
        <v>2784</v>
      </c>
      <c r="AD22" s="67" t="s">
        <v>2802</v>
      </c>
      <c r="AE22" s="74" t="s">
        <v>2811</v>
      </c>
      <c r="AF22">
        <v>16</v>
      </c>
      <c r="AG22" s="67" t="s">
        <v>2789</v>
      </c>
      <c r="AH22" s="70" t="s">
        <v>2799</v>
      </c>
      <c r="AI22" s="67" t="s">
        <v>2791</v>
      </c>
      <c r="AJ22" s="67" t="s">
        <v>2817</v>
      </c>
      <c r="AK22" s="70" t="s">
        <v>2812</v>
      </c>
      <c r="AL22" s="67" t="s">
        <v>2806</v>
      </c>
      <c r="AN22" s="70"/>
      <c r="AQ22" s="70"/>
      <c r="AT22" s="70"/>
      <c r="AW22" s="70"/>
      <c r="BA22" s="77"/>
    </row>
    <row r="23" spans="1:53">
      <c r="A23" s="109" t="str">
        <f>HYPERLINK("[映雪.xlsx]类型!B23",'类型 (5)'!$C$23)</f>
        <v>管家</v>
      </c>
      <c r="B23" s="95">
        <v>22</v>
      </c>
      <c r="C23" s="102" t="s">
        <v>2888</v>
      </c>
      <c r="D23">
        <v>-1</v>
      </c>
      <c r="E23">
        <f>COUNTIFS('武将(std)'!$E$2:$E$1636,$A23)</f>
        <v>21</v>
      </c>
      <c r="F23">
        <v>-1</v>
      </c>
      <c r="G23">
        <v>-1</v>
      </c>
      <c r="H23">
        <f>参数!$A$2*参数!$D$2/COUNTIFS('武将(std)'!$E$2:$E$1636,$A23)</f>
        <v>6.66666666666667</v>
      </c>
      <c r="I23" s="67" t="s">
        <v>2779</v>
      </c>
      <c r="J23" s="70" t="s">
        <v>2842</v>
      </c>
      <c r="K23" s="67" t="s">
        <v>2784</v>
      </c>
      <c r="L23" s="67" t="s">
        <v>2802</v>
      </c>
      <c r="M23" s="70" t="s">
        <v>2805</v>
      </c>
      <c r="N23" s="67" t="s">
        <v>2804</v>
      </c>
      <c r="O23" s="67" t="s">
        <v>2802</v>
      </c>
      <c r="P23" s="70" t="s">
        <v>2834</v>
      </c>
      <c r="Q23" s="67" t="s">
        <v>2806</v>
      </c>
      <c r="R23" s="67" t="s">
        <v>2826</v>
      </c>
      <c r="S23" s="70" t="s">
        <v>2844</v>
      </c>
      <c r="T23" s="67" t="s">
        <v>2784</v>
      </c>
      <c r="U23" s="67" t="s">
        <v>2835</v>
      </c>
      <c r="V23" s="70" t="s">
        <v>2827</v>
      </c>
      <c r="W23" s="67" t="s">
        <v>2806</v>
      </c>
      <c r="X23" s="67" t="s">
        <v>2835</v>
      </c>
      <c r="Y23" s="71" t="s">
        <v>2837</v>
      </c>
      <c r="Z23" s="67" t="s">
        <v>2809</v>
      </c>
      <c r="AA23" s="67" t="s">
        <v>2789</v>
      </c>
      <c r="AB23" s="71" t="s">
        <v>2838</v>
      </c>
      <c r="AC23" s="67" t="s">
        <v>2791</v>
      </c>
      <c r="AD23" s="67" t="s">
        <v>2787</v>
      </c>
      <c r="AE23" s="74" t="s">
        <v>2819</v>
      </c>
      <c r="AF23">
        <v>12</v>
      </c>
      <c r="AG23" s="67" t="s">
        <v>2787</v>
      </c>
      <c r="AH23" s="70" t="s">
        <v>2829</v>
      </c>
      <c r="AI23" s="67" t="s">
        <v>2781</v>
      </c>
      <c r="AJ23" s="67" t="s">
        <v>2798</v>
      </c>
      <c r="AK23" s="70" t="s">
        <v>2880</v>
      </c>
      <c r="AL23" s="67" t="s">
        <v>2784</v>
      </c>
      <c r="AM23" s="67" t="s">
        <v>2779</v>
      </c>
      <c r="AN23" s="70" t="s">
        <v>2793</v>
      </c>
      <c r="AO23" s="67" t="s">
        <v>2781</v>
      </c>
      <c r="AQ23" s="70"/>
      <c r="AT23" s="70"/>
      <c r="AW23" s="70"/>
      <c r="BA23" s="77"/>
    </row>
    <row r="24" spans="1:53">
      <c r="A24" s="109" t="str">
        <f>HYPERLINK("[映雪.xlsx]类型!B24",'类型 (5)'!$C$24)</f>
        <v>艺术家</v>
      </c>
      <c r="B24" s="95">
        <v>23</v>
      </c>
      <c r="C24" s="102" t="s">
        <v>2889</v>
      </c>
      <c r="D24">
        <v>-1</v>
      </c>
      <c r="E24">
        <f>COUNTIFS('武将(std)'!$E$2:$E$1636,$A24)</f>
        <v>43</v>
      </c>
      <c r="F24">
        <v>-1</v>
      </c>
      <c r="G24">
        <v>-1</v>
      </c>
      <c r="H24">
        <f>参数!$A$2*参数!$D$2/COUNTIFS('武将(std)'!$E$2:$E$1636,$A24)</f>
        <v>3.25581395348837</v>
      </c>
      <c r="I24" s="67" t="s">
        <v>2817</v>
      </c>
      <c r="J24" s="70" t="s">
        <v>2803</v>
      </c>
      <c r="K24" s="67" t="s">
        <v>2804</v>
      </c>
      <c r="L24" s="67" t="s">
        <v>2789</v>
      </c>
      <c r="M24" s="70" t="s">
        <v>2818</v>
      </c>
      <c r="N24" s="67" t="s">
        <v>2845</v>
      </c>
      <c r="O24" s="67" t="s">
        <v>2835</v>
      </c>
      <c r="P24" s="71" t="s">
        <v>2838</v>
      </c>
      <c r="Q24" s="67" t="s">
        <v>2804</v>
      </c>
      <c r="R24" s="67" t="s">
        <v>2817</v>
      </c>
      <c r="S24" s="70" t="s">
        <v>2865</v>
      </c>
      <c r="T24" s="67" t="s">
        <v>2806</v>
      </c>
      <c r="U24" s="67" t="s">
        <v>2785</v>
      </c>
      <c r="V24" s="70" t="s">
        <v>2882</v>
      </c>
      <c r="W24" s="67" t="s">
        <v>2809</v>
      </c>
      <c r="X24" s="67" t="s">
        <v>2779</v>
      </c>
      <c r="Y24" s="70" t="s">
        <v>2861</v>
      </c>
      <c r="Z24" s="67" t="s">
        <v>2781</v>
      </c>
      <c r="AA24" s="67" t="s">
        <v>2787</v>
      </c>
      <c r="AB24" s="70" t="s">
        <v>2793</v>
      </c>
      <c r="AC24" s="67" t="s">
        <v>2784</v>
      </c>
      <c r="AD24" s="67" t="s">
        <v>2798</v>
      </c>
      <c r="AE24" s="74" t="s">
        <v>2820</v>
      </c>
      <c r="AF24">
        <v>12</v>
      </c>
      <c r="AG24" s="67" t="s">
        <v>2789</v>
      </c>
      <c r="AH24" s="70" t="s">
        <v>2830</v>
      </c>
      <c r="AI24" s="67" t="s">
        <v>2791</v>
      </c>
      <c r="AJ24" s="67" t="s">
        <v>2802</v>
      </c>
      <c r="AK24" s="70" t="s">
        <v>2890</v>
      </c>
      <c r="AL24" s="67" t="s">
        <v>2809</v>
      </c>
      <c r="AM24" s="67" t="s">
        <v>2785</v>
      </c>
      <c r="AN24" s="70" t="s">
        <v>2876</v>
      </c>
      <c r="AO24" s="67" t="s">
        <v>2806</v>
      </c>
      <c r="AQ24" s="70"/>
      <c r="AT24" s="70"/>
      <c r="AW24" s="70"/>
      <c r="BA24" s="77"/>
    </row>
    <row r="25" spans="1:53">
      <c r="A25" s="109" t="str">
        <f>HYPERLINK("[映雪.xlsx]类型!B25",'类型 (5)'!$C$25)</f>
        <v>教师</v>
      </c>
      <c r="B25" s="95">
        <v>24</v>
      </c>
      <c r="C25" s="101" t="s">
        <v>2891</v>
      </c>
      <c r="D25">
        <v>-1</v>
      </c>
      <c r="E25">
        <f>COUNTIFS('武将(std)'!$E$2:$E$1636,$A25)</f>
        <v>23</v>
      </c>
      <c r="F25">
        <v>-1</v>
      </c>
      <c r="G25">
        <v>-1</v>
      </c>
      <c r="H25">
        <f>参数!$A$2*参数!$E$2/COUNTIFS('武将(std)'!$E$2:$E$1636,$A25)</f>
        <v>0.434782608695652</v>
      </c>
      <c r="I25" s="67" t="s">
        <v>2826</v>
      </c>
      <c r="J25" s="70" t="s">
        <v>2783</v>
      </c>
      <c r="K25" s="67" t="s">
        <v>2781</v>
      </c>
      <c r="L25" s="67" t="s">
        <v>2794</v>
      </c>
      <c r="M25" s="70" t="s">
        <v>2816</v>
      </c>
      <c r="N25" s="67" t="s">
        <v>2781</v>
      </c>
      <c r="O25" s="67" t="s">
        <v>2835</v>
      </c>
      <c r="P25" s="70" t="s">
        <v>2786</v>
      </c>
      <c r="Q25" s="67" t="s">
        <v>2809</v>
      </c>
      <c r="R25" s="67" t="s">
        <v>2835</v>
      </c>
      <c r="S25" s="71" t="s">
        <v>2838</v>
      </c>
      <c r="T25" s="67" t="s">
        <v>2806</v>
      </c>
      <c r="U25" s="67" t="s">
        <v>2817</v>
      </c>
      <c r="V25" s="70" t="s">
        <v>2840</v>
      </c>
      <c r="W25" s="67" t="s">
        <v>2804</v>
      </c>
      <c r="X25" s="67" t="s">
        <v>2789</v>
      </c>
      <c r="Y25" s="70" t="s">
        <v>2810</v>
      </c>
      <c r="Z25" s="67" t="s">
        <v>2845</v>
      </c>
      <c r="AA25" s="67" t="s">
        <v>2789</v>
      </c>
      <c r="AB25" s="70" t="s">
        <v>2892</v>
      </c>
      <c r="AC25" s="67" t="s">
        <v>2791</v>
      </c>
      <c r="AD25" s="67" t="s">
        <v>2779</v>
      </c>
      <c r="AE25" s="74" t="s">
        <v>2880</v>
      </c>
      <c r="AF25">
        <v>12</v>
      </c>
      <c r="AG25" s="67" t="s">
        <v>2802</v>
      </c>
      <c r="AH25" s="70" t="s">
        <v>2795</v>
      </c>
      <c r="AI25" s="67" t="s">
        <v>2809</v>
      </c>
      <c r="AJ25" s="67" t="s">
        <v>2787</v>
      </c>
      <c r="AK25" s="70" t="s">
        <v>2812</v>
      </c>
      <c r="AL25" s="67" t="s">
        <v>2781</v>
      </c>
      <c r="AN25" s="70"/>
      <c r="AQ25" s="70"/>
      <c r="AT25" s="70"/>
      <c r="AW25" s="70"/>
      <c r="BA25" s="77"/>
    </row>
    <row r="26" spans="1:53">
      <c r="A26" s="109" t="str">
        <f>HYPERLINK("[映雪.xlsx]类型!B26",'类型 (5)'!$C$26)</f>
        <v>剑豪</v>
      </c>
      <c r="B26" s="95">
        <v>25</v>
      </c>
      <c r="C26" s="101" t="s">
        <v>1204</v>
      </c>
      <c r="D26">
        <v>-1</v>
      </c>
      <c r="E26">
        <f>COUNTIFS('武将(std)'!$E$2:$E$1636,$A26)</f>
        <v>54</v>
      </c>
      <c r="F26">
        <v>-1</v>
      </c>
      <c r="G26">
        <v>-1</v>
      </c>
      <c r="H26">
        <f>参数!$A$2*参数!$E$2/COUNTIFS('武将(std)'!$E$2:$E$1636,$A26)</f>
        <v>0.185185185185185</v>
      </c>
      <c r="I26" s="67" t="s">
        <v>2798</v>
      </c>
      <c r="J26" s="70" t="s">
        <v>2778</v>
      </c>
      <c r="K26" s="67" t="s">
        <v>2781</v>
      </c>
      <c r="L26" s="67" t="s">
        <v>2817</v>
      </c>
      <c r="M26" s="70" t="s">
        <v>2805</v>
      </c>
      <c r="N26" s="67" t="s">
        <v>2806</v>
      </c>
      <c r="O26" s="67" t="s">
        <v>2787</v>
      </c>
      <c r="P26" s="70" t="s">
        <v>2843</v>
      </c>
      <c r="Q26" s="67" t="s">
        <v>2784</v>
      </c>
      <c r="R26" s="67" t="s">
        <v>2835</v>
      </c>
      <c r="S26" s="70" t="s">
        <v>2836</v>
      </c>
      <c r="T26" s="67" t="s">
        <v>2804</v>
      </c>
      <c r="U26" s="67" t="s">
        <v>2835</v>
      </c>
      <c r="V26" s="71" t="s">
        <v>2837</v>
      </c>
      <c r="W26" s="67" t="s">
        <v>2806</v>
      </c>
      <c r="X26" s="67" t="s">
        <v>2835</v>
      </c>
      <c r="Y26" s="70" t="s">
        <v>2839</v>
      </c>
      <c r="Z26" s="67" t="s">
        <v>2809</v>
      </c>
      <c r="AA26" s="67" t="s">
        <v>2789</v>
      </c>
      <c r="AB26" s="70" t="s">
        <v>2788</v>
      </c>
      <c r="AC26" s="67" t="s">
        <v>2791</v>
      </c>
      <c r="AD26" s="67" t="s">
        <v>2787</v>
      </c>
      <c r="AE26" s="74" t="s">
        <v>2819</v>
      </c>
      <c r="AF26">
        <v>5</v>
      </c>
      <c r="AG26" s="67" t="s">
        <v>2794</v>
      </c>
      <c r="AH26" s="70" t="s">
        <v>2860</v>
      </c>
      <c r="AI26" s="67" t="s">
        <v>2784</v>
      </c>
      <c r="AJ26" s="67" t="s">
        <v>2817</v>
      </c>
      <c r="AK26" s="70" t="s">
        <v>2820</v>
      </c>
      <c r="AL26" s="67" t="s">
        <v>2809</v>
      </c>
      <c r="AN26" s="70"/>
      <c r="AQ26" s="70"/>
      <c r="AT26" s="70"/>
      <c r="AW26" s="70"/>
      <c r="BA26" s="77"/>
    </row>
    <row r="27" spans="1:53">
      <c r="A27" s="109" t="str">
        <f>HYPERLINK("[映雪.xlsx]类型!B27",'类型 (5)'!$C$27)</f>
        <v>骑士</v>
      </c>
      <c r="B27" s="95">
        <v>26</v>
      </c>
      <c r="C27" s="102" t="s">
        <v>2893</v>
      </c>
      <c r="D27">
        <v>-1</v>
      </c>
      <c r="E27">
        <f>COUNTIFS('武将(std)'!$E$2:$E$1636,$A27)</f>
        <v>45</v>
      </c>
      <c r="F27">
        <v>-1</v>
      </c>
      <c r="G27">
        <v>-1</v>
      </c>
      <c r="H27">
        <f>参数!$A$2*参数!$D$2/COUNTIFS('武将(std)'!$E$2:$E$1636,$A27)</f>
        <v>3.11111111111111</v>
      </c>
      <c r="I27" s="67" t="s">
        <v>2782</v>
      </c>
      <c r="J27" s="70" t="s">
        <v>2842</v>
      </c>
      <c r="K27" s="67" t="s">
        <v>2784</v>
      </c>
      <c r="L27" s="67" t="s">
        <v>2787</v>
      </c>
      <c r="M27" s="70" t="s">
        <v>2803</v>
      </c>
      <c r="N27" s="67" t="s">
        <v>2781</v>
      </c>
      <c r="O27" s="67" t="s">
        <v>2794</v>
      </c>
      <c r="P27" s="70" t="s">
        <v>2780</v>
      </c>
      <c r="Q27" s="67" t="s">
        <v>2781</v>
      </c>
      <c r="R27" s="67" t="s">
        <v>2817</v>
      </c>
      <c r="S27" s="70" t="s">
        <v>2816</v>
      </c>
      <c r="T27" s="67" t="s">
        <v>2809</v>
      </c>
      <c r="U27" s="67" t="s">
        <v>2835</v>
      </c>
      <c r="V27" s="71" t="s">
        <v>2838</v>
      </c>
      <c r="W27" s="67" t="s">
        <v>2804</v>
      </c>
      <c r="X27" s="67" t="s">
        <v>2789</v>
      </c>
      <c r="Y27" s="70" t="s">
        <v>2840</v>
      </c>
      <c r="Z27" s="67" t="s">
        <v>2791</v>
      </c>
      <c r="AA27" s="67" t="s">
        <v>2802</v>
      </c>
      <c r="AB27" s="70" t="s">
        <v>2848</v>
      </c>
      <c r="AC27" s="67" t="s">
        <v>2806</v>
      </c>
      <c r="AD27" s="67" t="s">
        <v>2785</v>
      </c>
      <c r="AE27" s="74" t="s">
        <v>2873</v>
      </c>
      <c r="AF27">
        <v>16</v>
      </c>
      <c r="AG27" s="67" t="s">
        <v>2789</v>
      </c>
      <c r="AH27" s="70" t="s">
        <v>2850</v>
      </c>
      <c r="AI27" s="67" t="s">
        <v>2845</v>
      </c>
      <c r="AJ27" s="67" t="s">
        <v>2787</v>
      </c>
      <c r="AK27" s="70" t="s">
        <v>2793</v>
      </c>
      <c r="AL27" s="67" t="s">
        <v>2784</v>
      </c>
      <c r="AN27" s="70"/>
      <c r="AQ27" s="70"/>
      <c r="AT27" s="70"/>
      <c r="AW27" s="70"/>
      <c r="BA27" s="77"/>
    </row>
    <row r="28" spans="1:53">
      <c r="A28" s="109" t="str">
        <f>HYPERLINK("[映雪.xlsx]类型!B28",'类型 (5)'!$C$28)</f>
        <v>战法师</v>
      </c>
      <c r="B28" s="95">
        <v>27</v>
      </c>
      <c r="C28" s="74" t="s">
        <v>2894</v>
      </c>
      <c r="D28">
        <v>-1</v>
      </c>
      <c r="E28">
        <f>COUNTIFS('武将(std)'!$E$2:$E$1636,$A28)</f>
        <v>26</v>
      </c>
      <c r="F28">
        <v>-1</v>
      </c>
      <c r="G28">
        <v>-1</v>
      </c>
      <c r="H28">
        <f>参数!$A$2*参数!$E$2/COUNTIFS('武将(std)'!$E$2:$E$1636,$A28)</f>
        <v>0.384615384615385</v>
      </c>
      <c r="I28" s="67" t="s">
        <v>2782</v>
      </c>
      <c r="J28" s="70" t="s">
        <v>2814</v>
      </c>
      <c r="K28" s="67" t="s">
        <v>2784</v>
      </c>
      <c r="L28" s="67" t="s">
        <v>2785</v>
      </c>
      <c r="M28" s="70" t="s">
        <v>2834</v>
      </c>
      <c r="N28" s="67" t="s">
        <v>2804</v>
      </c>
      <c r="O28" s="67" t="s">
        <v>2826</v>
      </c>
      <c r="P28" s="70" t="s">
        <v>2818</v>
      </c>
      <c r="Q28" s="67" t="s">
        <v>2781</v>
      </c>
      <c r="R28" s="67" t="s">
        <v>2789</v>
      </c>
      <c r="S28" s="70" t="s">
        <v>2829</v>
      </c>
      <c r="T28" s="67" t="s">
        <v>2791</v>
      </c>
      <c r="U28" s="67" t="s">
        <v>2798</v>
      </c>
      <c r="V28" s="70" t="s">
        <v>2849</v>
      </c>
      <c r="W28" s="67" t="s">
        <v>2781</v>
      </c>
      <c r="X28" s="67" t="s">
        <v>2785</v>
      </c>
      <c r="Y28" s="70" t="s">
        <v>2854</v>
      </c>
      <c r="Z28" s="67" t="s">
        <v>2806</v>
      </c>
      <c r="AA28" s="67" t="s">
        <v>2785</v>
      </c>
      <c r="AB28" s="70" t="s">
        <v>2869</v>
      </c>
      <c r="AC28" s="67" t="s">
        <v>2809</v>
      </c>
      <c r="AD28" s="67" t="s">
        <v>2787</v>
      </c>
      <c r="AE28" s="74" t="s">
        <v>2821</v>
      </c>
      <c r="AF28">
        <v>5</v>
      </c>
      <c r="AG28" s="67" t="s">
        <v>2817</v>
      </c>
      <c r="AH28" s="70" t="s">
        <v>2862</v>
      </c>
      <c r="AI28" s="67" t="s">
        <v>2809</v>
      </c>
      <c r="AJ28" s="67" t="s">
        <v>2798</v>
      </c>
      <c r="AK28" s="70" t="s">
        <v>2822</v>
      </c>
      <c r="AL28" s="67" t="s">
        <v>2784</v>
      </c>
      <c r="AM28" s="67" t="s">
        <v>2794</v>
      </c>
      <c r="AN28" s="70" t="s">
        <v>2797</v>
      </c>
      <c r="AO28" s="67" t="s">
        <v>2781</v>
      </c>
      <c r="AQ28" s="70"/>
      <c r="AT28" s="70"/>
      <c r="AW28" s="70"/>
      <c r="BA28" s="77"/>
    </row>
    <row r="29" spans="1:53">
      <c r="A29" s="109" t="str">
        <f>HYPERLINK("[映雪.xlsx]类型!B29",'类型 (5)'!$C$29)</f>
        <v>偶像</v>
      </c>
      <c r="B29" s="95">
        <v>28</v>
      </c>
      <c r="C29" s="101" t="s">
        <v>2885</v>
      </c>
      <c r="D29">
        <v>-1</v>
      </c>
      <c r="E29">
        <f>COUNTIFS('武将(std)'!$E$2:$E$1636,$A29)</f>
        <v>38</v>
      </c>
      <c r="F29">
        <v>-1</v>
      </c>
      <c r="G29">
        <v>-1</v>
      </c>
      <c r="H29">
        <f>参数!$A$2*参数!$E$2/COUNTIFS('武将(std)'!$E$2:$E$1636,$A29)</f>
        <v>0.263157894736842</v>
      </c>
      <c r="I29" s="67" t="s">
        <v>2782</v>
      </c>
      <c r="J29" s="70" t="s">
        <v>2803</v>
      </c>
      <c r="K29" s="67" t="s">
        <v>2781</v>
      </c>
      <c r="L29" s="67" t="s">
        <v>2785</v>
      </c>
      <c r="M29" s="70" t="s">
        <v>2824</v>
      </c>
      <c r="N29" s="67" t="s">
        <v>2806</v>
      </c>
      <c r="O29" s="67" t="s">
        <v>2835</v>
      </c>
      <c r="P29" s="70" t="s">
        <v>2836</v>
      </c>
      <c r="Q29" s="67" t="s">
        <v>2804</v>
      </c>
      <c r="R29" s="67" t="s">
        <v>2789</v>
      </c>
      <c r="S29" s="70" t="s">
        <v>2885</v>
      </c>
      <c r="T29" s="67" t="s">
        <v>2791</v>
      </c>
      <c r="U29" s="67" t="s">
        <v>2826</v>
      </c>
      <c r="V29" s="71" t="s">
        <v>2838</v>
      </c>
      <c r="W29" s="67" t="s">
        <v>2781</v>
      </c>
      <c r="X29" s="67" t="s">
        <v>2787</v>
      </c>
      <c r="Y29" s="70" t="s">
        <v>2840</v>
      </c>
      <c r="Z29" s="67" t="s">
        <v>2784</v>
      </c>
      <c r="AA29" s="67" t="s">
        <v>2794</v>
      </c>
      <c r="AB29" s="70" t="s">
        <v>2793</v>
      </c>
      <c r="AC29" s="67" t="s">
        <v>2781</v>
      </c>
      <c r="AD29" s="67" t="s">
        <v>2789</v>
      </c>
      <c r="AE29" s="74" t="s">
        <v>2795</v>
      </c>
      <c r="AF29">
        <v>10</v>
      </c>
      <c r="AG29" s="67" t="s">
        <v>2835</v>
      </c>
      <c r="AH29" s="70" t="s">
        <v>2874</v>
      </c>
      <c r="AI29" s="67" t="s">
        <v>2809</v>
      </c>
      <c r="AJ29" s="67" t="s">
        <v>2794</v>
      </c>
      <c r="AK29" s="70" t="s">
        <v>2822</v>
      </c>
      <c r="AL29" s="67" t="s">
        <v>2784</v>
      </c>
      <c r="AM29" s="67" t="s">
        <v>2802</v>
      </c>
      <c r="AN29" s="70" t="s">
        <v>2811</v>
      </c>
      <c r="AO29" s="67" t="s">
        <v>2809</v>
      </c>
      <c r="AQ29" s="70"/>
      <c r="AT29" s="70"/>
      <c r="AW29" s="70"/>
      <c r="BA29" s="77"/>
    </row>
    <row r="30" spans="1:53">
      <c r="A30" s="109" t="str">
        <f>HYPERLINK("[映雪.xlsx]类型!B30",'类型 (5)'!$C$30)</f>
        <v>黑幕</v>
      </c>
      <c r="B30" s="95">
        <v>29</v>
      </c>
      <c r="C30" s="74" t="s">
        <v>2857</v>
      </c>
      <c r="D30">
        <v>-1</v>
      </c>
      <c r="E30">
        <f>COUNTIFS('武将(std)'!$E$2:$E$1636,$A30)</f>
        <v>25</v>
      </c>
      <c r="F30">
        <v>-1</v>
      </c>
      <c r="G30">
        <v>-1</v>
      </c>
      <c r="H30">
        <f>参数!$A$2*参数!$E$2/COUNTIFS('武将(std)'!$E$2:$E$1636,$A30)</f>
        <v>0.4</v>
      </c>
      <c r="I30" s="67" t="s">
        <v>2785</v>
      </c>
      <c r="J30" s="70" t="s">
        <v>2825</v>
      </c>
      <c r="K30" s="67" t="s">
        <v>2809</v>
      </c>
      <c r="L30" s="67" t="s">
        <v>2782</v>
      </c>
      <c r="M30" s="70" t="s">
        <v>2818</v>
      </c>
      <c r="N30" s="67" t="s">
        <v>2784</v>
      </c>
      <c r="O30" s="67" t="s">
        <v>2785</v>
      </c>
      <c r="P30" s="70" t="s">
        <v>2828</v>
      </c>
      <c r="Q30" s="67" t="s">
        <v>2806</v>
      </c>
      <c r="R30" s="67" t="s">
        <v>2802</v>
      </c>
      <c r="S30" s="70" t="s">
        <v>2808</v>
      </c>
      <c r="T30" s="67" t="s">
        <v>2809</v>
      </c>
      <c r="U30" s="67">
        <v>1100</v>
      </c>
      <c r="V30" s="70" t="s">
        <v>2840</v>
      </c>
      <c r="W30" s="67" t="s">
        <v>2781</v>
      </c>
      <c r="X30" s="67" t="s">
        <v>2787</v>
      </c>
      <c r="Y30" s="70" t="s">
        <v>2849</v>
      </c>
      <c r="Z30" s="67" t="s">
        <v>2784</v>
      </c>
      <c r="AA30" s="67" t="s">
        <v>2789</v>
      </c>
      <c r="AB30" s="70" t="s">
        <v>2854</v>
      </c>
      <c r="AC30" s="67" t="s">
        <v>2845</v>
      </c>
      <c r="AD30" s="67" t="s">
        <v>2798</v>
      </c>
      <c r="AE30" s="74" t="s">
        <v>2869</v>
      </c>
      <c r="AF30">
        <v>12</v>
      </c>
      <c r="AG30" s="67" t="s">
        <v>2802</v>
      </c>
      <c r="AH30" s="70" t="s">
        <v>2855</v>
      </c>
      <c r="AI30" s="67" t="s">
        <v>2806</v>
      </c>
      <c r="AJ30" s="67" t="s">
        <v>2782</v>
      </c>
      <c r="AK30" s="70" t="s">
        <v>2865</v>
      </c>
      <c r="AL30" s="67" t="s">
        <v>2781</v>
      </c>
      <c r="AM30" s="67" t="s">
        <v>2789</v>
      </c>
      <c r="AN30" s="70" t="s">
        <v>2857</v>
      </c>
      <c r="AO30" s="67" t="s">
        <v>2791</v>
      </c>
      <c r="AP30" s="67" t="s">
        <v>2817</v>
      </c>
      <c r="AQ30" s="70" t="s">
        <v>2812</v>
      </c>
      <c r="AR30" s="67" t="s">
        <v>2804</v>
      </c>
      <c r="AT30" s="70"/>
      <c r="AW30" s="70"/>
      <c r="BA30" s="77"/>
    </row>
    <row r="31" spans="1:53">
      <c r="A31" s="109" t="str">
        <f>HYPERLINK("[映雪.xlsx]类型!B31",'类型 (5)'!$C$31)</f>
        <v>后宫王</v>
      </c>
      <c r="B31" s="95">
        <v>30</v>
      </c>
      <c r="C31" s="101" t="s">
        <v>2895</v>
      </c>
      <c r="D31">
        <v>-1</v>
      </c>
      <c r="E31">
        <f>COUNTIFS('武将(std)'!$E$2:$E$1636,$A31)</f>
        <v>32</v>
      </c>
      <c r="F31">
        <v>-1</v>
      </c>
      <c r="G31">
        <v>-1</v>
      </c>
      <c r="H31">
        <f>参数!$A$2*参数!$E$2/COUNTIFS('武将(std)'!$E$2:$E$1636,$A31)</f>
        <v>0.3125</v>
      </c>
      <c r="I31" s="67" t="s">
        <v>2789</v>
      </c>
      <c r="J31" s="70" t="s">
        <v>2803</v>
      </c>
      <c r="K31" s="67" t="s">
        <v>2791</v>
      </c>
      <c r="L31" s="67" t="s">
        <v>2794</v>
      </c>
      <c r="M31" s="70" t="s">
        <v>2836</v>
      </c>
      <c r="N31" s="67" t="s">
        <v>2781</v>
      </c>
      <c r="O31" s="67" t="s">
        <v>2835</v>
      </c>
      <c r="P31" s="71" t="s">
        <v>2837</v>
      </c>
      <c r="Q31" s="67" t="s">
        <v>2806</v>
      </c>
      <c r="R31" s="67" t="s">
        <v>2802</v>
      </c>
      <c r="S31" s="70" t="s">
        <v>2840</v>
      </c>
      <c r="T31" s="67" t="s">
        <v>2809</v>
      </c>
      <c r="U31" s="67" t="s">
        <v>2785</v>
      </c>
      <c r="V31" s="70" t="s">
        <v>2850</v>
      </c>
      <c r="W31" s="67" t="s">
        <v>2809</v>
      </c>
      <c r="X31" s="67" t="s">
        <v>2787</v>
      </c>
      <c r="Y31" s="70" t="s">
        <v>2793</v>
      </c>
      <c r="Z31" s="67" t="s">
        <v>2784</v>
      </c>
      <c r="AA31" s="67" t="s">
        <v>2802</v>
      </c>
      <c r="AB31" s="70" t="s">
        <v>2795</v>
      </c>
      <c r="AC31" s="67" t="s">
        <v>2804</v>
      </c>
      <c r="AD31" s="67" t="s">
        <v>2787</v>
      </c>
      <c r="AE31" s="74" t="s">
        <v>2797</v>
      </c>
      <c r="AF31">
        <v>5</v>
      </c>
      <c r="AG31" s="67" t="s">
        <v>2794</v>
      </c>
      <c r="AH31" s="70" t="s">
        <v>2896</v>
      </c>
      <c r="AI31" s="67" t="s">
        <v>2784</v>
      </c>
      <c r="AJ31" s="67" t="s">
        <v>2802</v>
      </c>
      <c r="AK31" s="70" t="s">
        <v>2811</v>
      </c>
      <c r="AL31" s="67" t="s">
        <v>2806</v>
      </c>
      <c r="AM31" s="67" t="s">
        <v>2782</v>
      </c>
      <c r="AN31" s="70" t="s">
        <v>2799</v>
      </c>
      <c r="AO31" s="67" t="s">
        <v>2784</v>
      </c>
      <c r="AQ31" s="70"/>
      <c r="AT31" s="70"/>
      <c r="AW31" s="70"/>
      <c r="BA31" s="77"/>
    </row>
    <row r="32" spans="1:53">
      <c r="A32" s="109" t="str">
        <f>HYPERLINK("[映雪.xlsx]类型!B32",'类型 (5)'!$C$32)</f>
        <v>魔法少女</v>
      </c>
      <c r="B32" s="95">
        <v>31</v>
      </c>
      <c r="C32" s="74" t="s">
        <v>2897</v>
      </c>
      <c r="D32">
        <v>-1</v>
      </c>
      <c r="E32">
        <f>COUNTIFS('武将(std)'!$E$2:$E$1636,$A32)</f>
        <v>17</v>
      </c>
      <c r="F32">
        <v>-1</v>
      </c>
      <c r="G32">
        <v>-1</v>
      </c>
      <c r="H32">
        <f>参数!$A$2*参数!$E$2/COUNTIFS('武将(std)'!$E$2:$E$1636,$A32)</f>
        <v>0.588235294117647</v>
      </c>
      <c r="I32" s="67" t="s">
        <v>2802</v>
      </c>
      <c r="J32" s="70" t="s">
        <v>2780</v>
      </c>
      <c r="K32" s="67" t="s">
        <v>2806</v>
      </c>
      <c r="L32" s="67" t="s">
        <v>2802</v>
      </c>
      <c r="M32" s="70" t="s">
        <v>2816</v>
      </c>
      <c r="N32" s="67" t="s">
        <v>2809</v>
      </c>
      <c r="O32" s="67" t="s">
        <v>2789</v>
      </c>
      <c r="P32" s="70" t="s">
        <v>2829</v>
      </c>
      <c r="Q32" s="67" t="s">
        <v>2791</v>
      </c>
      <c r="R32" s="67" t="s">
        <v>2817</v>
      </c>
      <c r="S32" s="70" t="s">
        <v>2849</v>
      </c>
      <c r="T32" s="67" t="s">
        <v>2809</v>
      </c>
      <c r="U32" s="67" t="s">
        <v>2785</v>
      </c>
      <c r="V32" s="70" t="s">
        <v>2873</v>
      </c>
      <c r="W32" s="67" t="s">
        <v>2809</v>
      </c>
      <c r="X32" s="67" t="s">
        <v>2798</v>
      </c>
      <c r="Y32" s="70" t="s">
        <v>2850</v>
      </c>
      <c r="Z32" s="67" t="s">
        <v>2781</v>
      </c>
      <c r="AA32" s="67" t="s">
        <v>2785</v>
      </c>
      <c r="AB32" s="70" t="s">
        <v>2860</v>
      </c>
      <c r="AC32" s="67" t="s">
        <v>2806</v>
      </c>
      <c r="AD32" s="67" t="s">
        <v>2789</v>
      </c>
      <c r="AE32" s="74" t="s">
        <v>2793</v>
      </c>
      <c r="AF32">
        <v>10</v>
      </c>
      <c r="AG32" s="67" t="s">
        <v>2782</v>
      </c>
      <c r="AH32" s="70" t="s">
        <v>2796</v>
      </c>
      <c r="AI32" s="67" t="s">
        <v>2781</v>
      </c>
      <c r="AJ32" s="67" t="s">
        <v>2782</v>
      </c>
      <c r="AK32" s="70" t="s">
        <v>2898</v>
      </c>
      <c r="AL32" s="67" t="s">
        <v>2784</v>
      </c>
      <c r="AN32" s="70"/>
      <c r="AQ32" s="70"/>
      <c r="AT32" s="70"/>
      <c r="AW32" s="70"/>
      <c r="BA32" s="77"/>
    </row>
    <row r="33" spans="1:53">
      <c r="A33" s="109" t="str">
        <f>HYPERLINK("[映雪.xlsx]类型!B33",'类型 (5)'!$C$33)</f>
        <v>魔女</v>
      </c>
      <c r="B33" s="95">
        <v>32</v>
      </c>
      <c r="C33" s="109" t="s">
        <v>2899</v>
      </c>
      <c r="D33">
        <v>-1</v>
      </c>
      <c r="E33">
        <f>COUNTIFS('武将(std)'!$E$2:$E$1636,$A33)</f>
        <v>23</v>
      </c>
      <c r="F33">
        <v>-1</v>
      </c>
      <c r="G33">
        <v>-1</v>
      </c>
      <c r="H33">
        <f>参数!$A$2*参数!$E$2/COUNTIFS('武将(std)'!$E$2:$E$1636,$A33)</f>
        <v>0.434782608695652</v>
      </c>
      <c r="I33" s="67" t="s">
        <v>2782</v>
      </c>
      <c r="J33" s="70" t="s">
        <v>2815</v>
      </c>
      <c r="K33" s="67" t="s">
        <v>2781</v>
      </c>
      <c r="L33" s="67" t="s">
        <v>2782</v>
      </c>
      <c r="M33" s="70" t="s">
        <v>2825</v>
      </c>
      <c r="N33" s="67" t="s">
        <v>2784</v>
      </c>
      <c r="O33" s="67" t="s">
        <v>2802</v>
      </c>
      <c r="P33" s="70" t="s">
        <v>2818</v>
      </c>
      <c r="Q33" s="67" t="s">
        <v>2809</v>
      </c>
      <c r="R33" s="67" t="s">
        <v>2789</v>
      </c>
      <c r="S33" s="70" t="s">
        <v>2828</v>
      </c>
      <c r="T33" s="67" t="s">
        <v>2791</v>
      </c>
      <c r="U33" s="67" t="s">
        <v>2785</v>
      </c>
      <c r="V33" s="70" t="s">
        <v>2854</v>
      </c>
      <c r="W33" s="67" t="s">
        <v>2806</v>
      </c>
      <c r="X33" s="67" t="s">
        <v>2785</v>
      </c>
      <c r="Y33" s="70" t="s">
        <v>2869</v>
      </c>
      <c r="Z33" s="67" t="s">
        <v>2809</v>
      </c>
      <c r="AA33" s="67" t="s">
        <v>2798</v>
      </c>
      <c r="AB33" s="70" t="s">
        <v>2865</v>
      </c>
      <c r="AC33" s="67" t="s">
        <v>2781</v>
      </c>
      <c r="AD33" s="67" t="s">
        <v>2802</v>
      </c>
      <c r="AE33" s="74" t="s">
        <v>2880</v>
      </c>
      <c r="AF33">
        <v>8</v>
      </c>
      <c r="AG33" s="67" t="s">
        <v>2817</v>
      </c>
      <c r="AH33" s="70" t="s">
        <v>2856</v>
      </c>
      <c r="AI33" s="67" t="s">
        <v>2809</v>
      </c>
      <c r="AJ33" s="67" t="s">
        <v>2789</v>
      </c>
      <c r="AK33" s="70" t="s">
        <v>2831</v>
      </c>
      <c r="AL33" s="67" t="s">
        <v>2845</v>
      </c>
      <c r="AN33" s="70"/>
      <c r="AQ33" s="70"/>
      <c r="AT33" s="70"/>
      <c r="AW33" s="70"/>
      <c r="BA33" s="77"/>
    </row>
    <row r="34" spans="1:53">
      <c r="A34" s="109" t="str">
        <f>HYPERLINK("[映雪.xlsx]类型!B34",'类型 (5)'!$C$34)</f>
        <v>宅女</v>
      </c>
      <c r="B34" s="95">
        <v>33</v>
      </c>
      <c r="C34" s="99" t="s">
        <v>2900</v>
      </c>
      <c r="D34">
        <v>-1</v>
      </c>
      <c r="E34">
        <f>COUNTIFS('武将(std)'!$E$2:$E$1636,$A34)</f>
        <v>23</v>
      </c>
      <c r="F34">
        <v>-1</v>
      </c>
      <c r="G34">
        <v>-1</v>
      </c>
      <c r="H34">
        <f>参数!$A$2*参数!$C$2/COUNTIFS('武将(std)'!$E$2:$E$1636,$A34)</f>
        <v>13.0434782608696</v>
      </c>
      <c r="I34" s="67" t="s">
        <v>2785</v>
      </c>
      <c r="J34" s="69" t="s">
        <v>2824</v>
      </c>
      <c r="K34" s="67" t="s">
        <v>2806</v>
      </c>
      <c r="L34" s="67" t="s">
        <v>2798</v>
      </c>
      <c r="M34" s="69" t="s">
        <v>2864</v>
      </c>
      <c r="N34" s="67" t="s">
        <v>2784</v>
      </c>
      <c r="O34" s="67" t="s">
        <v>2779</v>
      </c>
      <c r="P34" s="70" t="s">
        <v>2783</v>
      </c>
      <c r="Q34" s="67" t="s">
        <v>2781</v>
      </c>
      <c r="R34" s="67" t="s">
        <v>2835</v>
      </c>
      <c r="S34" s="70" t="s">
        <v>2786</v>
      </c>
      <c r="T34" s="67" t="s">
        <v>2806</v>
      </c>
      <c r="U34" s="67" t="s">
        <v>2835</v>
      </c>
      <c r="V34" s="71" t="s">
        <v>2838</v>
      </c>
      <c r="W34" s="67" t="s">
        <v>2804</v>
      </c>
      <c r="X34" s="67" t="s">
        <v>2826</v>
      </c>
      <c r="Y34" s="70" t="s">
        <v>2887</v>
      </c>
      <c r="Z34" s="67" t="s">
        <v>2784</v>
      </c>
      <c r="AA34" s="67" t="s">
        <v>2787</v>
      </c>
      <c r="AB34" s="70" t="s">
        <v>2848</v>
      </c>
      <c r="AC34" s="67" t="s">
        <v>2784</v>
      </c>
      <c r="AD34" s="67" t="s">
        <v>2789</v>
      </c>
      <c r="AE34" s="74" t="s">
        <v>2861</v>
      </c>
      <c r="AF34">
        <v>1</v>
      </c>
      <c r="AG34" s="67" t="s">
        <v>2782</v>
      </c>
      <c r="AH34" s="70" t="s">
        <v>2830</v>
      </c>
      <c r="AI34" s="67" t="s">
        <v>2784</v>
      </c>
      <c r="AJ34" s="67" t="s">
        <v>2787</v>
      </c>
      <c r="AK34" s="70" t="s">
        <v>2821</v>
      </c>
      <c r="AL34" s="67" t="s">
        <v>2781</v>
      </c>
      <c r="AM34" s="67" t="s">
        <v>2798</v>
      </c>
      <c r="AN34" s="70" t="s">
        <v>2799</v>
      </c>
      <c r="AO34" s="67" t="s">
        <v>2781</v>
      </c>
      <c r="AP34" s="67" t="s">
        <v>2785</v>
      </c>
      <c r="AQ34" s="70" t="s">
        <v>2876</v>
      </c>
      <c r="AR34" s="67" t="s">
        <v>2809</v>
      </c>
      <c r="AT34" s="70"/>
      <c r="AW34" s="70"/>
      <c r="BA34" s="77"/>
    </row>
    <row r="35" spans="1:53">
      <c r="A35" s="109" t="str">
        <f>HYPERLINK("[映雪.xlsx]类型!B35",'类型 (5)'!$C$35)</f>
        <v>刺客</v>
      </c>
      <c r="B35" s="95">
        <v>34</v>
      </c>
      <c r="C35" s="109" t="s">
        <v>2901</v>
      </c>
      <c r="D35">
        <v>-1</v>
      </c>
      <c r="E35">
        <f>COUNTIFS('武将(std)'!$E$2:$E$1636,$A35)</f>
        <v>33</v>
      </c>
      <c r="F35">
        <v>-1</v>
      </c>
      <c r="G35">
        <v>-1</v>
      </c>
      <c r="H35">
        <f>参数!$A$2*参数!$E$2/COUNTIFS('武将(std)'!$E$2:$E$1636,$A35)</f>
        <v>0.303030303030303</v>
      </c>
      <c r="I35" s="67" t="s">
        <v>2789</v>
      </c>
      <c r="J35" s="70" t="s">
        <v>2778</v>
      </c>
      <c r="K35" s="67" t="s">
        <v>2791</v>
      </c>
      <c r="L35" s="67" t="s">
        <v>2802</v>
      </c>
      <c r="M35" s="70" t="s">
        <v>2842</v>
      </c>
      <c r="N35" s="67" t="s">
        <v>2806</v>
      </c>
      <c r="O35" s="67" t="s">
        <v>2798</v>
      </c>
      <c r="P35" s="70" t="s">
        <v>2818</v>
      </c>
      <c r="Q35" s="67" t="s">
        <v>2784</v>
      </c>
      <c r="R35" s="67" t="s">
        <v>2787</v>
      </c>
      <c r="S35" s="70" t="s">
        <v>2788</v>
      </c>
      <c r="T35" s="67" t="s">
        <v>2781</v>
      </c>
      <c r="U35" s="67" t="s">
        <v>2782</v>
      </c>
      <c r="V35" s="70" t="s">
        <v>2854</v>
      </c>
      <c r="W35" s="67" t="s">
        <v>2781</v>
      </c>
      <c r="X35" s="67" t="s">
        <v>2789</v>
      </c>
      <c r="Y35" s="70" t="s">
        <v>2790</v>
      </c>
      <c r="Z35" s="67" t="s">
        <v>2845</v>
      </c>
      <c r="AA35" s="67" t="s">
        <v>2798</v>
      </c>
      <c r="AB35" s="70" t="s">
        <v>2851</v>
      </c>
      <c r="AC35" s="67" t="s">
        <v>2781</v>
      </c>
      <c r="AD35" s="67" t="s">
        <v>2817</v>
      </c>
      <c r="AE35" s="74" t="s">
        <v>2856</v>
      </c>
      <c r="AF35">
        <v>16</v>
      </c>
      <c r="AG35" s="67" t="s">
        <v>2787</v>
      </c>
      <c r="AH35" s="70" t="s">
        <v>2820</v>
      </c>
      <c r="AI35" s="67" t="s">
        <v>2784</v>
      </c>
      <c r="AJ35" s="67" t="s">
        <v>2802</v>
      </c>
      <c r="AK35" s="70" t="s">
        <v>2821</v>
      </c>
      <c r="AL35" s="67" t="s">
        <v>2809</v>
      </c>
      <c r="AM35" s="67" t="s">
        <v>2817</v>
      </c>
      <c r="AN35" s="70" t="s">
        <v>2822</v>
      </c>
      <c r="AO35" s="67" t="s">
        <v>2804</v>
      </c>
      <c r="AP35" s="67" t="s">
        <v>2794</v>
      </c>
      <c r="AQ35" s="70" t="s">
        <v>2797</v>
      </c>
      <c r="AR35" s="67" t="s">
        <v>2784</v>
      </c>
      <c r="AT35" s="70"/>
      <c r="AW35" s="70"/>
      <c r="BA35" s="77"/>
    </row>
    <row r="36" spans="1:53">
      <c r="A36" s="109" t="str">
        <f>HYPERLINK("[映雪.xlsx]类型!B36",'类型 (5)'!$C$36)</f>
        <v>文学家</v>
      </c>
      <c r="B36" s="95">
        <v>35</v>
      </c>
      <c r="C36" s="99" t="s">
        <v>2902</v>
      </c>
      <c r="D36">
        <v>-1</v>
      </c>
      <c r="E36">
        <f>COUNTIFS('武将(std)'!$E$2:$E$1636,$A36)</f>
        <v>26</v>
      </c>
      <c r="F36">
        <v>-1</v>
      </c>
      <c r="G36">
        <v>-1</v>
      </c>
      <c r="H36">
        <f>参数!$A$2*参数!$C$2/COUNTIFS('武将(std)'!$E$2:$E$1636,$A36)</f>
        <v>11.5384615384615</v>
      </c>
      <c r="I36" s="67" t="s">
        <v>2787</v>
      </c>
      <c r="J36" s="70" t="s">
        <v>2778</v>
      </c>
      <c r="K36" s="67" t="s">
        <v>2781</v>
      </c>
      <c r="L36" s="67" t="s">
        <v>2798</v>
      </c>
      <c r="M36" s="70" t="s">
        <v>2803</v>
      </c>
      <c r="N36" s="67" t="s">
        <v>2781</v>
      </c>
      <c r="O36" s="67" t="s">
        <v>2789</v>
      </c>
      <c r="P36" s="69" t="s">
        <v>2824</v>
      </c>
      <c r="Q36" s="67" t="s">
        <v>2791</v>
      </c>
      <c r="R36" s="67" t="s">
        <v>2789</v>
      </c>
      <c r="S36" s="69" t="s">
        <v>2864</v>
      </c>
      <c r="T36" s="67" t="s">
        <v>2845</v>
      </c>
      <c r="U36" s="67" t="s">
        <v>2782</v>
      </c>
      <c r="V36" s="70" t="s">
        <v>2825</v>
      </c>
      <c r="W36" s="67" t="s">
        <v>2784</v>
      </c>
      <c r="X36" s="67" t="s">
        <v>2785</v>
      </c>
      <c r="Y36" s="70" t="s">
        <v>2783</v>
      </c>
      <c r="Z36" s="67" t="s">
        <v>2809</v>
      </c>
      <c r="AA36" s="67" t="s">
        <v>2785</v>
      </c>
      <c r="AB36" s="70" t="s">
        <v>2816</v>
      </c>
      <c r="AC36" s="67" t="s">
        <v>2804</v>
      </c>
      <c r="AD36" s="67" t="s">
        <v>2835</v>
      </c>
      <c r="AE36" s="74" t="s">
        <v>2844</v>
      </c>
      <c r="AF36">
        <v>6</v>
      </c>
      <c r="AG36" s="67" t="s">
        <v>2785</v>
      </c>
      <c r="AH36" s="70" t="s">
        <v>2851</v>
      </c>
      <c r="AI36" s="67" t="s">
        <v>2806</v>
      </c>
      <c r="AJ36" s="67" t="s">
        <v>2787</v>
      </c>
      <c r="AK36" s="70" t="s">
        <v>2856</v>
      </c>
      <c r="AL36" s="67" t="s">
        <v>2784</v>
      </c>
      <c r="AM36" s="67" t="s">
        <v>2826</v>
      </c>
      <c r="AN36" s="70" t="s">
        <v>2793</v>
      </c>
      <c r="AO36" s="67" t="s">
        <v>2781</v>
      </c>
      <c r="AP36" s="67" t="s">
        <v>2779</v>
      </c>
      <c r="AQ36" s="70" t="s">
        <v>2812</v>
      </c>
      <c r="AR36" s="67" t="s">
        <v>2784</v>
      </c>
      <c r="AT36" s="70"/>
      <c r="AW36" s="70"/>
      <c r="BA36" s="77"/>
    </row>
    <row r="37" spans="1:53">
      <c r="A37" s="109" t="str">
        <f>HYPERLINK("[映雪.xlsx]类型!B37",'类型 (5)'!$C$37)</f>
        <v>歌姬</v>
      </c>
      <c r="B37" s="95">
        <v>36</v>
      </c>
      <c r="C37" s="101" t="s">
        <v>2903</v>
      </c>
      <c r="D37">
        <v>-1</v>
      </c>
      <c r="E37">
        <f>COUNTIFS('武将(std)'!$E$2:$E$1636,$A37)</f>
        <v>25</v>
      </c>
      <c r="F37">
        <v>-1</v>
      </c>
      <c r="G37">
        <v>-1</v>
      </c>
      <c r="H37">
        <f>参数!$A$2*参数!$E$2/COUNTIFS('武将(std)'!$E$2:$E$1636,$A37)</f>
        <v>0.4</v>
      </c>
      <c r="I37" s="67" t="s">
        <v>2817</v>
      </c>
      <c r="J37" s="70" t="s">
        <v>2814</v>
      </c>
      <c r="K37" s="67" t="s">
        <v>2809</v>
      </c>
      <c r="L37" s="67" t="s">
        <v>2802</v>
      </c>
      <c r="M37" s="70" t="s">
        <v>2885</v>
      </c>
      <c r="N37" s="67" t="s">
        <v>2809</v>
      </c>
      <c r="O37" s="67" t="s">
        <v>2835</v>
      </c>
      <c r="P37" s="71" t="s">
        <v>2837</v>
      </c>
      <c r="Q37" s="67" t="s">
        <v>2806</v>
      </c>
      <c r="R37" s="67" t="s">
        <v>2782</v>
      </c>
      <c r="S37" s="70" t="s">
        <v>2848</v>
      </c>
      <c r="T37" s="67" t="s">
        <v>2784</v>
      </c>
      <c r="U37" s="67" t="s">
        <v>2782</v>
      </c>
      <c r="V37" s="70" t="s">
        <v>2850</v>
      </c>
      <c r="W37" s="67" t="s">
        <v>2781</v>
      </c>
      <c r="X37" s="67" t="s">
        <v>2787</v>
      </c>
      <c r="Y37" s="70" t="s">
        <v>2793</v>
      </c>
      <c r="Z37" s="67" t="s">
        <v>2784</v>
      </c>
      <c r="AA37" s="67" t="s">
        <v>2779</v>
      </c>
      <c r="AB37" s="70" t="s">
        <v>2795</v>
      </c>
      <c r="AC37" s="67" t="s">
        <v>2784</v>
      </c>
      <c r="AD37" s="67" t="s">
        <v>2798</v>
      </c>
      <c r="AE37" s="74" t="s">
        <v>2830</v>
      </c>
      <c r="AF37">
        <v>5</v>
      </c>
      <c r="AG37" s="67" t="s">
        <v>2802</v>
      </c>
      <c r="AH37" s="70" t="s">
        <v>2890</v>
      </c>
      <c r="AI37" s="67" t="s">
        <v>2806</v>
      </c>
      <c r="AJ37" s="67" t="s">
        <v>2802</v>
      </c>
      <c r="AK37" s="70" t="s">
        <v>2822</v>
      </c>
      <c r="AL37" s="67" t="s">
        <v>2804</v>
      </c>
      <c r="AM37" s="67" t="s">
        <v>2789</v>
      </c>
      <c r="AN37" s="70" t="s">
        <v>2797</v>
      </c>
      <c r="AO37" s="67" t="s">
        <v>2791</v>
      </c>
      <c r="AP37" s="67" t="s">
        <v>2794</v>
      </c>
      <c r="AQ37" s="70" t="s">
        <v>2896</v>
      </c>
      <c r="AR37" s="67" t="s">
        <v>2784</v>
      </c>
      <c r="AT37" s="70"/>
      <c r="AW37" s="70"/>
      <c r="BA37" s="77"/>
    </row>
    <row r="38" spans="1:53">
      <c r="A38" s="109" t="str">
        <f>HYPERLINK("[映雪.xlsx]类型!B38",'类型 (5)'!$C$38)</f>
        <v>战士</v>
      </c>
      <c r="B38" s="95">
        <v>37</v>
      </c>
      <c r="C38" s="74" t="s">
        <v>2904</v>
      </c>
      <c r="D38">
        <v>-1</v>
      </c>
      <c r="E38">
        <f>COUNTIFS('武将(std)'!$E$2:$E$1636,$A38)</f>
        <v>36</v>
      </c>
      <c r="F38">
        <v>-1</v>
      </c>
      <c r="G38">
        <v>-1</v>
      </c>
      <c r="H38">
        <f>参数!$A$2*参数!$E$2/COUNTIFS('武将(std)'!$E$2:$E$1636,$A38)</f>
        <v>0.277777777777778</v>
      </c>
      <c r="I38" s="67" t="s">
        <v>2789</v>
      </c>
      <c r="J38" s="70" t="s">
        <v>2803</v>
      </c>
      <c r="K38" s="67" t="s">
        <v>2791</v>
      </c>
      <c r="L38" s="67" t="s">
        <v>2817</v>
      </c>
      <c r="M38" s="70" t="s">
        <v>2814</v>
      </c>
      <c r="N38" s="67" t="s">
        <v>2809</v>
      </c>
      <c r="O38" s="67" t="s">
        <v>2779</v>
      </c>
      <c r="P38" s="70" t="s">
        <v>2805</v>
      </c>
      <c r="Q38" s="67" t="s">
        <v>2781</v>
      </c>
      <c r="R38" s="67" t="s">
        <v>2787</v>
      </c>
      <c r="S38" s="70" t="s">
        <v>2843</v>
      </c>
      <c r="T38" s="67" t="s">
        <v>2784</v>
      </c>
      <c r="U38" s="67" t="s">
        <v>2817</v>
      </c>
      <c r="V38" s="70" t="s">
        <v>2834</v>
      </c>
      <c r="W38" s="67" t="s">
        <v>2804</v>
      </c>
      <c r="X38" s="67" t="s">
        <v>2782</v>
      </c>
      <c r="Y38" s="70" t="s">
        <v>2853</v>
      </c>
      <c r="Z38" s="67" t="s">
        <v>2784</v>
      </c>
      <c r="AA38" s="67" t="s">
        <v>2817</v>
      </c>
      <c r="AB38" s="70" t="s">
        <v>2788</v>
      </c>
      <c r="AC38" s="67" t="s">
        <v>2806</v>
      </c>
      <c r="AD38" s="67" t="s">
        <v>2787</v>
      </c>
      <c r="AE38" s="74" t="s">
        <v>2796</v>
      </c>
      <c r="AF38">
        <v>5</v>
      </c>
      <c r="AG38" s="67" t="s">
        <v>2779</v>
      </c>
      <c r="AH38" s="70" t="s">
        <v>2821</v>
      </c>
      <c r="AI38" s="67" t="s">
        <v>2781</v>
      </c>
      <c r="AJ38" s="67" t="s">
        <v>2802</v>
      </c>
      <c r="AK38" s="70" t="s">
        <v>2862</v>
      </c>
      <c r="AL38" s="67" t="s">
        <v>2809</v>
      </c>
      <c r="AM38" s="67" t="s">
        <v>2835</v>
      </c>
      <c r="AN38" s="70" t="s">
        <v>2797</v>
      </c>
      <c r="AO38" s="67" t="s">
        <v>2806</v>
      </c>
      <c r="AQ38" s="70"/>
      <c r="AT38" s="70"/>
      <c r="AW38" s="70"/>
      <c r="BA38" s="77"/>
    </row>
    <row r="39" spans="1:53">
      <c r="A39" s="109" t="str">
        <f>HYPERLINK("[映雪.xlsx]类型!B39",'类型 (5)'!$C$39)</f>
        <v>狙撃手</v>
      </c>
      <c r="B39" s="95">
        <v>38</v>
      </c>
      <c r="C39" s="99" t="s">
        <v>2905</v>
      </c>
      <c r="D39">
        <v>-1</v>
      </c>
      <c r="E39">
        <f>COUNTIFS('武将(std)'!$E$2:$E$1636,$A39)</f>
        <v>30</v>
      </c>
      <c r="F39">
        <v>-1</v>
      </c>
      <c r="G39">
        <v>-1</v>
      </c>
      <c r="H39">
        <f>参数!$A$2*参数!$C$2/COUNTIFS('武将(std)'!$E$2:$E$1636,$A39)</f>
        <v>10</v>
      </c>
      <c r="I39" s="67" t="s">
        <v>2802</v>
      </c>
      <c r="J39" s="70" t="s">
        <v>2778</v>
      </c>
      <c r="K39" s="67" t="s">
        <v>2806</v>
      </c>
      <c r="L39" s="67" t="s">
        <v>2787</v>
      </c>
      <c r="M39" s="70" t="s">
        <v>2842</v>
      </c>
      <c r="N39" s="67" t="s">
        <v>2784</v>
      </c>
      <c r="O39" s="67" t="s">
        <v>2798</v>
      </c>
      <c r="P39" s="70" t="s">
        <v>2816</v>
      </c>
      <c r="Q39" s="67" t="s">
        <v>2784</v>
      </c>
      <c r="R39" s="67" t="s">
        <v>2817</v>
      </c>
      <c r="S39" s="70" t="s">
        <v>2829</v>
      </c>
      <c r="T39" s="67" t="s">
        <v>2804</v>
      </c>
      <c r="U39" s="67" t="s">
        <v>2802</v>
      </c>
      <c r="V39" s="70" t="s">
        <v>2810</v>
      </c>
      <c r="W39" s="67" t="s">
        <v>2809</v>
      </c>
      <c r="X39" s="67" t="s">
        <v>2782</v>
      </c>
      <c r="Y39" s="70" t="s">
        <v>2865</v>
      </c>
      <c r="Z39" s="67" t="s">
        <v>2784</v>
      </c>
      <c r="AA39" s="67" t="s">
        <v>2779</v>
      </c>
      <c r="AB39" s="70" t="s">
        <v>2880</v>
      </c>
      <c r="AC39" s="67" t="s">
        <v>2784</v>
      </c>
      <c r="AD39" s="67" t="s">
        <v>2817</v>
      </c>
      <c r="AE39" s="74" t="s">
        <v>2820</v>
      </c>
      <c r="AF39">
        <v>8</v>
      </c>
      <c r="AG39" s="67" t="s">
        <v>2789</v>
      </c>
      <c r="AH39" s="70" t="s">
        <v>2822</v>
      </c>
      <c r="AI39" s="67" t="s">
        <v>2804</v>
      </c>
      <c r="AJ39" s="67" t="s">
        <v>2835</v>
      </c>
      <c r="AK39" s="70" t="s">
        <v>2797</v>
      </c>
      <c r="AL39" s="67" t="s">
        <v>2804</v>
      </c>
      <c r="AM39" s="67" t="s">
        <v>2835</v>
      </c>
      <c r="AN39" s="70" t="s">
        <v>2896</v>
      </c>
      <c r="AO39" s="67" t="s">
        <v>2806</v>
      </c>
      <c r="AP39" s="67" t="s">
        <v>2794</v>
      </c>
      <c r="AQ39" s="70" t="s">
        <v>2876</v>
      </c>
      <c r="AR39" s="67" t="s">
        <v>2781</v>
      </c>
      <c r="AT39" s="70"/>
      <c r="AW39" s="70"/>
      <c r="BA39" s="77"/>
    </row>
    <row r="40" spans="1:53">
      <c r="A40" s="109" t="str">
        <f>HYPERLINK("[映雪.xlsx]类型!B40",'类型 (5)'!$C$40)</f>
        <v>中二</v>
      </c>
      <c r="B40" s="95">
        <v>39</v>
      </c>
      <c r="C40" s="74" t="s">
        <v>2906</v>
      </c>
      <c r="D40">
        <v>-1</v>
      </c>
      <c r="E40">
        <f>COUNTIFS('武将(std)'!$E$2:$E$1636,$A40)</f>
        <v>15</v>
      </c>
      <c r="F40">
        <v>-1</v>
      </c>
      <c r="G40">
        <v>-1</v>
      </c>
      <c r="H40">
        <f>参数!$A$2*参数!$E$2/COUNTIFS('武将(std)'!$E$2:$E$1636,$A40)</f>
        <v>0.666666666666667</v>
      </c>
      <c r="I40" s="67" t="s">
        <v>2782</v>
      </c>
      <c r="J40" s="70" t="s">
        <v>2815</v>
      </c>
      <c r="K40" s="67" t="s">
        <v>2781</v>
      </c>
      <c r="L40" s="67" t="s">
        <v>2835</v>
      </c>
      <c r="M40" s="70" t="s">
        <v>2786</v>
      </c>
      <c r="N40" s="67" t="s">
        <v>2809</v>
      </c>
      <c r="O40" s="67" t="s">
        <v>2779</v>
      </c>
      <c r="P40" s="70" t="s">
        <v>2848</v>
      </c>
      <c r="Q40" s="67" t="s">
        <v>2784</v>
      </c>
      <c r="R40" s="67" t="s">
        <v>2789</v>
      </c>
      <c r="S40" s="70" t="s">
        <v>2861</v>
      </c>
      <c r="T40" s="67" t="s">
        <v>2791</v>
      </c>
      <c r="U40" s="67" t="s">
        <v>2798</v>
      </c>
      <c r="V40" s="70" t="s">
        <v>2851</v>
      </c>
      <c r="W40" s="67" t="s">
        <v>2781</v>
      </c>
      <c r="X40" s="67" t="s">
        <v>2785</v>
      </c>
      <c r="Y40" s="70" t="s">
        <v>2830</v>
      </c>
      <c r="Z40" s="67" t="s">
        <v>2809</v>
      </c>
      <c r="AA40" s="67" t="s">
        <v>2802</v>
      </c>
      <c r="AB40" s="70" t="s">
        <v>2796</v>
      </c>
      <c r="AC40" s="67" t="s">
        <v>2806</v>
      </c>
      <c r="AD40" s="67" t="s">
        <v>2787</v>
      </c>
      <c r="AE40" s="74" t="s">
        <v>2890</v>
      </c>
      <c r="AF40">
        <v>12</v>
      </c>
      <c r="AG40" s="67" t="s">
        <v>2785</v>
      </c>
      <c r="AH40" s="70" t="s">
        <v>2831</v>
      </c>
      <c r="AI40" s="67" t="s">
        <v>2806</v>
      </c>
      <c r="AJ40" s="67" t="s">
        <v>2817</v>
      </c>
      <c r="AK40" s="70" t="s">
        <v>2799</v>
      </c>
      <c r="AL40" s="67" t="s">
        <v>2809</v>
      </c>
      <c r="AM40" s="67" t="s">
        <v>2785</v>
      </c>
      <c r="AN40" s="70" t="s">
        <v>2876</v>
      </c>
      <c r="AO40" s="67" t="s">
        <v>2804</v>
      </c>
      <c r="AQ40" s="70"/>
      <c r="AT40" s="70"/>
      <c r="AW40" s="70"/>
      <c r="BA40" s="77"/>
    </row>
    <row r="41" spans="1:53">
      <c r="A41" s="109" t="str">
        <f>HYPERLINK("[映雪.xlsx]类型!B41",'类型 (5)'!$C$41)</f>
        <v>德鲁伊</v>
      </c>
      <c r="B41" s="95">
        <v>40</v>
      </c>
      <c r="C41" s="74" t="s">
        <v>2907</v>
      </c>
      <c r="D41">
        <v>-1</v>
      </c>
      <c r="E41">
        <f>COUNTIFS('武将(std)'!$E$2:$E$1636,$A41)</f>
        <v>13</v>
      </c>
      <c r="F41">
        <v>-1</v>
      </c>
      <c r="G41">
        <v>-1</v>
      </c>
      <c r="H41">
        <f>参数!$A$2*参数!$E$2/COUNTIFS('武将(std)'!$E$2:$E$1636,$A41)</f>
        <v>0.769230769230769</v>
      </c>
      <c r="I41" s="67" t="s">
        <v>2817</v>
      </c>
      <c r="J41" s="70" t="s">
        <v>2778</v>
      </c>
      <c r="K41" s="67" t="s">
        <v>2804</v>
      </c>
      <c r="L41" s="67" t="s">
        <v>2782</v>
      </c>
      <c r="M41" s="70" t="s">
        <v>2842</v>
      </c>
      <c r="N41" s="67" t="s">
        <v>2781</v>
      </c>
      <c r="O41" s="67" t="s">
        <v>2785</v>
      </c>
      <c r="P41" s="69" t="s">
        <v>2864</v>
      </c>
      <c r="Q41" s="67" t="s">
        <v>2809</v>
      </c>
      <c r="R41" s="67" t="s">
        <v>2835</v>
      </c>
      <c r="S41" s="70" t="s">
        <v>2786</v>
      </c>
      <c r="T41" s="67" t="s">
        <v>2806</v>
      </c>
      <c r="U41" s="67" t="s">
        <v>2787</v>
      </c>
      <c r="V41" s="70" t="s">
        <v>2840</v>
      </c>
      <c r="W41" s="67" t="s">
        <v>2781</v>
      </c>
      <c r="X41" s="67" t="s">
        <v>2787</v>
      </c>
      <c r="Y41" s="70" t="s">
        <v>2810</v>
      </c>
      <c r="Z41" s="67" t="s">
        <v>2784</v>
      </c>
      <c r="AA41" s="67" t="s">
        <v>2798</v>
      </c>
      <c r="AB41" s="70" t="s">
        <v>2820</v>
      </c>
      <c r="AC41" s="67" t="s">
        <v>2784</v>
      </c>
      <c r="AD41" s="67" t="s">
        <v>2802</v>
      </c>
      <c r="AE41" s="74" t="s">
        <v>2796</v>
      </c>
      <c r="AF41">
        <v>2</v>
      </c>
      <c r="AG41" s="67" t="s">
        <v>2802</v>
      </c>
      <c r="AH41" s="70" t="s">
        <v>2890</v>
      </c>
      <c r="AI41" s="67" t="s">
        <v>2809</v>
      </c>
      <c r="AJ41" s="67" t="s">
        <v>2789</v>
      </c>
      <c r="AK41" s="70" t="s">
        <v>2821</v>
      </c>
      <c r="AL41" s="67" t="s">
        <v>2791</v>
      </c>
      <c r="AM41" s="67" t="s">
        <v>2817</v>
      </c>
      <c r="AN41" s="70" t="s">
        <v>2862</v>
      </c>
      <c r="AO41" s="67" t="s">
        <v>2806</v>
      </c>
      <c r="AP41" s="67" t="s">
        <v>2798</v>
      </c>
      <c r="AQ41" s="70" t="s">
        <v>2822</v>
      </c>
      <c r="AR41" s="67" t="s">
        <v>2781</v>
      </c>
      <c r="AS41" s="67" t="s">
        <v>2794</v>
      </c>
      <c r="AT41" s="70" t="s">
        <v>2896</v>
      </c>
      <c r="AU41" s="67" t="s">
        <v>2784</v>
      </c>
      <c r="AV41" s="67" t="s">
        <v>2779</v>
      </c>
      <c r="AW41" s="70" t="s">
        <v>2866</v>
      </c>
      <c r="AX41" s="67" t="s">
        <v>2781</v>
      </c>
      <c r="BA41" s="77"/>
    </row>
    <row r="42" spans="1:53">
      <c r="A42" s="109" t="str">
        <f>HYPERLINK("[映雪.xlsx]类型!B42",'类型 (5)'!$C$42)</f>
        <v>魔剑士</v>
      </c>
      <c r="B42" s="95">
        <v>41</v>
      </c>
      <c r="C42" s="101" t="s">
        <v>2908</v>
      </c>
      <c r="D42">
        <v>-1</v>
      </c>
      <c r="E42">
        <f>COUNTIFS('武将(std)'!$E$2:$E$1636,$A42)</f>
        <v>17</v>
      </c>
      <c r="F42">
        <v>-1</v>
      </c>
      <c r="G42">
        <v>-1</v>
      </c>
      <c r="H42">
        <f>参数!$A$2*参数!$E$2/COUNTIFS('武将(std)'!$E$2:$E$1636,$A42)</f>
        <v>0.588235294117647</v>
      </c>
      <c r="I42" s="67" t="s">
        <v>2817</v>
      </c>
      <c r="J42" s="70" t="s">
        <v>2803</v>
      </c>
      <c r="K42" s="67" t="s">
        <v>2804</v>
      </c>
      <c r="L42" s="67" t="s">
        <v>2802</v>
      </c>
      <c r="M42" s="70" t="s">
        <v>2834</v>
      </c>
      <c r="N42" s="67" t="s">
        <v>2806</v>
      </c>
      <c r="O42" s="67" t="s">
        <v>2802</v>
      </c>
      <c r="P42" s="70" t="s">
        <v>2853</v>
      </c>
      <c r="Q42" s="67" t="s">
        <v>2809</v>
      </c>
      <c r="R42" s="67" t="s">
        <v>2835</v>
      </c>
      <c r="S42" s="71" t="s">
        <v>2838</v>
      </c>
      <c r="T42" s="67" t="s">
        <v>2806</v>
      </c>
      <c r="U42" s="67" t="s">
        <v>2826</v>
      </c>
      <c r="V42" s="70" t="s">
        <v>2859</v>
      </c>
      <c r="W42" s="67" t="s">
        <v>2784</v>
      </c>
      <c r="X42" s="67" t="s">
        <v>2789</v>
      </c>
      <c r="Y42" s="70" t="s">
        <v>2788</v>
      </c>
      <c r="Z42" s="67" t="s">
        <v>2791</v>
      </c>
      <c r="AA42" s="67" t="s">
        <v>2787</v>
      </c>
      <c r="AB42" s="70" t="s">
        <v>2819</v>
      </c>
      <c r="AC42" s="67" t="s">
        <v>2784</v>
      </c>
      <c r="AD42" s="67" t="s">
        <v>2798</v>
      </c>
      <c r="AE42" s="74" t="s">
        <v>2851</v>
      </c>
      <c r="AF42">
        <v>5</v>
      </c>
      <c r="AG42" s="67" t="s">
        <v>2798</v>
      </c>
      <c r="AH42" s="70" t="s">
        <v>2880</v>
      </c>
      <c r="AI42" s="67" t="s">
        <v>2784</v>
      </c>
      <c r="AJ42" s="67" t="s">
        <v>2782</v>
      </c>
      <c r="AK42" s="70" t="s">
        <v>2831</v>
      </c>
      <c r="AL42" s="67" t="s">
        <v>2781</v>
      </c>
      <c r="AN42" s="70"/>
      <c r="AQ42" s="70"/>
      <c r="AT42" s="70"/>
      <c r="AW42" s="70"/>
      <c r="BA42" s="77"/>
    </row>
    <row r="43" spans="1:53">
      <c r="A43" s="109" t="str">
        <f>HYPERLINK("[映雪.xlsx]类型!B43",'类型 (5)'!$C$43)</f>
        <v>FC</v>
      </c>
      <c r="B43" s="95">
        <v>44</v>
      </c>
      <c r="C43" s="101" t="s">
        <v>2909</v>
      </c>
      <c r="D43">
        <v>-1</v>
      </c>
      <c r="E43">
        <f>COUNTIFS('武将(std)'!$E$2:$E$1636,$A43)</f>
        <v>8</v>
      </c>
      <c r="F43">
        <v>-1</v>
      </c>
      <c r="G43">
        <v>-1</v>
      </c>
      <c r="H43">
        <f>参数!$A$2*参数!$E$2/COUNTIFS('武将(std)'!$E$2:$E$1636,$A43)</f>
        <v>1.25</v>
      </c>
      <c r="I43" s="67" t="s">
        <v>2802</v>
      </c>
      <c r="J43" s="70" t="s">
        <v>2778</v>
      </c>
      <c r="K43" s="67" t="s">
        <v>2806</v>
      </c>
      <c r="L43" s="67" t="s">
        <v>2787</v>
      </c>
      <c r="M43" s="70" t="s">
        <v>2842</v>
      </c>
      <c r="N43" s="67" t="s">
        <v>2784</v>
      </c>
      <c r="O43" s="67" t="s">
        <v>2789</v>
      </c>
      <c r="P43" s="70" t="s">
        <v>2805</v>
      </c>
      <c r="Q43" s="67" t="s">
        <v>2791</v>
      </c>
      <c r="R43" s="67" t="s">
        <v>2802</v>
      </c>
      <c r="S43" s="70" t="s">
        <v>2780</v>
      </c>
      <c r="T43" s="67" t="s">
        <v>2809</v>
      </c>
      <c r="U43" s="67" t="s">
        <v>2798</v>
      </c>
      <c r="V43" s="70" t="s">
        <v>2815</v>
      </c>
      <c r="W43" s="67" t="s">
        <v>2784</v>
      </c>
      <c r="X43" s="67" t="s">
        <v>2798</v>
      </c>
      <c r="Y43" s="70" t="s">
        <v>2818</v>
      </c>
      <c r="Z43" s="67" t="s">
        <v>2781</v>
      </c>
      <c r="AA43" s="67" t="s">
        <v>2835</v>
      </c>
      <c r="AB43" s="71" t="s">
        <v>2838</v>
      </c>
      <c r="AC43" s="67" t="s">
        <v>2806</v>
      </c>
      <c r="AD43" s="67" t="s">
        <v>2787</v>
      </c>
      <c r="AE43" s="74" t="s">
        <v>2840</v>
      </c>
      <c r="AF43">
        <v>5</v>
      </c>
      <c r="AG43" s="67" t="s">
        <v>2835</v>
      </c>
      <c r="AH43" s="70" t="s">
        <v>2855</v>
      </c>
      <c r="AI43" s="67" t="s">
        <v>2809</v>
      </c>
      <c r="AJ43" s="67" t="s">
        <v>2794</v>
      </c>
      <c r="AK43" s="70" t="s">
        <v>2795</v>
      </c>
      <c r="AL43" s="67" t="s">
        <v>2784</v>
      </c>
      <c r="AM43" s="67" t="s">
        <v>2802</v>
      </c>
      <c r="AN43" s="70" t="s">
        <v>2797</v>
      </c>
      <c r="AO43" s="67" t="s">
        <v>2804</v>
      </c>
      <c r="AQ43" s="70"/>
      <c r="AT43" s="70"/>
      <c r="AW43" s="70"/>
      <c r="BA43" s="77"/>
    </row>
    <row r="44" spans="1:53">
      <c r="A44" s="109" t="str">
        <f>HYPERLINK("[映雪.xlsx]类型!B44",'类型 (5)'!$C$44)</f>
        <v>白箱</v>
      </c>
      <c r="B44" s="95">
        <v>45</v>
      </c>
      <c r="C44" s="101" t="s">
        <v>2910</v>
      </c>
      <c r="D44">
        <v>-1</v>
      </c>
      <c r="E44">
        <f>COUNTIFS('武将(std)'!$E$2:$E$1636,$A44)</f>
        <v>6</v>
      </c>
      <c r="F44">
        <v>-1</v>
      </c>
      <c r="G44">
        <v>-1</v>
      </c>
      <c r="H44">
        <f>参数!$A$2*参数!$E$2/COUNTIFS('武将(std)'!$E$2:$E$1636,$A44)</f>
        <v>1.66666666666667</v>
      </c>
      <c r="I44" s="67" t="s">
        <v>2817</v>
      </c>
      <c r="J44" s="70" t="s">
        <v>2780</v>
      </c>
      <c r="K44" s="67" t="s">
        <v>2806</v>
      </c>
      <c r="L44" s="67" t="s">
        <v>2787</v>
      </c>
      <c r="M44" s="70" t="s">
        <v>2843</v>
      </c>
      <c r="N44" s="67" t="s">
        <v>2784</v>
      </c>
      <c r="O44" s="67" t="s">
        <v>2794</v>
      </c>
      <c r="P44" s="70" t="s">
        <v>2844</v>
      </c>
      <c r="Q44" s="67" t="s">
        <v>2784</v>
      </c>
      <c r="R44" s="67" t="s">
        <v>2789</v>
      </c>
      <c r="S44" s="71" t="s">
        <v>2838</v>
      </c>
      <c r="T44" s="67" t="s">
        <v>2791</v>
      </c>
      <c r="U44" s="67" t="s">
        <v>2785</v>
      </c>
      <c r="V44" s="70" t="s">
        <v>2850</v>
      </c>
      <c r="W44" s="67" t="s">
        <v>2806</v>
      </c>
      <c r="X44" s="67" t="s">
        <v>2779</v>
      </c>
      <c r="Y44" s="70" t="s">
        <v>2851</v>
      </c>
      <c r="Z44" s="67" t="s">
        <v>2781</v>
      </c>
      <c r="AA44" s="67" t="s">
        <v>2794</v>
      </c>
      <c r="AB44" s="70" t="s">
        <v>2793</v>
      </c>
      <c r="AC44" s="67" t="s">
        <v>2781</v>
      </c>
      <c r="AD44" s="67" t="s">
        <v>2779</v>
      </c>
      <c r="AE44" s="74" t="s">
        <v>2911</v>
      </c>
      <c r="AF44">
        <v>12</v>
      </c>
      <c r="AG44" s="67" t="s">
        <v>2787</v>
      </c>
      <c r="AH44" s="70" t="s">
        <v>2795</v>
      </c>
      <c r="AI44" s="67" t="s">
        <v>2781</v>
      </c>
      <c r="AJ44" s="67" t="s">
        <v>2785</v>
      </c>
      <c r="AK44" s="70" t="s">
        <v>2830</v>
      </c>
      <c r="AL44" s="67" t="s">
        <v>2809</v>
      </c>
      <c r="AN44" s="70"/>
      <c r="AQ44" s="70"/>
      <c r="AT44" s="70"/>
      <c r="AW44" s="70"/>
      <c r="BA44" s="77"/>
    </row>
    <row r="45" spans="1:53">
      <c r="A45" s="109" t="str">
        <f>HYPERLINK("[映雪.xlsx]类型!B45",'类型 (5)'!$C$45)</f>
        <v>吸血忍者</v>
      </c>
      <c r="B45" s="95">
        <v>46</v>
      </c>
      <c r="C45" s="102" t="s">
        <v>2912</v>
      </c>
      <c r="D45">
        <v>-1</v>
      </c>
      <c r="E45">
        <f>COUNTIFS('武将(std)'!$E$2:$E$1636,$A45)</f>
        <v>4</v>
      </c>
      <c r="F45">
        <v>-1</v>
      </c>
      <c r="G45">
        <v>-1</v>
      </c>
      <c r="H45">
        <f>参数!$A$2*参数!$E$2/COUNTIFS('武将(std)'!$E$2:$E$1636,$A45)</f>
        <v>2.5</v>
      </c>
      <c r="I45" s="67" t="s">
        <v>2798</v>
      </c>
      <c r="J45" s="70" t="s">
        <v>2843</v>
      </c>
      <c r="K45" s="67" t="s">
        <v>2781</v>
      </c>
      <c r="L45" s="67" t="s">
        <v>2817</v>
      </c>
      <c r="M45" s="70" t="s">
        <v>2818</v>
      </c>
      <c r="N45" s="67" t="s">
        <v>2804</v>
      </c>
      <c r="O45" s="67" t="s">
        <v>2835</v>
      </c>
      <c r="P45" s="71" t="s">
        <v>2838</v>
      </c>
      <c r="Q45" s="67" t="s">
        <v>2806</v>
      </c>
      <c r="R45" s="67" t="s">
        <v>2785</v>
      </c>
      <c r="S45" s="70" t="s">
        <v>2828</v>
      </c>
      <c r="T45" s="67" t="s">
        <v>2806</v>
      </c>
      <c r="U45" s="67" t="s">
        <v>2789</v>
      </c>
      <c r="V45" s="70" t="s">
        <v>2788</v>
      </c>
      <c r="W45" s="67" t="s">
        <v>2791</v>
      </c>
      <c r="X45" s="67" t="s">
        <v>2789</v>
      </c>
      <c r="Y45" s="70" t="s">
        <v>2854</v>
      </c>
      <c r="Z45" s="67" t="s">
        <v>2845</v>
      </c>
      <c r="AA45" s="67" t="s">
        <v>2779</v>
      </c>
      <c r="AB45" s="70" t="s">
        <v>2855</v>
      </c>
      <c r="AC45" s="67" t="s">
        <v>2784</v>
      </c>
      <c r="AD45" s="67" t="s">
        <v>2794</v>
      </c>
      <c r="AE45" s="74" t="s">
        <v>2795</v>
      </c>
      <c r="AF45">
        <v>12</v>
      </c>
      <c r="AG45" s="67" t="s">
        <v>2782</v>
      </c>
      <c r="AH45" s="70" t="s">
        <v>2831</v>
      </c>
      <c r="AI45" s="67" t="s">
        <v>2781</v>
      </c>
      <c r="AJ45" s="67" t="s">
        <v>2785</v>
      </c>
      <c r="AK45" s="70" t="s">
        <v>2832</v>
      </c>
      <c r="AL45" s="67" t="s">
        <v>2809</v>
      </c>
      <c r="AM45" s="67" t="s">
        <v>2802</v>
      </c>
      <c r="AN45" s="70" t="s">
        <v>2812</v>
      </c>
      <c r="AO45" s="67" t="s">
        <v>2809</v>
      </c>
      <c r="AQ45" s="70"/>
      <c r="AT45" s="70"/>
      <c r="AW45" s="70"/>
      <c r="BA45" s="77"/>
    </row>
    <row r="46" spans="1:53">
      <c r="A46" s="109" t="str">
        <f>HYPERLINK("[映雪.xlsx]类型!B46",'类型 (5)'!$C$46)</f>
        <v>麻将</v>
      </c>
      <c r="B46" s="95">
        <v>47</v>
      </c>
      <c r="C46" s="74" t="s">
        <v>2913</v>
      </c>
      <c r="D46">
        <v>-1</v>
      </c>
      <c r="E46">
        <f>COUNTIFS('武将(std)'!$E$2:$E$1636,$A46)</f>
        <v>14</v>
      </c>
      <c r="F46">
        <v>-1</v>
      </c>
      <c r="G46">
        <v>-1</v>
      </c>
      <c r="H46">
        <f>参数!$A$2*参数!$E$2/COUNTIFS('武将(std)'!$E$2:$E$1636,$A46)</f>
        <v>0.714285714285714</v>
      </c>
      <c r="I46" s="67" t="s">
        <v>2789</v>
      </c>
      <c r="J46" s="70" t="s">
        <v>2780</v>
      </c>
      <c r="K46" s="67" t="s">
        <v>2791</v>
      </c>
      <c r="L46" s="67" t="s">
        <v>2794</v>
      </c>
      <c r="M46" s="70" t="s">
        <v>2783</v>
      </c>
      <c r="N46" s="67" t="s">
        <v>2784</v>
      </c>
      <c r="O46" s="67" t="s">
        <v>2835</v>
      </c>
      <c r="P46" s="70" t="s">
        <v>2844</v>
      </c>
      <c r="Q46" s="67" t="s">
        <v>2806</v>
      </c>
      <c r="R46" s="67" t="s">
        <v>2782</v>
      </c>
      <c r="S46" s="70" t="s">
        <v>2854</v>
      </c>
      <c r="T46" s="67" t="s">
        <v>2781</v>
      </c>
      <c r="U46" s="67" t="s">
        <v>2785</v>
      </c>
      <c r="V46" s="70" t="s">
        <v>2860</v>
      </c>
      <c r="W46" s="67" t="s">
        <v>2806</v>
      </c>
      <c r="X46" s="67" t="s">
        <v>2785</v>
      </c>
      <c r="Y46" s="70" t="s">
        <v>2892</v>
      </c>
      <c r="Z46" s="67" t="s">
        <v>2809</v>
      </c>
      <c r="AA46" s="67" t="s">
        <v>2914</v>
      </c>
      <c r="AB46" s="70" t="s">
        <v>2851</v>
      </c>
      <c r="AC46" s="67" t="s">
        <v>2781</v>
      </c>
      <c r="AD46" s="67" t="s">
        <v>2779</v>
      </c>
      <c r="AE46" s="74" t="s">
        <v>2792</v>
      </c>
      <c r="AF46">
        <v>5</v>
      </c>
      <c r="AG46" s="67" t="s">
        <v>2787</v>
      </c>
      <c r="AH46" s="70" t="s">
        <v>2795</v>
      </c>
      <c r="AI46" s="67" t="s">
        <v>2784</v>
      </c>
      <c r="AJ46" s="67" t="s">
        <v>2798</v>
      </c>
      <c r="AK46" s="70" t="s">
        <v>2830</v>
      </c>
      <c r="AL46" s="67" t="s">
        <v>2784</v>
      </c>
      <c r="AM46" s="67" t="s">
        <v>2785</v>
      </c>
      <c r="AN46" s="70" t="s">
        <v>2831</v>
      </c>
      <c r="AO46" s="67" t="s">
        <v>2804</v>
      </c>
      <c r="AP46" s="67" t="s">
        <v>2785</v>
      </c>
      <c r="AQ46" s="70" t="s">
        <v>2832</v>
      </c>
      <c r="AR46" s="67" t="s">
        <v>2809</v>
      </c>
      <c r="AS46" s="67" t="s">
        <v>2802</v>
      </c>
      <c r="AT46" s="70" t="s">
        <v>2797</v>
      </c>
      <c r="AU46" s="67" t="s">
        <v>2806</v>
      </c>
      <c r="AW46" s="70"/>
      <c r="BA46" s="77"/>
    </row>
    <row r="47" spans="1:53">
      <c r="A47" s="109" t="str">
        <f>HYPERLINK("[映雪.xlsx]类型!B47",'类型 (5)'!$C$47)</f>
        <v>萝球</v>
      </c>
      <c r="B47" s="95">
        <v>48</v>
      </c>
      <c r="C47" s="101" t="s">
        <v>2915</v>
      </c>
      <c r="D47">
        <v>-1</v>
      </c>
      <c r="E47">
        <f>COUNTIFS('武将(std)'!$E$2:$E$1636,$A47)</f>
        <v>5</v>
      </c>
      <c r="F47">
        <v>-1</v>
      </c>
      <c r="G47">
        <v>-1</v>
      </c>
      <c r="H47">
        <f>参数!$A$2*参数!$E$2/COUNTIFS('武将(std)'!$E$2:$E$1636,$A47)</f>
        <v>2</v>
      </c>
      <c r="I47" s="67" t="s">
        <v>2794</v>
      </c>
      <c r="J47" s="70" t="s">
        <v>2842</v>
      </c>
      <c r="K47" s="67" t="s">
        <v>2781</v>
      </c>
      <c r="L47" s="67" t="s">
        <v>2802</v>
      </c>
      <c r="M47" s="70" t="s">
        <v>2805</v>
      </c>
      <c r="N47" s="67" t="s">
        <v>2804</v>
      </c>
      <c r="O47" s="67" t="s">
        <v>2779</v>
      </c>
      <c r="P47" s="70" t="s">
        <v>2780</v>
      </c>
      <c r="Q47" s="67" t="s">
        <v>2784</v>
      </c>
      <c r="R47" s="67" t="s">
        <v>2779</v>
      </c>
      <c r="S47" s="71" t="s">
        <v>2837</v>
      </c>
      <c r="T47" s="67" t="s">
        <v>2781</v>
      </c>
      <c r="U47" s="67" t="s">
        <v>2787</v>
      </c>
      <c r="V47" s="70" t="s">
        <v>2840</v>
      </c>
      <c r="W47" s="67" t="s">
        <v>2781</v>
      </c>
      <c r="X47" s="67" t="s">
        <v>2787</v>
      </c>
      <c r="Y47" s="70" t="s">
        <v>2848</v>
      </c>
      <c r="Z47" s="67" t="s">
        <v>2784</v>
      </c>
      <c r="AA47" s="67" t="s">
        <v>2817</v>
      </c>
      <c r="AB47" s="70" t="s">
        <v>2829</v>
      </c>
      <c r="AC47" s="67" t="s">
        <v>2806</v>
      </c>
      <c r="AD47" s="67" t="s">
        <v>2789</v>
      </c>
      <c r="AE47" s="74" t="s">
        <v>2586</v>
      </c>
      <c r="AF47">
        <v>1</v>
      </c>
      <c r="AG47" s="67" t="s">
        <v>2835</v>
      </c>
      <c r="AH47" s="70" t="s">
        <v>2793</v>
      </c>
      <c r="AI47" s="67" t="s">
        <v>2809</v>
      </c>
      <c r="AJ47" s="67" t="s">
        <v>2789</v>
      </c>
      <c r="AK47" s="70" t="s">
        <v>2795</v>
      </c>
      <c r="AL47" s="67" t="s">
        <v>2845</v>
      </c>
      <c r="AM47" s="67" t="s">
        <v>2802</v>
      </c>
      <c r="AN47" s="70" t="s">
        <v>2811</v>
      </c>
      <c r="AO47" s="67" t="s">
        <v>2809</v>
      </c>
      <c r="AQ47" s="70"/>
      <c r="AT47" s="70"/>
      <c r="AW47" s="70"/>
      <c r="BA47" s="77"/>
    </row>
    <row r="48" spans="1:53">
      <c r="A48" s="109" t="str">
        <f>HYPERLINK("[映雪.xlsx]类型!B48",'类型 (5)'!$C$48)</f>
        <v>键</v>
      </c>
      <c r="B48" s="95">
        <v>49</v>
      </c>
      <c r="C48" s="99" t="s">
        <v>2916</v>
      </c>
      <c r="D48">
        <v>-1</v>
      </c>
      <c r="E48">
        <f>COUNTIFS('武将(std)'!$E$2:$E$1636,$A48)</f>
        <v>14</v>
      </c>
      <c r="F48">
        <v>-1</v>
      </c>
      <c r="G48">
        <v>-1</v>
      </c>
      <c r="H48">
        <f>参数!$A$2*参数!$C$2/COUNTIFS('武将(std)'!$E$2:$E$1636,$A48)</f>
        <v>21.4285714285714</v>
      </c>
      <c r="I48" s="67" t="s">
        <v>2779</v>
      </c>
      <c r="J48" s="70" t="s">
        <v>2780</v>
      </c>
      <c r="K48" s="67" t="s">
        <v>2784</v>
      </c>
      <c r="L48" s="67" t="s">
        <v>2817</v>
      </c>
      <c r="M48" s="70" t="s">
        <v>2815</v>
      </c>
      <c r="N48" s="67" t="s">
        <v>2804</v>
      </c>
      <c r="O48" s="67" t="s">
        <v>2835</v>
      </c>
      <c r="P48" s="70" t="s">
        <v>2786</v>
      </c>
      <c r="Q48" s="67" t="s">
        <v>2806</v>
      </c>
      <c r="R48" s="67" t="s">
        <v>2794</v>
      </c>
      <c r="S48" s="70" t="s">
        <v>2844</v>
      </c>
      <c r="T48" s="67" t="s">
        <v>2781</v>
      </c>
      <c r="U48" s="67" t="s">
        <v>2789</v>
      </c>
      <c r="V48" s="70" t="s">
        <v>2839</v>
      </c>
      <c r="W48" s="67" t="s">
        <v>2845</v>
      </c>
      <c r="X48" s="67" t="s">
        <v>2785</v>
      </c>
      <c r="Y48" s="70" t="s">
        <v>2850</v>
      </c>
      <c r="Z48" s="67" t="s">
        <v>2809</v>
      </c>
      <c r="AA48" s="67" t="s">
        <v>2789</v>
      </c>
      <c r="AB48" s="70" t="s">
        <v>2793</v>
      </c>
      <c r="AC48" s="67" t="s">
        <v>2791</v>
      </c>
      <c r="AD48" s="67" t="s">
        <v>2787</v>
      </c>
      <c r="AE48" s="74" t="s">
        <v>2875</v>
      </c>
      <c r="AF48">
        <v>12</v>
      </c>
      <c r="AG48" s="67" t="s">
        <v>2794</v>
      </c>
      <c r="AH48" s="70" t="s">
        <v>2811</v>
      </c>
      <c r="AI48" s="67" t="s">
        <v>2784</v>
      </c>
      <c r="AK48" s="70"/>
      <c r="AN48" s="70"/>
      <c r="AQ48" s="70"/>
      <c r="AT48" s="70"/>
      <c r="AW48" s="70"/>
      <c r="BA48" s="77"/>
    </row>
    <row r="49" spans="1:53">
      <c r="A49" s="109" t="str">
        <f>HYPERLINK("[映雪.xlsx]类型!B49",'类型 (5)'!$C$49)</f>
        <v>古明地恋</v>
      </c>
      <c r="B49" s="95">
        <v>50</v>
      </c>
      <c r="C49" s="109" t="s">
        <v>1807</v>
      </c>
      <c r="D49">
        <v>-1</v>
      </c>
      <c r="E49">
        <f>COUNTIFS('武将(std)'!$E$2:$E$1636,$A49)</f>
        <v>1</v>
      </c>
      <c r="F49">
        <v>-1</v>
      </c>
      <c r="G49">
        <v>-1</v>
      </c>
      <c r="H49">
        <f>参数!$A$2*参数!$E$2/COUNTIFS('武将(std)'!$E$2:$E$1636,$A49)</f>
        <v>10</v>
      </c>
      <c r="I49" s="67" t="s">
        <v>2785</v>
      </c>
      <c r="J49" s="70" t="s">
        <v>2824</v>
      </c>
      <c r="K49" s="67" t="s">
        <v>2806</v>
      </c>
      <c r="L49" s="67" t="s">
        <v>2802</v>
      </c>
      <c r="M49" s="70" t="s">
        <v>2865</v>
      </c>
      <c r="N49" s="67" t="s">
        <v>2804</v>
      </c>
      <c r="O49" s="67" t="s">
        <v>2789</v>
      </c>
      <c r="P49" s="70" t="s">
        <v>2882</v>
      </c>
      <c r="Q49" s="67" t="s">
        <v>2845</v>
      </c>
      <c r="R49" s="67" t="s">
        <v>2817</v>
      </c>
      <c r="S49" s="70" t="s">
        <v>2586</v>
      </c>
      <c r="T49" s="67" t="s">
        <v>2804</v>
      </c>
      <c r="U49" s="67" t="s">
        <v>2789</v>
      </c>
      <c r="V49" s="70" t="s">
        <v>2851</v>
      </c>
      <c r="W49" s="67" t="s">
        <v>2791</v>
      </c>
      <c r="X49" s="67" t="s">
        <v>2785</v>
      </c>
      <c r="Y49" s="70" t="s">
        <v>2880</v>
      </c>
      <c r="Z49" s="67" t="s">
        <v>2809</v>
      </c>
      <c r="AA49" s="67" t="s">
        <v>2785</v>
      </c>
      <c r="AB49" s="70" t="s">
        <v>2856</v>
      </c>
      <c r="AC49" s="67" t="s">
        <v>2804</v>
      </c>
      <c r="AD49" s="67" t="s">
        <v>2782</v>
      </c>
      <c r="AE49" s="74" t="s">
        <v>2830</v>
      </c>
      <c r="AF49">
        <v>12</v>
      </c>
      <c r="AG49" s="67" t="s">
        <v>2782</v>
      </c>
      <c r="AH49" s="70" t="s">
        <v>2831</v>
      </c>
      <c r="AI49" s="67" t="s">
        <v>2781</v>
      </c>
      <c r="AJ49" s="67" t="s">
        <v>2798</v>
      </c>
      <c r="AK49" s="70" t="s">
        <v>2832</v>
      </c>
      <c r="AL49" s="67" t="s">
        <v>2784</v>
      </c>
      <c r="AM49" s="67" t="s">
        <v>2798</v>
      </c>
      <c r="AN49" s="70" t="s">
        <v>2876</v>
      </c>
      <c r="AO49" s="67" t="s">
        <v>2781</v>
      </c>
      <c r="AP49" s="67" t="s">
        <v>2779</v>
      </c>
      <c r="AQ49" s="70" t="s">
        <v>2812</v>
      </c>
      <c r="AR49" s="67" t="s">
        <v>2784</v>
      </c>
      <c r="AT49" s="70"/>
      <c r="AW49" s="70"/>
      <c r="BA49" s="77"/>
    </row>
    <row r="50" spans="1:53">
      <c r="A50" s="109" t="str">
        <f>HYPERLINK("[映雪.xlsx]类型!B50",'类型 (5)'!$C$50)</f>
        <v>纯狐</v>
      </c>
      <c r="B50" s="95">
        <v>51</v>
      </c>
      <c r="C50" s="109" t="s">
        <v>46</v>
      </c>
      <c r="D50">
        <v>-1</v>
      </c>
      <c r="E50">
        <f>COUNTIFS('武将(std)'!$E$2:$E$1636,$A50)</f>
        <v>1</v>
      </c>
      <c r="F50">
        <v>-1</v>
      </c>
      <c r="G50">
        <v>-1</v>
      </c>
      <c r="H50">
        <f>参数!$A$2*参数!$E$2/COUNTIFS('武将(std)'!$E$2:$E$1636,$A50)</f>
        <v>10</v>
      </c>
      <c r="I50" s="67" t="s">
        <v>2802</v>
      </c>
      <c r="J50" s="70" t="s">
        <v>2778</v>
      </c>
      <c r="K50" s="67" t="s">
        <v>2804</v>
      </c>
      <c r="L50" s="67" t="s">
        <v>2802</v>
      </c>
      <c r="M50" s="70" t="s">
        <v>2815</v>
      </c>
      <c r="N50" s="67" t="s">
        <v>2806</v>
      </c>
      <c r="O50" s="67" t="s">
        <v>2802</v>
      </c>
      <c r="P50" s="70" t="s">
        <v>2825</v>
      </c>
      <c r="Q50" s="67" t="s">
        <v>2809</v>
      </c>
      <c r="R50" s="67" t="s">
        <v>2789</v>
      </c>
      <c r="S50" s="70" t="s">
        <v>2834</v>
      </c>
      <c r="T50" s="67" t="s">
        <v>2791</v>
      </c>
      <c r="U50" s="67" t="s">
        <v>2787</v>
      </c>
      <c r="V50" s="70" t="s">
        <v>2853</v>
      </c>
      <c r="W50" s="67" t="s">
        <v>2784</v>
      </c>
      <c r="X50" s="67" t="s">
        <v>2787</v>
      </c>
      <c r="Y50" s="70" t="s">
        <v>2816</v>
      </c>
      <c r="Z50" s="67" t="s">
        <v>2781</v>
      </c>
      <c r="AA50" s="67" t="s">
        <v>2785</v>
      </c>
      <c r="AB50" s="70" t="s">
        <v>2818</v>
      </c>
      <c r="AC50" s="67" t="s">
        <v>2804</v>
      </c>
      <c r="AD50" s="67" t="s">
        <v>2789</v>
      </c>
      <c r="AE50" s="74" t="s">
        <v>2808</v>
      </c>
      <c r="AF50">
        <v>10</v>
      </c>
      <c r="AG50" s="67" t="s">
        <v>2798</v>
      </c>
      <c r="AH50" s="70" t="s">
        <v>2854</v>
      </c>
      <c r="AI50" s="67" t="s">
        <v>2781</v>
      </c>
      <c r="AJ50" s="67" t="s">
        <v>2798</v>
      </c>
      <c r="AK50" s="70" t="s">
        <v>2869</v>
      </c>
      <c r="AL50" s="67" t="s">
        <v>2784</v>
      </c>
      <c r="AM50" s="67" t="s">
        <v>2817</v>
      </c>
      <c r="AN50" s="70" t="s">
        <v>2892</v>
      </c>
      <c r="AO50" s="67" t="s">
        <v>2806</v>
      </c>
      <c r="AP50" s="67" t="s">
        <v>2785</v>
      </c>
      <c r="AQ50" s="70" t="s">
        <v>2792</v>
      </c>
      <c r="AR50" s="67" t="s">
        <v>2809</v>
      </c>
      <c r="AT50" s="70"/>
      <c r="AW50" s="70"/>
      <c r="BA50" s="77"/>
    </row>
    <row r="51" spans="1:53">
      <c r="A51" s="109" t="str">
        <f>HYPERLINK("[映雪.xlsx]类型!B51",'类型 (5)'!$C$51)</f>
        <v>白</v>
      </c>
      <c r="B51" s="95">
        <v>52</v>
      </c>
      <c r="C51" s="74" t="s">
        <v>78</v>
      </c>
      <c r="D51">
        <v>-1</v>
      </c>
      <c r="E51">
        <f>COUNTIFS('武将(std)'!$E$2:$E$1636,$A51)</f>
        <v>1</v>
      </c>
      <c r="F51">
        <v>-1</v>
      </c>
      <c r="G51">
        <v>-1</v>
      </c>
      <c r="H51">
        <f>参数!$A$2*参数!$E$2/COUNTIFS('武将(std)'!$E$2:$E$1636,$A51)</f>
        <v>10</v>
      </c>
      <c r="I51" s="67" t="s">
        <v>2785</v>
      </c>
      <c r="J51" s="69" t="s">
        <v>2864</v>
      </c>
      <c r="K51" s="67" t="s">
        <v>2804</v>
      </c>
      <c r="L51" s="67" t="s">
        <v>2802</v>
      </c>
      <c r="M51" s="70" t="s">
        <v>2834</v>
      </c>
      <c r="N51" s="67" t="s">
        <v>2804</v>
      </c>
      <c r="O51" s="67" t="s">
        <v>2802</v>
      </c>
      <c r="P51" s="70" t="s">
        <v>2853</v>
      </c>
      <c r="Q51" s="67" t="s">
        <v>2809</v>
      </c>
      <c r="R51" s="67" t="s">
        <v>2785</v>
      </c>
      <c r="S51" s="70" t="s">
        <v>2783</v>
      </c>
      <c r="T51" s="67" t="s">
        <v>2809</v>
      </c>
      <c r="U51" s="67" t="s">
        <v>2798</v>
      </c>
      <c r="V51" s="70" t="s">
        <v>2818</v>
      </c>
      <c r="W51" s="67" t="s">
        <v>2784</v>
      </c>
      <c r="X51" s="67" t="s">
        <v>2789</v>
      </c>
      <c r="Y51" s="70" t="s">
        <v>2917</v>
      </c>
      <c r="Z51" s="67" t="s">
        <v>2791</v>
      </c>
      <c r="AA51" s="67" t="s">
        <v>2835</v>
      </c>
      <c r="AB51" s="70" t="s">
        <v>2808</v>
      </c>
      <c r="AC51" s="67" t="s">
        <v>2806</v>
      </c>
      <c r="AD51" s="67" t="s">
        <v>2802</v>
      </c>
      <c r="AE51" s="74" t="s">
        <v>2840</v>
      </c>
      <c r="AF51">
        <v>8</v>
      </c>
      <c r="AG51" s="67" t="s">
        <v>2789</v>
      </c>
      <c r="AH51" s="70" t="s">
        <v>2860</v>
      </c>
      <c r="AI51" s="67" t="s">
        <v>2845</v>
      </c>
      <c r="AJ51" s="67" t="s">
        <v>2817</v>
      </c>
      <c r="AK51" s="70" t="s">
        <v>2871</v>
      </c>
      <c r="AL51" s="67" t="s">
        <v>2809</v>
      </c>
      <c r="AM51" s="67" t="s">
        <v>2782</v>
      </c>
      <c r="AN51" s="70" t="s">
        <v>2855</v>
      </c>
      <c r="AO51" s="67" t="s">
        <v>2781</v>
      </c>
      <c r="AP51" s="67" t="s">
        <v>2794</v>
      </c>
      <c r="AQ51" s="70" t="s">
        <v>2792</v>
      </c>
      <c r="AR51" s="67" t="s">
        <v>2781</v>
      </c>
      <c r="AS51" s="67" t="s">
        <v>2785</v>
      </c>
      <c r="AT51" s="70" t="s">
        <v>2830</v>
      </c>
      <c r="AU51" s="67" t="s">
        <v>2806</v>
      </c>
      <c r="AV51" s="67" t="s">
        <v>2782</v>
      </c>
      <c r="AW51" s="70" t="s">
        <v>2832</v>
      </c>
      <c r="AX51" s="67" t="s">
        <v>2784</v>
      </c>
      <c r="BA51" s="77"/>
    </row>
    <row r="52" spans="1:53">
      <c r="A52" s="109" t="str">
        <f>HYPERLINK("[映雪.xlsx]类型!B52",'类型 (5)'!$C$52)</f>
        <v>南宫那月</v>
      </c>
      <c r="B52" s="95">
        <v>53</v>
      </c>
      <c r="C52" s="74" t="s">
        <v>1455</v>
      </c>
      <c r="D52">
        <v>-1</v>
      </c>
      <c r="E52">
        <f>COUNTIFS('武将(std)'!$E$2:$E$1636,$A52)</f>
        <v>1</v>
      </c>
      <c r="F52">
        <v>-1</v>
      </c>
      <c r="G52">
        <v>-1</v>
      </c>
      <c r="H52">
        <f>参数!$A$2*参数!$E$2/COUNTIFS('武将(std)'!$E$2:$E$1636,$A52)</f>
        <v>10</v>
      </c>
      <c r="I52" s="67" t="s">
        <v>2789</v>
      </c>
      <c r="J52" s="70" t="s">
        <v>2815</v>
      </c>
      <c r="K52" s="67" t="s">
        <v>2791</v>
      </c>
      <c r="L52" s="67" t="s">
        <v>2782</v>
      </c>
      <c r="M52" s="70" t="s">
        <v>2825</v>
      </c>
      <c r="N52" s="67" t="s">
        <v>2781</v>
      </c>
      <c r="O52" s="67" t="s">
        <v>2802</v>
      </c>
      <c r="P52" s="70" t="s">
        <v>2783</v>
      </c>
      <c r="Q52" s="67" t="s">
        <v>2804</v>
      </c>
      <c r="R52" s="67" t="s">
        <v>2787</v>
      </c>
      <c r="S52" s="70" t="s">
        <v>2816</v>
      </c>
      <c r="T52" s="67" t="s">
        <v>2781</v>
      </c>
      <c r="U52" s="67" t="s">
        <v>2802</v>
      </c>
      <c r="V52" s="70" t="s">
        <v>2840</v>
      </c>
      <c r="W52" s="67" t="s">
        <v>2806</v>
      </c>
      <c r="X52" s="67" t="s">
        <v>2787</v>
      </c>
      <c r="Y52" s="70" t="s">
        <v>2849</v>
      </c>
      <c r="Z52" s="67" t="s">
        <v>2784</v>
      </c>
      <c r="AA52" s="67" t="s">
        <v>2785</v>
      </c>
      <c r="AB52" s="70" t="s">
        <v>2860</v>
      </c>
      <c r="AC52" s="67" t="s">
        <v>2806</v>
      </c>
      <c r="AD52" s="67" t="s">
        <v>2835</v>
      </c>
      <c r="AE52" s="74" t="s">
        <v>2855</v>
      </c>
      <c r="AF52">
        <v>8</v>
      </c>
      <c r="AG52" s="67" t="s">
        <v>2785</v>
      </c>
      <c r="AH52" s="70" t="s">
        <v>2882</v>
      </c>
      <c r="AI52" s="67" t="s">
        <v>2809</v>
      </c>
      <c r="AJ52" s="67" t="s">
        <v>2779</v>
      </c>
      <c r="AK52" s="70" t="s">
        <v>2892</v>
      </c>
      <c r="AL52" s="67" t="s">
        <v>2784</v>
      </c>
      <c r="AM52" s="67" t="s">
        <v>2826</v>
      </c>
      <c r="AN52" s="70" t="s">
        <v>2857</v>
      </c>
      <c r="AO52" s="67" t="s">
        <v>2784</v>
      </c>
      <c r="AP52" s="67" t="s">
        <v>2798</v>
      </c>
      <c r="AQ52" s="70" t="s">
        <v>2821</v>
      </c>
      <c r="AR52" s="67" t="s">
        <v>2781</v>
      </c>
      <c r="AS52" s="67" t="s">
        <v>2782</v>
      </c>
      <c r="AT52" s="70" t="s">
        <v>2862</v>
      </c>
      <c r="AU52" s="67" t="s">
        <v>2784</v>
      </c>
      <c r="AV52" s="67" t="s">
        <v>2817</v>
      </c>
      <c r="AW52" s="70" t="s">
        <v>2812</v>
      </c>
      <c r="AX52" s="67" t="s">
        <v>2809</v>
      </c>
      <c r="AY52" s="67" t="s">
        <v>2798</v>
      </c>
      <c r="BA52" s="77" t="s">
        <v>2784</v>
      </c>
    </row>
    <row r="53" spans="1:53">
      <c r="A53" s="109" t="str">
        <f>HYPERLINK("[映雪.xlsx]类型!B53",'类型 (5)'!$C$53)</f>
        <v>夜刀神十香</v>
      </c>
      <c r="B53" s="95">
        <v>54</v>
      </c>
      <c r="C53" s="74" t="s">
        <v>1490</v>
      </c>
      <c r="D53">
        <v>-1</v>
      </c>
      <c r="E53">
        <f>COUNTIFS('武将(std)'!$E$2:$E$1636,$A53)</f>
        <v>1</v>
      </c>
      <c r="F53">
        <v>-1</v>
      </c>
      <c r="G53">
        <v>-1</v>
      </c>
      <c r="H53">
        <f>参数!$A$2*参数!$E$2/COUNTIFS('武将(std)'!$E$2:$E$1636,$A53)</f>
        <v>10</v>
      </c>
      <c r="I53" s="67" t="s">
        <v>2802</v>
      </c>
      <c r="J53" s="70" t="s">
        <v>2778</v>
      </c>
      <c r="K53" s="67" t="s">
        <v>2806</v>
      </c>
      <c r="L53" s="67" t="s">
        <v>2798</v>
      </c>
      <c r="M53" s="70" t="s">
        <v>2815</v>
      </c>
      <c r="N53" s="67" t="s">
        <v>2781</v>
      </c>
      <c r="O53" s="67" t="s">
        <v>2802</v>
      </c>
      <c r="P53" s="70" t="s">
        <v>2834</v>
      </c>
      <c r="Q53" s="67" t="s">
        <v>2809</v>
      </c>
      <c r="R53" s="67" t="s">
        <v>2817</v>
      </c>
      <c r="S53" s="70" t="s">
        <v>2816</v>
      </c>
      <c r="T53" s="67" t="s">
        <v>2806</v>
      </c>
      <c r="U53" s="67" t="s">
        <v>2779</v>
      </c>
      <c r="V53" s="70" t="s">
        <v>2808</v>
      </c>
      <c r="W53" s="67" t="s">
        <v>2784</v>
      </c>
      <c r="X53" s="67" t="s">
        <v>2789</v>
      </c>
      <c r="Y53" s="70" t="s">
        <v>2788</v>
      </c>
      <c r="Z53" s="67" t="s">
        <v>2791</v>
      </c>
      <c r="AA53" s="67" t="s">
        <v>2817</v>
      </c>
      <c r="AB53" s="70" t="s">
        <v>2819</v>
      </c>
      <c r="AC53" s="67" t="s">
        <v>2804</v>
      </c>
      <c r="AD53" s="67" t="s">
        <v>2785</v>
      </c>
      <c r="AE53" s="74" t="s">
        <v>2871</v>
      </c>
      <c r="AF53">
        <v>16</v>
      </c>
      <c r="AG53" s="67" t="s">
        <v>2785</v>
      </c>
      <c r="AH53" s="70" t="s">
        <v>2851</v>
      </c>
      <c r="AI53" s="67" t="s">
        <v>2806</v>
      </c>
      <c r="AJ53" s="67" t="s">
        <v>2787</v>
      </c>
      <c r="AK53" s="70" t="s">
        <v>2862</v>
      </c>
      <c r="AL53" s="67" t="s">
        <v>2781</v>
      </c>
      <c r="AM53" s="67" t="s">
        <v>2787</v>
      </c>
      <c r="AN53" s="70" t="s">
        <v>2822</v>
      </c>
      <c r="AO53" s="67" t="s">
        <v>2784</v>
      </c>
      <c r="AP53" s="67" t="s">
        <v>2794</v>
      </c>
      <c r="AQ53" s="70" t="s">
        <v>2799</v>
      </c>
      <c r="AR53" s="67" t="s">
        <v>2784</v>
      </c>
      <c r="AT53" s="70"/>
      <c r="AW53" s="70"/>
      <c r="BA53" s="77"/>
    </row>
    <row r="54" spans="1:53">
      <c r="A54" s="109" t="str">
        <f>HYPERLINK("[映雪.xlsx]类型!B54",'类型 (5)'!$C$54)</f>
        <v>战场原黑仪</v>
      </c>
      <c r="B54" s="95">
        <v>55</v>
      </c>
      <c r="C54" s="74" t="s">
        <v>26</v>
      </c>
      <c r="D54">
        <v>-1</v>
      </c>
      <c r="E54">
        <f>COUNTIFS('武将(std)'!$E$2:$E$1636,$A54)</f>
        <v>1</v>
      </c>
      <c r="F54">
        <v>-1</v>
      </c>
      <c r="G54">
        <v>-1</v>
      </c>
      <c r="H54">
        <f>参数!$A$2*参数!$E$2/COUNTIFS('武将(std)'!$E$2:$E$1636,$A54)</f>
        <v>10</v>
      </c>
      <c r="I54" s="67" t="s">
        <v>2802</v>
      </c>
      <c r="J54" s="70" t="s">
        <v>2834</v>
      </c>
      <c r="K54" s="67" t="s">
        <v>2804</v>
      </c>
      <c r="L54" s="67" t="s">
        <v>2787</v>
      </c>
      <c r="M54" s="70" t="s">
        <v>2853</v>
      </c>
      <c r="N54" s="67" t="s">
        <v>2781</v>
      </c>
      <c r="O54" s="67" t="s">
        <v>2826</v>
      </c>
      <c r="P54" s="70" t="s">
        <v>2827</v>
      </c>
      <c r="Q54" s="67" t="s">
        <v>2784</v>
      </c>
      <c r="R54" s="67" t="s">
        <v>2835</v>
      </c>
      <c r="S54" s="71" t="s">
        <v>2837</v>
      </c>
      <c r="T54" s="67" t="s">
        <v>2804</v>
      </c>
      <c r="U54" s="67" t="s">
        <v>2826</v>
      </c>
      <c r="V54" s="70" t="s">
        <v>2828</v>
      </c>
      <c r="W54" s="67" t="s">
        <v>2781</v>
      </c>
      <c r="X54" s="67" t="s">
        <v>2835</v>
      </c>
      <c r="Y54" s="70" t="s">
        <v>2887</v>
      </c>
      <c r="Z54" s="67" t="s">
        <v>2809</v>
      </c>
      <c r="AA54" s="67" t="s">
        <v>2789</v>
      </c>
      <c r="AB54" s="70" t="s">
        <v>2790</v>
      </c>
      <c r="AC54" s="67" t="s">
        <v>2845</v>
      </c>
      <c r="AD54" s="67" t="s">
        <v>2782</v>
      </c>
      <c r="AE54" s="74" t="s">
        <v>2865</v>
      </c>
      <c r="AF54">
        <v>12</v>
      </c>
      <c r="AG54" s="67" t="s">
        <v>2789</v>
      </c>
      <c r="AH54" s="70" t="s">
        <v>2796</v>
      </c>
      <c r="AI54" s="67" t="s">
        <v>2791</v>
      </c>
      <c r="AJ54" s="67" t="s">
        <v>2817</v>
      </c>
      <c r="AK54" s="70" t="s">
        <v>2821</v>
      </c>
      <c r="AL54" s="67" t="s">
        <v>2806</v>
      </c>
      <c r="AM54" s="67" t="s">
        <v>2779</v>
      </c>
      <c r="AN54" s="70" t="s">
        <v>2862</v>
      </c>
      <c r="AO54" s="67" t="s">
        <v>2784</v>
      </c>
      <c r="AP54" s="67" t="s">
        <v>2817</v>
      </c>
      <c r="AQ54" s="70" t="s">
        <v>2799</v>
      </c>
      <c r="AR54" s="67" t="s">
        <v>2809</v>
      </c>
      <c r="AS54" s="67" t="s">
        <v>2779</v>
      </c>
      <c r="AT54" s="70" t="s">
        <v>2812</v>
      </c>
      <c r="AU54" s="67" t="s">
        <v>2781</v>
      </c>
      <c r="AW54" s="70"/>
      <c r="BA54" s="77"/>
    </row>
    <row r="55" spans="1:53">
      <c r="A55" s="109" t="str">
        <f>HYPERLINK("[映雪.xlsx]类型!B55",'类型 (5)'!$C$55)</f>
        <v>裘可拉</v>
      </c>
      <c r="B55" s="95">
        <v>56</v>
      </c>
      <c r="C55" s="74" t="s">
        <v>2460</v>
      </c>
      <c r="D55">
        <v>-1</v>
      </c>
      <c r="E55">
        <f>COUNTIFS('武将(std)'!$E$2:$E$1636,$A55)</f>
        <v>1</v>
      </c>
      <c r="F55">
        <v>-1</v>
      </c>
      <c r="G55">
        <v>-1</v>
      </c>
      <c r="H55">
        <f>参数!$A$2*参数!$E$2/COUNTIFS('武将(std)'!$E$2:$E$1636,$A55)</f>
        <v>10</v>
      </c>
      <c r="I55" s="67" t="s">
        <v>2794</v>
      </c>
      <c r="J55" s="70" t="s">
        <v>2815</v>
      </c>
      <c r="K55" s="67" t="s">
        <v>2784</v>
      </c>
      <c r="L55" s="67" t="s">
        <v>2789</v>
      </c>
      <c r="M55" s="70" t="s">
        <v>2786</v>
      </c>
      <c r="N55" s="67" t="s">
        <v>2791</v>
      </c>
      <c r="O55" s="67" t="s">
        <v>2826</v>
      </c>
      <c r="P55" s="70" t="s">
        <v>2827</v>
      </c>
      <c r="Q55" s="67" t="s">
        <v>2784</v>
      </c>
      <c r="R55" s="67" t="s">
        <v>2785</v>
      </c>
      <c r="S55" s="70" t="s">
        <v>2828</v>
      </c>
      <c r="T55" s="67" t="s">
        <v>2804</v>
      </c>
      <c r="U55" s="67" t="s">
        <v>2785</v>
      </c>
      <c r="V55" s="70" t="s">
        <v>2873</v>
      </c>
      <c r="W55" s="67" t="s">
        <v>2806</v>
      </c>
      <c r="X55" s="67" t="s">
        <v>2789</v>
      </c>
      <c r="Y55" s="70" t="s">
        <v>2790</v>
      </c>
      <c r="Z55" s="67" t="s">
        <v>2845</v>
      </c>
      <c r="AA55" s="67" t="s">
        <v>2782</v>
      </c>
      <c r="AB55" s="70" t="s">
        <v>2850</v>
      </c>
      <c r="AC55" s="67" t="s">
        <v>2781</v>
      </c>
      <c r="AD55" s="67" t="s">
        <v>2798</v>
      </c>
      <c r="AE55" s="74" t="s">
        <v>2865</v>
      </c>
      <c r="AF55">
        <v>5</v>
      </c>
      <c r="AG55" s="67" t="s">
        <v>2787</v>
      </c>
      <c r="AH55" s="70" t="s">
        <v>2861</v>
      </c>
      <c r="AI55" s="67" t="s">
        <v>2784</v>
      </c>
      <c r="AJ55" s="67" t="s">
        <v>2779</v>
      </c>
      <c r="AK55" s="70" t="s">
        <v>2880</v>
      </c>
      <c r="AL55" s="67" t="s">
        <v>2781</v>
      </c>
      <c r="AM55" s="67" t="s">
        <v>2817</v>
      </c>
      <c r="AN55" s="70" t="s">
        <v>2856</v>
      </c>
      <c r="AO55" s="67" t="s">
        <v>2809</v>
      </c>
      <c r="AP55" s="67" t="s">
        <v>2802</v>
      </c>
      <c r="AQ55" s="70" t="s">
        <v>2796</v>
      </c>
      <c r="AR55" s="67" t="s">
        <v>2806</v>
      </c>
      <c r="AS55" s="67" t="s">
        <v>2785</v>
      </c>
      <c r="AT55" s="70" t="s">
        <v>2876</v>
      </c>
      <c r="AU55" s="67" t="s">
        <v>2809</v>
      </c>
      <c r="AW55" s="70"/>
      <c r="BA55" s="77"/>
    </row>
    <row r="56" spans="1:53">
      <c r="A56" s="109" t="str">
        <f>HYPERLINK("[映雪.xlsx]类型!B56",'类型 (5)'!$C$56)</f>
        <v>嘉依卡</v>
      </c>
      <c r="B56" s="95">
        <v>57</v>
      </c>
      <c r="C56" s="74" t="s">
        <v>2918</v>
      </c>
      <c r="D56">
        <v>-1</v>
      </c>
      <c r="E56">
        <f>COUNTIFS('武将(std)'!$E$2:$E$1636,$A56)</f>
        <v>1</v>
      </c>
      <c r="F56">
        <v>-1</v>
      </c>
      <c r="G56">
        <v>-1</v>
      </c>
      <c r="H56">
        <f>参数!$A$2*参数!$E$2/COUNTIFS('武将(std)'!$E$2:$E$1636,$A56)</f>
        <v>10</v>
      </c>
      <c r="I56" s="67" t="s">
        <v>2787</v>
      </c>
      <c r="J56" s="70" t="s">
        <v>2803</v>
      </c>
      <c r="K56" s="67" t="s">
        <v>2781</v>
      </c>
      <c r="L56" s="67" t="s">
        <v>2787</v>
      </c>
      <c r="M56" s="70" t="s">
        <v>2814</v>
      </c>
      <c r="N56" s="67" t="s">
        <v>2784</v>
      </c>
      <c r="O56" s="67" t="s">
        <v>2802</v>
      </c>
      <c r="P56" s="70" t="s">
        <v>2818</v>
      </c>
      <c r="Q56" s="67" t="s">
        <v>2809</v>
      </c>
      <c r="R56" s="67" t="s">
        <v>2789</v>
      </c>
      <c r="S56" s="70" t="s">
        <v>2808</v>
      </c>
      <c r="T56" s="67" t="s">
        <v>2845</v>
      </c>
      <c r="U56" s="67" t="s">
        <v>2817</v>
      </c>
      <c r="V56" s="70" t="s">
        <v>2829</v>
      </c>
      <c r="W56" s="67" t="s">
        <v>2804</v>
      </c>
      <c r="X56" s="67" t="s">
        <v>2802</v>
      </c>
      <c r="Y56" s="70" t="s">
        <v>2849</v>
      </c>
      <c r="Z56" s="67" t="s">
        <v>2806</v>
      </c>
      <c r="AA56" s="67" t="s">
        <v>2798</v>
      </c>
      <c r="AB56" s="70" t="s">
        <v>2850</v>
      </c>
      <c r="AC56" s="67" t="s">
        <v>2784</v>
      </c>
      <c r="AD56" s="67" t="s">
        <v>2798</v>
      </c>
      <c r="AE56" s="74" t="s">
        <v>2860</v>
      </c>
      <c r="AF56">
        <v>5</v>
      </c>
      <c r="AG56" s="67" t="s">
        <v>2779</v>
      </c>
      <c r="AH56" s="70" t="s">
        <v>2856</v>
      </c>
      <c r="AI56" s="67" t="s">
        <v>2784</v>
      </c>
      <c r="AJ56" s="67" t="s">
        <v>2817</v>
      </c>
      <c r="AK56" s="78" t="s">
        <v>2821</v>
      </c>
      <c r="AL56" s="67" t="s">
        <v>2806</v>
      </c>
      <c r="AM56" s="67" t="s">
        <v>2817</v>
      </c>
      <c r="AN56" s="70" t="s">
        <v>2862</v>
      </c>
      <c r="AO56" s="67" t="s">
        <v>2809</v>
      </c>
      <c r="AP56" s="67" t="s">
        <v>2794</v>
      </c>
      <c r="AQ56" s="70" t="s">
        <v>2822</v>
      </c>
      <c r="AR56" s="67" t="s">
        <v>2784</v>
      </c>
      <c r="AS56" s="67" t="s">
        <v>2789</v>
      </c>
      <c r="AT56" s="70" t="s">
        <v>2866</v>
      </c>
      <c r="AU56" s="67" t="s">
        <v>2791</v>
      </c>
      <c r="AW56" s="70"/>
      <c r="BA56" s="77"/>
    </row>
    <row r="57" spans="1:53">
      <c r="A57" s="109" t="str">
        <f>HYPERLINK("[映雪.xlsx]类型!B57",'类型 (5)'!$C$57)</f>
        <v>高海千歌</v>
      </c>
      <c r="B57" s="95">
        <v>58</v>
      </c>
      <c r="C57" s="74" t="s">
        <v>102</v>
      </c>
      <c r="D57">
        <v>-1</v>
      </c>
      <c r="E57">
        <f>COUNTIFS('武将(std)'!$E$2:$E$1636,$A57)</f>
        <v>2</v>
      </c>
      <c r="F57">
        <v>-1</v>
      </c>
      <c r="G57">
        <v>-1</v>
      </c>
      <c r="H57">
        <f>参数!$A$2*参数!$E$2/COUNTIFS('武将(std)'!$E$2:$E$1636,$A57)</f>
        <v>5</v>
      </c>
      <c r="I57" s="67" t="s">
        <v>2779</v>
      </c>
      <c r="J57" s="70" t="s">
        <v>2778</v>
      </c>
      <c r="K57" s="67" t="s">
        <v>2781</v>
      </c>
      <c r="L57" s="67" t="s">
        <v>2785</v>
      </c>
      <c r="M57" s="70" t="s">
        <v>2824</v>
      </c>
      <c r="N57" s="67" t="s">
        <v>2809</v>
      </c>
      <c r="O57" s="67" t="s">
        <v>2826</v>
      </c>
      <c r="P57" s="70" t="s">
        <v>2807</v>
      </c>
      <c r="Q57" s="67" t="s">
        <v>2784</v>
      </c>
      <c r="R57" s="67" t="s">
        <v>2789</v>
      </c>
      <c r="S57" s="70" t="s">
        <v>2885</v>
      </c>
      <c r="T57" s="67" t="s">
        <v>2791</v>
      </c>
      <c r="U57" s="67" t="s">
        <v>2835</v>
      </c>
      <c r="V57" s="71" t="s">
        <v>2838</v>
      </c>
      <c r="W57" s="67" t="s">
        <v>2804</v>
      </c>
      <c r="X57" s="67" t="s">
        <v>2802</v>
      </c>
      <c r="Y57" s="70" t="s">
        <v>2919</v>
      </c>
      <c r="Z57" s="67" t="s">
        <v>2809</v>
      </c>
      <c r="AA57" s="67" t="s">
        <v>2817</v>
      </c>
      <c r="AB57" s="70" t="s">
        <v>2788</v>
      </c>
      <c r="AC57" s="67" t="s">
        <v>2804</v>
      </c>
      <c r="AD57" s="67" t="s">
        <v>2817</v>
      </c>
      <c r="AE57" s="74" t="s">
        <v>2819</v>
      </c>
      <c r="AF57">
        <v>16</v>
      </c>
      <c r="AG57" s="67" t="s">
        <v>2785</v>
      </c>
      <c r="AH57" s="70" t="s">
        <v>2850</v>
      </c>
      <c r="AI57" s="67" t="s">
        <v>2806</v>
      </c>
      <c r="AJ57" s="67" t="s">
        <v>2779</v>
      </c>
      <c r="AK57" s="70" t="s">
        <v>2855</v>
      </c>
      <c r="AL57" s="67" t="s">
        <v>2784</v>
      </c>
      <c r="AM57" s="67" t="s">
        <v>2802</v>
      </c>
      <c r="AN57" s="70" t="s">
        <v>2793</v>
      </c>
      <c r="AO57" s="67" t="s">
        <v>2806</v>
      </c>
      <c r="AP57" s="67" t="s">
        <v>2794</v>
      </c>
      <c r="AQ57" s="70" t="s">
        <v>2795</v>
      </c>
      <c r="AR57" s="67" t="s">
        <v>2781</v>
      </c>
      <c r="AS57" s="67" t="s">
        <v>2789</v>
      </c>
      <c r="AT57" s="70" t="s">
        <v>2874</v>
      </c>
      <c r="AU57" s="67" t="s">
        <v>2845</v>
      </c>
      <c r="AV57" s="67" t="s">
        <v>2794</v>
      </c>
      <c r="AW57" s="70" t="s">
        <v>2811</v>
      </c>
      <c r="AX57" s="67" t="s">
        <v>2784</v>
      </c>
      <c r="BA57" s="77"/>
    </row>
    <row r="58" spans="1:53">
      <c r="A58" s="109" t="str">
        <f>HYPERLINK("[映雪.xlsx]类型!B58",'类型 (5)'!$C$58)</f>
        <v>茵蒂克丝</v>
      </c>
      <c r="B58" s="95">
        <v>59</v>
      </c>
      <c r="C58" s="74" t="s">
        <v>1444</v>
      </c>
      <c r="D58">
        <v>-1</v>
      </c>
      <c r="E58">
        <f>COUNTIFS('武将(std)'!$E$2:$E$1636,$A58)</f>
        <v>1</v>
      </c>
      <c r="F58">
        <v>-1</v>
      </c>
      <c r="G58">
        <v>-1</v>
      </c>
      <c r="H58">
        <f>参数!$A$2*参数!$E$2/COUNTIFS('武将(std)'!$E$2:$E$1636,$A58)</f>
        <v>10</v>
      </c>
      <c r="I58" s="67" t="s">
        <v>2787</v>
      </c>
      <c r="J58" s="70" t="s">
        <v>2803</v>
      </c>
      <c r="K58" s="67" t="s">
        <v>2781</v>
      </c>
      <c r="L58" s="67" t="s">
        <v>2817</v>
      </c>
      <c r="M58" s="70" t="s">
        <v>2814</v>
      </c>
      <c r="N58" s="67" t="s">
        <v>2806</v>
      </c>
      <c r="O58" s="67" t="s">
        <v>2789</v>
      </c>
      <c r="P58" s="70" t="s">
        <v>2824</v>
      </c>
      <c r="Q58" s="67" t="s">
        <v>2791</v>
      </c>
      <c r="R58" s="67" t="s">
        <v>2785</v>
      </c>
      <c r="S58" s="70" t="s">
        <v>2859</v>
      </c>
      <c r="T58" s="67" t="s">
        <v>2804</v>
      </c>
      <c r="U58" s="67" t="s">
        <v>2789</v>
      </c>
      <c r="V58" s="70" t="s">
        <v>2860</v>
      </c>
      <c r="W58" s="67" t="s">
        <v>2845</v>
      </c>
      <c r="X58" s="67" t="s">
        <v>2826</v>
      </c>
      <c r="Y58" s="70" t="s">
        <v>2871</v>
      </c>
      <c r="Z58" s="67" t="s">
        <v>2784</v>
      </c>
      <c r="AA58" s="67" t="s">
        <v>2787</v>
      </c>
      <c r="AB58" s="70" t="s">
        <v>2861</v>
      </c>
      <c r="AC58" s="67" t="s">
        <v>2784</v>
      </c>
      <c r="AD58" s="67" t="s">
        <v>2785</v>
      </c>
      <c r="AE58" s="74" t="s">
        <v>2851</v>
      </c>
      <c r="AF58">
        <v>8</v>
      </c>
      <c r="AG58" s="67" t="s">
        <v>2794</v>
      </c>
      <c r="AH58" s="70" t="s">
        <v>2796</v>
      </c>
      <c r="AI58" s="67" t="s">
        <v>2781</v>
      </c>
      <c r="AJ58" s="67" t="s">
        <v>2794</v>
      </c>
      <c r="AK58" s="70" t="s">
        <v>2890</v>
      </c>
      <c r="AL58" s="67" t="s">
        <v>2784</v>
      </c>
      <c r="AM58" s="67" t="s">
        <v>2817</v>
      </c>
      <c r="AN58" s="70" t="s">
        <v>2862</v>
      </c>
      <c r="AO58" s="67" t="s">
        <v>2809</v>
      </c>
      <c r="AP58" s="67" t="s">
        <v>2782</v>
      </c>
      <c r="AQ58" s="70" t="s">
        <v>2822</v>
      </c>
      <c r="AR58" s="67" t="s">
        <v>2784</v>
      </c>
      <c r="AS58" s="67" t="s">
        <v>2826</v>
      </c>
      <c r="AT58" s="70" t="s">
        <v>2876</v>
      </c>
      <c r="AU58" s="67" t="s">
        <v>2781</v>
      </c>
      <c r="AW58" s="70"/>
      <c r="BA58" s="77"/>
    </row>
    <row r="59" spans="1:53">
      <c r="A59" s="109" t="str">
        <f>HYPERLINK("[映雪.xlsx]类型!B59",'类型 (5)'!$C$59)</f>
        <v>一色彩羽</v>
      </c>
      <c r="B59" s="95">
        <v>60</v>
      </c>
      <c r="C59" s="74" t="s">
        <v>1293</v>
      </c>
      <c r="D59">
        <v>-1</v>
      </c>
      <c r="E59">
        <f>COUNTIFS('武将(std)'!$E$2:$E$1636,$A59)</f>
        <v>1</v>
      </c>
      <c r="F59">
        <v>-1</v>
      </c>
      <c r="G59">
        <v>-1</v>
      </c>
      <c r="H59">
        <f>参数!$A$2*参数!$E$2/COUNTIFS('武将(std)'!$E$2:$E$1636,$A59)</f>
        <v>10</v>
      </c>
      <c r="I59" s="67" t="s">
        <v>2802</v>
      </c>
      <c r="J59" s="70" t="s">
        <v>2834</v>
      </c>
      <c r="K59" s="67" t="s">
        <v>2804</v>
      </c>
      <c r="L59" s="67" t="s">
        <v>2802</v>
      </c>
      <c r="M59" s="70" t="s">
        <v>2853</v>
      </c>
      <c r="N59" s="67" t="s">
        <v>2806</v>
      </c>
      <c r="O59" s="67" t="s">
        <v>2794</v>
      </c>
      <c r="P59" s="70" t="s">
        <v>2807</v>
      </c>
      <c r="Q59" s="67" t="s">
        <v>2781</v>
      </c>
      <c r="R59" s="67" t="s">
        <v>2835</v>
      </c>
      <c r="S59" s="70" t="s">
        <v>2827</v>
      </c>
      <c r="T59" s="67" t="s">
        <v>2809</v>
      </c>
      <c r="U59" s="67" t="s">
        <v>2785</v>
      </c>
      <c r="V59" s="70" t="s">
        <v>2828</v>
      </c>
      <c r="W59" s="67" t="s">
        <v>2804</v>
      </c>
      <c r="X59" s="67" t="s">
        <v>2787</v>
      </c>
      <c r="Y59" s="70" t="s">
        <v>2840</v>
      </c>
      <c r="Z59" s="67" t="s">
        <v>2781</v>
      </c>
      <c r="AA59" s="67" t="s">
        <v>2817</v>
      </c>
      <c r="AB59" s="70" t="s">
        <v>2848</v>
      </c>
      <c r="AC59" s="67" t="s">
        <v>2809</v>
      </c>
      <c r="AD59" s="67" t="s">
        <v>2787</v>
      </c>
      <c r="AE59" s="74" t="s">
        <v>2810</v>
      </c>
      <c r="AF59">
        <v>12</v>
      </c>
      <c r="AG59" s="67" t="s">
        <v>2789</v>
      </c>
      <c r="AH59" s="70" t="s">
        <v>2790</v>
      </c>
      <c r="AI59" s="67" t="s">
        <v>2845</v>
      </c>
      <c r="AJ59" s="67" t="s">
        <v>2785</v>
      </c>
      <c r="AK59" s="70" t="s">
        <v>2865</v>
      </c>
      <c r="AL59" s="67" t="s">
        <v>2806</v>
      </c>
      <c r="AM59" s="67" t="s">
        <v>2779</v>
      </c>
      <c r="AN59" s="70" t="s">
        <v>2857</v>
      </c>
      <c r="AO59" s="67" t="s">
        <v>2784</v>
      </c>
      <c r="AP59" s="67" t="s">
        <v>2802</v>
      </c>
      <c r="AQ59" s="70" t="s">
        <v>2874</v>
      </c>
      <c r="AR59" s="67" t="s">
        <v>2809</v>
      </c>
      <c r="AS59" s="67" t="s">
        <v>2779</v>
      </c>
      <c r="AT59" s="70" t="s">
        <v>2797</v>
      </c>
      <c r="AU59" s="67" t="s">
        <v>2781</v>
      </c>
      <c r="AV59" s="67" t="s">
        <v>2794</v>
      </c>
      <c r="AW59" s="70" t="s">
        <v>2896</v>
      </c>
      <c r="AX59" s="67" t="s">
        <v>2784</v>
      </c>
      <c r="AY59" s="67" t="s">
        <v>2789</v>
      </c>
      <c r="AZ59" s="67" t="s">
        <v>2812</v>
      </c>
      <c r="BA59" s="77" t="s">
        <v>2791</v>
      </c>
    </row>
    <row r="60" spans="1:53">
      <c r="A60" s="109" t="str">
        <f>HYPERLINK("[映雪.xlsx]类型!B60",'类型 (5)'!$C$60)</f>
        <v>间宫明里</v>
      </c>
      <c r="B60" s="95">
        <v>61</v>
      </c>
      <c r="C60" s="74" t="s">
        <v>1603</v>
      </c>
      <c r="D60">
        <v>-1</v>
      </c>
      <c r="E60">
        <f>COUNTIFS('武将(std)'!$E$2:$E$1636,$A60)</f>
        <v>1</v>
      </c>
      <c r="F60">
        <v>-1</v>
      </c>
      <c r="G60">
        <v>-1</v>
      </c>
      <c r="H60">
        <f>参数!$A$2*参数!$E$2/COUNTIFS('武将(std)'!$E$2:$E$1636,$A60)</f>
        <v>10</v>
      </c>
      <c r="I60" s="67" t="s">
        <v>2787</v>
      </c>
      <c r="J60" s="70" t="s">
        <v>2778</v>
      </c>
      <c r="K60" s="67" t="s">
        <v>2781</v>
      </c>
      <c r="L60" s="67" t="s">
        <v>2779</v>
      </c>
      <c r="M60" s="70" t="s">
        <v>2842</v>
      </c>
      <c r="N60" s="67" t="s">
        <v>2784</v>
      </c>
      <c r="O60" s="67" t="s">
        <v>2798</v>
      </c>
      <c r="P60" s="70" t="s">
        <v>2816</v>
      </c>
      <c r="Q60" s="67" t="s">
        <v>2781</v>
      </c>
      <c r="R60" s="67" t="s">
        <v>2835</v>
      </c>
      <c r="S60" s="70" t="s">
        <v>2786</v>
      </c>
      <c r="T60" s="67" t="s">
        <v>2920</v>
      </c>
      <c r="U60" s="67" t="s">
        <v>2794</v>
      </c>
      <c r="V60" s="70" t="s">
        <v>2844</v>
      </c>
      <c r="W60" s="67" t="s">
        <v>2784</v>
      </c>
      <c r="X60" s="67" t="s">
        <v>2835</v>
      </c>
      <c r="Y60" s="71" t="s">
        <v>2837</v>
      </c>
      <c r="Z60" s="67" t="s">
        <v>2804</v>
      </c>
      <c r="AA60" s="67" t="s">
        <v>2789</v>
      </c>
      <c r="AB60" s="70" t="s">
        <v>2829</v>
      </c>
      <c r="AC60" s="67" t="s">
        <v>2791</v>
      </c>
      <c r="AD60" s="67" t="s">
        <v>2798</v>
      </c>
      <c r="AE60" s="74" t="s">
        <v>2850</v>
      </c>
      <c r="AF60">
        <v>12</v>
      </c>
      <c r="AG60" s="67" t="s">
        <v>2787</v>
      </c>
      <c r="AH60" s="70" t="s">
        <v>2820</v>
      </c>
      <c r="AI60" s="67" t="s">
        <v>2784</v>
      </c>
      <c r="AJ60" s="67" t="s">
        <v>2802</v>
      </c>
      <c r="AK60" s="70" t="s">
        <v>2795</v>
      </c>
      <c r="AL60" s="67" t="s">
        <v>2806</v>
      </c>
      <c r="AM60" s="67" t="s">
        <v>2817</v>
      </c>
      <c r="AN60" s="70" t="s">
        <v>2822</v>
      </c>
      <c r="AO60" s="67" t="s">
        <v>2804</v>
      </c>
      <c r="AP60" s="67" t="s">
        <v>2789</v>
      </c>
      <c r="AQ60" s="70" t="s">
        <v>1146</v>
      </c>
      <c r="AR60" s="67" t="s">
        <v>2845</v>
      </c>
      <c r="AS60" s="67" t="s">
        <v>2802</v>
      </c>
      <c r="AT60" s="70" t="s">
        <v>2811</v>
      </c>
      <c r="AU60" s="67" t="s">
        <v>2809</v>
      </c>
      <c r="AW60" s="70"/>
      <c r="BA60" s="77"/>
    </row>
    <row r="61" spans="1:53">
      <c r="A61" s="109" t="str">
        <f>HYPERLINK("[映雪.xlsx]类型!B61",'类型 (5)'!$C$61)</f>
        <v>黑雪姬</v>
      </c>
      <c r="B61" s="95">
        <v>62</v>
      </c>
      <c r="C61" s="74" t="s">
        <v>18</v>
      </c>
      <c r="D61">
        <v>-1</v>
      </c>
      <c r="E61">
        <f>COUNTIFS('武将(std)'!$E$2:$E$1636,$A61)</f>
        <v>1</v>
      </c>
      <c r="F61">
        <v>-1</v>
      </c>
      <c r="G61">
        <v>-1</v>
      </c>
      <c r="H61">
        <f>参数!$A$2*参数!$E$2/COUNTIFS('武将(std)'!$E$2:$E$1636,$A61)</f>
        <v>10</v>
      </c>
      <c r="I61" s="67" t="s">
        <v>2794</v>
      </c>
      <c r="J61" s="70" t="s">
        <v>2807</v>
      </c>
      <c r="K61" s="67" t="s">
        <v>2784</v>
      </c>
      <c r="L61" s="67" t="s">
        <v>2785</v>
      </c>
      <c r="M61" s="70" t="s">
        <v>2828</v>
      </c>
      <c r="N61" s="67" t="s">
        <v>2809</v>
      </c>
      <c r="O61" s="67" t="s">
        <v>2835</v>
      </c>
      <c r="P61" s="70" t="s">
        <v>2808</v>
      </c>
      <c r="Q61" s="67" t="s">
        <v>2809</v>
      </c>
      <c r="R61" s="67" t="s">
        <v>2817</v>
      </c>
      <c r="S61" s="70" t="s">
        <v>2819</v>
      </c>
      <c r="T61" s="67" t="s">
        <v>2809</v>
      </c>
      <c r="U61" s="67" t="s">
        <v>2785</v>
      </c>
      <c r="V61" s="70" t="s">
        <v>2854</v>
      </c>
      <c r="W61" s="67" t="s">
        <v>2806</v>
      </c>
      <c r="X61" s="67" t="s">
        <v>2798</v>
      </c>
      <c r="Y61" s="70" t="s">
        <v>2869</v>
      </c>
      <c r="Z61" s="67" t="s">
        <v>2784</v>
      </c>
      <c r="AA61" s="67" t="s">
        <v>2785</v>
      </c>
      <c r="AB61" s="70" t="s">
        <v>2860</v>
      </c>
      <c r="AC61" s="67" t="s">
        <v>2804</v>
      </c>
      <c r="AD61" s="67" t="s">
        <v>2835</v>
      </c>
      <c r="AE61" s="74" t="s">
        <v>2855</v>
      </c>
      <c r="AF61">
        <v>2</v>
      </c>
      <c r="AG61" s="67" t="s">
        <v>2802</v>
      </c>
      <c r="AH61" s="70" t="s">
        <v>2892</v>
      </c>
      <c r="AI61" s="67" t="s">
        <v>2806</v>
      </c>
      <c r="AJ61" s="67" t="s">
        <v>2789</v>
      </c>
      <c r="AK61" s="70" t="s">
        <v>2795</v>
      </c>
      <c r="AL61" s="67" t="s">
        <v>2791</v>
      </c>
      <c r="AM61" s="67" t="s">
        <v>2782</v>
      </c>
      <c r="AN61" s="70" t="s">
        <v>2890</v>
      </c>
      <c r="AO61" s="67" t="s">
        <v>2781</v>
      </c>
      <c r="AP61" s="67" t="s">
        <v>2798</v>
      </c>
      <c r="AQ61" s="70" t="s">
        <v>2831</v>
      </c>
      <c r="AR61" s="67" t="s">
        <v>2781</v>
      </c>
      <c r="AS61" s="67" t="s">
        <v>2787</v>
      </c>
      <c r="AT61" s="70" t="s">
        <v>2812</v>
      </c>
      <c r="AU61" s="67" t="s">
        <v>2784</v>
      </c>
      <c r="AW61" s="70"/>
      <c r="BA61" s="77"/>
    </row>
    <row r="62" spans="1:53">
      <c r="A62" s="109" t="str">
        <f>HYPERLINK("[映雪.xlsx]类型!B62",'类型 (5)'!$C$62)</f>
        <v>蕾斯提亚</v>
      </c>
      <c r="B62" s="95">
        <v>63</v>
      </c>
      <c r="C62" s="74" t="s">
        <v>2921</v>
      </c>
      <c r="D62">
        <v>-1</v>
      </c>
      <c r="E62">
        <f>COUNTIFS('武将(std)'!$E$2:$E$1636,$A62)</f>
        <v>1</v>
      </c>
      <c r="F62">
        <v>-1</v>
      </c>
      <c r="G62">
        <v>-1</v>
      </c>
      <c r="H62">
        <f>参数!$A$2*参数!$E$2/COUNTIFS('武将(std)'!$E$2:$E$1636,$A62)</f>
        <v>10</v>
      </c>
      <c r="I62" s="67" t="s">
        <v>2817</v>
      </c>
      <c r="J62" s="70" t="s">
        <v>2803</v>
      </c>
      <c r="K62" s="67" t="s">
        <v>2806</v>
      </c>
      <c r="L62" s="67" t="s">
        <v>2782</v>
      </c>
      <c r="M62" s="70" t="s">
        <v>2814</v>
      </c>
      <c r="N62" s="67" t="s">
        <v>2784</v>
      </c>
      <c r="O62" s="67" t="s">
        <v>2794</v>
      </c>
      <c r="P62" s="70" t="s">
        <v>2783</v>
      </c>
      <c r="Q62" s="67" t="s">
        <v>2781</v>
      </c>
      <c r="R62" s="67" t="s">
        <v>2798</v>
      </c>
      <c r="S62" s="70" t="s">
        <v>2816</v>
      </c>
      <c r="T62" s="67" t="s">
        <v>2784</v>
      </c>
      <c r="U62" s="67" t="s">
        <v>2779</v>
      </c>
      <c r="V62" s="70" t="s">
        <v>2828</v>
      </c>
      <c r="W62" s="67" t="s">
        <v>2784</v>
      </c>
      <c r="X62" s="67" t="s">
        <v>2789</v>
      </c>
      <c r="Y62" s="70" t="s">
        <v>2788</v>
      </c>
      <c r="Z62" s="67" t="s">
        <v>2791</v>
      </c>
      <c r="AA62" s="67" t="s">
        <v>2787</v>
      </c>
      <c r="AB62" s="70" t="s">
        <v>2819</v>
      </c>
      <c r="AC62" s="67" t="s">
        <v>2781</v>
      </c>
      <c r="AD62" s="67" t="s">
        <v>2785</v>
      </c>
      <c r="AE62" s="74" t="s">
        <v>2854</v>
      </c>
      <c r="AF62">
        <v>2</v>
      </c>
      <c r="AG62" s="67" t="s">
        <v>2785</v>
      </c>
      <c r="AH62" s="70" t="s">
        <v>2869</v>
      </c>
      <c r="AI62" s="67" t="s">
        <v>2809</v>
      </c>
      <c r="AJ62" s="67" t="s">
        <v>2785</v>
      </c>
      <c r="AK62" s="70" t="s">
        <v>2860</v>
      </c>
      <c r="AL62" s="67" t="s">
        <v>2806</v>
      </c>
      <c r="AM62" s="67" t="s">
        <v>2817</v>
      </c>
      <c r="AN62" s="70" t="s">
        <v>2820</v>
      </c>
      <c r="AO62" s="67" t="s">
        <v>2809</v>
      </c>
      <c r="AP62" s="67" t="s">
        <v>2779</v>
      </c>
      <c r="AQ62" s="70" t="s">
        <v>2796</v>
      </c>
      <c r="AR62" s="67" t="s">
        <v>2781</v>
      </c>
      <c r="AS62" s="67" t="s">
        <v>2787</v>
      </c>
      <c r="AT62" s="70" t="s">
        <v>2890</v>
      </c>
      <c r="AU62" s="67" t="s">
        <v>2784</v>
      </c>
      <c r="AV62" s="67" t="s">
        <v>2802</v>
      </c>
      <c r="AW62" s="70" t="s">
        <v>2821</v>
      </c>
      <c r="AX62" s="67" t="s">
        <v>2809</v>
      </c>
      <c r="AY62" s="67" t="s">
        <v>2798</v>
      </c>
      <c r="AZ62" s="67" t="s">
        <v>2822</v>
      </c>
      <c r="BA62" s="77" t="s">
        <v>2781</v>
      </c>
    </row>
    <row r="63" spans="1:53">
      <c r="A63" s="109" t="str">
        <f>HYPERLINK("[映雪.xlsx]类型!B63",'类型 (5)'!$C$63)</f>
        <v>宫森葵</v>
      </c>
      <c r="B63" s="95">
        <v>64</v>
      </c>
      <c r="C63" s="109" t="s">
        <v>28</v>
      </c>
      <c r="D63">
        <v>-1</v>
      </c>
      <c r="E63">
        <f>COUNTIFS('武将(std)'!$E$2:$E$1636,$A63)</f>
        <v>1</v>
      </c>
      <c r="F63">
        <v>-1</v>
      </c>
      <c r="G63">
        <v>-1</v>
      </c>
      <c r="H63">
        <f>参数!$A$2*参数!$E$2/COUNTIFS('武将(std)'!$E$2:$E$1636,$A63)</f>
        <v>10</v>
      </c>
      <c r="I63" s="67" t="s">
        <v>2789</v>
      </c>
      <c r="J63" s="70" t="s">
        <v>2780</v>
      </c>
      <c r="K63" s="67" t="s">
        <v>2845</v>
      </c>
      <c r="L63" s="67" t="s">
        <v>2802</v>
      </c>
      <c r="M63" s="70" t="s">
        <v>2783</v>
      </c>
      <c r="N63" s="67" t="s">
        <v>2809</v>
      </c>
      <c r="O63" s="67" t="s">
        <v>2835</v>
      </c>
      <c r="P63" s="70" t="s">
        <v>2836</v>
      </c>
      <c r="Q63" s="67" t="s">
        <v>2804</v>
      </c>
      <c r="R63" s="67" t="s">
        <v>2817</v>
      </c>
      <c r="S63" s="70" t="s">
        <v>2848</v>
      </c>
      <c r="T63" s="67" t="s">
        <v>2806</v>
      </c>
      <c r="U63" s="67" t="s">
        <v>2779</v>
      </c>
      <c r="V63" s="70" t="s">
        <v>2810</v>
      </c>
      <c r="W63" s="67" t="s">
        <v>2781</v>
      </c>
      <c r="X63" s="67" t="s">
        <v>2785</v>
      </c>
      <c r="Y63" s="70" t="s">
        <v>2850</v>
      </c>
      <c r="Z63" s="67" t="s">
        <v>2809</v>
      </c>
      <c r="AA63" s="67" t="s">
        <v>2785</v>
      </c>
      <c r="AB63" s="70" t="s">
        <v>2860</v>
      </c>
      <c r="AC63" s="67" t="s">
        <v>2804</v>
      </c>
      <c r="AD63" s="67" t="s">
        <v>2779</v>
      </c>
      <c r="AE63" s="74" t="s">
        <v>2793</v>
      </c>
      <c r="AF63">
        <v>12</v>
      </c>
      <c r="AG63" s="67" t="s">
        <v>2789</v>
      </c>
      <c r="AH63" s="70" t="s">
        <v>2911</v>
      </c>
      <c r="AI63" s="67" t="s">
        <v>2791</v>
      </c>
      <c r="AJ63" s="67" t="s">
        <v>2794</v>
      </c>
      <c r="AK63" s="70" t="s">
        <v>2811</v>
      </c>
      <c r="AL63" s="67" t="s">
        <v>2784</v>
      </c>
      <c r="AM63" s="67" t="s">
        <v>2782</v>
      </c>
      <c r="AN63" s="70" t="s">
        <v>2876</v>
      </c>
      <c r="AO63" s="67" t="s">
        <v>2781</v>
      </c>
      <c r="AP63" s="67" t="s">
        <v>2787</v>
      </c>
      <c r="AQ63" s="70" t="s">
        <v>2812</v>
      </c>
      <c r="AR63" s="67" t="s">
        <v>2784</v>
      </c>
      <c r="AT63" s="70"/>
      <c r="AW63" s="70"/>
      <c r="BA63" s="77"/>
    </row>
    <row r="64" spans="1:53">
      <c r="A64" s="109" t="str">
        <f>HYPERLINK("[映雪.xlsx]类型!B64",'类型 (5)'!$C$64)</f>
        <v>史黛拉</v>
      </c>
      <c r="B64" s="95">
        <v>65</v>
      </c>
      <c r="C64" s="74" t="s">
        <v>2922</v>
      </c>
      <c r="D64">
        <v>-1</v>
      </c>
      <c r="E64">
        <f>COUNTIFS('武将(std)'!$E$2:$E$1636,$A64)</f>
        <v>2</v>
      </c>
      <c r="F64">
        <v>-1</v>
      </c>
      <c r="G64">
        <v>-1</v>
      </c>
      <c r="H64">
        <f>参数!$A$2*参数!$E$2/COUNTIFS('武将(std)'!$E$2:$E$1636,$A64)</f>
        <v>5</v>
      </c>
      <c r="I64" s="67" t="s">
        <v>2779</v>
      </c>
      <c r="J64" s="70" t="s">
        <v>2778</v>
      </c>
      <c r="K64" s="67" t="s">
        <v>2784</v>
      </c>
      <c r="L64" s="67" t="s">
        <v>2789</v>
      </c>
      <c r="M64" s="70" t="s">
        <v>2803</v>
      </c>
      <c r="N64" s="67" t="s">
        <v>2791</v>
      </c>
      <c r="O64" s="67" t="s">
        <v>2817</v>
      </c>
      <c r="P64" s="70" t="s">
        <v>2814</v>
      </c>
      <c r="Q64" s="67" t="s">
        <v>2804</v>
      </c>
      <c r="R64" s="67" t="s">
        <v>2787</v>
      </c>
      <c r="S64" s="70" t="s">
        <v>2780</v>
      </c>
      <c r="T64" s="67" t="s">
        <v>2781</v>
      </c>
      <c r="U64" s="67" t="s">
        <v>2787</v>
      </c>
      <c r="V64" s="70" t="s">
        <v>2816</v>
      </c>
      <c r="W64" s="67" t="s">
        <v>2784</v>
      </c>
      <c r="X64" s="67" t="s">
        <v>2835</v>
      </c>
      <c r="Y64" s="71" t="s">
        <v>2837</v>
      </c>
      <c r="Z64" s="67" t="s">
        <v>2806</v>
      </c>
      <c r="AA64" s="67" t="s">
        <v>2826</v>
      </c>
      <c r="AB64" s="70" t="s">
        <v>2828</v>
      </c>
      <c r="AC64" s="67" t="s">
        <v>2781</v>
      </c>
      <c r="AD64" s="67" t="s">
        <v>2794</v>
      </c>
      <c r="AE64" s="74" t="s">
        <v>2808</v>
      </c>
      <c r="AF64">
        <v>12</v>
      </c>
      <c r="AG64" s="67" t="s">
        <v>2798</v>
      </c>
      <c r="AH64" s="70" t="s">
        <v>2840</v>
      </c>
      <c r="AI64" s="67" t="s">
        <v>2781</v>
      </c>
      <c r="AJ64" s="67" t="s">
        <v>2782</v>
      </c>
      <c r="AK64" s="70" t="s">
        <v>2860</v>
      </c>
      <c r="AL64" s="67" t="s">
        <v>2781</v>
      </c>
      <c r="AM64" s="67" t="s">
        <v>2817</v>
      </c>
      <c r="AN64" s="70" t="s">
        <v>2820</v>
      </c>
      <c r="AO64" s="67" t="s">
        <v>2809</v>
      </c>
      <c r="AP64" s="67" t="s">
        <v>2802</v>
      </c>
      <c r="AQ64" s="70" t="s">
        <v>2795</v>
      </c>
      <c r="AR64" s="67" t="s">
        <v>2809</v>
      </c>
      <c r="AS64" s="67" t="s">
        <v>2817</v>
      </c>
      <c r="AT64" s="70" t="s">
        <v>2822</v>
      </c>
      <c r="AU64" s="67" t="s">
        <v>2806</v>
      </c>
      <c r="AV64" s="67" t="s">
        <v>2798</v>
      </c>
      <c r="AW64" s="70" t="s">
        <v>2799</v>
      </c>
      <c r="AX64" s="67" t="s">
        <v>2784</v>
      </c>
      <c r="BA64" s="77"/>
    </row>
    <row r="65" spans="1:53">
      <c r="A65" s="109" t="str">
        <f>HYPERLINK("[映雪.xlsx]类型!B65",'类型 (5)'!$C$65)</f>
        <v>中津静流</v>
      </c>
      <c r="B65" s="95">
        <v>66</v>
      </c>
      <c r="C65" s="99" t="s">
        <v>1380</v>
      </c>
      <c r="D65">
        <v>-1</v>
      </c>
      <c r="E65">
        <f>COUNTIFS('武将(std)'!$E$2:$E$1636,$A65)</f>
        <v>1</v>
      </c>
      <c r="F65">
        <v>-1</v>
      </c>
      <c r="G65">
        <v>-1</v>
      </c>
      <c r="H65">
        <f>参数!$A$2*参数!$C$2*参数!$F$2/COUNTIFS('武将(std)'!$E$2:$E$1636,$A65)</f>
        <v>15</v>
      </c>
      <c r="I65" s="67" t="s">
        <v>2789</v>
      </c>
      <c r="J65" s="70" t="s">
        <v>2843</v>
      </c>
      <c r="K65" s="67" t="s">
        <v>2845</v>
      </c>
      <c r="L65" s="67" t="s">
        <v>2802</v>
      </c>
      <c r="M65" s="70" t="s">
        <v>2834</v>
      </c>
      <c r="N65" s="67" t="s">
        <v>2804</v>
      </c>
      <c r="O65" s="67" t="s">
        <v>2794</v>
      </c>
      <c r="P65" s="70" t="s">
        <v>2844</v>
      </c>
      <c r="Q65" s="67" t="s">
        <v>2781</v>
      </c>
      <c r="R65" s="67" t="s">
        <v>2789</v>
      </c>
      <c r="S65" s="71" t="s">
        <v>2837</v>
      </c>
      <c r="T65" s="67" t="s">
        <v>2791</v>
      </c>
      <c r="U65" s="67" t="s">
        <v>2787</v>
      </c>
      <c r="V65" s="70" t="s">
        <v>2788</v>
      </c>
      <c r="W65" s="67" t="s">
        <v>2784</v>
      </c>
      <c r="X65" s="67" t="s">
        <v>2817</v>
      </c>
      <c r="Y65" s="70" t="s">
        <v>2819</v>
      </c>
      <c r="Z65" s="67" t="s">
        <v>2809</v>
      </c>
      <c r="AA65" s="67" t="s">
        <v>2817</v>
      </c>
      <c r="AB65" s="70" t="s">
        <v>2829</v>
      </c>
      <c r="AC65" s="67" t="s">
        <v>2804</v>
      </c>
      <c r="AD65" s="67" t="s">
        <v>2802</v>
      </c>
      <c r="AE65" s="74" t="s">
        <v>2810</v>
      </c>
      <c r="AF65">
        <v>8</v>
      </c>
      <c r="AG65" s="67" t="s">
        <v>2826</v>
      </c>
      <c r="AH65" s="70" t="s">
        <v>2855</v>
      </c>
      <c r="AI65" s="67" t="s">
        <v>2784</v>
      </c>
      <c r="AJ65" s="67" t="s">
        <v>2794</v>
      </c>
      <c r="AK65" s="70" t="s">
        <v>2880</v>
      </c>
      <c r="AL65" s="67" t="s">
        <v>2784</v>
      </c>
      <c r="AM65" s="67" t="s">
        <v>2798</v>
      </c>
      <c r="AN65" s="70" t="s">
        <v>2793</v>
      </c>
      <c r="AO65" s="67" t="s">
        <v>2781</v>
      </c>
      <c r="AP65" s="67" t="s">
        <v>2835</v>
      </c>
      <c r="AQ65" s="70" t="s">
        <v>2875</v>
      </c>
      <c r="AR65" s="67" t="s">
        <v>2809</v>
      </c>
      <c r="AS65" s="67" t="s">
        <v>2785</v>
      </c>
      <c r="AT65" s="70" t="s">
        <v>2866</v>
      </c>
      <c r="AU65" s="67" t="s">
        <v>2806</v>
      </c>
      <c r="AW65" s="70"/>
      <c r="BA65" s="77"/>
    </row>
    <row r="66" spans="1:53">
      <c r="A66" s="109" t="str">
        <f>HYPERLINK("[映雪.xlsx]类型!B66",'类型 (5)'!$C$66)</f>
        <v>篝</v>
      </c>
      <c r="B66" s="95">
        <v>67</v>
      </c>
      <c r="C66" s="74" t="s">
        <v>13</v>
      </c>
      <c r="D66">
        <v>-1</v>
      </c>
      <c r="E66">
        <f>COUNTIFS('武将(std)'!$E$2:$E$1636,$A66)</f>
        <v>1</v>
      </c>
      <c r="F66">
        <v>-1</v>
      </c>
      <c r="G66">
        <v>-1</v>
      </c>
      <c r="H66">
        <f>参数!$A$2*参数!$E$2/COUNTIFS('武将(std)'!$E$2:$E$1636,$A66)</f>
        <v>10</v>
      </c>
      <c r="I66" s="67" t="s">
        <v>2785</v>
      </c>
      <c r="J66" s="69" t="s">
        <v>2864</v>
      </c>
      <c r="K66" s="67" t="s">
        <v>2806</v>
      </c>
      <c r="L66" s="67" t="s">
        <v>2802</v>
      </c>
      <c r="M66" s="70" t="s">
        <v>2815</v>
      </c>
      <c r="N66" s="67" t="s">
        <v>2804</v>
      </c>
      <c r="O66" s="67" t="s">
        <v>2782</v>
      </c>
      <c r="P66" s="70" t="s">
        <v>2825</v>
      </c>
      <c r="Q66" s="67" t="s">
        <v>2781</v>
      </c>
      <c r="R66" s="67" t="s">
        <v>2802</v>
      </c>
      <c r="S66" s="70" t="s">
        <v>2834</v>
      </c>
      <c r="T66" s="67" t="s">
        <v>2809</v>
      </c>
      <c r="U66" s="67" t="s">
        <v>2789</v>
      </c>
      <c r="V66" s="70" t="s">
        <v>2818</v>
      </c>
      <c r="W66" s="67" t="s">
        <v>2791</v>
      </c>
      <c r="X66" s="67" t="s">
        <v>2787</v>
      </c>
      <c r="Y66" s="70" t="s">
        <v>2849</v>
      </c>
      <c r="Z66" s="67" t="s">
        <v>2784</v>
      </c>
      <c r="AA66" s="67" t="s">
        <v>2789</v>
      </c>
      <c r="AB66" s="70" t="s">
        <v>2790</v>
      </c>
      <c r="AC66" s="67" t="s">
        <v>2845</v>
      </c>
      <c r="AD66" s="67" t="s">
        <v>2779</v>
      </c>
      <c r="AE66" s="74" t="s">
        <v>2855</v>
      </c>
      <c r="AF66">
        <v>12</v>
      </c>
      <c r="AG66" s="67" t="s">
        <v>2798</v>
      </c>
      <c r="AH66" s="70" t="s">
        <v>2851</v>
      </c>
      <c r="AI66" s="67" t="s">
        <v>2781</v>
      </c>
      <c r="AJ66" s="67" t="s">
        <v>2779</v>
      </c>
      <c r="AK66" s="70" t="s">
        <v>2792</v>
      </c>
      <c r="AL66" s="67" t="s">
        <v>2781</v>
      </c>
      <c r="AM66" s="67" t="s">
        <v>2817</v>
      </c>
      <c r="AN66" s="70" t="s">
        <v>2796</v>
      </c>
      <c r="AO66" s="67" t="s">
        <v>2804</v>
      </c>
      <c r="AP66" s="67" t="s">
        <v>2817</v>
      </c>
      <c r="AQ66" s="70" t="s">
        <v>2890</v>
      </c>
      <c r="AR66" s="67" t="s">
        <v>2809</v>
      </c>
      <c r="AS66" s="67" t="s">
        <v>2785</v>
      </c>
      <c r="AT66" s="70" t="s">
        <v>2878</v>
      </c>
      <c r="AU66" s="67" t="s">
        <v>2809</v>
      </c>
      <c r="AV66" s="67" t="s">
        <v>2798</v>
      </c>
      <c r="AW66" s="70" t="s">
        <v>2876</v>
      </c>
      <c r="AX66" s="67" t="s">
        <v>2784</v>
      </c>
      <c r="BA66" s="77"/>
    </row>
    <row r="67" spans="1:53">
      <c r="A67" s="109" t="str">
        <f>HYPERLINK("[映雪.xlsx]类型!B67",'类型 (5)'!$C$67)</f>
        <v>伊莉丝</v>
      </c>
      <c r="B67" s="95">
        <v>68</v>
      </c>
      <c r="C67" s="74" t="s">
        <v>2923</v>
      </c>
      <c r="D67">
        <v>-1</v>
      </c>
      <c r="E67">
        <f>COUNTIFS('武将(std)'!$E$2:$E$1636,$A67)</f>
        <v>1</v>
      </c>
      <c r="F67">
        <v>-1</v>
      </c>
      <c r="G67">
        <v>-1</v>
      </c>
      <c r="H67">
        <f>参数!$A$2*参数!$E$2/COUNTIFS('武将(std)'!$E$2:$E$1636,$A67)</f>
        <v>10</v>
      </c>
      <c r="I67" s="67" t="s">
        <v>2789</v>
      </c>
      <c r="J67" s="70" t="s">
        <v>2815</v>
      </c>
      <c r="K67" s="67" t="s">
        <v>2791</v>
      </c>
      <c r="L67" s="67" t="s">
        <v>2817</v>
      </c>
      <c r="M67" s="70" t="s">
        <v>2825</v>
      </c>
      <c r="N67" s="67" t="s">
        <v>2806</v>
      </c>
      <c r="O67" s="67" t="s">
        <v>2826</v>
      </c>
      <c r="P67" s="70" t="s">
        <v>2859</v>
      </c>
      <c r="Q67" s="67" t="s">
        <v>2781</v>
      </c>
      <c r="R67" s="67" t="s">
        <v>2835</v>
      </c>
      <c r="S67" s="70" t="s">
        <v>2839</v>
      </c>
      <c r="T67" s="67" t="s">
        <v>2809</v>
      </c>
      <c r="U67" s="67" t="s">
        <v>2817</v>
      </c>
      <c r="V67" s="70" t="s">
        <v>2829</v>
      </c>
      <c r="W67" s="67" t="s">
        <v>2804</v>
      </c>
      <c r="X67" s="67" t="s">
        <v>2787</v>
      </c>
      <c r="Y67" s="70" t="s">
        <v>2849</v>
      </c>
      <c r="Z67" s="67" t="s">
        <v>2781</v>
      </c>
      <c r="AA67" s="67" t="s">
        <v>2785</v>
      </c>
      <c r="AB67" s="70" t="s">
        <v>2850</v>
      </c>
      <c r="AC67" s="67" t="s">
        <v>2809</v>
      </c>
      <c r="AD67" s="67" t="s">
        <v>2789</v>
      </c>
      <c r="AE67" s="74" t="s">
        <v>2924</v>
      </c>
      <c r="AF67">
        <v>10</v>
      </c>
      <c r="AG67" s="67" t="s">
        <v>2798</v>
      </c>
      <c r="AH67" s="70" t="s">
        <v>2821</v>
      </c>
      <c r="AI67" s="67" t="s">
        <v>2781</v>
      </c>
      <c r="AJ67" s="67" t="s">
        <v>2798</v>
      </c>
      <c r="AK67" s="70" t="s">
        <v>2862</v>
      </c>
      <c r="AL67" s="67" t="s">
        <v>2784</v>
      </c>
      <c r="AM67" s="67" t="s">
        <v>2785</v>
      </c>
      <c r="AN67" s="70" t="s">
        <v>2797</v>
      </c>
      <c r="AO67" s="67" t="s">
        <v>2806</v>
      </c>
      <c r="AP67" s="67" t="s">
        <v>2794</v>
      </c>
      <c r="AQ67" s="70" t="s">
        <v>2896</v>
      </c>
      <c r="AR67" s="67" t="s">
        <v>2784</v>
      </c>
      <c r="AS67" s="67" t="s">
        <v>2817</v>
      </c>
      <c r="AT67" s="70" t="s">
        <v>2812</v>
      </c>
      <c r="AU67" s="67" t="s">
        <v>2809</v>
      </c>
      <c r="AW67" s="70"/>
      <c r="BA67" s="77"/>
    </row>
    <row r="68" spans="1:53">
      <c r="A68" s="109" t="str">
        <f>HYPERLINK("[映雪.xlsx]类型!B68",'类型 (5)'!$C$68)</f>
        <v>萝莉</v>
      </c>
      <c r="B68" s="95">
        <v>69</v>
      </c>
      <c r="C68" s="74" t="s">
        <v>2586</v>
      </c>
      <c r="D68">
        <v>-1</v>
      </c>
      <c r="E68">
        <f>COUNTIFS('武将(std)'!$E$2:$E$1636,$A68)</f>
        <v>1</v>
      </c>
      <c r="F68">
        <v>-1</v>
      </c>
      <c r="G68">
        <v>-1</v>
      </c>
      <c r="H68">
        <f>参数!$A$2*参数!$E$2/COUNTIFS('武将(std)'!$E$2:$E$1636,$A68)</f>
        <v>10</v>
      </c>
      <c r="I68" s="67" t="s">
        <v>2782</v>
      </c>
      <c r="J68" s="70" t="s">
        <v>2778</v>
      </c>
      <c r="K68" s="67" t="s">
        <v>2781</v>
      </c>
      <c r="L68" s="67" t="s">
        <v>2817</v>
      </c>
      <c r="M68" s="70" t="s">
        <v>2842</v>
      </c>
      <c r="N68" s="67" t="s">
        <v>2809</v>
      </c>
      <c r="O68" s="67" t="s">
        <v>2802</v>
      </c>
      <c r="P68" s="70" t="s">
        <v>2780</v>
      </c>
      <c r="Q68" s="67" t="s">
        <v>2806</v>
      </c>
      <c r="R68" s="67" t="s">
        <v>2787</v>
      </c>
      <c r="S68" s="70" t="s">
        <v>2843</v>
      </c>
      <c r="T68" s="67" t="s">
        <v>2784</v>
      </c>
      <c r="U68" s="67" t="s">
        <v>2782</v>
      </c>
      <c r="V68" s="70" t="s">
        <v>2816</v>
      </c>
      <c r="W68" s="67" t="s">
        <v>2784</v>
      </c>
      <c r="X68" s="67" t="s">
        <v>2794</v>
      </c>
      <c r="Y68" s="70" t="s">
        <v>2885</v>
      </c>
      <c r="Z68" s="67" t="s">
        <v>2784</v>
      </c>
      <c r="AA68" s="67" t="s">
        <v>2826</v>
      </c>
      <c r="AB68" s="70" t="s">
        <v>2859</v>
      </c>
      <c r="AC68" s="67" t="s">
        <v>2781</v>
      </c>
      <c r="AD68" s="67" t="s">
        <v>2826</v>
      </c>
      <c r="AE68" s="74" t="s">
        <v>2828</v>
      </c>
      <c r="AF68">
        <v>12</v>
      </c>
      <c r="AG68" s="67" t="s">
        <v>2802</v>
      </c>
      <c r="AH68" s="70" t="s">
        <v>2808</v>
      </c>
      <c r="AI68" s="67" t="s">
        <v>2809</v>
      </c>
      <c r="AJ68" s="67" t="s">
        <v>2789</v>
      </c>
      <c r="AK68" s="70" t="s">
        <v>2788</v>
      </c>
      <c r="AL68" s="67" t="s">
        <v>2791</v>
      </c>
      <c r="AM68" s="67" t="s">
        <v>2802</v>
      </c>
      <c r="AN68" s="70" t="s">
        <v>2819</v>
      </c>
      <c r="AO68" s="67" t="s">
        <v>2791</v>
      </c>
      <c r="AP68" s="67" t="s">
        <v>2798</v>
      </c>
      <c r="AQ68" s="70" t="s">
        <v>2854</v>
      </c>
      <c r="AR68" s="67" t="s">
        <v>2781</v>
      </c>
      <c r="AS68" s="67" t="s">
        <v>2785</v>
      </c>
      <c r="AT68" s="70" t="s">
        <v>2860</v>
      </c>
      <c r="AU68" s="67" t="s">
        <v>2806</v>
      </c>
      <c r="AV68" s="67" t="s">
        <v>2798</v>
      </c>
      <c r="AW68" s="70" t="s">
        <v>2875</v>
      </c>
      <c r="AX68" s="67" t="s">
        <v>2784</v>
      </c>
      <c r="AY68" s="67" t="s">
        <v>2787</v>
      </c>
      <c r="AZ68" s="67" t="s">
        <v>2812</v>
      </c>
      <c r="BA68" s="77" t="s">
        <v>2781</v>
      </c>
    </row>
    <row r="69" spans="1:53">
      <c r="A69" s="109" t="str">
        <f>HYPERLINK("[映雪.xlsx]类型!B69",'类型 (5)'!$C$69)</f>
        <v>高阪丽奈</v>
      </c>
      <c r="B69" s="95">
        <v>70</v>
      </c>
      <c r="C69" s="96" t="s">
        <v>2925</v>
      </c>
      <c r="D69">
        <v>-1</v>
      </c>
      <c r="E69">
        <f>COUNTIFS('武将(std)'!$E$2:$E$1636,$A69)</f>
        <v>2</v>
      </c>
      <c r="F69">
        <v>-1</v>
      </c>
      <c r="G69">
        <v>-1</v>
      </c>
      <c r="H69">
        <f>参数!$A$2*参数!$B$2*参数!$F$2/COUNTIFS('武将(std)'!$E$2:$E$1636,$A69)</f>
        <v>22.5</v>
      </c>
      <c r="I69" s="67" t="s">
        <v>2789</v>
      </c>
      <c r="J69" s="70" t="s">
        <v>2778</v>
      </c>
      <c r="K69" s="67" t="s">
        <v>2791</v>
      </c>
      <c r="L69" s="67" t="s">
        <v>2787</v>
      </c>
      <c r="M69" s="70" t="s">
        <v>2842</v>
      </c>
      <c r="N69" s="67" t="s">
        <v>2784</v>
      </c>
      <c r="O69" s="67" t="s">
        <v>2798</v>
      </c>
      <c r="P69" s="70" t="s">
        <v>2824</v>
      </c>
      <c r="Q69" s="67" t="s">
        <v>2781</v>
      </c>
      <c r="R69" s="67" t="s">
        <v>2835</v>
      </c>
      <c r="S69" s="71" t="s">
        <v>2838</v>
      </c>
      <c r="T69" s="67" t="s">
        <v>2804</v>
      </c>
      <c r="U69" s="67" t="s">
        <v>2779</v>
      </c>
      <c r="V69" s="70" t="s">
        <v>2850</v>
      </c>
      <c r="W69" s="67" t="s">
        <v>2784</v>
      </c>
      <c r="X69" s="67" t="s">
        <v>2835</v>
      </c>
      <c r="Y69" s="70" t="s">
        <v>2855</v>
      </c>
      <c r="Z69" s="67" t="s">
        <v>2809</v>
      </c>
      <c r="AA69" s="67" t="s">
        <v>2798</v>
      </c>
      <c r="AB69" s="70" t="s">
        <v>2926</v>
      </c>
      <c r="AC69" s="67" t="s">
        <v>2784</v>
      </c>
      <c r="AD69" s="67" t="s">
        <v>2787</v>
      </c>
      <c r="AE69" s="74" t="s">
        <v>2846</v>
      </c>
      <c r="AF69">
        <v>5</v>
      </c>
      <c r="AG69" s="67" t="s">
        <v>2826</v>
      </c>
      <c r="AH69" s="70" t="s">
        <v>2851</v>
      </c>
      <c r="AI69" s="67" t="s">
        <v>2781</v>
      </c>
      <c r="AJ69" s="67" t="s">
        <v>2826</v>
      </c>
      <c r="AK69" s="70" t="s">
        <v>2856</v>
      </c>
      <c r="AL69" s="67" t="s">
        <v>2784</v>
      </c>
      <c r="AM69" s="67" t="s">
        <v>2785</v>
      </c>
      <c r="AN69" s="70" t="s">
        <v>2830</v>
      </c>
      <c r="AO69" s="67" t="s">
        <v>2809</v>
      </c>
      <c r="AP69" s="67" t="s">
        <v>2785</v>
      </c>
      <c r="AQ69" s="70" t="s">
        <v>2874</v>
      </c>
      <c r="AR69" s="67" t="s">
        <v>2806</v>
      </c>
      <c r="AS69" s="67" t="s">
        <v>2817</v>
      </c>
      <c r="AT69" s="70" t="s">
        <v>2821</v>
      </c>
      <c r="AU69" s="67" t="s">
        <v>2806</v>
      </c>
      <c r="AW69" s="70"/>
      <c r="BA69" s="77"/>
    </row>
    <row r="70" spans="1:53">
      <c r="A70" s="109" t="str">
        <f>HYPERLINK("[映雪.xlsx]类型!B70",'类型 (5)'!$C$70)</f>
        <v>赫斯提雅</v>
      </c>
      <c r="B70" s="95">
        <v>71</v>
      </c>
      <c r="C70" s="99" t="s">
        <v>76</v>
      </c>
      <c r="D70">
        <v>-1</v>
      </c>
      <c r="E70">
        <f>COUNTIFS('武将(std)'!$E$2:$E$1636,$A70)</f>
        <v>1</v>
      </c>
      <c r="F70">
        <v>-1</v>
      </c>
      <c r="G70">
        <v>-1</v>
      </c>
      <c r="H70">
        <f>参数!$A$2*参数!$C$2*参数!$F$2/COUNTIFS('武将(std)'!$E$2:$E$1636,$A70)</f>
        <v>15</v>
      </c>
      <c r="I70" s="67" t="s">
        <v>2817</v>
      </c>
      <c r="J70" s="70" t="s">
        <v>2803</v>
      </c>
      <c r="K70" s="67" t="s">
        <v>2804</v>
      </c>
      <c r="L70" s="67" t="s">
        <v>2794</v>
      </c>
      <c r="M70" s="70" t="s">
        <v>2783</v>
      </c>
      <c r="N70" s="67" t="s">
        <v>2781</v>
      </c>
      <c r="O70" s="67" t="s">
        <v>2835</v>
      </c>
      <c r="P70" s="71" t="s">
        <v>2838</v>
      </c>
      <c r="Q70" s="67" t="s">
        <v>2804</v>
      </c>
      <c r="R70" s="67" t="s">
        <v>2826</v>
      </c>
      <c r="S70" s="70" t="s">
        <v>2808</v>
      </c>
      <c r="T70" s="67" t="s">
        <v>2784</v>
      </c>
      <c r="U70" s="67" t="s">
        <v>2785</v>
      </c>
      <c r="V70" s="70" t="s">
        <v>2873</v>
      </c>
      <c r="W70" s="67" t="s">
        <v>2809</v>
      </c>
      <c r="X70" s="67" t="s">
        <v>2789</v>
      </c>
      <c r="Y70" s="70" t="s">
        <v>2850</v>
      </c>
      <c r="Z70" s="67" t="s">
        <v>2791</v>
      </c>
      <c r="AA70" s="67" t="s">
        <v>2789</v>
      </c>
      <c r="AB70" s="70" t="s">
        <v>2861</v>
      </c>
      <c r="AC70" s="67" t="s">
        <v>2845</v>
      </c>
      <c r="AD70" s="67" t="s">
        <v>2817</v>
      </c>
      <c r="AE70" s="74" t="s">
        <v>2820</v>
      </c>
      <c r="AF70">
        <v>16</v>
      </c>
      <c r="AG70" s="67" t="s">
        <v>2782</v>
      </c>
      <c r="AH70" s="70" t="s">
        <v>2795</v>
      </c>
      <c r="AI70" s="67" t="s">
        <v>2784</v>
      </c>
      <c r="AJ70" s="67" t="s">
        <v>2826</v>
      </c>
      <c r="AK70" s="70" t="s">
        <v>2874</v>
      </c>
      <c r="AL70" s="67" t="s">
        <v>2781</v>
      </c>
      <c r="AM70" s="67" t="s">
        <v>2798</v>
      </c>
      <c r="AN70" s="70" t="s">
        <v>2821</v>
      </c>
      <c r="AO70" s="67" t="s">
        <v>2781</v>
      </c>
      <c r="AP70" s="67" t="s">
        <v>2798</v>
      </c>
      <c r="AQ70" s="70" t="s">
        <v>2862</v>
      </c>
      <c r="AR70" s="67" t="s">
        <v>2784</v>
      </c>
      <c r="AS70" s="67" t="s">
        <v>2817</v>
      </c>
      <c r="AT70" s="70" t="s">
        <v>2822</v>
      </c>
      <c r="AU70" s="67" t="s">
        <v>2806</v>
      </c>
      <c r="AV70" s="67" t="s">
        <v>2826</v>
      </c>
      <c r="AW70" s="70" t="s">
        <v>1146</v>
      </c>
      <c r="AX70" s="67" t="s">
        <v>2784</v>
      </c>
      <c r="AY70" s="67" t="s">
        <v>2787</v>
      </c>
      <c r="AZ70" s="67" t="s">
        <v>2875</v>
      </c>
      <c r="BA70" s="77" t="s">
        <v>2781</v>
      </c>
    </row>
    <row r="71" spans="1:53">
      <c r="A71" s="109" t="str">
        <f>HYPERLINK("[映雪.xlsx]类型!B71",'类型 (5)'!$C$71)</f>
        <v>艾丝</v>
      </c>
      <c r="B71" s="95">
        <v>72</v>
      </c>
      <c r="C71" s="74" t="s">
        <v>2927</v>
      </c>
      <c r="D71">
        <v>-1</v>
      </c>
      <c r="E71">
        <f>COUNTIFS('武将(std)'!$E$2:$E$1636,$A71)</f>
        <v>1</v>
      </c>
      <c r="F71">
        <v>-1</v>
      </c>
      <c r="G71">
        <v>-1</v>
      </c>
      <c r="H71">
        <f>参数!$A$2*参数!$E$2/COUNTIFS('武将(std)'!$E$2:$E$1636,$A71)</f>
        <v>10</v>
      </c>
      <c r="I71" s="67" t="s">
        <v>2794</v>
      </c>
      <c r="J71" s="70" t="s">
        <v>2778</v>
      </c>
      <c r="K71" s="67" t="s">
        <v>2781</v>
      </c>
      <c r="L71" s="67" t="s">
        <v>2817</v>
      </c>
      <c r="M71" s="70" t="s">
        <v>2842</v>
      </c>
      <c r="N71" s="67" t="s">
        <v>2806</v>
      </c>
      <c r="O71" s="67" t="s">
        <v>2779</v>
      </c>
      <c r="P71" s="70" t="s">
        <v>2805</v>
      </c>
      <c r="Q71" s="67" t="s">
        <v>2781</v>
      </c>
      <c r="R71" s="67" t="s">
        <v>2802</v>
      </c>
      <c r="S71" s="70" t="s">
        <v>2780</v>
      </c>
      <c r="T71" s="67" t="s">
        <v>2806</v>
      </c>
      <c r="U71" s="67" t="s">
        <v>2787</v>
      </c>
      <c r="V71" s="70" t="s">
        <v>2843</v>
      </c>
      <c r="W71" s="67" t="s">
        <v>2784</v>
      </c>
      <c r="X71" s="67" t="s">
        <v>2794</v>
      </c>
      <c r="Y71" s="70" t="s">
        <v>2783</v>
      </c>
      <c r="Z71" s="67" t="s">
        <v>2784</v>
      </c>
      <c r="AA71" s="67" t="s">
        <v>2835</v>
      </c>
      <c r="AB71" s="70" t="s">
        <v>2836</v>
      </c>
      <c r="AC71" s="67" t="s">
        <v>2806</v>
      </c>
      <c r="AD71" s="67" t="s">
        <v>2817</v>
      </c>
      <c r="AE71" s="74" t="s">
        <v>2788</v>
      </c>
      <c r="AF71">
        <v>2</v>
      </c>
      <c r="AG71" s="67" t="s">
        <v>2787</v>
      </c>
      <c r="AH71" s="70" t="s">
        <v>2819</v>
      </c>
      <c r="AI71" s="67" t="s">
        <v>2781</v>
      </c>
      <c r="AJ71" s="67" t="s">
        <v>2785</v>
      </c>
      <c r="AK71" s="70" t="s">
        <v>2850</v>
      </c>
      <c r="AL71" s="67" t="s">
        <v>2809</v>
      </c>
      <c r="AM71" s="67" t="s">
        <v>2789</v>
      </c>
      <c r="AN71" s="70" t="s">
        <v>2865</v>
      </c>
      <c r="AO71" s="67" t="s">
        <v>2791</v>
      </c>
      <c r="AP71" s="67" t="s">
        <v>2817</v>
      </c>
      <c r="AQ71" s="70" t="s">
        <v>2793</v>
      </c>
      <c r="AR71" s="67" t="s">
        <v>2809</v>
      </c>
      <c r="AS71" s="67" t="s">
        <v>2802</v>
      </c>
      <c r="AT71" s="70" t="s">
        <v>2796</v>
      </c>
      <c r="AU71" s="67" t="s">
        <v>2809</v>
      </c>
      <c r="AV71" s="67" t="s">
        <v>2779</v>
      </c>
      <c r="AW71" s="70" t="s">
        <v>2797</v>
      </c>
      <c r="AX71" s="67" t="s">
        <v>2784</v>
      </c>
      <c r="AY71" s="67" t="s">
        <v>2835</v>
      </c>
      <c r="AZ71" s="67" t="s">
        <v>2896</v>
      </c>
      <c r="BA71" s="77" t="s">
        <v>2809</v>
      </c>
    </row>
    <row r="72" spans="1:53">
      <c r="A72" s="109" t="str">
        <f>HYPERLINK("[映雪.xlsx]类型!B72",'类型 (5)'!$C$72)</f>
        <v>土间埋</v>
      </c>
      <c r="B72" s="95">
        <v>73</v>
      </c>
      <c r="C72" s="74" t="s">
        <v>152</v>
      </c>
      <c r="D72">
        <v>-1</v>
      </c>
      <c r="E72">
        <f>COUNTIFS('武将(std)'!$E$2:$E$1636,$A72)</f>
        <v>1</v>
      </c>
      <c r="F72">
        <v>-1</v>
      </c>
      <c r="G72">
        <v>-1</v>
      </c>
      <c r="H72">
        <f>参数!$A$2*参数!$E$2/COUNTIFS('武将(std)'!$E$2:$E$1636,$A72)</f>
        <v>10</v>
      </c>
      <c r="I72" s="67" t="s">
        <v>2782</v>
      </c>
      <c r="J72" s="70" t="s">
        <v>2834</v>
      </c>
      <c r="K72" s="67" t="s">
        <v>2784</v>
      </c>
      <c r="L72" s="67" t="s">
        <v>2802</v>
      </c>
      <c r="M72" s="70" t="s">
        <v>2818</v>
      </c>
      <c r="N72" s="67" t="s">
        <v>2804</v>
      </c>
      <c r="O72" s="67" t="s">
        <v>2835</v>
      </c>
      <c r="P72" s="67" t="s">
        <v>2786</v>
      </c>
      <c r="Q72" s="67" t="s">
        <v>2806</v>
      </c>
      <c r="R72" s="67" t="s">
        <v>2826</v>
      </c>
      <c r="S72" s="70" t="s">
        <v>2828</v>
      </c>
      <c r="T72" s="67" t="s">
        <v>2784</v>
      </c>
      <c r="U72" s="67" t="s">
        <v>2787</v>
      </c>
      <c r="V72" s="70" t="s">
        <v>2840</v>
      </c>
      <c r="W72" s="67" t="s">
        <v>2784</v>
      </c>
      <c r="X72" s="67" t="s">
        <v>2789</v>
      </c>
      <c r="Y72" s="70" t="s">
        <v>2790</v>
      </c>
      <c r="Z72" s="67" t="s">
        <v>2791</v>
      </c>
      <c r="AA72" s="67" t="s">
        <v>2785</v>
      </c>
      <c r="AB72" s="70" t="s">
        <v>2861</v>
      </c>
      <c r="AC72" s="67" t="s">
        <v>2804</v>
      </c>
      <c r="AD72" s="67" t="s">
        <v>2785</v>
      </c>
      <c r="AE72" s="70" t="s">
        <v>2830</v>
      </c>
      <c r="AF72">
        <v>16</v>
      </c>
      <c r="AG72" s="67" t="s">
        <v>2798</v>
      </c>
      <c r="AH72" s="74" t="s">
        <v>2821</v>
      </c>
      <c r="AI72" s="67" t="s">
        <v>2784</v>
      </c>
      <c r="AJ72" s="67" t="s">
        <v>2787</v>
      </c>
      <c r="AK72" s="70" t="s">
        <v>2799</v>
      </c>
      <c r="AL72" s="67" t="s">
        <v>2781</v>
      </c>
      <c r="AM72" s="67" t="s">
        <v>2798</v>
      </c>
      <c r="AN72" s="70" t="s">
        <v>2876</v>
      </c>
      <c r="AO72" s="67" t="s">
        <v>2781</v>
      </c>
      <c r="AP72" s="67" t="s">
        <v>2785</v>
      </c>
      <c r="AQ72" s="70" t="s">
        <v>2942</v>
      </c>
      <c r="AR72" s="67" t="s">
        <v>2806</v>
      </c>
      <c r="AT72" s="70"/>
      <c r="AW72" s="70"/>
      <c r="BA72" s="77"/>
    </row>
    <row r="73" spans="1:53">
      <c r="A73" s="109" t="str">
        <f>HYPERLINK("[映雪.xlsx]类型!B73",'类型 (5)'!$C$73)</f>
        <v>加藤惠</v>
      </c>
      <c r="B73" s="95">
        <v>74</v>
      </c>
      <c r="C73" s="74" t="s">
        <v>32</v>
      </c>
      <c r="D73">
        <v>-1</v>
      </c>
      <c r="E73">
        <f>COUNTIFS('武将(std)'!$E$2:$E$1636,$A73)</f>
        <v>1</v>
      </c>
      <c r="F73">
        <v>-1</v>
      </c>
      <c r="G73">
        <v>-1</v>
      </c>
      <c r="H73">
        <f>参数!$A$2*参数!$E$2/COUNTIFS('武将(std)'!$E$2:$E$1636,$A73)</f>
        <v>10</v>
      </c>
      <c r="I73" s="67" t="s">
        <v>2785</v>
      </c>
      <c r="J73" s="70" t="s">
        <v>2824</v>
      </c>
      <c r="K73" s="67" t="s">
        <v>2804</v>
      </c>
      <c r="L73" s="67" t="s">
        <v>2789</v>
      </c>
      <c r="M73" s="70" t="s">
        <v>2834</v>
      </c>
      <c r="N73" s="67" t="s">
        <v>2791</v>
      </c>
      <c r="O73" s="67" t="s">
        <v>2794</v>
      </c>
      <c r="P73" s="70" t="s">
        <v>2836</v>
      </c>
      <c r="Q73" s="67" t="s">
        <v>2781</v>
      </c>
      <c r="R73" s="67" t="s">
        <v>2826</v>
      </c>
      <c r="S73" s="70" t="s">
        <v>2885</v>
      </c>
      <c r="T73" s="67" t="s">
        <v>2784</v>
      </c>
      <c r="U73" s="67" t="s">
        <v>2835</v>
      </c>
      <c r="V73" s="70" t="s">
        <v>2839</v>
      </c>
      <c r="W73" s="67" t="s">
        <v>2809</v>
      </c>
      <c r="X73" s="67" t="s">
        <v>2787</v>
      </c>
      <c r="Y73" s="70" t="s">
        <v>2840</v>
      </c>
      <c r="Z73" s="67" t="s">
        <v>2781</v>
      </c>
      <c r="AA73" s="67" t="s">
        <v>2779</v>
      </c>
      <c r="AB73" s="70" t="s">
        <v>2810</v>
      </c>
      <c r="AC73" s="67" t="s">
        <v>2781</v>
      </c>
      <c r="AD73" s="67" t="s">
        <v>2785</v>
      </c>
      <c r="AE73" s="74" t="s">
        <v>2860</v>
      </c>
      <c r="AF73">
        <v>8</v>
      </c>
      <c r="AG73" s="67" t="s">
        <v>2785</v>
      </c>
      <c r="AH73" s="70" t="s">
        <v>2871</v>
      </c>
      <c r="AI73" s="67" t="s">
        <v>2809</v>
      </c>
      <c r="AJ73" s="67" t="s">
        <v>2782</v>
      </c>
      <c r="AK73" s="70" t="s">
        <v>2861</v>
      </c>
      <c r="AL73" s="67" t="s">
        <v>2784</v>
      </c>
      <c r="AM73" s="67" t="s">
        <v>2802</v>
      </c>
      <c r="AN73" s="70" t="s">
        <v>2792</v>
      </c>
      <c r="AO73" s="67" t="s">
        <v>2804</v>
      </c>
      <c r="AP73" s="67" t="s">
        <v>2802</v>
      </c>
      <c r="AQ73" s="70" t="s">
        <v>2793</v>
      </c>
      <c r="AR73" s="67" t="s">
        <v>2806</v>
      </c>
      <c r="AS73" s="67" t="s">
        <v>2798</v>
      </c>
      <c r="AT73" s="70" t="s">
        <v>2830</v>
      </c>
      <c r="AU73" s="67" t="s">
        <v>2784</v>
      </c>
      <c r="AV73" s="67" t="s">
        <v>2789</v>
      </c>
      <c r="AW73" s="70" t="s">
        <v>2943</v>
      </c>
      <c r="AX73" s="67" t="s">
        <v>2845</v>
      </c>
      <c r="AY73" s="67" t="s">
        <v>2817</v>
      </c>
      <c r="AZ73" s="67" t="s">
        <v>2812</v>
      </c>
      <c r="BA73" s="77" t="s">
        <v>2809</v>
      </c>
    </row>
    <row r="74" spans="1:53">
      <c r="A74" s="109" t="str">
        <f>HYPERLINK("[映雪.xlsx]类型!B74",'类型 (5)'!$C$74)</f>
        <v>阿克娅</v>
      </c>
      <c r="B74" s="95">
        <v>75</v>
      </c>
      <c r="C74" s="74" t="s">
        <v>16</v>
      </c>
      <c r="D74">
        <v>-1</v>
      </c>
      <c r="E74">
        <f>COUNTIFS('武将(std)'!$E$2:$E$1636,$A74)</f>
        <v>1</v>
      </c>
      <c r="F74">
        <v>-1</v>
      </c>
      <c r="G74">
        <v>-1</v>
      </c>
      <c r="H74">
        <f>参数!$A$2*参数!$E$2/COUNTIFS('武将(std)'!$E$2:$E$1636,$A74)</f>
        <v>10</v>
      </c>
      <c r="I74" s="67" t="s">
        <v>2794</v>
      </c>
      <c r="J74" s="70" t="s">
        <v>2844</v>
      </c>
      <c r="K74" s="67" t="s">
        <v>2784</v>
      </c>
      <c r="L74" s="67" t="s">
        <v>2835</v>
      </c>
      <c r="M74" s="70" t="s">
        <v>2827</v>
      </c>
      <c r="N74" s="67" t="s">
        <v>2806</v>
      </c>
      <c r="O74" s="67" t="s">
        <v>2835</v>
      </c>
      <c r="P74" s="71" t="s">
        <v>2838</v>
      </c>
      <c r="Q74" s="67" t="s">
        <v>2809</v>
      </c>
      <c r="R74" s="67" t="s">
        <v>2802</v>
      </c>
      <c r="S74" s="70" t="s">
        <v>2808</v>
      </c>
      <c r="T74" s="67" t="s">
        <v>2806</v>
      </c>
      <c r="U74" s="67" t="s">
        <v>2782</v>
      </c>
      <c r="V74" s="70" t="s">
        <v>2928</v>
      </c>
      <c r="W74" s="67" t="s">
        <v>2784</v>
      </c>
      <c r="X74" s="67" t="s">
        <v>2817</v>
      </c>
      <c r="Y74" s="70" t="s">
        <v>2849</v>
      </c>
      <c r="Z74" s="67" t="s">
        <v>2809</v>
      </c>
      <c r="AA74" s="67" t="s">
        <v>2785</v>
      </c>
      <c r="AB74" s="70" t="s">
        <v>2873</v>
      </c>
      <c r="AC74" s="67" t="s">
        <v>2809</v>
      </c>
      <c r="AD74" s="67" t="s">
        <v>2785</v>
      </c>
      <c r="AE74" s="74" t="s">
        <v>2850</v>
      </c>
      <c r="AF74">
        <v>8</v>
      </c>
      <c r="AG74" s="67" t="s">
        <v>2802</v>
      </c>
      <c r="AH74" s="70" t="s">
        <v>2861</v>
      </c>
      <c r="AI74" s="67" t="s">
        <v>2804</v>
      </c>
      <c r="AJ74" s="67" t="s">
        <v>2798</v>
      </c>
      <c r="AK74" s="70" t="s">
        <v>2830</v>
      </c>
      <c r="AL74" s="67" t="s">
        <v>2781</v>
      </c>
      <c r="AM74" s="67" t="s">
        <v>2798</v>
      </c>
      <c r="AN74" s="70" t="s">
        <v>2874</v>
      </c>
      <c r="AO74" s="67" t="s">
        <v>2784</v>
      </c>
      <c r="AP74" s="67" t="s">
        <v>2789</v>
      </c>
      <c r="AQ74" s="70" t="s">
        <v>2797</v>
      </c>
      <c r="AR74" s="67" t="s">
        <v>2791</v>
      </c>
      <c r="AS74" s="67" t="s">
        <v>2787</v>
      </c>
      <c r="AT74" s="70" t="s">
        <v>2896</v>
      </c>
      <c r="AU74" s="67" t="s">
        <v>2781</v>
      </c>
      <c r="AW74" s="70"/>
      <c r="BA74" s="77"/>
    </row>
    <row r="75" spans="1:53">
      <c r="A75" s="109" t="str">
        <f>HYPERLINK("[映雪.xlsx]类型!B75",'类型 (5)'!$C$75)</f>
        <v>惠惠</v>
      </c>
      <c r="B75" s="95">
        <v>76</v>
      </c>
      <c r="C75" s="74" t="s">
        <v>1168</v>
      </c>
      <c r="D75">
        <v>-1</v>
      </c>
      <c r="E75">
        <f>COUNTIFS('武将(std)'!$E$2:$E$1636,$A75)</f>
        <v>1</v>
      </c>
      <c r="F75">
        <v>-1</v>
      </c>
      <c r="G75">
        <v>-1</v>
      </c>
      <c r="H75">
        <f>参数!$A$2*参数!$E$2/COUNTIFS('武将(std)'!$E$2:$E$1636,$A75)</f>
        <v>10</v>
      </c>
      <c r="I75" s="67" t="s">
        <v>2802</v>
      </c>
      <c r="J75" s="70" t="s">
        <v>2778</v>
      </c>
      <c r="K75" s="67" t="s">
        <v>2806</v>
      </c>
      <c r="L75" s="67" t="s">
        <v>2802</v>
      </c>
      <c r="M75" s="70" t="s">
        <v>2842</v>
      </c>
      <c r="N75" s="67" t="s">
        <v>2809</v>
      </c>
      <c r="O75" s="67" t="s">
        <v>2782</v>
      </c>
      <c r="P75" s="70" t="s">
        <v>2803</v>
      </c>
      <c r="Q75" s="67" t="s">
        <v>2781</v>
      </c>
      <c r="R75" s="67" t="s">
        <v>2787</v>
      </c>
      <c r="S75" s="70" t="s">
        <v>2814</v>
      </c>
      <c r="T75" s="67" t="s">
        <v>2784</v>
      </c>
      <c r="U75" s="67" t="s">
        <v>2785</v>
      </c>
      <c r="V75" s="70" t="s">
        <v>2824</v>
      </c>
      <c r="W75" s="67" t="s">
        <v>2806</v>
      </c>
      <c r="X75" s="67" t="s">
        <v>2789</v>
      </c>
      <c r="Y75" s="70" t="s">
        <v>2917</v>
      </c>
      <c r="Z75" s="67" t="s">
        <v>2791</v>
      </c>
      <c r="AA75" s="67" t="s">
        <v>2802</v>
      </c>
      <c r="AB75" s="70" t="s">
        <v>2829</v>
      </c>
      <c r="AC75" s="67" t="s">
        <v>2804</v>
      </c>
      <c r="AD75" s="67" t="s">
        <v>2787</v>
      </c>
      <c r="AE75" s="74" t="s">
        <v>2849</v>
      </c>
      <c r="AF75">
        <v>5</v>
      </c>
      <c r="AG75" s="67" t="s">
        <v>2779</v>
      </c>
      <c r="AH75" s="70" t="s">
        <v>2855</v>
      </c>
      <c r="AI75" s="67" t="s">
        <v>2784</v>
      </c>
      <c r="AJ75" s="67" t="s">
        <v>2798</v>
      </c>
      <c r="AK75" s="70" t="s">
        <v>2856</v>
      </c>
      <c r="AL75" s="67" t="s">
        <v>2784</v>
      </c>
      <c r="AM75" s="67" t="s">
        <v>2782</v>
      </c>
      <c r="AN75" s="70" t="s">
        <v>2820</v>
      </c>
      <c r="AO75" s="67" t="s">
        <v>2784</v>
      </c>
      <c r="AP75" s="67" t="s">
        <v>2817</v>
      </c>
      <c r="AQ75" s="70" t="s">
        <v>2821</v>
      </c>
      <c r="AR75" s="67" t="s">
        <v>2804</v>
      </c>
      <c r="AS75" s="67" t="s">
        <v>2817</v>
      </c>
      <c r="AT75" s="70" t="s">
        <v>2862</v>
      </c>
      <c r="AU75" s="67" t="s">
        <v>2806</v>
      </c>
      <c r="AV75" s="67" t="s">
        <v>2798</v>
      </c>
      <c r="AW75" s="70" t="s">
        <v>2822</v>
      </c>
      <c r="AX75" s="67" t="s">
        <v>2781</v>
      </c>
      <c r="AY75" s="67" t="s">
        <v>2785</v>
      </c>
      <c r="AZ75" s="67" t="s">
        <v>2876</v>
      </c>
      <c r="BA75" s="77" t="s">
        <v>2809</v>
      </c>
    </row>
    <row r="76" spans="1:53">
      <c r="A76" s="109" t="str">
        <f>HYPERLINK("[映雪.xlsx]类型!B76",'类型 (5)'!$C$76)</f>
        <v>玉置亚子</v>
      </c>
      <c r="B76" s="95">
        <v>77</v>
      </c>
      <c r="C76" s="74" t="s">
        <v>48</v>
      </c>
      <c r="D76">
        <v>-1</v>
      </c>
      <c r="E76">
        <f>COUNTIFS('武将(std)'!$E$2:$E$1636,$A76)</f>
        <v>2</v>
      </c>
      <c r="F76">
        <v>-1</v>
      </c>
      <c r="G76">
        <v>-1</v>
      </c>
      <c r="H76">
        <f>参数!$A$2*参数!$E$2/COUNTIFS('武将(std)'!$E$2:$E$1636,$A76)</f>
        <v>5</v>
      </c>
      <c r="I76" s="67" t="s">
        <v>2787</v>
      </c>
      <c r="J76" s="70" t="s">
        <v>2780</v>
      </c>
      <c r="K76" s="67" t="s">
        <v>2784</v>
      </c>
      <c r="L76" s="67" t="s">
        <v>2802</v>
      </c>
      <c r="M76" s="70" t="s">
        <v>2816</v>
      </c>
      <c r="N76" s="67" t="s">
        <v>2809</v>
      </c>
      <c r="O76" s="67" t="s">
        <v>2835</v>
      </c>
      <c r="P76" s="70" t="s">
        <v>2786</v>
      </c>
      <c r="Q76" s="67" t="s">
        <v>2809</v>
      </c>
      <c r="R76" s="67" t="s">
        <v>2835</v>
      </c>
      <c r="S76" s="71" t="s">
        <v>2837</v>
      </c>
      <c r="T76" s="67" t="s">
        <v>2804</v>
      </c>
      <c r="U76" s="67" t="s">
        <v>2826</v>
      </c>
      <c r="V76" s="70" t="s">
        <v>2828</v>
      </c>
      <c r="W76" s="67" t="s">
        <v>2781</v>
      </c>
      <c r="X76" s="67" t="s">
        <v>2835</v>
      </c>
      <c r="Y76" s="70" t="s">
        <v>2839</v>
      </c>
      <c r="Z76" s="67" t="s">
        <v>2806</v>
      </c>
      <c r="AA76" s="67" t="s">
        <v>2779</v>
      </c>
      <c r="AB76" s="70" t="s">
        <v>2928</v>
      </c>
      <c r="AC76" s="67" t="s">
        <v>2784</v>
      </c>
      <c r="AD76" s="67" t="s">
        <v>2817</v>
      </c>
      <c r="AE76" s="74" t="s">
        <v>2829</v>
      </c>
      <c r="AF76">
        <v>8</v>
      </c>
      <c r="AG76" s="67" t="s">
        <v>2785</v>
      </c>
      <c r="AH76" s="70" t="s">
        <v>2850</v>
      </c>
      <c r="AI76" s="67" t="s">
        <v>2804</v>
      </c>
      <c r="AJ76" s="67" t="s">
        <v>2789</v>
      </c>
      <c r="AK76" s="70" t="s">
        <v>2861</v>
      </c>
      <c r="AL76" s="67" t="s">
        <v>2791</v>
      </c>
      <c r="AM76" s="67" t="s">
        <v>2785</v>
      </c>
      <c r="AN76" s="70" t="s">
        <v>2811</v>
      </c>
      <c r="AO76" s="67" t="s">
        <v>2809</v>
      </c>
      <c r="AP76" s="67" t="s">
        <v>2798</v>
      </c>
      <c r="AQ76" s="70" t="s">
        <v>2876</v>
      </c>
      <c r="AR76" s="67" t="s">
        <v>2781</v>
      </c>
      <c r="AS76" s="67" t="s">
        <v>2782</v>
      </c>
      <c r="AT76" s="70" t="s">
        <v>2812</v>
      </c>
      <c r="AU76" s="67" t="s">
        <v>2784</v>
      </c>
      <c r="AV76" s="67" t="s">
        <v>2798</v>
      </c>
      <c r="AW76" s="70"/>
      <c r="AX76" s="67" t="s">
        <v>2784</v>
      </c>
      <c r="BA76" s="77"/>
    </row>
    <row r="77" spans="1:53">
      <c r="A77" s="109" t="str">
        <f>HYPERLINK("[映雪.xlsx]类型!B77",'类型 (5)'!$C$77)</f>
        <v>艾米莉亚</v>
      </c>
      <c r="B77" s="95">
        <v>78</v>
      </c>
      <c r="C77" s="74" t="s">
        <v>2929</v>
      </c>
      <c r="D77">
        <v>-1</v>
      </c>
      <c r="E77">
        <f>COUNTIFS('武将(std)'!$E$2:$E$1636,$A77)</f>
        <v>1</v>
      </c>
      <c r="F77">
        <v>-1</v>
      </c>
      <c r="G77">
        <v>-1</v>
      </c>
      <c r="H77">
        <f>参数!$A$2*参数!$E$2/COUNTIFS('武将(std)'!$E$2:$E$1636,$A77)</f>
        <v>10</v>
      </c>
      <c r="I77" s="67" t="s">
        <v>2817</v>
      </c>
      <c r="J77" s="70" t="s">
        <v>2803</v>
      </c>
      <c r="K77" s="67" t="s">
        <v>2804</v>
      </c>
      <c r="L77" s="67" t="s">
        <v>2817</v>
      </c>
      <c r="M77" s="70" t="s">
        <v>2814</v>
      </c>
      <c r="N77" s="67" t="s">
        <v>2806</v>
      </c>
      <c r="O77" s="67" t="s">
        <v>2802</v>
      </c>
      <c r="P77" s="70" t="s">
        <v>2834</v>
      </c>
      <c r="Q77" s="67" t="s">
        <v>2804</v>
      </c>
      <c r="R77" s="67" t="s">
        <v>2802</v>
      </c>
      <c r="S77" s="70" t="s">
        <v>2853</v>
      </c>
      <c r="T77" s="67" t="s">
        <v>2809</v>
      </c>
      <c r="U77" s="67" t="s">
        <v>2787</v>
      </c>
      <c r="V77" s="70" t="s">
        <v>2818</v>
      </c>
      <c r="W77" s="67" t="s">
        <v>2781</v>
      </c>
      <c r="X77" s="67" t="s">
        <v>2794</v>
      </c>
      <c r="Y77" s="70" t="s">
        <v>2808</v>
      </c>
      <c r="Z77" s="67" t="s">
        <v>2784</v>
      </c>
      <c r="AA77" s="67" t="s">
        <v>2802</v>
      </c>
      <c r="AB77" s="70" t="s">
        <v>2829</v>
      </c>
      <c r="AC77" s="67" t="s">
        <v>2806</v>
      </c>
      <c r="AD77" s="67" t="s">
        <v>2787</v>
      </c>
      <c r="AE77" s="74" t="s">
        <v>2849</v>
      </c>
      <c r="AF77">
        <v>12</v>
      </c>
      <c r="AG77" s="67" t="s">
        <v>2782</v>
      </c>
      <c r="AH77" s="70" t="s">
        <v>2860</v>
      </c>
      <c r="AI77" s="67" t="s">
        <v>2781</v>
      </c>
      <c r="AJ77" s="67" t="s">
        <v>2785</v>
      </c>
      <c r="AK77" s="70" t="s">
        <v>2871</v>
      </c>
      <c r="AL77" s="67" t="s">
        <v>2809</v>
      </c>
      <c r="AM77" s="67" t="s">
        <v>2835</v>
      </c>
      <c r="AN77" s="70" t="s">
        <v>2855</v>
      </c>
      <c r="AO77" s="67" t="s">
        <v>2806</v>
      </c>
      <c r="AP77" s="67" t="s">
        <v>2798</v>
      </c>
      <c r="AQ77" s="70" t="s">
        <v>2796</v>
      </c>
      <c r="AR77" s="67" t="s">
        <v>2781</v>
      </c>
      <c r="AS77" s="67" t="s">
        <v>2798</v>
      </c>
      <c r="AT77" s="70" t="s">
        <v>2890</v>
      </c>
      <c r="AU77" s="67" t="s">
        <v>2784</v>
      </c>
      <c r="AV77" s="67" t="s">
        <v>2789</v>
      </c>
      <c r="AW77" s="70" t="s">
        <v>2797</v>
      </c>
      <c r="AX77" s="67" t="s">
        <v>2791</v>
      </c>
      <c r="BA77" s="77"/>
    </row>
    <row r="78" spans="1:53">
      <c r="A78" s="109" t="str">
        <f>HYPERLINK("[映雪.xlsx]类型!B78",'类型 (5)'!$C$78)</f>
        <v>剃切绘里奈</v>
      </c>
      <c r="B78" s="95">
        <v>79</v>
      </c>
      <c r="C78" s="74" t="s">
        <v>2930</v>
      </c>
      <c r="D78">
        <v>-1</v>
      </c>
      <c r="E78">
        <f>COUNTIFS('武将(std)'!$E$2:$E$1636,$A78)</f>
        <v>3</v>
      </c>
      <c r="F78">
        <v>-1</v>
      </c>
      <c r="G78">
        <v>-1</v>
      </c>
      <c r="H78">
        <f>参数!$A$2*参数!$E$2/COUNTIFS('武将(std)'!$E$2:$E$1636,$A78)</f>
        <v>3.33333333333333</v>
      </c>
      <c r="I78" s="67" t="s">
        <v>2817</v>
      </c>
      <c r="J78" s="70" t="s">
        <v>2803</v>
      </c>
      <c r="K78" s="67" t="s">
        <v>2804</v>
      </c>
      <c r="L78" s="67" t="s">
        <v>2794</v>
      </c>
      <c r="M78" s="70" t="s">
        <v>2931</v>
      </c>
      <c r="N78" s="67" t="s">
        <v>2784</v>
      </c>
      <c r="O78" s="67" t="s">
        <v>2817</v>
      </c>
      <c r="P78" s="70" t="s">
        <v>2816</v>
      </c>
      <c r="Q78" s="67" t="s">
        <v>2806</v>
      </c>
      <c r="R78" s="67" t="s">
        <v>2835</v>
      </c>
      <c r="S78" s="70" t="s">
        <v>2807</v>
      </c>
      <c r="T78" s="67" t="s">
        <v>2806</v>
      </c>
      <c r="U78" s="67" t="s">
        <v>2789</v>
      </c>
      <c r="V78" s="71" t="s">
        <v>2837</v>
      </c>
      <c r="W78" s="67" t="s">
        <v>2791</v>
      </c>
      <c r="X78" s="67" t="s">
        <v>2802</v>
      </c>
      <c r="Y78" s="70" t="s">
        <v>2808</v>
      </c>
      <c r="Z78" s="67" t="s">
        <v>2809</v>
      </c>
      <c r="AA78" s="67" t="s">
        <v>2787</v>
      </c>
      <c r="AB78" s="70" t="s">
        <v>2840</v>
      </c>
      <c r="AC78" s="67" t="s">
        <v>2781</v>
      </c>
      <c r="AD78" s="67" t="s">
        <v>2787</v>
      </c>
      <c r="AE78" s="74" t="s">
        <v>2892</v>
      </c>
      <c r="AF78">
        <v>12</v>
      </c>
      <c r="AG78" s="67" t="s">
        <v>2794</v>
      </c>
      <c r="AH78" s="70" t="s">
        <v>2795</v>
      </c>
      <c r="AI78" s="67" t="s">
        <v>2781</v>
      </c>
      <c r="AJ78" s="67" t="s">
        <v>2785</v>
      </c>
      <c r="AK78" s="70" t="s">
        <v>2830</v>
      </c>
      <c r="AL78" s="67" t="s">
        <v>2809</v>
      </c>
      <c r="AM78" s="67" t="s">
        <v>2779</v>
      </c>
      <c r="AN78" s="70" t="s">
        <v>2799</v>
      </c>
      <c r="AO78" s="67" t="s">
        <v>2781</v>
      </c>
      <c r="AQ78" s="70"/>
      <c r="AT78" s="70"/>
      <c r="AW78" s="70"/>
      <c r="BA78" s="77"/>
    </row>
    <row r="79" spans="1:53">
      <c r="A79" s="109" t="str">
        <f>HYPERLINK("[映雪.xlsx]类型!B79",'类型 (5)'!$C$79)</f>
        <v>华城绫女</v>
      </c>
      <c r="B79" s="95">
        <v>80</v>
      </c>
      <c r="C79" s="74" t="s">
        <v>114</v>
      </c>
      <c r="D79">
        <v>-1</v>
      </c>
      <c r="E79">
        <f>COUNTIFS('武将(std)'!$E$2:$E$1636,$A79)</f>
        <v>1</v>
      </c>
      <c r="F79">
        <v>-1</v>
      </c>
      <c r="G79">
        <v>-1</v>
      </c>
      <c r="H79">
        <f>参数!$A$2*参数!$E$2/COUNTIFS('武将(std)'!$E$2:$E$1636,$A79)</f>
        <v>10</v>
      </c>
      <c r="I79" s="67" t="s">
        <v>2787</v>
      </c>
      <c r="J79" s="70" t="s">
        <v>2778</v>
      </c>
      <c r="K79" s="67" t="s">
        <v>2781</v>
      </c>
      <c r="L79" s="67" t="s">
        <v>2782</v>
      </c>
      <c r="M79" s="70" t="s">
        <v>2834</v>
      </c>
      <c r="N79" s="67" t="s">
        <v>2784</v>
      </c>
      <c r="O79" s="67" t="s">
        <v>2789</v>
      </c>
      <c r="P79" s="70" t="s">
        <v>2783</v>
      </c>
      <c r="Q79" s="67" t="s">
        <v>2791</v>
      </c>
      <c r="R79" s="67" t="s">
        <v>2787</v>
      </c>
      <c r="S79" s="70" t="s">
        <v>2816</v>
      </c>
      <c r="T79" s="67" t="s">
        <v>2784</v>
      </c>
      <c r="U79" s="67" t="s">
        <v>2794</v>
      </c>
      <c r="V79" s="70" t="s">
        <v>2844</v>
      </c>
      <c r="W79" s="67" t="s">
        <v>2781</v>
      </c>
      <c r="X79" s="67" t="s">
        <v>2835</v>
      </c>
      <c r="Y79" s="70" t="s">
        <v>2839</v>
      </c>
      <c r="Z79" s="67" t="s">
        <v>2809</v>
      </c>
      <c r="AA79" s="67" t="s">
        <v>2802</v>
      </c>
      <c r="AB79" s="70" t="s">
        <v>2840</v>
      </c>
      <c r="AC79" s="67" t="s">
        <v>2806</v>
      </c>
      <c r="AD79" s="67" t="s">
        <v>2817</v>
      </c>
      <c r="AE79" s="74" t="s">
        <v>2848</v>
      </c>
      <c r="AF79">
        <v>16</v>
      </c>
      <c r="AG79" s="67" t="s">
        <v>2826</v>
      </c>
      <c r="AH79" s="70" t="s">
        <v>2865</v>
      </c>
      <c r="AI79" s="67" t="s">
        <v>2781</v>
      </c>
      <c r="AJ79" s="67" t="s">
        <v>2798</v>
      </c>
      <c r="AK79" s="70" t="s">
        <v>2882</v>
      </c>
      <c r="AL79" s="67" t="s">
        <v>2784</v>
      </c>
      <c r="AM79" s="67" t="s">
        <v>2789</v>
      </c>
      <c r="AN79" s="70" t="s">
        <v>2795</v>
      </c>
      <c r="AO79" s="67" t="s">
        <v>2845</v>
      </c>
      <c r="AP79" s="67" t="s">
        <v>2817</v>
      </c>
      <c r="AQ79" s="70" t="s">
        <v>2812</v>
      </c>
      <c r="AR79" s="67" t="s">
        <v>2804</v>
      </c>
      <c r="AT79" s="70"/>
      <c r="AW79" s="70"/>
      <c r="BA79" s="77"/>
    </row>
    <row r="80" spans="1:53">
      <c r="A80" s="109" t="str">
        <f>HYPERLINK("[映雪.xlsx]类型!B80",'类型 (5)'!$C$80)</f>
        <v>仓科明日香</v>
      </c>
      <c r="B80" s="95">
        <v>81</v>
      </c>
      <c r="C80" s="74" t="s">
        <v>120</v>
      </c>
      <c r="D80">
        <v>-1</v>
      </c>
      <c r="E80">
        <f>COUNTIFS('武将(std)'!$E$2:$E$1636,$A80)</f>
        <v>1</v>
      </c>
      <c r="F80">
        <v>-1</v>
      </c>
      <c r="G80">
        <v>-1</v>
      </c>
      <c r="H80">
        <f>参数!$A$2*参数!$E$2/COUNTIFS('武将(std)'!$E$2:$E$1636,$A80)</f>
        <v>10</v>
      </c>
      <c r="I80" s="67" t="s">
        <v>2789</v>
      </c>
      <c r="J80" s="70" t="s">
        <v>2778</v>
      </c>
      <c r="K80" s="67" t="s">
        <v>2791</v>
      </c>
      <c r="L80" s="67" t="s">
        <v>2787</v>
      </c>
      <c r="M80" s="70" t="s">
        <v>2842</v>
      </c>
      <c r="N80" s="67" t="s">
        <v>2784</v>
      </c>
      <c r="O80" s="67" t="s">
        <v>2802</v>
      </c>
      <c r="P80" s="70" t="s">
        <v>2805</v>
      </c>
      <c r="Q80" s="67" t="s">
        <v>2804</v>
      </c>
      <c r="R80" s="67" t="s">
        <v>2802</v>
      </c>
      <c r="S80" s="70" t="s">
        <v>2780</v>
      </c>
      <c r="T80" s="67" t="s">
        <v>2806</v>
      </c>
      <c r="U80" s="67" t="s">
        <v>2802</v>
      </c>
      <c r="V80" s="70" t="s">
        <v>2843</v>
      </c>
      <c r="W80" s="67" t="s">
        <v>2809</v>
      </c>
      <c r="X80" s="67" t="s">
        <v>2835</v>
      </c>
      <c r="Y80" s="70" t="s">
        <v>2836</v>
      </c>
      <c r="Z80" s="67" t="s">
        <v>2809</v>
      </c>
      <c r="AA80" s="67" t="s">
        <v>2785</v>
      </c>
      <c r="AB80" s="70" t="s">
        <v>2790</v>
      </c>
      <c r="AC80" s="67" t="s">
        <v>2806</v>
      </c>
      <c r="AD80" s="67" t="s">
        <v>2779</v>
      </c>
      <c r="AE80" s="74" t="s">
        <v>2855</v>
      </c>
      <c r="AF80">
        <v>5</v>
      </c>
      <c r="AG80" s="67" t="s">
        <v>2794</v>
      </c>
      <c r="AH80" s="70" t="s">
        <v>2793</v>
      </c>
      <c r="AI80" s="67" t="s">
        <v>2784</v>
      </c>
      <c r="AJ80" s="67" t="s">
        <v>2787</v>
      </c>
      <c r="AK80" s="70" t="s">
        <v>2822</v>
      </c>
      <c r="AL80" s="67" t="s">
        <v>2781</v>
      </c>
      <c r="AM80" s="67" t="s">
        <v>2817</v>
      </c>
      <c r="AN80" s="70" t="s">
        <v>2797</v>
      </c>
      <c r="AO80" s="67" t="s">
        <v>2806</v>
      </c>
      <c r="AP80" s="67" t="s">
        <v>2779</v>
      </c>
      <c r="AQ80" s="70" t="s">
        <v>2896</v>
      </c>
      <c r="AR80" s="67" t="s">
        <v>2784</v>
      </c>
      <c r="AS80" s="67" t="s">
        <v>2789</v>
      </c>
      <c r="AT80" s="70" t="s">
        <v>2944</v>
      </c>
      <c r="AU80" s="67" t="s">
        <v>2845</v>
      </c>
      <c r="AW80" s="70"/>
      <c r="BA80" s="77"/>
    </row>
    <row r="81" spans="1:53">
      <c r="A81" s="109" t="str">
        <f>HYPERLINK("[映雪.xlsx]类型!B81",'类型 (5)'!$C$81)</f>
        <v>莉姿夏尔蒂</v>
      </c>
      <c r="B81" s="95">
        <v>82</v>
      </c>
      <c r="C81" s="74" t="s">
        <v>2932</v>
      </c>
      <c r="D81">
        <v>-1</v>
      </c>
      <c r="E81">
        <f>COUNTIFS('武将(std)'!$E$2:$E$1636,$A81)</f>
        <v>3</v>
      </c>
      <c r="F81">
        <v>-1</v>
      </c>
      <c r="G81">
        <v>-1</v>
      </c>
      <c r="H81">
        <f>参数!$A$2*参数!$E$2/COUNTIFS('武将(std)'!$E$2:$E$1636,$A81)</f>
        <v>3.33333333333333</v>
      </c>
      <c r="I81" s="67" t="s">
        <v>2835</v>
      </c>
      <c r="J81" s="71" t="s">
        <v>2838</v>
      </c>
      <c r="K81" s="67" t="s">
        <v>2804</v>
      </c>
      <c r="L81" s="67" t="s">
        <v>2802</v>
      </c>
      <c r="M81" s="70" t="s">
        <v>2808</v>
      </c>
      <c r="N81" s="67" t="s">
        <v>2809</v>
      </c>
      <c r="O81" s="67" t="s">
        <v>2789</v>
      </c>
      <c r="P81" s="70" t="s">
        <v>2840</v>
      </c>
      <c r="Q81" s="67" t="s">
        <v>2791</v>
      </c>
      <c r="R81" s="67" t="s">
        <v>2787</v>
      </c>
      <c r="S81" s="70" t="s">
        <v>2848</v>
      </c>
      <c r="T81" s="67" t="s">
        <v>2784</v>
      </c>
      <c r="U81" s="67" t="s">
        <v>2802</v>
      </c>
      <c r="V81" s="70" t="s">
        <v>2829</v>
      </c>
      <c r="W81" s="67" t="s">
        <v>2806</v>
      </c>
      <c r="X81" s="67" t="s">
        <v>2785</v>
      </c>
      <c r="Y81" s="70" t="s">
        <v>2860</v>
      </c>
      <c r="Z81" s="67" t="s">
        <v>2806</v>
      </c>
      <c r="AA81" s="67" t="s">
        <v>2794</v>
      </c>
      <c r="AB81" s="70" t="s">
        <v>2846</v>
      </c>
      <c r="AC81" s="67" t="s">
        <v>2781</v>
      </c>
      <c r="AD81" s="67" t="s">
        <v>2782</v>
      </c>
      <c r="AE81" s="74" t="s">
        <v>2792</v>
      </c>
      <c r="AF81">
        <v>5</v>
      </c>
      <c r="AG81" s="67" t="s">
        <v>2817</v>
      </c>
      <c r="AH81" s="70" t="s">
        <v>2820</v>
      </c>
      <c r="AI81" s="67" t="s">
        <v>2809</v>
      </c>
      <c r="AJ81" s="67" t="s">
        <v>2798</v>
      </c>
      <c r="AK81" s="70" t="s">
        <v>2796</v>
      </c>
      <c r="AL81" s="67" t="s">
        <v>2781</v>
      </c>
      <c r="AM81" s="67" t="s">
        <v>2798</v>
      </c>
      <c r="AN81" s="70" t="s">
        <v>2890</v>
      </c>
      <c r="AO81" s="67" t="s">
        <v>2784</v>
      </c>
      <c r="AP81" s="67" t="s">
        <v>2817</v>
      </c>
      <c r="AQ81" s="70" t="s">
        <v>2822</v>
      </c>
      <c r="AR81" s="67" t="s">
        <v>2804</v>
      </c>
      <c r="AS81" s="67" t="s">
        <v>2826</v>
      </c>
      <c r="AT81" s="70" t="s">
        <v>2866</v>
      </c>
      <c r="AU81" s="67" t="s">
        <v>2784</v>
      </c>
      <c r="AW81" s="70"/>
      <c r="BA81" s="77"/>
    </row>
    <row r="82" spans="1:53">
      <c r="A82" s="109" t="str">
        <f>HYPERLINK("[映雪.xlsx]类型!B82",'类型 (5)'!$C$82)</f>
        <v>山田伊尔芙</v>
      </c>
      <c r="B82" s="95">
        <v>83</v>
      </c>
      <c r="C82" s="74" t="s">
        <v>1861</v>
      </c>
      <c r="D82">
        <v>-1</v>
      </c>
      <c r="E82">
        <f>COUNTIFS('武将(std)'!$E$2:$E$1636,$A82)</f>
        <v>1</v>
      </c>
      <c r="F82">
        <v>-1</v>
      </c>
      <c r="G82">
        <v>-1</v>
      </c>
      <c r="H82">
        <f>参数!$A$2*参数!$E$2/COUNTIFS('武将(std)'!$E$2:$E$1636,$A82)</f>
        <v>10</v>
      </c>
      <c r="I82" s="67" t="s">
        <v>2817</v>
      </c>
      <c r="J82" s="70" t="s">
        <v>2803</v>
      </c>
      <c r="K82" s="67" t="s">
        <v>2806</v>
      </c>
      <c r="L82" s="67" t="s">
        <v>2789</v>
      </c>
      <c r="M82" s="70" t="s">
        <v>2824</v>
      </c>
      <c r="N82" s="67" t="s">
        <v>2791</v>
      </c>
      <c r="O82" s="67" t="s">
        <v>2789</v>
      </c>
      <c r="P82" s="70" t="s">
        <v>2783</v>
      </c>
      <c r="Q82" s="67" t="s">
        <v>2845</v>
      </c>
      <c r="R82" s="67" t="s">
        <v>2835</v>
      </c>
      <c r="S82" s="70" t="s">
        <v>2786</v>
      </c>
      <c r="T82" s="67" t="s">
        <v>2806</v>
      </c>
      <c r="U82" s="67" t="s">
        <v>2835</v>
      </c>
      <c r="V82" s="71" t="s">
        <v>2837</v>
      </c>
      <c r="W82" s="67" t="s">
        <v>2804</v>
      </c>
      <c r="X82" s="67" t="s">
        <v>2835</v>
      </c>
      <c r="Y82" s="70" t="s">
        <v>2839</v>
      </c>
      <c r="Z82" s="67" t="s">
        <v>2809</v>
      </c>
      <c r="AA82" s="67" t="s">
        <v>2787</v>
      </c>
      <c r="AB82" s="70" t="s">
        <v>2829</v>
      </c>
      <c r="AC82" s="67" t="s">
        <v>2781</v>
      </c>
      <c r="AD82" s="67" t="s">
        <v>2785</v>
      </c>
      <c r="AE82" s="74" t="s">
        <v>2865</v>
      </c>
      <c r="AF82">
        <v>16</v>
      </c>
      <c r="AG82" s="67" t="s">
        <v>2802</v>
      </c>
      <c r="AH82" s="70" t="s">
        <v>2861</v>
      </c>
      <c r="AI82" s="67" t="s">
        <v>2806</v>
      </c>
      <c r="AJ82" s="67" t="s">
        <v>2802</v>
      </c>
      <c r="AK82" s="70" t="s">
        <v>2795</v>
      </c>
      <c r="AL82" s="67" t="s">
        <v>2804</v>
      </c>
      <c r="AM82" s="67" t="s">
        <v>2826</v>
      </c>
      <c r="AN82" s="70" t="s">
        <v>2830</v>
      </c>
      <c r="AO82" s="67" t="s">
        <v>2784</v>
      </c>
      <c r="AP82" s="67" t="s">
        <v>2798</v>
      </c>
      <c r="AQ82" s="70" t="s">
        <v>2874</v>
      </c>
      <c r="AR82" s="67" t="s">
        <v>2781</v>
      </c>
      <c r="AS82" s="67" t="s">
        <v>2787</v>
      </c>
      <c r="AT82" s="70" t="s">
        <v>2811</v>
      </c>
      <c r="AU82" s="67" t="s">
        <v>2784</v>
      </c>
      <c r="AV82" s="67" t="s">
        <v>2782</v>
      </c>
      <c r="AW82" s="70" t="s">
        <v>2799</v>
      </c>
      <c r="AX82" s="67" t="s">
        <v>2784</v>
      </c>
      <c r="AY82" s="67" t="s">
        <v>2798</v>
      </c>
      <c r="AZ82" s="67" t="s">
        <v>2876</v>
      </c>
      <c r="BA82" s="77" t="s">
        <v>2784</v>
      </c>
    </row>
    <row r="83" spans="1:53">
      <c r="A83" s="109" t="str">
        <f>HYPERLINK("[映雪.xlsx]类型!B83",'类型 (5)'!$C$83)</f>
        <v>凤樱花</v>
      </c>
      <c r="B83" s="95">
        <v>84</v>
      </c>
      <c r="C83" s="74" t="s">
        <v>82</v>
      </c>
      <c r="D83">
        <v>-1</v>
      </c>
      <c r="E83">
        <f>COUNTIFS('武将(std)'!$E$2:$E$1636,$A83)</f>
        <v>1</v>
      </c>
      <c r="F83">
        <v>-1</v>
      </c>
      <c r="G83">
        <v>-1</v>
      </c>
      <c r="H83">
        <f>参数!$A$2*参数!$E$2/COUNTIFS('武将(std)'!$E$2:$E$1636,$A83)</f>
        <v>10</v>
      </c>
      <c r="I83" s="67" t="s">
        <v>2789</v>
      </c>
      <c r="J83" s="70" t="s">
        <v>2805</v>
      </c>
      <c r="K83" s="67" t="s">
        <v>2791</v>
      </c>
      <c r="L83" s="67" t="s">
        <v>2787</v>
      </c>
      <c r="M83" s="70" t="s">
        <v>2780</v>
      </c>
      <c r="N83" s="67" t="s">
        <v>2781</v>
      </c>
      <c r="O83" s="67" t="s">
        <v>2817</v>
      </c>
      <c r="P83" s="70" t="s">
        <v>2816</v>
      </c>
      <c r="Q83" s="67" t="s">
        <v>2806</v>
      </c>
      <c r="R83" s="67" t="s">
        <v>2802</v>
      </c>
      <c r="S83" s="70" t="s">
        <v>2818</v>
      </c>
      <c r="T83" s="67" t="s">
        <v>2809</v>
      </c>
      <c r="U83" s="67" t="s">
        <v>2835</v>
      </c>
      <c r="V83" s="70" t="s">
        <v>2844</v>
      </c>
      <c r="W83" s="67" t="s">
        <v>2809</v>
      </c>
      <c r="X83" s="67" t="s">
        <v>2817</v>
      </c>
      <c r="Y83" s="70" t="s">
        <v>2829</v>
      </c>
      <c r="Z83" s="67" t="s">
        <v>2804</v>
      </c>
      <c r="AA83" s="67" t="s">
        <v>2782</v>
      </c>
      <c r="AB83" s="70" t="s">
        <v>2849</v>
      </c>
      <c r="AC83" s="67" t="s">
        <v>2784</v>
      </c>
      <c r="AD83" s="67" t="s">
        <v>2798</v>
      </c>
      <c r="AE83" s="74" t="s">
        <v>2854</v>
      </c>
      <c r="AF83">
        <v>5</v>
      </c>
      <c r="AG83" s="67" t="s">
        <v>2789</v>
      </c>
      <c r="AH83" s="70" t="s">
        <v>2810</v>
      </c>
      <c r="AI83" s="67" t="s">
        <v>2845</v>
      </c>
      <c r="AJ83" s="67" t="s">
        <v>2785</v>
      </c>
      <c r="AK83" s="70" t="s">
        <v>2869</v>
      </c>
      <c r="AL83" s="67" t="s">
        <v>2809</v>
      </c>
      <c r="AM83" s="67" t="s">
        <v>2785</v>
      </c>
      <c r="AN83" s="70" t="s">
        <v>2860</v>
      </c>
      <c r="AO83" s="67" t="s">
        <v>2804</v>
      </c>
      <c r="AP83" s="67" t="s">
        <v>2798</v>
      </c>
      <c r="AQ83" s="70" t="s">
        <v>2871</v>
      </c>
      <c r="AR83" s="67" t="s">
        <v>2784</v>
      </c>
      <c r="AS83" s="67" t="s">
        <v>2835</v>
      </c>
      <c r="AT83" s="70" t="s">
        <v>2855</v>
      </c>
      <c r="AU83" s="67" t="s">
        <v>2806</v>
      </c>
      <c r="AW83" s="70"/>
      <c r="BA83" s="77"/>
    </row>
    <row r="84" spans="1:53">
      <c r="A84" s="109" t="str">
        <f>HYPERLINK("[映雪.xlsx]类型!B84",'类型 (5)'!$C$84)</f>
        <v>露米娅</v>
      </c>
      <c r="B84" s="95">
        <v>85</v>
      </c>
      <c r="C84" s="74" t="s">
        <v>2394</v>
      </c>
      <c r="D84">
        <v>-1</v>
      </c>
      <c r="E84">
        <f>COUNTIFS('武将(std)'!$E$2:$E$1636,$A84)</f>
        <v>1</v>
      </c>
      <c r="F84">
        <v>-1</v>
      </c>
      <c r="G84">
        <v>-1</v>
      </c>
      <c r="H84">
        <f>参数!$A$2*参数!$E$2/COUNTIFS('武将(std)'!$E$2:$E$1636,$A84)</f>
        <v>10</v>
      </c>
      <c r="I84" s="67" t="s">
        <v>2835</v>
      </c>
      <c r="J84" s="71" t="s">
        <v>2837</v>
      </c>
      <c r="K84" s="67" t="s">
        <v>2804</v>
      </c>
      <c r="L84" s="67" t="s">
        <v>2826</v>
      </c>
      <c r="M84" s="70" t="s">
        <v>2859</v>
      </c>
      <c r="N84" s="67" t="s">
        <v>2784</v>
      </c>
      <c r="O84" s="67" t="s">
        <v>2794</v>
      </c>
      <c r="P84" s="70" t="s">
        <v>2808</v>
      </c>
      <c r="Q84" s="67" t="s">
        <v>2784</v>
      </c>
      <c r="R84" s="67" t="s">
        <v>2789</v>
      </c>
      <c r="S84" s="70" t="s">
        <v>2829</v>
      </c>
      <c r="T84" s="67" t="s">
        <v>2791</v>
      </c>
      <c r="U84" s="67" t="s">
        <v>2817</v>
      </c>
      <c r="V84" s="70" t="s">
        <v>2849</v>
      </c>
      <c r="W84" s="67" t="s">
        <v>2806</v>
      </c>
      <c r="X84" s="67" t="s">
        <v>2785</v>
      </c>
      <c r="Y84" s="70" t="s">
        <v>2873</v>
      </c>
      <c r="Z84" s="67" t="s">
        <v>2809</v>
      </c>
      <c r="AA84" s="67" t="s">
        <v>2782</v>
      </c>
      <c r="AB84" s="70" t="s">
        <v>2850</v>
      </c>
      <c r="AC84" s="67" t="s">
        <v>2781</v>
      </c>
      <c r="AD84" s="67" t="s">
        <v>2785</v>
      </c>
      <c r="AE84" s="74" t="s">
        <v>2860</v>
      </c>
      <c r="AF84">
        <v>8</v>
      </c>
      <c r="AG84" s="67" t="s">
        <v>2782</v>
      </c>
      <c r="AH84" s="70" t="s">
        <v>2792</v>
      </c>
      <c r="AI84" s="67" t="s">
        <v>2781</v>
      </c>
      <c r="AJ84" s="67" t="s">
        <v>2787</v>
      </c>
      <c r="AK84" s="70" t="s">
        <v>2793</v>
      </c>
      <c r="AL84" s="67" t="s">
        <v>2784</v>
      </c>
      <c r="AM84" s="67" t="s">
        <v>2787</v>
      </c>
      <c r="AN84" s="70" t="s">
        <v>2795</v>
      </c>
      <c r="AO84" s="67" t="s">
        <v>2781</v>
      </c>
      <c r="AP84" s="67" t="s">
        <v>2802</v>
      </c>
      <c r="AQ84" s="70" t="s">
        <v>2811</v>
      </c>
      <c r="AR84" s="67" t="s">
        <v>2809</v>
      </c>
      <c r="AT84" s="70"/>
      <c r="AW84" s="70"/>
      <c r="BA84" s="77"/>
    </row>
    <row r="85" spans="1:53">
      <c r="A85" s="109" t="str">
        <f>HYPERLINK("[映雪.xlsx]类型!B85",'类型 (5)'!$C$85)</f>
        <v>乌丸千岁</v>
      </c>
      <c r="B85" s="95">
        <v>86</v>
      </c>
      <c r="C85" s="99" t="s">
        <v>2933</v>
      </c>
      <c r="D85">
        <v>-1</v>
      </c>
      <c r="E85">
        <f>COUNTIFS('武将(std)'!$E$2:$E$1636,$A85)</f>
        <v>1</v>
      </c>
      <c r="F85">
        <v>-1</v>
      </c>
      <c r="G85">
        <v>-1</v>
      </c>
      <c r="H85">
        <f>参数!$A$2*参数!$C$2*参数!$F$2/COUNTIFS('武将(std)'!$E$2:$E$1636,$A85)</f>
        <v>15</v>
      </c>
      <c r="I85" s="67" t="s">
        <v>2835</v>
      </c>
      <c r="J85" s="70" t="s">
        <v>2844</v>
      </c>
      <c r="K85" s="67" t="s">
        <v>2809</v>
      </c>
      <c r="L85" s="67" t="s">
        <v>2794</v>
      </c>
      <c r="M85" s="70" t="s">
        <v>2885</v>
      </c>
      <c r="N85" s="67" t="s">
        <v>2781</v>
      </c>
      <c r="O85" s="67" t="s">
        <v>2835</v>
      </c>
      <c r="P85" s="71" t="s">
        <v>2838</v>
      </c>
      <c r="Q85" s="67" t="s">
        <v>2804</v>
      </c>
      <c r="R85" s="67" t="s">
        <v>2789</v>
      </c>
      <c r="S85" s="70" t="s">
        <v>2854</v>
      </c>
      <c r="T85" s="67" t="s">
        <v>2791</v>
      </c>
      <c r="U85" s="67" t="s">
        <v>2817</v>
      </c>
      <c r="V85" s="70" t="s">
        <v>2793</v>
      </c>
      <c r="W85" s="67" t="s">
        <v>2806</v>
      </c>
      <c r="X85" s="67" t="s">
        <v>2789</v>
      </c>
      <c r="Y85" s="70" t="s">
        <v>2911</v>
      </c>
      <c r="Z85" s="67" t="s">
        <v>2845</v>
      </c>
      <c r="AA85" s="67" t="s">
        <v>2798</v>
      </c>
      <c r="AB85" s="70" t="s">
        <v>2874</v>
      </c>
      <c r="AC85" s="67" t="s">
        <v>2784</v>
      </c>
      <c r="AD85" s="67" t="s">
        <v>2817</v>
      </c>
      <c r="AE85" s="74" t="s">
        <v>2875</v>
      </c>
      <c r="AF85">
        <v>16</v>
      </c>
      <c r="AG85" s="67" t="s">
        <v>2787</v>
      </c>
      <c r="AH85" s="70" t="s">
        <v>2812</v>
      </c>
      <c r="AI85" s="67" t="s">
        <v>2781</v>
      </c>
      <c r="AJ85" s="67" t="s">
        <v>2794</v>
      </c>
      <c r="AK85" s="70" t="s">
        <v>2934</v>
      </c>
      <c r="AL85" s="67" t="s">
        <v>2784</v>
      </c>
      <c r="AN85" s="70"/>
      <c r="AQ85" s="70"/>
      <c r="AT85" s="70"/>
      <c r="AW85" s="70"/>
      <c r="BA85" s="77"/>
    </row>
    <row r="86" spans="1:53">
      <c r="A86" s="109" t="str">
        <f>HYPERLINK("[映雪.xlsx]类型!B86",'类型 (5)'!$C$86)</f>
        <v>恋崎桃</v>
      </c>
      <c r="B86" s="95">
        <v>87</v>
      </c>
      <c r="C86" s="74" t="s">
        <v>156</v>
      </c>
      <c r="D86">
        <v>-1</v>
      </c>
      <c r="E86">
        <f>COUNTIFS('武将(std)'!$E$2:$E$1636,$A86)</f>
        <v>1</v>
      </c>
      <c r="F86">
        <v>-1</v>
      </c>
      <c r="G86">
        <v>-1</v>
      </c>
      <c r="H86">
        <f>参数!$A$2*参数!$E$2/COUNTIFS('武将(std)'!$E$2:$E$1636,$A86)</f>
        <v>10</v>
      </c>
      <c r="I86" s="67" t="s">
        <v>2785</v>
      </c>
      <c r="J86" s="70" t="s">
        <v>2803</v>
      </c>
      <c r="K86" s="67" t="s">
        <v>2804</v>
      </c>
      <c r="L86" s="67" t="s">
        <v>2785</v>
      </c>
      <c r="M86" s="70" t="s">
        <v>2824</v>
      </c>
      <c r="N86" s="67" t="s">
        <v>2806</v>
      </c>
      <c r="O86" s="67" t="s">
        <v>2835</v>
      </c>
      <c r="P86" s="70" t="s">
        <v>2786</v>
      </c>
      <c r="Q86" s="67" t="s">
        <v>2806</v>
      </c>
      <c r="R86" s="67" t="s">
        <v>2835</v>
      </c>
      <c r="S86" s="71" t="s">
        <v>2837</v>
      </c>
      <c r="T86" s="67" t="s">
        <v>2809</v>
      </c>
      <c r="U86" s="67" t="s">
        <v>2798</v>
      </c>
      <c r="V86" s="70" t="s">
        <v>2840</v>
      </c>
      <c r="W86" s="67" t="s">
        <v>2781</v>
      </c>
      <c r="X86" s="67" t="s">
        <v>2789</v>
      </c>
      <c r="Y86" s="70" t="s">
        <v>2850</v>
      </c>
      <c r="Z86" s="67" t="s">
        <v>2791</v>
      </c>
      <c r="AA86" s="67" t="s">
        <v>2782</v>
      </c>
      <c r="AB86" s="70" t="s">
        <v>2861</v>
      </c>
      <c r="AC86" s="67" t="s">
        <v>2784</v>
      </c>
      <c r="AD86" s="67" t="s">
        <v>2798</v>
      </c>
      <c r="AE86" s="74" t="s">
        <v>2793</v>
      </c>
      <c r="AF86">
        <v>12</v>
      </c>
      <c r="AG86" s="67" t="s">
        <v>2802</v>
      </c>
      <c r="AH86" s="70" t="s">
        <v>2795</v>
      </c>
      <c r="AI86" s="67" t="s">
        <v>2804</v>
      </c>
      <c r="AJ86" s="67" t="s">
        <v>2789</v>
      </c>
      <c r="AK86" s="70" t="s">
        <v>2935</v>
      </c>
      <c r="AL86" s="67" t="s">
        <v>2845</v>
      </c>
      <c r="AM86" s="67" t="s">
        <v>2802</v>
      </c>
      <c r="AN86" s="70" t="s">
        <v>2811</v>
      </c>
      <c r="AO86" s="67" t="s">
        <v>2809</v>
      </c>
      <c r="AP86" s="67" t="s">
        <v>2782</v>
      </c>
      <c r="AQ86" s="70" t="s">
        <v>2799</v>
      </c>
      <c r="AR86" s="67" t="s">
        <v>2781</v>
      </c>
      <c r="AS86" s="67" t="s">
        <v>2802</v>
      </c>
      <c r="AT86" s="70" t="s">
        <v>2812</v>
      </c>
      <c r="AU86" s="67" t="s">
        <v>2806</v>
      </c>
      <c r="AW86" s="70"/>
      <c r="BA86" s="77"/>
    </row>
    <row r="87" spans="1:53">
      <c r="A87" s="109" t="str">
        <f>HYPERLINK("[映雪.xlsx]类型!B87",'类型 (5)'!$C$87)</f>
        <v>天道花怜</v>
      </c>
      <c r="B87" s="95">
        <v>88</v>
      </c>
      <c r="C87" s="74" t="s">
        <v>126</v>
      </c>
      <c r="D87">
        <v>-1</v>
      </c>
      <c r="E87">
        <f>COUNTIFS('武将(std)'!$E$2:$E$1636,$A87)</f>
        <v>1</v>
      </c>
      <c r="F87">
        <v>-1</v>
      </c>
      <c r="G87">
        <v>-1</v>
      </c>
      <c r="H87">
        <f>参数!$A$2*参数!$E$2/COUNTIFS('武将(std)'!$E$2:$E$1636,$A87)</f>
        <v>10</v>
      </c>
      <c r="I87" s="67" t="s">
        <v>2785</v>
      </c>
      <c r="J87" s="69" t="s">
        <v>2864</v>
      </c>
      <c r="K87" s="67" t="s">
        <v>2806</v>
      </c>
      <c r="L87" s="67" t="s">
        <v>2802</v>
      </c>
      <c r="M87" s="70" t="s">
        <v>2783</v>
      </c>
      <c r="N87" s="67" t="s">
        <v>2806</v>
      </c>
      <c r="O87" s="67" t="s">
        <v>2789</v>
      </c>
      <c r="P87" s="70" t="s">
        <v>2844</v>
      </c>
      <c r="Q87" s="67" t="s">
        <v>2791</v>
      </c>
      <c r="R87" s="67" t="s">
        <v>2782</v>
      </c>
      <c r="S87" s="70" t="s">
        <v>2840</v>
      </c>
      <c r="T87" s="67" t="s">
        <v>2781</v>
      </c>
      <c r="U87" s="67" t="s">
        <v>2798</v>
      </c>
      <c r="V87" s="70" t="s">
        <v>2829</v>
      </c>
      <c r="W87" s="67" t="s">
        <v>2781</v>
      </c>
      <c r="X87" s="67" t="s">
        <v>2785</v>
      </c>
      <c r="Y87" s="70" t="s">
        <v>2850</v>
      </c>
      <c r="Z87" s="67" t="s">
        <v>2804</v>
      </c>
      <c r="AA87" s="67" t="s">
        <v>2802</v>
      </c>
      <c r="AB87" s="70" t="s">
        <v>2861</v>
      </c>
      <c r="AC87" s="67" t="s">
        <v>2804</v>
      </c>
      <c r="AD87" s="67" t="s">
        <v>2789</v>
      </c>
      <c r="AE87" s="74" t="s">
        <v>2795</v>
      </c>
      <c r="AF87">
        <v>10</v>
      </c>
      <c r="AG87" s="67" t="s">
        <v>2785</v>
      </c>
      <c r="AH87" s="70" t="s">
        <v>2874</v>
      </c>
      <c r="AI87" s="67" t="s">
        <v>2809</v>
      </c>
      <c r="AJ87" s="67" t="s">
        <v>2802</v>
      </c>
      <c r="AK87" s="70" t="s">
        <v>2875</v>
      </c>
      <c r="AL87" s="67" t="s">
        <v>2809</v>
      </c>
      <c r="AM87" s="67" t="s">
        <v>2787</v>
      </c>
      <c r="AN87" s="70" t="s">
        <v>2799</v>
      </c>
      <c r="AO87" s="67" t="s">
        <v>2784</v>
      </c>
      <c r="AP87" s="67" t="s">
        <v>2798</v>
      </c>
      <c r="AQ87" s="70" t="s">
        <v>2876</v>
      </c>
      <c r="AR87" s="67" t="s">
        <v>2784</v>
      </c>
      <c r="AT87" s="70"/>
      <c r="AW87" s="70"/>
      <c r="BA87" s="77"/>
    </row>
    <row r="88" spans="1:53">
      <c r="A88" s="109" t="str">
        <f>HYPERLINK("[映雪.xlsx]类型!B88",'类型 (5)'!$C$88)</f>
        <v>凉风青叶</v>
      </c>
      <c r="B88" s="95">
        <v>89</v>
      </c>
      <c r="C88" s="74" t="s">
        <v>86</v>
      </c>
      <c r="D88">
        <v>-1</v>
      </c>
      <c r="E88">
        <f>COUNTIFS('武将(std)'!$E$2:$E$1636,$A88)</f>
        <v>1</v>
      </c>
      <c r="F88">
        <v>-1</v>
      </c>
      <c r="G88">
        <v>-1</v>
      </c>
      <c r="H88">
        <f>参数!$A$2*参数!$E$2/COUNTIFS('武将(std)'!$E$2:$E$1636,$A88)</f>
        <v>10</v>
      </c>
      <c r="I88" s="67" t="s">
        <v>2798</v>
      </c>
      <c r="J88" s="70" t="s">
        <v>2816</v>
      </c>
      <c r="K88" s="67" t="s">
        <v>2784</v>
      </c>
      <c r="L88" s="67" t="s">
        <v>2782</v>
      </c>
      <c r="M88" s="70" t="s">
        <v>2818</v>
      </c>
      <c r="N88" s="67" t="s">
        <v>2784</v>
      </c>
      <c r="O88" s="67" t="s">
        <v>2835</v>
      </c>
      <c r="P88" s="70" t="s">
        <v>2844</v>
      </c>
      <c r="Q88" s="67" t="s">
        <v>2806</v>
      </c>
      <c r="R88" s="67" t="s">
        <v>2835</v>
      </c>
      <c r="S88" s="71" t="s">
        <v>2838</v>
      </c>
      <c r="T88" s="67" t="s">
        <v>2804</v>
      </c>
      <c r="U88" s="67" t="s">
        <v>2787</v>
      </c>
      <c r="V88" s="70" t="s">
        <v>2840</v>
      </c>
      <c r="W88" s="67" t="s">
        <v>2781</v>
      </c>
      <c r="X88" s="67" t="s">
        <v>2787</v>
      </c>
      <c r="Y88" s="70" t="s">
        <v>2848</v>
      </c>
      <c r="Z88" s="67" t="s">
        <v>2784</v>
      </c>
      <c r="AA88" s="67" t="s">
        <v>2789</v>
      </c>
      <c r="AB88" s="70" t="s">
        <v>2790</v>
      </c>
      <c r="AC88" s="67" t="s">
        <v>2791</v>
      </c>
      <c r="AD88" s="67" t="s">
        <v>2779</v>
      </c>
      <c r="AE88" s="74" t="s">
        <v>2792</v>
      </c>
      <c r="AF88">
        <v>12</v>
      </c>
      <c r="AG88" s="67" t="s">
        <v>2802</v>
      </c>
      <c r="AH88" s="70" t="s">
        <v>2793</v>
      </c>
      <c r="AI88" s="67" t="s">
        <v>2809</v>
      </c>
      <c r="AJ88" s="67" t="s">
        <v>2794</v>
      </c>
      <c r="AK88" s="70" t="s">
        <v>2911</v>
      </c>
      <c r="AL88" s="67" t="s">
        <v>2781</v>
      </c>
      <c r="AM88" s="67" t="s">
        <v>2802</v>
      </c>
      <c r="AN88" s="70" t="s">
        <v>2795</v>
      </c>
      <c r="AO88" s="67" t="s">
        <v>2806</v>
      </c>
      <c r="AP88" s="67" t="s">
        <v>2785</v>
      </c>
      <c r="AQ88" s="70" t="s">
        <v>2830</v>
      </c>
      <c r="AR88" s="67" t="s">
        <v>2809</v>
      </c>
      <c r="AT88" s="70"/>
      <c r="AW88" s="70"/>
      <c r="BA88" s="77"/>
    </row>
    <row r="89" spans="1:53">
      <c r="A89" s="109" t="str">
        <f>HYPERLINK("[映雪.xlsx]类型!B89",'类型 (5)'!$C$89)</f>
        <v>樱岛麻衣</v>
      </c>
      <c r="B89" s="95">
        <v>90</v>
      </c>
      <c r="C89" s="99" t="s">
        <v>100</v>
      </c>
      <c r="D89">
        <v>-1</v>
      </c>
      <c r="E89">
        <f>COUNTIFS('武将(std)'!$E$2:$E$1636,$A89)</f>
        <v>1</v>
      </c>
      <c r="F89">
        <v>-1</v>
      </c>
      <c r="G89">
        <v>-1</v>
      </c>
      <c r="H89">
        <f>参数!$A$2*参数!$C$2*参数!$F$2/COUNTIFS('武将(std)'!$E$2:$E$1636,$A89)</f>
        <v>15</v>
      </c>
      <c r="I89" s="67" t="s">
        <v>2787</v>
      </c>
      <c r="J89" s="70" t="s">
        <v>2780</v>
      </c>
      <c r="K89" s="67" t="s">
        <v>2781</v>
      </c>
      <c r="L89" s="67" t="s">
        <v>2787</v>
      </c>
      <c r="M89" s="70" t="s">
        <v>2843</v>
      </c>
      <c r="N89" s="67" t="s">
        <v>2784</v>
      </c>
      <c r="O89" s="67" t="s">
        <v>2785</v>
      </c>
      <c r="P89" s="70" t="s">
        <v>2818</v>
      </c>
      <c r="Q89" s="67" t="s">
        <v>2806</v>
      </c>
      <c r="R89" s="67" t="s">
        <v>2794</v>
      </c>
      <c r="S89" s="70" t="s">
        <v>2844</v>
      </c>
      <c r="T89" s="67" t="s">
        <v>2784</v>
      </c>
      <c r="U89" s="67" t="s">
        <v>2794</v>
      </c>
      <c r="V89" s="70" t="s">
        <v>2885</v>
      </c>
      <c r="W89" s="67" t="s">
        <v>2781</v>
      </c>
      <c r="X89" s="67" t="s">
        <v>2835</v>
      </c>
      <c r="Y89" s="71" t="s">
        <v>2838</v>
      </c>
      <c r="Z89" s="67" t="s">
        <v>2804</v>
      </c>
      <c r="AA89" s="67" t="s">
        <v>2826</v>
      </c>
      <c r="AB89" s="70" t="s">
        <v>2828</v>
      </c>
      <c r="AC89" s="67" t="s">
        <v>2781</v>
      </c>
      <c r="AD89" s="67" t="s">
        <v>2802</v>
      </c>
      <c r="AE89" s="74" t="s">
        <v>2840</v>
      </c>
      <c r="AF89">
        <v>8</v>
      </c>
      <c r="AG89" s="67" t="s">
        <v>2789</v>
      </c>
      <c r="AH89" s="70" t="s">
        <v>2892</v>
      </c>
      <c r="AI89" s="67" t="s">
        <v>2791</v>
      </c>
      <c r="AJ89" s="67" t="s">
        <v>2798</v>
      </c>
      <c r="AK89" s="70" t="s">
        <v>2792</v>
      </c>
      <c r="AL89" s="67" t="s">
        <v>2784</v>
      </c>
      <c r="AM89" s="67" t="s">
        <v>2835</v>
      </c>
      <c r="AN89" s="70" t="s">
        <v>2874</v>
      </c>
      <c r="AO89" s="67" t="s">
        <v>2809</v>
      </c>
      <c r="AP89" s="67" t="s">
        <v>2817</v>
      </c>
      <c r="AQ89" s="70" t="s">
        <v>2875</v>
      </c>
      <c r="AR89" s="67" t="s">
        <v>2809</v>
      </c>
      <c r="AS89" s="67" t="s">
        <v>2789</v>
      </c>
      <c r="AT89" s="70" t="s">
        <v>2936</v>
      </c>
      <c r="AU89" s="67" t="s">
        <v>2845</v>
      </c>
      <c r="AW89" s="70"/>
      <c r="BA89" s="77"/>
    </row>
    <row r="90" spans="1:53">
      <c r="A90" s="109" t="str">
        <f>HYPERLINK("[映雪.xlsx]类型!B90",'类型 (5)'!$C$90)</f>
        <v>天河舞姬</v>
      </c>
      <c r="B90" s="95">
        <v>91</v>
      </c>
      <c r="C90" s="74" t="s">
        <v>22</v>
      </c>
      <c r="D90">
        <v>-1</v>
      </c>
      <c r="E90">
        <f>COUNTIFS('武将(std)'!$E$2:$E$1636,$A90)</f>
        <v>1</v>
      </c>
      <c r="F90">
        <v>-1</v>
      </c>
      <c r="G90">
        <v>-1</v>
      </c>
      <c r="H90">
        <f>参数!$A$2*参数!$E$2/COUNTIFS('武将(std)'!$E$2:$E$1636,$A90)</f>
        <v>10</v>
      </c>
      <c r="I90" s="67" t="s">
        <v>2787</v>
      </c>
      <c r="J90" s="70" t="s">
        <v>2842</v>
      </c>
      <c r="K90" s="67" t="s">
        <v>2784</v>
      </c>
      <c r="L90" s="67" t="s">
        <v>2817</v>
      </c>
      <c r="M90" s="70" t="s">
        <v>2780</v>
      </c>
      <c r="N90" s="67" t="s">
        <v>2804</v>
      </c>
      <c r="O90" s="67" t="s">
        <v>2802</v>
      </c>
      <c r="P90" s="70" t="s">
        <v>2843</v>
      </c>
      <c r="Q90" s="67" t="s">
        <v>2809</v>
      </c>
      <c r="R90" s="67" t="s">
        <v>2835</v>
      </c>
      <c r="S90" s="70" t="s">
        <v>2783</v>
      </c>
      <c r="T90" s="67" t="s">
        <v>2809</v>
      </c>
      <c r="U90" s="67" t="s">
        <v>2826</v>
      </c>
      <c r="V90" s="70" t="s">
        <v>2807</v>
      </c>
      <c r="W90" s="67" t="s">
        <v>2781</v>
      </c>
      <c r="X90" s="67" t="s">
        <v>2794</v>
      </c>
      <c r="Y90" s="70" t="s">
        <v>2885</v>
      </c>
      <c r="Z90" s="67" t="s">
        <v>2784</v>
      </c>
      <c r="AA90" s="67" t="s">
        <v>2787</v>
      </c>
      <c r="AB90" s="70" t="s">
        <v>2788</v>
      </c>
      <c r="AC90" s="67" t="s">
        <v>2781</v>
      </c>
      <c r="AD90" s="67" t="s">
        <v>2789</v>
      </c>
      <c r="AE90" s="74" t="s">
        <v>2819</v>
      </c>
      <c r="AF90">
        <v>10</v>
      </c>
      <c r="AG90" s="67" t="s">
        <v>2817</v>
      </c>
      <c r="AH90" s="70" t="s">
        <v>2793</v>
      </c>
      <c r="AI90" s="67" t="s">
        <v>2806</v>
      </c>
      <c r="AJ90" s="67" t="s">
        <v>2794</v>
      </c>
      <c r="AK90" s="70" t="s">
        <v>2795</v>
      </c>
      <c r="AL90" s="67" t="s">
        <v>2781</v>
      </c>
      <c r="AM90" s="67" t="s">
        <v>2817</v>
      </c>
      <c r="AN90" s="70" t="s">
        <v>2862</v>
      </c>
      <c r="AO90" s="67" t="s">
        <v>2809</v>
      </c>
      <c r="AP90" s="67" t="s">
        <v>2779</v>
      </c>
      <c r="AQ90" s="70" t="s">
        <v>2876</v>
      </c>
      <c r="AR90" s="67" t="s">
        <v>2784</v>
      </c>
      <c r="AS90" s="67" t="s">
        <v>2789</v>
      </c>
      <c r="AT90" s="70" t="s">
        <v>2812</v>
      </c>
      <c r="AU90" s="67" t="s">
        <v>2791</v>
      </c>
      <c r="AW90" s="70"/>
      <c r="BA90" s="77"/>
    </row>
    <row r="91" spans="1:53">
      <c r="A91" s="109" t="str">
        <f>HYPERLINK("[映雪.xlsx]类型!B91",'类型 (5)'!$C$91)</f>
        <v>千种明日叶</v>
      </c>
      <c r="B91" s="95">
        <v>92</v>
      </c>
      <c r="C91" s="74" t="s">
        <v>24</v>
      </c>
      <c r="D91">
        <v>-1</v>
      </c>
      <c r="E91">
        <f>COUNTIFS('武将(std)'!$E$2:$E$1636,$A91)</f>
        <v>1</v>
      </c>
      <c r="F91">
        <v>-1</v>
      </c>
      <c r="G91">
        <v>-1</v>
      </c>
      <c r="H91">
        <f>参数!$A$2*参数!$E$2/COUNTIFS('武将(std)'!$E$2:$E$1636,$A91)</f>
        <v>10</v>
      </c>
      <c r="I91" s="67" t="s">
        <v>2817</v>
      </c>
      <c r="J91" s="70" t="s">
        <v>2778</v>
      </c>
      <c r="K91" s="67" t="s">
        <v>2804</v>
      </c>
      <c r="L91" s="67" t="s">
        <v>2782</v>
      </c>
      <c r="M91" s="70" t="s">
        <v>2842</v>
      </c>
      <c r="N91" s="67" t="s">
        <v>2784</v>
      </c>
      <c r="O91" s="67" t="s">
        <v>2787</v>
      </c>
      <c r="P91" s="70" t="s">
        <v>2803</v>
      </c>
      <c r="Q91" s="67" t="s">
        <v>2781</v>
      </c>
      <c r="R91" s="67" t="s">
        <v>2817</v>
      </c>
      <c r="S91" s="70" t="s">
        <v>2814</v>
      </c>
      <c r="T91" s="67" t="s">
        <v>2809</v>
      </c>
      <c r="U91" s="67" t="s">
        <v>2802</v>
      </c>
      <c r="V91" s="70" t="s">
        <v>2834</v>
      </c>
      <c r="W91" s="67" t="s">
        <v>2806</v>
      </c>
      <c r="X91" s="67" t="s">
        <v>2802</v>
      </c>
      <c r="Y91" s="70" t="s">
        <v>2853</v>
      </c>
      <c r="Z91" s="67" t="s">
        <v>2809</v>
      </c>
      <c r="AA91" s="67" t="s">
        <v>2785</v>
      </c>
      <c r="AB91" s="70" t="s">
        <v>2816</v>
      </c>
      <c r="AC91" s="67" t="s">
        <v>2806</v>
      </c>
      <c r="AD91" s="67" t="s">
        <v>2826</v>
      </c>
      <c r="AE91" s="74" t="s">
        <v>2844</v>
      </c>
      <c r="AF91">
        <v>5</v>
      </c>
      <c r="AG91" s="67" t="s">
        <v>2789</v>
      </c>
      <c r="AH91" s="70" t="s">
        <v>2829</v>
      </c>
      <c r="AI91" s="67" t="s">
        <v>2791</v>
      </c>
      <c r="AJ91" s="67" t="s">
        <v>2787</v>
      </c>
      <c r="AK91" s="70" t="s">
        <v>2849</v>
      </c>
      <c r="AL91" s="67" t="s">
        <v>2784</v>
      </c>
      <c r="AM91" s="67" t="s">
        <v>2835</v>
      </c>
      <c r="AN91" s="70" t="s">
        <v>2855</v>
      </c>
      <c r="AO91" s="67" t="s">
        <v>2809</v>
      </c>
      <c r="AP91" s="67" t="s">
        <v>2798</v>
      </c>
      <c r="AQ91" s="70" t="s">
        <v>2820</v>
      </c>
      <c r="AR91" s="67" t="s">
        <v>2784</v>
      </c>
      <c r="AS91" s="67" t="s">
        <v>2787</v>
      </c>
      <c r="AT91" s="70" t="s">
        <v>2822</v>
      </c>
      <c r="AU91" s="67" t="s">
        <v>2781</v>
      </c>
      <c r="AV91" s="67" t="s">
        <v>2789</v>
      </c>
      <c r="AW91" s="70" t="s">
        <v>2937</v>
      </c>
      <c r="AX91" s="67" t="s">
        <v>2845</v>
      </c>
      <c r="BA91" s="77"/>
    </row>
    <row r="92" spans="1:53">
      <c r="A92" s="109" t="str">
        <f>HYPERLINK("[映雪.xlsx]类型!B92",'类型 (5)'!$C$92)</f>
        <v>爱丽丝</v>
      </c>
      <c r="B92" s="95">
        <v>93</v>
      </c>
      <c r="C92" s="74" t="s">
        <v>1160</v>
      </c>
      <c r="D92">
        <v>-1</v>
      </c>
      <c r="E92">
        <f>COUNTIFS('武将(std)'!$E$2:$E$1636,$A92)</f>
        <v>1</v>
      </c>
      <c r="F92">
        <v>-1</v>
      </c>
      <c r="G92">
        <v>-1</v>
      </c>
      <c r="H92">
        <f>参数!$A$2*参数!$E$2/COUNTIFS('武将(std)'!$E$2:$E$1636,$A92)</f>
        <v>10</v>
      </c>
      <c r="I92" s="67" t="s">
        <v>2787</v>
      </c>
      <c r="J92" s="70" t="s">
        <v>2778</v>
      </c>
      <c r="K92" s="67" t="s">
        <v>2781</v>
      </c>
      <c r="L92" s="67" t="s">
        <v>2802</v>
      </c>
      <c r="M92" s="70" t="s">
        <v>2780</v>
      </c>
      <c r="N92" s="67" t="s">
        <v>2806</v>
      </c>
      <c r="O92" s="67" t="s">
        <v>2798</v>
      </c>
      <c r="P92" s="70" t="s">
        <v>2815</v>
      </c>
      <c r="Q92" s="67" t="s">
        <v>2784</v>
      </c>
      <c r="R92" s="67" t="s">
        <v>2787</v>
      </c>
      <c r="S92" s="70" t="s">
        <v>2816</v>
      </c>
      <c r="T92" s="67" t="s">
        <v>2784</v>
      </c>
      <c r="U92" s="67" t="s">
        <v>2802</v>
      </c>
      <c r="V92" s="70" t="s">
        <v>2840</v>
      </c>
      <c r="W92" s="67" t="s">
        <v>2804</v>
      </c>
      <c r="X92" s="67" t="s">
        <v>2802</v>
      </c>
      <c r="Y92" s="70" t="s">
        <v>2848</v>
      </c>
      <c r="Z92" s="67" t="s">
        <v>2809</v>
      </c>
      <c r="AA92" s="67" t="s">
        <v>2794</v>
      </c>
      <c r="AB92" s="70" t="s">
        <v>2873</v>
      </c>
      <c r="AC92" s="67" t="s">
        <v>2784</v>
      </c>
      <c r="AD92" s="67" t="s">
        <v>2789</v>
      </c>
      <c r="AE92" s="74" t="s">
        <v>2810</v>
      </c>
      <c r="AF92">
        <v>10</v>
      </c>
      <c r="AG92" s="67" t="s">
        <v>2789</v>
      </c>
      <c r="AH92" s="70" t="s">
        <v>2850</v>
      </c>
      <c r="AI92" s="67" t="s">
        <v>2791</v>
      </c>
      <c r="AJ92" s="67" t="s">
        <v>2785</v>
      </c>
      <c r="AK92" s="70" t="s">
        <v>2865</v>
      </c>
      <c r="AL92" s="67" t="s">
        <v>2804</v>
      </c>
      <c r="AM92" s="67" t="s">
        <v>2798</v>
      </c>
      <c r="AN92" s="70" t="s">
        <v>2831</v>
      </c>
      <c r="AO92" s="67" t="s">
        <v>2781</v>
      </c>
      <c r="AP92" s="67" t="s">
        <v>2785</v>
      </c>
      <c r="AQ92" s="70" t="s">
        <v>2832</v>
      </c>
      <c r="AR92" s="67" t="s">
        <v>2809</v>
      </c>
      <c r="AS92" s="67" t="s">
        <v>2835</v>
      </c>
      <c r="AT92" s="70" t="s">
        <v>2797</v>
      </c>
      <c r="AU92" s="67" t="s">
        <v>2806</v>
      </c>
      <c r="AW92" s="70"/>
      <c r="BA92" s="77"/>
    </row>
    <row r="93" spans="1:53">
      <c r="A93" s="109" t="str">
        <f>HYPERLINK("[映雪.xlsx]类型!B93",'类型 (5)'!$C$93)</f>
        <v>爱因哈特</v>
      </c>
      <c r="B93" s="95">
        <v>94</v>
      </c>
      <c r="C93" s="74" t="s">
        <v>2938</v>
      </c>
      <c r="D93">
        <v>-1</v>
      </c>
      <c r="E93">
        <f>COUNTIFS('武将(std)'!$E$2:$E$1636,$A93)</f>
        <v>2</v>
      </c>
      <c r="F93">
        <v>-1</v>
      </c>
      <c r="G93">
        <v>-1</v>
      </c>
      <c r="H93">
        <f>参数!$A$2*参数!$E$2/COUNTIFS('武将(std)'!$E$2:$E$1636,$A93)</f>
        <v>5</v>
      </c>
      <c r="I93" s="67" t="s">
        <v>2802</v>
      </c>
      <c r="J93" s="70" t="s">
        <v>2778</v>
      </c>
      <c r="K93" s="67" t="s">
        <v>2806</v>
      </c>
      <c r="L93" s="67" t="s">
        <v>2787</v>
      </c>
      <c r="M93" s="70" t="s">
        <v>2780</v>
      </c>
      <c r="N93" s="67" t="s">
        <v>2781</v>
      </c>
      <c r="O93" s="67" t="s">
        <v>2787</v>
      </c>
      <c r="P93" s="70" t="s">
        <v>2843</v>
      </c>
      <c r="Q93" s="67" t="s">
        <v>2784</v>
      </c>
      <c r="R93" s="67" t="s">
        <v>2782</v>
      </c>
      <c r="S93" s="70" t="s">
        <v>2815</v>
      </c>
      <c r="T93" s="67" t="s">
        <v>2781</v>
      </c>
      <c r="U93" s="67" t="s">
        <v>2789</v>
      </c>
      <c r="V93" s="70" t="s">
        <v>2788</v>
      </c>
      <c r="W93" s="67" t="s">
        <v>2791</v>
      </c>
      <c r="X93" s="67" t="s">
        <v>2835</v>
      </c>
      <c r="Y93" s="70" t="s">
        <v>2790</v>
      </c>
      <c r="Z93" s="67" t="s">
        <v>2806</v>
      </c>
      <c r="AA93" s="67" t="s">
        <v>2798</v>
      </c>
      <c r="AB93" s="70" t="s">
        <v>2855</v>
      </c>
      <c r="AC93" s="67" t="s">
        <v>2784</v>
      </c>
      <c r="AD93" s="67" t="s">
        <v>2817</v>
      </c>
      <c r="AE93" s="74" t="s">
        <v>2821</v>
      </c>
      <c r="AF93">
        <v>2</v>
      </c>
      <c r="AG93" s="67" t="s">
        <v>2835</v>
      </c>
      <c r="AH93" s="70" t="s">
        <v>2797</v>
      </c>
      <c r="AI93" s="67" t="s">
        <v>2809</v>
      </c>
      <c r="AJ93" s="67" t="s">
        <v>2802</v>
      </c>
      <c r="AK93" s="70" t="s">
        <v>2811</v>
      </c>
      <c r="AL93" s="67" t="s">
        <v>2809</v>
      </c>
      <c r="AM93" s="67" t="s">
        <v>2789</v>
      </c>
      <c r="AN93" s="70" t="s">
        <v>2939</v>
      </c>
      <c r="AO93" s="67" t="s">
        <v>2845</v>
      </c>
      <c r="AQ93" s="70"/>
      <c r="AT93" s="70"/>
      <c r="AW93" s="70"/>
      <c r="BA93" s="77"/>
    </row>
    <row r="94" spans="1:53">
      <c r="A94" s="109" t="str">
        <f>HYPERLINK("[映雪.xlsx]类型!B94",'类型 (5)'!$C$94)</f>
        <v>雏鹤爱</v>
      </c>
      <c r="B94" s="95">
        <v>95</v>
      </c>
      <c r="C94" s="99" t="s">
        <v>98</v>
      </c>
      <c r="D94">
        <v>-1</v>
      </c>
      <c r="E94">
        <f>COUNTIFS('武将(std)'!$E$2:$E$1636,$A94)</f>
        <v>1</v>
      </c>
      <c r="F94">
        <v>-1</v>
      </c>
      <c r="G94">
        <v>-1</v>
      </c>
      <c r="H94">
        <f>参数!$A$2*参数!$C$2*参数!$F$2/COUNTIFS('武将(std)'!$E$2:$E$1636,$A94)</f>
        <v>15</v>
      </c>
      <c r="I94" s="67" t="s">
        <v>2798</v>
      </c>
      <c r="J94" s="70" t="s">
        <v>2803</v>
      </c>
      <c r="K94" s="67" t="s">
        <v>2781</v>
      </c>
      <c r="L94" s="67" t="s">
        <v>2802</v>
      </c>
      <c r="M94" s="70" t="s">
        <v>2783</v>
      </c>
      <c r="N94" s="67" t="s">
        <v>2809</v>
      </c>
      <c r="O94" s="67" t="s">
        <v>2835</v>
      </c>
      <c r="P94" s="70" t="s">
        <v>2786</v>
      </c>
      <c r="Q94" s="67" t="s">
        <v>2804</v>
      </c>
      <c r="R94" s="67" t="s">
        <v>2789</v>
      </c>
      <c r="S94" s="70" t="s">
        <v>2917</v>
      </c>
      <c r="T94" s="67" t="s">
        <v>2791</v>
      </c>
      <c r="U94" s="67" t="s">
        <v>2826</v>
      </c>
      <c r="V94" s="70" t="s">
        <v>2859</v>
      </c>
      <c r="W94" s="67" t="s">
        <v>2784</v>
      </c>
      <c r="X94" s="67" t="s">
        <v>2835</v>
      </c>
      <c r="Y94" s="70" t="s">
        <v>2839</v>
      </c>
      <c r="Z94" s="67" t="s">
        <v>2809</v>
      </c>
      <c r="AA94" s="67" t="s">
        <v>2802</v>
      </c>
      <c r="AB94" s="70" t="s">
        <v>2840</v>
      </c>
      <c r="AC94" s="67" t="s">
        <v>2806</v>
      </c>
      <c r="AD94" s="67" t="s">
        <v>2785</v>
      </c>
      <c r="AE94" s="74" t="s">
        <v>2865</v>
      </c>
      <c r="AF94">
        <v>2</v>
      </c>
      <c r="AG94" s="67" t="s">
        <v>2782</v>
      </c>
      <c r="AH94" s="70" t="s">
        <v>2793</v>
      </c>
      <c r="AI94" s="67" t="s">
        <v>2784</v>
      </c>
      <c r="AJ94" s="67" t="s">
        <v>2782</v>
      </c>
      <c r="AK94" s="70" t="s">
        <v>2795</v>
      </c>
      <c r="AL94" s="67" t="s">
        <v>2781</v>
      </c>
      <c r="AM94" s="67" t="s">
        <v>2785</v>
      </c>
      <c r="AN94" s="70" t="s">
        <v>2830</v>
      </c>
      <c r="AO94" s="67" t="s">
        <v>2806</v>
      </c>
      <c r="AP94" s="67" t="s">
        <v>2798</v>
      </c>
      <c r="AQ94" s="70" t="s">
        <v>2875</v>
      </c>
      <c r="AR94" s="67" t="s">
        <v>2784</v>
      </c>
      <c r="AS94" s="67" t="s">
        <v>2789</v>
      </c>
      <c r="AT94" s="70" t="s">
        <v>2940</v>
      </c>
      <c r="AU94" s="67" t="s">
        <v>2845</v>
      </c>
      <c r="AW94" s="70"/>
      <c r="BA94" s="77"/>
    </row>
    <row r="95" spans="1:53">
      <c r="A95" s="109" t="str">
        <f>HYPERLINK("[映雪.xlsx]类型!B95",'类型 (5)'!$C$95)</f>
        <v>神户小鸟</v>
      </c>
      <c r="B95" s="95">
        <v>96</v>
      </c>
      <c r="C95" s="74" t="s">
        <v>1375</v>
      </c>
      <c r="D95">
        <v>-1</v>
      </c>
      <c r="E95">
        <f>COUNTIFS('武将(std)'!$E$2:$E$1636,$A95)</f>
        <v>1</v>
      </c>
      <c r="F95">
        <v>-1</v>
      </c>
      <c r="G95">
        <v>-1</v>
      </c>
      <c r="H95">
        <f>参数!$A$2*参数!$E$2/COUNTIFS('武将(std)'!$E$2:$E$1636,$A95)</f>
        <v>10</v>
      </c>
      <c r="I95" s="67" t="s">
        <v>2802</v>
      </c>
      <c r="J95" s="70" t="s">
        <v>2778</v>
      </c>
      <c r="K95" s="67" t="s">
        <v>2806</v>
      </c>
      <c r="L95" s="67" t="s">
        <v>2835</v>
      </c>
      <c r="M95" s="71" t="s">
        <v>2837</v>
      </c>
      <c r="N95" s="67" t="s">
        <v>2806</v>
      </c>
      <c r="O95" s="67" t="s">
        <v>2835</v>
      </c>
      <c r="P95" s="70" t="s">
        <v>2839</v>
      </c>
      <c r="Q95" s="67" t="s">
        <v>2809</v>
      </c>
      <c r="R95" s="67" t="s">
        <v>2787</v>
      </c>
      <c r="S95" s="70" t="s">
        <v>2840</v>
      </c>
      <c r="T95" s="67" t="s">
        <v>2781</v>
      </c>
      <c r="U95" s="67" t="s">
        <v>2802</v>
      </c>
      <c r="V95" s="70" t="s">
        <v>2848</v>
      </c>
      <c r="W95" s="67" t="s">
        <v>2809</v>
      </c>
      <c r="X95" s="67" t="s">
        <v>2789</v>
      </c>
      <c r="Y95" s="70" t="s">
        <v>2941</v>
      </c>
      <c r="Z95" s="67" t="s">
        <v>2845</v>
      </c>
      <c r="AA95" s="67" t="s">
        <v>2782</v>
      </c>
      <c r="AB95" s="70" t="s">
        <v>2865</v>
      </c>
      <c r="AC95" s="67" t="s">
        <v>2784</v>
      </c>
      <c r="AD95" s="67" t="s">
        <v>2779</v>
      </c>
      <c r="AE95" s="74" t="s">
        <v>2851</v>
      </c>
      <c r="AF95">
        <v>12</v>
      </c>
      <c r="AG95" s="67" t="s">
        <v>2798</v>
      </c>
      <c r="AH95" s="70" t="s">
        <v>2793</v>
      </c>
      <c r="AI95" s="67" t="s">
        <v>2784</v>
      </c>
      <c r="AJ95" s="67" t="s">
        <v>2779</v>
      </c>
      <c r="AK95" s="70" t="s">
        <v>2796</v>
      </c>
      <c r="AL95" s="67" t="s">
        <v>2781</v>
      </c>
      <c r="AM95" s="67" t="s">
        <v>2789</v>
      </c>
      <c r="AN95" s="70" t="s">
        <v>2821</v>
      </c>
      <c r="AO95" s="67" t="s">
        <v>2791</v>
      </c>
      <c r="AP95" s="67" t="s">
        <v>2794</v>
      </c>
      <c r="AQ95" s="70" t="s">
        <v>2862</v>
      </c>
      <c r="AR95" s="67" t="s">
        <v>2781</v>
      </c>
      <c r="AS95" s="67" t="s">
        <v>2817</v>
      </c>
      <c r="AT95" s="70" t="s">
        <v>2822</v>
      </c>
      <c r="AU95" s="67" t="s">
        <v>2806</v>
      </c>
      <c r="AV95" s="67" t="s">
        <v>2785</v>
      </c>
      <c r="AW95" s="70" t="s">
        <v>2866</v>
      </c>
      <c r="AX95" s="67" t="s">
        <v>2804</v>
      </c>
      <c r="BA95" s="77"/>
    </row>
  </sheetData>
  <autoFilter ref="A1:BA95">
    <extLst>
      <etc:autoFilterAnalysis etc:version="v1" etc:showPane="0">
        <etc:analysisCharts>
          <etc:chart etc:type="pie">
            <etc:category etc:colId="-1"/>
            <etc:seriesCollections etc:count="1">
              <etc:series etc:colId="7" etc:subtotal="sum"/>
            </etc:seriesCollections>
          </etc:chart>
        </etc:analysisCharts>
      </etc:autoFilterAnalysis>
    </extLst>
  </autoFilter>
  <dataValidations count="1">
    <dataValidation allowBlank="1" showInputMessage="1" showErrorMessage="1" sqref="J1 M1 P1 S1 V1 Y1 AB1 AH1 AK1 AN1 AQ1 AT1 AW1 BA1 BF1:BI1 J2 M2 P2 S2 V2 Y2 AB2 AH2 AK2 BF2:BI2 J14 M14 P14 S14 V14 Y14 AB14 AH14 AK14 BF14:BI14 J18 M18 P18 S18 V18 Y18 AB18 AH18 AK18 AN18 AQ18 AT18 AW18 BA18 BF18:BI18 J22 M22 P22 S22 V22 Y22 AB22 AH22 AK22 AN22 AQ22 AT22 AW22 BA22 BF22:BI22 J42 M42 P42 S42 V42 Y42 AB42 AH42 AK42 AN42 AQ42 AT42 AW42 BA42 BF42:BI42 J43 M43 P43 S43 V43 Y43 AB43 AH43 AK43 AN43 AQ43 AT43 AW43 BA43 BF43:BI43 J44 M44 P44 S44 V44 Y44 AB44 AH44 AK44 AN44 AQ44 AT44 AW44 BA44 BF44:BI44 V64 Y64 AB64 AH64 AK64 AN64 AQ64 AT64 AW64 BA64 BF64:BI64 AT71 AW71 BA71 BF71:BI71 S72 V72 Y72 AB72 AE72 AK72 AN72 AQ72 P89 S89 V89 Y89 AB89 AH89 AK89 AN89 AQ89 AT89 AW89 BA89 BF89:BJ89 P90 S90 V90 Y90 AB90 AH90 AK90 AN90 AQ90 AT90 J91 M91 P91 S91 V91 Y91 AB91 AH91 AK91 AN91 AQ91 AT91 J92 M92 P92 S92 V92 Y92 AB92 AH92 AK92 AN92 AQ92 AT92 AW92 AW93 J95 M95 P95 S95 V95 Y95 AB95 AH95 AK95 AN95 AQ95 AT95 AW95 J3:J13 J15:J17 J19:J21 J23:J41 J45:J90 J96:J1048576 M3:M13 M15:M17 M19:M21 M23:M41 M45:M90 M96:M1048576 P3:P13 P15:P17 P19:P21 P23:P41 P45:P71 P73:P88 P96:P1048576 S3:S13 S15:S17 S19:S21 S23:S41 S45:S71 S73:S88 S96:S1048576 V3:V13 V15:V17 V19:V21 V23:V41 V45:V63 V65:V71 V73:V88 V96:V1048576 Y3:Y13 Y15:Y17 Y19:Y21 Y23:Y41 Y45:Y63 Y65:Y71 Y73:Y88 Y96:Y1048576 AB3:AB13 AB15:AB17 AB19:AB21 AB23:AB41 AB45:AB63 AB65:AB71 AB73:AB88 AB96:AB1048576 AH3:AH13 AH15:AH17 AH19:AH21 AH23:AH41 AH45:AH63 AH65:AH71 AH73:AH88 AH96:AH1048576 AK3:AK13 AK15:AK17 AK19:AK21 AK23:AK41 AK45:AK63 AK65:AK71 AK73:AK88 AK96:AK1048576 AN3:AN13 AN15:AN17 AN19:AN21 AN23:AN41 AN45:AN63 AN65:AN71 AN73:AN88 AN96:AN1048576 AQ3:AQ13 AQ15:AQ17 AQ19:AQ21 AQ23:AQ41 AQ45:AQ63 AQ65:AQ71 AQ73:AQ88 AQ96:AQ1048576 AT3:AT13 AT15:AT17 AT19:AT21 AT23:AT41 AT45:AT63 AT65:AT70 AT72:AT88 AT96:AT1048576 AW3:AW13 AW15:AW17 AW19:AW21 AW23:AW41 AW45:AW63 AW65:AW70 AW72:AW88 AW90:AW91 AW96:AW1048576 BA3:BA13 BA15:BA17 BA19:BA21 BA23:BA41 BA45:BA63 BA65:BA70 BA72:BA88 BA90:BA95 BA96:BA1048576 BF96:BI1048576 BF23:BI41 BF19:BI21 BF45:BI63 BF3:BI13 BF65:BI70 BF72:BI88 BF90:BI95 BF15:BI17"/>
  </dataValidations>
  <pageMargins left="0.75" right="0.75" top="1" bottom="1" header="0.5" footer="0.5"/>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BA95"/>
  <sheetViews>
    <sheetView topLeftCell="C75" workbookViewId="0">
      <selection activeCell="J93" sqref="J93"/>
    </sheetView>
  </sheetViews>
  <sheetFormatPr defaultColWidth="8.8" defaultRowHeight="22.5"/>
  <cols>
    <col min="1" max="1" width="12" style="63" hidden="1" customWidth="1"/>
    <col min="2" max="2" width="3.3" hidden="1" customWidth="1"/>
    <col min="3" max="3" width="12" style="63" customWidth="1"/>
    <col min="4" max="7" width="3.3" hidden="1" customWidth="1"/>
    <col min="8" max="8" width="5.2" hidden="1" customWidth="1"/>
    <col min="9" max="9" width="4.7" style="67" customWidth="1"/>
    <col min="10" max="10" width="9.7" style="67" customWidth="1"/>
    <col min="11" max="11" width="3.3" style="67" customWidth="1"/>
    <col min="12" max="12" width="4.7" style="67" customWidth="1"/>
    <col min="13" max="13" width="9.7" style="67" customWidth="1"/>
    <col min="14" max="14" width="3.3" style="67" customWidth="1"/>
    <col min="15" max="15" width="4.7" style="67" customWidth="1"/>
    <col min="16" max="16" width="9.7" style="67" customWidth="1"/>
    <col min="17" max="17" width="3.3" style="67" customWidth="1"/>
    <col min="18" max="18" width="4.7" style="67" customWidth="1"/>
    <col min="19" max="19" width="9.7" style="67" customWidth="1"/>
    <col min="20" max="20" width="3.3" style="67" customWidth="1"/>
    <col min="21" max="21" width="4.7" style="67" customWidth="1"/>
    <col min="22" max="22" width="9.7" style="67" customWidth="1"/>
    <col min="23" max="23" width="3.3" style="67" customWidth="1"/>
    <col min="24" max="24" width="4.7" style="67" customWidth="1"/>
    <col min="25" max="25" width="9.7" style="67" customWidth="1"/>
    <col min="26" max="26" width="3.3" style="67" customWidth="1"/>
    <col min="27" max="27" width="4.7" style="67" customWidth="1"/>
    <col min="28" max="28" width="9.7" style="67" customWidth="1"/>
    <col min="29" max="29" width="3.3" style="67" customWidth="1"/>
    <col min="30" max="30" width="4.7" style="67" customWidth="1"/>
    <col min="31" max="31" width="9.7" customWidth="1"/>
    <col min="32" max="32" width="3.3" customWidth="1"/>
    <col min="33" max="33" width="4.7" style="67" customWidth="1"/>
    <col min="34" max="34" width="9.7" style="67" customWidth="1"/>
    <col min="35" max="35" width="3.3" style="67" customWidth="1"/>
    <col min="36" max="36" width="4.7" style="67" customWidth="1"/>
    <col min="37" max="37" width="9.7" style="67" customWidth="1"/>
    <col min="38" max="38" width="3.3" style="67" customWidth="1"/>
    <col min="39" max="39" width="4.7" style="67" customWidth="1"/>
    <col min="40" max="40" width="9.7" style="67" customWidth="1"/>
    <col min="41" max="41" width="3.3" style="67" customWidth="1"/>
    <col min="42" max="42" width="4.7" style="67" customWidth="1"/>
    <col min="43" max="43" width="9.7" style="67" customWidth="1"/>
    <col min="44" max="44" width="3.3" style="67" customWidth="1"/>
    <col min="45" max="45" width="4.7" style="67" customWidth="1"/>
    <col min="46" max="46" width="14.3" style="67" customWidth="1"/>
    <col min="47" max="47" width="3.3" style="67" customWidth="1"/>
    <col min="48" max="48" width="4.7" style="67" customWidth="1"/>
    <col min="49" max="49" width="9.7" style="67" customWidth="1"/>
    <col min="50" max="50" width="3.3" style="67" customWidth="1"/>
    <col min="51" max="51" width="4.7" style="67" customWidth="1"/>
    <col min="52" max="52" width="9.7" style="67" customWidth="1"/>
    <col min="53" max="53" width="3.3" style="67" customWidth="1"/>
    <col min="54" max="54" width="5.9" customWidth="1"/>
    <col min="55" max="55" width="3.3" customWidth="1"/>
    <col min="56" max="56" width="5.9" customWidth="1"/>
    <col min="57" max="57" width="3.3" customWidth="1"/>
  </cols>
  <sheetData>
    <row r="1" ht="23.25" spans="1:53">
      <c r="A1" s="109" t="str">
        <f>HYPERLINK("[映雪.xlsx]类型!B1",'类型 (4)'!$C$1)</f>
        <v>均衡</v>
      </c>
      <c r="B1" s="94">
        <v>0</v>
      </c>
      <c r="C1" s="73" t="s">
        <v>2777</v>
      </c>
      <c r="D1">
        <v>-1</v>
      </c>
      <c r="E1">
        <f>COUNTIFS('武将(std)'!$E$2:$E$1636,$A1)</f>
        <v>68</v>
      </c>
      <c r="F1">
        <v>-1</v>
      </c>
      <c r="G1">
        <v>-1</v>
      </c>
      <c r="H1">
        <f>参数!$A$2*参数!$E$2/COUNTIFS('武将(std)'!$E$2:$E$1636,$A1)</f>
        <v>0.147058823529412</v>
      </c>
      <c r="I1" s="67">
        <v>1010</v>
      </c>
      <c r="J1" s="68" t="s">
        <v>2778</v>
      </c>
      <c r="K1" s="67">
        <v>5</v>
      </c>
      <c r="L1" s="67" t="s">
        <v>2779</v>
      </c>
      <c r="M1" s="68" t="s">
        <v>2780</v>
      </c>
      <c r="N1" s="67" t="s">
        <v>2781</v>
      </c>
      <c r="O1" s="67" t="s">
        <v>2782</v>
      </c>
      <c r="P1" s="68" t="s">
        <v>2783</v>
      </c>
      <c r="Q1" s="67" t="s">
        <v>2784</v>
      </c>
      <c r="R1" s="67" t="s">
        <v>2785</v>
      </c>
      <c r="S1" s="68" t="s">
        <v>2786</v>
      </c>
      <c r="T1" s="67" t="s">
        <v>2781</v>
      </c>
      <c r="U1" s="67" t="s">
        <v>2787</v>
      </c>
      <c r="V1" s="68" t="s">
        <v>2788</v>
      </c>
      <c r="W1" s="67" t="s">
        <v>2781</v>
      </c>
      <c r="X1" s="67" t="s">
        <v>2789</v>
      </c>
      <c r="Y1" s="68" t="s">
        <v>2790</v>
      </c>
      <c r="Z1" s="67" t="s">
        <v>2791</v>
      </c>
      <c r="AA1" s="67" t="s">
        <v>2779</v>
      </c>
      <c r="AB1" s="68" t="s">
        <v>2792</v>
      </c>
      <c r="AC1" s="67" t="s">
        <v>2784</v>
      </c>
      <c r="AD1" s="67" t="s">
        <v>2789</v>
      </c>
      <c r="AE1" s="73" t="s">
        <v>2793</v>
      </c>
      <c r="AF1">
        <v>10</v>
      </c>
      <c r="AG1" s="67" t="s">
        <v>2794</v>
      </c>
      <c r="AH1" s="68" t="s">
        <v>2795</v>
      </c>
      <c r="AI1" s="67" t="s">
        <v>2784</v>
      </c>
      <c r="AJ1" s="67" t="s">
        <v>2782</v>
      </c>
      <c r="AK1" s="68" t="s">
        <v>2796</v>
      </c>
      <c r="AL1" s="67" t="s">
        <v>2781</v>
      </c>
      <c r="AM1" s="67" t="s">
        <v>2794</v>
      </c>
      <c r="AN1" s="68" t="s">
        <v>2797</v>
      </c>
      <c r="AO1" s="67" t="s">
        <v>2781</v>
      </c>
      <c r="AP1" s="67" t="s">
        <v>2798</v>
      </c>
      <c r="AQ1" s="68" t="s">
        <v>2799</v>
      </c>
      <c r="AR1" s="67" t="s">
        <v>2784</v>
      </c>
      <c r="AT1" s="68"/>
      <c r="AW1" s="68"/>
      <c r="BA1" s="76"/>
    </row>
    <row r="2" spans="1:53">
      <c r="A2" s="109" t="str">
        <f>HYPERLINK("[映雪.xlsx]类型!B2",'类型 (4)'!$C$2)</f>
        <v>统御强化</v>
      </c>
      <c r="B2" s="95">
        <v>1</v>
      </c>
      <c r="C2" s="74" t="s">
        <v>2801</v>
      </c>
      <c r="D2">
        <v>-1</v>
      </c>
      <c r="E2">
        <f>COUNTIFS('武将(std)'!$E$2:$E$1636,$A2)</f>
        <v>57</v>
      </c>
      <c r="F2">
        <v>-1</v>
      </c>
      <c r="G2">
        <v>-1</v>
      </c>
      <c r="H2">
        <f>参数!$A$2*参数!$E$2/COUNTIFS('武将(std)'!$E$2:$E$1636,$A2)</f>
        <v>0.175438596491228</v>
      </c>
      <c r="I2" s="67" t="s">
        <v>2802</v>
      </c>
      <c r="J2" s="70" t="s">
        <v>2803</v>
      </c>
      <c r="K2" s="67" t="s">
        <v>2804</v>
      </c>
      <c r="L2" s="67" t="s">
        <v>2802</v>
      </c>
      <c r="M2" s="70" t="s">
        <v>2805</v>
      </c>
      <c r="N2" s="67" t="s">
        <v>2806</v>
      </c>
      <c r="O2" s="67" t="s">
        <v>2782</v>
      </c>
      <c r="P2" s="70" t="s">
        <v>2780</v>
      </c>
      <c r="Q2" s="67" t="s">
        <v>2781</v>
      </c>
      <c r="R2" s="67" t="s">
        <v>2782</v>
      </c>
      <c r="S2" s="70" t="s">
        <v>2783</v>
      </c>
      <c r="T2" s="67" t="s">
        <v>2781</v>
      </c>
      <c r="U2" s="67" t="s">
        <v>2794</v>
      </c>
      <c r="V2" s="70" t="s">
        <v>2807</v>
      </c>
      <c r="W2" s="67" t="s">
        <v>2784</v>
      </c>
      <c r="X2" s="67" t="s">
        <v>2802</v>
      </c>
      <c r="Y2" s="70" t="s">
        <v>2808</v>
      </c>
      <c r="Z2" s="67" t="s">
        <v>2809</v>
      </c>
      <c r="AA2" s="67" t="s">
        <v>2787</v>
      </c>
      <c r="AB2" s="70" t="s">
        <v>2810</v>
      </c>
      <c r="AC2" s="67" t="s">
        <v>2784</v>
      </c>
      <c r="AD2" s="67" t="s">
        <v>2789</v>
      </c>
      <c r="AE2" s="74" t="s">
        <v>2797</v>
      </c>
      <c r="AF2">
        <v>1</v>
      </c>
      <c r="AG2" s="67" t="s">
        <v>2782</v>
      </c>
      <c r="AH2" s="70" t="s">
        <v>2811</v>
      </c>
      <c r="AI2" s="67" t="s">
        <v>2784</v>
      </c>
      <c r="AJ2" s="67" t="s">
        <v>2787</v>
      </c>
      <c r="AK2" s="70" t="s">
        <v>2812</v>
      </c>
      <c r="AL2" s="67" t="s">
        <v>2781</v>
      </c>
      <c r="AN2" s="75"/>
      <c r="AQ2" s="70"/>
      <c r="AT2" s="70"/>
      <c r="AW2" s="70"/>
      <c r="BA2" s="77"/>
    </row>
    <row r="3" spans="1:53">
      <c r="A3" s="109" t="str">
        <f>HYPERLINK("[映雪.xlsx]类型!B3",'类型 (4)'!$C$3)</f>
        <v>武勇强化</v>
      </c>
      <c r="B3" s="95">
        <v>2</v>
      </c>
      <c r="C3" s="74" t="s">
        <v>2813</v>
      </c>
      <c r="D3">
        <v>-1</v>
      </c>
      <c r="E3">
        <f>COUNTIFS('武将(std)'!$E$2:$E$1636,$A3)</f>
        <v>49</v>
      </c>
      <c r="F3">
        <v>-1</v>
      </c>
      <c r="G3">
        <v>-1</v>
      </c>
      <c r="H3">
        <f>参数!$A$2*参数!$E$2/COUNTIFS('武将(std)'!$E$2:$E$1636,$A3)</f>
        <v>0.204081632653061</v>
      </c>
      <c r="I3" s="67" t="s">
        <v>2798</v>
      </c>
      <c r="J3" s="70" t="s">
        <v>2814</v>
      </c>
      <c r="K3" s="67" t="s">
        <v>2784</v>
      </c>
      <c r="L3" s="67" t="s">
        <v>2798</v>
      </c>
      <c r="M3" s="70" t="s">
        <v>2815</v>
      </c>
      <c r="N3" s="67" t="s">
        <v>2781</v>
      </c>
      <c r="O3" s="67" t="s">
        <v>2789</v>
      </c>
      <c r="P3" s="70" t="s">
        <v>2816</v>
      </c>
      <c r="Q3" s="67" t="s">
        <v>2791</v>
      </c>
      <c r="R3" s="67" t="s">
        <v>2817</v>
      </c>
      <c r="S3" s="70" t="s">
        <v>2818</v>
      </c>
      <c r="T3" s="67" t="s">
        <v>2806</v>
      </c>
      <c r="U3" s="67" t="s">
        <v>2802</v>
      </c>
      <c r="V3" s="70" t="s">
        <v>2788</v>
      </c>
      <c r="W3" s="67" t="s">
        <v>2804</v>
      </c>
      <c r="X3" s="67" t="s">
        <v>2817</v>
      </c>
      <c r="Y3" s="70" t="s">
        <v>2819</v>
      </c>
      <c r="Z3" s="67" t="s">
        <v>2809</v>
      </c>
      <c r="AA3" s="67" t="s">
        <v>2779</v>
      </c>
      <c r="AB3" s="70" t="s">
        <v>2810</v>
      </c>
      <c r="AC3" s="67" t="s">
        <v>2781</v>
      </c>
      <c r="AD3" s="67" t="s">
        <v>2787</v>
      </c>
      <c r="AE3" s="74" t="s">
        <v>2820</v>
      </c>
      <c r="AF3">
        <v>12</v>
      </c>
      <c r="AG3" s="67" t="s">
        <v>2798</v>
      </c>
      <c r="AH3" s="70" t="s">
        <v>2821</v>
      </c>
      <c r="AI3" s="67" t="s">
        <v>2784</v>
      </c>
      <c r="AJ3" s="67" t="s">
        <v>2787</v>
      </c>
      <c r="AK3" s="70" t="s">
        <v>2822</v>
      </c>
      <c r="AL3" s="67" t="s">
        <v>2781</v>
      </c>
      <c r="AN3" s="70"/>
      <c r="AQ3" s="70"/>
      <c r="AT3" s="70"/>
      <c r="AW3" s="70"/>
      <c r="BA3" s="77"/>
    </row>
    <row r="4" spans="1:53">
      <c r="A4" s="109" t="str">
        <f>HYPERLINK("[映雪.xlsx]类型!B4",'类型 (4)'!$C$4)</f>
        <v>智慧强化</v>
      </c>
      <c r="B4" s="95">
        <v>3</v>
      </c>
      <c r="C4" s="74" t="s">
        <v>2823</v>
      </c>
      <c r="D4">
        <v>-1</v>
      </c>
      <c r="E4">
        <f>COUNTIFS('武将(std)'!$E$2:$E$1636,$A4)</f>
        <v>57</v>
      </c>
      <c r="F4">
        <v>-1</v>
      </c>
      <c r="G4">
        <v>-1</v>
      </c>
      <c r="H4">
        <f>参数!$A$2*参数!$E$2/COUNTIFS('武将(std)'!$E$2:$E$1636,$A4)</f>
        <v>0.175438596491228</v>
      </c>
      <c r="I4" s="67" t="s">
        <v>2785</v>
      </c>
      <c r="J4" s="70" t="s">
        <v>2824</v>
      </c>
      <c r="K4" s="67" t="s">
        <v>2804</v>
      </c>
      <c r="L4" s="67" t="s">
        <v>2798</v>
      </c>
      <c r="M4" s="70" t="s">
        <v>2825</v>
      </c>
      <c r="N4" s="67" t="s">
        <v>2784</v>
      </c>
      <c r="O4" s="67" t="s">
        <v>2782</v>
      </c>
      <c r="P4" s="70" t="s">
        <v>2783</v>
      </c>
      <c r="Q4" s="67" t="s">
        <v>2784</v>
      </c>
      <c r="R4" s="67" t="s">
        <v>2826</v>
      </c>
      <c r="S4" s="70" t="s">
        <v>2827</v>
      </c>
      <c r="T4" s="67" t="s">
        <v>2784</v>
      </c>
      <c r="U4" s="67" t="s">
        <v>2826</v>
      </c>
      <c r="V4" s="70" t="s">
        <v>2828</v>
      </c>
      <c r="W4" s="67" t="s">
        <v>2781</v>
      </c>
      <c r="X4" s="67" t="s">
        <v>2798</v>
      </c>
      <c r="Y4" s="70" t="s">
        <v>2829</v>
      </c>
      <c r="Z4" s="67" t="s">
        <v>2781</v>
      </c>
      <c r="AA4" s="67" t="s">
        <v>2782</v>
      </c>
      <c r="AB4" s="70" t="s">
        <v>2792</v>
      </c>
      <c r="AC4" s="67" t="s">
        <v>2781</v>
      </c>
      <c r="AD4" s="67" t="s">
        <v>2785</v>
      </c>
      <c r="AE4" s="74" t="s">
        <v>2830</v>
      </c>
      <c r="AF4">
        <v>16</v>
      </c>
      <c r="AG4" s="67" t="s">
        <v>2789</v>
      </c>
      <c r="AH4" s="70" t="s">
        <v>2831</v>
      </c>
      <c r="AI4" s="67" t="s">
        <v>2791</v>
      </c>
      <c r="AJ4" s="67" t="s">
        <v>2785</v>
      </c>
      <c r="AK4" s="70" t="s">
        <v>2832</v>
      </c>
      <c r="AL4" s="67" t="s">
        <v>2806</v>
      </c>
      <c r="AN4" s="70"/>
      <c r="AQ4" s="70"/>
      <c r="AT4" s="70"/>
      <c r="AW4" s="70"/>
      <c r="BA4" s="77"/>
    </row>
    <row r="5" spans="1:53">
      <c r="A5" s="109" t="str">
        <f>HYPERLINK("[映雪.xlsx]类型!B5",'类型 (4)'!$C$5)</f>
        <v>家政强化</v>
      </c>
      <c r="B5" s="95">
        <v>4</v>
      </c>
      <c r="C5" s="102" t="s">
        <v>2833</v>
      </c>
      <c r="D5">
        <v>-1</v>
      </c>
      <c r="E5">
        <f>COUNTIFS('武将(std)'!$E$2:$E$1636,$A5)</f>
        <v>41</v>
      </c>
      <c r="F5">
        <v>-1</v>
      </c>
      <c r="G5">
        <v>-1</v>
      </c>
      <c r="H5">
        <f>参数!$A$2*参数!$D$2/COUNTIFS('武将(std)'!$E$2:$E$1636,$A5)</f>
        <v>3.41463414634146</v>
      </c>
      <c r="I5" s="67" t="s">
        <v>2794</v>
      </c>
      <c r="J5" s="70" t="s">
        <v>2834</v>
      </c>
      <c r="K5" s="67" t="s">
        <v>2784</v>
      </c>
      <c r="L5" s="67" t="s">
        <v>2794</v>
      </c>
      <c r="M5" s="70" t="s">
        <v>2786</v>
      </c>
      <c r="N5" s="67" t="s">
        <v>2781</v>
      </c>
      <c r="O5" s="67" t="s">
        <v>2835</v>
      </c>
      <c r="P5" s="70" t="s">
        <v>2836</v>
      </c>
      <c r="Q5" s="67" t="s">
        <v>2806</v>
      </c>
      <c r="R5" s="67" t="s">
        <v>2835</v>
      </c>
      <c r="S5" s="71" t="s">
        <v>2837</v>
      </c>
      <c r="T5" s="67" t="s">
        <v>2804</v>
      </c>
      <c r="U5" s="67" t="s">
        <v>2789</v>
      </c>
      <c r="V5" s="71" t="s">
        <v>2838</v>
      </c>
      <c r="W5" s="67" t="s">
        <v>2791</v>
      </c>
      <c r="X5" s="67" t="s">
        <v>2835</v>
      </c>
      <c r="Y5" s="70" t="s">
        <v>2839</v>
      </c>
      <c r="Z5" s="67" t="s">
        <v>2809</v>
      </c>
      <c r="AA5" s="67" t="s">
        <v>2779</v>
      </c>
      <c r="AB5" s="70" t="s">
        <v>2840</v>
      </c>
      <c r="AC5" s="67" t="s">
        <v>2781</v>
      </c>
      <c r="AD5" s="67" t="s">
        <v>2779</v>
      </c>
      <c r="AE5" s="74" t="s">
        <v>2810</v>
      </c>
      <c r="AF5">
        <v>12</v>
      </c>
      <c r="AG5" s="67" t="s">
        <v>2826</v>
      </c>
      <c r="AH5" s="70" t="s">
        <v>2796</v>
      </c>
      <c r="AI5" s="67" t="s">
        <v>2781</v>
      </c>
      <c r="AJ5" s="67" t="s">
        <v>2826</v>
      </c>
      <c r="AK5" s="70" t="s">
        <v>2799</v>
      </c>
      <c r="AL5" s="67" t="s">
        <v>2784</v>
      </c>
      <c r="AN5" s="70"/>
      <c r="AQ5" s="70"/>
      <c r="AT5" s="70"/>
      <c r="AW5" s="70"/>
      <c r="BA5" s="77"/>
    </row>
    <row r="6" spans="1:53">
      <c r="A6" s="109" t="str">
        <f>HYPERLINK("[映雪.xlsx]类型!B6",'类型 (4)'!$C$6)</f>
        <v>统御全能</v>
      </c>
      <c r="B6" s="95">
        <v>5</v>
      </c>
      <c r="C6" s="74" t="s">
        <v>2841</v>
      </c>
      <c r="D6">
        <v>-1</v>
      </c>
      <c r="E6">
        <f>COUNTIFS('武将(std)'!$E$2:$E$1636,$A6)</f>
        <v>71</v>
      </c>
      <c r="F6">
        <v>-1</v>
      </c>
      <c r="G6">
        <v>-1</v>
      </c>
      <c r="H6">
        <f>参数!$A$2*参数!$E$2/COUNTIFS('武将(std)'!$E$2:$E$1636,$A6)</f>
        <v>0.140845070422535</v>
      </c>
      <c r="I6" s="67" t="s">
        <v>2782</v>
      </c>
      <c r="J6" s="70" t="s">
        <v>2778</v>
      </c>
      <c r="K6" s="67" t="s">
        <v>2781</v>
      </c>
      <c r="L6" s="67" t="s">
        <v>2798</v>
      </c>
      <c r="M6" s="70" t="s">
        <v>2842</v>
      </c>
      <c r="N6" s="67" t="s">
        <v>2784</v>
      </c>
      <c r="O6" s="67" t="s">
        <v>2779</v>
      </c>
      <c r="P6" s="70" t="s">
        <v>2843</v>
      </c>
      <c r="Q6" s="67" t="s">
        <v>2784</v>
      </c>
      <c r="R6" s="67" t="s">
        <v>2789</v>
      </c>
      <c r="S6" s="70" t="s">
        <v>2834</v>
      </c>
      <c r="T6" s="67" t="s">
        <v>2791</v>
      </c>
      <c r="U6" s="67" t="s">
        <v>2835</v>
      </c>
      <c r="V6" s="70" t="s">
        <v>2783</v>
      </c>
      <c r="W6" s="67" t="s">
        <v>2809</v>
      </c>
      <c r="X6" s="67" t="s">
        <v>2794</v>
      </c>
      <c r="Y6" s="70" t="s">
        <v>2844</v>
      </c>
      <c r="Z6" s="67" t="s">
        <v>2781</v>
      </c>
      <c r="AA6" s="67" t="s">
        <v>2785</v>
      </c>
      <c r="AB6" s="70" t="s">
        <v>2828</v>
      </c>
      <c r="AC6" s="67" t="s">
        <v>2809</v>
      </c>
      <c r="AD6" s="67" t="s">
        <v>2802</v>
      </c>
      <c r="AE6" s="74" t="s">
        <v>2840</v>
      </c>
      <c r="AF6">
        <v>2</v>
      </c>
      <c r="AG6" s="67" t="s">
        <v>2789</v>
      </c>
      <c r="AH6" s="70" t="s">
        <v>2790</v>
      </c>
      <c r="AI6" s="67" t="s">
        <v>2845</v>
      </c>
      <c r="AJ6" s="67" t="s">
        <v>2787</v>
      </c>
      <c r="AK6" s="70" t="s">
        <v>2846</v>
      </c>
      <c r="AL6" s="67" t="s">
        <v>2781</v>
      </c>
      <c r="AM6" s="67" t="s">
        <v>2802</v>
      </c>
      <c r="AN6" s="70" t="s">
        <v>2795</v>
      </c>
      <c r="AO6" s="67" t="s">
        <v>2806</v>
      </c>
      <c r="AQ6" s="70"/>
      <c r="AT6" s="70"/>
      <c r="AW6" s="70"/>
      <c r="BA6" s="77"/>
    </row>
    <row r="7" spans="1:53">
      <c r="A7" s="109" t="str">
        <f>HYPERLINK("[映雪.xlsx]类型!B7",'类型 (4)'!$C$7)</f>
        <v>武勇全能</v>
      </c>
      <c r="B7" s="95">
        <v>6</v>
      </c>
      <c r="C7" s="74" t="s">
        <v>2847</v>
      </c>
      <c r="D7">
        <v>-1</v>
      </c>
      <c r="E7">
        <f>COUNTIFS('武将(std)'!$E$2:$E$1636,$A7)</f>
        <v>57</v>
      </c>
      <c r="F7">
        <v>-1</v>
      </c>
      <c r="G7">
        <v>-1</v>
      </c>
      <c r="H7">
        <f>参数!$A$2*参数!$E$2/COUNTIFS('武将(std)'!$E$2:$E$1636,$A7)</f>
        <v>0.175438596491228</v>
      </c>
      <c r="I7" s="67" t="s">
        <v>2789</v>
      </c>
      <c r="J7" s="70" t="s">
        <v>2805</v>
      </c>
      <c r="K7" s="67" t="s">
        <v>2791</v>
      </c>
      <c r="L7" s="67" t="s">
        <v>2817</v>
      </c>
      <c r="M7" s="70" t="s">
        <v>2816</v>
      </c>
      <c r="N7" s="67" t="s">
        <v>2806</v>
      </c>
      <c r="O7" s="67" t="s">
        <v>2798</v>
      </c>
      <c r="P7" s="70" t="s">
        <v>2818</v>
      </c>
      <c r="Q7" s="67" t="s">
        <v>2781</v>
      </c>
      <c r="R7" s="67" t="s">
        <v>2835</v>
      </c>
      <c r="S7" s="70" t="s">
        <v>2844</v>
      </c>
      <c r="T7" s="67" t="s">
        <v>2809</v>
      </c>
      <c r="U7" s="67" t="s">
        <v>2787</v>
      </c>
      <c r="V7" s="70" t="s">
        <v>2840</v>
      </c>
      <c r="W7" s="67" t="s">
        <v>2781</v>
      </c>
      <c r="X7" s="67" t="s">
        <v>2794</v>
      </c>
      <c r="Y7" s="70" t="s">
        <v>2848</v>
      </c>
      <c r="Z7" s="67" t="s">
        <v>2784</v>
      </c>
      <c r="AA7" s="67" t="s">
        <v>2817</v>
      </c>
      <c r="AB7" s="70" t="s">
        <v>2829</v>
      </c>
      <c r="AC7" s="67" t="s">
        <v>2804</v>
      </c>
      <c r="AD7" s="67" t="s">
        <v>2798</v>
      </c>
      <c r="AE7" s="74" t="s">
        <v>2849</v>
      </c>
      <c r="AF7">
        <v>12</v>
      </c>
      <c r="AG7" s="67" t="s">
        <v>2789</v>
      </c>
      <c r="AH7" s="70" t="s">
        <v>2850</v>
      </c>
      <c r="AI7" s="67" t="s">
        <v>2845</v>
      </c>
      <c r="AJ7" s="67" t="s">
        <v>2785</v>
      </c>
      <c r="AK7" s="70" t="s">
        <v>2851</v>
      </c>
      <c r="AL7" s="67" t="s">
        <v>2809</v>
      </c>
      <c r="AM7" s="67" t="s">
        <v>2779</v>
      </c>
      <c r="AN7" s="70" t="s">
        <v>2821</v>
      </c>
      <c r="AO7" s="67" t="s">
        <v>2781</v>
      </c>
      <c r="AQ7" s="70"/>
      <c r="AT7" s="70"/>
      <c r="AW7" s="70"/>
      <c r="BA7" s="77"/>
    </row>
    <row r="8" spans="1:53">
      <c r="A8" s="109" t="str">
        <f>HYPERLINK("[映雪.xlsx]类型!B8",'类型 (4)'!$C$8)</f>
        <v>智慧全能</v>
      </c>
      <c r="B8" s="95">
        <v>7</v>
      </c>
      <c r="C8" s="74" t="s">
        <v>2852</v>
      </c>
      <c r="D8">
        <v>-1</v>
      </c>
      <c r="E8">
        <f>COUNTIFS('武将(std)'!$E$2:$E$1636,$A8)</f>
        <v>49</v>
      </c>
      <c r="F8">
        <v>-1</v>
      </c>
      <c r="G8">
        <v>-1</v>
      </c>
      <c r="H8">
        <f>参数!$A$2*参数!$E$2/COUNTIFS('武将(std)'!$E$2:$E$1636,$A8)</f>
        <v>0.204081632653061</v>
      </c>
      <c r="I8" s="67" t="s">
        <v>2789</v>
      </c>
      <c r="J8" s="70" t="s">
        <v>2824</v>
      </c>
      <c r="K8" s="67" t="s">
        <v>2791</v>
      </c>
      <c r="L8" s="67" t="s">
        <v>2782</v>
      </c>
      <c r="M8" s="70" t="s">
        <v>2815</v>
      </c>
      <c r="N8" s="67" t="s">
        <v>2781</v>
      </c>
      <c r="O8" s="67" t="s">
        <v>2785</v>
      </c>
      <c r="P8" s="70" t="s">
        <v>2853</v>
      </c>
      <c r="Q8" s="67" t="s">
        <v>2806</v>
      </c>
      <c r="R8" s="67" t="s">
        <v>2826</v>
      </c>
      <c r="S8" s="70" t="s">
        <v>2828</v>
      </c>
      <c r="T8" s="67" t="s">
        <v>2781</v>
      </c>
      <c r="U8" s="67" t="s">
        <v>2794</v>
      </c>
      <c r="V8" s="70" t="s">
        <v>2854</v>
      </c>
      <c r="W8" s="67" t="s">
        <v>2784</v>
      </c>
      <c r="X8" s="67" t="s">
        <v>2798</v>
      </c>
      <c r="Y8" s="70" t="s">
        <v>2855</v>
      </c>
      <c r="Z8" s="67" t="s">
        <v>2781</v>
      </c>
      <c r="AA8" s="67" t="s">
        <v>2817</v>
      </c>
      <c r="AB8" s="70" t="s">
        <v>2856</v>
      </c>
      <c r="AC8" s="67" t="s">
        <v>2809</v>
      </c>
      <c r="AD8" s="67" t="s">
        <v>2789</v>
      </c>
      <c r="AE8" s="74" t="s">
        <v>2857</v>
      </c>
      <c r="AF8">
        <v>10</v>
      </c>
      <c r="AG8" s="67" t="s">
        <v>2785</v>
      </c>
      <c r="AH8" s="70" t="s">
        <v>2831</v>
      </c>
      <c r="AI8" s="67" t="s">
        <v>2804</v>
      </c>
      <c r="AJ8" s="67" t="s">
        <v>2802</v>
      </c>
      <c r="AK8" s="70" t="s">
        <v>2812</v>
      </c>
      <c r="AL8" s="67" t="s">
        <v>2809</v>
      </c>
      <c r="AM8" s="67" t="s">
        <v>2779</v>
      </c>
      <c r="AN8" s="70" t="s">
        <v>2866</v>
      </c>
      <c r="AO8" s="67" t="s">
        <v>2784</v>
      </c>
      <c r="AQ8" s="70"/>
      <c r="AT8" s="70"/>
      <c r="AW8" s="70"/>
      <c r="BA8" s="77"/>
    </row>
    <row r="9" spans="1:53">
      <c r="A9" s="109" t="str">
        <f>HYPERLINK("[映雪.xlsx]类型!B9",'类型 (4)'!$C$9)</f>
        <v>家政全能</v>
      </c>
      <c r="B9" s="95">
        <v>8</v>
      </c>
      <c r="C9" s="101" t="s">
        <v>2858</v>
      </c>
      <c r="D9">
        <v>-1</v>
      </c>
      <c r="E9">
        <f>COUNTIFS('武将(std)'!$E$2:$E$1636,$A9)</f>
        <v>70</v>
      </c>
      <c r="F9">
        <v>-1</v>
      </c>
      <c r="G9">
        <v>-1</v>
      </c>
      <c r="H9">
        <f>参数!$A$2*参数!$E$2/COUNTIFS('武将(std)'!$E$2:$E$1636,$A9)</f>
        <v>0.142857142857143</v>
      </c>
      <c r="I9" s="67" t="s">
        <v>2802</v>
      </c>
      <c r="J9" s="70" t="s">
        <v>2843</v>
      </c>
      <c r="K9" s="67" t="s">
        <v>2809</v>
      </c>
      <c r="L9" s="67" t="s">
        <v>2794</v>
      </c>
      <c r="M9" s="70" t="s">
        <v>2836</v>
      </c>
      <c r="N9" s="67" t="s">
        <v>2781</v>
      </c>
      <c r="O9" s="67" t="s">
        <v>2835</v>
      </c>
      <c r="P9" s="70" t="s">
        <v>2827</v>
      </c>
      <c r="Q9" s="67" t="s">
        <v>2806</v>
      </c>
      <c r="R9" s="67" t="s">
        <v>2835</v>
      </c>
      <c r="S9" s="71" t="s">
        <v>2837</v>
      </c>
      <c r="T9" s="67" t="s">
        <v>2804</v>
      </c>
      <c r="U9" s="67" t="s">
        <v>2826</v>
      </c>
      <c r="V9" s="70" t="s">
        <v>2859</v>
      </c>
      <c r="W9" s="67" t="s">
        <v>2781</v>
      </c>
      <c r="X9" s="67" t="s">
        <v>2789</v>
      </c>
      <c r="Y9" s="70" t="s">
        <v>2860</v>
      </c>
      <c r="Z9" s="67" t="s">
        <v>2845</v>
      </c>
      <c r="AA9" s="67" t="s">
        <v>2789</v>
      </c>
      <c r="AB9" s="70" t="s">
        <v>2855</v>
      </c>
      <c r="AC9" s="67" t="s">
        <v>2791</v>
      </c>
      <c r="AD9" s="67" t="s">
        <v>2779</v>
      </c>
      <c r="AE9" s="74" t="s">
        <v>2846</v>
      </c>
      <c r="AF9">
        <v>5</v>
      </c>
      <c r="AG9" s="67" t="s">
        <v>2782</v>
      </c>
      <c r="AH9" s="70" t="s">
        <v>2861</v>
      </c>
      <c r="AI9" s="67" t="s">
        <v>2784</v>
      </c>
      <c r="AJ9" s="67" t="s">
        <v>2817</v>
      </c>
      <c r="AK9" s="70" t="s">
        <v>2862</v>
      </c>
      <c r="AL9" s="67" t="s">
        <v>2809</v>
      </c>
      <c r="AM9" s="67" t="s">
        <v>2798</v>
      </c>
      <c r="AN9" s="70" t="s">
        <v>2799</v>
      </c>
      <c r="AO9" s="67" t="s">
        <v>2784</v>
      </c>
      <c r="AQ9" s="70"/>
      <c r="AT9" s="70"/>
      <c r="AW9" s="70"/>
      <c r="BA9" s="77"/>
    </row>
    <row r="10" spans="1:53">
      <c r="A10" s="109" t="str">
        <f>HYPERLINK("[映雪.xlsx]类型!B10",'类型 (4)'!$C$10)</f>
        <v>学者</v>
      </c>
      <c r="B10" s="95">
        <v>9</v>
      </c>
      <c r="C10" s="99" t="s">
        <v>2863</v>
      </c>
      <c r="D10">
        <v>-1</v>
      </c>
      <c r="E10">
        <f>COUNTIFS('武将(std)'!$E$2:$E$1636,$A10)</f>
        <v>39</v>
      </c>
      <c r="F10">
        <v>-1</v>
      </c>
      <c r="G10">
        <v>-1</v>
      </c>
      <c r="H10">
        <f>参数!$A$2*参数!$C$2/COUNTIFS('武将(std)'!$E$2:$E$1636,$A10)</f>
        <v>7.69230769230769</v>
      </c>
      <c r="I10" s="67" t="s">
        <v>2789</v>
      </c>
      <c r="J10" s="69" t="s">
        <v>2824</v>
      </c>
      <c r="K10" s="67" t="s">
        <v>2791</v>
      </c>
      <c r="L10" s="67" t="s">
        <v>2789</v>
      </c>
      <c r="M10" s="69" t="s">
        <v>2864</v>
      </c>
      <c r="N10" s="67" t="s">
        <v>2845</v>
      </c>
      <c r="O10" s="67" t="s">
        <v>2782</v>
      </c>
      <c r="P10" s="70" t="s">
        <v>2815</v>
      </c>
      <c r="Q10" s="67" t="s">
        <v>2781</v>
      </c>
      <c r="R10" s="67" t="s">
        <v>2782</v>
      </c>
      <c r="S10" s="70" t="s">
        <v>2825</v>
      </c>
      <c r="T10" s="67" t="s">
        <v>2784</v>
      </c>
      <c r="U10" s="67" t="s">
        <v>2802</v>
      </c>
      <c r="V10" s="70" t="s">
        <v>2818</v>
      </c>
      <c r="W10" s="67" t="s">
        <v>2804</v>
      </c>
      <c r="X10" s="67" t="s">
        <v>2798</v>
      </c>
      <c r="Y10" s="70" t="s">
        <v>2829</v>
      </c>
      <c r="Z10" s="67" t="s">
        <v>2781</v>
      </c>
      <c r="AA10" s="67" t="s">
        <v>2787</v>
      </c>
      <c r="AB10" s="70" t="s">
        <v>2849</v>
      </c>
      <c r="AC10" s="67" t="s">
        <v>2784</v>
      </c>
      <c r="AD10" s="67" t="s">
        <v>2798</v>
      </c>
      <c r="AE10" s="74" t="s">
        <v>2865</v>
      </c>
      <c r="AF10">
        <v>12</v>
      </c>
      <c r="AG10" s="67" t="s">
        <v>2785</v>
      </c>
      <c r="AH10" s="70" t="s">
        <v>2851</v>
      </c>
      <c r="AI10" s="67" t="s">
        <v>2806</v>
      </c>
      <c r="AJ10" s="67" t="s">
        <v>2787</v>
      </c>
      <c r="AK10" s="70" t="s">
        <v>2792</v>
      </c>
      <c r="AL10" s="67" t="s">
        <v>2781</v>
      </c>
      <c r="AM10" s="67" t="s">
        <v>2785</v>
      </c>
      <c r="AN10" s="70" t="s">
        <v>2831</v>
      </c>
      <c r="AO10" s="67" t="s">
        <v>2804</v>
      </c>
      <c r="AP10" s="67" t="s">
        <v>2785</v>
      </c>
      <c r="AQ10" s="70" t="s">
        <v>2832</v>
      </c>
      <c r="AR10" s="67" t="s">
        <v>2809</v>
      </c>
      <c r="AS10" s="67" t="s">
        <v>2826</v>
      </c>
      <c r="AT10" s="70" t="s">
        <v>2866</v>
      </c>
      <c r="AU10" s="67" t="s">
        <v>2784</v>
      </c>
      <c r="AW10" s="70"/>
      <c r="BA10" s="77"/>
    </row>
    <row r="11" spans="1:53">
      <c r="A11" s="109" t="str">
        <f>HYPERLINK("[映雪.xlsx]类型!B11",'类型 (4)'!$C$11)</f>
        <v>人偶</v>
      </c>
      <c r="B11" s="95">
        <v>10</v>
      </c>
      <c r="C11" s="101" t="s">
        <v>2867</v>
      </c>
      <c r="D11">
        <v>-1</v>
      </c>
      <c r="E11">
        <f>COUNTIFS('武将(std)'!$E$2:$E$1636,$A11)</f>
        <v>33</v>
      </c>
      <c r="F11">
        <v>-1</v>
      </c>
      <c r="G11">
        <v>-1</v>
      </c>
      <c r="H11">
        <f>参数!$A$2*参数!$E$2/COUNTIFS('武将(std)'!$E$2:$E$1636,$A11)</f>
        <v>0.303030303030303</v>
      </c>
      <c r="I11" s="67" t="s">
        <v>2789</v>
      </c>
      <c r="J11" s="70" t="s">
        <v>2780</v>
      </c>
      <c r="K11" s="67" t="s">
        <v>2845</v>
      </c>
      <c r="L11" s="67" t="s">
        <v>2802</v>
      </c>
      <c r="M11" s="70" t="s">
        <v>2816</v>
      </c>
      <c r="N11" s="67" t="s">
        <v>2806</v>
      </c>
      <c r="O11" s="67" t="s">
        <v>2835</v>
      </c>
      <c r="P11" s="71" t="s">
        <v>2838</v>
      </c>
      <c r="Q11" s="67" t="s">
        <v>2806</v>
      </c>
      <c r="R11" s="67" t="s">
        <v>2817</v>
      </c>
      <c r="S11" s="70" t="s">
        <v>2788</v>
      </c>
      <c r="T11" s="67" t="s">
        <v>2804</v>
      </c>
      <c r="U11" s="67" t="s">
        <v>2817</v>
      </c>
      <c r="V11" s="70" t="s">
        <v>2819</v>
      </c>
      <c r="W11" s="67" t="s">
        <v>2809</v>
      </c>
      <c r="X11" s="67" t="s">
        <v>2782</v>
      </c>
      <c r="Y11" s="70" t="s">
        <v>2810</v>
      </c>
      <c r="Z11" s="67" t="s">
        <v>2784</v>
      </c>
      <c r="AA11" s="67" t="s">
        <v>2798</v>
      </c>
      <c r="AB11" s="70" t="s">
        <v>2856</v>
      </c>
      <c r="AC11" s="67" t="s">
        <v>2784</v>
      </c>
      <c r="AD11" s="67" t="s">
        <v>2787</v>
      </c>
      <c r="AE11" s="74" t="s">
        <v>2796</v>
      </c>
      <c r="AF11">
        <v>5</v>
      </c>
      <c r="AG11" s="67" t="s">
        <v>2789</v>
      </c>
      <c r="AH11" s="70" t="s">
        <v>2821</v>
      </c>
      <c r="AI11" s="67" t="s">
        <v>2791</v>
      </c>
      <c r="AJ11" s="67" t="s">
        <v>2787</v>
      </c>
      <c r="AK11" s="70" t="s">
        <v>2862</v>
      </c>
      <c r="AL11" s="67" t="s">
        <v>2784</v>
      </c>
      <c r="AM11" s="67" t="s">
        <v>2835</v>
      </c>
      <c r="AN11" s="70" t="s">
        <v>2866</v>
      </c>
      <c r="AO11" s="67" t="s">
        <v>2809</v>
      </c>
      <c r="AQ11" s="70"/>
      <c r="AT11" s="70"/>
      <c r="AW11" s="70"/>
      <c r="BA11" s="77"/>
    </row>
    <row r="12" spans="1:53">
      <c r="A12" s="109" t="str">
        <f>HYPERLINK("[映雪.xlsx]类型!B12",'类型 (4)'!$C$12)</f>
        <v>吸血鬼</v>
      </c>
      <c r="B12" s="95">
        <v>11</v>
      </c>
      <c r="C12" s="74" t="s">
        <v>2868</v>
      </c>
      <c r="D12">
        <v>-1</v>
      </c>
      <c r="E12">
        <f>COUNTIFS('武将(std)'!$E$2:$E$1636,$A12)</f>
        <v>17</v>
      </c>
      <c r="F12">
        <v>-1</v>
      </c>
      <c r="G12">
        <v>-1</v>
      </c>
      <c r="H12">
        <f>参数!$A$2*参数!$E$2/COUNTIFS('武将(std)'!$E$2:$E$1636,$A12)</f>
        <v>0.588235294117647</v>
      </c>
      <c r="I12" s="67" t="s">
        <v>2826</v>
      </c>
      <c r="J12" s="70" t="s">
        <v>2824</v>
      </c>
      <c r="K12" s="67" t="s">
        <v>2784</v>
      </c>
      <c r="L12" s="67" t="s">
        <v>2782</v>
      </c>
      <c r="M12" s="70" t="s">
        <v>2843</v>
      </c>
      <c r="N12" s="67" t="s">
        <v>2784</v>
      </c>
      <c r="O12" s="67" t="s">
        <v>2789</v>
      </c>
      <c r="P12" s="70" t="s">
        <v>2815</v>
      </c>
      <c r="Q12" s="67" t="s">
        <v>2791</v>
      </c>
      <c r="R12" s="67" t="s">
        <v>2798</v>
      </c>
      <c r="S12" s="70" t="s">
        <v>2825</v>
      </c>
      <c r="T12" s="67" t="s">
        <v>2784</v>
      </c>
      <c r="U12" s="67" t="s">
        <v>2794</v>
      </c>
      <c r="V12" s="70" t="s">
        <v>2818</v>
      </c>
      <c r="W12" s="67" t="s">
        <v>2781</v>
      </c>
      <c r="X12" s="67" t="s">
        <v>2826</v>
      </c>
      <c r="Y12" s="70" t="s">
        <v>2828</v>
      </c>
      <c r="Z12" s="67" t="s">
        <v>2781</v>
      </c>
      <c r="AA12" s="67" t="s">
        <v>2817</v>
      </c>
      <c r="AB12" s="70" t="s">
        <v>2788</v>
      </c>
      <c r="AC12" s="67" t="s">
        <v>2806</v>
      </c>
      <c r="AD12" s="67" t="s">
        <v>2782</v>
      </c>
      <c r="AE12" s="74" t="s">
        <v>2854</v>
      </c>
      <c r="AF12">
        <v>5</v>
      </c>
      <c r="AG12" s="67" t="s">
        <v>2787</v>
      </c>
      <c r="AH12" s="70" t="s">
        <v>2869</v>
      </c>
      <c r="AI12" s="67" t="s">
        <v>2784</v>
      </c>
      <c r="AJ12" s="67" t="s">
        <v>2785</v>
      </c>
      <c r="AK12" s="70" t="s">
        <v>2865</v>
      </c>
      <c r="AL12" s="67" t="s">
        <v>2804</v>
      </c>
      <c r="AM12" s="67" t="s">
        <v>2785</v>
      </c>
      <c r="AN12" s="70" t="s">
        <v>2857</v>
      </c>
      <c r="AO12" s="67" t="s">
        <v>2809</v>
      </c>
      <c r="AQ12" s="70"/>
      <c r="AT12" s="70"/>
      <c r="AW12" s="70"/>
      <c r="BA12" s="77"/>
    </row>
    <row r="13" spans="1:53">
      <c r="A13" s="109" t="str">
        <f>HYPERLINK("[映雪.xlsx]类型!B13",'类型 (4)'!$C$13)</f>
        <v>贤者</v>
      </c>
      <c r="B13" s="95">
        <v>12</v>
      </c>
      <c r="C13" s="74" t="s">
        <v>2870</v>
      </c>
      <c r="D13">
        <v>-1</v>
      </c>
      <c r="E13">
        <f>COUNTIFS('武将(std)'!$E$2:$E$1636,$A13)</f>
        <v>36</v>
      </c>
      <c r="F13">
        <v>-1</v>
      </c>
      <c r="G13">
        <v>-1</v>
      </c>
      <c r="H13">
        <f>参数!$A$2*参数!$E$2/COUNTIFS('武将(std)'!$E$2:$E$1636,$A13)</f>
        <v>0.277777777777778</v>
      </c>
      <c r="I13" s="67" t="s">
        <v>2826</v>
      </c>
      <c r="J13" s="69" t="s">
        <v>2864</v>
      </c>
      <c r="K13" s="67" t="s">
        <v>2784</v>
      </c>
      <c r="L13" s="67" t="s">
        <v>2802</v>
      </c>
      <c r="M13" s="70" t="s">
        <v>2783</v>
      </c>
      <c r="N13" s="67" t="s">
        <v>2806</v>
      </c>
      <c r="O13" s="67" t="s">
        <v>2826</v>
      </c>
      <c r="P13" s="70" t="s">
        <v>2836</v>
      </c>
      <c r="Q13" s="67" t="s">
        <v>2781</v>
      </c>
      <c r="R13" s="67" t="s">
        <v>2817</v>
      </c>
      <c r="S13" s="70" t="s">
        <v>2829</v>
      </c>
      <c r="T13" s="67" t="s">
        <v>2804</v>
      </c>
      <c r="U13" s="67" t="s">
        <v>2785</v>
      </c>
      <c r="V13" s="70" t="s">
        <v>2849</v>
      </c>
      <c r="W13" s="67" t="s">
        <v>2809</v>
      </c>
      <c r="X13" s="67" t="s">
        <v>2802</v>
      </c>
      <c r="Y13" s="70" t="s">
        <v>2810</v>
      </c>
      <c r="Z13" s="67" t="s">
        <v>2809</v>
      </c>
      <c r="AA13" s="67" t="s">
        <v>2789</v>
      </c>
      <c r="AB13" s="70" t="s">
        <v>2790</v>
      </c>
      <c r="AC13" s="67" t="s">
        <v>2845</v>
      </c>
      <c r="AD13" s="67" t="s">
        <v>2789</v>
      </c>
      <c r="AE13" s="74" t="s">
        <v>2860</v>
      </c>
      <c r="AF13">
        <v>1</v>
      </c>
      <c r="AG13" s="67" t="s">
        <v>2817</v>
      </c>
      <c r="AH13" s="70" t="s">
        <v>2871</v>
      </c>
      <c r="AI13" s="67" t="s">
        <v>2809</v>
      </c>
      <c r="AJ13" s="67" t="s">
        <v>2782</v>
      </c>
      <c r="AK13" s="70" t="s">
        <v>2857</v>
      </c>
      <c r="AL13" s="67" t="s">
        <v>2781</v>
      </c>
      <c r="AM13" s="67" t="s">
        <v>2794</v>
      </c>
      <c r="AN13" s="70" t="s">
        <v>2830</v>
      </c>
      <c r="AO13" s="67" t="s">
        <v>2784</v>
      </c>
      <c r="AP13" s="67" t="s">
        <v>2802</v>
      </c>
      <c r="AQ13" s="70" t="s">
        <v>2812</v>
      </c>
      <c r="AR13" s="67" t="s">
        <v>2804</v>
      </c>
      <c r="AT13" s="70"/>
      <c r="AW13" s="70"/>
      <c r="BA13" s="77"/>
    </row>
    <row r="14" spans="1:53">
      <c r="A14" s="109" t="str">
        <f>HYPERLINK("[映雪.xlsx]类型!B14",'类型 (4)'!$C$14)</f>
        <v>永生</v>
      </c>
      <c r="B14" s="95">
        <v>13</v>
      </c>
      <c r="C14" s="74" t="s">
        <v>2872</v>
      </c>
      <c r="D14">
        <v>-1</v>
      </c>
      <c r="E14">
        <f>COUNTIFS('武将(std)'!$E$2:$E$1636,$A14)</f>
        <v>25</v>
      </c>
      <c r="F14">
        <v>-1</v>
      </c>
      <c r="G14">
        <v>-1</v>
      </c>
      <c r="H14">
        <f>参数!$A$2*参数!$E$2/COUNTIFS('武将(std)'!$E$2:$E$1636,$A14)</f>
        <v>0.4</v>
      </c>
      <c r="I14" s="67" t="s">
        <v>2802</v>
      </c>
      <c r="J14" s="70" t="s">
        <v>2778</v>
      </c>
      <c r="K14" s="67" t="s">
        <v>2806</v>
      </c>
      <c r="L14" s="67" t="s">
        <v>2787</v>
      </c>
      <c r="M14" s="70" t="s">
        <v>2780</v>
      </c>
      <c r="N14" s="67" t="s">
        <v>2781</v>
      </c>
      <c r="O14" s="67" t="s">
        <v>2779</v>
      </c>
      <c r="P14" s="70" t="s">
        <v>2843</v>
      </c>
      <c r="Q14" s="67" t="s">
        <v>2784</v>
      </c>
      <c r="R14" s="67" t="s">
        <v>2835</v>
      </c>
      <c r="S14" s="70" t="s">
        <v>2786</v>
      </c>
      <c r="T14" s="67" t="s">
        <v>2809</v>
      </c>
      <c r="U14" s="67" t="s">
        <v>2782</v>
      </c>
      <c r="V14" s="70" t="s">
        <v>2873</v>
      </c>
      <c r="W14" s="67" t="s">
        <v>2784</v>
      </c>
      <c r="X14" s="67" t="s">
        <v>2782</v>
      </c>
      <c r="Y14" s="70" t="s">
        <v>2850</v>
      </c>
      <c r="Z14" s="67" t="s">
        <v>2781</v>
      </c>
      <c r="AA14" s="67" t="s">
        <v>2779</v>
      </c>
      <c r="AB14" s="70" t="s">
        <v>2855</v>
      </c>
      <c r="AC14" s="67" t="s">
        <v>2784</v>
      </c>
      <c r="AD14" s="67" t="s">
        <v>2787</v>
      </c>
      <c r="AE14" s="74" t="s">
        <v>2861</v>
      </c>
      <c r="AF14">
        <v>12</v>
      </c>
      <c r="AG14" s="67" t="s">
        <v>2789</v>
      </c>
      <c r="AH14" s="70" t="s">
        <v>2792</v>
      </c>
      <c r="AI14" s="67" t="s">
        <v>2791</v>
      </c>
      <c r="AJ14" s="67" t="s">
        <v>2802</v>
      </c>
      <c r="AK14" s="70" t="s">
        <v>2793</v>
      </c>
      <c r="AL14" s="67" t="s">
        <v>2809</v>
      </c>
      <c r="AM14" s="67" t="s">
        <v>2779</v>
      </c>
      <c r="AN14" s="75" t="s">
        <v>2796</v>
      </c>
      <c r="AO14" s="67" t="s">
        <v>2781</v>
      </c>
      <c r="AQ14" s="75"/>
      <c r="AT14" s="75"/>
      <c r="AW14" s="75"/>
      <c r="BA14" s="77"/>
    </row>
    <row r="15" spans="1:53">
      <c r="A15" s="109" t="str">
        <f>HYPERLINK("[映雪.xlsx]类型!B15",'类型 (4)'!$C$15)</f>
        <v>巫女</v>
      </c>
      <c r="B15" s="95">
        <v>14</v>
      </c>
      <c r="C15" s="96" t="s">
        <v>2859</v>
      </c>
      <c r="D15">
        <v>-1</v>
      </c>
      <c r="E15">
        <f>COUNTIFS('武将(std)'!$E$2:$E$1636,$A15)</f>
        <v>38</v>
      </c>
      <c r="F15">
        <v>-1</v>
      </c>
      <c r="G15">
        <v>-1</v>
      </c>
      <c r="H15">
        <f>参数!$A$2*参数!$B$2/COUNTIFS('武将(std)'!$E$2:$E$1636,$A15)</f>
        <v>23.6842105263158</v>
      </c>
      <c r="I15" s="67" t="s">
        <v>2826</v>
      </c>
      <c r="J15" s="70" t="s">
        <v>2844</v>
      </c>
      <c r="K15" s="67" t="s">
        <v>2784</v>
      </c>
      <c r="L15" s="67" t="s">
        <v>2835</v>
      </c>
      <c r="M15" s="71" t="s">
        <v>2837</v>
      </c>
      <c r="N15" s="67" t="s">
        <v>2806</v>
      </c>
      <c r="O15" s="67" t="s">
        <v>2789</v>
      </c>
      <c r="P15" s="70" t="s">
        <v>2859</v>
      </c>
      <c r="Q15" s="67" t="s">
        <v>2791</v>
      </c>
      <c r="R15" s="67" t="s">
        <v>2817</v>
      </c>
      <c r="S15" s="70" t="s">
        <v>2788</v>
      </c>
      <c r="T15" s="67" t="s">
        <v>2804</v>
      </c>
      <c r="U15" s="67" t="s">
        <v>2794</v>
      </c>
      <c r="V15" s="70" t="s">
        <v>2873</v>
      </c>
      <c r="W15" s="67" t="s">
        <v>2784</v>
      </c>
      <c r="X15" s="67" t="s">
        <v>2798</v>
      </c>
      <c r="Y15" s="70" t="s">
        <v>2850</v>
      </c>
      <c r="Z15" s="67" t="s">
        <v>2781</v>
      </c>
      <c r="AA15" s="67" t="s">
        <v>2782</v>
      </c>
      <c r="AB15" s="70" t="s">
        <v>2860</v>
      </c>
      <c r="AC15" s="67" t="s">
        <v>2781</v>
      </c>
      <c r="AD15" s="67" t="s">
        <v>2835</v>
      </c>
      <c r="AE15" s="74" t="s">
        <v>2874</v>
      </c>
      <c r="AG15" s="67" t="s">
        <v>2779</v>
      </c>
      <c r="AH15" s="70" t="s">
        <v>2875</v>
      </c>
      <c r="AI15" s="67" t="s">
        <v>2784</v>
      </c>
      <c r="AJ15" s="67" t="s">
        <v>2794</v>
      </c>
      <c r="AK15" s="70" t="s">
        <v>2876</v>
      </c>
      <c r="AL15" s="67" t="s">
        <v>2781</v>
      </c>
      <c r="AN15" s="70"/>
      <c r="AQ15" s="70"/>
      <c r="AT15" s="70"/>
      <c r="AW15" s="70"/>
      <c r="BA15" s="77"/>
    </row>
    <row r="16" spans="1:53">
      <c r="A16" s="109" t="str">
        <f>HYPERLINK("[映雪.xlsx]类型!B16",'类型 (4)'!$C$16)</f>
        <v>神明</v>
      </c>
      <c r="B16" s="95">
        <v>15</v>
      </c>
      <c r="C16" s="99" t="s">
        <v>2877</v>
      </c>
      <c r="D16">
        <v>-1</v>
      </c>
      <c r="E16">
        <f>COUNTIFS('武将(std)'!$E$2:$E$1636,$A16)</f>
        <v>26</v>
      </c>
      <c r="F16">
        <v>-1</v>
      </c>
      <c r="G16">
        <v>-1</v>
      </c>
      <c r="H16">
        <f>参数!$A$2*参数!$C$2/COUNTIFS('武将(std)'!$E$2:$E$1636,$A16)</f>
        <v>11.5384615384615</v>
      </c>
      <c r="I16" s="67" t="s">
        <v>2782</v>
      </c>
      <c r="J16" s="70" t="s">
        <v>2783</v>
      </c>
      <c r="K16" s="67" t="s">
        <v>2784</v>
      </c>
      <c r="L16" s="67" t="s">
        <v>2835</v>
      </c>
      <c r="M16" s="70" t="s">
        <v>2836</v>
      </c>
      <c r="N16" s="67" t="s">
        <v>2806</v>
      </c>
      <c r="O16" s="67" t="s">
        <v>2826</v>
      </c>
      <c r="P16" s="70" t="s">
        <v>2808</v>
      </c>
      <c r="Q16" s="67" t="s">
        <v>2784</v>
      </c>
      <c r="R16" s="67" t="s">
        <v>2789</v>
      </c>
      <c r="S16" s="70" t="s">
        <v>2790</v>
      </c>
      <c r="T16" s="67" t="s">
        <v>2791</v>
      </c>
      <c r="U16" s="67" t="s">
        <v>2798</v>
      </c>
      <c r="V16" s="70" t="s">
        <v>2860</v>
      </c>
      <c r="W16" s="67" t="s">
        <v>2781</v>
      </c>
      <c r="X16" s="67" t="s">
        <v>2785</v>
      </c>
      <c r="Y16" s="70" t="s">
        <v>2851</v>
      </c>
      <c r="Z16" s="67" t="s">
        <v>2804</v>
      </c>
      <c r="AA16" s="67" t="s">
        <v>2785</v>
      </c>
      <c r="AB16" s="70" t="s">
        <v>2857</v>
      </c>
      <c r="AC16" s="67" t="s">
        <v>2809</v>
      </c>
      <c r="AD16" s="67" t="s">
        <v>2789</v>
      </c>
      <c r="AE16" s="74" t="s">
        <v>2795</v>
      </c>
      <c r="AG16" s="67" t="s">
        <v>2794</v>
      </c>
      <c r="AH16" s="70" t="s">
        <v>2796</v>
      </c>
      <c r="AI16" s="67" t="s">
        <v>2781</v>
      </c>
      <c r="AJ16" s="67" t="s">
        <v>2779</v>
      </c>
      <c r="AK16" s="70" t="s">
        <v>2878</v>
      </c>
      <c r="AL16" s="67" t="s">
        <v>2784</v>
      </c>
      <c r="AM16" s="67" t="s">
        <v>2817</v>
      </c>
      <c r="AN16" s="70" t="s">
        <v>2875</v>
      </c>
      <c r="AO16" s="67" t="s">
        <v>2809</v>
      </c>
      <c r="AQ16" s="70"/>
      <c r="AT16" s="70"/>
      <c r="AW16" s="70"/>
      <c r="BA16" s="77"/>
    </row>
    <row r="17" spans="1:53">
      <c r="A17" s="109" t="str">
        <f>HYPERLINK("[映雪.xlsx]类型!B17",'类型 (4)'!$C$17)</f>
        <v>记者</v>
      </c>
      <c r="B17" s="95">
        <v>16</v>
      </c>
      <c r="C17" s="99" t="s">
        <v>2879</v>
      </c>
      <c r="D17">
        <v>-1</v>
      </c>
      <c r="E17">
        <f>COUNTIFS('武将(std)'!$E$2:$E$1636,$A17)</f>
        <v>35</v>
      </c>
      <c r="F17">
        <v>-1</v>
      </c>
      <c r="G17">
        <v>-1</v>
      </c>
      <c r="H17">
        <f>参数!$A$2*参数!$C$2/COUNTIFS('武将(std)'!$E$2:$E$1636,$A17)</f>
        <v>8.57142857142857</v>
      </c>
      <c r="I17" s="67" t="s">
        <v>2789</v>
      </c>
      <c r="J17" s="70" t="s">
        <v>2778</v>
      </c>
      <c r="K17" s="67" t="s">
        <v>2791</v>
      </c>
      <c r="L17" s="67" t="s">
        <v>2789</v>
      </c>
      <c r="M17" s="70" t="s">
        <v>2842</v>
      </c>
      <c r="N17" s="67" t="s">
        <v>2845</v>
      </c>
      <c r="O17" s="67" t="s">
        <v>2787</v>
      </c>
      <c r="P17" s="70" t="s">
        <v>2805</v>
      </c>
      <c r="Q17" s="67" t="s">
        <v>2781</v>
      </c>
      <c r="R17" s="67" t="s">
        <v>2835</v>
      </c>
      <c r="S17" s="70" t="s">
        <v>2844</v>
      </c>
      <c r="T17" s="67" t="s">
        <v>2809</v>
      </c>
      <c r="U17" s="67" t="s">
        <v>2826</v>
      </c>
      <c r="V17" s="71" t="s">
        <v>2838</v>
      </c>
      <c r="W17" s="67" t="s">
        <v>2781</v>
      </c>
      <c r="X17" s="67" t="s">
        <v>2826</v>
      </c>
      <c r="Y17" s="70" t="s">
        <v>2828</v>
      </c>
      <c r="Z17" s="67" t="s">
        <v>2784</v>
      </c>
      <c r="AA17" s="67" t="s">
        <v>2817</v>
      </c>
      <c r="AB17" s="70" t="s">
        <v>2846</v>
      </c>
      <c r="AC17" s="67" t="s">
        <v>2804</v>
      </c>
      <c r="AD17" s="67" t="s">
        <v>2798</v>
      </c>
      <c r="AE17" s="74" t="s">
        <v>2851</v>
      </c>
      <c r="AG17" s="67" t="s">
        <v>2798</v>
      </c>
      <c r="AH17" s="70" t="s">
        <v>2880</v>
      </c>
      <c r="AI17" s="67" t="s">
        <v>2784</v>
      </c>
      <c r="AJ17" s="67" t="s">
        <v>2787</v>
      </c>
      <c r="AK17" s="70" t="s">
        <v>2830</v>
      </c>
      <c r="AL17" s="67" t="s">
        <v>2784</v>
      </c>
      <c r="AM17" s="67" t="s">
        <v>2785</v>
      </c>
      <c r="AN17" s="70" t="s">
        <v>2831</v>
      </c>
      <c r="AO17" s="67" t="s">
        <v>2806</v>
      </c>
      <c r="AQ17" s="70"/>
      <c r="AT17" s="70"/>
      <c r="AW17" s="70"/>
      <c r="BA17" s="77"/>
    </row>
    <row r="18" spans="1:53">
      <c r="A18" s="109" t="str">
        <f>HYPERLINK("[映雪.xlsx]类型!B18",'类型 (4)'!$C$18)</f>
        <v>科学家</v>
      </c>
      <c r="B18" s="95">
        <v>17</v>
      </c>
      <c r="C18" s="101" t="s">
        <v>2881</v>
      </c>
      <c r="D18">
        <v>-1</v>
      </c>
      <c r="E18">
        <f>COUNTIFS('武将(std)'!$E$2:$E$1636,$A18)</f>
        <v>41</v>
      </c>
      <c r="F18">
        <v>-1</v>
      </c>
      <c r="G18">
        <v>-1</v>
      </c>
      <c r="H18">
        <f>参数!$A$2*参数!$E$2/COUNTIFS('武将(std)'!$E$2:$E$1636,$A18)</f>
        <v>0.24390243902439</v>
      </c>
      <c r="I18" s="67" t="s">
        <v>2817</v>
      </c>
      <c r="J18" s="70" t="s">
        <v>2814</v>
      </c>
      <c r="K18" s="67" t="s">
        <v>2809</v>
      </c>
      <c r="L18" s="67" t="s">
        <v>2789</v>
      </c>
      <c r="M18" s="69" t="s">
        <v>2864</v>
      </c>
      <c r="N18" s="67" t="s">
        <v>2845</v>
      </c>
      <c r="O18" s="67" t="s">
        <v>2782</v>
      </c>
      <c r="P18" s="70" t="s">
        <v>2853</v>
      </c>
      <c r="Q18" s="67" t="s">
        <v>2784</v>
      </c>
      <c r="R18" s="67" t="s">
        <v>2787</v>
      </c>
      <c r="S18" s="70" t="s">
        <v>2816</v>
      </c>
      <c r="T18" s="67" t="s">
        <v>2781</v>
      </c>
      <c r="U18" s="67" t="s">
        <v>2789</v>
      </c>
      <c r="V18" s="70" t="s">
        <v>2836</v>
      </c>
      <c r="W18" s="67" t="s">
        <v>2791</v>
      </c>
      <c r="X18" s="67" t="s">
        <v>2835</v>
      </c>
      <c r="Y18" s="71" t="s">
        <v>2837</v>
      </c>
      <c r="Z18" s="67" t="s">
        <v>2804</v>
      </c>
      <c r="AA18" s="67" t="s">
        <v>2785</v>
      </c>
      <c r="AB18" s="70" t="s">
        <v>2882</v>
      </c>
      <c r="AC18" s="67" t="s">
        <v>2809</v>
      </c>
      <c r="AD18" s="67" t="s">
        <v>2794</v>
      </c>
      <c r="AE18" s="74" t="s">
        <v>2830</v>
      </c>
      <c r="AG18" s="67" t="s">
        <v>2798</v>
      </c>
      <c r="AH18" s="70" t="s">
        <v>2797</v>
      </c>
      <c r="AI18" s="67" t="s">
        <v>2781</v>
      </c>
      <c r="AJ18" s="67" t="s">
        <v>2779</v>
      </c>
      <c r="AK18" s="70" t="s">
        <v>2866</v>
      </c>
      <c r="AL18" s="67" t="s">
        <v>2781</v>
      </c>
      <c r="AN18" s="70"/>
      <c r="AQ18" s="70"/>
      <c r="AT18" s="70"/>
      <c r="AW18" s="70"/>
      <c r="BA18" s="77"/>
    </row>
    <row r="19" spans="1:53">
      <c r="A19" s="109" t="str">
        <f>HYPERLINK("[映雪.xlsx]类型!B19",'类型 (4)'!$C$19)</f>
        <v>妖精</v>
      </c>
      <c r="B19" s="95">
        <v>18</v>
      </c>
      <c r="C19" s="74" t="s">
        <v>2883</v>
      </c>
      <c r="D19">
        <v>-1</v>
      </c>
      <c r="E19">
        <f>COUNTIFS('武将(std)'!$E$2:$E$1636,$A19)</f>
        <v>33</v>
      </c>
      <c r="F19">
        <v>-1</v>
      </c>
      <c r="G19">
        <v>-1</v>
      </c>
      <c r="H19">
        <f>参数!$A$2*参数!$E$2/COUNTIFS('武将(std)'!$E$2:$E$1636,$A19)</f>
        <v>0.303030303030303</v>
      </c>
      <c r="I19" s="67" t="s">
        <v>2794</v>
      </c>
      <c r="J19" s="70" t="s">
        <v>2778</v>
      </c>
      <c r="K19" s="67" t="s">
        <v>2781</v>
      </c>
      <c r="L19" s="67" t="s">
        <v>2817</v>
      </c>
      <c r="M19" s="70" t="s">
        <v>2803</v>
      </c>
      <c r="N19" s="67" t="s">
        <v>2804</v>
      </c>
      <c r="O19" s="67" t="s">
        <v>2802</v>
      </c>
      <c r="P19" s="70" t="s">
        <v>2834</v>
      </c>
      <c r="Q19" s="67" t="s">
        <v>2804</v>
      </c>
      <c r="R19" s="67" t="s">
        <v>2817</v>
      </c>
      <c r="S19" s="70" t="s">
        <v>2816</v>
      </c>
      <c r="T19" s="67" t="s">
        <v>2809</v>
      </c>
      <c r="U19" s="67" t="s">
        <v>2802</v>
      </c>
      <c r="V19" s="70" t="s">
        <v>2818</v>
      </c>
      <c r="W19" s="67" t="s">
        <v>2809</v>
      </c>
      <c r="X19" s="67" t="s">
        <v>2835</v>
      </c>
      <c r="Y19" s="70" t="s">
        <v>2827</v>
      </c>
      <c r="Z19" s="67" t="s">
        <v>2809</v>
      </c>
      <c r="AA19" s="67" t="s">
        <v>2787</v>
      </c>
      <c r="AB19" s="70" t="s">
        <v>2850</v>
      </c>
      <c r="AC19" s="67" t="s">
        <v>2784</v>
      </c>
      <c r="AD19" s="67" t="s">
        <v>2785</v>
      </c>
      <c r="AE19" s="74" t="s">
        <v>2855</v>
      </c>
      <c r="AG19" s="67" t="s">
        <v>2798</v>
      </c>
      <c r="AH19" s="70" t="s">
        <v>2865</v>
      </c>
      <c r="AI19" s="67" t="s">
        <v>2784</v>
      </c>
      <c r="AJ19" s="67" t="s">
        <v>2789</v>
      </c>
      <c r="AK19" s="70" t="s">
        <v>2586</v>
      </c>
      <c r="AL19" s="67" t="s">
        <v>2791</v>
      </c>
      <c r="AM19" s="67" t="s">
        <v>2782</v>
      </c>
      <c r="AN19" s="70" t="s">
        <v>2830</v>
      </c>
      <c r="AO19" s="67" t="s">
        <v>2784</v>
      </c>
      <c r="AP19" s="67" t="s">
        <v>2779</v>
      </c>
      <c r="AQ19" s="70" t="s">
        <v>2821</v>
      </c>
      <c r="AR19" s="67" t="s">
        <v>2781</v>
      </c>
      <c r="AT19" s="70" t="s">
        <v>2831</v>
      </c>
      <c r="AW19" s="70" t="s">
        <v>2822</v>
      </c>
      <c r="AZ19" s="67" t="s">
        <v>2797</v>
      </c>
      <c r="BA19" s="77"/>
    </row>
    <row r="20" spans="1:53">
      <c r="A20" s="109" t="str">
        <f>HYPERLINK("[映雪.xlsx]类型!B20",'类型 (4)'!$C$20)</f>
        <v>指挥官</v>
      </c>
      <c r="B20" s="95">
        <v>19</v>
      </c>
      <c r="C20" s="96" t="s">
        <v>2884</v>
      </c>
      <c r="D20">
        <v>-1</v>
      </c>
      <c r="E20">
        <f>COUNTIFS('武将(std)'!$E$2:$E$1636,$A20)</f>
        <v>29</v>
      </c>
      <c r="F20">
        <v>-1</v>
      </c>
      <c r="G20">
        <v>-1</v>
      </c>
      <c r="H20">
        <f>参数!$A$2*参数!$B$2/COUNTIFS('武将(std)'!$E$2:$E$1636,$A20)</f>
        <v>31.0344827586207</v>
      </c>
      <c r="I20" s="67" t="s">
        <v>2789</v>
      </c>
      <c r="J20" s="70" t="s">
        <v>2783</v>
      </c>
      <c r="K20" s="67" t="s">
        <v>2845</v>
      </c>
      <c r="L20" s="67" t="s">
        <v>2835</v>
      </c>
      <c r="M20" s="70" t="s">
        <v>2807</v>
      </c>
      <c r="N20" s="67" t="s">
        <v>2809</v>
      </c>
      <c r="O20" s="67" t="s">
        <v>2785</v>
      </c>
      <c r="P20" s="70" t="s">
        <v>2885</v>
      </c>
      <c r="Q20" s="67" t="s">
        <v>2809</v>
      </c>
      <c r="R20" s="67" t="s">
        <v>2789</v>
      </c>
      <c r="S20" s="71" t="s">
        <v>2838</v>
      </c>
      <c r="T20" s="67" t="s">
        <v>2791</v>
      </c>
      <c r="U20" s="67" t="s">
        <v>2779</v>
      </c>
      <c r="V20" s="70" t="s">
        <v>2810</v>
      </c>
      <c r="W20" s="67" t="s">
        <v>2781</v>
      </c>
      <c r="X20" s="67" t="s">
        <v>2782</v>
      </c>
      <c r="Y20" s="70" t="s">
        <v>2860</v>
      </c>
      <c r="Z20" s="67" t="s">
        <v>2781</v>
      </c>
      <c r="AA20" s="67" t="s">
        <v>2802</v>
      </c>
      <c r="AB20" s="70" t="s">
        <v>2793</v>
      </c>
      <c r="AC20" s="67" t="s">
        <v>2806</v>
      </c>
      <c r="AD20" s="67" t="s">
        <v>2787</v>
      </c>
      <c r="AE20" s="74" t="s">
        <v>2795</v>
      </c>
      <c r="AG20" s="67" t="s">
        <v>2779</v>
      </c>
      <c r="AH20" s="70" t="s">
        <v>2875</v>
      </c>
      <c r="AI20" s="67" t="s">
        <v>2784</v>
      </c>
      <c r="AJ20" s="67" t="s">
        <v>2787</v>
      </c>
      <c r="AK20" s="70" t="s">
        <v>2811</v>
      </c>
      <c r="AL20" s="67" t="s">
        <v>2784</v>
      </c>
      <c r="AN20" s="70"/>
      <c r="AQ20" s="70"/>
      <c r="AT20" s="70"/>
      <c r="AW20" s="70"/>
      <c r="BA20" s="77"/>
    </row>
    <row r="21" spans="1:53">
      <c r="A21" s="109" t="str">
        <f>HYPERLINK("[映雪.xlsx]类型!B21",'类型 (4)'!$C$21)</f>
        <v>游魂</v>
      </c>
      <c r="B21" s="95">
        <v>20</v>
      </c>
      <c r="C21" s="99" t="s">
        <v>2886</v>
      </c>
      <c r="D21">
        <v>-1</v>
      </c>
      <c r="E21">
        <f>COUNTIFS('武将(std)'!$E$2:$E$1636,$A21)</f>
        <v>40</v>
      </c>
      <c r="F21">
        <v>-1</v>
      </c>
      <c r="G21">
        <v>-1</v>
      </c>
      <c r="H21">
        <f>参数!$A$2*参数!$C$2/COUNTIFS('武将(std)'!$E$2:$E$1636,$A21)</f>
        <v>7.5</v>
      </c>
      <c r="I21" s="67" t="s">
        <v>2789</v>
      </c>
      <c r="J21" s="70" t="s">
        <v>2778</v>
      </c>
      <c r="K21" s="67" t="s">
        <v>2791</v>
      </c>
      <c r="L21" s="67" t="s">
        <v>2802</v>
      </c>
      <c r="M21" s="70" t="s">
        <v>2842</v>
      </c>
      <c r="N21" s="67" t="s">
        <v>2809</v>
      </c>
      <c r="O21" s="67" t="s">
        <v>2802</v>
      </c>
      <c r="P21" s="70" t="s">
        <v>2834</v>
      </c>
      <c r="Q21" s="67" t="s">
        <v>2804</v>
      </c>
      <c r="R21" s="67" t="s">
        <v>2782</v>
      </c>
      <c r="S21" s="70" t="s">
        <v>2853</v>
      </c>
      <c r="T21" s="67" t="s">
        <v>2784</v>
      </c>
      <c r="U21" s="67" t="s">
        <v>2787</v>
      </c>
      <c r="V21" s="70" t="s">
        <v>2854</v>
      </c>
      <c r="W21" s="67" t="s">
        <v>2784</v>
      </c>
      <c r="X21" s="67" t="s">
        <v>2785</v>
      </c>
      <c r="Y21" s="70" t="s">
        <v>2851</v>
      </c>
      <c r="Z21" s="67" t="s">
        <v>2806</v>
      </c>
      <c r="AA21" s="67" t="s">
        <v>2785</v>
      </c>
      <c r="AB21" s="70" t="s">
        <v>2880</v>
      </c>
      <c r="AC21" s="67" t="s">
        <v>2809</v>
      </c>
      <c r="AD21" s="67" t="s">
        <v>2782</v>
      </c>
      <c r="AE21" s="74" t="s">
        <v>2831</v>
      </c>
      <c r="AG21" s="67" t="s">
        <v>2798</v>
      </c>
      <c r="AH21" s="70" t="s">
        <v>2832</v>
      </c>
      <c r="AI21" s="67" t="s">
        <v>2784</v>
      </c>
      <c r="AJ21" s="67" t="s">
        <v>2787</v>
      </c>
      <c r="AK21" s="70" t="s">
        <v>2797</v>
      </c>
      <c r="AL21" s="67" t="s">
        <v>2781</v>
      </c>
      <c r="AN21" s="70"/>
      <c r="AQ21" s="70"/>
      <c r="AT21" s="70"/>
      <c r="AW21" s="70"/>
      <c r="BA21" s="77"/>
    </row>
    <row r="22" spans="1:53">
      <c r="A22" s="109" t="str">
        <f>HYPERLINK("[映雪.xlsx]类型!B22",'类型 (4)'!$C$22)</f>
        <v>傲娇</v>
      </c>
      <c r="B22" s="95">
        <v>21</v>
      </c>
      <c r="C22" s="109" t="s">
        <v>2799</v>
      </c>
      <c r="D22">
        <v>-1</v>
      </c>
      <c r="E22">
        <f>COUNTIFS('武将(std)'!$E$2:$E$1636,$A22)</f>
        <v>52</v>
      </c>
      <c r="F22">
        <v>-1</v>
      </c>
      <c r="G22">
        <v>-1</v>
      </c>
      <c r="H22">
        <f>参数!$A$2*参数!$E$2/COUNTIFS('武将(std)'!$E$2:$E$1636,$A22)</f>
        <v>0.192307692307692</v>
      </c>
      <c r="I22" s="67" t="s">
        <v>2787</v>
      </c>
      <c r="J22" s="70" t="s">
        <v>2803</v>
      </c>
      <c r="K22" s="67" t="s">
        <v>2781</v>
      </c>
      <c r="L22" s="67" t="s">
        <v>2817</v>
      </c>
      <c r="M22" s="70" t="s">
        <v>2805</v>
      </c>
      <c r="N22" s="67" t="s">
        <v>2804</v>
      </c>
      <c r="O22" s="67" t="s">
        <v>2789</v>
      </c>
      <c r="P22" s="70" t="s">
        <v>2887</v>
      </c>
      <c r="Q22" s="67" t="s">
        <v>2845</v>
      </c>
      <c r="R22" s="67" t="s">
        <v>2802</v>
      </c>
      <c r="S22" s="70" t="s">
        <v>2840</v>
      </c>
      <c r="T22" s="67" t="s">
        <v>2806</v>
      </c>
      <c r="U22" s="67" t="s">
        <v>2787</v>
      </c>
      <c r="V22" s="70" t="s">
        <v>2848</v>
      </c>
      <c r="W22" s="67" t="s">
        <v>2784</v>
      </c>
      <c r="X22" s="67" t="s">
        <v>2794</v>
      </c>
      <c r="Y22" s="70" t="s">
        <v>2855</v>
      </c>
      <c r="Z22" s="67" t="s">
        <v>2781</v>
      </c>
      <c r="AA22" s="67" t="s">
        <v>2779</v>
      </c>
      <c r="AB22" s="70" t="s">
        <v>2861</v>
      </c>
      <c r="AC22" s="67" t="s">
        <v>2784</v>
      </c>
      <c r="AD22" s="67" t="s">
        <v>2802</v>
      </c>
      <c r="AE22" s="74" t="s">
        <v>2811</v>
      </c>
      <c r="AG22" s="67" t="s">
        <v>2789</v>
      </c>
      <c r="AH22" s="70" t="s">
        <v>2799</v>
      </c>
      <c r="AI22" s="67" t="s">
        <v>2791</v>
      </c>
      <c r="AJ22" s="67" t="s">
        <v>2817</v>
      </c>
      <c r="AK22" s="70" t="s">
        <v>2812</v>
      </c>
      <c r="AL22" s="67" t="s">
        <v>2806</v>
      </c>
      <c r="AN22" s="70"/>
      <c r="AQ22" s="70"/>
      <c r="AT22" s="70"/>
      <c r="AW22" s="70"/>
      <c r="BA22" s="77"/>
    </row>
    <row r="23" spans="1:53">
      <c r="A23" s="109" t="str">
        <f>HYPERLINK("[映雪.xlsx]类型!B23",'类型 (4)'!$C$23)</f>
        <v>管家</v>
      </c>
      <c r="B23" s="95">
        <v>22</v>
      </c>
      <c r="C23" s="102" t="s">
        <v>2888</v>
      </c>
      <c r="D23">
        <v>-1</v>
      </c>
      <c r="E23">
        <f>COUNTIFS('武将(std)'!$E$2:$E$1636,$A23)</f>
        <v>21</v>
      </c>
      <c r="F23">
        <v>-1</v>
      </c>
      <c r="G23">
        <v>-1</v>
      </c>
      <c r="H23">
        <f>参数!$A$2*参数!$D$2/COUNTIFS('武将(std)'!$E$2:$E$1636,$A23)</f>
        <v>6.66666666666667</v>
      </c>
      <c r="I23" s="67" t="s">
        <v>2779</v>
      </c>
      <c r="J23" s="70" t="s">
        <v>2842</v>
      </c>
      <c r="K23" s="67" t="s">
        <v>2784</v>
      </c>
      <c r="L23" s="67" t="s">
        <v>2802</v>
      </c>
      <c r="M23" s="70" t="s">
        <v>2805</v>
      </c>
      <c r="N23" s="67" t="s">
        <v>2804</v>
      </c>
      <c r="O23" s="67" t="s">
        <v>2802</v>
      </c>
      <c r="P23" s="70" t="s">
        <v>2834</v>
      </c>
      <c r="Q23" s="67" t="s">
        <v>2806</v>
      </c>
      <c r="R23" s="67" t="s">
        <v>2826</v>
      </c>
      <c r="S23" s="70" t="s">
        <v>2844</v>
      </c>
      <c r="T23" s="67" t="s">
        <v>2784</v>
      </c>
      <c r="U23" s="67" t="s">
        <v>2835</v>
      </c>
      <c r="V23" s="70" t="s">
        <v>2827</v>
      </c>
      <c r="W23" s="67" t="s">
        <v>2806</v>
      </c>
      <c r="X23" s="67" t="s">
        <v>2835</v>
      </c>
      <c r="Y23" s="71" t="s">
        <v>2837</v>
      </c>
      <c r="Z23" s="67" t="s">
        <v>2809</v>
      </c>
      <c r="AA23" s="67" t="s">
        <v>2789</v>
      </c>
      <c r="AB23" s="71" t="s">
        <v>2838</v>
      </c>
      <c r="AC23" s="67" t="s">
        <v>2791</v>
      </c>
      <c r="AD23" s="67" t="s">
        <v>2787</v>
      </c>
      <c r="AE23" s="74" t="s">
        <v>2819</v>
      </c>
      <c r="AG23" s="67" t="s">
        <v>2787</v>
      </c>
      <c r="AH23" s="70" t="s">
        <v>2829</v>
      </c>
      <c r="AI23" s="67" t="s">
        <v>2781</v>
      </c>
      <c r="AJ23" s="67" t="s">
        <v>2798</v>
      </c>
      <c r="AK23" s="70" t="s">
        <v>2880</v>
      </c>
      <c r="AL23" s="67" t="s">
        <v>2784</v>
      </c>
      <c r="AM23" s="67" t="s">
        <v>2779</v>
      </c>
      <c r="AN23" s="70" t="s">
        <v>2793</v>
      </c>
      <c r="AO23" s="67" t="s">
        <v>2781</v>
      </c>
      <c r="AQ23" s="70"/>
      <c r="AT23" s="70"/>
      <c r="AW23" s="70"/>
      <c r="BA23" s="77"/>
    </row>
    <row r="24" spans="1:53">
      <c r="A24" s="109" t="str">
        <f>HYPERLINK("[映雪.xlsx]类型!B24",'类型 (4)'!$C$24)</f>
        <v>艺术家</v>
      </c>
      <c r="B24" s="95">
        <v>23</v>
      </c>
      <c r="C24" s="102" t="s">
        <v>2889</v>
      </c>
      <c r="D24">
        <v>-1</v>
      </c>
      <c r="E24">
        <f>COUNTIFS('武将(std)'!$E$2:$E$1636,$A24)</f>
        <v>43</v>
      </c>
      <c r="F24">
        <v>-1</v>
      </c>
      <c r="G24">
        <v>-1</v>
      </c>
      <c r="H24">
        <f>参数!$A$2*参数!$D$2/COUNTIFS('武将(std)'!$E$2:$E$1636,$A24)</f>
        <v>3.25581395348837</v>
      </c>
      <c r="I24" s="67" t="s">
        <v>2817</v>
      </c>
      <c r="J24" s="70" t="s">
        <v>2803</v>
      </c>
      <c r="K24" s="67" t="s">
        <v>2804</v>
      </c>
      <c r="L24" s="67" t="s">
        <v>2789</v>
      </c>
      <c r="M24" s="70" t="s">
        <v>2818</v>
      </c>
      <c r="N24" s="67" t="s">
        <v>2845</v>
      </c>
      <c r="O24" s="67" t="s">
        <v>2835</v>
      </c>
      <c r="P24" s="71" t="s">
        <v>2838</v>
      </c>
      <c r="Q24" s="67" t="s">
        <v>2804</v>
      </c>
      <c r="R24" s="67" t="s">
        <v>2817</v>
      </c>
      <c r="S24" s="70" t="s">
        <v>2865</v>
      </c>
      <c r="T24" s="67" t="s">
        <v>2806</v>
      </c>
      <c r="U24" s="67" t="s">
        <v>2785</v>
      </c>
      <c r="V24" s="70" t="s">
        <v>2882</v>
      </c>
      <c r="W24" s="67" t="s">
        <v>2809</v>
      </c>
      <c r="X24" s="67" t="s">
        <v>2779</v>
      </c>
      <c r="Y24" s="70" t="s">
        <v>2861</v>
      </c>
      <c r="Z24" s="67" t="s">
        <v>2781</v>
      </c>
      <c r="AA24" s="67" t="s">
        <v>2787</v>
      </c>
      <c r="AB24" s="70" t="s">
        <v>2793</v>
      </c>
      <c r="AC24" s="67" t="s">
        <v>2784</v>
      </c>
      <c r="AD24" s="67" t="s">
        <v>2798</v>
      </c>
      <c r="AE24" s="74" t="s">
        <v>2820</v>
      </c>
      <c r="AG24" s="67" t="s">
        <v>2789</v>
      </c>
      <c r="AH24" s="70" t="s">
        <v>2830</v>
      </c>
      <c r="AI24" s="67" t="s">
        <v>2791</v>
      </c>
      <c r="AJ24" s="67" t="s">
        <v>2802</v>
      </c>
      <c r="AK24" s="70" t="s">
        <v>2890</v>
      </c>
      <c r="AL24" s="67" t="s">
        <v>2809</v>
      </c>
      <c r="AM24" s="67" t="s">
        <v>2785</v>
      </c>
      <c r="AN24" s="70" t="s">
        <v>2876</v>
      </c>
      <c r="AO24" s="67" t="s">
        <v>2806</v>
      </c>
      <c r="AQ24" s="70"/>
      <c r="AT24" s="70"/>
      <c r="AW24" s="70"/>
      <c r="BA24" s="77"/>
    </row>
    <row r="25" spans="1:53">
      <c r="A25" s="109" t="str">
        <f>HYPERLINK("[映雪.xlsx]类型!B25",'类型 (4)'!$C$25)</f>
        <v>教师</v>
      </c>
      <c r="B25" s="95">
        <v>24</v>
      </c>
      <c r="C25" s="101" t="s">
        <v>2891</v>
      </c>
      <c r="D25">
        <v>-1</v>
      </c>
      <c r="E25">
        <f>COUNTIFS('武将(std)'!$E$2:$E$1636,$A25)</f>
        <v>23</v>
      </c>
      <c r="F25">
        <v>-1</v>
      </c>
      <c r="G25">
        <v>-1</v>
      </c>
      <c r="H25">
        <f>参数!$A$2*参数!$E$2/COUNTIFS('武将(std)'!$E$2:$E$1636,$A25)</f>
        <v>0.434782608695652</v>
      </c>
      <c r="I25" s="67" t="s">
        <v>2826</v>
      </c>
      <c r="J25" s="70" t="s">
        <v>2783</v>
      </c>
      <c r="K25" s="67" t="s">
        <v>2781</v>
      </c>
      <c r="L25" s="67" t="s">
        <v>2794</v>
      </c>
      <c r="M25" s="70" t="s">
        <v>2816</v>
      </c>
      <c r="N25" s="67" t="s">
        <v>2781</v>
      </c>
      <c r="O25" s="67" t="s">
        <v>2835</v>
      </c>
      <c r="P25" s="70" t="s">
        <v>2786</v>
      </c>
      <c r="Q25" s="67" t="s">
        <v>2809</v>
      </c>
      <c r="R25" s="67" t="s">
        <v>2835</v>
      </c>
      <c r="S25" s="71" t="s">
        <v>2838</v>
      </c>
      <c r="T25" s="67" t="s">
        <v>2806</v>
      </c>
      <c r="U25" s="67" t="s">
        <v>2817</v>
      </c>
      <c r="V25" s="70" t="s">
        <v>2840</v>
      </c>
      <c r="W25" s="67" t="s">
        <v>2804</v>
      </c>
      <c r="X25" s="67" t="s">
        <v>2789</v>
      </c>
      <c r="Y25" s="70" t="s">
        <v>2810</v>
      </c>
      <c r="Z25" s="67" t="s">
        <v>2845</v>
      </c>
      <c r="AA25" s="67" t="s">
        <v>2789</v>
      </c>
      <c r="AB25" s="70" t="s">
        <v>2892</v>
      </c>
      <c r="AC25" s="67" t="s">
        <v>2791</v>
      </c>
      <c r="AD25" s="67" t="s">
        <v>2779</v>
      </c>
      <c r="AE25" s="74" t="s">
        <v>2880</v>
      </c>
      <c r="AG25" s="67" t="s">
        <v>2802</v>
      </c>
      <c r="AH25" s="70" t="s">
        <v>2795</v>
      </c>
      <c r="AI25" s="67" t="s">
        <v>2809</v>
      </c>
      <c r="AJ25" s="67" t="s">
        <v>2787</v>
      </c>
      <c r="AK25" s="70" t="s">
        <v>2812</v>
      </c>
      <c r="AL25" s="67" t="s">
        <v>2781</v>
      </c>
      <c r="AN25" s="70"/>
      <c r="AQ25" s="70"/>
      <c r="AT25" s="70"/>
      <c r="AW25" s="70"/>
      <c r="BA25" s="77"/>
    </row>
    <row r="26" spans="1:53">
      <c r="A26" s="109" t="str">
        <f>HYPERLINK("[映雪.xlsx]类型!B26",'类型 (4)'!$C$26)</f>
        <v>剑豪</v>
      </c>
      <c r="B26" s="95">
        <v>25</v>
      </c>
      <c r="C26" s="101" t="s">
        <v>1204</v>
      </c>
      <c r="D26">
        <v>-1</v>
      </c>
      <c r="E26">
        <f>COUNTIFS('武将(std)'!$E$2:$E$1636,$A26)</f>
        <v>54</v>
      </c>
      <c r="F26">
        <v>-1</v>
      </c>
      <c r="G26">
        <v>-1</v>
      </c>
      <c r="H26">
        <f>参数!$A$2*参数!$E$2/COUNTIFS('武将(std)'!$E$2:$E$1636,$A26)</f>
        <v>0.185185185185185</v>
      </c>
      <c r="I26" s="67" t="s">
        <v>2798</v>
      </c>
      <c r="J26" s="70" t="s">
        <v>2778</v>
      </c>
      <c r="K26" s="67" t="s">
        <v>2781</v>
      </c>
      <c r="L26" s="67" t="s">
        <v>2817</v>
      </c>
      <c r="M26" s="70" t="s">
        <v>2805</v>
      </c>
      <c r="N26" s="67" t="s">
        <v>2806</v>
      </c>
      <c r="O26" s="67" t="s">
        <v>2787</v>
      </c>
      <c r="P26" s="70" t="s">
        <v>2843</v>
      </c>
      <c r="Q26" s="67" t="s">
        <v>2784</v>
      </c>
      <c r="R26" s="67" t="s">
        <v>2835</v>
      </c>
      <c r="S26" s="70" t="s">
        <v>2836</v>
      </c>
      <c r="T26" s="67" t="s">
        <v>2804</v>
      </c>
      <c r="U26" s="67" t="s">
        <v>2835</v>
      </c>
      <c r="V26" s="71" t="s">
        <v>2837</v>
      </c>
      <c r="W26" s="67" t="s">
        <v>2806</v>
      </c>
      <c r="X26" s="67" t="s">
        <v>2835</v>
      </c>
      <c r="Y26" s="70" t="s">
        <v>2839</v>
      </c>
      <c r="Z26" s="67" t="s">
        <v>2809</v>
      </c>
      <c r="AA26" s="67" t="s">
        <v>2789</v>
      </c>
      <c r="AB26" s="70" t="s">
        <v>2788</v>
      </c>
      <c r="AC26" s="67" t="s">
        <v>2791</v>
      </c>
      <c r="AD26" s="67" t="s">
        <v>2787</v>
      </c>
      <c r="AE26" s="74" t="s">
        <v>2819</v>
      </c>
      <c r="AG26" s="67" t="s">
        <v>2794</v>
      </c>
      <c r="AH26" s="70" t="s">
        <v>2860</v>
      </c>
      <c r="AI26" s="67" t="s">
        <v>2784</v>
      </c>
      <c r="AJ26" s="67" t="s">
        <v>2817</v>
      </c>
      <c r="AK26" s="70" t="s">
        <v>2820</v>
      </c>
      <c r="AL26" s="67" t="s">
        <v>2809</v>
      </c>
      <c r="AN26" s="70"/>
      <c r="AQ26" s="70"/>
      <c r="AT26" s="70"/>
      <c r="AW26" s="70"/>
      <c r="BA26" s="77"/>
    </row>
    <row r="27" spans="1:53">
      <c r="A27" s="109" t="str">
        <f>HYPERLINK("[映雪.xlsx]类型!B27",'类型 (4)'!$C$27)</f>
        <v>骑士</v>
      </c>
      <c r="B27" s="95">
        <v>26</v>
      </c>
      <c r="C27" s="102" t="s">
        <v>2893</v>
      </c>
      <c r="D27">
        <v>-1</v>
      </c>
      <c r="E27">
        <f>COUNTIFS('武将(std)'!$E$2:$E$1636,$A27)</f>
        <v>45</v>
      </c>
      <c r="F27">
        <v>-1</v>
      </c>
      <c r="G27">
        <v>-1</v>
      </c>
      <c r="H27">
        <f>参数!$A$2*参数!$D$2/COUNTIFS('武将(std)'!$E$2:$E$1636,$A27)</f>
        <v>3.11111111111111</v>
      </c>
      <c r="I27" s="67" t="s">
        <v>2782</v>
      </c>
      <c r="J27" s="70" t="s">
        <v>2842</v>
      </c>
      <c r="K27" s="67" t="s">
        <v>2784</v>
      </c>
      <c r="L27" s="67" t="s">
        <v>2787</v>
      </c>
      <c r="M27" s="70" t="s">
        <v>2803</v>
      </c>
      <c r="N27" s="67" t="s">
        <v>2781</v>
      </c>
      <c r="O27" s="67" t="s">
        <v>2794</v>
      </c>
      <c r="P27" s="70" t="s">
        <v>2780</v>
      </c>
      <c r="Q27" s="67" t="s">
        <v>2781</v>
      </c>
      <c r="R27" s="67" t="s">
        <v>2817</v>
      </c>
      <c r="S27" s="70" t="s">
        <v>2816</v>
      </c>
      <c r="T27" s="67" t="s">
        <v>2809</v>
      </c>
      <c r="U27" s="67" t="s">
        <v>2835</v>
      </c>
      <c r="V27" s="71" t="s">
        <v>2838</v>
      </c>
      <c r="W27" s="67" t="s">
        <v>2804</v>
      </c>
      <c r="X27" s="67" t="s">
        <v>2789</v>
      </c>
      <c r="Y27" s="70" t="s">
        <v>2840</v>
      </c>
      <c r="Z27" s="67" t="s">
        <v>2791</v>
      </c>
      <c r="AA27" s="67" t="s">
        <v>2802</v>
      </c>
      <c r="AB27" s="70" t="s">
        <v>2848</v>
      </c>
      <c r="AC27" s="67" t="s">
        <v>2806</v>
      </c>
      <c r="AD27" s="67" t="s">
        <v>2785</v>
      </c>
      <c r="AE27" s="74" t="s">
        <v>2873</v>
      </c>
      <c r="AG27" s="67" t="s">
        <v>2789</v>
      </c>
      <c r="AH27" s="70" t="s">
        <v>2850</v>
      </c>
      <c r="AI27" s="67" t="s">
        <v>2845</v>
      </c>
      <c r="AJ27" s="67" t="s">
        <v>2787</v>
      </c>
      <c r="AK27" s="70" t="s">
        <v>2793</v>
      </c>
      <c r="AL27" s="67" t="s">
        <v>2784</v>
      </c>
      <c r="AN27" s="70"/>
      <c r="AQ27" s="70"/>
      <c r="AT27" s="70"/>
      <c r="AW27" s="70"/>
      <c r="BA27" s="77"/>
    </row>
    <row r="28" spans="1:53">
      <c r="A28" s="109" t="str">
        <f>HYPERLINK("[映雪.xlsx]类型!B28",'类型 (4)'!$C$28)</f>
        <v>战法师</v>
      </c>
      <c r="B28" s="95">
        <v>27</v>
      </c>
      <c r="C28" s="74" t="s">
        <v>2894</v>
      </c>
      <c r="D28">
        <v>-1</v>
      </c>
      <c r="E28">
        <f>COUNTIFS('武将(std)'!$E$2:$E$1636,$A28)</f>
        <v>26</v>
      </c>
      <c r="F28">
        <v>-1</v>
      </c>
      <c r="G28">
        <v>-1</v>
      </c>
      <c r="H28">
        <f>参数!$A$2*参数!$E$2/COUNTIFS('武将(std)'!$E$2:$E$1636,$A28)</f>
        <v>0.384615384615385</v>
      </c>
      <c r="I28" s="67" t="s">
        <v>2782</v>
      </c>
      <c r="J28" s="70" t="s">
        <v>2814</v>
      </c>
      <c r="K28" s="67" t="s">
        <v>2784</v>
      </c>
      <c r="L28" s="67" t="s">
        <v>2785</v>
      </c>
      <c r="M28" s="70" t="s">
        <v>2834</v>
      </c>
      <c r="N28" s="67" t="s">
        <v>2804</v>
      </c>
      <c r="O28" s="67" t="s">
        <v>2826</v>
      </c>
      <c r="P28" s="70" t="s">
        <v>2818</v>
      </c>
      <c r="Q28" s="67" t="s">
        <v>2781</v>
      </c>
      <c r="R28" s="67" t="s">
        <v>2789</v>
      </c>
      <c r="S28" s="70" t="s">
        <v>2829</v>
      </c>
      <c r="T28" s="67" t="s">
        <v>2791</v>
      </c>
      <c r="U28" s="67" t="s">
        <v>2798</v>
      </c>
      <c r="V28" s="70" t="s">
        <v>2849</v>
      </c>
      <c r="W28" s="67" t="s">
        <v>2781</v>
      </c>
      <c r="X28" s="67" t="s">
        <v>2785</v>
      </c>
      <c r="Y28" s="70" t="s">
        <v>2854</v>
      </c>
      <c r="Z28" s="67" t="s">
        <v>2806</v>
      </c>
      <c r="AA28" s="67" t="s">
        <v>2785</v>
      </c>
      <c r="AB28" s="70" t="s">
        <v>2869</v>
      </c>
      <c r="AC28" s="67" t="s">
        <v>2809</v>
      </c>
      <c r="AD28" s="67" t="s">
        <v>2787</v>
      </c>
      <c r="AE28" s="74" t="s">
        <v>2821</v>
      </c>
      <c r="AG28" s="67" t="s">
        <v>2817</v>
      </c>
      <c r="AH28" s="70" t="s">
        <v>2862</v>
      </c>
      <c r="AI28" s="67" t="s">
        <v>2809</v>
      </c>
      <c r="AJ28" s="67" t="s">
        <v>2798</v>
      </c>
      <c r="AK28" s="70" t="s">
        <v>2822</v>
      </c>
      <c r="AL28" s="67" t="s">
        <v>2784</v>
      </c>
      <c r="AM28" s="67" t="s">
        <v>2794</v>
      </c>
      <c r="AN28" s="70" t="s">
        <v>2797</v>
      </c>
      <c r="AO28" s="67" t="s">
        <v>2781</v>
      </c>
      <c r="AQ28" s="70"/>
      <c r="AT28" s="70"/>
      <c r="AW28" s="70"/>
      <c r="BA28" s="77"/>
    </row>
    <row r="29" spans="1:53">
      <c r="A29" s="109" t="str">
        <f>HYPERLINK("[映雪.xlsx]类型!B29",'类型 (4)'!$C$29)</f>
        <v>偶像</v>
      </c>
      <c r="B29" s="95">
        <v>28</v>
      </c>
      <c r="C29" s="101" t="s">
        <v>2885</v>
      </c>
      <c r="D29">
        <v>-1</v>
      </c>
      <c r="E29">
        <f>COUNTIFS('武将(std)'!$E$2:$E$1636,$A29)</f>
        <v>38</v>
      </c>
      <c r="F29">
        <v>-1</v>
      </c>
      <c r="G29">
        <v>-1</v>
      </c>
      <c r="H29">
        <f>参数!$A$2*参数!$E$2/COUNTIFS('武将(std)'!$E$2:$E$1636,$A29)</f>
        <v>0.263157894736842</v>
      </c>
      <c r="I29" s="67" t="s">
        <v>2782</v>
      </c>
      <c r="J29" s="70" t="s">
        <v>2803</v>
      </c>
      <c r="K29" s="67" t="s">
        <v>2781</v>
      </c>
      <c r="L29" s="67" t="s">
        <v>2785</v>
      </c>
      <c r="M29" s="70" t="s">
        <v>2824</v>
      </c>
      <c r="N29" s="67" t="s">
        <v>2806</v>
      </c>
      <c r="O29" s="67" t="s">
        <v>2835</v>
      </c>
      <c r="P29" s="70" t="s">
        <v>2836</v>
      </c>
      <c r="Q29" s="67" t="s">
        <v>2804</v>
      </c>
      <c r="R29" s="67" t="s">
        <v>2789</v>
      </c>
      <c r="S29" s="70" t="s">
        <v>2885</v>
      </c>
      <c r="T29" s="67" t="s">
        <v>2791</v>
      </c>
      <c r="U29" s="67" t="s">
        <v>2826</v>
      </c>
      <c r="V29" s="71" t="s">
        <v>2838</v>
      </c>
      <c r="W29" s="67" t="s">
        <v>2781</v>
      </c>
      <c r="X29" s="67" t="s">
        <v>2787</v>
      </c>
      <c r="Y29" s="70" t="s">
        <v>2840</v>
      </c>
      <c r="Z29" s="67" t="s">
        <v>2784</v>
      </c>
      <c r="AA29" s="67" t="s">
        <v>2794</v>
      </c>
      <c r="AB29" s="70" t="s">
        <v>2793</v>
      </c>
      <c r="AC29" s="67" t="s">
        <v>2781</v>
      </c>
      <c r="AD29" s="67" t="s">
        <v>2789</v>
      </c>
      <c r="AE29" s="74" t="s">
        <v>2795</v>
      </c>
      <c r="AG29" s="67" t="s">
        <v>2835</v>
      </c>
      <c r="AH29" s="70" t="s">
        <v>2874</v>
      </c>
      <c r="AI29" s="67" t="s">
        <v>2809</v>
      </c>
      <c r="AJ29" s="67" t="s">
        <v>2794</v>
      </c>
      <c r="AK29" s="70" t="s">
        <v>2822</v>
      </c>
      <c r="AL29" s="67" t="s">
        <v>2784</v>
      </c>
      <c r="AM29" s="67" t="s">
        <v>2802</v>
      </c>
      <c r="AN29" s="70" t="s">
        <v>2811</v>
      </c>
      <c r="AO29" s="67" t="s">
        <v>2809</v>
      </c>
      <c r="AQ29" s="70"/>
      <c r="AT29" s="70"/>
      <c r="AW29" s="70"/>
      <c r="BA29" s="77"/>
    </row>
    <row r="30" spans="1:53">
      <c r="A30" s="109" t="str">
        <f>HYPERLINK("[映雪.xlsx]类型!B30",'类型 (4)'!$C$30)</f>
        <v>黑幕</v>
      </c>
      <c r="B30" s="95">
        <v>29</v>
      </c>
      <c r="C30" s="74" t="s">
        <v>2857</v>
      </c>
      <c r="D30">
        <v>-1</v>
      </c>
      <c r="E30">
        <f>COUNTIFS('武将(std)'!$E$2:$E$1636,$A30)</f>
        <v>25</v>
      </c>
      <c r="F30">
        <v>-1</v>
      </c>
      <c r="G30">
        <v>-1</v>
      </c>
      <c r="H30">
        <f>参数!$A$2*参数!$E$2/COUNTIFS('武将(std)'!$E$2:$E$1636,$A30)</f>
        <v>0.4</v>
      </c>
      <c r="I30" s="67" t="s">
        <v>2785</v>
      </c>
      <c r="J30" s="70" t="s">
        <v>2825</v>
      </c>
      <c r="K30" s="67" t="s">
        <v>2809</v>
      </c>
      <c r="L30" s="67" t="s">
        <v>2782</v>
      </c>
      <c r="M30" s="70" t="s">
        <v>2818</v>
      </c>
      <c r="N30" s="67" t="s">
        <v>2784</v>
      </c>
      <c r="O30" s="67" t="s">
        <v>2785</v>
      </c>
      <c r="P30" s="70" t="s">
        <v>2828</v>
      </c>
      <c r="Q30" s="67" t="s">
        <v>2806</v>
      </c>
      <c r="R30" s="67" t="s">
        <v>2802</v>
      </c>
      <c r="S30" s="70" t="s">
        <v>2808</v>
      </c>
      <c r="T30" s="67" t="s">
        <v>2809</v>
      </c>
      <c r="U30" s="67">
        <v>1100</v>
      </c>
      <c r="V30" s="70" t="s">
        <v>2840</v>
      </c>
      <c r="W30" s="67" t="s">
        <v>2781</v>
      </c>
      <c r="X30" s="67" t="s">
        <v>2787</v>
      </c>
      <c r="Y30" s="70" t="s">
        <v>2849</v>
      </c>
      <c r="Z30" s="67" t="s">
        <v>2784</v>
      </c>
      <c r="AA30" s="67" t="s">
        <v>2789</v>
      </c>
      <c r="AB30" s="70" t="s">
        <v>2854</v>
      </c>
      <c r="AC30" s="67" t="s">
        <v>2845</v>
      </c>
      <c r="AD30" s="67" t="s">
        <v>2798</v>
      </c>
      <c r="AE30" s="74" t="s">
        <v>2869</v>
      </c>
      <c r="AG30" s="67" t="s">
        <v>2802</v>
      </c>
      <c r="AH30" s="70" t="s">
        <v>2855</v>
      </c>
      <c r="AI30" s="67" t="s">
        <v>2806</v>
      </c>
      <c r="AJ30" s="67" t="s">
        <v>2782</v>
      </c>
      <c r="AK30" s="70" t="s">
        <v>2865</v>
      </c>
      <c r="AL30" s="67" t="s">
        <v>2781</v>
      </c>
      <c r="AM30" s="67" t="s">
        <v>2789</v>
      </c>
      <c r="AN30" s="70" t="s">
        <v>2857</v>
      </c>
      <c r="AO30" s="67" t="s">
        <v>2791</v>
      </c>
      <c r="AP30" s="67" t="s">
        <v>2817</v>
      </c>
      <c r="AQ30" s="70" t="s">
        <v>2812</v>
      </c>
      <c r="AR30" s="67" t="s">
        <v>2804</v>
      </c>
      <c r="AT30" s="70"/>
      <c r="AW30" s="70"/>
      <c r="BA30" s="77"/>
    </row>
    <row r="31" spans="1:53">
      <c r="A31" s="109" t="str">
        <f>HYPERLINK("[映雪.xlsx]类型!B31",'类型 (4)'!$C$31)</f>
        <v>后宫王</v>
      </c>
      <c r="B31" s="95">
        <v>30</v>
      </c>
      <c r="C31" s="101" t="s">
        <v>2895</v>
      </c>
      <c r="D31">
        <v>-1</v>
      </c>
      <c r="E31">
        <f>COUNTIFS('武将(std)'!$E$2:$E$1636,$A31)</f>
        <v>32</v>
      </c>
      <c r="F31">
        <v>-1</v>
      </c>
      <c r="G31">
        <v>-1</v>
      </c>
      <c r="H31">
        <f>参数!$A$2*参数!$E$2/COUNTIFS('武将(std)'!$E$2:$E$1636,$A31)</f>
        <v>0.3125</v>
      </c>
      <c r="I31" s="67" t="s">
        <v>2789</v>
      </c>
      <c r="J31" s="70" t="s">
        <v>2803</v>
      </c>
      <c r="K31" s="67" t="s">
        <v>2791</v>
      </c>
      <c r="L31" s="67" t="s">
        <v>2794</v>
      </c>
      <c r="M31" s="70" t="s">
        <v>2836</v>
      </c>
      <c r="N31" s="67" t="s">
        <v>2781</v>
      </c>
      <c r="O31" s="67" t="s">
        <v>2835</v>
      </c>
      <c r="P31" s="71" t="s">
        <v>2837</v>
      </c>
      <c r="Q31" s="67" t="s">
        <v>2806</v>
      </c>
      <c r="R31" s="67" t="s">
        <v>2802</v>
      </c>
      <c r="S31" s="70" t="s">
        <v>2840</v>
      </c>
      <c r="T31" s="67" t="s">
        <v>2809</v>
      </c>
      <c r="U31" s="67" t="s">
        <v>2785</v>
      </c>
      <c r="V31" s="70" t="s">
        <v>2850</v>
      </c>
      <c r="W31" s="67" t="s">
        <v>2809</v>
      </c>
      <c r="X31" s="67" t="s">
        <v>2787</v>
      </c>
      <c r="Y31" s="70" t="s">
        <v>2793</v>
      </c>
      <c r="Z31" s="67" t="s">
        <v>2784</v>
      </c>
      <c r="AA31" s="67" t="s">
        <v>2802</v>
      </c>
      <c r="AB31" s="70" t="s">
        <v>2795</v>
      </c>
      <c r="AC31" s="67" t="s">
        <v>2804</v>
      </c>
      <c r="AD31" s="67" t="s">
        <v>2787</v>
      </c>
      <c r="AE31" s="74" t="s">
        <v>2797</v>
      </c>
      <c r="AG31" s="67" t="s">
        <v>2794</v>
      </c>
      <c r="AH31" s="70" t="s">
        <v>2896</v>
      </c>
      <c r="AI31" s="67" t="s">
        <v>2784</v>
      </c>
      <c r="AJ31" s="67" t="s">
        <v>2802</v>
      </c>
      <c r="AK31" s="70" t="s">
        <v>2811</v>
      </c>
      <c r="AL31" s="67" t="s">
        <v>2806</v>
      </c>
      <c r="AM31" s="67" t="s">
        <v>2782</v>
      </c>
      <c r="AN31" s="70" t="s">
        <v>2799</v>
      </c>
      <c r="AO31" s="67" t="s">
        <v>2784</v>
      </c>
      <c r="AQ31" s="70"/>
      <c r="AT31" s="70"/>
      <c r="AW31" s="70"/>
      <c r="BA31" s="77"/>
    </row>
    <row r="32" spans="1:53">
      <c r="A32" s="109" t="str">
        <f>HYPERLINK("[映雪.xlsx]类型!B32",'类型 (4)'!$C$32)</f>
        <v>魔法少女</v>
      </c>
      <c r="B32" s="95">
        <v>31</v>
      </c>
      <c r="C32" s="74" t="s">
        <v>2897</v>
      </c>
      <c r="D32">
        <v>-1</v>
      </c>
      <c r="E32">
        <f>COUNTIFS('武将(std)'!$E$2:$E$1636,$A32)</f>
        <v>17</v>
      </c>
      <c r="F32">
        <v>-1</v>
      </c>
      <c r="G32">
        <v>-1</v>
      </c>
      <c r="H32">
        <f>参数!$A$2*参数!$E$2/COUNTIFS('武将(std)'!$E$2:$E$1636,$A32)</f>
        <v>0.588235294117647</v>
      </c>
      <c r="I32" s="67" t="s">
        <v>2802</v>
      </c>
      <c r="J32" s="70" t="s">
        <v>2780</v>
      </c>
      <c r="K32" s="67" t="s">
        <v>2806</v>
      </c>
      <c r="L32" s="67" t="s">
        <v>2802</v>
      </c>
      <c r="M32" s="70" t="s">
        <v>2816</v>
      </c>
      <c r="N32" s="67" t="s">
        <v>2809</v>
      </c>
      <c r="O32" s="67" t="s">
        <v>2789</v>
      </c>
      <c r="P32" s="70" t="s">
        <v>2829</v>
      </c>
      <c r="Q32" s="67" t="s">
        <v>2791</v>
      </c>
      <c r="R32" s="67" t="s">
        <v>2817</v>
      </c>
      <c r="S32" s="70" t="s">
        <v>2849</v>
      </c>
      <c r="T32" s="67" t="s">
        <v>2809</v>
      </c>
      <c r="U32" s="67" t="s">
        <v>2785</v>
      </c>
      <c r="V32" s="70" t="s">
        <v>2873</v>
      </c>
      <c r="W32" s="67" t="s">
        <v>2809</v>
      </c>
      <c r="X32" s="67" t="s">
        <v>2798</v>
      </c>
      <c r="Y32" s="70" t="s">
        <v>2850</v>
      </c>
      <c r="Z32" s="67" t="s">
        <v>2781</v>
      </c>
      <c r="AA32" s="67" t="s">
        <v>2785</v>
      </c>
      <c r="AB32" s="70" t="s">
        <v>2860</v>
      </c>
      <c r="AC32" s="67" t="s">
        <v>2806</v>
      </c>
      <c r="AD32" s="67" t="s">
        <v>2789</v>
      </c>
      <c r="AE32" s="74" t="s">
        <v>2793</v>
      </c>
      <c r="AG32" s="67" t="s">
        <v>2782</v>
      </c>
      <c r="AH32" s="70" t="s">
        <v>2796</v>
      </c>
      <c r="AI32" s="67" t="s">
        <v>2781</v>
      </c>
      <c r="AJ32" s="67" t="s">
        <v>2782</v>
      </c>
      <c r="AK32" s="70" t="s">
        <v>2898</v>
      </c>
      <c r="AL32" s="67" t="s">
        <v>2784</v>
      </c>
      <c r="AN32" s="70"/>
      <c r="AQ32" s="70"/>
      <c r="AT32" s="70"/>
      <c r="AW32" s="70"/>
      <c r="BA32" s="77"/>
    </row>
    <row r="33" spans="1:53">
      <c r="A33" s="109" t="str">
        <f>HYPERLINK("[映雪.xlsx]类型!B33",'类型 (4)'!$C$33)</f>
        <v>魔女</v>
      </c>
      <c r="B33" s="95">
        <v>32</v>
      </c>
      <c r="C33" s="109" t="s">
        <v>2899</v>
      </c>
      <c r="D33">
        <v>-1</v>
      </c>
      <c r="E33">
        <f>COUNTIFS('武将(std)'!$E$2:$E$1636,$A33)</f>
        <v>23</v>
      </c>
      <c r="F33">
        <v>-1</v>
      </c>
      <c r="G33">
        <v>-1</v>
      </c>
      <c r="H33">
        <f>参数!$A$2*参数!$E$2/COUNTIFS('武将(std)'!$E$2:$E$1636,$A33)</f>
        <v>0.434782608695652</v>
      </c>
      <c r="I33" s="67" t="s">
        <v>2782</v>
      </c>
      <c r="J33" s="70" t="s">
        <v>2815</v>
      </c>
      <c r="K33" s="67" t="s">
        <v>2781</v>
      </c>
      <c r="L33" s="67" t="s">
        <v>2782</v>
      </c>
      <c r="M33" s="70" t="s">
        <v>2825</v>
      </c>
      <c r="N33" s="67" t="s">
        <v>2784</v>
      </c>
      <c r="O33" s="67" t="s">
        <v>2802</v>
      </c>
      <c r="P33" s="70" t="s">
        <v>2818</v>
      </c>
      <c r="Q33" s="67" t="s">
        <v>2809</v>
      </c>
      <c r="R33" s="67" t="s">
        <v>2789</v>
      </c>
      <c r="S33" s="70" t="s">
        <v>2828</v>
      </c>
      <c r="T33" s="67" t="s">
        <v>2791</v>
      </c>
      <c r="U33" s="67" t="s">
        <v>2785</v>
      </c>
      <c r="V33" s="70" t="s">
        <v>2854</v>
      </c>
      <c r="W33" s="67" t="s">
        <v>2806</v>
      </c>
      <c r="X33" s="67" t="s">
        <v>2785</v>
      </c>
      <c r="Y33" s="70" t="s">
        <v>2869</v>
      </c>
      <c r="Z33" s="67" t="s">
        <v>2809</v>
      </c>
      <c r="AA33" s="67" t="s">
        <v>2798</v>
      </c>
      <c r="AB33" s="70" t="s">
        <v>2865</v>
      </c>
      <c r="AC33" s="67" t="s">
        <v>2781</v>
      </c>
      <c r="AD33" s="67" t="s">
        <v>2802</v>
      </c>
      <c r="AE33" s="74" t="s">
        <v>2880</v>
      </c>
      <c r="AG33" s="67" t="s">
        <v>2817</v>
      </c>
      <c r="AH33" s="70" t="s">
        <v>2856</v>
      </c>
      <c r="AI33" s="67" t="s">
        <v>2809</v>
      </c>
      <c r="AJ33" s="67" t="s">
        <v>2789</v>
      </c>
      <c r="AK33" s="70" t="s">
        <v>2831</v>
      </c>
      <c r="AL33" s="67" t="s">
        <v>2845</v>
      </c>
      <c r="AN33" s="70"/>
      <c r="AQ33" s="70"/>
      <c r="AT33" s="70"/>
      <c r="AW33" s="70"/>
      <c r="BA33" s="77"/>
    </row>
    <row r="34" spans="1:53">
      <c r="A34" s="109" t="str">
        <f>HYPERLINK("[映雪.xlsx]类型!B34",'类型 (4)'!$C$34)</f>
        <v>宅女</v>
      </c>
      <c r="B34" s="95">
        <v>33</v>
      </c>
      <c r="C34" s="99" t="s">
        <v>2900</v>
      </c>
      <c r="D34">
        <v>-1</v>
      </c>
      <c r="E34">
        <f>COUNTIFS('武将(std)'!$E$2:$E$1636,$A34)</f>
        <v>23</v>
      </c>
      <c r="F34">
        <v>-1</v>
      </c>
      <c r="G34">
        <v>-1</v>
      </c>
      <c r="H34">
        <f>参数!$A$2*参数!$C$2/COUNTIFS('武将(std)'!$E$2:$E$1636,$A34)</f>
        <v>13.0434782608696</v>
      </c>
      <c r="I34" s="67" t="s">
        <v>2785</v>
      </c>
      <c r="J34" s="69" t="s">
        <v>2824</v>
      </c>
      <c r="K34" s="67" t="s">
        <v>2806</v>
      </c>
      <c r="L34" s="67" t="s">
        <v>2798</v>
      </c>
      <c r="M34" s="69" t="s">
        <v>2864</v>
      </c>
      <c r="N34" s="67" t="s">
        <v>2784</v>
      </c>
      <c r="O34" s="67" t="s">
        <v>2779</v>
      </c>
      <c r="P34" s="70" t="s">
        <v>2783</v>
      </c>
      <c r="Q34" s="67" t="s">
        <v>2781</v>
      </c>
      <c r="R34" s="67" t="s">
        <v>2835</v>
      </c>
      <c r="S34" s="70" t="s">
        <v>2786</v>
      </c>
      <c r="T34" s="67" t="s">
        <v>2806</v>
      </c>
      <c r="U34" s="67" t="s">
        <v>2835</v>
      </c>
      <c r="V34" s="71" t="s">
        <v>2838</v>
      </c>
      <c r="W34" s="67" t="s">
        <v>2804</v>
      </c>
      <c r="X34" s="67" t="s">
        <v>2826</v>
      </c>
      <c r="Y34" s="70" t="s">
        <v>2887</v>
      </c>
      <c r="Z34" s="67" t="s">
        <v>2784</v>
      </c>
      <c r="AA34" s="67" t="s">
        <v>2787</v>
      </c>
      <c r="AB34" s="70" t="s">
        <v>2848</v>
      </c>
      <c r="AC34" s="67" t="s">
        <v>2784</v>
      </c>
      <c r="AD34" s="67" t="s">
        <v>2789</v>
      </c>
      <c r="AE34" s="74" t="s">
        <v>2861</v>
      </c>
      <c r="AG34" s="67" t="s">
        <v>2782</v>
      </c>
      <c r="AH34" s="70" t="s">
        <v>2830</v>
      </c>
      <c r="AI34" s="67" t="s">
        <v>2784</v>
      </c>
      <c r="AJ34" s="67" t="s">
        <v>2787</v>
      </c>
      <c r="AK34" s="70" t="s">
        <v>2821</v>
      </c>
      <c r="AL34" s="67" t="s">
        <v>2781</v>
      </c>
      <c r="AM34" s="67" t="s">
        <v>2798</v>
      </c>
      <c r="AN34" s="70" t="s">
        <v>2799</v>
      </c>
      <c r="AO34" s="67" t="s">
        <v>2781</v>
      </c>
      <c r="AP34" s="67" t="s">
        <v>2785</v>
      </c>
      <c r="AQ34" s="70" t="s">
        <v>2876</v>
      </c>
      <c r="AR34" s="67" t="s">
        <v>2809</v>
      </c>
      <c r="AT34" s="70"/>
      <c r="AW34" s="70"/>
      <c r="BA34" s="77"/>
    </row>
    <row r="35" spans="1:53">
      <c r="A35" s="109" t="str">
        <f>HYPERLINK("[映雪.xlsx]类型!B35",'类型 (4)'!$C$35)</f>
        <v>刺客</v>
      </c>
      <c r="B35" s="95">
        <v>34</v>
      </c>
      <c r="C35" s="109" t="s">
        <v>2901</v>
      </c>
      <c r="D35">
        <v>-1</v>
      </c>
      <c r="E35">
        <f>COUNTIFS('武将(std)'!$E$2:$E$1636,$A35)</f>
        <v>33</v>
      </c>
      <c r="F35">
        <v>-1</v>
      </c>
      <c r="G35">
        <v>-1</v>
      </c>
      <c r="H35">
        <f>参数!$A$2*参数!$E$2/COUNTIFS('武将(std)'!$E$2:$E$1636,$A35)</f>
        <v>0.303030303030303</v>
      </c>
      <c r="I35" s="67" t="s">
        <v>2789</v>
      </c>
      <c r="J35" s="70" t="s">
        <v>2778</v>
      </c>
      <c r="K35" s="67" t="s">
        <v>2791</v>
      </c>
      <c r="L35" s="67" t="s">
        <v>2802</v>
      </c>
      <c r="M35" s="70" t="s">
        <v>2842</v>
      </c>
      <c r="N35" s="67" t="s">
        <v>2806</v>
      </c>
      <c r="O35" s="67" t="s">
        <v>2798</v>
      </c>
      <c r="P35" s="70" t="s">
        <v>2818</v>
      </c>
      <c r="Q35" s="67" t="s">
        <v>2784</v>
      </c>
      <c r="R35" s="67" t="s">
        <v>2787</v>
      </c>
      <c r="S35" s="70" t="s">
        <v>2788</v>
      </c>
      <c r="T35" s="67" t="s">
        <v>2781</v>
      </c>
      <c r="U35" s="67" t="s">
        <v>2782</v>
      </c>
      <c r="V35" s="70" t="s">
        <v>2854</v>
      </c>
      <c r="W35" s="67" t="s">
        <v>2781</v>
      </c>
      <c r="X35" s="67" t="s">
        <v>2789</v>
      </c>
      <c r="Y35" s="70" t="s">
        <v>2790</v>
      </c>
      <c r="Z35" s="67" t="s">
        <v>2845</v>
      </c>
      <c r="AA35" s="67" t="s">
        <v>2798</v>
      </c>
      <c r="AB35" s="70" t="s">
        <v>2851</v>
      </c>
      <c r="AC35" s="67" t="s">
        <v>2781</v>
      </c>
      <c r="AD35" s="67" t="s">
        <v>2817</v>
      </c>
      <c r="AE35" s="74" t="s">
        <v>2856</v>
      </c>
      <c r="AG35" s="67" t="s">
        <v>2787</v>
      </c>
      <c r="AH35" s="70" t="s">
        <v>2820</v>
      </c>
      <c r="AI35" s="67" t="s">
        <v>2784</v>
      </c>
      <c r="AJ35" s="67" t="s">
        <v>2802</v>
      </c>
      <c r="AK35" s="70" t="s">
        <v>2821</v>
      </c>
      <c r="AL35" s="67" t="s">
        <v>2809</v>
      </c>
      <c r="AM35" s="67" t="s">
        <v>2817</v>
      </c>
      <c r="AN35" s="70" t="s">
        <v>2822</v>
      </c>
      <c r="AO35" s="67" t="s">
        <v>2804</v>
      </c>
      <c r="AP35" s="67" t="s">
        <v>2794</v>
      </c>
      <c r="AQ35" s="70" t="s">
        <v>2797</v>
      </c>
      <c r="AR35" s="67" t="s">
        <v>2784</v>
      </c>
      <c r="AT35" s="70"/>
      <c r="AW35" s="70"/>
      <c r="BA35" s="77"/>
    </row>
    <row r="36" spans="1:53">
      <c r="A36" s="109" t="str">
        <f>HYPERLINK("[映雪.xlsx]类型!B36",'类型 (4)'!$C$36)</f>
        <v>文学家</v>
      </c>
      <c r="B36" s="95">
        <v>35</v>
      </c>
      <c r="C36" s="99" t="s">
        <v>2902</v>
      </c>
      <c r="D36">
        <v>-1</v>
      </c>
      <c r="E36">
        <f>COUNTIFS('武将(std)'!$E$2:$E$1636,$A36)</f>
        <v>26</v>
      </c>
      <c r="F36">
        <v>-1</v>
      </c>
      <c r="G36">
        <v>-1</v>
      </c>
      <c r="H36">
        <f>参数!$A$2*参数!$C$2/COUNTIFS('武将(std)'!$E$2:$E$1636,$A36)</f>
        <v>11.5384615384615</v>
      </c>
      <c r="I36" s="67" t="s">
        <v>2787</v>
      </c>
      <c r="J36" s="70" t="s">
        <v>2778</v>
      </c>
      <c r="K36" s="67" t="s">
        <v>2781</v>
      </c>
      <c r="L36" s="67" t="s">
        <v>2798</v>
      </c>
      <c r="M36" s="70" t="s">
        <v>2803</v>
      </c>
      <c r="N36" s="67" t="s">
        <v>2781</v>
      </c>
      <c r="O36" s="67" t="s">
        <v>2789</v>
      </c>
      <c r="P36" s="69" t="s">
        <v>2824</v>
      </c>
      <c r="Q36" s="67" t="s">
        <v>2791</v>
      </c>
      <c r="R36" s="67" t="s">
        <v>2789</v>
      </c>
      <c r="S36" s="69" t="s">
        <v>2864</v>
      </c>
      <c r="T36" s="67" t="s">
        <v>2845</v>
      </c>
      <c r="U36" s="67" t="s">
        <v>2782</v>
      </c>
      <c r="V36" s="70" t="s">
        <v>2825</v>
      </c>
      <c r="W36" s="67" t="s">
        <v>2784</v>
      </c>
      <c r="X36" s="67" t="s">
        <v>2785</v>
      </c>
      <c r="Y36" s="70" t="s">
        <v>2783</v>
      </c>
      <c r="Z36" s="67" t="s">
        <v>2809</v>
      </c>
      <c r="AA36" s="67" t="s">
        <v>2785</v>
      </c>
      <c r="AB36" s="70" t="s">
        <v>2816</v>
      </c>
      <c r="AC36" s="67" t="s">
        <v>2804</v>
      </c>
      <c r="AD36" s="67" t="s">
        <v>2835</v>
      </c>
      <c r="AE36" s="74" t="s">
        <v>2844</v>
      </c>
      <c r="AG36" s="67" t="s">
        <v>2785</v>
      </c>
      <c r="AH36" s="70" t="s">
        <v>2851</v>
      </c>
      <c r="AI36" s="67" t="s">
        <v>2806</v>
      </c>
      <c r="AJ36" s="67" t="s">
        <v>2787</v>
      </c>
      <c r="AK36" s="70" t="s">
        <v>2856</v>
      </c>
      <c r="AL36" s="67" t="s">
        <v>2784</v>
      </c>
      <c r="AM36" s="67" t="s">
        <v>2826</v>
      </c>
      <c r="AN36" s="70" t="s">
        <v>2793</v>
      </c>
      <c r="AO36" s="67" t="s">
        <v>2781</v>
      </c>
      <c r="AP36" s="67" t="s">
        <v>2779</v>
      </c>
      <c r="AQ36" s="70" t="s">
        <v>2812</v>
      </c>
      <c r="AR36" s="67" t="s">
        <v>2784</v>
      </c>
      <c r="AT36" s="70"/>
      <c r="AW36" s="70"/>
      <c r="BA36" s="77"/>
    </row>
    <row r="37" spans="1:53">
      <c r="A37" s="109" t="str">
        <f>HYPERLINK("[映雪.xlsx]类型!B37",'类型 (4)'!$C$37)</f>
        <v>歌姬</v>
      </c>
      <c r="B37" s="95">
        <v>36</v>
      </c>
      <c r="C37" s="101" t="s">
        <v>2903</v>
      </c>
      <c r="D37">
        <v>-1</v>
      </c>
      <c r="E37">
        <f>COUNTIFS('武将(std)'!$E$2:$E$1636,$A37)</f>
        <v>25</v>
      </c>
      <c r="F37">
        <v>-1</v>
      </c>
      <c r="G37">
        <v>-1</v>
      </c>
      <c r="H37">
        <f>参数!$A$2*参数!$E$2/COUNTIFS('武将(std)'!$E$2:$E$1636,$A37)</f>
        <v>0.4</v>
      </c>
      <c r="I37" s="67" t="s">
        <v>2817</v>
      </c>
      <c r="J37" s="70" t="s">
        <v>2814</v>
      </c>
      <c r="K37" s="67" t="s">
        <v>2809</v>
      </c>
      <c r="L37" s="67" t="s">
        <v>2802</v>
      </c>
      <c r="M37" s="70" t="s">
        <v>2885</v>
      </c>
      <c r="N37" s="67" t="s">
        <v>2809</v>
      </c>
      <c r="O37" s="67" t="s">
        <v>2835</v>
      </c>
      <c r="P37" s="71" t="s">
        <v>2837</v>
      </c>
      <c r="Q37" s="67" t="s">
        <v>2806</v>
      </c>
      <c r="R37" s="67" t="s">
        <v>2782</v>
      </c>
      <c r="S37" s="70" t="s">
        <v>2848</v>
      </c>
      <c r="T37" s="67" t="s">
        <v>2784</v>
      </c>
      <c r="U37" s="67" t="s">
        <v>2782</v>
      </c>
      <c r="V37" s="70" t="s">
        <v>2850</v>
      </c>
      <c r="W37" s="67" t="s">
        <v>2781</v>
      </c>
      <c r="X37" s="67" t="s">
        <v>2787</v>
      </c>
      <c r="Y37" s="70" t="s">
        <v>2793</v>
      </c>
      <c r="Z37" s="67" t="s">
        <v>2784</v>
      </c>
      <c r="AA37" s="67" t="s">
        <v>2779</v>
      </c>
      <c r="AB37" s="70" t="s">
        <v>2795</v>
      </c>
      <c r="AC37" s="67" t="s">
        <v>2784</v>
      </c>
      <c r="AD37" s="67" t="s">
        <v>2798</v>
      </c>
      <c r="AE37" s="74" t="s">
        <v>2830</v>
      </c>
      <c r="AG37" s="67" t="s">
        <v>2802</v>
      </c>
      <c r="AH37" s="70" t="s">
        <v>2890</v>
      </c>
      <c r="AI37" s="67" t="s">
        <v>2806</v>
      </c>
      <c r="AJ37" s="67" t="s">
        <v>2802</v>
      </c>
      <c r="AK37" s="70" t="s">
        <v>2822</v>
      </c>
      <c r="AL37" s="67" t="s">
        <v>2804</v>
      </c>
      <c r="AM37" s="67" t="s">
        <v>2789</v>
      </c>
      <c r="AN37" s="70" t="s">
        <v>2797</v>
      </c>
      <c r="AO37" s="67" t="s">
        <v>2791</v>
      </c>
      <c r="AP37" s="67" t="s">
        <v>2794</v>
      </c>
      <c r="AQ37" s="70" t="s">
        <v>2896</v>
      </c>
      <c r="AR37" s="67" t="s">
        <v>2784</v>
      </c>
      <c r="AT37" s="70"/>
      <c r="AW37" s="70"/>
      <c r="BA37" s="77"/>
    </row>
    <row r="38" spans="1:53">
      <c r="A38" s="109" t="str">
        <f>HYPERLINK("[映雪.xlsx]类型!B38",'类型 (4)'!$C$38)</f>
        <v>战士</v>
      </c>
      <c r="B38" s="95">
        <v>37</v>
      </c>
      <c r="C38" s="74" t="s">
        <v>2904</v>
      </c>
      <c r="D38">
        <v>-1</v>
      </c>
      <c r="E38">
        <f>COUNTIFS('武将(std)'!$E$2:$E$1636,$A38)</f>
        <v>36</v>
      </c>
      <c r="F38">
        <v>-1</v>
      </c>
      <c r="G38">
        <v>-1</v>
      </c>
      <c r="H38">
        <f>参数!$A$2*参数!$E$2/COUNTIFS('武将(std)'!$E$2:$E$1636,$A38)</f>
        <v>0.277777777777778</v>
      </c>
      <c r="I38" s="67" t="s">
        <v>2789</v>
      </c>
      <c r="J38" s="70" t="s">
        <v>2803</v>
      </c>
      <c r="K38" s="67" t="s">
        <v>2791</v>
      </c>
      <c r="L38" s="67" t="s">
        <v>2817</v>
      </c>
      <c r="M38" s="70" t="s">
        <v>2814</v>
      </c>
      <c r="N38" s="67" t="s">
        <v>2809</v>
      </c>
      <c r="O38" s="67" t="s">
        <v>2779</v>
      </c>
      <c r="P38" s="70" t="s">
        <v>2805</v>
      </c>
      <c r="Q38" s="67" t="s">
        <v>2781</v>
      </c>
      <c r="R38" s="67" t="s">
        <v>2787</v>
      </c>
      <c r="S38" s="70" t="s">
        <v>2843</v>
      </c>
      <c r="T38" s="67" t="s">
        <v>2784</v>
      </c>
      <c r="U38" s="67" t="s">
        <v>2817</v>
      </c>
      <c r="V38" s="70" t="s">
        <v>2834</v>
      </c>
      <c r="W38" s="67" t="s">
        <v>2804</v>
      </c>
      <c r="X38" s="67" t="s">
        <v>2782</v>
      </c>
      <c r="Y38" s="70" t="s">
        <v>2853</v>
      </c>
      <c r="Z38" s="67" t="s">
        <v>2784</v>
      </c>
      <c r="AA38" s="67" t="s">
        <v>2817</v>
      </c>
      <c r="AB38" s="70" t="s">
        <v>2788</v>
      </c>
      <c r="AC38" s="67" t="s">
        <v>2806</v>
      </c>
      <c r="AD38" s="67" t="s">
        <v>2787</v>
      </c>
      <c r="AE38" s="74" t="s">
        <v>2796</v>
      </c>
      <c r="AG38" s="67" t="s">
        <v>2779</v>
      </c>
      <c r="AH38" s="70" t="s">
        <v>2821</v>
      </c>
      <c r="AI38" s="67" t="s">
        <v>2781</v>
      </c>
      <c r="AJ38" s="67" t="s">
        <v>2802</v>
      </c>
      <c r="AK38" s="70" t="s">
        <v>2862</v>
      </c>
      <c r="AL38" s="67" t="s">
        <v>2809</v>
      </c>
      <c r="AM38" s="67" t="s">
        <v>2835</v>
      </c>
      <c r="AN38" s="70" t="s">
        <v>2797</v>
      </c>
      <c r="AO38" s="67" t="s">
        <v>2806</v>
      </c>
      <c r="AQ38" s="70"/>
      <c r="AT38" s="70"/>
      <c r="AW38" s="70"/>
      <c r="BA38" s="77"/>
    </row>
    <row r="39" spans="1:53">
      <c r="A39" s="109" t="str">
        <f>HYPERLINK("[映雪.xlsx]类型!B39",'类型 (4)'!$C$39)</f>
        <v>狙撃手</v>
      </c>
      <c r="B39" s="95">
        <v>38</v>
      </c>
      <c r="C39" s="99" t="s">
        <v>2905</v>
      </c>
      <c r="D39">
        <v>-1</v>
      </c>
      <c r="E39">
        <f>COUNTIFS('武将(std)'!$E$2:$E$1636,$A39)</f>
        <v>30</v>
      </c>
      <c r="F39">
        <v>-1</v>
      </c>
      <c r="G39">
        <v>-1</v>
      </c>
      <c r="H39">
        <f>参数!$A$2*参数!$C$2/COUNTIFS('武将(std)'!$E$2:$E$1636,$A39)</f>
        <v>10</v>
      </c>
      <c r="I39" s="67" t="s">
        <v>2802</v>
      </c>
      <c r="J39" s="70" t="s">
        <v>2778</v>
      </c>
      <c r="K39" s="67" t="s">
        <v>2806</v>
      </c>
      <c r="L39" s="67" t="s">
        <v>2787</v>
      </c>
      <c r="M39" s="70" t="s">
        <v>2842</v>
      </c>
      <c r="N39" s="67" t="s">
        <v>2784</v>
      </c>
      <c r="O39" s="67" t="s">
        <v>2798</v>
      </c>
      <c r="P39" s="70" t="s">
        <v>2816</v>
      </c>
      <c r="Q39" s="67" t="s">
        <v>2784</v>
      </c>
      <c r="R39" s="67" t="s">
        <v>2817</v>
      </c>
      <c r="S39" s="70" t="s">
        <v>2829</v>
      </c>
      <c r="T39" s="67" t="s">
        <v>2804</v>
      </c>
      <c r="U39" s="67" t="s">
        <v>2802</v>
      </c>
      <c r="V39" s="70" t="s">
        <v>2810</v>
      </c>
      <c r="W39" s="67" t="s">
        <v>2809</v>
      </c>
      <c r="X39" s="67" t="s">
        <v>2782</v>
      </c>
      <c r="Y39" s="70" t="s">
        <v>2865</v>
      </c>
      <c r="Z39" s="67" t="s">
        <v>2784</v>
      </c>
      <c r="AA39" s="67" t="s">
        <v>2779</v>
      </c>
      <c r="AB39" s="70" t="s">
        <v>2880</v>
      </c>
      <c r="AC39" s="67" t="s">
        <v>2784</v>
      </c>
      <c r="AD39" s="67" t="s">
        <v>2817</v>
      </c>
      <c r="AE39" s="74" t="s">
        <v>2820</v>
      </c>
      <c r="AG39" s="67" t="s">
        <v>2789</v>
      </c>
      <c r="AH39" s="70" t="s">
        <v>2822</v>
      </c>
      <c r="AI39" s="67" t="s">
        <v>2804</v>
      </c>
      <c r="AJ39" s="67" t="s">
        <v>2835</v>
      </c>
      <c r="AK39" s="70" t="s">
        <v>2797</v>
      </c>
      <c r="AL39" s="67" t="s">
        <v>2804</v>
      </c>
      <c r="AM39" s="67" t="s">
        <v>2835</v>
      </c>
      <c r="AN39" s="70" t="s">
        <v>2896</v>
      </c>
      <c r="AO39" s="67" t="s">
        <v>2806</v>
      </c>
      <c r="AP39" s="67" t="s">
        <v>2794</v>
      </c>
      <c r="AQ39" s="70" t="s">
        <v>2876</v>
      </c>
      <c r="AR39" s="67" t="s">
        <v>2781</v>
      </c>
      <c r="AT39" s="70"/>
      <c r="AW39" s="70"/>
      <c r="BA39" s="77"/>
    </row>
    <row r="40" spans="1:53">
      <c r="A40" s="109" t="str">
        <f>HYPERLINK("[映雪.xlsx]类型!B40",'类型 (4)'!$C$40)</f>
        <v>中二</v>
      </c>
      <c r="B40" s="95">
        <v>39</v>
      </c>
      <c r="C40" s="74" t="s">
        <v>2906</v>
      </c>
      <c r="D40">
        <v>-1</v>
      </c>
      <c r="E40">
        <f>COUNTIFS('武将(std)'!$E$2:$E$1636,$A40)</f>
        <v>15</v>
      </c>
      <c r="F40">
        <v>-1</v>
      </c>
      <c r="G40">
        <v>-1</v>
      </c>
      <c r="H40">
        <f>参数!$A$2*参数!$E$2/COUNTIFS('武将(std)'!$E$2:$E$1636,$A40)</f>
        <v>0.666666666666667</v>
      </c>
      <c r="I40" s="67" t="s">
        <v>2782</v>
      </c>
      <c r="J40" s="70" t="s">
        <v>2815</v>
      </c>
      <c r="K40" s="67" t="s">
        <v>2781</v>
      </c>
      <c r="L40" s="67" t="s">
        <v>2835</v>
      </c>
      <c r="M40" s="70" t="s">
        <v>2786</v>
      </c>
      <c r="N40" s="67" t="s">
        <v>2809</v>
      </c>
      <c r="O40" s="67" t="s">
        <v>2779</v>
      </c>
      <c r="P40" s="70" t="s">
        <v>2848</v>
      </c>
      <c r="Q40" s="67" t="s">
        <v>2784</v>
      </c>
      <c r="R40" s="67" t="s">
        <v>2789</v>
      </c>
      <c r="S40" s="70" t="s">
        <v>2861</v>
      </c>
      <c r="T40" s="67" t="s">
        <v>2791</v>
      </c>
      <c r="U40" s="67" t="s">
        <v>2798</v>
      </c>
      <c r="V40" s="70" t="s">
        <v>2851</v>
      </c>
      <c r="W40" s="67" t="s">
        <v>2781</v>
      </c>
      <c r="X40" s="67" t="s">
        <v>2785</v>
      </c>
      <c r="Y40" s="70" t="s">
        <v>2830</v>
      </c>
      <c r="Z40" s="67" t="s">
        <v>2809</v>
      </c>
      <c r="AA40" s="67" t="s">
        <v>2802</v>
      </c>
      <c r="AB40" s="70" t="s">
        <v>2796</v>
      </c>
      <c r="AC40" s="67" t="s">
        <v>2806</v>
      </c>
      <c r="AD40" s="67" t="s">
        <v>2787</v>
      </c>
      <c r="AE40" s="74" t="s">
        <v>2890</v>
      </c>
      <c r="AG40" s="67" t="s">
        <v>2785</v>
      </c>
      <c r="AH40" s="70" t="s">
        <v>2831</v>
      </c>
      <c r="AI40" s="67" t="s">
        <v>2806</v>
      </c>
      <c r="AJ40" s="67" t="s">
        <v>2817</v>
      </c>
      <c r="AK40" s="70" t="s">
        <v>2799</v>
      </c>
      <c r="AL40" s="67" t="s">
        <v>2809</v>
      </c>
      <c r="AM40" s="67" t="s">
        <v>2785</v>
      </c>
      <c r="AN40" s="70" t="s">
        <v>2876</v>
      </c>
      <c r="AO40" s="67" t="s">
        <v>2804</v>
      </c>
      <c r="AQ40" s="70"/>
      <c r="AT40" s="70"/>
      <c r="AW40" s="70"/>
      <c r="BA40" s="77"/>
    </row>
    <row r="41" spans="1:53">
      <c r="A41" s="109" t="str">
        <f>HYPERLINK("[映雪.xlsx]类型!B41",'类型 (4)'!$C$41)</f>
        <v>德鲁伊</v>
      </c>
      <c r="B41" s="95">
        <v>40</v>
      </c>
      <c r="C41" s="74" t="s">
        <v>2907</v>
      </c>
      <c r="D41">
        <v>-1</v>
      </c>
      <c r="E41">
        <f>COUNTIFS('武将(std)'!$E$2:$E$1636,$A41)</f>
        <v>13</v>
      </c>
      <c r="F41">
        <v>-1</v>
      </c>
      <c r="G41">
        <v>-1</v>
      </c>
      <c r="H41">
        <f>参数!$A$2*参数!$E$2/COUNTIFS('武将(std)'!$E$2:$E$1636,$A41)</f>
        <v>0.769230769230769</v>
      </c>
      <c r="I41" s="67" t="s">
        <v>2817</v>
      </c>
      <c r="J41" s="70" t="s">
        <v>2778</v>
      </c>
      <c r="K41" s="67" t="s">
        <v>2804</v>
      </c>
      <c r="L41" s="67" t="s">
        <v>2782</v>
      </c>
      <c r="M41" s="70" t="s">
        <v>2842</v>
      </c>
      <c r="N41" s="67" t="s">
        <v>2781</v>
      </c>
      <c r="O41" s="67" t="s">
        <v>2785</v>
      </c>
      <c r="P41" s="69" t="s">
        <v>2864</v>
      </c>
      <c r="Q41" s="67" t="s">
        <v>2809</v>
      </c>
      <c r="R41" s="67" t="s">
        <v>2835</v>
      </c>
      <c r="S41" s="70" t="s">
        <v>2786</v>
      </c>
      <c r="T41" s="67" t="s">
        <v>2806</v>
      </c>
      <c r="U41" s="67" t="s">
        <v>2787</v>
      </c>
      <c r="V41" s="70" t="s">
        <v>2840</v>
      </c>
      <c r="W41" s="67" t="s">
        <v>2781</v>
      </c>
      <c r="X41" s="67" t="s">
        <v>2787</v>
      </c>
      <c r="Y41" s="70" t="s">
        <v>2810</v>
      </c>
      <c r="Z41" s="67" t="s">
        <v>2784</v>
      </c>
      <c r="AA41" s="67" t="s">
        <v>2798</v>
      </c>
      <c r="AB41" s="70" t="s">
        <v>2820</v>
      </c>
      <c r="AC41" s="67" t="s">
        <v>2784</v>
      </c>
      <c r="AD41" s="67" t="s">
        <v>2802</v>
      </c>
      <c r="AE41" s="74" t="s">
        <v>2796</v>
      </c>
      <c r="AG41" s="67" t="s">
        <v>2802</v>
      </c>
      <c r="AH41" s="70" t="s">
        <v>2890</v>
      </c>
      <c r="AI41" s="67" t="s">
        <v>2809</v>
      </c>
      <c r="AJ41" s="67" t="s">
        <v>2789</v>
      </c>
      <c r="AK41" s="70" t="s">
        <v>2821</v>
      </c>
      <c r="AL41" s="67" t="s">
        <v>2791</v>
      </c>
      <c r="AM41" s="67" t="s">
        <v>2817</v>
      </c>
      <c r="AN41" s="70" t="s">
        <v>2862</v>
      </c>
      <c r="AO41" s="67" t="s">
        <v>2806</v>
      </c>
      <c r="AP41" s="67" t="s">
        <v>2798</v>
      </c>
      <c r="AQ41" s="70" t="s">
        <v>2822</v>
      </c>
      <c r="AR41" s="67" t="s">
        <v>2781</v>
      </c>
      <c r="AS41" s="67" t="s">
        <v>2794</v>
      </c>
      <c r="AT41" s="70" t="s">
        <v>2896</v>
      </c>
      <c r="AU41" s="67" t="s">
        <v>2784</v>
      </c>
      <c r="AV41" s="67" t="s">
        <v>2779</v>
      </c>
      <c r="AW41" s="70" t="s">
        <v>2866</v>
      </c>
      <c r="AX41" s="67" t="s">
        <v>2781</v>
      </c>
      <c r="BA41" s="77"/>
    </row>
    <row r="42" spans="1:53">
      <c r="A42" s="109" t="str">
        <f>HYPERLINK("[映雪.xlsx]类型!B42",'类型 (4)'!$C$42)</f>
        <v>魔剑士</v>
      </c>
      <c r="B42" s="95">
        <v>41</v>
      </c>
      <c r="C42" s="101" t="s">
        <v>2908</v>
      </c>
      <c r="D42">
        <v>-1</v>
      </c>
      <c r="E42">
        <f>COUNTIFS('武将(std)'!$E$2:$E$1636,$A42)</f>
        <v>17</v>
      </c>
      <c r="F42">
        <v>-1</v>
      </c>
      <c r="G42">
        <v>-1</v>
      </c>
      <c r="H42">
        <f>参数!$A$2*参数!$E$2/COUNTIFS('武将(std)'!$E$2:$E$1636,$A42)</f>
        <v>0.588235294117647</v>
      </c>
      <c r="I42" s="67" t="s">
        <v>2817</v>
      </c>
      <c r="J42" s="70" t="s">
        <v>2803</v>
      </c>
      <c r="K42" s="67" t="s">
        <v>2804</v>
      </c>
      <c r="L42" s="67" t="s">
        <v>2802</v>
      </c>
      <c r="M42" s="70" t="s">
        <v>2834</v>
      </c>
      <c r="N42" s="67" t="s">
        <v>2806</v>
      </c>
      <c r="O42" s="67" t="s">
        <v>2802</v>
      </c>
      <c r="P42" s="70" t="s">
        <v>2853</v>
      </c>
      <c r="Q42" s="67" t="s">
        <v>2809</v>
      </c>
      <c r="R42" s="67" t="s">
        <v>2835</v>
      </c>
      <c r="S42" s="71" t="s">
        <v>2838</v>
      </c>
      <c r="T42" s="67" t="s">
        <v>2806</v>
      </c>
      <c r="U42" s="67" t="s">
        <v>2826</v>
      </c>
      <c r="V42" s="70" t="s">
        <v>2859</v>
      </c>
      <c r="W42" s="67" t="s">
        <v>2784</v>
      </c>
      <c r="X42" s="67" t="s">
        <v>2789</v>
      </c>
      <c r="Y42" s="70" t="s">
        <v>2788</v>
      </c>
      <c r="Z42" s="67" t="s">
        <v>2791</v>
      </c>
      <c r="AA42" s="67" t="s">
        <v>2787</v>
      </c>
      <c r="AB42" s="70" t="s">
        <v>2819</v>
      </c>
      <c r="AC42" s="67" t="s">
        <v>2784</v>
      </c>
      <c r="AD42" s="67" t="s">
        <v>2798</v>
      </c>
      <c r="AE42" s="74" t="s">
        <v>2851</v>
      </c>
      <c r="AG42" s="67" t="s">
        <v>2798</v>
      </c>
      <c r="AH42" s="70" t="s">
        <v>2880</v>
      </c>
      <c r="AI42" s="67" t="s">
        <v>2784</v>
      </c>
      <c r="AJ42" s="67" t="s">
        <v>2782</v>
      </c>
      <c r="AK42" s="70" t="s">
        <v>2831</v>
      </c>
      <c r="AL42" s="67" t="s">
        <v>2781</v>
      </c>
      <c r="AN42" s="70"/>
      <c r="AQ42" s="70"/>
      <c r="AT42" s="70"/>
      <c r="AW42" s="70"/>
      <c r="BA42" s="77"/>
    </row>
    <row r="43" spans="1:53">
      <c r="A43" s="109" t="str">
        <f>HYPERLINK("[映雪.xlsx]类型!B43",'类型 (4)'!$C$43)</f>
        <v>FC</v>
      </c>
      <c r="B43" s="95">
        <v>44</v>
      </c>
      <c r="C43" s="101" t="s">
        <v>2909</v>
      </c>
      <c r="D43">
        <v>-1</v>
      </c>
      <c r="E43">
        <f>COUNTIFS('武将(std)'!$E$2:$E$1636,$A43)</f>
        <v>8</v>
      </c>
      <c r="F43">
        <v>-1</v>
      </c>
      <c r="G43">
        <v>-1</v>
      </c>
      <c r="H43">
        <f>参数!$A$2*参数!$E$2/COUNTIFS('武将(std)'!$E$2:$E$1636,$A43)</f>
        <v>1.25</v>
      </c>
      <c r="I43" s="67" t="s">
        <v>2802</v>
      </c>
      <c r="J43" s="70" t="s">
        <v>2778</v>
      </c>
      <c r="K43" s="67" t="s">
        <v>2806</v>
      </c>
      <c r="L43" s="67" t="s">
        <v>2787</v>
      </c>
      <c r="M43" s="70" t="s">
        <v>2842</v>
      </c>
      <c r="N43" s="67" t="s">
        <v>2784</v>
      </c>
      <c r="O43" s="67" t="s">
        <v>2789</v>
      </c>
      <c r="P43" s="70" t="s">
        <v>2805</v>
      </c>
      <c r="Q43" s="67" t="s">
        <v>2791</v>
      </c>
      <c r="R43" s="67" t="s">
        <v>2802</v>
      </c>
      <c r="S43" s="70" t="s">
        <v>2780</v>
      </c>
      <c r="T43" s="67" t="s">
        <v>2809</v>
      </c>
      <c r="U43" s="67" t="s">
        <v>2798</v>
      </c>
      <c r="V43" s="70" t="s">
        <v>2815</v>
      </c>
      <c r="W43" s="67" t="s">
        <v>2784</v>
      </c>
      <c r="X43" s="67" t="s">
        <v>2798</v>
      </c>
      <c r="Y43" s="70" t="s">
        <v>2818</v>
      </c>
      <c r="Z43" s="67" t="s">
        <v>2781</v>
      </c>
      <c r="AA43" s="67" t="s">
        <v>2835</v>
      </c>
      <c r="AB43" s="71" t="s">
        <v>2838</v>
      </c>
      <c r="AC43" s="67" t="s">
        <v>2806</v>
      </c>
      <c r="AD43" s="67" t="s">
        <v>2787</v>
      </c>
      <c r="AE43" s="74" t="s">
        <v>2840</v>
      </c>
      <c r="AG43" s="67" t="s">
        <v>2835</v>
      </c>
      <c r="AH43" s="70" t="s">
        <v>2855</v>
      </c>
      <c r="AI43" s="67" t="s">
        <v>2809</v>
      </c>
      <c r="AJ43" s="67" t="s">
        <v>2794</v>
      </c>
      <c r="AK43" s="70" t="s">
        <v>2795</v>
      </c>
      <c r="AL43" s="67" t="s">
        <v>2784</v>
      </c>
      <c r="AM43" s="67" t="s">
        <v>2802</v>
      </c>
      <c r="AN43" s="70" t="s">
        <v>2797</v>
      </c>
      <c r="AO43" s="67" t="s">
        <v>2804</v>
      </c>
      <c r="AQ43" s="70"/>
      <c r="AT43" s="70"/>
      <c r="AW43" s="70"/>
      <c r="BA43" s="77"/>
    </row>
    <row r="44" spans="1:53">
      <c r="A44" s="109" t="str">
        <f>HYPERLINK("[映雪.xlsx]类型!B44",'类型 (4)'!$C$44)</f>
        <v>白箱</v>
      </c>
      <c r="B44" s="95">
        <v>45</v>
      </c>
      <c r="C44" s="101" t="s">
        <v>2910</v>
      </c>
      <c r="D44">
        <v>-1</v>
      </c>
      <c r="E44">
        <f>COUNTIFS('武将(std)'!$E$2:$E$1636,$A44)</f>
        <v>6</v>
      </c>
      <c r="F44">
        <v>-1</v>
      </c>
      <c r="G44">
        <v>-1</v>
      </c>
      <c r="H44">
        <f>参数!$A$2*参数!$E$2/COUNTIFS('武将(std)'!$E$2:$E$1636,$A44)</f>
        <v>1.66666666666667</v>
      </c>
      <c r="I44" s="67" t="s">
        <v>2817</v>
      </c>
      <c r="J44" s="70" t="s">
        <v>2780</v>
      </c>
      <c r="K44" s="67" t="s">
        <v>2806</v>
      </c>
      <c r="L44" s="67" t="s">
        <v>2787</v>
      </c>
      <c r="M44" s="70" t="s">
        <v>2843</v>
      </c>
      <c r="N44" s="67" t="s">
        <v>2784</v>
      </c>
      <c r="O44" s="67" t="s">
        <v>2794</v>
      </c>
      <c r="P44" s="70" t="s">
        <v>2844</v>
      </c>
      <c r="Q44" s="67" t="s">
        <v>2784</v>
      </c>
      <c r="R44" s="67" t="s">
        <v>2789</v>
      </c>
      <c r="S44" s="71" t="s">
        <v>2838</v>
      </c>
      <c r="T44" s="67" t="s">
        <v>2791</v>
      </c>
      <c r="U44" s="67" t="s">
        <v>2785</v>
      </c>
      <c r="V44" s="70" t="s">
        <v>2850</v>
      </c>
      <c r="W44" s="67" t="s">
        <v>2806</v>
      </c>
      <c r="X44" s="67" t="s">
        <v>2779</v>
      </c>
      <c r="Y44" s="70" t="s">
        <v>2851</v>
      </c>
      <c r="Z44" s="67" t="s">
        <v>2781</v>
      </c>
      <c r="AA44" s="67" t="s">
        <v>2794</v>
      </c>
      <c r="AB44" s="70" t="s">
        <v>2793</v>
      </c>
      <c r="AC44" s="67" t="s">
        <v>2781</v>
      </c>
      <c r="AD44" s="67" t="s">
        <v>2779</v>
      </c>
      <c r="AE44" s="74" t="s">
        <v>2911</v>
      </c>
      <c r="AG44" s="67" t="s">
        <v>2787</v>
      </c>
      <c r="AH44" s="70" t="s">
        <v>2795</v>
      </c>
      <c r="AI44" s="67" t="s">
        <v>2781</v>
      </c>
      <c r="AJ44" s="67" t="s">
        <v>2785</v>
      </c>
      <c r="AK44" s="70" t="s">
        <v>2830</v>
      </c>
      <c r="AL44" s="67" t="s">
        <v>2809</v>
      </c>
      <c r="AN44" s="70"/>
      <c r="AQ44" s="70"/>
      <c r="AT44" s="70"/>
      <c r="AW44" s="70"/>
      <c r="BA44" s="77"/>
    </row>
    <row r="45" spans="1:53">
      <c r="A45" s="109" t="str">
        <f>HYPERLINK("[映雪.xlsx]类型!B45",'类型 (4)'!$C$45)</f>
        <v>吸血忍者</v>
      </c>
      <c r="B45" s="95">
        <v>46</v>
      </c>
      <c r="C45" s="102" t="s">
        <v>2912</v>
      </c>
      <c r="D45">
        <v>-1</v>
      </c>
      <c r="E45">
        <f>COUNTIFS('武将(std)'!$E$2:$E$1636,$A45)</f>
        <v>4</v>
      </c>
      <c r="F45">
        <v>-1</v>
      </c>
      <c r="G45">
        <v>-1</v>
      </c>
      <c r="H45">
        <f>参数!$A$2*参数!$E$2/COUNTIFS('武将(std)'!$E$2:$E$1636,$A45)</f>
        <v>2.5</v>
      </c>
      <c r="I45" s="67" t="s">
        <v>2798</v>
      </c>
      <c r="J45" s="70" t="s">
        <v>2843</v>
      </c>
      <c r="K45" s="67" t="s">
        <v>2781</v>
      </c>
      <c r="L45" s="67" t="s">
        <v>2817</v>
      </c>
      <c r="M45" s="70" t="s">
        <v>2818</v>
      </c>
      <c r="N45" s="67" t="s">
        <v>2804</v>
      </c>
      <c r="O45" s="67" t="s">
        <v>2835</v>
      </c>
      <c r="P45" s="71" t="s">
        <v>2838</v>
      </c>
      <c r="Q45" s="67" t="s">
        <v>2806</v>
      </c>
      <c r="R45" s="67" t="s">
        <v>2785</v>
      </c>
      <c r="S45" s="70" t="s">
        <v>2828</v>
      </c>
      <c r="T45" s="67" t="s">
        <v>2806</v>
      </c>
      <c r="U45" s="67" t="s">
        <v>2789</v>
      </c>
      <c r="V45" s="70" t="s">
        <v>2788</v>
      </c>
      <c r="W45" s="67" t="s">
        <v>2791</v>
      </c>
      <c r="X45" s="67" t="s">
        <v>2789</v>
      </c>
      <c r="Y45" s="70" t="s">
        <v>2854</v>
      </c>
      <c r="Z45" s="67" t="s">
        <v>2845</v>
      </c>
      <c r="AA45" s="67" t="s">
        <v>2779</v>
      </c>
      <c r="AB45" s="70" t="s">
        <v>2855</v>
      </c>
      <c r="AC45" s="67" t="s">
        <v>2784</v>
      </c>
      <c r="AD45" s="67" t="s">
        <v>2794</v>
      </c>
      <c r="AE45" s="74" t="s">
        <v>2795</v>
      </c>
      <c r="AG45" s="67" t="s">
        <v>2782</v>
      </c>
      <c r="AH45" s="70" t="s">
        <v>2831</v>
      </c>
      <c r="AI45" s="67" t="s">
        <v>2781</v>
      </c>
      <c r="AJ45" s="67" t="s">
        <v>2785</v>
      </c>
      <c r="AK45" s="70" t="s">
        <v>2832</v>
      </c>
      <c r="AL45" s="67" t="s">
        <v>2809</v>
      </c>
      <c r="AM45" s="67" t="s">
        <v>2802</v>
      </c>
      <c r="AN45" s="70" t="s">
        <v>2812</v>
      </c>
      <c r="AO45" s="67" t="s">
        <v>2809</v>
      </c>
      <c r="AQ45" s="70"/>
      <c r="AT45" s="70"/>
      <c r="AW45" s="70"/>
      <c r="BA45" s="77"/>
    </row>
    <row r="46" spans="1:53">
      <c r="A46" s="109" t="str">
        <f>HYPERLINK("[映雪.xlsx]类型!B46",'类型 (4)'!$C$46)</f>
        <v>麻将</v>
      </c>
      <c r="B46" s="95">
        <v>47</v>
      </c>
      <c r="C46" s="74" t="s">
        <v>2913</v>
      </c>
      <c r="D46">
        <v>-1</v>
      </c>
      <c r="E46">
        <f>COUNTIFS('武将(std)'!$E$2:$E$1636,$A46)</f>
        <v>14</v>
      </c>
      <c r="F46">
        <v>-1</v>
      </c>
      <c r="G46">
        <v>-1</v>
      </c>
      <c r="H46">
        <f>参数!$A$2*参数!$E$2/COUNTIFS('武将(std)'!$E$2:$E$1636,$A46)</f>
        <v>0.714285714285714</v>
      </c>
      <c r="I46" s="67" t="s">
        <v>2789</v>
      </c>
      <c r="J46" s="70" t="s">
        <v>2780</v>
      </c>
      <c r="K46" s="67" t="s">
        <v>2791</v>
      </c>
      <c r="L46" s="67" t="s">
        <v>2794</v>
      </c>
      <c r="M46" s="70" t="s">
        <v>2783</v>
      </c>
      <c r="N46" s="67" t="s">
        <v>2784</v>
      </c>
      <c r="O46" s="67" t="s">
        <v>2835</v>
      </c>
      <c r="P46" s="70" t="s">
        <v>2844</v>
      </c>
      <c r="Q46" s="67" t="s">
        <v>2806</v>
      </c>
      <c r="R46" s="67" t="s">
        <v>2782</v>
      </c>
      <c r="S46" s="70" t="s">
        <v>2854</v>
      </c>
      <c r="T46" s="67" t="s">
        <v>2781</v>
      </c>
      <c r="U46" s="67" t="s">
        <v>2785</v>
      </c>
      <c r="V46" s="70" t="s">
        <v>2860</v>
      </c>
      <c r="W46" s="67" t="s">
        <v>2806</v>
      </c>
      <c r="X46" s="67" t="s">
        <v>2785</v>
      </c>
      <c r="Y46" s="70" t="s">
        <v>2892</v>
      </c>
      <c r="Z46" s="67" t="s">
        <v>2809</v>
      </c>
      <c r="AA46" s="67" t="s">
        <v>2914</v>
      </c>
      <c r="AB46" s="70" t="s">
        <v>2851</v>
      </c>
      <c r="AC46" s="67" t="s">
        <v>2781</v>
      </c>
      <c r="AD46" s="67" t="s">
        <v>2779</v>
      </c>
      <c r="AE46" s="74" t="s">
        <v>2792</v>
      </c>
      <c r="AG46" s="67" t="s">
        <v>2787</v>
      </c>
      <c r="AH46" s="70" t="s">
        <v>2795</v>
      </c>
      <c r="AI46" s="67" t="s">
        <v>2784</v>
      </c>
      <c r="AJ46" s="67" t="s">
        <v>2798</v>
      </c>
      <c r="AK46" s="70" t="s">
        <v>2830</v>
      </c>
      <c r="AL46" s="67" t="s">
        <v>2784</v>
      </c>
      <c r="AM46" s="67" t="s">
        <v>2785</v>
      </c>
      <c r="AN46" s="70" t="s">
        <v>2831</v>
      </c>
      <c r="AO46" s="67" t="s">
        <v>2804</v>
      </c>
      <c r="AP46" s="67" t="s">
        <v>2785</v>
      </c>
      <c r="AQ46" s="70" t="s">
        <v>2832</v>
      </c>
      <c r="AR46" s="67" t="s">
        <v>2809</v>
      </c>
      <c r="AS46" s="67" t="s">
        <v>2802</v>
      </c>
      <c r="AT46" s="70" t="s">
        <v>2797</v>
      </c>
      <c r="AU46" s="67" t="s">
        <v>2806</v>
      </c>
      <c r="AW46" s="70"/>
      <c r="BA46" s="77"/>
    </row>
    <row r="47" spans="1:53">
      <c r="A47" s="109" t="str">
        <f>HYPERLINK("[映雪.xlsx]类型!B47",'类型 (4)'!$C$47)</f>
        <v>萝球</v>
      </c>
      <c r="B47" s="95">
        <v>48</v>
      </c>
      <c r="C47" s="101" t="s">
        <v>2915</v>
      </c>
      <c r="D47">
        <v>-1</v>
      </c>
      <c r="E47">
        <f>COUNTIFS('武将(std)'!$E$2:$E$1636,$A47)</f>
        <v>5</v>
      </c>
      <c r="F47">
        <v>-1</v>
      </c>
      <c r="G47">
        <v>-1</v>
      </c>
      <c r="H47">
        <f>参数!$A$2*参数!$E$2/COUNTIFS('武将(std)'!$E$2:$E$1636,$A47)</f>
        <v>2</v>
      </c>
      <c r="I47" s="67" t="s">
        <v>2794</v>
      </c>
      <c r="J47" s="70" t="s">
        <v>2842</v>
      </c>
      <c r="K47" s="67" t="s">
        <v>2781</v>
      </c>
      <c r="L47" s="67" t="s">
        <v>2802</v>
      </c>
      <c r="M47" s="70" t="s">
        <v>2805</v>
      </c>
      <c r="N47" s="67" t="s">
        <v>2804</v>
      </c>
      <c r="O47" s="67" t="s">
        <v>2779</v>
      </c>
      <c r="P47" s="70" t="s">
        <v>2780</v>
      </c>
      <c r="Q47" s="67" t="s">
        <v>2784</v>
      </c>
      <c r="R47" s="67" t="s">
        <v>2779</v>
      </c>
      <c r="S47" s="71" t="s">
        <v>2837</v>
      </c>
      <c r="T47" s="67" t="s">
        <v>2781</v>
      </c>
      <c r="U47" s="67" t="s">
        <v>2787</v>
      </c>
      <c r="V47" s="70" t="s">
        <v>2840</v>
      </c>
      <c r="W47" s="67" t="s">
        <v>2781</v>
      </c>
      <c r="X47" s="67" t="s">
        <v>2787</v>
      </c>
      <c r="Y47" s="70" t="s">
        <v>2848</v>
      </c>
      <c r="Z47" s="67" t="s">
        <v>2784</v>
      </c>
      <c r="AA47" s="67" t="s">
        <v>2817</v>
      </c>
      <c r="AB47" s="70" t="s">
        <v>2829</v>
      </c>
      <c r="AC47" s="67" t="s">
        <v>2806</v>
      </c>
      <c r="AD47" s="67" t="s">
        <v>2789</v>
      </c>
      <c r="AE47" s="74" t="s">
        <v>2586</v>
      </c>
      <c r="AG47" s="67" t="s">
        <v>2835</v>
      </c>
      <c r="AH47" s="70" t="s">
        <v>2793</v>
      </c>
      <c r="AI47" s="67" t="s">
        <v>2809</v>
      </c>
      <c r="AJ47" s="67" t="s">
        <v>2789</v>
      </c>
      <c r="AK47" s="70" t="s">
        <v>2795</v>
      </c>
      <c r="AL47" s="67" t="s">
        <v>2845</v>
      </c>
      <c r="AM47" s="67" t="s">
        <v>2802</v>
      </c>
      <c r="AN47" s="70" t="s">
        <v>2811</v>
      </c>
      <c r="AO47" s="67" t="s">
        <v>2809</v>
      </c>
      <c r="AQ47" s="70"/>
      <c r="AT47" s="70"/>
      <c r="AW47" s="70"/>
      <c r="BA47" s="77"/>
    </row>
    <row r="48" spans="1:53">
      <c r="A48" s="109" t="str">
        <f>HYPERLINK("[映雪.xlsx]类型!B48",'类型 (4)'!$C$48)</f>
        <v>键</v>
      </c>
      <c r="B48" s="95">
        <v>49</v>
      </c>
      <c r="C48" s="99" t="s">
        <v>2916</v>
      </c>
      <c r="D48">
        <v>-1</v>
      </c>
      <c r="E48">
        <f>COUNTIFS('武将(std)'!$E$2:$E$1636,$A48)</f>
        <v>14</v>
      </c>
      <c r="F48">
        <v>-1</v>
      </c>
      <c r="G48">
        <v>-1</v>
      </c>
      <c r="H48">
        <f>参数!$A$2*参数!$C$2/COUNTIFS('武将(std)'!$E$2:$E$1636,$A48)</f>
        <v>21.4285714285714</v>
      </c>
      <c r="I48" s="67" t="s">
        <v>2779</v>
      </c>
      <c r="J48" s="70" t="s">
        <v>2780</v>
      </c>
      <c r="K48" s="67" t="s">
        <v>2784</v>
      </c>
      <c r="L48" s="67" t="s">
        <v>2817</v>
      </c>
      <c r="M48" s="70" t="s">
        <v>2815</v>
      </c>
      <c r="N48" s="67" t="s">
        <v>2804</v>
      </c>
      <c r="O48" s="67" t="s">
        <v>2835</v>
      </c>
      <c r="P48" s="70" t="s">
        <v>2786</v>
      </c>
      <c r="Q48" s="67" t="s">
        <v>2806</v>
      </c>
      <c r="R48" s="67" t="s">
        <v>2794</v>
      </c>
      <c r="S48" s="70" t="s">
        <v>2844</v>
      </c>
      <c r="T48" s="67" t="s">
        <v>2781</v>
      </c>
      <c r="U48" s="67" t="s">
        <v>2789</v>
      </c>
      <c r="V48" s="70" t="s">
        <v>2839</v>
      </c>
      <c r="W48" s="67" t="s">
        <v>2845</v>
      </c>
      <c r="X48" s="67" t="s">
        <v>2785</v>
      </c>
      <c r="Y48" s="70" t="s">
        <v>2850</v>
      </c>
      <c r="Z48" s="67" t="s">
        <v>2809</v>
      </c>
      <c r="AA48" s="67" t="s">
        <v>2789</v>
      </c>
      <c r="AB48" s="70" t="s">
        <v>2793</v>
      </c>
      <c r="AC48" s="67" t="s">
        <v>2791</v>
      </c>
      <c r="AD48" s="67" t="s">
        <v>2787</v>
      </c>
      <c r="AE48" s="74" t="s">
        <v>2875</v>
      </c>
      <c r="AG48" s="67" t="s">
        <v>2794</v>
      </c>
      <c r="AH48" s="70" t="s">
        <v>2811</v>
      </c>
      <c r="AI48" s="67" t="s">
        <v>2784</v>
      </c>
      <c r="AK48" s="70"/>
      <c r="AN48" s="70"/>
      <c r="AQ48" s="70"/>
      <c r="AT48" s="70"/>
      <c r="AW48" s="70"/>
      <c r="BA48" s="77"/>
    </row>
    <row r="49" spans="1:53">
      <c r="A49" s="109" t="str">
        <f>HYPERLINK("[映雪.xlsx]类型!B49",'类型 (4)'!$C$49)</f>
        <v>古明地恋</v>
      </c>
      <c r="B49" s="95">
        <v>50</v>
      </c>
      <c r="C49" s="109" t="s">
        <v>1807</v>
      </c>
      <c r="D49">
        <v>-1</v>
      </c>
      <c r="E49">
        <f>COUNTIFS('武将(std)'!$E$2:$E$1636,$A49)</f>
        <v>1</v>
      </c>
      <c r="F49">
        <v>-1</v>
      </c>
      <c r="G49">
        <v>-1</v>
      </c>
      <c r="H49">
        <f>参数!$A$2*参数!$E$2/COUNTIFS('武将(std)'!$E$2:$E$1636,$A49)</f>
        <v>10</v>
      </c>
      <c r="I49" s="67" t="s">
        <v>2785</v>
      </c>
      <c r="J49" s="70" t="s">
        <v>2824</v>
      </c>
      <c r="K49" s="67" t="s">
        <v>2806</v>
      </c>
      <c r="L49" s="67" t="s">
        <v>2802</v>
      </c>
      <c r="M49" s="70" t="s">
        <v>2865</v>
      </c>
      <c r="N49" s="67" t="s">
        <v>2804</v>
      </c>
      <c r="O49" s="67" t="s">
        <v>2789</v>
      </c>
      <c r="P49" s="70" t="s">
        <v>2882</v>
      </c>
      <c r="Q49" s="67" t="s">
        <v>2845</v>
      </c>
      <c r="R49" s="67" t="s">
        <v>2817</v>
      </c>
      <c r="S49" s="70" t="s">
        <v>2586</v>
      </c>
      <c r="T49" s="67" t="s">
        <v>2804</v>
      </c>
      <c r="U49" s="67" t="s">
        <v>2789</v>
      </c>
      <c r="V49" s="70" t="s">
        <v>2851</v>
      </c>
      <c r="W49" s="67" t="s">
        <v>2791</v>
      </c>
      <c r="X49" s="67" t="s">
        <v>2785</v>
      </c>
      <c r="Y49" s="70" t="s">
        <v>2880</v>
      </c>
      <c r="Z49" s="67" t="s">
        <v>2809</v>
      </c>
      <c r="AA49" s="67" t="s">
        <v>2785</v>
      </c>
      <c r="AB49" s="70" t="s">
        <v>2856</v>
      </c>
      <c r="AC49" s="67" t="s">
        <v>2804</v>
      </c>
      <c r="AD49" s="67" t="s">
        <v>2782</v>
      </c>
      <c r="AE49" s="74" t="s">
        <v>2830</v>
      </c>
      <c r="AG49" s="67" t="s">
        <v>2782</v>
      </c>
      <c r="AH49" s="70" t="s">
        <v>2831</v>
      </c>
      <c r="AI49" s="67" t="s">
        <v>2781</v>
      </c>
      <c r="AJ49" s="67" t="s">
        <v>2798</v>
      </c>
      <c r="AK49" s="70" t="s">
        <v>2832</v>
      </c>
      <c r="AL49" s="67" t="s">
        <v>2784</v>
      </c>
      <c r="AM49" s="67" t="s">
        <v>2798</v>
      </c>
      <c r="AN49" s="70" t="s">
        <v>2876</v>
      </c>
      <c r="AO49" s="67" t="s">
        <v>2781</v>
      </c>
      <c r="AP49" s="67" t="s">
        <v>2779</v>
      </c>
      <c r="AQ49" s="70" t="s">
        <v>2812</v>
      </c>
      <c r="AR49" s="67" t="s">
        <v>2784</v>
      </c>
      <c r="AT49" s="70"/>
      <c r="AW49" s="70"/>
      <c r="BA49" s="77"/>
    </row>
    <row r="50" spans="1:53">
      <c r="A50" s="109" t="str">
        <f>HYPERLINK("[映雪.xlsx]类型!B50",'类型 (4)'!$C$50)</f>
        <v>纯狐</v>
      </c>
      <c r="B50" s="95">
        <v>51</v>
      </c>
      <c r="C50" s="109" t="s">
        <v>46</v>
      </c>
      <c r="D50">
        <v>-1</v>
      </c>
      <c r="E50">
        <f>COUNTIFS('武将(std)'!$E$2:$E$1636,$A50)</f>
        <v>1</v>
      </c>
      <c r="F50">
        <v>-1</v>
      </c>
      <c r="G50">
        <v>-1</v>
      </c>
      <c r="H50">
        <f>参数!$A$2*参数!$E$2/COUNTIFS('武将(std)'!$E$2:$E$1636,$A50)</f>
        <v>10</v>
      </c>
      <c r="I50" s="67" t="s">
        <v>2802</v>
      </c>
      <c r="J50" s="70" t="s">
        <v>2778</v>
      </c>
      <c r="K50" s="67" t="s">
        <v>2804</v>
      </c>
      <c r="L50" s="67" t="s">
        <v>2802</v>
      </c>
      <c r="M50" s="70" t="s">
        <v>2815</v>
      </c>
      <c r="N50" s="67" t="s">
        <v>2806</v>
      </c>
      <c r="O50" s="67" t="s">
        <v>2802</v>
      </c>
      <c r="P50" s="70" t="s">
        <v>2825</v>
      </c>
      <c r="Q50" s="67" t="s">
        <v>2809</v>
      </c>
      <c r="R50" s="67" t="s">
        <v>2789</v>
      </c>
      <c r="S50" s="70" t="s">
        <v>2834</v>
      </c>
      <c r="T50" s="67" t="s">
        <v>2791</v>
      </c>
      <c r="U50" s="67" t="s">
        <v>2787</v>
      </c>
      <c r="V50" s="70" t="s">
        <v>2853</v>
      </c>
      <c r="W50" s="67" t="s">
        <v>2784</v>
      </c>
      <c r="X50" s="67" t="s">
        <v>2787</v>
      </c>
      <c r="Y50" s="70" t="s">
        <v>2816</v>
      </c>
      <c r="Z50" s="67" t="s">
        <v>2781</v>
      </c>
      <c r="AA50" s="67" t="s">
        <v>2785</v>
      </c>
      <c r="AB50" s="70" t="s">
        <v>2818</v>
      </c>
      <c r="AC50" s="67" t="s">
        <v>2804</v>
      </c>
      <c r="AD50" s="67" t="s">
        <v>2789</v>
      </c>
      <c r="AE50" s="74" t="s">
        <v>2808</v>
      </c>
      <c r="AG50" s="67" t="s">
        <v>2798</v>
      </c>
      <c r="AH50" s="70" t="s">
        <v>2854</v>
      </c>
      <c r="AI50" s="67" t="s">
        <v>2781</v>
      </c>
      <c r="AJ50" s="67" t="s">
        <v>2798</v>
      </c>
      <c r="AK50" s="70" t="s">
        <v>2869</v>
      </c>
      <c r="AL50" s="67" t="s">
        <v>2784</v>
      </c>
      <c r="AM50" s="67" t="s">
        <v>2817</v>
      </c>
      <c r="AN50" s="70" t="s">
        <v>2892</v>
      </c>
      <c r="AO50" s="67" t="s">
        <v>2806</v>
      </c>
      <c r="AP50" s="67" t="s">
        <v>2785</v>
      </c>
      <c r="AQ50" s="70" t="s">
        <v>2792</v>
      </c>
      <c r="AR50" s="67" t="s">
        <v>2809</v>
      </c>
      <c r="AT50" s="70"/>
      <c r="AW50" s="70"/>
      <c r="BA50" s="77"/>
    </row>
    <row r="51" spans="1:53">
      <c r="A51" s="109" t="str">
        <f>HYPERLINK("[映雪.xlsx]类型!B51",'类型 (4)'!$C$51)</f>
        <v>白</v>
      </c>
      <c r="B51" s="95">
        <v>52</v>
      </c>
      <c r="C51" s="74" t="s">
        <v>78</v>
      </c>
      <c r="D51">
        <v>-1</v>
      </c>
      <c r="E51">
        <f>COUNTIFS('武将(std)'!$E$2:$E$1636,$A51)</f>
        <v>1</v>
      </c>
      <c r="F51">
        <v>-1</v>
      </c>
      <c r="G51">
        <v>-1</v>
      </c>
      <c r="H51">
        <f>参数!$A$2*参数!$E$2/COUNTIFS('武将(std)'!$E$2:$E$1636,$A51)</f>
        <v>10</v>
      </c>
      <c r="I51" s="67" t="s">
        <v>2785</v>
      </c>
      <c r="J51" s="69" t="s">
        <v>2864</v>
      </c>
      <c r="K51" s="67" t="s">
        <v>2804</v>
      </c>
      <c r="L51" s="67" t="s">
        <v>2802</v>
      </c>
      <c r="M51" s="70" t="s">
        <v>2834</v>
      </c>
      <c r="N51" s="67" t="s">
        <v>2804</v>
      </c>
      <c r="O51" s="67" t="s">
        <v>2802</v>
      </c>
      <c r="P51" s="70" t="s">
        <v>2853</v>
      </c>
      <c r="Q51" s="67" t="s">
        <v>2809</v>
      </c>
      <c r="R51" s="67" t="s">
        <v>2785</v>
      </c>
      <c r="S51" s="70" t="s">
        <v>2783</v>
      </c>
      <c r="T51" s="67" t="s">
        <v>2809</v>
      </c>
      <c r="U51" s="67" t="s">
        <v>2798</v>
      </c>
      <c r="V51" s="70" t="s">
        <v>2818</v>
      </c>
      <c r="W51" s="67" t="s">
        <v>2784</v>
      </c>
      <c r="X51" s="67" t="s">
        <v>2789</v>
      </c>
      <c r="Y51" s="70" t="s">
        <v>2917</v>
      </c>
      <c r="Z51" s="67" t="s">
        <v>2791</v>
      </c>
      <c r="AA51" s="67" t="s">
        <v>2835</v>
      </c>
      <c r="AB51" s="70" t="s">
        <v>2808</v>
      </c>
      <c r="AC51" s="67" t="s">
        <v>2806</v>
      </c>
      <c r="AD51" s="67" t="s">
        <v>2802</v>
      </c>
      <c r="AE51" s="74" t="s">
        <v>2840</v>
      </c>
      <c r="AG51" s="67" t="s">
        <v>2789</v>
      </c>
      <c r="AH51" s="70" t="s">
        <v>2860</v>
      </c>
      <c r="AI51" s="67" t="s">
        <v>2845</v>
      </c>
      <c r="AJ51" s="67" t="s">
        <v>2817</v>
      </c>
      <c r="AK51" s="70" t="s">
        <v>2871</v>
      </c>
      <c r="AL51" s="67" t="s">
        <v>2809</v>
      </c>
      <c r="AM51" s="67" t="s">
        <v>2782</v>
      </c>
      <c r="AN51" s="70" t="s">
        <v>2855</v>
      </c>
      <c r="AO51" s="67" t="s">
        <v>2781</v>
      </c>
      <c r="AP51" s="67" t="s">
        <v>2794</v>
      </c>
      <c r="AQ51" s="70" t="s">
        <v>2792</v>
      </c>
      <c r="AR51" s="67" t="s">
        <v>2781</v>
      </c>
      <c r="AS51" s="67" t="s">
        <v>2785</v>
      </c>
      <c r="AT51" s="70" t="s">
        <v>2830</v>
      </c>
      <c r="AU51" s="67" t="s">
        <v>2806</v>
      </c>
      <c r="AV51" s="67" t="s">
        <v>2782</v>
      </c>
      <c r="AW51" s="70" t="s">
        <v>2832</v>
      </c>
      <c r="AX51" s="67" t="s">
        <v>2784</v>
      </c>
      <c r="BA51" s="77"/>
    </row>
    <row r="52" spans="1:53">
      <c r="A52" s="109" t="str">
        <f>HYPERLINK("[映雪.xlsx]类型!B52",'类型 (4)'!$C$52)</f>
        <v>南宫那月</v>
      </c>
      <c r="B52" s="95">
        <v>53</v>
      </c>
      <c r="C52" s="74" t="s">
        <v>1455</v>
      </c>
      <c r="D52">
        <v>-1</v>
      </c>
      <c r="E52">
        <f>COUNTIFS('武将(std)'!$E$2:$E$1636,$A52)</f>
        <v>1</v>
      </c>
      <c r="F52">
        <v>-1</v>
      </c>
      <c r="G52">
        <v>-1</v>
      </c>
      <c r="H52">
        <f>参数!$A$2*参数!$E$2/COUNTIFS('武将(std)'!$E$2:$E$1636,$A52)</f>
        <v>10</v>
      </c>
      <c r="I52" s="67" t="s">
        <v>2789</v>
      </c>
      <c r="J52" s="70" t="s">
        <v>2815</v>
      </c>
      <c r="K52" s="67" t="s">
        <v>2791</v>
      </c>
      <c r="L52" s="67" t="s">
        <v>2782</v>
      </c>
      <c r="M52" s="70" t="s">
        <v>2825</v>
      </c>
      <c r="N52" s="67" t="s">
        <v>2781</v>
      </c>
      <c r="O52" s="67" t="s">
        <v>2802</v>
      </c>
      <c r="P52" s="70" t="s">
        <v>2783</v>
      </c>
      <c r="Q52" s="67" t="s">
        <v>2804</v>
      </c>
      <c r="R52" s="67" t="s">
        <v>2787</v>
      </c>
      <c r="S52" s="70" t="s">
        <v>2816</v>
      </c>
      <c r="T52" s="67" t="s">
        <v>2781</v>
      </c>
      <c r="U52" s="67" t="s">
        <v>2802</v>
      </c>
      <c r="V52" s="70" t="s">
        <v>2840</v>
      </c>
      <c r="W52" s="67" t="s">
        <v>2806</v>
      </c>
      <c r="X52" s="67" t="s">
        <v>2787</v>
      </c>
      <c r="Y52" s="70" t="s">
        <v>2849</v>
      </c>
      <c r="Z52" s="67" t="s">
        <v>2784</v>
      </c>
      <c r="AA52" s="67" t="s">
        <v>2785</v>
      </c>
      <c r="AB52" s="70" t="s">
        <v>2860</v>
      </c>
      <c r="AC52" s="67" t="s">
        <v>2806</v>
      </c>
      <c r="AD52" s="67" t="s">
        <v>2835</v>
      </c>
      <c r="AE52" s="74" t="s">
        <v>2855</v>
      </c>
      <c r="AG52" s="67" t="s">
        <v>2785</v>
      </c>
      <c r="AH52" s="70" t="s">
        <v>2882</v>
      </c>
      <c r="AI52" s="67" t="s">
        <v>2809</v>
      </c>
      <c r="AJ52" s="67" t="s">
        <v>2779</v>
      </c>
      <c r="AK52" s="70" t="s">
        <v>2892</v>
      </c>
      <c r="AL52" s="67" t="s">
        <v>2784</v>
      </c>
      <c r="AM52" s="67" t="s">
        <v>2826</v>
      </c>
      <c r="AN52" s="70" t="s">
        <v>2857</v>
      </c>
      <c r="AO52" s="67" t="s">
        <v>2784</v>
      </c>
      <c r="AP52" s="67" t="s">
        <v>2798</v>
      </c>
      <c r="AQ52" s="70" t="s">
        <v>2821</v>
      </c>
      <c r="AR52" s="67" t="s">
        <v>2781</v>
      </c>
      <c r="AS52" s="67" t="s">
        <v>2782</v>
      </c>
      <c r="AT52" s="70" t="s">
        <v>2862</v>
      </c>
      <c r="AU52" s="67" t="s">
        <v>2784</v>
      </c>
      <c r="AV52" s="67" t="s">
        <v>2817</v>
      </c>
      <c r="AW52" s="70" t="s">
        <v>2812</v>
      </c>
      <c r="AX52" s="67" t="s">
        <v>2809</v>
      </c>
      <c r="AY52" s="67" t="s">
        <v>2798</v>
      </c>
      <c r="BA52" s="77" t="s">
        <v>2784</v>
      </c>
    </row>
    <row r="53" spans="1:53">
      <c r="A53" s="109" t="str">
        <f>HYPERLINK("[映雪.xlsx]类型!B53",'类型 (4)'!$C$53)</f>
        <v>夜刀神十香</v>
      </c>
      <c r="B53" s="95">
        <v>54</v>
      </c>
      <c r="C53" s="74" t="s">
        <v>1490</v>
      </c>
      <c r="D53">
        <v>-1</v>
      </c>
      <c r="E53">
        <f>COUNTIFS('武将(std)'!$E$2:$E$1636,$A53)</f>
        <v>1</v>
      </c>
      <c r="F53">
        <v>-1</v>
      </c>
      <c r="G53">
        <v>-1</v>
      </c>
      <c r="H53">
        <f>参数!$A$2*参数!$E$2/COUNTIFS('武将(std)'!$E$2:$E$1636,$A53)</f>
        <v>10</v>
      </c>
      <c r="I53" s="67" t="s">
        <v>2802</v>
      </c>
      <c r="J53" s="70" t="s">
        <v>2778</v>
      </c>
      <c r="K53" s="67" t="s">
        <v>2806</v>
      </c>
      <c r="L53" s="67" t="s">
        <v>2798</v>
      </c>
      <c r="M53" s="70" t="s">
        <v>2815</v>
      </c>
      <c r="N53" s="67" t="s">
        <v>2781</v>
      </c>
      <c r="O53" s="67" t="s">
        <v>2802</v>
      </c>
      <c r="P53" s="70" t="s">
        <v>2834</v>
      </c>
      <c r="Q53" s="67" t="s">
        <v>2809</v>
      </c>
      <c r="R53" s="67" t="s">
        <v>2817</v>
      </c>
      <c r="S53" s="70" t="s">
        <v>2816</v>
      </c>
      <c r="T53" s="67" t="s">
        <v>2806</v>
      </c>
      <c r="U53" s="67" t="s">
        <v>2779</v>
      </c>
      <c r="V53" s="70" t="s">
        <v>2808</v>
      </c>
      <c r="W53" s="67" t="s">
        <v>2784</v>
      </c>
      <c r="X53" s="67" t="s">
        <v>2789</v>
      </c>
      <c r="Y53" s="70" t="s">
        <v>2788</v>
      </c>
      <c r="Z53" s="67" t="s">
        <v>2791</v>
      </c>
      <c r="AA53" s="67" t="s">
        <v>2817</v>
      </c>
      <c r="AB53" s="70" t="s">
        <v>2819</v>
      </c>
      <c r="AC53" s="67" t="s">
        <v>2804</v>
      </c>
      <c r="AD53" s="67" t="s">
        <v>2785</v>
      </c>
      <c r="AE53" s="74" t="s">
        <v>2871</v>
      </c>
      <c r="AG53" s="67" t="s">
        <v>2785</v>
      </c>
      <c r="AH53" s="70" t="s">
        <v>2851</v>
      </c>
      <c r="AI53" s="67" t="s">
        <v>2806</v>
      </c>
      <c r="AJ53" s="67" t="s">
        <v>2787</v>
      </c>
      <c r="AK53" s="70" t="s">
        <v>2862</v>
      </c>
      <c r="AL53" s="67" t="s">
        <v>2781</v>
      </c>
      <c r="AM53" s="67" t="s">
        <v>2787</v>
      </c>
      <c r="AN53" s="70" t="s">
        <v>2822</v>
      </c>
      <c r="AO53" s="67" t="s">
        <v>2784</v>
      </c>
      <c r="AP53" s="67" t="s">
        <v>2794</v>
      </c>
      <c r="AQ53" s="70" t="s">
        <v>2799</v>
      </c>
      <c r="AR53" s="67" t="s">
        <v>2784</v>
      </c>
      <c r="AT53" s="70"/>
      <c r="AW53" s="70"/>
      <c r="BA53" s="77"/>
    </row>
    <row r="54" spans="1:53">
      <c r="A54" s="109" t="str">
        <f>HYPERLINK("[映雪.xlsx]类型!B54",'类型 (4)'!$C$54)</f>
        <v>战场原黑仪</v>
      </c>
      <c r="B54" s="95">
        <v>55</v>
      </c>
      <c r="C54" s="74" t="s">
        <v>26</v>
      </c>
      <c r="D54">
        <v>-1</v>
      </c>
      <c r="E54">
        <f>COUNTIFS('武将(std)'!$E$2:$E$1636,$A54)</f>
        <v>1</v>
      </c>
      <c r="F54">
        <v>-1</v>
      </c>
      <c r="G54">
        <v>-1</v>
      </c>
      <c r="H54">
        <f>参数!$A$2*参数!$E$2/COUNTIFS('武将(std)'!$E$2:$E$1636,$A54)</f>
        <v>10</v>
      </c>
      <c r="I54" s="67" t="s">
        <v>2802</v>
      </c>
      <c r="J54" s="70" t="s">
        <v>2834</v>
      </c>
      <c r="K54" s="67" t="s">
        <v>2804</v>
      </c>
      <c r="L54" s="67" t="s">
        <v>2787</v>
      </c>
      <c r="M54" s="70" t="s">
        <v>2853</v>
      </c>
      <c r="N54" s="67" t="s">
        <v>2781</v>
      </c>
      <c r="O54" s="67" t="s">
        <v>2826</v>
      </c>
      <c r="P54" s="70" t="s">
        <v>2827</v>
      </c>
      <c r="Q54" s="67" t="s">
        <v>2784</v>
      </c>
      <c r="R54" s="67" t="s">
        <v>2835</v>
      </c>
      <c r="S54" s="71" t="s">
        <v>2837</v>
      </c>
      <c r="T54" s="67" t="s">
        <v>2804</v>
      </c>
      <c r="U54" s="67" t="s">
        <v>2826</v>
      </c>
      <c r="V54" s="70" t="s">
        <v>2828</v>
      </c>
      <c r="W54" s="67" t="s">
        <v>2781</v>
      </c>
      <c r="X54" s="67" t="s">
        <v>2835</v>
      </c>
      <c r="Y54" s="70" t="s">
        <v>2887</v>
      </c>
      <c r="Z54" s="67" t="s">
        <v>2809</v>
      </c>
      <c r="AA54" s="67" t="s">
        <v>2789</v>
      </c>
      <c r="AB54" s="70" t="s">
        <v>2790</v>
      </c>
      <c r="AC54" s="67" t="s">
        <v>2845</v>
      </c>
      <c r="AD54" s="67" t="s">
        <v>2782</v>
      </c>
      <c r="AE54" s="74" t="s">
        <v>2865</v>
      </c>
      <c r="AG54" s="67" t="s">
        <v>2789</v>
      </c>
      <c r="AH54" s="70" t="s">
        <v>2796</v>
      </c>
      <c r="AI54" s="67" t="s">
        <v>2791</v>
      </c>
      <c r="AJ54" s="67" t="s">
        <v>2817</v>
      </c>
      <c r="AK54" s="70" t="s">
        <v>2821</v>
      </c>
      <c r="AL54" s="67" t="s">
        <v>2806</v>
      </c>
      <c r="AM54" s="67" t="s">
        <v>2779</v>
      </c>
      <c r="AN54" s="70" t="s">
        <v>2862</v>
      </c>
      <c r="AO54" s="67" t="s">
        <v>2784</v>
      </c>
      <c r="AP54" s="67" t="s">
        <v>2817</v>
      </c>
      <c r="AQ54" s="70" t="s">
        <v>2799</v>
      </c>
      <c r="AR54" s="67" t="s">
        <v>2809</v>
      </c>
      <c r="AS54" s="67" t="s">
        <v>2779</v>
      </c>
      <c r="AT54" s="70" t="s">
        <v>2812</v>
      </c>
      <c r="AU54" s="67" t="s">
        <v>2781</v>
      </c>
      <c r="AW54" s="70"/>
      <c r="BA54" s="77"/>
    </row>
    <row r="55" spans="1:53">
      <c r="A55" s="109" t="str">
        <f>HYPERLINK("[映雪.xlsx]类型!B55",'类型 (4)'!$C$55)</f>
        <v>裘可拉</v>
      </c>
      <c r="B55" s="95">
        <v>56</v>
      </c>
      <c r="C55" s="74" t="s">
        <v>2460</v>
      </c>
      <c r="D55">
        <v>-1</v>
      </c>
      <c r="E55">
        <f>COUNTIFS('武将(std)'!$E$2:$E$1636,$A55)</f>
        <v>1</v>
      </c>
      <c r="F55">
        <v>-1</v>
      </c>
      <c r="G55">
        <v>-1</v>
      </c>
      <c r="H55">
        <f>参数!$A$2*参数!$E$2/COUNTIFS('武将(std)'!$E$2:$E$1636,$A55)</f>
        <v>10</v>
      </c>
      <c r="I55" s="67" t="s">
        <v>2794</v>
      </c>
      <c r="J55" s="70" t="s">
        <v>2815</v>
      </c>
      <c r="K55" s="67" t="s">
        <v>2784</v>
      </c>
      <c r="L55" s="67" t="s">
        <v>2789</v>
      </c>
      <c r="M55" s="70" t="s">
        <v>2786</v>
      </c>
      <c r="N55" s="67" t="s">
        <v>2791</v>
      </c>
      <c r="O55" s="67" t="s">
        <v>2826</v>
      </c>
      <c r="P55" s="70" t="s">
        <v>2827</v>
      </c>
      <c r="Q55" s="67" t="s">
        <v>2784</v>
      </c>
      <c r="R55" s="67" t="s">
        <v>2785</v>
      </c>
      <c r="S55" s="70" t="s">
        <v>2828</v>
      </c>
      <c r="T55" s="67" t="s">
        <v>2804</v>
      </c>
      <c r="U55" s="67" t="s">
        <v>2785</v>
      </c>
      <c r="V55" s="70" t="s">
        <v>2873</v>
      </c>
      <c r="W55" s="67" t="s">
        <v>2806</v>
      </c>
      <c r="X55" s="67" t="s">
        <v>2789</v>
      </c>
      <c r="Y55" s="70" t="s">
        <v>2790</v>
      </c>
      <c r="Z55" s="67" t="s">
        <v>2845</v>
      </c>
      <c r="AA55" s="67" t="s">
        <v>2782</v>
      </c>
      <c r="AB55" s="70" t="s">
        <v>2850</v>
      </c>
      <c r="AC55" s="67" t="s">
        <v>2781</v>
      </c>
      <c r="AD55" s="67" t="s">
        <v>2798</v>
      </c>
      <c r="AE55" s="74" t="s">
        <v>2865</v>
      </c>
      <c r="AG55" s="67" t="s">
        <v>2787</v>
      </c>
      <c r="AH55" s="70" t="s">
        <v>2861</v>
      </c>
      <c r="AI55" s="67" t="s">
        <v>2784</v>
      </c>
      <c r="AJ55" s="67" t="s">
        <v>2779</v>
      </c>
      <c r="AK55" s="70" t="s">
        <v>2880</v>
      </c>
      <c r="AL55" s="67" t="s">
        <v>2781</v>
      </c>
      <c r="AM55" s="67" t="s">
        <v>2817</v>
      </c>
      <c r="AN55" s="70" t="s">
        <v>2856</v>
      </c>
      <c r="AO55" s="67" t="s">
        <v>2809</v>
      </c>
      <c r="AP55" s="67" t="s">
        <v>2802</v>
      </c>
      <c r="AQ55" s="70" t="s">
        <v>2796</v>
      </c>
      <c r="AR55" s="67" t="s">
        <v>2806</v>
      </c>
      <c r="AS55" s="67" t="s">
        <v>2785</v>
      </c>
      <c r="AT55" s="70" t="s">
        <v>2876</v>
      </c>
      <c r="AU55" s="67" t="s">
        <v>2809</v>
      </c>
      <c r="AW55" s="70"/>
      <c r="BA55" s="77"/>
    </row>
    <row r="56" spans="1:53">
      <c r="A56" s="109" t="str">
        <f>HYPERLINK("[映雪.xlsx]类型!B56",'类型 (4)'!$C$56)</f>
        <v>嘉依卡</v>
      </c>
      <c r="B56" s="95">
        <v>57</v>
      </c>
      <c r="C56" s="74" t="s">
        <v>2918</v>
      </c>
      <c r="D56">
        <v>-1</v>
      </c>
      <c r="E56">
        <f>COUNTIFS('武将(std)'!$E$2:$E$1636,$A56)</f>
        <v>1</v>
      </c>
      <c r="F56">
        <v>-1</v>
      </c>
      <c r="G56">
        <v>-1</v>
      </c>
      <c r="H56">
        <f>参数!$A$2*参数!$E$2/COUNTIFS('武将(std)'!$E$2:$E$1636,$A56)</f>
        <v>10</v>
      </c>
      <c r="I56" s="67" t="s">
        <v>2787</v>
      </c>
      <c r="J56" s="70" t="s">
        <v>2803</v>
      </c>
      <c r="K56" s="67" t="s">
        <v>2781</v>
      </c>
      <c r="L56" s="67" t="s">
        <v>2787</v>
      </c>
      <c r="M56" s="70" t="s">
        <v>2814</v>
      </c>
      <c r="N56" s="67" t="s">
        <v>2784</v>
      </c>
      <c r="O56" s="67" t="s">
        <v>2802</v>
      </c>
      <c r="P56" s="70" t="s">
        <v>2818</v>
      </c>
      <c r="Q56" s="67" t="s">
        <v>2809</v>
      </c>
      <c r="R56" s="67" t="s">
        <v>2789</v>
      </c>
      <c r="S56" s="70" t="s">
        <v>2808</v>
      </c>
      <c r="T56" s="67" t="s">
        <v>2845</v>
      </c>
      <c r="U56" s="67" t="s">
        <v>2817</v>
      </c>
      <c r="V56" s="70" t="s">
        <v>2829</v>
      </c>
      <c r="W56" s="67" t="s">
        <v>2804</v>
      </c>
      <c r="X56" s="67" t="s">
        <v>2802</v>
      </c>
      <c r="Y56" s="70" t="s">
        <v>2849</v>
      </c>
      <c r="Z56" s="67" t="s">
        <v>2806</v>
      </c>
      <c r="AA56" s="67" t="s">
        <v>2798</v>
      </c>
      <c r="AB56" s="70" t="s">
        <v>2850</v>
      </c>
      <c r="AC56" s="67" t="s">
        <v>2784</v>
      </c>
      <c r="AD56" s="67" t="s">
        <v>2798</v>
      </c>
      <c r="AE56" s="74" t="s">
        <v>2860</v>
      </c>
      <c r="AG56" s="67" t="s">
        <v>2779</v>
      </c>
      <c r="AH56" s="70" t="s">
        <v>2856</v>
      </c>
      <c r="AI56" s="67" t="s">
        <v>2784</v>
      </c>
      <c r="AJ56" s="67" t="s">
        <v>2817</v>
      </c>
      <c r="AK56" s="78" t="s">
        <v>2821</v>
      </c>
      <c r="AL56" s="67" t="s">
        <v>2806</v>
      </c>
      <c r="AM56" s="67" t="s">
        <v>2817</v>
      </c>
      <c r="AN56" s="70" t="s">
        <v>2862</v>
      </c>
      <c r="AO56" s="67" t="s">
        <v>2809</v>
      </c>
      <c r="AP56" s="67" t="s">
        <v>2794</v>
      </c>
      <c r="AQ56" s="70" t="s">
        <v>2822</v>
      </c>
      <c r="AR56" s="67" t="s">
        <v>2784</v>
      </c>
      <c r="AS56" s="67" t="s">
        <v>2789</v>
      </c>
      <c r="AT56" s="70" t="s">
        <v>2866</v>
      </c>
      <c r="AU56" s="67" t="s">
        <v>2791</v>
      </c>
      <c r="AW56" s="70"/>
      <c r="BA56" s="77"/>
    </row>
    <row r="57" spans="1:53">
      <c r="A57" s="109" t="str">
        <f>HYPERLINK("[映雪.xlsx]类型!B57",'类型 (4)'!$C$57)</f>
        <v>高海千歌</v>
      </c>
      <c r="B57" s="95">
        <v>58</v>
      </c>
      <c r="C57" s="74" t="s">
        <v>102</v>
      </c>
      <c r="D57">
        <v>-1</v>
      </c>
      <c r="E57">
        <f>COUNTIFS('武将(std)'!$E$2:$E$1636,$A57)</f>
        <v>2</v>
      </c>
      <c r="F57">
        <v>-1</v>
      </c>
      <c r="G57">
        <v>-1</v>
      </c>
      <c r="H57">
        <f>参数!$A$2*参数!$E$2/COUNTIFS('武将(std)'!$E$2:$E$1636,$A57)</f>
        <v>5</v>
      </c>
      <c r="I57" s="67" t="s">
        <v>2779</v>
      </c>
      <c r="J57" s="70" t="s">
        <v>2778</v>
      </c>
      <c r="K57" s="67" t="s">
        <v>2781</v>
      </c>
      <c r="L57" s="67" t="s">
        <v>2785</v>
      </c>
      <c r="M57" s="70" t="s">
        <v>2824</v>
      </c>
      <c r="N57" s="67" t="s">
        <v>2809</v>
      </c>
      <c r="O57" s="67" t="s">
        <v>2826</v>
      </c>
      <c r="P57" s="70" t="s">
        <v>2807</v>
      </c>
      <c r="Q57" s="67" t="s">
        <v>2784</v>
      </c>
      <c r="R57" s="67" t="s">
        <v>2789</v>
      </c>
      <c r="S57" s="70" t="s">
        <v>2885</v>
      </c>
      <c r="T57" s="67" t="s">
        <v>2791</v>
      </c>
      <c r="U57" s="67" t="s">
        <v>2835</v>
      </c>
      <c r="V57" s="71" t="s">
        <v>2838</v>
      </c>
      <c r="W57" s="67" t="s">
        <v>2804</v>
      </c>
      <c r="X57" s="67" t="s">
        <v>2802</v>
      </c>
      <c r="Y57" s="70" t="s">
        <v>2919</v>
      </c>
      <c r="Z57" s="67" t="s">
        <v>2809</v>
      </c>
      <c r="AA57" s="67" t="s">
        <v>2817</v>
      </c>
      <c r="AB57" s="70" t="s">
        <v>2788</v>
      </c>
      <c r="AC57" s="67" t="s">
        <v>2804</v>
      </c>
      <c r="AD57" s="67" t="s">
        <v>2817</v>
      </c>
      <c r="AE57" s="74" t="s">
        <v>2819</v>
      </c>
      <c r="AG57" s="67" t="s">
        <v>2785</v>
      </c>
      <c r="AH57" s="70" t="s">
        <v>2850</v>
      </c>
      <c r="AI57" s="67" t="s">
        <v>2806</v>
      </c>
      <c r="AJ57" s="67" t="s">
        <v>2779</v>
      </c>
      <c r="AK57" s="70" t="s">
        <v>2855</v>
      </c>
      <c r="AL57" s="67" t="s">
        <v>2784</v>
      </c>
      <c r="AM57" s="67" t="s">
        <v>2802</v>
      </c>
      <c r="AN57" s="70" t="s">
        <v>2793</v>
      </c>
      <c r="AO57" s="67" t="s">
        <v>2806</v>
      </c>
      <c r="AP57" s="67" t="s">
        <v>2794</v>
      </c>
      <c r="AQ57" s="70" t="s">
        <v>2795</v>
      </c>
      <c r="AR57" s="67" t="s">
        <v>2781</v>
      </c>
      <c r="AS57" s="67" t="s">
        <v>2789</v>
      </c>
      <c r="AT57" s="70" t="s">
        <v>2874</v>
      </c>
      <c r="AU57" s="67" t="s">
        <v>2845</v>
      </c>
      <c r="AV57" s="67" t="s">
        <v>2794</v>
      </c>
      <c r="AW57" s="70" t="s">
        <v>2811</v>
      </c>
      <c r="AX57" s="67" t="s">
        <v>2784</v>
      </c>
      <c r="BA57" s="77"/>
    </row>
    <row r="58" spans="1:53">
      <c r="A58" s="109" t="str">
        <f>HYPERLINK("[映雪.xlsx]类型!B58",'类型 (4)'!$C$58)</f>
        <v>茵蒂克丝</v>
      </c>
      <c r="B58" s="95">
        <v>59</v>
      </c>
      <c r="C58" s="74" t="s">
        <v>1444</v>
      </c>
      <c r="D58">
        <v>-1</v>
      </c>
      <c r="E58">
        <f>COUNTIFS('武将(std)'!$E$2:$E$1636,$A58)</f>
        <v>1</v>
      </c>
      <c r="F58">
        <v>-1</v>
      </c>
      <c r="G58">
        <v>-1</v>
      </c>
      <c r="H58">
        <f>参数!$A$2*参数!$E$2/COUNTIFS('武将(std)'!$E$2:$E$1636,$A58)</f>
        <v>10</v>
      </c>
      <c r="I58" s="67" t="s">
        <v>2787</v>
      </c>
      <c r="J58" s="70" t="s">
        <v>2803</v>
      </c>
      <c r="K58" s="67" t="s">
        <v>2781</v>
      </c>
      <c r="L58" s="67" t="s">
        <v>2817</v>
      </c>
      <c r="M58" s="70" t="s">
        <v>2814</v>
      </c>
      <c r="N58" s="67" t="s">
        <v>2806</v>
      </c>
      <c r="O58" s="67" t="s">
        <v>2789</v>
      </c>
      <c r="P58" s="70" t="s">
        <v>2824</v>
      </c>
      <c r="Q58" s="67" t="s">
        <v>2791</v>
      </c>
      <c r="R58" s="67" t="s">
        <v>2785</v>
      </c>
      <c r="S58" s="70" t="s">
        <v>2859</v>
      </c>
      <c r="T58" s="67" t="s">
        <v>2804</v>
      </c>
      <c r="U58" s="67" t="s">
        <v>2789</v>
      </c>
      <c r="V58" s="70" t="s">
        <v>2860</v>
      </c>
      <c r="W58" s="67" t="s">
        <v>2845</v>
      </c>
      <c r="X58" s="67" t="s">
        <v>2826</v>
      </c>
      <c r="Y58" s="70" t="s">
        <v>2871</v>
      </c>
      <c r="Z58" s="67" t="s">
        <v>2784</v>
      </c>
      <c r="AA58" s="67" t="s">
        <v>2787</v>
      </c>
      <c r="AB58" s="70" t="s">
        <v>2861</v>
      </c>
      <c r="AC58" s="67" t="s">
        <v>2784</v>
      </c>
      <c r="AD58" s="67" t="s">
        <v>2785</v>
      </c>
      <c r="AE58" s="74" t="s">
        <v>2851</v>
      </c>
      <c r="AG58" s="67" t="s">
        <v>2794</v>
      </c>
      <c r="AH58" s="70" t="s">
        <v>2796</v>
      </c>
      <c r="AI58" s="67" t="s">
        <v>2781</v>
      </c>
      <c r="AJ58" s="67" t="s">
        <v>2794</v>
      </c>
      <c r="AK58" s="70" t="s">
        <v>2890</v>
      </c>
      <c r="AL58" s="67" t="s">
        <v>2784</v>
      </c>
      <c r="AM58" s="67" t="s">
        <v>2817</v>
      </c>
      <c r="AN58" s="70" t="s">
        <v>2862</v>
      </c>
      <c r="AO58" s="67" t="s">
        <v>2809</v>
      </c>
      <c r="AP58" s="67" t="s">
        <v>2782</v>
      </c>
      <c r="AQ58" s="70" t="s">
        <v>2822</v>
      </c>
      <c r="AR58" s="67" t="s">
        <v>2784</v>
      </c>
      <c r="AS58" s="67" t="s">
        <v>2826</v>
      </c>
      <c r="AT58" s="70" t="s">
        <v>2876</v>
      </c>
      <c r="AU58" s="67" t="s">
        <v>2781</v>
      </c>
      <c r="AW58" s="70"/>
      <c r="BA58" s="77"/>
    </row>
    <row r="59" spans="1:53">
      <c r="A59" s="109" t="str">
        <f>HYPERLINK("[映雪.xlsx]类型!B59",'类型 (4)'!$C$59)</f>
        <v>一色彩羽</v>
      </c>
      <c r="B59" s="95">
        <v>60</v>
      </c>
      <c r="C59" s="74" t="s">
        <v>1293</v>
      </c>
      <c r="D59">
        <v>-1</v>
      </c>
      <c r="E59">
        <f>COUNTIFS('武将(std)'!$E$2:$E$1636,$A59)</f>
        <v>1</v>
      </c>
      <c r="F59">
        <v>-1</v>
      </c>
      <c r="G59">
        <v>-1</v>
      </c>
      <c r="H59">
        <f>参数!$A$2*参数!$E$2/COUNTIFS('武将(std)'!$E$2:$E$1636,$A59)</f>
        <v>10</v>
      </c>
      <c r="I59" s="67" t="s">
        <v>2802</v>
      </c>
      <c r="J59" s="70" t="s">
        <v>2834</v>
      </c>
      <c r="K59" s="67" t="s">
        <v>2804</v>
      </c>
      <c r="L59" s="67" t="s">
        <v>2802</v>
      </c>
      <c r="M59" s="70" t="s">
        <v>2853</v>
      </c>
      <c r="N59" s="67" t="s">
        <v>2806</v>
      </c>
      <c r="O59" s="67" t="s">
        <v>2794</v>
      </c>
      <c r="P59" s="70" t="s">
        <v>2807</v>
      </c>
      <c r="Q59" s="67" t="s">
        <v>2781</v>
      </c>
      <c r="R59" s="67" t="s">
        <v>2835</v>
      </c>
      <c r="S59" s="70" t="s">
        <v>2827</v>
      </c>
      <c r="T59" s="67" t="s">
        <v>2809</v>
      </c>
      <c r="U59" s="67" t="s">
        <v>2785</v>
      </c>
      <c r="V59" s="70" t="s">
        <v>2828</v>
      </c>
      <c r="W59" s="67" t="s">
        <v>2804</v>
      </c>
      <c r="X59" s="67" t="s">
        <v>2787</v>
      </c>
      <c r="Y59" s="70" t="s">
        <v>2840</v>
      </c>
      <c r="Z59" s="67" t="s">
        <v>2781</v>
      </c>
      <c r="AA59" s="67" t="s">
        <v>2817</v>
      </c>
      <c r="AB59" s="70" t="s">
        <v>2848</v>
      </c>
      <c r="AC59" s="67" t="s">
        <v>2809</v>
      </c>
      <c r="AD59" s="67" t="s">
        <v>2787</v>
      </c>
      <c r="AE59" s="74" t="s">
        <v>2810</v>
      </c>
      <c r="AG59" s="67" t="s">
        <v>2789</v>
      </c>
      <c r="AH59" s="70" t="s">
        <v>2790</v>
      </c>
      <c r="AI59" s="67" t="s">
        <v>2845</v>
      </c>
      <c r="AJ59" s="67" t="s">
        <v>2785</v>
      </c>
      <c r="AK59" s="70" t="s">
        <v>2865</v>
      </c>
      <c r="AL59" s="67" t="s">
        <v>2806</v>
      </c>
      <c r="AM59" s="67" t="s">
        <v>2779</v>
      </c>
      <c r="AN59" s="70" t="s">
        <v>2857</v>
      </c>
      <c r="AO59" s="67" t="s">
        <v>2784</v>
      </c>
      <c r="AP59" s="67" t="s">
        <v>2802</v>
      </c>
      <c r="AQ59" s="70" t="s">
        <v>2874</v>
      </c>
      <c r="AR59" s="67" t="s">
        <v>2809</v>
      </c>
      <c r="AS59" s="67" t="s">
        <v>2779</v>
      </c>
      <c r="AT59" s="70" t="s">
        <v>2797</v>
      </c>
      <c r="AU59" s="67" t="s">
        <v>2781</v>
      </c>
      <c r="AV59" s="67" t="s">
        <v>2794</v>
      </c>
      <c r="AW59" s="70" t="s">
        <v>2896</v>
      </c>
      <c r="AX59" s="67" t="s">
        <v>2784</v>
      </c>
      <c r="AY59" s="67" t="s">
        <v>2789</v>
      </c>
      <c r="AZ59" s="67" t="s">
        <v>2812</v>
      </c>
      <c r="BA59" s="77" t="s">
        <v>2791</v>
      </c>
    </row>
    <row r="60" spans="1:53">
      <c r="A60" s="109" t="str">
        <f>HYPERLINK("[映雪.xlsx]类型!B60",'类型 (4)'!$C$60)</f>
        <v>间宫明里</v>
      </c>
      <c r="B60" s="95">
        <v>61</v>
      </c>
      <c r="C60" s="74" t="s">
        <v>1603</v>
      </c>
      <c r="D60">
        <v>-1</v>
      </c>
      <c r="E60">
        <f>COUNTIFS('武将(std)'!$E$2:$E$1636,$A60)</f>
        <v>1</v>
      </c>
      <c r="F60">
        <v>-1</v>
      </c>
      <c r="G60">
        <v>-1</v>
      </c>
      <c r="H60">
        <f>参数!$A$2*参数!$E$2/COUNTIFS('武将(std)'!$E$2:$E$1636,$A60)</f>
        <v>10</v>
      </c>
      <c r="I60" s="67" t="s">
        <v>2787</v>
      </c>
      <c r="J60" s="70" t="s">
        <v>2778</v>
      </c>
      <c r="K60" s="67" t="s">
        <v>2781</v>
      </c>
      <c r="L60" s="67" t="s">
        <v>2779</v>
      </c>
      <c r="M60" s="70" t="s">
        <v>2842</v>
      </c>
      <c r="N60" s="67" t="s">
        <v>2784</v>
      </c>
      <c r="O60" s="67" t="s">
        <v>2798</v>
      </c>
      <c r="P60" s="70" t="s">
        <v>2816</v>
      </c>
      <c r="Q60" s="67" t="s">
        <v>2781</v>
      </c>
      <c r="R60" s="67" t="s">
        <v>2835</v>
      </c>
      <c r="S60" s="70" t="s">
        <v>2786</v>
      </c>
      <c r="T60" s="67" t="s">
        <v>2920</v>
      </c>
      <c r="U60" s="67" t="s">
        <v>2794</v>
      </c>
      <c r="V60" s="70" t="s">
        <v>2844</v>
      </c>
      <c r="W60" s="67" t="s">
        <v>2784</v>
      </c>
      <c r="X60" s="67" t="s">
        <v>2835</v>
      </c>
      <c r="Y60" s="71" t="s">
        <v>2837</v>
      </c>
      <c r="Z60" s="67" t="s">
        <v>2804</v>
      </c>
      <c r="AA60" s="67" t="s">
        <v>2789</v>
      </c>
      <c r="AB60" s="70" t="s">
        <v>2829</v>
      </c>
      <c r="AC60" s="67" t="s">
        <v>2791</v>
      </c>
      <c r="AD60" s="67" t="s">
        <v>2798</v>
      </c>
      <c r="AE60" s="74" t="s">
        <v>2850</v>
      </c>
      <c r="AG60" s="67" t="s">
        <v>2787</v>
      </c>
      <c r="AH60" s="70" t="s">
        <v>2820</v>
      </c>
      <c r="AI60" s="67" t="s">
        <v>2784</v>
      </c>
      <c r="AJ60" s="67" t="s">
        <v>2802</v>
      </c>
      <c r="AK60" s="70" t="s">
        <v>2795</v>
      </c>
      <c r="AL60" s="67" t="s">
        <v>2806</v>
      </c>
      <c r="AM60" s="67" t="s">
        <v>2817</v>
      </c>
      <c r="AN60" s="70" t="s">
        <v>2822</v>
      </c>
      <c r="AO60" s="67" t="s">
        <v>2804</v>
      </c>
      <c r="AP60" s="67" t="s">
        <v>2789</v>
      </c>
      <c r="AQ60" s="70" t="s">
        <v>1146</v>
      </c>
      <c r="AR60" s="67" t="s">
        <v>2845</v>
      </c>
      <c r="AS60" s="67" t="s">
        <v>2802</v>
      </c>
      <c r="AT60" s="70" t="s">
        <v>2811</v>
      </c>
      <c r="AU60" s="67" t="s">
        <v>2809</v>
      </c>
      <c r="AW60" s="70"/>
      <c r="BA60" s="77"/>
    </row>
    <row r="61" spans="1:53">
      <c r="A61" s="109" t="str">
        <f>HYPERLINK("[映雪.xlsx]类型!B61",'类型 (4)'!$C$61)</f>
        <v>黑雪姬</v>
      </c>
      <c r="B61" s="95">
        <v>62</v>
      </c>
      <c r="C61" s="74" t="s">
        <v>18</v>
      </c>
      <c r="D61">
        <v>-1</v>
      </c>
      <c r="E61">
        <f>COUNTIFS('武将(std)'!$E$2:$E$1636,$A61)</f>
        <v>1</v>
      </c>
      <c r="F61">
        <v>-1</v>
      </c>
      <c r="G61">
        <v>-1</v>
      </c>
      <c r="H61">
        <f>参数!$A$2*参数!$E$2/COUNTIFS('武将(std)'!$E$2:$E$1636,$A61)</f>
        <v>10</v>
      </c>
      <c r="I61" s="67" t="s">
        <v>2794</v>
      </c>
      <c r="J61" s="70" t="s">
        <v>2807</v>
      </c>
      <c r="K61" s="67" t="s">
        <v>2784</v>
      </c>
      <c r="L61" s="67" t="s">
        <v>2785</v>
      </c>
      <c r="M61" s="70" t="s">
        <v>2828</v>
      </c>
      <c r="N61" s="67" t="s">
        <v>2809</v>
      </c>
      <c r="O61" s="67" t="s">
        <v>2835</v>
      </c>
      <c r="P61" s="70" t="s">
        <v>2808</v>
      </c>
      <c r="Q61" s="67" t="s">
        <v>2809</v>
      </c>
      <c r="R61" s="67" t="s">
        <v>2817</v>
      </c>
      <c r="S61" s="70" t="s">
        <v>2819</v>
      </c>
      <c r="T61" s="67" t="s">
        <v>2809</v>
      </c>
      <c r="U61" s="67" t="s">
        <v>2785</v>
      </c>
      <c r="V61" s="70" t="s">
        <v>2854</v>
      </c>
      <c r="W61" s="67" t="s">
        <v>2806</v>
      </c>
      <c r="X61" s="67" t="s">
        <v>2798</v>
      </c>
      <c r="Y61" s="70" t="s">
        <v>2869</v>
      </c>
      <c r="Z61" s="67" t="s">
        <v>2784</v>
      </c>
      <c r="AA61" s="67" t="s">
        <v>2785</v>
      </c>
      <c r="AB61" s="70" t="s">
        <v>2860</v>
      </c>
      <c r="AC61" s="67" t="s">
        <v>2804</v>
      </c>
      <c r="AD61" s="67" t="s">
        <v>2835</v>
      </c>
      <c r="AE61" s="74" t="s">
        <v>2855</v>
      </c>
      <c r="AG61" s="67" t="s">
        <v>2802</v>
      </c>
      <c r="AH61" s="70" t="s">
        <v>2892</v>
      </c>
      <c r="AI61" s="67" t="s">
        <v>2806</v>
      </c>
      <c r="AJ61" s="67" t="s">
        <v>2789</v>
      </c>
      <c r="AK61" s="70" t="s">
        <v>2795</v>
      </c>
      <c r="AL61" s="67" t="s">
        <v>2791</v>
      </c>
      <c r="AM61" s="67" t="s">
        <v>2782</v>
      </c>
      <c r="AN61" s="70" t="s">
        <v>2890</v>
      </c>
      <c r="AO61" s="67" t="s">
        <v>2781</v>
      </c>
      <c r="AP61" s="67" t="s">
        <v>2798</v>
      </c>
      <c r="AQ61" s="70" t="s">
        <v>2831</v>
      </c>
      <c r="AR61" s="67" t="s">
        <v>2781</v>
      </c>
      <c r="AS61" s="67" t="s">
        <v>2787</v>
      </c>
      <c r="AT61" s="70" t="s">
        <v>2812</v>
      </c>
      <c r="AU61" s="67" t="s">
        <v>2784</v>
      </c>
      <c r="AW61" s="70"/>
      <c r="BA61" s="77"/>
    </row>
    <row r="62" spans="1:53">
      <c r="A62" s="109" t="str">
        <f>HYPERLINK("[映雪.xlsx]类型!B62",'类型 (4)'!$C$62)</f>
        <v>蕾斯提亚</v>
      </c>
      <c r="B62" s="95">
        <v>63</v>
      </c>
      <c r="C62" s="74" t="s">
        <v>2921</v>
      </c>
      <c r="D62">
        <v>-1</v>
      </c>
      <c r="E62">
        <f>COUNTIFS('武将(std)'!$E$2:$E$1636,$A62)</f>
        <v>1</v>
      </c>
      <c r="F62">
        <v>-1</v>
      </c>
      <c r="G62">
        <v>-1</v>
      </c>
      <c r="H62">
        <f>参数!$A$2*参数!$E$2/COUNTIFS('武将(std)'!$E$2:$E$1636,$A62)</f>
        <v>10</v>
      </c>
      <c r="I62" s="67" t="s">
        <v>2817</v>
      </c>
      <c r="J62" s="70" t="s">
        <v>2803</v>
      </c>
      <c r="K62" s="67" t="s">
        <v>2806</v>
      </c>
      <c r="L62" s="67" t="s">
        <v>2782</v>
      </c>
      <c r="M62" s="70" t="s">
        <v>2814</v>
      </c>
      <c r="N62" s="67" t="s">
        <v>2784</v>
      </c>
      <c r="O62" s="67" t="s">
        <v>2794</v>
      </c>
      <c r="P62" s="70" t="s">
        <v>2783</v>
      </c>
      <c r="Q62" s="67" t="s">
        <v>2781</v>
      </c>
      <c r="R62" s="67" t="s">
        <v>2798</v>
      </c>
      <c r="S62" s="70" t="s">
        <v>2816</v>
      </c>
      <c r="T62" s="67" t="s">
        <v>2784</v>
      </c>
      <c r="U62" s="67" t="s">
        <v>2779</v>
      </c>
      <c r="V62" s="70" t="s">
        <v>2828</v>
      </c>
      <c r="W62" s="67" t="s">
        <v>2784</v>
      </c>
      <c r="X62" s="67" t="s">
        <v>2789</v>
      </c>
      <c r="Y62" s="70" t="s">
        <v>2788</v>
      </c>
      <c r="Z62" s="67" t="s">
        <v>2791</v>
      </c>
      <c r="AA62" s="67" t="s">
        <v>2787</v>
      </c>
      <c r="AB62" s="70" t="s">
        <v>2819</v>
      </c>
      <c r="AC62" s="67" t="s">
        <v>2781</v>
      </c>
      <c r="AD62" s="67" t="s">
        <v>2785</v>
      </c>
      <c r="AE62" s="74" t="s">
        <v>2854</v>
      </c>
      <c r="AG62" s="67" t="s">
        <v>2785</v>
      </c>
      <c r="AH62" s="70" t="s">
        <v>2869</v>
      </c>
      <c r="AI62" s="67" t="s">
        <v>2809</v>
      </c>
      <c r="AJ62" s="67" t="s">
        <v>2785</v>
      </c>
      <c r="AK62" s="70" t="s">
        <v>2860</v>
      </c>
      <c r="AL62" s="67" t="s">
        <v>2806</v>
      </c>
      <c r="AM62" s="67" t="s">
        <v>2817</v>
      </c>
      <c r="AN62" s="70" t="s">
        <v>2820</v>
      </c>
      <c r="AO62" s="67" t="s">
        <v>2809</v>
      </c>
      <c r="AP62" s="67" t="s">
        <v>2779</v>
      </c>
      <c r="AQ62" s="70" t="s">
        <v>2796</v>
      </c>
      <c r="AR62" s="67" t="s">
        <v>2781</v>
      </c>
      <c r="AS62" s="67" t="s">
        <v>2787</v>
      </c>
      <c r="AT62" s="70" t="s">
        <v>2890</v>
      </c>
      <c r="AU62" s="67" t="s">
        <v>2784</v>
      </c>
      <c r="AV62" s="67" t="s">
        <v>2802</v>
      </c>
      <c r="AW62" s="70" t="s">
        <v>2821</v>
      </c>
      <c r="AX62" s="67" t="s">
        <v>2809</v>
      </c>
      <c r="AY62" s="67" t="s">
        <v>2798</v>
      </c>
      <c r="AZ62" s="67" t="s">
        <v>2822</v>
      </c>
      <c r="BA62" s="77" t="s">
        <v>2781</v>
      </c>
    </row>
    <row r="63" spans="1:53">
      <c r="A63" s="109" t="str">
        <f>HYPERLINK("[映雪.xlsx]类型!B63",'类型 (4)'!$C$63)</f>
        <v>宫森葵</v>
      </c>
      <c r="B63" s="95">
        <v>64</v>
      </c>
      <c r="C63" s="109" t="s">
        <v>28</v>
      </c>
      <c r="D63">
        <v>-1</v>
      </c>
      <c r="E63">
        <f>COUNTIFS('武将(std)'!$E$2:$E$1636,$A63)</f>
        <v>1</v>
      </c>
      <c r="F63">
        <v>-1</v>
      </c>
      <c r="G63">
        <v>-1</v>
      </c>
      <c r="H63">
        <f>参数!$A$2*参数!$E$2/COUNTIFS('武将(std)'!$E$2:$E$1636,$A63)</f>
        <v>10</v>
      </c>
      <c r="I63" s="67" t="s">
        <v>2789</v>
      </c>
      <c r="J63" s="70" t="s">
        <v>2780</v>
      </c>
      <c r="K63" s="67" t="s">
        <v>2845</v>
      </c>
      <c r="L63" s="67" t="s">
        <v>2802</v>
      </c>
      <c r="M63" s="70" t="s">
        <v>2783</v>
      </c>
      <c r="N63" s="67" t="s">
        <v>2809</v>
      </c>
      <c r="O63" s="67" t="s">
        <v>2835</v>
      </c>
      <c r="P63" s="70" t="s">
        <v>2836</v>
      </c>
      <c r="Q63" s="67" t="s">
        <v>2804</v>
      </c>
      <c r="R63" s="67" t="s">
        <v>2817</v>
      </c>
      <c r="S63" s="70" t="s">
        <v>2848</v>
      </c>
      <c r="T63" s="67" t="s">
        <v>2806</v>
      </c>
      <c r="U63" s="67" t="s">
        <v>2779</v>
      </c>
      <c r="V63" s="70" t="s">
        <v>2810</v>
      </c>
      <c r="W63" s="67" t="s">
        <v>2781</v>
      </c>
      <c r="X63" s="67" t="s">
        <v>2785</v>
      </c>
      <c r="Y63" s="70" t="s">
        <v>2850</v>
      </c>
      <c r="Z63" s="67" t="s">
        <v>2809</v>
      </c>
      <c r="AA63" s="67" t="s">
        <v>2785</v>
      </c>
      <c r="AB63" s="70" t="s">
        <v>2860</v>
      </c>
      <c r="AC63" s="67" t="s">
        <v>2804</v>
      </c>
      <c r="AD63" s="67" t="s">
        <v>2779</v>
      </c>
      <c r="AE63" s="74" t="s">
        <v>2793</v>
      </c>
      <c r="AG63" s="67" t="s">
        <v>2789</v>
      </c>
      <c r="AH63" s="70" t="s">
        <v>2911</v>
      </c>
      <c r="AI63" s="67" t="s">
        <v>2791</v>
      </c>
      <c r="AJ63" s="67" t="s">
        <v>2794</v>
      </c>
      <c r="AK63" s="70" t="s">
        <v>2811</v>
      </c>
      <c r="AL63" s="67" t="s">
        <v>2784</v>
      </c>
      <c r="AM63" s="67" t="s">
        <v>2782</v>
      </c>
      <c r="AN63" s="70" t="s">
        <v>2876</v>
      </c>
      <c r="AO63" s="67" t="s">
        <v>2781</v>
      </c>
      <c r="AP63" s="67" t="s">
        <v>2787</v>
      </c>
      <c r="AQ63" s="70" t="s">
        <v>2812</v>
      </c>
      <c r="AR63" s="67" t="s">
        <v>2784</v>
      </c>
      <c r="AT63" s="70"/>
      <c r="AW63" s="70"/>
      <c r="BA63" s="77"/>
    </row>
    <row r="64" spans="1:53">
      <c r="A64" s="109" t="str">
        <f>HYPERLINK("[映雪.xlsx]类型!B64",'类型 (4)'!$C$64)</f>
        <v>史黛拉</v>
      </c>
      <c r="B64" s="95">
        <v>65</v>
      </c>
      <c r="C64" s="74" t="s">
        <v>2922</v>
      </c>
      <c r="D64">
        <v>-1</v>
      </c>
      <c r="E64">
        <f>COUNTIFS('武将(std)'!$E$2:$E$1636,$A64)</f>
        <v>2</v>
      </c>
      <c r="F64">
        <v>-1</v>
      </c>
      <c r="G64">
        <v>-1</v>
      </c>
      <c r="H64">
        <f>参数!$A$2*参数!$E$2/COUNTIFS('武将(std)'!$E$2:$E$1636,$A64)</f>
        <v>5</v>
      </c>
      <c r="I64" s="67" t="s">
        <v>2779</v>
      </c>
      <c r="J64" s="70" t="s">
        <v>2778</v>
      </c>
      <c r="K64" s="67" t="s">
        <v>2784</v>
      </c>
      <c r="L64" s="67" t="s">
        <v>2789</v>
      </c>
      <c r="M64" s="70" t="s">
        <v>2803</v>
      </c>
      <c r="N64" s="67" t="s">
        <v>2791</v>
      </c>
      <c r="O64" s="67" t="s">
        <v>2817</v>
      </c>
      <c r="P64" s="70" t="s">
        <v>2814</v>
      </c>
      <c r="Q64" s="67" t="s">
        <v>2804</v>
      </c>
      <c r="R64" s="67" t="s">
        <v>2787</v>
      </c>
      <c r="S64" s="70" t="s">
        <v>2780</v>
      </c>
      <c r="T64" s="67" t="s">
        <v>2781</v>
      </c>
      <c r="U64" s="67" t="s">
        <v>2787</v>
      </c>
      <c r="V64" s="70" t="s">
        <v>2816</v>
      </c>
      <c r="W64" s="67" t="s">
        <v>2784</v>
      </c>
      <c r="X64" s="67" t="s">
        <v>2835</v>
      </c>
      <c r="Y64" s="71" t="s">
        <v>2837</v>
      </c>
      <c r="Z64" s="67" t="s">
        <v>2806</v>
      </c>
      <c r="AA64" s="67" t="s">
        <v>2826</v>
      </c>
      <c r="AB64" s="70" t="s">
        <v>2828</v>
      </c>
      <c r="AC64" s="67" t="s">
        <v>2781</v>
      </c>
      <c r="AD64" s="67" t="s">
        <v>2794</v>
      </c>
      <c r="AE64" s="74" t="s">
        <v>2808</v>
      </c>
      <c r="AG64" s="67" t="s">
        <v>2798</v>
      </c>
      <c r="AH64" s="70" t="s">
        <v>2840</v>
      </c>
      <c r="AI64" s="67" t="s">
        <v>2781</v>
      </c>
      <c r="AJ64" s="67" t="s">
        <v>2782</v>
      </c>
      <c r="AK64" s="70" t="s">
        <v>2860</v>
      </c>
      <c r="AL64" s="67" t="s">
        <v>2781</v>
      </c>
      <c r="AM64" s="67" t="s">
        <v>2817</v>
      </c>
      <c r="AN64" s="70" t="s">
        <v>2820</v>
      </c>
      <c r="AO64" s="67" t="s">
        <v>2809</v>
      </c>
      <c r="AP64" s="67" t="s">
        <v>2802</v>
      </c>
      <c r="AQ64" s="70" t="s">
        <v>2795</v>
      </c>
      <c r="AR64" s="67" t="s">
        <v>2809</v>
      </c>
      <c r="AS64" s="67" t="s">
        <v>2817</v>
      </c>
      <c r="AT64" s="70" t="s">
        <v>2822</v>
      </c>
      <c r="AU64" s="67" t="s">
        <v>2806</v>
      </c>
      <c r="AV64" s="67" t="s">
        <v>2798</v>
      </c>
      <c r="AW64" s="70" t="s">
        <v>2799</v>
      </c>
      <c r="AX64" s="67" t="s">
        <v>2784</v>
      </c>
      <c r="BA64" s="77"/>
    </row>
    <row r="65" spans="1:53">
      <c r="A65" s="109" t="str">
        <f>HYPERLINK("[映雪.xlsx]类型!B65",'类型 (4)'!$C$65)</f>
        <v>中津静流</v>
      </c>
      <c r="B65" s="95">
        <v>66</v>
      </c>
      <c r="C65" s="99" t="s">
        <v>1380</v>
      </c>
      <c r="D65">
        <v>-1</v>
      </c>
      <c r="E65">
        <f>COUNTIFS('武将(std)'!$E$2:$E$1636,$A65)</f>
        <v>1</v>
      </c>
      <c r="F65">
        <v>-1</v>
      </c>
      <c r="G65">
        <v>-1</v>
      </c>
      <c r="H65">
        <f>参数!$A$2*参数!$C$2*参数!$F$2/COUNTIFS('武将(std)'!$E$2:$E$1636,$A65)</f>
        <v>15</v>
      </c>
      <c r="I65" s="67" t="s">
        <v>2789</v>
      </c>
      <c r="J65" s="70" t="s">
        <v>2843</v>
      </c>
      <c r="K65" s="67" t="s">
        <v>2845</v>
      </c>
      <c r="L65" s="67" t="s">
        <v>2802</v>
      </c>
      <c r="M65" s="70" t="s">
        <v>2834</v>
      </c>
      <c r="N65" s="67" t="s">
        <v>2804</v>
      </c>
      <c r="O65" s="67" t="s">
        <v>2794</v>
      </c>
      <c r="P65" s="70" t="s">
        <v>2844</v>
      </c>
      <c r="Q65" s="67" t="s">
        <v>2781</v>
      </c>
      <c r="R65" s="67" t="s">
        <v>2789</v>
      </c>
      <c r="S65" s="71" t="s">
        <v>2837</v>
      </c>
      <c r="T65" s="67" t="s">
        <v>2791</v>
      </c>
      <c r="U65" s="67" t="s">
        <v>2787</v>
      </c>
      <c r="V65" s="70" t="s">
        <v>2788</v>
      </c>
      <c r="W65" s="67" t="s">
        <v>2784</v>
      </c>
      <c r="X65" s="67" t="s">
        <v>2817</v>
      </c>
      <c r="Y65" s="70" t="s">
        <v>2819</v>
      </c>
      <c r="Z65" s="67" t="s">
        <v>2809</v>
      </c>
      <c r="AA65" s="67" t="s">
        <v>2817</v>
      </c>
      <c r="AB65" s="70" t="s">
        <v>2829</v>
      </c>
      <c r="AC65" s="67" t="s">
        <v>2804</v>
      </c>
      <c r="AD65" s="67" t="s">
        <v>2802</v>
      </c>
      <c r="AE65" s="74" t="s">
        <v>2810</v>
      </c>
      <c r="AG65" s="67" t="s">
        <v>2826</v>
      </c>
      <c r="AH65" s="70" t="s">
        <v>2855</v>
      </c>
      <c r="AI65" s="67" t="s">
        <v>2784</v>
      </c>
      <c r="AJ65" s="67" t="s">
        <v>2794</v>
      </c>
      <c r="AK65" s="70" t="s">
        <v>2880</v>
      </c>
      <c r="AL65" s="67" t="s">
        <v>2784</v>
      </c>
      <c r="AM65" s="67" t="s">
        <v>2798</v>
      </c>
      <c r="AN65" s="70" t="s">
        <v>2793</v>
      </c>
      <c r="AO65" s="67" t="s">
        <v>2781</v>
      </c>
      <c r="AP65" s="67" t="s">
        <v>2835</v>
      </c>
      <c r="AQ65" s="70" t="s">
        <v>2875</v>
      </c>
      <c r="AR65" s="67" t="s">
        <v>2809</v>
      </c>
      <c r="AS65" s="67" t="s">
        <v>2785</v>
      </c>
      <c r="AT65" s="70" t="s">
        <v>2866</v>
      </c>
      <c r="AU65" s="67" t="s">
        <v>2806</v>
      </c>
      <c r="AW65" s="70"/>
      <c r="BA65" s="77"/>
    </row>
    <row r="66" spans="1:53">
      <c r="A66" s="109" t="str">
        <f>HYPERLINK("[映雪.xlsx]类型!B66",'类型 (4)'!$C$66)</f>
        <v>篝</v>
      </c>
      <c r="B66" s="95">
        <v>67</v>
      </c>
      <c r="C66" s="74" t="s">
        <v>13</v>
      </c>
      <c r="D66">
        <v>-1</v>
      </c>
      <c r="E66">
        <f>COUNTIFS('武将(std)'!$E$2:$E$1636,$A66)</f>
        <v>1</v>
      </c>
      <c r="F66">
        <v>-1</v>
      </c>
      <c r="G66">
        <v>-1</v>
      </c>
      <c r="H66">
        <f>参数!$A$2*参数!$E$2/COUNTIFS('武将(std)'!$E$2:$E$1636,$A66)</f>
        <v>10</v>
      </c>
      <c r="I66" s="67" t="s">
        <v>2785</v>
      </c>
      <c r="J66" s="69" t="s">
        <v>2864</v>
      </c>
      <c r="K66" s="67" t="s">
        <v>2806</v>
      </c>
      <c r="L66" s="67" t="s">
        <v>2802</v>
      </c>
      <c r="M66" s="70" t="s">
        <v>2815</v>
      </c>
      <c r="N66" s="67" t="s">
        <v>2804</v>
      </c>
      <c r="O66" s="67" t="s">
        <v>2782</v>
      </c>
      <c r="P66" s="70" t="s">
        <v>2825</v>
      </c>
      <c r="Q66" s="67" t="s">
        <v>2781</v>
      </c>
      <c r="R66" s="67" t="s">
        <v>2802</v>
      </c>
      <c r="S66" s="70" t="s">
        <v>2834</v>
      </c>
      <c r="T66" s="67" t="s">
        <v>2809</v>
      </c>
      <c r="U66" s="67" t="s">
        <v>2789</v>
      </c>
      <c r="V66" s="70" t="s">
        <v>2818</v>
      </c>
      <c r="W66" s="67" t="s">
        <v>2791</v>
      </c>
      <c r="X66" s="67" t="s">
        <v>2787</v>
      </c>
      <c r="Y66" s="70" t="s">
        <v>2849</v>
      </c>
      <c r="Z66" s="67" t="s">
        <v>2784</v>
      </c>
      <c r="AA66" s="67" t="s">
        <v>2789</v>
      </c>
      <c r="AB66" s="70" t="s">
        <v>2790</v>
      </c>
      <c r="AC66" s="67" t="s">
        <v>2845</v>
      </c>
      <c r="AD66" s="67" t="s">
        <v>2779</v>
      </c>
      <c r="AE66" s="74" t="s">
        <v>2855</v>
      </c>
      <c r="AG66" s="67" t="s">
        <v>2798</v>
      </c>
      <c r="AH66" s="70" t="s">
        <v>2851</v>
      </c>
      <c r="AI66" s="67" t="s">
        <v>2781</v>
      </c>
      <c r="AJ66" s="67" t="s">
        <v>2779</v>
      </c>
      <c r="AK66" s="70" t="s">
        <v>2792</v>
      </c>
      <c r="AL66" s="67" t="s">
        <v>2781</v>
      </c>
      <c r="AM66" s="67" t="s">
        <v>2817</v>
      </c>
      <c r="AN66" s="70" t="s">
        <v>2796</v>
      </c>
      <c r="AO66" s="67" t="s">
        <v>2804</v>
      </c>
      <c r="AP66" s="67" t="s">
        <v>2817</v>
      </c>
      <c r="AQ66" s="70" t="s">
        <v>2890</v>
      </c>
      <c r="AR66" s="67" t="s">
        <v>2809</v>
      </c>
      <c r="AS66" s="67" t="s">
        <v>2785</v>
      </c>
      <c r="AT66" s="70" t="s">
        <v>2878</v>
      </c>
      <c r="AU66" s="67" t="s">
        <v>2809</v>
      </c>
      <c r="AV66" s="67" t="s">
        <v>2798</v>
      </c>
      <c r="AW66" s="70" t="s">
        <v>2876</v>
      </c>
      <c r="AX66" s="67" t="s">
        <v>2784</v>
      </c>
      <c r="BA66" s="77"/>
    </row>
    <row r="67" spans="1:53">
      <c r="A67" s="109" t="str">
        <f>HYPERLINK("[映雪.xlsx]类型!B67",'类型 (4)'!$C$67)</f>
        <v>伊莉丝</v>
      </c>
      <c r="B67" s="95">
        <v>68</v>
      </c>
      <c r="C67" s="74" t="s">
        <v>2923</v>
      </c>
      <c r="D67">
        <v>-1</v>
      </c>
      <c r="E67">
        <f>COUNTIFS('武将(std)'!$E$2:$E$1636,$A67)</f>
        <v>1</v>
      </c>
      <c r="F67">
        <v>-1</v>
      </c>
      <c r="G67">
        <v>-1</v>
      </c>
      <c r="H67">
        <f>参数!$A$2*参数!$E$2/COUNTIFS('武将(std)'!$E$2:$E$1636,$A67)</f>
        <v>10</v>
      </c>
      <c r="I67" s="67" t="s">
        <v>2789</v>
      </c>
      <c r="J67" s="70" t="s">
        <v>2815</v>
      </c>
      <c r="K67" s="67" t="s">
        <v>2791</v>
      </c>
      <c r="L67" s="67" t="s">
        <v>2817</v>
      </c>
      <c r="M67" s="70" t="s">
        <v>2825</v>
      </c>
      <c r="N67" s="67" t="s">
        <v>2806</v>
      </c>
      <c r="O67" s="67" t="s">
        <v>2826</v>
      </c>
      <c r="P67" s="70" t="s">
        <v>2859</v>
      </c>
      <c r="Q67" s="67" t="s">
        <v>2781</v>
      </c>
      <c r="R67" s="67" t="s">
        <v>2835</v>
      </c>
      <c r="S67" s="70" t="s">
        <v>2839</v>
      </c>
      <c r="T67" s="67" t="s">
        <v>2809</v>
      </c>
      <c r="U67" s="67" t="s">
        <v>2817</v>
      </c>
      <c r="V67" s="70" t="s">
        <v>2829</v>
      </c>
      <c r="W67" s="67" t="s">
        <v>2804</v>
      </c>
      <c r="X67" s="67" t="s">
        <v>2787</v>
      </c>
      <c r="Y67" s="70" t="s">
        <v>2849</v>
      </c>
      <c r="Z67" s="67" t="s">
        <v>2781</v>
      </c>
      <c r="AA67" s="67" t="s">
        <v>2785</v>
      </c>
      <c r="AB67" s="70" t="s">
        <v>2850</v>
      </c>
      <c r="AC67" s="67" t="s">
        <v>2809</v>
      </c>
      <c r="AD67" s="67" t="s">
        <v>2789</v>
      </c>
      <c r="AE67" s="74" t="s">
        <v>2924</v>
      </c>
      <c r="AG67" s="67" t="s">
        <v>2798</v>
      </c>
      <c r="AH67" s="70" t="s">
        <v>2821</v>
      </c>
      <c r="AI67" s="67" t="s">
        <v>2781</v>
      </c>
      <c r="AJ67" s="67" t="s">
        <v>2798</v>
      </c>
      <c r="AK67" s="70" t="s">
        <v>2862</v>
      </c>
      <c r="AL67" s="67" t="s">
        <v>2784</v>
      </c>
      <c r="AM67" s="67" t="s">
        <v>2785</v>
      </c>
      <c r="AN67" s="70" t="s">
        <v>2797</v>
      </c>
      <c r="AO67" s="67" t="s">
        <v>2806</v>
      </c>
      <c r="AP67" s="67" t="s">
        <v>2794</v>
      </c>
      <c r="AQ67" s="70" t="s">
        <v>2896</v>
      </c>
      <c r="AR67" s="67" t="s">
        <v>2784</v>
      </c>
      <c r="AS67" s="67" t="s">
        <v>2817</v>
      </c>
      <c r="AT67" s="70" t="s">
        <v>2812</v>
      </c>
      <c r="AU67" s="67" t="s">
        <v>2809</v>
      </c>
      <c r="AW67" s="70"/>
      <c r="BA67" s="77"/>
    </row>
    <row r="68" spans="1:53">
      <c r="A68" s="109" t="str">
        <f>HYPERLINK("[映雪.xlsx]类型!B68",'类型 (4)'!$C$68)</f>
        <v>萝莉</v>
      </c>
      <c r="B68" s="95">
        <v>69</v>
      </c>
      <c r="C68" s="74" t="s">
        <v>2586</v>
      </c>
      <c r="D68">
        <v>-1</v>
      </c>
      <c r="E68">
        <f>COUNTIFS('武将(std)'!$E$2:$E$1636,$A68)</f>
        <v>1</v>
      </c>
      <c r="F68">
        <v>-1</v>
      </c>
      <c r="G68">
        <v>-1</v>
      </c>
      <c r="H68">
        <f>参数!$A$2*参数!$E$2/COUNTIFS('武将(std)'!$E$2:$E$1636,$A68)</f>
        <v>10</v>
      </c>
      <c r="I68" s="67" t="s">
        <v>2782</v>
      </c>
      <c r="J68" s="70" t="s">
        <v>2778</v>
      </c>
      <c r="K68" s="67" t="s">
        <v>2781</v>
      </c>
      <c r="L68" s="67" t="s">
        <v>2817</v>
      </c>
      <c r="M68" s="70" t="s">
        <v>2842</v>
      </c>
      <c r="N68" s="67" t="s">
        <v>2809</v>
      </c>
      <c r="O68" s="67" t="s">
        <v>2802</v>
      </c>
      <c r="P68" s="70" t="s">
        <v>2780</v>
      </c>
      <c r="Q68" s="67" t="s">
        <v>2806</v>
      </c>
      <c r="R68" s="67" t="s">
        <v>2787</v>
      </c>
      <c r="S68" s="70" t="s">
        <v>2843</v>
      </c>
      <c r="T68" s="67" t="s">
        <v>2784</v>
      </c>
      <c r="U68" s="67" t="s">
        <v>2782</v>
      </c>
      <c r="V68" s="70" t="s">
        <v>2816</v>
      </c>
      <c r="W68" s="67" t="s">
        <v>2784</v>
      </c>
      <c r="X68" s="67" t="s">
        <v>2794</v>
      </c>
      <c r="Y68" s="70" t="s">
        <v>2885</v>
      </c>
      <c r="Z68" s="67" t="s">
        <v>2784</v>
      </c>
      <c r="AA68" s="67" t="s">
        <v>2826</v>
      </c>
      <c r="AB68" s="70" t="s">
        <v>2859</v>
      </c>
      <c r="AC68" s="67" t="s">
        <v>2781</v>
      </c>
      <c r="AD68" s="67" t="s">
        <v>2826</v>
      </c>
      <c r="AE68" s="74" t="s">
        <v>2828</v>
      </c>
      <c r="AG68" s="67" t="s">
        <v>2802</v>
      </c>
      <c r="AH68" s="70" t="s">
        <v>2808</v>
      </c>
      <c r="AI68" s="67" t="s">
        <v>2809</v>
      </c>
      <c r="AJ68" s="67" t="s">
        <v>2789</v>
      </c>
      <c r="AK68" s="70" t="s">
        <v>2788</v>
      </c>
      <c r="AL68" s="67" t="s">
        <v>2791</v>
      </c>
      <c r="AM68" s="67" t="s">
        <v>2802</v>
      </c>
      <c r="AN68" s="70" t="s">
        <v>2819</v>
      </c>
      <c r="AO68" s="67" t="s">
        <v>2791</v>
      </c>
      <c r="AP68" s="67" t="s">
        <v>2798</v>
      </c>
      <c r="AQ68" s="70" t="s">
        <v>2854</v>
      </c>
      <c r="AR68" s="67" t="s">
        <v>2781</v>
      </c>
      <c r="AS68" s="67" t="s">
        <v>2785</v>
      </c>
      <c r="AT68" s="70" t="s">
        <v>2860</v>
      </c>
      <c r="AU68" s="67" t="s">
        <v>2806</v>
      </c>
      <c r="AV68" s="67" t="s">
        <v>2798</v>
      </c>
      <c r="AW68" s="70" t="s">
        <v>2875</v>
      </c>
      <c r="AX68" s="67" t="s">
        <v>2784</v>
      </c>
      <c r="AY68" s="67" t="s">
        <v>2787</v>
      </c>
      <c r="AZ68" s="67" t="s">
        <v>2812</v>
      </c>
      <c r="BA68" s="77" t="s">
        <v>2781</v>
      </c>
    </row>
    <row r="69" spans="1:53">
      <c r="A69" s="109" t="str">
        <f>HYPERLINK("[映雪.xlsx]类型!B69",'类型 (4)'!$C$69)</f>
        <v>高阪丽奈</v>
      </c>
      <c r="B69" s="95">
        <v>70</v>
      </c>
      <c r="C69" s="96" t="s">
        <v>2925</v>
      </c>
      <c r="D69">
        <v>-1</v>
      </c>
      <c r="E69">
        <f>COUNTIFS('武将(std)'!$E$2:$E$1636,$A69)</f>
        <v>2</v>
      </c>
      <c r="F69">
        <v>-1</v>
      </c>
      <c r="G69">
        <v>-1</v>
      </c>
      <c r="H69">
        <f>参数!$A$2*参数!$B$2*参数!$F$2/COUNTIFS('武将(std)'!$E$2:$E$1636,$A69)</f>
        <v>22.5</v>
      </c>
      <c r="I69" s="67" t="s">
        <v>2789</v>
      </c>
      <c r="J69" s="70" t="s">
        <v>2778</v>
      </c>
      <c r="K69" s="67" t="s">
        <v>2791</v>
      </c>
      <c r="L69" s="67" t="s">
        <v>2787</v>
      </c>
      <c r="M69" s="70" t="s">
        <v>2842</v>
      </c>
      <c r="N69" s="67" t="s">
        <v>2784</v>
      </c>
      <c r="O69" s="67" t="s">
        <v>2798</v>
      </c>
      <c r="P69" s="70" t="s">
        <v>2824</v>
      </c>
      <c r="Q69" s="67" t="s">
        <v>2781</v>
      </c>
      <c r="R69" s="67" t="s">
        <v>2835</v>
      </c>
      <c r="S69" s="71" t="s">
        <v>2838</v>
      </c>
      <c r="T69" s="67" t="s">
        <v>2804</v>
      </c>
      <c r="U69" s="67" t="s">
        <v>2779</v>
      </c>
      <c r="V69" s="70" t="s">
        <v>2850</v>
      </c>
      <c r="W69" s="67" t="s">
        <v>2784</v>
      </c>
      <c r="X69" s="67" t="s">
        <v>2835</v>
      </c>
      <c r="Y69" s="70" t="s">
        <v>2855</v>
      </c>
      <c r="Z69" s="67" t="s">
        <v>2809</v>
      </c>
      <c r="AA69" s="67" t="s">
        <v>2798</v>
      </c>
      <c r="AB69" s="70" t="s">
        <v>2926</v>
      </c>
      <c r="AC69" s="67" t="s">
        <v>2784</v>
      </c>
      <c r="AD69" s="67" t="s">
        <v>2787</v>
      </c>
      <c r="AE69" s="74" t="s">
        <v>2846</v>
      </c>
      <c r="AG69" s="67" t="s">
        <v>2826</v>
      </c>
      <c r="AH69" s="70" t="s">
        <v>2851</v>
      </c>
      <c r="AI69" s="67" t="s">
        <v>2781</v>
      </c>
      <c r="AJ69" s="67" t="s">
        <v>2826</v>
      </c>
      <c r="AK69" s="70" t="s">
        <v>2856</v>
      </c>
      <c r="AL69" s="67" t="s">
        <v>2784</v>
      </c>
      <c r="AM69" s="67" t="s">
        <v>2785</v>
      </c>
      <c r="AN69" s="70" t="s">
        <v>2830</v>
      </c>
      <c r="AO69" s="67" t="s">
        <v>2809</v>
      </c>
      <c r="AP69" s="67" t="s">
        <v>2785</v>
      </c>
      <c r="AQ69" s="70" t="s">
        <v>2874</v>
      </c>
      <c r="AR69" s="67" t="s">
        <v>2806</v>
      </c>
      <c r="AS69" s="67" t="s">
        <v>2817</v>
      </c>
      <c r="AT69" s="70" t="s">
        <v>2821</v>
      </c>
      <c r="AU69" s="67" t="s">
        <v>2806</v>
      </c>
      <c r="AW69" s="70"/>
      <c r="BA69" s="77"/>
    </row>
    <row r="70" spans="1:53">
      <c r="A70" s="109" t="str">
        <f>HYPERLINK("[映雪.xlsx]类型!B70",'类型 (4)'!$C$70)</f>
        <v>赫斯提雅</v>
      </c>
      <c r="B70" s="95">
        <v>71</v>
      </c>
      <c r="C70" s="99" t="s">
        <v>76</v>
      </c>
      <c r="D70">
        <v>-1</v>
      </c>
      <c r="E70">
        <f>COUNTIFS('武将(std)'!$E$2:$E$1636,$A70)</f>
        <v>1</v>
      </c>
      <c r="F70">
        <v>-1</v>
      </c>
      <c r="G70">
        <v>-1</v>
      </c>
      <c r="H70">
        <f>参数!$A$2*参数!$C$2*参数!$F$2/COUNTIFS('武将(std)'!$E$2:$E$1636,$A70)</f>
        <v>15</v>
      </c>
      <c r="I70" s="67" t="s">
        <v>2817</v>
      </c>
      <c r="J70" s="70" t="s">
        <v>2803</v>
      </c>
      <c r="K70" s="67" t="s">
        <v>2804</v>
      </c>
      <c r="L70" s="67" t="s">
        <v>2794</v>
      </c>
      <c r="M70" s="70" t="s">
        <v>2783</v>
      </c>
      <c r="N70" s="67" t="s">
        <v>2781</v>
      </c>
      <c r="O70" s="67" t="s">
        <v>2835</v>
      </c>
      <c r="P70" s="71" t="s">
        <v>2838</v>
      </c>
      <c r="Q70" s="67" t="s">
        <v>2804</v>
      </c>
      <c r="R70" s="67" t="s">
        <v>2826</v>
      </c>
      <c r="S70" s="70" t="s">
        <v>2808</v>
      </c>
      <c r="T70" s="67" t="s">
        <v>2784</v>
      </c>
      <c r="U70" s="67" t="s">
        <v>2785</v>
      </c>
      <c r="V70" s="70" t="s">
        <v>2873</v>
      </c>
      <c r="W70" s="67" t="s">
        <v>2809</v>
      </c>
      <c r="X70" s="67" t="s">
        <v>2789</v>
      </c>
      <c r="Y70" s="70" t="s">
        <v>2850</v>
      </c>
      <c r="Z70" s="67" t="s">
        <v>2791</v>
      </c>
      <c r="AA70" s="67" t="s">
        <v>2789</v>
      </c>
      <c r="AB70" s="70" t="s">
        <v>2861</v>
      </c>
      <c r="AC70" s="67" t="s">
        <v>2845</v>
      </c>
      <c r="AD70" s="67" t="s">
        <v>2817</v>
      </c>
      <c r="AE70" s="74" t="s">
        <v>2820</v>
      </c>
      <c r="AG70" s="67" t="s">
        <v>2782</v>
      </c>
      <c r="AH70" s="70" t="s">
        <v>2795</v>
      </c>
      <c r="AI70" s="67" t="s">
        <v>2784</v>
      </c>
      <c r="AJ70" s="67" t="s">
        <v>2826</v>
      </c>
      <c r="AK70" s="70" t="s">
        <v>2874</v>
      </c>
      <c r="AL70" s="67" t="s">
        <v>2781</v>
      </c>
      <c r="AM70" s="67" t="s">
        <v>2798</v>
      </c>
      <c r="AN70" s="70" t="s">
        <v>2821</v>
      </c>
      <c r="AO70" s="67" t="s">
        <v>2781</v>
      </c>
      <c r="AP70" s="67" t="s">
        <v>2798</v>
      </c>
      <c r="AQ70" s="70" t="s">
        <v>2862</v>
      </c>
      <c r="AR70" s="67" t="s">
        <v>2784</v>
      </c>
      <c r="AS70" s="67" t="s">
        <v>2817</v>
      </c>
      <c r="AT70" s="70" t="s">
        <v>2822</v>
      </c>
      <c r="AU70" s="67" t="s">
        <v>2806</v>
      </c>
      <c r="AV70" s="67" t="s">
        <v>2826</v>
      </c>
      <c r="AW70" s="70" t="s">
        <v>1146</v>
      </c>
      <c r="AX70" s="67" t="s">
        <v>2784</v>
      </c>
      <c r="AY70" s="67" t="s">
        <v>2787</v>
      </c>
      <c r="AZ70" s="67" t="s">
        <v>2875</v>
      </c>
      <c r="BA70" s="77" t="s">
        <v>2781</v>
      </c>
    </row>
    <row r="71" spans="1:53">
      <c r="A71" s="109" t="str">
        <f>HYPERLINK("[映雪.xlsx]类型!B71",'类型 (4)'!$C$71)</f>
        <v>艾丝</v>
      </c>
      <c r="B71" s="95">
        <v>72</v>
      </c>
      <c r="C71" s="74" t="s">
        <v>2927</v>
      </c>
      <c r="D71">
        <v>-1</v>
      </c>
      <c r="E71">
        <f>COUNTIFS('武将(std)'!$E$2:$E$1636,$A71)</f>
        <v>1</v>
      </c>
      <c r="F71">
        <v>-1</v>
      </c>
      <c r="G71">
        <v>-1</v>
      </c>
      <c r="H71">
        <f>参数!$A$2*参数!$E$2/COUNTIFS('武将(std)'!$E$2:$E$1636,$A71)</f>
        <v>10</v>
      </c>
      <c r="I71" s="67" t="s">
        <v>2794</v>
      </c>
      <c r="J71" s="70" t="s">
        <v>2778</v>
      </c>
      <c r="K71" s="67" t="s">
        <v>2781</v>
      </c>
      <c r="L71" s="67" t="s">
        <v>2817</v>
      </c>
      <c r="M71" s="70" t="s">
        <v>2842</v>
      </c>
      <c r="N71" s="67" t="s">
        <v>2806</v>
      </c>
      <c r="O71" s="67" t="s">
        <v>2779</v>
      </c>
      <c r="P71" s="70" t="s">
        <v>2805</v>
      </c>
      <c r="Q71" s="67" t="s">
        <v>2781</v>
      </c>
      <c r="R71" s="67" t="s">
        <v>2802</v>
      </c>
      <c r="S71" s="70" t="s">
        <v>2780</v>
      </c>
      <c r="T71" s="67" t="s">
        <v>2806</v>
      </c>
      <c r="U71" s="67" t="s">
        <v>2787</v>
      </c>
      <c r="V71" s="70" t="s">
        <v>2843</v>
      </c>
      <c r="W71" s="67" t="s">
        <v>2784</v>
      </c>
      <c r="X71" s="67" t="s">
        <v>2794</v>
      </c>
      <c r="Y71" s="70" t="s">
        <v>2783</v>
      </c>
      <c r="Z71" s="67" t="s">
        <v>2784</v>
      </c>
      <c r="AA71" s="67" t="s">
        <v>2835</v>
      </c>
      <c r="AB71" s="70" t="s">
        <v>2836</v>
      </c>
      <c r="AC71" s="67" t="s">
        <v>2806</v>
      </c>
      <c r="AD71" s="67" t="s">
        <v>2817</v>
      </c>
      <c r="AE71" s="74" t="s">
        <v>2788</v>
      </c>
      <c r="AG71" s="67" t="s">
        <v>2787</v>
      </c>
      <c r="AH71" s="70" t="s">
        <v>2819</v>
      </c>
      <c r="AI71" s="67" t="s">
        <v>2781</v>
      </c>
      <c r="AJ71" s="67" t="s">
        <v>2785</v>
      </c>
      <c r="AK71" s="70" t="s">
        <v>2850</v>
      </c>
      <c r="AL71" s="67" t="s">
        <v>2809</v>
      </c>
      <c r="AM71" s="67" t="s">
        <v>2789</v>
      </c>
      <c r="AN71" s="70" t="s">
        <v>2865</v>
      </c>
      <c r="AO71" s="67" t="s">
        <v>2791</v>
      </c>
      <c r="AP71" s="67" t="s">
        <v>2817</v>
      </c>
      <c r="AQ71" s="70" t="s">
        <v>2793</v>
      </c>
      <c r="AR71" s="67" t="s">
        <v>2809</v>
      </c>
      <c r="AS71" s="67" t="s">
        <v>2802</v>
      </c>
      <c r="AT71" s="70" t="s">
        <v>2796</v>
      </c>
      <c r="AU71" s="67" t="s">
        <v>2809</v>
      </c>
      <c r="AV71" s="67" t="s">
        <v>2779</v>
      </c>
      <c r="AW71" s="70" t="s">
        <v>2797</v>
      </c>
      <c r="AX71" s="67" t="s">
        <v>2784</v>
      </c>
      <c r="AY71" s="67" t="s">
        <v>2835</v>
      </c>
      <c r="AZ71" s="67" t="s">
        <v>2896</v>
      </c>
      <c r="BA71" s="77" t="s">
        <v>2809</v>
      </c>
    </row>
    <row r="72" spans="1:53">
      <c r="A72" s="109" t="str">
        <f>HYPERLINK("[映雪.xlsx]类型!B72",'类型 (4)'!$C$72)</f>
        <v>土间埋</v>
      </c>
      <c r="B72" s="95">
        <v>73</v>
      </c>
      <c r="C72" s="74" t="s">
        <v>152</v>
      </c>
      <c r="D72">
        <v>-1</v>
      </c>
      <c r="E72">
        <f>COUNTIFS('武将(std)'!$E$2:$E$1636,$A72)</f>
        <v>1</v>
      </c>
      <c r="F72">
        <v>-1</v>
      </c>
      <c r="G72">
        <v>-1</v>
      </c>
      <c r="H72">
        <f>参数!$A$2*参数!$E$2/COUNTIFS('武将(std)'!$E$2:$E$1636,$A72)</f>
        <v>10</v>
      </c>
      <c r="I72" s="67" t="s">
        <v>2782</v>
      </c>
      <c r="J72" s="70" t="s">
        <v>2834</v>
      </c>
      <c r="K72" s="67" t="s">
        <v>2784</v>
      </c>
      <c r="L72" s="67" t="s">
        <v>2802</v>
      </c>
      <c r="M72" s="70" t="s">
        <v>2818</v>
      </c>
      <c r="N72" s="67" t="s">
        <v>2804</v>
      </c>
      <c r="O72" s="67" t="s">
        <v>2835</v>
      </c>
      <c r="P72" s="67" t="s">
        <v>2786</v>
      </c>
      <c r="Q72" s="67" t="s">
        <v>2806</v>
      </c>
      <c r="R72" s="67" t="s">
        <v>2826</v>
      </c>
      <c r="S72" s="70" t="s">
        <v>2828</v>
      </c>
      <c r="T72" s="67" t="s">
        <v>2784</v>
      </c>
      <c r="U72" s="67" t="s">
        <v>2787</v>
      </c>
      <c r="V72" s="70" t="s">
        <v>2840</v>
      </c>
      <c r="W72" s="67" t="s">
        <v>2784</v>
      </c>
      <c r="X72" s="67" t="s">
        <v>2789</v>
      </c>
      <c r="Y72" s="70" t="s">
        <v>2790</v>
      </c>
      <c r="Z72" s="67" t="s">
        <v>2791</v>
      </c>
      <c r="AA72" s="67" t="s">
        <v>2785</v>
      </c>
      <c r="AB72" s="70" t="s">
        <v>2861</v>
      </c>
      <c r="AC72" s="67" t="s">
        <v>2804</v>
      </c>
      <c r="AD72" s="67" t="s">
        <v>2785</v>
      </c>
      <c r="AE72" s="70" t="s">
        <v>2830</v>
      </c>
      <c r="AG72" s="67" t="s">
        <v>2798</v>
      </c>
      <c r="AH72" s="74" t="s">
        <v>2821</v>
      </c>
      <c r="AI72" s="67" t="s">
        <v>2784</v>
      </c>
      <c r="AJ72" s="67" t="s">
        <v>2787</v>
      </c>
      <c r="AK72" s="70" t="s">
        <v>2799</v>
      </c>
      <c r="AL72" s="67" t="s">
        <v>2781</v>
      </c>
      <c r="AM72" s="67" t="s">
        <v>2798</v>
      </c>
      <c r="AN72" s="70" t="s">
        <v>2876</v>
      </c>
      <c r="AO72" s="67" t="s">
        <v>2781</v>
      </c>
      <c r="AP72" s="67" t="s">
        <v>2785</v>
      </c>
      <c r="AQ72" s="70" t="s">
        <v>2942</v>
      </c>
      <c r="AR72" s="67" t="s">
        <v>2806</v>
      </c>
      <c r="AT72" s="70"/>
      <c r="AW72" s="70"/>
      <c r="BA72" s="77"/>
    </row>
    <row r="73" spans="1:53">
      <c r="A73" s="109" t="str">
        <f>HYPERLINK("[映雪.xlsx]类型!B73",'类型 (4)'!$C$73)</f>
        <v>加藤惠</v>
      </c>
      <c r="B73" s="95">
        <v>74</v>
      </c>
      <c r="C73" s="74" t="s">
        <v>32</v>
      </c>
      <c r="D73">
        <v>-1</v>
      </c>
      <c r="E73">
        <f>COUNTIFS('武将(std)'!$E$2:$E$1636,$A73)</f>
        <v>1</v>
      </c>
      <c r="F73">
        <v>-1</v>
      </c>
      <c r="G73">
        <v>-1</v>
      </c>
      <c r="H73">
        <f>参数!$A$2*参数!$E$2/COUNTIFS('武将(std)'!$E$2:$E$1636,$A73)</f>
        <v>10</v>
      </c>
      <c r="I73" s="67" t="s">
        <v>2785</v>
      </c>
      <c r="J73" s="70" t="s">
        <v>2824</v>
      </c>
      <c r="K73" s="67" t="s">
        <v>2804</v>
      </c>
      <c r="L73" s="67" t="s">
        <v>2789</v>
      </c>
      <c r="M73" s="70" t="s">
        <v>2834</v>
      </c>
      <c r="N73" s="67" t="s">
        <v>2791</v>
      </c>
      <c r="O73" s="67" t="s">
        <v>2794</v>
      </c>
      <c r="P73" s="70" t="s">
        <v>2836</v>
      </c>
      <c r="Q73" s="67" t="s">
        <v>2781</v>
      </c>
      <c r="R73" s="67" t="s">
        <v>2826</v>
      </c>
      <c r="S73" s="70" t="s">
        <v>2885</v>
      </c>
      <c r="T73" s="67" t="s">
        <v>2784</v>
      </c>
      <c r="U73" s="67" t="s">
        <v>2835</v>
      </c>
      <c r="V73" s="70" t="s">
        <v>2839</v>
      </c>
      <c r="W73" s="67" t="s">
        <v>2809</v>
      </c>
      <c r="X73" s="67" t="s">
        <v>2787</v>
      </c>
      <c r="Y73" s="70" t="s">
        <v>2840</v>
      </c>
      <c r="Z73" s="67" t="s">
        <v>2781</v>
      </c>
      <c r="AA73" s="67" t="s">
        <v>2779</v>
      </c>
      <c r="AB73" s="70" t="s">
        <v>2810</v>
      </c>
      <c r="AC73" s="67" t="s">
        <v>2781</v>
      </c>
      <c r="AD73" s="67" t="s">
        <v>2785</v>
      </c>
      <c r="AE73" s="74" t="s">
        <v>2860</v>
      </c>
      <c r="AF73">
        <v>8</v>
      </c>
      <c r="AG73" s="67" t="s">
        <v>2785</v>
      </c>
      <c r="AH73" s="70" t="s">
        <v>2871</v>
      </c>
      <c r="AI73" s="67" t="s">
        <v>2809</v>
      </c>
      <c r="AJ73" s="67" t="s">
        <v>2782</v>
      </c>
      <c r="AK73" s="70" t="s">
        <v>2861</v>
      </c>
      <c r="AL73" s="67" t="s">
        <v>2784</v>
      </c>
      <c r="AM73" s="67" t="s">
        <v>2802</v>
      </c>
      <c r="AN73" s="70" t="s">
        <v>2792</v>
      </c>
      <c r="AO73" s="67" t="s">
        <v>2804</v>
      </c>
      <c r="AP73" s="67" t="s">
        <v>2802</v>
      </c>
      <c r="AQ73" s="70" t="s">
        <v>2793</v>
      </c>
      <c r="AR73" s="67" t="s">
        <v>2806</v>
      </c>
      <c r="AS73" s="67" t="s">
        <v>2798</v>
      </c>
      <c r="AT73" s="70" t="s">
        <v>2830</v>
      </c>
      <c r="AU73" s="67" t="s">
        <v>2784</v>
      </c>
      <c r="AV73" s="67" t="s">
        <v>2789</v>
      </c>
      <c r="AW73" s="70" t="s">
        <v>2943</v>
      </c>
      <c r="AX73" s="67" t="s">
        <v>2845</v>
      </c>
      <c r="AY73" s="67" t="s">
        <v>2817</v>
      </c>
      <c r="AZ73" s="67" t="s">
        <v>2812</v>
      </c>
      <c r="BA73" s="77" t="s">
        <v>2809</v>
      </c>
    </row>
    <row r="74" spans="1:53">
      <c r="A74" s="109" t="str">
        <f>HYPERLINK("[映雪.xlsx]类型!B74",'类型 (4)'!$C$74)</f>
        <v>阿克娅</v>
      </c>
      <c r="B74" s="95">
        <v>75</v>
      </c>
      <c r="C74" s="74" t="s">
        <v>16</v>
      </c>
      <c r="D74">
        <v>-1</v>
      </c>
      <c r="E74">
        <f>COUNTIFS('武将(std)'!$E$2:$E$1636,$A74)</f>
        <v>1</v>
      </c>
      <c r="F74">
        <v>-1</v>
      </c>
      <c r="G74">
        <v>-1</v>
      </c>
      <c r="H74">
        <f>参数!$A$2*参数!$E$2/COUNTIFS('武将(std)'!$E$2:$E$1636,$A74)</f>
        <v>10</v>
      </c>
      <c r="I74" s="67" t="s">
        <v>2794</v>
      </c>
      <c r="J74" s="70" t="s">
        <v>2844</v>
      </c>
      <c r="K74" s="67" t="s">
        <v>2784</v>
      </c>
      <c r="L74" s="67" t="s">
        <v>2835</v>
      </c>
      <c r="M74" s="70" t="s">
        <v>2827</v>
      </c>
      <c r="N74" s="67" t="s">
        <v>2806</v>
      </c>
      <c r="O74" s="67" t="s">
        <v>2835</v>
      </c>
      <c r="P74" s="71" t="s">
        <v>2838</v>
      </c>
      <c r="Q74" s="67" t="s">
        <v>2809</v>
      </c>
      <c r="R74" s="67" t="s">
        <v>2802</v>
      </c>
      <c r="S74" s="70" t="s">
        <v>2808</v>
      </c>
      <c r="T74" s="67" t="s">
        <v>2806</v>
      </c>
      <c r="U74" s="67" t="s">
        <v>2782</v>
      </c>
      <c r="V74" s="70" t="s">
        <v>2928</v>
      </c>
      <c r="W74" s="67" t="s">
        <v>2784</v>
      </c>
      <c r="X74" s="67" t="s">
        <v>2817</v>
      </c>
      <c r="Y74" s="70" t="s">
        <v>2849</v>
      </c>
      <c r="Z74" s="67" t="s">
        <v>2809</v>
      </c>
      <c r="AA74" s="67" t="s">
        <v>2785</v>
      </c>
      <c r="AB74" s="70" t="s">
        <v>2873</v>
      </c>
      <c r="AC74" s="67" t="s">
        <v>2809</v>
      </c>
      <c r="AD74" s="67" t="s">
        <v>2785</v>
      </c>
      <c r="AE74" s="74" t="s">
        <v>2850</v>
      </c>
      <c r="AF74">
        <v>8</v>
      </c>
      <c r="AG74" s="67" t="s">
        <v>2802</v>
      </c>
      <c r="AH74" s="70" t="s">
        <v>2861</v>
      </c>
      <c r="AI74" s="67" t="s">
        <v>2804</v>
      </c>
      <c r="AJ74" s="67" t="s">
        <v>2798</v>
      </c>
      <c r="AK74" s="70" t="s">
        <v>2830</v>
      </c>
      <c r="AL74" s="67" t="s">
        <v>2781</v>
      </c>
      <c r="AM74" s="67" t="s">
        <v>2798</v>
      </c>
      <c r="AN74" s="70" t="s">
        <v>2874</v>
      </c>
      <c r="AO74" s="67" t="s">
        <v>2784</v>
      </c>
      <c r="AP74" s="67" t="s">
        <v>2789</v>
      </c>
      <c r="AQ74" s="70" t="s">
        <v>2797</v>
      </c>
      <c r="AR74" s="67" t="s">
        <v>2791</v>
      </c>
      <c r="AS74" s="67" t="s">
        <v>2787</v>
      </c>
      <c r="AT74" s="70" t="s">
        <v>2896</v>
      </c>
      <c r="AU74" s="67" t="s">
        <v>2781</v>
      </c>
      <c r="AW74" s="70"/>
      <c r="BA74" s="77"/>
    </row>
    <row r="75" spans="1:53">
      <c r="A75" s="109" t="str">
        <f>HYPERLINK("[映雪.xlsx]类型!B75",'类型 (4)'!$C$75)</f>
        <v>惠惠</v>
      </c>
      <c r="B75" s="95">
        <v>76</v>
      </c>
      <c r="C75" s="74" t="s">
        <v>1168</v>
      </c>
      <c r="D75">
        <v>-1</v>
      </c>
      <c r="E75">
        <f>COUNTIFS('武将(std)'!$E$2:$E$1636,$A75)</f>
        <v>1</v>
      </c>
      <c r="F75">
        <v>-1</v>
      </c>
      <c r="G75">
        <v>-1</v>
      </c>
      <c r="H75">
        <f>参数!$A$2*参数!$E$2/COUNTIFS('武将(std)'!$E$2:$E$1636,$A75)</f>
        <v>10</v>
      </c>
      <c r="I75" s="67" t="s">
        <v>2802</v>
      </c>
      <c r="J75" s="70" t="s">
        <v>2778</v>
      </c>
      <c r="K75" s="67" t="s">
        <v>2806</v>
      </c>
      <c r="L75" s="67" t="s">
        <v>2802</v>
      </c>
      <c r="M75" s="70" t="s">
        <v>2842</v>
      </c>
      <c r="N75" s="67" t="s">
        <v>2809</v>
      </c>
      <c r="O75" s="67" t="s">
        <v>2782</v>
      </c>
      <c r="P75" s="70" t="s">
        <v>2803</v>
      </c>
      <c r="Q75" s="67" t="s">
        <v>2781</v>
      </c>
      <c r="R75" s="67" t="s">
        <v>2787</v>
      </c>
      <c r="S75" s="70" t="s">
        <v>2814</v>
      </c>
      <c r="T75" s="67" t="s">
        <v>2784</v>
      </c>
      <c r="U75" s="67" t="s">
        <v>2785</v>
      </c>
      <c r="V75" s="70" t="s">
        <v>2824</v>
      </c>
      <c r="W75" s="67" t="s">
        <v>2806</v>
      </c>
      <c r="X75" s="67" t="s">
        <v>2789</v>
      </c>
      <c r="Y75" s="70" t="s">
        <v>2917</v>
      </c>
      <c r="Z75" s="67" t="s">
        <v>2791</v>
      </c>
      <c r="AA75" s="67" t="s">
        <v>2802</v>
      </c>
      <c r="AB75" s="70" t="s">
        <v>2829</v>
      </c>
      <c r="AC75" s="67" t="s">
        <v>2804</v>
      </c>
      <c r="AD75" s="67" t="s">
        <v>2787</v>
      </c>
      <c r="AE75" s="74" t="s">
        <v>2849</v>
      </c>
      <c r="AF75">
        <v>5</v>
      </c>
      <c r="AG75" s="67" t="s">
        <v>2779</v>
      </c>
      <c r="AH75" s="70" t="s">
        <v>2855</v>
      </c>
      <c r="AI75" s="67" t="s">
        <v>2784</v>
      </c>
      <c r="AJ75" s="67" t="s">
        <v>2798</v>
      </c>
      <c r="AK75" s="70" t="s">
        <v>2856</v>
      </c>
      <c r="AL75" s="67" t="s">
        <v>2784</v>
      </c>
      <c r="AM75" s="67" t="s">
        <v>2782</v>
      </c>
      <c r="AN75" s="70" t="s">
        <v>2820</v>
      </c>
      <c r="AO75" s="67" t="s">
        <v>2784</v>
      </c>
      <c r="AP75" s="67" t="s">
        <v>2817</v>
      </c>
      <c r="AQ75" s="70" t="s">
        <v>2821</v>
      </c>
      <c r="AR75" s="67" t="s">
        <v>2804</v>
      </c>
      <c r="AS75" s="67" t="s">
        <v>2817</v>
      </c>
      <c r="AT75" s="70" t="s">
        <v>2862</v>
      </c>
      <c r="AU75" s="67" t="s">
        <v>2806</v>
      </c>
      <c r="AV75" s="67" t="s">
        <v>2798</v>
      </c>
      <c r="AW75" s="70" t="s">
        <v>2822</v>
      </c>
      <c r="AX75" s="67" t="s">
        <v>2781</v>
      </c>
      <c r="AY75" s="67" t="s">
        <v>2785</v>
      </c>
      <c r="AZ75" s="67" t="s">
        <v>2876</v>
      </c>
      <c r="BA75" s="77" t="s">
        <v>2809</v>
      </c>
    </row>
    <row r="76" spans="1:53">
      <c r="A76" s="109" t="str">
        <f>HYPERLINK("[映雪.xlsx]类型!B76",'类型 (4)'!$C$76)</f>
        <v>玉置亚子</v>
      </c>
      <c r="B76" s="95">
        <v>77</v>
      </c>
      <c r="C76" s="74" t="s">
        <v>48</v>
      </c>
      <c r="D76">
        <v>-1</v>
      </c>
      <c r="E76">
        <f>COUNTIFS('武将(std)'!$E$2:$E$1636,$A76)</f>
        <v>2</v>
      </c>
      <c r="F76">
        <v>-1</v>
      </c>
      <c r="G76">
        <v>-1</v>
      </c>
      <c r="H76">
        <f>参数!$A$2*参数!$E$2/COUNTIFS('武将(std)'!$E$2:$E$1636,$A76)</f>
        <v>5</v>
      </c>
      <c r="I76" s="67" t="s">
        <v>2787</v>
      </c>
      <c r="J76" s="70" t="s">
        <v>2780</v>
      </c>
      <c r="K76" s="67" t="s">
        <v>2784</v>
      </c>
      <c r="L76" s="67" t="s">
        <v>2802</v>
      </c>
      <c r="M76" s="70" t="s">
        <v>2816</v>
      </c>
      <c r="N76" s="67" t="s">
        <v>2809</v>
      </c>
      <c r="O76" s="67" t="s">
        <v>2835</v>
      </c>
      <c r="P76" s="70" t="s">
        <v>2786</v>
      </c>
      <c r="Q76" s="67" t="s">
        <v>2809</v>
      </c>
      <c r="R76" s="67" t="s">
        <v>2835</v>
      </c>
      <c r="S76" s="71" t="s">
        <v>2837</v>
      </c>
      <c r="T76" s="67" t="s">
        <v>2804</v>
      </c>
      <c r="U76" s="67" t="s">
        <v>2826</v>
      </c>
      <c r="V76" s="70" t="s">
        <v>2828</v>
      </c>
      <c r="W76" s="67" t="s">
        <v>2781</v>
      </c>
      <c r="X76" s="67" t="s">
        <v>2835</v>
      </c>
      <c r="Y76" s="70" t="s">
        <v>2839</v>
      </c>
      <c r="Z76" s="67" t="s">
        <v>2806</v>
      </c>
      <c r="AA76" s="67" t="s">
        <v>2779</v>
      </c>
      <c r="AB76" s="70" t="s">
        <v>2928</v>
      </c>
      <c r="AC76" s="67" t="s">
        <v>2784</v>
      </c>
      <c r="AD76" s="67" t="s">
        <v>2817</v>
      </c>
      <c r="AE76" s="74" t="s">
        <v>2829</v>
      </c>
      <c r="AF76">
        <v>8</v>
      </c>
      <c r="AG76" s="67" t="s">
        <v>2785</v>
      </c>
      <c r="AH76" s="70" t="s">
        <v>2850</v>
      </c>
      <c r="AI76" s="67" t="s">
        <v>2804</v>
      </c>
      <c r="AJ76" s="67" t="s">
        <v>2789</v>
      </c>
      <c r="AK76" s="70" t="s">
        <v>2861</v>
      </c>
      <c r="AL76" s="67" t="s">
        <v>2791</v>
      </c>
      <c r="AM76" s="67" t="s">
        <v>2785</v>
      </c>
      <c r="AN76" s="70" t="s">
        <v>2811</v>
      </c>
      <c r="AO76" s="67" t="s">
        <v>2809</v>
      </c>
      <c r="AP76" s="67" t="s">
        <v>2798</v>
      </c>
      <c r="AQ76" s="70" t="s">
        <v>2876</v>
      </c>
      <c r="AR76" s="67" t="s">
        <v>2781</v>
      </c>
      <c r="AS76" s="67" t="s">
        <v>2782</v>
      </c>
      <c r="AT76" s="70" t="s">
        <v>2812</v>
      </c>
      <c r="AU76" s="67" t="s">
        <v>2784</v>
      </c>
      <c r="AV76" s="67" t="s">
        <v>2798</v>
      </c>
      <c r="AW76" s="70"/>
      <c r="AX76" s="67" t="s">
        <v>2784</v>
      </c>
      <c r="BA76" s="77"/>
    </row>
    <row r="77" spans="1:53">
      <c r="A77" s="109" t="str">
        <f>HYPERLINK("[映雪.xlsx]类型!B77",'类型 (4)'!$C$77)</f>
        <v>艾米莉亚</v>
      </c>
      <c r="B77" s="95">
        <v>78</v>
      </c>
      <c r="C77" s="74" t="s">
        <v>2929</v>
      </c>
      <c r="D77">
        <v>-1</v>
      </c>
      <c r="E77">
        <f>COUNTIFS('武将(std)'!$E$2:$E$1636,$A77)</f>
        <v>1</v>
      </c>
      <c r="F77">
        <v>-1</v>
      </c>
      <c r="G77">
        <v>-1</v>
      </c>
      <c r="H77">
        <f>参数!$A$2*参数!$E$2/COUNTIFS('武将(std)'!$E$2:$E$1636,$A77)</f>
        <v>10</v>
      </c>
      <c r="I77" s="67" t="s">
        <v>2817</v>
      </c>
      <c r="J77" s="70" t="s">
        <v>2803</v>
      </c>
      <c r="K77" s="67" t="s">
        <v>2804</v>
      </c>
      <c r="L77" s="67" t="s">
        <v>2817</v>
      </c>
      <c r="M77" s="70" t="s">
        <v>2814</v>
      </c>
      <c r="N77" s="67" t="s">
        <v>2806</v>
      </c>
      <c r="O77" s="67" t="s">
        <v>2802</v>
      </c>
      <c r="P77" s="70" t="s">
        <v>2834</v>
      </c>
      <c r="Q77" s="67" t="s">
        <v>2804</v>
      </c>
      <c r="R77" s="67" t="s">
        <v>2802</v>
      </c>
      <c r="S77" s="70" t="s">
        <v>2853</v>
      </c>
      <c r="T77" s="67" t="s">
        <v>2809</v>
      </c>
      <c r="U77" s="67" t="s">
        <v>2787</v>
      </c>
      <c r="V77" s="70" t="s">
        <v>2818</v>
      </c>
      <c r="W77" s="67" t="s">
        <v>2781</v>
      </c>
      <c r="X77" s="67" t="s">
        <v>2794</v>
      </c>
      <c r="Y77" s="70" t="s">
        <v>2808</v>
      </c>
      <c r="Z77" s="67" t="s">
        <v>2784</v>
      </c>
      <c r="AA77" s="67" t="s">
        <v>2802</v>
      </c>
      <c r="AB77" s="70" t="s">
        <v>2829</v>
      </c>
      <c r="AC77" s="67" t="s">
        <v>2806</v>
      </c>
      <c r="AD77" s="67" t="s">
        <v>2787</v>
      </c>
      <c r="AE77" s="74" t="s">
        <v>2849</v>
      </c>
      <c r="AF77">
        <v>12</v>
      </c>
      <c r="AG77" s="67" t="s">
        <v>2782</v>
      </c>
      <c r="AH77" s="70" t="s">
        <v>2860</v>
      </c>
      <c r="AI77" s="67" t="s">
        <v>2781</v>
      </c>
      <c r="AJ77" s="67" t="s">
        <v>2785</v>
      </c>
      <c r="AK77" s="70" t="s">
        <v>2871</v>
      </c>
      <c r="AL77" s="67" t="s">
        <v>2809</v>
      </c>
      <c r="AM77" s="67" t="s">
        <v>2835</v>
      </c>
      <c r="AN77" s="70" t="s">
        <v>2855</v>
      </c>
      <c r="AO77" s="67" t="s">
        <v>2806</v>
      </c>
      <c r="AP77" s="67" t="s">
        <v>2798</v>
      </c>
      <c r="AQ77" s="70" t="s">
        <v>2796</v>
      </c>
      <c r="AR77" s="67" t="s">
        <v>2781</v>
      </c>
      <c r="AS77" s="67" t="s">
        <v>2798</v>
      </c>
      <c r="AT77" s="70" t="s">
        <v>2890</v>
      </c>
      <c r="AU77" s="67" t="s">
        <v>2784</v>
      </c>
      <c r="AV77" s="67" t="s">
        <v>2789</v>
      </c>
      <c r="AW77" s="70" t="s">
        <v>2797</v>
      </c>
      <c r="AX77" s="67" t="s">
        <v>2791</v>
      </c>
      <c r="BA77" s="77"/>
    </row>
    <row r="78" spans="1:53">
      <c r="A78" s="109" t="str">
        <f>HYPERLINK("[映雪.xlsx]类型!B78",'类型 (4)'!$C$78)</f>
        <v>剃切绘里奈</v>
      </c>
      <c r="B78" s="95">
        <v>79</v>
      </c>
      <c r="C78" s="74" t="s">
        <v>2930</v>
      </c>
      <c r="D78">
        <v>-1</v>
      </c>
      <c r="E78">
        <f>COUNTIFS('武将(std)'!$E$2:$E$1636,$A78)</f>
        <v>3</v>
      </c>
      <c r="F78">
        <v>-1</v>
      </c>
      <c r="G78">
        <v>-1</v>
      </c>
      <c r="H78">
        <f>参数!$A$2*参数!$E$2/COUNTIFS('武将(std)'!$E$2:$E$1636,$A78)</f>
        <v>3.33333333333333</v>
      </c>
      <c r="I78" s="67" t="s">
        <v>2817</v>
      </c>
      <c r="J78" s="70" t="s">
        <v>2803</v>
      </c>
      <c r="K78" s="67" t="s">
        <v>2804</v>
      </c>
      <c r="L78" s="67" t="s">
        <v>2794</v>
      </c>
      <c r="M78" s="70" t="s">
        <v>2931</v>
      </c>
      <c r="N78" s="67" t="s">
        <v>2784</v>
      </c>
      <c r="O78" s="67" t="s">
        <v>2817</v>
      </c>
      <c r="P78" s="70" t="s">
        <v>2816</v>
      </c>
      <c r="Q78" s="67" t="s">
        <v>2806</v>
      </c>
      <c r="R78" s="67" t="s">
        <v>2835</v>
      </c>
      <c r="S78" s="70" t="s">
        <v>2807</v>
      </c>
      <c r="T78" s="67" t="s">
        <v>2806</v>
      </c>
      <c r="U78" s="67" t="s">
        <v>2789</v>
      </c>
      <c r="V78" s="71" t="s">
        <v>2837</v>
      </c>
      <c r="W78" s="67" t="s">
        <v>2791</v>
      </c>
      <c r="X78" s="67" t="s">
        <v>2802</v>
      </c>
      <c r="Y78" s="70" t="s">
        <v>2808</v>
      </c>
      <c r="Z78" s="67" t="s">
        <v>2809</v>
      </c>
      <c r="AA78" s="67" t="s">
        <v>2787</v>
      </c>
      <c r="AB78" s="70" t="s">
        <v>2840</v>
      </c>
      <c r="AC78" s="67" t="s">
        <v>2781</v>
      </c>
      <c r="AD78" s="67" t="s">
        <v>2787</v>
      </c>
      <c r="AE78" s="74" t="s">
        <v>2892</v>
      </c>
      <c r="AF78">
        <v>12</v>
      </c>
      <c r="AG78" s="67" t="s">
        <v>2794</v>
      </c>
      <c r="AH78" s="70" t="s">
        <v>2795</v>
      </c>
      <c r="AI78" s="67" t="s">
        <v>2781</v>
      </c>
      <c r="AJ78" s="67" t="s">
        <v>2785</v>
      </c>
      <c r="AK78" s="70" t="s">
        <v>2830</v>
      </c>
      <c r="AL78" s="67" t="s">
        <v>2809</v>
      </c>
      <c r="AM78" s="67" t="s">
        <v>2779</v>
      </c>
      <c r="AN78" s="70" t="s">
        <v>2799</v>
      </c>
      <c r="AO78" s="67" t="s">
        <v>2781</v>
      </c>
      <c r="AQ78" s="70"/>
      <c r="AT78" s="70"/>
      <c r="AW78" s="70"/>
      <c r="BA78" s="77"/>
    </row>
    <row r="79" spans="1:53">
      <c r="A79" s="109" t="str">
        <f>HYPERLINK("[映雪.xlsx]类型!B79",'类型 (4)'!$C$79)</f>
        <v>华城绫女</v>
      </c>
      <c r="B79" s="95">
        <v>80</v>
      </c>
      <c r="C79" s="74" t="s">
        <v>114</v>
      </c>
      <c r="D79">
        <v>-1</v>
      </c>
      <c r="E79">
        <f>COUNTIFS('武将(std)'!$E$2:$E$1636,$A79)</f>
        <v>1</v>
      </c>
      <c r="F79">
        <v>-1</v>
      </c>
      <c r="G79">
        <v>-1</v>
      </c>
      <c r="H79">
        <f>参数!$A$2*参数!$E$2/COUNTIFS('武将(std)'!$E$2:$E$1636,$A79)</f>
        <v>10</v>
      </c>
      <c r="I79" s="67" t="s">
        <v>2787</v>
      </c>
      <c r="J79" s="70" t="s">
        <v>2778</v>
      </c>
      <c r="K79" s="67" t="s">
        <v>2781</v>
      </c>
      <c r="L79" s="67" t="s">
        <v>2782</v>
      </c>
      <c r="M79" s="70" t="s">
        <v>2834</v>
      </c>
      <c r="N79" s="67" t="s">
        <v>2784</v>
      </c>
      <c r="O79" s="67" t="s">
        <v>2789</v>
      </c>
      <c r="P79" s="70" t="s">
        <v>2783</v>
      </c>
      <c r="Q79" s="67" t="s">
        <v>2791</v>
      </c>
      <c r="R79" s="67" t="s">
        <v>2787</v>
      </c>
      <c r="S79" s="70" t="s">
        <v>2816</v>
      </c>
      <c r="T79" s="67" t="s">
        <v>2784</v>
      </c>
      <c r="U79" s="67" t="s">
        <v>2794</v>
      </c>
      <c r="V79" s="70" t="s">
        <v>2844</v>
      </c>
      <c r="W79" s="67" t="s">
        <v>2781</v>
      </c>
      <c r="X79" s="67" t="s">
        <v>2835</v>
      </c>
      <c r="Y79" s="70" t="s">
        <v>2839</v>
      </c>
      <c r="Z79" s="67" t="s">
        <v>2809</v>
      </c>
      <c r="AA79" s="67" t="s">
        <v>2802</v>
      </c>
      <c r="AB79" s="70" t="s">
        <v>2840</v>
      </c>
      <c r="AC79" s="67" t="s">
        <v>2806</v>
      </c>
      <c r="AD79" s="67" t="s">
        <v>2817</v>
      </c>
      <c r="AE79" s="74" t="s">
        <v>2848</v>
      </c>
      <c r="AF79">
        <v>16</v>
      </c>
      <c r="AG79" s="67" t="s">
        <v>2826</v>
      </c>
      <c r="AH79" s="70" t="s">
        <v>2865</v>
      </c>
      <c r="AI79" s="67" t="s">
        <v>2781</v>
      </c>
      <c r="AJ79" s="67" t="s">
        <v>2798</v>
      </c>
      <c r="AK79" s="70" t="s">
        <v>2882</v>
      </c>
      <c r="AL79" s="67" t="s">
        <v>2784</v>
      </c>
      <c r="AM79" s="67" t="s">
        <v>2789</v>
      </c>
      <c r="AN79" s="70" t="s">
        <v>2795</v>
      </c>
      <c r="AO79" s="67" t="s">
        <v>2845</v>
      </c>
      <c r="AP79" s="67" t="s">
        <v>2817</v>
      </c>
      <c r="AQ79" s="70" t="s">
        <v>2812</v>
      </c>
      <c r="AR79" s="67" t="s">
        <v>2804</v>
      </c>
      <c r="AT79" s="70"/>
      <c r="AW79" s="70"/>
      <c r="BA79" s="77"/>
    </row>
    <row r="80" spans="1:53">
      <c r="A80" s="109" t="str">
        <f>HYPERLINK("[映雪.xlsx]类型!B80",'类型 (4)'!$C$80)</f>
        <v>仓科明日香</v>
      </c>
      <c r="B80" s="95">
        <v>81</v>
      </c>
      <c r="C80" s="74" t="s">
        <v>120</v>
      </c>
      <c r="D80">
        <v>-1</v>
      </c>
      <c r="E80">
        <f>COUNTIFS('武将(std)'!$E$2:$E$1636,$A80)</f>
        <v>1</v>
      </c>
      <c r="F80">
        <v>-1</v>
      </c>
      <c r="G80">
        <v>-1</v>
      </c>
      <c r="H80">
        <f>参数!$A$2*参数!$E$2/COUNTIFS('武将(std)'!$E$2:$E$1636,$A80)</f>
        <v>10</v>
      </c>
      <c r="I80" s="67" t="s">
        <v>2789</v>
      </c>
      <c r="J80" s="70" t="s">
        <v>2778</v>
      </c>
      <c r="K80" s="67" t="s">
        <v>2791</v>
      </c>
      <c r="L80" s="67" t="s">
        <v>2787</v>
      </c>
      <c r="M80" s="70" t="s">
        <v>2842</v>
      </c>
      <c r="N80" s="67" t="s">
        <v>2784</v>
      </c>
      <c r="O80" s="67" t="s">
        <v>2802</v>
      </c>
      <c r="P80" s="70" t="s">
        <v>2805</v>
      </c>
      <c r="Q80" s="67" t="s">
        <v>2804</v>
      </c>
      <c r="R80" s="67" t="s">
        <v>2802</v>
      </c>
      <c r="S80" s="70" t="s">
        <v>2780</v>
      </c>
      <c r="T80" s="67" t="s">
        <v>2806</v>
      </c>
      <c r="U80" s="67" t="s">
        <v>2802</v>
      </c>
      <c r="V80" s="70" t="s">
        <v>2843</v>
      </c>
      <c r="W80" s="67" t="s">
        <v>2809</v>
      </c>
      <c r="X80" s="67" t="s">
        <v>2835</v>
      </c>
      <c r="Y80" s="70" t="s">
        <v>2836</v>
      </c>
      <c r="Z80" s="67" t="s">
        <v>2809</v>
      </c>
      <c r="AA80" s="67" t="s">
        <v>2785</v>
      </c>
      <c r="AB80" s="70" t="s">
        <v>2790</v>
      </c>
      <c r="AC80" s="67" t="s">
        <v>2806</v>
      </c>
      <c r="AD80" s="67" t="s">
        <v>2779</v>
      </c>
      <c r="AE80" s="74" t="s">
        <v>2855</v>
      </c>
      <c r="AF80">
        <v>5</v>
      </c>
      <c r="AG80" s="67" t="s">
        <v>2794</v>
      </c>
      <c r="AH80" s="70" t="s">
        <v>2793</v>
      </c>
      <c r="AI80" s="67" t="s">
        <v>2784</v>
      </c>
      <c r="AJ80" s="67" t="s">
        <v>2787</v>
      </c>
      <c r="AK80" s="70" t="s">
        <v>2822</v>
      </c>
      <c r="AL80" s="67" t="s">
        <v>2781</v>
      </c>
      <c r="AM80" s="67" t="s">
        <v>2817</v>
      </c>
      <c r="AN80" s="70" t="s">
        <v>2797</v>
      </c>
      <c r="AO80" s="67" t="s">
        <v>2806</v>
      </c>
      <c r="AP80" s="67" t="s">
        <v>2779</v>
      </c>
      <c r="AQ80" s="70" t="s">
        <v>2896</v>
      </c>
      <c r="AR80" s="67" t="s">
        <v>2784</v>
      </c>
      <c r="AS80" s="67" t="s">
        <v>2789</v>
      </c>
      <c r="AT80" s="70" t="s">
        <v>2944</v>
      </c>
      <c r="AU80" s="67" t="s">
        <v>2845</v>
      </c>
      <c r="AW80" s="70"/>
      <c r="BA80" s="77"/>
    </row>
    <row r="81" spans="1:53">
      <c r="A81" s="109" t="str">
        <f>HYPERLINK("[映雪.xlsx]类型!B81",'类型 (4)'!$C$81)</f>
        <v>莉姿夏尔蒂</v>
      </c>
      <c r="B81" s="95">
        <v>82</v>
      </c>
      <c r="C81" s="74" t="s">
        <v>2932</v>
      </c>
      <c r="D81">
        <v>-1</v>
      </c>
      <c r="E81">
        <f>COUNTIFS('武将(std)'!$E$2:$E$1636,$A81)</f>
        <v>3</v>
      </c>
      <c r="F81">
        <v>-1</v>
      </c>
      <c r="G81">
        <v>-1</v>
      </c>
      <c r="H81">
        <f>参数!$A$2*参数!$E$2/COUNTIFS('武将(std)'!$E$2:$E$1636,$A81)</f>
        <v>3.33333333333333</v>
      </c>
      <c r="I81" s="67" t="s">
        <v>2835</v>
      </c>
      <c r="J81" s="71" t="s">
        <v>2838</v>
      </c>
      <c r="K81" s="67" t="s">
        <v>2804</v>
      </c>
      <c r="L81" s="67" t="s">
        <v>2802</v>
      </c>
      <c r="M81" s="70" t="s">
        <v>2808</v>
      </c>
      <c r="N81" s="67" t="s">
        <v>2809</v>
      </c>
      <c r="O81" s="67" t="s">
        <v>2789</v>
      </c>
      <c r="P81" s="70" t="s">
        <v>2840</v>
      </c>
      <c r="Q81" s="67" t="s">
        <v>2791</v>
      </c>
      <c r="R81" s="67" t="s">
        <v>2787</v>
      </c>
      <c r="S81" s="70" t="s">
        <v>2848</v>
      </c>
      <c r="T81" s="67" t="s">
        <v>2784</v>
      </c>
      <c r="U81" s="67" t="s">
        <v>2802</v>
      </c>
      <c r="V81" s="70" t="s">
        <v>2829</v>
      </c>
      <c r="W81" s="67" t="s">
        <v>2806</v>
      </c>
      <c r="X81" s="67" t="s">
        <v>2785</v>
      </c>
      <c r="Y81" s="70" t="s">
        <v>2860</v>
      </c>
      <c r="Z81" s="67" t="s">
        <v>2806</v>
      </c>
      <c r="AA81" s="67" t="s">
        <v>2794</v>
      </c>
      <c r="AB81" s="70" t="s">
        <v>2846</v>
      </c>
      <c r="AC81" s="67" t="s">
        <v>2781</v>
      </c>
      <c r="AD81" s="67" t="s">
        <v>2782</v>
      </c>
      <c r="AE81" s="74" t="s">
        <v>2792</v>
      </c>
      <c r="AF81">
        <v>5</v>
      </c>
      <c r="AG81" s="67" t="s">
        <v>2817</v>
      </c>
      <c r="AH81" s="70" t="s">
        <v>2820</v>
      </c>
      <c r="AI81" s="67" t="s">
        <v>2809</v>
      </c>
      <c r="AJ81" s="67" t="s">
        <v>2798</v>
      </c>
      <c r="AK81" s="70" t="s">
        <v>2796</v>
      </c>
      <c r="AL81" s="67" t="s">
        <v>2781</v>
      </c>
      <c r="AM81" s="67" t="s">
        <v>2798</v>
      </c>
      <c r="AN81" s="70" t="s">
        <v>2890</v>
      </c>
      <c r="AO81" s="67" t="s">
        <v>2784</v>
      </c>
      <c r="AP81" s="67" t="s">
        <v>2817</v>
      </c>
      <c r="AQ81" s="70" t="s">
        <v>2822</v>
      </c>
      <c r="AR81" s="67" t="s">
        <v>2804</v>
      </c>
      <c r="AS81" s="67" t="s">
        <v>2826</v>
      </c>
      <c r="AT81" s="70" t="s">
        <v>2866</v>
      </c>
      <c r="AU81" s="67" t="s">
        <v>2784</v>
      </c>
      <c r="AW81" s="70"/>
      <c r="BA81" s="77"/>
    </row>
    <row r="82" spans="1:53">
      <c r="A82" s="109" t="str">
        <f>HYPERLINK("[映雪.xlsx]类型!B82",'类型 (4)'!$C$82)</f>
        <v>山田伊尔芙</v>
      </c>
      <c r="B82" s="95">
        <v>83</v>
      </c>
      <c r="C82" s="74" t="s">
        <v>1861</v>
      </c>
      <c r="D82">
        <v>-1</v>
      </c>
      <c r="E82">
        <f>COUNTIFS('武将(std)'!$E$2:$E$1636,$A82)</f>
        <v>1</v>
      </c>
      <c r="F82">
        <v>-1</v>
      </c>
      <c r="G82">
        <v>-1</v>
      </c>
      <c r="H82">
        <f>参数!$A$2*参数!$E$2/COUNTIFS('武将(std)'!$E$2:$E$1636,$A82)</f>
        <v>10</v>
      </c>
      <c r="I82" s="67" t="s">
        <v>2817</v>
      </c>
      <c r="J82" s="70" t="s">
        <v>2803</v>
      </c>
      <c r="K82" s="67" t="s">
        <v>2806</v>
      </c>
      <c r="L82" s="67" t="s">
        <v>2789</v>
      </c>
      <c r="M82" s="70" t="s">
        <v>2824</v>
      </c>
      <c r="N82" s="67" t="s">
        <v>2791</v>
      </c>
      <c r="O82" s="67" t="s">
        <v>2789</v>
      </c>
      <c r="P82" s="70" t="s">
        <v>2783</v>
      </c>
      <c r="Q82" s="67" t="s">
        <v>2845</v>
      </c>
      <c r="R82" s="67" t="s">
        <v>2835</v>
      </c>
      <c r="S82" s="70" t="s">
        <v>2786</v>
      </c>
      <c r="T82" s="67" t="s">
        <v>2806</v>
      </c>
      <c r="U82" s="67" t="s">
        <v>2835</v>
      </c>
      <c r="V82" s="71" t="s">
        <v>2837</v>
      </c>
      <c r="W82" s="67" t="s">
        <v>2804</v>
      </c>
      <c r="X82" s="67" t="s">
        <v>2835</v>
      </c>
      <c r="Y82" s="70" t="s">
        <v>2839</v>
      </c>
      <c r="Z82" s="67" t="s">
        <v>2809</v>
      </c>
      <c r="AA82" s="67" t="s">
        <v>2787</v>
      </c>
      <c r="AB82" s="70" t="s">
        <v>2829</v>
      </c>
      <c r="AC82" s="67" t="s">
        <v>2781</v>
      </c>
      <c r="AD82" s="67" t="s">
        <v>2785</v>
      </c>
      <c r="AE82" s="74" t="s">
        <v>2865</v>
      </c>
      <c r="AF82">
        <v>16</v>
      </c>
      <c r="AG82" s="67" t="s">
        <v>2802</v>
      </c>
      <c r="AH82" s="70" t="s">
        <v>2861</v>
      </c>
      <c r="AI82" s="67" t="s">
        <v>2806</v>
      </c>
      <c r="AJ82" s="67" t="s">
        <v>2802</v>
      </c>
      <c r="AK82" s="70" t="s">
        <v>2795</v>
      </c>
      <c r="AL82" s="67" t="s">
        <v>2804</v>
      </c>
      <c r="AM82" s="67" t="s">
        <v>2826</v>
      </c>
      <c r="AN82" s="70" t="s">
        <v>2830</v>
      </c>
      <c r="AO82" s="67" t="s">
        <v>2784</v>
      </c>
      <c r="AP82" s="67" t="s">
        <v>2798</v>
      </c>
      <c r="AQ82" s="70" t="s">
        <v>2874</v>
      </c>
      <c r="AR82" s="67" t="s">
        <v>2781</v>
      </c>
      <c r="AS82" s="67" t="s">
        <v>2787</v>
      </c>
      <c r="AT82" s="70" t="s">
        <v>2811</v>
      </c>
      <c r="AU82" s="67" t="s">
        <v>2784</v>
      </c>
      <c r="AV82" s="67" t="s">
        <v>2782</v>
      </c>
      <c r="AW82" s="70" t="s">
        <v>2799</v>
      </c>
      <c r="AX82" s="67" t="s">
        <v>2784</v>
      </c>
      <c r="AY82" s="67" t="s">
        <v>2798</v>
      </c>
      <c r="AZ82" s="67" t="s">
        <v>2876</v>
      </c>
      <c r="BA82" s="77" t="s">
        <v>2784</v>
      </c>
    </row>
    <row r="83" spans="1:53">
      <c r="A83" s="109" t="str">
        <f>HYPERLINK("[映雪.xlsx]类型!B83",'类型 (4)'!$C$83)</f>
        <v>凤樱花</v>
      </c>
      <c r="B83" s="95">
        <v>84</v>
      </c>
      <c r="C83" s="74" t="s">
        <v>82</v>
      </c>
      <c r="D83">
        <v>-1</v>
      </c>
      <c r="E83">
        <f>COUNTIFS('武将(std)'!$E$2:$E$1636,$A83)</f>
        <v>1</v>
      </c>
      <c r="F83">
        <v>-1</v>
      </c>
      <c r="G83">
        <v>-1</v>
      </c>
      <c r="H83">
        <f>参数!$A$2*参数!$E$2/COUNTIFS('武将(std)'!$E$2:$E$1636,$A83)</f>
        <v>10</v>
      </c>
      <c r="I83" s="67" t="s">
        <v>2789</v>
      </c>
      <c r="J83" s="70" t="s">
        <v>2805</v>
      </c>
      <c r="K83" s="67" t="s">
        <v>2791</v>
      </c>
      <c r="L83" s="67" t="s">
        <v>2787</v>
      </c>
      <c r="M83" s="70" t="s">
        <v>2780</v>
      </c>
      <c r="N83" s="67" t="s">
        <v>2781</v>
      </c>
      <c r="O83" s="67" t="s">
        <v>2817</v>
      </c>
      <c r="P83" s="70" t="s">
        <v>2816</v>
      </c>
      <c r="Q83" s="67" t="s">
        <v>2806</v>
      </c>
      <c r="R83" s="67" t="s">
        <v>2802</v>
      </c>
      <c r="S83" s="70" t="s">
        <v>2818</v>
      </c>
      <c r="T83" s="67" t="s">
        <v>2809</v>
      </c>
      <c r="U83" s="67" t="s">
        <v>2835</v>
      </c>
      <c r="V83" s="70" t="s">
        <v>2844</v>
      </c>
      <c r="W83" s="67" t="s">
        <v>2809</v>
      </c>
      <c r="X83" s="67" t="s">
        <v>2817</v>
      </c>
      <c r="Y83" s="70" t="s">
        <v>2829</v>
      </c>
      <c r="Z83" s="67" t="s">
        <v>2804</v>
      </c>
      <c r="AA83" s="67" t="s">
        <v>2782</v>
      </c>
      <c r="AB83" s="70" t="s">
        <v>2849</v>
      </c>
      <c r="AC83" s="67" t="s">
        <v>2784</v>
      </c>
      <c r="AD83" s="67" t="s">
        <v>2798</v>
      </c>
      <c r="AE83" s="74" t="s">
        <v>2854</v>
      </c>
      <c r="AF83">
        <v>5</v>
      </c>
      <c r="AG83" s="67" t="s">
        <v>2789</v>
      </c>
      <c r="AH83" s="70" t="s">
        <v>2810</v>
      </c>
      <c r="AI83" s="67" t="s">
        <v>2845</v>
      </c>
      <c r="AJ83" s="67" t="s">
        <v>2785</v>
      </c>
      <c r="AK83" s="70" t="s">
        <v>2869</v>
      </c>
      <c r="AL83" s="67" t="s">
        <v>2809</v>
      </c>
      <c r="AM83" s="67" t="s">
        <v>2785</v>
      </c>
      <c r="AN83" s="70" t="s">
        <v>2860</v>
      </c>
      <c r="AO83" s="67" t="s">
        <v>2804</v>
      </c>
      <c r="AP83" s="67" t="s">
        <v>2798</v>
      </c>
      <c r="AQ83" s="70" t="s">
        <v>2871</v>
      </c>
      <c r="AR83" s="67" t="s">
        <v>2784</v>
      </c>
      <c r="AS83" s="67" t="s">
        <v>2835</v>
      </c>
      <c r="AT83" s="70" t="s">
        <v>2855</v>
      </c>
      <c r="AU83" s="67" t="s">
        <v>2806</v>
      </c>
      <c r="AW83" s="70"/>
      <c r="BA83" s="77"/>
    </row>
    <row r="84" spans="1:53">
      <c r="A84" s="109" t="str">
        <f>HYPERLINK("[映雪.xlsx]类型!B84",'类型 (4)'!$C$84)</f>
        <v>露米娅</v>
      </c>
      <c r="B84" s="95">
        <v>85</v>
      </c>
      <c r="C84" s="74" t="s">
        <v>2394</v>
      </c>
      <c r="D84">
        <v>-1</v>
      </c>
      <c r="E84">
        <f>COUNTIFS('武将(std)'!$E$2:$E$1636,$A84)</f>
        <v>1</v>
      </c>
      <c r="F84">
        <v>-1</v>
      </c>
      <c r="G84">
        <v>-1</v>
      </c>
      <c r="H84">
        <f>参数!$A$2*参数!$E$2/COUNTIFS('武将(std)'!$E$2:$E$1636,$A84)</f>
        <v>10</v>
      </c>
      <c r="I84" s="67" t="s">
        <v>2835</v>
      </c>
      <c r="J84" s="71" t="s">
        <v>2837</v>
      </c>
      <c r="K84" s="67" t="s">
        <v>2804</v>
      </c>
      <c r="L84" s="67" t="s">
        <v>2826</v>
      </c>
      <c r="M84" s="70" t="s">
        <v>2859</v>
      </c>
      <c r="N84" s="67" t="s">
        <v>2784</v>
      </c>
      <c r="O84" s="67" t="s">
        <v>2794</v>
      </c>
      <c r="P84" s="70" t="s">
        <v>2808</v>
      </c>
      <c r="Q84" s="67" t="s">
        <v>2784</v>
      </c>
      <c r="R84" s="67" t="s">
        <v>2789</v>
      </c>
      <c r="S84" s="70" t="s">
        <v>2829</v>
      </c>
      <c r="T84" s="67" t="s">
        <v>2791</v>
      </c>
      <c r="U84" s="67" t="s">
        <v>2817</v>
      </c>
      <c r="V84" s="70" t="s">
        <v>2849</v>
      </c>
      <c r="W84" s="67" t="s">
        <v>2806</v>
      </c>
      <c r="X84" s="67" t="s">
        <v>2785</v>
      </c>
      <c r="Y84" s="70" t="s">
        <v>2873</v>
      </c>
      <c r="Z84" s="67" t="s">
        <v>2809</v>
      </c>
      <c r="AA84" s="67" t="s">
        <v>2782</v>
      </c>
      <c r="AB84" s="70" t="s">
        <v>2850</v>
      </c>
      <c r="AC84" s="67" t="s">
        <v>2781</v>
      </c>
      <c r="AD84" s="67" t="s">
        <v>2785</v>
      </c>
      <c r="AE84" s="74" t="s">
        <v>2860</v>
      </c>
      <c r="AF84">
        <v>8</v>
      </c>
      <c r="AG84" s="67" t="s">
        <v>2782</v>
      </c>
      <c r="AH84" s="70" t="s">
        <v>2792</v>
      </c>
      <c r="AI84" s="67" t="s">
        <v>2781</v>
      </c>
      <c r="AJ84" s="67" t="s">
        <v>2787</v>
      </c>
      <c r="AK84" s="70" t="s">
        <v>2793</v>
      </c>
      <c r="AL84" s="67" t="s">
        <v>2784</v>
      </c>
      <c r="AM84" s="67" t="s">
        <v>2787</v>
      </c>
      <c r="AN84" s="70" t="s">
        <v>2795</v>
      </c>
      <c r="AO84" s="67" t="s">
        <v>2781</v>
      </c>
      <c r="AP84" s="67" t="s">
        <v>2802</v>
      </c>
      <c r="AQ84" s="70" t="s">
        <v>2811</v>
      </c>
      <c r="AR84" s="67" t="s">
        <v>2809</v>
      </c>
      <c r="AT84" s="70"/>
      <c r="AW84" s="70"/>
      <c r="BA84" s="77"/>
    </row>
    <row r="85" spans="1:53">
      <c r="A85" s="109" t="str">
        <f>HYPERLINK("[映雪.xlsx]类型!B85",'类型 (4)'!$C$85)</f>
        <v>乌丸千岁</v>
      </c>
      <c r="B85" s="95">
        <v>86</v>
      </c>
      <c r="C85" s="99" t="s">
        <v>2933</v>
      </c>
      <c r="D85">
        <v>-1</v>
      </c>
      <c r="E85">
        <f>COUNTIFS('武将(std)'!$E$2:$E$1636,$A85)</f>
        <v>1</v>
      </c>
      <c r="F85">
        <v>-1</v>
      </c>
      <c r="G85">
        <v>-1</v>
      </c>
      <c r="H85">
        <f>参数!$A$2*参数!$C$2*参数!$F$2/COUNTIFS('武将(std)'!$E$2:$E$1636,$A85)</f>
        <v>15</v>
      </c>
      <c r="I85" s="67" t="s">
        <v>2835</v>
      </c>
      <c r="J85" s="70" t="s">
        <v>2844</v>
      </c>
      <c r="K85" s="67" t="s">
        <v>2809</v>
      </c>
      <c r="L85" s="67" t="s">
        <v>2794</v>
      </c>
      <c r="M85" s="70" t="s">
        <v>2885</v>
      </c>
      <c r="N85" s="67" t="s">
        <v>2781</v>
      </c>
      <c r="O85" s="67" t="s">
        <v>2835</v>
      </c>
      <c r="P85" s="71" t="s">
        <v>2838</v>
      </c>
      <c r="Q85" s="67" t="s">
        <v>2804</v>
      </c>
      <c r="R85" s="67" t="s">
        <v>2789</v>
      </c>
      <c r="S85" s="70" t="s">
        <v>2854</v>
      </c>
      <c r="T85" s="67" t="s">
        <v>2791</v>
      </c>
      <c r="U85" s="67" t="s">
        <v>2817</v>
      </c>
      <c r="V85" s="70" t="s">
        <v>2793</v>
      </c>
      <c r="W85" s="67" t="s">
        <v>2806</v>
      </c>
      <c r="X85" s="67" t="s">
        <v>2789</v>
      </c>
      <c r="Y85" s="70" t="s">
        <v>2911</v>
      </c>
      <c r="Z85" s="67" t="s">
        <v>2845</v>
      </c>
      <c r="AA85" s="67" t="s">
        <v>2798</v>
      </c>
      <c r="AB85" s="70" t="s">
        <v>2874</v>
      </c>
      <c r="AC85" s="67" t="s">
        <v>2784</v>
      </c>
      <c r="AD85" s="67" t="s">
        <v>2817</v>
      </c>
      <c r="AE85" s="74" t="s">
        <v>2875</v>
      </c>
      <c r="AF85">
        <v>16</v>
      </c>
      <c r="AG85" s="67" t="s">
        <v>2787</v>
      </c>
      <c r="AH85" s="70" t="s">
        <v>2812</v>
      </c>
      <c r="AI85" s="67" t="s">
        <v>2781</v>
      </c>
      <c r="AJ85" s="67" t="s">
        <v>2794</v>
      </c>
      <c r="AK85" s="70" t="s">
        <v>2934</v>
      </c>
      <c r="AL85" s="67" t="s">
        <v>2784</v>
      </c>
      <c r="AN85" s="70"/>
      <c r="AQ85" s="70"/>
      <c r="AT85" s="70"/>
      <c r="AW85" s="70"/>
      <c r="BA85" s="77"/>
    </row>
    <row r="86" spans="1:53">
      <c r="A86" s="109" t="str">
        <f>HYPERLINK("[映雪.xlsx]类型!B86",'类型 (4)'!$C$86)</f>
        <v>恋崎桃</v>
      </c>
      <c r="B86" s="95">
        <v>87</v>
      </c>
      <c r="C86" s="74" t="s">
        <v>156</v>
      </c>
      <c r="D86">
        <v>-1</v>
      </c>
      <c r="E86">
        <f>COUNTIFS('武将(std)'!$E$2:$E$1636,$A86)</f>
        <v>1</v>
      </c>
      <c r="F86">
        <v>-1</v>
      </c>
      <c r="G86">
        <v>-1</v>
      </c>
      <c r="H86">
        <f>参数!$A$2*参数!$E$2/COUNTIFS('武将(std)'!$E$2:$E$1636,$A86)</f>
        <v>10</v>
      </c>
      <c r="I86" s="67" t="s">
        <v>2785</v>
      </c>
      <c r="J86" s="70" t="s">
        <v>2803</v>
      </c>
      <c r="K86" s="67" t="s">
        <v>2804</v>
      </c>
      <c r="L86" s="67" t="s">
        <v>2785</v>
      </c>
      <c r="M86" s="70" t="s">
        <v>2824</v>
      </c>
      <c r="N86" s="67" t="s">
        <v>2806</v>
      </c>
      <c r="O86" s="67" t="s">
        <v>2835</v>
      </c>
      <c r="P86" s="70" t="s">
        <v>2786</v>
      </c>
      <c r="Q86" s="67" t="s">
        <v>2806</v>
      </c>
      <c r="R86" s="67" t="s">
        <v>2835</v>
      </c>
      <c r="S86" s="71" t="s">
        <v>2837</v>
      </c>
      <c r="T86" s="67" t="s">
        <v>2809</v>
      </c>
      <c r="U86" s="67" t="s">
        <v>2798</v>
      </c>
      <c r="V86" s="70" t="s">
        <v>2840</v>
      </c>
      <c r="W86" s="67" t="s">
        <v>2781</v>
      </c>
      <c r="X86" s="67" t="s">
        <v>2789</v>
      </c>
      <c r="Y86" s="70" t="s">
        <v>2850</v>
      </c>
      <c r="Z86" s="67" t="s">
        <v>2791</v>
      </c>
      <c r="AA86" s="67" t="s">
        <v>2782</v>
      </c>
      <c r="AB86" s="70" t="s">
        <v>2861</v>
      </c>
      <c r="AC86" s="67" t="s">
        <v>2784</v>
      </c>
      <c r="AD86" s="67" t="s">
        <v>2798</v>
      </c>
      <c r="AE86" s="74" t="s">
        <v>2793</v>
      </c>
      <c r="AF86">
        <v>12</v>
      </c>
      <c r="AG86" s="67" t="s">
        <v>2802</v>
      </c>
      <c r="AH86" s="70" t="s">
        <v>2795</v>
      </c>
      <c r="AI86" s="67" t="s">
        <v>2804</v>
      </c>
      <c r="AJ86" s="67" t="s">
        <v>2789</v>
      </c>
      <c r="AK86" s="70" t="s">
        <v>2935</v>
      </c>
      <c r="AL86" s="67" t="s">
        <v>2845</v>
      </c>
      <c r="AM86" s="67" t="s">
        <v>2802</v>
      </c>
      <c r="AN86" s="70" t="s">
        <v>2811</v>
      </c>
      <c r="AO86" s="67" t="s">
        <v>2809</v>
      </c>
      <c r="AP86" s="67" t="s">
        <v>2782</v>
      </c>
      <c r="AQ86" s="70" t="s">
        <v>2799</v>
      </c>
      <c r="AR86" s="67" t="s">
        <v>2781</v>
      </c>
      <c r="AS86" s="67" t="s">
        <v>2802</v>
      </c>
      <c r="AT86" s="70" t="s">
        <v>2812</v>
      </c>
      <c r="AU86" s="67" t="s">
        <v>2806</v>
      </c>
      <c r="AW86" s="70"/>
      <c r="BA86" s="77"/>
    </row>
    <row r="87" spans="1:53">
      <c r="A87" s="109" t="str">
        <f>HYPERLINK("[映雪.xlsx]类型!B87",'类型 (4)'!$C$87)</f>
        <v>天道花怜</v>
      </c>
      <c r="B87" s="95">
        <v>88</v>
      </c>
      <c r="C87" s="74" t="s">
        <v>126</v>
      </c>
      <c r="D87">
        <v>-1</v>
      </c>
      <c r="E87">
        <f>COUNTIFS('武将(std)'!$E$2:$E$1636,$A87)</f>
        <v>1</v>
      </c>
      <c r="F87">
        <v>-1</v>
      </c>
      <c r="G87">
        <v>-1</v>
      </c>
      <c r="H87">
        <f>参数!$A$2*参数!$E$2/COUNTIFS('武将(std)'!$E$2:$E$1636,$A87)</f>
        <v>10</v>
      </c>
      <c r="I87" s="67" t="s">
        <v>2785</v>
      </c>
      <c r="J87" s="69" t="s">
        <v>2864</v>
      </c>
      <c r="K87" s="67" t="s">
        <v>2806</v>
      </c>
      <c r="L87" s="67" t="s">
        <v>2802</v>
      </c>
      <c r="M87" s="70" t="s">
        <v>2783</v>
      </c>
      <c r="N87" s="67" t="s">
        <v>2806</v>
      </c>
      <c r="O87" s="67" t="s">
        <v>2789</v>
      </c>
      <c r="P87" s="70" t="s">
        <v>2844</v>
      </c>
      <c r="Q87" s="67" t="s">
        <v>2791</v>
      </c>
      <c r="R87" s="67" t="s">
        <v>2782</v>
      </c>
      <c r="S87" s="70" t="s">
        <v>2840</v>
      </c>
      <c r="T87" s="67" t="s">
        <v>2781</v>
      </c>
      <c r="U87" s="67" t="s">
        <v>2798</v>
      </c>
      <c r="V87" s="70" t="s">
        <v>2829</v>
      </c>
      <c r="W87" s="67" t="s">
        <v>2781</v>
      </c>
      <c r="X87" s="67" t="s">
        <v>2785</v>
      </c>
      <c r="Y87" s="70" t="s">
        <v>2850</v>
      </c>
      <c r="Z87" s="67" t="s">
        <v>2804</v>
      </c>
      <c r="AA87" s="67" t="s">
        <v>2802</v>
      </c>
      <c r="AB87" s="70" t="s">
        <v>2861</v>
      </c>
      <c r="AC87" s="67" t="s">
        <v>2804</v>
      </c>
      <c r="AD87" s="67" t="s">
        <v>2789</v>
      </c>
      <c r="AE87" s="74" t="s">
        <v>2795</v>
      </c>
      <c r="AF87">
        <v>10</v>
      </c>
      <c r="AG87" s="67" t="s">
        <v>2785</v>
      </c>
      <c r="AH87" s="70" t="s">
        <v>2874</v>
      </c>
      <c r="AI87" s="67" t="s">
        <v>2809</v>
      </c>
      <c r="AJ87" s="67" t="s">
        <v>2802</v>
      </c>
      <c r="AK87" s="70" t="s">
        <v>2875</v>
      </c>
      <c r="AL87" s="67" t="s">
        <v>2809</v>
      </c>
      <c r="AM87" s="67" t="s">
        <v>2787</v>
      </c>
      <c r="AN87" s="70" t="s">
        <v>2799</v>
      </c>
      <c r="AO87" s="67" t="s">
        <v>2784</v>
      </c>
      <c r="AP87" s="67" t="s">
        <v>2798</v>
      </c>
      <c r="AQ87" s="70" t="s">
        <v>2876</v>
      </c>
      <c r="AR87" s="67" t="s">
        <v>2784</v>
      </c>
      <c r="AT87" s="70"/>
      <c r="AW87" s="70"/>
      <c r="BA87" s="77"/>
    </row>
    <row r="88" spans="1:53">
      <c r="A88" s="109" t="str">
        <f>HYPERLINK("[映雪.xlsx]类型!B88",'类型 (4)'!$C$88)</f>
        <v>凉风青叶</v>
      </c>
      <c r="B88" s="95">
        <v>89</v>
      </c>
      <c r="C88" s="74" t="s">
        <v>86</v>
      </c>
      <c r="D88">
        <v>-1</v>
      </c>
      <c r="E88">
        <f>COUNTIFS('武将(std)'!$E$2:$E$1636,$A88)</f>
        <v>1</v>
      </c>
      <c r="F88">
        <v>-1</v>
      </c>
      <c r="G88">
        <v>-1</v>
      </c>
      <c r="H88">
        <f>参数!$A$2*参数!$E$2/COUNTIFS('武将(std)'!$E$2:$E$1636,$A88)</f>
        <v>10</v>
      </c>
      <c r="I88" s="67" t="s">
        <v>2798</v>
      </c>
      <c r="J88" s="70" t="s">
        <v>2816</v>
      </c>
      <c r="K88" s="67" t="s">
        <v>2784</v>
      </c>
      <c r="L88" s="67" t="s">
        <v>2782</v>
      </c>
      <c r="M88" s="70" t="s">
        <v>2818</v>
      </c>
      <c r="N88" s="67" t="s">
        <v>2784</v>
      </c>
      <c r="O88" s="67" t="s">
        <v>2835</v>
      </c>
      <c r="P88" s="70" t="s">
        <v>2844</v>
      </c>
      <c r="Q88" s="67" t="s">
        <v>2806</v>
      </c>
      <c r="R88" s="67" t="s">
        <v>2835</v>
      </c>
      <c r="S88" s="71" t="s">
        <v>2838</v>
      </c>
      <c r="T88" s="67" t="s">
        <v>2804</v>
      </c>
      <c r="U88" s="67" t="s">
        <v>2787</v>
      </c>
      <c r="V88" s="70" t="s">
        <v>2840</v>
      </c>
      <c r="W88" s="67" t="s">
        <v>2781</v>
      </c>
      <c r="X88" s="67" t="s">
        <v>2787</v>
      </c>
      <c r="Y88" s="70" t="s">
        <v>2848</v>
      </c>
      <c r="Z88" s="67" t="s">
        <v>2784</v>
      </c>
      <c r="AA88" s="67" t="s">
        <v>2789</v>
      </c>
      <c r="AB88" s="70" t="s">
        <v>2790</v>
      </c>
      <c r="AC88" s="67" t="s">
        <v>2791</v>
      </c>
      <c r="AD88" s="67" t="s">
        <v>2779</v>
      </c>
      <c r="AE88" s="74" t="s">
        <v>2792</v>
      </c>
      <c r="AF88">
        <v>12</v>
      </c>
      <c r="AG88" s="67" t="s">
        <v>2802</v>
      </c>
      <c r="AH88" s="70" t="s">
        <v>2793</v>
      </c>
      <c r="AI88" s="67" t="s">
        <v>2809</v>
      </c>
      <c r="AJ88" s="67" t="s">
        <v>2794</v>
      </c>
      <c r="AK88" s="70" t="s">
        <v>2911</v>
      </c>
      <c r="AL88" s="67" t="s">
        <v>2781</v>
      </c>
      <c r="AM88" s="67" t="s">
        <v>2802</v>
      </c>
      <c r="AN88" s="70" t="s">
        <v>2795</v>
      </c>
      <c r="AO88" s="67" t="s">
        <v>2806</v>
      </c>
      <c r="AP88" s="67" t="s">
        <v>2785</v>
      </c>
      <c r="AQ88" s="70" t="s">
        <v>2830</v>
      </c>
      <c r="AR88" s="67" t="s">
        <v>2809</v>
      </c>
      <c r="AT88" s="70"/>
      <c r="AW88" s="70"/>
      <c r="BA88" s="77"/>
    </row>
    <row r="89" spans="1:53">
      <c r="A89" s="109" t="str">
        <f>HYPERLINK("[映雪.xlsx]类型!B89",'类型 (4)'!$C$89)</f>
        <v>樱岛麻衣</v>
      </c>
      <c r="B89" s="95">
        <v>90</v>
      </c>
      <c r="C89" s="99" t="s">
        <v>100</v>
      </c>
      <c r="D89">
        <v>-1</v>
      </c>
      <c r="E89">
        <f>COUNTIFS('武将(std)'!$E$2:$E$1636,$A89)</f>
        <v>1</v>
      </c>
      <c r="F89">
        <v>-1</v>
      </c>
      <c r="G89">
        <v>-1</v>
      </c>
      <c r="H89">
        <f>参数!$A$2*参数!$C$2*参数!$F$2/COUNTIFS('武将(std)'!$E$2:$E$1636,$A89)</f>
        <v>15</v>
      </c>
      <c r="I89" s="67" t="s">
        <v>2787</v>
      </c>
      <c r="J89" s="70" t="s">
        <v>2780</v>
      </c>
      <c r="K89" s="67" t="s">
        <v>2781</v>
      </c>
      <c r="L89" s="67" t="s">
        <v>2787</v>
      </c>
      <c r="M89" s="70" t="s">
        <v>2843</v>
      </c>
      <c r="N89" s="67" t="s">
        <v>2784</v>
      </c>
      <c r="O89" s="67" t="s">
        <v>2785</v>
      </c>
      <c r="P89" s="70" t="s">
        <v>2818</v>
      </c>
      <c r="Q89" s="67" t="s">
        <v>2806</v>
      </c>
      <c r="R89" s="67" t="s">
        <v>2794</v>
      </c>
      <c r="S89" s="70" t="s">
        <v>2844</v>
      </c>
      <c r="T89" s="67" t="s">
        <v>2784</v>
      </c>
      <c r="U89" s="67" t="s">
        <v>2794</v>
      </c>
      <c r="V89" s="70" t="s">
        <v>2885</v>
      </c>
      <c r="W89" s="67" t="s">
        <v>2781</v>
      </c>
      <c r="X89" s="67" t="s">
        <v>2835</v>
      </c>
      <c r="Y89" s="71" t="s">
        <v>2838</v>
      </c>
      <c r="Z89" s="67" t="s">
        <v>2804</v>
      </c>
      <c r="AA89" s="67" t="s">
        <v>2826</v>
      </c>
      <c r="AB89" s="70" t="s">
        <v>2828</v>
      </c>
      <c r="AC89" s="67" t="s">
        <v>2781</v>
      </c>
      <c r="AD89" s="67" t="s">
        <v>2802</v>
      </c>
      <c r="AE89" s="74" t="s">
        <v>2840</v>
      </c>
      <c r="AF89">
        <v>8</v>
      </c>
      <c r="AG89" s="67" t="s">
        <v>2789</v>
      </c>
      <c r="AH89" s="70" t="s">
        <v>2892</v>
      </c>
      <c r="AI89" s="67" t="s">
        <v>2791</v>
      </c>
      <c r="AJ89" s="67" t="s">
        <v>2798</v>
      </c>
      <c r="AK89" s="70" t="s">
        <v>2792</v>
      </c>
      <c r="AL89" s="67" t="s">
        <v>2784</v>
      </c>
      <c r="AM89" s="67" t="s">
        <v>2835</v>
      </c>
      <c r="AN89" s="70" t="s">
        <v>2874</v>
      </c>
      <c r="AO89" s="67" t="s">
        <v>2809</v>
      </c>
      <c r="AP89" s="67" t="s">
        <v>2817</v>
      </c>
      <c r="AQ89" s="70" t="s">
        <v>2875</v>
      </c>
      <c r="AR89" s="67" t="s">
        <v>2809</v>
      </c>
      <c r="AS89" s="67" t="s">
        <v>2789</v>
      </c>
      <c r="AT89" s="70" t="s">
        <v>2936</v>
      </c>
      <c r="AU89" s="67" t="s">
        <v>2845</v>
      </c>
      <c r="AW89" s="70"/>
      <c r="BA89" s="77"/>
    </row>
    <row r="90" spans="1:53">
      <c r="A90" s="109" t="str">
        <f>HYPERLINK("[映雪.xlsx]类型!B90",'类型 (4)'!$C$90)</f>
        <v>天河舞姬</v>
      </c>
      <c r="B90" s="95">
        <v>91</v>
      </c>
      <c r="C90" s="74" t="s">
        <v>22</v>
      </c>
      <c r="D90">
        <v>-1</v>
      </c>
      <c r="E90">
        <f>COUNTIFS('武将(std)'!$E$2:$E$1636,$A90)</f>
        <v>1</v>
      </c>
      <c r="F90">
        <v>-1</v>
      </c>
      <c r="G90">
        <v>-1</v>
      </c>
      <c r="H90">
        <f>参数!$A$2*参数!$E$2/COUNTIFS('武将(std)'!$E$2:$E$1636,$A90)</f>
        <v>10</v>
      </c>
      <c r="I90" s="67" t="s">
        <v>2787</v>
      </c>
      <c r="J90" s="70" t="s">
        <v>2842</v>
      </c>
      <c r="K90" s="67" t="s">
        <v>2784</v>
      </c>
      <c r="L90" s="67" t="s">
        <v>2817</v>
      </c>
      <c r="M90" s="70" t="s">
        <v>2780</v>
      </c>
      <c r="N90" s="67" t="s">
        <v>2804</v>
      </c>
      <c r="O90" s="67" t="s">
        <v>2802</v>
      </c>
      <c r="P90" s="70" t="s">
        <v>2843</v>
      </c>
      <c r="Q90" s="67" t="s">
        <v>2809</v>
      </c>
      <c r="R90" s="67" t="s">
        <v>2835</v>
      </c>
      <c r="S90" s="70" t="s">
        <v>2783</v>
      </c>
      <c r="T90" s="67" t="s">
        <v>2809</v>
      </c>
      <c r="U90" s="67" t="s">
        <v>2826</v>
      </c>
      <c r="V90" s="70" t="s">
        <v>2807</v>
      </c>
      <c r="W90" s="67" t="s">
        <v>2781</v>
      </c>
      <c r="X90" s="67" t="s">
        <v>2794</v>
      </c>
      <c r="Y90" s="70" t="s">
        <v>2885</v>
      </c>
      <c r="Z90" s="67" t="s">
        <v>2784</v>
      </c>
      <c r="AA90" s="67" t="s">
        <v>2787</v>
      </c>
      <c r="AB90" s="70" t="s">
        <v>2788</v>
      </c>
      <c r="AC90" s="67" t="s">
        <v>2781</v>
      </c>
      <c r="AD90" s="67" t="s">
        <v>2789</v>
      </c>
      <c r="AE90" s="74" t="s">
        <v>2819</v>
      </c>
      <c r="AF90">
        <v>10</v>
      </c>
      <c r="AG90" s="67" t="s">
        <v>2817</v>
      </c>
      <c r="AH90" s="70" t="s">
        <v>2793</v>
      </c>
      <c r="AI90" s="67" t="s">
        <v>2806</v>
      </c>
      <c r="AJ90" s="67" t="s">
        <v>2794</v>
      </c>
      <c r="AK90" s="70" t="s">
        <v>2795</v>
      </c>
      <c r="AL90" s="67" t="s">
        <v>2781</v>
      </c>
      <c r="AM90" s="67" t="s">
        <v>2817</v>
      </c>
      <c r="AN90" s="70" t="s">
        <v>2862</v>
      </c>
      <c r="AO90" s="67" t="s">
        <v>2809</v>
      </c>
      <c r="AP90" s="67" t="s">
        <v>2779</v>
      </c>
      <c r="AQ90" s="70" t="s">
        <v>2876</v>
      </c>
      <c r="AR90" s="67" t="s">
        <v>2784</v>
      </c>
      <c r="AS90" s="67" t="s">
        <v>2789</v>
      </c>
      <c r="AT90" s="70" t="s">
        <v>2812</v>
      </c>
      <c r="AU90" s="67" t="s">
        <v>2791</v>
      </c>
      <c r="AW90" s="70"/>
      <c r="BA90" s="77"/>
    </row>
    <row r="91" spans="1:53">
      <c r="A91" s="109" t="str">
        <f>HYPERLINK("[映雪.xlsx]类型!B91",'类型 (4)'!$C$91)</f>
        <v>千种明日叶</v>
      </c>
      <c r="B91" s="95">
        <v>92</v>
      </c>
      <c r="C91" s="74" t="s">
        <v>24</v>
      </c>
      <c r="D91">
        <v>-1</v>
      </c>
      <c r="E91">
        <f>COUNTIFS('武将(std)'!$E$2:$E$1636,$A91)</f>
        <v>1</v>
      </c>
      <c r="F91">
        <v>-1</v>
      </c>
      <c r="G91">
        <v>-1</v>
      </c>
      <c r="H91">
        <f>参数!$A$2*参数!$E$2/COUNTIFS('武将(std)'!$E$2:$E$1636,$A91)</f>
        <v>10</v>
      </c>
      <c r="I91" s="67" t="s">
        <v>2817</v>
      </c>
      <c r="J91" s="70" t="s">
        <v>2778</v>
      </c>
      <c r="K91" s="67" t="s">
        <v>2804</v>
      </c>
      <c r="L91" s="67" t="s">
        <v>2782</v>
      </c>
      <c r="M91" s="70" t="s">
        <v>2842</v>
      </c>
      <c r="N91" s="67" t="s">
        <v>2784</v>
      </c>
      <c r="O91" s="67" t="s">
        <v>2787</v>
      </c>
      <c r="P91" s="70" t="s">
        <v>2803</v>
      </c>
      <c r="Q91" s="67" t="s">
        <v>2781</v>
      </c>
      <c r="R91" s="67" t="s">
        <v>2817</v>
      </c>
      <c r="S91" s="70" t="s">
        <v>2814</v>
      </c>
      <c r="T91" s="67" t="s">
        <v>2809</v>
      </c>
      <c r="U91" s="67" t="s">
        <v>2802</v>
      </c>
      <c r="V91" s="70" t="s">
        <v>2834</v>
      </c>
      <c r="W91" s="67" t="s">
        <v>2806</v>
      </c>
      <c r="X91" s="67" t="s">
        <v>2802</v>
      </c>
      <c r="Y91" s="70" t="s">
        <v>2853</v>
      </c>
      <c r="Z91" s="67" t="s">
        <v>2809</v>
      </c>
      <c r="AA91" s="67" t="s">
        <v>2785</v>
      </c>
      <c r="AB91" s="70" t="s">
        <v>2816</v>
      </c>
      <c r="AC91" s="67" t="s">
        <v>2806</v>
      </c>
      <c r="AD91" s="67" t="s">
        <v>2826</v>
      </c>
      <c r="AE91" s="74" t="s">
        <v>2844</v>
      </c>
      <c r="AF91">
        <v>5</v>
      </c>
      <c r="AG91" s="67" t="s">
        <v>2789</v>
      </c>
      <c r="AH91" s="70" t="s">
        <v>2829</v>
      </c>
      <c r="AI91" s="67" t="s">
        <v>2791</v>
      </c>
      <c r="AJ91" s="67" t="s">
        <v>2787</v>
      </c>
      <c r="AK91" s="70" t="s">
        <v>2849</v>
      </c>
      <c r="AL91" s="67" t="s">
        <v>2784</v>
      </c>
      <c r="AM91" s="67" t="s">
        <v>2835</v>
      </c>
      <c r="AN91" s="70" t="s">
        <v>2855</v>
      </c>
      <c r="AO91" s="67" t="s">
        <v>2809</v>
      </c>
      <c r="AP91" s="67" t="s">
        <v>2798</v>
      </c>
      <c r="AQ91" s="70" t="s">
        <v>2820</v>
      </c>
      <c r="AR91" s="67" t="s">
        <v>2784</v>
      </c>
      <c r="AS91" s="67" t="s">
        <v>2787</v>
      </c>
      <c r="AT91" s="70" t="s">
        <v>2822</v>
      </c>
      <c r="AU91" s="67" t="s">
        <v>2781</v>
      </c>
      <c r="AV91" s="67" t="s">
        <v>2789</v>
      </c>
      <c r="AW91" s="70" t="s">
        <v>2937</v>
      </c>
      <c r="AX91" s="67" t="s">
        <v>2845</v>
      </c>
      <c r="BA91" s="77"/>
    </row>
    <row r="92" spans="1:53">
      <c r="A92" s="109" t="str">
        <f>HYPERLINK("[映雪.xlsx]类型!B92",'类型 (4)'!$C$92)</f>
        <v>爱丽丝</v>
      </c>
      <c r="B92" s="95">
        <v>93</v>
      </c>
      <c r="C92" s="74" t="s">
        <v>1160</v>
      </c>
      <c r="D92">
        <v>-1</v>
      </c>
      <c r="E92">
        <f>COUNTIFS('武将(std)'!$E$2:$E$1636,$A92)</f>
        <v>1</v>
      </c>
      <c r="F92">
        <v>-1</v>
      </c>
      <c r="G92">
        <v>-1</v>
      </c>
      <c r="H92">
        <f>参数!$A$2*参数!$E$2/COUNTIFS('武将(std)'!$E$2:$E$1636,$A92)</f>
        <v>10</v>
      </c>
      <c r="I92" s="67" t="s">
        <v>2787</v>
      </c>
      <c r="J92" s="70" t="s">
        <v>2778</v>
      </c>
      <c r="K92" s="67" t="s">
        <v>2781</v>
      </c>
      <c r="L92" s="67" t="s">
        <v>2802</v>
      </c>
      <c r="M92" s="70" t="s">
        <v>2780</v>
      </c>
      <c r="N92" s="67" t="s">
        <v>2806</v>
      </c>
      <c r="O92" s="67" t="s">
        <v>2798</v>
      </c>
      <c r="P92" s="70" t="s">
        <v>2815</v>
      </c>
      <c r="Q92" s="67" t="s">
        <v>2784</v>
      </c>
      <c r="R92" s="67" t="s">
        <v>2787</v>
      </c>
      <c r="S92" s="70" t="s">
        <v>2816</v>
      </c>
      <c r="T92" s="67" t="s">
        <v>2784</v>
      </c>
      <c r="U92" s="67" t="s">
        <v>2802</v>
      </c>
      <c r="V92" s="70" t="s">
        <v>2840</v>
      </c>
      <c r="W92" s="67" t="s">
        <v>2804</v>
      </c>
      <c r="X92" s="67" t="s">
        <v>2802</v>
      </c>
      <c r="Y92" s="70" t="s">
        <v>2848</v>
      </c>
      <c r="Z92" s="67" t="s">
        <v>2809</v>
      </c>
      <c r="AA92" s="67" t="s">
        <v>2794</v>
      </c>
      <c r="AB92" s="70" t="s">
        <v>2873</v>
      </c>
      <c r="AC92" s="67" t="s">
        <v>2784</v>
      </c>
      <c r="AD92" s="67" t="s">
        <v>2789</v>
      </c>
      <c r="AE92" s="74" t="s">
        <v>2810</v>
      </c>
      <c r="AF92">
        <v>10</v>
      </c>
      <c r="AG92" s="67" t="s">
        <v>2789</v>
      </c>
      <c r="AH92" s="70" t="s">
        <v>2850</v>
      </c>
      <c r="AI92" s="67" t="s">
        <v>2791</v>
      </c>
      <c r="AJ92" s="67" t="s">
        <v>2785</v>
      </c>
      <c r="AK92" s="70" t="s">
        <v>2865</v>
      </c>
      <c r="AL92" s="67" t="s">
        <v>2804</v>
      </c>
      <c r="AM92" s="67" t="s">
        <v>2798</v>
      </c>
      <c r="AN92" s="70" t="s">
        <v>2831</v>
      </c>
      <c r="AO92" s="67" t="s">
        <v>2781</v>
      </c>
      <c r="AP92" s="67" t="s">
        <v>2785</v>
      </c>
      <c r="AQ92" s="70" t="s">
        <v>2832</v>
      </c>
      <c r="AR92" s="67" t="s">
        <v>2809</v>
      </c>
      <c r="AS92" s="67" t="s">
        <v>2835</v>
      </c>
      <c r="AT92" s="70" t="s">
        <v>2797</v>
      </c>
      <c r="AU92" s="67" t="s">
        <v>2806</v>
      </c>
      <c r="AW92" s="70"/>
      <c r="BA92" s="77"/>
    </row>
    <row r="93" spans="1:53">
      <c r="A93" s="109" t="str">
        <f>HYPERLINK("[映雪.xlsx]类型!B93",'类型 (4)'!$C$93)</f>
        <v>爱因哈特</v>
      </c>
      <c r="B93" s="95">
        <v>94</v>
      </c>
      <c r="C93" s="74" t="s">
        <v>2938</v>
      </c>
      <c r="D93">
        <v>-1</v>
      </c>
      <c r="E93">
        <f>COUNTIFS('武将(std)'!$E$2:$E$1636,$A93)</f>
        <v>2</v>
      </c>
      <c r="F93">
        <v>-1</v>
      </c>
      <c r="G93">
        <v>-1</v>
      </c>
      <c r="H93">
        <f>参数!$A$2*参数!$E$2/COUNTIFS('武将(std)'!$E$2:$E$1636,$A93)</f>
        <v>5</v>
      </c>
      <c r="I93" s="67" t="s">
        <v>2802</v>
      </c>
      <c r="J93" s="70"/>
      <c r="K93" s="67" t="s">
        <v>2806</v>
      </c>
      <c r="L93" s="67" t="s">
        <v>2787</v>
      </c>
      <c r="M93" s="70"/>
      <c r="N93" s="67" t="s">
        <v>2781</v>
      </c>
      <c r="O93" s="67" t="s">
        <v>2787</v>
      </c>
      <c r="P93" s="70"/>
      <c r="Q93" s="67" t="s">
        <v>2784</v>
      </c>
      <c r="R93" s="67" t="s">
        <v>2782</v>
      </c>
      <c r="S93" s="70"/>
      <c r="T93" s="67" t="s">
        <v>2781</v>
      </c>
      <c r="U93" s="67" t="s">
        <v>2789</v>
      </c>
      <c r="V93" s="70"/>
      <c r="W93" s="67" t="s">
        <v>2791</v>
      </c>
      <c r="X93" s="67" t="s">
        <v>2835</v>
      </c>
      <c r="Y93" s="70"/>
      <c r="Z93" s="67" t="s">
        <v>2806</v>
      </c>
      <c r="AA93" s="67" t="s">
        <v>2798</v>
      </c>
      <c r="AB93" s="70"/>
      <c r="AC93" s="67" t="s">
        <v>2784</v>
      </c>
      <c r="AD93" s="67" t="s">
        <v>2817</v>
      </c>
      <c r="AE93" s="74"/>
      <c r="AF93">
        <v>2</v>
      </c>
      <c r="AG93" s="67" t="s">
        <v>2835</v>
      </c>
      <c r="AH93" s="70"/>
      <c r="AI93" s="67" t="s">
        <v>2809</v>
      </c>
      <c r="AJ93" s="67" t="s">
        <v>2802</v>
      </c>
      <c r="AK93" s="70"/>
      <c r="AL93" s="67" t="s">
        <v>2809</v>
      </c>
      <c r="AM93" s="67" t="s">
        <v>2789</v>
      </c>
      <c r="AN93" s="70"/>
      <c r="AO93" s="67" t="s">
        <v>2845</v>
      </c>
      <c r="AQ93" s="70"/>
      <c r="AT93" s="70"/>
      <c r="AW93" s="70"/>
      <c r="BA93" s="77"/>
    </row>
    <row r="94" spans="1:53">
      <c r="A94" s="109" t="str">
        <f>HYPERLINK("[映雪.xlsx]类型!B94",'类型 (4)'!$C$94)</f>
        <v>雏鹤爱</v>
      </c>
      <c r="B94" s="95">
        <v>95</v>
      </c>
      <c r="C94" s="99" t="s">
        <v>98</v>
      </c>
      <c r="D94">
        <v>-1</v>
      </c>
      <c r="E94">
        <f>COUNTIFS('武将(std)'!$E$2:$E$1636,$A94)</f>
        <v>1</v>
      </c>
      <c r="F94">
        <v>-1</v>
      </c>
      <c r="G94">
        <v>-1</v>
      </c>
      <c r="H94">
        <f>参数!$A$2*参数!$C$2*参数!$F$2/COUNTIFS('武将(std)'!$E$2:$E$1636,$A94)</f>
        <v>15</v>
      </c>
      <c r="I94" s="67" t="s">
        <v>2798</v>
      </c>
      <c r="J94" s="70" t="s">
        <v>2803</v>
      </c>
      <c r="K94" s="67" t="s">
        <v>2781</v>
      </c>
      <c r="L94" s="67" t="s">
        <v>2802</v>
      </c>
      <c r="M94" s="70" t="s">
        <v>2783</v>
      </c>
      <c r="N94" s="67" t="s">
        <v>2809</v>
      </c>
      <c r="O94" s="67" t="s">
        <v>2835</v>
      </c>
      <c r="P94" s="70" t="s">
        <v>2786</v>
      </c>
      <c r="Q94" s="67" t="s">
        <v>2804</v>
      </c>
      <c r="R94" s="67" t="s">
        <v>2789</v>
      </c>
      <c r="S94" s="70" t="s">
        <v>2917</v>
      </c>
      <c r="T94" s="67" t="s">
        <v>2791</v>
      </c>
      <c r="U94" s="67" t="s">
        <v>2826</v>
      </c>
      <c r="V94" s="70" t="s">
        <v>2859</v>
      </c>
      <c r="W94" s="67" t="s">
        <v>2784</v>
      </c>
      <c r="X94" s="67" t="s">
        <v>2835</v>
      </c>
      <c r="Y94" s="70" t="s">
        <v>2839</v>
      </c>
      <c r="Z94" s="67" t="s">
        <v>2809</v>
      </c>
      <c r="AA94" s="67" t="s">
        <v>2802</v>
      </c>
      <c r="AB94" s="70" t="s">
        <v>2840</v>
      </c>
      <c r="AC94" s="67" t="s">
        <v>2806</v>
      </c>
      <c r="AD94" s="67" t="s">
        <v>2785</v>
      </c>
      <c r="AE94" s="74" t="s">
        <v>2865</v>
      </c>
      <c r="AF94">
        <v>2</v>
      </c>
      <c r="AG94" s="67" t="s">
        <v>2782</v>
      </c>
      <c r="AH94" s="70" t="s">
        <v>2793</v>
      </c>
      <c r="AI94" s="67" t="s">
        <v>2784</v>
      </c>
      <c r="AJ94" s="67" t="s">
        <v>2782</v>
      </c>
      <c r="AK94" s="70" t="s">
        <v>2795</v>
      </c>
      <c r="AL94" s="67" t="s">
        <v>2781</v>
      </c>
      <c r="AM94" s="67" t="s">
        <v>2785</v>
      </c>
      <c r="AN94" s="70" t="s">
        <v>2830</v>
      </c>
      <c r="AO94" s="67" t="s">
        <v>2806</v>
      </c>
      <c r="AP94" s="67" t="s">
        <v>2798</v>
      </c>
      <c r="AQ94" s="70" t="s">
        <v>2875</v>
      </c>
      <c r="AR94" s="67" t="s">
        <v>2784</v>
      </c>
      <c r="AS94" s="67" t="s">
        <v>2789</v>
      </c>
      <c r="AT94" s="70" t="s">
        <v>2940</v>
      </c>
      <c r="AU94" s="67" t="s">
        <v>2845</v>
      </c>
      <c r="AW94" s="70"/>
      <c r="BA94" s="77"/>
    </row>
    <row r="95" spans="1:53">
      <c r="A95" s="109" t="str">
        <f>HYPERLINK("[映雪.xlsx]类型!B95",'类型 (4)'!$C$95)</f>
        <v>神户小鸟</v>
      </c>
      <c r="B95" s="95">
        <v>96</v>
      </c>
      <c r="C95" s="74" t="s">
        <v>1375</v>
      </c>
      <c r="D95">
        <v>-1</v>
      </c>
      <c r="E95">
        <f>COUNTIFS('武将(std)'!$E$2:$E$1636,$A95)</f>
        <v>1</v>
      </c>
      <c r="F95">
        <v>-1</v>
      </c>
      <c r="G95">
        <v>-1</v>
      </c>
      <c r="H95">
        <f>参数!$A$2*参数!$E$2/COUNTIFS('武将(std)'!$E$2:$E$1636,$A95)</f>
        <v>10</v>
      </c>
      <c r="I95" s="67" t="s">
        <v>2802</v>
      </c>
      <c r="J95" s="70" t="s">
        <v>2778</v>
      </c>
      <c r="K95" s="67" t="s">
        <v>2806</v>
      </c>
      <c r="L95" s="67" t="s">
        <v>2835</v>
      </c>
      <c r="M95" s="71" t="s">
        <v>2837</v>
      </c>
      <c r="N95" s="67" t="s">
        <v>2806</v>
      </c>
      <c r="O95" s="67" t="s">
        <v>2835</v>
      </c>
      <c r="P95" s="70" t="s">
        <v>2839</v>
      </c>
      <c r="Q95" s="67" t="s">
        <v>2809</v>
      </c>
      <c r="R95" s="67" t="s">
        <v>2787</v>
      </c>
      <c r="S95" s="70" t="s">
        <v>2840</v>
      </c>
      <c r="T95" s="67" t="s">
        <v>2781</v>
      </c>
      <c r="U95" s="67" t="s">
        <v>2802</v>
      </c>
      <c r="V95" s="70" t="s">
        <v>2848</v>
      </c>
      <c r="W95" s="67" t="s">
        <v>2809</v>
      </c>
      <c r="X95" s="67" t="s">
        <v>2789</v>
      </c>
      <c r="Y95" s="70" t="s">
        <v>2941</v>
      </c>
      <c r="Z95" s="67" t="s">
        <v>2845</v>
      </c>
      <c r="AA95" s="67" t="s">
        <v>2782</v>
      </c>
      <c r="AB95" s="70" t="s">
        <v>2865</v>
      </c>
      <c r="AC95" s="67" t="s">
        <v>2784</v>
      </c>
      <c r="AD95" s="67" t="s">
        <v>2779</v>
      </c>
      <c r="AE95" s="74" t="s">
        <v>2851</v>
      </c>
      <c r="AF95">
        <v>12</v>
      </c>
      <c r="AG95" s="67" t="s">
        <v>2798</v>
      </c>
      <c r="AH95" s="70" t="s">
        <v>2793</v>
      </c>
      <c r="AI95" s="67" t="s">
        <v>2784</v>
      </c>
      <c r="AJ95" s="67" t="s">
        <v>2779</v>
      </c>
      <c r="AK95" s="70" t="s">
        <v>2796</v>
      </c>
      <c r="AL95" s="67" t="s">
        <v>2781</v>
      </c>
      <c r="AM95" s="67" t="s">
        <v>2789</v>
      </c>
      <c r="AN95" s="70" t="s">
        <v>2821</v>
      </c>
      <c r="AO95" s="67" t="s">
        <v>2791</v>
      </c>
      <c r="AP95" s="67" t="s">
        <v>2794</v>
      </c>
      <c r="AQ95" s="70" t="s">
        <v>2862</v>
      </c>
      <c r="AR95" s="67" t="s">
        <v>2781</v>
      </c>
      <c r="AS95" s="67" t="s">
        <v>2817</v>
      </c>
      <c r="AT95" s="70" t="s">
        <v>2822</v>
      </c>
      <c r="AU95" s="67" t="s">
        <v>2806</v>
      </c>
      <c r="AV95" s="67" t="s">
        <v>2785</v>
      </c>
      <c r="AW95" s="70" t="s">
        <v>2866</v>
      </c>
      <c r="AX95" s="67" t="s">
        <v>2804</v>
      </c>
      <c r="BA95" s="77"/>
    </row>
  </sheetData>
  <autoFilter ref="A1:BA95">
    <extLst>
      <etc:autoFilterAnalysis etc:version="v1" etc:showPane="0">
        <etc:analysisCharts>
          <etc:chart etc:type="pie">
            <etc:category etc:colId="-1"/>
            <etc:seriesCollections etc:count="1">
              <etc:series etc:colId="7" etc:subtotal="sum"/>
            </etc:seriesCollections>
          </etc:chart>
        </etc:analysisCharts>
      </etc:autoFilterAnalysis>
    </extLst>
  </autoFilter>
  <dataValidations count="1">
    <dataValidation allowBlank="1" showInputMessage="1" showErrorMessage="1" sqref="J1 M1 P1 S1 V1 Y1 AB1 AH1 AK1 AN1 AQ1 AT1 AW1 BA1 BF1:BI1 J2 M2 P2 S2 V2 Y2 AB2 AH2 AK2 BF2:BI2 J14 M14 P14 S14 V14 Y14 AB14 AH14 AK14 BF14:BI14 J18 M18 P18 S18 V18 Y18 AB18 AH18 AK18 AN18 AQ18 AT18 AW18 BA18 BF18:BI18 J22 M22 P22 S22 V22 Y22 AB22 AH22 AK22 AN22 AQ22 AT22 AW22 BA22 BF22:BI22 J42 M42 P42 S42 V42 Y42 AB42 AH42 AK42 AN42 AQ42 AT42 AW42 BA42 BF42:BI42 J43 M43 P43 S43 V43 Y43 AB43 AH43 AK43 AN43 AQ43 AT43 AW43 BA43 BF43:BI43 J44 M44 P44 S44 V44 Y44 AB44 AH44 AK44 AN44 AQ44 AT44 AW44 BA44 BF44:BI44 V64 Y64 AB64 AH64 AK64 AN64 AQ64 AT64 AW64 BA64 BF64:BI64 AT71 AW71 BA71 BF71:BI71 S72 V72 Y72 AB72 AE72 AK72 AN72 AQ72 P89 S89 V89 Y89 AB89 AH89 AK89 AN89 AQ89 AT89 AW89 BA89 BF89:BJ89 P90 S90 V90 Y90 AB90 AH90 AK90 AN90 AQ90 AT90 J91 M91 P91 S91 V91 Y91 AB91 AH91 AK91 AN91 AQ91 AT91 J92 M92 P92 S92 V92 Y92 AB92 AH92 AK92 AN92 AQ92 AT92 AW92 AW93 J95 M95 P95 S95 V95 Y95 AB95 AH95 AK95 AN95 AQ95 AT95 AW95 J3:J13 J15:J17 J19:J21 J23:J41 J45:J90 J96:J1048576 M3:M13 M15:M17 M19:M21 M23:M41 M45:M90 M96:M1048576 P3:P13 P15:P17 P19:P21 P23:P41 P45:P71 P73:P88 P96:P1048576 S3:S13 S15:S17 S19:S21 S23:S41 S45:S71 S73:S88 S96:S1048576 V3:V13 V15:V17 V19:V21 V23:V41 V45:V63 V65:V71 V73:V88 V96:V1048576 Y3:Y13 Y15:Y17 Y19:Y21 Y23:Y41 Y45:Y63 Y65:Y71 Y73:Y88 Y96:Y1048576 AB3:AB13 AB15:AB17 AB19:AB21 AB23:AB41 AB45:AB63 AB65:AB71 AB73:AB88 AB96:AB1048576 AH3:AH13 AH15:AH17 AH19:AH21 AH23:AH41 AH45:AH63 AH65:AH71 AH73:AH88 AH96:AH1048576 AK3:AK13 AK15:AK17 AK19:AK21 AK23:AK41 AK45:AK63 AK65:AK71 AK73:AK88 AK96:AK1048576 AN3:AN13 AN15:AN17 AN19:AN21 AN23:AN41 AN45:AN63 AN65:AN71 AN73:AN88 AN96:AN1048576 AQ3:AQ13 AQ15:AQ17 AQ19:AQ21 AQ23:AQ41 AQ45:AQ63 AQ65:AQ71 AQ73:AQ88 AQ96:AQ1048576 AT3:AT13 AT15:AT17 AT19:AT21 AT23:AT41 AT45:AT63 AT65:AT70 AT72:AT88 AT96:AT1048576 AW3:AW13 AW15:AW17 AW19:AW21 AW23:AW41 AW45:AW63 AW65:AW70 AW72:AW88 AW90:AW91 AW96:AW1048576 BA3:BA13 BA15:BA17 BA19:BA21 BA23:BA41 BA45:BA63 BA65:BA70 BA72:BA88 BA90:BA95 BA96:BA1048576 BF96:BI1048576 BF23:BI41 BF19:BI21 BF45:BI63 BF3:BI13 BF65:BI70 BF72:BI88 BF90:BI95 BF15:BI17"/>
  </dataValidations>
  <pageMargins left="0.75" right="0.75" top="1" bottom="1" header="0.5" footer="0.5"/>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AZ95"/>
  <sheetViews>
    <sheetView topLeftCell="C53" workbookViewId="0">
      <selection activeCell="AD65" sqref="AD65"/>
    </sheetView>
  </sheetViews>
  <sheetFormatPr defaultColWidth="8.8" defaultRowHeight="22.5"/>
  <cols>
    <col min="1" max="1" width="12" style="63" hidden="1" customWidth="1"/>
    <col min="2" max="2" width="3.3" hidden="1" customWidth="1"/>
    <col min="3" max="3" width="12" style="63" customWidth="1"/>
    <col min="4" max="7" width="3.3" hidden="1" customWidth="1"/>
    <col min="8" max="8" width="5.2" hidden="1" customWidth="1"/>
    <col min="9" max="9" width="4.7" style="67" customWidth="1"/>
    <col min="10" max="10" width="9.7" style="67" hidden="1" customWidth="1"/>
    <col min="11" max="11" width="3.3" style="67" customWidth="1"/>
    <col min="12" max="12" width="4.7" style="67" customWidth="1"/>
    <col min="13" max="13" width="9.7" style="67" hidden="1" customWidth="1"/>
    <col min="14" max="14" width="3.3" style="67" customWidth="1"/>
    <col min="15" max="15" width="4.7" style="67" customWidth="1"/>
    <col min="16" max="16" width="9.7" style="67" hidden="1" customWidth="1"/>
    <col min="17" max="17" width="3.3" style="67" customWidth="1"/>
    <col min="18" max="18" width="4.7" style="67" customWidth="1"/>
    <col min="19" max="19" width="9.7" style="67" hidden="1" customWidth="1"/>
    <col min="20" max="20" width="3.3" style="67" customWidth="1"/>
    <col min="21" max="21" width="4.7" style="67" customWidth="1"/>
    <col min="22" max="22" width="9.7" style="67" hidden="1" customWidth="1"/>
    <col min="23" max="23" width="3.3" style="67" customWidth="1"/>
    <col min="24" max="24" width="4.7" style="67" customWidth="1"/>
    <col min="25" max="25" width="9.7" style="67" hidden="1" customWidth="1"/>
    <col min="26" max="26" width="3.3" style="67" customWidth="1"/>
    <col min="27" max="27" width="4.7" style="67" customWidth="1"/>
    <col min="28" max="28" width="9.7" style="67" hidden="1" customWidth="1"/>
    <col min="29" max="29" width="3.3" style="67" customWidth="1"/>
    <col min="30" max="30" width="4.7" style="67" customWidth="1"/>
    <col min="31" max="31" width="9.7" hidden="1" customWidth="1"/>
    <col min="32" max="32" width="4.7" style="67" customWidth="1"/>
    <col min="33" max="33" width="9.7" style="67" hidden="1" customWidth="1"/>
    <col min="34" max="34" width="3.3" style="67" customWidth="1"/>
    <col min="35" max="35" width="4.7" style="67" customWidth="1"/>
    <col min="36" max="36" width="9.7" style="67" hidden="1" customWidth="1"/>
    <col min="37" max="37" width="3.3" style="67" customWidth="1"/>
    <col min="38" max="38" width="4.7" style="67" customWidth="1"/>
    <col min="39" max="39" width="9.7" style="67" hidden="1" customWidth="1"/>
    <col min="40" max="40" width="3.3" style="67" customWidth="1"/>
    <col min="41" max="41" width="4.7" style="67" customWidth="1"/>
    <col min="42" max="42" width="9.7" style="67" customWidth="1"/>
    <col min="43" max="43" width="3.3" style="67" customWidth="1"/>
    <col min="44" max="44" width="4.7" style="67" customWidth="1"/>
    <col min="45" max="45" width="14.3" style="67" hidden="1" customWidth="1"/>
    <col min="46" max="46" width="3.3" style="67" customWidth="1"/>
    <col min="47" max="47" width="4.7" style="67" customWidth="1"/>
    <col min="48" max="48" width="9.7" style="67" hidden="1" customWidth="1"/>
    <col min="49" max="49" width="3.3" style="67" customWidth="1"/>
    <col min="50" max="50" width="4.7" style="67" customWidth="1"/>
    <col min="51" max="51" width="9.7" style="67" hidden="1" customWidth="1"/>
    <col min="52" max="52" width="3.3" style="67" customWidth="1"/>
    <col min="53" max="53" width="5.9" customWidth="1"/>
    <col min="54" max="54" width="3.3" customWidth="1"/>
    <col min="55" max="55" width="5.9" customWidth="1"/>
    <col min="56" max="56" width="3.3" customWidth="1"/>
  </cols>
  <sheetData>
    <row r="1" ht="23.25" spans="1:52">
      <c r="A1" s="109" t="str">
        <f>HYPERLINK("[映雪.xlsx]类型!B1",'类型 (3)'!$C$1)</f>
        <v>均衡</v>
      </c>
      <c r="B1" s="94">
        <v>0</v>
      </c>
      <c r="C1" s="73" t="s">
        <v>2777</v>
      </c>
      <c r="D1">
        <v>-1</v>
      </c>
      <c r="E1">
        <f>COUNTIFS('武将(std)'!$E$2:$E$1636,$A1)</f>
        <v>68</v>
      </c>
      <c r="F1">
        <v>-1</v>
      </c>
      <c r="G1">
        <v>-1</v>
      </c>
      <c r="H1">
        <f>参数!$A$2*参数!$E$2/COUNTIFS('武将(std)'!$E$2:$E$1636,$A1)</f>
        <v>0.147058823529412</v>
      </c>
      <c r="I1" s="67">
        <v>1010</v>
      </c>
      <c r="J1" s="68" t="s">
        <v>2778</v>
      </c>
      <c r="K1" s="67">
        <v>5</v>
      </c>
      <c r="L1" s="67" t="s">
        <v>2779</v>
      </c>
      <c r="M1" s="68" t="s">
        <v>2780</v>
      </c>
      <c r="N1" s="67" t="s">
        <v>2781</v>
      </c>
      <c r="O1" s="67" t="s">
        <v>2782</v>
      </c>
      <c r="P1" s="68" t="s">
        <v>2783</v>
      </c>
      <c r="Q1" s="67" t="s">
        <v>2784</v>
      </c>
      <c r="R1" s="67" t="s">
        <v>2785</v>
      </c>
      <c r="S1" s="68" t="s">
        <v>2786</v>
      </c>
      <c r="T1" s="67" t="s">
        <v>2781</v>
      </c>
      <c r="U1" s="67" t="s">
        <v>2787</v>
      </c>
      <c r="V1" s="68" t="s">
        <v>2788</v>
      </c>
      <c r="W1" s="67" t="s">
        <v>2781</v>
      </c>
      <c r="X1" s="67" t="s">
        <v>2789</v>
      </c>
      <c r="Y1" s="68" t="s">
        <v>2790</v>
      </c>
      <c r="Z1" s="67" t="s">
        <v>2791</v>
      </c>
      <c r="AA1" s="67" t="s">
        <v>2779</v>
      </c>
      <c r="AB1" s="68" t="s">
        <v>2792</v>
      </c>
      <c r="AC1" s="67" t="s">
        <v>2784</v>
      </c>
      <c r="AD1" s="67" t="s">
        <v>2789</v>
      </c>
      <c r="AE1" s="73" t="s">
        <v>2793</v>
      </c>
      <c r="AF1" s="67" t="s">
        <v>2794</v>
      </c>
      <c r="AG1" s="68" t="s">
        <v>2795</v>
      </c>
      <c r="AH1" s="67" t="s">
        <v>2784</v>
      </c>
      <c r="AI1" s="67" t="s">
        <v>2782</v>
      </c>
      <c r="AJ1" s="68" t="s">
        <v>2796</v>
      </c>
      <c r="AK1" s="67" t="s">
        <v>2781</v>
      </c>
      <c r="AL1" s="67" t="s">
        <v>2794</v>
      </c>
      <c r="AM1" s="68" t="s">
        <v>2797</v>
      </c>
      <c r="AN1" s="67" t="s">
        <v>2781</v>
      </c>
      <c r="AO1" s="67" t="s">
        <v>2798</v>
      </c>
      <c r="AP1" s="68" t="s">
        <v>2799</v>
      </c>
      <c r="AQ1" s="67" t="s">
        <v>2784</v>
      </c>
      <c r="AS1" s="68"/>
      <c r="AV1" s="68"/>
      <c r="AZ1" s="76"/>
    </row>
    <row r="2" spans="1:52">
      <c r="A2" s="109" t="str">
        <f>HYPERLINK("[映雪.xlsx]类型!B2",'类型 (3)'!$C$2)</f>
        <v>统御强化</v>
      </c>
      <c r="B2" s="95">
        <v>1</v>
      </c>
      <c r="C2" s="74" t="s">
        <v>2801</v>
      </c>
      <c r="D2">
        <v>-1</v>
      </c>
      <c r="E2">
        <f>COUNTIFS('武将(std)'!$E$2:$E$1636,$A2)</f>
        <v>57</v>
      </c>
      <c r="F2">
        <v>-1</v>
      </c>
      <c r="G2">
        <v>-1</v>
      </c>
      <c r="H2">
        <f>参数!$A$2*参数!$E$2/COUNTIFS('武将(std)'!$E$2:$E$1636,$A2)</f>
        <v>0.175438596491228</v>
      </c>
      <c r="I2" s="67" t="s">
        <v>2802</v>
      </c>
      <c r="J2" s="70" t="s">
        <v>2803</v>
      </c>
      <c r="K2" s="67" t="s">
        <v>2804</v>
      </c>
      <c r="L2" s="67" t="s">
        <v>2802</v>
      </c>
      <c r="M2" s="70" t="s">
        <v>2805</v>
      </c>
      <c r="N2" s="67" t="s">
        <v>2806</v>
      </c>
      <c r="O2" s="67" t="s">
        <v>2782</v>
      </c>
      <c r="P2" s="70" t="s">
        <v>2780</v>
      </c>
      <c r="Q2" s="67" t="s">
        <v>2781</v>
      </c>
      <c r="R2" s="67" t="s">
        <v>2782</v>
      </c>
      <c r="S2" s="70" t="s">
        <v>2783</v>
      </c>
      <c r="T2" s="67" t="s">
        <v>2781</v>
      </c>
      <c r="U2" s="67" t="s">
        <v>2794</v>
      </c>
      <c r="V2" s="70" t="s">
        <v>2807</v>
      </c>
      <c r="W2" s="67" t="s">
        <v>2784</v>
      </c>
      <c r="X2" s="67" t="s">
        <v>2802</v>
      </c>
      <c r="Y2" s="70" t="s">
        <v>2808</v>
      </c>
      <c r="Z2" s="67" t="s">
        <v>2809</v>
      </c>
      <c r="AA2" s="67" t="s">
        <v>2787</v>
      </c>
      <c r="AB2" s="70" t="s">
        <v>2810</v>
      </c>
      <c r="AC2" s="67" t="s">
        <v>2784</v>
      </c>
      <c r="AD2" s="67" t="s">
        <v>2789</v>
      </c>
      <c r="AE2" s="74" t="s">
        <v>2797</v>
      </c>
      <c r="AF2" s="67" t="s">
        <v>2782</v>
      </c>
      <c r="AG2" s="70" t="s">
        <v>2811</v>
      </c>
      <c r="AH2" s="67" t="s">
        <v>2784</v>
      </c>
      <c r="AI2" s="67" t="s">
        <v>2787</v>
      </c>
      <c r="AJ2" s="70" t="s">
        <v>2812</v>
      </c>
      <c r="AK2" s="67" t="s">
        <v>2781</v>
      </c>
      <c r="AM2" s="75"/>
      <c r="AP2" s="70"/>
      <c r="AS2" s="70"/>
      <c r="AV2" s="70"/>
      <c r="AZ2" s="77"/>
    </row>
    <row r="3" spans="1:52">
      <c r="A3" s="109" t="str">
        <f>HYPERLINK("[映雪.xlsx]类型!B3",'类型 (3)'!$C$3)</f>
        <v>武勇强化</v>
      </c>
      <c r="B3" s="95">
        <v>2</v>
      </c>
      <c r="C3" s="74" t="s">
        <v>2813</v>
      </c>
      <c r="D3">
        <v>-1</v>
      </c>
      <c r="E3">
        <f>COUNTIFS('武将(std)'!$E$2:$E$1636,$A3)</f>
        <v>49</v>
      </c>
      <c r="F3">
        <v>-1</v>
      </c>
      <c r="G3">
        <v>-1</v>
      </c>
      <c r="H3">
        <f>参数!$A$2*参数!$E$2/COUNTIFS('武将(std)'!$E$2:$E$1636,$A3)</f>
        <v>0.204081632653061</v>
      </c>
      <c r="I3" s="67" t="s">
        <v>2798</v>
      </c>
      <c r="J3" s="70" t="s">
        <v>2814</v>
      </c>
      <c r="K3" s="67" t="s">
        <v>2784</v>
      </c>
      <c r="L3" s="67" t="s">
        <v>2798</v>
      </c>
      <c r="M3" s="70" t="s">
        <v>2815</v>
      </c>
      <c r="N3" s="67" t="s">
        <v>2781</v>
      </c>
      <c r="O3" s="67" t="s">
        <v>2789</v>
      </c>
      <c r="P3" s="70" t="s">
        <v>2816</v>
      </c>
      <c r="Q3" s="67" t="s">
        <v>2791</v>
      </c>
      <c r="R3" s="67" t="s">
        <v>2817</v>
      </c>
      <c r="S3" s="70" t="s">
        <v>2818</v>
      </c>
      <c r="T3" s="67" t="s">
        <v>2806</v>
      </c>
      <c r="U3" s="67" t="s">
        <v>2802</v>
      </c>
      <c r="V3" s="70" t="s">
        <v>2788</v>
      </c>
      <c r="W3" s="67" t="s">
        <v>2804</v>
      </c>
      <c r="X3" s="67" t="s">
        <v>2817</v>
      </c>
      <c r="Y3" s="70" t="s">
        <v>2819</v>
      </c>
      <c r="Z3" s="67" t="s">
        <v>2809</v>
      </c>
      <c r="AA3" s="67" t="s">
        <v>2779</v>
      </c>
      <c r="AB3" s="70" t="s">
        <v>2810</v>
      </c>
      <c r="AC3" s="67" t="s">
        <v>2781</v>
      </c>
      <c r="AD3" s="67" t="s">
        <v>2787</v>
      </c>
      <c r="AE3" s="74" t="s">
        <v>2820</v>
      </c>
      <c r="AF3" s="67" t="s">
        <v>2798</v>
      </c>
      <c r="AG3" s="70" t="s">
        <v>2821</v>
      </c>
      <c r="AH3" s="67" t="s">
        <v>2784</v>
      </c>
      <c r="AI3" s="67" t="s">
        <v>2787</v>
      </c>
      <c r="AJ3" s="70" t="s">
        <v>2822</v>
      </c>
      <c r="AK3" s="67" t="s">
        <v>2781</v>
      </c>
      <c r="AM3" s="70"/>
      <c r="AP3" s="70"/>
      <c r="AS3" s="70"/>
      <c r="AV3" s="70"/>
      <c r="AZ3" s="77"/>
    </row>
    <row r="4" spans="1:52">
      <c r="A4" s="109" t="str">
        <f>HYPERLINK("[映雪.xlsx]类型!B4",'类型 (3)'!$C$4)</f>
        <v>智慧强化</v>
      </c>
      <c r="B4" s="95">
        <v>3</v>
      </c>
      <c r="C4" s="74" t="s">
        <v>2823</v>
      </c>
      <c r="D4">
        <v>-1</v>
      </c>
      <c r="E4">
        <f>COUNTIFS('武将(std)'!$E$2:$E$1636,$A4)</f>
        <v>57</v>
      </c>
      <c r="F4">
        <v>-1</v>
      </c>
      <c r="G4">
        <v>-1</v>
      </c>
      <c r="H4">
        <f>参数!$A$2*参数!$E$2/COUNTIFS('武将(std)'!$E$2:$E$1636,$A4)</f>
        <v>0.175438596491228</v>
      </c>
      <c r="I4" s="67" t="s">
        <v>2785</v>
      </c>
      <c r="J4" s="70" t="s">
        <v>2824</v>
      </c>
      <c r="K4" s="67" t="s">
        <v>2804</v>
      </c>
      <c r="L4" s="67" t="s">
        <v>2798</v>
      </c>
      <c r="M4" s="70" t="s">
        <v>2825</v>
      </c>
      <c r="N4" s="67" t="s">
        <v>2784</v>
      </c>
      <c r="O4" s="67" t="s">
        <v>2782</v>
      </c>
      <c r="P4" s="70" t="s">
        <v>2783</v>
      </c>
      <c r="Q4" s="67" t="s">
        <v>2784</v>
      </c>
      <c r="R4" s="67" t="s">
        <v>2826</v>
      </c>
      <c r="S4" s="70" t="s">
        <v>2827</v>
      </c>
      <c r="T4" s="67" t="s">
        <v>2784</v>
      </c>
      <c r="U4" s="67" t="s">
        <v>2826</v>
      </c>
      <c r="V4" s="70" t="s">
        <v>2828</v>
      </c>
      <c r="W4" s="67" t="s">
        <v>2781</v>
      </c>
      <c r="X4" s="67" t="s">
        <v>2798</v>
      </c>
      <c r="Y4" s="70" t="s">
        <v>2829</v>
      </c>
      <c r="Z4" s="67" t="s">
        <v>2781</v>
      </c>
      <c r="AA4" s="67" t="s">
        <v>2782</v>
      </c>
      <c r="AB4" s="70" t="s">
        <v>2792</v>
      </c>
      <c r="AC4" s="67" t="s">
        <v>2781</v>
      </c>
      <c r="AD4" s="67" t="s">
        <v>2785</v>
      </c>
      <c r="AE4" s="74" t="s">
        <v>2830</v>
      </c>
      <c r="AF4" s="67" t="s">
        <v>2789</v>
      </c>
      <c r="AG4" s="70" t="s">
        <v>2831</v>
      </c>
      <c r="AH4" s="67" t="s">
        <v>2791</v>
      </c>
      <c r="AI4" s="67" t="s">
        <v>2785</v>
      </c>
      <c r="AJ4" s="70" t="s">
        <v>2832</v>
      </c>
      <c r="AK4" s="67" t="s">
        <v>2806</v>
      </c>
      <c r="AM4" s="70"/>
      <c r="AP4" s="70"/>
      <c r="AS4" s="70"/>
      <c r="AV4" s="70"/>
      <c r="AZ4" s="77"/>
    </row>
    <row r="5" spans="1:52">
      <c r="A5" s="109" t="str">
        <f>HYPERLINK("[映雪.xlsx]类型!B5",'类型 (3)'!$C$5)</f>
        <v>家政强化</v>
      </c>
      <c r="B5" s="95">
        <v>4</v>
      </c>
      <c r="C5" s="102" t="s">
        <v>2833</v>
      </c>
      <c r="D5">
        <v>-1</v>
      </c>
      <c r="E5">
        <f>COUNTIFS('武将(std)'!$E$2:$E$1636,$A5)</f>
        <v>41</v>
      </c>
      <c r="F5">
        <v>-1</v>
      </c>
      <c r="G5">
        <v>-1</v>
      </c>
      <c r="H5">
        <f>参数!$A$2*参数!$D$2/COUNTIFS('武将(std)'!$E$2:$E$1636,$A5)</f>
        <v>3.41463414634146</v>
      </c>
      <c r="I5" s="67" t="s">
        <v>2794</v>
      </c>
      <c r="J5" s="70" t="s">
        <v>2834</v>
      </c>
      <c r="K5" s="67" t="s">
        <v>2784</v>
      </c>
      <c r="L5" s="67" t="s">
        <v>2794</v>
      </c>
      <c r="M5" s="70" t="s">
        <v>2786</v>
      </c>
      <c r="N5" s="67" t="s">
        <v>2781</v>
      </c>
      <c r="O5" s="67" t="s">
        <v>2835</v>
      </c>
      <c r="P5" s="70" t="s">
        <v>2836</v>
      </c>
      <c r="Q5" s="67" t="s">
        <v>2806</v>
      </c>
      <c r="R5" s="67" t="s">
        <v>2835</v>
      </c>
      <c r="S5" s="71" t="s">
        <v>2837</v>
      </c>
      <c r="T5" s="67" t="s">
        <v>2804</v>
      </c>
      <c r="U5" s="67" t="s">
        <v>2789</v>
      </c>
      <c r="V5" s="71" t="s">
        <v>2838</v>
      </c>
      <c r="W5" s="67" t="s">
        <v>2791</v>
      </c>
      <c r="X5" s="67" t="s">
        <v>2835</v>
      </c>
      <c r="Y5" s="70" t="s">
        <v>2839</v>
      </c>
      <c r="Z5" s="67" t="s">
        <v>2809</v>
      </c>
      <c r="AA5" s="67" t="s">
        <v>2779</v>
      </c>
      <c r="AB5" s="70" t="s">
        <v>2840</v>
      </c>
      <c r="AC5" s="67" t="s">
        <v>2781</v>
      </c>
      <c r="AD5" s="67" t="s">
        <v>2779</v>
      </c>
      <c r="AE5" s="74" t="s">
        <v>2810</v>
      </c>
      <c r="AF5" s="67" t="s">
        <v>2826</v>
      </c>
      <c r="AG5" s="70" t="s">
        <v>2796</v>
      </c>
      <c r="AH5" s="67" t="s">
        <v>2781</v>
      </c>
      <c r="AI5" s="67" t="s">
        <v>2826</v>
      </c>
      <c r="AJ5" s="70" t="s">
        <v>2799</v>
      </c>
      <c r="AK5" s="67" t="s">
        <v>2784</v>
      </c>
      <c r="AM5" s="70"/>
      <c r="AP5" s="70"/>
      <c r="AS5" s="70"/>
      <c r="AV5" s="70"/>
      <c r="AZ5" s="77"/>
    </row>
    <row r="6" spans="1:52">
      <c r="A6" s="109" t="str">
        <f>HYPERLINK("[映雪.xlsx]类型!B6",'类型 (3)'!$C$6)</f>
        <v>统御全能</v>
      </c>
      <c r="B6" s="95">
        <v>5</v>
      </c>
      <c r="C6" s="74" t="s">
        <v>2841</v>
      </c>
      <c r="D6">
        <v>-1</v>
      </c>
      <c r="E6">
        <f>COUNTIFS('武将(std)'!$E$2:$E$1636,$A6)</f>
        <v>71</v>
      </c>
      <c r="F6">
        <v>-1</v>
      </c>
      <c r="G6">
        <v>-1</v>
      </c>
      <c r="H6">
        <f>参数!$A$2*参数!$E$2/COUNTIFS('武将(std)'!$E$2:$E$1636,$A6)</f>
        <v>0.140845070422535</v>
      </c>
      <c r="I6" s="67" t="s">
        <v>2782</v>
      </c>
      <c r="J6" s="70" t="s">
        <v>2778</v>
      </c>
      <c r="K6" s="67" t="s">
        <v>2781</v>
      </c>
      <c r="L6" s="67" t="s">
        <v>2798</v>
      </c>
      <c r="M6" s="70" t="s">
        <v>2842</v>
      </c>
      <c r="N6" s="67" t="s">
        <v>2784</v>
      </c>
      <c r="O6" s="67" t="s">
        <v>2779</v>
      </c>
      <c r="P6" s="70" t="s">
        <v>2843</v>
      </c>
      <c r="Q6" s="67" t="s">
        <v>2784</v>
      </c>
      <c r="R6" s="67" t="s">
        <v>2789</v>
      </c>
      <c r="S6" s="70" t="s">
        <v>2834</v>
      </c>
      <c r="T6" s="67" t="s">
        <v>2791</v>
      </c>
      <c r="U6" s="67" t="s">
        <v>2835</v>
      </c>
      <c r="V6" s="70" t="s">
        <v>2783</v>
      </c>
      <c r="W6" s="67" t="s">
        <v>2809</v>
      </c>
      <c r="X6" s="67" t="s">
        <v>2794</v>
      </c>
      <c r="Y6" s="70" t="s">
        <v>2844</v>
      </c>
      <c r="Z6" s="67" t="s">
        <v>2781</v>
      </c>
      <c r="AA6" s="67" t="s">
        <v>2785</v>
      </c>
      <c r="AB6" s="70" t="s">
        <v>2828</v>
      </c>
      <c r="AC6" s="67" t="s">
        <v>2809</v>
      </c>
      <c r="AD6" s="67" t="s">
        <v>2802</v>
      </c>
      <c r="AE6" s="74" t="s">
        <v>2840</v>
      </c>
      <c r="AF6" s="67" t="s">
        <v>2789</v>
      </c>
      <c r="AG6" s="70" t="s">
        <v>2790</v>
      </c>
      <c r="AH6" s="67" t="s">
        <v>2845</v>
      </c>
      <c r="AI6" s="67" t="s">
        <v>2787</v>
      </c>
      <c r="AJ6" s="70" t="s">
        <v>2846</v>
      </c>
      <c r="AK6" s="67" t="s">
        <v>2781</v>
      </c>
      <c r="AL6" s="67" t="s">
        <v>2802</v>
      </c>
      <c r="AM6" s="70" t="s">
        <v>2795</v>
      </c>
      <c r="AN6" s="67" t="s">
        <v>2806</v>
      </c>
      <c r="AP6" s="70"/>
      <c r="AS6" s="70"/>
      <c r="AV6" s="70"/>
      <c r="AZ6" s="77"/>
    </row>
    <row r="7" spans="1:52">
      <c r="A7" s="109" t="str">
        <f>HYPERLINK("[映雪.xlsx]类型!B7",'类型 (3)'!$C$7)</f>
        <v>武勇全能</v>
      </c>
      <c r="B7" s="95">
        <v>6</v>
      </c>
      <c r="C7" s="74" t="s">
        <v>2847</v>
      </c>
      <c r="D7">
        <v>-1</v>
      </c>
      <c r="E7">
        <f>COUNTIFS('武将(std)'!$E$2:$E$1636,$A7)</f>
        <v>57</v>
      </c>
      <c r="F7">
        <v>-1</v>
      </c>
      <c r="G7">
        <v>-1</v>
      </c>
      <c r="H7">
        <f>参数!$A$2*参数!$E$2/COUNTIFS('武将(std)'!$E$2:$E$1636,$A7)</f>
        <v>0.175438596491228</v>
      </c>
      <c r="I7" s="67" t="s">
        <v>2789</v>
      </c>
      <c r="J7" s="70" t="s">
        <v>2805</v>
      </c>
      <c r="K7" s="67" t="s">
        <v>2791</v>
      </c>
      <c r="L7" s="67" t="s">
        <v>2817</v>
      </c>
      <c r="M7" s="70" t="s">
        <v>2816</v>
      </c>
      <c r="N7" s="67" t="s">
        <v>2806</v>
      </c>
      <c r="O7" s="67" t="s">
        <v>2798</v>
      </c>
      <c r="P7" s="70" t="s">
        <v>2818</v>
      </c>
      <c r="Q7" s="67" t="s">
        <v>2781</v>
      </c>
      <c r="R7" s="67" t="s">
        <v>2835</v>
      </c>
      <c r="S7" s="70" t="s">
        <v>2844</v>
      </c>
      <c r="T7" s="67" t="s">
        <v>2809</v>
      </c>
      <c r="U7" s="67" t="s">
        <v>2787</v>
      </c>
      <c r="V7" s="70" t="s">
        <v>2840</v>
      </c>
      <c r="W7" s="67" t="s">
        <v>2781</v>
      </c>
      <c r="X7" s="67" t="s">
        <v>2794</v>
      </c>
      <c r="Y7" s="70" t="s">
        <v>2848</v>
      </c>
      <c r="Z7" s="67" t="s">
        <v>2784</v>
      </c>
      <c r="AA7" s="67" t="s">
        <v>2817</v>
      </c>
      <c r="AB7" s="70" t="s">
        <v>2829</v>
      </c>
      <c r="AC7" s="67" t="s">
        <v>2804</v>
      </c>
      <c r="AD7" s="67" t="s">
        <v>2798</v>
      </c>
      <c r="AE7" s="74" t="s">
        <v>2849</v>
      </c>
      <c r="AF7" s="67" t="s">
        <v>2789</v>
      </c>
      <c r="AG7" s="70" t="s">
        <v>2850</v>
      </c>
      <c r="AH7" s="67" t="s">
        <v>2845</v>
      </c>
      <c r="AI7" s="67" t="s">
        <v>2785</v>
      </c>
      <c r="AJ7" s="70" t="s">
        <v>2851</v>
      </c>
      <c r="AK7" s="67" t="s">
        <v>2809</v>
      </c>
      <c r="AL7" s="67" t="s">
        <v>2779</v>
      </c>
      <c r="AM7" s="70" t="s">
        <v>2821</v>
      </c>
      <c r="AN7" s="67" t="s">
        <v>2781</v>
      </c>
      <c r="AP7" s="70"/>
      <c r="AS7" s="70"/>
      <c r="AV7" s="70"/>
      <c r="AZ7" s="77"/>
    </row>
    <row r="8" spans="1:52">
      <c r="A8" s="109" t="str">
        <f>HYPERLINK("[映雪.xlsx]类型!B8",'类型 (3)'!$C$8)</f>
        <v>智慧全能</v>
      </c>
      <c r="B8" s="95">
        <v>7</v>
      </c>
      <c r="C8" s="74" t="s">
        <v>2852</v>
      </c>
      <c r="D8">
        <v>-1</v>
      </c>
      <c r="E8">
        <f>COUNTIFS('武将(std)'!$E$2:$E$1636,$A8)</f>
        <v>49</v>
      </c>
      <c r="F8">
        <v>-1</v>
      </c>
      <c r="G8">
        <v>-1</v>
      </c>
      <c r="H8">
        <f>参数!$A$2*参数!$E$2/COUNTIFS('武将(std)'!$E$2:$E$1636,$A8)</f>
        <v>0.204081632653061</v>
      </c>
      <c r="I8" s="67" t="s">
        <v>2789</v>
      </c>
      <c r="J8" s="70" t="s">
        <v>2824</v>
      </c>
      <c r="K8" s="67" t="s">
        <v>2791</v>
      </c>
      <c r="L8" s="67" t="s">
        <v>2782</v>
      </c>
      <c r="M8" s="70" t="s">
        <v>2815</v>
      </c>
      <c r="N8" s="67" t="s">
        <v>2781</v>
      </c>
      <c r="O8" s="67" t="s">
        <v>2785</v>
      </c>
      <c r="P8" s="70" t="s">
        <v>2853</v>
      </c>
      <c r="Q8" s="67" t="s">
        <v>2806</v>
      </c>
      <c r="R8" s="67" t="s">
        <v>2826</v>
      </c>
      <c r="S8" s="70" t="s">
        <v>2828</v>
      </c>
      <c r="T8" s="67" t="s">
        <v>2781</v>
      </c>
      <c r="U8" s="67" t="s">
        <v>2794</v>
      </c>
      <c r="V8" s="70" t="s">
        <v>2854</v>
      </c>
      <c r="W8" s="67" t="s">
        <v>2784</v>
      </c>
      <c r="X8" s="67" t="s">
        <v>2798</v>
      </c>
      <c r="Y8" s="70" t="s">
        <v>2855</v>
      </c>
      <c r="Z8" s="67" t="s">
        <v>2781</v>
      </c>
      <c r="AA8" s="67" t="s">
        <v>2817</v>
      </c>
      <c r="AB8" s="70" t="s">
        <v>2856</v>
      </c>
      <c r="AC8" s="67" t="s">
        <v>2809</v>
      </c>
      <c r="AD8" s="67" t="s">
        <v>2789</v>
      </c>
      <c r="AE8" s="74" t="s">
        <v>2857</v>
      </c>
      <c r="AF8" s="67" t="s">
        <v>2785</v>
      </c>
      <c r="AG8" s="70" t="s">
        <v>2831</v>
      </c>
      <c r="AH8" s="67" t="s">
        <v>2804</v>
      </c>
      <c r="AI8" s="67" t="s">
        <v>2802</v>
      </c>
      <c r="AJ8" s="70" t="s">
        <v>2812</v>
      </c>
      <c r="AK8" s="67" t="s">
        <v>2809</v>
      </c>
      <c r="AL8" s="67" t="s">
        <v>2779</v>
      </c>
      <c r="AM8" s="70" t="s">
        <v>2866</v>
      </c>
      <c r="AN8" s="67" t="s">
        <v>2784</v>
      </c>
      <c r="AP8" s="70"/>
      <c r="AS8" s="70"/>
      <c r="AV8" s="70"/>
      <c r="AZ8" s="77"/>
    </row>
    <row r="9" spans="1:52">
      <c r="A9" s="109" t="str">
        <f>HYPERLINK("[映雪.xlsx]类型!B9",'类型 (3)'!$C$9)</f>
        <v>家政全能</v>
      </c>
      <c r="B9" s="95">
        <v>8</v>
      </c>
      <c r="C9" s="101" t="s">
        <v>2858</v>
      </c>
      <c r="D9">
        <v>-1</v>
      </c>
      <c r="E9">
        <f>COUNTIFS('武将(std)'!$E$2:$E$1636,$A9)</f>
        <v>70</v>
      </c>
      <c r="F9">
        <v>-1</v>
      </c>
      <c r="G9">
        <v>-1</v>
      </c>
      <c r="H9">
        <f>参数!$A$2*参数!$E$2/COUNTIFS('武将(std)'!$E$2:$E$1636,$A9)</f>
        <v>0.142857142857143</v>
      </c>
      <c r="I9" s="67" t="s">
        <v>2802</v>
      </c>
      <c r="J9" s="70" t="s">
        <v>2843</v>
      </c>
      <c r="K9" s="67" t="s">
        <v>2809</v>
      </c>
      <c r="L9" s="67" t="s">
        <v>2794</v>
      </c>
      <c r="M9" s="70" t="s">
        <v>2836</v>
      </c>
      <c r="N9" s="67" t="s">
        <v>2781</v>
      </c>
      <c r="O9" s="67" t="s">
        <v>2835</v>
      </c>
      <c r="P9" s="70" t="s">
        <v>2827</v>
      </c>
      <c r="Q9" s="67" t="s">
        <v>2806</v>
      </c>
      <c r="R9" s="67" t="s">
        <v>2835</v>
      </c>
      <c r="S9" s="71" t="s">
        <v>2837</v>
      </c>
      <c r="T9" s="67" t="s">
        <v>2804</v>
      </c>
      <c r="U9" s="67" t="s">
        <v>2826</v>
      </c>
      <c r="V9" s="70" t="s">
        <v>2859</v>
      </c>
      <c r="W9" s="67" t="s">
        <v>2781</v>
      </c>
      <c r="X9" s="67" t="s">
        <v>2789</v>
      </c>
      <c r="Y9" s="70" t="s">
        <v>2860</v>
      </c>
      <c r="Z9" s="67" t="s">
        <v>2845</v>
      </c>
      <c r="AA9" s="67" t="s">
        <v>2789</v>
      </c>
      <c r="AB9" s="70" t="s">
        <v>2855</v>
      </c>
      <c r="AC9" s="67" t="s">
        <v>2791</v>
      </c>
      <c r="AD9" s="67" t="s">
        <v>2779</v>
      </c>
      <c r="AE9" s="74" t="s">
        <v>2846</v>
      </c>
      <c r="AF9" s="67" t="s">
        <v>2782</v>
      </c>
      <c r="AG9" s="70" t="s">
        <v>2861</v>
      </c>
      <c r="AH9" s="67" t="s">
        <v>2784</v>
      </c>
      <c r="AI9" s="67" t="s">
        <v>2817</v>
      </c>
      <c r="AJ9" s="70" t="s">
        <v>2862</v>
      </c>
      <c r="AK9" s="67" t="s">
        <v>2809</v>
      </c>
      <c r="AL9" s="67" t="s">
        <v>2798</v>
      </c>
      <c r="AM9" s="70" t="s">
        <v>2799</v>
      </c>
      <c r="AN9" s="67" t="s">
        <v>2784</v>
      </c>
      <c r="AP9" s="70"/>
      <c r="AS9" s="70"/>
      <c r="AV9" s="70"/>
      <c r="AZ9" s="77"/>
    </row>
    <row r="10" spans="1:52">
      <c r="A10" s="109" t="str">
        <f>HYPERLINK("[映雪.xlsx]类型!B10",'类型 (3)'!$C$10)</f>
        <v>学者</v>
      </c>
      <c r="B10" s="95">
        <v>9</v>
      </c>
      <c r="C10" s="99" t="s">
        <v>2863</v>
      </c>
      <c r="D10">
        <v>-1</v>
      </c>
      <c r="E10">
        <f>COUNTIFS('武将(std)'!$E$2:$E$1636,$A10)</f>
        <v>39</v>
      </c>
      <c r="F10">
        <v>-1</v>
      </c>
      <c r="G10">
        <v>-1</v>
      </c>
      <c r="H10">
        <f>参数!$A$2*参数!$C$2/COUNTIFS('武将(std)'!$E$2:$E$1636,$A10)</f>
        <v>7.69230769230769</v>
      </c>
      <c r="I10" s="67" t="s">
        <v>2789</v>
      </c>
      <c r="J10" s="69" t="s">
        <v>2824</v>
      </c>
      <c r="K10" s="67" t="s">
        <v>2791</v>
      </c>
      <c r="L10" s="67" t="s">
        <v>2789</v>
      </c>
      <c r="M10" s="69" t="s">
        <v>2864</v>
      </c>
      <c r="N10" s="67" t="s">
        <v>2845</v>
      </c>
      <c r="O10" s="67" t="s">
        <v>2782</v>
      </c>
      <c r="P10" s="70" t="s">
        <v>2815</v>
      </c>
      <c r="Q10" s="67" t="s">
        <v>2781</v>
      </c>
      <c r="R10" s="67" t="s">
        <v>2782</v>
      </c>
      <c r="S10" s="70" t="s">
        <v>2825</v>
      </c>
      <c r="T10" s="67" t="s">
        <v>2784</v>
      </c>
      <c r="U10" s="67" t="s">
        <v>2802</v>
      </c>
      <c r="V10" s="70" t="s">
        <v>2818</v>
      </c>
      <c r="W10" s="67" t="s">
        <v>2804</v>
      </c>
      <c r="X10" s="67" t="s">
        <v>2798</v>
      </c>
      <c r="Y10" s="70" t="s">
        <v>2829</v>
      </c>
      <c r="Z10" s="67" t="s">
        <v>2781</v>
      </c>
      <c r="AA10" s="67" t="s">
        <v>2787</v>
      </c>
      <c r="AB10" s="70" t="s">
        <v>2849</v>
      </c>
      <c r="AC10" s="67" t="s">
        <v>2784</v>
      </c>
      <c r="AD10" s="67" t="s">
        <v>2798</v>
      </c>
      <c r="AE10" s="74" t="s">
        <v>2865</v>
      </c>
      <c r="AF10" s="67" t="s">
        <v>2785</v>
      </c>
      <c r="AG10" s="70" t="s">
        <v>2851</v>
      </c>
      <c r="AH10" s="67" t="s">
        <v>2806</v>
      </c>
      <c r="AI10" s="67" t="s">
        <v>2787</v>
      </c>
      <c r="AJ10" s="70" t="s">
        <v>2792</v>
      </c>
      <c r="AK10" s="67" t="s">
        <v>2781</v>
      </c>
      <c r="AL10" s="67" t="s">
        <v>2785</v>
      </c>
      <c r="AM10" s="70" t="s">
        <v>2831</v>
      </c>
      <c r="AN10" s="67" t="s">
        <v>2804</v>
      </c>
      <c r="AO10" s="67" t="s">
        <v>2785</v>
      </c>
      <c r="AP10" s="70" t="s">
        <v>2832</v>
      </c>
      <c r="AQ10" s="67" t="s">
        <v>2809</v>
      </c>
      <c r="AR10" s="67" t="s">
        <v>2826</v>
      </c>
      <c r="AS10" s="70" t="s">
        <v>2866</v>
      </c>
      <c r="AT10" s="67" t="s">
        <v>2784</v>
      </c>
      <c r="AV10" s="70"/>
      <c r="AZ10" s="77"/>
    </row>
    <row r="11" spans="1:52">
      <c r="A11" s="109" t="str">
        <f>HYPERLINK("[映雪.xlsx]类型!B11",'类型 (3)'!$C$11)</f>
        <v>人偶</v>
      </c>
      <c r="B11" s="95">
        <v>10</v>
      </c>
      <c r="C11" s="101" t="s">
        <v>2867</v>
      </c>
      <c r="D11">
        <v>-1</v>
      </c>
      <c r="E11">
        <f>COUNTIFS('武将(std)'!$E$2:$E$1636,$A11)</f>
        <v>33</v>
      </c>
      <c r="F11">
        <v>-1</v>
      </c>
      <c r="G11">
        <v>-1</v>
      </c>
      <c r="H11">
        <f>参数!$A$2*参数!$E$2/COUNTIFS('武将(std)'!$E$2:$E$1636,$A11)</f>
        <v>0.303030303030303</v>
      </c>
      <c r="I11" s="67" t="s">
        <v>2789</v>
      </c>
      <c r="J11" s="70" t="s">
        <v>2780</v>
      </c>
      <c r="K11" s="67" t="s">
        <v>2845</v>
      </c>
      <c r="L11" s="67" t="s">
        <v>2802</v>
      </c>
      <c r="M11" s="70" t="s">
        <v>2816</v>
      </c>
      <c r="N11" s="67" t="s">
        <v>2806</v>
      </c>
      <c r="O11" s="67" t="s">
        <v>2835</v>
      </c>
      <c r="P11" s="71" t="s">
        <v>2838</v>
      </c>
      <c r="Q11" s="67" t="s">
        <v>2806</v>
      </c>
      <c r="R11" s="67" t="s">
        <v>2817</v>
      </c>
      <c r="S11" s="70" t="s">
        <v>2788</v>
      </c>
      <c r="T11" s="67" t="s">
        <v>2804</v>
      </c>
      <c r="U11" s="67" t="s">
        <v>2817</v>
      </c>
      <c r="V11" s="70" t="s">
        <v>2819</v>
      </c>
      <c r="W11" s="67" t="s">
        <v>2809</v>
      </c>
      <c r="X11" s="67" t="s">
        <v>2782</v>
      </c>
      <c r="Y11" s="70" t="s">
        <v>2810</v>
      </c>
      <c r="Z11" s="67" t="s">
        <v>2784</v>
      </c>
      <c r="AA11" s="67" t="s">
        <v>2798</v>
      </c>
      <c r="AB11" s="70" t="s">
        <v>2856</v>
      </c>
      <c r="AC11" s="67" t="s">
        <v>2784</v>
      </c>
      <c r="AD11" s="67" t="s">
        <v>2787</v>
      </c>
      <c r="AE11" s="74" t="s">
        <v>2796</v>
      </c>
      <c r="AF11" s="67" t="s">
        <v>2789</v>
      </c>
      <c r="AG11" s="70" t="s">
        <v>2821</v>
      </c>
      <c r="AH11" s="67" t="s">
        <v>2791</v>
      </c>
      <c r="AI11" s="67" t="s">
        <v>2787</v>
      </c>
      <c r="AJ11" s="70" t="s">
        <v>2862</v>
      </c>
      <c r="AK11" s="67" t="s">
        <v>2784</v>
      </c>
      <c r="AL11" s="67" t="s">
        <v>2835</v>
      </c>
      <c r="AM11" s="70" t="s">
        <v>2866</v>
      </c>
      <c r="AN11" s="67" t="s">
        <v>2809</v>
      </c>
      <c r="AP11" s="70"/>
      <c r="AS11" s="70"/>
      <c r="AV11" s="70"/>
      <c r="AZ11" s="77"/>
    </row>
    <row r="12" spans="1:52">
      <c r="A12" s="109" t="str">
        <f>HYPERLINK("[映雪.xlsx]类型!B12",'类型 (3)'!$C$12)</f>
        <v>吸血鬼</v>
      </c>
      <c r="B12" s="95">
        <v>11</v>
      </c>
      <c r="C12" s="74" t="s">
        <v>2868</v>
      </c>
      <c r="D12">
        <v>-1</v>
      </c>
      <c r="E12">
        <f>COUNTIFS('武将(std)'!$E$2:$E$1636,$A12)</f>
        <v>17</v>
      </c>
      <c r="F12">
        <v>-1</v>
      </c>
      <c r="G12">
        <v>-1</v>
      </c>
      <c r="H12">
        <f>参数!$A$2*参数!$E$2/COUNTIFS('武将(std)'!$E$2:$E$1636,$A12)</f>
        <v>0.588235294117647</v>
      </c>
      <c r="I12" s="67" t="s">
        <v>2826</v>
      </c>
      <c r="J12" s="70" t="s">
        <v>2824</v>
      </c>
      <c r="K12" s="67" t="s">
        <v>2784</v>
      </c>
      <c r="L12" s="67" t="s">
        <v>2782</v>
      </c>
      <c r="M12" s="70" t="s">
        <v>2843</v>
      </c>
      <c r="N12" s="67" t="s">
        <v>2784</v>
      </c>
      <c r="O12" s="67" t="s">
        <v>2789</v>
      </c>
      <c r="P12" s="70" t="s">
        <v>2815</v>
      </c>
      <c r="Q12" s="67" t="s">
        <v>2791</v>
      </c>
      <c r="R12" s="67" t="s">
        <v>2798</v>
      </c>
      <c r="S12" s="70" t="s">
        <v>2825</v>
      </c>
      <c r="T12" s="67" t="s">
        <v>2784</v>
      </c>
      <c r="U12" s="67" t="s">
        <v>2794</v>
      </c>
      <c r="V12" s="70" t="s">
        <v>2818</v>
      </c>
      <c r="W12" s="67" t="s">
        <v>2781</v>
      </c>
      <c r="X12" s="67" t="s">
        <v>2826</v>
      </c>
      <c r="Y12" s="70" t="s">
        <v>2828</v>
      </c>
      <c r="Z12" s="67" t="s">
        <v>2781</v>
      </c>
      <c r="AA12" s="67" t="s">
        <v>2817</v>
      </c>
      <c r="AB12" s="70" t="s">
        <v>2788</v>
      </c>
      <c r="AC12" s="67" t="s">
        <v>2806</v>
      </c>
      <c r="AD12" s="67" t="s">
        <v>2782</v>
      </c>
      <c r="AE12" s="74" t="s">
        <v>2854</v>
      </c>
      <c r="AF12" s="67" t="s">
        <v>2787</v>
      </c>
      <c r="AG12" s="70" t="s">
        <v>2869</v>
      </c>
      <c r="AH12" s="67" t="s">
        <v>2784</v>
      </c>
      <c r="AI12" s="67" t="s">
        <v>2785</v>
      </c>
      <c r="AJ12" s="70" t="s">
        <v>2865</v>
      </c>
      <c r="AK12" s="67" t="s">
        <v>2804</v>
      </c>
      <c r="AL12" s="67" t="s">
        <v>2785</v>
      </c>
      <c r="AM12" s="70" t="s">
        <v>2857</v>
      </c>
      <c r="AN12" s="67" t="s">
        <v>2809</v>
      </c>
      <c r="AP12" s="70"/>
      <c r="AS12" s="70"/>
      <c r="AV12" s="70"/>
      <c r="AZ12" s="77"/>
    </row>
    <row r="13" spans="1:52">
      <c r="A13" s="109" t="str">
        <f>HYPERLINK("[映雪.xlsx]类型!B13",'类型 (3)'!$C$13)</f>
        <v>贤者</v>
      </c>
      <c r="B13" s="95">
        <v>12</v>
      </c>
      <c r="C13" s="74" t="s">
        <v>2870</v>
      </c>
      <c r="D13">
        <v>-1</v>
      </c>
      <c r="E13">
        <f>COUNTIFS('武将(std)'!$E$2:$E$1636,$A13)</f>
        <v>36</v>
      </c>
      <c r="F13">
        <v>-1</v>
      </c>
      <c r="G13">
        <v>-1</v>
      </c>
      <c r="H13">
        <f>参数!$A$2*参数!$E$2/COUNTIFS('武将(std)'!$E$2:$E$1636,$A13)</f>
        <v>0.277777777777778</v>
      </c>
      <c r="I13" s="67" t="s">
        <v>2826</v>
      </c>
      <c r="J13" s="69" t="s">
        <v>2864</v>
      </c>
      <c r="K13" s="67" t="s">
        <v>2784</v>
      </c>
      <c r="L13" s="67" t="s">
        <v>2802</v>
      </c>
      <c r="M13" s="70" t="s">
        <v>2783</v>
      </c>
      <c r="N13" s="67" t="s">
        <v>2806</v>
      </c>
      <c r="O13" s="67" t="s">
        <v>2826</v>
      </c>
      <c r="P13" s="70" t="s">
        <v>2836</v>
      </c>
      <c r="Q13" s="67" t="s">
        <v>2781</v>
      </c>
      <c r="R13" s="67" t="s">
        <v>2817</v>
      </c>
      <c r="S13" s="70" t="s">
        <v>2829</v>
      </c>
      <c r="T13" s="67" t="s">
        <v>2804</v>
      </c>
      <c r="U13" s="67" t="s">
        <v>2785</v>
      </c>
      <c r="V13" s="70" t="s">
        <v>2849</v>
      </c>
      <c r="W13" s="67" t="s">
        <v>2809</v>
      </c>
      <c r="X13" s="67" t="s">
        <v>2802</v>
      </c>
      <c r="Y13" s="70" t="s">
        <v>2810</v>
      </c>
      <c r="Z13" s="67" t="s">
        <v>2809</v>
      </c>
      <c r="AA13" s="67" t="s">
        <v>2789</v>
      </c>
      <c r="AB13" s="70" t="s">
        <v>2790</v>
      </c>
      <c r="AC13" s="67" t="s">
        <v>2845</v>
      </c>
      <c r="AD13" s="67" t="s">
        <v>2789</v>
      </c>
      <c r="AE13" s="74" t="s">
        <v>2860</v>
      </c>
      <c r="AF13" s="67" t="s">
        <v>2817</v>
      </c>
      <c r="AG13" s="70" t="s">
        <v>2871</v>
      </c>
      <c r="AH13" s="67" t="s">
        <v>2809</v>
      </c>
      <c r="AI13" s="67" t="s">
        <v>2782</v>
      </c>
      <c r="AJ13" s="70" t="s">
        <v>2857</v>
      </c>
      <c r="AK13" s="67" t="s">
        <v>2781</v>
      </c>
      <c r="AL13" s="67" t="s">
        <v>2794</v>
      </c>
      <c r="AM13" s="70" t="s">
        <v>2830</v>
      </c>
      <c r="AN13" s="67" t="s">
        <v>2784</v>
      </c>
      <c r="AO13" s="67" t="s">
        <v>2802</v>
      </c>
      <c r="AP13" s="70" t="s">
        <v>2812</v>
      </c>
      <c r="AQ13" s="67" t="s">
        <v>2804</v>
      </c>
      <c r="AS13" s="70"/>
      <c r="AV13" s="70"/>
      <c r="AZ13" s="77"/>
    </row>
    <row r="14" spans="1:52">
      <c r="A14" s="109" t="str">
        <f>HYPERLINK("[映雪.xlsx]类型!B14",'类型 (3)'!$C$14)</f>
        <v>永生</v>
      </c>
      <c r="B14" s="95">
        <v>13</v>
      </c>
      <c r="C14" s="74" t="s">
        <v>2872</v>
      </c>
      <c r="D14">
        <v>-1</v>
      </c>
      <c r="E14">
        <f>COUNTIFS('武将(std)'!$E$2:$E$1636,$A14)</f>
        <v>25</v>
      </c>
      <c r="F14">
        <v>-1</v>
      </c>
      <c r="G14">
        <v>-1</v>
      </c>
      <c r="H14">
        <f>参数!$A$2*参数!$E$2/COUNTIFS('武将(std)'!$E$2:$E$1636,$A14)</f>
        <v>0.4</v>
      </c>
      <c r="I14" s="67" t="s">
        <v>2802</v>
      </c>
      <c r="J14" s="70" t="s">
        <v>2778</v>
      </c>
      <c r="K14" s="67" t="s">
        <v>2806</v>
      </c>
      <c r="L14" s="67" t="s">
        <v>2787</v>
      </c>
      <c r="M14" s="70" t="s">
        <v>2780</v>
      </c>
      <c r="N14" s="67" t="s">
        <v>2781</v>
      </c>
      <c r="O14" s="67" t="s">
        <v>2779</v>
      </c>
      <c r="P14" s="70" t="s">
        <v>2843</v>
      </c>
      <c r="Q14" s="67" t="s">
        <v>2784</v>
      </c>
      <c r="R14" s="67" t="s">
        <v>2835</v>
      </c>
      <c r="S14" s="70" t="s">
        <v>2786</v>
      </c>
      <c r="T14" s="67" t="s">
        <v>2809</v>
      </c>
      <c r="U14" s="67" t="s">
        <v>2782</v>
      </c>
      <c r="V14" s="70" t="s">
        <v>2873</v>
      </c>
      <c r="W14" s="67" t="s">
        <v>2784</v>
      </c>
      <c r="X14" s="67" t="s">
        <v>2782</v>
      </c>
      <c r="Y14" s="70" t="s">
        <v>2850</v>
      </c>
      <c r="Z14" s="67" t="s">
        <v>2781</v>
      </c>
      <c r="AA14" s="67" t="s">
        <v>2779</v>
      </c>
      <c r="AB14" s="70" t="s">
        <v>2855</v>
      </c>
      <c r="AC14" s="67" t="s">
        <v>2784</v>
      </c>
      <c r="AD14" s="67" t="s">
        <v>2787</v>
      </c>
      <c r="AE14" s="74" t="s">
        <v>2861</v>
      </c>
      <c r="AF14" s="67" t="s">
        <v>2789</v>
      </c>
      <c r="AG14" s="70" t="s">
        <v>2792</v>
      </c>
      <c r="AH14" s="67" t="s">
        <v>2791</v>
      </c>
      <c r="AI14" s="67" t="s">
        <v>2802</v>
      </c>
      <c r="AJ14" s="70" t="s">
        <v>2793</v>
      </c>
      <c r="AK14" s="67" t="s">
        <v>2809</v>
      </c>
      <c r="AL14" s="67" t="s">
        <v>2779</v>
      </c>
      <c r="AM14" s="75" t="s">
        <v>2796</v>
      </c>
      <c r="AN14" s="67" t="s">
        <v>2781</v>
      </c>
      <c r="AP14" s="75"/>
      <c r="AS14" s="75"/>
      <c r="AV14" s="75"/>
      <c r="AZ14" s="77"/>
    </row>
    <row r="15" spans="1:52">
      <c r="A15" s="109" t="str">
        <f>HYPERLINK("[映雪.xlsx]类型!B15",'类型 (3)'!$C$15)</f>
        <v>巫女</v>
      </c>
      <c r="B15" s="95">
        <v>14</v>
      </c>
      <c r="C15" s="96" t="s">
        <v>2859</v>
      </c>
      <c r="D15">
        <v>-1</v>
      </c>
      <c r="E15">
        <f>COUNTIFS('武将(std)'!$E$2:$E$1636,$A15)</f>
        <v>38</v>
      </c>
      <c r="F15">
        <v>-1</v>
      </c>
      <c r="G15">
        <v>-1</v>
      </c>
      <c r="H15">
        <f>参数!$A$2*参数!$B$2/COUNTIFS('武将(std)'!$E$2:$E$1636,$A15)</f>
        <v>23.6842105263158</v>
      </c>
      <c r="I15" s="67" t="s">
        <v>2826</v>
      </c>
      <c r="J15" s="70" t="s">
        <v>2844</v>
      </c>
      <c r="K15" s="67" t="s">
        <v>2784</v>
      </c>
      <c r="L15" s="67" t="s">
        <v>2835</v>
      </c>
      <c r="M15" s="71" t="s">
        <v>2837</v>
      </c>
      <c r="N15" s="67" t="s">
        <v>2806</v>
      </c>
      <c r="O15" s="67" t="s">
        <v>2789</v>
      </c>
      <c r="P15" s="70" t="s">
        <v>2859</v>
      </c>
      <c r="Q15" s="67" t="s">
        <v>2791</v>
      </c>
      <c r="R15" s="67" t="s">
        <v>2817</v>
      </c>
      <c r="S15" s="70" t="s">
        <v>2788</v>
      </c>
      <c r="T15" s="67" t="s">
        <v>2804</v>
      </c>
      <c r="U15" s="67" t="s">
        <v>2794</v>
      </c>
      <c r="V15" s="70" t="s">
        <v>2873</v>
      </c>
      <c r="W15" s="67" t="s">
        <v>2784</v>
      </c>
      <c r="X15" s="67" t="s">
        <v>2798</v>
      </c>
      <c r="Y15" s="70" t="s">
        <v>2850</v>
      </c>
      <c r="Z15" s="67" t="s">
        <v>2781</v>
      </c>
      <c r="AA15" s="67" t="s">
        <v>2782</v>
      </c>
      <c r="AB15" s="70" t="s">
        <v>2860</v>
      </c>
      <c r="AC15" s="67" t="s">
        <v>2781</v>
      </c>
      <c r="AD15" s="67" t="s">
        <v>2835</v>
      </c>
      <c r="AE15" s="74" t="s">
        <v>2874</v>
      </c>
      <c r="AF15" s="67" t="s">
        <v>2779</v>
      </c>
      <c r="AG15" s="70" t="s">
        <v>2875</v>
      </c>
      <c r="AH15" s="67" t="s">
        <v>2784</v>
      </c>
      <c r="AI15" s="67" t="s">
        <v>2794</v>
      </c>
      <c r="AJ15" s="70" t="s">
        <v>2876</v>
      </c>
      <c r="AK15" s="67" t="s">
        <v>2781</v>
      </c>
      <c r="AM15" s="70"/>
      <c r="AP15" s="70"/>
      <c r="AS15" s="70"/>
      <c r="AV15" s="70"/>
      <c r="AZ15" s="77"/>
    </row>
    <row r="16" spans="1:52">
      <c r="A16" s="109" t="str">
        <f>HYPERLINK("[映雪.xlsx]类型!B16",'类型 (3)'!$C$16)</f>
        <v>神明</v>
      </c>
      <c r="B16" s="95">
        <v>15</v>
      </c>
      <c r="C16" s="99" t="s">
        <v>2877</v>
      </c>
      <c r="D16">
        <v>-1</v>
      </c>
      <c r="E16">
        <f>COUNTIFS('武将(std)'!$E$2:$E$1636,$A16)</f>
        <v>26</v>
      </c>
      <c r="F16">
        <v>-1</v>
      </c>
      <c r="G16">
        <v>-1</v>
      </c>
      <c r="H16">
        <f>参数!$A$2*参数!$C$2/COUNTIFS('武将(std)'!$E$2:$E$1636,$A16)</f>
        <v>11.5384615384615</v>
      </c>
      <c r="I16" s="67" t="s">
        <v>2782</v>
      </c>
      <c r="J16" s="70" t="s">
        <v>2783</v>
      </c>
      <c r="K16" s="67" t="s">
        <v>2784</v>
      </c>
      <c r="L16" s="67" t="s">
        <v>2835</v>
      </c>
      <c r="M16" s="70" t="s">
        <v>2836</v>
      </c>
      <c r="N16" s="67" t="s">
        <v>2806</v>
      </c>
      <c r="O16" s="67" t="s">
        <v>2826</v>
      </c>
      <c r="P16" s="70" t="s">
        <v>2808</v>
      </c>
      <c r="Q16" s="67" t="s">
        <v>2784</v>
      </c>
      <c r="R16" s="67" t="s">
        <v>2789</v>
      </c>
      <c r="S16" s="70" t="s">
        <v>2790</v>
      </c>
      <c r="T16" s="67" t="s">
        <v>2791</v>
      </c>
      <c r="U16" s="67" t="s">
        <v>2798</v>
      </c>
      <c r="V16" s="70" t="s">
        <v>2860</v>
      </c>
      <c r="W16" s="67" t="s">
        <v>2781</v>
      </c>
      <c r="X16" s="67" t="s">
        <v>2785</v>
      </c>
      <c r="Y16" s="70" t="s">
        <v>2851</v>
      </c>
      <c r="Z16" s="67" t="s">
        <v>2804</v>
      </c>
      <c r="AA16" s="67" t="s">
        <v>2785</v>
      </c>
      <c r="AB16" s="70" t="s">
        <v>2857</v>
      </c>
      <c r="AC16" s="67" t="s">
        <v>2809</v>
      </c>
      <c r="AD16" s="67" t="s">
        <v>2789</v>
      </c>
      <c r="AE16" s="74" t="s">
        <v>2795</v>
      </c>
      <c r="AF16" s="67" t="s">
        <v>2794</v>
      </c>
      <c r="AG16" s="70" t="s">
        <v>2796</v>
      </c>
      <c r="AH16" s="67" t="s">
        <v>2781</v>
      </c>
      <c r="AI16" s="67" t="s">
        <v>2779</v>
      </c>
      <c r="AJ16" s="70" t="s">
        <v>2878</v>
      </c>
      <c r="AK16" s="67" t="s">
        <v>2784</v>
      </c>
      <c r="AL16" s="67" t="s">
        <v>2817</v>
      </c>
      <c r="AM16" s="70" t="s">
        <v>2875</v>
      </c>
      <c r="AN16" s="67" t="s">
        <v>2809</v>
      </c>
      <c r="AP16" s="70"/>
      <c r="AS16" s="70"/>
      <c r="AV16" s="70"/>
      <c r="AZ16" s="77"/>
    </row>
    <row r="17" spans="1:52">
      <c r="A17" s="109" t="str">
        <f>HYPERLINK("[映雪.xlsx]类型!B17",'类型 (3)'!$C$17)</f>
        <v>记者</v>
      </c>
      <c r="B17" s="95">
        <v>16</v>
      </c>
      <c r="C17" s="99" t="s">
        <v>2879</v>
      </c>
      <c r="D17">
        <v>-1</v>
      </c>
      <c r="E17">
        <f>COUNTIFS('武将(std)'!$E$2:$E$1636,$A17)</f>
        <v>35</v>
      </c>
      <c r="F17">
        <v>-1</v>
      </c>
      <c r="G17">
        <v>-1</v>
      </c>
      <c r="H17">
        <f>参数!$A$2*参数!$C$2/COUNTIFS('武将(std)'!$E$2:$E$1636,$A17)</f>
        <v>8.57142857142857</v>
      </c>
      <c r="I17" s="67" t="s">
        <v>2789</v>
      </c>
      <c r="J17" s="70" t="s">
        <v>2778</v>
      </c>
      <c r="K17" s="67" t="s">
        <v>2791</v>
      </c>
      <c r="L17" s="67" t="s">
        <v>2789</v>
      </c>
      <c r="M17" s="70" t="s">
        <v>2842</v>
      </c>
      <c r="N17" s="67" t="s">
        <v>2845</v>
      </c>
      <c r="O17" s="67" t="s">
        <v>2787</v>
      </c>
      <c r="P17" s="70" t="s">
        <v>2805</v>
      </c>
      <c r="Q17" s="67" t="s">
        <v>2781</v>
      </c>
      <c r="R17" s="67" t="s">
        <v>2835</v>
      </c>
      <c r="S17" s="70" t="s">
        <v>2844</v>
      </c>
      <c r="T17" s="67" t="s">
        <v>2809</v>
      </c>
      <c r="U17" s="67" t="s">
        <v>2826</v>
      </c>
      <c r="V17" s="71" t="s">
        <v>2838</v>
      </c>
      <c r="W17" s="67" t="s">
        <v>2781</v>
      </c>
      <c r="X17" s="67" t="s">
        <v>2826</v>
      </c>
      <c r="Y17" s="70" t="s">
        <v>2828</v>
      </c>
      <c r="Z17" s="67" t="s">
        <v>2784</v>
      </c>
      <c r="AA17" s="67" t="s">
        <v>2817</v>
      </c>
      <c r="AB17" s="70" t="s">
        <v>2846</v>
      </c>
      <c r="AC17" s="67" t="s">
        <v>2804</v>
      </c>
      <c r="AD17" s="67" t="s">
        <v>2798</v>
      </c>
      <c r="AE17" s="74" t="s">
        <v>2851</v>
      </c>
      <c r="AF17" s="67" t="s">
        <v>2798</v>
      </c>
      <c r="AG17" s="70" t="s">
        <v>2880</v>
      </c>
      <c r="AH17" s="67" t="s">
        <v>2784</v>
      </c>
      <c r="AI17" s="67" t="s">
        <v>2787</v>
      </c>
      <c r="AJ17" s="70" t="s">
        <v>2830</v>
      </c>
      <c r="AK17" s="67" t="s">
        <v>2784</v>
      </c>
      <c r="AL17" s="67" t="s">
        <v>2785</v>
      </c>
      <c r="AM17" s="70" t="s">
        <v>2831</v>
      </c>
      <c r="AN17" s="67" t="s">
        <v>2806</v>
      </c>
      <c r="AP17" s="70"/>
      <c r="AS17" s="70"/>
      <c r="AV17" s="70"/>
      <c r="AZ17" s="77"/>
    </row>
    <row r="18" spans="1:52">
      <c r="A18" s="109" t="str">
        <f>HYPERLINK("[映雪.xlsx]类型!B18",'类型 (3)'!$C$18)</f>
        <v>科学家</v>
      </c>
      <c r="B18" s="95">
        <v>17</v>
      </c>
      <c r="C18" s="101" t="s">
        <v>2881</v>
      </c>
      <c r="D18">
        <v>-1</v>
      </c>
      <c r="E18">
        <f>COUNTIFS('武将(std)'!$E$2:$E$1636,$A18)</f>
        <v>41</v>
      </c>
      <c r="F18">
        <v>-1</v>
      </c>
      <c r="G18">
        <v>-1</v>
      </c>
      <c r="H18">
        <f>参数!$A$2*参数!$E$2/COUNTIFS('武将(std)'!$E$2:$E$1636,$A18)</f>
        <v>0.24390243902439</v>
      </c>
      <c r="I18" s="67" t="s">
        <v>2817</v>
      </c>
      <c r="J18" s="70" t="s">
        <v>2814</v>
      </c>
      <c r="K18" s="67" t="s">
        <v>2809</v>
      </c>
      <c r="L18" s="67" t="s">
        <v>2789</v>
      </c>
      <c r="M18" s="69" t="s">
        <v>2864</v>
      </c>
      <c r="N18" s="67" t="s">
        <v>2845</v>
      </c>
      <c r="O18" s="67" t="s">
        <v>2782</v>
      </c>
      <c r="P18" s="70" t="s">
        <v>2853</v>
      </c>
      <c r="Q18" s="67" t="s">
        <v>2784</v>
      </c>
      <c r="R18" s="67" t="s">
        <v>2787</v>
      </c>
      <c r="S18" s="70" t="s">
        <v>2816</v>
      </c>
      <c r="T18" s="67" t="s">
        <v>2781</v>
      </c>
      <c r="U18" s="67" t="s">
        <v>2789</v>
      </c>
      <c r="V18" s="70" t="s">
        <v>2836</v>
      </c>
      <c r="W18" s="67" t="s">
        <v>2791</v>
      </c>
      <c r="X18" s="67" t="s">
        <v>2835</v>
      </c>
      <c r="Y18" s="71" t="s">
        <v>2837</v>
      </c>
      <c r="Z18" s="67" t="s">
        <v>2804</v>
      </c>
      <c r="AA18" s="67" t="s">
        <v>2785</v>
      </c>
      <c r="AB18" s="70" t="s">
        <v>2882</v>
      </c>
      <c r="AC18" s="67" t="s">
        <v>2809</v>
      </c>
      <c r="AD18" s="67" t="s">
        <v>2794</v>
      </c>
      <c r="AE18" s="74" t="s">
        <v>2830</v>
      </c>
      <c r="AF18" s="67" t="s">
        <v>2798</v>
      </c>
      <c r="AG18" s="70" t="s">
        <v>2797</v>
      </c>
      <c r="AH18" s="67" t="s">
        <v>2781</v>
      </c>
      <c r="AI18" s="67" t="s">
        <v>2779</v>
      </c>
      <c r="AJ18" s="70" t="s">
        <v>2866</v>
      </c>
      <c r="AK18" s="67" t="s">
        <v>2781</v>
      </c>
      <c r="AM18" s="70"/>
      <c r="AP18" s="70"/>
      <c r="AS18" s="70"/>
      <c r="AV18" s="70"/>
      <c r="AZ18" s="77"/>
    </row>
    <row r="19" spans="1:52">
      <c r="A19" s="109" t="str">
        <f>HYPERLINK("[映雪.xlsx]类型!B19",'类型 (3)'!$C$19)</f>
        <v>妖精</v>
      </c>
      <c r="B19" s="95">
        <v>18</v>
      </c>
      <c r="C19" s="74" t="s">
        <v>2883</v>
      </c>
      <c r="D19">
        <v>-1</v>
      </c>
      <c r="E19">
        <f>COUNTIFS('武将(std)'!$E$2:$E$1636,$A19)</f>
        <v>33</v>
      </c>
      <c r="F19">
        <v>-1</v>
      </c>
      <c r="G19">
        <v>-1</v>
      </c>
      <c r="H19">
        <f>参数!$A$2*参数!$E$2/COUNTIFS('武将(std)'!$E$2:$E$1636,$A19)</f>
        <v>0.303030303030303</v>
      </c>
      <c r="I19" s="67" t="s">
        <v>2794</v>
      </c>
      <c r="J19" s="70" t="s">
        <v>2778</v>
      </c>
      <c r="K19" s="67" t="s">
        <v>2781</v>
      </c>
      <c r="L19" s="67" t="s">
        <v>2817</v>
      </c>
      <c r="M19" s="70" t="s">
        <v>2803</v>
      </c>
      <c r="N19" s="67" t="s">
        <v>2804</v>
      </c>
      <c r="O19" s="67" t="s">
        <v>2802</v>
      </c>
      <c r="P19" s="70" t="s">
        <v>2834</v>
      </c>
      <c r="Q19" s="67" t="s">
        <v>2804</v>
      </c>
      <c r="R19" s="67" t="s">
        <v>2817</v>
      </c>
      <c r="S19" s="70" t="s">
        <v>2816</v>
      </c>
      <c r="T19" s="67" t="s">
        <v>2809</v>
      </c>
      <c r="U19" s="67" t="s">
        <v>2802</v>
      </c>
      <c r="V19" s="70" t="s">
        <v>2818</v>
      </c>
      <c r="W19" s="67" t="s">
        <v>2809</v>
      </c>
      <c r="X19" s="67" t="s">
        <v>2835</v>
      </c>
      <c r="Y19" s="70" t="s">
        <v>2827</v>
      </c>
      <c r="Z19" s="67" t="s">
        <v>2809</v>
      </c>
      <c r="AA19" s="67" t="s">
        <v>2787</v>
      </c>
      <c r="AB19" s="70" t="s">
        <v>2850</v>
      </c>
      <c r="AC19" s="67" t="s">
        <v>2784</v>
      </c>
      <c r="AD19" s="67" t="s">
        <v>2785</v>
      </c>
      <c r="AE19" s="74" t="s">
        <v>2855</v>
      </c>
      <c r="AF19" s="67" t="s">
        <v>2798</v>
      </c>
      <c r="AG19" s="70" t="s">
        <v>2865</v>
      </c>
      <c r="AH19" s="67" t="s">
        <v>2784</v>
      </c>
      <c r="AI19" s="67" t="s">
        <v>2789</v>
      </c>
      <c r="AJ19" s="70" t="s">
        <v>2586</v>
      </c>
      <c r="AK19" s="67" t="s">
        <v>2791</v>
      </c>
      <c r="AL19" s="67" t="s">
        <v>2782</v>
      </c>
      <c r="AM19" s="70" t="s">
        <v>2830</v>
      </c>
      <c r="AN19" s="67" t="s">
        <v>2784</v>
      </c>
      <c r="AO19" s="67" t="s">
        <v>2779</v>
      </c>
      <c r="AP19" s="70" t="s">
        <v>2821</v>
      </c>
      <c r="AQ19" s="67" t="s">
        <v>2781</v>
      </c>
      <c r="AS19" s="70" t="s">
        <v>2831</v>
      </c>
      <c r="AV19" s="70" t="s">
        <v>2822</v>
      </c>
      <c r="AY19" s="67" t="s">
        <v>2797</v>
      </c>
      <c r="AZ19" s="77"/>
    </row>
    <row r="20" spans="1:52">
      <c r="A20" s="109" t="str">
        <f>HYPERLINK("[映雪.xlsx]类型!B20",'类型 (3)'!$C$20)</f>
        <v>指挥官</v>
      </c>
      <c r="B20" s="95">
        <v>19</v>
      </c>
      <c r="C20" s="96" t="s">
        <v>2884</v>
      </c>
      <c r="D20">
        <v>-1</v>
      </c>
      <c r="E20">
        <f>COUNTIFS('武将(std)'!$E$2:$E$1636,$A20)</f>
        <v>29</v>
      </c>
      <c r="F20">
        <v>-1</v>
      </c>
      <c r="G20">
        <v>-1</v>
      </c>
      <c r="H20">
        <f>参数!$A$2*参数!$B$2/COUNTIFS('武将(std)'!$E$2:$E$1636,$A20)</f>
        <v>31.0344827586207</v>
      </c>
      <c r="I20" s="67" t="s">
        <v>2789</v>
      </c>
      <c r="J20" s="70" t="s">
        <v>2783</v>
      </c>
      <c r="K20" s="67" t="s">
        <v>2845</v>
      </c>
      <c r="L20" s="67" t="s">
        <v>2835</v>
      </c>
      <c r="M20" s="70" t="s">
        <v>2807</v>
      </c>
      <c r="N20" s="67" t="s">
        <v>2809</v>
      </c>
      <c r="O20" s="67" t="s">
        <v>2785</v>
      </c>
      <c r="P20" s="70" t="s">
        <v>2885</v>
      </c>
      <c r="Q20" s="67" t="s">
        <v>2809</v>
      </c>
      <c r="R20" s="67" t="s">
        <v>2789</v>
      </c>
      <c r="S20" s="71" t="s">
        <v>2838</v>
      </c>
      <c r="T20" s="67" t="s">
        <v>2791</v>
      </c>
      <c r="U20" s="67" t="s">
        <v>2779</v>
      </c>
      <c r="V20" s="70" t="s">
        <v>2810</v>
      </c>
      <c r="W20" s="67" t="s">
        <v>2781</v>
      </c>
      <c r="X20" s="67" t="s">
        <v>2782</v>
      </c>
      <c r="Y20" s="70" t="s">
        <v>2860</v>
      </c>
      <c r="Z20" s="67" t="s">
        <v>2781</v>
      </c>
      <c r="AA20" s="67" t="s">
        <v>2802</v>
      </c>
      <c r="AB20" s="70" t="s">
        <v>2793</v>
      </c>
      <c r="AC20" s="67" t="s">
        <v>2806</v>
      </c>
      <c r="AD20" s="67" t="s">
        <v>2787</v>
      </c>
      <c r="AE20" s="74" t="s">
        <v>2795</v>
      </c>
      <c r="AF20" s="67" t="s">
        <v>2779</v>
      </c>
      <c r="AG20" s="70" t="s">
        <v>2875</v>
      </c>
      <c r="AH20" s="67" t="s">
        <v>2784</v>
      </c>
      <c r="AI20" s="67" t="s">
        <v>2787</v>
      </c>
      <c r="AJ20" s="70" t="s">
        <v>2811</v>
      </c>
      <c r="AK20" s="67" t="s">
        <v>2784</v>
      </c>
      <c r="AM20" s="70"/>
      <c r="AP20" s="70"/>
      <c r="AS20" s="70"/>
      <c r="AV20" s="70"/>
      <c r="AZ20" s="77"/>
    </row>
    <row r="21" spans="1:52">
      <c r="A21" s="109" t="str">
        <f>HYPERLINK("[映雪.xlsx]类型!B21",'类型 (3)'!$C$21)</f>
        <v>游魂</v>
      </c>
      <c r="B21" s="95">
        <v>20</v>
      </c>
      <c r="C21" s="99" t="s">
        <v>2886</v>
      </c>
      <c r="D21">
        <v>-1</v>
      </c>
      <c r="E21">
        <f>COUNTIFS('武将(std)'!$E$2:$E$1636,$A21)</f>
        <v>40</v>
      </c>
      <c r="F21">
        <v>-1</v>
      </c>
      <c r="G21">
        <v>-1</v>
      </c>
      <c r="H21">
        <f>参数!$A$2*参数!$C$2/COUNTIFS('武将(std)'!$E$2:$E$1636,$A21)</f>
        <v>7.5</v>
      </c>
      <c r="I21" s="67" t="s">
        <v>2789</v>
      </c>
      <c r="J21" s="70" t="s">
        <v>2778</v>
      </c>
      <c r="K21" s="67" t="s">
        <v>2791</v>
      </c>
      <c r="L21" s="67" t="s">
        <v>2802</v>
      </c>
      <c r="M21" s="70" t="s">
        <v>2842</v>
      </c>
      <c r="N21" s="67" t="s">
        <v>2809</v>
      </c>
      <c r="O21" s="67" t="s">
        <v>2802</v>
      </c>
      <c r="P21" s="70" t="s">
        <v>2834</v>
      </c>
      <c r="Q21" s="67" t="s">
        <v>2804</v>
      </c>
      <c r="R21" s="67" t="s">
        <v>2782</v>
      </c>
      <c r="S21" s="70" t="s">
        <v>2853</v>
      </c>
      <c r="T21" s="67" t="s">
        <v>2784</v>
      </c>
      <c r="U21" s="67" t="s">
        <v>2787</v>
      </c>
      <c r="V21" s="70" t="s">
        <v>2854</v>
      </c>
      <c r="W21" s="67" t="s">
        <v>2784</v>
      </c>
      <c r="X21" s="67" t="s">
        <v>2785</v>
      </c>
      <c r="Y21" s="70" t="s">
        <v>2851</v>
      </c>
      <c r="Z21" s="67" t="s">
        <v>2806</v>
      </c>
      <c r="AA21" s="67" t="s">
        <v>2785</v>
      </c>
      <c r="AB21" s="70" t="s">
        <v>2880</v>
      </c>
      <c r="AC21" s="67" t="s">
        <v>2809</v>
      </c>
      <c r="AD21" s="67" t="s">
        <v>2782</v>
      </c>
      <c r="AE21" s="74" t="s">
        <v>2831</v>
      </c>
      <c r="AF21" s="67" t="s">
        <v>2798</v>
      </c>
      <c r="AG21" s="70" t="s">
        <v>2832</v>
      </c>
      <c r="AH21" s="67" t="s">
        <v>2784</v>
      </c>
      <c r="AI21" s="67" t="s">
        <v>2787</v>
      </c>
      <c r="AJ21" s="70" t="s">
        <v>2797</v>
      </c>
      <c r="AK21" s="67" t="s">
        <v>2781</v>
      </c>
      <c r="AM21" s="70"/>
      <c r="AP21" s="70"/>
      <c r="AS21" s="70"/>
      <c r="AV21" s="70"/>
      <c r="AZ21" s="77"/>
    </row>
    <row r="22" spans="1:52">
      <c r="A22" s="109" t="str">
        <f>HYPERLINK("[映雪.xlsx]类型!B22",'类型 (3)'!$C$22)</f>
        <v>傲娇</v>
      </c>
      <c r="B22" s="95">
        <v>21</v>
      </c>
      <c r="C22" s="109" t="s">
        <v>2799</v>
      </c>
      <c r="D22">
        <v>-1</v>
      </c>
      <c r="E22">
        <f>COUNTIFS('武将(std)'!$E$2:$E$1636,$A22)</f>
        <v>52</v>
      </c>
      <c r="F22">
        <v>-1</v>
      </c>
      <c r="G22">
        <v>-1</v>
      </c>
      <c r="H22">
        <f>参数!$A$2*参数!$E$2/COUNTIFS('武将(std)'!$E$2:$E$1636,$A22)</f>
        <v>0.192307692307692</v>
      </c>
      <c r="I22" s="67" t="s">
        <v>2787</v>
      </c>
      <c r="J22" s="70" t="s">
        <v>2803</v>
      </c>
      <c r="K22" s="67" t="s">
        <v>2781</v>
      </c>
      <c r="L22" s="67" t="s">
        <v>2817</v>
      </c>
      <c r="M22" s="70" t="s">
        <v>2805</v>
      </c>
      <c r="N22" s="67" t="s">
        <v>2804</v>
      </c>
      <c r="O22" s="67" t="s">
        <v>2789</v>
      </c>
      <c r="P22" s="70" t="s">
        <v>2887</v>
      </c>
      <c r="Q22" s="67" t="s">
        <v>2845</v>
      </c>
      <c r="R22" s="67" t="s">
        <v>2802</v>
      </c>
      <c r="S22" s="70" t="s">
        <v>2840</v>
      </c>
      <c r="T22" s="67" t="s">
        <v>2806</v>
      </c>
      <c r="U22" s="67" t="s">
        <v>2787</v>
      </c>
      <c r="V22" s="70" t="s">
        <v>2848</v>
      </c>
      <c r="W22" s="67" t="s">
        <v>2784</v>
      </c>
      <c r="X22" s="67" t="s">
        <v>2794</v>
      </c>
      <c r="Y22" s="70" t="s">
        <v>2855</v>
      </c>
      <c r="Z22" s="67" t="s">
        <v>2781</v>
      </c>
      <c r="AA22" s="67" t="s">
        <v>2779</v>
      </c>
      <c r="AB22" s="70" t="s">
        <v>2861</v>
      </c>
      <c r="AC22" s="67" t="s">
        <v>2784</v>
      </c>
      <c r="AD22" s="67" t="s">
        <v>2802</v>
      </c>
      <c r="AE22" s="74" t="s">
        <v>2811</v>
      </c>
      <c r="AF22" s="67" t="s">
        <v>2789</v>
      </c>
      <c r="AG22" s="70" t="s">
        <v>2799</v>
      </c>
      <c r="AH22" s="67" t="s">
        <v>2791</v>
      </c>
      <c r="AI22" s="67" t="s">
        <v>2817</v>
      </c>
      <c r="AJ22" s="70" t="s">
        <v>2812</v>
      </c>
      <c r="AK22" s="67" t="s">
        <v>2806</v>
      </c>
      <c r="AM22" s="70"/>
      <c r="AP22" s="70"/>
      <c r="AS22" s="70"/>
      <c r="AV22" s="70"/>
      <c r="AZ22" s="77"/>
    </row>
    <row r="23" spans="1:52">
      <c r="A23" s="109" t="str">
        <f>HYPERLINK("[映雪.xlsx]类型!B23",'类型 (3)'!$C$23)</f>
        <v>管家</v>
      </c>
      <c r="B23" s="95">
        <v>22</v>
      </c>
      <c r="C23" s="102" t="s">
        <v>2888</v>
      </c>
      <c r="D23">
        <v>-1</v>
      </c>
      <c r="E23">
        <f>COUNTIFS('武将(std)'!$E$2:$E$1636,$A23)</f>
        <v>21</v>
      </c>
      <c r="F23">
        <v>-1</v>
      </c>
      <c r="G23">
        <v>-1</v>
      </c>
      <c r="H23">
        <f>参数!$A$2*参数!$D$2/COUNTIFS('武将(std)'!$E$2:$E$1636,$A23)</f>
        <v>6.66666666666667</v>
      </c>
      <c r="I23" s="67" t="s">
        <v>2779</v>
      </c>
      <c r="J23" s="70" t="s">
        <v>2842</v>
      </c>
      <c r="K23" s="67" t="s">
        <v>2784</v>
      </c>
      <c r="L23" s="67" t="s">
        <v>2802</v>
      </c>
      <c r="M23" s="70" t="s">
        <v>2805</v>
      </c>
      <c r="N23" s="67" t="s">
        <v>2804</v>
      </c>
      <c r="O23" s="67" t="s">
        <v>2802</v>
      </c>
      <c r="P23" s="70" t="s">
        <v>2834</v>
      </c>
      <c r="Q23" s="67" t="s">
        <v>2806</v>
      </c>
      <c r="R23" s="67" t="s">
        <v>2826</v>
      </c>
      <c r="S23" s="70" t="s">
        <v>2844</v>
      </c>
      <c r="T23" s="67" t="s">
        <v>2784</v>
      </c>
      <c r="U23" s="67" t="s">
        <v>2835</v>
      </c>
      <c r="V23" s="70" t="s">
        <v>2827</v>
      </c>
      <c r="W23" s="67" t="s">
        <v>2806</v>
      </c>
      <c r="X23" s="67" t="s">
        <v>2835</v>
      </c>
      <c r="Y23" s="71" t="s">
        <v>2837</v>
      </c>
      <c r="Z23" s="67" t="s">
        <v>2809</v>
      </c>
      <c r="AA23" s="67" t="s">
        <v>2789</v>
      </c>
      <c r="AB23" s="71" t="s">
        <v>2838</v>
      </c>
      <c r="AC23" s="67" t="s">
        <v>2791</v>
      </c>
      <c r="AD23" s="67" t="s">
        <v>2787</v>
      </c>
      <c r="AE23" s="74" t="s">
        <v>2819</v>
      </c>
      <c r="AF23" s="67" t="s">
        <v>2787</v>
      </c>
      <c r="AG23" s="70" t="s">
        <v>2829</v>
      </c>
      <c r="AH23" s="67" t="s">
        <v>2781</v>
      </c>
      <c r="AI23" s="67" t="s">
        <v>2798</v>
      </c>
      <c r="AJ23" s="70" t="s">
        <v>2880</v>
      </c>
      <c r="AK23" s="67" t="s">
        <v>2784</v>
      </c>
      <c r="AL23" s="67" t="s">
        <v>2779</v>
      </c>
      <c r="AM23" s="70" t="s">
        <v>2793</v>
      </c>
      <c r="AN23" s="67" t="s">
        <v>2781</v>
      </c>
      <c r="AP23" s="70"/>
      <c r="AS23" s="70"/>
      <c r="AV23" s="70"/>
      <c r="AZ23" s="77"/>
    </row>
    <row r="24" spans="1:52">
      <c r="A24" s="109" t="str">
        <f>HYPERLINK("[映雪.xlsx]类型!B24",'类型 (3)'!$C$24)</f>
        <v>艺术家</v>
      </c>
      <c r="B24" s="95">
        <v>23</v>
      </c>
      <c r="C24" s="102" t="s">
        <v>2889</v>
      </c>
      <c r="D24">
        <v>-1</v>
      </c>
      <c r="E24">
        <f>COUNTIFS('武将(std)'!$E$2:$E$1636,$A24)</f>
        <v>43</v>
      </c>
      <c r="F24">
        <v>-1</v>
      </c>
      <c r="G24">
        <v>-1</v>
      </c>
      <c r="H24">
        <f>参数!$A$2*参数!$D$2/COUNTIFS('武将(std)'!$E$2:$E$1636,$A24)</f>
        <v>3.25581395348837</v>
      </c>
      <c r="I24" s="67" t="s">
        <v>2817</v>
      </c>
      <c r="J24" s="70" t="s">
        <v>2803</v>
      </c>
      <c r="K24" s="67" t="s">
        <v>2804</v>
      </c>
      <c r="L24" s="67" t="s">
        <v>2789</v>
      </c>
      <c r="M24" s="70" t="s">
        <v>2818</v>
      </c>
      <c r="N24" s="67" t="s">
        <v>2845</v>
      </c>
      <c r="O24" s="67" t="s">
        <v>2835</v>
      </c>
      <c r="P24" s="71" t="s">
        <v>2838</v>
      </c>
      <c r="Q24" s="67" t="s">
        <v>2804</v>
      </c>
      <c r="R24" s="67" t="s">
        <v>2817</v>
      </c>
      <c r="S24" s="70" t="s">
        <v>2865</v>
      </c>
      <c r="T24" s="67" t="s">
        <v>2806</v>
      </c>
      <c r="U24" s="67" t="s">
        <v>2785</v>
      </c>
      <c r="V24" s="70" t="s">
        <v>2882</v>
      </c>
      <c r="W24" s="67" t="s">
        <v>2809</v>
      </c>
      <c r="X24" s="67" t="s">
        <v>2779</v>
      </c>
      <c r="Y24" s="70" t="s">
        <v>2861</v>
      </c>
      <c r="Z24" s="67" t="s">
        <v>2781</v>
      </c>
      <c r="AA24" s="67" t="s">
        <v>2787</v>
      </c>
      <c r="AB24" s="70" t="s">
        <v>2793</v>
      </c>
      <c r="AC24" s="67" t="s">
        <v>2784</v>
      </c>
      <c r="AD24" s="67" t="s">
        <v>2798</v>
      </c>
      <c r="AE24" s="74" t="s">
        <v>2820</v>
      </c>
      <c r="AF24" s="67" t="s">
        <v>2789</v>
      </c>
      <c r="AG24" s="70" t="s">
        <v>2830</v>
      </c>
      <c r="AH24" s="67" t="s">
        <v>2791</v>
      </c>
      <c r="AI24" s="67" t="s">
        <v>2802</v>
      </c>
      <c r="AJ24" s="70" t="s">
        <v>2890</v>
      </c>
      <c r="AK24" s="67" t="s">
        <v>2809</v>
      </c>
      <c r="AL24" s="67" t="s">
        <v>2785</v>
      </c>
      <c r="AM24" s="70" t="s">
        <v>2876</v>
      </c>
      <c r="AN24" s="67" t="s">
        <v>2806</v>
      </c>
      <c r="AP24" s="70"/>
      <c r="AS24" s="70"/>
      <c r="AV24" s="70"/>
      <c r="AZ24" s="77"/>
    </row>
    <row r="25" spans="1:52">
      <c r="A25" s="109" t="str">
        <f>HYPERLINK("[映雪.xlsx]类型!B25",'类型 (3)'!$C$25)</f>
        <v>教师</v>
      </c>
      <c r="B25" s="95">
        <v>24</v>
      </c>
      <c r="C25" s="101" t="s">
        <v>2891</v>
      </c>
      <c r="D25">
        <v>-1</v>
      </c>
      <c r="E25">
        <f>COUNTIFS('武将(std)'!$E$2:$E$1636,$A25)</f>
        <v>23</v>
      </c>
      <c r="F25">
        <v>-1</v>
      </c>
      <c r="G25">
        <v>-1</v>
      </c>
      <c r="H25">
        <f>参数!$A$2*参数!$E$2/COUNTIFS('武将(std)'!$E$2:$E$1636,$A25)</f>
        <v>0.434782608695652</v>
      </c>
      <c r="I25" s="67" t="s">
        <v>2826</v>
      </c>
      <c r="J25" s="70" t="s">
        <v>2783</v>
      </c>
      <c r="K25" s="67" t="s">
        <v>2781</v>
      </c>
      <c r="L25" s="67" t="s">
        <v>2794</v>
      </c>
      <c r="M25" s="70" t="s">
        <v>2816</v>
      </c>
      <c r="N25" s="67" t="s">
        <v>2781</v>
      </c>
      <c r="O25" s="67" t="s">
        <v>2835</v>
      </c>
      <c r="P25" s="70" t="s">
        <v>2786</v>
      </c>
      <c r="Q25" s="67" t="s">
        <v>2809</v>
      </c>
      <c r="R25" s="67" t="s">
        <v>2835</v>
      </c>
      <c r="S25" s="71" t="s">
        <v>2838</v>
      </c>
      <c r="T25" s="67" t="s">
        <v>2806</v>
      </c>
      <c r="U25" s="67" t="s">
        <v>2817</v>
      </c>
      <c r="V25" s="70" t="s">
        <v>2840</v>
      </c>
      <c r="W25" s="67" t="s">
        <v>2804</v>
      </c>
      <c r="X25" s="67" t="s">
        <v>2789</v>
      </c>
      <c r="Y25" s="70" t="s">
        <v>2810</v>
      </c>
      <c r="Z25" s="67" t="s">
        <v>2845</v>
      </c>
      <c r="AA25" s="67" t="s">
        <v>2789</v>
      </c>
      <c r="AB25" s="70" t="s">
        <v>2892</v>
      </c>
      <c r="AC25" s="67" t="s">
        <v>2791</v>
      </c>
      <c r="AD25" s="67" t="s">
        <v>2779</v>
      </c>
      <c r="AE25" s="74" t="s">
        <v>2880</v>
      </c>
      <c r="AF25" s="67" t="s">
        <v>2802</v>
      </c>
      <c r="AG25" s="70" t="s">
        <v>2795</v>
      </c>
      <c r="AH25" s="67" t="s">
        <v>2809</v>
      </c>
      <c r="AI25" s="67" t="s">
        <v>2787</v>
      </c>
      <c r="AJ25" s="70" t="s">
        <v>2812</v>
      </c>
      <c r="AK25" s="67" t="s">
        <v>2781</v>
      </c>
      <c r="AM25" s="70"/>
      <c r="AP25" s="70"/>
      <c r="AS25" s="70"/>
      <c r="AV25" s="70"/>
      <c r="AZ25" s="77"/>
    </row>
    <row r="26" spans="1:52">
      <c r="A26" s="109" t="str">
        <f>HYPERLINK("[映雪.xlsx]类型!B26",'类型 (3)'!$C$26)</f>
        <v>剑豪</v>
      </c>
      <c r="B26" s="95">
        <v>25</v>
      </c>
      <c r="C26" s="101" t="s">
        <v>1204</v>
      </c>
      <c r="D26">
        <v>-1</v>
      </c>
      <c r="E26">
        <f>COUNTIFS('武将(std)'!$E$2:$E$1636,$A26)</f>
        <v>54</v>
      </c>
      <c r="F26">
        <v>-1</v>
      </c>
      <c r="G26">
        <v>-1</v>
      </c>
      <c r="H26">
        <f>参数!$A$2*参数!$E$2/COUNTIFS('武将(std)'!$E$2:$E$1636,$A26)</f>
        <v>0.185185185185185</v>
      </c>
      <c r="I26" s="67" t="s">
        <v>2798</v>
      </c>
      <c r="J26" s="70" t="s">
        <v>2778</v>
      </c>
      <c r="K26" s="67" t="s">
        <v>2781</v>
      </c>
      <c r="L26" s="67" t="s">
        <v>2817</v>
      </c>
      <c r="M26" s="70" t="s">
        <v>2805</v>
      </c>
      <c r="N26" s="67" t="s">
        <v>2806</v>
      </c>
      <c r="O26" s="67" t="s">
        <v>2787</v>
      </c>
      <c r="P26" s="70" t="s">
        <v>2843</v>
      </c>
      <c r="Q26" s="67" t="s">
        <v>2784</v>
      </c>
      <c r="R26" s="67" t="s">
        <v>2835</v>
      </c>
      <c r="S26" s="70" t="s">
        <v>2836</v>
      </c>
      <c r="T26" s="67" t="s">
        <v>2804</v>
      </c>
      <c r="U26" s="67" t="s">
        <v>2835</v>
      </c>
      <c r="V26" s="71" t="s">
        <v>2837</v>
      </c>
      <c r="W26" s="67" t="s">
        <v>2806</v>
      </c>
      <c r="X26" s="67" t="s">
        <v>2835</v>
      </c>
      <c r="Y26" s="70" t="s">
        <v>2839</v>
      </c>
      <c r="Z26" s="67" t="s">
        <v>2809</v>
      </c>
      <c r="AA26" s="67" t="s">
        <v>2789</v>
      </c>
      <c r="AB26" s="70" t="s">
        <v>2788</v>
      </c>
      <c r="AC26" s="67" t="s">
        <v>2791</v>
      </c>
      <c r="AD26" s="67" t="s">
        <v>2787</v>
      </c>
      <c r="AE26" s="74" t="s">
        <v>2819</v>
      </c>
      <c r="AF26" s="67" t="s">
        <v>2794</v>
      </c>
      <c r="AG26" s="70" t="s">
        <v>2860</v>
      </c>
      <c r="AH26" s="67" t="s">
        <v>2784</v>
      </c>
      <c r="AI26" s="67" t="s">
        <v>2817</v>
      </c>
      <c r="AJ26" s="70" t="s">
        <v>2820</v>
      </c>
      <c r="AK26" s="67" t="s">
        <v>2809</v>
      </c>
      <c r="AM26" s="70"/>
      <c r="AP26" s="70"/>
      <c r="AS26" s="70"/>
      <c r="AV26" s="70"/>
      <c r="AZ26" s="77"/>
    </row>
    <row r="27" spans="1:52">
      <c r="A27" s="109" t="str">
        <f>HYPERLINK("[映雪.xlsx]类型!B27",'类型 (3)'!$C$27)</f>
        <v>骑士</v>
      </c>
      <c r="B27" s="95">
        <v>26</v>
      </c>
      <c r="C27" s="102" t="s">
        <v>2893</v>
      </c>
      <c r="D27">
        <v>-1</v>
      </c>
      <c r="E27">
        <f>COUNTIFS('武将(std)'!$E$2:$E$1636,$A27)</f>
        <v>45</v>
      </c>
      <c r="F27">
        <v>-1</v>
      </c>
      <c r="G27">
        <v>-1</v>
      </c>
      <c r="H27">
        <f>参数!$A$2*参数!$D$2/COUNTIFS('武将(std)'!$E$2:$E$1636,$A27)</f>
        <v>3.11111111111111</v>
      </c>
      <c r="I27" s="67" t="s">
        <v>2782</v>
      </c>
      <c r="J27" s="70" t="s">
        <v>2842</v>
      </c>
      <c r="K27" s="67" t="s">
        <v>2784</v>
      </c>
      <c r="L27" s="67" t="s">
        <v>2787</v>
      </c>
      <c r="M27" s="70" t="s">
        <v>2803</v>
      </c>
      <c r="N27" s="67" t="s">
        <v>2781</v>
      </c>
      <c r="O27" s="67" t="s">
        <v>2794</v>
      </c>
      <c r="P27" s="70" t="s">
        <v>2780</v>
      </c>
      <c r="Q27" s="67" t="s">
        <v>2781</v>
      </c>
      <c r="R27" s="67" t="s">
        <v>2817</v>
      </c>
      <c r="S27" s="70" t="s">
        <v>2816</v>
      </c>
      <c r="T27" s="67" t="s">
        <v>2809</v>
      </c>
      <c r="U27" s="67" t="s">
        <v>2835</v>
      </c>
      <c r="V27" s="71" t="s">
        <v>2838</v>
      </c>
      <c r="W27" s="67" t="s">
        <v>2804</v>
      </c>
      <c r="X27" s="67" t="s">
        <v>2789</v>
      </c>
      <c r="Y27" s="70" t="s">
        <v>2840</v>
      </c>
      <c r="Z27" s="67" t="s">
        <v>2791</v>
      </c>
      <c r="AA27" s="67" t="s">
        <v>2802</v>
      </c>
      <c r="AB27" s="70" t="s">
        <v>2848</v>
      </c>
      <c r="AC27" s="67" t="s">
        <v>2806</v>
      </c>
      <c r="AD27" s="67" t="s">
        <v>2785</v>
      </c>
      <c r="AE27" s="74" t="s">
        <v>2873</v>
      </c>
      <c r="AF27" s="67" t="s">
        <v>2789</v>
      </c>
      <c r="AG27" s="70" t="s">
        <v>2850</v>
      </c>
      <c r="AH27" s="67" t="s">
        <v>2845</v>
      </c>
      <c r="AI27" s="67" t="s">
        <v>2787</v>
      </c>
      <c r="AJ27" s="70" t="s">
        <v>2793</v>
      </c>
      <c r="AK27" s="67" t="s">
        <v>2784</v>
      </c>
      <c r="AM27" s="70"/>
      <c r="AP27" s="70"/>
      <c r="AS27" s="70"/>
      <c r="AV27" s="70"/>
      <c r="AZ27" s="77"/>
    </row>
    <row r="28" spans="1:52">
      <c r="A28" s="109" t="str">
        <f>HYPERLINK("[映雪.xlsx]类型!B28",'类型 (3)'!$C$28)</f>
        <v>战法师</v>
      </c>
      <c r="B28" s="95">
        <v>27</v>
      </c>
      <c r="C28" s="74" t="s">
        <v>2894</v>
      </c>
      <c r="D28">
        <v>-1</v>
      </c>
      <c r="E28">
        <f>COUNTIFS('武将(std)'!$E$2:$E$1636,$A28)</f>
        <v>26</v>
      </c>
      <c r="F28">
        <v>-1</v>
      </c>
      <c r="G28">
        <v>-1</v>
      </c>
      <c r="H28">
        <f>参数!$A$2*参数!$E$2/COUNTIFS('武将(std)'!$E$2:$E$1636,$A28)</f>
        <v>0.384615384615385</v>
      </c>
      <c r="I28" s="67" t="s">
        <v>2782</v>
      </c>
      <c r="J28" s="70" t="s">
        <v>2814</v>
      </c>
      <c r="K28" s="67" t="s">
        <v>2784</v>
      </c>
      <c r="L28" s="67" t="s">
        <v>2785</v>
      </c>
      <c r="M28" s="70" t="s">
        <v>2834</v>
      </c>
      <c r="N28" s="67" t="s">
        <v>2804</v>
      </c>
      <c r="O28" s="67" t="s">
        <v>2826</v>
      </c>
      <c r="P28" s="70" t="s">
        <v>2818</v>
      </c>
      <c r="Q28" s="67" t="s">
        <v>2781</v>
      </c>
      <c r="R28" s="67" t="s">
        <v>2789</v>
      </c>
      <c r="S28" s="70" t="s">
        <v>2829</v>
      </c>
      <c r="T28" s="67" t="s">
        <v>2791</v>
      </c>
      <c r="U28" s="67" t="s">
        <v>2798</v>
      </c>
      <c r="V28" s="70" t="s">
        <v>2849</v>
      </c>
      <c r="W28" s="67" t="s">
        <v>2781</v>
      </c>
      <c r="X28" s="67" t="s">
        <v>2785</v>
      </c>
      <c r="Y28" s="70" t="s">
        <v>2854</v>
      </c>
      <c r="Z28" s="67" t="s">
        <v>2806</v>
      </c>
      <c r="AA28" s="67" t="s">
        <v>2785</v>
      </c>
      <c r="AB28" s="70" t="s">
        <v>2869</v>
      </c>
      <c r="AC28" s="67" t="s">
        <v>2809</v>
      </c>
      <c r="AD28" s="67" t="s">
        <v>2787</v>
      </c>
      <c r="AE28" s="74" t="s">
        <v>2821</v>
      </c>
      <c r="AF28" s="67" t="s">
        <v>2817</v>
      </c>
      <c r="AG28" s="70" t="s">
        <v>2862</v>
      </c>
      <c r="AH28" s="67" t="s">
        <v>2809</v>
      </c>
      <c r="AI28" s="67" t="s">
        <v>2798</v>
      </c>
      <c r="AJ28" s="70" t="s">
        <v>2822</v>
      </c>
      <c r="AK28" s="67" t="s">
        <v>2784</v>
      </c>
      <c r="AL28" s="67" t="s">
        <v>2794</v>
      </c>
      <c r="AM28" s="70" t="s">
        <v>2797</v>
      </c>
      <c r="AN28" s="67" t="s">
        <v>2781</v>
      </c>
      <c r="AP28" s="70"/>
      <c r="AS28" s="70"/>
      <c r="AV28" s="70"/>
      <c r="AZ28" s="77"/>
    </row>
    <row r="29" spans="1:52">
      <c r="A29" s="109" t="str">
        <f>HYPERLINK("[映雪.xlsx]类型!B29",'类型 (3)'!$C$29)</f>
        <v>偶像</v>
      </c>
      <c r="B29" s="95">
        <v>28</v>
      </c>
      <c r="C29" s="101" t="s">
        <v>2885</v>
      </c>
      <c r="D29">
        <v>-1</v>
      </c>
      <c r="E29">
        <f>COUNTIFS('武将(std)'!$E$2:$E$1636,$A29)</f>
        <v>38</v>
      </c>
      <c r="F29">
        <v>-1</v>
      </c>
      <c r="G29">
        <v>-1</v>
      </c>
      <c r="H29">
        <f>参数!$A$2*参数!$E$2/COUNTIFS('武将(std)'!$E$2:$E$1636,$A29)</f>
        <v>0.263157894736842</v>
      </c>
      <c r="I29" s="67" t="s">
        <v>2782</v>
      </c>
      <c r="J29" s="70" t="s">
        <v>2803</v>
      </c>
      <c r="K29" s="67" t="s">
        <v>2781</v>
      </c>
      <c r="L29" s="67" t="s">
        <v>2785</v>
      </c>
      <c r="M29" s="70" t="s">
        <v>2824</v>
      </c>
      <c r="N29" s="67" t="s">
        <v>2806</v>
      </c>
      <c r="O29" s="67" t="s">
        <v>2835</v>
      </c>
      <c r="P29" s="70" t="s">
        <v>2836</v>
      </c>
      <c r="Q29" s="67" t="s">
        <v>2804</v>
      </c>
      <c r="R29" s="67" t="s">
        <v>2789</v>
      </c>
      <c r="S29" s="70" t="s">
        <v>2885</v>
      </c>
      <c r="T29" s="67" t="s">
        <v>2791</v>
      </c>
      <c r="U29" s="67" t="s">
        <v>2826</v>
      </c>
      <c r="V29" s="71" t="s">
        <v>2838</v>
      </c>
      <c r="W29" s="67" t="s">
        <v>2781</v>
      </c>
      <c r="X29" s="67" t="s">
        <v>2787</v>
      </c>
      <c r="Y29" s="70" t="s">
        <v>2840</v>
      </c>
      <c r="Z29" s="67" t="s">
        <v>2784</v>
      </c>
      <c r="AA29" s="67" t="s">
        <v>2794</v>
      </c>
      <c r="AB29" s="70" t="s">
        <v>2793</v>
      </c>
      <c r="AC29" s="67" t="s">
        <v>2781</v>
      </c>
      <c r="AD29" s="67" t="s">
        <v>2789</v>
      </c>
      <c r="AE29" s="74" t="s">
        <v>2795</v>
      </c>
      <c r="AF29" s="67" t="s">
        <v>2835</v>
      </c>
      <c r="AG29" s="70" t="s">
        <v>2874</v>
      </c>
      <c r="AH29" s="67" t="s">
        <v>2809</v>
      </c>
      <c r="AI29" s="67" t="s">
        <v>2794</v>
      </c>
      <c r="AJ29" s="70" t="s">
        <v>2822</v>
      </c>
      <c r="AK29" s="67" t="s">
        <v>2784</v>
      </c>
      <c r="AL29" s="67" t="s">
        <v>2802</v>
      </c>
      <c r="AM29" s="70" t="s">
        <v>2811</v>
      </c>
      <c r="AN29" s="67" t="s">
        <v>2809</v>
      </c>
      <c r="AP29" s="70"/>
      <c r="AS29" s="70"/>
      <c r="AV29" s="70"/>
      <c r="AZ29" s="77"/>
    </row>
    <row r="30" spans="1:52">
      <c r="A30" s="109" t="str">
        <f>HYPERLINK("[映雪.xlsx]类型!B30",'类型 (3)'!$C$30)</f>
        <v>黑幕</v>
      </c>
      <c r="B30" s="95">
        <v>29</v>
      </c>
      <c r="C30" s="74" t="s">
        <v>2857</v>
      </c>
      <c r="D30">
        <v>-1</v>
      </c>
      <c r="E30">
        <f>COUNTIFS('武将(std)'!$E$2:$E$1636,$A30)</f>
        <v>25</v>
      </c>
      <c r="F30">
        <v>-1</v>
      </c>
      <c r="G30">
        <v>-1</v>
      </c>
      <c r="H30">
        <f>参数!$A$2*参数!$E$2/COUNTIFS('武将(std)'!$E$2:$E$1636,$A30)</f>
        <v>0.4</v>
      </c>
      <c r="I30" s="67" t="s">
        <v>2785</v>
      </c>
      <c r="J30" s="70" t="s">
        <v>2825</v>
      </c>
      <c r="K30" s="67" t="s">
        <v>2809</v>
      </c>
      <c r="L30" s="67" t="s">
        <v>2782</v>
      </c>
      <c r="M30" s="70" t="s">
        <v>2818</v>
      </c>
      <c r="N30" s="67" t="s">
        <v>2784</v>
      </c>
      <c r="O30" s="67" t="s">
        <v>2785</v>
      </c>
      <c r="P30" s="70" t="s">
        <v>2828</v>
      </c>
      <c r="Q30" s="67" t="s">
        <v>2806</v>
      </c>
      <c r="R30" s="67" t="s">
        <v>2802</v>
      </c>
      <c r="S30" s="70" t="s">
        <v>2808</v>
      </c>
      <c r="T30" s="67" t="s">
        <v>2809</v>
      </c>
      <c r="U30" s="67">
        <v>1100</v>
      </c>
      <c r="V30" s="70" t="s">
        <v>2840</v>
      </c>
      <c r="W30" s="67" t="s">
        <v>2781</v>
      </c>
      <c r="X30" s="67" t="s">
        <v>2787</v>
      </c>
      <c r="Y30" s="70" t="s">
        <v>2849</v>
      </c>
      <c r="Z30" s="67" t="s">
        <v>2784</v>
      </c>
      <c r="AA30" s="67" t="s">
        <v>2789</v>
      </c>
      <c r="AB30" s="70" t="s">
        <v>2854</v>
      </c>
      <c r="AC30" s="67" t="s">
        <v>2845</v>
      </c>
      <c r="AD30" s="67" t="s">
        <v>2798</v>
      </c>
      <c r="AE30" s="74" t="s">
        <v>2869</v>
      </c>
      <c r="AF30" s="67" t="s">
        <v>2802</v>
      </c>
      <c r="AG30" s="70" t="s">
        <v>2855</v>
      </c>
      <c r="AH30" s="67" t="s">
        <v>2806</v>
      </c>
      <c r="AI30" s="67" t="s">
        <v>2782</v>
      </c>
      <c r="AJ30" s="70" t="s">
        <v>2865</v>
      </c>
      <c r="AK30" s="67" t="s">
        <v>2781</v>
      </c>
      <c r="AL30" s="67" t="s">
        <v>2789</v>
      </c>
      <c r="AM30" s="70" t="s">
        <v>2857</v>
      </c>
      <c r="AN30" s="67" t="s">
        <v>2791</v>
      </c>
      <c r="AO30" s="67" t="s">
        <v>2817</v>
      </c>
      <c r="AP30" s="70" t="s">
        <v>2812</v>
      </c>
      <c r="AQ30" s="67" t="s">
        <v>2804</v>
      </c>
      <c r="AS30" s="70"/>
      <c r="AV30" s="70"/>
      <c r="AZ30" s="77"/>
    </row>
    <row r="31" spans="1:52">
      <c r="A31" s="109" t="str">
        <f>HYPERLINK("[映雪.xlsx]类型!B31",'类型 (3)'!$C$31)</f>
        <v>后宫王</v>
      </c>
      <c r="B31" s="95">
        <v>30</v>
      </c>
      <c r="C31" s="101" t="s">
        <v>2895</v>
      </c>
      <c r="D31">
        <v>-1</v>
      </c>
      <c r="E31">
        <f>COUNTIFS('武将(std)'!$E$2:$E$1636,$A31)</f>
        <v>32</v>
      </c>
      <c r="F31">
        <v>-1</v>
      </c>
      <c r="G31">
        <v>-1</v>
      </c>
      <c r="H31">
        <f>参数!$A$2*参数!$E$2/COUNTIFS('武将(std)'!$E$2:$E$1636,$A31)</f>
        <v>0.3125</v>
      </c>
      <c r="I31" s="67" t="s">
        <v>2789</v>
      </c>
      <c r="J31" s="70" t="s">
        <v>2803</v>
      </c>
      <c r="K31" s="67" t="s">
        <v>2791</v>
      </c>
      <c r="L31" s="67" t="s">
        <v>2794</v>
      </c>
      <c r="M31" s="70" t="s">
        <v>2836</v>
      </c>
      <c r="N31" s="67" t="s">
        <v>2781</v>
      </c>
      <c r="O31" s="67" t="s">
        <v>2835</v>
      </c>
      <c r="P31" s="71" t="s">
        <v>2837</v>
      </c>
      <c r="Q31" s="67" t="s">
        <v>2806</v>
      </c>
      <c r="R31" s="67" t="s">
        <v>2802</v>
      </c>
      <c r="S31" s="70" t="s">
        <v>2840</v>
      </c>
      <c r="T31" s="67" t="s">
        <v>2809</v>
      </c>
      <c r="U31" s="67" t="s">
        <v>2785</v>
      </c>
      <c r="V31" s="70" t="s">
        <v>2850</v>
      </c>
      <c r="W31" s="67" t="s">
        <v>2809</v>
      </c>
      <c r="X31" s="67" t="s">
        <v>2787</v>
      </c>
      <c r="Y31" s="70" t="s">
        <v>2793</v>
      </c>
      <c r="Z31" s="67" t="s">
        <v>2784</v>
      </c>
      <c r="AA31" s="67" t="s">
        <v>2802</v>
      </c>
      <c r="AB31" s="70" t="s">
        <v>2795</v>
      </c>
      <c r="AC31" s="67" t="s">
        <v>2804</v>
      </c>
      <c r="AD31" s="67" t="s">
        <v>2787</v>
      </c>
      <c r="AE31" s="74" t="s">
        <v>2797</v>
      </c>
      <c r="AF31" s="67" t="s">
        <v>2794</v>
      </c>
      <c r="AG31" s="70" t="s">
        <v>2896</v>
      </c>
      <c r="AH31" s="67" t="s">
        <v>2784</v>
      </c>
      <c r="AI31" s="67" t="s">
        <v>2802</v>
      </c>
      <c r="AJ31" s="70" t="s">
        <v>2811</v>
      </c>
      <c r="AK31" s="67" t="s">
        <v>2806</v>
      </c>
      <c r="AL31" s="67" t="s">
        <v>2782</v>
      </c>
      <c r="AM31" s="70" t="s">
        <v>2799</v>
      </c>
      <c r="AN31" s="67" t="s">
        <v>2784</v>
      </c>
      <c r="AP31" s="70"/>
      <c r="AS31" s="70"/>
      <c r="AV31" s="70"/>
      <c r="AZ31" s="77"/>
    </row>
    <row r="32" spans="1:52">
      <c r="A32" s="109" t="str">
        <f>HYPERLINK("[映雪.xlsx]类型!B32",'类型 (3)'!$C$32)</f>
        <v>魔法少女</v>
      </c>
      <c r="B32" s="95">
        <v>31</v>
      </c>
      <c r="C32" s="74" t="s">
        <v>2897</v>
      </c>
      <c r="D32">
        <v>-1</v>
      </c>
      <c r="E32">
        <f>COUNTIFS('武将(std)'!$E$2:$E$1636,$A32)</f>
        <v>17</v>
      </c>
      <c r="F32">
        <v>-1</v>
      </c>
      <c r="G32">
        <v>-1</v>
      </c>
      <c r="H32">
        <f>参数!$A$2*参数!$E$2/COUNTIFS('武将(std)'!$E$2:$E$1636,$A32)</f>
        <v>0.588235294117647</v>
      </c>
      <c r="I32" s="67" t="s">
        <v>2802</v>
      </c>
      <c r="J32" s="70" t="s">
        <v>2780</v>
      </c>
      <c r="K32" s="67" t="s">
        <v>2806</v>
      </c>
      <c r="L32" s="67" t="s">
        <v>2802</v>
      </c>
      <c r="M32" s="70" t="s">
        <v>2816</v>
      </c>
      <c r="N32" s="67" t="s">
        <v>2809</v>
      </c>
      <c r="O32" s="67" t="s">
        <v>2789</v>
      </c>
      <c r="P32" s="70" t="s">
        <v>2829</v>
      </c>
      <c r="Q32" s="67" t="s">
        <v>2791</v>
      </c>
      <c r="R32" s="67" t="s">
        <v>2817</v>
      </c>
      <c r="S32" s="70" t="s">
        <v>2849</v>
      </c>
      <c r="T32" s="67" t="s">
        <v>2809</v>
      </c>
      <c r="U32" s="67" t="s">
        <v>2785</v>
      </c>
      <c r="V32" s="70" t="s">
        <v>2873</v>
      </c>
      <c r="W32" s="67" t="s">
        <v>2809</v>
      </c>
      <c r="X32" s="67" t="s">
        <v>2798</v>
      </c>
      <c r="Y32" s="70" t="s">
        <v>2850</v>
      </c>
      <c r="Z32" s="67" t="s">
        <v>2781</v>
      </c>
      <c r="AA32" s="67" t="s">
        <v>2785</v>
      </c>
      <c r="AB32" s="70" t="s">
        <v>2860</v>
      </c>
      <c r="AC32" s="67" t="s">
        <v>2806</v>
      </c>
      <c r="AD32" s="67" t="s">
        <v>2789</v>
      </c>
      <c r="AE32" s="74" t="s">
        <v>2793</v>
      </c>
      <c r="AF32" s="67" t="s">
        <v>2782</v>
      </c>
      <c r="AG32" s="70" t="s">
        <v>2796</v>
      </c>
      <c r="AH32" s="67" t="s">
        <v>2781</v>
      </c>
      <c r="AI32" s="67" t="s">
        <v>2782</v>
      </c>
      <c r="AJ32" s="70" t="s">
        <v>2898</v>
      </c>
      <c r="AK32" s="67" t="s">
        <v>2784</v>
      </c>
      <c r="AM32" s="70"/>
      <c r="AP32" s="70"/>
      <c r="AS32" s="70"/>
      <c r="AV32" s="70"/>
      <c r="AZ32" s="77"/>
    </row>
    <row r="33" spans="1:52">
      <c r="A33" s="109" t="str">
        <f>HYPERLINK("[映雪.xlsx]类型!B33",'类型 (3)'!$C$33)</f>
        <v>魔女</v>
      </c>
      <c r="B33" s="95">
        <v>32</v>
      </c>
      <c r="C33" s="109" t="s">
        <v>2899</v>
      </c>
      <c r="D33">
        <v>-1</v>
      </c>
      <c r="E33">
        <f>COUNTIFS('武将(std)'!$E$2:$E$1636,$A33)</f>
        <v>23</v>
      </c>
      <c r="F33">
        <v>-1</v>
      </c>
      <c r="G33">
        <v>-1</v>
      </c>
      <c r="H33">
        <f>参数!$A$2*参数!$E$2/COUNTIFS('武将(std)'!$E$2:$E$1636,$A33)</f>
        <v>0.434782608695652</v>
      </c>
      <c r="I33" s="67" t="s">
        <v>2782</v>
      </c>
      <c r="J33" s="70" t="s">
        <v>2815</v>
      </c>
      <c r="K33" s="67" t="s">
        <v>2781</v>
      </c>
      <c r="L33" s="67" t="s">
        <v>2782</v>
      </c>
      <c r="M33" s="70" t="s">
        <v>2825</v>
      </c>
      <c r="N33" s="67" t="s">
        <v>2784</v>
      </c>
      <c r="O33" s="67" t="s">
        <v>2802</v>
      </c>
      <c r="P33" s="70" t="s">
        <v>2818</v>
      </c>
      <c r="Q33" s="67" t="s">
        <v>2809</v>
      </c>
      <c r="R33" s="67" t="s">
        <v>2789</v>
      </c>
      <c r="S33" s="70" t="s">
        <v>2828</v>
      </c>
      <c r="T33" s="67" t="s">
        <v>2791</v>
      </c>
      <c r="U33" s="67" t="s">
        <v>2785</v>
      </c>
      <c r="V33" s="70" t="s">
        <v>2854</v>
      </c>
      <c r="W33" s="67" t="s">
        <v>2806</v>
      </c>
      <c r="X33" s="67" t="s">
        <v>2785</v>
      </c>
      <c r="Y33" s="70" t="s">
        <v>2869</v>
      </c>
      <c r="Z33" s="67" t="s">
        <v>2809</v>
      </c>
      <c r="AA33" s="67" t="s">
        <v>2798</v>
      </c>
      <c r="AB33" s="70" t="s">
        <v>2865</v>
      </c>
      <c r="AC33" s="67" t="s">
        <v>2781</v>
      </c>
      <c r="AD33" s="67" t="s">
        <v>2802</v>
      </c>
      <c r="AE33" s="74" t="s">
        <v>2880</v>
      </c>
      <c r="AF33" s="67" t="s">
        <v>2817</v>
      </c>
      <c r="AG33" s="70" t="s">
        <v>2856</v>
      </c>
      <c r="AH33" s="67" t="s">
        <v>2809</v>
      </c>
      <c r="AI33" s="67" t="s">
        <v>2789</v>
      </c>
      <c r="AJ33" s="70" t="s">
        <v>2831</v>
      </c>
      <c r="AK33" s="67" t="s">
        <v>2845</v>
      </c>
      <c r="AM33" s="70"/>
      <c r="AP33" s="70"/>
      <c r="AS33" s="70"/>
      <c r="AV33" s="70"/>
      <c r="AZ33" s="77"/>
    </row>
    <row r="34" spans="1:52">
      <c r="A34" s="109" t="str">
        <f>HYPERLINK("[映雪.xlsx]类型!B34",'类型 (3)'!$C$34)</f>
        <v>宅女</v>
      </c>
      <c r="B34" s="95">
        <v>33</v>
      </c>
      <c r="C34" s="99" t="s">
        <v>2900</v>
      </c>
      <c r="D34">
        <v>-1</v>
      </c>
      <c r="E34">
        <f>COUNTIFS('武将(std)'!$E$2:$E$1636,$A34)</f>
        <v>23</v>
      </c>
      <c r="F34">
        <v>-1</v>
      </c>
      <c r="G34">
        <v>-1</v>
      </c>
      <c r="H34">
        <f>参数!$A$2*参数!$C$2/COUNTIFS('武将(std)'!$E$2:$E$1636,$A34)</f>
        <v>13.0434782608696</v>
      </c>
      <c r="I34" s="67" t="s">
        <v>2785</v>
      </c>
      <c r="J34" s="69" t="s">
        <v>2824</v>
      </c>
      <c r="K34" s="67" t="s">
        <v>2806</v>
      </c>
      <c r="L34" s="67" t="s">
        <v>2798</v>
      </c>
      <c r="M34" s="69" t="s">
        <v>2864</v>
      </c>
      <c r="N34" s="67" t="s">
        <v>2784</v>
      </c>
      <c r="O34" s="67" t="s">
        <v>2779</v>
      </c>
      <c r="P34" s="70" t="s">
        <v>2783</v>
      </c>
      <c r="Q34" s="67" t="s">
        <v>2781</v>
      </c>
      <c r="R34" s="67" t="s">
        <v>2835</v>
      </c>
      <c r="S34" s="70" t="s">
        <v>2786</v>
      </c>
      <c r="T34" s="67" t="s">
        <v>2806</v>
      </c>
      <c r="U34" s="67" t="s">
        <v>2835</v>
      </c>
      <c r="V34" s="71" t="s">
        <v>2838</v>
      </c>
      <c r="W34" s="67" t="s">
        <v>2804</v>
      </c>
      <c r="X34" s="67" t="s">
        <v>2826</v>
      </c>
      <c r="Y34" s="70" t="s">
        <v>2887</v>
      </c>
      <c r="Z34" s="67" t="s">
        <v>2784</v>
      </c>
      <c r="AA34" s="67" t="s">
        <v>2787</v>
      </c>
      <c r="AB34" s="70" t="s">
        <v>2848</v>
      </c>
      <c r="AC34" s="67" t="s">
        <v>2784</v>
      </c>
      <c r="AD34" s="67" t="s">
        <v>2789</v>
      </c>
      <c r="AE34" s="74" t="s">
        <v>2861</v>
      </c>
      <c r="AF34" s="67" t="s">
        <v>2782</v>
      </c>
      <c r="AG34" s="70" t="s">
        <v>2830</v>
      </c>
      <c r="AH34" s="67" t="s">
        <v>2784</v>
      </c>
      <c r="AI34" s="67" t="s">
        <v>2787</v>
      </c>
      <c r="AJ34" s="70" t="s">
        <v>2821</v>
      </c>
      <c r="AK34" s="67" t="s">
        <v>2781</v>
      </c>
      <c r="AL34" s="67" t="s">
        <v>2798</v>
      </c>
      <c r="AM34" s="70" t="s">
        <v>2799</v>
      </c>
      <c r="AN34" s="67" t="s">
        <v>2781</v>
      </c>
      <c r="AO34" s="67" t="s">
        <v>2785</v>
      </c>
      <c r="AP34" s="70" t="s">
        <v>2876</v>
      </c>
      <c r="AQ34" s="67" t="s">
        <v>2809</v>
      </c>
      <c r="AS34" s="70"/>
      <c r="AV34" s="70"/>
      <c r="AZ34" s="77"/>
    </row>
    <row r="35" spans="1:52">
      <c r="A35" s="109" t="str">
        <f>HYPERLINK("[映雪.xlsx]类型!B35",'类型 (3)'!$C$35)</f>
        <v>刺客</v>
      </c>
      <c r="B35" s="95">
        <v>34</v>
      </c>
      <c r="C35" s="109" t="s">
        <v>2901</v>
      </c>
      <c r="D35">
        <v>-1</v>
      </c>
      <c r="E35">
        <f>COUNTIFS('武将(std)'!$E$2:$E$1636,$A35)</f>
        <v>33</v>
      </c>
      <c r="F35">
        <v>-1</v>
      </c>
      <c r="G35">
        <v>-1</v>
      </c>
      <c r="H35">
        <f>参数!$A$2*参数!$E$2/COUNTIFS('武将(std)'!$E$2:$E$1636,$A35)</f>
        <v>0.303030303030303</v>
      </c>
      <c r="I35" s="67" t="s">
        <v>2789</v>
      </c>
      <c r="J35" s="70" t="s">
        <v>2778</v>
      </c>
      <c r="K35" s="67" t="s">
        <v>2791</v>
      </c>
      <c r="L35" s="67" t="s">
        <v>2802</v>
      </c>
      <c r="M35" s="70" t="s">
        <v>2842</v>
      </c>
      <c r="N35" s="67" t="s">
        <v>2806</v>
      </c>
      <c r="O35" s="67" t="s">
        <v>2798</v>
      </c>
      <c r="P35" s="70" t="s">
        <v>2818</v>
      </c>
      <c r="Q35" s="67" t="s">
        <v>2784</v>
      </c>
      <c r="R35" s="67" t="s">
        <v>2787</v>
      </c>
      <c r="S35" s="70" t="s">
        <v>2788</v>
      </c>
      <c r="T35" s="67" t="s">
        <v>2781</v>
      </c>
      <c r="U35" s="67" t="s">
        <v>2782</v>
      </c>
      <c r="V35" s="70" t="s">
        <v>2854</v>
      </c>
      <c r="W35" s="67" t="s">
        <v>2781</v>
      </c>
      <c r="X35" s="67" t="s">
        <v>2789</v>
      </c>
      <c r="Y35" s="70" t="s">
        <v>2790</v>
      </c>
      <c r="Z35" s="67" t="s">
        <v>2845</v>
      </c>
      <c r="AA35" s="67" t="s">
        <v>2798</v>
      </c>
      <c r="AB35" s="70" t="s">
        <v>2851</v>
      </c>
      <c r="AC35" s="67" t="s">
        <v>2781</v>
      </c>
      <c r="AD35" s="67" t="s">
        <v>2817</v>
      </c>
      <c r="AE35" s="74" t="s">
        <v>2856</v>
      </c>
      <c r="AF35" s="67" t="s">
        <v>2787</v>
      </c>
      <c r="AG35" s="70" t="s">
        <v>2820</v>
      </c>
      <c r="AH35" s="67" t="s">
        <v>2784</v>
      </c>
      <c r="AI35" s="67" t="s">
        <v>2802</v>
      </c>
      <c r="AJ35" s="70" t="s">
        <v>2821</v>
      </c>
      <c r="AK35" s="67" t="s">
        <v>2809</v>
      </c>
      <c r="AL35" s="67" t="s">
        <v>2817</v>
      </c>
      <c r="AM35" s="70" t="s">
        <v>2822</v>
      </c>
      <c r="AN35" s="67" t="s">
        <v>2804</v>
      </c>
      <c r="AO35" s="67" t="s">
        <v>2794</v>
      </c>
      <c r="AP35" s="70" t="s">
        <v>2797</v>
      </c>
      <c r="AQ35" s="67" t="s">
        <v>2784</v>
      </c>
      <c r="AS35" s="70"/>
      <c r="AV35" s="70"/>
      <c r="AZ35" s="77"/>
    </row>
    <row r="36" spans="1:52">
      <c r="A36" s="109" t="str">
        <f>HYPERLINK("[映雪.xlsx]类型!B36",'类型 (3)'!$C$36)</f>
        <v>文学家</v>
      </c>
      <c r="B36" s="95">
        <v>35</v>
      </c>
      <c r="C36" s="99" t="s">
        <v>2902</v>
      </c>
      <c r="D36">
        <v>-1</v>
      </c>
      <c r="E36">
        <f>COUNTIFS('武将(std)'!$E$2:$E$1636,$A36)</f>
        <v>26</v>
      </c>
      <c r="F36">
        <v>-1</v>
      </c>
      <c r="G36">
        <v>-1</v>
      </c>
      <c r="H36">
        <f>参数!$A$2*参数!$C$2/COUNTIFS('武将(std)'!$E$2:$E$1636,$A36)</f>
        <v>11.5384615384615</v>
      </c>
      <c r="I36" s="67" t="s">
        <v>2787</v>
      </c>
      <c r="J36" s="70" t="s">
        <v>2778</v>
      </c>
      <c r="K36" s="67" t="s">
        <v>2781</v>
      </c>
      <c r="L36" s="67" t="s">
        <v>2798</v>
      </c>
      <c r="M36" s="70" t="s">
        <v>2803</v>
      </c>
      <c r="N36" s="67" t="s">
        <v>2781</v>
      </c>
      <c r="O36" s="67" t="s">
        <v>2789</v>
      </c>
      <c r="P36" s="69" t="s">
        <v>2824</v>
      </c>
      <c r="Q36" s="67" t="s">
        <v>2791</v>
      </c>
      <c r="R36" s="67" t="s">
        <v>2789</v>
      </c>
      <c r="S36" s="69" t="s">
        <v>2864</v>
      </c>
      <c r="T36" s="67" t="s">
        <v>2845</v>
      </c>
      <c r="U36" s="67" t="s">
        <v>2782</v>
      </c>
      <c r="V36" s="70" t="s">
        <v>2825</v>
      </c>
      <c r="W36" s="67" t="s">
        <v>2784</v>
      </c>
      <c r="X36" s="67" t="s">
        <v>2785</v>
      </c>
      <c r="Y36" s="70" t="s">
        <v>2783</v>
      </c>
      <c r="Z36" s="67" t="s">
        <v>2809</v>
      </c>
      <c r="AA36" s="67" t="s">
        <v>2785</v>
      </c>
      <c r="AB36" s="70" t="s">
        <v>2816</v>
      </c>
      <c r="AC36" s="67" t="s">
        <v>2804</v>
      </c>
      <c r="AD36" s="67" t="s">
        <v>2835</v>
      </c>
      <c r="AE36" s="74" t="s">
        <v>2844</v>
      </c>
      <c r="AF36" s="67" t="s">
        <v>2785</v>
      </c>
      <c r="AG36" s="70" t="s">
        <v>2851</v>
      </c>
      <c r="AH36" s="67" t="s">
        <v>2806</v>
      </c>
      <c r="AI36" s="67" t="s">
        <v>2787</v>
      </c>
      <c r="AJ36" s="70" t="s">
        <v>2856</v>
      </c>
      <c r="AK36" s="67" t="s">
        <v>2784</v>
      </c>
      <c r="AL36" s="67" t="s">
        <v>2826</v>
      </c>
      <c r="AM36" s="70" t="s">
        <v>2793</v>
      </c>
      <c r="AN36" s="67" t="s">
        <v>2781</v>
      </c>
      <c r="AO36" s="67" t="s">
        <v>2779</v>
      </c>
      <c r="AP36" s="70" t="s">
        <v>2812</v>
      </c>
      <c r="AQ36" s="67" t="s">
        <v>2784</v>
      </c>
      <c r="AS36" s="70"/>
      <c r="AV36" s="70"/>
      <c r="AZ36" s="77"/>
    </row>
    <row r="37" spans="1:52">
      <c r="A37" s="109" t="str">
        <f>HYPERLINK("[映雪.xlsx]类型!B37",'类型 (3)'!$C$37)</f>
        <v>歌姬</v>
      </c>
      <c r="B37" s="95">
        <v>36</v>
      </c>
      <c r="C37" s="101" t="s">
        <v>2903</v>
      </c>
      <c r="D37">
        <v>-1</v>
      </c>
      <c r="E37">
        <f>COUNTIFS('武将(std)'!$E$2:$E$1636,$A37)</f>
        <v>25</v>
      </c>
      <c r="F37">
        <v>-1</v>
      </c>
      <c r="G37">
        <v>-1</v>
      </c>
      <c r="H37">
        <f>参数!$A$2*参数!$E$2/COUNTIFS('武将(std)'!$E$2:$E$1636,$A37)</f>
        <v>0.4</v>
      </c>
      <c r="I37" s="67" t="s">
        <v>2817</v>
      </c>
      <c r="J37" s="70" t="s">
        <v>2814</v>
      </c>
      <c r="K37" s="67" t="s">
        <v>2809</v>
      </c>
      <c r="L37" s="67" t="s">
        <v>2802</v>
      </c>
      <c r="M37" s="70" t="s">
        <v>2885</v>
      </c>
      <c r="N37" s="67" t="s">
        <v>2809</v>
      </c>
      <c r="O37" s="67" t="s">
        <v>2835</v>
      </c>
      <c r="P37" s="71" t="s">
        <v>2837</v>
      </c>
      <c r="Q37" s="67" t="s">
        <v>2806</v>
      </c>
      <c r="R37" s="67" t="s">
        <v>2782</v>
      </c>
      <c r="S37" s="70" t="s">
        <v>2848</v>
      </c>
      <c r="T37" s="67" t="s">
        <v>2784</v>
      </c>
      <c r="U37" s="67" t="s">
        <v>2782</v>
      </c>
      <c r="V37" s="70" t="s">
        <v>2850</v>
      </c>
      <c r="W37" s="67" t="s">
        <v>2781</v>
      </c>
      <c r="X37" s="67" t="s">
        <v>2787</v>
      </c>
      <c r="Y37" s="70" t="s">
        <v>2793</v>
      </c>
      <c r="Z37" s="67" t="s">
        <v>2784</v>
      </c>
      <c r="AA37" s="67" t="s">
        <v>2779</v>
      </c>
      <c r="AB37" s="70" t="s">
        <v>2795</v>
      </c>
      <c r="AC37" s="67" t="s">
        <v>2784</v>
      </c>
      <c r="AD37" s="67" t="s">
        <v>2798</v>
      </c>
      <c r="AE37" s="74" t="s">
        <v>2830</v>
      </c>
      <c r="AF37" s="67" t="s">
        <v>2802</v>
      </c>
      <c r="AG37" s="70" t="s">
        <v>2890</v>
      </c>
      <c r="AH37" s="67" t="s">
        <v>2806</v>
      </c>
      <c r="AI37" s="67" t="s">
        <v>2802</v>
      </c>
      <c r="AJ37" s="70" t="s">
        <v>2822</v>
      </c>
      <c r="AK37" s="67" t="s">
        <v>2804</v>
      </c>
      <c r="AL37" s="67" t="s">
        <v>2789</v>
      </c>
      <c r="AM37" s="70" t="s">
        <v>2797</v>
      </c>
      <c r="AN37" s="67" t="s">
        <v>2791</v>
      </c>
      <c r="AO37" s="67" t="s">
        <v>2794</v>
      </c>
      <c r="AP37" s="70" t="s">
        <v>2896</v>
      </c>
      <c r="AQ37" s="67" t="s">
        <v>2784</v>
      </c>
      <c r="AS37" s="70"/>
      <c r="AV37" s="70"/>
      <c r="AZ37" s="77"/>
    </row>
    <row r="38" spans="1:52">
      <c r="A38" s="109" t="str">
        <f>HYPERLINK("[映雪.xlsx]类型!B38",'类型 (3)'!$C$38)</f>
        <v>战士</v>
      </c>
      <c r="B38" s="95">
        <v>37</v>
      </c>
      <c r="C38" s="74" t="s">
        <v>2904</v>
      </c>
      <c r="D38">
        <v>-1</v>
      </c>
      <c r="E38">
        <f>COUNTIFS('武将(std)'!$E$2:$E$1636,$A38)</f>
        <v>36</v>
      </c>
      <c r="F38">
        <v>-1</v>
      </c>
      <c r="G38">
        <v>-1</v>
      </c>
      <c r="H38">
        <f>参数!$A$2*参数!$E$2/COUNTIFS('武将(std)'!$E$2:$E$1636,$A38)</f>
        <v>0.277777777777778</v>
      </c>
      <c r="I38" s="67" t="s">
        <v>2789</v>
      </c>
      <c r="J38" s="70" t="s">
        <v>2803</v>
      </c>
      <c r="K38" s="67" t="s">
        <v>2791</v>
      </c>
      <c r="L38" s="67" t="s">
        <v>2817</v>
      </c>
      <c r="M38" s="70" t="s">
        <v>2814</v>
      </c>
      <c r="N38" s="67" t="s">
        <v>2809</v>
      </c>
      <c r="O38" s="67" t="s">
        <v>2779</v>
      </c>
      <c r="P38" s="70" t="s">
        <v>2805</v>
      </c>
      <c r="Q38" s="67" t="s">
        <v>2781</v>
      </c>
      <c r="R38" s="67" t="s">
        <v>2787</v>
      </c>
      <c r="S38" s="70" t="s">
        <v>2843</v>
      </c>
      <c r="T38" s="67" t="s">
        <v>2784</v>
      </c>
      <c r="U38" s="67" t="s">
        <v>2817</v>
      </c>
      <c r="V38" s="70" t="s">
        <v>2834</v>
      </c>
      <c r="W38" s="67" t="s">
        <v>2804</v>
      </c>
      <c r="X38" s="67" t="s">
        <v>2782</v>
      </c>
      <c r="Y38" s="70" t="s">
        <v>2853</v>
      </c>
      <c r="Z38" s="67" t="s">
        <v>2784</v>
      </c>
      <c r="AA38" s="67" t="s">
        <v>2817</v>
      </c>
      <c r="AB38" s="70" t="s">
        <v>2788</v>
      </c>
      <c r="AC38" s="67" t="s">
        <v>2806</v>
      </c>
      <c r="AD38" s="67" t="s">
        <v>2787</v>
      </c>
      <c r="AE38" s="74" t="s">
        <v>2796</v>
      </c>
      <c r="AF38" s="67" t="s">
        <v>2779</v>
      </c>
      <c r="AG38" s="70" t="s">
        <v>2821</v>
      </c>
      <c r="AH38" s="67" t="s">
        <v>2781</v>
      </c>
      <c r="AI38" s="67" t="s">
        <v>2802</v>
      </c>
      <c r="AJ38" s="70" t="s">
        <v>2862</v>
      </c>
      <c r="AK38" s="67" t="s">
        <v>2809</v>
      </c>
      <c r="AL38" s="67" t="s">
        <v>2835</v>
      </c>
      <c r="AM38" s="70" t="s">
        <v>2797</v>
      </c>
      <c r="AN38" s="67" t="s">
        <v>2806</v>
      </c>
      <c r="AP38" s="70"/>
      <c r="AS38" s="70"/>
      <c r="AV38" s="70"/>
      <c r="AZ38" s="77"/>
    </row>
    <row r="39" spans="1:52">
      <c r="A39" s="109" t="str">
        <f>HYPERLINK("[映雪.xlsx]类型!B39",'类型 (3)'!$C$39)</f>
        <v>狙撃手</v>
      </c>
      <c r="B39" s="95">
        <v>38</v>
      </c>
      <c r="C39" s="99" t="s">
        <v>2905</v>
      </c>
      <c r="D39">
        <v>-1</v>
      </c>
      <c r="E39">
        <f>COUNTIFS('武将(std)'!$E$2:$E$1636,$A39)</f>
        <v>30</v>
      </c>
      <c r="F39">
        <v>-1</v>
      </c>
      <c r="G39">
        <v>-1</v>
      </c>
      <c r="H39">
        <f>参数!$A$2*参数!$C$2/COUNTIFS('武将(std)'!$E$2:$E$1636,$A39)</f>
        <v>10</v>
      </c>
      <c r="I39" s="67" t="s">
        <v>2802</v>
      </c>
      <c r="J39" s="70" t="s">
        <v>2778</v>
      </c>
      <c r="K39" s="67" t="s">
        <v>2806</v>
      </c>
      <c r="L39" s="67" t="s">
        <v>2787</v>
      </c>
      <c r="M39" s="70" t="s">
        <v>2842</v>
      </c>
      <c r="N39" s="67" t="s">
        <v>2784</v>
      </c>
      <c r="O39" s="67" t="s">
        <v>2798</v>
      </c>
      <c r="P39" s="70" t="s">
        <v>2816</v>
      </c>
      <c r="Q39" s="67" t="s">
        <v>2784</v>
      </c>
      <c r="R39" s="67" t="s">
        <v>2817</v>
      </c>
      <c r="S39" s="70" t="s">
        <v>2829</v>
      </c>
      <c r="T39" s="67" t="s">
        <v>2804</v>
      </c>
      <c r="U39" s="67" t="s">
        <v>2802</v>
      </c>
      <c r="V39" s="70" t="s">
        <v>2810</v>
      </c>
      <c r="W39" s="67" t="s">
        <v>2809</v>
      </c>
      <c r="X39" s="67" t="s">
        <v>2782</v>
      </c>
      <c r="Y39" s="70" t="s">
        <v>2865</v>
      </c>
      <c r="Z39" s="67" t="s">
        <v>2784</v>
      </c>
      <c r="AA39" s="67" t="s">
        <v>2779</v>
      </c>
      <c r="AB39" s="70" t="s">
        <v>2880</v>
      </c>
      <c r="AC39" s="67" t="s">
        <v>2784</v>
      </c>
      <c r="AD39" s="67" t="s">
        <v>2817</v>
      </c>
      <c r="AE39" s="74" t="s">
        <v>2820</v>
      </c>
      <c r="AF39" s="67" t="s">
        <v>2789</v>
      </c>
      <c r="AG39" s="70" t="s">
        <v>2822</v>
      </c>
      <c r="AH39" s="67" t="s">
        <v>2804</v>
      </c>
      <c r="AI39" s="67" t="s">
        <v>2835</v>
      </c>
      <c r="AJ39" s="70" t="s">
        <v>2797</v>
      </c>
      <c r="AK39" s="67" t="s">
        <v>2804</v>
      </c>
      <c r="AL39" s="67" t="s">
        <v>2835</v>
      </c>
      <c r="AM39" s="70" t="s">
        <v>2896</v>
      </c>
      <c r="AN39" s="67" t="s">
        <v>2806</v>
      </c>
      <c r="AO39" s="67" t="s">
        <v>2794</v>
      </c>
      <c r="AP39" s="70" t="s">
        <v>2876</v>
      </c>
      <c r="AQ39" s="67" t="s">
        <v>2781</v>
      </c>
      <c r="AS39" s="70"/>
      <c r="AV39" s="70"/>
      <c r="AZ39" s="77"/>
    </row>
    <row r="40" spans="1:52">
      <c r="A40" s="109" t="str">
        <f>HYPERLINK("[映雪.xlsx]类型!B40",'类型 (3)'!$C$40)</f>
        <v>中二</v>
      </c>
      <c r="B40" s="95">
        <v>39</v>
      </c>
      <c r="C40" s="74" t="s">
        <v>2906</v>
      </c>
      <c r="D40">
        <v>-1</v>
      </c>
      <c r="E40">
        <f>COUNTIFS('武将(std)'!$E$2:$E$1636,$A40)</f>
        <v>15</v>
      </c>
      <c r="F40">
        <v>-1</v>
      </c>
      <c r="G40">
        <v>-1</v>
      </c>
      <c r="H40">
        <f>参数!$A$2*参数!$E$2/COUNTIFS('武将(std)'!$E$2:$E$1636,$A40)</f>
        <v>0.666666666666667</v>
      </c>
      <c r="I40" s="67" t="s">
        <v>2782</v>
      </c>
      <c r="J40" s="70" t="s">
        <v>2815</v>
      </c>
      <c r="K40" s="67" t="s">
        <v>2781</v>
      </c>
      <c r="L40" s="67" t="s">
        <v>2835</v>
      </c>
      <c r="M40" s="70" t="s">
        <v>2786</v>
      </c>
      <c r="N40" s="67" t="s">
        <v>2809</v>
      </c>
      <c r="O40" s="67" t="s">
        <v>2779</v>
      </c>
      <c r="P40" s="70" t="s">
        <v>2848</v>
      </c>
      <c r="Q40" s="67" t="s">
        <v>2784</v>
      </c>
      <c r="R40" s="67" t="s">
        <v>2789</v>
      </c>
      <c r="S40" s="70" t="s">
        <v>2861</v>
      </c>
      <c r="T40" s="67" t="s">
        <v>2791</v>
      </c>
      <c r="U40" s="67" t="s">
        <v>2798</v>
      </c>
      <c r="V40" s="70" t="s">
        <v>2851</v>
      </c>
      <c r="W40" s="67" t="s">
        <v>2781</v>
      </c>
      <c r="X40" s="67" t="s">
        <v>2785</v>
      </c>
      <c r="Y40" s="70" t="s">
        <v>2830</v>
      </c>
      <c r="Z40" s="67" t="s">
        <v>2809</v>
      </c>
      <c r="AA40" s="67" t="s">
        <v>2802</v>
      </c>
      <c r="AB40" s="70" t="s">
        <v>2796</v>
      </c>
      <c r="AC40" s="67" t="s">
        <v>2806</v>
      </c>
      <c r="AD40" s="67" t="s">
        <v>2787</v>
      </c>
      <c r="AE40" s="74" t="s">
        <v>2890</v>
      </c>
      <c r="AF40" s="67" t="s">
        <v>2785</v>
      </c>
      <c r="AG40" s="70" t="s">
        <v>2831</v>
      </c>
      <c r="AH40" s="67" t="s">
        <v>2806</v>
      </c>
      <c r="AI40" s="67" t="s">
        <v>2817</v>
      </c>
      <c r="AJ40" s="70" t="s">
        <v>2799</v>
      </c>
      <c r="AK40" s="67" t="s">
        <v>2809</v>
      </c>
      <c r="AL40" s="67" t="s">
        <v>2785</v>
      </c>
      <c r="AM40" s="70" t="s">
        <v>2876</v>
      </c>
      <c r="AN40" s="67" t="s">
        <v>2804</v>
      </c>
      <c r="AP40" s="70"/>
      <c r="AS40" s="70"/>
      <c r="AV40" s="70"/>
      <c r="AZ40" s="77"/>
    </row>
    <row r="41" spans="1:52">
      <c r="A41" s="109" t="str">
        <f>HYPERLINK("[映雪.xlsx]类型!B41",'类型 (3)'!$C$41)</f>
        <v>德鲁伊</v>
      </c>
      <c r="B41" s="95">
        <v>40</v>
      </c>
      <c r="C41" s="74" t="s">
        <v>2907</v>
      </c>
      <c r="D41">
        <v>-1</v>
      </c>
      <c r="E41">
        <f>COUNTIFS('武将(std)'!$E$2:$E$1636,$A41)</f>
        <v>13</v>
      </c>
      <c r="F41">
        <v>-1</v>
      </c>
      <c r="G41">
        <v>-1</v>
      </c>
      <c r="H41">
        <f>参数!$A$2*参数!$E$2/COUNTIFS('武将(std)'!$E$2:$E$1636,$A41)</f>
        <v>0.769230769230769</v>
      </c>
      <c r="I41" s="67" t="s">
        <v>2817</v>
      </c>
      <c r="J41" s="70" t="s">
        <v>2778</v>
      </c>
      <c r="K41" s="67" t="s">
        <v>2804</v>
      </c>
      <c r="L41" s="67" t="s">
        <v>2782</v>
      </c>
      <c r="M41" s="70" t="s">
        <v>2842</v>
      </c>
      <c r="N41" s="67" t="s">
        <v>2781</v>
      </c>
      <c r="O41" s="67" t="s">
        <v>2785</v>
      </c>
      <c r="P41" s="69" t="s">
        <v>2864</v>
      </c>
      <c r="Q41" s="67" t="s">
        <v>2809</v>
      </c>
      <c r="R41" s="67" t="s">
        <v>2835</v>
      </c>
      <c r="S41" s="70" t="s">
        <v>2786</v>
      </c>
      <c r="T41" s="67" t="s">
        <v>2806</v>
      </c>
      <c r="U41" s="67" t="s">
        <v>2787</v>
      </c>
      <c r="V41" s="70" t="s">
        <v>2840</v>
      </c>
      <c r="W41" s="67" t="s">
        <v>2781</v>
      </c>
      <c r="X41" s="67" t="s">
        <v>2787</v>
      </c>
      <c r="Y41" s="70" t="s">
        <v>2810</v>
      </c>
      <c r="Z41" s="67" t="s">
        <v>2784</v>
      </c>
      <c r="AA41" s="67" t="s">
        <v>2798</v>
      </c>
      <c r="AB41" s="70" t="s">
        <v>2820</v>
      </c>
      <c r="AC41" s="67" t="s">
        <v>2784</v>
      </c>
      <c r="AD41" s="67" t="s">
        <v>2802</v>
      </c>
      <c r="AE41" s="74" t="s">
        <v>2796</v>
      </c>
      <c r="AF41" s="67" t="s">
        <v>2802</v>
      </c>
      <c r="AG41" s="70" t="s">
        <v>2890</v>
      </c>
      <c r="AH41" s="67" t="s">
        <v>2809</v>
      </c>
      <c r="AI41" s="67" t="s">
        <v>2789</v>
      </c>
      <c r="AJ41" s="70" t="s">
        <v>2821</v>
      </c>
      <c r="AK41" s="67" t="s">
        <v>2791</v>
      </c>
      <c r="AL41" s="67" t="s">
        <v>2817</v>
      </c>
      <c r="AM41" s="70" t="s">
        <v>2862</v>
      </c>
      <c r="AN41" s="67" t="s">
        <v>2806</v>
      </c>
      <c r="AO41" s="67" t="s">
        <v>2798</v>
      </c>
      <c r="AP41" s="70" t="s">
        <v>2822</v>
      </c>
      <c r="AQ41" s="67" t="s">
        <v>2781</v>
      </c>
      <c r="AR41" s="67" t="s">
        <v>2794</v>
      </c>
      <c r="AS41" s="70" t="s">
        <v>2896</v>
      </c>
      <c r="AT41" s="67" t="s">
        <v>2784</v>
      </c>
      <c r="AU41" s="67" t="s">
        <v>2779</v>
      </c>
      <c r="AV41" s="70" t="s">
        <v>2866</v>
      </c>
      <c r="AW41" s="67" t="s">
        <v>2781</v>
      </c>
      <c r="AZ41" s="77"/>
    </row>
    <row r="42" spans="1:52">
      <c r="A42" s="109" t="str">
        <f>HYPERLINK("[映雪.xlsx]类型!B42",'类型 (3)'!$C$42)</f>
        <v>魔剑士</v>
      </c>
      <c r="B42" s="95">
        <v>41</v>
      </c>
      <c r="C42" s="101" t="s">
        <v>2908</v>
      </c>
      <c r="D42">
        <v>-1</v>
      </c>
      <c r="E42">
        <f>COUNTIFS('武将(std)'!$E$2:$E$1636,$A42)</f>
        <v>17</v>
      </c>
      <c r="F42">
        <v>-1</v>
      </c>
      <c r="G42">
        <v>-1</v>
      </c>
      <c r="H42">
        <f>参数!$A$2*参数!$E$2/COUNTIFS('武将(std)'!$E$2:$E$1636,$A42)</f>
        <v>0.588235294117647</v>
      </c>
      <c r="I42" s="67" t="s">
        <v>2817</v>
      </c>
      <c r="J42" s="70" t="s">
        <v>2803</v>
      </c>
      <c r="K42" s="67" t="s">
        <v>2804</v>
      </c>
      <c r="L42" s="67" t="s">
        <v>2802</v>
      </c>
      <c r="M42" s="70" t="s">
        <v>2834</v>
      </c>
      <c r="N42" s="67" t="s">
        <v>2806</v>
      </c>
      <c r="O42" s="67" t="s">
        <v>2802</v>
      </c>
      <c r="P42" s="70" t="s">
        <v>2853</v>
      </c>
      <c r="Q42" s="67" t="s">
        <v>2809</v>
      </c>
      <c r="R42" s="67" t="s">
        <v>2835</v>
      </c>
      <c r="S42" s="71" t="s">
        <v>2838</v>
      </c>
      <c r="T42" s="67" t="s">
        <v>2806</v>
      </c>
      <c r="U42" s="67" t="s">
        <v>2826</v>
      </c>
      <c r="V42" s="70" t="s">
        <v>2859</v>
      </c>
      <c r="W42" s="67" t="s">
        <v>2784</v>
      </c>
      <c r="X42" s="67" t="s">
        <v>2789</v>
      </c>
      <c r="Y42" s="70" t="s">
        <v>2788</v>
      </c>
      <c r="Z42" s="67" t="s">
        <v>2791</v>
      </c>
      <c r="AA42" s="67" t="s">
        <v>2787</v>
      </c>
      <c r="AB42" s="70" t="s">
        <v>2819</v>
      </c>
      <c r="AC42" s="67" t="s">
        <v>2784</v>
      </c>
      <c r="AD42" s="67" t="s">
        <v>2798</v>
      </c>
      <c r="AE42" s="74" t="s">
        <v>2851</v>
      </c>
      <c r="AF42" s="67" t="s">
        <v>2798</v>
      </c>
      <c r="AG42" s="70" t="s">
        <v>2880</v>
      </c>
      <c r="AH42" s="67" t="s">
        <v>2784</v>
      </c>
      <c r="AI42" s="67" t="s">
        <v>2782</v>
      </c>
      <c r="AJ42" s="70" t="s">
        <v>2831</v>
      </c>
      <c r="AK42" s="67" t="s">
        <v>2781</v>
      </c>
      <c r="AM42" s="70"/>
      <c r="AP42" s="70"/>
      <c r="AS42" s="70"/>
      <c r="AV42" s="70"/>
      <c r="AZ42" s="77"/>
    </row>
    <row r="43" spans="1:52">
      <c r="A43" s="109" t="str">
        <f>HYPERLINK("[映雪.xlsx]类型!B43",'类型 (3)'!$C$43)</f>
        <v>FC</v>
      </c>
      <c r="B43" s="95">
        <v>44</v>
      </c>
      <c r="C43" s="101" t="s">
        <v>2909</v>
      </c>
      <c r="D43">
        <v>-1</v>
      </c>
      <c r="E43">
        <f>COUNTIFS('武将(std)'!$E$2:$E$1636,$A43)</f>
        <v>8</v>
      </c>
      <c r="F43">
        <v>-1</v>
      </c>
      <c r="G43">
        <v>-1</v>
      </c>
      <c r="H43">
        <f>参数!$A$2*参数!$E$2/COUNTIFS('武将(std)'!$E$2:$E$1636,$A43)</f>
        <v>1.25</v>
      </c>
      <c r="I43" s="67" t="s">
        <v>2802</v>
      </c>
      <c r="J43" s="70" t="s">
        <v>2778</v>
      </c>
      <c r="K43" s="67" t="s">
        <v>2806</v>
      </c>
      <c r="L43" s="67" t="s">
        <v>2787</v>
      </c>
      <c r="M43" s="70" t="s">
        <v>2842</v>
      </c>
      <c r="N43" s="67" t="s">
        <v>2784</v>
      </c>
      <c r="O43" s="67" t="s">
        <v>2789</v>
      </c>
      <c r="P43" s="70" t="s">
        <v>2805</v>
      </c>
      <c r="Q43" s="67" t="s">
        <v>2791</v>
      </c>
      <c r="R43" s="67" t="s">
        <v>2802</v>
      </c>
      <c r="S43" s="70" t="s">
        <v>2780</v>
      </c>
      <c r="T43" s="67" t="s">
        <v>2809</v>
      </c>
      <c r="U43" s="67" t="s">
        <v>2798</v>
      </c>
      <c r="V43" s="70" t="s">
        <v>2815</v>
      </c>
      <c r="W43" s="67" t="s">
        <v>2784</v>
      </c>
      <c r="X43" s="67" t="s">
        <v>2798</v>
      </c>
      <c r="Y43" s="70" t="s">
        <v>2818</v>
      </c>
      <c r="Z43" s="67" t="s">
        <v>2781</v>
      </c>
      <c r="AA43" s="67" t="s">
        <v>2835</v>
      </c>
      <c r="AB43" s="71" t="s">
        <v>2838</v>
      </c>
      <c r="AC43" s="67" t="s">
        <v>2806</v>
      </c>
      <c r="AD43" s="67" t="s">
        <v>2787</v>
      </c>
      <c r="AE43" s="74" t="s">
        <v>2840</v>
      </c>
      <c r="AF43" s="67" t="s">
        <v>2835</v>
      </c>
      <c r="AG43" s="70" t="s">
        <v>2855</v>
      </c>
      <c r="AH43" s="67" t="s">
        <v>2809</v>
      </c>
      <c r="AI43" s="67" t="s">
        <v>2794</v>
      </c>
      <c r="AJ43" s="70" t="s">
        <v>2795</v>
      </c>
      <c r="AK43" s="67" t="s">
        <v>2784</v>
      </c>
      <c r="AL43" s="67" t="s">
        <v>2802</v>
      </c>
      <c r="AM43" s="70" t="s">
        <v>2797</v>
      </c>
      <c r="AN43" s="67" t="s">
        <v>2804</v>
      </c>
      <c r="AP43" s="70"/>
      <c r="AS43" s="70"/>
      <c r="AV43" s="70"/>
      <c r="AZ43" s="77"/>
    </row>
    <row r="44" spans="1:52">
      <c r="A44" s="109" t="str">
        <f>HYPERLINK("[映雪.xlsx]类型!B44",'类型 (3)'!$C$44)</f>
        <v>白箱</v>
      </c>
      <c r="B44" s="95">
        <v>45</v>
      </c>
      <c r="C44" s="101" t="s">
        <v>2910</v>
      </c>
      <c r="D44">
        <v>-1</v>
      </c>
      <c r="E44">
        <f>COUNTIFS('武将(std)'!$E$2:$E$1636,$A44)</f>
        <v>6</v>
      </c>
      <c r="F44">
        <v>-1</v>
      </c>
      <c r="G44">
        <v>-1</v>
      </c>
      <c r="H44">
        <f>参数!$A$2*参数!$E$2/COUNTIFS('武将(std)'!$E$2:$E$1636,$A44)</f>
        <v>1.66666666666667</v>
      </c>
      <c r="I44" s="67" t="s">
        <v>2817</v>
      </c>
      <c r="J44" s="70" t="s">
        <v>2780</v>
      </c>
      <c r="K44" s="67" t="s">
        <v>2806</v>
      </c>
      <c r="L44" s="67" t="s">
        <v>2787</v>
      </c>
      <c r="M44" s="70" t="s">
        <v>2843</v>
      </c>
      <c r="N44" s="67" t="s">
        <v>2784</v>
      </c>
      <c r="O44" s="67" t="s">
        <v>2794</v>
      </c>
      <c r="P44" s="70" t="s">
        <v>2844</v>
      </c>
      <c r="Q44" s="67" t="s">
        <v>2784</v>
      </c>
      <c r="R44" s="67" t="s">
        <v>2789</v>
      </c>
      <c r="S44" s="71" t="s">
        <v>2838</v>
      </c>
      <c r="T44" s="67" t="s">
        <v>2791</v>
      </c>
      <c r="U44" s="67" t="s">
        <v>2785</v>
      </c>
      <c r="V44" s="70" t="s">
        <v>2850</v>
      </c>
      <c r="W44" s="67" t="s">
        <v>2806</v>
      </c>
      <c r="X44" s="67" t="s">
        <v>2779</v>
      </c>
      <c r="Y44" s="70" t="s">
        <v>2851</v>
      </c>
      <c r="Z44" s="67" t="s">
        <v>2781</v>
      </c>
      <c r="AA44" s="67" t="s">
        <v>2794</v>
      </c>
      <c r="AB44" s="70" t="s">
        <v>2793</v>
      </c>
      <c r="AC44" s="67" t="s">
        <v>2781</v>
      </c>
      <c r="AD44" s="67" t="s">
        <v>2779</v>
      </c>
      <c r="AE44" s="74" t="s">
        <v>2911</v>
      </c>
      <c r="AF44" s="67" t="s">
        <v>2787</v>
      </c>
      <c r="AG44" s="70" t="s">
        <v>2795</v>
      </c>
      <c r="AH44" s="67" t="s">
        <v>2781</v>
      </c>
      <c r="AI44" s="67" t="s">
        <v>2785</v>
      </c>
      <c r="AJ44" s="70" t="s">
        <v>2830</v>
      </c>
      <c r="AK44" s="67" t="s">
        <v>2809</v>
      </c>
      <c r="AM44" s="70"/>
      <c r="AP44" s="70"/>
      <c r="AS44" s="70"/>
      <c r="AV44" s="70"/>
      <c r="AZ44" s="77"/>
    </row>
    <row r="45" spans="1:52">
      <c r="A45" s="109" t="str">
        <f>HYPERLINK("[映雪.xlsx]类型!B45",'类型 (3)'!$C$45)</f>
        <v>吸血忍者</v>
      </c>
      <c r="B45" s="95">
        <v>46</v>
      </c>
      <c r="C45" s="102" t="s">
        <v>2912</v>
      </c>
      <c r="D45">
        <v>-1</v>
      </c>
      <c r="E45">
        <f>COUNTIFS('武将(std)'!$E$2:$E$1636,$A45)</f>
        <v>4</v>
      </c>
      <c r="F45">
        <v>-1</v>
      </c>
      <c r="G45">
        <v>-1</v>
      </c>
      <c r="H45">
        <f>参数!$A$2*参数!$E$2/COUNTIFS('武将(std)'!$E$2:$E$1636,$A45)</f>
        <v>2.5</v>
      </c>
      <c r="I45" s="67" t="s">
        <v>2798</v>
      </c>
      <c r="J45" s="70" t="s">
        <v>2843</v>
      </c>
      <c r="K45" s="67" t="s">
        <v>2781</v>
      </c>
      <c r="L45" s="67" t="s">
        <v>2817</v>
      </c>
      <c r="M45" s="70" t="s">
        <v>2818</v>
      </c>
      <c r="N45" s="67" t="s">
        <v>2804</v>
      </c>
      <c r="O45" s="67" t="s">
        <v>2835</v>
      </c>
      <c r="P45" s="71" t="s">
        <v>2838</v>
      </c>
      <c r="Q45" s="67" t="s">
        <v>2806</v>
      </c>
      <c r="R45" s="67" t="s">
        <v>2785</v>
      </c>
      <c r="S45" s="70" t="s">
        <v>2828</v>
      </c>
      <c r="T45" s="67" t="s">
        <v>2806</v>
      </c>
      <c r="U45" s="67" t="s">
        <v>2789</v>
      </c>
      <c r="V45" s="70" t="s">
        <v>2788</v>
      </c>
      <c r="W45" s="67" t="s">
        <v>2791</v>
      </c>
      <c r="X45" s="67" t="s">
        <v>2789</v>
      </c>
      <c r="Y45" s="70" t="s">
        <v>2854</v>
      </c>
      <c r="Z45" s="67" t="s">
        <v>2845</v>
      </c>
      <c r="AA45" s="67" t="s">
        <v>2779</v>
      </c>
      <c r="AB45" s="70" t="s">
        <v>2855</v>
      </c>
      <c r="AC45" s="67" t="s">
        <v>2784</v>
      </c>
      <c r="AD45" s="67" t="s">
        <v>2794</v>
      </c>
      <c r="AE45" s="74" t="s">
        <v>2795</v>
      </c>
      <c r="AF45" s="67" t="s">
        <v>2782</v>
      </c>
      <c r="AG45" s="70" t="s">
        <v>2831</v>
      </c>
      <c r="AH45" s="67" t="s">
        <v>2781</v>
      </c>
      <c r="AI45" s="67" t="s">
        <v>2785</v>
      </c>
      <c r="AJ45" s="70" t="s">
        <v>2832</v>
      </c>
      <c r="AK45" s="67" t="s">
        <v>2809</v>
      </c>
      <c r="AL45" s="67" t="s">
        <v>2802</v>
      </c>
      <c r="AM45" s="70" t="s">
        <v>2812</v>
      </c>
      <c r="AN45" s="67" t="s">
        <v>2809</v>
      </c>
      <c r="AP45" s="70"/>
      <c r="AS45" s="70"/>
      <c r="AV45" s="70"/>
      <c r="AZ45" s="77"/>
    </row>
    <row r="46" spans="1:52">
      <c r="A46" s="109" t="str">
        <f>HYPERLINK("[映雪.xlsx]类型!B46",'类型 (3)'!$C$46)</f>
        <v>麻将</v>
      </c>
      <c r="B46" s="95">
        <v>47</v>
      </c>
      <c r="C46" s="74" t="s">
        <v>2913</v>
      </c>
      <c r="D46">
        <v>-1</v>
      </c>
      <c r="E46">
        <f>COUNTIFS('武将(std)'!$E$2:$E$1636,$A46)</f>
        <v>14</v>
      </c>
      <c r="F46">
        <v>-1</v>
      </c>
      <c r="G46">
        <v>-1</v>
      </c>
      <c r="H46">
        <f>参数!$A$2*参数!$E$2/COUNTIFS('武将(std)'!$E$2:$E$1636,$A46)</f>
        <v>0.714285714285714</v>
      </c>
      <c r="I46" s="67" t="s">
        <v>2789</v>
      </c>
      <c r="J46" s="70" t="s">
        <v>2780</v>
      </c>
      <c r="K46" s="67" t="s">
        <v>2791</v>
      </c>
      <c r="L46" s="67" t="s">
        <v>2794</v>
      </c>
      <c r="M46" s="70" t="s">
        <v>2783</v>
      </c>
      <c r="N46" s="67" t="s">
        <v>2784</v>
      </c>
      <c r="O46" s="67" t="s">
        <v>2835</v>
      </c>
      <c r="P46" s="70" t="s">
        <v>2844</v>
      </c>
      <c r="Q46" s="67" t="s">
        <v>2806</v>
      </c>
      <c r="R46" s="67" t="s">
        <v>2782</v>
      </c>
      <c r="S46" s="70" t="s">
        <v>2854</v>
      </c>
      <c r="T46" s="67" t="s">
        <v>2781</v>
      </c>
      <c r="U46" s="67" t="s">
        <v>2785</v>
      </c>
      <c r="V46" s="70" t="s">
        <v>2860</v>
      </c>
      <c r="W46" s="67" t="s">
        <v>2806</v>
      </c>
      <c r="X46" s="67" t="s">
        <v>2785</v>
      </c>
      <c r="Y46" s="70" t="s">
        <v>2892</v>
      </c>
      <c r="Z46" s="67" t="s">
        <v>2809</v>
      </c>
      <c r="AA46" s="67" t="s">
        <v>2914</v>
      </c>
      <c r="AB46" s="70" t="s">
        <v>2851</v>
      </c>
      <c r="AC46" s="67" t="s">
        <v>2781</v>
      </c>
      <c r="AD46" s="67" t="s">
        <v>2779</v>
      </c>
      <c r="AE46" s="74" t="s">
        <v>2792</v>
      </c>
      <c r="AF46" s="67" t="s">
        <v>2787</v>
      </c>
      <c r="AG46" s="70" t="s">
        <v>2795</v>
      </c>
      <c r="AH46" s="67" t="s">
        <v>2784</v>
      </c>
      <c r="AI46" s="67" t="s">
        <v>2798</v>
      </c>
      <c r="AJ46" s="70" t="s">
        <v>2830</v>
      </c>
      <c r="AK46" s="67" t="s">
        <v>2784</v>
      </c>
      <c r="AL46" s="67" t="s">
        <v>2785</v>
      </c>
      <c r="AM46" s="70" t="s">
        <v>2831</v>
      </c>
      <c r="AN46" s="67" t="s">
        <v>2804</v>
      </c>
      <c r="AO46" s="67" t="s">
        <v>2785</v>
      </c>
      <c r="AP46" s="70" t="s">
        <v>2832</v>
      </c>
      <c r="AQ46" s="67" t="s">
        <v>2809</v>
      </c>
      <c r="AR46" s="67" t="s">
        <v>2802</v>
      </c>
      <c r="AS46" s="70" t="s">
        <v>2797</v>
      </c>
      <c r="AT46" s="67" t="s">
        <v>2806</v>
      </c>
      <c r="AV46" s="70"/>
      <c r="AZ46" s="77"/>
    </row>
    <row r="47" spans="1:52">
      <c r="A47" s="109" t="str">
        <f>HYPERLINK("[映雪.xlsx]类型!B47",'类型 (3)'!$C$47)</f>
        <v>萝球</v>
      </c>
      <c r="B47" s="95">
        <v>48</v>
      </c>
      <c r="C47" s="101" t="s">
        <v>2915</v>
      </c>
      <c r="D47">
        <v>-1</v>
      </c>
      <c r="E47">
        <f>COUNTIFS('武将(std)'!$E$2:$E$1636,$A47)</f>
        <v>5</v>
      </c>
      <c r="F47">
        <v>-1</v>
      </c>
      <c r="G47">
        <v>-1</v>
      </c>
      <c r="H47">
        <f>参数!$A$2*参数!$E$2/COUNTIFS('武将(std)'!$E$2:$E$1636,$A47)</f>
        <v>2</v>
      </c>
      <c r="I47" s="67" t="s">
        <v>2794</v>
      </c>
      <c r="J47" s="70" t="s">
        <v>2842</v>
      </c>
      <c r="K47" s="67" t="s">
        <v>2781</v>
      </c>
      <c r="L47" s="67" t="s">
        <v>2802</v>
      </c>
      <c r="M47" s="70" t="s">
        <v>2805</v>
      </c>
      <c r="N47" s="67" t="s">
        <v>2804</v>
      </c>
      <c r="O47" s="67" t="s">
        <v>2779</v>
      </c>
      <c r="P47" s="70" t="s">
        <v>2780</v>
      </c>
      <c r="Q47" s="67" t="s">
        <v>2784</v>
      </c>
      <c r="R47" s="67" t="s">
        <v>2779</v>
      </c>
      <c r="S47" s="71" t="s">
        <v>2837</v>
      </c>
      <c r="T47" s="67" t="s">
        <v>2781</v>
      </c>
      <c r="U47" s="67" t="s">
        <v>2787</v>
      </c>
      <c r="V47" s="70" t="s">
        <v>2840</v>
      </c>
      <c r="W47" s="67" t="s">
        <v>2781</v>
      </c>
      <c r="X47" s="67" t="s">
        <v>2787</v>
      </c>
      <c r="Y47" s="70" t="s">
        <v>2848</v>
      </c>
      <c r="Z47" s="67" t="s">
        <v>2784</v>
      </c>
      <c r="AA47" s="67" t="s">
        <v>2817</v>
      </c>
      <c r="AB47" s="70" t="s">
        <v>2829</v>
      </c>
      <c r="AC47" s="67" t="s">
        <v>2806</v>
      </c>
      <c r="AD47" s="67" t="s">
        <v>2789</v>
      </c>
      <c r="AE47" s="74" t="s">
        <v>2586</v>
      </c>
      <c r="AF47" s="67" t="s">
        <v>2835</v>
      </c>
      <c r="AG47" s="70" t="s">
        <v>2793</v>
      </c>
      <c r="AH47" s="67" t="s">
        <v>2809</v>
      </c>
      <c r="AI47" s="67" t="s">
        <v>2789</v>
      </c>
      <c r="AJ47" s="70" t="s">
        <v>2795</v>
      </c>
      <c r="AK47" s="67" t="s">
        <v>2845</v>
      </c>
      <c r="AL47" s="67" t="s">
        <v>2802</v>
      </c>
      <c r="AM47" s="70" t="s">
        <v>2811</v>
      </c>
      <c r="AN47" s="67" t="s">
        <v>2809</v>
      </c>
      <c r="AP47" s="70"/>
      <c r="AS47" s="70"/>
      <c r="AV47" s="70"/>
      <c r="AZ47" s="77"/>
    </row>
    <row r="48" spans="1:52">
      <c r="A48" s="109" t="str">
        <f>HYPERLINK("[映雪.xlsx]类型!B48",'类型 (3)'!$C$48)</f>
        <v>键</v>
      </c>
      <c r="B48" s="95">
        <v>49</v>
      </c>
      <c r="C48" s="99" t="s">
        <v>2916</v>
      </c>
      <c r="D48">
        <v>-1</v>
      </c>
      <c r="E48">
        <f>COUNTIFS('武将(std)'!$E$2:$E$1636,$A48)</f>
        <v>14</v>
      </c>
      <c r="F48">
        <v>-1</v>
      </c>
      <c r="G48">
        <v>-1</v>
      </c>
      <c r="H48">
        <f>参数!$A$2*参数!$C$2/COUNTIFS('武将(std)'!$E$2:$E$1636,$A48)</f>
        <v>21.4285714285714</v>
      </c>
      <c r="I48" s="67" t="s">
        <v>2779</v>
      </c>
      <c r="J48" s="70" t="s">
        <v>2780</v>
      </c>
      <c r="K48" s="67" t="s">
        <v>2784</v>
      </c>
      <c r="L48" s="67" t="s">
        <v>2817</v>
      </c>
      <c r="M48" s="70" t="s">
        <v>2815</v>
      </c>
      <c r="N48" s="67" t="s">
        <v>2804</v>
      </c>
      <c r="O48" s="67" t="s">
        <v>2835</v>
      </c>
      <c r="P48" s="70" t="s">
        <v>2786</v>
      </c>
      <c r="Q48" s="67" t="s">
        <v>2806</v>
      </c>
      <c r="R48" s="67" t="s">
        <v>2794</v>
      </c>
      <c r="S48" s="70" t="s">
        <v>2844</v>
      </c>
      <c r="T48" s="67" t="s">
        <v>2781</v>
      </c>
      <c r="U48" s="67" t="s">
        <v>2789</v>
      </c>
      <c r="V48" s="70" t="s">
        <v>2839</v>
      </c>
      <c r="W48" s="67" t="s">
        <v>2845</v>
      </c>
      <c r="X48" s="67" t="s">
        <v>2785</v>
      </c>
      <c r="Y48" s="70" t="s">
        <v>2850</v>
      </c>
      <c r="Z48" s="67" t="s">
        <v>2809</v>
      </c>
      <c r="AA48" s="67" t="s">
        <v>2789</v>
      </c>
      <c r="AB48" s="70" t="s">
        <v>2793</v>
      </c>
      <c r="AC48" s="67" t="s">
        <v>2791</v>
      </c>
      <c r="AD48" s="67" t="s">
        <v>2787</v>
      </c>
      <c r="AE48" s="74" t="s">
        <v>2875</v>
      </c>
      <c r="AF48" s="67" t="s">
        <v>2794</v>
      </c>
      <c r="AG48" s="70" t="s">
        <v>2811</v>
      </c>
      <c r="AH48" s="67" t="s">
        <v>2784</v>
      </c>
      <c r="AJ48" s="70"/>
      <c r="AM48" s="70"/>
      <c r="AP48" s="70"/>
      <c r="AS48" s="70"/>
      <c r="AV48" s="70"/>
      <c r="AZ48" s="77"/>
    </row>
    <row r="49" spans="1:52">
      <c r="A49" s="109" t="str">
        <f>HYPERLINK("[映雪.xlsx]类型!B49",'类型 (3)'!$C$49)</f>
        <v>古明地恋</v>
      </c>
      <c r="B49" s="95">
        <v>50</v>
      </c>
      <c r="C49" s="109" t="s">
        <v>1807</v>
      </c>
      <c r="D49">
        <v>-1</v>
      </c>
      <c r="E49">
        <f>COUNTIFS('武将(std)'!$E$2:$E$1636,$A49)</f>
        <v>1</v>
      </c>
      <c r="F49">
        <v>-1</v>
      </c>
      <c r="G49">
        <v>-1</v>
      </c>
      <c r="H49">
        <f>参数!$A$2*参数!$E$2/COUNTIFS('武将(std)'!$E$2:$E$1636,$A49)</f>
        <v>10</v>
      </c>
      <c r="I49" s="67" t="s">
        <v>2785</v>
      </c>
      <c r="J49" s="70" t="s">
        <v>2824</v>
      </c>
      <c r="K49" s="67" t="s">
        <v>2806</v>
      </c>
      <c r="L49" s="67" t="s">
        <v>2802</v>
      </c>
      <c r="M49" s="70" t="s">
        <v>2865</v>
      </c>
      <c r="N49" s="67" t="s">
        <v>2804</v>
      </c>
      <c r="O49" s="67" t="s">
        <v>2789</v>
      </c>
      <c r="P49" s="70" t="s">
        <v>2882</v>
      </c>
      <c r="Q49" s="67" t="s">
        <v>2845</v>
      </c>
      <c r="R49" s="67" t="s">
        <v>2817</v>
      </c>
      <c r="S49" s="70" t="s">
        <v>2586</v>
      </c>
      <c r="T49" s="67" t="s">
        <v>2804</v>
      </c>
      <c r="U49" s="67" t="s">
        <v>2789</v>
      </c>
      <c r="V49" s="70" t="s">
        <v>2851</v>
      </c>
      <c r="W49" s="67" t="s">
        <v>2791</v>
      </c>
      <c r="X49" s="67" t="s">
        <v>2785</v>
      </c>
      <c r="Y49" s="70" t="s">
        <v>2880</v>
      </c>
      <c r="Z49" s="67" t="s">
        <v>2809</v>
      </c>
      <c r="AA49" s="67" t="s">
        <v>2785</v>
      </c>
      <c r="AB49" s="70" t="s">
        <v>2856</v>
      </c>
      <c r="AC49" s="67" t="s">
        <v>2804</v>
      </c>
      <c r="AD49" s="67" t="s">
        <v>2782</v>
      </c>
      <c r="AE49" s="74" t="s">
        <v>2830</v>
      </c>
      <c r="AF49" s="67" t="s">
        <v>2782</v>
      </c>
      <c r="AG49" s="70" t="s">
        <v>2831</v>
      </c>
      <c r="AH49" s="67" t="s">
        <v>2781</v>
      </c>
      <c r="AI49" s="67" t="s">
        <v>2798</v>
      </c>
      <c r="AJ49" s="70" t="s">
        <v>2832</v>
      </c>
      <c r="AK49" s="67" t="s">
        <v>2784</v>
      </c>
      <c r="AL49" s="67" t="s">
        <v>2798</v>
      </c>
      <c r="AM49" s="70" t="s">
        <v>2876</v>
      </c>
      <c r="AN49" s="67" t="s">
        <v>2781</v>
      </c>
      <c r="AO49" s="67" t="s">
        <v>2779</v>
      </c>
      <c r="AP49" s="70" t="s">
        <v>2812</v>
      </c>
      <c r="AQ49" s="67" t="s">
        <v>2784</v>
      </c>
      <c r="AS49" s="70"/>
      <c r="AV49" s="70"/>
      <c r="AZ49" s="77"/>
    </row>
    <row r="50" spans="1:52">
      <c r="A50" s="109" t="str">
        <f>HYPERLINK("[映雪.xlsx]类型!B50",'类型 (3)'!$C$50)</f>
        <v>纯狐</v>
      </c>
      <c r="B50" s="95">
        <v>51</v>
      </c>
      <c r="C50" s="109" t="s">
        <v>46</v>
      </c>
      <c r="D50">
        <v>-1</v>
      </c>
      <c r="E50">
        <f>COUNTIFS('武将(std)'!$E$2:$E$1636,$A50)</f>
        <v>1</v>
      </c>
      <c r="F50">
        <v>-1</v>
      </c>
      <c r="G50">
        <v>-1</v>
      </c>
      <c r="H50">
        <f>参数!$A$2*参数!$E$2/COUNTIFS('武将(std)'!$E$2:$E$1636,$A50)</f>
        <v>10</v>
      </c>
      <c r="I50" s="67" t="s">
        <v>2802</v>
      </c>
      <c r="J50" s="70" t="s">
        <v>2778</v>
      </c>
      <c r="K50" s="67" t="s">
        <v>2804</v>
      </c>
      <c r="L50" s="67" t="s">
        <v>2802</v>
      </c>
      <c r="M50" s="70" t="s">
        <v>2815</v>
      </c>
      <c r="N50" s="67" t="s">
        <v>2806</v>
      </c>
      <c r="O50" s="67" t="s">
        <v>2802</v>
      </c>
      <c r="P50" s="70" t="s">
        <v>2825</v>
      </c>
      <c r="Q50" s="67" t="s">
        <v>2809</v>
      </c>
      <c r="R50" s="67" t="s">
        <v>2789</v>
      </c>
      <c r="S50" s="70" t="s">
        <v>2834</v>
      </c>
      <c r="T50" s="67" t="s">
        <v>2791</v>
      </c>
      <c r="U50" s="67" t="s">
        <v>2787</v>
      </c>
      <c r="V50" s="70" t="s">
        <v>2853</v>
      </c>
      <c r="W50" s="67" t="s">
        <v>2784</v>
      </c>
      <c r="X50" s="67" t="s">
        <v>2787</v>
      </c>
      <c r="Y50" s="70" t="s">
        <v>2816</v>
      </c>
      <c r="Z50" s="67" t="s">
        <v>2781</v>
      </c>
      <c r="AA50" s="67" t="s">
        <v>2785</v>
      </c>
      <c r="AB50" s="70" t="s">
        <v>2818</v>
      </c>
      <c r="AC50" s="67" t="s">
        <v>2804</v>
      </c>
      <c r="AD50" s="67" t="s">
        <v>2789</v>
      </c>
      <c r="AE50" s="74" t="s">
        <v>2808</v>
      </c>
      <c r="AF50" s="67" t="s">
        <v>2798</v>
      </c>
      <c r="AG50" s="70" t="s">
        <v>2854</v>
      </c>
      <c r="AH50" s="67" t="s">
        <v>2781</v>
      </c>
      <c r="AI50" s="67" t="s">
        <v>2798</v>
      </c>
      <c r="AJ50" s="70" t="s">
        <v>2869</v>
      </c>
      <c r="AK50" s="67" t="s">
        <v>2784</v>
      </c>
      <c r="AL50" s="67" t="s">
        <v>2817</v>
      </c>
      <c r="AM50" s="70" t="s">
        <v>2892</v>
      </c>
      <c r="AN50" s="67" t="s">
        <v>2806</v>
      </c>
      <c r="AO50" s="67" t="s">
        <v>2785</v>
      </c>
      <c r="AP50" s="70" t="s">
        <v>2792</v>
      </c>
      <c r="AQ50" s="67" t="s">
        <v>2809</v>
      </c>
      <c r="AS50" s="70"/>
      <c r="AV50" s="70"/>
      <c r="AZ50" s="77"/>
    </row>
    <row r="51" spans="1:52">
      <c r="A51" s="109" t="str">
        <f>HYPERLINK("[映雪.xlsx]类型!B51",'类型 (3)'!$C$51)</f>
        <v>白</v>
      </c>
      <c r="B51" s="95">
        <v>52</v>
      </c>
      <c r="C51" s="74" t="s">
        <v>78</v>
      </c>
      <c r="D51">
        <v>-1</v>
      </c>
      <c r="E51">
        <f>COUNTIFS('武将(std)'!$E$2:$E$1636,$A51)</f>
        <v>1</v>
      </c>
      <c r="F51">
        <v>-1</v>
      </c>
      <c r="G51">
        <v>-1</v>
      </c>
      <c r="H51">
        <f>参数!$A$2*参数!$E$2/COUNTIFS('武将(std)'!$E$2:$E$1636,$A51)</f>
        <v>10</v>
      </c>
      <c r="I51" s="67" t="s">
        <v>2785</v>
      </c>
      <c r="J51" s="69" t="s">
        <v>2864</v>
      </c>
      <c r="K51" s="67" t="s">
        <v>2804</v>
      </c>
      <c r="L51" s="67" t="s">
        <v>2802</v>
      </c>
      <c r="M51" s="70" t="s">
        <v>2834</v>
      </c>
      <c r="N51" s="67" t="s">
        <v>2804</v>
      </c>
      <c r="O51" s="67" t="s">
        <v>2802</v>
      </c>
      <c r="P51" s="70" t="s">
        <v>2853</v>
      </c>
      <c r="Q51" s="67" t="s">
        <v>2809</v>
      </c>
      <c r="R51" s="67" t="s">
        <v>2785</v>
      </c>
      <c r="S51" s="70" t="s">
        <v>2783</v>
      </c>
      <c r="T51" s="67" t="s">
        <v>2809</v>
      </c>
      <c r="U51" s="67" t="s">
        <v>2798</v>
      </c>
      <c r="V51" s="70" t="s">
        <v>2818</v>
      </c>
      <c r="W51" s="67" t="s">
        <v>2784</v>
      </c>
      <c r="X51" s="67" t="s">
        <v>2789</v>
      </c>
      <c r="Y51" s="70" t="s">
        <v>2917</v>
      </c>
      <c r="Z51" s="67" t="s">
        <v>2791</v>
      </c>
      <c r="AA51" s="67" t="s">
        <v>2835</v>
      </c>
      <c r="AB51" s="70" t="s">
        <v>2808</v>
      </c>
      <c r="AC51" s="67" t="s">
        <v>2806</v>
      </c>
      <c r="AD51" s="67" t="s">
        <v>2802</v>
      </c>
      <c r="AE51" s="74" t="s">
        <v>2840</v>
      </c>
      <c r="AF51" s="67" t="s">
        <v>2789</v>
      </c>
      <c r="AG51" s="70" t="s">
        <v>2860</v>
      </c>
      <c r="AH51" s="67" t="s">
        <v>2845</v>
      </c>
      <c r="AI51" s="67" t="s">
        <v>2817</v>
      </c>
      <c r="AJ51" s="70" t="s">
        <v>2871</v>
      </c>
      <c r="AK51" s="67" t="s">
        <v>2809</v>
      </c>
      <c r="AL51" s="67" t="s">
        <v>2782</v>
      </c>
      <c r="AM51" s="70" t="s">
        <v>2855</v>
      </c>
      <c r="AN51" s="67" t="s">
        <v>2781</v>
      </c>
      <c r="AO51" s="67" t="s">
        <v>2794</v>
      </c>
      <c r="AP51" s="70" t="s">
        <v>2792</v>
      </c>
      <c r="AQ51" s="67" t="s">
        <v>2781</v>
      </c>
      <c r="AR51" s="67" t="s">
        <v>2785</v>
      </c>
      <c r="AS51" s="70" t="s">
        <v>2830</v>
      </c>
      <c r="AT51" s="67" t="s">
        <v>2806</v>
      </c>
      <c r="AU51" s="67" t="s">
        <v>2782</v>
      </c>
      <c r="AV51" s="70" t="s">
        <v>2832</v>
      </c>
      <c r="AW51" s="67" t="s">
        <v>2784</v>
      </c>
      <c r="AZ51" s="77"/>
    </row>
    <row r="52" spans="1:52">
      <c r="A52" s="109" t="str">
        <f>HYPERLINK("[映雪.xlsx]类型!B52",'类型 (3)'!$C$52)</f>
        <v>南宫那月</v>
      </c>
      <c r="B52" s="95">
        <v>53</v>
      </c>
      <c r="C52" s="74" t="s">
        <v>1455</v>
      </c>
      <c r="D52">
        <v>-1</v>
      </c>
      <c r="E52">
        <f>COUNTIFS('武将(std)'!$E$2:$E$1636,$A52)</f>
        <v>1</v>
      </c>
      <c r="F52">
        <v>-1</v>
      </c>
      <c r="G52">
        <v>-1</v>
      </c>
      <c r="H52">
        <f>参数!$A$2*参数!$E$2/COUNTIFS('武将(std)'!$E$2:$E$1636,$A52)</f>
        <v>10</v>
      </c>
      <c r="I52" s="67" t="s">
        <v>2789</v>
      </c>
      <c r="J52" s="70" t="s">
        <v>2815</v>
      </c>
      <c r="K52" s="67" t="s">
        <v>2791</v>
      </c>
      <c r="L52" s="67" t="s">
        <v>2782</v>
      </c>
      <c r="M52" s="70" t="s">
        <v>2825</v>
      </c>
      <c r="N52" s="67" t="s">
        <v>2781</v>
      </c>
      <c r="O52" s="67" t="s">
        <v>2802</v>
      </c>
      <c r="P52" s="70" t="s">
        <v>2783</v>
      </c>
      <c r="Q52" s="67" t="s">
        <v>2804</v>
      </c>
      <c r="R52" s="67" t="s">
        <v>2787</v>
      </c>
      <c r="S52" s="70" t="s">
        <v>2816</v>
      </c>
      <c r="T52" s="67" t="s">
        <v>2781</v>
      </c>
      <c r="U52" s="67" t="s">
        <v>2802</v>
      </c>
      <c r="V52" s="70" t="s">
        <v>2840</v>
      </c>
      <c r="W52" s="67" t="s">
        <v>2806</v>
      </c>
      <c r="X52" s="67" t="s">
        <v>2787</v>
      </c>
      <c r="Y52" s="70" t="s">
        <v>2849</v>
      </c>
      <c r="Z52" s="67" t="s">
        <v>2784</v>
      </c>
      <c r="AA52" s="67" t="s">
        <v>2785</v>
      </c>
      <c r="AB52" s="70" t="s">
        <v>2860</v>
      </c>
      <c r="AC52" s="67" t="s">
        <v>2806</v>
      </c>
      <c r="AD52" s="67" t="s">
        <v>2835</v>
      </c>
      <c r="AE52" s="74" t="s">
        <v>2855</v>
      </c>
      <c r="AF52" s="67" t="s">
        <v>2785</v>
      </c>
      <c r="AG52" s="70" t="s">
        <v>2882</v>
      </c>
      <c r="AH52" s="67" t="s">
        <v>2809</v>
      </c>
      <c r="AI52" s="67" t="s">
        <v>2779</v>
      </c>
      <c r="AJ52" s="70" t="s">
        <v>2892</v>
      </c>
      <c r="AK52" s="67" t="s">
        <v>2784</v>
      </c>
      <c r="AL52" s="67" t="s">
        <v>2826</v>
      </c>
      <c r="AM52" s="70" t="s">
        <v>2857</v>
      </c>
      <c r="AN52" s="67" t="s">
        <v>2784</v>
      </c>
      <c r="AO52" s="67" t="s">
        <v>2798</v>
      </c>
      <c r="AP52" s="70" t="s">
        <v>2821</v>
      </c>
      <c r="AQ52" s="67" t="s">
        <v>2781</v>
      </c>
      <c r="AR52" s="67" t="s">
        <v>2782</v>
      </c>
      <c r="AS52" s="70" t="s">
        <v>2862</v>
      </c>
      <c r="AT52" s="67" t="s">
        <v>2784</v>
      </c>
      <c r="AU52" s="67" t="s">
        <v>2817</v>
      </c>
      <c r="AV52" s="70" t="s">
        <v>2812</v>
      </c>
      <c r="AW52" s="67" t="s">
        <v>2809</v>
      </c>
      <c r="AX52" s="67" t="s">
        <v>2798</v>
      </c>
      <c r="AZ52" s="77" t="s">
        <v>2784</v>
      </c>
    </row>
    <row r="53" spans="1:52">
      <c r="A53" s="109" t="str">
        <f>HYPERLINK("[映雪.xlsx]类型!B53",'类型 (3)'!$C$53)</f>
        <v>夜刀神十香</v>
      </c>
      <c r="B53" s="95">
        <v>54</v>
      </c>
      <c r="C53" s="74" t="s">
        <v>1490</v>
      </c>
      <c r="D53">
        <v>-1</v>
      </c>
      <c r="E53">
        <f>COUNTIFS('武将(std)'!$E$2:$E$1636,$A53)</f>
        <v>1</v>
      </c>
      <c r="F53">
        <v>-1</v>
      </c>
      <c r="G53">
        <v>-1</v>
      </c>
      <c r="H53">
        <f>参数!$A$2*参数!$E$2/COUNTIFS('武将(std)'!$E$2:$E$1636,$A53)</f>
        <v>10</v>
      </c>
      <c r="I53" s="67" t="s">
        <v>2802</v>
      </c>
      <c r="J53" s="70" t="s">
        <v>2778</v>
      </c>
      <c r="K53" s="67" t="s">
        <v>2806</v>
      </c>
      <c r="L53" s="67" t="s">
        <v>2798</v>
      </c>
      <c r="M53" s="70" t="s">
        <v>2815</v>
      </c>
      <c r="N53" s="67" t="s">
        <v>2781</v>
      </c>
      <c r="O53" s="67" t="s">
        <v>2802</v>
      </c>
      <c r="P53" s="70" t="s">
        <v>2834</v>
      </c>
      <c r="Q53" s="67" t="s">
        <v>2809</v>
      </c>
      <c r="R53" s="67" t="s">
        <v>2817</v>
      </c>
      <c r="S53" s="70" t="s">
        <v>2816</v>
      </c>
      <c r="T53" s="67" t="s">
        <v>2806</v>
      </c>
      <c r="U53" s="67" t="s">
        <v>2779</v>
      </c>
      <c r="V53" s="70" t="s">
        <v>2808</v>
      </c>
      <c r="W53" s="67" t="s">
        <v>2784</v>
      </c>
      <c r="X53" s="67" t="s">
        <v>2789</v>
      </c>
      <c r="Y53" s="70" t="s">
        <v>2788</v>
      </c>
      <c r="Z53" s="67" t="s">
        <v>2791</v>
      </c>
      <c r="AA53" s="67" t="s">
        <v>2817</v>
      </c>
      <c r="AB53" s="70" t="s">
        <v>2819</v>
      </c>
      <c r="AC53" s="67" t="s">
        <v>2804</v>
      </c>
      <c r="AD53" s="67" t="s">
        <v>2785</v>
      </c>
      <c r="AE53" s="74" t="s">
        <v>2871</v>
      </c>
      <c r="AF53" s="67" t="s">
        <v>2785</v>
      </c>
      <c r="AG53" s="70" t="s">
        <v>2851</v>
      </c>
      <c r="AH53" s="67" t="s">
        <v>2806</v>
      </c>
      <c r="AI53" s="67" t="s">
        <v>2787</v>
      </c>
      <c r="AJ53" s="70" t="s">
        <v>2862</v>
      </c>
      <c r="AK53" s="67" t="s">
        <v>2781</v>
      </c>
      <c r="AL53" s="67" t="s">
        <v>2787</v>
      </c>
      <c r="AM53" s="70" t="s">
        <v>2822</v>
      </c>
      <c r="AN53" s="67" t="s">
        <v>2784</v>
      </c>
      <c r="AO53" s="67" t="s">
        <v>2794</v>
      </c>
      <c r="AP53" s="70" t="s">
        <v>2799</v>
      </c>
      <c r="AQ53" s="67" t="s">
        <v>2784</v>
      </c>
      <c r="AS53" s="70"/>
      <c r="AV53" s="70"/>
      <c r="AZ53" s="77"/>
    </row>
    <row r="54" spans="1:52">
      <c r="A54" s="109" t="str">
        <f>HYPERLINK("[映雪.xlsx]类型!B54",'类型 (3)'!$C$54)</f>
        <v>战场原黑仪</v>
      </c>
      <c r="B54" s="95">
        <v>55</v>
      </c>
      <c r="C54" s="74" t="s">
        <v>26</v>
      </c>
      <c r="D54">
        <v>-1</v>
      </c>
      <c r="E54">
        <f>COUNTIFS('武将(std)'!$E$2:$E$1636,$A54)</f>
        <v>1</v>
      </c>
      <c r="F54">
        <v>-1</v>
      </c>
      <c r="G54">
        <v>-1</v>
      </c>
      <c r="H54">
        <f>参数!$A$2*参数!$E$2/COUNTIFS('武将(std)'!$E$2:$E$1636,$A54)</f>
        <v>10</v>
      </c>
      <c r="I54" s="67" t="s">
        <v>2802</v>
      </c>
      <c r="J54" s="70" t="s">
        <v>2834</v>
      </c>
      <c r="K54" s="67" t="s">
        <v>2804</v>
      </c>
      <c r="L54" s="67" t="s">
        <v>2787</v>
      </c>
      <c r="M54" s="70" t="s">
        <v>2853</v>
      </c>
      <c r="N54" s="67" t="s">
        <v>2781</v>
      </c>
      <c r="O54" s="67" t="s">
        <v>2826</v>
      </c>
      <c r="P54" s="70" t="s">
        <v>2827</v>
      </c>
      <c r="Q54" s="67" t="s">
        <v>2784</v>
      </c>
      <c r="R54" s="67" t="s">
        <v>2835</v>
      </c>
      <c r="S54" s="71" t="s">
        <v>2837</v>
      </c>
      <c r="T54" s="67" t="s">
        <v>2804</v>
      </c>
      <c r="U54" s="67" t="s">
        <v>2826</v>
      </c>
      <c r="V54" s="70" t="s">
        <v>2828</v>
      </c>
      <c r="W54" s="67" t="s">
        <v>2781</v>
      </c>
      <c r="X54" s="67" t="s">
        <v>2835</v>
      </c>
      <c r="Y54" s="70" t="s">
        <v>2887</v>
      </c>
      <c r="Z54" s="67" t="s">
        <v>2809</v>
      </c>
      <c r="AA54" s="67" t="s">
        <v>2789</v>
      </c>
      <c r="AB54" s="70" t="s">
        <v>2790</v>
      </c>
      <c r="AC54" s="67" t="s">
        <v>2845</v>
      </c>
      <c r="AD54" s="67" t="s">
        <v>2782</v>
      </c>
      <c r="AE54" s="74" t="s">
        <v>2865</v>
      </c>
      <c r="AF54" s="67" t="s">
        <v>2789</v>
      </c>
      <c r="AG54" s="70" t="s">
        <v>2796</v>
      </c>
      <c r="AH54" s="67" t="s">
        <v>2791</v>
      </c>
      <c r="AI54" s="67" t="s">
        <v>2817</v>
      </c>
      <c r="AJ54" s="70" t="s">
        <v>2821</v>
      </c>
      <c r="AK54" s="67" t="s">
        <v>2806</v>
      </c>
      <c r="AL54" s="67" t="s">
        <v>2779</v>
      </c>
      <c r="AM54" s="70" t="s">
        <v>2862</v>
      </c>
      <c r="AN54" s="67" t="s">
        <v>2784</v>
      </c>
      <c r="AO54" s="67" t="s">
        <v>2817</v>
      </c>
      <c r="AP54" s="70" t="s">
        <v>2799</v>
      </c>
      <c r="AQ54" s="67" t="s">
        <v>2809</v>
      </c>
      <c r="AR54" s="67" t="s">
        <v>2779</v>
      </c>
      <c r="AS54" s="70" t="s">
        <v>2812</v>
      </c>
      <c r="AT54" s="67" t="s">
        <v>2781</v>
      </c>
      <c r="AV54" s="70"/>
      <c r="AZ54" s="77"/>
    </row>
    <row r="55" spans="1:52">
      <c r="A55" s="109" t="str">
        <f>HYPERLINK("[映雪.xlsx]类型!B55",'类型 (3)'!$C$55)</f>
        <v>裘可拉</v>
      </c>
      <c r="B55" s="95">
        <v>56</v>
      </c>
      <c r="C55" s="74" t="s">
        <v>2460</v>
      </c>
      <c r="D55">
        <v>-1</v>
      </c>
      <c r="E55">
        <f>COUNTIFS('武将(std)'!$E$2:$E$1636,$A55)</f>
        <v>1</v>
      </c>
      <c r="F55">
        <v>-1</v>
      </c>
      <c r="G55">
        <v>-1</v>
      </c>
      <c r="H55">
        <f>参数!$A$2*参数!$E$2/COUNTIFS('武将(std)'!$E$2:$E$1636,$A55)</f>
        <v>10</v>
      </c>
      <c r="I55" s="67" t="s">
        <v>2794</v>
      </c>
      <c r="J55" s="70" t="s">
        <v>2815</v>
      </c>
      <c r="K55" s="67" t="s">
        <v>2784</v>
      </c>
      <c r="L55" s="67" t="s">
        <v>2789</v>
      </c>
      <c r="M55" s="70" t="s">
        <v>2786</v>
      </c>
      <c r="N55" s="67" t="s">
        <v>2791</v>
      </c>
      <c r="O55" s="67" t="s">
        <v>2826</v>
      </c>
      <c r="P55" s="70" t="s">
        <v>2827</v>
      </c>
      <c r="Q55" s="67" t="s">
        <v>2784</v>
      </c>
      <c r="R55" s="67" t="s">
        <v>2785</v>
      </c>
      <c r="S55" s="70" t="s">
        <v>2828</v>
      </c>
      <c r="T55" s="67" t="s">
        <v>2804</v>
      </c>
      <c r="U55" s="67" t="s">
        <v>2785</v>
      </c>
      <c r="V55" s="70" t="s">
        <v>2873</v>
      </c>
      <c r="W55" s="67" t="s">
        <v>2806</v>
      </c>
      <c r="X55" s="67" t="s">
        <v>2789</v>
      </c>
      <c r="Y55" s="70" t="s">
        <v>2790</v>
      </c>
      <c r="Z55" s="67" t="s">
        <v>2845</v>
      </c>
      <c r="AA55" s="67" t="s">
        <v>2782</v>
      </c>
      <c r="AB55" s="70" t="s">
        <v>2850</v>
      </c>
      <c r="AC55" s="67" t="s">
        <v>2781</v>
      </c>
      <c r="AD55" s="67" t="s">
        <v>2798</v>
      </c>
      <c r="AE55" s="74" t="s">
        <v>2865</v>
      </c>
      <c r="AF55" s="67" t="s">
        <v>2787</v>
      </c>
      <c r="AG55" s="70" t="s">
        <v>2861</v>
      </c>
      <c r="AH55" s="67" t="s">
        <v>2784</v>
      </c>
      <c r="AI55" s="67" t="s">
        <v>2779</v>
      </c>
      <c r="AJ55" s="70" t="s">
        <v>2880</v>
      </c>
      <c r="AK55" s="67" t="s">
        <v>2781</v>
      </c>
      <c r="AL55" s="67" t="s">
        <v>2817</v>
      </c>
      <c r="AM55" s="70" t="s">
        <v>2856</v>
      </c>
      <c r="AN55" s="67" t="s">
        <v>2809</v>
      </c>
      <c r="AO55" s="67" t="s">
        <v>2802</v>
      </c>
      <c r="AP55" s="70" t="s">
        <v>2796</v>
      </c>
      <c r="AQ55" s="67" t="s">
        <v>2806</v>
      </c>
      <c r="AR55" s="67" t="s">
        <v>2785</v>
      </c>
      <c r="AS55" s="70" t="s">
        <v>2876</v>
      </c>
      <c r="AT55" s="67" t="s">
        <v>2809</v>
      </c>
      <c r="AV55" s="70"/>
      <c r="AZ55" s="77"/>
    </row>
    <row r="56" spans="1:52">
      <c r="A56" s="109" t="str">
        <f>HYPERLINK("[映雪.xlsx]类型!B56",'类型 (3)'!$C$56)</f>
        <v>嘉依卡</v>
      </c>
      <c r="B56" s="95">
        <v>57</v>
      </c>
      <c r="C56" s="74" t="s">
        <v>2918</v>
      </c>
      <c r="D56">
        <v>-1</v>
      </c>
      <c r="E56">
        <f>COUNTIFS('武将(std)'!$E$2:$E$1636,$A56)</f>
        <v>1</v>
      </c>
      <c r="F56">
        <v>-1</v>
      </c>
      <c r="G56">
        <v>-1</v>
      </c>
      <c r="H56">
        <f>参数!$A$2*参数!$E$2/COUNTIFS('武将(std)'!$E$2:$E$1636,$A56)</f>
        <v>10</v>
      </c>
      <c r="I56" s="67" t="s">
        <v>2787</v>
      </c>
      <c r="J56" s="70" t="s">
        <v>2803</v>
      </c>
      <c r="K56" s="67" t="s">
        <v>2781</v>
      </c>
      <c r="L56" s="67" t="s">
        <v>2787</v>
      </c>
      <c r="M56" s="70" t="s">
        <v>2814</v>
      </c>
      <c r="N56" s="67" t="s">
        <v>2784</v>
      </c>
      <c r="O56" s="67" t="s">
        <v>2802</v>
      </c>
      <c r="P56" s="70" t="s">
        <v>2818</v>
      </c>
      <c r="Q56" s="67" t="s">
        <v>2809</v>
      </c>
      <c r="R56" s="67" t="s">
        <v>2789</v>
      </c>
      <c r="S56" s="70" t="s">
        <v>2808</v>
      </c>
      <c r="T56" s="67" t="s">
        <v>2845</v>
      </c>
      <c r="U56" s="67" t="s">
        <v>2817</v>
      </c>
      <c r="V56" s="70" t="s">
        <v>2829</v>
      </c>
      <c r="W56" s="67" t="s">
        <v>2804</v>
      </c>
      <c r="X56" s="67" t="s">
        <v>2802</v>
      </c>
      <c r="Y56" s="70" t="s">
        <v>2849</v>
      </c>
      <c r="Z56" s="67" t="s">
        <v>2806</v>
      </c>
      <c r="AA56" s="67" t="s">
        <v>2798</v>
      </c>
      <c r="AB56" s="70" t="s">
        <v>2850</v>
      </c>
      <c r="AC56" s="67" t="s">
        <v>2784</v>
      </c>
      <c r="AD56" s="67" t="s">
        <v>2798</v>
      </c>
      <c r="AE56" s="74" t="s">
        <v>2860</v>
      </c>
      <c r="AF56" s="67" t="s">
        <v>2779</v>
      </c>
      <c r="AG56" s="70" t="s">
        <v>2856</v>
      </c>
      <c r="AH56" s="67" t="s">
        <v>2784</v>
      </c>
      <c r="AI56" s="67" t="s">
        <v>2817</v>
      </c>
      <c r="AJ56" s="78" t="s">
        <v>2821</v>
      </c>
      <c r="AK56" s="67" t="s">
        <v>2806</v>
      </c>
      <c r="AL56" s="67" t="s">
        <v>2817</v>
      </c>
      <c r="AM56" s="70" t="s">
        <v>2862</v>
      </c>
      <c r="AN56" s="67" t="s">
        <v>2809</v>
      </c>
      <c r="AO56" s="67" t="s">
        <v>2794</v>
      </c>
      <c r="AP56" s="70" t="s">
        <v>2822</v>
      </c>
      <c r="AQ56" s="67" t="s">
        <v>2784</v>
      </c>
      <c r="AR56" s="67" t="s">
        <v>2789</v>
      </c>
      <c r="AS56" s="70" t="s">
        <v>2866</v>
      </c>
      <c r="AT56" s="67" t="s">
        <v>2791</v>
      </c>
      <c r="AV56" s="70"/>
      <c r="AZ56" s="77"/>
    </row>
    <row r="57" spans="1:52">
      <c r="A57" s="109" t="str">
        <f>HYPERLINK("[映雪.xlsx]类型!B57",'类型 (3)'!$C$57)</f>
        <v>高海千歌</v>
      </c>
      <c r="B57" s="95">
        <v>58</v>
      </c>
      <c r="C57" s="74" t="s">
        <v>102</v>
      </c>
      <c r="D57">
        <v>-1</v>
      </c>
      <c r="E57">
        <f>COUNTIFS('武将(std)'!$E$2:$E$1636,$A57)</f>
        <v>2</v>
      </c>
      <c r="F57">
        <v>-1</v>
      </c>
      <c r="G57">
        <v>-1</v>
      </c>
      <c r="H57">
        <f>参数!$A$2*参数!$E$2/COUNTIFS('武将(std)'!$E$2:$E$1636,$A57)</f>
        <v>5</v>
      </c>
      <c r="I57" s="67" t="s">
        <v>2779</v>
      </c>
      <c r="J57" s="70" t="s">
        <v>2778</v>
      </c>
      <c r="K57" s="67" t="s">
        <v>2781</v>
      </c>
      <c r="L57" s="67" t="s">
        <v>2785</v>
      </c>
      <c r="M57" s="70" t="s">
        <v>2824</v>
      </c>
      <c r="N57" s="67" t="s">
        <v>2809</v>
      </c>
      <c r="O57" s="67" t="s">
        <v>2826</v>
      </c>
      <c r="P57" s="70" t="s">
        <v>2807</v>
      </c>
      <c r="Q57" s="67" t="s">
        <v>2784</v>
      </c>
      <c r="R57" s="67" t="s">
        <v>2789</v>
      </c>
      <c r="S57" s="70" t="s">
        <v>2885</v>
      </c>
      <c r="T57" s="67" t="s">
        <v>2791</v>
      </c>
      <c r="U57" s="67" t="s">
        <v>2835</v>
      </c>
      <c r="V57" s="71" t="s">
        <v>2838</v>
      </c>
      <c r="W57" s="67" t="s">
        <v>2804</v>
      </c>
      <c r="X57" s="67" t="s">
        <v>2802</v>
      </c>
      <c r="Y57" s="70" t="s">
        <v>2919</v>
      </c>
      <c r="Z57" s="67" t="s">
        <v>2809</v>
      </c>
      <c r="AA57" s="67" t="s">
        <v>2817</v>
      </c>
      <c r="AB57" s="70" t="s">
        <v>2788</v>
      </c>
      <c r="AC57" s="67" t="s">
        <v>2804</v>
      </c>
      <c r="AD57" s="67" t="s">
        <v>2817</v>
      </c>
      <c r="AE57" s="74" t="s">
        <v>2819</v>
      </c>
      <c r="AF57" s="67" t="s">
        <v>2785</v>
      </c>
      <c r="AG57" s="70" t="s">
        <v>2850</v>
      </c>
      <c r="AH57" s="67" t="s">
        <v>2806</v>
      </c>
      <c r="AI57" s="67" t="s">
        <v>2779</v>
      </c>
      <c r="AJ57" s="70" t="s">
        <v>2855</v>
      </c>
      <c r="AK57" s="67" t="s">
        <v>2784</v>
      </c>
      <c r="AL57" s="67" t="s">
        <v>2802</v>
      </c>
      <c r="AM57" s="70" t="s">
        <v>2793</v>
      </c>
      <c r="AN57" s="67" t="s">
        <v>2806</v>
      </c>
      <c r="AO57" s="67" t="s">
        <v>2794</v>
      </c>
      <c r="AP57" s="70" t="s">
        <v>2795</v>
      </c>
      <c r="AQ57" s="67" t="s">
        <v>2781</v>
      </c>
      <c r="AR57" s="67" t="s">
        <v>2789</v>
      </c>
      <c r="AS57" s="70" t="s">
        <v>2874</v>
      </c>
      <c r="AT57" s="67" t="s">
        <v>2845</v>
      </c>
      <c r="AU57" s="67" t="s">
        <v>2794</v>
      </c>
      <c r="AV57" s="70" t="s">
        <v>2811</v>
      </c>
      <c r="AW57" s="67" t="s">
        <v>2784</v>
      </c>
      <c r="AZ57" s="77"/>
    </row>
    <row r="58" spans="1:52">
      <c r="A58" s="109" t="str">
        <f>HYPERLINK("[映雪.xlsx]类型!B58",'类型 (3)'!$C$58)</f>
        <v>茵蒂克丝</v>
      </c>
      <c r="B58" s="95">
        <v>59</v>
      </c>
      <c r="C58" s="74" t="s">
        <v>1444</v>
      </c>
      <c r="D58">
        <v>-1</v>
      </c>
      <c r="E58">
        <f>COUNTIFS('武将(std)'!$E$2:$E$1636,$A58)</f>
        <v>1</v>
      </c>
      <c r="F58">
        <v>-1</v>
      </c>
      <c r="G58">
        <v>-1</v>
      </c>
      <c r="H58">
        <f>参数!$A$2*参数!$E$2/COUNTIFS('武将(std)'!$E$2:$E$1636,$A58)</f>
        <v>10</v>
      </c>
      <c r="I58" s="67" t="s">
        <v>2787</v>
      </c>
      <c r="J58" s="70" t="s">
        <v>2803</v>
      </c>
      <c r="K58" s="67" t="s">
        <v>2781</v>
      </c>
      <c r="L58" s="67" t="s">
        <v>2817</v>
      </c>
      <c r="M58" s="70" t="s">
        <v>2814</v>
      </c>
      <c r="N58" s="67" t="s">
        <v>2806</v>
      </c>
      <c r="O58" s="67" t="s">
        <v>2789</v>
      </c>
      <c r="P58" s="70" t="s">
        <v>2824</v>
      </c>
      <c r="Q58" s="67" t="s">
        <v>2791</v>
      </c>
      <c r="R58" s="67" t="s">
        <v>2785</v>
      </c>
      <c r="S58" s="70" t="s">
        <v>2859</v>
      </c>
      <c r="T58" s="67" t="s">
        <v>2804</v>
      </c>
      <c r="U58" s="67" t="s">
        <v>2789</v>
      </c>
      <c r="V58" s="70" t="s">
        <v>2860</v>
      </c>
      <c r="W58" s="67" t="s">
        <v>2845</v>
      </c>
      <c r="X58" s="67" t="s">
        <v>2826</v>
      </c>
      <c r="Y58" s="70" t="s">
        <v>2871</v>
      </c>
      <c r="Z58" s="67" t="s">
        <v>2784</v>
      </c>
      <c r="AA58" s="67" t="s">
        <v>2787</v>
      </c>
      <c r="AB58" s="70" t="s">
        <v>2861</v>
      </c>
      <c r="AC58" s="67" t="s">
        <v>2784</v>
      </c>
      <c r="AD58" s="67" t="s">
        <v>2785</v>
      </c>
      <c r="AE58" s="74" t="s">
        <v>2851</v>
      </c>
      <c r="AF58" s="67" t="s">
        <v>2794</v>
      </c>
      <c r="AG58" s="70" t="s">
        <v>2796</v>
      </c>
      <c r="AH58" s="67" t="s">
        <v>2781</v>
      </c>
      <c r="AI58" s="67" t="s">
        <v>2794</v>
      </c>
      <c r="AJ58" s="70" t="s">
        <v>2890</v>
      </c>
      <c r="AK58" s="67" t="s">
        <v>2784</v>
      </c>
      <c r="AL58" s="67" t="s">
        <v>2817</v>
      </c>
      <c r="AM58" s="70" t="s">
        <v>2862</v>
      </c>
      <c r="AN58" s="67" t="s">
        <v>2809</v>
      </c>
      <c r="AO58" s="67" t="s">
        <v>2782</v>
      </c>
      <c r="AP58" s="70" t="s">
        <v>2822</v>
      </c>
      <c r="AQ58" s="67" t="s">
        <v>2784</v>
      </c>
      <c r="AR58" s="67" t="s">
        <v>2826</v>
      </c>
      <c r="AS58" s="70" t="s">
        <v>2876</v>
      </c>
      <c r="AT58" s="67" t="s">
        <v>2781</v>
      </c>
      <c r="AV58" s="70"/>
      <c r="AZ58" s="77"/>
    </row>
    <row r="59" spans="1:52">
      <c r="A59" s="109" t="str">
        <f>HYPERLINK("[映雪.xlsx]类型!B59",'类型 (3)'!$C$59)</f>
        <v>一色彩羽</v>
      </c>
      <c r="B59" s="95">
        <v>60</v>
      </c>
      <c r="C59" s="74" t="s">
        <v>1293</v>
      </c>
      <c r="D59">
        <v>-1</v>
      </c>
      <c r="E59">
        <f>COUNTIFS('武将(std)'!$E$2:$E$1636,$A59)</f>
        <v>1</v>
      </c>
      <c r="F59">
        <v>-1</v>
      </c>
      <c r="G59">
        <v>-1</v>
      </c>
      <c r="H59">
        <f>参数!$A$2*参数!$E$2/COUNTIFS('武将(std)'!$E$2:$E$1636,$A59)</f>
        <v>10</v>
      </c>
      <c r="I59" s="67" t="s">
        <v>2802</v>
      </c>
      <c r="J59" s="70" t="s">
        <v>2834</v>
      </c>
      <c r="K59" s="67" t="s">
        <v>2804</v>
      </c>
      <c r="L59" s="67" t="s">
        <v>2802</v>
      </c>
      <c r="M59" s="70" t="s">
        <v>2853</v>
      </c>
      <c r="N59" s="67" t="s">
        <v>2806</v>
      </c>
      <c r="O59" s="67" t="s">
        <v>2794</v>
      </c>
      <c r="P59" s="70" t="s">
        <v>2807</v>
      </c>
      <c r="Q59" s="67" t="s">
        <v>2781</v>
      </c>
      <c r="R59" s="67" t="s">
        <v>2835</v>
      </c>
      <c r="S59" s="70" t="s">
        <v>2827</v>
      </c>
      <c r="T59" s="67" t="s">
        <v>2809</v>
      </c>
      <c r="U59" s="67" t="s">
        <v>2785</v>
      </c>
      <c r="V59" s="70" t="s">
        <v>2828</v>
      </c>
      <c r="W59" s="67" t="s">
        <v>2804</v>
      </c>
      <c r="X59" s="67" t="s">
        <v>2787</v>
      </c>
      <c r="Y59" s="70" t="s">
        <v>2840</v>
      </c>
      <c r="Z59" s="67" t="s">
        <v>2781</v>
      </c>
      <c r="AA59" s="67" t="s">
        <v>2817</v>
      </c>
      <c r="AB59" s="70" t="s">
        <v>2848</v>
      </c>
      <c r="AC59" s="67" t="s">
        <v>2809</v>
      </c>
      <c r="AD59" s="67" t="s">
        <v>2787</v>
      </c>
      <c r="AE59" s="74" t="s">
        <v>2810</v>
      </c>
      <c r="AF59" s="67" t="s">
        <v>2789</v>
      </c>
      <c r="AG59" s="70" t="s">
        <v>2790</v>
      </c>
      <c r="AH59" s="67" t="s">
        <v>2845</v>
      </c>
      <c r="AI59" s="67" t="s">
        <v>2785</v>
      </c>
      <c r="AJ59" s="70" t="s">
        <v>2865</v>
      </c>
      <c r="AK59" s="67" t="s">
        <v>2806</v>
      </c>
      <c r="AL59" s="67" t="s">
        <v>2779</v>
      </c>
      <c r="AM59" s="70" t="s">
        <v>2857</v>
      </c>
      <c r="AN59" s="67" t="s">
        <v>2784</v>
      </c>
      <c r="AO59" s="67" t="s">
        <v>2802</v>
      </c>
      <c r="AP59" s="70" t="s">
        <v>2874</v>
      </c>
      <c r="AQ59" s="67" t="s">
        <v>2809</v>
      </c>
      <c r="AR59" s="67" t="s">
        <v>2779</v>
      </c>
      <c r="AS59" s="70" t="s">
        <v>2797</v>
      </c>
      <c r="AT59" s="67" t="s">
        <v>2781</v>
      </c>
      <c r="AU59" s="67" t="s">
        <v>2794</v>
      </c>
      <c r="AV59" s="70" t="s">
        <v>2896</v>
      </c>
      <c r="AW59" s="67" t="s">
        <v>2784</v>
      </c>
      <c r="AX59" s="67" t="s">
        <v>2789</v>
      </c>
      <c r="AY59" s="67" t="s">
        <v>2812</v>
      </c>
      <c r="AZ59" s="77" t="s">
        <v>2791</v>
      </c>
    </row>
    <row r="60" spans="1:52">
      <c r="A60" s="109" t="str">
        <f>HYPERLINK("[映雪.xlsx]类型!B60",'类型 (3)'!$C$60)</f>
        <v>间宫明里</v>
      </c>
      <c r="B60" s="95">
        <v>61</v>
      </c>
      <c r="C60" s="74" t="s">
        <v>1603</v>
      </c>
      <c r="D60">
        <v>-1</v>
      </c>
      <c r="E60">
        <f>COUNTIFS('武将(std)'!$E$2:$E$1636,$A60)</f>
        <v>1</v>
      </c>
      <c r="F60">
        <v>-1</v>
      </c>
      <c r="G60">
        <v>-1</v>
      </c>
      <c r="H60">
        <f>参数!$A$2*参数!$E$2/COUNTIFS('武将(std)'!$E$2:$E$1636,$A60)</f>
        <v>10</v>
      </c>
      <c r="I60" s="67" t="s">
        <v>2787</v>
      </c>
      <c r="J60" s="70" t="s">
        <v>2778</v>
      </c>
      <c r="K60" s="67" t="s">
        <v>2781</v>
      </c>
      <c r="L60" s="67" t="s">
        <v>2779</v>
      </c>
      <c r="M60" s="70" t="s">
        <v>2842</v>
      </c>
      <c r="N60" s="67" t="s">
        <v>2784</v>
      </c>
      <c r="O60" s="67" t="s">
        <v>2798</v>
      </c>
      <c r="P60" s="70" t="s">
        <v>2816</v>
      </c>
      <c r="Q60" s="67" t="s">
        <v>2781</v>
      </c>
      <c r="R60" s="67" t="s">
        <v>2835</v>
      </c>
      <c r="S60" s="70" t="s">
        <v>2786</v>
      </c>
      <c r="T60" s="67" t="s">
        <v>2920</v>
      </c>
      <c r="U60" s="67" t="s">
        <v>2794</v>
      </c>
      <c r="V60" s="70" t="s">
        <v>2844</v>
      </c>
      <c r="W60" s="67" t="s">
        <v>2784</v>
      </c>
      <c r="X60" s="67" t="s">
        <v>2835</v>
      </c>
      <c r="Y60" s="71" t="s">
        <v>2837</v>
      </c>
      <c r="Z60" s="67" t="s">
        <v>2804</v>
      </c>
      <c r="AA60" s="67" t="s">
        <v>2789</v>
      </c>
      <c r="AB60" s="70" t="s">
        <v>2829</v>
      </c>
      <c r="AC60" s="67" t="s">
        <v>2791</v>
      </c>
      <c r="AD60" s="67" t="s">
        <v>2798</v>
      </c>
      <c r="AE60" s="74" t="s">
        <v>2850</v>
      </c>
      <c r="AF60" s="67" t="s">
        <v>2787</v>
      </c>
      <c r="AG60" s="70" t="s">
        <v>2820</v>
      </c>
      <c r="AH60" s="67" t="s">
        <v>2784</v>
      </c>
      <c r="AI60" s="67" t="s">
        <v>2802</v>
      </c>
      <c r="AJ60" s="70" t="s">
        <v>2795</v>
      </c>
      <c r="AK60" s="67" t="s">
        <v>2806</v>
      </c>
      <c r="AL60" s="67" t="s">
        <v>2817</v>
      </c>
      <c r="AM60" s="70" t="s">
        <v>2822</v>
      </c>
      <c r="AN60" s="67" t="s">
        <v>2804</v>
      </c>
      <c r="AO60" s="67" t="s">
        <v>2789</v>
      </c>
      <c r="AP60" s="70" t="s">
        <v>1146</v>
      </c>
      <c r="AQ60" s="67" t="s">
        <v>2845</v>
      </c>
      <c r="AR60" s="67" t="s">
        <v>2802</v>
      </c>
      <c r="AS60" s="70" t="s">
        <v>2811</v>
      </c>
      <c r="AT60" s="67" t="s">
        <v>2809</v>
      </c>
      <c r="AV60" s="70"/>
      <c r="AZ60" s="77"/>
    </row>
    <row r="61" spans="1:52">
      <c r="A61" s="109" t="str">
        <f>HYPERLINK("[映雪.xlsx]类型!B61",'类型 (3)'!$C$61)</f>
        <v>黑雪姬</v>
      </c>
      <c r="B61" s="95">
        <v>62</v>
      </c>
      <c r="C61" s="74" t="s">
        <v>18</v>
      </c>
      <c r="D61">
        <v>-1</v>
      </c>
      <c r="E61">
        <f>COUNTIFS('武将(std)'!$E$2:$E$1636,$A61)</f>
        <v>1</v>
      </c>
      <c r="F61">
        <v>-1</v>
      </c>
      <c r="G61">
        <v>-1</v>
      </c>
      <c r="H61">
        <f>参数!$A$2*参数!$E$2/COUNTIFS('武将(std)'!$E$2:$E$1636,$A61)</f>
        <v>10</v>
      </c>
      <c r="I61" s="67" t="s">
        <v>2794</v>
      </c>
      <c r="J61" s="70" t="s">
        <v>2807</v>
      </c>
      <c r="K61" s="67" t="s">
        <v>2784</v>
      </c>
      <c r="L61" s="67" t="s">
        <v>2785</v>
      </c>
      <c r="M61" s="70" t="s">
        <v>2828</v>
      </c>
      <c r="N61" s="67" t="s">
        <v>2809</v>
      </c>
      <c r="O61" s="67" t="s">
        <v>2835</v>
      </c>
      <c r="P61" s="70" t="s">
        <v>2808</v>
      </c>
      <c r="Q61" s="67" t="s">
        <v>2809</v>
      </c>
      <c r="R61" s="67" t="s">
        <v>2817</v>
      </c>
      <c r="S61" s="70" t="s">
        <v>2819</v>
      </c>
      <c r="T61" s="67" t="s">
        <v>2809</v>
      </c>
      <c r="U61" s="67" t="s">
        <v>2785</v>
      </c>
      <c r="V61" s="70" t="s">
        <v>2854</v>
      </c>
      <c r="W61" s="67" t="s">
        <v>2806</v>
      </c>
      <c r="X61" s="67" t="s">
        <v>2798</v>
      </c>
      <c r="Y61" s="70" t="s">
        <v>2869</v>
      </c>
      <c r="Z61" s="67" t="s">
        <v>2784</v>
      </c>
      <c r="AA61" s="67" t="s">
        <v>2785</v>
      </c>
      <c r="AB61" s="70" t="s">
        <v>2860</v>
      </c>
      <c r="AC61" s="67" t="s">
        <v>2804</v>
      </c>
      <c r="AD61" s="67" t="s">
        <v>2835</v>
      </c>
      <c r="AE61" s="74" t="s">
        <v>2855</v>
      </c>
      <c r="AF61" s="67" t="s">
        <v>2802</v>
      </c>
      <c r="AG61" s="70" t="s">
        <v>2892</v>
      </c>
      <c r="AH61" s="67" t="s">
        <v>2806</v>
      </c>
      <c r="AI61" s="67" t="s">
        <v>2789</v>
      </c>
      <c r="AJ61" s="70" t="s">
        <v>2795</v>
      </c>
      <c r="AK61" s="67" t="s">
        <v>2791</v>
      </c>
      <c r="AL61" s="67" t="s">
        <v>2782</v>
      </c>
      <c r="AM61" s="70" t="s">
        <v>2890</v>
      </c>
      <c r="AN61" s="67" t="s">
        <v>2781</v>
      </c>
      <c r="AO61" s="67" t="s">
        <v>2798</v>
      </c>
      <c r="AP61" s="70" t="s">
        <v>2831</v>
      </c>
      <c r="AQ61" s="67" t="s">
        <v>2781</v>
      </c>
      <c r="AR61" s="67" t="s">
        <v>2787</v>
      </c>
      <c r="AS61" s="70" t="s">
        <v>2812</v>
      </c>
      <c r="AT61" s="67" t="s">
        <v>2784</v>
      </c>
      <c r="AV61" s="70"/>
      <c r="AZ61" s="77"/>
    </row>
    <row r="62" spans="1:52">
      <c r="A62" s="109" t="str">
        <f>HYPERLINK("[映雪.xlsx]类型!B62",'类型 (3)'!$C$62)</f>
        <v>蕾斯提亚</v>
      </c>
      <c r="B62" s="95">
        <v>63</v>
      </c>
      <c r="C62" s="74" t="s">
        <v>2921</v>
      </c>
      <c r="D62">
        <v>-1</v>
      </c>
      <c r="E62">
        <f>COUNTIFS('武将(std)'!$E$2:$E$1636,$A62)</f>
        <v>1</v>
      </c>
      <c r="F62">
        <v>-1</v>
      </c>
      <c r="G62">
        <v>-1</v>
      </c>
      <c r="H62">
        <f>参数!$A$2*参数!$E$2/COUNTIFS('武将(std)'!$E$2:$E$1636,$A62)</f>
        <v>10</v>
      </c>
      <c r="I62" s="67" t="s">
        <v>2817</v>
      </c>
      <c r="J62" s="70" t="s">
        <v>2803</v>
      </c>
      <c r="K62" s="67" t="s">
        <v>2806</v>
      </c>
      <c r="L62" s="67" t="s">
        <v>2782</v>
      </c>
      <c r="M62" s="70" t="s">
        <v>2814</v>
      </c>
      <c r="N62" s="67" t="s">
        <v>2784</v>
      </c>
      <c r="O62" s="67" t="s">
        <v>2794</v>
      </c>
      <c r="P62" s="70" t="s">
        <v>2783</v>
      </c>
      <c r="Q62" s="67" t="s">
        <v>2781</v>
      </c>
      <c r="R62" s="67" t="s">
        <v>2798</v>
      </c>
      <c r="S62" s="70" t="s">
        <v>2816</v>
      </c>
      <c r="T62" s="67" t="s">
        <v>2784</v>
      </c>
      <c r="U62" s="67" t="s">
        <v>2779</v>
      </c>
      <c r="V62" s="70" t="s">
        <v>2828</v>
      </c>
      <c r="W62" s="67" t="s">
        <v>2784</v>
      </c>
      <c r="X62" s="67" t="s">
        <v>2789</v>
      </c>
      <c r="Y62" s="70" t="s">
        <v>2788</v>
      </c>
      <c r="Z62" s="67" t="s">
        <v>2791</v>
      </c>
      <c r="AA62" s="67" t="s">
        <v>2787</v>
      </c>
      <c r="AB62" s="70" t="s">
        <v>2819</v>
      </c>
      <c r="AC62" s="67" t="s">
        <v>2781</v>
      </c>
      <c r="AD62" s="67" t="s">
        <v>2785</v>
      </c>
      <c r="AE62" s="74" t="s">
        <v>2854</v>
      </c>
      <c r="AF62" s="67" t="s">
        <v>2785</v>
      </c>
      <c r="AG62" s="70" t="s">
        <v>2869</v>
      </c>
      <c r="AH62" s="67" t="s">
        <v>2809</v>
      </c>
      <c r="AI62" s="67" t="s">
        <v>2785</v>
      </c>
      <c r="AJ62" s="70" t="s">
        <v>2860</v>
      </c>
      <c r="AK62" s="67" t="s">
        <v>2806</v>
      </c>
      <c r="AL62" s="67" t="s">
        <v>2817</v>
      </c>
      <c r="AM62" s="70" t="s">
        <v>2820</v>
      </c>
      <c r="AN62" s="67" t="s">
        <v>2809</v>
      </c>
      <c r="AO62" s="67" t="s">
        <v>2779</v>
      </c>
      <c r="AP62" s="70" t="s">
        <v>2796</v>
      </c>
      <c r="AQ62" s="67" t="s">
        <v>2781</v>
      </c>
      <c r="AR62" s="67" t="s">
        <v>2787</v>
      </c>
      <c r="AS62" s="70" t="s">
        <v>2890</v>
      </c>
      <c r="AT62" s="67" t="s">
        <v>2784</v>
      </c>
      <c r="AU62" s="67" t="s">
        <v>2802</v>
      </c>
      <c r="AV62" s="70" t="s">
        <v>2821</v>
      </c>
      <c r="AW62" s="67" t="s">
        <v>2809</v>
      </c>
      <c r="AX62" s="67" t="s">
        <v>2798</v>
      </c>
      <c r="AY62" s="67" t="s">
        <v>2822</v>
      </c>
      <c r="AZ62" s="77" t="s">
        <v>2781</v>
      </c>
    </row>
    <row r="63" spans="1:52">
      <c r="A63" s="109" t="str">
        <f>HYPERLINK("[映雪.xlsx]类型!B63",'类型 (3)'!$C$63)</f>
        <v>宫森葵</v>
      </c>
      <c r="B63" s="95">
        <v>64</v>
      </c>
      <c r="C63" s="109" t="s">
        <v>28</v>
      </c>
      <c r="D63">
        <v>-1</v>
      </c>
      <c r="E63">
        <f>COUNTIFS('武将(std)'!$E$2:$E$1636,$A63)</f>
        <v>1</v>
      </c>
      <c r="F63">
        <v>-1</v>
      </c>
      <c r="G63">
        <v>-1</v>
      </c>
      <c r="H63">
        <f>参数!$A$2*参数!$E$2/COUNTIFS('武将(std)'!$E$2:$E$1636,$A63)</f>
        <v>10</v>
      </c>
      <c r="I63" s="67" t="s">
        <v>2789</v>
      </c>
      <c r="J63" s="70" t="s">
        <v>2780</v>
      </c>
      <c r="K63" s="67" t="s">
        <v>2845</v>
      </c>
      <c r="L63" s="67" t="s">
        <v>2802</v>
      </c>
      <c r="M63" s="70" t="s">
        <v>2783</v>
      </c>
      <c r="N63" s="67" t="s">
        <v>2809</v>
      </c>
      <c r="O63" s="67" t="s">
        <v>2835</v>
      </c>
      <c r="P63" s="70" t="s">
        <v>2836</v>
      </c>
      <c r="Q63" s="67" t="s">
        <v>2804</v>
      </c>
      <c r="R63" s="67" t="s">
        <v>2817</v>
      </c>
      <c r="S63" s="70" t="s">
        <v>2848</v>
      </c>
      <c r="T63" s="67" t="s">
        <v>2806</v>
      </c>
      <c r="U63" s="67" t="s">
        <v>2779</v>
      </c>
      <c r="V63" s="70" t="s">
        <v>2810</v>
      </c>
      <c r="W63" s="67" t="s">
        <v>2781</v>
      </c>
      <c r="X63" s="67" t="s">
        <v>2785</v>
      </c>
      <c r="Y63" s="70" t="s">
        <v>2850</v>
      </c>
      <c r="Z63" s="67" t="s">
        <v>2809</v>
      </c>
      <c r="AA63" s="67" t="s">
        <v>2785</v>
      </c>
      <c r="AB63" s="70" t="s">
        <v>2860</v>
      </c>
      <c r="AC63" s="67" t="s">
        <v>2804</v>
      </c>
      <c r="AD63" s="67" t="s">
        <v>2779</v>
      </c>
      <c r="AE63" s="74" t="s">
        <v>2793</v>
      </c>
      <c r="AF63" s="67" t="s">
        <v>2789</v>
      </c>
      <c r="AG63" s="70" t="s">
        <v>2911</v>
      </c>
      <c r="AH63" s="67" t="s">
        <v>2791</v>
      </c>
      <c r="AI63" s="67" t="s">
        <v>2794</v>
      </c>
      <c r="AJ63" s="70" t="s">
        <v>2811</v>
      </c>
      <c r="AK63" s="67" t="s">
        <v>2784</v>
      </c>
      <c r="AL63" s="67" t="s">
        <v>2782</v>
      </c>
      <c r="AM63" s="70" t="s">
        <v>2876</v>
      </c>
      <c r="AN63" s="67" t="s">
        <v>2781</v>
      </c>
      <c r="AO63" s="67" t="s">
        <v>2787</v>
      </c>
      <c r="AP63" s="70" t="s">
        <v>2812</v>
      </c>
      <c r="AQ63" s="67" t="s">
        <v>2784</v>
      </c>
      <c r="AS63" s="70"/>
      <c r="AV63" s="70"/>
      <c r="AZ63" s="77"/>
    </row>
    <row r="64" spans="1:52">
      <c r="A64" s="109" t="str">
        <f>HYPERLINK("[映雪.xlsx]类型!B64",'类型 (3)'!$C$64)</f>
        <v>史黛拉</v>
      </c>
      <c r="B64" s="95">
        <v>65</v>
      </c>
      <c r="C64" s="74" t="s">
        <v>2922</v>
      </c>
      <c r="D64">
        <v>-1</v>
      </c>
      <c r="E64">
        <f>COUNTIFS('武将(std)'!$E$2:$E$1636,$A64)</f>
        <v>2</v>
      </c>
      <c r="F64">
        <v>-1</v>
      </c>
      <c r="G64">
        <v>-1</v>
      </c>
      <c r="H64">
        <f>参数!$A$2*参数!$E$2/COUNTIFS('武将(std)'!$E$2:$E$1636,$A64)</f>
        <v>5</v>
      </c>
      <c r="I64" s="67" t="s">
        <v>2779</v>
      </c>
      <c r="J64" s="70" t="s">
        <v>2778</v>
      </c>
      <c r="K64" s="67" t="s">
        <v>2784</v>
      </c>
      <c r="L64" s="67" t="s">
        <v>2789</v>
      </c>
      <c r="M64" s="70" t="s">
        <v>2803</v>
      </c>
      <c r="N64" s="67" t="s">
        <v>2791</v>
      </c>
      <c r="O64" s="67" t="s">
        <v>2817</v>
      </c>
      <c r="P64" s="70" t="s">
        <v>2814</v>
      </c>
      <c r="Q64" s="67" t="s">
        <v>2804</v>
      </c>
      <c r="R64" s="67" t="s">
        <v>2787</v>
      </c>
      <c r="S64" s="70" t="s">
        <v>2780</v>
      </c>
      <c r="T64" s="67" t="s">
        <v>2781</v>
      </c>
      <c r="U64" s="67" t="s">
        <v>2787</v>
      </c>
      <c r="V64" s="70" t="s">
        <v>2816</v>
      </c>
      <c r="W64" s="67" t="s">
        <v>2784</v>
      </c>
      <c r="X64" s="67" t="s">
        <v>2835</v>
      </c>
      <c r="Y64" s="71" t="s">
        <v>2837</v>
      </c>
      <c r="Z64" s="67" t="s">
        <v>2806</v>
      </c>
      <c r="AA64" s="67" t="s">
        <v>2826</v>
      </c>
      <c r="AB64" s="70" t="s">
        <v>2828</v>
      </c>
      <c r="AC64" s="67" t="s">
        <v>2781</v>
      </c>
      <c r="AD64" s="67" t="s">
        <v>2794</v>
      </c>
      <c r="AE64" s="74" t="s">
        <v>2808</v>
      </c>
      <c r="AF64" s="67" t="s">
        <v>2798</v>
      </c>
      <c r="AG64" s="70" t="s">
        <v>2840</v>
      </c>
      <c r="AH64" s="67" t="s">
        <v>2781</v>
      </c>
      <c r="AI64" s="67" t="s">
        <v>2782</v>
      </c>
      <c r="AJ64" s="70" t="s">
        <v>2860</v>
      </c>
      <c r="AK64" s="67" t="s">
        <v>2781</v>
      </c>
      <c r="AL64" s="67" t="s">
        <v>2817</v>
      </c>
      <c r="AM64" s="70" t="s">
        <v>2820</v>
      </c>
      <c r="AN64" s="67" t="s">
        <v>2809</v>
      </c>
      <c r="AO64" s="67" t="s">
        <v>2802</v>
      </c>
      <c r="AP64" s="70" t="s">
        <v>2795</v>
      </c>
      <c r="AQ64" s="67" t="s">
        <v>2809</v>
      </c>
      <c r="AR64" s="67" t="s">
        <v>2817</v>
      </c>
      <c r="AS64" s="70" t="s">
        <v>2822</v>
      </c>
      <c r="AT64" s="67" t="s">
        <v>2806</v>
      </c>
      <c r="AU64" s="67" t="s">
        <v>2798</v>
      </c>
      <c r="AV64" s="70" t="s">
        <v>2799</v>
      </c>
      <c r="AW64" s="67" t="s">
        <v>2784</v>
      </c>
      <c r="AZ64" s="77"/>
    </row>
    <row r="65" spans="1:52">
      <c r="A65" s="109" t="str">
        <f>HYPERLINK("[映雪.xlsx]类型!B65",'类型 (3)'!$C$65)</f>
        <v>中津静流</v>
      </c>
      <c r="B65" s="95">
        <v>66</v>
      </c>
      <c r="C65" s="99" t="s">
        <v>1380</v>
      </c>
      <c r="D65">
        <v>-1</v>
      </c>
      <c r="E65">
        <f>COUNTIFS('武将(std)'!$E$2:$E$1636,$A65)</f>
        <v>1</v>
      </c>
      <c r="F65">
        <v>-1</v>
      </c>
      <c r="G65">
        <v>-1</v>
      </c>
      <c r="H65">
        <f>参数!$A$2*参数!$C$2*参数!$F$2/COUNTIFS('武将(std)'!$E$2:$E$1636,$A65)</f>
        <v>15</v>
      </c>
      <c r="I65" s="67" t="s">
        <v>2789</v>
      </c>
      <c r="J65" s="70" t="s">
        <v>2843</v>
      </c>
      <c r="K65" s="67" t="s">
        <v>2845</v>
      </c>
      <c r="L65" s="67" t="s">
        <v>2802</v>
      </c>
      <c r="M65" s="70" t="s">
        <v>2834</v>
      </c>
      <c r="N65" s="67" t="s">
        <v>2804</v>
      </c>
      <c r="O65" s="67" t="s">
        <v>2794</v>
      </c>
      <c r="P65" s="70" t="s">
        <v>2844</v>
      </c>
      <c r="Q65" s="67" t="s">
        <v>2781</v>
      </c>
      <c r="R65" s="67" t="s">
        <v>2789</v>
      </c>
      <c r="S65" s="71" t="s">
        <v>2837</v>
      </c>
      <c r="T65" s="67" t="s">
        <v>2791</v>
      </c>
      <c r="U65" s="67" t="s">
        <v>2787</v>
      </c>
      <c r="V65" s="70" t="s">
        <v>2788</v>
      </c>
      <c r="W65" s="67" t="s">
        <v>2784</v>
      </c>
      <c r="X65" s="67" t="s">
        <v>2817</v>
      </c>
      <c r="Y65" s="70" t="s">
        <v>2819</v>
      </c>
      <c r="Z65" s="67" t="s">
        <v>2809</v>
      </c>
      <c r="AA65" s="67" t="s">
        <v>2817</v>
      </c>
      <c r="AB65" s="70" t="s">
        <v>2829</v>
      </c>
      <c r="AC65" s="67" t="s">
        <v>2804</v>
      </c>
      <c r="AD65" s="67" t="s">
        <v>2802</v>
      </c>
      <c r="AE65" s="74" t="s">
        <v>2810</v>
      </c>
      <c r="AF65" s="67" t="s">
        <v>2826</v>
      </c>
      <c r="AG65" s="70" t="s">
        <v>2855</v>
      </c>
      <c r="AH65" s="67" t="s">
        <v>2784</v>
      </c>
      <c r="AI65" s="67" t="s">
        <v>2794</v>
      </c>
      <c r="AJ65" s="70" t="s">
        <v>2880</v>
      </c>
      <c r="AK65" s="67" t="s">
        <v>2784</v>
      </c>
      <c r="AL65" s="67" t="s">
        <v>2798</v>
      </c>
      <c r="AM65" s="70" t="s">
        <v>2793</v>
      </c>
      <c r="AN65" s="67" t="s">
        <v>2781</v>
      </c>
      <c r="AO65" s="67" t="s">
        <v>2835</v>
      </c>
      <c r="AP65" s="70" t="s">
        <v>2875</v>
      </c>
      <c r="AQ65" s="67" t="s">
        <v>2809</v>
      </c>
      <c r="AR65" s="67" t="s">
        <v>2785</v>
      </c>
      <c r="AS65" s="70" t="s">
        <v>2866</v>
      </c>
      <c r="AT65" s="67" t="s">
        <v>2806</v>
      </c>
      <c r="AV65" s="70"/>
      <c r="AZ65" s="77"/>
    </row>
    <row r="66" spans="1:52">
      <c r="A66" s="109" t="str">
        <f>HYPERLINK("[映雪.xlsx]类型!B66",'类型 (3)'!$C$66)</f>
        <v>篝</v>
      </c>
      <c r="B66" s="95">
        <v>67</v>
      </c>
      <c r="C66" s="74" t="s">
        <v>13</v>
      </c>
      <c r="D66">
        <v>-1</v>
      </c>
      <c r="E66">
        <f>COUNTIFS('武将(std)'!$E$2:$E$1636,$A66)</f>
        <v>1</v>
      </c>
      <c r="F66">
        <v>-1</v>
      </c>
      <c r="G66">
        <v>-1</v>
      </c>
      <c r="H66">
        <f>参数!$A$2*参数!$E$2/COUNTIFS('武将(std)'!$E$2:$E$1636,$A66)</f>
        <v>10</v>
      </c>
      <c r="I66" s="67" t="s">
        <v>2785</v>
      </c>
      <c r="J66" s="69" t="s">
        <v>2864</v>
      </c>
      <c r="K66" s="67" t="s">
        <v>2806</v>
      </c>
      <c r="L66" s="67" t="s">
        <v>2802</v>
      </c>
      <c r="M66" s="70" t="s">
        <v>2815</v>
      </c>
      <c r="N66" s="67" t="s">
        <v>2804</v>
      </c>
      <c r="O66" s="67" t="s">
        <v>2782</v>
      </c>
      <c r="P66" s="70" t="s">
        <v>2825</v>
      </c>
      <c r="Q66" s="67" t="s">
        <v>2781</v>
      </c>
      <c r="R66" s="67" t="s">
        <v>2802</v>
      </c>
      <c r="S66" s="70" t="s">
        <v>2834</v>
      </c>
      <c r="T66" s="67" t="s">
        <v>2809</v>
      </c>
      <c r="U66" s="67" t="s">
        <v>2789</v>
      </c>
      <c r="V66" s="70" t="s">
        <v>2818</v>
      </c>
      <c r="W66" s="67" t="s">
        <v>2791</v>
      </c>
      <c r="X66" s="67" t="s">
        <v>2787</v>
      </c>
      <c r="Y66" s="70" t="s">
        <v>2849</v>
      </c>
      <c r="Z66" s="67" t="s">
        <v>2784</v>
      </c>
      <c r="AA66" s="67" t="s">
        <v>2789</v>
      </c>
      <c r="AB66" s="70" t="s">
        <v>2790</v>
      </c>
      <c r="AC66" s="67" t="s">
        <v>2845</v>
      </c>
      <c r="AD66" s="67" t="s">
        <v>2779</v>
      </c>
      <c r="AE66" s="74" t="s">
        <v>2855</v>
      </c>
      <c r="AF66" s="67" t="s">
        <v>2798</v>
      </c>
      <c r="AG66" s="70" t="s">
        <v>2851</v>
      </c>
      <c r="AH66" s="67" t="s">
        <v>2781</v>
      </c>
      <c r="AI66" s="67" t="s">
        <v>2779</v>
      </c>
      <c r="AJ66" s="70" t="s">
        <v>2792</v>
      </c>
      <c r="AK66" s="67" t="s">
        <v>2781</v>
      </c>
      <c r="AL66" s="67" t="s">
        <v>2817</v>
      </c>
      <c r="AM66" s="70" t="s">
        <v>2796</v>
      </c>
      <c r="AN66" s="67" t="s">
        <v>2804</v>
      </c>
      <c r="AO66" s="67" t="s">
        <v>2817</v>
      </c>
      <c r="AP66" s="70" t="s">
        <v>2890</v>
      </c>
      <c r="AQ66" s="67" t="s">
        <v>2809</v>
      </c>
      <c r="AR66" s="67" t="s">
        <v>2785</v>
      </c>
      <c r="AS66" s="70" t="s">
        <v>2878</v>
      </c>
      <c r="AT66" s="67" t="s">
        <v>2809</v>
      </c>
      <c r="AU66" s="67" t="s">
        <v>2798</v>
      </c>
      <c r="AV66" s="70" t="s">
        <v>2876</v>
      </c>
      <c r="AW66" s="67" t="s">
        <v>2784</v>
      </c>
      <c r="AZ66" s="77"/>
    </row>
    <row r="67" spans="1:52">
      <c r="A67" s="109" t="str">
        <f>HYPERLINK("[映雪.xlsx]类型!B67",'类型 (3)'!$C$67)</f>
        <v>伊莉丝</v>
      </c>
      <c r="B67" s="95">
        <v>68</v>
      </c>
      <c r="C67" s="74" t="s">
        <v>2923</v>
      </c>
      <c r="D67">
        <v>-1</v>
      </c>
      <c r="E67">
        <f>COUNTIFS('武将(std)'!$E$2:$E$1636,$A67)</f>
        <v>1</v>
      </c>
      <c r="F67">
        <v>-1</v>
      </c>
      <c r="G67">
        <v>-1</v>
      </c>
      <c r="H67">
        <f>参数!$A$2*参数!$E$2/COUNTIFS('武将(std)'!$E$2:$E$1636,$A67)</f>
        <v>10</v>
      </c>
      <c r="I67" s="67" t="s">
        <v>2789</v>
      </c>
      <c r="J67" s="70" t="s">
        <v>2815</v>
      </c>
      <c r="K67" s="67" t="s">
        <v>2791</v>
      </c>
      <c r="L67" s="67" t="s">
        <v>2817</v>
      </c>
      <c r="M67" s="70" t="s">
        <v>2825</v>
      </c>
      <c r="N67" s="67" t="s">
        <v>2806</v>
      </c>
      <c r="O67" s="67" t="s">
        <v>2826</v>
      </c>
      <c r="P67" s="70" t="s">
        <v>2859</v>
      </c>
      <c r="Q67" s="67" t="s">
        <v>2781</v>
      </c>
      <c r="R67" s="67" t="s">
        <v>2835</v>
      </c>
      <c r="S67" s="70" t="s">
        <v>2839</v>
      </c>
      <c r="T67" s="67" t="s">
        <v>2809</v>
      </c>
      <c r="U67" s="67" t="s">
        <v>2817</v>
      </c>
      <c r="V67" s="70" t="s">
        <v>2829</v>
      </c>
      <c r="W67" s="67" t="s">
        <v>2804</v>
      </c>
      <c r="X67" s="67" t="s">
        <v>2787</v>
      </c>
      <c r="Y67" s="70" t="s">
        <v>2849</v>
      </c>
      <c r="Z67" s="67" t="s">
        <v>2781</v>
      </c>
      <c r="AA67" s="67" t="s">
        <v>2785</v>
      </c>
      <c r="AB67" s="70" t="s">
        <v>2850</v>
      </c>
      <c r="AC67" s="67" t="s">
        <v>2809</v>
      </c>
      <c r="AD67" s="67" t="s">
        <v>2789</v>
      </c>
      <c r="AE67" s="74" t="s">
        <v>2924</v>
      </c>
      <c r="AF67" s="67" t="s">
        <v>2798</v>
      </c>
      <c r="AG67" s="70" t="s">
        <v>2821</v>
      </c>
      <c r="AH67" s="67" t="s">
        <v>2781</v>
      </c>
      <c r="AI67" s="67" t="s">
        <v>2798</v>
      </c>
      <c r="AJ67" s="70" t="s">
        <v>2862</v>
      </c>
      <c r="AK67" s="67" t="s">
        <v>2784</v>
      </c>
      <c r="AL67" s="67" t="s">
        <v>2785</v>
      </c>
      <c r="AM67" s="70" t="s">
        <v>2797</v>
      </c>
      <c r="AN67" s="67" t="s">
        <v>2806</v>
      </c>
      <c r="AO67" s="67" t="s">
        <v>2794</v>
      </c>
      <c r="AP67" s="70" t="s">
        <v>2896</v>
      </c>
      <c r="AQ67" s="67" t="s">
        <v>2784</v>
      </c>
      <c r="AR67" s="67" t="s">
        <v>2817</v>
      </c>
      <c r="AS67" s="70" t="s">
        <v>2812</v>
      </c>
      <c r="AT67" s="67" t="s">
        <v>2809</v>
      </c>
      <c r="AV67" s="70"/>
      <c r="AZ67" s="77"/>
    </row>
    <row r="68" spans="1:52">
      <c r="A68" s="109" t="str">
        <f>HYPERLINK("[映雪.xlsx]类型!B68",'类型 (3)'!$C$68)</f>
        <v>萝莉</v>
      </c>
      <c r="B68" s="95">
        <v>69</v>
      </c>
      <c r="C68" s="74" t="s">
        <v>2586</v>
      </c>
      <c r="D68">
        <v>-1</v>
      </c>
      <c r="E68">
        <f>COUNTIFS('武将(std)'!$E$2:$E$1636,$A68)</f>
        <v>1</v>
      </c>
      <c r="F68">
        <v>-1</v>
      </c>
      <c r="G68">
        <v>-1</v>
      </c>
      <c r="H68">
        <f>参数!$A$2*参数!$E$2/COUNTIFS('武将(std)'!$E$2:$E$1636,$A68)</f>
        <v>10</v>
      </c>
      <c r="I68" s="67" t="s">
        <v>2782</v>
      </c>
      <c r="J68" s="70" t="s">
        <v>2778</v>
      </c>
      <c r="K68" s="67" t="s">
        <v>2781</v>
      </c>
      <c r="L68" s="67" t="s">
        <v>2817</v>
      </c>
      <c r="M68" s="70" t="s">
        <v>2842</v>
      </c>
      <c r="N68" s="67" t="s">
        <v>2809</v>
      </c>
      <c r="O68" s="67" t="s">
        <v>2802</v>
      </c>
      <c r="P68" s="70" t="s">
        <v>2780</v>
      </c>
      <c r="Q68" s="67" t="s">
        <v>2806</v>
      </c>
      <c r="R68" s="67" t="s">
        <v>2787</v>
      </c>
      <c r="S68" s="70" t="s">
        <v>2843</v>
      </c>
      <c r="T68" s="67" t="s">
        <v>2784</v>
      </c>
      <c r="U68" s="67" t="s">
        <v>2782</v>
      </c>
      <c r="V68" s="70" t="s">
        <v>2816</v>
      </c>
      <c r="W68" s="67" t="s">
        <v>2784</v>
      </c>
      <c r="X68" s="67" t="s">
        <v>2794</v>
      </c>
      <c r="Y68" s="70" t="s">
        <v>2885</v>
      </c>
      <c r="Z68" s="67" t="s">
        <v>2784</v>
      </c>
      <c r="AA68" s="67" t="s">
        <v>2826</v>
      </c>
      <c r="AB68" s="70" t="s">
        <v>2859</v>
      </c>
      <c r="AC68" s="67" t="s">
        <v>2781</v>
      </c>
      <c r="AD68" s="67" t="s">
        <v>2826</v>
      </c>
      <c r="AE68" s="74" t="s">
        <v>2828</v>
      </c>
      <c r="AF68" s="67" t="s">
        <v>2802</v>
      </c>
      <c r="AG68" s="70" t="s">
        <v>2808</v>
      </c>
      <c r="AH68" s="67" t="s">
        <v>2809</v>
      </c>
      <c r="AI68" s="67" t="s">
        <v>2789</v>
      </c>
      <c r="AJ68" s="70" t="s">
        <v>2788</v>
      </c>
      <c r="AK68" s="67" t="s">
        <v>2791</v>
      </c>
      <c r="AL68" s="67" t="s">
        <v>2802</v>
      </c>
      <c r="AM68" s="70" t="s">
        <v>2819</v>
      </c>
      <c r="AN68" s="67" t="s">
        <v>2791</v>
      </c>
      <c r="AO68" s="67" t="s">
        <v>2798</v>
      </c>
      <c r="AP68" s="70" t="s">
        <v>2854</v>
      </c>
      <c r="AQ68" s="67" t="s">
        <v>2781</v>
      </c>
      <c r="AR68" s="67" t="s">
        <v>2785</v>
      </c>
      <c r="AS68" s="70" t="s">
        <v>2860</v>
      </c>
      <c r="AT68" s="67" t="s">
        <v>2806</v>
      </c>
      <c r="AU68" s="67" t="s">
        <v>2798</v>
      </c>
      <c r="AV68" s="70" t="s">
        <v>2875</v>
      </c>
      <c r="AW68" s="67" t="s">
        <v>2784</v>
      </c>
      <c r="AX68" s="67" t="s">
        <v>2787</v>
      </c>
      <c r="AY68" s="67" t="s">
        <v>2812</v>
      </c>
      <c r="AZ68" s="77" t="s">
        <v>2781</v>
      </c>
    </row>
    <row r="69" spans="1:52">
      <c r="A69" s="109" t="str">
        <f>HYPERLINK("[映雪.xlsx]类型!B69",'类型 (3)'!$C$69)</f>
        <v>高阪丽奈</v>
      </c>
      <c r="B69" s="95">
        <v>70</v>
      </c>
      <c r="C69" s="96" t="s">
        <v>2925</v>
      </c>
      <c r="D69">
        <v>-1</v>
      </c>
      <c r="E69">
        <f>COUNTIFS('武将(std)'!$E$2:$E$1636,$A69)</f>
        <v>2</v>
      </c>
      <c r="F69">
        <v>-1</v>
      </c>
      <c r="G69">
        <v>-1</v>
      </c>
      <c r="H69">
        <f>参数!$A$2*参数!$B$2*参数!$F$2/COUNTIFS('武将(std)'!$E$2:$E$1636,$A69)</f>
        <v>22.5</v>
      </c>
      <c r="I69" s="67" t="s">
        <v>2789</v>
      </c>
      <c r="J69" s="70" t="s">
        <v>2778</v>
      </c>
      <c r="K69" s="67" t="s">
        <v>2791</v>
      </c>
      <c r="L69" s="67" t="s">
        <v>2787</v>
      </c>
      <c r="M69" s="70" t="s">
        <v>2842</v>
      </c>
      <c r="N69" s="67" t="s">
        <v>2784</v>
      </c>
      <c r="O69" s="67" t="s">
        <v>2798</v>
      </c>
      <c r="P69" s="70" t="s">
        <v>2824</v>
      </c>
      <c r="Q69" s="67" t="s">
        <v>2781</v>
      </c>
      <c r="R69" s="67" t="s">
        <v>2835</v>
      </c>
      <c r="S69" s="71" t="s">
        <v>2838</v>
      </c>
      <c r="T69" s="67" t="s">
        <v>2804</v>
      </c>
      <c r="U69" s="67" t="s">
        <v>2779</v>
      </c>
      <c r="V69" s="70" t="s">
        <v>2850</v>
      </c>
      <c r="W69" s="67" t="s">
        <v>2784</v>
      </c>
      <c r="X69" s="67" t="s">
        <v>2835</v>
      </c>
      <c r="Y69" s="70" t="s">
        <v>2855</v>
      </c>
      <c r="Z69" s="67" t="s">
        <v>2809</v>
      </c>
      <c r="AA69" s="67" t="s">
        <v>2798</v>
      </c>
      <c r="AB69" s="70" t="s">
        <v>2926</v>
      </c>
      <c r="AC69" s="67" t="s">
        <v>2784</v>
      </c>
      <c r="AD69" s="67" t="s">
        <v>2787</v>
      </c>
      <c r="AE69" s="74" t="s">
        <v>2846</v>
      </c>
      <c r="AF69" s="67" t="s">
        <v>2826</v>
      </c>
      <c r="AG69" s="70" t="s">
        <v>2851</v>
      </c>
      <c r="AH69" s="67" t="s">
        <v>2781</v>
      </c>
      <c r="AI69" s="67" t="s">
        <v>2826</v>
      </c>
      <c r="AJ69" s="70" t="s">
        <v>2856</v>
      </c>
      <c r="AK69" s="67" t="s">
        <v>2784</v>
      </c>
      <c r="AL69" s="67" t="s">
        <v>2785</v>
      </c>
      <c r="AM69" s="70" t="s">
        <v>2830</v>
      </c>
      <c r="AN69" s="67" t="s">
        <v>2809</v>
      </c>
      <c r="AO69" s="67" t="s">
        <v>2785</v>
      </c>
      <c r="AP69" s="70" t="s">
        <v>2874</v>
      </c>
      <c r="AQ69" s="67" t="s">
        <v>2806</v>
      </c>
      <c r="AR69" s="67" t="s">
        <v>2817</v>
      </c>
      <c r="AS69" s="70" t="s">
        <v>2821</v>
      </c>
      <c r="AT69" s="67" t="s">
        <v>2806</v>
      </c>
      <c r="AV69" s="70"/>
      <c r="AZ69" s="77"/>
    </row>
    <row r="70" spans="1:52">
      <c r="A70" s="109" t="str">
        <f>HYPERLINK("[映雪.xlsx]类型!B70",'类型 (3)'!$C$70)</f>
        <v>赫斯提雅</v>
      </c>
      <c r="B70" s="95">
        <v>71</v>
      </c>
      <c r="C70" s="99" t="s">
        <v>76</v>
      </c>
      <c r="D70">
        <v>-1</v>
      </c>
      <c r="E70">
        <f>COUNTIFS('武将(std)'!$E$2:$E$1636,$A70)</f>
        <v>1</v>
      </c>
      <c r="F70">
        <v>-1</v>
      </c>
      <c r="G70">
        <v>-1</v>
      </c>
      <c r="H70">
        <f>参数!$A$2*参数!$C$2*参数!$F$2/COUNTIFS('武将(std)'!$E$2:$E$1636,$A70)</f>
        <v>15</v>
      </c>
      <c r="I70" s="67" t="s">
        <v>2817</v>
      </c>
      <c r="J70" s="70" t="s">
        <v>2803</v>
      </c>
      <c r="K70" s="67" t="s">
        <v>2804</v>
      </c>
      <c r="L70" s="67" t="s">
        <v>2794</v>
      </c>
      <c r="M70" s="70" t="s">
        <v>2783</v>
      </c>
      <c r="N70" s="67" t="s">
        <v>2781</v>
      </c>
      <c r="O70" s="67" t="s">
        <v>2835</v>
      </c>
      <c r="P70" s="71" t="s">
        <v>2838</v>
      </c>
      <c r="Q70" s="67" t="s">
        <v>2804</v>
      </c>
      <c r="R70" s="67" t="s">
        <v>2826</v>
      </c>
      <c r="S70" s="70" t="s">
        <v>2808</v>
      </c>
      <c r="T70" s="67" t="s">
        <v>2784</v>
      </c>
      <c r="U70" s="67" t="s">
        <v>2785</v>
      </c>
      <c r="V70" s="70" t="s">
        <v>2873</v>
      </c>
      <c r="W70" s="67" t="s">
        <v>2809</v>
      </c>
      <c r="X70" s="67" t="s">
        <v>2789</v>
      </c>
      <c r="Y70" s="70" t="s">
        <v>2850</v>
      </c>
      <c r="Z70" s="67" t="s">
        <v>2791</v>
      </c>
      <c r="AA70" s="67" t="s">
        <v>2789</v>
      </c>
      <c r="AB70" s="70" t="s">
        <v>2861</v>
      </c>
      <c r="AC70" s="67" t="s">
        <v>2845</v>
      </c>
      <c r="AD70" s="67" t="s">
        <v>2817</v>
      </c>
      <c r="AE70" s="74" t="s">
        <v>2820</v>
      </c>
      <c r="AF70" s="67" t="s">
        <v>2782</v>
      </c>
      <c r="AG70" s="70" t="s">
        <v>2795</v>
      </c>
      <c r="AH70" s="67" t="s">
        <v>2784</v>
      </c>
      <c r="AI70" s="67" t="s">
        <v>2826</v>
      </c>
      <c r="AJ70" s="70" t="s">
        <v>2874</v>
      </c>
      <c r="AK70" s="67" t="s">
        <v>2781</v>
      </c>
      <c r="AL70" s="67" t="s">
        <v>2798</v>
      </c>
      <c r="AM70" s="70" t="s">
        <v>2821</v>
      </c>
      <c r="AN70" s="67" t="s">
        <v>2781</v>
      </c>
      <c r="AO70" s="67" t="s">
        <v>2798</v>
      </c>
      <c r="AP70" s="70" t="s">
        <v>2862</v>
      </c>
      <c r="AQ70" s="67" t="s">
        <v>2784</v>
      </c>
      <c r="AR70" s="67" t="s">
        <v>2817</v>
      </c>
      <c r="AS70" s="70" t="s">
        <v>2822</v>
      </c>
      <c r="AT70" s="67" t="s">
        <v>2806</v>
      </c>
      <c r="AU70" s="67" t="s">
        <v>2826</v>
      </c>
      <c r="AV70" s="70" t="s">
        <v>1146</v>
      </c>
      <c r="AW70" s="67" t="s">
        <v>2784</v>
      </c>
      <c r="AX70" s="67" t="s">
        <v>2787</v>
      </c>
      <c r="AY70" s="67" t="s">
        <v>2875</v>
      </c>
      <c r="AZ70" s="77" t="s">
        <v>2781</v>
      </c>
    </row>
    <row r="71" spans="1:52">
      <c r="A71" s="109" t="str">
        <f>HYPERLINK("[映雪.xlsx]类型!B71",'类型 (3)'!$C$71)</f>
        <v>艾丝</v>
      </c>
      <c r="B71" s="95">
        <v>72</v>
      </c>
      <c r="C71" s="74" t="s">
        <v>2927</v>
      </c>
      <c r="D71">
        <v>-1</v>
      </c>
      <c r="E71">
        <f>COUNTIFS('武将(std)'!$E$2:$E$1636,$A71)</f>
        <v>1</v>
      </c>
      <c r="F71">
        <v>-1</v>
      </c>
      <c r="G71">
        <v>-1</v>
      </c>
      <c r="H71">
        <f>参数!$A$2*参数!$E$2/COUNTIFS('武将(std)'!$E$2:$E$1636,$A71)</f>
        <v>10</v>
      </c>
      <c r="I71" s="67" t="s">
        <v>2794</v>
      </c>
      <c r="J71" s="70" t="s">
        <v>2778</v>
      </c>
      <c r="K71" s="67" t="s">
        <v>2781</v>
      </c>
      <c r="L71" s="67" t="s">
        <v>2817</v>
      </c>
      <c r="M71" s="70" t="s">
        <v>2842</v>
      </c>
      <c r="N71" s="67" t="s">
        <v>2806</v>
      </c>
      <c r="O71" s="67" t="s">
        <v>2779</v>
      </c>
      <c r="P71" s="70" t="s">
        <v>2805</v>
      </c>
      <c r="Q71" s="67" t="s">
        <v>2781</v>
      </c>
      <c r="R71" s="67" t="s">
        <v>2802</v>
      </c>
      <c r="S71" s="70" t="s">
        <v>2780</v>
      </c>
      <c r="T71" s="67" t="s">
        <v>2806</v>
      </c>
      <c r="U71" s="67" t="s">
        <v>2787</v>
      </c>
      <c r="V71" s="70" t="s">
        <v>2843</v>
      </c>
      <c r="W71" s="67" t="s">
        <v>2784</v>
      </c>
      <c r="X71" s="67" t="s">
        <v>2794</v>
      </c>
      <c r="Y71" s="70" t="s">
        <v>2783</v>
      </c>
      <c r="Z71" s="67" t="s">
        <v>2784</v>
      </c>
      <c r="AA71" s="67" t="s">
        <v>2835</v>
      </c>
      <c r="AB71" s="70" t="s">
        <v>2836</v>
      </c>
      <c r="AC71" s="67" t="s">
        <v>2806</v>
      </c>
      <c r="AD71" s="67" t="s">
        <v>2817</v>
      </c>
      <c r="AE71" s="74" t="s">
        <v>2788</v>
      </c>
      <c r="AF71" s="67" t="s">
        <v>2787</v>
      </c>
      <c r="AG71" s="70" t="s">
        <v>2819</v>
      </c>
      <c r="AH71" s="67" t="s">
        <v>2781</v>
      </c>
      <c r="AI71" s="67" t="s">
        <v>2785</v>
      </c>
      <c r="AJ71" s="70" t="s">
        <v>2850</v>
      </c>
      <c r="AK71" s="67" t="s">
        <v>2809</v>
      </c>
      <c r="AL71" s="67" t="s">
        <v>2789</v>
      </c>
      <c r="AM71" s="70" t="s">
        <v>2865</v>
      </c>
      <c r="AN71" s="67" t="s">
        <v>2791</v>
      </c>
      <c r="AO71" s="67" t="s">
        <v>2817</v>
      </c>
      <c r="AP71" s="70" t="s">
        <v>2793</v>
      </c>
      <c r="AQ71" s="67" t="s">
        <v>2809</v>
      </c>
      <c r="AR71" s="67" t="s">
        <v>2802</v>
      </c>
      <c r="AS71" s="70" t="s">
        <v>2796</v>
      </c>
      <c r="AT71" s="67" t="s">
        <v>2809</v>
      </c>
      <c r="AU71" s="67" t="s">
        <v>2779</v>
      </c>
      <c r="AV71" s="70" t="s">
        <v>2797</v>
      </c>
      <c r="AW71" s="67" t="s">
        <v>2784</v>
      </c>
      <c r="AX71" s="67" t="s">
        <v>2835</v>
      </c>
      <c r="AY71" s="67" t="s">
        <v>2896</v>
      </c>
      <c r="AZ71" s="77" t="s">
        <v>2809</v>
      </c>
    </row>
    <row r="72" spans="1:52">
      <c r="A72" s="109" t="str">
        <f>HYPERLINK("[映雪.xlsx]类型!B72",'类型 (3)'!$C$72)</f>
        <v>土间埋</v>
      </c>
      <c r="B72" s="95">
        <v>73</v>
      </c>
      <c r="C72" s="74" t="s">
        <v>152</v>
      </c>
      <c r="D72">
        <v>-1</v>
      </c>
      <c r="E72">
        <f>COUNTIFS('武将(std)'!$E$2:$E$1636,$A72)</f>
        <v>1</v>
      </c>
      <c r="F72">
        <v>-1</v>
      </c>
      <c r="G72">
        <v>-1</v>
      </c>
      <c r="H72">
        <f>参数!$A$2*参数!$E$2/COUNTIFS('武将(std)'!$E$2:$E$1636,$A72)</f>
        <v>10</v>
      </c>
      <c r="I72" s="67" t="s">
        <v>2782</v>
      </c>
      <c r="J72" s="70" t="s">
        <v>2834</v>
      </c>
      <c r="K72" s="67" t="s">
        <v>2784</v>
      </c>
      <c r="L72" s="67" t="s">
        <v>2802</v>
      </c>
      <c r="M72" s="70" t="s">
        <v>2818</v>
      </c>
      <c r="N72" s="67" t="s">
        <v>2804</v>
      </c>
      <c r="O72" s="67" t="s">
        <v>2835</v>
      </c>
      <c r="P72" s="67" t="s">
        <v>2786</v>
      </c>
      <c r="Q72" s="67" t="s">
        <v>2806</v>
      </c>
      <c r="R72" s="67" t="s">
        <v>2826</v>
      </c>
      <c r="S72" s="70" t="s">
        <v>2828</v>
      </c>
      <c r="T72" s="67" t="s">
        <v>2784</v>
      </c>
      <c r="U72" s="67" t="s">
        <v>2787</v>
      </c>
      <c r="V72" s="70" t="s">
        <v>2840</v>
      </c>
      <c r="W72" s="67" t="s">
        <v>2784</v>
      </c>
      <c r="X72" s="67" t="s">
        <v>2789</v>
      </c>
      <c r="Y72" s="70" t="s">
        <v>2790</v>
      </c>
      <c r="Z72" s="67" t="s">
        <v>2791</v>
      </c>
      <c r="AA72" s="67" t="s">
        <v>2785</v>
      </c>
      <c r="AB72" s="70" t="s">
        <v>2861</v>
      </c>
      <c r="AC72" s="67" t="s">
        <v>2804</v>
      </c>
      <c r="AD72" s="67" t="s">
        <v>2785</v>
      </c>
      <c r="AE72" s="70" t="s">
        <v>2830</v>
      </c>
      <c r="AF72" s="67" t="s">
        <v>2798</v>
      </c>
      <c r="AG72" s="74" t="s">
        <v>2821</v>
      </c>
      <c r="AH72" s="67" t="s">
        <v>2784</v>
      </c>
      <c r="AI72" s="67" t="s">
        <v>2787</v>
      </c>
      <c r="AJ72" s="70" t="s">
        <v>2799</v>
      </c>
      <c r="AK72" s="67" t="s">
        <v>2781</v>
      </c>
      <c r="AL72" s="67" t="s">
        <v>2798</v>
      </c>
      <c r="AM72" s="70" t="s">
        <v>2876</v>
      </c>
      <c r="AP72" s="70" t="s">
        <v>2942</v>
      </c>
      <c r="AS72" s="70"/>
      <c r="AV72" s="70"/>
      <c r="AZ72" s="77"/>
    </row>
    <row r="73" spans="1:52">
      <c r="A73" s="109" t="str">
        <f>HYPERLINK("[映雪.xlsx]类型!B73",'类型 (3)'!$C$73)</f>
        <v>加藤惠</v>
      </c>
      <c r="B73" s="95">
        <v>74</v>
      </c>
      <c r="C73" s="74" t="s">
        <v>32</v>
      </c>
      <c r="D73">
        <v>-1</v>
      </c>
      <c r="E73">
        <f>COUNTIFS('武将(std)'!$E$2:$E$1636,$A73)</f>
        <v>1</v>
      </c>
      <c r="F73">
        <v>-1</v>
      </c>
      <c r="G73">
        <v>-1</v>
      </c>
      <c r="H73">
        <f>参数!$A$2*参数!$E$2/COUNTIFS('武将(std)'!$E$2:$E$1636,$A73)</f>
        <v>10</v>
      </c>
      <c r="J73" s="70" t="s">
        <v>2824</v>
      </c>
      <c r="M73" s="70" t="s">
        <v>2834</v>
      </c>
      <c r="P73" s="70" t="s">
        <v>2836</v>
      </c>
      <c r="S73" s="70" t="s">
        <v>2885</v>
      </c>
      <c r="V73" s="70" t="s">
        <v>2839</v>
      </c>
      <c r="Y73" s="70" t="s">
        <v>2840</v>
      </c>
      <c r="AB73" s="70" t="s">
        <v>2810</v>
      </c>
      <c r="AE73" s="74" t="s">
        <v>2860</v>
      </c>
      <c r="AG73" s="70" t="s">
        <v>2871</v>
      </c>
      <c r="AJ73" s="70" t="s">
        <v>2861</v>
      </c>
      <c r="AM73" s="70" t="s">
        <v>2792</v>
      </c>
      <c r="AP73" s="70" t="s">
        <v>2793</v>
      </c>
      <c r="AS73" s="70" t="s">
        <v>2830</v>
      </c>
      <c r="AV73" s="70" t="s">
        <v>2943</v>
      </c>
      <c r="AY73" s="67" t="s">
        <v>2812</v>
      </c>
      <c r="AZ73" s="77"/>
    </row>
    <row r="74" spans="1:52">
      <c r="A74" s="109" t="str">
        <f>HYPERLINK("[映雪.xlsx]类型!B74",'类型 (3)'!$C$74)</f>
        <v>阿克娅</v>
      </c>
      <c r="B74" s="95">
        <v>75</v>
      </c>
      <c r="C74" s="74" t="s">
        <v>16</v>
      </c>
      <c r="D74">
        <v>-1</v>
      </c>
      <c r="E74">
        <f>COUNTIFS('武将(std)'!$E$2:$E$1636,$A74)</f>
        <v>1</v>
      </c>
      <c r="F74">
        <v>-1</v>
      </c>
      <c r="G74">
        <v>-1</v>
      </c>
      <c r="H74">
        <f>参数!$A$2*参数!$E$2/COUNTIFS('武将(std)'!$E$2:$E$1636,$A74)</f>
        <v>10</v>
      </c>
      <c r="J74" s="70" t="s">
        <v>2844</v>
      </c>
      <c r="M74" s="70" t="s">
        <v>2827</v>
      </c>
      <c r="P74" s="71" t="s">
        <v>2838</v>
      </c>
      <c r="S74" s="70" t="s">
        <v>2808</v>
      </c>
      <c r="V74" s="70" t="s">
        <v>2928</v>
      </c>
      <c r="Y74" s="70" t="s">
        <v>2849</v>
      </c>
      <c r="AB74" s="70" t="s">
        <v>2873</v>
      </c>
      <c r="AE74" s="74" t="s">
        <v>2850</v>
      </c>
      <c r="AG74" s="70" t="s">
        <v>2861</v>
      </c>
      <c r="AJ74" s="70" t="s">
        <v>2830</v>
      </c>
      <c r="AM74" s="70" t="s">
        <v>2874</v>
      </c>
      <c r="AP74" s="70" t="s">
        <v>2797</v>
      </c>
      <c r="AS74" s="70" t="s">
        <v>2896</v>
      </c>
      <c r="AV74" s="70"/>
      <c r="AZ74" s="77"/>
    </row>
    <row r="75" spans="1:52">
      <c r="A75" s="109" t="str">
        <f>HYPERLINK("[映雪.xlsx]类型!B75",'类型 (3)'!$C$75)</f>
        <v>惠惠</v>
      </c>
      <c r="B75" s="95">
        <v>76</v>
      </c>
      <c r="C75" s="74" t="s">
        <v>1168</v>
      </c>
      <c r="D75">
        <v>-1</v>
      </c>
      <c r="E75">
        <f>COUNTIFS('武将(std)'!$E$2:$E$1636,$A75)</f>
        <v>1</v>
      </c>
      <c r="F75">
        <v>-1</v>
      </c>
      <c r="G75">
        <v>-1</v>
      </c>
      <c r="H75">
        <f>参数!$A$2*参数!$E$2/COUNTIFS('武将(std)'!$E$2:$E$1636,$A75)</f>
        <v>10</v>
      </c>
      <c r="J75" s="70" t="s">
        <v>2778</v>
      </c>
      <c r="M75" s="70" t="s">
        <v>2842</v>
      </c>
      <c r="P75" s="70" t="s">
        <v>2803</v>
      </c>
      <c r="S75" s="70" t="s">
        <v>2814</v>
      </c>
      <c r="V75" s="70" t="s">
        <v>2824</v>
      </c>
      <c r="Y75" s="70" t="s">
        <v>2917</v>
      </c>
      <c r="AB75" s="70" t="s">
        <v>2829</v>
      </c>
      <c r="AE75" s="74" t="s">
        <v>2849</v>
      </c>
      <c r="AG75" s="70" t="s">
        <v>2855</v>
      </c>
      <c r="AJ75" s="70" t="s">
        <v>2856</v>
      </c>
      <c r="AM75" s="70" t="s">
        <v>2820</v>
      </c>
      <c r="AP75" s="70" t="s">
        <v>2821</v>
      </c>
      <c r="AS75" s="70" t="s">
        <v>2862</v>
      </c>
      <c r="AV75" s="70" t="s">
        <v>2822</v>
      </c>
      <c r="AY75" s="67" t="s">
        <v>2876</v>
      </c>
      <c r="AZ75" s="77"/>
    </row>
    <row r="76" spans="1:52">
      <c r="A76" s="109" t="str">
        <f>HYPERLINK("[映雪.xlsx]类型!B76",'类型 (3)'!$C$76)</f>
        <v>玉置亚子</v>
      </c>
      <c r="B76" s="95">
        <v>77</v>
      </c>
      <c r="C76" s="74" t="s">
        <v>48</v>
      </c>
      <c r="D76">
        <v>-1</v>
      </c>
      <c r="E76">
        <f>COUNTIFS('武将(std)'!$E$2:$E$1636,$A76)</f>
        <v>2</v>
      </c>
      <c r="F76">
        <v>-1</v>
      </c>
      <c r="G76">
        <v>-1</v>
      </c>
      <c r="H76">
        <f>参数!$A$2*参数!$E$2/COUNTIFS('武将(std)'!$E$2:$E$1636,$A76)</f>
        <v>5</v>
      </c>
      <c r="J76" s="70" t="s">
        <v>2780</v>
      </c>
      <c r="M76" s="70" t="s">
        <v>2816</v>
      </c>
      <c r="P76" s="70" t="s">
        <v>2786</v>
      </c>
      <c r="S76" s="71" t="s">
        <v>2837</v>
      </c>
      <c r="V76" s="70" t="s">
        <v>2828</v>
      </c>
      <c r="Y76" s="70" t="s">
        <v>2839</v>
      </c>
      <c r="AB76" s="70" t="s">
        <v>2928</v>
      </c>
      <c r="AE76" s="74" t="s">
        <v>2829</v>
      </c>
      <c r="AG76" s="70" t="s">
        <v>2850</v>
      </c>
      <c r="AJ76" s="70" t="s">
        <v>2861</v>
      </c>
      <c r="AM76" s="70" t="s">
        <v>2811</v>
      </c>
      <c r="AP76" s="70" t="s">
        <v>2876</v>
      </c>
      <c r="AS76" s="70" t="s">
        <v>2812</v>
      </c>
      <c r="AV76" s="70"/>
      <c r="AZ76" s="77"/>
    </row>
    <row r="77" spans="1:52">
      <c r="A77" s="109" t="str">
        <f>HYPERLINK("[映雪.xlsx]类型!B77",'类型 (3)'!$C$77)</f>
        <v>艾米莉亚</v>
      </c>
      <c r="B77" s="95">
        <v>78</v>
      </c>
      <c r="C77" s="74" t="s">
        <v>2929</v>
      </c>
      <c r="D77">
        <v>-1</v>
      </c>
      <c r="E77">
        <f>COUNTIFS('武将(std)'!$E$2:$E$1636,$A77)</f>
        <v>1</v>
      </c>
      <c r="F77">
        <v>-1</v>
      </c>
      <c r="G77">
        <v>-1</v>
      </c>
      <c r="H77">
        <f>参数!$A$2*参数!$E$2/COUNTIFS('武将(std)'!$E$2:$E$1636,$A77)</f>
        <v>10</v>
      </c>
      <c r="J77" s="70" t="s">
        <v>2803</v>
      </c>
      <c r="M77" s="70" t="s">
        <v>2814</v>
      </c>
      <c r="P77" s="70" t="s">
        <v>2834</v>
      </c>
      <c r="S77" s="70" t="s">
        <v>2853</v>
      </c>
      <c r="V77" s="70" t="s">
        <v>2818</v>
      </c>
      <c r="Y77" s="70" t="s">
        <v>2808</v>
      </c>
      <c r="AB77" s="70" t="s">
        <v>2829</v>
      </c>
      <c r="AE77" s="74" t="s">
        <v>2849</v>
      </c>
      <c r="AG77" s="70" t="s">
        <v>2860</v>
      </c>
      <c r="AJ77" s="70" t="s">
        <v>2871</v>
      </c>
      <c r="AM77" s="70" t="s">
        <v>2855</v>
      </c>
      <c r="AP77" s="70" t="s">
        <v>2796</v>
      </c>
      <c r="AS77" s="70" t="s">
        <v>2890</v>
      </c>
      <c r="AV77" s="70" t="s">
        <v>2797</v>
      </c>
      <c r="AZ77" s="77"/>
    </row>
    <row r="78" spans="1:52">
      <c r="A78" s="109" t="str">
        <f>HYPERLINK("[映雪.xlsx]类型!B78",'类型 (3)'!$C$78)</f>
        <v>剃切绘里奈</v>
      </c>
      <c r="B78" s="95">
        <v>79</v>
      </c>
      <c r="C78" s="74" t="s">
        <v>2930</v>
      </c>
      <c r="D78">
        <v>-1</v>
      </c>
      <c r="E78">
        <f>COUNTIFS('武将(std)'!$E$2:$E$1636,$A78)</f>
        <v>3</v>
      </c>
      <c r="F78">
        <v>-1</v>
      </c>
      <c r="G78">
        <v>-1</v>
      </c>
      <c r="H78">
        <f>参数!$A$2*参数!$E$2/COUNTIFS('武将(std)'!$E$2:$E$1636,$A78)</f>
        <v>3.33333333333333</v>
      </c>
      <c r="J78" s="70" t="s">
        <v>2803</v>
      </c>
      <c r="M78" s="70" t="s">
        <v>2931</v>
      </c>
      <c r="P78" s="70" t="s">
        <v>2816</v>
      </c>
      <c r="S78" s="70" t="s">
        <v>2807</v>
      </c>
      <c r="V78" s="71" t="s">
        <v>2837</v>
      </c>
      <c r="Y78" s="70" t="s">
        <v>2808</v>
      </c>
      <c r="AB78" s="70" t="s">
        <v>2840</v>
      </c>
      <c r="AE78" s="74" t="s">
        <v>2892</v>
      </c>
      <c r="AG78" s="70" t="s">
        <v>2795</v>
      </c>
      <c r="AJ78" s="70" t="s">
        <v>2830</v>
      </c>
      <c r="AM78" s="70" t="s">
        <v>2799</v>
      </c>
      <c r="AP78" s="70"/>
      <c r="AS78" s="70"/>
      <c r="AV78" s="70"/>
      <c r="AZ78" s="77"/>
    </row>
    <row r="79" spans="1:52">
      <c r="A79" s="109" t="str">
        <f>HYPERLINK("[映雪.xlsx]类型!B79",'类型 (3)'!$C$79)</f>
        <v>华城绫女</v>
      </c>
      <c r="B79" s="95">
        <v>80</v>
      </c>
      <c r="C79" s="74" t="s">
        <v>114</v>
      </c>
      <c r="D79">
        <v>-1</v>
      </c>
      <c r="E79">
        <f>COUNTIFS('武将(std)'!$E$2:$E$1636,$A79)</f>
        <v>1</v>
      </c>
      <c r="F79">
        <v>-1</v>
      </c>
      <c r="G79">
        <v>-1</v>
      </c>
      <c r="H79">
        <f>参数!$A$2*参数!$E$2/COUNTIFS('武将(std)'!$E$2:$E$1636,$A79)</f>
        <v>10</v>
      </c>
      <c r="J79" s="70" t="s">
        <v>2778</v>
      </c>
      <c r="M79" s="70" t="s">
        <v>2834</v>
      </c>
      <c r="P79" s="70" t="s">
        <v>2783</v>
      </c>
      <c r="S79" s="70" t="s">
        <v>2816</v>
      </c>
      <c r="V79" s="70" t="s">
        <v>2844</v>
      </c>
      <c r="Y79" s="70" t="s">
        <v>2839</v>
      </c>
      <c r="AB79" s="70" t="s">
        <v>2840</v>
      </c>
      <c r="AE79" s="74" t="s">
        <v>2848</v>
      </c>
      <c r="AG79" s="70" t="s">
        <v>2865</v>
      </c>
      <c r="AJ79" s="70" t="s">
        <v>2882</v>
      </c>
      <c r="AM79" s="70" t="s">
        <v>2795</v>
      </c>
      <c r="AP79" s="70" t="s">
        <v>2812</v>
      </c>
      <c r="AS79" s="70"/>
      <c r="AV79" s="70"/>
      <c r="AZ79" s="77"/>
    </row>
    <row r="80" spans="1:52">
      <c r="A80" s="109" t="str">
        <f>HYPERLINK("[映雪.xlsx]类型!B80",'类型 (3)'!$C$80)</f>
        <v>仓科明日香</v>
      </c>
      <c r="B80" s="95">
        <v>81</v>
      </c>
      <c r="C80" s="74" t="s">
        <v>120</v>
      </c>
      <c r="D80">
        <v>-1</v>
      </c>
      <c r="E80">
        <f>COUNTIFS('武将(std)'!$E$2:$E$1636,$A80)</f>
        <v>1</v>
      </c>
      <c r="F80">
        <v>-1</v>
      </c>
      <c r="G80">
        <v>-1</v>
      </c>
      <c r="H80">
        <f>参数!$A$2*参数!$E$2/COUNTIFS('武将(std)'!$E$2:$E$1636,$A80)</f>
        <v>10</v>
      </c>
      <c r="J80" s="70" t="s">
        <v>2778</v>
      </c>
      <c r="M80" s="70" t="s">
        <v>2842</v>
      </c>
      <c r="P80" s="70" t="s">
        <v>2805</v>
      </c>
      <c r="S80" s="70" t="s">
        <v>2780</v>
      </c>
      <c r="V80" s="70" t="s">
        <v>2843</v>
      </c>
      <c r="Y80" s="70" t="s">
        <v>2836</v>
      </c>
      <c r="AB80" s="70" t="s">
        <v>2790</v>
      </c>
      <c r="AE80" s="74" t="s">
        <v>2855</v>
      </c>
      <c r="AG80" s="70" t="s">
        <v>2793</v>
      </c>
      <c r="AJ80" s="70" t="s">
        <v>2822</v>
      </c>
      <c r="AM80" s="70" t="s">
        <v>2797</v>
      </c>
      <c r="AP80" s="70" t="s">
        <v>2896</v>
      </c>
      <c r="AS80" s="70" t="s">
        <v>2944</v>
      </c>
      <c r="AV80" s="70"/>
      <c r="AZ80" s="77"/>
    </row>
    <row r="81" spans="1:52">
      <c r="A81" s="109" t="str">
        <f>HYPERLINK("[映雪.xlsx]类型!B81",'类型 (3)'!$C$81)</f>
        <v>莉姿夏尔蒂</v>
      </c>
      <c r="B81" s="95">
        <v>82</v>
      </c>
      <c r="C81" s="74" t="s">
        <v>2932</v>
      </c>
      <c r="D81">
        <v>-1</v>
      </c>
      <c r="E81">
        <f>COUNTIFS('武将(std)'!$E$2:$E$1636,$A81)</f>
        <v>3</v>
      </c>
      <c r="F81">
        <v>-1</v>
      </c>
      <c r="G81">
        <v>-1</v>
      </c>
      <c r="H81">
        <f>参数!$A$2*参数!$E$2/COUNTIFS('武将(std)'!$E$2:$E$1636,$A81)</f>
        <v>3.33333333333333</v>
      </c>
      <c r="J81" s="71" t="s">
        <v>2838</v>
      </c>
      <c r="M81" s="70" t="s">
        <v>2808</v>
      </c>
      <c r="P81" s="70" t="s">
        <v>2840</v>
      </c>
      <c r="S81" s="70" t="s">
        <v>2848</v>
      </c>
      <c r="V81" s="70" t="s">
        <v>2829</v>
      </c>
      <c r="Y81" s="70" t="s">
        <v>2860</v>
      </c>
      <c r="AB81" s="70" t="s">
        <v>2846</v>
      </c>
      <c r="AE81" s="74" t="s">
        <v>2792</v>
      </c>
      <c r="AG81" s="70" t="s">
        <v>2820</v>
      </c>
      <c r="AJ81" s="70" t="s">
        <v>2796</v>
      </c>
      <c r="AM81" s="70" t="s">
        <v>2890</v>
      </c>
      <c r="AP81" s="70" t="s">
        <v>2822</v>
      </c>
      <c r="AS81" s="70" t="s">
        <v>2866</v>
      </c>
      <c r="AV81" s="70"/>
      <c r="AZ81" s="77"/>
    </row>
    <row r="82" spans="1:52">
      <c r="A82" s="109" t="str">
        <f>HYPERLINK("[映雪.xlsx]类型!B82",'类型 (3)'!$C$82)</f>
        <v>山田伊尔芙</v>
      </c>
      <c r="B82" s="95">
        <v>83</v>
      </c>
      <c r="C82" s="74" t="s">
        <v>1861</v>
      </c>
      <c r="D82">
        <v>-1</v>
      </c>
      <c r="E82">
        <f>COUNTIFS('武将(std)'!$E$2:$E$1636,$A82)</f>
        <v>1</v>
      </c>
      <c r="F82">
        <v>-1</v>
      </c>
      <c r="G82">
        <v>-1</v>
      </c>
      <c r="H82">
        <f>参数!$A$2*参数!$E$2/COUNTIFS('武将(std)'!$E$2:$E$1636,$A82)</f>
        <v>10</v>
      </c>
      <c r="J82" s="70" t="s">
        <v>2803</v>
      </c>
      <c r="M82" s="70" t="s">
        <v>2824</v>
      </c>
      <c r="P82" s="70" t="s">
        <v>2783</v>
      </c>
      <c r="S82" s="70" t="s">
        <v>2786</v>
      </c>
      <c r="V82" s="71" t="s">
        <v>2837</v>
      </c>
      <c r="Y82" s="70" t="s">
        <v>2839</v>
      </c>
      <c r="AB82" s="70" t="s">
        <v>2829</v>
      </c>
      <c r="AE82" s="74" t="s">
        <v>2865</v>
      </c>
      <c r="AG82" s="70" t="s">
        <v>2861</v>
      </c>
      <c r="AJ82" s="70" t="s">
        <v>2795</v>
      </c>
      <c r="AM82" s="70" t="s">
        <v>2830</v>
      </c>
      <c r="AP82" s="70" t="s">
        <v>2874</v>
      </c>
      <c r="AS82" s="70" t="s">
        <v>2811</v>
      </c>
      <c r="AV82" s="70" t="s">
        <v>2799</v>
      </c>
      <c r="AY82" s="67" t="s">
        <v>2876</v>
      </c>
      <c r="AZ82" s="77"/>
    </row>
    <row r="83" spans="1:52">
      <c r="A83" s="109" t="str">
        <f>HYPERLINK("[映雪.xlsx]类型!B83",'类型 (3)'!$C$83)</f>
        <v>凤樱花</v>
      </c>
      <c r="B83" s="95">
        <v>84</v>
      </c>
      <c r="C83" s="74" t="s">
        <v>82</v>
      </c>
      <c r="D83">
        <v>-1</v>
      </c>
      <c r="E83">
        <f>COUNTIFS('武将(std)'!$E$2:$E$1636,$A83)</f>
        <v>1</v>
      </c>
      <c r="F83">
        <v>-1</v>
      </c>
      <c r="G83">
        <v>-1</v>
      </c>
      <c r="H83">
        <f>参数!$A$2*参数!$E$2/COUNTIFS('武将(std)'!$E$2:$E$1636,$A83)</f>
        <v>10</v>
      </c>
      <c r="J83" s="70" t="s">
        <v>2805</v>
      </c>
      <c r="M83" s="70" t="s">
        <v>2780</v>
      </c>
      <c r="P83" s="70" t="s">
        <v>2816</v>
      </c>
      <c r="S83" s="70" t="s">
        <v>2818</v>
      </c>
      <c r="V83" s="70" t="s">
        <v>2844</v>
      </c>
      <c r="Y83" s="70" t="s">
        <v>2829</v>
      </c>
      <c r="AB83" s="70" t="s">
        <v>2849</v>
      </c>
      <c r="AE83" s="74" t="s">
        <v>2854</v>
      </c>
      <c r="AG83" s="70" t="s">
        <v>2810</v>
      </c>
      <c r="AJ83" s="70" t="s">
        <v>2869</v>
      </c>
      <c r="AM83" s="70" t="s">
        <v>2860</v>
      </c>
      <c r="AP83" s="70" t="s">
        <v>2871</v>
      </c>
      <c r="AS83" s="70" t="s">
        <v>2855</v>
      </c>
      <c r="AV83" s="70"/>
      <c r="AZ83" s="77"/>
    </row>
    <row r="84" spans="1:52">
      <c r="A84" s="109" t="str">
        <f>HYPERLINK("[映雪.xlsx]类型!B84",'类型 (3)'!$C$84)</f>
        <v>露米娅</v>
      </c>
      <c r="B84" s="95">
        <v>85</v>
      </c>
      <c r="C84" s="74" t="s">
        <v>2394</v>
      </c>
      <c r="D84">
        <v>-1</v>
      </c>
      <c r="E84">
        <f>COUNTIFS('武将(std)'!$E$2:$E$1636,$A84)</f>
        <v>1</v>
      </c>
      <c r="F84">
        <v>-1</v>
      </c>
      <c r="G84">
        <v>-1</v>
      </c>
      <c r="H84">
        <f>参数!$A$2*参数!$E$2/COUNTIFS('武将(std)'!$E$2:$E$1636,$A84)</f>
        <v>10</v>
      </c>
      <c r="J84" s="71" t="s">
        <v>2837</v>
      </c>
      <c r="M84" s="70" t="s">
        <v>2859</v>
      </c>
      <c r="P84" s="70" t="s">
        <v>2808</v>
      </c>
      <c r="S84" s="70" t="s">
        <v>2829</v>
      </c>
      <c r="V84" s="70" t="s">
        <v>2849</v>
      </c>
      <c r="Y84" s="70" t="s">
        <v>2873</v>
      </c>
      <c r="AB84" s="70" t="s">
        <v>2850</v>
      </c>
      <c r="AE84" s="74" t="s">
        <v>2860</v>
      </c>
      <c r="AG84" s="70" t="s">
        <v>2792</v>
      </c>
      <c r="AJ84" s="70" t="s">
        <v>2793</v>
      </c>
      <c r="AM84" s="70" t="s">
        <v>2795</v>
      </c>
      <c r="AP84" s="70" t="s">
        <v>2811</v>
      </c>
      <c r="AS84" s="70"/>
      <c r="AV84" s="70"/>
      <c r="AZ84" s="77"/>
    </row>
    <row r="85" spans="1:52">
      <c r="A85" s="109" t="str">
        <f>HYPERLINK("[映雪.xlsx]类型!B85",'类型 (3)'!$C$85)</f>
        <v>乌丸千岁</v>
      </c>
      <c r="B85" s="95">
        <v>86</v>
      </c>
      <c r="C85" s="99" t="s">
        <v>2933</v>
      </c>
      <c r="D85">
        <v>-1</v>
      </c>
      <c r="E85">
        <f>COUNTIFS('武将(std)'!$E$2:$E$1636,$A85)</f>
        <v>1</v>
      </c>
      <c r="F85">
        <v>-1</v>
      </c>
      <c r="G85">
        <v>-1</v>
      </c>
      <c r="H85">
        <f>参数!$A$2*参数!$C$2*参数!$F$2/COUNTIFS('武将(std)'!$E$2:$E$1636,$A85)</f>
        <v>15</v>
      </c>
      <c r="J85" s="70" t="s">
        <v>2844</v>
      </c>
      <c r="M85" s="70" t="s">
        <v>2885</v>
      </c>
      <c r="P85" s="71" t="s">
        <v>2838</v>
      </c>
      <c r="S85" s="70" t="s">
        <v>2854</v>
      </c>
      <c r="V85" s="70" t="s">
        <v>2793</v>
      </c>
      <c r="Y85" s="70" t="s">
        <v>2911</v>
      </c>
      <c r="AB85" s="70" t="s">
        <v>2874</v>
      </c>
      <c r="AE85" s="74" t="s">
        <v>2875</v>
      </c>
      <c r="AG85" s="70" t="s">
        <v>2812</v>
      </c>
      <c r="AJ85" s="70" t="s">
        <v>2934</v>
      </c>
      <c r="AM85" s="70"/>
      <c r="AP85" s="70"/>
      <c r="AS85" s="70"/>
      <c r="AV85" s="70"/>
      <c r="AZ85" s="77"/>
    </row>
    <row r="86" spans="1:52">
      <c r="A86" s="109" t="str">
        <f>HYPERLINK("[映雪.xlsx]类型!B86",'类型 (3)'!$C$86)</f>
        <v>恋崎桃</v>
      </c>
      <c r="B86" s="95">
        <v>87</v>
      </c>
      <c r="C86" s="74" t="s">
        <v>156</v>
      </c>
      <c r="D86">
        <v>-1</v>
      </c>
      <c r="E86">
        <f>COUNTIFS('武将(std)'!$E$2:$E$1636,$A86)</f>
        <v>1</v>
      </c>
      <c r="F86">
        <v>-1</v>
      </c>
      <c r="G86">
        <v>-1</v>
      </c>
      <c r="H86">
        <f>参数!$A$2*参数!$E$2/COUNTIFS('武将(std)'!$E$2:$E$1636,$A86)</f>
        <v>10</v>
      </c>
      <c r="J86" s="70" t="s">
        <v>2803</v>
      </c>
      <c r="M86" s="70" t="s">
        <v>2824</v>
      </c>
      <c r="P86" s="70" t="s">
        <v>2786</v>
      </c>
      <c r="S86" s="71" t="s">
        <v>2837</v>
      </c>
      <c r="V86" s="70" t="s">
        <v>2840</v>
      </c>
      <c r="Y86" s="70" t="s">
        <v>2850</v>
      </c>
      <c r="AB86" s="70" t="s">
        <v>2861</v>
      </c>
      <c r="AE86" s="74" t="s">
        <v>2793</v>
      </c>
      <c r="AG86" s="70" t="s">
        <v>2795</v>
      </c>
      <c r="AJ86" s="70" t="s">
        <v>2935</v>
      </c>
      <c r="AM86" s="70" t="s">
        <v>2811</v>
      </c>
      <c r="AP86" s="70" t="s">
        <v>2799</v>
      </c>
      <c r="AS86" s="70" t="s">
        <v>2812</v>
      </c>
      <c r="AV86" s="70"/>
      <c r="AZ86" s="77"/>
    </row>
    <row r="87" spans="1:52">
      <c r="A87" s="109" t="str">
        <f>HYPERLINK("[映雪.xlsx]类型!B87",'类型 (3)'!$C$87)</f>
        <v>天道花怜</v>
      </c>
      <c r="B87" s="95">
        <v>88</v>
      </c>
      <c r="C87" s="74" t="s">
        <v>126</v>
      </c>
      <c r="D87">
        <v>-1</v>
      </c>
      <c r="E87">
        <f>COUNTIFS('武将(std)'!$E$2:$E$1636,$A87)</f>
        <v>1</v>
      </c>
      <c r="F87">
        <v>-1</v>
      </c>
      <c r="G87">
        <v>-1</v>
      </c>
      <c r="H87">
        <f>参数!$A$2*参数!$E$2/COUNTIFS('武将(std)'!$E$2:$E$1636,$A87)</f>
        <v>10</v>
      </c>
      <c r="J87" s="69" t="s">
        <v>2864</v>
      </c>
      <c r="M87" s="70" t="s">
        <v>2783</v>
      </c>
      <c r="P87" s="70" t="s">
        <v>2844</v>
      </c>
      <c r="S87" s="70" t="s">
        <v>2840</v>
      </c>
      <c r="V87" s="70" t="s">
        <v>2829</v>
      </c>
      <c r="Y87" s="70" t="s">
        <v>2850</v>
      </c>
      <c r="AB87" s="70" t="s">
        <v>2861</v>
      </c>
      <c r="AE87" s="74" t="s">
        <v>2795</v>
      </c>
      <c r="AG87" s="70" t="s">
        <v>2874</v>
      </c>
      <c r="AJ87" s="70" t="s">
        <v>2875</v>
      </c>
      <c r="AM87" s="70" t="s">
        <v>2799</v>
      </c>
      <c r="AP87" s="70" t="s">
        <v>2876</v>
      </c>
      <c r="AS87" s="70"/>
      <c r="AV87" s="70"/>
      <c r="AZ87" s="77"/>
    </row>
    <row r="88" spans="1:52">
      <c r="A88" s="109" t="str">
        <f>HYPERLINK("[映雪.xlsx]类型!B88",'类型 (3)'!$C$88)</f>
        <v>凉风青叶</v>
      </c>
      <c r="B88" s="95">
        <v>89</v>
      </c>
      <c r="C88" s="74" t="s">
        <v>86</v>
      </c>
      <c r="D88">
        <v>-1</v>
      </c>
      <c r="E88">
        <f>COUNTIFS('武将(std)'!$E$2:$E$1636,$A88)</f>
        <v>1</v>
      </c>
      <c r="F88">
        <v>-1</v>
      </c>
      <c r="G88">
        <v>-1</v>
      </c>
      <c r="H88">
        <f>参数!$A$2*参数!$E$2/COUNTIFS('武将(std)'!$E$2:$E$1636,$A88)</f>
        <v>10</v>
      </c>
      <c r="J88" s="70" t="s">
        <v>2816</v>
      </c>
      <c r="M88" s="70" t="s">
        <v>2818</v>
      </c>
      <c r="P88" s="70" t="s">
        <v>2844</v>
      </c>
      <c r="S88" s="71" t="s">
        <v>2838</v>
      </c>
      <c r="V88" s="70" t="s">
        <v>2840</v>
      </c>
      <c r="Y88" s="70" t="s">
        <v>2848</v>
      </c>
      <c r="AB88" s="70" t="s">
        <v>2790</v>
      </c>
      <c r="AE88" s="74" t="s">
        <v>2792</v>
      </c>
      <c r="AG88" s="70" t="s">
        <v>2793</v>
      </c>
      <c r="AJ88" s="70" t="s">
        <v>2911</v>
      </c>
      <c r="AM88" s="70" t="s">
        <v>2795</v>
      </c>
      <c r="AP88" s="70" t="s">
        <v>2830</v>
      </c>
      <c r="AS88" s="70"/>
      <c r="AV88" s="70"/>
      <c r="AZ88" s="77"/>
    </row>
    <row r="89" spans="1:52">
      <c r="A89" s="109" t="str">
        <f>HYPERLINK("[映雪.xlsx]类型!B89",'类型 (3)'!$C$89)</f>
        <v>樱岛麻衣</v>
      </c>
      <c r="B89" s="95">
        <v>90</v>
      </c>
      <c r="C89" s="99" t="s">
        <v>100</v>
      </c>
      <c r="D89">
        <v>-1</v>
      </c>
      <c r="E89">
        <f>COUNTIFS('武将(std)'!$E$2:$E$1636,$A89)</f>
        <v>1</v>
      </c>
      <c r="F89">
        <v>-1</v>
      </c>
      <c r="G89">
        <v>-1</v>
      </c>
      <c r="H89">
        <f>参数!$A$2*参数!$C$2*参数!$F$2/COUNTIFS('武将(std)'!$E$2:$E$1636,$A89)</f>
        <v>15</v>
      </c>
      <c r="J89" s="70" t="s">
        <v>2780</v>
      </c>
      <c r="M89" s="70" t="s">
        <v>2843</v>
      </c>
      <c r="P89" s="70" t="s">
        <v>2818</v>
      </c>
      <c r="S89" s="70" t="s">
        <v>2844</v>
      </c>
      <c r="V89" s="70" t="s">
        <v>2885</v>
      </c>
      <c r="Y89" s="71" t="s">
        <v>2838</v>
      </c>
      <c r="AB89" s="70" t="s">
        <v>2828</v>
      </c>
      <c r="AE89" s="74" t="s">
        <v>2840</v>
      </c>
      <c r="AG89" s="70" t="s">
        <v>2892</v>
      </c>
      <c r="AJ89" s="70" t="s">
        <v>2792</v>
      </c>
      <c r="AM89" s="70" t="s">
        <v>2874</v>
      </c>
      <c r="AP89" s="70" t="s">
        <v>2875</v>
      </c>
      <c r="AS89" s="70" t="s">
        <v>2936</v>
      </c>
      <c r="AV89" s="70"/>
      <c r="AZ89" s="77"/>
    </row>
    <row r="90" spans="1:52">
      <c r="A90" s="109" t="str">
        <f>HYPERLINK("[映雪.xlsx]类型!B90",'类型 (3)'!$C$90)</f>
        <v>天河舞姬</v>
      </c>
      <c r="B90" s="95">
        <v>91</v>
      </c>
      <c r="C90" s="74" t="s">
        <v>22</v>
      </c>
      <c r="D90">
        <v>-1</v>
      </c>
      <c r="E90">
        <f>COUNTIFS('武将(std)'!$E$2:$E$1636,$A90)</f>
        <v>1</v>
      </c>
      <c r="F90">
        <v>-1</v>
      </c>
      <c r="G90">
        <v>-1</v>
      </c>
      <c r="H90">
        <f>参数!$A$2*参数!$E$2/COUNTIFS('武将(std)'!$E$2:$E$1636,$A90)</f>
        <v>10</v>
      </c>
      <c r="J90" s="70" t="s">
        <v>2842</v>
      </c>
      <c r="M90" s="70" t="s">
        <v>2780</v>
      </c>
      <c r="P90" s="70" t="s">
        <v>2843</v>
      </c>
      <c r="S90" s="70" t="s">
        <v>2783</v>
      </c>
      <c r="V90" s="70" t="s">
        <v>2807</v>
      </c>
      <c r="Y90" s="70" t="s">
        <v>2885</v>
      </c>
      <c r="AB90" s="70" t="s">
        <v>2788</v>
      </c>
      <c r="AE90" s="74" t="s">
        <v>2819</v>
      </c>
      <c r="AG90" s="70" t="s">
        <v>2793</v>
      </c>
      <c r="AJ90" s="70" t="s">
        <v>2795</v>
      </c>
      <c r="AM90" s="70" t="s">
        <v>2862</v>
      </c>
      <c r="AP90" s="70" t="s">
        <v>2876</v>
      </c>
      <c r="AS90" s="70" t="s">
        <v>2812</v>
      </c>
      <c r="AV90" s="70"/>
      <c r="AZ90" s="77"/>
    </row>
    <row r="91" spans="1:52">
      <c r="A91" s="109" t="str">
        <f>HYPERLINK("[映雪.xlsx]类型!B91",'类型 (3)'!$C$91)</f>
        <v>千种明日叶</v>
      </c>
      <c r="B91" s="95">
        <v>92</v>
      </c>
      <c r="C91" s="74" t="s">
        <v>24</v>
      </c>
      <c r="D91">
        <v>-1</v>
      </c>
      <c r="E91">
        <f>COUNTIFS('武将(std)'!$E$2:$E$1636,$A91)</f>
        <v>1</v>
      </c>
      <c r="F91">
        <v>-1</v>
      </c>
      <c r="G91">
        <v>-1</v>
      </c>
      <c r="H91">
        <f>参数!$A$2*参数!$E$2/COUNTIFS('武将(std)'!$E$2:$E$1636,$A91)</f>
        <v>10</v>
      </c>
      <c r="J91" s="70" t="s">
        <v>2778</v>
      </c>
      <c r="M91" s="70" t="s">
        <v>2842</v>
      </c>
      <c r="P91" s="70" t="s">
        <v>2803</v>
      </c>
      <c r="S91" s="70" t="s">
        <v>2814</v>
      </c>
      <c r="V91" s="70" t="s">
        <v>2834</v>
      </c>
      <c r="Y91" s="70" t="s">
        <v>2853</v>
      </c>
      <c r="AB91" s="70" t="s">
        <v>2816</v>
      </c>
      <c r="AE91" s="74" t="s">
        <v>2844</v>
      </c>
      <c r="AG91" s="70" t="s">
        <v>2829</v>
      </c>
      <c r="AJ91" s="70" t="s">
        <v>2849</v>
      </c>
      <c r="AM91" s="70" t="s">
        <v>2855</v>
      </c>
      <c r="AP91" s="70" t="s">
        <v>2820</v>
      </c>
      <c r="AS91" s="70" t="s">
        <v>2822</v>
      </c>
      <c r="AV91" s="70" t="s">
        <v>2937</v>
      </c>
      <c r="AZ91" s="77"/>
    </row>
    <row r="92" spans="1:52">
      <c r="A92" s="109" t="str">
        <f>HYPERLINK("[映雪.xlsx]类型!B92",'类型 (3)'!$C$92)</f>
        <v>爱丽丝</v>
      </c>
      <c r="B92" s="95">
        <v>93</v>
      </c>
      <c r="C92" s="74" t="s">
        <v>1160</v>
      </c>
      <c r="D92">
        <v>-1</v>
      </c>
      <c r="E92">
        <f>COUNTIFS('武将(std)'!$E$2:$E$1636,$A92)</f>
        <v>1</v>
      </c>
      <c r="F92">
        <v>-1</v>
      </c>
      <c r="G92">
        <v>-1</v>
      </c>
      <c r="H92">
        <f>参数!$A$2*参数!$E$2/COUNTIFS('武将(std)'!$E$2:$E$1636,$A92)</f>
        <v>10</v>
      </c>
      <c r="J92" s="70" t="s">
        <v>2778</v>
      </c>
      <c r="M92" s="70" t="s">
        <v>2780</v>
      </c>
      <c r="P92" s="70" t="s">
        <v>2815</v>
      </c>
      <c r="S92" s="70" t="s">
        <v>2816</v>
      </c>
      <c r="V92" s="70" t="s">
        <v>2840</v>
      </c>
      <c r="Y92" s="70" t="s">
        <v>2848</v>
      </c>
      <c r="AB92" s="70" t="s">
        <v>2873</v>
      </c>
      <c r="AE92" s="74" t="s">
        <v>2810</v>
      </c>
      <c r="AG92" s="70" t="s">
        <v>2850</v>
      </c>
      <c r="AJ92" s="70" t="s">
        <v>2865</v>
      </c>
      <c r="AM92" s="70" t="s">
        <v>2831</v>
      </c>
      <c r="AP92" s="70" t="s">
        <v>2832</v>
      </c>
      <c r="AS92" s="70" t="s">
        <v>2797</v>
      </c>
      <c r="AV92" s="70"/>
      <c r="AZ92" s="77"/>
    </row>
    <row r="93" spans="1:52">
      <c r="A93" s="109" t="str">
        <f>HYPERLINK("[映雪.xlsx]类型!B93",'类型 (3)'!$C$93)</f>
        <v>爱因哈特</v>
      </c>
      <c r="B93" s="95">
        <v>94</v>
      </c>
      <c r="C93" s="74" t="s">
        <v>2938</v>
      </c>
      <c r="D93">
        <v>-1</v>
      </c>
      <c r="E93">
        <f>COUNTIFS('武将(std)'!$E$2:$E$1636,$A93)</f>
        <v>2</v>
      </c>
      <c r="F93">
        <v>-1</v>
      </c>
      <c r="G93">
        <v>-1</v>
      </c>
      <c r="H93">
        <f>参数!$A$2*参数!$E$2/COUNTIFS('武将(std)'!$E$2:$E$1636,$A93)</f>
        <v>5</v>
      </c>
      <c r="J93" s="70"/>
      <c r="M93" s="70"/>
      <c r="P93" s="70"/>
      <c r="S93" s="70"/>
      <c r="V93" s="70"/>
      <c r="Y93" s="70"/>
      <c r="AB93" s="70"/>
      <c r="AE93" s="74"/>
      <c r="AG93" s="70"/>
      <c r="AJ93" s="70"/>
      <c r="AM93" s="70"/>
      <c r="AP93" s="70"/>
      <c r="AS93" s="70"/>
      <c r="AV93" s="70"/>
      <c r="AZ93" s="77"/>
    </row>
    <row r="94" spans="1:52">
      <c r="A94" s="109" t="str">
        <f>HYPERLINK("[映雪.xlsx]类型!B94",'类型 (3)'!$C$94)</f>
        <v>雏鹤爱</v>
      </c>
      <c r="B94" s="95">
        <v>95</v>
      </c>
      <c r="C94" s="99" t="s">
        <v>98</v>
      </c>
      <c r="D94">
        <v>-1</v>
      </c>
      <c r="E94">
        <f>COUNTIFS('武将(std)'!$E$2:$E$1636,$A94)</f>
        <v>1</v>
      </c>
      <c r="F94">
        <v>-1</v>
      </c>
      <c r="G94">
        <v>-1</v>
      </c>
      <c r="H94">
        <f>参数!$A$2*参数!$C$2*参数!$F$2/COUNTIFS('武将(std)'!$E$2:$E$1636,$A94)</f>
        <v>15</v>
      </c>
      <c r="J94" s="70" t="s">
        <v>2803</v>
      </c>
      <c r="M94" s="70" t="s">
        <v>2783</v>
      </c>
      <c r="P94" s="70" t="s">
        <v>2786</v>
      </c>
      <c r="S94" s="70" t="s">
        <v>2917</v>
      </c>
      <c r="V94" s="70" t="s">
        <v>2859</v>
      </c>
      <c r="Y94" s="70" t="s">
        <v>2839</v>
      </c>
      <c r="AB94" s="70" t="s">
        <v>2840</v>
      </c>
      <c r="AE94" s="74" t="s">
        <v>2865</v>
      </c>
      <c r="AG94" s="70" t="s">
        <v>2793</v>
      </c>
      <c r="AJ94" s="70" t="s">
        <v>2795</v>
      </c>
      <c r="AM94" s="70" t="s">
        <v>2830</v>
      </c>
      <c r="AP94" s="70" t="s">
        <v>2875</v>
      </c>
      <c r="AS94" s="70" t="s">
        <v>2940</v>
      </c>
      <c r="AV94" s="70"/>
      <c r="AZ94" s="77"/>
    </row>
    <row r="95" spans="1:52">
      <c r="A95" s="109" t="str">
        <f>HYPERLINK("[映雪.xlsx]类型!B95",'类型 (3)'!$C$95)</f>
        <v>神户小鸟</v>
      </c>
      <c r="B95" s="95">
        <v>96</v>
      </c>
      <c r="C95" s="74" t="s">
        <v>1375</v>
      </c>
      <c r="D95">
        <v>-1</v>
      </c>
      <c r="E95">
        <f>COUNTIFS('武将(std)'!$E$2:$E$1636,$A95)</f>
        <v>1</v>
      </c>
      <c r="F95">
        <v>-1</v>
      </c>
      <c r="G95">
        <v>-1</v>
      </c>
      <c r="H95">
        <f>参数!$A$2*参数!$E$2/COUNTIFS('武将(std)'!$E$2:$E$1636,$A95)</f>
        <v>10</v>
      </c>
      <c r="J95" s="70" t="s">
        <v>2778</v>
      </c>
      <c r="M95" s="71" t="s">
        <v>2837</v>
      </c>
      <c r="P95" s="70" t="s">
        <v>2839</v>
      </c>
      <c r="S95" s="70" t="s">
        <v>2840</v>
      </c>
      <c r="V95" s="70" t="s">
        <v>2848</v>
      </c>
      <c r="Y95" s="70" t="s">
        <v>2941</v>
      </c>
      <c r="AB95" s="70" t="s">
        <v>2865</v>
      </c>
      <c r="AE95" s="74" t="s">
        <v>2851</v>
      </c>
      <c r="AG95" s="70" t="s">
        <v>2793</v>
      </c>
      <c r="AJ95" s="70" t="s">
        <v>2796</v>
      </c>
      <c r="AM95" s="70" t="s">
        <v>2821</v>
      </c>
      <c r="AP95" s="70" t="s">
        <v>2862</v>
      </c>
      <c r="AS95" s="70" t="s">
        <v>2822</v>
      </c>
      <c r="AV95" s="70" t="s">
        <v>2866</v>
      </c>
      <c r="AZ95" s="77"/>
    </row>
  </sheetData>
  <autoFilter ref="A1:AZ95">
    <extLst>
      <etc:autoFilterAnalysis etc:version="v1" etc:showPane="0">
        <etc:analysisCharts>
          <etc:chart etc:type="pie">
            <etc:category etc:colId="-1"/>
            <etc:seriesCollections etc:count="1">
              <etc:series etc:colId="7" etc:subtotal="sum"/>
            </etc:seriesCollections>
          </etc:chart>
        </etc:analysisCharts>
      </etc:autoFilterAnalysis>
    </extLst>
  </autoFilter>
  <dataValidations count="1">
    <dataValidation allowBlank="1" showInputMessage="1" showErrorMessage="1" sqref="J1 M1 P1 S1 V1 Y1 AB1 AG1 AJ1 AM1 AP1 AS1 AV1 AZ1 BE1:BH1 J2 M2 P2 S2 V2 Y2 AB2 AG2 AJ2 BE2:BH2 J14 M14 P14 S14 V14 Y14 AB14 AG14 AJ14 BE14:BH14 J18 M18 P18 S18 V18 Y18 AB18 AG18 AJ18 AM18 AP18 AS18 AV18 AZ18 BE18:BH18 J22 M22 P22 S22 V22 Y22 AB22 AG22 AJ22 AM22 AP22 AS22 AV22 AZ22 BE22:BH22 J42 M42 P42 S42 V42 Y42 AB42 AG42 AJ42 AM42 AP42 AS42 AV42 AZ42 BE42:BH42 J43 M43 P43 S43 V43 Y43 AB43 AG43 AJ43 AM43 AP43 AS43 AV43 AZ43 BE43:BH43 J44 M44 P44 S44 V44 Y44 AB44 AG44 AJ44 AM44 AP44 AS44 AV44 AZ44 BE44:BH44 V64 Y64 AB64 AG64 AJ64 AM64 AP64 AS64 AV64 AZ64 BE64:BH64 AS71 AV71 AZ71 BE71:BH71 S72 V72 Y72 AB72 AE72 AJ72 AM72 AP72 P89 S89 V89 Y89 AB89 AG89 AJ89 AM89 AP89 AS89 AV89 AZ89 BE89:BI89 P90 S90 V90 Y90 AB90 AG90 AJ90 AM90 AP90 AS90 J91 M91 P91 S91 V91 Y91 AB91 AG91 AJ91 AM91 AP91 AS91 J92 M92 P92 S92 V92 Y92 AB92 AG92 AJ92 AM92 AP92 AS92 AV92 AV93 J95 M95 P95 S95 V95 Y95 AB95 AG95 AJ95 AM95 AP95 AS95 AV95 J3:J13 J15:J17 J19:J21 J23:J41 J45:J90 J96:J1048576 M3:M13 M15:M17 M19:M21 M23:M41 M45:M90 M96:M1048576 P3:P13 P15:P17 P19:P21 P23:P41 P45:P71 P73:P88 P96:P1048576 S3:S13 S15:S17 S19:S21 S23:S41 S45:S71 S73:S88 S96:S1048576 V3:V13 V15:V17 V19:V21 V23:V41 V45:V63 V65:V71 V73:V88 V96:V1048576 Y3:Y13 Y15:Y17 Y19:Y21 Y23:Y41 Y45:Y63 Y65:Y71 Y73:Y88 Y96:Y1048576 AB3:AB13 AB15:AB17 AB19:AB21 AB23:AB41 AB45:AB63 AB65:AB71 AB73:AB88 AB96:AB1048576 AG3:AG13 AG15:AG17 AG19:AG21 AG23:AG41 AG45:AG63 AG65:AG71 AG73:AG88 AG96:AG1048576 AJ3:AJ13 AJ15:AJ17 AJ19:AJ21 AJ23:AJ41 AJ45:AJ63 AJ65:AJ71 AJ73:AJ88 AJ96:AJ1048576 AM3:AM13 AM15:AM17 AM19:AM21 AM23:AM41 AM45:AM63 AM65:AM71 AM73:AM88 AM96:AM1048576 AP3:AP13 AP15:AP17 AP19:AP21 AP23:AP41 AP45:AP63 AP65:AP71 AP73:AP88 AP96:AP1048576 AS3:AS13 AS15:AS17 AS19:AS21 AS23:AS41 AS45:AS63 AS65:AS70 AS72:AS88 AS96:AS1048576 AV3:AV13 AV15:AV17 AV19:AV21 AV23:AV41 AV45:AV63 AV65:AV70 AV72:AV88 AV90:AV91 AV96:AV1048576 AZ3:AZ13 AZ15:AZ17 AZ19:AZ21 AZ23:AZ41 AZ45:AZ63 AZ65:AZ70 AZ72:AZ88 AZ90:AZ95 AZ96:AZ1048576 BE90:BH95 BE96:BH1048576 BE23:BH41 BE19:BH21 BE45:BH63 BE3:BH13 BE65:BH70 BE72:BH88 BE15:BH17"/>
  </dataValidations>
  <pageMargins left="0.75" right="0.75" top="1" bottom="1" header="0.5" footer="0.5"/>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4"/>
  </sheetPr>
  <dimension ref="A1:AZ95"/>
  <sheetViews>
    <sheetView topLeftCell="AF63" workbookViewId="0">
      <selection activeCell="AJ85" sqref="AJ85"/>
    </sheetView>
  </sheetViews>
  <sheetFormatPr defaultColWidth="8.8" defaultRowHeight="22.5"/>
  <cols>
    <col min="1" max="1" width="12" style="63" hidden="1" customWidth="1"/>
    <col min="2" max="2" width="3.3" hidden="1" customWidth="1"/>
    <col min="3" max="3" width="12" style="63" customWidth="1"/>
    <col min="4" max="7" width="3.3" hidden="1" customWidth="1"/>
    <col min="8" max="8" width="5.2" hidden="1" customWidth="1"/>
    <col min="9" max="9" width="4.7" style="67" customWidth="1"/>
    <col min="10" max="10" width="9.7" style="67" hidden="1" customWidth="1"/>
    <col min="11" max="11" width="3.3" style="67" customWidth="1"/>
    <col min="12" max="12" width="4.7" style="67" customWidth="1"/>
    <col min="13" max="13" width="9.7" style="67" hidden="1" customWidth="1"/>
    <col min="14" max="14" width="3.3" style="67" customWidth="1"/>
    <col min="15" max="15" width="4.7" style="67" customWidth="1"/>
    <col min="16" max="16" width="9.7" style="67" hidden="1" customWidth="1"/>
    <col min="17" max="17" width="3.3" style="67" customWidth="1"/>
    <col min="18" max="18" width="4.7" style="67" customWidth="1"/>
    <col min="19" max="19" width="9.7" style="67" hidden="1" customWidth="1"/>
    <col min="20" max="20" width="3.3" style="67" customWidth="1"/>
    <col min="21" max="21" width="4.7" style="67" customWidth="1"/>
    <col min="22" max="22" width="9.7" style="67" hidden="1" customWidth="1"/>
    <col min="23" max="23" width="3.3" style="67" customWidth="1"/>
    <col min="24" max="24" width="4.7" style="67" customWidth="1"/>
    <col min="25" max="25" width="9.7" style="67" hidden="1" customWidth="1"/>
    <col min="26" max="26" width="3.3" style="67" customWidth="1"/>
    <col min="27" max="27" width="4.7" style="67" customWidth="1"/>
    <col min="28" max="28" width="9.7" style="67" hidden="1" customWidth="1"/>
    <col min="29" max="29" width="3.3" style="67" customWidth="1"/>
    <col min="30" max="30" width="4.7" style="67" customWidth="1"/>
    <col min="31" max="31" width="3.3" style="67" customWidth="1"/>
    <col min="32" max="32" width="4.7" style="67" customWidth="1"/>
    <col min="33" max="33" width="9.7" style="67" hidden="1" customWidth="1"/>
    <col min="34" max="34" width="3.3" style="67" customWidth="1"/>
    <col min="35" max="35" width="4.7" style="67" customWidth="1"/>
    <col min="36" max="36" width="9.7" style="67" customWidth="1"/>
    <col min="37" max="37" width="3.3" style="67" customWidth="1"/>
    <col min="38" max="38" width="4.7" style="67" customWidth="1"/>
    <col min="39" max="39" width="9.7" style="67" customWidth="1"/>
    <col min="40" max="40" width="3.3" style="67" customWidth="1"/>
    <col min="41" max="41" width="4.7" style="67" customWidth="1"/>
    <col min="42" max="42" width="9.7" style="67" customWidth="1"/>
    <col min="43" max="43" width="3.3" style="67" customWidth="1"/>
    <col min="44" max="44" width="4.7" style="67" customWidth="1"/>
    <col min="45" max="45" width="14.3" style="67" customWidth="1"/>
    <col min="46" max="46" width="3.3" style="67" customWidth="1"/>
    <col min="47" max="47" width="4.7" style="67" customWidth="1"/>
    <col min="48" max="48" width="9.7" style="67" customWidth="1"/>
    <col min="49" max="49" width="3.3" style="67" customWidth="1"/>
    <col min="50" max="50" width="4.7" style="67" customWidth="1"/>
    <col min="51" max="51" width="9.7" style="67" customWidth="1"/>
    <col min="52" max="52" width="3.3" style="67" customWidth="1"/>
    <col min="53" max="53" width="5.9" customWidth="1"/>
    <col min="54" max="54" width="3.3" customWidth="1"/>
    <col min="55" max="55" width="5.9" customWidth="1"/>
    <col min="56" max="56" width="3.3" customWidth="1"/>
  </cols>
  <sheetData>
    <row r="1" ht="23.25" spans="1:52">
      <c r="A1" s="109" t="str">
        <f>HYPERLINK("[映雪.xlsx]类型!B1",'类型 (2)'!$C$1)</f>
        <v>均衡</v>
      </c>
      <c r="B1" s="94">
        <v>0</v>
      </c>
      <c r="C1" s="73" t="s">
        <v>2777</v>
      </c>
      <c r="D1">
        <v>-1</v>
      </c>
      <c r="E1">
        <f>COUNTIFS('武将(std)'!$E$2:$E$1636,$A1)</f>
        <v>68</v>
      </c>
      <c r="F1">
        <v>-1</v>
      </c>
      <c r="G1">
        <v>-1</v>
      </c>
      <c r="H1">
        <f>参数!$A$2*参数!$E$2/COUNTIFS('武将(std)'!$E$2:$E$1636,$A1)</f>
        <v>0.147058823529412</v>
      </c>
      <c r="I1" s="67">
        <v>1010</v>
      </c>
      <c r="J1" s="68" t="s">
        <v>2778</v>
      </c>
      <c r="K1" s="67">
        <v>5</v>
      </c>
      <c r="L1" s="67" t="s">
        <v>2779</v>
      </c>
      <c r="M1" s="68" t="s">
        <v>2780</v>
      </c>
      <c r="N1" s="67" t="s">
        <v>2781</v>
      </c>
      <c r="O1" s="67" t="s">
        <v>2782</v>
      </c>
      <c r="P1" s="68" t="s">
        <v>2783</v>
      </c>
      <c r="Q1" s="67" t="s">
        <v>2784</v>
      </c>
      <c r="R1" s="67" t="s">
        <v>2785</v>
      </c>
      <c r="S1" s="68" t="s">
        <v>2786</v>
      </c>
      <c r="T1" s="67" t="s">
        <v>2781</v>
      </c>
      <c r="U1" s="67" t="s">
        <v>2787</v>
      </c>
      <c r="V1" s="68" t="s">
        <v>2788</v>
      </c>
      <c r="W1" s="67" t="s">
        <v>2781</v>
      </c>
      <c r="X1" s="67" t="s">
        <v>2789</v>
      </c>
      <c r="Y1" s="68" t="s">
        <v>2790</v>
      </c>
      <c r="Z1" s="67" t="s">
        <v>2791</v>
      </c>
      <c r="AA1" s="67" t="s">
        <v>2779</v>
      </c>
      <c r="AB1" s="68" t="s">
        <v>2792</v>
      </c>
      <c r="AC1" s="67" t="s">
        <v>2784</v>
      </c>
      <c r="AD1" s="67" t="s">
        <v>2789</v>
      </c>
      <c r="AE1" s="67" t="s">
        <v>2845</v>
      </c>
      <c r="AF1" s="67" t="s">
        <v>2794</v>
      </c>
      <c r="AG1" s="68" t="s">
        <v>2795</v>
      </c>
      <c r="AH1" s="67" t="s">
        <v>2784</v>
      </c>
      <c r="AI1" s="67" t="s">
        <v>2782</v>
      </c>
      <c r="AJ1" s="68" t="s">
        <v>2796</v>
      </c>
      <c r="AK1" s="67" t="s">
        <v>2781</v>
      </c>
      <c r="AL1" s="67" t="s">
        <v>2794</v>
      </c>
      <c r="AM1" s="68" t="s">
        <v>2797</v>
      </c>
      <c r="AN1" s="67" t="s">
        <v>2781</v>
      </c>
      <c r="AO1" s="67" t="s">
        <v>2798</v>
      </c>
      <c r="AP1" s="68" t="s">
        <v>2799</v>
      </c>
      <c r="AQ1" s="67" t="s">
        <v>2784</v>
      </c>
      <c r="AS1" s="68"/>
      <c r="AV1" s="68"/>
      <c r="AZ1" s="76"/>
    </row>
    <row r="2" spans="1:52">
      <c r="A2" s="109" t="str">
        <f>HYPERLINK("[映雪.xlsx]类型!B2",'类型 (2)'!$C$2)</f>
        <v>统御强化</v>
      </c>
      <c r="B2" s="95">
        <v>1</v>
      </c>
      <c r="C2" s="74" t="s">
        <v>2801</v>
      </c>
      <c r="D2">
        <v>-1</v>
      </c>
      <c r="E2">
        <f>COUNTIFS('武将(std)'!$E$2:$E$1636,$A2)</f>
        <v>57</v>
      </c>
      <c r="F2">
        <v>-1</v>
      </c>
      <c r="G2">
        <v>-1</v>
      </c>
      <c r="H2">
        <f>参数!$A$2*参数!$E$2/COUNTIFS('武将(std)'!$E$2:$E$1636,$A2)</f>
        <v>0.175438596491228</v>
      </c>
      <c r="I2" s="67" t="s">
        <v>2802</v>
      </c>
      <c r="J2" s="70" t="s">
        <v>2803</v>
      </c>
      <c r="K2" s="67" t="s">
        <v>2804</v>
      </c>
      <c r="L2" s="67" t="s">
        <v>2802</v>
      </c>
      <c r="M2" s="70" t="s">
        <v>2805</v>
      </c>
      <c r="N2" s="67" t="s">
        <v>2806</v>
      </c>
      <c r="O2" s="67" t="s">
        <v>2782</v>
      </c>
      <c r="P2" s="70" t="s">
        <v>2780</v>
      </c>
      <c r="Q2" s="67" t="s">
        <v>2781</v>
      </c>
      <c r="R2" s="67" t="s">
        <v>2782</v>
      </c>
      <c r="S2" s="70" t="s">
        <v>2783</v>
      </c>
      <c r="T2" s="67" t="s">
        <v>2781</v>
      </c>
      <c r="U2" s="67" t="s">
        <v>2794</v>
      </c>
      <c r="V2" s="70" t="s">
        <v>2807</v>
      </c>
      <c r="W2" s="67" t="s">
        <v>2784</v>
      </c>
      <c r="X2" s="67" t="s">
        <v>2802</v>
      </c>
      <c r="Y2" s="70" t="s">
        <v>2808</v>
      </c>
      <c r="Z2" s="67" t="s">
        <v>2809</v>
      </c>
      <c r="AA2" s="67" t="s">
        <v>2787</v>
      </c>
      <c r="AB2" s="70" t="s">
        <v>2810</v>
      </c>
      <c r="AC2" s="67" t="s">
        <v>2784</v>
      </c>
      <c r="AD2" s="67" t="s">
        <v>2789</v>
      </c>
      <c r="AE2" s="67" t="s">
        <v>2791</v>
      </c>
      <c r="AF2" s="67" t="s">
        <v>2782</v>
      </c>
      <c r="AG2" s="70" t="s">
        <v>2811</v>
      </c>
      <c r="AH2" s="67" t="s">
        <v>2784</v>
      </c>
      <c r="AI2" s="67" t="s">
        <v>2787</v>
      </c>
      <c r="AJ2" s="70" t="s">
        <v>2812</v>
      </c>
      <c r="AK2" s="67" t="s">
        <v>2781</v>
      </c>
      <c r="AM2" s="75"/>
      <c r="AP2" s="70"/>
      <c r="AS2" s="70"/>
      <c r="AV2" s="70"/>
      <c r="AZ2" s="77"/>
    </row>
    <row r="3" spans="1:52">
      <c r="A3" s="109" t="str">
        <f>HYPERLINK("[映雪.xlsx]类型!B3",'类型 (2)'!$C$3)</f>
        <v>武勇强化</v>
      </c>
      <c r="B3" s="95">
        <v>2</v>
      </c>
      <c r="C3" s="74" t="s">
        <v>2813</v>
      </c>
      <c r="D3">
        <v>-1</v>
      </c>
      <c r="E3">
        <f>COUNTIFS('武将(std)'!$E$2:$E$1636,$A3)</f>
        <v>49</v>
      </c>
      <c r="F3">
        <v>-1</v>
      </c>
      <c r="G3">
        <v>-1</v>
      </c>
      <c r="H3">
        <f>参数!$A$2*参数!$E$2/COUNTIFS('武将(std)'!$E$2:$E$1636,$A3)</f>
        <v>0.204081632653061</v>
      </c>
      <c r="I3" s="67" t="s">
        <v>2798</v>
      </c>
      <c r="J3" s="70" t="s">
        <v>2814</v>
      </c>
      <c r="K3" s="67" t="s">
        <v>2784</v>
      </c>
      <c r="L3" s="67" t="s">
        <v>2798</v>
      </c>
      <c r="M3" s="70" t="s">
        <v>2815</v>
      </c>
      <c r="N3" s="67" t="s">
        <v>2781</v>
      </c>
      <c r="O3" s="67" t="s">
        <v>2789</v>
      </c>
      <c r="P3" s="70" t="s">
        <v>2816</v>
      </c>
      <c r="Q3" s="67" t="s">
        <v>2791</v>
      </c>
      <c r="R3" s="67" t="s">
        <v>2817</v>
      </c>
      <c r="S3" s="70" t="s">
        <v>2818</v>
      </c>
      <c r="T3" s="67" t="s">
        <v>2806</v>
      </c>
      <c r="U3" s="67" t="s">
        <v>2802</v>
      </c>
      <c r="V3" s="70" t="s">
        <v>2788</v>
      </c>
      <c r="W3" s="67" t="s">
        <v>2804</v>
      </c>
      <c r="X3" s="67" t="s">
        <v>2817</v>
      </c>
      <c r="Y3" s="70" t="s">
        <v>2819</v>
      </c>
      <c r="Z3" s="67" t="s">
        <v>2809</v>
      </c>
      <c r="AA3" s="67" t="s">
        <v>2779</v>
      </c>
      <c r="AB3" s="70" t="s">
        <v>2810</v>
      </c>
      <c r="AC3" s="67" t="s">
        <v>2781</v>
      </c>
      <c r="AD3" s="67" t="s">
        <v>2787</v>
      </c>
      <c r="AE3" s="67" t="s">
        <v>2784</v>
      </c>
      <c r="AF3" s="67" t="s">
        <v>2798</v>
      </c>
      <c r="AG3" s="70" t="s">
        <v>2821</v>
      </c>
      <c r="AH3" s="67" t="s">
        <v>2784</v>
      </c>
      <c r="AI3" s="67" t="s">
        <v>2787</v>
      </c>
      <c r="AJ3" s="70" t="s">
        <v>2822</v>
      </c>
      <c r="AK3" s="67" t="s">
        <v>2781</v>
      </c>
      <c r="AM3" s="70"/>
      <c r="AP3" s="70"/>
      <c r="AS3" s="70"/>
      <c r="AV3" s="70"/>
      <c r="AZ3" s="77"/>
    </row>
    <row r="4" spans="1:52">
      <c r="A4" s="109" t="str">
        <f>HYPERLINK("[映雪.xlsx]类型!B4",'类型 (2)'!$C$4)</f>
        <v>智慧强化</v>
      </c>
      <c r="B4" s="95">
        <v>3</v>
      </c>
      <c r="C4" s="74" t="s">
        <v>2823</v>
      </c>
      <c r="D4">
        <v>-1</v>
      </c>
      <c r="E4">
        <f>COUNTIFS('武将(std)'!$E$2:$E$1636,$A4)</f>
        <v>57</v>
      </c>
      <c r="F4">
        <v>-1</v>
      </c>
      <c r="G4">
        <v>-1</v>
      </c>
      <c r="H4">
        <f>参数!$A$2*参数!$E$2/COUNTIFS('武将(std)'!$E$2:$E$1636,$A4)</f>
        <v>0.175438596491228</v>
      </c>
      <c r="I4" s="67" t="s">
        <v>2785</v>
      </c>
      <c r="J4" s="70" t="s">
        <v>2824</v>
      </c>
      <c r="K4" s="67" t="s">
        <v>2804</v>
      </c>
      <c r="L4" s="67" t="s">
        <v>2798</v>
      </c>
      <c r="M4" s="70" t="s">
        <v>2825</v>
      </c>
      <c r="N4" s="67" t="s">
        <v>2784</v>
      </c>
      <c r="O4" s="67" t="s">
        <v>2782</v>
      </c>
      <c r="P4" s="70" t="s">
        <v>2783</v>
      </c>
      <c r="Q4" s="67" t="s">
        <v>2784</v>
      </c>
      <c r="R4" s="67" t="s">
        <v>2826</v>
      </c>
      <c r="S4" s="70" t="s">
        <v>2827</v>
      </c>
      <c r="T4" s="67" t="s">
        <v>2784</v>
      </c>
      <c r="U4" s="67" t="s">
        <v>2826</v>
      </c>
      <c r="V4" s="70" t="s">
        <v>2828</v>
      </c>
      <c r="W4" s="67" t="s">
        <v>2781</v>
      </c>
      <c r="X4" s="67" t="s">
        <v>2798</v>
      </c>
      <c r="Y4" s="70" t="s">
        <v>2829</v>
      </c>
      <c r="Z4" s="67" t="s">
        <v>2781</v>
      </c>
      <c r="AA4" s="67" t="s">
        <v>2782</v>
      </c>
      <c r="AB4" s="70" t="s">
        <v>2792</v>
      </c>
      <c r="AC4" s="67" t="s">
        <v>2781</v>
      </c>
      <c r="AD4" s="67" t="s">
        <v>2785</v>
      </c>
      <c r="AE4" s="67" t="s">
        <v>2809</v>
      </c>
      <c r="AF4" s="67" t="s">
        <v>2789</v>
      </c>
      <c r="AG4" s="70" t="s">
        <v>2831</v>
      </c>
      <c r="AH4" s="67" t="s">
        <v>2791</v>
      </c>
      <c r="AI4" s="67" t="s">
        <v>2785</v>
      </c>
      <c r="AJ4" s="70" t="s">
        <v>2832</v>
      </c>
      <c r="AK4" s="67" t="s">
        <v>2806</v>
      </c>
      <c r="AM4" s="70"/>
      <c r="AP4" s="70"/>
      <c r="AS4" s="70"/>
      <c r="AV4" s="70"/>
      <c r="AZ4" s="77"/>
    </row>
    <row r="5" spans="1:52">
      <c r="A5" s="109" t="str">
        <f>HYPERLINK("[映雪.xlsx]类型!B5",'类型 (2)'!$C$5)</f>
        <v>家政强化</v>
      </c>
      <c r="B5" s="95">
        <v>4</v>
      </c>
      <c r="C5" s="102" t="s">
        <v>2833</v>
      </c>
      <c r="D5">
        <v>-1</v>
      </c>
      <c r="E5">
        <f>COUNTIFS('武将(std)'!$E$2:$E$1636,$A5)</f>
        <v>41</v>
      </c>
      <c r="F5">
        <v>-1</v>
      </c>
      <c r="G5">
        <v>-1</v>
      </c>
      <c r="H5">
        <f>参数!$A$2*参数!$D$2/COUNTIFS('武将(std)'!$E$2:$E$1636,$A5)</f>
        <v>3.41463414634146</v>
      </c>
      <c r="I5" s="67" t="s">
        <v>2794</v>
      </c>
      <c r="J5" s="70" t="s">
        <v>2834</v>
      </c>
      <c r="K5" s="67" t="s">
        <v>2784</v>
      </c>
      <c r="L5" s="67" t="s">
        <v>2794</v>
      </c>
      <c r="M5" s="70" t="s">
        <v>2786</v>
      </c>
      <c r="N5" s="67" t="s">
        <v>2781</v>
      </c>
      <c r="O5" s="67" t="s">
        <v>2835</v>
      </c>
      <c r="P5" s="70" t="s">
        <v>2836</v>
      </c>
      <c r="Q5" s="67" t="s">
        <v>2806</v>
      </c>
      <c r="R5" s="67" t="s">
        <v>2835</v>
      </c>
      <c r="S5" s="71" t="s">
        <v>2837</v>
      </c>
      <c r="T5" s="67" t="s">
        <v>2804</v>
      </c>
      <c r="U5" s="67" t="s">
        <v>2789</v>
      </c>
      <c r="V5" s="71" t="s">
        <v>2838</v>
      </c>
      <c r="W5" s="67" t="s">
        <v>2791</v>
      </c>
      <c r="X5" s="67" t="s">
        <v>2835</v>
      </c>
      <c r="Y5" s="70" t="s">
        <v>2839</v>
      </c>
      <c r="Z5" s="67" t="s">
        <v>2809</v>
      </c>
      <c r="AA5" s="67" t="s">
        <v>2779</v>
      </c>
      <c r="AB5" s="70" t="s">
        <v>2840</v>
      </c>
      <c r="AC5" s="67" t="s">
        <v>2781</v>
      </c>
      <c r="AD5" s="67" t="s">
        <v>2779</v>
      </c>
      <c r="AE5" s="67" t="s">
        <v>2784</v>
      </c>
      <c r="AF5" s="67" t="s">
        <v>2826</v>
      </c>
      <c r="AG5" s="70" t="s">
        <v>2796</v>
      </c>
      <c r="AH5" s="67" t="s">
        <v>2781</v>
      </c>
      <c r="AI5" s="67" t="s">
        <v>2826</v>
      </c>
      <c r="AJ5" s="70" t="s">
        <v>2799</v>
      </c>
      <c r="AK5" s="67" t="s">
        <v>2784</v>
      </c>
      <c r="AM5" s="70"/>
      <c r="AP5" s="70"/>
      <c r="AS5" s="70"/>
      <c r="AV5" s="70"/>
      <c r="AZ5" s="77"/>
    </row>
    <row r="6" spans="1:52">
      <c r="A6" s="109" t="str">
        <f>HYPERLINK("[映雪.xlsx]类型!B6",'类型 (2)'!$C$6)</f>
        <v>统御全能</v>
      </c>
      <c r="B6" s="95">
        <v>5</v>
      </c>
      <c r="C6" s="74" t="s">
        <v>2841</v>
      </c>
      <c r="D6">
        <v>-1</v>
      </c>
      <c r="E6">
        <f>COUNTIFS('武将(std)'!$E$2:$E$1636,$A6)</f>
        <v>71</v>
      </c>
      <c r="F6">
        <v>-1</v>
      </c>
      <c r="G6">
        <v>-1</v>
      </c>
      <c r="H6">
        <f>参数!$A$2*参数!$E$2/COUNTIFS('武将(std)'!$E$2:$E$1636,$A6)</f>
        <v>0.140845070422535</v>
      </c>
      <c r="I6" s="67" t="s">
        <v>2782</v>
      </c>
      <c r="J6" s="70" t="s">
        <v>2778</v>
      </c>
      <c r="K6" s="67" t="s">
        <v>2781</v>
      </c>
      <c r="L6" s="67" t="s">
        <v>2798</v>
      </c>
      <c r="M6" s="70" t="s">
        <v>2842</v>
      </c>
      <c r="N6" s="67" t="s">
        <v>2784</v>
      </c>
      <c r="O6" s="67" t="s">
        <v>2779</v>
      </c>
      <c r="P6" s="70" t="s">
        <v>2843</v>
      </c>
      <c r="Q6" s="67" t="s">
        <v>2784</v>
      </c>
      <c r="R6" s="67" t="s">
        <v>2789</v>
      </c>
      <c r="S6" s="70" t="s">
        <v>2834</v>
      </c>
      <c r="T6" s="67" t="s">
        <v>2791</v>
      </c>
      <c r="U6" s="67" t="s">
        <v>2835</v>
      </c>
      <c r="V6" s="70" t="s">
        <v>2783</v>
      </c>
      <c r="W6" s="67" t="s">
        <v>2809</v>
      </c>
      <c r="X6" s="67" t="s">
        <v>2794</v>
      </c>
      <c r="Y6" s="70" t="s">
        <v>2844</v>
      </c>
      <c r="Z6" s="67" t="s">
        <v>2781</v>
      </c>
      <c r="AA6" s="67" t="s">
        <v>2785</v>
      </c>
      <c r="AB6" s="70" t="s">
        <v>2828</v>
      </c>
      <c r="AC6" s="67" t="s">
        <v>2809</v>
      </c>
      <c r="AD6" s="67" t="s">
        <v>2802</v>
      </c>
      <c r="AE6" s="67" t="s">
        <v>2804</v>
      </c>
      <c r="AF6" s="67" t="s">
        <v>2789</v>
      </c>
      <c r="AG6" s="70" t="s">
        <v>2790</v>
      </c>
      <c r="AH6" s="67" t="s">
        <v>2845</v>
      </c>
      <c r="AI6" s="67" t="s">
        <v>2787</v>
      </c>
      <c r="AJ6" s="70" t="s">
        <v>2846</v>
      </c>
      <c r="AK6" s="67" t="s">
        <v>2781</v>
      </c>
      <c r="AL6" s="67" t="s">
        <v>2802</v>
      </c>
      <c r="AM6" s="70" t="s">
        <v>2795</v>
      </c>
      <c r="AN6" s="67" t="s">
        <v>2806</v>
      </c>
      <c r="AP6" s="70"/>
      <c r="AS6" s="70"/>
      <c r="AV6" s="70"/>
      <c r="AZ6" s="77"/>
    </row>
    <row r="7" spans="1:52">
      <c r="A7" s="109" t="str">
        <f>HYPERLINK("[映雪.xlsx]类型!B7",'类型 (2)'!$C$7)</f>
        <v>武勇全能</v>
      </c>
      <c r="B7" s="95">
        <v>6</v>
      </c>
      <c r="C7" s="74" t="s">
        <v>2847</v>
      </c>
      <c r="D7">
        <v>-1</v>
      </c>
      <c r="E7">
        <f>COUNTIFS('武将(std)'!$E$2:$E$1636,$A7)</f>
        <v>57</v>
      </c>
      <c r="F7">
        <v>-1</v>
      </c>
      <c r="G7">
        <v>-1</v>
      </c>
      <c r="H7">
        <f>参数!$A$2*参数!$E$2/COUNTIFS('武将(std)'!$E$2:$E$1636,$A7)</f>
        <v>0.175438596491228</v>
      </c>
      <c r="I7" s="67" t="s">
        <v>2789</v>
      </c>
      <c r="J7" s="70" t="s">
        <v>2805</v>
      </c>
      <c r="K7" s="67" t="s">
        <v>2791</v>
      </c>
      <c r="L7" s="67" t="s">
        <v>2817</v>
      </c>
      <c r="M7" s="70" t="s">
        <v>2816</v>
      </c>
      <c r="N7" s="67" t="s">
        <v>2806</v>
      </c>
      <c r="O7" s="67" t="s">
        <v>2798</v>
      </c>
      <c r="P7" s="70" t="s">
        <v>2818</v>
      </c>
      <c r="Q7" s="67" t="s">
        <v>2781</v>
      </c>
      <c r="R7" s="67" t="s">
        <v>2835</v>
      </c>
      <c r="S7" s="70" t="s">
        <v>2844</v>
      </c>
      <c r="T7" s="67" t="s">
        <v>2809</v>
      </c>
      <c r="U7" s="67" t="s">
        <v>2787</v>
      </c>
      <c r="V7" s="70" t="s">
        <v>2840</v>
      </c>
      <c r="W7" s="67" t="s">
        <v>2781</v>
      </c>
      <c r="X7" s="67" t="s">
        <v>2794</v>
      </c>
      <c r="Y7" s="70" t="s">
        <v>2848</v>
      </c>
      <c r="Z7" s="67" t="s">
        <v>2784</v>
      </c>
      <c r="AA7" s="67" t="s">
        <v>2817</v>
      </c>
      <c r="AB7" s="70" t="s">
        <v>2829</v>
      </c>
      <c r="AC7" s="67" t="s">
        <v>2804</v>
      </c>
      <c r="AD7" s="67" t="s">
        <v>2798</v>
      </c>
      <c r="AE7" s="67" t="s">
        <v>2784</v>
      </c>
      <c r="AF7" s="67" t="s">
        <v>2789</v>
      </c>
      <c r="AG7" s="70" t="s">
        <v>2850</v>
      </c>
      <c r="AH7" s="67" t="s">
        <v>2845</v>
      </c>
      <c r="AI7" s="67" t="s">
        <v>2785</v>
      </c>
      <c r="AJ7" s="70" t="s">
        <v>2851</v>
      </c>
      <c r="AK7" s="67" t="s">
        <v>2809</v>
      </c>
      <c r="AL7" s="67" t="s">
        <v>2779</v>
      </c>
      <c r="AM7" s="70" t="s">
        <v>2821</v>
      </c>
      <c r="AN7" s="67" t="s">
        <v>2781</v>
      </c>
      <c r="AP7" s="70"/>
      <c r="AS7" s="70"/>
      <c r="AV7" s="70"/>
      <c r="AZ7" s="77"/>
    </row>
    <row r="8" spans="1:52">
      <c r="A8" s="109" t="str">
        <f>HYPERLINK("[映雪.xlsx]类型!B8",'类型 (2)'!$C$8)</f>
        <v>智慧全能</v>
      </c>
      <c r="B8" s="95">
        <v>7</v>
      </c>
      <c r="C8" s="74" t="s">
        <v>2852</v>
      </c>
      <c r="D8">
        <v>-1</v>
      </c>
      <c r="E8">
        <f>COUNTIFS('武将(std)'!$E$2:$E$1636,$A8)</f>
        <v>49</v>
      </c>
      <c r="F8">
        <v>-1</v>
      </c>
      <c r="G8">
        <v>-1</v>
      </c>
      <c r="H8">
        <f>参数!$A$2*参数!$E$2/COUNTIFS('武将(std)'!$E$2:$E$1636,$A8)</f>
        <v>0.204081632653061</v>
      </c>
      <c r="I8" s="67" t="s">
        <v>2789</v>
      </c>
      <c r="J8" s="70" t="s">
        <v>2824</v>
      </c>
      <c r="K8" s="67" t="s">
        <v>2791</v>
      </c>
      <c r="L8" s="67" t="s">
        <v>2782</v>
      </c>
      <c r="M8" s="70" t="s">
        <v>2815</v>
      </c>
      <c r="N8" s="67" t="s">
        <v>2781</v>
      </c>
      <c r="O8" s="67" t="s">
        <v>2785</v>
      </c>
      <c r="P8" s="70" t="s">
        <v>2853</v>
      </c>
      <c r="Q8" s="67" t="s">
        <v>2806</v>
      </c>
      <c r="R8" s="67" t="s">
        <v>2826</v>
      </c>
      <c r="S8" s="70" t="s">
        <v>2828</v>
      </c>
      <c r="T8" s="67" t="s">
        <v>2781</v>
      </c>
      <c r="U8" s="67" t="s">
        <v>2794</v>
      </c>
      <c r="V8" s="70" t="s">
        <v>2854</v>
      </c>
      <c r="W8" s="67" t="s">
        <v>2784</v>
      </c>
      <c r="X8" s="67" t="s">
        <v>2798</v>
      </c>
      <c r="Y8" s="70" t="s">
        <v>2855</v>
      </c>
      <c r="Z8" s="67" t="s">
        <v>2781</v>
      </c>
      <c r="AA8" s="67" t="s">
        <v>2817</v>
      </c>
      <c r="AB8" s="70" t="s">
        <v>2856</v>
      </c>
      <c r="AC8" s="67" t="s">
        <v>2809</v>
      </c>
      <c r="AD8" s="67" t="s">
        <v>2789</v>
      </c>
      <c r="AE8" s="67" t="s">
        <v>2845</v>
      </c>
      <c r="AF8" s="67" t="s">
        <v>2785</v>
      </c>
      <c r="AG8" s="70" t="s">
        <v>2831</v>
      </c>
      <c r="AH8" s="67" t="s">
        <v>2804</v>
      </c>
      <c r="AI8" s="67" t="s">
        <v>2802</v>
      </c>
      <c r="AJ8" s="70" t="s">
        <v>2812</v>
      </c>
      <c r="AK8" s="67" t="s">
        <v>2809</v>
      </c>
      <c r="AL8" s="67" t="s">
        <v>2779</v>
      </c>
      <c r="AM8" s="70" t="s">
        <v>2866</v>
      </c>
      <c r="AN8" s="67" t="s">
        <v>2784</v>
      </c>
      <c r="AP8" s="70"/>
      <c r="AS8" s="70"/>
      <c r="AV8" s="70"/>
      <c r="AZ8" s="77"/>
    </row>
    <row r="9" spans="1:52">
      <c r="A9" s="109" t="str">
        <f>HYPERLINK("[映雪.xlsx]类型!B9",'类型 (2)'!$C$9)</f>
        <v>家政全能</v>
      </c>
      <c r="B9" s="95">
        <v>8</v>
      </c>
      <c r="C9" s="101" t="s">
        <v>2858</v>
      </c>
      <c r="D9">
        <v>-1</v>
      </c>
      <c r="E9">
        <f>COUNTIFS('武将(std)'!$E$2:$E$1636,$A9)</f>
        <v>70</v>
      </c>
      <c r="F9">
        <v>-1</v>
      </c>
      <c r="G9">
        <v>-1</v>
      </c>
      <c r="H9">
        <f>参数!$A$2*参数!$E$2/COUNTIFS('武将(std)'!$E$2:$E$1636,$A9)</f>
        <v>0.142857142857143</v>
      </c>
      <c r="I9" s="67" t="s">
        <v>2802</v>
      </c>
      <c r="J9" s="70" t="s">
        <v>2843</v>
      </c>
      <c r="K9" s="67" t="s">
        <v>2809</v>
      </c>
      <c r="L9" s="67" t="s">
        <v>2794</v>
      </c>
      <c r="M9" s="70" t="s">
        <v>2836</v>
      </c>
      <c r="N9" s="67" t="s">
        <v>2781</v>
      </c>
      <c r="O9" s="67" t="s">
        <v>2835</v>
      </c>
      <c r="P9" s="70" t="s">
        <v>2827</v>
      </c>
      <c r="Q9" s="67" t="s">
        <v>2806</v>
      </c>
      <c r="R9" s="67" t="s">
        <v>2835</v>
      </c>
      <c r="S9" s="71" t="s">
        <v>2837</v>
      </c>
      <c r="T9" s="67" t="s">
        <v>2804</v>
      </c>
      <c r="U9" s="67" t="s">
        <v>2826</v>
      </c>
      <c r="V9" s="70" t="s">
        <v>2859</v>
      </c>
      <c r="W9" s="67" t="s">
        <v>2781</v>
      </c>
      <c r="X9" s="67" t="s">
        <v>2789</v>
      </c>
      <c r="Y9" s="70" t="s">
        <v>2860</v>
      </c>
      <c r="Z9" s="67" t="s">
        <v>2845</v>
      </c>
      <c r="AA9" s="67" t="s">
        <v>2789</v>
      </c>
      <c r="AB9" s="70" t="s">
        <v>2855</v>
      </c>
      <c r="AC9" s="67" t="s">
        <v>2791</v>
      </c>
      <c r="AD9" s="67" t="s">
        <v>2779</v>
      </c>
      <c r="AE9" s="67" t="s">
        <v>2781</v>
      </c>
      <c r="AF9" s="67" t="s">
        <v>2782</v>
      </c>
      <c r="AG9" s="70" t="s">
        <v>2861</v>
      </c>
      <c r="AH9" s="67" t="s">
        <v>2784</v>
      </c>
      <c r="AI9" s="67" t="s">
        <v>2817</v>
      </c>
      <c r="AJ9" s="70" t="s">
        <v>2862</v>
      </c>
      <c r="AK9" s="67" t="s">
        <v>2809</v>
      </c>
      <c r="AL9" s="67" t="s">
        <v>2798</v>
      </c>
      <c r="AM9" s="70" t="s">
        <v>2799</v>
      </c>
      <c r="AN9" s="67" t="s">
        <v>2784</v>
      </c>
      <c r="AP9" s="70"/>
      <c r="AS9" s="70"/>
      <c r="AV9" s="70"/>
      <c r="AZ9" s="77"/>
    </row>
    <row r="10" spans="1:52">
      <c r="A10" s="109" t="str">
        <f>HYPERLINK("[映雪.xlsx]类型!B10",'类型 (2)'!$C$10)</f>
        <v>学者</v>
      </c>
      <c r="B10" s="95">
        <v>9</v>
      </c>
      <c r="C10" s="99" t="s">
        <v>2863</v>
      </c>
      <c r="D10">
        <v>-1</v>
      </c>
      <c r="E10">
        <f>COUNTIFS('武将(std)'!$E$2:$E$1636,$A10)</f>
        <v>39</v>
      </c>
      <c r="F10">
        <v>-1</v>
      </c>
      <c r="G10">
        <v>-1</v>
      </c>
      <c r="H10">
        <f>参数!$A$2*参数!$C$2/COUNTIFS('武将(std)'!$E$2:$E$1636,$A10)</f>
        <v>7.69230769230769</v>
      </c>
      <c r="I10" s="67" t="s">
        <v>2789</v>
      </c>
      <c r="J10" s="69" t="s">
        <v>2824</v>
      </c>
      <c r="K10" s="67" t="s">
        <v>2791</v>
      </c>
      <c r="L10" s="67" t="s">
        <v>2789</v>
      </c>
      <c r="M10" s="69" t="s">
        <v>2864</v>
      </c>
      <c r="N10" s="67" t="s">
        <v>2845</v>
      </c>
      <c r="O10" s="67" t="s">
        <v>2782</v>
      </c>
      <c r="P10" s="70" t="s">
        <v>2815</v>
      </c>
      <c r="Q10" s="67" t="s">
        <v>2781</v>
      </c>
      <c r="R10" s="67" t="s">
        <v>2782</v>
      </c>
      <c r="S10" s="70" t="s">
        <v>2825</v>
      </c>
      <c r="T10" s="67" t="s">
        <v>2784</v>
      </c>
      <c r="U10" s="67" t="s">
        <v>2802</v>
      </c>
      <c r="V10" s="70" t="s">
        <v>2818</v>
      </c>
      <c r="W10" s="67" t="s">
        <v>2804</v>
      </c>
      <c r="X10" s="67" t="s">
        <v>2798</v>
      </c>
      <c r="Y10" s="70" t="s">
        <v>2829</v>
      </c>
      <c r="Z10" s="67" t="s">
        <v>2781</v>
      </c>
      <c r="AA10" s="67" t="s">
        <v>2787</v>
      </c>
      <c r="AB10" s="70" t="s">
        <v>2849</v>
      </c>
      <c r="AC10" s="67" t="s">
        <v>2784</v>
      </c>
      <c r="AD10" s="67" t="s">
        <v>2798</v>
      </c>
      <c r="AE10" s="67" t="s">
        <v>2784</v>
      </c>
      <c r="AF10" s="67" t="s">
        <v>2785</v>
      </c>
      <c r="AG10" s="70" t="s">
        <v>2851</v>
      </c>
      <c r="AH10" s="67" t="s">
        <v>2806</v>
      </c>
      <c r="AI10" s="67" t="s">
        <v>2787</v>
      </c>
      <c r="AJ10" s="70" t="s">
        <v>2792</v>
      </c>
      <c r="AK10" s="67" t="s">
        <v>2781</v>
      </c>
      <c r="AL10" s="67" t="s">
        <v>2785</v>
      </c>
      <c r="AM10" s="70" t="s">
        <v>2831</v>
      </c>
      <c r="AN10" s="67" t="s">
        <v>2804</v>
      </c>
      <c r="AO10" s="67" t="s">
        <v>2785</v>
      </c>
      <c r="AP10" s="70" t="s">
        <v>2832</v>
      </c>
      <c r="AQ10" s="67" t="s">
        <v>2809</v>
      </c>
      <c r="AR10" s="67" t="s">
        <v>2826</v>
      </c>
      <c r="AS10" s="70" t="s">
        <v>2866</v>
      </c>
      <c r="AT10" s="67" t="s">
        <v>2784</v>
      </c>
      <c r="AV10" s="70"/>
      <c r="AZ10" s="77"/>
    </row>
    <row r="11" spans="1:52">
      <c r="A11" s="109" t="str">
        <f>HYPERLINK("[映雪.xlsx]类型!B11",'类型 (2)'!$C$11)</f>
        <v>人偶</v>
      </c>
      <c r="B11" s="95">
        <v>10</v>
      </c>
      <c r="C11" s="101" t="s">
        <v>2867</v>
      </c>
      <c r="D11">
        <v>-1</v>
      </c>
      <c r="E11">
        <f>COUNTIFS('武将(std)'!$E$2:$E$1636,$A11)</f>
        <v>33</v>
      </c>
      <c r="F11">
        <v>-1</v>
      </c>
      <c r="G11">
        <v>-1</v>
      </c>
      <c r="H11">
        <f>参数!$A$2*参数!$E$2/COUNTIFS('武将(std)'!$E$2:$E$1636,$A11)</f>
        <v>0.303030303030303</v>
      </c>
      <c r="I11" s="67" t="s">
        <v>2789</v>
      </c>
      <c r="J11" s="70" t="s">
        <v>2780</v>
      </c>
      <c r="K11" s="67" t="s">
        <v>2845</v>
      </c>
      <c r="L11" s="67" t="s">
        <v>2802</v>
      </c>
      <c r="M11" s="70" t="s">
        <v>2816</v>
      </c>
      <c r="N11" s="67" t="s">
        <v>2806</v>
      </c>
      <c r="O11" s="67" t="s">
        <v>2835</v>
      </c>
      <c r="P11" s="71" t="s">
        <v>2838</v>
      </c>
      <c r="Q11" s="67" t="s">
        <v>2806</v>
      </c>
      <c r="R11" s="67" t="s">
        <v>2817</v>
      </c>
      <c r="S11" s="70" t="s">
        <v>2788</v>
      </c>
      <c r="T11" s="67" t="s">
        <v>2804</v>
      </c>
      <c r="U11" s="67" t="s">
        <v>2817</v>
      </c>
      <c r="V11" s="70" t="s">
        <v>2819</v>
      </c>
      <c r="W11" s="67" t="s">
        <v>2809</v>
      </c>
      <c r="X11" s="67" t="s">
        <v>2782</v>
      </c>
      <c r="Y11" s="70" t="s">
        <v>2810</v>
      </c>
      <c r="Z11" s="67" t="s">
        <v>2784</v>
      </c>
      <c r="AA11" s="67" t="s">
        <v>2798</v>
      </c>
      <c r="AB11" s="70" t="s">
        <v>2856</v>
      </c>
      <c r="AC11" s="67" t="s">
        <v>2784</v>
      </c>
      <c r="AD11" s="67" t="s">
        <v>2787</v>
      </c>
      <c r="AE11" s="67" t="s">
        <v>2781</v>
      </c>
      <c r="AF11" s="67" t="s">
        <v>2789</v>
      </c>
      <c r="AG11" s="70" t="s">
        <v>2821</v>
      </c>
      <c r="AH11" s="67" t="s">
        <v>2791</v>
      </c>
      <c r="AI11" s="67" t="s">
        <v>2787</v>
      </c>
      <c r="AJ11" s="70" t="s">
        <v>2862</v>
      </c>
      <c r="AK11" s="67" t="s">
        <v>2784</v>
      </c>
      <c r="AL11" s="67" t="s">
        <v>2835</v>
      </c>
      <c r="AM11" s="70" t="s">
        <v>2866</v>
      </c>
      <c r="AN11" s="67" t="s">
        <v>2809</v>
      </c>
      <c r="AP11" s="70"/>
      <c r="AS11" s="70"/>
      <c r="AV11" s="70"/>
      <c r="AZ11" s="77"/>
    </row>
    <row r="12" spans="1:52">
      <c r="A12" s="109" t="str">
        <f>HYPERLINK("[映雪.xlsx]类型!B12",'类型 (2)'!$C$12)</f>
        <v>吸血鬼</v>
      </c>
      <c r="B12" s="95">
        <v>11</v>
      </c>
      <c r="C12" s="74" t="s">
        <v>2868</v>
      </c>
      <c r="D12">
        <v>-1</v>
      </c>
      <c r="E12">
        <f>COUNTIFS('武将(std)'!$E$2:$E$1636,$A12)</f>
        <v>17</v>
      </c>
      <c r="F12">
        <v>-1</v>
      </c>
      <c r="G12">
        <v>-1</v>
      </c>
      <c r="H12">
        <f>参数!$A$2*参数!$E$2/COUNTIFS('武将(std)'!$E$2:$E$1636,$A12)</f>
        <v>0.588235294117647</v>
      </c>
      <c r="I12" s="67" t="s">
        <v>2826</v>
      </c>
      <c r="J12" s="70" t="s">
        <v>2824</v>
      </c>
      <c r="K12" s="67" t="s">
        <v>2784</v>
      </c>
      <c r="L12" s="67" t="s">
        <v>2782</v>
      </c>
      <c r="M12" s="70" t="s">
        <v>2843</v>
      </c>
      <c r="N12" s="67" t="s">
        <v>2784</v>
      </c>
      <c r="O12" s="67" t="s">
        <v>2789</v>
      </c>
      <c r="P12" s="70" t="s">
        <v>2815</v>
      </c>
      <c r="Q12" s="67" t="s">
        <v>2791</v>
      </c>
      <c r="R12" s="67" t="s">
        <v>2798</v>
      </c>
      <c r="S12" s="70" t="s">
        <v>2825</v>
      </c>
      <c r="T12" s="67" t="s">
        <v>2784</v>
      </c>
      <c r="U12" s="67" t="s">
        <v>2794</v>
      </c>
      <c r="V12" s="70" t="s">
        <v>2818</v>
      </c>
      <c r="W12" s="67" t="s">
        <v>2781</v>
      </c>
      <c r="X12" s="67" t="s">
        <v>2826</v>
      </c>
      <c r="Y12" s="70" t="s">
        <v>2828</v>
      </c>
      <c r="Z12" s="67" t="s">
        <v>2781</v>
      </c>
      <c r="AA12" s="67" t="s">
        <v>2817</v>
      </c>
      <c r="AB12" s="70" t="s">
        <v>2788</v>
      </c>
      <c r="AC12" s="67" t="s">
        <v>2806</v>
      </c>
      <c r="AD12" s="67" t="s">
        <v>2782</v>
      </c>
      <c r="AE12" s="67" t="s">
        <v>2781</v>
      </c>
      <c r="AF12" s="67" t="s">
        <v>2787</v>
      </c>
      <c r="AG12" s="70" t="s">
        <v>2869</v>
      </c>
      <c r="AH12" s="67" t="s">
        <v>2784</v>
      </c>
      <c r="AI12" s="67" t="s">
        <v>2785</v>
      </c>
      <c r="AJ12" s="70" t="s">
        <v>2865</v>
      </c>
      <c r="AK12" s="67" t="s">
        <v>2804</v>
      </c>
      <c r="AL12" s="67" t="s">
        <v>2785</v>
      </c>
      <c r="AM12" s="70" t="s">
        <v>2857</v>
      </c>
      <c r="AN12" s="67" t="s">
        <v>2809</v>
      </c>
      <c r="AP12" s="70"/>
      <c r="AS12" s="70"/>
      <c r="AV12" s="70"/>
      <c r="AZ12" s="77"/>
    </row>
    <row r="13" spans="1:52">
      <c r="A13" s="109" t="str">
        <f>HYPERLINK("[映雪.xlsx]类型!B13",'类型 (2)'!$C$13)</f>
        <v>贤者</v>
      </c>
      <c r="B13" s="95">
        <v>12</v>
      </c>
      <c r="C13" s="74" t="s">
        <v>2870</v>
      </c>
      <c r="D13">
        <v>-1</v>
      </c>
      <c r="E13">
        <f>COUNTIFS('武将(std)'!$E$2:$E$1636,$A13)</f>
        <v>36</v>
      </c>
      <c r="F13">
        <v>-1</v>
      </c>
      <c r="G13">
        <v>-1</v>
      </c>
      <c r="H13">
        <f>参数!$A$2*参数!$E$2/COUNTIFS('武将(std)'!$E$2:$E$1636,$A13)</f>
        <v>0.277777777777778</v>
      </c>
      <c r="I13" s="67" t="s">
        <v>2826</v>
      </c>
      <c r="J13" s="69" t="s">
        <v>2864</v>
      </c>
      <c r="K13" s="67" t="s">
        <v>2784</v>
      </c>
      <c r="L13" s="67" t="s">
        <v>2802</v>
      </c>
      <c r="M13" s="70" t="s">
        <v>2783</v>
      </c>
      <c r="N13" s="67" t="s">
        <v>2806</v>
      </c>
      <c r="O13" s="67" t="s">
        <v>2826</v>
      </c>
      <c r="P13" s="70" t="s">
        <v>2836</v>
      </c>
      <c r="Q13" s="67" t="s">
        <v>2781</v>
      </c>
      <c r="R13" s="67" t="s">
        <v>2817</v>
      </c>
      <c r="S13" s="70" t="s">
        <v>2829</v>
      </c>
      <c r="T13" s="67" t="s">
        <v>2804</v>
      </c>
      <c r="U13" s="67" t="s">
        <v>2785</v>
      </c>
      <c r="V13" s="70" t="s">
        <v>2849</v>
      </c>
      <c r="W13" s="67" t="s">
        <v>2809</v>
      </c>
      <c r="X13" s="67" t="s">
        <v>2802</v>
      </c>
      <c r="Y13" s="70" t="s">
        <v>2810</v>
      </c>
      <c r="Z13" s="67" t="s">
        <v>2809</v>
      </c>
      <c r="AA13" s="67" t="s">
        <v>2789</v>
      </c>
      <c r="AB13" s="70" t="s">
        <v>2790</v>
      </c>
      <c r="AC13" s="67" t="s">
        <v>2845</v>
      </c>
      <c r="AD13" s="67" t="s">
        <v>2789</v>
      </c>
      <c r="AE13" s="67" t="s">
        <v>2791</v>
      </c>
      <c r="AF13" s="67" t="s">
        <v>2817</v>
      </c>
      <c r="AG13" s="70" t="s">
        <v>2871</v>
      </c>
      <c r="AH13" s="67" t="s">
        <v>2809</v>
      </c>
      <c r="AI13" s="67" t="s">
        <v>2782</v>
      </c>
      <c r="AJ13" s="70" t="s">
        <v>2857</v>
      </c>
      <c r="AK13" s="67" t="s">
        <v>2781</v>
      </c>
      <c r="AL13" s="67" t="s">
        <v>2794</v>
      </c>
      <c r="AM13" s="70" t="s">
        <v>2830</v>
      </c>
      <c r="AN13" s="67" t="s">
        <v>2784</v>
      </c>
      <c r="AO13" s="67" t="s">
        <v>2802</v>
      </c>
      <c r="AP13" s="70" t="s">
        <v>2812</v>
      </c>
      <c r="AQ13" s="67" t="s">
        <v>2804</v>
      </c>
      <c r="AS13" s="70"/>
      <c r="AV13" s="70"/>
      <c r="AZ13" s="77"/>
    </row>
    <row r="14" spans="1:52">
      <c r="A14" s="109" t="str">
        <f>HYPERLINK("[映雪.xlsx]类型!B14",'类型 (2)'!$C$14)</f>
        <v>永生</v>
      </c>
      <c r="B14" s="95">
        <v>13</v>
      </c>
      <c r="C14" s="74" t="s">
        <v>2872</v>
      </c>
      <c r="D14">
        <v>-1</v>
      </c>
      <c r="E14">
        <f>COUNTIFS('武将(std)'!$E$2:$E$1636,$A14)</f>
        <v>25</v>
      </c>
      <c r="F14">
        <v>-1</v>
      </c>
      <c r="G14">
        <v>-1</v>
      </c>
      <c r="H14">
        <f>参数!$A$2*参数!$E$2/COUNTIFS('武将(std)'!$E$2:$E$1636,$A14)</f>
        <v>0.4</v>
      </c>
      <c r="I14" s="67" t="s">
        <v>2802</v>
      </c>
      <c r="J14" s="70" t="s">
        <v>2778</v>
      </c>
      <c r="K14" s="67" t="s">
        <v>2806</v>
      </c>
      <c r="L14" s="67" t="s">
        <v>2787</v>
      </c>
      <c r="M14" s="70" t="s">
        <v>2780</v>
      </c>
      <c r="N14" s="67" t="s">
        <v>2781</v>
      </c>
      <c r="O14" s="67" t="s">
        <v>2779</v>
      </c>
      <c r="P14" s="70" t="s">
        <v>2843</v>
      </c>
      <c r="Q14" s="67" t="s">
        <v>2784</v>
      </c>
      <c r="R14" s="67" t="s">
        <v>2835</v>
      </c>
      <c r="S14" s="70" t="s">
        <v>2786</v>
      </c>
      <c r="T14" s="67" t="s">
        <v>2809</v>
      </c>
      <c r="U14" s="67" t="s">
        <v>2782</v>
      </c>
      <c r="V14" s="70" t="s">
        <v>2873</v>
      </c>
      <c r="W14" s="67" t="s">
        <v>2784</v>
      </c>
      <c r="X14" s="67" t="s">
        <v>2782</v>
      </c>
      <c r="Y14" s="70" t="s">
        <v>2850</v>
      </c>
      <c r="Z14" s="67" t="s">
        <v>2781</v>
      </c>
      <c r="AA14" s="67" t="s">
        <v>2779</v>
      </c>
      <c r="AB14" s="70" t="s">
        <v>2855</v>
      </c>
      <c r="AC14" s="67" t="s">
        <v>2784</v>
      </c>
      <c r="AD14" s="67" t="s">
        <v>2787</v>
      </c>
      <c r="AE14" s="67" t="s">
        <v>2784</v>
      </c>
      <c r="AF14" s="67" t="s">
        <v>2789</v>
      </c>
      <c r="AG14" s="70" t="s">
        <v>2792</v>
      </c>
      <c r="AH14" s="67" t="s">
        <v>2791</v>
      </c>
      <c r="AI14" s="67" t="s">
        <v>2802</v>
      </c>
      <c r="AJ14" s="70" t="s">
        <v>2793</v>
      </c>
      <c r="AK14" s="67" t="s">
        <v>2809</v>
      </c>
      <c r="AL14" s="67" t="s">
        <v>2779</v>
      </c>
      <c r="AM14" s="75" t="s">
        <v>2796</v>
      </c>
      <c r="AN14" s="67" t="s">
        <v>2781</v>
      </c>
      <c r="AP14" s="75"/>
      <c r="AS14" s="75"/>
      <c r="AV14" s="75"/>
      <c r="AZ14" s="77"/>
    </row>
    <row r="15" spans="1:52">
      <c r="A15" s="109" t="str">
        <f>HYPERLINK("[映雪.xlsx]类型!B15",'类型 (2)'!$C$15)</f>
        <v>巫女</v>
      </c>
      <c r="B15" s="95">
        <v>14</v>
      </c>
      <c r="C15" s="96" t="s">
        <v>2859</v>
      </c>
      <c r="D15">
        <v>-1</v>
      </c>
      <c r="E15">
        <f>COUNTIFS('武将(std)'!$E$2:$E$1636,$A15)</f>
        <v>38</v>
      </c>
      <c r="F15">
        <v>-1</v>
      </c>
      <c r="G15">
        <v>-1</v>
      </c>
      <c r="H15">
        <f>参数!$A$2*参数!$B$2/COUNTIFS('武将(std)'!$E$2:$E$1636,$A15)</f>
        <v>23.6842105263158</v>
      </c>
      <c r="I15" s="67" t="s">
        <v>2826</v>
      </c>
      <c r="J15" s="70" t="s">
        <v>2844</v>
      </c>
      <c r="K15" s="67" t="s">
        <v>2784</v>
      </c>
      <c r="L15" s="67" t="s">
        <v>2835</v>
      </c>
      <c r="M15" s="71" t="s">
        <v>2837</v>
      </c>
      <c r="N15" s="67" t="s">
        <v>2806</v>
      </c>
      <c r="O15" s="67" t="s">
        <v>2789</v>
      </c>
      <c r="P15" s="70" t="s">
        <v>2859</v>
      </c>
      <c r="Q15" s="67" t="s">
        <v>2791</v>
      </c>
      <c r="R15" s="67" t="s">
        <v>2817</v>
      </c>
      <c r="S15" s="70" t="s">
        <v>2788</v>
      </c>
      <c r="T15" s="67" t="s">
        <v>2804</v>
      </c>
      <c r="U15" s="67" t="s">
        <v>2794</v>
      </c>
      <c r="V15" s="70" t="s">
        <v>2873</v>
      </c>
      <c r="W15" s="67" t="s">
        <v>2784</v>
      </c>
      <c r="X15" s="67" t="s">
        <v>2798</v>
      </c>
      <c r="Y15" s="70" t="s">
        <v>2850</v>
      </c>
      <c r="Z15" s="67" t="s">
        <v>2781</v>
      </c>
      <c r="AA15" s="67" t="s">
        <v>2782</v>
      </c>
      <c r="AB15" s="70" t="s">
        <v>2860</v>
      </c>
      <c r="AC15" s="67" t="s">
        <v>2781</v>
      </c>
      <c r="AD15" s="67" t="s">
        <v>2835</v>
      </c>
      <c r="AE15" s="67" t="s">
        <v>2809</v>
      </c>
      <c r="AF15" s="67" t="s">
        <v>2779</v>
      </c>
      <c r="AG15" s="70" t="s">
        <v>2875</v>
      </c>
      <c r="AH15" s="67" t="s">
        <v>2784</v>
      </c>
      <c r="AI15" s="67" t="s">
        <v>2794</v>
      </c>
      <c r="AJ15" s="70" t="s">
        <v>2876</v>
      </c>
      <c r="AK15" s="67" t="s">
        <v>2781</v>
      </c>
      <c r="AM15" s="70"/>
      <c r="AP15" s="70"/>
      <c r="AS15" s="70"/>
      <c r="AV15" s="70"/>
      <c r="AZ15" s="77"/>
    </row>
    <row r="16" spans="1:52">
      <c r="A16" s="109" t="str">
        <f>HYPERLINK("[映雪.xlsx]类型!B16",'类型 (2)'!$C$16)</f>
        <v>神明</v>
      </c>
      <c r="B16" s="95">
        <v>15</v>
      </c>
      <c r="C16" s="99" t="s">
        <v>2877</v>
      </c>
      <c r="D16">
        <v>-1</v>
      </c>
      <c r="E16">
        <f>COUNTIFS('武将(std)'!$E$2:$E$1636,$A16)</f>
        <v>26</v>
      </c>
      <c r="F16">
        <v>-1</v>
      </c>
      <c r="G16">
        <v>-1</v>
      </c>
      <c r="H16">
        <f>参数!$A$2*参数!$C$2/COUNTIFS('武将(std)'!$E$2:$E$1636,$A16)</f>
        <v>11.5384615384615</v>
      </c>
      <c r="I16" s="67" t="s">
        <v>2782</v>
      </c>
      <c r="J16" s="70" t="s">
        <v>2783</v>
      </c>
      <c r="K16" s="67" t="s">
        <v>2784</v>
      </c>
      <c r="L16" s="67" t="s">
        <v>2835</v>
      </c>
      <c r="M16" s="70" t="s">
        <v>2836</v>
      </c>
      <c r="N16" s="67" t="s">
        <v>2806</v>
      </c>
      <c r="O16" s="67" t="s">
        <v>2826</v>
      </c>
      <c r="P16" s="70" t="s">
        <v>2808</v>
      </c>
      <c r="Q16" s="67" t="s">
        <v>2784</v>
      </c>
      <c r="R16" s="67" t="s">
        <v>2789</v>
      </c>
      <c r="S16" s="70" t="s">
        <v>2790</v>
      </c>
      <c r="T16" s="67" t="s">
        <v>2791</v>
      </c>
      <c r="U16" s="67" t="s">
        <v>2798</v>
      </c>
      <c r="V16" s="70" t="s">
        <v>2860</v>
      </c>
      <c r="W16" s="67" t="s">
        <v>2781</v>
      </c>
      <c r="X16" s="67" t="s">
        <v>2785</v>
      </c>
      <c r="Y16" s="70" t="s">
        <v>2851</v>
      </c>
      <c r="Z16" s="67" t="s">
        <v>2804</v>
      </c>
      <c r="AA16" s="67" t="s">
        <v>2785</v>
      </c>
      <c r="AB16" s="70" t="s">
        <v>2857</v>
      </c>
      <c r="AC16" s="67" t="s">
        <v>2809</v>
      </c>
      <c r="AD16" s="67" t="s">
        <v>2789</v>
      </c>
      <c r="AE16" s="67" t="s">
        <v>2845</v>
      </c>
      <c r="AF16" s="67" t="s">
        <v>2794</v>
      </c>
      <c r="AG16" s="70" t="s">
        <v>2796</v>
      </c>
      <c r="AH16" s="67" t="s">
        <v>2781</v>
      </c>
      <c r="AI16" s="67" t="s">
        <v>2779</v>
      </c>
      <c r="AJ16" s="70" t="s">
        <v>2878</v>
      </c>
      <c r="AK16" s="67" t="s">
        <v>2784</v>
      </c>
      <c r="AL16" s="67" t="s">
        <v>2817</v>
      </c>
      <c r="AM16" s="70" t="s">
        <v>2875</v>
      </c>
      <c r="AN16" s="67" t="s">
        <v>2809</v>
      </c>
      <c r="AP16" s="70"/>
      <c r="AS16" s="70"/>
      <c r="AV16" s="70"/>
      <c r="AZ16" s="77"/>
    </row>
    <row r="17" spans="1:52">
      <c r="A17" s="109" t="str">
        <f>HYPERLINK("[映雪.xlsx]类型!B17",'类型 (2)'!$C$17)</f>
        <v>记者</v>
      </c>
      <c r="B17" s="95">
        <v>16</v>
      </c>
      <c r="C17" s="99" t="s">
        <v>2879</v>
      </c>
      <c r="D17">
        <v>-1</v>
      </c>
      <c r="E17">
        <f>COUNTIFS('武将(std)'!$E$2:$E$1636,$A17)</f>
        <v>35</v>
      </c>
      <c r="F17">
        <v>-1</v>
      </c>
      <c r="G17">
        <v>-1</v>
      </c>
      <c r="H17">
        <f>参数!$A$2*参数!$C$2/COUNTIFS('武将(std)'!$E$2:$E$1636,$A17)</f>
        <v>8.57142857142857</v>
      </c>
      <c r="I17" s="67" t="s">
        <v>2789</v>
      </c>
      <c r="J17" s="70" t="s">
        <v>2778</v>
      </c>
      <c r="K17" s="67" t="s">
        <v>2791</v>
      </c>
      <c r="L17" s="67" t="s">
        <v>2789</v>
      </c>
      <c r="M17" s="70" t="s">
        <v>2842</v>
      </c>
      <c r="N17" s="67" t="s">
        <v>2845</v>
      </c>
      <c r="O17" s="67" t="s">
        <v>2787</v>
      </c>
      <c r="P17" s="70" t="s">
        <v>2805</v>
      </c>
      <c r="Q17" s="67" t="s">
        <v>2781</v>
      </c>
      <c r="R17" s="67" t="s">
        <v>2835</v>
      </c>
      <c r="S17" s="70" t="s">
        <v>2844</v>
      </c>
      <c r="T17" s="67" t="s">
        <v>2809</v>
      </c>
      <c r="U17" s="67" t="s">
        <v>2826</v>
      </c>
      <c r="V17" s="71" t="s">
        <v>2838</v>
      </c>
      <c r="W17" s="67" t="s">
        <v>2781</v>
      </c>
      <c r="X17" s="67" t="s">
        <v>2826</v>
      </c>
      <c r="Y17" s="70" t="s">
        <v>2828</v>
      </c>
      <c r="Z17" s="67" t="s">
        <v>2784</v>
      </c>
      <c r="AA17" s="67" t="s">
        <v>2817</v>
      </c>
      <c r="AB17" s="70" t="s">
        <v>2846</v>
      </c>
      <c r="AC17" s="67" t="s">
        <v>2804</v>
      </c>
      <c r="AD17" s="67" t="s">
        <v>2798</v>
      </c>
      <c r="AE17" s="67" t="s">
        <v>2781</v>
      </c>
      <c r="AF17" s="67" t="s">
        <v>2798</v>
      </c>
      <c r="AG17" s="70" t="s">
        <v>2880</v>
      </c>
      <c r="AH17" s="67" t="s">
        <v>2784</v>
      </c>
      <c r="AI17" s="67" t="s">
        <v>2787</v>
      </c>
      <c r="AJ17" s="70" t="s">
        <v>2830</v>
      </c>
      <c r="AK17" s="67" t="s">
        <v>2784</v>
      </c>
      <c r="AL17" s="67" t="s">
        <v>2785</v>
      </c>
      <c r="AM17" s="70" t="s">
        <v>2831</v>
      </c>
      <c r="AN17" s="67" t="s">
        <v>2806</v>
      </c>
      <c r="AP17" s="70"/>
      <c r="AS17" s="70"/>
      <c r="AV17" s="70"/>
      <c r="AZ17" s="77"/>
    </row>
    <row r="18" spans="1:52">
      <c r="A18" s="109" t="str">
        <f>HYPERLINK("[映雪.xlsx]类型!B18",'类型 (2)'!$C$18)</f>
        <v>科学家</v>
      </c>
      <c r="B18" s="95">
        <v>17</v>
      </c>
      <c r="C18" s="101" t="s">
        <v>2881</v>
      </c>
      <c r="D18">
        <v>-1</v>
      </c>
      <c r="E18">
        <f>COUNTIFS('武将(std)'!$E$2:$E$1636,$A18)</f>
        <v>41</v>
      </c>
      <c r="F18">
        <v>-1</v>
      </c>
      <c r="G18">
        <v>-1</v>
      </c>
      <c r="H18">
        <f>参数!$A$2*参数!$E$2/COUNTIFS('武将(std)'!$E$2:$E$1636,$A18)</f>
        <v>0.24390243902439</v>
      </c>
      <c r="I18" s="67" t="s">
        <v>2817</v>
      </c>
      <c r="J18" s="70" t="s">
        <v>2814</v>
      </c>
      <c r="K18" s="67" t="s">
        <v>2809</v>
      </c>
      <c r="L18" s="67" t="s">
        <v>2789</v>
      </c>
      <c r="M18" s="69" t="s">
        <v>2864</v>
      </c>
      <c r="N18" s="67" t="s">
        <v>2845</v>
      </c>
      <c r="O18" s="67" t="s">
        <v>2782</v>
      </c>
      <c r="P18" s="70" t="s">
        <v>2853</v>
      </c>
      <c r="Q18" s="67" t="s">
        <v>2784</v>
      </c>
      <c r="R18" s="67" t="s">
        <v>2787</v>
      </c>
      <c r="S18" s="70" t="s">
        <v>2816</v>
      </c>
      <c r="T18" s="67" t="s">
        <v>2781</v>
      </c>
      <c r="U18" s="67" t="s">
        <v>2789</v>
      </c>
      <c r="V18" s="70" t="s">
        <v>2836</v>
      </c>
      <c r="W18" s="67" t="s">
        <v>2791</v>
      </c>
      <c r="X18" s="67" t="s">
        <v>2835</v>
      </c>
      <c r="Y18" s="71" t="s">
        <v>2837</v>
      </c>
      <c r="Z18" s="67" t="s">
        <v>2804</v>
      </c>
      <c r="AA18" s="67" t="s">
        <v>2785</v>
      </c>
      <c r="AB18" s="70" t="s">
        <v>2882</v>
      </c>
      <c r="AC18" s="67" t="s">
        <v>2809</v>
      </c>
      <c r="AD18" s="67" t="s">
        <v>2794</v>
      </c>
      <c r="AE18" s="67" t="s">
        <v>2784</v>
      </c>
      <c r="AF18" s="67" t="s">
        <v>2798</v>
      </c>
      <c r="AG18" s="70" t="s">
        <v>2797</v>
      </c>
      <c r="AH18" s="67" t="s">
        <v>2781</v>
      </c>
      <c r="AI18" s="67" t="s">
        <v>2779</v>
      </c>
      <c r="AJ18" s="70" t="s">
        <v>2866</v>
      </c>
      <c r="AK18" s="67" t="s">
        <v>2781</v>
      </c>
      <c r="AM18" s="70"/>
      <c r="AP18" s="70"/>
      <c r="AS18" s="70"/>
      <c r="AV18" s="70"/>
      <c r="AZ18" s="77"/>
    </row>
    <row r="19" spans="1:52">
      <c r="A19" s="109" t="str">
        <f>HYPERLINK("[映雪.xlsx]类型!B19",'类型 (2)'!$C$19)</f>
        <v>妖精</v>
      </c>
      <c r="B19" s="95">
        <v>18</v>
      </c>
      <c r="C19" s="74" t="s">
        <v>2883</v>
      </c>
      <c r="D19">
        <v>-1</v>
      </c>
      <c r="E19">
        <f>COUNTIFS('武将(std)'!$E$2:$E$1636,$A19)</f>
        <v>33</v>
      </c>
      <c r="F19">
        <v>-1</v>
      </c>
      <c r="G19">
        <v>-1</v>
      </c>
      <c r="H19">
        <f>参数!$A$2*参数!$E$2/COUNTIFS('武将(std)'!$E$2:$E$1636,$A19)</f>
        <v>0.303030303030303</v>
      </c>
      <c r="I19" s="67" t="s">
        <v>2794</v>
      </c>
      <c r="J19" s="70" t="s">
        <v>2778</v>
      </c>
      <c r="K19" s="67" t="s">
        <v>2781</v>
      </c>
      <c r="L19" s="67" t="s">
        <v>2817</v>
      </c>
      <c r="M19" s="70" t="s">
        <v>2803</v>
      </c>
      <c r="N19" s="67" t="s">
        <v>2804</v>
      </c>
      <c r="O19" s="67" t="s">
        <v>2802</v>
      </c>
      <c r="P19" s="70" t="s">
        <v>2834</v>
      </c>
      <c r="Q19" s="67" t="s">
        <v>2804</v>
      </c>
      <c r="R19" s="67" t="s">
        <v>2817</v>
      </c>
      <c r="S19" s="70" t="s">
        <v>2816</v>
      </c>
      <c r="T19" s="67" t="s">
        <v>2809</v>
      </c>
      <c r="U19" s="67" t="s">
        <v>2802</v>
      </c>
      <c r="V19" s="70" t="s">
        <v>2818</v>
      </c>
      <c r="W19" s="67" t="s">
        <v>2809</v>
      </c>
      <c r="X19" s="67" t="s">
        <v>2835</v>
      </c>
      <c r="Y19" s="70" t="s">
        <v>2827</v>
      </c>
      <c r="Z19" s="67" t="s">
        <v>2809</v>
      </c>
      <c r="AA19" s="67" t="s">
        <v>2787</v>
      </c>
      <c r="AB19" s="70" t="s">
        <v>2850</v>
      </c>
      <c r="AC19" s="67" t="s">
        <v>2784</v>
      </c>
      <c r="AD19" s="67" t="s">
        <v>2785</v>
      </c>
      <c r="AE19" s="67" t="s">
        <v>2809</v>
      </c>
      <c r="AF19" s="67" t="s">
        <v>2798</v>
      </c>
      <c r="AG19" s="70" t="s">
        <v>2865</v>
      </c>
      <c r="AH19" s="67" t="s">
        <v>2784</v>
      </c>
      <c r="AI19" s="67" t="s">
        <v>2789</v>
      </c>
      <c r="AJ19" s="70" t="s">
        <v>2586</v>
      </c>
      <c r="AK19" s="67" t="s">
        <v>2791</v>
      </c>
      <c r="AL19" s="67" t="s">
        <v>2782</v>
      </c>
      <c r="AM19" s="70" t="s">
        <v>2830</v>
      </c>
      <c r="AN19" s="67" t="s">
        <v>2784</v>
      </c>
      <c r="AO19" s="67" t="s">
        <v>2779</v>
      </c>
      <c r="AP19" s="70" t="s">
        <v>2821</v>
      </c>
      <c r="AQ19" s="67" t="s">
        <v>2781</v>
      </c>
      <c r="AS19" s="70" t="s">
        <v>2831</v>
      </c>
      <c r="AV19" s="70" t="s">
        <v>2822</v>
      </c>
      <c r="AY19" s="67" t="s">
        <v>2797</v>
      </c>
      <c r="AZ19" s="77"/>
    </row>
    <row r="20" spans="1:52">
      <c r="A20" s="109" t="str">
        <f>HYPERLINK("[映雪.xlsx]类型!B20",'类型 (2)'!$C$20)</f>
        <v>指挥官</v>
      </c>
      <c r="B20" s="95">
        <v>19</v>
      </c>
      <c r="C20" s="96" t="s">
        <v>2884</v>
      </c>
      <c r="D20">
        <v>-1</v>
      </c>
      <c r="E20">
        <f>COUNTIFS('武将(std)'!$E$2:$E$1636,$A20)</f>
        <v>29</v>
      </c>
      <c r="F20">
        <v>-1</v>
      </c>
      <c r="G20">
        <v>-1</v>
      </c>
      <c r="H20">
        <f>参数!$A$2*参数!$B$2/COUNTIFS('武将(std)'!$E$2:$E$1636,$A20)</f>
        <v>31.0344827586207</v>
      </c>
      <c r="I20" s="67" t="s">
        <v>2789</v>
      </c>
      <c r="J20" s="70" t="s">
        <v>2783</v>
      </c>
      <c r="K20" s="67" t="s">
        <v>2845</v>
      </c>
      <c r="L20" s="67" t="s">
        <v>2835</v>
      </c>
      <c r="M20" s="70" t="s">
        <v>2807</v>
      </c>
      <c r="N20" s="67" t="s">
        <v>2809</v>
      </c>
      <c r="O20" s="67" t="s">
        <v>2785</v>
      </c>
      <c r="P20" s="70" t="s">
        <v>2885</v>
      </c>
      <c r="Q20" s="67" t="s">
        <v>2809</v>
      </c>
      <c r="R20" s="67" t="s">
        <v>2789</v>
      </c>
      <c r="S20" s="71" t="s">
        <v>2838</v>
      </c>
      <c r="T20" s="67" t="s">
        <v>2791</v>
      </c>
      <c r="U20" s="67" t="s">
        <v>2779</v>
      </c>
      <c r="V20" s="70" t="s">
        <v>2810</v>
      </c>
      <c r="W20" s="67" t="s">
        <v>2781</v>
      </c>
      <c r="X20" s="67" t="s">
        <v>2782</v>
      </c>
      <c r="Y20" s="70" t="s">
        <v>2860</v>
      </c>
      <c r="Z20" s="67" t="s">
        <v>2781</v>
      </c>
      <c r="AA20" s="67" t="s">
        <v>2802</v>
      </c>
      <c r="AB20" s="70" t="s">
        <v>2793</v>
      </c>
      <c r="AC20" s="67" t="s">
        <v>2806</v>
      </c>
      <c r="AD20" s="67" t="s">
        <v>2787</v>
      </c>
      <c r="AE20" s="67" t="s">
        <v>2781</v>
      </c>
      <c r="AF20" s="67" t="s">
        <v>2779</v>
      </c>
      <c r="AG20" s="70" t="s">
        <v>2875</v>
      </c>
      <c r="AH20" s="67" t="s">
        <v>2784</v>
      </c>
      <c r="AI20" s="67" t="s">
        <v>2787</v>
      </c>
      <c r="AJ20" s="70" t="s">
        <v>2811</v>
      </c>
      <c r="AK20" s="67" t="s">
        <v>2784</v>
      </c>
      <c r="AM20" s="70"/>
      <c r="AP20" s="70"/>
      <c r="AS20" s="70"/>
      <c r="AV20" s="70"/>
      <c r="AZ20" s="77"/>
    </row>
    <row r="21" spans="1:52">
      <c r="A21" s="109" t="str">
        <f>HYPERLINK("[映雪.xlsx]类型!B21",'类型 (2)'!$C$21)</f>
        <v>游魂</v>
      </c>
      <c r="B21" s="95">
        <v>20</v>
      </c>
      <c r="C21" s="99" t="s">
        <v>2886</v>
      </c>
      <c r="D21">
        <v>-1</v>
      </c>
      <c r="E21">
        <f>COUNTIFS('武将(std)'!$E$2:$E$1636,$A21)</f>
        <v>40</v>
      </c>
      <c r="F21">
        <v>-1</v>
      </c>
      <c r="G21">
        <v>-1</v>
      </c>
      <c r="H21">
        <f>参数!$A$2*参数!$C$2/COUNTIFS('武将(std)'!$E$2:$E$1636,$A21)</f>
        <v>7.5</v>
      </c>
      <c r="I21" s="67" t="s">
        <v>2789</v>
      </c>
      <c r="J21" s="70" t="s">
        <v>2778</v>
      </c>
      <c r="K21" s="67" t="s">
        <v>2791</v>
      </c>
      <c r="L21" s="67" t="s">
        <v>2802</v>
      </c>
      <c r="M21" s="70" t="s">
        <v>2842</v>
      </c>
      <c r="N21" s="67" t="s">
        <v>2809</v>
      </c>
      <c r="O21" s="67" t="s">
        <v>2802</v>
      </c>
      <c r="P21" s="70" t="s">
        <v>2834</v>
      </c>
      <c r="Q21" s="67" t="s">
        <v>2804</v>
      </c>
      <c r="R21" s="67" t="s">
        <v>2782</v>
      </c>
      <c r="S21" s="70" t="s">
        <v>2853</v>
      </c>
      <c r="T21" s="67" t="s">
        <v>2784</v>
      </c>
      <c r="U21" s="67" t="s">
        <v>2787</v>
      </c>
      <c r="V21" s="70" t="s">
        <v>2854</v>
      </c>
      <c r="W21" s="67" t="s">
        <v>2784</v>
      </c>
      <c r="X21" s="67" t="s">
        <v>2785</v>
      </c>
      <c r="Y21" s="70" t="s">
        <v>2851</v>
      </c>
      <c r="Z21" s="67" t="s">
        <v>2806</v>
      </c>
      <c r="AA21" s="67" t="s">
        <v>2785</v>
      </c>
      <c r="AB21" s="70" t="s">
        <v>2880</v>
      </c>
      <c r="AC21" s="67" t="s">
        <v>2809</v>
      </c>
      <c r="AD21" s="67" t="s">
        <v>2782</v>
      </c>
      <c r="AE21" s="67" t="s">
        <v>2781</v>
      </c>
      <c r="AF21" s="67" t="s">
        <v>2798</v>
      </c>
      <c r="AG21" s="70" t="s">
        <v>2832</v>
      </c>
      <c r="AH21" s="67" t="s">
        <v>2784</v>
      </c>
      <c r="AI21" s="67" t="s">
        <v>2787</v>
      </c>
      <c r="AJ21" s="70" t="s">
        <v>2797</v>
      </c>
      <c r="AK21" s="67" t="s">
        <v>2781</v>
      </c>
      <c r="AM21" s="70"/>
      <c r="AP21" s="70"/>
      <c r="AS21" s="70"/>
      <c r="AV21" s="70"/>
      <c r="AZ21" s="77"/>
    </row>
    <row r="22" spans="1:52">
      <c r="A22" s="109" t="str">
        <f>HYPERLINK("[映雪.xlsx]类型!B22",'类型 (2)'!$C$22)</f>
        <v>傲娇</v>
      </c>
      <c r="B22" s="95">
        <v>21</v>
      </c>
      <c r="C22" s="109" t="s">
        <v>2799</v>
      </c>
      <c r="D22">
        <v>-1</v>
      </c>
      <c r="E22">
        <f>COUNTIFS('武将(std)'!$E$2:$E$1636,$A22)</f>
        <v>52</v>
      </c>
      <c r="F22">
        <v>-1</v>
      </c>
      <c r="G22">
        <v>-1</v>
      </c>
      <c r="H22">
        <f>参数!$A$2*参数!$E$2/COUNTIFS('武将(std)'!$E$2:$E$1636,$A22)</f>
        <v>0.192307692307692</v>
      </c>
      <c r="I22" s="67" t="s">
        <v>2787</v>
      </c>
      <c r="J22" s="70" t="s">
        <v>2803</v>
      </c>
      <c r="K22" s="67" t="s">
        <v>2781</v>
      </c>
      <c r="L22" s="67" t="s">
        <v>2817</v>
      </c>
      <c r="M22" s="70" t="s">
        <v>2805</v>
      </c>
      <c r="N22" s="67" t="s">
        <v>2804</v>
      </c>
      <c r="O22" s="67" t="s">
        <v>2789</v>
      </c>
      <c r="P22" s="70" t="s">
        <v>2887</v>
      </c>
      <c r="Q22" s="67" t="s">
        <v>2845</v>
      </c>
      <c r="R22" s="67" t="s">
        <v>2802</v>
      </c>
      <c r="S22" s="70" t="s">
        <v>2840</v>
      </c>
      <c r="T22" s="67" t="s">
        <v>2806</v>
      </c>
      <c r="U22" s="67" t="s">
        <v>2787</v>
      </c>
      <c r="V22" s="70" t="s">
        <v>2848</v>
      </c>
      <c r="W22" s="67" t="s">
        <v>2784</v>
      </c>
      <c r="X22" s="67" t="s">
        <v>2794</v>
      </c>
      <c r="Y22" s="70" t="s">
        <v>2855</v>
      </c>
      <c r="Z22" s="67" t="s">
        <v>2781</v>
      </c>
      <c r="AA22" s="67" t="s">
        <v>2779</v>
      </c>
      <c r="AB22" s="70" t="s">
        <v>2861</v>
      </c>
      <c r="AC22" s="67" t="s">
        <v>2784</v>
      </c>
      <c r="AD22" s="67" t="s">
        <v>2802</v>
      </c>
      <c r="AE22" s="67" t="s">
        <v>2809</v>
      </c>
      <c r="AF22" s="67" t="s">
        <v>2789</v>
      </c>
      <c r="AG22" s="70" t="s">
        <v>2799</v>
      </c>
      <c r="AH22" s="67" t="s">
        <v>2791</v>
      </c>
      <c r="AI22" s="67" t="s">
        <v>2817</v>
      </c>
      <c r="AJ22" s="70" t="s">
        <v>2812</v>
      </c>
      <c r="AK22" s="67" t="s">
        <v>2806</v>
      </c>
      <c r="AM22" s="70"/>
      <c r="AP22" s="70"/>
      <c r="AS22" s="70"/>
      <c r="AV22" s="70"/>
      <c r="AZ22" s="77"/>
    </row>
    <row r="23" spans="1:52">
      <c r="A23" s="109" t="str">
        <f>HYPERLINK("[映雪.xlsx]类型!B23",'类型 (2)'!$C$23)</f>
        <v>管家</v>
      </c>
      <c r="B23" s="95">
        <v>22</v>
      </c>
      <c r="C23" s="102" t="s">
        <v>2888</v>
      </c>
      <c r="D23">
        <v>-1</v>
      </c>
      <c r="E23">
        <f>COUNTIFS('武将(std)'!$E$2:$E$1636,$A23)</f>
        <v>21</v>
      </c>
      <c r="F23">
        <v>-1</v>
      </c>
      <c r="G23">
        <v>-1</v>
      </c>
      <c r="H23">
        <f>参数!$A$2*参数!$D$2/COUNTIFS('武将(std)'!$E$2:$E$1636,$A23)</f>
        <v>6.66666666666667</v>
      </c>
      <c r="I23" s="67" t="s">
        <v>2779</v>
      </c>
      <c r="J23" s="70" t="s">
        <v>2842</v>
      </c>
      <c r="K23" s="67" t="s">
        <v>2784</v>
      </c>
      <c r="L23" s="67" t="s">
        <v>2802</v>
      </c>
      <c r="M23" s="70" t="s">
        <v>2805</v>
      </c>
      <c r="N23" s="67" t="s">
        <v>2804</v>
      </c>
      <c r="O23" s="67" t="s">
        <v>2802</v>
      </c>
      <c r="P23" s="70" t="s">
        <v>2834</v>
      </c>
      <c r="Q23" s="67" t="s">
        <v>2806</v>
      </c>
      <c r="R23" s="67" t="s">
        <v>2826</v>
      </c>
      <c r="S23" s="70" t="s">
        <v>2844</v>
      </c>
      <c r="T23" s="67" t="s">
        <v>2784</v>
      </c>
      <c r="U23" s="67" t="s">
        <v>2835</v>
      </c>
      <c r="V23" s="70" t="s">
        <v>2827</v>
      </c>
      <c r="W23" s="67" t="s">
        <v>2806</v>
      </c>
      <c r="X23" s="67" t="s">
        <v>2835</v>
      </c>
      <c r="Y23" s="71" t="s">
        <v>2837</v>
      </c>
      <c r="Z23" s="67" t="s">
        <v>2809</v>
      </c>
      <c r="AA23" s="67" t="s">
        <v>2789</v>
      </c>
      <c r="AB23" s="71" t="s">
        <v>2838</v>
      </c>
      <c r="AC23" s="67" t="s">
        <v>2791</v>
      </c>
      <c r="AD23" s="67" t="s">
        <v>2787</v>
      </c>
      <c r="AE23" s="67" t="s">
        <v>2784</v>
      </c>
      <c r="AF23" s="67" t="s">
        <v>2787</v>
      </c>
      <c r="AG23" s="70" t="s">
        <v>2829</v>
      </c>
      <c r="AH23" s="67" t="s">
        <v>2781</v>
      </c>
      <c r="AI23" s="67" t="s">
        <v>2798</v>
      </c>
      <c r="AJ23" s="70" t="s">
        <v>2880</v>
      </c>
      <c r="AK23" s="67" t="s">
        <v>2784</v>
      </c>
      <c r="AL23" s="67" t="s">
        <v>2779</v>
      </c>
      <c r="AM23" s="70" t="s">
        <v>2793</v>
      </c>
      <c r="AN23" s="67" t="s">
        <v>2781</v>
      </c>
      <c r="AP23" s="70"/>
      <c r="AS23" s="70"/>
      <c r="AV23" s="70"/>
      <c r="AZ23" s="77"/>
    </row>
    <row r="24" spans="1:52">
      <c r="A24" s="109" t="str">
        <f>HYPERLINK("[映雪.xlsx]类型!B24",'类型 (2)'!$C$24)</f>
        <v>艺术家</v>
      </c>
      <c r="B24" s="95">
        <v>23</v>
      </c>
      <c r="C24" s="102" t="s">
        <v>2889</v>
      </c>
      <c r="D24">
        <v>-1</v>
      </c>
      <c r="E24">
        <f>COUNTIFS('武将(std)'!$E$2:$E$1636,$A24)</f>
        <v>43</v>
      </c>
      <c r="F24">
        <v>-1</v>
      </c>
      <c r="G24">
        <v>-1</v>
      </c>
      <c r="H24">
        <f>参数!$A$2*参数!$D$2/COUNTIFS('武将(std)'!$E$2:$E$1636,$A24)</f>
        <v>3.25581395348837</v>
      </c>
      <c r="I24" s="67" t="s">
        <v>2817</v>
      </c>
      <c r="J24" s="70" t="s">
        <v>2803</v>
      </c>
      <c r="K24" s="67" t="s">
        <v>2804</v>
      </c>
      <c r="L24" s="67" t="s">
        <v>2789</v>
      </c>
      <c r="M24" s="70" t="s">
        <v>2818</v>
      </c>
      <c r="N24" s="67" t="s">
        <v>2845</v>
      </c>
      <c r="O24" s="67" t="s">
        <v>2835</v>
      </c>
      <c r="P24" s="71" t="s">
        <v>2838</v>
      </c>
      <c r="Q24" s="67" t="s">
        <v>2804</v>
      </c>
      <c r="R24" s="67" t="s">
        <v>2817</v>
      </c>
      <c r="S24" s="70" t="s">
        <v>2865</v>
      </c>
      <c r="T24" s="67" t="s">
        <v>2806</v>
      </c>
      <c r="U24" s="67" t="s">
        <v>2785</v>
      </c>
      <c r="V24" s="70" t="s">
        <v>2882</v>
      </c>
      <c r="W24" s="67" t="s">
        <v>2809</v>
      </c>
      <c r="X24" s="67" t="s">
        <v>2779</v>
      </c>
      <c r="Y24" s="70" t="s">
        <v>2861</v>
      </c>
      <c r="Z24" s="67" t="s">
        <v>2781</v>
      </c>
      <c r="AA24" s="67" t="s">
        <v>2787</v>
      </c>
      <c r="AB24" s="70" t="s">
        <v>2793</v>
      </c>
      <c r="AC24" s="67" t="s">
        <v>2784</v>
      </c>
      <c r="AD24" s="67" t="s">
        <v>2798</v>
      </c>
      <c r="AE24" s="67" t="s">
        <v>2784</v>
      </c>
      <c r="AF24" s="67" t="s">
        <v>2789</v>
      </c>
      <c r="AG24" s="70" t="s">
        <v>2830</v>
      </c>
      <c r="AH24" s="67" t="s">
        <v>2791</v>
      </c>
      <c r="AI24" s="67" t="s">
        <v>2802</v>
      </c>
      <c r="AJ24" s="70" t="s">
        <v>2890</v>
      </c>
      <c r="AK24" s="67" t="s">
        <v>2809</v>
      </c>
      <c r="AL24" s="67" t="s">
        <v>2785</v>
      </c>
      <c r="AM24" s="70" t="s">
        <v>2876</v>
      </c>
      <c r="AN24" s="67" t="s">
        <v>2806</v>
      </c>
      <c r="AP24" s="70"/>
      <c r="AS24" s="70"/>
      <c r="AV24" s="70"/>
      <c r="AZ24" s="77"/>
    </row>
    <row r="25" spans="1:52">
      <c r="A25" s="109" t="str">
        <f>HYPERLINK("[映雪.xlsx]类型!B25",'类型 (2)'!$C$25)</f>
        <v>教师</v>
      </c>
      <c r="B25" s="95">
        <v>24</v>
      </c>
      <c r="C25" s="101" t="s">
        <v>2891</v>
      </c>
      <c r="D25">
        <v>-1</v>
      </c>
      <c r="E25">
        <f>COUNTIFS('武将(std)'!$E$2:$E$1636,$A25)</f>
        <v>23</v>
      </c>
      <c r="F25">
        <v>-1</v>
      </c>
      <c r="G25">
        <v>-1</v>
      </c>
      <c r="H25">
        <f>参数!$A$2*参数!$E$2/COUNTIFS('武将(std)'!$E$2:$E$1636,$A25)</f>
        <v>0.434782608695652</v>
      </c>
      <c r="I25" s="67" t="s">
        <v>2826</v>
      </c>
      <c r="J25" s="70" t="s">
        <v>2783</v>
      </c>
      <c r="K25" s="67" t="s">
        <v>2781</v>
      </c>
      <c r="L25" s="67" t="s">
        <v>2794</v>
      </c>
      <c r="M25" s="70" t="s">
        <v>2816</v>
      </c>
      <c r="N25" s="67" t="s">
        <v>2781</v>
      </c>
      <c r="O25" s="67" t="s">
        <v>2835</v>
      </c>
      <c r="P25" s="70" t="s">
        <v>2786</v>
      </c>
      <c r="Q25" s="67" t="s">
        <v>2809</v>
      </c>
      <c r="R25" s="67" t="s">
        <v>2835</v>
      </c>
      <c r="S25" s="71" t="s">
        <v>2838</v>
      </c>
      <c r="T25" s="67" t="s">
        <v>2806</v>
      </c>
      <c r="U25" s="67" t="s">
        <v>2817</v>
      </c>
      <c r="V25" s="70" t="s">
        <v>2840</v>
      </c>
      <c r="W25" s="67" t="s">
        <v>2804</v>
      </c>
      <c r="X25" s="67" t="s">
        <v>2789</v>
      </c>
      <c r="Y25" s="70" t="s">
        <v>2810</v>
      </c>
      <c r="Z25" s="67" t="s">
        <v>2845</v>
      </c>
      <c r="AA25" s="67" t="s">
        <v>2789</v>
      </c>
      <c r="AB25" s="70" t="s">
        <v>2892</v>
      </c>
      <c r="AC25" s="67" t="s">
        <v>2791</v>
      </c>
      <c r="AD25" s="67" t="s">
        <v>2779</v>
      </c>
      <c r="AE25" s="67" t="s">
        <v>2784</v>
      </c>
      <c r="AF25" s="67" t="s">
        <v>2802</v>
      </c>
      <c r="AG25" s="70" t="s">
        <v>2795</v>
      </c>
      <c r="AH25" s="67" t="s">
        <v>2809</v>
      </c>
      <c r="AI25" s="67" t="s">
        <v>2787</v>
      </c>
      <c r="AJ25" s="70" t="s">
        <v>2812</v>
      </c>
      <c r="AK25" s="67" t="s">
        <v>2781</v>
      </c>
      <c r="AM25" s="70"/>
      <c r="AP25" s="70"/>
      <c r="AS25" s="70"/>
      <c r="AV25" s="70"/>
      <c r="AZ25" s="77"/>
    </row>
    <row r="26" spans="1:52">
      <c r="A26" s="109" t="str">
        <f>HYPERLINK("[映雪.xlsx]类型!B26",'类型 (2)'!$C$26)</f>
        <v>剑豪</v>
      </c>
      <c r="B26" s="95">
        <v>25</v>
      </c>
      <c r="C26" s="101" t="s">
        <v>1204</v>
      </c>
      <c r="D26">
        <v>-1</v>
      </c>
      <c r="E26">
        <f>COUNTIFS('武将(std)'!$E$2:$E$1636,$A26)</f>
        <v>54</v>
      </c>
      <c r="F26">
        <v>-1</v>
      </c>
      <c r="G26">
        <v>-1</v>
      </c>
      <c r="H26">
        <f>参数!$A$2*参数!$E$2/COUNTIFS('武将(std)'!$E$2:$E$1636,$A26)</f>
        <v>0.185185185185185</v>
      </c>
      <c r="I26" s="67" t="s">
        <v>2798</v>
      </c>
      <c r="J26" s="70" t="s">
        <v>2778</v>
      </c>
      <c r="K26" s="67" t="s">
        <v>2781</v>
      </c>
      <c r="L26" s="67" t="s">
        <v>2817</v>
      </c>
      <c r="M26" s="70" t="s">
        <v>2805</v>
      </c>
      <c r="N26" s="67" t="s">
        <v>2806</v>
      </c>
      <c r="O26" s="67" t="s">
        <v>2787</v>
      </c>
      <c r="P26" s="70" t="s">
        <v>2843</v>
      </c>
      <c r="Q26" s="67" t="s">
        <v>2784</v>
      </c>
      <c r="R26" s="67" t="s">
        <v>2835</v>
      </c>
      <c r="S26" s="70" t="s">
        <v>2836</v>
      </c>
      <c r="T26" s="67" t="s">
        <v>2804</v>
      </c>
      <c r="U26" s="67" t="s">
        <v>2835</v>
      </c>
      <c r="V26" s="71" t="s">
        <v>2837</v>
      </c>
      <c r="W26" s="67" t="s">
        <v>2806</v>
      </c>
      <c r="X26" s="67" t="s">
        <v>2835</v>
      </c>
      <c r="Y26" s="70" t="s">
        <v>2839</v>
      </c>
      <c r="Z26" s="67" t="s">
        <v>2809</v>
      </c>
      <c r="AA26" s="67" t="s">
        <v>2789</v>
      </c>
      <c r="AB26" s="70" t="s">
        <v>2788</v>
      </c>
      <c r="AC26" s="67" t="s">
        <v>2791</v>
      </c>
      <c r="AD26" s="67" t="s">
        <v>2787</v>
      </c>
      <c r="AE26" s="67" t="s">
        <v>2781</v>
      </c>
      <c r="AF26" s="67" t="s">
        <v>2794</v>
      </c>
      <c r="AG26" s="70" t="s">
        <v>2860</v>
      </c>
      <c r="AH26" s="67" t="s">
        <v>2784</v>
      </c>
      <c r="AI26" s="67" t="s">
        <v>2817</v>
      </c>
      <c r="AJ26" s="70" t="s">
        <v>2820</v>
      </c>
      <c r="AK26" s="67" t="s">
        <v>2809</v>
      </c>
      <c r="AM26" s="70"/>
      <c r="AP26" s="70"/>
      <c r="AS26" s="70"/>
      <c r="AV26" s="70"/>
      <c r="AZ26" s="77"/>
    </row>
    <row r="27" spans="1:52">
      <c r="A27" s="109" t="str">
        <f>HYPERLINK("[映雪.xlsx]类型!B27",'类型 (2)'!$C$27)</f>
        <v>骑士</v>
      </c>
      <c r="B27" s="95">
        <v>26</v>
      </c>
      <c r="C27" s="102" t="s">
        <v>2893</v>
      </c>
      <c r="D27">
        <v>-1</v>
      </c>
      <c r="E27">
        <f>COUNTIFS('武将(std)'!$E$2:$E$1636,$A27)</f>
        <v>45</v>
      </c>
      <c r="F27">
        <v>-1</v>
      </c>
      <c r="G27">
        <v>-1</v>
      </c>
      <c r="H27">
        <f>参数!$A$2*参数!$D$2/COUNTIFS('武将(std)'!$E$2:$E$1636,$A27)</f>
        <v>3.11111111111111</v>
      </c>
      <c r="I27" s="67" t="s">
        <v>2782</v>
      </c>
      <c r="J27" s="70" t="s">
        <v>2842</v>
      </c>
      <c r="K27" s="67" t="s">
        <v>2784</v>
      </c>
      <c r="L27" s="67" t="s">
        <v>2787</v>
      </c>
      <c r="M27" s="70" t="s">
        <v>2803</v>
      </c>
      <c r="N27" s="67" t="s">
        <v>2781</v>
      </c>
      <c r="O27" s="67" t="s">
        <v>2794</v>
      </c>
      <c r="P27" s="70" t="s">
        <v>2780</v>
      </c>
      <c r="Q27" s="67" t="s">
        <v>2781</v>
      </c>
      <c r="R27" s="67" t="s">
        <v>2817</v>
      </c>
      <c r="S27" s="70" t="s">
        <v>2816</v>
      </c>
      <c r="T27" s="67" t="s">
        <v>2809</v>
      </c>
      <c r="U27" s="67" t="s">
        <v>2835</v>
      </c>
      <c r="V27" s="71" t="s">
        <v>2838</v>
      </c>
      <c r="W27" s="67" t="s">
        <v>2804</v>
      </c>
      <c r="X27" s="67" t="s">
        <v>2789</v>
      </c>
      <c r="Y27" s="70" t="s">
        <v>2840</v>
      </c>
      <c r="Z27" s="67" t="s">
        <v>2791</v>
      </c>
      <c r="AA27" s="67" t="s">
        <v>2802</v>
      </c>
      <c r="AB27" s="70" t="s">
        <v>2848</v>
      </c>
      <c r="AC27" s="67" t="s">
        <v>2806</v>
      </c>
      <c r="AD27" s="67" t="s">
        <v>2785</v>
      </c>
      <c r="AE27" s="67" t="s">
        <v>2809</v>
      </c>
      <c r="AF27" s="67" t="s">
        <v>2789</v>
      </c>
      <c r="AG27" s="70" t="s">
        <v>2850</v>
      </c>
      <c r="AH27" s="67" t="s">
        <v>2845</v>
      </c>
      <c r="AI27" s="67" t="s">
        <v>2787</v>
      </c>
      <c r="AJ27" s="70" t="s">
        <v>2793</v>
      </c>
      <c r="AK27" s="67" t="s">
        <v>2784</v>
      </c>
      <c r="AM27" s="70"/>
      <c r="AP27" s="70"/>
      <c r="AS27" s="70"/>
      <c r="AV27" s="70"/>
      <c r="AZ27" s="77"/>
    </row>
    <row r="28" spans="1:52">
      <c r="A28" s="109" t="str">
        <f>HYPERLINK("[映雪.xlsx]类型!B28",'类型 (2)'!$C$28)</f>
        <v>战法师</v>
      </c>
      <c r="B28" s="95">
        <v>27</v>
      </c>
      <c r="C28" s="74" t="s">
        <v>2894</v>
      </c>
      <c r="D28">
        <v>-1</v>
      </c>
      <c r="E28">
        <f>COUNTIFS('武将(std)'!$E$2:$E$1636,$A28)</f>
        <v>26</v>
      </c>
      <c r="F28">
        <v>-1</v>
      </c>
      <c r="G28">
        <v>-1</v>
      </c>
      <c r="H28">
        <f>参数!$A$2*参数!$E$2/COUNTIFS('武将(std)'!$E$2:$E$1636,$A28)</f>
        <v>0.384615384615385</v>
      </c>
      <c r="I28" s="67" t="s">
        <v>2782</v>
      </c>
      <c r="J28" s="70" t="s">
        <v>2814</v>
      </c>
      <c r="K28" s="67" t="s">
        <v>2784</v>
      </c>
      <c r="L28" s="67" t="s">
        <v>2785</v>
      </c>
      <c r="M28" s="70" t="s">
        <v>2834</v>
      </c>
      <c r="N28" s="67" t="s">
        <v>2804</v>
      </c>
      <c r="O28" s="67" t="s">
        <v>2826</v>
      </c>
      <c r="P28" s="70" t="s">
        <v>2818</v>
      </c>
      <c r="Q28" s="67" t="s">
        <v>2781</v>
      </c>
      <c r="R28" s="67" t="s">
        <v>2789</v>
      </c>
      <c r="S28" s="70" t="s">
        <v>2829</v>
      </c>
      <c r="T28" s="67" t="s">
        <v>2791</v>
      </c>
      <c r="U28" s="67" t="s">
        <v>2798</v>
      </c>
      <c r="V28" s="70" t="s">
        <v>2849</v>
      </c>
      <c r="W28" s="67" t="s">
        <v>2781</v>
      </c>
      <c r="X28" s="67" t="s">
        <v>2785</v>
      </c>
      <c r="Y28" s="70" t="s">
        <v>2854</v>
      </c>
      <c r="Z28" s="67" t="s">
        <v>2806</v>
      </c>
      <c r="AA28" s="67" t="s">
        <v>2785</v>
      </c>
      <c r="AB28" s="70" t="s">
        <v>2869</v>
      </c>
      <c r="AC28" s="67" t="s">
        <v>2809</v>
      </c>
      <c r="AD28" s="67" t="s">
        <v>2787</v>
      </c>
      <c r="AE28" s="67" t="s">
        <v>2781</v>
      </c>
      <c r="AF28" s="67" t="s">
        <v>2817</v>
      </c>
      <c r="AG28" s="70" t="s">
        <v>2862</v>
      </c>
      <c r="AH28" s="67" t="s">
        <v>2809</v>
      </c>
      <c r="AI28" s="67" t="s">
        <v>2798</v>
      </c>
      <c r="AJ28" s="70" t="s">
        <v>2822</v>
      </c>
      <c r="AK28" s="67" t="s">
        <v>2784</v>
      </c>
      <c r="AL28" s="67" t="s">
        <v>2794</v>
      </c>
      <c r="AM28" s="70" t="s">
        <v>2797</v>
      </c>
      <c r="AN28" s="67" t="s">
        <v>2781</v>
      </c>
      <c r="AP28" s="70"/>
      <c r="AS28" s="70"/>
      <c r="AV28" s="70"/>
      <c r="AZ28" s="77"/>
    </row>
    <row r="29" spans="1:52">
      <c r="A29" s="109" t="str">
        <f>HYPERLINK("[映雪.xlsx]类型!B29",'类型 (2)'!$C$29)</f>
        <v>偶像</v>
      </c>
      <c r="B29" s="95">
        <v>28</v>
      </c>
      <c r="C29" s="101" t="s">
        <v>2885</v>
      </c>
      <c r="D29">
        <v>-1</v>
      </c>
      <c r="E29">
        <f>COUNTIFS('武将(std)'!$E$2:$E$1636,$A29)</f>
        <v>38</v>
      </c>
      <c r="F29">
        <v>-1</v>
      </c>
      <c r="G29">
        <v>-1</v>
      </c>
      <c r="H29">
        <f>参数!$A$2*参数!$E$2/COUNTIFS('武将(std)'!$E$2:$E$1636,$A29)</f>
        <v>0.263157894736842</v>
      </c>
      <c r="I29" s="67" t="s">
        <v>2782</v>
      </c>
      <c r="J29" s="70" t="s">
        <v>2803</v>
      </c>
      <c r="K29" s="67" t="s">
        <v>2781</v>
      </c>
      <c r="L29" s="67" t="s">
        <v>2785</v>
      </c>
      <c r="M29" s="70" t="s">
        <v>2824</v>
      </c>
      <c r="N29" s="67" t="s">
        <v>2806</v>
      </c>
      <c r="O29" s="67" t="s">
        <v>2835</v>
      </c>
      <c r="P29" s="70" t="s">
        <v>2836</v>
      </c>
      <c r="Q29" s="67" t="s">
        <v>2804</v>
      </c>
      <c r="R29" s="67" t="s">
        <v>2789</v>
      </c>
      <c r="S29" s="70" t="s">
        <v>2885</v>
      </c>
      <c r="T29" s="67" t="s">
        <v>2791</v>
      </c>
      <c r="U29" s="67" t="s">
        <v>2826</v>
      </c>
      <c r="V29" s="71" t="s">
        <v>2838</v>
      </c>
      <c r="W29" s="67" t="s">
        <v>2781</v>
      </c>
      <c r="X29" s="67" t="s">
        <v>2787</v>
      </c>
      <c r="Y29" s="70" t="s">
        <v>2840</v>
      </c>
      <c r="Z29" s="67" t="s">
        <v>2784</v>
      </c>
      <c r="AA29" s="67" t="s">
        <v>2794</v>
      </c>
      <c r="AB29" s="70" t="s">
        <v>2793</v>
      </c>
      <c r="AC29" s="67" t="s">
        <v>2781</v>
      </c>
      <c r="AD29" s="67" t="s">
        <v>2789</v>
      </c>
      <c r="AE29" s="67" t="s">
        <v>2845</v>
      </c>
      <c r="AF29" s="67" t="s">
        <v>2835</v>
      </c>
      <c r="AG29" s="70" t="s">
        <v>2874</v>
      </c>
      <c r="AH29" s="67" t="s">
        <v>2809</v>
      </c>
      <c r="AI29" s="67" t="s">
        <v>2794</v>
      </c>
      <c r="AJ29" s="70" t="s">
        <v>2822</v>
      </c>
      <c r="AK29" s="67" t="s">
        <v>2784</v>
      </c>
      <c r="AL29" s="67" t="s">
        <v>2802</v>
      </c>
      <c r="AM29" s="70" t="s">
        <v>2811</v>
      </c>
      <c r="AN29" s="67" t="s">
        <v>2809</v>
      </c>
      <c r="AP29" s="70"/>
      <c r="AS29" s="70"/>
      <c r="AV29" s="70"/>
      <c r="AZ29" s="77"/>
    </row>
    <row r="30" spans="1:52">
      <c r="A30" s="109" t="str">
        <f>HYPERLINK("[映雪.xlsx]类型!B30",'类型 (2)'!$C$30)</f>
        <v>黑幕</v>
      </c>
      <c r="B30" s="95">
        <v>29</v>
      </c>
      <c r="C30" s="74" t="s">
        <v>2857</v>
      </c>
      <c r="D30">
        <v>-1</v>
      </c>
      <c r="E30">
        <f>COUNTIFS('武将(std)'!$E$2:$E$1636,$A30)</f>
        <v>25</v>
      </c>
      <c r="F30">
        <v>-1</v>
      </c>
      <c r="G30">
        <v>-1</v>
      </c>
      <c r="H30">
        <f>参数!$A$2*参数!$E$2/COUNTIFS('武将(std)'!$E$2:$E$1636,$A30)</f>
        <v>0.4</v>
      </c>
      <c r="I30" s="67" t="s">
        <v>2785</v>
      </c>
      <c r="J30" s="70" t="s">
        <v>2825</v>
      </c>
      <c r="K30" s="67" t="s">
        <v>2809</v>
      </c>
      <c r="L30" s="67" t="s">
        <v>2782</v>
      </c>
      <c r="M30" s="70" t="s">
        <v>2818</v>
      </c>
      <c r="N30" s="67" t="s">
        <v>2784</v>
      </c>
      <c r="O30" s="67" t="s">
        <v>2785</v>
      </c>
      <c r="P30" s="70" t="s">
        <v>2828</v>
      </c>
      <c r="Q30" s="67" t="s">
        <v>2806</v>
      </c>
      <c r="R30" s="67" t="s">
        <v>2802</v>
      </c>
      <c r="S30" s="70" t="s">
        <v>2808</v>
      </c>
      <c r="T30" s="67" t="s">
        <v>2809</v>
      </c>
      <c r="U30" s="67">
        <v>1100</v>
      </c>
      <c r="V30" s="70" t="s">
        <v>2840</v>
      </c>
      <c r="W30" s="67" t="s">
        <v>2781</v>
      </c>
      <c r="X30" s="67" t="s">
        <v>2787</v>
      </c>
      <c r="Y30" s="70" t="s">
        <v>2849</v>
      </c>
      <c r="Z30" s="67" t="s">
        <v>2784</v>
      </c>
      <c r="AA30" s="67" t="s">
        <v>2789</v>
      </c>
      <c r="AB30" s="70" t="s">
        <v>2854</v>
      </c>
      <c r="AC30" s="67" t="s">
        <v>2845</v>
      </c>
      <c r="AD30" s="67" t="s">
        <v>2798</v>
      </c>
      <c r="AE30" s="67" t="s">
        <v>2784</v>
      </c>
      <c r="AF30" s="67" t="s">
        <v>2802</v>
      </c>
      <c r="AG30" s="70" t="s">
        <v>2855</v>
      </c>
      <c r="AH30" s="67" t="s">
        <v>2806</v>
      </c>
      <c r="AI30" s="67" t="s">
        <v>2782</v>
      </c>
      <c r="AJ30" s="70" t="s">
        <v>2865</v>
      </c>
      <c r="AK30" s="67" t="s">
        <v>2781</v>
      </c>
      <c r="AL30" s="67" t="s">
        <v>2789</v>
      </c>
      <c r="AM30" s="70" t="s">
        <v>2857</v>
      </c>
      <c r="AN30" s="67" t="s">
        <v>2791</v>
      </c>
      <c r="AO30" s="67" t="s">
        <v>2817</v>
      </c>
      <c r="AP30" s="70" t="s">
        <v>2812</v>
      </c>
      <c r="AQ30" s="67" t="s">
        <v>2804</v>
      </c>
      <c r="AS30" s="70"/>
      <c r="AV30" s="70"/>
      <c r="AZ30" s="77"/>
    </row>
    <row r="31" spans="1:52">
      <c r="A31" s="109" t="str">
        <f>HYPERLINK("[映雪.xlsx]类型!B31",'类型 (2)'!$C$31)</f>
        <v>后宫王</v>
      </c>
      <c r="B31" s="95">
        <v>30</v>
      </c>
      <c r="C31" s="101" t="s">
        <v>2895</v>
      </c>
      <c r="D31">
        <v>-1</v>
      </c>
      <c r="E31">
        <f>COUNTIFS('武将(std)'!$E$2:$E$1636,$A31)</f>
        <v>32</v>
      </c>
      <c r="F31">
        <v>-1</v>
      </c>
      <c r="G31">
        <v>-1</v>
      </c>
      <c r="H31">
        <f>参数!$A$2*参数!$E$2/COUNTIFS('武将(std)'!$E$2:$E$1636,$A31)</f>
        <v>0.3125</v>
      </c>
      <c r="I31" s="67" t="s">
        <v>2789</v>
      </c>
      <c r="J31" s="70" t="s">
        <v>2803</v>
      </c>
      <c r="K31" s="67" t="s">
        <v>2791</v>
      </c>
      <c r="L31" s="67" t="s">
        <v>2794</v>
      </c>
      <c r="M31" s="70" t="s">
        <v>2836</v>
      </c>
      <c r="N31" s="67" t="s">
        <v>2781</v>
      </c>
      <c r="O31" s="67" t="s">
        <v>2835</v>
      </c>
      <c r="P31" s="71" t="s">
        <v>2837</v>
      </c>
      <c r="Q31" s="67" t="s">
        <v>2806</v>
      </c>
      <c r="R31" s="67" t="s">
        <v>2802</v>
      </c>
      <c r="S31" s="70" t="s">
        <v>2840</v>
      </c>
      <c r="T31" s="67" t="s">
        <v>2809</v>
      </c>
      <c r="U31" s="67" t="s">
        <v>2785</v>
      </c>
      <c r="V31" s="70" t="s">
        <v>2850</v>
      </c>
      <c r="W31" s="67" t="s">
        <v>2809</v>
      </c>
      <c r="X31" s="67" t="s">
        <v>2787</v>
      </c>
      <c r="Y31" s="70" t="s">
        <v>2793</v>
      </c>
      <c r="Z31" s="67" t="s">
        <v>2784</v>
      </c>
      <c r="AA31" s="67" t="s">
        <v>2802</v>
      </c>
      <c r="AB31" s="70" t="s">
        <v>2795</v>
      </c>
      <c r="AC31" s="67" t="s">
        <v>2804</v>
      </c>
      <c r="AD31" s="67" t="s">
        <v>2787</v>
      </c>
      <c r="AE31" s="67" t="s">
        <v>2781</v>
      </c>
      <c r="AF31" s="67" t="s">
        <v>2794</v>
      </c>
      <c r="AG31" s="70" t="s">
        <v>2896</v>
      </c>
      <c r="AH31" s="67" t="s">
        <v>2784</v>
      </c>
      <c r="AI31" s="67" t="s">
        <v>2802</v>
      </c>
      <c r="AJ31" s="70" t="s">
        <v>2811</v>
      </c>
      <c r="AK31" s="67" t="s">
        <v>2806</v>
      </c>
      <c r="AL31" s="67" t="s">
        <v>2782</v>
      </c>
      <c r="AM31" s="70" t="s">
        <v>2799</v>
      </c>
      <c r="AN31" s="67" t="s">
        <v>2784</v>
      </c>
      <c r="AP31" s="70"/>
      <c r="AS31" s="70"/>
      <c r="AV31" s="70"/>
      <c r="AZ31" s="77"/>
    </row>
    <row r="32" spans="1:52">
      <c r="A32" s="109" t="str">
        <f>HYPERLINK("[映雪.xlsx]类型!B32",'类型 (2)'!$C$32)</f>
        <v>魔法少女</v>
      </c>
      <c r="B32" s="95">
        <v>31</v>
      </c>
      <c r="C32" s="74" t="s">
        <v>2897</v>
      </c>
      <c r="D32">
        <v>-1</v>
      </c>
      <c r="E32">
        <f>COUNTIFS('武将(std)'!$E$2:$E$1636,$A32)</f>
        <v>17</v>
      </c>
      <c r="F32">
        <v>-1</v>
      </c>
      <c r="G32">
        <v>-1</v>
      </c>
      <c r="H32">
        <f>参数!$A$2*参数!$E$2/COUNTIFS('武将(std)'!$E$2:$E$1636,$A32)</f>
        <v>0.588235294117647</v>
      </c>
      <c r="I32" s="67" t="s">
        <v>2802</v>
      </c>
      <c r="J32" s="70" t="s">
        <v>2780</v>
      </c>
      <c r="K32" s="67" t="s">
        <v>2806</v>
      </c>
      <c r="L32" s="67" t="s">
        <v>2802</v>
      </c>
      <c r="M32" s="70" t="s">
        <v>2816</v>
      </c>
      <c r="N32" s="67" t="s">
        <v>2809</v>
      </c>
      <c r="O32" s="67" t="s">
        <v>2789</v>
      </c>
      <c r="P32" s="70" t="s">
        <v>2829</v>
      </c>
      <c r="Q32" s="67" t="s">
        <v>2791</v>
      </c>
      <c r="R32" s="67" t="s">
        <v>2817</v>
      </c>
      <c r="S32" s="70" t="s">
        <v>2849</v>
      </c>
      <c r="T32" s="67" t="s">
        <v>2809</v>
      </c>
      <c r="U32" s="67" t="s">
        <v>2785</v>
      </c>
      <c r="V32" s="70" t="s">
        <v>2873</v>
      </c>
      <c r="W32" s="67" t="s">
        <v>2809</v>
      </c>
      <c r="X32" s="67" t="s">
        <v>2798</v>
      </c>
      <c r="Y32" s="70" t="s">
        <v>2850</v>
      </c>
      <c r="Z32" s="67" t="s">
        <v>2781</v>
      </c>
      <c r="AA32" s="67" t="s">
        <v>2785</v>
      </c>
      <c r="AB32" s="70" t="s">
        <v>2860</v>
      </c>
      <c r="AC32" s="67" t="s">
        <v>2806</v>
      </c>
      <c r="AD32" s="67" t="s">
        <v>2789</v>
      </c>
      <c r="AE32" s="67" t="s">
        <v>2845</v>
      </c>
      <c r="AF32" s="67" t="s">
        <v>2782</v>
      </c>
      <c r="AG32" s="70" t="s">
        <v>2796</v>
      </c>
      <c r="AH32" s="67" t="s">
        <v>2781</v>
      </c>
      <c r="AI32" s="67" t="s">
        <v>2782</v>
      </c>
      <c r="AJ32" s="70" t="s">
        <v>2898</v>
      </c>
      <c r="AK32" s="67" t="s">
        <v>2784</v>
      </c>
      <c r="AM32" s="70"/>
      <c r="AP32" s="70"/>
      <c r="AS32" s="70"/>
      <c r="AV32" s="70"/>
      <c r="AZ32" s="77"/>
    </row>
    <row r="33" spans="1:52">
      <c r="A33" s="109" t="str">
        <f>HYPERLINK("[映雪.xlsx]类型!B33",'类型 (2)'!$C$33)</f>
        <v>魔女</v>
      </c>
      <c r="B33" s="95">
        <v>32</v>
      </c>
      <c r="C33" s="109" t="s">
        <v>2899</v>
      </c>
      <c r="D33">
        <v>-1</v>
      </c>
      <c r="E33">
        <f>COUNTIFS('武将(std)'!$E$2:$E$1636,$A33)</f>
        <v>23</v>
      </c>
      <c r="F33">
        <v>-1</v>
      </c>
      <c r="G33">
        <v>-1</v>
      </c>
      <c r="H33">
        <f>参数!$A$2*参数!$E$2/COUNTIFS('武将(std)'!$E$2:$E$1636,$A33)</f>
        <v>0.434782608695652</v>
      </c>
      <c r="I33" s="67" t="s">
        <v>2782</v>
      </c>
      <c r="J33" s="70" t="s">
        <v>2815</v>
      </c>
      <c r="K33" s="67" t="s">
        <v>2781</v>
      </c>
      <c r="L33" s="67" t="s">
        <v>2782</v>
      </c>
      <c r="M33" s="70" t="s">
        <v>2825</v>
      </c>
      <c r="N33" s="67" t="s">
        <v>2784</v>
      </c>
      <c r="O33" s="67" t="s">
        <v>2802</v>
      </c>
      <c r="P33" s="70" t="s">
        <v>2818</v>
      </c>
      <c r="Q33" s="67" t="s">
        <v>2809</v>
      </c>
      <c r="R33" s="67" t="s">
        <v>2789</v>
      </c>
      <c r="S33" s="70" t="s">
        <v>2828</v>
      </c>
      <c r="T33" s="67" t="s">
        <v>2791</v>
      </c>
      <c r="U33" s="67" t="s">
        <v>2785</v>
      </c>
      <c r="V33" s="70" t="s">
        <v>2854</v>
      </c>
      <c r="W33" s="67" t="s">
        <v>2806</v>
      </c>
      <c r="X33" s="67" t="s">
        <v>2785</v>
      </c>
      <c r="Y33" s="70" t="s">
        <v>2869</v>
      </c>
      <c r="Z33" s="67" t="s">
        <v>2809</v>
      </c>
      <c r="AA33" s="67" t="s">
        <v>2798</v>
      </c>
      <c r="AB33" s="70" t="s">
        <v>2865</v>
      </c>
      <c r="AC33" s="67" t="s">
        <v>2781</v>
      </c>
      <c r="AD33" s="67" t="s">
        <v>2802</v>
      </c>
      <c r="AE33" s="67" t="s">
        <v>2806</v>
      </c>
      <c r="AF33" s="67" t="s">
        <v>2817</v>
      </c>
      <c r="AG33" s="70" t="s">
        <v>2856</v>
      </c>
      <c r="AH33" s="67" t="s">
        <v>2809</v>
      </c>
      <c r="AI33" s="67" t="s">
        <v>2789</v>
      </c>
      <c r="AJ33" s="70" t="s">
        <v>2831</v>
      </c>
      <c r="AK33" s="67" t="s">
        <v>2845</v>
      </c>
      <c r="AM33" s="70"/>
      <c r="AP33" s="70"/>
      <c r="AS33" s="70"/>
      <c r="AV33" s="70"/>
      <c r="AZ33" s="77"/>
    </row>
    <row r="34" spans="1:52">
      <c r="A34" s="109" t="str">
        <f>HYPERLINK("[映雪.xlsx]类型!B34",'类型 (2)'!$C$34)</f>
        <v>宅女</v>
      </c>
      <c r="B34" s="95">
        <v>33</v>
      </c>
      <c r="C34" s="99" t="s">
        <v>2900</v>
      </c>
      <c r="D34">
        <v>-1</v>
      </c>
      <c r="E34">
        <f>COUNTIFS('武将(std)'!$E$2:$E$1636,$A34)</f>
        <v>23</v>
      </c>
      <c r="F34">
        <v>-1</v>
      </c>
      <c r="G34">
        <v>-1</v>
      </c>
      <c r="H34">
        <f>参数!$A$2*参数!$C$2/COUNTIFS('武将(std)'!$E$2:$E$1636,$A34)</f>
        <v>13.0434782608696</v>
      </c>
      <c r="I34" s="67" t="s">
        <v>2785</v>
      </c>
      <c r="J34" s="69" t="s">
        <v>2824</v>
      </c>
      <c r="K34" s="67" t="s">
        <v>2806</v>
      </c>
      <c r="L34" s="67" t="s">
        <v>2798</v>
      </c>
      <c r="M34" s="69" t="s">
        <v>2864</v>
      </c>
      <c r="N34" s="67" t="s">
        <v>2784</v>
      </c>
      <c r="O34" s="67" t="s">
        <v>2779</v>
      </c>
      <c r="P34" s="70" t="s">
        <v>2783</v>
      </c>
      <c r="Q34" s="67" t="s">
        <v>2781</v>
      </c>
      <c r="R34" s="67" t="s">
        <v>2835</v>
      </c>
      <c r="S34" s="70" t="s">
        <v>2786</v>
      </c>
      <c r="T34" s="67" t="s">
        <v>2806</v>
      </c>
      <c r="U34" s="67" t="s">
        <v>2835</v>
      </c>
      <c r="V34" s="71" t="s">
        <v>2838</v>
      </c>
      <c r="W34" s="67" t="s">
        <v>2804</v>
      </c>
      <c r="X34" s="67" t="s">
        <v>2826</v>
      </c>
      <c r="Y34" s="70" t="s">
        <v>2887</v>
      </c>
      <c r="Z34" s="67" t="s">
        <v>2784</v>
      </c>
      <c r="AA34" s="67" t="s">
        <v>2787</v>
      </c>
      <c r="AB34" s="70" t="s">
        <v>2848</v>
      </c>
      <c r="AC34" s="67" t="s">
        <v>2784</v>
      </c>
      <c r="AD34" s="67" t="s">
        <v>2789</v>
      </c>
      <c r="AE34" s="67" t="s">
        <v>2791</v>
      </c>
      <c r="AF34" s="67" t="s">
        <v>2782</v>
      </c>
      <c r="AG34" s="70" t="s">
        <v>2830</v>
      </c>
      <c r="AH34" s="67" t="s">
        <v>2784</v>
      </c>
      <c r="AI34" s="67" t="s">
        <v>2787</v>
      </c>
      <c r="AJ34" s="70" t="s">
        <v>2821</v>
      </c>
      <c r="AK34" s="67" t="s">
        <v>2781</v>
      </c>
      <c r="AL34" s="67" t="s">
        <v>2798</v>
      </c>
      <c r="AM34" s="70" t="s">
        <v>2799</v>
      </c>
      <c r="AN34" s="67" t="s">
        <v>2781</v>
      </c>
      <c r="AO34" s="67" t="s">
        <v>2785</v>
      </c>
      <c r="AP34" s="70" t="s">
        <v>2876</v>
      </c>
      <c r="AQ34" s="67" t="s">
        <v>2809</v>
      </c>
      <c r="AS34" s="70"/>
      <c r="AV34" s="70"/>
      <c r="AZ34" s="77"/>
    </row>
    <row r="35" spans="1:52">
      <c r="A35" s="109" t="str">
        <f>HYPERLINK("[映雪.xlsx]类型!B35",'类型 (2)'!$C$35)</f>
        <v>刺客</v>
      </c>
      <c r="B35" s="95">
        <v>34</v>
      </c>
      <c r="C35" s="109" t="s">
        <v>2901</v>
      </c>
      <c r="D35">
        <v>-1</v>
      </c>
      <c r="E35">
        <f>COUNTIFS('武将(std)'!$E$2:$E$1636,$A35)</f>
        <v>33</v>
      </c>
      <c r="F35">
        <v>-1</v>
      </c>
      <c r="G35">
        <v>-1</v>
      </c>
      <c r="H35">
        <f>参数!$A$2*参数!$E$2/COUNTIFS('武将(std)'!$E$2:$E$1636,$A35)</f>
        <v>0.303030303030303</v>
      </c>
      <c r="I35" s="67" t="s">
        <v>2789</v>
      </c>
      <c r="J35" s="70" t="s">
        <v>2778</v>
      </c>
      <c r="K35" s="67" t="s">
        <v>2791</v>
      </c>
      <c r="L35" s="67" t="s">
        <v>2802</v>
      </c>
      <c r="M35" s="70" t="s">
        <v>2842</v>
      </c>
      <c r="N35" s="67" t="s">
        <v>2806</v>
      </c>
      <c r="O35" s="67" t="s">
        <v>2798</v>
      </c>
      <c r="P35" s="70" t="s">
        <v>2818</v>
      </c>
      <c r="Q35" s="67" t="s">
        <v>2784</v>
      </c>
      <c r="R35" s="67" t="s">
        <v>2787</v>
      </c>
      <c r="S35" s="70" t="s">
        <v>2788</v>
      </c>
      <c r="T35" s="67" t="s">
        <v>2781</v>
      </c>
      <c r="U35" s="67" t="s">
        <v>2782</v>
      </c>
      <c r="V35" s="70" t="s">
        <v>2854</v>
      </c>
      <c r="W35" s="67" t="s">
        <v>2781</v>
      </c>
      <c r="X35" s="67" t="s">
        <v>2789</v>
      </c>
      <c r="Y35" s="70" t="s">
        <v>2790</v>
      </c>
      <c r="Z35" s="67" t="s">
        <v>2845</v>
      </c>
      <c r="AA35" s="67" t="s">
        <v>2798</v>
      </c>
      <c r="AB35" s="70" t="s">
        <v>2851</v>
      </c>
      <c r="AC35" s="67" t="s">
        <v>2781</v>
      </c>
      <c r="AD35" s="67" t="s">
        <v>2817</v>
      </c>
      <c r="AE35" s="67" t="s">
        <v>2809</v>
      </c>
      <c r="AF35" s="67" t="s">
        <v>2787</v>
      </c>
      <c r="AG35" s="70" t="s">
        <v>2820</v>
      </c>
      <c r="AH35" s="67" t="s">
        <v>2784</v>
      </c>
      <c r="AI35" s="67" t="s">
        <v>2802</v>
      </c>
      <c r="AJ35" s="70" t="s">
        <v>2821</v>
      </c>
      <c r="AK35" s="67" t="s">
        <v>2809</v>
      </c>
      <c r="AL35" s="67" t="s">
        <v>2817</v>
      </c>
      <c r="AM35" s="70" t="s">
        <v>2822</v>
      </c>
      <c r="AN35" s="67" t="s">
        <v>2804</v>
      </c>
      <c r="AO35" s="67" t="s">
        <v>2794</v>
      </c>
      <c r="AP35" s="70" t="s">
        <v>2797</v>
      </c>
      <c r="AQ35" s="67" t="s">
        <v>2784</v>
      </c>
      <c r="AS35" s="70"/>
      <c r="AV35" s="70"/>
      <c r="AZ35" s="77"/>
    </row>
    <row r="36" spans="1:52">
      <c r="A36" s="109" t="str">
        <f>HYPERLINK("[映雪.xlsx]类型!B36",'类型 (2)'!$C$36)</f>
        <v>文学家</v>
      </c>
      <c r="B36" s="95">
        <v>35</v>
      </c>
      <c r="C36" s="99" t="s">
        <v>2902</v>
      </c>
      <c r="D36">
        <v>-1</v>
      </c>
      <c r="E36">
        <f>COUNTIFS('武将(std)'!$E$2:$E$1636,$A36)</f>
        <v>26</v>
      </c>
      <c r="F36">
        <v>-1</v>
      </c>
      <c r="G36">
        <v>-1</v>
      </c>
      <c r="H36">
        <f>参数!$A$2*参数!$C$2/COUNTIFS('武将(std)'!$E$2:$E$1636,$A36)</f>
        <v>11.5384615384615</v>
      </c>
      <c r="I36" s="67" t="s">
        <v>2787</v>
      </c>
      <c r="J36" s="70" t="s">
        <v>2778</v>
      </c>
      <c r="K36" s="67" t="s">
        <v>2781</v>
      </c>
      <c r="L36" s="67" t="s">
        <v>2798</v>
      </c>
      <c r="M36" s="70" t="s">
        <v>2803</v>
      </c>
      <c r="N36" s="67" t="s">
        <v>2781</v>
      </c>
      <c r="O36" s="67" t="s">
        <v>2789</v>
      </c>
      <c r="P36" s="69" t="s">
        <v>2824</v>
      </c>
      <c r="Q36" s="67" t="s">
        <v>2791</v>
      </c>
      <c r="R36" s="67" t="s">
        <v>2789</v>
      </c>
      <c r="S36" s="69" t="s">
        <v>2864</v>
      </c>
      <c r="T36" s="67" t="s">
        <v>2845</v>
      </c>
      <c r="U36" s="67" t="s">
        <v>2782</v>
      </c>
      <c r="V36" s="70" t="s">
        <v>2825</v>
      </c>
      <c r="W36" s="67" t="s">
        <v>2784</v>
      </c>
      <c r="X36" s="67" t="s">
        <v>2785</v>
      </c>
      <c r="Y36" s="70" t="s">
        <v>2783</v>
      </c>
      <c r="Z36" s="67" t="s">
        <v>2809</v>
      </c>
      <c r="AA36" s="67" t="s">
        <v>2785</v>
      </c>
      <c r="AB36" s="70" t="s">
        <v>2816</v>
      </c>
      <c r="AC36" s="67" t="s">
        <v>2804</v>
      </c>
      <c r="AD36" s="67" t="s">
        <v>2835</v>
      </c>
      <c r="AE36" s="67" t="s">
        <v>2809</v>
      </c>
      <c r="AF36" s="67" t="s">
        <v>2785</v>
      </c>
      <c r="AG36" s="70" t="s">
        <v>2851</v>
      </c>
      <c r="AH36" s="67" t="s">
        <v>2806</v>
      </c>
      <c r="AI36" s="67" t="s">
        <v>2787</v>
      </c>
      <c r="AJ36" s="70" t="s">
        <v>2856</v>
      </c>
      <c r="AK36" s="67" t="s">
        <v>2784</v>
      </c>
      <c r="AL36" s="67" t="s">
        <v>2826</v>
      </c>
      <c r="AM36" s="70" t="s">
        <v>2793</v>
      </c>
      <c r="AN36" s="67" t="s">
        <v>2781</v>
      </c>
      <c r="AO36" s="67" t="s">
        <v>2779</v>
      </c>
      <c r="AP36" s="70" t="s">
        <v>2812</v>
      </c>
      <c r="AQ36" s="67" t="s">
        <v>2784</v>
      </c>
      <c r="AS36" s="70"/>
      <c r="AV36" s="70"/>
      <c r="AZ36" s="77"/>
    </row>
    <row r="37" spans="1:52">
      <c r="A37" s="109" t="str">
        <f>HYPERLINK("[映雪.xlsx]类型!B37",'类型 (2)'!$C$37)</f>
        <v>歌姬</v>
      </c>
      <c r="B37" s="95">
        <v>36</v>
      </c>
      <c r="C37" s="101" t="s">
        <v>2903</v>
      </c>
      <c r="D37">
        <v>-1</v>
      </c>
      <c r="E37">
        <f>COUNTIFS('武将(std)'!$E$2:$E$1636,$A37)</f>
        <v>25</v>
      </c>
      <c r="F37">
        <v>-1</v>
      </c>
      <c r="G37">
        <v>-1</v>
      </c>
      <c r="H37">
        <f>参数!$A$2*参数!$E$2/COUNTIFS('武将(std)'!$E$2:$E$1636,$A37)</f>
        <v>0.4</v>
      </c>
      <c r="I37" s="67" t="s">
        <v>2817</v>
      </c>
      <c r="J37" s="70" t="s">
        <v>2814</v>
      </c>
      <c r="K37" s="67" t="s">
        <v>2809</v>
      </c>
      <c r="L37" s="67" t="s">
        <v>2802</v>
      </c>
      <c r="M37" s="70" t="s">
        <v>2885</v>
      </c>
      <c r="N37" s="67" t="s">
        <v>2809</v>
      </c>
      <c r="O37" s="67" t="s">
        <v>2835</v>
      </c>
      <c r="P37" s="71" t="s">
        <v>2837</v>
      </c>
      <c r="Q37" s="67" t="s">
        <v>2806</v>
      </c>
      <c r="R37" s="67" t="s">
        <v>2782</v>
      </c>
      <c r="S37" s="70" t="s">
        <v>2848</v>
      </c>
      <c r="T37" s="67" t="s">
        <v>2784</v>
      </c>
      <c r="U37" s="67" t="s">
        <v>2782</v>
      </c>
      <c r="V37" s="70" t="s">
        <v>2850</v>
      </c>
      <c r="W37" s="67" t="s">
        <v>2781</v>
      </c>
      <c r="X37" s="67" t="s">
        <v>2787</v>
      </c>
      <c r="Y37" s="70" t="s">
        <v>2793</v>
      </c>
      <c r="Z37" s="67" t="s">
        <v>2784</v>
      </c>
      <c r="AA37" s="67" t="s">
        <v>2779</v>
      </c>
      <c r="AB37" s="70" t="s">
        <v>2795</v>
      </c>
      <c r="AC37" s="67" t="s">
        <v>2784</v>
      </c>
      <c r="AD37" s="67" t="s">
        <v>2798</v>
      </c>
      <c r="AE37" s="67" t="s">
        <v>2781</v>
      </c>
      <c r="AF37" s="67" t="s">
        <v>2802</v>
      </c>
      <c r="AG37" s="70" t="s">
        <v>2890</v>
      </c>
      <c r="AH37" s="67" t="s">
        <v>2806</v>
      </c>
      <c r="AI37" s="67" t="s">
        <v>2802</v>
      </c>
      <c r="AJ37" s="70" t="s">
        <v>2822</v>
      </c>
      <c r="AK37" s="67" t="s">
        <v>2804</v>
      </c>
      <c r="AL37" s="67" t="s">
        <v>2789</v>
      </c>
      <c r="AM37" s="70" t="s">
        <v>2797</v>
      </c>
      <c r="AN37" s="67" t="s">
        <v>2791</v>
      </c>
      <c r="AO37" s="67" t="s">
        <v>2794</v>
      </c>
      <c r="AP37" s="70" t="s">
        <v>2896</v>
      </c>
      <c r="AQ37" s="67" t="s">
        <v>2784</v>
      </c>
      <c r="AS37" s="70"/>
      <c r="AV37" s="70"/>
      <c r="AZ37" s="77"/>
    </row>
    <row r="38" spans="1:52">
      <c r="A38" s="109" t="str">
        <f>HYPERLINK("[映雪.xlsx]类型!B38",'类型 (2)'!$C$38)</f>
        <v>战士</v>
      </c>
      <c r="B38" s="95">
        <v>37</v>
      </c>
      <c r="C38" s="74" t="s">
        <v>2904</v>
      </c>
      <c r="D38">
        <v>-1</v>
      </c>
      <c r="E38">
        <f>COUNTIFS('武将(std)'!$E$2:$E$1636,$A38)</f>
        <v>36</v>
      </c>
      <c r="F38">
        <v>-1</v>
      </c>
      <c r="G38">
        <v>-1</v>
      </c>
      <c r="H38">
        <f>参数!$A$2*参数!$E$2/COUNTIFS('武将(std)'!$E$2:$E$1636,$A38)</f>
        <v>0.277777777777778</v>
      </c>
      <c r="I38" s="67" t="s">
        <v>2789</v>
      </c>
      <c r="J38" s="70" t="s">
        <v>2803</v>
      </c>
      <c r="K38" s="67" t="s">
        <v>2791</v>
      </c>
      <c r="L38" s="67" t="s">
        <v>2817</v>
      </c>
      <c r="M38" s="70" t="s">
        <v>2814</v>
      </c>
      <c r="N38" s="67" t="s">
        <v>2809</v>
      </c>
      <c r="O38" s="67" t="s">
        <v>2779</v>
      </c>
      <c r="P38" s="70" t="s">
        <v>2805</v>
      </c>
      <c r="Q38" s="67" t="s">
        <v>2781</v>
      </c>
      <c r="R38" s="67" t="s">
        <v>2787</v>
      </c>
      <c r="S38" s="70" t="s">
        <v>2843</v>
      </c>
      <c r="T38" s="67" t="s">
        <v>2784</v>
      </c>
      <c r="U38" s="67" t="s">
        <v>2817</v>
      </c>
      <c r="V38" s="70" t="s">
        <v>2834</v>
      </c>
      <c r="W38" s="67" t="s">
        <v>2804</v>
      </c>
      <c r="X38" s="67" t="s">
        <v>2782</v>
      </c>
      <c r="Y38" s="70" t="s">
        <v>2853</v>
      </c>
      <c r="Z38" s="67" t="s">
        <v>2784</v>
      </c>
      <c r="AA38" s="67" t="s">
        <v>2817</v>
      </c>
      <c r="AB38" s="70" t="s">
        <v>2788</v>
      </c>
      <c r="AC38" s="67" t="s">
        <v>2806</v>
      </c>
      <c r="AD38" s="67" t="s">
        <v>2787</v>
      </c>
      <c r="AE38" s="67" t="s">
        <v>2781</v>
      </c>
      <c r="AF38" s="67" t="s">
        <v>2779</v>
      </c>
      <c r="AG38" s="70" t="s">
        <v>2821</v>
      </c>
      <c r="AH38" s="67" t="s">
        <v>2781</v>
      </c>
      <c r="AI38" s="67" t="s">
        <v>2802</v>
      </c>
      <c r="AJ38" s="70" t="s">
        <v>2862</v>
      </c>
      <c r="AK38" s="67" t="s">
        <v>2809</v>
      </c>
      <c r="AL38" s="67" t="s">
        <v>2835</v>
      </c>
      <c r="AM38" s="70" t="s">
        <v>2797</v>
      </c>
      <c r="AN38" s="67" t="s">
        <v>2806</v>
      </c>
      <c r="AP38" s="70"/>
      <c r="AS38" s="70"/>
      <c r="AV38" s="70"/>
      <c r="AZ38" s="77"/>
    </row>
    <row r="39" spans="1:52">
      <c r="A39" s="109" t="str">
        <f>HYPERLINK("[映雪.xlsx]类型!B39",'类型 (2)'!$C$39)</f>
        <v>狙撃手</v>
      </c>
      <c r="B39" s="95">
        <v>38</v>
      </c>
      <c r="C39" s="99" t="s">
        <v>2905</v>
      </c>
      <c r="D39">
        <v>-1</v>
      </c>
      <c r="E39">
        <f>COUNTIFS('武将(std)'!$E$2:$E$1636,$A39)</f>
        <v>30</v>
      </c>
      <c r="F39">
        <v>-1</v>
      </c>
      <c r="G39">
        <v>-1</v>
      </c>
      <c r="H39">
        <f>参数!$A$2*参数!$C$2/COUNTIFS('武将(std)'!$E$2:$E$1636,$A39)</f>
        <v>10</v>
      </c>
      <c r="I39" s="67" t="s">
        <v>2802</v>
      </c>
      <c r="J39" s="70" t="s">
        <v>2778</v>
      </c>
      <c r="K39" s="67" t="s">
        <v>2806</v>
      </c>
      <c r="L39" s="67" t="s">
        <v>2787</v>
      </c>
      <c r="M39" s="70" t="s">
        <v>2842</v>
      </c>
      <c r="N39" s="67" t="s">
        <v>2784</v>
      </c>
      <c r="O39" s="67" t="s">
        <v>2798</v>
      </c>
      <c r="P39" s="70" t="s">
        <v>2816</v>
      </c>
      <c r="Q39" s="67" t="s">
        <v>2784</v>
      </c>
      <c r="R39" s="67" t="s">
        <v>2817</v>
      </c>
      <c r="S39" s="70" t="s">
        <v>2829</v>
      </c>
      <c r="T39" s="67" t="s">
        <v>2804</v>
      </c>
      <c r="U39" s="67" t="s">
        <v>2802</v>
      </c>
      <c r="V39" s="70" t="s">
        <v>2810</v>
      </c>
      <c r="W39" s="67" t="s">
        <v>2809</v>
      </c>
      <c r="X39" s="67" t="s">
        <v>2782</v>
      </c>
      <c r="Y39" s="70" t="s">
        <v>2865</v>
      </c>
      <c r="Z39" s="67" t="s">
        <v>2784</v>
      </c>
      <c r="AA39" s="67" t="s">
        <v>2779</v>
      </c>
      <c r="AB39" s="70" t="s">
        <v>2880</v>
      </c>
      <c r="AC39" s="67" t="s">
        <v>2784</v>
      </c>
      <c r="AD39" s="67" t="s">
        <v>2817</v>
      </c>
      <c r="AE39" s="67" t="s">
        <v>2806</v>
      </c>
      <c r="AF39" s="67" t="s">
        <v>2789</v>
      </c>
      <c r="AG39" s="70" t="s">
        <v>2822</v>
      </c>
      <c r="AH39" s="67" t="s">
        <v>2804</v>
      </c>
      <c r="AI39" s="67" t="s">
        <v>2835</v>
      </c>
      <c r="AJ39" s="70" t="s">
        <v>2797</v>
      </c>
      <c r="AK39" s="67" t="s">
        <v>2804</v>
      </c>
      <c r="AL39" s="67" t="s">
        <v>2835</v>
      </c>
      <c r="AM39" s="70" t="s">
        <v>2896</v>
      </c>
      <c r="AN39" s="67" t="s">
        <v>2806</v>
      </c>
      <c r="AO39" s="67" t="s">
        <v>2794</v>
      </c>
      <c r="AP39" s="70" t="s">
        <v>2876</v>
      </c>
      <c r="AQ39" s="67" t="s">
        <v>2781</v>
      </c>
      <c r="AS39" s="70"/>
      <c r="AV39" s="70"/>
      <c r="AZ39" s="77"/>
    </row>
    <row r="40" spans="1:52">
      <c r="A40" s="109" t="str">
        <f>HYPERLINK("[映雪.xlsx]类型!B40",'类型 (2)'!$C$40)</f>
        <v>中二</v>
      </c>
      <c r="B40" s="95">
        <v>39</v>
      </c>
      <c r="C40" s="74" t="s">
        <v>2906</v>
      </c>
      <c r="D40">
        <v>-1</v>
      </c>
      <c r="E40">
        <f>COUNTIFS('武将(std)'!$E$2:$E$1636,$A40)</f>
        <v>15</v>
      </c>
      <c r="F40">
        <v>-1</v>
      </c>
      <c r="G40">
        <v>-1</v>
      </c>
      <c r="H40">
        <f>参数!$A$2*参数!$E$2/COUNTIFS('武将(std)'!$E$2:$E$1636,$A40)</f>
        <v>0.666666666666667</v>
      </c>
      <c r="I40" s="67" t="s">
        <v>2782</v>
      </c>
      <c r="J40" s="70" t="s">
        <v>2815</v>
      </c>
      <c r="K40" s="67" t="s">
        <v>2781</v>
      </c>
      <c r="L40" s="67" t="s">
        <v>2835</v>
      </c>
      <c r="M40" s="70" t="s">
        <v>2786</v>
      </c>
      <c r="N40" s="67" t="s">
        <v>2809</v>
      </c>
      <c r="O40" s="67" t="s">
        <v>2779</v>
      </c>
      <c r="P40" s="70" t="s">
        <v>2848</v>
      </c>
      <c r="Q40" s="67" t="s">
        <v>2784</v>
      </c>
      <c r="R40" s="67" t="s">
        <v>2789</v>
      </c>
      <c r="S40" s="70" t="s">
        <v>2861</v>
      </c>
      <c r="T40" s="67" t="s">
        <v>2791</v>
      </c>
      <c r="U40" s="67" t="s">
        <v>2798</v>
      </c>
      <c r="V40" s="70" t="s">
        <v>2851</v>
      </c>
      <c r="W40" s="67" t="s">
        <v>2781</v>
      </c>
      <c r="X40" s="67" t="s">
        <v>2785</v>
      </c>
      <c r="Y40" s="70" t="s">
        <v>2830</v>
      </c>
      <c r="Z40" s="67" t="s">
        <v>2809</v>
      </c>
      <c r="AA40" s="67" t="s">
        <v>2802</v>
      </c>
      <c r="AB40" s="70" t="s">
        <v>2796</v>
      </c>
      <c r="AC40" s="67" t="s">
        <v>2806</v>
      </c>
      <c r="AD40" s="67" t="s">
        <v>2787</v>
      </c>
      <c r="AE40" s="67" t="s">
        <v>2784</v>
      </c>
      <c r="AF40" s="67" t="s">
        <v>2785</v>
      </c>
      <c r="AG40" s="70" t="s">
        <v>2831</v>
      </c>
      <c r="AH40" s="67" t="s">
        <v>2806</v>
      </c>
      <c r="AI40" s="67" t="s">
        <v>2817</v>
      </c>
      <c r="AJ40" s="70" t="s">
        <v>2799</v>
      </c>
      <c r="AK40" s="67" t="s">
        <v>2809</v>
      </c>
      <c r="AL40" s="67" t="s">
        <v>2785</v>
      </c>
      <c r="AM40" s="70" t="s">
        <v>2876</v>
      </c>
      <c r="AN40" s="67" t="s">
        <v>2804</v>
      </c>
      <c r="AP40" s="70"/>
      <c r="AS40" s="70"/>
      <c r="AV40" s="70"/>
      <c r="AZ40" s="77"/>
    </row>
    <row r="41" spans="1:52">
      <c r="A41" s="109" t="str">
        <f>HYPERLINK("[映雪.xlsx]类型!B41",'类型 (2)'!$C$41)</f>
        <v>德鲁伊</v>
      </c>
      <c r="B41" s="95">
        <v>40</v>
      </c>
      <c r="C41" s="74" t="s">
        <v>2907</v>
      </c>
      <c r="D41">
        <v>-1</v>
      </c>
      <c r="E41">
        <f>COUNTIFS('武将(std)'!$E$2:$E$1636,$A41)</f>
        <v>13</v>
      </c>
      <c r="F41">
        <v>-1</v>
      </c>
      <c r="G41">
        <v>-1</v>
      </c>
      <c r="H41">
        <f>参数!$A$2*参数!$E$2/COUNTIFS('武将(std)'!$E$2:$E$1636,$A41)</f>
        <v>0.769230769230769</v>
      </c>
      <c r="I41" s="67" t="s">
        <v>2817</v>
      </c>
      <c r="J41" s="70" t="s">
        <v>2778</v>
      </c>
      <c r="K41" s="67" t="s">
        <v>2804</v>
      </c>
      <c r="L41" s="67" t="s">
        <v>2782</v>
      </c>
      <c r="M41" s="70" t="s">
        <v>2842</v>
      </c>
      <c r="N41" s="67" t="s">
        <v>2781</v>
      </c>
      <c r="O41" s="67" t="s">
        <v>2785</v>
      </c>
      <c r="P41" s="69" t="s">
        <v>2864</v>
      </c>
      <c r="Q41" s="67" t="s">
        <v>2809</v>
      </c>
      <c r="R41" s="67" t="s">
        <v>2835</v>
      </c>
      <c r="S41" s="70" t="s">
        <v>2786</v>
      </c>
      <c r="T41" s="67" t="s">
        <v>2806</v>
      </c>
      <c r="U41" s="67" t="s">
        <v>2787</v>
      </c>
      <c r="V41" s="70" t="s">
        <v>2840</v>
      </c>
      <c r="W41" s="67" t="s">
        <v>2781</v>
      </c>
      <c r="X41" s="67" t="s">
        <v>2787</v>
      </c>
      <c r="Y41" s="70" t="s">
        <v>2810</v>
      </c>
      <c r="Z41" s="67" t="s">
        <v>2784</v>
      </c>
      <c r="AA41" s="67" t="s">
        <v>2798</v>
      </c>
      <c r="AB41" s="70" t="s">
        <v>2820</v>
      </c>
      <c r="AC41" s="67" t="s">
        <v>2784</v>
      </c>
      <c r="AD41" s="67" t="s">
        <v>2802</v>
      </c>
      <c r="AE41" s="67" t="s">
        <v>2804</v>
      </c>
      <c r="AF41" s="67" t="s">
        <v>2802</v>
      </c>
      <c r="AG41" s="70" t="s">
        <v>2890</v>
      </c>
      <c r="AH41" s="67" t="s">
        <v>2809</v>
      </c>
      <c r="AI41" s="67" t="s">
        <v>2789</v>
      </c>
      <c r="AJ41" s="70" t="s">
        <v>2821</v>
      </c>
      <c r="AK41" s="67" t="s">
        <v>2791</v>
      </c>
      <c r="AL41" s="67" t="s">
        <v>2817</v>
      </c>
      <c r="AM41" s="70" t="s">
        <v>2862</v>
      </c>
      <c r="AN41" s="67" t="s">
        <v>2806</v>
      </c>
      <c r="AO41" s="67" t="s">
        <v>2798</v>
      </c>
      <c r="AP41" s="70" t="s">
        <v>2822</v>
      </c>
      <c r="AQ41" s="67" t="s">
        <v>2781</v>
      </c>
      <c r="AR41" s="67" t="s">
        <v>2794</v>
      </c>
      <c r="AS41" s="70" t="s">
        <v>2896</v>
      </c>
      <c r="AT41" s="67" t="s">
        <v>2784</v>
      </c>
      <c r="AU41" s="67" t="s">
        <v>2779</v>
      </c>
      <c r="AV41" s="70" t="s">
        <v>2866</v>
      </c>
      <c r="AW41" s="67" t="s">
        <v>2781</v>
      </c>
      <c r="AZ41" s="77"/>
    </row>
    <row r="42" spans="1:52">
      <c r="A42" s="109" t="str">
        <f>HYPERLINK("[映雪.xlsx]类型!B42",'类型 (2)'!$C$42)</f>
        <v>魔剑士</v>
      </c>
      <c r="B42" s="95">
        <v>41</v>
      </c>
      <c r="C42" s="101" t="s">
        <v>2908</v>
      </c>
      <c r="D42">
        <v>-1</v>
      </c>
      <c r="E42">
        <f>COUNTIFS('武将(std)'!$E$2:$E$1636,$A42)</f>
        <v>17</v>
      </c>
      <c r="F42">
        <v>-1</v>
      </c>
      <c r="G42">
        <v>-1</v>
      </c>
      <c r="H42">
        <f>参数!$A$2*参数!$E$2/COUNTIFS('武将(std)'!$E$2:$E$1636,$A42)</f>
        <v>0.588235294117647</v>
      </c>
      <c r="I42" s="67" t="s">
        <v>2817</v>
      </c>
      <c r="J42" s="70" t="s">
        <v>2803</v>
      </c>
      <c r="K42" s="67" t="s">
        <v>2804</v>
      </c>
      <c r="L42" s="67" t="s">
        <v>2802</v>
      </c>
      <c r="M42" s="70" t="s">
        <v>2834</v>
      </c>
      <c r="N42" s="67" t="s">
        <v>2806</v>
      </c>
      <c r="O42" s="67" t="s">
        <v>2802</v>
      </c>
      <c r="P42" s="70" t="s">
        <v>2853</v>
      </c>
      <c r="Q42" s="67" t="s">
        <v>2809</v>
      </c>
      <c r="R42" s="67" t="s">
        <v>2835</v>
      </c>
      <c r="S42" s="71" t="s">
        <v>2838</v>
      </c>
      <c r="T42" s="67" t="s">
        <v>2806</v>
      </c>
      <c r="U42" s="67" t="s">
        <v>2826</v>
      </c>
      <c r="V42" s="70" t="s">
        <v>2859</v>
      </c>
      <c r="W42" s="67" t="s">
        <v>2784</v>
      </c>
      <c r="X42" s="67" t="s">
        <v>2789</v>
      </c>
      <c r="Y42" s="70" t="s">
        <v>2788</v>
      </c>
      <c r="Z42" s="67" t="s">
        <v>2791</v>
      </c>
      <c r="AA42" s="67" t="s">
        <v>2787</v>
      </c>
      <c r="AB42" s="70" t="s">
        <v>2819</v>
      </c>
      <c r="AC42" s="67" t="s">
        <v>2784</v>
      </c>
      <c r="AD42" s="67" t="s">
        <v>2798</v>
      </c>
      <c r="AE42" s="67" t="s">
        <v>2781</v>
      </c>
      <c r="AF42" s="67" t="s">
        <v>2798</v>
      </c>
      <c r="AG42" s="70" t="s">
        <v>2880</v>
      </c>
      <c r="AH42" s="67" t="s">
        <v>2784</v>
      </c>
      <c r="AI42" s="67" t="s">
        <v>2782</v>
      </c>
      <c r="AJ42" s="70" t="s">
        <v>2831</v>
      </c>
      <c r="AK42" s="67" t="s">
        <v>2781</v>
      </c>
      <c r="AM42" s="70"/>
      <c r="AP42" s="70"/>
      <c r="AS42" s="70"/>
      <c r="AV42" s="70"/>
      <c r="AZ42" s="77"/>
    </row>
    <row r="43" spans="1:52">
      <c r="A43" s="109" t="str">
        <f>HYPERLINK("[映雪.xlsx]类型!B43",'类型 (2)'!$C$43)</f>
        <v>FC</v>
      </c>
      <c r="B43" s="95">
        <v>44</v>
      </c>
      <c r="C43" s="101" t="s">
        <v>2909</v>
      </c>
      <c r="D43">
        <v>-1</v>
      </c>
      <c r="E43">
        <f>COUNTIFS('武将(std)'!$E$2:$E$1636,$A43)</f>
        <v>8</v>
      </c>
      <c r="F43">
        <v>-1</v>
      </c>
      <c r="G43">
        <v>-1</v>
      </c>
      <c r="H43">
        <f>参数!$A$2*参数!$E$2/COUNTIFS('武将(std)'!$E$2:$E$1636,$A43)</f>
        <v>1.25</v>
      </c>
      <c r="I43" s="67" t="s">
        <v>2802</v>
      </c>
      <c r="J43" s="70" t="s">
        <v>2778</v>
      </c>
      <c r="K43" s="67" t="s">
        <v>2806</v>
      </c>
      <c r="L43" s="67" t="s">
        <v>2787</v>
      </c>
      <c r="M43" s="70" t="s">
        <v>2842</v>
      </c>
      <c r="N43" s="67" t="s">
        <v>2784</v>
      </c>
      <c r="O43" s="67" t="s">
        <v>2789</v>
      </c>
      <c r="P43" s="70" t="s">
        <v>2805</v>
      </c>
      <c r="Q43" s="67" t="s">
        <v>2791</v>
      </c>
      <c r="R43" s="67" t="s">
        <v>2802</v>
      </c>
      <c r="S43" s="70" t="s">
        <v>2780</v>
      </c>
      <c r="T43" s="67" t="s">
        <v>2809</v>
      </c>
      <c r="U43" s="67" t="s">
        <v>2798</v>
      </c>
      <c r="V43" s="70" t="s">
        <v>2815</v>
      </c>
      <c r="W43" s="67" t="s">
        <v>2784</v>
      </c>
      <c r="X43" s="67" t="s">
        <v>2798</v>
      </c>
      <c r="Y43" s="70" t="s">
        <v>2818</v>
      </c>
      <c r="Z43" s="67" t="s">
        <v>2781</v>
      </c>
      <c r="AA43" s="67" t="s">
        <v>2835</v>
      </c>
      <c r="AB43" s="71" t="s">
        <v>2838</v>
      </c>
      <c r="AC43" s="67" t="s">
        <v>2806</v>
      </c>
      <c r="AD43" s="67" t="s">
        <v>2787</v>
      </c>
      <c r="AE43" s="67" t="s">
        <v>2781</v>
      </c>
      <c r="AF43" s="67" t="s">
        <v>2835</v>
      </c>
      <c r="AG43" s="70" t="s">
        <v>2855</v>
      </c>
      <c r="AH43" s="67" t="s">
        <v>2809</v>
      </c>
      <c r="AI43" s="67" t="s">
        <v>2794</v>
      </c>
      <c r="AJ43" s="70" t="s">
        <v>2795</v>
      </c>
      <c r="AK43" s="67" t="s">
        <v>2784</v>
      </c>
      <c r="AL43" s="67" t="s">
        <v>2802</v>
      </c>
      <c r="AM43" s="70" t="s">
        <v>2797</v>
      </c>
      <c r="AN43" s="67" t="s">
        <v>2804</v>
      </c>
      <c r="AP43" s="70"/>
      <c r="AS43" s="70"/>
      <c r="AV43" s="70"/>
      <c r="AZ43" s="77"/>
    </row>
    <row r="44" spans="1:52">
      <c r="A44" s="109" t="str">
        <f>HYPERLINK("[映雪.xlsx]类型!B44",'类型 (2)'!$C$44)</f>
        <v>白箱</v>
      </c>
      <c r="B44" s="95">
        <v>45</v>
      </c>
      <c r="C44" s="101" t="s">
        <v>2910</v>
      </c>
      <c r="D44">
        <v>-1</v>
      </c>
      <c r="E44">
        <f>COUNTIFS('武将(std)'!$E$2:$E$1636,$A44)</f>
        <v>6</v>
      </c>
      <c r="F44">
        <v>-1</v>
      </c>
      <c r="G44">
        <v>-1</v>
      </c>
      <c r="H44">
        <f>参数!$A$2*参数!$E$2/COUNTIFS('武将(std)'!$E$2:$E$1636,$A44)</f>
        <v>1.66666666666667</v>
      </c>
      <c r="I44" s="67" t="s">
        <v>2817</v>
      </c>
      <c r="J44" s="70" t="s">
        <v>2780</v>
      </c>
      <c r="K44" s="67" t="s">
        <v>2806</v>
      </c>
      <c r="L44" s="67" t="s">
        <v>2787</v>
      </c>
      <c r="M44" s="70" t="s">
        <v>2843</v>
      </c>
      <c r="N44" s="67" t="s">
        <v>2784</v>
      </c>
      <c r="O44" s="67" t="s">
        <v>2794</v>
      </c>
      <c r="P44" s="70" t="s">
        <v>2844</v>
      </c>
      <c r="Q44" s="67" t="s">
        <v>2784</v>
      </c>
      <c r="R44" s="67" t="s">
        <v>2789</v>
      </c>
      <c r="S44" s="71" t="s">
        <v>2838</v>
      </c>
      <c r="T44" s="67" t="s">
        <v>2791</v>
      </c>
      <c r="U44" s="67" t="s">
        <v>2785</v>
      </c>
      <c r="V44" s="70" t="s">
        <v>2850</v>
      </c>
      <c r="W44" s="67" t="s">
        <v>2806</v>
      </c>
      <c r="X44" s="67" t="s">
        <v>2779</v>
      </c>
      <c r="Y44" s="70" t="s">
        <v>2851</v>
      </c>
      <c r="Z44" s="67" t="s">
        <v>2781</v>
      </c>
      <c r="AA44" s="67" t="s">
        <v>2794</v>
      </c>
      <c r="AB44" s="70" t="s">
        <v>2793</v>
      </c>
      <c r="AC44" s="67" t="s">
        <v>2781</v>
      </c>
      <c r="AD44" s="67" t="s">
        <v>2779</v>
      </c>
      <c r="AE44" s="67" t="s">
        <v>2784</v>
      </c>
      <c r="AF44" s="67" t="s">
        <v>2787</v>
      </c>
      <c r="AG44" s="70" t="s">
        <v>2795</v>
      </c>
      <c r="AH44" s="67" t="s">
        <v>2781</v>
      </c>
      <c r="AI44" s="67" t="s">
        <v>2785</v>
      </c>
      <c r="AJ44" s="70" t="s">
        <v>2830</v>
      </c>
      <c r="AK44" s="67" t="s">
        <v>2809</v>
      </c>
      <c r="AM44" s="70"/>
      <c r="AP44" s="70"/>
      <c r="AS44" s="70"/>
      <c r="AV44" s="70"/>
      <c r="AZ44" s="77"/>
    </row>
    <row r="45" spans="1:52">
      <c r="A45" s="109" t="str">
        <f>HYPERLINK("[映雪.xlsx]类型!B45",'类型 (2)'!$C$45)</f>
        <v>吸血忍者</v>
      </c>
      <c r="B45" s="95">
        <v>46</v>
      </c>
      <c r="C45" s="102" t="s">
        <v>2912</v>
      </c>
      <c r="D45">
        <v>-1</v>
      </c>
      <c r="E45">
        <f>COUNTIFS('武将(std)'!$E$2:$E$1636,$A45)</f>
        <v>4</v>
      </c>
      <c r="F45">
        <v>-1</v>
      </c>
      <c r="G45">
        <v>-1</v>
      </c>
      <c r="H45">
        <f>参数!$A$2*参数!$E$2/COUNTIFS('武将(std)'!$E$2:$E$1636,$A45)</f>
        <v>2.5</v>
      </c>
      <c r="I45" s="67" t="s">
        <v>2798</v>
      </c>
      <c r="J45" s="70" t="s">
        <v>2843</v>
      </c>
      <c r="K45" s="67" t="s">
        <v>2781</v>
      </c>
      <c r="L45" s="67" t="s">
        <v>2817</v>
      </c>
      <c r="M45" s="70" t="s">
        <v>2818</v>
      </c>
      <c r="N45" s="67" t="s">
        <v>2804</v>
      </c>
      <c r="O45" s="67" t="s">
        <v>2835</v>
      </c>
      <c r="P45" s="71" t="s">
        <v>2838</v>
      </c>
      <c r="Q45" s="67" t="s">
        <v>2806</v>
      </c>
      <c r="R45" s="67" t="s">
        <v>2785</v>
      </c>
      <c r="S45" s="70" t="s">
        <v>2828</v>
      </c>
      <c r="T45" s="67" t="s">
        <v>2806</v>
      </c>
      <c r="U45" s="67" t="s">
        <v>2789</v>
      </c>
      <c r="V45" s="70" t="s">
        <v>2788</v>
      </c>
      <c r="W45" s="67" t="s">
        <v>2791</v>
      </c>
      <c r="X45" s="67" t="s">
        <v>2789</v>
      </c>
      <c r="Y45" s="70" t="s">
        <v>2854</v>
      </c>
      <c r="Z45" s="67" t="s">
        <v>2845</v>
      </c>
      <c r="AA45" s="67" t="s">
        <v>2779</v>
      </c>
      <c r="AB45" s="70" t="s">
        <v>2855</v>
      </c>
      <c r="AC45" s="67" t="s">
        <v>2784</v>
      </c>
      <c r="AD45" s="67" t="s">
        <v>2794</v>
      </c>
      <c r="AE45" s="67" t="s">
        <v>2784</v>
      </c>
      <c r="AF45" s="67" t="s">
        <v>2782</v>
      </c>
      <c r="AG45" s="70" t="s">
        <v>2831</v>
      </c>
      <c r="AH45" s="67" t="s">
        <v>2781</v>
      </c>
      <c r="AI45" s="67" t="s">
        <v>2785</v>
      </c>
      <c r="AJ45" s="70" t="s">
        <v>2832</v>
      </c>
      <c r="AK45" s="67" t="s">
        <v>2809</v>
      </c>
      <c r="AL45" s="67" t="s">
        <v>2802</v>
      </c>
      <c r="AM45" s="70" t="s">
        <v>2812</v>
      </c>
      <c r="AN45" s="67" t="s">
        <v>2809</v>
      </c>
      <c r="AP45" s="70"/>
      <c r="AS45" s="70"/>
      <c r="AV45" s="70"/>
      <c r="AZ45" s="77"/>
    </row>
    <row r="46" spans="1:52">
      <c r="A46" s="109" t="str">
        <f>HYPERLINK("[映雪.xlsx]类型!B46",'类型 (2)'!$C$46)</f>
        <v>麻将</v>
      </c>
      <c r="B46" s="95">
        <v>47</v>
      </c>
      <c r="C46" s="74" t="s">
        <v>2913</v>
      </c>
      <c r="D46">
        <v>-1</v>
      </c>
      <c r="E46">
        <f>COUNTIFS('武将(std)'!$E$2:$E$1636,$A46)</f>
        <v>14</v>
      </c>
      <c r="F46">
        <v>-1</v>
      </c>
      <c r="G46">
        <v>-1</v>
      </c>
      <c r="H46">
        <f>参数!$A$2*参数!$E$2/COUNTIFS('武将(std)'!$E$2:$E$1636,$A46)</f>
        <v>0.714285714285714</v>
      </c>
      <c r="I46" s="67" t="s">
        <v>2789</v>
      </c>
      <c r="J46" s="70" t="s">
        <v>2780</v>
      </c>
      <c r="K46" s="67" t="s">
        <v>2791</v>
      </c>
      <c r="L46" s="67" t="s">
        <v>2794</v>
      </c>
      <c r="M46" s="70" t="s">
        <v>2783</v>
      </c>
      <c r="N46" s="67" t="s">
        <v>2784</v>
      </c>
      <c r="O46" s="67" t="s">
        <v>2835</v>
      </c>
      <c r="P46" s="70" t="s">
        <v>2844</v>
      </c>
      <c r="Q46" s="67" t="s">
        <v>2806</v>
      </c>
      <c r="R46" s="67" t="s">
        <v>2782</v>
      </c>
      <c r="S46" s="70" t="s">
        <v>2854</v>
      </c>
      <c r="T46" s="67" t="s">
        <v>2781</v>
      </c>
      <c r="U46" s="67" t="s">
        <v>2785</v>
      </c>
      <c r="V46" s="70" t="s">
        <v>2860</v>
      </c>
      <c r="W46" s="67" t="s">
        <v>2806</v>
      </c>
      <c r="X46" s="67" t="s">
        <v>2785</v>
      </c>
      <c r="Y46" s="70" t="s">
        <v>2892</v>
      </c>
      <c r="Z46" s="67" t="s">
        <v>2809</v>
      </c>
      <c r="AA46" s="67" t="s">
        <v>2914</v>
      </c>
      <c r="AB46" s="70" t="s">
        <v>2851</v>
      </c>
      <c r="AC46" s="67" t="s">
        <v>2781</v>
      </c>
      <c r="AD46" s="67" t="s">
        <v>2779</v>
      </c>
      <c r="AE46" s="67" t="s">
        <v>2781</v>
      </c>
      <c r="AF46" s="67" t="s">
        <v>2787</v>
      </c>
      <c r="AG46" s="70" t="s">
        <v>2795</v>
      </c>
      <c r="AH46" s="67" t="s">
        <v>2784</v>
      </c>
      <c r="AI46" s="67" t="s">
        <v>2798</v>
      </c>
      <c r="AJ46" s="70" t="s">
        <v>2830</v>
      </c>
      <c r="AK46" s="67" t="s">
        <v>2784</v>
      </c>
      <c r="AL46" s="67" t="s">
        <v>2785</v>
      </c>
      <c r="AM46" s="70" t="s">
        <v>2831</v>
      </c>
      <c r="AN46" s="67" t="s">
        <v>2804</v>
      </c>
      <c r="AO46" s="67" t="s">
        <v>2785</v>
      </c>
      <c r="AP46" s="70" t="s">
        <v>2832</v>
      </c>
      <c r="AQ46" s="67" t="s">
        <v>2809</v>
      </c>
      <c r="AR46" s="67" t="s">
        <v>2802</v>
      </c>
      <c r="AS46" s="70" t="s">
        <v>2797</v>
      </c>
      <c r="AT46" s="67" t="s">
        <v>2806</v>
      </c>
      <c r="AV46" s="70"/>
      <c r="AZ46" s="77"/>
    </row>
    <row r="47" spans="1:52">
      <c r="A47" s="109" t="str">
        <f>HYPERLINK("[映雪.xlsx]类型!B47",'类型 (2)'!$C$47)</f>
        <v>萝球</v>
      </c>
      <c r="B47" s="95">
        <v>48</v>
      </c>
      <c r="C47" s="101" t="s">
        <v>2915</v>
      </c>
      <c r="D47">
        <v>-1</v>
      </c>
      <c r="E47">
        <f>COUNTIFS('武将(std)'!$E$2:$E$1636,$A47)</f>
        <v>5</v>
      </c>
      <c r="F47">
        <v>-1</v>
      </c>
      <c r="G47">
        <v>-1</v>
      </c>
      <c r="H47">
        <f>参数!$A$2*参数!$E$2/COUNTIFS('武将(std)'!$E$2:$E$1636,$A47)</f>
        <v>2</v>
      </c>
      <c r="I47" s="67" t="s">
        <v>2794</v>
      </c>
      <c r="J47" s="70" t="s">
        <v>2842</v>
      </c>
      <c r="K47" s="67" t="s">
        <v>2781</v>
      </c>
      <c r="L47" s="67" t="s">
        <v>2802</v>
      </c>
      <c r="M47" s="70" t="s">
        <v>2805</v>
      </c>
      <c r="N47" s="67" t="s">
        <v>2804</v>
      </c>
      <c r="O47" s="67" t="s">
        <v>2779</v>
      </c>
      <c r="P47" s="70" t="s">
        <v>2780</v>
      </c>
      <c r="Q47" s="67" t="s">
        <v>2784</v>
      </c>
      <c r="R47" s="67" t="s">
        <v>2779</v>
      </c>
      <c r="S47" s="71" t="s">
        <v>2837</v>
      </c>
      <c r="T47" s="67" t="s">
        <v>2781</v>
      </c>
      <c r="U47" s="67" t="s">
        <v>2787</v>
      </c>
      <c r="V47" s="70" t="s">
        <v>2840</v>
      </c>
      <c r="W47" s="67" t="s">
        <v>2781</v>
      </c>
      <c r="X47" s="67" t="s">
        <v>2787</v>
      </c>
      <c r="Y47" s="70" t="s">
        <v>2848</v>
      </c>
      <c r="Z47" s="67" t="s">
        <v>2784</v>
      </c>
      <c r="AA47" s="67" t="s">
        <v>2817</v>
      </c>
      <c r="AB47" s="70" t="s">
        <v>2829</v>
      </c>
      <c r="AC47" s="67" t="s">
        <v>2806</v>
      </c>
      <c r="AD47" s="67" t="s">
        <v>2789</v>
      </c>
      <c r="AE47" s="67" t="s">
        <v>2791</v>
      </c>
      <c r="AF47" s="67" t="s">
        <v>2835</v>
      </c>
      <c r="AG47" s="70" t="s">
        <v>2793</v>
      </c>
      <c r="AH47" s="67" t="s">
        <v>2809</v>
      </c>
      <c r="AI47" s="67" t="s">
        <v>2789</v>
      </c>
      <c r="AJ47" s="70" t="s">
        <v>2795</v>
      </c>
      <c r="AK47" s="67" t="s">
        <v>2845</v>
      </c>
      <c r="AL47" s="67" t="s">
        <v>2802</v>
      </c>
      <c r="AM47" s="70" t="s">
        <v>2811</v>
      </c>
      <c r="AN47" s="67" t="s">
        <v>2809</v>
      </c>
      <c r="AP47" s="70"/>
      <c r="AS47" s="70"/>
      <c r="AV47" s="70"/>
      <c r="AZ47" s="77"/>
    </row>
    <row r="48" spans="1:52">
      <c r="A48" s="109" t="str">
        <f>HYPERLINK("[映雪.xlsx]类型!B48",'类型 (2)'!$C$48)</f>
        <v>键</v>
      </c>
      <c r="B48" s="95">
        <v>49</v>
      </c>
      <c r="C48" s="99" t="s">
        <v>2916</v>
      </c>
      <c r="D48">
        <v>-1</v>
      </c>
      <c r="E48">
        <f>COUNTIFS('武将(std)'!$E$2:$E$1636,$A48)</f>
        <v>14</v>
      </c>
      <c r="F48">
        <v>-1</v>
      </c>
      <c r="G48">
        <v>-1</v>
      </c>
      <c r="H48">
        <f>参数!$A$2*参数!$C$2/COUNTIFS('武将(std)'!$E$2:$E$1636,$A48)</f>
        <v>21.4285714285714</v>
      </c>
      <c r="I48" s="67" t="s">
        <v>2779</v>
      </c>
      <c r="J48" s="70" t="s">
        <v>2780</v>
      </c>
      <c r="K48" s="67" t="s">
        <v>2784</v>
      </c>
      <c r="L48" s="67" t="s">
        <v>2817</v>
      </c>
      <c r="M48" s="70" t="s">
        <v>2815</v>
      </c>
      <c r="N48" s="67" t="s">
        <v>2804</v>
      </c>
      <c r="O48" s="67" t="s">
        <v>2835</v>
      </c>
      <c r="P48" s="70" t="s">
        <v>2786</v>
      </c>
      <c r="Q48" s="67" t="s">
        <v>2806</v>
      </c>
      <c r="R48" s="67" t="s">
        <v>2794</v>
      </c>
      <c r="S48" s="70" t="s">
        <v>2844</v>
      </c>
      <c r="T48" s="67" t="s">
        <v>2781</v>
      </c>
      <c r="U48" s="67" t="s">
        <v>2789</v>
      </c>
      <c r="V48" s="70" t="s">
        <v>2839</v>
      </c>
      <c r="W48" s="67" t="s">
        <v>2845</v>
      </c>
      <c r="X48" s="67" t="s">
        <v>2785</v>
      </c>
      <c r="Y48" s="70" t="s">
        <v>2850</v>
      </c>
      <c r="Z48" s="67" t="s">
        <v>2809</v>
      </c>
      <c r="AA48" s="67" t="s">
        <v>2789</v>
      </c>
      <c r="AB48" s="70" t="s">
        <v>2793</v>
      </c>
      <c r="AC48" s="67" t="s">
        <v>2791</v>
      </c>
      <c r="AD48" s="67" t="s">
        <v>2787</v>
      </c>
      <c r="AE48" s="67" t="s">
        <v>2784</v>
      </c>
      <c r="AF48" s="67" t="s">
        <v>2794</v>
      </c>
      <c r="AG48" s="70" t="s">
        <v>2811</v>
      </c>
      <c r="AH48" s="67" t="s">
        <v>2784</v>
      </c>
      <c r="AJ48" s="70"/>
      <c r="AM48" s="70"/>
      <c r="AP48" s="70"/>
      <c r="AS48" s="70"/>
      <c r="AV48" s="70"/>
      <c r="AZ48" s="77"/>
    </row>
    <row r="49" spans="1:52">
      <c r="A49" s="109" t="str">
        <f>HYPERLINK("[映雪.xlsx]类型!B49",'类型 (2)'!$C$49)</f>
        <v>古明地恋</v>
      </c>
      <c r="B49" s="95">
        <v>50</v>
      </c>
      <c r="C49" s="109" t="s">
        <v>1807</v>
      </c>
      <c r="D49">
        <v>-1</v>
      </c>
      <c r="E49">
        <f>COUNTIFS('武将(std)'!$E$2:$E$1636,$A49)</f>
        <v>1</v>
      </c>
      <c r="F49">
        <v>-1</v>
      </c>
      <c r="G49">
        <v>-1</v>
      </c>
      <c r="H49">
        <f>参数!$A$2*参数!$E$2/COUNTIFS('武将(std)'!$E$2:$E$1636,$A49)</f>
        <v>10</v>
      </c>
      <c r="I49" s="67" t="s">
        <v>2785</v>
      </c>
      <c r="J49" s="70" t="s">
        <v>2824</v>
      </c>
      <c r="K49" s="67" t="s">
        <v>2806</v>
      </c>
      <c r="L49" s="67" t="s">
        <v>2802</v>
      </c>
      <c r="M49" s="70" t="s">
        <v>2865</v>
      </c>
      <c r="N49" s="67" t="s">
        <v>2804</v>
      </c>
      <c r="O49" s="67" t="s">
        <v>2789</v>
      </c>
      <c r="P49" s="70" t="s">
        <v>2882</v>
      </c>
      <c r="Q49" s="67" t="s">
        <v>2845</v>
      </c>
      <c r="R49" s="67" t="s">
        <v>2817</v>
      </c>
      <c r="S49" s="70" t="s">
        <v>2586</v>
      </c>
      <c r="T49" s="67" t="s">
        <v>2804</v>
      </c>
      <c r="U49" s="67" t="s">
        <v>2789</v>
      </c>
      <c r="V49" s="70" t="s">
        <v>2851</v>
      </c>
      <c r="W49" s="67" t="s">
        <v>2791</v>
      </c>
      <c r="X49" s="67" t="s">
        <v>2785</v>
      </c>
      <c r="Y49" s="70" t="s">
        <v>2880</v>
      </c>
      <c r="Z49" s="67" t="s">
        <v>2809</v>
      </c>
      <c r="AA49" s="67" t="s">
        <v>2785</v>
      </c>
      <c r="AB49" s="70" t="s">
        <v>2856</v>
      </c>
      <c r="AC49" s="67" t="s">
        <v>2804</v>
      </c>
      <c r="AD49" s="67" t="s">
        <v>2782</v>
      </c>
      <c r="AE49" s="67" t="s">
        <v>2784</v>
      </c>
      <c r="AF49" s="67" t="s">
        <v>2782</v>
      </c>
      <c r="AG49" s="70" t="s">
        <v>2831</v>
      </c>
      <c r="AH49" s="67" t="s">
        <v>2781</v>
      </c>
      <c r="AI49" s="67" t="s">
        <v>2798</v>
      </c>
      <c r="AJ49" s="70" t="s">
        <v>2832</v>
      </c>
      <c r="AK49" s="67" t="s">
        <v>2784</v>
      </c>
      <c r="AL49" s="67" t="s">
        <v>2798</v>
      </c>
      <c r="AM49" s="70" t="s">
        <v>2876</v>
      </c>
      <c r="AN49" s="67" t="s">
        <v>2781</v>
      </c>
      <c r="AO49" s="67" t="s">
        <v>2779</v>
      </c>
      <c r="AP49" s="70" t="s">
        <v>2812</v>
      </c>
      <c r="AQ49" s="67" t="s">
        <v>2784</v>
      </c>
      <c r="AS49" s="70"/>
      <c r="AV49" s="70"/>
      <c r="AZ49" s="77"/>
    </row>
    <row r="50" spans="1:52">
      <c r="A50" s="109" t="str">
        <f>HYPERLINK("[映雪.xlsx]类型!B50",'类型 (2)'!$C$50)</f>
        <v>纯狐</v>
      </c>
      <c r="B50" s="95">
        <v>51</v>
      </c>
      <c r="C50" s="109" t="s">
        <v>46</v>
      </c>
      <c r="D50">
        <v>-1</v>
      </c>
      <c r="E50">
        <f>COUNTIFS('武将(std)'!$E$2:$E$1636,$A50)</f>
        <v>1</v>
      </c>
      <c r="F50">
        <v>-1</v>
      </c>
      <c r="G50">
        <v>-1</v>
      </c>
      <c r="H50">
        <f>参数!$A$2*参数!$E$2/COUNTIFS('武将(std)'!$E$2:$E$1636,$A50)</f>
        <v>10</v>
      </c>
      <c r="I50" s="67" t="s">
        <v>2802</v>
      </c>
      <c r="J50" s="70" t="s">
        <v>2778</v>
      </c>
      <c r="K50" s="67" t="s">
        <v>2804</v>
      </c>
      <c r="L50" s="67" t="s">
        <v>2802</v>
      </c>
      <c r="M50" s="70" t="s">
        <v>2815</v>
      </c>
      <c r="N50" s="67" t="s">
        <v>2806</v>
      </c>
      <c r="O50" s="67" t="s">
        <v>2802</v>
      </c>
      <c r="P50" s="70" t="s">
        <v>2825</v>
      </c>
      <c r="Q50" s="67" t="s">
        <v>2809</v>
      </c>
      <c r="R50" s="67" t="s">
        <v>2789</v>
      </c>
      <c r="S50" s="70" t="s">
        <v>2834</v>
      </c>
      <c r="T50" s="67" t="s">
        <v>2791</v>
      </c>
      <c r="U50" s="67" t="s">
        <v>2787</v>
      </c>
      <c r="V50" s="70" t="s">
        <v>2853</v>
      </c>
      <c r="W50" s="67" t="s">
        <v>2784</v>
      </c>
      <c r="X50" s="67" t="s">
        <v>2787</v>
      </c>
      <c r="Y50" s="70" t="s">
        <v>2816</v>
      </c>
      <c r="Z50" s="67" t="s">
        <v>2781</v>
      </c>
      <c r="AA50" s="67" t="s">
        <v>2785</v>
      </c>
      <c r="AB50" s="70" t="s">
        <v>2818</v>
      </c>
      <c r="AC50" s="67" t="s">
        <v>2804</v>
      </c>
      <c r="AD50" s="67" t="s">
        <v>2789</v>
      </c>
      <c r="AE50" s="67" t="s">
        <v>2845</v>
      </c>
      <c r="AF50" s="67" t="s">
        <v>2798</v>
      </c>
      <c r="AG50" s="70" t="s">
        <v>2854</v>
      </c>
      <c r="AH50" s="67" t="s">
        <v>2781</v>
      </c>
      <c r="AI50" s="67" t="s">
        <v>2798</v>
      </c>
      <c r="AJ50" s="70" t="s">
        <v>2869</v>
      </c>
      <c r="AK50" s="67" t="s">
        <v>2784</v>
      </c>
      <c r="AL50" s="67" t="s">
        <v>2817</v>
      </c>
      <c r="AM50" s="70" t="s">
        <v>2892</v>
      </c>
      <c r="AN50" s="67" t="s">
        <v>2806</v>
      </c>
      <c r="AO50" s="67" t="s">
        <v>2785</v>
      </c>
      <c r="AP50" s="70" t="s">
        <v>2792</v>
      </c>
      <c r="AQ50" s="67" t="s">
        <v>2809</v>
      </c>
      <c r="AS50" s="70"/>
      <c r="AV50" s="70"/>
      <c r="AZ50" s="77"/>
    </row>
    <row r="51" spans="1:52">
      <c r="A51" s="109" t="str">
        <f>HYPERLINK("[映雪.xlsx]类型!B51",'类型 (2)'!$C$51)</f>
        <v>白</v>
      </c>
      <c r="B51" s="95">
        <v>52</v>
      </c>
      <c r="C51" s="74" t="s">
        <v>78</v>
      </c>
      <c r="D51">
        <v>-1</v>
      </c>
      <c r="E51">
        <f>COUNTIFS('武将(std)'!$E$2:$E$1636,$A51)</f>
        <v>1</v>
      </c>
      <c r="F51">
        <v>-1</v>
      </c>
      <c r="G51">
        <v>-1</v>
      </c>
      <c r="H51">
        <f>参数!$A$2*参数!$E$2/COUNTIFS('武将(std)'!$E$2:$E$1636,$A51)</f>
        <v>10</v>
      </c>
      <c r="I51" s="67" t="s">
        <v>2785</v>
      </c>
      <c r="J51" s="69" t="s">
        <v>2864</v>
      </c>
      <c r="K51" s="67" t="s">
        <v>2804</v>
      </c>
      <c r="L51" s="67" t="s">
        <v>2802</v>
      </c>
      <c r="M51" s="70" t="s">
        <v>2834</v>
      </c>
      <c r="N51" s="67" t="s">
        <v>2804</v>
      </c>
      <c r="O51" s="67" t="s">
        <v>2802</v>
      </c>
      <c r="P51" s="70" t="s">
        <v>2853</v>
      </c>
      <c r="Q51" s="67" t="s">
        <v>2809</v>
      </c>
      <c r="R51" s="67" t="s">
        <v>2785</v>
      </c>
      <c r="S51" s="70" t="s">
        <v>2783</v>
      </c>
      <c r="T51" s="67" t="s">
        <v>2809</v>
      </c>
      <c r="U51" s="67" t="s">
        <v>2798</v>
      </c>
      <c r="V51" s="70" t="s">
        <v>2818</v>
      </c>
      <c r="W51" s="67" t="s">
        <v>2784</v>
      </c>
      <c r="X51" s="67" t="s">
        <v>2789</v>
      </c>
      <c r="Y51" s="70" t="s">
        <v>2917</v>
      </c>
      <c r="Z51" s="67" t="s">
        <v>2791</v>
      </c>
      <c r="AA51" s="67" t="s">
        <v>2835</v>
      </c>
      <c r="AB51" s="70" t="s">
        <v>2808</v>
      </c>
      <c r="AC51" s="67" t="s">
        <v>2806</v>
      </c>
      <c r="AD51" s="67" t="s">
        <v>2802</v>
      </c>
      <c r="AE51" s="67" t="s">
        <v>2806</v>
      </c>
      <c r="AF51" s="67" t="s">
        <v>2789</v>
      </c>
      <c r="AG51" s="70" t="s">
        <v>2860</v>
      </c>
      <c r="AH51" s="67" t="s">
        <v>2845</v>
      </c>
      <c r="AI51" s="67" t="s">
        <v>2817</v>
      </c>
      <c r="AJ51" s="70" t="s">
        <v>2871</v>
      </c>
      <c r="AK51" s="67" t="s">
        <v>2809</v>
      </c>
      <c r="AL51" s="67" t="s">
        <v>2782</v>
      </c>
      <c r="AM51" s="70" t="s">
        <v>2855</v>
      </c>
      <c r="AN51" s="67" t="s">
        <v>2781</v>
      </c>
      <c r="AO51" s="67" t="s">
        <v>2794</v>
      </c>
      <c r="AP51" s="70" t="s">
        <v>2792</v>
      </c>
      <c r="AQ51" s="67" t="s">
        <v>2781</v>
      </c>
      <c r="AR51" s="67" t="s">
        <v>2785</v>
      </c>
      <c r="AS51" s="70" t="s">
        <v>2830</v>
      </c>
      <c r="AT51" s="67" t="s">
        <v>2806</v>
      </c>
      <c r="AU51" s="67" t="s">
        <v>2782</v>
      </c>
      <c r="AV51" s="70" t="s">
        <v>2832</v>
      </c>
      <c r="AW51" s="67" t="s">
        <v>2784</v>
      </c>
      <c r="AZ51" s="77"/>
    </row>
    <row r="52" spans="1:52">
      <c r="A52" s="109" t="str">
        <f>HYPERLINK("[映雪.xlsx]类型!B52",'类型 (2)'!$C$52)</f>
        <v>南宫那月</v>
      </c>
      <c r="B52" s="95">
        <v>53</v>
      </c>
      <c r="C52" s="74" t="s">
        <v>1455</v>
      </c>
      <c r="D52">
        <v>-1</v>
      </c>
      <c r="E52">
        <f>COUNTIFS('武将(std)'!$E$2:$E$1636,$A52)</f>
        <v>1</v>
      </c>
      <c r="F52">
        <v>-1</v>
      </c>
      <c r="G52">
        <v>-1</v>
      </c>
      <c r="H52">
        <f>参数!$A$2*参数!$E$2/COUNTIFS('武将(std)'!$E$2:$E$1636,$A52)</f>
        <v>10</v>
      </c>
      <c r="I52" s="67" t="s">
        <v>2789</v>
      </c>
      <c r="J52" s="70" t="s">
        <v>2815</v>
      </c>
      <c r="K52" s="67" t="s">
        <v>2791</v>
      </c>
      <c r="L52" s="67" t="s">
        <v>2782</v>
      </c>
      <c r="M52" s="70" t="s">
        <v>2825</v>
      </c>
      <c r="N52" s="67" t="s">
        <v>2781</v>
      </c>
      <c r="O52" s="67" t="s">
        <v>2802</v>
      </c>
      <c r="P52" s="70" t="s">
        <v>2783</v>
      </c>
      <c r="Q52" s="67" t="s">
        <v>2804</v>
      </c>
      <c r="R52" s="67" t="s">
        <v>2787</v>
      </c>
      <c r="S52" s="70" t="s">
        <v>2816</v>
      </c>
      <c r="T52" s="67" t="s">
        <v>2781</v>
      </c>
      <c r="U52" s="67" t="s">
        <v>2802</v>
      </c>
      <c r="V52" s="70" t="s">
        <v>2840</v>
      </c>
      <c r="W52" s="67" t="s">
        <v>2806</v>
      </c>
      <c r="X52" s="67" t="s">
        <v>2787</v>
      </c>
      <c r="Y52" s="70" t="s">
        <v>2849</v>
      </c>
      <c r="Z52" s="67" t="s">
        <v>2784</v>
      </c>
      <c r="AA52" s="67" t="s">
        <v>2785</v>
      </c>
      <c r="AB52" s="70" t="s">
        <v>2860</v>
      </c>
      <c r="AC52" s="67" t="s">
        <v>2806</v>
      </c>
      <c r="AD52" s="67" t="s">
        <v>2835</v>
      </c>
      <c r="AE52" s="67" t="s">
        <v>2806</v>
      </c>
      <c r="AF52" s="67" t="s">
        <v>2785</v>
      </c>
      <c r="AG52" s="70" t="s">
        <v>2882</v>
      </c>
      <c r="AH52" s="67" t="s">
        <v>2809</v>
      </c>
      <c r="AI52" s="67" t="s">
        <v>2779</v>
      </c>
      <c r="AJ52" s="70" t="s">
        <v>2892</v>
      </c>
      <c r="AK52" s="67" t="s">
        <v>2784</v>
      </c>
      <c r="AL52" s="67" t="s">
        <v>2826</v>
      </c>
      <c r="AM52" s="70" t="s">
        <v>2857</v>
      </c>
      <c r="AN52" s="67" t="s">
        <v>2784</v>
      </c>
      <c r="AO52" s="67" t="s">
        <v>2798</v>
      </c>
      <c r="AP52" s="70" t="s">
        <v>2821</v>
      </c>
      <c r="AQ52" s="67" t="s">
        <v>2781</v>
      </c>
      <c r="AR52" s="67" t="s">
        <v>2782</v>
      </c>
      <c r="AS52" s="70" t="s">
        <v>2862</v>
      </c>
      <c r="AT52" s="67" t="s">
        <v>2784</v>
      </c>
      <c r="AU52" s="67" t="s">
        <v>2817</v>
      </c>
      <c r="AV52" s="70" t="s">
        <v>2812</v>
      </c>
      <c r="AW52" s="67" t="s">
        <v>2809</v>
      </c>
      <c r="AX52" s="67" t="s">
        <v>2798</v>
      </c>
      <c r="AZ52" s="77" t="s">
        <v>2784</v>
      </c>
    </row>
    <row r="53" spans="1:52">
      <c r="A53" s="109" t="str">
        <f>HYPERLINK("[映雪.xlsx]类型!B53",'类型 (2)'!$C$53)</f>
        <v>夜刀神十香</v>
      </c>
      <c r="B53" s="95">
        <v>54</v>
      </c>
      <c r="C53" s="74" t="s">
        <v>1490</v>
      </c>
      <c r="D53">
        <v>-1</v>
      </c>
      <c r="E53">
        <f>COUNTIFS('武将(std)'!$E$2:$E$1636,$A53)</f>
        <v>1</v>
      </c>
      <c r="F53">
        <v>-1</v>
      </c>
      <c r="G53">
        <v>-1</v>
      </c>
      <c r="H53">
        <f>参数!$A$2*参数!$E$2/COUNTIFS('武将(std)'!$E$2:$E$1636,$A53)</f>
        <v>10</v>
      </c>
      <c r="I53" s="67" t="s">
        <v>2802</v>
      </c>
      <c r="J53" s="70" t="s">
        <v>2778</v>
      </c>
      <c r="K53" s="67" t="s">
        <v>2806</v>
      </c>
      <c r="L53" s="67" t="s">
        <v>2798</v>
      </c>
      <c r="M53" s="70" t="s">
        <v>2815</v>
      </c>
      <c r="N53" s="67" t="s">
        <v>2781</v>
      </c>
      <c r="O53" s="67" t="s">
        <v>2802</v>
      </c>
      <c r="P53" s="70" t="s">
        <v>2834</v>
      </c>
      <c r="Q53" s="67" t="s">
        <v>2809</v>
      </c>
      <c r="R53" s="67" t="s">
        <v>2817</v>
      </c>
      <c r="S53" s="70" t="s">
        <v>2816</v>
      </c>
      <c r="T53" s="67" t="s">
        <v>2806</v>
      </c>
      <c r="U53" s="67" t="s">
        <v>2779</v>
      </c>
      <c r="V53" s="70" t="s">
        <v>2808</v>
      </c>
      <c r="W53" s="67" t="s">
        <v>2784</v>
      </c>
      <c r="X53" s="67" t="s">
        <v>2789</v>
      </c>
      <c r="Y53" s="70" t="s">
        <v>2788</v>
      </c>
      <c r="Z53" s="67" t="s">
        <v>2791</v>
      </c>
      <c r="AA53" s="67" t="s">
        <v>2817</v>
      </c>
      <c r="AB53" s="70" t="s">
        <v>2819</v>
      </c>
      <c r="AC53" s="67" t="s">
        <v>2804</v>
      </c>
      <c r="AD53" s="67" t="s">
        <v>2785</v>
      </c>
      <c r="AE53" s="67" t="s">
        <v>2809</v>
      </c>
      <c r="AF53" s="67" t="s">
        <v>2785</v>
      </c>
      <c r="AG53" s="70" t="s">
        <v>2851</v>
      </c>
      <c r="AH53" s="67" t="s">
        <v>2806</v>
      </c>
      <c r="AI53" s="67" t="s">
        <v>2787</v>
      </c>
      <c r="AJ53" s="70" t="s">
        <v>2862</v>
      </c>
      <c r="AK53" s="67" t="s">
        <v>2781</v>
      </c>
      <c r="AL53" s="67" t="s">
        <v>2787</v>
      </c>
      <c r="AM53" s="70" t="s">
        <v>2822</v>
      </c>
      <c r="AN53" s="67" t="s">
        <v>2784</v>
      </c>
      <c r="AO53" s="67" t="s">
        <v>2794</v>
      </c>
      <c r="AP53" s="70" t="s">
        <v>2799</v>
      </c>
      <c r="AQ53" s="67" t="s">
        <v>2784</v>
      </c>
      <c r="AS53" s="70"/>
      <c r="AV53" s="70"/>
      <c r="AZ53" s="77"/>
    </row>
    <row r="54" spans="1:52">
      <c r="A54" s="109" t="str">
        <f>HYPERLINK("[映雪.xlsx]类型!B54",'类型 (2)'!$C$54)</f>
        <v>战场原黑仪</v>
      </c>
      <c r="B54" s="95">
        <v>55</v>
      </c>
      <c r="C54" s="74" t="s">
        <v>26</v>
      </c>
      <c r="D54">
        <v>-1</v>
      </c>
      <c r="E54">
        <f>COUNTIFS('武将(std)'!$E$2:$E$1636,$A54)</f>
        <v>1</v>
      </c>
      <c r="F54">
        <v>-1</v>
      </c>
      <c r="G54">
        <v>-1</v>
      </c>
      <c r="H54">
        <f>参数!$A$2*参数!$E$2/COUNTIFS('武将(std)'!$E$2:$E$1636,$A54)</f>
        <v>10</v>
      </c>
      <c r="I54" s="67" t="s">
        <v>2802</v>
      </c>
      <c r="J54" s="70" t="s">
        <v>2834</v>
      </c>
      <c r="K54" s="67" t="s">
        <v>2804</v>
      </c>
      <c r="L54" s="67" t="s">
        <v>2787</v>
      </c>
      <c r="M54" s="70" t="s">
        <v>2853</v>
      </c>
      <c r="N54" s="67" t="s">
        <v>2781</v>
      </c>
      <c r="O54" s="67" t="s">
        <v>2826</v>
      </c>
      <c r="P54" s="70" t="s">
        <v>2827</v>
      </c>
      <c r="Q54" s="67" t="s">
        <v>2784</v>
      </c>
      <c r="R54" s="67" t="s">
        <v>2835</v>
      </c>
      <c r="S54" s="71" t="s">
        <v>2837</v>
      </c>
      <c r="T54" s="67" t="s">
        <v>2804</v>
      </c>
      <c r="U54" s="67" t="s">
        <v>2826</v>
      </c>
      <c r="V54" s="70" t="s">
        <v>2828</v>
      </c>
      <c r="W54" s="67" t="s">
        <v>2781</v>
      </c>
      <c r="X54" s="67" t="s">
        <v>2835</v>
      </c>
      <c r="Y54" s="70" t="s">
        <v>2887</v>
      </c>
      <c r="Z54" s="67" t="s">
        <v>2809</v>
      </c>
      <c r="AA54" s="67" t="s">
        <v>2789</v>
      </c>
      <c r="AB54" s="70" t="s">
        <v>2790</v>
      </c>
      <c r="AC54" s="67" t="s">
        <v>2845</v>
      </c>
      <c r="AD54" s="67" t="s">
        <v>2782</v>
      </c>
      <c r="AE54" s="67" t="s">
        <v>2784</v>
      </c>
      <c r="AF54" s="67" t="s">
        <v>2789</v>
      </c>
      <c r="AG54" s="70" t="s">
        <v>2796</v>
      </c>
      <c r="AH54" s="67" t="s">
        <v>2791</v>
      </c>
      <c r="AI54" s="67" t="s">
        <v>2817</v>
      </c>
      <c r="AJ54" s="70" t="s">
        <v>2821</v>
      </c>
      <c r="AK54" s="67" t="s">
        <v>2806</v>
      </c>
      <c r="AL54" s="67" t="s">
        <v>2779</v>
      </c>
      <c r="AM54" s="70" t="s">
        <v>2862</v>
      </c>
      <c r="AN54" s="67" t="s">
        <v>2784</v>
      </c>
      <c r="AO54" s="67" t="s">
        <v>2817</v>
      </c>
      <c r="AP54" s="70" t="s">
        <v>2799</v>
      </c>
      <c r="AQ54" s="67" t="s">
        <v>2809</v>
      </c>
      <c r="AR54" s="67" t="s">
        <v>2779</v>
      </c>
      <c r="AS54" s="70" t="s">
        <v>2812</v>
      </c>
      <c r="AT54" s="67" t="s">
        <v>2781</v>
      </c>
      <c r="AV54" s="70"/>
      <c r="AZ54" s="77"/>
    </row>
    <row r="55" spans="1:52">
      <c r="A55" s="109" t="str">
        <f>HYPERLINK("[映雪.xlsx]类型!B55",'类型 (2)'!$C$55)</f>
        <v>裘可拉</v>
      </c>
      <c r="B55" s="95">
        <v>56</v>
      </c>
      <c r="C55" s="74" t="s">
        <v>2460</v>
      </c>
      <c r="D55">
        <v>-1</v>
      </c>
      <c r="E55">
        <f>COUNTIFS('武将(std)'!$E$2:$E$1636,$A55)</f>
        <v>1</v>
      </c>
      <c r="F55">
        <v>-1</v>
      </c>
      <c r="G55">
        <v>-1</v>
      </c>
      <c r="H55">
        <f>参数!$A$2*参数!$E$2/COUNTIFS('武将(std)'!$E$2:$E$1636,$A55)</f>
        <v>10</v>
      </c>
      <c r="I55" s="67" t="s">
        <v>2794</v>
      </c>
      <c r="J55" s="70" t="s">
        <v>2815</v>
      </c>
      <c r="K55" s="67" t="s">
        <v>2784</v>
      </c>
      <c r="L55" s="67" t="s">
        <v>2789</v>
      </c>
      <c r="M55" s="70" t="s">
        <v>2786</v>
      </c>
      <c r="N55" s="67" t="s">
        <v>2791</v>
      </c>
      <c r="O55" s="67" t="s">
        <v>2826</v>
      </c>
      <c r="P55" s="70" t="s">
        <v>2827</v>
      </c>
      <c r="Q55" s="67" t="s">
        <v>2784</v>
      </c>
      <c r="R55" s="67" t="s">
        <v>2785</v>
      </c>
      <c r="S55" s="70" t="s">
        <v>2828</v>
      </c>
      <c r="T55" s="67" t="s">
        <v>2804</v>
      </c>
      <c r="U55" s="67" t="s">
        <v>2785</v>
      </c>
      <c r="V55" s="70" t="s">
        <v>2873</v>
      </c>
      <c r="W55" s="67" t="s">
        <v>2806</v>
      </c>
      <c r="X55" s="67" t="s">
        <v>2789</v>
      </c>
      <c r="Y55" s="70" t="s">
        <v>2790</v>
      </c>
      <c r="Z55" s="67" t="s">
        <v>2845</v>
      </c>
      <c r="AA55" s="67" t="s">
        <v>2782</v>
      </c>
      <c r="AB55" s="70" t="s">
        <v>2850</v>
      </c>
      <c r="AC55" s="67" t="s">
        <v>2781</v>
      </c>
      <c r="AD55" s="67" t="s">
        <v>2798</v>
      </c>
      <c r="AE55" s="67" t="s">
        <v>2781</v>
      </c>
      <c r="AF55" s="67" t="s">
        <v>2787</v>
      </c>
      <c r="AG55" s="70" t="s">
        <v>2861</v>
      </c>
      <c r="AH55" s="67" t="s">
        <v>2784</v>
      </c>
      <c r="AI55" s="67" t="s">
        <v>2779</v>
      </c>
      <c r="AJ55" s="70" t="s">
        <v>2880</v>
      </c>
      <c r="AK55" s="67" t="s">
        <v>2781</v>
      </c>
      <c r="AL55" s="67" t="s">
        <v>2817</v>
      </c>
      <c r="AM55" s="70" t="s">
        <v>2856</v>
      </c>
      <c r="AN55" s="67" t="s">
        <v>2809</v>
      </c>
      <c r="AO55" s="67" t="s">
        <v>2802</v>
      </c>
      <c r="AP55" s="70" t="s">
        <v>2796</v>
      </c>
      <c r="AQ55" s="67" t="s">
        <v>2806</v>
      </c>
      <c r="AR55" s="67" t="s">
        <v>2785</v>
      </c>
      <c r="AS55" s="70" t="s">
        <v>2876</v>
      </c>
      <c r="AT55" s="67" t="s">
        <v>2809</v>
      </c>
      <c r="AV55" s="70"/>
      <c r="AZ55" s="77"/>
    </row>
    <row r="56" spans="1:52">
      <c r="A56" s="109" t="str">
        <f>HYPERLINK("[映雪.xlsx]类型!B56",'类型 (2)'!$C$56)</f>
        <v>嘉依卡</v>
      </c>
      <c r="B56" s="95">
        <v>57</v>
      </c>
      <c r="C56" s="74" t="s">
        <v>2918</v>
      </c>
      <c r="D56">
        <v>-1</v>
      </c>
      <c r="E56">
        <f>COUNTIFS('武将(std)'!$E$2:$E$1636,$A56)</f>
        <v>1</v>
      </c>
      <c r="F56">
        <v>-1</v>
      </c>
      <c r="G56">
        <v>-1</v>
      </c>
      <c r="H56">
        <f>参数!$A$2*参数!$E$2/COUNTIFS('武将(std)'!$E$2:$E$1636,$A56)</f>
        <v>10</v>
      </c>
      <c r="I56" s="67" t="s">
        <v>2787</v>
      </c>
      <c r="J56" s="70" t="s">
        <v>2803</v>
      </c>
      <c r="K56" s="67" t="s">
        <v>2781</v>
      </c>
      <c r="L56" s="67" t="s">
        <v>2787</v>
      </c>
      <c r="M56" s="70" t="s">
        <v>2814</v>
      </c>
      <c r="N56" s="67" t="s">
        <v>2784</v>
      </c>
      <c r="O56" s="67" t="s">
        <v>2802</v>
      </c>
      <c r="P56" s="70" t="s">
        <v>2818</v>
      </c>
      <c r="Q56" s="67" t="s">
        <v>2809</v>
      </c>
      <c r="R56" s="67" t="s">
        <v>2789</v>
      </c>
      <c r="S56" s="70" t="s">
        <v>2808</v>
      </c>
      <c r="T56" s="67" t="s">
        <v>2845</v>
      </c>
      <c r="U56" s="67" t="s">
        <v>2817</v>
      </c>
      <c r="V56" s="70" t="s">
        <v>2829</v>
      </c>
      <c r="W56" s="67" t="s">
        <v>2804</v>
      </c>
      <c r="X56" s="67" t="s">
        <v>2802</v>
      </c>
      <c r="Y56" s="70" t="s">
        <v>2849</v>
      </c>
      <c r="Z56" s="67" t="s">
        <v>2806</v>
      </c>
      <c r="AA56" s="67" t="s">
        <v>2798</v>
      </c>
      <c r="AB56" s="70" t="s">
        <v>2850</v>
      </c>
      <c r="AC56" s="67" t="s">
        <v>2784</v>
      </c>
      <c r="AD56" s="67" t="s">
        <v>2798</v>
      </c>
      <c r="AE56" s="67" t="s">
        <v>2781</v>
      </c>
      <c r="AF56" s="67" t="s">
        <v>2779</v>
      </c>
      <c r="AG56" s="70" t="s">
        <v>2856</v>
      </c>
      <c r="AH56" s="67" t="s">
        <v>2784</v>
      </c>
      <c r="AI56" s="67" t="s">
        <v>2817</v>
      </c>
      <c r="AJ56" s="78" t="s">
        <v>2821</v>
      </c>
      <c r="AK56" s="67" t="s">
        <v>2806</v>
      </c>
      <c r="AL56" s="67" t="s">
        <v>2817</v>
      </c>
      <c r="AM56" s="70" t="s">
        <v>2862</v>
      </c>
      <c r="AN56" s="67" t="s">
        <v>2809</v>
      </c>
      <c r="AO56" s="67" t="s">
        <v>2794</v>
      </c>
      <c r="AP56" s="70" t="s">
        <v>2822</v>
      </c>
      <c r="AQ56" s="67" t="s">
        <v>2784</v>
      </c>
      <c r="AR56" s="67" t="s">
        <v>2789</v>
      </c>
      <c r="AS56" s="70" t="s">
        <v>2866</v>
      </c>
      <c r="AT56" s="67" t="s">
        <v>2791</v>
      </c>
      <c r="AV56" s="70"/>
      <c r="AZ56" s="77"/>
    </row>
    <row r="57" spans="1:52">
      <c r="A57" s="109" t="str">
        <f>HYPERLINK("[映雪.xlsx]类型!B57",'类型 (2)'!$C$57)</f>
        <v>高海千歌</v>
      </c>
      <c r="B57" s="95">
        <v>58</v>
      </c>
      <c r="C57" s="74" t="s">
        <v>102</v>
      </c>
      <c r="D57">
        <v>-1</v>
      </c>
      <c r="E57">
        <f>COUNTIFS('武将(std)'!$E$2:$E$1636,$A57)</f>
        <v>2</v>
      </c>
      <c r="F57">
        <v>-1</v>
      </c>
      <c r="G57">
        <v>-1</v>
      </c>
      <c r="H57">
        <f>参数!$A$2*参数!$E$2/COUNTIFS('武将(std)'!$E$2:$E$1636,$A57)</f>
        <v>5</v>
      </c>
      <c r="I57" s="67" t="s">
        <v>2779</v>
      </c>
      <c r="J57" s="70" t="s">
        <v>2778</v>
      </c>
      <c r="K57" s="67" t="s">
        <v>2781</v>
      </c>
      <c r="L57" s="67" t="s">
        <v>2785</v>
      </c>
      <c r="M57" s="70" t="s">
        <v>2824</v>
      </c>
      <c r="N57" s="67" t="s">
        <v>2809</v>
      </c>
      <c r="O57" s="67" t="s">
        <v>2826</v>
      </c>
      <c r="P57" s="70" t="s">
        <v>2807</v>
      </c>
      <c r="Q57" s="67" t="s">
        <v>2784</v>
      </c>
      <c r="R57" s="67" t="s">
        <v>2789</v>
      </c>
      <c r="S57" s="70" t="s">
        <v>2885</v>
      </c>
      <c r="T57" s="67" t="s">
        <v>2791</v>
      </c>
      <c r="U57" s="67" t="s">
        <v>2835</v>
      </c>
      <c r="V57" s="71" t="s">
        <v>2838</v>
      </c>
      <c r="W57" s="67" t="s">
        <v>2804</v>
      </c>
      <c r="X57" s="67" t="s">
        <v>2802</v>
      </c>
      <c r="Y57" s="70" t="s">
        <v>2919</v>
      </c>
      <c r="Z57" s="67" t="s">
        <v>2809</v>
      </c>
      <c r="AA57" s="67" t="s">
        <v>2817</v>
      </c>
      <c r="AB57" s="70" t="s">
        <v>2788</v>
      </c>
      <c r="AC57" s="67" t="s">
        <v>2804</v>
      </c>
      <c r="AD57" s="67" t="s">
        <v>2817</v>
      </c>
      <c r="AE57" s="67" t="s">
        <v>2809</v>
      </c>
      <c r="AF57" s="67" t="s">
        <v>2785</v>
      </c>
      <c r="AG57" s="70" t="s">
        <v>2850</v>
      </c>
      <c r="AH57" s="67" t="s">
        <v>2806</v>
      </c>
      <c r="AI57" s="67" t="s">
        <v>2779</v>
      </c>
      <c r="AJ57" s="70" t="s">
        <v>2855</v>
      </c>
      <c r="AK57" s="67" t="s">
        <v>2784</v>
      </c>
      <c r="AL57" s="67" t="s">
        <v>2802</v>
      </c>
      <c r="AM57" s="70" t="s">
        <v>2793</v>
      </c>
      <c r="AN57" s="67" t="s">
        <v>2806</v>
      </c>
      <c r="AO57" s="67" t="s">
        <v>2794</v>
      </c>
      <c r="AP57" s="70" t="s">
        <v>2795</v>
      </c>
      <c r="AQ57" s="67" t="s">
        <v>2781</v>
      </c>
      <c r="AR57" s="67" t="s">
        <v>2789</v>
      </c>
      <c r="AS57" s="70" t="s">
        <v>2874</v>
      </c>
      <c r="AT57" s="67" t="s">
        <v>2845</v>
      </c>
      <c r="AU57" s="67" t="s">
        <v>2794</v>
      </c>
      <c r="AV57" s="70" t="s">
        <v>2811</v>
      </c>
      <c r="AW57" s="67" t="s">
        <v>2784</v>
      </c>
      <c r="AZ57" s="77"/>
    </row>
    <row r="58" spans="1:52">
      <c r="A58" s="109" t="str">
        <f>HYPERLINK("[映雪.xlsx]类型!B58",'类型 (2)'!$C$58)</f>
        <v>茵蒂克丝</v>
      </c>
      <c r="B58" s="95">
        <v>59</v>
      </c>
      <c r="C58" s="74" t="s">
        <v>1444</v>
      </c>
      <c r="D58">
        <v>-1</v>
      </c>
      <c r="E58">
        <f>COUNTIFS('武将(std)'!$E$2:$E$1636,$A58)</f>
        <v>1</v>
      </c>
      <c r="F58">
        <v>-1</v>
      </c>
      <c r="G58">
        <v>-1</v>
      </c>
      <c r="H58">
        <f>参数!$A$2*参数!$E$2/COUNTIFS('武将(std)'!$E$2:$E$1636,$A58)</f>
        <v>10</v>
      </c>
      <c r="I58" s="67" t="s">
        <v>2787</v>
      </c>
      <c r="J58" s="70" t="s">
        <v>2803</v>
      </c>
      <c r="K58" s="67" t="s">
        <v>2781</v>
      </c>
      <c r="L58" s="67" t="s">
        <v>2817</v>
      </c>
      <c r="M58" s="70" t="s">
        <v>2814</v>
      </c>
      <c r="N58" s="67" t="s">
        <v>2806</v>
      </c>
      <c r="O58" s="67" t="s">
        <v>2789</v>
      </c>
      <c r="P58" s="70" t="s">
        <v>2824</v>
      </c>
      <c r="Q58" s="67" t="s">
        <v>2791</v>
      </c>
      <c r="R58" s="67" t="s">
        <v>2785</v>
      </c>
      <c r="S58" s="70" t="s">
        <v>2859</v>
      </c>
      <c r="T58" s="67" t="s">
        <v>2804</v>
      </c>
      <c r="U58" s="67" t="s">
        <v>2789</v>
      </c>
      <c r="V58" s="70" t="s">
        <v>2860</v>
      </c>
      <c r="W58" s="67" t="s">
        <v>2845</v>
      </c>
      <c r="X58" s="67" t="s">
        <v>2826</v>
      </c>
      <c r="Y58" s="70" t="s">
        <v>2871</v>
      </c>
      <c r="Z58" s="67" t="s">
        <v>2784</v>
      </c>
      <c r="AA58" s="67" t="s">
        <v>2787</v>
      </c>
      <c r="AB58" s="70" t="s">
        <v>2861</v>
      </c>
      <c r="AC58" s="67" t="s">
        <v>2784</v>
      </c>
      <c r="AD58" s="67" t="s">
        <v>2785</v>
      </c>
      <c r="AE58" s="67" t="s">
        <v>2806</v>
      </c>
      <c r="AF58" s="67" t="s">
        <v>2794</v>
      </c>
      <c r="AG58" s="70" t="s">
        <v>2796</v>
      </c>
      <c r="AH58" s="67" t="s">
        <v>2781</v>
      </c>
      <c r="AI58" s="67" t="s">
        <v>2794</v>
      </c>
      <c r="AJ58" s="70" t="s">
        <v>2890</v>
      </c>
      <c r="AK58" s="67" t="s">
        <v>2784</v>
      </c>
      <c r="AL58" s="67" t="s">
        <v>2817</v>
      </c>
      <c r="AM58" s="70" t="s">
        <v>2862</v>
      </c>
      <c r="AN58" s="67" t="s">
        <v>2809</v>
      </c>
      <c r="AO58" s="67" t="s">
        <v>2782</v>
      </c>
      <c r="AP58" s="70" t="s">
        <v>2822</v>
      </c>
      <c r="AQ58" s="67" t="s">
        <v>2784</v>
      </c>
      <c r="AR58" s="67" t="s">
        <v>2826</v>
      </c>
      <c r="AS58" s="70" t="s">
        <v>2876</v>
      </c>
      <c r="AT58" s="67" t="s">
        <v>2781</v>
      </c>
      <c r="AV58" s="70"/>
      <c r="AZ58" s="77"/>
    </row>
    <row r="59" spans="1:52">
      <c r="A59" s="109" t="str">
        <f>HYPERLINK("[映雪.xlsx]类型!B59",'类型 (2)'!$C$59)</f>
        <v>一色彩羽</v>
      </c>
      <c r="B59" s="95">
        <v>60</v>
      </c>
      <c r="C59" s="74" t="s">
        <v>1293</v>
      </c>
      <c r="D59">
        <v>-1</v>
      </c>
      <c r="E59">
        <f>COUNTIFS('武将(std)'!$E$2:$E$1636,$A59)</f>
        <v>1</v>
      </c>
      <c r="F59">
        <v>-1</v>
      </c>
      <c r="G59">
        <v>-1</v>
      </c>
      <c r="H59">
        <f>参数!$A$2*参数!$E$2/COUNTIFS('武将(std)'!$E$2:$E$1636,$A59)</f>
        <v>10</v>
      </c>
      <c r="I59" s="67" t="s">
        <v>2802</v>
      </c>
      <c r="J59" s="70" t="s">
        <v>2834</v>
      </c>
      <c r="K59" s="67" t="s">
        <v>2804</v>
      </c>
      <c r="L59" s="67" t="s">
        <v>2802</v>
      </c>
      <c r="M59" s="70" t="s">
        <v>2853</v>
      </c>
      <c r="N59" s="67" t="s">
        <v>2806</v>
      </c>
      <c r="O59" s="67" t="s">
        <v>2794</v>
      </c>
      <c r="P59" s="70" t="s">
        <v>2807</v>
      </c>
      <c r="Q59" s="67" t="s">
        <v>2781</v>
      </c>
      <c r="R59" s="67" t="s">
        <v>2835</v>
      </c>
      <c r="S59" s="70" t="s">
        <v>2827</v>
      </c>
      <c r="T59" s="67" t="s">
        <v>2809</v>
      </c>
      <c r="U59" s="67" t="s">
        <v>2785</v>
      </c>
      <c r="V59" s="70" t="s">
        <v>2828</v>
      </c>
      <c r="W59" s="67" t="s">
        <v>2804</v>
      </c>
      <c r="X59" s="67" t="s">
        <v>2787</v>
      </c>
      <c r="Y59" s="70" t="s">
        <v>2840</v>
      </c>
      <c r="Z59" s="67" t="s">
        <v>2781</v>
      </c>
      <c r="AA59" s="67" t="s">
        <v>2817</v>
      </c>
      <c r="AB59" s="70" t="s">
        <v>2848</v>
      </c>
      <c r="AC59" s="67" t="s">
        <v>2809</v>
      </c>
      <c r="AD59" s="67" t="s">
        <v>2787</v>
      </c>
      <c r="AE59" s="67" t="s">
        <v>2784</v>
      </c>
      <c r="AF59" s="67" t="s">
        <v>2789</v>
      </c>
      <c r="AG59" s="70" t="s">
        <v>2790</v>
      </c>
      <c r="AH59" s="67" t="s">
        <v>2845</v>
      </c>
      <c r="AI59" s="67" t="s">
        <v>2785</v>
      </c>
      <c r="AJ59" s="70" t="s">
        <v>2865</v>
      </c>
      <c r="AK59" s="67" t="s">
        <v>2806</v>
      </c>
      <c r="AL59" s="67" t="s">
        <v>2779</v>
      </c>
      <c r="AM59" s="70" t="s">
        <v>2857</v>
      </c>
      <c r="AN59" s="67" t="s">
        <v>2784</v>
      </c>
      <c r="AO59" s="67" t="s">
        <v>2802</v>
      </c>
      <c r="AP59" s="70" t="s">
        <v>2874</v>
      </c>
      <c r="AQ59" s="67" t="s">
        <v>2809</v>
      </c>
      <c r="AR59" s="67" t="s">
        <v>2779</v>
      </c>
      <c r="AS59" s="70" t="s">
        <v>2797</v>
      </c>
      <c r="AT59" s="67" t="s">
        <v>2781</v>
      </c>
      <c r="AU59" s="67" t="s">
        <v>2794</v>
      </c>
      <c r="AV59" s="70" t="s">
        <v>2896</v>
      </c>
      <c r="AW59" s="67" t="s">
        <v>2784</v>
      </c>
      <c r="AX59" s="67" t="s">
        <v>2789</v>
      </c>
      <c r="AY59" s="67" t="s">
        <v>2812</v>
      </c>
      <c r="AZ59" s="77" t="s">
        <v>2791</v>
      </c>
    </row>
    <row r="60" spans="1:52">
      <c r="A60" s="109" t="str">
        <f>HYPERLINK("[映雪.xlsx]类型!B60",'类型 (2)'!$C$60)</f>
        <v>间宫明里</v>
      </c>
      <c r="B60" s="95">
        <v>61</v>
      </c>
      <c r="C60" s="74" t="s">
        <v>1603</v>
      </c>
      <c r="D60">
        <v>-1</v>
      </c>
      <c r="E60">
        <f>COUNTIFS('武将(std)'!$E$2:$E$1636,$A60)</f>
        <v>1</v>
      </c>
      <c r="F60">
        <v>-1</v>
      </c>
      <c r="G60">
        <v>-1</v>
      </c>
      <c r="H60">
        <f>参数!$A$2*参数!$E$2/COUNTIFS('武将(std)'!$E$2:$E$1636,$A60)</f>
        <v>10</v>
      </c>
      <c r="I60" s="67" t="s">
        <v>2787</v>
      </c>
      <c r="J60" s="70" t="s">
        <v>2778</v>
      </c>
      <c r="K60" s="67" t="s">
        <v>2781</v>
      </c>
      <c r="L60" s="67" t="s">
        <v>2779</v>
      </c>
      <c r="M60" s="70" t="s">
        <v>2842</v>
      </c>
      <c r="N60" s="67" t="s">
        <v>2784</v>
      </c>
      <c r="O60" s="67" t="s">
        <v>2798</v>
      </c>
      <c r="P60" s="70" t="s">
        <v>2816</v>
      </c>
      <c r="Q60" s="67" t="s">
        <v>2781</v>
      </c>
      <c r="R60" s="67" t="s">
        <v>2835</v>
      </c>
      <c r="S60" s="70" t="s">
        <v>2786</v>
      </c>
      <c r="T60" s="67" t="s">
        <v>2920</v>
      </c>
      <c r="U60" s="67" t="s">
        <v>2794</v>
      </c>
      <c r="V60" s="70" t="s">
        <v>2844</v>
      </c>
      <c r="W60" s="67" t="s">
        <v>2784</v>
      </c>
      <c r="X60" s="67" t="s">
        <v>2835</v>
      </c>
      <c r="Y60" s="71" t="s">
        <v>2837</v>
      </c>
      <c r="Z60" s="67" t="s">
        <v>2804</v>
      </c>
      <c r="AA60" s="67" t="s">
        <v>2789</v>
      </c>
      <c r="AB60" s="70" t="s">
        <v>2829</v>
      </c>
      <c r="AC60" s="67" t="s">
        <v>2791</v>
      </c>
      <c r="AD60" s="67" t="s">
        <v>2798</v>
      </c>
      <c r="AE60" s="67" t="s">
        <v>2784</v>
      </c>
      <c r="AF60" s="67" t="s">
        <v>2787</v>
      </c>
      <c r="AG60" s="70" t="s">
        <v>2820</v>
      </c>
      <c r="AH60" s="67" t="s">
        <v>2784</v>
      </c>
      <c r="AI60" s="67" t="s">
        <v>2802</v>
      </c>
      <c r="AJ60" s="70" t="s">
        <v>2795</v>
      </c>
      <c r="AK60" s="67" t="s">
        <v>2806</v>
      </c>
      <c r="AL60" s="67" t="s">
        <v>2817</v>
      </c>
      <c r="AM60" s="70" t="s">
        <v>2822</v>
      </c>
      <c r="AN60" s="67" t="s">
        <v>2804</v>
      </c>
      <c r="AO60" s="67" t="s">
        <v>2789</v>
      </c>
      <c r="AP60" s="70" t="s">
        <v>1146</v>
      </c>
      <c r="AQ60" s="67" t="s">
        <v>2845</v>
      </c>
      <c r="AR60" s="67" t="s">
        <v>2802</v>
      </c>
      <c r="AS60" s="70" t="s">
        <v>2811</v>
      </c>
      <c r="AT60" s="67" t="s">
        <v>2809</v>
      </c>
      <c r="AV60" s="70"/>
      <c r="AZ60" s="77"/>
    </row>
    <row r="61" spans="1:52">
      <c r="A61" s="109" t="str">
        <f>HYPERLINK("[映雪.xlsx]类型!B61",'类型 (2)'!$C$61)</f>
        <v>黑雪姬</v>
      </c>
      <c r="B61" s="95">
        <v>62</v>
      </c>
      <c r="C61" s="74" t="s">
        <v>18</v>
      </c>
      <c r="D61">
        <v>-1</v>
      </c>
      <c r="E61">
        <f>COUNTIFS('武将(std)'!$E$2:$E$1636,$A61)</f>
        <v>1</v>
      </c>
      <c r="F61">
        <v>-1</v>
      </c>
      <c r="G61">
        <v>-1</v>
      </c>
      <c r="H61">
        <f>参数!$A$2*参数!$E$2/COUNTIFS('武将(std)'!$E$2:$E$1636,$A61)</f>
        <v>10</v>
      </c>
      <c r="I61" s="67" t="s">
        <v>2794</v>
      </c>
      <c r="J61" s="70" t="s">
        <v>2807</v>
      </c>
      <c r="K61" s="67" t="s">
        <v>2784</v>
      </c>
      <c r="L61" s="67" t="s">
        <v>2785</v>
      </c>
      <c r="M61" s="70" t="s">
        <v>2828</v>
      </c>
      <c r="N61" s="67" t="s">
        <v>2809</v>
      </c>
      <c r="O61" s="67" t="s">
        <v>2835</v>
      </c>
      <c r="P61" s="70" t="s">
        <v>2808</v>
      </c>
      <c r="Q61" s="67" t="s">
        <v>2809</v>
      </c>
      <c r="R61" s="67" t="s">
        <v>2817</v>
      </c>
      <c r="S61" s="70" t="s">
        <v>2819</v>
      </c>
      <c r="T61" s="67" t="s">
        <v>2809</v>
      </c>
      <c r="U61" s="67" t="s">
        <v>2785</v>
      </c>
      <c r="V61" s="70" t="s">
        <v>2854</v>
      </c>
      <c r="W61" s="67" t="s">
        <v>2806</v>
      </c>
      <c r="X61" s="67" t="s">
        <v>2798</v>
      </c>
      <c r="Y61" s="70" t="s">
        <v>2869</v>
      </c>
      <c r="Z61" s="67" t="s">
        <v>2784</v>
      </c>
      <c r="AA61" s="67" t="s">
        <v>2785</v>
      </c>
      <c r="AB61" s="70" t="s">
        <v>2860</v>
      </c>
      <c r="AC61" s="67" t="s">
        <v>2804</v>
      </c>
      <c r="AD61" s="67" t="s">
        <v>2835</v>
      </c>
      <c r="AE61" s="67" t="s">
        <v>2804</v>
      </c>
      <c r="AF61" s="67" t="s">
        <v>2802</v>
      </c>
      <c r="AG61" s="70" t="s">
        <v>2892</v>
      </c>
      <c r="AH61" s="67" t="s">
        <v>2806</v>
      </c>
      <c r="AI61" s="67" t="s">
        <v>2789</v>
      </c>
      <c r="AJ61" s="70" t="s">
        <v>2795</v>
      </c>
      <c r="AK61" s="67" t="s">
        <v>2791</v>
      </c>
      <c r="AL61" s="67" t="s">
        <v>2782</v>
      </c>
      <c r="AM61" s="70" t="s">
        <v>2890</v>
      </c>
      <c r="AN61" s="67" t="s">
        <v>2781</v>
      </c>
      <c r="AO61" s="67" t="s">
        <v>2798</v>
      </c>
      <c r="AP61" s="70" t="s">
        <v>2831</v>
      </c>
      <c r="AQ61" s="67" t="s">
        <v>2781</v>
      </c>
      <c r="AR61" s="67" t="s">
        <v>2787</v>
      </c>
      <c r="AS61" s="70" t="s">
        <v>2812</v>
      </c>
      <c r="AT61" s="67" t="s">
        <v>2784</v>
      </c>
      <c r="AV61" s="70"/>
      <c r="AZ61" s="77"/>
    </row>
    <row r="62" spans="1:52">
      <c r="A62" s="109" t="str">
        <f>HYPERLINK("[映雪.xlsx]类型!B62",'类型 (2)'!$C$62)</f>
        <v>蕾斯提亚</v>
      </c>
      <c r="B62" s="95">
        <v>63</v>
      </c>
      <c r="C62" s="74" t="s">
        <v>2921</v>
      </c>
      <c r="D62">
        <v>-1</v>
      </c>
      <c r="E62">
        <f>COUNTIFS('武将(std)'!$E$2:$E$1636,$A62)</f>
        <v>1</v>
      </c>
      <c r="F62">
        <v>-1</v>
      </c>
      <c r="G62">
        <v>-1</v>
      </c>
      <c r="H62">
        <f>参数!$A$2*参数!$E$2/COUNTIFS('武将(std)'!$E$2:$E$1636,$A62)</f>
        <v>10</v>
      </c>
      <c r="I62" s="67" t="s">
        <v>2817</v>
      </c>
      <c r="J62" s="70" t="s">
        <v>2803</v>
      </c>
      <c r="K62" s="67" t="s">
        <v>2806</v>
      </c>
      <c r="L62" s="67" t="s">
        <v>2782</v>
      </c>
      <c r="M62" s="70" t="s">
        <v>2814</v>
      </c>
      <c r="N62" s="67" t="s">
        <v>2784</v>
      </c>
      <c r="O62" s="67" t="s">
        <v>2794</v>
      </c>
      <c r="P62" s="70" t="s">
        <v>2783</v>
      </c>
      <c r="Q62" s="67" t="s">
        <v>2781</v>
      </c>
      <c r="R62" s="67" t="s">
        <v>2798</v>
      </c>
      <c r="S62" s="70" t="s">
        <v>2816</v>
      </c>
      <c r="T62" s="67" t="s">
        <v>2784</v>
      </c>
      <c r="U62" s="67" t="s">
        <v>2779</v>
      </c>
      <c r="V62" s="70" t="s">
        <v>2828</v>
      </c>
      <c r="W62" s="67" t="s">
        <v>2784</v>
      </c>
      <c r="X62" s="67" t="s">
        <v>2789</v>
      </c>
      <c r="Y62" s="70" t="s">
        <v>2788</v>
      </c>
      <c r="Z62" s="67" t="s">
        <v>2791</v>
      </c>
      <c r="AA62" s="67" t="s">
        <v>2787</v>
      </c>
      <c r="AB62" s="70" t="s">
        <v>2819</v>
      </c>
      <c r="AC62" s="67" t="s">
        <v>2781</v>
      </c>
      <c r="AD62" s="67" t="s">
        <v>2785</v>
      </c>
      <c r="AE62" s="67" t="s">
        <v>2804</v>
      </c>
      <c r="AF62" s="67" t="s">
        <v>2785</v>
      </c>
      <c r="AG62" s="70" t="s">
        <v>2869</v>
      </c>
      <c r="AH62" s="67" t="s">
        <v>2809</v>
      </c>
      <c r="AI62" s="67" t="s">
        <v>2785</v>
      </c>
      <c r="AJ62" s="70" t="s">
        <v>2860</v>
      </c>
      <c r="AK62" s="67" t="s">
        <v>2806</v>
      </c>
      <c r="AL62" s="67" t="s">
        <v>2817</v>
      </c>
      <c r="AM62" s="70" t="s">
        <v>2820</v>
      </c>
      <c r="AN62" s="67" t="s">
        <v>2809</v>
      </c>
      <c r="AO62" s="67" t="s">
        <v>2779</v>
      </c>
      <c r="AP62" s="70" t="s">
        <v>2796</v>
      </c>
      <c r="AQ62" s="67" t="s">
        <v>2781</v>
      </c>
      <c r="AR62" s="67" t="s">
        <v>2787</v>
      </c>
      <c r="AS62" s="70" t="s">
        <v>2890</v>
      </c>
      <c r="AT62" s="67" t="s">
        <v>2784</v>
      </c>
      <c r="AU62" s="67" t="s">
        <v>2802</v>
      </c>
      <c r="AV62" s="70" t="s">
        <v>2821</v>
      </c>
      <c r="AW62" s="67" t="s">
        <v>2809</v>
      </c>
      <c r="AX62" s="67" t="s">
        <v>2798</v>
      </c>
      <c r="AY62" s="67" t="s">
        <v>2822</v>
      </c>
      <c r="AZ62" s="77" t="s">
        <v>2781</v>
      </c>
    </row>
    <row r="63" spans="1:52">
      <c r="A63" s="109" t="str">
        <f>HYPERLINK("[映雪.xlsx]类型!B63",'类型 (2)'!$C$63)</f>
        <v>宫森葵</v>
      </c>
      <c r="B63" s="95">
        <v>64</v>
      </c>
      <c r="C63" s="109" t="s">
        <v>28</v>
      </c>
      <c r="D63">
        <v>-1</v>
      </c>
      <c r="E63">
        <f>COUNTIFS('武将(std)'!$E$2:$E$1636,$A63)</f>
        <v>1</v>
      </c>
      <c r="F63">
        <v>-1</v>
      </c>
      <c r="G63">
        <v>-1</v>
      </c>
      <c r="H63">
        <f>参数!$A$2*参数!$E$2/COUNTIFS('武将(std)'!$E$2:$E$1636,$A63)</f>
        <v>10</v>
      </c>
      <c r="I63" s="67" t="s">
        <v>2789</v>
      </c>
      <c r="J63" s="70" t="s">
        <v>2780</v>
      </c>
      <c r="K63" s="67" t="s">
        <v>2845</v>
      </c>
      <c r="L63" s="67" t="s">
        <v>2802</v>
      </c>
      <c r="M63" s="70" t="s">
        <v>2783</v>
      </c>
      <c r="N63" s="67" t="s">
        <v>2809</v>
      </c>
      <c r="O63" s="67" t="s">
        <v>2835</v>
      </c>
      <c r="P63" s="70" t="s">
        <v>2836</v>
      </c>
      <c r="Q63" s="67" t="s">
        <v>2804</v>
      </c>
      <c r="R63" s="67" t="s">
        <v>2817</v>
      </c>
      <c r="S63" s="70" t="s">
        <v>2848</v>
      </c>
      <c r="T63" s="67" t="s">
        <v>2806</v>
      </c>
      <c r="U63" s="67" t="s">
        <v>2779</v>
      </c>
      <c r="V63" s="70" t="s">
        <v>2810</v>
      </c>
      <c r="W63" s="67" t="s">
        <v>2781</v>
      </c>
      <c r="X63" s="67" t="s">
        <v>2785</v>
      </c>
      <c r="Y63" s="70" t="s">
        <v>2850</v>
      </c>
      <c r="Z63" s="67" t="s">
        <v>2809</v>
      </c>
      <c r="AA63" s="67" t="s">
        <v>2785</v>
      </c>
      <c r="AB63" s="70" t="s">
        <v>2860</v>
      </c>
      <c r="AC63" s="67" t="s">
        <v>2804</v>
      </c>
      <c r="AD63" s="67" t="s">
        <v>2779</v>
      </c>
      <c r="AE63" s="67" t="s">
        <v>2784</v>
      </c>
      <c r="AF63" s="67" t="s">
        <v>2789</v>
      </c>
      <c r="AG63" s="70" t="s">
        <v>2911</v>
      </c>
      <c r="AH63" s="67" t="s">
        <v>2791</v>
      </c>
      <c r="AI63" s="67" t="s">
        <v>2794</v>
      </c>
      <c r="AJ63" s="70" t="s">
        <v>2811</v>
      </c>
      <c r="AK63" s="67" t="s">
        <v>2784</v>
      </c>
      <c r="AL63" s="67" t="s">
        <v>2782</v>
      </c>
      <c r="AM63" s="70" t="s">
        <v>2876</v>
      </c>
      <c r="AN63" s="67" t="s">
        <v>2781</v>
      </c>
      <c r="AO63" s="67" t="s">
        <v>2787</v>
      </c>
      <c r="AP63" s="70" t="s">
        <v>2812</v>
      </c>
      <c r="AQ63" s="67" t="s">
        <v>2784</v>
      </c>
      <c r="AS63" s="70"/>
      <c r="AV63" s="70"/>
      <c r="AZ63" s="77"/>
    </row>
    <row r="64" spans="1:52">
      <c r="A64" s="109" t="str">
        <f>HYPERLINK("[映雪.xlsx]类型!B64",'类型 (2)'!$C$64)</f>
        <v>史黛拉</v>
      </c>
      <c r="B64" s="95">
        <v>65</v>
      </c>
      <c r="C64" s="74" t="s">
        <v>2922</v>
      </c>
      <c r="D64">
        <v>-1</v>
      </c>
      <c r="E64">
        <f>COUNTIFS('武将(std)'!$E$2:$E$1636,$A64)</f>
        <v>2</v>
      </c>
      <c r="F64">
        <v>-1</v>
      </c>
      <c r="G64">
        <v>-1</v>
      </c>
      <c r="H64">
        <f>参数!$A$2*参数!$E$2/COUNTIFS('武将(std)'!$E$2:$E$1636,$A64)</f>
        <v>5</v>
      </c>
      <c r="I64" s="67" t="s">
        <v>2779</v>
      </c>
      <c r="J64" s="70" t="s">
        <v>2778</v>
      </c>
      <c r="K64" s="67" t="s">
        <v>2784</v>
      </c>
      <c r="L64" s="67" t="s">
        <v>2789</v>
      </c>
      <c r="M64" s="70" t="s">
        <v>2803</v>
      </c>
      <c r="N64" s="67" t="s">
        <v>2791</v>
      </c>
      <c r="O64" s="67" t="s">
        <v>2817</v>
      </c>
      <c r="P64" s="70" t="s">
        <v>2814</v>
      </c>
      <c r="Q64" s="67" t="s">
        <v>2804</v>
      </c>
      <c r="R64" s="67" t="s">
        <v>2787</v>
      </c>
      <c r="S64" s="70" t="s">
        <v>2780</v>
      </c>
      <c r="T64" s="67" t="s">
        <v>2781</v>
      </c>
      <c r="U64" s="67" t="s">
        <v>2787</v>
      </c>
      <c r="V64" s="70" t="s">
        <v>2816</v>
      </c>
      <c r="W64" s="67" t="s">
        <v>2784</v>
      </c>
      <c r="X64" s="67" t="s">
        <v>2835</v>
      </c>
      <c r="Y64" s="71" t="s">
        <v>2837</v>
      </c>
      <c r="Z64" s="67" t="s">
        <v>2806</v>
      </c>
      <c r="AA64" s="67" t="s">
        <v>2826</v>
      </c>
      <c r="AB64" s="70" t="s">
        <v>2828</v>
      </c>
      <c r="AC64" s="67" t="s">
        <v>2781</v>
      </c>
      <c r="AD64" s="67" t="s">
        <v>2794</v>
      </c>
      <c r="AE64" s="67" t="s">
        <v>2784</v>
      </c>
      <c r="AF64" s="67" t="s">
        <v>2798</v>
      </c>
      <c r="AG64" s="70" t="s">
        <v>2840</v>
      </c>
      <c r="AH64" s="67" t="s">
        <v>2781</v>
      </c>
      <c r="AI64" s="67" t="s">
        <v>2782</v>
      </c>
      <c r="AJ64" s="70" t="s">
        <v>2860</v>
      </c>
      <c r="AK64" s="67" t="s">
        <v>2781</v>
      </c>
      <c r="AL64" s="67" t="s">
        <v>2817</v>
      </c>
      <c r="AM64" s="70" t="s">
        <v>2820</v>
      </c>
      <c r="AN64" s="67" t="s">
        <v>2809</v>
      </c>
      <c r="AO64" s="67" t="s">
        <v>2802</v>
      </c>
      <c r="AP64" s="70" t="s">
        <v>2795</v>
      </c>
      <c r="AQ64" s="67" t="s">
        <v>2809</v>
      </c>
      <c r="AR64" s="67" t="s">
        <v>2817</v>
      </c>
      <c r="AS64" s="70" t="s">
        <v>2822</v>
      </c>
      <c r="AT64" s="67" t="s">
        <v>2806</v>
      </c>
      <c r="AU64" s="67" t="s">
        <v>2798</v>
      </c>
      <c r="AV64" s="70" t="s">
        <v>2799</v>
      </c>
      <c r="AW64" s="67" t="s">
        <v>2784</v>
      </c>
      <c r="AZ64" s="77"/>
    </row>
    <row r="65" spans="1:52">
      <c r="A65" s="109" t="str">
        <f>HYPERLINK("[映雪.xlsx]类型!B65",'类型 (2)'!$C$65)</f>
        <v>中津静流</v>
      </c>
      <c r="B65" s="95">
        <v>66</v>
      </c>
      <c r="C65" s="99" t="s">
        <v>1380</v>
      </c>
      <c r="D65">
        <v>-1</v>
      </c>
      <c r="E65">
        <f>COUNTIFS('武将(std)'!$E$2:$E$1636,$A65)</f>
        <v>1</v>
      </c>
      <c r="F65">
        <v>-1</v>
      </c>
      <c r="G65">
        <v>-1</v>
      </c>
      <c r="H65">
        <f>参数!$A$2*参数!$C$2*参数!$F$2/COUNTIFS('武将(std)'!$E$2:$E$1636,$A65)</f>
        <v>15</v>
      </c>
      <c r="I65" s="67" t="s">
        <v>2789</v>
      </c>
      <c r="J65" s="70" t="s">
        <v>2843</v>
      </c>
      <c r="K65" s="67" t="s">
        <v>2845</v>
      </c>
      <c r="L65" s="67" t="s">
        <v>2802</v>
      </c>
      <c r="M65" s="70" t="s">
        <v>2834</v>
      </c>
      <c r="N65" s="67" t="s">
        <v>2804</v>
      </c>
      <c r="O65" s="67" t="s">
        <v>2794</v>
      </c>
      <c r="P65" s="70" t="s">
        <v>2844</v>
      </c>
      <c r="Q65" s="67" t="s">
        <v>2781</v>
      </c>
      <c r="R65" s="67" t="s">
        <v>2789</v>
      </c>
      <c r="S65" s="71" t="s">
        <v>2837</v>
      </c>
      <c r="T65" s="67" t="s">
        <v>2791</v>
      </c>
      <c r="U65" s="67" t="s">
        <v>2787</v>
      </c>
      <c r="V65" s="70" t="s">
        <v>2788</v>
      </c>
      <c r="W65" s="67" t="s">
        <v>2784</v>
      </c>
      <c r="X65" s="67" t="s">
        <v>2817</v>
      </c>
      <c r="Y65" s="70" t="s">
        <v>2819</v>
      </c>
      <c r="Z65" s="67" t="s">
        <v>2809</v>
      </c>
      <c r="AA65" s="67" t="s">
        <v>2817</v>
      </c>
      <c r="AB65" s="70" t="s">
        <v>2829</v>
      </c>
      <c r="AC65" s="67" t="s">
        <v>2804</v>
      </c>
      <c r="AD65" s="67" t="s">
        <v>2802</v>
      </c>
      <c r="AE65" s="67" t="s">
        <v>2806</v>
      </c>
      <c r="AF65" s="67" t="s">
        <v>2826</v>
      </c>
      <c r="AG65" s="70" t="s">
        <v>2855</v>
      </c>
      <c r="AH65" s="67" t="s">
        <v>2784</v>
      </c>
      <c r="AI65" s="67" t="s">
        <v>2794</v>
      </c>
      <c r="AJ65" s="70" t="s">
        <v>2880</v>
      </c>
      <c r="AK65" s="67" t="s">
        <v>2784</v>
      </c>
      <c r="AL65" s="67" t="s">
        <v>2798</v>
      </c>
      <c r="AM65" s="70" t="s">
        <v>2793</v>
      </c>
      <c r="AN65" s="67" t="s">
        <v>2781</v>
      </c>
      <c r="AO65" s="67" t="s">
        <v>2835</v>
      </c>
      <c r="AP65" s="70" t="s">
        <v>2875</v>
      </c>
      <c r="AQ65" s="67" t="s">
        <v>2809</v>
      </c>
      <c r="AR65" s="67" t="s">
        <v>2785</v>
      </c>
      <c r="AS65" s="70" t="s">
        <v>2866</v>
      </c>
      <c r="AT65" s="67" t="s">
        <v>2806</v>
      </c>
      <c r="AV65" s="70"/>
      <c r="AZ65" s="77"/>
    </row>
    <row r="66" spans="1:52">
      <c r="A66" s="109" t="str">
        <f>HYPERLINK("[映雪.xlsx]类型!B66",'类型 (2)'!$C$66)</f>
        <v>篝</v>
      </c>
      <c r="B66" s="95">
        <v>67</v>
      </c>
      <c r="C66" s="74" t="s">
        <v>13</v>
      </c>
      <c r="D66">
        <v>-1</v>
      </c>
      <c r="E66">
        <f>COUNTIFS('武将(std)'!$E$2:$E$1636,$A66)</f>
        <v>1</v>
      </c>
      <c r="F66">
        <v>-1</v>
      </c>
      <c r="G66">
        <v>-1</v>
      </c>
      <c r="H66">
        <f>参数!$A$2*参数!$E$2/COUNTIFS('武将(std)'!$E$2:$E$1636,$A66)</f>
        <v>10</v>
      </c>
      <c r="I66" s="67" t="s">
        <v>2785</v>
      </c>
      <c r="J66" s="69" t="s">
        <v>2864</v>
      </c>
      <c r="K66" s="67" t="s">
        <v>2806</v>
      </c>
      <c r="L66" s="67" t="s">
        <v>2802</v>
      </c>
      <c r="M66" s="70" t="s">
        <v>2815</v>
      </c>
      <c r="N66" s="67" t="s">
        <v>2804</v>
      </c>
      <c r="O66" s="67" t="s">
        <v>2782</v>
      </c>
      <c r="P66" s="70" t="s">
        <v>2825</v>
      </c>
      <c r="Q66" s="67" t="s">
        <v>2781</v>
      </c>
      <c r="R66" s="67" t="s">
        <v>2802</v>
      </c>
      <c r="S66" s="70" t="s">
        <v>2834</v>
      </c>
      <c r="T66" s="67" t="s">
        <v>2809</v>
      </c>
      <c r="U66" s="67" t="s">
        <v>2789</v>
      </c>
      <c r="V66" s="70" t="s">
        <v>2818</v>
      </c>
      <c r="W66" s="67" t="s">
        <v>2791</v>
      </c>
      <c r="X66" s="67" t="s">
        <v>2787</v>
      </c>
      <c r="Y66" s="70" t="s">
        <v>2849</v>
      </c>
      <c r="Z66" s="67" t="s">
        <v>2784</v>
      </c>
      <c r="AA66" s="67" t="s">
        <v>2789</v>
      </c>
      <c r="AB66" s="70" t="s">
        <v>2790</v>
      </c>
      <c r="AC66" s="67" t="s">
        <v>2845</v>
      </c>
      <c r="AD66" s="67" t="s">
        <v>2779</v>
      </c>
      <c r="AE66" s="67" t="s">
        <v>2784</v>
      </c>
      <c r="AF66" s="67" t="s">
        <v>2798</v>
      </c>
      <c r="AG66" s="70" t="s">
        <v>2851</v>
      </c>
      <c r="AH66" s="67" t="s">
        <v>2781</v>
      </c>
      <c r="AI66" s="67" t="s">
        <v>2779</v>
      </c>
      <c r="AJ66" s="70" t="s">
        <v>2792</v>
      </c>
      <c r="AK66" s="67" t="s">
        <v>2781</v>
      </c>
      <c r="AL66" s="67" t="s">
        <v>2817</v>
      </c>
      <c r="AM66" s="70" t="s">
        <v>2796</v>
      </c>
      <c r="AN66" s="67" t="s">
        <v>2804</v>
      </c>
      <c r="AO66" s="67" t="s">
        <v>2817</v>
      </c>
      <c r="AP66" s="70" t="s">
        <v>2890</v>
      </c>
      <c r="AQ66" s="67" t="s">
        <v>2809</v>
      </c>
      <c r="AR66" s="67" t="s">
        <v>2785</v>
      </c>
      <c r="AS66" s="70" t="s">
        <v>2878</v>
      </c>
      <c r="AT66" s="67" t="s">
        <v>2809</v>
      </c>
      <c r="AU66" s="67" t="s">
        <v>2798</v>
      </c>
      <c r="AV66" s="70" t="s">
        <v>2876</v>
      </c>
      <c r="AW66" s="67" t="s">
        <v>2784</v>
      </c>
      <c r="AZ66" s="77"/>
    </row>
    <row r="67" spans="1:52">
      <c r="A67" s="109" t="str">
        <f>HYPERLINK("[映雪.xlsx]类型!B67",'类型 (2)'!$C$67)</f>
        <v>伊莉丝</v>
      </c>
      <c r="B67" s="95">
        <v>68</v>
      </c>
      <c r="C67" s="74" t="s">
        <v>2923</v>
      </c>
      <c r="D67">
        <v>-1</v>
      </c>
      <c r="E67">
        <f>COUNTIFS('武将(std)'!$E$2:$E$1636,$A67)</f>
        <v>1</v>
      </c>
      <c r="F67">
        <v>-1</v>
      </c>
      <c r="G67">
        <v>-1</v>
      </c>
      <c r="H67">
        <f>参数!$A$2*参数!$E$2/COUNTIFS('武将(std)'!$E$2:$E$1636,$A67)</f>
        <v>10</v>
      </c>
      <c r="I67" s="67" t="s">
        <v>2789</v>
      </c>
      <c r="J67" s="70" t="s">
        <v>2815</v>
      </c>
      <c r="K67" s="67" t="s">
        <v>2791</v>
      </c>
      <c r="L67" s="67" t="s">
        <v>2817</v>
      </c>
      <c r="M67" s="70" t="s">
        <v>2825</v>
      </c>
      <c r="N67" s="67" t="s">
        <v>2806</v>
      </c>
      <c r="O67" s="67" t="s">
        <v>2826</v>
      </c>
      <c r="P67" s="70" t="s">
        <v>2859</v>
      </c>
      <c r="Q67" s="67" t="s">
        <v>2781</v>
      </c>
      <c r="R67" s="67" t="s">
        <v>2835</v>
      </c>
      <c r="S67" s="70" t="s">
        <v>2839</v>
      </c>
      <c r="T67" s="67" t="s">
        <v>2809</v>
      </c>
      <c r="U67" s="67" t="s">
        <v>2817</v>
      </c>
      <c r="V67" s="70" t="s">
        <v>2829</v>
      </c>
      <c r="W67" s="67" t="s">
        <v>2804</v>
      </c>
      <c r="X67" s="67" t="s">
        <v>2787</v>
      </c>
      <c r="Y67" s="70" t="s">
        <v>2849</v>
      </c>
      <c r="Z67" s="67" t="s">
        <v>2781</v>
      </c>
      <c r="AA67" s="67" t="s">
        <v>2785</v>
      </c>
      <c r="AB67" s="70" t="s">
        <v>2850</v>
      </c>
      <c r="AC67" s="67" t="s">
        <v>2809</v>
      </c>
      <c r="AD67" s="67" t="s">
        <v>2789</v>
      </c>
      <c r="AE67" s="67" t="s">
        <v>2845</v>
      </c>
      <c r="AF67" s="67" t="s">
        <v>2798</v>
      </c>
      <c r="AG67" s="70" t="s">
        <v>2821</v>
      </c>
      <c r="AH67" s="67" t="s">
        <v>2781</v>
      </c>
      <c r="AI67" s="67" t="s">
        <v>2798</v>
      </c>
      <c r="AJ67" s="70" t="s">
        <v>2862</v>
      </c>
      <c r="AK67" s="67" t="s">
        <v>2784</v>
      </c>
      <c r="AL67" s="67" t="s">
        <v>2785</v>
      </c>
      <c r="AM67" s="70" t="s">
        <v>2797</v>
      </c>
      <c r="AN67" s="67" t="s">
        <v>2806</v>
      </c>
      <c r="AO67" s="67" t="s">
        <v>2794</v>
      </c>
      <c r="AP67" s="70" t="s">
        <v>2896</v>
      </c>
      <c r="AQ67" s="67" t="s">
        <v>2784</v>
      </c>
      <c r="AR67" s="67" t="s">
        <v>2817</v>
      </c>
      <c r="AS67" s="70" t="s">
        <v>2812</v>
      </c>
      <c r="AT67" s="67" t="s">
        <v>2809</v>
      </c>
      <c r="AV67" s="70"/>
      <c r="AZ67" s="77"/>
    </row>
    <row r="68" spans="1:52">
      <c r="A68" s="109" t="str">
        <f>HYPERLINK("[映雪.xlsx]类型!B68",'类型 (2)'!$C$68)</f>
        <v>萝莉</v>
      </c>
      <c r="B68" s="95">
        <v>69</v>
      </c>
      <c r="C68" s="74" t="s">
        <v>2586</v>
      </c>
      <c r="D68">
        <v>-1</v>
      </c>
      <c r="E68">
        <f>COUNTIFS('武将(std)'!$E$2:$E$1636,$A68)</f>
        <v>1</v>
      </c>
      <c r="F68">
        <v>-1</v>
      </c>
      <c r="G68">
        <v>-1</v>
      </c>
      <c r="H68">
        <f>参数!$A$2*参数!$E$2/COUNTIFS('武将(std)'!$E$2:$E$1636,$A68)</f>
        <v>10</v>
      </c>
      <c r="I68" s="67" t="s">
        <v>2782</v>
      </c>
      <c r="J68" s="70" t="s">
        <v>2778</v>
      </c>
      <c r="K68" s="67" t="s">
        <v>2781</v>
      </c>
      <c r="L68" s="67" t="s">
        <v>2817</v>
      </c>
      <c r="M68" s="70" t="s">
        <v>2842</v>
      </c>
      <c r="N68" s="67" t="s">
        <v>2809</v>
      </c>
      <c r="O68" s="67" t="s">
        <v>2802</v>
      </c>
      <c r="P68" s="70" t="s">
        <v>2780</v>
      </c>
      <c r="Q68" s="67" t="s">
        <v>2806</v>
      </c>
      <c r="R68" s="67" t="s">
        <v>2787</v>
      </c>
      <c r="S68" s="70" t="s">
        <v>2843</v>
      </c>
      <c r="T68" s="67" t="s">
        <v>2784</v>
      </c>
      <c r="U68" s="67" t="s">
        <v>2782</v>
      </c>
      <c r="V68" s="70" t="s">
        <v>2816</v>
      </c>
      <c r="W68" s="67" t="s">
        <v>2784</v>
      </c>
      <c r="X68" s="67" t="s">
        <v>2794</v>
      </c>
      <c r="Y68" s="70" t="s">
        <v>2885</v>
      </c>
      <c r="Z68" s="67" t="s">
        <v>2784</v>
      </c>
      <c r="AA68" s="67" t="s">
        <v>2826</v>
      </c>
      <c r="AB68" s="70" t="s">
        <v>2859</v>
      </c>
      <c r="AC68" s="67" t="s">
        <v>2781</v>
      </c>
      <c r="AD68" s="67" t="s">
        <v>2826</v>
      </c>
      <c r="AE68" s="67" t="s">
        <v>2784</v>
      </c>
      <c r="AF68" s="67" t="s">
        <v>2802</v>
      </c>
      <c r="AG68" s="70" t="s">
        <v>2808</v>
      </c>
      <c r="AH68" s="67" t="s">
        <v>2809</v>
      </c>
      <c r="AI68" s="67" t="s">
        <v>2789</v>
      </c>
      <c r="AJ68" s="70" t="s">
        <v>2788</v>
      </c>
      <c r="AK68" s="67" t="s">
        <v>2791</v>
      </c>
      <c r="AL68" s="67" t="s">
        <v>2802</v>
      </c>
      <c r="AM68" s="70" t="s">
        <v>2819</v>
      </c>
      <c r="AN68" s="67" t="s">
        <v>2791</v>
      </c>
      <c r="AO68" s="67" t="s">
        <v>2798</v>
      </c>
      <c r="AP68" s="70" t="s">
        <v>2854</v>
      </c>
      <c r="AQ68" s="67" t="s">
        <v>2781</v>
      </c>
      <c r="AR68" s="67" t="s">
        <v>2785</v>
      </c>
      <c r="AS68" s="70" t="s">
        <v>2860</v>
      </c>
      <c r="AT68" s="67" t="s">
        <v>2806</v>
      </c>
      <c r="AU68" s="67" t="s">
        <v>2798</v>
      </c>
      <c r="AV68" s="70" t="s">
        <v>2875</v>
      </c>
      <c r="AW68" s="67" t="s">
        <v>2784</v>
      </c>
      <c r="AX68" s="67" t="s">
        <v>2787</v>
      </c>
      <c r="AY68" s="67" t="s">
        <v>2812</v>
      </c>
      <c r="AZ68" s="77" t="s">
        <v>2781</v>
      </c>
    </row>
    <row r="69" spans="1:52">
      <c r="A69" s="109" t="str">
        <f>HYPERLINK("[映雪.xlsx]类型!B69",'类型 (2)'!$C$69)</f>
        <v>高阪丽奈</v>
      </c>
      <c r="B69" s="95">
        <v>70</v>
      </c>
      <c r="C69" s="96" t="s">
        <v>2925</v>
      </c>
      <c r="D69">
        <v>-1</v>
      </c>
      <c r="E69">
        <f>COUNTIFS('武将(std)'!$E$2:$E$1636,$A69)</f>
        <v>2</v>
      </c>
      <c r="F69">
        <v>-1</v>
      </c>
      <c r="G69">
        <v>-1</v>
      </c>
      <c r="H69">
        <f>参数!$A$2*参数!$B$2*参数!$F$2/COUNTIFS('武将(std)'!$E$2:$E$1636,$A69)</f>
        <v>22.5</v>
      </c>
      <c r="I69" s="67" t="s">
        <v>2789</v>
      </c>
      <c r="J69" s="70" t="s">
        <v>2778</v>
      </c>
      <c r="K69" s="67" t="s">
        <v>2791</v>
      </c>
      <c r="L69" s="67" t="s">
        <v>2787</v>
      </c>
      <c r="M69" s="70" t="s">
        <v>2842</v>
      </c>
      <c r="N69" s="67" t="s">
        <v>2784</v>
      </c>
      <c r="O69" s="67" t="s">
        <v>2798</v>
      </c>
      <c r="P69" s="70" t="s">
        <v>2824</v>
      </c>
      <c r="Q69" s="67" t="s">
        <v>2781</v>
      </c>
      <c r="R69" s="67" t="s">
        <v>2835</v>
      </c>
      <c r="S69" s="71" t="s">
        <v>2838</v>
      </c>
      <c r="T69" s="67" t="s">
        <v>2804</v>
      </c>
      <c r="U69" s="67" t="s">
        <v>2779</v>
      </c>
      <c r="V69" s="70" t="s">
        <v>2850</v>
      </c>
      <c r="W69" s="67" t="s">
        <v>2784</v>
      </c>
      <c r="X69" s="67" t="s">
        <v>2835</v>
      </c>
      <c r="Y69" s="70" t="s">
        <v>2855</v>
      </c>
      <c r="Z69" s="67" t="s">
        <v>2809</v>
      </c>
      <c r="AA69" s="67" t="s">
        <v>2798</v>
      </c>
      <c r="AB69" s="70" t="s">
        <v>2926</v>
      </c>
      <c r="AC69" s="67" t="s">
        <v>2784</v>
      </c>
      <c r="AD69" s="67" t="s">
        <v>2787</v>
      </c>
      <c r="AE69" s="67" t="s">
        <v>2781</v>
      </c>
      <c r="AF69" s="67" t="s">
        <v>2826</v>
      </c>
      <c r="AG69" s="70" t="s">
        <v>2851</v>
      </c>
      <c r="AH69" s="67" t="s">
        <v>2781</v>
      </c>
      <c r="AI69" s="67" t="s">
        <v>2826</v>
      </c>
      <c r="AJ69" s="70" t="s">
        <v>2856</v>
      </c>
      <c r="AK69" s="67" t="s">
        <v>2784</v>
      </c>
      <c r="AL69" s="67" t="s">
        <v>2785</v>
      </c>
      <c r="AM69" s="70" t="s">
        <v>2830</v>
      </c>
      <c r="AN69" s="67" t="s">
        <v>2809</v>
      </c>
      <c r="AO69" s="67" t="s">
        <v>2785</v>
      </c>
      <c r="AP69" s="70" t="s">
        <v>2874</v>
      </c>
      <c r="AQ69" s="67" t="s">
        <v>2806</v>
      </c>
      <c r="AR69" s="67" t="s">
        <v>2817</v>
      </c>
      <c r="AS69" s="70" t="s">
        <v>2821</v>
      </c>
      <c r="AT69" s="67" t="s">
        <v>2806</v>
      </c>
      <c r="AV69" s="70"/>
      <c r="AZ69" s="77"/>
    </row>
    <row r="70" spans="1:52">
      <c r="A70" s="109" t="str">
        <f>HYPERLINK("[映雪.xlsx]类型!B70",'类型 (2)'!$C$70)</f>
        <v>赫斯提雅</v>
      </c>
      <c r="B70" s="95">
        <v>71</v>
      </c>
      <c r="C70" s="99" t="s">
        <v>76</v>
      </c>
      <c r="D70">
        <v>-1</v>
      </c>
      <c r="E70">
        <f>COUNTIFS('武将(std)'!$E$2:$E$1636,$A70)</f>
        <v>1</v>
      </c>
      <c r="F70">
        <v>-1</v>
      </c>
      <c r="G70">
        <v>-1</v>
      </c>
      <c r="H70">
        <f>参数!$A$2*参数!$C$2*参数!$F$2/COUNTIFS('武将(std)'!$E$2:$E$1636,$A70)</f>
        <v>15</v>
      </c>
      <c r="I70" s="67" t="s">
        <v>2817</v>
      </c>
      <c r="J70" s="70" t="s">
        <v>2803</v>
      </c>
      <c r="K70" s="67" t="s">
        <v>2804</v>
      </c>
      <c r="L70" s="67" t="s">
        <v>2794</v>
      </c>
      <c r="M70" s="70" t="s">
        <v>2783</v>
      </c>
      <c r="N70" s="67" t="s">
        <v>2781</v>
      </c>
      <c r="O70" s="67" t="s">
        <v>2835</v>
      </c>
      <c r="P70" s="71" t="s">
        <v>2838</v>
      </c>
      <c r="Q70" s="67" t="s">
        <v>2804</v>
      </c>
      <c r="R70" s="67" t="s">
        <v>2826</v>
      </c>
      <c r="S70" s="70" t="s">
        <v>2808</v>
      </c>
      <c r="T70" s="67" t="s">
        <v>2784</v>
      </c>
      <c r="U70" s="67" t="s">
        <v>2785</v>
      </c>
      <c r="V70" s="70" t="s">
        <v>2873</v>
      </c>
      <c r="W70" s="67" t="s">
        <v>2809</v>
      </c>
      <c r="X70" s="67" t="s">
        <v>2789</v>
      </c>
      <c r="Y70" s="70" t="s">
        <v>2850</v>
      </c>
      <c r="Z70" s="67" t="s">
        <v>2791</v>
      </c>
      <c r="AA70" s="67" t="s">
        <v>2789</v>
      </c>
      <c r="AB70" s="70" t="s">
        <v>2861</v>
      </c>
      <c r="AC70" s="67" t="s">
        <v>2845</v>
      </c>
      <c r="AD70" s="67" t="s">
        <v>2817</v>
      </c>
      <c r="AE70" s="67" t="s">
        <v>2809</v>
      </c>
      <c r="AF70" s="67" t="s">
        <v>2782</v>
      </c>
      <c r="AG70" s="70" t="s">
        <v>2795</v>
      </c>
      <c r="AH70" s="67" t="s">
        <v>2784</v>
      </c>
      <c r="AI70" s="67" t="s">
        <v>2826</v>
      </c>
      <c r="AJ70" s="70" t="s">
        <v>2874</v>
      </c>
      <c r="AK70" s="67" t="s">
        <v>2781</v>
      </c>
      <c r="AL70" s="67" t="s">
        <v>2798</v>
      </c>
      <c r="AM70" s="70" t="s">
        <v>2821</v>
      </c>
      <c r="AN70" s="67" t="s">
        <v>2781</v>
      </c>
      <c r="AO70" s="67" t="s">
        <v>2798</v>
      </c>
      <c r="AP70" s="70" t="s">
        <v>2862</v>
      </c>
      <c r="AQ70" s="67" t="s">
        <v>2784</v>
      </c>
      <c r="AR70" s="67" t="s">
        <v>2817</v>
      </c>
      <c r="AS70" s="70" t="s">
        <v>2822</v>
      </c>
      <c r="AT70" s="67" t="s">
        <v>2806</v>
      </c>
      <c r="AU70" s="67" t="s">
        <v>2826</v>
      </c>
      <c r="AV70" s="70" t="s">
        <v>1146</v>
      </c>
      <c r="AW70" s="67" t="s">
        <v>2784</v>
      </c>
      <c r="AX70" s="67" t="s">
        <v>2787</v>
      </c>
      <c r="AY70" s="67" t="s">
        <v>2875</v>
      </c>
      <c r="AZ70" s="77" t="s">
        <v>2781</v>
      </c>
    </row>
    <row r="71" spans="1:52">
      <c r="A71" s="109" t="str">
        <f>HYPERLINK("[映雪.xlsx]类型!B71",'类型 (2)'!$C$71)</f>
        <v>艾丝</v>
      </c>
      <c r="B71" s="95">
        <v>72</v>
      </c>
      <c r="C71" s="74" t="s">
        <v>2927</v>
      </c>
      <c r="D71">
        <v>-1</v>
      </c>
      <c r="E71">
        <f>COUNTIFS('武将(std)'!$E$2:$E$1636,$A71)</f>
        <v>1</v>
      </c>
      <c r="F71">
        <v>-1</v>
      </c>
      <c r="G71">
        <v>-1</v>
      </c>
      <c r="H71">
        <f>参数!$A$2*参数!$E$2/COUNTIFS('武将(std)'!$E$2:$E$1636,$A71)</f>
        <v>10</v>
      </c>
      <c r="I71" s="67" t="s">
        <v>2794</v>
      </c>
      <c r="J71" s="70" t="s">
        <v>2778</v>
      </c>
      <c r="K71" s="67" t="s">
        <v>2781</v>
      </c>
      <c r="L71" s="67" t="s">
        <v>2817</v>
      </c>
      <c r="M71" s="70" t="s">
        <v>2842</v>
      </c>
      <c r="N71" s="67" t="s">
        <v>2806</v>
      </c>
      <c r="O71" s="67" t="s">
        <v>2779</v>
      </c>
      <c r="P71" s="70" t="s">
        <v>2805</v>
      </c>
      <c r="Q71" s="67" t="s">
        <v>2781</v>
      </c>
      <c r="R71" s="67" t="s">
        <v>2802</v>
      </c>
      <c r="S71" s="70" t="s">
        <v>2780</v>
      </c>
      <c r="T71" s="67" t="s">
        <v>2806</v>
      </c>
      <c r="U71" s="67" t="s">
        <v>2787</v>
      </c>
      <c r="V71" s="70" t="s">
        <v>2843</v>
      </c>
      <c r="W71" s="67" t="s">
        <v>2784</v>
      </c>
      <c r="X71" s="67" t="s">
        <v>2794</v>
      </c>
      <c r="Y71" s="70" t="s">
        <v>2783</v>
      </c>
      <c r="Z71" s="67" t="s">
        <v>2784</v>
      </c>
      <c r="AA71" s="67" t="s">
        <v>2835</v>
      </c>
      <c r="AB71" s="70" t="s">
        <v>2836</v>
      </c>
      <c r="AC71" s="67" t="s">
        <v>2806</v>
      </c>
      <c r="AD71" s="67" t="s">
        <v>2817</v>
      </c>
      <c r="AE71" s="67" t="s">
        <v>2804</v>
      </c>
      <c r="AF71" s="67" t="s">
        <v>2787</v>
      </c>
      <c r="AG71" s="70" t="s">
        <v>2819</v>
      </c>
      <c r="AH71" s="67" t="s">
        <v>2781</v>
      </c>
      <c r="AI71" s="67" t="s">
        <v>2785</v>
      </c>
      <c r="AJ71" s="70" t="s">
        <v>2850</v>
      </c>
      <c r="AK71" s="67" t="s">
        <v>2809</v>
      </c>
      <c r="AL71" s="67" t="s">
        <v>2789</v>
      </c>
      <c r="AM71" s="70" t="s">
        <v>2865</v>
      </c>
      <c r="AN71" s="67" t="s">
        <v>2791</v>
      </c>
      <c r="AO71" s="67" t="s">
        <v>2817</v>
      </c>
      <c r="AP71" s="70" t="s">
        <v>2793</v>
      </c>
      <c r="AQ71" s="67" t="s">
        <v>2809</v>
      </c>
      <c r="AR71" s="67" t="s">
        <v>2802</v>
      </c>
      <c r="AS71" s="70" t="s">
        <v>2796</v>
      </c>
      <c r="AT71" s="67" t="s">
        <v>2809</v>
      </c>
      <c r="AU71" s="67" t="s">
        <v>2779</v>
      </c>
      <c r="AV71" s="70" t="s">
        <v>2797</v>
      </c>
      <c r="AW71" s="67" t="s">
        <v>2784</v>
      </c>
      <c r="AX71" s="67" t="s">
        <v>2835</v>
      </c>
      <c r="AY71" s="67" t="s">
        <v>2896</v>
      </c>
      <c r="AZ71" s="77" t="s">
        <v>2809</v>
      </c>
    </row>
    <row r="72" spans="1:52">
      <c r="A72" s="109" t="str">
        <f>HYPERLINK("[映雪.xlsx]类型!B72",'类型 (2)'!$C$72)</f>
        <v>土间埋</v>
      </c>
      <c r="B72" s="95">
        <v>73</v>
      </c>
      <c r="C72" s="74" t="s">
        <v>152</v>
      </c>
      <c r="D72">
        <v>-1</v>
      </c>
      <c r="E72">
        <f>COUNTIFS('武将(std)'!$E$2:$E$1636,$A72)</f>
        <v>1</v>
      </c>
      <c r="F72">
        <v>-1</v>
      </c>
      <c r="G72">
        <v>-1</v>
      </c>
      <c r="H72">
        <f>参数!$A$2*参数!$E$2/COUNTIFS('武将(std)'!$E$2:$E$1636,$A72)</f>
        <v>10</v>
      </c>
      <c r="I72" s="67" t="s">
        <v>2782</v>
      </c>
      <c r="J72" s="70" t="s">
        <v>2834</v>
      </c>
      <c r="K72" s="67" t="s">
        <v>2784</v>
      </c>
      <c r="L72" s="67" t="s">
        <v>2802</v>
      </c>
      <c r="M72" s="70" t="s">
        <v>2945</v>
      </c>
      <c r="N72" s="67" t="s">
        <v>2804</v>
      </c>
      <c r="O72" s="67" t="s">
        <v>2835</v>
      </c>
      <c r="P72" s="70" t="s">
        <v>2828</v>
      </c>
      <c r="Q72" s="67" t="s">
        <v>2806</v>
      </c>
      <c r="R72" s="67" t="s">
        <v>2826</v>
      </c>
      <c r="S72" s="70" t="s">
        <v>2840</v>
      </c>
      <c r="T72" s="67" t="s">
        <v>2784</v>
      </c>
      <c r="U72" s="67" t="s">
        <v>2787</v>
      </c>
      <c r="V72" s="70" t="s">
        <v>2790</v>
      </c>
      <c r="W72" s="67" t="s">
        <v>2784</v>
      </c>
      <c r="X72" s="67" t="s">
        <v>2789</v>
      </c>
      <c r="Y72" s="70" t="s">
        <v>2861</v>
      </c>
      <c r="Z72" s="67" t="s">
        <v>2791</v>
      </c>
      <c r="AA72" s="67" t="s">
        <v>2785</v>
      </c>
      <c r="AB72" s="70" t="s">
        <v>2830</v>
      </c>
      <c r="AC72" s="67" t="s">
        <v>2804</v>
      </c>
      <c r="AD72" s="67" t="s">
        <v>2785</v>
      </c>
      <c r="AE72" s="67" t="s">
        <v>2809</v>
      </c>
      <c r="AF72" s="67" t="s">
        <v>2798</v>
      </c>
      <c r="AG72" s="70" t="s">
        <v>2799</v>
      </c>
      <c r="AH72" s="67" t="s">
        <v>2784</v>
      </c>
      <c r="AI72" s="67" t="s">
        <v>2787</v>
      </c>
      <c r="AJ72" s="70" t="s">
        <v>2876</v>
      </c>
      <c r="AK72" s="67" t="s">
        <v>2781</v>
      </c>
      <c r="AL72" s="67" t="s">
        <v>2798</v>
      </c>
      <c r="AM72" s="70" t="s">
        <v>2942</v>
      </c>
      <c r="AP72" s="70"/>
      <c r="AS72" s="70"/>
      <c r="AV72" s="70"/>
      <c r="AZ72" s="77"/>
    </row>
    <row r="73" spans="1:52">
      <c r="A73" s="109" t="str">
        <f>HYPERLINK("[映雪.xlsx]类型!B73",'类型 (2)'!$C$73)</f>
        <v>加藤惠</v>
      </c>
      <c r="B73" s="95">
        <v>74</v>
      </c>
      <c r="C73" s="74" t="s">
        <v>32</v>
      </c>
      <c r="D73">
        <v>-1</v>
      </c>
      <c r="E73">
        <f>COUNTIFS('武将(std)'!$E$2:$E$1636,$A73)</f>
        <v>1</v>
      </c>
      <c r="F73">
        <v>-1</v>
      </c>
      <c r="G73">
        <v>-1</v>
      </c>
      <c r="H73">
        <f>参数!$A$2*参数!$E$2/COUNTIFS('武将(std)'!$E$2:$E$1636,$A73)</f>
        <v>10</v>
      </c>
      <c r="J73" s="70" t="s">
        <v>2824</v>
      </c>
      <c r="M73" s="70" t="s">
        <v>2834</v>
      </c>
      <c r="P73" s="70" t="s">
        <v>2836</v>
      </c>
      <c r="S73" s="70" t="s">
        <v>2885</v>
      </c>
      <c r="V73" s="70" t="s">
        <v>2839</v>
      </c>
      <c r="Y73" s="70" t="s">
        <v>2840</v>
      </c>
      <c r="AB73" s="70" t="s">
        <v>2810</v>
      </c>
      <c r="AG73" s="70" t="s">
        <v>2871</v>
      </c>
      <c r="AJ73" s="70" t="s">
        <v>2861</v>
      </c>
      <c r="AM73" s="70" t="s">
        <v>2792</v>
      </c>
      <c r="AP73" s="70" t="s">
        <v>2793</v>
      </c>
      <c r="AS73" s="70" t="s">
        <v>2830</v>
      </c>
      <c r="AV73" s="70" t="s">
        <v>2943</v>
      </c>
      <c r="AY73" s="67" t="s">
        <v>2812</v>
      </c>
      <c r="AZ73" s="77"/>
    </row>
    <row r="74" spans="1:52">
      <c r="A74" s="109" t="str">
        <f>HYPERLINK("[映雪.xlsx]类型!B74",'类型 (2)'!$C$74)</f>
        <v>阿克娅</v>
      </c>
      <c r="B74" s="95">
        <v>75</v>
      </c>
      <c r="C74" s="74" t="s">
        <v>16</v>
      </c>
      <c r="D74">
        <v>-1</v>
      </c>
      <c r="E74">
        <f>COUNTIFS('武将(std)'!$E$2:$E$1636,$A74)</f>
        <v>1</v>
      </c>
      <c r="F74">
        <v>-1</v>
      </c>
      <c r="G74">
        <v>-1</v>
      </c>
      <c r="H74">
        <f>参数!$A$2*参数!$E$2/COUNTIFS('武将(std)'!$E$2:$E$1636,$A74)</f>
        <v>10</v>
      </c>
      <c r="J74" s="70" t="s">
        <v>2844</v>
      </c>
      <c r="M74" s="70" t="s">
        <v>2827</v>
      </c>
      <c r="P74" s="71" t="s">
        <v>2838</v>
      </c>
      <c r="S74" s="70" t="s">
        <v>2808</v>
      </c>
      <c r="V74" s="70" t="s">
        <v>2928</v>
      </c>
      <c r="Y74" s="70" t="s">
        <v>2849</v>
      </c>
      <c r="AB74" s="70" t="s">
        <v>2873</v>
      </c>
      <c r="AG74" s="70" t="s">
        <v>2861</v>
      </c>
      <c r="AJ74" s="70" t="s">
        <v>2830</v>
      </c>
      <c r="AM74" s="70" t="s">
        <v>2874</v>
      </c>
      <c r="AP74" s="70" t="s">
        <v>2797</v>
      </c>
      <c r="AS74" s="70" t="s">
        <v>2896</v>
      </c>
      <c r="AV74" s="70"/>
      <c r="AZ74" s="77"/>
    </row>
    <row r="75" spans="1:52">
      <c r="A75" s="109" t="str">
        <f>HYPERLINK("[映雪.xlsx]类型!B75",'类型 (2)'!$C$75)</f>
        <v>惠惠</v>
      </c>
      <c r="B75" s="95">
        <v>76</v>
      </c>
      <c r="C75" s="74" t="s">
        <v>1168</v>
      </c>
      <c r="D75">
        <v>-1</v>
      </c>
      <c r="E75">
        <f>COUNTIFS('武将(std)'!$E$2:$E$1636,$A75)</f>
        <v>1</v>
      </c>
      <c r="F75">
        <v>-1</v>
      </c>
      <c r="G75">
        <v>-1</v>
      </c>
      <c r="H75">
        <f>参数!$A$2*参数!$E$2/COUNTIFS('武将(std)'!$E$2:$E$1636,$A75)</f>
        <v>10</v>
      </c>
      <c r="J75" s="70" t="s">
        <v>2778</v>
      </c>
      <c r="M75" s="70" t="s">
        <v>2842</v>
      </c>
      <c r="P75" s="70" t="s">
        <v>2803</v>
      </c>
      <c r="S75" s="70" t="s">
        <v>2814</v>
      </c>
      <c r="V75" s="70" t="s">
        <v>2824</v>
      </c>
      <c r="Y75" s="70" t="s">
        <v>2917</v>
      </c>
      <c r="AB75" s="70" t="s">
        <v>2829</v>
      </c>
      <c r="AG75" s="70" t="s">
        <v>2855</v>
      </c>
      <c r="AJ75" s="70" t="s">
        <v>2856</v>
      </c>
      <c r="AM75" s="70" t="s">
        <v>2820</v>
      </c>
      <c r="AP75" s="70" t="s">
        <v>2821</v>
      </c>
      <c r="AS75" s="70" t="s">
        <v>2862</v>
      </c>
      <c r="AV75" s="70" t="s">
        <v>2822</v>
      </c>
      <c r="AY75" s="67" t="s">
        <v>2876</v>
      </c>
      <c r="AZ75" s="77"/>
    </row>
    <row r="76" spans="1:52">
      <c r="A76" s="109" t="str">
        <f>HYPERLINK("[映雪.xlsx]类型!B76",'类型 (2)'!$C$76)</f>
        <v>玉置亚子</v>
      </c>
      <c r="B76" s="95">
        <v>77</v>
      </c>
      <c r="C76" s="74" t="s">
        <v>48</v>
      </c>
      <c r="D76">
        <v>-1</v>
      </c>
      <c r="E76">
        <f>COUNTIFS('武将(std)'!$E$2:$E$1636,$A76)</f>
        <v>2</v>
      </c>
      <c r="F76">
        <v>-1</v>
      </c>
      <c r="G76">
        <v>-1</v>
      </c>
      <c r="H76">
        <f>参数!$A$2*参数!$E$2/COUNTIFS('武将(std)'!$E$2:$E$1636,$A76)</f>
        <v>5</v>
      </c>
      <c r="J76" s="70" t="s">
        <v>2780</v>
      </c>
      <c r="M76" s="70" t="s">
        <v>2816</v>
      </c>
      <c r="P76" s="70" t="s">
        <v>2786</v>
      </c>
      <c r="S76" s="71" t="s">
        <v>2837</v>
      </c>
      <c r="V76" s="70" t="s">
        <v>2828</v>
      </c>
      <c r="Y76" s="70" t="s">
        <v>2839</v>
      </c>
      <c r="AB76" s="70" t="s">
        <v>2928</v>
      </c>
      <c r="AG76" s="70" t="s">
        <v>2850</v>
      </c>
      <c r="AJ76" s="70" t="s">
        <v>2861</v>
      </c>
      <c r="AM76" s="70" t="s">
        <v>2811</v>
      </c>
      <c r="AP76" s="70" t="s">
        <v>2876</v>
      </c>
      <c r="AS76" s="70" t="s">
        <v>2812</v>
      </c>
      <c r="AV76" s="70"/>
      <c r="AZ76" s="77"/>
    </row>
    <row r="77" spans="1:52">
      <c r="A77" s="109" t="str">
        <f>HYPERLINK("[映雪.xlsx]类型!B77",'类型 (2)'!$C$77)</f>
        <v>艾米莉亚</v>
      </c>
      <c r="B77" s="95">
        <v>78</v>
      </c>
      <c r="C77" s="74" t="s">
        <v>2929</v>
      </c>
      <c r="D77">
        <v>-1</v>
      </c>
      <c r="E77">
        <f>COUNTIFS('武将(std)'!$E$2:$E$1636,$A77)</f>
        <v>1</v>
      </c>
      <c r="F77">
        <v>-1</v>
      </c>
      <c r="G77">
        <v>-1</v>
      </c>
      <c r="H77">
        <f>参数!$A$2*参数!$E$2/COUNTIFS('武将(std)'!$E$2:$E$1636,$A77)</f>
        <v>10</v>
      </c>
      <c r="J77" s="70" t="s">
        <v>2803</v>
      </c>
      <c r="M77" s="70" t="s">
        <v>2814</v>
      </c>
      <c r="P77" s="70" t="s">
        <v>2834</v>
      </c>
      <c r="S77" s="70" t="s">
        <v>2853</v>
      </c>
      <c r="V77" s="70" t="s">
        <v>2818</v>
      </c>
      <c r="Y77" s="70" t="s">
        <v>2808</v>
      </c>
      <c r="AB77" s="70" t="s">
        <v>2829</v>
      </c>
      <c r="AG77" s="70" t="s">
        <v>2860</v>
      </c>
      <c r="AJ77" s="70" t="s">
        <v>2871</v>
      </c>
      <c r="AM77" s="70" t="s">
        <v>2855</v>
      </c>
      <c r="AP77" s="70" t="s">
        <v>2796</v>
      </c>
      <c r="AS77" s="70" t="s">
        <v>2890</v>
      </c>
      <c r="AV77" s="70" t="s">
        <v>2797</v>
      </c>
      <c r="AZ77" s="77"/>
    </row>
    <row r="78" spans="1:52">
      <c r="A78" s="109" t="str">
        <f>HYPERLINK("[映雪.xlsx]类型!B78",'类型 (2)'!$C$78)</f>
        <v>剃切绘里奈</v>
      </c>
      <c r="B78" s="95">
        <v>79</v>
      </c>
      <c r="C78" s="74" t="s">
        <v>2930</v>
      </c>
      <c r="D78">
        <v>-1</v>
      </c>
      <c r="E78">
        <f>COUNTIFS('武将(std)'!$E$2:$E$1636,$A78)</f>
        <v>3</v>
      </c>
      <c r="F78">
        <v>-1</v>
      </c>
      <c r="G78">
        <v>-1</v>
      </c>
      <c r="H78">
        <f>参数!$A$2*参数!$E$2/COUNTIFS('武将(std)'!$E$2:$E$1636,$A78)</f>
        <v>3.33333333333333</v>
      </c>
      <c r="J78" s="70" t="s">
        <v>2803</v>
      </c>
      <c r="M78" s="70" t="s">
        <v>2931</v>
      </c>
      <c r="P78" s="70" t="s">
        <v>2816</v>
      </c>
      <c r="S78" s="70" t="s">
        <v>2807</v>
      </c>
      <c r="V78" s="71" t="s">
        <v>2837</v>
      </c>
      <c r="Y78" s="70" t="s">
        <v>2808</v>
      </c>
      <c r="AB78" s="70" t="s">
        <v>2840</v>
      </c>
      <c r="AG78" s="70" t="s">
        <v>2795</v>
      </c>
      <c r="AJ78" s="70" t="s">
        <v>2830</v>
      </c>
      <c r="AM78" s="70" t="s">
        <v>2799</v>
      </c>
      <c r="AP78" s="70"/>
      <c r="AS78" s="70"/>
      <c r="AV78" s="70"/>
      <c r="AZ78" s="77"/>
    </row>
    <row r="79" spans="1:52">
      <c r="A79" s="109" t="str">
        <f>HYPERLINK("[映雪.xlsx]类型!B79",'类型 (2)'!$C$79)</f>
        <v>华城绫女</v>
      </c>
      <c r="B79" s="95">
        <v>80</v>
      </c>
      <c r="C79" s="74" t="s">
        <v>114</v>
      </c>
      <c r="D79">
        <v>-1</v>
      </c>
      <c r="E79">
        <f>COUNTIFS('武将(std)'!$E$2:$E$1636,$A79)</f>
        <v>1</v>
      </c>
      <c r="F79">
        <v>-1</v>
      </c>
      <c r="G79">
        <v>-1</v>
      </c>
      <c r="H79">
        <f>参数!$A$2*参数!$E$2/COUNTIFS('武将(std)'!$E$2:$E$1636,$A79)</f>
        <v>10</v>
      </c>
      <c r="J79" s="70" t="s">
        <v>2778</v>
      </c>
      <c r="M79" s="70" t="s">
        <v>2834</v>
      </c>
      <c r="P79" s="70" t="s">
        <v>2783</v>
      </c>
      <c r="S79" s="70" t="s">
        <v>2816</v>
      </c>
      <c r="V79" s="70" t="s">
        <v>2844</v>
      </c>
      <c r="Y79" s="70" t="s">
        <v>2839</v>
      </c>
      <c r="AB79" s="70" t="s">
        <v>2840</v>
      </c>
      <c r="AG79" s="70" t="s">
        <v>2865</v>
      </c>
      <c r="AJ79" s="70" t="s">
        <v>2882</v>
      </c>
      <c r="AM79" s="70" t="s">
        <v>2795</v>
      </c>
      <c r="AP79" s="70" t="s">
        <v>2812</v>
      </c>
      <c r="AS79" s="70"/>
      <c r="AV79" s="70"/>
      <c r="AZ79" s="77"/>
    </row>
    <row r="80" spans="1:52">
      <c r="A80" s="109" t="str">
        <f>HYPERLINK("[映雪.xlsx]类型!B80",'类型 (2)'!$C$80)</f>
        <v>仓科明日香</v>
      </c>
      <c r="B80" s="95">
        <v>81</v>
      </c>
      <c r="C80" s="74" t="s">
        <v>120</v>
      </c>
      <c r="D80">
        <v>-1</v>
      </c>
      <c r="E80">
        <f>COUNTIFS('武将(std)'!$E$2:$E$1636,$A80)</f>
        <v>1</v>
      </c>
      <c r="F80">
        <v>-1</v>
      </c>
      <c r="G80">
        <v>-1</v>
      </c>
      <c r="H80">
        <f>参数!$A$2*参数!$E$2/COUNTIFS('武将(std)'!$E$2:$E$1636,$A80)</f>
        <v>10</v>
      </c>
      <c r="J80" s="70" t="s">
        <v>2778</v>
      </c>
      <c r="M80" s="70" t="s">
        <v>2842</v>
      </c>
      <c r="P80" s="70" t="s">
        <v>2805</v>
      </c>
      <c r="S80" s="70" t="s">
        <v>2780</v>
      </c>
      <c r="V80" s="70" t="s">
        <v>2843</v>
      </c>
      <c r="Y80" s="70" t="s">
        <v>2836</v>
      </c>
      <c r="AB80" s="70" t="s">
        <v>2790</v>
      </c>
      <c r="AG80" s="70" t="s">
        <v>2793</v>
      </c>
      <c r="AJ80" s="70" t="s">
        <v>2822</v>
      </c>
      <c r="AM80" s="70" t="s">
        <v>2797</v>
      </c>
      <c r="AP80" s="70" t="s">
        <v>2896</v>
      </c>
      <c r="AS80" s="70" t="s">
        <v>2944</v>
      </c>
      <c r="AV80" s="70"/>
      <c r="AZ80" s="77"/>
    </row>
    <row r="81" spans="1:52">
      <c r="A81" s="109" t="str">
        <f>HYPERLINK("[映雪.xlsx]类型!B81",'类型 (2)'!$C$81)</f>
        <v>莉姿夏尔蒂</v>
      </c>
      <c r="B81" s="95">
        <v>82</v>
      </c>
      <c r="C81" s="74" t="s">
        <v>2932</v>
      </c>
      <c r="D81">
        <v>-1</v>
      </c>
      <c r="E81">
        <f>COUNTIFS('武将(std)'!$E$2:$E$1636,$A81)</f>
        <v>3</v>
      </c>
      <c r="F81">
        <v>-1</v>
      </c>
      <c r="G81">
        <v>-1</v>
      </c>
      <c r="H81">
        <f>参数!$A$2*参数!$E$2/COUNTIFS('武将(std)'!$E$2:$E$1636,$A81)</f>
        <v>3.33333333333333</v>
      </c>
      <c r="J81" s="71" t="s">
        <v>2838</v>
      </c>
      <c r="M81" s="70" t="s">
        <v>2808</v>
      </c>
      <c r="P81" s="70" t="s">
        <v>2840</v>
      </c>
      <c r="S81" s="70" t="s">
        <v>2848</v>
      </c>
      <c r="V81" s="70" t="s">
        <v>2829</v>
      </c>
      <c r="Y81" s="70" t="s">
        <v>2860</v>
      </c>
      <c r="AB81" s="70" t="s">
        <v>2846</v>
      </c>
      <c r="AG81" s="70" t="s">
        <v>2820</v>
      </c>
      <c r="AJ81" s="70" t="s">
        <v>2796</v>
      </c>
      <c r="AM81" s="70" t="s">
        <v>2890</v>
      </c>
      <c r="AP81" s="70" t="s">
        <v>2822</v>
      </c>
      <c r="AS81" s="70" t="s">
        <v>2866</v>
      </c>
      <c r="AV81" s="70"/>
      <c r="AZ81" s="77"/>
    </row>
    <row r="82" spans="1:52">
      <c r="A82" s="109" t="str">
        <f>HYPERLINK("[映雪.xlsx]类型!B82",'类型 (2)'!$C$82)</f>
        <v>山田伊尔芙</v>
      </c>
      <c r="B82" s="95">
        <v>83</v>
      </c>
      <c r="C82" s="74" t="s">
        <v>1861</v>
      </c>
      <c r="D82">
        <v>-1</v>
      </c>
      <c r="E82">
        <f>COUNTIFS('武将(std)'!$E$2:$E$1636,$A82)</f>
        <v>1</v>
      </c>
      <c r="F82">
        <v>-1</v>
      </c>
      <c r="G82">
        <v>-1</v>
      </c>
      <c r="H82">
        <f>参数!$A$2*参数!$E$2/COUNTIFS('武将(std)'!$E$2:$E$1636,$A82)</f>
        <v>10</v>
      </c>
      <c r="J82" s="70" t="s">
        <v>2803</v>
      </c>
      <c r="M82" s="70" t="s">
        <v>2824</v>
      </c>
      <c r="P82" s="70" t="s">
        <v>2783</v>
      </c>
      <c r="S82" s="70" t="s">
        <v>2786</v>
      </c>
      <c r="V82" s="71" t="s">
        <v>2837</v>
      </c>
      <c r="Y82" s="70" t="s">
        <v>2839</v>
      </c>
      <c r="AB82" s="70" t="s">
        <v>2829</v>
      </c>
      <c r="AG82" s="70" t="s">
        <v>2861</v>
      </c>
      <c r="AJ82" s="70" t="s">
        <v>2795</v>
      </c>
      <c r="AM82" s="70" t="s">
        <v>2830</v>
      </c>
      <c r="AP82" s="70" t="s">
        <v>2874</v>
      </c>
      <c r="AS82" s="70" t="s">
        <v>2811</v>
      </c>
      <c r="AV82" s="70" t="s">
        <v>2799</v>
      </c>
      <c r="AY82" s="67" t="s">
        <v>2876</v>
      </c>
      <c r="AZ82" s="77"/>
    </row>
    <row r="83" spans="1:52">
      <c r="A83" s="109" t="str">
        <f>HYPERLINK("[映雪.xlsx]类型!B83",'类型 (2)'!$C$83)</f>
        <v>凤樱花</v>
      </c>
      <c r="B83" s="95">
        <v>84</v>
      </c>
      <c r="C83" s="74" t="s">
        <v>82</v>
      </c>
      <c r="D83">
        <v>-1</v>
      </c>
      <c r="E83">
        <f>COUNTIFS('武将(std)'!$E$2:$E$1636,$A83)</f>
        <v>1</v>
      </c>
      <c r="F83">
        <v>-1</v>
      </c>
      <c r="G83">
        <v>-1</v>
      </c>
      <c r="H83">
        <f>参数!$A$2*参数!$E$2/COUNTIFS('武将(std)'!$E$2:$E$1636,$A83)</f>
        <v>10</v>
      </c>
      <c r="J83" s="70" t="s">
        <v>2805</v>
      </c>
      <c r="M83" s="70" t="s">
        <v>2780</v>
      </c>
      <c r="P83" s="70" t="s">
        <v>2816</v>
      </c>
      <c r="S83" s="70" t="s">
        <v>2818</v>
      </c>
      <c r="V83" s="70" t="s">
        <v>2844</v>
      </c>
      <c r="Y83" s="70" t="s">
        <v>2829</v>
      </c>
      <c r="AB83" s="70" t="s">
        <v>2849</v>
      </c>
      <c r="AG83" s="70" t="s">
        <v>2810</v>
      </c>
      <c r="AJ83" s="70" t="s">
        <v>2869</v>
      </c>
      <c r="AM83" s="70" t="s">
        <v>2860</v>
      </c>
      <c r="AP83" s="70" t="s">
        <v>2871</v>
      </c>
      <c r="AS83" s="70" t="s">
        <v>2855</v>
      </c>
      <c r="AV83" s="70"/>
      <c r="AZ83" s="77"/>
    </row>
    <row r="84" spans="1:52">
      <c r="A84" s="109" t="str">
        <f>HYPERLINK("[映雪.xlsx]类型!B84",'类型 (2)'!$C$84)</f>
        <v>露米娅</v>
      </c>
      <c r="B84" s="95">
        <v>85</v>
      </c>
      <c r="C84" s="74" t="s">
        <v>2394</v>
      </c>
      <c r="D84">
        <v>-1</v>
      </c>
      <c r="E84">
        <f>COUNTIFS('武将(std)'!$E$2:$E$1636,$A84)</f>
        <v>1</v>
      </c>
      <c r="F84">
        <v>-1</v>
      </c>
      <c r="G84">
        <v>-1</v>
      </c>
      <c r="H84">
        <f>参数!$A$2*参数!$E$2/COUNTIFS('武将(std)'!$E$2:$E$1636,$A84)</f>
        <v>10</v>
      </c>
      <c r="J84" s="71" t="s">
        <v>2837</v>
      </c>
      <c r="M84" s="70" t="s">
        <v>2859</v>
      </c>
      <c r="P84" s="70" t="s">
        <v>2808</v>
      </c>
      <c r="S84" s="70" t="s">
        <v>2829</v>
      </c>
      <c r="V84" s="70" t="s">
        <v>2849</v>
      </c>
      <c r="Y84" s="70" t="s">
        <v>2873</v>
      </c>
      <c r="AB84" s="70" t="s">
        <v>2850</v>
      </c>
      <c r="AG84" s="70" t="s">
        <v>2792</v>
      </c>
      <c r="AJ84" s="70" t="s">
        <v>2793</v>
      </c>
      <c r="AM84" s="70" t="s">
        <v>2795</v>
      </c>
      <c r="AP84" s="70" t="s">
        <v>2811</v>
      </c>
      <c r="AS84" s="70"/>
      <c r="AV84" s="70"/>
      <c r="AZ84" s="77"/>
    </row>
    <row r="85" spans="1:52">
      <c r="A85" s="109" t="str">
        <f>HYPERLINK("[映雪.xlsx]类型!B85",'类型 (2)'!$C$85)</f>
        <v>乌丸千岁</v>
      </c>
      <c r="B85" s="95">
        <v>86</v>
      </c>
      <c r="C85" s="99" t="s">
        <v>2933</v>
      </c>
      <c r="D85">
        <v>-1</v>
      </c>
      <c r="E85">
        <f>COUNTIFS('武将(std)'!$E$2:$E$1636,$A85)</f>
        <v>1</v>
      </c>
      <c r="F85">
        <v>-1</v>
      </c>
      <c r="G85">
        <v>-1</v>
      </c>
      <c r="H85">
        <f>参数!$A$2*参数!$C$2*参数!$F$2/COUNTIFS('武将(std)'!$E$2:$E$1636,$A85)</f>
        <v>15</v>
      </c>
      <c r="J85" s="70" t="s">
        <v>2844</v>
      </c>
      <c r="M85" s="70" t="s">
        <v>2885</v>
      </c>
      <c r="P85" s="71" t="s">
        <v>2838</v>
      </c>
      <c r="S85" s="70" t="s">
        <v>2854</v>
      </c>
      <c r="V85" s="70" t="s">
        <v>2793</v>
      </c>
      <c r="Y85" s="70" t="s">
        <v>2911</v>
      </c>
      <c r="AB85" s="70" t="s">
        <v>2874</v>
      </c>
      <c r="AG85" s="70" t="s">
        <v>2812</v>
      </c>
      <c r="AJ85" s="70" t="s">
        <v>2934</v>
      </c>
      <c r="AM85" s="70"/>
      <c r="AP85" s="70"/>
      <c r="AS85" s="70"/>
      <c r="AV85" s="70"/>
      <c r="AZ85" s="77"/>
    </row>
    <row r="86" spans="1:52">
      <c r="A86" s="109" t="str">
        <f>HYPERLINK("[映雪.xlsx]类型!B86",'类型 (2)'!$C$86)</f>
        <v>恋崎桃</v>
      </c>
      <c r="B86" s="95">
        <v>87</v>
      </c>
      <c r="C86" s="74" t="s">
        <v>156</v>
      </c>
      <c r="D86">
        <v>-1</v>
      </c>
      <c r="E86">
        <f>COUNTIFS('武将(std)'!$E$2:$E$1636,$A86)</f>
        <v>1</v>
      </c>
      <c r="F86">
        <v>-1</v>
      </c>
      <c r="G86">
        <v>-1</v>
      </c>
      <c r="H86">
        <f>参数!$A$2*参数!$E$2/COUNTIFS('武将(std)'!$E$2:$E$1636,$A86)</f>
        <v>10</v>
      </c>
      <c r="J86" s="70" t="s">
        <v>2803</v>
      </c>
      <c r="M86" s="70" t="s">
        <v>2824</v>
      </c>
      <c r="P86" s="70" t="s">
        <v>2786</v>
      </c>
      <c r="S86" s="71" t="s">
        <v>2837</v>
      </c>
      <c r="V86" s="70" t="s">
        <v>2840</v>
      </c>
      <c r="Y86" s="70" t="s">
        <v>2850</v>
      </c>
      <c r="AB86" s="70" t="s">
        <v>2861</v>
      </c>
      <c r="AG86" s="70" t="s">
        <v>2795</v>
      </c>
      <c r="AJ86" s="70" t="s">
        <v>2935</v>
      </c>
      <c r="AM86" s="70" t="s">
        <v>2811</v>
      </c>
      <c r="AP86" s="70" t="s">
        <v>2799</v>
      </c>
      <c r="AS86" s="70" t="s">
        <v>2812</v>
      </c>
      <c r="AV86" s="70"/>
      <c r="AZ86" s="77"/>
    </row>
    <row r="87" spans="1:52">
      <c r="A87" s="109" t="str">
        <f>HYPERLINK("[映雪.xlsx]类型!B87",'类型 (2)'!$C$87)</f>
        <v>天道花怜</v>
      </c>
      <c r="B87" s="95">
        <v>88</v>
      </c>
      <c r="C87" s="74" t="s">
        <v>126</v>
      </c>
      <c r="D87">
        <v>-1</v>
      </c>
      <c r="E87">
        <f>COUNTIFS('武将(std)'!$E$2:$E$1636,$A87)</f>
        <v>1</v>
      </c>
      <c r="F87">
        <v>-1</v>
      </c>
      <c r="G87">
        <v>-1</v>
      </c>
      <c r="H87">
        <f>参数!$A$2*参数!$E$2/COUNTIFS('武将(std)'!$E$2:$E$1636,$A87)</f>
        <v>10</v>
      </c>
      <c r="J87" s="69" t="s">
        <v>2864</v>
      </c>
      <c r="M87" s="70" t="s">
        <v>2783</v>
      </c>
      <c r="P87" s="70" t="s">
        <v>2844</v>
      </c>
      <c r="S87" s="70" t="s">
        <v>2840</v>
      </c>
      <c r="V87" s="70" t="s">
        <v>2829</v>
      </c>
      <c r="Y87" s="70" t="s">
        <v>2850</v>
      </c>
      <c r="AB87" s="70" t="s">
        <v>2861</v>
      </c>
      <c r="AG87" s="70" t="s">
        <v>2874</v>
      </c>
      <c r="AJ87" s="70" t="s">
        <v>2875</v>
      </c>
      <c r="AM87" s="70" t="s">
        <v>2799</v>
      </c>
      <c r="AP87" s="70" t="s">
        <v>2876</v>
      </c>
      <c r="AS87" s="70"/>
      <c r="AV87" s="70"/>
      <c r="AZ87" s="77"/>
    </row>
    <row r="88" spans="1:52">
      <c r="A88" s="109" t="str">
        <f>HYPERLINK("[映雪.xlsx]类型!B88",'类型 (2)'!$C$88)</f>
        <v>凉风青叶</v>
      </c>
      <c r="B88" s="95">
        <v>89</v>
      </c>
      <c r="C88" s="74" t="s">
        <v>86</v>
      </c>
      <c r="D88">
        <v>-1</v>
      </c>
      <c r="E88">
        <f>COUNTIFS('武将(std)'!$E$2:$E$1636,$A88)</f>
        <v>1</v>
      </c>
      <c r="F88">
        <v>-1</v>
      </c>
      <c r="G88">
        <v>-1</v>
      </c>
      <c r="H88">
        <f>参数!$A$2*参数!$E$2/COUNTIFS('武将(std)'!$E$2:$E$1636,$A88)</f>
        <v>10</v>
      </c>
      <c r="J88" s="70" t="s">
        <v>2816</v>
      </c>
      <c r="M88" s="70" t="s">
        <v>2818</v>
      </c>
      <c r="P88" s="70" t="s">
        <v>2844</v>
      </c>
      <c r="S88" s="71" t="s">
        <v>2838</v>
      </c>
      <c r="V88" s="70" t="s">
        <v>2840</v>
      </c>
      <c r="Y88" s="70" t="s">
        <v>2848</v>
      </c>
      <c r="AB88" s="70" t="s">
        <v>2790</v>
      </c>
      <c r="AG88" s="70" t="s">
        <v>2793</v>
      </c>
      <c r="AJ88" s="70" t="s">
        <v>2911</v>
      </c>
      <c r="AM88" s="70" t="s">
        <v>2795</v>
      </c>
      <c r="AP88" s="70" t="s">
        <v>2830</v>
      </c>
      <c r="AS88" s="70"/>
      <c r="AV88" s="70"/>
      <c r="AZ88" s="77"/>
    </row>
    <row r="89" spans="1:52">
      <c r="A89" s="109" t="str">
        <f>HYPERLINK("[映雪.xlsx]类型!B89",'类型 (2)'!$C$89)</f>
        <v>樱岛麻衣</v>
      </c>
      <c r="B89" s="95">
        <v>90</v>
      </c>
      <c r="C89" s="99" t="s">
        <v>100</v>
      </c>
      <c r="D89">
        <v>-1</v>
      </c>
      <c r="E89">
        <f>COUNTIFS('武将(std)'!$E$2:$E$1636,$A89)</f>
        <v>1</v>
      </c>
      <c r="F89">
        <v>-1</v>
      </c>
      <c r="G89">
        <v>-1</v>
      </c>
      <c r="H89">
        <f>参数!$A$2*参数!$C$2*参数!$F$2/COUNTIFS('武将(std)'!$E$2:$E$1636,$A89)</f>
        <v>15</v>
      </c>
      <c r="J89" s="70" t="s">
        <v>2780</v>
      </c>
      <c r="M89" s="70" t="s">
        <v>2843</v>
      </c>
      <c r="P89" s="70" t="s">
        <v>2818</v>
      </c>
      <c r="S89" s="70" t="s">
        <v>2844</v>
      </c>
      <c r="V89" s="70" t="s">
        <v>2885</v>
      </c>
      <c r="Y89" s="71" t="s">
        <v>2838</v>
      </c>
      <c r="AB89" s="70" t="s">
        <v>2828</v>
      </c>
      <c r="AG89" s="70" t="s">
        <v>2892</v>
      </c>
      <c r="AJ89" s="70" t="s">
        <v>2792</v>
      </c>
      <c r="AM89" s="70" t="s">
        <v>2874</v>
      </c>
      <c r="AP89" s="70" t="s">
        <v>2875</v>
      </c>
      <c r="AS89" s="70" t="s">
        <v>2936</v>
      </c>
      <c r="AV89" s="70"/>
      <c r="AZ89" s="77"/>
    </row>
    <row r="90" spans="1:52">
      <c r="A90" s="109" t="str">
        <f>HYPERLINK("[映雪.xlsx]类型!B90",'类型 (2)'!$C$90)</f>
        <v>天河舞姬</v>
      </c>
      <c r="B90" s="95">
        <v>91</v>
      </c>
      <c r="C90" s="74" t="s">
        <v>22</v>
      </c>
      <c r="D90">
        <v>-1</v>
      </c>
      <c r="E90">
        <f>COUNTIFS('武将(std)'!$E$2:$E$1636,$A90)</f>
        <v>1</v>
      </c>
      <c r="F90">
        <v>-1</v>
      </c>
      <c r="G90">
        <v>-1</v>
      </c>
      <c r="H90">
        <f>参数!$A$2*参数!$E$2/COUNTIFS('武将(std)'!$E$2:$E$1636,$A90)</f>
        <v>10</v>
      </c>
      <c r="J90" s="70" t="s">
        <v>2842</v>
      </c>
      <c r="M90" s="70" t="s">
        <v>2780</v>
      </c>
      <c r="P90" s="70" t="s">
        <v>2843</v>
      </c>
      <c r="S90" s="70" t="s">
        <v>2783</v>
      </c>
      <c r="V90" s="70" t="s">
        <v>2807</v>
      </c>
      <c r="Y90" s="70" t="s">
        <v>2885</v>
      </c>
      <c r="AB90" s="70" t="s">
        <v>2788</v>
      </c>
      <c r="AG90" s="70" t="s">
        <v>2793</v>
      </c>
      <c r="AJ90" s="70" t="s">
        <v>2795</v>
      </c>
      <c r="AM90" s="70" t="s">
        <v>2862</v>
      </c>
      <c r="AP90" s="70" t="s">
        <v>2876</v>
      </c>
      <c r="AS90" s="70" t="s">
        <v>2812</v>
      </c>
      <c r="AV90" s="70"/>
      <c r="AZ90" s="77"/>
    </row>
    <row r="91" spans="1:52">
      <c r="A91" s="109" t="str">
        <f>HYPERLINK("[映雪.xlsx]类型!B91",'类型 (2)'!$C$91)</f>
        <v>千种明日叶</v>
      </c>
      <c r="B91" s="95">
        <v>92</v>
      </c>
      <c r="C91" s="74" t="s">
        <v>24</v>
      </c>
      <c r="D91">
        <v>-1</v>
      </c>
      <c r="E91">
        <f>COUNTIFS('武将(std)'!$E$2:$E$1636,$A91)</f>
        <v>1</v>
      </c>
      <c r="F91">
        <v>-1</v>
      </c>
      <c r="G91">
        <v>-1</v>
      </c>
      <c r="H91">
        <f>参数!$A$2*参数!$E$2/COUNTIFS('武将(std)'!$E$2:$E$1636,$A91)</f>
        <v>10</v>
      </c>
      <c r="J91" s="70" t="s">
        <v>2778</v>
      </c>
      <c r="M91" s="70" t="s">
        <v>2842</v>
      </c>
      <c r="P91" s="70" t="s">
        <v>2803</v>
      </c>
      <c r="S91" s="70" t="s">
        <v>2814</v>
      </c>
      <c r="V91" s="70" t="s">
        <v>2834</v>
      </c>
      <c r="Y91" s="70" t="s">
        <v>2853</v>
      </c>
      <c r="AB91" s="70" t="s">
        <v>2816</v>
      </c>
      <c r="AG91" s="70" t="s">
        <v>2829</v>
      </c>
      <c r="AJ91" s="70" t="s">
        <v>2849</v>
      </c>
      <c r="AM91" s="70" t="s">
        <v>2855</v>
      </c>
      <c r="AP91" s="70" t="s">
        <v>2820</v>
      </c>
      <c r="AS91" s="70" t="s">
        <v>2822</v>
      </c>
      <c r="AV91" s="70" t="s">
        <v>2937</v>
      </c>
      <c r="AZ91" s="77"/>
    </row>
    <row r="92" spans="1:52">
      <c r="A92" s="109" t="str">
        <f>HYPERLINK("[映雪.xlsx]类型!B92",'类型 (2)'!$C$92)</f>
        <v>爱丽丝</v>
      </c>
      <c r="B92" s="95">
        <v>93</v>
      </c>
      <c r="C92" s="74" t="s">
        <v>1160</v>
      </c>
      <c r="D92">
        <v>-1</v>
      </c>
      <c r="E92">
        <f>COUNTIFS('武将(std)'!$E$2:$E$1636,$A92)</f>
        <v>1</v>
      </c>
      <c r="F92">
        <v>-1</v>
      </c>
      <c r="G92">
        <v>-1</v>
      </c>
      <c r="H92">
        <f>参数!$A$2*参数!$E$2/COUNTIFS('武将(std)'!$E$2:$E$1636,$A92)</f>
        <v>10</v>
      </c>
      <c r="J92" s="70" t="s">
        <v>2778</v>
      </c>
      <c r="M92" s="70" t="s">
        <v>2780</v>
      </c>
      <c r="P92" s="70" t="s">
        <v>2815</v>
      </c>
      <c r="S92" s="70" t="s">
        <v>2816</v>
      </c>
      <c r="V92" s="70" t="s">
        <v>2840</v>
      </c>
      <c r="Y92" s="70" t="s">
        <v>2848</v>
      </c>
      <c r="AB92" s="70" t="s">
        <v>2873</v>
      </c>
      <c r="AG92" s="70" t="s">
        <v>2850</v>
      </c>
      <c r="AJ92" s="70" t="s">
        <v>2865</v>
      </c>
      <c r="AM92" s="70" t="s">
        <v>2831</v>
      </c>
      <c r="AP92" s="70" t="s">
        <v>2832</v>
      </c>
      <c r="AS92" s="70" t="s">
        <v>2797</v>
      </c>
      <c r="AV92" s="70"/>
      <c r="AZ92" s="77"/>
    </row>
    <row r="93" spans="1:52">
      <c r="A93" s="109" t="str">
        <f>HYPERLINK("[映雪.xlsx]类型!B93",'类型 (2)'!$C$93)</f>
        <v>爱因哈特</v>
      </c>
      <c r="B93" s="95">
        <v>94</v>
      </c>
      <c r="C93" s="74" t="s">
        <v>2938</v>
      </c>
      <c r="D93">
        <v>-1</v>
      </c>
      <c r="E93">
        <f>COUNTIFS('武将(std)'!$E$2:$E$1636,$A93)</f>
        <v>2</v>
      </c>
      <c r="F93">
        <v>-1</v>
      </c>
      <c r="G93">
        <v>-1</v>
      </c>
      <c r="H93">
        <f>参数!$A$2*参数!$E$2/COUNTIFS('武将(std)'!$E$2:$E$1636,$A93)</f>
        <v>5</v>
      </c>
      <c r="J93" s="70"/>
      <c r="M93" s="70"/>
      <c r="P93" s="70"/>
      <c r="S93" s="70"/>
      <c r="V93" s="70"/>
      <c r="Y93" s="70"/>
      <c r="AB93" s="70"/>
      <c r="AG93" s="70"/>
      <c r="AJ93" s="70"/>
      <c r="AM93" s="70"/>
      <c r="AP93" s="70"/>
      <c r="AS93" s="70"/>
      <c r="AV93" s="70"/>
      <c r="AZ93" s="77"/>
    </row>
    <row r="94" spans="1:52">
      <c r="A94" s="109" t="str">
        <f>HYPERLINK("[映雪.xlsx]类型!B94",'类型 (2)'!$C$94)</f>
        <v>雏鹤爱</v>
      </c>
      <c r="B94" s="95">
        <v>95</v>
      </c>
      <c r="C94" s="99" t="s">
        <v>98</v>
      </c>
      <c r="D94">
        <v>-1</v>
      </c>
      <c r="E94">
        <f>COUNTIFS('武将(std)'!$E$2:$E$1636,$A94)</f>
        <v>1</v>
      </c>
      <c r="F94">
        <v>-1</v>
      </c>
      <c r="G94">
        <v>-1</v>
      </c>
      <c r="H94">
        <f>参数!$A$2*参数!$C$2*参数!$F$2/COUNTIFS('武将(std)'!$E$2:$E$1636,$A94)</f>
        <v>15</v>
      </c>
      <c r="J94" s="70" t="s">
        <v>2803</v>
      </c>
      <c r="M94" s="70" t="s">
        <v>2783</v>
      </c>
      <c r="P94" s="70" t="s">
        <v>2786</v>
      </c>
      <c r="S94" s="70" t="s">
        <v>2917</v>
      </c>
      <c r="V94" s="70" t="s">
        <v>2859</v>
      </c>
      <c r="Y94" s="70" t="s">
        <v>2839</v>
      </c>
      <c r="AB94" s="70" t="s">
        <v>2840</v>
      </c>
      <c r="AG94" s="70" t="s">
        <v>2793</v>
      </c>
      <c r="AJ94" s="70" t="s">
        <v>2795</v>
      </c>
      <c r="AM94" s="70" t="s">
        <v>2830</v>
      </c>
      <c r="AP94" s="70" t="s">
        <v>2875</v>
      </c>
      <c r="AS94" s="70" t="s">
        <v>2940</v>
      </c>
      <c r="AV94" s="70"/>
      <c r="AZ94" s="77"/>
    </row>
    <row r="95" spans="1:52">
      <c r="A95" s="109" t="str">
        <f>HYPERLINK("[映雪.xlsx]类型!B95",'类型 (2)'!$C$95)</f>
        <v>神户小鸟</v>
      </c>
      <c r="B95" s="95">
        <v>96</v>
      </c>
      <c r="C95" s="74" t="s">
        <v>1375</v>
      </c>
      <c r="D95">
        <v>-1</v>
      </c>
      <c r="E95">
        <f>COUNTIFS('武将(std)'!$E$2:$E$1636,$A95)</f>
        <v>1</v>
      </c>
      <c r="F95">
        <v>-1</v>
      </c>
      <c r="G95">
        <v>-1</v>
      </c>
      <c r="H95">
        <f>参数!$A$2*参数!$E$2/COUNTIFS('武将(std)'!$E$2:$E$1636,$A95)</f>
        <v>10</v>
      </c>
      <c r="J95" s="70" t="s">
        <v>2778</v>
      </c>
      <c r="M95" s="71" t="s">
        <v>2837</v>
      </c>
      <c r="P95" s="70" t="s">
        <v>2839</v>
      </c>
      <c r="S95" s="70" t="s">
        <v>2840</v>
      </c>
      <c r="V95" s="70" t="s">
        <v>2848</v>
      </c>
      <c r="Y95" s="70" t="s">
        <v>2941</v>
      </c>
      <c r="AB95" s="70" t="s">
        <v>2865</v>
      </c>
      <c r="AG95" s="70" t="s">
        <v>2793</v>
      </c>
      <c r="AJ95" s="70" t="s">
        <v>2796</v>
      </c>
      <c r="AM95" s="70" t="s">
        <v>2821</v>
      </c>
      <c r="AP95" s="70" t="s">
        <v>2862</v>
      </c>
      <c r="AS95" s="70" t="s">
        <v>2822</v>
      </c>
      <c r="AV95" s="70" t="s">
        <v>2866</v>
      </c>
      <c r="AZ95" s="77"/>
    </row>
  </sheetData>
  <autoFilter ref="A1:AZ95">
    <extLst>
      <etc:autoFilterAnalysis etc:version="v1" etc:showPane="0">
        <etc:analysisCharts>
          <etc:chart etc:type="pie">
            <etc:category etc:colId="-1"/>
            <etc:seriesCollections etc:count="1">
              <etc:series etc:colId="7" etc:subtotal="sum"/>
            </etc:seriesCollections>
          </etc:chart>
        </etc:analysisCharts>
      </etc:autoFilterAnalysis>
    </extLst>
  </autoFilter>
  <dataValidations count="1">
    <dataValidation allowBlank="1" showInputMessage="1" showErrorMessage="1" sqref="J1 M1 P1 S1 V1 Y1 AB1 AG1 AJ1 AM1 AP1 AS1 AV1 AZ1 BE1:BH1 J2 M2 P2 S2 V2 Y2 AB2 AG2 AJ2 BE2:BH2 J14 M14 P14 S14 V14 Y14 AB14 AG14 AJ14 BE14:BH14 J18 M18 P18 S18 V18 Y18 AB18 AG18 AJ18 AM18 AP18 AS18 AV18 AZ18 BE18:BH18 J22 M22 P22 S22 V22 Y22 AB22 AG22 AJ22 AM22 AP22 AS22 AV22 AZ22 BE22:BH22 J42 M42 P42 S42 V42 Y42 AB42 AG42 AJ42 AM42 AP42 AS42 AV42 AZ42 BE42:BH42 J43 M43 P43 S43 V43 Y43 AB43 AG43 AJ43 AM43 AP43 AS43 AV43 AZ43 BE43:BH43 J44 M44 P44 S44 V44 Y44 AB44 AG44 AJ44 AM44 AP44 AS44 AV44 AZ44 BE44:BH44 V64 Y64 AB64 AG64 AJ64 AM64 AP64 AS64 AV64 AZ64 BE64:BH64 AS71 AV71 AZ71 BE71:BH71 P89 S89 V89 Y89 AB89 AG89 AJ89 AM89 AP89 AS89 AV89 AZ89 BE89:BI89 P90 S90 V90 Y90 AB90 AG90 AJ90 AM90 AP90 AS90 J91 M91 P91 S91 V91 Y91 AB91 AG91 AJ91 AM91 AP91 AS91 J92 M92 P92 S92 V92 Y92 AB92 AG92 AJ92 AM92 AP92 AS92 AV92 AV93 J95 M95 P95 S95 V95 Y95 AB95 AG95 AJ95 AM95 AP95 AS95 AV95 J3:J13 J15:J17 J19:J21 J23:J41 J45:J90 J96:J1048576 M3:M13 M15:M17 M19:M21 M23:M41 M45:M90 M96:M1048576 P3:P13 P15:P17 P19:P21 P23:P41 P45:P88 P96:P1048576 S3:S13 S15:S17 S19:S21 S23:S41 S45:S88 S96:S1048576 V3:V13 V15:V17 V19:V21 V23:V41 V45:V63 V65:V88 V96:V1048576 Y3:Y13 Y15:Y17 Y19:Y21 Y23:Y41 Y45:Y63 Y65:Y88 Y96:Y1048576 AB3:AB13 AB15:AB17 AB19:AB21 AB23:AB41 AB45:AB63 AB65:AB88 AB96:AB1048576 AG3:AG13 AG15:AG17 AG19:AG21 AG23:AG41 AG45:AG63 AG65:AG88 AG96:AG1048576 AJ3:AJ13 AJ15:AJ17 AJ19:AJ21 AJ23:AJ41 AJ45:AJ63 AJ65:AJ88 AJ96:AJ1048576 AM3:AM13 AM15:AM17 AM19:AM21 AM23:AM41 AM45:AM63 AM65:AM88 AM96:AM1048576 AP3:AP13 AP15:AP17 AP19:AP21 AP23:AP41 AP45:AP63 AP65:AP88 AP96:AP1048576 AS3:AS13 AS15:AS17 AS19:AS21 AS23:AS41 AS45:AS63 AS65:AS70 AS72:AS88 AS96:AS1048576 AV3:AV13 AV15:AV17 AV19:AV21 AV23:AV41 AV45:AV63 AV65:AV70 AV72:AV88 AV90:AV91 AV96:AV1048576 AZ3:AZ13 AZ15:AZ17 AZ19:AZ21 AZ23:AZ41 AZ45:AZ63 AZ65:AZ70 AZ72:AZ88 AZ90:AZ95 AZ96:AZ1048576 BE3:BH13 BE65:BH70 BE72:BH88 BE90:BH95 BE96:BH1048576 BE23:BH41 BE19:BH21 BE45:BH63 BE15:BH17"/>
  </dataValidations>
  <pageMargins left="0.75" right="0.75" top="1" bottom="1" header="0.5" footer="0.5"/>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00"/>
  <sheetViews>
    <sheetView workbookViewId="0">
      <selection activeCell="A1" sqref="$A1:$XFD1048576"/>
    </sheetView>
  </sheetViews>
  <sheetFormatPr defaultColWidth="8.8" defaultRowHeight="22.5"/>
  <cols>
    <col min="1" max="1" width="5.5" customWidth="1"/>
    <col min="2" max="2" width="12.2" customWidth="1"/>
    <col min="3" max="3" width="3.7" customWidth="1"/>
    <col min="4" max="4" width="5.4" style="67" customWidth="1"/>
    <col min="5" max="5" width="5.5" customWidth="1"/>
    <col min="6" max="6" width="5.3" customWidth="1"/>
    <col min="7" max="7" width="3.5" customWidth="1"/>
    <col min="8" max="8" width="48.2" customWidth="1"/>
    <col min="9" max="9" width="3.5" customWidth="1"/>
    <col min="10" max="10" width="5.5" customWidth="1"/>
    <col min="11" max="11" width="9.7" customWidth="1"/>
    <col min="12" max="12" width="5.5" customWidth="1"/>
    <col min="13" max="13" width="5.7" customWidth="1"/>
    <col min="14" max="15" width="5.6" customWidth="1"/>
    <col min="16" max="16" width="5.9" customWidth="1"/>
    <col min="17" max="17" width="5.7" customWidth="1"/>
    <col min="18" max="18" width="5.5" customWidth="1"/>
    <col min="19" max="22" width="5.2" customWidth="1"/>
  </cols>
  <sheetData>
    <row r="1" ht="23.25" spans="1:22">
      <c r="A1" s="94" t="s">
        <v>2</v>
      </c>
      <c r="B1" s="73" t="s">
        <v>3</v>
      </c>
      <c r="C1" s="73"/>
      <c r="D1" s="68"/>
      <c r="E1" s="73" t="s">
        <v>6</v>
      </c>
      <c r="F1" s="73"/>
      <c r="G1" s="73"/>
      <c r="H1" s="73" t="s">
        <v>2946</v>
      </c>
      <c r="I1" s="73"/>
      <c r="J1" s="73" t="s">
        <v>2947</v>
      </c>
      <c r="K1" s="73" t="s">
        <v>2948</v>
      </c>
      <c r="L1" s="73" t="s">
        <v>915</v>
      </c>
      <c r="M1" s="73" t="s">
        <v>2949</v>
      </c>
      <c r="N1" s="73" t="s">
        <v>2950</v>
      </c>
      <c r="O1" s="73" t="s">
        <v>2951</v>
      </c>
      <c r="P1" s="73" t="s">
        <v>2952</v>
      </c>
      <c r="Q1" s="73" t="s">
        <v>2953</v>
      </c>
      <c r="R1" s="73" t="s">
        <v>2954</v>
      </c>
      <c r="S1" s="73" t="s">
        <v>2955</v>
      </c>
      <c r="T1" s="73" t="s">
        <v>2956</v>
      </c>
      <c r="U1" s="73" t="s">
        <v>2957</v>
      </c>
      <c r="V1" s="103" t="s">
        <v>2958</v>
      </c>
    </row>
    <row r="2" spans="1:22">
      <c r="A2" s="95">
        <v>0</v>
      </c>
      <c r="B2" s="96" t="s">
        <v>2778</v>
      </c>
      <c r="C2" s="74">
        <v>-1</v>
      </c>
      <c r="D2" s="97">
        <v>1</v>
      </c>
      <c r="E2" s="98" t="s">
        <v>2959</v>
      </c>
      <c r="F2" s="74">
        <v>1</v>
      </c>
      <c r="G2" s="74"/>
      <c r="H2" s="74"/>
      <c r="I2" s="74"/>
      <c r="J2" s="74"/>
      <c r="K2" s="74"/>
      <c r="L2" s="74" t="s">
        <v>978</v>
      </c>
      <c r="M2" s="74">
        <v>20</v>
      </c>
      <c r="N2" s="74">
        <v>0</v>
      </c>
      <c r="O2" s="74">
        <v>0</v>
      </c>
      <c r="P2" s="74">
        <v>255</v>
      </c>
      <c r="Q2" s="74">
        <v>255</v>
      </c>
      <c r="R2" s="74">
        <v>255</v>
      </c>
      <c r="S2" s="74">
        <v>255</v>
      </c>
      <c r="T2" s="74">
        <v>0</v>
      </c>
      <c r="U2" s="74"/>
      <c r="V2" s="104">
        <v>0</v>
      </c>
    </row>
    <row r="3" spans="1:22">
      <c r="A3" s="95">
        <v>1</v>
      </c>
      <c r="B3" s="96" t="s">
        <v>2842</v>
      </c>
      <c r="C3" s="74">
        <v>-1</v>
      </c>
      <c r="D3" s="97">
        <v>10</v>
      </c>
      <c r="E3" s="74" t="s">
        <v>1023</v>
      </c>
      <c r="F3" s="74">
        <v>1</v>
      </c>
      <c r="G3" s="74"/>
      <c r="H3" s="74"/>
      <c r="I3" s="74"/>
      <c r="J3" s="74"/>
      <c r="K3" s="74"/>
      <c r="L3" s="74" t="s">
        <v>978</v>
      </c>
      <c r="M3" s="74">
        <v>40</v>
      </c>
      <c r="N3" s="74">
        <v>0</v>
      </c>
      <c r="O3" s="74">
        <v>0</v>
      </c>
      <c r="P3" s="74">
        <v>255</v>
      </c>
      <c r="Q3" s="74">
        <v>255</v>
      </c>
      <c r="R3" s="74">
        <v>255</v>
      </c>
      <c r="S3" s="74">
        <v>255</v>
      </c>
      <c r="T3" s="74">
        <v>0</v>
      </c>
      <c r="U3" s="74"/>
      <c r="V3" s="104">
        <v>1</v>
      </c>
    </row>
    <row r="4" spans="1:22">
      <c r="A4" s="95">
        <v>2</v>
      </c>
      <c r="B4" s="74" t="s">
        <v>2803</v>
      </c>
      <c r="C4" s="74">
        <v>-1</v>
      </c>
      <c r="D4" s="97">
        <v>5</v>
      </c>
      <c r="E4" s="74" t="s">
        <v>2960</v>
      </c>
      <c r="F4" s="74">
        <v>-1</v>
      </c>
      <c r="G4" s="74"/>
      <c r="H4" s="74"/>
      <c r="I4" s="74"/>
      <c r="J4" s="74"/>
      <c r="K4" s="74"/>
      <c r="L4" s="74" t="s">
        <v>979</v>
      </c>
      <c r="M4" s="74">
        <v>40</v>
      </c>
      <c r="N4" s="74">
        <v>0</v>
      </c>
      <c r="O4" s="74">
        <v>0</v>
      </c>
      <c r="P4" s="74">
        <v>255</v>
      </c>
      <c r="Q4" s="74">
        <v>255</v>
      </c>
      <c r="R4" s="74">
        <v>255</v>
      </c>
      <c r="S4" s="74">
        <v>255</v>
      </c>
      <c r="T4" s="74">
        <v>0</v>
      </c>
      <c r="U4" s="74"/>
      <c r="V4" s="104">
        <v>2</v>
      </c>
    </row>
    <row r="5" spans="1:22">
      <c r="A5" s="95">
        <v>3</v>
      </c>
      <c r="B5" s="74" t="s">
        <v>2814</v>
      </c>
      <c r="C5" s="74">
        <v>-1</v>
      </c>
      <c r="D5" s="97">
        <v>50</v>
      </c>
      <c r="E5" s="74" t="s">
        <v>1008</v>
      </c>
      <c r="F5" s="74">
        <v>-1</v>
      </c>
      <c r="G5" s="74"/>
      <c r="H5" s="74"/>
      <c r="I5" s="74"/>
      <c r="J5" s="74"/>
      <c r="K5" s="74"/>
      <c r="L5" s="74" t="s">
        <v>979</v>
      </c>
      <c r="M5" s="74">
        <v>60</v>
      </c>
      <c r="N5" s="74">
        <v>0</v>
      </c>
      <c r="O5" s="74">
        <v>0</v>
      </c>
      <c r="P5" s="74">
        <v>255</v>
      </c>
      <c r="Q5" s="74">
        <v>255</v>
      </c>
      <c r="R5" s="74">
        <v>255</v>
      </c>
      <c r="S5" s="74">
        <v>255</v>
      </c>
      <c r="T5" s="74">
        <v>0</v>
      </c>
      <c r="U5" s="74"/>
      <c r="V5" s="104">
        <v>3</v>
      </c>
    </row>
    <row r="6" spans="1:22">
      <c r="A6" s="95">
        <v>4</v>
      </c>
      <c r="B6" s="99" t="s">
        <v>2824</v>
      </c>
      <c r="C6" s="74">
        <v>-1</v>
      </c>
      <c r="D6" s="97">
        <v>1</v>
      </c>
      <c r="E6" s="74" t="s">
        <v>2959</v>
      </c>
      <c r="F6" s="74">
        <v>0.5</v>
      </c>
      <c r="G6" s="74"/>
      <c r="H6" s="74"/>
      <c r="I6" s="74"/>
      <c r="J6" s="74"/>
      <c r="K6" s="74"/>
      <c r="L6" s="74" t="s">
        <v>2961</v>
      </c>
      <c r="M6" s="74">
        <v>30</v>
      </c>
      <c r="N6" s="74">
        <v>0</v>
      </c>
      <c r="O6" s="74">
        <v>1</v>
      </c>
      <c r="P6" s="74">
        <v>255</v>
      </c>
      <c r="Q6" s="74">
        <v>8</v>
      </c>
      <c r="R6" s="74">
        <v>255</v>
      </c>
      <c r="S6" s="74">
        <v>255</v>
      </c>
      <c r="T6" s="74">
        <v>0</v>
      </c>
      <c r="U6" s="74"/>
      <c r="V6" s="104">
        <v>4</v>
      </c>
    </row>
    <row r="7" spans="1:22">
      <c r="A7" s="95">
        <v>5</v>
      </c>
      <c r="B7" s="100" t="s">
        <v>2864</v>
      </c>
      <c r="C7" s="74">
        <v>-1</v>
      </c>
      <c r="D7" s="97">
        <v>50</v>
      </c>
      <c r="E7" s="74" t="s">
        <v>1008</v>
      </c>
      <c r="F7" s="74">
        <v>2</v>
      </c>
      <c r="G7" s="74"/>
      <c r="H7" s="74"/>
      <c r="I7" s="74"/>
      <c r="J7" s="74"/>
      <c r="K7" s="74"/>
      <c r="L7" s="74" t="s">
        <v>2961</v>
      </c>
      <c r="M7" s="74">
        <v>40</v>
      </c>
      <c r="N7" s="74">
        <v>0</v>
      </c>
      <c r="O7" s="74">
        <v>1</v>
      </c>
      <c r="P7" s="74">
        <v>255</v>
      </c>
      <c r="Q7" s="74">
        <v>8</v>
      </c>
      <c r="R7" s="74">
        <v>255</v>
      </c>
      <c r="S7" s="74">
        <v>255</v>
      </c>
      <c r="T7" s="74">
        <v>0</v>
      </c>
      <c r="U7" s="74"/>
      <c r="V7" s="104">
        <v>5</v>
      </c>
    </row>
    <row r="8" spans="1:22">
      <c r="A8" s="95">
        <v>6</v>
      </c>
      <c r="B8" s="74" t="s">
        <v>2805</v>
      </c>
      <c r="C8" s="74">
        <v>-1</v>
      </c>
      <c r="D8" s="97">
        <v>1</v>
      </c>
      <c r="E8" s="74" t="s">
        <v>2959</v>
      </c>
      <c r="F8" s="74">
        <v>-1</v>
      </c>
      <c r="G8" s="74"/>
      <c r="H8" s="74"/>
      <c r="I8" s="74"/>
      <c r="J8" s="74"/>
      <c r="K8" s="74"/>
      <c r="L8" s="74" t="s">
        <v>979</v>
      </c>
      <c r="M8" s="74">
        <v>30</v>
      </c>
      <c r="N8" s="74">
        <v>0</v>
      </c>
      <c r="O8" s="74">
        <v>0</v>
      </c>
      <c r="P8" s="74">
        <v>255</v>
      </c>
      <c r="Q8" s="74">
        <v>255</v>
      </c>
      <c r="R8" s="74">
        <v>255</v>
      </c>
      <c r="S8" s="74">
        <v>255</v>
      </c>
      <c r="T8" s="74">
        <v>0</v>
      </c>
      <c r="U8" s="74"/>
      <c r="V8" s="104">
        <v>6</v>
      </c>
    </row>
    <row r="9" spans="1:22">
      <c r="A9" s="95">
        <v>7</v>
      </c>
      <c r="B9" s="74" t="s">
        <v>2780</v>
      </c>
      <c r="C9" s="74">
        <v>-1</v>
      </c>
      <c r="D9" s="97">
        <v>1</v>
      </c>
      <c r="E9" s="74" t="s">
        <v>2959</v>
      </c>
      <c r="F9" s="74">
        <v>-1</v>
      </c>
      <c r="G9" s="74"/>
      <c r="H9" s="74"/>
      <c r="I9" s="74"/>
      <c r="J9" s="74"/>
      <c r="K9" s="74"/>
      <c r="L9" s="74" t="s">
        <v>978</v>
      </c>
      <c r="M9" s="74">
        <v>30</v>
      </c>
      <c r="N9" s="74">
        <v>0</v>
      </c>
      <c r="O9" s="74">
        <v>1</v>
      </c>
      <c r="P9" s="74">
        <v>40</v>
      </c>
      <c r="Q9" s="74">
        <v>255</v>
      </c>
      <c r="R9" s="74">
        <v>255</v>
      </c>
      <c r="S9" s="74">
        <v>255</v>
      </c>
      <c r="T9" s="74">
        <v>0</v>
      </c>
      <c r="U9" s="74"/>
      <c r="V9" s="104">
        <v>7</v>
      </c>
    </row>
    <row r="10" spans="1:22">
      <c r="A10" s="95">
        <v>8</v>
      </c>
      <c r="B10" s="99" t="s">
        <v>2843</v>
      </c>
      <c r="C10" s="74">
        <v>-1</v>
      </c>
      <c r="D10" s="97">
        <v>10</v>
      </c>
      <c r="E10" s="74" t="s">
        <v>1023</v>
      </c>
      <c r="F10" s="74">
        <v>0.5</v>
      </c>
      <c r="G10" s="74"/>
      <c r="H10" s="74"/>
      <c r="I10" s="74"/>
      <c r="J10" s="74"/>
      <c r="K10" s="74"/>
      <c r="L10" s="74" t="s">
        <v>978</v>
      </c>
      <c r="M10" s="74">
        <v>50</v>
      </c>
      <c r="N10" s="74">
        <v>0</v>
      </c>
      <c r="O10" s="74">
        <v>1</v>
      </c>
      <c r="P10" s="74">
        <v>40</v>
      </c>
      <c r="Q10" s="74">
        <v>255</v>
      </c>
      <c r="R10" s="74">
        <v>255</v>
      </c>
      <c r="S10" s="74">
        <v>255</v>
      </c>
      <c r="T10" s="74">
        <v>0</v>
      </c>
      <c r="U10" s="74"/>
      <c r="V10" s="104">
        <v>8</v>
      </c>
    </row>
    <row r="11" spans="1:22">
      <c r="A11" s="95">
        <v>9</v>
      </c>
      <c r="B11" s="99" t="s">
        <v>2815</v>
      </c>
      <c r="C11" s="74">
        <v>-1</v>
      </c>
      <c r="D11" s="97">
        <v>1</v>
      </c>
      <c r="E11" s="74" t="s">
        <v>2959</v>
      </c>
      <c r="F11" s="74">
        <v>0.5</v>
      </c>
      <c r="G11" s="74"/>
      <c r="H11" s="74"/>
      <c r="I11" s="74"/>
      <c r="J11" s="74"/>
      <c r="K11" s="74"/>
      <c r="L11" s="74" t="s">
        <v>2961</v>
      </c>
      <c r="M11" s="74">
        <v>30</v>
      </c>
      <c r="N11" s="74">
        <v>0</v>
      </c>
      <c r="O11" s="74">
        <v>0</v>
      </c>
      <c r="P11" s="74">
        <v>255</v>
      </c>
      <c r="Q11" s="74">
        <v>255</v>
      </c>
      <c r="R11" s="74">
        <v>255</v>
      </c>
      <c r="S11" s="74">
        <v>255</v>
      </c>
      <c r="T11" s="74">
        <v>0</v>
      </c>
      <c r="U11" s="74"/>
      <c r="V11" s="104">
        <v>9</v>
      </c>
    </row>
    <row r="12" spans="1:22">
      <c r="A12" s="95">
        <v>10</v>
      </c>
      <c r="B12" s="96" t="s">
        <v>2825</v>
      </c>
      <c r="C12" s="74">
        <v>-1</v>
      </c>
      <c r="D12" s="97">
        <v>10</v>
      </c>
      <c r="E12" s="74" t="s">
        <v>1023</v>
      </c>
      <c r="F12" s="74">
        <v>1</v>
      </c>
      <c r="G12" s="74"/>
      <c r="H12" s="74"/>
      <c r="I12" s="74"/>
      <c r="J12" s="74"/>
      <c r="K12" s="74"/>
      <c r="L12" s="74" t="s">
        <v>2961</v>
      </c>
      <c r="M12" s="74">
        <v>50</v>
      </c>
      <c r="N12" s="74">
        <v>0</v>
      </c>
      <c r="O12" s="74">
        <v>0</v>
      </c>
      <c r="P12" s="74">
        <v>255</v>
      </c>
      <c r="Q12" s="74">
        <v>255</v>
      </c>
      <c r="R12" s="74">
        <v>255</v>
      </c>
      <c r="S12" s="74">
        <v>255</v>
      </c>
      <c r="T12" s="74">
        <v>0</v>
      </c>
      <c r="U12" s="74"/>
      <c r="V12" s="104">
        <v>10</v>
      </c>
    </row>
    <row r="13" spans="1:22">
      <c r="A13" s="95">
        <v>11</v>
      </c>
      <c r="B13" s="74" t="s">
        <v>2931</v>
      </c>
      <c r="C13" s="74">
        <v>-1</v>
      </c>
      <c r="D13" s="97">
        <v>100</v>
      </c>
      <c r="E13" s="74" t="s">
        <v>1016</v>
      </c>
      <c r="F13" s="74">
        <v>-1</v>
      </c>
      <c r="G13" s="74"/>
      <c r="H13" s="74"/>
      <c r="I13" s="74"/>
      <c r="J13" s="74"/>
      <c r="K13" s="74"/>
      <c r="L13" s="74" t="s">
        <v>2961</v>
      </c>
      <c r="M13" s="74">
        <v>70</v>
      </c>
      <c r="N13" s="74">
        <v>0</v>
      </c>
      <c r="O13" s="74">
        <v>1</v>
      </c>
      <c r="P13" s="74">
        <v>255</v>
      </c>
      <c r="Q13" s="74">
        <v>255</v>
      </c>
      <c r="R13" s="74">
        <v>255</v>
      </c>
      <c r="S13" s="74">
        <v>255</v>
      </c>
      <c r="T13" s="74">
        <v>0</v>
      </c>
      <c r="U13" s="74"/>
      <c r="V13" s="104">
        <v>11</v>
      </c>
    </row>
    <row r="14" spans="1:22">
      <c r="A14" s="95">
        <v>12</v>
      </c>
      <c r="B14" s="74" t="s">
        <v>2834</v>
      </c>
      <c r="C14" s="74">
        <v>-1</v>
      </c>
      <c r="D14" s="97">
        <v>5</v>
      </c>
      <c r="E14" s="74" t="s">
        <v>2960</v>
      </c>
      <c r="F14" s="74">
        <v>-1</v>
      </c>
      <c r="G14" s="74"/>
      <c r="H14" s="74"/>
      <c r="I14" s="74"/>
      <c r="J14" s="74"/>
      <c r="K14" s="74"/>
      <c r="L14" s="74" t="s">
        <v>978</v>
      </c>
      <c r="M14" s="74">
        <v>40</v>
      </c>
      <c r="N14" s="74">
        <v>0</v>
      </c>
      <c r="O14" s="74">
        <v>0</v>
      </c>
      <c r="P14" s="74">
        <v>255</v>
      </c>
      <c r="Q14" s="74">
        <v>255</v>
      </c>
      <c r="R14" s="74">
        <v>255</v>
      </c>
      <c r="S14" s="74">
        <v>255</v>
      </c>
      <c r="T14" s="74">
        <v>0</v>
      </c>
      <c r="U14" s="74"/>
      <c r="V14" s="104">
        <v>12</v>
      </c>
    </row>
    <row r="15" spans="1:22">
      <c r="A15" s="95">
        <v>13</v>
      </c>
      <c r="B15" s="74" t="s">
        <v>2853</v>
      </c>
      <c r="C15" s="74">
        <v>-1</v>
      </c>
      <c r="D15" s="97">
        <v>50</v>
      </c>
      <c r="E15" s="74" t="s">
        <v>1008</v>
      </c>
      <c r="F15" s="74">
        <v>-1</v>
      </c>
      <c r="G15" s="74"/>
      <c r="H15" s="74"/>
      <c r="I15" s="74"/>
      <c r="J15" s="74"/>
      <c r="K15" s="74"/>
      <c r="L15" s="74" t="s">
        <v>978</v>
      </c>
      <c r="M15" s="74">
        <v>60</v>
      </c>
      <c r="N15" s="74">
        <v>0</v>
      </c>
      <c r="O15" s="74">
        <v>0</v>
      </c>
      <c r="P15" s="74">
        <v>255</v>
      </c>
      <c r="Q15" s="74">
        <v>255</v>
      </c>
      <c r="R15" s="74">
        <v>255</v>
      </c>
      <c r="S15" s="74">
        <v>255</v>
      </c>
      <c r="T15" s="74">
        <v>0</v>
      </c>
      <c r="U15" s="74"/>
      <c r="V15" s="104">
        <v>13</v>
      </c>
    </row>
    <row r="16" spans="1:22">
      <c r="A16" s="95">
        <v>14</v>
      </c>
      <c r="B16" s="96" t="s">
        <v>2783</v>
      </c>
      <c r="C16" s="74">
        <v>-1</v>
      </c>
      <c r="D16" s="97">
        <v>10</v>
      </c>
      <c r="E16" s="74" t="s">
        <v>1023</v>
      </c>
      <c r="F16" s="74">
        <v>1</v>
      </c>
      <c r="G16" s="74"/>
      <c r="H16" s="74"/>
      <c r="I16" s="74"/>
      <c r="J16" s="74"/>
      <c r="K16" s="74"/>
      <c r="L16" s="74" t="s">
        <v>2961</v>
      </c>
      <c r="M16" s="74">
        <v>50</v>
      </c>
      <c r="N16" s="74">
        <v>0</v>
      </c>
      <c r="O16" s="74">
        <v>0</v>
      </c>
      <c r="P16" s="74">
        <v>255</v>
      </c>
      <c r="Q16" s="74">
        <v>255</v>
      </c>
      <c r="R16" s="74">
        <v>255</v>
      </c>
      <c r="S16" s="74">
        <v>255</v>
      </c>
      <c r="T16" s="74">
        <v>0</v>
      </c>
      <c r="U16" s="74"/>
      <c r="V16" s="104">
        <v>14</v>
      </c>
    </row>
    <row r="17" spans="1:22">
      <c r="A17" s="95">
        <v>15</v>
      </c>
      <c r="B17" s="74" t="s">
        <v>2816</v>
      </c>
      <c r="C17" s="74">
        <v>-1</v>
      </c>
      <c r="D17" s="97">
        <v>5</v>
      </c>
      <c r="E17" s="74" t="s">
        <v>2960</v>
      </c>
      <c r="F17" s="74">
        <v>-1</v>
      </c>
      <c r="G17" s="74"/>
      <c r="H17" s="74"/>
      <c r="I17" s="74"/>
      <c r="J17" s="74"/>
      <c r="K17" s="74"/>
      <c r="L17" s="74" t="s">
        <v>979</v>
      </c>
      <c r="M17" s="74">
        <v>40</v>
      </c>
      <c r="N17" s="74">
        <v>0</v>
      </c>
      <c r="O17" s="74">
        <v>0</v>
      </c>
      <c r="P17" s="74">
        <v>255</v>
      </c>
      <c r="Q17" s="74">
        <v>255</v>
      </c>
      <c r="R17" s="74">
        <v>255</v>
      </c>
      <c r="S17" s="74">
        <v>255</v>
      </c>
      <c r="T17" s="74">
        <v>0</v>
      </c>
      <c r="U17" s="74"/>
      <c r="V17" s="104">
        <v>15</v>
      </c>
    </row>
    <row r="18" spans="1:22">
      <c r="A18" s="95">
        <v>16</v>
      </c>
      <c r="B18" s="74" t="s">
        <v>2818</v>
      </c>
      <c r="C18" s="74">
        <v>-1</v>
      </c>
      <c r="D18" s="97">
        <v>5</v>
      </c>
      <c r="E18" s="74" t="s">
        <v>2960</v>
      </c>
      <c r="F18" s="74">
        <v>-1</v>
      </c>
      <c r="G18" s="74"/>
      <c r="H18" s="74"/>
      <c r="I18" s="74"/>
      <c r="J18" s="74"/>
      <c r="K18" s="74"/>
      <c r="L18" s="74" t="s">
        <v>978</v>
      </c>
      <c r="M18" s="74">
        <v>40</v>
      </c>
      <c r="N18" s="74">
        <v>0</v>
      </c>
      <c r="O18" s="74">
        <v>0</v>
      </c>
      <c r="P18" s="74">
        <v>255</v>
      </c>
      <c r="Q18" s="74">
        <v>255</v>
      </c>
      <c r="R18" s="74">
        <v>255</v>
      </c>
      <c r="S18" s="74">
        <v>255</v>
      </c>
      <c r="T18" s="74">
        <v>0</v>
      </c>
      <c r="U18" s="74"/>
      <c r="V18" s="104">
        <v>16</v>
      </c>
    </row>
    <row r="19" spans="1:22">
      <c r="A19" s="95">
        <v>17</v>
      </c>
      <c r="B19" s="74" t="s">
        <v>2786</v>
      </c>
      <c r="C19" s="74">
        <v>-1</v>
      </c>
      <c r="D19" s="97">
        <v>10</v>
      </c>
      <c r="E19" s="74" t="s">
        <v>1023</v>
      </c>
      <c r="F19" s="74">
        <v>-1</v>
      </c>
      <c r="G19" s="74"/>
      <c r="H19" s="74"/>
      <c r="I19" s="74"/>
      <c r="J19" s="74"/>
      <c r="K19" s="74"/>
      <c r="L19" s="74" t="s">
        <v>2962</v>
      </c>
      <c r="M19" s="74">
        <v>30</v>
      </c>
      <c r="N19" s="74">
        <v>0</v>
      </c>
      <c r="O19" s="74">
        <v>0</v>
      </c>
      <c r="P19" s="74">
        <v>255</v>
      </c>
      <c r="Q19" s="74">
        <v>255</v>
      </c>
      <c r="R19" s="74">
        <v>255</v>
      </c>
      <c r="S19" s="74">
        <v>255</v>
      </c>
      <c r="T19" s="74">
        <v>0</v>
      </c>
      <c r="U19" s="74"/>
      <c r="V19" s="104">
        <v>17</v>
      </c>
    </row>
    <row r="20" spans="1:22">
      <c r="A20" s="95">
        <v>18</v>
      </c>
      <c r="B20" s="74" t="s">
        <v>2836</v>
      </c>
      <c r="C20" s="74">
        <v>-1</v>
      </c>
      <c r="D20" s="97">
        <v>1</v>
      </c>
      <c r="E20" s="74" t="s">
        <v>2959</v>
      </c>
      <c r="F20" s="74">
        <v>-1</v>
      </c>
      <c r="G20" s="74"/>
      <c r="H20" s="74"/>
      <c r="I20" s="74"/>
      <c r="J20" s="74"/>
      <c r="K20" s="74"/>
      <c r="L20" s="74" t="s">
        <v>981</v>
      </c>
      <c r="M20" s="74">
        <v>20</v>
      </c>
      <c r="N20" s="74">
        <v>1</v>
      </c>
      <c r="O20" s="74">
        <v>0</v>
      </c>
      <c r="P20" s="74">
        <v>255</v>
      </c>
      <c r="Q20" s="74">
        <v>255</v>
      </c>
      <c r="R20" s="74">
        <v>0</v>
      </c>
      <c r="S20" s="74">
        <v>255</v>
      </c>
      <c r="T20" s="74">
        <v>255</v>
      </c>
      <c r="U20" s="74"/>
      <c r="V20" s="104">
        <v>18</v>
      </c>
    </row>
    <row r="21" spans="1:22">
      <c r="A21" s="95">
        <v>19</v>
      </c>
      <c r="B21" s="74" t="s">
        <v>2844</v>
      </c>
      <c r="C21" s="74">
        <v>-1</v>
      </c>
      <c r="D21" s="97">
        <v>5</v>
      </c>
      <c r="E21" s="74" t="s">
        <v>2960</v>
      </c>
      <c r="F21" s="74">
        <v>-1</v>
      </c>
      <c r="G21" s="74"/>
      <c r="H21" s="74"/>
      <c r="I21" s="74"/>
      <c r="J21" s="74" t="s">
        <v>2836</v>
      </c>
      <c r="K21" s="74"/>
      <c r="L21" s="74" t="s">
        <v>981</v>
      </c>
      <c r="M21" s="74">
        <v>30</v>
      </c>
      <c r="N21" s="74">
        <v>1</v>
      </c>
      <c r="O21" s="74">
        <v>0</v>
      </c>
      <c r="P21" s="74">
        <v>255</v>
      </c>
      <c r="Q21" s="74">
        <v>255</v>
      </c>
      <c r="R21" s="74">
        <v>0</v>
      </c>
      <c r="S21" s="74">
        <v>255</v>
      </c>
      <c r="T21" s="74">
        <v>255</v>
      </c>
      <c r="U21" s="74"/>
      <c r="V21" s="104">
        <v>19</v>
      </c>
    </row>
    <row r="22" spans="1:22">
      <c r="A22" s="95">
        <v>20</v>
      </c>
      <c r="B22" s="74" t="s">
        <v>2807</v>
      </c>
      <c r="C22" s="74">
        <v>-1</v>
      </c>
      <c r="D22" s="97">
        <v>10</v>
      </c>
      <c r="E22" s="74" t="s">
        <v>1023</v>
      </c>
      <c r="F22" s="74">
        <v>-1</v>
      </c>
      <c r="G22" s="74"/>
      <c r="H22" s="74"/>
      <c r="I22" s="74"/>
      <c r="J22" s="74" t="s">
        <v>2844</v>
      </c>
      <c r="K22" s="74"/>
      <c r="L22" s="74" t="s">
        <v>981</v>
      </c>
      <c r="M22" s="74">
        <v>40</v>
      </c>
      <c r="N22" s="74">
        <v>1</v>
      </c>
      <c r="O22" s="74">
        <v>0</v>
      </c>
      <c r="P22" s="74">
        <v>255</v>
      </c>
      <c r="Q22" s="74">
        <v>255</v>
      </c>
      <c r="R22" s="74">
        <v>0</v>
      </c>
      <c r="S22" s="74">
        <v>255</v>
      </c>
      <c r="T22" s="74">
        <v>255</v>
      </c>
      <c r="U22" s="74"/>
      <c r="V22" s="104">
        <v>20</v>
      </c>
    </row>
    <row r="23" spans="1:22">
      <c r="A23" s="95">
        <v>21</v>
      </c>
      <c r="B23" s="96" t="s">
        <v>2917</v>
      </c>
      <c r="C23" s="74">
        <v>-1</v>
      </c>
      <c r="D23" s="97">
        <v>10</v>
      </c>
      <c r="E23" s="74" t="s">
        <v>1023</v>
      </c>
      <c r="F23" s="74">
        <v>1</v>
      </c>
      <c r="G23" s="74"/>
      <c r="H23" s="74"/>
      <c r="I23" s="74"/>
      <c r="J23" s="74"/>
      <c r="K23" s="74"/>
      <c r="L23" s="74" t="s">
        <v>981</v>
      </c>
      <c r="M23" s="74">
        <v>60</v>
      </c>
      <c r="N23" s="74">
        <v>2</v>
      </c>
      <c r="O23" s="74">
        <v>0</v>
      </c>
      <c r="P23" s="74">
        <v>255</v>
      </c>
      <c r="Q23" s="74">
        <v>255</v>
      </c>
      <c r="R23" s="74">
        <v>0</v>
      </c>
      <c r="S23" s="74">
        <v>255</v>
      </c>
      <c r="T23" s="74">
        <v>255</v>
      </c>
      <c r="U23" s="74"/>
      <c r="V23" s="104">
        <v>21</v>
      </c>
    </row>
    <row r="24" spans="1:22">
      <c r="A24" s="95">
        <v>22</v>
      </c>
      <c r="B24" s="99" t="s">
        <v>2885</v>
      </c>
      <c r="C24" s="74">
        <v>-1</v>
      </c>
      <c r="D24" s="97">
        <v>10</v>
      </c>
      <c r="E24" s="74" t="s">
        <v>1023</v>
      </c>
      <c r="F24" s="74">
        <v>0.5</v>
      </c>
      <c r="G24" s="74"/>
      <c r="H24" s="74"/>
      <c r="I24" s="74"/>
      <c r="J24" s="74"/>
      <c r="K24" s="74"/>
      <c r="L24" s="74" t="s">
        <v>981</v>
      </c>
      <c r="M24" s="74">
        <v>50</v>
      </c>
      <c r="N24" s="74">
        <v>2</v>
      </c>
      <c r="O24" s="74">
        <v>0</v>
      </c>
      <c r="P24" s="74">
        <v>255</v>
      </c>
      <c r="Q24" s="74">
        <v>255</v>
      </c>
      <c r="R24" s="74">
        <v>0</v>
      </c>
      <c r="S24" s="74">
        <v>255</v>
      </c>
      <c r="T24" s="74">
        <v>255</v>
      </c>
      <c r="U24" s="74"/>
      <c r="V24" s="104">
        <v>22</v>
      </c>
    </row>
    <row r="25" spans="1:22">
      <c r="A25" s="95">
        <v>23</v>
      </c>
      <c r="B25" s="74" t="s">
        <v>2827</v>
      </c>
      <c r="C25" s="74">
        <v>-1</v>
      </c>
      <c r="D25" s="97">
        <v>50</v>
      </c>
      <c r="E25" s="74" t="s">
        <v>1008</v>
      </c>
      <c r="F25" s="74">
        <v>-1</v>
      </c>
      <c r="G25" s="74"/>
      <c r="H25" s="74"/>
      <c r="I25" s="74"/>
      <c r="J25" s="74"/>
      <c r="K25" s="74"/>
      <c r="L25" s="74" t="s">
        <v>981</v>
      </c>
      <c r="M25" s="74">
        <v>40</v>
      </c>
      <c r="N25" s="74">
        <v>1</v>
      </c>
      <c r="O25" s="74">
        <v>0</v>
      </c>
      <c r="P25" s="74">
        <v>255</v>
      </c>
      <c r="Q25" s="74">
        <v>255</v>
      </c>
      <c r="R25" s="74">
        <v>0</v>
      </c>
      <c r="S25" s="74">
        <v>255</v>
      </c>
      <c r="T25" s="74">
        <v>255</v>
      </c>
      <c r="U25" s="74"/>
      <c r="V25" s="104">
        <v>23</v>
      </c>
    </row>
    <row r="26" spans="1:22">
      <c r="A26" s="95">
        <v>24</v>
      </c>
      <c r="B26" s="101" t="s">
        <v>2837</v>
      </c>
      <c r="C26" s="74">
        <v>-1</v>
      </c>
      <c r="D26" s="97">
        <v>1</v>
      </c>
      <c r="E26" s="74" t="s">
        <v>2959</v>
      </c>
      <c r="F26" s="74">
        <v>0.5</v>
      </c>
      <c r="G26" s="74"/>
      <c r="H26" s="74"/>
      <c r="I26" s="74"/>
      <c r="J26" s="74"/>
      <c r="K26" s="74"/>
      <c r="L26" s="74" t="s">
        <v>2963</v>
      </c>
      <c r="M26" s="74">
        <v>20</v>
      </c>
      <c r="N26" s="74">
        <v>1</v>
      </c>
      <c r="O26" s="74">
        <v>0</v>
      </c>
      <c r="P26" s="74">
        <v>255</v>
      </c>
      <c r="Q26" s="74">
        <v>255</v>
      </c>
      <c r="R26" s="74">
        <v>0</v>
      </c>
      <c r="S26" s="74">
        <v>255</v>
      </c>
      <c r="T26" s="74">
        <v>255</v>
      </c>
      <c r="U26" s="74"/>
      <c r="V26" s="104">
        <v>24</v>
      </c>
    </row>
    <row r="27" spans="1:22">
      <c r="A27" s="95">
        <v>25</v>
      </c>
      <c r="B27" s="102" t="s">
        <v>2838</v>
      </c>
      <c r="C27" s="74">
        <v>-1</v>
      </c>
      <c r="D27" s="97">
        <v>1</v>
      </c>
      <c r="E27" s="74" t="s">
        <v>2959</v>
      </c>
      <c r="F27" s="74">
        <v>1</v>
      </c>
      <c r="G27" s="74"/>
      <c r="H27" s="74"/>
      <c r="I27" s="74"/>
      <c r="J27" s="74"/>
      <c r="K27" s="74"/>
      <c r="L27" s="74" t="s">
        <v>2963</v>
      </c>
      <c r="M27" s="74">
        <v>20</v>
      </c>
      <c r="N27" s="74">
        <v>1</v>
      </c>
      <c r="O27" s="74">
        <v>0</v>
      </c>
      <c r="P27" s="74">
        <v>255</v>
      </c>
      <c r="Q27" s="74">
        <v>255</v>
      </c>
      <c r="R27" s="74">
        <v>0</v>
      </c>
      <c r="S27" s="74">
        <v>255</v>
      </c>
      <c r="T27" s="74">
        <v>255</v>
      </c>
      <c r="U27" s="74"/>
      <c r="V27" s="104">
        <v>25</v>
      </c>
    </row>
    <row r="28" spans="1:22">
      <c r="A28" s="95">
        <v>26</v>
      </c>
      <c r="B28" s="74" t="s">
        <v>2839</v>
      </c>
      <c r="C28" s="74">
        <v>-1</v>
      </c>
      <c r="D28" s="97">
        <v>50</v>
      </c>
      <c r="E28" s="74" t="s">
        <v>1008</v>
      </c>
      <c r="F28" s="74">
        <v>-1</v>
      </c>
      <c r="G28" s="74"/>
      <c r="H28" s="74"/>
      <c r="I28" s="74"/>
      <c r="J28" s="74"/>
      <c r="K28" s="74"/>
      <c r="L28" s="74" t="s">
        <v>2963</v>
      </c>
      <c r="M28" s="74">
        <v>40</v>
      </c>
      <c r="N28" s="74">
        <v>1</v>
      </c>
      <c r="O28" s="74">
        <v>0</v>
      </c>
      <c r="P28" s="74">
        <v>255</v>
      </c>
      <c r="Q28" s="74">
        <v>255</v>
      </c>
      <c r="R28" s="74">
        <v>0</v>
      </c>
      <c r="S28" s="74">
        <v>255</v>
      </c>
      <c r="T28" s="74">
        <v>255</v>
      </c>
      <c r="U28" s="74"/>
      <c r="V28" s="104">
        <v>29</v>
      </c>
    </row>
    <row r="29" spans="1:22">
      <c r="A29" s="95">
        <v>27</v>
      </c>
      <c r="B29" s="102" t="s">
        <v>2859</v>
      </c>
      <c r="C29" s="74">
        <v>-1</v>
      </c>
      <c r="D29" s="97">
        <v>5</v>
      </c>
      <c r="E29" s="74" t="s">
        <v>2960</v>
      </c>
      <c r="F29" s="74">
        <v>1</v>
      </c>
      <c r="G29" s="74"/>
      <c r="H29" s="74"/>
      <c r="I29" s="74"/>
      <c r="J29" s="74"/>
      <c r="K29" s="74"/>
      <c r="L29" s="74" t="s">
        <v>2963</v>
      </c>
      <c r="M29" s="74">
        <v>20</v>
      </c>
      <c r="N29" s="74">
        <v>2</v>
      </c>
      <c r="O29" s="74">
        <v>0</v>
      </c>
      <c r="P29" s="74">
        <v>255</v>
      </c>
      <c r="Q29" s="74">
        <v>255</v>
      </c>
      <c r="R29" s="74">
        <v>0</v>
      </c>
      <c r="S29" s="74">
        <v>255</v>
      </c>
      <c r="T29" s="74">
        <v>255</v>
      </c>
      <c r="U29" s="74"/>
      <c r="V29" s="104">
        <v>26</v>
      </c>
    </row>
    <row r="30" spans="1:22">
      <c r="A30" s="95">
        <v>28</v>
      </c>
      <c r="B30" s="101" t="s">
        <v>2887</v>
      </c>
      <c r="C30" s="74">
        <v>-1</v>
      </c>
      <c r="D30" s="97">
        <v>50</v>
      </c>
      <c r="E30" s="74" t="s">
        <v>1008</v>
      </c>
      <c r="F30" s="74">
        <v>0.1</v>
      </c>
      <c r="G30" s="74"/>
      <c r="H30" s="74"/>
      <c r="I30" s="74"/>
      <c r="J30" s="74"/>
      <c r="K30" s="74"/>
      <c r="L30" s="74" t="s">
        <v>2963</v>
      </c>
      <c r="M30" s="74">
        <v>40</v>
      </c>
      <c r="N30" s="74">
        <v>2</v>
      </c>
      <c r="O30" s="74">
        <v>0</v>
      </c>
      <c r="P30" s="74">
        <v>255</v>
      </c>
      <c r="Q30" s="74">
        <v>255</v>
      </c>
      <c r="R30" s="74">
        <v>0</v>
      </c>
      <c r="S30" s="74">
        <v>255</v>
      </c>
      <c r="T30" s="74">
        <v>255</v>
      </c>
      <c r="U30" s="74"/>
      <c r="V30" s="104">
        <v>30</v>
      </c>
    </row>
    <row r="31" spans="1:22">
      <c r="A31" s="95">
        <v>29</v>
      </c>
      <c r="B31" s="99" t="s">
        <v>2808</v>
      </c>
      <c r="C31" s="74">
        <v>-1</v>
      </c>
      <c r="D31" s="97">
        <v>50</v>
      </c>
      <c r="E31" s="74" t="s">
        <v>1008</v>
      </c>
      <c r="F31" s="74">
        <v>0.5</v>
      </c>
      <c r="G31" s="74"/>
      <c r="H31" s="74"/>
      <c r="I31" s="74"/>
      <c r="J31" s="74"/>
      <c r="K31" s="74"/>
      <c r="L31" s="74" t="s">
        <v>2963</v>
      </c>
      <c r="M31" s="74">
        <v>40</v>
      </c>
      <c r="N31" s="74">
        <v>2</v>
      </c>
      <c r="O31" s="74">
        <v>0</v>
      </c>
      <c r="P31" s="74">
        <v>255</v>
      </c>
      <c r="Q31" s="74">
        <v>255</v>
      </c>
      <c r="R31" s="74">
        <v>0</v>
      </c>
      <c r="S31" s="74">
        <v>255</v>
      </c>
      <c r="T31" s="74">
        <v>255</v>
      </c>
      <c r="U31" s="74"/>
      <c r="V31" s="104">
        <v>28</v>
      </c>
    </row>
    <row r="32" spans="1:22">
      <c r="A32" s="95">
        <v>30</v>
      </c>
      <c r="B32" s="74" t="s">
        <v>2928</v>
      </c>
      <c r="C32" s="74">
        <v>-1</v>
      </c>
      <c r="D32" s="97">
        <v>200</v>
      </c>
      <c r="E32" s="74" t="s">
        <v>1162</v>
      </c>
      <c r="F32" s="74">
        <v>-1</v>
      </c>
      <c r="G32" s="74"/>
      <c r="H32" s="74"/>
      <c r="I32" s="74"/>
      <c r="J32" s="74"/>
      <c r="K32" s="74"/>
      <c r="L32" s="74" t="s">
        <v>2963</v>
      </c>
      <c r="M32" s="74">
        <v>70</v>
      </c>
      <c r="N32" s="74">
        <v>2</v>
      </c>
      <c r="O32" s="74">
        <v>0</v>
      </c>
      <c r="P32" s="74">
        <v>255</v>
      </c>
      <c r="Q32" s="74">
        <v>255</v>
      </c>
      <c r="R32" s="74">
        <v>0</v>
      </c>
      <c r="S32" s="74">
        <v>255</v>
      </c>
      <c r="T32" s="74">
        <v>255</v>
      </c>
      <c r="U32" s="74"/>
      <c r="V32" s="104">
        <v>32</v>
      </c>
    </row>
    <row r="33" spans="1:22">
      <c r="A33" s="95">
        <v>31</v>
      </c>
      <c r="B33" s="99" t="s">
        <v>2840</v>
      </c>
      <c r="C33" s="74">
        <v>-1</v>
      </c>
      <c r="D33" s="97">
        <v>1</v>
      </c>
      <c r="E33" s="74" t="s">
        <v>2959</v>
      </c>
      <c r="F33" s="74">
        <v>0.5</v>
      </c>
      <c r="G33" s="74"/>
      <c r="H33" s="74"/>
      <c r="I33" s="74"/>
      <c r="J33" s="74"/>
      <c r="K33" s="74"/>
      <c r="L33" s="74" t="s">
        <v>2962</v>
      </c>
      <c r="M33" s="74">
        <v>30</v>
      </c>
      <c r="N33" s="74">
        <v>0</v>
      </c>
      <c r="O33" s="74">
        <v>2</v>
      </c>
      <c r="P33" s="74">
        <v>255</v>
      </c>
      <c r="Q33" s="74">
        <v>10</v>
      </c>
      <c r="R33" s="74">
        <v>25</v>
      </c>
      <c r="S33" s="74">
        <v>0</v>
      </c>
      <c r="T33" s="74">
        <v>0</v>
      </c>
      <c r="U33" s="74"/>
      <c r="V33" s="104">
        <v>33</v>
      </c>
    </row>
    <row r="34" spans="1:22">
      <c r="A34" s="95">
        <v>32</v>
      </c>
      <c r="B34" s="99" t="s">
        <v>2848</v>
      </c>
      <c r="C34" s="74">
        <v>-1</v>
      </c>
      <c r="D34" s="97">
        <v>10</v>
      </c>
      <c r="E34" s="74" t="s">
        <v>1023</v>
      </c>
      <c r="F34" s="74">
        <v>0.5</v>
      </c>
      <c r="G34" s="74"/>
      <c r="H34" s="74"/>
      <c r="I34" s="74"/>
      <c r="J34" s="74"/>
      <c r="K34" s="74"/>
      <c r="L34" s="74" t="s">
        <v>2962</v>
      </c>
      <c r="M34" s="74">
        <v>50</v>
      </c>
      <c r="N34" s="74">
        <v>0</v>
      </c>
      <c r="O34" s="74">
        <v>2</v>
      </c>
      <c r="P34" s="74">
        <v>255</v>
      </c>
      <c r="Q34" s="74">
        <v>10</v>
      </c>
      <c r="R34" s="74">
        <v>25</v>
      </c>
      <c r="S34" s="74">
        <v>0</v>
      </c>
      <c r="T34" s="74">
        <v>0</v>
      </c>
      <c r="U34" s="74"/>
      <c r="V34" s="104">
        <v>34</v>
      </c>
    </row>
    <row r="35" spans="1:22">
      <c r="A35" s="95">
        <v>33</v>
      </c>
      <c r="B35" s="99" t="s">
        <v>2788</v>
      </c>
      <c r="C35" s="74">
        <v>-1</v>
      </c>
      <c r="D35" s="97">
        <v>1</v>
      </c>
      <c r="E35" s="74" t="s">
        <v>2959</v>
      </c>
      <c r="F35" s="74">
        <v>0.5</v>
      </c>
      <c r="G35" s="74"/>
      <c r="H35" s="74"/>
      <c r="I35" s="74"/>
      <c r="J35" s="74"/>
      <c r="K35" s="74"/>
      <c r="L35" s="74" t="s">
        <v>2962</v>
      </c>
      <c r="M35" s="74">
        <v>30</v>
      </c>
      <c r="N35" s="74">
        <v>0</v>
      </c>
      <c r="O35" s="74">
        <v>2</v>
      </c>
      <c r="P35" s="74">
        <v>255</v>
      </c>
      <c r="Q35" s="74">
        <v>12</v>
      </c>
      <c r="R35" s="74">
        <v>25</v>
      </c>
      <c r="S35" s="74">
        <v>0</v>
      </c>
      <c r="T35" s="74">
        <v>0</v>
      </c>
      <c r="U35" s="74"/>
      <c r="V35" s="104">
        <v>35</v>
      </c>
    </row>
    <row r="36" spans="1:22">
      <c r="A36" s="95">
        <v>34</v>
      </c>
      <c r="B36" s="99" t="s">
        <v>2819</v>
      </c>
      <c r="C36" s="74">
        <v>-1</v>
      </c>
      <c r="D36" s="97">
        <v>10</v>
      </c>
      <c r="E36" s="74" t="s">
        <v>1023</v>
      </c>
      <c r="F36" s="74">
        <v>0.5</v>
      </c>
      <c r="G36" s="74"/>
      <c r="H36" s="74"/>
      <c r="I36" s="74"/>
      <c r="J36" s="74"/>
      <c r="K36" s="74"/>
      <c r="L36" s="74" t="s">
        <v>2962</v>
      </c>
      <c r="M36" s="74">
        <v>50</v>
      </c>
      <c r="N36" s="74">
        <v>0</v>
      </c>
      <c r="O36" s="74">
        <v>2</v>
      </c>
      <c r="P36" s="74">
        <v>255</v>
      </c>
      <c r="Q36" s="74">
        <v>12</v>
      </c>
      <c r="R36" s="74">
        <v>25</v>
      </c>
      <c r="S36" s="74">
        <v>0</v>
      </c>
      <c r="T36" s="74">
        <v>0</v>
      </c>
      <c r="U36" s="74"/>
      <c r="V36" s="104">
        <v>36</v>
      </c>
    </row>
    <row r="37" spans="1:22">
      <c r="A37" s="95">
        <v>35</v>
      </c>
      <c r="B37" s="99" t="s">
        <v>2829</v>
      </c>
      <c r="C37" s="74">
        <v>-1</v>
      </c>
      <c r="D37" s="97">
        <v>1</v>
      </c>
      <c r="E37" s="74" t="s">
        <v>2959</v>
      </c>
      <c r="F37" s="74">
        <v>0.5</v>
      </c>
      <c r="G37" s="74"/>
      <c r="H37" s="74"/>
      <c r="I37" s="74"/>
      <c r="J37" s="74"/>
      <c r="K37" s="74"/>
      <c r="L37" s="74" t="s">
        <v>2962</v>
      </c>
      <c r="M37" s="74">
        <v>30</v>
      </c>
      <c r="N37" s="74">
        <v>0</v>
      </c>
      <c r="O37" s="74">
        <v>2</v>
      </c>
      <c r="P37" s="74">
        <v>255</v>
      </c>
      <c r="Q37" s="74">
        <v>11</v>
      </c>
      <c r="R37" s="74">
        <v>25</v>
      </c>
      <c r="S37" s="74">
        <v>0</v>
      </c>
      <c r="T37" s="74">
        <v>0</v>
      </c>
      <c r="U37" s="74"/>
      <c r="V37" s="104">
        <v>37</v>
      </c>
    </row>
    <row r="38" spans="1:22">
      <c r="A38" s="95">
        <v>36</v>
      </c>
      <c r="B38" s="99" t="s">
        <v>2849</v>
      </c>
      <c r="C38" s="74">
        <v>-1</v>
      </c>
      <c r="D38" s="97">
        <v>10</v>
      </c>
      <c r="E38" s="74" t="s">
        <v>1023</v>
      </c>
      <c r="F38" s="74">
        <v>0.5</v>
      </c>
      <c r="G38" s="74"/>
      <c r="H38" s="74"/>
      <c r="I38" s="74"/>
      <c r="J38" s="74"/>
      <c r="K38" s="74"/>
      <c r="L38" s="74" t="s">
        <v>2962</v>
      </c>
      <c r="M38" s="74">
        <v>50</v>
      </c>
      <c r="N38" s="74">
        <v>0</v>
      </c>
      <c r="O38" s="74">
        <v>2</v>
      </c>
      <c r="P38" s="74">
        <v>255</v>
      </c>
      <c r="Q38" s="74">
        <v>11</v>
      </c>
      <c r="R38" s="74">
        <v>25</v>
      </c>
      <c r="S38" s="74">
        <v>0</v>
      </c>
      <c r="T38" s="74">
        <v>0</v>
      </c>
      <c r="U38" s="74"/>
      <c r="V38" s="104">
        <v>38</v>
      </c>
    </row>
    <row r="39" spans="1:22">
      <c r="A39" s="95">
        <v>37</v>
      </c>
      <c r="B39" s="74" t="s">
        <v>2821</v>
      </c>
      <c r="C39" s="74">
        <v>-1</v>
      </c>
      <c r="D39" s="97">
        <v>1</v>
      </c>
      <c r="E39" s="74" t="s">
        <v>2959</v>
      </c>
      <c r="F39" s="74">
        <v>-1</v>
      </c>
      <c r="G39" s="74"/>
      <c r="H39" s="74"/>
      <c r="I39" s="74"/>
      <c r="J39" s="74"/>
      <c r="K39" s="74"/>
      <c r="L39" s="74" t="s">
        <v>2962</v>
      </c>
      <c r="M39" s="74">
        <v>20</v>
      </c>
      <c r="N39" s="74">
        <v>0</v>
      </c>
      <c r="O39" s="74">
        <v>1</v>
      </c>
      <c r="P39" s="74">
        <v>255</v>
      </c>
      <c r="Q39" s="74">
        <v>3</v>
      </c>
      <c r="R39" s="74">
        <v>255</v>
      </c>
      <c r="S39" s="74">
        <v>255</v>
      </c>
      <c r="T39" s="74">
        <v>0</v>
      </c>
      <c r="U39" s="74"/>
      <c r="V39" s="104">
        <v>72</v>
      </c>
    </row>
    <row r="40" spans="1:22">
      <c r="A40" s="95">
        <v>38</v>
      </c>
      <c r="B40" s="74" t="s">
        <v>2890</v>
      </c>
      <c r="C40" s="74">
        <v>-1</v>
      </c>
      <c r="D40" s="97">
        <v>10</v>
      </c>
      <c r="E40" s="74" t="s">
        <v>1023</v>
      </c>
      <c r="F40" s="74">
        <v>-1</v>
      </c>
      <c r="G40" s="74"/>
      <c r="H40" s="74"/>
      <c r="I40" s="74"/>
      <c r="J40" s="74"/>
      <c r="K40" s="74"/>
      <c r="L40" s="74" t="s">
        <v>2962</v>
      </c>
      <c r="M40" s="74">
        <v>40</v>
      </c>
      <c r="N40" s="74">
        <v>0</v>
      </c>
      <c r="O40" s="74">
        <v>0</v>
      </c>
      <c r="P40" s="74">
        <v>255</v>
      </c>
      <c r="Q40" s="74">
        <v>255</v>
      </c>
      <c r="R40" s="74">
        <v>255</v>
      </c>
      <c r="S40" s="74">
        <v>255</v>
      </c>
      <c r="T40" s="74">
        <v>0</v>
      </c>
      <c r="U40" s="74"/>
      <c r="V40" s="104">
        <v>71</v>
      </c>
    </row>
    <row r="41" spans="1:22">
      <c r="A41" s="95">
        <v>39</v>
      </c>
      <c r="B41" s="74" t="s">
        <v>2882</v>
      </c>
      <c r="C41" s="74">
        <v>-1</v>
      </c>
      <c r="D41" s="97">
        <v>50</v>
      </c>
      <c r="E41" s="74" t="s">
        <v>1008</v>
      </c>
      <c r="F41" s="74">
        <v>-1</v>
      </c>
      <c r="G41" s="74"/>
      <c r="H41" s="74"/>
      <c r="I41" s="74"/>
      <c r="J41" s="74"/>
      <c r="K41" s="74" t="s">
        <v>2871</v>
      </c>
      <c r="L41" s="74" t="s">
        <v>2962</v>
      </c>
      <c r="M41" s="74">
        <v>50</v>
      </c>
      <c r="N41" s="74">
        <v>0</v>
      </c>
      <c r="O41" s="74">
        <v>2</v>
      </c>
      <c r="P41" s="74">
        <v>255</v>
      </c>
      <c r="Q41" s="74">
        <v>255</v>
      </c>
      <c r="R41" s="74">
        <v>10</v>
      </c>
      <c r="S41" s="74">
        <v>15</v>
      </c>
      <c r="T41" s="74">
        <v>1</v>
      </c>
      <c r="U41" s="74"/>
      <c r="V41" s="104">
        <v>52</v>
      </c>
    </row>
    <row r="42" spans="1:22">
      <c r="A42" s="95">
        <v>40</v>
      </c>
      <c r="B42" s="74" t="s">
        <v>2892</v>
      </c>
      <c r="C42" s="74">
        <v>-1</v>
      </c>
      <c r="D42" s="97">
        <v>1</v>
      </c>
      <c r="E42" s="74" t="s">
        <v>2959</v>
      </c>
      <c r="F42" s="74">
        <v>-1</v>
      </c>
      <c r="G42" s="74"/>
      <c r="H42" s="74"/>
      <c r="I42" s="74"/>
      <c r="J42" s="74"/>
      <c r="K42" s="74" t="s">
        <v>2586</v>
      </c>
      <c r="L42" s="74" t="s">
        <v>2962</v>
      </c>
      <c r="M42" s="74">
        <v>20</v>
      </c>
      <c r="N42" s="74">
        <v>0</v>
      </c>
      <c r="O42" s="74">
        <v>1</v>
      </c>
      <c r="P42" s="74">
        <v>255</v>
      </c>
      <c r="Q42" s="74">
        <v>13</v>
      </c>
      <c r="R42" s="74">
        <v>255</v>
      </c>
      <c r="S42" s="74">
        <v>255</v>
      </c>
      <c r="T42" s="74">
        <v>0</v>
      </c>
      <c r="U42" s="74"/>
      <c r="V42" s="104">
        <v>53</v>
      </c>
    </row>
    <row r="43" spans="1:22">
      <c r="A43" s="95">
        <v>41</v>
      </c>
      <c r="B43" s="99" t="s">
        <v>2822</v>
      </c>
      <c r="C43" s="74">
        <v>-1</v>
      </c>
      <c r="D43" s="97">
        <v>1</v>
      </c>
      <c r="E43" s="74" t="s">
        <v>2959</v>
      </c>
      <c r="F43" s="74">
        <v>0.5</v>
      </c>
      <c r="G43" s="74"/>
      <c r="H43" s="74"/>
      <c r="I43" s="74"/>
      <c r="J43" s="74"/>
      <c r="K43" s="74"/>
      <c r="L43" s="74" t="s">
        <v>2962</v>
      </c>
      <c r="M43" s="74">
        <v>30</v>
      </c>
      <c r="N43" s="74">
        <v>0</v>
      </c>
      <c r="O43" s="74">
        <v>2</v>
      </c>
      <c r="P43" s="74">
        <v>255</v>
      </c>
      <c r="Q43" s="74">
        <v>0</v>
      </c>
      <c r="R43" s="74">
        <v>255</v>
      </c>
      <c r="S43" s="74">
        <v>0</v>
      </c>
      <c r="T43" s="74">
        <v>0</v>
      </c>
      <c r="U43" s="74"/>
      <c r="V43" s="104">
        <v>76</v>
      </c>
    </row>
    <row r="44" spans="1:22">
      <c r="A44" s="95">
        <v>42</v>
      </c>
      <c r="B44" s="74" t="s">
        <v>2820</v>
      </c>
      <c r="C44" s="74">
        <v>-1</v>
      </c>
      <c r="D44" s="97">
        <v>10</v>
      </c>
      <c r="E44" s="74" t="s">
        <v>1023</v>
      </c>
      <c r="F44" s="74">
        <v>-1</v>
      </c>
      <c r="G44" s="74"/>
      <c r="H44" s="74"/>
      <c r="I44" s="74"/>
      <c r="J44" s="74"/>
      <c r="K44" s="74"/>
      <c r="L44" s="74" t="s">
        <v>2962</v>
      </c>
      <c r="M44" s="74">
        <v>50</v>
      </c>
      <c r="N44" s="74">
        <v>0</v>
      </c>
      <c r="O44" s="74">
        <v>2</v>
      </c>
      <c r="P44" s="74">
        <v>255</v>
      </c>
      <c r="Q44" s="74">
        <v>0</v>
      </c>
      <c r="R44" s="74">
        <v>255</v>
      </c>
      <c r="S44" s="74">
        <v>0</v>
      </c>
      <c r="T44" s="74">
        <v>0</v>
      </c>
      <c r="U44" s="74"/>
      <c r="V44" s="104">
        <v>64</v>
      </c>
    </row>
    <row r="45" spans="1:22">
      <c r="A45" s="95">
        <v>43</v>
      </c>
      <c r="B45" s="99" t="s">
        <v>2810</v>
      </c>
      <c r="C45" s="74">
        <v>-1</v>
      </c>
      <c r="D45" s="97">
        <v>10</v>
      </c>
      <c r="E45" s="74" t="s">
        <v>1023</v>
      </c>
      <c r="F45" s="74">
        <v>0.5</v>
      </c>
      <c r="G45" s="74"/>
      <c r="H45" s="74"/>
      <c r="I45" s="74"/>
      <c r="J45" s="74"/>
      <c r="K45" s="74"/>
      <c r="L45" s="74" t="s">
        <v>2962</v>
      </c>
      <c r="M45" s="74">
        <v>30</v>
      </c>
      <c r="N45" s="74">
        <v>0</v>
      </c>
      <c r="O45" s="74">
        <v>0</v>
      </c>
      <c r="P45" s="74">
        <v>255</v>
      </c>
      <c r="Q45" s="74">
        <v>255</v>
      </c>
      <c r="R45" s="74">
        <v>255</v>
      </c>
      <c r="S45" s="74">
        <v>255</v>
      </c>
      <c r="T45" s="74">
        <v>0</v>
      </c>
      <c r="U45" s="74"/>
      <c r="V45" s="104">
        <v>41</v>
      </c>
    </row>
    <row r="46" spans="1:22">
      <c r="A46" s="95">
        <v>44</v>
      </c>
      <c r="B46" s="74" t="s">
        <v>2790</v>
      </c>
      <c r="C46" s="74">
        <v>-1</v>
      </c>
      <c r="D46" s="97">
        <v>10</v>
      </c>
      <c r="E46" s="74" t="s">
        <v>1023</v>
      </c>
      <c r="F46" s="74">
        <v>-1</v>
      </c>
      <c r="G46" s="74"/>
      <c r="H46" s="74"/>
      <c r="I46" s="74"/>
      <c r="J46" s="74"/>
      <c r="K46" s="74"/>
      <c r="L46" s="74" t="s">
        <v>2962</v>
      </c>
      <c r="M46" s="74">
        <v>30</v>
      </c>
      <c r="N46" s="74">
        <v>0</v>
      </c>
      <c r="O46" s="74">
        <v>0</v>
      </c>
      <c r="P46" s="74">
        <v>255</v>
      </c>
      <c r="Q46" s="74">
        <v>255</v>
      </c>
      <c r="R46" s="74">
        <v>255</v>
      </c>
      <c r="S46" s="74">
        <v>255</v>
      </c>
      <c r="T46" s="74">
        <v>0</v>
      </c>
      <c r="U46" s="74"/>
      <c r="V46" s="104">
        <v>42</v>
      </c>
    </row>
    <row r="47" spans="1:22">
      <c r="A47" s="95">
        <v>45</v>
      </c>
      <c r="B47" s="99" t="s">
        <v>2850</v>
      </c>
      <c r="C47" s="74">
        <v>-1</v>
      </c>
      <c r="D47" s="97">
        <v>5</v>
      </c>
      <c r="E47" s="74" t="s">
        <v>2960</v>
      </c>
      <c r="F47" s="74">
        <v>0.5</v>
      </c>
      <c r="G47" s="74"/>
      <c r="H47" s="74"/>
      <c r="I47" s="74"/>
      <c r="J47" s="74"/>
      <c r="K47" s="74" t="s">
        <v>2854</v>
      </c>
      <c r="L47" s="74" t="s">
        <v>2962</v>
      </c>
      <c r="M47" s="74">
        <v>30</v>
      </c>
      <c r="N47" s="74">
        <v>0</v>
      </c>
      <c r="O47" s="74">
        <v>1</v>
      </c>
      <c r="P47" s="74">
        <v>255</v>
      </c>
      <c r="Q47" s="74">
        <v>18</v>
      </c>
      <c r="R47" s="74">
        <v>255</v>
      </c>
      <c r="S47" s="74">
        <v>255</v>
      </c>
      <c r="T47" s="74">
        <v>1</v>
      </c>
      <c r="U47" s="74"/>
      <c r="V47" s="104">
        <v>43</v>
      </c>
    </row>
    <row r="48" spans="1:22">
      <c r="A48" s="95">
        <v>46</v>
      </c>
      <c r="B48" s="96" t="s">
        <v>2873</v>
      </c>
      <c r="C48" s="74">
        <v>-1</v>
      </c>
      <c r="D48" s="97">
        <v>50</v>
      </c>
      <c r="E48" s="74" t="s">
        <v>1008</v>
      </c>
      <c r="F48" s="74">
        <v>1</v>
      </c>
      <c r="G48" s="74"/>
      <c r="H48" s="74"/>
      <c r="I48" s="74"/>
      <c r="J48" s="74"/>
      <c r="K48" s="74" t="s">
        <v>2869</v>
      </c>
      <c r="L48" s="74" t="s">
        <v>2962</v>
      </c>
      <c r="M48" s="74">
        <v>60</v>
      </c>
      <c r="N48" s="74">
        <v>0</v>
      </c>
      <c r="O48" s="74">
        <v>2</v>
      </c>
      <c r="P48" s="74">
        <v>255</v>
      </c>
      <c r="Q48" s="74">
        <v>255</v>
      </c>
      <c r="R48" s="74">
        <v>10</v>
      </c>
      <c r="S48" s="74">
        <v>30</v>
      </c>
      <c r="T48" s="74">
        <v>1</v>
      </c>
      <c r="U48" s="74"/>
      <c r="V48" s="104">
        <v>39</v>
      </c>
    </row>
    <row r="49" spans="1:22">
      <c r="A49" s="95">
        <v>47</v>
      </c>
      <c r="B49" s="99" t="s">
        <v>2854</v>
      </c>
      <c r="C49" s="74">
        <v>-1</v>
      </c>
      <c r="D49" s="97">
        <v>5</v>
      </c>
      <c r="E49" s="74" t="s">
        <v>2960</v>
      </c>
      <c r="F49" s="74">
        <v>0.5</v>
      </c>
      <c r="G49" s="74"/>
      <c r="H49" s="74"/>
      <c r="I49" s="74"/>
      <c r="J49" s="74"/>
      <c r="K49" s="74" t="s">
        <v>2850</v>
      </c>
      <c r="L49" s="74" t="s">
        <v>2962</v>
      </c>
      <c r="M49" s="74">
        <v>30</v>
      </c>
      <c r="N49" s="74">
        <v>0</v>
      </c>
      <c r="O49" s="74">
        <v>1</v>
      </c>
      <c r="P49" s="74">
        <v>255</v>
      </c>
      <c r="Q49" s="74">
        <v>18</v>
      </c>
      <c r="R49" s="74">
        <v>255</v>
      </c>
      <c r="S49" s="74">
        <v>255</v>
      </c>
      <c r="T49" s="74">
        <v>1</v>
      </c>
      <c r="U49" s="74"/>
      <c r="V49" s="104">
        <v>40</v>
      </c>
    </row>
    <row r="50" spans="1:22">
      <c r="A50" s="95">
        <v>48</v>
      </c>
      <c r="B50" s="99" t="s">
        <v>2869</v>
      </c>
      <c r="C50" s="74">
        <v>-1</v>
      </c>
      <c r="D50" s="97">
        <v>50</v>
      </c>
      <c r="E50" s="74" t="s">
        <v>1008</v>
      </c>
      <c r="F50" s="74">
        <v>0.5</v>
      </c>
      <c r="G50" s="74"/>
      <c r="H50" s="74"/>
      <c r="I50" s="74"/>
      <c r="J50" s="74"/>
      <c r="K50" s="74" t="s">
        <v>2873</v>
      </c>
      <c r="L50" s="74" t="s">
        <v>2962</v>
      </c>
      <c r="M50" s="74">
        <v>60</v>
      </c>
      <c r="N50" s="74">
        <v>0</v>
      </c>
      <c r="O50" s="74">
        <v>2</v>
      </c>
      <c r="P50" s="74">
        <v>255</v>
      </c>
      <c r="Q50" s="74">
        <v>255</v>
      </c>
      <c r="R50" s="74">
        <v>10</v>
      </c>
      <c r="S50" s="74">
        <v>30</v>
      </c>
      <c r="T50" s="74">
        <v>1</v>
      </c>
      <c r="U50" s="74"/>
      <c r="V50" s="104">
        <v>44</v>
      </c>
    </row>
    <row r="51" spans="1:22">
      <c r="A51" s="95">
        <v>49</v>
      </c>
      <c r="B51" s="74" t="s">
        <v>2860</v>
      </c>
      <c r="C51" s="74">
        <v>-1</v>
      </c>
      <c r="D51" s="97">
        <v>5</v>
      </c>
      <c r="E51" s="74" t="s">
        <v>2960</v>
      </c>
      <c r="F51" s="74">
        <v>-1</v>
      </c>
      <c r="G51" s="74"/>
      <c r="H51" s="74"/>
      <c r="I51" s="74"/>
      <c r="J51" s="74"/>
      <c r="K51" s="74" t="s">
        <v>2865</v>
      </c>
      <c r="L51" s="74" t="s">
        <v>2962</v>
      </c>
      <c r="M51" s="74">
        <v>30</v>
      </c>
      <c r="N51" s="74">
        <v>0</v>
      </c>
      <c r="O51" s="74">
        <v>1</v>
      </c>
      <c r="P51" s="74">
        <v>255</v>
      </c>
      <c r="Q51" s="74">
        <v>18</v>
      </c>
      <c r="R51" s="74">
        <v>10</v>
      </c>
      <c r="S51" s="74">
        <v>30</v>
      </c>
      <c r="T51" s="74">
        <v>1</v>
      </c>
      <c r="U51" s="74"/>
      <c r="V51" s="104">
        <v>45</v>
      </c>
    </row>
    <row r="52" spans="1:22">
      <c r="A52" s="95">
        <v>50</v>
      </c>
      <c r="B52" s="74" t="s">
        <v>2871</v>
      </c>
      <c r="C52" s="74">
        <v>-1</v>
      </c>
      <c r="D52" s="97">
        <v>50</v>
      </c>
      <c r="E52" s="74" t="s">
        <v>1008</v>
      </c>
      <c r="F52" s="74">
        <v>-1</v>
      </c>
      <c r="G52" s="74"/>
      <c r="H52" s="74"/>
      <c r="I52" s="74"/>
      <c r="J52" s="74"/>
      <c r="K52" s="74" t="s">
        <v>2882</v>
      </c>
      <c r="L52" s="74" t="s">
        <v>2962</v>
      </c>
      <c r="M52" s="74">
        <v>50</v>
      </c>
      <c r="N52" s="74">
        <v>0</v>
      </c>
      <c r="O52" s="74">
        <v>0</v>
      </c>
      <c r="P52" s="74">
        <v>255</v>
      </c>
      <c r="Q52" s="74">
        <v>255</v>
      </c>
      <c r="R52" s="74">
        <v>255</v>
      </c>
      <c r="S52" s="74">
        <v>255</v>
      </c>
      <c r="T52" s="74">
        <v>1</v>
      </c>
      <c r="U52" s="74"/>
      <c r="V52" s="104">
        <v>47</v>
      </c>
    </row>
    <row r="53" spans="1:22">
      <c r="A53" s="95">
        <v>51</v>
      </c>
      <c r="B53" s="99" t="s">
        <v>2855</v>
      </c>
      <c r="C53" s="74">
        <v>-1</v>
      </c>
      <c r="D53" s="97">
        <v>1</v>
      </c>
      <c r="E53" s="74" t="s">
        <v>2959</v>
      </c>
      <c r="F53" s="74">
        <v>0.5</v>
      </c>
      <c r="G53" s="74"/>
      <c r="H53" s="74"/>
      <c r="I53" s="74"/>
      <c r="J53" s="74"/>
      <c r="K53" s="74"/>
      <c r="L53" s="74" t="s">
        <v>2962</v>
      </c>
      <c r="M53" s="74">
        <v>30</v>
      </c>
      <c r="N53" s="74">
        <v>0</v>
      </c>
      <c r="O53" s="74">
        <v>0</v>
      </c>
      <c r="P53" s="74">
        <v>255</v>
      </c>
      <c r="Q53" s="74">
        <v>255</v>
      </c>
      <c r="R53" s="74">
        <v>255</v>
      </c>
      <c r="S53" s="74">
        <v>255</v>
      </c>
      <c r="T53" s="74">
        <v>0</v>
      </c>
      <c r="U53" s="74"/>
      <c r="V53" s="104">
        <v>48</v>
      </c>
    </row>
    <row r="54" spans="1:22">
      <c r="A54" s="95">
        <v>52</v>
      </c>
      <c r="B54" s="74" t="s">
        <v>2865</v>
      </c>
      <c r="C54" s="74">
        <v>-1</v>
      </c>
      <c r="D54" s="97">
        <v>5</v>
      </c>
      <c r="E54" s="74" t="s">
        <v>2960</v>
      </c>
      <c r="F54" s="74">
        <v>-1</v>
      </c>
      <c r="G54" s="74"/>
      <c r="H54" s="74"/>
      <c r="I54" s="74"/>
      <c r="J54" s="74"/>
      <c r="K54" s="74" t="s">
        <v>2860</v>
      </c>
      <c r="L54" s="74" t="s">
        <v>2962</v>
      </c>
      <c r="M54" s="74">
        <v>30</v>
      </c>
      <c r="N54" s="74">
        <v>0</v>
      </c>
      <c r="O54" s="74">
        <v>1</v>
      </c>
      <c r="P54" s="74">
        <v>255</v>
      </c>
      <c r="Q54" s="74">
        <v>18</v>
      </c>
      <c r="R54" s="74">
        <v>25</v>
      </c>
      <c r="S54" s="74">
        <v>30</v>
      </c>
      <c r="T54" s="74">
        <v>1</v>
      </c>
      <c r="U54" s="74"/>
      <c r="V54" s="104">
        <v>51</v>
      </c>
    </row>
    <row r="55" spans="1:22">
      <c r="A55" s="95">
        <v>53</v>
      </c>
      <c r="B55" s="99" t="s">
        <v>2831</v>
      </c>
      <c r="C55" s="74">
        <v>-1</v>
      </c>
      <c r="D55" s="97">
        <v>1</v>
      </c>
      <c r="E55" s="74" t="s">
        <v>2959</v>
      </c>
      <c r="F55" s="74">
        <v>0.5</v>
      </c>
      <c r="G55" s="74"/>
      <c r="H55" s="74"/>
      <c r="I55" s="74"/>
      <c r="J55" s="74"/>
      <c r="K55" s="74"/>
      <c r="L55" s="74" t="s">
        <v>2962</v>
      </c>
      <c r="M55" s="74">
        <v>20</v>
      </c>
      <c r="N55" s="74">
        <v>0</v>
      </c>
      <c r="O55" s="74">
        <v>1</v>
      </c>
      <c r="P55" s="74">
        <v>255</v>
      </c>
      <c r="Q55" s="74">
        <v>3</v>
      </c>
      <c r="R55" s="74">
        <v>255</v>
      </c>
      <c r="S55" s="74">
        <v>255</v>
      </c>
      <c r="T55" s="74">
        <v>0</v>
      </c>
      <c r="U55" s="74"/>
      <c r="V55" s="104">
        <v>74</v>
      </c>
    </row>
    <row r="56" spans="1:22">
      <c r="A56" s="95">
        <v>54</v>
      </c>
      <c r="B56" s="99" t="s">
        <v>2832</v>
      </c>
      <c r="C56" s="74">
        <v>-1</v>
      </c>
      <c r="D56" s="97">
        <v>10</v>
      </c>
      <c r="E56" s="74" t="s">
        <v>1023</v>
      </c>
      <c r="F56" s="74">
        <v>0.5</v>
      </c>
      <c r="G56" s="74"/>
      <c r="H56" s="74"/>
      <c r="I56" s="74"/>
      <c r="J56" s="74"/>
      <c r="K56" s="74"/>
      <c r="L56" s="74" t="s">
        <v>2962</v>
      </c>
      <c r="M56" s="74">
        <v>40</v>
      </c>
      <c r="N56" s="74">
        <v>0</v>
      </c>
      <c r="O56" s="74">
        <v>1</v>
      </c>
      <c r="P56" s="74">
        <v>255</v>
      </c>
      <c r="Q56" s="74">
        <v>3</v>
      </c>
      <c r="R56" s="74">
        <v>255</v>
      </c>
      <c r="S56" s="74">
        <v>255</v>
      </c>
      <c r="T56" s="74">
        <v>0</v>
      </c>
      <c r="U56" s="74"/>
      <c r="V56" s="104">
        <v>75</v>
      </c>
    </row>
    <row r="57" spans="1:22">
      <c r="A57" s="95">
        <v>55</v>
      </c>
      <c r="B57" s="74" t="s">
        <v>2935</v>
      </c>
      <c r="C57" s="74">
        <v>-1</v>
      </c>
      <c r="D57" s="97">
        <v>100</v>
      </c>
      <c r="E57" s="74" t="s">
        <v>1016</v>
      </c>
      <c r="F57" s="74">
        <v>-1</v>
      </c>
      <c r="G57" s="74"/>
      <c r="H57" s="74"/>
      <c r="I57" s="74"/>
      <c r="J57" s="74"/>
      <c r="K57" s="74"/>
      <c r="L57" s="74" t="s">
        <v>2962</v>
      </c>
      <c r="M57" s="74">
        <v>60</v>
      </c>
      <c r="N57" s="74">
        <v>0</v>
      </c>
      <c r="O57" s="74">
        <v>1</v>
      </c>
      <c r="P57" s="74">
        <v>255</v>
      </c>
      <c r="Q57" s="74">
        <v>3</v>
      </c>
      <c r="R57" s="74">
        <v>255</v>
      </c>
      <c r="S57" s="74">
        <v>255</v>
      </c>
      <c r="T57" s="74">
        <v>0</v>
      </c>
      <c r="U57" s="74"/>
      <c r="V57" s="104">
        <v>82</v>
      </c>
    </row>
    <row r="58" spans="1:22">
      <c r="A58" s="95">
        <v>56</v>
      </c>
      <c r="B58" s="74" t="s">
        <v>2812</v>
      </c>
      <c r="C58" s="74">
        <v>-1</v>
      </c>
      <c r="D58" s="97">
        <v>1</v>
      </c>
      <c r="E58" s="74" t="s">
        <v>2959</v>
      </c>
      <c r="F58" s="74">
        <v>-1</v>
      </c>
      <c r="G58" s="74"/>
      <c r="H58" s="74"/>
      <c r="I58" s="74"/>
      <c r="J58" s="74"/>
      <c r="K58" s="74" t="s">
        <v>2846</v>
      </c>
      <c r="L58" s="74" t="s">
        <v>2962</v>
      </c>
      <c r="M58" s="74">
        <v>20</v>
      </c>
      <c r="N58" s="74">
        <v>0</v>
      </c>
      <c r="O58" s="74">
        <v>1</v>
      </c>
      <c r="P58" s="74">
        <v>255</v>
      </c>
      <c r="Q58" s="74">
        <v>13</v>
      </c>
      <c r="R58" s="74">
        <v>255</v>
      </c>
      <c r="S58" s="74">
        <v>255</v>
      </c>
      <c r="T58" s="74">
        <v>0</v>
      </c>
      <c r="U58" s="74"/>
      <c r="V58" s="104">
        <v>94</v>
      </c>
    </row>
    <row r="59" spans="1:22">
      <c r="A59" s="95">
        <v>57</v>
      </c>
      <c r="B59" s="74" t="s">
        <v>2846</v>
      </c>
      <c r="C59" s="74">
        <v>-1</v>
      </c>
      <c r="D59" s="97">
        <v>1</v>
      </c>
      <c r="E59" s="74" t="s">
        <v>2959</v>
      </c>
      <c r="F59" s="74">
        <v>-1</v>
      </c>
      <c r="G59" s="74"/>
      <c r="H59" s="74"/>
      <c r="I59" s="74"/>
      <c r="J59" s="74"/>
      <c r="K59" s="74" t="s">
        <v>2812</v>
      </c>
      <c r="L59" s="74" t="s">
        <v>2962</v>
      </c>
      <c r="M59" s="74">
        <v>20</v>
      </c>
      <c r="N59" s="74">
        <v>0</v>
      </c>
      <c r="O59" s="74">
        <v>1</v>
      </c>
      <c r="P59" s="74">
        <v>255</v>
      </c>
      <c r="Q59" s="74">
        <v>14</v>
      </c>
      <c r="R59" s="74">
        <v>255</v>
      </c>
      <c r="S59" s="74">
        <v>255</v>
      </c>
      <c r="T59" s="74">
        <v>0</v>
      </c>
      <c r="U59" s="74"/>
      <c r="V59" s="104">
        <v>55</v>
      </c>
    </row>
    <row r="60" spans="1:22">
      <c r="A60" s="95">
        <v>58</v>
      </c>
      <c r="B60" s="74" t="s">
        <v>2861</v>
      </c>
      <c r="C60" s="74">
        <v>-1</v>
      </c>
      <c r="D60" s="97">
        <v>10</v>
      </c>
      <c r="E60" s="74" t="s">
        <v>1023</v>
      </c>
      <c r="F60" s="74">
        <v>-1</v>
      </c>
      <c r="G60" s="74"/>
      <c r="H60" s="74"/>
      <c r="I60" s="74"/>
      <c r="J60" s="74"/>
      <c r="K60" s="74"/>
      <c r="L60" s="74" t="s">
        <v>2962</v>
      </c>
      <c r="M60" s="74">
        <v>30</v>
      </c>
      <c r="N60" s="74">
        <v>0</v>
      </c>
      <c r="O60" s="74">
        <v>0</v>
      </c>
      <c r="P60" s="74">
        <v>255</v>
      </c>
      <c r="Q60" s="74">
        <v>255</v>
      </c>
      <c r="R60" s="74">
        <v>255</v>
      </c>
      <c r="S60" s="74">
        <v>255</v>
      </c>
      <c r="T60" s="74">
        <v>0</v>
      </c>
      <c r="U60" s="74"/>
      <c r="V60" s="104">
        <v>56</v>
      </c>
    </row>
    <row r="61" spans="1:22">
      <c r="A61" s="95">
        <v>59</v>
      </c>
      <c r="B61" s="96" t="s">
        <v>2851</v>
      </c>
      <c r="C61" s="74">
        <v>-1</v>
      </c>
      <c r="D61" s="97">
        <v>5</v>
      </c>
      <c r="E61" s="74" t="s">
        <v>2960</v>
      </c>
      <c r="F61" s="74">
        <v>1</v>
      </c>
      <c r="G61" s="74"/>
      <c r="H61" s="74"/>
      <c r="I61" s="74"/>
      <c r="J61" s="74"/>
      <c r="K61" s="74"/>
      <c r="L61" s="74" t="s">
        <v>2962</v>
      </c>
      <c r="M61" s="74">
        <v>30</v>
      </c>
      <c r="N61" s="74">
        <v>0</v>
      </c>
      <c r="O61" s="74">
        <v>1</v>
      </c>
      <c r="P61" s="74">
        <v>255</v>
      </c>
      <c r="Q61" s="74">
        <v>16</v>
      </c>
      <c r="R61" s="74">
        <v>255</v>
      </c>
      <c r="S61" s="74">
        <v>255</v>
      </c>
      <c r="T61" s="74">
        <v>0</v>
      </c>
      <c r="U61" s="74"/>
      <c r="V61" s="104">
        <v>57</v>
      </c>
    </row>
    <row r="62" spans="1:22">
      <c r="A62" s="95">
        <v>60</v>
      </c>
      <c r="B62" s="99" t="s">
        <v>2880</v>
      </c>
      <c r="C62" s="74">
        <v>-1</v>
      </c>
      <c r="D62" s="97">
        <v>50</v>
      </c>
      <c r="E62" s="74" t="s">
        <v>1008</v>
      </c>
      <c r="F62" s="74">
        <v>0.5</v>
      </c>
      <c r="G62" s="74"/>
      <c r="H62" s="74"/>
      <c r="I62" s="74"/>
      <c r="J62" s="74"/>
      <c r="K62" s="74"/>
      <c r="L62" s="74" t="s">
        <v>2962</v>
      </c>
      <c r="M62" s="74">
        <v>50</v>
      </c>
      <c r="N62" s="74">
        <v>0</v>
      </c>
      <c r="O62" s="74">
        <v>1</v>
      </c>
      <c r="P62" s="74">
        <v>255</v>
      </c>
      <c r="Q62" s="74">
        <v>16</v>
      </c>
      <c r="R62" s="74">
        <v>255</v>
      </c>
      <c r="S62" s="74">
        <v>255</v>
      </c>
      <c r="T62" s="74">
        <v>0</v>
      </c>
      <c r="U62" s="74"/>
      <c r="V62" s="104">
        <v>58</v>
      </c>
    </row>
    <row r="63" spans="1:22">
      <c r="A63" s="95">
        <v>61</v>
      </c>
      <c r="B63" s="99" t="s">
        <v>2856</v>
      </c>
      <c r="C63" s="74">
        <v>-1</v>
      </c>
      <c r="D63" s="97">
        <v>50</v>
      </c>
      <c r="E63" s="74" t="s">
        <v>1008</v>
      </c>
      <c r="F63" s="74">
        <v>0.5</v>
      </c>
      <c r="G63" s="74"/>
      <c r="H63" s="74"/>
      <c r="I63" s="74"/>
      <c r="J63" s="74"/>
      <c r="K63" s="74"/>
      <c r="L63" s="74" t="s">
        <v>2962</v>
      </c>
      <c r="M63" s="74">
        <v>50</v>
      </c>
      <c r="N63" s="74">
        <v>0</v>
      </c>
      <c r="O63" s="74">
        <v>1</v>
      </c>
      <c r="P63" s="74">
        <v>255</v>
      </c>
      <c r="Q63" s="74">
        <v>16</v>
      </c>
      <c r="R63" s="74">
        <v>255</v>
      </c>
      <c r="S63" s="74">
        <v>255</v>
      </c>
      <c r="T63" s="74">
        <v>0</v>
      </c>
      <c r="U63" s="74"/>
      <c r="V63" s="104">
        <v>59</v>
      </c>
    </row>
    <row r="64" spans="1:22">
      <c r="A64" s="95">
        <v>62</v>
      </c>
      <c r="B64" s="96" t="s">
        <v>2793</v>
      </c>
      <c r="C64" s="74">
        <v>-1</v>
      </c>
      <c r="D64" s="97">
        <v>5</v>
      </c>
      <c r="E64" s="74" t="s">
        <v>2960</v>
      </c>
      <c r="F64" s="74">
        <v>1</v>
      </c>
      <c r="G64" s="74"/>
      <c r="H64" s="74"/>
      <c r="I64" s="74"/>
      <c r="J64" s="74"/>
      <c r="K64" s="74"/>
      <c r="L64" s="74" t="s">
        <v>2962</v>
      </c>
      <c r="M64" s="74">
        <v>40</v>
      </c>
      <c r="N64" s="74">
        <v>0</v>
      </c>
      <c r="O64" s="74">
        <v>2</v>
      </c>
      <c r="P64" s="74">
        <v>255</v>
      </c>
      <c r="Q64" s="74">
        <v>255</v>
      </c>
      <c r="R64" s="74">
        <v>25</v>
      </c>
      <c r="S64" s="74">
        <v>0</v>
      </c>
      <c r="T64" s="74">
        <v>0</v>
      </c>
      <c r="U64" s="74"/>
      <c r="V64" s="104">
        <v>61</v>
      </c>
    </row>
    <row r="65" spans="1:22">
      <c r="A65" s="95">
        <v>63</v>
      </c>
      <c r="B65" s="100" t="s">
        <v>2875</v>
      </c>
      <c r="C65" s="74">
        <v>-1</v>
      </c>
      <c r="D65" s="97">
        <v>50</v>
      </c>
      <c r="E65" s="74" t="s">
        <v>1008</v>
      </c>
      <c r="F65" s="74">
        <v>3</v>
      </c>
      <c r="G65" s="74"/>
      <c r="H65" s="74"/>
      <c r="I65" s="74"/>
      <c r="J65" s="74"/>
      <c r="K65" s="74"/>
      <c r="L65" s="74" t="s">
        <v>2962</v>
      </c>
      <c r="M65" s="74">
        <v>60</v>
      </c>
      <c r="N65" s="74">
        <v>0</v>
      </c>
      <c r="O65" s="74">
        <v>2</v>
      </c>
      <c r="P65" s="74">
        <v>255</v>
      </c>
      <c r="Q65" s="74">
        <v>255</v>
      </c>
      <c r="R65" s="74">
        <v>25</v>
      </c>
      <c r="S65" s="74">
        <v>0</v>
      </c>
      <c r="T65" s="74">
        <v>0</v>
      </c>
      <c r="U65" s="74"/>
      <c r="V65" s="104">
        <v>83</v>
      </c>
    </row>
    <row r="66" spans="1:22">
      <c r="A66" s="95">
        <v>64</v>
      </c>
      <c r="B66" s="74" t="s">
        <v>2792</v>
      </c>
      <c r="C66" s="74">
        <v>-1</v>
      </c>
      <c r="D66" s="97">
        <v>1</v>
      </c>
      <c r="E66" s="74" t="s">
        <v>2959</v>
      </c>
      <c r="F66" s="74">
        <v>-1</v>
      </c>
      <c r="G66" s="74"/>
      <c r="H66" s="74"/>
      <c r="I66" s="74"/>
      <c r="J66" s="74"/>
      <c r="K66" s="74"/>
      <c r="L66" s="74" t="s">
        <v>2962</v>
      </c>
      <c r="M66" s="74">
        <v>10</v>
      </c>
      <c r="N66" s="74">
        <v>0</v>
      </c>
      <c r="O66" s="74">
        <v>1</v>
      </c>
      <c r="P66" s="74">
        <v>255</v>
      </c>
      <c r="Q66" s="74">
        <v>4</v>
      </c>
      <c r="R66" s="74">
        <v>255</v>
      </c>
      <c r="S66" s="74">
        <v>255</v>
      </c>
      <c r="T66" s="74">
        <v>0</v>
      </c>
      <c r="U66" s="74"/>
      <c r="V66" s="104">
        <v>60</v>
      </c>
    </row>
    <row r="67" spans="1:22">
      <c r="A67" s="95">
        <v>65</v>
      </c>
      <c r="B67" s="99" t="s">
        <v>2795</v>
      </c>
      <c r="C67" s="74">
        <v>-1</v>
      </c>
      <c r="D67" s="97">
        <v>10</v>
      </c>
      <c r="E67" s="74" t="s">
        <v>1023</v>
      </c>
      <c r="F67" s="74">
        <v>0.5</v>
      </c>
      <c r="G67" s="74"/>
      <c r="H67" s="74"/>
      <c r="I67" s="74"/>
      <c r="J67" s="74"/>
      <c r="K67" s="74"/>
      <c r="L67" s="74" t="s">
        <v>2962</v>
      </c>
      <c r="M67" s="74">
        <v>50</v>
      </c>
      <c r="N67" s="74">
        <v>0</v>
      </c>
      <c r="O67" s="74">
        <v>1</v>
      </c>
      <c r="P67" s="74">
        <v>255</v>
      </c>
      <c r="Q67" s="74">
        <v>15</v>
      </c>
      <c r="R67" s="74">
        <v>255</v>
      </c>
      <c r="S67" s="74">
        <v>255</v>
      </c>
      <c r="T67" s="74">
        <v>0</v>
      </c>
      <c r="U67" s="74"/>
      <c r="V67" s="104">
        <v>66</v>
      </c>
    </row>
    <row r="68" spans="1:22">
      <c r="A68" s="95">
        <v>66</v>
      </c>
      <c r="B68" s="96" t="s">
        <v>2811</v>
      </c>
      <c r="C68" s="74">
        <v>-1</v>
      </c>
      <c r="D68" s="97">
        <v>50</v>
      </c>
      <c r="E68" s="74" t="s">
        <v>1008</v>
      </c>
      <c r="F68" s="74">
        <v>1</v>
      </c>
      <c r="G68" s="74"/>
      <c r="H68" s="74"/>
      <c r="I68" s="74"/>
      <c r="J68" s="74"/>
      <c r="K68" s="74"/>
      <c r="L68" s="74" t="s">
        <v>2962</v>
      </c>
      <c r="M68" s="74">
        <v>60</v>
      </c>
      <c r="N68" s="74">
        <v>0</v>
      </c>
      <c r="O68" s="74">
        <v>1</v>
      </c>
      <c r="P68" s="74">
        <v>255</v>
      </c>
      <c r="Q68" s="74">
        <v>15</v>
      </c>
      <c r="R68" s="74">
        <v>255</v>
      </c>
      <c r="S68" s="74">
        <v>255</v>
      </c>
      <c r="T68" s="74">
        <v>0</v>
      </c>
      <c r="U68" s="74"/>
      <c r="V68" s="104">
        <v>84</v>
      </c>
    </row>
    <row r="69" spans="1:22">
      <c r="A69" s="95">
        <v>67</v>
      </c>
      <c r="B69" s="74" t="s">
        <v>2797</v>
      </c>
      <c r="C69" s="74">
        <v>-1</v>
      </c>
      <c r="D69" s="97">
        <v>5</v>
      </c>
      <c r="E69" s="74" t="s">
        <v>2960</v>
      </c>
      <c r="F69" s="74">
        <v>-1</v>
      </c>
      <c r="G69" s="74"/>
      <c r="H69" s="74"/>
      <c r="I69" s="74"/>
      <c r="J69" s="74"/>
      <c r="K69" s="74"/>
      <c r="L69" s="74" t="s">
        <v>2962</v>
      </c>
      <c r="M69" s="74">
        <v>20</v>
      </c>
      <c r="N69" s="74">
        <v>0</v>
      </c>
      <c r="O69" s="74">
        <v>1</v>
      </c>
      <c r="P69" s="74">
        <v>255</v>
      </c>
      <c r="Q69" s="74">
        <v>9</v>
      </c>
      <c r="R69" s="74">
        <v>255</v>
      </c>
      <c r="S69" s="74">
        <v>255</v>
      </c>
      <c r="T69" s="74">
        <v>0</v>
      </c>
      <c r="U69" s="74"/>
      <c r="V69" s="104">
        <v>77</v>
      </c>
    </row>
    <row r="70" spans="1:22">
      <c r="A70" s="95">
        <v>68</v>
      </c>
      <c r="B70" s="74" t="s">
        <v>2896</v>
      </c>
      <c r="C70" s="74">
        <v>-1</v>
      </c>
      <c r="D70" s="97">
        <v>50</v>
      </c>
      <c r="E70" s="74" t="s">
        <v>1008</v>
      </c>
      <c r="F70" s="74">
        <v>-1</v>
      </c>
      <c r="G70" s="74"/>
      <c r="H70" s="74"/>
      <c r="I70" s="74"/>
      <c r="J70" s="74"/>
      <c r="K70" s="74"/>
      <c r="L70" s="74" t="s">
        <v>2962</v>
      </c>
      <c r="M70" s="74">
        <v>50</v>
      </c>
      <c r="N70" s="74">
        <v>0</v>
      </c>
      <c r="O70" s="74">
        <v>1</v>
      </c>
      <c r="P70" s="74">
        <v>255</v>
      </c>
      <c r="Q70" s="74">
        <v>9</v>
      </c>
      <c r="R70" s="74">
        <v>255</v>
      </c>
      <c r="S70" s="74">
        <v>255</v>
      </c>
      <c r="T70" s="74">
        <v>0</v>
      </c>
      <c r="U70" s="74"/>
      <c r="V70" s="104">
        <v>78</v>
      </c>
    </row>
    <row r="71" spans="1:22">
      <c r="A71" s="95">
        <v>69</v>
      </c>
      <c r="B71" s="74" t="s">
        <v>2799</v>
      </c>
      <c r="C71" s="74">
        <v>-1</v>
      </c>
      <c r="D71" s="97">
        <v>5</v>
      </c>
      <c r="E71" s="74" t="s">
        <v>2960</v>
      </c>
      <c r="F71" s="74">
        <v>-1</v>
      </c>
      <c r="G71" s="74"/>
      <c r="H71" s="74"/>
      <c r="I71" s="74"/>
      <c r="J71" s="74"/>
      <c r="K71" s="74"/>
      <c r="L71" s="74" t="s">
        <v>2962</v>
      </c>
      <c r="M71" s="74">
        <v>30</v>
      </c>
      <c r="N71" s="74">
        <v>0</v>
      </c>
      <c r="O71" s="74">
        <v>2</v>
      </c>
      <c r="P71" s="74">
        <v>255</v>
      </c>
      <c r="Q71" s="74">
        <v>255</v>
      </c>
      <c r="R71" s="74">
        <v>10</v>
      </c>
      <c r="S71" s="74">
        <v>15</v>
      </c>
      <c r="T71" s="74">
        <v>0</v>
      </c>
      <c r="U71" s="74"/>
      <c r="V71" s="104">
        <v>85</v>
      </c>
    </row>
    <row r="72" spans="1:22">
      <c r="A72" s="95">
        <v>70</v>
      </c>
      <c r="B72" s="74" t="s">
        <v>2876</v>
      </c>
      <c r="C72" s="74">
        <v>-1</v>
      </c>
      <c r="D72" s="97">
        <v>10</v>
      </c>
      <c r="E72" s="74" t="s">
        <v>1023</v>
      </c>
      <c r="F72" s="74">
        <v>-1</v>
      </c>
      <c r="G72" s="74"/>
      <c r="H72" s="74"/>
      <c r="I72" s="74"/>
      <c r="J72" s="74"/>
      <c r="K72" s="74"/>
      <c r="L72" s="74" t="s">
        <v>2962</v>
      </c>
      <c r="M72" s="74">
        <v>30</v>
      </c>
      <c r="N72" s="74">
        <v>0</v>
      </c>
      <c r="O72" s="74">
        <v>2</v>
      </c>
      <c r="P72" s="74">
        <v>255</v>
      </c>
      <c r="Q72" s="74">
        <v>255</v>
      </c>
      <c r="R72" s="74">
        <v>10</v>
      </c>
      <c r="S72" s="74">
        <v>30</v>
      </c>
      <c r="T72" s="74">
        <v>0</v>
      </c>
      <c r="U72" s="74"/>
      <c r="V72" s="104">
        <v>86</v>
      </c>
    </row>
    <row r="73" spans="1:22">
      <c r="A73" s="95">
        <v>71</v>
      </c>
      <c r="B73" s="99" t="s">
        <v>2830</v>
      </c>
      <c r="C73" s="74">
        <v>-1</v>
      </c>
      <c r="D73" s="97">
        <v>5</v>
      </c>
      <c r="E73" s="74" t="s">
        <v>2960</v>
      </c>
      <c r="F73" s="74">
        <v>0.5</v>
      </c>
      <c r="G73" s="74"/>
      <c r="H73" s="74"/>
      <c r="I73" s="74"/>
      <c r="J73" s="74"/>
      <c r="K73" s="74"/>
      <c r="L73" s="74" t="s">
        <v>2962</v>
      </c>
      <c r="M73" s="74">
        <v>30</v>
      </c>
      <c r="N73" s="74">
        <v>0</v>
      </c>
      <c r="O73" s="74">
        <v>2</v>
      </c>
      <c r="P73" s="74">
        <v>255</v>
      </c>
      <c r="Q73" s="74">
        <v>18</v>
      </c>
      <c r="R73" s="74">
        <v>10</v>
      </c>
      <c r="S73" s="74">
        <v>0</v>
      </c>
      <c r="T73" s="74">
        <v>0</v>
      </c>
      <c r="U73" s="74"/>
      <c r="V73" s="104">
        <v>68</v>
      </c>
    </row>
    <row r="74" spans="1:22">
      <c r="A74" s="95">
        <v>72</v>
      </c>
      <c r="B74" s="100" t="s">
        <v>2874</v>
      </c>
      <c r="C74" s="74">
        <v>-1</v>
      </c>
      <c r="D74" s="97">
        <v>5</v>
      </c>
      <c r="E74" s="74" t="s">
        <v>2960</v>
      </c>
      <c r="F74" s="74">
        <v>3</v>
      </c>
      <c r="G74" s="74"/>
      <c r="H74" s="74"/>
      <c r="I74" s="74"/>
      <c r="J74" s="74"/>
      <c r="K74" s="74"/>
      <c r="L74" s="74" t="s">
        <v>2962</v>
      </c>
      <c r="M74" s="74">
        <v>30</v>
      </c>
      <c r="N74" s="74">
        <v>0</v>
      </c>
      <c r="O74" s="74">
        <v>2</v>
      </c>
      <c r="P74" s="74">
        <v>255</v>
      </c>
      <c r="Q74" s="74">
        <v>18</v>
      </c>
      <c r="R74" s="74">
        <v>10</v>
      </c>
      <c r="S74" s="74">
        <v>0</v>
      </c>
      <c r="T74" s="74">
        <v>0</v>
      </c>
      <c r="U74" s="74"/>
      <c r="V74" s="104">
        <v>69</v>
      </c>
    </row>
    <row r="75" spans="1:22">
      <c r="A75" s="95">
        <v>73</v>
      </c>
      <c r="B75" s="74" t="s">
        <v>2866</v>
      </c>
      <c r="C75" s="74">
        <v>-1</v>
      </c>
      <c r="D75" s="97">
        <v>10</v>
      </c>
      <c r="E75" s="74" t="s">
        <v>1023</v>
      </c>
      <c r="F75" s="74">
        <v>-1</v>
      </c>
      <c r="G75" s="74"/>
      <c r="H75" s="74"/>
      <c r="I75" s="74"/>
      <c r="J75" s="74"/>
      <c r="K75" s="74"/>
      <c r="L75" s="74" t="s">
        <v>2962</v>
      </c>
      <c r="M75" s="74">
        <v>40</v>
      </c>
      <c r="N75" s="74">
        <v>0</v>
      </c>
      <c r="O75" s="74">
        <v>1</v>
      </c>
      <c r="P75" s="74">
        <v>60</v>
      </c>
      <c r="Q75" s="74">
        <v>255</v>
      </c>
      <c r="R75" s="74">
        <v>255</v>
      </c>
      <c r="S75" s="74">
        <v>255</v>
      </c>
      <c r="T75" s="74">
        <v>0</v>
      </c>
      <c r="U75" s="74"/>
      <c r="V75" s="104">
        <v>95</v>
      </c>
    </row>
    <row r="76" spans="1:22">
      <c r="A76" s="95">
        <v>74</v>
      </c>
      <c r="B76" s="74" t="s">
        <v>2934</v>
      </c>
      <c r="C76" s="74">
        <v>-1</v>
      </c>
      <c r="D76" s="97">
        <v>100</v>
      </c>
      <c r="E76" s="74" t="s">
        <v>1016</v>
      </c>
      <c r="F76" s="74">
        <v>-1</v>
      </c>
      <c r="G76" s="74"/>
      <c r="H76" s="74"/>
      <c r="I76" s="74"/>
      <c r="J76" s="74"/>
      <c r="K76" s="74"/>
      <c r="L76" s="74" t="s">
        <v>2962</v>
      </c>
      <c r="M76" s="74">
        <v>70</v>
      </c>
      <c r="N76" s="74">
        <v>0</v>
      </c>
      <c r="O76" s="74">
        <v>2</v>
      </c>
      <c r="P76" s="74">
        <v>255</v>
      </c>
      <c r="Q76" s="74">
        <v>255</v>
      </c>
      <c r="R76" s="74">
        <v>10</v>
      </c>
      <c r="S76" s="74">
        <v>15</v>
      </c>
      <c r="T76" s="74">
        <v>0</v>
      </c>
      <c r="U76" s="74"/>
      <c r="V76" s="104">
        <v>96</v>
      </c>
    </row>
    <row r="77" spans="1:22">
      <c r="A77" s="95">
        <v>75</v>
      </c>
      <c r="B77" s="74" t="s">
        <v>2862</v>
      </c>
      <c r="C77" s="74">
        <v>-1</v>
      </c>
      <c r="D77" s="97">
        <v>10</v>
      </c>
      <c r="E77" s="74" t="s">
        <v>1023</v>
      </c>
      <c r="F77" s="74">
        <v>-1</v>
      </c>
      <c r="G77" s="74"/>
      <c r="H77" s="74"/>
      <c r="I77" s="74"/>
      <c r="J77" s="74"/>
      <c r="K77" s="74"/>
      <c r="L77" s="74" t="s">
        <v>2962</v>
      </c>
      <c r="M77" s="74">
        <v>40</v>
      </c>
      <c r="N77" s="74">
        <v>0</v>
      </c>
      <c r="O77" s="74">
        <v>1</v>
      </c>
      <c r="P77" s="74">
        <v>255</v>
      </c>
      <c r="Q77" s="74">
        <v>3</v>
      </c>
      <c r="R77" s="74">
        <v>255</v>
      </c>
      <c r="S77" s="74">
        <v>255</v>
      </c>
      <c r="T77" s="74">
        <v>0</v>
      </c>
      <c r="U77" s="74"/>
      <c r="V77" s="104">
        <v>73</v>
      </c>
    </row>
    <row r="78" spans="1:22">
      <c r="A78" s="95">
        <v>76</v>
      </c>
      <c r="B78" s="74" t="s">
        <v>1146</v>
      </c>
      <c r="C78" s="74">
        <v>-1</v>
      </c>
      <c r="D78" s="97">
        <v>100</v>
      </c>
      <c r="E78" s="74" t="s">
        <v>1016</v>
      </c>
      <c r="F78" s="74">
        <v>-1</v>
      </c>
      <c r="G78" s="74"/>
      <c r="H78" s="74"/>
      <c r="I78" s="74"/>
      <c r="J78" s="74"/>
      <c r="K78" s="74"/>
      <c r="L78" s="74" t="s">
        <v>2962</v>
      </c>
      <c r="M78" s="74">
        <v>70</v>
      </c>
      <c r="N78" s="74">
        <v>0</v>
      </c>
      <c r="O78" s="74">
        <v>1</v>
      </c>
      <c r="P78" s="74">
        <v>255</v>
      </c>
      <c r="Q78" s="74">
        <v>21</v>
      </c>
      <c r="R78" s="74">
        <v>255</v>
      </c>
      <c r="S78" s="74">
        <v>255</v>
      </c>
      <c r="T78" s="74">
        <v>0</v>
      </c>
      <c r="U78" s="74"/>
      <c r="V78" s="104">
        <v>79</v>
      </c>
    </row>
    <row r="79" spans="1:22">
      <c r="A79" s="95">
        <v>77</v>
      </c>
      <c r="B79" s="74" t="s">
        <v>2911</v>
      </c>
      <c r="C79" s="74">
        <v>-1</v>
      </c>
      <c r="D79" s="97">
        <v>100</v>
      </c>
      <c r="E79" s="74" t="s">
        <v>1016</v>
      </c>
      <c r="F79" s="74">
        <v>-1</v>
      </c>
      <c r="G79" s="74"/>
      <c r="H79" s="74"/>
      <c r="I79" s="74"/>
      <c r="J79" s="74"/>
      <c r="K79" s="74"/>
      <c r="L79" s="74" t="s">
        <v>2962</v>
      </c>
      <c r="M79" s="74">
        <v>60</v>
      </c>
      <c r="N79" s="74">
        <v>0</v>
      </c>
      <c r="O79" s="74">
        <v>1</v>
      </c>
      <c r="P79" s="74">
        <v>255</v>
      </c>
      <c r="Q79" s="74">
        <v>17</v>
      </c>
      <c r="R79" s="74">
        <v>255</v>
      </c>
      <c r="S79" s="74">
        <v>255</v>
      </c>
      <c r="T79" s="74">
        <v>0</v>
      </c>
      <c r="U79" s="74"/>
      <c r="V79" s="104">
        <v>62</v>
      </c>
    </row>
    <row r="80" spans="1:22">
      <c r="A80" s="95">
        <v>78</v>
      </c>
      <c r="B80" s="74" t="s">
        <v>2878</v>
      </c>
      <c r="C80" s="74">
        <v>-1</v>
      </c>
      <c r="D80" s="97">
        <v>100</v>
      </c>
      <c r="E80" s="74" t="s">
        <v>1016</v>
      </c>
      <c r="F80" s="74">
        <v>-1</v>
      </c>
      <c r="G80" s="74"/>
      <c r="H80" s="74"/>
      <c r="I80" s="74"/>
      <c r="J80" s="74"/>
      <c r="K80" s="74"/>
      <c r="L80" s="74" t="s">
        <v>2962</v>
      </c>
      <c r="M80" s="74">
        <v>70</v>
      </c>
      <c r="N80" s="74">
        <v>0</v>
      </c>
      <c r="O80" s="74">
        <v>2</v>
      </c>
      <c r="P80" s="74">
        <v>255</v>
      </c>
      <c r="Q80" s="74">
        <v>18</v>
      </c>
      <c r="R80" s="74">
        <v>10</v>
      </c>
      <c r="S80" s="74">
        <v>30</v>
      </c>
      <c r="T80" s="74">
        <v>1</v>
      </c>
      <c r="U80" s="74"/>
      <c r="V80" s="104">
        <v>80</v>
      </c>
    </row>
    <row r="81" spans="1:22">
      <c r="A81" s="95">
        <v>79</v>
      </c>
      <c r="B81" s="74" t="s">
        <v>2924</v>
      </c>
      <c r="C81" s="74">
        <v>-1</v>
      </c>
      <c r="D81" s="97">
        <v>100</v>
      </c>
      <c r="E81" s="74" t="s">
        <v>1016</v>
      </c>
      <c r="F81" s="74">
        <v>-1</v>
      </c>
      <c r="G81" s="74"/>
      <c r="H81" s="74"/>
      <c r="I81" s="74"/>
      <c r="J81" s="74"/>
      <c r="K81" s="74"/>
      <c r="L81" s="74" t="s">
        <v>2962</v>
      </c>
      <c r="M81" s="74">
        <v>70</v>
      </c>
      <c r="N81" s="74">
        <v>0</v>
      </c>
      <c r="O81" s="74">
        <v>2</v>
      </c>
      <c r="P81" s="74">
        <v>255</v>
      </c>
      <c r="Q81" s="74">
        <v>11</v>
      </c>
      <c r="R81" s="74">
        <v>25</v>
      </c>
      <c r="S81" s="74">
        <v>15</v>
      </c>
      <c r="T81" s="74">
        <v>1</v>
      </c>
      <c r="U81" s="74"/>
      <c r="V81" s="104">
        <v>49</v>
      </c>
    </row>
    <row r="82" spans="1:22">
      <c r="A82" s="95">
        <v>80</v>
      </c>
      <c r="B82" s="74" t="s">
        <v>2926</v>
      </c>
      <c r="C82" s="74">
        <v>-1</v>
      </c>
      <c r="D82" s="97">
        <v>100</v>
      </c>
      <c r="E82" s="74" t="s">
        <v>1016</v>
      </c>
      <c r="F82" s="74">
        <v>-1</v>
      </c>
      <c r="G82" s="74"/>
      <c r="H82" s="74"/>
      <c r="I82" s="74"/>
      <c r="J82" s="74"/>
      <c r="K82" s="74"/>
      <c r="L82" s="74" t="s">
        <v>2962</v>
      </c>
      <c r="M82" s="74">
        <v>70</v>
      </c>
      <c r="N82" s="74">
        <v>0</v>
      </c>
      <c r="O82" s="74">
        <v>1</v>
      </c>
      <c r="P82" s="74">
        <v>255</v>
      </c>
      <c r="Q82" s="74">
        <v>16</v>
      </c>
      <c r="R82" s="74">
        <v>255</v>
      </c>
      <c r="S82" s="74">
        <v>255</v>
      </c>
      <c r="T82" s="74">
        <v>0</v>
      </c>
      <c r="U82" s="74"/>
      <c r="V82" s="104">
        <v>50</v>
      </c>
    </row>
    <row r="83" spans="1:22">
      <c r="A83" s="95">
        <v>81</v>
      </c>
      <c r="B83" s="74" t="s">
        <v>2942</v>
      </c>
      <c r="C83" s="74">
        <v>-1</v>
      </c>
      <c r="D83" s="97">
        <v>100</v>
      </c>
      <c r="E83" s="74" t="s">
        <v>1016</v>
      </c>
      <c r="F83" s="74">
        <v>-1</v>
      </c>
      <c r="G83" s="74"/>
      <c r="H83" s="74"/>
      <c r="I83" s="74"/>
      <c r="J83" s="74"/>
      <c r="K83" s="74"/>
      <c r="L83" s="74" t="s">
        <v>2962</v>
      </c>
      <c r="M83" s="74">
        <v>50</v>
      </c>
      <c r="N83" s="74">
        <v>0</v>
      </c>
      <c r="O83" s="74">
        <v>0</v>
      </c>
      <c r="P83" s="74">
        <v>255</v>
      </c>
      <c r="Q83" s="74">
        <v>255</v>
      </c>
      <c r="R83" s="74">
        <v>255</v>
      </c>
      <c r="S83" s="74">
        <v>255</v>
      </c>
      <c r="T83" s="74">
        <v>0</v>
      </c>
      <c r="U83" s="74"/>
      <c r="V83" s="104">
        <v>89</v>
      </c>
    </row>
    <row r="84" spans="1:22">
      <c r="A84" s="95">
        <v>82</v>
      </c>
      <c r="B84" s="74" t="s">
        <v>2943</v>
      </c>
      <c r="C84" s="74">
        <v>-1</v>
      </c>
      <c r="D84" s="97">
        <v>100</v>
      </c>
      <c r="E84" s="74" t="s">
        <v>1016</v>
      </c>
      <c r="F84" s="74">
        <v>-1</v>
      </c>
      <c r="G84" s="74"/>
      <c r="H84" s="74"/>
      <c r="I84" s="74"/>
      <c r="J84" s="74"/>
      <c r="K84" s="74"/>
      <c r="L84" s="74" t="s">
        <v>2962</v>
      </c>
      <c r="M84" s="74">
        <v>70</v>
      </c>
      <c r="N84" s="74">
        <v>0</v>
      </c>
      <c r="O84" s="74">
        <v>2</v>
      </c>
      <c r="P84" s="74">
        <v>255</v>
      </c>
      <c r="Q84" s="74">
        <v>18</v>
      </c>
      <c r="R84" s="74">
        <v>25</v>
      </c>
      <c r="S84" s="74">
        <v>0</v>
      </c>
      <c r="T84" s="74">
        <v>0</v>
      </c>
      <c r="U84" s="74"/>
      <c r="V84" s="104">
        <v>81</v>
      </c>
    </row>
    <row r="85" spans="1:22">
      <c r="A85" s="95">
        <v>83</v>
      </c>
      <c r="B85" s="74" t="s">
        <v>2964</v>
      </c>
      <c r="C85" s="74">
        <v>-1</v>
      </c>
      <c r="D85" s="97">
        <v>100</v>
      </c>
      <c r="E85" s="74" t="s">
        <v>1016</v>
      </c>
      <c r="F85" s="74">
        <v>-1</v>
      </c>
      <c r="G85" s="74"/>
      <c r="H85" s="74"/>
      <c r="I85" s="74"/>
      <c r="J85" s="74"/>
      <c r="K85" s="74"/>
      <c r="L85" s="74" t="s">
        <v>2962</v>
      </c>
      <c r="M85" s="74">
        <v>70</v>
      </c>
      <c r="N85" s="74">
        <v>0</v>
      </c>
      <c r="O85" s="74">
        <v>0</v>
      </c>
      <c r="P85" s="74">
        <v>255</v>
      </c>
      <c r="Q85" s="74">
        <v>255</v>
      </c>
      <c r="R85" s="74">
        <v>255</v>
      </c>
      <c r="S85" s="74">
        <v>255</v>
      </c>
      <c r="T85" s="74">
        <v>0</v>
      </c>
      <c r="U85" s="74"/>
      <c r="V85" s="104">
        <v>87</v>
      </c>
    </row>
    <row r="86" spans="1:22">
      <c r="A86" s="95">
        <v>84</v>
      </c>
      <c r="B86" s="74" t="s">
        <v>2796</v>
      </c>
      <c r="C86" s="74">
        <v>-1</v>
      </c>
      <c r="D86" s="97">
        <v>1</v>
      </c>
      <c r="E86" s="74" t="s">
        <v>2959</v>
      </c>
      <c r="F86" s="74">
        <v>-1</v>
      </c>
      <c r="G86" s="74"/>
      <c r="H86" s="74"/>
      <c r="I86" s="74"/>
      <c r="J86" s="74"/>
      <c r="K86" s="74"/>
      <c r="L86" s="74" t="s">
        <v>2962</v>
      </c>
      <c r="M86" s="74">
        <v>20</v>
      </c>
      <c r="N86" s="74">
        <v>0</v>
      </c>
      <c r="O86" s="74">
        <v>0</v>
      </c>
      <c r="P86" s="74">
        <v>255</v>
      </c>
      <c r="Q86" s="74">
        <v>255</v>
      </c>
      <c r="R86" s="74">
        <v>255</v>
      </c>
      <c r="S86" s="74">
        <v>255</v>
      </c>
      <c r="T86" s="74">
        <v>0</v>
      </c>
      <c r="U86" s="74"/>
      <c r="V86" s="104">
        <v>70</v>
      </c>
    </row>
    <row r="87" spans="1:22">
      <c r="A87" s="95">
        <v>85</v>
      </c>
      <c r="B87" s="74" t="s">
        <v>2586</v>
      </c>
      <c r="C87" s="74">
        <v>-1</v>
      </c>
      <c r="D87" s="97">
        <v>1</v>
      </c>
      <c r="E87" s="74" t="s">
        <v>2959</v>
      </c>
      <c r="F87" s="74">
        <v>-1</v>
      </c>
      <c r="G87" s="74"/>
      <c r="H87" s="74"/>
      <c r="I87" s="74"/>
      <c r="J87" s="74"/>
      <c r="K87" s="74" t="s">
        <v>2892</v>
      </c>
      <c r="L87" s="74" t="s">
        <v>2962</v>
      </c>
      <c r="M87" s="74">
        <v>20</v>
      </c>
      <c r="N87" s="74">
        <v>0</v>
      </c>
      <c r="O87" s="74">
        <v>1</v>
      </c>
      <c r="P87" s="74">
        <v>255</v>
      </c>
      <c r="Q87" s="74">
        <v>14</v>
      </c>
      <c r="R87" s="74">
        <v>255</v>
      </c>
      <c r="S87" s="74">
        <v>255</v>
      </c>
      <c r="T87" s="74">
        <v>0</v>
      </c>
      <c r="U87" s="74"/>
      <c r="V87" s="104">
        <v>54</v>
      </c>
    </row>
    <row r="88" spans="1:22">
      <c r="A88" s="95">
        <v>86</v>
      </c>
      <c r="B88" s="74" t="s">
        <v>2965</v>
      </c>
      <c r="C88" s="74">
        <v>-1</v>
      </c>
      <c r="D88" s="97">
        <v>100</v>
      </c>
      <c r="E88" s="74" t="s">
        <v>1016</v>
      </c>
      <c r="F88" s="74">
        <v>-1</v>
      </c>
      <c r="G88" s="74"/>
      <c r="H88" s="74"/>
      <c r="I88" s="74"/>
      <c r="J88" s="74"/>
      <c r="K88" s="74"/>
      <c r="L88" s="74" t="s">
        <v>2962</v>
      </c>
      <c r="M88" s="74">
        <v>70</v>
      </c>
      <c r="N88" s="74">
        <v>0</v>
      </c>
      <c r="O88" s="74">
        <v>2</v>
      </c>
      <c r="P88" s="74">
        <v>255</v>
      </c>
      <c r="Q88" s="74">
        <v>14</v>
      </c>
      <c r="R88" s="74">
        <v>10</v>
      </c>
      <c r="S88" s="74">
        <v>30</v>
      </c>
      <c r="T88" s="74">
        <v>0</v>
      </c>
      <c r="U88" s="74"/>
      <c r="V88" s="104">
        <v>91</v>
      </c>
    </row>
    <row r="89" spans="1:22">
      <c r="A89" s="95">
        <v>87</v>
      </c>
      <c r="B89" s="74" t="s">
        <v>2937</v>
      </c>
      <c r="C89" s="74">
        <v>-1</v>
      </c>
      <c r="D89" s="97">
        <v>100</v>
      </c>
      <c r="E89" s="74" t="s">
        <v>1016</v>
      </c>
      <c r="F89" s="74">
        <v>-1</v>
      </c>
      <c r="G89" s="74"/>
      <c r="H89" s="74"/>
      <c r="I89" s="74"/>
      <c r="J89" s="74"/>
      <c r="K89" s="74"/>
      <c r="L89" s="74" t="s">
        <v>2962</v>
      </c>
      <c r="M89" s="74">
        <v>70</v>
      </c>
      <c r="N89" s="74">
        <v>0</v>
      </c>
      <c r="O89" s="74">
        <v>2</v>
      </c>
      <c r="P89" s="74">
        <v>255</v>
      </c>
      <c r="Q89" s="74">
        <v>13</v>
      </c>
      <c r="R89" s="74">
        <v>10</v>
      </c>
      <c r="S89" s="74">
        <v>30</v>
      </c>
      <c r="T89" s="74">
        <v>0</v>
      </c>
      <c r="U89" s="74"/>
      <c r="V89" s="104">
        <v>92</v>
      </c>
    </row>
    <row r="90" spans="1:22">
      <c r="A90" s="95">
        <v>88</v>
      </c>
      <c r="B90" s="74" t="s">
        <v>2939</v>
      </c>
      <c r="C90" s="74">
        <v>-1</v>
      </c>
      <c r="D90" s="97">
        <v>100</v>
      </c>
      <c r="E90" s="74" t="s">
        <v>1016</v>
      </c>
      <c r="F90" s="74">
        <v>-1</v>
      </c>
      <c r="G90" s="74"/>
      <c r="H90" s="74"/>
      <c r="I90" s="74"/>
      <c r="J90" s="74"/>
      <c r="K90" s="74"/>
      <c r="L90" s="74" t="s">
        <v>2962</v>
      </c>
      <c r="M90" s="74">
        <v>60</v>
      </c>
      <c r="N90" s="74">
        <v>0</v>
      </c>
      <c r="O90" s="74">
        <v>1</v>
      </c>
      <c r="P90" s="74">
        <v>40</v>
      </c>
      <c r="Q90" s="74">
        <v>12</v>
      </c>
      <c r="R90" s="74">
        <v>255</v>
      </c>
      <c r="S90" s="74">
        <v>255</v>
      </c>
      <c r="T90" s="74">
        <v>0</v>
      </c>
      <c r="U90" s="74"/>
      <c r="V90" s="104">
        <v>93</v>
      </c>
    </row>
    <row r="91" spans="1:22">
      <c r="A91" s="95">
        <v>89</v>
      </c>
      <c r="B91" s="74" t="s">
        <v>2940</v>
      </c>
      <c r="C91" s="74">
        <v>-1</v>
      </c>
      <c r="D91" s="97">
        <v>100</v>
      </c>
      <c r="E91" s="74" t="s">
        <v>1016</v>
      </c>
      <c r="F91" s="74">
        <v>-1</v>
      </c>
      <c r="G91" s="74"/>
      <c r="H91" s="74"/>
      <c r="I91" s="74"/>
      <c r="J91" s="74"/>
      <c r="K91" s="74"/>
      <c r="L91" s="74" t="s">
        <v>2962</v>
      </c>
      <c r="M91" s="74">
        <v>70</v>
      </c>
      <c r="N91" s="74">
        <v>0</v>
      </c>
      <c r="O91" s="74">
        <v>2</v>
      </c>
      <c r="P91" s="74">
        <v>255</v>
      </c>
      <c r="Q91" s="74">
        <v>18</v>
      </c>
      <c r="R91" s="74">
        <v>25</v>
      </c>
      <c r="S91" s="74">
        <v>0</v>
      </c>
      <c r="T91" s="74">
        <v>0</v>
      </c>
      <c r="U91" s="74"/>
      <c r="V91" s="104">
        <v>97</v>
      </c>
    </row>
    <row r="92" spans="1:22">
      <c r="A92" s="95">
        <v>100</v>
      </c>
      <c r="B92" s="74" t="s">
        <v>2941</v>
      </c>
      <c r="C92" s="74">
        <v>-1</v>
      </c>
      <c r="D92" s="97">
        <v>100</v>
      </c>
      <c r="E92" s="74" t="s">
        <v>1016</v>
      </c>
      <c r="F92" s="74">
        <v>-1</v>
      </c>
      <c r="G92" s="74"/>
      <c r="H92" s="74"/>
      <c r="I92" s="74"/>
      <c r="J92" s="74"/>
      <c r="K92" s="74"/>
      <c r="L92" s="74" t="s">
        <v>2962</v>
      </c>
      <c r="M92" s="74">
        <v>70</v>
      </c>
      <c r="N92" s="74">
        <v>0</v>
      </c>
      <c r="O92" s="74">
        <v>1</v>
      </c>
      <c r="P92" s="74">
        <v>255</v>
      </c>
      <c r="Q92" s="74">
        <v>10</v>
      </c>
      <c r="R92" s="74">
        <v>255</v>
      </c>
      <c r="S92" s="74">
        <v>255</v>
      </c>
      <c r="T92" s="74">
        <v>0</v>
      </c>
      <c r="U92" s="74"/>
      <c r="V92" s="104">
        <v>46</v>
      </c>
    </row>
    <row r="93" spans="1:22">
      <c r="A93" s="95">
        <v>105</v>
      </c>
      <c r="B93" s="74" t="s">
        <v>2857</v>
      </c>
      <c r="C93" s="74">
        <v>-1</v>
      </c>
      <c r="D93" s="97">
        <v>5</v>
      </c>
      <c r="E93" s="74" t="s">
        <v>2960</v>
      </c>
      <c r="F93" s="74">
        <v>-1</v>
      </c>
      <c r="G93" s="74"/>
      <c r="H93" s="74"/>
      <c r="I93" s="74"/>
      <c r="J93" s="74"/>
      <c r="K93" s="74"/>
      <c r="L93" s="74" t="s">
        <v>2962</v>
      </c>
      <c r="M93" s="74">
        <v>30</v>
      </c>
      <c r="N93" s="74">
        <v>0</v>
      </c>
      <c r="O93" s="74">
        <v>1</v>
      </c>
      <c r="P93" s="74">
        <v>255</v>
      </c>
      <c r="Q93" s="74">
        <v>3</v>
      </c>
      <c r="R93" s="74">
        <v>255</v>
      </c>
      <c r="S93" s="74">
        <v>255</v>
      </c>
      <c r="T93" s="74">
        <v>0</v>
      </c>
      <c r="U93" s="74"/>
      <c r="V93" s="104">
        <v>63</v>
      </c>
    </row>
    <row r="94" spans="1:22">
      <c r="A94" s="95">
        <v>106</v>
      </c>
      <c r="B94" s="74" t="s">
        <v>2966</v>
      </c>
      <c r="C94" s="74">
        <v>-1</v>
      </c>
      <c r="D94" s="97">
        <v>100</v>
      </c>
      <c r="E94" s="74" t="s">
        <v>1016</v>
      </c>
      <c r="F94" s="74">
        <v>-1</v>
      </c>
      <c r="G94" s="74"/>
      <c r="H94" s="74"/>
      <c r="I94" s="74"/>
      <c r="J94" s="74"/>
      <c r="K94" s="74"/>
      <c r="L94" s="74" t="s">
        <v>2962</v>
      </c>
      <c r="M94" s="74">
        <v>40</v>
      </c>
      <c r="N94" s="74">
        <v>1</v>
      </c>
      <c r="O94" s="74">
        <v>0</v>
      </c>
      <c r="P94" s="74">
        <v>255</v>
      </c>
      <c r="Q94" s="74">
        <v>255</v>
      </c>
      <c r="R94" s="74">
        <v>0</v>
      </c>
      <c r="S94" s="74">
        <v>255</v>
      </c>
      <c r="T94" s="74">
        <v>255</v>
      </c>
      <c r="U94" s="74"/>
      <c r="V94" s="104">
        <v>90</v>
      </c>
    </row>
    <row r="95" spans="1:22">
      <c r="A95" s="95">
        <v>107</v>
      </c>
      <c r="B95" s="74" t="s">
        <v>2967</v>
      </c>
      <c r="C95" s="74">
        <v>-1</v>
      </c>
      <c r="D95" s="97">
        <v>50</v>
      </c>
      <c r="E95" s="74" t="s">
        <v>1008</v>
      </c>
      <c r="F95" s="74">
        <v>-1</v>
      </c>
      <c r="G95" s="74"/>
      <c r="H95" s="74"/>
      <c r="I95" s="74"/>
      <c r="J95" s="74"/>
      <c r="K95" s="74"/>
      <c r="L95" s="74" t="s">
        <v>2962</v>
      </c>
      <c r="M95" s="74">
        <v>40</v>
      </c>
      <c r="N95" s="74">
        <v>0</v>
      </c>
      <c r="O95" s="74">
        <v>1</v>
      </c>
      <c r="P95" s="74">
        <v>255</v>
      </c>
      <c r="Q95" s="74">
        <v>16</v>
      </c>
      <c r="R95" s="74">
        <v>255</v>
      </c>
      <c r="S95" s="74">
        <v>255</v>
      </c>
      <c r="T95" s="74">
        <v>0</v>
      </c>
      <c r="U95" s="74"/>
      <c r="V95" s="104">
        <v>67</v>
      </c>
    </row>
    <row r="96" spans="1:22">
      <c r="A96" s="95">
        <v>108</v>
      </c>
      <c r="B96" s="74" t="s">
        <v>2968</v>
      </c>
      <c r="C96" s="74">
        <v>-1</v>
      </c>
      <c r="D96" s="97">
        <v>50</v>
      </c>
      <c r="E96" s="74" t="s">
        <v>1008</v>
      </c>
      <c r="F96" s="74">
        <v>-1</v>
      </c>
      <c r="G96" s="74"/>
      <c r="H96" s="74"/>
      <c r="I96" s="74"/>
      <c r="J96" s="74"/>
      <c r="K96" s="74"/>
      <c r="L96" s="74" t="s">
        <v>2962</v>
      </c>
      <c r="M96" s="74">
        <v>40</v>
      </c>
      <c r="N96" s="74">
        <v>0</v>
      </c>
      <c r="O96" s="74">
        <v>2</v>
      </c>
      <c r="P96" s="74">
        <v>255</v>
      </c>
      <c r="Q96" s="74">
        <v>19</v>
      </c>
      <c r="R96" s="74">
        <v>30</v>
      </c>
      <c r="S96" s="74">
        <v>0</v>
      </c>
      <c r="T96" s="74">
        <v>1</v>
      </c>
      <c r="U96" s="74"/>
      <c r="V96" s="104">
        <v>65</v>
      </c>
    </row>
    <row r="97" spans="1:22">
      <c r="A97" s="95">
        <v>109</v>
      </c>
      <c r="B97" s="74" t="s">
        <v>2969</v>
      </c>
      <c r="C97" s="74">
        <v>-1</v>
      </c>
      <c r="D97" s="97">
        <v>100</v>
      </c>
      <c r="E97" s="74" t="s">
        <v>1016</v>
      </c>
      <c r="F97" s="74">
        <v>-1</v>
      </c>
      <c r="G97" s="74"/>
      <c r="H97" s="74"/>
      <c r="I97" s="74"/>
      <c r="J97" s="74"/>
      <c r="K97" s="74"/>
      <c r="L97" s="74" t="s">
        <v>2962</v>
      </c>
      <c r="M97" s="74">
        <v>60</v>
      </c>
      <c r="N97" s="74">
        <v>0</v>
      </c>
      <c r="O97" s="74">
        <v>2</v>
      </c>
      <c r="P97" s="74">
        <v>255</v>
      </c>
      <c r="Q97" s="74">
        <v>21</v>
      </c>
      <c r="R97" s="74">
        <v>255</v>
      </c>
      <c r="S97" s="74">
        <v>30</v>
      </c>
      <c r="T97" s="74">
        <v>0</v>
      </c>
      <c r="U97" s="74"/>
      <c r="V97" s="104">
        <v>88</v>
      </c>
    </row>
    <row r="98" spans="1:22">
      <c r="A98" s="95">
        <v>110</v>
      </c>
      <c r="B98" s="74" t="s">
        <v>2919</v>
      </c>
      <c r="C98" s="74">
        <v>-1</v>
      </c>
      <c r="D98" s="97">
        <v>100</v>
      </c>
      <c r="E98" s="74" t="s">
        <v>1016</v>
      </c>
      <c r="F98" s="74">
        <v>-1</v>
      </c>
      <c r="G98" s="74"/>
      <c r="H98" s="74"/>
      <c r="I98" s="74"/>
      <c r="J98" s="74"/>
      <c r="K98" s="74"/>
      <c r="L98" s="74" t="s">
        <v>2963</v>
      </c>
      <c r="M98" s="74">
        <v>60</v>
      </c>
      <c r="N98" s="74">
        <v>2</v>
      </c>
      <c r="O98" s="74">
        <v>0</v>
      </c>
      <c r="P98" s="74">
        <v>255</v>
      </c>
      <c r="Q98" s="74">
        <v>255</v>
      </c>
      <c r="R98" s="74">
        <v>0</v>
      </c>
      <c r="S98" s="74">
        <v>255</v>
      </c>
      <c r="T98" s="74">
        <v>255</v>
      </c>
      <c r="U98" s="74"/>
      <c r="V98" s="104">
        <v>31</v>
      </c>
    </row>
    <row r="99" ht="23.25" spans="1:22">
      <c r="A99" s="105">
        <v>111</v>
      </c>
      <c r="B99" s="106" t="s">
        <v>2828</v>
      </c>
      <c r="C99" s="106">
        <v>-1</v>
      </c>
      <c r="D99" s="107">
        <v>5</v>
      </c>
      <c r="E99" s="106" t="s">
        <v>2960</v>
      </c>
      <c r="F99" s="106">
        <v>-1</v>
      </c>
      <c r="G99" s="106"/>
      <c r="H99" s="106"/>
      <c r="I99" s="106"/>
      <c r="J99" s="106"/>
      <c r="K99" s="106"/>
      <c r="L99" s="106" t="s">
        <v>2963</v>
      </c>
      <c r="M99" s="106">
        <v>20</v>
      </c>
      <c r="N99" s="106">
        <v>2</v>
      </c>
      <c r="O99" s="106">
        <v>0</v>
      </c>
      <c r="P99" s="106">
        <v>255</v>
      </c>
      <c r="Q99" s="106">
        <v>255</v>
      </c>
      <c r="R99" s="106">
        <v>0</v>
      </c>
      <c r="S99" s="106">
        <v>255</v>
      </c>
      <c r="T99" s="106">
        <v>255</v>
      </c>
      <c r="U99" s="106"/>
      <c r="V99" s="108">
        <v>27</v>
      </c>
    </row>
    <row r="100" ht="23.25"/>
  </sheetData>
  <autoFilter ref="A1:V99">
    <sortState ref="A1:V99">
      <sortCondition ref="A1"/>
    </sortState>
    <extLst/>
  </autoFilter>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5"/>
  <sheetViews>
    <sheetView workbookViewId="0">
      <pane ySplit="1" topLeftCell="A2" activePane="bottomLeft" state="frozen"/>
      <selection/>
      <selection pane="bottomLeft" activeCell="F16" sqref="F16"/>
    </sheetView>
  </sheetViews>
  <sheetFormatPr defaultColWidth="8.8" defaultRowHeight="22.5" outlineLevelCol="4"/>
  <cols>
    <col min="2" max="2" width="5.5" customWidth="1"/>
    <col min="3" max="3" width="17.2" customWidth="1"/>
  </cols>
  <sheetData>
    <row r="1" spans="1:4">
      <c r="A1" t="s">
        <v>2</v>
      </c>
      <c r="B1" t="s">
        <v>6</v>
      </c>
      <c r="D1" t="s">
        <v>0</v>
      </c>
    </row>
    <row r="2" spans="1:4">
      <c r="A2">
        <v>7</v>
      </c>
      <c r="B2" t="s">
        <v>2959</v>
      </c>
      <c r="C2" t="s">
        <v>2780</v>
      </c>
      <c r="D2" t="s">
        <v>2970</v>
      </c>
    </row>
    <row r="3" spans="1:4">
      <c r="A3">
        <v>56</v>
      </c>
      <c r="B3" t="s">
        <v>2959</v>
      </c>
      <c r="C3" t="s">
        <v>2812</v>
      </c>
      <c r="D3" t="s">
        <v>2970</v>
      </c>
    </row>
    <row r="4" spans="1:4">
      <c r="A4">
        <v>57</v>
      </c>
      <c r="B4" t="s">
        <v>2959</v>
      </c>
      <c r="C4" t="s">
        <v>2846</v>
      </c>
      <c r="D4" t="s">
        <v>2970</v>
      </c>
    </row>
    <row r="5" spans="1:4">
      <c r="A5">
        <v>12</v>
      </c>
      <c r="B5" t="s">
        <v>2960</v>
      </c>
      <c r="C5" t="s">
        <v>2834</v>
      </c>
      <c r="D5" t="s">
        <v>2970</v>
      </c>
    </row>
    <row r="6" spans="1:4">
      <c r="A6">
        <v>16</v>
      </c>
      <c r="B6" t="s">
        <v>2960</v>
      </c>
      <c r="C6" t="s">
        <v>2818</v>
      </c>
      <c r="D6" t="s">
        <v>2970</v>
      </c>
    </row>
    <row r="7" spans="1:4">
      <c r="A7">
        <v>45</v>
      </c>
      <c r="B7" t="s">
        <v>2960</v>
      </c>
      <c r="C7" t="s">
        <v>2850</v>
      </c>
      <c r="D7" t="s">
        <v>2970</v>
      </c>
    </row>
    <row r="8" spans="1:4">
      <c r="A8">
        <v>72</v>
      </c>
      <c r="B8" t="s">
        <v>2960</v>
      </c>
      <c r="C8" s="62" t="s">
        <v>2874</v>
      </c>
      <c r="D8" t="s">
        <v>2970</v>
      </c>
    </row>
    <row r="9" spans="1:4">
      <c r="A9">
        <v>8</v>
      </c>
      <c r="B9" t="s">
        <v>1023</v>
      </c>
      <c r="C9" s="62" t="s">
        <v>2843</v>
      </c>
      <c r="D9" t="s">
        <v>2970</v>
      </c>
    </row>
    <row r="10" spans="1:4">
      <c r="A10">
        <v>65</v>
      </c>
      <c r="B10" t="s">
        <v>1023</v>
      </c>
      <c r="C10" t="s">
        <v>2795</v>
      </c>
      <c r="D10" t="s">
        <v>2970</v>
      </c>
    </row>
    <row r="11" spans="1:4">
      <c r="A11">
        <v>73</v>
      </c>
      <c r="B11" t="s">
        <v>1023</v>
      </c>
      <c r="C11" t="s">
        <v>2866</v>
      </c>
      <c r="D11" t="s">
        <v>2970</v>
      </c>
    </row>
    <row r="12" spans="1:4">
      <c r="A12">
        <v>13</v>
      </c>
      <c r="B12" t="s">
        <v>1008</v>
      </c>
      <c r="C12" t="s">
        <v>2853</v>
      </c>
      <c r="D12" t="s">
        <v>2970</v>
      </c>
    </row>
    <row r="13" spans="1:5">
      <c r="A13">
        <v>46</v>
      </c>
      <c r="B13" t="s">
        <v>1008</v>
      </c>
      <c r="C13" s="62" t="s">
        <v>2873</v>
      </c>
      <c r="D13" t="s">
        <v>2970</v>
      </c>
      <c r="E13" t="s">
        <v>2971</v>
      </c>
    </row>
    <row r="14" spans="1:4">
      <c r="A14">
        <v>60</v>
      </c>
      <c r="B14" t="s">
        <v>1008</v>
      </c>
      <c r="C14" s="62" t="s">
        <v>2880</v>
      </c>
      <c r="D14" t="s">
        <v>2970</v>
      </c>
    </row>
    <row r="15" spans="1:5">
      <c r="A15">
        <v>31</v>
      </c>
      <c r="B15" t="s">
        <v>2959</v>
      </c>
      <c r="C15" t="s">
        <v>2840</v>
      </c>
      <c r="D15" t="s">
        <v>2972</v>
      </c>
      <c r="E15" t="s">
        <v>2971</v>
      </c>
    </row>
    <row r="16" spans="1:5">
      <c r="A16">
        <v>33</v>
      </c>
      <c r="B16" t="s">
        <v>2959</v>
      </c>
      <c r="C16" t="s">
        <v>2788</v>
      </c>
      <c r="D16" t="s">
        <v>2972</v>
      </c>
      <c r="E16" t="s">
        <v>2971</v>
      </c>
    </row>
    <row r="17" spans="1:5">
      <c r="A17">
        <v>35</v>
      </c>
      <c r="B17" t="s">
        <v>2959</v>
      </c>
      <c r="C17" t="s">
        <v>2829</v>
      </c>
      <c r="D17" t="s">
        <v>2972</v>
      </c>
      <c r="E17" t="s">
        <v>2971</v>
      </c>
    </row>
    <row r="18" spans="1:4">
      <c r="A18">
        <v>40</v>
      </c>
      <c r="B18" t="s">
        <v>2959</v>
      </c>
      <c r="C18" t="s">
        <v>2892</v>
      </c>
      <c r="D18" t="s">
        <v>2972</v>
      </c>
    </row>
    <row r="19" spans="1:4">
      <c r="A19">
        <v>41</v>
      </c>
      <c r="B19" t="s">
        <v>2959</v>
      </c>
      <c r="C19" t="s">
        <v>2822</v>
      </c>
      <c r="D19" t="s">
        <v>2972</v>
      </c>
    </row>
    <row r="20" spans="1:4">
      <c r="A20">
        <v>2</v>
      </c>
      <c r="B20" t="s">
        <v>2960</v>
      </c>
      <c r="C20" t="s">
        <v>2803</v>
      </c>
      <c r="D20" t="s">
        <v>2972</v>
      </c>
    </row>
    <row r="21" spans="1:4">
      <c r="A21">
        <v>15</v>
      </c>
      <c r="B21" t="s">
        <v>2960</v>
      </c>
      <c r="C21" t="s">
        <v>2816</v>
      </c>
      <c r="D21" t="s">
        <v>2972</v>
      </c>
    </row>
    <row r="22" spans="1:4">
      <c r="A22">
        <v>47</v>
      </c>
      <c r="B22" t="s">
        <v>2960</v>
      </c>
      <c r="C22" t="s">
        <v>2854</v>
      </c>
      <c r="D22" t="s">
        <v>2972</v>
      </c>
    </row>
    <row r="23" spans="1:5">
      <c r="A23">
        <v>62</v>
      </c>
      <c r="B23" t="s">
        <v>2960</v>
      </c>
      <c r="C23" t="s">
        <v>2793</v>
      </c>
      <c r="D23" t="s">
        <v>2972</v>
      </c>
      <c r="E23" t="s">
        <v>2971</v>
      </c>
    </row>
    <row r="24" spans="1:5">
      <c r="A24">
        <v>69</v>
      </c>
      <c r="B24" t="s">
        <v>2960</v>
      </c>
      <c r="C24" t="s">
        <v>2799</v>
      </c>
      <c r="D24" t="s">
        <v>2972</v>
      </c>
      <c r="E24" t="s">
        <v>2973</v>
      </c>
    </row>
    <row r="25" spans="1:4">
      <c r="A25">
        <v>71</v>
      </c>
      <c r="B25" t="s">
        <v>2960</v>
      </c>
      <c r="C25" s="62" t="s">
        <v>2830</v>
      </c>
      <c r="D25" t="s">
        <v>2972</v>
      </c>
    </row>
    <row r="26" spans="1:5">
      <c r="A26">
        <v>32</v>
      </c>
      <c r="B26" t="s">
        <v>1023</v>
      </c>
      <c r="C26" t="s">
        <v>2848</v>
      </c>
      <c r="D26" t="s">
        <v>2972</v>
      </c>
      <c r="E26" t="s">
        <v>2971</v>
      </c>
    </row>
    <row r="27" spans="1:5">
      <c r="A27">
        <v>34</v>
      </c>
      <c r="B27" t="s">
        <v>1023</v>
      </c>
      <c r="C27" t="s">
        <v>2819</v>
      </c>
      <c r="D27" t="s">
        <v>2972</v>
      </c>
      <c r="E27" t="s">
        <v>2971</v>
      </c>
    </row>
    <row r="28" spans="1:5">
      <c r="A28">
        <v>36</v>
      </c>
      <c r="B28" t="s">
        <v>1023</v>
      </c>
      <c r="C28" t="s">
        <v>2849</v>
      </c>
      <c r="D28" t="s">
        <v>2972</v>
      </c>
      <c r="E28" t="s">
        <v>2971</v>
      </c>
    </row>
    <row r="29" spans="1:4">
      <c r="A29">
        <v>42</v>
      </c>
      <c r="B29" t="s">
        <v>1023</v>
      </c>
      <c r="C29" s="62" t="s">
        <v>2820</v>
      </c>
      <c r="D29" t="s">
        <v>2972</v>
      </c>
    </row>
    <row r="30" spans="1:5">
      <c r="A30">
        <v>70</v>
      </c>
      <c r="B30" t="s">
        <v>1023</v>
      </c>
      <c r="C30" s="62" t="s">
        <v>2876</v>
      </c>
      <c r="D30" t="s">
        <v>2972</v>
      </c>
      <c r="E30" t="s">
        <v>2974</v>
      </c>
    </row>
    <row r="31" spans="1:4">
      <c r="A31">
        <v>3</v>
      </c>
      <c r="B31" t="s">
        <v>1008</v>
      </c>
      <c r="C31" t="s">
        <v>2814</v>
      </c>
      <c r="D31" t="s">
        <v>2972</v>
      </c>
    </row>
    <row r="32" spans="1:5">
      <c r="A32">
        <v>48</v>
      </c>
      <c r="B32" t="s">
        <v>1008</v>
      </c>
      <c r="C32" s="62" t="s">
        <v>2869</v>
      </c>
      <c r="D32" t="s">
        <v>2972</v>
      </c>
      <c r="E32" t="s">
        <v>2971</v>
      </c>
    </row>
    <row r="33" spans="1:4">
      <c r="A33">
        <v>61</v>
      </c>
      <c r="B33" t="s">
        <v>1008</v>
      </c>
      <c r="C33" s="62" t="s">
        <v>2856</v>
      </c>
      <c r="D33" t="s">
        <v>2972</v>
      </c>
    </row>
    <row r="34" spans="1:5">
      <c r="A34">
        <v>63</v>
      </c>
      <c r="B34" t="s">
        <v>1008</v>
      </c>
      <c r="C34" s="66" t="s">
        <v>2875</v>
      </c>
      <c r="D34" t="s">
        <v>2972</v>
      </c>
      <c r="E34" t="s">
        <v>2971</v>
      </c>
    </row>
    <row r="35" spans="1:4">
      <c r="A35">
        <v>66</v>
      </c>
      <c r="B35" t="s">
        <v>1008</v>
      </c>
      <c r="C35" s="62" t="s">
        <v>2811</v>
      </c>
      <c r="D35" t="s">
        <v>2972</v>
      </c>
    </row>
    <row r="36" spans="1:5">
      <c r="A36">
        <v>68</v>
      </c>
      <c r="B36" t="s">
        <v>1008</v>
      </c>
      <c r="C36" t="s">
        <v>2896</v>
      </c>
      <c r="D36" t="s">
        <v>2972</v>
      </c>
      <c r="E36" t="s">
        <v>2973</v>
      </c>
    </row>
    <row r="37" spans="1:4">
      <c r="A37">
        <v>0</v>
      </c>
      <c r="B37" t="s">
        <v>2959</v>
      </c>
      <c r="C37" t="s">
        <v>2778</v>
      </c>
      <c r="D37" t="s">
        <v>2975</v>
      </c>
    </row>
    <row r="38" spans="1:4">
      <c r="A38">
        <v>1</v>
      </c>
      <c r="B38" t="s">
        <v>1023</v>
      </c>
      <c r="C38" s="62" t="s">
        <v>2842</v>
      </c>
      <c r="D38" t="s">
        <v>2975</v>
      </c>
    </row>
    <row r="39" spans="1:4">
      <c r="A39">
        <v>6</v>
      </c>
      <c r="B39" t="s">
        <v>2959</v>
      </c>
      <c r="C39" t="s">
        <v>2805</v>
      </c>
      <c r="D39" t="s">
        <v>2975</v>
      </c>
    </row>
    <row r="40" spans="1:4">
      <c r="A40">
        <v>9</v>
      </c>
      <c r="B40" t="s">
        <v>2959</v>
      </c>
      <c r="C40" t="s">
        <v>2815</v>
      </c>
      <c r="D40" t="s">
        <v>2975</v>
      </c>
    </row>
    <row r="41" spans="1:4">
      <c r="A41">
        <v>10</v>
      </c>
      <c r="B41" t="s">
        <v>1023</v>
      </c>
      <c r="C41" t="s">
        <v>2825</v>
      </c>
      <c r="D41" t="s">
        <v>2975</v>
      </c>
    </row>
    <row r="42" spans="1:4">
      <c r="A42">
        <v>11</v>
      </c>
      <c r="B42" t="s">
        <v>1016</v>
      </c>
      <c r="C42" t="s">
        <v>2931</v>
      </c>
      <c r="D42" t="s">
        <v>2975</v>
      </c>
    </row>
    <row r="43" spans="1:4">
      <c r="A43">
        <v>14</v>
      </c>
      <c r="B43" t="s">
        <v>1023</v>
      </c>
      <c r="C43" t="s">
        <v>2783</v>
      </c>
      <c r="D43" t="s">
        <v>2975</v>
      </c>
    </row>
    <row r="44" spans="1:4">
      <c r="A44">
        <v>17</v>
      </c>
      <c r="B44" t="s">
        <v>1023</v>
      </c>
      <c r="C44" t="s">
        <v>2786</v>
      </c>
      <c r="D44" t="s">
        <v>2975</v>
      </c>
    </row>
    <row r="45" spans="1:4">
      <c r="A45">
        <v>18</v>
      </c>
      <c r="B45" t="s">
        <v>2959</v>
      </c>
      <c r="C45" t="s">
        <v>2836</v>
      </c>
      <c r="D45" t="s">
        <v>2975</v>
      </c>
    </row>
    <row r="46" spans="1:4">
      <c r="A46">
        <v>19</v>
      </c>
      <c r="B46" t="s">
        <v>2960</v>
      </c>
      <c r="C46" t="s">
        <v>2844</v>
      </c>
      <c r="D46" t="s">
        <v>2975</v>
      </c>
    </row>
    <row r="47" spans="1:4">
      <c r="A47">
        <v>20</v>
      </c>
      <c r="B47" t="s">
        <v>1023</v>
      </c>
      <c r="C47" t="s">
        <v>2807</v>
      </c>
      <c r="D47" t="s">
        <v>2975</v>
      </c>
    </row>
    <row r="48" spans="1:4">
      <c r="A48">
        <v>21</v>
      </c>
      <c r="B48" t="s">
        <v>1023</v>
      </c>
      <c r="C48" s="62" t="s">
        <v>2917</v>
      </c>
      <c r="D48" t="s">
        <v>2975</v>
      </c>
    </row>
    <row r="49" spans="1:4">
      <c r="A49">
        <v>22</v>
      </c>
      <c r="B49" t="s">
        <v>1023</v>
      </c>
      <c r="C49" t="s">
        <v>2885</v>
      </c>
      <c r="D49" t="s">
        <v>2975</v>
      </c>
    </row>
    <row r="50" spans="1:4">
      <c r="A50">
        <v>23</v>
      </c>
      <c r="B50" t="s">
        <v>1008</v>
      </c>
      <c r="C50" t="s">
        <v>2827</v>
      </c>
      <c r="D50" t="s">
        <v>2975</v>
      </c>
    </row>
    <row r="51" spans="1:4">
      <c r="A51">
        <v>24</v>
      </c>
      <c r="B51" t="s">
        <v>2959</v>
      </c>
      <c r="C51" t="s">
        <v>2837</v>
      </c>
      <c r="D51" t="s">
        <v>2975</v>
      </c>
    </row>
    <row r="52" spans="1:4">
      <c r="A52">
        <v>25</v>
      </c>
      <c r="B52" t="s">
        <v>2959</v>
      </c>
      <c r="C52" s="62" t="s">
        <v>2838</v>
      </c>
      <c r="D52" t="s">
        <v>2975</v>
      </c>
    </row>
    <row r="53" spans="1:4">
      <c r="A53">
        <v>26</v>
      </c>
      <c r="B53" t="s">
        <v>1008</v>
      </c>
      <c r="C53" t="s">
        <v>2839</v>
      </c>
      <c r="D53" t="s">
        <v>2975</v>
      </c>
    </row>
    <row r="54" spans="1:4">
      <c r="A54">
        <v>27</v>
      </c>
      <c r="B54" t="s">
        <v>2960</v>
      </c>
      <c r="C54" t="s">
        <v>2859</v>
      </c>
      <c r="D54" t="s">
        <v>2975</v>
      </c>
    </row>
    <row r="55" spans="1:4">
      <c r="A55">
        <v>28</v>
      </c>
      <c r="B55" t="s">
        <v>1008</v>
      </c>
      <c r="C55" t="s">
        <v>2887</v>
      </c>
      <c r="D55" t="s">
        <v>2975</v>
      </c>
    </row>
    <row r="56" spans="1:4">
      <c r="A56">
        <v>29</v>
      </c>
      <c r="B56" t="s">
        <v>1008</v>
      </c>
      <c r="C56" t="s">
        <v>2808</v>
      </c>
      <c r="D56" t="s">
        <v>2975</v>
      </c>
    </row>
    <row r="57" spans="1:4">
      <c r="A57">
        <v>30</v>
      </c>
      <c r="B57" t="s">
        <v>1162</v>
      </c>
      <c r="C57" t="s">
        <v>2928</v>
      </c>
      <c r="D57" t="s">
        <v>2975</v>
      </c>
    </row>
    <row r="58" spans="1:4">
      <c r="A58">
        <v>37</v>
      </c>
      <c r="B58" t="s">
        <v>2959</v>
      </c>
      <c r="C58" t="s">
        <v>2821</v>
      </c>
      <c r="D58" t="s">
        <v>2975</v>
      </c>
    </row>
    <row r="59" spans="1:4">
      <c r="A59">
        <v>38</v>
      </c>
      <c r="B59" t="s">
        <v>1023</v>
      </c>
      <c r="C59" t="s">
        <v>2890</v>
      </c>
      <c r="D59" t="s">
        <v>2975</v>
      </c>
    </row>
    <row r="60" spans="1:5">
      <c r="A60">
        <v>39</v>
      </c>
      <c r="B60" t="s">
        <v>1008</v>
      </c>
      <c r="C60" t="s">
        <v>2882</v>
      </c>
      <c r="D60" t="s">
        <v>2975</v>
      </c>
      <c r="E60" t="s">
        <v>2971</v>
      </c>
    </row>
    <row r="61" spans="1:4">
      <c r="A61">
        <v>43</v>
      </c>
      <c r="B61" t="s">
        <v>1023</v>
      </c>
      <c r="C61" s="62" t="s">
        <v>2810</v>
      </c>
      <c r="D61" t="s">
        <v>2975</v>
      </c>
    </row>
    <row r="62" spans="1:4">
      <c r="A62">
        <v>44</v>
      </c>
      <c r="B62" t="s">
        <v>1023</v>
      </c>
      <c r="C62" t="s">
        <v>2790</v>
      </c>
      <c r="D62" t="s">
        <v>2975</v>
      </c>
    </row>
    <row r="63" spans="1:5">
      <c r="A63">
        <v>49</v>
      </c>
      <c r="B63" t="s">
        <v>2960</v>
      </c>
      <c r="C63" s="62" t="s">
        <v>2860</v>
      </c>
      <c r="D63" t="s">
        <v>2975</v>
      </c>
      <c r="E63" t="s">
        <v>2971</v>
      </c>
    </row>
    <row r="64" spans="1:4">
      <c r="A64">
        <v>50</v>
      </c>
      <c r="B64" t="s">
        <v>1008</v>
      </c>
      <c r="C64" t="s">
        <v>2871</v>
      </c>
      <c r="D64" t="s">
        <v>2975</v>
      </c>
    </row>
    <row r="65" spans="1:4">
      <c r="A65">
        <v>51</v>
      </c>
      <c r="B65" t="s">
        <v>2959</v>
      </c>
      <c r="C65" t="s">
        <v>2855</v>
      </c>
      <c r="D65" t="s">
        <v>2975</v>
      </c>
    </row>
    <row r="66" spans="1:4">
      <c r="A66">
        <v>52</v>
      </c>
      <c r="B66" t="s">
        <v>2960</v>
      </c>
      <c r="C66" t="s">
        <v>2865</v>
      </c>
      <c r="D66" t="s">
        <v>2975</v>
      </c>
    </row>
    <row r="67" spans="1:4">
      <c r="A67">
        <v>53</v>
      </c>
      <c r="B67" t="s">
        <v>2959</v>
      </c>
      <c r="C67" t="s">
        <v>2831</v>
      </c>
      <c r="D67" t="s">
        <v>2975</v>
      </c>
    </row>
    <row r="68" spans="1:4">
      <c r="A68">
        <v>54</v>
      </c>
      <c r="B68" t="s">
        <v>1023</v>
      </c>
      <c r="C68" t="s">
        <v>2832</v>
      </c>
      <c r="D68" t="s">
        <v>2975</v>
      </c>
    </row>
    <row r="69" spans="1:4">
      <c r="A69">
        <v>55</v>
      </c>
      <c r="B69" t="s">
        <v>1016</v>
      </c>
      <c r="C69" t="s">
        <v>2935</v>
      </c>
      <c r="D69" t="s">
        <v>2975</v>
      </c>
    </row>
    <row r="70" spans="1:4">
      <c r="A70">
        <v>58</v>
      </c>
      <c r="B70" t="s">
        <v>1023</v>
      </c>
      <c r="C70" t="s">
        <v>2861</v>
      </c>
      <c r="D70" t="s">
        <v>2975</v>
      </c>
    </row>
    <row r="71" spans="1:4">
      <c r="A71">
        <v>59</v>
      </c>
      <c r="B71" t="s">
        <v>2960</v>
      </c>
      <c r="C71" s="62" t="s">
        <v>2851</v>
      </c>
      <c r="D71" t="s">
        <v>2975</v>
      </c>
    </row>
    <row r="72" spans="1:4">
      <c r="A72">
        <v>64</v>
      </c>
      <c r="B72" t="s">
        <v>2959</v>
      </c>
      <c r="C72" t="s">
        <v>2792</v>
      </c>
      <c r="D72" t="s">
        <v>2975</v>
      </c>
    </row>
    <row r="73" spans="1:4">
      <c r="A73">
        <v>67</v>
      </c>
      <c r="B73" t="s">
        <v>2960</v>
      </c>
      <c r="C73" t="s">
        <v>2797</v>
      </c>
      <c r="D73" t="s">
        <v>2975</v>
      </c>
    </row>
    <row r="74" spans="1:4">
      <c r="A74">
        <v>84</v>
      </c>
      <c r="B74" t="s">
        <v>2959</v>
      </c>
      <c r="C74" t="s">
        <v>2796</v>
      </c>
      <c r="D74" t="s">
        <v>2975</v>
      </c>
    </row>
    <row r="75" spans="1:4">
      <c r="A75">
        <v>110</v>
      </c>
      <c r="B75" t="s">
        <v>1016</v>
      </c>
      <c r="C75" t="s">
        <v>2919</v>
      </c>
      <c r="D75" t="s">
        <v>2975</v>
      </c>
    </row>
    <row r="76" spans="1:3">
      <c r="A76">
        <v>74</v>
      </c>
      <c r="B76" t="s">
        <v>1016</v>
      </c>
      <c r="C76" t="s">
        <v>2934</v>
      </c>
    </row>
    <row r="77" spans="1:3">
      <c r="A77">
        <v>75</v>
      </c>
      <c r="B77" t="s">
        <v>1023</v>
      </c>
      <c r="C77" t="s">
        <v>2862</v>
      </c>
    </row>
    <row r="78" spans="1:3">
      <c r="A78">
        <v>76</v>
      </c>
      <c r="B78" t="s">
        <v>1016</v>
      </c>
      <c r="C78" t="s">
        <v>1146</v>
      </c>
    </row>
    <row r="79" spans="1:3">
      <c r="A79">
        <v>77</v>
      </c>
      <c r="B79" t="s">
        <v>1016</v>
      </c>
      <c r="C79" t="s">
        <v>2911</v>
      </c>
    </row>
    <row r="80" spans="1:3">
      <c r="A80">
        <v>78</v>
      </c>
      <c r="B80" t="s">
        <v>1016</v>
      </c>
      <c r="C80" t="s">
        <v>2878</v>
      </c>
    </row>
    <row r="81" spans="1:3">
      <c r="A81">
        <v>79</v>
      </c>
      <c r="B81" t="s">
        <v>1016</v>
      </c>
      <c r="C81" t="s">
        <v>2924</v>
      </c>
    </row>
    <row r="82" spans="1:3">
      <c r="A82">
        <v>80</v>
      </c>
      <c r="B82" t="s">
        <v>1016</v>
      </c>
      <c r="C82" t="s">
        <v>2926</v>
      </c>
    </row>
    <row r="83" spans="1:3">
      <c r="A83">
        <v>81</v>
      </c>
      <c r="B83" t="s">
        <v>1016</v>
      </c>
      <c r="C83" t="s">
        <v>2942</v>
      </c>
    </row>
    <row r="84" spans="1:3">
      <c r="A84">
        <v>82</v>
      </c>
      <c r="B84" t="s">
        <v>1016</v>
      </c>
      <c r="C84" t="s">
        <v>2943</v>
      </c>
    </row>
    <row r="85" spans="1:3">
      <c r="A85">
        <v>83</v>
      </c>
      <c r="B85" t="s">
        <v>1016</v>
      </c>
      <c r="C85" t="s">
        <v>2964</v>
      </c>
    </row>
    <row r="86" spans="1:4">
      <c r="A86">
        <v>111</v>
      </c>
      <c r="B86" t="s">
        <v>1008</v>
      </c>
      <c r="C86" t="s">
        <v>2828</v>
      </c>
      <c r="D86" t="s">
        <v>2975</v>
      </c>
    </row>
    <row r="87" spans="1:3">
      <c r="A87">
        <v>85</v>
      </c>
      <c r="B87" t="s">
        <v>2959</v>
      </c>
      <c r="C87" t="s">
        <v>2586</v>
      </c>
    </row>
    <row r="88" spans="1:3">
      <c r="A88">
        <v>86</v>
      </c>
      <c r="B88" t="s">
        <v>1016</v>
      </c>
      <c r="C88" t="s">
        <v>2965</v>
      </c>
    </row>
    <row r="89" spans="1:3">
      <c r="A89">
        <v>87</v>
      </c>
      <c r="B89" t="s">
        <v>1016</v>
      </c>
      <c r="C89" t="s">
        <v>2937</v>
      </c>
    </row>
    <row r="90" spans="1:3">
      <c r="A90">
        <v>88</v>
      </c>
      <c r="B90" t="s">
        <v>1016</v>
      </c>
      <c r="C90" t="s">
        <v>2939</v>
      </c>
    </row>
    <row r="91" spans="1:3">
      <c r="A91">
        <v>89</v>
      </c>
      <c r="B91" t="s">
        <v>1016</v>
      </c>
      <c r="C91" t="s">
        <v>2940</v>
      </c>
    </row>
    <row r="92" spans="1:3">
      <c r="A92">
        <v>100</v>
      </c>
      <c r="B92" t="s">
        <v>1016</v>
      </c>
      <c r="C92" t="s">
        <v>2941</v>
      </c>
    </row>
    <row r="93" spans="1:3">
      <c r="A93">
        <v>105</v>
      </c>
      <c r="B93" t="s">
        <v>2960</v>
      </c>
      <c r="C93" t="s">
        <v>2857</v>
      </c>
    </row>
    <row r="94" spans="1:4">
      <c r="A94">
        <v>4</v>
      </c>
      <c r="B94" t="s">
        <v>2959</v>
      </c>
      <c r="C94" t="s">
        <v>2824</v>
      </c>
      <c r="D94" t="s">
        <v>2976</v>
      </c>
    </row>
    <row r="95" spans="1:4">
      <c r="A95">
        <v>5</v>
      </c>
      <c r="B95" t="s">
        <v>1008</v>
      </c>
      <c r="C95" t="s">
        <v>2864</v>
      </c>
      <c r="D95" t="s">
        <v>2976</v>
      </c>
    </row>
  </sheetData>
  <autoFilter ref="A1:H95">
    <sortState ref="A1:H95">
      <sortCondition ref="D1"/>
    </sortState>
    <extLst/>
  </autoFilter>
  <sortState ref="A2:E99">
    <sortCondition ref="D2:D99"/>
    <sortCondition ref="B2:B99" descending="1"/>
  </sortState>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U96"/>
  <sheetViews>
    <sheetView workbookViewId="0">
      <pane xSplit="1" ySplit="1" topLeftCell="B2" activePane="bottomRight" state="frozen"/>
      <selection/>
      <selection pane="topRight"/>
      <selection pane="bottomLeft"/>
      <selection pane="bottomRight" activeCell="B57" sqref="B57"/>
    </sheetView>
  </sheetViews>
  <sheetFormatPr defaultColWidth="8.8" defaultRowHeight="22.5"/>
  <cols>
    <col min="1" max="1" width="12" customWidth="1"/>
    <col min="2" max="3" width="9.7" customWidth="1"/>
    <col min="4" max="4" width="5.5" customWidth="1"/>
    <col min="5" max="5" width="9.7" customWidth="1"/>
    <col min="6" max="9" width="5.5" customWidth="1"/>
    <col min="10" max="10" width="9.7" customWidth="1"/>
    <col min="11" max="11" width="5.5" customWidth="1"/>
    <col min="12" max="12" width="9.7" customWidth="1"/>
    <col min="13" max="13" width="7.6" customWidth="1"/>
    <col min="14" max="14" width="5.5" customWidth="1"/>
    <col min="15" max="15" width="9.7" customWidth="1"/>
    <col min="16" max="31" width="5.5" customWidth="1"/>
    <col min="32" max="32" width="9.7" customWidth="1"/>
    <col min="33" max="33" width="5.5" customWidth="1"/>
    <col min="34" max="34" width="7.6" customWidth="1"/>
    <col min="35" max="35" width="5.5" customWidth="1"/>
    <col min="36" max="36" width="7.6" customWidth="1"/>
    <col min="37" max="37" width="5.5" customWidth="1"/>
    <col min="38" max="38" width="7.6" customWidth="1"/>
    <col min="39" max="39" width="5.5" customWidth="1"/>
    <col min="40" max="41" width="9.7" customWidth="1"/>
    <col min="42" max="43" width="5.5" customWidth="1"/>
    <col min="44" max="44" width="9.7" customWidth="1"/>
    <col min="45" max="47" width="5.5" customWidth="1"/>
    <col min="48" max="48" width="9.7" customWidth="1"/>
    <col min="49" max="49" width="5.5" customWidth="1"/>
    <col min="50" max="50" width="9.7" customWidth="1"/>
    <col min="51" max="51" width="5.5" customWidth="1"/>
    <col min="52" max="52" width="9.7" customWidth="1"/>
    <col min="53" max="55" width="5.5" customWidth="1"/>
    <col min="56" max="56" width="9.7" customWidth="1"/>
    <col min="57" max="57" width="5.5" customWidth="1"/>
    <col min="58" max="58" width="4.4" customWidth="1"/>
    <col min="59" max="59" width="5.1" customWidth="1"/>
    <col min="60" max="61" width="5.5" customWidth="1"/>
    <col min="62" max="63" width="9.7" customWidth="1"/>
    <col min="64" max="64" width="5.5" customWidth="1"/>
    <col min="65" max="65" width="9.7" customWidth="1"/>
    <col min="66" max="67" width="5.5" customWidth="1"/>
    <col min="68" max="68" width="9.7" customWidth="1"/>
    <col min="69" max="69" width="5.5" customWidth="1"/>
    <col min="70" max="70" width="9.7" customWidth="1"/>
    <col min="71" max="74" width="5.5" customWidth="1"/>
    <col min="75" max="75" width="7.6" customWidth="1"/>
    <col min="76" max="76" width="5.5" customWidth="1"/>
    <col min="77" max="78" width="9.7" customWidth="1"/>
    <col min="79" max="79" width="7.6" customWidth="1"/>
    <col min="80" max="82" width="9.7" customWidth="1"/>
    <col min="83" max="83" width="7.6" customWidth="1"/>
    <col min="84" max="84" width="5.5" customWidth="1"/>
    <col min="85" max="85" width="12.2" customWidth="1"/>
    <col min="86" max="87" width="5.5" customWidth="1"/>
    <col min="88" max="88" width="12" customWidth="1"/>
    <col min="89" max="89" width="9.7" customWidth="1"/>
    <col min="90" max="91" width="5.5" customWidth="1"/>
    <col min="92" max="92" width="9.7" customWidth="1"/>
    <col min="93" max="93" width="5.5" customWidth="1"/>
    <col min="94" max="95" width="9.7" customWidth="1"/>
    <col min="96" max="96" width="5.5" customWidth="1"/>
    <col min="97" max="98" width="7.6" customWidth="1"/>
    <col min="99" max="99" width="5.5" customWidth="1"/>
  </cols>
  <sheetData>
    <row r="1" ht="31" customHeight="1" spans="2:99">
      <c r="B1" t="s">
        <v>2778</v>
      </c>
      <c r="C1" t="s">
        <v>2842</v>
      </c>
      <c r="D1" t="s">
        <v>2803</v>
      </c>
      <c r="E1" t="s">
        <v>2814</v>
      </c>
      <c r="F1" t="s">
        <v>2824</v>
      </c>
      <c r="G1" s="66" t="s">
        <v>2864</v>
      </c>
      <c r="H1" t="s">
        <v>2805</v>
      </c>
      <c r="I1" t="s">
        <v>2780</v>
      </c>
      <c r="J1" t="s">
        <v>2843</v>
      </c>
      <c r="K1" t="s">
        <v>2815</v>
      </c>
      <c r="L1" t="s">
        <v>2825</v>
      </c>
      <c r="M1" t="s">
        <v>2931</v>
      </c>
      <c r="N1" t="s">
        <v>2834</v>
      </c>
      <c r="O1" t="s">
        <v>2853</v>
      </c>
      <c r="P1" t="s">
        <v>2783</v>
      </c>
      <c r="Q1" t="s">
        <v>2816</v>
      </c>
      <c r="R1" t="s">
        <v>2818</v>
      </c>
      <c r="S1" t="s">
        <v>2786</v>
      </c>
      <c r="T1" t="s">
        <v>2836</v>
      </c>
      <c r="U1" t="s">
        <v>2844</v>
      </c>
      <c r="V1" t="s">
        <v>2807</v>
      </c>
      <c r="W1" s="66" t="s">
        <v>2917</v>
      </c>
      <c r="X1" t="s">
        <v>2885</v>
      </c>
      <c r="Y1" t="s">
        <v>2827</v>
      </c>
      <c r="Z1" t="s">
        <v>2837</v>
      </c>
      <c r="AA1" s="66" t="s">
        <v>2838</v>
      </c>
      <c r="AB1" t="s">
        <v>2839</v>
      </c>
      <c r="AC1" t="s">
        <v>2859</v>
      </c>
      <c r="AD1" t="s">
        <v>2887</v>
      </c>
      <c r="AE1" t="s">
        <v>2808</v>
      </c>
      <c r="AF1" t="s">
        <v>2928</v>
      </c>
      <c r="AG1" t="s">
        <v>2840</v>
      </c>
      <c r="AH1" t="s">
        <v>2848</v>
      </c>
      <c r="AI1" t="s">
        <v>2788</v>
      </c>
      <c r="AJ1" t="s">
        <v>2819</v>
      </c>
      <c r="AK1" t="s">
        <v>2829</v>
      </c>
      <c r="AL1" t="s">
        <v>2849</v>
      </c>
      <c r="AM1" t="s">
        <v>2821</v>
      </c>
      <c r="AN1" t="s">
        <v>2890</v>
      </c>
      <c r="AO1" t="s">
        <v>2882</v>
      </c>
      <c r="AP1" t="s">
        <v>2892</v>
      </c>
      <c r="AQ1" t="s">
        <v>2822</v>
      </c>
      <c r="AR1" t="s">
        <v>2820</v>
      </c>
      <c r="AS1" t="s">
        <v>2810</v>
      </c>
      <c r="AT1" t="s">
        <v>2790</v>
      </c>
      <c r="AU1" t="s">
        <v>2850</v>
      </c>
      <c r="AV1" t="s">
        <v>2873</v>
      </c>
      <c r="AW1" t="s">
        <v>2854</v>
      </c>
      <c r="AX1" t="s">
        <v>2869</v>
      </c>
      <c r="AY1" t="s">
        <v>2860</v>
      </c>
      <c r="AZ1" t="s">
        <v>2871</v>
      </c>
      <c r="BA1" t="s">
        <v>2855</v>
      </c>
      <c r="BB1" t="s">
        <v>2865</v>
      </c>
      <c r="BC1" t="s">
        <v>2831</v>
      </c>
      <c r="BD1" t="s">
        <v>2832</v>
      </c>
      <c r="BE1" t="s">
        <v>2935</v>
      </c>
      <c r="BF1" t="s">
        <v>2812</v>
      </c>
      <c r="BG1" t="s">
        <v>2846</v>
      </c>
      <c r="BH1" t="s">
        <v>2861</v>
      </c>
      <c r="BI1" t="s">
        <v>2851</v>
      </c>
      <c r="BJ1" t="s">
        <v>2880</v>
      </c>
      <c r="BK1" t="s">
        <v>2856</v>
      </c>
      <c r="BL1" t="s">
        <v>2793</v>
      </c>
      <c r="BM1" t="s">
        <v>2875</v>
      </c>
      <c r="BN1" t="s">
        <v>2792</v>
      </c>
      <c r="BO1" t="s">
        <v>2795</v>
      </c>
      <c r="BP1" s="66" t="s">
        <v>2811</v>
      </c>
      <c r="BQ1" t="s">
        <v>2797</v>
      </c>
      <c r="BR1" t="s">
        <v>2896</v>
      </c>
      <c r="BS1" t="s">
        <v>2799</v>
      </c>
      <c r="BT1" t="s">
        <v>2876</v>
      </c>
      <c r="BU1" t="s">
        <v>2830</v>
      </c>
      <c r="BV1" t="s">
        <v>2874</v>
      </c>
      <c r="BW1" t="s">
        <v>2866</v>
      </c>
      <c r="BX1" t="s">
        <v>2934</v>
      </c>
      <c r="BY1" t="s">
        <v>2862</v>
      </c>
      <c r="BZ1" t="s">
        <v>1146</v>
      </c>
      <c r="CA1" t="s">
        <v>2911</v>
      </c>
      <c r="CB1" t="s">
        <v>2878</v>
      </c>
      <c r="CC1" t="s">
        <v>2924</v>
      </c>
      <c r="CD1" t="s">
        <v>2926</v>
      </c>
      <c r="CE1" t="s">
        <v>2942</v>
      </c>
      <c r="CF1" t="s">
        <v>2943</v>
      </c>
      <c r="CG1" t="s">
        <v>2964</v>
      </c>
      <c r="CH1" t="s">
        <v>2796</v>
      </c>
      <c r="CI1" t="s">
        <v>2586</v>
      </c>
      <c r="CJ1" t="s">
        <v>2965</v>
      </c>
      <c r="CK1" t="s">
        <v>2937</v>
      </c>
      <c r="CL1" t="s">
        <v>2939</v>
      </c>
      <c r="CM1" t="s">
        <v>2940</v>
      </c>
      <c r="CN1" t="s">
        <v>2941</v>
      </c>
      <c r="CO1" t="s">
        <v>2857</v>
      </c>
      <c r="CP1" t="s">
        <v>2966</v>
      </c>
      <c r="CQ1" t="s">
        <v>2967</v>
      </c>
      <c r="CR1" t="s">
        <v>2968</v>
      </c>
      <c r="CS1" t="s">
        <v>2969</v>
      </c>
      <c r="CT1" t="s">
        <v>2919</v>
      </c>
      <c r="CU1" t="s">
        <v>2828</v>
      </c>
    </row>
    <row r="2" spans="1:2">
      <c r="A2" t="s">
        <v>2777</v>
      </c>
      <c r="B2" t="s">
        <v>2777</v>
      </c>
    </row>
    <row r="3" spans="1:1">
      <c r="A3" t="s">
        <v>2801</v>
      </c>
    </row>
    <row r="4" spans="1:1">
      <c r="A4" t="s">
        <v>2813</v>
      </c>
    </row>
    <row r="5" spans="1:1">
      <c r="A5" t="s">
        <v>2823</v>
      </c>
    </row>
    <row r="6" spans="1:1">
      <c r="A6" s="66" t="s">
        <v>2833</v>
      </c>
    </row>
    <row r="7" spans="1:3">
      <c r="A7" t="s">
        <v>2841</v>
      </c>
      <c r="B7" t="s">
        <v>2841</v>
      </c>
      <c r="C7" t="s">
        <v>2841</v>
      </c>
    </row>
    <row r="8" spans="1:1">
      <c r="A8" t="s">
        <v>2847</v>
      </c>
    </row>
    <row r="9" spans="1:1">
      <c r="A9" t="s">
        <v>2852</v>
      </c>
    </row>
    <row r="10" spans="1:1">
      <c r="A10" t="s">
        <v>2858</v>
      </c>
    </row>
    <row r="11" spans="1:1">
      <c r="A11" t="s">
        <v>2863</v>
      </c>
    </row>
    <row r="12" spans="1:1">
      <c r="A12" t="s">
        <v>2867</v>
      </c>
    </row>
    <row r="13" spans="1:1">
      <c r="A13" t="s">
        <v>2868</v>
      </c>
    </row>
    <row r="14" spans="1:1">
      <c r="A14" t="s">
        <v>2870</v>
      </c>
    </row>
    <row r="15" spans="1:2">
      <c r="A15" t="s">
        <v>2872</v>
      </c>
      <c r="B15" t="s">
        <v>2872</v>
      </c>
    </row>
    <row r="16" spans="1:1">
      <c r="A16" t="s">
        <v>2859</v>
      </c>
    </row>
    <row r="17" spans="1:1">
      <c r="A17" t="s">
        <v>2877</v>
      </c>
    </row>
    <row r="18" spans="1:3">
      <c r="A18" t="s">
        <v>2879</v>
      </c>
      <c r="B18" t="s">
        <v>2879</v>
      </c>
      <c r="C18" t="s">
        <v>2879</v>
      </c>
    </row>
    <row r="19" spans="1:1">
      <c r="A19" t="s">
        <v>2881</v>
      </c>
    </row>
    <row r="20" spans="1:2">
      <c r="A20" t="s">
        <v>2883</v>
      </c>
      <c r="B20" t="s">
        <v>2883</v>
      </c>
    </row>
    <row r="21" spans="1:1">
      <c r="A21" t="s">
        <v>2884</v>
      </c>
    </row>
    <row r="22" spans="1:3">
      <c r="A22" t="s">
        <v>2886</v>
      </c>
      <c r="B22" t="s">
        <v>2886</v>
      </c>
      <c r="C22" t="s">
        <v>2886</v>
      </c>
    </row>
    <row r="23" spans="1:1">
      <c r="A23" t="s">
        <v>2799</v>
      </c>
    </row>
    <row r="24" spans="1:1">
      <c r="A24" t="s">
        <v>2888</v>
      </c>
    </row>
    <row r="25" spans="1:1">
      <c r="A25" t="s">
        <v>2889</v>
      </c>
    </row>
    <row r="26" spans="1:1">
      <c r="A26" t="s">
        <v>2891</v>
      </c>
    </row>
    <row r="27" spans="1:2">
      <c r="A27" t="s">
        <v>1204</v>
      </c>
      <c r="B27" t="s">
        <v>1204</v>
      </c>
    </row>
    <row r="28" spans="1:1">
      <c r="A28" t="s">
        <v>2893</v>
      </c>
    </row>
    <row r="29" spans="1:1">
      <c r="A29" t="s">
        <v>2894</v>
      </c>
    </row>
    <row r="30" spans="1:1">
      <c r="A30" t="s">
        <v>2885</v>
      </c>
    </row>
    <row r="31" spans="1:1">
      <c r="A31" t="s">
        <v>2857</v>
      </c>
    </row>
    <row r="32" spans="1:1">
      <c r="A32" t="s">
        <v>2895</v>
      </c>
    </row>
    <row r="33" spans="1:1">
      <c r="A33" t="s">
        <v>2897</v>
      </c>
    </row>
    <row r="34" spans="1:1">
      <c r="A34" t="s">
        <v>2899</v>
      </c>
    </row>
    <row r="35" spans="1:1">
      <c r="A35" t="s">
        <v>2900</v>
      </c>
    </row>
    <row r="36" spans="1:3">
      <c r="A36" t="s">
        <v>2901</v>
      </c>
      <c r="B36" t="s">
        <v>2901</v>
      </c>
      <c r="C36" t="s">
        <v>2901</v>
      </c>
    </row>
    <row r="37" spans="1:2">
      <c r="A37" t="s">
        <v>2902</v>
      </c>
      <c r="B37" t="s">
        <v>2902</v>
      </c>
    </row>
    <row r="38" spans="1:1">
      <c r="A38" t="s">
        <v>2903</v>
      </c>
    </row>
    <row r="39" spans="1:1">
      <c r="A39" t="s">
        <v>2904</v>
      </c>
    </row>
    <row r="40" spans="1:3">
      <c r="A40" t="s">
        <v>2905</v>
      </c>
      <c r="B40" t="s">
        <v>2905</v>
      </c>
      <c r="C40" t="s">
        <v>2905</v>
      </c>
    </row>
    <row r="41" spans="1:1">
      <c r="A41" t="s">
        <v>2906</v>
      </c>
    </row>
    <row r="42" spans="1:3">
      <c r="A42" t="s">
        <v>2907</v>
      </c>
      <c r="B42" t="s">
        <v>2907</v>
      </c>
      <c r="C42" t="s">
        <v>2907</v>
      </c>
    </row>
    <row r="43" spans="1:1">
      <c r="A43" t="s">
        <v>2908</v>
      </c>
    </row>
    <row r="44" spans="1:3">
      <c r="A44" t="s">
        <v>2909</v>
      </c>
      <c r="B44" t="s">
        <v>2909</v>
      </c>
      <c r="C44" t="s">
        <v>2909</v>
      </c>
    </row>
    <row r="45" spans="1:1">
      <c r="A45" t="s">
        <v>2910</v>
      </c>
    </row>
    <row r="46" spans="1:1">
      <c r="A46" t="s">
        <v>2912</v>
      </c>
    </row>
    <row r="47" spans="1:1">
      <c r="A47" t="s">
        <v>2913</v>
      </c>
    </row>
    <row r="48" spans="1:1">
      <c r="A48" t="s">
        <v>2915</v>
      </c>
    </row>
    <row r="49" spans="1:1">
      <c r="A49" t="s">
        <v>2916</v>
      </c>
    </row>
    <row r="50" spans="1:1">
      <c r="A50" t="s">
        <v>1807</v>
      </c>
    </row>
    <row r="51" spans="1:1">
      <c r="A51" t="s">
        <v>46</v>
      </c>
    </row>
    <row r="52" spans="1:1">
      <c r="A52" t="s">
        <v>78</v>
      </c>
    </row>
    <row r="53" spans="1:1">
      <c r="A53" t="s">
        <v>1455</v>
      </c>
    </row>
    <row r="54" spans="1:1">
      <c r="A54" t="s">
        <v>1490</v>
      </c>
    </row>
    <row r="55" spans="1:1">
      <c r="A55" t="s">
        <v>26</v>
      </c>
    </row>
    <row r="56" spans="1:1">
      <c r="A56" t="s">
        <v>2460</v>
      </c>
    </row>
    <row r="57" spans="1:1">
      <c r="A57" t="s">
        <v>2918</v>
      </c>
    </row>
    <row r="58" spans="1:1">
      <c r="A58" t="s">
        <v>102</v>
      </c>
    </row>
    <row r="59" spans="1:1">
      <c r="A59" t="s">
        <v>1444</v>
      </c>
    </row>
    <row r="60" spans="1:1">
      <c r="A60" t="s">
        <v>1293</v>
      </c>
    </row>
    <row r="61" spans="1:1">
      <c r="A61" t="s">
        <v>1603</v>
      </c>
    </row>
    <row r="62" spans="1:1">
      <c r="A62" t="s">
        <v>18</v>
      </c>
    </row>
    <row r="63" spans="1:1">
      <c r="A63" t="s">
        <v>2921</v>
      </c>
    </row>
    <row r="64" spans="1:1">
      <c r="A64" t="s">
        <v>28</v>
      </c>
    </row>
    <row r="65" spans="1:1">
      <c r="A65" t="s">
        <v>2922</v>
      </c>
    </row>
    <row r="66" spans="1:1">
      <c r="A66" t="s">
        <v>1380</v>
      </c>
    </row>
    <row r="67" spans="1:1">
      <c r="A67" t="s">
        <v>13</v>
      </c>
    </row>
    <row r="68" spans="1:1">
      <c r="A68" t="s">
        <v>2923</v>
      </c>
    </row>
    <row r="69" spans="1:1">
      <c r="A69" t="s">
        <v>2586</v>
      </c>
    </row>
    <row r="70" spans="1:1">
      <c r="A70" t="s">
        <v>1628</v>
      </c>
    </row>
    <row r="71" spans="1:1">
      <c r="A71" t="s">
        <v>76</v>
      </c>
    </row>
    <row r="72" spans="1:1">
      <c r="A72" t="s">
        <v>2927</v>
      </c>
    </row>
    <row r="73" spans="1:1">
      <c r="A73" t="s">
        <v>152</v>
      </c>
    </row>
    <row r="74" spans="1:1">
      <c r="A74" t="s">
        <v>32</v>
      </c>
    </row>
    <row r="75" spans="1:1">
      <c r="A75" t="s">
        <v>16</v>
      </c>
    </row>
    <row r="76" spans="1:1">
      <c r="A76" t="s">
        <v>1168</v>
      </c>
    </row>
    <row r="77" spans="1:1">
      <c r="A77" t="s">
        <v>48</v>
      </c>
    </row>
    <row r="78" spans="1:1">
      <c r="A78" t="s">
        <v>2929</v>
      </c>
    </row>
    <row r="79" spans="1:1">
      <c r="A79" t="s">
        <v>2930</v>
      </c>
    </row>
    <row r="80" spans="1:1">
      <c r="A80" t="s">
        <v>114</v>
      </c>
    </row>
    <row r="81" spans="1:1">
      <c r="A81" t="s">
        <v>120</v>
      </c>
    </row>
    <row r="82" spans="1:1">
      <c r="A82" t="s">
        <v>2932</v>
      </c>
    </row>
    <row r="83" spans="1:1">
      <c r="A83" t="s">
        <v>1861</v>
      </c>
    </row>
    <row r="84" spans="1:1">
      <c r="A84" t="s">
        <v>82</v>
      </c>
    </row>
    <row r="85" spans="1:1">
      <c r="A85" t="s">
        <v>2394</v>
      </c>
    </row>
    <row r="86" spans="1:1">
      <c r="A86" t="s">
        <v>1305</v>
      </c>
    </row>
    <row r="87" spans="1:1">
      <c r="A87" t="s">
        <v>156</v>
      </c>
    </row>
    <row r="88" spans="1:1">
      <c r="A88" t="s">
        <v>126</v>
      </c>
    </row>
    <row r="89" spans="1:1">
      <c r="A89" t="s">
        <v>86</v>
      </c>
    </row>
    <row r="90" spans="1:1">
      <c r="A90" t="s">
        <v>100</v>
      </c>
    </row>
    <row r="91" spans="1:1">
      <c r="A91" t="s">
        <v>22</v>
      </c>
    </row>
    <row r="92" spans="1:1">
      <c r="A92" t="s">
        <v>24</v>
      </c>
    </row>
    <row r="93" spans="1:1">
      <c r="A93" t="s">
        <v>1160</v>
      </c>
    </row>
    <row r="94" spans="1:1">
      <c r="A94" t="s">
        <v>2938</v>
      </c>
    </row>
    <row r="95" spans="1:1">
      <c r="A95" t="s">
        <v>98</v>
      </c>
    </row>
    <row r="96" spans="1:1">
      <c r="A96" t="s">
        <v>1375</v>
      </c>
    </row>
  </sheetData>
  <autoFilter ref="A1:CZ96">
    <extLst/>
  </autoFilter>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6"/>
  <sheetViews>
    <sheetView topLeftCell="A140" workbookViewId="0">
      <selection activeCell="C7" sqref="C7"/>
    </sheetView>
  </sheetViews>
  <sheetFormatPr defaultColWidth="8.8" defaultRowHeight="22.5"/>
  <cols>
    <col min="2" max="2" width="17.5" customWidth="1"/>
  </cols>
  <sheetData>
    <row r="1" spans="1:16">
      <c r="A1" t="s">
        <v>2</v>
      </c>
      <c r="B1" t="s">
        <v>3</v>
      </c>
      <c r="C1" t="s">
        <v>2947</v>
      </c>
      <c r="D1" t="s">
        <v>2948</v>
      </c>
      <c r="E1" t="s">
        <v>6</v>
      </c>
      <c r="F1" t="s">
        <v>915</v>
      </c>
      <c r="G1" t="s">
        <v>2949</v>
      </c>
      <c r="H1" t="s">
        <v>2950</v>
      </c>
      <c r="I1" t="s">
        <v>2951</v>
      </c>
      <c r="J1" t="s">
        <v>2952</v>
      </c>
      <c r="K1" t="s">
        <v>2953</v>
      </c>
      <c r="L1" t="s">
        <v>2954</v>
      </c>
      <c r="M1" t="s">
        <v>2955</v>
      </c>
      <c r="N1" t="s">
        <v>2956</v>
      </c>
      <c r="O1" t="s">
        <v>2957</v>
      </c>
      <c r="P1" t="s">
        <v>2958</v>
      </c>
    </row>
    <row r="2" spans="1:16">
      <c r="A2">
        <v>90</v>
      </c>
      <c r="B2" t="s">
        <v>2977</v>
      </c>
      <c r="E2" t="s">
        <v>2959</v>
      </c>
      <c r="F2" t="s">
        <v>2978</v>
      </c>
      <c r="G2">
        <v>30</v>
      </c>
      <c r="H2">
        <v>0</v>
      </c>
      <c r="I2">
        <v>2</v>
      </c>
      <c r="J2">
        <v>255</v>
      </c>
      <c r="K2">
        <v>5</v>
      </c>
      <c r="L2">
        <v>20</v>
      </c>
      <c r="M2">
        <v>10</v>
      </c>
      <c r="N2">
        <v>0</v>
      </c>
      <c r="O2" t="s">
        <v>2979</v>
      </c>
      <c r="P2">
        <v>120</v>
      </c>
    </row>
    <row r="3" spans="1:16">
      <c r="A3">
        <v>91</v>
      </c>
      <c r="B3" t="s">
        <v>2980</v>
      </c>
      <c r="E3" t="s">
        <v>2960</v>
      </c>
      <c r="F3" t="s">
        <v>2978</v>
      </c>
      <c r="G3">
        <v>40</v>
      </c>
      <c r="H3">
        <v>0</v>
      </c>
      <c r="I3">
        <v>2</v>
      </c>
      <c r="J3">
        <v>255</v>
      </c>
      <c r="K3">
        <v>5</v>
      </c>
      <c r="L3">
        <v>20</v>
      </c>
      <c r="M3">
        <v>10</v>
      </c>
      <c r="N3">
        <v>0</v>
      </c>
      <c r="O3" t="s">
        <v>2981</v>
      </c>
      <c r="P3">
        <v>107</v>
      </c>
    </row>
    <row r="4" spans="1:16">
      <c r="A4">
        <v>92</v>
      </c>
      <c r="B4" t="s">
        <v>2982</v>
      </c>
      <c r="E4" t="s">
        <v>1008</v>
      </c>
      <c r="F4" t="s">
        <v>2978</v>
      </c>
      <c r="G4">
        <v>30</v>
      </c>
      <c r="H4">
        <v>0</v>
      </c>
      <c r="I4">
        <v>2</v>
      </c>
      <c r="J4">
        <v>255</v>
      </c>
      <c r="K4">
        <v>255</v>
      </c>
      <c r="L4">
        <v>20</v>
      </c>
      <c r="M4">
        <v>10</v>
      </c>
      <c r="N4">
        <v>1</v>
      </c>
      <c r="O4" t="s">
        <v>2983</v>
      </c>
      <c r="P4">
        <v>100</v>
      </c>
    </row>
    <row r="5" spans="1:16">
      <c r="A5">
        <v>93</v>
      </c>
      <c r="B5" t="s">
        <v>2984</v>
      </c>
      <c r="E5" t="s">
        <v>1016</v>
      </c>
      <c r="F5" t="s">
        <v>2978</v>
      </c>
      <c r="G5">
        <v>30</v>
      </c>
      <c r="H5">
        <v>0</v>
      </c>
      <c r="I5">
        <v>2</v>
      </c>
      <c r="J5">
        <v>255</v>
      </c>
      <c r="K5">
        <v>255</v>
      </c>
      <c r="L5">
        <v>20</v>
      </c>
      <c r="M5">
        <v>10</v>
      </c>
      <c r="N5">
        <v>1</v>
      </c>
      <c r="O5" t="s">
        <v>2985</v>
      </c>
      <c r="P5">
        <v>99</v>
      </c>
    </row>
    <row r="6" spans="1:16">
      <c r="A6">
        <v>94</v>
      </c>
      <c r="B6" t="s">
        <v>2986</v>
      </c>
      <c r="E6" t="s">
        <v>1162</v>
      </c>
      <c r="F6" t="s">
        <v>2978</v>
      </c>
      <c r="G6">
        <v>60</v>
      </c>
      <c r="H6">
        <v>0</v>
      </c>
      <c r="I6">
        <v>2</v>
      </c>
      <c r="J6">
        <v>255</v>
      </c>
      <c r="K6">
        <v>255</v>
      </c>
      <c r="L6">
        <v>20</v>
      </c>
      <c r="M6">
        <v>10</v>
      </c>
      <c r="N6">
        <v>1</v>
      </c>
      <c r="O6" t="s">
        <v>2987</v>
      </c>
      <c r="P6">
        <v>98</v>
      </c>
    </row>
    <row r="7" spans="1:16">
      <c r="A7">
        <v>95</v>
      </c>
      <c r="B7" t="s">
        <v>2988</v>
      </c>
      <c r="E7" t="s">
        <v>1016</v>
      </c>
      <c r="F7" t="s">
        <v>2989</v>
      </c>
      <c r="G7">
        <v>20</v>
      </c>
      <c r="H7">
        <v>2</v>
      </c>
      <c r="I7">
        <v>0</v>
      </c>
      <c r="J7">
        <v>255</v>
      </c>
      <c r="K7">
        <v>255</v>
      </c>
      <c r="L7">
        <v>0</v>
      </c>
      <c r="M7">
        <v>4</v>
      </c>
      <c r="N7">
        <v>255</v>
      </c>
      <c r="O7" t="s">
        <v>2990</v>
      </c>
      <c r="P7">
        <v>123</v>
      </c>
    </row>
    <row r="8" spans="1:16">
      <c r="A8">
        <v>96</v>
      </c>
      <c r="B8" t="s">
        <v>2991</v>
      </c>
      <c r="E8" t="s">
        <v>1162</v>
      </c>
      <c r="F8" t="s">
        <v>2989</v>
      </c>
      <c r="G8">
        <v>20</v>
      </c>
      <c r="H8">
        <v>2</v>
      </c>
      <c r="I8">
        <v>0</v>
      </c>
      <c r="J8">
        <v>255</v>
      </c>
      <c r="K8">
        <v>255</v>
      </c>
      <c r="L8">
        <v>0</v>
      </c>
      <c r="M8">
        <v>6</v>
      </c>
      <c r="N8">
        <v>255</v>
      </c>
      <c r="O8" t="s">
        <v>2992</v>
      </c>
      <c r="P8">
        <v>122</v>
      </c>
    </row>
    <row r="9" spans="1:16">
      <c r="A9">
        <v>97</v>
      </c>
      <c r="B9" t="s">
        <v>2993</v>
      </c>
      <c r="E9" t="s">
        <v>1162</v>
      </c>
      <c r="F9" t="s">
        <v>2989</v>
      </c>
      <c r="G9">
        <v>20</v>
      </c>
      <c r="H9">
        <v>2</v>
      </c>
      <c r="I9">
        <v>0</v>
      </c>
      <c r="J9">
        <v>255</v>
      </c>
      <c r="K9">
        <v>255</v>
      </c>
      <c r="L9">
        <v>0</v>
      </c>
      <c r="M9">
        <v>6</v>
      </c>
      <c r="N9">
        <v>255</v>
      </c>
      <c r="O9" t="s">
        <v>2987</v>
      </c>
      <c r="P9">
        <v>121</v>
      </c>
    </row>
    <row r="10" spans="1:16">
      <c r="A10">
        <v>98</v>
      </c>
      <c r="B10" t="s">
        <v>2994</v>
      </c>
      <c r="E10" t="s">
        <v>2960</v>
      </c>
      <c r="F10" t="s">
        <v>2995</v>
      </c>
      <c r="G10">
        <v>0</v>
      </c>
      <c r="H10">
        <v>0</v>
      </c>
      <c r="I10">
        <v>1</v>
      </c>
      <c r="J10">
        <v>255</v>
      </c>
      <c r="K10">
        <v>0</v>
      </c>
      <c r="L10">
        <v>0</v>
      </c>
      <c r="M10">
        <v>30</v>
      </c>
      <c r="N10">
        <v>255</v>
      </c>
      <c r="P10">
        <v>241</v>
      </c>
    </row>
    <row r="11" spans="1:16">
      <c r="A11">
        <v>99</v>
      </c>
      <c r="B11" t="s">
        <v>2996</v>
      </c>
      <c r="E11" t="s">
        <v>2960</v>
      </c>
      <c r="F11" t="s">
        <v>2995</v>
      </c>
      <c r="G11">
        <v>0</v>
      </c>
      <c r="H11">
        <v>0</v>
      </c>
      <c r="I11">
        <v>1</v>
      </c>
      <c r="J11">
        <v>255</v>
      </c>
      <c r="K11">
        <v>0</v>
      </c>
      <c r="L11">
        <v>0</v>
      </c>
      <c r="M11">
        <v>30</v>
      </c>
      <c r="N11">
        <v>255</v>
      </c>
      <c r="P11">
        <v>242</v>
      </c>
    </row>
    <row r="12" spans="1:16">
      <c r="A12">
        <v>101</v>
      </c>
      <c r="B12" t="s">
        <v>2997</v>
      </c>
      <c r="E12" t="s">
        <v>2960</v>
      </c>
      <c r="F12" t="s">
        <v>2995</v>
      </c>
      <c r="G12">
        <v>0</v>
      </c>
      <c r="H12">
        <v>0</v>
      </c>
      <c r="I12">
        <v>1</v>
      </c>
      <c r="J12">
        <v>255</v>
      </c>
      <c r="K12">
        <v>0</v>
      </c>
      <c r="L12">
        <v>0</v>
      </c>
      <c r="M12">
        <v>255</v>
      </c>
      <c r="N12">
        <v>255</v>
      </c>
      <c r="P12">
        <v>243</v>
      </c>
    </row>
    <row r="13" spans="1:16">
      <c r="A13">
        <v>102</v>
      </c>
      <c r="B13" t="s">
        <v>2998</v>
      </c>
      <c r="E13" t="s">
        <v>2960</v>
      </c>
      <c r="F13" t="s">
        <v>2995</v>
      </c>
      <c r="G13">
        <v>0</v>
      </c>
      <c r="H13">
        <v>0</v>
      </c>
      <c r="I13">
        <v>1</v>
      </c>
      <c r="J13">
        <v>255</v>
      </c>
      <c r="K13">
        <v>0</v>
      </c>
      <c r="L13">
        <v>0</v>
      </c>
      <c r="M13">
        <v>255</v>
      </c>
      <c r="N13">
        <v>255</v>
      </c>
      <c r="P13">
        <v>244</v>
      </c>
    </row>
    <row r="14" spans="1:16">
      <c r="A14">
        <v>103</v>
      </c>
      <c r="B14" t="s">
        <v>2999</v>
      </c>
      <c r="E14" t="s">
        <v>2960</v>
      </c>
      <c r="F14" t="s">
        <v>2995</v>
      </c>
      <c r="G14">
        <v>0</v>
      </c>
      <c r="H14">
        <v>0</v>
      </c>
      <c r="I14">
        <v>1</v>
      </c>
      <c r="J14">
        <v>255</v>
      </c>
      <c r="K14">
        <v>0</v>
      </c>
      <c r="L14">
        <v>0</v>
      </c>
      <c r="M14">
        <v>255</v>
      </c>
      <c r="N14">
        <v>255</v>
      </c>
      <c r="P14">
        <v>245</v>
      </c>
    </row>
    <row r="15" spans="1:16">
      <c r="A15">
        <v>104</v>
      </c>
      <c r="B15" t="s">
        <v>3000</v>
      </c>
      <c r="E15" t="s">
        <v>2960</v>
      </c>
      <c r="F15" t="s">
        <v>2995</v>
      </c>
      <c r="G15">
        <v>0</v>
      </c>
      <c r="H15">
        <v>0</v>
      </c>
      <c r="I15">
        <v>1</v>
      </c>
      <c r="J15">
        <v>255</v>
      </c>
      <c r="K15">
        <v>0</v>
      </c>
      <c r="L15">
        <v>0</v>
      </c>
      <c r="M15">
        <v>10</v>
      </c>
      <c r="N15">
        <v>255</v>
      </c>
      <c r="P15">
        <v>246</v>
      </c>
    </row>
    <row r="16" spans="1:16">
      <c r="A16">
        <v>112</v>
      </c>
      <c r="B16" t="s">
        <v>3001</v>
      </c>
      <c r="E16" t="s">
        <v>2960</v>
      </c>
      <c r="F16" t="s">
        <v>2978</v>
      </c>
      <c r="G16">
        <v>30</v>
      </c>
      <c r="H16">
        <v>0</v>
      </c>
      <c r="I16">
        <v>2</v>
      </c>
      <c r="J16">
        <v>255</v>
      </c>
      <c r="K16">
        <v>5</v>
      </c>
      <c r="L16">
        <v>20</v>
      </c>
      <c r="M16">
        <v>10</v>
      </c>
      <c r="N16">
        <v>0</v>
      </c>
      <c r="O16" t="s">
        <v>3002</v>
      </c>
      <c r="P16">
        <v>119</v>
      </c>
    </row>
    <row r="17" spans="1:16">
      <c r="A17">
        <v>113</v>
      </c>
      <c r="B17" t="s">
        <v>3001</v>
      </c>
      <c r="E17" t="s">
        <v>2960</v>
      </c>
      <c r="F17" t="s">
        <v>2978</v>
      </c>
      <c r="G17">
        <v>30</v>
      </c>
      <c r="H17">
        <v>0</v>
      </c>
      <c r="I17">
        <v>2</v>
      </c>
      <c r="J17">
        <v>255</v>
      </c>
      <c r="K17">
        <v>5</v>
      </c>
      <c r="L17">
        <v>20</v>
      </c>
      <c r="M17">
        <v>10</v>
      </c>
      <c r="N17">
        <v>0</v>
      </c>
      <c r="O17" t="s">
        <v>3002</v>
      </c>
      <c r="P17">
        <v>118</v>
      </c>
    </row>
    <row r="18" spans="1:16">
      <c r="A18">
        <v>114</v>
      </c>
      <c r="B18" t="s">
        <v>3001</v>
      </c>
      <c r="E18" t="s">
        <v>2960</v>
      </c>
      <c r="F18" t="s">
        <v>2978</v>
      </c>
      <c r="G18">
        <v>30</v>
      </c>
      <c r="H18">
        <v>0</v>
      </c>
      <c r="I18">
        <v>2</v>
      </c>
      <c r="J18">
        <v>255</v>
      </c>
      <c r="K18">
        <v>5</v>
      </c>
      <c r="L18">
        <v>20</v>
      </c>
      <c r="M18">
        <v>10</v>
      </c>
      <c r="N18">
        <v>0</v>
      </c>
      <c r="O18" t="s">
        <v>3002</v>
      </c>
      <c r="P18">
        <v>117</v>
      </c>
    </row>
    <row r="19" spans="1:16">
      <c r="A19">
        <v>115</v>
      </c>
      <c r="B19" t="s">
        <v>3003</v>
      </c>
      <c r="E19" t="s">
        <v>2960</v>
      </c>
      <c r="F19" t="s">
        <v>2978</v>
      </c>
      <c r="G19">
        <v>30</v>
      </c>
      <c r="H19">
        <v>0</v>
      </c>
      <c r="I19">
        <v>2</v>
      </c>
      <c r="J19">
        <v>255</v>
      </c>
      <c r="K19">
        <v>5</v>
      </c>
      <c r="L19">
        <v>20</v>
      </c>
      <c r="M19">
        <v>10</v>
      </c>
      <c r="N19">
        <v>0</v>
      </c>
      <c r="O19" t="s">
        <v>3002</v>
      </c>
      <c r="P19">
        <v>116</v>
      </c>
    </row>
    <row r="20" spans="1:16">
      <c r="A20">
        <v>116</v>
      </c>
      <c r="B20" t="s">
        <v>3003</v>
      </c>
      <c r="E20" t="s">
        <v>2960</v>
      </c>
      <c r="F20" t="s">
        <v>2978</v>
      </c>
      <c r="G20">
        <v>30</v>
      </c>
      <c r="H20">
        <v>0</v>
      </c>
      <c r="I20">
        <v>2</v>
      </c>
      <c r="J20">
        <v>255</v>
      </c>
      <c r="K20">
        <v>5</v>
      </c>
      <c r="L20">
        <v>20</v>
      </c>
      <c r="M20">
        <v>10</v>
      </c>
      <c r="N20">
        <v>0</v>
      </c>
      <c r="O20" t="s">
        <v>3002</v>
      </c>
      <c r="P20">
        <v>115</v>
      </c>
    </row>
    <row r="21" spans="1:16">
      <c r="A21">
        <v>117</v>
      </c>
      <c r="B21" t="s">
        <v>3003</v>
      </c>
      <c r="E21" t="s">
        <v>2960</v>
      </c>
      <c r="F21" t="s">
        <v>2978</v>
      </c>
      <c r="G21">
        <v>30</v>
      </c>
      <c r="H21">
        <v>0</v>
      </c>
      <c r="I21">
        <v>2</v>
      </c>
      <c r="J21">
        <v>255</v>
      </c>
      <c r="K21">
        <v>5</v>
      </c>
      <c r="L21">
        <v>20</v>
      </c>
      <c r="M21">
        <v>10</v>
      </c>
      <c r="N21">
        <v>0</v>
      </c>
      <c r="O21" t="s">
        <v>3002</v>
      </c>
      <c r="P21">
        <v>114</v>
      </c>
    </row>
    <row r="22" spans="1:16">
      <c r="A22">
        <v>118</v>
      </c>
      <c r="B22" t="s">
        <v>3004</v>
      </c>
      <c r="E22" t="s">
        <v>2960</v>
      </c>
      <c r="F22" t="s">
        <v>2978</v>
      </c>
      <c r="G22">
        <v>30</v>
      </c>
      <c r="H22">
        <v>0</v>
      </c>
      <c r="I22">
        <v>2</v>
      </c>
      <c r="J22">
        <v>255</v>
      </c>
      <c r="K22">
        <v>5</v>
      </c>
      <c r="L22">
        <v>20</v>
      </c>
      <c r="M22">
        <v>10</v>
      </c>
      <c r="N22">
        <v>0</v>
      </c>
      <c r="O22" t="s">
        <v>3002</v>
      </c>
      <c r="P22">
        <v>113</v>
      </c>
    </row>
    <row r="23" spans="1:16">
      <c r="A23">
        <v>119</v>
      </c>
      <c r="B23" t="s">
        <v>3004</v>
      </c>
      <c r="E23" t="s">
        <v>2960</v>
      </c>
      <c r="F23" t="s">
        <v>2978</v>
      </c>
      <c r="G23">
        <v>30</v>
      </c>
      <c r="H23">
        <v>0</v>
      </c>
      <c r="I23">
        <v>2</v>
      </c>
      <c r="J23">
        <v>255</v>
      </c>
      <c r="K23">
        <v>5</v>
      </c>
      <c r="L23">
        <v>20</v>
      </c>
      <c r="M23">
        <v>10</v>
      </c>
      <c r="N23">
        <v>0</v>
      </c>
      <c r="O23" t="s">
        <v>3002</v>
      </c>
      <c r="P23">
        <v>112</v>
      </c>
    </row>
    <row r="24" spans="1:16">
      <c r="A24">
        <v>120</v>
      </c>
      <c r="B24" t="s">
        <v>3004</v>
      </c>
      <c r="E24" t="s">
        <v>2960</v>
      </c>
      <c r="F24" t="s">
        <v>2978</v>
      </c>
      <c r="G24">
        <v>30</v>
      </c>
      <c r="H24">
        <v>0</v>
      </c>
      <c r="I24">
        <v>2</v>
      </c>
      <c r="J24">
        <v>255</v>
      </c>
      <c r="K24">
        <v>5</v>
      </c>
      <c r="L24">
        <v>20</v>
      </c>
      <c r="M24">
        <v>10</v>
      </c>
      <c r="N24">
        <v>0</v>
      </c>
      <c r="O24" t="s">
        <v>3002</v>
      </c>
      <c r="P24">
        <v>111</v>
      </c>
    </row>
    <row r="25" spans="1:16">
      <c r="A25">
        <v>121</v>
      </c>
      <c r="B25" t="s">
        <v>3005</v>
      </c>
      <c r="E25" t="s">
        <v>2960</v>
      </c>
      <c r="F25" t="s">
        <v>2978</v>
      </c>
      <c r="G25">
        <v>30</v>
      </c>
      <c r="H25">
        <v>0</v>
      </c>
      <c r="I25">
        <v>2</v>
      </c>
      <c r="J25">
        <v>255</v>
      </c>
      <c r="K25">
        <v>5</v>
      </c>
      <c r="L25">
        <v>20</v>
      </c>
      <c r="M25">
        <v>10</v>
      </c>
      <c r="N25">
        <v>0</v>
      </c>
      <c r="O25" t="s">
        <v>3006</v>
      </c>
      <c r="P25">
        <v>110</v>
      </c>
    </row>
    <row r="26" spans="1:16">
      <c r="A26">
        <v>122</v>
      </c>
      <c r="B26" t="s">
        <v>3005</v>
      </c>
      <c r="E26" t="s">
        <v>2960</v>
      </c>
      <c r="F26" t="s">
        <v>2978</v>
      </c>
      <c r="G26">
        <v>30</v>
      </c>
      <c r="H26">
        <v>0</v>
      </c>
      <c r="I26">
        <v>2</v>
      </c>
      <c r="J26">
        <v>255</v>
      </c>
      <c r="K26">
        <v>5</v>
      </c>
      <c r="L26">
        <v>20</v>
      </c>
      <c r="M26">
        <v>10</v>
      </c>
      <c r="N26">
        <v>0</v>
      </c>
      <c r="O26" t="s">
        <v>3006</v>
      </c>
      <c r="P26">
        <v>109</v>
      </c>
    </row>
    <row r="27" spans="1:16">
      <c r="A27">
        <v>123</v>
      </c>
      <c r="B27" t="s">
        <v>3005</v>
      </c>
      <c r="E27" t="s">
        <v>2960</v>
      </c>
      <c r="F27" t="s">
        <v>2978</v>
      </c>
      <c r="G27">
        <v>30</v>
      </c>
      <c r="H27">
        <v>0</v>
      </c>
      <c r="I27">
        <v>2</v>
      </c>
      <c r="J27">
        <v>255</v>
      </c>
      <c r="K27">
        <v>5</v>
      </c>
      <c r="L27">
        <v>20</v>
      </c>
      <c r="M27">
        <v>10</v>
      </c>
      <c r="N27">
        <v>0</v>
      </c>
      <c r="O27" t="s">
        <v>3006</v>
      </c>
      <c r="P27">
        <v>108</v>
      </c>
    </row>
    <row r="28" spans="1:16">
      <c r="A28">
        <v>124</v>
      </c>
      <c r="B28" t="s">
        <v>3007</v>
      </c>
      <c r="E28" t="s">
        <v>1023</v>
      </c>
      <c r="F28" t="s">
        <v>2978</v>
      </c>
      <c r="G28">
        <v>40</v>
      </c>
      <c r="H28">
        <v>0</v>
      </c>
      <c r="I28">
        <v>2</v>
      </c>
      <c r="J28">
        <v>255</v>
      </c>
      <c r="K28">
        <v>5</v>
      </c>
      <c r="L28">
        <v>20</v>
      </c>
      <c r="M28">
        <v>10</v>
      </c>
      <c r="N28">
        <v>0</v>
      </c>
      <c r="O28" t="s">
        <v>3008</v>
      </c>
      <c r="P28">
        <v>106</v>
      </c>
    </row>
    <row r="29" spans="1:16">
      <c r="A29">
        <v>125</v>
      </c>
      <c r="B29" t="s">
        <v>3007</v>
      </c>
      <c r="E29" t="s">
        <v>1023</v>
      </c>
      <c r="F29" t="s">
        <v>2978</v>
      </c>
      <c r="G29">
        <v>40</v>
      </c>
      <c r="H29">
        <v>0</v>
      </c>
      <c r="I29">
        <v>2</v>
      </c>
      <c r="J29">
        <v>255</v>
      </c>
      <c r="K29">
        <v>5</v>
      </c>
      <c r="L29">
        <v>20</v>
      </c>
      <c r="M29">
        <v>10</v>
      </c>
      <c r="N29">
        <v>0</v>
      </c>
      <c r="O29" t="s">
        <v>3008</v>
      </c>
      <c r="P29">
        <v>105</v>
      </c>
    </row>
    <row r="30" spans="1:16">
      <c r="A30">
        <v>126</v>
      </c>
      <c r="B30" t="s">
        <v>3009</v>
      </c>
      <c r="E30" t="s">
        <v>1023</v>
      </c>
      <c r="F30" t="s">
        <v>2978</v>
      </c>
      <c r="G30">
        <v>40</v>
      </c>
      <c r="H30">
        <v>0</v>
      </c>
      <c r="I30">
        <v>2</v>
      </c>
      <c r="J30">
        <v>255</v>
      </c>
      <c r="K30">
        <v>5</v>
      </c>
      <c r="L30">
        <v>20</v>
      </c>
      <c r="M30">
        <v>10</v>
      </c>
      <c r="N30">
        <v>0</v>
      </c>
      <c r="O30" t="s">
        <v>3010</v>
      </c>
      <c r="P30">
        <v>104</v>
      </c>
    </row>
    <row r="31" spans="1:16">
      <c r="A31">
        <v>127</v>
      </c>
      <c r="B31" t="s">
        <v>3011</v>
      </c>
      <c r="E31" t="s">
        <v>1023</v>
      </c>
      <c r="F31" t="s">
        <v>2978</v>
      </c>
      <c r="G31">
        <v>40</v>
      </c>
      <c r="H31">
        <v>0</v>
      </c>
      <c r="I31">
        <v>2</v>
      </c>
      <c r="J31">
        <v>255</v>
      </c>
      <c r="K31">
        <v>5</v>
      </c>
      <c r="L31">
        <v>20</v>
      </c>
      <c r="M31">
        <v>10</v>
      </c>
      <c r="N31">
        <v>0</v>
      </c>
      <c r="O31" t="s">
        <v>3010</v>
      </c>
      <c r="P31">
        <v>103</v>
      </c>
    </row>
    <row r="32" spans="1:16">
      <c r="A32">
        <v>128</v>
      </c>
      <c r="B32" t="s">
        <v>3012</v>
      </c>
      <c r="E32" t="s">
        <v>1023</v>
      </c>
      <c r="F32" t="s">
        <v>2978</v>
      </c>
      <c r="G32">
        <v>40</v>
      </c>
      <c r="H32">
        <v>0</v>
      </c>
      <c r="I32">
        <v>2</v>
      </c>
      <c r="J32">
        <v>255</v>
      </c>
      <c r="K32">
        <v>5</v>
      </c>
      <c r="L32">
        <v>20</v>
      </c>
      <c r="M32">
        <v>10</v>
      </c>
      <c r="N32">
        <v>0</v>
      </c>
      <c r="O32" t="s">
        <v>3013</v>
      </c>
      <c r="P32">
        <v>102</v>
      </c>
    </row>
    <row r="33" spans="1:16">
      <c r="A33">
        <v>129</v>
      </c>
      <c r="B33" t="s">
        <v>3014</v>
      </c>
      <c r="E33" t="s">
        <v>1023</v>
      </c>
      <c r="F33" t="s">
        <v>2978</v>
      </c>
      <c r="G33">
        <v>40</v>
      </c>
      <c r="H33">
        <v>0</v>
      </c>
      <c r="I33">
        <v>2</v>
      </c>
      <c r="J33">
        <v>255</v>
      </c>
      <c r="K33">
        <v>5</v>
      </c>
      <c r="L33">
        <v>20</v>
      </c>
      <c r="M33">
        <v>10</v>
      </c>
      <c r="N33">
        <v>0</v>
      </c>
      <c r="O33" t="s">
        <v>3013</v>
      </c>
      <c r="P33">
        <v>101</v>
      </c>
    </row>
    <row r="34" spans="1:16">
      <c r="A34">
        <v>130</v>
      </c>
      <c r="B34" t="s">
        <v>3015</v>
      </c>
      <c r="E34" t="s">
        <v>2959</v>
      </c>
      <c r="F34" t="s">
        <v>2989</v>
      </c>
      <c r="G34">
        <v>0</v>
      </c>
      <c r="H34">
        <v>0</v>
      </c>
      <c r="I34">
        <v>0</v>
      </c>
      <c r="J34">
        <v>255</v>
      </c>
      <c r="K34">
        <v>255</v>
      </c>
      <c r="L34">
        <v>0</v>
      </c>
      <c r="M34">
        <v>0</v>
      </c>
      <c r="N34">
        <v>255</v>
      </c>
      <c r="O34" t="s">
        <v>2979</v>
      </c>
      <c r="P34">
        <v>240</v>
      </c>
    </row>
    <row r="35" spans="1:16">
      <c r="A35">
        <v>131</v>
      </c>
      <c r="B35" t="s">
        <v>3016</v>
      </c>
      <c r="E35" t="s">
        <v>2959</v>
      </c>
      <c r="F35" t="s">
        <v>2989</v>
      </c>
      <c r="G35">
        <v>0</v>
      </c>
      <c r="H35">
        <v>0</v>
      </c>
      <c r="I35">
        <v>0</v>
      </c>
      <c r="J35">
        <v>255</v>
      </c>
      <c r="K35">
        <v>255</v>
      </c>
      <c r="L35">
        <v>0</v>
      </c>
      <c r="M35">
        <v>0</v>
      </c>
      <c r="N35">
        <v>255</v>
      </c>
      <c r="O35" t="s">
        <v>2979</v>
      </c>
      <c r="P35">
        <v>239</v>
      </c>
    </row>
    <row r="36" spans="1:16">
      <c r="A36">
        <v>132</v>
      </c>
      <c r="B36" t="s">
        <v>3017</v>
      </c>
      <c r="E36" t="s">
        <v>2959</v>
      </c>
      <c r="F36" t="s">
        <v>2989</v>
      </c>
      <c r="G36">
        <v>0</v>
      </c>
      <c r="H36">
        <v>0</v>
      </c>
      <c r="I36">
        <v>0</v>
      </c>
      <c r="J36">
        <v>255</v>
      </c>
      <c r="K36">
        <v>255</v>
      </c>
      <c r="L36">
        <v>0</v>
      </c>
      <c r="M36">
        <v>0</v>
      </c>
      <c r="N36">
        <v>255</v>
      </c>
      <c r="O36" t="s">
        <v>2979</v>
      </c>
      <c r="P36">
        <v>238</v>
      </c>
    </row>
    <row r="37" spans="1:16">
      <c r="A37">
        <v>133</v>
      </c>
      <c r="B37" t="s">
        <v>3018</v>
      </c>
      <c r="E37" t="s">
        <v>2959</v>
      </c>
      <c r="F37" t="s">
        <v>2989</v>
      </c>
      <c r="G37">
        <v>0</v>
      </c>
      <c r="H37">
        <v>0</v>
      </c>
      <c r="I37">
        <v>0</v>
      </c>
      <c r="J37">
        <v>255</v>
      </c>
      <c r="K37">
        <v>255</v>
      </c>
      <c r="L37">
        <v>0</v>
      </c>
      <c r="M37">
        <v>0</v>
      </c>
      <c r="N37">
        <v>255</v>
      </c>
      <c r="O37" t="s">
        <v>2979</v>
      </c>
      <c r="P37">
        <v>237</v>
      </c>
    </row>
    <row r="38" spans="1:16">
      <c r="A38">
        <v>134</v>
      </c>
      <c r="B38" t="s">
        <v>3019</v>
      </c>
      <c r="E38" t="s">
        <v>2959</v>
      </c>
      <c r="F38" t="s">
        <v>2989</v>
      </c>
      <c r="G38">
        <v>0</v>
      </c>
      <c r="H38">
        <v>0</v>
      </c>
      <c r="I38">
        <v>0</v>
      </c>
      <c r="J38">
        <v>255</v>
      </c>
      <c r="K38">
        <v>255</v>
      </c>
      <c r="L38">
        <v>0</v>
      </c>
      <c r="M38">
        <v>0</v>
      </c>
      <c r="N38">
        <v>255</v>
      </c>
      <c r="O38" t="s">
        <v>2979</v>
      </c>
      <c r="P38">
        <v>236</v>
      </c>
    </row>
    <row r="39" spans="1:16">
      <c r="A39">
        <v>135</v>
      </c>
      <c r="B39" t="s">
        <v>3020</v>
      </c>
      <c r="E39" t="s">
        <v>2959</v>
      </c>
      <c r="F39" t="s">
        <v>2989</v>
      </c>
      <c r="G39">
        <v>0</v>
      </c>
      <c r="H39">
        <v>0</v>
      </c>
      <c r="I39">
        <v>0</v>
      </c>
      <c r="J39">
        <v>255</v>
      </c>
      <c r="K39">
        <v>255</v>
      </c>
      <c r="L39">
        <v>0</v>
      </c>
      <c r="M39">
        <v>0</v>
      </c>
      <c r="N39">
        <v>255</v>
      </c>
      <c r="O39" t="s">
        <v>2979</v>
      </c>
      <c r="P39">
        <v>235</v>
      </c>
    </row>
    <row r="40" spans="1:16">
      <c r="A40">
        <v>136</v>
      </c>
      <c r="B40" t="s">
        <v>3021</v>
      </c>
      <c r="E40" t="s">
        <v>2959</v>
      </c>
      <c r="F40" t="s">
        <v>2989</v>
      </c>
      <c r="G40">
        <v>0</v>
      </c>
      <c r="H40">
        <v>0</v>
      </c>
      <c r="I40">
        <v>0</v>
      </c>
      <c r="J40">
        <v>255</v>
      </c>
      <c r="K40">
        <v>255</v>
      </c>
      <c r="L40">
        <v>0</v>
      </c>
      <c r="M40">
        <v>0</v>
      </c>
      <c r="N40">
        <v>255</v>
      </c>
      <c r="O40" t="s">
        <v>2979</v>
      </c>
      <c r="P40">
        <v>234</v>
      </c>
    </row>
    <row r="41" spans="1:16">
      <c r="A41">
        <v>137</v>
      </c>
      <c r="B41" t="s">
        <v>3022</v>
      </c>
      <c r="E41" t="s">
        <v>2959</v>
      </c>
      <c r="F41" t="s">
        <v>2989</v>
      </c>
      <c r="G41">
        <v>0</v>
      </c>
      <c r="H41">
        <v>0</v>
      </c>
      <c r="I41">
        <v>0</v>
      </c>
      <c r="J41">
        <v>255</v>
      </c>
      <c r="K41">
        <v>255</v>
      </c>
      <c r="L41">
        <v>0</v>
      </c>
      <c r="M41">
        <v>0</v>
      </c>
      <c r="N41">
        <v>255</v>
      </c>
      <c r="O41" t="s">
        <v>2979</v>
      </c>
      <c r="P41">
        <v>233</v>
      </c>
    </row>
    <row r="42" spans="1:16">
      <c r="A42">
        <v>138</v>
      </c>
      <c r="B42" t="s">
        <v>3023</v>
      </c>
      <c r="E42" t="s">
        <v>2959</v>
      </c>
      <c r="F42" t="s">
        <v>2989</v>
      </c>
      <c r="G42">
        <v>0</v>
      </c>
      <c r="H42">
        <v>0</v>
      </c>
      <c r="I42">
        <v>0</v>
      </c>
      <c r="J42">
        <v>255</v>
      </c>
      <c r="K42">
        <v>255</v>
      </c>
      <c r="L42">
        <v>0</v>
      </c>
      <c r="M42">
        <v>0</v>
      </c>
      <c r="N42">
        <v>255</v>
      </c>
      <c r="O42" t="s">
        <v>2979</v>
      </c>
      <c r="P42">
        <v>232</v>
      </c>
    </row>
    <row r="43" spans="1:16">
      <c r="A43">
        <v>139</v>
      </c>
      <c r="B43" t="s">
        <v>3024</v>
      </c>
      <c r="E43" t="s">
        <v>2959</v>
      </c>
      <c r="F43" t="s">
        <v>2989</v>
      </c>
      <c r="G43">
        <v>0</v>
      </c>
      <c r="H43">
        <v>0</v>
      </c>
      <c r="I43">
        <v>0</v>
      </c>
      <c r="J43">
        <v>255</v>
      </c>
      <c r="K43">
        <v>255</v>
      </c>
      <c r="L43">
        <v>0</v>
      </c>
      <c r="M43">
        <v>0</v>
      </c>
      <c r="N43">
        <v>255</v>
      </c>
      <c r="O43" t="s">
        <v>2979</v>
      </c>
      <c r="P43">
        <v>231</v>
      </c>
    </row>
    <row r="44" spans="1:16">
      <c r="A44">
        <v>140</v>
      </c>
      <c r="B44" t="s">
        <v>3025</v>
      </c>
      <c r="E44" t="s">
        <v>2959</v>
      </c>
      <c r="F44" t="s">
        <v>2989</v>
      </c>
      <c r="G44">
        <v>0</v>
      </c>
      <c r="H44">
        <v>0</v>
      </c>
      <c r="I44">
        <v>0</v>
      </c>
      <c r="J44">
        <v>255</v>
      </c>
      <c r="K44">
        <v>255</v>
      </c>
      <c r="L44">
        <v>0</v>
      </c>
      <c r="M44">
        <v>0</v>
      </c>
      <c r="N44">
        <v>255</v>
      </c>
      <c r="O44" t="s">
        <v>2979</v>
      </c>
      <c r="P44">
        <v>230</v>
      </c>
    </row>
    <row r="45" spans="1:16">
      <c r="A45">
        <v>141</v>
      </c>
      <c r="B45" t="s">
        <v>3026</v>
      </c>
      <c r="E45" t="s">
        <v>2959</v>
      </c>
      <c r="F45" t="s">
        <v>2989</v>
      </c>
      <c r="G45">
        <v>0</v>
      </c>
      <c r="H45">
        <v>0</v>
      </c>
      <c r="I45">
        <v>0</v>
      </c>
      <c r="J45">
        <v>255</v>
      </c>
      <c r="K45">
        <v>255</v>
      </c>
      <c r="L45">
        <v>0</v>
      </c>
      <c r="M45">
        <v>0</v>
      </c>
      <c r="N45">
        <v>255</v>
      </c>
      <c r="O45" t="s">
        <v>2979</v>
      </c>
      <c r="P45">
        <v>229</v>
      </c>
    </row>
    <row r="46" spans="1:16">
      <c r="A46">
        <v>142</v>
      </c>
      <c r="B46" t="s">
        <v>3027</v>
      </c>
      <c r="E46" t="s">
        <v>2959</v>
      </c>
      <c r="F46" t="s">
        <v>2989</v>
      </c>
      <c r="G46">
        <v>0</v>
      </c>
      <c r="H46">
        <v>0</v>
      </c>
      <c r="I46">
        <v>0</v>
      </c>
      <c r="J46">
        <v>255</v>
      </c>
      <c r="K46">
        <v>255</v>
      </c>
      <c r="L46">
        <v>0</v>
      </c>
      <c r="M46">
        <v>0</v>
      </c>
      <c r="N46">
        <v>255</v>
      </c>
      <c r="O46" t="s">
        <v>2979</v>
      </c>
      <c r="P46">
        <v>228</v>
      </c>
    </row>
    <row r="47" spans="1:16">
      <c r="A47">
        <v>143</v>
      </c>
      <c r="B47" t="s">
        <v>3028</v>
      </c>
      <c r="E47" t="s">
        <v>2959</v>
      </c>
      <c r="F47" t="s">
        <v>2989</v>
      </c>
      <c r="G47">
        <v>0</v>
      </c>
      <c r="H47">
        <v>0</v>
      </c>
      <c r="I47">
        <v>0</v>
      </c>
      <c r="J47">
        <v>255</v>
      </c>
      <c r="K47">
        <v>255</v>
      </c>
      <c r="L47">
        <v>0</v>
      </c>
      <c r="M47">
        <v>0</v>
      </c>
      <c r="N47">
        <v>255</v>
      </c>
      <c r="O47" t="s">
        <v>2979</v>
      </c>
      <c r="P47">
        <v>227</v>
      </c>
    </row>
    <row r="48" spans="1:16">
      <c r="A48">
        <v>144</v>
      </c>
      <c r="B48" t="s">
        <v>3029</v>
      </c>
      <c r="E48" t="s">
        <v>2959</v>
      </c>
      <c r="F48" t="s">
        <v>2989</v>
      </c>
      <c r="G48">
        <v>0</v>
      </c>
      <c r="H48">
        <v>0</v>
      </c>
      <c r="I48">
        <v>0</v>
      </c>
      <c r="J48">
        <v>255</v>
      </c>
      <c r="K48">
        <v>255</v>
      </c>
      <c r="L48">
        <v>0</v>
      </c>
      <c r="M48">
        <v>0</v>
      </c>
      <c r="N48">
        <v>255</v>
      </c>
      <c r="O48" t="s">
        <v>2979</v>
      </c>
      <c r="P48">
        <v>226</v>
      </c>
    </row>
    <row r="49" spans="1:16">
      <c r="A49">
        <v>145</v>
      </c>
      <c r="B49" t="s">
        <v>3029</v>
      </c>
      <c r="E49" t="s">
        <v>2959</v>
      </c>
      <c r="F49" t="s">
        <v>2989</v>
      </c>
      <c r="G49">
        <v>0</v>
      </c>
      <c r="H49">
        <v>0</v>
      </c>
      <c r="I49">
        <v>0</v>
      </c>
      <c r="J49">
        <v>255</v>
      </c>
      <c r="K49">
        <v>255</v>
      </c>
      <c r="L49">
        <v>0</v>
      </c>
      <c r="M49">
        <v>0</v>
      </c>
      <c r="N49">
        <v>255</v>
      </c>
      <c r="O49" t="s">
        <v>2979</v>
      </c>
      <c r="P49">
        <v>225</v>
      </c>
    </row>
    <row r="50" spans="1:16">
      <c r="A50">
        <v>146</v>
      </c>
      <c r="B50" t="s">
        <v>3030</v>
      </c>
      <c r="E50" t="s">
        <v>2960</v>
      </c>
      <c r="F50" t="s">
        <v>2989</v>
      </c>
      <c r="G50">
        <v>0</v>
      </c>
      <c r="H50">
        <v>0</v>
      </c>
      <c r="I50">
        <v>0</v>
      </c>
      <c r="J50">
        <v>255</v>
      </c>
      <c r="K50">
        <v>255</v>
      </c>
      <c r="L50">
        <v>0</v>
      </c>
      <c r="M50">
        <v>0</v>
      </c>
      <c r="N50">
        <v>255</v>
      </c>
      <c r="O50" t="s">
        <v>3002</v>
      </c>
      <c r="P50">
        <v>224</v>
      </c>
    </row>
    <row r="51" spans="1:16">
      <c r="A51">
        <v>147</v>
      </c>
      <c r="B51" t="s">
        <v>3030</v>
      </c>
      <c r="E51" t="s">
        <v>2960</v>
      </c>
      <c r="F51" t="s">
        <v>2989</v>
      </c>
      <c r="G51">
        <v>0</v>
      </c>
      <c r="H51">
        <v>0</v>
      </c>
      <c r="I51">
        <v>0</v>
      </c>
      <c r="J51">
        <v>255</v>
      </c>
      <c r="K51">
        <v>255</v>
      </c>
      <c r="L51">
        <v>0</v>
      </c>
      <c r="M51">
        <v>0</v>
      </c>
      <c r="N51">
        <v>255</v>
      </c>
      <c r="O51" t="s">
        <v>3002</v>
      </c>
      <c r="P51">
        <v>223</v>
      </c>
    </row>
    <row r="52" spans="1:16">
      <c r="A52">
        <v>148</v>
      </c>
      <c r="B52" t="s">
        <v>3030</v>
      </c>
      <c r="E52" t="s">
        <v>2960</v>
      </c>
      <c r="F52" t="s">
        <v>2989</v>
      </c>
      <c r="G52">
        <v>0</v>
      </c>
      <c r="H52">
        <v>0</v>
      </c>
      <c r="I52">
        <v>0</v>
      </c>
      <c r="J52">
        <v>255</v>
      </c>
      <c r="K52">
        <v>255</v>
      </c>
      <c r="L52">
        <v>0</v>
      </c>
      <c r="M52">
        <v>0</v>
      </c>
      <c r="N52">
        <v>255</v>
      </c>
      <c r="O52" t="s">
        <v>3002</v>
      </c>
      <c r="P52">
        <v>222</v>
      </c>
    </row>
    <row r="53" spans="1:16">
      <c r="A53">
        <v>149</v>
      </c>
      <c r="B53" t="s">
        <v>3030</v>
      </c>
      <c r="E53" t="s">
        <v>2960</v>
      </c>
      <c r="F53" t="s">
        <v>2989</v>
      </c>
      <c r="G53">
        <v>0</v>
      </c>
      <c r="H53">
        <v>0</v>
      </c>
      <c r="I53">
        <v>0</v>
      </c>
      <c r="J53">
        <v>255</v>
      </c>
      <c r="K53">
        <v>255</v>
      </c>
      <c r="L53">
        <v>0</v>
      </c>
      <c r="M53">
        <v>0</v>
      </c>
      <c r="N53">
        <v>255</v>
      </c>
      <c r="O53" t="s">
        <v>3002</v>
      </c>
      <c r="P53">
        <v>221</v>
      </c>
    </row>
    <row r="54" spans="1:16">
      <c r="A54">
        <v>150</v>
      </c>
      <c r="B54" t="s">
        <v>3030</v>
      </c>
      <c r="E54" t="s">
        <v>2960</v>
      </c>
      <c r="F54" t="s">
        <v>2989</v>
      </c>
      <c r="G54">
        <v>0</v>
      </c>
      <c r="H54">
        <v>0</v>
      </c>
      <c r="I54">
        <v>0</v>
      </c>
      <c r="J54">
        <v>255</v>
      </c>
      <c r="K54">
        <v>255</v>
      </c>
      <c r="L54">
        <v>0</v>
      </c>
      <c r="M54">
        <v>0</v>
      </c>
      <c r="N54">
        <v>255</v>
      </c>
      <c r="O54" t="s">
        <v>3002</v>
      </c>
      <c r="P54">
        <v>220</v>
      </c>
    </row>
    <row r="55" spans="1:16">
      <c r="A55">
        <v>151</v>
      </c>
      <c r="B55" t="s">
        <v>3030</v>
      </c>
      <c r="E55" t="s">
        <v>2960</v>
      </c>
      <c r="F55" t="s">
        <v>2989</v>
      </c>
      <c r="G55">
        <v>0</v>
      </c>
      <c r="H55">
        <v>0</v>
      </c>
      <c r="I55">
        <v>0</v>
      </c>
      <c r="J55">
        <v>255</v>
      </c>
      <c r="K55">
        <v>255</v>
      </c>
      <c r="L55">
        <v>0</v>
      </c>
      <c r="M55">
        <v>0</v>
      </c>
      <c r="N55">
        <v>255</v>
      </c>
      <c r="O55" t="s">
        <v>3002</v>
      </c>
      <c r="P55">
        <v>219</v>
      </c>
    </row>
    <row r="56" spans="1:16">
      <c r="A56">
        <v>152</v>
      </c>
      <c r="B56" t="s">
        <v>3030</v>
      </c>
      <c r="E56" t="s">
        <v>2960</v>
      </c>
      <c r="F56" t="s">
        <v>2989</v>
      </c>
      <c r="G56">
        <v>0</v>
      </c>
      <c r="H56">
        <v>0</v>
      </c>
      <c r="I56">
        <v>0</v>
      </c>
      <c r="J56">
        <v>255</v>
      </c>
      <c r="K56">
        <v>255</v>
      </c>
      <c r="L56">
        <v>0</v>
      </c>
      <c r="M56">
        <v>0</v>
      </c>
      <c r="N56">
        <v>255</v>
      </c>
      <c r="O56" t="s">
        <v>3002</v>
      </c>
      <c r="P56">
        <v>218</v>
      </c>
    </row>
    <row r="57" spans="1:16">
      <c r="A57">
        <v>153</v>
      </c>
      <c r="B57" t="s">
        <v>3030</v>
      </c>
      <c r="E57" t="s">
        <v>2960</v>
      </c>
      <c r="F57" t="s">
        <v>2989</v>
      </c>
      <c r="G57">
        <v>0</v>
      </c>
      <c r="H57">
        <v>0</v>
      </c>
      <c r="I57">
        <v>0</v>
      </c>
      <c r="J57">
        <v>255</v>
      </c>
      <c r="K57">
        <v>255</v>
      </c>
      <c r="L57">
        <v>0</v>
      </c>
      <c r="M57">
        <v>0</v>
      </c>
      <c r="N57">
        <v>255</v>
      </c>
      <c r="O57" t="s">
        <v>3002</v>
      </c>
      <c r="P57">
        <v>217</v>
      </c>
    </row>
    <row r="58" spans="1:16">
      <c r="A58">
        <v>154</v>
      </c>
      <c r="B58" t="s">
        <v>3030</v>
      </c>
      <c r="E58" t="s">
        <v>2960</v>
      </c>
      <c r="F58" t="s">
        <v>2989</v>
      </c>
      <c r="G58">
        <v>0</v>
      </c>
      <c r="H58">
        <v>0</v>
      </c>
      <c r="I58">
        <v>0</v>
      </c>
      <c r="J58">
        <v>255</v>
      </c>
      <c r="K58">
        <v>255</v>
      </c>
      <c r="L58">
        <v>0</v>
      </c>
      <c r="M58">
        <v>0</v>
      </c>
      <c r="N58">
        <v>255</v>
      </c>
      <c r="O58" t="s">
        <v>3002</v>
      </c>
      <c r="P58">
        <v>216</v>
      </c>
    </row>
    <row r="59" spans="1:16">
      <c r="A59">
        <v>155</v>
      </c>
      <c r="B59" t="s">
        <v>3030</v>
      </c>
      <c r="E59" t="s">
        <v>2960</v>
      </c>
      <c r="F59" t="s">
        <v>2989</v>
      </c>
      <c r="G59">
        <v>0</v>
      </c>
      <c r="H59">
        <v>0</v>
      </c>
      <c r="I59">
        <v>0</v>
      </c>
      <c r="J59">
        <v>255</v>
      </c>
      <c r="K59">
        <v>255</v>
      </c>
      <c r="L59">
        <v>0</v>
      </c>
      <c r="M59">
        <v>0</v>
      </c>
      <c r="N59">
        <v>255</v>
      </c>
      <c r="O59" t="s">
        <v>3002</v>
      </c>
      <c r="P59">
        <v>215</v>
      </c>
    </row>
    <row r="60" spans="1:16">
      <c r="A60">
        <v>156</v>
      </c>
      <c r="B60" t="s">
        <v>3030</v>
      </c>
      <c r="E60" t="s">
        <v>2960</v>
      </c>
      <c r="F60" t="s">
        <v>2989</v>
      </c>
      <c r="G60">
        <v>0</v>
      </c>
      <c r="H60">
        <v>0</v>
      </c>
      <c r="I60">
        <v>0</v>
      </c>
      <c r="J60">
        <v>255</v>
      </c>
      <c r="K60">
        <v>255</v>
      </c>
      <c r="L60">
        <v>0</v>
      </c>
      <c r="M60">
        <v>0</v>
      </c>
      <c r="N60">
        <v>255</v>
      </c>
      <c r="O60" t="s">
        <v>3002</v>
      </c>
      <c r="P60">
        <v>214</v>
      </c>
    </row>
    <row r="61" spans="1:16">
      <c r="A61">
        <v>157</v>
      </c>
      <c r="B61" t="s">
        <v>3030</v>
      </c>
      <c r="E61" t="s">
        <v>2960</v>
      </c>
      <c r="F61" t="s">
        <v>2989</v>
      </c>
      <c r="G61">
        <v>0</v>
      </c>
      <c r="H61">
        <v>0</v>
      </c>
      <c r="I61">
        <v>0</v>
      </c>
      <c r="J61">
        <v>255</v>
      </c>
      <c r="K61">
        <v>255</v>
      </c>
      <c r="L61">
        <v>0</v>
      </c>
      <c r="M61">
        <v>0</v>
      </c>
      <c r="N61">
        <v>255</v>
      </c>
      <c r="O61" t="s">
        <v>3002</v>
      </c>
      <c r="P61">
        <v>213</v>
      </c>
    </row>
    <row r="62" spans="1:16">
      <c r="A62">
        <v>158</v>
      </c>
      <c r="B62" t="s">
        <v>3031</v>
      </c>
      <c r="E62" t="s">
        <v>2960</v>
      </c>
      <c r="F62" t="s">
        <v>2989</v>
      </c>
      <c r="G62">
        <v>0</v>
      </c>
      <c r="H62">
        <v>0</v>
      </c>
      <c r="I62">
        <v>0</v>
      </c>
      <c r="J62">
        <v>255</v>
      </c>
      <c r="K62">
        <v>255</v>
      </c>
      <c r="L62">
        <v>0</v>
      </c>
      <c r="M62">
        <v>0</v>
      </c>
      <c r="N62">
        <v>255</v>
      </c>
      <c r="O62" t="s">
        <v>3002</v>
      </c>
      <c r="P62">
        <v>212</v>
      </c>
    </row>
    <row r="63" spans="1:16">
      <c r="A63">
        <v>159</v>
      </c>
      <c r="B63" t="s">
        <v>3032</v>
      </c>
      <c r="E63" t="s">
        <v>2960</v>
      </c>
      <c r="F63" t="s">
        <v>2989</v>
      </c>
      <c r="G63">
        <v>0</v>
      </c>
      <c r="H63">
        <v>0</v>
      </c>
      <c r="I63">
        <v>0</v>
      </c>
      <c r="J63">
        <v>255</v>
      </c>
      <c r="K63">
        <v>255</v>
      </c>
      <c r="L63">
        <v>0</v>
      </c>
      <c r="M63">
        <v>0</v>
      </c>
      <c r="N63">
        <v>255</v>
      </c>
      <c r="O63" t="s">
        <v>3002</v>
      </c>
      <c r="P63">
        <v>211</v>
      </c>
    </row>
    <row r="64" spans="1:16">
      <c r="A64">
        <v>160</v>
      </c>
      <c r="B64" t="s">
        <v>3033</v>
      </c>
      <c r="E64" t="s">
        <v>2960</v>
      </c>
      <c r="F64" t="s">
        <v>2989</v>
      </c>
      <c r="G64">
        <v>0</v>
      </c>
      <c r="H64">
        <v>0</v>
      </c>
      <c r="I64">
        <v>0</v>
      </c>
      <c r="J64">
        <v>255</v>
      </c>
      <c r="K64">
        <v>255</v>
      </c>
      <c r="L64">
        <v>0</v>
      </c>
      <c r="M64">
        <v>0</v>
      </c>
      <c r="N64">
        <v>255</v>
      </c>
      <c r="O64" t="s">
        <v>3002</v>
      </c>
      <c r="P64">
        <v>210</v>
      </c>
    </row>
    <row r="65" spans="1:16">
      <c r="A65">
        <v>161</v>
      </c>
      <c r="B65" t="s">
        <v>3034</v>
      </c>
      <c r="E65" t="s">
        <v>2960</v>
      </c>
      <c r="F65" t="s">
        <v>2989</v>
      </c>
      <c r="G65">
        <v>0</v>
      </c>
      <c r="H65">
        <v>0</v>
      </c>
      <c r="I65">
        <v>0</v>
      </c>
      <c r="J65">
        <v>255</v>
      </c>
      <c r="K65">
        <v>255</v>
      </c>
      <c r="L65">
        <v>0</v>
      </c>
      <c r="M65">
        <v>0</v>
      </c>
      <c r="N65">
        <v>255</v>
      </c>
      <c r="O65" t="s">
        <v>3002</v>
      </c>
      <c r="P65">
        <v>209</v>
      </c>
    </row>
    <row r="66" spans="1:16">
      <c r="A66">
        <v>162</v>
      </c>
      <c r="B66" t="s">
        <v>3035</v>
      </c>
      <c r="E66" t="s">
        <v>2960</v>
      </c>
      <c r="F66" t="s">
        <v>2989</v>
      </c>
      <c r="G66">
        <v>0</v>
      </c>
      <c r="H66">
        <v>0</v>
      </c>
      <c r="I66">
        <v>0</v>
      </c>
      <c r="J66">
        <v>255</v>
      </c>
      <c r="K66">
        <v>255</v>
      </c>
      <c r="L66">
        <v>0</v>
      </c>
      <c r="M66">
        <v>0</v>
      </c>
      <c r="N66">
        <v>255</v>
      </c>
      <c r="O66" t="s">
        <v>3002</v>
      </c>
      <c r="P66">
        <v>208</v>
      </c>
    </row>
    <row r="67" spans="1:16">
      <c r="A67">
        <v>163</v>
      </c>
      <c r="B67" t="s">
        <v>3036</v>
      </c>
      <c r="E67" t="s">
        <v>2960</v>
      </c>
      <c r="F67" t="s">
        <v>2989</v>
      </c>
      <c r="G67">
        <v>0</v>
      </c>
      <c r="H67">
        <v>0</v>
      </c>
      <c r="I67">
        <v>0</v>
      </c>
      <c r="J67">
        <v>255</v>
      </c>
      <c r="K67">
        <v>255</v>
      </c>
      <c r="L67">
        <v>0</v>
      </c>
      <c r="M67">
        <v>0</v>
      </c>
      <c r="N67">
        <v>255</v>
      </c>
      <c r="O67" t="s">
        <v>3002</v>
      </c>
      <c r="P67">
        <v>207</v>
      </c>
    </row>
    <row r="68" spans="1:16">
      <c r="A68">
        <v>164</v>
      </c>
      <c r="B68" t="s">
        <v>3037</v>
      </c>
      <c r="E68" t="s">
        <v>2960</v>
      </c>
      <c r="F68" t="s">
        <v>2989</v>
      </c>
      <c r="G68">
        <v>0</v>
      </c>
      <c r="H68">
        <v>0</v>
      </c>
      <c r="I68">
        <v>0</v>
      </c>
      <c r="J68">
        <v>255</v>
      </c>
      <c r="K68">
        <v>255</v>
      </c>
      <c r="L68">
        <v>0</v>
      </c>
      <c r="M68">
        <v>0</v>
      </c>
      <c r="N68">
        <v>255</v>
      </c>
      <c r="O68" t="s">
        <v>3002</v>
      </c>
      <c r="P68">
        <v>206</v>
      </c>
    </row>
    <row r="69" spans="1:16">
      <c r="A69">
        <v>165</v>
      </c>
      <c r="B69" t="s">
        <v>3038</v>
      </c>
      <c r="E69" t="s">
        <v>2960</v>
      </c>
      <c r="F69" t="s">
        <v>2989</v>
      </c>
      <c r="G69">
        <v>0</v>
      </c>
      <c r="H69">
        <v>0</v>
      </c>
      <c r="I69">
        <v>0</v>
      </c>
      <c r="J69">
        <v>255</v>
      </c>
      <c r="K69">
        <v>255</v>
      </c>
      <c r="L69">
        <v>0</v>
      </c>
      <c r="M69">
        <v>0</v>
      </c>
      <c r="N69">
        <v>255</v>
      </c>
      <c r="O69" t="s">
        <v>3002</v>
      </c>
      <c r="P69">
        <v>205</v>
      </c>
    </row>
    <row r="70" spans="1:16">
      <c r="A70">
        <v>166</v>
      </c>
      <c r="B70" t="s">
        <v>3039</v>
      </c>
      <c r="E70" t="s">
        <v>2960</v>
      </c>
      <c r="F70" t="s">
        <v>2989</v>
      </c>
      <c r="G70">
        <v>0</v>
      </c>
      <c r="H70">
        <v>0</v>
      </c>
      <c r="I70">
        <v>0</v>
      </c>
      <c r="J70">
        <v>255</v>
      </c>
      <c r="K70">
        <v>255</v>
      </c>
      <c r="L70">
        <v>0</v>
      </c>
      <c r="M70">
        <v>0</v>
      </c>
      <c r="N70">
        <v>255</v>
      </c>
      <c r="O70" t="s">
        <v>3002</v>
      </c>
      <c r="P70">
        <v>204</v>
      </c>
    </row>
    <row r="71" spans="1:16">
      <c r="A71">
        <v>167</v>
      </c>
      <c r="B71" t="s">
        <v>3040</v>
      </c>
      <c r="E71" t="s">
        <v>2960</v>
      </c>
      <c r="F71" t="s">
        <v>2989</v>
      </c>
      <c r="G71">
        <v>0</v>
      </c>
      <c r="H71">
        <v>0</v>
      </c>
      <c r="I71">
        <v>0</v>
      </c>
      <c r="J71">
        <v>255</v>
      </c>
      <c r="K71">
        <v>255</v>
      </c>
      <c r="L71">
        <v>0</v>
      </c>
      <c r="M71">
        <v>0</v>
      </c>
      <c r="N71">
        <v>255</v>
      </c>
      <c r="O71" t="s">
        <v>3002</v>
      </c>
      <c r="P71">
        <v>203</v>
      </c>
    </row>
    <row r="72" spans="1:16">
      <c r="A72">
        <v>168</v>
      </c>
      <c r="B72" t="s">
        <v>3041</v>
      </c>
      <c r="E72" t="s">
        <v>2960</v>
      </c>
      <c r="F72" t="s">
        <v>2989</v>
      </c>
      <c r="G72">
        <v>0</v>
      </c>
      <c r="H72">
        <v>0</v>
      </c>
      <c r="I72">
        <v>0</v>
      </c>
      <c r="J72">
        <v>255</v>
      </c>
      <c r="K72">
        <v>255</v>
      </c>
      <c r="L72">
        <v>0</v>
      </c>
      <c r="M72">
        <v>0</v>
      </c>
      <c r="N72">
        <v>255</v>
      </c>
      <c r="O72" t="s">
        <v>3002</v>
      </c>
      <c r="P72">
        <v>202</v>
      </c>
    </row>
    <row r="73" spans="1:16">
      <c r="A73">
        <v>169</v>
      </c>
      <c r="B73" t="s">
        <v>3042</v>
      </c>
      <c r="E73" t="s">
        <v>2960</v>
      </c>
      <c r="F73" t="s">
        <v>2989</v>
      </c>
      <c r="G73">
        <v>0</v>
      </c>
      <c r="H73">
        <v>0</v>
      </c>
      <c r="I73">
        <v>0</v>
      </c>
      <c r="J73">
        <v>255</v>
      </c>
      <c r="K73">
        <v>255</v>
      </c>
      <c r="L73">
        <v>0</v>
      </c>
      <c r="M73">
        <v>0</v>
      </c>
      <c r="N73">
        <v>255</v>
      </c>
      <c r="O73" t="s">
        <v>3002</v>
      </c>
      <c r="P73">
        <v>201</v>
      </c>
    </row>
    <row r="74" spans="1:16">
      <c r="A74">
        <v>170</v>
      </c>
      <c r="B74" t="s">
        <v>3043</v>
      </c>
      <c r="E74" t="s">
        <v>2960</v>
      </c>
      <c r="F74" t="s">
        <v>2989</v>
      </c>
      <c r="G74">
        <v>0</v>
      </c>
      <c r="H74">
        <v>0</v>
      </c>
      <c r="I74">
        <v>0</v>
      </c>
      <c r="J74">
        <v>255</v>
      </c>
      <c r="K74">
        <v>255</v>
      </c>
      <c r="L74">
        <v>0</v>
      </c>
      <c r="M74">
        <v>0</v>
      </c>
      <c r="N74">
        <v>255</v>
      </c>
      <c r="O74" t="s">
        <v>3002</v>
      </c>
      <c r="P74">
        <v>200</v>
      </c>
    </row>
    <row r="75" spans="1:16">
      <c r="A75">
        <v>171</v>
      </c>
      <c r="B75" t="s">
        <v>3044</v>
      </c>
      <c r="E75" t="s">
        <v>2960</v>
      </c>
      <c r="F75" t="s">
        <v>2989</v>
      </c>
      <c r="G75">
        <v>0</v>
      </c>
      <c r="H75">
        <v>0</v>
      </c>
      <c r="I75">
        <v>0</v>
      </c>
      <c r="J75">
        <v>255</v>
      </c>
      <c r="K75">
        <v>255</v>
      </c>
      <c r="L75">
        <v>0</v>
      </c>
      <c r="M75">
        <v>0</v>
      </c>
      <c r="N75">
        <v>255</v>
      </c>
      <c r="O75" t="s">
        <v>3002</v>
      </c>
      <c r="P75">
        <v>199</v>
      </c>
    </row>
    <row r="76" spans="1:16">
      <c r="A76">
        <v>172</v>
      </c>
      <c r="B76" t="s">
        <v>3045</v>
      </c>
      <c r="E76" t="s">
        <v>2960</v>
      </c>
      <c r="F76" t="s">
        <v>2989</v>
      </c>
      <c r="G76">
        <v>0</v>
      </c>
      <c r="H76">
        <v>0</v>
      </c>
      <c r="I76">
        <v>0</v>
      </c>
      <c r="J76">
        <v>255</v>
      </c>
      <c r="K76">
        <v>255</v>
      </c>
      <c r="L76">
        <v>0</v>
      </c>
      <c r="M76">
        <v>0</v>
      </c>
      <c r="N76">
        <v>255</v>
      </c>
      <c r="O76" t="s">
        <v>3002</v>
      </c>
      <c r="P76">
        <v>198</v>
      </c>
    </row>
    <row r="77" spans="1:16">
      <c r="A77">
        <v>173</v>
      </c>
      <c r="B77" t="s">
        <v>3046</v>
      </c>
      <c r="E77" t="s">
        <v>2960</v>
      </c>
      <c r="F77" t="s">
        <v>2989</v>
      </c>
      <c r="G77">
        <v>0</v>
      </c>
      <c r="H77">
        <v>0</v>
      </c>
      <c r="I77">
        <v>0</v>
      </c>
      <c r="J77">
        <v>255</v>
      </c>
      <c r="K77">
        <v>255</v>
      </c>
      <c r="L77">
        <v>0</v>
      </c>
      <c r="M77">
        <v>0</v>
      </c>
      <c r="N77">
        <v>255</v>
      </c>
      <c r="O77" t="s">
        <v>3002</v>
      </c>
      <c r="P77">
        <v>197</v>
      </c>
    </row>
    <row r="78" spans="1:16">
      <c r="A78">
        <v>174</v>
      </c>
      <c r="B78" t="s">
        <v>3047</v>
      </c>
      <c r="E78" t="s">
        <v>2960</v>
      </c>
      <c r="F78" t="s">
        <v>2989</v>
      </c>
      <c r="G78">
        <v>0</v>
      </c>
      <c r="H78">
        <v>0</v>
      </c>
      <c r="I78">
        <v>0</v>
      </c>
      <c r="J78">
        <v>255</v>
      </c>
      <c r="K78">
        <v>255</v>
      </c>
      <c r="L78">
        <v>0</v>
      </c>
      <c r="M78">
        <v>0</v>
      </c>
      <c r="N78">
        <v>255</v>
      </c>
      <c r="O78" t="s">
        <v>3002</v>
      </c>
      <c r="P78">
        <v>196</v>
      </c>
    </row>
    <row r="79" spans="1:16">
      <c r="A79">
        <v>175</v>
      </c>
      <c r="B79" t="s">
        <v>3048</v>
      </c>
      <c r="E79" t="s">
        <v>2960</v>
      </c>
      <c r="F79" t="s">
        <v>2989</v>
      </c>
      <c r="G79">
        <v>0</v>
      </c>
      <c r="H79">
        <v>0</v>
      </c>
      <c r="I79">
        <v>0</v>
      </c>
      <c r="J79">
        <v>255</v>
      </c>
      <c r="K79">
        <v>255</v>
      </c>
      <c r="L79">
        <v>0</v>
      </c>
      <c r="M79">
        <v>0</v>
      </c>
      <c r="N79">
        <v>255</v>
      </c>
      <c r="O79" t="s">
        <v>3002</v>
      </c>
      <c r="P79">
        <v>195</v>
      </c>
    </row>
    <row r="80" spans="1:16">
      <c r="A80">
        <v>176</v>
      </c>
      <c r="B80" t="s">
        <v>3049</v>
      </c>
      <c r="E80" t="s">
        <v>2960</v>
      </c>
      <c r="F80" t="s">
        <v>2989</v>
      </c>
      <c r="G80">
        <v>0</v>
      </c>
      <c r="H80">
        <v>0</v>
      </c>
      <c r="I80">
        <v>0</v>
      </c>
      <c r="J80">
        <v>255</v>
      </c>
      <c r="K80">
        <v>255</v>
      </c>
      <c r="L80">
        <v>0</v>
      </c>
      <c r="M80">
        <v>0</v>
      </c>
      <c r="N80">
        <v>255</v>
      </c>
      <c r="O80" t="s">
        <v>3002</v>
      </c>
      <c r="P80">
        <v>194</v>
      </c>
    </row>
    <row r="81" spans="1:16">
      <c r="A81">
        <v>177</v>
      </c>
      <c r="B81" t="s">
        <v>3050</v>
      </c>
      <c r="E81" t="s">
        <v>2960</v>
      </c>
      <c r="F81" t="s">
        <v>2989</v>
      </c>
      <c r="G81">
        <v>0</v>
      </c>
      <c r="H81">
        <v>0</v>
      </c>
      <c r="I81">
        <v>0</v>
      </c>
      <c r="J81">
        <v>255</v>
      </c>
      <c r="K81">
        <v>255</v>
      </c>
      <c r="L81">
        <v>0</v>
      </c>
      <c r="M81">
        <v>0</v>
      </c>
      <c r="N81">
        <v>255</v>
      </c>
      <c r="O81" t="s">
        <v>3002</v>
      </c>
      <c r="P81">
        <v>193</v>
      </c>
    </row>
    <row r="82" spans="1:16">
      <c r="A82">
        <v>178</v>
      </c>
      <c r="B82" t="s">
        <v>3051</v>
      </c>
      <c r="E82" t="s">
        <v>2960</v>
      </c>
      <c r="F82" t="s">
        <v>2989</v>
      </c>
      <c r="G82">
        <v>0</v>
      </c>
      <c r="H82">
        <v>0</v>
      </c>
      <c r="I82">
        <v>0</v>
      </c>
      <c r="J82">
        <v>255</v>
      </c>
      <c r="K82">
        <v>255</v>
      </c>
      <c r="L82">
        <v>0</v>
      </c>
      <c r="M82">
        <v>0</v>
      </c>
      <c r="N82">
        <v>255</v>
      </c>
      <c r="O82" t="s">
        <v>3002</v>
      </c>
      <c r="P82">
        <v>192</v>
      </c>
    </row>
    <row r="83" spans="1:16">
      <c r="A83">
        <v>179</v>
      </c>
      <c r="B83" t="s">
        <v>3052</v>
      </c>
      <c r="E83" t="s">
        <v>2960</v>
      </c>
      <c r="F83" t="s">
        <v>2989</v>
      </c>
      <c r="G83">
        <v>0</v>
      </c>
      <c r="H83">
        <v>0</v>
      </c>
      <c r="I83">
        <v>0</v>
      </c>
      <c r="J83">
        <v>255</v>
      </c>
      <c r="K83">
        <v>255</v>
      </c>
      <c r="L83">
        <v>0</v>
      </c>
      <c r="M83">
        <v>0</v>
      </c>
      <c r="N83">
        <v>255</v>
      </c>
      <c r="O83" t="s">
        <v>3002</v>
      </c>
      <c r="P83">
        <v>191</v>
      </c>
    </row>
    <row r="84" spans="1:16">
      <c r="A84">
        <v>180</v>
      </c>
      <c r="B84" t="s">
        <v>3053</v>
      </c>
      <c r="E84" t="s">
        <v>2960</v>
      </c>
      <c r="F84" t="s">
        <v>2989</v>
      </c>
      <c r="G84">
        <v>0</v>
      </c>
      <c r="H84">
        <v>0</v>
      </c>
      <c r="I84">
        <v>0</v>
      </c>
      <c r="J84">
        <v>255</v>
      </c>
      <c r="K84">
        <v>255</v>
      </c>
      <c r="L84">
        <v>0</v>
      </c>
      <c r="M84">
        <v>0</v>
      </c>
      <c r="N84">
        <v>255</v>
      </c>
      <c r="O84" t="s">
        <v>3002</v>
      </c>
      <c r="P84">
        <v>190</v>
      </c>
    </row>
    <row r="85" spans="1:16">
      <c r="A85">
        <v>181</v>
      </c>
      <c r="B85" t="s">
        <v>3054</v>
      </c>
      <c r="E85" t="s">
        <v>2960</v>
      </c>
      <c r="F85" t="s">
        <v>2989</v>
      </c>
      <c r="G85">
        <v>0</v>
      </c>
      <c r="H85">
        <v>0</v>
      </c>
      <c r="I85">
        <v>0</v>
      </c>
      <c r="J85">
        <v>255</v>
      </c>
      <c r="K85">
        <v>255</v>
      </c>
      <c r="L85">
        <v>0</v>
      </c>
      <c r="M85">
        <v>0</v>
      </c>
      <c r="N85">
        <v>255</v>
      </c>
      <c r="O85" t="s">
        <v>3002</v>
      </c>
      <c r="P85">
        <v>189</v>
      </c>
    </row>
    <row r="86" spans="1:16">
      <c r="A86">
        <v>182</v>
      </c>
      <c r="B86" t="s">
        <v>3055</v>
      </c>
      <c r="E86" t="s">
        <v>2960</v>
      </c>
      <c r="F86" t="s">
        <v>2989</v>
      </c>
      <c r="G86">
        <v>0</v>
      </c>
      <c r="H86">
        <v>0</v>
      </c>
      <c r="I86">
        <v>0</v>
      </c>
      <c r="J86">
        <v>255</v>
      </c>
      <c r="K86">
        <v>255</v>
      </c>
      <c r="L86">
        <v>0</v>
      </c>
      <c r="M86">
        <v>0</v>
      </c>
      <c r="N86">
        <v>255</v>
      </c>
      <c r="O86" t="s">
        <v>3002</v>
      </c>
      <c r="P86">
        <v>188</v>
      </c>
    </row>
    <row r="87" spans="1:16">
      <c r="A87">
        <v>183</v>
      </c>
      <c r="B87" t="s">
        <v>3056</v>
      </c>
      <c r="E87" t="s">
        <v>2960</v>
      </c>
      <c r="F87" t="s">
        <v>2989</v>
      </c>
      <c r="G87">
        <v>0</v>
      </c>
      <c r="H87">
        <v>0</v>
      </c>
      <c r="I87">
        <v>0</v>
      </c>
      <c r="J87">
        <v>255</v>
      </c>
      <c r="K87">
        <v>255</v>
      </c>
      <c r="L87">
        <v>0</v>
      </c>
      <c r="M87">
        <v>0</v>
      </c>
      <c r="N87">
        <v>255</v>
      </c>
      <c r="O87" t="s">
        <v>3002</v>
      </c>
      <c r="P87">
        <v>187</v>
      </c>
    </row>
    <row r="88" spans="1:16">
      <c r="A88">
        <v>184</v>
      </c>
      <c r="B88" t="s">
        <v>3057</v>
      </c>
      <c r="E88" t="s">
        <v>2960</v>
      </c>
      <c r="F88" t="s">
        <v>2989</v>
      </c>
      <c r="G88">
        <v>0</v>
      </c>
      <c r="H88">
        <v>0</v>
      </c>
      <c r="I88">
        <v>0</v>
      </c>
      <c r="J88">
        <v>255</v>
      </c>
      <c r="K88">
        <v>255</v>
      </c>
      <c r="L88">
        <v>0</v>
      </c>
      <c r="M88">
        <v>0</v>
      </c>
      <c r="N88">
        <v>255</v>
      </c>
      <c r="O88" t="s">
        <v>3002</v>
      </c>
      <c r="P88">
        <v>186</v>
      </c>
    </row>
    <row r="89" spans="1:16">
      <c r="A89">
        <v>185</v>
      </c>
      <c r="B89" t="s">
        <v>3058</v>
      </c>
      <c r="E89" t="s">
        <v>2960</v>
      </c>
      <c r="F89" t="s">
        <v>2989</v>
      </c>
      <c r="G89">
        <v>0</v>
      </c>
      <c r="H89">
        <v>0</v>
      </c>
      <c r="I89">
        <v>0</v>
      </c>
      <c r="J89">
        <v>255</v>
      </c>
      <c r="K89">
        <v>255</v>
      </c>
      <c r="L89">
        <v>0</v>
      </c>
      <c r="M89">
        <v>0</v>
      </c>
      <c r="N89">
        <v>255</v>
      </c>
      <c r="O89" t="s">
        <v>3002</v>
      </c>
      <c r="P89">
        <v>185</v>
      </c>
    </row>
    <row r="90" spans="1:16">
      <c r="A90">
        <v>186</v>
      </c>
      <c r="B90" t="s">
        <v>3059</v>
      </c>
      <c r="E90" t="s">
        <v>2960</v>
      </c>
      <c r="F90" t="s">
        <v>2989</v>
      </c>
      <c r="G90">
        <v>0</v>
      </c>
      <c r="H90">
        <v>0</v>
      </c>
      <c r="I90">
        <v>0</v>
      </c>
      <c r="J90">
        <v>255</v>
      </c>
      <c r="K90">
        <v>255</v>
      </c>
      <c r="L90">
        <v>0</v>
      </c>
      <c r="M90">
        <v>0</v>
      </c>
      <c r="N90">
        <v>255</v>
      </c>
      <c r="O90" t="s">
        <v>3002</v>
      </c>
      <c r="P90">
        <v>184</v>
      </c>
    </row>
    <row r="91" spans="1:16">
      <c r="A91">
        <v>187</v>
      </c>
      <c r="B91" t="s">
        <v>3060</v>
      </c>
      <c r="E91" t="s">
        <v>2960</v>
      </c>
      <c r="F91" t="s">
        <v>2989</v>
      </c>
      <c r="G91">
        <v>0</v>
      </c>
      <c r="H91">
        <v>0</v>
      </c>
      <c r="I91">
        <v>0</v>
      </c>
      <c r="J91">
        <v>255</v>
      </c>
      <c r="K91">
        <v>255</v>
      </c>
      <c r="L91">
        <v>0</v>
      </c>
      <c r="M91">
        <v>0</v>
      </c>
      <c r="N91">
        <v>255</v>
      </c>
      <c r="O91" t="s">
        <v>3002</v>
      </c>
      <c r="P91">
        <v>183</v>
      </c>
    </row>
    <row r="92" spans="1:16">
      <c r="A92">
        <v>188</v>
      </c>
      <c r="B92" t="s">
        <v>3061</v>
      </c>
      <c r="E92" t="s">
        <v>2960</v>
      </c>
      <c r="F92" t="s">
        <v>2989</v>
      </c>
      <c r="G92">
        <v>0</v>
      </c>
      <c r="H92">
        <v>0</v>
      </c>
      <c r="I92">
        <v>0</v>
      </c>
      <c r="J92">
        <v>255</v>
      </c>
      <c r="K92">
        <v>255</v>
      </c>
      <c r="L92">
        <v>0</v>
      </c>
      <c r="M92">
        <v>0</v>
      </c>
      <c r="N92">
        <v>255</v>
      </c>
      <c r="O92" t="s">
        <v>3006</v>
      </c>
      <c r="P92">
        <v>182</v>
      </c>
    </row>
    <row r="93" spans="1:16">
      <c r="A93">
        <v>189</v>
      </c>
      <c r="B93" t="s">
        <v>3062</v>
      </c>
      <c r="E93" t="s">
        <v>2960</v>
      </c>
      <c r="F93" t="s">
        <v>2989</v>
      </c>
      <c r="G93">
        <v>0</v>
      </c>
      <c r="H93">
        <v>0</v>
      </c>
      <c r="I93">
        <v>0</v>
      </c>
      <c r="J93">
        <v>255</v>
      </c>
      <c r="K93">
        <v>255</v>
      </c>
      <c r="L93">
        <v>0</v>
      </c>
      <c r="M93">
        <v>0</v>
      </c>
      <c r="N93">
        <v>255</v>
      </c>
      <c r="O93" t="s">
        <v>3006</v>
      </c>
      <c r="P93">
        <v>181</v>
      </c>
    </row>
    <row r="94" spans="1:16">
      <c r="A94">
        <v>190</v>
      </c>
      <c r="B94" t="s">
        <v>3063</v>
      </c>
      <c r="E94" t="s">
        <v>2960</v>
      </c>
      <c r="F94" t="s">
        <v>2989</v>
      </c>
      <c r="G94">
        <v>0</v>
      </c>
      <c r="H94">
        <v>0</v>
      </c>
      <c r="I94">
        <v>0</v>
      </c>
      <c r="J94">
        <v>255</v>
      </c>
      <c r="K94">
        <v>255</v>
      </c>
      <c r="L94">
        <v>0</v>
      </c>
      <c r="M94">
        <v>0</v>
      </c>
      <c r="N94">
        <v>255</v>
      </c>
      <c r="O94" t="s">
        <v>3006</v>
      </c>
      <c r="P94">
        <v>180</v>
      </c>
    </row>
    <row r="95" spans="1:16">
      <c r="A95">
        <v>191</v>
      </c>
      <c r="B95" t="s">
        <v>3064</v>
      </c>
      <c r="E95" t="s">
        <v>2960</v>
      </c>
      <c r="F95" t="s">
        <v>2989</v>
      </c>
      <c r="G95">
        <v>0</v>
      </c>
      <c r="H95">
        <v>0</v>
      </c>
      <c r="I95">
        <v>0</v>
      </c>
      <c r="J95">
        <v>255</v>
      </c>
      <c r="K95">
        <v>255</v>
      </c>
      <c r="L95">
        <v>0</v>
      </c>
      <c r="M95">
        <v>0</v>
      </c>
      <c r="N95">
        <v>255</v>
      </c>
      <c r="O95" t="s">
        <v>3006</v>
      </c>
      <c r="P95">
        <v>179</v>
      </c>
    </row>
    <row r="96" spans="1:16">
      <c r="A96">
        <v>192</v>
      </c>
      <c r="B96" t="s">
        <v>3065</v>
      </c>
      <c r="E96" t="s">
        <v>2960</v>
      </c>
      <c r="F96" t="s">
        <v>2989</v>
      </c>
      <c r="G96">
        <v>0</v>
      </c>
      <c r="H96">
        <v>0</v>
      </c>
      <c r="I96">
        <v>0</v>
      </c>
      <c r="J96">
        <v>255</v>
      </c>
      <c r="K96">
        <v>255</v>
      </c>
      <c r="L96">
        <v>0</v>
      </c>
      <c r="M96">
        <v>0</v>
      </c>
      <c r="N96">
        <v>255</v>
      </c>
      <c r="O96" t="s">
        <v>3006</v>
      </c>
      <c r="P96">
        <v>178</v>
      </c>
    </row>
    <row r="97" spans="1:16">
      <c r="A97">
        <v>193</v>
      </c>
      <c r="B97" t="s">
        <v>3066</v>
      </c>
      <c r="E97" t="s">
        <v>2960</v>
      </c>
      <c r="F97" t="s">
        <v>2989</v>
      </c>
      <c r="G97">
        <v>0</v>
      </c>
      <c r="H97">
        <v>0</v>
      </c>
      <c r="I97">
        <v>0</v>
      </c>
      <c r="J97">
        <v>255</v>
      </c>
      <c r="K97">
        <v>255</v>
      </c>
      <c r="L97">
        <v>0</v>
      </c>
      <c r="M97">
        <v>0</v>
      </c>
      <c r="N97">
        <v>255</v>
      </c>
      <c r="O97" t="s">
        <v>3006</v>
      </c>
      <c r="P97">
        <v>177</v>
      </c>
    </row>
    <row r="98" spans="1:16">
      <c r="A98">
        <v>194</v>
      </c>
      <c r="B98" t="s">
        <v>3067</v>
      </c>
      <c r="E98" t="s">
        <v>2960</v>
      </c>
      <c r="F98" t="s">
        <v>2989</v>
      </c>
      <c r="G98">
        <v>0</v>
      </c>
      <c r="H98">
        <v>0</v>
      </c>
      <c r="I98">
        <v>0</v>
      </c>
      <c r="J98">
        <v>255</v>
      </c>
      <c r="K98">
        <v>255</v>
      </c>
      <c r="L98">
        <v>0</v>
      </c>
      <c r="M98">
        <v>0</v>
      </c>
      <c r="N98">
        <v>255</v>
      </c>
      <c r="O98" t="s">
        <v>3006</v>
      </c>
      <c r="P98">
        <v>176</v>
      </c>
    </row>
    <row r="99" spans="1:16">
      <c r="A99">
        <v>195</v>
      </c>
      <c r="B99" t="s">
        <v>3068</v>
      </c>
      <c r="E99" t="s">
        <v>2960</v>
      </c>
      <c r="F99" t="s">
        <v>2989</v>
      </c>
      <c r="G99">
        <v>0</v>
      </c>
      <c r="H99">
        <v>0</v>
      </c>
      <c r="I99">
        <v>0</v>
      </c>
      <c r="J99">
        <v>255</v>
      </c>
      <c r="K99">
        <v>255</v>
      </c>
      <c r="L99">
        <v>0</v>
      </c>
      <c r="M99">
        <v>0</v>
      </c>
      <c r="N99">
        <v>255</v>
      </c>
      <c r="O99" t="s">
        <v>3006</v>
      </c>
      <c r="P99">
        <v>175</v>
      </c>
    </row>
    <row r="100" spans="1:16">
      <c r="A100">
        <v>196</v>
      </c>
      <c r="B100" t="s">
        <v>3069</v>
      </c>
      <c r="E100" t="s">
        <v>2960</v>
      </c>
      <c r="F100" t="s">
        <v>2989</v>
      </c>
      <c r="G100">
        <v>0</v>
      </c>
      <c r="H100">
        <v>0</v>
      </c>
      <c r="I100">
        <v>0</v>
      </c>
      <c r="J100">
        <v>255</v>
      </c>
      <c r="K100">
        <v>255</v>
      </c>
      <c r="L100">
        <v>0</v>
      </c>
      <c r="M100">
        <v>0</v>
      </c>
      <c r="N100">
        <v>255</v>
      </c>
      <c r="O100" t="s">
        <v>3006</v>
      </c>
      <c r="P100">
        <v>174</v>
      </c>
    </row>
    <row r="101" spans="1:16">
      <c r="A101">
        <v>197</v>
      </c>
      <c r="B101" t="s">
        <v>3070</v>
      </c>
      <c r="E101" t="s">
        <v>2960</v>
      </c>
      <c r="F101" t="s">
        <v>2989</v>
      </c>
      <c r="G101">
        <v>0</v>
      </c>
      <c r="H101">
        <v>0</v>
      </c>
      <c r="I101">
        <v>0</v>
      </c>
      <c r="J101">
        <v>255</v>
      </c>
      <c r="K101">
        <v>255</v>
      </c>
      <c r="L101">
        <v>0</v>
      </c>
      <c r="M101">
        <v>0</v>
      </c>
      <c r="N101">
        <v>255</v>
      </c>
      <c r="O101" t="s">
        <v>3006</v>
      </c>
      <c r="P101">
        <v>173</v>
      </c>
    </row>
    <row r="102" spans="1:16">
      <c r="A102">
        <v>198</v>
      </c>
      <c r="B102" t="s">
        <v>3071</v>
      </c>
      <c r="E102" t="s">
        <v>2960</v>
      </c>
      <c r="F102" t="s">
        <v>2989</v>
      </c>
      <c r="G102">
        <v>0</v>
      </c>
      <c r="H102">
        <v>0</v>
      </c>
      <c r="I102">
        <v>0</v>
      </c>
      <c r="J102">
        <v>255</v>
      </c>
      <c r="K102">
        <v>255</v>
      </c>
      <c r="L102">
        <v>0</v>
      </c>
      <c r="M102">
        <v>0</v>
      </c>
      <c r="N102">
        <v>255</v>
      </c>
      <c r="O102" t="s">
        <v>3006</v>
      </c>
      <c r="P102">
        <v>172</v>
      </c>
    </row>
    <row r="103" spans="1:16">
      <c r="A103">
        <v>199</v>
      </c>
      <c r="B103" t="s">
        <v>3072</v>
      </c>
      <c r="E103" t="s">
        <v>2960</v>
      </c>
      <c r="F103" t="s">
        <v>2989</v>
      </c>
      <c r="G103">
        <v>0</v>
      </c>
      <c r="H103">
        <v>0</v>
      </c>
      <c r="I103">
        <v>0</v>
      </c>
      <c r="J103">
        <v>255</v>
      </c>
      <c r="K103">
        <v>255</v>
      </c>
      <c r="L103">
        <v>0</v>
      </c>
      <c r="M103">
        <v>0</v>
      </c>
      <c r="N103">
        <v>255</v>
      </c>
      <c r="O103" t="s">
        <v>3006</v>
      </c>
      <c r="P103">
        <v>171</v>
      </c>
    </row>
    <row r="104" spans="1:16">
      <c r="A104">
        <v>200</v>
      </c>
      <c r="B104" t="s">
        <v>3073</v>
      </c>
      <c r="E104" t="s">
        <v>2960</v>
      </c>
      <c r="F104" t="s">
        <v>2989</v>
      </c>
      <c r="G104">
        <v>0</v>
      </c>
      <c r="H104">
        <v>0</v>
      </c>
      <c r="I104">
        <v>0</v>
      </c>
      <c r="J104">
        <v>255</v>
      </c>
      <c r="K104">
        <v>255</v>
      </c>
      <c r="L104">
        <v>0</v>
      </c>
      <c r="M104">
        <v>0</v>
      </c>
      <c r="N104">
        <v>255</v>
      </c>
      <c r="O104" t="s">
        <v>3006</v>
      </c>
      <c r="P104">
        <v>170</v>
      </c>
    </row>
    <row r="105" spans="1:16">
      <c r="A105">
        <v>201</v>
      </c>
      <c r="B105" t="s">
        <v>3074</v>
      </c>
      <c r="E105" t="s">
        <v>2960</v>
      </c>
      <c r="F105" t="s">
        <v>2989</v>
      </c>
      <c r="G105">
        <v>0</v>
      </c>
      <c r="H105">
        <v>0</v>
      </c>
      <c r="I105">
        <v>0</v>
      </c>
      <c r="J105">
        <v>255</v>
      </c>
      <c r="K105">
        <v>255</v>
      </c>
      <c r="L105">
        <v>0</v>
      </c>
      <c r="M105">
        <v>0</v>
      </c>
      <c r="N105">
        <v>255</v>
      </c>
      <c r="O105" t="s">
        <v>3006</v>
      </c>
      <c r="P105">
        <v>169</v>
      </c>
    </row>
    <row r="106" spans="1:16">
      <c r="A106">
        <v>202</v>
      </c>
      <c r="B106" t="s">
        <v>3075</v>
      </c>
      <c r="E106" t="s">
        <v>2960</v>
      </c>
      <c r="F106" t="s">
        <v>2989</v>
      </c>
      <c r="G106">
        <v>0</v>
      </c>
      <c r="H106">
        <v>0</v>
      </c>
      <c r="I106">
        <v>0</v>
      </c>
      <c r="J106">
        <v>255</v>
      </c>
      <c r="K106">
        <v>255</v>
      </c>
      <c r="L106">
        <v>0</v>
      </c>
      <c r="M106">
        <v>0</v>
      </c>
      <c r="N106">
        <v>255</v>
      </c>
      <c r="O106" t="s">
        <v>3006</v>
      </c>
      <c r="P106">
        <v>168</v>
      </c>
    </row>
    <row r="107" spans="1:16">
      <c r="A107">
        <v>203</v>
      </c>
      <c r="B107" t="s">
        <v>2940</v>
      </c>
      <c r="E107" t="s">
        <v>2960</v>
      </c>
      <c r="F107" t="s">
        <v>2989</v>
      </c>
      <c r="G107">
        <v>0</v>
      </c>
      <c r="H107">
        <v>0</v>
      </c>
      <c r="I107">
        <v>0</v>
      </c>
      <c r="J107">
        <v>255</v>
      </c>
      <c r="K107">
        <v>255</v>
      </c>
      <c r="L107">
        <v>0</v>
      </c>
      <c r="M107">
        <v>0</v>
      </c>
      <c r="N107">
        <v>255</v>
      </c>
      <c r="O107" t="s">
        <v>3006</v>
      </c>
      <c r="P107">
        <v>167</v>
      </c>
    </row>
    <row r="108" spans="1:16">
      <c r="A108">
        <v>204</v>
      </c>
      <c r="B108" t="s">
        <v>3076</v>
      </c>
      <c r="E108" t="s">
        <v>2960</v>
      </c>
      <c r="F108" t="s">
        <v>2989</v>
      </c>
      <c r="G108">
        <v>0</v>
      </c>
      <c r="H108">
        <v>0</v>
      </c>
      <c r="I108">
        <v>0</v>
      </c>
      <c r="J108">
        <v>255</v>
      </c>
      <c r="K108">
        <v>255</v>
      </c>
      <c r="L108">
        <v>0</v>
      </c>
      <c r="M108">
        <v>0</v>
      </c>
      <c r="N108">
        <v>255</v>
      </c>
      <c r="O108" t="s">
        <v>3077</v>
      </c>
      <c r="P108">
        <v>166</v>
      </c>
    </row>
    <row r="109" spans="1:16">
      <c r="A109">
        <v>205</v>
      </c>
      <c r="B109" t="s">
        <v>3078</v>
      </c>
      <c r="E109" t="s">
        <v>2960</v>
      </c>
      <c r="F109" t="s">
        <v>2989</v>
      </c>
      <c r="G109">
        <v>0</v>
      </c>
      <c r="H109">
        <v>0</v>
      </c>
      <c r="I109">
        <v>0</v>
      </c>
      <c r="J109">
        <v>255</v>
      </c>
      <c r="K109">
        <v>255</v>
      </c>
      <c r="L109">
        <v>0</v>
      </c>
      <c r="M109">
        <v>0</v>
      </c>
      <c r="N109">
        <v>255</v>
      </c>
      <c r="O109" t="s">
        <v>3077</v>
      </c>
      <c r="P109">
        <v>165</v>
      </c>
    </row>
    <row r="110" spans="1:16">
      <c r="A110">
        <v>206</v>
      </c>
      <c r="B110" t="s">
        <v>3079</v>
      </c>
      <c r="E110" t="s">
        <v>2960</v>
      </c>
      <c r="F110" t="s">
        <v>2989</v>
      </c>
      <c r="G110">
        <v>0</v>
      </c>
      <c r="H110">
        <v>0</v>
      </c>
      <c r="I110">
        <v>0</v>
      </c>
      <c r="J110">
        <v>255</v>
      </c>
      <c r="K110">
        <v>255</v>
      </c>
      <c r="L110">
        <v>0</v>
      </c>
      <c r="M110">
        <v>0</v>
      </c>
      <c r="N110">
        <v>255</v>
      </c>
      <c r="O110" t="s">
        <v>3077</v>
      </c>
      <c r="P110">
        <v>164</v>
      </c>
    </row>
    <row r="111" spans="1:16">
      <c r="A111">
        <v>207</v>
      </c>
      <c r="B111" t="s">
        <v>3080</v>
      </c>
      <c r="E111" t="s">
        <v>2960</v>
      </c>
      <c r="F111" t="s">
        <v>2989</v>
      </c>
      <c r="G111">
        <v>0</v>
      </c>
      <c r="H111">
        <v>0</v>
      </c>
      <c r="I111">
        <v>0</v>
      </c>
      <c r="J111">
        <v>255</v>
      </c>
      <c r="K111">
        <v>255</v>
      </c>
      <c r="L111">
        <v>0</v>
      </c>
      <c r="M111">
        <v>0</v>
      </c>
      <c r="N111">
        <v>255</v>
      </c>
      <c r="O111" t="s">
        <v>3077</v>
      </c>
      <c r="P111">
        <v>163</v>
      </c>
    </row>
    <row r="112" spans="1:16">
      <c r="A112">
        <v>208</v>
      </c>
      <c r="B112" t="s">
        <v>3081</v>
      </c>
      <c r="E112" t="s">
        <v>2960</v>
      </c>
      <c r="F112" t="s">
        <v>2989</v>
      </c>
      <c r="G112">
        <v>0</v>
      </c>
      <c r="H112">
        <v>0</v>
      </c>
      <c r="I112">
        <v>0</v>
      </c>
      <c r="J112">
        <v>255</v>
      </c>
      <c r="K112">
        <v>255</v>
      </c>
      <c r="L112">
        <v>0</v>
      </c>
      <c r="M112">
        <v>0</v>
      </c>
      <c r="N112">
        <v>255</v>
      </c>
      <c r="O112" t="s">
        <v>3077</v>
      </c>
      <c r="P112">
        <v>162</v>
      </c>
    </row>
    <row r="113" spans="1:16">
      <c r="A113">
        <v>209</v>
      </c>
      <c r="B113" t="s">
        <v>3082</v>
      </c>
      <c r="E113" t="s">
        <v>2960</v>
      </c>
      <c r="F113" t="s">
        <v>2989</v>
      </c>
      <c r="G113">
        <v>0</v>
      </c>
      <c r="H113">
        <v>0</v>
      </c>
      <c r="I113">
        <v>0</v>
      </c>
      <c r="J113">
        <v>255</v>
      </c>
      <c r="K113">
        <v>255</v>
      </c>
      <c r="L113">
        <v>0</v>
      </c>
      <c r="M113">
        <v>0</v>
      </c>
      <c r="N113">
        <v>255</v>
      </c>
      <c r="O113" t="s">
        <v>3077</v>
      </c>
      <c r="P113">
        <v>161</v>
      </c>
    </row>
    <row r="114" spans="1:16">
      <c r="A114">
        <v>210</v>
      </c>
      <c r="B114" t="s">
        <v>3083</v>
      </c>
      <c r="E114" t="s">
        <v>2960</v>
      </c>
      <c r="F114" t="s">
        <v>2989</v>
      </c>
      <c r="G114">
        <v>0</v>
      </c>
      <c r="H114">
        <v>0</v>
      </c>
      <c r="I114">
        <v>0</v>
      </c>
      <c r="J114">
        <v>255</v>
      </c>
      <c r="K114">
        <v>255</v>
      </c>
      <c r="L114">
        <v>0</v>
      </c>
      <c r="M114">
        <v>0</v>
      </c>
      <c r="N114">
        <v>255</v>
      </c>
      <c r="O114" t="s">
        <v>3077</v>
      </c>
      <c r="P114">
        <v>160</v>
      </c>
    </row>
    <row r="115" spans="1:16">
      <c r="A115">
        <v>211</v>
      </c>
      <c r="B115" t="s">
        <v>3083</v>
      </c>
      <c r="E115" t="s">
        <v>2960</v>
      </c>
      <c r="F115" t="s">
        <v>2989</v>
      </c>
      <c r="G115">
        <v>0</v>
      </c>
      <c r="H115">
        <v>0</v>
      </c>
      <c r="I115">
        <v>0</v>
      </c>
      <c r="J115">
        <v>255</v>
      </c>
      <c r="K115">
        <v>255</v>
      </c>
      <c r="L115">
        <v>0</v>
      </c>
      <c r="M115">
        <v>0</v>
      </c>
      <c r="N115">
        <v>255</v>
      </c>
      <c r="O115" t="s">
        <v>3077</v>
      </c>
      <c r="P115">
        <v>159</v>
      </c>
    </row>
    <row r="116" spans="1:16">
      <c r="A116">
        <v>212</v>
      </c>
      <c r="B116" t="s">
        <v>3083</v>
      </c>
      <c r="E116" t="s">
        <v>2960</v>
      </c>
      <c r="F116" t="s">
        <v>2989</v>
      </c>
      <c r="G116">
        <v>0</v>
      </c>
      <c r="H116">
        <v>0</v>
      </c>
      <c r="I116">
        <v>0</v>
      </c>
      <c r="J116">
        <v>255</v>
      </c>
      <c r="K116">
        <v>255</v>
      </c>
      <c r="L116">
        <v>0</v>
      </c>
      <c r="M116">
        <v>0</v>
      </c>
      <c r="N116">
        <v>255</v>
      </c>
      <c r="O116" t="s">
        <v>3077</v>
      </c>
      <c r="P116">
        <v>158</v>
      </c>
    </row>
    <row r="117" spans="1:16">
      <c r="A117">
        <v>213</v>
      </c>
      <c r="B117" t="s">
        <v>3083</v>
      </c>
      <c r="E117" t="s">
        <v>2960</v>
      </c>
      <c r="F117" t="s">
        <v>2989</v>
      </c>
      <c r="G117">
        <v>0</v>
      </c>
      <c r="H117">
        <v>0</v>
      </c>
      <c r="I117">
        <v>0</v>
      </c>
      <c r="J117">
        <v>255</v>
      </c>
      <c r="K117">
        <v>255</v>
      </c>
      <c r="L117">
        <v>0</v>
      </c>
      <c r="M117">
        <v>0</v>
      </c>
      <c r="N117">
        <v>255</v>
      </c>
      <c r="O117" t="s">
        <v>3077</v>
      </c>
      <c r="P117">
        <v>157</v>
      </c>
    </row>
    <row r="118" spans="1:16">
      <c r="A118">
        <v>214</v>
      </c>
      <c r="B118" t="s">
        <v>3083</v>
      </c>
      <c r="E118" t="s">
        <v>2960</v>
      </c>
      <c r="F118" t="s">
        <v>2989</v>
      </c>
      <c r="G118">
        <v>0</v>
      </c>
      <c r="H118">
        <v>0</v>
      </c>
      <c r="I118">
        <v>0</v>
      </c>
      <c r="J118">
        <v>255</v>
      </c>
      <c r="K118">
        <v>255</v>
      </c>
      <c r="L118">
        <v>0</v>
      </c>
      <c r="M118">
        <v>0</v>
      </c>
      <c r="N118">
        <v>255</v>
      </c>
      <c r="O118" t="s">
        <v>2981</v>
      </c>
      <c r="P118">
        <v>156</v>
      </c>
    </row>
    <row r="119" spans="1:16">
      <c r="A119">
        <v>215</v>
      </c>
      <c r="B119" t="s">
        <v>3083</v>
      </c>
      <c r="E119" t="s">
        <v>2960</v>
      </c>
      <c r="F119" t="s">
        <v>2989</v>
      </c>
      <c r="G119">
        <v>0</v>
      </c>
      <c r="H119">
        <v>0</v>
      </c>
      <c r="I119">
        <v>0</v>
      </c>
      <c r="J119">
        <v>255</v>
      </c>
      <c r="K119">
        <v>255</v>
      </c>
      <c r="L119">
        <v>0</v>
      </c>
      <c r="M119">
        <v>0</v>
      </c>
      <c r="N119">
        <v>255</v>
      </c>
      <c r="O119" t="s">
        <v>2981</v>
      </c>
      <c r="P119">
        <v>155</v>
      </c>
    </row>
    <row r="120" spans="1:16">
      <c r="A120">
        <v>216</v>
      </c>
      <c r="B120" t="s">
        <v>3083</v>
      </c>
      <c r="E120" t="s">
        <v>2960</v>
      </c>
      <c r="F120" t="s">
        <v>2989</v>
      </c>
      <c r="G120">
        <v>0</v>
      </c>
      <c r="H120">
        <v>0</v>
      </c>
      <c r="I120">
        <v>0</v>
      </c>
      <c r="J120">
        <v>255</v>
      </c>
      <c r="K120">
        <v>255</v>
      </c>
      <c r="L120">
        <v>0</v>
      </c>
      <c r="M120">
        <v>0</v>
      </c>
      <c r="N120">
        <v>255</v>
      </c>
      <c r="O120" t="s">
        <v>2981</v>
      </c>
      <c r="P120">
        <v>154</v>
      </c>
    </row>
    <row r="121" spans="1:16">
      <c r="A121">
        <v>217</v>
      </c>
      <c r="B121" t="s">
        <v>3083</v>
      </c>
      <c r="E121" t="s">
        <v>2960</v>
      </c>
      <c r="F121" t="s">
        <v>2989</v>
      </c>
      <c r="G121">
        <v>0</v>
      </c>
      <c r="H121">
        <v>0</v>
      </c>
      <c r="I121">
        <v>0</v>
      </c>
      <c r="J121">
        <v>255</v>
      </c>
      <c r="K121">
        <v>255</v>
      </c>
      <c r="L121">
        <v>0</v>
      </c>
      <c r="M121">
        <v>0</v>
      </c>
      <c r="N121">
        <v>255</v>
      </c>
      <c r="O121" t="s">
        <v>2981</v>
      </c>
      <c r="P121">
        <v>153</v>
      </c>
    </row>
    <row r="122" spans="1:16">
      <c r="A122">
        <v>218</v>
      </c>
      <c r="B122" t="s">
        <v>3084</v>
      </c>
      <c r="E122" t="s">
        <v>1023</v>
      </c>
      <c r="F122" t="s">
        <v>2989</v>
      </c>
      <c r="G122">
        <v>0</v>
      </c>
      <c r="H122">
        <v>0</v>
      </c>
      <c r="I122">
        <v>0</v>
      </c>
      <c r="J122">
        <v>255</v>
      </c>
      <c r="K122">
        <v>255</v>
      </c>
      <c r="L122">
        <v>0</v>
      </c>
      <c r="M122">
        <v>0</v>
      </c>
      <c r="N122">
        <v>255</v>
      </c>
      <c r="O122" t="s">
        <v>3085</v>
      </c>
      <c r="P122">
        <v>152</v>
      </c>
    </row>
    <row r="123" spans="1:16">
      <c r="A123">
        <v>219</v>
      </c>
      <c r="B123" t="s">
        <v>3084</v>
      </c>
      <c r="E123" t="s">
        <v>1023</v>
      </c>
      <c r="F123" t="s">
        <v>2989</v>
      </c>
      <c r="G123">
        <v>0</v>
      </c>
      <c r="H123">
        <v>0</v>
      </c>
      <c r="I123">
        <v>0</v>
      </c>
      <c r="J123">
        <v>255</v>
      </c>
      <c r="K123">
        <v>255</v>
      </c>
      <c r="L123">
        <v>0</v>
      </c>
      <c r="M123">
        <v>0</v>
      </c>
      <c r="N123">
        <v>255</v>
      </c>
      <c r="O123" t="s">
        <v>3085</v>
      </c>
      <c r="P123">
        <v>151</v>
      </c>
    </row>
    <row r="124" spans="1:16">
      <c r="A124">
        <v>220</v>
      </c>
      <c r="B124" t="s">
        <v>3084</v>
      </c>
      <c r="E124" t="s">
        <v>1023</v>
      </c>
      <c r="F124" t="s">
        <v>2989</v>
      </c>
      <c r="G124">
        <v>0</v>
      </c>
      <c r="H124">
        <v>0</v>
      </c>
      <c r="I124">
        <v>0</v>
      </c>
      <c r="J124">
        <v>255</v>
      </c>
      <c r="K124">
        <v>255</v>
      </c>
      <c r="L124">
        <v>0</v>
      </c>
      <c r="M124">
        <v>0</v>
      </c>
      <c r="N124">
        <v>255</v>
      </c>
      <c r="O124" t="s">
        <v>3085</v>
      </c>
      <c r="P124">
        <v>150</v>
      </c>
    </row>
    <row r="125" spans="1:16">
      <c r="A125">
        <v>221</v>
      </c>
      <c r="B125" t="s">
        <v>3084</v>
      </c>
      <c r="E125" t="s">
        <v>1023</v>
      </c>
      <c r="F125" t="s">
        <v>2989</v>
      </c>
      <c r="G125">
        <v>0</v>
      </c>
      <c r="H125">
        <v>0</v>
      </c>
      <c r="I125">
        <v>0</v>
      </c>
      <c r="J125">
        <v>255</v>
      </c>
      <c r="K125">
        <v>255</v>
      </c>
      <c r="L125">
        <v>0</v>
      </c>
      <c r="M125">
        <v>0</v>
      </c>
      <c r="N125">
        <v>255</v>
      </c>
      <c r="O125" t="s">
        <v>3085</v>
      </c>
      <c r="P125">
        <v>149</v>
      </c>
    </row>
    <row r="126" spans="1:16">
      <c r="A126">
        <v>222</v>
      </c>
      <c r="B126" t="s">
        <v>3086</v>
      </c>
      <c r="E126" t="s">
        <v>1023</v>
      </c>
      <c r="F126" t="s">
        <v>2989</v>
      </c>
      <c r="G126">
        <v>0</v>
      </c>
      <c r="H126">
        <v>0</v>
      </c>
      <c r="I126">
        <v>0</v>
      </c>
      <c r="J126">
        <v>255</v>
      </c>
      <c r="K126">
        <v>255</v>
      </c>
      <c r="L126">
        <v>0</v>
      </c>
      <c r="M126">
        <v>0</v>
      </c>
      <c r="N126">
        <v>255</v>
      </c>
      <c r="O126" t="s">
        <v>3085</v>
      </c>
      <c r="P126">
        <v>148</v>
      </c>
    </row>
    <row r="127" spans="1:16">
      <c r="A127">
        <v>223</v>
      </c>
      <c r="B127" t="s">
        <v>3087</v>
      </c>
      <c r="E127" t="s">
        <v>1023</v>
      </c>
      <c r="F127" t="s">
        <v>2989</v>
      </c>
      <c r="G127">
        <v>0</v>
      </c>
      <c r="H127">
        <v>0</v>
      </c>
      <c r="I127">
        <v>0</v>
      </c>
      <c r="J127">
        <v>255</v>
      </c>
      <c r="K127">
        <v>255</v>
      </c>
      <c r="L127">
        <v>0</v>
      </c>
      <c r="M127">
        <v>0</v>
      </c>
      <c r="N127">
        <v>255</v>
      </c>
      <c r="O127" t="s">
        <v>3085</v>
      </c>
      <c r="P127">
        <v>147</v>
      </c>
    </row>
    <row r="128" spans="1:16">
      <c r="A128">
        <v>224</v>
      </c>
      <c r="B128" t="s">
        <v>3088</v>
      </c>
      <c r="E128" t="s">
        <v>1023</v>
      </c>
      <c r="F128" t="s">
        <v>2989</v>
      </c>
      <c r="G128">
        <v>0</v>
      </c>
      <c r="H128">
        <v>0</v>
      </c>
      <c r="I128">
        <v>0</v>
      </c>
      <c r="J128">
        <v>255</v>
      </c>
      <c r="K128">
        <v>255</v>
      </c>
      <c r="L128">
        <v>0</v>
      </c>
      <c r="M128">
        <v>0</v>
      </c>
      <c r="N128">
        <v>255</v>
      </c>
      <c r="O128" t="s">
        <v>3085</v>
      </c>
      <c r="P128">
        <v>146</v>
      </c>
    </row>
    <row r="129" spans="1:16">
      <c r="A129">
        <v>225</v>
      </c>
      <c r="B129" t="s">
        <v>3089</v>
      </c>
      <c r="E129" t="s">
        <v>1023</v>
      </c>
      <c r="F129" t="s">
        <v>2989</v>
      </c>
      <c r="G129">
        <v>0</v>
      </c>
      <c r="H129">
        <v>0</v>
      </c>
      <c r="I129">
        <v>0</v>
      </c>
      <c r="J129">
        <v>255</v>
      </c>
      <c r="K129">
        <v>255</v>
      </c>
      <c r="L129">
        <v>0</v>
      </c>
      <c r="M129">
        <v>0</v>
      </c>
      <c r="N129">
        <v>255</v>
      </c>
      <c r="O129" t="s">
        <v>3085</v>
      </c>
      <c r="P129">
        <v>145</v>
      </c>
    </row>
    <row r="130" spans="1:16">
      <c r="A130">
        <v>226</v>
      </c>
      <c r="B130" t="s">
        <v>3090</v>
      </c>
      <c r="E130" t="s">
        <v>1023</v>
      </c>
      <c r="F130" t="s">
        <v>2989</v>
      </c>
      <c r="G130">
        <v>0</v>
      </c>
      <c r="H130">
        <v>0</v>
      </c>
      <c r="I130">
        <v>0</v>
      </c>
      <c r="J130">
        <v>255</v>
      </c>
      <c r="K130">
        <v>255</v>
      </c>
      <c r="L130">
        <v>0</v>
      </c>
      <c r="M130">
        <v>0</v>
      </c>
      <c r="N130">
        <v>255</v>
      </c>
      <c r="O130" t="s">
        <v>3085</v>
      </c>
      <c r="P130">
        <v>144</v>
      </c>
    </row>
    <row r="131" spans="1:16">
      <c r="A131">
        <v>227</v>
      </c>
      <c r="B131" t="s">
        <v>3091</v>
      </c>
      <c r="E131" t="s">
        <v>1023</v>
      </c>
      <c r="F131" t="s">
        <v>2989</v>
      </c>
      <c r="G131">
        <v>0</v>
      </c>
      <c r="H131">
        <v>0</v>
      </c>
      <c r="I131">
        <v>0</v>
      </c>
      <c r="J131">
        <v>255</v>
      </c>
      <c r="K131">
        <v>255</v>
      </c>
      <c r="L131">
        <v>0</v>
      </c>
      <c r="M131">
        <v>0</v>
      </c>
      <c r="N131">
        <v>255</v>
      </c>
      <c r="O131" t="s">
        <v>3085</v>
      </c>
      <c r="P131">
        <v>143</v>
      </c>
    </row>
    <row r="132" spans="1:16">
      <c r="A132">
        <v>228</v>
      </c>
      <c r="B132" t="s">
        <v>3092</v>
      </c>
      <c r="E132" t="s">
        <v>1023</v>
      </c>
      <c r="F132" t="s">
        <v>2989</v>
      </c>
      <c r="G132">
        <v>0</v>
      </c>
      <c r="H132">
        <v>0</v>
      </c>
      <c r="I132">
        <v>0</v>
      </c>
      <c r="J132">
        <v>255</v>
      </c>
      <c r="K132">
        <v>255</v>
      </c>
      <c r="L132">
        <v>0</v>
      </c>
      <c r="M132">
        <v>0</v>
      </c>
      <c r="N132">
        <v>255</v>
      </c>
      <c r="O132" t="s">
        <v>3085</v>
      </c>
      <c r="P132">
        <v>142</v>
      </c>
    </row>
    <row r="133" spans="1:16">
      <c r="A133">
        <v>229</v>
      </c>
      <c r="B133" t="s">
        <v>3093</v>
      </c>
      <c r="E133" t="s">
        <v>1023</v>
      </c>
      <c r="F133" t="s">
        <v>2989</v>
      </c>
      <c r="G133">
        <v>0</v>
      </c>
      <c r="H133">
        <v>0</v>
      </c>
      <c r="I133">
        <v>0</v>
      </c>
      <c r="J133">
        <v>255</v>
      </c>
      <c r="K133">
        <v>255</v>
      </c>
      <c r="L133">
        <v>0</v>
      </c>
      <c r="M133">
        <v>0</v>
      </c>
      <c r="N133">
        <v>255</v>
      </c>
      <c r="O133" t="s">
        <v>3008</v>
      </c>
      <c r="P133">
        <v>141</v>
      </c>
    </row>
    <row r="134" spans="1:16">
      <c r="A134">
        <v>230</v>
      </c>
      <c r="B134" t="s">
        <v>3094</v>
      </c>
      <c r="E134" t="s">
        <v>1023</v>
      </c>
      <c r="F134" t="s">
        <v>2989</v>
      </c>
      <c r="G134">
        <v>0</v>
      </c>
      <c r="H134">
        <v>0</v>
      </c>
      <c r="I134">
        <v>0</v>
      </c>
      <c r="J134">
        <v>255</v>
      </c>
      <c r="K134">
        <v>255</v>
      </c>
      <c r="L134">
        <v>0</v>
      </c>
      <c r="M134">
        <v>0</v>
      </c>
      <c r="N134">
        <v>255</v>
      </c>
      <c r="O134" t="s">
        <v>3008</v>
      </c>
      <c r="P134">
        <v>140</v>
      </c>
    </row>
    <row r="135" spans="1:16">
      <c r="A135">
        <v>231</v>
      </c>
      <c r="B135" t="s">
        <v>3095</v>
      </c>
      <c r="E135" t="s">
        <v>1023</v>
      </c>
      <c r="F135" t="s">
        <v>2989</v>
      </c>
      <c r="G135">
        <v>0</v>
      </c>
      <c r="H135">
        <v>0</v>
      </c>
      <c r="I135">
        <v>0</v>
      </c>
      <c r="J135">
        <v>255</v>
      </c>
      <c r="K135">
        <v>255</v>
      </c>
      <c r="L135">
        <v>0</v>
      </c>
      <c r="M135">
        <v>0</v>
      </c>
      <c r="N135">
        <v>255</v>
      </c>
      <c r="O135" t="s">
        <v>3008</v>
      </c>
      <c r="P135">
        <v>139</v>
      </c>
    </row>
    <row r="136" spans="1:16">
      <c r="A136">
        <v>232</v>
      </c>
      <c r="B136" t="s">
        <v>3096</v>
      </c>
      <c r="E136" t="s">
        <v>1023</v>
      </c>
      <c r="F136" t="s">
        <v>2989</v>
      </c>
      <c r="G136">
        <v>0</v>
      </c>
      <c r="H136">
        <v>0</v>
      </c>
      <c r="I136">
        <v>0</v>
      </c>
      <c r="J136">
        <v>255</v>
      </c>
      <c r="K136">
        <v>255</v>
      </c>
      <c r="L136">
        <v>0</v>
      </c>
      <c r="M136">
        <v>0</v>
      </c>
      <c r="N136">
        <v>255</v>
      </c>
      <c r="O136" t="s">
        <v>3008</v>
      </c>
      <c r="P136">
        <v>138</v>
      </c>
    </row>
    <row r="137" spans="1:16">
      <c r="A137">
        <v>233</v>
      </c>
      <c r="B137" t="s">
        <v>3097</v>
      </c>
      <c r="E137" t="s">
        <v>1023</v>
      </c>
      <c r="F137" t="s">
        <v>2989</v>
      </c>
      <c r="G137">
        <v>0</v>
      </c>
      <c r="H137">
        <v>0</v>
      </c>
      <c r="I137">
        <v>0</v>
      </c>
      <c r="J137">
        <v>255</v>
      </c>
      <c r="K137">
        <v>255</v>
      </c>
      <c r="L137">
        <v>0</v>
      </c>
      <c r="M137">
        <v>0</v>
      </c>
      <c r="N137">
        <v>255</v>
      </c>
      <c r="O137" t="s">
        <v>3008</v>
      </c>
      <c r="P137">
        <v>137</v>
      </c>
    </row>
    <row r="138" spans="1:16">
      <c r="A138">
        <v>234</v>
      </c>
      <c r="B138" t="s">
        <v>3098</v>
      </c>
      <c r="E138" t="s">
        <v>1023</v>
      </c>
      <c r="F138" t="s">
        <v>2989</v>
      </c>
      <c r="G138">
        <v>0</v>
      </c>
      <c r="H138">
        <v>0</v>
      </c>
      <c r="I138">
        <v>0</v>
      </c>
      <c r="J138">
        <v>255</v>
      </c>
      <c r="K138">
        <v>255</v>
      </c>
      <c r="L138">
        <v>0</v>
      </c>
      <c r="M138">
        <v>0</v>
      </c>
      <c r="N138">
        <v>255</v>
      </c>
      <c r="O138" t="s">
        <v>3008</v>
      </c>
      <c r="P138">
        <v>136</v>
      </c>
    </row>
    <row r="139" spans="1:16">
      <c r="A139">
        <v>235</v>
      </c>
      <c r="B139" t="s">
        <v>3099</v>
      </c>
      <c r="E139" t="s">
        <v>1023</v>
      </c>
      <c r="F139" t="s">
        <v>2989</v>
      </c>
      <c r="G139">
        <v>0</v>
      </c>
      <c r="H139">
        <v>0</v>
      </c>
      <c r="I139">
        <v>0</v>
      </c>
      <c r="J139">
        <v>255</v>
      </c>
      <c r="K139">
        <v>255</v>
      </c>
      <c r="L139">
        <v>0</v>
      </c>
      <c r="M139">
        <v>0</v>
      </c>
      <c r="N139">
        <v>255</v>
      </c>
      <c r="O139" t="s">
        <v>3008</v>
      </c>
      <c r="P139">
        <v>135</v>
      </c>
    </row>
    <row r="140" spans="1:16">
      <c r="A140">
        <v>236</v>
      </c>
      <c r="B140" t="s">
        <v>3100</v>
      </c>
      <c r="E140" t="s">
        <v>1023</v>
      </c>
      <c r="F140" t="s">
        <v>2989</v>
      </c>
      <c r="G140">
        <v>0</v>
      </c>
      <c r="H140">
        <v>0</v>
      </c>
      <c r="I140">
        <v>0</v>
      </c>
      <c r="J140">
        <v>255</v>
      </c>
      <c r="K140">
        <v>255</v>
      </c>
      <c r="L140">
        <v>0</v>
      </c>
      <c r="M140">
        <v>0</v>
      </c>
      <c r="N140">
        <v>255</v>
      </c>
      <c r="O140" t="s">
        <v>3010</v>
      </c>
      <c r="P140">
        <v>134</v>
      </c>
    </row>
    <row r="141" spans="1:16">
      <c r="A141">
        <v>237</v>
      </c>
      <c r="B141" t="s">
        <v>3101</v>
      </c>
      <c r="E141" t="s">
        <v>1023</v>
      </c>
      <c r="F141" t="s">
        <v>2989</v>
      </c>
      <c r="G141">
        <v>0</v>
      </c>
      <c r="H141">
        <v>0</v>
      </c>
      <c r="I141">
        <v>0</v>
      </c>
      <c r="J141">
        <v>255</v>
      </c>
      <c r="K141">
        <v>255</v>
      </c>
      <c r="L141">
        <v>0</v>
      </c>
      <c r="M141">
        <v>0</v>
      </c>
      <c r="N141">
        <v>255</v>
      </c>
      <c r="O141" t="s">
        <v>3013</v>
      </c>
      <c r="P141">
        <v>133</v>
      </c>
    </row>
    <row r="142" spans="1:16">
      <c r="A142">
        <v>238</v>
      </c>
      <c r="B142" t="s">
        <v>3102</v>
      </c>
      <c r="E142" t="s">
        <v>1008</v>
      </c>
      <c r="F142" t="s">
        <v>2989</v>
      </c>
      <c r="G142">
        <v>20</v>
      </c>
      <c r="H142">
        <v>2</v>
      </c>
      <c r="I142">
        <v>0</v>
      </c>
      <c r="J142">
        <v>255</v>
      </c>
      <c r="K142">
        <v>255</v>
      </c>
      <c r="L142">
        <v>0</v>
      </c>
      <c r="M142">
        <v>2</v>
      </c>
      <c r="N142">
        <v>255</v>
      </c>
      <c r="O142" t="s">
        <v>2983</v>
      </c>
      <c r="P142">
        <v>132</v>
      </c>
    </row>
    <row r="143" spans="1:16">
      <c r="A143">
        <v>239</v>
      </c>
      <c r="B143" t="s">
        <v>3103</v>
      </c>
      <c r="E143" t="s">
        <v>1008</v>
      </c>
      <c r="F143" t="s">
        <v>2989</v>
      </c>
      <c r="G143">
        <v>20</v>
      </c>
      <c r="H143">
        <v>2</v>
      </c>
      <c r="I143">
        <v>0</v>
      </c>
      <c r="J143">
        <v>255</v>
      </c>
      <c r="K143">
        <v>255</v>
      </c>
      <c r="L143">
        <v>0</v>
      </c>
      <c r="M143">
        <v>2</v>
      </c>
      <c r="N143">
        <v>255</v>
      </c>
      <c r="O143" t="s">
        <v>2983</v>
      </c>
      <c r="P143">
        <v>131</v>
      </c>
    </row>
    <row r="144" spans="1:16">
      <c r="A144">
        <v>240</v>
      </c>
      <c r="B144" t="s">
        <v>3104</v>
      </c>
      <c r="E144" t="s">
        <v>1008</v>
      </c>
      <c r="F144" t="s">
        <v>2989</v>
      </c>
      <c r="G144">
        <v>20</v>
      </c>
      <c r="H144">
        <v>2</v>
      </c>
      <c r="I144">
        <v>0</v>
      </c>
      <c r="J144">
        <v>255</v>
      </c>
      <c r="K144">
        <v>255</v>
      </c>
      <c r="L144">
        <v>0</v>
      </c>
      <c r="M144">
        <v>2</v>
      </c>
      <c r="N144">
        <v>255</v>
      </c>
      <c r="O144" t="s">
        <v>2983</v>
      </c>
      <c r="P144">
        <v>130</v>
      </c>
    </row>
    <row r="145" spans="1:16">
      <c r="A145">
        <v>241</v>
      </c>
      <c r="B145" t="s">
        <v>3105</v>
      </c>
      <c r="E145" t="s">
        <v>1008</v>
      </c>
      <c r="F145" t="s">
        <v>2989</v>
      </c>
      <c r="G145">
        <v>20</v>
      </c>
      <c r="H145">
        <v>2</v>
      </c>
      <c r="I145">
        <v>0</v>
      </c>
      <c r="J145">
        <v>255</v>
      </c>
      <c r="K145">
        <v>255</v>
      </c>
      <c r="L145">
        <v>0</v>
      </c>
      <c r="M145">
        <v>2</v>
      </c>
      <c r="N145">
        <v>255</v>
      </c>
      <c r="O145" t="s">
        <v>2983</v>
      </c>
      <c r="P145">
        <v>129</v>
      </c>
    </row>
    <row r="146" spans="1:16">
      <c r="A146">
        <v>242</v>
      </c>
      <c r="B146" t="s">
        <v>3106</v>
      </c>
      <c r="E146" t="s">
        <v>1008</v>
      </c>
      <c r="F146" t="s">
        <v>2989</v>
      </c>
      <c r="G146">
        <v>20</v>
      </c>
      <c r="H146">
        <v>2</v>
      </c>
      <c r="I146">
        <v>0</v>
      </c>
      <c r="J146">
        <v>255</v>
      </c>
      <c r="K146">
        <v>255</v>
      </c>
      <c r="L146">
        <v>0</v>
      </c>
      <c r="M146">
        <v>2</v>
      </c>
      <c r="N146">
        <v>255</v>
      </c>
      <c r="O146" t="s">
        <v>2983</v>
      </c>
      <c r="P146">
        <v>128</v>
      </c>
    </row>
    <row r="147" spans="1:16">
      <c r="A147">
        <v>243</v>
      </c>
      <c r="B147" t="s">
        <v>3107</v>
      </c>
      <c r="E147" t="s">
        <v>1008</v>
      </c>
      <c r="F147" t="s">
        <v>2989</v>
      </c>
      <c r="G147">
        <v>20</v>
      </c>
      <c r="H147">
        <v>2</v>
      </c>
      <c r="I147">
        <v>0</v>
      </c>
      <c r="J147">
        <v>255</v>
      </c>
      <c r="K147">
        <v>255</v>
      </c>
      <c r="L147">
        <v>0</v>
      </c>
      <c r="M147">
        <v>2</v>
      </c>
      <c r="N147">
        <v>255</v>
      </c>
      <c r="O147" t="s">
        <v>2983</v>
      </c>
      <c r="P147">
        <v>127</v>
      </c>
    </row>
    <row r="148" spans="1:16">
      <c r="A148">
        <v>244</v>
      </c>
      <c r="B148" t="s">
        <v>3108</v>
      </c>
      <c r="E148" t="s">
        <v>1008</v>
      </c>
      <c r="F148" t="s">
        <v>2989</v>
      </c>
      <c r="G148">
        <v>20</v>
      </c>
      <c r="H148">
        <v>2</v>
      </c>
      <c r="I148">
        <v>0</v>
      </c>
      <c r="J148">
        <v>255</v>
      </c>
      <c r="K148">
        <v>255</v>
      </c>
      <c r="L148">
        <v>0</v>
      </c>
      <c r="M148">
        <v>2</v>
      </c>
      <c r="N148">
        <v>255</v>
      </c>
      <c r="O148" t="s">
        <v>3109</v>
      </c>
      <c r="P148">
        <v>126</v>
      </c>
    </row>
    <row r="149" spans="1:16">
      <c r="A149">
        <v>245</v>
      </c>
      <c r="B149" t="s">
        <v>3110</v>
      </c>
      <c r="E149" t="s">
        <v>1008</v>
      </c>
      <c r="F149" t="s">
        <v>2989</v>
      </c>
      <c r="G149">
        <v>20</v>
      </c>
      <c r="H149">
        <v>2</v>
      </c>
      <c r="I149">
        <v>0</v>
      </c>
      <c r="J149">
        <v>255</v>
      </c>
      <c r="K149">
        <v>255</v>
      </c>
      <c r="L149">
        <v>0</v>
      </c>
      <c r="M149">
        <v>2</v>
      </c>
      <c r="N149">
        <v>255</v>
      </c>
      <c r="O149" t="s">
        <v>3109</v>
      </c>
      <c r="P149">
        <v>125</v>
      </c>
    </row>
    <row r="150" spans="1:16">
      <c r="A150">
        <v>246</v>
      </c>
      <c r="B150" t="s">
        <v>3111</v>
      </c>
      <c r="E150" t="s">
        <v>1016</v>
      </c>
      <c r="F150" t="s">
        <v>2989</v>
      </c>
      <c r="G150">
        <v>20</v>
      </c>
      <c r="H150">
        <v>2</v>
      </c>
      <c r="I150">
        <v>0</v>
      </c>
      <c r="J150">
        <v>255</v>
      </c>
      <c r="K150">
        <v>255</v>
      </c>
      <c r="L150">
        <v>0</v>
      </c>
      <c r="M150">
        <v>4</v>
      </c>
      <c r="N150">
        <v>255</v>
      </c>
      <c r="O150" t="s">
        <v>2985</v>
      </c>
      <c r="P150">
        <v>124</v>
      </c>
    </row>
    <row r="151" spans="1:16">
      <c r="A151">
        <v>247</v>
      </c>
      <c r="B151" t="s">
        <v>3112</v>
      </c>
      <c r="E151" t="s">
        <v>2959</v>
      </c>
      <c r="F151" t="s">
        <v>3113</v>
      </c>
      <c r="G151">
        <v>0</v>
      </c>
      <c r="H151">
        <v>2</v>
      </c>
      <c r="I151">
        <v>0</v>
      </c>
      <c r="J151">
        <v>255</v>
      </c>
      <c r="K151">
        <v>255</v>
      </c>
      <c r="L151">
        <v>0</v>
      </c>
      <c r="M151">
        <v>255</v>
      </c>
      <c r="N151">
        <v>255</v>
      </c>
      <c r="P151">
        <v>252</v>
      </c>
    </row>
    <row r="152" spans="1:16">
      <c r="A152">
        <v>248</v>
      </c>
      <c r="B152" t="s">
        <v>3114</v>
      </c>
      <c r="E152" t="s">
        <v>2959</v>
      </c>
      <c r="F152" t="s">
        <v>3113</v>
      </c>
      <c r="G152">
        <v>0</v>
      </c>
      <c r="H152">
        <v>0</v>
      </c>
      <c r="I152">
        <v>255</v>
      </c>
      <c r="J152">
        <v>255</v>
      </c>
      <c r="K152">
        <v>255</v>
      </c>
      <c r="L152">
        <v>0</v>
      </c>
      <c r="M152">
        <v>255</v>
      </c>
      <c r="N152">
        <v>255</v>
      </c>
      <c r="P152">
        <v>251</v>
      </c>
    </row>
    <row r="153" spans="1:16">
      <c r="A153">
        <v>249</v>
      </c>
      <c r="B153" t="s">
        <v>3115</v>
      </c>
      <c r="E153" t="s">
        <v>2959</v>
      </c>
      <c r="F153" t="s">
        <v>3113</v>
      </c>
      <c r="G153">
        <v>0</v>
      </c>
      <c r="H153">
        <v>0</v>
      </c>
      <c r="I153">
        <v>255</v>
      </c>
      <c r="J153">
        <v>255</v>
      </c>
      <c r="K153">
        <v>255</v>
      </c>
      <c r="L153">
        <v>0</v>
      </c>
      <c r="M153">
        <v>255</v>
      </c>
      <c r="N153">
        <v>255</v>
      </c>
      <c r="P153">
        <v>250</v>
      </c>
    </row>
    <row r="154" spans="1:16">
      <c r="A154">
        <v>250</v>
      </c>
      <c r="B154" t="s">
        <v>3116</v>
      </c>
      <c r="E154" t="s">
        <v>2959</v>
      </c>
      <c r="F154" t="s">
        <v>3113</v>
      </c>
      <c r="G154">
        <v>0</v>
      </c>
      <c r="H154">
        <v>0</v>
      </c>
      <c r="I154">
        <v>255</v>
      </c>
      <c r="J154">
        <v>255</v>
      </c>
      <c r="K154">
        <v>255</v>
      </c>
      <c r="L154">
        <v>0</v>
      </c>
      <c r="M154">
        <v>255</v>
      </c>
      <c r="N154">
        <v>255</v>
      </c>
      <c r="P154">
        <v>249</v>
      </c>
    </row>
    <row r="155" spans="1:16">
      <c r="A155">
        <v>251</v>
      </c>
      <c r="B155" t="s">
        <v>2827</v>
      </c>
      <c r="E155" t="s">
        <v>2959</v>
      </c>
      <c r="F155" t="s">
        <v>3113</v>
      </c>
      <c r="G155">
        <v>0</v>
      </c>
      <c r="H155">
        <v>1</v>
      </c>
      <c r="I155">
        <v>0</v>
      </c>
      <c r="J155">
        <v>255</v>
      </c>
      <c r="K155">
        <v>255</v>
      </c>
      <c r="L155">
        <v>0</v>
      </c>
      <c r="M155">
        <v>255</v>
      </c>
      <c r="N155">
        <v>255</v>
      </c>
      <c r="P155">
        <v>248</v>
      </c>
    </row>
    <row r="156" spans="1:16">
      <c r="A156">
        <v>252</v>
      </c>
      <c r="B156" t="s">
        <v>3117</v>
      </c>
      <c r="E156" t="s">
        <v>2959</v>
      </c>
      <c r="F156" t="s">
        <v>3113</v>
      </c>
      <c r="G156">
        <v>0</v>
      </c>
      <c r="H156">
        <v>1</v>
      </c>
      <c r="I156">
        <v>0</v>
      </c>
      <c r="J156">
        <v>255</v>
      </c>
      <c r="K156">
        <v>255</v>
      </c>
      <c r="L156">
        <v>0</v>
      </c>
      <c r="M156">
        <v>255</v>
      </c>
      <c r="N156">
        <v>255</v>
      </c>
      <c r="P156">
        <v>247</v>
      </c>
    </row>
    <row r="157" spans="1:16">
      <c r="A157">
        <v>253</v>
      </c>
      <c r="B157" t="s">
        <v>3118</v>
      </c>
      <c r="E157" t="s">
        <v>2959</v>
      </c>
      <c r="F157" t="s">
        <v>3113</v>
      </c>
      <c r="G157">
        <v>40</v>
      </c>
      <c r="H157">
        <v>0</v>
      </c>
      <c r="I157">
        <v>1</v>
      </c>
      <c r="J157">
        <v>255</v>
      </c>
      <c r="K157">
        <v>17</v>
      </c>
      <c r="L157">
        <v>255</v>
      </c>
      <c r="M157">
        <v>255</v>
      </c>
      <c r="N157">
        <v>0</v>
      </c>
      <c r="P157">
        <v>253</v>
      </c>
    </row>
    <row r="158" spans="1:16">
      <c r="A158">
        <v>254</v>
      </c>
      <c r="B158" t="s">
        <v>3118</v>
      </c>
      <c r="E158" t="s">
        <v>2959</v>
      </c>
      <c r="F158" t="s">
        <v>3113</v>
      </c>
      <c r="G158">
        <v>40</v>
      </c>
      <c r="H158">
        <v>0</v>
      </c>
      <c r="I158">
        <v>1</v>
      </c>
      <c r="J158">
        <v>255</v>
      </c>
      <c r="K158">
        <v>17</v>
      </c>
      <c r="L158">
        <v>255</v>
      </c>
      <c r="M158">
        <v>255</v>
      </c>
      <c r="N158">
        <v>0</v>
      </c>
      <c r="P158">
        <v>254</v>
      </c>
    </row>
    <row r="159" spans="1:16">
      <c r="A159">
        <v>255</v>
      </c>
      <c r="B159" t="s">
        <v>3119</v>
      </c>
      <c r="E159" t="s">
        <v>2959</v>
      </c>
      <c r="F159" t="s">
        <v>3113</v>
      </c>
      <c r="G159">
        <v>50</v>
      </c>
      <c r="H159">
        <v>1</v>
      </c>
      <c r="I159">
        <v>0</v>
      </c>
      <c r="J159">
        <v>255</v>
      </c>
      <c r="K159">
        <v>255</v>
      </c>
      <c r="L159">
        <v>0</v>
      </c>
      <c r="M159">
        <v>255</v>
      </c>
      <c r="N159">
        <v>255</v>
      </c>
      <c r="P159">
        <v>255</v>
      </c>
    </row>
    <row r="160" spans="1:16">
      <c r="A160">
        <v>256</v>
      </c>
      <c r="B160" t="s">
        <v>3119</v>
      </c>
      <c r="E160" t="s">
        <v>2959</v>
      </c>
      <c r="F160" t="s">
        <v>3113</v>
      </c>
      <c r="G160">
        <v>50</v>
      </c>
      <c r="H160">
        <v>1</v>
      </c>
      <c r="I160">
        <v>0</v>
      </c>
      <c r="J160">
        <v>255</v>
      </c>
      <c r="K160">
        <v>255</v>
      </c>
      <c r="L160">
        <v>0</v>
      </c>
      <c r="M160">
        <v>255</v>
      </c>
      <c r="N160">
        <v>255</v>
      </c>
      <c r="P160">
        <v>256</v>
      </c>
    </row>
    <row r="161" spans="1:16">
      <c r="A161">
        <v>257</v>
      </c>
      <c r="B161" t="s">
        <v>3120</v>
      </c>
      <c r="E161" t="s">
        <v>2959</v>
      </c>
      <c r="F161" t="s">
        <v>3113</v>
      </c>
      <c r="G161">
        <v>40</v>
      </c>
      <c r="H161">
        <v>0</v>
      </c>
      <c r="I161">
        <v>1</v>
      </c>
      <c r="J161">
        <v>255</v>
      </c>
      <c r="K161">
        <v>20</v>
      </c>
      <c r="L161">
        <v>10</v>
      </c>
      <c r="M161">
        <v>30</v>
      </c>
      <c r="N161">
        <v>0</v>
      </c>
      <c r="P161">
        <v>257</v>
      </c>
    </row>
    <row r="162" spans="1:16">
      <c r="A162">
        <v>258</v>
      </c>
      <c r="B162" t="s">
        <v>3120</v>
      </c>
      <c r="E162" t="s">
        <v>2959</v>
      </c>
      <c r="F162" t="s">
        <v>3113</v>
      </c>
      <c r="G162">
        <v>40</v>
      </c>
      <c r="H162">
        <v>0</v>
      </c>
      <c r="I162">
        <v>1</v>
      </c>
      <c r="J162">
        <v>255</v>
      </c>
      <c r="K162">
        <v>20</v>
      </c>
      <c r="L162">
        <v>10</v>
      </c>
      <c r="M162">
        <v>30</v>
      </c>
      <c r="N162">
        <v>0</v>
      </c>
      <c r="P162">
        <v>258</v>
      </c>
    </row>
    <row r="163" spans="1:16">
      <c r="A163">
        <v>259</v>
      </c>
      <c r="E163" t="s">
        <v>2959</v>
      </c>
      <c r="F163" t="s">
        <v>3113</v>
      </c>
      <c r="G163">
        <v>0</v>
      </c>
      <c r="H163">
        <v>0</v>
      </c>
      <c r="I163">
        <v>0</v>
      </c>
      <c r="J163">
        <v>255</v>
      </c>
      <c r="K163">
        <v>255</v>
      </c>
      <c r="L163">
        <v>0</v>
      </c>
      <c r="M163">
        <v>255</v>
      </c>
      <c r="N163">
        <v>255</v>
      </c>
      <c r="P163">
        <v>259</v>
      </c>
    </row>
    <row r="164" spans="1:16">
      <c r="A164">
        <v>260</v>
      </c>
      <c r="E164" t="s">
        <v>2959</v>
      </c>
      <c r="F164" t="s">
        <v>3113</v>
      </c>
      <c r="G164">
        <v>0</v>
      </c>
      <c r="H164">
        <v>0</v>
      </c>
      <c r="I164">
        <v>0</v>
      </c>
      <c r="J164">
        <v>255</v>
      </c>
      <c r="K164">
        <v>255</v>
      </c>
      <c r="L164">
        <v>0</v>
      </c>
      <c r="M164">
        <v>255</v>
      </c>
      <c r="N164">
        <v>255</v>
      </c>
      <c r="P164">
        <v>260</v>
      </c>
    </row>
    <row r="165" spans="1:16">
      <c r="A165">
        <v>261</v>
      </c>
      <c r="E165" t="s">
        <v>2959</v>
      </c>
      <c r="F165" t="s">
        <v>3113</v>
      </c>
      <c r="G165">
        <v>0</v>
      </c>
      <c r="H165">
        <v>0</v>
      </c>
      <c r="I165">
        <v>0</v>
      </c>
      <c r="J165">
        <v>255</v>
      </c>
      <c r="K165">
        <v>255</v>
      </c>
      <c r="L165">
        <v>0</v>
      </c>
      <c r="M165">
        <v>255</v>
      </c>
      <c r="N165">
        <v>255</v>
      </c>
      <c r="P165">
        <v>261</v>
      </c>
    </row>
    <row r="166" spans="1:16">
      <c r="A166">
        <v>262</v>
      </c>
      <c r="E166" t="s">
        <v>2959</v>
      </c>
      <c r="F166" t="s">
        <v>3113</v>
      </c>
      <c r="G166">
        <v>0</v>
      </c>
      <c r="H166">
        <v>0</v>
      </c>
      <c r="I166">
        <v>0</v>
      </c>
      <c r="J166">
        <v>255</v>
      </c>
      <c r="K166">
        <v>255</v>
      </c>
      <c r="L166">
        <v>0</v>
      </c>
      <c r="M166">
        <v>255</v>
      </c>
      <c r="N166">
        <v>255</v>
      </c>
      <c r="P166">
        <v>262</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6"/>
  <sheetViews>
    <sheetView workbookViewId="0">
      <selection activeCell="E26" sqref="E26"/>
    </sheetView>
  </sheetViews>
  <sheetFormatPr defaultColWidth="8.8" defaultRowHeight="22.5" outlineLevelCol="7"/>
  <cols>
    <col min="2" max="2" width="13.3" customWidth="1"/>
  </cols>
  <sheetData>
    <row r="1" spans="1:8">
      <c r="A1" t="s">
        <v>2</v>
      </c>
      <c r="B1" t="s">
        <v>3</v>
      </c>
      <c r="C1" t="s">
        <v>3121</v>
      </c>
      <c r="D1" t="s">
        <v>10</v>
      </c>
      <c r="E1" t="s">
        <v>10</v>
      </c>
      <c r="F1" t="s">
        <v>3122</v>
      </c>
      <c r="G1" t="s">
        <v>3123</v>
      </c>
      <c r="H1" t="s">
        <v>3124</v>
      </c>
    </row>
    <row r="2" spans="1:8">
      <c r="A2">
        <v>0</v>
      </c>
      <c r="B2" t="s">
        <v>3125</v>
      </c>
      <c r="C2">
        <v>0</v>
      </c>
      <c r="D2">
        <v>0</v>
      </c>
      <c r="E2">
        <v>1000</v>
      </c>
      <c r="G2" t="s">
        <v>3126</v>
      </c>
      <c r="H2">
        <v>255</v>
      </c>
    </row>
    <row r="3" spans="1:8">
      <c r="A3">
        <v>1</v>
      </c>
      <c r="B3" t="s">
        <v>3127</v>
      </c>
      <c r="C3">
        <v>50</v>
      </c>
      <c r="D3">
        <v>0</v>
      </c>
      <c r="E3">
        <v>1000</v>
      </c>
      <c r="F3">
        <v>21</v>
      </c>
      <c r="G3" t="s">
        <v>3128</v>
      </c>
      <c r="H3">
        <v>0</v>
      </c>
    </row>
    <row r="4" spans="1:8">
      <c r="A4">
        <v>2</v>
      </c>
      <c r="B4" t="s">
        <v>3129</v>
      </c>
      <c r="C4">
        <v>40</v>
      </c>
      <c r="D4">
        <v>0</v>
      </c>
      <c r="E4">
        <v>1000</v>
      </c>
      <c r="F4">
        <v>53</v>
      </c>
      <c r="G4" t="s">
        <v>3128</v>
      </c>
      <c r="H4">
        <v>0</v>
      </c>
    </row>
    <row r="5" spans="1:8">
      <c r="A5">
        <v>3</v>
      </c>
      <c r="B5" t="s">
        <v>3130</v>
      </c>
      <c r="C5">
        <v>100</v>
      </c>
      <c r="D5">
        <v>0</v>
      </c>
      <c r="E5">
        <v>1000</v>
      </c>
      <c r="F5">
        <v>46</v>
      </c>
      <c r="G5" t="s">
        <v>3128</v>
      </c>
      <c r="H5">
        <v>0</v>
      </c>
    </row>
    <row r="6" spans="1:8">
      <c r="A6">
        <v>4</v>
      </c>
      <c r="B6" t="s">
        <v>3131</v>
      </c>
      <c r="C6">
        <v>50</v>
      </c>
      <c r="D6">
        <v>0</v>
      </c>
      <c r="E6">
        <v>1000</v>
      </c>
      <c r="F6">
        <v>79</v>
      </c>
      <c r="G6" t="s">
        <v>3128</v>
      </c>
      <c r="H6">
        <v>0</v>
      </c>
    </row>
    <row r="7" spans="1:8">
      <c r="A7">
        <v>5</v>
      </c>
      <c r="B7" t="s">
        <v>3132</v>
      </c>
      <c r="C7">
        <v>40</v>
      </c>
      <c r="D7">
        <v>0</v>
      </c>
      <c r="E7">
        <v>1000</v>
      </c>
      <c r="F7">
        <v>81</v>
      </c>
      <c r="G7" t="s">
        <v>3128</v>
      </c>
      <c r="H7">
        <v>0</v>
      </c>
    </row>
    <row r="8" spans="1:8">
      <c r="A8">
        <v>6</v>
      </c>
      <c r="B8" t="s">
        <v>3133</v>
      </c>
      <c r="C8">
        <v>50</v>
      </c>
      <c r="D8">
        <v>0</v>
      </c>
      <c r="E8">
        <v>1000</v>
      </c>
      <c r="F8">
        <v>60</v>
      </c>
      <c r="G8" t="s">
        <v>3128</v>
      </c>
      <c r="H8">
        <v>0</v>
      </c>
    </row>
    <row r="9" spans="1:8">
      <c r="A9">
        <v>7</v>
      </c>
      <c r="B9" t="s">
        <v>3134</v>
      </c>
      <c r="C9">
        <v>50</v>
      </c>
      <c r="D9">
        <v>0</v>
      </c>
      <c r="E9">
        <v>1000</v>
      </c>
      <c r="F9">
        <v>697</v>
      </c>
      <c r="G9" t="s">
        <v>3128</v>
      </c>
      <c r="H9">
        <v>0</v>
      </c>
    </row>
    <row r="10" spans="1:8">
      <c r="A10">
        <v>8</v>
      </c>
      <c r="B10" t="s">
        <v>3135</v>
      </c>
      <c r="C10">
        <v>100</v>
      </c>
      <c r="D10">
        <v>0</v>
      </c>
      <c r="E10">
        <v>1000</v>
      </c>
      <c r="F10">
        <v>42</v>
      </c>
      <c r="G10" t="s">
        <v>3128</v>
      </c>
      <c r="H10">
        <v>0</v>
      </c>
    </row>
    <row r="11" spans="1:8">
      <c r="A11">
        <v>9</v>
      </c>
      <c r="B11" t="s">
        <v>3136</v>
      </c>
      <c r="C11">
        <v>40</v>
      </c>
      <c r="D11">
        <v>0</v>
      </c>
      <c r="E11">
        <v>1000</v>
      </c>
      <c r="F11">
        <v>44</v>
      </c>
      <c r="G11" t="s">
        <v>3128</v>
      </c>
      <c r="H11">
        <v>0</v>
      </c>
    </row>
    <row r="12" spans="1:8">
      <c r="A12">
        <v>10</v>
      </c>
      <c r="B12" t="s">
        <v>3137</v>
      </c>
      <c r="C12">
        <v>40</v>
      </c>
      <c r="D12">
        <v>0</v>
      </c>
      <c r="E12">
        <v>1000</v>
      </c>
      <c r="F12">
        <v>72</v>
      </c>
      <c r="G12" t="s">
        <v>3128</v>
      </c>
      <c r="H12">
        <v>0</v>
      </c>
    </row>
    <row r="13" spans="1:8">
      <c r="A13">
        <v>11</v>
      </c>
      <c r="B13" t="s">
        <v>3138</v>
      </c>
      <c r="C13">
        <v>50</v>
      </c>
      <c r="D13">
        <v>0</v>
      </c>
      <c r="E13">
        <v>1000</v>
      </c>
      <c r="F13">
        <v>110</v>
      </c>
      <c r="G13" t="s">
        <v>3128</v>
      </c>
      <c r="H13">
        <v>0</v>
      </c>
    </row>
    <row r="14" spans="1:8">
      <c r="A14">
        <v>12</v>
      </c>
      <c r="B14" t="s">
        <v>3139</v>
      </c>
      <c r="C14">
        <v>50</v>
      </c>
      <c r="D14">
        <v>0</v>
      </c>
      <c r="E14">
        <v>1000</v>
      </c>
      <c r="F14">
        <v>98</v>
      </c>
      <c r="G14" t="s">
        <v>3128</v>
      </c>
      <c r="H14">
        <v>0</v>
      </c>
    </row>
    <row r="15" spans="1:8">
      <c r="A15">
        <v>13</v>
      </c>
      <c r="B15" t="s">
        <v>1820</v>
      </c>
      <c r="C15">
        <v>50</v>
      </c>
      <c r="D15">
        <v>0</v>
      </c>
      <c r="E15">
        <v>1000</v>
      </c>
      <c r="F15">
        <v>106</v>
      </c>
      <c r="G15" t="s">
        <v>3128</v>
      </c>
      <c r="H15">
        <v>0</v>
      </c>
    </row>
    <row r="16" spans="1:8">
      <c r="A16">
        <v>14</v>
      </c>
      <c r="B16" t="s">
        <v>3140</v>
      </c>
      <c r="C16">
        <v>50</v>
      </c>
      <c r="D16">
        <v>0</v>
      </c>
      <c r="E16">
        <v>1000</v>
      </c>
      <c r="F16">
        <v>114</v>
      </c>
      <c r="G16" t="s">
        <v>3128</v>
      </c>
      <c r="H16">
        <v>0</v>
      </c>
    </row>
    <row r="17" spans="1:8">
      <c r="A17">
        <v>15</v>
      </c>
      <c r="B17" t="s">
        <v>3141</v>
      </c>
      <c r="C17">
        <v>50</v>
      </c>
      <c r="D17">
        <v>0</v>
      </c>
      <c r="E17">
        <v>1000</v>
      </c>
      <c r="F17">
        <v>129</v>
      </c>
      <c r="G17" t="s">
        <v>3128</v>
      </c>
      <c r="H17">
        <v>0</v>
      </c>
    </row>
    <row r="18" spans="1:8">
      <c r="A18">
        <v>16</v>
      </c>
      <c r="B18" t="s">
        <v>3142</v>
      </c>
      <c r="C18">
        <v>50</v>
      </c>
      <c r="D18">
        <v>0</v>
      </c>
      <c r="E18">
        <v>1000</v>
      </c>
      <c r="F18">
        <v>536</v>
      </c>
      <c r="G18" t="s">
        <v>3128</v>
      </c>
      <c r="H18">
        <v>0</v>
      </c>
    </row>
    <row r="19" spans="1:8">
      <c r="A19">
        <v>17</v>
      </c>
      <c r="B19" t="s">
        <v>3143</v>
      </c>
      <c r="C19">
        <v>50</v>
      </c>
      <c r="D19">
        <v>0</v>
      </c>
      <c r="E19">
        <v>1000</v>
      </c>
      <c r="F19">
        <v>30</v>
      </c>
      <c r="G19" t="s">
        <v>3128</v>
      </c>
      <c r="H19">
        <v>0</v>
      </c>
    </row>
    <row r="20" spans="1:8">
      <c r="A20">
        <v>18</v>
      </c>
      <c r="B20" t="s">
        <v>3144</v>
      </c>
      <c r="C20">
        <v>50</v>
      </c>
      <c r="D20">
        <v>0</v>
      </c>
      <c r="E20">
        <v>1000</v>
      </c>
      <c r="F20">
        <v>35</v>
      </c>
      <c r="G20" t="s">
        <v>3128</v>
      </c>
      <c r="H20">
        <v>0</v>
      </c>
    </row>
    <row r="21" spans="1:8">
      <c r="A21">
        <v>19</v>
      </c>
      <c r="B21" t="s">
        <v>3145</v>
      </c>
      <c r="C21">
        <v>50</v>
      </c>
      <c r="D21">
        <v>0</v>
      </c>
      <c r="E21">
        <v>1000</v>
      </c>
      <c r="F21">
        <v>3</v>
      </c>
      <c r="G21" t="s">
        <v>3128</v>
      </c>
      <c r="H21">
        <v>0</v>
      </c>
    </row>
    <row r="22" spans="1:8">
      <c r="A22">
        <v>20</v>
      </c>
      <c r="B22" t="s">
        <v>3146</v>
      </c>
      <c r="C22">
        <v>50</v>
      </c>
      <c r="D22">
        <v>0</v>
      </c>
      <c r="E22">
        <v>1000</v>
      </c>
      <c r="F22">
        <v>85</v>
      </c>
      <c r="G22" t="s">
        <v>3128</v>
      </c>
      <c r="H22">
        <v>0</v>
      </c>
    </row>
    <row r="23" spans="1:8">
      <c r="A23">
        <v>21</v>
      </c>
      <c r="B23" t="s">
        <v>3147</v>
      </c>
      <c r="C23">
        <v>250</v>
      </c>
      <c r="D23">
        <v>900</v>
      </c>
      <c r="E23">
        <v>1000</v>
      </c>
      <c r="G23" t="s">
        <v>2541</v>
      </c>
      <c r="H23">
        <v>30</v>
      </c>
    </row>
    <row r="24" spans="1:8">
      <c r="A24">
        <v>22</v>
      </c>
      <c r="B24" t="s">
        <v>3148</v>
      </c>
      <c r="C24">
        <v>100</v>
      </c>
      <c r="D24">
        <v>800</v>
      </c>
      <c r="E24">
        <v>1000</v>
      </c>
      <c r="G24" t="s">
        <v>2541</v>
      </c>
      <c r="H24">
        <v>40</v>
      </c>
    </row>
    <row r="25" spans="1:8">
      <c r="A25">
        <v>23</v>
      </c>
      <c r="B25" t="s">
        <v>3149</v>
      </c>
      <c r="C25">
        <v>200</v>
      </c>
      <c r="D25">
        <v>700</v>
      </c>
      <c r="E25">
        <v>1000</v>
      </c>
      <c r="G25" t="s">
        <v>2541</v>
      </c>
      <c r="H25">
        <v>75</v>
      </c>
    </row>
    <row r="26" spans="1:8">
      <c r="A26">
        <v>24</v>
      </c>
      <c r="B26" t="s">
        <v>3150</v>
      </c>
      <c r="C26">
        <v>150</v>
      </c>
      <c r="D26">
        <v>600</v>
      </c>
      <c r="E26">
        <v>1000</v>
      </c>
      <c r="G26" t="s">
        <v>2541</v>
      </c>
      <c r="H26">
        <v>20</v>
      </c>
    </row>
    <row r="27" spans="1:8">
      <c r="A27">
        <v>25</v>
      </c>
      <c r="B27" t="s">
        <v>3151</v>
      </c>
      <c r="C27">
        <v>150</v>
      </c>
      <c r="D27">
        <v>400</v>
      </c>
      <c r="E27">
        <v>1000</v>
      </c>
      <c r="G27" t="s">
        <v>2541</v>
      </c>
      <c r="H27">
        <v>5</v>
      </c>
    </row>
    <row r="28" spans="1:8">
      <c r="A28">
        <v>26</v>
      </c>
      <c r="B28" t="s">
        <v>3152</v>
      </c>
      <c r="C28">
        <v>100</v>
      </c>
      <c r="D28">
        <v>400</v>
      </c>
      <c r="E28">
        <v>1000</v>
      </c>
      <c r="G28" t="s">
        <v>2541</v>
      </c>
      <c r="H28">
        <v>120</v>
      </c>
    </row>
    <row r="29" spans="1:8">
      <c r="A29">
        <v>27</v>
      </c>
      <c r="B29" t="s">
        <v>3153</v>
      </c>
      <c r="C29">
        <v>50</v>
      </c>
      <c r="D29">
        <v>600</v>
      </c>
      <c r="E29">
        <v>1000</v>
      </c>
      <c r="G29" t="s">
        <v>2541</v>
      </c>
      <c r="H29">
        <v>90</v>
      </c>
    </row>
    <row r="30" spans="1:8">
      <c r="A30">
        <v>28</v>
      </c>
      <c r="B30" t="s">
        <v>3154</v>
      </c>
      <c r="C30">
        <v>50</v>
      </c>
      <c r="D30">
        <v>500</v>
      </c>
      <c r="E30">
        <v>1000</v>
      </c>
      <c r="G30" t="s">
        <v>2541</v>
      </c>
      <c r="H30">
        <v>200</v>
      </c>
    </row>
    <row r="31" spans="1:8">
      <c r="A31">
        <v>29</v>
      </c>
      <c r="B31" t="s">
        <v>3155</v>
      </c>
      <c r="C31">
        <v>200</v>
      </c>
      <c r="D31">
        <v>400</v>
      </c>
      <c r="E31">
        <v>800</v>
      </c>
      <c r="G31" t="s">
        <v>3156</v>
      </c>
      <c r="H31">
        <v>25</v>
      </c>
    </row>
    <row r="32" spans="1:8">
      <c r="A32">
        <v>30</v>
      </c>
      <c r="B32" t="s">
        <v>3157</v>
      </c>
      <c r="C32">
        <v>100</v>
      </c>
      <c r="D32">
        <v>300</v>
      </c>
      <c r="E32">
        <v>800</v>
      </c>
      <c r="G32" t="s">
        <v>3156</v>
      </c>
      <c r="H32">
        <v>85</v>
      </c>
    </row>
    <row r="33" spans="1:8">
      <c r="A33">
        <v>31</v>
      </c>
      <c r="B33" t="s">
        <v>3158</v>
      </c>
      <c r="C33">
        <v>100</v>
      </c>
      <c r="D33">
        <v>300</v>
      </c>
      <c r="E33">
        <v>700</v>
      </c>
      <c r="G33" t="s">
        <v>3156</v>
      </c>
      <c r="H33">
        <v>105</v>
      </c>
    </row>
    <row r="34" spans="1:8">
      <c r="A34">
        <v>32</v>
      </c>
      <c r="B34" t="s">
        <v>3159</v>
      </c>
      <c r="C34">
        <v>150</v>
      </c>
      <c r="D34">
        <v>400</v>
      </c>
      <c r="E34">
        <v>600</v>
      </c>
      <c r="G34" t="s">
        <v>3156</v>
      </c>
      <c r="H34">
        <v>55</v>
      </c>
    </row>
    <row r="35" spans="1:8">
      <c r="A35">
        <v>33</v>
      </c>
      <c r="B35" t="s">
        <v>3160</v>
      </c>
      <c r="C35">
        <v>150</v>
      </c>
      <c r="D35">
        <v>400</v>
      </c>
      <c r="E35">
        <v>600</v>
      </c>
      <c r="G35" t="s">
        <v>3156</v>
      </c>
      <c r="H35">
        <v>70</v>
      </c>
    </row>
    <row r="36" spans="1:8">
      <c r="A36">
        <v>34</v>
      </c>
      <c r="B36" t="s">
        <v>3161</v>
      </c>
      <c r="C36">
        <v>50</v>
      </c>
      <c r="D36">
        <v>200</v>
      </c>
      <c r="E36">
        <v>700</v>
      </c>
      <c r="G36" t="s">
        <v>3156</v>
      </c>
      <c r="H36">
        <v>110</v>
      </c>
    </row>
    <row r="37" spans="1:8">
      <c r="A37">
        <v>35</v>
      </c>
      <c r="B37" t="s">
        <v>3162</v>
      </c>
      <c r="C37">
        <v>200</v>
      </c>
      <c r="D37">
        <v>200</v>
      </c>
      <c r="E37">
        <v>600</v>
      </c>
      <c r="G37" t="s">
        <v>3156</v>
      </c>
      <c r="H37">
        <v>45</v>
      </c>
    </row>
    <row r="38" spans="1:8">
      <c r="A38">
        <v>36</v>
      </c>
      <c r="B38" t="s">
        <v>3163</v>
      </c>
      <c r="C38">
        <v>100</v>
      </c>
      <c r="D38">
        <v>100</v>
      </c>
      <c r="E38">
        <v>600</v>
      </c>
      <c r="G38" t="s">
        <v>3156</v>
      </c>
      <c r="H38">
        <v>95</v>
      </c>
    </row>
    <row r="39" spans="1:8">
      <c r="A39">
        <v>37</v>
      </c>
      <c r="B39" t="s">
        <v>3164</v>
      </c>
      <c r="C39">
        <v>150</v>
      </c>
      <c r="D39">
        <v>0</v>
      </c>
      <c r="E39">
        <v>600</v>
      </c>
      <c r="G39" t="s">
        <v>3165</v>
      </c>
      <c r="H39">
        <v>155</v>
      </c>
    </row>
    <row r="40" spans="1:8">
      <c r="A40">
        <v>38</v>
      </c>
      <c r="B40" t="s">
        <v>3166</v>
      </c>
      <c r="C40">
        <v>150</v>
      </c>
      <c r="D40">
        <v>0</v>
      </c>
      <c r="E40">
        <v>600</v>
      </c>
      <c r="G40" t="s">
        <v>3165</v>
      </c>
      <c r="H40">
        <v>10</v>
      </c>
    </row>
    <row r="41" spans="1:8">
      <c r="A41">
        <v>39</v>
      </c>
      <c r="B41" t="s">
        <v>3167</v>
      </c>
      <c r="C41">
        <v>50</v>
      </c>
      <c r="D41">
        <v>0</v>
      </c>
      <c r="E41">
        <v>500</v>
      </c>
      <c r="G41" t="s">
        <v>3165</v>
      </c>
      <c r="H41">
        <v>95</v>
      </c>
    </row>
    <row r="42" spans="1:8">
      <c r="A42">
        <v>40</v>
      </c>
      <c r="B42" t="s">
        <v>3168</v>
      </c>
      <c r="C42">
        <v>50</v>
      </c>
      <c r="D42">
        <v>0</v>
      </c>
      <c r="E42">
        <v>500</v>
      </c>
      <c r="G42" t="s">
        <v>3165</v>
      </c>
      <c r="H42">
        <v>60</v>
      </c>
    </row>
    <row r="43" spans="1:8">
      <c r="A43">
        <v>41</v>
      </c>
      <c r="B43" t="s">
        <v>3169</v>
      </c>
      <c r="C43">
        <v>50</v>
      </c>
      <c r="D43">
        <v>0</v>
      </c>
      <c r="E43">
        <v>400</v>
      </c>
      <c r="G43" t="s">
        <v>3165</v>
      </c>
      <c r="H43">
        <v>65</v>
      </c>
    </row>
    <row r="44" spans="1:8">
      <c r="A44">
        <v>42</v>
      </c>
      <c r="B44" t="s">
        <v>3170</v>
      </c>
      <c r="C44">
        <v>200</v>
      </c>
      <c r="D44">
        <v>0</v>
      </c>
      <c r="E44">
        <v>300</v>
      </c>
      <c r="G44" t="s">
        <v>3165</v>
      </c>
      <c r="H44">
        <v>15</v>
      </c>
    </row>
    <row r="45" spans="1:8">
      <c r="A45">
        <v>43</v>
      </c>
      <c r="B45" t="s">
        <v>3171</v>
      </c>
      <c r="C45">
        <v>150</v>
      </c>
      <c r="D45">
        <v>0</v>
      </c>
      <c r="E45">
        <v>200</v>
      </c>
      <c r="G45" t="s">
        <v>3165</v>
      </c>
      <c r="H45">
        <v>50</v>
      </c>
    </row>
    <row r="46" spans="1:8">
      <c r="A46">
        <v>44</v>
      </c>
      <c r="B46" t="s">
        <v>3172</v>
      </c>
      <c r="C46">
        <v>100</v>
      </c>
      <c r="D46">
        <v>0</v>
      </c>
      <c r="E46">
        <v>100</v>
      </c>
      <c r="G46" t="s">
        <v>3165</v>
      </c>
      <c r="H46">
        <v>35</v>
      </c>
    </row>
    <row r="47" spans="1:8">
      <c r="A47">
        <v>45</v>
      </c>
      <c r="B47" t="s">
        <v>3173</v>
      </c>
      <c r="C47">
        <v>50</v>
      </c>
      <c r="D47">
        <v>200</v>
      </c>
      <c r="E47">
        <v>800</v>
      </c>
      <c r="G47" t="s">
        <v>3174</v>
      </c>
      <c r="H47">
        <v>80</v>
      </c>
    </row>
    <row r="48" spans="1:8">
      <c r="A48">
        <v>46</v>
      </c>
      <c r="B48" t="s">
        <v>3175</v>
      </c>
      <c r="C48">
        <v>50</v>
      </c>
      <c r="D48">
        <v>200</v>
      </c>
      <c r="E48">
        <v>800</v>
      </c>
      <c r="G48" t="s">
        <v>3174</v>
      </c>
      <c r="H48">
        <v>140</v>
      </c>
    </row>
    <row r="49" spans="1:8">
      <c r="A49">
        <v>47</v>
      </c>
      <c r="B49" t="s">
        <v>3176</v>
      </c>
      <c r="C49">
        <v>50</v>
      </c>
      <c r="D49">
        <v>500</v>
      </c>
      <c r="E49">
        <v>1000</v>
      </c>
      <c r="G49" t="s">
        <v>3174</v>
      </c>
      <c r="H49">
        <v>115</v>
      </c>
    </row>
    <row r="50" spans="1:8">
      <c r="A50">
        <v>48</v>
      </c>
      <c r="B50" t="s">
        <v>3177</v>
      </c>
      <c r="C50">
        <v>150</v>
      </c>
      <c r="D50">
        <v>0</v>
      </c>
      <c r="E50">
        <v>1000</v>
      </c>
      <c r="G50" t="s">
        <v>3174</v>
      </c>
      <c r="H50">
        <v>150</v>
      </c>
    </row>
    <row r="51" spans="1:8">
      <c r="A51">
        <v>49</v>
      </c>
      <c r="B51" t="s">
        <v>3178</v>
      </c>
      <c r="C51">
        <v>150</v>
      </c>
      <c r="D51">
        <v>0</v>
      </c>
      <c r="E51">
        <v>1000</v>
      </c>
      <c r="G51" t="s">
        <v>3174</v>
      </c>
      <c r="H51">
        <v>150</v>
      </c>
    </row>
    <row r="52" spans="1:8">
      <c r="A52">
        <v>50</v>
      </c>
      <c r="B52" t="s">
        <v>3179</v>
      </c>
      <c r="C52">
        <v>50</v>
      </c>
      <c r="D52">
        <v>0</v>
      </c>
      <c r="E52">
        <v>1000</v>
      </c>
      <c r="G52" t="s">
        <v>3174</v>
      </c>
      <c r="H52">
        <v>255</v>
      </c>
    </row>
    <row r="53" spans="1:8">
      <c r="A53">
        <v>51</v>
      </c>
      <c r="B53" t="s">
        <v>3180</v>
      </c>
      <c r="C53">
        <v>100</v>
      </c>
      <c r="D53">
        <v>0</v>
      </c>
      <c r="E53">
        <v>1000</v>
      </c>
      <c r="F53">
        <v>13</v>
      </c>
      <c r="G53" t="s">
        <v>3128</v>
      </c>
      <c r="H53">
        <v>0</v>
      </c>
    </row>
    <row r="54" spans="1:8">
      <c r="A54">
        <v>52</v>
      </c>
      <c r="B54" t="s">
        <v>3181</v>
      </c>
      <c r="C54">
        <v>50</v>
      </c>
      <c r="D54">
        <v>0</v>
      </c>
      <c r="E54">
        <v>1000</v>
      </c>
      <c r="F54">
        <v>345</v>
      </c>
      <c r="G54" t="s">
        <v>3128</v>
      </c>
      <c r="H54">
        <v>0</v>
      </c>
    </row>
    <row r="55" spans="1:8">
      <c r="A55">
        <v>53</v>
      </c>
      <c r="B55" t="s">
        <v>3182</v>
      </c>
      <c r="C55">
        <v>50</v>
      </c>
      <c r="D55">
        <v>0</v>
      </c>
      <c r="E55">
        <v>1000</v>
      </c>
      <c r="F55">
        <v>124</v>
      </c>
      <c r="G55" t="s">
        <v>3128</v>
      </c>
      <c r="H55">
        <v>0</v>
      </c>
    </row>
    <row r="56" spans="1:8">
      <c r="A56">
        <v>54</v>
      </c>
      <c r="B56" t="s">
        <v>3183</v>
      </c>
      <c r="C56">
        <v>0</v>
      </c>
      <c r="D56">
        <v>0</v>
      </c>
      <c r="E56">
        <v>1000</v>
      </c>
      <c r="F56">
        <v>319</v>
      </c>
      <c r="G56" t="s">
        <v>3128</v>
      </c>
      <c r="H56">
        <v>0</v>
      </c>
    </row>
    <row r="57" spans="1:8">
      <c r="A57">
        <v>55</v>
      </c>
      <c r="B57" t="s">
        <v>3184</v>
      </c>
      <c r="C57">
        <v>50</v>
      </c>
      <c r="D57">
        <v>0</v>
      </c>
      <c r="E57">
        <v>1000</v>
      </c>
      <c r="F57">
        <v>88</v>
      </c>
      <c r="G57" t="s">
        <v>3128</v>
      </c>
      <c r="H57">
        <v>0</v>
      </c>
    </row>
    <row r="58" spans="1:8">
      <c r="A58">
        <v>56</v>
      </c>
      <c r="B58" t="s">
        <v>3185</v>
      </c>
      <c r="C58">
        <v>100</v>
      </c>
      <c r="D58">
        <v>0</v>
      </c>
      <c r="E58">
        <v>1000</v>
      </c>
      <c r="F58">
        <v>45</v>
      </c>
      <c r="G58" t="s">
        <v>3128</v>
      </c>
      <c r="H58">
        <v>0</v>
      </c>
    </row>
    <row r="59" spans="1:8">
      <c r="A59">
        <v>57</v>
      </c>
      <c r="B59" t="s">
        <v>3186</v>
      </c>
      <c r="C59">
        <v>50</v>
      </c>
      <c r="D59">
        <v>0</v>
      </c>
      <c r="E59">
        <v>1000</v>
      </c>
      <c r="F59">
        <v>579</v>
      </c>
      <c r="G59" t="s">
        <v>3128</v>
      </c>
      <c r="H59">
        <v>0</v>
      </c>
    </row>
    <row r="60" spans="1:8">
      <c r="A60">
        <v>58</v>
      </c>
      <c r="B60" t="s">
        <v>3187</v>
      </c>
      <c r="C60">
        <v>50</v>
      </c>
      <c r="D60">
        <v>0</v>
      </c>
      <c r="E60">
        <v>1000</v>
      </c>
      <c r="F60">
        <v>40</v>
      </c>
      <c r="G60" t="s">
        <v>3128</v>
      </c>
      <c r="H60">
        <v>0</v>
      </c>
    </row>
    <row r="61" spans="1:8">
      <c r="A61">
        <v>59</v>
      </c>
      <c r="B61" t="s">
        <v>3188</v>
      </c>
      <c r="C61">
        <v>50</v>
      </c>
      <c r="D61">
        <v>0</v>
      </c>
      <c r="E61">
        <v>1000</v>
      </c>
      <c r="F61">
        <v>54</v>
      </c>
      <c r="G61" t="s">
        <v>3128</v>
      </c>
      <c r="H61">
        <v>0</v>
      </c>
    </row>
    <row r="62" spans="1:8">
      <c r="A62">
        <v>60</v>
      </c>
      <c r="B62" t="s">
        <v>3189</v>
      </c>
      <c r="C62">
        <v>50</v>
      </c>
      <c r="D62">
        <v>0</v>
      </c>
      <c r="E62">
        <v>1000</v>
      </c>
      <c r="F62">
        <v>101</v>
      </c>
      <c r="G62" t="s">
        <v>3128</v>
      </c>
      <c r="H62">
        <v>0</v>
      </c>
    </row>
    <row r="63" spans="1:8">
      <c r="A63">
        <v>61</v>
      </c>
      <c r="B63" t="s">
        <v>3190</v>
      </c>
      <c r="C63">
        <v>50</v>
      </c>
      <c r="D63">
        <v>0</v>
      </c>
      <c r="E63">
        <v>1000</v>
      </c>
      <c r="F63">
        <v>489</v>
      </c>
      <c r="G63" t="s">
        <v>3128</v>
      </c>
      <c r="H63">
        <v>0</v>
      </c>
    </row>
    <row r="64" spans="1:8">
      <c r="A64">
        <v>62</v>
      </c>
      <c r="B64" t="s">
        <v>3191</v>
      </c>
      <c r="C64">
        <v>50</v>
      </c>
      <c r="D64">
        <v>0</v>
      </c>
      <c r="E64">
        <v>1000</v>
      </c>
      <c r="F64">
        <v>16</v>
      </c>
      <c r="G64" t="s">
        <v>3128</v>
      </c>
      <c r="H64">
        <v>0</v>
      </c>
    </row>
    <row r="65" spans="1:8">
      <c r="A65">
        <v>63</v>
      </c>
      <c r="B65" t="s">
        <v>3192</v>
      </c>
      <c r="C65">
        <v>50</v>
      </c>
      <c r="D65">
        <v>0</v>
      </c>
      <c r="E65">
        <v>1000</v>
      </c>
      <c r="F65">
        <v>20</v>
      </c>
      <c r="G65" t="s">
        <v>3128</v>
      </c>
      <c r="H65">
        <v>0</v>
      </c>
    </row>
    <row r="66" spans="1:8">
      <c r="A66">
        <v>64</v>
      </c>
      <c r="B66" t="s">
        <v>3193</v>
      </c>
      <c r="C66">
        <v>50</v>
      </c>
      <c r="D66">
        <v>0</v>
      </c>
      <c r="E66">
        <v>1000</v>
      </c>
      <c r="F66">
        <v>22</v>
      </c>
      <c r="G66" t="s">
        <v>3128</v>
      </c>
      <c r="H66">
        <v>0</v>
      </c>
    </row>
    <row r="67" spans="1:8">
      <c r="A67">
        <v>65</v>
      </c>
      <c r="B67" t="s">
        <v>3194</v>
      </c>
      <c r="C67">
        <v>50</v>
      </c>
      <c r="D67">
        <v>0</v>
      </c>
      <c r="E67">
        <v>1000</v>
      </c>
      <c r="F67">
        <v>97</v>
      </c>
      <c r="G67" t="s">
        <v>3128</v>
      </c>
      <c r="H67">
        <v>0</v>
      </c>
    </row>
    <row r="68" spans="1:8">
      <c r="A68">
        <v>66</v>
      </c>
      <c r="B68" t="s">
        <v>3195</v>
      </c>
      <c r="C68">
        <v>50</v>
      </c>
      <c r="D68">
        <v>0</v>
      </c>
      <c r="E68">
        <v>1000</v>
      </c>
      <c r="F68">
        <v>99</v>
      </c>
      <c r="G68" t="s">
        <v>3128</v>
      </c>
      <c r="H68">
        <v>0</v>
      </c>
    </row>
    <row r="69" spans="1:8">
      <c r="A69">
        <v>67</v>
      </c>
      <c r="B69" t="s">
        <v>3196</v>
      </c>
      <c r="C69">
        <v>50</v>
      </c>
      <c r="D69">
        <v>0</v>
      </c>
      <c r="E69">
        <v>1000</v>
      </c>
      <c r="F69">
        <v>59</v>
      </c>
      <c r="G69" t="s">
        <v>3128</v>
      </c>
      <c r="H69">
        <v>0</v>
      </c>
    </row>
    <row r="70" spans="1:8">
      <c r="A70">
        <v>68</v>
      </c>
      <c r="B70" t="s">
        <v>3197</v>
      </c>
      <c r="C70">
        <v>50</v>
      </c>
      <c r="D70">
        <v>0</v>
      </c>
      <c r="E70">
        <v>1000</v>
      </c>
      <c r="F70">
        <v>84</v>
      </c>
      <c r="G70" t="s">
        <v>3128</v>
      </c>
      <c r="H70">
        <v>0</v>
      </c>
    </row>
    <row r="71" spans="1:8">
      <c r="A71">
        <v>69</v>
      </c>
      <c r="B71" t="s">
        <v>3198</v>
      </c>
      <c r="C71">
        <v>40</v>
      </c>
      <c r="D71">
        <v>0</v>
      </c>
      <c r="E71">
        <v>1000</v>
      </c>
      <c r="F71">
        <v>48</v>
      </c>
      <c r="G71" t="s">
        <v>3128</v>
      </c>
      <c r="H71">
        <v>0</v>
      </c>
    </row>
    <row r="72" spans="1:8">
      <c r="A72">
        <v>70</v>
      </c>
      <c r="B72" t="s">
        <v>3199</v>
      </c>
      <c r="C72">
        <v>50</v>
      </c>
      <c r="D72">
        <v>0</v>
      </c>
      <c r="E72">
        <v>1000</v>
      </c>
      <c r="F72">
        <v>61</v>
      </c>
      <c r="G72" t="s">
        <v>3128</v>
      </c>
      <c r="H72">
        <v>0</v>
      </c>
    </row>
    <row r="73" spans="1:8">
      <c r="A73">
        <v>71</v>
      </c>
      <c r="B73" t="s">
        <v>3200</v>
      </c>
      <c r="C73">
        <v>50</v>
      </c>
      <c r="D73">
        <v>0</v>
      </c>
      <c r="E73">
        <v>1000</v>
      </c>
      <c r="F73">
        <v>55</v>
      </c>
      <c r="G73" t="s">
        <v>3128</v>
      </c>
      <c r="H73">
        <v>0</v>
      </c>
    </row>
    <row r="74" spans="1:8">
      <c r="A74">
        <v>72</v>
      </c>
      <c r="B74" t="s">
        <v>3201</v>
      </c>
      <c r="C74">
        <v>50</v>
      </c>
      <c r="D74">
        <v>0</v>
      </c>
      <c r="E74">
        <v>1000</v>
      </c>
      <c r="F74">
        <v>320</v>
      </c>
      <c r="G74" t="s">
        <v>3128</v>
      </c>
      <c r="H74">
        <v>0</v>
      </c>
    </row>
    <row r="75" spans="1:8">
      <c r="A75">
        <v>73</v>
      </c>
      <c r="B75" t="s">
        <v>3202</v>
      </c>
      <c r="C75">
        <v>50</v>
      </c>
      <c r="D75">
        <v>0</v>
      </c>
      <c r="E75">
        <v>1000</v>
      </c>
      <c r="F75">
        <v>96</v>
      </c>
      <c r="G75" t="s">
        <v>3128</v>
      </c>
      <c r="H75">
        <v>0</v>
      </c>
    </row>
    <row r="76" spans="1:8">
      <c r="A76">
        <v>74</v>
      </c>
      <c r="B76" t="s">
        <v>3203</v>
      </c>
      <c r="C76">
        <v>50</v>
      </c>
      <c r="D76">
        <v>0</v>
      </c>
      <c r="E76">
        <v>1000</v>
      </c>
      <c r="F76">
        <v>865</v>
      </c>
      <c r="G76" t="s">
        <v>3128</v>
      </c>
      <c r="H76">
        <v>0</v>
      </c>
    </row>
    <row r="77" spans="1:8">
      <c r="A77">
        <v>75</v>
      </c>
      <c r="B77" t="s">
        <v>3204</v>
      </c>
      <c r="C77">
        <v>40</v>
      </c>
      <c r="D77">
        <v>0</v>
      </c>
      <c r="E77">
        <v>1000</v>
      </c>
      <c r="F77">
        <v>94</v>
      </c>
      <c r="G77" t="s">
        <v>3128</v>
      </c>
      <c r="H77">
        <v>0</v>
      </c>
    </row>
    <row r="78" spans="1:8">
      <c r="A78">
        <v>76</v>
      </c>
      <c r="B78" t="s">
        <v>3205</v>
      </c>
      <c r="C78">
        <v>40</v>
      </c>
      <c r="D78">
        <v>0</v>
      </c>
      <c r="E78">
        <v>1000</v>
      </c>
      <c r="F78">
        <v>290</v>
      </c>
      <c r="G78" t="s">
        <v>3128</v>
      </c>
      <c r="H78">
        <v>0</v>
      </c>
    </row>
    <row r="79" spans="1:8">
      <c r="A79">
        <v>77</v>
      </c>
      <c r="B79" t="s">
        <v>3206</v>
      </c>
      <c r="C79">
        <v>50</v>
      </c>
      <c r="D79">
        <v>0</v>
      </c>
      <c r="E79">
        <v>1000</v>
      </c>
      <c r="F79">
        <v>121</v>
      </c>
      <c r="G79" t="s">
        <v>3128</v>
      </c>
      <c r="H79">
        <v>0</v>
      </c>
    </row>
    <row r="80" spans="1:8">
      <c r="A80">
        <v>78</v>
      </c>
      <c r="B80" t="s">
        <v>3207</v>
      </c>
      <c r="C80">
        <v>50</v>
      </c>
      <c r="D80">
        <v>0</v>
      </c>
      <c r="E80">
        <v>1000</v>
      </c>
      <c r="F80">
        <v>572</v>
      </c>
      <c r="G80" t="s">
        <v>3128</v>
      </c>
      <c r="H80">
        <v>0</v>
      </c>
    </row>
    <row r="81" spans="1:8">
      <c r="A81">
        <v>79</v>
      </c>
      <c r="B81" t="s">
        <v>3208</v>
      </c>
      <c r="C81">
        <v>50</v>
      </c>
      <c r="D81">
        <v>0</v>
      </c>
      <c r="E81">
        <v>1000</v>
      </c>
      <c r="F81">
        <v>75</v>
      </c>
      <c r="G81" t="s">
        <v>3128</v>
      </c>
      <c r="H81">
        <v>0</v>
      </c>
    </row>
    <row r="82" spans="1:8">
      <c r="A82">
        <v>80</v>
      </c>
      <c r="B82" t="s">
        <v>3209</v>
      </c>
      <c r="C82">
        <v>50</v>
      </c>
      <c r="D82">
        <v>0</v>
      </c>
      <c r="E82">
        <v>1000</v>
      </c>
      <c r="F82">
        <v>69</v>
      </c>
      <c r="G82" t="s">
        <v>3128</v>
      </c>
      <c r="H82">
        <v>0</v>
      </c>
    </row>
    <row r="83" spans="1:8">
      <c r="A83">
        <v>81</v>
      </c>
      <c r="B83" t="s">
        <v>3210</v>
      </c>
      <c r="C83">
        <v>50</v>
      </c>
      <c r="D83">
        <v>0</v>
      </c>
      <c r="E83">
        <v>1000</v>
      </c>
      <c r="F83">
        <v>1</v>
      </c>
      <c r="G83" t="s">
        <v>3128</v>
      </c>
      <c r="H83">
        <v>0</v>
      </c>
    </row>
    <row r="84" spans="1:8">
      <c r="A84">
        <v>82</v>
      </c>
      <c r="B84" t="s">
        <v>2942</v>
      </c>
      <c r="C84">
        <v>50</v>
      </c>
      <c r="D84">
        <v>0</v>
      </c>
      <c r="E84">
        <v>1000</v>
      </c>
      <c r="F84">
        <v>41</v>
      </c>
      <c r="G84" t="s">
        <v>3128</v>
      </c>
      <c r="H84">
        <v>0</v>
      </c>
    </row>
    <row r="85" spans="1:8">
      <c r="A85">
        <v>83</v>
      </c>
      <c r="B85" t="s">
        <v>3211</v>
      </c>
      <c r="C85">
        <v>50</v>
      </c>
      <c r="D85">
        <v>0</v>
      </c>
      <c r="E85">
        <v>1000</v>
      </c>
      <c r="F85">
        <v>279</v>
      </c>
      <c r="G85" t="s">
        <v>3128</v>
      </c>
      <c r="H85">
        <v>0</v>
      </c>
    </row>
    <row r="86" spans="1:8">
      <c r="A86">
        <v>84</v>
      </c>
      <c r="C86">
        <v>0</v>
      </c>
      <c r="D86">
        <v>0</v>
      </c>
      <c r="E86">
        <v>999</v>
      </c>
      <c r="F86">
        <v>0</v>
      </c>
      <c r="H86">
        <v>0</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R99"/>
  <sheetViews>
    <sheetView workbookViewId="0">
      <selection activeCell="B57" sqref="B57"/>
    </sheetView>
  </sheetViews>
  <sheetFormatPr defaultColWidth="8.8" defaultRowHeight="22.5"/>
  <sheetData>
    <row r="1" spans="2:96">
      <c r="B1" t="s">
        <v>2777</v>
      </c>
      <c r="C1" t="s">
        <v>2801</v>
      </c>
      <c r="D1" t="s">
        <v>2813</v>
      </c>
      <c r="E1" t="s">
        <v>2823</v>
      </c>
      <c r="F1" t="s">
        <v>2833</v>
      </c>
      <c r="G1" t="s">
        <v>2841</v>
      </c>
      <c r="H1" t="s">
        <v>2847</v>
      </c>
      <c r="I1" t="s">
        <v>2852</v>
      </c>
      <c r="J1" t="s">
        <v>2858</v>
      </c>
      <c r="K1" t="s">
        <v>2863</v>
      </c>
      <c r="L1" t="s">
        <v>2867</v>
      </c>
      <c r="M1" t="s">
        <v>2868</v>
      </c>
      <c r="N1" t="s">
        <v>2870</v>
      </c>
      <c r="O1" t="s">
        <v>2872</v>
      </c>
      <c r="P1" t="s">
        <v>2859</v>
      </c>
      <c r="Q1" t="s">
        <v>2877</v>
      </c>
      <c r="R1" t="s">
        <v>2879</v>
      </c>
      <c r="S1" t="s">
        <v>2881</v>
      </c>
      <c r="T1" t="s">
        <v>2883</v>
      </c>
      <c r="U1" t="s">
        <v>3212</v>
      </c>
      <c r="V1" t="s">
        <v>2886</v>
      </c>
      <c r="W1" t="s">
        <v>2799</v>
      </c>
      <c r="X1" t="s">
        <v>2888</v>
      </c>
      <c r="Y1" t="s">
        <v>3213</v>
      </c>
      <c r="Z1" t="s">
        <v>3214</v>
      </c>
      <c r="AA1" t="s">
        <v>1204</v>
      </c>
      <c r="AB1" t="s">
        <v>2893</v>
      </c>
      <c r="AC1" t="s">
        <v>3215</v>
      </c>
      <c r="AD1" t="s">
        <v>2885</v>
      </c>
      <c r="AE1" t="s">
        <v>2857</v>
      </c>
      <c r="AF1" t="s">
        <v>3216</v>
      </c>
      <c r="AG1" t="s">
        <v>2897</v>
      </c>
      <c r="AH1" t="s">
        <v>2899</v>
      </c>
      <c r="AI1" t="s">
        <v>2900</v>
      </c>
      <c r="AJ1" t="s">
        <v>2901</v>
      </c>
      <c r="AK1" t="s">
        <v>2902</v>
      </c>
      <c r="AL1" t="s">
        <v>2903</v>
      </c>
      <c r="AM1" t="s">
        <v>2904</v>
      </c>
      <c r="AN1" t="s">
        <v>2905</v>
      </c>
      <c r="AO1" t="s">
        <v>2906</v>
      </c>
      <c r="AP1" t="s">
        <v>2907</v>
      </c>
      <c r="AQ1" t="s">
        <v>2908</v>
      </c>
      <c r="AR1" t="s">
        <v>2909</v>
      </c>
      <c r="AS1" t="s">
        <v>2910</v>
      </c>
      <c r="AT1" t="s">
        <v>2912</v>
      </c>
      <c r="AU1" t="s">
        <v>2913</v>
      </c>
      <c r="AV1" t="s">
        <v>2915</v>
      </c>
      <c r="AW1" t="s">
        <v>2916</v>
      </c>
      <c r="AX1" t="s">
        <v>1807</v>
      </c>
      <c r="AY1" t="s">
        <v>46</v>
      </c>
      <c r="AZ1" t="s">
        <v>78</v>
      </c>
      <c r="BA1" t="s">
        <v>3217</v>
      </c>
      <c r="BB1" t="s">
        <v>1490</v>
      </c>
      <c r="BC1" t="s">
        <v>3218</v>
      </c>
      <c r="BD1" t="s">
        <v>2460</v>
      </c>
      <c r="BE1" t="s">
        <v>2918</v>
      </c>
      <c r="BF1" t="s">
        <v>102</v>
      </c>
      <c r="BG1" t="s">
        <v>1444</v>
      </c>
      <c r="BH1" t="s">
        <v>1293</v>
      </c>
      <c r="BI1" t="s">
        <v>3219</v>
      </c>
      <c r="BJ1" t="s">
        <v>18</v>
      </c>
      <c r="BK1" t="s">
        <v>3220</v>
      </c>
      <c r="BL1" t="s">
        <v>3221</v>
      </c>
      <c r="BM1" t="s">
        <v>2922</v>
      </c>
      <c r="BN1" t="s">
        <v>1380</v>
      </c>
      <c r="BO1" t="s">
        <v>13</v>
      </c>
      <c r="BP1" t="s">
        <v>2923</v>
      </c>
      <c r="BQ1" t="s">
        <v>2586</v>
      </c>
      <c r="BR1" t="s">
        <v>3222</v>
      </c>
      <c r="BS1" t="s">
        <v>76</v>
      </c>
      <c r="BT1" t="s">
        <v>2927</v>
      </c>
      <c r="BU1" t="s">
        <v>152</v>
      </c>
      <c r="BV1" t="s">
        <v>32</v>
      </c>
      <c r="BW1" t="s">
        <v>16</v>
      </c>
      <c r="BX1" t="s">
        <v>1168</v>
      </c>
      <c r="BY1" t="s">
        <v>3223</v>
      </c>
      <c r="BZ1" t="s">
        <v>3224</v>
      </c>
      <c r="CA1" t="s">
        <v>2930</v>
      </c>
      <c r="CB1" t="s">
        <v>3225</v>
      </c>
      <c r="CC1" t="s">
        <v>3226</v>
      </c>
      <c r="CD1" t="s">
        <v>2932</v>
      </c>
      <c r="CE1" t="s">
        <v>1861</v>
      </c>
      <c r="CF1" t="s">
        <v>3227</v>
      </c>
      <c r="CG1" t="s">
        <v>2394</v>
      </c>
      <c r="CH1" t="s">
        <v>3228</v>
      </c>
      <c r="CI1" t="s">
        <v>156</v>
      </c>
      <c r="CJ1" t="s">
        <v>126</v>
      </c>
      <c r="CK1" t="s">
        <v>86</v>
      </c>
      <c r="CL1" t="s">
        <v>3229</v>
      </c>
      <c r="CM1" t="s">
        <v>22</v>
      </c>
      <c r="CN1" t="s">
        <v>3230</v>
      </c>
      <c r="CO1" t="s">
        <v>3231</v>
      </c>
      <c r="CP1" t="s">
        <v>2938</v>
      </c>
      <c r="CQ1" t="s">
        <v>98</v>
      </c>
      <c r="CR1" t="s">
        <v>3232</v>
      </c>
    </row>
    <row r="2" spans="1:44">
      <c r="A2" t="s">
        <v>2778</v>
      </c>
      <c r="B2" t="s">
        <v>2777</v>
      </c>
      <c r="G2" t="s">
        <v>2841</v>
      </c>
      <c r="O2" t="s">
        <v>2872</v>
      </c>
      <c r="R2" t="s">
        <v>2879</v>
      </c>
      <c r="T2" t="s">
        <v>2883</v>
      </c>
      <c r="V2" t="s">
        <v>2886</v>
      </c>
      <c r="AA2" t="s">
        <v>1204</v>
      </c>
      <c r="AJ2" t="s">
        <v>2901</v>
      </c>
      <c r="AK2" t="s">
        <v>2902</v>
      </c>
      <c r="AN2" t="s">
        <v>2905</v>
      </c>
      <c r="AP2" t="s">
        <v>2907</v>
      </c>
      <c r="AR2" t="s">
        <v>2909</v>
      </c>
    </row>
    <row r="3" spans="1:44">
      <c r="A3" t="s">
        <v>3233</v>
      </c>
      <c r="G3" t="s">
        <v>2841</v>
      </c>
      <c r="R3" t="s">
        <v>2879</v>
      </c>
      <c r="V3" t="s">
        <v>2886</v>
      </c>
      <c r="AJ3" t="s">
        <v>2901</v>
      </c>
      <c r="AN3" t="s">
        <v>2905</v>
      </c>
      <c r="AP3" t="s">
        <v>2907</v>
      </c>
      <c r="AR3" t="s">
        <v>2909</v>
      </c>
    </row>
    <row r="4" spans="1:3">
      <c r="A4" t="s">
        <v>2803</v>
      </c>
      <c r="C4" t="s">
        <v>2801</v>
      </c>
    </row>
    <row r="5" spans="1:4">
      <c r="A5" t="s">
        <v>2814</v>
      </c>
      <c r="D5" t="s">
        <v>2813</v>
      </c>
    </row>
    <row r="6" spans="1:1">
      <c r="A6" t="s">
        <v>2824</v>
      </c>
    </row>
    <row r="7" spans="1:4">
      <c r="A7" t="s">
        <v>2864</v>
      </c>
      <c r="D7" s="93"/>
    </row>
    <row r="8" spans="1:3">
      <c r="A8" t="s">
        <v>3234</v>
      </c>
      <c r="C8" t="s">
        <v>2801</v>
      </c>
    </row>
    <row r="9" spans="1:3">
      <c r="A9" t="s">
        <v>2780</v>
      </c>
      <c r="B9" t="s">
        <v>2777</v>
      </c>
      <c r="C9" t="s">
        <v>2801</v>
      </c>
    </row>
    <row r="10" spans="1:1">
      <c r="A10" t="s">
        <v>2843</v>
      </c>
    </row>
    <row r="11" spans="1:1">
      <c r="A11" t="s">
        <v>3235</v>
      </c>
    </row>
    <row r="12" spans="1:1">
      <c r="A12" t="s">
        <v>2825</v>
      </c>
    </row>
    <row r="13" spans="1:1">
      <c r="A13" t="s">
        <v>2931</v>
      </c>
    </row>
    <row r="14" spans="1:1">
      <c r="A14" t="s">
        <v>2834</v>
      </c>
    </row>
    <row r="15" spans="1:1">
      <c r="A15" t="s">
        <v>3236</v>
      </c>
    </row>
    <row r="16" spans="1:2">
      <c r="A16" t="s">
        <v>3237</v>
      </c>
      <c r="B16" t="s">
        <v>2777</v>
      </c>
    </row>
    <row r="17" spans="1:1">
      <c r="A17" t="s">
        <v>3238</v>
      </c>
    </row>
    <row r="18" spans="1:4">
      <c r="A18" t="s">
        <v>2818</v>
      </c>
      <c r="D18" t="s">
        <v>2813</v>
      </c>
    </row>
    <row r="19" spans="1:2">
      <c r="A19" t="s">
        <v>2786</v>
      </c>
      <c r="B19" t="s">
        <v>2777</v>
      </c>
    </row>
    <row r="20" spans="1:1">
      <c r="A20" t="s">
        <v>2836</v>
      </c>
    </row>
    <row r="21" spans="1:1">
      <c r="A21" t="s">
        <v>2844</v>
      </c>
    </row>
    <row r="22" spans="1:3">
      <c r="A22" t="s">
        <v>2807</v>
      </c>
      <c r="C22" t="s">
        <v>2801</v>
      </c>
    </row>
    <row r="23" spans="1:1">
      <c r="A23" t="s">
        <v>2917</v>
      </c>
    </row>
    <row r="24" spans="1:1">
      <c r="A24" t="s">
        <v>2885</v>
      </c>
    </row>
    <row r="25" spans="1:1">
      <c r="A25" t="s">
        <v>2827</v>
      </c>
    </row>
    <row r="26" spans="1:1">
      <c r="A26" t="s">
        <v>2837</v>
      </c>
    </row>
    <row r="27" spans="1:1">
      <c r="A27" t="s">
        <v>2838</v>
      </c>
    </row>
    <row r="28" spans="1:1">
      <c r="A28" t="s">
        <v>3239</v>
      </c>
    </row>
    <row r="29" spans="1:1">
      <c r="A29" t="s">
        <v>2859</v>
      </c>
    </row>
    <row r="30" spans="1:1">
      <c r="A30" t="s">
        <v>2887</v>
      </c>
    </row>
    <row r="31" spans="1:3">
      <c r="A31" t="s">
        <v>2808</v>
      </c>
      <c r="C31" t="s">
        <v>2801</v>
      </c>
    </row>
    <row r="32" spans="1:1">
      <c r="A32" t="s">
        <v>2928</v>
      </c>
    </row>
    <row r="33" spans="1:1">
      <c r="A33" t="s">
        <v>3240</v>
      </c>
    </row>
    <row r="34" spans="1:1">
      <c r="A34" t="s">
        <v>3241</v>
      </c>
    </row>
    <row r="35" spans="1:4">
      <c r="A35" t="s">
        <v>2788</v>
      </c>
      <c r="B35" t="s">
        <v>2777</v>
      </c>
      <c r="D35" t="s">
        <v>2813</v>
      </c>
    </row>
    <row r="36" spans="1:1">
      <c r="A36" t="s">
        <v>3242</v>
      </c>
    </row>
    <row r="37" spans="1:1">
      <c r="A37" t="s">
        <v>2829</v>
      </c>
    </row>
    <row r="38" spans="1:1">
      <c r="A38" t="s">
        <v>2849</v>
      </c>
    </row>
    <row r="39" spans="1:4">
      <c r="A39" t="s">
        <v>2821</v>
      </c>
      <c r="D39" t="s">
        <v>2813</v>
      </c>
    </row>
    <row r="40" spans="1:1">
      <c r="A40" t="s">
        <v>3243</v>
      </c>
    </row>
    <row r="41" spans="1:1">
      <c r="A41" t="s">
        <v>2882</v>
      </c>
    </row>
    <row r="42" spans="1:1">
      <c r="A42" t="s">
        <v>2892</v>
      </c>
    </row>
    <row r="43" spans="1:1">
      <c r="A43" t="s">
        <v>3244</v>
      </c>
    </row>
    <row r="44" spans="1:4">
      <c r="A44" t="s">
        <v>2820</v>
      </c>
      <c r="D44" t="s">
        <v>2813</v>
      </c>
    </row>
    <row r="45" spans="1:4">
      <c r="A45" t="s">
        <v>2810</v>
      </c>
      <c r="C45" t="s">
        <v>2801</v>
      </c>
      <c r="D45" t="s">
        <v>2813</v>
      </c>
    </row>
    <row r="46" spans="1:2">
      <c r="A46" t="s">
        <v>3245</v>
      </c>
      <c r="B46" t="s">
        <v>2777</v>
      </c>
    </row>
    <row r="47" spans="1:1">
      <c r="A47" t="s">
        <v>2850</v>
      </c>
    </row>
    <row r="48" spans="1:1">
      <c r="A48" t="s">
        <v>3246</v>
      </c>
    </row>
    <row r="49" spans="1:1">
      <c r="A49" t="s">
        <v>2854</v>
      </c>
    </row>
    <row r="50" spans="1:1">
      <c r="A50" t="s">
        <v>3247</v>
      </c>
    </row>
    <row r="51" spans="1:1">
      <c r="A51" t="s">
        <v>2860</v>
      </c>
    </row>
    <row r="52" spans="1:1">
      <c r="A52" t="s">
        <v>2871</v>
      </c>
    </row>
    <row r="53" spans="1:1">
      <c r="A53" t="s">
        <v>2855</v>
      </c>
    </row>
    <row r="54" spans="1:1">
      <c r="A54" t="s">
        <v>2865</v>
      </c>
    </row>
    <row r="55" spans="1:1">
      <c r="A55" t="s">
        <v>3248</v>
      </c>
    </row>
    <row r="56" spans="1:1">
      <c r="A56" t="s">
        <v>2832</v>
      </c>
    </row>
    <row r="57" spans="1:1">
      <c r="A57" t="s">
        <v>3249</v>
      </c>
    </row>
    <row r="58" spans="1:3">
      <c r="A58" t="s">
        <v>2812</v>
      </c>
      <c r="C58" t="s">
        <v>2801</v>
      </c>
    </row>
    <row r="59" spans="1:1">
      <c r="A59" t="s">
        <v>2846</v>
      </c>
    </row>
    <row r="60" spans="1:1">
      <c r="A60" t="s">
        <v>2861</v>
      </c>
    </row>
    <row r="61" spans="1:1">
      <c r="A61" t="s">
        <v>2851</v>
      </c>
    </row>
    <row r="62" spans="1:1">
      <c r="A62" t="s">
        <v>2880</v>
      </c>
    </row>
    <row r="63" spans="1:1">
      <c r="A63" t="s">
        <v>2856</v>
      </c>
    </row>
    <row r="64" spans="1:2">
      <c r="A64" t="s">
        <v>2793</v>
      </c>
      <c r="B64" t="s">
        <v>2777</v>
      </c>
    </row>
    <row r="65" spans="1:1">
      <c r="A65" t="s">
        <v>2875</v>
      </c>
    </row>
    <row r="66" spans="1:2">
      <c r="A66" t="s">
        <v>2792</v>
      </c>
      <c r="B66" t="s">
        <v>2777</v>
      </c>
    </row>
    <row r="67" spans="1:2">
      <c r="A67" t="s">
        <v>2795</v>
      </c>
      <c r="B67" t="s">
        <v>2777</v>
      </c>
    </row>
    <row r="68" spans="1:3">
      <c r="A68" t="s">
        <v>2811</v>
      </c>
      <c r="C68" t="s">
        <v>2801</v>
      </c>
    </row>
    <row r="69" spans="1:3">
      <c r="A69" t="s">
        <v>2797</v>
      </c>
      <c r="B69" t="s">
        <v>2777</v>
      </c>
      <c r="C69" t="s">
        <v>2801</v>
      </c>
    </row>
    <row r="70" spans="1:1">
      <c r="A70" t="s">
        <v>2896</v>
      </c>
    </row>
    <row r="71" spans="1:2">
      <c r="A71" t="s">
        <v>2799</v>
      </c>
      <c r="B71" t="s">
        <v>2777</v>
      </c>
    </row>
    <row r="72" spans="1:1">
      <c r="A72" t="s">
        <v>3250</v>
      </c>
    </row>
    <row r="73" spans="1:1">
      <c r="A73" t="s">
        <v>2830</v>
      </c>
    </row>
    <row r="74" spans="1:1">
      <c r="A74" t="s">
        <v>2874</v>
      </c>
    </row>
    <row r="75" spans="1:1">
      <c r="A75" t="s">
        <v>3251</v>
      </c>
    </row>
    <row r="76" spans="1:1">
      <c r="A76" t="s">
        <v>2934</v>
      </c>
    </row>
    <row r="77" spans="1:1">
      <c r="A77" t="s">
        <v>3252</v>
      </c>
    </row>
    <row r="78" spans="1:1">
      <c r="A78" t="s">
        <v>1146</v>
      </c>
    </row>
    <row r="79" spans="1:1">
      <c r="A79" t="s">
        <v>2911</v>
      </c>
    </row>
    <row r="80" spans="1:1">
      <c r="A80" t="s">
        <v>2878</v>
      </c>
    </row>
    <row r="81" spans="1:1">
      <c r="A81" t="s">
        <v>3253</v>
      </c>
    </row>
    <row r="82" spans="1:1">
      <c r="A82" t="s">
        <v>2926</v>
      </c>
    </row>
    <row r="83" spans="1:1">
      <c r="A83" t="s">
        <v>2942</v>
      </c>
    </row>
    <row r="84" spans="1:1">
      <c r="A84" t="s">
        <v>3254</v>
      </c>
    </row>
    <row r="85" spans="1:1">
      <c r="A85" t="s">
        <v>2964</v>
      </c>
    </row>
    <row r="86" spans="1:2">
      <c r="A86" t="s">
        <v>2796</v>
      </c>
      <c r="B86" t="s">
        <v>2777</v>
      </c>
    </row>
    <row r="87" spans="1:1">
      <c r="A87" t="s">
        <v>2586</v>
      </c>
    </row>
    <row r="88" spans="1:1">
      <c r="A88" t="s">
        <v>2965</v>
      </c>
    </row>
    <row r="89" spans="1:1">
      <c r="A89" t="s">
        <v>2937</v>
      </c>
    </row>
    <row r="90" spans="1:1">
      <c r="A90" t="s">
        <v>2939</v>
      </c>
    </row>
    <row r="91" spans="1:1">
      <c r="A91" t="s">
        <v>2940</v>
      </c>
    </row>
    <row r="92" spans="1:1">
      <c r="A92" t="s">
        <v>2941</v>
      </c>
    </row>
    <row r="93" spans="1:1">
      <c r="A93" t="s">
        <v>2857</v>
      </c>
    </row>
    <row r="94" spans="1:1">
      <c r="A94" t="s">
        <v>2966</v>
      </c>
    </row>
    <row r="95" spans="1:1">
      <c r="A95" t="s">
        <v>2967</v>
      </c>
    </row>
    <row r="96" spans="1:1">
      <c r="A96" t="s">
        <v>3255</v>
      </c>
    </row>
    <row r="97" spans="1:1">
      <c r="A97" t="s">
        <v>3256</v>
      </c>
    </row>
    <row r="98" spans="1:1">
      <c r="A98" t="s">
        <v>2919</v>
      </c>
    </row>
    <row r="99" spans="1:1">
      <c r="A99" t="s">
        <v>2828</v>
      </c>
    </row>
  </sheetData>
  <autoFilter ref="A1:CR99">
    <extLst/>
  </autoFilter>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8"/>
  <sheetViews>
    <sheetView topLeftCell="A22" workbookViewId="0">
      <selection activeCell="B57" sqref="B57"/>
    </sheetView>
  </sheetViews>
  <sheetFormatPr defaultColWidth="8.8" defaultRowHeight="22.5"/>
  <cols>
    <col min="1" max="14" width="9.7" customWidth="1"/>
    <col min="15" max="15" width="7.6" customWidth="1"/>
    <col min="16" max="16" width="5.5" customWidth="1"/>
  </cols>
  <sheetData>
    <row r="1" spans="1:13">
      <c r="A1" t="s">
        <v>2777</v>
      </c>
      <c r="B1" t="s">
        <v>2778</v>
      </c>
      <c r="C1" t="s">
        <v>2780</v>
      </c>
      <c r="D1" t="s">
        <v>2783</v>
      </c>
      <c r="E1" t="s">
        <v>2786</v>
      </c>
      <c r="F1" t="s">
        <v>2788</v>
      </c>
      <c r="G1" t="s">
        <v>2790</v>
      </c>
      <c r="H1" t="s">
        <v>2792</v>
      </c>
      <c r="I1" t="s">
        <v>2793</v>
      </c>
      <c r="J1" t="s">
        <v>2795</v>
      </c>
      <c r="K1" t="s">
        <v>2796</v>
      </c>
      <c r="L1" t="s">
        <v>2797</v>
      </c>
      <c r="M1" t="s">
        <v>2799</v>
      </c>
    </row>
    <row r="2" spans="1:11">
      <c r="A2" t="s">
        <v>2801</v>
      </c>
      <c r="B2" t="s">
        <v>2803</v>
      </c>
      <c r="C2" t="s">
        <v>2805</v>
      </c>
      <c r="D2" t="s">
        <v>2780</v>
      </c>
      <c r="E2" t="s">
        <v>2783</v>
      </c>
      <c r="F2" t="s">
        <v>2807</v>
      </c>
      <c r="G2" t="s">
        <v>2808</v>
      </c>
      <c r="H2" t="s">
        <v>2810</v>
      </c>
      <c r="I2" t="s">
        <v>2797</v>
      </c>
      <c r="J2" t="s">
        <v>2811</v>
      </c>
      <c r="K2" t="s">
        <v>2812</v>
      </c>
    </row>
    <row r="3" spans="1:11">
      <c r="A3" t="s">
        <v>2813</v>
      </c>
      <c r="B3" t="s">
        <v>2814</v>
      </c>
      <c r="C3" t="s">
        <v>2815</v>
      </c>
      <c r="D3" t="s">
        <v>2816</v>
      </c>
      <c r="E3" t="s">
        <v>2818</v>
      </c>
      <c r="F3" t="s">
        <v>2788</v>
      </c>
      <c r="G3" t="s">
        <v>2819</v>
      </c>
      <c r="H3" t="s">
        <v>2810</v>
      </c>
      <c r="I3" t="s">
        <v>2820</v>
      </c>
      <c r="J3" t="s">
        <v>2821</v>
      </c>
      <c r="K3" t="s">
        <v>2822</v>
      </c>
    </row>
    <row r="4" spans="1:11">
      <c r="A4" t="s">
        <v>2823</v>
      </c>
      <c r="B4" t="s">
        <v>2824</v>
      </c>
      <c r="C4" t="s">
        <v>2825</v>
      </c>
      <c r="D4" t="s">
        <v>2783</v>
      </c>
      <c r="E4" t="s">
        <v>2827</v>
      </c>
      <c r="F4" t="s">
        <v>2828</v>
      </c>
      <c r="G4" t="s">
        <v>2829</v>
      </c>
      <c r="H4" t="s">
        <v>2792</v>
      </c>
      <c r="I4" t="s">
        <v>2830</v>
      </c>
      <c r="J4" t="s">
        <v>2831</v>
      </c>
      <c r="K4" t="s">
        <v>2832</v>
      </c>
    </row>
    <row r="5" spans="1:11">
      <c r="A5" t="s">
        <v>2833</v>
      </c>
      <c r="B5" t="s">
        <v>2834</v>
      </c>
      <c r="C5" t="s">
        <v>2786</v>
      </c>
      <c r="D5" t="s">
        <v>2836</v>
      </c>
      <c r="E5" t="s">
        <v>2837</v>
      </c>
      <c r="F5" t="s">
        <v>2838</v>
      </c>
      <c r="G5" t="s">
        <v>2839</v>
      </c>
      <c r="H5" t="s">
        <v>2840</v>
      </c>
      <c r="I5" t="s">
        <v>2810</v>
      </c>
      <c r="J5" t="s">
        <v>2796</v>
      </c>
      <c r="K5" t="s">
        <v>2799</v>
      </c>
    </row>
    <row r="6" spans="1:12">
      <c r="A6" t="s">
        <v>2841</v>
      </c>
      <c r="B6" t="s">
        <v>2778</v>
      </c>
      <c r="C6" t="s">
        <v>2842</v>
      </c>
      <c r="D6" t="s">
        <v>2843</v>
      </c>
      <c r="E6" t="s">
        <v>2834</v>
      </c>
      <c r="F6" t="s">
        <v>2783</v>
      </c>
      <c r="G6" t="s">
        <v>2844</v>
      </c>
      <c r="H6" t="s">
        <v>2828</v>
      </c>
      <c r="I6" t="s">
        <v>2840</v>
      </c>
      <c r="J6" t="s">
        <v>2790</v>
      </c>
      <c r="K6" t="s">
        <v>2846</v>
      </c>
      <c r="L6" t="s">
        <v>2795</v>
      </c>
    </row>
    <row r="7" spans="1:12">
      <c r="A7" t="s">
        <v>2847</v>
      </c>
      <c r="B7" t="s">
        <v>2805</v>
      </c>
      <c r="C7" t="s">
        <v>2816</v>
      </c>
      <c r="D7" t="s">
        <v>2818</v>
      </c>
      <c r="E7" t="s">
        <v>2844</v>
      </c>
      <c r="F7" t="s">
        <v>2840</v>
      </c>
      <c r="G7" t="s">
        <v>2848</v>
      </c>
      <c r="H7" t="s">
        <v>2829</v>
      </c>
      <c r="I7" t="s">
        <v>2849</v>
      </c>
      <c r="J7" t="s">
        <v>2850</v>
      </c>
      <c r="K7" t="s">
        <v>2851</v>
      </c>
      <c r="L7" t="s">
        <v>2821</v>
      </c>
    </row>
    <row r="8" spans="1:12">
      <c r="A8" t="s">
        <v>2852</v>
      </c>
      <c r="B8" t="s">
        <v>2824</v>
      </c>
      <c r="C8" t="s">
        <v>2815</v>
      </c>
      <c r="D8" t="s">
        <v>2853</v>
      </c>
      <c r="E8" t="s">
        <v>2828</v>
      </c>
      <c r="F8" t="s">
        <v>2854</v>
      </c>
      <c r="G8" t="s">
        <v>2855</v>
      </c>
      <c r="H8" t="s">
        <v>2856</v>
      </c>
      <c r="I8" t="s">
        <v>2857</v>
      </c>
      <c r="J8" t="s">
        <v>2831</v>
      </c>
      <c r="K8" t="s">
        <v>2812</v>
      </c>
      <c r="L8" t="s">
        <v>2866</v>
      </c>
    </row>
    <row r="9" spans="1:12">
      <c r="A9" t="s">
        <v>2858</v>
      </c>
      <c r="B9" t="s">
        <v>2843</v>
      </c>
      <c r="C9" t="s">
        <v>2836</v>
      </c>
      <c r="D9" t="s">
        <v>2827</v>
      </c>
      <c r="E9" t="s">
        <v>2837</v>
      </c>
      <c r="F9" t="s">
        <v>2859</v>
      </c>
      <c r="G9" t="s">
        <v>2860</v>
      </c>
      <c r="H9" t="s">
        <v>2855</v>
      </c>
      <c r="I9" t="s">
        <v>2846</v>
      </c>
      <c r="J9" t="s">
        <v>2861</v>
      </c>
      <c r="K9" t="s">
        <v>2862</v>
      </c>
      <c r="L9" t="s">
        <v>2799</v>
      </c>
    </row>
    <row r="10" spans="1:14">
      <c r="A10" t="s">
        <v>2863</v>
      </c>
      <c r="B10" t="s">
        <v>2824</v>
      </c>
      <c r="C10" t="s">
        <v>2864</v>
      </c>
      <c r="D10" t="s">
        <v>2815</v>
      </c>
      <c r="E10" t="s">
        <v>2825</v>
      </c>
      <c r="F10" t="s">
        <v>2818</v>
      </c>
      <c r="G10" t="s">
        <v>2829</v>
      </c>
      <c r="H10" t="s">
        <v>2578</v>
      </c>
      <c r="I10" t="s">
        <v>2865</v>
      </c>
      <c r="J10" t="s">
        <v>2851</v>
      </c>
      <c r="K10" t="s">
        <v>2792</v>
      </c>
      <c r="L10" t="s">
        <v>2831</v>
      </c>
      <c r="M10" t="s">
        <v>2832</v>
      </c>
      <c r="N10" t="s">
        <v>2866</v>
      </c>
    </row>
    <row r="11" spans="1:12">
      <c r="A11" t="s">
        <v>2867</v>
      </c>
      <c r="B11" t="s">
        <v>2780</v>
      </c>
      <c r="C11" t="s">
        <v>2816</v>
      </c>
      <c r="D11" t="s">
        <v>2838</v>
      </c>
      <c r="E11" t="s">
        <v>2788</v>
      </c>
      <c r="F11" t="s">
        <v>2819</v>
      </c>
      <c r="G11" t="s">
        <v>2810</v>
      </c>
      <c r="H11" t="s">
        <v>2856</v>
      </c>
      <c r="I11" t="s">
        <v>2796</v>
      </c>
      <c r="J11" t="s">
        <v>2821</v>
      </c>
      <c r="K11" t="s">
        <v>2862</v>
      </c>
      <c r="L11" t="s">
        <v>2866</v>
      </c>
    </row>
    <row r="12" spans="1:12">
      <c r="A12" t="s">
        <v>2868</v>
      </c>
      <c r="B12" t="s">
        <v>2824</v>
      </c>
      <c r="C12" t="s">
        <v>2843</v>
      </c>
      <c r="D12" t="s">
        <v>2815</v>
      </c>
      <c r="E12" t="s">
        <v>2825</v>
      </c>
      <c r="F12" t="s">
        <v>2818</v>
      </c>
      <c r="G12" t="s">
        <v>2828</v>
      </c>
      <c r="H12" t="s">
        <v>2788</v>
      </c>
      <c r="I12" t="s">
        <v>2854</v>
      </c>
      <c r="J12" t="s">
        <v>2869</v>
      </c>
      <c r="K12" t="s">
        <v>2865</v>
      </c>
      <c r="L12" t="s">
        <v>2857</v>
      </c>
    </row>
    <row r="13" spans="1:13">
      <c r="A13" t="s">
        <v>2870</v>
      </c>
      <c r="B13" t="s">
        <v>2864</v>
      </c>
      <c r="C13" t="s">
        <v>2783</v>
      </c>
      <c r="D13" t="s">
        <v>2836</v>
      </c>
      <c r="E13" t="s">
        <v>2829</v>
      </c>
      <c r="F13" t="s">
        <v>2578</v>
      </c>
      <c r="G13" t="s">
        <v>2810</v>
      </c>
      <c r="H13" t="s">
        <v>2790</v>
      </c>
      <c r="I13" t="s">
        <v>2860</v>
      </c>
      <c r="J13" t="s">
        <v>2871</v>
      </c>
      <c r="K13" t="s">
        <v>2857</v>
      </c>
      <c r="L13" t="s">
        <v>2830</v>
      </c>
      <c r="M13" t="s">
        <v>2812</v>
      </c>
    </row>
    <row r="14" spans="1:12">
      <c r="A14" t="s">
        <v>2872</v>
      </c>
      <c r="B14" t="s">
        <v>2778</v>
      </c>
      <c r="C14" t="s">
        <v>2780</v>
      </c>
      <c r="D14" t="s">
        <v>2843</v>
      </c>
      <c r="E14" t="s">
        <v>2786</v>
      </c>
      <c r="F14" t="s">
        <v>2873</v>
      </c>
      <c r="G14" t="s">
        <v>2850</v>
      </c>
      <c r="H14" t="s">
        <v>2855</v>
      </c>
      <c r="I14" t="s">
        <v>2861</v>
      </c>
      <c r="J14" t="s">
        <v>2792</v>
      </c>
      <c r="K14" t="s">
        <v>2793</v>
      </c>
      <c r="L14" t="s">
        <v>2796</v>
      </c>
    </row>
    <row r="15" spans="1:11">
      <c r="A15" t="s">
        <v>2859</v>
      </c>
      <c r="B15" t="s">
        <v>2844</v>
      </c>
      <c r="C15" t="s">
        <v>2837</v>
      </c>
      <c r="D15" t="s">
        <v>2859</v>
      </c>
      <c r="E15" t="s">
        <v>2788</v>
      </c>
      <c r="F15" t="s">
        <v>2873</v>
      </c>
      <c r="G15" t="s">
        <v>2850</v>
      </c>
      <c r="H15" t="s">
        <v>2860</v>
      </c>
      <c r="I15" t="s">
        <v>2874</v>
      </c>
      <c r="J15" t="s">
        <v>2875</v>
      </c>
      <c r="K15" t="s">
        <v>2876</v>
      </c>
    </row>
    <row r="16" spans="1:12">
      <c r="A16" t="s">
        <v>2877</v>
      </c>
      <c r="B16" t="s">
        <v>2783</v>
      </c>
      <c r="C16" t="s">
        <v>2836</v>
      </c>
      <c r="D16" t="s">
        <v>2808</v>
      </c>
      <c r="E16" t="s">
        <v>2790</v>
      </c>
      <c r="F16" t="s">
        <v>2860</v>
      </c>
      <c r="G16" t="s">
        <v>2851</v>
      </c>
      <c r="H16" t="s">
        <v>2857</v>
      </c>
      <c r="I16" t="s">
        <v>2795</v>
      </c>
      <c r="J16" t="s">
        <v>2796</v>
      </c>
      <c r="K16" t="s">
        <v>2878</v>
      </c>
      <c r="L16" t="s">
        <v>2875</v>
      </c>
    </row>
    <row r="17" spans="1:12">
      <c r="A17" t="s">
        <v>2879</v>
      </c>
      <c r="B17" t="s">
        <v>2778</v>
      </c>
      <c r="C17" t="s">
        <v>2842</v>
      </c>
      <c r="D17" t="s">
        <v>2805</v>
      </c>
      <c r="E17" t="s">
        <v>2844</v>
      </c>
      <c r="F17" t="s">
        <v>2838</v>
      </c>
      <c r="G17" t="s">
        <v>2828</v>
      </c>
      <c r="H17" t="s">
        <v>2846</v>
      </c>
      <c r="I17" t="s">
        <v>2851</v>
      </c>
      <c r="J17" t="s">
        <v>2880</v>
      </c>
      <c r="K17" t="s">
        <v>2830</v>
      </c>
      <c r="L17" t="s">
        <v>2831</v>
      </c>
    </row>
    <row r="18" spans="1:11">
      <c r="A18" t="s">
        <v>2881</v>
      </c>
      <c r="B18" t="s">
        <v>2814</v>
      </c>
      <c r="C18" t="s">
        <v>2864</v>
      </c>
      <c r="D18" t="s">
        <v>2853</v>
      </c>
      <c r="E18" t="s">
        <v>2816</v>
      </c>
      <c r="F18" t="s">
        <v>2836</v>
      </c>
      <c r="G18" t="s">
        <v>2837</v>
      </c>
      <c r="H18" t="s">
        <v>2882</v>
      </c>
      <c r="I18" t="s">
        <v>2830</v>
      </c>
      <c r="J18" t="s">
        <v>2797</v>
      </c>
      <c r="K18" t="s">
        <v>2866</v>
      </c>
    </row>
    <row r="19" spans="1:16">
      <c r="A19" t="s">
        <v>2883</v>
      </c>
      <c r="B19" t="s">
        <v>2778</v>
      </c>
      <c r="C19" t="s">
        <v>2803</v>
      </c>
      <c r="D19" t="s">
        <v>2834</v>
      </c>
      <c r="E19" t="s">
        <v>2816</v>
      </c>
      <c r="F19" t="s">
        <v>2818</v>
      </c>
      <c r="G19" t="s">
        <v>2827</v>
      </c>
      <c r="H19" t="s">
        <v>2850</v>
      </c>
      <c r="I19" t="s">
        <v>2855</v>
      </c>
      <c r="J19" t="s">
        <v>2865</v>
      </c>
      <c r="K19" t="s">
        <v>2586</v>
      </c>
      <c r="L19" t="s">
        <v>2830</v>
      </c>
      <c r="M19" t="s">
        <v>2821</v>
      </c>
      <c r="N19" t="s">
        <v>2831</v>
      </c>
      <c r="O19" t="s">
        <v>2822</v>
      </c>
      <c r="P19" t="s">
        <v>2797</v>
      </c>
    </row>
    <row r="20" spans="1:11">
      <c r="A20" t="s">
        <v>2884</v>
      </c>
      <c r="B20" t="s">
        <v>2783</v>
      </c>
      <c r="C20" t="s">
        <v>2807</v>
      </c>
      <c r="D20" t="s">
        <v>2885</v>
      </c>
      <c r="E20" t="s">
        <v>2838</v>
      </c>
      <c r="F20" t="s">
        <v>2810</v>
      </c>
      <c r="G20" t="s">
        <v>2860</v>
      </c>
      <c r="H20" t="s">
        <v>2793</v>
      </c>
      <c r="I20" t="s">
        <v>2795</v>
      </c>
      <c r="J20" t="s">
        <v>2875</v>
      </c>
      <c r="K20" t="s">
        <v>2811</v>
      </c>
    </row>
    <row r="21" spans="1:11">
      <c r="A21" t="s">
        <v>2886</v>
      </c>
      <c r="B21" t="s">
        <v>2778</v>
      </c>
      <c r="C21" t="s">
        <v>2842</v>
      </c>
      <c r="D21" t="s">
        <v>2834</v>
      </c>
      <c r="E21" t="s">
        <v>2853</v>
      </c>
      <c r="F21" t="s">
        <v>2854</v>
      </c>
      <c r="G21" t="s">
        <v>2851</v>
      </c>
      <c r="H21" t="s">
        <v>2880</v>
      </c>
      <c r="I21" t="s">
        <v>2831</v>
      </c>
      <c r="J21" t="s">
        <v>2832</v>
      </c>
      <c r="K21" t="s">
        <v>2797</v>
      </c>
    </row>
    <row r="22" spans="1:11">
      <c r="A22" t="s">
        <v>2799</v>
      </c>
      <c r="B22" t="s">
        <v>2803</v>
      </c>
      <c r="C22" t="s">
        <v>2805</v>
      </c>
      <c r="D22" t="s">
        <v>2887</v>
      </c>
      <c r="E22" t="s">
        <v>2840</v>
      </c>
      <c r="F22" t="s">
        <v>2848</v>
      </c>
      <c r="G22" t="s">
        <v>2855</v>
      </c>
      <c r="H22" t="s">
        <v>2861</v>
      </c>
      <c r="I22" t="s">
        <v>2811</v>
      </c>
      <c r="J22" t="s">
        <v>2799</v>
      </c>
      <c r="K22" t="s">
        <v>2812</v>
      </c>
    </row>
    <row r="23" spans="1:12">
      <c r="A23" t="s">
        <v>2888</v>
      </c>
      <c r="B23" t="s">
        <v>2842</v>
      </c>
      <c r="C23" t="s">
        <v>2805</v>
      </c>
      <c r="D23" t="s">
        <v>2834</v>
      </c>
      <c r="E23" t="s">
        <v>2844</v>
      </c>
      <c r="F23" t="s">
        <v>2827</v>
      </c>
      <c r="G23" t="s">
        <v>2837</v>
      </c>
      <c r="H23" t="s">
        <v>2838</v>
      </c>
      <c r="I23" t="s">
        <v>2819</v>
      </c>
      <c r="J23" t="s">
        <v>2829</v>
      </c>
      <c r="K23" t="s">
        <v>2880</v>
      </c>
      <c r="L23" t="s">
        <v>2793</v>
      </c>
    </row>
    <row r="24" spans="1:12">
      <c r="A24" t="s">
        <v>2889</v>
      </c>
      <c r="B24" t="s">
        <v>2803</v>
      </c>
      <c r="C24" t="s">
        <v>2818</v>
      </c>
      <c r="D24" t="s">
        <v>2838</v>
      </c>
      <c r="E24" t="s">
        <v>2865</v>
      </c>
      <c r="F24" t="s">
        <v>2882</v>
      </c>
      <c r="G24" t="s">
        <v>2861</v>
      </c>
      <c r="H24" t="s">
        <v>2793</v>
      </c>
      <c r="I24" t="s">
        <v>2820</v>
      </c>
      <c r="J24" t="s">
        <v>2830</v>
      </c>
      <c r="K24" t="s">
        <v>2890</v>
      </c>
      <c r="L24" t="s">
        <v>2876</v>
      </c>
    </row>
    <row r="25" spans="1:11">
      <c r="A25" t="s">
        <v>2891</v>
      </c>
      <c r="B25" t="s">
        <v>2783</v>
      </c>
      <c r="C25" t="s">
        <v>2816</v>
      </c>
      <c r="D25" t="s">
        <v>2786</v>
      </c>
      <c r="E25" t="s">
        <v>2838</v>
      </c>
      <c r="F25" t="s">
        <v>2840</v>
      </c>
      <c r="G25" t="s">
        <v>2810</v>
      </c>
      <c r="H25" t="s">
        <v>2892</v>
      </c>
      <c r="I25" t="s">
        <v>2880</v>
      </c>
      <c r="J25" t="s">
        <v>2795</v>
      </c>
      <c r="K25" t="s">
        <v>2812</v>
      </c>
    </row>
    <row r="26" spans="1:11">
      <c r="A26" t="s">
        <v>1204</v>
      </c>
      <c r="B26" t="s">
        <v>2778</v>
      </c>
      <c r="C26" t="s">
        <v>2805</v>
      </c>
      <c r="D26" t="s">
        <v>2843</v>
      </c>
      <c r="E26" t="s">
        <v>2836</v>
      </c>
      <c r="F26" t="s">
        <v>2837</v>
      </c>
      <c r="G26" t="s">
        <v>2839</v>
      </c>
      <c r="H26" t="s">
        <v>2788</v>
      </c>
      <c r="I26" t="s">
        <v>2819</v>
      </c>
      <c r="J26" t="s">
        <v>2860</v>
      </c>
      <c r="K26" t="s">
        <v>2820</v>
      </c>
    </row>
    <row r="27" spans="1:11">
      <c r="A27" t="s">
        <v>2893</v>
      </c>
      <c r="B27" t="s">
        <v>2842</v>
      </c>
      <c r="C27" t="s">
        <v>2803</v>
      </c>
      <c r="D27" t="s">
        <v>2780</v>
      </c>
      <c r="E27" t="s">
        <v>2816</v>
      </c>
      <c r="F27" t="s">
        <v>2838</v>
      </c>
      <c r="G27" t="s">
        <v>2840</v>
      </c>
      <c r="H27" t="s">
        <v>2848</v>
      </c>
      <c r="I27" t="s">
        <v>2873</v>
      </c>
      <c r="J27" t="s">
        <v>2850</v>
      </c>
      <c r="K27" t="s">
        <v>2793</v>
      </c>
    </row>
    <row r="28" spans="1:12">
      <c r="A28" t="s">
        <v>2894</v>
      </c>
      <c r="B28" t="s">
        <v>2814</v>
      </c>
      <c r="C28" t="s">
        <v>2834</v>
      </c>
      <c r="D28" t="s">
        <v>2818</v>
      </c>
      <c r="E28" t="s">
        <v>2829</v>
      </c>
      <c r="F28" t="s">
        <v>2578</v>
      </c>
      <c r="G28" t="s">
        <v>2854</v>
      </c>
      <c r="H28" t="s">
        <v>2869</v>
      </c>
      <c r="I28" t="s">
        <v>2821</v>
      </c>
      <c r="J28" t="s">
        <v>2862</v>
      </c>
      <c r="K28" t="s">
        <v>2822</v>
      </c>
      <c r="L28" t="s">
        <v>2797</v>
      </c>
    </row>
    <row r="29" spans="1:12">
      <c r="A29" t="s">
        <v>2885</v>
      </c>
      <c r="B29" t="s">
        <v>2803</v>
      </c>
      <c r="C29" t="s">
        <v>2824</v>
      </c>
      <c r="D29" t="s">
        <v>2836</v>
      </c>
      <c r="E29" t="s">
        <v>2885</v>
      </c>
      <c r="F29" t="s">
        <v>2838</v>
      </c>
      <c r="G29" t="s">
        <v>2840</v>
      </c>
      <c r="H29" t="s">
        <v>2793</v>
      </c>
      <c r="I29" t="s">
        <v>2795</v>
      </c>
      <c r="J29" t="s">
        <v>2874</v>
      </c>
      <c r="K29" t="s">
        <v>2822</v>
      </c>
      <c r="L29" t="s">
        <v>2811</v>
      </c>
    </row>
    <row r="30" spans="1:13">
      <c r="A30" t="s">
        <v>2857</v>
      </c>
      <c r="B30" t="s">
        <v>2825</v>
      </c>
      <c r="C30" t="s">
        <v>2818</v>
      </c>
      <c r="D30" t="s">
        <v>2828</v>
      </c>
      <c r="E30" t="s">
        <v>2808</v>
      </c>
      <c r="F30" t="s">
        <v>2840</v>
      </c>
      <c r="G30" t="s">
        <v>2849</v>
      </c>
      <c r="H30" t="s">
        <v>2854</v>
      </c>
      <c r="I30" t="s">
        <v>2869</v>
      </c>
      <c r="J30" t="s">
        <v>2855</v>
      </c>
      <c r="K30" t="s">
        <v>2865</v>
      </c>
      <c r="L30" t="s">
        <v>2857</v>
      </c>
      <c r="M30" t="s">
        <v>2812</v>
      </c>
    </row>
    <row r="31" spans="1:12">
      <c r="A31" t="s">
        <v>2895</v>
      </c>
      <c r="B31" t="s">
        <v>2803</v>
      </c>
      <c r="C31" t="s">
        <v>2836</v>
      </c>
      <c r="D31" t="s">
        <v>2837</v>
      </c>
      <c r="E31" t="s">
        <v>2840</v>
      </c>
      <c r="F31" t="s">
        <v>2850</v>
      </c>
      <c r="G31" t="s">
        <v>2793</v>
      </c>
      <c r="H31" t="s">
        <v>2795</v>
      </c>
      <c r="I31" t="s">
        <v>2797</v>
      </c>
      <c r="J31" t="s">
        <v>2896</v>
      </c>
      <c r="K31" t="s">
        <v>2811</v>
      </c>
      <c r="L31" t="s">
        <v>2799</v>
      </c>
    </row>
    <row r="32" spans="1:11">
      <c r="A32" t="s">
        <v>2897</v>
      </c>
      <c r="B32" t="s">
        <v>2780</v>
      </c>
      <c r="C32" t="s">
        <v>2816</v>
      </c>
      <c r="D32" t="s">
        <v>2829</v>
      </c>
      <c r="E32" t="s">
        <v>2849</v>
      </c>
      <c r="F32" t="s">
        <v>2873</v>
      </c>
      <c r="G32" t="s">
        <v>2850</v>
      </c>
      <c r="H32" t="s">
        <v>2860</v>
      </c>
      <c r="I32" t="s">
        <v>2793</v>
      </c>
      <c r="J32" t="s">
        <v>2796</v>
      </c>
      <c r="K32" t="s">
        <v>2898</v>
      </c>
    </row>
    <row r="33" spans="1:11">
      <c r="A33" t="s">
        <v>2899</v>
      </c>
      <c r="B33" t="s">
        <v>2815</v>
      </c>
      <c r="C33" t="s">
        <v>2825</v>
      </c>
      <c r="D33" t="s">
        <v>2818</v>
      </c>
      <c r="E33" t="s">
        <v>2828</v>
      </c>
      <c r="F33" t="s">
        <v>2854</v>
      </c>
      <c r="G33" t="s">
        <v>2869</v>
      </c>
      <c r="H33" t="s">
        <v>2865</v>
      </c>
      <c r="I33" t="s">
        <v>2880</v>
      </c>
      <c r="J33" t="s">
        <v>2856</v>
      </c>
      <c r="K33" t="s">
        <v>2831</v>
      </c>
    </row>
    <row r="34" spans="1:13">
      <c r="A34" t="s">
        <v>2900</v>
      </c>
      <c r="B34" t="s">
        <v>2824</v>
      </c>
      <c r="C34" t="s">
        <v>2864</v>
      </c>
      <c r="D34" t="s">
        <v>2783</v>
      </c>
      <c r="E34" t="s">
        <v>2786</v>
      </c>
      <c r="F34" t="s">
        <v>2838</v>
      </c>
      <c r="G34" t="s">
        <v>2887</v>
      </c>
      <c r="H34" t="s">
        <v>2848</v>
      </c>
      <c r="I34" t="s">
        <v>2861</v>
      </c>
      <c r="J34" t="s">
        <v>2830</v>
      </c>
      <c r="K34" t="s">
        <v>2821</v>
      </c>
      <c r="L34" t="s">
        <v>2799</v>
      </c>
      <c r="M34" t="s">
        <v>2876</v>
      </c>
    </row>
    <row r="35" spans="1:13">
      <c r="A35" t="s">
        <v>2901</v>
      </c>
      <c r="B35" t="s">
        <v>2778</v>
      </c>
      <c r="C35" t="s">
        <v>2842</v>
      </c>
      <c r="D35" t="s">
        <v>2818</v>
      </c>
      <c r="E35" t="s">
        <v>2788</v>
      </c>
      <c r="F35" t="s">
        <v>2854</v>
      </c>
      <c r="G35" t="s">
        <v>2790</v>
      </c>
      <c r="H35" t="s">
        <v>2851</v>
      </c>
      <c r="I35" t="s">
        <v>2856</v>
      </c>
      <c r="J35" t="s">
        <v>2820</v>
      </c>
      <c r="K35" t="s">
        <v>2821</v>
      </c>
      <c r="L35" t="s">
        <v>2822</v>
      </c>
      <c r="M35" t="s">
        <v>2797</v>
      </c>
    </row>
    <row r="36" spans="1:13">
      <c r="A36" t="s">
        <v>2902</v>
      </c>
      <c r="B36" t="s">
        <v>2778</v>
      </c>
      <c r="C36" t="s">
        <v>2803</v>
      </c>
      <c r="D36" t="s">
        <v>2824</v>
      </c>
      <c r="E36" t="s">
        <v>2864</v>
      </c>
      <c r="F36" t="s">
        <v>2825</v>
      </c>
      <c r="G36" t="s">
        <v>2783</v>
      </c>
      <c r="H36" t="s">
        <v>2816</v>
      </c>
      <c r="I36" t="s">
        <v>2844</v>
      </c>
      <c r="J36" t="s">
        <v>2851</v>
      </c>
      <c r="K36" t="s">
        <v>2856</v>
      </c>
      <c r="L36" t="s">
        <v>2793</v>
      </c>
      <c r="M36" t="s">
        <v>2812</v>
      </c>
    </row>
    <row r="37" spans="1:13">
      <c r="A37" t="s">
        <v>2903</v>
      </c>
      <c r="B37" t="s">
        <v>2814</v>
      </c>
      <c r="C37" t="s">
        <v>2885</v>
      </c>
      <c r="D37" t="s">
        <v>2837</v>
      </c>
      <c r="E37" t="s">
        <v>2848</v>
      </c>
      <c r="F37" t="s">
        <v>2850</v>
      </c>
      <c r="G37" t="s">
        <v>2793</v>
      </c>
      <c r="H37" t="s">
        <v>2795</v>
      </c>
      <c r="I37" t="s">
        <v>2830</v>
      </c>
      <c r="J37" t="s">
        <v>2890</v>
      </c>
      <c r="K37" t="s">
        <v>2822</v>
      </c>
      <c r="L37" t="s">
        <v>2797</v>
      </c>
      <c r="M37" t="s">
        <v>2896</v>
      </c>
    </row>
    <row r="38" spans="1:12">
      <c r="A38" t="s">
        <v>2904</v>
      </c>
      <c r="B38" t="s">
        <v>2803</v>
      </c>
      <c r="C38" t="s">
        <v>2814</v>
      </c>
      <c r="D38" t="s">
        <v>2805</v>
      </c>
      <c r="E38" t="s">
        <v>2843</v>
      </c>
      <c r="F38" t="s">
        <v>2834</v>
      </c>
      <c r="G38" t="s">
        <v>2853</v>
      </c>
      <c r="H38" t="s">
        <v>2788</v>
      </c>
      <c r="I38" t="s">
        <v>2796</v>
      </c>
      <c r="J38" t="s">
        <v>2821</v>
      </c>
      <c r="K38" t="s">
        <v>2862</v>
      </c>
      <c r="L38" t="s">
        <v>2797</v>
      </c>
    </row>
    <row r="39" spans="1:13">
      <c r="A39" t="s">
        <v>2905</v>
      </c>
      <c r="B39" t="s">
        <v>2778</v>
      </c>
      <c r="C39" t="s">
        <v>2842</v>
      </c>
      <c r="D39" t="s">
        <v>2816</v>
      </c>
      <c r="E39" t="s">
        <v>2829</v>
      </c>
      <c r="F39" t="s">
        <v>2810</v>
      </c>
      <c r="G39" t="s">
        <v>2865</v>
      </c>
      <c r="H39" t="s">
        <v>2880</v>
      </c>
      <c r="I39" t="s">
        <v>2820</v>
      </c>
      <c r="J39" t="s">
        <v>2822</v>
      </c>
      <c r="K39" t="s">
        <v>2797</v>
      </c>
      <c r="L39" t="s">
        <v>2896</v>
      </c>
      <c r="M39" t="s">
        <v>2876</v>
      </c>
    </row>
    <row r="40" spans="1:12">
      <c r="A40" t="s">
        <v>2906</v>
      </c>
      <c r="B40" t="s">
        <v>2815</v>
      </c>
      <c r="C40" t="s">
        <v>2786</v>
      </c>
      <c r="D40" t="s">
        <v>2848</v>
      </c>
      <c r="E40" t="s">
        <v>2861</v>
      </c>
      <c r="F40" t="s">
        <v>2851</v>
      </c>
      <c r="G40" t="s">
        <v>2830</v>
      </c>
      <c r="H40" t="s">
        <v>2796</v>
      </c>
      <c r="I40" t="s">
        <v>2890</v>
      </c>
      <c r="J40" t="s">
        <v>2831</v>
      </c>
      <c r="K40" t="s">
        <v>2799</v>
      </c>
      <c r="L40" t="s">
        <v>2876</v>
      </c>
    </row>
    <row r="41" spans="1:15">
      <c r="A41" t="s">
        <v>2907</v>
      </c>
      <c r="B41" t="s">
        <v>2778</v>
      </c>
      <c r="C41" t="s">
        <v>2842</v>
      </c>
      <c r="D41" t="s">
        <v>2864</v>
      </c>
      <c r="E41" t="s">
        <v>2786</v>
      </c>
      <c r="F41" t="s">
        <v>2840</v>
      </c>
      <c r="G41" t="s">
        <v>2810</v>
      </c>
      <c r="H41" t="s">
        <v>2820</v>
      </c>
      <c r="I41" t="s">
        <v>2796</v>
      </c>
      <c r="J41" t="s">
        <v>2890</v>
      </c>
      <c r="K41" t="s">
        <v>2821</v>
      </c>
      <c r="L41" t="s">
        <v>2862</v>
      </c>
      <c r="M41" t="s">
        <v>2822</v>
      </c>
      <c r="N41" t="s">
        <v>2896</v>
      </c>
      <c r="O41" t="s">
        <v>2866</v>
      </c>
    </row>
    <row r="42" spans="1:11">
      <c r="A42" t="s">
        <v>2908</v>
      </c>
      <c r="B42" t="s">
        <v>2803</v>
      </c>
      <c r="C42" t="s">
        <v>2834</v>
      </c>
      <c r="D42" t="s">
        <v>2853</v>
      </c>
      <c r="E42" t="s">
        <v>2838</v>
      </c>
      <c r="F42" t="s">
        <v>2859</v>
      </c>
      <c r="G42" t="s">
        <v>2788</v>
      </c>
      <c r="H42" t="s">
        <v>2819</v>
      </c>
      <c r="I42" t="s">
        <v>2851</v>
      </c>
      <c r="J42" t="s">
        <v>2880</v>
      </c>
      <c r="K42" t="s">
        <v>2831</v>
      </c>
    </row>
    <row r="43" spans="1:12">
      <c r="A43" t="s">
        <v>2909</v>
      </c>
      <c r="B43" t="s">
        <v>2778</v>
      </c>
      <c r="C43" t="s">
        <v>2842</v>
      </c>
      <c r="D43" t="s">
        <v>2805</v>
      </c>
      <c r="E43" t="s">
        <v>2780</v>
      </c>
      <c r="F43" t="s">
        <v>2815</v>
      </c>
      <c r="G43" t="s">
        <v>2818</v>
      </c>
      <c r="H43" t="s">
        <v>2838</v>
      </c>
      <c r="I43" t="s">
        <v>2840</v>
      </c>
      <c r="J43" t="s">
        <v>2855</v>
      </c>
      <c r="K43" t="s">
        <v>2795</v>
      </c>
      <c r="L43" t="s">
        <v>2797</v>
      </c>
    </row>
    <row r="44" spans="1:11">
      <c r="A44" t="s">
        <v>2910</v>
      </c>
      <c r="B44" t="s">
        <v>2780</v>
      </c>
      <c r="C44" t="s">
        <v>2843</v>
      </c>
      <c r="D44" t="s">
        <v>2844</v>
      </c>
      <c r="E44" t="s">
        <v>2838</v>
      </c>
      <c r="F44" t="s">
        <v>2850</v>
      </c>
      <c r="G44" t="s">
        <v>2851</v>
      </c>
      <c r="H44" t="s">
        <v>2793</v>
      </c>
      <c r="I44" t="s">
        <v>2911</v>
      </c>
      <c r="J44" t="s">
        <v>2795</v>
      </c>
      <c r="K44" t="s">
        <v>2830</v>
      </c>
    </row>
    <row r="45" spans="1:12">
      <c r="A45" t="s">
        <v>2912</v>
      </c>
      <c r="B45" t="s">
        <v>2843</v>
      </c>
      <c r="C45" t="s">
        <v>2818</v>
      </c>
      <c r="D45" t="s">
        <v>2838</v>
      </c>
      <c r="E45" t="s">
        <v>2828</v>
      </c>
      <c r="F45" t="s">
        <v>2788</v>
      </c>
      <c r="G45" t="s">
        <v>2854</v>
      </c>
      <c r="H45" t="s">
        <v>2855</v>
      </c>
      <c r="I45" t="s">
        <v>2795</v>
      </c>
      <c r="J45" t="s">
        <v>2831</v>
      </c>
      <c r="K45" t="s">
        <v>2832</v>
      </c>
      <c r="L45" t="s">
        <v>2812</v>
      </c>
    </row>
    <row r="46" spans="1:14">
      <c r="A46" t="s">
        <v>2913</v>
      </c>
      <c r="B46" t="s">
        <v>2780</v>
      </c>
      <c r="C46" t="s">
        <v>2783</v>
      </c>
      <c r="D46" t="s">
        <v>2844</v>
      </c>
      <c r="E46" t="s">
        <v>2854</v>
      </c>
      <c r="F46" t="s">
        <v>2860</v>
      </c>
      <c r="G46" t="s">
        <v>2892</v>
      </c>
      <c r="H46" t="s">
        <v>2851</v>
      </c>
      <c r="I46" t="s">
        <v>2792</v>
      </c>
      <c r="J46" t="s">
        <v>2795</v>
      </c>
      <c r="K46" t="s">
        <v>2830</v>
      </c>
      <c r="L46" t="s">
        <v>2831</v>
      </c>
      <c r="M46" t="s">
        <v>2832</v>
      </c>
      <c r="N46" t="s">
        <v>2797</v>
      </c>
    </row>
    <row r="47" spans="1:12">
      <c r="A47" t="s">
        <v>2915</v>
      </c>
      <c r="B47" t="s">
        <v>2842</v>
      </c>
      <c r="C47" t="s">
        <v>2805</v>
      </c>
      <c r="D47" t="s">
        <v>2780</v>
      </c>
      <c r="E47" t="s">
        <v>2837</v>
      </c>
      <c r="F47" t="s">
        <v>2840</v>
      </c>
      <c r="G47" t="s">
        <v>2848</v>
      </c>
      <c r="H47" t="s">
        <v>2829</v>
      </c>
      <c r="I47" t="s">
        <v>2586</v>
      </c>
      <c r="J47" t="s">
        <v>2793</v>
      </c>
      <c r="K47" t="s">
        <v>2795</v>
      </c>
      <c r="L47" t="s">
        <v>2811</v>
      </c>
    </row>
    <row r="48" spans="1:10">
      <c r="A48" t="s">
        <v>2916</v>
      </c>
      <c r="B48" t="s">
        <v>2780</v>
      </c>
      <c r="C48" t="s">
        <v>2815</v>
      </c>
      <c r="D48" t="s">
        <v>2786</v>
      </c>
      <c r="E48" t="s">
        <v>2844</v>
      </c>
      <c r="F48" t="s">
        <v>2839</v>
      </c>
      <c r="G48" t="s">
        <v>2850</v>
      </c>
      <c r="H48" t="s">
        <v>2793</v>
      </c>
      <c r="I48" t="s">
        <v>2875</v>
      </c>
      <c r="J48" t="s">
        <v>2811</v>
      </c>
    </row>
  </sheetData>
  <dataValidations count="1">
    <dataValidation allowBlank="1" showInputMessage="1" showErrorMessage="1" sqref="B17:I17 J17 K17:T17 B21:G21 H21 I21:T21 B41:C41 D41:T41 B42:T42 B43:C43 D43:T43 B22:T40 B1:T16 B18:T20 B44:T48"/>
  </dataValidation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W99"/>
  <sheetViews>
    <sheetView workbookViewId="0">
      <selection activeCell="B57" sqref="B57"/>
    </sheetView>
  </sheetViews>
  <sheetFormatPr defaultColWidth="8.8" defaultRowHeight="22.5"/>
  <cols>
    <col min="1" max="1" width="12.2" customWidth="1"/>
    <col min="2" max="2" width="5.5" customWidth="1"/>
    <col min="3" max="19" width="9.7" customWidth="1"/>
    <col min="20" max="20" width="5.5" customWidth="1"/>
    <col min="21" max="34" width="9.7" customWidth="1"/>
    <col min="35" max="35" width="7.6" customWidth="1"/>
    <col min="36" max="49" width="9.7" customWidth="1"/>
  </cols>
  <sheetData>
    <row r="1" spans="2:49">
      <c r="B1" t="s">
        <v>2777</v>
      </c>
      <c r="C1" t="s">
        <v>2801</v>
      </c>
      <c r="D1" t="s">
        <v>2813</v>
      </c>
      <c r="E1" t="s">
        <v>2823</v>
      </c>
      <c r="F1" t="s">
        <v>2833</v>
      </c>
      <c r="G1" t="s">
        <v>2841</v>
      </c>
      <c r="H1" t="s">
        <v>2847</v>
      </c>
      <c r="I1" t="s">
        <v>2852</v>
      </c>
      <c r="J1" t="s">
        <v>2858</v>
      </c>
      <c r="K1" t="s">
        <v>2863</v>
      </c>
      <c r="L1" t="s">
        <v>2867</v>
      </c>
      <c r="M1" t="s">
        <v>2868</v>
      </c>
      <c r="N1" t="s">
        <v>2870</v>
      </c>
      <c r="O1" t="s">
        <v>2872</v>
      </c>
      <c r="P1" t="s">
        <v>2859</v>
      </c>
      <c r="Q1" t="s">
        <v>2877</v>
      </c>
      <c r="R1" t="s">
        <v>2879</v>
      </c>
      <c r="S1" t="s">
        <v>2881</v>
      </c>
      <c r="T1" t="s">
        <v>2883</v>
      </c>
      <c r="U1" t="s">
        <v>2884</v>
      </c>
      <c r="V1" t="s">
        <v>2886</v>
      </c>
      <c r="W1" t="s">
        <v>2799</v>
      </c>
      <c r="X1" t="s">
        <v>2888</v>
      </c>
      <c r="Y1" t="s">
        <v>2889</v>
      </c>
      <c r="Z1" t="s">
        <v>2891</v>
      </c>
      <c r="AA1" t="s">
        <v>1204</v>
      </c>
      <c r="AB1" t="s">
        <v>2893</v>
      </c>
      <c r="AC1" t="s">
        <v>2894</v>
      </c>
      <c r="AD1" t="s">
        <v>2885</v>
      </c>
      <c r="AE1" t="s">
        <v>2857</v>
      </c>
      <c r="AF1" t="s">
        <v>2895</v>
      </c>
      <c r="AG1" t="s">
        <v>2897</v>
      </c>
      <c r="AH1" t="s">
        <v>2899</v>
      </c>
      <c r="AI1" t="s">
        <v>2900</v>
      </c>
      <c r="AJ1" t="s">
        <v>2901</v>
      </c>
      <c r="AK1" t="s">
        <v>2902</v>
      </c>
      <c r="AL1" t="s">
        <v>2903</v>
      </c>
      <c r="AM1" t="s">
        <v>2904</v>
      </c>
      <c r="AN1" t="s">
        <v>2905</v>
      </c>
      <c r="AO1" t="s">
        <v>2906</v>
      </c>
      <c r="AP1" t="s">
        <v>2907</v>
      </c>
      <c r="AQ1" t="s">
        <v>2908</v>
      </c>
      <c r="AR1" t="s">
        <v>2909</v>
      </c>
      <c r="AS1" t="s">
        <v>2910</v>
      </c>
      <c r="AT1" t="s">
        <v>2912</v>
      </c>
      <c r="AU1" t="s">
        <v>2913</v>
      </c>
      <c r="AV1" t="s">
        <v>2915</v>
      </c>
      <c r="AW1" t="s">
        <v>2916</v>
      </c>
    </row>
    <row r="2" spans="1:49">
      <c r="A2" t="s">
        <v>2778</v>
      </c>
      <c r="B2" t="s">
        <v>2777</v>
      </c>
      <c r="G2" t="s">
        <v>2841</v>
      </c>
      <c r="H2" t="s">
        <v>2805</v>
      </c>
      <c r="I2" t="s">
        <v>2824</v>
      </c>
      <c r="J2" t="s">
        <v>2843</v>
      </c>
      <c r="K2" t="s">
        <v>2824</v>
      </c>
      <c r="L2" t="s">
        <v>2780</v>
      </c>
      <c r="M2" t="s">
        <v>2824</v>
      </c>
      <c r="N2" t="s">
        <v>2864</v>
      </c>
      <c r="O2" t="s">
        <v>2778</v>
      </c>
      <c r="P2" t="s">
        <v>2844</v>
      </c>
      <c r="Q2" t="s">
        <v>2783</v>
      </c>
      <c r="R2" t="s">
        <v>2778</v>
      </c>
      <c r="S2" t="s">
        <v>2814</v>
      </c>
      <c r="T2" t="s">
        <v>2778</v>
      </c>
      <c r="U2" t="s">
        <v>2783</v>
      </c>
      <c r="V2" t="s">
        <v>2778</v>
      </c>
      <c r="W2" t="s">
        <v>2803</v>
      </c>
      <c r="X2" t="s">
        <v>2842</v>
      </c>
      <c r="Y2" t="s">
        <v>2803</v>
      </c>
      <c r="Z2" t="s">
        <v>2783</v>
      </c>
      <c r="AA2" t="s">
        <v>2778</v>
      </c>
      <c r="AB2" t="s">
        <v>2842</v>
      </c>
      <c r="AC2" t="s">
        <v>2814</v>
      </c>
      <c r="AD2" t="s">
        <v>2803</v>
      </c>
      <c r="AE2" t="s">
        <v>2825</v>
      </c>
      <c r="AF2" t="s">
        <v>2803</v>
      </c>
      <c r="AG2" t="s">
        <v>2780</v>
      </c>
      <c r="AH2" t="s">
        <v>2815</v>
      </c>
      <c r="AI2" t="s">
        <v>2824</v>
      </c>
      <c r="AJ2" t="s">
        <v>2778</v>
      </c>
      <c r="AK2" t="s">
        <v>2778</v>
      </c>
      <c r="AL2" t="s">
        <v>2814</v>
      </c>
      <c r="AM2" t="s">
        <v>2803</v>
      </c>
      <c r="AN2" t="s">
        <v>2778</v>
      </c>
      <c r="AO2" t="s">
        <v>2815</v>
      </c>
      <c r="AP2" t="s">
        <v>2778</v>
      </c>
      <c r="AQ2" t="s">
        <v>2803</v>
      </c>
      <c r="AR2" t="s">
        <v>2778</v>
      </c>
      <c r="AS2" t="s">
        <v>2780</v>
      </c>
      <c r="AT2" t="s">
        <v>2843</v>
      </c>
      <c r="AU2" t="s">
        <v>2780</v>
      </c>
      <c r="AV2" t="s">
        <v>2842</v>
      </c>
      <c r="AW2" t="s">
        <v>2780</v>
      </c>
    </row>
    <row r="3" spans="1:49">
      <c r="A3" t="s">
        <v>2842</v>
      </c>
      <c r="G3" t="s">
        <v>2841</v>
      </c>
      <c r="H3" t="s">
        <v>2816</v>
      </c>
      <c r="I3" t="s">
        <v>2815</v>
      </c>
      <c r="J3" t="s">
        <v>2836</v>
      </c>
      <c r="K3" t="s">
        <v>2864</v>
      </c>
      <c r="L3" t="s">
        <v>2816</v>
      </c>
      <c r="M3" t="s">
        <v>2843</v>
      </c>
      <c r="N3" t="s">
        <v>2783</v>
      </c>
      <c r="O3" t="s">
        <v>2780</v>
      </c>
      <c r="P3" t="s">
        <v>2837</v>
      </c>
      <c r="Q3" t="s">
        <v>2836</v>
      </c>
      <c r="R3" t="s">
        <v>2842</v>
      </c>
      <c r="S3" t="s">
        <v>2864</v>
      </c>
      <c r="T3" t="s">
        <v>2803</v>
      </c>
      <c r="U3" t="s">
        <v>2807</v>
      </c>
      <c r="V3" t="s">
        <v>2842</v>
      </c>
      <c r="W3" t="s">
        <v>2805</v>
      </c>
      <c r="X3" t="s">
        <v>2805</v>
      </c>
      <c r="Y3" t="s">
        <v>2818</v>
      </c>
      <c r="Z3" t="s">
        <v>2816</v>
      </c>
      <c r="AA3" t="s">
        <v>2805</v>
      </c>
      <c r="AB3" t="s">
        <v>2803</v>
      </c>
      <c r="AC3" t="s">
        <v>2834</v>
      </c>
      <c r="AD3" t="s">
        <v>2824</v>
      </c>
      <c r="AE3" t="s">
        <v>2818</v>
      </c>
      <c r="AF3" t="s">
        <v>2836</v>
      </c>
      <c r="AG3" t="s">
        <v>2816</v>
      </c>
      <c r="AH3" t="s">
        <v>2825</v>
      </c>
      <c r="AI3" t="s">
        <v>2864</v>
      </c>
      <c r="AJ3" t="s">
        <v>2842</v>
      </c>
      <c r="AK3" t="s">
        <v>2803</v>
      </c>
      <c r="AL3" t="s">
        <v>2885</v>
      </c>
      <c r="AM3" t="s">
        <v>2814</v>
      </c>
      <c r="AN3" t="s">
        <v>2842</v>
      </c>
      <c r="AO3" t="s">
        <v>2786</v>
      </c>
      <c r="AP3" t="s">
        <v>2842</v>
      </c>
      <c r="AQ3" t="s">
        <v>2834</v>
      </c>
      <c r="AR3" t="s">
        <v>2842</v>
      </c>
      <c r="AS3" t="s">
        <v>2843</v>
      </c>
      <c r="AT3" t="s">
        <v>2818</v>
      </c>
      <c r="AU3" t="s">
        <v>2783</v>
      </c>
      <c r="AV3" t="s">
        <v>2805</v>
      </c>
      <c r="AW3" t="s">
        <v>2815</v>
      </c>
    </row>
    <row r="4" spans="1:49">
      <c r="A4" t="s">
        <v>2803</v>
      </c>
      <c r="C4" t="s">
        <v>2801</v>
      </c>
      <c r="H4" t="s">
        <v>2818</v>
      </c>
      <c r="I4" t="s">
        <v>2853</v>
      </c>
      <c r="J4" t="s">
        <v>2827</v>
      </c>
      <c r="K4" t="s">
        <v>2815</v>
      </c>
      <c r="L4" t="s">
        <v>2838</v>
      </c>
      <c r="M4" t="s">
        <v>2815</v>
      </c>
      <c r="N4" t="s">
        <v>2836</v>
      </c>
      <c r="O4" t="s">
        <v>2843</v>
      </c>
      <c r="P4" t="s">
        <v>2859</v>
      </c>
      <c r="Q4" t="s">
        <v>2808</v>
      </c>
      <c r="R4" t="s">
        <v>2805</v>
      </c>
      <c r="S4" t="s">
        <v>2853</v>
      </c>
      <c r="T4" t="s">
        <v>2834</v>
      </c>
      <c r="U4" t="s">
        <v>2885</v>
      </c>
      <c r="V4" t="s">
        <v>2834</v>
      </c>
      <c r="W4" t="s">
        <v>2887</v>
      </c>
      <c r="X4" t="s">
        <v>2834</v>
      </c>
      <c r="Y4" t="s">
        <v>2838</v>
      </c>
      <c r="Z4" t="s">
        <v>2786</v>
      </c>
      <c r="AA4" t="s">
        <v>2843</v>
      </c>
      <c r="AB4" t="s">
        <v>2780</v>
      </c>
      <c r="AC4" t="s">
        <v>2818</v>
      </c>
      <c r="AD4" t="s">
        <v>2836</v>
      </c>
      <c r="AE4" t="s">
        <v>2828</v>
      </c>
      <c r="AF4" t="s">
        <v>2837</v>
      </c>
      <c r="AG4" t="s">
        <v>2829</v>
      </c>
      <c r="AH4" t="s">
        <v>2818</v>
      </c>
      <c r="AI4" t="s">
        <v>2783</v>
      </c>
      <c r="AJ4" t="s">
        <v>2818</v>
      </c>
      <c r="AK4" t="s">
        <v>2824</v>
      </c>
      <c r="AL4" t="s">
        <v>2837</v>
      </c>
      <c r="AM4" t="s">
        <v>2805</v>
      </c>
      <c r="AN4" t="s">
        <v>2816</v>
      </c>
      <c r="AO4" t="s">
        <v>2848</v>
      </c>
      <c r="AP4" t="s">
        <v>2864</v>
      </c>
      <c r="AQ4" t="s">
        <v>2853</v>
      </c>
      <c r="AR4" t="s">
        <v>2805</v>
      </c>
      <c r="AS4" t="s">
        <v>2844</v>
      </c>
      <c r="AT4" t="s">
        <v>2838</v>
      </c>
      <c r="AU4" t="s">
        <v>2844</v>
      </c>
      <c r="AV4" t="s">
        <v>2780</v>
      </c>
      <c r="AW4" t="s">
        <v>2786</v>
      </c>
    </row>
    <row r="5" spans="1:49">
      <c r="A5" t="s">
        <v>2814</v>
      </c>
      <c r="D5" t="s">
        <v>2813</v>
      </c>
      <c r="H5" t="s">
        <v>2844</v>
      </c>
      <c r="I5" t="s">
        <v>2828</v>
      </c>
      <c r="J5" t="s">
        <v>2837</v>
      </c>
      <c r="K5" t="s">
        <v>2825</v>
      </c>
      <c r="L5" t="s">
        <v>2788</v>
      </c>
      <c r="M5" t="s">
        <v>2825</v>
      </c>
      <c r="N5" t="s">
        <v>2829</v>
      </c>
      <c r="O5" t="s">
        <v>2786</v>
      </c>
      <c r="P5" t="s">
        <v>2788</v>
      </c>
      <c r="Q5" t="s">
        <v>2790</v>
      </c>
      <c r="R5" t="s">
        <v>2844</v>
      </c>
      <c r="S5" t="s">
        <v>2816</v>
      </c>
      <c r="T5" t="s">
        <v>2816</v>
      </c>
      <c r="U5" t="s">
        <v>2838</v>
      </c>
      <c r="V5" t="s">
        <v>2853</v>
      </c>
      <c r="W5" t="s">
        <v>2840</v>
      </c>
      <c r="X5" t="s">
        <v>2844</v>
      </c>
      <c r="Y5" t="s">
        <v>2865</v>
      </c>
      <c r="Z5" t="s">
        <v>2838</v>
      </c>
      <c r="AA5" t="s">
        <v>2836</v>
      </c>
      <c r="AB5" t="s">
        <v>2816</v>
      </c>
      <c r="AC5" t="s">
        <v>2829</v>
      </c>
      <c r="AD5" t="s">
        <v>2885</v>
      </c>
      <c r="AE5" t="s">
        <v>2808</v>
      </c>
      <c r="AF5" t="s">
        <v>2840</v>
      </c>
      <c r="AG5" t="s">
        <v>2849</v>
      </c>
      <c r="AH5" t="s">
        <v>2828</v>
      </c>
      <c r="AI5" t="s">
        <v>2786</v>
      </c>
      <c r="AJ5" t="s">
        <v>2788</v>
      </c>
      <c r="AK5" t="s">
        <v>2864</v>
      </c>
      <c r="AL5" t="s">
        <v>2848</v>
      </c>
      <c r="AM5" t="s">
        <v>2843</v>
      </c>
      <c r="AN5" t="s">
        <v>2829</v>
      </c>
      <c r="AO5" t="s">
        <v>2861</v>
      </c>
      <c r="AP5" t="s">
        <v>2786</v>
      </c>
      <c r="AQ5" t="s">
        <v>2838</v>
      </c>
      <c r="AR5" t="s">
        <v>2780</v>
      </c>
      <c r="AS5" t="s">
        <v>2838</v>
      </c>
      <c r="AT5" t="s">
        <v>2828</v>
      </c>
      <c r="AU5" t="s">
        <v>2854</v>
      </c>
      <c r="AV5" t="s">
        <v>2837</v>
      </c>
      <c r="AW5" t="s">
        <v>2844</v>
      </c>
    </row>
    <row r="6" spans="1:49">
      <c r="A6" t="s">
        <v>2824</v>
      </c>
      <c r="E6" t="s">
        <v>2823</v>
      </c>
      <c r="H6" t="s">
        <v>2840</v>
      </c>
      <c r="I6" t="s">
        <v>2854</v>
      </c>
      <c r="J6" t="s">
        <v>2859</v>
      </c>
      <c r="K6" t="s">
        <v>2818</v>
      </c>
      <c r="L6" t="s">
        <v>2819</v>
      </c>
      <c r="M6" t="s">
        <v>2818</v>
      </c>
      <c r="N6" t="s">
        <v>2578</v>
      </c>
      <c r="O6" t="s">
        <v>2873</v>
      </c>
      <c r="P6" t="s">
        <v>2873</v>
      </c>
      <c r="Q6" t="s">
        <v>2860</v>
      </c>
      <c r="R6" t="s">
        <v>2838</v>
      </c>
      <c r="S6" t="s">
        <v>2836</v>
      </c>
      <c r="T6" t="s">
        <v>2818</v>
      </c>
      <c r="U6" t="s">
        <v>2810</v>
      </c>
      <c r="V6" t="s">
        <v>2854</v>
      </c>
      <c r="W6" t="s">
        <v>2848</v>
      </c>
      <c r="X6" t="s">
        <v>2827</v>
      </c>
      <c r="Y6" t="s">
        <v>2882</v>
      </c>
      <c r="Z6" t="s">
        <v>2840</v>
      </c>
      <c r="AA6" t="s">
        <v>2837</v>
      </c>
      <c r="AB6" t="s">
        <v>2838</v>
      </c>
      <c r="AC6" t="s">
        <v>2578</v>
      </c>
      <c r="AD6" t="s">
        <v>2838</v>
      </c>
      <c r="AE6" t="s">
        <v>2840</v>
      </c>
      <c r="AF6" t="s">
        <v>2850</v>
      </c>
      <c r="AG6" t="s">
        <v>2873</v>
      </c>
      <c r="AH6" t="s">
        <v>2854</v>
      </c>
      <c r="AI6" t="s">
        <v>2838</v>
      </c>
      <c r="AJ6" t="s">
        <v>2854</v>
      </c>
      <c r="AK6" t="s">
        <v>2825</v>
      </c>
      <c r="AL6" t="s">
        <v>2850</v>
      </c>
      <c r="AM6" t="s">
        <v>2834</v>
      </c>
      <c r="AN6" t="s">
        <v>2810</v>
      </c>
      <c r="AO6" t="s">
        <v>2851</v>
      </c>
      <c r="AP6" t="s">
        <v>2840</v>
      </c>
      <c r="AQ6" t="s">
        <v>2859</v>
      </c>
      <c r="AR6" t="s">
        <v>2815</v>
      </c>
      <c r="AS6" t="s">
        <v>2850</v>
      </c>
      <c r="AT6" t="s">
        <v>2788</v>
      </c>
      <c r="AU6" t="s">
        <v>2860</v>
      </c>
      <c r="AV6" t="s">
        <v>2840</v>
      </c>
      <c r="AW6" t="s">
        <v>2839</v>
      </c>
    </row>
    <row r="7" spans="1:49">
      <c r="A7" t="s">
        <v>2864</v>
      </c>
      <c r="H7" t="s">
        <v>2848</v>
      </c>
      <c r="I7" t="s">
        <v>2855</v>
      </c>
      <c r="J7" t="s">
        <v>2860</v>
      </c>
      <c r="K7" t="s">
        <v>2829</v>
      </c>
      <c r="L7" t="s">
        <v>2810</v>
      </c>
      <c r="M7" t="s">
        <v>2828</v>
      </c>
      <c r="N7" t="s">
        <v>2810</v>
      </c>
      <c r="O7" t="s">
        <v>2850</v>
      </c>
      <c r="P7" t="s">
        <v>2850</v>
      </c>
      <c r="Q7" t="s">
        <v>2851</v>
      </c>
      <c r="R7" t="s">
        <v>2828</v>
      </c>
      <c r="S7" t="s">
        <v>2837</v>
      </c>
      <c r="T7" t="s">
        <v>2827</v>
      </c>
      <c r="U7" t="s">
        <v>2860</v>
      </c>
      <c r="V7" t="s">
        <v>2851</v>
      </c>
      <c r="W7" t="s">
        <v>2855</v>
      </c>
      <c r="X7" t="s">
        <v>2837</v>
      </c>
      <c r="Y7" t="s">
        <v>2861</v>
      </c>
      <c r="Z7" t="s">
        <v>2810</v>
      </c>
      <c r="AA7" t="s">
        <v>2839</v>
      </c>
      <c r="AB7" t="s">
        <v>2840</v>
      </c>
      <c r="AC7" t="s">
        <v>2854</v>
      </c>
      <c r="AD7" t="s">
        <v>2840</v>
      </c>
      <c r="AE7" t="s">
        <v>2849</v>
      </c>
      <c r="AF7" t="s">
        <v>2793</v>
      </c>
      <c r="AG7" t="s">
        <v>2850</v>
      </c>
      <c r="AH7" t="s">
        <v>2869</v>
      </c>
      <c r="AI7" t="s">
        <v>2887</v>
      </c>
      <c r="AJ7" t="s">
        <v>2790</v>
      </c>
      <c r="AK7" t="s">
        <v>2783</v>
      </c>
      <c r="AL7" t="s">
        <v>2793</v>
      </c>
      <c r="AM7" t="s">
        <v>2853</v>
      </c>
      <c r="AN7" t="s">
        <v>2865</v>
      </c>
      <c r="AO7" t="s">
        <v>2830</v>
      </c>
      <c r="AP7" t="s">
        <v>2810</v>
      </c>
      <c r="AQ7" t="s">
        <v>2788</v>
      </c>
      <c r="AR7" t="s">
        <v>2818</v>
      </c>
      <c r="AS7" t="s">
        <v>2851</v>
      </c>
      <c r="AT7" t="s">
        <v>2854</v>
      </c>
      <c r="AU7" t="s">
        <v>2892</v>
      </c>
      <c r="AV7" t="s">
        <v>2848</v>
      </c>
      <c r="AW7" t="s">
        <v>2850</v>
      </c>
    </row>
    <row r="8" spans="1:49">
      <c r="A8" t="s">
        <v>2805</v>
      </c>
      <c r="C8" t="s">
        <v>2801</v>
      </c>
      <c r="H8" t="s">
        <v>2829</v>
      </c>
      <c r="I8" t="s">
        <v>2856</v>
      </c>
      <c r="J8" t="s">
        <v>2855</v>
      </c>
      <c r="K8" t="s">
        <v>2578</v>
      </c>
      <c r="L8" t="s">
        <v>2856</v>
      </c>
      <c r="M8" t="s">
        <v>2788</v>
      </c>
      <c r="N8" t="s">
        <v>2790</v>
      </c>
      <c r="O8" t="s">
        <v>2855</v>
      </c>
      <c r="P8" t="s">
        <v>2860</v>
      </c>
      <c r="Q8" t="s">
        <v>2857</v>
      </c>
      <c r="R8" t="s">
        <v>2846</v>
      </c>
      <c r="S8" t="s">
        <v>2882</v>
      </c>
      <c r="T8" t="s">
        <v>2850</v>
      </c>
      <c r="U8" t="s">
        <v>2793</v>
      </c>
      <c r="V8" t="s">
        <v>2880</v>
      </c>
      <c r="W8" t="s">
        <v>2861</v>
      </c>
      <c r="X8" t="s">
        <v>2838</v>
      </c>
      <c r="Y8" t="s">
        <v>2793</v>
      </c>
      <c r="Z8" t="s">
        <v>2892</v>
      </c>
      <c r="AA8" t="s">
        <v>2788</v>
      </c>
      <c r="AB8" t="s">
        <v>2848</v>
      </c>
      <c r="AC8" t="s">
        <v>2869</v>
      </c>
      <c r="AD8" t="s">
        <v>2793</v>
      </c>
      <c r="AE8" t="s">
        <v>2854</v>
      </c>
      <c r="AF8" t="s">
        <v>2795</v>
      </c>
      <c r="AG8" t="s">
        <v>2860</v>
      </c>
      <c r="AH8" t="s">
        <v>2865</v>
      </c>
      <c r="AI8" t="s">
        <v>2848</v>
      </c>
      <c r="AJ8" t="s">
        <v>2851</v>
      </c>
      <c r="AK8" t="s">
        <v>2816</v>
      </c>
      <c r="AL8" t="s">
        <v>2795</v>
      </c>
      <c r="AM8" t="s">
        <v>2788</v>
      </c>
      <c r="AN8" t="s">
        <v>2880</v>
      </c>
      <c r="AO8" t="s">
        <v>2796</v>
      </c>
      <c r="AP8" t="s">
        <v>2820</v>
      </c>
      <c r="AQ8" t="s">
        <v>2819</v>
      </c>
      <c r="AR8" t="s">
        <v>2838</v>
      </c>
      <c r="AS8" t="s">
        <v>2793</v>
      </c>
      <c r="AT8" t="s">
        <v>2855</v>
      </c>
      <c r="AU8" t="s">
        <v>2851</v>
      </c>
      <c r="AV8" t="s">
        <v>2829</v>
      </c>
      <c r="AW8" t="s">
        <v>2793</v>
      </c>
    </row>
    <row r="9" spans="1:49">
      <c r="A9" t="s">
        <v>2780</v>
      </c>
      <c r="B9" t="s">
        <v>2777</v>
      </c>
      <c r="C9" t="s">
        <v>2801</v>
      </c>
      <c r="H9" t="s">
        <v>2849</v>
      </c>
      <c r="I9" t="s">
        <v>2857</v>
      </c>
      <c r="J9" t="s">
        <v>2846</v>
      </c>
      <c r="K9" t="s">
        <v>2865</v>
      </c>
      <c r="L9" t="s">
        <v>2796</v>
      </c>
      <c r="M9" t="s">
        <v>2854</v>
      </c>
      <c r="N9" t="s">
        <v>2860</v>
      </c>
      <c r="O9" t="s">
        <v>2861</v>
      </c>
      <c r="P9" t="s">
        <v>2874</v>
      </c>
      <c r="Q9" t="s">
        <v>2795</v>
      </c>
      <c r="R9" t="s">
        <v>2851</v>
      </c>
      <c r="S9" t="s">
        <v>2830</v>
      </c>
      <c r="T9" t="s">
        <v>2855</v>
      </c>
      <c r="U9" t="s">
        <v>2795</v>
      </c>
      <c r="V9" t="s">
        <v>2831</v>
      </c>
      <c r="W9" t="s">
        <v>2811</v>
      </c>
      <c r="X9" t="s">
        <v>2819</v>
      </c>
      <c r="Y9" t="s">
        <v>2820</v>
      </c>
      <c r="Z9" t="s">
        <v>2880</v>
      </c>
      <c r="AA9" t="s">
        <v>2819</v>
      </c>
      <c r="AB9" t="s">
        <v>2873</v>
      </c>
      <c r="AC9" t="s">
        <v>2821</v>
      </c>
      <c r="AD9" t="s">
        <v>2795</v>
      </c>
      <c r="AE9" t="s">
        <v>2869</v>
      </c>
      <c r="AF9" t="s">
        <v>2797</v>
      </c>
      <c r="AG9" t="s">
        <v>2793</v>
      </c>
      <c r="AH9" t="s">
        <v>2880</v>
      </c>
      <c r="AI9" t="s">
        <v>2861</v>
      </c>
      <c r="AJ9" t="s">
        <v>2856</v>
      </c>
      <c r="AK9" t="s">
        <v>2844</v>
      </c>
      <c r="AL9" t="s">
        <v>2830</v>
      </c>
      <c r="AM9" t="s">
        <v>2796</v>
      </c>
      <c r="AN9" t="s">
        <v>2820</v>
      </c>
      <c r="AO9" t="s">
        <v>2890</v>
      </c>
      <c r="AP9" t="s">
        <v>2796</v>
      </c>
      <c r="AQ9" t="s">
        <v>2851</v>
      </c>
      <c r="AR9" t="s">
        <v>2840</v>
      </c>
      <c r="AS9" t="s">
        <v>2911</v>
      </c>
      <c r="AT9" t="s">
        <v>2795</v>
      </c>
      <c r="AU9" t="s">
        <v>2792</v>
      </c>
      <c r="AV9" t="s">
        <v>2586</v>
      </c>
      <c r="AW9" t="s">
        <v>2875</v>
      </c>
    </row>
    <row r="10" spans="1:49">
      <c r="A10" t="s">
        <v>2843</v>
      </c>
      <c r="G10" t="s">
        <v>2841</v>
      </c>
      <c r="H10" t="s">
        <v>2850</v>
      </c>
      <c r="I10" t="s">
        <v>2831</v>
      </c>
      <c r="J10" t="s">
        <v>2861</v>
      </c>
      <c r="K10" t="s">
        <v>2851</v>
      </c>
      <c r="L10" t="s">
        <v>2821</v>
      </c>
      <c r="M10" t="s">
        <v>2869</v>
      </c>
      <c r="N10" t="s">
        <v>2871</v>
      </c>
      <c r="O10" t="s">
        <v>2792</v>
      </c>
      <c r="P10" t="s">
        <v>2875</v>
      </c>
      <c r="Q10" t="s">
        <v>2796</v>
      </c>
      <c r="R10" t="s">
        <v>2880</v>
      </c>
      <c r="S10" t="s">
        <v>2797</v>
      </c>
      <c r="T10" t="s">
        <v>2865</v>
      </c>
      <c r="U10" t="s">
        <v>2875</v>
      </c>
      <c r="V10" t="s">
        <v>2832</v>
      </c>
      <c r="W10" t="s">
        <v>2799</v>
      </c>
      <c r="X10" t="s">
        <v>2829</v>
      </c>
      <c r="Y10" t="s">
        <v>2830</v>
      </c>
      <c r="Z10" t="s">
        <v>2795</v>
      </c>
      <c r="AA10" t="s">
        <v>2860</v>
      </c>
      <c r="AB10" t="s">
        <v>2850</v>
      </c>
      <c r="AC10" t="s">
        <v>2862</v>
      </c>
      <c r="AD10" t="s">
        <v>2874</v>
      </c>
      <c r="AE10" t="s">
        <v>2855</v>
      </c>
      <c r="AF10" t="s">
        <v>2896</v>
      </c>
      <c r="AG10" t="s">
        <v>2796</v>
      </c>
      <c r="AH10" t="s">
        <v>2856</v>
      </c>
      <c r="AI10" t="s">
        <v>2830</v>
      </c>
      <c r="AJ10" t="s">
        <v>2820</v>
      </c>
      <c r="AK10" t="s">
        <v>2851</v>
      </c>
      <c r="AL10" t="s">
        <v>2890</v>
      </c>
      <c r="AM10" t="s">
        <v>2821</v>
      </c>
      <c r="AN10" t="s">
        <v>2822</v>
      </c>
      <c r="AO10" t="s">
        <v>2831</v>
      </c>
      <c r="AP10" t="s">
        <v>2890</v>
      </c>
      <c r="AQ10" t="s">
        <v>2880</v>
      </c>
      <c r="AR10" t="s">
        <v>2855</v>
      </c>
      <c r="AS10" t="s">
        <v>2795</v>
      </c>
      <c r="AT10" t="s">
        <v>2831</v>
      </c>
      <c r="AU10" t="s">
        <v>2795</v>
      </c>
      <c r="AV10" t="s">
        <v>2793</v>
      </c>
      <c r="AW10" t="s">
        <v>2811</v>
      </c>
    </row>
    <row r="11" spans="1:48">
      <c r="A11" t="s">
        <v>2815</v>
      </c>
      <c r="D11" t="s">
        <v>2813</v>
      </c>
      <c r="H11" t="s">
        <v>2851</v>
      </c>
      <c r="I11" t="s">
        <v>2812</v>
      </c>
      <c r="J11" t="s">
        <v>2862</v>
      </c>
      <c r="K11" t="s">
        <v>2792</v>
      </c>
      <c r="L11" t="s">
        <v>2862</v>
      </c>
      <c r="M11" t="s">
        <v>2865</v>
      </c>
      <c r="N11" t="s">
        <v>2857</v>
      </c>
      <c r="O11" t="s">
        <v>2793</v>
      </c>
      <c r="P11" t="s">
        <v>2876</v>
      </c>
      <c r="Q11" t="s">
        <v>2878</v>
      </c>
      <c r="R11" t="s">
        <v>2830</v>
      </c>
      <c r="S11" t="s">
        <v>2866</v>
      </c>
      <c r="T11" t="s">
        <v>2586</v>
      </c>
      <c r="U11" t="s">
        <v>2811</v>
      </c>
      <c r="V11" t="s">
        <v>2797</v>
      </c>
      <c r="W11" t="s">
        <v>2812</v>
      </c>
      <c r="X11" t="s">
        <v>2880</v>
      </c>
      <c r="Y11" t="s">
        <v>2890</v>
      </c>
      <c r="Z11" t="s">
        <v>2812</v>
      </c>
      <c r="AA11" t="s">
        <v>2820</v>
      </c>
      <c r="AB11" t="s">
        <v>2793</v>
      </c>
      <c r="AC11" t="s">
        <v>2822</v>
      </c>
      <c r="AD11" t="s">
        <v>2822</v>
      </c>
      <c r="AE11" t="s">
        <v>2865</v>
      </c>
      <c r="AF11" t="s">
        <v>2811</v>
      </c>
      <c r="AG11" t="s">
        <v>2898</v>
      </c>
      <c r="AH11" t="s">
        <v>2831</v>
      </c>
      <c r="AI11" t="s">
        <v>2821</v>
      </c>
      <c r="AJ11" t="s">
        <v>2821</v>
      </c>
      <c r="AK11" t="s">
        <v>2856</v>
      </c>
      <c r="AL11" t="s">
        <v>2822</v>
      </c>
      <c r="AM11" t="s">
        <v>2862</v>
      </c>
      <c r="AN11" t="s">
        <v>2797</v>
      </c>
      <c r="AO11" t="s">
        <v>2799</v>
      </c>
      <c r="AP11" t="s">
        <v>2821</v>
      </c>
      <c r="AQ11" t="s">
        <v>2831</v>
      </c>
      <c r="AR11" t="s">
        <v>2795</v>
      </c>
      <c r="AS11" t="s">
        <v>2830</v>
      </c>
      <c r="AT11" t="s">
        <v>2832</v>
      </c>
      <c r="AU11" t="s">
        <v>2830</v>
      </c>
      <c r="AV11" t="s">
        <v>2795</v>
      </c>
    </row>
    <row r="12" spans="1:48">
      <c r="A12" t="s">
        <v>2825</v>
      </c>
      <c r="E12" t="s">
        <v>2823</v>
      </c>
      <c r="H12" t="s">
        <v>2821</v>
      </c>
      <c r="I12" t="s">
        <v>2866</v>
      </c>
      <c r="J12" t="s">
        <v>2799</v>
      </c>
      <c r="K12" t="s">
        <v>2831</v>
      </c>
      <c r="L12" t="s">
        <v>2866</v>
      </c>
      <c r="M12" t="s">
        <v>2857</v>
      </c>
      <c r="N12" t="s">
        <v>2830</v>
      </c>
      <c r="O12" t="s">
        <v>2796</v>
      </c>
      <c r="Q12" t="s">
        <v>2875</v>
      </c>
      <c r="R12" t="s">
        <v>2831</v>
      </c>
      <c r="T12" t="s">
        <v>2830</v>
      </c>
      <c r="X12" t="s">
        <v>2793</v>
      </c>
      <c r="Y12" t="s">
        <v>2876</v>
      </c>
      <c r="AC12" t="s">
        <v>2797</v>
      </c>
      <c r="AD12" t="s">
        <v>2811</v>
      </c>
      <c r="AE12" t="s">
        <v>2857</v>
      </c>
      <c r="AF12" t="s">
        <v>2799</v>
      </c>
      <c r="AI12" t="s">
        <v>2799</v>
      </c>
      <c r="AJ12" t="s">
        <v>2822</v>
      </c>
      <c r="AK12" t="s">
        <v>2793</v>
      </c>
      <c r="AL12" t="s">
        <v>2797</v>
      </c>
      <c r="AM12" t="s">
        <v>2797</v>
      </c>
      <c r="AN12" t="s">
        <v>2896</v>
      </c>
      <c r="AO12" t="s">
        <v>2876</v>
      </c>
      <c r="AP12" t="s">
        <v>2862</v>
      </c>
      <c r="AR12" t="s">
        <v>2797</v>
      </c>
      <c r="AT12" t="s">
        <v>2812</v>
      </c>
      <c r="AU12" t="s">
        <v>2831</v>
      </c>
      <c r="AV12" t="s">
        <v>2811</v>
      </c>
    </row>
    <row r="13" spans="1:47">
      <c r="A13" t="s">
        <v>2931</v>
      </c>
      <c r="K13" t="s">
        <v>2832</v>
      </c>
      <c r="N13" t="s">
        <v>2812</v>
      </c>
      <c r="T13" t="s">
        <v>2821</v>
      </c>
      <c r="AE13" t="s">
        <v>2812</v>
      </c>
      <c r="AI13" t="s">
        <v>2876</v>
      </c>
      <c r="AJ13" t="s">
        <v>2797</v>
      </c>
      <c r="AK13" t="s">
        <v>2812</v>
      </c>
      <c r="AL13" t="s">
        <v>2896</v>
      </c>
      <c r="AN13" t="s">
        <v>2876</v>
      </c>
      <c r="AP13" t="s">
        <v>2822</v>
      </c>
      <c r="AU13" t="s">
        <v>2832</v>
      </c>
    </row>
    <row r="14" spans="1:47">
      <c r="A14" t="s">
        <v>2834</v>
      </c>
      <c r="F14" t="s">
        <v>2833</v>
      </c>
      <c r="G14" t="s">
        <v>2841</v>
      </c>
      <c r="K14" t="s">
        <v>2866</v>
      </c>
      <c r="T14" t="s">
        <v>2831</v>
      </c>
      <c r="AP14" t="s">
        <v>2896</v>
      </c>
      <c r="AU14" t="s">
        <v>2797</v>
      </c>
    </row>
    <row r="15" spans="1:42">
      <c r="A15" t="s">
        <v>2853</v>
      </c>
      <c r="T15" t="s">
        <v>2822</v>
      </c>
      <c r="AP15" t="s">
        <v>2866</v>
      </c>
    </row>
    <row r="16" spans="1:20">
      <c r="A16" t="s">
        <v>2783</v>
      </c>
      <c r="B16" t="s">
        <v>2777</v>
      </c>
      <c r="C16" t="s">
        <v>2801</v>
      </c>
      <c r="E16" t="s">
        <v>2823</v>
      </c>
      <c r="G16" t="s">
        <v>2841</v>
      </c>
      <c r="T16" t="s">
        <v>2797</v>
      </c>
    </row>
    <row r="17" spans="1:4">
      <c r="A17" t="s">
        <v>2816</v>
      </c>
      <c r="D17" t="s">
        <v>2813</v>
      </c>
    </row>
    <row r="18" spans="1:4">
      <c r="A18" t="s">
        <v>2818</v>
      </c>
      <c r="D18" t="s">
        <v>2813</v>
      </c>
    </row>
    <row r="19" spans="1:6">
      <c r="A19" t="s">
        <v>2786</v>
      </c>
      <c r="B19" t="s">
        <v>2777</v>
      </c>
      <c r="F19" t="s">
        <v>2833</v>
      </c>
    </row>
    <row r="20" spans="1:6">
      <c r="A20" t="s">
        <v>2836</v>
      </c>
      <c r="F20" t="s">
        <v>2833</v>
      </c>
    </row>
    <row r="21" spans="1:7">
      <c r="A21" t="s">
        <v>2844</v>
      </c>
      <c r="G21" t="s">
        <v>2841</v>
      </c>
    </row>
    <row r="22" spans="1:3">
      <c r="A22" t="s">
        <v>2807</v>
      </c>
      <c r="C22" t="s">
        <v>2801</v>
      </c>
    </row>
    <row r="23" spans="1:1">
      <c r="A23" t="s">
        <v>2917</v>
      </c>
    </row>
    <row r="24" spans="1:1">
      <c r="A24" t="s">
        <v>2885</v>
      </c>
    </row>
    <row r="25" spans="1:5">
      <c r="A25" t="s">
        <v>2827</v>
      </c>
      <c r="E25" t="s">
        <v>2823</v>
      </c>
    </row>
    <row r="26" spans="1:6">
      <c r="A26" t="s">
        <v>2837</v>
      </c>
      <c r="F26" t="s">
        <v>2833</v>
      </c>
    </row>
    <row r="27" spans="1:6">
      <c r="A27" t="s">
        <v>2838</v>
      </c>
      <c r="F27" t="s">
        <v>2833</v>
      </c>
    </row>
    <row r="28" spans="1:1">
      <c r="A28" t="s">
        <v>2839</v>
      </c>
    </row>
    <row r="29" spans="1:1">
      <c r="A29" t="s">
        <v>2859</v>
      </c>
    </row>
    <row r="30" spans="1:1">
      <c r="A30" t="s">
        <v>2887</v>
      </c>
    </row>
    <row r="31" spans="1:3">
      <c r="A31" t="s">
        <v>2808</v>
      </c>
      <c r="C31" t="s">
        <v>2801</v>
      </c>
    </row>
    <row r="32" spans="1:1">
      <c r="A32" t="s">
        <v>2928</v>
      </c>
    </row>
    <row r="33" spans="1:7">
      <c r="A33" t="s">
        <v>2840</v>
      </c>
      <c r="F33" t="s">
        <v>2833</v>
      </c>
      <c r="G33" t="s">
        <v>2841</v>
      </c>
    </row>
    <row r="34" spans="1:1">
      <c r="A34" t="s">
        <v>2848</v>
      </c>
    </row>
    <row r="35" spans="1:4">
      <c r="A35" t="s">
        <v>2788</v>
      </c>
      <c r="B35" t="s">
        <v>2777</v>
      </c>
      <c r="D35" t="s">
        <v>2813</v>
      </c>
    </row>
    <row r="36" spans="1:4">
      <c r="A36" t="s">
        <v>2819</v>
      </c>
      <c r="D36" t="s">
        <v>2813</v>
      </c>
    </row>
    <row r="37" spans="1:5">
      <c r="A37" t="s">
        <v>2829</v>
      </c>
      <c r="E37" t="s">
        <v>2823</v>
      </c>
    </row>
    <row r="38" spans="1:1">
      <c r="A38" t="s">
        <v>2849</v>
      </c>
    </row>
    <row r="39" spans="1:4">
      <c r="A39" t="s">
        <v>2821</v>
      </c>
      <c r="D39" t="s">
        <v>2813</v>
      </c>
    </row>
    <row r="40" spans="1:1">
      <c r="A40" t="s">
        <v>2890</v>
      </c>
    </row>
    <row r="41" spans="1:1">
      <c r="A41" t="s">
        <v>2882</v>
      </c>
    </row>
    <row r="42" spans="1:1">
      <c r="A42" t="s">
        <v>2892</v>
      </c>
    </row>
    <row r="43" spans="1:4">
      <c r="A43" t="s">
        <v>2822</v>
      </c>
      <c r="D43" t="s">
        <v>2813</v>
      </c>
    </row>
    <row r="44" spans="1:4">
      <c r="A44" t="s">
        <v>2820</v>
      </c>
      <c r="D44" t="s">
        <v>2813</v>
      </c>
    </row>
    <row r="45" spans="1:6">
      <c r="A45" t="s">
        <v>2810</v>
      </c>
      <c r="C45" t="s">
        <v>2801</v>
      </c>
      <c r="D45" t="s">
        <v>2813</v>
      </c>
      <c r="F45" t="s">
        <v>2833</v>
      </c>
    </row>
    <row r="46" spans="1:7">
      <c r="A46" t="s">
        <v>2790</v>
      </c>
      <c r="B46" t="s">
        <v>2777</v>
      </c>
      <c r="G46" t="s">
        <v>2841</v>
      </c>
    </row>
    <row r="47" spans="1:1">
      <c r="A47" t="s">
        <v>2850</v>
      </c>
    </row>
    <row r="48" spans="1:1">
      <c r="A48" t="s">
        <v>2873</v>
      </c>
    </row>
    <row r="49" spans="1:1">
      <c r="A49" t="s">
        <v>2854</v>
      </c>
    </row>
    <row r="50" spans="1:1">
      <c r="A50" t="s">
        <v>2869</v>
      </c>
    </row>
    <row r="51" spans="1:1">
      <c r="A51" t="s">
        <v>2860</v>
      </c>
    </row>
    <row r="52" spans="1:1">
      <c r="A52" t="s">
        <v>2871</v>
      </c>
    </row>
    <row r="53" spans="1:1">
      <c r="A53" t="s">
        <v>2855</v>
      </c>
    </row>
    <row r="54" spans="1:1">
      <c r="A54" t="s">
        <v>2865</v>
      </c>
    </row>
    <row r="55" spans="1:1">
      <c r="A55" t="s">
        <v>2831</v>
      </c>
    </row>
    <row r="56" spans="1:5">
      <c r="A56" t="s">
        <v>2832</v>
      </c>
      <c r="E56" t="s">
        <v>2823</v>
      </c>
    </row>
    <row r="57" spans="1:1">
      <c r="A57" t="s">
        <v>2935</v>
      </c>
    </row>
    <row r="58" spans="1:3">
      <c r="A58" t="s">
        <v>2812</v>
      </c>
      <c r="C58" t="s">
        <v>2801</v>
      </c>
    </row>
    <row r="59" spans="1:7">
      <c r="A59" t="s">
        <v>2846</v>
      </c>
      <c r="G59" t="s">
        <v>2841</v>
      </c>
    </row>
    <row r="60" spans="1:1">
      <c r="A60" t="s">
        <v>2861</v>
      </c>
    </row>
    <row r="61" spans="1:1">
      <c r="A61" t="s">
        <v>2851</v>
      </c>
    </row>
    <row r="62" spans="1:1">
      <c r="A62" t="s">
        <v>2880</v>
      </c>
    </row>
    <row r="63" spans="1:1">
      <c r="A63" t="s">
        <v>2856</v>
      </c>
    </row>
    <row r="64" spans="1:2">
      <c r="A64" t="s">
        <v>2793</v>
      </c>
      <c r="B64" t="s">
        <v>2777</v>
      </c>
    </row>
    <row r="65" spans="1:1">
      <c r="A65" t="s">
        <v>2875</v>
      </c>
    </row>
    <row r="66" spans="1:5">
      <c r="A66" t="s">
        <v>2792</v>
      </c>
      <c r="B66" t="s">
        <v>2777</v>
      </c>
      <c r="E66" t="s">
        <v>2823</v>
      </c>
    </row>
    <row r="67" spans="1:7">
      <c r="A67" t="s">
        <v>2795</v>
      </c>
      <c r="B67" t="s">
        <v>2777</v>
      </c>
      <c r="G67" t="s">
        <v>2841</v>
      </c>
    </row>
    <row r="68" spans="1:3">
      <c r="A68" t="s">
        <v>2811</v>
      </c>
      <c r="C68" t="s">
        <v>2801</v>
      </c>
    </row>
    <row r="69" spans="1:3">
      <c r="A69" t="s">
        <v>2797</v>
      </c>
      <c r="B69" t="s">
        <v>2777</v>
      </c>
      <c r="C69" t="s">
        <v>2801</v>
      </c>
    </row>
    <row r="70" spans="1:1">
      <c r="A70" t="s">
        <v>2896</v>
      </c>
    </row>
    <row r="71" spans="1:6">
      <c r="A71" t="s">
        <v>2799</v>
      </c>
      <c r="B71" t="s">
        <v>2777</v>
      </c>
      <c r="F71" t="s">
        <v>2833</v>
      </c>
    </row>
    <row r="72" spans="1:1">
      <c r="A72" t="s">
        <v>2876</v>
      </c>
    </row>
    <row r="73" spans="1:5">
      <c r="A73" t="s">
        <v>2830</v>
      </c>
      <c r="E73" t="s">
        <v>2823</v>
      </c>
    </row>
    <row r="74" spans="1:1">
      <c r="A74" t="s">
        <v>2874</v>
      </c>
    </row>
    <row r="75" spans="1:1">
      <c r="A75" t="s">
        <v>2866</v>
      </c>
    </row>
    <row r="76" spans="1:1">
      <c r="A76" t="s">
        <v>2934</v>
      </c>
    </row>
    <row r="77" spans="1:1">
      <c r="A77" t="s">
        <v>2862</v>
      </c>
    </row>
    <row r="78" spans="1:1">
      <c r="A78" t="s">
        <v>1146</v>
      </c>
    </row>
    <row r="79" spans="1:1">
      <c r="A79" t="s">
        <v>2911</v>
      </c>
    </row>
    <row r="80" spans="1:1">
      <c r="A80" t="s">
        <v>2878</v>
      </c>
    </row>
    <row r="81" spans="1:1">
      <c r="A81" t="s">
        <v>2924</v>
      </c>
    </row>
    <row r="82" spans="1:1">
      <c r="A82" t="s">
        <v>2926</v>
      </c>
    </row>
    <row r="83" spans="1:1">
      <c r="A83" t="s">
        <v>2942</v>
      </c>
    </row>
    <row r="84" spans="1:1">
      <c r="A84" t="s">
        <v>2943</v>
      </c>
    </row>
    <row r="85" spans="1:1">
      <c r="A85" t="s">
        <v>2964</v>
      </c>
    </row>
    <row r="86" spans="1:6">
      <c r="A86" t="s">
        <v>2796</v>
      </c>
      <c r="B86" t="s">
        <v>2777</v>
      </c>
      <c r="F86" t="s">
        <v>2833</v>
      </c>
    </row>
    <row r="87" spans="1:1">
      <c r="A87" t="s">
        <v>2586</v>
      </c>
    </row>
    <row r="88" spans="1:1">
      <c r="A88" t="s">
        <v>2965</v>
      </c>
    </row>
    <row r="89" spans="1:1">
      <c r="A89" t="s">
        <v>2937</v>
      </c>
    </row>
    <row r="90" spans="1:1">
      <c r="A90" t="s">
        <v>2939</v>
      </c>
    </row>
    <row r="91" spans="1:1">
      <c r="A91" t="s">
        <v>2940</v>
      </c>
    </row>
    <row r="92" spans="1:1">
      <c r="A92" t="s">
        <v>2941</v>
      </c>
    </row>
    <row r="93" spans="1:1">
      <c r="A93" t="s">
        <v>2857</v>
      </c>
    </row>
    <row r="94" spans="1:1">
      <c r="A94" t="s">
        <v>2966</v>
      </c>
    </row>
    <row r="95" spans="1:1">
      <c r="A95" t="s">
        <v>2967</v>
      </c>
    </row>
    <row r="96" spans="1:1">
      <c r="A96" t="s">
        <v>2968</v>
      </c>
    </row>
    <row r="97" spans="1:1">
      <c r="A97" t="s">
        <v>2969</v>
      </c>
    </row>
    <row r="98" spans="1:1">
      <c r="A98" t="s">
        <v>2919</v>
      </c>
    </row>
    <row r="99" spans="1:7">
      <c r="A99" t="s">
        <v>2828</v>
      </c>
      <c r="E99" t="s">
        <v>2823</v>
      </c>
      <c r="G99" t="s">
        <v>2841</v>
      </c>
    </row>
  </sheetData>
  <autoFilter ref="A1:AW99">
    <extLst/>
  </autoFilter>
  <dataValidations count="1">
    <dataValidation allowBlank="1" showInputMessage="1" showErrorMessage="1" sqref="C2:D2 F2 H2:Q2 B3:D3 F3 H3:Q3 B4 D4 F4:Q4 B5:C5 F5:Q5 B8 D8 F8:Q8 V8 D9 F9:Q9 B10:D10 F10 H10:Q10 R10 B11:C11 F11:Q11 H14:Q14 F15:Q15 D16 F16 H16:Q16 C19:D19 G19:Q19 B20:D20 G20:Q20 R2:R9 R11:R20 V2:V7 V9:V20 AP2:AP3 AP4:AP20 AQ2:AQ20 AR2:AR3 AR4:AR20 W2:AO20 F6:Q7 F12:Q13 AS2:AW20 B12:D15 B17:C18 S2:U20 B6:D7 F17:Q18"/>
  </dataValidation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95"/>
  <sheetViews>
    <sheetView topLeftCell="A69" workbookViewId="0">
      <selection activeCell="B57" sqref="B57"/>
    </sheetView>
  </sheetViews>
  <sheetFormatPr defaultColWidth="8.8" defaultRowHeight="22.5" outlineLevelCol="2"/>
  <cols>
    <col min="2" max="2" width="54.8" style="63" customWidth="1"/>
  </cols>
  <sheetData>
    <row r="1" spans="2:3">
      <c r="B1" s="82" t="s">
        <v>3257</v>
      </c>
      <c r="C1" t="e">
        <f>_xlfn.CONCAT(#REF!,B1)</f>
        <v>#REF!</v>
      </c>
    </row>
    <row r="2" spans="2:3">
      <c r="B2" s="82" t="s">
        <v>3258</v>
      </c>
      <c r="C2" t="e">
        <f>_xlfn.CONCAT(#REF!,B2)</f>
        <v>#REF!</v>
      </c>
    </row>
    <row r="3" spans="2:3">
      <c r="B3" s="82" t="s">
        <v>3259</v>
      </c>
      <c r="C3" t="e">
        <f>_xlfn.CONCAT(#REF!,B3)</f>
        <v>#REF!</v>
      </c>
    </row>
    <row r="4" spans="2:3">
      <c r="B4" s="82" t="s">
        <v>3260</v>
      </c>
      <c r="C4" t="e">
        <f>_xlfn.CONCAT(#REF!,B4)</f>
        <v>#REF!</v>
      </c>
    </row>
    <row r="5" spans="2:3">
      <c r="B5" s="82" t="s">
        <v>3261</v>
      </c>
      <c r="C5" t="e">
        <f>_xlfn.CONCAT(#REF!,B5)</f>
        <v>#REF!</v>
      </c>
    </row>
    <row r="6" spans="2:3">
      <c r="B6" s="82" t="s">
        <v>3262</v>
      </c>
      <c r="C6" t="e">
        <f>_xlfn.CONCAT(#REF!,B6)</f>
        <v>#REF!</v>
      </c>
    </row>
    <row r="7" spans="2:3">
      <c r="B7" s="82" t="s">
        <v>3263</v>
      </c>
      <c r="C7" t="e">
        <f>_xlfn.CONCAT(#REF!,B7)</f>
        <v>#REF!</v>
      </c>
    </row>
    <row r="8" spans="2:3">
      <c r="B8" s="82" t="s">
        <v>3264</v>
      </c>
      <c r="C8" t="e">
        <f>_xlfn.CONCAT(#REF!,B8)</f>
        <v>#REF!</v>
      </c>
    </row>
    <row r="9" spans="2:3">
      <c r="B9" s="82" t="s">
        <v>3265</v>
      </c>
      <c r="C9" t="e">
        <f>_xlfn.CONCAT(#REF!,B9)</f>
        <v>#REF!</v>
      </c>
    </row>
    <row r="10" spans="2:3">
      <c r="B10" s="82" t="s">
        <v>3266</v>
      </c>
      <c r="C10" t="e">
        <f>_xlfn.CONCAT(#REF!,B10)</f>
        <v>#REF!</v>
      </c>
    </row>
    <row r="11" spans="2:3">
      <c r="B11" s="82" t="s">
        <v>3267</v>
      </c>
      <c r="C11" t="e">
        <f>_xlfn.CONCAT(#REF!,B11)</f>
        <v>#REF!</v>
      </c>
    </row>
    <row r="12" spans="2:3">
      <c r="B12" s="82" t="s">
        <v>3268</v>
      </c>
      <c r="C12" t="e">
        <f>_xlfn.CONCAT(#REF!,B12)</f>
        <v>#REF!</v>
      </c>
    </row>
    <row r="13" spans="2:3">
      <c r="B13" s="82" t="s">
        <v>3269</v>
      </c>
      <c r="C13" t="e">
        <f>_xlfn.CONCAT(#REF!,B13)</f>
        <v>#REF!</v>
      </c>
    </row>
    <row r="14" spans="2:3">
      <c r="B14" s="82" t="s">
        <v>3270</v>
      </c>
      <c r="C14" t="e">
        <f>_xlfn.CONCAT(#REF!,B14)</f>
        <v>#REF!</v>
      </c>
    </row>
    <row r="15" spans="2:3">
      <c r="B15" s="82" t="s">
        <v>3271</v>
      </c>
      <c r="C15" t="e">
        <f>_xlfn.CONCAT(#REF!,B15)</f>
        <v>#REF!</v>
      </c>
    </row>
    <row r="16" spans="2:3">
      <c r="B16" s="82" t="s">
        <v>3272</v>
      </c>
      <c r="C16" t="e">
        <f>_xlfn.CONCAT(#REF!,B16)</f>
        <v>#REF!</v>
      </c>
    </row>
    <row r="17" spans="2:3">
      <c r="B17" s="82" t="s">
        <v>3273</v>
      </c>
      <c r="C17" t="e">
        <f>_xlfn.CONCAT(#REF!,B17)</f>
        <v>#REF!</v>
      </c>
    </row>
    <row r="18" spans="2:3">
      <c r="B18" s="82" t="s">
        <v>3274</v>
      </c>
      <c r="C18" t="e">
        <f>_xlfn.CONCAT(#REF!,B18)</f>
        <v>#REF!</v>
      </c>
    </row>
    <row r="19" spans="2:3">
      <c r="B19" s="82" t="s">
        <v>3275</v>
      </c>
      <c r="C19" t="e">
        <f>_xlfn.CONCAT(#REF!,B19)</f>
        <v>#REF!</v>
      </c>
    </row>
    <row r="20" spans="2:3">
      <c r="B20" s="82" t="s">
        <v>3276</v>
      </c>
      <c r="C20" t="e">
        <f>_xlfn.CONCAT(#REF!,B20)</f>
        <v>#REF!</v>
      </c>
    </row>
    <row r="21" spans="2:3">
      <c r="B21" s="82" t="s">
        <v>3277</v>
      </c>
      <c r="C21" t="e">
        <f>_xlfn.CONCAT(#REF!,B21)</f>
        <v>#REF!</v>
      </c>
    </row>
    <row r="22" spans="2:3">
      <c r="B22" s="82" t="s">
        <v>3278</v>
      </c>
      <c r="C22" t="e">
        <f>_xlfn.CONCAT(#REF!,B22)</f>
        <v>#REF!</v>
      </c>
    </row>
    <row r="23" spans="2:3">
      <c r="B23" s="82" t="s">
        <v>3279</v>
      </c>
      <c r="C23" t="e">
        <f>_xlfn.CONCAT(#REF!,B23)</f>
        <v>#REF!</v>
      </c>
    </row>
    <row r="24" spans="2:3">
      <c r="B24" s="82" t="s">
        <v>3280</v>
      </c>
      <c r="C24" t="e">
        <f>_xlfn.CONCAT(#REF!,B24)</f>
        <v>#REF!</v>
      </c>
    </row>
    <row r="25" spans="2:3">
      <c r="B25" s="82" t="s">
        <v>3281</v>
      </c>
      <c r="C25" t="e">
        <f>_xlfn.CONCAT(#REF!,B25)</f>
        <v>#REF!</v>
      </c>
    </row>
    <row r="26" spans="2:3">
      <c r="B26" s="82" t="s">
        <v>3282</v>
      </c>
      <c r="C26" t="e">
        <f>_xlfn.CONCAT(#REF!,B26)</f>
        <v>#REF!</v>
      </c>
    </row>
    <row r="27" spans="2:3">
      <c r="B27" s="82" t="s">
        <v>3283</v>
      </c>
      <c r="C27" t="e">
        <f>_xlfn.CONCAT(#REF!,B27)</f>
        <v>#REF!</v>
      </c>
    </row>
    <row r="28" spans="2:3">
      <c r="B28" s="82" t="s">
        <v>3284</v>
      </c>
      <c r="C28" t="e">
        <f>_xlfn.CONCAT(#REF!,B28)</f>
        <v>#REF!</v>
      </c>
    </row>
    <row r="29" spans="2:3">
      <c r="B29" s="82" t="s">
        <v>3285</v>
      </c>
      <c r="C29" t="e">
        <f>_xlfn.CONCAT(#REF!,B29)</f>
        <v>#REF!</v>
      </c>
    </row>
    <row r="30" spans="2:3">
      <c r="B30" s="82" t="s">
        <v>3286</v>
      </c>
      <c r="C30" t="e">
        <f>_xlfn.CONCAT(#REF!,B30)</f>
        <v>#REF!</v>
      </c>
    </row>
    <row r="31" spans="2:3">
      <c r="B31" s="82" t="s">
        <v>3287</v>
      </c>
      <c r="C31" t="e">
        <f>_xlfn.CONCAT(#REF!,B31)</f>
        <v>#REF!</v>
      </c>
    </row>
    <row r="32" spans="2:3">
      <c r="B32" s="82" t="s">
        <v>3288</v>
      </c>
      <c r="C32" t="e">
        <f>_xlfn.CONCAT(#REF!,B32)</f>
        <v>#REF!</v>
      </c>
    </row>
    <row r="33" spans="2:3">
      <c r="B33" s="82" t="s">
        <v>3289</v>
      </c>
      <c r="C33" t="e">
        <f>_xlfn.CONCAT(#REF!,B33)</f>
        <v>#REF!</v>
      </c>
    </row>
    <row r="34" spans="2:3">
      <c r="B34" s="82" t="s">
        <v>3290</v>
      </c>
      <c r="C34" t="e">
        <f>_xlfn.CONCAT(#REF!,B34)</f>
        <v>#REF!</v>
      </c>
    </row>
    <row r="35" spans="2:3">
      <c r="B35" s="82" t="s">
        <v>3291</v>
      </c>
      <c r="C35" t="e">
        <f>_xlfn.CONCAT(#REF!,B35)</f>
        <v>#REF!</v>
      </c>
    </row>
    <row r="36" spans="2:3">
      <c r="B36" s="82" t="s">
        <v>3292</v>
      </c>
      <c r="C36" t="e">
        <f>_xlfn.CONCAT(#REF!,B36)</f>
        <v>#REF!</v>
      </c>
    </row>
    <row r="37" spans="2:3">
      <c r="B37" s="82" t="s">
        <v>3293</v>
      </c>
      <c r="C37" t="e">
        <f>_xlfn.CONCAT(#REF!,B37)</f>
        <v>#REF!</v>
      </c>
    </row>
    <row r="38" spans="2:3">
      <c r="B38" s="82" t="s">
        <v>3294</v>
      </c>
      <c r="C38" t="e">
        <f>_xlfn.CONCAT(#REF!,B38)</f>
        <v>#REF!</v>
      </c>
    </row>
    <row r="39" spans="2:3">
      <c r="B39" s="82" t="s">
        <v>3295</v>
      </c>
      <c r="C39" t="e">
        <f>_xlfn.CONCAT(#REF!,B39)</f>
        <v>#REF!</v>
      </c>
    </row>
    <row r="40" spans="2:3">
      <c r="B40" s="82" t="s">
        <v>3296</v>
      </c>
      <c r="C40" t="e">
        <f>_xlfn.CONCAT(#REF!,B40)</f>
        <v>#REF!</v>
      </c>
    </row>
    <row r="41" spans="2:3">
      <c r="B41" s="82" t="s">
        <v>3297</v>
      </c>
      <c r="C41" t="e">
        <f>_xlfn.CONCAT(#REF!,B41)</f>
        <v>#REF!</v>
      </c>
    </row>
    <row r="42" spans="2:3">
      <c r="B42" s="82" t="s">
        <v>3298</v>
      </c>
      <c r="C42" t="e">
        <f>_xlfn.CONCAT(#REF!,B42)</f>
        <v>#REF!</v>
      </c>
    </row>
    <row r="43" spans="2:3">
      <c r="B43" s="82" t="s">
        <v>3299</v>
      </c>
      <c r="C43" t="e">
        <f>_xlfn.CONCAT(#REF!,B43)</f>
        <v>#REF!</v>
      </c>
    </row>
    <row r="44" spans="2:3">
      <c r="B44" s="82" t="s">
        <v>3300</v>
      </c>
      <c r="C44" t="e">
        <f>_xlfn.CONCAT(#REF!,B44)</f>
        <v>#REF!</v>
      </c>
    </row>
    <row r="45" spans="2:3">
      <c r="B45" s="82" t="s">
        <v>3301</v>
      </c>
      <c r="C45" t="e">
        <f>_xlfn.CONCAT(#REF!,B45)</f>
        <v>#REF!</v>
      </c>
    </row>
    <row r="46" spans="2:3">
      <c r="B46" s="82" t="s">
        <v>3302</v>
      </c>
      <c r="C46" t="e">
        <f>_xlfn.CONCAT(#REF!,B46)</f>
        <v>#REF!</v>
      </c>
    </row>
    <row r="47" spans="2:3">
      <c r="B47" s="82" t="s">
        <v>3303</v>
      </c>
      <c r="C47" t="e">
        <f>_xlfn.CONCAT(#REF!,B47)</f>
        <v>#REF!</v>
      </c>
    </row>
    <row r="48" spans="2:3">
      <c r="B48" s="82" t="s">
        <v>3304</v>
      </c>
      <c r="C48" t="e">
        <f>_xlfn.CONCAT(#REF!,B48)</f>
        <v>#REF!</v>
      </c>
    </row>
    <row r="49" spans="2:3">
      <c r="B49" s="82" t="s">
        <v>3305</v>
      </c>
      <c r="C49" t="e">
        <f>_xlfn.CONCAT(#REF!,B49)</f>
        <v>#REF!</v>
      </c>
    </row>
    <row r="50" spans="2:3">
      <c r="B50" s="82" t="s">
        <v>3306</v>
      </c>
      <c r="C50" t="e">
        <f>_xlfn.CONCAT(#REF!,B50)</f>
        <v>#REF!</v>
      </c>
    </row>
    <row r="51" spans="2:3">
      <c r="B51" s="82" t="s">
        <v>3307</v>
      </c>
      <c r="C51" t="e">
        <f>_xlfn.CONCAT(#REF!,B51)</f>
        <v>#REF!</v>
      </c>
    </row>
    <row r="52" spans="2:3">
      <c r="B52" s="82" t="s">
        <v>3308</v>
      </c>
      <c r="C52" t="e">
        <f>_xlfn.CONCAT(#REF!,B52)</f>
        <v>#REF!</v>
      </c>
    </row>
    <row r="53" spans="2:3">
      <c r="B53" s="82" t="s">
        <v>3309</v>
      </c>
      <c r="C53" t="e">
        <f>_xlfn.CONCAT(#REF!,B53)</f>
        <v>#REF!</v>
      </c>
    </row>
    <row r="54" spans="2:3">
      <c r="B54" s="82" t="s">
        <v>3310</v>
      </c>
      <c r="C54" t="e">
        <f>_xlfn.CONCAT(#REF!,B54)</f>
        <v>#REF!</v>
      </c>
    </row>
    <row r="55" spans="2:3">
      <c r="B55" s="82" t="s">
        <v>3311</v>
      </c>
      <c r="C55" t="e">
        <f>_xlfn.CONCAT(#REF!,B55)</f>
        <v>#REF!</v>
      </c>
    </row>
    <row r="56" spans="2:3">
      <c r="B56" s="82" t="s">
        <v>3312</v>
      </c>
      <c r="C56" t="e">
        <f>_xlfn.CONCAT(#REF!,B56)</f>
        <v>#REF!</v>
      </c>
    </row>
    <row r="57" spans="2:3">
      <c r="B57" s="82" t="s">
        <v>3313</v>
      </c>
      <c r="C57" t="e">
        <f>_xlfn.CONCAT(#REF!,B57)</f>
        <v>#REF!</v>
      </c>
    </row>
    <row r="58" spans="2:3">
      <c r="B58" s="82" t="s">
        <v>3314</v>
      </c>
      <c r="C58" t="e">
        <f>_xlfn.CONCAT(#REF!,B58)</f>
        <v>#REF!</v>
      </c>
    </row>
    <row r="59" spans="2:3">
      <c r="B59" s="82" t="s">
        <v>3315</v>
      </c>
      <c r="C59" t="e">
        <f>_xlfn.CONCAT(#REF!,B59)</f>
        <v>#REF!</v>
      </c>
    </row>
    <row r="60" spans="2:3">
      <c r="B60" s="82" t="s">
        <v>3316</v>
      </c>
      <c r="C60" t="e">
        <f>_xlfn.CONCAT(#REF!,B60)</f>
        <v>#REF!</v>
      </c>
    </row>
    <row r="61" spans="2:3">
      <c r="B61" s="82" t="s">
        <v>3317</v>
      </c>
      <c r="C61" t="e">
        <f>_xlfn.CONCAT(#REF!,B61)</f>
        <v>#REF!</v>
      </c>
    </row>
    <row r="62" spans="2:3">
      <c r="B62" s="82" t="s">
        <v>3318</v>
      </c>
      <c r="C62" t="e">
        <f>_xlfn.CONCAT(#REF!,B62)</f>
        <v>#REF!</v>
      </c>
    </row>
    <row r="63" spans="2:3">
      <c r="B63" s="82" t="s">
        <v>3319</v>
      </c>
      <c r="C63" t="e">
        <f>_xlfn.CONCAT(#REF!,B63)</f>
        <v>#REF!</v>
      </c>
    </row>
    <row r="64" spans="2:3">
      <c r="B64" s="82" t="s">
        <v>3320</v>
      </c>
      <c r="C64" t="e">
        <f>_xlfn.CONCAT(#REF!,B64)</f>
        <v>#REF!</v>
      </c>
    </row>
    <row r="65" spans="2:3">
      <c r="B65" s="82" t="s">
        <v>3321</v>
      </c>
      <c r="C65" t="e">
        <f>_xlfn.CONCAT(#REF!,B65)</f>
        <v>#REF!</v>
      </c>
    </row>
    <row r="66" spans="2:3">
      <c r="B66" s="82" t="s">
        <v>3322</v>
      </c>
      <c r="C66" t="e">
        <f>_xlfn.CONCAT(#REF!,B66)</f>
        <v>#REF!</v>
      </c>
    </row>
    <row r="67" spans="2:3">
      <c r="B67" s="82" t="s">
        <v>3323</v>
      </c>
      <c r="C67" t="e">
        <f>_xlfn.CONCAT(#REF!,B67)</f>
        <v>#REF!</v>
      </c>
    </row>
    <row r="68" spans="2:3">
      <c r="B68" s="82" t="s">
        <v>3324</v>
      </c>
      <c r="C68" t="e">
        <f>_xlfn.CONCAT(#REF!,B68)</f>
        <v>#REF!</v>
      </c>
    </row>
    <row r="69" spans="2:3">
      <c r="B69" s="82" t="s">
        <v>3325</v>
      </c>
      <c r="C69" t="e">
        <f>_xlfn.CONCAT(#REF!,B69)</f>
        <v>#REF!</v>
      </c>
    </row>
    <row r="70" spans="2:3">
      <c r="B70" s="82" t="s">
        <v>3326</v>
      </c>
      <c r="C70" t="e">
        <f>_xlfn.CONCAT(#REF!,B70)</f>
        <v>#REF!</v>
      </c>
    </row>
    <row r="71" spans="2:3">
      <c r="B71" s="82" t="s">
        <v>3327</v>
      </c>
      <c r="C71" t="e">
        <f>_xlfn.CONCAT(#REF!,B71)</f>
        <v>#REF!</v>
      </c>
    </row>
    <row r="72" spans="2:3">
      <c r="B72" s="82" t="s">
        <v>3328</v>
      </c>
      <c r="C72" t="e">
        <f>_xlfn.CONCAT(#REF!,B72)</f>
        <v>#REF!</v>
      </c>
    </row>
    <row r="73" spans="2:3">
      <c r="B73" s="82" t="s">
        <v>3329</v>
      </c>
      <c r="C73" t="e">
        <f>_xlfn.CONCAT(#REF!,B73)</f>
        <v>#REF!</v>
      </c>
    </row>
    <row r="74" spans="2:3">
      <c r="B74" s="82" t="s">
        <v>3330</v>
      </c>
      <c r="C74" t="e">
        <f>_xlfn.CONCAT(#REF!,B74)</f>
        <v>#REF!</v>
      </c>
    </row>
    <row r="75" spans="2:3">
      <c r="B75" s="82" t="s">
        <v>3331</v>
      </c>
      <c r="C75" t="e">
        <f>_xlfn.CONCAT(#REF!,B75)</f>
        <v>#REF!</v>
      </c>
    </row>
    <row r="76" spans="2:3">
      <c r="B76" s="82" t="s">
        <v>3332</v>
      </c>
      <c r="C76" t="e">
        <f>_xlfn.CONCAT(#REF!,B76)</f>
        <v>#REF!</v>
      </c>
    </row>
    <row r="77" spans="2:3">
      <c r="B77" s="82" t="s">
        <v>3333</v>
      </c>
      <c r="C77" t="e">
        <f>_xlfn.CONCAT(#REF!,B77)</f>
        <v>#REF!</v>
      </c>
    </row>
    <row r="78" spans="2:3">
      <c r="B78" s="82" t="s">
        <v>3334</v>
      </c>
      <c r="C78" t="e">
        <f>_xlfn.CONCAT(#REF!,B78)</f>
        <v>#REF!</v>
      </c>
    </row>
    <row r="79" spans="2:3">
      <c r="B79" s="82" t="s">
        <v>3335</v>
      </c>
      <c r="C79" t="e">
        <f>_xlfn.CONCAT(#REF!,B79)</f>
        <v>#REF!</v>
      </c>
    </row>
    <row r="80" spans="2:3">
      <c r="B80" s="82" t="s">
        <v>3336</v>
      </c>
      <c r="C80" t="e">
        <f>_xlfn.CONCAT(#REF!,B80)</f>
        <v>#REF!</v>
      </c>
    </row>
    <row r="81" spans="2:3">
      <c r="B81" s="82" t="s">
        <v>3337</v>
      </c>
      <c r="C81" t="e">
        <f>_xlfn.CONCAT(#REF!,B81)</f>
        <v>#REF!</v>
      </c>
    </row>
    <row r="82" spans="2:3">
      <c r="B82" s="82" t="s">
        <v>3338</v>
      </c>
      <c r="C82" t="e">
        <f>_xlfn.CONCAT(#REF!,B82)</f>
        <v>#REF!</v>
      </c>
    </row>
    <row r="83" spans="2:3">
      <c r="B83" s="82" t="s">
        <v>3339</v>
      </c>
      <c r="C83" t="e">
        <f>_xlfn.CONCAT(#REF!,B83)</f>
        <v>#REF!</v>
      </c>
    </row>
    <row r="84" spans="2:3">
      <c r="B84" s="82" t="s">
        <v>3340</v>
      </c>
      <c r="C84" t="e">
        <f>_xlfn.CONCAT(#REF!,B84)</f>
        <v>#REF!</v>
      </c>
    </row>
    <row r="85" spans="2:3">
      <c r="B85" s="82" t="s">
        <v>3341</v>
      </c>
      <c r="C85" t="e">
        <f>_xlfn.CONCAT(#REF!,B85)</f>
        <v>#REF!</v>
      </c>
    </row>
    <row r="86" spans="2:3">
      <c r="B86" s="82" t="s">
        <v>3342</v>
      </c>
      <c r="C86" t="e">
        <f>_xlfn.CONCAT(#REF!,B86)</f>
        <v>#REF!</v>
      </c>
    </row>
    <row r="87" spans="2:3">
      <c r="B87" s="82" t="s">
        <v>3343</v>
      </c>
      <c r="C87" t="e">
        <f>_xlfn.CONCAT(#REF!,B87)</f>
        <v>#REF!</v>
      </c>
    </row>
    <row r="88" spans="2:3">
      <c r="B88" s="82" t="s">
        <v>3344</v>
      </c>
      <c r="C88" t="e">
        <f>_xlfn.CONCAT(#REF!,B88)</f>
        <v>#REF!</v>
      </c>
    </row>
    <row r="89" spans="2:3">
      <c r="B89" s="82" t="s">
        <v>3345</v>
      </c>
      <c r="C89" t="e">
        <f>_xlfn.CONCAT(#REF!,B89)</f>
        <v>#REF!</v>
      </c>
    </row>
    <row r="90" spans="2:3">
      <c r="B90" s="82" t="s">
        <v>3346</v>
      </c>
      <c r="C90" t="e">
        <f>_xlfn.CONCAT(#REF!,B90)</f>
        <v>#REF!</v>
      </c>
    </row>
    <row r="91" spans="2:3">
      <c r="B91" s="82" t="s">
        <v>3347</v>
      </c>
      <c r="C91" t="e">
        <f>_xlfn.CONCAT(#REF!,B91)</f>
        <v>#REF!</v>
      </c>
    </row>
    <row r="92" spans="2:3">
      <c r="B92" s="82" t="s">
        <v>3348</v>
      </c>
      <c r="C92" t="e">
        <f>_xlfn.CONCAT(#REF!,B92)</f>
        <v>#REF!</v>
      </c>
    </row>
    <row r="93" spans="2:3">
      <c r="B93" s="82" t="s">
        <v>3349</v>
      </c>
      <c r="C93" t="e">
        <f>_xlfn.CONCAT(#REF!,B93)</f>
        <v>#REF!</v>
      </c>
    </row>
    <row r="94" spans="2:3">
      <c r="B94" s="82" t="s">
        <v>3350</v>
      </c>
      <c r="C94" t="e">
        <f>_xlfn.CONCAT(#REF!,B94)</f>
        <v>#REF!</v>
      </c>
    </row>
    <row r="95" spans="2:3">
      <c r="B95" s="82" t="s">
        <v>3351</v>
      </c>
      <c r="C95" t="e">
        <f>_xlfn.CONCAT(#REF!,B95)</f>
        <v>#REF!</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FC1899"/>
  <sheetViews>
    <sheetView topLeftCell="B1" workbookViewId="0">
      <selection activeCell="H3" sqref="H3"/>
    </sheetView>
  </sheetViews>
  <sheetFormatPr defaultColWidth="7.2" defaultRowHeight="22.5"/>
  <cols>
    <col min="1" max="1" width="12" customWidth="1"/>
    <col min="2" max="2" width="54.8" style="63" customWidth="1"/>
    <col min="3" max="3" width="7.2" style="80"/>
    <col min="4" max="4" width="11.9" customWidth="1"/>
    <col min="5" max="5" width="21.1" style="81" customWidth="1"/>
    <col min="6" max="6" width="24.4" style="81" customWidth="1"/>
    <col min="7" max="7" width="7.6" style="80" customWidth="1"/>
    <col min="8" max="8" width="54.7" style="80" customWidth="1"/>
    <col min="9" max="9" width="12.8" style="80" customWidth="1"/>
    <col min="10" max="11" width="1.3" style="80" customWidth="1"/>
    <col min="12" max="16381" width="7.2" style="80"/>
    <col min="16382" max="16383" width="7.2" style="81"/>
    <col min="16384" max="16384" width="7.2" style="80"/>
  </cols>
  <sheetData>
    <row r="2" s="80" customFormat="1" spans="1:16383">
      <c r="A2" t="s">
        <v>2777</v>
      </c>
      <c r="B2" s="82" t="s">
        <v>3352</v>
      </c>
      <c r="D2" t="s">
        <v>78</v>
      </c>
      <c r="E2" s="83"/>
      <c r="F2" s="83"/>
      <c r="G2" s="84" t="s">
        <v>3353</v>
      </c>
      <c r="H2" s="80" t="str">
        <f>IFERROR(VLOOKUP(D2,$A$2:$B$461,2,FALSE),"")</f>
        <v>HYPERLINK("[映雪.xlsx]类型!B51",类型!$C$51)</v>
      </c>
      <c r="I2" s="80" t="str">
        <f>IFERROR(VLOOKUP(E2,$A$2:$B$461,2,FALSE),"")</f>
        <v/>
      </c>
      <c r="J2" s="80" t="str">
        <f>IFERROR(VLOOKUP(F2,$A$2:$B$461,2,FALSE),"")</f>
        <v/>
      </c>
      <c r="K2" s="80" t="str">
        <f>IFERROR(VLOOKUP(G2,$A$2:$B$461,2,FALSE),"")</f>
        <v/>
      </c>
      <c r="XFB2" s="81"/>
      <c r="XFC2" s="81"/>
    </row>
    <row r="3" s="80" customFormat="1" spans="1:16383">
      <c r="A3" t="s">
        <v>2801</v>
      </c>
      <c r="B3" s="82" t="s">
        <v>3257</v>
      </c>
      <c r="D3" t="s">
        <v>22</v>
      </c>
      <c r="E3" s="85"/>
      <c r="F3" s="85"/>
      <c r="H3" s="80" t="str">
        <f>IFERROR(VLOOKUP(D3,$A$2:$B$461,2,FALSE),"")</f>
        <v>HYPERLINK("[映雪.xlsx]类型!B90",类型!$C$90)</v>
      </c>
      <c r="I3" s="80" t="str">
        <f>IFERROR(VLOOKUP(E3,$A$2:$B$461,2,FALSE),"")</f>
        <v/>
      </c>
      <c r="J3" s="80" t="str">
        <f>IFERROR(VLOOKUP(F3,$A$2:$B$461,2,FALSE),"")</f>
        <v/>
      </c>
      <c r="K3" s="80" t="str">
        <f>IFERROR(VLOOKUP(G3,$A$2:$B$461,2,FALSE),"")</f>
        <v/>
      </c>
      <c r="XFB3" s="81"/>
      <c r="XFC3" s="81"/>
    </row>
    <row r="4" s="80" customFormat="1" spans="1:16383">
      <c r="A4" t="s">
        <v>2813</v>
      </c>
      <c r="B4" s="82" t="s">
        <v>3258</v>
      </c>
      <c r="D4" t="s">
        <v>2884</v>
      </c>
      <c r="E4" s="86"/>
      <c r="F4" s="85"/>
      <c r="H4" s="80" t="str">
        <f>IFERROR(VLOOKUP(D4,$A$2:$B$461,2,FALSE),"")</f>
        <v>HYPERLINK("[映雪.xlsx]类型!B20",类型!$C$20)</v>
      </c>
      <c r="I4" s="80" t="str">
        <f>IFERROR(VLOOKUP(E4,$A$2:$B$461,2,FALSE),"")</f>
        <v/>
      </c>
      <c r="J4" s="80" t="str">
        <f>IFERROR(VLOOKUP(F4,$A$2:$B$461,2,FALSE),"")</f>
        <v/>
      </c>
      <c r="K4" s="80" t="str">
        <f>IFERROR(VLOOKUP(G4,$A$2:$B$461,2,FALSE),"")</f>
        <v/>
      </c>
      <c r="XFB4" s="81"/>
      <c r="XFC4" s="81"/>
    </row>
    <row r="5" s="80" customFormat="1" spans="1:16383">
      <c r="A5" t="s">
        <v>2823</v>
      </c>
      <c r="B5" s="82" t="s">
        <v>3259</v>
      </c>
      <c r="D5" t="s">
        <v>2884</v>
      </c>
      <c r="E5" s="86"/>
      <c r="F5" s="85"/>
      <c r="H5" s="80" t="str">
        <f>IFERROR(VLOOKUP(D5,$A$2:$B$461,2,FALSE),"")</f>
        <v>HYPERLINK("[映雪.xlsx]类型!B20",类型!$C$20)</v>
      </c>
      <c r="I5" s="80" t="str">
        <f>IFERROR(VLOOKUP(E5,$A$2:$B$461,2,FALSE),"")</f>
        <v/>
      </c>
      <c r="J5" s="80" t="str">
        <f>IFERROR(VLOOKUP(F5,$A$2:$B$461,2,FALSE),"")</f>
        <v/>
      </c>
      <c r="K5" s="80" t="str">
        <f>IFERROR(VLOOKUP(G5,$A$2:$B$461,2,FALSE),"")</f>
        <v/>
      </c>
      <c r="XFB5" s="81"/>
      <c r="XFC5" s="81"/>
    </row>
    <row r="6" s="80" customFormat="1" spans="1:16383">
      <c r="A6" s="66" t="s">
        <v>2833</v>
      </c>
      <c r="B6" s="82" t="s">
        <v>3260</v>
      </c>
      <c r="D6" t="s">
        <v>2884</v>
      </c>
      <c r="E6" s="85"/>
      <c r="F6" s="85"/>
      <c r="H6" s="80" t="str">
        <f>IFERROR(VLOOKUP(D6,$A$2:$B$461,2,FALSE),"")</f>
        <v>HYPERLINK("[映雪.xlsx]类型!B20",类型!$C$20)</v>
      </c>
      <c r="I6" s="80" t="str">
        <f>IFERROR(VLOOKUP(E6,$A$2:$B$461,2,FALSE),"")</f>
        <v/>
      </c>
      <c r="J6" s="80" t="str">
        <f>IFERROR(VLOOKUP(F6,$A$2:$B$461,2,FALSE),"")</f>
        <v/>
      </c>
      <c r="K6" s="80" t="str">
        <f>IFERROR(VLOOKUP(G6,$A$2:$B$461,2,FALSE),"")</f>
        <v/>
      </c>
      <c r="XFB6" s="81"/>
      <c r="XFC6" s="81"/>
    </row>
    <row r="7" s="80" customFormat="1" spans="1:16383">
      <c r="A7" t="s">
        <v>2841</v>
      </c>
      <c r="B7" s="82" t="s">
        <v>3261</v>
      </c>
      <c r="D7" t="s">
        <v>2884</v>
      </c>
      <c r="E7" s="86"/>
      <c r="F7" s="85"/>
      <c r="H7" s="80" t="str">
        <f>IFERROR(VLOOKUP(D7,$A$2:$B$461,2,FALSE),"")</f>
        <v>HYPERLINK("[映雪.xlsx]类型!B20",类型!$C$20)</v>
      </c>
      <c r="I7" s="80" t="str">
        <f>IFERROR(VLOOKUP(E7,$A$2:$B$461,2,FALSE),"")</f>
        <v/>
      </c>
      <c r="J7" s="80" t="str">
        <f>IFERROR(VLOOKUP(F7,$A$2:$B$461,2,FALSE),"")</f>
        <v/>
      </c>
      <c r="K7" s="80" t="str">
        <f>IFERROR(VLOOKUP(G7,$A$2:$B$461,2,FALSE),"")</f>
        <v/>
      </c>
      <c r="XFB7" s="81"/>
      <c r="XFC7" s="81"/>
    </row>
    <row r="8" s="80" customFormat="1" spans="1:16383">
      <c r="A8" t="s">
        <v>2847</v>
      </c>
      <c r="B8" s="82" t="s">
        <v>3262</v>
      </c>
      <c r="D8" t="s">
        <v>2586</v>
      </c>
      <c r="E8" s="86"/>
      <c r="F8" s="85"/>
      <c r="H8" s="80" t="str">
        <f>IFERROR(VLOOKUP(D8,$A$2:$B$461,2,FALSE),"")</f>
        <v>HYPERLINK("[映雪.xlsx]类型!B68",类型!$C$68)</v>
      </c>
      <c r="I8" s="80" t="str">
        <f>IFERROR(VLOOKUP(E8,$A$2:$B$461,2,FALSE),"")</f>
        <v/>
      </c>
      <c r="J8" s="80" t="str">
        <f>IFERROR(VLOOKUP(F8,$A$2:$B$461,2,FALSE),"")</f>
        <v/>
      </c>
      <c r="K8" s="80" t="str">
        <f>IFERROR(VLOOKUP(G8,$A$2:$B$461,2,FALSE),"")</f>
        <v/>
      </c>
      <c r="XFB8" s="81"/>
      <c r="XFC8" s="81"/>
    </row>
    <row r="9" s="80" customFormat="1" spans="1:16383">
      <c r="A9" t="s">
        <v>2852</v>
      </c>
      <c r="B9" s="82" t="s">
        <v>3263</v>
      </c>
      <c r="D9" t="s">
        <v>102</v>
      </c>
      <c r="E9" s="86"/>
      <c r="F9" s="86"/>
      <c r="H9" s="80" t="str">
        <f>IFERROR(VLOOKUP(D9,$A$2:$B$461,2,FALSE),"")</f>
        <v>HYPERLINK("[映雪.xlsx]类型!B57",类型!$C$57)</v>
      </c>
      <c r="I9" s="80" t="str">
        <f>IFERROR(VLOOKUP(E9,$A$2:$B$461,2,FALSE),"")</f>
        <v/>
      </c>
      <c r="J9" s="80" t="str">
        <f>IFERROR(VLOOKUP(F9,$A$2:$B$461,2,FALSE),"")</f>
        <v/>
      </c>
      <c r="K9" s="80" t="str">
        <f>IFERROR(VLOOKUP(G9,$A$2:$B$461,2,FALSE),"")</f>
        <v/>
      </c>
      <c r="XFB9" s="81"/>
      <c r="XFC9" s="81"/>
    </row>
    <row r="10" s="80" customFormat="1" spans="1:16383">
      <c r="A10" t="s">
        <v>2858</v>
      </c>
      <c r="B10" s="82" t="s">
        <v>3264</v>
      </c>
      <c r="D10" t="s">
        <v>2884</v>
      </c>
      <c r="E10" s="86"/>
      <c r="F10" s="85"/>
      <c r="H10" s="80" t="str">
        <f>IFERROR(VLOOKUP(D10,$A$2:$B$461,2,FALSE),"")</f>
        <v>HYPERLINK("[映雪.xlsx]类型!B20",类型!$C$20)</v>
      </c>
      <c r="I10" s="80" t="str">
        <f>IFERROR(VLOOKUP(E10,$A$2:$B$461,2,FALSE),"")</f>
        <v/>
      </c>
      <c r="J10" s="80" t="str">
        <f>IFERROR(VLOOKUP(F10,$A$2:$B$461,2,FALSE),"")</f>
        <v/>
      </c>
      <c r="K10" s="80" t="str">
        <f>IFERROR(VLOOKUP(G10,$A$2:$B$461,2,FALSE),"")</f>
        <v/>
      </c>
      <c r="XFB10" s="81"/>
      <c r="XFC10" s="81"/>
    </row>
    <row r="11" s="80" customFormat="1" ht="23.25" spans="1:16383">
      <c r="A11" t="s">
        <v>2863</v>
      </c>
      <c r="B11" s="82" t="s">
        <v>3265</v>
      </c>
      <c r="D11" t="s">
        <v>2877</v>
      </c>
      <c r="E11" s="87"/>
      <c r="F11" s="87"/>
      <c r="H11" s="80" t="str">
        <f>IFERROR(VLOOKUP(D11,$A$2:$B$461,2,FALSE),"")</f>
        <v>HYPERLINK("[映雪.xlsx]类型!B16",类型!$C$16)</v>
      </c>
      <c r="I11" s="80" t="str">
        <f>IFERROR(VLOOKUP(E11,$A$2:$B$461,2,FALSE),"")</f>
        <v/>
      </c>
      <c r="J11" s="80" t="str">
        <f>IFERROR(VLOOKUP(F11,$A$2:$B$461,2,FALSE),"")</f>
        <v/>
      </c>
      <c r="K11" s="80" t="str">
        <f>IFERROR(VLOOKUP(G11,$A$2:$B$461,2,FALSE),"")</f>
        <v/>
      </c>
      <c r="XFB11" s="81"/>
      <c r="XFC11" s="81"/>
    </row>
    <row r="12" s="80" customFormat="1" ht="23.25" spans="1:16383">
      <c r="A12" t="s">
        <v>2867</v>
      </c>
      <c r="B12" s="82" t="s">
        <v>3266</v>
      </c>
      <c r="D12" t="s">
        <v>13</v>
      </c>
      <c r="E12" s="88"/>
      <c r="F12" s="88"/>
      <c r="H12" s="80" t="str">
        <f>IFERROR(VLOOKUP(D12,$A$2:$B$461,2,FALSE),"")</f>
        <v>HYPERLINK("[映雪.xlsx]类型!B66",类型!$C$66)</v>
      </c>
      <c r="I12" s="80" t="str">
        <f>IFERROR(VLOOKUP(E12,$A$2:$B$461,2,FALSE),"")</f>
        <v/>
      </c>
      <c r="J12" s="80" t="str">
        <f>IFERROR(VLOOKUP(F12,$A$2:$B$461,2,FALSE),"")</f>
        <v/>
      </c>
      <c r="K12" s="80" t="str">
        <f>IFERROR(VLOOKUP(G12,$A$2:$B$461,2,FALSE),"")</f>
        <v/>
      </c>
      <c r="XFB12" s="81"/>
      <c r="XFC12" s="81"/>
    </row>
    <row r="13" s="80" customFormat="1" spans="1:16383">
      <c r="A13" t="s">
        <v>2868</v>
      </c>
      <c r="B13" s="82" t="s">
        <v>3267</v>
      </c>
      <c r="D13" t="s">
        <v>2859</v>
      </c>
      <c r="E13" s="86" t="s">
        <v>3354</v>
      </c>
      <c r="F13" s="86"/>
      <c r="H13" s="80" t="str">
        <f>IFERROR(VLOOKUP(D13,$A$2:$B$461,2,FALSE),"")</f>
        <v>HYPERLINK("[映雪.xlsx]类型!B15",类型!$C$15)</v>
      </c>
      <c r="I13" s="80" t="str">
        <f>IFERROR(VLOOKUP(E13,$A$2:$B$461,2,FALSE),"")</f>
        <v/>
      </c>
      <c r="J13" s="80" t="str">
        <f>IFERROR(VLOOKUP(F13,$A$2:$B$461,2,FALSE),"")</f>
        <v/>
      </c>
      <c r="K13" s="80" t="str">
        <f>IFERROR(VLOOKUP(G13,$A$2:$B$461,2,FALSE),"")</f>
        <v/>
      </c>
      <c r="XFB13" s="81"/>
      <c r="XFC13" s="81"/>
    </row>
    <row r="14" s="80" customFormat="1" spans="1:16383">
      <c r="A14" t="s">
        <v>2870</v>
      </c>
      <c r="B14" s="82" t="s">
        <v>3268</v>
      </c>
      <c r="D14" t="s">
        <v>1380</v>
      </c>
      <c r="E14" s="86"/>
      <c r="F14" s="86"/>
      <c r="H14" s="80" t="str">
        <f>IFERROR(VLOOKUP(D14,$A$2:$B$461,2,FALSE),"")</f>
        <v>HYPERLINK("[映雪.xlsx]类型!B65",类型!$C$65)</v>
      </c>
      <c r="I14" s="80" t="str">
        <f>IFERROR(VLOOKUP(E14,$A$2:$B$461,2,FALSE),"")</f>
        <v/>
      </c>
      <c r="J14" s="80" t="str">
        <f>IFERROR(VLOOKUP(F14,$A$2:$B$461,2,FALSE),"")</f>
        <v/>
      </c>
      <c r="K14" s="80" t="str">
        <f>IFERROR(VLOOKUP(G14,$A$2:$B$461,2,FALSE),"")</f>
        <v/>
      </c>
      <c r="XFB14" s="81"/>
      <c r="XFC14" s="81"/>
    </row>
    <row r="15" s="80" customFormat="1" spans="1:16383">
      <c r="A15" t="s">
        <v>2872</v>
      </c>
      <c r="B15" s="82" t="s">
        <v>3269</v>
      </c>
      <c r="D15" t="s">
        <v>2902</v>
      </c>
      <c r="E15" s="86"/>
      <c r="F15" s="86"/>
      <c r="H15" s="80" t="str">
        <f>IFERROR(VLOOKUP(D15,$A$2:$B$461,2,FALSE),"")</f>
        <v>HYPERLINK("[映雪.xlsx]类型!B36",类型!$C$36)</v>
      </c>
      <c r="I15" s="80" t="str">
        <f>IFERROR(VLOOKUP(E15,$A$2:$B$461,2,FALSE),"")</f>
        <v/>
      </c>
      <c r="J15" s="80" t="str">
        <f>IFERROR(VLOOKUP(F15,$A$2:$B$461,2,FALSE),"")</f>
        <v/>
      </c>
      <c r="K15" s="80" t="str">
        <f>IFERROR(VLOOKUP(G15,$A$2:$B$461,2,FALSE),"")</f>
        <v/>
      </c>
      <c r="XFB15" s="81"/>
      <c r="XFC15" s="81"/>
    </row>
    <row r="16" s="80" customFormat="1" spans="1:16383">
      <c r="A16" s="62" t="s">
        <v>2859</v>
      </c>
      <c r="B16" s="82" t="s">
        <v>3270</v>
      </c>
      <c r="D16" t="s">
        <v>18</v>
      </c>
      <c r="E16" s="86"/>
      <c r="F16" s="86"/>
      <c r="H16" s="80" t="str">
        <f>IFERROR(VLOOKUP(D16,$A$2:$B$461,2,FALSE),"")</f>
        <v>HYPERLINK("[映雪.xlsx]类型!B61",类型!$C$61)</v>
      </c>
      <c r="I16" s="80" t="str">
        <f>IFERROR(VLOOKUP(E16,$A$2:$B$461,2,FALSE),"")</f>
        <v/>
      </c>
      <c r="J16" s="80" t="str">
        <f>IFERROR(VLOOKUP(F16,$A$2:$B$461,2,FALSE),"")</f>
        <v/>
      </c>
      <c r="K16" s="80" t="str">
        <f>IFERROR(VLOOKUP(G16,$A$2:$B$461,2,FALSE),"")</f>
        <v/>
      </c>
      <c r="XFB16" s="81"/>
      <c r="XFC16" s="81"/>
    </row>
    <row r="17" s="80" customFormat="1" spans="1:16383">
      <c r="A17" t="s">
        <v>2877</v>
      </c>
      <c r="B17" s="82" t="s">
        <v>3271</v>
      </c>
      <c r="D17" t="s">
        <v>1455</v>
      </c>
      <c r="E17" s="86" t="s">
        <v>3355</v>
      </c>
      <c r="F17" s="86"/>
      <c r="H17" s="80" t="str">
        <f>IFERROR(VLOOKUP(D17,$A$2:$B$461,2,FALSE),"")</f>
        <v>HYPERLINK("[映雪.xlsx]类型!B52",类型!$C$52)</v>
      </c>
      <c r="I17" s="80" t="str">
        <f>IFERROR(VLOOKUP(E17,$A$2:$B$461,2,FALSE),"")</f>
        <v/>
      </c>
      <c r="J17" s="80" t="str">
        <f>IFERROR(VLOOKUP(F17,$A$2:$B$461,2,FALSE),"")</f>
        <v/>
      </c>
      <c r="K17" s="80" t="str">
        <f>IFERROR(VLOOKUP(G17,$A$2:$B$461,2,FALSE),"")</f>
        <v/>
      </c>
      <c r="XFB17" s="81"/>
      <c r="XFC17" s="81"/>
    </row>
    <row r="18" s="80" customFormat="1" spans="1:16383">
      <c r="A18" s="62" t="s">
        <v>2879</v>
      </c>
      <c r="B18" s="82" t="s">
        <v>3272</v>
      </c>
      <c r="D18" t="s">
        <v>2870</v>
      </c>
      <c r="E18" s="86"/>
      <c r="F18" s="86"/>
      <c r="H18" s="80" t="str">
        <f>IFERROR(VLOOKUP(D18,$A$2:$B$461,2,FALSE),"")</f>
        <v>HYPERLINK("[映雪.xlsx]类型!B13",类型!$C$13)</v>
      </c>
      <c r="I18" s="80" t="str">
        <f>IFERROR(VLOOKUP(E18,$A$2:$B$461,2,FALSE),"")</f>
        <v/>
      </c>
      <c r="J18" s="80" t="str">
        <f>IFERROR(VLOOKUP(F18,$A$2:$B$461,2,FALSE),"")</f>
        <v/>
      </c>
      <c r="K18" s="80" t="str">
        <f>IFERROR(VLOOKUP(G18,$A$2:$B$461,2,FALSE),"")</f>
        <v/>
      </c>
      <c r="XFB18" s="81"/>
      <c r="XFC18" s="81"/>
    </row>
    <row r="19" s="80" customFormat="1" spans="1:16383">
      <c r="A19" s="62" t="s">
        <v>2881</v>
      </c>
      <c r="B19" s="82" t="s">
        <v>3273</v>
      </c>
      <c r="D19" t="s">
        <v>2877</v>
      </c>
      <c r="E19" s="86"/>
      <c r="F19" s="86"/>
      <c r="H19" s="80" t="str">
        <f>IFERROR(VLOOKUP(D19,$A$2:$B$461,2,FALSE),"")</f>
        <v>HYPERLINK("[映雪.xlsx]类型!B16",类型!$C$16)</v>
      </c>
      <c r="I19" s="80" t="str">
        <f>IFERROR(VLOOKUP(E19,$A$2:$B$461,2,FALSE),"")</f>
        <v/>
      </c>
      <c r="J19" s="80" t="str">
        <f>IFERROR(VLOOKUP(F19,$A$2:$B$461,2,FALSE),"")</f>
        <v/>
      </c>
      <c r="K19" s="80" t="str">
        <f>IFERROR(VLOOKUP(G19,$A$2:$B$461,2,FALSE),"")</f>
        <v/>
      </c>
      <c r="XFB19" s="81"/>
      <c r="XFC19" s="81"/>
    </row>
    <row r="20" s="80" customFormat="1" spans="1:16383">
      <c r="A20" t="s">
        <v>2883</v>
      </c>
      <c r="B20" s="82" t="s">
        <v>3274</v>
      </c>
      <c r="D20" t="s">
        <v>2902</v>
      </c>
      <c r="E20" s="86"/>
      <c r="F20" s="85"/>
      <c r="H20" s="80" t="str">
        <f>IFERROR(VLOOKUP(D20,$A$2:$B$461,2,FALSE),"")</f>
        <v>HYPERLINK("[映雪.xlsx]类型!B36",类型!$C$36)</v>
      </c>
      <c r="I20" s="80" t="str">
        <f>IFERROR(VLOOKUP(E20,$A$2:$B$461,2,FALSE),"")</f>
        <v/>
      </c>
      <c r="J20" s="80" t="str">
        <f>IFERROR(VLOOKUP(F20,$A$2:$B$461,2,FALSE),"")</f>
        <v/>
      </c>
      <c r="K20" s="80" t="str">
        <f>IFERROR(VLOOKUP(G20,$A$2:$B$461,2,FALSE),"")</f>
        <v/>
      </c>
      <c r="XFB20" s="81"/>
      <c r="XFC20" s="81"/>
    </row>
    <row r="21" s="80" customFormat="1" ht="23.25" spans="1:16383">
      <c r="A21" s="66" t="s">
        <v>2884</v>
      </c>
      <c r="B21" s="82" t="s">
        <v>3275</v>
      </c>
      <c r="D21" t="s">
        <v>32</v>
      </c>
      <c r="E21" s="89"/>
      <c r="F21" s="89"/>
      <c r="H21" s="80" t="str">
        <f>IFERROR(VLOOKUP(D21,$A$2:$B$461,2,FALSE),"")</f>
        <v>HYPERLINK("[映雪.xlsx]类型!B73",类型!$C$73)</v>
      </c>
      <c r="I21" s="80" t="str">
        <f>IFERROR(VLOOKUP(E21,$A$2:$B$461,2,FALSE),"")</f>
        <v/>
      </c>
      <c r="J21" s="80" t="str">
        <f>IFERROR(VLOOKUP(F21,$A$2:$B$461,2,FALSE),"")</f>
        <v/>
      </c>
      <c r="K21" s="80" t="str">
        <f>IFERROR(VLOOKUP(G21,$A$2:$B$461,2,FALSE),"")</f>
        <v/>
      </c>
      <c r="XFB21" s="81"/>
      <c r="XFC21" s="81"/>
    </row>
    <row r="22" s="80" customFormat="1" ht="23.25" spans="1:16383">
      <c r="A22" t="s">
        <v>2886</v>
      </c>
      <c r="B22" s="82" t="s">
        <v>3276</v>
      </c>
      <c r="D22" t="s">
        <v>2870</v>
      </c>
      <c r="E22" s="88"/>
      <c r="F22" s="88"/>
      <c r="H22" s="80" t="str">
        <f>IFERROR(VLOOKUP(D22,$A$2:$B$461,2,FALSE),"")</f>
        <v>HYPERLINK("[映雪.xlsx]类型!B13",类型!$C$13)</v>
      </c>
      <c r="I22" s="80" t="str">
        <f>IFERROR(VLOOKUP(E22,$A$2:$B$461,2,FALSE),"")</f>
        <v/>
      </c>
      <c r="J22" s="80" t="str">
        <f>IFERROR(VLOOKUP(F22,$A$2:$B$461,2,FALSE),"")</f>
        <v/>
      </c>
      <c r="K22" s="80" t="str">
        <f>IFERROR(VLOOKUP(G22,$A$2:$B$461,2,FALSE),"")</f>
        <v/>
      </c>
      <c r="XFB22" s="81"/>
      <c r="XFC22" s="81"/>
    </row>
    <row r="23" s="80" customFormat="1" spans="1:16383">
      <c r="A23" s="62" t="s">
        <v>2799</v>
      </c>
      <c r="B23" s="82" t="s">
        <v>3277</v>
      </c>
      <c r="D23" t="s">
        <v>2863</v>
      </c>
      <c r="E23" s="86"/>
      <c r="F23" s="85"/>
      <c r="H23" s="80" t="str">
        <f>IFERROR(VLOOKUP(D23,$A$2:$B$461,2,FALSE),"")</f>
        <v>HYPERLINK("[映雪.xlsx]类型!B10",类型!$C$10)</v>
      </c>
      <c r="I23" s="80" t="str">
        <f>IFERROR(VLOOKUP(E23,$A$2:$B$461,2,FALSE),"")</f>
        <v/>
      </c>
      <c r="J23" s="80" t="str">
        <f>IFERROR(VLOOKUP(F23,$A$2:$B$461,2,FALSE),"")</f>
        <v/>
      </c>
      <c r="K23" s="80" t="str">
        <f>IFERROR(VLOOKUP(G23,$A$2:$B$461,2,FALSE),"")</f>
        <v/>
      </c>
      <c r="XFB23" s="81"/>
      <c r="XFC23" s="81"/>
    </row>
    <row r="24" s="80" customFormat="1" spans="1:16383">
      <c r="A24" t="s">
        <v>2888</v>
      </c>
      <c r="B24" s="82" t="s">
        <v>3278</v>
      </c>
      <c r="D24" t="s">
        <v>2916</v>
      </c>
      <c r="E24" s="86"/>
      <c r="F24" s="85"/>
      <c r="H24" s="80" t="str">
        <f>IFERROR(VLOOKUP(D24,$A$2:$B$461,2,FALSE),"")</f>
        <v>HYPERLINK("[映雪.xlsx]类型!B48",类型!$C$48)</v>
      </c>
      <c r="I24" s="80" t="str">
        <f>IFERROR(VLOOKUP(E24,$A$2:$B$461,2,FALSE),"")</f>
        <v/>
      </c>
      <c r="J24" s="80" t="str">
        <f>IFERROR(VLOOKUP(F24,$A$2:$B$461,2,FALSE),"")</f>
        <v/>
      </c>
      <c r="K24" s="80" t="str">
        <f>IFERROR(VLOOKUP(G24,$A$2:$B$461,2,FALSE),"")</f>
        <v/>
      </c>
      <c r="XFB24" s="81"/>
      <c r="XFC24" s="81"/>
    </row>
    <row r="25" s="80" customFormat="1" spans="1:16383">
      <c r="A25" t="s">
        <v>2889</v>
      </c>
      <c r="B25" s="82" t="s">
        <v>3279</v>
      </c>
      <c r="D25" t="s">
        <v>2899</v>
      </c>
      <c r="E25" s="86"/>
      <c r="F25" s="85"/>
      <c r="H25" s="80" t="str">
        <f>IFERROR(VLOOKUP(D25,$A$2:$B$461,2,FALSE),"")</f>
        <v>HYPERLINK("[映雪.xlsx]类型!B33",类型!$C$33)</v>
      </c>
      <c r="I25" s="80" t="str">
        <f>IFERROR(VLOOKUP(E25,$A$2:$B$461,2,FALSE),"")</f>
        <v/>
      </c>
      <c r="J25" s="80" t="str">
        <f>IFERROR(VLOOKUP(F25,$A$2:$B$461,2,FALSE),"")</f>
        <v/>
      </c>
      <c r="K25" s="80" t="str">
        <f>IFERROR(VLOOKUP(G25,$A$2:$B$461,2,FALSE),"")</f>
        <v/>
      </c>
      <c r="XFB25" s="81"/>
      <c r="XFC25" s="81"/>
    </row>
    <row r="26" s="80" customFormat="1" spans="1:16383">
      <c r="A26" t="s">
        <v>2891</v>
      </c>
      <c r="B26" s="82" t="s">
        <v>3280</v>
      </c>
      <c r="D26" t="s">
        <v>1168</v>
      </c>
      <c r="E26" s="86" t="s">
        <v>3356</v>
      </c>
      <c r="F26" s="85"/>
      <c r="H26" s="80" t="str">
        <f>IFERROR(VLOOKUP(D26,$A$2:$B$461,2,FALSE),"")</f>
        <v>HYPERLINK("[映雪.xlsx]类型!B75",类型!$C$75)</v>
      </c>
      <c r="I26" s="80" t="str">
        <f>IFERROR(VLOOKUP(E26,$A$2:$B$461,2,FALSE),"")</f>
        <v/>
      </c>
      <c r="J26" s="80" t="str">
        <f>IFERROR(VLOOKUP(F26,$A$2:$B$461,2,FALSE),"")</f>
        <v/>
      </c>
      <c r="K26" s="80" t="str">
        <f>IFERROR(VLOOKUP(G26,$A$2:$B$461,2,FALSE),"")</f>
        <v/>
      </c>
      <c r="XFB26" s="81"/>
      <c r="XFC26" s="81"/>
    </row>
    <row r="27" s="80" customFormat="1" spans="1:16383">
      <c r="A27" t="s">
        <v>1204</v>
      </c>
      <c r="B27" s="82" t="s">
        <v>3281</v>
      </c>
      <c r="D27" t="s">
        <v>46</v>
      </c>
      <c r="E27" s="86"/>
      <c r="F27" s="86"/>
      <c r="H27" s="80" t="str">
        <f>IFERROR(VLOOKUP(D27,$A$2:$B$461,2,FALSE),"")</f>
        <v>HYPERLINK("[映雪.xlsx]类型!B50",类型!$C$50)</v>
      </c>
      <c r="I27" s="80" t="str">
        <f>IFERROR(VLOOKUP(E27,$A$2:$B$461,2,FALSE),"")</f>
        <v/>
      </c>
      <c r="J27" s="80" t="str">
        <f>IFERROR(VLOOKUP(F27,$A$2:$B$461,2,FALSE),"")</f>
        <v/>
      </c>
      <c r="K27" s="80" t="str">
        <f>IFERROR(VLOOKUP(G27,$A$2:$B$461,2,FALSE),"")</f>
        <v/>
      </c>
      <c r="XFB27" s="81"/>
      <c r="XFC27" s="81"/>
    </row>
    <row r="28" s="80" customFormat="1" spans="1:16383">
      <c r="A28" t="s">
        <v>2893</v>
      </c>
      <c r="B28" s="82" t="s">
        <v>3282</v>
      </c>
      <c r="D28" t="s">
        <v>28</v>
      </c>
      <c r="E28" s="86"/>
      <c r="F28" s="86"/>
      <c r="H28" s="80" t="str">
        <f>IFERROR(VLOOKUP(D28,$A$2:$B$461,2,FALSE),"")</f>
        <v>HYPERLINK("[映雪.xlsx]类型!B63",类型!$C$63)</v>
      </c>
      <c r="I28" s="80" t="str">
        <f>IFERROR(VLOOKUP(E28,$A$2:$B$461,2,FALSE),"")</f>
        <v/>
      </c>
      <c r="J28" s="80" t="str">
        <f>IFERROR(VLOOKUP(F28,$A$2:$B$461,2,FALSE),"")</f>
        <v/>
      </c>
      <c r="K28" s="80" t="str">
        <f>IFERROR(VLOOKUP(G28,$A$2:$B$461,2,FALSE),"")</f>
        <v/>
      </c>
      <c r="XFB28" s="81"/>
      <c r="XFC28" s="81"/>
    </row>
    <row r="29" s="80" customFormat="1" spans="1:16383">
      <c r="A29" t="s">
        <v>2894</v>
      </c>
      <c r="B29" s="82" t="s">
        <v>3283</v>
      </c>
      <c r="D29" t="s">
        <v>2899</v>
      </c>
      <c r="E29" s="86"/>
      <c r="F29" s="86"/>
      <c r="H29" s="80" t="str">
        <f>IFERROR(VLOOKUP(D29,$A$2:$B$461,2,FALSE),"")</f>
        <v>HYPERLINK("[映雪.xlsx]类型!B33",类型!$C$33)</v>
      </c>
      <c r="I29" s="80" t="str">
        <f>IFERROR(VLOOKUP(E29,$A$2:$B$461,2,FALSE),"")</f>
        <v/>
      </c>
      <c r="J29" s="80" t="str">
        <f>IFERROR(VLOOKUP(F29,$A$2:$B$461,2,FALSE),"")</f>
        <v/>
      </c>
      <c r="K29" s="80" t="str">
        <f>IFERROR(VLOOKUP(G29,$A$2:$B$461,2,FALSE),"")</f>
        <v/>
      </c>
      <c r="XFB29" s="81"/>
      <c r="XFC29" s="81"/>
    </row>
    <row r="30" s="80" customFormat="1" spans="1:16383">
      <c r="A30" s="62" t="s">
        <v>2885</v>
      </c>
      <c r="B30" s="82" t="s">
        <v>3284</v>
      </c>
      <c r="D30" t="s">
        <v>2863</v>
      </c>
      <c r="E30" s="86"/>
      <c r="F30" s="86"/>
      <c r="H30" s="80" t="str">
        <f>IFERROR(VLOOKUP(D30,$A$2:$B$461,2,FALSE),"")</f>
        <v>HYPERLINK("[映雪.xlsx]类型!B10",类型!$C$10)</v>
      </c>
      <c r="I30" s="80" t="str">
        <f>IFERROR(VLOOKUP(E30,$A$2:$B$461,2,FALSE),"")</f>
        <v/>
      </c>
      <c r="J30" s="80" t="str">
        <f>IFERROR(VLOOKUP(F30,$A$2:$B$461,2,FALSE),"")</f>
        <v/>
      </c>
      <c r="K30" s="80" t="str">
        <f>IFERROR(VLOOKUP(G30,$A$2:$B$461,2,FALSE),"")</f>
        <v/>
      </c>
      <c r="XFB30" s="81"/>
      <c r="XFC30" s="81"/>
    </row>
    <row r="31" s="80" customFormat="1" ht="23.25" spans="1:16383">
      <c r="A31" t="s">
        <v>2857</v>
      </c>
      <c r="B31" s="82" t="s">
        <v>3285</v>
      </c>
      <c r="D31" t="s">
        <v>2903</v>
      </c>
      <c r="E31" s="89"/>
      <c r="F31" s="89"/>
      <c r="H31" s="80" t="str">
        <f>IFERROR(VLOOKUP(D31,$A$2:$B$461,2,FALSE),"")</f>
        <v>HYPERLINK("[映雪.xlsx]类型!B37",类型!$C$37)</v>
      </c>
      <c r="I31" s="80" t="str">
        <f>IFERROR(VLOOKUP(E31,$A$2:$B$461,2,FALSE),"")</f>
        <v/>
      </c>
      <c r="J31" s="80" t="str">
        <f>IFERROR(VLOOKUP(F31,$A$2:$B$461,2,FALSE),"")</f>
        <v/>
      </c>
      <c r="K31" s="80" t="str">
        <f>IFERROR(VLOOKUP(G31,$A$2:$B$461,2,FALSE),"")</f>
        <v/>
      </c>
      <c r="XFB31" s="81"/>
      <c r="XFC31" s="81"/>
    </row>
    <row r="32" s="80" customFormat="1" ht="23.25" spans="1:16383">
      <c r="A32" t="s">
        <v>2895</v>
      </c>
      <c r="B32" s="82" t="s">
        <v>3286</v>
      </c>
      <c r="D32" t="s">
        <v>2857</v>
      </c>
      <c r="E32" s="88"/>
      <c r="F32" s="88"/>
      <c r="H32" s="80" t="str">
        <f>IFERROR(VLOOKUP(D32,$A$2:$B$461,2,FALSE),"")</f>
        <v>HYPERLINK("[映雪.xlsx]类型!B30",类型!$C$30)</v>
      </c>
      <c r="I32" s="80" t="str">
        <f>IFERROR(VLOOKUP(E32,$A$2:$B$461,2,FALSE),"")</f>
        <v/>
      </c>
      <c r="J32" s="80" t="str">
        <f>IFERROR(VLOOKUP(F32,$A$2:$B$461,2,FALSE),"")</f>
        <v/>
      </c>
      <c r="K32" s="80" t="str">
        <f>IFERROR(VLOOKUP(G32,$A$2:$B$461,2,FALSE),"")</f>
        <v/>
      </c>
      <c r="XFB32" s="81"/>
      <c r="XFC32" s="81"/>
    </row>
    <row r="33" s="80" customFormat="1" spans="1:16383">
      <c r="A33" t="s">
        <v>2897</v>
      </c>
      <c r="B33" s="82" t="s">
        <v>3287</v>
      </c>
      <c r="D33" t="s">
        <v>2857</v>
      </c>
      <c r="E33" s="86"/>
      <c r="F33" s="86"/>
      <c r="H33" s="80" t="str">
        <f>IFERROR(VLOOKUP(D33,$A$2:$B$461,2,FALSE),"")</f>
        <v>HYPERLINK("[映雪.xlsx]类型!B30",类型!$C$30)</v>
      </c>
      <c r="I33" s="80" t="str">
        <f>IFERROR(VLOOKUP(E33,$A$2:$B$461,2,FALSE),"")</f>
        <v/>
      </c>
      <c r="J33" s="80" t="str">
        <f>IFERROR(VLOOKUP(F33,$A$2:$B$461,2,FALSE),"")</f>
        <v/>
      </c>
      <c r="K33" s="80" t="str">
        <f>IFERROR(VLOOKUP(G33,$A$2:$B$461,2,FALSE),"")</f>
        <v/>
      </c>
      <c r="XFB33" s="81"/>
      <c r="XFC33" s="81"/>
    </row>
    <row r="34" s="80" customFormat="1" spans="1:16383">
      <c r="A34" s="66" t="s">
        <v>2899</v>
      </c>
      <c r="B34" s="82" t="s">
        <v>3288</v>
      </c>
      <c r="D34" t="s">
        <v>2895</v>
      </c>
      <c r="E34" s="86"/>
      <c r="F34" s="86"/>
      <c r="H34" s="80" t="str">
        <f>IFERROR(VLOOKUP(D34,$A$2:$B$461,2,FALSE),"")</f>
        <v>HYPERLINK("[映雪.xlsx]类型!B31",类型!$C$31)</v>
      </c>
      <c r="I34" s="80" t="str">
        <f>IFERROR(VLOOKUP(E34,$A$2:$B$461,2,FALSE),"")</f>
        <v/>
      </c>
      <c r="J34" s="80" t="str">
        <f>IFERROR(VLOOKUP(F34,$A$2:$B$461,2,FALSE),"")</f>
        <v/>
      </c>
      <c r="K34" s="80" t="str">
        <f>IFERROR(VLOOKUP(G34,$A$2:$B$461,2,FALSE),"")</f>
        <v/>
      </c>
      <c r="XFB34" s="81"/>
      <c r="XFC34" s="81"/>
    </row>
    <row r="35" s="80" customFormat="1" spans="1:16383">
      <c r="A35" t="s">
        <v>2900</v>
      </c>
      <c r="B35" s="82" t="s">
        <v>3289</v>
      </c>
      <c r="D35" t="s">
        <v>2857</v>
      </c>
      <c r="E35" s="86"/>
      <c r="F35" s="85"/>
      <c r="H35" s="80" t="str">
        <f>IFERROR(VLOOKUP(D35,$A$2:$B$461,2,FALSE),"")</f>
        <v>HYPERLINK("[映雪.xlsx]类型!B30",类型!$C$30)</v>
      </c>
      <c r="I35" s="80" t="str">
        <f>IFERROR(VLOOKUP(E35,$A$2:$B$461,2,FALSE),"")</f>
        <v/>
      </c>
      <c r="J35" s="80" t="str">
        <f>IFERROR(VLOOKUP(F35,$A$2:$B$461,2,FALSE),"")</f>
        <v/>
      </c>
      <c r="K35" s="80" t="str">
        <f>IFERROR(VLOOKUP(G35,$A$2:$B$461,2,FALSE),"")</f>
        <v/>
      </c>
      <c r="XFB35" s="81"/>
      <c r="XFC35" s="81"/>
    </row>
    <row r="36" s="80" customFormat="1" spans="1:16383">
      <c r="A36" s="62" t="s">
        <v>2901</v>
      </c>
      <c r="B36" s="82" t="s">
        <v>3290</v>
      </c>
      <c r="D36" t="s">
        <v>2895</v>
      </c>
      <c r="E36" s="86"/>
      <c r="F36" s="85"/>
      <c r="H36" s="80" t="str">
        <f>IFERROR(VLOOKUP(D36,$A$2:$B$461,2,FALSE),"")</f>
        <v>HYPERLINK("[映雪.xlsx]类型!B31",类型!$C$31)</v>
      </c>
      <c r="I36" s="80" t="str">
        <f>IFERROR(VLOOKUP(E36,$A$2:$B$461,2,FALSE),"")</f>
        <v/>
      </c>
      <c r="J36" s="80" t="str">
        <f>IFERROR(VLOOKUP(F36,$A$2:$B$461,2,FALSE),"")</f>
        <v/>
      </c>
      <c r="K36" s="80" t="str">
        <f>IFERROR(VLOOKUP(G36,$A$2:$B$461,2,FALSE),"")</f>
        <v/>
      </c>
      <c r="XFB36" s="81"/>
      <c r="XFC36" s="81"/>
    </row>
    <row r="37" s="80" customFormat="1" spans="1:16383">
      <c r="A37" t="s">
        <v>2902</v>
      </c>
      <c r="B37" s="82" t="s">
        <v>3291</v>
      </c>
      <c r="D37" t="s">
        <v>2870</v>
      </c>
      <c r="E37" s="86"/>
      <c r="F37" s="86"/>
      <c r="H37" s="80" t="str">
        <f>IFERROR(VLOOKUP(D37,$A$2:$B$461,2,FALSE),"")</f>
        <v>HYPERLINK("[映雪.xlsx]类型!B13",类型!$C$13)</v>
      </c>
      <c r="I37" s="80" t="str">
        <f>IFERROR(VLOOKUP(E37,$A$2:$B$461,2,FALSE),"")</f>
        <v/>
      </c>
      <c r="J37" s="80" t="str">
        <f>IFERROR(VLOOKUP(F37,$A$2:$B$461,2,FALSE),"")</f>
        <v/>
      </c>
      <c r="K37" s="80" t="str">
        <f>IFERROR(VLOOKUP(G37,$A$2:$B$461,2,FALSE),"")</f>
        <v/>
      </c>
      <c r="XFB37" s="81"/>
      <c r="XFC37" s="81"/>
    </row>
    <row r="38" s="80" customFormat="1" spans="1:16383">
      <c r="A38" t="s">
        <v>2903</v>
      </c>
      <c r="B38" s="82" t="s">
        <v>3292</v>
      </c>
      <c r="D38" t="s">
        <v>2927</v>
      </c>
      <c r="E38" s="86"/>
      <c r="F38" s="86"/>
      <c r="H38" s="80" t="str">
        <f>IFERROR(VLOOKUP(D38,$A$2:$B$461,2,FALSE),"")</f>
        <v>HYPERLINK("[映雪.xlsx]类型!B71",类型!$C$71)</v>
      </c>
      <c r="I38" s="80" t="str">
        <f>IFERROR(VLOOKUP(E38,$A$2:$B$461,2,FALSE),"")</f>
        <v/>
      </c>
      <c r="J38" s="80" t="str">
        <f>IFERROR(VLOOKUP(F38,$A$2:$B$461,2,FALSE),"")</f>
        <v/>
      </c>
      <c r="K38" s="80" t="str">
        <f>IFERROR(VLOOKUP(G38,$A$2:$B$461,2,FALSE),"")</f>
        <v/>
      </c>
      <c r="XFB38" s="81"/>
      <c r="XFC38" s="81"/>
    </row>
    <row r="39" s="80" customFormat="1" spans="1:16383">
      <c r="A39" t="s">
        <v>2904</v>
      </c>
      <c r="B39" s="82" t="s">
        <v>3293</v>
      </c>
      <c r="D39" t="s">
        <v>2870</v>
      </c>
      <c r="E39" s="86"/>
      <c r="F39" s="86"/>
      <c r="H39" s="80" t="str">
        <f>IFERROR(VLOOKUP(D39,$A$2:$B$461,2,FALSE),"")</f>
        <v>HYPERLINK("[映雪.xlsx]类型!B13",类型!$C$13)</v>
      </c>
      <c r="I39" s="80" t="str">
        <f>IFERROR(VLOOKUP(E39,$A$2:$B$461,2,FALSE),"")</f>
        <v/>
      </c>
      <c r="J39" s="80" t="str">
        <f>IFERROR(VLOOKUP(F39,$A$2:$B$461,2,FALSE),"")</f>
        <v/>
      </c>
      <c r="K39" s="80" t="str">
        <f>IFERROR(VLOOKUP(G39,$A$2:$B$461,2,FALSE),"")</f>
        <v/>
      </c>
      <c r="XFB39" s="81"/>
      <c r="XFC39" s="81"/>
    </row>
    <row r="40" s="80" customFormat="1" spans="1:16383">
      <c r="A40" t="s">
        <v>2905</v>
      </c>
      <c r="B40" s="82" t="s">
        <v>3294</v>
      </c>
      <c r="D40" t="s">
        <v>2881</v>
      </c>
      <c r="E40" s="86"/>
      <c r="F40" s="86"/>
      <c r="H40" s="80" t="str">
        <f>IFERROR(VLOOKUP(D40,$A$2:$B$461,2,FALSE),"")</f>
        <v>HYPERLINK("[映雪.xlsx]类型!B18",类型!$C$18)</v>
      </c>
      <c r="I40" s="80" t="str">
        <f>IFERROR(VLOOKUP(E40,$A$2:$B$461,2,FALSE),"")</f>
        <v/>
      </c>
      <c r="J40" s="80" t="str">
        <f>IFERROR(VLOOKUP(F40,$A$2:$B$461,2,FALSE),"")</f>
        <v/>
      </c>
      <c r="K40" s="80" t="str">
        <f>IFERROR(VLOOKUP(G40,$A$2:$B$461,2,FALSE),"")</f>
        <v/>
      </c>
      <c r="XFB40" s="81"/>
      <c r="XFC40" s="81"/>
    </row>
    <row r="41" s="80" customFormat="1" ht="23.25" spans="1:16383">
      <c r="A41" t="s">
        <v>2906</v>
      </c>
      <c r="B41" s="82" t="s">
        <v>3295</v>
      </c>
      <c r="D41" t="s">
        <v>2872</v>
      </c>
      <c r="E41" s="89"/>
      <c r="F41" s="89"/>
      <c r="H41" s="80" t="str">
        <f>IFERROR(VLOOKUP(D41,$A$2:$B$461,2,FALSE),"")</f>
        <v>HYPERLINK("[映雪.xlsx]类型!B14",类型!$C$14)</v>
      </c>
      <c r="I41" s="80" t="str">
        <f>IFERROR(VLOOKUP(E41,$A$2:$B$461,2,FALSE),"")</f>
        <v/>
      </c>
      <c r="J41" s="80" t="str">
        <f>IFERROR(VLOOKUP(F41,$A$2:$B$461,2,FALSE),"")</f>
        <v/>
      </c>
      <c r="K41" s="80" t="str">
        <f>IFERROR(VLOOKUP(G41,$A$2:$B$461,2,FALSE),"")</f>
        <v/>
      </c>
      <c r="XFB41" s="81"/>
      <c r="XFC41" s="81"/>
    </row>
    <row r="42" s="80" customFormat="1" ht="23.25" spans="1:16383">
      <c r="A42" t="s">
        <v>2907</v>
      </c>
      <c r="B42" s="82" t="s">
        <v>3296</v>
      </c>
      <c r="D42" t="s">
        <v>2893</v>
      </c>
      <c r="E42" s="88"/>
      <c r="F42" s="88"/>
      <c r="H42" s="80" t="str">
        <f>IFERROR(VLOOKUP(D42,$A$2:$B$461,2,FALSE),"")</f>
        <v>HYPERLINK("[映雪.xlsx]类型!B27",类型!$C$27)</v>
      </c>
      <c r="I42" s="80" t="str">
        <f>IFERROR(VLOOKUP(E42,$A$2:$B$461,2,FALSE),"")</f>
        <v/>
      </c>
      <c r="J42" s="80" t="str">
        <f>IFERROR(VLOOKUP(F42,$A$2:$B$461,2,FALSE),"")</f>
        <v/>
      </c>
      <c r="K42" s="80" t="str">
        <f>IFERROR(VLOOKUP(G42,$A$2:$B$461,2,FALSE),"")</f>
        <v/>
      </c>
      <c r="XFB42" s="81"/>
      <c r="XFC42" s="81"/>
    </row>
    <row r="43" s="80" customFormat="1" spans="1:16383">
      <c r="A43" t="s">
        <v>2908</v>
      </c>
      <c r="B43" s="82" t="s">
        <v>3297</v>
      </c>
      <c r="D43" t="s">
        <v>2870</v>
      </c>
      <c r="E43" s="86" t="s">
        <v>3357</v>
      </c>
      <c r="F43" s="85"/>
      <c r="H43" s="80" t="str">
        <f>IFERROR(VLOOKUP(D43,$A$2:$B$461,2,FALSE),"")</f>
        <v>HYPERLINK("[映雪.xlsx]类型!B13",类型!$C$13)</v>
      </c>
      <c r="I43" s="80" t="str">
        <f>IFERROR(VLOOKUP(E43,$A$2:$B$461,2,FALSE),"")</f>
        <v/>
      </c>
      <c r="J43" s="80" t="str">
        <f>IFERROR(VLOOKUP(F43,$A$2:$B$461,2,FALSE),"")</f>
        <v/>
      </c>
      <c r="K43" s="80" t="str">
        <f>IFERROR(VLOOKUP(G43,$A$2:$B$461,2,FALSE),"")</f>
        <v/>
      </c>
      <c r="XFB43" s="81"/>
      <c r="XFC43" s="81"/>
    </row>
    <row r="44" s="80" customFormat="1" spans="1:16383">
      <c r="A44" t="s">
        <v>2909</v>
      </c>
      <c r="B44" s="82" t="s">
        <v>3298</v>
      </c>
      <c r="D44" t="s">
        <v>76</v>
      </c>
      <c r="E44" s="86"/>
      <c r="F44" s="86"/>
      <c r="H44" s="80" t="str">
        <f>IFERROR(VLOOKUP(D44,$A$2:$B$461,2,FALSE),"")</f>
        <v>HYPERLINK("[映雪.xlsx]类型!B70",类型!$C$70)</v>
      </c>
      <c r="I44" s="80" t="str">
        <f>IFERROR(VLOOKUP(E44,$A$2:$B$461,2,FALSE),"")</f>
        <v/>
      </c>
      <c r="J44" s="80" t="str">
        <f>IFERROR(VLOOKUP(F44,$A$2:$B$461,2,FALSE),"")</f>
        <v/>
      </c>
      <c r="K44" s="80" t="str">
        <f>IFERROR(VLOOKUP(G44,$A$2:$B$461,2,FALSE),"")</f>
        <v/>
      </c>
      <c r="XFB44" s="81"/>
      <c r="XFC44" s="81"/>
    </row>
    <row r="45" s="80" customFormat="1" spans="1:16383">
      <c r="A45" s="62" t="s">
        <v>2910</v>
      </c>
      <c r="B45" s="82" t="s">
        <v>3299</v>
      </c>
      <c r="D45" t="s">
        <v>2884</v>
      </c>
      <c r="E45" s="86"/>
      <c r="F45" s="86"/>
      <c r="H45" s="80" t="str">
        <f>IFERROR(VLOOKUP(D45,$A$2:$B$461,2,FALSE),"")</f>
        <v>HYPERLINK("[映雪.xlsx]类型!B20",类型!$C$20)</v>
      </c>
      <c r="I45" s="80" t="str">
        <f>IFERROR(VLOOKUP(E45,$A$2:$B$461,2,FALSE),"")</f>
        <v/>
      </c>
      <c r="J45" s="80" t="str">
        <f>IFERROR(VLOOKUP(F45,$A$2:$B$461,2,FALSE),"")</f>
        <v/>
      </c>
      <c r="K45" s="80" t="str">
        <f>IFERROR(VLOOKUP(G45,$A$2:$B$461,2,FALSE),"")</f>
        <v/>
      </c>
      <c r="XFB45" s="81"/>
      <c r="XFC45" s="81"/>
    </row>
    <row r="46" s="80" customFormat="1" spans="1:16383">
      <c r="A46" t="s">
        <v>2912</v>
      </c>
      <c r="B46" s="82" t="s">
        <v>3300</v>
      </c>
      <c r="D46" t="s">
        <v>2929</v>
      </c>
      <c r="E46" s="86" t="s">
        <v>3358</v>
      </c>
      <c r="F46" s="86"/>
      <c r="H46" s="80" t="str">
        <f>IFERROR(VLOOKUP(D46,$A$2:$B$461,2,FALSE),"")</f>
        <v>HYPERLINK("[映雪.xlsx]类型!B77",类型!$C$77)</v>
      </c>
      <c r="I46" s="80" t="str">
        <f>IFERROR(VLOOKUP(E46,$A$2:$B$461,2,FALSE),"")</f>
        <v/>
      </c>
      <c r="J46" s="80" t="str">
        <f>IFERROR(VLOOKUP(F46,$A$2:$B$461,2,FALSE),"")</f>
        <v/>
      </c>
      <c r="K46" s="80" t="str">
        <f>IFERROR(VLOOKUP(G46,$A$2:$B$461,2,FALSE),"")</f>
        <v/>
      </c>
      <c r="XFB46" s="81"/>
      <c r="XFC46" s="81"/>
    </row>
    <row r="47" s="80" customFormat="1" spans="1:16383">
      <c r="A47" t="s">
        <v>2913</v>
      </c>
      <c r="B47" s="82" t="s">
        <v>3301</v>
      </c>
      <c r="D47" t="s">
        <v>2922</v>
      </c>
      <c r="E47" s="86" t="s">
        <v>3359</v>
      </c>
      <c r="F47" s="86"/>
      <c r="H47" s="80" t="str">
        <f>IFERROR(VLOOKUP(D47,$A$2:$B$461,2,FALSE),"")</f>
        <v>HYPERLINK("[映雪.xlsx]类型!B64",类型!$C$64)</v>
      </c>
      <c r="I47" s="80" t="str">
        <f>IFERROR(VLOOKUP(E47,$A$2:$B$461,2,FALSE),"")</f>
        <v/>
      </c>
      <c r="J47" s="80" t="str">
        <f>IFERROR(VLOOKUP(F47,$A$2:$B$461,2,FALSE),"")</f>
        <v/>
      </c>
      <c r="K47" s="80" t="str">
        <f>IFERROR(VLOOKUP(G47,$A$2:$B$461,2,FALSE),"")</f>
        <v/>
      </c>
      <c r="XFB47" s="81"/>
      <c r="XFC47" s="81"/>
    </row>
    <row r="48" s="80" customFormat="1" spans="1:16383">
      <c r="A48" s="62" t="s">
        <v>2915</v>
      </c>
      <c r="B48" s="82" t="s">
        <v>3302</v>
      </c>
      <c r="D48" t="s">
        <v>2910</v>
      </c>
      <c r="E48" s="86"/>
      <c r="F48" s="86"/>
      <c r="H48" s="80" t="str">
        <f>IFERROR(VLOOKUP(D48,$A$2:$B$461,2,FALSE),"")</f>
        <v>HYPERLINK("[映雪.xlsx]类型!B44",类型!$C$44)</v>
      </c>
      <c r="I48" s="80" t="str">
        <f>IFERROR(VLOOKUP(E48,$A$2:$B$461,2,FALSE),"")</f>
        <v/>
      </c>
      <c r="J48" s="80" t="str">
        <f>IFERROR(VLOOKUP(F48,$A$2:$B$461,2,FALSE),"")</f>
        <v/>
      </c>
      <c r="K48" s="80" t="str">
        <f>IFERROR(VLOOKUP(G48,$A$2:$B$461,2,FALSE),"")</f>
        <v/>
      </c>
      <c r="XFB48" s="81"/>
      <c r="XFC48" s="81"/>
    </row>
    <row r="49" s="80" customFormat="1" spans="1:16383">
      <c r="A49" s="62" t="s">
        <v>2916</v>
      </c>
      <c r="B49" s="82" t="s">
        <v>3303</v>
      </c>
      <c r="D49" t="s">
        <v>2894</v>
      </c>
      <c r="E49" s="86"/>
      <c r="F49" s="86"/>
      <c r="H49" s="80" t="str">
        <f>IFERROR(VLOOKUP(D49,$A$2:$B$461,2,FALSE),"")</f>
        <v>HYPERLINK("[映雪.xlsx]类型!B28",类型!$C$28)</v>
      </c>
      <c r="I49" s="80" t="str">
        <f>IFERROR(VLOOKUP(E49,$A$2:$B$461,2,FALSE),"")</f>
        <v/>
      </c>
      <c r="J49" s="80" t="str">
        <f>IFERROR(VLOOKUP(F49,$A$2:$B$461,2,FALSE),"")</f>
        <v/>
      </c>
      <c r="K49" s="80" t="str">
        <f>IFERROR(VLOOKUP(G49,$A$2:$B$461,2,FALSE),"")</f>
        <v/>
      </c>
      <c r="XFB49" s="81"/>
      <c r="XFC49" s="81"/>
    </row>
    <row r="50" s="80" customFormat="1" spans="1:16383">
      <c r="A50" t="s">
        <v>1807</v>
      </c>
      <c r="B50" s="82" t="s">
        <v>3304</v>
      </c>
      <c r="D50" t="s">
        <v>2895</v>
      </c>
      <c r="E50" s="86"/>
      <c r="F50" s="86"/>
      <c r="H50" s="80" t="str">
        <f>IFERROR(VLOOKUP(D50,$A$2:$B$461,2,FALSE),"")</f>
        <v>HYPERLINK("[映雪.xlsx]类型!B31",类型!$C$31)</v>
      </c>
      <c r="I50" s="80" t="str">
        <f>IFERROR(VLOOKUP(E50,$A$2:$B$461,2,FALSE),"")</f>
        <v/>
      </c>
      <c r="J50" s="80" t="str">
        <f>IFERROR(VLOOKUP(F50,$A$2:$B$461,2,FALSE),"")</f>
        <v/>
      </c>
      <c r="K50" s="80" t="str">
        <f>IFERROR(VLOOKUP(G50,$A$2:$B$461,2,FALSE),"")</f>
        <v/>
      </c>
      <c r="XFB50" s="81"/>
      <c r="XFC50" s="81"/>
    </row>
    <row r="51" s="80" customFormat="1" ht="23.25" spans="1:16383">
      <c r="A51" t="s">
        <v>46</v>
      </c>
      <c r="B51" s="82" t="s">
        <v>3305</v>
      </c>
      <c r="D51" t="s">
        <v>2894</v>
      </c>
      <c r="E51" s="89"/>
      <c r="F51" s="89"/>
      <c r="H51" s="80" t="str">
        <f>IFERROR(VLOOKUP(D51,$A$2:$B$461,2,FALSE),"")</f>
        <v>HYPERLINK("[映雪.xlsx]类型!B28",类型!$C$28)</v>
      </c>
      <c r="I51" s="80" t="str">
        <f>IFERROR(VLOOKUP(E51,$A$2:$B$461,2,FALSE),"")</f>
        <v/>
      </c>
      <c r="J51" s="80" t="str">
        <f>IFERROR(VLOOKUP(F51,$A$2:$B$461,2,FALSE),"")</f>
        <v/>
      </c>
      <c r="K51" s="80" t="str">
        <f>IFERROR(VLOOKUP(G51,$A$2:$B$461,2,FALSE),"")</f>
        <v/>
      </c>
      <c r="XFB51" s="81"/>
      <c r="XFC51" s="81"/>
    </row>
    <row r="52" s="80" customFormat="1" ht="23.25" spans="1:16383">
      <c r="A52" t="s">
        <v>78</v>
      </c>
      <c r="B52" s="82" t="s">
        <v>3306</v>
      </c>
      <c r="D52" t="s">
        <v>1490</v>
      </c>
      <c r="E52" s="88"/>
      <c r="F52" s="88"/>
      <c r="H52" s="80" t="str">
        <f>IFERROR(VLOOKUP(D52,$A$2:$B$461,2,FALSE),"")</f>
        <v>HYPERLINK("[映雪.xlsx]类型!B53",类型!$C$53)</v>
      </c>
      <c r="I52" s="80" t="str">
        <f>IFERROR(VLOOKUP(E52,$A$2:$B$461,2,FALSE),"")</f>
        <v/>
      </c>
      <c r="J52" s="80" t="str">
        <f>IFERROR(VLOOKUP(F52,$A$2:$B$461,2,FALSE),"")</f>
        <v/>
      </c>
      <c r="K52" s="80" t="str">
        <f>IFERROR(VLOOKUP(G52,$A$2:$B$461,2,FALSE),"")</f>
        <v/>
      </c>
      <c r="XFB52" s="81"/>
      <c r="XFC52" s="81"/>
    </row>
    <row r="53" s="80" customFormat="1" spans="1:16383">
      <c r="A53" t="s">
        <v>1455</v>
      </c>
      <c r="B53" s="82" t="s">
        <v>3307</v>
      </c>
      <c r="D53" t="s">
        <v>1807</v>
      </c>
      <c r="E53" s="86"/>
      <c r="F53" s="86"/>
      <c r="H53" s="80" t="str">
        <f>IFERROR(VLOOKUP(D53,$A$2:$B$461,2,FALSE),"")</f>
        <v>HYPERLINK("[映雪.xlsx]类型!B49",类型!$C$49)</v>
      </c>
      <c r="I53" s="80" t="str">
        <f>IFERROR(VLOOKUP(E53,$A$2:$B$461,2,FALSE),"")</f>
        <v/>
      </c>
      <c r="J53" s="80" t="str">
        <f>IFERROR(VLOOKUP(F53,$A$2:$B$461,2,FALSE),"")</f>
        <v/>
      </c>
      <c r="K53" s="80" t="str">
        <f>IFERROR(VLOOKUP(G53,$A$2:$B$461,2,FALSE),"")</f>
        <v/>
      </c>
      <c r="XFB53" s="81"/>
      <c r="XFC53" s="81"/>
    </row>
    <row r="54" s="80" customFormat="1" spans="1:16383">
      <c r="A54" t="s">
        <v>1490</v>
      </c>
      <c r="B54" s="82" t="s">
        <v>3308</v>
      </c>
      <c r="D54" t="s">
        <v>2881</v>
      </c>
      <c r="E54" s="86"/>
      <c r="F54" s="85"/>
      <c r="H54" s="80" t="str">
        <f>IFERROR(VLOOKUP(D54,$A$2:$B$461,2,FALSE),"")</f>
        <v>HYPERLINK("[映雪.xlsx]类型!B18",类型!$C$18)</v>
      </c>
      <c r="I54" s="80" t="str">
        <f>IFERROR(VLOOKUP(E54,$A$2:$B$461,2,FALSE),"")</f>
        <v/>
      </c>
      <c r="J54" s="80" t="str">
        <f>IFERROR(VLOOKUP(F54,$A$2:$B$461,2,FALSE),"")</f>
        <v/>
      </c>
      <c r="K54" s="80" t="str">
        <f>IFERROR(VLOOKUP(G54,$A$2:$B$461,2,FALSE),"")</f>
        <v/>
      </c>
      <c r="XFB54" s="81"/>
      <c r="XFC54" s="81"/>
    </row>
    <row r="55" s="80" customFormat="1" spans="1:16383">
      <c r="A55" t="s">
        <v>26</v>
      </c>
      <c r="B55" s="82" t="s">
        <v>3309</v>
      </c>
      <c r="D55" t="s">
        <v>126</v>
      </c>
      <c r="E55" s="86"/>
      <c r="F55" s="86"/>
      <c r="H55" s="80" t="str">
        <f>IFERROR(VLOOKUP(D55,$A$2:$B$461,2,FALSE),"")</f>
        <v>HYPERLINK("[映雪.xlsx]类型!B87",类型!$C$87)</v>
      </c>
      <c r="I55" s="80" t="str">
        <f>IFERROR(VLOOKUP(E55,$A$2:$B$461,2,FALSE),"")</f>
        <v/>
      </c>
      <c r="J55" s="80" t="str">
        <f>IFERROR(VLOOKUP(F55,$A$2:$B$461,2,FALSE),"")</f>
        <v/>
      </c>
      <c r="K55" s="80" t="str">
        <f>IFERROR(VLOOKUP(G55,$A$2:$B$461,2,FALSE),"")</f>
        <v/>
      </c>
      <c r="XFB55" s="81"/>
      <c r="XFC55" s="81"/>
    </row>
    <row r="56" s="80" customFormat="1" spans="1:16383">
      <c r="A56" t="s">
        <v>2460</v>
      </c>
      <c r="B56" s="82" t="s">
        <v>3310</v>
      </c>
      <c r="D56" t="s">
        <v>2884</v>
      </c>
      <c r="E56" s="86"/>
      <c r="F56" s="86"/>
      <c r="H56" s="80" t="str">
        <f>IFERROR(VLOOKUP(D56,$A$2:$B$461,2,FALSE),"")</f>
        <v>HYPERLINK("[映雪.xlsx]类型!B20",类型!$C$20)</v>
      </c>
      <c r="I56" s="80" t="str">
        <f>IFERROR(VLOOKUP(E56,$A$2:$B$461,2,FALSE),"")</f>
        <v/>
      </c>
      <c r="J56" s="80" t="str">
        <f>IFERROR(VLOOKUP(F56,$A$2:$B$461,2,FALSE),"")</f>
        <v/>
      </c>
      <c r="K56" s="80" t="str">
        <f>IFERROR(VLOOKUP(G56,$A$2:$B$461,2,FALSE),"")</f>
        <v/>
      </c>
      <c r="XFB56" s="81"/>
      <c r="XFC56" s="81"/>
    </row>
    <row r="57" s="80" customFormat="1" spans="1:16383">
      <c r="A57" t="s">
        <v>2918</v>
      </c>
      <c r="B57" s="82" t="s">
        <v>3311</v>
      </c>
      <c r="D57" t="s">
        <v>102</v>
      </c>
      <c r="E57" s="86"/>
      <c r="F57" s="86"/>
      <c r="H57" s="80" t="str">
        <f>IFERROR(VLOOKUP(D57,$A$2:$B$461,2,FALSE),"")</f>
        <v>HYPERLINK("[映雪.xlsx]类型!B57",类型!$C$57)</v>
      </c>
      <c r="I57" s="80" t="str">
        <f>IFERROR(VLOOKUP(E57,$A$2:$B$461,2,FALSE),"")</f>
        <v/>
      </c>
      <c r="J57" s="80" t="str">
        <f>IFERROR(VLOOKUP(F57,$A$2:$B$461,2,FALSE),"")</f>
        <v/>
      </c>
      <c r="K57" s="80" t="str">
        <f>IFERROR(VLOOKUP(G57,$A$2:$B$461,2,FALSE),"")</f>
        <v/>
      </c>
      <c r="XFB57" s="81"/>
      <c r="XFC57" s="81"/>
    </row>
    <row r="58" s="80" customFormat="1" spans="1:16383">
      <c r="A58" t="s">
        <v>102</v>
      </c>
      <c r="B58" s="82" t="s">
        <v>3312</v>
      </c>
      <c r="D58" t="s">
        <v>82</v>
      </c>
      <c r="E58" s="86"/>
      <c r="F58" s="86"/>
      <c r="H58" s="80" t="str">
        <f>IFERROR(VLOOKUP(D58,$A$2:$B$461,2,FALSE),"")</f>
        <v>HYPERLINK("[映雪.xlsx]类型!B83",类型!$C$83)</v>
      </c>
      <c r="I58" s="80" t="str">
        <f>IFERROR(VLOOKUP(E58,$A$2:$B$461,2,FALSE),"")</f>
        <v/>
      </c>
      <c r="J58" s="80" t="str">
        <f>IFERROR(VLOOKUP(F58,$A$2:$B$461,2,FALSE),"")</f>
        <v/>
      </c>
      <c r="K58" s="80" t="str">
        <f>IFERROR(VLOOKUP(G58,$A$2:$B$461,2,FALSE),"")</f>
        <v/>
      </c>
      <c r="XFB58" s="81"/>
      <c r="XFC58" s="81"/>
    </row>
    <row r="59" s="80" customFormat="1" spans="1:16383">
      <c r="A59" t="s">
        <v>1444</v>
      </c>
      <c r="B59" s="82" t="s">
        <v>3313</v>
      </c>
      <c r="D59" t="s">
        <v>2884</v>
      </c>
      <c r="E59" s="86"/>
      <c r="F59" s="86"/>
      <c r="H59" s="80" t="str">
        <f>IFERROR(VLOOKUP(D59,$A$2:$B$461,2,FALSE),"")</f>
        <v>HYPERLINK("[映雪.xlsx]类型!B20",类型!$C$20)</v>
      </c>
      <c r="I59" s="80" t="str">
        <f>IFERROR(VLOOKUP(E59,$A$2:$B$461,2,FALSE),"")</f>
        <v/>
      </c>
      <c r="J59" s="80" t="str">
        <f>IFERROR(VLOOKUP(F59,$A$2:$B$461,2,FALSE),"")</f>
        <v/>
      </c>
      <c r="K59" s="80" t="str">
        <f>IFERROR(VLOOKUP(G59,$A$2:$B$461,2,FALSE),"")</f>
        <v/>
      </c>
      <c r="XFB59" s="81"/>
      <c r="XFC59" s="81"/>
    </row>
    <row r="60" s="80" customFormat="1" spans="1:16383">
      <c r="A60" t="s">
        <v>1293</v>
      </c>
      <c r="B60" s="82" t="s">
        <v>3314</v>
      </c>
      <c r="D60" t="s">
        <v>2884</v>
      </c>
      <c r="E60" s="86"/>
      <c r="F60" s="86"/>
      <c r="H60" s="80" t="str">
        <f>IFERROR(VLOOKUP(D60,$A$2:$B$461,2,FALSE),"")</f>
        <v>HYPERLINK("[映雪.xlsx]类型!B20",类型!$C$20)</v>
      </c>
      <c r="I60" s="80" t="str">
        <f>IFERROR(VLOOKUP(E60,$A$2:$B$461,2,FALSE),"")</f>
        <v/>
      </c>
      <c r="J60" s="80" t="str">
        <f>IFERROR(VLOOKUP(F60,$A$2:$B$461,2,FALSE),"")</f>
        <v/>
      </c>
      <c r="K60" s="80" t="str">
        <f>IFERROR(VLOOKUP(G60,$A$2:$B$461,2,FALSE),"")</f>
        <v/>
      </c>
      <c r="XFB60" s="81"/>
      <c r="XFC60" s="81"/>
    </row>
    <row r="61" s="80" customFormat="1" ht="23.25" spans="1:16383">
      <c r="A61" t="s">
        <v>1603</v>
      </c>
      <c r="B61" s="82" t="s">
        <v>3315</v>
      </c>
      <c r="D61" t="s">
        <v>2884</v>
      </c>
      <c r="E61" s="89"/>
      <c r="F61" s="89"/>
      <c r="H61" s="80" t="str">
        <f>IFERROR(VLOOKUP(D61,$A$2:$B$461,2,FALSE),"")</f>
        <v>HYPERLINK("[映雪.xlsx]类型!B20",类型!$C$20)</v>
      </c>
      <c r="I61" s="80" t="str">
        <f>IFERROR(VLOOKUP(E61,$A$2:$B$461,2,FALSE),"")</f>
        <v/>
      </c>
      <c r="J61" s="80" t="str">
        <f>IFERROR(VLOOKUP(F61,$A$2:$B$461,2,FALSE),"")</f>
        <v/>
      </c>
      <c r="K61" s="80" t="str">
        <f>IFERROR(VLOOKUP(G61,$A$2:$B$461,2,FALSE),"")</f>
        <v/>
      </c>
      <c r="XFB61" s="81"/>
      <c r="XFC61" s="81"/>
    </row>
    <row r="62" s="80" customFormat="1" ht="23.25" spans="1:16383">
      <c r="A62" t="s">
        <v>18</v>
      </c>
      <c r="B62" s="82" t="s">
        <v>3316</v>
      </c>
      <c r="D62" t="s">
        <v>2894</v>
      </c>
      <c r="E62" s="88"/>
      <c r="F62" s="88"/>
      <c r="H62" s="80" t="str">
        <f>IFERROR(VLOOKUP(D62,$A$2:$B$461,2,FALSE),"")</f>
        <v>HYPERLINK("[映雪.xlsx]类型!B28",类型!$C$28)</v>
      </c>
      <c r="I62" s="80" t="str">
        <f>IFERROR(VLOOKUP(E62,$A$2:$B$461,2,FALSE),"")</f>
        <v/>
      </c>
      <c r="J62" s="80" t="str">
        <f>IFERROR(VLOOKUP(F62,$A$2:$B$461,2,FALSE),"")</f>
        <v/>
      </c>
      <c r="K62" s="80" t="str">
        <f>IFERROR(VLOOKUP(G62,$A$2:$B$461,2,FALSE),"")</f>
        <v/>
      </c>
      <c r="XFB62" s="81"/>
      <c r="XFC62" s="81"/>
    </row>
    <row r="63" s="80" customFormat="1" spans="1:16383">
      <c r="A63" t="s">
        <v>2921</v>
      </c>
      <c r="B63" s="82" t="s">
        <v>3317</v>
      </c>
      <c r="D63" t="s">
        <v>2894</v>
      </c>
      <c r="E63" s="86"/>
      <c r="F63" s="86"/>
      <c r="H63" s="80" t="str">
        <f>IFERROR(VLOOKUP(D63,$A$2:$B$461,2,FALSE),"")</f>
        <v>HYPERLINK("[映雪.xlsx]类型!B28",类型!$C$28)</v>
      </c>
      <c r="I63" s="80" t="str">
        <f>IFERROR(VLOOKUP(E63,$A$2:$B$461,2,FALSE),"")</f>
        <v/>
      </c>
      <c r="J63" s="80" t="str">
        <f>IFERROR(VLOOKUP(F63,$A$2:$B$461,2,FALSE),"")</f>
        <v/>
      </c>
      <c r="K63" s="80" t="str">
        <f>IFERROR(VLOOKUP(G63,$A$2:$B$461,2,FALSE),"")</f>
        <v/>
      </c>
      <c r="XFB63" s="81"/>
      <c r="XFC63" s="81"/>
    </row>
    <row r="64" s="80" customFormat="1" spans="1:16383">
      <c r="A64" t="s">
        <v>28</v>
      </c>
      <c r="B64" s="82" t="s">
        <v>3318</v>
      </c>
      <c r="D64" t="s">
        <v>2847</v>
      </c>
      <c r="E64" s="86"/>
      <c r="F64" s="86"/>
      <c r="H64" s="80" t="str">
        <f>IFERROR(VLOOKUP(D64,$A$2:$B$461,2,FALSE),"")</f>
        <v>HYPERLINK("[映雪.xlsx]类型!B7",类型!$C$7)</v>
      </c>
      <c r="I64" s="80" t="str">
        <f>IFERROR(VLOOKUP(E64,$A$2:$B$461,2,FALSE),"")</f>
        <v/>
      </c>
      <c r="J64" s="80" t="str">
        <f>IFERROR(VLOOKUP(F64,$A$2:$B$461,2,FALSE),"")</f>
        <v/>
      </c>
      <c r="K64" s="80" t="str">
        <f>IFERROR(VLOOKUP(G64,$A$2:$B$461,2,FALSE),"")</f>
        <v/>
      </c>
      <c r="XFB64" s="81"/>
      <c r="XFC64" s="81"/>
    </row>
    <row r="65" s="80" customFormat="1" spans="1:16383">
      <c r="A65" t="s">
        <v>2922</v>
      </c>
      <c r="B65" s="82" t="s">
        <v>3319</v>
      </c>
      <c r="D65" t="s">
        <v>16</v>
      </c>
      <c r="E65" s="86"/>
      <c r="F65" s="86"/>
      <c r="H65" s="80" t="str">
        <f>IFERROR(VLOOKUP(D65,$A$2:$B$461,2,FALSE),"")</f>
        <v>HYPERLINK("[映雪.xlsx]类型!B74",类型!$C$74)</v>
      </c>
      <c r="I65" s="80" t="str">
        <f>IFERROR(VLOOKUP(E65,$A$2:$B$461,2,FALSE),"")</f>
        <v/>
      </c>
      <c r="J65" s="80" t="str">
        <f>IFERROR(VLOOKUP(F65,$A$2:$B$461,2,FALSE),"")</f>
        <v/>
      </c>
      <c r="K65" s="80" t="str">
        <f>IFERROR(VLOOKUP(G65,$A$2:$B$461,2,FALSE),"")</f>
        <v/>
      </c>
      <c r="XFB65" s="81"/>
      <c r="XFC65" s="81"/>
    </row>
    <row r="66" s="80" customFormat="1" spans="1:16383">
      <c r="A66" t="s">
        <v>1380</v>
      </c>
      <c r="B66" s="82" t="s">
        <v>3320</v>
      </c>
      <c r="D66" t="s">
        <v>2897</v>
      </c>
      <c r="E66" s="86"/>
      <c r="F66" s="86"/>
      <c r="H66" s="80" t="str">
        <f>IFERROR(VLOOKUP(D66,$A$2:$B$461,2,FALSE),"")</f>
        <v>HYPERLINK("[映雪.xlsx]类型!B32",类型!$C$32)</v>
      </c>
      <c r="I66" s="80" t="str">
        <f>IFERROR(VLOOKUP(E66,$A$2:$B$461,2,FALSE),"")</f>
        <v/>
      </c>
      <c r="J66" s="80" t="str">
        <f>IFERROR(VLOOKUP(F66,$A$2:$B$461,2,FALSE),"")</f>
        <v/>
      </c>
      <c r="K66" s="80" t="str">
        <f>IFERROR(VLOOKUP(G66,$A$2:$B$461,2,FALSE),"")</f>
        <v/>
      </c>
      <c r="XFB66" s="81"/>
      <c r="XFC66" s="81"/>
    </row>
    <row r="67" s="80" customFormat="1" spans="1:16383">
      <c r="A67" t="s">
        <v>13</v>
      </c>
      <c r="B67" s="82" t="s">
        <v>3321</v>
      </c>
      <c r="D67" t="s">
        <v>2852</v>
      </c>
      <c r="E67" s="86"/>
      <c r="F67" s="86"/>
      <c r="H67" s="80" t="str">
        <f>IFERROR(VLOOKUP(D67,$A$2:$B$461,2,FALSE),"")</f>
        <v>HYPERLINK("[映雪.xlsx]类型!B8",类型!$C$8)</v>
      </c>
      <c r="I67" s="80" t="str">
        <f>IFERROR(VLOOKUP(E67,$A$2:$B$461,2,FALSE),"")</f>
        <v/>
      </c>
      <c r="J67" s="80" t="str">
        <f>IFERROR(VLOOKUP(F67,$A$2:$B$461,2,FALSE),"")</f>
        <v/>
      </c>
      <c r="K67" s="80" t="str">
        <f>IFERROR(VLOOKUP(G67,$A$2:$B$461,2,FALSE),"")</f>
        <v/>
      </c>
      <c r="XFB67" s="81"/>
      <c r="XFC67" s="81"/>
    </row>
    <row r="68" s="80" customFormat="1" spans="1:16383">
      <c r="A68" t="s">
        <v>2923</v>
      </c>
      <c r="B68" s="82" t="s">
        <v>3322</v>
      </c>
      <c r="D68" t="s">
        <v>98</v>
      </c>
      <c r="E68" s="86"/>
      <c r="F68" s="86"/>
      <c r="H68" s="80" t="str">
        <f>IFERROR(VLOOKUP(D68,$A$2:$B$461,2,FALSE),"")</f>
        <v>HYPERLINK("[映雪.xlsx]类型!B94",类型!$C$94)</v>
      </c>
      <c r="I68" s="80" t="str">
        <f>IFERROR(VLOOKUP(E68,$A$2:$B$461,2,FALSE),"")</f>
        <v/>
      </c>
      <c r="J68" s="80" t="str">
        <f>IFERROR(VLOOKUP(F68,$A$2:$B$461,2,FALSE),"")</f>
        <v/>
      </c>
      <c r="K68" s="80" t="str">
        <f>IFERROR(VLOOKUP(G68,$A$2:$B$461,2,FALSE),"")</f>
        <v/>
      </c>
      <c r="XFB68" s="81"/>
      <c r="XFC68" s="81"/>
    </row>
    <row r="69" s="80" customFormat="1" spans="1:16383">
      <c r="A69" t="s">
        <v>2586</v>
      </c>
      <c r="B69" s="82" t="s">
        <v>3323</v>
      </c>
      <c r="D69" t="s">
        <v>2867</v>
      </c>
      <c r="E69" s="86"/>
      <c r="F69" s="86"/>
      <c r="H69" s="80" t="str">
        <f>IFERROR(VLOOKUP(D69,$A$2:$B$461,2,FALSE),"")</f>
        <v>HYPERLINK("[映雪.xlsx]类型!B11",类型!$C$11)</v>
      </c>
      <c r="I69" s="80" t="str">
        <f>IFERROR(VLOOKUP(E69,$A$2:$B$461,2,FALSE),"")</f>
        <v/>
      </c>
      <c r="J69" s="80" t="str">
        <f>IFERROR(VLOOKUP(F69,$A$2:$B$461,2,FALSE),"")</f>
        <v/>
      </c>
      <c r="K69" s="80" t="str">
        <f>IFERROR(VLOOKUP(G69,$A$2:$B$461,2,FALSE),"")</f>
        <v/>
      </c>
      <c r="XFB69" s="81"/>
      <c r="XFC69" s="81"/>
    </row>
    <row r="70" s="80" customFormat="1" spans="1:16383">
      <c r="A70" t="s">
        <v>1628</v>
      </c>
      <c r="B70" s="82" t="s">
        <v>3324</v>
      </c>
      <c r="D70" t="s">
        <v>2885</v>
      </c>
      <c r="E70" s="86"/>
      <c r="F70" s="86"/>
      <c r="H70" s="80" t="str">
        <f>IFERROR(VLOOKUP(D70,$A$2:$B$461,2,FALSE),"")</f>
        <v>HYPERLINK("[映雪.xlsx]类型!B29",类型!$C$29)</v>
      </c>
      <c r="I70" s="80" t="str">
        <f>IFERROR(VLOOKUP(E70,$A$2:$B$461,2,FALSE),"")</f>
        <v/>
      </c>
      <c r="J70" s="80" t="str">
        <f>IFERROR(VLOOKUP(F70,$A$2:$B$461,2,FALSE),"")</f>
        <v/>
      </c>
      <c r="K70" s="80" t="str">
        <f>IFERROR(VLOOKUP(G70,$A$2:$B$461,2,FALSE),"")</f>
        <v/>
      </c>
      <c r="XFB70" s="81"/>
      <c r="XFC70" s="81"/>
    </row>
    <row r="71" s="80" customFormat="1" ht="23.25" spans="1:16383">
      <c r="A71" t="s">
        <v>76</v>
      </c>
      <c r="B71" s="82" t="s">
        <v>3325</v>
      </c>
      <c r="D71" t="s">
        <v>2859</v>
      </c>
      <c r="E71" s="89"/>
      <c r="F71" s="89"/>
      <c r="H71" s="80" t="str">
        <f>IFERROR(VLOOKUP(D71,$A$2:$B$461,2,FALSE),"")</f>
        <v>HYPERLINK("[映雪.xlsx]类型!B15",类型!$C$15)</v>
      </c>
      <c r="I71" s="80" t="str">
        <f>IFERROR(VLOOKUP(E71,$A$2:$B$461,2,FALSE),"")</f>
        <v/>
      </c>
      <c r="J71" s="80" t="str">
        <f>IFERROR(VLOOKUP(F71,$A$2:$B$461,2,FALSE),"")</f>
        <v/>
      </c>
      <c r="K71" s="80" t="str">
        <f>IFERROR(VLOOKUP(G71,$A$2:$B$461,2,FALSE),"")</f>
        <v/>
      </c>
      <c r="XFB71" s="81"/>
      <c r="XFC71" s="81"/>
    </row>
    <row r="72" s="80" customFormat="1" ht="23.25" spans="1:16383">
      <c r="A72" t="s">
        <v>2927</v>
      </c>
      <c r="B72" s="82" t="s">
        <v>3326</v>
      </c>
      <c r="D72" t="s">
        <v>2859</v>
      </c>
      <c r="E72" s="88"/>
      <c r="F72" s="88"/>
      <c r="H72" s="80" t="str">
        <f>IFERROR(VLOOKUP(D72,$A$2:$B$461,2,FALSE),"")</f>
        <v>HYPERLINK("[映雪.xlsx]类型!B15",类型!$C$15)</v>
      </c>
      <c r="I72" s="80" t="str">
        <f>IFERROR(VLOOKUP(E72,$A$2:$B$461,2,FALSE),"")</f>
        <v/>
      </c>
      <c r="J72" s="80" t="str">
        <f>IFERROR(VLOOKUP(F72,$A$2:$B$461,2,FALSE),"")</f>
        <v/>
      </c>
      <c r="K72" s="80" t="str">
        <f>IFERROR(VLOOKUP(G72,$A$2:$B$461,2,FALSE),"")</f>
        <v/>
      </c>
      <c r="XFB72" s="81"/>
      <c r="XFC72" s="81"/>
    </row>
    <row r="73" s="80" customFormat="1" spans="1:16383">
      <c r="A73" t="s">
        <v>152</v>
      </c>
      <c r="B73" s="82" t="s">
        <v>3327</v>
      </c>
      <c r="D73" t="s">
        <v>2859</v>
      </c>
      <c r="E73" s="86"/>
      <c r="F73" s="86"/>
      <c r="H73" s="80" t="str">
        <f>IFERROR(VLOOKUP(D73,$A$2:$B$461,2,FALSE),"")</f>
        <v>HYPERLINK("[映雪.xlsx]类型!B15",类型!$C$15)</v>
      </c>
      <c r="I73" s="80" t="str">
        <f>IFERROR(VLOOKUP(E73,$A$2:$B$461,2,FALSE),"")</f>
        <v/>
      </c>
      <c r="J73" s="80" t="str">
        <f>IFERROR(VLOOKUP(F73,$A$2:$B$461,2,FALSE),"")</f>
        <v/>
      </c>
      <c r="K73" s="80" t="str">
        <f>IFERROR(VLOOKUP(G73,$A$2:$B$461,2,FALSE),"")</f>
        <v/>
      </c>
      <c r="XFB73" s="81"/>
      <c r="XFC73" s="81"/>
    </row>
    <row r="74" s="80" customFormat="1" spans="1:16383">
      <c r="A74" t="s">
        <v>32</v>
      </c>
      <c r="B74" s="82" t="s">
        <v>3328</v>
      </c>
      <c r="D74" t="s">
        <v>2859</v>
      </c>
      <c r="E74" s="86"/>
      <c r="F74" s="86"/>
      <c r="H74" s="80" t="str">
        <f>IFERROR(VLOOKUP(D74,$A$2:$B$461,2,FALSE),"")</f>
        <v>HYPERLINK("[映雪.xlsx]类型!B15",类型!$C$15)</v>
      </c>
      <c r="I74" s="80" t="str">
        <f>IFERROR(VLOOKUP(E74,$A$2:$B$461,2,FALSE),"")</f>
        <v/>
      </c>
      <c r="J74" s="80" t="str">
        <f>IFERROR(VLOOKUP(F74,$A$2:$B$461,2,FALSE),"")</f>
        <v/>
      </c>
      <c r="K74" s="80" t="str">
        <f>IFERROR(VLOOKUP(G74,$A$2:$B$461,2,FALSE),"")</f>
        <v/>
      </c>
      <c r="XFB74" s="81"/>
      <c r="XFC74" s="81"/>
    </row>
    <row r="75" s="80" customFormat="1" spans="1:16383">
      <c r="A75" t="s">
        <v>16</v>
      </c>
      <c r="B75" s="82" t="s">
        <v>3329</v>
      </c>
      <c r="D75" t="s">
        <v>2877</v>
      </c>
      <c r="E75" s="86"/>
      <c r="F75" s="86"/>
      <c r="H75" s="80" t="str">
        <f>IFERROR(VLOOKUP(D75,$A$2:$B$461,2,FALSE),"")</f>
        <v>HYPERLINK("[映雪.xlsx]类型!B16",类型!$C$16)</v>
      </c>
      <c r="I75" s="80" t="str">
        <f>IFERROR(VLOOKUP(E75,$A$2:$B$461,2,FALSE),"")</f>
        <v/>
      </c>
      <c r="J75" s="80" t="str">
        <f>IFERROR(VLOOKUP(F75,$A$2:$B$461,2,FALSE),"")</f>
        <v/>
      </c>
      <c r="K75" s="80" t="str">
        <f>IFERROR(VLOOKUP(G75,$A$2:$B$461,2,FALSE),"")</f>
        <v/>
      </c>
      <c r="XFB75" s="81"/>
      <c r="XFC75" s="81"/>
    </row>
    <row r="76" s="80" customFormat="1" spans="1:16383">
      <c r="A76" t="s">
        <v>1168</v>
      </c>
      <c r="B76" s="82" t="s">
        <v>3330</v>
      </c>
      <c r="D76" t="s">
        <v>2847</v>
      </c>
      <c r="E76" s="86"/>
      <c r="F76" s="86"/>
      <c r="H76" s="80" t="str">
        <f>IFERROR(VLOOKUP(D76,$A$2:$B$461,2,FALSE),"")</f>
        <v>HYPERLINK("[映雪.xlsx]类型!B7",类型!$C$7)</v>
      </c>
      <c r="I76" s="80" t="str">
        <f>IFERROR(VLOOKUP(E76,$A$2:$B$461,2,FALSE),"")</f>
        <v/>
      </c>
      <c r="J76" s="80" t="str">
        <f>IFERROR(VLOOKUP(F76,$A$2:$B$461,2,FALSE),"")</f>
        <v/>
      </c>
      <c r="K76" s="80" t="str">
        <f>IFERROR(VLOOKUP(G76,$A$2:$B$461,2,FALSE),"")</f>
        <v/>
      </c>
      <c r="XFB76" s="81"/>
      <c r="XFC76" s="81"/>
    </row>
    <row r="77" s="80" customFormat="1" spans="1:16383">
      <c r="A77" t="s">
        <v>48</v>
      </c>
      <c r="B77" s="82" t="s">
        <v>3331</v>
      </c>
      <c r="D77" t="s">
        <v>2884</v>
      </c>
      <c r="E77" s="86"/>
      <c r="F77" s="86"/>
      <c r="H77" s="80" t="str">
        <f>IFERROR(VLOOKUP(D77,$A$2:$B$461,2,FALSE),"")</f>
        <v>HYPERLINK("[映雪.xlsx]类型!B20",类型!$C$20)</v>
      </c>
      <c r="I77" s="80" t="str">
        <f>IFERROR(VLOOKUP(E77,$A$2:$B$461,2,FALSE),"")</f>
        <v/>
      </c>
      <c r="J77" s="80" t="str">
        <f>IFERROR(VLOOKUP(F77,$A$2:$B$461,2,FALSE),"")</f>
        <v/>
      </c>
      <c r="K77" s="80" t="str">
        <f>IFERROR(VLOOKUP(G77,$A$2:$B$461,2,FALSE),"")</f>
        <v/>
      </c>
      <c r="XFB77" s="81"/>
      <c r="XFC77" s="81"/>
    </row>
    <row r="78" s="80" customFormat="1" spans="1:16383">
      <c r="A78" t="s">
        <v>2929</v>
      </c>
      <c r="B78" s="82" t="s">
        <v>3332</v>
      </c>
      <c r="D78" t="s">
        <v>1160</v>
      </c>
      <c r="E78" s="86"/>
      <c r="F78" s="86"/>
      <c r="H78" s="80" t="str">
        <f>IFERROR(VLOOKUP(D78,$A$2:$B$461,2,FALSE),"")</f>
        <v>HYPERLINK("[映雪.xlsx]类型!B92",类型!$C$92)</v>
      </c>
      <c r="I78" s="80" t="str">
        <f>IFERROR(VLOOKUP(E78,$A$2:$B$461,2,FALSE),"")</f>
        <v/>
      </c>
      <c r="J78" s="80" t="str">
        <f>IFERROR(VLOOKUP(F78,$A$2:$B$461,2,FALSE),"")</f>
        <v/>
      </c>
      <c r="K78" s="80" t="str">
        <f>IFERROR(VLOOKUP(G78,$A$2:$B$461,2,FALSE),"")</f>
        <v/>
      </c>
      <c r="XFB78" s="81"/>
      <c r="XFC78" s="81"/>
    </row>
    <row r="79" s="80" customFormat="1" spans="1:16383">
      <c r="A79" t="s">
        <v>2930</v>
      </c>
      <c r="B79" s="82" t="s">
        <v>3333</v>
      </c>
      <c r="D79" t="s">
        <v>2859</v>
      </c>
      <c r="E79" s="86"/>
      <c r="F79" s="86"/>
      <c r="H79" s="80" t="str">
        <f>IFERROR(VLOOKUP(D79,$A$2:$B$461,2,FALSE),"")</f>
        <v>HYPERLINK("[映雪.xlsx]类型!B15",类型!$C$15)</v>
      </c>
      <c r="I79" s="80" t="str">
        <f>IFERROR(VLOOKUP(E79,$A$2:$B$461,2,FALSE),"")</f>
        <v/>
      </c>
      <c r="J79" s="80" t="str">
        <f>IFERROR(VLOOKUP(F79,$A$2:$B$461,2,FALSE),"")</f>
        <v/>
      </c>
      <c r="K79" s="80" t="str">
        <f>IFERROR(VLOOKUP(G79,$A$2:$B$461,2,FALSE),"")</f>
        <v/>
      </c>
      <c r="XFB79" s="81"/>
      <c r="XFC79" s="81"/>
    </row>
    <row r="80" s="80" customFormat="1" spans="1:16383">
      <c r="A80" t="s">
        <v>114</v>
      </c>
      <c r="B80" s="82" t="s">
        <v>3334</v>
      </c>
      <c r="D80" t="s">
        <v>2884</v>
      </c>
      <c r="E80" s="86"/>
      <c r="F80" s="86"/>
      <c r="H80" s="80" t="str">
        <f>IFERROR(VLOOKUP(D80,$A$2:$B$461,2,FALSE),"")</f>
        <v>HYPERLINK("[映雪.xlsx]类型!B20",类型!$C$20)</v>
      </c>
      <c r="I80" s="80" t="str">
        <f>IFERROR(VLOOKUP(E80,$A$2:$B$461,2,FALSE),"")</f>
        <v/>
      </c>
      <c r="J80" s="80" t="str">
        <f>IFERROR(VLOOKUP(F80,$A$2:$B$461,2,FALSE),"")</f>
        <v/>
      </c>
      <c r="K80" s="80" t="str">
        <f>IFERROR(VLOOKUP(G80,$A$2:$B$461,2,FALSE),"")</f>
        <v/>
      </c>
      <c r="XFB80" s="81"/>
      <c r="XFC80" s="81"/>
    </row>
    <row r="81" s="80" customFormat="1" ht="23.25" spans="1:16383">
      <c r="A81" t="s">
        <v>120</v>
      </c>
      <c r="B81" s="82" t="s">
        <v>3335</v>
      </c>
      <c r="D81" t="s">
        <v>2859</v>
      </c>
      <c r="E81" s="89"/>
      <c r="F81" s="89"/>
      <c r="H81" s="80" t="str">
        <f>IFERROR(VLOOKUP(D81,$A$2:$B$461,2,FALSE),"")</f>
        <v>HYPERLINK("[映雪.xlsx]类型!B15",类型!$C$15)</v>
      </c>
      <c r="I81" s="80" t="str">
        <f>IFERROR(VLOOKUP(E81,$A$2:$B$461,2,FALSE),"")</f>
        <v/>
      </c>
      <c r="J81" s="80" t="str">
        <f>IFERROR(VLOOKUP(F81,$A$2:$B$461,2,FALSE),"")</f>
        <v/>
      </c>
      <c r="K81" s="80" t="str">
        <f>IFERROR(VLOOKUP(G81,$A$2:$B$461,2,FALSE),"")</f>
        <v/>
      </c>
      <c r="XFB81" s="81"/>
      <c r="XFC81" s="81"/>
    </row>
    <row r="82" s="80" customFormat="1" ht="23.25" spans="1:16383">
      <c r="A82" t="s">
        <v>2932</v>
      </c>
      <c r="B82" s="82" t="s">
        <v>3336</v>
      </c>
      <c r="D82" t="s">
        <v>2877</v>
      </c>
      <c r="E82" s="88"/>
      <c r="F82" s="88"/>
      <c r="H82" s="80" t="str">
        <f>IFERROR(VLOOKUP(D82,$A$2:$B$461,2,FALSE),"")</f>
        <v>HYPERLINK("[映雪.xlsx]类型!B16",类型!$C$16)</v>
      </c>
      <c r="I82" s="80" t="str">
        <f>IFERROR(VLOOKUP(E82,$A$2:$B$461,2,FALSE),"")</f>
        <v/>
      </c>
      <c r="J82" s="80" t="str">
        <f>IFERROR(VLOOKUP(F82,$A$2:$B$461,2,FALSE),"")</f>
        <v/>
      </c>
      <c r="K82" s="80" t="str">
        <f>IFERROR(VLOOKUP(G82,$A$2:$B$461,2,FALSE),"")</f>
        <v/>
      </c>
      <c r="XFB82" s="81"/>
      <c r="XFC82" s="81"/>
    </row>
    <row r="83" s="80" customFormat="1" spans="1:16383">
      <c r="A83" t="s">
        <v>1861</v>
      </c>
      <c r="B83" s="82" t="s">
        <v>3337</v>
      </c>
      <c r="D83" t="s">
        <v>2884</v>
      </c>
      <c r="E83" s="86"/>
      <c r="F83" s="86"/>
      <c r="H83" s="80" t="str">
        <f>IFERROR(VLOOKUP(D83,$A$2:$B$461,2,FALSE),"")</f>
        <v>HYPERLINK("[映雪.xlsx]类型!B20",类型!$C$20)</v>
      </c>
      <c r="I83" s="80" t="str">
        <f>IFERROR(VLOOKUP(E83,$A$2:$B$461,2,FALSE),"")</f>
        <v/>
      </c>
      <c r="J83" s="80" t="str">
        <f>IFERROR(VLOOKUP(F83,$A$2:$B$461,2,FALSE),"")</f>
        <v/>
      </c>
      <c r="K83" s="80" t="str">
        <f>IFERROR(VLOOKUP(G83,$A$2:$B$461,2,FALSE),"")</f>
        <v/>
      </c>
      <c r="XFB83" s="81"/>
      <c r="XFC83" s="81"/>
    </row>
    <row r="84" s="80" customFormat="1" spans="1:16383">
      <c r="A84" t="s">
        <v>82</v>
      </c>
      <c r="B84" s="82" t="s">
        <v>3338</v>
      </c>
      <c r="D84" t="s">
        <v>2884</v>
      </c>
      <c r="E84" s="86"/>
      <c r="F84" s="86"/>
      <c r="H84" s="80" t="str">
        <f>IFERROR(VLOOKUP(D84,$A$2:$B$461,2,FALSE),"")</f>
        <v>HYPERLINK("[映雪.xlsx]类型!B20",类型!$C$20)</v>
      </c>
      <c r="I84" s="80" t="str">
        <f>IFERROR(VLOOKUP(E84,$A$2:$B$461,2,FALSE),"")</f>
        <v/>
      </c>
      <c r="J84" s="80" t="str">
        <f>IFERROR(VLOOKUP(F84,$A$2:$B$461,2,FALSE),"")</f>
        <v/>
      </c>
      <c r="K84" s="80" t="str">
        <f>IFERROR(VLOOKUP(G84,$A$2:$B$461,2,FALSE),"")</f>
        <v/>
      </c>
      <c r="XFB84" s="81"/>
      <c r="XFC84" s="81"/>
    </row>
    <row r="85" s="80" customFormat="1" spans="1:16383">
      <c r="A85" t="s">
        <v>2394</v>
      </c>
      <c r="B85" s="82" t="s">
        <v>3339</v>
      </c>
      <c r="D85" t="s">
        <v>2884</v>
      </c>
      <c r="E85" s="86"/>
      <c r="F85" s="86"/>
      <c r="H85" s="80" t="str">
        <f>IFERROR(VLOOKUP(D85,$A$2:$B$461,2,FALSE),"")</f>
        <v>HYPERLINK("[映雪.xlsx]类型!B20",类型!$C$20)</v>
      </c>
      <c r="I85" s="80" t="str">
        <f>IFERROR(VLOOKUP(E85,$A$2:$B$461,2,FALSE),"")</f>
        <v/>
      </c>
      <c r="J85" s="80" t="str">
        <f>IFERROR(VLOOKUP(F85,$A$2:$B$461,2,FALSE),"")</f>
        <v/>
      </c>
      <c r="K85" s="80" t="str">
        <f>IFERROR(VLOOKUP(G85,$A$2:$B$461,2,FALSE),"")</f>
        <v/>
      </c>
      <c r="XFB85" s="81"/>
      <c r="XFC85" s="81"/>
    </row>
    <row r="86" s="80" customFormat="1" spans="1:16383">
      <c r="A86" t="s">
        <v>1305</v>
      </c>
      <c r="B86" s="82" t="s">
        <v>3340</v>
      </c>
      <c r="D86" t="s">
        <v>2884</v>
      </c>
      <c r="E86" s="86"/>
      <c r="F86" s="86"/>
      <c r="H86" s="80" t="str">
        <f>IFERROR(VLOOKUP(D86,$A$2:$B$461,2,FALSE),"")</f>
        <v>HYPERLINK("[映雪.xlsx]类型!B20",类型!$C$20)</v>
      </c>
      <c r="I86" s="80" t="str">
        <f>IFERROR(VLOOKUP(E86,$A$2:$B$461,2,FALSE),"")</f>
        <v/>
      </c>
      <c r="J86" s="80" t="str">
        <f>IFERROR(VLOOKUP(F86,$A$2:$B$461,2,FALSE),"")</f>
        <v/>
      </c>
      <c r="K86" s="80" t="str">
        <f>IFERROR(VLOOKUP(G86,$A$2:$B$461,2,FALSE),"")</f>
        <v/>
      </c>
      <c r="XFB86" s="81"/>
      <c r="XFC86" s="81"/>
    </row>
    <row r="87" s="80" customFormat="1" spans="1:16383">
      <c r="A87" t="s">
        <v>156</v>
      </c>
      <c r="B87" s="82" t="s">
        <v>3341</v>
      </c>
      <c r="D87" t="s">
        <v>2884</v>
      </c>
      <c r="E87" s="86"/>
      <c r="F87" s="86"/>
      <c r="H87" s="80" t="str">
        <f>IFERROR(VLOOKUP(D87,$A$2:$B$461,2,FALSE),"")</f>
        <v>HYPERLINK("[映雪.xlsx]类型!B20",类型!$C$20)</v>
      </c>
      <c r="I87" s="80" t="str">
        <f>IFERROR(VLOOKUP(E87,$A$2:$B$461,2,FALSE),"")</f>
        <v/>
      </c>
      <c r="J87" s="80" t="str">
        <f>IFERROR(VLOOKUP(F87,$A$2:$B$461,2,FALSE),"")</f>
        <v/>
      </c>
      <c r="K87" s="80" t="str">
        <f>IFERROR(VLOOKUP(G87,$A$2:$B$461,2,FALSE),"")</f>
        <v/>
      </c>
      <c r="XFB87" s="81"/>
      <c r="XFC87" s="81"/>
    </row>
    <row r="88" s="80" customFormat="1" spans="1:16383">
      <c r="A88" t="s">
        <v>126</v>
      </c>
      <c r="B88" s="82" t="s">
        <v>3342</v>
      </c>
      <c r="D88" t="s">
        <v>2884</v>
      </c>
      <c r="E88" s="86"/>
      <c r="F88" s="86"/>
      <c r="H88" s="80" t="str">
        <f>IFERROR(VLOOKUP(D88,$A$2:$B$461,2,FALSE),"")</f>
        <v>HYPERLINK("[映雪.xlsx]类型!B20",类型!$C$20)</v>
      </c>
      <c r="I88" s="80" t="str">
        <f>IFERROR(VLOOKUP(E88,$A$2:$B$461,2,FALSE),"")</f>
        <v/>
      </c>
      <c r="J88" s="80" t="str">
        <f>IFERROR(VLOOKUP(F88,$A$2:$B$461,2,FALSE),"")</f>
        <v/>
      </c>
      <c r="K88" s="80" t="str">
        <f>IFERROR(VLOOKUP(G88,$A$2:$B$461,2,FALSE),"")</f>
        <v/>
      </c>
      <c r="XFB88" s="81"/>
      <c r="XFC88" s="81"/>
    </row>
    <row r="89" s="80" customFormat="1" spans="1:16383">
      <c r="A89" t="s">
        <v>86</v>
      </c>
      <c r="B89" s="82" t="s">
        <v>3343</v>
      </c>
      <c r="D89" t="s">
        <v>2859</v>
      </c>
      <c r="E89" s="86"/>
      <c r="F89" s="86"/>
      <c r="H89" s="80" t="str">
        <f>IFERROR(VLOOKUP(D89,$A$2:$B$461,2,FALSE),"")</f>
        <v>HYPERLINK("[映雪.xlsx]类型!B15",类型!$C$15)</v>
      </c>
      <c r="I89" s="80" t="str">
        <f>IFERROR(VLOOKUP(E89,$A$2:$B$461,2,FALSE),"")</f>
        <v/>
      </c>
      <c r="J89" s="80" t="str">
        <f>IFERROR(VLOOKUP(F89,$A$2:$B$461,2,FALSE),"")</f>
        <v/>
      </c>
      <c r="K89" s="80" t="str">
        <f>IFERROR(VLOOKUP(G89,$A$2:$B$461,2,FALSE),"")</f>
        <v/>
      </c>
      <c r="XFB89" s="81"/>
      <c r="XFC89" s="81"/>
    </row>
    <row r="90" s="80" customFormat="1" spans="1:16383">
      <c r="A90" t="s">
        <v>100</v>
      </c>
      <c r="B90" s="82" t="s">
        <v>3344</v>
      </c>
      <c r="D90" t="s">
        <v>2859</v>
      </c>
      <c r="E90" s="86"/>
      <c r="F90" s="86"/>
      <c r="H90" s="80" t="str">
        <f>IFERROR(VLOOKUP(D90,$A$2:$B$461,2,FALSE),"")</f>
        <v>HYPERLINK("[映雪.xlsx]类型!B15",类型!$C$15)</v>
      </c>
      <c r="I90" s="80" t="str">
        <f>IFERROR(VLOOKUP(E90,$A$2:$B$461,2,FALSE),"")</f>
        <v/>
      </c>
      <c r="J90" s="80" t="str">
        <f>IFERROR(VLOOKUP(F90,$A$2:$B$461,2,FALSE),"")</f>
        <v/>
      </c>
      <c r="K90" s="80" t="str">
        <f>IFERROR(VLOOKUP(G90,$A$2:$B$461,2,FALSE),"")</f>
        <v/>
      </c>
      <c r="XFB90" s="81"/>
      <c r="XFC90" s="81"/>
    </row>
    <row r="91" s="80" customFormat="1" ht="23.25" spans="1:16383">
      <c r="A91" t="s">
        <v>22</v>
      </c>
      <c r="B91" s="82" t="s">
        <v>3345</v>
      </c>
      <c r="D91" t="s">
        <v>2859</v>
      </c>
      <c r="E91" s="89"/>
      <c r="F91" s="89"/>
      <c r="H91" s="80" t="str">
        <f>IFERROR(VLOOKUP(D91,$A$2:$B$461,2,FALSE),"")</f>
        <v>HYPERLINK("[映雪.xlsx]类型!B15",类型!$C$15)</v>
      </c>
      <c r="I91" s="80" t="str">
        <f>IFERROR(VLOOKUP(E91,$A$2:$B$461,2,FALSE),"")</f>
        <v/>
      </c>
      <c r="J91" s="80" t="str">
        <f>IFERROR(VLOOKUP(F91,$A$2:$B$461,2,FALSE),"")</f>
        <v/>
      </c>
      <c r="K91" s="80" t="str">
        <f>IFERROR(VLOOKUP(G91,$A$2:$B$461,2,FALSE),"")</f>
        <v/>
      </c>
      <c r="XFB91" s="81"/>
      <c r="XFC91" s="81"/>
    </row>
    <row r="92" s="80" customFormat="1" ht="23.25" spans="1:16383">
      <c r="A92" t="s">
        <v>24</v>
      </c>
      <c r="B92" s="82" t="s">
        <v>3346</v>
      </c>
      <c r="D92" t="s">
        <v>2859</v>
      </c>
      <c r="E92" s="88"/>
      <c r="F92" s="88"/>
      <c r="H92" s="80" t="str">
        <f>IFERROR(VLOOKUP(D92,$A$2:$B$461,2,FALSE),"")</f>
        <v>HYPERLINK("[映雪.xlsx]类型!B15",类型!$C$15)</v>
      </c>
      <c r="I92" s="80" t="str">
        <f>IFERROR(VLOOKUP(E92,$A$2:$B$461,2,FALSE),"")</f>
        <v/>
      </c>
      <c r="J92" s="80" t="str">
        <f>IFERROR(VLOOKUP(F92,$A$2:$B$461,2,FALSE),"")</f>
        <v/>
      </c>
      <c r="K92" s="80" t="str">
        <f>IFERROR(VLOOKUP(G92,$A$2:$B$461,2,FALSE),"")</f>
        <v/>
      </c>
      <c r="XFB92" s="81"/>
      <c r="XFC92" s="81"/>
    </row>
    <row r="93" s="80" customFormat="1" spans="1:16383">
      <c r="A93" t="s">
        <v>1160</v>
      </c>
      <c r="B93" s="82" t="s">
        <v>3347</v>
      </c>
      <c r="D93" t="s">
        <v>2904</v>
      </c>
      <c r="E93" s="86"/>
      <c r="F93" s="86"/>
      <c r="H93" s="80" t="str">
        <f>IFERROR(VLOOKUP(D93,$A$2:$B$461,2,FALSE),"")</f>
        <v>HYPERLINK("[映雪.xlsx]类型!B38",类型!$C$38)</v>
      </c>
      <c r="I93" s="80" t="str">
        <f>IFERROR(VLOOKUP(E93,$A$2:$B$461,2,FALSE),"")</f>
        <v/>
      </c>
      <c r="J93" s="80" t="str">
        <f>IFERROR(VLOOKUP(F93,$A$2:$B$461,2,FALSE),"")</f>
        <v/>
      </c>
      <c r="K93" s="80" t="str">
        <f>IFERROR(VLOOKUP(G93,$A$2:$B$461,2,FALSE),"")</f>
        <v/>
      </c>
      <c r="XFB93" s="81"/>
      <c r="XFC93" s="81"/>
    </row>
    <row r="94" s="80" customFormat="1" spans="1:16383">
      <c r="A94" t="s">
        <v>2938</v>
      </c>
      <c r="B94" s="82" t="s">
        <v>3348</v>
      </c>
      <c r="D94" t="s">
        <v>2884</v>
      </c>
      <c r="E94" s="90"/>
      <c r="F94" s="86"/>
      <c r="H94" s="80" t="str">
        <f>IFERROR(VLOOKUP(D94,$A$2:$B$461,2,FALSE),"")</f>
        <v>HYPERLINK("[映雪.xlsx]类型!B20",类型!$C$20)</v>
      </c>
      <c r="I94" s="80" t="str">
        <f>IFERROR(VLOOKUP(E94,$A$2:$B$461,2,FALSE),"")</f>
        <v/>
      </c>
      <c r="J94" s="80" t="str">
        <f>IFERROR(VLOOKUP(F94,$A$2:$B$461,2,FALSE),"")</f>
        <v/>
      </c>
      <c r="K94" s="80" t="str">
        <f>IFERROR(VLOOKUP(G94,$A$2:$B$461,2,FALSE),"")</f>
        <v/>
      </c>
      <c r="XFB94" s="81"/>
      <c r="XFC94" s="81"/>
    </row>
    <row r="95" s="80" customFormat="1" spans="1:16383">
      <c r="A95" t="s">
        <v>98</v>
      </c>
      <c r="B95" s="82" t="s">
        <v>3349</v>
      </c>
      <c r="D95" t="s">
        <v>1861</v>
      </c>
      <c r="E95" s="86"/>
      <c r="F95" s="86"/>
      <c r="H95" s="80" t="str">
        <f>IFERROR(VLOOKUP(D95,$A$2:$B$461,2,FALSE),"")</f>
        <v>HYPERLINK("[映雪.xlsx]类型!B82",类型!$C$82)</v>
      </c>
      <c r="I95" s="80" t="str">
        <f>IFERROR(VLOOKUP(E95,$A$2:$B$461,2,FALSE),"")</f>
        <v/>
      </c>
      <c r="J95" s="80" t="str">
        <f>IFERROR(VLOOKUP(F95,$A$2:$B$461,2,FALSE),"")</f>
        <v/>
      </c>
      <c r="K95" s="80" t="str">
        <f>IFERROR(VLOOKUP(G95,$A$2:$B$461,2,FALSE),"")</f>
        <v/>
      </c>
      <c r="XFB95" s="81"/>
      <c r="XFC95" s="81"/>
    </row>
    <row r="96" s="80" customFormat="1" spans="1:16383">
      <c r="A96" t="s">
        <v>1375</v>
      </c>
      <c r="B96" s="82" t="s">
        <v>3350</v>
      </c>
      <c r="D96" t="s">
        <v>2884</v>
      </c>
      <c r="E96" s="86"/>
      <c r="F96" s="86"/>
      <c r="H96" s="80" t="str">
        <f>IFERROR(VLOOKUP(D96,$A$2:$B$461,2,FALSE),"")</f>
        <v>HYPERLINK("[映雪.xlsx]类型!B20",类型!$C$20)</v>
      </c>
      <c r="I96" s="80" t="str">
        <f>IFERROR(VLOOKUP(E96,$A$2:$B$461,2,FALSE),"")</f>
        <v/>
      </c>
      <c r="J96" s="80" t="str">
        <f>IFERROR(VLOOKUP(F96,$A$2:$B$461,2,FALSE),"")</f>
        <v/>
      </c>
      <c r="K96" s="80" t="str">
        <f>IFERROR(VLOOKUP(G96,$A$2:$B$461,2,FALSE),"")</f>
        <v/>
      </c>
      <c r="XFB96" s="81"/>
      <c r="XFC96" s="81"/>
    </row>
    <row r="97" s="80" customFormat="1" spans="1:16383">
      <c r="A97"/>
      <c r="B97" s="82" t="s">
        <v>3351</v>
      </c>
      <c r="D97" t="s">
        <v>2933</v>
      </c>
      <c r="E97" s="86"/>
      <c r="F97" s="86"/>
      <c r="H97" s="80" t="str">
        <f>IFERROR(VLOOKUP(D97,$A$2:$B$461,2,FALSE),"")</f>
        <v/>
      </c>
      <c r="I97" s="80" t="str">
        <f>IFERROR(VLOOKUP(E97,$A$2:$B$461,2,FALSE),"")</f>
        <v/>
      </c>
      <c r="J97" s="80" t="str">
        <f>IFERROR(VLOOKUP(F97,$A$2:$B$461,2,FALSE),"")</f>
        <v/>
      </c>
      <c r="K97" s="80" t="str">
        <f>IFERROR(VLOOKUP(G97,$A$2:$B$461,2,FALSE),"")</f>
        <v/>
      </c>
      <c r="XFB97" s="81"/>
      <c r="XFC97" s="81"/>
    </row>
    <row r="98" s="80" customFormat="1" spans="1:16383">
      <c r="A98"/>
      <c r="B98" s="63"/>
      <c r="D98" t="s">
        <v>2916</v>
      </c>
      <c r="E98" s="86"/>
      <c r="F98" s="86"/>
      <c r="H98" s="80" t="str">
        <f>IFERROR(VLOOKUP(D98,$A$2:$B$461,2,FALSE),"")</f>
        <v>HYPERLINK("[映雪.xlsx]类型!B48",类型!$C$48)</v>
      </c>
      <c r="I98" s="80" t="str">
        <f>IFERROR(VLOOKUP(E98,$A$2:$B$461,2,FALSE),"")</f>
        <v/>
      </c>
      <c r="J98" s="80" t="str">
        <f>IFERROR(VLOOKUP(F98,$A$2:$B$461,2,FALSE),"")</f>
        <v/>
      </c>
      <c r="K98" s="80" t="str">
        <f>IFERROR(VLOOKUP(G98,$A$2:$B$461,2,FALSE),"")</f>
        <v/>
      </c>
      <c r="XFB98" s="81"/>
      <c r="XFC98" s="81"/>
    </row>
    <row r="99" s="80" customFormat="1" spans="1:16383">
      <c r="A99"/>
      <c r="B99" s="63"/>
      <c r="D99" t="s">
        <v>2859</v>
      </c>
      <c r="E99" s="86"/>
      <c r="F99" s="86"/>
      <c r="H99" s="80" t="str">
        <f>IFERROR(VLOOKUP(D99,$A$2:$B$461,2,FALSE),"")</f>
        <v>HYPERLINK("[映雪.xlsx]类型!B15",类型!$C$15)</v>
      </c>
      <c r="I99" s="80" t="str">
        <f>IFERROR(VLOOKUP(E99,$A$2:$B$461,2,FALSE),"")</f>
        <v/>
      </c>
      <c r="J99" s="80" t="str">
        <f>IFERROR(VLOOKUP(F99,$A$2:$B$461,2,FALSE),"")</f>
        <v/>
      </c>
      <c r="K99" s="80" t="str">
        <f>IFERROR(VLOOKUP(G99,$A$2:$B$461,2,FALSE),"")</f>
        <v/>
      </c>
      <c r="XFB99" s="81"/>
      <c r="XFC99" s="81"/>
    </row>
    <row r="100" s="80" customFormat="1" spans="1:16383">
      <c r="A100"/>
      <c r="B100" s="63"/>
      <c r="D100" t="s">
        <v>2902</v>
      </c>
      <c r="E100" s="86"/>
      <c r="F100" s="86"/>
      <c r="H100" s="80" t="str">
        <f>IFERROR(VLOOKUP(D100,$A$2:$B$461,2,FALSE),"")</f>
        <v>HYPERLINK("[映雪.xlsx]类型!B36",类型!$C$36)</v>
      </c>
      <c r="I100" s="80" t="str">
        <f>IFERROR(VLOOKUP(E100,$A$2:$B$461,2,FALSE),"")</f>
        <v/>
      </c>
      <c r="J100" s="80" t="str">
        <f>IFERROR(VLOOKUP(F100,$A$2:$B$461,2,FALSE),"")</f>
        <v/>
      </c>
      <c r="K100" s="80" t="str">
        <f>IFERROR(VLOOKUP(G100,$A$2:$B$461,2,FALSE),"")</f>
        <v/>
      </c>
      <c r="XFB100" s="81"/>
      <c r="XFC100" s="81"/>
    </row>
    <row r="101" s="80" customFormat="1" ht="23.25" spans="1:16383">
      <c r="A101"/>
      <c r="B101" s="63"/>
      <c r="D101" t="s">
        <v>2872</v>
      </c>
      <c r="E101" s="91"/>
      <c r="F101" s="91"/>
      <c r="H101" s="80" t="str">
        <f>IFERROR(VLOOKUP(D101,$A$2:$B$461,2,FALSE),"")</f>
        <v>HYPERLINK("[映雪.xlsx]类型!B14",类型!$C$14)</v>
      </c>
      <c r="I101" s="80" t="str">
        <f>IFERROR(VLOOKUP(E101,$A$2:$B$461,2,FALSE),"")</f>
        <v/>
      </c>
      <c r="J101" s="80" t="str">
        <f>IFERROR(VLOOKUP(F101,$A$2:$B$461,2,FALSE),"")</f>
        <v/>
      </c>
      <c r="K101" s="80" t="str">
        <f>IFERROR(VLOOKUP(G101,$A$2:$B$461,2,FALSE),"")</f>
        <v/>
      </c>
      <c r="XFB101" s="81"/>
      <c r="XFC101" s="81"/>
    </row>
    <row r="102" s="80" customFormat="1" ht="23.25" spans="1:16383">
      <c r="A102"/>
      <c r="B102" s="63"/>
      <c r="D102" t="s">
        <v>2925</v>
      </c>
      <c r="E102" s="92"/>
      <c r="F102" s="92"/>
      <c r="H102" s="80" t="str">
        <f>IFERROR(VLOOKUP(D102,$A$2:$B$461,2,FALSE),"")</f>
        <v/>
      </c>
      <c r="I102" s="80" t="str">
        <f>IFERROR(VLOOKUP(E102,$A$2:$B$461,2,FALSE),"")</f>
        <v/>
      </c>
      <c r="J102" s="80" t="str">
        <f>IFERROR(VLOOKUP(F102,$A$2:$B$461,2,FALSE),"")</f>
        <v/>
      </c>
      <c r="K102" s="80" t="str">
        <f>IFERROR(VLOOKUP(G102,$A$2:$B$461,2,FALSE),"")</f>
        <v/>
      </c>
      <c r="XFB102" s="81"/>
      <c r="XFC102" s="81"/>
    </row>
    <row r="103" s="80" customFormat="1" spans="1:16383">
      <c r="A103"/>
      <c r="B103" s="63"/>
      <c r="D103" t="s">
        <v>2902</v>
      </c>
      <c r="E103" s="85"/>
      <c r="F103" s="85"/>
      <c r="H103" s="80" t="str">
        <f>IFERROR(VLOOKUP(D103,$A$2:$B$461,2,FALSE),"")</f>
        <v>HYPERLINK("[映雪.xlsx]类型!B36",类型!$C$36)</v>
      </c>
      <c r="I103" s="80" t="str">
        <f>IFERROR(VLOOKUP(E103,$A$2:$B$461,2,FALSE),"")</f>
        <v/>
      </c>
      <c r="J103" s="80" t="str">
        <f>IFERROR(VLOOKUP(F103,$A$2:$B$461,2,FALSE),"")</f>
        <v/>
      </c>
      <c r="K103" s="80" t="str">
        <f>IFERROR(VLOOKUP(G103,$A$2:$B$461,2,FALSE),"")</f>
        <v/>
      </c>
      <c r="XFB103" s="81"/>
      <c r="XFC103" s="81"/>
    </row>
    <row r="104" s="80" customFormat="1" spans="1:16383">
      <c r="A104"/>
      <c r="B104" s="63"/>
      <c r="D104" t="s">
        <v>2859</v>
      </c>
      <c r="E104" s="86"/>
      <c r="F104" s="85"/>
      <c r="H104" s="80" t="str">
        <f>IFERROR(VLOOKUP(D104,$A$2:$B$461,2,FALSE),"")</f>
        <v>HYPERLINK("[映雪.xlsx]类型!B15",类型!$C$15)</v>
      </c>
      <c r="I104" s="80" t="str">
        <f>IFERROR(VLOOKUP(E104,$A$2:$B$461,2,FALSE),"")</f>
        <v/>
      </c>
      <c r="J104" s="80" t="str">
        <f>IFERROR(VLOOKUP(F104,$A$2:$B$461,2,FALSE),"")</f>
        <v/>
      </c>
      <c r="K104" s="80" t="str">
        <f>IFERROR(VLOOKUP(G104,$A$2:$B$461,2,FALSE),"")</f>
        <v/>
      </c>
      <c r="XFB104" s="81"/>
      <c r="XFC104" s="81"/>
    </row>
    <row r="105" s="80" customFormat="1" spans="1:16383">
      <c r="A105"/>
      <c r="B105" s="63"/>
      <c r="D105" t="s">
        <v>2859</v>
      </c>
      <c r="E105" s="86"/>
      <c r="F105" s="85"/>
      <c r="H105" s="80" t="str">
        <f>IFERROR(VLOOKUP(D105,$A$2:$B$461,2,FALSE),"")</f>
        <v>HYPERLINK("[映雪.xlsx]类型!B15",类型!$C$15)</v>
      </c>
      <c r="I105" s="80" t="str">
        <f>IFERROR(VLOOKUP(E105,$A$2:$B$461,2,FALSE),"")</f>
        <v/>
      </c>
      <c r="J105" s="80" t="str">
        <f>IFERROR(VLOOKUP(F105,$A$2:$B$461,2,FALSE),"")</f>
        <v/>
      </c>
      <c r="K105" s="80" t="str">
        <f>IFERROR(VLOOKUP(G105,$A$2:$B$461,2,FALSE),"")</f>
        <v/>
      </c>
      <c r="XFB105" s="81"/>
      <c r="XFC105" s="81"/>
    </row>
    <row r="106" s="80" customFormat="1" spans="1:16383">
      <c r="A106"/>
      <c r="B106" s="63"/>
      <c r="D106" t="s">
        <v>2859</v>
      </c>
      <c r="E106" s="85"/>
      <c r="F106" s="85"/>
      <c r="H106" s="80" t="str">
        <f>IFERROR(VLOOKUP(D106,$A$2:$B$461,2,FALSE),"")</f>
        <v>HYPERLINK("[映雪.xlsx]类型!B15",类型!$C$15)</v>
      </c>
      <c r="I106" s="80" t="str">
        <f>IFERROR(VLOOKUP(E106,$A$2:$B$461,2,FALSE),"")</f>
        <v/>
      </c>
      <c r="J106" s="80" t="str">
        <f>IFERROR(VLOOKUP(F106,$A$2:$B$461,2,FALSE),"")</f>
        <v/>
      </c>
      <c r="K106" s="80" t="str">
        <f>IFERROR(VLOOKUP(G106,$A$2:$B$461,2,FALSE),"")</f>
        <v/>
      </c>
      <c r="XFB106" s="81"/>
      <c r="XFC106" s="81"/>
    </row>
    <row r="107" s="80" customFormat="1" spans="1:16383">
      <c r="A107"/>
      <c r="B107" s="63"/>
      <c r="D107" t="s">
        <v>2859</v>
      </c>
      <c r="E107" s="86"/>
      <c r="F107" s="85"/>
      <c r="H107" s="80" t="str">
        <f>IFERROR(VLOOKUP(D107,$A$2:$B$461,2,FALSE),"")</f>
        <v>HYPERLINK("[映雪.xlsx]类型!B15",类型!$C$15)</v>
      </c>
      <c r="I107" s="80" t="str">
        <f>IFERROR(VLOOKUP(E107,$A$2:$B$461,2,FALSE),"")</f>
        <v/>
      </c>
      <c r="J107" s="80" t="str">
        <f>IFERROR(VLOOKUP(F107,$A$2:$B$461,2,FALSE),"")</f>
        <v/>
      </c>
      <c r="K107" s="80" t="str">
        <f>IFERROR(VLOOKUP(G107,$A$2:$B$461,2,FALSE),"")</f>
        <v/>
      </c>
      <c r="XFB107" s="81"/>
      <c r="XFC107" s="81"/>
    </row>
    <row r="108" s="80" customFormat="1" spans="1:16383">
      <c r="A108"/>
      <c r="B108" s="63"/>
      <c r="D108" t="s">
        <v>100</v>
      </c>
      <c r="E108" s="86"/>
      <c r="F108" s="85"/>
      <c r="H108" s="80" t="str">
        <f>IFERROR(VLOOKUP(D108,$A$2:$B$461,2,FALSE),"")</f>
        <v>HYPERLINK("[映雪.xlsx]类型!B89",类型!$C$89)</v>
      </c>
      <c r="I108" s="80" t="str">
        <f>IFERROR(VLOOKUP(E108,$A$2:$B$461,2,FALSE),"")</f>
        <v/>
      </c>
      <c r="J108" s="80" t="str">
        <f>IFERROR(VLOOKUP(F108,$A$2:$B$461,2,FALSE),"")</f>
        <v/>
      </c>
      <c r="K108" s="80" t="str">
        <f>IFERROR(VLOOKUP(G108,$A$2:$B$461,2,FALSE),"")</f>
        <v/>
      </c>
      <c r="XFB108" s="81"/>
      <c r="XFC108" s="81"/>
    </row>
    <row r="109" s="80" customFormat="1" spans="1:16383">
      <c r="A109"/>
      <c r="B109" s="63"/>
      <c r="D109" t="s">
        <v>2900</v>
      </c>
      <c r="E109" s="86"/>
      <c r="F109" s="86"/>
      <c r="H109" s="80" t="str">
        <f>IFERROR(VLOOKUP(D109,$A$2:$B$461,2,FALSE),"")</f>
        <v>HYPERLINK("[映雪.xlsx]类型!B34",类型!$C$34)</v>
      </c>
      <c r="I109" s="80" t="str">
        <f>IFERROR(VLOOKUP(E109,$A$2:$B$461,2,FALSE),"")</f>
        <v/>
      </c>
      <c r="J109" s="80" t="str">
        <f>IFERROR(VLOOKUP(F109,$A$2:$B$461,2,FALSE),"")</f>
        <v/>
      </c>
      <c r="K109" s="80" t="str">
        <f>IFERROR(VLOOKUP(G109,$A$2:$B$461,2,FALSE),"")</f>
        <v/>
      </c>
      <c r="XFB109" s="81"/>
      <c r="XFC109" s="81"/>
    </row>
    <row r="110" s="80" customFormat="1" spans="1:16383">
      <c r="A110"/>
      <c r="B110" s="63"/>
      <c r="D110" t="s">
        <v>2884</v>
      </c>
      <c r="E110" s="86"/>
      <c r="F110" s="85"/>
      <c r="H110" s="80" t="str">
        <f>IFERROR(VLOOKUP(D110,$A$2:$B$461,2,FALSE),"")</f>
        <v>HYPERLINK("[映雪.xlsx]类型!B20",类型!$C$20)</v>
      </c>
      <c r="I110" s="80" t="str">
        <f>IFERROR(VLOOKUP(E110,$A$2:$B$461,2,FALSE),"")</f>
        <v/>
      </c>
      <c r="J110" s="80" t="str">
        <f>IFERROR(VLOOKUP(F110,$A$2:$B$461,2,FALSE),"")</f>
        <v/>
      </c>
      <c r="K110" s="80" t="str">
        <f>IFERROR(VLOOKUP(G110,$A$2:$B$461,2,FALSE),"")</f>
        <v/>
      </c>
      <c r="XFB110" s="81"/>
      <c r="XFC110" s="81"/>
    </row>
    <row r="111" s="80" customFormat="1" ht="23.25" spans="1:16383">
      <c r="A111"/>
      <c r="B111" s="63"/>
      <c r="D111" t="s">
        <v>24</v>
      </c>
      <c r="E111" s="87"/>
      <c r="F111" s="87"/>
      <c r="H111" s="80" t="str">
        <f>IFERROR(VLOOKUP(D111,$A$2:$B$461,2,FALSE),"")</f>
        <v>HYPERLINK("[映雪.xlsx]类型!B91",类型!$C$91)</v>
      </c>
      <c r="I111" s="80" t="str">
        <f>IFERROR(VLOOKUP(E111,$A$2:$B$461,2,FALSE),"")</f>
        <v/>
      </c>
      <c r="J111" s="80" t="str">
        <f>IFERROR(VLOOKUP(F111,$A$2:$B$461,2,FALSE),"")</f>
        <v/>
      </c>
      <c r="K111" s="80" t="str">
        <f>IFERROR(VLOOKUP(G111,$A$2:$B$461,2,FALSE),"")</f>
        <v/>
      </c>
      <c r="XFB111" s="81"/>
      <c r="XFC111" s="81"/>
    </row>
    <row r="112" s="80" customFormat="1" ht="23.25" spans="1:16383">
      <c r="A112"/>
      <c r="B112" s="63"/>
      <c r="D112" t="s">
        <v>2925</v>
      </c>
      <c r="E112" s="88"/>
      <c r="F112" s="88"/>
      <c r="H112" s="80" t="str">
        <f>IFERROR(VLOOKUP(D112,$A$2:$B$461,2,FALSE),"")</f>
        <v/>
      </c>
      <c r="I112" s="80" t="str">
        <f>IFERROR(VLOOKUP(E112,$A$2:$B$461,2,FALSE),"")</f>
        <v/>
      </c>
      <c r="J112" s="80" t="str">
        <f>IFERROR(VLOOKUP(F112,$A$2:$B$461,2,FALSE),"")</f>
        <v/>
      </c>
      <c r="K112" s="80" t="str">
        <f>IFERROR(VLOOKUP(G112,$A$2:$B$461,2,FALSE),"")</f>
        <v/>
      </c>
      <c r="XFB112" s="81"/>
      <c r="XFC112" s="81"/>
    </row>
    <row r="113" s="80" customFormat="1" spans="1:16383">
      <c r="A113"/>
      <c r="B113" s="63"/>
      <c r="D113" t="s">
        <v>2884</v>
      </c>
      <c r="E113" s="86"/>
      <c r="F113" s="86"/>
      <c r="H113" s="80" t="str">
        <f>IFERROR(VLOOKUP(D113,$A$2:$B$461,2,FALSE),"")</f>
        <v>HYPERLINK("[映雪.xlsx]类型!B20",类型!$C$20)</v>
      </c>
      <c r="I113" s="80" t="str">
        <f>IFERROR(VLOOKUP(E113,$A$2:$B$461,2,FALSE),"")</f>
        <v/>
      </c>
      <c r="J113" s="80" t="str">
        <f>IFERROR(VLOOKUP(F113,$A$2:$B$461,2,FALSE),"")</f>
        <v/>
      </c>
      <c r="K113" s="80" t="str">
        <f>IFERROR(VLOOKUP(G113,$A$2:$B$461,2,FALSE),"")</f>
        <v/>
      </c>
      <c r="XFB113" s="81"/>
      <c r="XFC113" s="81"/>
    </row>
    <row r="114" s="80" customFormat="1" spans="1:16383">
      <c r="A114"/>
      <c r="B114" s="63"/>
      <c r="D114" t="s">
        <v>2859</v>
      </c>
      <c r="E114" s="86"/>
      <c r="F114" s="86"/>
      <c r="H114" s="80" t="str">
        <f>IFERROR(VLOOKUP(D114,$A$2:$B$461,2,FALSE),"")</f>
        <v>HYPERLINK("[映雪.xlsx]类型!B15",类型!$C$15)</v>
      </c>
      <c r="I114" s="80" t="str">
        <f>IFERROR(VLOOKUP(E114,$A$2:$B$461,2,FALSE),"")</f>
        <v/>
      </c>
      <c r="J114" s="80" t="str">
        <f>IFERROR(VLOOKUP(F114,$A$2:$B$461,2,FALSE),"")</f>
        <v/>
      </c>
      <c r="K114" s="80" t="str">
        <f>IFERROR(VLOOKUP(G114,$A$2:$B$461,2,FALSE),"")</f>
        <v/>
      </c>
      <c r="XFB114" s="81"/>
      <c r="XFC114" s="81"/>
    </row>
    <row r="115" s="80" customFormat="1" spans="1:16383">
      <c r="A115"/>
      <c r="B115" s="63"/>
      <c r="D115" t="s">
        <v>2859</v>
      </c>
      <c r="E115" s="86"/>
      <c r="F115" s="86"/>
      <c r="H115" s="80" t="str">
        <f>IFERROR(VLOOKUP(D115,$A$2:$B$461,2,FALSE),"")</f>
        <v>HYPERLINK("[映雪.xlsx]类型!B15",类型!$C$15)</v>
      </c>
      <c r="I115" s="80" t="str">
        <f>IFERROR(VLOOKUP(E115,$A$2:$B$461,2,FALSE),"")</f>
        <v/>
      </c>
      <c r="J115" s="80" t="str">
        <f>IFERROR(VLOOKUP(F115,$A$2:$B$461,2,FALSE),"")</f>
        <v/>
      </c>
      <c r="K115" s="80" t="str">
        <f>IFERROR(VLOOKUP(G115,$A$2:$B$461,2,FALSE),"")</f>
        <v/>
      </c>
      <c r="XFB115" s="81"/>
      <c r="XFC115" s="81"/>
    </row>
    <row r="116" s="80" customFormat="1" spans="1:16383">
      <c r="A116"/>
      <c r="B116" s="63"/>
      <c r="D116" t="s">
        <v>2859</v>
      </c>
      <c r="E116" s="86"/>
      <c r="F116" s="86"/>
      <c r="H116" s="80" t="str">
        <f>IFERROR(VLOOKUP(D116,$A$2:$B$461,2,FALSE),"")</f>
        <v>HYPERLINK("[映雪.xlsx]类型!B15",类型!$C$15)</v>
      </c>
      <c r="I116" s="80" t="str">
        <f>IFERROR(VLOOKUP(E116,$A$2:$B$461,2,FALSE),"")</f>
        <v/>
      </c>
      <c r="J116" s="80" t="str">
        <f>IFERROR(VLOOKUP(F116,$A$2:$B$461,2,FALSE),"")</f>
        <v/>
      </c>
      <c r="K116" s="80" t="str">
        <f>IFERROR(VLOOKUP(G116,$A$2:$B$461,2,FALSE),"")</f>
        <v/>
      </c>
      <c r="XFB116" s="81"/>
      <c r="XFC116" s="81"/>
    </row>
    <row r="117" s="80" customFormat="1" spans="1:16383">
      <c r="A117"/>
      <c r="B117" s="63"/>
      <c r="D117" t="s">
        <v>2859</v>
      </c>
      <c r="E117" s="86"/>
      <c r="F117" s="86"/>
      <c r="H117" s="80" t="str">
        <f>IFERROR(VLOOKUP(D117,$A$2:$B$461,2,FALSE),"")</f>
        <v>HYPERLINK("[映雪.xlsx]类型!B15",类型!$C$15)</v>
      </c>
      <c r="I117" s="80" t="str">
        <f>IFERROR(VLOOKUP(E117,$A$2:$B$461,2,FALSE),"")</f>
        <v/>
      </c>
      <c r="J117" s="80" t="str">
        <f>IFERROR(VLOOKUP(F117,$A$2:$B$461,2,FALSE),"")</f>
        <v/>
      </c>
      <c r="K117" s="80" t="str">
        <f>IFERROR(VLOOKUP(G117,$A$2:$B$461,2,FALSE),"")</f>
        <v/>
      </c>
      <c r="XFB117" s="81"/>
      <c r="XFC117" s="81"/>
    </row>
    <row r="118" s="80" customFormat="1" spans="1:16383">
      <c r="A118"/>
      <c r="B118" s="63"/>
      <c r="D118" t="s">
        <v>2885</v>
      </c>
      <c r="E118" s="86"/>
      <c r="F118" s="86"/>
      <c r="H118" s="80" t="str">
        <f>IFERROR(VLOOKUP(D118,$A$2:$B$461,2,FALSE),"")</f>
        <v>HYPERLINK("[映雪.xlsx]类型!B29",类型!$C$29)</v>
      </c>
      <c r="I118" s="80" t="str">
        <f>IFERROR(VLOOKUP(E118,$A$2:$B$461,2,FALSE),"")</f>
        <v/>
      </c>
      <c r="J118" s="80" t="str">
        <f>IFERROR(VLOOKUP(F118,$A$2:$B$461,2,FALSE),"")</f>
        <v/>
      </c>
      <c r="K118" s="80" t="str">
        <f>IFERROR(VLOOKUP(G118,$A$2:$B$461,2,FALSE),"")</f>
        <v/>
      </c>
      <c r="XFB118" s="81"/>
      <c r="XFC118" s="81"/>
    </row>
    <row r="119" s="80" customFormat="1" spans="1:16383">
      <c r="A119"/>
      <c r="B119" s="63"/>
      <c r="D119" t="s">
        <v>2859</v>
      </c>
      <c r="E119" s="86"/>
      <c r="F119" s="86"/>
      <c r="H119" s="80" t="str">
        <f>IFERROR(VLOOKUP(D119,$A$2:$B$461,2,FALSE),"")</f>
        <v>HYPERLINK("[映雪.xlsx]类型!B15",类型!$C$15)</v>
      </c>
      <c r="I119" s="80" t="str">
        <f>IFERROR(VLOOKUP(E119,$A$2:$B$461,2,FALSE),"")</f>
        <v/>
      </c>
      <c r="J119" s="80" t="str">
        <f>IFERROR(VLOOKUP(F119,$A$2:$B$461,2,FALSE),"")</f>
        <v/>
      </c>
      <c r="K119" s="80" t="str">
        <f>IFERROR(VLOOKUP(G119,$A$2:$B$461,2,FALSE),"")</f>
        <v/>
      </c>
      <c r="XFB119" s="81"/>
      <c r="XFC119" s="81"/>
    </row>
    <row r="120" s="80" customFormat="1" spans="1:16383">
      <c r="A120"/>
      <c r="B120" s="63"/>
      <c r="D120" t="s">
        <v>2870</v>
      </c>
      <c r="E120" s="86"/>
      <c r="F120" s="85"/>
      <c r="H120" s="80" t="str">
        <f>IFERROR(VLOOKUP(D120,$A$2:$B$461,2,FALSE),"")</f>
        <v>HYPERLINK("[映雪.xlsx]类型!B13",类型!$C$13)</v>
      </c>
      <c r="I120" s="80" t="str">
        <f>IFERROR(VLOOKUP(E120,$A$2:$B$461,2,FALSE),"")</f>
        <v/>
      </c>
      <c r="J120" s="80" t="str">
        <f>IFERROR(VLOOKUP(F120,$A$2:$B$461,2,FALSE),"")</f>
        <v/>
      </c>
      <c r="K120" s="80" t="str">
        <f>IFERROR(VLOOKUP(G120,$A$2:$B$461,2,FALSE),"")</f>
        <v/>
      </c>
      <c r="XFB120" s="81"/>
      <c r="XFC120" s="81"/>
    </row>
    <row r="121" s="80" customFormat="1" ht="23.25" spans="1:16383">
      <c r="A121"/>
      <c r="B121" s="63"/>
      <c r="D121" t="s">
        <v>2859</v>
      </c>
      <c r="E121" s="89"/>
      <c r="F121" s="89"/>
      <c r="H121" s="80" t="str">
        <f>IFERROR(VLOOKUP(D121,$A$2:$B$461,2,FALSE),"")</f>
        <v>HYPERLINK("[映雪.xlsx]类型!B15",类型!$C$15)</v>
      </c>
      <c r="I121" s="80" t="str">
        <f>IFERROR(VLOOKUP(E121,$A$2:$B$461,2,FALSE),"")</f>
        <v/>
      </c>
      <c r="J121" s="80" t="str">
        <f>IFERROR(VLOOKUP(F121,$A$2:$B$461,2,FALSE),"")</f>
        <v/>
      </c>
      <c r="K121" s="80" t="str">
        <f>IFERROR(VLOOKUP(G121,$A$2:$B$461,2,FALSE),"")</f>
        <v/>
      </c>
      <c r="XFB121" s="81"/>
      <c r="XFC121" s="81"/>
    </row>
    <row r="122" s="80" customFormat="1" ht="23.25" spans="1:16383">
      <c r="A122"/>
      <c r="B122" s="63"/>
      <c r="D122" t="s">
        <v>2859</v>
      </c>
      <c r="E122" s="88"/>
      <c r="F122" s="88"/>
      <c r="H122" s="80" t="str">
        <f>IFERROR(VLOOKUP(D122,$A$2:$B$461,2,FALSE),"")</f>
        <v>HYPERLINK("[映雪.xlsx]类型!B15",类型!$C$15)</v>
      </c>
      <c r="I122" s="80" t="str">
        <f>IFERROR(VLOOKUP(E122,$A$2:$B$461,2,FALSE),"")</f>
        <v/>
      </c>
      <c r="J122" s="80" t="str">
        <f>IFERROR(VLOOKUP(F122,$A$2:$B$461,2,FALSE),"")</f>
        <v/>
      </c>
      <c r="K122" s="80" t="str">
        <f>IFERROR(VLOOKUP(G122,$A$2:$B$461,2,FALSE),"")</f>
        <v/>
      </c>
      <c r="XFB122" s="81"/>
      <c r="XFC122" s="81"/>
    </row>
    <row r="123" s="80" customFormat="1" spans="1:16383">
      <c r="A123"/>
      <c r="B123" s="63"/>
      <c r="D123" t="s">
        <v>2859</v>
      </c>
      <c r="E123" s="86"/>
      <c r="F123" s="85"/>
      <c r="H123" s="80" t="str">
        <f>IFERROR(VLOOKUP(D123,$A$2:$B$461,2,FALSE),"")</f>
        <v>HYPERLINK("[映雪.xlsx]类型!B15",类型!$C$15)</v>
      </c>
      <c r="I123" s="80" t="str">
        <f>IFERROR(VLOOKUP(E123,$A$2:$B$461,2,FALSE),"")</f>
        <v/>
      </c>
      <c r="J123" s="80" t="str">
        <f>IFERROR(VLOOKUP(F123,$A$2:$B$461,2,FALSE),"")</f>
        <v/>
      </c>
      <c r="K123" s="80" t="str">
        <f>IFERROR(VLOOKUP(G123,$A$2:$B$461,2,FALSE),"")</f>
        <v/>
      </c>
      <c r="XFB123" s="81"/>
      <c r="XFC123" s="81"/>
    </row>
    <row r="124" s="80" customFormat="1" spans="1:16383">
      <c r="A124"/>
      <c r="B124" s="63"/>
      <c r="D124" t="s">
        <v>2886</v>
      </c>
      <c r="E124" s="86"/>
      <c r="F124" s="85"/>
      <c r="H124" s="80" t="str">
        <f>IFERROR(VLOOKUP(D124,$A$2:$B$461,2,FALSE),"")</f>
        <v>HYPERLINK("[映雪.xlsx]类型!B21",类型!$C$21)</v>
      </c>
      <c r="I124" s="80" t="str">
        <f>IFERROR(VLOOKUP(E124,$A$2:$B$461,2,FALSE),"")</f>
        <v/>
      </c>
      <c r="J124" s="80" t="str">
        <f>IFERROR(VLOOKUP(F124,$A$2:$B$461,2,FALSE),"")</f>
        <v/>
      </c>
      <c r="K124" s="80" t="str">
        <f>IFERROR(VLOOKUP(G124,$A$2:$B$461,2,FALSE),"")</f>
        <v/>
      </c>
      <c r="XFB124" s="81"/>
      <c r="XFC124" s="81"/>
    </row>
    <row r="125" s="80" customFormat="1" spans="1:16383">
      <c r="A125"/>
      <c r="B125" s="63"/>
      <c r="D125" t="s">
        <v>2884</v>
      </c>
      <c r="E125" s="86"/>
      <c r="F125" s="85"/>
      <c r="H125" s="80" t="str">
        <f>IFERROR(VLOOKUP(D125,$A$2:$B$461,2,FALSE),"")</f>
        <v>HYPERLINK("[映雪.xlsx]类型!B20",类型!$C$20)</v>
      </c>
      <c r="I125" s="80" t="str">
        <f>IFERROR(VLOOKUP(E125,$A$2:$B$461,2,FALSE),"")</f>
        <v/>
      </c>
      <c r="J125" s="80" t="str">
        <f>IFERROR(VLOOKUP(F125,$A$2:$B$461,2,FALSE),"")</f>
        <v/>
      </c>
      <c r="K125" s="80" t="str">
        <f>IFERROR(VLOOKUP(G125,$A$2:$B$461,2,FALSE),"")</f>
        <v/>
      </c>
      <c r="XFB125" s="81"/>
      <c r="XFC125" s="81"/>
    </row>
    <row r="126" s="80" customFormat="1" spans="1:16383">
      <c r="A126"/>
      <c r="B126" s="63"/>
      <c r="D126" t="s">
        <v>2884</v>
      </c>
      <c r="E126" s="86"/>
      <c r="F126" s="85"/>
      <c r="H126" s="80" t="str">
        <f>IFERROR(VLOOKUP(D126,$A$2:$B$461,2,FALSE),"")</f>
        <v>HYPERLINK("[映雪.xlsx]类型!B20",类型!$C$20)</v>
      </c>
      <c r="I126" s="80" t="str">
        <f>IFERROR(VLOOKUP(E126,$A$2:$B$461,2,FALSE),"")</f>
        <v/>
      </c>
      <c r="J126" s="80" t="str">
        <f>IFERROR(VLOOKUP(F126,$A$2:$B$461,2,FALSE),"")</f>
        <v/>
      </c>
      <c r="K126" s="80" t="str">
        <f>IFERROR(VLOOKUP(G126,$A$2:$B$461,2,FALSE),"")</f>
        <v/>
      </c>
      <c r="XFB126" s="81"/>
      <c r="XFC126" s="81"/>
    </row>
    <row r="127" s="80" customFormat="1" spans="1:16383">
      <c r="A127"/>
      <c r="B127" s="63"/>
      <c r="D127" t="s">
        <v>2870</v>
      </c>
      <c r="E127" s="86"/>
      <c r="F127" s="86"/>
      <c r="H127" s="80" t="str">
        <f>IFERROR(VLOOKUP(D127,$A$2:$B$461,2,FALSE),"")</f>
        <v>HYPERLINK("[映雪.xlsx]类型!B13",类型!$C$13)</v>
      </c>
      <c r="I127" s="80" t="str">
        <f>IFERROR(VLOOKUP(E127,$A$2:$B$461,2,FALSE),"")</f>
        <v/>
      </c>
      <c r="J127" s="80" t="str">
        <f>IFERROR(VLOOKUP(F127,$A$2:$B$461,2,FALSE),"")</f>
        <v/>
      </c>
      <c r="K127" s="80" t="str">
        <f>IFERROR(VLOOKUP(G127,$A$2:$B$461,2,FALSE),"")</f>
        <v/>
      </c>
      <c r="XFB127" s="81"/>
      <c r="XFC127" s="81"/>
    </row>
    <row r="128" s="80" customFormat="1" spans="1:16383">
      <c r="A128"/>
      <c r="B128" s="63"/>
      <c r="D128" t="s">
        <v>2877</v>
      </c>
      <c r="E128" s="86"/>
      <c r="F128" s="86"/>
      <c r="H128" s="80" t="str">
        <f>IFERROR(VLOOKUP(D128,$A$2:$B$461,2,FALSE),"")</f>
        <v>HYPERLINK("[映雪.xlsx]类型!B16",类型!$C$16)</v>
      </c>
      <c r="I128" s="80" t="str">
        <f>IFERROR(VLOOKUP(E128,$A$2:$B$461,2,FALSE),"")</f>
        <v/>
      </c>
      <c r="J128" s="80" t="str">
        <f>IFERROR(VLOOKUP(F128,$A$2:$B$461,2,FALSE),"")</f>
        <v/>
      </c>
      <c r="K128" s="80" t="str">
        <f>IFERROR(VLOOKUP(G128,$A$2:$B$461,2,FALSE),"")</f>
        <v/>
      </c>
      <c r="XFB128" s="81"/>
      <c r="XFC128" s="81"/>
    </row>
    <row r="129" s="80" customFormat="1" spans="1:16383">
      <c r="A129"/>
      <c r="B129" s="63"/>
      <c r="D129" t="s">
        <v>2859</v>
      </c>
      <c r="E129" s="86"/>
      <c r="F129" s="86"/>
      <c r="H129" s="80" t="str">
        <f>IFERROR(VLOOKUP(D129,$A$2:$B$461,2,FALSE),"")</f>
        <v>HYPERLINK("[映雪.xlsx]类型!B15",类型!$C$15)</v>
      </c>
      <c r="I129" s="80" t="str">
        <f>IFERROR(VLOOKUP(E129,$A$2:$B$461,2,FALSE),"")</f>
        <v/>
      </c>
      <c r="J129" s="80" t="str">
        <f>IFERROR(VLOOKUP(F129,$A$2:$B$461,2,FALSE),"")</f>
        <v/>
      </c>
      <c r="K129" s="80" t="str">
        <f>IFERROR(VLOOKUP(G129,$A$2:$B$461,2,FALSE),"")</f>
        <v/>
      </c>
      <c r="XFB129" s="81"/>
      <c r="XFC129" s="81"/>
    </row>
    <row r="130" s="80" customFormat="1" spans="1:16383">
      <c r="A130"/>
      <c r="B130" s="63"/>
      <c r="D130" t="s">
        <v>2884</v>
      </c>
      <c r="E130" s="86"/>
      <c r="F130" s="86"/>
      <c r="H130" s="80" t="str">
        <f>IFERROR(VLOOKUP(D130,$A$2:$B$461,2,FALSE),"")</f>
        <v>HYPERLINK("[映雪.xlsx]类型!B20",类型!$C$20)</v>
      </c>
      <c r="I130" s="80" t="str">
        <f>IFERROR(VLOOKUP(E130,$A$2:$B$461,2,FALSE),"")</f>
        <v/>
      </c>
      <c r="J130" s="80" t="str">
        <f>IFERROR(VLOOKUP(F130,$A$2:$B$461,2,FALSE),"")</f>
        <v/>
      </c>
      <c r="K130" s="80" t="str">
        <f>IFERROR(VLOOKUP(G130,$A$2:$B$461,2,FALSE),"")</f>
        <v/>
      </c>
      <c r="XFB130" s="81"/>
      <c r="XFC130" s="81"/>
    </row>
    <row r="131" s="80" customFormat="1" ht="23.25" spans="1:16383">
      <c r="A131"/>
      <c r="B131" s="63"/>
      <c r="D131" t="s">
        <v>2859</v>
      </c>
      <c r="E131" s="89"/>
      <c r="F131" s="89"/>
      <c r="H131" s="80" t="str">
        <f>IFERROR(VLOOKUP(D131,$A$2:$B$461,2,FALSE),"")</f>
        <v>HYPERLINK("[映雪.xlsx]类型!B15",类型!$C$15)</v>
      </c>
      <c r="I131" s="80" t="str">
        <f>IFERROR(VLOOKUP(E131,$A$2:$B$461,2,FALSE),"")</f>
        <v/>
      </c>
      <c r="J131" s="80" t="str">
        <f>IFERROR(VLOOKUP(F131,$A$2:$B$461,2,FALSE),"")</f>
        <v/>
      </c>
      <c r="K131" s="80" t="str">
        <f>IFERROR(VLOOKUP(G131,$A$2:$B$461,2,FALSE),"")</f>
        <v/>
      </c>
      <c r="XFB131" s="81"/>
      <c r="XFC131" s="81"/>
    </row>
    <row r="132" s="80" customFormat="1" ht="23.25" spans="1:16383">
      <c r="A132"/>
      <c r="B132" s="63"/>
      <c r="D132" t="s">
        <v>2859</v>
      </c>
      <c r="E132" s="88"/>
      <c r="F132" s="88"/>
      <c r="H132" s="80" t="str">
        <f>IFERROR(VLOOKUP(D132,$A$2:$B$461,2,FALSE),"")</f>
        <v>HYPERLINK("[映雪.xlsx]类型!B15",类型!$C$15)</v>
      </c>
      <c r="I132" s="80" t="str">
        <f>IFERROR(VLOOKUP(E132,$A$2:$B$461,2,FALSE),"")</f>
        <v/>
      </c>
      <c r="J132" s="80" t="str">
        <f>IFERROR(VLOOKUP(F132,$A$2:$B$461,2,FALSE),"")</f>
        <v/>
      </c>
      <c r="K132" s="80" t="str">
        <f>IFERROR(VLOOKUP(G132,$A$2:$B$461,2,FALSE),"")</f>
        <v/>
      </c>
      <c r="XFB132" s="81"/>
      <c r="XFC132" s="81"/>
    </row>
    <row r="133" s="80" customFormat="1" spans="1:16383">
      <c r="A133"/>
      <c r="B133" s="63"/>
      <c r="D133" t="s">
        <v>2884</v>
      </c>
      <c r="E133" s="86"/>
      <c r="F133" s="86"/>
      <c r="H133" s="80" t="str">
        <f>IFERROR(VLOOKUP(D133,$A$2:$B$461,2,FALSE),"")</f>
        <v>HYPERLINK("[映雪.xlsx]类型!B20",类型!$C$20)</v>
      </c>
      <c r="I133" s="80" t="str">
        <f>IFERROR(VLOOKUP(E133,$A$2:$B$461,2,FALSE),"")</f>
        <v/>
      </c>
      <c r="J133" s="80" t="str">
        <f>IFERROR(VLOOKUP(F133,$A$2:$B$461,2,FALSE),"")</f>
        <v/>
      </c>
      <c r="K133" s="80" t="str">
        <f>IFERROR(VLOOKUP(G133,$A$2:$B$461,2,FALSE),"")</f>
        <v/>
      </c>
      <c r="XFB133" s="81"/>
      <c r="XFC133" s="81"/>
    </row>
    <row r="134" s="80" customFormat="1" spans="1:16383">
      <c r="A134"/>
      <c r="B134" s="63"/>
      <c r="D134" t="s">
        <v>2859</v>
      </c>
      <c r="E134" s="86"/>
      <c r="F134" s="86"/>
      <c r="H134" s="80" t="str">
        <f>IFERROR(VLOOKUP(D134,$A$2:$B$461,2,FALSE),"")</f>
        <v>HYPERLINK("[映雪.xlsx]类型!B15",类型!$C$15)</v>
      </c>
      <c r="I134" s="80" t="str">
        <f>IFERROR(VLOOKUP(E134,$A$2:$B$461,2,FALSE),"")</f>
        <v/>
      </c>
      <c r="J134" s="80" t="str">
        <f>IFERROR(VLOOKUP(F134,$A$2:$B$461,2,FALSE),"")</f>
        <v/>
      </c>
      <c r="K134" s="80" t="str">
        <f>IFERROR(VLOOKUP(G134,$A$2:$B$461,2,FALSE),"")</f>
        <v/>
      </c>
      <c r="XFB134" s="81"/>
      <c r="XFC134" s="81"/>
    </row>
    <row r="135" s="80" customFormat="1" spans="1:16383">
      <c r="A135"/>
      <c r="B135" s="63"/>
      <c r="D135" t="s">
        <v>2877</v>
      </c>
      <c r="E135" s="86"/>
      <c r="F135" s="85"/>
      <c r="H135" s="80" t="str">
        <f>IFERROR(VLOOKUP(D135,$A$2:$B$461,2,FALSE),"")</f>
        <v>HYPERLINK("[映雪.xlsx]类型!B16",类型!$C$16)</v>
      </c>
      <c r="I135" s="80" t="str">
        <f>IFERROR(VLOOKUP(E135,$A$2:$B$461,2,FALSE),"")</f>
        <v/>
      </c>
      <c r="J135" s="80" t="str">
        <f>IFERROR(VLOOKUP(F135,$A$2:$B$461,2,FALSE),"")</f>
        <v/>
      </c>
      <c r="K135" s="80" t="str">
        <f>IFERROR(VLOOKUP(G135,$A$2:$B$461,2,FALSE),"")</f>
        <v/>
      </c>
      <c r="XFB135" s="81"/>
      <c r="XFC135" s="81"/>
    </row>
    <row r="136" s="80" customFormat="1" spans="1:16383">
      <c r="A136"/>
      <c r="B136" s="63"/>
      <c r="D136" t="s">
        <v>2859</v>
      </c>
      <c r="E136" s="86"/>
      <c r="F136" s="85"/>
      <c r="H136" s="80" t="str">
        <f>IFERROR(VLOOKUP(D136,$A$2:$B$461,2,FALSE),"")</f>
        <v>HYPERLINK("[映雪.xlsx]类型!B15",类型!$C$15)</v>
      </c>
      <c r="I136" s="80" t="str">
        <f>IFERROR(VLOOKUP(E136,$A$2:$B$461,2,FALSE),"")</f>
        <v/>
      </c>
      <c r="J136" s="80" t="str">
        <f>IFERROR(VLOOKUP(F136,$A$2:$B$461,2,FALSE),"")</f>
        <v/>
      </c>
      <c r="K136" s="80" t="str">
        <f>IFERROR(VLOOKUP(G136,$A$2:$B$461,2,FALSE),"")</f>
        <v/>
      </c>
      <c r="XFB136" s="81"/>
      <c r="XFC136" s="81"/>
    </row>
    <row r="137" s="80" customFormat="1" spans="1:16383">
      <c r="A137"/>
      <c r="B137" s="63"/>
      <c r="D137" t="s">
        <v>2884</v>
      </c>
      <c r="E137" s="86"/>
      <c r="F137" s="86"/>
      <c r="H137" s="80" t="str">
        <f>IFERROR(VLOOKUP(D137,$A$2:$B$461,2,FALSE),"")</f>
        <v>HYPERLINK("[映雪.xlsx]类型!B20",类型!$C$20)</v>
      </c>
      <c r="I137" s="80" t="str">
        <f>IFERROR(VLOOKUP(E137,$A$2:$B$461,2,FALSE),"")</f>
        <v/>
      </c>
      <c r="J137" s="80" t="str">
        <f>IFERROR(VLOOKUP(F137,$A$2:$B$461,2,FALSE),"")</f>
        <v/>
      </c>
      <c r="K137" s="80" t="str">
        <f>IFERROR(VLOOKUP(G137,$A$2:$B$461,2,FALSE),"")</f>
        <v/>
      </c>
      <c r="XFB137" s="81"/>
      <c r="XFC137" s="81"/>
    </row>
    <row r="138" s="80" customFormat="1" spans="1:16383">
      <c r="A138"/>
      <c r="B138" s="63"/>
      <c r="D138" t="s">
        <v>2859</v>
      </c>
      <c r="E138" s="86"/>
      <c r="F138" s="86"/>
      <c r="H138" s="80" t="str">
        <f>IFERROR(VLOOKUP(D138,$A$2:$B$461,2,FALSE),"")</f>
        <v>HYPERLINK("[映雪.xlsx]类型!B15",类型!$C$15)</v>
      </c>
      <c r="I138" s="80" t="str">
        <f>IFERROR(VLOOKUP(E138,$A$2:$B$461,2,FALSE),"")</f>
        <v/>
      </c>
      <c r="J138" s="80" t="str">
        <f>IFERROR(VLOOKUP(F138,$A$2:$B$461,2,FALSE),"")</f>
        <v/>
      </c>
      <c r="K138" s="80" t="str">
        <f>IFERROR(VLOOKUP(G138,$A$2:$B$461,2,FALSE),"")</f>
        <v/>
      </c>
      <c r="XFB138" s="81"/>
      <c r="XFC138" s="81"/>
    </row>
    <row r="139" s="80" customFormat="1" spans="1:16383">
      <c r="A139"/>
      <c r="B139" s="63"/>
      <c r="D139" t="s">
        <v>2903</v>
      </c>
      <c r="E139" s="86"/>
      <c r="F139" s="86"/>
      <c r="H139" s="80" t="str">
        <f>IFERROR(VLOOKUP(D139,$A$2:$B$461,2,FALSE),"")</f>
        <v>HYPERLINK("[映雪.xlsx]类型!B37",类型!$C$37)</v>
      </c>
      <c r="I139" s="80" t="str">
        <f>IFERROR(VLOOKUP(E139,$A$2:$B$461,2,FALSE),"")</f>
        <v/>
      </c>
      <c r="J139" s="80" t="str">
        <f>IFERROR(VLOOKUP(F139,$A$2:$B$461,2,FALSE),"")</f>
        <v/>
      </c>
      <c r="K139" s="80" t="str">
        <f>IFERROR(VLOOKUP(G139,$A$2:$B$461,2,FALSE),"")</f>
        <v/>
      </c>
      <c r="XFB139" s="81"/>
      <c r="XFC139" s="81"/>
    </row>
    <row r="140" s="80" customFormat="1" spans="1:16383">
      <c r="A140"/>
      <c r="B140" s="63"/>
      <c r="D140" t="s">
        <v>2859</v>
      </c>
      <c r="E140" s="86"/>
      <c r="F140" s="86"/>
      <c r="H140" s="80" t="str">
        <f>IFERROR(VLOOKUP(D140,$A$2:$B$461,2,FALSE),"")</f>
        <v>HYPERLINK("[映雪.xlsx]类型!B15",类型!$C$15)</v>
      </c>
      <c r="I140" s="80" t="str">
        <f>IFERROR(VLOOKUP(E140,$A$2:$B$461,2,FALSE),"")</f>
        <v/>
      </c>
      <c r="J140" s="80" t="str">
        <f>IFERROR(VLOOKUP(F140,$A$2:$B$461,2,FALSE),"")</f>
        <v/>
      </c>
      <c r="K140" s="80" t="str">
        <f>IFERROR(VLOOKUP(G140,$A$2:$B$461,2,FALSE),"")</f>
        <v/>
      </c>
      <c r="XFB140" s="81"/>
      <c r="XFC140" s="81"/>
    </row>
    <row r="141" s="80" customFormat="1" ht="23.25" spans="1:16383">
      <c r="A141"/>
      <c r="B141" s="63"/>
      <c r="D141" t="s">
        <v>48</v>
      </c>
      <c r="E141" s="89"/>
      <c r="F141" s="89"/>
      <c r="H141" s="80" t="str">
        <f>IFERROR(VLOOKUP(D141,$A$2:$B$461,2,FALSE),"")</f>
        <v>HYPERLINK("[映雪.xlsx]类型!B76",类型!$C$76)</v>
      </c>
      <c r="I141" s="80" t="str">
        <f>IFERROR(VLOOKUP(E141,$A$2:$B$461,2,FALSE),"")</f>
        <v/>
      </c>
      <c r="J141" s="80" t="str">
        <f>IFERROR(VLOOKUP(F141,$A$2:$B$461,2,FALSE),"")</f>
        <v/>
      </c>
      <c r="K141" s="80" t="str">
        <f>IFERROR(VLOOKUP(G141,$A$2:$B$461,2,FALSE),"")</f>
        <v/>
      </c>
      <c r="XFB141" s="81"/>
      <c r="XFC141" s="81"/>
    </row>
    <row r="142" s="80" customFormat="1" ht="23.25" spans="1:16383">
      <c r="A142"/>
      <c r="B142" s="63"/>
      <c r="D142" t="s">
        <v>2863</v>
      </c>
      <c r="E142" s="88"/>
      <c r="F142" s="88"/>
      <c r="H142" s="80" t="str">
        <f>IFERROR(VLOOKUP(D142,$A$2:$B$461,2,FALSE),"")</f>
        <v>HYPERLINK("[映雪.xlsx]类型!B10",类型!$C$10)</v>
      </c>
      <c r="I142" s="80" t="str">
        <f>IFERROR(VLOOKUP(E142,$A$2:$B$461,2,FALSE),"")</f>
        <v/>
      </c>
      <c r="J142" s="80" t="str">
        <f>IFERROR(VLOOKUP(F142,$A$2:$B$461,2,FALSE),"")</f>
        <v/>
      </c>
      <c r="K142" s="80" t="str">
        <f>IFERROR(VLOOKUP(G142,$A$2:$B$461,2,FALSE),"")</f>
        <v/>
      </c>
      <c r="XFB142" s="81"/>
      <c r="XFC142" s="81"/>
    </row>
    <row r="143" s="80" customFormat="1" spans="1:16383">
      <c r="A143"/>
      <c r="B143" s="63"/>
      <c r="D143" t="s">
        <v>2884</v>
      </c>
      <c r="E143" s="86"/>
      <c r="F143" s="85"/>
      <c r="H143" s="80" t="str">
        <f>IFERROR(VLOOKUP(D143,$A$2:$B$461,2,FALSE),"")</f>
        <v>HYPERLINK("[映雪.xlsx]类型!B20",类型!$C$20)</v>
      </c>
      <c r="I143" s="80" t="str">
        <f>IFERROR(VLOOKUP(E143,$A$2:$B$461,2,FALSE),"")</f>
        <v/>
      </c>
      <c r="J143" s="80" t="str">
        <f>IFERROR(VLOOKUP(F143,$A$2:$B$461,2,FALSE),"")</f>
        <v/>
      </c>
      <c r="K143" s="80" t="str">
        <f>IFERROR(VLOOKUP(G143,$A$2:$B$461,2,FALSE),"")</f>
        <v/>
      </c>
      <c r="XFB143" s="81"/>
      <c r="XFC143" s="81"/>
    </row>
    <row r="144" s="80" customFormat="1" spans="1:16383">
      <c r="A144"/>
      <c r="B144" s="63"/>
      <c r="D144" t="s">
        <v>2863</v>
      </c>
      <c r="E144" s="86"/>
      <c r="F144" s="86"/>
      <c r="H144" s="80" t="str">
        <f>IFERROR(VLOOKUP(D144,$A$2:$B$461,2,FALSE),"")</f>
        <v>HYPERLINK("[映雪.xlsx]类型!B10",类型!$C$10)</v>
      </c>
      <c r="I144" s="80" t="str">
        <f>IFERROR(VLOOKUP(E144,$A$2:$B$461,2,FALSE),"")</f>
        <v/>
      </c>
      <c r="J144" s="80" t="str">
        <f>IFERROR(VLOOKUP(F144,$A$2:$B$461,2,FALSE),"")</f>
        <v/>
      </c>
      <c r="K144" s="80" t="str">
        <f>IFERROR(VLOOKUP(G144,$A$2:$B$461,2,FALSE),"")</f>
        <v/>
      </c>
      <c r="XFB144" s="81"/>
      <c r="XFC144" s="81"/>
    </row>
    <row r="145" s="80" customFormat="1" spans="1:16383">
      <c r="A145"/>
      <c r="B145" s="63"/>
      <c r="D145" t="s">
        <v>2877</v>
      </c>
      <c r="E145" s="86"/>
      <c r="F145" s="86"/>
      <c r="H145" s="80" t="str">
        <f>IFERROR(VLOOKUP(D145,$A$2:$B$461,2,FALSE),"")</f>
        <v>HYPERLINK("[映雪.xlsx]类型!B16",类型!$C$16)</v>
      </c>
      <c r="I145" s="80" t="str">
        <f>IFERROR(VLOOKUP(E145,$A$2:$B$461,2,FALSE),"")</f>
        <v/>
      </c>
      <c r="J145" s="80" t="str">
        <f>IFERROR(VLOOKUP(F145,$A$2:$B$461,2,FALSE),"")</f>
        <v/>
      </c>
      <c r="K145" s="80" t="str">
        <f>IFERROR(VLOOKUP(G145,$A$2:$B$461,2,FALSE),"")</f>
        <v/>
      </c>
      <c r="XFB145" s="81"/>
      <c r="XFC145" s="81"/>
    </row>
    <row r="146" s="80" customFormat="1" spans="1:16383">
      <c r="A146"/>
      <c r="B146" s="63"/>
      <c r="D146" t="s">
        <v>2884</v>
      </c>
      <c r="E146" s="86"/>
      <c r="F146" s="86"/>
      <c r="H146" s="80" t="str">
        <f>IFERROR(VLOOKUP(D146,$A$2:$B$461,2,FALSE),"")</f>
        <v>HYPERLINK("[映雪.xlsx]类型!B20",类型!$C$20)</v>
      </c>
      <c r="I146" s="80" t="str">
        <f>IFERROR(VLOOKUP(E146,$A$2:$B$461,2,FALSE),"")</f>
        <v/>
      </c>
      <c r="J146" s="80" t="str">
        <f>IFERROR(VLOOKUP(F146,$A$2:$B$461,2,FALSE),"")</f>
        <v/>
      </c>
      <c r="K146" s="80" t="str">
        <f>IFERROR(VLOOKUP(G146,$A$2:$B$461,2,FALSE),"")</f>
        <v/>
      </c>
      <c r="XFB146" s="81"/>
      <c r="XFC146" s="81"/>
    </row>
    <row r="147" s="80" customFormat="1" spans="1:16383">
      <c r="A147"/>
      <c r="B147" s="63"/>
      <c r="D147" t="s">
        <v>2859</v>
      </c>
      <c r="E147" s="86"/>
      <c r="F147" s="86"/>
      <c r="H147" s="80" t="str">
        <f>IFERROR(VLOOKUP(D147,$A$2:$B$461,2,FALSE),"")</f>
        <v>HYPERLINK("[映雪.xlsx]类型!B15",类型!$C$15)</v>
      </c>
      <c r="I147" s="80" t="str">
        <f>IFERROR(VLOOKUP(E147,$A$2:$B$461,2,FALSE),"")</f>
        <v/>
      </c>
      <c r="J147" s="80" t="str">
        <f>IFERROR(VLOOKUP(F147,$A$2:$B$461,2,FALSE),"")</f>
        <v/>
      </c>
      <c r="K147" s="80" t="str">
        <f>IFERROR(VLOOKUP(G147,$A$2:$B$461,2,FALSE),"")</f>
        <v/>
      </c>
      <c r="XFB147" s="81"/>
      <c r="XFC147" s="81"/>
    </row>
    <row r="148" s="80" customFormat="1" spans="1:16383">
      <c r="A148"/>
      <c r="B148" s="63"/>
      <c r="D148" t="s">
        <v>2859</v>
      </c>
      <c r="E148" s="86"/>
      <c r="F148" s="86"/>
      <c r="H148" s="80" t="str">
        <f>IFERROR(VLOOKUP(D148,$A$2:$B$461,2,FALSE),"")</f>
        <v>HYPERLINK("[映雪.xlsx]类型!B15",类型!$C$15)</v>
      </c>
      <c r="I148" s="80" t="str">
        <f>IFERROR(VLOOKUP(E148,$A$2:$B$461,2,FALSE),"")</f>
        <v/>
      </c>
      <c r="J148" s="80" t="str">
        <f>IFERROR(VLOOKUP(F148,$A$2:$B$461,2,FALSE),"")</f>
        <v/>
      </c>
      <c r="K148" s="80" t="str">
        <f>IFERROR(VLOOKUP(G148,$A$2:$B$461,2,FALSE),"")</f>
        <v/>
      </c>
      <c r="XFB148" s="81"/>
      <c r="XFC148" s="81"/>
    </row>
    <row r="149" s="80" customFormat="1" spans="1:16383">
      <c r="A149"/>
      <c r="B149" s="63"/>
      <c r="D149" t="s">
        <v>2859</v>
      </c>
      <c r="E149" s="86"/>
      <c r="F149" s="86"/>
      <c r="H149" s="80" t="str">
        <f>IFERROR(VLOOKUP(D149,$A$2:$B$461,2,FALSE),"")</f>
        <v>HYPERLINK("[映雪.xlsx]类型!B15",类型!$C$15)</v>
      </c>
      <c r="I149" s="80" t="str">
        <f>IFERROR(VLOOKUP(E149,$A$2:$B$461,2,FALSE),"")</f>
        <v/>
      </c>
      <c r="J149" s="80" t="str">
        <f>IFERROR(VLOOKUP(F149,$A$2:$B$461,2,FALSE),"")</f>
        <v/>
      </c>
      <c r="K149" s="80" t="str">
        <f>IFERROR(VLOOKUP(G149,$A$2:$B$461,2,FALSE),"")</f>
        <v/>
      </c>
      <c r="XFB149" s="81"/>
      <c r="XFC149" s="81"/>
    </row>
    <row r="150" s="80" customFormat="1" spans="1:16383">
      <c r="A150"/>
      <c r="B150" s="63"/>
      <c r="D150" t="s">
        <v>2863</v>
      </c>
      <c r="E150" s="86"/>
      <c r="F150" s="86"/>
      <c r="H150" s="80" t="str">
        <f>IFERROR(VLOOKUP(D150,$A$2:$B$461,2,FALSE),"")</f>
        <v>HYPERLINK("[映雪.xlsx]类型!B10",类型!$C$10)</v>
      </c>
      <c r="I150" s="80" t="str">
        <f>IFERROR(VLOOKUP(E150,$A$2:$B$461,2,FALSE),"")</f>
        <v/>
      </c>
      <c r="J150" s="80" t="str">
        <f>IFERROR(VLOOKUP(F150,$A$2:$B$461,2,FALSE),"")</f>
        <v/>
      </c>
      <c r="K150" s="80" t="str">
        <f>IFERROR(VLOOKUP(G150,$A$2:$B$461,2,FALSE),"")</f>
        <v/>
      </c>
      <c r="XFB150" s="81"/>
      <c r="XFC150" s="81"/>
    </row>
    <row r="151" s="80" customFormat="1" ht="23.25" spans="1:16383">
      <c r="A151"/>
      <c r="B151" s="63"/>
      <c r="D151" t="s">
        <v>2859</v>
      </c>
      <c r="E151" s="89"/>
      <c r="F151" s="89"/>
      <c r="H151" s="80" t="str">
        <f>IFERROR(VLOOKUP(D151,$A$2:$B$461,2,FALSE),"")</f>
        <v>HYPERLINK("[映雪.xlsx]类型!B15",类型!$C$15)</v>
      </c>
      <c r="I151" s="80" t="str">
        <f>IFERROR(VLOOKUP(E151,$A$2:$B$461,2,FALSE),"")</f>
        <v/>
      </c>
      <c r="J151" s="80" t="str">
        <f>IFERROR(VLOOKUP(F151,$A$2:$B$461,2,FALSE),"")</f>
        <v/>
      </c>
      <c r="K151" s="80" t="str">
        <f>IFERROR(VLOOKUP(G151,$A$2:$B$461,2,FALSE),"")</f>
        <v/>
      </c>
      <c r="XFB151" s="81"/>
      <c r="XFC151" s="81"/>
    </row>
    <row r="152" s="80" customFormat="1" ht="23.25" spans="1:16383">
      <c r="A152"/>
      <c r="B152" s="63"/>
      <c r="D152" t="s">
        <v>2859</v>
      </c>
      <c r="E152" s="88"/>
      <c r="F152" s="88"/>
      <c r="H152" s="80" t="str">
        <f>IFERROR(VLOOKUP(D152,$A$2:$B$461,2,FALSE),"")</f>
        <v>HYPERLINK("[映雪.xlsx]类型!B15",类型!$C$15)</v>
      </c>
      <c r="I152" s="80" t="str">
        <f>IFERROR(VLOOKUP(E152,$A$2:$B$461,2,FALSE),"")</f>
        <v/>
      </c>
      <c r="J152" s="80" t="str">
        <f>IFERROR(VLOOKUP(F152,$A$2:$B$461,2,FALSE),"")</f>
        <v/>
      </c>
      <c r="K152" s="80" t="str">
        <f>IFERROR(VLOOKUP(G152,$A$2:$B$461,2,FALSE),"")</f>
        <v/>
      </c>
      <c r="XFB152" s="81"/>
      <c r="XFC152" s="81"/>
    </row>
    <row r="153" s="80" customFormat="1" spans="1:16383">
      <c r="A153"/>
      <c r="B153" s="63"/>
      <c r="D153" t="s">
        <v>2859</v>
      </c>
      <c r="E153" s="86"/>
      <c r="F153" s="86"/>
      <c r="H153" s="80" t="str">
        <f>IFERROR(VLOOKUP(D153,$A$2:$B$461,2,FALSE),"")</f>
        <v>HYPERLINK("[映雪.xlsx]类型!B15",类型!$C$15)</v>
      </c>
      <c r="I153" s="80" t="str">
        <f>IFERROR(VLOOKUP(E153,$A$2:$B$461,2,FALSE),"")</f>
        <v/>
      </c>
      <c r="J153" s="80" t="str">
        <f>IFERROR(VLOOKUP(F153,$A$2:$B$461,2,FALSE),"")</f>
        <v/>
      </c>
      <c r="K153" s="80" t="str">
        <f>IFERROR(VLOOKUP(G153,$A$2:$B$461,2,FALSE),"")</f>
        <v/>
      </c>
      <c r="XFB153" s="81"/>
      <c r="XFC153" s="81"/>
    </row>
    <row r="154" s="80" customFormat="1" spans="1:16383">
      <c r="A154"/>
      <c r="B154" s="63"/>
      <c r="D154" t="s">
        <v>2859</v>
      </c>
      <c r="E154" s="86"/>
      <c r="F154" s="85"/>
      <c r="H154" s="80" t="str">
        <f>IFERROR(VLOOKUP(D154,$A$2:$B$461,2,FALSE),"")</f>
        <v>HYPERLINK("[映雪.xlsx]类型!B15",类型!$C$15)</v>
      </c>
      <c r="I154" s="80" t="str">
        <f>IFERROR(VLOOKUP(E154,$A$2:$B$461,2,FALSE),"")</f>
        <v/>
      </c>
      <c r="J154" s="80" t="str">
        <f>IFERROR(VLOOKUP(F154,$A$2:$B$461,2,FALSE),"")</f>
        <v/>
      </c>
      <c r="K154" s="80" t="str">
        <f>IFERROR(VLOOKUP(G154,$A$2:$B$461,2,FALSE),"")</f>
        <v/>
      </c>
      <c r="XFB154" s="81"/>
      <c r="XFC154" s="81"/>
    </row>
    <row r="155" s="80" customFormat="1" spans="1:16383">
      <c r="A155"/>
      <c r="B155" s="63"/>
      <c r="D155" t="s">
        <v>2916</v>
      </c>
      <c r="E155" s="86"/>
      <c r="F155" s="86"/>
      <c r="H155" s="80" t="str">
        <f>IFERROR(VLOOKUP(D155,$A$2:$B$461,2,FALSE),"")</f>
        <v>HYPERLINK("[映雪.xlsx]类型!B48",类型!$C$48)</v>
      </c>
      <c r="I155" s="80" t="str">
        <f>IFERROR(VLOOKUP(E155,$A$2:$B$461,2,FALSE),"")</f>
        <v/>
      </c>
      <c r="J155" s="80" t="str">
        <f>IFERROR(VLOOKUP(F155,$A$2:$B$461,2,FALSE),"")</f>
        <v/>
      </c>
      <c r="K155" s="80" t="str">
        <f>IFERROR(VLOOKUP(G155,$A$2:$B$461,2,FALSE),"")</f>
        <v/>
      </c>
      <c r="XFB155" s="81"/>
      <c r="XFC155" s="81"/>
    </row>
    <row r="156" s="80" customFormat="1" spans="1:16383">
      <c r="A156"/>
      <c r="B156" s="63"/>
      <c r="D156" t="s">
        <v>2902</v>
      </c>
      <c r="E156" s="86"/>
      <c r="F156" s="86"/>
      <c r="H156" s="80" t="str">
        <f>IFERROR(VLOOKUP(D156,$A$2:$B$461,2,FALSE),"")</f>
        <v>HYPERLINK("[映雪.xlsx]类型!B36",类型!$C$36)</v>
      </c>
      <c r="I156" s="80" t="str">
        <f>IFERROR(VLOOKUP(E156,$A$2:$B$461,2,FALSE),"")</f>
        <v/>
      </c>
      <c r="J156" s="80" t="str">
        <f>IFERROR(VLOOKUP(F156,$A$2:$B$461,2,FALSE),"")</f>
        <v/>
      </c>
      <c r="K156" s="80" t="str">
        <f>IFERROR(VLOOKUP(G156,$A$2:$B$461,2,FALSE),"")</f>
        <v/>
      </c>
      <c r="XFB156" s="81"/>
      <c r="XFC156" s="81"/>
    </row>
    <row r="157" s="80" customFormat="1" spans="1:16383">
      <c r="A157"/>
      <c r="B157" s="63"/>
      <c r="D157" t="s">
        <v>2863</v>
      </c>
      <c r="E157" s="86"/>
      <c r="F157" s="86"/>
      <c r="H157" s="80" t="str">
        <f>IFERROR(VLOOKUP(D157,$A$2:$B$461,2,FALSE),"")</f>
        <v>HYPERLINK("[映雪.xlsx]类型!B10",类型!$C$10)</v>
      </c>
      <c r="I157" s="80" t="str">
        <f>IFERROR(VLOOKUP(E157,$A$2:$B$461,2,FALSE),"")</f>
        <v/>
      </c>
      <c r="J157" s="80" t="str">
        <f>IFERROR(VLOOKUP(F157,$A$2:$B$461,2,FALSE),"")</f>
        <v/>
      </c>
      <c r="K157" s="80" t="str">
        <f>IFERROR(VLOOKUP(G157,$A$2:$B$461,2,FALSE),"")</f>
        <v/>
      </c>
      <c r="XFB157" s="81"/>
      <c r="XFC157" s="81"/>
    </row>
    <row r="158" s="80" customFormat="1" spans="1:16383">
      <c r="A158"/>
      <c r="B158" s="63"/>
      <c r="D158" t="s">
        <v>2902</v>
      </c>
      <c r="E158" s="86"/>
      <c r="F158" s="86"/>
      <c r="H158" s="80" t="str">
        <f>IFERROR(VLOOKUP(D158,$A$2:$B$461,2,FALSE),"")</f>
        <v>HYPERLINK("[映雪.xlsx]类型!B36",类型!$C$36)</v>
      </c>
      <c r="I158" s="80" t="str">
        <f>IFERROR(VLOOKUP(E158,$A$2:$B$461,2,FALSE),"")</f>
        <v/>
      </c>
      <c r="J158" s="80" t="str">
        <f>IFERROR(VLOOKUP(F158,$A$2:$B$461,2,FALSE),"")</f>
        <v/>
      </c>
      <c r="K158" s="80" t="str">
        <f>IFERROR(VLOOKUP(G158,$A$2:$B$461,2,FALSE),"")</f>
        <v/>
      </c>
      <c r="XFB158" s="81"/>
      <c r="XFC158" s="81"/>
    </row>
    <row r="159" s="80" customFormat="1" spans="1:16383">
      <c r="A159"/>
      <c r="B159" s="63"/>
      <c r="D159" t="s">
        <v>2863</v>
      </c>
      <c r="E159" s="86"/>
      <c r="F159" s="86"/>
      <c r="H159" s="80" t="str">
        <f>IFERROR(VLOOKUP(D159,$A$2:$B$461,2,FALSE),"")</f>
        <v>HYPERLINK("[映雪.xlsx]类型!B10",类型!$C$10)</v>
      </c>
      <c r="I159" s="80" t="str">
        <f>IFERROR(VLOOKUP(E159,$A$2:$B$461,2,FALSE),"")</f>
        <v/>
      </c>
      <c r="J159" s="80" t="str">
        <f>IFERROR(VLOOKUP(F159,$A$2:$B$461,2,FALSE),"")</f>
        <v/>
      </c>
      <c r="K159" s="80" t="str">
        <f>IFERROR(VLOOKUP(G159,$A$2:$B$461,2,FALSE),"")</f>
        <v/>
      </c>
      <c r="XFB159" s="81"/>
      <c r="XFC159" s="81"/>
    </row>
    <row r="160" s="80" customFormat="1" spans="1:16383">
      <c r="A160"/>
      <c r="B160" s="63"/>
      <c r="D160" t="s">
        <v>2857</v>
      </c>
      <c r="E160" s="86"/>
      <c r="F160" s="86"/>
      <c r="H160" s="80" t="str">
        <f>IFERROR(VLOOKUP(D160,$A$2:$B$461,2,FALSE),"")</f>
        <v>HYPERLINK("[映雪.xlsx]类型!B30",类型!$C$30)</v>
      </c>
      <c r="I160" s="80" t="str">
        <f>IFERROR(VLOOKUP(E160,$A$2:$B$461,2,FALSE),"")</f>
        <v/>
      </c>
      <c r="J160" s="80" t="str">
        <f>IFERROR(VLOOKUP(F160,$A$2:$B$461,2,FALSE),"")</f>
        <v/>
      </c>
      <c r="K160" s="80" t="str">
        <f>IFERROR(VLOOKUP(G160,$A$2:$B$461,2,FALSE),"")</f>
        <v/>
      </c>
      <c r="XFB160" s="81"/>
      <c r="XFC160" s="81"/>
    </row>
    <row r="161" s="80" customFormat="1" ht="23.25" spans="1:16383">
      <c r="A161"/>
      <c r="B161" s="63"/>
      <c r="D161" t="s">
        <v>2863</v>
      </c>
      <c r="E161" s="89"/>
      <c r="F161" s="89"/>
      <c r="H161" s="80" t="str">
        <f>IFERROR(VLOOKUP(D161,$A$2:$B$461,2,FALSE),"")</f>
        <v>HYPERLINK("[映雪.xlsx]类型!B10",类型!$C$10)</v>
      </c>
      <c r="I161" s="80" t="str">
        <f>IFERROR(VLOOKUP(E161,$A$2:$B$461,2,FALSE),"")</f>
        <v/>
      </c>
      <c r="J161" s="80" t="str">
        <f>IFERROR(VLOOKUP(F161,$A$2:$B$461,2,FALSE),"")</f>
        <v/>
      </c>
      <c r="K161" s="80" t="str">
        <f>IFERROR(VLOOKUP(G161,$A$2:$B$461,2,FALSE),"")</f>
        <v/>
      </c>
      <c r="XFB161" s="81"/>
      <c r="XFC161" s="81"/>
    </row>
    <row r="162" s="80" customFormat="1" ht="23.25" spans="1:16383">
      <c r="A162"/>
      <c r="B162" s="63"/>
      <c r="D162" t="s">
        <v>2902</v>
      </c>
      <c r="E162" s="88"/>
      <c r="F162" s="88"/>
      <c r="H162" s="80" t="str">
        <f>IFERROR(VLOOKUP(D162,$A$2:$B$461,2,FALSE),"")</f>
        <v>HYPERLINK("[映雪.xlsx]类型!B36",类型!$C$36)</v>
      </c>
      <c r="I162" s="80" t="str">
        <f>IFERROR(VLOOKUP(E162,$A$2:$B$461,2,FALSE),"")</f>
        <v/>
      </c>
      <c r="J162" s="80" t="str">
        <f>IFERROR(VLOOKUP(F162,$A$2:$B$461,2,FALSE),"")</f>
        <v/>
      </c>
      <c r="K162" s="80" t="str">
        <f>IFERROR(VLOOKUP(G162,$A$2:$B$461,2,FALSE),"")</f>
        <v/>
      </c>
      <c r="XFB162" s="81"/>
      <c r="XFC162" s="81"/>
    </row>
    <row r="163" s="80" customFormat="1" spans="1:16383">
      <c r="A163"/>
      <c r="B163" s="63"/>
      <c r="D163" t="s">
        <v>2902</v>
      </c>
      <c r="E163" s="86"/>
      <c r="F163" s="86"/>
      <c r="H163" s="80" t="str">
        <f>IFERROR(VLOOKUP(D163,$A$2:$B$461,2,FALSE),"")</f>
        <v>HYPERLINK("[映雪.xlsx]类型!B36",类型!$C$36)</v>
      </c>
      <c r="I163" s="80" t="str">
        <f>IFERROR(VLOOKUP(E163,$A$2:$B$461,2,FALSE),"")</f>
        <v/>
      </c>
      <c r="J163" s="80" t="str">
        <f>IFERROR(VLOOKUP(F163,$A$2:$B$461,2,FALSE),"")</f>
        <v/>
      </c>
      <c r="K163" s="80" t="str">
        <f>IFERROR(VLOOKUP(G163,$A$2:$B$461,2,FALSE),"")</f>
        <v/>
      </c>
      <c r="XFB163" s="81"/>
      <c r="XFC163" s="81"/>
    </row>
    <row r="164" s="80" customFormat="1" spans="1:16383">
      <c r="A164"/>
      <c r="B164" s="63"/>
      <c r="D164" t="s">
        <v>2938</v>
      </c>
      <c r="E164" s="86"/>
      <c r="F164" s="86"/>
      <c r="H164" s="80" t="str">
        <f>IFERROR(VLOOKUP(D164,$A$2:$B$461,2,FALSE),"")</f>
        <v>HYPERLINK("[映雪.xlsx]类型!B93",类型!$C$93)</v>
      </c>
      <c r="I164" s="80" t="str">
        <f>IFERROR(VLOOKUP(E164,$A$2:$B$461,2,FALSE),"")</f>
        <v/>
      </c>
      <c r="J164" s="80" t="str">
        <f>IFERROR(VLOOKUP(F164,$A$2:$B$461,2,FALSE),"")</f>
        <v/>
      </c>
      <c r="K164" s="80" t="str">
        <f>IFERROR(VLOOKUP(G164,$A$2:$B$461,2,FALSE),"")</f>
        <v/>
      </c>
      <c r="XFB164" s="81"/>
      <c r="XFC164" s="81"/>
    </row>
    <row r="165" s="80" customFormat="1" spans="1:16383">
      <c r="A165"/>
      <c r="B165" s="63"/>
      <c r="D165" t="s">
        <v>2863</v>
      </c>
      <c r="E165" s="86"/>
      <c r="F165" s="86"/>
      <c r="H165" s="80" t="str">
        <f>IFERROR(VLOOKUP(D165,$A$2:$B$461,2,FALSE),"")</f>
        <v>HYPERLINK("[映雪.xlsx]类型!B10",类型!$C$10)</v>
      </c>
      <c r="I165" s="80" t="str">
        <f>IFERROR(VLOOKUP(E165,$A$2:$B$461,2,FALSE),"")</f>
        <v/>
      </c>
      <c r="J165" s="80" t="str">
        <f>IFERROR(VLOOKUP(F165,$A$2:$B$461,2,FALSE),"")</f>
        <v/>
      </c>
      <c r="K165" s="80" t="str">
        <f>IFERROR(VLOOKUP(G165,$A$2:$B$461,2,FALSE),"")</f>
        <v/>
      </c>
      <c r="XFB165" s="81"/>
      <c r="XFC165" s="81"/>
    </row>
    <row r="166" s="80" customFormat="1" spans="1:16383">
      <c r="A166"/>
      <c r="B166" s="63"/>
      <c r="D166" t="s">
        <v>2863</v>
      </c>
      <c r="E166" s="86"/>
      <c r="F166" s="86"/>
      <c r="H166" s="80" t="str">
        <f>IFERROR(VLOOKUP(D166,$A$2:$B$461,2,FALSE),"")</f>
        <v>HYPERLINK("[映雪.xlsx]类型!B10",类型!$C$10)</v>
      </c>
      <c r="I166" s="80" t="str">
        <f>IFERROR(VLOOKUP(E166,$A$2:$B$461,2,FALSE),"")</f>
        <v/>
      </c>
      <c r="J166" s="80" t="str">
        <f>IFERROR(VLOOKUP(F166,$A$2:$B$461,2,FALSE),"")</f>
        <v/>
      </c>
      <c r="K166" s="80" t="str">
        <f>IFERROR(VLOOKUP(G166,$A$2:$B$461,2,FALSE),"")</f>
        <v/>
      </c>
      <c r="XFB166" s="81"/>
      <c r="XFC166" s="81"/>
    </row>
    <row r="167" s="80" customFormat="1" spans="1:16383">
      <c r="A167"/>
      <c r="B167" s="63"/>
      <c r="D167" t="s">
        <v>2394</v>
      </c>
      <c r="E167" s="86"/>
      <c r="F167" s="86"/>
      <c r="H167" s="80" t="str">
        <f>IFERROR(VLOOKUP(D167,$A$2:$B$461,2,FALSE),"")</f>
        <v>HYPERLINK("[映雪.xlsx]类型!B84",类型!$C$84)</v>
      </c>
      <c r="I167" s="80" t="str">
        <f>IFERROR(VLOOKUP(E167,$A$2:$B$461,2,FALSE),"")</f>
        <v/>
      </c>
      <c r="J167" s="80" t="str">
        <f>IFERROR(VLOOKUP(F167,$A$2:$B$461,2,FALSE),"")</f>
        <v/>
      </c>
      <c r="K167" s="80" t="str">
        <f>IFERROR(VLOOKUP(G167,$A$2:$B$461,2,FALSE),"")</f>
        <v/>
      </c>
      <c r="XFB167" s="81"/>
      <c r="XFC167" s="81"/>
    </row>
    <row r="168" s="80" customFormat="1" spans="1:16383">
      <c r="A168"/>
      <c r="B168" s="63"/>
      <c r="D168" t="s">
        <v>2885</v>
      </c>
      <c r="E168" s="86"/>
      <c r="F168" s="86"/>
      <c r="H168" s="80" t="str">
        <f>IFERROR(VLOOKUP(D168,$A$2:$B$461,2,FALSE),"")</f>
        <v>HYPERLINK("[映雪.xlsx]类型!B29",类型!$C$29)</v>
      </c>
      <c r="I168" s="80" t="str">
        <f>IFERROR(VLOOKUP(E168,$A$2:$B$461,2,FALSE),"")</f>
        <v/>
      </c>
      <c r="J168" s="80" t="str">
        <f>IFERROR(VLOOKUP(F168,$A$2:$B$461,2,FALSE),"")</f>
        <v/>
      </c>
      <c r="K168" s="80" t="str">
        <f>IFERROR(VLOOKUP(G168,$A$2:$B$461,2,FALSE),"")</f>
        <v/>
      </c>
      <c r="XFB168" s="81"/>
      <c r="XFC168" s="81"/>
    </row>
    <row r="169" s="80" customFormat="1" spans="1:16383">
      <c r="A169"/>
      <c r="B169" s="63"/>
      <c r="D169" t="s">
        <v>2902</v>
      </c>
      <c r="E169" s="86"/>
      <c r="F169" s="86"/>
      <c r="H169" s="80" t="str">
        <f>IFERROR(VLOOKUP(D169,$A$2:$B$461,2,FALSE),"")</f>
        <v>HYPERLINK("[映雪.xlsx]类型!B36",类型!$C$36)</v>
      </c>
      <c r="I169" s="80" t="str">
        <f>IFERROR(VLOOKUP(E169,$A$2:$B$461,2,FALSE),"")</f>
        <v/>
      </c>
      <c r="J169" s="80" t="str">
        <f>IFERROR(VLOOKUP(F169,$A$2:$B$461,2,FALSE),"")</f>
        <v/>
      </c>
      <c r="K169" s="80" t="str">
        <f>IFERROR(VLOOKUP(G169,$A$2:$B$461,2,FALSE),"")</f>
        <v/>
      </c>
      <c r="XFB169" s="81"/>
      <c r="XFC169" s="81"/>
    </row>
    <row r="170" s="80" customFormat="1" spans="1:16383">
      <c r="A170"/>
      <c r="B170" s="63"/>
      <c r="D170" t="s">
        <v>2902</v>
      </c>
      <c r="E170" s="86"/>
      <c r="F170" s="86"/>
      <c r="H170" s="80" t="str">
        <f>IFERROR(VLOOKUP(D170,$A$2:$B$461,2,FALSE),"")</f>
        <v>HYPERLINK("[映雪.xlsx]类型!B36",类型!$C$36)</v>
      </c>
      <c r="I170" s="80" t="str">
        <f>IFERROR(VLOOKUP(E170,$A$2:$B$461,2,FALSE),"")</f>
        <v/>
      </c>
      <c r="J170" s="80" t="str">
        <f>IFERROR(VLOOKUP(F170,$A$2:$B$461,2,FALSE),"")</f>
        <v/>
      </c>
      <c r="K170" s="80" t="str">
        <f>IFERROR(VLOOKUP(G170,$A$2:$B$461,2,FALSE),"")</f>
        <v/>
      </c>
      <c r="XFB170" s="81"/>
      <c r="XFC170" s="81"/>
    </row>
    <row r="171" s="80" customFormat="1" ht="23.25" spans="1:16383">
      <c r="A171"/>
      <c r="B171" s="63"/>
      <c r="D171" t="s">
        <v>2881</v>
      </c>
      <c r="E171" s="89"/>
      <c r="F171" s="89"/>
      <c r="H171" s="80" t="str">
        <f>IFERROR(VLOOKUP(D171,$A$2:$B$461,2,FALSE),"")</f>
        <v>HYPERLINK("[映雪.xlsx]类型!B18",类型!$C$18)</v>
      </c>
      <c r="I171" s="80" t="str">
        <f>IFERROR(VLOOKUP(E171,$A$2:$B$461,2,FALSE),"")</f>
        <v/>
      </c>
      <c r="J171" s="80" t="str">
        <f>IFERROR(VLOOKUP(F171,$A$2:$B$461,2,FALSE),"")</f>
        <v/>
      </c>
      <c r="K171" s="80" t="str">
        <f>IFERROR(VLOOKUP(G171,$A$2:$B$461,2,FALSE),"")</f>
        <v/>
      </c>
      <c r="XFB171" s="81"/>
      <c r="XFC171" s="81"/>
    </row>
    <row r="172" s="80" customFormat="1" ht="23.25" spans="1:16383">
      <c r="A172"/>
      <c r="B172" s="63"/>
      <c r="D172" t="s">
        <v>2872</v>
      </c>
      <c r="E172" s="88"/>
      <c r="F172" s="88"/>
      <c r="H172" s="80" t="str">
        <f>IFERROR(VLOOKUP(D172,$A$2:$B$461,2,FALSE),"")</f>
        <v>HYPERLINK("[映雪.xlsx]类型!B14",类型!$C$14)</v>
      </c>
      <c r="I172" s="80" t="str">
        <f>IFERROR(VLOOKUP(E172,$A$2:$B$461,2,FALSE),"")</f>
        <v/>
      </c>
      <c r="J172" s="80" t="str">
        <f>IFERROR(VLOOKUP(F172,$A$2:$B$461,2,FALSE),"")</f>
        <v/>
      </c>
      <c r="K172" s="80" t="str">
        <f>IFERROR(VLOOKUP(G172,$A$2:$B$461,2,FALSE),"")</f>
        <v/>
      </c>
      <c r="XFB172" s="81"/>
      <c r="XFC172" s="81"/>
    </row>
    <row r="173" s="80" customFormat="1" spans="1:16383">
      <c r="A173"/>
      <c r="B173" s="63"/>
      <c r="D173" t="s">
        <v>2902</v>
      </c>
      <c r="E173" s="86"/>
      <c r="F173" s="86"/>
      <c r="H173" s="80" t="str">
        <f>IFERROR(VLOOKUP(D173,$A$2:$B$461,2,FALSE),"")</f>
        <v>HYPERLINK("[映雪.xlsx]类型!B36",类型!$C$36)</v>
      </c>
      <c r="I173" s="80" t="str">
        <f>IFERROR(VLOOKUP(E173,$A$2:$B$461,2,FALSE),"")</f>
        <v/>
      </c>
      <c r="J173" s="80" t="str">
        <f>IFERROR(VLOOKUP(F173,$A$2:$B$461,2,FALSE),"")</f>
        <v/>
      </c>
      <c r="K173" s="80" t="str">
        <f>IFERROR(VLOOKUP(G173,$A$2:$B$461,2,FALSE),"")</f>
        <v/>
      </c>
      <c r="XFB173" s="81"/>
      <c r="XFC173" s="81"/>
    </row>
    <row r="174" s="80" customFormat="1" spans="1:16383">
      <c r="A174"/>
      <c r="B174" s="63"/>
      <c r="D174" t="s">
        <v>2907</v>
      </c>
      <c r="E174" s="86"/>
      <c r="F174" s="86"/>
      <c r="H174" s="80" t="str">
        <f>IFERROR(VLOOKUP(D174,$A$2:$B$461,2,FALSE),"")</f>
        <v>HYPERLINK("[映雪.xlsx]类型!B41",类型!$C$41)</v>
      </c>
      <c r="I174" s="80" t="str">
        <f>IFERROR(VLOOKUP(E174,$A$2:$B$461,2,FALSE),"")</f>
        <v/>
      </c>
      <c r="J174" s="80" t="str">
        <f>IFERROR(VLOOKUP(F174,$A$2:$B$461,2,FALSE),"")</f>
        <v/>
      </c>
      <c r="K174" s="80" t="str">
        <f>IFERROR(VLOOKUP(G174,$A$2:$B$461,2,FALSE),"")</f>
        <v/>
      </c>
      <c r="XFB174" s="81"/>
      <c r="XFC174" s="81"/>
    </row>
    <row r="175" s="80" customFormat="1" spans="1:16383">
      <c r="A175"/>
      <c r="B175" s="63"/>
      <c r="D175" t="s">
        <v>2902</v>
      </c>
      <c r="E175" s="86"/>
      <c r="F175" s="86"/>
      <c r="H175" s="80" t="str">
        <f>IFERROR(VLOOKUP(D175,$A$2:$B$461,2,FALSE),"")</f>
        <v>HYPERLINK("[映雪.xlsx]类型!B36",类型!$C$36)</v>
      </c>
      <c r="I175" s="80" t="str">
        <f>IFERROR(VLOOKUP(E175,$A$2:$B$461,2,FALSE),"")</f>
        <v/>
      </c>
      <c r="J175" s="80" t="str">
        <f>IFERROR(VLOOKUP(F175,$A$2:$B$461,2,FALSE),"")</f>
        <v/>
      </c>
      <c r="K175" s="80" t="str">
        <f>IFERROR(VLOOKUP(G175,$A$2:$B$461,2,FALSE),"")</f>
        <v/>
      </c>
      <c r="XFB175" s="81"/>
      <c r="XFC175" s="81"/>
    </row>
    <row r="176" s="80" customFormat="1" spans="1:16383">
      <c r="A176"/>
      <c r="B176" s="63"/>
      <c r="D176" t="s">
        <v>2857</v>
      </c>
      <c r="E176" s="86"/>
      <c r="F176" s="86"/>
      <c r="H176" s="80" t="str">
        <f>IFERROR(VLOOKUP(D176,$A$2:$B$461,2,FALSE),"")</f>
        <v>HYPERLINK("[映雪.xlsx]类型!B30",类型!$C$30)</v>
      </c>
      <c r="I176" s="80" t="str">
        <f>IFERROR(VLOOKUP(E176,$A$2:$B$461,2,FALSE),"")</f>
        <v/>
      </c>
      <c r="J176" s="80" t="str">
        <f>IFERROR(VLOOKUP(F176,$A$2:$B$461,2,FALSE),"")</f>
        <v/>
      </c>
      <c r="K176" s="80" t="str">
        <f>IFERROR(VLOOKUP(G176,$A$2:$B$461,2,FALSE),"")</f>
        <v/>
      </c>
      <c r="XFB176" s="81"/>
      <c r="XFC176" s="81"/>
    </row>
    <row r="177" s="80" customFormat="1" spans="1:16383">
      <c r="A177"/>
      <c r="B177" s="63"/>
      <c r="D177" t="s">
        <v>2902</v>
      </c>
      <c r="E177" s="86"/>
      <c r="F177" s="86"/>
      <c r="H177" s="80" t="str">
        <f>IFERROR(VLOOKUP(D177,$A$2:$B$461,2,FALSE),"")</f>
        <v>HYPERLINK("[映雪.xlsx]类型!B36",类型!$C$36)</v>
      </c>
      <c r="I177" s="80" t="str">
        <f>IFERROR(VLOOKUP(E177,$A$2:$B$461,2,FALSE),"")</f>
        <v/>
      </c>
      <c r="J177" s="80" t="str">
        <f>IFERROR(VLOOKUP(F177,$A$2:$B$461,2,FALSE),"")</f>
        <v/>
      </c>
      <c r="K177" s="80" t="str">
        <f>IFERROR(VLOOKUP(G177,$A$2:$B$461,2,FALSE),"")</f>
        <v/>
      </c>
      <c r="XFB177" s="81"/>
      <c r="XFC177" s="81"/>
    </row>
    <row r="178" s="80" customFormat="1" spans="1:16383">
      <c r="A178"/>
      <c r="B178" s="63"/>
      <c r="D178" t="s">
        <v>2902</v>
      </c>
      <c r="E178" s="86"/>
      <c r="F178" s="86"/>
      <c r="H178" s="80" t="str">
        <f>IFERROR(VLOOKUP(D178,$A$2:$B$461,2,FALSE),"")</f>
        <v>HYPERLINK("[映雪.xlsx]类型!B36",类型!$C$36)</v>
      </c>
      <c r="I178" s="80" t="str">
        <f>IFERROR(VLOOKUP(E178,$A$2:$B$461,2,FALSE),"")</f>
        <v/>
      </c>
      <c r="J178" s="80" t="str">
        <f>IFERROR(VLOOKUP(F178,$A$2:$B$461,2,FALSE),"")</f>
        <v/>
      </c>
      <c r="K178" s="80" t="str">
        <f>IFERROR(VLOOKUP(G178,$A$2:$B$461,2,FALSE),"")</f>
        <v/>
      </c>
      <c r="XFB178" s="81"/>
      <c r="XFC178" s="81"/>
    </row>
    <row r="179" s="80" customFormat="1" spans="1:16383">
      <c r="A179"/>
      <c r="B179" s="63"/>
      <c r="D179" t="s">
        <v>2857</v>
      </c>
      <c r="E179" s="86"/>
      <c r="F179" s="86"/>
      <c r="H179" s="80" t="str">
        <f>IFERROR(VLOOKUP(D179,$A$2:$B$461,2,FALSE),"")</f>
        <v>HYPERLINK("[映雪.xlsx]类型!B30",类型!$C$30)</v>
      </c>
      <c r="I179" s="80" t="str">
        <f>IFERROR(VLOOKUP(E179,$A$2:$B$461,2,FALSE),"")</f>
        <v/>
      </c>
      <c r="J179" s="80" t="str">
        <f>IFERROR(VLOOKUP(F179,$A$2:$B$461,2,FALSE),"")</f>
        <v/>
      </c>
      <c r="K179" s="80" t="str">
        <f>IFERROR(VLOOKUP(G179,$A$2:$B$461,2,FALSE),"")</f>
        <v/>
      </c>
      <c r="XFB179" s="81"/>
      <c r="XFC179" s="81"/>
    </row>
    <row r="180" s="80" customFormat="1" spans="1:16383">
      <c r="A180"/>
      <c r="B180" s="63"/>
      <c r="D180" t="s">
        <v>2841</v>
      </c>
      <c r="E180" s="86"/>
      <c r="F180" s="86"/>
      <c r="H180" s="80" t="str">
        <f>IFERROR(VLOOKUP(D180,$A$2:$B$461,2,FALSE),"")</f>
        <v>HYPERLINK("[映雪.xlsx]类型!B6",类型!$C$6)</v>
      </c>
      <c r="I180" s="80" t="str">
        <f>IFERROR(VLOOKUP(E180,$A$2:$B$461,2,FALSE),"")</f>
        <v/>
      </c>
      <c r="J180" s="80" t="str">
        <f>IFERROR(VLOOKUP(F180,$A$2:$B$461,2,FALSE),"")</f>
        <v/>
      </c>
      <c r="K180" s="80" t="str">
        <f>IFERROR(VLOOKUP(G180,$A$2:$B$461,2,FALSE),"")</f>
        <v/>
      </c>
      <c r="XFB180" s="81"/>
      <c r="XFC180" s="81"/>
    </row>
    <row r="181" s="80" customFormat="1" ht="23.25" spans="1:16383">
      <c r="A181"/>
      <c r="B181" s="63"/>
      <c r="D181" t="s">
        <v>2902</v>
      </c>
      <c r="E181" s="89"/>
      <c r="F181" s="89"/>
      <c r="H181" s="80" t="str">
        <f>IFERROR(VLOOKUP(D181,$A$2:$B$461,2,FALSE),"")</f>
        <v>HYPERLINK("[映雪.xlsx]类型!B36",类型!$C$36)</v>
      </c>
      <c r="I181" s="80" t="str">
        <f>IFERROR(VLOOKUP(E181,$A$2:$B$461,2,FALSE),"")</f>
        <v/>
      </c>
      <c r="J181" s="80" t="str">
        <f>IFERROR(VLOOKUP(F181,$A$2:$B$461,2,FALSE),"")</f>
        <v/>
      </c>
      <c r="K181" s="80" t="str">
        <f>IFERROR(VLOOKUP(G181,$A$2:$B$461,2,FALSE),"")</f>
        <v/>
      </c>
      <c r="XFB181" s="81"/>
      <c r="XFC181" s="81"/>
    </row>
    <row r="182" s="80" customFormat="1" ht="23.25" spans="1:16383">
      <c r="A182"/>
      <c r="B182" s="63"/>
      <c r="D182" t="s">
        <v>2857</v>
      </c>
      <c r="E182" s="88"/>
      <c r="F182" s="88"/>
      <c r="H182" s="80" t="str">
        <f>IFERROR(VLOOKUP(D182,$A$2:$B$461,2,FALSE),"")</f>
        <v>HYPERLINK("[映雪.xlsx]类型!B30",类型!$C$30)</v>
      </c>
      <c r="I182" s="80" t="str">
        <f>IFERROR(VLOOKUP(E182,$A$2:$B$461,2,FALSE),"")</f>
        <v/>
      </c>
      <c r="J182" s="80" t="str">
        <f>IFERROR(VLOOKUP(F182,$A$2:$B$461,2,FALSE),"")</f>
        <v/>
      </c>
      <c r="K182" s="80" t="str">
        <f>IFERROR(VLOOKUP(G182,$A$2:$B$461,2,FALSE),"")</f>
        <v/>
      </c>
      <c r="XFB182" s="81"/>
      <c r="XFC182" s="81"/>
    </row>
    <row r="183" s="80" customFormat="1" spans="1:16383">
      <c r="A183"/>
      <c r="B183" s="63"/>
      <c r="D183" t="s">
        <v>2900</v>
      </c>
      <c r="E183" s="86"/>
      <c r="F183" s="86"/>
      <c r="H183" s="80" t="str">
        <f>IFERROR(VLOOKUP(D183,$A$2:$B$461,2,FALSE),"")</f>
        <v>HYPERLINK("[映雪.xlsx]类型!B34",类型!$C$34)</v>
      </c>
      <c r="I183" s="80" t="str">
        <f>IFERROR(VLOOKUP(E183,$A$2:$B$461,2,FALSE),"")</f>
        <v/>
      </c>
      <c r="J183" s="80" t="str">
        <f>IFERROR(VLOOKUP(F183,$A$2:$B$461,2,FALSE),"")</f>
        <v/>
      </c>
      <c r="K183" s="80" t="str">
        <f>IFERROR(VLOOKUP(G183,$A$2:$B$461,2,FALSE),"")</f>
        <v/>
      </c>
      <c r="XFB183" s="81"/>
      <c r="XFC183" s="81"/>
    </row>
    <row r="184" s="80" customFormat="1" spans="1:16383">
      <c r="A184"/>
      <c r="B184" s="63"/>
      <c r="D184" t="s">
        <v>2872</v>
      </c>
      <c r="E184" s="86"/>
      <c r="F184" s="86"/>
      <c r="H184" s="80" t="str">
        <f>IFERROR(VLOOKUP(D184,$A$2:$B$461,2,FALSE),"")</f>
        <v>HYPERLINK("[映雪.xlsx]类型!B14",类型!$C$14)</v>
      </c>
      <c r="I184" s="80" t="str">
        <f>IFERROR(VLOOKUP(E184,$A$2:$B$461,2,FALSE),"")</f>
        <v/>
      </c>
      <c r="J184" s="80" t="str">
        <f>IFERROR(VLOOKUP(F184,$A$2:$B$461,2,FALSE),"")</f>
        <v/>
      </c>
      <c r="K184" s="80" t="str">
        <f>IFERROR(VLOOKUP(G184,$A$2:$B$461,2,FALSE),"")</f>
        <v/>
      </c>
      <c r="XFB184" s="81"/>
      <c r="XFC184" s="81"/>
    </row>
    <row r="185" s="80" customFormat="1" spans="1:16383">
      <c r="A185"/>
      <c r="B185" s="63"/>
      <c r="D185" t="s">
        <v>2902</v>
      </c>
      <c r="E185" s="86"/>
      <c r="F185" s="86"/>
      <c r="H185" s="80" t="str">
        <f>IFERROR(VLOOKUP(D185,$A$2:$B$461,2,FALSE),"")</f>
        <v>HYPERLINK("[映雪.xlsx]类型!B36",类型!$C$36)</v>
      </c>
      <c r="I185" s="80" t="str">
        <f>IFERROR(VLOOKUP(E185,$A$2:$B$461,2,FALSE),"")</f>
        <v/>
      </c>
      <c r="J185" s="80" t="str">
        <f>IFERROR(VLOOKUP(F185,$A$2:$B$461,2,FALSE),"")</f>
        <v/>
      </c>
      <c r="K185" s="80" t="str">
        <f>IFERROR(VLOOKUP(G185,$A$2:$B$461,2,FALSE),"")</f>
        <v/>
      </c>
      <c r="XFB185" s="81"/>
      <c r="XFC185" s="81"/>
    </row>
    <row r="186" s="80" customFormat="1" spans="1:16383">
      <c r="A186"/>
      <c r="B186" s="63"/>
      <c r="D186" t="s">
        <v>2902</v>
      </c>
      <c r="E186" s="86"/>
      <c r="F186" s="86"/>
      <c r="H186" s="80" t="str">
        <f>IFERROR(VLOOKUP(D186,$A$2:$B$461,2,FALSE),"")</f>
        <v>HYPERLINK("[映雪.xlsx]类型!B36",类型!$C$36)</v>
      </c>
      <c r="I186" s="80" t="str">
        <f>IFERROR(VLOOKUP(E186,$A$2:$B$461,2,FALSE),"")</f>
        <v/>
      </c>
      <c r="J186" s="80" t="str">
        <f>IFERROR(VLOOKUP(F186,$A$2:$B$461,2,FALSE),"")</f>
        <v/>
      </c>
      <c r="K186" s="80" t="str">
        <f>IFERROR(VLOOKUP(G186,$A$2:$B$461,2,FALSE),"")</f>
        <v/>
      </c>
      <c r="XFB186" s="81"/>
      <c r="XFC186" s="81"/>
    </row>
    <row r="187" s="80" customFormat="1" spans="1:16383">
      <c r="A187"/>
      <c r="B187" s="63"/>
      <c r="D187" t="s">
        <v>2902</v>
      </c>
      <c r="E187" s="86"/>
      <c r="F187" s="86"/>
      <c r="H187" s="80" t="str">
        <f>IFERROR(VLOOKUP(D187,$A$2:$B$461,2,FALSE),"")</f>
        <v>HYPERLINK("[映雪.xlsx]类型!B36",类型!$C$36)</v>
      </c>
      <c r="I187" s="80" t="str">
        <f>IFERROR(VLOOKUP(E187,$A$2:$B$461,2,FALSE),"")</f>
        <v/>
      </c>
      <c r="J187" s="80" t="str">
        <f>IFERROR(VLOOKUP(F187,$A$2:$B$461,2,FALSE),"")</f>
        <v/>
      </c>
      <c r="K187" s="80" t="str">
        <f>IFERROR(VLOOKUP(G187,$A$2:$B$461,2,FALSE),"")</f>
        <v/>
      </c>
      <c r="XFB187" s="81"/>
      <c r="XFC187" s="81"/>
    </row>
    <row r="188" s="80" customFormat="1" spans="1:16383">
      <c r="A188"/>
      <c r="B188" s="63"/>
      <c r="D188" t="s">
        <v>2902</v>
      </c>
      <c r="E188" s="86"/>
      <c r="F188" s="86"/>
      <c r="H188" s="80" t="str">
        <f>IFERROR(VLOOKUP(D188,$A$2:$B$461,2,FALSE),"")</f>
        <v>HYPERLINK("[映雪.xlsx]类型!B36",类型!$C$36)</v>
      </c>
      <c r="I188" s="80" t="str">
        <f>IFERROR(VLOOKUP(E188,$A$2:$B$461,2,FALSE),"")</f>
        <v/>
      </c>
      <c r="J188" s="80" t="str">
        <f>IFERROR(VLOOKUP(F188,$A$2:$B$461,2,FALSE),"")</f>
        <v/>
      </c>
      <c r="K188" s="80" t="str">
        <f>IFERROR(VLOOKUP(G188,$A$2:$B$461,2,FALSE),"")</f>
        <v/>
      </c>
      <c r="XFB188" s="81"/>
      <c r="XFC188" s="81"/>
    </row>
    <row r="189" s="80" customFormat="1" spans="1:16383">
      <c r="A189"/>
      <c r="B189" s="63"/>
      <c r="D189" t="s">
        <v>2900</v>
      </c>
      <c r="E189" s="86"/>
      <c r="F189" s="86"/>
      <c r="H189" s="80" t="str">
        <f>IFERROR(VLOOKUP(D189,$A$2:$B$461,2,FALSE),"")</f>
        <v>HYPERLINK("[映雪.xlsx]类型!B34",类型!$C$34)</v>
      </c>
      <c r="I189" s="80" t="str">
        <f>IFERROR(VLOOKUP(E189,$A$2:$B$461,2,FALSE),"")</f>
        <v/>
      </c>
      <c r="J189" s="80" t="str">
        <f>IFERROR(VLOOKUP(F189,$A$2:$B$461,2,FALSE),"")</f>
        <v/>
      </c>
      <c r="K189" s="80" t="str">
        <f>IFERROR(VLOOKUP(G189,$A$2:$B$461,2,FALSE),"")</f>
        <v/>
      </c>
      <c r="XFB189" s="81"/>
      <c r="XFC189" s="81"/>
    </row>
    <row r="190" s="80" customFormat="1" spans="1:16383">
      <c r="A190"/>
      <c r="B190" s="63"/>
      <c r="D190" t="s">
        <v>2868</v>
      </c>
      <c r="E190" s="86"/>
      <c r="F190" s="86"/>
      <c r="H190" s="80" t="str">
        <f>IFERROR(VLOOKUP(D190,$A$2:$B$461,2,FALSE),"")</f>
        <v>HYPERLINK("[映雪.xlsx]类型!B12",类型!$C$12)</v>
      </c>
      <c r="I190" s="80" t="str">
        <f>IFERROR(VLOOKUP(E190,$A$2:$B$461,2,FALSE),"")</f>
        <v/>
      </c>
      <c r="J190" s="80" t="str">
        <f>IFERROR(VLOOKUP(F190,$A$2:$B$461,2,FALSE),"")</f>
        <v/>
      </c>
      <c r="K190" s="80" t="str">
        <f>IFERROR(VLOOKUP(G190,$A$2:$B$461,2,FALSE),"")</f>
        <v/>
      </c>
      <c r="XFB190" s="81"/>
      <c r="XFC190" s="81"/>
    </row>
    <row r="191" s="80" customFormat="1" ht="23.25" spans="1:16383">
      <c r="A191"/>
      <c r="B191" s="63"/>
      <c r="D191" t="s">
        <v>2868</v>
      </c>
      <c r="E191" s="89"/>
      <c r="F191" s="89"/>
      <c r="H191" s="80" t="str">
        <f>IFERROR(VLOOKUP(D191,$A$2:$B$461,2,FALSE),"")</f>
        <v>HYPERLINK("[映雪.xlsx]类型!B12",类型!$C$12)</v>
      </c>
      <c r="I191" s="80" t="str">
        <f>IFERROR(VLOOKUP(E191,$A$2:$B$461,2,FALSE),"")</f>
        <v/>
      </c>
      <c r="J191" s="80" t="str">
        <f>IFERROR(VLOOKUP(F191,$A$2:$B$461,2,FALSE),"")</f>
        <v/>
      </c>
      <c r="K191" s="80" t="str">
        <f>IFERROR(VLOOKUP(G191,$A$2:$B$461,2,FALSE),"")</f>
        <v/>
      </c>
      <c r="XFB191" s="81"/>
      <c r="XFC191" s="81"/>
    </row>
    <row r="192" s="80" customFormat="1" ht="23.25" spans="1:16383">
      <c r="A192"/>
      <c r="B192" s="63"/>
      <c r="D192" t="s">
        <v>2870</v>
      </c>
      <c r="E192" s="88"/>
      <c r="F192" s="88"/>
      <c r="H192" s="80" t="str">
        <f>IFERROR(VLOOKUP(D192,$A$2:$B$461,2,FALSE),"")</f>
        <v>HYPERLINK("[映雪.xlsx]类型!B13",类型!$C$13)</v>
      </c>
      <c r="I192" s="80" t="str">
        <f>IFERROR(VLOOKUP(E192,$A$2:$B$461,2,FALSE),"")</f>
        <v/>
      </c>
      <c r="J192" s="80" t="str">
        <f>IFERROR(VLOOKUP(F192,$A$2:$B$461,2,FALSE),"")</f>
        <v/>
      </c>
      <c r="K192" s="80" t="str">
        <f>IFERROR(VLOOKUP(G192,$A$2:$B$461,2,FALSE),"")</f>
        <v/>
      </c>
      <c r="XFB192" s="81"/>
      <c r="XFC192" s="81"/>
    </row>
    <row r="193" s="80" customFormat="1" spans="1:16383">
      <c r="A193"/>
      <c r="B193" s="63"/>
      <c r="D193" t="s">
        <v>2902</v>
      </c>
      <c r="E193" s="86"/>
      <c r="F193" s="86"/>
      <c r="H193" s="80" t="str">
        <f>IFERROR(VLOOKUP(D193,$A$2:$B$461,2,FALSE),"")</f>
        <v>HYPERLINK("[映雪.xlsx]类型!B36",类型!$C$36)</v>
      </c>
      <c r="I193" s="80" t="str">
        <f>IFERROR(VLOOKUP(E193,$A$2:$B$461,2,FALSE),"")</f>
        <v/>
      </c>
      <c r="J193" s="80" t="str">
        <f>IFERROR(VLOOKUP(F193,$A$2:$B$461,2,FALSE),"")</f>
        <v/>
      </c>
      <c r="K193" s="80" t="str">
        <f>IFERROR(VLOOKUP(G193,$A$2:$B$461,2,FALSE),"")</f>
        <v/>
      </c>
      <c r="XFB193" s="81"/>
      <c r="XFC193" s="81"/>
    </row>
    <row r="194" s="80" customFormat="1" spans="1:16383">
      <c r="A194"/>
      <c r="B194" s="63"/>
      <c r="D194" t="s">
        <v>2902</v>
      </c>
      <c r="E194" s="86"/>
      <c r="F194" s="86"/>
      <c r="H194" s="80" t="str">
        <f>IFERROR(VLOOKUP(D194,$A$2:$B$461,2,FALSE),"")</f>
        <v>HYPERLINK("[映雪.xlsx]类型!B36",类型!$C$36)</v>
      </c>
      <c r="I194" s="80" t="str">
        <f>IFERROR(VLOOKUP(E194,$A$2:$B$461,2,FALSE),"")</f>
        <v/>
      </c>
      <c r="J194" s="80" t="str">
        <f>IFERROR(VLOOKUP(F194,$A$2:$B$461,2,FALSE),"")</f>
        <v/>
      </c>
      <c r="K194" s="80" t="str">
        <f>IFERROR(VLOOKUP(G194,$A$2:$B$461,2,FALSE),"")</f>
        <v/>
      </c>
      <c r="XFB194" s="81"/>
      <c r="XFC194" s="81"/>
    </row>
    <row r="195" s="80" customFormat="1" spans="1:16383">
      <c r="A195"/>
      <c r="B195" s="63"/>
      <c r="D195" t="s">
        <v>2885</v>
      </c>
      <c r="E195" s="86"/>
      <c r="F195" s="86"/>
      <c r="H195" s="80" t="str">
        <f>IFERROR(VLOOKUP(D195,$A$2:$B$461,2,FALSE),"")</f>
        <v>HYPERLINK("[映雪.xlsx]类型!B29",类型!$C$29)</v>
      </c>
      <c r="I195" s="80" t="str">
        <f>IFERROR(VLOOKUP(E195,$A$2:$B$461,2,FALSE),"")</f>
        <v/>
      </c>
      <c r="J195" s="80" t="str">
        <f>IFERROR(VLOOKUP(F195,$A$2:$B$461,2,FALSE),"")</f>
        <v/>
      </c>
      <c r="K195" s="80" t="str">
        <f>IFERROR(VLOOKUP(G195,$A$2:$B$461,2,FALSE),"")</f>
        <v/>
      </c>
      <c r="XFB195" s="81"/>
      <c r="XFC195" s="81"/>
    </row>
    <row r="196" s="80" customFormat="1" spans="1:16383">
      <c r="A196"/>
      <c r="B196" s="63"/>
      <c r="D196" t="s">
        <v>2902</v>
      </c>
      <c r="E196" s="86"/>
      <c r="F196" s="86"/>
      <c r="H196" s="80" t="str">
        <f>IFERROR(VLOOKUP(D196,$A$2:$B$461,2,FALSE),"")</f>
        <v>HYPERLINK("[映雪.xlsx]类型!B36",类型!$C$36)</v>
      </c>
      <c r="I196" s="80" t="str">
        <f>IFERROR(VLOOKUP(E196,$A$2:$B$461,2,FALSE),"")</f>
        <v/>
      </c>
      <c r="J196" s="80" t="str">
        <f>IFERROR(VLOOKUP(F196,$A$2:$B$461,2,FALSE),"")</f>
        <v/>
      </c>
      <c r="K196" s="80" t="str">
        <f>IFERROR(VLOOKUP(G196,$A$2:$B$461,2,FALSE),"")</f>
        <v/>
      </c>
      <c r="XFB196" s="81"/>
      <c r="XFC196" s="81"/>
    </row>
    <row r="197" s="80" customFormat="1" spans="1:16383">
      <c r="A197"/>
      <c r="B197" s="63"/>
      <c r="D197" t="s">
        <v>2885</v>
      </c>
      <c r="E197" s="86"/>
      <c r="F197" s="86"/>
      <c r="H197" s="80" t="str">
        <f>IFERROR(VLOOKUP(D197,$A$2:$B$461,2,FALSE),"")</f>
        <v>HYPERLINK("[映雪.xlsx]类型!B29",类型!$C$29)</v>
      </c>
      <c r="I197" s="80" t="str">
        <f>IFERROR(VLOOKUP(E197,$A$2:$B$461,2,FALSE),"")</f>
        <v/>
      </c>
      <c r="J197" s="80" t="str">
        <f>IFERROR(VLOOKUP(F197,$A$2:$B$461,2,FALSE),"")</f>
        <v/>
      </c>
      <c r="K197" s="80" t="str">
        <f>IFERROR(VLOOKUP(G197,$A$2:$B$461,2,FALSE),"")</f>
        <v/>
      </c>
      <c r="XFB197" s="81"/>
      <c r="XFC197" s="81"/>
    </row>
    <row r="198" s="80" customFormat="1" spans="1:16383">
      <c r="A198"/>
      <c r="B198" s="63"/>
      <c r="D198" t="s">
        <v>2907</v>
      </c>
      <c r="E198" s="86"/>
      <c r="F198" s="86"/>
      <c r="H198" s="80" t="str">
        <f>IFERROR(VLOOKUP(D198,$A$2:$B$461,2,FALSE),"")</f>
        <v>HYPERLINK("[映雪.xlsx]类型!B41",类型!$C$41)</v>
      </c>
      <c r="I198" s="80" t="str">
        <f>IFERROR(VLOOKUP(E198,$A$2:$B$461,2,FALSE),"")</f>
        <v/>
      </c>
      <c r="J198" s="80" t="str">
        <f>IFERROR(VLOOKUP(F198,$A$2:$B$461,2,FALSE),"")</f>
        <v/>
      </c>
      <c r="K198" s="80" t="str">
        <f>IFERROR(VLOOKUP(G198,$A$2:$B$461,2,FALSE),"")</f>
        <v/>
      </c>
      <c r="XFB198" s="81"/>
      <c r="XFC198" s="81"/>
    </row>
    <row r="199" s="80" customFormat="1" spans="1:16383">
      <c r="A199"/>
      <c r="B199" s="63"/>
      <c r="D199" t="s">
        <v>2870</v>
      </c>
      <c r="E199" s="86"/>
      <c r="F199" s="86"/>
      <c r="H199" s="80" t="str">
        <f>IFERROR(VLOOKUP(D199,$A$2:$B$461,2,FALSE),"")</f>
        <v>HYPERLINK("[映雪.xlsx]类型!B13",类型!$C$13)</v>
      </c>
      <c r="I199" s="80" t="str">
        <f>IFERROR(VLOOKUP(E199,$A$2:$B$461,2,FALSE),"")</f>
        <v/>
      </c>
      <c r="J199" s="80" t="str">
        <f>IFERROR(VLOOKUP(F199,$A$2:$B$461,2,FALSE),"")</f>
        <v/>
      </c>
      <c r="K199" s="80" t="str">
        <f>IFERROR(VLOOKUP(G199,$A$2:$B$461,2,FALSE),"")</f>
        <v/>
      </c>
      <c r="XFB199" s="81"/>
      <c r="XFC199" s="81"/>
    </row>
    <row r="200" s="80" customFormat="1" spans="1:16383">
      <c r="A200"/>
      <c r="B200" s="63"/>
      <c r="D200" t="s">
        <v>2870</v>
      </c>
      <c r="E200" s="86"/>
      <c r="F200" s="86"/>
      <c r="H200" s="80" t="str">
        <f>IFERROR(VLOOKUP(D200,$A$2:$B$461,2,FALSE),"")</f>
        <v>HYPERLINK("[映雪.xlsx]类型!B13",类型!$C$13)</v>
      </c>
      <c r="I200" s="80" t="str">
        <f>IFERROR(VLOOKUP(E200,$A$2:$B$461,2,FALSE),"")</f>
        <v/>
      </c>
      <c r="J200" s="80" t="str">
        <f>IFERROR(VLOOKUP(F200,$A$2:$B$461,2,FALSE),"")</f>
        <v/>
      </c>
      <c r="K200" s="80" t="str">
        <f>IFERROR(VLOOKUP(G200,$A$2:$B$461,2,FALSE),"")</f>
        <v/>
      </c>
      <c r="XFB200" s="81"/>
      <c r="XFC200" s="81"/>
    </row>
    <row r="201" s="80" customFormat="1" ht="23.25" spans="1:16383">
      <c r="A201"/>
      <c r="B201" s="63"/>
      <c r="D201" t="s">
        <v>2885</v>
      </c>
      <c r="E201" s="91"/>
      <c r="F201" s="91"/>
      <c r="H201" s="80" t="str">
        <f>IFERROR(VLOOKUP(D201,$A$2:$B$461,2,FALSE),"")</f>
        <v>HYPERLINK("[映雪.xlsx]类型!B29",类型!$C$29)</v>
      </c>
      <c r="I201" s="80" t="str">
        <f>IFERROR(VLOOKUP(E201,$A$2:$B$461,2,FALSE),"")</f>
        <v/>
      </c>
      <c r="J201" s="80" t="str">
        <f>IFERROR(VLOOKUP(F201,$A$2:$B$461,2,FALSE),"")</f>
        <v/>
      </c>
      <c r="K201" s="80" t="str">
        <f>IFERROR(VLOOKUP(G201,$A$2:$B$461,2,FALSE),"")</f>
        <v/>
      </c>
      <c r="XFB201" s="81"/>
      <c r="XFC201" s="81"/>
    </row>
    <row r="202" s="80" customFormat="1" ht="23.25" spans="1:16383">
      <c r="A202"/>
      <c r="B202" s="63"/>
      <c r="D202" t="s">
        <v>2902</v>
      </c>
      <c r="E202" s="92"/>
      <c r="F202" s="92"/>
      <c r="H202" s="80" t="str">
        <f>IFERROR(VLOOKUP(D202,$A$2:$B$461,2,FALSE),"")</f>
        <v>HYPERLINK("[映雪.xlsx]类型!B36",类型!$C$36)</v>
      </c>
      <c r="I202" s="80" t="str">
        <f>IFERROR(VLOOKUP(E202,$A$2:$B$461,2,FALSE),"")</f>
        <v/>
      </c>
      <c r="J202" s="80" t="str">
        <f>IFERROR(VLOOKUP(F202,$A$2:$B$461,2,FALSE),"")</f>
        <v/>
      </c>
      <c r="K202" s="80" t="str">
        <f>IFERROR(VLOOKUP(G202,$A$2:$B$461,2,FALSE),"")</f>
        <v/>
      </c>
      <c r="XFB202" s="81"/>
      <c r="XFC202" s="81"/>
    </row>
    <row r="203" s="80" customFormat="1" spans="1:16383">
      <c r="A203"/>
      <c r="B203" s="63"/>
      <c r="D203" t="s">
        <v>2885</v>
      </c>
      <c r="E203" s="85"/>
      <c r="F203" s="85"/>
      <c r="H203" s="80" t="str">
        <f>IFERROR(VLOOKUP(D203,$A$2:$B$461,2,FALSE),"")</f>
        <v>HYPERLINK("[映雪.xlsx]类型!B29",类型!$C$29)</v>
      </c>
      <c r="I203" s="80" t="str">
        <f>IFERROR(VLOOKUP(E203,$A$2:$B$461,2,FALSE),"")</f>
        <v/>
      </c>
      <c r="J203" s="80" t="str">
        <f>IFERROR(VLOOKUP(F203,$A$2:$B$461,2,FALSE),"")</f>
        <v/>
      </c>
      <c r="K203" s="80" t="str">
        <f>IFERROR(VLOOKUP(G203,$A$2:$B$461,2,FALSE),"")</f>
        <v/>
      </c>
      <c r="XFB203" s="81"/>
      <c r="XFC203" s="81"/>
    </row>
    <row r="204" s="80" customFormat="1" spans="1:16383">
      <c r="A204"/>
      <c r="B204" s="63"/>
      <c r="D204" t="s">
        <v>2902</v>
      </c>
      <c r="E204" s="86"/>
      <c r="F204" s="85"/>
      <c r="H204" s="80" t="str">
        <f>IFERROR(VLOOKUP(D204,$A$2:$B$461,2,FALSE),"")</f>
        <v>HYPERLINK("[映雪.xlsx]类型!B36",类型!$C$36)</v>
      </c>
      <c r="I204" s="80" t="str">
        <f>IFERROR(VLOOKUP(E204,$A$2:$B$461,2,FALSE),"")</f>
        <v/>
      </c>
      <c r="J204" s="80" t="str">
        <f>IFERROR(VLOOKUP(F204,$A$2:$B$461,2,FALSE),"")</f>
        <v/>
      </c>
      <c r="K204" s="80" t="str">
        <f>IFERROR(VLOOKUP(G204,$A$2:$B$461,2,FALSE),"")</f>
        <v/>
      </c>
      <c r="XFB204" s="81"/>
      <c r="XFC204" s="81"/>
    </row>
    <row r="205" s="80" customFormat="1" spans="1:16383">
      <c r="A205"/>
      <c r="B205" s="63"/>
      <c r="D205" t="s">
        <v>2885</v>
      </c>
      <c r="E205" s="86"/>
      <c r="F205" s="85"/>
      <c r="H205" s="80" t="str">
        <f>IFERROR(VLOOKUP(D205,$A$2:$B$461,2,FALSE),"")</f>
        <v>HYPERLINK("[映雪.xlsx]类型!B29",类型!$C$29)</v>
      </c>
      <c r="I205" s="80" t="str">
        <f>IFERROR(VLOOKUP(E205,$A$2:$B$461,2,FALSE),"")</f>
        <v/>
      </c>
      <c r="J205" s="80" t="str">
        <f>IFERROR(VLOOKUP(F205,$A$2:$B$461,2,FALSE),"")</f>
        <v/>
      </c>
      <c r="K205" s="80" t="str">
        <f>IFERROR(VLOOKUP(G205,$A$2:$B$461,2,FALSE),"")</f>
        <v/>
      </c>
      <c r="XFB205" s="81"/>
      <c r="XFC205" s="81"/>
    </row>
    <row r="206" s="80" customFormat="1" spans="1:16383">
      <c r="A206"/>
      <c r="B206" s="63"/>
      <c r="D206" t="s">
        <v>2885</v>
      </c>
      <c r="E206" s="85"/>
      <c r="F206" s="85"/>
      <c r="H206" s="80" t="str">
        <f>IFERROR(VLOOKUP(D206,$A$2:$B$461,2,FALSE),"")</f>
        <v>HYPERLINK("[映雪.xlsx]类型!B29",类型!$C$29)</v>
      </c>
      <c r="I206" s="80" t="str">
        <f>IFERROR(VLOOKUP(E206,$A$2:$B$461,2,FALSE),"")</f>
        <v/>
      </c>
      <c r="J206" s="80" t="str">
        <f>IFERROR(VLOOKUP(F206,$A$2:$B$461,2,FALSE),"")</f>
        <v/>
      </c>
      <c r="K206" s="80" t="str">
        <f>IFERROR(VLOOKUP(G206,$A$2:$B$461,2,FALSE),"")</f>
        <v/>
      </c>
      <c r="XFB206" s="81"/>
      <c r="XFC206" s="81"/>
    </row>
    <row r="207" s="80" customFormat="1" spans="1:16383">
      <c r="A207"/>
      <c r="B207" s="63"/>
      <c r="D207" t="s">
        <v>2902</v>
      </c>
      <c r="E207" s="86"/>
      <c r="F207" s="85"/>
      <c r="H207" s="80" t="str">
        <f>IFERROR(VLOOKUP(D207,$A$2:$B$461,2,FALSE),"")</f>
        <v>HYPERLINK("[映雪.xlsx]类型!B36",类型!$C$36)</v>
      </c>
      <c r="I207" s="80" t="str">
        <f>IFERROR(VLOOKUP(E207,$A$2:$B$461,2,FALSE),"")</f>
        <v/>
      </c>
      <c r="J207" s="80" t="str">
        <f>IFERROR(VLOOKUP(F207,$A$2:$B$461,2,FALSE),"")</f>
        <v/>
      </c>
      <c r="K207" s="80" t="str">
        <f>IFERROR(VLOOKUP(G207,$A$2:$B$461,2,FALSE),"")</f>
        <v/>
      </c>
      <c r="XFB207" s="81"/>
      <c r="XFC207" s="81"/>
    </row>
    <row r="208" s="80" customFormat="1" spans="1:16383">
      <c r="A208"/>
      <c r="B208" s="63"/>
      <c r="D208" t="s">
        <v>2902</v>
      </c>
      <c r="E208" s="86"/>
      <c r="F208" s="85"/>
      <c r="H208" s="80" t="str">
        <f>IFERROR(VLOOKUP(D208,$A$2:$B$461,2,FALSE),"")</f>
        <v>HYPERLINK("[映雪.xlsx]类型!B36",类型!$C$36)</v>
      </c>
      <c r="I208" s="80" t="str">
        <f>IFERROR(VLOOKUP(E208,$A$2:$B$461,2,FALSE),"")</f>
        <v/>
      </c>
      <c r="J208" s="80" t="str">
        <f>IFERROR(VLOOKUP(F208,$A$2:$B$461,2,FALSE),"")</f>
        <v/>
      </c>
      <c r="K208" s="80" t="str">
        <f>IFERROR(VLOOKUP(G208,$A$2:$B$461,2,FALSE),"")</f>
        <v/>
      </c>
      <c r="XFB208" s="81"/>
      <c r="XFC208" s="81"/>
    </row>
    <row r="209" s="80" customFormat="1" spans="1:16383">
      <c r="A209"/>
      <c r="B209" s="63"/>
      <c r="D209" t="s">
        <v>2885</v>
      </c>
      <c r="E209" s="86"/>
      <c r="F209" s="86"/>
      <c r="H209" s="80" t="str">
        <f>IFERROR(VLOOKUP(D209,$A$2:$B$461,2,FALSE),"")</f>
        <v>HYPERLINK("[映雪.xlsx]类型!B29",类型!$C$29)</v>
      </c>
      <c r="I209" s="80" t="str">
        <f>IFERROR(VLOOKUP(E209,$A$2:$B$461,2,FALSE),"")</f>
        <v/>
      </c>
      <c r="J209" s="80" t="str">
        <f>IFERROR(VLOOKUP(F209,$A$2:$B$461,2,FALSE),"")</f>
        <v/>
      </c>
      <c r="K209" s="80" t="str">
        <f>IFERROR(VLOOKUP(G209,$A$2:$B$461,2,FALSE),"")</f>
        <v/>
      </c>
      <c r="XFB209" s="81"/>
      <c r="XFC209" s="81"/>
    </row>
    <row r="210" s="80" customFormat="1" spans="1:16383">
      <c r="A210"/>
      <c r="B210" s="63"/>
      <c r="D210" t="s">
        <v>2872</v>
      </c>
      <c r="E210" s="86"/>
      <c r="F210" s="85"/>
      <c r="H210" s="80" t="str">
        <f>IFERROR(VLOOKUP(D210,$A$2:$B$461,2,FALSE),"")</f>
        <v>HYPERLINK("[映雪.xlsx]类型!B14",类型!$C$14)</v>
      </c>
      <c r="I210" s="80" t="str">
        <f>IFERROR(VLOOKUP(E210,$A$2:$B$461,2,FALSE),"")</f>
        <v/>
      </c>
      <c r="J210" s="80" t="str">
        <f>IFERROR(VLOOKUP(F210,$A$2:$B$461,2,FALSE),"")</f>
        <v/>
      </c>
      <c r="K210" s="80" t="str">
        <f>IFERROR(VLOOKUP(G210,$A$2:$B$461,2,FALSE),"")</f>
        <v/>
      </c>
      <c r="XFB210" s="81"/>
      <c r="XFC210" s="81"/>
    </row>
    <row r="211" s="80" customFormat="1" ht="23.25" spans="1:16383">
      <c r="A211"/>
      <c r="B211" s="63"/>
      <c r="D211" t="s">
        <v>2870</v>
      </c>
      <c r="E211" s="87"/>
      <c r="F211" s="87"/>
      <c r="H211" s="80" t="str">
        <f>IFERROR(VLOOKUP(D211,$A$2:$B$461,2,FALSE),"")</f>
        <v>HYPERLINK("[映雪.xlsx]类型!B13",类型!$C$13)</v>
      </c>
      <c r="I211" s="80" t="str">
        <f>IFERROR(VLOOKUP(E211,$A$2:$B$461,2,FALSE),"")</f>
        <v/>
      </c>
      <c r="J211" s="80" t="str">
        <f>IFERROR(VLOOKUP(F211,$A$2:$B$461,2,FALSE),"")</f>
        <v/>
      </c>
      <c r="K211" s="80" t="str">
        <f>IFERROR(VLOOKUP(G211,$A$2:$B$461,2,FALSE),"")</f>
        <v/>
      </c>
      <c r="XFB211" s="81"/>
      <c r="XFC211" s="81"/>
    </row>
    <row r="212" s="80" customFormat="1" ht="23.25" spans="1:16383">
      <c r="A212"/>
      <c r="B212" s="63"/>
      <c r="D212" t="s">
        <v>2900</v>
      </c>
      <c r="E212" s="88"/>
      <c r="F212" s="88"/>
      <c r="H212" s="80" t="str">
        <f>IFERROR(VLOOKUP(D212,$A$2:$B$461,2,FALSE),"")</f>
        <v>HYPERLINK("[映雪.xlsx]类型!B34",类型!$C$34)</v>
      </c>
      <c r="I212" s="80" t="str">
        <f>IFERROR(VLOOKUP(E212,$A$2:$B$461,2,FALSE),"")</f>
        <v/>
      </c>
      <c r="J212" s="80" t="str">
        <f>IFERROR(VLOOKUP(F212,$A$2:$B$461,2,FALSE),"")</f>
        <v/>
      </c>
      <c r="K212" s="80" t="str">
        <f>IFERROR(VLOOKUP(G212,$A$2:$B$461,2,FALSE),"")</f>
        <v/>
      </c>
      <c r="XFB212" s="81"/>
      <c r="XFC212" s="81"/>
    </row>
    <row r="213" s="80" customFormat="1" spans="1:16383">
      <c r="A213"/>
      <c r="B213" s="63"/>
      <c r="D213" t="s">
        <v>2893</v>
      </c>
      <c r="E213" s="86"/>
      <c r="F213" s="86"/>
      <c r="H213" s="80" t="str">
        <f>IFERROR(VLOOKUP(D213,$A$2:$B$461,2,FALSE),"")</f>
        <v>HYPERLINK("[映雪.xlsx]类型!B27",类型!$C$27)</v>
      </c>
      <c r="I213" s="80" t="str">
        <f>IFERROR(VLOOKUP(E213,$A$2:$B$461,2,FALSE),"")</f>
        <v/>
      </c>
      <c r="J213" s="80" t="str">
        <f>IFERROR(VLOOKUP(F213,$A$2:$B$461,2,FALSE),"")</f>
        <v/>
      </c>
      <c r="K213" s="80" t="str">
        <f>IFERROR(VLOOKUP(G213,$A$2:$B$461,2,FALSE),"")</f>
        <v/>
      </c>
      <c r="XFB213" s="81"/>
      <c r="XFC213" s="81"/>
    </row>
    <row r="214" s="80" customFormat="1" spans="1:16383">
      <c r="A214"/>
      <c r="B214" s="63"/>
      <c r="D214" t="s">
        <v>2881</v>
      </c>
      <c r="E214" s="86"/>
      <c r="F214" s="86"/>
      <c r="H214" s="80" t="str">
        <f>IFERROR(VLOOKUP(D214,$A$2:$B$461,2,FALSE),"")</f>
        <v>HYPERLINK("[映雪.xlsx]类型!B18",类型!$C$18)</v>
      </c>
      <c r="I214" s="80" t="str">
        <f>IFERROR(VLOOKUP(E214,$A$2:$B$461,2,FALSE),"")</f>
        <v/>
      </c>
      <c r="J214" s="80" t="str">
        <f>IFERROR(VLOOKUP(F214,$A$2:$B$461,2,FALSE),"")</f>
        <v/>
      </c>
      <c r="K214" s="80" t="str">
        <f>IFERROR(VLOOKUP(G214,$A$2:$B$461,2,FALSE),"")</f>
        <v/>
      </c>
      <c r="XFB214" s="81"/>
      <c r="XFC214" s="81"/>
    </row>
    <row r="215" s="80" customFormat="1" spans="1:16383">
      <c r="A215"/>
      <c r="B215" s="63"/>
      <c r="D215" t="s">
        <v>2870</v>
      </c>
      <c r="E215" s="86"/>
      <c r="F215" s="86"/>
      <c r="H215" s="80" t="str">
        <f>IFERROR(VLOOKUP(D215,$A$2:$B$461,2,FALSE),"")</f>
        <v>HYPERLINK("[映雪.xlsx]类型!B13",类型!$C$13)</v>
      </c>
      <c r="I215" s="80" t="str">
        <f>IFERROR(VLOOKUP(E215,$A$2:$B$461,2,FALSE),"")</f>
        <v/>
      </c>
      <c r="J215" s="80" t="str">
        <f>IFERROR(VLOOKUP(F215,$A$2:$B$461,2,FALSE),"")</f>
        <v/>
      </c>
      <c r="K215" s="80" t="str">
        <f>IFERROR(VLOOKUP(G215,$A$2:$B$461,2,FALSE),"")</f>
        <v/>
      </c>
      <c r="XFB215" s="81"/>
      <c r="XFC215" s="81"/>
    </row>
    <row r="216" s="80" customFormat="1" spans="1:16383">
      <c r="A216"/>
      <c r="B216" s="63"/>
      <c r="D216" t="s">
        <v>2900</v>
      </c>
      <c r="E216" s="86"/>
      <c r="F216" s="86"/>
      <c r="H216" s="80" t="str">
        <f>IFERROR(VLOOKUP(D216,$A$2:$B$461,2,FALSE),"")</f>
        <v>HYPERLINK("[映雪.xlsx]类型!B34",类型!$C$34)</v>
      </c>
      <c r="I216" s="80" t="str">
        <f>IFERROR(VLOOKUP(E216,$A$2:$B$461,2,FALSE),"")</f>
        <v/>
      </c>
      <c r="J216" s="80" t="str">
        <f>IFERROR(VLOOKUP(F216,$A$2:$B$461,2,FALSE),"")</f>
        <v/>
      </c>
      <c r="K216" s="80" t="str">
        <f>IFERROR(VLOOKUP(G216,$A$2:$B$461,2,FALSE),"")</f>
        <v/>
      </c>
      <c r="XFB216" s="81"/>
      <c r="XFC216" s="81"/>
    </row>
    <row r="217" s="80" customFormat="1" spans="1:16383">
      <c r="A217"/>
      <c r="B217" s="63"/>
      <c r="D217" t="s">
        <v>2870</v>
      </c>
      <c r="E217" s="86"/>
      <c r="F217" s="86"/>
      <c r="H217" s="80" t="str">
        <f>IFERROR(VLOOKUP(D217,$A$2:$B$461,2,FALSE),"")</f>
        <v>HYPERLINK("[映雪.xlsx]类型!B13",类型!$C$13)</v>
      </c>
      <c r="I217" s="80" t="str">
        <f>IFERROR(VLOOKUP(E217,$A$2:$B$461,2,FALSE),"")</f>
        <v/>
      </c>
      <c r="J217" s="80" t="str">
        <f>IFERROR(VLOOKUP(F217,$A$2:$B$461,2,FALSE),"")</f>
        <v/>
      </c>
      <c r="K217" s="80" t="str">
        <f>IFERROR(VLOOKUP(G217,$A$2:$B$461,2,FALSE),"")</f>
        <v/>
      </c>
      <c r="XFB217" s="81"/>
      <c r="XFC217" s="81"/>
    </row>
    <row r="218" s="80" customFormat="1" spans="1:16383">
      <c r="A218"/>
      <c r="B218" s="63"/>
      <c r="D218" t="s">
        <v>1293</v>
      </c>
      <c r="E218" s="86"/>
      <c r="F218" s="86"/>
      <c r="H218" s="80" t="str">
        <f>IFERROR(VLOOKUP(D218,$A$2:$B$461,2,FALSE),"")</f>
        <v>HYPERLINK("[映雪.xlsx]类型!B59",类型!$C$59)</v>
      </c>
      <c r="I218" s="80" t="str">
        <f>IFERROR(VLOOKUP(E218,$A$2:$B$461,2,FALSE),"")</f>
        <v/>
      </c>
      <c r="J218" s="80" t="str">
        <f>IFERROR(VLOOKUP(F218,$A$2:$B$461,2,FALSE),"")</f>
        <v/>
      </c>
      <c r="K218" s="80" t="str">
        <f>IFERROR(VLOOKUP(G218,$A$2:$B$461,2,FALSE),"")</f>
        <v/>
      </c>
      <c r="XFB218" s="81"/>
      <c r="XFC218" s="81"/>
    </row>
    <row r="219" s="80" customFormat="1" spans="1:16383">
      <c r="A219"/>
      <c r="B219" s="63"/>
      <c r="D219" t="s">
        <v>2877</v>
      </c>
      <c r="E219" s="86"/>
      <c r="F219" s="86"/>
      <c r="H219" s="80" t="str">
        <f>IFERROR(VLOOKUP(D219,$A$2:$B$461,2,FALSE),"")</f>
        <v>HYPERLINK("[映雪.xlsx]类型!B16",类型!$C$16)</v>
      </c>
      <c r="I219" s="80" t="str">
        <f>IFERROR(VLOOKUP(E219,$A$2:$B$461,2,FALSE),"")</f>
        <v/>
      </c>
      <c r="J219" s="80" t="str">
        <f>IFERROR(VLOOKUP(F219,$A$2:$B$461,2,FALSE),"")</f>
        <v/>
      </c>
      <c r="K219" s="80" t="str">
        <f>IFERROR(VLOOKUP(G219,$A$2:$B$461,2,FALSE),"")</f>
        <v/>
      </c>
      <c r="XFB219" s="81"/>
      <c r="XFC219" s="81"/>
    </row>
    <row r="220" s="80" customFormat="1" spans="1:16383">
      <c r="A220"/>
      <c r="B220" s="63"/>
      <c r="D220" t="s">
        <v>2877</v>
      </c>
      <c r="E220" s="86"/>
      <c r="F220" s="85"/>
      <c r="H220" s="80" t="str">
        <f>IFERROR(VLOOKUP(D220,$A$2:$B$461,2,FALSE),"")</f>
        <v>HYPERLINK("[映雪.xlsx]类型!B16",类型!$C$16)</v>
      </c>
      <c r="I220" s="80" t="str">
        <f>IFERROR(VLOOKUP(E220,$A$2:$B$461,2,FALSE),"")</f>
        <v/>
      </c>
      <c r="J220" s="80" t="str">
        <f>IFERROR(VLOOKUP(F220,$A$2:$B$461,2,FALSE),"")</f>
        <v/>
      </c>
      <c r="K220" s="80" t="str">
        <f>IFERROR(VLOOKUP(G220,$A$2:$B$461,2,FALSE),"")</f>
        <v/>
      </c>
      <c r="XFB220" s="81"/>
      <c r="XFC220" s="81"/>
    </row>
    <row r="221" s="80" customFormat="1" ht="23.25" spans="1:16383">
      <c r="A221"/>
      <c r="B221" s="63"/>
      <c r="D221" t="s">
        <v>2877</v>
      </c>
      <c r="E221" s="89"/>
      <c r="F221" s="89"/>
      <c r="H221" s="80" t="str">
        <f>IFERROR(VLOOKUP(D221,$A$2:$B$461,2,FALSE),"")</f>
        <v>HYPERLINK("[映雪.xlsx]类型!B16",类型!$C$16)</v>
      </c>
      <c r="I221" s="80" t="str">
        <f>IFERROR(VLOOKUP(E221,$A$2:$B$461,2,FALSE),"")</f>
        <v/>
      </c>
      <c r="J221" s="80" t="str">
        <f>IFERROR(VLOOKUP(F221,$A$2:$B$461,2,FALSE),"")</f>
        <v/>
      </c>
      <c r="K221" s="80" t="str">
        <f>IFERROR(VLOOKUP(G221,$A$2:$B$461,2,FALSE),"")</f>
        <v/>
      </c>
      <c r="XFB221" s="81"/>
      <c r="XFC221" s="81"/>
    </row>
    <row r="222" s="80" customFormat="1" ht="23.25" spans="1:16383">
      <c r="A222"/>
      <c r="B222" s="63"/>
      <c r="D222" t="s">
        <v>2885</v>
      </c>
      <c r="E222" s="88"/>
      <c r="F222" s="88"/>
      <c r="H222" s="80" t="str">
        <f>IFERROR(VLOOKUP(D222,$A$2:$B$461,2,FALSE),"")</f>
        <v>HYPERLINK("[映雪.xlsx]类型!B29",类型!$C$29)</v>
      </c>
      <c r="I222" s="80" t="str">
        <f>IFERROR(VLOOKUP(E222,$A$2:$B$461,2,FALSE),"")</f>
        <v/>
      </c>
      <c r="J222" s="80" t="str">
        <f>IFERROR(VLOOKUP(F222,$A$2:$B$461,2,FALSE),"")</f>
        <v/>
      </c>
      <c r="K222" s="80" t="str">
        <f>IFERROR(VLOOKUP(G222,$A$2:$B$461,2,FALSE),"")</f>
        <v/>
      </c>
      <c r="XFB222" s="81"/>
      <c r="XFC222" s="81"/>
    </row>
    <row r="223" s="80" customFormat="1" spans="1:16383">
      <c r="A223"/>
      <c r="B223" s="63"/>
      <c r="D223" t="s">
        <v>2885</v>
      </c>
      <c r="E223" s="86"/>
      <c r="F223" s="85"/>
      <c r="H223" s="80" t="str">
        <f>IFERROR(VLOOKUP(D223,$A$2:$B$461,2,FALSE),"")</f>
        <v>HYPERLINK("[映雪.xlsx]类型!B29",类型!$C$29)</v>
      </c>
      <c r="I223" s="80" t="str">
        <f>IFERROR(VLOOKUP(E223,$A$2:$B$461,2,FALSE),"")</f>
        <v/>
      </c>
      <c r="J223" s="80" t="str">
        <f>IFERROR(VLOOKUP(F223,$A$2:$B$461,2,FALSE),"")</f>
        <v/>
      </c>
      <c r="K223" s="80" t="str">
        <f>IFERROR(VLOOKUP(G223,$A$2:$B$461,2,FALSE),"")</f>
        <v/>
      </c>
      <c r="XFB223" s="81"/>
      <c r="XFC223" s="81"/>
    </row>
    <row r="224" s="80" customFormat="1" spans="1:16383">
      <c r="A224"/>
      <c r="B224" s="63"/>
      <c r="D224" t="s">
        <v>2863</v>
      </c>
      <c r="E224" s="86"/>
      <c r="F224" s="85"/>
      <c r="H224" s="80" t="str">
        <f>IFERROR(VLOOKUP(D224,$A$2:$B$461,2,FALSE),"")</f>
        <v>HYPERLINK("[映雪.xlsx]类型!B10",类型!$C$10)</v>
      </c>
      <c r="I224" s="80" t="str">
        <f>IFERROR(VLOOKUP(E224,$A$2:$B$461,2,FALSE),"")</f>
        <v/>
      </c>
      <c r="J224" s="80" t="str">
        <f>IFERROR(VLOOKUP(F224,$A$2:$B$461,2,FALSE),"")</f>
        <v/>
      </c>
      <c r="K224" s="80" t="str">
        <f>IFERROR(VLOOKUP(G224,$A$2:$B$461,2,FALSE),"")</f>
        <v/>
      </c>
      <c r="XFB224" s="81"/>
      <c r="XFC224" s="81"/>
    </row>
    <row r="225" s="80" customFormat="1" spans="1:16383">
      <c r="A225"/>
      <c r="B225" s="63"/>
      <c r="D225" t="s">
        <v>2885</v>
      </c>
      <c r="E225" s="86"/>
      <c r="F225" s="85"/>
      <c r="H225" s="80" t="str">
        <f>IFERROR(VLOOKUP(D225,$A$2:$B$461,2,FALSE),"")</f>
        <v>HYPERLINK("[映雪.xlsx]类型!B29",类型!$C$29)</v>
      </c>
      <c r="I225" s="80" t="str">
        <f>IFERROR(VLOOKUP(E225,$A$2:$B$461,2,FALSE),"")</f>
        <v/>
      </c>
      <c r="J225" s="80" t="str">
        <f>IFERROR(VLOOKUP(F225,$A$2:$B$461,2,FALSE),"")</f>
        <v/>
      </c>
      <c r="K225" s="80" t="str">
        <f>IFERROR(VLOOKUP(G225,$A$2:$B$461,2,FALSE),"")</f>
        <v/>
      </c>
      <c r="XFB225" s="81"/>
      <c r="XFC225" s="81"/>
    </row>
    <row r="226" s="80" customFormat="1" spans="1:16383">
      <c r="A226"/>
      <c r="B226" s="63"/>
      <c r="D226" t="s">
        <v>2877</v>
      </c>
      <c r="E226" s="86"/>
      <c r="F226" s="85"/>
      <c r="H226" s="80" t="str">
        <f>IFERROR(VLOOKUP(D226,$A$2:$B$461,2,FALSE),"")</f>
        <v>HYPERLINK("[映雪.xlsx]类型!B16",类型!$C$16)</v>
      </c>
      <c r="I226" s="80" t="str">
        <f>IFERROR(VLOOKUP(E226,$A$2:$B$461,2,FALSE),"")</f>
        <v/>
      </c>
      <c r="J226" s="80" t="str">
        <f>IFERROR(VLOOKUP(F226,$A$2:$B$461,2,FALSE),"")</f>
        <v/>
      </c>
      <c r="K226" s="80" t="str">
        <f>IFERROR(VLOOKUP(G226,$A$2:$B$461,2,FALSE),"")</f>
        <v/>
      </c>
      <c r="XFB226" s="81"/>
      <c r="XFC226" s="81"/>
    </row>
    <row r="227" s="80" customFormat="1" spans="1:16383">
      <c r="A227"/>
      <c r="B227" s="63"/>
      <c r="D227" t="s">
        <v>2885</v>
      </c>
      <c r="E227" s="86"/>
      <c r="F227" s="86"/>
      <c r="H227" s="80" t="str">
        <f>IFERROR(VLOOKUP(D227,$A$2:$B$461,2,FALSE),"")</f>
        <v>HYPERLINK("[映雪.xlsx]类型!B29",类型!$C$29)</v>
      </c>
      <c r="I227" s="80" t="str">
        <f>IFERROR(VLOOKUP(E227,$A$2:$B$461,2,FALSE),"")</f>
        <v/>
      </c>
      <c r="J227" s="80" t="str">
        <f>IFERROR(VLOOKUP(F227,$A$2:$B$461,2,FALSE),"")</f>
        <v/>
      </c>
      <c r="K227" s="80" t="str">
        <f>IFERROR(VLOOKUP(G227,$A$2:$B$461,2,FALSE),"")</f>
        <v/>
      </c>
      <c r="XFB227" s="81"/>
      <c r="XFC227" s="81"/>
    </row>
    <row r="228" s="80" customFormat="1" spans="1:16383">
      <c r="A228"/>
      <c r="B228" s="63"/>
      <c r="D228" t="s">
        <v>2885</v>
      </c>
      <c r="E228" s="86"/>
      <c r="F228" s="86"/>
      <c r="H228" s="80" t="str">
        <f>IFERROR(VLOOKUP(D228,$A$2:$B$461,2,FALSE),"")</f>
        <v>HYPERLINK("[映雪.xlsx]类型!B29",类型!$C$29)</v>
      </c>
      <c r="I228" s="80" t="str">
        <f>IFERROR(VLOOKUP(E228,$A$2:$B$461,2,FALSE),"")</f>
        <v/>
      </c>
      <c r="J228" s="80" t="str">
        <f>IFERROR(VLOOKUP(F228,$A$2:$B$461,2,FALSE),"")</f>
        <v/>
      </c>
      <c r="K228" s="80" t="str">
        <f>IFERROR(VLOOKUP(G228,$A$2:$B$461,2,FALSE),"")</f>
        <v/>
      </c>
      <c r="XFB228" s="81"/>
      <c r="XFC228" s="81"/>
    </row>
    <row r="229" s="80" customFormat="1" spans="1:16383">
      <c r="A229"/>
      <c r="B229" s="63"/>
      <c r="D229" t="s">
        <v>2885</v>
      </c>
      <c r="E229" s="86"/>
      <c r="F229" s="86"/>
      <c r="H229" s="80" t="str">
        <f>IFERROR(VLOOKUP(D229,$A$2:$B$461,2,FALSE),"")</f>
        <v>HYPERLINK("[映雪.xlsx]类型!B29",类型!$C$29)</v>
      </c>
      <c r="I229" s="80" t="str">
        <f>IFERROR(VLOOKUP(E229,$A$2:$B$461,2,FALSE),"")</f>
        <v/>
      </c>
      <c r="J229" s="80" t="str">
        <f>IFERROR(VLOOKUP(F229,$A$2:$B$461,2,FALSE),"")</f>
        <v/>
      </c>
      <c r="K229" s="80" t="str">
        <f>IFERROR(VLOOKUP(G229,$A$2:$B$461,2,FALSE),"")</f>
        <v/>
      </c>
      <c r="XFB229" s="81"/>
      <c r="XFC229" s="81"/>
    </row>
    <row r="230" s="80" customFormat="1" spans="1:16383">
      <c r="A230"/>
      <c r="B230" s="63"/>
      <c r="D230" t="s">
        <v>2885</v>
      </c>
      <c r="E230" s="86"/>
      <c r="F230" s="86"/>
      <c r="H230" s="80" t="str">
        <f>IFERROR(VLOOKUP(D230,$A$2:$B$461,2,FALSE),"")</f>
        <v>HYPERLINK("[映雪.xlsx]类型!B29",类型!$C$29)</v>
      </c>
      <c r="I230" s="80" t="str">
        <f>IFERROR(VLOOKUP(E230,$A$2:$B$461,2,FALSE),"")</f>
        <v/>
      </c>
      <c r="J230" s="80" t="str">
        <f>IFERROR(VLOOKUP(F230,$A$2:$B$461,2,FALSE),"")</f>
        <v/>
      </c>
      <c r="K230" s="80" t="str">
        <f>IFERROR(VLOOKUP(G230,$A$2:$B$461,2,FALSE),"")</f>
        <v/>
      </c>
      <c r="XFB230" s="81"/>
      <c r="XFC230" s="81"/>
    </row>
    <row r="231" s="80" customFormat="1" ht="23.25" spans="1:16383">
      <c r="A231"/>
      <c r="B231" s="63"/>
      <c r="D231" t="s">
        <v>2885</v>
      </c>
      <c r="E231" s="89"/>
      <c r="F231" s="89"/>
      <c r="H231" s="80" t="str">
        <f>IFERROR(VLOOKUP(D231,$A$2:$B$461,2,FALSE),"")</f>
        <v>HYPERLINK("[映雪.xlsx]类型!B29",类型!$C$29)</v>
      </c>
      <c r="I231" s="80" t="str">
        <f>IFERROR(VLOOKUP(E231,$A$2:$B$461,2,FALSE),"")</f>
        <v/>
      </c>
      <c r="J231" s="80" t="str">
        <f>IFERROR(VLOOKUP(F231,$A$2:$B$461,2,FALSE),"")</f>
        <v/>
      </c>
      <c r="K231" s="80" t="str">
        <f>IFERROR(VLOOKUP(G231,$A$2:$B$461,2,FALSE),"")</f>
        <v/>
      </c>
      <c r="XFB231" s="81"/>
      <c r="XFC231" s="81"/>
    </row>
    <row r="232" s="80" customFormat="1" ht="23.25" spans="1:16383">
      <c r="A232"/>
      <c r="B232" s="63"/>
      <c r="D232" t="s">
        <v>2863</v>
      </c>
      <c r="E232" s="88"/>
      <c r="F232" s="88"/>
      <c r="H232" s="80" t="str">
        <f>IFERROR(VLOOKUP(D232,$A$2:$B$461,2,FALSE),"")</f>
        <v>HYPERLINK("[映雪.xlsx]类型!B10",类型!$C$10)</v>
      </c>
      <c r="I232" s="80" t="str">
        <f>IFERROR(VLOOKUP(E232,$A$2:$B$461,2,FALSE),"")</f>
        <v/>
      </c>
      <c r="J232" s="80" t="str">
        <f>IFERROR(VLOOKUP(F232,$A$2:$B$461,2,FALSE),"")</f>
        <v/>
      </c>
      <c r="K232" s="80" t="str">
        <f>IFERROR(VLOOKUP(G232,$A$2:$B$461,2,FALSE),"")</f>
        <v/>
      </c>
      <c r="XFB232" s="81"/>
      <c r="XFC232" s="81"/>
    </row>
    <row r="233" s="80" customFormat="1" spans="1:16383">
      <c r="A233"/>
      <c r="B233" s="63"/>
      <c r="D233" t="s">
        <v>2870</v>
      </c>
      <c r="E233" s="86"/>
      <c r="F233" s="86"/>
      <c r="H233" s="80" t="str">
        <f>IFERROR(VLOOKUP(D233,$A$2:$B$461,2,FALSE),"")</f>
        <v>HYPERLINK("[映雪.xlsx]类型!B13",类型!$C$13)</v>
      </c>
      <c r="I233" s="80" t="str">
        <f>IFERROR(VLOOKUP(E233,$A$2:$B$461,2,FALSE),"")</f>
        <v/>
      </c>
      <c r="J233" s="80" t="str">
        <f>IFERROR(VLOOKUP(F233,$A$2:$B$461,2,FALSE),"")</f>
        <v/>
      </c>
      <c r="K233" s="80" t="str">
        <f>IFERROR(VLOOKUP(G233,$A$2:$B$461,2,FALSE),"")</f>
        <v/>
      </c>
      <c r="XFB233" s="81"/>
      <c r="XFC233" s="81"/>
    </row>
    <row r="234" s="80" customFormat="1" spans="1:16383">
      <c r="A234"/>
      <c r="B234" s="63"/>
      <c r="D234" t="s">
        <v>2877</v>
      </c>
      <c r="E234" s="86"/>
      <c r="F234" s="86"/>
      <c r="H234" s="80" t="str">
        <f>IFERROR(VLOOKUP(D234,$A$2:$B$461,2,FALSE),"")</f>
        <v>HYPERLINK("[映雪.xlsx]类型!B16",类型!$C$16)</v>
      </c>
      <c r="I234" s="80" t="str">
        <f>IFERROR(VLOOKUP(E234,$A$2:$B$461,2,FALSE),"")</f>
        <v/>
      </c>
      <c r="J234" s="80" t="str">
        <f>IFERROR(VLOOKUP(F234,$A$2:$B$461,2,FALSE),"")</f>
        <v/>
      </c>
      <c r="K234" s="80" t="str">
        <f>IFERROR(VLOOKUP(G234,$A$2:$B$461,2,FALSE),"")</f>
        <v/>
      </c>
      <c r="XFB234" s="81"/>
      <c r="XFC234" s="81"/>
    </row>
    <row r="235" s="80" customFormat="1" spans="1:16383">
      <c r="A235"/>
      <c r="B235" s="63"/>
      <c r="D235" t="s">
        <v>2885</v>
      </c>
      <c r="E235" s="86"/>
      <c r="F235" s="85"/>
      <c r="H235" s="80" t="str">
        <f>IFERROR(VLOOKUP(D235,$A$2:$B$461,2,FALSE),"")</f>
        <v>HYPERLINK("[映雪.xlsx]类型!B29",类型!$C$29)</v>
      </c>
      <c r="I235" s="80" t="str">
        <f>IFERROR(VLOOKUP(E235,$A$2:$B$461,2,FALSE),"")</f>
        <v/>
      </c>
      <c r="J235" s="80" t="str">
        <f>IFERROR(VLOOKUP(F235,$A$2:$B$461,2,FALSE),"")</f>
        <v/>
      </c>
      <c r="K235" s="80" t="str">
        <f>IFERROR(VLOOKUP(G235,$A$2:$B$461,2,FALSE),"")</f>
        <v/>
      </c>
      <c r="XFB235" s="81"/>
      <c r="XFC235" s="81"/>
    </row>
    <row r="236" s="80" customFormat="1" spans="1:16383">
      <c r="A236"/>
      <c r="B236" s="63"/>
      <c r="D236" t="s">
        <v>2885</v>
      </c>
      <c r="E236" s="86"/>
      <c r="F236" s="85"/>
      <c r="H236" s="80" t="str">
        <f>IFERROR(VLOOKUP(D236,$A$2:$B$461,2,FALSE),"")</f>
        <v>HYPERLINK("[映雪.xlsx]类型!B29",类型!$C$29)</v>
      </c>
      <c r="I236" s="80" t="str">
        <f>IFERROR(VLOOKUP(E236,$A$2:$B$461,2,FALSE),"")</f>
        <v/>
      </c>
      <c r="J236" s="80" t="str">
        <f>IFERROR(VLOOKUP(F236,$A$2:$B$461,2,FALSE),"")</f>
        <v/>
      </c>
      <c r="K236" s="80" t="str">
        <f>IFERROR(VLOOKUP(G236,$A$2:$B$461,2,FALSE),"")</f>
        <v/>
      </c>
      <c r="XFB236" s="81"/>
      <c r="XFC236" s="81"/>
    </row>
    <row r="237" s="80" customFormat="1" spans="1:16383">
      <c r="A237"/>
      <c r="B237" s="63"/>
      <c r="D237" t="s">
        <v>2877</v>
      </c>
      <c r="E237" s="86"/>
      <c r="F237" s="86"/>
      <c r="H237" s="80" t="str">
        <f>IFERROR(VLOOKUP(D237,$A$2:$B$461,2,FALSE),"")</f>
        <v>HYPERLINK("[映雪.xlsx]类型!B16",类型!$C$16)</v>
      </c>
      <c r="I237" s="80" t="str">
        <f>IFERROR(VLOOKUP(E237,$A$2:$B$461,2,FALSE),"")</f>
        <v/>
      </c>
      <c r="J237" s="80" t="str">
        <f>IFERROR(VLOOKUP(F237,$A$2:$B$461,2,FALSE),"")</f>
        <v/>
      </c>
      <c r="K237" s="80" t="str">
        <f>IFERROR(VLOOKUP(G237,$A$2:$B$461,2,FALSE),"")</f>
        <v/>
      </c>
      <c r="XFB237" s="81"/>
      <c r="XFC237" s="81"/>
    </row>
    <row r="238" s="80" customFormat="1" spans="1:16383">
      <c r="A238"/>
      <c r="B238" s="63"/>
      <c r="D238" t="s">
        <v>2885</v>
      </c>
      <c r="E238" s="86"/>
      <c r="F238" s="86"/>
      <c r="H238" s="80" t="str">
        <f>IFERROR(VLOOKUP(D238,$A$2:$B$461,2,FALSE),"")</f>
        <v>HYPERLINK("[映雪.xlsx]类型!B29",类型!$C$29)</v>
      </c>
      <c r="I238" s="80" t="str">
        <f>IFERROR(VLOOKUP(E238,$A$2:$B$461,2,FALSE),"")</f>
        <v/>
      </c>
      <c r="J238" s="80" t="str">
        <f>IFERROR(VLOOKUP(F238,$A$2:$B$461,2,FALSE),"")</f>
        <v/>
      </c>
      <c r="K238" s="80" t="str">
        <f>IFERROR(VLOOKUP(G238,$A$2:$B$461,2,FALSE),"")</f>
        <v/>
      </c>
      <c r="XFB238" s="81"/>
      <c r="XFC238" s="81"/>
    </row>
    <row r="239" s="80" customFormat="1" spans="1:16383">
      <c r="A239"/>
      <c r="B239" s="63"/>
      <c r="D239" t="s">
        <v>2870</v>
      </c>
      <c r="E239" s="86"/>
      <c r="F239" s="86"/>
      <c r="H239" s="80" t="str">
        <f>IFERROR(VLOOKUP(D239,$A$2:$B$461,2,FALSE),"")</f>
        <v>HYPERLINK("[映雪.xlsx]类型!B13",类型!$C$13)</v>
      </c>
      <c r="I239" s="80" t="str">
        <f>IFERROR(VLOOKUP(E239,$A$2:$B$461,2,FALSE),"")</f>
        <v/>
      </c>
      <c r="J239" s="80" t="str">
        <f>IFERROR(VLOOKUP(F239,$A$2:$B$461,2,FALSE),"")</f>
        <v/>
      </c>
      <c r="K239" s="80" t="str">
        <f>IFERROR(VLOOKUP(G239,$A$2:$B$461,2,FALSE),"")</f>
        <v/>
      </c>
      <c r="XFB239" s="81"/>
      <c r="XFC239" s="81"/>
    </row>
    <row r="240" s="80" customFormat="1" spans="1:16383">
      <c r="A240"/>
      <c r="B240" s="63"/>
      <c r="D240" t="s">
        <v>2916</v>
      </c>
      <c r="E240" s="86"/>
      <c r="F240" s="86"/>
      <c r="H240" s="80" t="str">
        <f>IFERROR(VLOOKUP(D240,$A$2:$B$461,2,FALSE),"")</f>
        <v>HYPERLINK("[映雪.xlsx]类型!B48",类型!$C$48)</v>
      </c>
      <c r="I240" s="80" t="str">
        <f>IFERROR(VLOOKUP(E240,$A$2:$B$461,2,FALSE),"")</f>
        <v/>
      </c>
      <c r="J240" s="80" t="str">
        <f>IFERROR(VLOOKUP(F240,$A$2:$B$461,2,FALSE),"")</f>
        <v/>
      </c>
      <c r="K240" s="80" t="str">
        <f>IFERROR(VLOOKUP(G240,$A$2:$B$461,2,FALSE),"")</f>
        <v/>
      </c>
      <c r="XFB240" s="81"/>
      <c r="XFC240" s="81"/>
    </row>
    <row r="241" s="80" customFormat="1" ht="23.25" spans="1:16383">
      <c r="A241"/>
      <c r="B241" s="63"/>
      <c r="D241" t="s">
        <v>2870</v>
      </c>
      <c r="E241" s="89"/>
      <c r="F241" s="89"/>
      <c r="H241" s="80" t="str">
        <f>IFERROR(VLOOKUP(D241,$A$2:$B$461,2,FALSE),"")</f>
        <v>HYPERLINK("[映雪.xlsx]类型!B13",类型!$C$13)</v>
      </c>
      <c r="I241" s="80" t="str">
        <f>IFERROR(VLOOKUP(E241,$A$2:$B$461,2,FALSE),"")</f>
        <v/>
      </c>
      <c r="J241" s="80" t="str">
        <f>IFERROR(VLOOKUP(F241,$A$2:$B$461,2,FALSE),"")</f>
        <v/>
      </c>
      <c r="K241" s="80" t="str">
        <f>IFERROR(VLOOKUP(G241,$A$2:$B$461,2,FALSE),"")</f>
        <v/>
      </c>
      <c r="XFB241" s="81"/>
      <c r="XFC241" s="81"/>
    </row>
    <row r="242" s="80" customFormat="1" ht="23.25" spans="1:16383">
      <c r="A242"/>
      <c r="B242" s="63"/>
      <c r="D242" t="s">
        <v>2916</v>
      </c>
      <c r="E242" s="88"/>
      <c r="F242" s="88"/>
      <c r="H242" s="80" t="str">
        <f>IFERROR(VLOOKUP(D242,$A$2:$B$461,2,FALSE),"")</f>
        <v>HYPERLINK("[映雪.xlsx]类型!B48",类型!$C$48)</v>
      </c>
      <c r="I242" s="80" t="str">
        <f>IFERROR(VLOOKUP(E242,$A$2:$B$461,2,FALSE),"")</f>
        <v/>
      </c>
      <c r="J242" s="80" t="str">
        <f>IFERROR(VLOOKUP(F242,$A$2:$B$461,2,FALSE),"")</f>
        <v/>
      </c>
      <c r="K242" s="80" t="str">
        <f>IFERROR(VLOOKUP(G242,$A$2:$B$461,2,FALSE),"")</f>
        <v/>
      </c>
      <c r="XFB242" s="81"/>
      <c r="XFC242" s="81"/>
    </row>
    <row r="243" s="80" customFormat="1" spans="1:16383">
      <c r="A243"/>
      <c r="B243" s="63"/>
      <c r="D243" t="s">
        <v>2885</v>
      </c>
      <c r="E243" s="86"/>
      <c r="F243" s="85"/>
      <c r="H243" s="80" t="str">
        <f>IFERROR(VLOOKUP(D243,$A$2:$B$461,2,FALSE),"")</f>
        <v>HYPERLINK("[映雪.xlsx]类型!B29",类型!$C$29)</v>
      </c>
      <c r="I243" s="80" t="str">
        <f>IFERROR(VLOOKUP(E243,$A$2:$B$461,2,FALSE),"")</f>
        <v/>
      </c>
      <c r="J243" s="80" t="str">
        <f>IFERROR(VLOOKUP(F243,$A$2:$B$461,2,FALSE),"")</f>
        <v/>
      </c>
      <c r="K243" s="80" t="str">
        <f>IFERROR(VLOOKUP(G243,$A$2:$B$461,2,FALSE),"")</f>
        <v/>
      </c>
      <c r="XFB243" s="81"/>
      <c r="XFC243" s="81"/>
    </row>
    <row r="244" s="80" customFormat="1" spans="1:16383">
      <c r="A244"/>
      <c r="B244" s="63"/>
      <c r="D244" t="s">
        <v>2885</v>
      </c>
      <c r="E244" s="86"/>
      <c r="F244" s="86"/>
      <c r="H244" s="80" t="str">
        <f>IFERROR(VLOOKUP(D244,$A$2:$B$461,2,FALSE),"")</f>
        <v>HYPERLINK("[映雪.xlsx]类型!B29",类型!$C$29)</v>
      </c>
      <c r="I244" s="80" t="str">
        <f>IFERROR(VLOOKUP(E244,$A$2:$B$461,2,FALSE),"")</f>
        <v/>
      </c>
      <c r="J244" s="80" t="str">
        <f>IFERROR(VLOOKUP(F244,$A$2:$B$461,2,FALSE),"")</f>
        <v/>
      </c>
      <c r="K244" s="80" t="str">
        <f>IFERROR(VLOOKUP(G244,$A$2:$B$461,2,FALSE),"")</f>
        <v/>
      </c>
      <c r="XFB244" s="81"/>
      <c r="XFC244" s="81"/>
    </row>
    <row r="245" s="80" customFormat="1" spans="1:16383">
      <c r="A245"/>
      <c r="B245" s="63"/>
      <c r="D245" t="s">
        <v>2893</v>
      </c>
      <c r="E245" s="86"/>
      <c r="F245" s="86"/>
      <c r="H245" s="80" t="str">
        <f>IFERROR(VLOOKUP(D245,$A$2:$B$461,2,FALSE),"")</f>
        <v>HYPERLINK("[映雪.xlsx]类型!B27",类型!$C$27)</v>
      </c>
      <c r="I245" s="80" t="str">
        <f>IFERROR(VLOOKUP(E245,$A$2:$B$461,2,FALSE),"")</f>
        <v/>
      </c>
      <c r="J245" s="80" t="str">
        <f>IFERROR(VLOOKUP(F245,$A$2:$B$461,2,FALSE),"")</f>
        <v/>
      </c>
      <c r="K245" s="80" t="str">
        <f>IFERROR(VLOOKUP(G245,$A$2:$B$461,2,FALSE),"")</f>
        <v/>
      </c>
      <c r="XFB245" s="81"/>
      <c r="XFC245" s="81"/>
    </row>
    <row r="246" s="80" customFormat="1" spans="1:16383">
      <c r="A246"/>
      <c r="B246" s="63"/>
      <c r="D246" t="s">
        <v>2908</v>
      </c>
      <c r="E246" s="86"/>
      <c r="F246" s="86"/>
      <c r="H246" s="80" t="str">
        <f>IFERROR(VLOOKUP(D246,$A$2:$B$461,2,FALSE),"")</f>
        <v>HYPERLINK("[映雪.xlsx]类型!B42",类型!$C$42)</v>
      </c>
      <c r="I246" s="80" t="str">
        <f>IFERROR(VLOOKUP(E246,$A$2:$B$461,2,FALSE),"")</f>
        <v/>
      </c>
      <c r="J246" s="80" t="str">
        <f>IFERROR(VLOOKUP(F246,$A$2:$B$461,2,FALSE),"")</f>
        <v/>
      </c>
      <c r="K246" s="80" t="str">
        <f>IFERROR(VLOOKUP(G246,$A$2:$B$461,2,FALSE),"")</f>
        <v/>
      </c>
      <c r="XFB246" s="81"/>
      <c r="XFC246" s="81"/>
    </row>
    <row r="247" s="80" customFormat="1" spans="1:16383">
      <c r="A247"/>
      <c r="B247" s="63"/>
      <c r="D247" t="s">
        <v>2893</v>
      </c>
      <c r="E247" s="86"/>
      <c r="F247" s="86"/>
      <c r="H247" s="80" t="str">
        <f>IFERROR(VLOOKUP(D247,$A$2:$B$461,2,FALSE),"")</f>
        <v>HYPERLINK("[映雪.xlsx]类型!B27",类型!$C$27)</v>
      </c>
      <c r="I247" s="80" t="str">
        <f>IFERROR(VLOOKUP(E247,$A$2:$B$461,2,FALSE),"")</f>
        <v/>
      </c>
      <c r="J247" s="80" t="str">
        <f>IFERROR(VLOOKUP(F247,$A$2:$B$461,2,FALSE),"")</f>
        <v/>
      </c>
      <c r="K247" s="80" t="str">
        <f>IFERROR(VLOOKUP(G247,$A$2:$B$461,2,FALSE),"")</f>
        <v/>
      </c>
      <c r="XFB247" s="81"/>
      <c r="XFC247" s="81"/>
    </row>
    <row r="248" s="80" customFormat="1" spans="1:16383">
      <c r="A248"/>
      <c r="B248" s="63"/>
      <c r="D248" t="s">
        <v>2888</v>
      </c>
      <c r="E248" s="86"/>
      <c r="F248" s="86"/>
      <c r="H248" s="80" t="str">
        <f>IFERROR(VLOOKUP(D248,$A$2:$B$461,2,FALSE),"")</f>
        <v>HYPERLINK("[映雪.xlsx]类型!B23",类型!$C$23)</v>
      </c>
      <c r="I248" s="80" t="str">
        <f>IFERROR(VLOOKUP(E248,$A$2:$B$461,2,FALSE),"")</f>
        <v/>
      </c>
      <c r="J248" s="80" t="str">
        <f>IFERROR(VLOOKUP(F248,$A$2:$B$461,2,FALSE),"")</f>
        <v/>
      </c>
      <c r="K248" s="80" t="str">
        <f>IFERROR(VLOOKUP(G248,$A$2:$B$461,2,FALSE),"")</f>
        <v/>
      </c>
      <c r="XFB248" s="81"/>
      <c r="XFC248" s="81"/>
    </row>
    <row r="249" s="80" customFormat="1" spans="1:16383">
      <c r="A249"/>
      <c r="B249" s="63"/>
      <c r="D249" t="s">
        <v>2893</v>
      </c>
      <c r="E249" s="86"/>
      <c r="F249" s="86"/>
      <c r="H249" s="80" t="str">
        <f>IFERROR(VLOOKUP(D249,$A$2:$B$461,2,FALSE),"")</f>
        <v>HYPERLINK("[映雪.xlsx]类型!B27",类型!$C$27)</v>
      </c>
      <c r="I249" s="80" t="str">
        <f>IFERROR(VLOOKUP(E249,$A$2:$B$461,2,FALSE),"")</f>
        <v/>
      </c>
      <c r="J249" s="80" t="str">
        <f>IFERROR(VLOOKUP(F249,$A$2:$B$461,2,FALSE),"")</f>
        <v/>
      </c>
      <c r="K249" s="80" t="str">
        <f>IFERROR(VLOOKUP(G249,$A$2:$B$461,2,FALSE),"")</f>
        <v/>
      </c>
      <c r="XFB249" s="81"/>
      <c r="XFC249" s="81"/>
    </row>
    <row r="250" s="80" customFormat="1" spans="1:16383">
      <c r="A250"/>
      <c r="B250" s="63"/>
      <c r="D250" t="s">
        <v>2877</v>
      </c>
      <c r="E250" s="86"/>
      <c r="F250" s="86"/>
      <c r="H250" s="80" t="str">
        <f>IFERROR(VLOOKUP(D250,$A$2:$B$461,2,FALSE),"")</f>
        <v>HYPERLINK("[映雪.xlsx]类型!B16",类型!$C$16)</v>
      </c>
      <c r="I250" s="80" t="str">
        <f>IFERROR(VLOOKUP(E250,$A$2:$B$461,2,FALSE),"")</f>
        <v/>
      </c>
      <c r="J250" s="80" t="str">
        <f>IFERROR(VLOOKUP(F250,$A$2:$B$461,2,FALSE),"")</f>
        <v/>
      </c>
      <c r="K250" s="80" t="str">
        <f>IFERROR(VLOOKUP(G250,$A$2:$B$461,2,FALSE),"")</f>
        <v/>
      </c>
      <c r="XFB250" s="81"/>
      <c r="XFC250" s="81"/>
    </row>
    <row r="251" s="80" customFormat="1" ht="23.25" spans="1:16383">
      <c r="A251"/>
      <c r="B251" s="63"/>
      <c r="D251" t="s">
        <v>2863</v>
      </c>
      <c r="E251" s="89"/>
      <c r="F251" s="89"/>
      <c r="H251" s="80" t="str">
        <f>IFERROR(VLOOKUP(D251,$A$2:$B$461,2,FALSE),"")</f>
        <v>HYPERLINK("[映雪.xlsx]类型!B10",类型!$C$10)</v>
      </c>
      <c r="I251" s="80" t="str">
        <f>IFERROR(VLOOKUP(E251,$A$2:$B$461,2,FALSE),"")</f>
        <v/>
      </c>
      <c r="J251" s="80" t="str">
        <f>IFERROR(VLOOKUP(F251,$A$2:$B$461,2,FALSE),"")</f>
        <v/>
      </c>
      <c r="K251" s="80" t="str">
        <f>IFERROR(VLOOKUP(G251,$A$2:$B$461,2,FALSE),"")</f>
        <v/>
      </c>
      <c r="XFB251" s="81"/>
      <c r="XFC251" s="81"/>
    </row>
    <row r="252" s="80" customFormat="1" ht="23.25" spans="1:16383">
      <c r="A252"/>
      <c r="B252" s="63"/>
      <c r="D252" t="s">
        <v>2893</v>
      </c>
      <c r="E252" s="88"/>
      <c r="F252" s="88"/>
      <c r="H252" s="80" t="str">
        <f>IFERROR(VLOOKUP(D252,$A$2:$B$461,2,FALSE),"")</f>
        <v>HYPERLINK("[映雪.xlsx]类型!B27",类型!$C$27)</v>
      </c>
      <c r="I252" s="80" t="str">
        <f>IFERROR(VLOOKUP(E252,$A$2:$B$461,2,FALSE),"")</f>
        <v/>
      </c>
      <c r="J252" s="80" t="str">
        <f>IFERROR(VLOOKUP(F252,$A$2:$B$461,2,FALSE),"")</f>
        <v/>
      </c>
      <c r="K252" s="80" t="str">
        <f>IFERROR(VLOOKUP(G252,$A$2:$B$461,2,FALSE),"")</f>
        <v/>
      </c>
      <c r="XFB252" s="81"/>
      <c r="XFC252" s="81"/>
    </row>
    <row r="253" s="80" customFormat="1" spans="1:16383">
      <c r="A253"/>
      <c r="B253" s="63"/>
      <c r="D253" t="s">
        <v>2863</v>
      </c>
      <c r="E253" s="86"/>
      <c r="F253" s="86"/>
      <c r="H253" s="80" t="str">
        <f>IFERROR(VLOOKUP(D253,$A$2:$B$461,2,FALSE),"")</f>
        <v>HYPERLINK("[映雪.xlsx]类型!B10",类型!$C$10)</v>
      </c>
      <c r="I253" s="80" t="str">
        <f>IFERROR(VLOOKUP(E253,$A$2:$B$461,2,FALSE),"")</f>
        <v/>
      </c>
      <c r="J253" s="80" t="str">
        <f>IFERROR(VLOOKUP(F253,$A$2:$B$461,2,FALSE),"")</f>
        <v/>
      </c>
      <c r="K253" s="80" t="str">
        <f>IFERROR(VLOOKUP(G253,$A$2:$B$461,2,FALSE),"")</f>
        <v/>
      </c>
      <c r="XFB253" s="81"/>
      <c r="XFC253" s="81"/>
    </row>
    <row r="254" s="80" customFormat="1" spans="1:16383">
      <c r="A254"/>
      <c r="B254" s="63"/>
      <c r="D254" t="s">
        <v>2877</v>
      </c>
      <c r="E254" s="86"/>
      <c r="F254" s="85"/>
      <c r="H254" s="80" t="str">
        <f>IFERROR(VLOOKUP(D254,$A$2:$B$461,2,FALSE),"")</f>
        <v>HYPERLINK("[映雪.xlsx]类型!B16",类型!$C$16)</v>
      </c>
      <c r="I254" s="80" t="str">
        <f>IFERROR(VLOOKUP(E254,$A$2:$B$461,2,FALSE),"")</f>
        <v/>
      </c>
      <c r="J254" s="80" t="str">
        <f>IFERROR(VLOOKUP(F254,$A$2:$B$461,2,FALSE),"")</f>
        <v/>
      </c>
      <c r="K254" s="80" t="str">
        <f>IFERROR(VLOOKUP(G254,$A$2:$B$461,2,FALSE),"")</f>
        <v/>
      </c>
      <c r="XFB254" s="81"/>
      <c r="XFC254" s="81"/>
    </row>
    <row r="255" s="80" customFormat="1" spans="1:16383">
      <c r="A255"/>
      <c r="B255" s="63"/>
      <c r="D255" t="s">
        <v>2877</v>
      </c>
      <c r="E255" s="86"/>
      <c r="F255" s="86"/>
      <c r="H255" s="80" t="str">
        <f>IFERROR(VLOOKUP(D255,$A$2:$B$461,2,FALSE),"")</f>
        <v>HYPERLINK("[映雪.xlsx]类型!B16",类型!$C$16)</v>
      </c>
      <c r="I255" s="80" t="str">
        <f>IFERROR(VLOOKUP(E255,$A$2:$B$461,2,FALSE),"")</f>
        <v/>
      </c>
      <c r="J255" s="80" t="str">
        <f>IFERROR(VLOOKUP(F255,$A$2:$B$461,2,FALSE),"")</f>
        <v/>
      </c>
      <c r="K255" s="80" t="str">
        <f>IFERROR(VLOOKUP(G255,$A$2:$B$461,2,FALSE),"")</f>
        <v/>
      </c>
      <c r="XFB255" s="81"/>
      <c r="XFC255" s="81"/>
    </row>
    <row r="256" s="80" customFormat="1" spans="1:16383">
      <c r="A256"/>
      <c r="B256" s="63"/>
      <c r="D256" t="s">
        <v>2877</v>
      </c>
      <c r="E256" s="86"/>
      <c r="F256" s="86"/>
      <c r="H256" s="80" t="str">
        <f>IFERROR(VLOOKUP(D256,$A$2:$B$461,2,FALSE),"")</f>
        <v>HYPERLINK("[映雪.xlsx]类型!B16",类型!$C$16)</v>
      </c>
      <c r="I256" s="80" t="str">
        <f>IFERROR(VLOOKUP(E256,$A$2:$B$461,2,FALSE),"")</f>
        <v/>
      </c>
      <c r="J256" s="80" t="str">
        <f>IFERROR(VLOOKUP(F256,$A$2:$B$461,2,FALSE),"")</f>
        <v/>
      </c>
      <c r="K256" s="80" t="str">
        <f>IFERROR(VLOOKUP(G256,$A$2:$B$461,2,FALSE),"")</f>
        <v/>
      </c>
      <c r="XFB256" s="81"/>
      <c r="XFC256" s="81"/>
    </row>
    <row r="257" s="80" customFormat="1" spans="1:16383">
      <c r="A257"/>
      <c r="B257" s="63"/>
      <c r="D257" t="s">
        <v>2885</v>
      </c>
      <c r="E257" s="86"/>
      <c r="F257" s="86"/>
      <c r="H257" s="80" t="str">
        <f>IFERROR(VLOOKUP(D257,$A$2:$B$461,2,FALSE),"")</f>
        <v>HYPERLINK("[映雪.xlsx]类型!B29",类型!$C$29)</v>
      </c>
      <c r="I257" s="80" t="str">
        <f>IFERROR(VLOOKUP(E257,$A$2:$B$461,2,FALSE),"")</f>
        <v/>
      </c>
      <c r="J257" s="80" t="str">
        <f>IFERROR(VLOOKUP(F257,$A$2:$B$461,2,FALSE),"")</f>
        <v/>
      </c>
      <c r="K257" s="80" t="str">
        <f>IFERROR(VLOOKUP(G257,$A$2:$B$461,2,FALSE),"")</f>
        <v/>
      </c>
      <c r="XFB257" s="81"/>
      <c r="XFC257" s="81"/>
    </row>
    <row r="258" s="80" customFormat="1" spans="1:16383">
      <c r="A258"/>
      <c r="B258" s="63"/>
      <c r="D258" t="s">
        <v>2863</v>
      </c>
      <c r="E258" s="86"/>
      <c r="F258" s="86"/>
      <c r="H258" s="80" t="str">
        <f>IFERROR(VLOOKUP(D258,$A$2:$B$461,2,FALSE),"")</f>
        <v>HYPERLINK("[映雪.xlsx]类型!B10",类型!$C$10)</v>
      </c>
      <c r="I258" s="80" t="str">
        <f>IFERROR(VLOOKUP(E258,$A$2:$B$461,2,FALSE),"")</f>
        <v/>
      </c>
      <c r="J258" s="80" t="str">
        <f>IFERROR(VLOOKUP(F258,$A$2:$B$461,2,FALSE),"")</f>
        <v/>
      </c>
      <c r="K258" s="80" t="str">
        <f>IFERROR(VLOOKUP(G258,$A$2:$B$461,2,FALSE),"")</f>
        <v/>
      </c>
      <c r="XFB258" s="81"/>
      <c r="XFC258" s="81"/>
    </row>
    <row r="259" s="80" customFormat="1" spans="1:16383">
      <c r="A259"/>
      <c r="B259" s="63"/>
      <c r="D259" t="s">
        <v>2885</v>
      </c>
      <c r="E259" s="86"/>
      <c r="F259" s="86"/>
      <c r="H259" s="80" t="str">
        <f>IFERROR(VLOOKUP(D259,$A$2:$B$461,2,FALSE),"")</f>
        <v>HYPERLINK("[映雪.xlsx]类型!B29",类型!$C$29)</v>
      </c>
      <c r="I259" s="80" t="str">
        <f>IFERROR(VLOOKUP(E259,$A$2:$B$461,2,FALSE),"")</f>
        <v/>
      </c>
      <c r="J259" s="80" t="str">
        <f>IFERROR(VLOOKUP(F259,$A$2:$B$461,2,FALSE),"")</f>
        <v/>
      </c>
      <c r="K259" s="80" t="str">
        <f>IFERROR(VLOOKUP(G259,$A$2:$B$461,2,FALSE),"")</f>
        <v/>
      </c>
      <c r="XFB259" s="81"/>
      <c r="XFC259" s="81"/>
    </row>
    <row r="260" s="80" customFormat="1" spans="1:16383">
      <c r="A260"/>
      <c r="B260" s="63"/>
      <c r="D260" t="s">
        <v>2870</v>
      </c>
      <c r="E260" s="86"/>
      <c r="F260" s="86"/>
      <c r="H260" s="80" t="str">
        <f>IFERROR(VLOOKUP(D260,$A$2:$B$461,2,FALSE),"")</f>
        <v>HYPERLINK("[映雪.xlsx]类型!B13",类型!$C$13)</v>
      </c>
      <c r="I260" s="80" t="str">
        <f>IFERROR(VLOOKUP(E260,$A$2:$B$461,2,FALSE),"")</f>
        <v/>
      </c>
      <c r="J260" s="80" t="str">
        <f>IFERROR(VLOOKUP(F260,$A$2:$B$461,2,FALSE),"")</f>
        <v/>
      </c>
      <c r="K260" s="80" t="str">
        <f>IFERROR(VLOOKUP(G260,$A$2:$B$461,2,FALSE),"")</f>
        <v/>
      </c>
      <c r="XFB260" s="81"/>
      <c r="XFC260" s="81"/>
    </row>
    <row r="261" s="80" customFormat="1" ht="23.25" spans="1:16383">
      <c r="A261"/>
      <c r="B261" s="63"/>
      <c r="D261" t="s">
        <v>2870</v>
      </c>
      <c r="E261" s="89"/>
      <c r="F261" s="89"/>
      <c r="H261" s="80" t="str">
        <f>IFERROR(VLOOKUP(D261,$A$2:$B$461,2,FALSE),"")</f>
        <v>HYPERLINK("[映雪.xlsx]类型!B13",类型!$C$13)</v>
      </c>
      <c r="I261" s="80" t="str">
        <f>IFERROR(VLOOKUP(E261,$A$2:$B$461,2,FALSE),"")</f>
        <v/>
      </c>
      <c r="J261" s="80" t="str">
        <f>IFERROR(VLOOKUP(F261,$A$2:$B$461,2,FALSE),"")</f>
        <v/>
      </c>
      <c r="K261" s="80" t="str">
        <f>IFERROR(VLOOKUP(G261,$A$2:$B$461,2,FALSE),"")</f>
        <v/>
      </c>
      <c r="XFB261" s="81"/>
      <c r="XFC261" s="81"/>
    </row>
    <row r="262" s="80" customFormat="1" ht="23.25" spans="1:16383">
      <c r="A262"/>
      <c r="B262" s="63"/>
      <c r="D262" t="s">
        <v>2893</v>
      </c>
      <c r="E262" s="88"/>
      <c r="F262" s="88"/>
      <c r="H262" s="80" t="str">
        <f>IFERROR(VLOOKUP(D262,$A$2:$B$461,2,FALSE),"")</f>
        <v>HYPERLINK("[映雪.xlsx]类型!B27",类型!$C$27)</v>
      </c>
      <c r="I262" s="80" t="str">
        <f>IFERROR(VLOOKUP(E262,$A$2:$B$461,2,FALSE),"")</f>
        <v/>
      </c>
      <c r="J262" s="80" t="str">
        <f>IFERROR(VLOOKUP(F262,$A$2:$B$461,2,FALSE),"")</f>
        <v/>
      </c>
      <c r="K262" s="80" t="str">
        <f>IFERROR(VLOOKUP(G262,$A$2:$B$461,2,FALSE),"")</f>
        <v/>
      </c>
      <c r="XFB262" s="81"/>
      <c r="XFC262" s="81"/>
    </row>
    <row r="263" s="80" customFormat="1" spans="1:16383">
      <c r="A263"/>
      <c r="B263" s="63"/>
      <c r="D263" t="s">
        <v>2885</v>
      </c>
      <c r="E263" s="86"/>
      <c r="F263" s="86"/>
      <c r="H263" s="80" t="str">
        <f>IFERROR(VLOOKUP(D263,$A$2:$B$461,2,FALSE),"")</f>
        <v>HYPERLINK("[映雪.xlsx]类型!B29",类型!$C$29)</v>
      </c>
      <c r="I263" s="80" t="str">
        <f>IFERROR(VLOOKUP(E263,$A$2:$B$461,2,FALSE),"")</f>
        <v/>
      </c>
      <c r="J263" s="80" t="str">
        <f>IFERROR(VLOOKUP(F263,$A$2:$B$461,2,FALSE),"")</f>
        <v/>
      </c>
      <c r="K263" s="80" t="str">
        <f>IFERROR(VLOOKUP(G263,$A$2:$B$461,2,FALSE),"")</f>
        <v/>
      </c>
      <c r="XFB263" s="81"/>
      <c r="XFC263" s="81"/>
    </row>
    <row r="264" s="80" customFormat="1" spans="1:16383">
      <c r="A264"/>
      <c r="B264" s="63"/>
      <c r="D264" t="s">
        <v>2877</v>
      </c>
      <c r="E264" s="86"/>
      <c r="F264" s="86"/>
      <c r="H264" s="80" t="str">
        <f>IFERROR(VLOOKUP(D264,$A$2:$B$461,2,FALSE),"")</f>
        <v>HYPERLINK("[映雪.xlsx]类型!B16",类型!$C$16)</v>
      </c>
      <c r="I264" s="80" t="str">
        <f>IFERROR(VLOOKUP(E264,$A$2:$B$461,2,FALSE),"")</f>
        <v/>
      </c>
      <c r="J264" s="80" t="str">
        <f>IFERROR(VLOOKUP(F264,$A$2:$B$461,2,FALSE),"")</f>
        <v/>
      </c>
      <c r="K264" s="80" t="str">
        <f>IFERROR(VLOOKUP(G264,$A$2:$B$461,2,FALSE),"")</f>
        <v/>
      </c>
      <c r="XFB264" s="81"/>
      <c r="XFC264" s="81"/>
    </row>
    <row r="265" s="80" customFormat="1" spans="1:16383">
      <c r="A265"/>
      <c r="B265" s="63"/>
      <c r="D265" t="s">
        <v>2877</v>
      </c>
      <c r="E265" s="86"/>
      <c r="F265" s="86"/>
      <c r="H265" s="80" t="str">
        <f>IFERROR(VLOOKUP(D265,$A$2:$B$461,2,FALSE),"")</f>
        <v>HYPERLINK("[映雪.xlsx]类型!B16",类型!$C$16)</v>
      </c>
      <c r="I265" s="80" t="str">
        <f>IFERROR(VLOOKUP(E265,$A$2:$B$461,2,FALSE),"")</f>
        <v/>
      </c>
      <c r="J265" s="80" t="str">
        <f>IFERROR(VLOOKUP(F265,$A$2:$B$461,2,FALSE),"")</f>
        <v/>
      </c>
      <c r="K265" s="80" t="str">
        <f>IFERROR(VLOOKUP(G265,$A$2:$B$461,2,FALSE),"")</f>
        <v/>
      </c>
      <c r="XFB265" s="81"/>
      <c r="XFC265" s="81"/>
    </row>
    <row r="266" s="80" customFormat="1" spans="1:16383">
      <c r="A266"/>
      <c r="B266" s="63"/>
      <c r="D266" t="s">
        <v>2863</v>
      </c>
      <c r="E266" s="86"/>
      <c r="F266" s="86"/>
      <c r="H266" s="80" t="str">
        <f>IFERROR(VLOOKUP(D266,$A$2:$B$461,2,FALSE),"")</f>
        <v>HYPERLINK("[映雪.xlsx]类型!B10",类型!$C$10)</v>
      </c>
      <c r="I266" s="80" t="str">
        <f>IFERROR(VLOOKUP(E266,$A$2:$B$461,2,FALSE),"")</f>
        <v/>
      </c>
      <c r="J266" s="80" t="str">
        <f>IFERROR(VLOOKUP(F266,$A$2:$B$461,2,FALSE),"")</f>
        <v/>
      </c>
      <c r="K266" s="80" t="str">
        <f>IFERROR(VLOOKUP(G266,$A$2:$B$461,2,FALSE),"")</f>
        <v/>
      </c>
      <c r="XFB266" s="81"/>
      <c r="XFC266" s="81"/>
    </row>
    <row r="267" s="80" customFormat="1" spans="1:16383">
      <c r="A267"/>
      <c r="B267" s="63"/>
      <c r="D267" t="s">
        <v>2823</v>
      </c>
      <c r="E267" s="86"/>
      <c r="F267" s="86"/>
      <c r="H267" s="80" t="str">
        <f>IFERROR(VLOOKUP(D267,$A$2:$B$461,2,FALSE),"")</f>
        <v>HYPERLINK("[映雪.xlsx]类型!B4",类型!$C$4)</v>
      </c>
      <c r="I267" s="80" t="str">
        <f>IFERROR(VLOOKUP(E267,$A$2:$B$461,2,FALSE),"")</f>
        <v/>
      </c>
      <c r="J267" s="80" t="str">
        <f>IFERROR(VLOOKUP(F267,$A$2:$B$461,2,FALSE),"")</f>
        <v/>
      </c>
      <c r="K267" s="80" t="str">
        <f>IFERROR(VLOOKUP(G267,$A$2:$B$461,2,FALSE),"")</f>
        <v/>
      </c>
      <c r="XFB267" s="81"/>
      <c r="XFC267" s="81"/>
    </row>
    <row r="268" s="80" customFormat="1" spans="1:16383">
      <c r="A268"/>
      <c r="B268" s="63"/>
      <c r="D268" t="s">
        <v>2885</v>
      </c>
      <c r="E268" s="86"/>
      <c r="F268" s="86"/>
      <c r="H268" s="80" t="str">
        <f>IFERROR(VLOOKUP(D268,$A$2:$B$461,2,FALSE),"")</f>
        <v>HYPERLINK("[映雪.xlsx]类型!B29",类型!$C$29)</v>
      </c>
      <c r="I268" s="80" t="str">
        <f>IFERROR(VLOOKUP(E268,$A$2:$B$461,2,FALSE),"")</f>
        <v/>
      </c>
      <c r="J268" s="80" t="str">
        <f>IFERROR(VLOOKUP(F268,$A$2:$B$461,2,FALSE),"")</f>
        <v/>
      </c>
      <c r="K268" s="80" t="str">
        <f>IFERROR(VLOOKUP(G268,$A$2:$B$461,2,FALSE),"")</f>
        <v/>
      </c>
      <c r="XFB268" s="81"/>
      <c r="XFC268" s="81"/>
    </row>
    <row r="269" s="80" customFormat="1" spans="1:16383">
      <c r="A269"/>
      <c r="B269" s="63"/>
      <c r="D269" t="s">
        <v>2885</v>
      </c>
      <c r="E269" s="86"/>
      <c r="F269" s="86"/>
      <c r="H269" s="80" t="str">
        <f>IFERROR(VLOOKUP(D269,$A$2:$B$461,2,FALSE),"")</f>
        <v>HYPERLINK("[映雪.xlsx]类型!B29",类型!$C$29)</v>
      </c>
      <c r="I269" s="80" t="str">
        <f>IFERROR(VLOOKUP(E269,$A$2:$B$461,2,FALSE),"")</f>
        <v/>
      </c>
      <c r="J269" s="80" t="str">
        <f>IFERROR(VLOOKUP(F269,$A$2:$B$461,2,FALSE),"")</f>
        <v/>
      </c>
      <c r="K269" s="80" t="str">
        <f>IFERROR(VLOOKUP(G269,$A$2:$B$461,2,FALSE),"")</f>
        <v/>
      </c>
      <c r="XFB269" s="81"/>
      <c r="XFC269" s="81"/>
    </row>
    <row r="270" s="80" customFormat="1" spans="1:16383">
      <c r="A270"/>
      <c r="B270" s="63"/>
      <c r="D270" t="s">
        <v>2885</v>
      </c>
      <c r="E270" s="86"/>
      <c r="F270" s="86"/>
      <c r="H270" s="80" t="str">
        <f>IFERROR(VLOOKUP(D270,$A$2:$B$461,2,FALSE),"")</f>
        <v>HYPERLINK("[映雪.xlsx]类型!B29",类型!$C$29)</v>
      </c>
      <c r="I270" s="80" t="str">
        <f>IFERROR(VLOOKUP(E270,$A$2:$B$461,2,FALSE),"")</f>
        <v/>
      </c>
      <c r="J270" s="80" t="str">
        <f>IFERROR(VLOOKUP(F270,$A$2:$B$461,2,FALSE),"")</f>
        <v/>
      </c>
      <c r="K270" s="80" t="str">
        <f>IFERROR(VLOOKUP(G270,$A$2:$B$461,2,FALSE),"")</f>
        <v/>
      </c>
      <c r="XFB270" s="81"/>
      <c r="XFC270" s="81"/>
    </row>
    <row r="271" s="80" customFormat="1" ht="23.25" spans="1:16383">
      <c r="A271"/>
      <c r="B271" s="63"/>
      <c r="D271" t="s">
        <v>2863</v>
      </c>
      <c r="E271" s="89"/>
      <c r="F271" s="89"/>
      <c r="H271" s="80" t="str">
        <f>IFERROR(VLOOKUP(D271,$A$2:$B$461,2,FALSE),"")</f>
        <v>HYPERLINK("[映雪.xlsx]类型!B10",类型!$C$10)</v>
      </c>
      <c r="I271" s="80" t="str">
        <f>IFERROR(VLOOKUP(E271,$A$2:$B$461,2,FALSE),"")</f>
        <v/>
      </c>
      <c r="J271" s="80" t="str">
        <f>IFERROR(VLOOKUP(F271,$A$2:$B$461,2,FALSE),"")</f>
        <v/>
      </c>
      <c r="K271" s="80" t="str">
        <f>IFERROR(VLOOKUP(G271,$A$2:$B$461,2,FALSE),"")</f>
        <v/>
      </c>
      <c r="XFB271" s="81"/>
      <c r="XFC271" s="81"/>
    </row>
    <row r="272" s="80" customFormat="1" ht="23.25" spans="1:16383">
      <c r="A272"/>
      <c r="B272" s="63"/>
      <c r="D272" t="s">
        <v>2863</v>
      </c>
      <c r="E272" s="88"/>
      <c r="F272" s="88"/>
      <c r="H272" s="80" t="str">
        <f>IFERROR(VLOOKUP(D272,$A$2:$B$461,2,FALSE),"")</f>
        <v>HYPERLINK("[映雪.xlsx]类型!B10",类型!$C$10)</v>
      </c>
      <c r="I272" s="80" t="str">
        <f>IFERROR(VLOOKUP(E272,$A$2:$B$461,2,FALSE),"")</f>
        <v/>
      </c>
      <c r="J272" s="80" t="str">
        <f>IFERROR(VLOOKUP(F272,$A$2:$B$461,2,FALSE),"")</f>
        <v/>
      </c>
      <c r="K272" s="80" t="str">
        <f>IFERROR(VLOOKUP(G272,$A$2:$B$461,2,FALSE),"")</f>
        <v/>
      </c>
      <c r="XFB272" s="81"/>
      <c r="XFC272" s="81"/>
    </row>
    <row r="273" s="80" customFormat="1" spans="1:16383">
      <c r="A273"/>
      <c r="B273" s="63"/>
      <c r="D273" t="s">
        <v>2888</v>
      </c>
      <c r="E273" s="86"/>
      <c r="F273" s="86"/>
      <c r="H273" s="80" t="str">
        <f>IFERROR(VLOOKUP(D273,$A$2:$B$461,2,FALSE),"")</f>
        <v>HYPERLINK("[映雪.xlsx]类型!B23",类型!$C$23)</v>
      </c>
      <c r="I273" s="80" t="str">
        <f>IFERROR(VLOOKUP(E273,$A$2:$B$461,2,FALSE),"")</f>
        <v/>
      </c>
      <c r="J273" s="80" t="str">
        <f>IFERROR(VLOOKUP(F273,$A$2:$B$461,2,FALSE),"")</f>
        <v/>
      </c>
      <c r="K273" s="80" t="str">
        <f>IFERROR(VLOOKUP(G273,$A$2:$B$461,2,FALSE),"")</f>
        <v/>
      </c>
      <c r="XFB273" s="81"/>
      <c r="XFC273" s="81"/>
    </row>
    <row r="274" s="80" customFormat="1" spans="1:16383">
      <c r="A274"/>
      <c r="B274" s="63"/>
      <c r="D274" t="s">
        <v>2863</v>
      </c>
      <c r="E274" s="86"/>
      <c r="F274" s="86"/>
      <c r="H274" s="80" t="str">
        <f>IFERROR(VLOOKUP(D274,$A$2:$B$461,2,FALSE),"")</f>
        <v>HYPERLINK("[映雪.xlsx]类型!B10",类型!$C$10)</v>
      </c>
      <c r="I274" s="80" t="str">
        <f>IFERROR(VLOOKUP(E274,$A$2:$B$461,2,FALSE),"")</f>
        <v/>
      </c>
      <c r="J274" s="80" t="str">
        <f>IFERROR(VLOOKUP(F274,$A$2:$B$461,2,FALSE),"")</f>
        <v/>
      </c>
      <c r="K274" s="80" t="str">
        <f>IFERROR(VLOOKUP(G274,$A$2:$B$461,2,FALSE),"")</f>
        <v/>
      </c>
      <c r="XFB274" s="81"/>
      <c r="XFC274" s="81"/>
    </row>
    <row r="275" s="80" customFormat="1" spans="1:16383">
      <c r="A275"/>
      <c r="B275" s="63"/>
      <c r="D275" t="s">
        <v>2897</v>
      </c>
      <c r="E275" s="86"/>
      <c r="F275" s="86"/>
      <c r="H275" s="80" t="str">
        <f>IFERROR(VLOOKUP(D275,$A$2:$B$461,2,FALSE),"")</f>
        <v>HYPERLINK("[映雪.xlsx]类型!B32",类型!$C$32)</v>
      </c>
      <c r="I275" s="80" t="str">
        <f>IFERROR(VLOOKUP(E275,$A$2:$B$461,2,FALSE),"")</f>
        <v/>
      </c>
      <c r="J275" s="80" t="str">
        <f>IFERROR(VLOOKUP(F275,$A$2:$B$461,2,FALSE),"")</f>
        <v/>
      </c>
      <c r="K275" s="80" t="str">
        <f>IFERROR(VLOOKUP(G275,$A$2:$B$461,2,FALSE),"")</f>
        <v/>
      </c>
      <c r="XFB275" s="81"/>
      <c r="XFC275" s="81"/>
    </row>
    <row r="276" s="80" customFormat="1" spans="1:16383">
      <c r="A276"/>
      <c r="B276" s="63"/>
      <c r="D276" t="s">
        <v>2863</v>
      </c>
      <c r="E276" s="86"/>
      <c r="F276" s="86"/>
      <c r="H276" s="80" t="str">
        <f>IFERROR(VLOOKUP(D276,$A$2:$B$461,2,FALSE),"")</f>
        <v>HYPERLINK("[映雪.xlsx]类型!B10",类型!$C$10)</v>
      </c>
      <c r="I276" s="80" t="str">
        <f>IFERROR(VLOOKUP(E276,$A$2:$B$461,2,FALSE),"")</f>
        <v/>
      </c>
      <c r="J276" s="80" t="str">
        <f>IFERROR(VLOOKUP(F276,$A$2:$B$461,2,FALSE),"")</f>
        <v/>
      </c>
      <c r="K276" s="80" t="str">
        <f>IFERROR(VLOOKUP(G276,$A$2:$B$461,2,FALSE),"")</f>
        <v/>
      </c>
      <c r="XFB276" s="81"/>
      <c r="XFC276" s="81"/>
    </row>
    <row r="277" s="80" customFormat="1" spans="1:16383">
      <c r="A277"/>
      <c r="B277" s="63"/>
      <c r="D277" t="s">
        <v>2863</v>
      </c>
      <c r="E277" s="86"/>
      <c r="F277" s="86"/>
      <c r="H277" s="80" t="str">
        <f>IFERROR(VLOOKUP(D277,$A$2:$B$461,2,FALSE),"")</f>
        <v>HYPERLINK("[映雪.xlsx]类型!B10",类型!$C$10)</v>
      </c>
      <c r="I277" s="80" t="str">
        <f>IFERROR(VLOOKUP(E277,$A$2:$B$461,2,FALSE),"")</f>
        <v/>
      </c>
      <c r="J277" s="80" t="str">
        <f>IFERROR(VLOOKUP(F277,$A$2:$B$461,2,FALSE),"")</f>
        <v/>
      </c>
      <c r="K277" s="80" t="str">
        <f>IFERROR(VLOOKUP(G277,$A$2:$B$461,2,FALSE),"")</f>
        <v/>
      </c>
      <c r="XFB277" s="81"/>
      <c r="XFC277" s="81"/>
    </row>
    <row r="278" s="80" customFormat="1" spans="1:16383">
      <c r="A278"/>
      <c r="B278" s="63"/>
      <c r="D278" t="s">
        <v>2885</v>
      </c>
      <c r="E278" s="86"/>
      <c r="F278" s="86"/>
      <c r="H278" s="80" t="str">
        <f>IFERROR(VLOOKUP(D278,$A$2:$B$461,2,FALSE),"")</f>
        <v>HYPERLINK("[映雪.xlsx]类型!B29",类型!$C$29)</v>
      </c>
      <c r="I278" s="80" t="str">
        <f>IFERROR(VLOOKUP(E278,$A$2:$B$461,2,FALSE),"")</f>
        <v/>
      </c>
      <c r="J278" s="80" t="str">
        <f>IFERROR(VLOOKUP(F278,$A$2:$B$461,2,FALSE),"")</f>
        <v/>
      </c>
      <c r="K278" s="80" t="str">
        <f>IFERROR(VLOOKUP(G278,$A$2:$B$461,2,FALSE),"")</f>
        <v/>
      </c>
      <c r="XFB278" s="81"/>
      <c r="XFC278" s="81"/>
    </row>
    <row r="279" s="80" customFormat="1" spans="1:16383">
      <c r="A279"/>
      <c r="B279" s="63"/>
      <c r="D279" t="s">
        <v>2893</v>
      </c>
      <c r="E279" s="86"/>
      <c r="F279" s="86"/>
      <c r="H279" s="80" t="str">
        <f>IFERROR(VLOOKUP(D279,$A$2:$B$461,2,FALSE),"")</f>
        <v>HYPERLINK("[映雪.xlsx]类型!B27",类型!$C$27)</v>
      </c>
      <c r="I279" s="80" t="str">
        <f>IFERROR(VLOOKUP(E279,$A$2:$B$461,2,FALSE),"")</f>
        <v/>
      </c>
      <c r="J279" s="80" t="str">
        <f>IFERROR(VLOOKUP(F279,$A$2:$B$461,2,FALSE),"")</f>
        <v/>
      </c>
      <c r="K279" s="80" t="str">
        <f>IFERROR(VLOOKUP(G279,$A$2:$B$461,2,FALSE),"")</f>
        <v/>
      </c>
      <c r="XFB279" s="81"/>
      <c r="XFC279" s="81"/>
    </row>
    <row r="280" s="80" customFormat="1" spans="1:16383">
      <c r="A280"/>
      <c r="B280" s="63"/>
      <c r="D280" t="s">
        <v>2870</v>
      </c>
      <c r="E280" s="86"/>
      <c r="F280" s="86"/>
      <c r="H280" s="80" t="str">
        <f>IFERROR(VLOOKUP(D280,$A$2:$B$461,2,FALSE),"")</f>
        <v>HYPERLINK("[映雪.xlsx]类型!B13",类型!$C$13)</v>
      </c>
      <c r="I280" s="80" t="str">
        <f>IFERROR(VLOOKUP(E280,$A$2:$B$461,2,FALSE),"")</f>
        <v/>
      </c>
      <c r="J280" s="80" t="str">
        <f>IFERROR(VLOOKUP(F280,$A$2:$B$461,2,FALSE),"")</f>
        <v/>
      </c>
      <c r="K280" s="80" t="str">
        <f>IFERROR(VLOOKUP(G280,$A$2:$B$461,2,FALSE),"")</f>
        <v/>
      </c>
      <c r="XFB280" s="81"/>
      <c r="XFC280" s="81"/>
    </row>
    <row r="281" s="80" customFormat="1" ht="23.25" spans="1:16383">
      <c r="A281"/>
      <c r="B281" s="63"/>
      <c r="D281" t="s">
        <v>2885</v>
      </c>
      <c r="E281" s="89"/>
      <c r="F281" s="89"/>
      <c r="H281" s="80" t="str">
        <f>IFERROR(VLOOKUP(D281,$A$2:$B$461,2,FALSE),"")</f>
        <v>HYPERLINK("[映雪.xlsx]类型!B29",类型!$C$29)</v>
      </c>
      <c r="I281" s="80" t="str">
        <f>IFERROR(VLOOKUP(E281,$A$2:$B$461,2,FALSE),"")</f>
        <v/>
      </c>
      <c r="J281" s="80" t="str">
        <f>IFERROR(VLOOKUP(F281,$A$2:$B$461,2,FALSE),"")</f>
        <v/>
      </c>
      <c r="K281" s="80" t="str">
        <f>IFERROR(VLOOKUP(G281,$A$2:$B$461,2,FALSE),"")</f>
        <v/>
      </c>
      <c r="XFB281" s="81"/>
      <c r="XFC281" s="81"/>
    </row>
    <row r="282" s="80" customFormat="1" ht="23.25" spans="1:16383">
      <c r="A282"/>
      <c r="B282" s="63"/>
      <c r="D282" t="s">
        <v>2885</v>
      </c>
      <c r="E282" s="88"/>
      <c r="F282" s="88"/>
      <c r="H282" s="80" t="str">
        <f>IFERROR(VLOOKUP(D282,$A$2:$B$461,2,FALSE),"")</f>
        <v>HYPERLINK("[映雪.xlsx]类型!B29",类型!$C$29)</v>
      </c>
      <c r="I282" s="80" t="str">
        <f>IFERROR(VLOOKUP(E282,$A$2:$B$461,2,FALSE),"")</f>
        <v/>
      </c>
      <c r="J282" s="80" t="str">
        <f>IFERROR(VLOOKUP(F282,$A$2:$B$461,2,FALSE),"")</f>
        <v/>
      </c>
      <c r="K282" s="80" t="str">
        <f>IFERROR(VLOOKUP(G282,$A$2:$B$461,2,FALSE),"")</f>
        <v/>
      </c>
      <c r="XFB282" s="81"/>
      <c r="XFC282" s="81"/>
    </row>
    <row r="283" s="80" customFormat="1" spans="1:16383">
      <c r="A283"/>
      <c r="B283" s="63"/>
      <c r="D283" t="s">
        <v>2885</v>
      </c>
      <c r="E283" s="86"/>
      <c r="F283" s="86"/>
      <c r="H283" s="80" t="str">
        <f>IFERROR(VLOOKUP(D283,$A$2:$B$461,2,FALSE),"")</f>
        <v>HYPERLINK("[映雪.xlsx]类型!B29",类型!$C$29)</v>
      </c>
      <c r="I283" s="80" t="str">
        <f>IFERROR(VLOOKUP(E283,$A$2:$B$461,2,FALSE),"")</f>
        <v/>
      </c>
      <c r="J283" s="80" t="str">
        <f>IFERROR(VLOOKUP(F283,$A$2:$B$461,2,FALSE),"")</f>
        <v/>
      </c>
      <c r="K283" s="80" t="str">
        <f>IFERROR(VLOOKUP(G283,$A$2:$B$461,2,FALSE),"")</f>
        <v/>
      </c>
      <c r="XFB283" s="81"/>
      <c r="XFC283" s="81"/>
    </row>
    <row r="284" s="80" customFormat="1" spans="1:16383">
      <c r="A284"/>
      <c r="B284" s="63"/>
      <c r="D284" t="s">
        <v>2885</v>
      </c>
      <c r="E284" s="86"/>
      <c r="F284" s="86"/>
      <c r="H284" s="80" t="str">
        <f>IFERROR(VLOOKUP(D284,$A$2:$B$461,2,FALSE),"")</f>
        <v>HYPERLINK("[映雪.xlsx]类型!B29",类型!$C$29)</v>
      </c>
      <c r="I284" s="80" t="str">
        <f>IFERROR(VLOOKUP(E284,$A$2:$B$461,2,FALSE),"")</f>
        <v/>
      </c>
      <c r="J284" s="80" t="str">
        <f>IFERROR(VLOOKUP(F284,$A$2:$B$461,2,FALSE),"")</f>
        <v/>
      </c>
      <c r="K284" s="80" t="str">
        <f>IFERROR(VLOOKUP(G284,$A$2:$B$461,2,FALSE),"")</f>
        <v/>
      </c>
      <c r="XFB284" s="81"/>
      <c r="XFC284" s="81"/>
    </row>
    <row r="285" s="80" customFormat="1" spans="1:16383">
      <c r="A285"/>
      <c r="B285" s="63"/>
      <c r="D285" t="s">
        <v>2895</v>
      </c>
      <c r="E285" s="86"/>
      <c r="F285" s="86"/>
      <c r="H285" s="80" t="str">
        <f>IFERROR(VLOOKUP(D285,$A$2:$B$461,2,FALSE),"")</f>
        <v>HYPERLINK("[映雪.xlsx]类型!B31",类型!$C$31)</v>
      </c>
      <c r="I285" s="80" t="str">
        <f>IFERROR(VLOOKUP(E285,$A$2:$B$461,2,FALSE),"")</f>
        <v/>
      </c>
      <c r="J285" s="80" t="str">
        <f>IFERROR(VLOOKUP(F285,$A$2:$B$461,2,FALSE),"")</f>
        <v/>
      </c>
      <c r="K285" s="80" t="str">
        <f>IFERROR(VLOOKUP(G285,$A$2:$B$461,2,FALSE),"")</f>
        <v/>
      </c>
      <c r="XFB285" s="81"/>
      <c r="XFC285" s="81"/>
    </row>
    <row r="286" s="80" customFormat="1" spans="1:16383">
      <c r="A286"/>
      <c r="B286" s="63"/>
      <c r="D286" t="s">
        <v>2885</v>
      </c>
      <c r="E286" s="86"/>
      <c r="F286" s="86"/>
      <c r="H286" s="80" t="str">
        <f>IFERROR(VLOOKUP(D286,$A$2:$B$461,2,FALSE),"")</f>
        <v>HYPERLINK("[映雪.xlsx]类型!B29",类型!$C$29)</v>
      </c>
      <c r="I286" s="80" t="str">
        <f>IFERROR(VLOOKUP(E286,$A$2:$B$461,2,FALSE),"")</f>
        <v/>
      </c>
      <c r="J286" s="80" t="str">
        <f>IFERROR(VLOOKUP(F286,$A$2:$B$461,2,FALSE),"")</f>
        <v/>
      </c>
      <c r="K286" s="80" t="str">
        <f>IFERROR(VLOOKUP(G286,$A$2:$B$461,2,FALSE),"")</f>
        <v/>
      </c>
      <c r="XFB286" s="81"/>
      <c r="XFC286" s="81"/>
    </row>
    <row r="287" s="80" customFormat="1" spans="1:16383">
      <c r="A287"/>
      <c r="B287" s="63"/>
      <c r="D287" t="s">
        <v>2885</v>
      </c>
      <c r="E287" s="86"/>
      <c r="F287" s="86"/>
      <c r="H287" s="80" t="str">
        <f>IFERROR(VLOOKUP(D287,$A$2:$B$461,2,FALSE),"")</f>
        <v>HYPERLINK("[映雪.xlsx]类型!B29",类型!$C$29)</v>
      </c>
      <c r="I287" s="80" t="str">
        <f>IFERROR(VLOOKUP(E287,$A$2:$B$461,2,FALSE),"")</f>
        <v/>
      </c>
      <c r="J287" s="80" t="str">
        <f>IFERROR(VLOOKUP(F287,$A$2:$B$461,2,FALSE),"")</f>
        <v/>
      </c>
      <c r="K287" s="80" t="str">
        <f>IFERROR(VLOOKUP(G287,$A$2:$B$461,2,FALSE),"")</f>
        <v/>
      </c>
      <c r="XFB287" s="81"/>
      <c r="XFC287" s="81"/>
    </row>
    <row r="288" s="80" customFormat="1" spans="1:16383">
      <c r="A288"/>
      <c r="B288" s="63"/>
      <c r="D288" t="s">
        <v>2863</v>
      </c>
      <c r="E288" s="86"/>
      <c r="F288" s="86"/>
      <c r="H288" s="80" t="str">
        <f>IFERROR(VLOOKUP(D288,$A$2:$B$461,2,FALSE),"")</f>
        <v>HYPERLINK("[映雪.xlsx]类型!B10",类型!$C$10)</v>
      </c>
      <c r="I288" s="80" t="str">
        <f>IFERROR(VLOOKUP(E288,$A$2:$B$461,2,FALSE),"")</f>
        <v/>
      </c>
      <c r="J288" s="80" t="str">
        <f>IFERROR(VLOOKUP(F288,$A$2:$B$461,2,FALSE),"")</f>
        <v/>
      </c>
      <c r="K288" s="80" t="str">
        <f>IFERROR(VLOOKUP(G288,$A$2:$B$461,2,FALSE),"")</f>
        <v/>
      </c>
      <c r="XFB288" s="81"/>
      <c r="XFC288" s="81"/>
    </row>
    <row r="289" s="80" customFormat="1" spans="1:16383">
      <c r="A289"/>
      <c r="B289" s="63"/>
      <c r="D289" t="s">
        <v>2863</v>
      </c>
      <c r="E289" s="86"/>
      <c r="F289" s="86"/>
      <c r="H289" s="80" t="str">
        <f>IFERROR(VLOOKUP(D289,$A$2:$B$461,2,FALSE),"")</f>
        <v>HYPERLINK("[映雪.xlsx]类型!B10",类型!$C$10)</v>
      </c>
      <c r="I289" s="80" t="str">
        <f>IFERROR(VLOOKUP(E289,$A$2:$B$461,2,FALSE),"")</f>
        <v/>
      </c>
      <c r="J289" s="80" t="str">
        <f>IFERROR(VLOOKUP(F289,$A$2:$B$461,2,FALSE),"")</f>
        <v/>
      </c>
      <c r="K289" s="80" t="str">
        <f>IFERROR(VLOOKUP(G289,$A$2:$B$461,2,FALSE),"")</f>
        <v/>
      </c>
      <c r="XFB289" s="81"/>
      <c r="XFC289" s="81"/>
    </row>
    <row r="290" s="80" customFormat="1" spans="1:16383">
      <c r="A290"/>
      <c r="B290" s="63"/>
      <c r="D290" t="s">
        <v>2885</v>
      </c>
      <c r="E290" s="86"/>
      <c r="F290" s="86"/>
      <c r="H290" s="80" t="str">
        <f>IFERROR(VLOOKUP(D290,$A$2:$B$461,2,FALSE),"")</f>
        <v>HYPERLINK("[映雪.xlsx]类型!B29",类型!$C$29)</v>
      </c>
      <c r="I290" s="80" t="str">
        <f>IFERROR(VLOOKUP(E290,$A$2:$B$461,2,FALSE),"")</f>
        <v/>
      </c>
      <c r="J290" s="80" t="str">
        <f>IFERROR(VLOOKUP(F290,$A$2:$B$461,2,FALSE),"")</f>
        <v/>
      </c>
      <c r="K290" s="80" t="str">
        <f>IFERROR(VLOOKUP(G290,$A$2:$B$461,2,FALSE),"")</f>
        <v/>
      </c>
      <c r="XFB290" s="81"/>
      <c r="XFC290" s="81"/>
    </row>
    <row r="291" s="80" customFormat="1" ht="23.25" spans="1:16383">
      <c r="A291"/>
      <c r="B291" s="63"/>
      <c r="D291" t="s">
        <v>2885</v>
      </c>
      <c r="E291" s="89"/>
      <c r="F291" s="89"/>
      <c r="H291" s="80" t="str">
        <f>IFERROR(VLOOKUP(D291,$A$2:$B$461,2,FALSE),"")</f>
        <v>HYPERLINK("[映雪.xlsx]类型!B29",类型!$C$29)</v>
      </c>
      <c r="I291" s="80" t="str">
        <f>IFERROR(VLOOKUP(E291,$A$2:$B$461,2,FALSE),"")</f>
        <v/>
      </c>
      <c r="J291" s="80" t="str">
        <f>IFERROR(VLOOKUP(F291,$A$2:$B$461,2,FALSE),"")</f>
        <v/>
      </c>
      <c r="K291" s="80" t="str">
        <f>IFERROR(VLOOKUP(G291,$A$2:$B$461,2,FALSE),"")</f>
        <v/>
      </c>
      <c r="XFB291" s="81"/>
      <c r="XFC291" s="81"/>
    </row>
    <row r="292" s="80" customFormat="1" ht="23.25" spans="1:16383">
      <c r="A292"/>
      <c r="B292" s="63"/>
      <c r="D292" t="s">
        <v>2877</v>
      </c>
      <c r="E292" s="88"/>
      <c r="F292" s="88"/>
      <c r="H292" s="80" t="str">
        <f>IFERROR(VLOOKUP(D292,$A$2:$B$461,2,FALSE),"")</f>
        <v>HYPERLINK("[映雪.xlsx]类型!B16",类型!$C$16)</v>
      </c>
      <c r="I292" s="80" t="str">
        <f>IFERROR(VLOOKUP(E292,$A$2:$B$461,2,FALSE),"")</f>
        <v/>
      </c>
      <c r="J292" s="80" t="str">
        <f>IFERROR(VLOOKUP(F292,$A$2:$B$461,2,FALSE),"")</f>
        <v/>
      </c>
      <c r="K292" s="80" t="str">
        <f>IFERROR(VLOOKUP(G292,$A$2:$B$461,2,FALSE),"")</f>
        <v/>
      </c>
      <c r="XFB292" s="81"/>
      <c r="XFC292" s="81"/>
    </row>
    <row r="293" s="80" customFormat="1" spans="1:16383">
      <c r="A293"/>
      <c r="B293" s="63"/>
      <c r="D293" t="s">
        <v>2916</v>
      </c>
      <c r="E293" s="86"/>
      <c r="F293" s="86"/>
      <c r="H293" s="80" t="str">
        <f>IFERROR(VLOOKUP(D293,$A$2:$B$461,2,FALSE),"")</f>
        <v>HYPERLINK("[映雪.xlsx]类型!B48",类型!$C$48)</v>
      </c>
      <c r="I293" s="80" t="str">
        <f>IFERROR(VLOOKUP(E293,$A$2:$B$461,2,FALSE),"")</f>
        <v/>
      </c>
      <c r="J293" s="80" t="str">
        <f>IFERROR(VLOOKUP(F293,$A$2:$B$461,2,FALSE),"")</f>
        <v/>
      </c>
      <c r="K293" s="80" t="str">
        <f>IFERROR(VLOOKUP(G293,$A$2:$B$461,2,FALSE),"")</f>
        <v/>
      </c>
      <c r="XFB293" s="81"/>
      <c r="XFC293" s="81"/>
    </row>
    <row r="294" s="80" customFormat="1" spans="1:16383">
      <c r="A294"/>
      <c r="B294" s="63"/>
      <c r="D294" t="s">
        <v>2801</v>
      </c>
      <c r="E294" s="86"/>
      <c r="F294" s="86"/>
      <c r="H294" s="80" t="str">
        <f>IFERROR(VLOOKUP(D294,$A$2:$B$461,2,FALSE),"")</f>
        <v>HYPERLINK("[映雪.xlsx]类型!B2",类型!$C$2)</v>
      </c>
      <c r="I294" s="80" t="str">
        <f>IFERROR(VLOOKUP(E294,$A$2:$B$461,2,FALSE),"")</f>
        <v/>
      </c>
      <c r="J294" s="80" t="str">
        <f>IFERROR(VLOOKUP(F294,$A$2:$B$461,2,FALSE),"")</f>
        <v/>
      </c>
      <c r="K294" s="80" t="str">
        <f>IFERROR(VLOOKUP(G294,$A$2:$B$461,2,FALSE),"")</f>
        <v/>
      </c>
      <c r="XFB294" s="81"/>
      <c r="XFC294" s="81"/>
    </row>
    <row r="295" s="80" customFormat="1" spans="1:16383">
      <c r="A295"/>
      <c r="B295" s="63"/>
      <c r="D295" t="s">
        <v>2903</v>
      </c>
      <c r="E295" s="86"/>
      <c r="F295" s="86"/>
      <c r="H295" s="80" t="str">
        <f>IFERROR(VLOOKUP(D295,$A$2:$B$461,2,FALSE),"")</f>
        <v>HYPERLINK("[映雪.xlsx]类型!B37",类型!$C$37)</v>
      </c>
      <c r="I295" s="80" t="str">
        <f>IFERROR(VLOOKUP(E295,$A$2:$B$461,2,FALSE),"")</f>
        <v/>
      </c>
      <c r="J295" s="80" t="str">
        <f>IFERROR(VLOOKUP(F295,$A$2:$B$461,2,FALSE),"")</f>
        <v/>
      </c>
      <c r="K295" s="80" t="str">
        <f>IFERROR(VLOOKUP(G295,$A$2:$B$461,2,FALSE),"")</f>
        <v/>
      </c>
      <c r="XFB295" s="81"/>
      <c r="XFC295" s="81"/>
    </row>
    <row r="296" s="80" customFormat="1" spans="1:16383">
      <c r="A296"/>
      <c r="B296" s="63"/>
      <c r="D296" t="s">
        <v>2863</v>
      </c>
      <c r="E296" s="86"/>
      <c r="F296" s="86"/>
      <c r="H296" s="80" t="str">
        <f>IFERROR(VLOOKUP(D296,$A$2:$B$461,2,FALSE),"")</f>
        <v>HYPERLINK("[映雪.xlsx]类型!B10",类型!$C$10)</v>
      </c>
      <c r="I296" s="80" t="str">
        <f>IFERROR(VLOOKUP(E296,$A$2:$B$461,2,FALSE),"")</f>
        <v/>
      </c>
      <c r="J296" s="80" t="str">
        <f>IFERROR(VLOOKUP(F296,$A$2:$B$461,2,FALSE),"")</f>
        <v/>
      </c>
      <c r="K296" s="80" t="str">
        <f>IFERROR(VLOOKUP(G296,$A$2:$B$461,2,FALSE),"")</f>
        <v/>
      </c>
      <c r="XFB296" s="81"/>
      <c r="XFC296" s="81"/>
    </row>
    <row r="297" s="80" customFormat="1" spans="1:16383">
      <c r="A297"/>
      <c r="B297" s="63"/>
      <c r="D297" t="s">
        <v>2801</v>
      </c>
      <c r="E297" s="86"/>
      <c r="F297" s="86"/>
      <c r="H297" s="80" t="str">
        <f>IFERROR(VLOOKUP(D297,$A$2:$B$461,2,FALSE),"")</f>
        <v>HYPERLINK("[映雪.xlsx]类型!B2",类型!$C$2)</v>
      </c>
      <c r="I297" s="80" t="str">
        <f>IFERROR(VLOOKUP(E297,$A$2:$B$461,2,FALSE),"")</f>
        <v/>
      </c>
      <c r="J297" s="80" t="str">
        <f>IFERROR(VLOOKUP(F297,$A$2:$B$461,2,FALSE),"")</f>
        <v/>
      </c>
      <c r="K297" s="80" t="str">
        <f>IFERROR(VLOOKUP(G297,$A$2:$B$461,2,FALSE),"")</f>
        <v/>
      </c>
      <c r="XFB297" s="81"/>
      <c r="XFC297" s="81"/>
    </row>
    <row r="298" s="80" customFormat="1" spans="1:16383">
      <c r="A298"/>
      <c r="B298" s="63"/>
      <c r="D298" t="s">
        <v>2863</v>
      </c>
      <c r="E298" s="86"/>
      <c r="F298" s="86"/>
      <c r="H298" s="80" t="str">
        <f>IFERROR(VLOOKUP(D298,$A$2:$B$461,2,FALSE),"")</f>
        <v>HYPERLINK("[映雪.xlsx]类型!B10",类型!$C$10)</v>
      </c>
      <c r="I298" s="80" t="str">
        <f>IFERROR(VLOOKUP(E298,$A$2:$B$461,2,FALSE),"")</f>
        <v/>
      </c>
      <c r="J298" s="80" t="str">
        <f>IFERROR(VLOOKUP(F298,$A$2:$B$461,2,FALSE),"")</f>
        <v/>
      </c>
      <c r="K298" s="80" t="str">
        <f>IFERROR(VLOOKUP(G298,$A$2:$B$461,2,FALSE),"")</f>
        <v/>
      </c>
      <c r="XFB298" s="81"/>
      <c r="XFC298" s="81"/>
    </row>
    <row r="299" s="80" customFormat="1" spans="1:16383">
      <c r="A299"/>
      <c r="B299" s="63"/>
      <c r="D299" t="s">
        <v>2916</v>
      </c>
      <c r="E299" s="86"/>
      <c r="F299" s="86"/>
      <c r="H299" s="80" t="str">
        <f>IFERROR(VLOOKUP(D299,$A$2:$B$461,2,FALSE),"")</f>
        <v>HYPERLINK("[映雪.xlsx]类型!B48",类型!$C$48)</v>
      </c>
      <c r="I299" s="80" t="str">
        <f>IFERROR(VLOOKUP(E299,$A$2:$B$461,2,FALSE),"")</f>
        <v/>
      </c>
      <c r="J299" s="80" t="str">
        <f>IFERROR(VLOOKUP(F299,$A$2:$B$461,2,FALSE),"")</f>
        <v/>
      </c>
      <c r="K299" s="80" t="str">
        <f>IFERROR(VLOOKUP(G299,$A$2:$B$461,2,FALSE),"")</f>
        <v/>
      </c>
      <c r="XFB299" s="81"/>
      <c r="XFC299" s="81"/>
    </row>
    <row r="300" s="80" customFormat="1" spans="1:16383">
      <c r="A300"/>
      <c r="B300" s="63"/>
      <c r="D300" t="s">
        <v>2877</v>
      </c>
      <c r="E300" s="86"/>
      <c r="F300" s="86"/>
      <c r="H300" s="80" t="str">
        <f>IFERROR(VLOOKUP(D300,$A$2:$B$461,2,FALSE),"")</f>
        <v>HYPERLINK("[映雪.xlsx]类型!B16",类型!$C$16)</v>
      </c>
      <c r="I300" s="80" t="str">
        <f>IFERROR(VLOOKUP(E300,$A$2:$B$461,2,FALSE),"")</f>
        <v/>
      </c>
      <c r="J300" s="80" t="str">
        <f>IFERROR(VLOOKUP(F300,$A$2:$B$461,2,FALSE),"")</f>
        <v/>
      </c>
      <c r="K300" s="80" t="str">
        <f>IFERROR(VLOOKUP(G300,$A$2:$B$461,2,FALSE),"")</f>
        <v/>
      </c>
      <c r="XFB300" s="81"/>
      <c r="XFC300" s="81"/>
    </row>
    <row r="301" s="80" customFormat="1" ht="23.25" spans="1:16383">
      <c r="A301"/>
      <c r="B301" s="63"/>
      <c r="D301" t="s">
        <v>2877</v>
      </c>
      <c r="E301" s="91"/>
      <c r="F301" s="91"/>
      <c r="H301" s="80" t="str">
        <f>IFERROR(VLOOKUP(D301,$A$2:$B$461,2,FALSE),"")</f>
        <v>HYPERLINK("[映雪.xlsx]类型!B16",类型!$C$16)</v>
      </c>
      <c r="I301" s="80" t="str">
        <f>IFERROR(VLOOKUP(E301,$A$2:$B$461,2,FALSE),"")</f>
        <v/>
      </c>
      <c r="J301" s="80" t="str">
        <f>IFERROR(VLOOKUP(F301,$A$2:$B$461,2,FALSE),"")</f>
        <v/>
      </c>
      <c r="K301" s="80" t="str">
        <f>IFERROR(VLOOKUP(G301,$A$2:$B$461,2,FALSE),"")</f>
        <v/>
      </c>
      <c r="XFB301" s="81"/>
      <c r="XFC301" s="81"/>
    </row>
    <row r="302" s="80" customFormat="1" ht="23.25" spans="1:16383">
      <c r="A302"/>
      <c r="B302" s="63"/>
      <c r="D302" t="s">
        <v>2879</v>
      </c>
      <c r="E302" s="81"/>
      <c r="F302" s="81"/>
      <c r="H302" s="80" t="str">
        <f>IFERROR(VLOOKUP(D302,$A$2:$B$461,2,FALSE),"")</f>
        <v>HYPERLINK("[映雪.xlsx]类型!B17",类型!$C$17)</v>
      </c>
      <c r="XFB302" s="81"/>
      <c r="XFC302" s="81"/>
    </row>
    <row r="303" s="80" customFormat="1" spans="1:16383">
      <c r="A303"/>
      <c r="B303" s="63"/>
      <c r="D303" t="s">
        <v>2847</v>
      </c>
      <c r="E303" s="81"/>
      <c r="F303" s="81"/>
      <c r="H303" s="80" t="str">
        <f>IFERROR(VLOOKUP(D303,$A$2:$B$461,2,FALSE),"")</f>
        <v>HYPERLINK("[映雪.xlsx]类型!B7",类型!$C$7)</v>
      </c>
      <c r="XFB303" s="81"/>
      <c r="XFC303" s="81"/>
    </row>
    <row r="304" s="80" customFormat="1" spans="1:16383">
      <c r="A304"/>
      <c r="B304" s="63"/>
      <c r="D304" t="s">
        <v>2863</v>
      </c>
      <c r="E304" s="81"/>
      <c r="F304" s="81"/>
      <c r="H304" s="80" t="str">
        <f>IFERROR(VLOOKUP(D304,$A$2:$B$461,2,FALSE),"")</f>
        <v>HYPERLINK("[映雪.xlsx]类型!B10",类型!$C$10)</v>
      </c>
      <c r="XFB304" s="81"/>
      <c r="XFC304" s="81"/>
    </row>
    <row r="305" s="80" customFormat="1" spans="1:16383">
      <c r="A305"/>
      <c r="B305" s="63"/>
      <c r="D305" t="s">
        <v>2893</v>
      </c>
      <c r="E305" s="81"/>
      <c r="F305" s="81"/>
      <c r="H305" s="80" t="str">
        <f>IFERROR(VLOOKUP(D305,$A$2:$B$461,2,FALSE),"")</f>
        <v>HYPERLINK("[映雪.xlsx]类型!B27",类型!$C$27)</v>
      </c>
      <c r="XFB305" s="81"/>
      <c r="XFC305" s="81"/>
    </row>
    <row r="306" s="80" customFormat="1" spans="1:16383">
      <c r="A306"/>
      <c r="B306" s="63"/>
      <c r="D306" t="s">
        <v>2877</v>
      </c>
      <c r="E306" s="81"/>
      <c r="F306" s="81"/>
      <c r="H306" s="80" t="str">
        <f>IFERROR(VLOOKUP(D306,$A$2:$B$461,2,FALSE),"")</f>
        <v>HYPERLINK("[映雪.xlsx]类型!B16",类型!$C$16)</v>
      </c>
      <c r="XFB306" s="81"/>
      <c r="XFC306" s="81"/>
    </row>
    <row r="307" s="80" customFormat="1" spans="1:16383">
      <c r="A307"/>
      <c r="B307" s="63"/>
      <c r="D307" t="s">
        <v>2801</v>
      </c>
      <c r="E307" s="81"/>
      <c r="F307" s="81"/>
      <c r="H307" s="80" t="str">
        <f>IFERROR(VLOOKUP(D307,$A$2:$B$461,2,FALSE),"")</f>
        <v>HYPERLINK("[映雪.xlsx]类型!B2",类型!$C$2)</v>
      </c>
      <c r="XFB307" s="81"/>
      <c r="XFC307" s="81"/>
    </row>
    <row r="308" s="80" customFormat="1" spans="1:16383">
      <c r="A308"/>
      <c r="B308" s="63"/>
      <c r="D308" t="s">
        <v>2801</v>
      </c>
      <c r="E308" s="81"/>
      <c r="F308" s="81"/>
      <c r="H308" s="80" t="str">
        <f>IFERROR(VLOOKUP(D308,$A$2:$B$461,2,FALSE),"")</f>
        <v>HYPERLINK("[映雪.xlsx]类型!B2",类型!$C$2)</v>
      </c>
      <c r="XFB308" s="81"/>
      <c r="XFC308" s="81"/>
    </row>
    <row r="309" s="80" customFormat="1" spans="1:16383">
      <c r="A309"/>
      <c r="B309" s="63"/>
      <c r="D309" t="s">
        <v>2886</v>
      </c>
      <c r="E309" s="81"/>
      <c r="F309" s="81"/>
      <c r="H309" s="80" t="str">
        <f>IFERROR(VLOOKUP(D309,$A$2:$B$461,2,FALSE),"")</f>
        <v>HYPERLINK("[映雪.xlsx]类型!B21",类型!$C$21)</v>
      </c>
      <c r="XFB309" s="81"/>
      <c r="XFC309" s="81"/>
    </row>
    <row r="310" s="80" customFormat="1" spans="1:16383">
      <c r="A310"/>
      <c r="B310" s="63"/>
      <c r="D310" t="s">
        <v>2877</v>
      </c>
      <c r="E310" s="81"/>
      <c r="F310" s="81"/>
      <c r="H310" s="80" t="str">
        <f>IFERROR(VLOOKUP(D310,$A$2:$B$461,2,FALSE),"")</f>
        <v>HYPERLINK("[映雪.xlsx]类型!B16",类型!$C$16)</v>
      </c>
      <c r="XFB310" s="81"/>
      <c r="XFC310" s="81"/>
    </row>
    <row r="311" s="80" customFormat="1" spans="1:16383">
      <c r="A311"/>
      <c r="B311" s="63"/>
      <c r="D311" t="s">
        <v>2863</v>
      </c>
      <c r="E311" s="81"/>
      <c r="F311" s="81"/>
      <c r="H311" s="80" t="str">
        <f>IFERROR(VLOOKUP(D311,$A$2:$B$461,2,FALSE),"")</f>
        <v>HYPERLINK("[映雪.xlsx]类型!B10",类型!$C$10)</v>
      </c>
      <c r="XFB311" s="81"/>
      <c r="XFC311" s="81"/>
    </row>
    <row r="312" s="80" customFormat="1" spans="1:16383">
      <c r="A312"/>
      <c r="B312" s="63"/>
      <c r="D312" t="s">
        <v>2877</v>
      </c>
      <c r="E312" s="81"/>
      <c r="F312" s="81"/>
      <c r="H312" s="80" t="str">
        <f>IFERROR(VLOOKUP(D312,$A$2:$B$461,2,FALSE),"")</f>
        <v>HYPERLINK("[映雪.xlsx]类型!B16",类型!$C$16)</v>
      </c>
      <c r="XFB312" s="81"/>
      <c r="XFC312" s="81"/>
    </row>
    <row r="313" s="80" customFormat="1" spans="1:16383">
      <c r="A313"/>
      <c r="B313" s="63"/>
      <c r="D313" t="s">
        <v>2877</v>
      </c>
      <c r="E313" s="81"/>
      <c r="F313" s="81"/>
      <c r="H313" s="80" t="str">
        <f>IFERROR(VLOOKUP(D313,$A$2:$B$461,2,FALSE),"")</f>
        <v>HYPERLINK("[映雪.xlsx]类型!B16",类型!$C$16)</v>
      </c>
      <c r="XFB313" s="81"/>
      <c r="XFC313" s="81"/>
    </row>
    <row r="314" s="80" customFormat="1" spans="1:16383">
      <c r="A314"/>
      <c r="B314" s="63"/>
      <c r="D314" t="s">
        <v>2903</v>
      </c>
      <c r="E314" s="81"/>
      <c r="F314" s="81"/>
      <c r="H314" s="80" t="str">
        <f>IFERROR(VLOOKUP(D314,$A$2:$B$461,2,FALSE),"")</f>
        <v>HYPERLINK("[映雪.xlsx]类型!B37",类型!$C$37)</v>
      </c>
      <c r="XFB314" s="81"/>
      <c r="XFC314" s="81"/>
    </row>
    <row r="315" s="80" customFormat="1" spans="1:16383">
      <c r="A315"/>
      <c r="B315" s="63"/>
      <c r="D315" t="s">
        <v>2886</v>
      </c>
      <c r="E315" s="81"/>
      <c r="F315" s="81"/>
      <c r="H315" s="80" t="str">
        <f>IFERROR(VLOOKUP(D315,$A$2:$B$461,2,FALSE),"")</f>
        <v>HYPERLINK("[映雪.xlsx]类型!B21",类型!$C$21)</v>
      </c>
      <c r="XFB315" s="81"/>
      <c r="XFC315" s="81"/>
    </row>
    <row r="316" s="80" customFormat="1" spans="1:16383">
      <c r="A316"/>
      <c r="B316" s="63"/>
      <c r="D316" t="s">
        <v>2899</v>
      </c>
      <c r="E316" s="81"/>
      <c r="F316" s="81"/>
      <c r="H316" s="80" t="str">
        <f>IFERROR(VLOOKUP(D316,$A$2:$B$461,2,FALSE),"")</f>
        <v>HYPERLINK("[映雪.xlsx]类型!B33",类型!$C$33)</v>
      </c>
      <c r="XFB316" s="81"/>
      <c r="XFC316" s="81"/>
    </row>
    <row r="317" s="80" customFormat="1" spans="1:16383">
      <c r="A317"/>
      <c r="B317" s="63"/>
      <c r="D317" t="s">
        <v>2857</v>
      </c>
      <c r="E317" s="81"/>
      <c r="F317" s="81"/>
      <c r="H317" s="80" t="str">
        <f>IFERROR(VLOOKUP(D317,$A$2:$B$461,2,FALSE),"")</f>
        <v>HYPERLINK("[映雪.xlsx]类型!B30",类型!$C$30)</v>
      </c>
      <c r="XFB317" s="81"/>
      <c r="XFC317" s="81"/>
    </row>
    <row r="318" s="80" customFormat="1" spans="1:16383">
      <c r="A318"/>
      <c r="B318" s="63"/>
      <c r="D318" t="s">
        <v>2903</v>
      </c>
      <c r="E318" s="81"/>
      <c r="F318" s="81"/>
      <c r="H318" s="80" t="str">
        <f>IFERROR(VLOOKUP(D318,$A$2:$B$461,2,FALSE),"")</f>
        <v>HYPERLINK("[映雪.xlsx]类型!B37",类型!$C$37)</v>
      </c>
      <c r="XFB318" s="81"/>
      <c r="XFC318" s="81"/>
    </row>
    <row r="319" s="80" customFormat="1" spans="1:16383">
      <c r="A319"/>
      <c r="B319" s="63"/>
      <c r="D319" t="s">
        <v>2905</v>
      </c>
      <c r="E319" s="81"/>
      <c r="F319" s="81"/>
      <c r="H319" s="80" t="str">
        <f>IFERROR(VLOOKUP(D319,$A$2:$B$461,2,FALSE),"")</f>
        <v>HYPERLINK("[映雪.xlsx]类型!B39",类型!$C$39)</v>
      </c>
      <c r="XFB319" s="81"/>
      <c r="XFC319" s="81"/>
    </row>
    <row r="320" s="80" customFormat="1" spans="1:16383">
      <c r="A320"/>
      <c r="B320" s="63"/>
      <c r="D320" t="s">
        <v>2879</v>
      </c>
      <c r="E320" s="81"/>
      <c r="F320" s="81"/>
      <c r="H320" s="80" t="str">
        <f>IFERROR(VLOOKUP(D320,$A$2:$B$461,2,FALSE),"")</f>
        <v>HYPERLINK("[映雪.xlsx]类型!B17",类型!$C$17)</v>
      </c>
      <c r="XFB320" s="81"/>
      <c r="XFC320" s="81"/>
    </row>
    <row r="321" s="80" customFormat="1" spans="1:16383">
      <c r="A321"/>
      <c r="B321" s="63"/>
      <c r="D321" t="s">
        <v>2899</v>
      </c>
      <c r="E321" s="81"/>
      <c r="F321" s="81"/>
      <c r="H321" s="80" t="str">
        <f>IFERROR(VLOOKUP(D321,$A$2:$B$461,2,FALSE),"")</f>
        <v>HYPERLINK("[映雪.xlsx]类型!B33",类型!$C$33)</v>
      </c>
      <c r="XFB321" s="81"/>
      <c r="XFC321" s="81"/>
    </row>
    <row r="322" s="80" customFormat="1" spans="1:16383">
      <c r="A322"/>
      <c r="B322" s="63"/>
      <c r="D322" t="s">
        <v>2899</v>
      </c>
      <c r="E322" s="81"/>
      <c r="F322" s="81"/>
      <c r="H322" s="80" t="str">
        <f>IFERROR(VLOOKUP(D322,$A$2:$B$461,2,FALSE),"")</f>
        <v>HYPERLINK("[映雪.xlsx]类型!B33",类型!$C$33)</v>
      </c>
      <c r="XFB322" s="81"/>
      <c r="XFC322" s="81"/>
    </row>
    <row r="323" s="80" customFormat="1" spans="1:16383">
      <c r="A323"/>
      <c r="B323" s="63"/>
      <c r="D323" t="s">
        <v>2857</v>
      </c>
      <c r="E323" s="81"/>
      <c r="F323" s="81"/>
      <c r="H323" s="80" t="str">
        <f>IFERROR(VLOOKUP(D323,$A$2:$B$461,2,FALSE),"")</f>
        <v>HYPERLINK("[映雪.xlsx]类型!B30",类型!$C$30)</v>
      </c>
      <c r="XFB323" s="81"/>
      <c r="XFC323" s="81"/>
    </row>
    <row r="324" s="80" customFormat="1" spans="1:16383">
      <c r="A324"/>
      <c r="B324" s="63"/>
      <c r="D324" t="s">
        <v>1603</v>
      </c>
      <c r="E324" s="81"/>
      <c r="F324" s="81"/>
      <c r="H324" s="80" t="str">
        <f>IFERROR(VLOOKUP(D324,$A$2:$B$461,2,FALSE),"")</f>
        <v>HYPERLINK("[映雪.xlsx]类型!B60",类型!$C$60)</v>
      </c>
      <c r="XFB324" s="81"/>
      <c r="XFC324" s="81"/>
    </row>
    <row r="325" s="80" customFormat="1" spans="1:16383">
      <c r="A325"/>
      <c r="B325" s="63"/>
      <c r="D325" t="s">
        <v>2863</v>
      </c>
      <c r="E325" s="81"/>
      <c r="F325" s="81"/>
      <c r="H325" s="80" t="str">
        <f>IFERROR(VLOOKUP(D325,$A$2:$B$461,2,FALSE),"")</f>
        <v>HYPERLINK("[映雪.xlsx]类型!B10",类型!$C$10)</v>
      </c>
      <c r="XFB325" s="81"/>
      <c r="XFC325" s="81"/>
    </row>
    <row r="326" s="80" customFormat="1" spans="1:16383">
      <c r="A326"/>
      <c r="B326" s="63"/>
      <c r="D326" t="s">
        <v>2908</v>
      </c>
      <c r="E326" s="81"/>
      <c r="F326" s="81"/>
      <c r="H326" s="80" t="str">
        <f>IFERROR(VLOOKUP(D326,$A$2:$B$461,2,FALSE),"")</f>
        <v>HYPERLINK("[映雪.xlsx]类型!B42",类型!$C$42)</v>
      </c>
      <c r="XFB326" s="81"/>
      <c r="XFC326" s="81"/>
    </row>
    <row r="327" s="80" customFormat="1" spans="1:16383">
      <c r="A327"/>
      <c r="B327" s="63"/>
      <c r="D327" t="s">
        <v>2863</v>
      </c>
      <c r="E327" s="81"/>
      <c r="F327" s="81"/>
      <c r="H327" s="80" t="str">
        <f>IFERROR(VLOOKUP(D327,$A$2:$B$461,2,FALSE),"")</f>
        <v>HYPERLINK("[映雪.xlsx]类型!B10",类型!$C$10)</v>
      </c>
      <c r="XFB327" s="81"/>
      <c r="XFC327" s="81"/>
    </row>
    <row r="328" s="80" customFormat="1" spans="1:16383">
      <c r="A328"/>
      <c r="B328" s="63"/>
      <c r="D328" t="s">
        <v>2899</v>
      </c>
      <c r="E328" s="81"/>
      <c r="F328" s="81"/>
      <c r="H328" s="80" t="str">
        <f>IFERROR(VLOOKUP(D328,$A$2:$B$461,2,FALSE),"")</f>
        <v>HYPERLINK("[映雪.xlsx]类型!B33",类型!$C$33)</v>
      </c>
      <c r="XFB328" s="81"/>
      <c r="XFC328" s="81"/>
    </row>
    <row r="329" s="80" customFormat="1" spans="1:16383">
      <c r="A329"/>
      <c r="B329" s="63"/>
      <c r="D329" t="s">
        <v>2863</v>
      </c>
      <c r="E329" s="81"/>
      <c r="F329" s="81"/>
      <c r="H329" s="80" t="str">
        <f>IFERROR(VLOOKUP(D329,$A$2:$B$461,2,FALSE),"")</f>
        <v>HYPERLINK("[映雪.xlsx]类型!B10",类型!$C$10)</v>
      </c>
      <c r="XFB329" s="81"/>
      <c r="XFC329" s="81"/>
    </row>
    <row r="330" s="80" customFormat="1" spans="1:16383">
      <c r="A330"/>
      <c r="B330" s="63"/>
      <c r="D330" t="s">
        <v>2857</v>
      </c>
      <c r="E330" s="81"/>
      <c r="F330" s="81"/>
      <c r="H330" s="80" t="str">
        <f>IFERROR(VLOOKUP(D330,$A$2:$B$461,2,FALSE),"")</f>
        <v>HYPERLINK("[映雪.xlsx]类型!B30",类型!$C$30)</v>
      </c>
      <c r="XFB330" s="81"/>
      <c r="XFC330" s="81"/>
    </row>
    <row r="331" s="80" customFormat="1" spans="1:16383">
      <c r="A331"/>
      <c r="B331" s="63"/>
      <c r="D331" t="s">
        <v>2903</v>
      </c>
      <c r="E331" s="81"/>
      <c r="F331" s="81"/>
      <c r="H331" s="80" t="str">
        <f>IFERROR(VLOOKUP(D331,$A$2:$B$461,2,FALSE),"")</f>
        <v>HYPERLINK("[映雪.xlsx]类型!B37",类型!$C$37)</v>
      </c>
      <c r="XFB331" s="81"/>
      <c r="XFC331" s="81"/>
    </row>
    <row r="332" s="80" customFormat="1" spans="1:16383">
      <c r="A332"/>
      <c r="B332" s="63"/>
      <c r="D332" t="s">
        <v>2908</v>
      </c>
      <c r="E332" s="81"/>
      <c r="F332" s="81"/>
      <c r="H332" s="80" t="str">
        <f>IFERROR(VLOOKUP(D332,$A$2:$B$461,2,FALSE),"")</f>
        <v>HYPERLINK("[映雪.xlsx]类型!B42",类型!$C$42)</v>
      </c>
      <c r="XFB332" s="81"/>
      <c r="XFC332" s="81"/>
    </row>
    <row r="333" s="80" customFormat="1" spans="1:16383">
      <c r="A333"/>
      <c r="B333" s="63"/>
      <c r="D333" t="s">
        <v>2895</v>
      </c>
      <c r="E333" s="81"/>
      <c r="F333" s="81"/>
      <c r="H333" s="80" t="str">
        <f>IFERROR(VLOOKUP(D333,$A$2:$B$461,2,FALSE),"")</f>
        <v>HYPERLINK("[映雪.xlsx]类型!B31",类型!$C$31)</v>
      </c>
      <c r="XFB333" s="81"/>
      <c r="XFC333" s="81"/>
    </row>
    <row r="334" s="80" customFormat="1" spans="1:16383">
      <c r="A334"/>
      <c r="B334" s="63"/>
      <c r="D334" t="s">
        <v>2908</v>
      </c>
      <c r="E334" s="81"/>
      <c r="F334" s="81"/>
      <c r="H334" s="80" t="str">
        <f>IFERROR(VLOOKUP(D334,$A$2:$B$461,2,FALSE),"")</f>
        <v>HYPERLINK("[映雪.xlsx]类型!B42",类型!$C$42)</v>
      </c>
      <c r="XFB334" s="81"/>
      <c r="XFC334" s="81"/>
    </row>
    <row r="335" s="80" customFormat="1" spans="1:16383">
      <c r="A335"/>
      <c r="B335" s="63"/>
      <c r="D335" t="s">
        <v>2907</v>
      </c>
      <c r="E335" s="81"/>
      <c r="F335" s="81"/>
      <c r="H335" s="80" t="str">
        <f>IFERROR(VLOOKUP(D335,$A$2:$B$461,2,FALSE),"")</f>
        <v>HYPERLINK("[映雪.xlsx]类型!B41",类型!$C$41)</v>
      </c>
      <c r="XFB335" s="81"/>
      <c r="XFC335" s="81"/>
    </row>
    <row r="336" s="80" customFormat="1" spans="1:16383">
      <c r="A336"/>
      <c r="B336" s="63"/>
      <c r="D336" t="s">
        <v>2881</v>
      </c>
      <c r="E336" s="81"/>
      <c r="F336" s="81"/>
      <c r="H336" s="80" t="str">
        <f>IFERROR(VLOOKUP(D336,$A$2:$B$461,2,FALSE),"")</f>
        <v>HYPERLINK("[映雪.xlsx]类型!B18",类型!$C$18)</v>
      </c>
      <c r="XFB336" s="81"/>
      <c r="XFC336" s="81"/>
    </row>
    <row r="337" s="80" customFormat="1" spans="1:16383">
      <c r="A337"/>
      <c r="B337" s="63"/>
      <c r="D337" t="s">
        <v>2872</v>
      </c>
      <c r="E337" s="81"/>
      <c r="F337" s="81"/>
      <c r="H337" s="80" t="str">
        <f>IFERROR(VLOOKUP(D337,$A$2:$B$461,2,FALSE),"")</f>
        <v>HYPERLINK("[映雪.xlsx]类型!B14",类型!$C$14)</v>
      </c>
      <c r="XFB337" s="81"/>
      <c r="XFC337" s="81"/>
    </row>
    <row r="338" s="80" customFormat="1" spans="1:16383">
      <c r="A338"/>
      <c r="B338" s="63"/>
      <c r="D338" t="s">
        <v>2903</v>
      </c>
      <c r="E338" s="81"/>
      <c r="F338" s="81"/>
      <c r="H338" s="80" t="str">
        <f>IFERROR(VLOOKUP(D338,$A$2:$B$461,2,FALSE),"")</f>
        <v>HYPERLINK("[映雪.xlsx]类型!B37",类型!$C$37)</v>
      </c>
      <c r="XFB338" s="81"/>
      <c r="XFC338" s="81"/>
    </row>
    <row r="339" s="80" customFormat="1" spans="1:16383">
      <c r="A339"/>
      <c r="B339" s="63"/>
      <c r="D339" t="s">
        <v>2895</v>
      </c>
      <c r="E339" s="81"/>
      <c r="F339" s="81"/>
      <c r="H339" s="80" t="str">
        <f>IFERROR(VLOOKUP(D339,$A$2:$B$461,2,FALSE),"")</f>
        <v>HYPERLINK("[映雪.xlsx]类型!B31",类型!$C$31)</v>
      </c>
      <c r="XFB339" s="81"/>
      <c r="XFC339" s="81"/>
    </row>
    <row r="340" s="80" customFormat="1" spans="1:16383">
      <c r="A340"/>
      <c r="B340" s="63"/>
      <c r="D340" t="s">
        <v>2895</v>
      </c>
      <c r="E340" s="81"/>
      <c r="F340" s="81"/>
      <c r="H340" s="80" t="str">
        <f>IFERROR(VLOOKUP(D340,$A$2:$B$461,2,FALSE),"")</f>
        <v>HYPERLINK("[映雪.xlsx]类型!B31",类型!$C$31)</v>
      </c>
      <c r="XFB340" s="81"/>
      <c r="XFC340" s="81"/>
    </row>
    <row r="341" s="80" customFormat="1" spans="1:16383">
      <c r="A341"/>
      <c r="B341" s="63"/>
      <c r="D341" t="s">
        <v>2907</v>
      </c>
      <c r="E341" s="81"/>
      <c r="F341" s="81"/>
      <c r="H341" s="80" t="str">
        <f>IFERROR(VLOOKUP(D341,$A$2:$B$461,2,FALSE),"")</f>
        <v>HYPERLINK("[映雪.xlsx]类型!B41",类型!$C$41)</v>
      </c>
      <c r="XFB341" s="81"/>
      <c r="XFC341" s="81"/>
    </row>
    <row r="342" s="80" customFormat="1" spans="1:16383">
      <c r="A342"/>
      <c r="B342" s="63"/>
      <c r="D342" t="s">
        <v>2903</v>
      </c>
      <c r="E342" s="81"/>
      <c r="F342" s="81"/>
      <c r="H342" s="80" t="str">
        <f>IFERROR(VLOOKUP(D342,$A$2:$B$461,2,FALSE),"")</f>
        <v>HYPERLINK("[映雪.xlsx]类型!B37",类型!$C$37)</v>
      </c>
      <c r="XFB342" s="81"/>
      <c r="XFC342" s="81"/>
    </row>
    <row r="343" s="80" customFormat="1" spans="1:16383">
      <c r="A343"/>
      <c r="B343" s="63"/>
      <c r="D343" t="s">
        <v>2857</v>
      </c>
      <c r="E343" s="81"/>
      <c r="F343" s="81"/>
      <c r="H343" s="80" t="str">
        <f>IFERROR(VLOOKUP(D343,$A$2:$B$461,2,FALSE),"")</f>
        <v>HYPERLINK("[映雪.xlsx]类型!B30",类型!$C$30)</v>
      </c>
      <c r="XFB343" s="81"/>
      <c r="XFC343" s="81"/>
    </row>
    <row r="344" s="80" customFormat="1" spans="1:16383">
      <c r="A344"/>
      <c r="B344" s="63"/>
      <c r="D344" t="s">
        <v>2857</v>
      </c>
      <c r="E344" s="81"/>
      <c r="F344" s="81"/>
      <c r="H344" s="80" t="str">
        <f>IFERROR(VLOOKUP(D344,$A$2:$B$461,2,FALSE),"")</f>
        <v>HYPERLINK("[映雪.xlsx]类型!B30",类型!$C$30)</v>
      </c>
      <c r="XFB344" s="81"/>
      <c r="XFC344" s="81"/>
    </row>
    <row r="345" s="80" customFormat="1" spans="1:16383">
      <c r="A345"/>
      <c r="B345" s="63"/>
      <c r="D345" t="s">
        <v>2903</v>
      </c>
      <c r="E345" s="81"/>
      <c r="F345" s="81"/>
      <c r="H345" s="80" t="str">
        <f>IFERROR(VLOOKUP(D345,$A$2:$B$461,2,FALSE),"")</f>
        <v>HYPERLINK("[映雪.xlsx]类型!B37",类型!$C$37)</v>
      </c>
      <c r="XFB345" s="81"/>
      <c r="XFC345" s="81"/>
    </row>
    <row r="346" s="80" customFormat="1" spans="1:16383">
      <c r="A346"/>
      <c r="B346" s="63"/>
      <c r="D346" t="s">
        <v>2900</v>
      </c>
      <c r="E346" s="81"/>
      <c r="F346" s="81"/>
      <c r="H346" s="80" t="str">
        <f>IFERROR(VLOOKUP(D346,$A$2:$B$461,2,FALSE),"")</f>
        <v>HYPERLINK("[映雪.xlsx]类型!B34",类型!$C$34)</v>
      </c>
      <c r="XFB346" s="81"/>
      <c r="XFC346" s="81"/>
    </row>
    <row r="347" s="80" customFormat="1" spans="1:16383">
      <c r="A347"/>
      <c r="B347" s="63"/>
      <c r="D347" t="s">
        <v>2863</v>
      </c>
      <c r="E347" s="81"/>
      <c r="F347" s="81"/>
      <c r="H347" s="80" t="str">
        <f>IFERROR(VLOOKUP(D347,$A$2:$B$461,2,FALSE),"")</f>
        <v>HYPERLINK("[映雪.xlsx]类型!B10",类型!$C$10)</v>
      </c>
      <c r="XFB347" s="81"/>
      <c r="XFC347" s="81"/>
    </row>
    <row r="348" s="80" customFormat="1" spans="1:16383">
      <c r="A348"/>
      <c r="B348" s="63"/>
      <c r="D348" t="s">
        <v>2863</v>
      </c>
      <c r="E348" s="81"/>
      <c r="F348" s="81"/>
      <c r="H348" s="80" t="str">
        <f>IFERROR(VLOOKUP(D348,$A$2:$B$461,2,FALSE),"")</f>
        <v>HYPERLINK("[映雪.xlsx]类型!B10",类型!$C$10)</v>
      </c>
      <c r="XFB348" s="81"/>
      <c r="XFC348" s="81"/>
    </row>
    <row r="349" s="80" customFormat="1" spans="1:16383">
      <c r="A349"/>
      <c r="B349" s="63"/>
      <c r="D349" t="s">
        <v>2857</v>
      </c>
      <c r="E349" s="81"/>
      <c r="F349" s="81"/>
      <c r="H349" s="80" t="str">
        <f>IFERROR(VLOOKUP(D349,$A$2:$B$461,2,FALSE),"")</f>
        <v>HYPERLINK("[映雪.xlsx]类型!B30",类型!$C$30)</v>
      </c>
      <c r="XFB349" s="81"/>
      <c r="XFC349" s="81"/>
    </row>
    <row r="350" s="80" customFormat="1" spans="1:16383">
      <c r="A350"/>
      <c r="B350" s="63"/>
      <c r="D350" t="s">
        <v>2899</v>
      </c>
      <c r="E350" s="81"/>
      <c r="F350" s="81"/>
      <c r="H350" s="80" t="str">
        <f>IFERROR(VLOOKUP(D350,$A$2:$B$461,2,FALSE),"")</f>
        <v>HYPERLINK("[映雪.xlsx]类型!B33",类型!$C$33)</v>
      </c>
      <c r="XFB350" s="81"/>
      <c r="XFC350" s="81"/>
    </row>
    <row r="351" s="80" customFormat="1" spans="1:16383">
      <c r="A351"/>
      <c r="B351" s="63"/>
      <c r="D351" t="s">
        <v>2916</v>
      </c>
      <c r="E351" s="81"/>
      <c r="F351" s="81"/>
      <c r="H351" s="80" t="str">
        <f>IFERROR(VLOOKUP(D351,$A$2:$B$461,2,FALSE),"")</f>
        <v>HYPERLINK("[映雪.xlsx]类型!B48",类型!$C$48)</v>
      </c>
      <c r="XFB351" s="81"/>
      <c r="XFC351" s="81"/>
    </row>
    <row r="352" s="80" customFormat="1" spans="1:16383">
      <c r="A352"/>
      <c r="B352" s="63"/>
      <c r="D352" t="s">
        <v>2901</v>
      </c>
      <c r="E352" s="81"/>
      <c r="F352" s="81"/>
      <c r="H352" s="80" t="str">
        <f>IFERROR(VLOOKUP(D352,$A$2:$B$461,2,FALSE),"")</f>
        <v>HYPERLINK("[映雪.xlsx]类型!B35",类型!$C$35)</v>
      </c>
      <c r="XFB352" s="81"/>
      <c r="XFC352" s="81"/>
    </row>
    <row r="353" s="80" customFormat="1" spans="1:16383">
      <c r="A353"/>
      <c r="B353" s="63"/>
      <c r="D353" t="s">
        <v>2863</v>
      </c>
      <c r="E353" s="81"/>
      <c r="F353" s="81"/>
      <c r="H353" s="80" t="str">
        <f>IFERROR(VLOOKUP(D353,$A$2:$B$461,2,FALSE),"")</f>
        <v>HYPERLINK("[映雪.xlsx]类型!B10",类型!$C$10)</v>
      </c>
      <c r="XFB353" s="81"/>
      <c r="XFC353" s="81"/>
    </row>
    <row r="354" s="80" customFormat="1" spans="1:16383">
      <c r="A354"/>
      <c r="B354" s="63"/>
      <c r="D354" t="s">
        <v>2905</v>
      </c>
      <c r="E354" s="81"/>
      <c r="F354" s="81"/>
      <c r="H354" s="80" t="str">
        <f>IFERROR(VLOOKUP(D354,$A$2:$B$461,2,FALSE),"")</f>
        <v>HYPERLINK("[映雪.xlsx]类型!B39",类型!$C$39)</v>
      </c>
      <c r="XFB354" s="81"/>
      <c r="XFC354" s="81"/>
    </row>
    <row r="355" s="80" customFormat="1" spans="1:16383">
      <c r="A355"/>
      <c r="B355" s="63"/>
      <c r="D355" t="s">
        <v>2863</v>
      </c>
      <c r="E355" s="81"/>
      <c r="F355" s="81"/>
      <c r="H355" s="80" t="str">
        <f>IFERROR(VLOOKUP(D355,$A$2:$B$461,2,FALSE),"")</f>
        <v>HYPERLINK("[映雪.xlsx]类型!B10",类型!$C$10)</v>
      </c>
      <c r="XFB355" s="81"/>
      <c r="XFC355" s="81"/>
    </row>
    <row r="356" s="80" customFormat="1" spans="1:16383">
      <c r="A356"/>
      <c r="B356" s="63"/>
      <c r="D356" t="s">
        <v>2872</v>
      </c>
      <c r="E356" s="81"/>
      <c r="F356" s="81"/>
      <c r="H356" s="80" t="str">
        <f>IFERROR(VLOOKUP(D356,$A$2:$B$461,2,FALSE),"")</f>
        <v>HYPERLINK("[映雪.xlsx]类型!B14",类型!$C$14)</v>
      </c>
      <c r="XFB356" s="81"/>
      <c r="XFC356" s="81"/>
    </row>
    <row r="357" s="80" customFormat="1" spans="1:16383">
      <c r="A357"/>
      <c r="B357" s="63"/>
      <c r="D357" t="s">
        <v>2881</v>
      </c>
      <c r="E357" s="81"/>
      <c r="F357" s="81"/>
      <c r="H357" s="80" t="str">
        <f>IFERROR(VLOOKUP(D357,$A$2:$B$461,2,FALSE),"")</f>
        <v>HYPERLINK("[映雪.xlsx]类型!B18",类型!$C$18)</v>
      </c>
      <c r="XFB357" s="81"/>
      <c r="XFC357" s="81"/>
    </row>
    <row r="358" s="80" customFormat="1" spans="1:16383">
      <c r="A358"/>
      <c r="B358" s="63"/>
      <c r="D358" t="s">
        <v>2841</v>
      </c>
      <c r="E358" s="81"/>
      <c r="F358" s="81"/>
      <c r="H358" s="80" t="str">
        <f>IFERROR(VLOOKUP(D358,$A$2:$B$461,2,FALSE),"")</f>
        <v>HYPERLINK("[映雪.xlsx]类型!B6",类型!$C$6)</v>
      </c>
      <c r="XFB358" s="81"/>
      <c r="XFC358" s="81"/>
    </row>
    <row r="359" s="80" customFormat="1" spans="1:16383">
      <c r="A359"/>
      <c r="B359" s="63"/>
      <c r="D359" t="s">
        <v>2863</v>
      </c>
      <c r="E359" s="81"/>
      <c r="F359" s="81"/>
      <c r="H359" s="80" t="str">
        <f>IFERROR(VLOOKUP(D359,$A$2:$B$461,2,FALSE),"")</f>
        <v>HYPERLINK("[映雪.xlsx]类型!B10",类型!$C$10)</v>
      </c>
      <c r="XFB359" s="81"/>
      <c r="XFC359" s="81"/>
    </row>
    <row r="360" s="80" customFormat="1" spans="1:16383">
      <c r="A360"/>
      <c r="B360" s="63"/>
      <c r="D360" t="s">
        <v>2841</v>
      </c>
      <c r="E360" s="81"/>
      <c r="F360" s="81"/>
      <c r="H360" s="80" t="str">
        <f>IFERROR(VLOOKUP(D360,$A$2:$B$461,2,FALSE),"")</f>
        <v>HYPERLINK("[映雪.xlsx]类型!B6",类型!$C$6)</v>
      </c>
      <c r="XFB360" s="81"/>
      <c r="XFC360" s="81"/>
    </row>
    <row r="361" s="80" customFormat="1" spans="1:16383">
      <c r="A361"/>
      <c r="B361" s="63"/>
      <c r="D361" t="s">
        <v>2916</v>
      </c>
      <c r="E361" s="81"/>
      <c r="F361" s="81"/>
      <c r="H361" s="80" t="str">
        <f>IFERROR(VLOOKUP(D361,$A$2:$B$461,2,FALSE),"")</f>
        <v>HYPERLINK("[映雪.xlsx]类型!B48",类型!$C$48)</v>
      </c>
      <c r="XFB361" s="81"/>
      <c r="XFC361" s="81"/>
    </row>
    <row r="362" s="80" customFormat="1" spans="1:16383">
      <c r="A362"/>
      <c r="B362" s="63"/>
      <c r="D362" t="s">
        <v>2905</v>
      </c>
      <c r="E362" s="81"/>
      <c r="F362" s="81"/>
      <c r="H362" s="80" t="str">
        <f>IFERROR(VLOOKUP(D362,$A$2:$B$461,2,FALSE),"")</f>
        <v>HYPERLINK("[映雪.xlsx]类型!B39",类型!$C$39)</v>
      </c>
      <c r="XFB362" s="81"/>
      <c r="XFC362" s="81"/>
    </row>
    <row r="363" s="80" customFormat="1" spans="1:16383">
      <c r="A363"/>
      <c r="B363" s="63"/>
      <c r="D363" t="s">
        <v>2921</v>
      </c>
      <c r="E363" s="81"/>
      <c r="F363" s="81"/>
      <c r="H363" s="80" t="str">
        <f>IFERROR(VLOOKUP(D363,$A$2:$B$461,2,FALSE),"")</f>
        <v>HYPERLINK("[映雪.xlsx]类型!B62",类型!$C$62)</v>
      </c>
      <c r="XFB363" s="81"/>
      <c r="XFC363" s="81"/>
    </row>
    <row r="364" s="80" customFormat="1" spans="1:16383">
      <c r="A364"/>
      <c r="B364" s="63"/>
      <c r="D364" t="s">
        <v>2863</v>
      </c>
      <c r="E364" s="81"/>
      <c r="F364" s="81"/>
      <c r="H364" s="80" t="str">
        <f>IFERROR(VLOOKUP(D364,$A$2:$B$461,2,FALSE),"")</f>
        <v>HYPERLINK("[映雪.xlsx]类型!B10",类型!$C$10)</v>
      </c>
      <c r="XFB364" s="81"/>
      <c r="XFC364" s="81"/>
    </row>
    <row r="365" s="80" customFormat="1" spans="1:16383">
      <c r="A365"/>
      <c r="B365" s="63"/>
      <c r="D365" t="s">
        <v>2847</v>
      </c>
      <c r="E365" s="81"/>
      <c r="F365" s="81"/>
      <c r="H365" s="80" t="str">
        <f>IFERROR(VLOOKUP(D365,$A$2:$B$461,2,FALSE),"")</f>
        <v>HYPERLINK("[映雪.xlsx]类型!B7",类型!$C$7)</v>
      </c>
      <c r="XFB365" s="81"/>
      <c r="XFC365" s="81"/>
    </row>
    <row r="366" s="80" customFormat="1" spans="1:16383">
      <c r="A366"/>
      <c r="B366" s="63"/>
      <c r="D366" t="s">
        <v>2863</v>
      </c>
      <c r="E366" s="81"/>
      <c r="F366" s="81"/>
      <c r="H366" s="80" t="str">
        <f>IFERROR(VLOOKUP(D366,$A$2:$B$461,2,FALSE),"")</f>
        <v>HYPERLINK("[映雪.xlsx]类型!B10",类型!$C$10)</v>
      </c>
      <c r="XFB366" s="81"/>
      <c r="XFC366" s="81"/>
    </row>
    <row r="367" s="80" customFormat="1" spans="1:16383">
      <c r="A367"/>
      <c r="B367" s="63"/>
      <c r="D367" t="s">
        <v>2899</v>
      </c>
      <c r="E367" s="81"/>
      <c r="F367" s="81"/>
      <c r="H367" s="80" t="str">
        <f>IFERROR(VLOOKUP(D367,$A$2:$B$461,2,FALSE),"")</f>
        <v>HYPERLINK("[映雪.xlsx]类型!B33",类型!$C$33)</v>
      </c>
      <c r="XFB367" s="81"/>
      <c r="XFC367" s="81"/>
    </row>
    <row r="368" s="80" customFormat="1" spans="1:16383">
      <c r="A368"/>
      <c r="B368" s="63"/>
      <c r="D368" t="s">
        <v>2863</v>
      </c>
      <c r="E368" s="81"/>
      <c r="F368" s="81"/>
      <c r="H368" s="80" t="str">
        <f>IFERROR(VLOOKUP(D368,$A$2:$B$461,2,FALSE),"")</f>
        <v>HYPERLINK("[映雪.xlsx]类型!B10",类型!$C$10)</v>
      </c>
      <c r="XFB368" s="81"/>
      <c r="XFC368" s="81"/>
    </row>
    <row r="369" s="80" customFormat="1" spans="1:16383">
      <c r="A369"/>
      <c r="B369" s="63"/>
      <c r="D369" t="s">
        <v>2863</v>
      </c>
      <c r="E369" s="81"/>
      <c r="F369" s="81"/>
      <c r="H369" s="80" t="str">
        <f>IFERROR(VLOOKUP(D369,$A$2:$B$461,2,FALSE),"")</f>
        <v>HYPERLINK("[映雪.xlsx]类型!B10",类型!$C$10)</v>
      </c>
      <c r="XFB369" s="81"/>
      <c r="XFC369" s="81"/>
    </row>
    <row r="370" s="80" customFormat="1" spans="1:16383">
      <c r="A370"/>
      <c r="B370" s="63"/>
      <c r="D370" t="s">
        <v>2895</v>
      </c>
      <c r="E370" s="81"/>
      <c r="F370" s="81"/>
      <c r="H370" s="80" t="str">
        <f>IFERROR(VLOOKUP(D370,$A$2:$B$461,2,FALSE),"")</f>
        <v>HYPERLINK("[映雪.xlsx]类型!B31",类型!$C$31)</v>
      </c>
      <c r="XFB370" s="81"/>
      <c r="XFC370" s="81"/>
    </row>
    <row r="371" s="80" customFormat="1" spans="1:16383">
      <c r="A371"/>
      <c r="B371" s="63"/>
      <c r="D371" t="s">
        <v>114</v>
      </c>
      <c r="E371" s="81"/>
      <c r="F371" s="81"/>
      <c r="H371" s="80" t="str">
        <f>IFERROR(VLOOKUP(D371,$A$2:$B$461,2,FALSE),"")</f>
        <v>HYPERLINK("[映雪.xlsx]类型!B79",类型!$C$79)</v>
      </c>
      <c r="XFB371" s="81"/>
      <c r="XFC371" s="81"/>
    </row>
    <row r="372" s="80" customFormat="1" spans="1:16383">
      <c r="A372"/>
      <c r="B372" s="63"/>
      <c r="D372" t="s">
        <v>1204</v>
      </c>
      <c r="E372" s="81"/>
      <c r="F372" s="81"/>
      <c r="H372" s="80" t="str">
        <f>IFERROR(VLOOKUP(D372,$A$2:$B$461,2,FALSE),"")</f>
        <v>HYPERLINK("[映雪.xlsx]类型!B26",类型!$C$26)</v>
      </c>
      <c r="XFB372" s="81"/>
      <c r="XFC372" s="81"/>
    </row>
    <row r="373" s="80" customFormat="1" spans="1:16383">
      <c r="A373"/>
      <c r="B373" s="63"/>
      <c r="D373" t="s">
        <v>2899</v>
      </c>
      <c r="E373" s="81"/>
      <c r="F373" s="81"/>
      <c r="H373" s="80" t="str">
        <f>IFERROR(VLOOKUP(D373,$A$2:$B$461,2,FALSE),"")</f>
        <v>HYPERLINK("[映雪.xlsx]类型!B33",类型!$C$33)</v>
      </c>
      <c r="XFB373" s="81"/>
      <c r="XFC373" s="81"/>
    </row>
    <row r="374" s="80" customFormat="1" spans="1:16383">
      <c r="A374"/>
      <c r="B374" s="63"/>
      <c r="D374" t="s">
        <v>2900</v>
      </c>
      <c r="E374" s="81"/>
      <c r="F374" s="81"/>
      <c r="H374" s="80" t="str">
        <f>IFERROR(VLOOKUP(D374,$A$2:$B$461,2,FALSE),"")</f>
        <v>HYPERLINK("[映雪.xlsx]类型!B34",类型!$C$34)</v>
      </c>
      <c r="XFB374" s="81"/>
      <c r="XFC374" s="81"/>
    </row>
    <row r="375" s="80" customFormat="1" spans="1:16383">
      <c r="A375"/>
      <c r="B375" s="63"/>
      <c r="D375" t="s">
        <v>2868</v>
      </c>
      <c r="E375" s="81"/>
      <c r="F375" s="81"/>
      <c r="H375" s="80" t="str">
        <f>IFERROR(VLOOKUP(D375,$A$2:$B$461,2,FALSE),"")</f>
        <v>HYPERLINK("[映雪.xlsx]类型!B12",类型!$C$12)</v>
      </c>
      <c r="XFB375" s="81"/>
      <c r="XFC375" s="81"/>
    </row>
    <row r="376" s="80" customFormat="1" spans="1:16383">
      <c r="A376"/>
      <c r="B376" s="63"/>
      <c r="D376" t="s">
        <v>2912</v>
      </c>
      <c r="E376" s="81"/>
      <c r="F376" s="81"/>
      <c r="H376" s="80" t="str">
        <f>IFERROR(VLOOKUP(D376,$A$2:$B$461,2,FALSE),"")</f>
        <v>HYPERLINK("[映雪.xlsx]类型!B45",类型!$C$45)</v>
      </c>
      <c r="XFB376" s="81"/>
      <c r="XFC376" s="81"/>
    </row>
    <row r="377" s="80" customFormat="1" spans="1:16383">
      <c r="A377"/>
      <c r="B377" s="63"/>
      <c r="D377" t="s">
        <v>2899</v>
      </c>
      <c r="E377" s="81"/>
      <c r="F377" s="81"/>
      <c r="H377" s="80" t="str">
        <f>IFERROR(VLOOKUP(D377,$A$2:$B$461,2,FALSE),"")</f>
        <v>HYPERLINK("[映雪.xlsx]类型!B33",类型!$C$33)</v>
      </c>
      <c r="XFB377" s="81"/>
      <c r="XFC377" s="81"/>
    </row>
    <row r="378" s="80" customFormat="1" spans="1:16383">
      <c r="A378"/>
      <c r="B378" s="63"/>
      <c r="D378" t="s">
        <v>2900</v>
      </c>
      <c r="E378" s="81"/>
      <c r="F378" s="81"/>
      <c r="H378" s="80" t="str">
        <f>IFERROR(VLOOKUP(D378,$A$2:$B$461,2,FALSE),"")</f>
        <v>HYPERLINK("[映雪.xlsx]类型!B34",类型!$C$34)</v>
      </c>
      <c r="XFB378" s="81"/>
      <c r="XFC378" s="81"/>
    </row>
    <row r="379" s="80" customFormat="1" spans="1:16383">
      <c r="A379"/>
      <c r="B379" s="63"/>
      <c r="D379" t="s">
        <v>2895</v>
      </c>
      <c r="E379" s="81"/>
      <c r="F379" s="81"/>
      <c r="H379" s="80" t="str">
        <f>IFERROR(VLOOKUP(D379,$A$2:$B$461,2,FALSE),"")</f>
        <v>HYPERLINK("[映雪.xlsx]类型!B31",类型!$C$31)</v>
      </c>
      <c r="XFB379" s="81"/>
      <c r="XFC379" s="81"/>
    </row>
    <row r="380" s="80" customFormat="1" spans="1:16383">
      <c r="A380"/>
      <c r="B380" s="63"/>
      <c r="D380" t="s">
        <v>2868</v>
      </c>
      <c r="E380" s="81"/>
      <c r="F380" s="81"/>
      <c r="H380" s="80" t="str">
        <f>IFERROR(VLOOKUP(D380,$A$2:$B$461,2,FALSE),"")</f>
        <v>HYPERLINK("[映雪.xlsx]类型!B12",类型!$C$12)</v>
      </c>
      <c r="XFB380" s="81"/>
      <c r="XFC380" s="81"/>
    </row>
    <row r="381" s="80" customFormat="1" spans="1:16383">
      <c r="A381"/>
      <c r="B381" s="63"/>
      <c r="D381" t="s">
        <v>2907</v>
      </c>
      <c r="E381" s="81"/>
      <c r="F381" s="81"/>
      <c r="H381" s="80" t="str">
        <f>IFERROR(VLOOKUP(D381,$A$2:$B$461,2,FALSE),"")</f>
        <v>HYPERLINK("[映雪.xlsx]类型!B41",类型!$C$41)</v>
      </c>
      <c r="XFB381" s="81"/>
      <c r="XFC381" s="81"/>
    </row>
    <row r="382" s="80" customFormat="1" spans="1:16383">
      <c r="A382"/>
      <c r="B382" s="63"/>
      <c r="D382" t="s">
        <v>2823</v>
      </c>
      <c r="E382" s="81"/>
      <c r="F382" s="81"/>
      <c r="H382" s="80" t="str">
        <f>IFERROR(VLOOKUP(D382,$A$2:$B$461,2,FALSE),"")</f>
        <v>HYPERLINK("[映雪.xlsx]类型!B4",类型!$C$4)</v>
      </c>
      <c r="XFB382" s="81"/>
      <c r="XFC382" s="81"/>
    </row>
    <row r="383" s="80" customFormat="1" spans="1:16383">
      <c r="A383"/>
      <c r="B383" s="63"/>
      <c r="D383" t="s">
        <v>1204</v>
      </c>
      <c r="E383" s="81"/>
      <c r="F383" s="81"/>
      <c r="H383" s="80" t="str">
        <f>IFERROR(VLOOKUP(D383,$A$2:$B$461,2,FALSE),"")</f>
        <v>HYPERLINK("[映雪.xlsx]类型!B26",类型!$C$26)</v>
      </c>
      <c r="XFB383" s="81"/>
      <c r="XFC383" s="81"/>
    </row>
    <row r="384" s="80" customFormat="1" spans="1:16383">
      <c r="A384"/>
      <c r="B384" s="63"/>
      <c r="D384" t="s">
        <v>2907</v>
      </c>
      <c r="E384" s="81"/>
      <c r="F384" s="81"/>
      <c r="H384" s="80" t="str">
        <f>IFERROR(VLOOKUP(D384,$A$2:$B$461,2,FALSE),"")</f>
        <v>HYPERLINK("[映雪.xlsx]类型!B41",类型!$C$41)</v>
      </c>
      <c r="XFB384" s="81"/>
      <c r="XFC384" s="81"/>
    </row>
    <row r="385" s="80" customFormat="1" spans="1:16383">
      <c r="A385"/>
      <c r="B385" s="63"/>
      <c r="D385" t="s">
        <v>2868</v>
      </c>
      <c r="E385" s="81"/>
      <c r="F385" s="81"/>
      <c r="H385" s="80" t="str">
        <f>IFERROR(VLOOKUP(D385,$A$2:$B$461,2,FALSE),"")</f>
        <v>HYPERLINK("[映雪.xlsx]类型!B12",类型!$C$12)</v>
      </c>
      <c r="XFB385" s="81"/>
      <c r="XFC385" s="81"/>
    </row>
    <row r="386" s="80" customFormat="1" spans="1:16383">
      <c r="A386"/>
      <c r="B386" s="63"/>
      <c r="D386" t="s">
        <v>2823</v>
      </c>
      <c r="E386" s="81"/>
      <c r="F386" s="81"/>
      <c r="H386" s="80" t="str">
        <f>IFERROR(VLOOKUP(D386,$A$2:$B$461,2,FALSE),"")</f>
        <v>HYPERLINK("[映雪.xlsx]类型!B4",类型!$C$4)</v>
      </c>
      <c r="XFB386" s="81"/>
      <c r="XFC386" s="81"/>
    </row>
    <row r="387" s="80" customFormat="1" spans="1:16383">
      <c r="A387"/>
      <c r="B387" s="63"/>
      <c r="D387" t="s">
        <v>1204</v>
      </c>
      <c r="E387" s="81"/>
      <c r="F387" s="81"/>
      <c r="H387" s="80" t="str">
        <f>IFERROR(VLOOKUP(D387,$A$2:$B$461,2,FALSE),"")</f>
        <v>HYPERLINK("[映雪.xlsx]类型!B26",类型!$C$26)</v>
      </c>
      <c r="XFB387" s="81"/>
      <c r="XFC387" s="81"/>
    </row>
    <row r="388" s="80" customFormat="1" spans="1:16383">
      <c r="A388"/>
      <c r="B388" s="63"/>
      <c r="D388" t="s">
        <v>2881</v>
      </c>
      <c r="E388" s="81"/>
      <c r="F388" s="81"/>
      <c r="H388" s="80" t="str">
        <f>IFERROR(VLOOKUP(D388,$A$2:$B$461,2,FALSE),"")</f>
        <v>HYPERLINK("[映雪.xlsx]类型!B18",类型!$C$18)</v>
      </c>
      <c r="XFB388" s="81"/>
      <c r="XFC388" s="81"/>
    </row>
    <row r="389" s="80" customFormat="1" spans="1:16383">
      <c r="A389"/>
      <c r="B389" s="63"/>
      <c r="D389" t="s">
        <v>2915</v>
      </c>
      <c r="E389" s="81"/>
      <c r="F389" s="81"/>
      <c r="H389" s="80" t="str">
        <f>IFERROR(VLOOKUP(D389,$A$2:$B$461,2,FALSE),"")</f>
        <v>HYPERLINK("[映雪.xlsx]类型!B47",类型!$C$47)</v>
      </c>
      <c r="XFB389" s="81"/>
      <c r="XFC389" s="81"/>
    </row>
    <row r="390" s="80" customFormat="1" spans="1:16383">
      <c r="A390"/>
      <c r="B390" s="63"/>
      <c r="D390" t="s">
        <v>2881</v>
      </c>
      <c r="E390" s="81"/>
      <c r="F390" s="81"/>
      <c r="H390" s="80" t="str">
        <f>IFERROR(VLOOKUP(D390,$A$2:$B$461,2,FALSE),"")</f>
        <v>HYPERLINK("[映雪.xlsx]类型!B18",类型!$C$18)</v>
      </c>
      <c r="XFB390" s="81"/>
      <c r="XFC390" s="81"/>
    </row>
    <row r="391" s="80" customFormat="1" spans="1:16383">
      <c r="A391"/>
      <c r="B391" s="63"/>
      <c r="D391" t="s">
        <v>2881</v>
      </c>
      <c r="E391" s="81"/>
      <c r="F391" s="81"/>
      <c r="H391" s="80" t="str">
        <f>IFERROR(VLOOKUP(D391,$A$2:$B$461,2,FALSE),"")</f>
        <v>HYPERLINK("[映雪.xlsx]类型!B18",类型!$C$18)</v>
      </c>
      <c r="XFB391" s="81"/>
      <c r="XFC391" s="81"/>
    </row>
    <row r="392" s="80" customFormat="1" spans="1:16383">
      <c r="A392"/>
      <c r="B392" s="63"/>
      <c r="D392" t="s">
        <v>2895</v>
      </c>
      <c r="E392" s="81"/>
      <c r="F392" s="81"/>
      <c r="H392" s="80" t="str">
        <f>IFERROR(VLOOKUP(D392,$A$2:$B$461,2,FALSE),"")</f>
        <v>HYPERLINK("[映雪.xlsx]类型!B31",类型!$C$31)</v>
      </c>
      <c r="XFB392" s="81"/>
      <c r="XFC392" s="81"/>
    </row>
    <row r="393" s="80" customFormat="1" spans="1:16383">
      <c r="A393"/>
      <c r="B393" s="63"/>
      <c r="D393" t="s">
        <v>2895</v>
      </c>
      <c r="E393" s="81"/>
      <c r="F393" s="81"/>
      <c r="H393" s="80" t="str">
        <f>IFERROR(VLOOKUP(D393,$A$2:$B$461,2,FALSE),"")</f>
        <v>HYPERLINK("[映雪.xlsx]类型!B31",类型!$C$31)</v>
      </c>
      <c r="XFB393" s="81"/>
      <c r="XFC393" s="81"/>
    </row>
    <row r="394" s="80" customFormat="1" spans="1:16383">
      <c r="A394"/>
      <c r="B394" s="63"/>
      <c r="D394" t="s">
        <v>2895</v>
      </c>
      <c r="E394" s="81"/>
      <c r="F394" s="81"/>
      <c r="H394" s="80" t="str">
        <f>IFERROR(VLOOKUP(D394,$A$2:$B$461,2,FALSE),"")</f>
        <v>HYPERLINK("[映雪.xlsx]类型!B31",类型!$C$31)</v>
      </c>
      <c r="XFB394" s="81"/>
      <c r="XFC394" s="81"/>
    </row>
    <row r="395" s="80" customFormat="1" spans="1:16383">
      <c r="A395"/>
      <c r="B395" s="63"/>
      <c r="D395" t="s">
        <v>2872</v>
      </c>
      <c r="E395" s="81"/>
      <c r="F395" s="81"/>
      <c r="H395" s="80" t="str">
        <f>IFERROR(VLOOKUP(D395,$A$2:$B$461,2,FALSE),"")</f>
        <v>HYPERLINK("[映雪.xlsx]类型!B14",类型!$C$14)</v>
      </c>
      <c r="XFB395" s="81"/>
      <c r="XFC395" s="81"/>
    </row>
    <row r="396" s="80" customFormat="1" spans="1:16383">
      <c r="A396"/>
      <c r="B396" s="63"/>
      <c r="D396" t="s">
        <v>2872</v>
      </c>
      <c r="E396" s="81"/>
      <c r="F396" s="81"/>
      <c r="H396" s="80" t="str">
        <f>IFERROR(VLOOKUP(D396,$A$2:$B$461,2,FALSE),"")</f>
        <v>HYPERLINK("[映雪.xlsx]类型!B14",类型!$C$14)</v>
      </c>
      <c r="XFB396" s="81"/>
      <c r="XFC396" s="81"/>
    </row>
    <row r="397" s="80" customFormat="1" spans="1:16383">
      <c r="A397"/>
      <c r="B397" s="63"/>
      <c r="D397" t="s">
        <v>2889</v>
      </c>
      <c r="E397" s="81"/>
      <c r="F397" s="81"/>
      <c r="H397" s="80" t="str">
        <f>IFERROR(VLOOKUP(D397,$A$2:$B$461,2,FALSE),"")</f>
        <v>HYPERLINK("[映雪.xlsx]类型!B24",类型!$C$24)</v>
      </c>
      <c r="XFB397" s="81"/>
      <c r="XFC397" s="81"/>
    </row>
    <row r="398" s="80" customFormat="1" spans="1:16383">
      <c r="A398"/>
      <c r="B398" s="63"/>
      <c r="D398" t="s">
        <v>2881</v>
      </c>
      <c r="E398" s="81"/>
      <c r="F398" s="81"/>
      <c r="H398" s="80" t="str">
        <f>IFERROR(VLOOKUP(D398,$A$2:$B$461,2,FALSE),"")</f>
        <v>HYPERLINK("[映雪.xlsx]类型!B18",类型!$C$18)</v>
      </c>
      <c r="XFB398" s="81"/>
      <c r="XFC398" s="81"/>
    </row>
    <row r="399" s="80" customFormat="1" spans="1:16383">
      <c r="A399"/>
      <c r="B399" s="63"/>
      <c r="D399" t="s">
        <v>2916</v>
      </c>
      <c r="E399" s="81"/>
      <c r="F399" s="81"/>
      <c r="H399" s="80" t="str">
        <f>IFERROR(VLOOKUP(D399,$A$2:$B$461,2,FALSE),"")</f>
        <v>HYPERLINK("[映雪.xlsx]类型!B48",类型!$C$48)</v>
      </c>
      <c r="XFB399" s="81"/>
      <c r="XFC399" s="81"/>
    </row>
    <row r="400" s="80" customFormat="1" spans="1:16383">
      <c r="A400"/>
      <c r="B400" s="63"/>
      <c r="D400" t="s">
        <v>2905</v>
      </c>
      <c r="E400" s="81"/>
      <c r="F400" s="81"/>
      <c r="H400" s="80" t="str">
        <f>IFERROR(VLOOKUP(D400,$A$2:$B$461,2,FALSE),"")</f>
        <v>HYPERLINK("[映雪.xlsx]类型!B39",类型!$C$39)</v>
      </c>
      <c r="XFB400" s="81"/>
      <c r="XFC400" s="81"/>
    </row>
    <row r="401" s="80" customFormat="1" spans="1:16383">
      <c r="A401"/>
      <c r="B401" s="63"/>
      <c r="D401" t="s">
        <v>2895</v>
      </c>
      <c r="E401" s="81"/>
      <c r="F401" s="81"/>
      <c r="H401" s="80" t="str">
        <f>IFERROR(VLOOKUP(D401,$A$2:$B$461,2,FALSE),"")</f>
        <v>HYPERLINK("[映雪.xlsx]类型!B31",类型!$C$31)</v>
      </c>
      <c r="XFB401" s="81"/>
      <c r="XFC401" s="81"/>
    </row>
    <row r="402" s="80" customFormat="1" spans="1:16383">
      <c r="A402"/>
      <c r="B402" s="63"/>
      <c r="D402" t="s">
        <v>2857</v>
      </c>
      <c r="E402" s="81"/>
      <c r="F402" s="81"/>
      <c r="H402" s="80" t="str">
        <f>IFERROR(VLOOKUP(D402,$A$2:$B$461,2,FALSE),"")</f>
        <v>HYPERLINK("[映雪.xlsx]类型!B30",类型!$C$30)</v>
      </c>
      <c r="XFB402" s="81"/>
      <c r="XFC402" s="81"/>
    </row>
    <row r="403" s="80" customFormat="1" spans="1:16383">
      <c r="A403"/>
      <c r="B403" s="63"/>
      <c r="D403" t="s">
        <v>2870</v>
      </c>
      <c r="E403" s="81"/>
      <c r="F403" s="81"/>
      <c r="H403" s="80" t="str">
        <f>IFERROR(VLOOKUP(D403,$A$2:$B$461,2,FALSE),"")</f>
        <v>HYPERLINK("[映雪.xlsx]类型!B13",类型!$C$13)</v>
      </c>
      <c r="XFB403" s="81"/>
      <c r="XFC403" s="81"/>
    </row>
    <row r="404" s="80" customFormat="1" spans="1:16383">
      <c r="A404"/>
      <c r="B404" s="63"/>
      <c r="D404" t="s">
        <v>2916</v>
      </c>
      <c r="E404" s="81"/>
      <c r="F404" s="81"/>
      <c r="H404" s="80" t="str">
        <f>IFERROR(VLOOKUP(D404,$A$2:$B$461,2,FALSE),"")</f>
        <v>HYPERLINK("[映雪.xlsx]类型!B48",类型!$C$48)</v>
      </c>
      <c r="XFB404" s="81"/>
      <c r="XFC404" s="81"/>
    </row>
    <row r="405" s="80" customFormat="1" spans="1:16383">
      <c r="A405"/>
      <c r="B405" s="63"/>
      <c r="D405" t="s">
        <v>2857</v>
      </c>
      <c r="E405" s="81"/>
      <c r="F405" s="81"/>
      <c r="H405" s="80" t="str">
        <f>IFERROR(VLOOKUP(D405,$A$2:$B$461,2,FALSE),"")</f>
        <v>HYPERLINK("[映雪.xlsx]类型!B30",类型!$C$30)</v>
      </c>
      <c r="XFB405" s="81"/>
      <c r="XFC405" s="81"/>
    </row>
    <row r="406" s="80" customFormat="1" spans="1:16383">
      <c r="A406"/>
      <c r="B406" s="63"/>
      <c r="D406" t="s">
        <v>2916</v>
      </c>
      <c r="E406" s="81"/>
      <c r="F406" s="81"/>
      <c r="H406" s="80" t="str">
        <f>IFERROR(VLOOKUP(D406,$A$2:$B$461,2,FALSE),"")</f>
        <v>HYPERLINK("[映雪.xlsx]类型!B48",类型!$C$48)</v>
      </c>
      <c r="XFB406" s="81"/>
      <c r="XFC406" s="81"/>
    </row>
    <row r="407" s="80" customFormat="1" spans="1:16383">
      <c r="A407"/>
      <c r="B407" s="63"/>
      <c r="D407" t="s">
        <v>2916</v>
      </c>
      <c r="E407" s="81"/>
      <c r="F407" s="81"/>
      <c r="H407" s="80" t="str">
        <f>IFERROR(VLOOKUP(D407,$A$2:$B$461,2,FALSE),"")</f>
        <v>HYPERLINK("[映雪.xlsx]类型!B48",类型!$C$48)</v>
      </c>
      <c r="XFB407" s="81"/>
      <c r="XFC407" s="81"/>
    </row>
    <row r="408" s="80" customFormat="1" spans="1:16383">
      <c r="A408"/>
      <c r="B408" s="63"/>
      <c r="D408" t="s">
        <v>2916</v>
      </c>
      <c r="E408" s="81"/>
      <c r="F408" s="81"/>
      <c r="H408" s="80" t="str">
        <f>IFERROR(VLOOKUP(D408,$A$2:$B$461,2,FALSE),"")</f>
        <v>HYPERLINK("[映雪.xlsx]类型!B48",类型!$C$48)</v>
      </c>
      <c r="XFB408" s="81"/>
      <c r="XFC408" s="81"/>
    </row>
    <row r="409" s="80" customFormat="1" spans="1:16383">
      <c r="A409"/>
      <c r="B409" s="63"/>
      <c r="D409" t="s">
        <v>2870</v>
      </c>
      <c r="E409" s="81"/>
      <c r="F409" s="81"/>
      <c r="H409" s="80" t="str">
        <f>IFERROR(VLOOKUP(D409,$A$2:$B$461,2,FALSE),"")</f>
        <v>HYPERLINK("[映雪.xlsx]类型!B13",类型!$C$13)</v>
      </c>
      <c r="XFB409" s="81"/>
      <c r="XFC409" s="81"/>
    </row>
    <row r="410" s="80" customFormat="1" spans="1:16383">
      <c r="A410"/>
      <c r="B410" s="63"/>
      <c r="D410" t="s">
        <v>2881</v>
      </c>
      <c r="E410" s="81"/>
      <c r="F410" s="81"/>
      <c r="H410" s="80" t="str">
        <f>IFERROR(VLOOKUP(D410,$A$2:$B$461,2,FALSE),"")</f>
        <v>HYPERLINK("[映雪.xlsx]类型!B18",类型!$C$18)</v>
      </c>
      <c r="XFB410" s="81"/>
      <c r="XFC410" s="81"/>
    </row>
    <row r="411" s="80" customFormat="1" spans="1:16383">
      <c r="A411"/>
      <c r="B411" s="63"/>
      <c r="D411" t="s">
        <v>2841</v>
      </c>
      <c r="E411" s="81"/>
      <c r="F411" s="81"/>
      <c r="H411" s="80" t="str">
        <f>IFERROR(VLOOKUP(D411,$A$2:$B$461,2,FALSE),"")</f>
        <v>HYPERLINK("[映雪.xlsx]类型!B6",类型!$C$6)</v>
      </c>
      <c r="XFB411" s="81"/>
      <c r="XFC411" s="81"/>
    </row>
    <row r="412" s="80" customFormat="1" spans="1:16383">
      <c r="A412"/>
      <c r="B412" s="63"/>
      <c r="D412" t="s">
        <v>2900</v>
      </c>
      <c r="E412" s="81"/>
      <c r="F412" s="81"/>
      <c r="H412" s="80" t="str">
        <f>IFERROR(VLOOKUP(D412,$A$2:$B$461,2,FALSE),"")</f>
        <v>HYPERLINK("[映雪.xlsx]类型!B34",类型!$C$34)</v>
      </c>
      <c r="XFB412" s="81"/>
      <c r="XFC412" s="81"/>
    </row>
    <row r="413" s="80" customFormat="1" spans="1:16383">
      <c r="A413"/>
      <c r="B413" s="63"/>
      <c r="D413" t="s">
        <v>2905</v>
      </c>
      <c r="E413" s="81"/>
      <c r="F413" s="81"/>
      <c r="H413" s="80" t="str">
        <f>IFERROR(VLOOKUP(D413,$A$2:$B$461,2,FALSE),"")</f>
        <v>HYPERLINK("[映雪.xlsx]类型!B39",类型!$C$39)</v>
      </c>
      <c r="XFB413" s="81"/>
      <c r="XFC413" s="81"/>
    </row>
    <row r="414" s="80" customFormat="1" spans="1:16383">
      <c r="A414"/>
      <c r="B414" s="63"/>
      <c r="D414" t="s">
        <v>2900</v>
      </c>
      <c r="E414" s="81"/>
      <c r="F414" s="81"/>
      <c r="H414" s="80" t="str">
        <f>IFERROR(VLOOKUP(D414,$A$2:$B$461,2,FALSE),"")</f>
        <v>HYPERLINK("[映雪.xlsx]类型!B34",类型!$C$34)</v>
      </c>
      <c r="XFB414" s="81"/>
      <c r="XFC414" s="81"/>
    </row>
    <row r="415" s="80" customFormat="1" spans="1:16383">
      <c r="A415"/>
      <c r="B415" s="63"/>
      <c r="D415" t="s">
        <v>2872</v>
      </c>
      <c r="E415" s="81"/>
      <c r="F415" s="81"/>
      <c r="H415" s="80" t="str">
        <f>IFERROR(VLOOKUP(D415,$A$2:$B$461,2,FALSE),"")</f>
        <v>HYPERLINK("[映雪.xlsx]类型!B14",类型!$C$14)</v>
      </c>
      <c r="XFB415" s="81"/>
      <c r="XFC415" s="81"/>
    </row>
    <row r="416" s="80" customFormat="1" spans="1:16383">
      <c r="A416"/>
      <c r="B416" s="63"/>
      <c r="D416" t="s">
        <v>2888</v>
      </c>
      <c r="E416" s="81"/>
      <c r="F416" s="81"/>
      <c r="H416" s="80" t="str">
        <f>IFERROR(VLOOKUP(D416,$A$2:$B$461,2,FALSE),"")</f>
        <v>HYPERLINK("[映雪.xlsx]类型!B23",类型!$C$23)</v>
      </c>
      <c r="XFB416" s="81"/>
      <c r="XFC416" s="81"/>
    </row>
    <row r="417" s="80" customFormat="1" spans="1:16383">
      <c r="A417"/>
      <c r="B417" s="63"/>
      <c r="D417" t="s">
        <v>2857</v>
      </c>
      <c r="E417" s="81"/>
      <c r="F417" s="81"/>
      <c r="H417" s="80" t="str">
        <f>IFERROR(VLOOKUP(D417,$A$2:$B$461,2,FALSE),"")</f>
        <v>HYPERLINK("[映雪.xlsx]类型!B30",类型!$C$30)</v>
      </c>
      <c r="XFB417" s="81"/>
      <c r="XFC417" s="81"/>
    </row>
    <row r="418" s="80" customFormat="1" spans="1:16383">
      <c r="A418"/>
      <c r="B418" s="63"/>
      <c r="D418" t="s">
        <v>2841</v>
      </c>
      <c r="E418" s="81"/>
      <c r="F418" s="81"/>
      <c r="H418" s="80" t="str">
        <f>IFERROR(VLOOKUP(D418,$A$2:$B$461,2,FALSE),"")</f>
        <v>HYPERLINK("[映雪.xlsx]类型!B6",类型!$C$6)</v>
      </c>
      <c r="XFB418" s="81"/>
      <c r="XFC418" s="81"/>
    </row>
    <row r="419" s="80" customFormat="1" spans="1:16383">
      <c r="A419"/>
      <c r="B419" s="63"/>
      <c r="D419" t="s">
        <v>2841</v>
      </c>
      <c r="E419" s="81"/>
      <c r="F419" s="81"/>
      <c r="H419" s="80" t="str">
        <f>IFERROR(VLOOKUP(D419,$A$2:$B$461,2,FALSE),"")</f>
        <v>HYPERLINK("[映雪.xlsx]类型!B6",类型!$C$6)</v>
      </c>
      <c r="XFB419" s="81"/>
      <c r="XFC419" s="81"/>
    </row>
    <row r="420" s="80" customFormat="1" spans="1:16383">
      <c r="A420"/>
      <c r="B420" s="63"/>
      <c r="D420" t="s">
        <v>2913</v>
      </c>
      <c r="E420" s="81"/>
      <c r="F420" s="81"/>
      <c r="H420" s="80" t="str">
        <f>IFERROR(VLOOKUP(D420,$A$2:$B$461,2,FALSE),"")</f>
        <v>HYPERLINK("[映雪.xlsx]类型!B46",类型!$C$46)</v>
      </c>
      <c r="XFB420" s="81"/>
      <c r="XFC420" s="81"/>
    </row>
    <row r="421" s="80" customFormat="1" spans="1:16383">
      <c r="A421"/>
      <c r="B421" s="63"/>
      <c r="D421" t="s">
        <v>2900</v>
      </c>
      <c r="E421" s="81"/>
      <c r="F421" s="81"/>
      <c r="H421" s="80" t="str">
        <f>IFERROR(VLOOKUP(D421,$A$2:$B$461,2,FALSE),"")</f>
        <v>HYPERLINK("[映雪.xlsx]类型!B34",类型!$C$34)</v>
      </c>
      <c r="XFB421" s="81"/>
      <c r="XFC421" s="81"/>
    </row>
    <row r="422" s="80" customFormat="1" spans="1:16383">
      <c r="A422"/>
      <c r="B422" s="63"/>
      <c r="D422" t="s">
        <v>2858</v>
      </c>
      <c r="E422" s="81"/>
      <c r="F422" s="81"/>
      <c r="H422" s="80" t="str">
        <f>IFERROR(VLOOKUP(D422,$A$2:$B$461,2,FALSE),"")</f>
        <v>HYPERLINK("[映雪.xlsx]类型!B9",类型!$C$9)</v>
      </c>
      <c r="XFB422" s="81"/>
      <c r="XFC422" s="81"/>
    </row>
    <row r="423" s="80" customFormat="1" spans="1:16383">
      <c r="A423"/>
      <c r="B423" s="63"/>
      <c r="D423" t="s">
        <v>2900</v>
      </c>
      <c r="E423" s="81"/>
      <c r="F423" s="81"/>
      <c r="H423" s="80" t="str">
        <f>IFERROR(VLOOKUP(D423,$A$2:$B$461,2,FALSE),"")</f>
        <v>HYPERLINK("[映雪.xlsx]类型!B34",类型!$C$34)</v>
      </c>
      <c r="XFB423" s="81"/>
      <c r="XFC423" s="81"/>
    </row>
    <row r="424" s="80" customFormat="1" spans="1:16383">
      <c r="A424"/>
      <c r="B424" s="63"/>
      <c r="D424" t="s">
        <v>2841</v>
      </c>
      <c r="E424" s="81"/>
      <c r="F424" s="81"/>
      <c r="H424" s="80" t="str">
        <f>IFERROR(VLOOKUP(D424,$A$2:$B$461,2,FALSE),"")</f>
        <v>HYPERLINK("[映雪.xlsx]类型!B6",类型!$C$6)</v>
      </c>
      <c r="XFB424" s="81"/>
      <c r="XFC424" s="81"/>
    </row>
    <row r="425" s="80" customFormat="1" spans="1:16383">
      <c r="A425"/>
      <c r="B425" s="63"/>
      <c r="D425" t="s">
        <v>2900</v>
      </c>
      <c r="E425" s="81"/>
      <c r="F425" s="81"/>
      <c r="H425" s="80" t="str">
        <f>IFERROR(VLOOKUP(D425,$A$2:$B$461,2,FALSE),"")</f>
        <v>HYPERLINK("[映雪.xlsx]类型!B34",类型!$C$34)</v>
      </c>
      <c r="XFB425" s="81"/>
      <c r="XFC425" s="81"/>
    </row>
    <row r="426" s="80" customFormat="1" spans="1:16383">
      <c r="A426"/>
      <c r="B426" s="63"/>
      <c r="D426" t="s">
        <v>2881</v>
      </c>
      <c r="E426" s="81"/>
      <c r="F426" s="81"/>
      <c r="H426" s="80" t="str">
        <f>IFERROR(VLOOKUP(D426,$A$2:$B$461,2,FALSE),"")</f>
        <v>HYPERLINK("[映雪.xlsx]类型!B18",类型!$C$18)</v>
      </c>
      <c r="XFB426" s="81"/>
      <c r="XFC426" s="81"/>
    </row>
    <row r="427" s="80" customFormat="1" spans="1:16383">
      <c r="A427"/>
      <c r="B427" s="63"/>
      <c r="D427" t="s">
        <v>2895</v>
      </c>
      <c r="E427" s="81"/>
      <c r="F427" s="81"/>
      <c r="H427" s="80" t="str">
        <f>IFERROR(VLOOKUP(D427,$A$2:$B$461,2,FALSE),"")</f>
        <v>HYPERLINK("[映雪.xlsx]类型!B31",类型!$C$31)</v>
      </c>
      <c r="XFB427" s="81"/>
      <c r="XFC427" s="81"/>
    </row>
    <row r="428" s="80" customFormat="1" spans="1:16383">
      <c r="A428"/>
      <c r="B428" s="63"/>
      <c r="D428" t="s">
        <v>2907</v>
      </c>
      <c r="E428" s="81"/>
      <c r="F428" s="81"/>
      <c r="H428" s="80" t="str">
        <f>IFERROR(VLOOKUP(D428,$A$2:$B$461,2,FALSE),"")</f>
        <v>HYPERLINK("[映雪.xlsx]类型!B41",类型!$C$41)</v>
      </c>
      <c r="XFB428" s="81"/>
      <c r="XFC428" s="81"/>
    </row>
    <row r="429" s="80" customFormat="1" spans="1:16383">
      <c r="A429"/>
      <c r="B429" s="63"/>
      <c r="D429" t="s">
        <v>2881</v>
      </c>
      <c r="E429" s="81"/>
      <c r="F429" s="81"/>
      <c r="H429" s="80" t="str">
        <f>IFERROR(VLOOKUP(D429,$A$2:$B$461,2,FALSE),"")</f>
        <v>HYPERLINK("[映雪.xlsx]类型!B18",类型!$C$18)</v>
      </c>
      <c r="XFB429" s="81"/>
      <c r="XFC429" s="81"/>
    </row>
    <row r="430" s="80" customFormat="1" spans="1:16383">
      <c r="A430"/>
      <c r="B430" s="63"/>
      <c r="D430" t="s">
        <v>2895</v>
      </c>
      <c r="E430" s="81"/>
      <c r="F430" s="81"/>
      <c r="H430" s="80" t="str">
        <f>IFERROR(VLOOKUP(D430,$A$2:$B$461,2,FALSE),"")</f>
        <v>HYPERLINK("[映雪.xlsx]类型!B31",类型!$C$31)</v>
      </c>
      <c r="XFB430" s="81"/>
      <c r="XFC430" s="81"/>
    </row>
    <row r="431" s="80" customFormat="1" spans="1:16383">
      <c r="A431"/>
      <c r="B431" s="63"/>
      <c r="D431" t="s">
        <v>2900</v>
      </c>
      <c r="E431" s="81"/>
      <c r="F431" s="81"/>
      <c r="H431" s="80" t="str">
        <f>IFERROR(VLOOKUP(D431,$A$2:$B$461,2,FALSE),"")</f>
        <v>HYPERLINK("[映雪.xlsx]类型!B34",类型!$C$34)</v>
      </c>
      <c r="XFB431" s="81"/>
      <c r="XFC431" s="81"/>
    </row>
    <row r="432" s="80" customFormat="1" spans="1:16383">
      <c r="A432"/>
      <c r="B432" s="63"/>
      <c r="D432" t="s">
        <v>1375</v>
      </c>
      <c r="E432" s="81"/>
      <c r="F432" s="81"/>
      <c r="H432" s="80" t="str">
        <f>IFERROR(VLOOKUP(D432,$A$2:$B$461,2,FALSE),"")</f>
        <v>HYPERLINK("[映雪.xlsx]类型!B95",类型!$C$95)</v>
      </c>
      <c r="XFB432" s="81"/>
      <c r="XFC432" s="81"/>
    </row>
    <row r="433" s="80" customFormat="1" spans="1:16383">
      <c r="A433"/>
      <c r="B433" s="63"/>
      <c r="D433" t="s">
        <v>2823</v>
      </c>
      <c r="E433" s="81"/>
      <c r="F433" s="81"/>
      <c r="H433" s="80" t="str">
        <f>IFERROR(VLOOKUP(D433,$A$2:$B$461,2,FALSE),"")</f>
        <v>HYPERLINK("[映雪.xlsx]类型!B4",类型!$C$4)</v>
      </c>
      <c r="XFB433" s="81"/>
      <c r="XFC433" s="81"/>
    </row>
    <row r="434" s="80" customFormat="1" spans="1:16383">
      <c r="A434"/>
      <c r="B434" s="63"/>
      <c r="D434" t="s">
        <v>2893</v>
      </c>
      <c r="E434" s="81"/>
      <c r="F434" s="81"/>
      <c r="H434" s="80" t="str">
        <f>IFERROR(VLOOKUP(D434,$A$2:$B$461,2,FALSE),"")</f>
        <v>HYPERLINK("[映雪.xlsx]类型!B27",类型!$C$27)</v>
      </c>
      <c r="XFB434" s="81"/>
      <c r="XFC434" s="81"/>
    </row>
    <row r="435" s="80" customFormat="1" spans="1:16383">
      <c r="A435"/>
      <c r="B435" s="63"/>
      <c r="D435" t="s">
        <v>2907</v>
      </c>
      <c r="E435" s="81"/>
      <c r="F435" s="81"/>
      <c r="H435" s="80" t="str">
        <f>IFERROR(VLOOKUP(D435,$A$2:$B$461,2,FALSE),"")</f>
        <v>HYPERLINK("[映雪.xlsx]类型!B41",类型!$C$41)</v>
      </c>
      <c r="XFB435" s="81"/>
      <c r="XFC435" s="81"/>
    </row>
    <row r="436" s="80" customFormat="1" spans="1:16383">
      <c r="A436"/>
      <c r="B436" s="63"/>
      <c r="D436" t="s">
        <v>2891</v>
      </c>
      <c r="E436" s="81"/>
      <c r="F436" s="81"/>
      <c r="H436" s="80" t="str">
        <f>IFERROR(VLOOKUP(D436,$A$2:$B$461,2,FALSE),"")</f>
        <v>HYPERLINK("[映雪.xlsx]类型!B25",类型!$C$25)</v>
      </c>
      <c r="XFB436" s="81"/>
      <c r="XFC436" s="81"/>
    </row>
    <row r="437" s="80" customFormat="1" spans="1:16383">
      <c r="A437"/>
      <c r="B437" s="63"/>
      <c r="D437" t="s">
        <v>2881</v>
      </c>
      <c r="E437" s="81"/>
      <c r="F437" s="81"/>
      <c r="H437" s="80" t="str">
        <f>IFERROR(VLOOKUP(D437,$A$2:$B$461,2,FALSE),"")</f>
        <v>HYPERLINK("[映雪.xlsx]类型!B18",类型!$C$18)</v>
      </c>
      <c r="XFB437" s="81"/>
      <c r="XFC437" s="81"/>
    </row>
    <row r="438" s="80" customFormat="1" spans="1:16383">
      <c r="A438"/>
      <c r="B438" s="63"/>
      <c r="D438" t="s">
        <v>2895</v>
      </c>
      <c r="E438" s="81"/>
      <c r="F438" s="81"/>
      <c r="H438" s="80" t="str">
        <f>IFERROR(VLOOKUP(D438,$A$2:$B$461,2,FALSE),"")</f>
        <v>HYPERLINK("[映雪.xlsx]类型!B31",类型!$C$31)</v>
      </c>
      <c r="XFB438" s="81"/>
      <c r="XFC438" s="81"/>
    </row>
    <row r="439" s="80" customFormat="1" spans="1:16383">
      <c r="A439"/>
      <c r="B439" s="63"/>
      <c r="D439" t="s">
        <v>2907</v>
      </c>
      <c r="E439" s="81"/>
      <c r="F439" s="81"/>
      <c r="H439" s="80" t="str">
        <f>IFERROR(VLOOKUP(D439,$A$2:$B$461,2,FALSE),"")</f>
        <v>HYPERLINK("[映雪.xlsx]类型!B41",类型!$C$41)</v>
      </c>
      <c r="XFB439" s="81"/>
      <c r="XFC439" s="81"/>
    </row>
    <row r="440" s="80" customFormat="1" spans="1:16383">
      <c r="A440"/>
      <c r="B440" s="63"/>
      <c r="D440" t="s">
        <v>2870</v>
      </c>
      <c r="E440" s="81"/>
      <c r="F440" s="81"/>
      <c r="H440" s="80" t="str">
        <f>IFERROR(VLOOKUP(D440,$A$2:$B$461,2,FALSE),"")</f>
        <v>HYPERLINK("[映雪.xlsx]类型!B13",类型!$C$13)</v>
      </c>
      <c r="XFB440" s="81"/>
      <c r="XFC440" s="81"/>
    </row>
    <row r="441" s="80" customFormat="1" spans="1:16383">
      <c r="A441"/>
      <c r="B441" s="63"/>
      <c r="D441" t="s">
        <v>2886</v>
      </c>
      <c r="E441" s="81"/>
      <c r="F441" s="81"/>
      <c r="H441" s="80" t="str">
        <f>IFERROR(VLOOKUP(D441,$A$2:$B$461,2,FALSE),"")</f>
        <v>HYPERLINK("[映雪.xlsx]类型!B21",类型!$C$21)</v>
      </c>
      <c r="XFB441" s="81"/>
      <c r="XFC441" s="81"/>
    </row>
    <row r="442" s="80" customFormat="1" spans="1:16383">
      <c r="A442"/>
      <c r="B442" s="63"/>
      <c r="D442" t="s">
        <v>2879</v>
      </c>
      <c r="E442" s="81"/>
      <c r="F442" s="81"/>
      <c r="H442" s="80" t="str">
        <f>IFERROR(VLOOKUP(D442,$A$2:$B$461,2,FALSE),"")</f>
        <v>HYPERLINK("[映雪.xlsx]类型!B17",类型!$C$17)</v>
      </c>
      <c r="XFB442" s="81"/>
      <c r="XFC442" s="81"/>
    </row>
    <row r="443" s="80" customFormat="1" spans="1:16383">
      <c r="A443"/>
      <c r="B443" s="63"/>
      <c r="D443" t="s">
        <v>2872</v>
      </c>
      <c r="E443" s="81"/>
      <c r="F443" s="81"/>
      <c r="H443" s="80" t="str">
        <f>IFERROR(VLOOKUP(D443,$A$2:$B$461,2,FALSE),"")</f>
        <v>HYPERLINK("[映雪.xlsx]类型!B14",类型!$C$14)</v>
      </c>
      <c r="XFB443" s="81"/>
      <c r="XFC443" s="81"/>
    </row>
    <row r="444" s="80" customFormat="1" spans="1:16383">
      <c r="A444"/>
      <c r="B444" s="63"/>
      <c r="D444" t="s">
        <v>2891</v>
      </c>
      <c r="E444" s="81"/>
      <c r="F444" s="81"/>
      <c r="H444" s="80" t="str">
        <f>IFERROR(VLOOKUP(D444,$A$2:$B$461,2,FALSE),"")</f>
        <v>HYPERLINK("[映雪.xlsx]类型!B25",类型!$C$25)</v>
      </c>
      <c r="XFB444" s="81"/>
      <c r="XFC444" s="81"/>
    </row>
    <row r="445" s="80" customFormat="1" spans="1:16383">
      <c r="A445"/>
      <c r="B445" s="63"/>
      <c r="D445" t="s">
        <v>2893</v>
      </c>
      <c r="E445" s="81"/>
      <c r="F445" s="81"/>
      <c r="H445" s="80" t="str">
        <f>IFERROR(VLOOKUP(D445,$A$2:$B$461,2,FALSE),"")</f>
        <v>HYPERLINK("[映雪.xlsx]类型!B27",类型!$C$27)</v>
      </c>
      <c r="XFB445" s="81"/>
      <c r="XFC445" s="81"/>
    </row>
    <row r="446" s="80" customFormat="1" spans="1:16383">
      <c r="A446"/>
      <c r="B446" s="63"/>
      <c r="D446" t="s">
        <v>2881</v>
      </c>
      <c r="E446" s="81"/>
      <c r="F446" s="81"/>
      <c r="H446" s="80" t="str">
        <f>IFERROR(VLOOKUP(D446,$A$2:$B$461,2,FALSE),"")</f>
        <v>HYPERLINK("[映雪.xlsx]类型!B18",类型!$C$18)</v>
      </c>
      <c r="XFB446" s="81"/>
      <c r="XFC446" s="81"/>
    </row>
    <row r="447" s="80" customFormat="1" spans="1:16383">
      <c r="A447"/>
      <c r="B447" s="63"/>
      <c r="D447" t="s">
        <v>2881</v>
      </c>
      <c r="E447" s="81"/>
      <c r="F447" s="81"/>
      <c r="H447" s="80" t="str">
        <f>IFERROR(VLOOKUP(D447,$A$2:$B$461,2,FALSE),"")</f>
        <v>HYPERLINK("[映雪.xlsx]类型!B18",类型!$C$18)</v>
      </c>
      <c r="XFB447" s="81"/>
      <c r="XFC447" s="81"/>
    </row>
    <row r="448" s="80" customFormat="1" spans="1:16383">
      <c r="A448"/>
      <c r="B448" s="63"/>
      <c r="D448" t="s">
        <v>2903</v>
      </c>
      <c r="E448" s="81"/>
      <c r="F448" s="81"/>
      <c r="H448" s="80" t="str">
        <f>IFERROR(VLOOKUP(D448,$A$2:$B$461,2,FALSE),"")</f>
        <v>HYPERLINK("[映雪.xlsx]类型!B37",类型!$C$37)</v>
      </c>
      <c r="XFB448" s="81"/>
      <c r="XFC448" s="81"/>
    </row>
    <row r="449" s="80" customFormat="1" spans="1:16383">
      <c r="A449"/>
      <c r="B449" s="63"/>
      <c r="D449" t="s">
        <v>2907</v>
      </c>
      <c r="E449" s="81"/>
      <c r="F449" s="81"/>
      <c r="H449" s="80" t="str">
        <f>IFERROR(VLOOKUP(D449,$A$2:$B$461,2,FALSE),"")</f>
        <v>HYPERLINK("[映雪.xlsx]类型!B41",类型!$C$41)</v>
      </c>
      <c r="XFB449" s="81"/>
      <c r="XFC449" s="81"/>
    </row>
    <row r="450" s="80" customFormat="1" spans="1:16383">
      <c r="A450"/>
      <c r="B450" s="63"/>
      <c r="D450" t="s">
        <v>2893</v>
      </c>
      <c r="E450" s="81"/>
      <c r="F450" s="81"/>
      <c r="H450" s="80" t="str">
        <f>IFERROR(VLOOKUP(D450,$A$2:$B$461,2,FALSE),"")</f>
        <v>HYPERLINK("[映雪.xlsx]类型!B27",类型!$C$27)</v>
      </c>
      <c r="XFB450" s="81"/>
      <c r="XFC450" s="81"/>
    </row>
    <row r="451" s="80" customFormat="1" spans="1:16383">
      <c r="A451"/>
      <c r="B451" s="63"/>
      <c r="D451" t="s">
        <v>2879</v>
      </c>
      <c r="E451" s="81"/>
      <c r="F451" s="81"/>
      <c r="H451" s="80" t="str">
        <f>IFERROR(VLOOKUP(D451,$A$2:$B$461,2,FALSE),"")</f>
        <v>HYPERLINK("[映雪.xlsx]类型!B17",类型!$C$17)</v>
      </c>
      <c r="XFB451" s="81"/>
      <c r="XFC451" s="81"/>
    </row>
    <row r="452" s="80" customFormat="1" spans="1:16383">
      <c r="A452"/>
      <c r="B452" s="63"/>
      <c r="D452" t="s">
        <v>2870</v>
      </c>
      <c r="E452" s="81"/>
      <c r="F452" s="81"/>
      <c r="H452" s="80" t="str">
        <f>IFERROR(VLOOKUP(D452,$A$2:$B$461,2,FALSE),"")</f>
        <v>HYPERLINK("[映雪.xlsx]类型!B13",类型!$C$13)</v>
      </c>
      <c r="XFB452" s="81"/>
      <c r="XFC452" s="81"/>
    </row>
    <row r="453" s="80" customFormat="1" spans="1:16383">
      <c r="A453"/>
      <c r="B453" s="63"/>
      <c r="D453" t="s">
        <v>2881</v>
      </c>
      <c r="E453" s="81"/>
      <c r="F453" s="81"/>
      <c r="H453" s="80" t="str">
        <f>IFERROR(VLOOKUP(D453,$A$2:$B$461,2,FALSE),"")</f>
        <v>HYPERLINK("[映雪.xlsx]类型!B18",类型!$C$18)</v>
      </c>
      <c r="XFB453" s="81"/>
      <c r="XFC453" s="81"/>
    </row>
    <row r="454" s="80" customFormat="1" spans="1:16383">
      <c r="A454"/>
      <c r="B454" s="63"/>
      <c r="D454" t="s">
        <v>2881</v>
      </c>
      <c r="E454" s="81"/>
      <c r="F454" s="81"/>
      <c r="H454" s="80" t="str">
        <f>IFERROR(VLOOKUP(D454,$A$2:$B$461,2,FALSE),"")</f>
        <v>HYPERLINK("[映雪.xlsx]类型!B18",类型!$C$18)</v>
      </c>
      <c r="XFB454" s="81"/>
      <c r="XFC454" s="81"/>
    </row>
    <row r="455" s="80" customFormat="1" spans="1:16383">
      <c r="A455"/>
      <c r="B455" s="63"/>
      <c r="D455" t="s">
        <v>2870</v>
      </c>
      <c r="E455" s="81"/>
      <c r="F455" s="81"/>
      <c r="H455" s="80" t="str">
        <f>IFERROR(VLOOKUP(D455,$A$2:$B$461,2,FALSE),"")</f>
        <v>HYPERLINK("[映雪.xlsx]类型!B13",类型!$C$13)</v>
      </c>
      <c r="XFB455" s="81"/>
      <c r="XFC455" s="81"/>
    </row>
    <row r="456" s="80" customFormat="1" spans="1:16383">
      <c r="A456"/>
      <c r="B456" s="63"/>
      <c r="D456" t="s">
        <v>2868</v>
      </c>
      <c r="E456" s="81"/>
      <c r="F456" s="81"/>
      <c r="H456" s="80" t="str">
        <f>IFERROR(VLOOKUP(D456,$A$2:$B$461,2,FALSE),"")</f>
        <v>HYPERLINK("[映雪.xlsx]类型!B12",类型!$C$12)</v>
      </c>
      <c r="XFB456" s="81"/>
      <c r="XFC456" s="81"/>
    </row>
    <row r="457" s="80" customFormat="1" spans="1:16383">
      <c r="A457"/>
      <c r="B457" s="63"/>
      <c r="D457" t="s">
        <v>2868</v>
      </c>
      <c r="E457" s="81"/>
      <c r="F457" s="81"/>
      <c r="H457" s="80" t="str">
        <f>IFERROR(VLOOKUP(D457,$A$2:$B$461,2,FALSE),"")</f>
        <v>HYPERLINK("[映雪.xlsx]类型!B12",类型!$C$12)</v>
      </c>
      <c r="XFB457" s="81"/>
      <c r="XFC457" s="81"/>
    </row>
    <row r="458" s="80" customFormat="1" spans="1:16383">
      <c r="A458"/>
      <c r="B458" s="63"/>
      <c r="D458" t="s">
        <v>2870</v>
      </c>
      <c r="E458" s="81"/>
      <c r="F458" s="81"/>
      <c r="H458" s="80" t="str">
        <f>IFERROR(VLOOKUP(D458,$A$2:$B$461,2,FALSE),"")</f>
        <v>HYPERLINK("[映雪.xlsx]类型!B13",类型!$C$13)</v>
      </c>
      <c r="XFB458" s="81"/>
      <c r="XFC458" s="81"/>
    </row>
    <row r="459" s="80" customFormat="1" spans="1:16383">
      <c r="A459"/>
      <c r="B459" s="63"/>
      <c r="D459" t="s">
        <v>2870</v>
      </c>
      <c r="E459" s="81"/>
      <c r="F459" s="81"/>
      <c r="H459" s="80" t="str">
        <f>IFERROR(VLOOKUP(D459,$A$2:$B$461,2,FALSE),"")</f>
        <v>HYPERLINK("[映雪.xlsx]类型!B13",类型!$C$13)</v>
      </c>
      <c r="XFB459" s="81"/>
      <c r="XFC459" s="81"/>
    </row>
    <row r="460" s="80" customFormat="1" spans="1:16383">
      <c r="A460"/>
      <c r="B460" s="63"/>
      <c r="D460" t="s">
        <v>2870</v>
      </c>
      <c r="E460" s="81"/>
      <c r="F460" s="81"/>
      <c r="H460" s="80" t="str">
        <f>IFERROR(VLOOKUP(D460,$A$2:$B$461,2,FALSE),"")</f>
        <v>HYPERLINK("[映雪.xlsx]类型!B13",类型!$C$13)</v>
      </c>
      <c r="XFB460" s="81"/>
      <c r="XFC460" s="81"/>
    </row>
    <row r="461" s="80" customFormat="1" spans="1:16383">
      <c r="A461"/>
      <c r="B461" s="63"/>
      <c r="D461" t="s">
        <v>2881</v>
      </c>
      <c r="E461" s="81"/>
      <c r="F461" s="81"/>
      <c r="H461" s="80" t="str">
        <f>IFERROR(VLOOKUP(D461,$A$2:$B$461,2,FALSE),"")</f>
        <v>HYPERLINK("[映雪.xlsx]类型!B18",类型!$C$18)</v>
      </c>
      <c r="XFB461" s="81"/>
      <c r="XFC461" s="81"/>
    </row>
    <row r="462" spans="4:8">
      <c r="D462" t="s">
        <v>2909</v>
      </c>
      <c r="H462" s="80" t="str">
        <f>IFERROR(VLOOKUP(D462,$A$2:$B$461,2,FALSE),"")</f>
        <v>HYPERLINK("[映雪.xlsx]类型!B43",类型!$C$43)</v>
      </c>
    </row>
    <row r="463" spans="4:8">
      <c r="D463" t="s">
        <v>2881</v>
      </c>
      <c r="H463" s="80" t="str">
        <f>IFERROR(VLOOKUP(D463,$A$2:$B$461,2,FALSE),"")</f>
        <v>HYPERLINK("[映雪.xlsx]类型!B18",类型!$C$18)</v>
      </c>
    </row>
    <row r="464" spans="4:8">
      <c r="D464" t="s">
        <v>2908</v>
      </c>
      <c r="H464" s="80" t="str">
        <f>IFERROR(VLOOKUP(D464,$A$2:$B$461,2,FALSE),"")</f>
        <v>HYPERLINK("[映雪.xlsx]类型!B42",类型!$C$42)</v>
      </c>
    </row>
    <row r="465" spans="4:8">
      <c r="D465" t="s">
        <v>2872</v>
      </c>
      <c r="H465" s="80" t="str">
        <f>IFERROR(VLOOKUP(D465,$A$2:$B$461,2,FALSE),"")</f>
        <v>HYPERLINK("[映雪.xlsx]类型!B14",类型!$C$14)</v>
      </c>
    </row>
    <row r="466" spans="4:8">
      <c r="D466" t="s">
        <v>2872</v>
      </c>
      <c r="H466" s="80" t="str">
        <f>IFERROR(VLOOKUP(D466,$A$2:$B$461,2,FALSE),"")</f>
        <v>HYPERLINK("[映雪.xlsx]类型!B14",类型!$C$14)</v>
      </c>
    </row>
    <row r="467" spans="4:8">
      <c r="D467" t="s">
        <v>2881</v>
      </c>
      <c r="H467" s="80" t="str">
        <f>IFERROR(VLOOKUP(D467,$A$2:$B$461,2,FALSE),"")</f>
        <v>HYPERLINK("[映雪.xlsx]类型!B18",类型!$C$18)</v>
      </c>
    </row>
    <row r="468" spans="4:8">
      <c r="D468" t="s">
        <v>2813</v>
      </c>
      <c r="H468" s="80" t="str">
        <f>IFERROR(VLOOKUP(D468,$A$2:$B$461,2,FALSE),"")</f>
        <v>HYPERLINK("[映雪.xlsx]类型!B3",类型!$C$3)</v>
      </c>
    </row>
    <row r="469" spans="4:8">
      <c r="D469" t="s">
        <v>156</v>
      </c>
      <c r="H469" s="80" t="str">
        <f>IFERROR(VLOOKUP(D469,$A$2:$B$461,2,FALSE),"")</f>
        <v>HYPERLINK("[映雪.xlsx]类型!B86",类型!$C$86)</v>
      </c>
    </row>
    <row r="470" spans="4:8">
      <c r="D470" t="s">
        <v>2900</v>
      </c>
      <c r="H470" s="80" t="str">
        <f>IFERROR(VLOOKUP(D470,$A$2:$B$461,2,FALSE),"")</f>
        <v>HYPERLINK("[映雪.xlsx]类型!B34",类型!$C$34)</v>
      </c>
    </row>
    <row r="471" spans="4:8">
      <c r="D471" t="s">
        <v>2932</v>
      </c>
      <c r="H471" s="80" t="str">
        <f>IFERROR(VLOOKUP(D471,$A$2:$B$461,2,FALSE),"")</f>
        <v>HYPERLINK("[映雪.xlsx]类型!B81",类型!$C$81)</v>
      </c>
    </row>
    <row r="472" spans="4:8">
      <c r="D472" t="s">
        <v>2903</v>
      </c>
      <c r="H472" s="80" t="str">
        <f>IFERROR(VLOOKUP(D472,$A$2:$B$461,2,FALSE),"")</f>
        <v>HYPERLINK("[映雪.xlsx]类型!B37",类型!$C$37)</v>
      </c>
    </row>
    <row r="473" spans="4:8">
      <c r="D473" t="s">
        <v>2900</v>
      </c>
      <c r="H473" s="80" t="str">
        <f>IFERROR(VLOOKUP(D473,$A$2:$B$461,2,FALSE),"")</f>
        <v>HYPERLINK("[映雪.xlsx]类型!B34",类型!$C$34)</v>
      </c>
    </row>
    <row r="474" spans="4:8">
      <c r="D474" t="s">
        <v>2841</v>
      </c>
      <c r="H474" s="80" t="str">
        <f>IFERROR(VLOOKUP(D474,$A$2:$B$461,2,FALSE),"")</f>
        <v>HYPERLINK("[映雪.xlsx]类型!B6",类型!$C$6)</v>
      </c>
    </row>
    <row r="475" spans="4:8">
      <c r="D475" t="s">
        <v>2900</v>
      </c>
      <c r="H475" s="80" t="str">
        <f>IFERROR(VLOOKUP(D475,$A$2:$B$461,2,FALSE),"")</f>
        <v>HYPERLINK("[映雪.xlsx]类型!B34",类型!$C$34)</v>
      </c>
    </row>
    <row r="476" spans="4:8">
      <c r="D476" t="s">
        <v>2900</v>
      </c>
      <c r="H476" s="80" t="str">
        <f>IFERROR(VLOOKUP(D476,$A$2:$B$461,2,FALSE),"")</f>
        <v>HYPERLINK("[映雪.xlsx]类型!B34",类型!$C$34)</v>
      </c>
    </row>
    <row r="477" spans="4:8">
      <c r="D477" t="s">
        <v>2900</v>
      </c>
      <c r="H477" s="80" t="str">
        <f>IFERROR(VLOOKUP(D477,$A$2:$B$461,2,FALSE),"")</f>
        <v>HYPERLINK("[映雪.xlsx]类型!B34",类型!$C$34)</v>
      </c>
    </row>
    <row r="478" spans="4:8">
      <c r="D478" t="s">
        <v>2868</v>
      </c>
      <c r="H478" s="80" t="str">
        <f>IFERROR(VLOOKUP(D478,$A$2:$B$461,2,FALSE),"")</f>
        <v>HYPERLINK("[映雪.xlsx]类型!B12",类型!$C$12)</v>
      </c>
    </row>
    <row r="479" spans="4:8">
      <c r="D479" t="s">
        <v>2893</v>
      </c>
      <c r="H479" s="80" t="str">
        <f>IFERROR(VLOOKUP(D479,$A$2:$B$461,2,FALSE),"")</f>
        <v>HYPERLINK("[映雪.xlsx]类型!B27",类型!$C$27)</v>
      </c>
    </row>
    <row r="480" spans="4:8">
      <c r="D480" t="s">
        <v>2891</v>
      </c>
      <c r="H480" s="80" t="str">
        <f>IFERROR(VLOOKUP(D480,$A$2:$B$461,2,FALSE),"")</f>
        <v>HYPERLINK("[映雪.xlsx]类型!B25",类型!$C$25)</v>
      </c>
    </row>
    <row r="481" spans="4:8">
      <c r="D481" t="s">
        <v>2900</v>
      </c>
      <c r="H481" s="80" t="str">
        <f>IFERROR(VLOOKUP(D481,$A$2:$B$461,2,FALSE),"")</f>
        <v>HYPERLINK("[映雪.xlsx]类型!B34",类型!$C$34)</v>
      </c>
    </row>
    <row r="482" spans="4:8">
      <c r="D482" t="s">
        <v>2900</v>
      </c>
      <c r="H482" s="80" t="str">
        <f>IFERROR(VLOOKUP(D482,$A$2:$B$461,2,FALSE),"")</f>
        <v>HYPERLINK("[映雪.xlsx]类型!B34",类型!$C$34)</v>
      </c>
    </row>
    <row r="483" spans="4:8">
      <c r="D483" t="s">
        <v>2801</v>
      </c>
      <c r="H483" s="80" t="str">
        <f>IFERROR(VLOOKUP(D483,$A$2:$B$461,2,FALSE),"")</f>
        <v>HYPERLINK("[映雪.xlsx]类型!B2",类型!$C$2)</v>
      </c>
    </row>
    <row r="484" spans="4:8">
      <c r="D484" t="s">
        <v>2893</v>
      </c>
      <c r="H484" s="80" t="str">
        <f>IFERROR(VLOOKUP(D484,$A$2:$B$461,2,FALSE),"")</f>
        <v>HYPERLINK("[映雪.xlsx]类型!B27",类型!$C$27)</v>
      </c>
    </row>
    <row r="485" spans="4:8">
      <c r="D485" t="s">
        <v>2900</v>
      </c>
      <c r="H485" s="80" t="str">
        <f>IFERROR(VLOOKUP(D485,$A$2:$B$461,2,FALSE),"")</f>
        <v>HYPERLINK("[映雪.xlsx]类型!B34",类型!$C$34)</v>
      </c>
    </row>
    <row r="486" spans="4:8">
      <c r="D486" t="s">
        <v>2900</v>
      </c>
      <c r="H486" s="80" t="str">
        <f>IFERROR(VLOOKUP(D486,$A$2:$B$461,2,FALSE),"")</f>
        <v>HYPERLINK("[映雪.xlsx]类型!B34",类型!$C$34)</v>
      </c>
    </row>
    <row r="487" spans="4:8">
      <c r="D487" t="s">
        <v>2903</v>
      </c>
      <c r="H487" s="80" t="str">
        <f>IFERROR(VLOOKUP(D487,$A$2:$B$461,2,FALSE),"")</f>
        <v>HYPERLINK("[映雪.xlsx]类型!B37",类型!$C$37)</v>
      </c>
    </row>
    <row r="488" spans="4:8">
      <c r="D488" t="s">
        <v>2801</v>
      </c>
      <c r="H488" s="80" t="str">
        <f>IFERROR(VLOOKUP(D488,$A$2:$B$461,2,FALSE),"")</f>
        <v>HYPERLINK("[映雪.xlsx]类型!B2",类型!$C$2)</v>
      </c>
    </row>
    <row r="489" spans="4:8">
      <c r="D489" t="s">
        <v>2893</v>
      </c>
      <c r="H489" s="80" t="str">
        <f>IFERROR(VLOOKUP(D489,$A$2:$B$461,2,FALSE),"")</f>
        <v>HYPERLINK("[映雪.xlsx]类型!B27",类型!$C$27)</v>
      </c>
    </row>
    <row r="490" spans="4:8">
      <c r="D490" t="s">
        <v>2907</v>
      </c>
      <c r="H490" s="80" t="str">
        <f>IFERROR(VLOOKUP(D490,$A$2:$B$461,2,FALSE),"")</f>
        <v>HYPERLINK("[映雪.xlsx]类型!B41",类型!$C$41)</v>
      </c>
    </row>
    <row r="491" spans="4:8">
      <c r="D491" t="s">
        <v>2893</v>
      </c>
      <c r="H491" s="80" t="str">
        <f>IFERROR(VLOOKUP(D491,$A$2:$B$461,2,FALSE),"")</f>
        <v>HYPERLINK("[映雪.xlsx]类型!B27",类型!$C$27)</v>
      </c>
    </row>
    <row r="492" spans="4:8">
      <c r="D492" t="s">
        <v>2886</v>
      </c>
      <c r="H492" s="80" t="str">
        <f>IFERROR(VLOOKUP(D492,$A$2:$B$461,2,FALSE),"")</f>
        <v>HYPERLINK("[映雪.xlsx]类型!B21",类型!$C$21)</v>
      </c>
    </row>
    <row r="493" spans="4:8">
      <c r="D493" t="s">
        <v>2852</v>
      </c>
      <c r="H493" s="80" t="str">
        <f>IFERROR(VLOOKUP(D493,$A$2:$B$461,2,FALSE),"")</f>
        <v>HYPERLINK("[映雪.xlsx]类型!B8",类型!$C$8)</v>
      </c>
    </row>
    <row r="494" spans="4:8">
      <c r="D494" t="s">
        <v>2886</v>
      </c>
      <c r="H494" s="80" t="str">
        <f>IFERROR(VLOOKUP(D494,$A$2:$B$461,2,FALSE),"")</f>
        <v>HYPERLINK("[映雪.xlsx]类型!B21",类型!$C$21)</v>
      </c>
    </row>
    <row r="495" spans="4:8">
      <c r="D495" t="s">
        <v>2893</v>
      </c>
      <c r="H495" s="80" t="str">
        <f>IFERROR(VLOOKUP(D495,$A$2:$B$461,2,FALSE),"")</f>
        <v>HYPERLINK("[映雪.xlsx]类型!B27",类型!$C$27)</v>
      </c>
    </row>
    <row r="496" spans="4:8">
      <c r="D496" t="s">
        <v>2893</v>
      </c>
      <c r="H496" s="80" t="str">
        <f>IFERROR(VLOOKUP(D496,$A$2:$B$461,2,FALSE),"")</f>
        <v>HYPERLINK("[映雪.xlsx]类型!B27",类型!$C$27)</v>
      </c>
    </row>
    <row r="497" spans="4:8">
      <c r="D497" t="s">
        <v>2868</v>
      </c>
      <c r="H497" s="80" t="str">
        <f>IFERROR(VLOOKUP(D497,$A$2:$B$461,2,FALSE),"")</f>
        <v>HYPERLINK("[映雪.xlsx]类型!B12",类型!$C$12)</v>
      </c>
    </row>
    <row r="498" spans="4:8">
      <c r="D498" t="s">
        <v>2883</v>
      </c>
      <c r="H498" s="80" t="str">
        <f>IFERROR(VLOOKUP(D498,$A$2:$B$461,2,FALSE),"")</f>
        <v>HYPERLINK("[映雪.xlsx]类型!B19",类型!$C$19)</v>
      </c>
    </row>
    <row r="499" spans="4:8">
      <c r="D499" t="s">
        <v>2907</v>
      </c>
      <c r="H499" s="80" t="str">
        <f>IFERROR(VLOOKUP(D499,$A$2:$B$461,2,FALSE),"")</f>
        <v>HYPERLINK("[映雪.xlsx]类型!B41",类型!$C$41)</v>
      </c>
    </row>
    <row r="500" spans="4:8">
      <c r="D500" t="s">
        <v>2907</v>
      </c>
      <c r="H500" s="80" t="str">
        <f>IFERROR(VLOOKUP(D500,$A$2:$B$461,2,FALSE),"")</f>
        <v>HYPERLINK("[映雪.xlsx]类型!B41",类型!$C$41)</v>
      </c>
    </row>
    <row r="501" spans="4:8">
      <c r="D501" t="s">
        <v>2893</v>
      </c>
      <c r="H501" s="80" t="str">
        <f>IFERROR(VLOOKUP(D501,$A$2:$B$461,2,FALSE),"")</f>
        <v>HYPERLINK("[映雪.xlsx]类型!B27",类型!$C$27)</v>
      </c>
    </row>
    <row r="502" spans="4:8">
      <c r="D502" t="s">
        <v>2886</v>
      </c>
      <c r="H502" s="80" t="str">
        <f>IFERROR(VLOOKUP(D502,$A$2:$B$461,2,FALSE),"")</f>
        <v>HYPERLINK("[映雪.xlsx]类型!B21",类型!$C$21)</v>
      </c>
    </row>
    <row r="503" spans="4:8">
      <c r="D503" t="s">
        <v>2893</v>
      </c>
      <c r="H503" s="80" t="str">
        <f>IFERROR(VLOOKUP(D503,$A$2:$B$461,2,FALSE),"")</f>
        <v>HYPERLINK("[映雪.xlsx]类型!B27",类型!$C$27)</v>
      </c>
    </row>
    <row r="504" spans="4:8">
      <c r="D504" t="s">
        <v>2868</v>
      </c>
      <c r="H504" s="80" t="str">
        <f>IFERROR(VLOOKUP(D504,$A$2:$B$461,2,FALSE),"")</f>
        <v>HYPERLINK("[映雪.xlsx]类型!B12",类型!$C$12)</v>
      </c>
    </row>
    <row r="505" spans="4:8">
      <c r="D505" t="s">
        <v>2888</v>
      </c>
      <c r="H505" s="80" t="str">
        <f>IFERROR(VLOOKUP(D505,$A$2:$B$461,2,FALSE),"")</f>
        <v>HYPERLINK("[映雪.xlsx]类型!B23",类型!$C$23)</v>
      </c>
    </row>
    <row r="506" spans="4:8">
      <c r="D506" t="s">
        <v>2801</v>
      </c>
      <c r="H506" s="80" t="str">
        <f>IFERROR(VLOOKUP(D506,$A$2:$B$461,2,FALSE),"")</f>
        <v>HYPERLINK("[映雪.xlsx]类型!B2",类型!$C$2)</v>
      </c>
    </row>
    <row r="507" spans="4:8">
      <c r="D507" t="s">
        <v>2888</v>
      </c>
      <c r="H507" s="80" t="str">
        <f>IFERROR(VLOOKUP(D507,$A$2:$B$461,2,FALSE),"")</f>
        <v>HYPERLINK("[映雪.xlsx]类型!B23",类型!$C$23)</v>
      </c>
    </row>
    <row r="508" spans="4:8">
      <c r="D508" t="s">
        <v>2930</v>
      </c>
      <c r="H508" s="80" t="str">
        <f>IFERROR(VLOOKUP(D508,$A$2:$B$461,2,FALSE),"")</f>
        <v>HYPERLINK("[映雪.xlsx]类型!B78",类型!$C$78)</v>
      </c>
    </row>
    <row r="509" spans="4:8">
      <c r="D509" t="s">
        <v>2870</v>
      </c>
      <c r="H509" s="80" t="str">
        <f>IFERROR(VLOOKUP(D509,$A$2:$B$461,2,FALSE),"")</f>
        <v>HYPERLINK("[映雪.xlsx]类型!B13",类型!$C$13)</v>
      </c>
    </row>
    <row r="510" spans="4:8">
      <c r="D510" t="s">
        <v>2889</v>
      </c>
      <c r="H510" s="80" t="str">
        <f>IFERROR(VLOOKUP(D510,$A$2:$B$461,2,FALSE),"")</f>
        <v>HYPERLINK("[映雪.xlsx]类型!B24",类型!$C$24)</v>
      </c>
    </row>
    <row r="511" spans="4:8">
      <c r="D511" t="s">
        <v>2888</v>
      </c>
      <c r="H511" s="80" t="str">
        <f>IFERROR(VLOOKUP(D511,$A$2:$B$461,2,FALSE),"")</f>
        <v>HYPERLINK("[映雪.xlsx]类型!B23",类型!$C$23)</v>
      </c>
    </row>
    <row r="512" spans="4:8">
      <c r="D512" t="s">
        <v>2879</v>
      </c>
      <c r="H512" s="80" t="str">
        <f>IFERROR(VLOOKUP(D512,$A$2:$B$461,2,FALSE),"")</f>
        <v>HYPERLINK("[映雪.xlsx]类型!B17",类型!$C$17)</v>
      </c>
    </row>
    <row r="513" spans="4:8">
      <c r="D513" t="s">
        <v>2888</v>
      </c>
      <c r="H513" s="80" t="str">
        <f>IFERROR(VLOOKUP(D513,$A$2:$B$461,2,FALSE),"")</f>
        <v>HYPERLINK("[映雪.xlsx]类型!B23",类型!$C$23)</v>
      </c>
    </row>
    <row r="514" spans="4:8">
      <c r="D514" t="s">
        <v>2870</v>
      </c>
      <c r="H514" s="80" t="str">
        <f>IFERROR(VLOOKUP(D514,$A$2:$B$461,2,FALSE),"")</f>
        <v>HYPERLINK("[映雪.xlsx]类型!B13",类型!$C$13)</v>
      </c>
    </row>
    <row r="515" spans="4:8">
      <c r="D515" t="s">
        <v>2870</v>
      </c>
      <c r="H515" s="80" t="str">
        <f>IFERROR(VLOOKUP(D515,$A$2:$B$461,2,FALSE),"")</f>
        <v>HYPERLINK("[映雪.xlsx]类型!B13",类型!$C$13)</v>
      </c>
    </row>
    <row r="516" spans="4:8">
      <c r="D516" t="s">
        <v>2879</v>
      </c>
      <c r="H516" s="80" t="str">
        <f>IFERROR(VLOOKUP(D516,$A$2:$B$461,2,FALSE),"")</f>
        <v>HYPERLINK("[映雪.xlsx]类型!B17",类型!$C$17)</v>
      </c>
    </row>
    <row r="517" spans="4:8">
      <c r="D517" t="s">
        <v>2908</v>
      </c>
      <c r="H517" s="80" t="str">
        <f>IFERROR(VLOOKUP(D517,$A$2:$B$461,2,FALSE),"")</f>
        <v>HYPERLINK("[映雪.xlsx]类型!B42",类型!$C$42)</v>
      </c>
    </row>
    <row r="518" spans="4:8">
      <c r="D518" t="s">
        <v>2888</v>
      </c>
      <c r="H518" s="80" t="str">
        <f>IFERROR(VLOOKUP(D518,$A$2:$B$461,2,FALSE),"")</f>
        <v>HYPERLINK("[映雪.xlsx]类型!B23",类型!$C$23)</v>
      </c>
    </row>
    <row r="519" spans="4:8">
      <c r="D519" t="s">
        <v>48</v>
      </c>
      <c r="H519" s="80" t="str">
        <f>IFERROR(VLOOKUP(D519,$A$2:$B$461,2,FALSE),"")</f>
        <v>HYPERLINK("[映雪.xlsx]类型!B76",类型!$C$76)</v>
      </c>
    </row>
    <row r="520" spans="4:8">
      <c r="D520" t="s">
        <v>2852</v>
      </c>
      <c r="H520" s="80" t="str">
        <f>IFERROR(VLOOKUP(D520,$A$2:$B$461,2,FALSE),"")</f>
        <v>HYPERLINK("[映雪.xlsx]类型!B8",类型!$C$8)</v>
      </c>
    </row>
    <row r="521" spans="4:8">
      <c r="D521" t="s">
        <v>2879</v>
      </c>
      <c r="H521" s="80" t="str">
        <f>IFERROR(VLOOKUP(D521,$A$2:$B$461,2,FALSE),"")</f>
        <v>HYPERLINK("[映雪.xlsx]类型!B17",类型!$C$17)</v>
      </c>
    </row>
    <row r="522" spans="4:8">
      <c r="D522" t="s">
        <v>2801</v>
      </c>
      <c r="H522" s="80" t="str">
        <f>IFERROR(VLOOKUP(D522,$A$2:$B$461,2,FALSE),"")</f>
        <v>HYPERLINK("[映雪.xlsx]类型!B2",类型!$C$2)</v>
      </c>
    </row>
    <row r="523" spans="4:8">
      <c r="D523" t="s">
        <v>2870</v>
      </c>
      <c r="H523" s="80" t="str">
        <f>IFERROR(VLOOKUP(D523,$A$2:$B$461,2,FALSE),"")</f>
        <v>HYPERLINK("[映雪.xlsx]类型!B13",类型!$C$13)</v>
      </c>
    </row>
    <row r="524" spans="4:8">
      <c r="D524" t="s">
        <v>2870</v>
      </c>
      <c r="H524" s="80" t="str">
        <f>IFERROR(VLOOKUP(D524,$A$2:$B$461,2,FALSE),"")</f>
        <v>HYPERLINK("[映雪.xlsx]类型!B13",类型!$C$13)</v>
      </c>
    </row>
    <row r="525" spans="4:8">
      <c r="D525" t="s">
        <v>2870</v>
      </c>
      <c r="H525" s="80" t="str">
        <f>IFERROR(VLOOKUP(D525,$A$2:$B$461,2,FALSE),"")</f>
        <v>HYPERLINK("[映雪.xlsx]类型!B13",类型!$C$13)</v>
      </c>
    </row>
    <row r="526" spans="4:8">
      <c r="D526" t="s">
        <v>2870</v>
      </c>
      <c r="H526" s="80" t="str">
        <f>IFERROR(VLOOKUP(D526,$A$2:$B$461,2,FALSE),"")</f>
        <v>HYPERLINK("[映雪.xlsx]类型!B13",类型!$C$13)</v>
      </c>
    </row>
    <row r="527" spans="4:8">
      <c r="D527" t="s">
        <v>2870</v>
      </c>
      <c r="H527" s="80" t="str">
        <f>IFERROR(VLOOKUP(D527,$A$2:$B$461,2,FALSE),"")</f>
        <v>HYPERLINK("[映雪.xlsx]类型!B13",类型!$C$13)</v>
      </c>
    </row>
    <row r="528" spans="4:8">
      <c r="D528" t="s">
        <v>2777</v>
      </c>
      <c r="H528" s="80" t="str">
        <f>IFERROR(VLOOKUP(D528,$A$2:$B$461,2,FALSE),"")</f>
        <v>HYPERLINK("[映雪.xlsx]类型!B1",类型!$C$1)</v>
      </c>
    </row>
    <row r="529" spans="4:8">
      <c r="D529" t="s">
        <v>2870</v>
      </c>
      <c r="H529" s="80" t="str">
        <f>IFERROR(VLOOKUP(D529,$A$2:$B$461,2,FALSE),"")</f>
        <v>HYPERLINK("[映雪.xlsx]类型!B13",类型!$C$13)</v>
      </c>
    </row>
    <row r="530" spans="4:8">
      <c r="D530" t="s">
        <v>2908</v>
      </c>
      <c r="H530" s="80" t="str">
        <f>IFERROR(VLOOKUP(D530,$A$2:$B$461,2,FALSE),"")</f>
        <v>HYPERLINK("[映雪.xlsx]类型!B42",类型!$C$42)</v>
      </c>
    </row>
    <row r="531" spans="4:8">
      <c r="D531" t="s">
        <v>2930</v>
      </c>
      <c r="H531" s="80" t="str">
        <f>IFERROR(VLOOKUP(D531,$A$2:$B$461,2,FALSE),"")</f>
        <v>HYPERLINK("[映雪.xlsx]类型!B78",类型!$C$78)</v>
      </c>
    </row>
    <row r="532" spans="4:8">
      <c r="D532" t="s">
        <v>2801</v>
      </c>
      <c r="H532" s="80" t="str">
        <f>IFERROR(VLOOKUP(D532,$A$2:$B$461,2,FALSE),"")</f>
        <v>HYPERLINK("[映雪.xlsx]类型!B2",类型!$C$2)</v>
      </c>
    </row>
    <row r="533" spans="4:8">
      <c r="D533" t="s">
        <v>2893</v>
      </c>
      <c r="H533" s="80" t="str">
        <f>IFERROR(VLOOKUP(D533,$A$2:$B$461,2,FALSE),"")</f>
        <v>HYPERLINK("[映雪.xlsx]类型!B27",类型!$C$27)</v>
      </c>
    </row>
    <row r="534" spans="4:8">
      <c r="D534" t="s">
        <v>2903</v>
      </c>
      <c r="H534" s="80" t="str">
        <f>IFERROR(VLOOKUP(D534,$A$2:$B$461,2,FALSE),"")</f>
        <v>HYPERLINK("[映雪.xlsx]类型!B37",类型!$C$37)</v>
      </c>
    </row>
    <row r="535" spans="4:8">
      <c r="D535" t="s">
        <v>2801</v>
      </c>
      <c r="H535" s="80" t="str">
        <f>IFERROR(VLOOKUP(D535,$A$2:$B$461,2,FALSE),"")</f>
        <v>HYPERLINK("[映雪.xlsx]类型!B2",类型!$C$2)</v>
      </c>
    </row>
    <row r="536" spans="4:8">
      <c r="D536" t="s">
        <v>2893</v>
      </c>
      <c r="H536" s="80" t="str">
        <f>IFERROR(VLOOKUP(D536,$A$2:$B$461,2,FALSE),"")</f>
        <v>HYPERLINK("[映雪.xlsx]类型!B27",类型!$C$27)</v>
      </c>
    </row>
    <row r="537" spans="4:8">
      <c r="D537" t="s">
        <v>2910</v>
      </c>
      <c r="H537" s="80" t="str">
        <f>IFERROR(VLOOKUP(D537,$A$2:$B$461,2,FALSE),"")</f>
        <v>HYPERLINK("[映雪.xlsx]类型!B44",类型!$C$44)</v>
      </c>
    </row>
    <row r="538" spans="4:8">
      <c r="D538" t="s">
        <v>2893</v>
      </c>
      <c r="H538" s="80" t="str">
        <f>IFERROR(VLOOKUP(D538,$A$2:$B$461,2,FALSE),"")</f>
        <v>HYPERLINK("[映雪.xlsx]类型!B27",类型!$C$27)</v>
      </c>
    </row>
    <row r="539" spans="4:8">
      <c r="D539" t="s">
        <v>2886</v>
      </c>
      <c r="H539" s="80" t="str">
        <f>IFERROR(VLOOKUP(D539,$A$2:$B$461,2,FALSE),"")</f>
        <v>HYPERLINK("[映雪.xlsx]类型!B21",类型!$C$21)</v>
      </c>
    </row>
    <row r="540" spans="4:8">
      <c r="D540" t="s">
        <v>2893</v>
      </c>
      <c r="H540" s="80" t="str">
        <f>IFERROR(VLOOKUP(D540,$A$2:$B$461,2,FALSE),"")</f>
        <v>HYPERLINK("[映雪.xlsx]类型!B27",类型!$C$27)</v>
      </c>
    </row>
    <row r="541" spans="4:8">
      <c r="D541" t="s">
        <v>2893</v>
      </c>
      <c r="H541" s="80" t="str">
        <f>IFERROR(VLOOKUP(D541,$A$2:$B$461,2,FALSE),"")</f>
        <v>HYPERLINK("[映雪.xlsx]类型!B27",类型!$C$27)</v>
      </c>
    </row>
    <row r="542" spans="4:8">
      <c r="D542" t="s">
        <v>2893</v>
      </c>
      <c r="H542" s="80" t="str">
        <f>IFERROR(VLOOKUP(D542,$A$2:$B$461,2,FALSE),"")</f>
        <v>HYPERLINK("[映雪.xlsx]类型!B27",类型!$C$27)</v>
      </c>
    </row>
    <row r="543" spans="4:8">
      <c r="D543" t="s">
        <v>2893</v>
      </c>
      <c r="H543" s="80" t="str">
        <f>IFERROR(VLOOKUP(D543,$A$2:$B$461,2,FALSE),"")</f>
        <v>HYPERLINK("[映雪.xlsx]类型!B27",类型!$C$27)</v>
      </c>
    </row>
    <row r="544" spans="4:8">
      <c r="D544" t="s">
        <v>2801</v>
      </c>
      <c r="H544" s="80" t="str">
        <f>IFERROR(VLOOKUP(D544,$A$2:$B$461,2,FALSE),"")</f>
        <v>HYPERLINK("[映雪.xlsx]类型!B2",类型!$C$2)</v>
      </c>
    </row>
    <row r="545" spans="4:8">
      <c r="D545" t="s">
        <v>2886</v>
      </c>
      <c r="H545" s="80" t="str">
        <f>IFERROR(VLOOKUP(D545,$A$2:$B$461,2,FALSE),"")</f>
        <v>HYPERLINK("[映雪.xlsx]类型!B21",类型!$C$21)</v>
      </c>
    </row>
    <row r="546" spans="4:8">
      <c r="D546" t="s">
        <v>2893</v>
      </c>
      <c r="H546" s="80" t="str">
        <f>IFERROR(VLOOKUP(D546,$A$2:$B$461,2,FALSE),"")</f>
        <v>HYPERLINK("[映雪.xlsx]类型!B27",类型!$C$27)</v>
      </c>
    </row>
    <row r="547" spans="4:8">
      <c r="D547" t="s">
        <v>2893</v>
      </c>
      <c r="H547" s="80" t="str">
        <f>IFERROR(VLOOKUP(D547,$A$2:$B$461,2,FALSE),"")</f>
        <v>HYPERLINK("[映雪.xlsx]类型!B27",类型!$C$27)</v>
      </c>
    </row>
    <row r="548" spans="4:8">
      <c r="D548" t="s">
        <v>2801</v>
      </c>
      <c r="H548" s="80" t="str">
        <f>IFERROR(VLOOKUP(D548,$A$2:$B$461,2,FALSE),"")</f>
        <v>HYPERLINK("[映雪.xlsx]类型!B2",类型!$C$2)</v>
      </c>
    </row>
    <row r="549" spans="4:8">
      <c r="D549" t="s">
        <v>2923</v>
      </c>
      <c r="H549" s="80" t="str">
        <f>IFERROR(VLOOKUP(D549,$A$2:$B$461,2,FALSE),"")</f>
        <v>HYPERLINK("[映雪.xlsx]类型!B67",类型!$C$67)</v>
      </c>
    </row>
    <row r="550" spans="4:8">
      <c r="D550" t="s">
        <v>2893</v>
      </c>
      <c r="H550" s="80" t="str">
        <f>IFERROR(VLOOKUP(D550,$A$2:$B$461,2,FALSE),"")</f>
        <v>HYPERLINK("[映雪.xlsx]类型!B27",类型!$C$27)</v>
      </c>
    </row>
    <row r="551" spans="4:8">
      <c r="D551" t="s">
        <v>2893</v>
      </c>
      <c r="H551" s="80" t="str">
        <f>IFERROR(VLOOKUP(D551,$A$2:$B$461,2,FALSE),"")</f>
        <v>HYPERLINK("[映雪.xlsx]类型!B27",类型!$C$27)</v>
      </c>
    </row>
    <row r="552" spans="4:8">
      <c r="D552" t="s">
        <v>2801</v>
      </c>
      <c r="H552" s="80" t="str">
        <f>IFERROR(VLOOKUP(D552,$A$2:$B$461,2,FALSE),"")</f>
        <v>HYPERLINK("[映雪.xlsx]类型!B2",类型!$C$2)</v>
      </c>
    </row>
    <row r="553" spans="4:8">
      <c r="D553" t="s">
        <v>2932</v>
      </c>
      <c r="H553" s="80" t="str">
        <f>IFERROR(VLOOKUP(D553,$A$2:$B$461,2,FALSE),"")</f>
        <v>HYPERLINK("[映雪.xlsx]类型!B81",类型!$C$81)</v>
      </c>
    </row>
    <row r="554" spans="4:8">
      <c r="D554" t="s">
        <v>2886</v>
      </c>
      <c r="H554" s="80" t="str">
        <f>IFERROR(VLOOKUP(D554,$A$2:$B$461,2,FALSE),"")</f>
        <v>HYPERLINK("[映雪.xlsx]类型!B21",类型!$C$21)</v>
      </c>
    </row>
    <row r="555" spans="4:8">
      <c r="D555" t="s">
        <v>2886</v>
      </c>
      <c r="H555" s="80" t="str">
        <f>IFERROR(VLOOKUP(D555,$A$2:$B$461,2,FALSE),"")</f>
        <v>HYPERLINK("[映雪.xlsx]类型!B21",类型!$C$21)</v>
      </c>
    </row>
    <row r="556" spans="4:8">
      <c r="D556" t="s">
        <v>2886</v>
      </c>
      <c r="H556" s="80" t="str">
        <f>IFERROR(VLOOKUP(D556,$A$2:$B$461,2,FALSE),"")</f>
        <v>HYPERLINK("[映雪.xlsx]类型!B21",类型!$C$21)</v>
      </c>
    </row>
    <row r="557" spans="4:8">
      <c r="D557" t="s">
        <v>2886</v>
      </c>
      <c r="H557" s="80" t="str">
        <f>IFERROR(VLOOKUP(D557,$A$2:$B$461,2,FALSE),"")</f>
        <v>HYPERLINK("[映雪.xlsx]类型!B21",类型!$C$21)</v>
      </c>
    </row>
    <row r="558" spans="4:8">
      <c r="D558" t="s">
        <v>2879</v>
      </c>
      <c r="H558" s="80" t="str">
        <f>IFERROR(VLOOKUP(D558,$A$2:$B$461,2,FALSE),"")</f>
        <v>HYPERLINK("[映雪.xlsx]类型!B17",类型!$C$17)</v>
      </c>
    </row>
    <row r="559" spans="4:8">
      <c r="D559" t="s">
        <v>2910</v>
      </c>
      <c r="H559" s="80" t="str">
        <f>IFERROR(VLOOKUP(D559,$A$2:$B$461,2,FALSE),"")</f>
        <v>HYPERLINK("[映雪.xlsx]类型!B44",类型!$C$44)</v>
      </c>
    </row>
    <row r="560" spans="4:8">
      <c r="D560" t="s">
        <v>2893</v>
      </c>
      <c r="H560" s="80" t="str">
        <f>IFERROR(VLOOKUP(D560,$A$2:$B$461,2,FALSE),"")</f>
        <v>HYPERLINK("[映雪.xlsx]类型!B27",类型!$C$27)</v>
      </c>
    </row>
    <row r="561" spans="4:8">
      <c r="D561" t="s">
        <v>2801</v>
      </c>
      <c r="H561" s="80" t="str">
        <f>IFERROR(VLOOKUP(D561,$A$2:$B$461,2,FALSE),"")</f>
        <v>HYPERLINK("[映雪.xlsx]类型!B2",类型!$C$2)</v>
      </c>
    </row>
    <row r="562" spans="4:8">
      <c r="D562" t="s">
        <v>2879</v>
      </c>
      <c r="H562" s="80" t="str">
        <f>IFERROR(VLOOKUP(D562,$A$2:$B$461,2,FALSE),"")</f>
        <v>HYPERLINK("[映雪.xlsx]类型!B17",类型!$C$17)</v>
      </c>
    </row>
    <row r="563" spans="4:8">
      <c r="D563" t="s">
        <v>2888</v>
      </c>
      <c r="H563" s="80" t="str">
        <f>IFERROR(VLOOKUP(D563,$A$2:$B$461,2,FALSE),"")</f>
        <v>HYPERLINK("[映雪.xlsx]类型!B23",类型!$C$23)</v>
      </c>
    </row>
    <row r="564" spans="4:8">
      <c r="D564" t="s">
        <v>2901</v>
      </c>
      <c r="H564" s="80" t="str">
        <f>IFERROR(VLOOKUP(D564,$A$2:$B$461,2,FALSE),"")</f>
        <v>HYPERLINK("[映雪.xlsx]类型!B35",类型!$C$35)</v>
      </c>
    </row>
    <row r="565" spans="4:8">
      <c r="D565" t="s">
        <v>2910</v>
      </c>
      <c r="H565" s="80" t="str">
        <f>IFERROR(VLOOKUP(D565,$A$2:$B$461,2,FALSE),"")</f>
        <v>HYPERLINK("[映雪.xlsx]类型!B44",类型!$C$44)</v>
      </c>
    </row>
    <row r="566" spans="4:8">
      <c r="D566" t="s">
        <v>2893</v>
      </c>
      <c r="H566" s="80" t="str">
        <f>IFERROR(VLOOKUP(D566,$A$2:$B$461,2,FALSE),"")</f>
        <v>HYPERLINK("[映雪.xlsx]类型!B27",类型!$C$27)</v>
      </c>
    </row>
    <row r="567" spans="4:8">
      <c r="D567" t="s">
        <v>2886</v>
      </c>
      <c r="H567" s="80" t="str">
        <f>IFERROR(VLOOKUP(D567,$A$2:$B$461,2,FALSE),"")</f>
        <v>HYPERLINK("[映雪.xlsx]类型!B21",类型!$C$21)</v>
      </c>
    </row>
    <row r="568" spans="4:8">
      <c r="D568" t="s">
        <v>2888</v>
      </c>
      <c r="H568" s="80" t="str">
        <f>IFERROR(VLOOKUP(D568,$A$2:$B$461,2,FALSE),"")</f>
        <v>HYPERLINK("[映雪.xlsx]类型!B23",类型!$C$23)</v>
      </c>
    </row>
    <row r="569" spans="4:8">
      <c r="D569" t="s">
        <v>2899</v>
      </c>
      <c r="H569" s="80" t="str">
        <f>IFERROR(VLOOKUP(D569,$A$2:$B$461,2,FALSE),"")</f>
        <v>HYPERLINK("[映雪.xlsx]类型!B33",类型!$C$33)</v>
      </c>
    </row>
    <row r="570" spans="4:8">
      <c r="D570" t="s">
        <v>2901</v>
      </c>
      <c r="H570" s="80" t="str">
        <f>IFERROR(VLOOKUP(D570,$A$2:$B$461,2,FALSE),"")</f>
        <v>HYPERLINK("[映雪.xlsx]类型!B35",类型!$C$35)</v>
      </c>
    </row>
    <row r="571" spans="4:8">
      <c r="D571" t="s">
        <v>2901</v>
      </c>
      <c r="H571" s="80" t="str">
        <f>IFERROR(VLOOKUP(D571,$A$2:$B$461,2,FALSE),"")</f>
        <v>HYPERLINK("[映雪.xlsx]类型!B35",类型!$C$35)</v>
      </c>
    </row>
    <row r="572" spans="4:8">
      <c r="D572" t="s">
        <v>2893</v>
      </c>
      <c r="H572" s="80" t="str">
        <f>IFERROR(VLOOKUP(D572,$A$2:$B$461,2,FALSE),"")</f>
        <v>HYPERLINK("[映雪.xlsx]类型!B27",类型!$C$27)</v>
      </c>
    </row>
    <row r="573" spans="4:8">
      <c r="D573" t="s">
        <v>2893</v>
      </c>
      <c r="H573" s="80" t="str">
        <f>IFERROR(VLOOKUP(D573,$A$2:$B$461,2,FALSE),"")</f>
        <v>HYPERLINK("[映雪.xlsx]类型!B27",类型!$C$27)</v>
      </c>
    </row>
    <row r="574" spans="4:8">
      <c r="D574" t="s">
        <v>2852</v>
      </c>
      <c r="H574" s="80" t="str">
        <f>IFERROR(VLOOKUP(D574,$A$2:$B$461,2,FALSE),"")</f>
        <v>HYPERLINK("[映雪.xlsx]类型!B8",类型!$C$8)</v>
      </c>
    </row>
    <row r="575" spans="4:8">
      <c r="D575" t="s">
        <v>2857</v>
      </c>
      <c r="H575" s="80" t="str">
        <f>IFERROR(VLOOKUP(D575,$A$2:$B$461,2,FALSE),"")</f>
        <v>HYPERLINK("[映雪.xlsx]类型!B30",类型!$C$30)</v>
      </c>
    </row>
    <row r="576" spans="4:8">
      <c r="D576" t="s">
        <v>2879</v>
      </c>
      <c r="H576" s="80" t="str">
        <f>IFERROR(VLOOKUP(D576,$A$2:$B$461,2,FALSE),"")</f>
        <v>HYPERLINK("[映雪.xlsx]类型!B17",类型!$C$17)</v>
      </c>
    </row>
    <row r="577" spans="4:8">
      <c r="D577" t="s">
        <v>2899</v>
      </c>
      <c r="H577" s="80" t="str">
        <f>IFERROR(VLOOKUP(D577,$A$2:$B$461,2,FALSE),"")</f>
        <v>HYPERLINK("[映雪.xlsx]类型!B33",类型!$C$33)</v>
      </c>
    </row>
    <row r="578" spans="4:8">
      <c r="D578" t="s">
        <v>2888</v>
      </c>
      <c r="H578" s="80" t="str">
        <f>IFERROR(VLOOKUP(D578,$A$2:$B$461,2,FALSE),"")</f>
        <v>HYPERLINK("[映雪.xlsx]类型!B23",类型!$C$23)</v>
      </c>
    </row>
    <row r="579" spans="4:8">
      <c r="D579" t="s">
        <v>2901</v>
      </c>
      <c r="H579" s="80" t="str">
        <f>IFERROR(VLOOKUP(D579,$A$2:$B$461,2,FALSE),"")</f>
        <v>HYPERLINK("[映雪.xlsx]类型!B35",类型!$C$35)</v>
      </c>
    </row>
    <row r="580" spans="4:8">
      <c r="D580" t="s">
        <v>2893</v>
      </c>
      <c r="H580" s="80" t="str">
        <f>IFERROR(VLOOKUP(D580,$A$2:$B$461,2,FALSE),"")</f>
        <v>HYPERLINK("[映雪.xlsx]类型!B27",类型!$C$27)</v>
      </c>
    </row>
    <row r="581" spans="4:8">
      <c r="D581" t="s">
        <v>2847</v>
      </c>
      <c r="H581" s="80" t="str">
        <f>IFERROR(VLOOKUP(D581,$A$2:$B$461,2,FALSE),"")</f>
        <v>HYPERLINK("[映雪.xlsx]类型!B7",类型!$C$7)</v>
      </c>
    </row>
    <row r="582" spans="4:8">
      <c r="D582" t="s">
        <v>2901</v>
      </c>
      <c r="H582" s="80" t="str">
        <f>IFERROR(VLOOKUP(D582,$A$2:$B$461,2,FALSE),"")</f>
        <v>HYPERLINK("[映雪.xlsx]类型!B35",类型!$C$35)</v>
      </c>
    </row>
    <row r="583" spans="4:8">
      <c r="D583" t="s">
        <v>2901</v>
      </c>
      <c r="H583" s="80" t="str">
        <f>IFERROR(VLOOKUP(D583,$A$2:$B$461,2,FALSE),"")</f>
        <v>HYPERLINK("[映雪.xlsx]类型!B35",类型!$C$35)</v>
      </c>
    </row>
    <row r="584" spans="4:8">
      <c r="D584" t="s">
        <v>2888</v>
      </c>
      <c r="H584" s="80" t="str">
        <f>IFERROR(VLOOKUP(D584,$A$2:$B$461,2,FALSE),"")</f>
        <v>HYPERLINK("[映雪.xlsx]类型!B23",类型!$C$23)</v>
      </c>
    </row>
    <row r="585" spans="4:8">
      <c r="D585" t="s">
        <v>2886</v>
      </c>
      <c r="H585" s="80" t="str">
        <f>IFERROR(VLOOKUP(D585,$A$2:$B$461,2,FALSE),"")</f>
        <v>HYPERLINK("[映雪.xlsx]类型!B21",类型!$C$21)</v>
      </c>
    </row>
    <row r="586" spans="4:8">
      <c r="D586" t="s">
        <v>2893</v>
      </c>
      <c r="H586" s="80" t="str">
        <f>IFERROR(VLOOKUP(D586,$A$2:$B$461,2,FALSE),"")</f>
        <v>HYPERLINK("[映雪.xlsx]类型!B27",类型!$C$27)</v>
      </c>
    </row>
    <row r="587" spans="4:8">
      <c r="D587" t="s">
        <v>2886</v>
      </c>
      <c r="H587" s="80" t="str">
        <f>IFERROR(VLOOKUP(D587,$A$2:$B$461,2,FALSE),"")</f>
        <v>HYPERLINK("[映雪.xlsx]类型!B21",类型!$C$21)</v>
      </c>
    </row>
    <row r="588" spans="4:8">
      <c r="D588" t="s">
        <v>2893</v>
      </c>
      <c r="H588" s="80" t="str">
        <f>IFERROR(VLOOKUP(D588,$A$2:$B$461,2,FALSE),"")</f>
        <v>HYPERLINK("[映雪.xlsx]类型!B27",类型!$C$27)</v>
      </c>
    </row>
    <row r="589" spans="4:8">
      <c r="D589" t="s">
        <v>2886</v>
      </c>
      <c r="H589" s="80" t="str">
        <f>IFERROR(VLOOKUP(D589,$A$2:$B$461,2,FALSE),"")</f>
        <v>HYPERLINK("[映雪.xlsx]类型!B21",类型!$C$21)</v>
      </c>
    </row>
    <row r="590" spans="4:8">
      <c r="D590" t="s">
        <v>2894</v>
      </c>
      <c r="H590" s="80" t="str">
        <f>IFERROR(VLOOKUP(D590,$A$2:$B$461,2,FALSE),"")</f>
        <v>HYPERLINK("[映雪.xlsx]类型!B28",类型!$C$28)</v>
      </c>
    </row>
    <row r="591" spans="4:8">
      <c r="D591" t="s">
        <v>2893</v>
      </c>
      <c r="H591" s="80" t="str">
        <f>IFERROR(VLOOKUP(D591,$A$2:$B$461,2,FALSE),"")</f>
        <v>HYPERLINK("[映雪.xlsx]类型!B27",类型!$C$27)</v>
      </c>
    </row>
    <row r="592" spans="4:8">
      <c r="D592" t="s">
        <v>2899</v>
      </c>
      <c r="H592" s="80" t="str">
        <f>IFERROR(VLOOKUP(D592,$A$2:$B$461,2,FALSE),"")</f>
        <v>HYPERLINK("[映雪.xlsx]类型!B33",类型!$C$33)</v>
      </c>
    </row>
    <row r="593" spans="4:8">
      <c r="D593" t="s">
        <v>2801</v>
      </c>
      <c r="H593" s="80" t="str">
        <f>IFERROR(VLOOKUP(D593,$A$2:$B$461,2,FALSE),"")</f>
        <v>HYPERLINK("[映雪.xlsx]类型!B2",类型!$C$2)</v>
      </c>
    </row>
    <row r="594" spans="4:8">
      <c r="D594" t="s">
        <v>2897</v>
      </c>
      <c r="H594" s="80" t="str">
        <f>IFERROR(VLOOKUP(D594,$A$2:$B$461,2,FALSE),"")</f>
        <v>HYPERLINK("[映雪.xlsx]类型!B32",类型!$C$32)</v>
      </c>
    </row>
    <row r="595" spans="4:8">
      <c r="D595" t="s">
        <v>2901</v>
      </c>
      <c r="H595" s="80" t="str">
        <f>IFERROR(VLOOKUP(D595,$A$2:$B$461,2,FALSE),"")</f>
        <v>HYPERLINK("[映雪.xlsx]类型!B35",类型!$C$35)</v>
      </c>
    </row>
    <row r="596" spans="4:8">
      <c r="D596" t="s">
        <v>2893</v>
      </c>
      <c r="H596" s="80" t="str">
        <f>IFERROR(VLOOKUP(D596,$A$2:$B$461,2,FALSE),"")</f>
        <v>HYPERLINK("[映雪.xlsx]类型!B27",类型!$C$27)</v>
      </c>
    </row>
    <row r="597" spans="4:8">
      <c r="D597" t="s">
        <v>2886</v>
      </c>
      <c r="H597" s="80" t="str">
        <f>IFERROR(VLOOKUP(D597,$A$2:$B$461,2,FALSE),"")</f>
        <v>HYPERLINK("[映雪.xlsx]类型!B21",类型!$C$21)</v>
      </c>
    </row>
    <row r="598" spans="4:8">
      <c r="D598" t="s">
        <v>2888</v>
      </c>
      <c r="H598" s="80" t="str">
        <f>IFERROR(VLOOKUP(D598,$A$2:$B$461,2,FALSE),"")</f>
        <v>HYPERLINK("[映雪.xlsx]类型!B23",类型!$C$23)</v>
      </c>
    </row>
    <row r="599" spans="4:8">
      <c r="D599" t="s">
        <v>2847</v>
      </c>
      <c r="H599" s="80" t="str">
        <f>IFERROR(VLOOKUP(D599,$A$2:$B$461,2,FALSE),"")</f>
        <v>HYPERLINK("[映雪.xlsx]类型!B7",类型!$C$7)</v>
      </c>
    </row>
    <row r="600" spans="4:8">
      <c r="D600" t="s">
        <v>2893</v>
      </c>
      <c r="H600" s="80" t="str">
        <f>IFERROR(VLOOKUP(D600,$A$2:$B$461,2,FALSE),"")</f>
        <v>HYPERLINK("[映雪.xlsx]类型!B27",类型!$C$27)</v>
      </c>
    </row>
    <row r="601" spans="4:8">
      <c r="D601" t="s">
        <v>2879</v>
      </c>
      <c r="H601" s="80" t="str">
        <f>IFERROR(VLOOKUP(D601,$A$2:$B$461,2,FALSE),"")</f>
        <v>HYPERLINK("[映雪.xlsx]类型!B17",类型!$C$17)</v>
      </c>
    </row>
    <row r="602" spans="4:8">
      <c r="D602" t="s">
        <v>2886</v>
      </c>
      <c r="H602" s="80" t="str">
        <f>IFERROR(VLOOKUP(D602,$A$2:$B$461,2,FALSE),"")</f>
        <v>HYPERLINK("[映雪.xlsx]类型!B21",类型!$C$21)</v>
      </c>
    </row>
    <row r="603" spans="4:8">
      <c r="D603" t="s">
        <v>2901</v>
      </c>
      <c r="H603" s="80" t="str">
        <f>IFERROR(VLOOKUP(D603,$A$2:$B$461,2,FALSE),"")</f>
        <v>HYPERLINK("[映雪.xlsx]类型!B35",类型!$C$35)</v>
      </c>
    </row>
    <row r="604" spans="4:8">
      <c r="D604" t="s">
        <v>2897</v>
      </c>
      <c r="H604" s="80" t="str">
        <f>IFERROR(VLOOKUP(D604,$A$2:$B$461,2,FALSE),"")</f>
        <v>HYPERLINK("[映雪.xlsx]类型!B32",类型!$C$32)</v>
      </c>
    </row>
    <row r="605" spans="4:8">
      <c r="D605" t="s">
        <v>2903</v>
      </c>
      <c r="H605" s="80" t="str">
        <f>IFERROR(VLOOKUP(D605,$A$2:$B$461,2,FALSE),"")</f>
        <v>HYPERLINK("[映雪.xlsx]类型!B37",类型!$C$37)</v>
      </c>
    </row>
    <row r="606" spans="4:8">
      <c r="D606" t="s">
        <v>2879</v>
      </c>
      <c r="H606" s="80" t="str">
        <f>IFERROR(VLOOKUP(D606,$A$2:$B$461,2,FALSE),"")</f>
        <v>HYPERLINK("[映雪.xlsx]类型!B17",类型!$C$17)</v>
      </c>
    </row>
    <row r="607" spans="4:8">
      <c r="D607" t="s">
        <v>2879</v>
      </c>
      <c r="H607" s="80" t="str">
        <f>IFERROR(VLOOKUP(D607,$A$2:$B$461,2,FALSE),"")</f>
        <v>HYPERLINK("[映雪.xlsx]类型!B17",类型!$C$17)</v>
      </c>
    </row>
    <row r="608" spans="4:8">
      <c r="D608" t="s">
        <v>2888</v>
      </c>
      <c r="H608" s="80" t="str">
        <f>IFERROR(VLOOKUP(D608,$A$2:$B$461,2,FALSE),"")</f>
        <v>HYPERLINK("[映雪.xlsx]类型!B23",类型!$C$23)</v>
      </c>
    </row>
    <row r="609" spans="4:8">
      <c r="D609" t="s">
        <v>2879</v>
      </c>
      <c r="H609" s="80" t="str">
        <f>IFERROR(VLOOKUP(D609,$A$2:$B$461,2,FALSE),"")</f>
        <v>HYPERLINK("[映雪.xlsx]类型!B17",类型!$C$17)</v>
      </c>
    </row>
    <row r="610" spans="4:8">
      <c r="D610" t="s">
        <v>1204</v>
      </c>
      <c r="H610" s="80" t="str">
        <f>IFERROR(VLOOKUP(D610,$A$2:$B$461,2,FALSE),"")</f>
        <v>HYPERLINK("[映雪.xlsx]类型!B26",类型!$C$26)</v>
      </c>
    </row>
    <row r="611" spans="4:8">
      <c r="D611" t="s">
        <v>2908</v>
      </c>
      <c r="H611" s="80" t="str">
        <f>IFERROR(VLOOKUP(D611,$A$2:$B$461,2,FALSE),"")</f>
        <v>HYPERLINK("[映雪.xlsx]类型!B42",类型!$C$42)</v>
      </c>
    </row>
    <row r="612" spans="4:8">
      <c r="D612" t="s">
        <v>1444</v>
      </c>
      <c r="H612" s="80" t="str">
        <f>IFERROR(VLOOKUP(D612,$A$2:$B$461,2,FALSE),"")</f>
        <v>HYPERLINK("[映雪.xlsx]类型!B58",类型!$C$58)</v>
      </c>
    </row>
    <row r="613" spans="4:8">
      <c r="D613" t="s">
        <v>2852</v>
      </c>
      <c r="H613" s="80" t="str">
        <f>IFERROR(VLOOKUP(D613,$A$2:$B$461,2,FALSE),"")</f>
        <v>HYPERLINK("[映雪.xlsx]类型!B8",类型!$C$8)</v>
      </c>
    </row>
    <row r="614" spans="4:8">
      <c r="D614" t="s">
        <v>2908</v>
      </c>
      <c r="H614" s="80" t="str">
        <f>IFERROR(VLOOKUP(D614,$A$2:$B$461,2,FALSE),"")</f>
        <v>HYPERLINK("[映雪.xlsx]类型!B42",类型!$C$42)</v>
      </c>
    </row>
    <row r="615" spans="4:8">
      <c r="D615" t="s">
        <v>2908</v>
      </c>
      <c r="H615" s="80" t="str">
        <f>IFERROR(VLOOKUP(D615,$A$2:$B$461,2,FALSE),"")</f>
        <v>HYPERLINK("[映雪.xlsx]类型!B42",类型!$C$42)</v>
      </c>
    </row>
    <row r="616" spans="4:8">
      <c r="D616" t="s">
        <v>2888</v>
      </c>
      <c r="H616" s="80" t="str">
        <f>IFERROR(VLOOKUP(D616,$A$2:$B$461,2,FALSE),"")</f>
        <v>HYPERLINK("[映雪.xlsx]类型!B23",类型!$C$23)</v>
      </c>
    </row>
    <row r="617" spans="4:8">
      <c r="D617" t="s">
        <v>2915</v>
      </c>
      <c r="H617" s="80" t="str">
        <f>IFERROR(VLOOKUP(D617,$A$2:$B$461,2,FALSE),"")</f>
        <v>HYPERLINK("[映雪.xlsx]类型!B47",类型!$C$47)</v>
      </c>
    </row>
    <row r="618" spans="4:8">
      <c r="D618" t="s">
        <v>2915</v>
      </c>
      <c r="H618" s="80" t="str">
        <f>IFERROR(VLOOKUP(D618,$A$2:$B$461,2,FALSE),"")</f>
        <v>HYPERLINK("[映雪.xlsx]类型!B47",类型!$C$47)</v>
      </c>
    </row>
    <row r="619" spans="4:8">
      <c r="D619" t="s">
        <v>2888</v>
      </c>
      <c r="H619" s="80" t="str">
        <f>IFERROR(VLOOKUP(D619,$A$2:$B$461,2,FALSE),"")</f>
        <v>HYPERLINK("[映雪.xlsx]类型!B23",类型!$C$23)</v>
      </c>
    </row>
    <row r="620" spans="4:8">
      <c r="D620" t="s">
        <v>2899</v>
      </c>
      <c r="H620" s="80" t="str">
        <f>IFERROR(VLOOKUP(D620,$A$2:$B$461,2,FALSE),"")</f>
        <v>HYPERLINK("[映雪.xlsx]类型!B33",类型!$C$33)</v>
      </c>
    </row>
    <row r="621" spans="4:8">
      <c r="D621" t="s">
        <v>2879</v>
      </c>
      <c r="H621" s="80" t="str">
        <f>IFERROR(VLOOKUP(D621,$A$2:$B$461,2,FALSE),"")</f>
        <v>HYPERLINK("[映雪.xlsx]类型!B17",类型!$C$17)</v>
      </c>
    </row>
    <row r="622" spans="4:8">
      <c r="D622" t="s">
        <v>2852</v>
      </c>
      <c r="H622" s="80" t="str">
        <f>IFERROR(VLOOKUP(D622,$A$2:$B$461,2,FALSE),"")</f>
        <v>HYPERLINK("[映雪.xlsx]类型!B8",类型!$C$8)</v>
      </c>
    </row>
    <row r="623" spans="4:8">
      <c r="D623" t="s">
        <v>2879</v>
      </c>
      <c r="H623" s="80" t="str">
        <f>IFERROR(VLOOKUP(D623,$A$2:$B$461,2,FALSE),"")</f>
        <v>HYPERLINK("[映雪.xlsx]类型!B17",类型!$C$17)</v>
      </c>
    </row>
    <row r="624" spans="4:8">
      <c r="D624" t="s">
        <v>2888</v>
      </c>
      <c r="H624" s="80" t="str">
        <f>IFERROR(VLOOKUP(D624,$A$2:$B$461,2,FALSE),"")</f>
        <v>HYPERLINK("[映雪.xlsx]类型!B23",类型!$C$23)</v>
      </c>
    </row>
    <row r="625" spans="4:8">
      <c r="D625" t="s">
        <v>2879</v>
      </c>
      <c r="H625" s="80" t="str">
        <f>IFERROR(VLOOKUP(D625,$A$2:$B$461,2,FALSE),"")</f>
        <v>HYPERLINK("[映雪.xlsx]类型!B17",类型!$C$17)</v>
      </c>
    </row>
    <row r="626" spans="4:8">
      <c r="D626" t="s">
        <v>2847</v>
      </c>
      <c r="H626" s="80" t="str">
        <f>IFERROR(VLOOKUP(D626,$A$2:$B$461,2,FALSE),"")</f>
        <v>HYPERLINK("[映雪.xlsx]类型!B7",类型!$C$7)</v>
      </c>
    </row>
    <row r="627" spans="4:8">
      <c r="D627" t="s">
        <v>2908</v>
      </c>
      <c r="H627" s="80" t="str">
        <f>IFERROR(VLOOKUP(D627,$A$2:$B$461,2,FALSE),"")</f>
        <v>HYPERLINK("[映雪.xlsx]类型!B42",类型!$C$42)</v>
      </c>
    </row>
    <row r="628" spans="4:8">
      <c r="D628" t="s">
        <v>2879</v>
      </c>
      <c r="H628" s="80" t="str">
        <f>IFERROR(VLOOKUP(D628,$A$2:$B$461,2,FALSE),"")</f>
        <v>HYPERLINK("[映雪.xlsx]类型!B17",类型!$C$17)</v>
      </c>
    </row>
    <row r="629" spans="4:8">
      <c r="D629" t="s">
        <v>2908</v>
      </c>
      <c r="H629" s="80" t="str">
        <f>IFERROR(VLOOKUP(D629,$A$2:$B$461,2,FALSE),"")</f>
        <v>HYPERLINK("[映雪.xlsx]类型!B42",类型!$C$42)</v>
      </c>
    </row>
    <row r="630" spans="4:8">
      <c r="D630" t="s">
        <v>2879</v>
      </c>
      <c r="H630" s="80" t="str">
        <f>IFERROR(VLOOKUP(D630,$A$2:$B$461,2,FALSE),"")</f>
        <v>HYPERLINK("[映雪.xlsx]类型!B17",类型!$C$17)</v>
      </c>
    </row>
    <row r="631" spans="4:8">
      <c r="D631" t="s">
        <v>2879</v>
      </c>
      <c r="H631" s="80" t="str">
        <f>IFERROR(VLOOKUP(D631,$A$2:$B$461,2,FALSE),"")</f>
        <v>HYPERLINK("[映雪.xlsx]类型!B17",类型!$C$17)</v>
      </c>
    </row>
    <row r="632" spans="4:8">
      <c r="D632" t="s">
        <v>2879</v>
      </c>
      <c r="H632" s="80" t="str">
        <f>IFERROR(VLOOKUP(D632,$A$2:$B$461,2,FALSE),"")</f>
        <v>HYPERLINK("[映雪.xlsx]类型!B17",类型!$C$17)</v>
      </c>
    </row>
    <row r="633" spans="4:8">
      <c r="D633" t="s">
        <v>2879</v>
      </c>
      <c r="H633" s="80" t="str">
        <f>IFERROR(VLOOKUP(D633,$A$2:$B$461,2,FALSE),"")</f>
        <v>HYPERLINK("[映雪.xlsx]类型!B17",类型!$C$17)</v>
      </c>
    </row>
    <row r="634" spans="4:8">
      <c r="D634" t="s">
        <v>2906</v>
      </c>
      <c r="H634" s="80" t="str">
        <f>IFERROR(VLOOKUP(D634,$A$2:$B$461,2,FALSE),"")</f>
        <v>HYPERLINK("[映雪.xlsx]类型!B40",类型!$C$40)</v>
      </c>
    </row>
    <row r="635" spans="4:8">
      <c r="D635" t="s">
        <v>2908</v>
      </c>
      <c r="H635" s="80" t="str">
        <f>IFERROR(VLOOKUP(D635,$A$2:$B$461,2,FALSE),"")</f>
        <v>HYPERLINK("[映雪.xlsx]类型!B42",类型!$C$42)</v>
      </c>
    </row>
    <row r="636" spans="4:8">
      <c r="D636" t="s">
        <v>2903</v>
      </c>
      <c r="H636" s="80" t="str">
        <f>IFERROR(VLOOKUP(D636,$A$2:$B$461,2,FALSE),"")</f>
        <v>HYPERLINK("[映雪.xlsx]类型!B37",类型!$C$37)</v>
      </c>
    </row>
    <row r="637" spans="4:8">
      <c r="D637" t="s">
        <v>2903</v>
      </c>
      <c r="H637" s="80" t="str">
        <f>IFERROR(VLOOKUP(D637,$A$2:$B$461,2,FALSE),"")</f>
        <v>HYPERLINK("[映雪.xlsx]类型!B37",类型!$C$37)</v>
      </c>
    </row>
    <row r="638" spans="4:8">
      <c r="D638" t="s">
        <v>2895</v>
      </c>
      <c r="H638" s="80" t="str">
        <f>IFERROR(VLOOKUP(D638,$A$2:$B$461,2,FALSE),"")</f>
        <v>HYPERLINK("[映雪.xlsx]类型!B31",类型!$C$31)</v>
      </c>
    </row>
    <row r="639" spans="4:8">
      <c r="D639" t="s">
        <v>2895</v>
      </c>
      <c r="H639" s="80" t="str">
        <f>IFERROR(VLOOKUP(D639,$A$2:$B$461,2,FALSE),"")</f>
        <v>HYPERLINK("[映雪.xlsx]类型!B31",类型!$C$31)</v>
      </c>
    </row>
    <row r="640" spans="4:8">
      <c r="D640" t="s">
        <v>2895</v>
      </c>
      <c r="H640" s="80" t="str">
        <f>IFERROR(VLOOKUP(D640,$A$2:$B$461,2,FALSE),"")</f>
        <v>HYPERLINK("[映雪.xlsx]类型!B31",类型!$C$31)</v>
      </c>
    </row>
    <row r="641" spans="4:8">
      <c r="D641" t="s">
        <v>2908</v>
      </c>
      <c r="H641" s="80" t="str">
        <f>IFERROR(VLOOKUP(D641,$A$2:$B$461,2,FALSE),"")</f>
        <v>HYPERLINK("[映雪.xlsx]类型!B42",类型!$C$42)</v>
      </c>
    </row>
    <row r="642" spans="4:8">
      <c r="D642" t="s">
        <v>2894</v>
      </c>
      <c r="H642" s="80" t="str">
        <f>IFERROR(VLOOKUP(D642,$A$2:$B$461,2,FALSE),"")</f>
        <v>HYPERLINK("[映雪.xlsx]类型!B28",类型!$C$28)</v>
      </c>
    </row>
    <row r="643" spans="4:8">
      <c r="D643" t="s">
        <v>2903</v>
      </c>
      <c r="H643" s="80" t="str">
        <f>IFERROR(VLOOKUP(D643,$A$2:$B$461,2,FALSE),"")</f>
        <v>HYPERLINK("[映雪.xlsx]类型!B37",类型!$C$37)</v>
      </c>
    </row>
    <row r="644" spans="4:8">
      <c r="D644" t="s">
        <v>2903</v>
      </c>
      <c r="H644" s="80" t="str">
        <f>IFERROR(VLOOKUP(D644,$A$2:$B$461,2,FALSE),"")</f>
        <v>HYPERLINK("[映雪.xlsx]类型!B37",类型!$C$37)</v>
      </c>
    </row>
    <row r="645" spans="4:8">
      <c r="D645" t="s">
        <v>1204</v>
      </c>
      <c r="H645" s="80" t="str">
        <f>IFERROR(VLOOKUP(D645,$A$2:$B$461,2,FALSE),"")</f>
        <v>HYPERLINK("[映雪.xlsx]类型!B26",类型!$C$26)</v>
      </c>
    </row>
    <row r="646" spans="4:8">
      <c r="D646" t="s">
        <v>2908</v>
      </c>
      <c r="H646" s="80" t="str">
        <f>IFERROR(VLOOKUP(D646,$A$2:$B$461,2,FALSE),"")</f>
        <v>HYPERLINK("[映雪.xlsx]类型!B42",类型!$C$42)</v>
      </c>
    </row>
    <row r="647" spans="4:8">
      <c r="D647" t="s">
        <v>2801</v>
      </c>
      <c r="H647" s="80" t="str">
        <f>IFERROR(VLOOKUP(D647,$A$2:$B$461,2,FALSE),"")</f>
        <v>HYPERLINK("[映雪.xlsx]类型!B2",类型!$C$2)</v>
      </c>
    </row>
    <row r="648" spans="4:8">
      <c r="D648" t="s">
        <v>2901</v>
      </c>
      <c r="H648" s="80" t="str">
        <f>IFERROR(VLOOKUP(D648,$A$2:$B$461,2,FALSE),"")</f>
        <v>HYPERLINK("[映雪.xlsx]类型!B35",类型!$C$35)</v>
      </c>
    </row>
    <row r="649" spans="4:8">
      <c r="D649" t="s">
        <v>2901</v>
      </c>
      <c r="H649" s="80" t="str">
        <f>IFERROR(VLOOKUP(D649,$A$2:$B$461,2,FALSE),"")</f>
        <v>HYPERLINK("[映雪.xlsx]类型!B35",类型!$C$35)</v>
      </c>
    </row>
    <row r="650" spans="4:8">
      <c r="D650" t="s">
        <v>2886</v>
      </c>
      <c r="H650" s="80" t="str">
        <f>IFERROR(VLOOKUP(D650,$A$2:$B$461,2,FALSE),"")</f>
        <v>HYPERLINK("[映雪.xlsx]类型!B21",类型!$C$21)</v>
      </c>
    </row>
    <row r="651" spans="4:8">
      <c r="D651" t="s">
        <v>2901</v>
      </c>
      <c r="H651" s="80" t="str">
        <f>IFERROR(VLOOKUP(D651,$A$2:$B$461,2,FALSE),"")</f>
        <v>HYPERLINK("[映雪.xlsx]类型!B35",类型!$C$35)</v>
      </c>
    </row>
    <row r="652" spans="4:8">
      <c r="D652" t="s">
        <v>2901</v>
      </c>
      <c r="H652" s="80" t="str">
        <f>IFERROR(VLOOKUP(D652,$A$2:$B$461,2,FALSE),"")</f>
        <v>HYPERLINK("[映雪.xlsx]类型!B35",类型!$C$35)</v>
      </c>
    </row>
    <row r="653" spans="4:8">
      <c r="D653" t="s">
        <v>2886</v>
      </c>
      <c r="H653" s="80" t="str">
        <f>IFERROR(VLOOKUP(D653,$A$2:$B$461,2,FALSE),"")</f>
        <v>HYPERLINK("[映雪.xlsx]类型!B21",类型!$C$21)</v>
      </c>
    </row>
    <row r="654" spans="4:8">
      <c r="D654" t="s">
        <v>2886</v>
      </c>
      <c r="H654" s="80" t="str">
        <f>IFERROR(VLOOKUP(D654,$A$2:$B$461,2,FALSE),"")</f>
        <v>HYPERLINK("[映雪.xlsx]类型!B21",类型!$C$21)</v>
      </c>
    </row>
    <row r="655" spans="4:8">
      <c r="D655" t="s">
        <v>2901</v>
      </c>
      <c r="H655" s="80" t="str">
        <f>IFERROR(VLOOKUP(D655,$A$2:$B$461,2,FALSE),"")</f>
        <v>HYPERLINK("[映雪.xlsx]类型!B35",类型!$C$35)</v>
      </c>
    </row>
    <row r="656" spans="4:8">
      <c r="D656" t="s">
        <v>2847</v>
      </c>
      <c r="H656" s="80" t="str">
        <f>IFERROR(VLOOKUP(D656,$A$2:$B$461,2,FALSE),"")</f>
        <v>HYPERLINK("[映雪.xlsx]类型!B7",类型!$C$7)</v>
      </c>
    </row>
    <row r="657" spans="4:8">
      <c r="D657" t="s">
        <v>2903</v>
      </c>
      <c r="H657" s="80" t="str">
        <f>IFERROR(VLOOKUP(D657,$A$2:$B$461,2,FALSE),"")</f>
        <v>HYPERLINK("[映雪.xlsx]类型!B37",类型!$C$37)</v>
      </c>
    </row>
    <row r="658" spans="4:8">
      <c r="D658" t="s">
        <v>2886</v>
      </c>
      <c r="H658" s="80" t="str">
        <f>IFERROR(VLOOKUP(D658,$A$2:$B$461,2,FALSE),"")</f>
        <v>HYPERLINK("[映雪.xlsx]类型!B21",类型!$C$21)</v>
      </c>
    </row>
    <row r="659" spans="4:8">
      <c r="D659" t="s">
        <v>2881</v>
      </c>
      <c r="H659" s="80" t="str">
        <f>IFERROR(VLOOKUP(D659,$A$2:$B$461,2,FALSE),"")</f>
        <v>HYPERLINK("[映雪.xlsx]类型!B18",类型!$C$18)</v>
      </c>
    </row>
    <row r="660" spans="4:8">
      <c r="D660" t="s">
        <v>2847</v>
      </c>
      <c r="H660" s="80" t="str">
        <f>IFERROR(VLOOKUP(D660,$A$2:$B$461,2,FALSE),"")</f>
        <v>HYPERLINK("[映雪.xlsx]类型!B7",类型!$C$7)</v>
      </c>
    </row>
    <row r="661" spans="4:8">
      <c r="D661" t="s">
        <v>2886</v>
      </c>
      <c r="H661" s="80" t="str">
        <f>IFERROR(VLOOKUP(D661,$A$2:$B$461,2,FALSE),"")</f>
        <v>HYPERLINK("[映雪.xlsx]类型!B21",类型!$C$21)</v>
      </c>
    </row>
    <row r="662" spans="4:8">
      <c r="D662" t="s">
        <v>2910</v>
      </c>
      <c r="H662" s="80" t="str">
        <f>IFERROR(VLOOKUP(D662,$A$2:$B$461,2,FALSE),"")</f>
        <v>HYPERLINK("[映雪.xlsx]类型!B44",类型!$C$44)</v>
      </c>
    </row>
    <row r="663" spans="4:8">
      <c r="D663" t="s">
        <v>2910</v>
      </c>
      <c r="H663" s="80" t="str">
        <f>IFERROR(VLOOKUP(D663,$A$2:$B$461,2,FALSE),"")</f>
        <v>HYPERLINK("[映雪.xlsx]类型!B44",类型!$C$44)</v>
      </c>
    </row>
    <row r="664" spans="4:8">
      <c r="D664" t="s">
        <v>2905</v>
      </c>
      <c r="H664" s="80" t="str">
        <f>IFERROR(VLOOKUP(D664,$A$2:$B$461,2,FALSE),"")</f>
        <v>HYPERLINK("[映雪.xlsx]类型!B39",类型!$C$39)</v>
      </c>
    </row>
    <row r="665" spans="4:8">
      <c r="D665" t="s">
        <v>2903</v>
      </c>
      <c r="H665" s="80" t="str">
        <f>IFERROR(VLOOKUP(D665,$A$2:$B$461,2,FALSE),"")</f>
        <v>HYPERLINK("[映雪.xlsx]类型!B37",类型!$C$37)</v>
      </c>
    </row>
    <row r="666" spans="4:8">
      <c r="D666" t="s">
        <v>2886</v>
      </c>
      <c r="H666" s="80" t="str">
        <f>IFERROR(VLOOKUP(D666,$A$2:$B$461,2,FALSE),"")</f>
        <v>HYPERLINK("[映雪.xlsx]类型!B21",类型!$C$21)</v>
      </c>
    </row>
    <row r="667" spans="4:8">
      <c r="D667" t="s">
        <v>2886</v>
      </c>
      <c r="H667" s="80" t="str">
        <f>IFERROR(VLOOKUP(D667,$A$2:$B$461,2,FALSE),"")</f>
        <v>HYPERLINK("[映雪.xlsx]类型!B21",类型!$C$21)</v>
      </c>
    </row>
    <row r="668" spans="4:8">
      <c r="D668" t="s">
        <v>2894</v>
      </c>
      <c r="H668" s="80" t="str">
        <f>IFERROR(VLOOKUP(D668,$A$2:$B$461,2,FALSE),"")</f>
        <v>HYPERLINK("[映雪.xlsx]类型!B28",类型!$C$28)</v>
      </c>
    </row>
    <row r="669" spans="4:8">
      <c r="D669" t="s">
        <v>2893</v>
      </c>
      <c r="H669" s="80" t="str">
        <f>IFERROR(VLOOKUP(D669,$A$2:$B$461,2,FALSE),"")</f>
        <v>HYPERLINK("[映雪.xlsx]类型!B27",类型!$C$27)</v>
      </c>
    </row>
    <row r="670" spans="4:8">
      <c r="D670" t="s">
        <v>2886</v>
      </c>
      <c r="H670" s="80" t="str">
        <f>IFERROR(VLOOKUP(D670,$A$2:$B$461,2,FALSE),"")</f>
        <v>HYPERLINK("[映雪.xlsx]类型!B21",类型!$C$21)</v>
      </c>
    </row>
    <row r="671" spans="4:8">
      <c r="D671" t="s">
        <v>2901</v>
      </c>
      <c r="H671" s="80" t="str">
        <f>IFERROR(VLOOKUP(D671,$A$2:$B$461,2,FALSE),"")</f>
        <v>HYPERLINK("[映雪.xlsx]类型!B35",类型!$C$35)</v>
      </c>
    </row>
    <row r="672" spans="4:8">
      <c r="D672" t="s">
        <v>2893</v>
      </c>
      <c r="H672" s="80" t="str">
        <f>IFERROR(VLOOKUP(D672,$A$2:$B$461,2,FALSE),"")</f>
        <v>HYPERLINK("[映雪.xlsx]类型!B27",类型!$C$27)</v>
      </c>
    </row>
    <row r="673" spans="4:8">
      <c r="D673" t="s">
        <v>2901</v>
      </c>
      <c r="H673" s="80" t="str">
        <f>IFERROR(VLOOKUP(D673,$A$2:$B$461,2,FALSE),"")</f>
        <v>HYPERLINK("[映雪.xlsx]类型!B35",类型!$C$35)</v>
      </c>
    </row>
    <row r="674" spans="4:8">
      <c r="D674" t="s">
        <v>2894</v>
      </c>
      <c r="H674" s="80" t="str">
        <f>IFERROR(VLOOKUP(D674,$A$2:$B$461,2,FALSE),"")</f>
        <v>HYPERLINK("[映雪.xlsx]类型!B28",类型!$C$28)</v>
      </c>
    </row>
    <row r="675" spans="4:8">
      <c r="D675" t="s">
        <v>2938</v>
      </c>
      <c r="H675" s="80" t="str">
        <f>IFERROR(VLOOKUP(D675,$A$2:$B$461,2,FALSE),"")</f>
        <v>HYPERLINK("[映雪.xlsx]类型!B93",类型!$C$93)</v>
      </c>
    </row>
    <row r="676" spans="4:8">
      <c r="D676" t="s">
        <v>2894</v>
      </c>
      <c r="H676" s="80" t="str">
        <f>IFERROR(VLOOKUP(D676,$A$2:$B$461,2,FALSE),"")</f>
        <v>HYPERLINK("[映雪.xlsx]类型!B28",类型!$C$28)</v>
      </c>
    </row>
    <row r="677" spans="4:8">
      <c r="D677" t="s">
        <v>2901</v>
      </c>
      <c r="H677" s="80" t="str">
        <f>IFERROR(VLOOKUP(D677,$A$2:$B$461,2,FALSE),"")</f>
        <v>HYPERLINK("[映雪.xlsx]类型!B35",类型!$C$35)</v>
      </c>
    </row>
    <row r="678" spans="4:8">
      <c r="D678" t="s">
        <v>2901</v>
      </c>
      <c r="H678" s="80" t="str">
        <f>IFERROR(VLOOKUP(D678,$A$2:$B$461,2,FALSE),"")</f>
        <v>HYPERLINK("[映雪.xlsx]类型!B35",类型!$C$35)</v>
      </c>
    </row>
    <row r="679" spans="4:8">
      <c r="D679" t="s">
        <v>2801</v>
      </c>
      <c r="H679" s="80" t="str">
        <f>IFERROR(VLOOKUP(D679,$A$2:$B$461,2,FALSE),"")</f>
        <v>HYPERLINK("[映雪.xlsx]类型!B2",类型!$C$2)</v>
      </c>
    </row>
    <row r="680" spans="4:8">
      <c r="D680" t="s">
        <v>2886</v>
      </c>
      <c r="H680" s="80" t="str">
        <f>IFERROR(VLOOKUP(D680,$A$2:$B$461,2,FALSE),"")</f>
        <v>HYPERLINK("[映雪.xlsx]类型!B21",类型!$C$21)</v>
      </c>
    </row>
    <row r="681" spans="4:8">
      <c r="D681" t="s">
        <v>2886</v>
      </c>
      <c r="H681" s="80" t="str">
        <f>IFERROR(VLOOKUP(D681,$A$2:$B$461,2,FALSE),"")</f>
        <v>HYPERLINK("[映雪.xlsx]类型!B21",类型!$C$21)</v>
      </c>
    </row>
    <row r="682" spans="4:8">
      <c r="D682" t="s">
        <v>2893</v>
      </c>
      <c r="H682" s="80" t="str">
        <f>IFERROR(VLOOKUP(D682,$A$2:$B$461,2,FALSE),"")</f>
        <v>HYPERLINK("[映雪.xlsx]类型!B27",类型!$C$27)</v>
      </c>
    </row>
    <row r="683" spans="4:8">
      <c r="D683" t="s">
        <v>2886</v>
      </c>
      <c r="H683" s="80" t="str">
        <f>IFERROR(VLOOKUP(D683,$A$2:$B$461,2,FALSE),"")</f>
        <v>HYPERLINK("[映雪.xlsx]类型!B21",类型!$C$21)</v>
      </c>
    </row>
    <row r="684" spans="4:8">
      <c r="D684" t="s">
        <v>2857</v>
      </c>
      <c r="H684" s="80" t="str">
        <f>IFERROR(VLOOKUP(D684,$A$2:$B$461,2,FALSE),"")</f>
        <v>HYPERLINK("[映雪.xlsx]类型!B30",类型!$C$30)</v>
      </c>
    </row>
    <row r="685" spans="4:8">
      <c r="D685" t="s">
        <v>2901</v>
      </c>
      <c r="H685" s="80" t="str">
        <f>IFERROR(VLOOKUP(D685,$A$2:$B$461,2,FALSE),"")</f>
        <v>HYPERLINK("[映雪.xlsx]类型!B35",类型!$C$35)</v>
      </c>
    </row>
    <row r="686" spans="4:8">
      <c r="D686" t="s">
        <v>2886</v>
      </c>
      <c r="H686" s="80" t="str">
        <f>IFERROR(VLOOKUP(D686,$A$2:$B$461,2,FALSE),"")</f>
        <v>HYPERLINK("[映雪.xlsx]类型!B21",类型!$C$21)</v>
      </c>
    </row>
    <row r="687" spans="4:8">
      <c r="D687" t="s">
        <v>2881</v>
      </c>
      <c r="H687" s="80" t="str">
        <f>IFERROR(VLOOKUP(D687,$A$2:$B$461,2,FALSE),"")</f>
        <v>HYPERLINK("[映雪.xlsx]类型!B18",类型!$C$18)</v>
      </c>
    </row>
    <row r="688" spans="4:8">
      <c r="D688" t="s">
        <v>2847</v>
      </c>
      <c r="H688" s="80" t="str">
        <f>IFERROR(VLOOKUP(D688,$A$2:$B$461,2,FALSE),"")</f>
        <v>HYPERLINK("[映雪.xlsx]类型!B7",类型!$C$7)</v>
      </c>
    </row>
    <row r="689" spans="4:8">
      <c r="D689" t="s">
        <v>2872</v>
      </c>
      <c r="H689" s="80" t="str">
        <f>IFERROR(VLOOKUP(D689,$A$2:$B$461,2,FALSE),"")</f>
        <v>HYPERLINK("[映雪.xlsx]类型!B14",类型!$C$14)</v>
      </c>
    </row>
    <row r="690" spans="4:8">
      <c r="D690" t="s">
        <v>2886</v>
      </c>
      <c r="H690" s="80" t="str">
        <f>IFERROR(VLOOKUP(D690,$A$2:$B$461,2,FALSE),"")</f>
        <v>HYPERLINK("[映雪.xlsx]类型!B21",类型!$C$21)</v>
      </c>
    </row>
    <row r="691" spans="4:8">
      <c r="D691" t="s">
        <v>2903</v>
      </c>
      <c r="H691" s="80" t="str">
        <f>IFERROR(VLOOKUP(D691,$A$2:$B$461,2,FALSE),"")</f>
        <v>HYPERLINK("[映雪.xlsx]类型!B37",类型!$C$37)</v>
      </c>
    </row>
    <row r="692" spans="4:8">
      <c r="D692" t="s">
        <v>2903</v>
      </c>
      <c r="H692" s="80" t="str">
        <f>IFERROR(VLOOKUP(D692,$A$2:$B$461,2,FALSE),"")</f>
        <v>HYPERLINK("[映雪.xlsx]类型!B37",类型!$C$37)</v>
      </c>
    </row>
    <row r="693" spans="4:8">
      <c r="D693" t="s">
        <v>2903</v>
      </c>
      <c r="H693" s="80" t="str">
        <f>IFERROR(VLOOKUP(D693,$A$2:$B$461,2,FALSE),"")</f>
        <v>HYPERLINK("[映雪.xlsx]类型!B37",类型!$C$37)</v>
      </c>
    </row>
    <row r="694" spans="4:8">
      <c r="D694" t="s">
        <v>2901</v>
      </c>
      <c r="H694" s="80" t="str">
        <f>IFERROR(VLOOKUP(D694,$A$2:$B$461,2,FALSE),"")</f>
        <v>HYPERLINK("[映雪.xlsx]类型!B35",类型!$C$35)</v>
      </c>
    </row>
    <row r="695" spans="4:8">
      <c r="D695" t="s">
        <v>2901</v>
      </c>
      <c r="H695" s="80" t="str">
        <f>IFERROR(VLOOKUP(D695,$A$2:$B$461,2,FALSE),"")</f>
        <v>HYPERLINK("[映雪.xlsx]类型!B35",类型!$C$35)</v>
      </c>
    </row>
    <row r="696" spans="4:8">
      <c r="D696" t="s">
        <v>2886</v>
      </c>
      <c r="H696" s="80" t="str">
        <f>IFERROR(VLOOKUP(D696,$A$2:$B$461,2,FALSE),"")</f>
        <v>HYPERLINK("[映雪.xlsx]类型!B21",类型!$C$21)</v>
      </c>
    </row>
    <row r="697" spans="4:8">
      <c r="D697" t="s">
        <v>2901</v>
      </c>
      <c r="H697" s="80" t="str">
        <f>IFERROR(VLOOKUP(D697,$A$2:$B$461,2,FALSE),"")</f>
        <v>HYPERLINK("[映雪.xlsx]类型!B35",类型!$C$35)</v>
      </c>
    </row>
    <row r="698" spans="4:8">
      <c r="D698" t="s">
        <v>2901</v>
      </c>
      <c r="H698" s="80" t="str">
        <f>IFERROR(VLOOKUP(D698,$A$2:$B$461,2,FALSE),"")</f>
        <v>HYPERLINK("[映雪.xlsx]类型!B35",类型!$C$35)</v>
      </c>
    </row>
    <row r="699" spans="4:8">
      <c r="D699" t="s">
        <v>2886</v>
      </c>
      <c r="H699" s="80" t="str">
        <f>IFERROR(VLOOKUP(D699,$A$2:$B$461,2,FALSE),"")</f>
        <v>HYPERLINK("[映雪.xlsx]类型!B21",类型!$C$21)</v>
      </c>
    </row>
    <row r="700" spans="4:8">
      <c r="D700" t="s">
        <v>2901</v>
      </c>
      <c r="H700" s="80" t="str">
        <f>IFERROR(VLOOKUP(D700,$A$2:$B$461,2,FALSE),"")</f>
        <v>HYPERLINK("[映雪.xlsx]类型!B35",类型!$C$35)</v>
      </c>
    </row>
    <row r="701" spans="4:8">
      <c r="D701" t="s">
        <v>2886</v>
      </c>
      <c r="H701" s="80" t="str">
        <f>IFERROR(VLOOKUP(D701,$A$2:$B$461,2,FALSE),"")</f>
        <v>HYPERLINK("[映雪.xlsx]类型!B21",类型!$C$21)</v>
      </c>
    </row>
    <row r="702" spans="4:8">
      <c r="D702" t="s">
        <v>2893</v>
      </c>
      <c r="H702" s="80" t="str">
        <f>IFERROR(VLOOKUP(D702,$A$2:$B$461,2,FALSE),"")</f>
        <v>HYPERLINK("[映雪.xlsx]类型!B27",类型!$C$27)</v>
      </c>
    </row>
    <row r="703" spans="4:8">
      <c r="D703" t="s">
        <v>2901</v>
      </c>
      <c r="H703" s="80" t="str">
        <f>IFERROR(VLOOKUP(D703,$A$2:$B$461,2,FALSE),"")</f>
        <v>HYPERLINK("[映雪.xlsx]类型!B35",类型!$C$35)</v>
      </c>
    </row>
    <row r="704" spans="4:8">
      <c r="D704" t="s">
        <v>2886</v>
      </c>
      <c r="H704" s="80" t="str">
        <f>IFERROR(VLOOKUP(D704,$A$2:$B$461,2,FALSE),"")</f>
        <v>HYPERLINK("[映雪.xlsx]类型!B21",类型!$C$21)</v>
      </c>
    </row>
    <row r="705" spans="4:8">
      <c r="D705" t="s">
        <v>2886</v>
      </c>
      <c r="H705" s="80" t="str">
        <f>IFERROR(VLOOKUP(D705,$A$2:$B$461,2,FALSE),"")</f>
        <v>HYPERLINK("[映雪.xlsx]类型!B21",类型!$C$21)</v>
      </c>
    </row>
    <row r="706" spans="4:8">
      <c r="D706" t="s">
        <v>2886</v>
      </c>
      <c r="H706" s="80" t="str">
        <f>IFERROR(VLOOKUP(D706,$A$2:$B$461,2,FALSE),"")</f>
        <v>HYPERLINK("[映雪.xlsx]类型!B21",类型!$C$21)</v>
      </c>
    </row>
    <row r="707" spans="4:8">
      <c r="D707" t="s">
        <v>2881</v>
      </c>
      <c r="H707" s="80" t="str">
        <f>IFERROR(VLOOKUP(D707,$A$2:$B$461,2,FALSE),"")</f>
        <v>HYPERLINK("[映雪.xlsx]类型!B18",类型!$C$18)</v>
      </c>
    </row>
    <row r="708" spans="4:8">
      <c r="D708" t="s">
        <v>2886</v>
      </c>
      <c r="H708" s="80" t="str">
        <f>IFERROR(VLOOKUP(D708,$A$2:$B$461,2,FALSE),"")</f>
        <v>HYPERLINK("[映雪.xlsx]类型!B21",类型!$C$21)</v>
      </c>
    </row>
    <row r="709" spans="4:8">
      <c r="D709" t="s">
        <v>2847</v>
      </c>
      <c r="H709" s="80" t="str">
        <f>IFERROR(VLOOKUP(D709,$A$2:$B$461,2,FALSE),"")</f>
        <v>HYPERLINK("[映雪.xlsx]类型!B7",类型!$C$7)</v>
      </c>
    </row>
    <row r="710" spans="4:8">
      <c r="D710" t="s">
        <v>2886</v>
      </c>
      <c r="H710" s="80" t="str">
        <f>IFERROR(VLOOKUP(D710,$A$2:$B$461,2,FALSE),"")</f>
        <v>HYPERLINK("[映雪.xlsx]类型!B21",类型!$C$21)</v>
      </c>
    </row>
    <row r="711" spans="4:8">
      <c r="D711" t="s">
        <v>2879</v>
      </c>
      <c r="H711" s="80" t="str">
        <f>IFERROR(VLOOKUP(D711,$A$2:$B$461,2,FALSE),"")</f>
        <v>HYPERLINK("[映雪.xlsx]类型!B17",类型!$C$17)</v>
      </c>
    </row>
    <row r="712" spans="4:8">
      <c r="D712" t="s">
        <v>2879</v>
      </c>
      <c r="H712" s="80" t="str">
        <f>IFERROR(VLOOKUP(D712,$A$2:$B$461,2,FALSE),"")</f>
        <v>HYPERLINK("[映雪.xlsx]类型!B17",类型!$C$17)</v>
      </c>
    </row>
    <row r="713" spans="4:8">
      <c r="D713" t="s">
        <v>2894</v>
      </c>
      <c r="H713" s="80" t="str">
        <f>IFERROR(VLOOKUP(D713,$A$2:$B$461,2,FALSE),"")</f>
        <v>HYPERLINK("[映雪.xlsx]类型!B28",类型!$C$28)</v>
      </c>
    </row>
    <row r="714" spans="4:8">
      <c r="D714" t="s">
        <v>2879</v>
      </c>
      <c r="H714" s="80" t="str">
        <f>IFERROR(VLOOKUP(D714,$A$2:$B$461,2,FALSE),"")</f>
        <v>HYPERLINK("[映雪.xlsx]类型!B17",类型!$C$17)</v>
      </c>
    </row>
    <row r="715" spans="4:8">
      <c r="D715" t="s">
        <v>2879</v>
      </c>
      <c r="H715" s="80" t="str">
        <f>IFERROR(VLOOKUP(D715,$A$2:$B$461,2,FALSE),"")</f>
        <v>HYPERLINK("[映雪.xlsx]类型!B17",类型!$C$17)</v>
      </c>
    </row>
    <row r="716" spans="4:8">
      <c r="D716" t="s">
        <v>86</v>
      </c>
      <c r="H716" s="80" t="str">
        <f>IFERROR(VLOOKUP(D716,$A$2:$B$461,2,FALSE),"")</f>
        <v>HYPERLINK("[映雪.xlsx]类型!B88",类型!$C$88)</v>
      </c>
    </row>
    <row r="717" spans="4:8">
      <c r="D717" t="s">
        <v>2857</v>
      </c>
      <c r="H717" s="80" t="str">
        <f>IFERROR(VLOOKUP(D717,$A$2:$B$461,2,FALSE),"")</f>
        <v>HYPERLINK("[映雪.xlsx]类型!B30",类型!$C$30)</v>
      </c>
    </row>
    <row r="718" spans="4:8">
      <c r="D718" t="s">
        <v>2857</v>
      </c>
      <c r="H718" s="80" t="str">
        <f>IFERROR(VLOOKUP(D718,$A$2:$B$461,2,FALSE),"")</f>
        <v>HYPERLINK("[映雪.xlsx]类型!B30",类型!$C$30)</v>
      </c>
    </row>
    <row r="719" spans="4:8">
      <c r="D719" t="s">
        <v>2897</v>
      </c>
      <c r="H719" s="80" t="str">
        <f>IFERROR(VLOOKUP(D719,$A$2:$B$461,2,FALSE),"")</f>
        <v>HYPERLINK("[映雪.xlsx]类型!B32",类型!$C$32)</v>
      </c>
    </row>
    <row r="720" spans="4:8">
      <c r="D720" t="s">
        <v>2899</v>
      </c>
      <c r="H720" s="80" t="str">
        <f>IFERROR(VLOOKUP(D720,$A$2:$B$461,2,FALSE),"")</f>
        <v>HYPERLINK("[映雪.xlsx]类型!B33",类型!$C$33)</v>
      </c>
    </row>
    <row r="721" spans="4:8">
      <c r="D721" t="s">
        <v>2879</v>
      </c>
      <c r="H721" s="80" t="str">
        <f>IFERROR(VLOOKUP(D721,$A$2:$B$461,2,FALSE),"")</f>
        <v>HYPERLINK("[映雪.xlsx]类型!B17",类型!$C$17)</v>
      </c>
    </row>
    <row r="722" spans="4:8">
      <c r="D722" t="s">
        <v>2888</v>
      </c>
      <c r="H722" s="80" t="str">
        <f>IFERROR(VLOOKUP(D722,$A$2:$B$461,2,FALSE),"")</f>
        <v>HYPERLINK("[映雪.xlsx]类型!B23",类型!$C$23)</v>
      </c>
    </row>
    <row r="723" spans="4:8">
      <c r="D723" t="s">
        <v>2879</v>
      </c>
      <c r="H723" s="80" t="str">
        <f>IFERROR(VLOOKUP(D723,$A$2:$B$461,2,FALSE),"")</f>
        <v>HYPERLINK("[映雪.xlsx]类型!B17",类型!$C$17)</v>
      </c>
    </row>
    <row r="724" spans="4:8">
      <c r="D724" t="s">
        <v>2841</v>
      </c>
      <c r="H724" s="80" t="str">
        <f>IFERROR(VLOOKUP(D724,$A$2:$B$461,2,FALSE),"")</f>
        <v>HYPERLINK("[映雪.xlsx]类型!B6",类型!$C$6)</v>
      </c>
    </row>
    <row r="725" spans="4:8">
      <c r="D725" t="s">
        <v>2879</v>
      </c>
      <c r="H725" s="80" t="str">
        <f>IFERROR(VLOOKUP(D725,$A$2:$B$461,2,FALSE),"")</f>
        <v>HYPERLINK("[映雪.xlsx]类型!B17",类型!$C$17)</v>
      </c>
    </row>
    <row r="726" spans="4:8">
      <c r="D726" t="s">
        <v>2899</v>
      </c>
      <c r="H726" s="80" t="str">
        <f>IFERROR(VLOOKUP(D726,$A$2:$B$461,2,FALSE),"")</f>
        <v>HYPERLINK("[映雪.xlsx]类型!B33",类型!$C$33)</v>
      </c>
    </row>
    <row r="727" spans="4:8">
      <c r="D727" t="s">
        <v>2852</v>
      </c>
      <c r="H727" s="80" t="str">
        <f>IFERROR(VLOOKUP(D727,$A$2:$B$461,2,FALSE),"")</f>
        <v>HYPERLINK("[映雪.xlsx]类型!B8",类型!$C$8)</v>
      </c>
    </row>
    <row r="728" spans="4:8">
      <c r="D728" t="s">
        <v>1204</v>
      </c>
      <c r="H728" s="80" t="str">
        <f>IFERROR(VLOOKUP(D728,$A$2:$B$461,2,FALSE),"")</f>
        <v>HYPERLINK("[映雪.xlsx]类型!B26",类型!$C$26)</v>
      </c>
    </row>
    <row r="729" spans="4:8">
      <c r="D729" t="s">
        <v>2905</v>
      </c>
      <c r="H729" s="80" t="str">
        <f>IFERROR(VLOOKUP(D729,$A$2:$B$461,2,FALSE),"")</f>
        <v>HYPERLINK("[映雪.xlsx]类型!B39",类型!$C$39)</v>
      </c>
    </row>
    <row r="730" spans="4:8">
      <c r="D730" t="s">
        <v>2879</v>
      </c>
      <c r="H730" s="80" t="str">
        <f>IFERROR(VLOOKUP(D730,$A$2:$B$461,2,FALSE),"")</f>
        <v>HYPERLINK("[映雪.xlsx]类型!B17",类型!$C$17)</v>
      </c>
    </row>
    <row r="731" spans="4:8">
      <c r="D731" t="s">
        <v>2888</v>
      </c>
      <c r="H731" s="80" t="str">
        <f>IFERROR(VLOOKUP(D731,$A$2:$B$461,2,FALSE),"")</f>
        <v>HYPERLINK("[映雪.xlsx]类型!B23",类型!$C$23)</v>
      </c>
    </row>
    <row r="732" spans="4:8">
      <c r="D732" t="s">
        <v>2852</v>
      </c>
      <c r="H732" s="80" t="str">
        <f>IFERROR(VLOOKUP(D732,$A$2:$B$461,2,FALSE),"")</f>
        <v>HYPERLINK("[映雪.xlsx]类型!B8",类型!$C$8)</v>
      </c>
    </row>
    <row r="733" spans="4:8">
      <c r="D733" t="s">
        <v>2901</v>
      </c>
      <c r="H733" s="80" t="str">
        <f>IFERROR(VLOOKUP(D733,$A$2:$B$461,2,FALSE),"")</f>
        <v>HYPERLINK("[映雪.xlsx]类型!B35",类型!$C$35)</v>
      </c>
    </row>
    <row r="734" spans="4:8">
      <c r="D734" t="s">
        <v>2888</v>
      </c>
      <c r="H734" s="80" t="str">
        <f>IFERROR(VLOOKUP(D734,$A$2:$B$461,2,FALSE),"")</f>
        <v>HYPERLINK("[映雪.xlsx]类型!B23",类型!$C$23)</v>
      </c>
    </row>
    <row r="735" spans="4:8">
      <c r="D735" t="s">
        <v>2901</v>
      </c>
      <c r="H735" s="80" t="str">
        <f>IFERROR(VLOOKUP(D735,$A$2:$B$461,2,FALSE),"")</f>
        <v>HYPERLINK("[映雪.xlsx]类型!B35",类型!$C$35)</v>
      </c>
    </row>
    <row r="736" spans="4:8">
      <c r="D736" t="s">
        <v>2888</v>
      </c>
      <c r="H736" s="80" t="str">
        <f>IFERROR(VLOOKUP(D736,$A$2:$B$461,2,FALSE),"")</f>
        <v>HYPERLINK("[映雪.xlsx]类型!B23",类型!$C$23)</v>
      </c>
    </row>
    <row r="737" spans="4:8">
      <c r="D737" t="s">
        <v>2879</v>
      </c>
      <c r="H737" s="80" t="str">
        <f>IFERROR(VLOOKUP(D737,$A$2:$B$461,2,FALSE),"")</f>
        <v>HYPERLINK("[映雪.xlsx]类型!B17",类型!$C$17)</v>
      </c>
    </row>
    <row r="738" spans="4:8">
      <c r="D738" t="s">
        <v>2899</v>
      </c>
      <c r="H738" s="80" t="str">
        <f>IFERROR(VLOOKUP(D738,$A$2:$B$461,2,FALSE),"")</f>
        <v>HYPERLINK("[映雪.xlsx]类型!B33",类型!$C$33)</v>
      </c>
    </row>
    <row r="739" spans="4:8">
      <c r="D739" t="s">
        <v>2847</v>
      </c>
      <c r="H739" s="80" t="str">
        <f>IFERROR(VLOOKUP(D739,$A$2:$B$461,2,FALSE),"")</f>
        <v>HYPERLINK("[映雪.xlsx]类型!B7",类型!$C$7)</v>
      </c>
    </row>
    <row r="740" spans="4:8">
      <c r="D740" t="s">
        <v>2879</v>
      </c>
      <c r="H740" s="80" t="str">
        <f>IFERROR(VLOOKUP(D740,$A$2:$B$461,2,FALSE),"")</f>
        <v>HYPERLINK("[映雪.xlsx]类型!B17",类型!$C$17)</v>
      </c>
    </row>
    <row r="741" spans="4:8">
      <c r="D741" t="s">
        <v>2901</v>
      </c>
      <c r="H741" s="80" t="str">
        <f>IFERROR(VLOOKUP(D741,$A$2:$B$461,2,FALSE),"")</f>
        <v>HYPERLINK("[映雪.xlsx]类型!B35",类型!$C$35)</v>
      </c>
    </row>
    <row r="742" spans="4:8">
      <c r="D742" t="s">
        <v>2897</v>
      </c>
      <c r="H742" s="80" t="str">
        <f>IFERROR(VLOOKUP(D742,$A$2:$B$461,2,FALSE),"")</f>
        <v>HYPERLINK("[映雪.xlsx]类型!B32",类型!$C$32)</v>
      </c>
    </row>
    <row r="743" spans="4:8">
      <c r="D743" t="s">
        <v>2857</v>
      </c>
      <c r="H743" s="80" t="str">
        <f>IFERROR(VLOOKUP(D743,$A$2:$B$461,2,FALSE),"")</f>
        <v>HYPERLINK("[映雪.xlsx]类型!B30",类型!$C$30)</v>
      </c>
    </row>
    <row r="744" spans="4:8">
      <c r="D744" t="s">
        <v>2857</v>
      </c>
      <c r="H744" s="80" t="str">
        <f>IFERROR(VLOOKUP(D744,$A$2:$B$461,2,FALSE),"")</f>
        <v>HYPERLINK("[映雪.xlsx]类型!B30",类型!$C$30)</v>
      </c>
    </row>
    <row r="745" spans="4:8">
      <c r="D745" t="s">
        <v>2901</v>
      </c>
      <c r="H745" s="80" t="str">
        <f>IFERROR(VLOOKUP(D745,$A$2:$B$461,2,FALSE),"")</f>
        <v>HYPERLINK("[映雪.xlsx]类型!B35",类型!$C$35)</v>
      </c>
    </row>
    <row r="746" spans="4:8">
      <c r="D746" t="s">
        <v>2879</v>
      </c>
      <c r="H746" s="80" t="str">
        <f>IFERROR(VLOOKUP(D746,$A$2:$B$461,2,FALSE),"")</f>
        <v>HYPERLINK("[映雪.xlsx]类型!B17",类型!$C$17)</v>
      </c>
    </row>
    <row r="747" spans="4:8">
      <c r="D747" t="s">
        <v>2879</v>
      </c>
      <c r="H747" s="80" t="str">
        <f>IFERROR(VLOOKUP(D747,$A$2:$B$461,2,FALSE),"")</f>
        <v>HYPERLINK("[映雪.xlsx]类型!B17",类型!$C$17)</v>
      </c>
    </row>
    <row r="748" spans="4:8">
      <c r="D748" t="s">
        <v>2879</v>
      </c>
      <c r="H748" s="80" t="str">
        <f>IFERROR(VLOOKUP(D748,$A$2:$B$461,2,FALSE),"")</f>
        <v>HYPERLINK("[映雪.xlsx]类型!B17",类型!$C$17)</v>
      </c>
    </row>
    <row r="749" spans="4:8">
      <c r="D749" t="s">
        <v>2905</v>
      </c>
      <c r="H749" s="80" t="str">
        <f>IFERROR(VLOOKUP(D749,$A$2:$B$461,2,FALSE),"")</f>
        <v>HYPERLINK("[映雪.xlsx]类型!B39",类型!$C$39)</v>
      </c>
    </row>
    <row r="750" spans="4:8">
      <c r="D750" t="s">
        <v>2847</v>
      </c>
      <c r="H750" s="80" t="str">
        <f>IFERROR(VLOOKUP(D750,$A$2:$B$461,2,FALSE),"")</f>
        <v>HYPERLINK("[映雪.xlsx]类型!B7",类型!$C$7)</v>
      </c>
    </row>
    <row r="751" spans="4:8">
      <c r="D751" t="s">
        <v>2905</v>
      </c>
      <c r="H751" s="80" t="str">
        <f>IFERROR(VLOOKUP(D751,$A$2:$B$461,2,FALSE),"")</f>
        <v>HYPERLINK("[映雪.xlsx]类型!B39",类型!$C$39)</v>
      </c>
    </row>
    <row r="752" spans="4:8">
      <c r="D752" t="s">
        <v>2899</v>
      </c>
      <c r="H752" s="80" t="str">
        <f>IFERROR(VLOOKUP(D752,$A$2:$B$461,2,FALSE),"")</f>
        <v>HYPERLINK("[映雪.xlsx]类型!B33",类型!$C$33)</v>
      </c>
    </row>
    <row r="753" spans="4:8">
      <c r="D753" t="s">
        <v>2905</v>
      </c>
      <c r="H753" s="80" t="str">
        <f>IFERROR(VLOOKUP(D753,$A$2:$B$461,2,FALSE),"")</f>
        <v>HYPERLINK("[映雪.xlsx]类型!B39",类型!$C$39)</v>
      </c>
    </row>
    <row r="754" spans="4:8">
      <c r="D754" t="s">
        <v>2908</v>
      </c>
      <c r="H754" s="80" t="str">
        <f>IFERROR(VLOOKUP(D754,$A$2:$B$461,2,FALSE),"")</f>
        <v>HYPERLINK("[映雪.xlsx]类型!B42",类型!$C$42)</v>
      </c>
    </row>
    <row r="755" spans="4:8">
      <c r="D755" t="s">
        <v>2872</v>
      </c>
      <c r="H755" s="80" t="str">
        <f>IFERROR(VLOOKUP(D755,$A$2:$B$461,2,FALSE),"")</f>
        <v>HYPERLINK("[映雪.xlsx]类型!B14",类型!$C$14)</v>
      </c>
    </row>
    <row r="756" spans="4:8">
      <c r="D756" t="s">
        <v>2867</v>
      </c>
      <c r="H756" s="80" t="str">
        <f>IFERROR(VLOOKUP(D756,$A$2:$B$461,2,FALSE),"")</f>
        <v>HYPERLINK("[映雪.xlsx]类型!B11",类型!$C$11)</v>
      </c>
    </row>
    <row r="757" spans="4:8">
      <c r="D757" t="s">
        <v>2894</v>
      </c>
      <c r="H757" s="80" t="str">
        <f>IFERROR(VLOOKUP(D757,$A$2:$B$461,2,FALSE),"")</f>
        <v>HYPERLINK("[映雪.xlsx]类型!B28",类型!$C$28)</v>
      </c>
    </row>
    <row r="758" spans="4:8">
      <c r="D758" t="s">
        <v>1204</v>
      </c>
      <c r="H758" s="80" t="str">
        <f>IFERROR(VLOOKUP(D758,$A$2:$B$461,2,FALSE),"")</f>
        <v>HYPERLINK("[映雪.xlsx]类型!B26",类型!$C$26)</v>
      </c>
    </row>
    <row r="759" spans="4:8">
      <c r="D759" t="s">
        <v>2908</v>
      </c>
      <c r="H759" s="80" t="str">
        <f>IFERROR(VLOOKUP(D759,$A$2:$B$461,2,FALSE),"")</f>
        <v>HYPERLINK("[映雪.xlsx]类型!B42",类型!$C$42)</v>
      </c>
    </row>
    <row r="760" spans="4:8">
      <c r="D760" t="s">
        <v>2889</v>
      </c>
      <c r="H760" s="80" t="str">
        <f>IFERROR(VLOOKUP(D760,$A$2:$B$461,2,FALSE),"")</f>
        <v>HYPERLINK("[映雪.xlsx]类型!B24",类型!$C$24)</v>
      </c>
    </row>
    <row r="761" spans="4:8">
      <c r="D761" t="s">
        <v>2913</v>
      </c>
      <c r="H761" s="80" t="str">
        <f>IFERROR(VLOOKUP(D761,$A$2:$B$461,2,FALSE),"")</f>
        <v>HYPERLINK("[映雪.xlsx]类型!B46",类型!$C$46)</v>
      </c>
    </row>
    <row r="762" spans="4:8">
      <c r="D762" t="s">
        <v>2899</v>
      </c>
      <c r="H762" s="80" t="str">
        <f>IFERROR(VLOOKUP(D762,$A$2:$B$461,2,FALSE),"")</f>
        <v>HYPERLINK("[映雪.xlsx]类型!B33",类型!$C$33)</v>
      </c>
    </row>
    <row r="763" spans="4:8">
      <c r="D763" t="s">
        <v>1204</v>
      </c>
      <c r="H763" s="80" t="str">
        <f>IFERROR(VLOOKUP(D763,$A$2:$B$461,2,FALSE),"")</f>
        <v>HYPERLINK("[映雪.xlsx]类型!B26",类型!$C$26)</v>
      </c>
    </row>
    <row r="764" spans="4:8">
      <c r="D764" t="s">
        <v>2823</v>
      </c>
      <c r="H764" s="80" t="str">
        <f>IFERROR(VLOOKUP(D764,$A$2:$B$461,2,FALSE),"")</f>
        <v>HYPERLINK("[映雪.xlsx]类型!B4",类型!$C$4)</v>
      </c>
    </row>
    <row r="765" spans="4:8">
      <c r="D765" t="s">
        <v>2868</v>
      </c>
      <c r="H765" s="80" t="str">
        <f>IFERROR(VLOOKUP(D765,$A$2:$B$461,2,FALSE),"")</f>
        <v>HYPERLINK("[映雪.xlsx]类型!B12",类型!$C$12)</v>
      </c>
    </row>
    <row r="766" spans="4:8">
      <c r="D766" t="s">
        <v>2915</v>
      </c>
      <c r="H766" s="80" t="str">
        <f>IFERROR(VLOOKUP(D766,$A$2:$B$461,2,FALSE),"")</f>
        <v>HYPERLINK("[映雪.xlsx]类型!B47",类型!$C$47)</v>
      </c>
    </row>
    <row r="767" spans="4:8">
      <c r="D767" t="s">
        <v>2915</v>
      </c>
      <c r="H767" s="80" t="str">
        <f>IFERROR(VLOOKUP(D767,$A$2:$B$461,2,FALSE),"")</f>
        <v>HYPERLINK("[映雪.xlsx]类型!B47",类型!$C$47)</v>
      </c>
    </row>
    <row r="768" spans="4:8">
      <c r="D768" t="s">
        <v>2899</v>
      </c>
      <c r="H768" s="80" t="str">
        <f>IFERROR(VLOOKUP(D768,$A$2:$B$461,2,FALSE),"")</f>
        <v>HYPERLINK("[映雪.xlsx]类型!B33",类型!$C$33)</v>
      </c>
    </row>
    <row r="769" spans="4:8">
      <c r="D769" t="s">
        <v>2823</v>
      </c>
      <c r="H769" s="80" t="str">
        <f>IFERROR(VLOOKUP(D769,$A$2:$B$461,2,FALSE),"")</f>
        <v>HYPERLINK("[映雪.xlsx]类型!B4",类型!$C$4)</v>
      </c>
    </row>
    <row r="770" spans="4:8">
      <c r="D770" t="s">
        <v>2918</v>
      </c>
      <c r="H770" s="80" t="str">
        <f>IFERROR(VLOOKUP(D770,$A$2:$B$461,2,FALSE),"")</f>
        <v>HYPERLINK("[映雪.xlsx]类型!B56",类型!$C$56)</v>
      </c>
    </row>
    <row r="771" spans="4:8">
      <c r="D771" t="s">
        <v>2913</v>
      </c>
      <c r="H771" s="80" t="str">
        <f>IFERROR(VLOOKUP(D771,$A$2:$B$461,2,FALSE),"")</f>
        <v>HYPERLINK("[映雪.xlsx]类型!B46",类型!$C$46)</v>
      </c>
    </row>
    <row r="772" spans="4:8">
      <c r="D772" t="s">
        <v>2899</v>
      </c>
      <c r="H772" s="80" t="str">
        <f>IFERROR(VLOOKUP(D772,$A$2:$B$461,2,FALSE),"")</f>
        <v>HYPERLINK("[映雪.xlsx]类型!B33",类型!$C$33)</v>
      </c>
    </row>
    <row r="773" spans="4:8">
      <c r="D773" t="s">
        <v>1204</v>
      </c>
      <c r="H773" s="80" t="str">
        <f>IFERROR(VLOOKUP(D773,$A$2:$B$461,2,FALSE),"")</f>
        <v>HYPERLINK("[映雪.xlsx]类型!B26",类型!$C$26)</v>
      </c>
    </row>
    <row r="774" spans="4:8">
      <c r="D774" t="s">
        <v>2899</v>
      </c>
      <c r="H774" s="80" t="str">
        <f>IFERROR(VLOOKUP(D774,$A$2:$B$461,2,FALSE),"")</f>
        <v>HYPERLINK("[映雪.xlsx]类型!B33",类型!$C$33)</v>
      </c>
    </row>
    <row r="775" spans="4:8">
      <c r="D775" t="s">
        <v>2903</v>
      </c>
      <c r="H775" s="80" t="str">
        <f>IFERROR(VLOOKUP(D775,$A$2:$B$461,2,FALSE),"")</f>
        <v>HYPERLINK("[映雪.xlsx]类型!B37",类型!$C$37)</v>
      </c>
    </row>
    <row r="776" spans="4:8">
      <c r="D776" t="s">
        <v>2823</v>
      </c>
      <c r="H776" s="80" t="str">
        <f>IFERROR(VLOOKUP(D776,$A$2:$B$461,2,FALSE),"")</f>
        <v>HYPERLINK("[映雪.xlsx]类型!B4",类型!$C$4)</v>
      </c>
    </row>
    <row r="777" spans="4:8">
      <c r="D777" t="s">
        <v>2894</v>
      </c>
      <c r="H777" s="80" t="str">
        <f>IFERROR(VLOOKUP(D777,$A$2:$B$461,2,FALSE),"")</f>
        <v>HYPERLINK("[映雪.xlsx]类型!B28",类型!$C$28)</v>
      </c>
    </row>
    <row r="778" spans="4:8">
      <c r="D778" t="s">
        <v>2847</v>
      </c>
      <c r="H778" s="80" t="str">
        <f>IFERROR(VLOOKUP(D778,$A$2:$B$461,2,FALSE),"")</f>
        <v>HYPERLINK("[映雪.xlsx]类型!B7",类型!$C$7)</v>
      </c>
    </row>
    <row r="779" spans="4:8">
      <c r="D779" t="s">
        <v>2895</v>
      </c>
      <c r="H779" s="80" t="str">
        <f>IFERROR(VLOOKUP(D779,$A$2:$B$461,2,FALSE),"")</f>
        <v>HYPERLINK("[映雪.xlsx]类型!B31",类型!$C$31)</v>
      </c>
    </row>
    <row r="780" spans="4:8">
      <c r="D780" t="s">
        <v>2881</v>
      </c>
      <c r="H780" s="80" t="str">
        <f>IFERROR(VLOOKUP(D780,$A$2:$B$461,2,FALSE),"")</f>
        <v>HYPERLINK("[映雪.xlsx]类型!B18",类型!$C$18)</v>
      </c>
    </row>
    <row r="781" spans="4:8">
      <c r="D781" t="s">
        <v>2823</v>
      </c>
      <c r="H781" s="80" t="str">
        <f>IFERROR(VLOOKUP(D781,$A$2:$B$461,2,FALSE),"")</f>
        <v>HYPERLINK("[映雪.xlsx]类型!B4",类型!$C$4)</v>
      </c>
    </row>
    <row r="782" spans="4:8">
      <c r="D782" t="s">
        <v>2823</v>
      </c>
      <c r="H782" s="80" t="str">
        <f>IFERROR(VLOOKUP(D782,$A$2:$B$461,2,FALSE),"")</f>
        <v>HYPERLINK("[映雪.xlsx]类型!B4",类型!$C$4)</v>
      </c>
    </row>
    <row r="783" spans="4:8">
      <c r="D783" t="s">
        <v>2895</v>
      </c>
      <c r="H783" s="80" t="str">
        <f>IFERROR(VLOOKUP(D783,$A$2:$B$461,2,FALSE),"")</f>
        <v>HYPERLINK("[映雪.xlsx]类型!B31",类型!$C$31)</v>
      </c>
    </row>
    <row r="784" spans="4:8">
      <c r="D784" t="s">
        <v>2823</v>
      </c>
      <c r="H784" s="80" t="str">
        <f>IFERROR(VLOOKUP(D784,$A$2:$B$461,2,FALSE),"")</f>
        <v>HYPERLINK("[映雪.xlsx]类型!B4",类型!$C$4)</v>
      </c>
    </row>
    <row r="785" spans="4:8">
      <c r="D785" t="s">
        <v>2895</v>
      </c>
      <c r="H785" s="80" t="str">
        <f>IFERROR(VLOOKUP(D785,$A$2:$B$461,2,FALSE),"")</f>
        <v>HYPERLINK("[映雪.xlsx]类型!B31",类型!$C$31)</v>
      </c>
    </row>
    <row r="786" spans="4:8">
      <c r="D786" t="s">
        <v>2823</v>
      </c>
      <c r="H786" s="80" t="str">
        <f>IFERROR(VLOOKUP(D786,$A$2:$B$461,2,FALSE),"")</f>
        <v>HYPERLINK("[映雪.xlsx]类型!B4",类型!$C$4)</v>
      </c>
    </row>
    <row r="787" spans="4:8">
      <c r="D787" t="s">
        <v>2823</v>
      </c>
      <c r="H787" s="80" t="str">
        <f>IFERROR(VLOOKUP(D787,$A$2:$B$461,2,FALSE),"")</f>
        <v>HYPERLINK("[映雪.xlsx]类型!B4",类型!$C$4)</v>
      </c>
    </row>
    <row r="788" spans="4:8">
      <c r="D788" t="s">
        <v>2823</v>
      </c>
      <c r="H788" s="80" t="str">
        <f>IFERROR(VLOOKUP(D788,$A$2:$B$461,2,FALSE),"")</f>
        <v>HYPERLINK("[映雪.xlsx]类型!B4",类型!$C$4)</v>
      </c>
    </row>
    <row r="789" spans="4:8">
      <c r="D789" t="s">
        <v>120</v>
      </c>
      <c r="H789" s="80" t="str">
        <f>IFERROR(VLOOKUP(D789,$A$2:$B$461,2,FALSE),"")</f>
        <v>HYPERLINK("[映雪.xlsx]类型!B80",类型!$C$80)</v>
      </c>
    </row>
    <row r="790" spans="4:8">
      <c r="D790" t="s">
        <v>2903</v>
      </c>
      <c r="H790" s="80" t="str">
        <f>IFERROR(VLOOKUP(D790,$A$2:$B$461,2,FALSE),"")</f>
        <v>HYPERLINK("[映雪.xlsx]类型!B37",类型!$C$37)</v>
      </c>
    </row>
    <row r="791" spans="4:8">
      <c r="D791" t="s">
        <v>1204</v>
      </c>
      <c r="H791" s="80" t="str">
        <f>IFERROR(VLOOKUP(D791,$A$2:$B$461,2,FALSE),"")</f>
        <v>HYPERLINK("[映雪.xlsx]类型!B26",类型!$C$26)</v>
      </c>
    </row>
    <row r="792" spans="4:8">
      <c r="D792" t="s">
        <v>2813</v>
      </c>
      <c r="H792" s="80" t="str">
        <f>IFERROR(VLOOKUP(D792,$A$2:$B$461,2,FALSE),"")</f>
        <v>HYPERLINK("[映雪.xlsx]类型!B3",类型!$C$3)</v>
      </c>
    </row>
    <row r="793" spans="4:8">
      <c r="D793" t="s">
        <v>2895</v>
      </c>
      <c r="H793" s="80" t="str">
        <f>IFERROR(VLOOKUP(D793,$A$2:$B$461,2,FALSE),"")</f>
        <v>HYPERLINK("[映雪.xlsx]类型!B31",类型!$C$31)</v>
      </c>
    </row>
    <row r="794" spans="4:8">
      <c r="D794" t="s">
        <v>2823</v>
      </c>
      <c r="H794" s="80" t="str">
        <f>IFERROR(VLOOKUP(D794,$A$2:$B$461,2,FALSE),"")</f>
        <v>HYPERLINK("[映雪.xlsx]类型!B4",类型!$C$4)</v>
      </c>
    </row>
    <row r="795" spans="4:8">
      <c r="D795" t="s">
        <v>2895</v>
      </c>
      <c r="H795" s="80" t="str">
        <f>IFERROR(VLOOKUP(D795,$A$2:$B$461,2,FALSE),"")</f>
        <v>HYPERLINK("[映雪.xlsx]类型!B31",类型!$C$31)</v>
      </c>
    </row>
    <row r="796" spans="4:8">
      <c r="D796" t="s">
        <v>2823</v>
      </c>
      <c r="H796" s="80" t="str">
        <f>IFERROR(VLOOKUP(D796,$A$2:$B$461,2,FALSE),"")</f>
        <v>HYPERLINK("[映雪.xlsx]类型!B4",类型!$C$4)</v>
      </c>
    </row>
    <row r="797" spans="4:8">
      <c r="D797" t="s">
        <v>2895</v>
      </c>
      <c r="H797" s="80" t="str">
        <f>IFERROR(VLOOKUP(D797,$A$2:$B$461,2,FALSE),"")</f>
        <v>HYPERLINK("[映雪.xlsx]类型!B31",类型!$C$31)</v>
      </c>
    </row>
    <row r="798" spans="4:8">
      <c r="D798" t="s">
        <v>2912</v>
      </c>
      <c r="H798" s="80" t="str">
        <f>IFERROR(VLOOKUP(D798,$A$2:$B$461,2,FALSE),"")</f>
        <v>HYPERLINK("[映雪.xlsx]类型!B45",类型!$C$45)</v>
      </c>
    </row>
    <row r="799" spans="4:8">
      <c r="D799" t="s">
        <v>2823</v>
      </c>
      <c r="H799" s="80" t="str">
        <f>IFERROR(VLOOKUP(D799,$A$2:$B$461,2,FALSE),"")</f>
        <v>HYPERLINK("[映雪.xlsx]类型!B4",类型!$C$4)</v>
      </c>
    </row>
    <row r="800" spans="4:8">
      <c r="D800" t="s">
        <v>2823</v>
      </c>
      <c r="H800" s="80" t="str">
        <f>IFERROR(VLOOKUP(D800,$A$2:$B$461,2,FALSE),"")</f>
        <v>HYPERLINK("[映雪.xlsx]类型!B4",类型!$C$4)</v>
      </c>
    </row>
    <row r="801" spans="4:8">
      <c r="D801" t="s">
        <v>2922</v>
      </c>
      <c r="H801" s="80" t="str">
        <f>IFERROR(VLOOKUP(D801,$A$2:$B$461,2,FALSE),"")</f>
        <v>HYPERLINK("[映雪.xlsx]类型!B64",类型!$C$64)</v>
      </c>
    </row>
    <row r="802" spans="4:8">
      <c r="D802" t="s">
        <v>2905</v>
      </c>
      <c r="H802" s="80" t="str">
        <f>IFERROR(VLOOKUP(D802,$A$2:$B$461,2,FALSE),"")</f>
        <v>HYPERLINK("[映雪.xlsx]类型!B39",类型!$C$39)</v>
      </c>
    </row>
    <row r="803" spans="4:8">
      <c r="D803" t="s">
        <v>2901</v>
      </c>
      <c r="H803" s="80" t="str">
        <f>IFERROR(VLOOKUP(D803,$A$2:$B$461,2,FALSE),"")</f>
        <v>HYPERLINK("[映雪.xlsx]类型!B35",类型!$C$35)</v>
      </c>
    </row>
    <row r="804" spans="4:8">
      <c r="D804" t="s">
        <v>2872</v>
      </c>
      <c r="H804" s="80" t="str">
        <f>IFERROR(VLOOKUP(D804,$A$2:$B$461,2,FALSE),"")</f>
        <v>HYPERLINK("[映雪.xlsx]类型!B14",类型!$C$14)</v>
      </c>
    </row>
    <row r="805" spans="4:8">
      <c r="D805" t="s">
        <v>2905</v>
      </c>
      <c r="H805" s="80" t="str">
        <f>IFERROR(VLOOKUP(D805,$A$2:$B$461,2,FALSE),"")</f>
        <v>HYPERLINK("[映雪.xlsx]类型!B39",类型!$C$39)</v>
      </c>
    </row>
    <row r="806" spans="4:8">
      <c r="D806" t="s">
        <v>2901</v>
      </c>
      <c r="H806" s="80" t="str">
        <f>IFERROR(VLOOKUP(D806,$A$2:$B$461,2,FALSE),"")</f>
        <v>HYPERLINK("[映雪.xlsx]类型!B35",类型!$C$35)</v>
      </c>
    </row>
    <row r="807" spans="4:8">
      <c r="D807" t="s">
        <v>2847</v>
      </c>
      <c r="H807" s="80" t="str">
        <f>IFERROR(VLOOKUP(D807,$A$2:$B$461,2,FALSE),"")</f>
        <v>HYPERLINK("[映雪.xlsx]类型!B7",类型!$C$7)</v>
      </c>
    </row>
    <row r="808" spans="4:8">
      <c r="D808" t="s">
        <v>2905</v>
      </c>
      <c r="H808" s="80" t="str">
        <f>IFERROR(VLOOKUP(D808,$A$2:$B$461,2,FALSE),"")</f>
        <v>HYPERLINK("[映雪.xlsx]类型!B39",类型!$C$39)</v>
      </c>
    </row>
    <row r="809" spans="4:8">
      <c r="D809" t="s">
        <v>2905</v>
      </c>
      <c r="H809" s="80" t="str">
        <f>IFERROR(VLOOKUP(D809,$A$2:$B$461,2,FALSE),"")</f>
        <v>HYPERLINK("[映雪.xlsx]类型!B39",类型!$C$39)</v>
      </c>
    </row>
    <row r="810" spans="4:8">
      <c r="D810" t="s">
        <v>2847</v>
      </c>
      <c r="H810" s="80" t="str">
        <f>IFERROR(VLOOKUP(D810,$A$2:$B$461,2,FALSE),"")</f>
        <v>HYPERLINK("[映雪.xlsx]类型!B7",类型!$C$7)</v>
      </c>
    </row>
    <row r="811" spans="4:8">
      <c r="D811" t="s">
        <v>2872</v>
      </c>
      <c r="H811" s="80" t="str">
        <f>IFERROR(VLOOKUP(D811,$A$2:$B$461,2,FALSE),"")</f>
        <v>HYPERLINK("[映雪.xlsx]类型!B14",类型!$C$14)</v>
      </c>
    </row>
    <row r="812" spans="4:8">
      <c r="D812" t="s">
        <v>2909</v>
      </c>
      <c r="H812" s="80" t="str">
        <f>IFERROR(VLOOKUP(D812,$A$2:$B$461,2,FALSE),"")</f>
        <v>HYPERLINK("[映雪.xlsx]类型!B43",类型!$C$43)</v>
      </c>
    </row>
    <row r="813" spans="4:8">
      <c r="D813" t="s">
        <v>2909</v>
      </c>
      <c r="H813" s="80" t="str">
        <f>IFERROR(VLOOKUP(D813,$A$2:$B$461,2,FALSE),"")</f>
        <v>HYPERLINK("[映雪.xlsx]类型!B43",类型!$C$43)</v>
      </c>
    </row>
    <row r="814" spans="4:8">
      <c r="D814" t="s">
        <v>2909</v>
      </c>
      <c r="H814" s="80" t="str">
        <f>IFERROR(VLOOKUP(D814,$A$2:$B$461,2,FALSE),"")</f>
        <v>HYPERLINK("[映雪.xlsx]类型!B43",类型!$C$43)</v>
      </c>
    </row>
    <row r="815" spans="4:8">
      <c r="D815" t="s">
        <v>2905</v>
      </c>
      <c r="H815" s="80" t="str">
        <f>IFERROR(VLOOKUP(D815,$A$2:$B$461,2,FALSE),"")</f>
        <v>HYPERLINK("[映雪.xlsx]类型!B39",类型!$C$39)</v>
      </c>
    </row>
    <row r="816" spans="4:8">
      <c r="D816" t="s">
        <v>2905</v>
      </c>
      <c r="H816" s="80" t="str">
        <f>IFERROR(VLOOKUP(D816,$A$2:$B$461,2,FALSE),"")</f>
        <v>HYPERLINK("[映雪.xlsx]类型!B39",类型!$C$39)</v>
      </c>
    </row>
    <row r="817" spans="4:8">
      <c r="D817" t="s">
        <v>2909</v>
      </c>
      <c r="H817" s="80" t="str">
        <f>IFERROR(VLOOKUP(D817,$A$2:$B$461,2,FALSE),"")</f>
        <v>HYPERLINK("[映雪.xlsx]类型!B43",类型!$C$43)</v>
      </c>
    </row>
    <row r="818" spans="4:8">
      <c r="D818" t="s">
        <v>2905</v>
      </c>
      <c r="H818" s="80" t="str">
        <f>IFERROR(VLOOKUP(D818,$A$2:$B$461,2,FALSE),"")</f>
        <v>HYPERLINK("[映雪.xlsx]类型!B39",类型!$C$39)</v>
      </c>
    </row>
    <row r="819" spans="4:8">
      <c r="D819" t="s">
        <v>2901</v>
      </c>
      <c r="H819" s="80" t="str">
        <f>IFERROR(VLOOKUP(D819,$A$2:$B$461,2,FALSE),"")</f>
        <v>HYPERLINK("[映雪.xlsx]类型!B35",类型!$C$35)</v>
      </c>
    </row>
    <row r="820" spans="4:8">
      <c r="D820" t="s">
        <v>2905</v>
      </c>
      <c r="H820" s="80" t="str">
        <f>IFERROR(VLOOKUP(D820,$A$2:$B$461,2,FALSE),"")</f>
        <v>HYPERLINK("[映雪.xlsx]类型!B39",类型!$C$39)</v>
      </c>
    </row>
    <row r="821" spans="4:8">
      <c r="D821" t="s">
        <v>2847</v>
      </c>
      <c r="H821" s="80" t="str">
        <f>IFERROR(VLOOKUP(D821,$A$2:$B$461,2,FALSE),"")</f>
        <v>HYPERLINK("[映雪.xlsx]类型!B7",类型!$C$7)</v>
      </c>
    </row>
    <row r="822" spans="4:8">
      <c r="D822" t="s">
        <v>2881</v>
      </c>
      <c r="H822" s="80" t="str">
        <f>IFERROR(VLOOKUP(D822,$A$2:$B$461,2,FALSE),"")</f>
        <v>HYPERLINK("[映雪.xlsx]类型!B18",类型!$C$18)</v>
      </c>
    </row>
    <row r="823" spans="4:8">
      <c r="D823" t="s">
        <v>2857</v>
      </c>
      <c r="H823" s="80" t="str">
        <f>IFERROR(VLOOKUP(D823,$A$2:$B$461,2,FALSE),"")</f>
        <v>HYPERLINK("[映雪.xlsx]类型!B30",类型!$C$30)</v>
      </c>
    </row>
    <row r="824" spans="4:8">
      <c r="D824" t="s">
        <v>2905</v>
      </c>
      <c r="H824" s="80" t="str">
        <f>IFERROR(VLOOKUP(D824,$A$2:$B$461,2,FALSE),"")</f>
        <v>HYPERLINK("[映雪.xlsx]类型!B39",类型!$C$39)</v>
      </c>
    </row>
    <row r="825" spans="4:8">
      <c r="D825" t="s">
        <v>2905</v>
      </c>
      <c r="H825" s="80" t="str">
        <f>IFERROR(VLOOKUP(D825,$A$2:$B$461,2,FALSE),"")</f>
        <v>HYPERLINK("[映雪.xlsx]类型!B39",类型!$C$39)</v>
      </c>
    </row>
    <row r="826" spans="4:8">
      <c r="D826" t="s">
        <v>2881</v>
      </c>
      <c r="H826" s="80" t="str">
        <f>IFERROR(VLOOKUP(D826,$A$2:$B$461,2,FALSE),"")</f>
        <v>HYPERLINK("[映雪.xlsx]类型!B18",类型!$C$18)</v>
      </c>
    </row>
    <row r="827" spans="4:8">
      <c r="D827" t="s">
        <v>2905</v>
      </c>
      <c r="H827" s="80" t="str">
        <f>IFERROR(VLOOKUP(D827,$A$2:$B$461,2,FALSE),"")</f>
        <v>HYPERLINK("[映雪.xlsx]类型!B39",类型!$C$39)</v>
      </c>
    </row>
    <row r="828" spans="4:8">
      <c r="D828" t="s">
        <v>2841</v>
      </c>
      <c r="H828" s="80" t="str">
        <f>IFERROR(VLOOKUP(D828,$A$2:$B$461,2,FALSE),"")</f>
        <v>HYPERLINK("[映雪.xlsx]类型!B6",类型!$C$6)</v>
      </c>
    </row>
    <row r="829" spans="4:8">
      <c r="D829" t="s">
        <v>2901</v>
      </c>
      <c r="H829" s="80" t="str">
        <f>IFERROR(VLOOKUP(D829,$A$2:$B$461,2,FALSE),"")</f>
        <v>HYPERLINK("[映雪.xlsx]类型!B35",类型!$C$35)</v>
      </c>
    </row>
    <row r="830" spans="4:8">
      <c r="D830" t="s">
        <v>2841</v>
      </c>
      <c r="H830" s="80" t="str">
        <f>IFERROR(VLOOKUP(D830,$A$2:$B$461,2,FALSE),"")</f>
        <v>HYPERLINK("[映雪.xlsx]类型!B6",类型!$C$6)</v>
      </c>
    </row>
    <row r="831" spans="4:8">
      <c r="D831" t="s">
        <v>1204</v>
      </c>
      <c r="H831" s="80" t="str">
        <f>IFERROR(VLOOKUP(D831,$A$2:$B$461,2,FALSE),"")</f>
        <v>HYPERLINK("[映雪.xlsx]类型!B26",类型!$C$26)</v>
      </c>
    </row>
    <row r="832" spans="4:8">
      <c r="D832" t="s">
        <v>2841</v>
      </c>
      <c r="H832" s="80" t="str">
        <f>IFERROR(VLOOKUP(D832,$A$2:$B$461,2,FALSE),"")</f>
        <v>HYPERLINK("[映雪.xlsx]类型!B6",类型!$C$6)</v>
      </c>
    </row>
    <row r="833" spans="4:8">
      <c r="D833" t="s">
        <v>2905</v>
      </c>
      <c r="H833" s="80" t="str">
        <f>IFERROR(VLOOKUP(D833,$A$2:$B$461,2,FALSE),"")</f>
        <v>HYPERLINK("[映雪.xlsx]类型!B39",类型!$C$39)</v>
      </c>
    </row>
    <row r="834" spans="4:8">
      <c r="D834" t="s">
        <v>2857</v>
      </c>
      <c r="H834" s="80" t="str">
        <f>IFERROR(VLOOKUP(D834,$A$2:$B$461,2,FALSE),"")</f>
        <v>HYPERLINK("[映雪.xlsx]类型!B30",类型!$C$30)</v>
      </c>
    </row>
    <row r="835" spans="4:8">
      <c r="D835" t="s">
        <v>2841</v>
      </c>
      <c r="H835" s="80" t="str">
        <f>IFERROR(VLOOKUP(D835,$A$2:$B$461,2,FALSE),"")</f>
        <v>HYPERLINK("[映雪.xlsx]类型!B6",类型!$C$6)</v>
      </c>
    </row>
    <row r="836" spans="4:8">
      <c r="D836" t="s">
        <v>2841</v>
      </c>
      <c r="H836" s="80" t="str">
        <f>IFERROR(VLOOKUP(D836,$A$2:$B$461,2,FALSE),"")</f>
        <v>HYPERLINK("[映雪.xlsx]类型!B6",类型!$C$6)</v>
      </c>
    </row>
    <row r="837" spans="4:8">
      <c r="D837" t="s">
        <v>2841</v>
      </c>
      <c r="H837" s="80" t="str">
        <f>IFERROR(VLOOKUP(D837,$A$2:$B$461,2,FALSE),"")</f>
        <v>HYPERLINK("[映雪.xlsx]类型!B6",类型!$C$6)</v>
      </c>
    </row>
    <row r="838" spans="4:8">
      <c r="D838" t="s">
        <v>2841</v>
      </c>
      <c r="H838" s="80" t="str">
        <f>IFERROR(VLOOKUP(D838,$A$2:$B$461,2,FALSE),"")</f>
        <v>HYPERLINK("[映雪.xlsx]类型!B6",类型!$C$6)</v>
      </c>
    </row>
    <row r="839" spans="4:8">
      <c r="D839" t="s">
        <v>2841</v>
      </c>
      <c r="H839" s="80" t="str">
        <f>IFERROR(VLOOKUP(D839,$A$2:$B$461,2,FALSE),"")</f>
        <v>HYPERLINK("[映雪.xlsx]类型!B6",类型!$C$6)</v>
      </c>
    </row>
    <row r="840" spans="4:8">
      <c r="D840" t="s">
        <v>2867</v>
      </c>
      <c r="H840" s="80" t="str">
        <f>IFERROR(VLOOKUP(D840,$A$2:$B$461,2,FALSE),"")</f>
        <v>HYPERLINK("[映雪.xlsx]类型!B11",类型!$C$11)</v>
      </c>
    </row>
    <row r="841" spans="4:8">
      <c r="D841" t="s">
        <v>2841</v>
      </c>
      <c r="H841" s="80" t="str">
        <f>IFERROR(VLOOKUP(D841,$A$2:$B$461,2,FALSE),"")</f>
        <v>HYPERLINK("[映雪.xlsx]类型!B6",类型!$C$6)</v>
      </c>
    </row>
    <row r="842" spans="4:8">
      <c r="D842" t="s">
        <v>2905</v>
      </c>
      <c r="H842" s="80" t="str">
        <f>IFERROR(VLOOKUP(D842,$A$2:$B$461,2,FALSE),"")</f>
        <v>HYPERLINK("[映雪.xlsx]类型!B39",类型!$C$39)</v>
      </c>
    </row>
    <row r="843" spans="4:8">
      <c r="D843" t="s">
        <v>2841</v>
      </c>
      <c r="H843" s="80" t="str">
        <f>IFERROR(VLOOKUP(D843,$A$2:$B$461,2,FALSE),"")</f>
        <v>HYPERLINK("[映雪.xlsx]类型!B6",类型!$C$6)</v>
      </c>
    </row>
    <row r="844" spans="4:8">
      <c r="D844" t="s">
        <v>2841</v>
      </c>
      <c r="H844" s="80" t="str">
        <f>IFERROR(VLOOKUP(D844,$A$2:$B$461,2,FALSE),"")</f>
        <v>HYPERLINK("[映雪.xlsx]类型!B6",类型!$C$6)</v>
      </c>
    </row>
    <row r="845" spans="4:8">
      <c r="D845" t="s">
        <v>2841</v>
      </c>
      <c r="H845" s="80" t="str">
        <f>IFERROR(VLOOKUP(D845,$A$2:$B$461,2,FALSE),"")</f>
        <v>HYPERLINK("[映雪.xlsx]类型!B6",类型!$C$6)</v>
      </c>
    </row>
    <row r="846" spans="4:8">
      <c r="D846" t="s">
        <v>2841</v>
      </c>
      <c r="H846" s="80" t="str">
        <f>IFERROR(VLOOKUP(D846,$A$2:$B$461,2,FALSE),"")</f>
        <v>HYPERLINK("[映雪.xlsx]类型!B6",类型!$C$6)</v>
      </c>
    </row>
    <row r="847" spans="4:8">
      <c r="D847" t="s">
        <v>2841</v>
      </c>
      <c r="H847" s="80" t="str">
        <f>IFERROR(VLOOKUP(D847,$A$2:$B$461,2,FALSE),"")</f>
        <v>HYPERLINK("[映雪.xlsx]类型!B6",类型!$C$6)</v>
      </c>
    </row>
    <row r="848" spans="4:8">
      <c r="D848" t="s">
        <v>2841</v>
      </c>
      <c r="H848" s="80" t="str">
        <f>IFERROR(VLOOKUP(D848,$A$2:$B$461,2,FALSE),"")</f>
        <v>HYPERLINK("[映雪.xlsx]类型!B6",类型!$C$6)</v>
      </c>
    </row>
    <row r="849" spans="4:8">
      <c r="D849" t="s">
        <v>2841</v>
      </c>
      <c r="H849" s="80" t="str">
        <f>IFERROR(VLOOKUP(D849,$A$2:$B$461,2,FALSE),"")</f>
        <v>HYPERLINK("[映雪.xlsx]类型!B6",类型!$C$6)</v>
      </c>
    </row>
    <row r="850" spans="4:8">
      <c r="D850" t="s">
        <v>2841</v>
      </c>
      <c r="H850" s="80" t="str">
        <f>IFERROR(VLOOKUP(D850,$A$2:$B$461,2,FALSE),"")</f>
        <v>HYPERLINK("[映雪.xlsx]类型!B6",类型!$C$6)</v>
      </c>
    </row>
    <row r="851" spans="4:8">
      <c r="D851" t="s">
        <v>2841</v>
      </c>
      <c r="H851" s="80" t="str">
        <f>IFERROR(VLOOKUP(D851,$A$2:$B$461,2,FALSE),"")</f>
        <v>HYPERLINK("[映雪.xlsx]类型!B6",类型!$C$6)</v>
      </c>
    </row>
    <row r="852" spans="4:8">
      <c r="D852" t="s">
        <v>1204</v>
      </c>
      <c r="H852" s="80" t="str">
        <f>IFERROR(VLOOKUP(D852,$A$2:$B$461,2,FALSE),"")</f>
        <v>HYPERLINK("[映雪.xlsx]类型!B26",类型!$C$26)</v>
      </c>
    </row>
    <row r="853" spans="4:8">
      <c r="D853" t="s">
        <v>2841</v>
      </c>
      <c r="H853" s="80" t="str">
        <f>IFERROR(VLOOKUP(D853,$A$2:$B$461,2,FALSE),"")</f>
        <v>HYPERLINK("[映雪.xlsx]类型!B6",类型!$C$6)</v>
      </c>
    </row>
    <row r="854" spans="4:8">
      <c r="D854" t="s">
        <v>1204</v>
      </c>
      <c r="H854" s="80" t="str">
        <f>IFERROR(VLOOKUP(D854,$A$2:$B$461,2,FALSE),"")</f>
        <v>HYPERLINK("[映雪.xlsx]类型!B26",类型!$C$26)</v>
      </c>
    </row>
    <row r="855" spans="4:8">
      <c r="D855" t="s">
        <v>2841</v>
      </c>
      <c r="H855" s="80" t="str">
        <f>IFERROR(VLOOKUP(D855,$A$2:$B$461,2,FALSE),"")</f>
        <v>HYPERLINK("[映雪.xlsx]类型!B6",类型!$C$6)</v>
      </c>
    </row>
    <row r="856" spans="4:8">
      <c r="D856" t="s">
        <v>2841</v>
      </c>
      <c r="H856" s="80" t="str">
        <f>IFERROR(VLOOKUP(D856,$A$2:$B$461,2,FALSE),"")</f>
        <v>HYPERLINK("[映雪.xlsx]类型!B6",类型!$C$6)</v>
      </c>
    </row>
    <row r="857" spans="4:8">
      <c r="D857" t="s">
        <v>2891</v>
      </c>
      <c r="H857" s="80" t="str">
        <f>IFERROR(VLOOKUP(D857,$A$2:$B$461,2,FALSE),"")</f>
        <v>HYPERLINK("[映雪.xlsx]类型!B25",类型!$C$25)</v>
      </c>
    </row>
    <row r="858" spans="4:8">
      <c r="D858" t="s">
        <v>2913</v>
      </c>
      <c r="H858" s="80" t="str">
        <f>IFERROR(VLOOKUP(D858,$A$2:$B$461,2,FALSE),"")</f>
        <v>HYPERLINK("[映雪.xlsx]类型!B46",类型!$C$46)</v>
      </c>
    </row>
    <row r="859" spans="4:8">
      <c r="D859" t="s">
        <v>2841</v>
      </c>
      <c r="H859" s="80" t="str">
        <f>IFERROR(VLOOKUP(D859,$A$2:$B$461,2,FALSE),"")</f>
        <v>HYPERLINK("[映雪.xlsx]类型!B6",类型!$C$6)</v>
      </c>
    </row>
    <row r="860" spans="4:8">
      <c r="D860" t="s">
        <v>2867</v>
      </c>
      <c r="H860" s="80" t="str">
        <f>IFERROR(VLOOKUP(D860,$A$2:$B$461,2,FALSE),"")</f>
        <v>HYPERLINK("[映雪.xlsx]类型!B11",类型!$C$11)</v>
      </c>
    </row>
    <row r="861" spans="4:8">
      <c r="D861" t="s">
        <v>2460</v>
      </c>
      <c r="H861" s="80" t="str">
        <f>IFERROR(VLOOKUP(D861,$A$2:$B$461,2,FALSE),"")</f>
        <v>HYPERLINK("[映雪.xlsx]类型!B55",类型!$C$55)</v>
      </c>
    </row>
    <row r="862" spans="4:8">
      <c r="D862" t="s">
        <v>2841</v>
      </c>
      <c r="H862" s="80" t="str">
        <f>IFERROR(VLOOKUP(D862,$A$2:$B$461,2,FALSE),"")</f>
        <v>HYPERLINK("[映雪.xlsx]类型!B6",类型!$C$6)</v>
      </c>
    </row>
    <row r="863" spans="4:8">
      <c r="D863" t="s">
        <v>2799</v>
      </c>
      <c r="H863" s="80" t="str">
        <f>IFERROR(VLOOKUP(D863,$A$2:$B$461,2,FALSE),"")</f>
        <v>HYPERLINK("[映雪.xlsx]类型!B22",类型!$C$22)</v>
      </c>
    </row>
    <row r="864" spans="4:8">
      <c r="D864" t="s">
        <v>2899</v>
      </c>
      <c r="H864" s="80" t="str">
        <f>IFERROR(VLOOKUP(D864,$A$2:$B$461,2,FALSE),"")</f>
        <v>HYPERLINK("[映雪.xlsx]类型!B33",类型!$C$33)</v>
      </c>
    </row>
    <row r="865" spans="4:8">
      <c r="D865" t="s">
        <v>2895</v>
      </c>
      <c r="H865" s="80" t="str">
        <f>IFERROR(VLOOKUP(D865,$A$2:$B$461,2,FALSE),"")</f>
        <v>HYPERLINK("[映雪.xlsx]类型!B31",类型!$C$31)</v>
      </c>
    </row>
    <row r="866" spans="4:8">
      <c r="D866" t="s">
        <v>2823</v>
      </c>
      <c r="H866" s="80" t="str">
        <f>IFERROR(VLOOKUP(D866,$A$2:$B$461,2,FALSE),"")</f>
        <v>HYPERLINK("[映雪.xlsx]类型!B4",类型!$C$4)</v>
      </c>
    </row>
    <row r="867" spans="4:8">
      <c r="D867" t="s">
        <v>2823</v>
      </c>
      <c r="H867" s="80" t="str">
        <f>IFERROR(VLOOKUP(D867,$A$2:$B$461,2,FALSE),"")</f>
        <v>HYPERLINK("[映雪.xlsx]类型!B4",类型!$C$4)</v>
      </c>
    </row>
    <row r="868" spans="4:8">
      <c r="D868" t="s">
        <v>2823</v>
      </c>
      <c r="H868" s="80" t="str">
        <f>IFERROR(VLOOKUP(D868,$A$2:$B$461,2,FALSE),"")</f>
        <v>HYPERLINK("[映雪.xlsx]类型!B4",类型!$C$4)</v>
      </c>
    </row>
    <row r="869" spans="4:8">
      <c r="D869" t="s">
        <v>1204</v>
      </c>
      <c r="H869" s="80" t="str">
        <f>IFERROR(VLOOKUP(D869,$A$2:$B$461,2,FALSE),"")</f>
        <v>HYPERLINK("[映雪.xlsx]类型!B26",类型!$C$26)</v>
      </c>
    </row>
    <row r="870" spans="4:8">
      <c r="D870" t="s">
        <v>2823</v>
      </c>
      <c r="H870" s="80" t="str">
        <f>IFERROR(VLOOKUP(D870,$A$2:$B$461,2,FALSE),"")</f>
        <v>HYPERLINK("[映雪.xlsx]类型!B4",类型!$C$4)</v>
      </c>
    </row>
    <row r="871" spans="4:8">
      <c r="D871" t="s">
        <v>1204</v>
      </c>
      <c r="H871" s="80" t="str">
        <f>IFERROR(VLOOKUP(D871,$A$2:$B$461,2,FALSE),"")</f>
        <v>HYPERLINK("[映雪.xlsx]类型!B26",类型!$C$26)</v>
      </c>
    </row>
    <row r="872" spans="4:8">
      <c r="D872" t="s">
        <v>2813</v>
      </c>
      <c r="H872" s="80" t="str">
        <f>IFERROR(VLOOKUP(D872,$A$2:$B$461,2,FALSE),"")</f>
        <v>HYPERLINK("[映雪.xlsx]类型!B3",类型!$C$3)</v>
      </c>
    </row>
    <row r="873" spans="4:8">
      <c r="D873" t="s">
        <v>2895</v>
      </c>
      <c r="H873" s="80" t="str">
        <f>IFERROR(VLOOKUP(D873,$A$2:$B$461,2,FALSE),"")</f>
        <v>HYPERLINK("[映雪.xlsx]类型!B31",类型!$C$31)</v>
      </c>
    </row>
    <row r="874" spans="4:8">
      <c r="D874" t="s">
        <v>2895</v>
      </c>
      <c r="H874" s="80" t="str">
        <f>IFERROR(VLOOKUP(D874,$A$2:$B$461,2,FALSE),"")</f>
        <v>HYPERLINK("[映雪.xlsx]类型!B31",类型!$C$31)</v>
      </c>
    </row>
    <row r="875" spans="4:8">
      <c r="D875" t="s">
        <v>2813</v>
      </c>
      <c r="H875" s="80" t="str">
        <f>IFERROR(VLOOKUP(D875,$A$2:$B$461,2,FALSE),"")</f>
        <v>HYPERLINK("[映雪.xlsx]类型!B3",类型!$C$3)</v>
      </c>
    </row>
    <row r="876" spans="4:8">
      <c r="D876" t="s">
        <v>2823</v>
      </c>
      <c r="H876" s="80" t="str">
        <f>IFERROR(VLOOKUP(D876,$A$2:$B$461,2,FALSE),"")</f>
        <v>HYPERLINK("[映雪.xlsx]类型!B4",类型!$C$4)</v>
      </c>
    </row>
    <row r="877" spans="4:8">
      <c r="D877" t="s">
        <v>2823</v>
      </c>
      <c r="H877" s="80" t="str">
        <f>IFERROR(VLOOKUP(D877,$A$2:$B$461,2,FALSE),"")</f>
        <v>HYPERLINK("[映雪.xlsx]类型!B4",类型!$C$4)</v>
      </c>
    </row>
    <row r="878" spans="4:8">
      <c r="D878" t="s">
        <v>2823</v>
      </c>
      <c r="H878" s="80" t="str">
        <f>IFERROR(VLOOKUP(D878,$A$2:$B$461,2,FALSE),"")</f>
        <v>HYPERLINK("[映雪.xlsx]类型!B4",类型!$C$4)</v>
      </c>
    </row>
    <row r="879" spans="4:8">
      <c r="D879" t="s">
        <v>2823</v>
      </c>
      <c r="H879" s="80" t="str">
        <f>IFERROR(VLOOKUP(D879,$A$2:$B$461,2,FALSE),"")</f>
        <v>HYPERLINK("[映雪.xlsx]类型!B4",类型!$C$4)</v>
      </c>
    </row>
    <row r="880" spans="4:8">
      <c r="D880" t="s">
        <v>2823</v>
      </c>
      <c r="H880" s="80" t="str">
        <f>IFERROR(VLOOKUP(D880,$A$2:$B$461,2,FALSE),"")</f>
        <v>HYPERLINK("[映雪.xlsx]类型!B4",类型!$C$4)</v>
      </c>
    </row>
    <row r="881" spans="4:8">
      <c r="D881" t="s">
        <v>2823</v>
      </c>
      <c r="H881" s="80" t="str">
        <f>IFERROR(VLOOKUP(D881,$A$2:$B$461,2,FALSE),"")</f>
        <v>HYPERLINK("[映雪.xlsx]类型!B4",类型!$C$4)</v>
      </c>
    </row>
    <row r="882" spans="4:8">
      <c r="D882" t="s">
        <v>2858</v>
      </c>
      <c r="H882" s="80" t="str">
        <f>IFERROR(VLOOKUP(D882,$A$2:$B$461,2,FALSE),"")</f>
        <v>HYPERLINK("[映雪.xlsx]类型!B9",类型!$C$9)</v>
      </c>
    </row>
    <row r="883" spans="4:8">
      <c r="D883" t="s">
        <v>2823</v>
      </c>
      <c r="H883" s="80" t="str">
        <f>IFERROR(VLOOKUP(D883,$A$2:$B$461,2,FALSE),"")</f>
        <v>HYPERLINK("[映雪.xlsx]类型!B4",类型!$C$4)</v>
      </c>
    </row>
    <row r="884" spans="4:8">
      <c r="D884" t="s">
        <v>2823</v>
      </c>
      <c r="H884" s="80" t="str">
        <f>IFERROR(VLOOKUP(D884,$A$2:$B$461,2,FALSE),"")</f>
        <v>HYPERLINK("[映雪.xlsx]类型!B4",类型!$C$4)</v>
      </c>
    </row>
    <row r="885" spans="4:8">
      <c r="D885" t="s">
        <v>2823</v>
      </c>
      <c r="H885" s="80" t="str">
        <f>IFERROR(VLOOKUP(D885,$A$2:$B$461,2,FALSE),"")</f>
        <v>HYPERLINK("[映雪.xlsx]类型!B4",类型!$C$4)</v>
      </c>
    </row>
    <row r="886" spans="4:8">
      <c r="D886" t="s">
        <v>1204</v>
      </c>
      <c r="H886" s="80" t="str">
        <f>IFERROR(VLOOKUP(D886,$A$2:$B$461,2,FALSE),"")</f>
        <v>HYPERLINK("[映雪.xlsx]类型!B26",类型!$C$26)</v>
      </c>
    </row>
    <row r="887" spans="4:8">
      <c r="D887" t="s">
        <v>2823</v>
      </c>
      <c r="H887" s="80" t="str">
        <f>IFERROR(VLOOKUP(D887,$A$2:$B$461,2,FALSE),"")</f>
        <v>HYPERLINK("[映雪.xlsx]类型!B4",类型!$C$4)</v>
      </c>
    </row>
    <row r="888" spans="4:8">
      <c r="D888" t="s">
        <v>2823</v>
      </c>
      <c r="H888" s="80" t="str">
        <f>IFERROR(VLOOKUP(D888,$A$2:$B$461,2,FALSE),"")</f>
        <v>HYPERLINK("[映雪.xlsx]类型!B4",类型!$C$4)</v>
      </c>
    </row>
    <row r="889" spans="4:8">
      <c r="D889" t="s">
        <v>2823</v>
      </c>
      <c r="H889" s="80" t="str">
        <f>IFERROR(VLOOKUP(D889,$A$2:$B$461,2,FALSE),"")</f>
        <v>HYPERLINK("[映雪.xlsx]类型!B4",类型!$C$4)</v>
      </c>
    </row>
    <row r="890" spans="4:8">
      <c r="D890" t="s">
        <v>2823</v>
      </c>
      <c r="H890" s="80" t="str">
        <f>IFERROR(VLOOKUP(D890,$A$2:$B$461,2,FALSE),"")</f>
        <v>HYPERLINK("[映雪.xlsx]类型!B4",类型!$C$4)</v>
      </c>
    </row>
    <row r="891" spans="4:8">
      <c r="D891" t="s">
        <v>2823</v>
      </c>
      <c r="H891" s="80" t="str">
        <f>IFERROR(VLOOKUP(D891,$A$2:$B$461,2,FALSE),"")</f>
        <v>HYPERLINK("[映雪.xlsx]类型!B4",类型!$C$4)</v>
      </c>
    </row>
    <row r="892" spans="4:8">
      <c r="D892" t="s">
        <v>2823</v>
      </c>
      <c r="H892" s="80" t="str">
        <f>IFERROR(VLOOKUP(D892,$A$2:$B$461,2,FALSE),"")</f>
        <v>HYPERLINK("[映雪.xlsx]类型!B4",类型!$C$4)</v>
      </c>
    </row>
    <row r="893" spans="4:8">
      <c r="D893" t="s">
        <v>2881</v>
      </c>
      <c r="H893" s="80" t="str">
        <f>IFERROR(VLOOKUP(D893,$A$2:$B$461,2,FALSE),"")</f>
        <v>HYPERLINK("[映雪.xlsx]类型!B18",类型!$C$18)</v>
      </c>
    </row>
    <row r="894" spans="4:8">
      <c r="D894" t="s">
        <v>2881</v>
      </c>
      <c r="H894" s="80" t="str">
        <f>IFERROR(VLOOKUP(D894,$A$2:$B$461,2,FALSE),"")</f>
        <v>HYPERLINK("[映雪.xlsx]类型!B18",类型!$C$18)</v>
      </c>
    </row>
    <row r="895" spans="4:8">
      <c r="D895" t="s">
        <v>2881</v>
      </c>
      <c r="H895" s="80" t="str">
        <f>IFERROR(VLOOKUP(D895,$A$2:$B$461,2,FALSE),"")</f>
        <v>HYPERLINK("[映雪.xlsx]类型!B18",类型!$C$18)</v>
      </c>
    </row>
    <row r="896" spans="4:8">
      <c r="D896" t="s">
        <v>2823</v>
      </c>
      <c r="H896" s="80" t="str">
        <f>IFERROR(VLOOKUP(D896,$A$2:$B$461,2,FALSE),"")</f>
        <v>HYPERLINK("[映雪.xlsx]类型!B4",类型!$C$4)</v>
      </c>
    </row>
    <row r="897" spans="4:8">
      <c r="D897" t="s">
        <v>2872</v>
      </c>
      <c r="H897" s="80" t="str">
        <f>IFERROR(VLOOKUP(D897,$A$2:$B$461,2,FALSE),"")</f>
        <v>HYPERLINK("[映雪.xlsx]类型!B14",类型!$C$14)</v>
      </c>
    </row>
    <row r="898" spans="4:8">
      <c r="D898" t="s">
        <v>2858</v>
      </c>
      <c r="H898" s="80" t="str">
        <f>IFERROR(VLOOKUP(D898,$A$2:$B$461,2,FALSE),"")</f>
        <v>HYPERLINK("[映雪.xlsx]类型!B9",类型!$C$9)</v>
      </c>
    </row>
    <row r="899" spans="4:8">
      <c r="D899" t="s">
        <v>2823</v>
      </c>
      <c r="H899" s="80" t="str">
        <f>IFERROR(VLOOKUP(D899,$A$2:$B$461,2,FALSE),"")</f>
        <v>HYPERLINK("[映雪.xlsx]类型!B4",类型!$C$4)</v>
      </c>
    </row>
    <row r="900" spans="4:8">
      <c r="D900" t="s">
        <v>2823</v>
      </c>
      <c r="H900" s="80" t="str">
        <f>IFERROR(VLOOKUP(D900,$A$2:$B$461,2,FALSE),"")</f>
        <v>HYPERLINK("[映雪.xlsx]类型!B4",类型!$C$4)</v>
      </c>
    </row>
    <row r="901" spans="4:8">
      <c r="D901" t="s">
        <v>2881</v>
      </c>
      <c r="H901" s="80" t="str">
        <f>IFERROR(VLOOKUP(D901,$A$2:$B$461,2,FALSE),"")</f>
        <v>HYPERLINK("[映雪.xlsx]类型!B18",类型!$C$18)</v>
      </c>
    </row>
    <row r="902" spans="4:8">
      <c r="D902" t="s">
        <v>2881</v>
      </c>
      <c r="H902" s="80" t="str">
        <f>IFERROR(VLOOKUP(D902,$A$2:$B$461,2,FALSE),"")</f>
        <v>HYPERLINK("[映雪.xlsx]类型!B18",类型!$C$18)</v>
      </c>
    </row>
    <row r="903" spans="4:8">
      <c r="D903" t="s">
        <v>2881</v>
      </c>
      <c r="H903" s="80" t="str">
        <f>IFERROR(VLOOKUP(D903,$A$2:$B$461,2,FALSE),"")</f>
        <v>HYPERLINK("[映雪.xlsx]类型!B18",类型!$C$18)</v>
      </c>
    </row>
    <row r="904" spans="4:8">
      <c r="D904" t="s">
        <v>2823</v>
      </c>
      <c r="H904" s="80" t="str">
        <f>IFERROR(VLOOKUP(D904,$A$2:$B$461,2,FALSE),"")</f>
        <v>HYPERLINK("[映雪.xlsx]类型!B4",类型!$C$4)</v>
      </c>
    </row>
    <row r="905" spans="4:8">
      <c r="D905" t="s">
        <v>2881</v>
      </c>
      <c r="H905" s="80" t="str">
        <f>IFERROR(VLOOKUP(D905,$A$2:$B$461,2,FALSE),"")</f>
        <v>HYPERLINK("[映雪.xlsx]类型!B18",类型!$C$18)</v>
      </c>
    </row>
    <row r="906" spans="4:8">
      <c r="D906" t="s">
        <v>2823</v>
      </c>
      <c r="H906" s="80" t="str">
        <f>IFERROR(VLOOKUP(D906,$A$2:$B$461,2,FALSE),"")</f>
        <v>HYPERLINK("[映雪.xlsx]类型!B4",类型!$C$4)</v>
      </c>
    </row>
    <row r="907" spans="4:8">
      <c r="D907" t="s">
        <v>2881</v>
      </c>
      <c r="H907" s="80" t="str">
        <f>IFERROR(VLOOKUP(D907,$A$2:$B$461,2,FALSE),"")</f>
        <v>HYPERLINK("[映雪.xlsx]类型!B18",类型!$C$18)</v>
      </c>
    </row>
    <row r="908" spans="4:8">
      <c r="D908" t="s">
        <v>2823</v>
      </c>
      <c r="H908" s="80" t="str">
        <f>IFERROR(VLOOKUP(D908,$A$2:$B$461,2,FALSE),"")</f>
        <v>HYPERLINK("[映雪.xlsx]类型!B4",类型!$C$4)</v>
      </c>
    </row>
    <row r="909" spans="4:8">
      <c r="D909" t="s">
        <v>2881</v>
      </c>
      <c r="H909" s="80" t="str">
        <f>IFERROR(VLOOKUP(D909,$A$2:$B$461,2,FALSE),"")</f>
        <v>HYPERLINK("[映雪.xlsx]类型!B18",类型!$C$18)</v>
      </c>
    </row>
    <row r="910" spans="4:8">
      <c r="D910" t="s">
        <v>2872</v>
      </c>
      <c r="H910" s="80" t="str">
        <f>IFERROR(VLOOKUP(D910,$A$2:$B$461,2,FALSE),"")</f>
        <v>HYPERLINK("[映雪.xlsx]类型!B14",类型!$C$14)</v>
      </c>
    </row>
    <row r="911" spans="4:8">
      <c r="D911" t="s">
        <v>2872</v>
      </c>
      <c r="H911" s="80" t="str">
        <f>IFERROR(VLOOKUP(D911,$A$2:$B$461,2,FALSE),"")</f>
        <v>HYPERLINK("[映雪.xlsx]类型!B14",类型!$C$14)</v>
      </c>
    </row>
    <row r="912" spans="4:8">
      <c r="D912" t="s">
        <v>2881</v>
      </c>
      <c r="H912" s="80" t="str">
        <f>IFERROR(VLOOKUP(D912,$A$2:$B$461,2,FALSE),"")</f>
        <v>HYPERLINK("[映雪.xlsx]类型!B18",类型!$C$18)</v>
      </c>
    </row>
    <row r="913" spans="4:8">
      <c r="D913" t="s">
        <v>2881</v>
      </c>
      <c r="H913" s="80" t="str">
        <f>IFERROR(VLOOKUP(D913,$A$2:$B$461,2,FALSE),"")</f>
        <v>HYPERLINK("[映雪.xlsx]类型!B18",类型!$C$18)</v>
      </c>
    </row>
    <row r="914" spans="4:8">
      <c r="D914" t="s">
        <v>2895</v>
      </c>
      <c r="H914" s="80" t="str">
        <f>IFERROR(VLOOKUP(D914,$A$2:$B$461,2,FALSE),"")</f>
        <v>HYPERLINK("[映雪.xlsx]类型!B31",类型!$C$31)</v>
      </c>
    </row>
    <row r="915" spans="4:8">
      <c r="D915" t="s">
        <v>2889</v>
      </c>
      <c r="H915" s="80" t="str">
        <f>IFERROR(VLOOKUP(D915,$A$2:$B$461,2,FALSE),"")</f>
        <v>HYPERLINK("[映雪.xlsx]类型!B24",类型!$C$24)</v>
      </c>
    </row>
    <row r="916" spans="4:8">
      <c r="D916" t="s">
        <v>2872</v>
      </c>
      <c r="H916" s="80" t="str">
        <f>IFERROR(VLOOKUP(D916,$A$2:$B$461,2,FALSE),"")</f>
        <v>HYPERLINK("[映雪.xlsx]类型!B14",类型!$C$14)</v>
      </c>
    </row>
    <row r="917" spans="4:8">
      <c r="D917" t="s">
        <v>2841</v>
      </c>
      <c r="H917" s="80" t="str">
        <f>IFERROR(VLOOKUP(D917,$A$2:$B$461,2,FALSE),"")</f>
        <v>HYPERLINK("[映雪.xlsx]类型!B6",类型!$C$6)</v>
      </c>
    </row>
    <row r="918" spans="4:8">
      <c r="D918" t="s">
        <v>2905</v>
      </c>
      <c r="H918" s="80" t="str">
        <f>IFERROR(VLOOKUP(D918,$A$2:$B$461,2,FALSE),"")</f>
        <v>HYPERLINK("[映雪.xlsx]类型!B39",类型!$C$39)</v>
      </c>
    </row>
    <row r="919" spans="4:8">
      <c r="D919" t="s">
        <v>2905</v>
      </c>
      <c r="H919" s="80" t="str">
        <f>IFERROR(VLOOKUP(D919,$A$2:$B$461,2,FALSE),"")</f>
        <v>HYPERLINK("[映雪.xlsx]类型!B39",类型!$C$39)</v>
      </c>
    </row>
    <row r="920" spans="4:8">
      <c r="D920" t="s">
        <v>2905</v>
      </c>
      <c r="H920" s="80" t="str">
        <f>IFERROR(VLOOKUP(D920,$A$2:$B$461,2,FALSE),"")</f>
        <v>HYPERLINK("[映雪.xlsx]类型!B39",类型!$C$39)</v>
      </c>
    </row>
    <row r="921" spans="4:8">
      <c r="D921" t="s">
        <v>2905</v>
      </c>
      <c r="H921" s="80" t="str">
        <f>IFERROR(VLOOKUP(D921,$A$2:$B$461,2,FALSE),"")</f>
        <v>HYPERLINK("[映雪.xlsx]类型!B39",类型!$C$39)</v>
      </c>
    </row>
    <row r="922" spans="4:8">
      <c r="D922" t="s">
        <v>2913</v>
      </c>
      <c r="H922" s="80" t="str">
        <f>IFERROR(VLOOKUP(D922,$A$2:$B$461,2,FALSE),"")</f>
        <v>HYPERLINK("[映雪.xlsx]类型!B46",类型!$C$46)</v>
      </c>
    </row>
    <row r="923" spans="4:8">
      <c r="D923" t="s">
        <v>2841</v>
      </c>
      <c r="H923" s="80" t="str">
        <f>IFERROR(VLOOKUP(D923,$A$2:$B$461,2,FALSE),"")</f>
        <v>HYPERLINK("[映雪.xlsx]类型!B6",类型!$C$6)</v>
      </c>
    </row>
    <row r="924" spans="4:8">
      <c r="D924" t="s">
        <v>2841</v>
      </c>
      <c r="H924" s="80" t="str">
        <f>IFERROR(VLOOKUP(D924,$A$2:$B$461,2,FALSE),"")</f>
        <v>HYPERLINK("[映雪.xlsx]类型!B6",类型!$C$6)</v>
      </c>
    </row>
    <row r="925" spans="4:8">
      <c r="D925" t="s">
        <v>2841</v>
      </c>
      <c r="H925" s="80" t="str">
        <f>IFERROR(VLOOKUP(D925,$A$2:$B$461,2,FALSE),"")</f>
        <v>HYPERLINK("[映雪.xlsx]类型!B6",类型!$C$6)</v>
      </c>
    </row>
    <row r="926" spans="4:8">
      <c r="D926" t="s">
        <v>2897</v>
      </c>
      <c r="H926" s="80" t="str">
        <f>IFERROR(VLOOKUP(D926,$A$2:$B$461,2,FALSE),"")</f>
        <v>HYPERLINK("[映雪.xlsx]类型!B32",类型!$C$32)</v>
      </c>
    </row>
    <row r="927" spans="4:8">
      <c r="D927" t="s">
        <v>2841</v>
      </c>
      <c r="H927" s="80" t="str">
        <f>IFERROR(VLOOKUP(D927,$A$2:$B$461,2,FALSE),"")</f>
        <v>HYPERLINK("[映雪.xlsx]类型!B6",类型!$C$6)</v>
      </c>
    </row>
    <row r="928" spans="4:8">
      <c r="D928" t="s">
        <v>2905</v>
      </c>
      <c r="H928" s="80" t="str">
        <f>IFERROR(VLOOKUP(D928,$A$2:$B$461,2,FALSE),"")</f>
        <v>HYPERLINK("[映雪.xlsx]类型!B39",类型!$C$39)</v>
      </c>
    </row>
    <row r="929" spans="4:8">
      <c r="D929" t="s">
        <v>2891</v>
      </c>
      <c r="H929" s="80" t="str">
        <f>IFERROR(VLOOKUP(D929,$A$2:$B$461,2,FALSE),"")</f>
        <v>HYPERLINK("[映雪.xlsx]类型!B25",类型!$C$25)</v>
      </c>
    </row>
    <row r="930" spans="4:8">
      <c r="D930" t="s">
        <v>2872</v>
      </c>
      <c r="H930" s="80" t="str">
        <f>IFERROR(VLOOKUP(D930,$A$2:$B$461,2,FALSE),"")</f>
        <v>HYPERLINK("[映雪.xlsx]类型!B14",类型!$C$14)</v>
      </c>
    </row>
    <row r="931" spans="4:8">
      <c r="D931" t="s">
        <v>2891</v>
      </c>
      <c r="H931" s="80" t="str">
        <f>IFERROR(VLOOKUP(D931,$A$2:$B$461,2,FALSE),"")</f>
        <v>HYPERLINK("[映雪.xlsx]类型!B25",类型!$C$25)</v>
      </c>
    </row>
    <row r="932" spans="4:8">
      <c r="D932" t="s">
        <v>2841</v>
      </c>
      <c r="H932" s="80" t="str">
        <f>IFERROR(VLOOKUP(D932,$A$2:$B$461,2,FALSE),"")</f>
        <v>HYPERLINK("[映雪.xlsx]类型!B6",类型!$C$6)</v>
      </c>
    </row>
    <row r="933" spans="4:8">
      <c r="D933" t="s">
        <v>2841</v>
      </c>
      <c r="H933" s="80" t="str">
        <f>IFERROR(VLOOKUP(D933,$A$2:$B$461,2,FALSE),"")</f>
        <v>HYPERLINK("[映雪.xlsx]类型!B6",类型!$C$6)</v>
      </c>
    </row>
    <row r="934" spans="4:8">
      <c r="D934" t="s">
        <v>2891</v>
      </c>
      <c r="H934" s="80" t="str">
        <f>IFERROR(VLOOKUP(D934,$A$2:$B$461,2,FALSE),"")</f>
        <v>HYPERLINK("[映雪.xlsx]类型!B25",类型!$C$25)</v>
      </c>
    </row>
    <row r="935" spans="4:8">
      <c r="D935" t="s">
        <v>2813</v>
      </c>
      <c r="H935" s="80" t="str">
        <f>IFERROR(VLOOKUP(D935,$A$2:$B$461,2,FALSE),"")</f>
        <v>HYPERLINK("[映雪.xlsx]类型!B3",类型!$C$3)</v>
      </c>
    </row>
    <row r="936" spans="4:8">
      <c r="D936" t="s">
        <v>2909</v>
      </c>
      <c r="H936" s="80" t="str">
        <f>IFERROR(VLOOKUP(D936,$A$2:$B$461,2,FALSE),"")</f>
        <v>HYPERLINK("[映雪.xlsx]类型!B43",类型!$C$43)</v>
      </c>
    </row>
    <row r="937" spans="4:8">
      <c r="D937" t="s">
        <v>2891</v>
      </c>
      <c r="H937" s="80" t="str">
        <f>IFERROR(VLOOKUP(D937,$A$2:$B$461,2,FALSE),"")</f>
        <v>HYPERLINK("[映雪.xlsx]类型!B25",类型!$C$25)</v>
      </c>
    </row>
    <row r="938" spans="4:8">
      <c r="D938" t="s">
        <v>2841</v>
      </c>
      <c r="H938" s="80" t="str">
        <f>IFERROR(VLOOKUP(D938,$A$2:$B$461,2,FALSE),"")</f>
        <v>HYPERLINK("[映雪.xlsx]类型!B6",类型!$C$6)</v>
      </c>
    </row>
    <row r="939" spans="4:8">
      <c r="D939" t="s">
        <v>2841</v>
      </c>
      <c r="H939" s="80" t="str">
        <f>IFERROR(VLOOKUP(D939,$A$2:$B$461,2,FALSE),"")</f>
        <v>HYPERLINK("[映雪.xlsx]类型!B6",类型!$C$6)</v>
      </c>
    </row>
    <row r="940" spans="4:8">
      <c r="D940" t="s">
        <v>2905</v>
      </c>
      <c r="H940" s="80" t="str">
        <f>IFERROR(VLOOKUP(D940,$A$2:$B$461,2,FALSE),"")</f>
        <v>HYPERLINK("[映雪.xlsx]类型!B39",类型!$C$39)</v>
      </c>
    </row>
    <row r="941" spans="4:8">
      <c r="D941" t="s">
        <v>2857</v>
      </c>
      <c r="H941" s="80" t="str">
        <f>IFERROR(VLOOKUP(D941,$A$2:$B$461,2,FALSE),"")</f>
        <v>HYPERLINK("[映雪.xlsx]类型!B30",类型!$C$30)</v>
      </c>
    </row>
    <row r="942" spans="4:8">
      <c r="D942" t="s">
        <v>2872</v>
      </c>
      <c r="H942" s="80" t="str">
        <f>IFERROR(VLOOKUP(D942,$A$2:$B$461,2,FALSE),"")</f>
        <v>HYPERLINK("[映雪.xlsx]类型!B14",类型!$C$14)</v>
      </c>
    </row>
    <row r="943" spans="4:8">
      <c r="D943" t="s">
        <v>2913</v>
      </c>
      <c r="H943" s="80" t="str">
        <f>IFERROR(VLOOKUP(D943,$A$2:$B$461,2,FALSE),"")</f>
        <v>HYPERLINK("[映雪.xlsx]类型!B46",类型!$C$46)</v>
      </c>
    </row>
    <row r="944" spans="4:8">
      <c r="D944" t="s">
        <v>2841</v>
      </c>
      <c r="H944" s="80" t="str">
        <f>IFERROR(VLOOKUP(D944,$A$2:$B$461,2,FALSE),"")</f>
        <v>HYPERLINK("[映雪.xlsx]类型!B6",类型!$C$6)</v>
      </c>
    </row>
    <row r="945" spans="4:8">
      <c r="D945" t="s">
        <v>2841</v>
      </c>
      <c r="H945" s="80" t="str">
        <f>IFERROR(VLOOKUP(D945,$A$2:$B$461,2,FALSE),"")</f>
        <v>HYPERLINK("[映雪.xlsx]类型!B6",类型!$C$6)</v>
      </c>
    </row>
    <row r="946" spans="4:8">
      <c r="D946" t="s">
        <v>2841</v>
      </c>
      <c r="H946" s="80" t="str">
        <f>IFERROR(VLOOKUP(D946,$A$2:$B$461,2,FALSE),"")</f>
        <v>HYPERLINK("[映雪.xlsx]类型!B6",类型!$C$6)</v>
      </c>
    </row>
    <row r="947" spans="4:8">
      <c r="D947" t="s">
        <v>2881</v>
      </c>
      <c r="H947" s="80" t="str">
        <f>IFERROR(VLOOKUP(D947,$A$2:$B$461,2,FALSE),"")</f>
        <v>HYPERLINK("[映雪.xlsx]类型!B18",类型!$C$18)</v>
      </c>
    </row>
    <row r="948" spans="4:8">
      <c r="D948" t="s">
        <v>2841</v>
      </c>
      <c r="H948" s="80" t="str">
        <f>IFERROR(VLOOKUP(D948,$A$2:$B$461,2,FALSE),"")</f>
        <v>HYPERLINK("[映雪.xlsx]类型!B6",类型!$C$6)</v>
      </c>
    </row>
    <row r="949" spans="4:8">
      <c r="D949" t="s">
        <v>2891</v>
      </c>
      <c r="H949" s="80" t="str">
        <f>IFERROR(VLOOKUP(D949,$A$2:$B$461,2,FALSE),"")</f>
        <v>HYPERLINK("[映雪.xlsx]类型!B25",类型!$C$25)</v>
      </c>
    </row>
    <row r="950" spans="4:8">
      <c r="D950" t="s">
        <v>2841</v>
      </c>
      <c r="H950" s="80" t="str">
        <f>IFERROR(VLOOKUP(D950,$A$2:$B$461,2,FALSE),"")</f>
        <v>HYPERLINK("[映雪.xlsx]类型!B6",类型!$C$6)</v>
      </c>
    </row>
    <row r="951" spans="4:8">
      <c r="D951" t="s">
        <v>2891</v>
      </c>
      <c r="H951" s="80" t="str">
        <f>IFERROR(VLOOKUP(D951,$A$2:$B$461,2,FALSE),"")</f>
        <v>HYPERLINK("[映雪.xlsx]类型!B25",类型!$C$25)</v>
      </c>
    </row>
    <row r="952" spans="4:8">
      <c r="D952" t="s">
        <v>2841</v>
      </c>
      <c r="H952" s="80" t="str">
        <f>IFERROR(VLOOKUP(D952,$A$2:$B$461,2,FALSE),"")</f>
        <v>HYPERLINK("[映雪.xlsx]类型!B6",类型!$C$6)</v>
      </c>
    </row>
    <row r="953" spans="4:8">
      <c r="D953" t="s">
        <v>2913</v>
      </c>
      <c r="H953" s="80" t="str">
        <f>IFERROR(VLOOKUP(D953,$A$2:$B$461,2,FALSE),"")</f>
        <v>HYPERLINK("[映雪.xlsx]类型!B46",类型!$C$46)</v>
      </c>
    </row>
    <row r="954" spans="4:8">
      <c r="D954" t="s">
        <v>2777</v>
      </c>
      <c r="H954" s="80" t="str">
        <f>IFERROR(VLOOKUP(D954,$A$2:$B$461,2,FALSE),"")</f>
        <v>HYPERLINK("[映雪.xlsx]类型!B1",类型!$C$1)</v>
      </c>
    </row>
    <row r="955" spans="4:8">
      <c r="D955" t="s">
        <v>2905</v>
      </c>
      <c r="H955" s="80" t="str">
        <f>IFERROR(VLOOKUP(D955,$A$2:$B$461,2,FALSE),"")</f>
        <v>HYPERLINK("[映雪.xlsx]类型!B39",类型!$C$39)</v>
      </c>
    </row>
    <row r="956" spans="4:8">
      <c r="D956" t="s">
        <v>2841</v>
      </c>
      <c r="H956" s="80" t="str">
        <f>IFERROR(VLOOKUP(D956,$A$2:$B$461,2,FALSE),"")</f>
        <v>HYPERLINK("[映雪.xlsx]类型!B6",类型!$C$6)</v>
      </c>
    </row>
    <row r="957" spans="4:8">
      <c r="D957" t="s">
        <v>2841</v>
      </c>
      <c r="H957" s="80" t="str">
        <f>IFERROR(VLOOKUP(D957,$A$2:$B$461,2,FALSE),"")</f>
        <v>HYPERLINK("[映雪.xlsx]类型!B6",类型!$C$6)</v>
      </c>
    </row>
    <row r="958" spans="4:8">
      <c r="D958" t="s">
        <v>2841</v>
      </c>
      <c r="H958" s="80" t="str">
        <f>IFERROR(VLOOKUP(D958,$A$2:$B$461,2,FALSE),"")</f>
        <v>HYPERLINK("[映雪.xlsx]类型!B6",类型!$C$6)</v>
      </c>
    </row>
    <row r="959" spans="4:8">
      <c r="D959" t="s">
        <v>2841</v>
      </c>
      <c r="H959" s="80" t="str">
        <f>IFERROR(VLOOKUP(D959,$A$2:$B$461,2,FALSE),"")</f>
        <v>HYPERLINK("[映雪.xlsx]类型!B6",类型!$C$6)</v>
      </c>
    </row>
    <row r="960" spans="4:8">
      <c r="D960" t="s">
        <v>2841</v>
      </c>
      <c r="H960" s="80" t="str">
        <f>IFERROR(VLOOKUP(D960,$A$2:$B$461,2,FALSE),"")</f>
        <v>HYPERLINK("[映雪.xlsx]类型!B6",类型!$C$6)</v>
      </c>
    </row>
    <row r="961" spans="4:8">
      <c r="D961" t="s">
        <v>2868</v>
      </c>
      <c r="H961" s="80" t="str">
        <f>IFERROR(VLOOKUP(D961,$A$2:$B$461,2,FALSE),"")</f>
        <v>HYPERLINK("[映雪.xlsx]类型!B12",类型!$C$12)</v>
      </c>
    </row>
    <row r="962" spans="4:8">
      <c r="D962" t="s">
        <v>2841</v>
      </c>
      <c r="H962" s="80" t="str">
        <f>IFERROR(VLOOKUP(D962,$A$2:$B$461,2,FALSE),"")</f>
        <v>HYPERLINK("[映雪.xlsx]类型!B6",类型!$C$6)</v>
      </c>
    </row>
    <row r="963" spans="4:8">
      <c r="D963" t="s">
        <v>2801</v>
      </c>
      <c r="H963" s="80" t="str">
        <f>IFERROR(VLOOKUP(D963,$A$2:$B$461,2,FALSE),"")</f>
        <v>HYPERLINK("[映雪.xlsx]类型!B2",类型!$C$2)</v>
      </c>
    </row>
    <row r="964" spans="4:8">
      <c r="D964" t="s">
        <v>2868</v>
      </c>
      <c r="H964" s="80" t="str">
        <f>IFERROR(VLOOKUP(D964,$A$2:$B$461,2,FALSE),"")</f>
        <v>HYPERLINK("[映雪.xlsx]类型!B12",类型!$C$12)</v>
      </c>
    </row>
    <row r="965" spans="4:8">
      <c r="D965" t="s">
        <v>2801</v>
      </c>
      <c r="H965" s="80" t="str">
        <f>IFERROR(VLOOKUP(D965,$A$2:$B$461,2,FALSE),"")</f>
        <v>HYPERLINK("[映雪.xlsx]类型!B2",类型!$C$2)</v>
      </c>
    </row>
    <row r="966" spans="4:8">
      <c r="D966" t="s">
        <v>2777</v>
      </c>
      <c r="H966" s="80" t="str">
        <f>IFERROR(VLOOKUP(D966,$A$2:$B$461,2,FALSE),"")</f>
        <v>HYPERLINK("[映雪.xlsx]类型!B1",类型!$C$1)</v>
      </c>
    </row>
    <row r="967" spans="4:8">
      <c r="D967" t="s">
        <v>2841</v>
      </c>
      <c r="H967" s="80" t="str">
        <f>IFERROR(VLOOKUP(D967,$A$2:$B$461,2,FALSE),"")</f>
        <v>HYPERLINK("[映雪.xlsx]类型!B6",类型!$C$6)</v>
      </c>
    </row>
    <row r="968" spans="4:8">
      <c r="D968" t="s">
        <v>2801</v>
      </c>
      <c r="H968" s="80" t="str">
        <f>IFERROR(VLOOKUP(D968,$A$2:$B$461,2,FALSE),"")</f>
        <v>HYPERLINK("[映雪.xlsx]类型!B2",类型!$C$2)</v>
      </c>
    </row>
    <row r="969" spans="4:8">
      <c r="D969" t="s">
        <v>2813</v>
      </c>
      <c r="H969" s="80" t="str">
        <f>IFERROR(VLOOKUP(D969,$A$2:$B$461,2,FALSE),"")</f>
        <v>HYPERLINK("[映雪.xlsx]类型!B3",类型!$C$3)</v>
      </c>
    </row>
    <row r="970" spans="4:8">
      <c r="D970" t="s">
        <v>2913</v>
      </c>
      <c r="H970" s="80" t="str">
        <f>IFERROR(VLOOKUP(D970,$A$2:$B$461,2,FALSE),"")</f>
        <v>HYPERLINK("[映雪.xlsx]类型!B46",类型!$C$46)</v>
      </c>
    </row>
    <row r="971" spans="4:8">
      <c r="D971" t="s">
        <v>2841</v>
      </c>
      <c r="H971" s="80" t="str">
        <f>IFERROR(VLOOKUP(D971,$A$2:$B$461,2,FALSE),"")</f>
        <v>HYPERLINK("[映雪.xlsx]类型!B6",类型!$C$6)</v>
      </c>
    </row>
    <row r="972" spans="4:8">
      <c r="D972" t="s">
        <v>2841</v>
      </c>
      <c r="H972" s="80" t="str">
        <f>IFERROR(VLOOKUP(D972,$A$2:$B$461,2,FALSE),"")</f>
        <v>HYPERLINK("[映雪.xlsx]类型!B6",类型!$C$6)</v>
      </c>
    </row>
    <row r="973" spans="4:8">
      <c r="D973" t="s">
        <v>2801</v>
      </c>
      <c r="H973" s="80" t="str">
        <f>IFERROR(VLOOKUP(D973,$A$2:$B$461,2,FALSE),"")</f>
        <v>HYPERLINK("[映雪.xlsx]类型!B2",类型!$C$2)</v>
      </c>
    </row>
    <row r="974" spans="4:8">
      <c r="D974" t="s">
        <v>2858</v>
      </c>
      <c r="H974" s="80" t="str">
        <f>IFERROR(VLOOKUP(D974,$A$2:$B$461,2,FALSE),"")</f>
        <v>HYPERLINK("[映雪.xlsx]类型!B9",类型!$C$9)</v>
      </c>
    </row>
    <row r="975" spans="4:8">
      <c r="D975" t="s">
        <v>2883</v>
      </c>
      <c r="H975" s="80" t="str">
        <f>IFERROR(VLOOKUP(D975,$A$2:$B$461,2,FALSE),"")</f>
        <v>HYPERLINK("[映雪.xlsx]类型!B19",类型!$C$19)</v>
      </c>
    </row>
    <row r="976" spans="4:8">
      <c r="D976" t="s">
        <v>2823</v>
      </c>
      <c r="H976" s="80" t="str">
        <f>IFERROR(VLOOKUP(D976,$A$2:$B$461,2,FALSE),"")</f>
        <v>HYPERLINK("[映雪.xlsx]类型!B4",类型!$C$4)</v>
      </c>
    </row>
    <row r="977" spans="4:8">
      <c r="D977" t="s">
        <v>2895</v>
      </c>
      <c r="H977" s="80" t="str">
        <f>IFERROR(VLOOKUP(D977,$A$2:$B$461,2,FALSE),"")</f>
        <v>HYPERLINK("[映雪.xlsx]类型!B31",类型!$C$31)</v>
      </c>
    </row>
    <row r="978" spans="4:8">
      <c r="D978" t="s">
        <v>2823</v>
      </c>
      <c r="H978" s="80" t="str">
        <f>IFERROR(VLOOKUP(D978,$A$2:$B$461,2,FALSE),"")</f>
        <v>HYPERLINK("[映雪.xlsx]类型!B4",类型!$C$4)</v>
      </c>
    </row>
    <row r="979" spans="4:8">
      <c r="D979" t="s">
        <v>2895</v>
      </c>
      <c r="H979" s="80" t="str">
        <f>IFERROR(VLOOKUP(D979,$A$2:$B$461,2,FALSE),"")</f>
        <v>HYPERLINK("[映雪.xlsx]类型!B31",类型!$C$31)</v>
      </c>
    </row>
    <row r="980" spans="4:8">
      <c r="D980" t="s">
        <v>2868</v>
      </c>
      <c r="H980" s="80" t="str">
        <f>IFERROR(VLOOKUP(D980,$A$2:$B$461,2,FALSE),"")</f>
        <v>HYPERLINK("[映雪.xlsx]类型!B12",类型!$C$12)</v>
      </c>
    </row>
    <row r="981" spans="4:8">
      <c r="D981" t="s">
        <v>2823</v>
      </c>
      <c r="H981" s="80" t="str">
        <f>IFERROR(VLOOKUP(D981,$A$2:$B$461,2,FALSE),"")</f>
        <v>HYPERLINK("[映雪.xlsx]类型!B4",类型!$C$4)</v>
      </c>
    </row>
    <row r="982" spans="4:8">
      <c r="D982" t="s">
        <v>2897</v>
      </c>
      <c r="H982" s="80" t="str">
        <f>IFERROR(VLOOKUP(D982,$A$2:$B$461,2,FALSE),"")</f>
        <v>HYPERLINK("[映雪.xlsx]类型!B32",类型!$C$32)</v>
      </c>
    </row>
    <row r="983" spans="4:8">
      <c r="D983" t="s">
        <v>2897</v>
      </c>
      <c r="H983" s="80" t="str">
        <f>IFERROR(VLOOKUP(D983,$A$2:$B$461,2,FALSE),"")</f>
        <v>HYPERLINK("[映雪.xlsx]类型!B32",类型!$C$32)</v>
      </c>
    </row>
    <row r="984" spans="4:8">
      <c r="D984" t="s">
        <v>2823</v>
      </c>
      <c r="H984" s="80" t="str">
        <f>IFERROR(VLOOKUP(D984,$A$2:$B$461,2,FALSE),"")</f>
        <v>HYPERLINK("[映雪.xlsx]类型!B4",类型!$C$4)</v>
      </c>
    </row>
    <row r="985" spans="4:8">
      <c r="D985" t="s">
        <v>2813</v>
      </c>
      <c r="H985" s="80" t="str">
        <f>IFERROR(VLOOKUP(D985,$A$2:$B$461,2,FALSE),"")</f>
        <v>HYPERLINK("[映雪.xlsx]类型!B3",类型!$C$3)</v>
      </c>
    </row>
    <row r="986" spans="4:8">
      <c r="D986" t="s">
        <v>2823</v>
      </c>
      <c r="H986" s="80" t="str">
        <f>IFERROR(VLOOKUP(D986,$A$2:$B$461,2,FALSE),"")</f>
        <v>HYPERLINK("[映雪.xlsx]类型!B4",类型!$C$4)</v>
      </c>
    </row>
    <row r="987" spans="4:8">
      <c r="D987" t="s">
        <v>2852</v>
      </c>
      <c r="H987" s="80" t="str">
        <f>IFERROR(VLOOKUP(D987,$A$2:$B$461,2,FALSE),"")</f>
        <v>HYPERLINK("[映雪.xlsx]类型!B8",类型!$C$8)</v>
      </c>
    </row>
    <row r="988" spans="4:8">
      <c r="D988" t="s">
        <v>2852</v>
      </c>
      <c r="H988" s="80" t="str">
        <f>IFERROR(VLOOKUP(D988,$A$2:$B$461,2,FALSE),"")</f>
        <v>HYPERLINK("[映雪.xlsx]类型!B8",类型!$C$8)</v>
      </c>
    </row>
    <row r="989" spans="4:8">
      <c r="D989" t="s">
        <v>2823</v>
      </c>
      <c r="H989" s="80" t="str">
        <f>IFERROR(VLOOKUP(D989,$A$2:$B$461,2,FALSE),"")</f>
        <v>HYPERLINK("[映雪.xlsx]类型!B4",类型!$C$4)</v>
      </c>
    </row>
    <row r="990" spans="4:8">
      <c r="D990" t="s">
        <v>2823</v>
      </c>
      <c r="H990" s="80" t="str">
        <f>IFERROR(VLOOKUP(D990,$A$2:$B$461,2,FALSE),"")</f>
        <v>HYPERLINK("[映雪.xlsx]类型!B4",类型!$C$4)</v>
      </c>
    </row>
    <row r="991" spans="4:8">
      <c r="D991" t="s">
        <v>2823</v>
      </c>
      <c r="H991" s="80" t="str">
        <f>IFERROR(VLOOKUP(D991,$A$2:$B$461,2,FALSE),"")</f>
        <v>HYPERLINK("[映雪.xlsx]类型!B4",类型!$C$4)</v>
      </c>
    </row>
    <row r="992" spans="4:8">
      <c r="D992" t="s">
        <v>2897</v>
      </c>
      <c r="H992" s="80" t="str">
        <f>IFERROR(VLOOKUP(D992,$A$2:$B$461,2,FALSE),"")</f>
        <v>HYPERLINK("[映雪.xlsx]类型!B32",类型!$C$32)</v>
      </c>
    </row>
    <row r="993" spans="4:8">
      <c r="D993" t="s">
        <v>2823</v>
      </c>
      <c r="H993" s="80" t="str">
        <f>IFERROR(VLOOKUP(D993,$A$2:$B$461,2,FALSE),"")</f>
        <v>HYPERLINK("[映雪.xlsx]类型!B4",类型!$C$4)</v>
      </c>
    </row>
    <row r="994" spans="4:8">
      <c r="D994" t="s">
        <v>2823</v>
      </c>
      <c r="H994" s="80" t="str">
        <f>IFERROR(VLOOKUP(D994,$A$2:$B$461,2,FALSE),"")</f>
        <v>HYPERLINK("[映雪.xlsx]类型!B4",类型!$C$4)</v>
      </c>
    </row>
    <row r="995" spans="4:8">
      <c r="D995" t="s">
        <v>2912</v>
      </c>
      <c r="H995" s="80" t="str">
        <f>IFERROR(VLOOKUP(D995,$A$2:$B$461,2,FALSE),"")</f>
        <v>HYPERLINK("[映雪.xlsx]类型!B45",类型!$C$45)</v>
      </c>
    </row>
    <row r="996" spans="4:8">
      <c r="D996" t="s">
        <v>2813</v>
      </c>
      <c r="H996" s="80" t="str">
        <f>IFERROR(VLOOKUP(D996,$A$2:$B$461,2,FALSE),"")</f>
        <v>HYPERLINK("[映雪.xlsx]类型!B3",类型!$C$3)</v>
      </c>
    </row>
    <row r="997" spans="4:8">
      <c r="D997" t="s">
        <v>2823</v>
      </c>
      <c r="H997" s="80" t="str">
        <f>IFERROR(VLOOKUP(D997,$A$2:$B$461,2,FALSE),"")</f>
        <v>HYPERLINK("[映雪.xlsx]类型!B4",类型!$C$4)</v>
      </c>
    </row>
    <row r="998" spans="4:8">
      <c r="D998" t="s">
        <v>2823</v>
      </c>
      <c r="H998" s="80" t="str">
        <f>IFERROR(VLOOKUP(D998,$A$2:$B$461,2,FALSE),"")</f>
        <v>HYPERLINK("[映雪.xlsx]类型!B4",类型!$C$4)</v>
      </c>
    </row>
    <row r="999" spans="4:8">
      <c r="D999" t="s">
        <v>2852</v>
      </c>
      <c r="H999" s="80" t="str">
        <f>IFERROR(VLOOKUP(D999,$A$2:$B$461,2,FALSE),"")</f>
        <v>HYPERLINK("[映雪.xlsx]类型!B8",类型!$C$8)</v>
      </c>
    </row>
    <row r="1000" spans="4:8">
      <c r="D1000" t="s">
        <v>2852</v>
      </c>
      <c r="H1000" s="80" t="str">
        <f>IFERROR(VLOOKUP(D1000,$A$2:$B$461,2,FALSE),"")</f>
        <v>HYPERLINK("[映雪.xlsx]类型!B8",类型!$C$8)</v>
      </c>
    </row>
    <row r="1001" spans="4:8">
      <c r="D1001" t="s">
        <v>2823</v>
      </c>
      <c r="H1001" s="80" t="str">
        <f>IFERROR(VLOOKUP(D1001,$A$2:$B$461,2,FALSE),"")</f>
        <v>HYPERLINK("[映雪.xlsx]类型!B4",类型!$C$4)</v>
      </c>
    </row>
    <row r="1002" spans="4:8">
      <c r="D1002" t="s">
        <v>2823</v>
      </c>
      <c r="H1002" s="80" t="str">
        <f>IFERROR(VLOOKUP(D1002,$A$2:$B$461,2,FALSE),"")</f>
        <v>HYPERLINK("[映雪.xlsx]类型!B4",类型!$C$4)</v>
      </c>
    </row>
    <row r="1003" spans="4:8">
      <c r="D1003" t="s">
        <v>2895</v>
      </c>
      <c r="H1003" s="80" t="str">
        <f>IFERROR(VLOOKUP(D1003,$A$2:$B$461,2,FALSE),"")</f>
        <v>HYPERLINK("[映雪.xlsx]类型!B31",类型!$C$31)</v>
      </c>
    </row>
    <row r="1004" spans="4:8">
      <c r="D1004" t="s">
        <v>2823</v>
      </c>
      <c r="H1004" s="80" t="str">
        <f>IFERROR(VLOOKUP(D1004,$A$2:$B$461,2,FALSE),"")</f>
        <v>HYPERLINK("[映雪.xlsx]类型!B4",类型!$C$4)</v>
      </c>
    </row>
    <row r="1005" spans="4:8">
      <c r="D1005" t="s">
        <v>2872</v>
      </c>
      <c r="H1005" s="80" t="str">
        <f>IFERROR(VLOOKUP(D1005,$A$2:$B$461,2,FALSE),"")</f>
        <v>HYPERLINK("[映雪.xlsx]类型!B14",类型!$C$14)</v>
      </c>
    </row>
    <row r="1006" spans="4:8">
      <c r="D1006" t="s">
        <v>2881</v>
      </c>
      <c r="H1006" s="80" t="str">
        <f>IFERROR(VLOOKUP(D1006,$A$2:$B$461,2,FALSE),"")</f>
        <v>HYPERLINK("[映雪.xlsx]类型!B18",类型!$C$18)</v>
      </c>
    </row>
    <row r="1007" spans="4:8">
      <c r="D1007" t="s">
        <v>2881</v>
      </c>
      <c r="H1007" s="80" t="str">
        <f>IFERROR(VLOOKUP(D1007,$A$2:$B$461,2,FALSE),"")</f>
        <v>HYPERLINK("[映雪.xlsx]类型!B18",类型!$C$18)</v>
      </c>
    </row>
    <row r="1008" spans="4:8">
      <c r="D1008" t="s">
        <v>2872</v>
      </c>
      <c r="H1008" s="80" t="str">
        <f>IFERROR(VLOOKUP(D1008,$A$2:$B$461,2,FALSE),"")</f>
        <v>HYPERLINK("[映雪.xlsx]类型!B14",类型!$C$14)</v>
      </c>
    </row>
    <row r="1009" spans="4:8">
      <c r="D1009" t="s">
        <v>2909</v>
      </c>
      <c r="H1009" s="80" t="str">
        <f>IFERROR(VLOOKUP(D1009,$A$2:$B$461,2,FALSE),"")</f>
        <v>HYPERLINK("[映雪.xlsx]类型!B43",类型!$C$43)</v>
      </c>
    </row>
    <row r="1010" spans="4:8">
      <c r="D1010" t="s">
        <v>2909</v>
      </c>
      <c r="H1010" s="80" t="str">
        <f>IFERROR(VLOOKUP(D1010,$A$2:$B$461,2,FALSE),"")</f>
        <v>HYPERLINK("[映雪.xlsx]类型!B43",类型!$C$43)</v>
      </c>
    </row>
    <row r="1011" spans="4:8">
      <c r="D1011" t="s">
        <v>2891</v>
      </c>
      <c r="H1011" s="80" t="str">
        <f>IFERROR(VLOOKUP(D1011,$A$2:$B$461,2,FALSE),"")</f>
        <v>HYPERLINK("[映雪.xlsx]类型!B25",类型!$C$25)</v>
      </c>
    </row>
    <row r="1012" spans="4:8">
      <c r="D1012" t="s">
        <v>2912</v>
      </c>
      <c r="H1012" s="80" t="str">
        <f>IFERROR(VLOOKUP(D1012,$A$2:$B$461,2,FALSE),"")</f>
        <v>HYPERLINK("[映雪.xlsx]类型!B45",类型!$C$45)</v>
      </c>
    </row>
    <row r="1013" spans="4:8">
      <c r="D1013" t="s">
        <v>2891</v>
      </c>
      <c r="H1013" s="80" t="str">
        <f>IFERROR(VLOOKUP(D1013,$A$2:$B$461,2,FALSE),"")</f>
        <v>HYPERLINK("[映雪.xlsx]类型!B25",类型!$C$25)</v>
      </c>
    </row>
    <row r="1014" spans="4:8">
      <c r="D1014" t="s">
        <v>2852</v>
      </c>
      <c r="H1014" s="80" t="str">
        <f>IFERROR(VLOOKUP(D1014,$A$2:$B$461,2,FALSE),"")</f>
        <v>HYPERLINK("[映雪.xlsx]类型!B8",类型!$C$8)</v>
      </c>
    </row>
    <row r="1015" spans="4:8">
      <c r="D1015" t="s">
        <v>2852</v>
      </c>
      <c r="H1015" s="80" t="str">
        <f>IFERROR(VLOOKUP(D1015,$A$2:$B$461,2,FALSE),"")</f>
        <v>HYPERLINK("[映雪.xlsx]类型!B8",类型!$C$8)</v>
      </c>
    </row>
    <row r="1016" spans="4:8">
      <c r="D1016" t="s">
        <v>2891</v>
      </c>
      <c r="H1016" s="80" t="str">
        <f>IFERROR(VLOOKUP(D1016,$A$2:$B$461,2,FALSE),"")</f>
        <v>HYPERLINK("[映雪.xlsx]类型!B25",类型!$C$25)</v>
      </c>
    </row>
    <row r="1017" spans="4:8">
      <c r="D1017" t="s">
        <v>2891</v>
      </c>
      <c r="H1017" s="80" t="str">
        <f>IFERROR(VLOOKUP(D1017,$A$2:$B$461,2,FALSE),"")</f>
        <v>HYPERLINK("[映雪.xlsx]类型!B25",类型!$C$25)</v>
      </c>
    </row>
    <row r="1018" spans="4:8">
      <c r="D1018" t="s">
        <v>2801</v>
      </c>
      <c r="H1018" s="80" t="str">
        <f>IFERROR(VLOOKUP(D1018,$A$2:$B$461,2,FALSE),"")</f>
        <v>HYPERLINK("[映雪.xlsx]类型!B2",类型!$C$2)</v>
      </c>
    </row>
    <row r="1019" spans="4:8">
      <c r="D1019" t="s">
        <v>2777</v>
      </c>
      <c r="H1019" s="80" t="str">
        <f>IFERROR(VLOOKUP(D1019,$A$2:$B$461,2,FALSE),"")</f>
        <v>HYPERLINK("[映雪.xlsx]类型!B1",类型!$C$1)</v>
      </c>
    </row>
    <row r="1020" spans="4:8">
      <c r="D1020" t="s">
        <v>2841</v>
      </c>
      <c r="H1020" s="80" t="str">
        <f>IFERROR(VLOOKUP(D1020,$A$2:$B$461,2,FALSE),"")</f>
        <v>HYPERLINK("[映雪.xlsx]类型!B6",类型!$C$6)</v>
      </c>
    </row>
    <row r="1021" spans="4:8">
      <c r="D1021" t="s">
        <v>2841</v>
      </c>
      <c r="H1021" s="80" t="str">
        <f>IFERROR(VLOOKUP(D1021,$A$2:$B$461,2,FALSE),"")</f>
        <v>HYPERLINK("[映雪.xlsx]类型!B6",类型!$C$6)</v>
      </c>
    </row>
    <row r="1022" spans="4:8">
      <c r="D1022" t="s">
        <v>2891</v>
      </c>
      <c r="H1022" s="80" t="str">
        <f>IFERROR(VLOOKUP(D1022,$A$2:$B$461,2,FALSE),"")</f>
        <v>HYPERLINK("[映雪.xlsx]类型!B25",类型!$C$25)</v>
      </c>
    </row>
    <row r="1023" spans="4:8">
      <c r="D1023" t="s">
        <v>2801</v>
      </c>
      <c r="H1023" s="80" t="str">
        <f>IFERROR(VLOOKUP(D1023,$A$2:$B$461,2,FALSE),"")</f>
        <v>HYPERLINK("[映雪.xlsx]类型!B2",类型!$C$2)</v>
      </c>
    </row>
    <row r="1024" spans="4:8">
      <c r="D1024" t="s">
        <v>2841</v>
      </c>
      <c r="H1024" s="80" t="str">
        <f>IFERROR(VLOOKUP(D1024,$A$2:$B$461,2,FALSE),"")</f>
        <v>HYPERLINK("[映雪.xlsx]类型!B6",类型!$C$6)</v>
      </c>
    </row>
    <row r="1025" spans="4:8">
      <c r="D1025" t="s">
        <v>2841</v>
      </c>
      <c r="H1025" s="80" t="str">
        <f>IFERROR(VLOOKUP(D1025,$A$2:$B$461,2,FALSE),"")</f>
        <v>HYPERLINK("[映雪.xlsx]类型!B6",类型!$C$6)</v>
      </c>
    </row>
    <row r="1026" spans="4:8">
      <c r="D1026" t="s">
        <v>2801</v>
      </c>
      <c r="H1026" s="80" t="str">
        <f>IFERROR(VLOOKUP(D1026,$A$2:$B$461,2,FALSE),"")</f>
        <v>HYPERLINK("[映雪.xlsx]类型!B2",类型!$C$2)</v>
      </c>
    </row>
    <row r="1027" spans="4:8">
      <c r="D1027" t="s">
        <v>2801</v>
      </c>
      <c r="H1027" s="80" t="str">
        <f>IFERROR(VLOOKUP(D1027,$A$2:$B$461,2,FALSE),"")</f>
        <v>HYPERLINK("[映雪.xlsx]类型!B2",类型!$C$2)</v>
      </c>
    </row>
    <row r="1028" spans="4:8">
      <c r="D1028" t="s">
        <v>2777</v>
      </c>
      <c r="H1028" s="80" t="str">
        <f>IFERROR(VLOOKUP(D1028,$A$2:$B$461,2,FALSE),"")</f>
        <v>HYPERLINK("[映雪.xlsx]类型!B1",类型!$C$1)</v>
      </c>
    </row>
    <row r="1029" spans="4:8">
      <c r="D1029" t="s">
        <v>2777</v>
      </c>
      <c r="H1029" s="80" t="str">
        <f>IFERROR(VLOOKUP(D1029,$A$2:$B$461,2,FALSE),"")</f>
        <v>HYPERLINK("[映雪.xlsx]类型!B1",类型!$C$1)</v>
      </c>
    </row>
    <row r="1030" spans="4:8">
      <c r="D1030" t="s">
        <v>2841</v>
      </c>
      <c r="H1030" s="80" t="str">
        <f>IFERROR(VLOOKUP(D1030,$A$2:$B$461,2,FALSE),"")</f>
        <v>HYPERLINK("[映雪.xlsx]类型!B6",类型!$C$6)</v>
      </c>
    </row>
    <row r="1031" spans="4:8">
      <c r="D1031" t="s">
        <v>2841</v>
      </c>
      <c r="H1031" s="80" t="str">
        <f>IFERROR(VLOOKUP(D1031,$A$2:$B$461,2,FALSE),"")</f>
        <v>HYPERLINK("[映雪.xlsx]类型!B6",类型!$C$6)</v>
      </c>
    </row>
    <row r="1032" spans="4:8">
      <c r="D1032" t="s">
        <v>2913</v>
      </c>
      <c r="H1032" s="80" t="str">
        <f>IFERROR(VLOOKUP(D1032,$A$2:$B$461,2,FALSE),"")</f>
        <v>HYPERLINK("[映雪.xlsx]类型!B46",类型!$C$46)</v>
      </c>
    </row>
    <row r="1033" spans="4:8">
      <c r="D1033" t="s">
        <v>2913</v>
      </c>
      <c r="H1033" s="80" t="str">
        <f>IFERROR(VLOOKUP(D1033,$A$2:$B$461,2,FALSE),"")</f>
        <v>HYPERLINK("[映雪.xlsx]类型!B46",类型!$C$46)</v>
      </c>
    </row>
    <row r="1034" spans="4:8">
      <c r="D1034" t="s">
        <v>2841</v>
      </c>
      <c r="H1034" s="80" t="str">
        <f>IFERROR(VLOOKUP(D1034,$A$2:$B$461,2,FALSE),"")</f>
        <v>HYPERLINK("[映雪.xlsx]类型!B6",类型!$C$6)</v>
      </c>
    </row>
    <row r="1035" spans="4:8">
      <c r="D1035" t="s">
        <v>2777</v>
      </c>
      <c r="H1035" s="80" t="str">
        <f>IFERROR(VLOOKUP(D1035,$A$2:$B$461,2,FALSE),"")</f>
        <v>HYPERLINK("[映雪.xlsx]类型!B1",类型!$C$1)</v>
      </c>
    </row>
    <row r="1036" spans="4:8">
      <c r="D1036" t="s">
        <v>2777</v>
      </c>
      <c r="H1036" s="80" t="str">
        <f>IFERROR(VLOOKUP(D1036,$A$2:$B$461,2,FALSE),"")</f>
        <v>HYPERLINK("[映雪.xlsx]类型!B1",类型!$C$1)</v>
      </c>
    </row>
    <row r="1037" spans="4:8">
      <c r="D1037" t="s">
        <v>2841</v>
      </c>
      <c r="H1037" s="80" t="str">
        <f>IFERROR(VLOOKUP(D1037,$A$2:$B$461,2,FALSE),"")</f>
        <v>HYPERLINK("[映雪.xlsx]类型!B6",类型!$C$6)</v>
      </c>
    </row>
    <row r="1038" spans="4:8">
      <c r="D1038" t="s">
        <v>2841</v>
      </c>
      <c r="H1038" s="80" t="str">
        <f>IFERROR(VLOOKUP(D1038,$A$2:$B$461,2,FALSE),"")</f>
        <v>HYPERLINK("[映雪.xlsx]类型!B6",类型!$C$6)</v>
      </c>
    </row>
    <row r="1039" spans="4:8">
      <c r="D1039" t="s">
        <v>2913</v>
      </c>
      <c r="H1039" s="80" t="str">
        <f>IFERROR(VLOOKUP(D1039,$A$2:$B$461,2,FALSE),"")</f>
        <v>HYPERLINK("[映雪.xlsx]类型!B46",类型!$C$46)</v>
      </c>
    </row>
    <row r="1040" spans="4:8">
      <c r="D1040" t="s">
        <v>2913</v>
      </c>
      <c r="H1040" s="80" t="str">
        <f>IFERROR(VLOOKUP(D1040,$A$2:$B$461,2,FALSE),"")</f>
        <v>HYPERLINK("[映雪.xlsx]类型!B46",类型!$C$46)</v>
      </c>
    </row>
    <row r="1041" spans="4:8">
      <c r="D1041" t="s">
        <v>2913</v>
      </c>
      <c r="H1041" s="80" t="str">
        <f>IFERROR(VLOOKUP(D1041,$A$2:$B$461,2,FALSE),"")</f>
        <v>HYPERLINK("[映雪.xlsx]类型!B46",类型!$C$46)</v>
      </c>
    </row>
    <row r="1042" spans="4:8">
      <c r="D1042" t="s">
        <v>2841</v>
      </c>
      <c r="H1042" s="80" t="str">
        <f>IFERROR(VLOOKUP(D1042,$A$2:$B$461,2,FALSE),"")</f>
        <v>HYPERLINK("[映雪.xlsx]类型!B6",类型!$C$6)</v>
      </c>
    </row>
    <row r="1043" spans="4:8">
      <c r="D1043" t="s">
        <v>2777</v>
      </c>
      <c r="H1043" s="80" t="str">
        <f>IFERROR(VLOOKUP(D1043,$A$2:$B$461,2,FALSE),"")</f>
        <v>HYPERLINK("[映雪.xlsx]类型!B1",类型!$C$1)</v>
      </c>
    </row>
    <row r="1044" spans="4:8">
      <c r="D1044" t="s">
        <v>2841</v>
      </c>
      <c r="H1044" s="80" t="str">
        <f>IFERROR(VLOOKUP(D1044,$A$2:$B$461,2,FALSE),"")</f>
        <v>HYPERLINK("[映雪.xlsx]类型!B6",类型!$C$6)</v>
      </c>
    </row>
    <row r="1045" spans="4:8">
      <c r="D1045" t="s">
        <v>2841</v>
      </c>
      <c r="H1045" s="80" t="str">
        <f>IFERROR(VLOOKUP(D1045,$A$2:$B$461,2,FALSE),"")</f>
        <v>HYPERLINK("[映雪.xlsx]类型!B6",类型!$C$6)</v>
      </c>
    </row>
    <row r="1046" spans="4:8">
      <c r="D1046" t="s">
        <v>2777</v>
      </c>
      <c r="H1046" s="80" t="str">
        <f>IFERROR(VLOOKUP(D1046,$A$2:$B$461,2,FALSE),"")</f>
        <v>HYPERLINK("[映雪.xlsx]类型!B1",类型!$C$1)</v>
      </c>
    </row>
    <row r="1047" spans="4:8">
      <c r="D1047" t="s">
        <v>2841</v>
      </c>
      <c r="H1047" s="80" t="str">
        <f>IFERROR(VLOOKUP(D1047,$A$2:$B$461,2,FALSE),"")</f>
        <v>HYPERLINK("[映雪.xlsx]类型!B6",类型!$C$6)</v>
      </c>
    </row>
    <row r="1048" spans="4:8">
      <c r="D1048" t="s">
        <v>2891</v>
      </c>
      <c r="H1048" s="80" t="str">
        <f>IFERROR(VLOOKUP(D1048,$A$2:$B$461,2,FALSE),"")</f>
        <v>HYPERLINK("[映雪.xlsx]类型!B25",类型!$C$25)</v>
      </c>
    </row>
    <row r="1049" spans="4:8">
      <c r="D1049" t="s">
        <v>2801</v>
      </c>
      <c r="H1049" s="80" t="str">
        <f>IFERROR(VLOOKUP(D1049,$A$2:$B$461,2,FALSE),"")</f>
        <v>HYPERLINK("[映雪.xlsx]类型!B2",类型!$C$2)</v>
      </c>
    </row>
    <row r="1050" spans="4:8">
      <c r="D1050" t="s">
        <v>2841</v>
      </c>
      <c r="H1050" s="80" t="str">
        <f>IFERROR(VLOOKUP(D1050,$A$2:$B$461,2,FALSE),"")</f>
        <v>HYPERLINK("[映雪.xlsx]类型!B6",类型!$C$6)</v>
      </c>
    </row>
    <row r="1051" spans="4:8">
      <c r="D1051" t="s">
        <v>2841</v>
      </c>
      <c r="H1051" s="80" t="str">
        <f>IFERROR(VLOOKUP(D1051,$A$2:$B$461,2,FALSE),"")</f>
        <v>HYPERLINK("[映雪.xlsx]类型!B6",类型!$C$6)</v>
      </c>
    </row>
    <row r="1052" spans="4:8">
      <c r="D1052" t="s">
        <v>2913</v>
      </c>
      <c r="H1052" s="80" t="str">
        <f>IFERROR(VLOOKUP(D1052,$A$2:$B$461,2,FALSE),"")</f>
        <v>HYPERLINK("[映雪.xlsx]类型!B46",类型!$C$46)</v>
      </c>
    </row>
    <row r="1053" spans="4:8">
      <c r="D1053" t="s">
        <v>152</v>
      </c>
      <c r="H1053" s="80" t="str">
        <f>IFERROR(VLOOKUP(D1053,$A$2:$B$461,2,FALSE),"")</f>
        <v>HYPERLINK("[映雪.xlsx]类型!B72",类型!$C$72)</v>
      </c>
    </row>
    <row r="1054" spans="4:8">
      <c r="D1054" t="s">
        <v>2868</v>
      </c>
      <c r="H1054" s="80" t="str">
        <f>IFERROR(VLOOKUP(D1054,$A$2:$B$461,2,FALSE),"")</f>
        <v>HYPERLINK("[映雪.xlsx]类型!B12",类型!$C$12)</v>
      </c>
    </row>
    <row r="1055" spans="4:8">
      <c r="D1055" t="s">
        <v>2847</v>
      </c>
      <c r="H1055" s="80" t="str">
        <f>IFERROR(VLOOKUP(D1055,$A$2:$B$461,2,FALSE),"")</f>
        <v>HYPERLINK("[映雪.xlsx]类型!B7",类型!$C$7)</v>
      </c>
    </row>
    <row r="1056" spans="4:8">
      <c r="D1056" t="s">
        <v>2801</v>
      </c>
      <c r="H1056" s="80" t="str">
        <f>IFERROR(VLOOKUP(D1056,$A$2:$B$461,2,FALSE),"")</f>
        <v>HYPERLINK("[映雪.xlsx]类型!B2",类型!$C$2)</v>
      </c>
    </row>
    <row r="1057" spans="4:8">
      <c r="D1057" t="s">
        <v>2801</v>
      </c>
      <c r="H1057" s="80" t="str">
        <f>IFERROR(VLOOKUP(D1057,$A$2:$B$461,2,FALSE),"")</f>
        <v>HYPERLINK("[映雪.xlsx]类型!B2",类型!$C$2)</v>
      </c>
    </row>
    <row r="1058" spans="4:8">
      <c r="D1058" t="s">
        <v>2801</v>
      </c>
      <c r="H1058" s="80" t="str">
        <f>IFERROR(VLOOKUP(D1058,$A$2:$B$461,2,FALSE),"")</f>
        <v>HYPERLINK("[映雪.xlsx]类型!B2",类型!$C$2)</v>
      </c>
    </row>
    <row r="1059" spans="4:8">
      <c r="D1059" t="s">
        <v>26</v>
      </c>
      <c r="H1059" s="80" t="str">
        <f>IFERROR(VLOOKUP(D1059,$A$2:$B$461,2,FALSE),"")</f>
        <v>HYPERLINK("[映雪.xlsx]类型!B54",类型!$C$54)</v>
      </c>
    </row>
    <row r="1060" spans="4:8">
      <c r="D1060" t="s">
        <v>2883</v>
      </c>
      <c r="H1060" s="80" t="str">
        <f>IFERROR(VLOOKUP(D1060,$A$2:$B$461,2,FALSE),"")</f>
        <v>HYPERLINK("[映雪.xlsx]类型!B19",类型!$C$19)</v>
      </c>
    </row>
    <row r="1061" spans="4:8">
      <c r="D1061" t="s">
        <v>2801</v>
      </c>
      <c r="H1061" s="80" t="str">
        <f>IFERROR(VLOOKUP(D1061,$A$2:$B$461,2,FALSE),"")</f>
        <v>HYPERLINK("[映雪.xlsx]类型!B2",类型!$C$2)</v>
      </c>
    </row>
    <row r="1062" spans="4:8">
      <c r="D1062" t="s">
        <v>2801</v>
      </c>
      <c r="H1062" s="80" t="str">
        <f>IFERROR(VLOOKUP(D1062,$A$2:$B$461,2,FALSE),"")</f>
        <v>HYPERLINK("[映雪.xlsx]类型!B2",类型!$C$2)</v>
      </c>
    </row>
    <row r="1063" spans="4:8">
      <c r="D1063" t="s">
        <v>2858</v>
      </c>
      <c r="H1063" s="80" t="str">
        <f>IFERROR(VLOOKUP(D1063,$A$2:$B$461,2,FALSE),"")</f>
        <v>HYPERLINK("[映雪.xlsx]类型!B9",类型!$C$9)</v>
      </c>
    </row>
    <row r="1064" spans="4:8">
      <c r="D1064" t="s">
        <v>2868</v>
      </c>
      <c r="H1064" s="80" t="str">
        <f>IFERROR(VLOOKUP(D1064,$A$2:$B$461,2,FALSE),"")</f>
        <v>HYPERLINK("[映雪.xlsx]类型!B12",类型!$C$12)</v>
      </c>
    </row>
    <row r="1065" spans="4:8">
      <c r="D1065" t="s">
        <v>2894</v>
      </c>
      <c r="H1065" s="80" t="str">
        <f>IFERROR(VLOOKUP(D1065,$A$2:$B$461,2,FALSE),"")</f>
        <v>HYPERLINK("[映雪.xlsx]类型!B28",类型!$C$28)</v>
      </c>
    </row>
    <row r="1066" spans="4:8">
      <c r="D1066" t="s">
        <v>2852</v>
      </c>
      <c r="H1066" s="80" t="str">
        <f>IFERROR(VLOOKUP(D1066,$A$2:$B$461,2,FALSE),"")</f>
        <v>HYPERLINK("[映雪.xlsx]类型!B8",类型!$C$8)</v>
      </c>
    </row>
    <row r="1067" spans="4:8">
      <c r="D1067" t="s">
        <v>2868</v>
      </c>
      <c r="H1067" s="80" t="str">
        <f>IFERROR(VLOOKUP(D1067,$A$2:$B$461,2,FALSE),"")</f>
        <v>HYPERLINK("[映雪.xlsx]类型!B12",类型!$C$12)</v>
      </c>
    </row>
    <row r="1068" spans="4:8">
      <c r="D1068" t="s">
        <v>2801</v>
      </c>
      <c r="H1068" s="80" t="str">
        <f>IFERROR(VLOOKUP(D1068,$A$2:$B$461,2,FALSE),"")</f>
        <v>HYPERLINK("[映雪.xlsx]类型!B2",类型!$C$2)</v>
      </c>
    </row>
    <row r="1069" spans="4:8">
      <c r="D1069" t="s">
        <v>2801</v>
      </c>
      <c r="H1069" s="80" t="str">
        <f>IFERROR(VLOOKUP(D1069,$A$2:$B$461,2,FALSE),"")</f>
        <v>HYPERLINK("[映雪.xlsx]类型!B2",类型!$C$2)</v>
      </c>
    </row>
    <row r="1070" spans="4:8">
      <c r="D1070" t="s">
        <v>2883</v>
      </c>
      <c r="H1070" s="80" t="str">
        <f>IFERROR(VLOOKUP(D1070,$A$2:$B$461,2,FALSE),"")</f>
        <v>HYPERLINK("[映雪.xlsx]类型!B19",类型!$C$19)</v>
      </c>
    </row>
    <row r="1071" spans="4:8">
      <c r="D1071" t="s">
        <v>2801</v>
      </c>
      <c r="H1071" s="80" t="str">
        <f>IFERROR(VLOOKUP(D1071,$A$2:$B$461,2,FALSE),"")</f>
        <v>HYPERLINK("[映雪.xlsx]类型!B2",类型!$C$2)</v>
      </c>
    </row>
    <row r="1072" spans="4:8">
      <c r="D1072" t="s">
        <v>2847</v>
      </c>
      <c r="H1072" s="80" t="str">
        <f>IFERROR(VLOOKUP(D1072,$A$2:$B$461,2,FALSE),"")</f>
        <v>HYPERLINK("[映雪.xlsx]类型!B7",类型!$C$7)</v>
      </c>
    </row>
    <row r="1073" spans="4:8">
      <c r="D1073" t="s">
        <v>2801</v>
      </c>
      <c r="H1073" s="80" t="str">
        <f>IFERROR(VLOOKUP(D1073,$A$2:$B$461,2,FALSE),"")</f>
        <v>HYPERLINK("[映雪.xlsx]类型!B2",类型!$C$2)</v>
      </c>
    </row>
    <row r="1074" spans="4:8">
      <c r="D1074" t="s">
        <v>2801</v>
      </c>
      <c r="H1074" s="80" t="str">
        <f>IFERROR(VLOOKUP(D1074,$A$2:$B$461,2,FALSE),"")</f>
        <v>HYPERLINK("[映雪.xlsx]类型!B2",类型!$C$2)</v>
      </c>
    </row>
    <row r="1075" spans="4:8">
      <c r="D1075" t="s">
        <v>2897</v>
      </c>
      <c r="H1075" s="80" t="str">
        <f>IFERROR(VLOOKUP(D1075,$A$2:$B$461,2,FALSE),"")</f>
        <v>HYPERLINK("[映雪.xlsx]类型!B32",类型!$C$32)</v>
      </c>
    </row>
    <row r="1076" spans="4:8">
      <c r="D1076" t="s">
        <v>2801</v>
      </c>
      <c r="H1076" s="80" t="str">
        <f>IFERROR(VLOOKUP(D1076,$A$2:$B$461,2,FALSE),"")</f>
        <v>HYPERLINK("[映雪.xlsx]类型!B2",类型!$C$2)</v>
      </c>
    </row>
    <row r="1077" spans="4:8">
      <c r="D1077" t="s">
        <v>2894</v>
      </c>
      <c r="H1077" s="80" t="str">
        <f>IFERROR(VLOOKUP(D1077,$A$2:$B$461,2,FALSE),"")</f>
        <v>HYPERLINK("[映雪.xlsx]类型!B28",类型!$C$28)</v>
      </c>
    </row>
    <row r="1078" spans="4:8">
      <c r="D1078" t="s">
        <v>2883</v>
      </c>
      <c r="H1078" s="80" t="str">
        <f>IFERROR(VLOOKUP(D1078,$A$2:$B$461,2,FALSE),"")</f>
        <v>HYPERLINK("[映雪.xlsx]类型!B19",类型!$C$19)</v>
      </c>
    </row>
    <row r="1079" spans="4:8">
      <c r="D1079" t="s">
        <v>2801</v>
      </c>
      <c r="H1079" s="80" t="str">
        <f>IFERROR(VLOOKUP(D1079,$A$2:$B$461,2,FALSE),"")</f>
        <v>HYPERLINK("[映雪.xlsx]类型!B2",类型!$C$2)</v>
      </c>
    </row>
    <row r="1080" spans="4:8">
      <c r="D1080" t="s">
        <v>2847</v>
      </c>
      <c r="H1080" s="80" t="str">
        <f>IFERROR(VLOOKUP(D1080,$A$2:$B$461,2,FALSE),"")</f>
        <v>HYPERLINK("[映雪.xlsx]类型!B7",类型!$C$7)</v>
      </c>
    </row>
    <row r="1081" spans="4:8">
      <c r="D1081" t="s">
        <v>2847</v>
      </c>
      <c r="H1081" s="80" t="str">
        <f>IFERROR(VLOOKUP(D1081,$A$2:$B$461,2,FALSE),"")</f>
        <v>HYPERLINK("[映雪.xlsx]类型!B7",类型!$C$7)</v>
      </c>
    </row>
    <row r="1082" spans="4:8">
      <c r="D1082" t="s">
        <v>2852</v>
      </c>
      <c r="H1082" s="80" t="str">
        <f>IFERROR(VLOOKUP(D1082,$A$2:$B$461,2,FALSE),"")</f>
        <v>HYPERLINK("[映雪.xlsx]类型!B8",类型!$C$8)</v>
      </c>
    </row>
    <row r="1083" spans="4:8">
      <c r="D1083" t="s">
        <v>2799</v>
      </c>
      <c r="H1083" s="80" t="str">
        <f>IFERROR(VLOOKUP(D1083,$A$2:$B$461,2,FALSE),"")</f>
        <v>HYPERLINK("[映雪.xlsx]类型!B22",类型!$C$22)</v>
      </c>
    </row>
    <row r="1084" spans="4:8">
      <c r="D1084" t="s">
        <v>2883</v>
      </c>
      <c r="H1084" s="80" t="str">
        <f>IFERROR(VLOOKUP(D1084,$A$2:$B$461,2,FALSE),"")</f>
        <v>HYPERLINK("[映雪.xlsx]类型!B19",类型!$C$19)</v>
      </c>
    </row>
    <row r="1085" spans="4:8">
      <c r="D1085" t="s">
        <v>2904</v>
      </c>
      <c r="H1085" s="80" t="str">
        <f>IFERROR(VLOOKUP(D1085,$A$2:$B$461,2,FALSE),"")</f>
        <v>HYPERLINK("[映雪.xlsx]类型!B38",类型!$C$38)</v>
      </c>
    </row>
    <row r="1086" spans="4:8">
      <c r="D1086" t="s">
        <v>2852</v>
      </c>
      <c r="H1086" s="80" t="str">
        <f>IFERROR(VLOOKUP(D1086,$A$2:$B$461,2,FALSE),"")</f>
        <v>HYPERLINK("[映雪.xlsx]类型!B8",类型!$C$8)</v>
      </c>
    </row>
    <row r="1087" spans="4:8">
      <c r="D1087" t="s">
        <v>2799</v>
      </c>
      <c r="H1087" s="80" t="str">
        <f>IFERROR(VLOOKUP(D1087,$A$2:$B$461,2,FALSE),"")</f>
        <v>HYPERLINK("[映雪.xlsx]类型!B22",类型!$C$22)</v>
      </c>
    </row>
    <row r="1088" spans="4:8">
      <c r="D1088" t="s">
        <v>2852</v>
      </c>
      <c r="H1088" s="80" t="str">
        <f>IFERROR(VLOOKUP(D1088,$A$2:$B$461,2,FALSE),"")</f>
        <v>HYPERLINK("[映雪.xlsx]类型!B8",类型!$C$8)</v>
      </c>
    </row>
    <row r="1089" spans="4:8">
      <c r="D1089" t="s">
        <v>2883</v>
      </c>
      <c r="H1089" s="80" t="str">
        <f>IFERROR(VLOOKUP(D1089,$A$2:$B$461,2,FALSE),"")</f>
        <v>HYPERLINK("[映雪.xlsx]类型!B19",类型!$C$19)</v>
      </c>
    </row>
    <row r="1090" spans="4:8">
      <c r="D1090" t="s">
        <v>2897</v>
      </c>
      <c r="H1090" s="80" t="str">
        <f>IFERROR(VLOOKUP(D1090,$A$2:$B$461,2,FALSE),"")</f>
        <v>HYPERLINK("[映雪.xlsx]类型!B32",类型!$C$32)</v>
      </c>
    </row>
    <row r="1091" spans="4:8">
      <c r="D1091" t="s">
        <v>2894</v>
      </c>
      <c r="H1091" s="80" t="str">
        <f>IFERROR(VLOOKUP(D1091,$A$2:$B$461,2,FALSE),"")</f>
        <v>HYPERLINK("[映雪.xlsx]类型!B28",类型!$C$28)</v>
      </c>
    </row>
    <row r="1092" spans="4:8">
      <c r="D1092" t="s">
        <v>2852</v>
      </c>
      <c r="H1092" s="80" t="str">
        <f>IFERROR(VLOOKUP(D1092,$A$2:$B$461,2,FALSE),"")</f>
        <v>HYPERLINK("[映雪.xlsx]类型!B8",类型!$C$8)</v>
      </c>
    </row>
    <row r="1093" spans="4:8">
      <c r="D1093" t="s">
        <v>2883</v>
      </c>
      <c r="H1093" s="80" t="str">
        <f>IFERROR(VLOOKUP(D1093,$A$2:$B$461,2,FALSE),"")</f>
        <v>HYPERLINK("[映雪.xlsx]类型!B19",类型!$C$19)</v>
      </c>
    </row>
    <row r="1094" spans="4:8">
      <c r="D1094" t="s">
        <v>2883</v>
      </c>
      <c r="H1094" s="80" t="str">
        <f>IFERROR(VLOOKUP(D1094,$A$2:$B$461,2,FALSE),"")</f>
        <v>HYPERLINK("[映雪.xlsx]类型!B19",类型!$C$19)</v>
      </c>
    </row>
    <row r="1095" spans="4:8">
      <c r="D1095" t="s">
        <v>2883</v>
      </c>
      <c r="H1095" s="80" t="str">
        <f>IFERROR(VLOOKUP(D1095,$A$2:$B$461,2,FALSE),"")</f>
        <v>HYPERLINK("[映雪.xlsx]类型!B19",类型!$C$19)</v>
      </c>
    </row>
    <row r="1096" spans="4:8">
      <c r="D1096" t="s">
        <v>2883</v>
      </c>
      <c r="H1096" s="80" t="str">
        <f>IFERROR(VLOOKUP(D1096,$A$2:$B$461,2,FALSE),"")</f>
        <v>HYPERLINK("[映雪.xlsx]类型!B19",类型!$C$19)</v>
      </c>
    </row>
    <row r="1097" spans="4:8">
      <c r="D1097" t="s">
        <v>2891</v>
      </c>
      <c r="H1097" s="80" t="str">
        <f>IFERROR(VLOOKUP(D1097,$A$2:$B$461,2,FALSE),"")</f>
        <v>HYPERLINK("[映雪.xlsx]类型!B25",类型!$C$25)</v>
      </c>
    </row>
    <row r="1098" spans="4:8">
      <c r="D1098" t="s">
        <v>2891</v>
      </c>
      <c r="H1098" s="80" t="str">
        <f>IFERROR(VLOOKUP(D1098,$A$2:$B$461,2,FALSE),"")</f>
        <v>HYPERLINK("[映雪.xlsx]类型!B25",类型!$C$25)</v>
      </c>
    </row>
    <row r="1099" spans="4:8">
      <c r="D1099" t="s">
        <v>2833</v>
      </c>
      <c r="H1099" s="80" t="str">
        <f>IFERROR(VLOOKUP(D1099,$A$2:$B$461,2,FALSE),"")</f>
        <v>HYPERLINK("[映雪.xlsx]类型!B5",类型!$C$5)</v>
      </c>
    </row>
    <row r="1100" spans="4:8">
      <c r="D1100" t="s">
        <v>2777</v>
      </c>
      <c r="H1100" s="80" t="str">
        <f>IFERROR(VLOOKUP(D1100,$A$2:$B$461,2,FALSE),"")</f>
        <v>HYPERLINK("[映雪.xlsx]类型!B1",类型!$C$1)</v>
      </c>
    </row>
    <row r="1101" spans="4:8">
      <c r="D1101" t="s">
        <v>2833</v>
      </c>
      <c r="H1101" s="80" t="str">
        <f>IFERROR(VLOOKUP(D1101,$A$2:$B$461,2,FALSE),"")</f>
        <v>HYPERLINK("[映雪.xlsx]类型!B5",类型!$C$5)</v>
      </c>
    </row>
    <row r="1102" spans="4:8">
      <c r="D1102" t="s">
        <v>2891</v>
      </c>
      <c r="H1102" s="80" t="str">
        <f>IFERROR(VLOOKUP(D1102,$A$2:$B$461,2,FALSE),"")</f>
        <v>HYPERLINK("[映雪.xlsx]类型!B25",类型!$C$25)</v>
      </c>
    </row>
    <row r="1103" spans="4:8">
      <c r="D1103" t="s">
        <v>2777</v>
      </c>
      <c r="H1103" s="80" t="str">
        <f>IFERROR(VLOOKUP(D1103,$A$2:$B$461,2,FALSE),"")</f>
        <v>HYPERLINK("[映雪.xlsx]类型!B1",类型!$C$1)</v>
      </c>
    </row>
    <row r="1104" spans="4:8">
      <c r="D1104" t="s">
        <v>1204</v>
      </c>
      <c r="H1104" s="80" t="str">
        <f>IFERROR(VLOOKUP(D1104,$A$2:$B$461,2,FALSE),"")</f>
        <v>HYPERLINK("[映雪.xlsx]类型!B26",类型!$C$26)</v>
      </c>
    </row>
    <row r="1105" spans="4:8">
      <c r="D1105" t="s">
        <v>2777</v>
      </c>
      <c r="H1105" s="80" t="str">
        <f>IFERROR(VLOOKUP(D1105,$A$2:$B$461,2,FALSE),"")</f>
        <v>HYPERLINK("[映雪.xlsx]类型!B1",类型!$C$1)</v>
      </c>
    </row>
    <row r="1106" spans="4:8">
      <c r="D1106" t="s">
        <v>2891</v>
      </c>
      <c r="H1106" s="80" t="str">
        <f>IFERROR(VLOOKUP(D1106,$A$2:$B$461,2,FALSE),"")</f>
        <v>HYPERLINK("[映雪.xlsx]类型!B25",类型!$C$25)</v>
      </c>
    </row>
    <row r="1107" spans="4:8">
      <c r="D1107" t="s">
        <v>2777</v>
      </c>
      <c r="H1107" s="80" t="str">
        <f>IFERROR(VLOOKUP(D1107,$A$2:$B$461,2,FALSE),"")</f>
        <v>HYPERLINK("[映雪.xlsx]类型!B1",类型!$C$1)</v>
      </c>
    </row>
    <row r="1108" spans="4:8">
      <c r="D1108" t="s">
        <v>2891</v>
      </c>
      <c r="H1108" s="80" t="str">
        <f>IFERROR(VLOOKUP(D1108,$A$2:$B$461,2,FALSE),"")</f>
        <v>HYPERLINK("[映雪.xlsx]类型!B25",类型!$C$25)</v>
      </c>
    </row>
    <row r="1109" spans="4:8">
      <c r="D1109" t="s">
        <v>2891</v>
      </c>
      <c r="H1109" s="80" t="str">
        <f>IFERROR(VLOOKUP(D1109,$A$2:$B$461,2,FALSE),"")</f>
        <v>HYPERLINK("[映雪.xlsx]类型!B25",类型!$C$25)</v>
      </c>
    </row>
    <row r="1110" spans="4:8">
      <c r="D1110" t="s">
        <v>2777</v>
      </c>
      <c r="H1110" s="80" t="str">
        <f>IFERROR(VLOOKUP(D1110,$A$2:$B$461,2,FALSE),"")</f>
        <v>HYPERLINK("[映雪.xlsx]类型!B1",类型!$C$1)</v>
      </c>
    </row>
    <row r="1111" spans="4:8">
      <c r="D1111" t="s">
        <v>2777</v>
      </c>
      <c r="H1111" s="80" t="str">
        <f>IFERROR(VLOOKUP(D1111,$A$2:$B$461,2,FALSE),"")</f>
        <v>HYPERLINK("[映雪.xlsx]类型!B1",类型!$C$1)</v>
      </c>
    </row>
    <row r="1112" spans="4:8">
      <c r="D1112" t="s">
        <v>1204</v>
      </c>
      <c r="H1112" s="80" t="str">
        <f>IFERROR(VLOOKUP(D1112,$A$2:$B$461,2,FALSE),"")</f>
        <v>HYPERLINK("[映雪.xlsx]类型!B26",类型!$C$26)</v>
      </c>
    </row>
    <row r="1113" spans="4:8">
      <c r="D1113" t="s">
        <v>2891</v>
      </c>
      <c r="H1113" s="80" t="str">
        <f>IFERROR(VLOOKUP(D1113,$A$2:$B$461,2,FALSE),"")</f>
        <v>HYPERLINK("[映雪.xlsx]类型!B25",类型!$C$25)</v>
      </c>
    </row>
    <row r="1114" spans="4:8">
      <c r="D1114" t="s">
        <v>2930</v>
      </c>
      <c r="H1114" s="80" t="str">
        <f>IFERROR(VLOOKUP(D1114,$A$2:$B$461,2,FALSE),"")</f>
        <v>HYPERLINK("[映雪.xlsx]类型!B78",类型!$C$78)</v>
      </c>
    </row>
    <row r="1115" spans="4:8">
      <c r="D1115" t="s">
        <v>2777</v>
      </c>
      <c r="H1115" s="80" t="str">
        <f>IFERROR(VLOOKUP(D1115,$A$2:$B$461,2,FALSE),"")</f>
        <v>HYPERLINK("[映雪.xlsx]类型!B1",类型!$C$1)</v>
      </c>
    </row>
    <row r="1116" spans="4:8">
      <c r="D1116" t="s">
        <v>2777</v>
      </c>
      <c r="H1116" s="80" t="str">
        <f>IFERROR(VLOOKUP(D1116,$A$2:$B$461,2,FALSE),"")</f>
        <v>HYPERLINK("[映雪.xlsx]类型!B1",类型!$C$1)</v>
      </c>
    </row>
    <row r="1117" spans="4:8">
      <c r="D1117" t="s">
        <v>2801</v>
      </c>
      <c r="H1117" s="80" t="str">
        <f>IFERROR(VLOOKUP(D1117,$A$2:$B$461,2,FALSE),"")</f>
        <v>HYPERLINK("[映雪.xlsx]类型!B2",类型!$C$2)</v>
      </c>
    </row>
    <row r="1118" spans="4:8">
      <c r="D1118" t="s">
        <v>2777</v>
      </c>
      <c r="H1118" s="80" t="str">
        <f>IFERROR(VLOOKUP(D1118,$A$2:$B$461,2,FALSE),"")</f>
        <v>HYPERLINK("[映雪.xlsx]类型!B1",类型!$C$1)</v>
      </c>
    </row>
    <row r="1119" spans="4:8">
      <c r="D1119" t="s">
        <v>2801</v>
      </c>
      <c r="H1119" s="80" t="str">
        <f>IFERROR(VLOOKUP(D1119,$A$2:$B$461,2,FALSE),"")</f>
        <v>HYPERLINK("[映雪.xlsx]类型!B2",类型!$C$2)</v>
      </c>
    </row>
    <row r="1120" spans="4:8">
      <c r="D1120" t="s">
        <v>2801</v>
      </c>
      <c r="H1120" s="80" t="str">
        <f>IFERROR(VLOOKUP(D1120,$A$2:$B$461,2,FALSE),"")</f>
        <v>HYPERLINK("[映雪.xlsx]类型!B2",类型!$C$2)</v>
      </c>
    </row>
    <row r="1121" spans="4:8">
      <c r="D1121" t="s">
        <v>2777</v>
      </c>
      <c r="H1121" s="80" t="str">
        <f>IFERROR(VLOOKUP(D1121,$A$2:$B$461,2,FALSE),"")</f>
        <v>HYPERLINK("[映雪.xlsx]类型!B1",类型!$C$1)</v>
      </c>
    </row>
    <row r="1122" spans="4:8">
      <c r="D1122" t="s">
        <v>2889</v>
      </c>
      <c r="H1122" s="80" t="str">
        <f>IFERROR(VLOOKUP(D1122,$A$2:$B$461,2,FALSE),"")</f>
        <v>HYPERLINK("[映雪.xlsx]类型!B24",类型!$C$24)</v>
      </c>
    </row>
    <row r="1123" spans="4:8">
      <c r="D1123" t="s">
        <v>2904</v>
      </c>
      <c r="H1123" s="80" t="str">
        <f>IFERROR(VLOOKUP(D1123,$A$2:$B$461,2,FALSE),"")</f>
        <v>HYPERLINK("[映雪.xlsx]类型!B38",类型!$C$38)</v>
      </c>
    </row>
    <row r="1124" spans="4:8">
      <c r="D1124" t="s">
        <v>2777</v>
      </c>
      <c r="H1124" s="80" t="str">
        <f>IFERROR(VLOOKUP(D1124,$A$2:$B$461,2,FALSE),"")</f>
        <v>HYPERLINK("[映雪.xlsx]类型!B1",类型!$C$1)</v>
      </c>
    </row>
    <row r="1125" spans="4:8">
      <c r="D1125" t="s">
        <v>2777</v>
      </c>
      <c r="H1125" s="80" t="str">
        <f>IFERROR(VLOOKUP(D1125,$A$2:$B$461,2,FALSE),"")</f>
        <v>HYPERLINK("[映雪.xlsx]类型!B1",类型!$C$1)</v>
      </c>
    </row>
    <row r="1126" spans="4:8">
      <c r="D1126" t="s">
        <v>2801</v>
      </c>
      <c r="H1126" s="80" t="str">
        <f>IFERROR(VLOOKUP(D1126,$A$2:$B$461,2,FALSE),"")</f>
        <v>HYPERLINK("[映雪.xlsx]类型!B2",类型!$C$2)</v>
      </c>
    </row>
    <row r="1127" spans="4:8">
      <c r="D1127" t="s">
        <v>2801</v>
      </c>
      <c r="H1127" s="80" t="str">
        <f>IFERROR(VLOOKUP(D1127,$A$2:$B$461,2,FALSE),"")</f>
        <v>HYPERLINK("[映雪.xlsx]类型!B2",类型!$C$2)</v>
      </c>
    </row>
    <row r="1128" spans="4:8">
      <c r="D1128" t="s">
        <v>2777</v>
      </c>
      <c r="H1128" s="80" t="str">
        <f>IFERROR(VLOOKUP(D1128,$A$2:$B$461,2,FALSE),"")</f>
        <v>HYPERLINK("[映雪.xlsx]类型!B1",类型!$C$1)</v>
      </c>
    </row>
    <row r="1129" spans="4:8">
      <c r="D1129" t="s">
        <v>2777</v>
      </c>
      <c r="H1129" s="80" t="str">
        <f>IFERROR(VLOOKUP(D1129,$A$2:$B$461,2,FALSE),"")</f>
        <v>HYPERLINK("[映雪.xlsx]类型!B1",类型!$C$1)</v>
      </c>
    </row>
    <row r="1130" spans="4:8">
      <c r="D1130" t="s">
        <v>2777</v>
      </c>
      <c r="H1130" s="80" t="str">
        <f>IFERROR(VLOOKUP(D1130,$A$2:$B$461,2,FALSE),"")</f>
        <v>HYPERLINK("[映雪.xlsx]类型!B1",类型!$C$1)</v>
      </c>
    </row>
    <row r="1131" spans="4:8">
      <c r="D1131" t="s">
        <v>2777</v>
      </c>
      <c r="H1131" s="80" t="str">
        <f>IFERROR(VLOOKUP(D1131,$A$2:$B$461,2,FALSE),"")</f>
        <v>HYPERLINK("[映雪.xlsx]类型!B1",类型!$C$1)</v>
      </c>
    </row>
    <row r="1132" spans="4:8">
      <c r="D1132" t="s">
        <v>2777</v>
      </c>
      <c r="H1132" s="80" t="str">
        <f>IFERROR(VLOOKUP(D1132,$A$2:$B$461,2,FALSE),"")</f>
        <v>HYPERLINK("[映雪.xlsx]类型!B1",类型!$C$1)</v>
      </c>
    </row>
    <row r="1133" spans="4:8">
      <c r="D1133" t="s">
        <v>2801</v>
      </c>
      <c r="H1133" s="80" t="str">
        <f>IFERROR(VLOOKUP(D1133,$A$2:$B$461,2,FALSE),"")</f>
        <v>HYPERLINK("[映雪.xlsx]类型!B2",类型!$C$2)</v>
      </c>
    </row>
    <row r="1134" spans="4:8">
      <c r="D1134" t="s">
        <v>2777</v>
      </c>
      <c r="H1134" s="80" t="str">
        <f>IFERROR(VLOOKUP(D1134,$A$2:$B$461,2,FALSE),"")</f>
        <v>HYPERLINK("[映雪.xlsx]类型!B1",类型!$C$1)</v>
      </c>
    </row>
    <row r="1135" spans="4:8">
      <c r="D1135" t="s">
        <v>2777</v>
      </c>
      <c r="H1135" s="80" t="str">
        <f>IFERROR(VLOOKUP(D1135,$A$2:$B$461,2,FALSE),"")</f>
        <v>HYPERLINK("[映雪.xlsx]类型!B1",类型!$C$1)</v>
      </c>
    </row>
    <row r="1136" spans="4:8">
      <c r="D1136" t="s">
        <v>2777</v>
      </c>
      <c r="H1136" s="80" t="str">
        <f>IFERROR(VLOOKUP(D1136,$A$2:$B$461,2,FALSE),"")</f>
        <v>HYPERLINK("[映雪.xlsx]类型!B1",类型!$C$1)</v>
      </c>
    </row>
    <row r="1137" spans="4:8">
      <c r="D1137" t="s">
        <v>2889</v>
      </c>
      <c r="H1137" s="80" t="str">
        <f>IFERROR(VLOOKUP(D1137,$A$2:$B$461,2,FALSE),"")</f>
        <v>HYPERLINK("[映雪.xlsx]类型!B24",类型!$C$24)</v>
      </c>
    </row>
    <row r="1138" spans="4:8">
      <c r="D1138" t="s">
        <v>2777</v>
      </c>
      <c r="H1138" s="80" t="str">
        <f>IFERROR(VLOOKUP(D1138,$A$2:$B$461,2,FALSE),"")</f>
        <v>HYPERLINK("[映雪.xlsx]类型!B1",类型!$C$1)</v>
      </c>
    </row>
    <row r="1139" spans="4:8">
      <c r="D1139" t="s">
        <v>2801</v>
      </c>
      <c r="H1139" s="80" t="str">
        <f>IFERROR(VLOOKUP(D1139,$A$2:$B$461,2,FALSE),"")</f>
        <v>HYPERLINK("[映雪.xlsx]类型!B2",类型!$C$2)</v>
      </c>
    </row>
    <row r="1140" spans="4:8">
      <c r="D1140" t="s">
        <v>2801</v>
      </c>
      <c r="H1140" s="80" t="str">
        <f>IFERROR(VLOOKUP(D1140,$A$2:$B$461,2,FALSE),"")</f>
        <v>HYPERLINK("[映雪.xlsx]类型!B2",类型!$C$2)</v>
      </c>
    </row>
    <row r="1141" spans="4:8">
      <c r="D1141" t="s">
        <v>2852</v>
      </c>
      <c r="H1141" s="80" t="str">
        <f>IFERROR(VLOOKUP(D1141,$A$2:$B$461,2,FALSE),"")</f>
        <v>HYPERLINK("[映雪.xlsx]类型!B8",类型!$C$8)</v>
      </c>
    </row>
    <row r="1142" spans="4:8">
      <c r="D1142" t="s">
        <v>2883</v>
      </c>
      <c r="H1142" s="80" t="str">
        <f>IFERROR(VLOOKUP(D1142,$A$2:$B$461,2,FALSE),"")</f>
        <v>HYPERLINK("[映雪.xlsx]类型!B19",类型!$C$19)</v>
      </c>
    </row>
    <row r="1143" spans="4:8">
      <c r="D1143" t="s">
        <v>2847</v>
      </c>
      <c r="H1143" s="80" t="str">
        <f>IFERROR(VLOOKUP(D1143,$A$2:$B$461,2,FALSE),"")</f>
        <v>HYPERLINK("[映雪.xlsx]类型!B7",类型!$C$7)</v>
      </c>
    </row>
    <row r="1144" spans="4:8">
      <c r="D1144" t="s">
        <v>2883</v>
      </c>
      <c r="H1144" s="80" t="str">
        <f>IFERROR(VLOOKUP(D1144,$A$2:$B$461,2,FALSE),"")</f>
        <v>HYPERLINK("[映雪.xlsx]类型!B19",类型!$C$19)</v>
      </c>
    </row>
    <row r="1145" spans="4:8">
      <c r="D1145" t="s">
        <v>2852</v>
      </c>
      <c r="H1145" s="80" t="str">
        <f>IFERROR(VLOOKUP(D1145,$A$2:$B$461,2,FALSE),"")</f>
        <v>HYPERLINK("[映雪.xlsx]类型!B8",类型!$C$8)</v>
      </c>
    </row>
    <row r="1146" spans="4:8">
      <c r="D1146" t="s">
        <v>2852</v>
      </c>
      <c r="H1146" s="80" t="str">
        <f>IFERROR(VLOOKUP(D1146,$A$2:$B$461,2,FALSE),"")</f>
        <v>HYPERLINK("[映雪.xlsx]类型!B8",类型!$C$8)</v>
      </c>
    </row>
    <row r="1147" spans="4:8">
      <c r="D1147" t="s">
        <v>2847</v>
      </c>
      <c r="H1147" s="80" t="str">
        <f>IFERROR(VLOOKUP(D1147,$A$2:$B$461,2,FALSE),"")</f>
        <v>HYPERLINK("[映雪.xlsx]类型!B7",类型!$C$7)</v>
      </c>
    </row>
    <row r="1148" spans="4:8">
      <c r="D1148" t="s">
        <v>2883</v>
      </c>
      <c r="H1148" s="80" t="str">
        <f>IFERROR(VLOOKUP(D1148,$A$2:$B$461,2,FALSE),"")</f>
        <v>HYPERLINK("[映雪.xlsx]类型!B19",类型!$C$19)</v>
      </c>
    </row>
    <row r="1149" spans="4:8">
      <c r="D1149" t="s">
        <v>2883</v>
      </c>
      <c r="H1149" s="80" t="str">
        <f>IFERROR(VLOOKUP(D1149,$A$2:$B$461,2,FALSE),"")</f>
        <v>HYPERLINK("[映雪.xlsx]类型!B19",类型!$C$19)</v>
      </c>
    </row>
    <row r="1150" spans="4:8">
      <c r="D1150" t="s">
        <v>2847</v>
      </c>
      <c r="H1150" s="80" t="str">
        <f>IFERROR(VLOOKUP(D1150,$A$2:$B$461,2,FALSE),"")</f>
        <v>HYPERLINK("[映雪.xlsx]类型!B7",类型!$C$7)</v>
      </c>
    </row>
    <row r="1151" spans="4:8">
      <c r="D1151" t="s">
        <v>2883</v>
      </c>
      <c r="H1151" s="80" t="str">
        <f>IFERROR(VLOOKUP(D1151,$A$2:$B$461,2,FALSE),"")</f>
        <v>HYPERLINK("[映雪.xlsx]类型!B19",类型!$C$19)</v>
      </c>
    </row>
    <row r="1152" spans="4:8">
      <c r="D1152" t="s">
        <v>2847</v>
      </c>
      <c r="H1152" s="80" t="str">
        <f>IFERROR(VLOOKUP(D1152,$A$2:$B$461,2,FALSE),"")</f>
        <v>HYPERLINK("[映雪.xlsx]类型!B7",类型!$C$7)</v>
      </c>
    </row>
    <row r="1153" spans="4:8">
      <c r="D1153" t="s">
        <v>2847</v>
      </c>
      <c r="H1153" s="80" t="str">
        <f>IFERROR(VLOOKUP(D1153,$A$2:$B$461,2,FALSE),"")</f>
        <v>HYPERLINK("[映雪.xlsx]类型!B7",类型!$C$7)</v>
      </c>
    </row>
    <row r="1154" spans="4:8">
      <c r="D1154" t="s">
        <v>2847</v>
      </c>
      <c r="H1154" s="80" t="str">
        <f>IFERROR(VLOOKUP(D1154,$A$2:$B$461,2,FALSE),"")</f>
        <v>HYPERLINK("[映雪.xlsx]类型!B7",类型!$C$7)</v>
      </c>
    </row>
    <row r="1155" spans="4:8">
      <c r="D1155" t="s">
        <v>2852</v>
      </c>
      <c r="H1155" s="80" t="str">
        <f>IFERROR(VLOOKUP(D1155,$A$2:$B$461,2,FALSE),"")</f>
        <v>HYPERLINK("[映雪.xlsx]类型!B8",类型!$C$8)</v>
      </c>
    </row>
    <row r="1156" spans="4:8">
      <c r="D1156" t="s">
        <v>2883</v>
      </c>
      <c r="H1156" s="80" t="str">
        <f>IFERROR(VLOOKUP(D1156,$A$2:$B$461,2,FALSE),"")</f>
        <v>HYPERLINK("[映雪.xlsx]类型!B19",类型!$C$19)</v>
      </c>
    </row>
    <row r="1157" spans="4:8">
      <c r="D1157" t="s">
        <v>2801</v>
      </c>
      <c r="H1157" s="80" t="str">
        <f>IFERROR(VLOOKUP(D1157,$A$2:$B$461,2,FALSE),"")</f>
        <v>HYPERLINK("[映雪.xlsx]类型!B2",类型!$C$2)</v>
      </c>
    </row>
    <row r="1158" spans="4:8">
      <c r="D1158" t="s">
        <v>2852</v>
      </c>
      <c r="H1158" s="80" t="str">
        <f>IFERROR(VLOOKUP(D1158,$A$2:$B$461,2,FALSE),"")</f>
        <v>HYPERLINK("[映雪.xlsx]类型!B8",类型!$C$8)</v>
      </c>
    </row>
    <row r="1159" spans="4:8">
      <c r="D1159" t="s">
        <v>2894</v>
      </c>
      <c r="H1159" s="80" t="str">
        <f>IFERROR(VLOOKUP(D1159,$A$2:$B$461,2,FALSE),"")</f>
        <v>HYPERLINK("[映雪.xlsx]类型!B28",类型!$C$28)</v>
      </c>
    </row>
    <row r="1160" spans="4:8">
      <c r="D1160" t="s">
        <v>2894</v>
      </c>
      <c r="H1160" s="80" t="str">
        <f>IFERROR(VLOOKUP(D1160,$A$2:$B$461,2,FALSE),"")</f>
        <v>HYPERLINK("[映雪.xlsx]类型!B28",类型!$C$28)</v>
      </c>
    </row>
    <row r="1161" spans="4:8">
      <c r="D1161" t="s">
        <v>2847</v>
      </c>
      <c r="H1161" s="80" t="str">
        <f>IFERROR(VLOOKUP(D1161,$A$2:$B$461,2,FALSE),"")</f>
        <v>HYPERLINK("[映雪.xlsx]类型!B7",类型!$C$7)</v>
      </c>
    </row>
    <row r="1162" spans="4:8">
      <c r="D1162" t="s">
        <v>2852</v>
      </c>
      <c r="H1162" s="80" t="str">
        <f>IFERROR(VLOOKUP(D1162,$A$2:$B$461,2,FALSE),"")</f>
        <v>HYPERLINK("[映雪.xlsx]类型!B8",类型!$C$8)</v>
      </c>
    </row>
    <row r="1163" spans="4:8">
      <c r="D1163" t="s">
        <v>2852</v>
      </c>
      <c r="H1163" s="80" t="str">
        <f>IFERROR(VLOOKUP(D1163,$A$2:$B$461,2,FALSE),"")</f>
        <v>HYPERLINK("[映雪.xlsx]类型!B8",类型!$C$8)</v>
      </c>
    </row>
    <row r="1164" spans="4:8">
      <c r="D1164" t="s">
        <v>2847</v>
      </c>
      <c r="H1164" s="80" t="str">
        <f>IFERROR(VLOOKUP(D1164,$A$2:$B$461,2,FALSE),"")</f>
        <v>HYPERLINK("[映雪.xlsx]类型!B7",类型!$C$7)</v>
      </c>
    </row>
    <row r="1165" spans="4:8">
      <c r="D1165" t="s">
        <v>2883</v>
      </c>
      <c r="H1165" s="80" t="str">
        <f>IFERROR(VLOOKUP(D1165,$A$2:$B$461,2,FALSE),"")</f>
        <v>HYPERLINK("[映雪.xlsx]类型!B19",类型!$C$19)</v>
      </c>
    </row>
    <row r="1166" spans="4:8">
      <c r="D1166" t="s">
        <v>2883</v>
      </c>
      <c r="H1166" s="80" t="str">
        <f>IFERROR(VLOOKUP(D1166,$A$2:$B$461,2,FALSE),"")</f>
        <v>HYPERLINK("[映雪.xlsx]类型!B19",类型!$C$19)</v>
      </c>
    </row>
    <row r="1167" spans="4:8">
      <c r="D1167" t="s">
        <v>2847</v>
      </c>
      <c r="H1167" s="80" t="str">
        <f>IFERROR(VLOOKUP(D1167,$A$2:$B$461,2,FALSE),"")</f>
        <v>HYPERLINK("[映雪.xlsx]类型!B7",类型!$C$7)</v>
      </c>
    </row>
    <row r="1168" spans="4:8">
      <c r="D1168" t="s">
        <v>2883</v>
      </c>
      <c r="H1168" s="80" t="str">
        <f>IFERROR(VLOOKUP(D1168,$A$2:$B$461,2,FALSE),"")</f>
        <v>HYPERLINK("[映雪.xlsx]类型!B19",类型!$C$19)</v>
      </c>
    </row>
    <row r="1169" spans="4:8">
      <c r="D1169" t="s">
        <v>2883</v>
      </c>
      <c r="H1169" s="80" t="str">
        <f>IFERROR(VLOOKUP(D1169,$A$2:$B$461,2,FALSE),"")</f>
        <v>HYPERLINK("[映雪.xlsx]类型!B19",类型!$C$19)</v>
      </c>
    </row>
    <row r="1170" spans="4:8">
      <c r="D1170" t="s">
        <v>2883</v>
      </c>
      <c r="H1170" s="80" t="str">
        <f>IFERROR(VLOOKUP(D1170,$A$2:$B$461,2,FALSE),"")</f>
        <v>HYPERLINK("[映雪.xlsx]类型!B19",类型!$C$19)</v>
      </c>
    </row>
    <row r="1171" spans="4:8">
      <c r="D1171" t="s">
        <v>2883</v>
      </c>
      <c r="H1171" s="80" t="str">
        <f>IFERROR(VLOOKUP(D1171,$A$2:$B$461,2,FALSE),"")</f>
        <v>HYPERLINK("[映雪.xlsx]类型!B19",类型!$C$19)</v>
      </c>
    </row>
    <row r="1172" spans="4:8">
      <c r="D1172" t="s">
        <v>2801</v>
      </c>
      <c r="H1172" s="80" t="str">
        <f>IFERROR(VLOOKUP(D1172,$A$2:$B$461,2,FALSE),"")</f>
        <v>HYPERLINK("[映雪.xlsx]类型!B2",类型!$C$2)</v>
      </c>
    </row>
    <row r="1173" spans="4:8">
      <c r="D1173" t="s">
        <v>2883</v>
      </c>
      <c r="H1173" s="80" t="str">
        <f>IFERROR(VLOOKUP(D1173,$A$2:$B$461,2,FALSE),"")</f>
        <v>HYPERLINK("[映雪.xlsx]类型!B19",类型!$C$19)</v>
      </c>
    </row>
    <row r="1174" spans="4:8">
      <c r="D1174" t="s">
        <v>2906</v>
      </c>
      <c r="H1174" s="80" t="str">
        <f>IFERROR(VLOOKUP(D1174,$A$2:$B$461,2,FALSE),"")</f>
        <v>HYPERLINK("[映雪.xlsx]类型!B40",类型!$C$40)</v>
      </c>
    </row>
    <row r="1175" spans="4:8">
      <c r="D1175" t="s">
        <v>2883</v>
      </c>
      <c r="H1175" s="80" t="str">
        <f>IFERROR(VLOOKUP(D1175,$A$2:$B$461,2,FALSE),"")</f>
        <v>HYPERLINK("[映雪.xlsx]类型!B19",类型!$C$19)</v>
      </c>
    </row>
    <row r="1176" spans="4:8">
      <c r="D1176" t="s">
        <v>2852</v>
      </c>
      <c r="H1176" s="80" t="str">
        <f>IFERROR(VLOOKUP(D1176,$A$2:$B$461,2,FALSE),"")</f>
        <v>HYPERLINK("[映雪.xlsx]类型!B8",类型!$C$8)</v>
      </c>
    </row>
    <row r="1177" spans="4:8">
      <c r="D1177" t="s">
        <v>2883</v>
      </c>
      <c r="H1177" s="80" t="str">
        <f>IFERROR(VLOOKUP(D1177,$A$2:$B$461,2,FALSE),"")</f>
        <v>HYPERLINK("[映雪.xlsx]类型!B19",类型!$C$19)</v>
      </c>
    </row>
    <row r="1178" spans="4:8">
      <c r="D1178" t="s">
        <v>2801</v>
      </c>
      <c r="H1178" s="80" t="str">
        <f>IFERROR(VLOOKUP(D1178,$A$2:$B$461,2,FALSE),"")</f>
        <v>HYPERLINK("[映雪.xlsx]类型!B2",类型!$C$2)</v>
      </c>
    </row>
    <row r="1179" spans="4:8">
      <c r="D1179" t="s">
        <v>2883</v>
      </c>
      <c r="H1179" s="80" t="str">
        <f>IFERROR(VLOOKUP(D1179,$A$2:$B$461,2,FALSE),"")</f>
        <v>HYPERLINK("[映雪.xlsx]类型!B19",类型!$C$19)</v>
      </c>
    </row>
    <row r="1180" spans="4:8">
      <c r="D1180" t="s">
        <v>2906</v>
      </c>
      <c r="H1180" s="80" t="str">
        <f>IFERROR(VLOOKUP(D1180,$A$2:$B$461,2,FALSE),"")</f>
        <v>HYPERLINK("[映雪.xlsx]类型!B40",类型!$C$40)</v>
      </c>
    </row>
    <row r="1181" spans="4:8">
      <c r="D1181" t="s">
        <v>2894</v>
      </c>
      <c r="H1181" s="80" t="str">
        <f>IFERROR(VLOOKUP(D1181,$A$2:$B$461,2,FALSE),"")</f>
        <v>HYPERLINK("[映雪.xlsx]类型!B28",类型!$C$28)</v>
      </c>
    </row>
    <row r="1182" spans="4:8">
      <c r="D1182" t="s">
        <v>2852</v>
      </c>
      <c r="H1182" s="80" t="str">
        <f>IFERROR(VLOOKUP(D1182,$A$2:$B$461,2,FALSE),"")</f>
        <v>HYPERLINK("[映雪.xlsx]类型!B8",类型!$C$8)</v>
      </c>
    </row>
    <row r="1183" spans="4:8">
      <c r="D1183" t="s">
        <v>2894</v>
      </c>
      <c r="H1183" s="80" t="str">
        <f>IFERROR(VLOOKUP(D1183,$A$2:$B$461,2,FALSE),"")</f>
        <v>HYPERLINK("[映雪.xlsx]类型!B28",类型!$C$28)</v>
      </c>
    </row>
    <row r="1184" spans="4:8">
      <c r="D1184" t="s">
        <v>2852</v>
      </c>
      <c r="H1184" s="80" t="str">
        <f>IFERROR(VLOOKUP(D1184,$A$2:$B$461,2,FALSE),"")</f>
        <v>HYPERLINK("[映雪.xlsx]类型!B8",类型!$C$8)</v>
      </c>
    </row>
    <row r="1185" spans="4:8">
      <c r="D1185" t="s">
        <v>2897</v>
      </c>
      <c r="H1185" s="80" t="str">
        <f>IFERROR(VLOOKUP(D1185,$A$2:$B$461,2,FALSE),"")</f>
        <v>HYPERLINK("[映雪.xlsx]类型!B32",类型!$C$32)</v>
      </c>
    </row>
    <row r="1186" spans="4:8">
      <c r="D1186" t="s">
        <v>2801</v>
      </c>
      <c r="H1186" s="80" t="str">
        <f>IFERROR(VLOOKUP(D1186,$A$2:$B$461,2,FALSE),"")</f>
        <v>HYPERLINK("[映雪.xlsx]类型!B2",类型!$C$2)</v>
      </c>
    </row>
    <row r="1187" spans="4:8">
      <c r="D1187" t="s">
        <v>2883</v>
      </c>
      <c r="H1187" s="80" t="str">
        <f>IFERROR(VLOOKUP(D1187,$A$2:$B$461,2,FALSE),"")</f>
        <v>HYPERLINK("[映雪.xlsx]类型!B19",类型!$C$19)</v>
      </c>
    </row>
    <row r="1188" spans="4:8">
      <c r="D1188" t="s">
        <v>2883</v>
      </c>
      <c r="H1188" s="80" t="str">
        <f>IFERROR(VLOOKUP(D1188,$A$2:$B$461,2,FALSE),"")</f>
        <v>HYPERLINK("[映雪.xlsx]类型!B19",类型!$C$19)</v>
      </c>
    </row>
    <row r="1189" spans="4:8">
      <c r="D1189" t="s">
        <v>2894</v>
      </c>
      <c r="H1189" s="80" t="str">
        <f>IFERROR(VLOOKUP(D1189,$A$2:$B$461,2,FALSE),"")</f>
        <v>HYPERLINK("[映雪.xlsx]类型!B28",类型!$C$28)</v>
      </c>
    </row>
    <row r="1190" spans="4:8">
      <c r="D1190" t="s">
        <v>2883</v>
      </c>
      <c r="H1190" s="80" t="str">
        <f>IFERROR(VLOOKUP(D1190,$A$2:$B$461,2,FALSE),"")</f>
        <v>HYPERLINK("[映雪.xlsx]类型!B19",类型!$C$19)</v>
      </c>
    </row>
    <row r="1191" spans="4:8">
      <c r="D1191" t="s">
        <v>2852</v>
      </c>
      <c r="H1191" s="80" t="str">
        <f>IFERROR(VLOOKUP(D1191,$A$2:$B$461,2,FALSE),"")</f>
        <v>HYPERLINK("[映雪.xlsx]类型!B8",类型!$C$8)</v>
      </c>
    </row>
    <row r="1192" spans="4:8">
      <c r="D1192" t="s">
        <v>2852</v>
      </c>
      <c r="H1192" s="80" t="str">
        <f>IFERROR(VLOOKUP(D1192,$A$2:$B$461,2,FALSE),"")</f>
        <v>HYPERLINK("[映雪.xlsx]类型!B8",类型!$C$8)</v>
      </c>
    </row>
    <row r="1193" spans="4:8">
      <c r="D1193" t="s">
        <v>2852</v>
      </c>
      <c r="H1193" s="80" t="str">
        <f>IFERROR(VLOOKUP(D1193,$A$2:$B$461,2,FALSE),"")</f>
        <v>HYPERLINK("[映雪.xlsx]类型!B8",类型!$C$8)</v>
      </c>
    </row>
    <row r="1194" spans="4:8">
      <c r="D1194" t="s">
        <v>2852</v>
      </c>
      <c r="H1194" s="80" t="str">
        <f>IFERROR(VLOOKUP(D1194,$A$2:$B$461,2,FALSE),"")</f>
        <v>HYPERLINK("[映雪.xlsx]类型!B8",类型!$C$8)</v>
      </c>
    </row>
    <row r="1195" spans="4:8">
      <c r="D1195" t="s">
        <v>2852</v>
      </c>
      <c r="H1195" s="80" t="str">
        <f>IFERROR(VLOOKUP(D1195,$A$2:$B$461,2,FALSE),"")</f>
        <v>HYPERLINK("[映雪.xlsx]类型!B8",类型!$C$8)</v>
      </c>
    </row>
    <row r="1196" spans="4:8">
      <c r="D1196" t="s">
        <v>2847</v>
      </c>
      <c r="H1196" s="80" t="str">
        <f>IFERROR(VLOOKUP(D1196,$A$2:$B$461,2,FALSE),"")</f>
        <v>HYPERLINK("[映雪.xlsx]类型!B7",类型!$C$7)</v>
      </c>
    </row>
    <row r="1197" spans="4:8">
      <c r="D1197" t="s">
        <v>2883</v>
      </c>
      <c r="H1197" s="80" t="str">
        <f>IFERROR(VLOOKUP(D1197,$A$2:$B$461,2,FALSE),"")</f>
        <v>HYPERLINK("[映雪.xlsx]类型!B19",类型!$C$19)</v>
      </c>
    </row>
    <row r="1198" spans="4:8">
      <c r="D1198" t="s">
        <v>2883</v>
      </c>
      <c r="H1198" s="80" t="str">
        <f>IFERROR(VLOOKUP(D1198,$A$2:$B$461,2,FALSE),"")</f>
        <v>HYPERLINK("[映雪.xlsx]类型!B19",类型!$C$19)</v>
      </c>
    </row>
    <row r="1199" spans="4:8">
      <c r="D1199" t="s">
        <v>2847</v>
      </c>
      <c r="H1199" s="80" t="str">
        <f>IFERROR(VLOOKUP(D1199,$A$2:$B$461,2,FALSE),"")</f>
        <v>HYPERLINK("[映雪.xlsx]类型!B7",类型!$C$7)</v>
      </c>
    </row>
    <row r="1200" spans="4:8">
      <c r="D1200" t="s">
        <v>2883</v>
      </c>
      <c r="H1200" s="80" t="str">
        <f>IFERROR(VLOOKUP(D1200,$A$2:$B$461,2,FALSE),"")</f>
        <v>HYPERLINK("[映雪.xlsx]类型!B19",类型!$C$19)</v>
      </c>
    </row>
    <row r="1201" spans="4:8">
      <c r="D1201" t="s">
        <v>2852</v>
      </c>
      <c r="H1201" s="80" t="str">
        <f>IFERROR(VLOOKUP(D1201,$A$2:$B$461,2,FALSE),"")</f>
        <v>HYPERLINK("[映雪.xlsx]类型!B8",类型!$C$8)</v>
      </c>
    </row>
    <row r="1202" spans="4:8">
      <c r="D1202" t="s">
        <v>2852</v>
      </c>
      <c r="H1202" s="80" t="str">
        <f>IFERROR(VLOOKUP(D1202,$A$2:$B$461,2,FALSE),"")</f>
        <v>HYPERLINK("[映雪.xlsx]类型!B8",类型!$C$8)</v>
      </c>
    </row>
    <row r="1203" spans="4:8">
      <c r="D1203" t="s">
        <v>2799</v>
      </c>
      <c r="H1203" s="80" t="str">
        <f>IFERROR(VLOOKUP(D1203,$A$2:$B$461,2,FALSE),"")</f>
        <v>HYPERLINK("[映雪.xlsx]类型!B22",类型!$C$22)</v>
      </c>
    </row>
    <row r="1204" spans="4:8">
      <c r="D1204" t="s">
        <v>2852</v>
      </c>
      <c r="H1204" s="80" t="str">
        <f>IFERROR(VLOOKUP(D1204,$A$2:$B$461,2,FALSE),"")</f>
        <v>HYPERLINK("[映雪.xlsx]类型!B8",类型!$C$8)</v>
      </c>
    </row>
    <row r="1205" spans="4:8">
      <c r="D1205" t="s">
        <v>2858</v>
      </c>
      <c r="H1205" s="80" t="str">
        <f>IFERROR(VLOOKUP(D1205,$A$2:$B$461,2,FALSE),"")</f>
        <v>HYPERLINK("[映雪.xlsx]类型!B9",类型!$C$9)</v>
      </c>
    </row>
    <row r="1206" spans="4:8">
      <c r="D1206" t="s">
        <v>2867</v>
      </c>
      <c r="H1206" s="80" t="str">
        <f>IFERROR(VLOOKUP(D1206,$A$2:$B$461,2,FALSE),"")</f>
        <v>HYPERLINK("[映雪.xlsx]类型!B11",类型!$C$11)</v>
      </c>
    </row>
    <row r="1207" spans="4:8">
      <c r="D1207" t="s">
        <v>2852</v>
      </c>
      <c r="H1207" s="80" t="str">
        <f>IFERROR(VLOOKUP(D1207,$A$2:$B$461,2,FALSE),"")</f>
        <v>HYPERLINK("[映雪.xlsx]类型!B8",类型!$C$8)</v>
      </c>
    </row>
    <row r="1208" spans="4:8">
      <c r="D1208" t="s">
        <v>2799</v>
      </c>
      <c r="H1208" s="80" t="str">
        <f>IFERROR(VLOOKUP(D1208,$A$2:$B$461,2,FALSE),"")</f>
        <v>HYPERLINK("[映雪.xlsx]类型!B22",类型!$C$22)</v>
      </c>
    </row>
    <row r="1209" spans="4:8">
      <c r="D1209" t="s">
        <v>2799</v>
      </c>
      <c r="H1209" s="80" t="str">
        <f>IFERROR(VLOOKUP(D1209,$A$2:$B$461,2,FALSE),"")</f>
        <v>HYPERLINK("[映雪.xlsx]类型!B22",类型!$C$22)</v>
      </c>
    </row>
    <row r="1210" spans="4:8">
      <c r="D1210" t="s">
        <v>2897</v>
      </c>
      <c r="H1210" s="80" t="str">
        <f>IFERROR(VLOOKUP(D1210,$A$2:$B$461,2,FALSE),"")</f>
        <v>HYPERLINK("[映雪.xlsx]类型!B32",类型!$C$32)</v>
      </c>
    </row>
    <row r="1211" spans="4:8">
      <c r="D1211" t="s">
        <v>2852</v>
      </c>
      <c r="H1211" s="80" t="str">
        <f>IFERROR(VLOOKUP(D1211,$A$2:$B$461,2,FALSE),"")</f>
        <v>HYPERLINK("[映雪.xlsx]类型!B8",类型!$C$8)</v>
      </c>
    </row>
    <row r="1212" spans="4:8">
      <c r="D1212" t="s">
        <v>2852</v>
      </c>
      <c r="H1212" s="80" t="str">
        <f>IFERROR(VLOOKUP(D1212,$A$2:$B$461,2,FALSE),"")</f>
        <v>HYPERLINK("[映雪.xlsx]类型!B8",类型!$C$8)</v>
      </c>
    </row>
    <row r="1213" spans="4:8">
      <c r="D1213" t="s">
        <v>2799</v>
      </c>
      <c r="H1213" s="80" t="str">
        <f>IFERROR(VLOOKUP(D1213,$A$2:$B$461,2,FALSE),"")</f>
        <v>HYPERLINK("[映雪.xlsx]类型!B22",类型!$C$22)</v>
      </c>
    </row>
    <row r="1214" spans="4:8">
      <c r="D1214" t="s">
        <v>2799</v>
      </c>
      <c r="H1214" s="80" t="str">
        <f>IFERROR(VLOOKUP(D1214,$A$2:$B$461,2,FALSE),"")</f>
        <v>HYPERLINK("[映雪.xlsx]类型!B22",类型!$C$22)</v>
      </c>
    </row>
    <row r="1215" spans="4:8">
      <c r="D1215" t="s">
        <v>2867</v>
      </c>
      <c r="H1215" s="80" t="str">
        <f>IFERROR(VLOOKUP(D1215,$A$2:$B$461,2,FALSE),"")</f>
        <v>HYPERLINK("[映雪.xlsx]类型!B11",类型!$C$11)</v>
      </c>
    </row>
    <row r="1216" spans="4:8">
      <c r="D1216" t="s">
        <v>2867</v>
      </c>
      <c r="H1216" s="80" t="str">
        <f>IFERROR(VLOOKUP(D1216,$A$2:$B$461,2,FALSE),"")</f>
        <v>HYPERLINK("[映雪.xlsx]类型!B11",类型!$C$11)</v>
      </c>
    </row>
    <row r="1217" spans="4:8">
      <c r="D1217" t="s">
        <v>2867</v>
      </c>
      <c r="H1217" s="80" t="str">
        <f>IFERROR(VLOOKUP(D1217,$A$2:$B$461,2,FALSE),"")</f>
        <v>HYPERLINK("[映雪.xlsx]类型!B11",类型!$C$11)</v>
      </c>
    </row>
    <row r="1218" spans="4:8">
      <c r="D1218" t="s">
        <v>2852</v>
      </c>
      <c r="H1218" s="80" t="str">
        <f>IFERROR(VLOOKUP(D1218,$A$2:$B$461,2,FALSE),"")</f>
        <v>HYPERLINK("[映雪.xlsx]类型!B8",类型!$C$8)</v>
      </c>
    </row>
    <row r="1219" spans="4:8">
      <c r="D1219" t="s">
        <v>2799</v>
      </c>
      <c r="H1219" s="80" t="str">
        <f>IFERROR(VLOOKUP(D1219,$A$2:$B$461,2,FALSE),"")</f>
        <v>HYPERLINK("[映雪.xlsx]类型!B22",类型!$C$22)</v>
      </c>
    </row>
    <row r="1220" spans="4:8">
      <c r="D1220" t="s">
        <v>2906</v>
      </c>
      <c r="H1220" s="80" t="str">
        <f>IFERROR(VLOOKUP(D1220,$A$2:$B$461,2,FALSE),"")</f>
        <v>HYPERLINK("[映雪.xlsx]类型!B40",类型!$C$40)</v>
      </c>
    </row>
    <row r="1221" spans="4:8">
      <c r="D1221" t="s">
        <v>2799</v>
      </c>
      <c r="H1221" s="80" t="str">
        <f>IFERROR(VLOOKUP(D1221,$A$2:$B$461,2,FALSE),"")</f>
        <v>HYPERLINK("[映雪.xlsx]类型!B22",类型!$C$22)</v>
      </c>
    </row>
    <row r="1222" spans="4:8">
      <c r="D1222" t="s">
        <v>2799</v>
      </c>
      <c r="H1222" s="80" t="str">
        <f>IFERROR(VLOOKUP(D1222,$A$2:$B$461,2,FALSE),"")</f>
        <v>HYPERLINK("[映雪.xlsx]类型!B22",类型!$C$22)</v>
      </c>
    </row>
    <row r="1223" spans="4:8">
      <c r="D1223" t="s">
        <v>2867</v>
      </c>
      <c r="H1223" s="80" t="str">
        <f>IFERROR(VLOOKUP(D1223,$A$2:$B$461,2,FALSE),"")</f>
        <v>HYPERLINK("[映雪.xlsx]类型!B11",类型!$C$11)</v>
      </c>
    </row>
    <row r="1224" spans="4:8">
      <c r="D1224" t="s">
        <v>2799</v>
      </c>
      <c r="H1224" s="80" t="str">
        <f>IFERROR(VLOOKUP(D1224,$A$2:$B$461,2,FALSE),"")</f>
        <v>HYPERLINK("[映雪.xlsx]类型!B22",类型!$C$22)</v>
      </c>
    </row>
    <row r="1225" spans="4:8">
      <c r="D1225" t="s">
        <v>2799</v>
      </c>
      <c r="H1225" s="80" t="str">
        <f>IFERROR(VLOOKUP(D1225,$A$2:$B$461,2,FALSE),"")</f>
        <v>HYPERLINK("[映雪.xlsx]类型!B22",类型!$C$22)</v>
      </c>
    </row>
    <row r="1226" spans="4:8">
      <c r="D1226" t="s">
        <v>2799</v>
      </c>
      <c r="H1226" s="80" t="str">
        <f>IFERROR(VLOOKUP(D1226,$A$2:$B$461,2,FALSE),"")</f>
        <v>HYPERLINK("[映雪.xlsx]类型!B22",类型!$C$22)</v>
      </c>
    </row>
    <row r="1227" spans="4:8">
      <c r="D1227" t="s">
        <v>2799</v>
      </c>
      <c r="H1227" s="80" t="str">
        <f>IFERROR(VLOOKUP(D1227,$A$2:$B$461,2,FALSE),"")</f>
        <v>HYPERLINK("[映雪.xlsx]类型!B22",类型!$C$22)</v>
      </c>
    </row>
    <row r="1228" spans="4:8">
      <c r="D1228" t="s">
        <v>2777</v>
      </c>
      <c r="H1228" s="80" t="str">
        <f>IFERROR(VLOOKUP(D1228,$A$2:$B$461,2,FALSE),"")</f>
        <v>HYPERLINK("[映雪.xlsx]类型!B1",类型!$C$1)</v>
      </c>
    </row>
    <row r="1229" spans="4:8">
      <c r="D1229" t="s">
        <v>2777</v>
      </c>
      <c r="H1229" s="80" t="str">
        <f>IFERROR(VLOOKUP(D1229,$A$2:$B$461,2,FALSE),"")</f>
        <v>HYPERLINK("[映雪.xlsx]类型!B1",类型!$C$1)</v>
      </c>
    </row>
    <row r="1230" spans="4:8">
      <c r="D1230" t="s">
        <v>2777</v>
      </c>
      <c r="H1230" s="80" t="str">
        <f>IFERROR(VLOOKUP(D1230,$A$2:$B$461,2,FALSE),"")</f>
        <v>HYPERLINK("[映雪.xlsx]类型!B1",类型!$C$1)</v>
      </c>
    </row>
    <row r="1231" spans="4:8">
      <c r="D1231" t="s">
        <v>2777</v>
      </c>
      <c r="H1231" s="80" t="str">
        <f>IFERROR(VLOOKUP(D1231,$A$2:$B$461,2,FALSE),"")</f>
        <v>HYPERLINK("[映雪.xlsx]类型!B1",类型!$C$1)</v>
      </c>
    </row>
    <row r="1232" spans="4:8">
      <c r="D1232" t="s">
        <v>2777</v>
      </c>
      <c r="H1232" s="80" t="str">
        <f>IFERROR(VLOOKUP(D1232,$A$2:$B$461,2,FALSE),"")</f>
        <v>HYPERLINK("[映雪.xlsx]类型!B1",类型!$C$1)</v>
      </c>
    </row>
    <row r="1233" spans="4:8">
      <c r="D1233" t="s">
        <v>2777</v>
      </c>
      <c r="H1233" s="80" t="str">
        <f>IFERROR(VLOOKUP(D1233,$A$2:$B$461,2,FALSE),"")</f>
        <v>HYPERLINK("[映雪.xlsx]类型!B1",类型!$C$1)</v>
      </c>
    </row>
    <row r="1234" spans="4:8">
      <c r="D1234" t="s">
        <v>2777</v>
      </c>
      <c r="H1234" s="80" t="str">
        <f>IFERROR(VLOOKUP(D1234,$A$2:$B$461,2,FALSE),"")</f>
        <v>HYPERLINK("[映雪.xlsx]类型!B1",类型!$C$1)</v>
      </c>
    </row>
    <row r="1235" spans="4:8">
      <c r="D1235" t="s">
        <v>2777</v>
      </c>
      <c r="H1235" s="80" t="str">
        <f>IFERROR(VLOOKUP(D1235,$A$2:$B$461,2,FALSE),"")</f>
        <v>HYPERLINK("[映雪.xlsx]类型!B1",类型!$C$1)</v>
      </c>
    </row>
    <row r="1236" spans="4:8">
      <c r="D1236" t="s">
        <v>1204</v>
      </c>
      <c r="H1236" s="80" t="str">
        <f>IFERROR(VLOOKUP(D1236,$A$2:$B$461,2,FALSE),"")</f>
        <v>HYPERLINK("[映雪.xlsx]类型!B26",类型!$C$26)</v>
      </c>
    </row>
    <row r="1237" spans="4:8">
      <c r="D1237" t="s">
        <v>1204</v>
      </c>
      <c r="H1237" s="80" t="str">
        <f>IFERROR(VLOOKUP(D1237,$A$2:$B$461,2,FALSE),"")</f>
        <v>HYPERLINK("[映雪.xlsx]类型!B26",类型!$C$26)</v>
      </c>
    </row>
    <row r="1238" spans="4:8">
      <c r="D1238" t="s">
        <v>2777</v>
      </c>
      <c r="H1238" s="80" t="str">
        <f>IFERROR(VLOOKUP(D1238,$A$2:$B$461,2,FALSE),"")</f>
        <v>HYPERLINK("[映雪.xlsx]类型!B1",类型!$C$1)</v>
      </c>
    </row>
    <row r="1239" spans="4:8">
      <c r="D1239" t="s">
        <v>2777</v>
      </c>
      <c r="H1239" s="80" t="str">
        <f>IFERROR(VLOOKUP(D1239,$A$2:$B$461,2,FALSE),"")</f>
        <v>HYPERLINK("[映雪.xlsx]类型!B1",类型!$C$1)</v>
      </c>
    </row>
    <row r="1240" spans="4:8">
      <c r="D1240" t="s">
        <v>2777</v>
      </c>
      <c r="H1240" s="80" t="str">
        <f>IFERROR(VLOOKUP(D1240,$A$2:$B$461,2,FALSE),"")</f>
        <v>HYPERLINK("[映雪.xlsx]类型!B1",类型!$C$1)</v>
      </c>
    </row>
    <row r="1241" spans="4:8">
      <c r="D1241" t="s">
        <v>2777</v>
      </c>
      <c r="H1241" s="80" t="str">
        <f>IFERROR(VLOOKUP(D1241,$A$2:$B$461,2,FALSE),"")</f>
        <v>HYPERLINK("[映雪.xlsx]类型!B1",类型!$C$1)</v>
      </c>
    </row>
    <row r="1242" spans="4:8">
      <c r="D1242" t="s">
        <v>2777</v>
      </c>
      <c r="H1242" s="80" t="str">
        <f>IFERROR(VLOOKUP(D1242,$A$2:$B$461,2,FALSE),"")</f>
        <v>HYPERLINK("[映雪.xlsx]类型!B1",类型!$C$1)</v>
      </c>
    </row>
    <row r="1243" spans="4:8">
      <c r="D1243" t="s">
        <v>2777</v>
      </c>
      <c r="H1243" s="80" t="str">
        <f>IFERROR(VLOOKUP(D1243,$A$2:$B$461,2,FALSE),"")</f>
        <v>HYPERLINK("[映雪.xlsx]类型!B1",类型!$C$1)</v>
      </c>
    </row>
    <row r="1244" spans="4:8">
      <c r="D1244" t="s">
        <v>1204</v>
      </c>
      <c r="H1244" s="80" t="str">
        <f>IFERROR(VLOOKUP(D1244,$A$2:$B$461,2,FALSE),"")</f>
        <v>HYPERLINK("[映雪.xlsx]类型!B26",类型!$C$26)</v>
      </c>
    </row>
    <row r="1245" spans="4:8">
      <c r="D1245" t="s">
        <v>1204</v>
      </c>
      <c r="H1245" s="80" t="str">
        <f>IFERROR(VLOOKUP(D1245,$A$2:$B$461,2,FALSE),"")</f>
        <v>HYPERLINK("[映雪.xlsx]类型!B26",类型!$C$26)</v>
      </c>
    </row>
    <row r="1246" spans="4:8">
      <c r="D1246" t="s">
        <v>2777</v>
      </c>
      <c r="H1246" s="80" t="str">
        <f>IFERROR(VLOOKUP(D1246,$A$2:$B$461,2,FALSE),"")</f>
        <v>HYPERLINK("[映雪.xlsx]类型!B1",类型!$C$1)</v>
      </c>
    </row>
    <row r="1247" spans="4:8">
      <c r="D1247" t="s">
        <v>2777</v>
      </c>
      <c r="H1247" s="80" t="str">
        <f>IFERROR(VLOOKUP(D1247,$A$2:$B$461,2,FALSE),"")</f>
        <v>HYPERLINK("[映雪.xlsx]类型!B1",类型!$C$1)</v>
      </c>
    </row>
    <row r="1248" spans="4:8">
      <c r="D1248" t="s">
        <v>2777</v>
      </c>
      <c r="H1248" s="80" t="str">
        <f>IFERROR(VLOOKUP(D1248,$A$2:$B$461,2,FALSE),"")</f>
        <v>HYPERLINK("[映雪.xlsx]类型!B1",类型!$C$1)</v>
      </c>
    </row>
    <row r="1249" spans="4:8">
      <c r="D1249" t="s">
        <v>2777</v>
      </c>
      <c r="H1249" s="80" t="str">
        <f>IFERROR(VLOOKUP(D1249,$A$2:$B$461,2,FALSE),"")</f>
        <v>HYPERLINK("[映雪.xlsx]类型!B1",类型!$C$1)</v>
      </c>
    </row>
    <row r="1250" spans="4:8">
      <c r="D1250" t="s">
        <v>1204</v>
      </c>
      <c r="H1250" s="80" t="str">
        <f>IFERROR(VLOOKUP(D1250,$A$2:$B$461,2,FALSE),"")</f>
        <v>HYPERLINK("[映雪.xlsx]类型!B26",类型!$C$26)</v>
      </c>
    </row>
    <row r="1251" spans="4:8">
      <c r="D1251" t="s">
        <v>2777</v>
      </c>
      <c r="H1251" s="80" t="str">
        <f>IFERROR(VLOOKUP(D1251,$A$2:$B$461,2,FALSE),"")</f>
        <v>HYPERLINK("[映雪.xlsx]类型!B1",类型!$C$1)</v>
      </c>
    </row>
    <row r="1252" spans="4:8">
      <c r="D1252" t="s">
        <v>2777</v>
      </c>
      <c r="H1252" s="80" t="str">
        <f>IFERROR(VLOOKUP(D1252,$A$2:$B$461,2,FALSE),"")</f>
        <v>HYPERLINK("[映雪.xlsx]类型!B1",类型!$C$1)</v>
      </c>
    </row>
    <row r="1253" spans="4:8">
      <c r="D1253" t="s">
        <v>1204</v>
      </c>
      <c r="H1253" s="80" t="str">
        <f>IFERROR(VLOOKUP(D1253,$A$2:$B$461,2,FALSE),"")</f>
        <v>HYPERLINK("[映雪.xlsx]类型!B26",类型!$C$26)</v>
      </c>
    </row>
    <row r="1254" spans="4:8">
      <c r="D1254" t="s">
        <v>2777</v>
      </c>
      <c r="H1254" s="80" t="str">
        <f>IFERROR(VLOOKUP(D1254,$A$2:$B$461,2,FALSE),"")</f>
        <v>HYPERLINK("[映雪.xlsx]类型!B1",类型!$C$1)</v>
      </c>
    </row>
    <row r="1255" spans="4:8">
      <c r="D1255" t="s">
        <v>1204</v>
      </c>
      <c r="H1255" s="80" t="str">
        <f>IFERROR(VLOOKUP(D1255,$A$2:$B$461,2,FALSE),"")</f>
        <v>HYPERLINK("[映雪.xlsx]类型!B26",类型!$C$26)</v>
      </c>
    </row>
    <row r="1256" spans="4:8">
      <c r="D1256" t="s">
        <v>2777</v>
      </c>
      <c r="H1256" s="80" t="str">
        <f>IFERROR(VLOOKUP(D1256,$A$2:$B$461,2,FALSE),"")</f>
        <v>HYPERLINK("[映雪.xlsx]类型!B1",类型!$C$1)</v>
      </c>
    </row>
    <row r="1257" spans="4:8">
      <c r="D1257" t="s">
        <v>1204</v>
      </c>
      <c r="H1257" s="80" t="str">
        <f>IFERROR(VLOOKUP(D1257,$A$2:$B$461,2,FALSE),"")</f>
        <v>HYPERLINK("[映雪.xlsx]类型!B26",类型!$C$26)</v>
      </c>
    </row>
    <row r="1258" spans="4:8">
      <c r="D1258" t="s">
        <v>1204</v>
      </c>
      <c r="H1258" s="80" t="str">
        <f>IFERROR(VLOOKUP(D1258,$A$2:$B$461,2,FALSE),"")</f>
        <v>HYPERLINK("[映雪.xlsx]类型!B26",类型!$C$26)</v>
      </c>
    </row>
    <row r="1259" spans="4:8">
      <c r="D1259" t="s">
        <v>2777</v>
      </c>
      <c r="H1259" s="80" t="str">
        <f>IFERROR(VLOOKUP(D1259,$A$2:$B$461,2,FALSE),"")</f>
        <v>HYPERLINK("[映雪.xlsx]类型!B1",类型!$C$1)</v>
      </c>
    </row>
    <row r="1260" spans="4:8">
      <c r="D1260" t="s">
        <v>2777</v>
      </c>
      <c r="H1260" s="80" t="str">
        <f>IFERROR(VLOOKUP(D1260,$A$2:$B$461,2,FALSE),"")</f>
        <v>HYPERLINK("[映雪.xlsx]类型!B1",类型!$C$1)</v>
      </c>
    </row>
    <row r="1261" spans="4:8">
      <c r="D1261" t="s">
        <v>2777</v>
      </c>
      <c r="H1261" s="80" t="str">
        <f>IFERROR(VLOOKUP(D1261,$A$2:$B$461,2,FALSE),"")</f>
        <v>HYPERLINK("[映雪.xlsx]类型!B1",类型!$C$1)</v>
      </c>
    </row>
    <row r="1262" spans="4:8">
      <c r="D1262" t="s">
        <v>2777</v>
      </c>
      <c r="H1262" s="80" t="str">
        <f>IFERROR(VLOOKUP(D1262,$A$2:$B$461,2,FALSE),"")</f>
        <v>HYPERLINK("[映雪.xlsx]类型!B1",类型!$C$1)</v>
      </c>
    </row>
    <row r="1263" spans="4:8">
      <c r="D1263" t="s">
        <v>2777</v>
      </c>
      <c r="H1263" s="80" t="str">
        <f>IFERROR(VLOOKUP(D1263,$A$2:$B$461,2,FALSE),"")</f>
        <v>HYPERLINK("[映雪.xlsx]类型!B1",类型!$C$1)</v>
      </c>
    </row>
    <row r="1264" spans="4:8">
      <c r="D1264" t="s">
        <v>1204</v>
      </c>
      <c r="H1264" s="80" t="str">
        <f>IFERROR(VLOOKUP(D1264,$A$2:$B$461,2,FALSE),"")</f>
        <v>HYPERLINK("[映雪.xlsx]类型!B26",类型!$C$26)</v>
      </c>
    </row>
    <row r="1265" spans="4:8">
      <c r="D1265" t="s">
        <v>2777</v>
      </c>
      <c r="H1265" s="80" t="str">
        <f>IFERROR(VLOOKUP(D1265,$A$2:$B$461,2,FALSE),"")</f>
        <v>HYPERLINK("[映雪.xlsx]类型!B1",类型!$C$1)</v>
      </c>
    </row>
    <row r="1266" spans="4:8">
      <c r="D1266" t="s">
        <v>2777</v>
      </c>
      <c r="H1266" s="80" t="str">
        <f>IFERROR(VLOOKUP(D1266,$A$2:$B$461,2,FALSE),"")</f>
        <v>HYPERLINK("[映雪.xlsx]类型!B1",类型!$C$1)</v>
      </c>
    </row>
    <row r="1267" spans="4:8">
      <c r="D1267" t="s">
        <v>2777</v>
      </c>
      <c r="H1267" s="80" t="str">
        <f>IFERROR(VLOOKUP(D1267,$A$2:$B$461,2,FALSE),"")</f>
        <v>HYPERLINK("[映雪.xlsx]类型!B1",类型!$C$1)</v>
      </c>
    </row>
    <row r="1268" spans="4:8">
      <c r="D1268" t="s">
        <v>2777</v>
      </c>
      <c r="H1268" s="80" t="str">
        <f>IFERROR(VLOOKUP(D1268,$A$2:$B$461,2,FALSE),"")</f>
        <v>HYPERLINK("[映雪.xlsx]类型!B1",类型!$C$1)</v>
      </c>
    </row>
    <row r="1269" spans="4:8">
      <c r="D1269" t="s">
        <v>1204</v>
      </c>
      <c r="H1269" s="80" t="str">
        <f>IFERROR(VLOOKUP(D1269,$A$2:$B$461,2,FALSE),"")</f>
        <v>HYPERLINK("[映雪.xlsx]类型!B26",类型!$C$26)</v>
      </c>
    </row>
    <row r="1270" spans="4:8">
      <c r="D1270" t="s">
        <v>1204</v>
      </c>
      <c r="H1270" s="80" t="str">
        <f>IFERROR(VLOOKUP(D1270,$A$2:$B$461,2,FALSE),"")</f>
        <v>HYPERLINK("[映雪.xlsx]类型!B26",类型!$C$26)</v>
      </c>
    </row>
    <row r="1271" spans="4:8">
      <c r="D1271" t="s">
        <v>2777</v>
      </c>
      <c r="H1271" s="80" t="str">
        <f>IFERROR(VLOOKUP(D1271,$A$2:$B$461,2,FALSE),"")</f>
        <v>HYPERLINK("[映雪.xlsx]类型!B1",类型!$C$1)</v>
      </c>
    </row>
    <row r="1272" spans="4:8">
      <c r="D1272" t="s">
        <v>1204</v>
      </c>
      <c r="H1272" s="80" t="str">
        <f>IFERROR(VLOOKUP(D1272,$A$2:$B$461,2,FALSE),"")</f>
        <v>HYPERLINK("[映雪.xlsx]类型!B26",类型!$C$26)</v>
      </c>
    </row>
    <row r="1273" spans="4:8">
      <c r="D1273" t="s">
        <v>1204</v>
      </c>
      <c r="H1273" s="80" t="str">
        <f>IFERROR(VLOOKUP(D1273,$A$2:$B$461,2,FALSE),"")</f>
        <v>HYPERLINK("[映雪.xlsx]类型!B26",类型!$C$26)</v>
      </c>
    </row>
    <row r="1274" spans="4:8">
      <c r="D1274" t="s">
        <v>2777</v>
      </c>
      <c r="H1274" s="80" t="str">
        <f>IFERROR(VLOOKUP(D1274,$A$2:$B$461,2,FALSE),"")</f>
        <v>HYPERLINK("[映雪.xlsx]类型!B1",类型!$C$1)</v>
      </c>
    </row>
    <row r="1275" spans="4:8">
      <c r="D1275" t="s">
        <v>2777</v>
      </c>
      <c r="H1275" s="80" t="str">
        <f>IFERROR(VLOOKUP(D1275,$A$2:$B$461,2,FALSE),"")</f>
        <v>HYPERLINK("[映雪.xlsx]类型!B1",类型!$C$1)</v>
      </c>
    </row>
    <row r="1276" spans="4:8">
      <c r="D1276" t="s">
        <v>2777</v>
      </c>
      <c r="H1276" s="80" t="str">
        <f>IFERROR(VLOOKUP(D1276,$A$2:$B$461,2,FALSE),"")</f>
        <v>HYPERLINK("[映雪.xlsx]类型!B1",类型!$C$1)</v>
      </c>
    </row>
    <row r="1277" spans="4:8">
      <c r="D1277" t="s">
        <v>2777</v>
      </c>
      <c r="H1277" s="80" t="str">
        <f>IFERROR(VLOOKUP(D1277,$A$2:$B$461,2,FALSE),"")</f>
        <v>HYPERLINK("[映雪.xlsx]类型!B1",类型!$C$1)</v>
      </c>
    </row>
    <row r="1278" spans="4:8">
      <c r="D1278" t="s">
        <v>2777</v>
      </c>
      <c r="H1278" s="80" t="str">
        <f>IFERROR(VLOOKUP(D1278,$A$2:$B$461,2,FALSE),"")</f>
        <v>HYPERLINK("[映雪.xlsx]类型!B1",类型!$C$1)</v>
      </c>
    </row>
    <row r="1279" spans="4:8">
      <c r="D1279" t="s">
        <v>1204</v>
      </c>
      <c r="H1279" s="80" t="str">
        <f>IFERROR(VLOOKUP(D1279,$A$2:$B$461,2,FALSE),"")</f>
        <v>HYPERLINK("[映雪.xlsx]类型!B26",类型!$C$26)</v>
      </c>
    </row>
    <row r="1280" spans="4:8">
      <c r="D1280" t="s">
        <v>1204</v>
      </c>
      <c r="H1280" s="80" t="str">
        <f>IFERROR(VLOOKUP(D1280,$A$2:$B$461,2,FALSE),"")</f>
        <v>HYPERLINK("[映雪.xlsx]类型!B26",类型!$C$26)</v>
      </c>
    </row>
    <row r="1281" spans="4:8">
      <c r="D1281" t="s">
        <v>2889</v>
      </c>
      <c r="H1281" s="80" t="str">
        <f>IFERROR(VLOOKUP(D1281,$A$2:$B$461,2,FALSE),"")</f>
        <v>HYPERLINK("[映雪.xlsx]类型!B24",类型!$C$24)</v>
      </c>
    </row>
    <row r="1282" spans="4:8">
      <c r="D1282" t="s">
        <v>2889</v>
      </c>
      <c r="H1282" s="80" t="str">
        <f>IFERROR(VLOOKUP(D1282,$A$2:$B$461,2,FALSE),"")</f>
        <v>HYPERLINK("[映雪.xlsx]类型!B24",类型!$C$24)</v>
      </c>
    </row>
    <row r="1283" spans="4:8">
      <c r="D1283" t="s">
        <v>2889</v>
      </c>
      <c r="H1283" s="80" t="str">
        <f>IFERROR(VLOOKUP(D1283,$A$2:$B$461,2,FALSE),"")</f>
        <v>HYPERLINK("[映雪.xlsx]类型!B24",类型!$C$24)</v>
      </c>
    </row>
    <row r="1284" spans="4:8">
      <c r="D1284" t="s">
        <v>2889</v>
      </c>
      <c r="H1284" s="80" t="str">
        <f>IFERROR(VLOOKUP(D1284,$A$2:$B$461,2,FALSE),"")</f>
        <v>HYPERLINK("[映雪.xlsx]类型!B24",类型!$C$24)</v>
      </c>
    </row>
    <row r="1285" spans="4:8">
      <c r="D1285" t="s">
        <v>2889</v>
      </c>
      <c r="H1285" s="80" t="str">
        <f>IFERROR(VLOOKUP(D1285,$A$2:$B$461,2,FALSE),"")</f>
        <v>HYPERLINK("[映雪.xlsx]类型!B24",类型!$C$24)</v>
      </c>
    </row>
    <row r="1286" spans="4:8">
      <c r="D1286" t="s">
        <v>2858</v>
      </c>
      <c r="H1286" s="80" t="str">
        <f>IFERROR(VLOOKUP(D1286,$A$2:$B$461,2,FALSE),"")</f>
        <v>HYPERLINK("[映雪.xlsx]类型!B9",类型!$C$9)</v>
      </c>
    </row>
    <row r="1287" spans="4:8">
      <c r="D1287" t="s">
        <v>2847</v>
      </c>
      <c r="H1287" s="80" t="str">
        <f>IFERROR(VLOOKUP(D1287,$A$2:$B$461,2,FALSE),"")</f>
        <v>HYPERLINK("[映雪.xlsx]类型!B7",类型!$C$7)</v>
      </c>
    </row>
    <row r="1288" spans="4:8">
      <c r="D1288" t="s">
        <v>2904</v>
      </c>
      <c r="H1288" s="80" t="str">
        <f>IFERROR(VLOOKUP(D1288,$A$2:$B$461,2,FALSE),"")</f>
        <v>HYPERLINK("[映雪.xlsx]类型!B38",类型!$C$38)</v>
      </c>
    </row>
    <row r="1289" spans="4:8">
      <c r="D1289" t="s">
        <v>2847</v>
      </c>
      <c r="H1289" s="80" t="str">
        <f>IFERROR(VLOOKUP(D1289,$A$2:$B$461,2,FALSE),"")</f>
        <v>HYPERLINK("[映雪.xlsx]类型!B7",类型!$C$7)</v>
      </c>
    </row>
    <row r="1290" spans="4:8">
      <c r="D1290" t="s">
        <v>2904</v>
      </c>
      <c r="H1290" s="80" t="str">
        <f>IFERROR(VLOOKUP(D1290,$A$2:$B$461,2,FALSE),"")</f>
        <v>HYPERLINK("[映雪.xlsx]类型!B38",类型!$C$38)</v>
      </c>
    </row>
    <row r="1291" spans="4:8">
      <c r="D1291" t="s">
        <v>2801</v>
      </c>
      <c r="H1291" s="80" t="str">
        <f>IFERROR(VLOOKUP(D1291,$A$2:$B$461,2,FALSE),"")</f>
        <v>HYPERLINK("[映雪.xlsx]类型!B2",类型!$C$2)</v>
      </c>
    </row>
    <row r="1292" spans="4:8">
      <c r="D1292" t="s">
        <v>2904</v>
      </c>
      <c r="H1292" s="80" t="str">
        <f>IFERROR(VLOOKUP(D1292,$A$2:$B$461,2,FALSE),"")</f>
        <v>HYPERLINK("[映雪.xlsx]类型!B38",类型!$C$38)</v>
      </c>
    </row>
    <row r="1293" spans="4:8">
      <c r="D1293" t="s">
        <v>2889</v>
      </c>
      <c r="H1293" s="80" t="str">
        <f>IFERROR(VLOOKUP(D1293,$A$2:$B$461,2,FALSE),"")</f>
        <v>HYPERLINK("[映雪.xlsx]类型!B24",类型!$C$24)</v>
      </c>
    </row>
    <row r="1294" spans="4:8">
      <c r="D1294" t="s">
        <v>2801</v>
      </c>
      <c r="H1294" s="80" t="str">
        <f>IFERROR(VLOOKUP(D1294,$A$2:$B$461,2,FALSE),"")</f>
        <v>HYPERLINK("[映雪.xlsx]类型!B2",类型!$C$2)</v>
      </c>
    </row>
    <row r="1295" spans="4:8">
      <c r="D1295" t="s">
        <v>2889</v>
      </c>
      <c r="H1295" s="80" t="str">
        <f>IFERROR(VLOOKUP(D1295,$A$2:$B$461,2,FALSE),"")</f>
        <v>HYPERLINK("[映雪.xlsx]类型!B24",类型!$C$24)</v>
      </c>
    </row>
    <row r="1296" spans="4:8">
      <c r="D1296" t="s">
        <v>2889</v>
      </c>
      <c r="H1296" s="80" t="str">
        <f>IFERROR(VLOOKUP(D1296,$A$2:$B$461,2,FALSE),"")</f>
        <v>HYPERLINK("[映雪.xlsx]类型!B24",类型!$C$24)</v>
      </c>
    </row>
    <row r="1297" spans="4:8">
      <c r="D1297" t="s">
        <v>2932</v>
      </c>
      <c r="H1297" s="80" t="str">
        <f>IFERROR(VLOOKUP(D1297,$A$2:$B$461,2,FALSE),"")</f>
        <v>HYPERLINK("[映雪.xlsx]类型!B81",类型!$C$81)</v>
      </c>
    </row>
    <row r="1298" spans="4:8">
      <c r="D1298" t="s">
        <v>2894</v>
      </c>
      <c r="H1298" s="80" t="str">
        <f>IFERROR(VLOOKUP(D1298,$A$2:$B$461,2,FALSE),"")</f>
        <v>HYPERLINK("[映雪.xlsx]类型!B28",类型!$C$28)</v>
      </c>
    </row>
    <row r="1299" spans="4:8">
      <c r="D1299" t="s">
        <v>2847</v>
      </c>
      <c r="H1299" s="80" t="str">
        <f>IFERROR(VLOOKUP(D1299,$A$2:$B$461,2,FALSE),"")</f>
        <v>HYPERLINK("[映雪.xlsx]类型!B7",类型!$C$7)</v>
      </c>
    </row>
    <row r="1300" spans="4:8">
      <c r="D1300" t="s">
        <v>2847</v>
      </c>
      <c r="H1300" s="80" t="str">
        <f>IFERROR(VLOOKUP(D1300,$A$2:$B$461,2,FALSE),"")</f>
        <v>HYPERLINK("[映雪.xlsx]类型!B7",类型!$C$7)</v>
      </c>
    </row>
    <row r="1301" spans="4:8">
      <c r="D1301" t="s">
        <v>2801</v>
      </c>
      <c r="H1301" s="80" t="str">
        <f>IFERROR(VLOOKUP(D1301,$A$2:$B$461,2,FALSE),"")</f>
        <v>HYPERLINK("[映雪.xlsx]类型!B2",类型!$C$2)</v>
      </c>
    </row>
    <row r="1302" spans="4:8">
      <c r="D1302" t="s">
        <v>2801</v>
      </c>
      <c r="H1302" s="80" t="str">
        <f>IFERROR(VLOOKUP(D1302,$A$2:$B$461,2,FALSE),"")</f>
        <v>HYPERLINK("[映雪.xlsx]类型!B2",类型!$C$2)</v>
      </c>
    </row>
    <row r="1303" spans="4:8">
      <c r="D1303" t="s">
        <v>2889</v>
      </c>
      <c r="H1303" s="80" t="str">
        <f>IFERROR(VLOOKUP(D1303,$A$2:$B$461,2,FALSE),"")</f>
        <v>HYPERLINK("[映雪.xlsx]类型!B24",类型!$C$24)</v>
      </c>
    </row>
    <row r="1304" spans="4:8">
      <c r="D1304" t="s">
        <v>2904</v>
      </c>
      <c r="H1304" s="80" t="str">
        <f>IFERROR(VLOOKUP(D1304,$A$2:$B$461,2,FALSE),"")</f>
        <v>HYPERLINK("[映雪.xlsx]类型!B38",类型!$C$38)</v>
      </c>
    </row>
    <row r="1305" spans="4:8">
      <c r="D1305" t="s">
        <v>2889</v>
      </c>
      <c r="H1305" s="80" t="str">
        <f>IFERROR(VLOOKUP(D1305,$A$2:$B$461,2,FALSE),"")</f>
        <v>HYPERLINK("[映雪.xlsx]类型!B24",类型!$C$24)</v>
      </c>
    </row>
    <row r="1306" spans="4:8">
      <c r="D1306" t="s">
        <v>2847</v>
      </c>
      <c r="H1306" s="80" t="str">
        <f>IFERROR(VLOOKUP(D1306,$A$2:$B$461,2,FALSE),"")</f>
        <v>HYPERLINK("[映雪.xlsx]类型!B7",类型!$C$7)</v>
      </c>
    </row>
    <row r="1307" spans="4:8">
      <c r="D1307" t="s">
        <v>2894</v>
      </c>
      <c r="H1307" s="80" t="str">
        <f>IFERROR(VLOOKUP(D1307,$A$2:$B$461,2,FALSE),"")</f>
        <v>HYPERLINK("[映雪.xlsx]类型!B28",类型!$C$28)</v>
      </c>
    </row>
    <row r="1308" spans="4:8">
      <c r="D1308" t="s">
        <v>2847</v>
      </c>
      <c r="H1308" s="80" t="str">
        <f>IFERROR(VLOOKUP(D1308,$A$2:$B$461,2,FALSE),"")</f>
        <v>HYPERLINK("[映雪.xlsx]类型!B7",类型!$C$7)</v>
      </c>
    </row>
    <row r="1309" spans="4:8">
      <c r="D1309" t="s">
        <v>2847</v>
      </c>
      <c r="H1309" s="80" t="str">
        <f>IFERROR(VLOOKUP(D1309,$A$2:$B$461,2,FALSE),"")</f>
        <v>HYPERLINK("[映雪.xlsx]类型!B7",类型!$C$7)</v>
      </c>
    </row>
    <row r="1310" spans="4:8">
      <c r="D1310" t="s">
        <v>2847</v>
      </c>
      <c r="H1310" s="80" t="str">
        <f>IFERROR(VLOOKUP(D1310,$A$2:$B$461,2,FALSE),"")</f>
        <v>HYPERLINK("[映雪.xlsx]类型!B7",类型!$C$7)</v>
      </c>
    </row>
    <row r="1311" spans="4:8">
      <c r="D1311" t="s">
        <v>2889</v>
      </c>
      <c r="H1311" s="80" t="str">
        <f>IFERROR(VLOOKUP(D1311,$A$2:$B$461,2,FALSE),"")</f>
        <v>HYPERLINK("[映雪.xlsx]类型!B24",类型!$C$24)</v>
      </c>
    </row>
    <row r="1312" spans="4:8">
      <c r="D1312" t="s">
        <v>2889</v>
      </c>
      <c r="H1312" s="80" t="str">
        <f>IFERROR(VLOOKUP(D1312,$A$2:$B$461,2,FALSE),"")</f>
        <v>HYPERLINK("[映雪.xlsx]类型!B24",类型!$C$24)</v>
      </c>
    </row>
    <row r="1313" spans="4:8">
      <c r="D1313" t="s">
        <v>2847</v>
      </c>
      <c r="H1313" s="80" t="str">
        <f>IFERROR(VLOOKUP(D1313,$A$2:$B$461,2,FALSE),"")</f>
        <v>HYPERLINK("[映雪.xlsx]类型!B7",类型!$C$7)</v>
      </c>
    </row>
    <row r="1314" spans="4:8">
      <c r="D1314" t="s">
        <v>2801</v>
      </c>
      <c r="H1314" s="80" t="str">
        <f>IFERROR(VLOOKUP(D1314,$A$2:$B$461,2,FALSE),"")</f>
        <v>HYPERLINK("[映雪.xlsx]类型!B2",类型!$C$2)</v>
      </c>
    </row>
    <row r="1315" spans="4:8">
      <c r="D1315" t="s">
        <v>2904</v>
      </c>
      <c r="H1315" s="80" t="str">
        <f>IFERROR(VLOOKUP(D1315,$A$2:$B$461,2,FALSE),"")</f>
        <v>HYPERLINK("[映雪.xlsx]类型!B38",类型!$C$38)</v>
      </c>
    </row>
    <row r="1316" spans="4:8">
      <c r="D1316" t="s">
        <v>2889</v>
      </c>
      <c r="H1316" s="80" t="str">
        <f>IFERROR(VLOOKUP(D1316,$A$2:$B$461,2,FALSE),"")</f>
        <v>HYPERLINK("[映雪.xlsx]类型!B24",类型!$C$24)</v>
      </c>
    </row>
    <row r="1317" spans="4:8">
      <c r="D1317" t="s">
        <v>2801</v>
      </c>
      <c r="H1317" s="80" t="str">
        <f>IFERROR(VLOOKUP(D1317,$A$2:$B$461,2,FALSE),"")</f>
        <v>HYPERLINK("[映雪.xlsx]类型!B2",类型!$C$2)</v>
      </c>
    </row>
    <row r="1318" spans="4:8">
      <c r="D1318" t="s">
        <v>2889</v>
      </c>
      <c r="H1318" s="80" t="str">
        <f>IFERROR(VLOOKUP(D1318,$A$2:$B$461,2,FALSE),"")</f>
        <v>HYPERLINK("[映雪.xlsx]类型!B24",类型!$C$24)</v>
      </c>
    </row>
    <row r="1319" spans="4:8">
      <c r="D1319" t="s">
        <v>2858</v>
      </c>
      <c r="H1319" s="80" t="str">
        <f>IFERROR(VLOOKUP(D1319,$A$2:$B$461,2,FALSE),"")</f>
        <v>HYPERLINK("[映雪.xlsx]类型!B9",类型!$C$9)</v>
      </c>
    </row>
    <row r="1320" spans="4:8">
      <c r="D1320" t="s">
        <v>2847</v>
      </c>
      <c r="H1320" s="80" t="str">
        <f>IFERROR(VLOOKUP(D1320,$A$2:$B$461,2,FALSE),"")</f>
        <v>HYPERLINK("[映雪.xlsx]类型!B7",类型!$C$7)</v>
      </c>
    </row>
    <row r="1321" spans="4:8">
      <c r="D1321" t="s">
        <v>2847</v>
      </c>
      <c r="H1321" s="80" t="str">
        <f>IFERROR(VLOOKUP(D1321,$A$2:$B$461,2,FALSE),"")</f>
        <v>HYPERLINK("[映雪.xlsx]类型!B7",类型!$C$7)</v>
      </c>
    </row>
    <row r="1322" spans="4:8">
      <c r="D1322" t="s">
        <v>2801</v>
      </c>
      <c r="H1322" s="80" t="str">
        <f>IFERROR(VLOOKUP(D1322,$A$2:$B$461,2,FALSE),"")</f>
        <v>HYPERLINK("[映雪.xlsx]类型!B2",类型!$C$2)</v>
      </c>
    </row>
    <row r="1323" spans="4:8">
      <c r="D1323" t="s">
        <v>2867</v>
      </c>
      <c r="H1323" s="80" t="str">
        <f>IFERROR(VLOOKUP(D1323,$A$2:$B$461,2,FALSE),"")</f>
        <v>HYPERLINK("[映雪.xlsx]类型!B11",类型!$C$11)</v>
      </c>
    </row>
    <row r="1324" spans="4:8">
      <c r="D1324" t="s">
        <v>2799</v>
      </c>
      <c r="H1324" s="80" t="str">
        <f>IFERROR(VLOOKUP(D1324,$A$2:$B$461,2,FALSE),"")</f>
        <v>HYPERLINK("[映雪.xlsx]类型!B22",类型!$C$22)</v>
      </c>
    </row>
    <row r="1325" spans="4:8">
      <c r="D1325" t="s">
        <v>2847</v>
      </c>
      <c r="H1325" s="80" t="str">
        <f>IFERROR(VLOOKUP(D1325,$A$2:$B$461,2,FALSE),"")</f>
        <v>HYPERLINK("[映雪.xlsx]类型!B7",类型!$C$7)</v>
      </c>
    </row>
    <row r="1326" spans="4:8">
      <c r="D1326" t="s">
        <v>2799</v>
      </c>
      <c r="H1326" s="80" t="str">
        <f>IFERROR(VLOOKUP(D1326,$A$2:$B$461,2,FALSE),"")</f>
        <v>HYPERLINK("[映雪.xlsx]类型!B22",类型!$C$22)</v>
      </c>
    </row>
    <row r="1327" spans="4:8">
      <c r="D1327" t="s">
        <v>2858</v>
      </c>
      <c r="H1327" s="80" t="str">
        <f>IFERROR(VLOOKUP(D1327,$A$2:$B$461,2,FALSE),"")</f>
        <v>HYPERLINK("[映雪.xlsx]类型!B9",类型!$C$9)</v>
      </c>
    </row>
    <row r="1328" spans="4:8">
      <c r="D1328" t="s">
        <v>2852</v>
      </c>
      <c r="H1328" s="80" t="str">
        <f>IFERROR(VLOOKUP(D1328,$A$2:$B$461,2,FALSE),"")</f>
        <v>HYPERLINK("[映雪.xlsx]类型!B8",类型!$C$8)</v>
      </c>
    </row>
    <row r="1329" spans="4:8">
      <c r="D1329" t="s">
        <v>2799</v>
      </c>
      <c r="H1329" s="80" t="str">
        <f>IFERROR(VLOOKUP(D1329,$A$2:$B$461,2,FALSE),"")</f>
        <v>HYPERLINK("[映雪.xlsx]类型!B22",类型!$C$22)</v>
      </c>
    </row>
    <row r="1330" spans="4:8">
      <c r="D1330" t="s">
        <v>2833</v>
      </c>
      <c r="H1330" s="80" t="str">
        <f>IFERROR(VLOOKUP(D1330,$A$2:$B$461,2,FALSE),"")</f>
        <v>HYPERLINK("[映雪.xlsx]类型!B5",类型!$C$5)</v>
      </c>
    </row>
    <row r="1331" spans="4:8">
      <c r="D1331" t="s">
        <v>2897</v>
      </c>
      <c r="H1331" s="80" t="str">
        <f>IFERROR(VLOOKUP(D1331,$A$2:$B$461,2,FALSE),"")</f>
        <v>HYPERLINK("[映雪.xlsx]类型!B32",类型!$C$32)</v>
      </c>
    </row>
    <row r="1332" spans="4:8">
      <c r="D1332" t="s">
        <v>2847</v>
      </c>
      <c r="H1332" s="80" t="str">
        <f>IFERROR(VLOOKUP(D1332,$A$2:$B$461,2,FALSE),"")</f>
        <v>HYPERLINK("[映雪.xlsx]类型!B7",类型!$C$7)</v>
      </c>
    </row>
    <row r="1333" spans="4:8">
      <c r="D1333" t="s">
        <v>2894</v>
      </c>
      <c r="H1333" s="80" t="str">
        <f>IFERROR(VLOOKUP(D1333,$A$2:$B$461,2,FALSE),"")</f>
        <v>HYPERLINK("[映雪.xlsx]类型!B28",类型!$C$28)</v>
      </c>
    </row>
    <row r="1334" spans="4:8">
      <c r="D1334" t="s">
        <v>2897</v>
      </c>
      <c r="H1334" s="80" t="str">
        <f>IFERROR(VLOOKUP(D1334,$A$2:$B$461,2,FALSE),"")</f>
        <v>HYPERLINK("[映雪.xlsx]类型!B32",类型!$C$32)</v>
      </c>
    </row>
    <row r="1335" spans="4:8">
      <c r="D1335" t="s">
        <v>2867</v>
      </c>
      <c r="H1335" s="80" t="str">
        <f>IFERROR(VLOOKUP(D1335,$A$2:$B$461,2,FALSE),"")</f>
        <v>HYPERLINK("[映雪.xlsx]类型!B11",类型!$C$11)</v>
      </c>
    </row>
    <row r="1336" spans="4:8">
      <c r="D1336" t="s">
        <v>2894</v>
      </c>
      <c r="H1336" s="80" t="str">
        <f>IFERROR(VLOOKUP(D1336,$A$2:$B$461,2,FALSE),"")</f>
        <v>HYPERLINK("[映雪.xlsx]类型!B28",类型!$C$28)</v>
      </c>
    </row>
    <row r="1337" spans="4:8">
      <c r="D1337" t="s">
        <v>2852</v>
      </c>
      <c r="H1337" s="80" t="str">
        <f>IFERROR(VLOOKUP(D1337,$A$2:$B$461,2,FALSE),"")</f>
        <v>HYPERLINK("[映雪.xlsx]类型!B8",类型!$C$8)</v>
      </c>
    </row>
    <row r="1338" spans="4:8">
      <c r="D1338" t="s">
        <v>2906</v>
      </c>
      <c r="H1338" s="80" t="str">
        <f>IFERROR(VLOOKUP(D1338,$A$2:$B$461,2,FALSE),"")</f>
        <v>HYPERLINK("[映雪.xlsx]类型!B40",类型!$C$40)</v>
      </c>
    </row>
    <row r="1339" spans="4:8">
      <c r="D1339" t="s">
        <v>2906</v>
      </c>
      <c r="H1339" s="80" t="str">
        <f>IFERROR(VLOOKUP(D1339,$A$2:$B$461,2,FALSE),"")</f>
        <v>HYPERLINK("[映雪.xlsx]类型!B40",类型!$C$40)</v>
      </c>
    </row>
    <row r="1340" spans="4:8">
      <c r="D1340" t="s">
        <v>2852</v>
      </c>
      <c r="H1340" s="80" t="str">
        <f>IFERROR(VLOOKUP(D1340,$A$2:$B$461,2,FALSE),"")</f>
        <v>HYPERLINK("[映雪.xlsx]类型!B8",类型!$C$8)</v>
      </c>
    </row>
    <row r="1341" spans="4:8">
      <c r="D1341" t="s">
        <v>2799</v>
      </c>
      <c r="H1341" s="80" t="str">
        <f>IFERROR(VLOOKUP(D1341,$A$2:$B$461,2,FALSE),"")</f>
        <v>HYPERLINK("[映雪.xlsx]类型!B22",类型!$C$22)</v>
      </c>
    </row>
    <row r="1342" spans="4:8">
      <c r="D1342" t="s">
        <v>2847</v>
      </c>
      <c r="H1342" s="80" t="str">
        <f>IFERROR(VLOOKUP(D1342,$A$2:$B$461,2,FALSE),"")</f>
        <v>HYPERLINK("[映雪.xlsx]类型!B7",类型!$C$7)</v>
      </c>
    </row>
    <row r="1343" spans="4:8">
      <c r="D1343" t="s">
        <v>2847</v>
      </c>
      <c r="H1343" s="80" t="str">
        <f>IFERROR(VLOOKUP(D1343,$A$2:$B$461,2,FALSE),"")</f>
        <v>HYPERLINK("[映雪.xlsx]类型!B7",类型!$C$7)</v>
      </c>
    </row>
    <row r="1344" spans="4:8">
      <c r="D1344" t="s">
        <v>2847</v>
      </c>
      <c r="H1344" s="80" t="str">
        <f>IFERROR(VLOOKUP(D1344,$A$2:$B$461,2,FALSE),"")</f>
        <v>HYPERLINK("[映雪.xlsx]类型!B7",类型!$C$7)</v>
      </c>
    </row>
    <row r="1345" spans="4:8">
      <c r="D1345" t="s">
        <v>2799</v>
      </c>
      <c r="H1345" s="80" t="str">
        <f>IFERROR(VLOOKUP(D1345,$A$2:$B$461,2,FALSE),"")</f>
        <v>HYPERLINK("[映雪.xlsx]类型!B22",类型!$C$22)</v>
      </c>
    </row>
    <row r="1346" spans="4:8">
      <c r="D1346" t="s">
        <v>2847</v>
      </c>
      <c r="H1346" s="80" t="str">
        <f>IFERROR(VLOOKUP(D1346,$A$2:$B$461,2,FALSE),"")</f>
        <v>HYPERLINK("[映雪.xlsx]类型!B7",类型!$C$7)</v>
      </c>
    </row>
    <row r="1347" spans="4:8">
      <c r="D1347" t="s">
        <v>2847</v>
      </c>
      <c r="H1347" s="80" t="str">
        <f>IFERROR(VLOOKUP(D1347,$A$2:$B$461,2,FALSE),"")</f>
        <v>HYPERLINK("[映雪.xlsx]类型!B7",类型!$C$7)</v>
      </c>
    </row>
    <row r="1348" spans="4:8">
      <c r="D1348" t="s">
        <v>2894</v>
      </c>
      <c r="H1348" s="80" t="str">
        <f>IFERROR(VLOOKUP(D1348,$A$2:$B$461,2,FALSE),"")</f>
        <v>HYPERLINK("[映雪.xlsx]类型!B28",类型!$C$28)</v>
      </c>
    </row>
    <row r="1349" spans="4:8">
      <c r="D1349" t="s">
        <v>2852</v>
      </c>
      <c r="H1349" s="80" t="str">
        <f>IFERROR(VLOOKUP(D1349,$A$2:$B$461,2,FALSE),"")</f>
        <v>HYPERLINK("[映雪.xlsx]类型!B8",类型!$C$8)</v>
      </c>
    </row>
    <row r="1350" spans="4:8">
      <c r="D1350" t="s">
        <v>2852</v>
      </c>
      <c r="H1350" s="80" t="str">
        <f>IFERROR(VLOOKUP(D1350,$A$2:$B$461,2,FALSE),"")</f>
        <v>HYPERLINK("[映雪.xlsx]类型!B8",类型!$C$8)</v>
      </c>
    </row>
    <row r="1351" spans="4:8">
      <c r="D1351" t="s">
        <v>2847</v>
      </c>
      <c r="H1351" s="80" t="str">
        <f>IFERROR(VLOOKUP(D1351,$A$2:$B$461,2,FALSE),"")</f>
        <v>HYPERLINK("[映雪.xlsx]类型!B7",类型!$C$7)</v>
      </c>
    </row>
    <row r="1352" spans="4:8">
      <c r="D1352" t="s">
        <v>2867</v>
      </c>
      <c r="H1352" s="80" t="str">
        <f>IFERROR(VLOOKUP(D1352,$A$2:$B$461,2,FALSE),"")</f>
        <v>HYPERLINK("[映雪.xlsx]类型!B11",类型!$C$11)</v>
      </c>
    </row>
    <row r="1353" spans="4:8">
      <c r="D1353" t="s">
        <v>2799</v>
      </c>
      <c r="H1353" s="80" t="str">
        <f>IFERROR(VLOOKUP(D1353,$A$2:$B$461,2,FALSE),"")</f>
        <v>HYPERLINK("[映雪.xlsx]类型!B22",类型!$C$22)</v>
      </c>
    </row>
    <row r="1354" spans="4:8">
      <c r="D1354" t="s">
        <v>2847</v>
      </c>
      <c r="H1354" s="80" t="str">
        <f>IFERROR(VLOOKUP(D1354,$A$2:$B$461,2,FALSE),"")</f>
        <v>HYPERLINK("[映雪.xlsx]类型!B7",类型!$C$7)</v>
      </c>
    </row>
    <row r="1355" spans="4:8">
      <c r="D1355" t="s">
        <v>2897</v>
      </c>
      <c r="H1355" s="80" t="str">
        <f>IFERROR(VLOOKUP(D1355,$A$2:$B$461,2,FALSE),"")</f>
        <v>HYPERLINK("[映雪.xlsx]类型!B32",类型!$C$32)</v>
      </c>
    </row>
    <row r="1356" spans="4:8">
      <c r="D1356" t="s">
        <v>2852</v>
      </c>
      <c r="H1356" s="80" t="str">
        <f>IFERROR(VLOOKUP(D1356,$A$2:$B$461,2,FALSE),"")</f>
        <v>HYPERLINK("[映雪.xlsx]类型!B8",类型!$C$8)</v>
      </c>
    </row>
    <row r="1357" spans="4:8">
      <c r="D1357" t="s">
        <v>2867</v>
      </c>
      <c r="H1357" s="80" t="str">
        <f>IFERROR(VLOOKUP(D1357,$A$2:$B$461,2,FALSE),"")</f>
        <v>HYPERLINK("[映雪.xlsx]类型!B11",类型!$C$11)</v>
      </c>
    </row>
    <row r="1358" spans="4:8">
      <c r="D1358" t="s">
        <v>2852</v>
      </c>
      <c r="H1358" s="80" t="str">
        <f>IFERROR(VLOOKUP(D1358,$A$2:$B$461,2,FALSE),"")</f>
        <v>HYPERLINK("[映雪.xlsx]类型!B8",类型!$C$8)</v>
      </c>
    </row>
    <row r="1359" spans="4:8">
      <c r="D1359" t="s">
        <v>2799</v>
      </c>
      <c r="H1359" s="80" t="str">
        <f>IFERROR(VLOOKUP(D1359,$A$2:$B$461,2,FALSE),"")</f>
        <v>HYPERLINK("[映雪.xlsx]类型!B22",类型!$C$22)</v>
      </c>
    </row>
    <row r="1360" spans="4:8">
      <c r="D1360" t="s">
        <v>2852</v>
      </c>
      <c r="H1360" s="80" t="str">
        <f>IFERROR(VLOOKUP(D1360,$A$2:$B$461,2,FALSE),"")</f>
        <v>HYPERLINK("[映雪.xlsx]类型!B8",类型!$C$8)</v>
      </c>
    </row>
    <row r="1361" spans="4:8">
      <c r="D1361" t="s">
        <v>2894</v>
      </c>
      <c r="H1361" s="80" t="str">
        <f>IFERROR(VLOOKUP(D1361,$A$2:$B$461,2,FALSE),"")</f>
        <v>HYPERLINK("[映雪.xlsx]类型!B28",类型!$C$28)</v>
      </c>
    </row>
    <row r="1362" spans="4:8">
      <c r="D1362" t="s">
        <v>1204</v>
      </c>
      <c r="H1362" s="80" t="str">
        <f>IFERROR(VLOOKUP(D1362,$A$2:$B$461,2,FALSE),"")</f>
        <v>HYPERLINK("[映雪.xlsx]类型!B26",类型!$C$26)</v>
      </c>
    </row>
    <row r="1363" spans="4:8">
      <c r="D1363" t="s">
        <v>1204</v>
      </c>
      <c r="H1363" s="80" t="str">
        <f>IFERROR(VLOOKUP(D1363,$A$2:$B$461,2,FALSE),"")</f>
        <v>HYPERLINK("[映雪.xlsx]类型!B26",类型!$C$26)</v>
      </c>
    </row>
    <row r="1364" spans="4:8">
      <c r="D1364" t="s">
        <v>2799</v>
      </c>
      <c r="H1364" s="80" t="str">
        <f>IFERROR(VLOOKUP(D1364,$A$2:$B$461,2,FALSE),"")</f>
        <v>HYPERLINK("[映雪.xlsx]类型!B22",类型!$C$22)</v>
      </c>
    </row>
    <row r="1365" spans="4:8">
      <c r="D1365" t="s">
        <v>2799</v>
      </c>
      <c r="H1365" s="80" t="str">
        <f>IFERROR(VLOOKUP(D1365,$A$2:$B$461,2,FALSE),"")</f>
        <v>HYPERLINK("[映雪.xlsx]类型!B22",类型!$C$22)</v>
      </c>
    </row>
    <row r="1366" spans="4:8">
      <c r="D1366" t="s">
        <v>2799</v>
      </c>
      <c r="H1366" s="80" t="str">
        <f>IFERROR(VLOOKUP(D1366,$A$2:$B$461,2,FALSE),"")</f>
        <v>HYPERLINK("[映雪.xlsx]类型!B22",类型!$C$22)</v>
      </c>
    </row>
    <row r="1367" spans="4:8">
      <c r="D1367" t="s">
        <v>2867</v>
      </c>
      <c r="H1367" s="80" t="str">
        <f>IFERROR(VLOOKUP(D1367,$A$2:$B$461,2,FALSE),"")</f>
        <v>HYPERLINK("[映雪.xlsx]类型!B11",类型!$C$11)</v>
      </c>
    </row>
    <row r="1368" spans="4:8">
      <c r="D1368" t="s">
        <v>2799</v>
      </c>
      <c r="H1368" s="80" t="str">
        <f>IFERROR(VLOOKUP(D1368,$A$2:$B$461,2,FALSE),"")</f>
        <v>HYPERLINK("[映雪.xlsx]类型!B22",类型!$C$22)</v>
      </c>
    </row>
    <row r="1369" spans="4:8">
      <c r="D1369" t="s">
        <v>2799</v>
      </c>
      <c r="H1369" s="80" t="str">
        <f>IFERROR(VLOOKUP(D1369,$A$2:$B$461,2,FALSE),"")</f>
        <v>HYPERLINK("[映雪.xlsx]类型!B22",类型!$C$22)</v>
      </c>
    </row>
    <row r="1370" spans="4:8">
      <c r="D1370" t="s">
        <v>2833</v>
      </c>
      <c r="H1370" s="80" t="str">
        <f>IFERROR(VLOOKUP(D1370,$A$2:$B$461,2,FALSE),"")</f>
        <v>HYPERLINK("[映雪.xlsx]类型!B5",类型!$C$5)</v>
      </c>
    </row>
    <row r="1371" spans="4:8">
      <c r="D1371" t="s">
        <v>2867</v>
      </c>
      <c r="H1371" s="80" t="str">
        <f>IFERROR(VLOOKUP(D1371,$A$2:$B$461,2,FALSE),"")</f>
        <v>HYPERLINK("[映雪.xlsx]类型!B11",类型!$C$11)</v>
      </c>
    </row>
    <row r="1372" spans="4:8">
      <c r="D1372" t="s">
        <v>1204</v>
      </c>
      <c r="H1372" s="80" t="str">
        <f>IFERROR(VLOOKUP(D1372,$A$2:$B$461,2,FALSE),"")</f>
        <v>HYPERLINK("[映雪.xlsx]类型!B26",类型!$C$26)</v>
      </c>
    </row>
    <row r="1373" spans="4:8">
      <c r="D1373" t="s">
        <v>2799</v>
      </c>
      <c r="H1373" s="80" t="str">
        <f>IFERROR(VLOOKUP(D1373,$A$2:$B$461,2,FALSE),"")</f>
        <v>HYPERLINK("[映雪.xlsx]类型!B22",类型!$C$22)</v>
      </c>
    </row>
    <row r="1374" spans="4:8">
      <c r="D1374" t="s">
        <v>2867</v>
      </c>
      <c r="H1374" s="80" t="str">
        <f>IFERROR(VLOOKUP(D1374,$A$2:$B$461,2,FALSE),"")</f>
        <v>HYPERLINK("[映雪.xlsx]类型!B11",类型!$C$11)</v>
      </c>
    </row>
    <row r="1375" spans="4:8">
      <c r="D1375" t="s">
        <v>1204</v>
      </c>
      <c r="H1375" s="80" t="str">
        <f>IFERROR(VLOOKUP(D1375,$A$2:$B$461,2,FALSE),"")</f>
        <v>HYPERLINK("[映雪.xlsx]类型!B26",类型!$C$26)</v>
      </c>
    </row>
    <row r="1376" spans="4:8">
      <c r="D1376" t="s">
        <v>2799</v>
      </c>
      <c r="H1376" s="80" t="str">
        <f>IFERROR(VLOOKUP(D1376,$A$2:$B$461,2,FALSE),"")</f>
        <v>HYPERLINK("[映雪.xlsx]类型!B22",类型!$C$22)</v>
      </c>
    </row>
    <row r="1377" spans="4:8">
      <c r="D1377" t="s">
        <v>2799</v>
      </c>
      <c r="H1377" s="80" t="str">
        <f>IFERROR(VLOOKUP(D1377,$A$2:$B$461,2,FALSE),"")</f>
        <v>HYPERLINK("[映雪.xlsx]类型!B22",类型!$C$22)</v>
      </c>
    </row>
    <row r="1378" spans="4:8">
      <c r="D1378" t="s">
        <v>2867</v>
      </c>
      <c r="H1378" s="80" t="str">
        <f>IFERROR(VLOOKUP(D1378,$A$2:$B$461,2,FALSE),"")</f>
        <v>HYPERLINK("[映雪.xlsx]类型!B11",类型!$C$11)</v>
      </c>
    </row>
    <row r="1379" spans="4:8">
      <c r="D1379" t="s">
        <v>1204</v>
      </c>
      <c r="H1379" s="80" t="str">
        <f>IFERROR(VLOOKUP(D1379,$A$2:$B$461,2,FALSE),"")</f>
        <v>HYPERLINK("[映雪.xlsx]类型!B26",类型!$C$26)</v>
      </c>
    </row>
    <row r="1380" spans="4:8">
      <c r="D1380" t="s">
        <v>1204</v>
      </c>
      <c r="H1380" s="80" t="str">
        <f>IFERROR(VLOOKUP(D1380,$A$2:$B$461,2,FALSE),"")</f>
        <v>HYPERLINK("[映雪.xlsx]类型!B26",类型!$C$26)</v>
      </c>
    </row>
    <row r="1381" spans="4:8">
      <c r="D1381" t="s">
        <v>2867</v>
      </c>
      <c r="H1381" s="80" t="str">
        <f>IFERROR(VLOOKUP(D1381,$A$2:$B$461,2,FALSE),"")</f>
        <v>HYPERLINK("[映雪.xlsx]类型!B11",类型!$C$11)</v>
      </c>
    </row>
    <row r="1382" spans="4:8">
      <c r="D1382" t="s">
        <v>2799</v>
      </c>
      <c r="H1382" s="80" t="str">
        <f>IFERROR(VLOOKUP(D1382,$A$2:$B$461,2,FALSE),"")</f>
        <v>HYPERLINK("[映雪.xlsx]类型!B22",类型!$C$22)</v>
      </c>
    </row>
    <row r="1383" spans="4:8">
      <c r="D1383" t="s">
        <v>1204</v>
      </c>
      <c r="H1383" s="80" t="str">
        <f>IFERROR(VLOOKUP(D1383,$A$2:$B$461,2,FALSE),"")</f>
        <v>HYPERLINK("[映雪.xlsx]类型!B26",类型!$C$26)</v>
      </c>
    </row>
    <row r="1384" spans="4:8">
      <c r="D1384" t="s">
        <v>1204</v>
      </c>
      <c r="H1384" s="80" t="str">
        <f>IFERROR(VLOOKUP(D1384,$A$2:$B$461,2,FALSE),"")</f>
        <v>HYPERLINK("[映雪.xlsx]类型!B26",类型!$C$26)</v>
      </c>
    </row>
    <row r="1385" spans="4:8">
      <c r="D1385" t="s">
        <v>2799</v>
      </c>
      <c r="H1385" s="80" t="str">
        <f>IFERROR(VLOOKUP(D1385,$A$2:$B$461,2,FALSE),"")</f>
        <v>HYPERLINK("[映雪.xlsx]类型!B22",类型!$C$22)</v>
      </c>
    </row>
    <row r="1386" spans="4:8">
      <c r="D1386" t="s">
        <v>1204</v>
      </c>
      <c r="H1386" s="80" t="str">
        <f>IFERROR(VLOOKUP(D1386,$A$2:$B$461,2,FALSE),"")</f>
        <v>HYPERLINK("[映雪.xlsx]类型!B26",类型!$C$26)</v>
      </c>
    </row>
    <row r="1387" spans="4:8">
      <c r="D1387" t="s">
        <v>2799</v>
      </c>
      <c r="H1387" s="80" t="str">
        <f>IFERROR(VLOOKUP(D1387,$A$2:$B$461,2,FALSE),"")</f>
        <v>HYPERLINK("[映雪.xlsx]类型!B22",类型!$C$22)</v>
      </c>
    </row>
    <row r="1388" spans="4:8">
      <c r="D1388" t="s">
        <v>2799</v>
      </c>
      <c r="H1388" s="80" t="str">
        <f>IFERROR(VLOOKUP(D1388,$A$2:$B$461,2,FALSE),"")</f>
        <v>HYPERLINK("[映雪.xlsx]类型!B22",类型!$C$22)</v>
      </c>
    </row>
    <row r="1389" spans="4:8">
      <c r="D1389" t="s">
        <v>1204</v>
      </c>
      <c r="H1389" s="80" t="str">
        <f>IFERROR(VLOOKUP(D1389,$A$2:$B$461,2,FALSE),"")</f>
        <v>HYPERLINK("[映雪.xlsx]类型!B26",类型!$C$26)</v>
      </c>
    </row>
    <row r="1390" spans="4:8">
      <c r="D1390" t="s">
        <v>2867</v>
      </c>
      <c r="H1390" s="80" t="str">
        <f>IFERROR(VLOOKUP(D1390,$A$2:$B$461,2,FALSE),"")</f>
        <v>HYPERLINK("[映雪.xlsx]类型!B11",类型!$C$11)</v>
      </c>
    </row>
    <row r="1391" spans="4:8">
      <c r="D1391" t="s">
        <v>2799</v>
      </c>
      <c r="H1391" s="80" t="str">
        <f>IFERROR(VLOOKUP(D1391,$A$2:$B$461,2,FALSE),"")</f>
        <v>HYPERLINK("[映雪.xlsx]类型!B22",类型!$C$22)</v>
      </c>
    </row>
    <row r="1392" spans="4:8">
      <c r="D1392" t="s">
        <v>2799</v>
      </c>
      <c r="H1392" s="80" t="str">
        <f>IFERROR(VLOOKUP(D1392,$A$2:$B$461,2,FALSE),"")</f>
        <v>HYPERLINK("[映雪.xlsx]类型!B22",类型!$C$22)</v>
      </c>
    </row>
    <row r="1393" spans="4:8">
      <c r="D1393" t="s">
        <v>2813</v>
      </c>
      <c r="H1393" s="80" t="str">
        <f>IFERROR(VLOOKUP(D1393,$A$2:$B$461,2,FALSE),"")</f>
        <v>HYPERLINK("[映雪.xlsx]类型!B3",类型!$C$3)</v>
      </c>
    </row>
    <row r="1394" spans="4:8">
      <c r="D1394" t="s">
        <v>2813</v>
      </c>
      <c r="H1394" s="80" t="str">
        <f>IFERROR(VLOOKUP(D1394,$A$2:$B$461,2,FALSE),"")</f>
        <v>HYPERLINK("[映雪.xlsx]类型!B3",类型!$C$3)</v>
      </c>
    </row>
    <row r="1395" spans="4:8">
      <c r="D1395" t="s">
        <v>2889</v>
      </c>
      <c r="H1395" s="80" t="str">
        <f>IFERROR(VLOOKUP(D1395,$A$2:$B$461,2,FALSE),"")</f>
        <v>HYPERLINK("[映雪.xlsx]类型!B24",类型!$C$24)</v>
      </c>
    </row>
    <row r="1396" spans="4:8">
      <c r="D1396" t="s">
        <v>2858</v>
      </c>
      <c r="H1396" s="80" t="str">
        <f>IFERROR(VLOOKUP(D1396,$A$2:$B$461,2,FALSE),"")</f>
        <v>HYPERLINK("[映雪.xlsx]类型!B9",类型!$C$9)</v>
      </c>
    </row>
    <row r="1397" spans="4:8">
      <c r="D1397" t="s">
        <v>1204</v>
      </c>
      <c r="H1397" s="80" t="str">
        <f>IFERROR(VLOOKUP(D1397,$A$2:$B$461,2,FALSE),"")</f>
        <v>HYPERLINK("[映雪.xlsx]类型!B26",类型!$C$26)</v>
      </c>
    </row>
    <row r="1398" spans="4:8">
      <c r="D1398" t="s">
        <v>2813</v>
      </c>
      <c r="H1398" s="80" t="str">
        <f>IFERROR(VLOOKUP(D1398,$A$2:$B$461,2,FALSE),"")</f>
        <v>HYPERLINK("[映雪.xlsx]类型!B3",类型!$C$3)</v>
      </c>
    </row>
    <row r="1399" spans="4:8">
      <c r="D1399" t="s">
        <v>2813</v>
      </c>
      <c r="H1399" s="80" t="str">
        <f>IFERROR(VLOOKUP(D1399,$A$2:$B$461,2,FALSE),"")</f>
        <v>HYPERLINK("[映雪.xlsx]类型!B3",类型!$C$3)</v>
      </c>
    </row>
    <row r="1400" spans="4:8">
      <c r="D1400" t="s">
        <v>1204</v>
      </c>
      <c r="H1400" s="80" t="str">
        <f>IFERROR(VLOOKUP(D1400,$A$2:$B$461,2,FALSE),"")</f>
        <v>HYPERLINK("[映雪.xlsx]类型!B26",类型!$C$26)</v>
      </c>
    </row>
    <row r="1401" spans="4:8">
      <c r="D1401" t="s">
        <v>1204</v>
      </c>
      <c r="H1401" s="80" t="str">
        <f>IFERROR(VLOOKUP(D1401,$A$2:$B$461,2,FALSE),"")</f>
        <v>HYPERLINK("[映雪.xlsx]类型!B26",类型!$C$26)</v>
      </c>
    </row>
    <row r="1402" spans="4:8">
      <c r="D1402" t="s">
        <v>2813</v>
      </c>
      <c r="H1402" s="80" t="str">
        <f>IFERROR(VLOOKUP(D1402,$A$2:$B$461,2,FALSE),"")</f>
        <v>HYPERLINK("[映雪.xlsx]类型!B3",类型!$C$3)</v>
      </c>
    </row>
    <row r="1403" spans="4:8">
      <c r="D1403" t="s">
        <v>1204</v>
      </c>
      <c r="H1403" s="80" t="str">
        <f>IFERROR(VLOOKUP(D1403,$A$2:$B$461,2,FALSE),"")</f>
        <v>HYPERLINK("[映雪.xlsx]类型!B26",类型!$C$26)</v>
      </c>
    </row>
    <row r="1404" spans="4:8">
      <c r="D1404" t="s">
        <v>2813</v>
      </c>
      <c r="H1404" s="80" t="str">
        <f>IFERROR(VLOOKUP(D1404,$A$2:$B$461,2,FALSE),"")</f>
        <v>HYPERLINK("[映雪.xlsx]类型!B3",类型!$C$3)</v>
      </c>
    </row>
    <row r="1405" spans="4:8">
      <c r="D1405" t="s">
        <v>2858</v>
      </c>
      <c r="H1405" s="80" t="str">
        <f>IFERROR(VLOOKUP(D1405,$A$2:$B$461,2,FALSE),"")</f>
        <v>HYPERLINK("[映雪.xlsx]类型!B9",类型!$C$9)</v>
      </c>
    </row>
    <row r="1406" spans="4:8">
      <c r="D1406" t="s">
        <v>2813</v>
      </c>
      <c r="H1406" s="80" t="str">
        <f>IFERROR(VLOOKUP(D1406,$A$2:$B$461,2,FALSE),"")</f>
        <v>HYPERLINK("[映雪.xlsx]类型!B3",类型!$C$3)</v>
      </c>
    </row>
    <row r="1407" spans="4:8">
      <c r="D1407" t="s">
        <v>2813</v>
      </c>
      <c r="H1407" s="80" t="str">
        <f>IFERROR(VLOOKUP(D1407,$A$2:$B$461,2,FALSE),"")</f>
        <v>HYPERLINK("[映雪.xlsx]类型!B3",类型!$C$3)</v>
      </c>
    </row>
    <row r="1408" spans="4:8">
      <c r="D1408" t="s">
        <v>2889</v>
      </c>
      <c r="H1408" s="80" t="str">
        <f>IFERROR(VLOOKUP(D1408,$A$2:$B$461,2,FALSE),"")</f>
        <v>HYPERLINK("[映雪.xlsx]类型!B24",类型!$C$24)</v>
      </c>
    </row>
    <row r="1409" spans="4:8">
      <c r="D1409" t="s">
        <v>2858</v>
      </c>
      <c r="H1409" s="80" t="str">
        <f>IFERROR(VLOOKUP(D1409,$A$2:$B$461,2,FALSE),"")</f>
        <v>HYPERLINK("[映雪.xlsx]类型!B9",类型!$C$9)</v>
      </c>
    </row>
    <row r="1410" spans="4:8">
      <c r="D1410" t="s">
        <v>2813</v>
      </c>
      <c r="H1410" s="80" t="str">
        <f>IFERROR(VLOOKUP(D1410,$A$2:$B$461,2,FALSE),"")</f>
        <v>HYPERLINK("[映雪.xlsx]类型!B3",类型!$C$3)</v>
      </c>
    </row>
    <row r="1411" spans="4:8">
      <c r="D1411" t="s">
        <v>1204</v>
      </c>
      <c r="H1411" s="80" t="str">
        <f>IFERROR(VLOOKUP(D1411,$A$2:$B$461,2,FALSE),"")</f>
        <v>HYPERLINK("[映雪.xlsx]类型!B26",类型!$C$26)</v>
      </c>
    </row>
    <row r="1412" spans="4:8">
      <c r="D1412" t="s">
        <v>2889</v>
      </c>
      <c r="H1412" s="80" t="str">
        <f>IFERROR(VLOOKUP(D1412,$A$2:$B$461,2,FALSE),"")</f>
        <v>HYPERLINK("[映雪.xlsx]类型!B24",类型!$C$24)</v>
      </c>
    </row>
    <row r="1413" spans="4:8">
      <c r="D1413" t="s">
        <v>2858</v>
      </c>
      <c r="H1413" s="80" t="str">
        <f>IFERROR(VLOOKUP(D1413,$A$2:$B$461,2,FALSE),"")</f>
        <v>HYPERLINK("[映雪.xlsx]类型!B9",类型!$C$9)</v>
      </c>
    </row>
    <row r="1414" spans="4:8">
      <c r="D1414" t="s">
        <v>1204</v>
      </c>
      <c r="H1414" s="80" t="str">
        <f>IFERROR(VLOOKUP(D1414,$A$2:$B$461,2,FALSE),"")</f>
        <v>HYPERLINK("[映雪.xlsx]类型!B26",类型!$C$26)</v>
      </c>
    </row>
    <row r="1415" spans="4:8">
      <c r="D1415" t="s">
        <v>2813</v>
      </c>
      <c r="H1415" s="80" t="str">
        <f>IFERROR(VLOOKUP(D1415,$A$2:$B$461,2,FALSE),"")</f>
        <v>HYPERLINK("[映雪.xlsx]类型!B3",类型!$C$3)</v>
      </c>
    </row>
    <row r="1416" spans="4:8">
      <c r="D1416" t="s">
        <v>1204</v>
      </c>
      <c r="H1416" s="80" t="str">
        <f>IFERROR(VLOOKUP(D1416,$A$2:$B$461,2,FALSE),"")</f>
        <v>HYPERLINK("[映雪.xlsx]类型!B26",类型!$C$26)</v>
      </c>
    </row>
    <row r="1417" spans="4:8">
      <c r="D1417" t="s">
        <v>2858</v>
      </c>
      <c r="H1417" s="80" t="str">
        <f>IFERROR(VLOOKUP(D1417,$A$2:$B$461,2,FALSE),"")</f>
        <v>HYPERLINK("[映雪.xlsx]类型!B9",类型!$C$9)</v>
      </c>
    </row>
    <row r="1418" spans="4:8">
      <c r="D1418" t="s">
        <v>2858</v>
      </c>
      <c r="H1418" s="80" t="str">
        <f>IFERROR(VLOOKUP(D1418,$A$2:$B$461,2,FALSE),"")</f>
        <v>HYPERLINK("[映雪.xlsx]类型!B9",类型!$C$9)</v>
      </c>
    </row>
    <row r="1419" spans="4:8">
      <c r="D1419" t="s">
        <v>2889</v>
      </c>
      <c r="H1419" s="80" t="str">
        <f>IFERROR(VLOOKUP(D1419,$A$2:$B$461,2,FALSE),"")</f>
        <v>HYPERLINK("[映雪.xlsx]类型!B24",类型!$C$24)</v>
      </c>
    </row>
    <row r="1420" spans="4:8">
      <c r="D1420" t="s">
        <v>2906</v>
      </c>
      <c r="H1420" s="80" t="str">
        <f>IFERROR(VLOOKUP(D1420,$A$2:$B$461,2,FALSE),"")</f>
        <v>HYPERLINK("[映雪.xlsx]类型!B40",类型!$C$40)</v>
      </c>
    </row>
    <row r="1421" spans="4:8">
      <c r="D1421" t="s">
        <v>2833</v>
      </c>
      <c r="H1421" s="80" t="str">
        <f>IFERROR(VLOOKUP(D1421,$A$2:$B$461,2,FALSE),"")</f>
        <v>HYPERLINK("[映雪.xlsx]类型!B5",类型!$C$5)</v>
      </c>
    </row>
    <row r="1422" spans="4:8">
      <c r="D1422" t="s">
        <v>2847</v>
      </c>
      <c r="H1422" s="80" t="str">
        <f>IFERROR(VLOOKUP(D1422,$A$2:$B$461,2,FALSE),"")</f>
        <v>HYPERLINK("[映雪.xlsx]类型!B7",类型!$C$7)</v>
      </c>
    </row>
    <row r="1423" spans="4:8">
      <c r="D1423" t="s">
        <v>2889</v>
      </c>
      <c r="H1423" s="80" t="str">
        <f>IFERROR(VLOOKUP(D1423,$A$2:$B$461,2,FALSE),"")</f>
        <v>HYPERLINK("[映雪.xlsx]类型!B24",类型!$C$24)</v>
      </c>
    </row>
    <row r="1424" spans="4:8">
      <c r="D1424" t="s">
        <v>2889</v>
      </c>
      <c r="H1424" s="80" t="str">
        <f>IFERROR(VLOOKUP(D1424,$A$2:$B$461,2,FALSE),"")</f>
        <v>HYPERLINK("[映雪.xlsx]类型!B24",类型!$C$24)</v>
      </c>
    </row>
    <row r="1425" spans="4:8">
      <c r="D1425" t="s">
        <v>2847</v>
      </c>
      <c r="H1425" s="80" t="str">
        <f>IFERROR(VLOOKUP(D1425,$A$2:$B$461,2,FALSE),"")</f>
        <v>HYPERLINK("[映雪.xlsx]类型!B7",类型!$C$7)</v>
      </c>
    </row>
    <row r="1426" spans="4:8">
      <c r="D1426" t="s">
        <v>2833</v>
      </c>
      <c r="H1426" s="80" t="str">
        <f>IFERROR(VLOOKUP(D1426,$A$2:$B$461,2,FALSE),"")</f>
        <v>HYPERLINK("[映雪.xlsx]类型!B5",类型!$C$5)</v>
      </c>
    </row>
    <row r="1427" spans="4:8">
      <c r="D1427" t="s">
        <v>2889</v>
      </c>
      <c r="H1427" s="80" t="str">
        <f>IFERROR(VLOOKUP(D1427,$A$2:$B$461,2,FALSE),"")</f>
        <v>HYPERLINK("[映雪.xlsx]类型!B24",类型!$C$24)</v>
      </c>
    </row>
    <row r="1428" spans="4:8">
      <c r="D1428" t="s">
        <v>2847</v>
      </c>
      <c r="H1428" s="80" t="str">
        <f>IFERROR(VLOOKUP(D1428,$A$2:$B$461,2,FALSE),"")</f>
        <v>HYPERLINK("[映雪.xlsx]类型!B7",类型!$C$7)</v>
      </c>
    </row>
    <row r="1429" spans="4:8">
      <c r="D1429" t="s">
        <v>2889</v>
      </c>
      <c r="H1429" s="80" t="str">
        <f>IFERROR(VLOOKUP(D1429,$A$2:$B$461,2,FALSE),"")</f>
        <v>HYPERLINK("[映雪.xlsx]类型!B24",类型!$C$24)</v>
      </c>
    </row>
    <row r="1430" spans="4:8">
      <c r="D1430" t="s">
        <v>2889</v>
      </c>
      <c r="H1430" s="80" t="str">
        <f>IFERROR(VLOOKUP(D1430,$A$2:$B$461,2,FALSE),"")</f>
        <v>HYPERLINK("[映雪.xlsx]类型!B24",类型!$C$24)</v>
      </c>
    </row>
    <row r="1431" spans="4:8">
      <c r="D1431" t="s">
        <v>2889</v>
      </c>
      <c r="H1431" s="80" t="str">
        <f>IFERROR(VLOOKUP(D1431,$A$2:$B$461,2,FALSE),"")</f>
        <v>HYPERLINK("[映雪.xlsx]类型!B24",类型!$C$24)</v>
      </c>
    </row>
    <row r="1432" spans="4:8">
      <c r="D1432" t="s">
        <v>2847</v>
      </c>
      <c r="H1432" s="80" t="str">
        <f>IFERROR(VLOOKUP(D1432,$A$2:$B$461,2,FALSE),"")</f>
        <v>HYPERLINK("[映雪.xlsx]类型!B7",类型!$C$7)</v>
      </c>
    </row>
    <row r="1433" spans="4:8">
      <c r="D1433" t="s">
        <v>2889</v>
      </c>
      <c r="H1433" s="80" t="str">
        <f>IFERROR(VLOOKUP(D1433,$A$2:$B$461,2,FALSE),"")</f>
        <v>HYPERLINK("[映雪.xlsx]类型!B24",类型!$C$24)</v>
      </c>
    </row>
    <row r="1434" spans="4:8">
      <c r="D1434" t="s">
        <v>2833</v>
      </c>
      <c r="H1434" s="80" t="str">
        <f>IFERROR(VLOOKUP(D1434,$A$2:$B$461,2,FALSE),"")</f>
        <v>HYPERLINK("[映雪.xlsx]类型!B5",类型!$C$5)</v>
      </c>
    </row>
    <row r="1435" spans="4:8">
      <c r="D1435" t="s">
        <v>2889</v>
      </c>
      <c r="H1435" s="80" t="str">
        <f>IFERROR(VLOOKUP(D1435,$A$2:$B$461,2,FALSE),"")</f>
        <v>HYPERLINK("[映雪.xlsx]类型!B24",类型!$C$24)</v>
      </c>
    </row>
    <row r="1436" spans="4:8">
      <c r="D1436" t="s">
        <v>2847</v>
      </c>
      <c r="H1436" s="80" t="str">
        <f>IFERROR(VLOOKUP(D1436,$A$2:$B$461,2,FALSE),"")</f>
        <v>HYPERLINK("[映雪.xlsx]类型!B7",类型!$C$7)</v>
      </c>
    </row>
    <row r="1437" spans="4:8">
      <c r="D1437" t="s">
        <v>2833</v>
      </c>
      <c r="H1437" s="80" t="str">
        <f>IFERROR(VLOOKUP(D1437,$A$2:$B$461,2,FALSE),"")</f>
        <v>HYPERLINK("[映雪.xlsx]类型!B5",类型!$C$5)</v>
      </c>
    </row>
    <row r="1438" spans="4:8">
      <c r="D1438" t="s">
        <v>2799</v>
      </c>
      <c r="H1438" s="80" t="str">
        <f>IFERROR(VLOOKUP(D1438,$A$2:$B$461,2,FALSE),"")</f>
        <v>HYPERLINK("[映雪.xlsx]类型!B22",类型!$C$22)</v>
      </c>
    </row>
    <row r="1439" spans="4:8">
      <c r="D1439" t="s">
        <v>2867</v>
      </c>
      <c r="H1439" s="80" t="str">
        <f>IFERROR(VLOOKUP(D1439,$A$2:$B$461,2,FALSE),"")</f>
        <v>HYPERLINK("[映雪.xlsx]类型!B11",类型!$C$11)</v>
      </c>
    </row>
    <row r="1440" spans="4:8">
      <c r="D1440" t="s">
        <v>2867</v>
      </c>
      <c r="H1440" s="80" t="str">
        <f>IFERROR(VLOOKUP(D1440,$A$2:$B$461,2,FALSE),"")</f>
        <v>HYPERLINK("[映雪.xlsx]类型!B11",类型!$C$11)</v>
      </c>
    </row>
    <row r="1441" spans="4:8">
      <c r="D1441" t="s">
        <v>2799</v>
      </c>
      <c r="H1441" s="80" t="str">
        <f>IFERROR(VLOOKUP(D1441,$A$2:$B$461,2,FALSE),"")</f>
        <v>HYPERLINK("[映雪.xlsx]类型!B22",类型!$C$22)</v>
      </c>
    </row>
    <row r="1442" spans="4:8">
      <c r="D1442" t="s">
        <v>2799</v>
      </c>
      <c r="H1442" s="80" t="str">
        <f>IFERROR(VLOOKUP(D1442,$A$2:$B$461,2,FALSE),"")</f>
        <v>HYPERLINK("[映雪.xlsx]类型!B22",类型!$C$22)</v>
      </c>
    </row>
    <row r="1443" spans="4:8">
      <c r="D1443" t="s">
        <v>2867</v>
      </c>
      <c r="H1443" s="80" t="str">
        <f>IFERROR(VLOOKUP(D1443,$A$2:$B$461,2,FALSE),"")</f>
        <v>HYPERLINK("[映雪.xlsx]类型!B11",类型!$C$11)</v>
      </c>
    </row>
    <row r="1444" spans="4:8">
      <c r="D1444" t="s">
        <v>2799</v>
      </c>
      <c r="H1444" s="80" t="str">
        <f>IFERROR(VLOOKUP(D1444,$A$2:$B$461,2,FALSE),"")</f>
        <v>HYPERLINK("[映雪.xlsx]类型!B22",类型!$C$22)</v>
      </c>
    </row>
    <row r="1445" spans="4:8">
      <c r="D1445" t="s">
        <v>2799</v>
      </c>
      <c r="H1445" s="80" t="str">
        <f>IFERROR(VLOOKUP(D1445,$A$2:$B$461,2,FALSE),"")</f>
        <v>HYPERLINK("[映雪.xlsx]类型!B22",类型!$C$22)</v>
      </c>
    </row>
    <row r="1446" spans="4:8">
      <c r="D1446" t="s">
        <v>2799</v>
      </c>
      <c r="H1446" s="80" t="str">
        <f>IFERROR(VLOOKUP(D1446,$A$2:$B$461,2,FALSE),"")</f>
        <v>HYPERLINK("[映雪.xlsx]类型!B22",类型!$C$22)</v>
      </c>
    </row>
    <row r="1447" spans="4:8">
      <c r="D1447" t="s">
        <v>2867</v>
      </c>
      <c r="H1447" s="80" t="str">
        <f>IFERROR(VLOOKUP(D1447,$A$2:$B$461,2,FALSE),"")</f>
        <v>HYPERLINK("[映雪.xlsx]类型!B11",类型!$C$11)</v>
      </c>
    </row>
    <row r="1448" spans="4:8">
      <c r="D1448" t="s">
        <v>2799</v>
      </c>
      <c r="H1448" s="80" t="str">
        <f>IFERROR(VLOOKUP(D1448,$A$2:$B$461,2,FALSE),"")</f>
        <v>HYPERLINK("[映雪.xlsx]类型!B22",类型!$C$22)</v>
      </c>
    </row>
    <row r="1449" spans="4:8">
      <c r="D1449" t="s">
        <v>2867</v>
      </c>
      <c r="H1449" s="80" t="str">
        <f>IFERROR(VLOOKUP(D1449,$A$2:$B$461,2,FALSE),"")</f>
        <v>HYPERLINK("[映雪.xlsx]类型!B11",类型!$C$11)</v>
      </c>
    </row>
    <row r="1450" spans="4:8">
      <c r="D1450" t="s">
        <v>2799</v>
      </c>
      <c r="H1450" s="80" t="str">
        <f>IFERROR(VLOOKUP(D1450,$A$2:$B$461,2,FALSE),"")</f>
        <v>HYPERLINK("[映雪.xlsx]类型!B22",类型!$C$22)</v>
      </c>
    </row>
    <row r="1451" spans="4:8">
      <c r="D1451" t="s">
        <v>2799</v>
      </c>
      <c r="H1451" s="80" t="str">
        <f>IFERROR(VLOOKUP(D1451,$A$2:$B$461,2,FALSE),"")</f>
        <v>HYPERLINK("[映雪.xlsx]类型!B22",类型!$C$22)</v>
      </c>
    </row>
    <row r="1452" spans="4:8">
      <c r="D1452" t="s">
        <v>2867</v>
      </c>
      <c r="H1452" s="80" t="str">
        <f>IFERROR(VLOOKUP(D1452,$A$2:$B$461,2,FALSE),"")</f>
        <v>HYPERLINK("[映雪.xlsx]类型!B11",类型!$C$11)</v>
      </c>
    </row>
    <row r="1453" spans="4:8">
      <c r="D1453" t="s">
        <v>2867</v>
      </c>
      <c r="H1453" s="80" t="str">
        <f>IFERROR(VLOOKUP(D1453,$A$2:$B$461,2,FALSE),"")</f>
        <v>HYPERLINK("[映雪.xlsx]类型!B11",类型!$C$11)</v>
      </c>
    </row>
    <row r="1454" spans="4:8">
      <c r="D1454" t="s">
        <v>2799</v>
      </c>
      <c r="H1454" s="80" t="str">
        <f>IFERROR(VLOOKUP(D1454,$A$2:$B$461,2,FALSE),"")</f>
        <v>HYPERLINK("[映雪.xlsx]类型!B22",类型!$C$22)</v>
      </c>
    </row>
    <row r="1455" spans="4:8">
      <c r="D1455" t="s">
        <v>2867</v>
      </c>
      <c r="H1455" s="80" t="str">
        <f>IFERROR(VLOOKUP(D1455,$A$2:$B$461,2,FALSE),"")</f>
        <v>HYPERLINK("[映雪.xlsx]类型!B11",类型!$C$11)</v>
      </c>
    </row>
    <row r="1456" spans="4:8">
      <c r="D1456" t="s">
        <v>2799</v>
      </c>
      <c r="H1456" s="80" t="str">
        <f>IFERROR(VLOOKUP(D1456,$A$2:$B$461,2,FALSE),"")</f>
        <v>HYPERLINK("[映雪.xlsx]类型!B22",类型!$C$22)</v>
      </c>
    </row>
    <row r="1457" spans="4:8">
      <c r="D1457" t="s">
        <v>2867</v>
      </c>
      <c r="H1457" s="80" t="str">
        <f>IFERROR(VLOOKUP(D1457,$A$2:$B$461,2,FALSE),"")</f>
        <v>HYPERLINK("[映雪.xlsx]类型!B11",类型!$C$11)</v>
      </c>
    </row>
    <row r="1458" spans="4:8">
      <c r="D1458" t="s">
        <v>2867</v>
      </c>
      <c r="H1458" s="80" t="str">
        <f>IFERROR(VLOOKUP(D1458,$A$2:$B$461,2,FALSE),"")</f>
        <v>HYPERLINK("[映雪.xlsx]类型!B11",类型!$C$11)</v>
      </c>
    </row>
    <row r="1459" spans="4:8">
      <c r="D1459" t="s">
        <v>2799</v>
      </c>
      <c r="H1459" s="80" t="str">
        <f>IFERROR(VLOOKUP(D1459,$A$2:$B$461,2,FALSE),"")</f>
        <v>HYPERLINK("[映雪.xlsx]类型!B22",类型!$C$22)</v>
      </c>
    </row>
    <row r="1460" spans="4:8">
      <c r="D1460" t="s">
        <v>2867</v>
      </c>
      <c r="H1460" s="80" t="str">
        <f>IFERROR(VLOOKUP(D1460,$A$2:$B$461,2,FALSE),"")</f>
        <v>HYPERLINK("[映雪.xlsx]类型!B11",类型!$C$11)</v>
      </c>
    </row>
    <row r="1461" spans="4:8">
      <c r="D1461" t="s">
        <v>2799</v>
      </c>
      <c r="H1461" s="80" t="str">
        <f>IFERROR(VLOOKUP(D1461,$A$2:$B$461,2,FALSE),"")</f>
        <v>HYPERLINK("[映雪.xlsx]类型!B22",类型!$C$22)</v>
      </c>
    </row>
    <row r="1462" spans="4:8">
      <c r="D1462" t="s">
        <v>2867</v>
      </c>
      <c r="H1462" s="80" t="str">
        <f>IFERROR(VLOOKUP(D1462,$A$2:$B$461,2,FALSE),"")</f>
        <v>HYPERLINK("[映雪.xlsx]类型!B11",类型!$C$11)</v>
      </c>
    </row>
    <row r="1463" spans="4:8">
      <c r="D1463" t="s">
        <v>2799</v>
      </c>
      <c r="H1463" s="80" t="str">
        <f>IFERROR(VLOOKUP(D1463,$A$2:$B$461,2,FALSE),"")</f>
        <v>HYPERLINK("[映雪.xlsx]类型!B22",类型!$C$22)</v>
      </c>
    </row>
    <row r="1464" spans="4:8">
      <c r="D1464" t="s">
        <v>2799</v>
      </c>
      <c r="H1464" s="80" t="str">
        <f>IFERROR(VLOOKUP(D1464,$A$2:$B$461,2,FALSE),"")</f>
        <v>HYPERLINK("[映雪.xlsx]类型!B22",类型!$C$22)</v>
      </c>
    </row>
    <row r="1465" spans="4:8">
      <c r="D1465" t="s">
        <v>2867</v>
      </c>
      <c r="H1465" s="80" t="str">
        <f>IFERROR(VLOOKUP(D1465,$A$2:$B$461,2,FALSE),"")</f>
        <v>HYPERLINK("[映雪.xlsx]类型!B11",类型!$C$11)</v>
      </c>
    </row>
    <row r="1466" spans="4:8">
      <c r="D1466" t="s">
        <v>2799</v>
      </c>
      <c r="H1466" s="80" t="str">
        <f>IFERROR(VLOOKUP(D1466,$A$2:$B$461,2,FALSE),"")</f>
        <v>HYPERLINK("[映雪.xlsx]类型!B22",类型!$C$22)</v>
      </c>
    </row>
    <row r="1467" spans="4:8">
      <c r="D1467" t="s">
        <v>2867</v>
      </c>
      <c r="H1467" s="80" t="str">
        <f>IFERROR(VLOOKUP(D1467,$A$2:$B$461,2,FALSE),"")</f>
        <v>HYPERLINK("[映雪.xlsx]类型!B11",类型!$C$11)</v>
      </c>
    </row>
    <row r="1468" spans="4:8">
      <c r="D1468" t="s">
        <v>1204</v>
      </c>
      <c r="H1468" s="80" t="str">
        <f>IFERROR(VLOOKUP(D1468,$A$2:$B$461,2,FALSE),"")</f>
        <v>HYPERLINK("[映雪.xlsx]类型!B26",类型!$C$26)</v>
      </c>
    </row>
    <row r="1469" spans="4:8">
      <c r="D1469" t="s">
        <v>1204</v>
      </c>
      <c r="H1469" s="80" t="str">
        <f>IFERROR(VLOOKUP(D1469,$A$2:$B$461,2,FALSE),"")</f>
        <v>HYPERLINK("[映雪.xlsx]类型!B26",类型!$C$26)</v>
      </c>
    </row>
    <row r="1470" spans="4:8">
      <c r="D1470" t="s">
        <v>2813</v>
      </c>
      <c r="H1470" s="80" t="str">
        <f>IFERROR(VLOOKUP(D1470,$A$2:$B$461,2,FALSE),"")</f>
        <v>HYPERLINK("[映雪.xlsx]类型!B3",类型!$C$3)</v>
      </c>
    </row>
    <row r="1471" spans="4:8">
      <c r="D1471" t="s">
        <v>2813</v>
      </c>
      <c r="H1471" s="80" t="str">
        <f>IFERROR(VLOOKUP(D1471,$A$2:$B$461,2,FALSE),"")</f>
        <v>HYPERLINK("[映雪.xlsx]类型!B3",类型!$C$3)</v>
      </c>
    </row>
    <row r="1472" spans="4:8">
      <c r="D1472" t="s">
        <v>2858</v>
      </c>
      <c r="H1472" s="80" t="str">
        <f>IFERROR(VLOOKUP(D1472,$A$2:$B$461,2,FALSE),"")</f>
        <v>HYPERLINK("[映雪.xlsx]类型!B9",类型!$C$9)</v>
      </c>
    </row>
    <row r="1473" spans="4:8">
      <c r="D1473" t="s">
        <v>2858</v>
      </c>
      <c r="H1473" s="80" t="str">
        <f>IFERROR(VLOOKUP(D1473,$A$2:$B$461,2,FALSE),"")</f>
        <v>HYPERLINK("[映雪.xlsx]类型!B9",类型!$C$9)</v>
      </c>
    </row>
    <row r="1474" spans="4:8">
      <c r="D1474" t="s">
        <v>2858</v>
      </c>
      <c r="H1474" s="80" t="str">
        <f>IFERROR(VLOOKUP(D1474,$A$2:$B$461,2,FALSE),"")</f>
        <v>HYPERLINK("[映雪.xlsx]类型!B9",类型!$C$9)</v>
      </c>
    </row>
    <row r="1475" spans="4:8">
      <c r="D1475" t="s">
        <v>2858</v>
      </c>
      <c r="H1475" s="80" t="str">
        <f>IFERROR(VLOOKUP(D1475,$A$2:$B$461,2,FALSE),"")</f>
        <v>HYPERLINK("[映雪.xlsx]类型!B9",类型!$C$9)</v>
      </c>
    </row>
    <row r="1476" spans="4:8">
      <c r="D1476" t="s">
        <v>2813</v>
      </c>
      <c r="H1476" s="80" t="str">
        <f>IFERROR(VLOOKUP(D1476,$A$2:$B$461,2,FALSE),"")</f>
        <v>HYPERLINK("[映雪.xlsx]类型!B3",类型!$C$3)</v>
      </c>
    </row>
    <row r="1477" spans="4:8">
      <c r="D1477" t="s">
        <v>2813</v>
      </c>
      <c r="H1477" s="80" t="str">
        <f>IFERROR(VLOOKUP(D1477,$A$2:$B$461,2,FALSE),"")</f>
        <v>HYPERLINK("[映雪.xlsx]类型!B3",类型!$C$3)</v>
      </c>
    </row>
    <row r="1478" spans="4:8">
      <c r="D1478" t="s">
        <v>2813</v>
      </c>
      <c r="H1478" s="80" t="str">
        <f>IFERROR(VLOOKUP(D1478,$A$2:$B$461,2,FALSE),"")</f>
        <v>HYPERLINK("[映雪.xlsx]类型!B3",类型!$C$3)</v>
      </c>
    </row>
    <row r="1479" spans="4:8">
      <c r="D1479" t="s">
        <v>2813</v>
      </c>
      <c r="H1479" s="80" t="str">
        <f>IFERROR(VLOOKUP(D1479,$A$2:$B$461,2,FALSE),"")</f>
        <v>HYPERLINK("[映雪.xlsx]类型!B3",类型!$C$3)</v>
      </c>
    </row>
    <row r="1480" spans="4:8">
      <c r="D1480" t="s">
        <v>2813</v>
      </c>
      <c r="H1480" s="80" t="str">
        <f>IFERROR(VLOOKUP(D1480,$A$2:$B$461,2,FALSE),"")</f>
        <v>HYPERLINK("[映雪.xlsx]类型!B3",类型!$C$3)</v>
      </c>
    </row>
    <row r="1481" spans="4:8">
      <c r="D1481" t="s">
        <v>2813</v>
      </c>
      <c r="H1481" s="80" t="str">
        <f>IFERROR(VLOOKUP(D1481,$A$2:$B$461,2,FALSE),"")</f>
        <v>HYPERLINK("[映雪.xlsx]类型!B3",类型!$C$3)</v>
      </c>
    </row>
    <row r="1482" spans="4:8">
      <c r="D1482" t="s">
        <v>2813</v>
      </c>
      <c r="H1482" s="80" t="str">
        <f>IFERROR(VLOOKUP(D1482,$A$2:$B$461,2,FALSE),"")</f>
        <v>HYPERLINK("[映雪.xlsx]类型!B3",类型!$C$3)</v>
      </c>
    </row>
    <row r="1483" spans="4:8">
      <c r="D1483" t="s">
        <v>2858</v>
      </c>
      <c r="H1483" s="80" t="str">
        <f>IFERROR(VLOOKUP(D1483,$A$2:$B$461,2,FALSE),"")</f>
        <v>HYPERLINK("[映雪.xlsx]类型!B9",类型!$C$9)</v>
      </c>
    </row>
    <row r="1484" spans="4:8">
      <c r="D1484" t="s">
        <v>2858</v>
      </c>
      <c r="H1484" s="80" t="str">
        <f>IFERROR(VLOOKUP(D1484,$A$2:$B$461,2,FALSE),"")</f>
        <v>HYPERLINK("[映雪.xlsx]类型!B9",类型!$C$9)</v>
      </c>
    </row>
    <row r="1485" spans="4:8">
      <c r="D1485" t="s">
        <v>2813</v>
      </c>
      <c r="H1485" s="80" t="str">
        <f>IFERROR(VLOOKUP(D1485,$A$2:$B$461,2,FALSE),"")</f>
        <v>HYPERLINK("[映雪.xlsx]类型!B3",类型!$C$3)</v>
      </c>
    </row>
    <row r="1486" spans="4:8">
      <c r="D1486" t="s">
        <v>2858</v>
      </c>
      <c r="H1486" s="80" t="str">
        <f>IFERROR(VLOOKUP(D1486,$A$2:$B$461,2,FALSE),"")</f>
        <v>HYPERLINK("[映雪.xlsx]类型!B9",类型!$C$9)</v>
      </c>
    </row>
    <row r="1487" spans="4:8">
      <c r="D1487" t="s">
        <v>2813</v>
      </c>
      <c r="H1487" s="80" t="str">
        <f>IFERROR(VLOOKUP(D1487,$A$2:$B$461,2,FALSE),"")</f>
        <v>HYPERLINK("[映雪.xlsx]类型!B3",类型!$C$3)</v>
      </c>
    </row>
    <row r="1488" spans="4:8">
      <c r="D1488" t="s">
        <v>2813</v>
      </c>
      <c r="H1488" s="80" t="str">
        <f>IFERROR(VLOOKUP(D1488,$A$2:$B$461,2,FALSE),"")</f>
        <v>HYPERLINK("[映雪.xlsx]类型!B3",类型!$C$3)</v>
      </c>
    </row>
    <row r="1489" spans="4:8">
      <c r="D1489" t="s">
        <v>1204</v>
      </c>
      <c r="H1489" s="80" t="str">
        <f>IFERROR(VLOOKUP(D1489,$A$2:$B$461,2,FALSE),"")</f>
        <v>HYPERLINK("[映雪.xlsx]类型!B26",类型!$C$26)</v>
      </c>
    </row>
    <row r="1490" spans="4:8">
      <c r="D1490" t="s">
        <v>2858</v>
      </c>
      <c r="H1490" s="80" t="str">
        <f>IFERROR(VLOOKUP(D1490,$A$2:$B$461,2,FALSE),"")</f>
        <v>HYPERLINK("[映雪.xlsx]类型!B9",类型!$C$9)</v>
      </c>
    </row>
    <row r="1491" spans="4:8">
      <c r="D1491" t="s">
        <v>2858</v>
      </c>
      <c r="H1491" s="80" t="str">
        <f>IFERROR(VLOOKUP(D1491,$A$2:$B$461,2,FALSE),"")</f>
        <v>HYPERLINK("[映雪.xlsx]类型!B9",类型!$C$9)</v>
      </c>
    </row>
    <row r="1492" spans="4:8">
      <c r="D1492" t="s">
        <v>2813</v>
      </c>
      <c r="H1492" s="80" t="str">
        <f>IFERROR(VLOOKUP(D1492,$A$2:$B$461,2,FALSE),"")</f>
        <v>HYPERLINK("[映雪.xlsx]类型!B3",类型!$C$3)</v>
      </c>
    </row>
    <row r="1493" spans="4:8">
      <c r="D1493" t="s">
        <v>2813</v>
      </c>
      <c r="H1493" s="80" t="str">
        <f>IFERROR(VLOOKUP(D1493,$A$2:$B$461,2,FALSE),"")</f>
        <v>HYPERLINK("[映雪.xlsx]类型!B3",类型!$C$3)</v>
      </c>
    </row>
    <row r="1494" spans="4:8">
      <c r="D1494" t="s">
        <v>2858</v>
      </c>
      <c r="H1494" s="80" t="str">
        <f>IFERROR(VLOOKUP(D1494,$A$2:$B$461,2,FALSE),"")</f>
        <v>HYPERLINK("[映雪.xlsx]类型!B9",类型!$C$9)</v>
      </c>
    </row>
    <row r="1495" spans="4:8">
      <c r="D1495" t="s">
        <v>2813</v>
      </c>
      <c r="H1495" s="80" t="str">
        <f>IFERROR(VLOOKUP(D1495,$A$2:$B$461,2,FALSE),"")</f>
        <v>HYPERLINK("[映雪.xlsx]类型!B3",类型!$C$3)</v>
      </c>
    </row>
    <row r="1496" spans="4:8">
      <c r="D1496" t="s">
        <v>2813</v>
      </c>
      <c r="H1496" s="80" t="str">
        <f>IFERROR(VLOOKUP(D1496,$A$2:$B$461,2,FALSE),"")</f>
        <v>HYPERLINK("[映雪.xlsx]类型!B3",类型!$C$3)</v>
      </c>
    </row>
    <row r="1497" spans="4:8">
      <c r="D1497" t="s">
        <v>2889</v>
      </c>
      <c r="H1497" s="80" t="str">
        <f>IFERROR(VLOOKUP(D1497,$A$2:$B$461,2,FALSE),"")</f>
        <v>HYPERLINK("[映雪.xlsx]类型!B24",类型!$C$24)</v>
      </c>
    </row>
    <row r="1498" spans="4:8">
      <c r="D1498" t="s">
        <v>2858</v>
      </c>
      <c r="H1498" s="80" t="str">
        <f>IFERROR(VLOOKUP(D1498,$A$2:$B$461,2,FALSE),"")</f>
        <v>HYPERLINK("[映雪.xlsx]类型!B9",类型!$C$9)</v>
      </c>
    </row>
    <row r="1499" spans="4:8">
      <c r="D1499" t="s">
        <v>2813</v>
      </c>
      <c r="H1499" s="80" t="str">
        <f>IFERROR(VLOOKUP(D1499,$A$2:$B$461,2,FALSE),"")</f>
        <v>HYPERLINK("[映雪.xlsx]类型!B3",类型!$C$3)</v>
      </c>
    </row>
    <row r="1500" spans="4:8">
      <c r="D1500" t="s">
        <v>2889</v>
      </c>
      <c r="H1500" s="80" t="str">
        <f>IFERROR(VLOOKUP(D1500,$A$2:$B$461,2,FALSE),"")</f>
        <v>HYPERLINK("[映雪.xlsx]类型!B24",类型!$C$24)</v>
      </c>
    </row>
    <row r="1501" spans="4:8">
      <c r="D1501" t="s">
        <v>2813</v>
      </c>
      <c r="H1501" s="80" t="str">
        <f>IFERROR(VLOOKUP(D1501,$A$2:$B$461,2,FALSE),"")</f>
        <v>HYPERLINK("[映雪.xlsx]类型!B3",类型!$C$3)</v>
      </c>
    </row>
    <row r="1502" spans="4:8">
      <c r="D1502" t="s">
        <v>2858</v>
      </c>
      <c r="H1502" s="80" t="str">
        <f>IFERROR(VLOOKUP(D1502,$A$2:$B$461,2,FALSE),"")</f>
        <v>HYPERLINK("[映雪.xlsx]类型!B9",类型!$C$9)</v>
      </c>
    </row>
    <row r="1503" spans="4:8">
      <c r="D1503" t="s">
        <v>2813</v>
      </c>
      <c r="H1503" s="80" t="str">
        <f>IFERROR(VLOOKUP(D1503,$A$2:$B$461,2,FALSE),"")</f>
        <v>HYPERLINK("[映雪.xlsx]类型!B3",类型!$C$3)</v>
      </c>
    </row>
    <row r="1504" spans="4:8">
      <c r="D1504" t="s">
        <v>2833</v>
      </c>
      <c r="H1504" s="80" t="str">
        <f>IFERROR(VLOOKUP(D1504,$A$2:$B$461,2,FALSE),"")</f>
        <v>HYPERLINK("[映雪.xlsx]类型!B5",类型!$C$5)</v>
      </c>
    </row>
    <row r="1505" spans="4:8">
      <c r="D1505" t="s">
        <v>2858</v>
      </c>
      <c r="H1505" s="80" t="str">
        <f>IFERROR(VLOOKUP(D1505,$A$2:$B$461,2,FALSE),"")</f>
        <v>HYPERLINK("[映雪.xlsx]类型!B9",类型!$C$9)</v>
      </c>
    </row>
    <row r="1506" spans="4:8">
      <c r="D1506" t="s">
        <v>2889</v>
      </c>
      <c r="H1506" s="80" t="str">
        <f>IFERROR(VLOOKUP(D1506,$A$2:$B$461,2,FALSE),"")</f>
        <v>HYPERLINK("[映雪.xlsx]类型!B24",类型!$C$24)</v>
      </c>
    </row>
    <row r="1507" spans="4:8">
      <c r="D1507" t="s">
        <v>2889</v>
      </c>
      <c r="H1507" s="80" t="str">
        <f>IFERROR(VLOOKUP(D1507,$A$2:$B$461,2,FALSE),"")</f>
        <v>HYPERLINK("[映雪.xlsx]类型!B24",类型!$C$24)</v>
      </c>
    </row>
    <row r="1508" spans="4:8">
      <c r="D1508" t="s">
        <v>2889</v>
      </c>
      <c r="H1508" s="80" t="str">
        <f>IFERROR(VLOOKUP(D1508,$A$2:$B$461,2,FALSE),"")</f>
        <v>HYPERLINK("[映雪.xlsx]类型!B24",类型!$C$24)</v>
      </c>
    </row>
    <row r="1509" spans="4:8">
      <c r="D1509" t="s">
        <v>2858</v>
      </c>
      <c r="H1509" s="80" t="str">
        <f>IFERROR(VLOOKUP(D1509,$A$2:$B$461,2,FALSE),"")</f>
        <v>HYPERLINK("[映雪.xlsx]类型!B9",类型!$C$9)</v>
      </c>
    </row>
    <row r="1510" spans="4:8">
      <c r="D1510" t="s">
        <v>2858</v>
      </c>
      <c r="H1510" s="80" t="str">
        <f>IFERROR(VLOOKUP(D1510,$A$2:$B$461,2,FALSE),"")</f>
        <v>HYPERLINK("[映雪.xlsx]类型!B9",类型!$C$9)</v>
      </c>
    </row>
    <row r="1511" spans="4:8">
      <c r="D1511" t="s">
        <v>2889</v>
      </c>
      <c r="H1511" s="80" t="str">
        <f>IFERROR(VLOOKUP(D1511,$A$2:$B$461,2,FALSE),"")</f>
        <v>HYPERLINK("[映雪.xlsx]类型!B24",类型!$C$24)</v>
      </c>
    </row>
    <row r="1512" spans="4:8">
      <c r="D1512" t="s">
        <v>2858</v>
      </c>
      <c r="H1512" s="80" t="str">
        <f>IFERROR(VLOOKUP(D1512,$A$2:$B$461,2,FALSE),"")</f>
        <v>HYPERLINK("[映雪.xlsx]类型!B9",类型!$C$9)</v>
      </c>
    </row>
    <row r="1513" spans="4:8">
      <c r="D1513" t="s">
        <v>2813</v>
      </c>
      <c r="H1513" s="80" t="str">
        <f>IFERROR(VLOOKUP(D1513,$A$2:$B$461,2,FALSE),"")</f>
        <v>HYPERLINK("[映雪.xlsx]类型!B3",类型!$C$3)</v>
      </c>
    </row>
    <row r="1514" spans="4:8">
      <c r="D1514" t="s">
        <v>2889</v>
      </c>
      <c r="H1514" s="80" t="str">
        <f>IFERROR(VLOOKUP(D1514,$A$2:$B$461,2,FALSE),"")</f>
        <v>HYPERLINK("[映雪.xlsx]类型!B24",类型!$C$24)</v>
      </c>
    </row>
    <row r="1515" spans="4:8">
      <c r="D1515" t="s">
        <v>2833</v>
      </c>
      <c r="H1515" s="80" t="str">
        <f>IFERROR(VLOOKUP(D1515,$A$2:$B$461,2,FALSE),"")</f>
        <v>HYPERLINK("[映雪.xlsx]类型!B5",类型!$C$5)</v>
      </c>
    </row>
    <row r="1516" spans="4:8">
      <c r="D1516" t="s">
        <v>2858</v>
      </c>
      <c r="H1516" s="80" t="str">
        <f>IFERROR(VLOOKUP(D1516,$A$2:$B$461,2,FALSE),"")</f>
        <v>HYPERLINK("[映雪.xlsx]类型!B9",类型!$C$9)</v>
      </c>
    </row>
    <row r="1517" spans="4:8">
      <c r="D1517" t="s">
        <v>2889</v>
      </c>
      <c r="H1517" s="80" t="str">
        <f>IFERROR(VLOOKUP(D1517,$A$2:$B$461,2,FALSE),"")</f>
        <v>HYPERLINK("[映雪.xlsx]类型!B24",类型!$C$24)</v>
      </c>
    </row>
    <row r="1518" spans="4:8">
      <c r="D1518" t="s">
        <v>2858</v>
      </c>
      <c r="H1518" s="80" t="str">
        <f>IFERROR(VLOOKUP(D1518,$A$2:$B$461,2,FALSE),"")</f>
        <v>HYPERLINK("[映雪.xlsx]类型!B9",类型!$C$9)</v>
      </c>
    </row>
    <row r="1519" spans="4:8">
      <c r="D1519" t="s">
        <v>2813</v>
      </c>
      <c r="H1519" s="80" t="str">
        <f>IFERROR(VLOOKUP(D1519,$A$2:$B$461,2,FALSE),"")</f>
        <v>HYPERLINK("[映雪.xlsx]类型!B3",类型!$C$3)</v>
      </c>
    </row>
    <row r="1520" spans="4:8">
      <c r="D1520" t="s">
        <v>2889</v>
      </c>
      <c r="H1520" s="80" t="str">
        <f>IFERROR(VLOOKUP(D1520,$A$2:$B$461,2,FALSE),"")</f>
        <v>HYPERLINK("[映雪.xlsx]类型!B24",类型!$C$24)</v>
      </c>
    </row>
    <row r="1521" spans="4:8">
      <c r="D1521" t="s">
        <v>2833</v>
      </c>
      <c r="H1521" s="80" t="str">
        <f>IFERROR(VLOOKUP(D1521,$A$2:$B$461,2,FALSE),"")</f>
        <v>HYPERLINK("[映雪.xlsx]类型!B5",类型!$C$5)</v>
      </c>
    </row>
    <row r="1522" spans="4:8">
      <c r="D1522" t="s">
        <v>2833</v>
      </c>
      <c r="H1522" s="80" t="str">
        <f>IFERROR(VLOOKUP(D1522,$A$2:$B$461,2,FALSE),"")</f>
        <v>HYPERLINK("[映雪.xlsx]类型!B5",类型!$C$5)</v>
      </c>
    </row>
    <row r="1523" spans="4:8">
      <c r="D1523" t="s">
        <v>2813</v>
      </c>
      <c r="H1523" s="80" t="str">
        <f>IFERROR(VLOOKUP(D1523,$A$2:$B$461,2,FALSE),"")</f>
        <v>HYPERLINK("[映雪.xlsx]类型!B3",类型!$C$3)</v>
      </c>
    </row>
    <row r="1524" spans="4:8">
      <c r="D1524" t="s">
        <v>2858</v>
      </c>
      <c r="H1524" s="80" t="str">
        <f>IFERROR(VLOOKUP(D1524,$A$2:$B$461,2,FALSE),"")</f>
        <v>HYPERLINK("[映雪.xlsx]类型!B9",类型!$C$9)</v>
      </c>
    </row>
    <row r="1525" spans="4:8">
      <c r="D1525" t="s">
        <v>2889</v>
      </c>
      <c r="H1525" s="80" t="str">
        <f>IFERROR(VLOOKUP(D1525,$A$2:$B$461,2,FALSE),"")</f>
        <v>HYPERLINK("[映雪.xlsx]类型!B24",类型!$C$24)</v>
      </c>
    </row>
    <row r="1526" spans="4:8">
      <c r="D1526" t="s">
        <v>2833</v>
      </c>
      <c r="H1526" s="80" t="str">
        <f>IFERROR(VLOOKUP(D1526,$A$2:$B$461,2,FALSE),"")</f>
        <v>HYPERLINK("[映雪.xlsx]类型!B5",类型!$C$5)</v>
      </c>
    </row>
    <row r="1527" spans="4:8">
      <c r="D1527" t="s">
        <v>2858</v>
      </c>
      <c r="H1527" s="80" t="str">
        <f>IFERROR(VLOOKUP(D1527,$A$2:$B$461,2,FALSE),"")</f>
        <v>HYPERLINK("[映雪.xlsx]类型!B9",类型!$C$9)</v>
      </c>
    </row>
    <row r="1528" spans="4:8">
      <c r="D1528" t="s">
        <v>2858</v>
      </c>
      <c r="H1528" s="80" t="str">
        <f>IFERROR(VLOOKUP(D1528,$A$2:$B$461,2,FALSE),"")</f>
        <v>HYPERLINK("[映雪.xlsx]类型!B9",类型!$C$9)</v>
      </c>
    </row>
    <row r="1529" spans="4:8">
      <c r="D1529" t="s">
        <v>2889</v>
      </c>
      <c r="H1529" s="80" t="str">
        <f>IFERROR(VLOOKUP(D1529,$A$2:$B$461,2,FALSE),"")</f>
        <v>HYPERLINK("[映雪.xlsx]类型!B24",类型!$C$24)</v>
      </c>
    </row>
    <row r="1530" spans="4:8">
      <c r="D1530" t="s">
        <v>2858</v>
      </c>
      <c r="H1530" s="80" t="str">
        <f>IFERROR(VLOOKUP(D1530,$A$2:$B$461,2,FALSE),"")</f>
        <v>HYPERLINK("[映雪.xlsx]类型!B9",类型!$C$9)</v>
      </c>
    </row>
    <row r="1531" spans="4:8">
      <c r="D1531" t="s">
        <v>2858</v>
      </c>
      <c r="H1531" s="80" t="str">
        <f>IFERROR(VLOOKUP(D1531,$A$2:$B$461,2,FALSE),"")</f>
        <v>HYPERLINK("[映雪.xlsx]类型!B9",类型!$C$9)</v>
      </c>
    </row>
    <row r="1532" spans="4:8">
      <c r="D1532" t="s">
        <v>2833</v>
      </c>
      <c r="H1532" s="80" t="str">
        <f>IFERROR(VLOOKUP(D1532,$A$2:$B$461,2,FALSE),"")</f>
        <v>HYPERLINK("[映雪.xlsx]类型!B5",类型!$C$5)</v>
      </c>
    </row>
    <row r="1533" spans="4:8">
      <c r="D1533" t="s">
        <v>2833</v>
      </c>
      <c r="H1533" s="80" t="str">
        <f>IFERROR(VLOOKUP(D1533,$A$2:$B$461,2,FALSE),"")</f>
        <v>HYPERLINK("[映雪.xlsx]类型!B5",类型!$C$5)</v>
      </c>
    </row>
    <row r="1534" spans="4:8">
      <c r="D1534" t="s">
        <v>2833</v>
      </c>
      <c r="H1534" s="80" t="str">
        <f>IFERROR(VLOOKUP(D1534,$A$2:$B$461,2,FALSE),"")</f>
        <v>HYPERLINK("[映雪.xlsx]类型!B5",类型!$C$5)</v>
      </c>
    </row>
    <row r="1535" spans="4:8">
      <c r="D1535" t="s">
        <v>2833</v>
      </c>
      <c r="H1535" s="80" t="str">
        <f>IFERROR(VLOOKUP(D1535,$A$2:$B$461,2,FALSE),"")</f>
        <v>HYPERLINK("[映雪.xlsx]类型!B5",类型!$C$5)</v>
      </c>
    </row>
    <row r="1536" spans="4:8">
      <c r="D1536" t="s">
        <v>2833</v>
      </c>
      <c r="H1536" s="80" t="str">
        <f>IFERROR(VLOOKUP(D1536,$A$2:$B$461,2,FALSE),"")</f>
        <v>HYPERLINK("[映雪.xlsx]类型!B5",类型!$C$5)</v>
      </c>
    </row>
    <row r="1537" spans="4:8">
      <c r="D1537" t="s">
        <v>2906</v>
      </c>
      <c r="H1537" s="80" t="str">
        <f>IFERROR(VLOOKUP(D1537,$A$2:$B$461,2,FALSE),"")</f>
        <v>HYPERLINK("[映雪.xlsx]类型!B40",类型!$C$40)</v>
      </c>
    </row>
    <row r="1538" spans="4:8">
      <c r="D1538" t="s">
        <v>2906</v>
      </c>
      <c r="H1538" s="80" t="str">
        <f>IFERROR(VLOOKUP(D1538,$A$2:$B$461,2,FALSE),"")</f>
        <v>HYPERLINK("[映雪.xlsx]类型!B40",类型!$C$40)</v>
      </c>
    </row>
    <row r="1539" spans="4:8">
      <c r="D1539" t="s">
        <v>2906</v>
      </c>
      <c r="H1539" s="80" t="str">
        <f>IFERROR(VLOOKUP(D1539,$A$2:$B$461,2,FALSE),"")</f>
        <v>HYPERLINK("[映雪.xlsx]类型!B40",类型!$C$40)</v>
      </c>
    </row>
    <row r="1540" spans="4:8">
      <c r="D1540" t="s">
        <v>2906</v>
      </c>
      <c r="H1540" s="80" t="str">
        <f>IFERROR(VLOOKUP(D1540,$A$2:$B$461,2,FALSE),"")</f>
        <v>HYPERLINK("[映雪.xlsx]类型!B40",类型!$C$40)</v>
      </c>
    </row>
    <row r="1541" spans="4:8">
      <c r="D1541" t="s">
        <v>2906</v>
      </c>
      <c r="H1541" s="80" t="str">
        <f>IFERROR(VLOOKUP(D1541,$A$2:$B$461,2,FALSE),"")</f>
        <v>HYPERLINK("[映雪.xlsx]类型!B40",类型!$C$40)</v>
      </c>
    </row>
    <row r="1542" spans="4:8">
      <c r="D1542" t="s">
        <v>2906</v>
      </c>
      <c r="H1542" s="80" t="str">
        <f>IFERROR(VLOOKUP(D1542,$A$2:$B$461,2,FALSE),"")</f>
        <v>HYPERLINK("[映雪.xlsx]类型!B40",类型!$C$40)</v>
      </c>
    </row>
    <row r="1543" spans="4:8">
      <c r="D1543" t="s">
        <v>2833</v>
      </c>
      <c r="H1543" s="80" t="str">
        <f>IFERROR(VLOOKUP(D1543,$A$2:$B$461,2,FALSE),"")</f>
        <v>HYPERLINK("[映雪.xlsx]类型!B5",类型!$C$5)</v>
      </c>
    </row>
    <row r="1544" spans="4:8">
      <c r="D1544" t="s">
        <v>2906</v>
      </c>
      <c r="H1544" s="80" t="str">
        <f>IFERROR(VLOOKUP(D1544,$A$2:$B$461,2,FALSE),"")</f>
        <v>HYPERLINK("[映雪.xlsx]类型!B40",类型!$C$40)</v>
      </c>
    </row>
    <row r="1545" spans="4:8">
      <c r="D1545" t="s">
        <v>2906</v>
      </c>
      <c r="H1545" s="80" t="str">
        <f>IFERROR(VLOOKUP(D1545,$A$2:$B$461,2,FALSE),"")</f>
        <v>HYPERLINK("[映雪.xlsx]类型!B40",类型!$C$40)</v>
      </c>
    </row>
    <row r="1546" spans="4:8">
      <c r="D1546" t="s">
        <v>2858</v>
      </c>
      <c r="H1546" s="80" t="str">
        <f>IFERROR(VLOOKUP(D1546,$A$2:$B$461,2,FALSE),"")</f>
        <v>HYPERLINK("[映雪.xlsx]类型!B9",类型!$C$9)</v>
      </c>
    </row>
    <row r="1547" spans="4:8">
      <c r="D1547" t="s">
        <v>2858</v>
      </c>
      <c r="H1547" s="80" t="str">
        <f>IFERROR(VLOOKUP(D1547,$A$2:$B$461,2,FALSE),"")</f>
        <v>HYPERLINK("[映雪.xlsx]类型!B9",类型!$C$9)</v>
      </c>
    </row>
    <row r="1548" spans="4:8">
      <c r="D1548" t="s">
        <v>2858</v>
      </c>
      <c r="H1548" s="80" t="str">
        <f>IFERROR(VLOOKUP(D1548,$A$2:$B$461,2,FALSE),"")</f>
        <v>HYPERLINK("[映雪.xlsx]类型!B9",类型!$C$9)</v>
      </c>
    </row>
    <row r="1549" spans="4:8">
      <c r="D1549" t="s">
        <v>2858</v>
      </c>
      <c r="H1549" s="80" t="str">
        <f>IFERROR(VLOOKUP(D1549,$A$2:$B$461,2,FALSE),"")</f>
        <v>HYPERLINK("[映雪.xlsx]类型!B9",类型!$C$9)</v>
      </c>
    </row>
    <row r="1550" spans="4:8">
      <c r="D1550" t="s">
        <v>2858</v>
      </c>
      <c r="H1550" s="80" t="str">
        <f>IFERROR(VLOOKUP(D1550,$A$2:$B$461,2,FALSE),"")</f>
        <v>HYPERLINK("[映雪.xlsx]类型!B9",类型!$C$9)</v>
      </c>
    </row>
    <row r="1551" spans="4:8">
      <c r="D1551" t="s">
        <v>2858</v>
      </c>
      <c r="H1551" s="80" t="str">
        <f>IFERROR(VLOOKUP(D1551,$A$2:$B$461,2,FALSE),"")</f>
        <v>HYPERLINK("[映雪.xlsx]类型!B9",类型!$C$9)</v>
      </c>
    </row>
    <row r="1552" spans="4:8">
      <c r="D1552" t="s">
        <v>2858</v>
      </c>
      <c r="H1552" s="80" t="str">
        <f>IFERROR(VLOOKUP(D1552,$A$2:$B$461,2,FALSE),"")</f>
        <v>HYPERLINK("[映雪.xlsx]类型!B9",类型!$C$9)</v>
      </c>
    </row>
    <row r="1553" spans="4:8">
      <c r="D1553" t="s">
        <v>2858</v>
      </c>
      <c r="H1553" s="80" t="str">
        <f>IFERROR(VLOOKUP(D1553,$A$2:$B$461,2,FALSE),"")</f>
        <v>HYPERLINK("[映雪.xlsx]类型!B9",类型!$C$9)</v>
      </c>
    </row>
    <row r="1554" spans="4:8">
      <c r="D1554" t="s">
        <v>2858</v>
      </c>
      <c r="H1554" s="80" t="str">
        <f>IFERROR(VLOOKUP(D1554,$A$2:$B$461,2,FALSE),"")</f>
        <v>HYPERLINK("[映雪.xlsx]类型!B9",类型!$C$9)</v>
      </c>
    </row>
    <row r="1555" spans="4:8">
      <c r="D1555" t="s">
        <v>2858</v>
      </c>
      <c r="H1555" s="80" t="str">
        <f>IFERROR(VLOOKUP(D1555,$A$2:$B$461,2,FALSE),"")</f>
        <v>HYPERLINK("[映雪.xlsx]类型!B9",类型!$C$9)</v>
      </c>
    </row>
    <row r="1556" spans="4:8">
      <c r="D1556" t="s">
        <v>2858</v>
      </c>
      <c r="H1556" s="80" t="str">
        <f>IFERROR(VLOOKUP(D1556,$A$2:$B$461,2,FALSE),"")</f>
        <v>HYPERLINK("[映雪.xlsx]类型!B9",类型!$C$9)</v>
      </c>
    </row>
    <row r="1557" spans="4:8">
      <c r="D1557" t="s">
        <v>2858</v>
      </c>
      <c r="H1557" s="80" t="str">
        <f>IFERROR(VLOOKUP(D1557,$A$2:$B$461,2,FALSE),"")</f>
        <v>HYPERLINK("[映雪.xlsx]类型!B9",类型!$C$9)</v>
      </c>
    </row>
    <row r="1558" spans="4:8">
      <c r="D1558" t="s">
        <v>2858</v>
      </c>
      <c r="H1558" s="80" t="str">
        <f>IFERROR(VLOOKUP(D1558,$A$2:$B$461,2,FALSE),"")</f>
        <v>HYPERLINK("[映雪.xlsx]类型!B9",类型!$C$9)</v>
      </c>
    </row>
    <row r="1559" spans="4:8">
      <c r="D1559" t="s">
        <v>2813</v>
      </c>
      <c r="H1559" s="80" t="str">
        <f>IFERROR(VLOOKUP(D1559,$A$2:$B$461,2,FALSE),"")</f>
        <v>HYPERLINK("[映雪.xlsx]类型!B3",类型!$C$3)</v>
      </c>
    </row>
    <row r="1560" spans="4:8">
      <c r="D1560" t="s">
        <v>2858</v>
      </c>
      <c r="H1560" s="80" t="str">
        <f>IFERROR(VLOOKUP(D1560,$A$2:$B$461,2,FALSE),"")</f>
        <v>HYPERLINK("[映雪.xlsx]类型!B9",类型!$C$9)</v>
      </c>
    </row>
    <row r="1561" spans="4:8">
      <c r="D1561" t="s">
        <v>2858</v>
      </c>
      <c r="H1561" s="80" t="str">
        <f>IFERROR(VLOOKUP(D1561,$A$2:$B$461,2,FALSE),"")</f>
        <v>HYPERLINK("[映雪.xlsx]类型!B9",类型!$C$9)</v>
      </c>
    </row>
    <row r="1562" spans="4:8">
      <c r="D1562" t="s">
        <v>2813</v>
      </c>
      <c r="H1562" s="80" t="str">
        <f>IFERROR(VLOOKUP(D1562,$A$2:$B$461,2,FALSE),"")</f>
        <v>HYPERLINK("[映雪.xlsx]类型!B3",类型!$C$3)</v>
      </c>
    </row>
    <row r="1563" spans="4:8">
      <c r="D1563" t="s">
        <v>2813</v>
      </c>
      <c r="H1563" s="80" t="str">
        <f>IFERROR(VLOOKUP(D1563,$A$2:$B$461,2,FALSE),"")</f>
        <v>HYPERLINK("[映雪.xlsx]类型!B3",类型!$C$3)</v>
      </c>
    </row>
    <row r="1564" spans="4:8">
      <c r="D1564" t="s">
        <v>2858</v>
      </c>
      <c r="H1564" s="80" t="str">
        <f>IFERROR(VLOOKUP(D1564,$A$2:$B$461,2,FALSE),"")</f>
        <v>HYPERLINK("[映雪.xlsx]类型!B9",类型!$C$9)</v>
      </c>
    </row>
    <row r="1565" spans="4:8">
      <c r="D1565" t="s">
        <v>2813</v>
      </c>
      <c r="H1565" s="80" t="str">
        <f>IFERROR(VLOOKUP(D1565,$A$2:$B$461,2,FALSE),"")</f>
        <v>HYPERLINK("[映雪.xlsx]类型!B3",类型!$C$3)</v>
      </c>
    </row>
    <row r="1566" spans="4:8">
      <c r="D1566" t="s">
        <v>2858</v>
      </c>
      <c r="H1566" s="80" t="str">
        <f>IFERROR(VLOOKUP(D1566,$A$2:$B$461,2,FALSE),"")</f>
        <v>HYPERLINK("[映雪.xlsx]类型!B9",类型!$C$9)</v>
      </c>
    </row>
    <row r="1567" spans="4:8">
      <c r="D1567" t="s">
        <v>2813</v>
      </c>
      <c r="H1567" s="80" t="str">
        <f>IFERROR(VLOOKUP(D1567,$A$2:$B$461,2,FALSE),"")</f>
        <v>HYPERLINK("[映雪.xlsx]类型!B3",类型!$C$3)</v>
      </c>
    </row>
    <row r="1568" spans="4:8">
      <c r="D1568" t="s">
        <v>2858</v>
      </c>
      <c r="H1568" s="80" t="str">
        <f>IFERROR(VLOOKUP(D1568,$A$2:$B$461,2,FALSE),"")</f>
        <v>HYPERLINK("[映雪.xlsx]类型!B9",类型!$C$9)</v>
      </c>
    </row>
    <row r="1569" spans="4:8">
      <c r="D1569" t="s">
        <v>2858</v>
      </c>
      <c r="H1569" s="80" t="str">
        <f>IFERROR(VLOOKUP(D1569,$A$2:$B$461,2,FALSE),"")</f>
        <v>HYPERLINK("[映雪.xlsx]类型!B9",类型!$C$9)</v>
      </c>
    </row>
    <row r="1570" spans="4:8">
      <c r="D1570" t="s">
        <v>2858</v>
      </c>
      <c r="H1570" s="80" t="str">
        <f>IFERROR(VLOOKUP(D1570,$A$2:$B$461,2,FALSE),"")</f>
        <v>HYPERLINK("[映雪.xlsx]类型!B9",类型!$C$9)</v>
      </c>
    </row>
    <row r="1571" spans="4:8">
      <c r="D1571" t="s">
        <v>2813</v>
      </c>
      <c r="H1571" s="80" t="str">
        <f>IFERROR(VLOOKUP(D1571,$A$2:$B$461,2,FALSE),"")</f>
        <v>HYPERLINK("[映雪.xlsx]类型!B3",类型!$C$3)</v>
      </c>
    </row>
    <row r="1572" spans="4:8">
      <c r="D1572" t="s">
        <v>2858</v>
      </c>
      <c r="H1572" s="80" t="str">
        <f>IFERROR(VLOOKUP(D1572,$A$2:$B$461,2,FALSE),"")</f>
        <v>HYPERLINK("[映雪.xlsx]类型!B9",类型!$C$9)</v>
      </c>
    </row>
    <row r="1573" spans="4:8">
      <c r="D1573" t="s">
        <v>2858</v>
      </c>
      <c r="H1573" s="80" t="str">
        <f>IFERROR(VLOOKUP(D1573,$A$2:$B$461,2,FALSE),"")</f>
        <v>HYPERLINK("[映雪.xlsx]类型!B9",类型!$C$9)</v>
      </c>
    </row>
    <row r="1574" spans="4:8">
      <c r="D1574" t="s">
        <v>2858</v>
      </c>
      <c r="H1574" s="80" t="str">
        <f>IFERROR(VLOOKUP(D1574,$A$2:$B$461,2,FALSE),"")</f>
        <v>HYPERLINK("[映雪.xlsx]类型!B9",类型!$C$9)</v>
      </c>
    </row>
    <row r="1575" spans="4:8">
      <c r="D1575" t="s">
        <v>2858</v>
      </c>
      <c r="H1575" s="80" t="str">
        <f>IFERROR(VLOOKUP(D1575,$A$2:$B$461,2,FALSE),"")</f>
        <v>HYPERLINK("[映雪.xlsx]类型!B9",类型!$C$9)</v>
      </c>
    </row>
    <row r="1576" spans="4:8">
      <c r="D1576" t="s">
        <v>2858</v>
      </c>
      <c r="H1576" s="80" t="str">
        <f>IFERROR(VLOOKUP(D1576,$A$2:$B$461,2,FALSE),"")</f>
        <v>HYPERLINK("[映雪.xlsx]类型!B9",类型!$C$9)</v>
      </c>
    </row>
    <row r="1577" spans="4:8">
      <c r="D1577" t="s">
        <v>2858</v>
      </c>
      <c r="H1577" s="80" t="str">
        <f>IFERROR(VLOOKUP(D1577,$A$2:$B$461,2,FALSE),"")</f>
        <v>HYPERLINK("[映雪.xlsx]类型!B9",类型!$C$9)</v>
      </c>
    </row>
    <row r="1578" spans="4:8">
      <c r="D1578" t="s">
        <v>2858</v>
      </c>
      <c r="H1578" s="80" t="str">
        <f>IFERROR(VLOOKUP(D1578,$A$2:$B$461,2,FALSE),"")</f>
        <v>HYPERLINK("[映雪.xlsx]类型!B9",类型!$C$9)</v>
      </c>
    </row>
    <row r="1579" spans="4:8">
      <c r="D1579" t="s">
        <v>2858</v>
      </c>
      <c r="H1579" s="80" t="str">
        <f>IFERROR(VLOOKUP(D1579,$A$2:$B$461,2,FALSE),"")</f>
        <v>HYPERLINK("[映雪.xlsx]类型!B9",类型!$C$9)</v>
      </c>
    </row>
    <row r="1580" spans="4:8">
      <c r="D1580" t="s">
        <v>2858</v>
      </c>
      <c r="H1580" s="80" t="str">
        <f>IFERROR(VLOOKUP(D1580,$A$2:$B$461,2,FALSE),"")</f>
        <v>HYPERLINK("[映雪.xlsx]类型!B9",类型!$C$9)</v>
      </c>
    </row>
    <row r="1581" spans="4:8">
      <c r="D1581" t="s">
        <v>2858</v>
      </c>
      <c r="H1581" s="80" t="str">
        <f>IFERROR(VLOOKUP(D1581,$A$2:$B$461,2,FALSE),"")</f>
        <v>HYPERLINK("[映雪.xlsx]类型!B9",类型!$C$9)</v>
      </c>
    </row>
    <row r="1582" spans="4:8">
      <c r="D1582" t="s">
        <v>2813</v>
      </c>
      <c r="H1582" s="80" t="str">
        <f>IFERROR(VLOOKUP(D1582,$A$2:$B$461,2,FALSE),"")</f>
        <v>HYPERLINK("[映雪.xlsx]类型!B3",类型!$C$3)</v>
      </c>
    </row>
    <row r="1583" spans="4:8">
      <c r="D1583" t="s">
        <v>2813</v>
      </c>
      <c r="H1583" s="80" t="str">
        <f>IFERROR(VLOOKUP(D1583,$A$2:$B$461,2,FALSE),"")</f>
        <v>HYPERLINK("[映雪.xlsx]类型!B3",类型!$C$3)</v>
      </c>
    </row>
    <row r="1584" spans="4:8">
      <c r="D1584" t="s">
        <v>2813</v>
      </c>
      <c r="H1584" s="80" t="str">
        <f>IFERROR(VLOOKUP(D1584,$A$2:$B$461,2,FALSE),"")</f>
        <v>HYPERLINK("[映雪.xlsx]类型!B3",类型!$C$3)</v>
      </c>
    </row>
    <row r="1585" spans="4:8">
      <c r="D1585" t="s">
        <v>2858</v>
      </c>
      <c r="H1585" s="80" t="str">
        <f>IFERROR(VLOOKUP(D1585,$A$2:$B$461,2,FALSE),"")</f>
        <v>HYPERLINK("[映雪.xlsx]类型!B9",类型!$C$9)</v>
      </c>
    </row>
    <row r="1586" spans="4:8">
      <c r="D1586" t="s">
        <v>2858</v>
      </c>
      <c r="H1586" s="80" t="str">
        <f>IFERROR(VLOOKUP(D1586,$A$2:$B$461,2,FALSE),"")</f>
        <v>HYPERLINK("[映雪.xlsx]类型!B9",类型!$C$9)</v>
      </c>
    </row>
    <row r="1587" spans="4:8">
      <c r="D1587" t="s">
        <v>2833</v>
      </c>
      <c r="H1587" s="80" t="str">
        <f>IFERROR(VLOOKUP(D1587,$A$2:$B$461,2,FALSE),"")</f>
        <v>HYPERLINK("[映雪.xlsx]类型!B5",类型!$C$5)</v>
      </c>
    </row>
    <row r="1588" spans="4:8">
      <c r="D1588" t="s">
        <v>2833</v>
      </c>
      <c r="H1588" s="80" t="str">
        <f>IFERROR(VLOOKUP(D1588,$A$2:$B$461,2,FALSE),"")</f>
        <v>HYPERLINK("[映雪.xlsx]类型!B5",类型!$C$5)</v>
      </c>
    </row>
    <row r="1589" spans="4:8">
      <c r="D1589" t="s">
        <v>2833</v>
      </c>
      <c r="H1589" s="80" t="str">
        <f>IFERROR(VLOOKUP(D1589,$A$2:$B$461,2,FALSE),"")</f>
        <v>HYPERLINK("[映雪.xlsx]类型!B5",类型!$C$5)</v>
      </c>
    </row>
    <row r="1590" spans="4:8">
      <c r="D1590" t="s">
        <v>2833</v>
      </c>
      <c r="H1590" s="80" t="str">
        <f>IFERROR(VLOOKUP(D1590,$A$2:$B$461,2,FALSE),"")</f>
        <v>HYPERLINK("[映雪.xlsx]类型!B5",类型!$C$5)</v>
      </c>
    </row>
    <row r="1591" spans="4:8">
      <c r="D1591" t="s">
        <v>2833</v>
      </c>
      <c r="H1591" s="80" t="str">
        <f>IFERROR(VLOOKUP(D1591,$A$2:$B$461,2,FALSE),"")</f>
        <v>HYPERLINK("[映雪.xlsx]类型!B5",类型!$C$5)</v>
      </c>
    </row>
    <row r="1592" spans="4:8">
      <c r="D1592" t="s">
        <v>2833</v>
      </c>
      <c r="H1592" s="80" t="str">
        <f>IFERROR(VLOOKUP(D1592,$A$2:$B$461,2,FALSE),"")</f>
        <v>HYPERLINK("[映雪.xlsx]类型!B5",类型!$C$5)</v>
      </c>
    </row>
    <row r="1593" spans="4:8">
      <c r="D1593" t="s">
        <v>2833</v>
      </c>
      <c r="H1593" s="80" t="str">
        <f>IFERROR(VLOOKUP(D1593,$A$2:$B$461,2,FALSE),"")</f>
        <v>HYPERLINK("[映雪.xlsx]类型!B5",类型!$C$5)</v>
      </c>
    </row>
    <row r="1594" spans="4:8">
      <c r="D1594" t="s">
        <v>2833</v>
      </c>
      <c r="H1594" s="80" t="str">
        <f>IFERROR(VLOOKUP(D1594,$A$2:$B$461,2,FALSE),"")</f>
        <v>HYPERLINK("[映雪.xlsx]类型!B5",类型!$C$5)</v>
      </c>
    </row>
    <row r="1595" spans="4:8">
      <c r="D1595" t="s">
        <v>2833</v>
      </c>
      <c r="H1595" s="80" t="str">
        <f>IFERROR(VLOOKUP(D1595,$A$2:$B$461,2,FALSE),"")</f>
        <v>HYPERLINK("[映雪.xlsx]类型!B5",类型!$C$5)</v>
      </c>
    </row>
    <row r="1596" spans="4:8">
      <c r="D1596" t="s">
        <v>2833</v>
      </c>
      <c r="H1596" s="80" t="str">
        <f>IFERROR(VLOOKUP(D1596,$A$2:$B$461,2,FALSE),"")</f>
        <v>HYPERLINK("[映雪.xlsx]类型!B5",类型!$C$5)</v>
      </c>
    </row>
    <row r="1597" spans="4:8">
      <c r="D1597" t="s">
        <v>2833</v>
      </c>
      <c r="H1597" s="80" t="str">
        <f>IFERROR(VLOOKUP(D1597,$A$2:$B$461,2,FALSE),"")</f>
        <v>HYPERLINK("[映雪.xlsx]类型!B5",类型!$C$5)</v>
      </c>
    </row>
    <row r="1598" spans="4:8">
      <c r="D1598" t="s">
        <v>2833</v>
      </c>
      <c r="H1598" s="80" t="str">
        <f>IFERROR(VLOOKUP(D1598,$A$2:$B$461,2,FALSE),"")</f>
        <v>HYPERLINK("[映雪.xlsx]类型!B5",类型!$C$5)</v>
      </c>
    </row>
    <row r="1599" spans="4:8">
      <c r="D1599" t="s">
        <v>2833</v>
      </c>
      <c r="H1599" s="80" t="str">
        <f>IFERROR(VLOOKUP(D1599,$A$2:$B$461,2,FALSE),"")</f>
        <v>HYPERLINK("[映雪.xlsx]类型!B5",类型!$C$5)</v>
      </c>
    </row>
    <row r="1600" spans="4:8">
      <c r="D1600" t="s">
        <v>2833</v>
      </c>
      <c r="H1600" s="80" t="str">
        <f>IFERROR(VLOOKUP(D1600,$A$2:$B$461,2,FALSE),"")</f>
        <v>HYPERLINK("[映雪.xlsx]类型!B5",类型!$C$5)</v>
      </c>
    </row>
    <row r="1601" spans="4:8">
      <c r="D1601" t="s">
        <v>2833</v>
      </c>
      <c r="H1601" s="80" t="str">
        <f>IFERROR(VLOOKUP(D1601,$A$2:$B$461,2,FALSE),"")</f>
        <v>HYPERLINK("[映雪.xlsx]类型!B5",类型!$C$5)</v>
      </c>
    </row>
    <row r="1602" spans="4:8">
      <c r="D1602" t="s">
        <v>2833</v>
      </c>
      <c r="H1602" s="80" t="str">
        <f>IFERROR(VLOOKUP(D1602,$A$2:$B$461,2,FALSE),"")</f>
        <v>HYPERLINK("[映雪.xlsx]类型!B5",类型!$C$5)</v>
      </c>
    </row>
    <row r="1603" spans="4:8">
      <c r="D1603" t="s">
        <v>2833</v>
      </c>
      <c r="H1603" s="80" t="str">
        <f>IFERROR(VLOOKUP(D1603,$A$2:$B$461,2,FALSE),"")</f>
        <v>HYPERLINK("[映雪.xlsx]类型!B5",类型!$C$5)</v>
      </c>
    </row>
    <row r="1604" spans="4:8">
      <c r="D1604" t="s">
        <v>2833</v>
      </c>
      <c r="H1604" s="80" t="str">
        <f>IFERROR(VLOOKUP(D1604,$A$2:$B$461,2,FALSE),"")</f>
        <v>HYPERLINK("[映雪.xlsx]类型!B5",类型!$C$5)</v>
      </c>
    </row>
    <row r="1605" spans="4:8">
      <c r="D1605" t="s">
        <v>2833</v>
      </c>
      <c r="H1605" s="80" t="str">
        <f>IFERROR(VLOOKUP(D1605,$A$2:$B$461,2,FALSE),"")</f>
        <v>HYPERLINK("[映雪.xlsx]类型!B5",类型!$C$5)</v>
      </c>
    </row>
    <row r="1606" spans="4:8">
      <c r="D1606" t="s">
        <v>2833</v>
      </c>
      <c r="H1606" s="80" t="str">
        <f>IFERROR(VLOOKUP(D1606,$A$2:$B$461,2,FALSE),"")</f>
        <v>HYPERLINK("[映雪.xlsx]类型!B5",类型!$C$5)</v>
      </c>
    </row>
    <row r="1607" spans="4:8">
      <c r="D1607" t="s">
        <v>2833</v>
      </c>
      <c r="H1607" s="80" t="str">
        <f>IFERROR(VLOOKUP(D1607,$A$2:$B$461,2,FALSE),"")</f>
        <v>HYPERLINK("[映雪.xlsx]类型!B5",类型!$C$5)</v>
      </c>
    </row>
    <row r="1608" spans="4:8">
      <c r="D1608" t="s">
        <v>2833</v>
      </c>
      <c r="H1608" s="80" t="str">
        <f>IFERROR(VLOOKUP(D1608,$A$2:$B$461,2,FALSE),"")</f>
        <v>HYPERLINK("[映雪.xlsx]类型!B5",类型!$C$5)</v>
      </c>
    </row>
    <row r="1609" spans="4:8">
      <c r="D1609" t="s">
        <v>2904</v>
      </c>
      <c r="H1609" s="80" t="str">
        <f>IFERROR(VLOOKUP(D1609,$A$2:$B$461,2,FALSE),"")</f>
        <v>HYPERLINK("[映雪.xlsx]类型!B38",类型!$C$38)</v>
      </c>
    </row>
    <row r="1610" spans="4:8">
      <c r="D1610" t="s">
        <v>2904</v>
      </c>
      <c r="H1610" s="80" t="str">
        <f>IFERROR(VLOOKUP(D1610,$A$2:$B$461,2,FALSE),"")</f>
        <v>HYPERLINK("[映雪.xlsx]类型!B38",类型!$C$38)</v>
      </c>
    </row>
    <row r="1611" spans="4:8">
      <c r="D1611" t="s">
        <v>2904</v>
      </c>
      <c r="H1611" s="80" t="str">
        <f>IFERROR(VLOOKUP(D1611,$A$2:$B$461,2,FALSE),"")</f>
        <v>HYPERLINK("[映雪.xlsx]类型!B38",类型!$C$38)</v>
      </c>
    </row>
    <row r="1612" spans="4:8">
      <c r="D1612" t="s">
        <v>2904</v>
      </c>
      <c r="H1612" s="80" t="str">
        <f>IFERROR(VLOOKUP(D1612,$A$2:$B$461,2,FALSE),"")</f>
        <v>HYPERLINK("[映雪.xlsx]类型!B38",类型!$C$38)</v>
      </c>
    </row>
    <row r="1613" spans="4:8">
      <c r="D1613" t="s">
        <v>2904</v>
      </c>
      <c r="H1613" s="80" t="str">
        <f>IFERROR(VLOOKUP(D1613,$A$2:$B$461,2,FALSE),"")</f>
        <v>HYPERLINK("[映雪.xlsx]类型!B38",类型!$C$38)</v>
      </c>
    </row>
    <row r="1614" spans="4:8">
      <c r="D1614" t="s">
        <v>2904</v>
      </c>
      <c r="H1614" s="80" t="str">
        <f>IFERROR(VLOOKUP(D1614,$A$2:$B$461,2,FALSE),"")</f>
        <v>HYPERLINK("[映雪.xlsx]类型!B38",类型!$C$38)</v>
      </c>
    </row>
    <row r="1615" spans="4:8">
      <c r="D1615" t="s">
        <v>2904</v>
      </c>
      <c r="H1615" s="80" t="str">
        <f>IFERROR(VLOOKUP(D1615,$A$2:$B$461,2,FALSE),"")</f>
        <v>HYPERLINK("[映雪.xlsx]类型!B38",类型!$C$38)</v>
      </c>
    </row>
    <row r="1616" spans="4:8">
      <c r="D1616" t="s">
        <v>2904</v>
      </c>
      <c r="H1616" s="80" t="str">
        <f>IFERROR(VLOOKUP(D1616,$A$2:$B$461,2,FALSE),"")</f>
        <v>HYPERLINK("[映雪.xlsx]类型!B38",类型!$C$38)</v>
      </c>
    </row>
    <row r="1617" spans="4:8">
      <c r="D1617" t="s">
        <v>2904</v>
      </c>
      <c r="H1617" s="80" t="str">
        <f>IFERROR(VLOOKUP(D1617,$A$2:$B$461,2,FALSE),"")</f>
        <v>HYPERLINK("[映雪.xlsx]类型!B38",类型!$C$38)</v>
      </c>
    </row>
    <row r="1618" spans="4:8">
      <c r="D1618" t="s">
        <v>2904</v>
      </c>
      <c r="H1618" s="80" t="str">
        <f>IFERROR(VLOOKUP(D1618,$A$2:$B$461,2,FALSE),"")</f>
        <v>HYPERLINK("[映雪.xlsx]类型!B38",类型!$C$38)</v>
      </c>
    </row>
    <row r="1619" spans="4:8">
      <c r="D1619" t="s">
        <v>2904</v>
      </c>
      <c r="H1619" s="80" t="str">
        <f>IFERROR(VLOOKUP(D1619,$A$2:$B$461,2,FALSE),"")</f>
        <v>HYPERLINK("[映雪.xlsx]类型!B38",类型!$C$38)</v>
      </c>
    </row>
    <row r="1620" spans="4:8">
      <c r="D1620" t="s">
        <v>2904</v>
      </c>
      <c r="H1620" s="80" t="str">
        <f>IFERROR(VLOOKUP(D1620,$A$2:$B$461,2,FALSE),"")</f>
        <v>HYPERLINK("[映雪.xlsx]类型!B38",类型!$C$38)</v>
      </c>
    </row>
    <row r="1621" spans="4:8">
      <c r="D1621" t="s">
        <v>2904</v>
      </c>
      <c r="H1621" s="80" t="str">
        <f>IFERROR(VLOOKUP(D1621,$A$2:$B$461,2,FALSE),"")</f>
        <v>HYPERLINK("[映雪.xlsx]类型!B38",类型!$C$38)</v>
      </c>
    </row>
    <row r="1622" spans="4:8">
      <c r="D1622" t="s">
        <v>2904</v>
      </c>
      <c r="H1622" s="80" t="str">
        <f>IFERROR(VLOOKUP(D1622,$A$2:$B$461,2,FALSE),"")</f>
        <v>HYPERLINK("[映雪.xlsx]类型!B38",类型!$C$38)</v>
      </c>
    </row>
    <row r="1623" spans="4:8">
      <c r="D1623" t="s">
        <v>2904</v>
      </c>
      <c r="H1623" s="80" t="str">
        <f>IFERROR(VLOOKUP(D1623,$A$2:$B$461,2,FALSE),"")</f>
        <v>HYPERLINK("[映雪.xlsx]类型!B38",类型!$C$38)</v>
      </c>
    </row>
    <row r="1624" spans="4:8">
      <c r="D1624" t="s">
        <v>2904</v>
      </c>
      <c r="H1624" s="80" t="str">
        <f>IFERROR(VLOOKUP(D1624,$A$2:$B$461,2,FALSE),"")</f>
        <v>HYPERLINK("[映雪.xlsx]类型!B38",类型!$C$38)</v>
      </c>
    </row>
    <row r="1625" spans="4:8">
      <c r="D1625" t="s">
        <v>2904</v>
      </c>
      <c r="H1625" s="80" t="str">
        <f>IFERROR(VLOOKUP(D1625,$A$2:$B$461,2,FALSE),"")</f>
        <v>HYPERLINK("[映雪.xlsx]类型!B38",类型!$C$38)</v>
      </c>
    </row>
    <row r="1626" spans="4:8">
      <c r="D1626" t="s">
        <v>2904</v>
      </c>
      <c r="H1626" s="80" t="str">
        <f>IFERROR(VLOOKUP(D1626,$A$2:$B$461,2,FALSE),"")</f>
        <v>HYPERLINK("[映雪.xlsx]类型!B38",类型!$C$38)</v>
      </c>
    </row>
    <row r="1627" spans="4:8">
      <c r="D1627" t="s">
        <v>2904</v>
      </c>
      <c r="H1627" s="80" t="str">
        <f>IFERROR(VLOOKUP(D1627,$A$2:$B$461,2,FALSE),"")</f>
        <v>HYPERLINK("[映雪.xlsx]类型!B38",类型!$C$38)</v>
      </c>
    </row>
    <row r="1628" spans="4:8">
      <c r="D1628" t="s">
        <v>2904</v>
      </c>
      <c r="H1628" s="80" t="str">
        <f>IFERROR(VLOOKUP(D1628,$A$2:$B$461,2,FALSE),"")</f>
        <v>HYPERLINK("[映雪.xlsx]类型!B38",类型!$C$38)</v>
      </c>
    </row>
    <row r="1629" spans="4:8">
      <c r="D1629" t="s">
        <v>2904</v>
      </c>
      <c r="H1629" s="80" t="str">
        <f>IFERROR(VLOOKUP(D1629,$A$2:$B$461,2,FALSE),"")</f>
        <v>HYPERLINK("[映雪.xlsx]类型!B38",类型!$C$38)</v>
      </c>
    </row>
    <row r="1630" spans="4:8">
      <c r="D1630" t="s">
        <v>2904</v>
      </c>
      <c r="H1630" s="80" t="str">
        <f>IFERROR(VLOOKUP(D1630,$A$2:$B$461,2,FALSE),"")</f>
        <v>HYPERLINK("[映雪.xlsx]类型!B38",类型!$C$38)</v>
      </c>
    </row>
    <row r="1631" spans="4:8">
      <c r="D1631" t="s">
        <v>2904</v>
      </c>
      <c r="H1631" s="80" t="str">
        <f>IFERROR(VLOOKUP(D1631,$A$2:$B$461,2,FALSE),"")</f>
        <v>HYPERLINK("[映雪.xlsx]类型!B38",类型!$C$38)</v>
      </c>
    </row>
    <row r="1632" spans="4:8">
      <c r="D1632" t="s">
        <v>2904</v>
      </c>
      <c r="H1632" s="80" t="str">
        <f>IFERROR(VLOOKUP(D1632,$A$2:$B$461,2,FALSE),"")</f>
        <v>HYPERLINK("[映雪.xlsx]类型!B38",类型!$C$38)</v>
      </c>
    </row>
    <row r="1633" spans="4:8">
      <c r="D1633" t="s">
        <v>2904</v>
      </c>
      <c r="H1633" s="80" t="str">
        <f>IFERROR(VLOOKUP(D1633,$A$2:$B$461,2,FALSE),"")</f>
        <v>HYPERLINK("[映雪.xlsx]类型!B38",类型!$C$38)</v>
      </c>
    </row>
    <row r="1634" spans="4:8">
      <c r="D1634" t="s">
        <v>2904</v>
      </c>
      <c r="H1634" s="80" t="str">
        <f>IFERROR(VLOOKUP(D1634,$A$2:$B$461,2,FALSE),"")</f>
        <v>HYPERLINK("[映雪.xlsx]类型!B38",类型!$C$38)</v>
      </c>
    </row>
    <row r="1635" spans="4:8">
      <c r="D1635" t="s">
        <v>2904</v>
      </c>
      <c r="H1635" s="80" t="str">
        <f>IFERROR(VLOOKUP(D1635,$A$2:$B$461,2,FALSE),"")</f>
        <v>HYPERLINK("[映雪.xlsx]类型!B38",类型!$C$38)</v>
      </c>
    </row>
    <row r="1636" spans="4:8">
      <c r="D1636" t="s">
        <v>2904</v>
      </c>
      <c r="H1636" s="80" t="str">
        <f>IFERROR(VLOOKUP(D1636,$A$2:$B$461,2,FALSE),"")</f>
        <v>HYPERLINK("[映雪.xlsx]类型!B38",类型!$C$38)</v>
      </c>
    </row>
    <row r="1637" spans="8:8">
      <c r="H1637" s="80" t="str">
        <f>IFERROR(VLOOKUP(D1637,$A$2:$B$461,2,FALSE),"")</f>
        <v/>
      </c>
    </row>
    <row r="1638" spans="8:8">
      <c r="H1638" s="80" t="str">
        <f>IFERROR(VLOOKUP(D1638,$A$2:$B$461,2,FALSE),"")</f>
        <v/>
      </c>
    </row>
    <row r="1639" spans="8:8">
      <c r="H1639" s="80" t="str">
        <f>IFERROR(VLOOKUP(D1639,$A$2:$B$461,2,FALSE),"")</f>
        <v/>
      </c>
    </row>
    <row r="1640" spans="8:8">
      <c r="H1640" s="80" t="str">
        <f>IFERROR(VLOOKUP(D1640,$A$2:$B$461,2,FALSE),"")</f>
        <v/>
      </c>
    </row>
    <row r="1641" spans="8:8">
      <c r="H1641" s="80" t="str">
        <f>IFERROR(VLOOKUP(D1641,$A$2:$B$461,2,FALSE),"")</f>
        <v/>
      </c>
    </row>
    <row r="1642" spans="8:8">
      <c r="H1642" s="80" t="str">
        <f>IFERROR(VLOOKUP(D1642,$A$2:$B$461,2,FALSE),"")</f>
        <v/>
      </c>
    </row>
    <row r="1643" spans="8:8">
      <c r="H1643" s="80" t="str">
        <f>IFERROR(VLOOKUP(D1643,$A$2:$B$461,2,FALSE),"")</f>
        <v/>
      </c>
    </row>
    <row r="1644" spans="8:8">
      <c r="H1644" s="80" t="str">
        <f>IFERROR(VLOOKUP(D1644,$A$2:$B$461,2,FALSE),"")</f>
        <v/>
      </c>
    </row>
    <row r="1645" spans="8:8">
      <c r="H1645" s="80" t="str">
        <f>IFERROR(VLOOKUP(D1645,$A$2:$B$461,2,FALSE),"")</f>
        <v/>
      </c>
    </row>
    <row r="1646" spans="8:8">
      <c r="H1646" s="80" t="str">
        <f>IFERROR(VLOOKUP(D1646,$A$2:$B$461,2,FALSE),"")</f>
        <v/>
      </c>
    </row>
    <row r="1647" spans="8:8">
      <c r="H1647" s="80" t="str">
        <f>IFERROR(VLOOKUP(D1647,$A$2:$B$461,2,FALSE),"")</f>
        <v/>
      </c>
    </row>
    <row r="1648" spans="8:8">
      <c r="H1648" s="80" t="str">
        <f>IFERROR(VLOOKUP(D1648,$A$2:$B$461,2,FALSE),"")</f>
        <v/>
      </c>
    </row>
    <row r="1649" spans="8:8">
      <c r="H1649" s="80" t="str">
        <f>IFERROR(VLOOKUP(D1649,$A$2:$B$461,2,FALSE),"")</f>
        <v/>
      </c>
    </row>
    <row r="1650" spans="8:8">
      <c r="H1650" s="80" t="str">
        <f>IFERROR(VLOOKUP(D1650,$A$2:$B$461,2,FALSE),"")</f>
        <v/>
      </c>
    </row>
    <row r="1651" spans="8:8">
      <c r="H1651" s="80" t="str">
        <f>IFERROR(VLOOKUP(D1651,$A$2:$B$461,2,FALSE),"")</f>
        <v/>
      </c>
    </row>
    <row r="1652" spans="8:8">
      <c r="H1652" s="80" t="str">
        <f>IFERROR(VLOOKUP(D1652,$A$2:$B$461,2,FALSE),"")</f>
        <v/>
      </c>
    </row>
    <row r="1653" spans="8:8">
      <c r="H1653" s="80" t="str">
        <f>IFERROR(VLOOKUP(D1653,$A$2:$B$461,2,FALSE),"")</f>
        <v/>
      </c>
    </row>
    <row r="1654" spans="8:8">
      <c r="H1654" s="80" t="str">
        <f>IFERROR(VLOOKUP(D1654,$A$2:$B$461,2,FALSE),"")</f>
        <v/>
      </c>
    </row>
    <row r="1655" spans="8:8">
      <c r="H1655" s="80" t="str">
        <f>IFERROR(VLOOKUP(D1655,$A$2:$B$461,2,FALSE),"")</f>
        <v/>
      </c>
    </row>
    <row r="1656" spans="8:8">
      <c r="H1656" s="80" t="str">
        <f>IFERROR(VLOOKUP(D1656,$A$2:$B$461,2,FALSE),"")</f>
        <v/>
      </c>
    </row>
    <row r="1657" spans="8:8">
      <c r="H1657" s="80" t="str">
        <f>IFERROR(VLOOKUP(D1657,$A$2:$B$461,2,FALSE),"")</f>
        <v/>
      </c>
    </row>
    <row r="1658" spans="8:8">
      <c r="H1658" s="80" t="str">
        <f>IFERROR(VLOOKUP(D1658,$A$2:$B$461,2,FALSE),"")</f>
        <v/>
      </c>
    </row>
    <row r="1659" spans="8:8">
      <c r="H1659" s="80" t="str">
        <f>IFERROR(VLOOKUP(D1659,$A$2:$B$461,2,FALSE),"")</f>
        <v/>
      </c>
    </row>
    <row r="1660" spans="8:8">
      <c r="H1660" s="80" t="str">
        <f>IFERROR(VLOOKUP(D1660,$A$2:$B$461,2,FALSE),"")</f>
        <v/>
      </c>
    </row>
    <row r="1661" spans="8:8">
      <c r="H1661" s="80" t="str">
        <f>IFERROR(VLOOKUP(D1661,$A$2:$B$461,2,FALSE),"")</f>
        <v/>
      </c>
    </row>
    <row r="1662" spans="8:8">
      <c r="H1662" s="80" t="str">
        <f>IFERROR(VLOOKUP(D1662,$A$2:$B$461,2,FALSE),"")</f>
        <v/>
      </c>
    </row>
    <row r="1663" spans="8:8">
      <c r="H1663" s="80" t="str">
        <f>IFERROR(VLOOKUP(D1663,$A$2:$B$461,2,FALSE),"")</f>
        <v/>
      </c>
    </row>
    <row r="1664" spans="8:8">
      <c r="H1664" s="80" t="str">
        <f>IFERROR(VLOOKUP(D1664,$A$2:$B$461,2,FALSE),"")</f>
        <v/>
      </c>
    </row>
    <row r="1665" spans="8:8">
      <c r="H1665" s="80" t="str">
        <f>IFERROR(VLOOKUP(D1665,$A$2:$B$461,2,FALSE),"")</f>
        <v/>
      </c>
    </row>
    <row r="1666" spans="8:8">
      <c r="H1666" s="80" t="str">
        <f>IFERROR(VLOOKUP(D1666,$A$2:$B$461,2,FALSE),"")</f>
        <v/>
      </c>
    </row>
    <row r="1667" spans="8:8">
      <c r="H1667" s="80" t="str">
        <f>IFERROR(VLOOKUP(D1667,$A$2:$B$461,2,FALSE),"")</f>
        <v/>
      </c>
    </row>
    <row r="1668" spans="8:8">
      <c r="H1668" s="80" t="str">
        <f>IFERROR(VLOOKUP(D1668,$A$2:$B$461,2,FALSE),"")</f>
        <v/>
      </c>
    </row>
    <row r="1669" spans="8:8">
      <c r="H1669" s="80" t="str">
        <f>IFERROR(VLOOKUP(D1669,$A$2:$B$461,2,FALSE),"")</f>
        <v/>
      </c>
    </row>
    <row r="1670" spans="8:8">
      <c r="H1670" s="80" t="str">
        <f>IFERROR(VLOOKUP(D1670,$A$2:$B$461,2,FALSE),"")</f>
        <v/>
      </c>
    </row>
    <row r="1671" spans="8:8">
      <c r="H1671" s="80" t="str">
        <f>IFERROR(VLOOKUP(D1671,$A$2:$B$461,2,FALSE),"")</f>
        <v/>
      </c>
    </row>
    <row r="1672" spans="8:8">
      <c r="H1672" s="80" t="str">
        <f>IFERROR(VLOOKUP(D1672,$A$2:$B$461,2,FALSE),"")</f>
        <v/>
      </c>
    </row>
    <row r="1673" spans="8:8">
      <c r="H1673" s="80" t="str">
        <f>IFERROR(VLOOKUP(D1673,$A$2:$B$461,2,FALSE),"")</f>
        <v/>
      </c>
    </row>
    <row r="1674" spans="8:8">
      <c r="H1674" s="80" t="str">
        <f>IFERROR(VLOOKUP(D1674,$A$2:$B$461,2,FALSE),"")</f>
        <v/>
      </c>
    </row>
    <row r="1675" spans="8:8">
      <c r="H1675" s="80" t="str">
        <f>IFERROR(VLOOKUP(D1675,$A$2:$B$461,2,FALSE),"")</f>
        <v/>
      </c>
    </row>
    <row r="1676" spans="8:8">
      <c r="H1676" s="80" t="str">
        <f>IFERROR(VLOOKUP(D1676,$A$2:$B$461,2,FALSE),"")</f>
        <v/>
      </c>
    </row>
    <row r="1677" spans="8:8">
      <c r="H1677" s="80" t="str">
        <f>IFERROR(VLOOKUP(D1677,$A$2:$B$461,2,FALSE),"")</f>
        <v/>
      </c>
    </row>
    <row r="1678" spans="8:8">
      <c r="H1678" s="80" t="str">
        <f>IFERROR(VLOOKUP(D1678,$A$2:$B$461,2,FALSE),"")</f>
        <v/>
      </c>
    </row>
    <row r="1679" spans="8:8">
      <c r="H1679" s="80" t="str">
        <f>IFERROR(VLOOKUP(D1679,$A$2:$B$461,2,FALSE),"")</f>
        <v/>
      </c>
    </row>
    <row r="1680" spans="8:8">
      <c r="H1680" s="80" t="str">
        <f>IFERROR(VLOOKUP(D1680,$A$2:$B$461,2,FALSE),"")</f>
        <v/>
      </c>
    </row>
    <row r="1681" spans="8:8">
      <c r="H1681" s="80" t="str">
        <f>IFERROR(VLOOKUP(D1681,$A$2:$B$461,2,FALSE),"")</f>
        <v/>
      </c>
    </row>
    <row r="1682" spans="8:8">
      <c r="H1682" s="80" t="str">
        <f>IFERROR(VLOOKUP(D1682,$A$2:$B$461,2,FALSE),"")</f>
        <v/>
      </c>
    </row>
    <row r="1683" spans="8:8">
      <c r="H1683" s="80" t="str">
        <f>IFERROR(VLOOKUP(D1683,$A$2:$B$461,2,FALSE),"")</f>
        <v/>
      </c>
    </row>
    <row r="1684" spans="8:8">
      <c r="H1684" s="80" t="str">
        <f>IFERROR(VLOOKUP(D1684,$A$2:$B$461,2,FALSE),"")</f>
        <v/>
      </c>
    </row>
    <row r="1685" spans="8:8">
      <c r="H1685" s="80" t="str">
        <f>IFERROR(VLOOKUP(D1685,$A$2:$B$461,2,FALSE),"")</f>
        <v/>
      </c>
    </row>
    <row r="1686" spans="8:8">
      <c r="H1686" s="80" t="str">
        <f>IFERROR(VLOOKUP(D1686,$A$2:$B$461,2,FALSE),"")</f>
        <v/>
      </c>
    </row>
    <row r="1687" spans="8:8">
      <c r="H1687" s="80" t="str">
        <f>IFERROR(VLOOKUP(D1687,$A$2:$B$461,2,FALSE),"")</f>
        <v/>
      </c>
    </row>
    <row r="1688" spans="8:8">
      <c r="H1688" s="80" t="str">
        <f>IFERROR(VLOOKUP(D1688,$A$2:$B$461,2,FALSE),"")</f>
        <v/>
      </c>
    </row>
    <row r="1689" spans="8:8">
      <c r="H1689" s="80" t="str">
        <f>IFERROR(VLOOKUP(D1689,$A$2:$B$461,2,FALSE),"")</f>
        <v/>
      </c>
    </row>
    <row r="1690" spans="8:8">
      <c r="H1690" s="80" t="str">
        <f>IFERROR(VLOOKUP(D1690,$A$2:$B$461,2,FALSE),"")</f>
        <v/>
      </c>
    </row>
    <row r="1691" spans="8:8">
      <c r="H1691" s="80" t="str">
        <f>IFERROR(VLOOKUP(D1691,$A$2:$B$461,2,FALSE),"")</f>
        <v/>
      </c>
    </row>
    <row r="1692" spans="8:8">
      <c r="H1692" s="80" t="str">
        <f>IFERROR(VLOOKUP(D1692,$A$2:$B$461,2,FALSE),"")</f>
        <v/>
      </c>
    </row>
    <row r="1693" spans="8:8">
      <c r="H1693" s="80" t="str">
        <f>IFERROR(VLOOKUP(D1693,$A$2:$B$461,2,FALSE),"")</f>
        <v/>
      </c>
    </row>
    <row r="1694" spans="8:8">
      <c r="H1694" s="80" t="str">
        <f>IFERROR(VLOOKUP(D1694,$A$2:$B$461,2,FALSE),"")</f>
        <v/>
      </c>
    </row>
    <row r="1695" spans="8:8">
      <c r="H1695" s="80" t="str">
        <f>IFERROR(VLOOKUP(D1695,$A$2:$B$461,2,FALSE),"")</f>
        <v/>
      </c>
    </row>
    <row r="1696" spans="8:8">
      <c r="H1696" s="80" t="str">
        <f>IFERROR(VLOOKUP(D1696,$A$2:$B$461,2,FALSE),"")</f>
        <v/>
      </c>
    </row>
    <row r="1697" spans="8:8">
      <c r="H1697" s="80" t="str">
        <f>IFERROR(VLOOKUP(D1697,$A$2:$B$461,2,FALSE),"")</f>
        <v/>
      </c>
    </row>
    <row r="1698" spans="8:8">
      <c r="H1698" s="80" t="str">
        <f>IFERROR(VLOOKUP(D1698,$A$2:$B$461,2,FALSE),"")</f>
        <v/>
      </c>
    </row>
    <row r="1699" spans="8:8">
      <c r="H1699" s="80" t="str">
        <f>IFERROR(VLOOKUP(D1699,$A$2:$B$461,2,FALSE),"")</f>
        <v/>
      </c>
    </row>
    <row r="1700" spans="8:8">
      <c r="H1700" s="80" t="str">
        <f>IFERROR(VLOOKUP(D1700,$A$2:$B$461,2,FALSE),"")</f>
        <v/>
      </c>
    </row>
    <row r="1701" spans="8:8">
      <c r="H1701" s="80" t="str">
        <f>IFERROR(VLOOKUP(D1701,$A$2:$B$461,2,FALSE),"")</f>
        <v/>
      </c>
    </row>
    <row r="1702" spans="8:8">
      <c r="H1702" s="80" t="str">
        <f>IFERROR(VLOOKUP(D1702,$A$2:$B$461,2,FALSE),"")</f>
        <v/>
      </c>
    </row>
    <row r="1703" spans="8:8">
      <c r="H1703" s="80" t="str">
        <f>IFERROR(VLOOKUP(D1703,$A$2:$B$461,2,FALSE),"")</f>
        <v/>
      </c>
    </row>
    <row r="1704" spans="8:8">
      <c r="H1704" s="80" t="str">
        <f>IFERROR(VLOOKUP(D1704,$A$2:$B$461,2,FALSE),"")</f>
        <v/>
      </c>
    </row>
    <row r="1705" spans="8:8">
      <c r="H1705" s="80" t="str">
        <f>IFERROR(VLOOKUP(D1705,$A$2:$B$461,2,FALSE),"")</f>
        <v/>
      </c>
    </row>
    <row r="1706" spans="8:8">
      <c r="H1706" s="80" t="str">
        <f>IFERROR(VLOOKUP(D1706,$A$2:$B$461,2,FALSE),"")</f>
        <v/>
      </c>
    </row>
    <row r="1707" spans="8:8">
      <c r="H1707" s="80" t="str">
        <f>IFERROR(VLOOKUP(D1707,$A$2:$B$461,2,FALSE),"")</f>
        <v/>
      </c>
    </row>
    <row r="1708" spans="8:8">
      <c r="H1708" s="80" t="str">
        <f>IFERROR(VLOOKUP(D1708,$A$2:$B$461,2,FALSE),"")</f>
        <v/>
      </c>
    </row>
    <row r="1709" spans="8:8">
      <c r="H1709" s="80" t="str">
        <f>IFERROR(VLOOKUP(D1709,$A$2:$B$461,2,FALSE),"")</f>
        <v/>
      </c>
    </row>
    <row r="1710" spans="8:8">
      <c r="H1710" s="80" t="str">
        <f>IFERROR(VLOOKUP(D1710,$A$2:$B$461,2,FALSE),"")</f>
        <v/>
      </c>
    </row>
    <row r="1711" spans="8:8">
      <c r="H1711" s="80" t="str">
        <f>IFERROR(VLOOKUP(D1711,$A$2:$B$461,2,FALSE),"")</f>
        <v/>
      </c>
    </row>
    <row r="1712" spans="8:8">
      <c r="H1712" s="80" t="str">
        <f>IFERROR(VLOOKUP(D1712,$A$2:$B$461,2,FALSE),"")</f>
        <v/>
      </c>
    </row>
    <row r="1713" spans="8:8">
      <c r="H1713" s="80" t="str">
        <f>IFERROR(VLOOKUP(D1713,$A$2:$B$461,2,FALSE),"")</f>
        <v/>
      </c>
    </row>
    <row r="1714" spans="8:8">
      <c r="H1714" s="80" t="str">
        <f>IFERROR(VLOOKUP(D1714,$A$2:$B$461,2,FALSE),"")</f>
        <v/>
      </c>
    </row>
    <row r="1715" spans="8:8">
      <c r="H1715" s="80" t="str">
        <f>IFERROR(VLOOKUP(D1715,$A$2:$B$461,2,FALSE),"")</f>
        <v/>
      </c>
    </row>
    <row r="1716" spans="8:8">
      <c r="H1716" s="80" t="str">
        <f>IFERROR(VLOOKUP(D1716,$A$2:$B$461,2,FALSE),"")</f>
        <v/>
      </c>
    </row>
    <row r="1717" spans="8:8">
      <c r="H1717" s="80" t="str">
        <f>IFERROR(VLOOKUP(D1717,$A$2:$B$461,2,FALSE),"")</f>
        <v/>
      </c>
    </row>
    <row r="1718" spans="8:8">
      <c r="H1718" s="80" t="str">
        <f>IFERROR(VLOOKUP(D1718,$A$2:$B$461,2,FALSE),"")</f>
        <v/>
      </c>
    </row>
    <row r="1719" spans="8:8">
      <c r="H1719" s="80" t="str">
        <f>IFERROR(VLOOKUP(D1719,$A$2:$B$461,2,FALSE),"")</f>
        <v/>
      </c>
    </row>
    <row r="1720" spans="8:8">
      <c r="H1720" s="80" t="str">
        <f>IFERROR(VLOOKUP(D1720,$A$2:$B$461,2,FALSE),"")</f>
        <v/>
      </c>
    </row>
    <row r="1721" spans="8:8">
      <c r="H1721" s="80" t="str">
        <f>IFERROR(VLOOKUP(D1721,$A$2:$B$461,2,FALSE),"")</f>
        <v/>
      </c>
    </row>
    <row r="1722" spans="8:8">
      <c r="H1722" s="80" t="str">
        <f>IFERROR(VLOOKUP(D1722,$A$2:$B$461,2,FALSE),"")</f>
        <v/>
      </c>
    </row>
    <row r="1723" spans="8:8">
      <c r="H1723" s="80" t="str">
        <f>IFERROR(VLOOKUP(D1723,$A$2:$B$461,2,FALSE),"")</f>
        <v/>
      </c>
    </row>
    <row r="1724" spans="8:8">
      <c r="H1724" s="80" t="str">
        <f>IFERROR(VLOOKUP(D1724,$A$2:$B$461,2,FALSE),"")</f>
        <v/>
      </c>
    </row>
    <row r="1725" spans="8:8">
      <c r="H1725" s="80" t="str">
        <f>IFERROR(VLOOKUP(D1725,$A$2:$B$461,2,FALSE),"")</f>
        <v/>
      </c>
    </row>
    <row r="1726" spans="8:8">
      <c r="H1726" s="80" t="str">
        <f>IFERROR(VLOOKUP(D1726,$A$2:$B$461,2,FALSE),"")</f>
        <v/>
      </c>
    </row>
    <row r="1727" spans="8:8">
      <c r="H1727" s="80" t="str">
        <f>IFERROR(VLOOKUP(D1727,$A$2:$B$461,2,FALSE),"")</f>
        <v/>
      </c>
    </row>
    <row r="1728" spans="8:8">
      <c r="H1728" s="80" t="str">
        <f>IFERROR(VLOOKUP(D1728,$A$2:$B$461,2,FALSE),"")</f>
        <v/>
      </c>
    </row>
    <row r="1729" spans="8:8">
      <c r="H1729" s="80" t="str">
        <f>IFERROR(VLOOKUP(D1729,$A$2:$B$461,2,FALSE),"")</f>
        <v/>
      </c>
    </row>
    <row r="1730" spans="8:8">
      <c r="H1730" s="80" t="str">
        <f>IFERROR(VLOOKUP(D1730,$A$2:$B$461,2,FALSE),"")</f>
        <v/>
      </c>
    </row>
    <row r="1731" spans="8:8">
      <c r="H1731" s="80" t="str">
        <f>IFERROR(VLOOKUP(D1731,$A$2:$B$461,2,FALSE),"")</f>
        <v/>
      </c>
    </row>
    <row r="1732" spans="8:8">
      <c r="H1732" s="80" t="str">
        <f>IFERROR(VLOOKUP(D1732,$A$2:$B$461,2,FALSE),"")</f>
        <v/>
      </c>
    </row>
    <row r="1733" spans="8:8">
      <c r="H1733" s="80" t="str">
        <f>IFERROR(VLOOKUP(D1733,$A$2:$B$461,2,FALSE),"")</f>
        <v/>
      </c>
    </row>
    <row r="1734" spans="8:8">
      <c r="H1734" s="80" t="str">
        <f>IFERROR(VLOOKUP(D1734,$A$2:$B$461,2,FALSE),"")</f>
        <v/>
      </c>
    </row>
    <row r="1735" spans="8:8">
      <c r="H1735" s="80" t="str">
        <f>IFERROR(VLOOKUP(D1735,$A$2:$B$461,2,FALSE),"")</f>
        <v/>
      </c>
    </row>
    <row r="1736" spans="8:8">
      <c r="H1736" s="80" t="str">
        <f>IFERROR(VLOOKUP(D1736,$A$2:$B$461,2,FALSE),"")</f>
        <v/>
      </c>
    </row>
    <row r="1737" spans="8:8">
      <c r="H1737" s="80" t="str">
        <f>IFERROR(VLOOKUP(D1737,$A$2:$B$461,2,FALSE),"")</f>
        <v/>
      </c>
    </row>
    <row r="1738" spans="8:8">
      <c r="H1738" s="80" t="str">
        <f>IFERROR(VLOOKUP(D1738,$A$2:$B$461,2,FALSE),"")</f>
        <v/>
      </c>
    </row>
    <row r="1739" spans="8:8">
      <c r="H1739" s="80" t="str">
        <f>IFERROR(VLOOKUP(D1739,$A$2:$B$461,2,FALSE),"")</f>
        <v/>
      </c>
    </row>
    <row r="1740" spans="8:8">
      <c r="H1740" s="80" t="str">
        <f>IFERROR(VLOOKUP(D1740,$A$2:$B$461,2,FALSE),"")</f>
        <v/>
      </c>
    </row>
    <row r="1741" spans="8:8">
      <c r="H1741" s="80" t="str">
        <f>IFERROR(VLOOKUP(D1741,$A$2:$B$461,2,FALSE),"")</f>
        <v/>
      </c>
    </row>
    <row r="1742" spans="8:8">
      <c r="H1742" s="80" t="str">
        <f>IFERROR(VLOOKUP(D1742,$A$2:$B$461,2,FALSE),"")</f>
        <v/>
      </c>
    </row>
    <row r="1743" spans="8:8">
      <c r="H1743" s="80" t="str">
        <f>IFERROR(VLOOKUP(D1743,$A$2:$B$461,2,FALSE),"")</f>
        <v/>
      </c>
    </row>
    <row r="1744" spans="8:8">
      <c r="H1744" s="80" t="str">
        <f>IFERROR(VLOOKUP(D1744,$A$2:$B$461,2,FALSE),"")</f>
        <v/>
      </c>
    </row>
    <row r="1745" spans="8:8">
      <c r="H1745" s="80" t="str">
        <f>IFERROR(VLOOKUP(D1745,$A$2:$B$461,2,FALSE),"")</f>
        <v/>
      </c>
    </row>
    <row r="1746" spans="8:8">
      <c r="H1746" s="80" t="str">
        <f>IFERROR(VLOOKUP(D1746,$A$2:$B$461,2,FALSE),"")</f>
        <v/>
      </c>
    </row>
    <row r="1747" spans="8:8">
      <c r="H1747" s="80" t="str">
        <f>IFERROR(VLOOKUP(D1747,$A$2:$B$461,2,FALSE),"")</f>
        <v/>
      </c>
    </row>
    <row r="1748" spans="8:8">
      <c r="H1748" s="80" t="str">
        <f>IFERROR(VLOOKUP(D1748,$A$2:$B$461,2,FALSE),"")</f>
        <v/>
      </c>
    </row>
    <row r="1749" spans="8:8">
      <c r="H1749" s="80" t="str">
        <f>IFERROR(VLOOKUP(D1749,$A$2:$B$461,2,FALSE),"")</f>
        <v/>
      </c>
    </row>
    <row r="1750" spans="8:8">
      <c r="H1750" s="80" t="str">
        <f>IFERROR(VLOOKUP(D1750,$A$2:$B$461,2,FALSE),"")</f>
        <v/>
      </c>
    </row>
    <row r="1751" spans="8:8">
      <c r="H1751" s="80" t="str">
        <f>IFERROR(VLOOKUP(D1751,$A$2:$B$461,2,FALSE),"")</f>
        <v/>
      </c>
    </row>
    <row r="1752" spans="8:8">
      <c r="H1752" s="80" t="str">
        <f>IFERROR(VLOOKUP(D1752,$A$2:$B$461,2,FALSE),"")</f>
        <v/>
      </c>
    </row>
    <row r="1753" spans="8:8">
      <c r="H1753" s="80" t="str">
        <f>IFERROR(VLOOKUP(D1753,$A$2:$B$461,2,FALSE),"")</f>
        <v/>
      </c>
    </row>
    <row r="1754" spans="8:8">
      <c r="H1754" s="80" t="str">
        <f>IFERROR(VLOOKUP(D1754,$A$2:$B$461,2,FALSE),"")</f>
        <v/>
      </c>
    </row>
    <row r="1755" spans="8:8">
      <c r="H1755" s="80" t="str">
        <f>IFERROR(VLOOKUP(D1755,$A$2:$B$461,2,FALSE),"")</f>
        <v/>
      </c>
    </row>
    <row r="1756" spans="8:8">
      <c r="H1756" s="80" t="str">
        <f>IFERROR(VLOOKUP(D1756,$A$2:$B$461,2,FALSE),"")</f>
        <v/>
      </c>
    </row>
    <row r="1757" spans="8:8">
      <c r="H1757" s="80" t="str">
        <f>IFERROR(VLOOKUP(D1757,$A$2:$B$461,2,FALSE),"")</f>
        <v/>
      </c>
    </row>
    <row r="1758" spans="8:8">
      <c r="H1758" s="80" t="str">
        <f>IFERROR(VLOOKUP(D1758,$A$2:$B$461,2,FALSE),"")</f>
        <v/>
      </c>
    </row>
    <row r="1759" spans="8:8">
      <c r="H1759" s="80" t="str">
        <f>IFERROR(VLOOKUP(D1759,$A$2:$B$461,2,FALSE),"")</f>
        <v/>
      </c>
    </row>
    <row r="1760" spans="8:8">
      <c r="H1760" s="80" t="str">
        <f>IFERROR(VLOOKUP(D1760,$A$2:$B$461,2,FALSE),"")</f>
        <v/>
      </c>
    </row>
    <row r="1761" spans="8:8">
      <c r="H1761" s="80" t="str">
        <f>IFERROR(VLOOKUP(D1761,$A$2:$B$461,2,FALSE),"")</f>
        <v/>
      </c>
    </row>
    <row r="1762" spans="8:8">
      <c r="H1762" s="80" t="str">
        <f>IFERROR(VLOOKUP(D1762,$A$2:$B$461,2,FALSE),"")</f>
        <v/>
      </c>
    </row>
    <row r="1763" spans="8:8">
      <c r="H1763" s="80" t="str">
        <f>IFERROR(VLOOKUP(D1763,$A$2:$B$461,2,FALSE),"")</f>
        <v/>
      </c>
    </row>
    <row r="1764" spans="8:8">
      <c r="H1764" s="80" t="str">
        <f>IFERROR(VLOOKUP(D1764,$A$2:$B$461,2,FALSE),"")</f>
        <v/>
      </c>
    </row>
    <row r="1765" spans="8:8">
      <c r="H1765" s="80" t="str">
        <f>IFERROR(VLOOKUP(D1765,$A$2:$B$461,2,FALSE),"")</f>
        <v/>
      </c>
    </row>
    <row r="1766" spans="8:8">
      <c r="H1766" s="80" t="str">
        <f>IFERROR(VLOOKUP(D1766,$A$2:$B$461,2,FALSE),"")</f>
        <v/>
      </c>
    </row>
    <row r="1767" spans="8:8">
      <c r="H1767" s="80" t="str">
        <f>IFERROR(VLOOKUP(D1767,$A$2:$B$461,2,FALSE),"")</f>
        <v/>
      </c>
    </row>
    <row r="1768" spans="8:8">
      <c r="H1768" s="80" t="str">
        <f>IFERROR(VLOOKUP(D1768,$A$2:$B$461,2,FALSE),"")</f>
        <v/>
      </c>
    </row>
    <row r="1769" spans="8:8">
      <c r="H1769" s="80" t="str">
        <f>IFERROR(VLOOKUP(D1769,$A$2:$B$461,2,FALSE),"")</f>
        <v/>
      </c>
    </row>
    <row r="1770" spans="8:8">
      <c r="H1770" s="80" t="str">
        <f>IFERROR(VLOOKUP(D1770,$A$2:$B$461,2,FALSE),"")</f>
        <v/>
      </c>
    </row>
    <row r="1771" spans="8:8">
      <c r="H1771" s="80" t="str">
        <f>IFERROR(VLOOKUP(D1771,$A$2:$B$461,2,FALSE),"")</f>
        <v/>
      </c>
    </row>
    <row r="1772" spans="8:8">
      <c r="H1772" s="80" t="str">
        <f>IFERROR(VLOOKUP(D1772,$A$2:$B$461,2,FALSE),"")</f>
        <v/>
      </c>
    </row>
    <row r="1773" spans="8:8">
      <c r="H1773" s="80" t="str">
        <f>IFERROR(VLOOKUP(D1773,$A$2:$B$461,2,FALSE),"")</f>
        <v/>
      </c>
    </row>
    <row r="1774" spans="8:8">
      <c r="H1774" s="80" t="str">
        <f>IFERROR(VLOOKUP(D1774,$A$2:$B$461,2,FALSE),"")</f>
        <v/>
      </c>
    </row>
    <row r="1775" spans="8:8">
      <c r="H1775" s="80" t="str">
        <f>IFERROR(VLOOKUP(D1775,$A$2:$B$461,2,FALSE),"")</f>
        <v/>
      </c>
    </row>
    <row r="1776" spans="8:8">
      <c r="H1776" s="80" t="str">
        <f>IFERROR(VLOOKUP(D1776,$A$2:$B$461,2,FALSE),"")</f>
        <v/>
      </c>
    </row>
    <row r="1777" spans="8:8">
      <c r="H1777" s="80" t="str">
        <f>IFERROR(VLOOKUP(D1777,$A$2:$B$461,2,FALSE),"")</f>
        <v/>
      </c>
    </row>
    <row r="1778" spans="8:8">
      <c r="H1778" s="80" t="str">
        <f>IFERROR(VLOOKUP(D1778,$A$2:$B$461,2,FALSE),"")</f>
        <v/>
      </c>
    </row>
    <row r="1779" spans="8:8">
      <c r="H1779" s="80" t="str">
        <f>IFERROR(VLOOKUP(D1779,$A$2:$B$461,2,FALSE),"")</f>
        <v/>
      </c>
    </row>
    <row r="1780" spans="8:8">
      <c r="H1780" s="80" t="str">
        <f>IFERROR(VLOOKUP(D1780,$A$2:$B$461,2,FALSE),"")</f>
        <v/>
      </c>
    </row>
    <row r="1781" spans="8:8">
      <c r="H1781" s="80" t="str">
        <f>IFERROR(VLOOKUP(D1781,$A$2:$B$461,2,FALSE),"")</f>
        <v/>
      </c>
    </row>
    <row r="1782" spans="8:8">
      <c r="H1782" s="80" t="str">
        <f>IFERROR(VLOOKUP(D1782,$A$2:$B$461,2,FALSE),"")</f>
        <v/>
      </c>
    </row>
    <row r="1783" spans="8:8">
      <c r="H1783" s="80" t="str">
        <f>IFERROR(VLOOKUP(D1783,$A$2:$B$461,2,FALSE),"")</f>
        <v/>
      </c>
    </row>
    <row r="1784" spans="8:8">
      <c r="H1784" s="80" t="str">
        <f>IFERROR(VLOOKUP(D1784,$A$2:$B$461,2,FALSE),"")</f>
        <v/>
      </c>
    </row>
    <row r="1785" spans="8:8">
      <c r="H1785" s="80" t="str">
        <f>IFERROR(VLOOKUP(D1785,$A$2:$B$461,2,FALSE),"")</f>
        <v/>
      </c>
    </row>
    <row r="1786" spans="8:8">
      <c r="H1786" s="80" t="str">
        <f>IFERROR(VLOOKUP(D1786,$A$2:$B$461,2,FALSE),"")</f>
        <v/>
      </c>
    </row>
    <row r="1787" spans="8:8">
      <c r="H1787" s="80" t="str">
        <f>IFERROR(VLOOKUP(D1787,$A$2:$B$461,2,FALSE),"")</f>
        <v/>
      </c>
    </row>
    <row r="1788" spans="8:8">
      <c r="H1788" s="80" t="str">
        <f>IFERROR(VLOOKUP(D1788,$A$2:$B$461,2,FALSE),"")</f>
        <v/>
      </c>
    </row>
    <row r="1789" spans="8:8">
      <c r="H1789" s="80" t="str">
        <f>IFERROR(VLOOKUP(D1789,$A$2:$B$461,2,FALSE),"")</f>
        <v/>
      </c>
    </row>
    <row r="1790" spans="8:8">
      <c r="H1790" s="80" t="str">
        <f>IFERROR(VLOOKUP(D1790,$A$2:$B$461,2,FALSE),"")</f>
        <v/>
      </c>
    </row>
    <row r="1791" spans="8:8">
      <c r="H1791" s="80" t="str">
        <f>IFERROR(VLOOKUP(D1791,$A$2:$B$461,2,FALSE),"")</f>
        <v/>
      </c>
    </row>
    <row r="1792" spans="8:8">
      <c r="H1792" s="80" t="str">
        <f>IFERROR(VLOOKUP(D1792,$A$2:$B$461,2,FALSE),"")</f>
        <v/>
      </c>
    </row>
    <row r="1793" spans="8:8">
      <c r="H1793" s="80" t="str">
        <f>IFERROR(VLOOKUP(D1793,$A$2:$B$461,2,FALSE),"")</f>
        <v/>
      </c>
    </row>
    <row r="1794" spans="8:8">
      <c r="H1794" s="80" t="str">
        <f>IFERROR(VLOOKUP(D1794,$A$2:$B$461,2,FALSE),"")</f>
        <v/>
      </c>
    </row>
    <row r="1795" spans="8:8">
      <c r="H1795" s="80" t="str">
        <f>IFERROR(VLOOKUP(D1795,$A$2:$B$461,2,FALSE),"")</f>
        <v/>
      </c>
    </row>
    <row r="1796" spans="8:8">
      <c r="H1796" s="80" t="str">
        <f>IFERROR(VLOOKUP(D1796,$A$2:$B$461,2,FALSE),"")</f>
        <v/>
      </c>
    </row>
    <row r="1797" spans="8:8">
      <c r="H1797" s="80" t="str">
        <f>IFERROR(VLOOKUP(D1797,$A$2:$B$461,2,FALSE),"")</f>
        <v/>
      </c>
    </row>
    <row r="1798" spans="8:8">
      <c r="H1798" s="80" t="str">
        <f>IFERROR(VLOOKUP(D1798,$A$2:$B$461,2,FALSE),"")</f>
        <v/>
      </c>
    </row>
    <row r="1799" spans="8:8">
      <c r="H1799" s="80" t="str">
        <f>IFERROR(VLOOKUP(D1799,$A$2:$B$461,2,FALSE),"")</f>
        <v/>
      </c>
    </row>
    <row r="1800" spans="8:8">
      <c r="H1800" s="80" t="str">
        <f>IFERROR(VLOOKUP(D1800,$A$2:$B$461,2,FALSE),"")</f>
        <v/>
      </c>
    </row>
    <row r="1801" spans="8:8">
      <c r="H1801" s="80" t="str">
        <f>IFERROR(VLOOKUP(D1801,$A$2:$B$461,2,FALSE),"")</f>
        <v/>
      </c>
    </row>
    <row r="1802" spans="8:8">
      <c r="H1802" s="80" t="str">
        <f>IFERROR(VLOOKUP(D1802,$A$2:$B$461,2,FALSE),"")</f>
        <v/>
      </c>
    </row>
    <row r="1803" spans="8:8">
      <c r="H1803" s="80" t="str">
        <f>IFERROR(VLOOKUP(D1803,$A$2:$B$461,2,FALSE),"")</f>
        <v/>
      </c>
    </row>
    <row r="1804" spans="8:8">
      <c r="H1804" s="80" t="str">
        <f>IFERROR(VLOOKUP(D1804,$A$2:$B$461,2,FALSE),"")</f>
        <v/>
      </c>
    </row>
    <row r="1805" spans="8:8">
      <c r="H1805" s="80" t="str">
        <f>IFERROR(VLOOKUP(D1805,$A$2:$B$461,2,FALSE),"")</f>
        <v/>
      </c>
    </row>
    <row r="1806" spans="8:8">
      <c r="H1806" s="80" t="str">
        <f>IFERROR(VLOOKUP(D1806,$A$2:$B$461,2,FALSE),"")</f>
        <v/>
      </c>
    </row>
    <row r="1807" spans="8:8">
      <c r="H1807" s="80" t="str">
        <f>IFERROR(VLOOKUP(D1807,$A$2:$B$461,2,FALSE),"")</f>
        <v/>
      </c>
    </row>
    <row r="1808" spans="8:8">
      <c r="H1808" s="80" t="str">
        <f>IFERROR(VLOOKUP(D1808,$A$2:$B$461,2,FALSE),"")</f>
        <v/>
      </c>
    </row>
    <row r="1809" spans="8:8">
      <c r="H1809" s="80" t="str">
        <f>IFERROR(VLOOKUP(D1809,$A$2:$B$461,2,FALSE),"")</f>
        <v/>
      </c>
    </row>
    <row r="1810" spans="8:8">
      <c r="H1810" s="80" t="str">
        <f>IFERROR(VLOOKUP(D1810,$A$2:$B$461,2,FALSE),"")</f>
        <v/>
      </c>
    </row>
    <row r="1811" spans="8:8">
      <c r="H1811" s="80" t="str">
        <f>IFERROR(VLOOKUP(D1811,$A$2:$B$461,2,FALSE),"")</f>
        <v/>
      </c>
    </row>
    <row r="1812" spans="8:8">
      <c r="H1812" s="80" t="str">
        <f>IFERROR(VLOOKUP(D1812,$A$2:$B$461,2,FALSE),"")</f>
        <v/>
      </c>
    </row>
    <row r="1813" spans="8:8">
      <c r="H1813" s="80" t="str">
        <f>IFERROR(VLOOKUP(D1813,$A$2:$B$461,2,FALSE),"")</f>
        <v/>
      </c>
    </row>
    <row r="1814" spans="8:8">
      <c r="H1814" s="80" t="str">
        <f>IFERROR(VLOOKUP(D1814,$A$2:$B$461,2,FALSE),"")</f>
        <v/>
      </c>
    </row>
    <row r="1815" spans="8:8">
      <c r="H1815" s="80" t="str">
        <f>IFERROR(VLOOKUP(D1815,$A$2:$B$461,2,FALSE),"")</f>
        <v/>
      </c>
    </row>
    <row r="1816" spans="8:8">
      <c r="H1816" s="80" t="str">
        <f>IFERROR(VLOOKUP(D1816,$A$2:$B$461,2,FALSE),"")</f>
        <v/>
      </c>
    </row>
    <row r="1817" spans="8:8">
      <c r="H1817" s="80" t="str">
        <f>IFERROR(VLOOKUP(D1817,$A$2:$B$461,2,FALSE),"")</f>
        <v/>
      </c>
    </row>
    <row r="1818" spans="8:8">
      <c r="H1818" s="80" t="str">
        <f>IFERROR(VLOOKUP(D1818,$A$2:$B$461,2,FALSE),"")</f>
        <v/>
      </c>
    </row>
    <row r="1819" spans="8:8">
      <c r="H1819" s="80" t="str">
        <f>IFERROR(VLOOKUP(D1819,$A$2:$B$461,2,FALSE),"")</f>
        <v/>
      </c>
    </row>
    <row r="1820" spans="8:8">
      <c r="H1820" s="80" t="str">
        <f>IFERROR(VLOOKUP(D1820,$A$2:$B$461,2,FALSE),"")</f>
        <v/>
      </c>
    </row>
    <row r="1821" spans="8:8">
      <c r="H1821" s="80" t="str">
        <f>IFERROR(VLOOKUP(D1821,$A$2:$B$461,2,FALSE),"")</f>
        <v/>
      </c>
    </row>
    <row r="1822" spans="8:8">
      <c r="H1822" s="80" t="str">
        <f>IFERROR(VLOOKUP(D1822,$A$2:$B$461,2,FALSE),"")</f>
        <v/>
      </c>
    </row>
    <row r="1823" spans="8:8">
      <c r="H1823" s="80" t="str">
        <f>IFERROR(VLOOKUP(D1823,$A$2:$B$461,2,FALSE),"")</f>
        <v/>
      </c>
    </row>
    <row r="1824" spans="8:8">
      <c r="H1824" s="80" t="str">
        <f>IFERROR(VLOOKUP(D1824,$A$2:$B$461,2,FALSE),"")</f>
        <v/>
      </c>
    </row>
    <row r="1825" spans="8:8">
      <c r="H1825" s="80" t="str">
        <f>IFERROR(VLOOKUP(D1825,$A$2:$B$461,2,FALSE),"")</f>
        <v/>
      </c>
    </row>
    <row r="1826" spans="8:8">
      <c r="H1826" s="80" t="str">
        <f>IFERROR(VLOOKUP(D1826,$A$2:$B$461,2,FALSE),"")</f>
        <v/>
      </c>
    </row>
    <row r="1827" spans="8:8">
      <c r="H1827" s="80" t="str">
        <f>IFERROR(VLOOKUP(D1827,$A$2:$B$461,2,FALSE),"")</f>
        <v/>
      </c>
    </row>
    <row r="1828" spans="8:8">
      <c r="H1828" s="80" t="str">
        <f>IFERROR(VLOOKUP(D1828,$A$2:$B$461,2,FALSE),"")</f>
        <v/>
      </c>
    </row>
    <row r="1829" spans="8:8">
      <c r="H1829" s="80" t="str">
        <f>IFERROR(VLOOKUP(D1829,$A$2:$B$461,2,FALSE),"")</f>
        <v/>
      </c>
    </row>
    <row r="1830" spans="8:8">
      <c r="H1830" s="80" t="str">
        <f>IFERROR(VLOOKUP(D1830,$A$2:$B$461,2,FALSE),"")</f>
        <v/>
      </c>
    </row>
    <row r="1831" spans="8:8">
      <c r="H1831" s="80" t="str">
        <f>IFERROR(VLOOKUP(D1831,$A$2:$B$461,2,FALSE),"")</f>
        <v/>
      </c>
    </row>
    <row r="1832" spans="8:8">
      <c r="H1832" s="80" t="str">
        <f>IFERROR(VLOOKUP(D1832,$A$2:$B$461,2,FALSE),"")</f>
        <v/>
      </c>
    </row>
    <row r="1833" spans="8:8">
      <c r="H1833" s="80" t="str">
        <f>IFERROR(VLOOKUP(D1833,$A$2:$B$461,2,FALSE),"")</f>
        <v/>
      </c>
    </row>
    <row r="1834" spans="8:8">
      <c r="H1834" s="80" t="str">
        <f>IFERROR(VLOOKUP(D1834,$A$2:$B$461,2,FALSE),"")</f>
        <v/>
      </c>
    </row>
    <row r="1835" spans="8:8">
      <c r="H1835" s="80" t="str">
        <f>IFERROR(VLOOKUP(D1835,$A$2:$B$461,2,FALSE),"")</f>
        <v/>
      </c>
    </row>
    <row r="1836" spans="8:8">
      <c r="H1836" s="80" t="str">
        <f>IFERROR(VLOOKUP(D1836,$A$2:$B$461,2,FALSE),"")</f>
        <v/>
      </c>
    </row>
    <row r="1837" spans="8:8">
      <c r="H1837" s="80" t="str">
        <f>IFERROR(VLOOKUP(D1837,$A$2:$B$461,2,FALSE),"")</f>
        <v/>
      </c>
    </row>
    <row r="1838" spans="8:8">
      <c r="H1838" s="80" t="str">
        <f>IFERROR(VLOOKUP(D1838,$A$2:$B$461,2,FALSE),"")</f>
        <v/>
      </c>
    </row>
    <row r="1839" spans="8:8">
      <c r="H1839" s="80" t="str">
        <f>IFERROR(VLOOKUP(D1839,$A$2:$B$461,2,FALSE),"")</f>
        <v/>
      </c>
    </row>
    <row r="1840" spans="8:8">
      <c r="H1840" s="80" t="str">
        <f>IFERROR(VLOOKUP(D1840,$A$2:$B$461,2,FALSE),"")</f>
        <v/>
      </c>
    </row>
    <row r="1841" spans="8:8">
      <c r="H1841" s="80" t="str">
        <f>IFERROR(VLOOKUP(D1841,$A$2:$B$461,2,FALSE),"")</f>
        <v/>
      </c>
    </row>
    <row r="1842" spans="8:8">
      <c r="H1842" s="80" t="str">
        <f>IFERROR(VLOOKUP(D1842,$A$2:$B$461,2,FALSE),"")</f>
        <v/>
      </c>
    </row>
    <row r="1843" spans="8:8">
      <c r="H1843" s="80" t="str">
        <f>IFERROR(VLOOKUP(D1843,$A$2:$B$461,2,FALSE),"")</f>
        <v/>
      </c>
    </row>
    <row r="1844" spans="8:8">
      <c r="H1844" s="80" t="str">
        <f>IFERROR(VLOOKUP(D1844,$A$2:$B$461,2,FALSE),"")</f>
        <v/>
      </c>
    </row>
    <row r="1845" spans="8:8">
      <c r="H1845" s="80" t="str">
        <f>IFERROR(VLOOKUP(D1845,$A$2:$B$461,2,FALSE),"")</f>
        <v/>
      </c>
    </row>
    <row r="1846" spans="8:8">
      <c r="H1846" s="80" t="str">
        <f>IFERROR(VLOOKUP(D1846,$A$2:$B$461,2,FALSE),"")</f>
        <v/>
      </c>
    </row>
    <row r="1847" spans="8:8">
      <c r="H1847" s="80" t="str">
        <f>IFERROR(VLOOKUP(D1847,$A$2:$B$461,2,FALSE),"")</f>
        <v/>
      </c>
    </row>
    <row r="1848" spans="8:8">
      <c r="H1848" s="80" t="str">
        <f>IFERROR(VLOOKUP(D1848,$A$2:$B$461,2,FALSE),"")</f>
        <v/>
      </c>
    </row>
    <row r="1849" spans="8:8">
      <c r="H1849" s="80" t="str">
        <f>IFERROR(VLOOKUP(D1849,$A$2:$B$461,2,FALSE),"")</f>
        <v/>
      </c>
    </row>
    <row r="1850" spans="8:8">
      <c r="H1850" s="80" t="str">
        <f>IFERROR(VLOOKUP(D1850,$A$2:$B$461,2,FALSE),"")</f>
        <v/>
      </c>
    </row>
    <row r="1851" spans="8:8">
      <c r="H1851" s="80" t="str">
        <f>IFERROR(VLOOKUP(D1851,$A$2:$B$461,2,FALSE),"")</f>
        <v/>
      </c>
    </row>
    <row r="1852" spans="8:8">
      <c r="H1852" s="80" t="str">
        <f>IFERROR(VLOOKUP(D1852,$A$2:$B$461,2,FALSE),"")</f>
        <v/>
      </c>
    </row>
    <row r="1853" spans="8:8">
      <c r="H1853" s="80" t="str">
        <f>IFERROR(VLOOKUP(D1853,$A$2:$B$461,2,FALSE),"")</f>
        <v/>
      </c>
    </row>
    <row r="1854" spans="8:8">
      <c r="H1854" s="80" t="str">
        <f>IFERROR(VLOOKUP(D1854,$A$2:$B$461,2,FALSE),"")</f>
        <v/>
      </c>
    </row>
    <row r="1855" spans="8:8">
      <c r="H1855" s="80" t="str">
        <f>IFERROR(VLOOKUP(D1855,$A$2:$B$461,2,FALSE),"")</f>
        <v/>
      </c>
    </row>
    <row r="1856" spans="8:8">
      <c r="H1856" s="80" t="str">
        <f>IFERROR(VLOOKUP(D1856,$A$2:$B$461,2,FALSE),"")</f>
        <v/>
      </c>
    </row>
    <row r="1857" spans="8:8">
      <c r="H1857" s="80" t="str">
        <f>IFERROR(VLOOKUP(D1857,$A$2:$B$461,2,FALSE),"")</f>
        <v/>
      </c>
    </row>
    <row r="1858" spans="8:8">
      <c r="H1858" s="80" t="str">
        <f>IFERROR(VLOOKUP(D1858,$A$2:$B$461,2,FALSE),"")</f>
        <v/>
      </c>
    </row>
    <row r="1859" spans="8:8">
      <c r="H1859" s="80" t="str">
        <f>IFERROR(VLOOKUP(D1859,$A$2:$B$461,2,FALSE),"")</f>
        <v/>
      </c>
    </row>
    <row r="1860" spans="8:8">
      <c r="H1860" s="80" t="str">
        <f>IFERROR(VLOOKUP(D1860,$A$2:$B$461,2,FALSE),"")</f>
        <v/>
      </c>
    </row>
    <row r="1861" spans="8:8">
      <c r="H1861" s="80" t="str">
        <f>IFERROR(VLOOKUP(D1861,$A$2:$B$461,2,FALSE),"")</f>
        <v/>
      </c>
    </row>
    <row r="1862" spans="8:8">
      <c r="H1862" s="80" t="str">
        <f>IFERROR(VLOOKUP(D1862,$A$2:$B$461,2,FALSE),"")</f>
        <v/>
      </c>
    </row>
    <row r="1863" spans="8:8">
      <c r="H1863" s="80" t="str">
        <f>IFERROR(VLOOKUP(D1863,$A$2:$B$461,2,FALSE),"")</f>
        <v/>
      </c>
    </row>
    <row r="1864" spans="8:8">
      <c r="H1864" s="80" t="str">
        <f>IFERROR(VLOOKUP(D1864,$A$2:$B$461,2,FALSE),"")</f>
        <v/>
      </c>
    </row>
    <row r="1865" spans="8:8">
      <c r="H1865" s="80" t="str">
        <f>IFERROR(VLOOKUP(D1865,$A$2:$B$461,2,FALSE),"")</f>
        <v/>
      </c>
    </row>
    <row r="1866" spans="8:8">
      <c r="H1866" s="80" t="str">
        <f>IFERROR(VLOOKUP(D1866,$A$2:$B$461,2,FALSE),"")</f>
        <v/>
      </c>
    </row>
    <row r="1867" spans="8:8">
      <c r="H1867" s="80" t="str">
        <f>IFERROR(VLOOKUP(D1867,$A$2:$B$461,2,FALSE),"")</f>
        <v/>
      </c>
    </row>
    <row r="1868" spans="8:8">
      <c r="H1868" s="80" t="str">
        <f>IFERROR(VLOOKUP(D1868,$A$2:$B$461,2,FALSE),"")</f>
        <v/>
      </c>
    </row>
    <row r="1869" spans="8:8">
      <c r="H1869" s="80" t="str">
        <f>IFERROR(VLOOKUP(D1869,$A$2:$B$461,2,FALSE),"")</f>
        <v/>
      </c>
    </row>
    <row r="1870" spans="8:8">
      <c r="H1870" s="80" t="str">
        <f>IFERROR(VLOOKUP(D1870,$A$2:$B$461,2,FALSE),"")</f>
        <v/>
      </c>
    </row>
    <row r="1871" spans="8:8">
      <c r="H1871" s="80" t="str">
        <f>IFERROR(VLOOKUP(D1871,$A$2:$B$461,2,FALSE),"")</f>
        <v/>
      </c>
    </row>
    <row r="1872" spans="8:8">
      <c r="H1872" s="80" t="str">
        <f>IFERROR(VLOOKUP(D1872,$A$2:$B$461,2,FALSE),"")</f>
        <v/>
      </c>
    </row>
    <row r="1873" spans="8:8">
      <c r="H1873" s="80" t="str">
        <f>IFERROR(VLOOKUP(D1873,$A$2:$B$461,2,FALSE),"")</f>
        <v/>
      </c>
    </row>
    <row r="1874" spans="8:8">
      <c r="H1874" s="80" t="str">
        <f>IFERROR(VLOOKUP(D1874,$A$2:$B$461,2,FALSE),"")</f>
        <v/>
      </c>
    </row>
    <row r="1875" spans="8:8">
      <c r="H1875" s="80" t="str">
        <f>IFERROR(VLOOKUP(D1875,$A$2:$B$461,2,FALSE),"")</f>
        <v/>
      </c>
    </row>
    <row r="1876" spans="8:8">
      <c r="H1876" s="80" t="str">
        <f>IFERROR(VLOOKUP(D1876,$A$2:$B$461,2,FALSE),"")</f>
        <v/>
      </c>
    </row>
    <row r="1877" spans="8:8">
      <c r="H1877" s="80" t="str">
        <f>IFERROR(VLOOKUP(D1877,$A$2:$B$461,2,FALSE),"")</f>
        <v/>
      </c>
    </row>
    <row r="1878" spans="8:8">
      <c r="H1878" s="80" t="str">
        <f>IFERROR(VLOOKUP(D1878,$A$2:$B$461,2,FALSE),"")</f>
        <v/>
      </c>
    </row>
    <row r="1879" spans="8:8">
      <c r="H1879" s="80" t="str">
        <f>IFERROR(VLOOKUP(D1879,$A$2:$B$461,2,FALSE),"")</f>
        <v/>
      </c>
    </row>
    <row r="1880" spans="8:8">
      <c r="H1880" s="80" t="str">
        <f>IFERROR(VLOOKUP(D1880,$A$2:$B$461,2,FALSE),"")</f>
        <v/>
      </c>
    </row>
    <row r="1881" spans="8:8">
      <c r="H1881" s="80" t="str">
        <f>IFERROR(VLOOKUP(D1881,$A$2:$B$461,2,FALSE),"")</f>
        <v/>
      </c>
    </row>
    <row r="1882" spans="8:8">
      <c r="H1882" s="80" t="str">
        <f>IFERROR(VLOOKUP(D1882,$A$2:$B$461,2,FALSE),"")</f>
        <v/>
      </c>
    </row>
    <row r="1883" spans="8:8">
      <c r="H1883" s="80" t="str">
        <f>IFERROR(VLOOKUP(D1883,$A$2:$B$461,2,FALSE),"")</f>
        <v/>
      </c>
    </row>
    <row r="1884" spans="8:8">
      <c r="H1884" s="80" t="str">
        <f>IFERROR(VLOOKUP(D1884,$A$2:$B$461,2,FALSE),"")</f>
        <v/>
      </c>
    </row>
    <row r="1885" spans="8:8">
      <c r="H1885" s="80" t="str">
        <f>IFERROR(VLOOKUP(D1885,$A$2:$B$461,2,FALSE),"")</f>
        <v/>
      </c>
    </row>
    <row r="1886" spans="8:8">
      <c r="H1886" s="80" t="str">
        <f>IFERROR(VLOOKUP(D1886,$A$2:$B$461,2,FALSE),"")</f>
        <v/>
      </c>
    </row>
    <row r="1887" spans="8:8">
      <c r="H1887" s="80" t="str">
        <f>IFERROR(VLOOKUP(D1887,$A$2:$B$461,2,FALSE),"")</f>
        <v/>
      </c>
    </row>
    <row r="1888" spans="8:8">
      <c r="H1888" s="80" t="str">
        <f>IFERROR(VLOOKUP(D1888,$A$2:$B$461,2,FALSE),"")</f>
        <v/>
      </c>
    </row>
    <row r="1889" spans="8:8">
      <c r="H1889" s="80" t="str">
        <f>IFERROR(VLOOKUP(D1889,$A$2:$B$461,2,FALSE),"")</f>
        <v/>
      </c>
    </row>
    <row r="1890" spans="8:8">
      <c r="H1890" s="80" t="str">
        <f>IFERROR(VLOOKUP(D1890,$A$2:$B$461,2,FALSE),"")</f>
        <v/>
      </c>
    </row>
    <row r="1891" spans="8:8">
      <c r="H1891" s="80" t="str">
        <f>IFERROR(VLOOKUP(D1891,$A$2:$B$461,2,FALSE),"")</f>
        <v/>
      </c>
    </row>
    <row r="1892" spans="8:8">
      <c r="H1892" s="80" t="str">
        <f>IFERROR(VLOOKUP(D1892,$A$2:$B$461,2,FALSE),"")</f>
        <v/>
      </c>
    </row>
    <row r="1893" spans="8:8">
      <c r="H1893" s="80" t="str">
        <f>IFERROR(VLOOKUP(D1893,$A$2:$B$461,2,FALSE),"")</f>
        <v/>
      </c>
    </row>
    <row r="1894" spans="8:8">
      <c r="H1894" s="80" t="str">
        <f>IFERROR(VLOOKUP(D1894,$A$2:$B$461,2,FALSE),"")</f>
        <v/>
      </c>
    </row>
    <row r="1895" spans="8:8">
      <c r="H1895" s="80" t="str">
        <f>IFERROR(VLOOKUP(D1895,$A$2:$B$461,2,FALSE),"")</f>
        <v/>
      </c>
    </row>
    <row r="1896" spans="8:8">
      <c r="H1896" s="80" t="str">
        <f>IFERROR(VLOOKUP(D1896,$A$2:$B$461,2,FALSE),"")</f>
        <v/>
      </c>
    </row>
    <row r="1897" spans="8:8">
      <c r="H1897" s="80" t="str">
        <f>IFERROR(VLOOKUP(D1897,$A$2:$B$461,2,FALSE),"")</f>
        <v/>
      </c>
    </row>
    <row r="1898" spans="8:8">
      <c r="H1898" s="80" t="str">
        <f>IFERROR(VLOOKUP(D1898,$A$2:$B$461,2,FALSE),"")</f>
        <v/>
      </c>
    </row>
    <row r="1899" spans="8:8">
      <c r="H1899" s="80" t="str">
        <f>IFERROR(VLOOKUP(D1899,$A$2:$B$461,2,FALSE),"")</f>
        <v/>
      </c>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7"/>
  <sheetViews>
    <sheetView workbookViewId="0">
      <selection activeCell="G5" sqref="G5"/>
    </sheetView>
  </sheetViews>
  <sheetFormatPr defaultColWidth="8.8" defaultRowHeight="22.5"/>
  <cols>
    <col min="2" max="2" width="17.2" customWidth="1"/>
    <col min="3" max="3" width="5.7" customWidth="1"/>
    <col min="4" max="4" width="4.4" customWidth="1"/>
    <col min="5" max="5" width="24.5" customWidth="1"/>
    <col min="6" max="6" width="6.7" customWidth="1"/>
    <col min="7" max="7" width="24" customWidth="1"/>
  </cols>
  <sheetData>
    <row r="1" spans="3:3">
      <c r="C1">
        <v>-1</v>
      </c>
    </row>
    <row r="2" spans="1:9">
      <c r="A2" s="79">
        <v>281.5</v>
      </c>
      <c r="B2" s="61" t="s">
        <v>13</v>
      </c>
      <c r="C2">
        <v>24</v>
      </c>
      <c r="D2">
        <v>24</v>
      </c>
      <c r="E2" t="s">
        <v>13</v>
      </c>
      <c r="F2">
        <v>330.4</v>
      </c>
      <c r="G2">
        <v>44</v>
      </c>
      <c r="H2" t="s">
        <v>3360</v>
      </c>
      <c r="I2">
        <v>-1</v>
      </c>
    </row>
    <row r="3" spans="1:9">
      <c r="A3" s="79">
        <v>191</v>
      </c>
      <c r="B3" s="61" t="s">
        <v>16</v>
      </c>
      <c r="C3">
        <v>29</v>
      </c>
      <c r="D3">
        <v>29</v>
      </c>
      <c r="E3" t="s">
        <v>44</v>
      </c>
      <c r="F3">
        <v>325.8</v>
      </c>
      <c r="G3">
        <v>48</v>
      </c>
      <c r="H3" t="s">
        <v>3360</v>
      </c>
      <c r="I3">
        <v>-1</v>
      </c>
    </row>
    <row r="4" spans="1:9">
      <c r="A4" s="79">
        <v>187.5</v>
      </c>
      <c r="B4" s="61" t="s">
        <v>18</v>
      </c>
      <c r="C4">
        <v>66</v>
      </c>
      <c r="D4">
        <v>66</v>
      </c>
      <c r="E4" t="s">
        <v>48</v>
      </c>
      <c r="F4">
        <v>307.8</v>
      </c>
      <c r="G4">
        <v>40</v>
      </c>
      <c r="H4" t="s">
        <v>3360</v>
      </c>
      <c r="I4">
        <v>-1</v>
      </c>
    </row>
    <row r="5" spans="1:9">
      <c r="A5" s="79">
        <v>184</v>
      </c>
      <c r="B5" s="61" t="s">
        <v>20</v>
      </c>
      <c r="C5">
        <v>46</v>
      </c>
      <c r="D5">
        <v>46</v>
      </c>
      <c r="E5" t="s">
        <v>20</v>
      </c>
      <c r="F5">
        <v>294.8</v>
      </c>
      <c r="G5">
        <v>38</v>
      </c>
      <c r="H5" t="s">
        <v>3360</v>
      </c>
      <c r="I5">
        <v>-1</v>
      </c>
    </row>
    <row r="6" spans="1:9">
      <c r="A6" s="79">
        <v>174</v>
      </c>
      <c r="B6" s="61" t="s">
        <v>22</v>
      </c>
      <c r="C6">
        <v>40</v>
      </c>
      <c r="D6">
        <v>40</v>
      </c>
      <c r="E6" t="s">
        <v>38</v>
      </c>
      <c r="F6">
        <v>244.8</v>
      </c>
      <c r="G6">
        <v>36</v>
      </c>
      <c r="H6" t="s">
        <v>3360</v>
      </c>
      <c r="I6">
        <v>-1</v>
      </c>
    </row>
    <row r="7" spans="1:9">
      <c r="A7" s="79">
        <v>170</v>
      </c>
      <c r="B7" s="61" t="s">
        <v>24</v>
      </c>
      <c r="C7">
        <v>20</v>
      </c>
      <c r="D7">
        <v>20</v>
      </c>
      <c r="E7" t="s">
        <v>108</v>
      </c>
      <c r="F7">
        <v>237.3</v>
      </c>
      <c r="G7">
        <v>35</v>
      </c>
      <c r="H7" t="s">
        <v>3360</v>
      </c>
      <c r="I7">
        <v>-1</v>
      </c>
    </row>
    <row r="8" spans="1:9">
      <c r="A8" s="79">
        <v>147.5</v>
      </c>
      <c r="B8" s="61" t="s">
        <v>26</v>
      </c>
      <c r="C8">
        <v>15</v>
      </c>
      <c r="D8">
        <v>15</v>
      </c>
      <c r="E8" t="s">
        <v>16</v>
      </c>
      <c r="F8">
        <v>236.8</v>
      </c>
      <c r="G8">
        <v>28</v>
      </c>
      <c r="H8" t="s">
        <v>3360</v>
      </c>
      <c r="I8">
        <v>-1</v>
      </c>
    </row>
    <row r="9" spans="1:9">
      <c r="A9" s="79">
        <v>133.5</v>
      </c>
      <c r="B9" s="61" t="s">
        <v>28</v>
      </c>
      <c r="C9">
        <v>10</v>
      </c>
      <c r="D9">
        <v>10</v>
      </c>
      <c r="E9" t="s">
        <v>50</v>
      </c>
      <c r="F9">
        <v>221.1</v>
      </c>
      <c r="G9">
        <v>34</v>
      </c>
      <c r="H9" t="s">
        <v>3360</v>
      </c>
      <c r="I9">
        <v>-1</v>
      </c>
    </row>
    <row r="10" spans="1:9">
      <c r="A10" s="79">
        <v>128.5</v>
      </c>
      <c r="B10" s="61" t="s">
        <v>30</v>
      </c>
      <c r="C10">
        <v>57</v>
      </c>
      <c r="D10">
        <v>57</v>
      </c>
      <c r="E10" t="s">
        <v>104</v>
      </c>
      <c r="F10">
        <v>220.4</v>
      </c>
      <c r="G10">
        <v>33</v>
      </c>
      <c r="H10" t="s">
        <v>3360</v>
      </c>
      <c r="I10">
        <v>-1</v>
      </c>
    </row>
    <row r="11" spans="1:9">
      <c r="A11" s="79">
        <v>128</v>
      </c>
      <c r="B11" s="61" t="s">
        <v>32</v>
      </c>
      <c r="C11">
        <v>50</v>
      </c>
      <c r="D11">
        <v>50</v>
      </c>
      <c r="E11" t="s">
        <v>32</v>
      </c>
      <c r="F11">
        <v>219.1</v>
      </c>
      <c r="G11">
        <v>30</v>
      </c>
      <c r="H11" t="s">
        <v>3360</v>
      </c>
      <c r="I11">
        <v>-1</v>
      </c>
    </row>
    <row r="12" spans="1:9">
      <c r="A12" s="79">
        <v>121</v>
      </c>
      <c r="B12" s="61" t="s">
        <v>34</v>
      </c>
      <c r="C12">
        <v>59</v>
      </c>
      <c r="D12">
        <v>59</v>
      </c>
      <c r="E12" t="s">
        <v>72</v>
      </c>
      <c r="F12">
        <v>210.8</v>
      </c>
      <c r="G12">
        <v>35</v>
      </c>
      <c r="H12" t="s">
        <v>3360</v>
      </c>
      <c r="I12">
        <v>-1</v>
      </c>
    </row>
    <row r="13" spans="1:9">
      <c r="A13" s="79">
        <v>119.5</v>
      </c>
      <c r="B13" s="61" t="s">
        <v>36</v>
      </c>
      <c r="C13">
        <v>17</v>
      </c>
      <c r="D13">
        <v>17</v>
      </c>
      <c r="E13" t="s">
        <v>52</v>
      </c>
      <c r="F13">
        <v>208</v>
      </c>
      <c r="G13">
        <v>31</v>
      </c>
      <c r="H13" t="s">
        <v>3360</v>
      </c>
      <c r="I13">
        <v>-1</v>
      </c>
    </row>
    <row r="14" spans="1:9">
      <c r="A14" s="79">
        <v>118</v>
      </c>
      <c r="B14" s="61" t="s">
        <v>38</v>
      </c>
      <c r="C14">
        <v>61</v>
      </c>
      <c r="D14">
        <v>61</v>
      </c>
      <c r="E14" t="s">
        <v>102</v>
      </c>
      <c r="F14">
        <v>207.4</v>
      </c>
      <c r="G14">
        <v>24</v>
      </c>
      <c r="H14" t="s">
        <v>3360</v>
      </c>
      <c r="I14">
        <v>-1</v>
      </c>
    </row>
    <row r="15" spans="1:9">
      <c r="A15" s="79">
        <v>117.5</v>
      </c>
      <c r="B15" s="61" t="s">
        <v>40</v>
      </c>
      <c r="C15">
        <v>21</v>
      </c>
      <c r="D15">
        <v>21</v>
      </c>
      <c r="E15" t="s">
        <v>28</v>
      </c>
      <c r="F15">
        <v>204.5</v>
      </c>
      <c r="G15">
        <v>31</v>
      </c>
      <c r="H15" t="s">
        <v>3360</v>
      </c>
      <c r="I15">
        <v>-1</v>
      </c>
    </row>
    <row r="16" spans="1:9">
      <c r="A16" s="79">
        <v>113.5</v>
      </c>
      <c r="B16" s="61" t="s">
        <v>42</v>
      </c>
      <c r="C16">
        <v>25</v>
      </c>
      <c r="D16">
        <v>25</v>
      </c>
      <c r="E16" t="s">
        <v>56</v>
      </c>
      <c r="F16">
        <v>202.6</v>
      </c>
      <c r="G16">
        <v>31</v>
      </c>
      <c r="H16" t="s">
        <v>3360</v>
      </c>
      <c r="I16">
        <v>-1</v>
      </c>
    </row>
    <row r="17" spans="1:9">
      <c r="A17" s="79">
        <v>108</v>
      </c>
      <c r="B17" s="61" t="s">
        <v>44</v>
      </c>
      <c r="C17">
        <v>32</v>
      </c>
      <c r="D17">
        <v>32</v>
      </c>
      <c r="E17" t="s">
        <v>58</v>
      </c>
      <c r="F17">
        <v>196.5</v>
      </c>
      <c r="G17">
        <v>31</v>
      </c>
      <c r="H17" t="s">
        <v>3360</v>
      </c>
      <c r="I17">
        <v>-1</v>
      </c>
    </row>
    <row r="18" spans="1:9">
      <c r="A18" s="79">
        <v>105.5</v>
      </c>
      <c r="B18" s="61" t="s">
        <v>46</v>
      </c>
      <c r="C18">
        <v>48</v>
      </c>
      <c r="D18">
        <v>48</v>
      </c>
      <c r="E18" t="s">
        <v>40</v>
      </c>
      <c r="F18">
        <v>196</v>
      </c>
      <c r="G18">
        <v>29</v>
      </c>
      <c r="H18" t="s">
        <v>3360</v>
      </c>
      <c r="I18">
        <v>-1</v>
      </c>
    </row>
    <row r="19" spans="1:9">
      <c r="A19" s="79">
        <v>105.5</v>
      </c>
      <c r="B19" s="61" t="s">
        <v>48</v>
      </c>
      <c r="C19">
        <v>64</v>
      </c>
      <c r="D19">
        <v>64</v>
      </c>
      <c r="E19" t="s">
        <v>100</v>
      </c>
      <c r="F19">
        <v>190</v>
      </c>
      <c r="G19">
        <v>28</v>
      </c>
      <c r="H19" t="s">
        <v>3360</v>
      </c>
      <c r="I19">
        <v>-1</v>
      </c>
    </row>
    <row r="20" spans="1:9">
      <c r="A20" s="79">
        <v>105</v>
      </c>
      <c r="B20" s="61" t="s">
        <v>50</v>
      </c>
      <c r="C20">
        <v>27</v>
      </c>
      <c r="D20">
        <v>27</v>
      </c>
      <c r="E20" t="s">
        <v>22</v>
      </c>
      <c r="F20">
        <v>182.4</v>
      </c>
      <c r="G20">
        <v>22</v>
      </c>
      <c r="H20" t="s">
        <v>3360</v>
      </c>
      <c r="I20">
        <v>-1</v>
      </c>
    </row>
    <row r="21" spans="1:9">
      <c r="A21" s="79">
        <v>104</v>
      </c>
      <c r="B21" s="61" t="s">
        <v>52</v>
      </c>
      <c r="C21">
        <v>51</v>
      </c>
      <c r="D21">
        <v>51</v>
      </c>
      <c r="E21" t="s">
        <v>62</v>
      </c>
      <c r="F21">
        <v>182.1</v>
      </c>
      <c r="G21">
        <v>25</v>
      </c>
      <c r="H21" t="s">
        <v>3360</v>
      </c>
      <c r="I21">
        <v>-1</v>
      </c>
    </row>
    <row r="22" spans="1:9">
      <c r="A22" s="79">
        <v>99.5</v>
      </c>
      <c r="B22" s="61" t="s">
        <v>54</v>
      </c>
      <c r="C22">
        <v>67</v>
      </c>
      <c r="D22">
        <v>67</v>
      </c>
      <c r="E22" t="s">
        <v>80</v>
      </c>
      <c r="F22">
        <v>176.5</v>
      </c>
      <c r="G22">
        <v>22</v>
      </c>
      <c r="H22" t="s">
        <v>3360</v>
      </c>
      <c r="I22">
        <v>-1</v>
      </c>
    </row>
    <row r="23" spans="1:9">
      <c r="A23" s="79">
        <v>95.5</v>
      </c>
      <c r="B23" s="61" t="s">
        <v>56</v>
      </c>
      <c r="C23">
        <v>45</v>
      </c>
      <c r="D23">
        <v>45</v>
      </c>
      <c r="E23" t="s">
        <v>54</v>
      </c>
      <c r="F23">
        <v>176.1</v>
      </c>
      <c r="G23">
        <v>29</v>
      </c>
      <c r="H23" t="s">
        <v>3360</v>
      </c>
      <c r="I23">
        <v>-1</v>
      </c>
    </row>
    <row r="24" spans="1:9">
      <c r="A24" s="79">
        <v>83.5</v>
      </c>
      <c r="B24" s="61" t="s">
        <v>58</v>
      </c>
      <c r="C24">
        <v>16</v>
      </c>
      <c r="D24">
        <v>16</v>
      </c>
      <c r="E24" t="s">
        <v>76</v>
      </c>
      <c r="F24">
        <v>175.1</v>
      </c>
      <c r="G24">
        <v>23</v>
      </c>
      <c r="H24" t="s">
        <v>3360</v>
      </c>
      <c r="I24">
        <v>-1</v>
      </c>
    </row>
    <row r="25" spans="1:9">
      <c r="A25" s="79">
        <v>78.5</v>
      </c>
      <c r="B25" s="61" t="s">
        <v>60</v>
      </c>
      <c r="C25">
        <v>9</v>
      </c>
      <c r="D25">
        <v>9</v>
      </c>
      <c r="E25" t="s">
        <v>34</v>
      </c>
      <c r="F25">
        <v>174.5</v>
      </c>
      <c r="G25">
        <v>22</v>
      </c>
      <c r="H25" t="s">
        <v>3360</v>
      </c>
      <c r="I25">
        <v>-1</v>
      </c>
    </row>
    <row r="26" spans="1:9">
      <c r="A26" s="79">
        <v>78</v>
      </c>
      <c r="B26" s="61" t="s">
        <v>62</v>
      </c>
      <c r="C26">
        <v>18</v>
      </c>
      <c r="D26">
        <v>18</v>
      </c>
      <c r="E26" t="s">
        <v>84</v>
      </c>
      <c r="F26">
        <v>172</v>
      </c>
      <c r="G26">
        <v>29</v>
      </c>
      <c r="H26" t="s">
        <v>3360</v>
      </c>
      <c r="I26">
        <v>-1</v>
      </c>
    </row>
    <row r="27" spans="1:9">
      <c r="A27" s="79">
        <v>71.5</v>
      </c>
      <c r="B27" s="61" t="s">
        <v>64</v>
      </c>
      <c r="C27">
        <v>65</v>
      </c>
      <c r="D27">
        <v>65</v>
      </c>
      <c r="E27" t="s">
        <v>82</v>
      </c>
      <c r="F27">
        <v>168.4</v>
      </c>
      <c r="G27">
        <v>25</v>
      </c>
      <c r="H27" t="s">
        <v>3360</v>
      </c>
      <c r="I27">
        <v>-1</v>
      </c>
    </row>
    <row r="28" spans="1:9">
      <c r="A28" s="79">
        <v>67.5</v>
      </c>
      <c r="B28" s="61" t="s">
        <v>66</v>
      </c>
      <c r="C28">
        <v>22</v>
      </c>
      <c r="D28">
        <v>22</v>
      </c>
      <c r="E28" t="s">
        <v>24</v>
      </c>
      <c r="F28">
        <v>167.3</v>
      </c>
      <c r="G28">
        <v>20</v>
      </c>
      <c r="H28" t="s">
        <v>3360</v>
      </c>
      <c r="I28">
        <v>-1</v>
      </c>
    </row>
    <row r="29" spans="1:9">
      <c r="A29" s="79">
        <v>65</v>
      </c>
      <c r="B29" s="61" t="s">
        <v>68</v>
      </c>
      <c r="C29">
        <v>63</v>
      </c>
      <c r="D29">
        <v>63</v>
      </c>
      <c r="E29" t="s">
        <v>98</v>
      </c>
      <c r="F29">
        <v>157.3</v>
      </c>
      <c r="G29">
        <v>24</v>
      </c>
      <c r="H29" t="s">
        <v>3360</v>
      </c>
      <c r="I29">
        <v>-1</v>
      </c>
    </row>
    <row r="30" spans="1:9">
      <c r="A30" s="79">
        <v>64</v>
      </c>
      <c r="B30" s="61" t="s">
        <v>70</v>
      </c>
      <c r="C30">
        <v>14</v>
      </c>
      <c r="D30">
        <v>14</v>
      </c>
      <c r="E30" t="s">
        <v>92</v>
      </c>
      <c r="F30">
        <v>154</v>
      </c>
      <c r="G30">
        <v>23</v>
      </c>
      <c r="H30" t="s">
        <v>3360</v>
      </c>
      <c r="I30">
        <v>-1</v>
      </c>
    </row>
    <row r="31" spans="1:9">
      <c r="A31" s="79">
        <v>63</v>
      </c>
      <c r="B31" s="61" t="s">
        <v>72</v>
      </c>
      <c r="C31">
        <v>58</v>
      </c>
      <c r="D31">
        <v>58</v>
      </c>
      <c r="E31" t="s">
        <v>126</v>
      </c>
      <c r="F31">
        <v>151.2</v>
      </c>
      <c r="G31">
        <v>23</v>
      </c>
      <c r="H31" t="s">
        <v>3360</v>
      </c>
      <c r="I31">
        <v>-1</v>
      </c>
    </row>
    <row r="32" spans="1:9">
      <c r="A32" s="79">
        <v>61.5</v>
      </c>
      <c r="B32" s="61" t="s">
        <v>74</v>
      </c>
      <c r="C32">
        <v>74</v>
      </c>
      <c r="D32">
        <v>74</v>
      </c>
      <c r="E32" t="s">
        <v>112</v>
      </c>
      <c r="F32">
        <v>150.8</v>
      </c>
      <c r="G32">
        <v>26</v>
      </c>
      <c r="H32" t="s">
        <v>3360</v>
      </c>
      <c r="I32">
        <v>-1</v>
      </c>
    </row>
    <row r="33" spans="1:9">
      <c r="A33" s="79">
        <v>60.5</v>
      </c>
      <c r="B33" s="61" t="s">
        <v>76</v>
      </c>
      <c r="C33">
        <v>60</v>
      </c>
      <c r="D33">
        <v>60</v>
      </c>
      <c r="E33" t="s">
        <v>96</v>
      </c>
      <c r="F33">
        <v>149.9</v>
      </c>
      <c r="G33">
        <v>23</v>
      </c>
      <c r="H33" t="s">
        <v>3360</v>
      </c>
      <c r="I33">
        <v>-1</v>
      </c>
    </row>
    <row r="34" spans="1:9">
      <c r="A34" s="79">
        <v>59.5</v>
      </c>
      <c r="B34" s="61" t="s">
        <v>78</v>
      </c>
      <c r="C34">
        <v>62</v>
      </c>
      <c r="D34">
        <v>62</v>
      </c>
      <c r="E34" t="s">
        <v>106</v>
      </c>
      <c r="F34">
        <v>149.2</v>
      </c>
      <c r="G34">
        <v>24</v>
      </c>
      <c r="H34" t="s">
        <v>3360</v>
      </c>
      <c r="I34">
        <v>-1</v>
      </c>
    </row>
    <row r="35" spans="1:9">
      <c r="A35" s="79">
        <v>59.5</v>
      </c>
      <c r="B35" s="61" t="s">
        <v>80</v>
      </c>
      <c r="C35">
        <v>26</v>
      </c>
      <c r="D35">
        <v>26</v>
      </c>
      <c r="E35" t="s">
        <v>26</v>
      </c>
      <c r="F35">
        <v>144.7</v>
      </c>
      <c r="G35">
        <v>19</v>
      </c>
      <c r="H35" t="s">
        <v>3360</v>
      </c>
      <c r="I35">
        <v>-1</v>
      </c>
    </row>
    <row r="36" spans="1:9">
      <c r="A36" s="79">
        <v>58.5</v>
      </c>
      <c r="B36" s="61" t="s">
        <v>82</v>
      </c>
      <c r="C36">
        <v>53</v>
      </c>
      <c r="D36">
        <v>53</v>
      </c>
      <c r="E36" t="s">
        <v>46</v>
      </c>
      <c r="F36">
        <v>142.4</v>
      </c>
      <c r="G36">
        <v>20</v>
      </c>
      <c r="H36" t="s">
        <v>3360</v>
      </c>
      <c r="I36">
        <v>-1</v>
      </c>
    </row>
    <row r="37" spans="1:9">
      <c r="A37" s="79">
        <v>56.5</v>
      </c>
      <c r="B37" s="61" t="s">
        <v>84</v>
      </c>
      <c r="C37">
        <v>47</v>
      </c>
      <c r="D37">
        <v>47</v>
      </c>
      <c r="E37" t="s">
        <v>36</v>
      </c>
      <c r="F37">
        <v>142.2</v>
      </c>
      <c r="G37">
        <v>19</v>
      </c>
      <c r="H37" t="s">
        <v>3360</v>
      </c>
      <c r="I37">
        <v>-1</v>
      </c>
    </row>
    <row r="38" spans="1:9">
      <c r="A38" s="79">
        <v>51</v>
      </c>
      <c r="B38" s="61" t="s">
        <v>86</v>
      </c>
      <c r="C38">
        <v>49</v>
      </c>
      <c r="D38">
        <v>49</v>
      </c>
      <c r="E38" t="s">
        <v>120</v>
      </c>
      <c r="F38">
        <v>141.8</v>
      </c>
      <c r="G38">
        <v>24</v>
      </c>
      <c r="H38" t="s">
        <v>3360</v>
      </c>
      <c r="I38">
        <v>-1</v>
      </c>
    </row>
    <row r="39" spans="1:9">
      <c r="A39" s="79">
        <v>50.5</v>
      </c>
      <c r="B39" s="61" t="s">
        <v>88</v>
      </c>
      <c r="C39">
        <v>6</v>
      </c>
      <c r="D39">
        <v>6</v>
      </c>
      <c r="E39" t="s">
        <v>114</v>
      </c>
      <c r="F39">
        <v>141.6</v>
      </c>
      <c r="G39">
        <v>24</v>
      </c>
      <c r="H39" t="s">
        <v>3360</v>
      </c>
      <c r="I39">
        <v>-1</v>
      </c>
    </row>
    <row r="40" spans="1:9">
      <c r="A40" s="79">
        <v>47</v>
      </c>
      <c r="B40" s="61" t="s">
        <v>90</v>
      </c>
      <c r="C40">
        <v>12</v>
      </c>
      <c r="D40">
        <v>12</v>
      </c>
      <c r="E40" t="s">
        <v>130</v>
      </c>
      <c r="F40">
        <v>140.3</v>
      </c>
      <c r="G40">
        <v>27</v>
      </c>
      <c r="H40" t="s">
        <v>3360</v>
      </c>
      <c r="I40">
        <v>-1</v>
      </c>
    </row>
    <row r="41" spans="1:9">
      <c r="A41" s="79">
        <v>44</v>
      </c>
      <c r="B41" s="61" t="s">
        <v>92</v>
      </c>
      <c r="C41">
        <v>34</v>
      </c>
      <c r="D41">
        <v>34</v>
      </c>
      <c r="E41" t="s">
        <v>122</v>
      </c>
      <c r="F41">
        <v>131.7</v>
      </c>
      <c r="G41">
        <v>21</v>
      </c>
      <c r="H41" t="s">
        <v>3360</v>
      </c>
      <c r="I41">
        <v>-1</v>
      </c>
    </row>
    <row r="42" spans="1:9">
      <c r="A42" s="79">
        <v>34.5</v>
      </c>
      <c r="B42" s="61" t="s">
        <v>94</v>
      </c>
      <c r="C42">
        <v>56</v>
      </c>
      <c r="D42">
        <v>56</v>
      </c>
      <c r="E42" t="s">
        <v>30</v>
      </c>
      <c r="F42">
        <v>130</v>
      </c>
      <c r="G42">
        <v>20</v>
      </c>
      <c r="H42" t="s">
        <v>3360</v>
      </c>
      <c r="I42">
        <v>-1</v>
      </c>
    </row>
    <row r="43" spans="1:9">
      <c r="A43" s="79">
        <v>34.5</v>
      </c>
      <c r="B43" s="61" t="s">
        <v>96</v>
      </c>
      <c r="C43">
        <v>68</v>
      </c>
      <c r="D43">
        <v>68</v>
      </c>
      <c r="E43" t="s">
        <v>42</v>
      </c>
      <c r="F43">
        <v>124.5</v>
      </c>
      <c r="G43">
        <v>19</v>
      </c>
      <c r="H43" t="s">
        <v>3360</v>
      </c>
      <c r="I43">
        <v>-1</v>
      </c>
    </row>
    <row r="44" spans="1:9">
      <c r="A44" s="79">
        <v>33.5</v>
      </c>
      <c r="B44" s="61" t="s">
        <v>98</v>
      </c>
      <c r="C44">
        <v>31</v>
      </c>
      <c r="D44">
        <v>31</v>
      </c>
      <c r="E44" t="s">
        <v>86</v>
      </c>
      <c r="F44">
        <v>124.4</v>
      </c>
      <c r="G44">
        <v>20</v>
      </c>
      <c r="H44" t="s">
        <v>3360</v>
      </c>
      <c r="I44">
        <v>-1</v>
      </c>
    </row>
    <row r="45" spans="1:9">
      <c r="A45" s="79">
        <v>32.5</v>
      </c>
      <c r="B45" s="61" t="s">
        <v>100</v>
      </c>
      <c r="C45">
        <v>30</v>
      </c>
      <c r="D45">
        <v>30</v>
      </c>
      <c r="E45" t="s">
        <v>142</v>
      </c>
      <c r="F45">
        <v>122.9</v>
      </c>
      <c r="G45">
        <v>23</v>
      </c>
      <c r="H45" t="s">
        <v>3360</v>
      </c>
      <c r="I45">
        <v>-1</v>
      </c>
    </row>
    <row r="46" spans="1:9">
      <c r="A46" s="79">
        <v>32</v>
      </c>
      <c r="B46" s="61" t="s">
        <v>102</v>
      </c>
      <c r="C46">
        <v>44</v>
      </c>
      <c r="D46">
        <v>44</v>
      </c>
      <c r="E46" t="s">
        <v>78</v>
      </c>
      <c r="F46">
        <v>120.1</v>
      </c>
      <c r="G46">
        <v>18</v>
      </c>
      <c r="H46" t="s">
        <v>3360</v>
      </c>
      <c r="I46">
        <v>-1</v>
      </c>
    </row>
    <row r="47" spans="1:9">
      <c r="A47" s="79">
        <v>30.5</v>
      </c>
      <c r="B47" s="61" t="s">
        <v>104</v>
      </c>
      <c r="C47">
        <v>2</v>
      </c>
      <c r="D47">
        <v>2</v>
      </c>
      <c r="E47" t="s">
        <v>132</v>
      </c>
      <c r="F47">
        <v>117.7</v>
      </c>
      <c r="G47">
        <v>19</v>
      </c>
      <c r="H47" t="s">
        <v>3360</v>
      </c>
      <c r="I47">
        <v>-1</v>
      </c>
    </row>
    <row r="48" spans="1:9">
      <c r="A48" s="79">
        <v>30</v>
      </c>
      <c r="B48" s="61" t="s">
        <v>106</v>
      </c>
      <c r="C48">
        <v>3</v>
      </c>
      <c r="D48">
        <v>3</v>
      </c>
      <c r="E48" t="s">
        <v>128</v>
      </c>
      <c r="F48">
        <v>116.9</v>
      </c>
      <c r="G48">
        <v>20</v>
      </c>
      <c r="H48" t="s">
        <v>3360</v>
      </c>
      <c r="I48">
        <v>-1</v>
      </c>
    </row>
    <row r="49" spans="1:9">
      <c r="A49" s="79">
        <v>28.5</v>
      </c>
      <c r="B49" s="61" t="s">
        <v>108</v>
      </c>
      <c r="C49">
        <v>1</v>
      </c>
      <c r="D49">
        <v>1</v>
      </c>
      <c r="E49" t="s">
        <v>18</v>
      </c>
      <c r="F49">
        <v>115.1</v>
      </c>
      <c r="G49">
        <v>15</v>
      </c>
      <c r="H49" t="s">
        <v>3360</v>
      </c>
      <c r="I49">
        <v>-1</v>
      </c>
    </row>
    <row r="50" spans="1:9">
      <c r="A50" s="79">
        <v>28.5</v>
      </c>
      <c r="B50" s="61" t="s">
        <v>110</v>
      </c>
      <c r="C50">
        <v>36</v>
      </c>
      <c r="D50">
        <v>36</v>
      </c>
      <c r="E50" t="s">
        <v>70</v>
      </c>
      <c r="F50">
        <v>113.7</v>
      </c>
      <c r="G50">
        <v>16</v>
      </c>
      <c r="H50" t="s">
        <v>3360</v>
      </c>
      <c r="I50">
        <v>-1</v>
      </c>
    </row>
    <row r="51" spans="1:9">
      <c r="A51" s="79">
        <v>25</v>
      </c>
      <c r="B51" s="61" t="s">
        <v>112</v>
      </c>
      <c r="C51">
        <v>52</v>
      </c>
      <c r="D51">
        <v>52</v>
      </c>
      <c r="E51" t="s">
        <v>90</v>
      </c>
      <c r="F51">
        <v>113.4</v>
      </c>
      <c r="G51">
        <v>19</v>
      </c>
      <c r="H51" t="s">
        <v>3360</v>
      </c>
      <c r="I51">
        <v>-1</v>
      </c>
    </row>
    <row r="52" spans="1:9">
      <c r="A52" s="79">
        <v>24.5</v>
      </c>
      <c r="B52" s="61" t="s">
        <v>114</v>
      </c>
      <c r="C52">
        <v>23</v>
      </c>
      <c r="D52">
        <v>23</v>
      </c>
      <c r="E52" t="s">
        <v>148</v>
      </c>
      <c r="F52">
        <v>111.6</v>
      </c>
      <c r="G52">
        <v>17</v>
      </c>
      <c r="H52" t="s">
        <v>3360</v>
      </c>
      <c r="I52">
        <v>-1</v>
      </c>
    </row>
    <row r="53" spans="1:9">
      <c r="A53" s="79">
        <v>23.5</v>
      </c>
      <c r="B53" s="61" t="s">
        <v>116</v>
      </c>
      <c r="C53">
        <v>5</v>
      </c>
      <c r="D53">
        <v>5</v>
      </c>
      <c r="E53" t="s">
        <v>94</v>
      </c>
      <c r="F53">
        <v>111.5</v>
      </c>
      <c r="G53">
        <v>19</v>
      </c>
      <c r="H53" t="s">
        <v>3360</v>
      </c>
      <c r="I53">
        <v>-1</v>
      </c>
    </row>
    <row r="54" spans="1:9">
      <c r="A54" s="79">
        <v>23</v>
      </c>
      <c r="B54" s="61" t="s">
        <v>118</v>
      </c>
      <c r="C54">
        <v>55</v>
      </c>
      <c r="D54">
        <v>55</v>
      </c>
      <c r="E54" t="s">
        <v>66</v>
      </c>
      <c r="F54">
        <v>110.2</v>
      </c>
      <c r="G54">
        <v>14</v>
      </c>
      <c r="H54" t="s">
        <v>3360</v>
      </c>
      <c r="I54">
        <v>-1</v>
      </c>
    </row>
    <row r="55" spans="1:9">
      <c r="A55" s="79">
        <v>23</v>
      </c>
      <c r="B55" s="61" t="s">
        <v>120</v>
      </c>
      <c r="C55">
        <v>28</v>
      </c>
      <c r="D55">
        <v>28</v>
      </c>
      <c r="E55" t="s">
        <v>146</v>
      </c>
      <c r="F55">
        <v>107.7</v>
      </c>
      <c r="G55">
        <v>18</v>
      </c>
      <c r="H55" t="s">
        <v>3360</v>
      </c>
      <c r="I55">
        <v>-1</v>
      </c>
    </row>
    <row r="56" spans="1:9">
      <c r="A56" s="79">
        <v>22</v>
      </c>
      <c r="B56" s="61" t="s">
        <v>122</v>
      </c>
      <c r="C56">
        <v>35</v>
      </c>
      <c r="D56">
        <v>35</v>
      </c>
      <c r="E56" t="s">
        <v>68</v>
      </c>
      <c r="F56">
        <v>101.4</v>
      </c>
      <c r="G56">
        <v>13</v>
      </c>
      <c r="H56" t="s">
        <v>3360</v>
      </c>
      <c r="I56">
        <v>-1</v>
      </c>
    </row>
    <row r="57" spans="1:9">
      <c r="A57" s="79">
        <v>20.5</v>
      </c>
      <c r="B57" s="61" t="s">
        <v>124</v>
      </c>
      <c r="C57">
        <v>13</v>
      </c>
      <c r="D57">
        <v>13</v>
      </c>
      <c r="E57" t="s">
        <v>136</v>
      </c>
      <c r="F57">
        <v>96.1</v>
      </c>
      <c r="G57">
        <v>16</v>
      </c>
      <c r="H57" t="s">
        <v>3360</v>
      </c>
      <c r="I57">
        <v>-1</v>
      </c>
    </row>
    <row r="58" spans="1:9">
      <c r="A58" s="79">
        <v>19.5</v>
      </c>
      <c r="B58" s="61" t="s">
        <v>126</v>
      </c>
      <c r="C58">
        <v>70</v>
      </c>
      <c r="D58">
        <v>70</v>
      </c>
      <c r="E58" t="s">
        <v>140</v>
      </c>
      <c r="F58">
        <v>95.5</v>
      </c>
      <c r="G58">
        <v>17</v>
      </c>
      <c r="H58" t="s">
        <v>3360</v>
      </c>
      <c r="I58">
        <v>-1</v>
      </c>
    </row>
    <row r="59" spans="1:9">
      <c r="A59" s="79">
        <v>18.5</v>
      </c>
      <c r="B59" s="61" t="s">
        <v>128</v>
      </c>
      <c r="C59">
        <v>42</v>
      </c>
      <c r="D59">
        <v>42</v>
      </c>
      <c r="E59" t="s">
        <v>116</v>
      </c>
      <c r="F59">
        <v>94.5</v>
      </c>
      <c r="G59">
        <v>15</v>
      </c>
      <c r="H59" t="s">
        <v>3360</v>
      </c>
      <c r="I59">
        <v>-1</v>
      </c>
    </row>
    <row r="60" spans="1:9">
      <c r="A60" s="79">
        <v>18.5</v>
      </c>
      <c r="B60" s="61" t="s">
        <v>130</v>
      </c>
      <c r="C60">
        <v>69</v>
      </c>
      <c r="D60">
        <v>69</v>
      </c>
      <c r="E60" t="s">
        <v>160</v>
      </c>
      <c r="F60">
        <v>91.8</v>
      </c>
      <c r="G60">
        <v>15</v>
      </c>
      <c r="H60" t="s">
        <v>3360</v>
      </c>
      <c r="I60">
        <v>-1</v>
      </c>
    </row>
    <row r="61" spans="1:9">
      <c r="A61" s="79">
        <v>17.5</v>
      </c>
      <c r="B61" s="61" t="s">
        <v>132</v>
      </c>
      <c r="C61">
        <v>37</v>
      </c>
      <c r="D61">
        <v>37</v>
      </c>
      <c r="E61" t="s">
        <v>138</v>
      </c>
      <c r="F61">
        <v>90.8</v>
      </c>
      <c r="G61">
        <v>16</v>
      </c>
      <c r="H61" t="s">
        <v>3360</v>
      </c>
      <c r="I61">
        <v>-1</v>
      </c>
    </row>
    <row r="62" spans="1:9">
      <c r="A62" s="79">
        <v>16.5</v>
      </c>
      <c r="B62" s="61" t="s">
        <v>134</v>
      </c>
      <c r="C62">
        <v>4</v>
      </c>
      <c r="D62">
        <v>4</v>
      </c>
      <c r="E62" t="s">
        <v>60</v>
      </c>
      <c r="F62">
        <v>84.1</v>
      </c>
      <c r="G62">
        <v>12</v>
      </c>
      <c r="H62" t="s">
        <v>3360</v>
      </c>
      <c r="I62">
        <v>-1</v>
      </c>
    </row>
    <row r="63" spans="1:9">
      <c r="A63" s="79">
        <v>16</v>
      </c>
      <c r="B63" s="61" t="s">
        <v>136</v>
      </c>
      <c r="C63">
        <v>73</v>
      </c>
      <c r="D63">
        <v>73</v>
      </c>
      <c r="E63" t="s">
        <v>88</v>
      </c>
      <c r="F63">
        <v>82.4</v>
      </c>
      <c r="G63">
        <v>11</v>
      </c>
      <c r="H63" t="s">
        <v>3360</v>
      </c>
      <c r="I63">
        <v>-1</v>
      </c>
    </row>
    <row r="64" spans="1:9">
      <c r="A64" s="79">
        <v>16</v>
      </c>
      <c r="B64" s="61" t="s">
        <v>138</v>
      </c>
      <c r="C64">
        <v>43</v>
      </c>
      <c r="D64">
        <v>43</v>
      </c>
      <c r="E64" t="s">
        <v>110</v>
      </c>
      <c r="F64">
        <v>78.6</v>
      </c>
      <c r="G64">
        <v>12</v>
      </c>
      <c r="H64" t="s">
        <v>3360</v>
      </c>
      <c r="I64">
        <v>-1</v>
      </c>
    </row>
    <row r="65" spans="1:9">
      <c r="A65" s="79">
        <v>16</v>
      </c>
      <c r="B65" s="61" t="s">
        <v>140</v>
      </c>
      <c r="C65">
        <v>72</v>
      </c>
      <c r="D65">
        <v>72</v>
      </c>
      <c r="E65" t="s">
        <v>144</v>
      </c>
      <c r="F65">
        <v>75.7</v>
      </c>
      <c r="G65">
        <v>12</v>
      </c>
      <c r="H65" t="s">
        <v>3360</v>
      </c>
      <c r="I65">
        <v>-1</v>
      </c>
    </row>
    <row r="66" spans="1:9">
      <c r="A66" s="79">
        <v>15.5</v>
      </c>
      <c r="B66" s="61" t="s">
        <v>142</v>
      </c>
      <c r="C66">
        <v>39</v>
      </c>
      <c r="D66">
        <v>39</v>
      </c>
      <c r="E66" t="s">
        <v>64</v>
      </c>
      <c r="F66">
        <v>75</v>
      </c>
      <c r="G66">
        <v>7</v>
      </c>
      <c r="H66" t="s">
        <v>3360</v>
      </c>
      <c r="I66">
        <v>-1</v>
      </c>
    </row>
    <row r="67" spans="1:9">
      <c r="A67" s="79">
        <v>15.5</v>
      </c>
      <c r="B67" s="61" t="s">
        <v>144</v>
      </c>
      <c r="C67">
        <v>71</v>
      </c>
      <c r="D67">
        <v>71</v>
      </c>
      <c r="E67" t="s">
        <v>124</v>
      </c>
      <c r="F67">
        <v>74.2</v>
      </c>
      <c r="G67">
        <v>12</v>
      </c>
      <c r="H67" t="s">
        <v>3360</v>
      </c>
      <c r="I67">
        <v>-1</v>
      </c>
    </row>
    <row r="68" spans="1:9">
      <c r="A68" s="79">
        <v>11.5</v>
      </c>
      <c r="B68" s="61" t="s">
        <v>146</v>
      </c>
      <c r="C68">
        <v>54</v>
      </c>
      <c r="D68">
        <v>54</v>
      </c>
      <c r="E68" t="s">
        <v>150</v>
      </c>
      <c r="F68">
        <v>72.9</v>
      </c>
      <c r="G68">
        <v>12</v>
      </c>
      <c r="H68" t="s">
        <v>3360</v>
      </c>
      <c r="I68">
        <v>-1</v>
      </c>
    </row>
    <row r="69" spans="1:9">
      <c r="A69" s="79">
        <v>11</v>
      </c>
      <c r="B69" s="61" t="s">
        <v>148</v>
      </c>
      <c r="C69">
        <v>0</v>
      </c>
      <c r="D69">
        <v>0</v>
      </c>
      <c r="E69" t="s">
        <v>156</v>
      </c>
      <c r="F69">
        <v>69.1</v>
      </c>
      <c r="G69">
        <v>11</v>
      </c>
      <c r="H69" t="s">
        <v>3360</v>
      </c>
      <c r="I69">
        <v>-1</v>
      </c>
    </row>
    <row r="70" spans="1:9">
      <c r="A70" s="79">
        <v>11</v>
      </c>
      <c r="B70" s="61" t="s">
        <v>150</v>
      </c>
      <c r="C70">
        <v>33</v>
      </c>
      <c r="D70">
        <v>33</v>
      </c>
      <c r="E70" t="s">
        <v>162</v>
      </c>
      <c r="F70">
        <v>68</v>
      </c>
      <c r="G70">
        <v>14</v>
      </c>
      <c r="H70" t="s">
        <v>3360</v>
      </c>
      <c r="I70">
        <v>-1</v>
      </c>
    </row>
    <row r="71" spans="1:9">
      <c r="A71" s="79">
        <v>9.5</v>
      </c>
      <c r="B71" s="61" t="s">
        <v>152</v>
      </c>
      <c r="C71">
        <v>8</v>
      </c>
      <c r="D71">
        <v>8</v>
      </c>
      <c r="E71" t="s">
        <v>134</v>
      </c>
      <c r="F71">
        <v>62.9</v>
      </c>
      <c r="G71">
        <v>9</v>
      </c>
      <c r="H71" t="s">
        <v>3360</v>
      </c>
      <c r="I71">
        <v>-1</v>
      </c>
    </row>
    <row r="72" spans="1:9">
      <c r="A72" s="79">
        <v>9</v>
      </c>
      <c r="B72" s="61" t="s">
        <v>154</v>
      </c>
      <c r="C72">
        <v>38</v>
      </c>
      <c r="D72">
        <v>38</v>
      </c>
      <c r="E72" t="s">
        <v>158</v>
      </c>
      <c r="F72">
        <v>62.4</v>
      </c>
      <c r="G72">
        <v>10</v>
      </c>
      <c r="H72" t="s">
        <v>3360</v>
      </c>
      <c r="I72">
        <v>-1</v>
      </c>
    </row>
    <row r="73" spans="1:9">
      <c r="A73" s="79">
        <v>8.5</v>
      </c>
      <c r="B73" s="61" t="s">
        <v>156</v>
      </c>
      <c r="C73">
        <v>11</v>
      </c>
      <c r="D73">
        <v>11</v>
      </c>
      <c r="E73" t="s">
        <v>154</v>
      </c>
      <c r="F73">
        <v>60.7</v>
      </c>
      <c r="G73">
        <v>11</v>
      </c>
      <c r="H73" t="s">
        <v>3360</v>
      </c>
      <c r="I73">
        <v>-1</v>
      </c>
    </row>
    <row r="74" spans="1:9">
      <c r="A74" s="79">
        <v>8.5</v>
      </c>
      <c r="B74" s="61" t="s">
        <v>158</v>
      </c>
      <c r="C74">
        <v>75</v>
      </c>
      <c r="D74">
        <v>75</v>
      </c>
      <c r="E74" t="s">
        <v>74</v>
      </c>
      <c r="F74">
        <v>57.6</v>
      </c>
      <c r="G74">
        <v>8</v>
      </c>
      <c r="H74" t="s">
        <v>3360</v>
      </c>
      <c r="I74">
        <v>-1</v>
      </c>
    </row>
    <row r="75" spans="1:9">
      <c r="A75" s="79">
        <v>8.5</v>
      </c>
      <c r="B75" s="61" t="s">
        <v>160</v>
      </c>
      <c r="C75">
        <v>41</v>
      </c>
      <c r="D75">
        <v>41</v>
      </c>
      <c r="E75" t="s">
        <v>118</v>
      </c>
      <c r="F75">
        <v>55.8</v>
      </c>
      <c r="G75">
        <v>10</v>
      </c>
      <c r="H75" t="s">
        <v>3360</v>
      </c>
      <c r="I75">
        <v>-1</v>
      </c>
    </row>
    <row r="76" spans="1:9">
      <c r="A76" s="79">
        <v>8</v>
      </c>
      <c r="B76" s="61" t="s">
        <v>162</v>
      </c>
      <c r="C76">
        <v>19</v>
      </c>
      <c r="D76">
        <v>19</v>
      </c>
      <c r="E76" t="s">
        <v>152</v>
      </c>
      <c r="F76">
        <v>46.7</v>
      </c>
      <c r="G76">
        <v>8</v>
      </c>
      <c r="H76" t="s">
        <v>3360</v>
      </c>
      <c r="I76">
        <v>-1</v>
      </c>
    </row>
    <row r="77" spans="1:9">
      <c r="A77" s="79">
        <v>2.5</v>
      </c>
      <c r="B77" s="61" t="s">
        <v>164</v>
      </c>
      <c r="C77">
        <v>7</v>
      </c>
      <c r="D77">
        <v>7</v>
      </c>
      <c r="E77" t="s">
        <v>164</v>
      </c>
      <c r="F77">
        <v>34.2</v>
      </c>
      <c r="G77">
        <v>7</v>
      </c>
      <c r="H77" t="s">
        <v>3360</v>
      </c>
      <c r="I77">
        <v>-1</v>
      </c>
    </row>
  </sheetData>
  <autoFilter ref="D1:I77">
    <sortState ref="D1:I77">
      <sortCondition ref="F1" descending="1"/>
    </sortState>
    <extLst/>
  </autoFilter>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W96"/>
  <sheetViews>
    <sheetView workbookViewId="0">
      <selection activeCell="A11" sqref="A11"/>
    </sheetView>
  </sheetViews>
  <sheetFormatPr defaultColWidth="8.8" defaultRowHeight="22.5"/>
  <cols>
    <col min="2" max="2" width="3.3" customWidth="1"/>
    <col min="3" max="3" width="12" customWidth="1"/>
    <col min="4" max="5" width="5.3" customWidth="1"/>
    <col min="6" max="6" width="9.7" customWidth="1"/>
    <col min="7" max="7" width="3.3" customWidth="1"/>
    <col min="8" max="8" width="5.3" customWidth="1"/>
    <col min="9" max="9" width="9.7" customWidth="1"/>
    <col min="10" max="10" width="3.3" customWidth="1"/>
    <col min="11" max="11" width="5.3" customWidth="1"/>
    <col min="12" max="12" width="9.7" customWidth="1"/>
    <col min="13" max="13" width="3.3" customWidth="1"/>
    <col min="14" max="14" width="5.3" customWidth="1"/>
    <col min="15" max="15" width="9.7" customWidth="1"/>
    <col min="16" max="16" width="3.3" customWidth="1"/>
    <col min="17" max="17" width="5.3" customWidth="1"/>
    <col min="18" max="18" width="9.7" customWidth="1"/>
    <col min="19" max="19" width="3.3" customWidth="1"/>
    <col min="20" max="20" width="5.3" customWidth="1"/>
    <col min="21" max="21" width="9.7" customWidth="1"/>
    <col min="22" max="22" width="3.3" customWidth="1"/>
    <col min="23" max="23" width="6.3" customWidth="1"/>
    <col min="24" max="24" width="9.7" customWidth="1"/>
    <col min="25" max="25" width="3.3" customWidth="1"/>
    <col min="26" max="26" width="5.3" customWidth="1"/>
    <col min="27" max="27" width="9.7" customWidth="1"/>
    <col min="28" max="28" width="3.3" customWidth="1"/>
    <col min="29" max="29" width="5.3" customWidth="1"/>
    <col min="30" max="30" width="9.7" customWidth="1"/>
    <col min="31" max="31" width="3.3" customWidth="1"/>
    <col min="32" max="32" width="5.3" customWidth="1"/>
    <col min="33" max="33" width="9.7" customWidth="1"/>
    <col min="34" max="34" width="3.3" customWidth="1"/>
    <col min="35" max="35" width="5.3" customWidth="1"/>
    <col min="36" max="36" width="9.7" customWidth="1"/>
    <col min="37" max="37" width="3.3" customWidth="1"/>
    <col min="38" max="38" width="5.3" customWidth="1"/>
    <col min="39" max="39" width="9.7" customWidth="1"/>
    <col min="40" max="40" width="3.3" customWidth="1"/>
    <col min="41" max="41" width="5.3" customWidth="1"/>
    <col min="42" max="42" width="14.3" customWidth="1"/>
    <col min="43" max="43" width="3.3" customWidth="1"/>
    <col min="44" max="44" width="5.3" customWidth="1"/>
    <col min="45" max="45" width="9.7" customWidth="1"/>
    <col min="46" max="46" width="3.3" customWidth="1"/>
    <col min="47" max="47" width="5.3" customWidth="1"/>
    <col min="48" max="48" width="9.7" customWidth="1"/>
    <col min="49" max="49" width="3.3" customWidth="1"/>
  </cols>
  <sheetData>
    <row r="1" ht="23.25" spans="2:2">
      <c r="B1">
        <v>-1</v>
      </c>
    </row>
    <row r="2" ht="23.25" spans="2:49">
      <c r="B2">
        <v>71</v>
      </c>
      <c r="C2" t="s">
        <v>76</v>
      </c>
      <c r="D2">
        <v>13.7</v>
      </c>
      <c r="E2" s="67" t="s">
        <v>2817</v>
      </c>
      <c r="F2" s="68" t="s">
        <v>2803</v>
      </c>
      <c r="G2" s="67" t="s">
        <v>2804</v>
      </c>
      <c r="H2" s="67" t="s">
        <v>2794</v>
      </c>
      <c r="I2" s="68" t="s">
        <v>2783</v>
      </c>
      <c r="J2" s="67" t="s">
        <v>2781</v>
      </c>
      <c r="K2" s="67" t="s">
        <v>2835</v>
      </c>
      <c r="L2" s="72" t="s">
        <v>2838</v>
      </c>
      <c r="M2" s="67" t="s">
        <v>2804</v>
      </c>
      <c r="N2" s="67" t="s">
        <v>2826</v>
      </c>
      <c r="O2" s="68" t="s">
        <v>2808</v>
      </c>
      <c r="P2" s="67" t="s">
        <v>2784</v>
      </c>
      <c r="Q2" s="67" t="s">
        <v>2785</v>
      </c>
      <c r="R2" s="68" t="s">
        <v>2873</v>
      </c>
      <c r="S2" s="67" t="s">
        <v>2809</v>
      </c>
      <c r="T2" s="67" t="s">
        <v>2789</v>
      </c>
      <c r="U2" s="68" t="s">
        <v>2850</v>
      </c>
      <c r="V2" s="67" t="s">
        <v>2791</v>
      </c>
      <c r="W2" s="67" t="s">
        <v>2789</v>
      </c>
      <c r="X2" s="68" t="s">
        <v>2861</v>
      </c>
      <c r="Y2" s="67" t="s">
        <v>2845</v>
      </c>
      <c r="Z2" s="67" t="s">
        <v>2817</v>
      </c>
      <c r="AA2" s="73" t="s">
        <v>2820</v>
      </c>
      <c r="AB2">
        <v>16</v>
      </c>
      <c r="AC2" s="67" t="s">
        <v>2782</v>
      </c>
      <c r="AD2" s="68" t="s">
        <v>2795</v>
      </c>
      <c r="AE2" s="67" t="s">
        <v>2784</v>
      </c>
      <c r="AF2" s="67" t="s">
        <v>2826</v>
      </c>
      <c r="AG2" s="68" t="s">
        <v>2874</v>
      </c>
      <c r="AH2" s="67" t="s">
        <v>2781</v>
      </c>
      <c r="AI2" s="67" t="s">
        <v>2798</v>
      </c>
      <c r="AJ2" s="68" t="s">
        <v>2821</v>
      </c>
      <c r="AK2" s="67" t="s">
        <v>2781</v>
      </c>
      <c r="AL2" s="67" t="s">
        <v>2798</v>
      </c>
      <c r="AM2" s="68" t="s">
        <v>2862</v>
      </c>
      <c r="AN2" s="67" t="s">
        <v>2784</v>
      </c>
      <c r="AO2" s="67" t="s">
        <v>2817</v>
      </c>
      <c r="AP2" s="68" t="s">
        <v>2822</v>
      </c>
      <c r="AQ2" s="67" t="s">
        <v>2806</v>
      </c>
      <c r="AR2" s="67" t="s">
        <v>2826</v>
      </c>
      <c r="AS2" s="68" t="s">
        <v>1146</v>
      </c>
      <c r="AT2" s="67" t="s">
        <v>2784</v>
      </c>
      <c r="AU2" s="67" t="s">
        <v>2787</v>
      </c>
      <c r="AV2" s="67" t="s">
        <v>2875</v>
      </c>
      <c r="AW2" s="76" t="s">
        <v>2781</v>
      </c>
    </row>
    <row r="3" spans="2:49">
      <c r="B3">
        <v>88</v>
      </c>
      <c r="C3" t="s">
        <v>126</v>
      </c>
      <c r="D3">
        <v>12.2</v>
      </c>
      <c r="E3" s="67" t="s">
        <v>2785</v>
      </c>
      <c r="F3" s="69" t="s">
        <v>2864</v>
      </c>
      <c r="G3" s="67" t="s">
        <v>2806</v>
      </c>
      <c r="H3" s="67" t="s">
        <v>2802</v>
      </c>
      <c r="I3" s="70" t="s">
        <v>2783</v>
      </c>
      <c r="J3" s="67" t="s">
        <v>2806</v>
      </c>
      <c r="K3" s="67" t="s">
        <v>2789</v>
      </c>
      <c r="L3" s="70" t="s">
        <v>2844</v>
      </c>
      <c r="M3" s="67" t="s">
        <v>2791</v>
      </c>
      <c r="N3" s="67" t="s">
        <v>2782</v>
      </c>
      <c r="O3" s="70" t="s">
        <v>2840</v>
      </c>
      <c r="P3" s="67" t="s">
        <v>2781</v>
      </c>
      <c r="Q3" s="67" t="s">
        <v>2798</v>
      </c>
      <c r="R3" s="70" t="s">
        <v>2829</v>
      </c>
      <c r="S3" s="67" t="s">
        <v>2781</v>
      </c>
      <c r="T3" s="67" t="s">
        <v>2785</v>
      </c>
      <c r="U3" s="70" t="s">
        <v>2850</v>
      </c>
      <c r="V3" s="67" t="s">
        <v>2804</v>
      </c>
      <c r="W3" s="67" t="s">
        <v>2802</v>
      </c>
      <c r="X3" s="70" t="s">
        <v>2861</v>
      </c>
      <c r="Y3" s="67" t="s">
        <v>2804</v>
      </c>
      <c r="Z3" s="67" t="s">
        <v>2789</v>
      </c>
      <c r="AA3" s="74" t="s">
        <v>2795</v>
      </c>
      <c r="AB3">
        <v>10</v>
      </c>
      <c r="AC3" s="67" t="s">
        <v>2785</v>
      </c>
      <c r="AD3" s="70" t="s">
        <v>2874</v>
      </c>
      <c r="AE3" s="67" t="s">
        <v>2809</v>
      </c>
      <c r="AF3" s="67" t="s">
        <v>2802</v>
      </c>
      <c r="AG3" s="70" t="s">
        <v>2875</v>
      </c>
      <c r="AH3" s="67" t="s">
        <v>2809</v>
      </c>
      <c r="AI3" s="67" t="s">
        <v>2787</v>
      </c>
      <c r="AJ3" s="75" t="s">
        <v>2799</v>
      </c>
      <c r="AK3" s="67" t="s">
        <v>2784</v>
      </c>
      <c r="AL3" s="67" t="s">
        <v>2798</v>
      </c>
      <c r="AM3" s="70" t="s">
        <v>2876</v>
      </c>
      <c r="AN3" s="67" t="s">
        <v>2784</v>
      </c>
      <c r="AO3" s="67" t="s">
        <v>2800</v>
      </c>
      <c r="AP3" s="70" t="s">
        <v>2800</v>
      </c>
      <c r="AQ3" s="67" t="s">
        <v>2800</v>
      </c>
      <c r="AR3" s="67" t="s">
        <v>2800</v>
      </c>
      <c r="AS3" s="70" t="s">
        <v>2800</v>
      </c>
      <c r="AT3" s="67" t="s">
        <v>2800</v>
      </c>
      <c r="AU3" s="67" t="s">
        <v>2800</v>
      </c>
      <c r="AV3" s="67" t="s">
        <v>2800</v>
      </c>
      <c r="AW3" s="77" t="s">
        <v>2800</v>
      </c>
    </row>
    <row r="4" spans="2:49">
      <c r="B4">
        <v>58</v>
      </c>
      <c r="C4" t="s">
        <v>102</v>
      </c>
      <c r="D4">
        <v>12</v>
      </c>
      <c r="E4" s="67" t="s">
        <v>2779</v>
      </c>
      <c r="F4" s="70" t="s">
        <v>2778</v>
      </c>
      <c r="G4" s="67" t="s">
        <v>2781</v>
      </c>
      <c r="H4" s="67" t="s">
        <v>2785</v>
      </c>
      <c r="I4" s="70" t="s">
        <v>2824</v>
      </c>
      <c r="J4" s="67" t="s">
        <v>2809</v>
      </c>
      <c r="K4" s="67" t="s">
        <v>2826</v>
      </c>
      <c r="L4" s="70" t="s">
        <v>2807</v>
      </c>
      <c r="M4" s="67" t="s">
        <v>2784</v>
      </c>
      <c r="N4" s="67" t="s">
        <v>2789</v>
      </c>
      <c r="O4" s="70" t="s">
        <v>2885</v>
      </c>
      <c r="P4" s="67" t="s">
        <v>2791</v>
      </c>
      <c r="Q4" s="67" t="s">
        <v>2835</v>
      </c>
      <c r="R4" s="71" t="s">
        <v>2838</v>
      </c>
      <c r="S4" s="67" t="s">
        <v>2804</v>
      </c>
      <c r="T4" s="67" t="s">
        <v>2802</v>
      </c>
      <c r="U4" s="70" t="s">
        <v>2919</v>
      </c>
      <c r="V4" s="67" t="s">
        <v>2809</v>
      </c>
      <c r="W4" s="67" t="s">
        <v>2817</v>
      </c>
      <c r="X4" s="70" t="s">
        <v>2788</v>
      </c>
      <c r="Y4" s="67" t="s">
        <v>2804</v>
      </c>
      <c r="Z4" s="67" t="s">
        <v>2817</v>
      </c>
      <c r="AA4" s="74" t="s">
        <v>2819</v>
      </c>
      <c r="AB4">
        <v>16</v>
      </c>
      <c r="AC4" s="67" t="s">
        <v>2785</v>
      </c>
      <c r="AD4" s="70" t="s">
        <v>2850</v>
      </c>
      <c r="AE4" s="67" t="s">
        <v>2806</v>
      </c>
      <c r="AF4" s="67" t="s">
        <v>2779</v>
      </c>
      <c r="AG4" s="70" t="s">
        <v>2855</v>
      </c>
      <c r="AH4" s="67" t="s">
        <v>2784</v>
      </c>
      <c r="AI4" s="67" t="s">
        <v>2802</v>
      </c>
      <c r="AJ4" s="70" t="s">
        <v>2793</v>
      </c>
      <c r="AK4" s="67" t="s">
        <v>2806</v>
      </c>
      <c r="AL4" s="67" t="s">
        <v>2794</v>
      </c>
      <c r="AM4" s="70" t="s">
        <v>2795</v>
      </c>
      <c r="AN4" s="67" t="s">
        <v>2781</v>
      </c>
      <c r="AO4" s="67" t="s">
        <v>2789</v>
      </c>
      <c r="AP4" s="70" t="s">
        <v>2874</v>
      </c>
      <c r="AQ4" s="67" t="s">
        <v>2845</v>
      </c>
      <c r="AR4" s="67" t="s">
        <v>2794</v>
      </c>
      <c r="AS4" s="70" t="s">
        <v>2811</v>
      </c>
      <c r="AT4" s="67" t="s">
        <v>2784</v>
      </c>
      <c r="AU4" s="67" t="s">
        <v>2800</v>
      </c>
      <c r="AV4" s="67" t="s">
        <v>2800</v>
      </c>
      <c r="AW4" s="77" t="s">
        <v>2800</v>
      </c>
    </row>
    <row r="5" spans="2:49">
      <c r="B5">
        <v>86</v>
      </c>
      <c r="C5" t="s">
        <v>2933</v>
      </c>
      <c r="D5">
        <v>11.3</v>
      </c>
      <c r="E5" s="67" t="s">
        <v>2835</v>
      </c>
      <c r="F5" s="70" t="s">
        <v>2844</v>
      </c>
      <c r="G5" s="67" t="s">
        <v>2809</v>
      </c>
      <c r="H5" s="67" t="s">
        <v>2794</v>
      </c>
      <c r="I5" s="70" t="s">
        <v>2885</v>
      </c>
      <c r="J5" s="67" t="s">
        <v>2781</v>
      </c>
      <c r="K5" s="67" t="s">
        <v>2835</v>
      </c>
      <c r="L5" s="71" t="s">
        <v>2838</v>
      </c>
      <c r="M5" s="67" t="s">
        <v>2804</v>
      </c>
      <c r="N5" s="67" t="s">
        <v>2789</v>
      </c>
      <c r="O5" s="70" t="s">
        <v>2854</v>
      </c>
      <c r="P5" s="67" t="s">
        <v>2791</v>
      </c>
      <c r="Q5" s="67" t="s">
        <v>2817</v>
      </c>
      <c r="R5" s="70" t="s">
        <v>2793</v>
      </c>
      <c r="S5" s="67" t="s">
        <v>2806</v>
      </c>
      <c r="T5" s="67" t="s">
        <v>2789</v>
      </c>
      <c r="U5" s="70" t="s">
        <v>2911</v>
      </c>
      <c r="V5" s="67" t="s">
        <v>2845</v>
      </c>
      <c r="W5" s="67" t="s">
        <v>2798</v>
      </c>
      <c r="X5" s="70" t="s">
        <v>2874</v>
      </c>
      <c r="Y5" s="67" t="s">
        <v>2784</v>
      </c>
      <c r="Z5" s="67" t="s">
        <v>2817</v>
      </c>
      <c r="AA5" s="74" t="s">
        <v>2875</v>
      </c>
      <c r="AB5">
        <v>16</v>
      </c>
      <c r="AC5" s="67" t="s">
        <v>2787</v>
      </c>
      <c r="AD5" s="70" t="s">
        <v>2812</v>
      </c>
      <c r="AE5" s="67" t="s">
        <v>2781</v>
      </c>
      <c r="AF5" s="67" t="s">
        <v>2794</v>
      </c>
      <c r="AG5" s="70" t="s">
        <v>2934</v>
      </c>
      <c r="AH5" s="67" t="s">
        <v>2784</v>
      </c>
      <c r="AI5" s="67" t="s">
        <v>2800</v>
      </c>
      <c r="AJ5" s="70" t="s">
        <v>2800</v>
      </c>
      <c r="AK5" s="67" t="s">
        <v>2800</v>
      </c>
      <c r="AL5" s="67" t="s">
        <v>2800</v>
      </c>
      <c r="AM5" s="70" t="s">
        <v>2800</v>
      </c>
      <c r="AN5" s="67" t="s">
        <v>2800</v>
      </c>
      <c r="AO5" s="67" t="s">
        <v>2800</v>
      </c>
      <c r="AP5" s="70" t="s">
        <v>2800</v>
      </c>
      <c r="AQ5" s="67" t="s">
        <v>2800</v>
      </c>
      <c r="AR5" s="67" t="s">
        <v>2800</v>
      </c>
      <c r="AS5" s="70" t="s">
        <v>2800</v>
      </c>
      <c r="AT5" s="67" t="s">
        <v>2800</v>
      </c>
      <c r="AU5" s="67" t="s">
        <v>2800</v>
      </c>
      <c r="AV5" s="67" t="s">
        <v>2800</v>
      </c>
      <c r="AW5" s="77" t="s">
        <v>2800</v>
      </c>
    </row>
    <row r="6" spans="2:49">
      <c r="B6">
        <v>95</v>
      </c>
      <c r="C6" t="s">
        <v>98</v>
      </c>
      <c r="D6">
        <v>11.2</v>
      </c>
      <c r="E6" s="67" t="s">
        <v>2798</v>
      </c>
      <c r="F6" s="70" t="s">
        <v>2803</v>
      </c>
      <c r="G6" s="67" t="s">
        <v>2781</v>
      </c>
      <c r="H6" s="67" t="s">
        <v>2802</v>
      </c>
      <c r="I6" s="70" t="s">
        <v>2783</v>
      </c>
      <c r="J6" s="67" t="s">
        <v>2809</v>
      </c>
      <c r="K6" s="67" t="s">
        <v>2835</v>
      </c>
      <c r="L6" s="70" t="s">
        <v>2786</v>
      </c>
      <c r="M6" s="67" t="s">
        <v>2804</v>
      </c>
      <c r="N6" s="67" t="s">
        <v>2789</v>
      </c>
      <c r="O6" s="70" t="s">
        <v>2917</v>
      </c>
      <c r="P6" s="67" t="s">
        <v>2791</v>
      </c>
      <c r="Q6" s="67" t="s">
        <v>2826</v>
      </c>
      <c r="R6" s="70" t="s">
        <v>2859</v>
      </c>
      <c r="S6" s="67" t="s">
        <v>2784</v>
      </c>
      <c r="T6" s="67" t="s">
        <v>2835</v>
      </c>
      <c r="U6" s="70" t="s">
        <v>2839</v>
      </c>
      <c r="V6" s="67" t="s">
        <v>2809</v>
      </c>
      <c r="W6" s="67" t="s">
        <v>2802</v>
      </c>
      <c r="X6" s="70" t="s">
        <v>2840</v>
      </c>
      <c r="Y6" s="67" t="s">
        <v>2806</v>
      </c>
      <c r="Z6" s="67" t="s">
        <v>2785</v>
      </c>
      <c r="AA6" s="74" t="s">
        <v>2865</v>
      </c>
      <c r="AB6">
        <v>2</v>
      </c>
      <c r="AC6" s="67" t="s">
        <v>2782</v>
      </c>
      <c r="AD6" s="70" t="s">
        <v>2793</v>
      </c>
      <c r="AE6" s="67" t="s">
        <v>2784</v>
      </c>
      <c r="AF6" s="67" t="s">
        <v>2782</v>
      </c>
      <c r="AG6" s="70" t="s">
        <v>2795</v>
      </c>
      <c r="AH6" s="67" t="s">
        <v>2781</v>
      </c>
      <c r="AI6" s="67" t="s">
        <v>2785</v>
      </c>
      <c r="AJ6" s="70" t="s">
        <v>2830</v>
      </c>
      <c r="AK6" s="67" t="s">
        <v>2806</v>
      </c>
      <c r="AL6" s="67" t="s">
        <v>2798</v>
      </c>
      <c r="AM6" s="70" t="s">
        <v>2875</v>
      </c>
      <c r="AN6" s="67" t="s">
        <v>2784</v>
      </c>
      <c r="AO6" s="67" t="s">
        <v>2789</v>
      </c>
      <c r="AP6" s="70" t="s">
        <v>2940</v>
      </c>
      <c r="AQ6" s="67" t="s">
        <v>2845</v>
      </c>
      <c r="AR6" s="67" t="s">
        <v>2800</v>
      </c>
      <c r="AS6" s="70" t="s">
        <v>2800</v>
      </c>
      <c r="AT6" s="67" t="s">
        <v>2800</v>
      </c>
      <c r="AU6" s="67" t="s">
        <v>2800</v>
      </c>
      <c r="AV6" s="67" t="s">
        <v>2800</v>
      </c>
      <c r="AW6" s="77" t="s">
        <v>2800</v>
      </c>
    </row>
    <row r="7" spans="2:49">
      <c r="B7">
        <v>75</v>
      </c>
      <c r="C7" t="s">
        <v>16</v>
      </c>
      <c r="D7">
        <v>11.1</v>
      </c>
      <c r="E7" s="67" t="s">
        <v>2794</v>
      </c>
      <c r="F7" s="70" t="s">
        <v>2844</v>
      </c>
      <c r="G7" s="67" t="s">
        <v>2784</v>
      </c>
      <c r="H7" s="67" t="s">
        <v>2835</v>
      </c>
      <c r="I7" s="70" t="s">
        <v>2827</v>
      </c>
      <c r="J7" s="67" t="s">
        <v>2806</v>
      </c>
      <c r="K7" s="67" t="s">
        <v>2835</v>
      </c>
      <c r="L7" s="71" t="s">
        <v>2838</v>
      </c>
      <c r="M7" s="67" t="s">
        <v>2809</v>
      </c>
      <c r="N7" s="67" t="s">
        <v>2802</v>
      </c>
      <c r="O7" s="70" t="s">
        <v>2808</v>
      </c>
      <c r="P7" s="67" t="s">
        <v>2806</v>
      </c>
      <c r="Q7" s="67" t="s">
        <v>2782</v>
      </c>
      <c r="R7" s="70" t="s">
        <v>2928</v>
      </c>
      <c r="S7" s="67" t="s">
        <v>2784</v>
      </c>
      <c r="T7" s="67" t="s">
        <v>2817</v>
      </c>
      <c r="U7" s="70" t="s">
        <v>2849</v>
      </c>
      <c r="V7" s="67" t="s">
        <v>2809</v>
      </c>
      <c r="W7" s="67" t="s">
        <v>2785</v>
      </c>
      <c r="X7" s="70" t="s">
        <v>2873</v>
      </c>
      <c r="Y7" s="67" t="s">
        <v>2809</v>
      </c>
      <c r="Z7" s="67" t="s">
        <v>2785</v>
      </c>
      <c r="AA7" s="74" t="s">
        <v>2850</v>
      </c>
      <c r="AB7">
        <v>8</v>
      </c>
      <c r="AC7" s="67" t="s">
        <v>2802</v>
      </c>
      <c r="AD7" s="70" t="s">
        <v>2861</v>
      </c>
      <c r="AE7" s="67" t="s">
        <v>2804</v>
      </c>
      <c r="AF7" s="67" t="s">
        <v>2798</v>
      </c>
      <c r="AG7" s="70" t="s">
        <v>2830</v>
      </c>
      <c r="AH7" s="67" t="s">
        <v>2781</v>
      </c>
      <c r="AI7" s="67" t="s">
        <v>2798</v>
      </c>
      <c r="AJ7" s="70" t="s">
        <v>2874</v>
      </c>
      <c r="AK7" s="67" t="s">
        <v>2784</v>
      </c>
      <c r="AL7" s="67" t="s">
        <v>2789</v>
      </c>
      <c r="AM7" s="70" t="s">
        <v>2797</v>
      </c>
      <c r="AN7" s="67" t="s">
        <v>2791</v>
      </c>
      <c r="AO7" s="67" t="s">
        <v>2787</v>
      </c>
      <c r="AP7" s="70" t="s">
        <v>2896</v>
      </c>
      <c r="AQ7" s="67" t="s">
        <v>2781</v>
      </c>
      <c r="AR7" s="67" t="s">
        <v>2800</v>
      </c>
      <c r="AS7" s="70" t="s">
        <v>2800</v>
      </c>
      <c r="AT7" s="67" t="s">
        <v>2800</v>
      </c>
      <c r="AU7" s="67" t="s">
        <v>2800</v>
      </c>
      <c r="AV7" s="67" t="s">
        <v>2800</v>
      </c>
      <c r="AW7" s="77" t="s">
        <v>2800</v>
      </c>
    </row>
    <row r="8" spans="2:49">
      <c r="B8">
        <v>69</v>
      </c>
      <c r="C8" t="s">
        <v>2586</v>
      </c>
      <c r="D8">
        <v>10.8</v>
      </c>
      <c r="E8" s="67" t="s">
        <v>2782</v>
      </c>
      <c r="F8" s="70" t="s">
        <v>2778</v>
      </c>
      <c r="G8" s="67" t="s">
        <v>2781</v>
      </c>
      <c r="H8" s="67" t="s">
        <v>2817</v>
      </c>
      <c r="I8" s="70" t="s">
        <v>2842</v>
      </c>
      <c r="J8" s="67" t="s">
        <v>2809</v>
      </c>
      <c r="K8" s="67" t="s">
        <v>2802</v>
      </c>
      <c r="L8" s="70" t="s">
        <v>2780</v>
      </c>
      <c r="M8" s="67" t="s">
        <v>2806</v>
      </c>
      <c r="N8" s="67" t="s">
        <v>2787</v>
      </c>
      <c r="O8" s="70" t="s">
        <v>2843</v>
      </c>
      <c r="P8" s="67" t="s">
        <v>2784</v>
      </c>
      <c r="Q8" s="67" t="s">
        <v>2782</v>
      </c>
      <c r="R8" s="70" t="s">
        <v>2816</v>
      </c>
      <c r="S8" s="67" t="s">
        <v>2784</v>
      </c>
      <c r="T8" s="67" t="s">
        <v>2794</v>
      </c>
      <c r="U8" s="70" t="s">
        <v>2885</v>
      </c>
      <c r="V8" s="67" t="s">
        <v>2784</v>
      </c>
      <c r="W8" s="67" t="s">
        <v>2826</v>
      </c>
      <c r="X8" s="70" t="s">
        <v>2859</v>
      </c>
      <c r="Y8" s="67" t="s">
        <v>2781</v>
      </c>
      <c r="Z8" s="67" t="s">
        <v>2826</v>
      </c>
      <c r="AA8" s="74" t="s">
        <v>2828</v>
      </c>
      <c r="AB8">
        <v>12</v>
      </c>
      <c r="AC8" s="67" t="s">
        <v>2802</v>
      </c>
      <c r="AD8" s="70" t="s">
        <v>2808</v>
      </c>
      <c r="AE8" s="67" t="s">
        <v>2809</v>
      </c>
      <c r="AF8" s="67" t="s">
        <v>2789</v>
      </c>
      <c r="AG8" s="70" t="s">
        <v>2788</v>
      </c>
      <c r="AH8" s="67" t="s">
        <v>2791</v>
      </c>
      <c r="AI8" s="67" t="s">
        <v>2802</v>
      </c>
      <c r="AJ8" s="70" t="s">
        <v>2819</v>
      </c>
      <c r="AK8" s="67" t="s">
        <v>2791</v>
      </c>
      <c r="AL8" s="67" t="s">
        <v>2798</v>
      </c>
      <c r="AM8" s="70" t="s">
        <v>2854</v>
      </c>
      <c r="AN8" s="67" t="s">
        <v>2781</v>
      </c>
      <c r="AO8" s="67" t="s">
        <v>2785</v>
      </c>
      <c r="AP8" s="70" t="s">
        <v>2860</v>
      </c>
      <c r="AQ8" s="67" t="s">
        <v>2806</v>
      </c>
      <c r="AR8" s="67" t="s">
        <v>2798</v>
      </c>
      <c r="AS8" s="70" t="s">
        <v>2875</v>
      </c>
      <c r="AT8" s="67" t="s">
        <v>2784</v>
      </c>
      <c r="AU8" s="67" t="s">
        <v>2787</v>
      </c>
      <c r="AV8" s="67" t="s">
        <v>2812</v>
      </c>
      <c r="AW8" s="77" t="s">
        <v>2781</v>
      </c>
    </row>
    <row r="9" spans="2:49">
      <c r="B9">
        <v>70</v>
      </c>
      <c r="C9" t="s">
        <v>2925</v>
      </c>
      <c r="D9">
        <v>10.8</v>
      </c>
      <c r="E9" s="67" t="s">
        <v>2789</v>
      </c>
      <c r="F9" s="70" t="s">
        <v>2778</v>
      </c>
      <c r="G9" s="67" t="s">
        <v>2791</v>
      </c>
      <c r="H9" s="67" t="s">
        <v>2787</v>
      </c>
      <c r="I9" s="70" t="s">
        <v>2842</v>
      </c>
      <c r="J9" s="67" t="s">
        <v>2784</v>
      </c>
      <c r="K9" s="67" t="s">
        <v>2798</v>
      </c>
      <c r="L9" s="70" t="s">
        <v>2824</v>
      </c>
      <c r="M9" s="67" t="s">
        <v>2781</v>
      </c>
      <c r="N9" s="67" t="s">
        <v>2835</v>
      </c>
      <c r="O9" s="71" t="s">
        <v>2838</v>
      </c>
      <c r="P9" s="67" t="s">
        <v>2804</v>
      </c>
      <c r="Q9" s="67" t="s">
        <v>2779</v>
      </c>
      <c r="R9" s="70" t="s">
        <v>2850</v>
      </c>
      <c r="S9" s="67" t="s">
        <v>2784</v>
      </c>
      <c r="T9" s="67" t="s">
        <v>2835</v>
      </c>
      <c r="U9" s="70" t="s">
        <v>2855</v>
      </c>
      <c r="V9" s="67" t="s">
        <v>2809</v>
      </c>
      <c r="W9" s="67" t="s">
        <v>2798</v>
      </c>
      <c r="X9" s="70" t="s">
        <v>2926</v>
      </c>
      <c r="Y9" s="67" t="s">
        <v>2784</v>
      </c>
      <c r="Z9" s="67" t="s">
        <v>2787</v>
      </c>
      <c r="AA9" s="74" t="s">
        <v>2846</v>
      </c>
      <c r="AB9">
        <v>5</v>
      </c>
      <c r="AC9" s="67" t="s">
        <v>2826</v>
      </c>
      <c r="AD9" s="70" t="s">
        <v>2851</v>
      </c>
      <c r="AE9" s="67" t="s">
        <v>2781</v>
      </c>
      <c r="AF9" s="67" t="s">
        <v>2826</v>
      </c>
      <c r="AG9" s="70" t="s">
        <v>2856</v>
      </c>
      <c r="AH9" s="67" t="s">
        <v>2784</v>
      </c>
      <c r="AI9" s="67" t="s">
        <v>2785</v>
      </c>
      <c r="AJ9" s="70" t="s">
        <v>2830</v>
      </c>
      <c r="AK9" s="67" t="s">
        <v>2809</v>
      </c>
      <c r="AL9" s="67" t="s">
        <v>2785</v>
      </c>
      <c r="AM9" s="70" t="s">
        <v>2874</v>
      </c>
      <c r="AN9" s="67" t="s">
        <v>2806</v>
      </c>
      <c r="AO9" s="67" t="s">
        <v>2817</v>
      </c>
      <c r="AP9" s="70" t="s">
        <v>2821</v>
      </c>
      <c r="AQ9" s="67" t="s">
        <v>2806</v>
      </c>
      <c r="AR9" s="67" t="s">
        <v>2800</v>
      </c>
      <c r="AS9" s="70" t="s">
        <v>2800</v>
      </c>
      <c r="AT9" s="67" t="s">
        <v>2800</v>
      </c>
      <c r="AU9" s="67" t="s">
        <v>2800</v>
      </c>
      <c r="AV9" s="67" t="s">
        <v>2800</v>
      </c>
      <c r="AW9" s="77" t="s">
        <v>2800</v>
      </c>
    </row>
    <row r="10" spans="2:49">
      <c r="B10">
        <v>14</v>
      </c>
      <c r="C10" s="62" t="s">
        <v>2859</v>
      </c>
      <c r="D10">
        <v>10.4</v>
      </c>
      <c r="E10" s="67" t="s">
        <v>2826</v>
      </c>
      <c r="F10" s="70" t="s">
        <v>2844</v>
      </c>
      <c r="G10" s="67" t="s">
        <v>2784</v>
      </c>
      <c r="H10" s="67" t="s">
        <v>2835</v>
      </c>
      <c r="I10" s="71" t="s">
        <v>2837</v>
      </c>
      <c r="J10" s="67" t="s">
        <v>2806</v>
      </c>
      <c r="K10" s="67" t="s">
        <v>2789</v>
      </c>
      <c r="L10" s="70" t="s">
        <v>2859</v>
      </c>
      <c r="M10" s="67" t="s">
        <v>2791</v>
      </c>
      <c r="N10" s="67" t="s">
        <v>2817</v>
      </c>
      <c r="O10" s="70" t="s">
        <v>2788</v>
      </c>
      <c r="P10" s="67" t="s">
        <v>2804</v>
      </c>
      <c r="Q10" s="67" t="s">
        <v>2794</v>
      </c>
      <c r="R10" s="70" t="s">
        <v>2873</v>
      </c>
      <c r="S10" s="67" t="s">
        <v>2784</v>
      </c>
      <c r="T10" s="67" t="s">
        <v>2798</v>
      </c>
      <c r="U10" s="70" t="s">
        <v>2850</v>
      </c>
      <c r="V10" s="67" t="s">
        <v>2781</v>
      </c>
      <c r="W10" s="67" t="s">
        <v>2782</v>
      </c>
      <c r="X10" s="70" t="s">
        <v>2860</v>
      </c>
      <c r="Y10" s="67" t="s">
        <v>2781</v>
      </c>
      <c r="Z10" s="67" t="s">
        <v>2835</v>
      </c>
      <c r="AA10" s="74" t="s">
        <v>2874</v>
      </c>
      <c r="AB10">
        <v>16</v>
      </c>
      <c r="AC10" s="67" t="s">
        <v>2779</v>
      </c>
      <c r="AD10" s="70" t="s">
        <v>2875</v>
      </c>
      <c r="AE10" s="67" t="s">
        <v>2784</v>
      </c>
      <c r="AF10" s="67" t="s">
        <v>2794</v>
      </c>
      <c r="AG10" s="70" t="s">
        <v>2876</v>
      </c>
      <c r="AH10" s="67" t="s">
        <v>2781</v>
      </c>
      <c r="AI10" s="67" t="s">
        <v>2800</v>
      </c>
      <c r="AJ10" s="70" t="s">
        <v>2800</v>
      </c>
      <c r="AK10" s="67" t="s">
        <v>2800</v>
      </c>
      <c r="AL10" s="67" t="s">
        <v>2800</v>
      </c>
      <c r="AM10" s="70" t="s">
        <v>2800</v>
      </c>
      <c r="AN10" s="67" t="s">
        <v>2800</v>
      </c>
      <c r="AO10" s="67" t="s">
        <v>2800</v>
      </c>
      <c r="AP10" s="70" t="s">
        <v>2800</v>
      </c>
      <c r="AQ10" s="67" t="s">
        <v>2800</v>
      </c>
      <c r="AR10" s="67" t="s">
        <v>2800</v>
      </c>
      <c r="AS10" s="70" t="s">
        <v>2800</v>
      </c>
      <c r="AT10" s="67" t="s">
        <v>2800</v>
      </c>
      <c r="AU10" s="67" t="s">
        <v>2800</v>
      </c>
      <c r="AV10" s="67" t="s">
        <v>2800</v>
      </c>
      <c r="AW10" s="77" t="s">
        <v>2800</v>
      </c>
    </row>
    <row r="11" spans="2:49">
      <c r="B11">
        <v>19</v>
      </c>
      <c r="C11" s="62" t="s">
        <v>2884</v>
      </c>
      <c r="D11">
        <v>10.1</v>
      </c>
      <c r="E11" s="67" t="s">
        <v>2789</v>
      </c>
      <c r="F11" s="70" t="s">
        <v>2783</v>
      </c>
      <c r="G11" s="67" t="s">
        <v>2845</v>
      </c>
      <c r="H11" s="67" t="s">
        <v>2835</v>
      </c>
      <c r="I11" s="70" t="s">
        <v>2807</v>
      </c>
      <c r="J11" s="67" t="s">
        <v>2809</v>
      </c>
      <c r="K11" s="67" t="s">
        <v>2785</v>
      </c>
      <c r="L11" s="70" t="s">
        <v>2885</v>
      </c>
      <c r="M11" s="67" t="s">
        <v>2809</v>
      </c>
      <c r="N11" s="67" t="s">
        <v>2789</v>
      </c>
      <c r="O11" s="71" t="s">
        <v>2838</v>
      </c>
      <c r="P11" s="67" t="s">
        <v>2791</v>
      </c>
      <c r="Q11" s="67" t="s">
        <v>2779</v>
      </c>
      <c r="R11" s="70" t="s">
        <v>2810</v>
      </c>
      <c r="S11" s="67" t="s">
        <v>2781</v>
      </c>
      <c r="T11" s="67" t="s">
        <v>2782</v>
      </c>
      <c r="U11" s="70" t="s">
        <v>2860</v>
      </c>
      <c r="V11" s="67" t="s">
        <v>2781</v>
      </c>
      <c r="W11" s="67" t="s">
        <v>2802</v>
      </c>
      <c r="X11" s="70" t="s">
        <v>2793</v>
      </c>
      <c r="Y11" s="67" t="s">
        <v>2806</v>
      </c>
      <c r="Z11" s="67" t="s">
        <v>2787</v>
      </c>
      <c r="AA11" s="74" t="s">
        <v>2795</v>
      </c>
      <c r="AB11">
        <v>5</v>
      </c>
      <c r="AC11" s="67" t="s">
        <v>2779</v>
      </c>
      <c r="AD11" s="70" t="s">
        <v>2875</v>
      </c>
      <c r="AE11" s="67" t="s">
        <v>2784</v>
      </c>
      <c r="AF11" s="67" t="s">
        <v>2787</v>
      </c>
      <c r="AG11" s="70" t="s">
        <v>2811</v>
      </c>
      <c r="AH11" s="67" t="s">
        <v>2784</v>
      </c>
      <c r="AI11" s="67" t="s">
        <v>2800</v>
      </c>
      <c r="AJ11" s="70" t="s">
        <v>2800</v>
      </c>
      <c r="AK11" s="67" t="s">
        <v>2800</v>
      </c>
      <c r="AL11" s="67" t="s">
        <v>2800</v>
      </c>
      <c r="AM11" s="70" t="s">
        <v>2800</v>
      </c>
      <c r="AN11" s="67" t="s">
        <v>2800</v>
      </c>
      <c r="AO11" s="67" t="s">
        <v>2800</v>
      </c>
      <c r="AP11" s="70" t="s">
        <v>2800</v>
      </c>
      <c r="AQ11" s="67" t="s">
        <v>2800</v>
      </c>
      <c r="AR11" s="67" t="s">
        <v>2800</v>
      </c>
      <c r="AS11" s="70" t="s">
        <v>2800</v>
      </c>
      <c r="AT11" s="67" t="s">
        <v>2800</v>
      </c>
      <c r="AU11" s="67" t="s">
        <v>2800</v>
      </c>
      <c r="AV11" s="67" t="s">
        <v>2800</v>
      </c>
      <c r="AW11" s="77" t="s">
        <v>2800</v>
      </c>
    </row>
    <row r="12" spans="2:49">
      <c r="B12">
        <v>66</v>
      </c>
      <c r="C12" t="s">
        <v>1380</v>
      </c>
      <c r="D12">
        <v>9.6</v>
      </c>
      <c r="E12" s="67" t="s">
        <v>2789</v>
      </c>
      <c r="F12" s="70" t="s">
        <v>2843</v>
      </c>
      <c r="G12" s="67" t="s">
        <v>2845</v>
      </c>
      <c r="H12" s="67" t="s">
        <v>2802</v>
      </c>
      <c r="I12" s="70" t="s">
        <v>2834</v>
      </c>
      <c r="J12" s="67" t="s">
        <v>2804</v>
      </c>
      <c r="K12" s="67" t="s">
        <v>2794</v>
      </c>
      <c r="L12" s="70" t="s">
        <v>2844</v>
      </c>
      <c r="M12" s="67" t="s">
        <v>2781</v>
      </c>
      <c r="N12" s="67" t="s">
        <v>2789</v>
      </c>
      <c r="O12" s="71" t="s">
        <v>2837</v>
      </c>
      <c r="P12" s="67" t="s">
        <v>2791</v>
      </c>
      <c r="Q12" s="67" t="s">
        <v>2787</v>
      </c>
      <c r="R12" s="70" t="s">
        <v>2788</v>
      </c>
      <c r="S12" s="67" t="s">
        <v>2784</v>
      </c>
      <c r="T12" s="67" t="s">
        <v>2817</v>
      </c>
      <c r="U12" s="70" t="s">
        <v>2819</v>
      </c>
      <c r="V12" s="67" t="s">
        <v>2809</v>
      </c>
      <c r="W12" s="67" t="s">
        <v>2817</v>
      </c>
      <c r="X12" s="70" t="s">
        <v>2829</v>
      </c>
      <c r="Y12" s="67" t="s">
        <v>2804</v>
      </c>
      <c r="Z12" s="67" t="s">
        <v>2802</v>
      </c>
      <c r="AA12" s="74" t="s">
        <v>2810</v>
      </c>
      <c r="AB12">
        <v>8</v>
      </c>
      <c r="AC12" s="67" t="s">
        <v>2826</v>
      </c>
      <c r="AD12" s="70" t="s">
        <v>2855</v>
      </c>
      <c r="AE12" s="67" t="s">
        <v>2784</v>
      </c>
      <c r="AF12" s="67" t="s">
        <v>2794</v>
      </c>
      <c r="AG12" s="70" t="s">
        <v>2880</v>
      </c>
      <c r="AH12" s="67" t="s">
        <v>2784</v>
      </c>
      <c r="AI12" s="67" t="s">
        <v>2798</v>
      </c>
      <c r="AJ12" s="70" t="s">
        <v>2793</v>
      </c>
      <c r="AK12" s="67" t="s">
        <v>2781</v>
      </c>
      <c r="AL12" s="67" t="s">
        <v>2835</v>
      </c>
      <c r="AM12" s="70" t="s">
        <v>2875</v>
      </c>
      <c r="AN12" s="67" t="s">
        <v>2809</v>
      </c>
      <c r="AO12" s="67" t="s">
        <v>2785</v>
      </c>
      <c r="AP12" s="70" t="s">
        <v>2866</v>
      </c>
      <c r="AQ12" s="67" t="s">
        <v>2806</v>
      </c>
      <c r="AR12" s="67" t="s">
        <v>2800</v>
      </c>
      <c r="AS12" s="70" t="s">
        <v>2800</v>
      </c>
      <c r="AT12" s="67" t="s">
        <v>2800</v>
      </c>
      <c r="AU12" s="67" t="s">
        <v>2800</v>
      </c>
      <c r="AV12" s="67" t="s">
        <v>2800</v>
      </c>
      <c r="AW12" s="77" t="s">
        <v>2800</v>
      </c>
    </row>
    <row r="13" spans="2:49">
      <c r="B13">
        <v>35</v>
      </c>
      <c r="C13" s="62" t="s">
        <v>2902</v>
      </c>
      <c r="D13">
        <v>9.5</v>
      </c>
      <c r="E13" s="67" t="s">
        <v>2787</v>
      </c>
      <c r="F13" s="70" t="s">
        <v>2778</v>
      </c>
      <c r="G13" s="67" t="s">
        <v>2781</v>
      </c>
      <c r="H13" s="67" t="s">
        <v>2798</v>
      </c>
      <c r="I13" s="70" t="s">
        <v>2803</v>
      </c>
      <c r="J13" s="67" t="s">
        <v>2781</v>
      </c>
      <c r="K13" s="67" t="s">
        <v>2789</v>
      </c>
      <c r="L13" s="69" t="s">
        <v>2824</v>
      </c>
      <c r="M13" s="67" t="s">
        <v>2791</v>
      </c>
      <c r="N13" s="67" t="s">
        <v>2789</v>
      </c>
      <c r="O13" s="69" t="s">
        <v>2864</v>
      </c>
      <c r="P13" s="67" t="s">
        <v>2845</v>
      </c>
      <c r="Q13" s="67" t="s">
        <v>2782</v>
      </c>
      <c r="R13" s="70" t="s">
        <v>2825</v>
      </c>
      <c r="S13" s="67" t="s">
        <v>2784</v>
      </c>
      <c r="T13" s="67" t="s">
        <v>2785</v>
      </c>
      <c r="U13" s="70" t="s">
        <v>2783</v>
      </c>
      <c r="V13" s="67" t="s">
        <v>2809</v>
      </c>
      <c r="W13" s="67" t="s">
        <v>2785</v>
      </c>
      <c r="X13" s="70" t="s">
        <v>2816</v>
      </c>
      <c r="Y13" s="67" t="s">
        <v>2804</v>
      </c>
      <c r="Z13" s="67" t="s">
        <v>2835</v>
      </c>
      <c r="AA13" s="74" t="s">
        <v>2844</v>
      </c>
      <c r="AB13">
        <v>6</v>
      </c>
      <c r="AC13" s="67" t="s">
        <v>2785</v>
      </c>
      <c r="AD13" s="70" t="s">
        <v>2851</v>
      </c>
      <c r="AE13" s="67" t="s">
        <v>2806</v>
      </c>
      <c r="AF13" s="67" t="s">
        <v>2787</v>
      </c>
      <c r="AG13" s="70" t="s">
        <v>2856</v>
      </c>
      <c r="AH13" s="67" t="s">
        <v>2784</v>
      </c>
      <c r="AI13" s="67" t="s">
        <v>2826</v>
      </c>
      <c r="AJ13" s="70" t="s">
        <v>2793</v>
      </c>
      <c r="AK13" s="67" t="s">
        <v>2781</v>
      </c>
      <c r="AL13" s="67" t="s">
        <v>2779</v>
      </c>
      <c r="AM13" s="70" t="s">
        <v>2812</v>
      </c>
      <c r="AN13" s="67" t="s">
        <v>2784</v>
      </c>
      <c r="AO13" s="67" t="s">
        <v>2800</v>
      </c>
      <c r="AP13" s="70" t="s">
        <v>2800</v>
      </c>
      <c r="AQ13" s="67" t="s">
        <v>2800</v>
      </c>
      <c r="AR13" s="67" t="s">
        <v>2800</v>
      </c>
      <c r="AS13" s="70" t="s">
        <v>2800</v>
      </c>
      <c r="AT13" s="67" t="s">
        <v>2800</v>
      </c>
      <c r="AU13" s="67" t="s">
        <v>2800</v>
      </c>
      <c r="AV13" s="67" t="s">
        <v>2800</v>
      </c>
      <c r="AW13" s="77" t="s">
        <v>2800</v>
      </c>
    </row>
    <row r="14" spans="2:49">
      <c r="B14">
        <v>52</v>
      </c>
      <c r="C14" t="s">
        <v>78</v>
      </c>
      <c r="D14">
        <v>9.2</v>
      </c>
      <c r="E14" s="67" t="s">
        <v>2785</v>
      </c>
      <c r="F14" s="69" t="s">
        <v>2864</v>
      </c>
      <c r="G14" s="67" t="s">
        <v>2804</v>
      </c>
      <c r="H14" s="67" t="s">
        <v>2802</v>
      </c>
      <c r="I14" s="70" t="s">
        <v>2834</v>
      </c>
      <c r="J14" s="67" t="s">
        <v>2804</v>
      </c>
      <c r="K14" s="67" t="s">
        <v>2802</v>
      </c>
      <c r="L14" s="70" t="s">
        <v>2853</v>
      </c>
      <c r="M14" s="67" t="s">
        <v>2809</v>
      </c>
      <c r="N14" s="67" t="s">
        <v>2785</v>
      </c>
      <c r="O14" s="70" t="s">
        <v>2783</v>
      </c>
      <c r="P14" s="67" t="s">
        <v>2809</v>
      </c>
      <c r="Q14" s="67" t="s">
        <v>2798</v>
      </c>
      <c r="R14" s="70" t="s">
        <v>2818</v>
      </c>
      <c r="S14" s="67" t="s">
        <v>2784</v>
      </c>
      <c r="T14" s="67" t="s">
        <v>2789</v>
      </c>
      <c r="U14" s="70" t="s">
        <v>2917</v>
      </c>
      <c r="V14" s="67" t="s">
        <v>2791</v>
      </c>
      <c r="W14" s="67" t="s">
        <v>2835</v>
      </c>
      <c r="X14" s="70" t="s">
        <v>2808</v>
      </c>
      <c r="Y14" s="67" t="s">
        <v>2806</v>
      </c>
      <c r="Z14" s="67" t="s">
        <v>2802</v>
      </c>
      <c r="AA14" s="74" t="s">
        <v>2840</v>
      </c>
      <c r="AB14">
        <v>8</v>
      </c>
      <c r="AC14" s="67" t="s">
        <v>2789</v>
      </c>
      <c r="AD14" s="70" t="s">
        <v>2860</v>
      </c>
      <c r="AE14" s="67" t="s">
        <v>2845</v>
      </c>
      <c r="AF14" s="67" t="s">
        <v>2817</v>
      </c>
      <c r="AG14" s="70" t="s">
        <v>2871</v>
      </c>
      <c r="AH14" s="67" t="s">
        <v>2809</v>
      </c>
      <c r="AI14" s="67" t="s">
        <v>2782</v>
      </c>
      <c r="AJ14" s="70" t="s">
        <v>2855</v>
      </c>
      <c r="AK14" s="67" t="s">
        <v>2781</v>
      </c>
      <c r="AL14" s="67" t="s">
        <v>2794</v>
      </c>
      <c r="AM14" s="70" t="s">
        <v>2792</v>
      </c>
      <c r="AN14" s="67" t="s">
        <v>2781</v>
      </c>
      <c r="AO14" s="67" t="s">
        <v>2785</v>
      </c>
      <c r="AP14" s="70" t="s">
        <v>2830</v>
      </c>
      <c r="AQ14" s="67" t="s">
        <v>2806</v>
      </c>
      <c r="AR14" s="67" t="s">
        <v>2782</v>
      </c>
      <c r="AS14" s="70" t="s">
        <v>2832</v>
      </c>
      <c r="AT14" s="67" t="s">
        <v>2784</v>
      </c>
      <c r="AU14" s="67" t="s">
        <v>2800</v>
      </c>
      <c r="AV14" s="67" t="s">
        <v>2800</v>
      </c>
      <c r="AW14" s="77" t="s">
        <v>2800</v>
      </c>
    </row>
    <row r="15" spans="2:49">
      <c r="B15">
        <v>90</v>
      </c>
      <c r="C15" t="s">
        <v>100</v>
      </c>
      <c r="D15">
        <v>9</v>
      </c>
      <c r="E15" s="67" t="s">
        <v>2787</v>
      </c>
      <c r="F15" s="70" t="s">
        <v>2780</v>
      </c>
      <c r="G15" s="67" t="s">
        <v>2781</v>
      </c>
      <c r="H15" s="67" t="s">
        <v>2787</v>
      </c>
      <c r="I15" s="70" t="s">
        <v>2843</v>
      </c>
      <c r="J15" s="67" t="s">
        <v>2784</v>
      </c>
      <c r="K15" s="67" t="s">
        <v>2785</v>
      </c>
      <c r="L15" s="70" t="s">
        <v>2818</v>
      </c>
      <c r="M15" s="67" t="s">
        <v>2806</v>
      </c>
      <c r="N15" s="67" t="s">
        <v>2794</v>
      </c>
      <c r="O15" s="70" t="s">
        <v>2844</v>
      </c>
      <c r="P15" s="67" t="s">
        <v>2784</v>
      </c>
      <c r="Q15" s="67" t="s">
        <v>2794</v>
      </c>
      <c r="R15" s="70" t="s">
        <v>2885</v>
      </c>
      <c r="S15" s="67" t="s">
        <v>2781</v>
      </c>
      <c r="T15" s="67" t="s">
        <v>2835</v>
      </c>
      <c r="U15" s="71" t="s">
        <v>2838</v>
      </c>
      <c r="V15" s="67" t="s">
        <v>2804</v>
      </c>
      <c r="W15" s="67" t="s">
        <v>2826</v>
      </c>
      <c r="X15" s="70" t="s">
        <v>2828</v>
      </c>
      <c r="Y15" s="67" t="s">
        <v>2781</v>
      </c>
      <c r="Z15" s="67" t="s">
        <v>2802</v>
      </c>
      <c r="AA15" s="74" t="s">
        <v>2840</v>
      </c>
      <c r="AB15">
        <v>8</v>
      </c>
      <c r="AC15" s="67" t="s">
        <v>2789</v>
      </c>
      <c r="AD15" s="70" t="s">
        <v>2892</v>
      </c>
      <c r="AE15" s="67" t="s">
        <v>2791</v>
      </c>
      <c r="AF15" s="67" t="s">
        <v>2798</v>
      </c>
      <c r="AG15" s="70" t="s">
        <v>2792</v>
      </c>
      <c r="AH15" s="67" t="s">
        <v>2784</v>
      </c>
      <c r="AI15" s="67" t="s">
        <v>2835</v>
      </c>
      <c r="AJ15" s="75" t="s">
        <v>2874</v>
      </c>
      <c r="AK15" s="67" t="s">
        <v>2809</v>
      </c>
      <c r="AL15" s="67" t="s">
        <v>2817</v>
      </c>
      <c r="AM15" s="75" t="s">
        <v>2875</v>
      </c>
      <c r="AN15" s="67" t="s">
        <v>2809</v>
      </c>
      <c r="AO15" s="67" t="s">
        <v>2789</v>
      </c>
      <c r="AP15" s="75" t="s">
        <v>2936</v>
      </c>
      <c r="AQ15" s="67" t="s">
        <v>2845</v>
      </c>
      <c r="AR15" s="67" t="s">
        <v>2800</v>
      </c>
      <c r="AS15" s="75" t="s">
        <v>2800</v>
      </c>
      <c r="AT15" s="67" t="s">
        <v>2800</v>
      </c>
      <c r="AU15" s="67" t="s">
        <v>2800</v>
      </c>
      <c r="AV15" s="67" t="s">
        <v>2800</v>
      </c>
      <c r="AW15" s="77" t="s">
        <v>2800</v>
      </c>
    </row>
    <row r="16" spans="2:49">
      <c r="B16">
        <v>83</v>
      </c>
      <c r="C16" t="s">
        <v>1861</v>
      </c>
      <c r="D16">
        <v>8.9</v>
      </c>
      <c r="E16" s="67" t="s">
        <v>2817</v>
      </c>
      <c r="F16" s="70" t="s">
        <v>2803</v>
      </c>
      <c r="G16" s="67" t="s">
        <v>2806</v>
      </c>
      <c r="H16" s="67" t="s">
        <v>2789</v>
      </c>
      <c r="I16" s="70" t="s">
        <v>2824</v>
      </c>
      <c r="J16" s="67" t="s">
        <v>2791</v>
      </c>
      <c r="K16" s="67" t="s">
        <v>2789</v>
      </c>
      <c r="L16" s="70" t="s">
        <v>2783</v>
      </c>
      <c r="M16" s="67" t="s">
        <v>2845</v>
      </c>
      <c r="N16" s="67" t="s">
        <v>2835</v>
      </c>
      <c r="O16" s="70" t="s">
        <v>2786</v>
      </c>
      <c r="P16" s="67" t="s">
        <v>2806</v>
      </c>
      <c r="Q16" s="67" t="s">
        <v>2835</v>
      </c>
      <c r="R16" s="71" t="s">
        <v>2837</v>
      </c>
      <c r="S16" s="67" t="s">
        <v>2804</v>
      </c>
      <c r="T16" s="67" t="s">
        <v>2835</v>
      </c>
      <c r="U16" s="70" t="s">
        <v>2839</v>
      </c>
      <c r="V16" s="67" t="s">
        <v>2809</v>
      </c>
      <c r="W16" s="67" t="s">
        <v>2787</v>
      </c>
      <c r="X16" s="70" t="s">
        <v>2829</v>
      </c>
      <c r="Y16" s="67" t="s">
        <v>2781</v>
      </c>
      <c r="Z16" s="67" t="s">
        <v>2785</v>
      </c>
      <c r="AA16" s="74" t="s">
        <v>2865</v>
      </c>
      <c r="AB16">
        <v>16</v>
      </c>
      <c r="AC16" s="67" t="s">
        <v>2802</v>
      </c>
      <c r="AD16" s="70" t="s">
        <v>2861</v>
      </c>
      <c r="AE16" s="67" t="s">
        <v>2806</v>
      </c>
      <c r="AF16" s="67" t="s">
        <v>2802</v>
      </c>
      <c r="AG16" s="70" t="s">
        <v>2795</v>
      </c>
      <c r="AH16" s="67" t="s">
        <v>2804</v>
      </c>
      <c r="AI16" s="67" t="s">
        <v>2826</v>
      </c>
      <c r="AJ16" s="70" t="s">
        <v>2830</v>
      </c>
      <c r="AK16" s="67" t="s">
        <v>2784</v>
      </c>
      <c r="AL16" s="67" t="s">
        <v>2798</v>
      </c>
      <c r="AM16" s="70" t="s">
        <v>2874</v>
      </c>
      <c r="AN16" s="67" t="s">
        <v>2781</v>
      </c>
      <c r="AO16" s="67" t="s">
        <v>2787</v>
      </c>
      <c r="AP16" s="70" t="s">
        <v>2811</v>
      </c>
      <c r="AQ16" s="67" t="s">
        <v>2784</v>
      </c>
      <c r="AR16" s="67" t="s">
        <v>2782</v>
      </c>
      <c r="AS16" s="70" t="s">
        <v>2799</v>
      </c>
      <c r="AT16" s="67" t="s">
        <v>2784</v>
      </c>
      <c r="AU16" s="67" t="s">
        <v>2798</v>
      </c>
      <c r="AV16" s="67" t="s">
        <v>2876</v>
      </c>
      <c r="AW16" s="77" t="s">
        <v>2784</v>
      </c>
    </row>
    <row r="17" spans="2:49">
      <c r="B17">
        <v>85</v>
      </c>
      <c r="C17" t="s">
        <v>2394</v>
      </c>
      <c r="D17">
        <v>8.9</v>
      </c>
      <c r="E17" s="67" t="s">
        <v>2835</v>
      </c>
      <c r="F17" s="71" t="s">
        <v>2837</v>
      </c>
      <c r="G17" s="67" t="s">
        <v>2804</v>
      </c>
      <c r="H17" s="67" t="s">
        <v>2826</v>
      </c>
      <c r="I17" s="70" t="s">
        <v>2859</v>
      </c>
      <c r="J17" s="67" t="s">
        <v>2784</v>
      </c>
      <c r="K17" s="67" t="s">
        <v>2794</v>
      </c>
      <c r="L17" s="70" t="s">
        <v>2808</v>
      </c>
      <c r="M17" s="67" t="s">
        <v>2784</v>
      </c>
      <c r="N17" s="67" t="s">
        <v>2789</v>
      </c>
      <c r="O17" s="70" t="s">
        <v>2829</v>
      </c>
      <c r="P17" s="67" t="s">
        <v>2791</v>
      </c>
      <c r="Q17" s="67" t="s">
        <v>2817</v>
      </c>
      <c r="R17" s="70" t="s">
        <v>2849</v>
      </c>
      <c r="S17" s="67" t="s">
        <v>2806</v>
      </c>
      <c r="T17" s="67" t="s">
        <v>2785</v>
      </c>
      <c r="U17" s="70" t="s">
        <v>2873</v>
      </c>
      <c r="V17" s="67" t="s">
        <v>2809</v>
      </c>
      <c r="W17" s="67" t="s">
        <v>2782</v>
      </c>
      <c r="X17" s="70" t="s">
        <v>2850</v>
      </c>
      <c r="Y17" s="67" t="s">
        <v>2781</v>
      </c>
      <c r="Z17" s="67" t="s">
        <v>2785</v>
      </c>
      <c r="AA17" s="74" t="s">
        <v>2860</v>
      </c>
      <c r="AB17">
        <v>8</v>
      </c>
      <c r="AC17" s="67" t="s">
        <v>2782</v>
      </c>
      <c r="AD17" s="70" t="s">
        <v>2792</v>
      </c>
      <c r="AE17" s="67" t="s">
        <v>2781</v>
      </c>
      <c r="AF17" s="67" t="s">
        <v>2787</v>
      </c>
      <c r="AG17" s="70" t="s">
        <v>2793</v>
      </c>
      <c r="AH17" s="67" t="s">
        <v>2784</v>
      </c>
      <c r="AI17" s="67" t="s">
        <v>2787</v>
      </c>
      <c r="AJ17" s="70" t="s">
        <v>2795</v>
      </c>
      <c r="AK17" s="67" t="s">
        <v>2781</v>
      </c>
      <c r="AL17" s="67" t="s">
        <v>2802</v>
      </c>
      <c r="AM17" s="70" t="s">
        <v>2811</v>
      </c>
      <c r="AN17" s="67" t="s">
        <v>2809</v>
      </c>
      <c r="AO17" s="67" t="s">
        <v>2800</v>
      </c>
      <c r="AP17" s="70" t="s">
        <v>2800</v>
      </c>
      <c r="AQ17" s="67" t="s">
        <v>2800</v>
      </c>
      <c r="AR17" s="67" t="s">
        <v>2800</v>
      </c>
      <c r="AS17" s="70" t="s">
        <v>2800</v>
      </c>
      <c r="AT17" s="67" t="s">
        <v>2800</v>
      </c>
      <c r="AU17" s="67" t="s">
        <v>2800</v>
      </c>
      <c r="AV17" s="67" t="s">
        <v>2800</v>
      </c>
      <c r="AW17" s="77" t="s">
        <v>2800</v>
      </c>
    </row>
    <row r="18" spans="2:49">
      <c r="B18">
        <v>28</v>
      </c>
      <c r="C18" s="62" t="s">
        <v>2885</v>
      </c>
      <c r="D18">
        <v>8.8</v>
      </c>
      <c r="E18" s="67" t="s">
        <v>2782</v>
      </c>
      <c r="F18" s="70" t="s">
        <v>2803</v>
      </c>
      <c r="G18" s="67" t="s">
        <v>2781</v>
      </c>
      <c r="H18" s="67" t="s">
        <v>2785</v>
      </c>
      <c r="I18" s="70" t="s">
        <v>2824</v>
      </c>
      <c r="J18" s="67" t="s">
        <v>2806</v>
      </c>
      <c r="K18" s="67" t="s">
        <v>2835</v>
      </c>
      <c r="L18" s="70" t="s">
        <v>2836</v>
      </c>
      <c r="M18" s="67" t="s">
        <v>2804</v>
      </c>
      <c r="N18" s="67" t="s">
        <v>2789</v>
      </c>
      <c r="O18" s="70" t="s">
        <v>2885</v>
      </c>
      <c r="P18" s="67" t="s">
        <v>2791</v>
      </c>
      <c r="Q18" s="67" t="s">
        <v>2826</v>
      </c>
      <c r="R18" s="71" t="s">
        <v>2838</v>
      </c>
      <c r="S18" s="67" t="s">
        <v>2781</v>
      </c>
      <c r="T18" s="67" t="s">
        <v>2787</v>
      </c>
      <c r="U18" s="70" t="s">
        <v>2840</v>
      </c>
      <c r="V18" s="67" t="s">
        <v>2784</v>
      </c>
      <c r="W18" s="67" t="s">
        <v>2794</v>
      </c>
      <c r="X18" s="70" t="s">
        <v>2793</v>
      </c>
      <c r="Y18" s="67" t="s">
        <v>2781</v>
      </c>
      <c r="Z18" s="67" t="s">
        <v>2789</v>
      </c>
      <c r="AA18" s="74" t="s">
        <v>2795</v>
      </c>
      <c r="AB18">
        <v>10</v>
      </c>
      <c r="AC18" s="67" t="s">
        <v>2835</v>
      </c>
      <c r="AD18" s="70" t="s">
        <v>2874</v>
      </c>
      <c r="AE18" s="67" t="s">
        <v>2809</v>
      </c>
      <c r="AF18" s="67" t="s">
        <v>2794</v>
      </c>
      <c r="AG18" s="70" t="s">
        <v>2822</v>
      </c>
      <c r="AH18" s="67" t="s">
        <v>2784</v>
      </c>
      <c r="AI18" s="67" t="s">
        <v>2802</v>
      </c>
      <c r="AJ18" s="70" t="s">
        <v>2811</v>
      </c>
      <c r="AK18" s="67" t="s">
        <v>2809</v>
      </c>
      <c r="AL18" s="67" t="s">
        <v>2800</v>
      </c>
      <c r="AM18" s="70" t="s">
        <v>2800</v>
      </c>
      <c r="AN18" s="67" t="s">
        <v>2800</v>
      </c>
      <c r="AO18" s="67" t="s">
        <v>2800</v>
      </c>
      <c r="AP18" s="70" t="s">
        <v>2800</v>
      </c>
      <c r="AQ18" s="67" t="s">
        <v>2800</v>
      </c>
      <c r="AR18" s="67" t="s">
        <v>2800</v>
      </c>
      <c r="AS18" s="70" t="s">
        <v>2800</v>
      </c>
      <c r="AT18" s="67" t="s">
        <v>2800</v>
      </c>
      <c r="AU18" s="67" t="s">
        <v>2800</v>
      </c>
      <c r="AV18" s="67" t="s">
        <v>2800</v>
      </c>
      <c r="AW18" s="77" t="s">
        <v>2800</v>
      </c>
    </row>
    <row r="19" spans="2:49">
      <c r="B19">
        <v>15</v>
      </c>
      <c r="C19" s="62" t="s">
        <v>2877</v>
      </c>
      <c r="D19">
        <v>8.5</v>
      </c>
      <c r="E19" s="67" t="s">
        <v>2782</v>
      </c>
      <c r="F19" s="70" t="s">
        <v>2783</v>
      </c>
      <c r="G19" s="67" t="s">
        <v>2784</v>
      </c>
      <c r="H19" s="67" t="s">
        <v>2835</v>
      </c>
      <c r="I19" s="70" t="s">
        <v>2836</v>
      </c>
      <c r="J19" s="67" t="s">
        <v>2806</v>
      </c>
      <c r="K19" s="67" t="s">
        <v>2826</v>
      </c>
      <c r="L19" s="70" t="s">
        <v>2808</v>
      </c>
      <c r="M19" s="67" t="s">
        <v>2784</v>
      </c>
      <c r="N19" s="67" t="s">
        <v>2789</v>
      </c>
      <c r="O19" s="70" t="s">
        <v>2790</v>
      </c>
      <c r="P19" s="67" t="s">
        <v>2791</v>
      </c>
      <c r="Q19" s="67" t="s">
        <v>2798</v>
      </c>
      <c r="R19" s="70" t="s">
        <v>2860</v>
      </c>
      <c r="S19" s="67" t="s">
        <v>2781</v>
      </c>
      <c r="T19" s="67" t="s">
        <v>2785</v>
      </c>
      <c r="U19" s="70" t="s">
        <v>2851</v>
      </c>
      <c r="V19" s="67" t="s">
        <v>2804</v>
      </c>
      <c r="W19" s="67" t="s">
        <v>2785</v>
      </c>
      <c r="X19" s="70" t="s">
        <v>2857</v>
      </c>
      <c r="Y19" s="67" t="s">
        <v>2809</v>
      </c>
      <c r="Z19" s="67" t="s">
        <v>2789</v>
      </c>
      <c r="AA19" s="74" t="s">
        <v>2795</v>
      </c>
      <c r="AB19">
        <v>10</v>
      </c>
      <c r="AC19" s="67" t="s">
        <v>2794</v>
      </c>
      <c r="AD19" s="70" t="s">
        <v>2796</v>
      </c>
      <c r="AE19" s="67" t="s">
        <v>2781</v>
      </c>
      <c r="AF19" s="67" t="s">
        <v>2779</v>
      </c>
      <c r="AG19" s="70" t="s">
        <v>2878</v>
      </c>
      <c r="AH19" s="67" t="s">
        <v>2784</v>
      </c>
      <c r="AI19" s="67" t="s">
        <v>2817</v>
      </c>
      <c r="AJ19" s="70" t="s">
        <v>2875</v>
      </c>
      <c r="AK19" s="67" t="s">
        <v>2809</v>
      </c>
      <c r="AL19" s="67" t="s">
        <v>2800</v>
      </c>
      <c r="AM19" s="70" t="s">
        <v>2800</v>
      </c>
      <c r="AN19" s="67" t="s">
        <v>2800</v>
      </c>
      <c r="AO19" s="67" t="s">
        <v>2800</v>
      </c>
      <c r="AP19" s="70" t="s">
        <v>2800</v>
      </c>
      <c r="AQ19" s="67" t="s">
        <v>2800</v>
      </c>
      <c r="AR19" s="67" t="s">
        <v>2800</v>
      </c>
      <c r="AS19" s="70" t="s">
        <v>2800</v>
      </c>
      <c r="AT19" s="67" t="s">
        <v>2800</v>
      </c>
      <c r="AU19" s="67" t="s">
        <v>2800</v>
      </c>
      <c r="AV19" s="67" t="s">
        <v>2800</v>
      </c>
      <c r="AW19" s="77" t="s">
        <v>2800</v>
      </c>
    </row>
    <row r="20" spans="2:49">
      <c r="B20">
        <v>9</v>
      </c>
      <c r="C20" s="62" t="s">
        <v>2863</v>
      </c>
      <c r="D20">
        <v>8.1</v>
      </c>
      <c r="E20" s="67" t="s">
        <v>2789</v>
      </c>
      <c r="F20" s="69" t="s">
        <v>2824</v>
      </c>
      <c r="G20" s="67" t="s">
        <v>2791</v>
      </c>
      <c r="H20" s="67" t="s">
        <v>2789</v>
      </c>
      <c r="I20" s="69" t="s">
        <v>2864</v>
      </c>
      <c r="J20" s="67" t="s">
        <v>2845</v>
      </c>
      <c r="K20" s="67" t="s">
        <v>2782</v>
      </c>
      <c r="L20" s="70" t="s">
        <v>2815</v>
      </c>
      <c r="M20" s="67" t="s">
        <v>2781</v>
      </c>
      <c r="N20" s="67" t="s">
        <v>2782</v>
      </c>
      <c r="O20" s="70" t="s">
        <v>2825</v>
      </c>
      <c r="P20" s="67" t="s">
        <v>2784</v>
      </c>
      <c r="Q20" s="67" t="s">
        <v>2802</v>
      </c>
      <c r="R20" s="70" t="s">
        <v>2818</v>
      </c>
      <c r="S20" s="67" t="s">
        <v>2804</v>
      </c>
      <c r="T20" s="67" t="s">
        <v>2798</v>
      </c>
      <c r="U20" s="70" t="s">
        <v>2829</v>
      </c>
      <c r="V20" s="67" t="s">
        <v>2781</v>
      </c>
      <c r="W20" s="67" t="s">
        <v>2787</v>
      </c>
      <c r="X20" s="70" t="s">
        <v>2849</v>
      </c>
      <c r="Y20" s="67" t="s">
        <v>2784</v>
      </c>
      <c r="Z20" s="67" t="s">
        <v>2798</v>
      </c>
      <c r="AA20" s="74" t="s">
        <v>2865</v>
      </c>
      <c r="AB20">
        <v>12</v>
      </c>
      <c r="AC20" s="67" t="s">
        <v>2785</v>
      </c>
      <c r="AD20" s="70" t="s">
        <v>2851</v>
      </c>
      <c r="AE20" s="67" t="s">
        <v>2806</v>
      </c>
      <c r="AF20" s="67" t="s">
        <v>2787</v>
      </c>
      <c r="AG20" s="70" t="s">
        <v>2792</v>
      </c>
      <c r="AH20" s="67" t="s">
        <v>2781</v>
      </c>
      <c r="AI20" s="67" t="s">
        <v>2785</v>
      </c>
      <c r="AJ20" s="70" t="s">
        <v>2831</v>
      </c>
      <c r="AK20" s="67" t="s">
        <v>2804</v>
      </c>
      <c r="AL20" s="67" t="s">
        <v>2785</v>
      </c>
      <c r="AM20" s="70" t="s">
        <v>2832</v>
      </c>
      <c r="AN20" s="67" t="s">
        <v>2809</v>
      </c>
      <c r="AO20" s="67" t="s">
        <v>2826</v>
      </c>
      <c r="AP20" s="70" t="s">
        <v>2866</v>
      </c>
      <c r="AQ20" s="67" t="s">
        <v>2784</v>
      </c>
      <c r="AR20" s="67" t="s">
        <v>2800</v>
      </c>
      <c r="AS20" s="70" t="s">
        <v>2800</v>
      </c>
      <c r="AT20" s="67" t="s">
        <v>2800</v>
      </c>
      <c r="AU20" s="67" t="s">
        <v>2800</v>
      </c>
      <c r="AV20" s="67" t="s">
        <v>2800</v>
      </c>
      <c r="AW20" s="77" t="s">
        <v>2800</v>
      </c>
    </row>
    <row r="21" spans="2:49">
      <c r="B21">
        <v>49</v>
      </c>
      <c r="C21" s="62" t="s">
        <v>2916</v>
      </c>
      <c r="D21">
        <v>7.8</v>
      </c>
      <c r="E21" s="67" t="s">
        <v>2779</v>
      </c>
      <c r="F21" s="70" t="s">
        <v>2780</v>
      </c>
      <c r="G21" s="67" t="s">
        <v>2784</v>
      </c>
      <c r="H21" s="67" t="s">
        <v>2817</v>
      </c>
      <c r="I21" s="70" t="s">
        <v>2815</v>
      </c>
      <c r="J21" s="67" t="s">
        <v>2804</v>
      </c>
      <c r="K21" s="67" t="s">
        <v>2835</v>
      </c>
      <c r="L21" s="70" t="s">
        <v>2786</v>
      </c>
      <c r="M21" s="67" t="s">
        <v>2806</v>
      </c>
      <c r="N21" s="67" t="s">
        <v>2794</v>
      </c>
      <c r="O21" s="70" t="s">
        <v>2844</v>
      </c>
      <c r="P21" s="67" t="s">
        <v>2781</v>
      </c>
      <c r="Q21" s="67" t="s">
        <v>2789</v>
      </c>
      <c r="R21" s="70" t="s">
        <v>2839</v>
      </c>
      <c r="S21" s="67" t="s">
        <v>2845</v>
      </c>
      <c r="T21" s="67" t="s">
        <v>2785</v>
      </c>
      <c r="U21" s="70" t="s">
        <v>2850</v>
      </c>
      <c r="V21" s="67" t="s">
        <v>2809</v>
      </c>
      <c r="W21" s="67" t="s">
        <v>2789</v>
      </c>
      <c r="X21" s="70" t="s">
        <v>2793</v>
      </c>
      <c r="Y21" s="67" t="s">
        <v>2791</v>
      </c>
      <c r="Z21" s="67" t="s">
        <v>2787</v>
      </c>
      <c r="AA21" s="74" t="s">
        <v>2875</v>
      </c>
      <c r="AB21">
        <v>12</v>
      </c>
      <c r="AC21" s="67" t="s">
        <v>2794</v>
      </c>
      <c r="AD21" s="70" t="s">
        <v>2811</v>
      </c>
      <c r="AE21" s="67" t="s">
        <v>2784</v>
      </c>
      <c r="AF21" s="67" t="s">
        <v>2800</v>
      </c>
      <c r="AG21" s="70" t="s">
        <v>2800</v>
      </c>
      <c r="AH21" s="67" t="s">
        <v>2800</v>
      </c>
      <c r="AI21" s="67" t="s">
        <v>2800</v>
      </c>
      <c r="AJ21" s="70" t="s">
        <v>2800</v>
      </c>
      <c r="AK21" s="67" t="s">
        <v>2800</v>
      </c>
      <c r="AL21" s="67" t="s">
        <v>2800</v>
      </c>
      <c r="AM21" s="70" t="s">
        <v>2800</v>
      </c>
      <c r="AN21" s="67" t="s">
        <v>2800</v>
      </c>
      <c r="AO21" s="67" t="s">
        <v>2800</v>
      </c>
      <c r="AP21" s="70" t="s">
        <v>2800</v>
      </c>
      <c r="AQ21" s="67" t="s">
        <v>2800</v>
      </c>
      <c r="AR21" s="67" t="s">
        <v>2800</v>
      </c>
      <c r="AS21" s="70" t="s">
        <v>2800</v>
      </c>
      <c r="AT21" s="67" t="s">
        <v>2800</v>
      </c>
      <c r="AU21" s="67" t="s">
        <v>2800</v>
      </c>
      <c r="AV21" s="67" t="s">
        <v>2800</v>
      </c>
      <c r="AW21" s="77" t="s">
        <v>2800</v>
      </c>
    </row>
    <row r="22" spans="2:49">
      <c r="B22">
        <v>61</v>
      </c>
      <c r="C22" t="s">
        <v>1603</v>
      </c>
      <c r="D22">
        <v>7.7</v>
      </c>
      <c r="E22" s="67" t="s">
        <v>2787</v>
      </c>
      <c r="F22" s="70" t="s">
        <v>2778</v>
      </c>
      <c r="G22" s="67" t="s">
        <v>2781</v>
      </c>
      <c r="H22" s="67" t="s">
        <v>2779</v>
      </c>
      <c r="I22" s="70" t="s">
        <v>2842</v>
      </c>
      <c r="J22" s="67" t="s">
        <v>2784</v>
      </c>
      <c r="K22" s="67" t="s">
        <v>2798</v>
      </c>
      <c r="L22" s="70" t="s">
        <v>2816</v>
      </c>
      <c r="M22" s="67" t="s">
        <v>2781</v>
      </c>
      <c r="N22" s="67" t="s">
        <v>2835</v>
      </c>
      <c r="O22" s="70" t="s">
        <v>2786</v>
      </c>
      <c r="P22" s="67" t="s">
        <v>2920</v>
      </c>
      <c r="Q22" s="67" t="s">
        <v>2794</v>
      </c>
      <c r="R22" s="70" t="s">
        <v>2844</v>
      </c>
      <c r="S22" s="67" t="s">
        <v>2784</v>
      </c>
      <c r="T22" s="67" t="s">
        <v>2835</v>
      </c>
      <c r="U22" s="71" t="s">
        <v>2837</v>
      </c>
      <c r="V22" s="67" t="s">
        <v>2804</v>
      </c>
      <c r="W22" s="67" t="s">
        <v>2789</v>
      </c>
      <c r="X22" s="70" t="s">
        <v>2829</v>
      </c>
      <c r="Y22" s="67" t="s">
        <v>2791</v>
      </c>
      <c r="Z22" s="67" t="s">
        <v>2798</v>
      </c>
      <c r="AA22" s="74" t="s">
        <v>2850</v>
      </c>
      <c r="AB22">
        <v>12</v>
      </c>
      <c r="AC22" s="67" t="s">
        <v>2787</v>
      </c>
      <c r="AD22" s="70" t="s">
        <v>2820</v>
      </c>
      <c r="AE22" s="67" t="s">
        <v>2784</v>
      </c>
      <c r="AF22" s="67" t="s">
        <v>2802</v>
      </c>
      <c r="AG22" s="70" t="s">
        <v>2795</v>
      </c>
      <c r="AH22" s="67" t="s">
        <v>2806</v>
      </c>
      <c r="AI22" s="67" t="s">
        <v>2817</v>
      </c>
      <c r="AJ22" s="70" t="s">
        <v>2822</v>
      </c>
      <c r="AK22" s="67" t="s">
        <v>2804</v>
      </c>
      <c r="AL22" s="67" t="s">
        <v>2789</v>
      </c>
      <c r="AM22" s="70" t="s">
        <v>1146</v>
      </c>
      <c r="AN22" s="67" t="s">
        <v>2845</v>
      </c>
      <c r="AO22" s="67" t="s">
        <v>2802</v>
      </c>
      <c r="AP22" s="70" t="s">
        <v>2811</v>
      </c>
      <c r="AQ22" s="67" t="s">
        <v>2809</v>
      </c>
      <c r="AR22" s="67" t="s">
        <v>2800</v>
      </c>
      <c r="AS22" s="70" t="s">
        <v>2800</v>
      </c>
      <c r="AT22" s="67" t="s">
        <v>2800</v>
      </c>
      <c r="AU22" s="67" t="s">
        <v>2800</v>
      </c>
      <c r="AV22" s="67" t="s">
        <v>2800</v>
      </c>
      <c r="AW22" s="77" t="s">
        <v>2800</v>
      </c>
    </row>
    <row r="23" spans="2:49">
      <c r="B23">
        <v>67</v>
      </c>
      <c r="C23" t="s">
        <v>13</v>
      </c>
      <c r="D23">
        <v>7.7</v>
      </c>
      <c r="E23" s="67" t="s">
        <v>2785</v>
      </c>
      <c r="F23" s="69" t="s">
        <v>2864</v>
      </c>
      <c r="G23" s="67" t="s">
        <v>2806</v>
      </c>
      <c r="H23" s="67" t="s">
        <v>2802</v>
      </c>
      <c r="I23" s="70" t="s">
        <v>2815</v>
      </c>
      <c r="J23" s="67" t="s">
        <v>2804</v>
      </c>
      <c r="K23" s="67" t="s">
        <v>2782</v>
      </c>
      <c r="L23" s="70" t="s">
        <v>2825</v>
      </c>
      <c r="M23" s="67" t="s">
        <v>2781</v>
      </c>
      <c r="N23" s="67" t="s">
        <v>2802</v>
      </c>
      <c r="O23" s="70" t="s">
        <v>2834</v>
      </c>
      <c r="P23" s="67" t="s">
        <v>2809</v>
      </c>
      <c r="Q23" s="67" t="s">
        <v>2789</v>
      </c>
      <c r="R23" s="70" t="s">
        <v>2818</v>
      </c>
      <c r="S23" s="67" t="s">
        <v>2791</v>
      </c>
      <c r="T23" s="67" t="s">
        <v>2787</v>
      </c>
      <c r="U23" s="70" t="s">
        <v>2849</v>
      </c>
      <c r="V23" s="67" t="s">
        <v>2784</v>
      </c>
      <c r="W23" s="67" t="s">
        <v>2789</v>
      </c>
      <c r="X23" s="70" t="s">
        <v>2790</v>
      </c>
      <c r="Y23" s="67" t="s">
        <v>2845</v>
      </c>
      <c r="Z23" s="67" t="s">
        <v>2779</v>
      </c>
      <c r="AA23" s="74" t="s">
        <v>2855</v>
      </c>
      <c r="AB23">
        <v>12</v>
      </c>
      <c r="AC23" s="67" t="s">
        <v>2798</v>
      </c>
      <c r="AD23" s="70" t="s">
        <v>2851</v>
      </c>
      <c r="AE23" s="67" t="s">
        <v>2781</v>
      </c>
      <c r="AF23" s="67" t="s">
        <v>2779</v>
      </c>
      <c r="AG23" s="70" t="s">
        <v>2792</v>
      </c>
      <c r="AH23" s="67" t="s">
        <v>2781</v>
      </c>
      <c r="AI23" s="67" t="s">
        <v>2817</v>
      </c>
      <c r="AJ23" s="70" t="s">
        <v>2796</v>
      </c>
      <c r="AK23" s="67" t="s">
        <v>2804</v>
      </c>
      <c r="AL23" s="67" t="s">
        <v>2817</v>
      </c>
      <c r="AM23" s="70" t="s">
        <v>2890</v>
      </c>
      <c r="AN23" s="67" t="s">
        <v>2809</v>
      </c>
      <c r="AO23" s="67" t="s">
        <v>2785</v>
      </c>
      <c r="AP23" s="70" t="s">
        <v>2878</v>
      </c>
      <c r="AQ23" s="67" t="s">
        <v>2809</v>
      </c>
      <c r="AR23" s="67" t="s">
        <v>2798</v>
      </c>
      <c r="AS23" s="70" t="s">
        <v>2876</v>
      </c>
      <c r="AT23" s="67" t="s">
        <v>2784</v>
      </c>
      <c r="AU23" s="67" t="s">
        <v>2800</v>
      </c>
      <c r="AV23" s="67" t="s">
        <v>2800</v>
      </c>
      <c r="AW23" s="77" t="s">
        <v>2800</v>
      </c>
    </row>
    <row r="24" spans="2:49">
      <c r="B24">
        <v>76</v>
      </c>
      <c r="C24" t="s">
        <v>1168</v>
      </c>
      <c r="D24">
        <v>7.7</v>
      </c>
      <c r="E24" s="67" t="s">
        <v>2802</v>
      </c>
      <c r="F24" s="70" t="s">
        <v>2778</v>
      </c>
      <c r="G24" s="67" t="s">
        <v>2806</v>
      </c>
      <c r="H24" s="67" t="s">
        <v>2802</v>
      </c>
      <c r="I24" s="70" t="s">
        <v>2842</v>
      </c>
      <c r="J24" s="67" t="s">
        <v>2809</v>
      </c>
      <c r="K24" s="67" t="s">
        <v>2782</v>
      </c>
      <c r="L24" s="70" t="s">
        <v>2803</v>
      </c>
      <c r="M24" s="67" t="s">
        <v>2781</v>
      </c>
      <c r="N24" s="67" t="s">
        <v>2787</v>
      </c>
      <c r="O24" s="70" t="s">
        <v>2814</v>
      </c>
      <c r="P24" s="67" t="s">
        <v>2784</v>
      </c>
      <c r="Q24" s="67" t="s">
        <v>2785</v>
      </c>
      <c r="R24" s="70" t="s">
        <v>2824</v>
      </c>
      <c r="S24" s="67" t="s">
        <v>2806</v>
      </c>
      <c r="T24" s="67" t="s">
        <v>2789</v>
      </c>
      <c r="U24" s="70" t="s">
        <v>2917</v>
      </c>
      <c r="V24" s="67" t="s">
        <v>2791</v>
      </c>
      <c r="W24" s="67" t="s">
        <v>2802</v>
      </c>
      <c r="X24" s="70" t="s">
        <v>2829</v>
      </c>
      <c r="Y24" s="67" t="s">
        <v>2804</v>
      </c>
      <c r="Z24" s="67" t="s">
        <v>2787</v>
      </c>
      <c r="AA24" s="74" t="s">
        <v>2849</v>
      </c>
      <c r="AB24">
        <v>5</v>
      </c>
      <c r="AC24" s="67" t="s">
        <v>2779</v>
      </c>
      <c r="AD24" s="70" t="s">
        <v>2855</v>
      </c>
      <c r="AE24" s="67" t="s">
        <v>2784</v>
      </c>
      <c r="AF24" s="67" t="s">
        <v>2798</v>
      </c>
      <c r="AG24" s="70" t="s">
        <v>2856</v>
      </c>
      <c r="AH24" s="67" t="s">
        <v>2784</v>
      </c>
      <c r="AI24" s="67" t="s">
        <v>2782</v>
      </c>
      <c r="AJ24" s="70" t="s">
        <v>2820</v>
      </c>
      <c r="AK24" s="67" t="s">
        <v>2784</v>
      </c>
      <c r="AL24" s="67" t="s">
        <v>2817</v>
      </c>
      <c r="AM24" s="70" t="s">
        <v>2821</v>
      </c>
      <c r="AN24" s="67" t="s">
        <v>2804</v>
      </c>
      <c r="AO24" s="67" t="s">
        <v>2817</v>
      </c>
      <c r="AP24" s="70" t="s">
        <v>2862</v>
      </c>
      <c r="AQ24" s="67" t="s">
        <v>2806</v>
      </c>
      <c r="AR24" s="67" t="s">
        <v>2798</v>
      </c>
      <c r="AS24" s="70" t="s">
        <v>2822</v>
      </c>
      <c r="AT24" s="67" t="s">
        <v>2781</v>
      </c>
      <c r="AU24" s="67" t="s">
        <v>2785</v>
      </c>
      <c r="AV24" s="67" t="s">
        <v>2876</v>
      </c>
      <c r="AW24" s="77" t="s">
        <v>2809</v>
      </c>
    </row>
    <row r="25" spans="2:49">
      <c r="B25">
        <v>33</v>
      </c>
      <c r="C25" t="s">
        <v>2900</v>
      </c>
      <c r="D25">
        <v>7.3</v>
      </c>
      <c r="E25" s="67" t="s">
        <v>2785</v>
      </c>
      <c r="F25" s="69" t="s">
        <v>2824</v>
      </c>
      <c r="G25" s="67" t="s">
        <v>2806</v>
      </c>
      <c r="H25" s="67" t="s">
        <v>2798</v>
      </c>
      <c r="I25" s="69" t="s">
        <v>2864</v>
      </c>
      <c r="J25" s="67" t="s">
        <v>2784</v>
      </c>
      <c r="K25" s="67" t="s">
        <v>2779</v>
      </c>
      <c r="L25" s="70" t="s">
        <v>2783</v>
      </c>
      <c r="M25" s="67" t="s">
        <v>2781</v>
      </c>
      <c r="N25" s="67" t="s">
        <v>2835</v>
      </c>
      <c r="O25" s="70" t="s">
        <v>2786</v>
      </c>
      <c r="P25" s="67" t="s">
        <v>2806</v>
      </c>
      <c r="Q25" s="67" t="s">
        <v>2835</v>
      </c>
      <c r="R25" s="71" t="s">
        <v>2838</v>
      </c>
      <c r="S25" s="67" t="s">
        <v>2804</v>
      </c>
      <c r="T25" s="67" t="s">
        <v>2826</v>
      </c>
      <c r="U25" s="70" t="s">
        <v>2887</v>
      </c>
      <c r="V25" s="67" t="s">
        <v>2784</v>
      </c>
      <c r="W25" s="67" t="s">
        <v>2787</v>
      </c>
      <c r="X25" s="70" t="s">
        <v>2848</v>
      </c>
      <c r="Y25" s="67" t="s">
        <v>2784</v>
      </c>
      <c r="Z25" s="67" t="s">
        <v>2789</v>
      </c>
      <c r="AA25" s="74" t="s">
        <v>2861</v>
      </c>
      <c r="AB25">
        <v>1</v>
      </c>
      <c r="AC25" s="67" t="s">
        <v>2782</v>
      </c>
      <c r="AD25" s="70" t="s">
        <v>2830</v>
      </c>
      <c r="AE25" s="67" t="s">
        <v>2784</v>
      </c>
      <c r="AF25" s="67" t="s">
        <v>2787</v>
      </c>
      <c r="AG25" s="70" t="s">
        <v>2821</v>
      </c>
      <c r="AH25" s="67" t="s">
        <v>2781</v>
      </c>
      <c r="AI25" s="67" t="s">
        <v>2798</v>
      </c>
      <c r="AJ25" s="70" t="s">
        <v>2799</v>
      </c>
      <c r="AK25" s="67" t="s">
        <v>2781</v>
      </c>
      <c r="AL25" s="67" t="s">
        <v>2785</v>
      </c>
      <c r="AM25" s="70" t="s">
        <v>2876</v>
      </c>
      <c r="AN25" s="67" t="s">
        <v>2809</v>
      </c>
      <c r="AO25" s="67" t="s">
        <v>2800</v>
      </c>
      <c r="AP25" s="70" t="s">
        <v>2800</v>
      </c>
      <c r="AQ25" s="67" t="s">
        <v>2800</v>
      </c>
      <c r="AR25" s="67" t="s">
        <v>2800</v>
      </c>
      <c r="AS25" s="70" t="s">
        <v>2800</v>
      </c>
      <c r="AT25" s="67" t="s">
        <v>2800</v>
      </c>
      <c r="AU25" s="67" t="s">
        <v>2800</v>
      </c>
      <c r="AV25" s="67" t="s">
        <v>2800</v>
      </c>
      <c r="AW25" s="77" t="s">
        <v>2800</v>
      </c>
    </row>
    <row r="26" spans="2:49">
      <c r="B26">
        <v>40</v>
      </c>
      <c r="C26" t="s">
        <v>2907</v>
      </c>
      <c r="D26">
        <v>7.2</v>
      </c>
      <c r="E26" s="67" t="s">
        <v>2817</v>
      </c>
      <c r="F26" s="70" t="s">
        <v>2778</v>
      </c>
      <c r="G26" s="67" t="s">
        <v>2804</v>
      </c>
      <c r="H26" s="67" t="s">
        <v>2782</v>
      </c>
      <c r="I26" s="70" t="s">
        <v>2842</v>
      </c>
      <c r="J26" s="67" t="s">
        <v>2781</v>
      </c>
      <c r="K26" s="67" t="s">
        <v>2785</v>
      </c>
      <c r="L26" s="69" t="s">
        <v>2864</v>
      </c>
      <c r="M26" s="67" t="s">
        <v>2809</v>
      </c>
      <c r="N26" s="67" t="s">
        <v>2835</v>
      </c>
      <c r="O26" s="70" t="s">
        <v>2786</v>
      </c>
      <c r="P26" s="67" t="s">
        <v>2806</v>
      </c>
      <c r="Q26" s="67" t="s">
        <v>2787</v>
      </c>
      <c r="R26" s="70" t="s">
        <v>2840</v>
      </c>
      <c r="S26" s="67" t="s">
        <v>2781</v>
      </c>
      <c r="T26" s="67" t="s">
        <v>2787</v>
      </c>
      <c r="U26" s="70" t="s">
        <v>2810</v>
      </c>
      <c r="V26" s="67" t="s">
        <v>2784</v>
      </c>
      <c r="W26" s="67" t="s">
        <v>2798</v>
      </c>
      <c r="X26" s="70" t="s">
        <v>2820</v>
      </c>
      <c r="Y26" s="67" t="s">
        <v>2784</v>
      </c>
      <c r="Z26" s="67" t="s">
        <v>2802</v>
      </c>
      <c r="AA26" s="74" t="s">
        <v>2796</v>
      </c>
      <c r="AB26">
        <v>2</v>
      </c>
      <c r="AC26" s="67" t="s">
        <v>2802</v>
      </c>
      <c r="AD26" s="70" t="s">
        <v>2890</v>
      </c>
      <c r="AE26" s="67" t="s">
        <v>2809</v>
      </c>
      <c r="AF26" s="67" t="s">
        <v>2789</v>
      </c>
      <c r="AG26" s="70" t="s">
        <v>2821</v>
      </c>
      <c r="AH26" s="67" t="s">
        <v>2791</v>
      </c>
      <c r="AI26" s="67" t="s">
        <v>2817</v>
      </c>
      <c r="AJ26" s="70" t="s">
        <v>2862</v>
      </c>
      <c r="AK26" s="67" t="s">
        <v>2806</v>
      </c>
      <c r="AL26" s="67" t="s">
        <v>2798</v>
      </c>
      <c r="AM26" s="70" t="s">
        <v>2822</v>
      </c>
      <c r="AN26" s="67" t="s">
        <v>2781</v>
      </c>
      <c r="AO26" s="67" t="s">
        <v>2794</v>
      </c>
      <c r="AP26" s="70" t="s">
        <v>2896</v>
      </c>
      <c r="AQ26" s="67" t="s">
        <v>2784</v>
      </c>
      <c r="AR26" s="67" t="s">
        <v>2779</v>
      </c>
      <c r="AS26" s="70" t="s">
        <v>2866</v>
      </c>
      <c r="AT26" s="67" t="s">
        <v>2781</v>
      </c>
      <c r="AU26" s="67" t="s">
        <v>2800</v>
      </c>
      <c r="AV26" s="67" t="s">
        <v>2800</v>
      </c>
      <c r="AW26" s="77" t="s">
        <v>2800</v>
      </c>
    </row>
    <row r="27" spans="2:49">
      <c r="B27">
        <v>72</v>
      </c>
      <c r="C27" t="s">
        <v>2927</v>
      </c>
      <c r="D27">
        <v>7.2</v>
      </c>
      <c r="E27" s="67" t="s">
        <v>2794</v>
      </c>
      <c r="F27" s="70" t="s">
        <v>2778</v>
      </c>
      <c r="G27" s="67" t="s">
        <v>2781</v>
      </c>
      <c r="H27" s="67" t="s">
        <v>2817</v>
      </c>
      <c r="I27" s="70" t="s">
        <v>2842</v>
      </c>
      <c r="J27" s="67" t="s">
        <v>2806</v>
      </c>
      <c r="K27" s="67" t="s">
        <v>2779</v>
      </c>
      <c r="L27" s="70" t="s">
        <v>2805</v>
      </c>
      <c r="M27" s="67" t="s">
        <v>2781</v>
      </c>
      <c r="N27" s="67" t="s">
        <v>2802</v>
      </c>
      <c r="O27" s="70" t="s">
        <v>2780</v>
      </c>
      <c r="P27" s="67" t="s">
        <v>2806</v>
      </c>
      <c r="Q27" s="67" t="s">
        <v>2787</v>
      </c>
      <c r="R27" s="70" t="s">
        <v>2843</v>
      </c>
      <c r="S27" s="67" t="s">
        <v>2784</v>
      </c>
      <c r="T27" s="67" t="s">
        <v>2794</v>
      </c>
      <c r="U27" s="70" t="s">
        <v>2783</v>
      </c>
      <c r="V27" s="67" t="s">
        <v>2784</v>
      </c>
      <c r="W27" s="67" t="s">
        <v>2835</v>
      </c>
      <c r="X27" s="70" t="s">
        <v>2836</v>
      </c>
      <c r="Y27" s="67" t="s">
        <v>2806</v>
      </c>
      <c r="Z27" s="67" t="s">
        <v>2817</v>
      </c>
      <c r="AA27" s="74" t="s">
        <v>2788</v>
      </c>
      <c r="AB27">
        <v>2</v>
      </c>
      <c r="AC27" s="67" t="s">
        <v>2787</v>
      </c>
      <c r="AD27" s="70" t="s">
        <v>2819</v>
      </c>
      <c r="AE27" s="67" t="s">
        <v>2781</v>
      </c>
      <c r="AF27" s="67" t="s">
        <v>2785</v>
      </c>
      <c r="AG27" s="70" t="s">
        <v>2850</v>
      </c>
      <c r="AH27" s="67" t="s">
        <v>2809</v>
      </c>
      <c r="AI27" s="67" t="s">
        <v>2789</v>
      </c>
      <c r="AJ27" s="70" t="s">
        <v>2865</v>
      </c>
      <c r="AK27" s="67" t="s">
        <v>2791</v>
      </c>
      <c r="AL27" s="67" t="s">
        <v>2817</v>
      </c>
      <c r="AM27" s="70" t="s">
        <v>2793</v>
      </c>
      <c r="AN27" s="67" t="s">
        <v>2809</v>
      </c>
      <c r="AO27" s="67" t="s">
        <v>2802</v>
      </c>
      <c r="AP27" s="70" t="s">
        <v>2796</v>
      </c>
      <c r="AQ27" s="67" t="s">
        <v>2809</v>
      </c>
      <c r="AR27" s="67" t="s">
        <v>2779</v>
      </c>
      <c r="AS27" s="70" t="s">
        <v>2797</v>
      </c>
      <c r="AT27" s="67" t="s">
        <v>2784</v>
      </c>
      <c r="AU27" s="67" t="s">
        <v>2835</v>
      </c>
      <c r="AV27" s="67" t="s">
        <v>2896</v>
      </c>
      <c r="AW27" s="77" t="s">
        <v>2809</v>
      </c>
    </row>
    <row r="28" spans="2:49">
      <c r="B28">
        <v>96</v>
      </c>
      <c r="C28" t="s">
        <v>1375</v>
      </c>
      <c r="D28">
        <v>6.9</v>
      </c>
      <c r="E28" s="67" t="s">
        <v>2802</v>
      </c>
      <c r="F28" s="70" t="s">
        <v>2778</v>
      </c>
      <c r="G28" s="67" t="s">
        <v>2806</v>
      </c>
      <c r="H28" s="67" t="s">
        <v>2835</v>
      </c>
      <c r="I28" s="71" t="s">
        <v>2837</v>
      </c>
      <c r="J28" s="67" t="s">
        <v>2806</v>
      </c>
      <c r="K28" s="67" t="s">
        <v>2835</v>
      </c>
      <c r="L28" s="70" t="s">
        <v>2839</v>
      </c>
      <c r="M28" s="67" t="s">
        <v>2809</v>
      </c>
      <c r="N28" s="67" t="s">
        <v>2787</v>
      </c>
      <c r="O28" s="70" t="s">
        <v>2840</v>
      </c>
      <c r="P28" s="67" t="s">
        <v>2781</v>
      </c>
      <c r="Q28" s="67" t="s">
        <v>2802</v>
      </c>
      <c r="R28" s="70" t="s">
        <v>2848</v>
      </c>
      <c r="S28" s="67" t="s">
        <v>2809</v>
      </c>
      <c r="T28" s="67" t="s">
        <v>2789</v>
      </c>
      <c r="U28" s="70" t="s">
        <v>2941</v>
      </c>
      <c r="V28" s="67" t="s">
        <v>2845</v>
      </c>
      <c r="W28" s="67" t="s">
        <v>2782</v>
      </c>
      <c r="X28" s="70" t="s">
        <v>2865</v>
      </c>
      <c r="Y28" s="67" t="s">
        <v>2784</v>
      </c>
      <c r="Z28" s="67" t="s">
        <v>2779</v>
      </c>
      <c r="AA28" s="74" t="s">
        <v>2851</v>
      </c>
      <c r="AB28">
        <v>12</v>
      </c>
      <c r="AC28" s="67" t="s">
        <v>2798</v>
      </c>
      <c r="AD28" s="70" t="s">
        <v>2793</v>
      </c>
      <c r="AE28" s="67" t="s">
        <v>2784</v>
      </c>
      <c r="AF28" s="67" t="s">
        <v>2779</v>
      </c>
      <c r="AG28" s="70" t="s">
        <v>2796</v>
      </c>
      <c r="AH28" s="67" t="s">
        <v>2781</v>
      </c>
      <c r="AI28" s="67" t="s">
        <v>2789</v>
      </c>
      <c r="AJ28" s="70" t="s">
        <v>2821</v>
      </c>
      <c r="AK28" s="67" t="s">
        <v>2791</v>
      </c>
      <c r="AL28" s="67" t="s">
        <v>2794</v>
      </c>
      <c r="AM28" s="70" t="s">
        <v>2862</v>
      </c>
      <c r="AN28" s="67" t="s">
        <v>2781</v>
      </c>
      <c r="AO28" s="67" t="s">
        <v>2817</v>
      </c>
      <c r="AP28" s="70" t="s">
        <v>2822</v>
      </c>
      <c r="AQ28" s="67" t="s">
        <v>2806</v>
      </c>
      <c r="AR28" s="67" t="s">
        <v>2785</v>
      </c>
      <c r="AS28" s="70" t="s">
        <v>2866</v>
      </c>
      <c r="AT28" s="67" t="s">
        <v>2804</v>
      </c>
      <c r="AU28" s="67" t="s">
        <v>2800</v>
      </c>
      <c r="AV28" s="67" t="s">
        <v>2800</v>
      </c>
      <c r="AW28" s="77" t="s">
        <v>2800</v>
      </c>
    </row>
    <row r="29" spans="2:49">
      <c r="B29">
        <v>12</v>
      </c>
      <c r="C29" t="s">
        <v>2870</v>
      </c>
      <c r="D29">
        <v>6.7</v>
      </c>
      <c r="E29" s="67" t="s">
        <v>2826</v>
      </c>
      <c r="F29" s="69" t="s">
        <v>2864</v>
      </c>
      <c r="G29" s="67" t="s">
        <v>2784</v>
      </c>
      <c r="H29" s="67" t="s">
        <v>2802</v>
      </c>
      <c r="I29" s="70" t="s">
        <v>2783</v>
      </c>
      <c r="J29" s="67" t="s">
        <v>2806</v>
      </c>
      <c r="K29" s="67" t="s">
        <v>2826</v>
      </c>
      <c r="L29" s="70" t="s">
        <v>2836</v>
      </c>
      <c r="M29" s="67" t="s">
        <v>2781</v>
      </c>
      <c r="N29" s="67" t="s">
        <v>2817</v>
      </c>
      <c r="O29" s="70" t="s">
        <v>2829</v>
      </c>
      <c r="P29" s="67" t="s">
        <v>2804</v>
      </c>
      <c r="Q29" s="67" t="s">
        <v>2785</v>
      </c>
      <c r="R29" s="70" t="s">
        <v>2849</v>
      </c>
      <c r="S29" s="67" t="s">
        <v>2809</v>
      </c>
      <c r="T29" s="67" t="s">
        <v>2802</v>
      </c>
      <c r="U29" s="70" t="s">
        <v>2810</v>
      </c>
      <c r="V29" s="67" t="s">
        <v>2809</v>
      </c>
      <c r="W29" s="67" t="s">
        <v>2789</v>
      </c>
      <c r="X29" s="70" t="s">
        <v>2790</v>
      </c>
      <c r="Y29" s="67" t="s">
        <v>2845</v>
      </c>
      <c r="Z29" s="67" t="s">
        <v>2789</v>
      </c>
      <c r="AA29" s="74" t="s">
        <v>2860</v>
      </c>
      <c r="AB29">
        <v>1</v>
      </c>
      <c r="AC29" s="67" t="s">
        <v>2817</v>
      </c>
      <c r="AD29" s="70" t="s">
        <v>2871</v>
      </c>
      <c r="AE29" s="67" t="s">
        <v>2809</v>
      </c>
      <c r="AF29" s="67" t="s">
        <v>2782</v>
      </c>
      <c r="AG29" s="70" t="s">
        <v>2857</v>
      </c>
      <c r="AH29" s="67" t="s">
        <v>2781</v>
      </c>
      <c r="AI29" s="67" t="s">
        <v>2794</v>
      </c>
      <c r="AJ29" s="70" t="s">
        <v>2830</v>
      </c>
      <c r="AK29" s="67" t="s">
        <v>2784</v>
      </c>
      <c r="AL29" s="67" t="s">
        <v>2802</v>
      </c>
      <c r="AM29" s="70" t="s">
        <v>2812</v>
      </c>
      <c r="AN29" s="67" t="s">
        <v>2804</v>
      </c>
      <c r="AO29" s="67" t="s">
        <v>2800</v>
      </c>
      <c r="AP29" s="70" t="s">
        <v>2800</v>
      </c>
      <c r="AQ29" s="67" t="s">
        <v>2800</v>
      </c>
      <c r="AR29" s="67" t="s">
        <v>2800</v>
      </c>
      <c r="AS29" s="70" t="s">
        <v>2800</v>
      </c>
      <c r="AT29" s="67" t="s">
        <v>2800</v>
      </c>
      <c r="AU29" s="67" t="s">
        <v>2800</v>
      </c>
      <c r="AV29" s="67" t="s">
        <v>2800</v>
      </c>
      <c r="AW29" s="77" t="s">
        <v>2800</v>
      </c>
    </row>
    <row r="30" spans="2:49">
      <c r="B30">
        <v>92</v>
      </c>
      <c r="C30" t="s">
        <v>24</v>
      </c>
      <c r="D30">
        <v>6.7</v>
      </c>
      <c r="E30" s="67" t="s">
        <v>2817</v>
      </c>
      <c r="F30" s="70" t="s">
        <v>2778</v>
      </c>
      <c r="G30" s="67" t="s">
        <v>2804</v>
      </c>
      <c r="H30" s="67" t="s">
        <v>2782</v>
      </c>
      <c r="I30" s="70" t="s">
        <v>2842</v>
      </c>
      <c r="J30" s="67" t="s">
        <v>2784</v>
      </c>
      <c r="K30" s="67" t="s">
        <v>2787</v>
      </c>
      <c r="L30" s="70" t="s">
        <v>2803</v>
      </c>
      <c r="M30" s="67" t="s">
        <v>2781</v>
      </c>
      <c r="N30" s="67" t="s">
        <v>2817</v>
      </c>
      <c r="O30" s="70" t="s">
        <v>2814</v>
      </c>
      <c r="P30" s="67" t="s">
        <v>2809</v>
      </c>
      <c r="Q30" s="67" t="s">
        <v>2802</v>
      </c>
      <c r="R30" s="70" t="s">
        <v>2834</v>
      </c>
      <c r="S30" s="67" t="s">
        <v>2806</v>
      </c>
      <c r="T30" s="67" t="s">
        <v>2802</v>
      </c>
      <c r="U30" s="70" t="s">
        <v>2853</v>
      </c>
      <c r="V30" s="67" t="s">
        <v>2809</v>
      </c>
      <c r="W30" s="67" t="s">
        <v>2785</v>
      </c>
      <c r="X30" s="70" t="s">
        <v>2816</v>
      </c>
      <c r="Y30" s="67" t="s">
        <v>2806</v>
      </c>
      <c r="Z30" s="67" t="s">
        <v>2826</v>
      </c>
      <c r="AA30" s="74" t="s">
        <v>2844</v>
      </c>
      <c r="AB30">
        <v>5</v>
      </c>
      <c r="AC30" s="67" t="s">
        <v>2789</v>
      </c>
      <c r="AD30" s="70" t="s">
        <v>2829</v>
      </c>
      <c r="AE30" s="67" t="s">
        <v>2791</v>
      </c>
      <c r="AF30" s="67" t="s">
        <v>2787</v>
      </c>
      <c r="AG30" s="70" t="s">
        <v>2849</v>
      </c>
      <c r="AH30" s="67" t="s">
        <v>2784</v>
      </c>
      <c r="AI30" s="67" t="s">
        <v>2835</v>
      </c>
      <c r="AJ30" s="70" t="s">
        <v>2855</v>
      </c>
      <c r="AK30" s="67" t="s">
        <v>2809</v>
      </c>
      <c r="AL30" s="67" t="s">
        <v>2798</v>
      </c>
      <c r="AM30" s="70" t="s">
        <v>2820</v>
      </c>
      <c r="AN30" s="67" t="s">
        <v>2784</v>
      </c>
      <c r="AO30" s="67" t="s">
        <v>2787</v>
      </c>
      <c r="AP30" s="70" t="s">
        <v>2822</v>
      </c>
      <c r="AQ30" s="67" t="s">
        <v>2781</v>
      </c>
      <c r="AR30" s="67" t="s">
        <v>2789</v>
      </c>
      <c r="AS30" s="70" t="s">
        <v>2937</v>
      </c>
      <c r="AT30" s="67" t="s">
        <v>2845</v>
      </c>
      <c r="AU30" s="67" t="s">
        <v>2800</v>
      </c>
      <c r="AV30" s="67" t="s">
        <v>2800</v>
      </c>
      <c r="AW30" s="77" t="s">
        <v>2800</v>
      </c>
    </row>
    <row r="31" spans="2:49">
      <c r="B31">
        <v>93</v>
      </c>
      <c r="C31" t="s">
        <v>1160</v>
      </c>
      <c r="D31">
        <v>6.7</v>
      </c>
      <c r="E31" s="67" t="s">
        <v>2787</v>
      </c>
      <c r="F31" s="70" t="s">
        <v>2778</v>
      </c>
      <c r="G31" s="67" t="s">
        <v>2781</v>
      </c>
      <c r="H31" s="67" t="s">
        <v>2802</v>
      </c>
      <c r="I31" s="70" t="s">
        <v>2780</v>
      </c>
      <c r="J31" s="67" t="s">
        <v>2806</v>
      </c>
      <c r="K31" s="67" t="s">
        <v>2798</v>
      </c>
      <c r="L31" s="70" t="s">
        <v>2815</v>
      </c>
      <c r="M31" s="67" t="s">
        <v>2784</v>
      </c>
      <c r="N31" s="67" t="s">
        <v>2787</v>
      </c>
      <c r="O31" s="70" t="s">
        <v>2816</v>
      </c>
      <c r="P31" s="67" t="s">
        <v>2784</v>
      </c>
      <c r="Q31" s="67" t="s">
        <v>2802</v>
      </c>
      <c r="R31" s="70" t="s">
        <v>2840</v>
      </c>
      <c r="S31" s="67" t="s">
        <v>2804</v>
      </c>
      <c r="T31" s="67" t="s">
        <v>2802</v>
      </c>
      <c r="U31" s="70" t="s">
        <v>2848</v>
      </c>
      <c r="V31" s="67" t="s">
        <v>2809</v>
      </c>
      <c r="W31" s="67" t="s">
        <v>2794</v>
      </c>
      <c r="X31" s="70" t="s">
        <v>2873</v>
      </c>
      <c r="Y31" s="67" t="s">
        <v>2784</v>
      </c>
      <c r="Z31" s="67" t="s">
        <v>2789</v>
      </c>
      <c r="AA31" s="74" t="s">
        <v>2810</v>
      </c>
      <c r="AB31">
        <v>10</v>
      </c>
      <c r="AC31" s="67" t="s">
        <v>2789</v>
      </c>
      <c r="AD31" s="70" t="s">
        <v>2850</v>
      </c>
      <c r="AE31" s="67" t="s">
        <v>2791</v>
      </c>
      <c r="AF31" s="67" t="s">
        <v>2785</v>
      </c>
      <c r="AG31" s="70" t="s">
        <v>2865</v>
      </c>
      <c r="AH31" s="67" t="s">
        <v>2804</v>
      </c>
      <c r="AI31" s="67" t="s">
        <v>2798</v>
      </c>
      <c r="AJ31" s="70" t="s">
        <v>2831</v>
      </c>
      <c r="AK31" s="67" t="s">
        <v>2781</v>
      </c>
      <c r="AL31" s="67" t="s">
        <v>2785</v>
      </c>
      <c r="AM31" s="70" t="s">
        <v>2832</v>
      </c>
      <c r="AN31" s="67" t="s">
        <v>2809</v>
      </c>
      <c r="AO31" s="67" t="s">
        <v>2835</v>
      </c>
      <c r="AP31" s="70" t="s">
        <v>2797</v>
      </c>
      <c r="AQ31" s="67" t="s">
        <v>2806</v>
      </c>
      <c r="AR31" s="67" t="s">
        <v>2800</v>
      </c>
      <c r="AS31" s="70" t="s">
        <v>2800</v>
      </c>
      <c r="AT31" s="67" t="s">
        <v>2800</v>
      </c>
      <c r="AU31" s="67" t="s">
        <v>2800</v>
      </c>
      <c r="AV31" s="67" t="s">
        <v>2800</v>
      </c>
      <c r="AW31" s="77" t="s">
        <v>2800</v>
      </c>
    </row>
    <row r="32" spans="2:49">
      <c r="B32">
        <v>64</v>
      </c>
      <c r="C32" t="s">
        <v>28</v>
      </c>
      <c r="D32">
        <v>6.6</v>
      </c>
      <c r="E32" s="67" t="s">
        <v>2789</v>
      </c>
      <c r="F32" s="70" t="s">
        <v>2780</v>
      </c>
      <c r="G32" s="67" t="s">
        <v>2845</v>
      </c>
      <c r="H32" s="67" t="s">
        <v>2802</v>
      </c>
      <c r="I32" s="70" t="s">
        <v>2783</v>
      </c>
      <c r="J32" s="67" t="s">
        <v>2809</v>
      </c>
      <c r="K32" s="67" t="s">
        <v>2835</v>
      </c>
      <c r="L32" s="70" t="s">
        <v>2836</v>
      </c>
      <c r="M32" s="67" t="s">
        <v>2804</v>
      </c>
      <c r="N32" s="67" t="s">
        <v>2817</v>
      </c>
      <c r="O32" s="70" t="s">
        <v>2848</v>
      </c>
      <c r="P32" s="67" t="s">
        <v>2806</v>
      </c>
      <c r="Q32" s="67" t="s">
        <v>2779</v>
      </c>
      <c r="R32" s="70" t="s">
        <v>2810</v>
      </c>
      <c r="S32" s="67" t="s">
        <v>2781</v>
      </c>
      <c r="T32" s="67" t="s">
        <v>2785</v>
      </c>
      <c r="U32" s="70" t="s">
        <v>2850</v>
      </c>
      <c r="V32" s="67" t="s">
        <v>2809</v>
      </c>
      <c r="W32" s="67" t="s">
        <v>2785</v>
      </c>
      <c r="X32" s="70" t="s">
        <v>2860</v>
      </c>
      <c r="Y32" s="67" t="s">
        <v>2804</v>
      </c>
      <c r="Z32" s="67" t="s">
        <v>2779</v>
      </c>
      <c r="AA32" s="74" t="s">
        <v>2793</v>
      </c>
      <c r="AB32">
        <v>12</v>
      </c>
      <c r="AC32" s="67" t="s">
        <v>2789</v>
      </c>
      <c r="AD32" s="70" t="s">
        <v>2911</v>
      </c>
      <c r="AE32" s="67" t="s">
        <v>2791</v>
      </c>
      <c r="AF32" s="67" t="s">
        <v>2794</v>
      </c>
      <c r="AG32" s="70" t="s">
        <v>2811</v>
      </c>
      <c r="AH32" s="67" t="s">
        <v>2784</v>
      </c>
      <c r="AI32" s="67" t="s">
        <v>2782</v>
      </c>
      <c r="AJ32" s="70" t="s">
        <v>2876</v>
      </c>
      <c r="AK32" s="67" t="s">
        <v>2781</v>
      </c>
      <c r="AL32" s="67" t="s">
        <v>2787</v>
      </c>
      <c r="AM32" s="70" t="s">
        <v>2812</v>
      </c>
      <c r="AN32" s="67" t="s">
        <v>2784</v>
      </c>
      <c r="AO32" s="67" t="s">
        <v>2800</v>
      </c>
      <c r="AP32" s="70" t="s">
        <v>2800</v>
      </c>
      <c r="AQ32" s="67" t="s">
        <v>2800</v>
      </c>
      <c r="AR32" s="67" t="s">
        <v>2800</v>
      </c>
      <c r="AS32" s="70" t="s">
        <v>2800</v>
      </c>
      <c r="AT32" s="67" t="s">
        <v>2800</v>
      </c>
      <c r="AU32" s="67" t="s">
        <v>2800</v>
      </c>
      <c r="AV32" s="67" t="s">
        <v>2800</v>
      </c>
      <c r="AW32" s="77" t="s">
        <v>2800</v>
      </c>
    </row>
    <row r="33" spans="2:49">
      <c r="B33">
        <v>87</v>
      </c>
      <c r="C33" t="s">
        <v>156</v>
      </c>
      <c r="D33">
        <v>6.6</v>
      </c>
      <c r="E33" s="67" t="s">
        <v>2785</v>
      </c>
      <c r="F33" s="70" t="s">
        <v>2803</v>
      </c>
      <c r="G33" s="67" t="s">
        <v>2804</v>
      </c>
      <c r="H33" s="67" t="s">
        <v>2785</v>
      </c>
      <c r="I33" s="70" t="s">
        <v>2824</v>
      </c>
      <c r="J33" s="67" t="s">
        <v>2806</v>
      </c>
      <c r="K33" s="67" t="s">
        <v>2835</v>
      </c>
      <c r="L33" s="70" t="s">
        <v>2786</v>
      </c>
      <c r="M33" s="67" t="s">
        <v>2806</v>
      </c>
      <c r="N33" s="67" t="s">
        <v>2835</v>
      </c>
      <c r="O33" s="71" t="s">
        <v>2837</v>
      </c>
      <c r="P33" s="67" t="s">
        <v>2809</v>
      </c>
      <c r="Q33" s="67" t="s">
        <v>2798</v>
      </c>
      <c r="R33" s="70" t="s">
        <v>2840</v>
      </c>
      <c r="S33" s="67" t="s">
        <v>2781</v>
      </c>
      <c r="T33" s="67" t="s">
        <v>2789</v>
      </c>
      <c r="U33" s="70" t="s">
        <v>2850</v>
      </c>
      <c r="V33" s="67" t="s">
        <v>2791</v>
      </c>
      <c r="W33" s="67" t="s">
        <v>2782</v>
      </c>
      <c r="X33" s="70" t="s">
        <v>2861</v>
      </c>
      <c r="Y33" s="67" t="s">
        <v>2784</v>
      </c>
      <c r="Z33" s="67" t="s">
        <v>2798</v>
      </c>
      <c r="AA33" s="74" t="s">
        <v>2793</v>
      </c>
      <c r="AB33">
        <v>12</v>
      </c>
      <c r="AC33" s="67" t="s">
        <v>2802</v>
      </c>
      <c r="AD33" s="70" t="s">
        <v>2795</v>
      </c>
      <c r="AE33" s="67" t="s">
        <v>2804</v>
      </c>
      <c r="AF33" s="67" t="s">
        <v>2789</v>
      </c>
      <c r="AG33" s="70" t="s">
        <v>2935</v>
      </c>
      <c r="AH33" s="67" t="s">
        <v>2845</v>
      </c>
      <c r="AI33" s="67" t="s">
        <v>2802</v>
      </c>
      <c r="AJ33" s="70" t="s">
        <v>2811</v>
      </c>
      <c r="AK33" s="67" t="s">
        <v>2809</v>
      </c>
      <c r="AL33" s="67" t="s">
        <v>2782</v>
      </c>
      <c r="AM33" s="70" t="s">
        <v>2799</v>
      </c>
      <c r="AN33" s="67" t="s">
        <v>2781</v>
      </c>
      <c r="AO33" s="67" t="s">
        <v>2802</v>
      </c>
      <c r="AP33" s="70" t="s">
        <v>2812</v>
      </c>
      <c r="AQ33" s="67" t="s">
        <v>2806</v>
      </c>
      <c r="AR33" s="67" t="s">
        <v>2800</v>
      </c>
      <c r="AS33" s="70" t="s">
        <v>2800</v>
      </c>
      <c r="AT33" s="67" t="s">
        <v>2800</v>
      </c>
      <c r="AU33" s="67" t="s">
        <v>2800</v>
      </c>
      <c r="AV33" s="67" t="s">
        <v>2800</v>
      </c>
      <c r="AW33" s="77" t="s">
        <v>2800</v>
      </c>
    </row>
    <row r="34" spans="2:49">
      <c r="B34">
        <v>20</v>
      </c>
      <c r="C34" s="62" t="s">
        <v>2886</v>
      </c>
      <c r="D34">
        <v>6.5</v>
      </c>
      <c r="E34" s="67" t="s">
        <v>2789</v>
      </c>
      <c r="F34" s="70" t="s">
        <v>2778</v>
      </c>
      <c r="G34" s="67" t="s">
        <v>2791</v>
      </c>
      <c r="H34" s="67" t="s">
        <v>2802</v>
      </c>
      <c r="I34" s="70" t="s">
        <v>2842</v>
      </c>
      <c r="J34" s="67" t="s">
        <v>2809</v>
      </c>
      <c r="K34" s="67" t="s">
        <v>2802</v>
      </c>
      <c r="L34" s="70" t="s">
        <v>2834</v>
      </c>
      <c r="M34" s="67" t="s">
        <v>2804</v>
      </c>
      <c r="N34" s="67" t="s">
        <v>2782</v>
      </c>
      <c r="O34" s="70" t="s">
        <v>2853</v>
      </c>
      <c r="P34" s="67" t="s">
        <v>2784</v>
      </c>
      <c r="Q34" s="67" t="s">
        <v>2787</v>
      </c>
      <c r="R34" s="70" t="s">
        <v>2854</v>
      </c>
      <c r="S34" s="67" t="s">
        <v>2784</v>
      </c>
      <c r="T34" s="67" t="s">
        <v>2785</v>
      </c>
      <c r="U34" s="70" t="s">
        <v>2851</v>
      </c>
      <c r="V34" s="67" t="s">
        <v>2806</v>
      </c>
      <c r="W34" s="67" t="s">
        <v>2785</v>
      </c>
      <c r="X34" s="70" t="s">
        <v>2880</v>
      </c>
      <c r="Y34" s="67" t="s">
        <v>2809</v>
      </c>
      <c r="Z34" s="67" t="s">
        <v>2782</v>
      </c>
      <c r="AA34" s="74" t="s">
        <v>2831</v>
      </c>
      <c r="AB34">
        <v>5</v>
      </c>
      <c r="AC34" s="67" t="s">
        <v>2798</v>
      </c>
      <c r="AD34" s="70" t="s">
        <v>2832</v>
      </c>
      <c r="AE34" s="67" t="s">
        <v>2784</v>
      </c>
      <c r="AF34" s="67" t="s">
        <v>2787</v>
      </c>
      <c r="AG34" s="70" t="s">
        <v>2797</v>
      </c>
      <c r="AH34" s="67" t="s">
        <v>2781</v>
      </c>
      <c r="AI34" s="67" t="s">
        <v>2800</v>
      </c>
      <c r="AJ34" s="70" t="s">
        <v>2800</v>
      </c>
      <c r="AK34" s="67" t="s">
        <v>2800</v>
      </c>
      <c r="AL34" s="67" t="s">
        <v>2800</v>
      </c>
      <c r="AM34" s="70" t="s">
        <v>2800</v>
      </c>
      <c r="AN34" s="67" t="s">
        <v>2800</v>
      </c>
      <c r="AO34" s="67" t="s">
        <v>2800</v>
      </c>
      <c r="AP34" s="70" t="s">
        <v>2800</v>
      </c>
      <c r="AQ34" s="67" t="s">
        <v>2800</v>
      </c>
      <c r="AR34" s="67" t="s">
        <v>2800</v>
      </c>
      <c r="AS34" s="70" t="s">
        <v>2800</v>
      </c>
      <c r="AT34" s="67" t="s">
        <v>2800</v>
      </c>
      <c r="AU34" s="67" t="s">
        <v>2800</v>
      </c>
      <c r="AV34" s="67" t="s">
        <v>2800</v>
      </c>
      <c r="AW34" s="77" t="s">
        <v>2800</v>
      </c>
    </row>
    <row r="35" spans="2:49">
      <c r="B35">
        <v>26</v>
      </c>
      <c r="C35" t="s">
        <v>2893</v>
      </c>
      <c r="D35">
        <v>6.5</v>
      </c>
      <c r="E35" s="67" t="s">
        <v>2782</v>
      </c>
      <c r="F35" s="70" t="s">
        <v>2842</v>
      </c>
      <c r="G35" s="67" t="s">
        <v>2784</v>
      </c>
      <c r="H35" s="67" t="s">
        <v>2787</v>
      </c>
      <c r="I35" s="70" t="s">
        <v>2803</v>
      </c>
      <c r="J35" s="67" t="s">
        <v>2781</v>
      </c>
      <c r="K35" s="67" t="s">
        <v>2794</v>
      </c>
      <c r="L35" s="70" t="s">
        <v>2780</v>
      </c>
      <c r="M35" s="67" t="s">
        <v>2781</v>
      </c>
      <c r="N35" s="67" t="s">
        <v>2817</v>
      </c>
      <c r="O35" s="70" t="s">
        <v>2816</v>
      </c>
      <c r="P35" s="67" t="s">
        <v>2809</v>
      </c>
      <c r="Q35" s="67" t="s">
        <v>2835</v>
      </c>
      <c r="R35" s="71" t="s">
        <v>2838</v>
      </c>
      <c r="S35" s="67" t="s">
        <v>2804</v>
      </c>
      <c r="T35" s="67" t="s">
        <v>2789</v>
      </c>
      <c r="U35" s="70" t="s">
        <v>2840</v>
      </c>
      <c r="V35" s="67" t="s">
        <v>2791</v>
      </c>
      <c r="W35" s="67" t="s">
        <v>2802</v>
      </c>
      <c r="X35" s="70" t="s">
        <v>2848</v>
      </c>
      <c r="Y35" s="67" t="s">
        <v>2806</v>
      </c>
      <c r="Z35" s="67" t="s">
        <v>2785</v>
      </c>
      <c r="AA35" s="74" t="s">
        <v>2873</v>
      </c>
      <c r="AB35">
        <v>16</v>
      </c>
      <c r="AC35" s="67" t="s">
        <v>2789</v>
      </c>
      <c r="AD35" s="70" t="s">
        <v>2850</v>
      </c>
      <c r="AE35" s="67" t="s">
        <v>2845</v>
      </c>
      <c r="AF35" s="67" t="s">
        <v>2787</v>
      </c>
      <c r="AG35" s="70" t="s">
        <v>2793</v>
      </c>
      <c r="AH35" s="67" t="s">
        <v>2784</v>
      </c>
      <c r="AI35" s="67" t="s">
        <v>2800</v>
      </c>
      <c r="AJ35" s="70" t="s">
        <v>2800</v>
      </c>
      <c r="AK35" s="67" t="s">
        <v>2800</v>
      </c>
      <c r="AL35" s="67" t="s">
        <v>2800</v>
      </c>
      <c r="AM35" s="70" t="s">
        <v>2800</v>
      </c>
      <c r="AN35" s="67" t="s">
        <v>2800</v>
      </c>
      <c r="AO35" s="67" t="s">
        <v>2800</v>
      </c>
      <c r="AP35" s="70" t="s">
        <v>2800</v>
      </c>
      <c r="AQ35" s="67" t="s">
        <v>2800</v>
      </c>
      <c r="AR35" s="67" t="s">
        <v>2800</v>
      </c>
      <c r="AS35" s="70" t="s">
        <v>2800</v>
      </c>
      <c r="AT35" s="67" t="s">
        <v>2800</v>
      </c>
      <c r="AU35" s="67" t="s">
        <v>2800</v>
      </c>
      <c r="AV35" s="67" t="s">
        <v>2800</v>
      </c>
      <c r="AW35" s="77" t="s">
        <v>2800</v>
      </c>
    </row>
    <row r="36" spans="2:49">
      <c r="B36">
        <v>45</v>
      </c>
      <c r="C36" t="s">
        <v>2910</v>
      </c>
      <c r="D36">
        <v>6.5</v>
      </c>
      <c r="E36" s="67" t="s">
        <v>2817</v>
      </c>
      <c r="F36" s="70" t="s">
        <v>2780</v>
      </c>
      <c r="G36" s="67" t="s">
        <v>2806</v>
      </c>
      <c r="H36" s="67" t="s">
        <v>2787</v>
      </c>
      <c r="I36" s="70" t="s">
        <v>2843</v>
      </c>
      <c r="J36" s="67" t="s">
        <v>2784</v>
      </c>
      <c r="K36" s="67" t="s">
        <v>2794</v>
      </c>
      <c r="L36" s="70" t="s">
        <v>2844</v>
      </c>
      <c r="M36" s="67" t="s">
        <v>2784</v>
      </c>
      <c r="N36" s="67" t="s">
        <v>2789</v>
      </c>
      <c r="O36" s="71" t="s">
        <v>2838</v>
      </c>
      <c r="P36" s="67" t="s">
        <v>2791</v>
      </c>
      <c r="Q36" s="67" t="s">
        <v>2785</v>
      </c>
      <c r="R36" s="70" t="s">
        <v>2850</v>
      </c>
      <c r="S36" s="67" t="s">
        <v>2806</v>
      </c>
      <c r="T36" s="67" t="s">
        <v>2779</v>
      </c>
      <c r="U36" s="70" t="s">
        <v>2851</v>
      </c>
      <c r="V36" s="67" t="s">
        <v>2781</v>
      </c>
      <c r="W36" s="67" t="s">
        <v>2794</v>
      </c>
      <c r="X36" s="70" t="s">
        <v>2793</v>
      </c>
      <c r="Y36" s="67" t="s">
        <v>2781</v>
      </c>
      <c r="Z36" s="67" t="s">
        <v>2779</v>
      </c>
      <c r="AA36" s="74" t="s">
        <v>2911</v>
      </c>
      <c r="AB36">
        <v>12</v>
      </c>
      <c r="AC36" s="67" t="s">
        <v>2787</v>
      </c>
      <c r="AD36" s="70" t="s">
        <v>2795</v>
      </c>
      <c r="AE36" s="67" t="s">
        <v>2781</v>
      </c>
      <c r="AF36" s="67" t="s">
        <v>2785</v>
      </c>
      <c r="AG36" s="70" t="s">
        <v>2830</v>
      </c>
      <c r="AH36" s="67" t="s">
        <v>2809</v>
      </c>
      <c r="AI36" s="67" t="s">
        <v>2800</v>
      </c>
      <c r="AJ36" s="70" t="s">
        <v>2800</v>
      </c>
      <c r="AK36" s="67" t="s">
        <v>2800</v>
      </c>
      <c r="AL36" s="67" t="s">
        <v>2800</v>
      </c>
      <c r="AM36" s="70" t="s">
        <v>2800</v>
      </c>
      <c r="AN36" s="67" t="s">
        <v>2800</v>
      </c>
      <c r="AO36" s="67" t="s">
        <v>2800</v>
      </c>
      <c r="AP36" s="70" t="s">
        <v>2800</v>
      </c>
      <c r="AQ36" s="67" t="s">
        <v>2800</v>
      </c>
      <c r="AR36" s="67" t="s">
        <v>2800</v>
      </c>
      <c r="AS36" s="70" t="s">
        <v>2800</v>
      </c>
      <c r="AT36" s="67" t="s">
        <v>2800</v>
      </c>
      <c r="AU36" s="67" t="s">
        <v>2800</v>
      </c>
      <c r="AV36" s="67" t="s">
        <v>2800</v>
      </c>
      <c r="AW36" s="77" t="s">
        <v>2800</v>
      </c>
    </row>
    <row r="37" spans="2:49">
      <c r="B37">
        <v>68</v>
      </c>
      <c r="C37" t="s">
        <v>2923</v>
      </c>
      <c r="D37">
        <v>6.5</v>
      </c>
      <c r="E37" s="67" t="s">
        <v>2789</v>
      </c>
      <c r="F37" s="70" t="s">
        <v>2815</v>
      </c>
      <c r="G37" s="67" t="s">
        <v>2791</v>
      </c>
      <c r="H37" s="67" t="s">
        <v>2817</v>
      </c>
      <c r="I37" s="70" t="s">
        <v>2825</v>
      </c>
      <c r="J37" s="67" t="s">
        <v>2806</v>
      </c>
      <c r="K37" s="67" t="s">
        <v>2826</v>
      </c>
      <c r="L37" s="70" t="s">
        <v>2859</v>
      </c>
      <c r="M37" s="67" t="s">
        <v>2781</v>
      </c>
      <c r="N37" s="67" t="s">
        <v>2835</v>
      </c>
      <c r="O37" s="70" t="s">
        <v>2839</v>
      </c>
      <c r="P37" s="67" t="s">
        <v>2809</v>
      </c>
      <c r="Q37" s="67" t="s">
        <v>2817</v>
      </c>
      <c r="R37" s="70" t="s">
        <v>2829</v>
      </c>
      <c r="S37" s="67" t="s">
        <v>2804</v>
      </c>
      <c r="T37" s="67" t="s">
        <v>2787</v>
      </c>
      <c r="U37" s="70" t="s">
        <v>2849</v>
      </c>
      <c r="V37" s="67" t="s">
        <v>2781</v>
      </c>
      <c r="W37" s="67" t="s">
        <v>2785</v>
      </c>
      <c r="X37" s="70" t="s">
        <v>2850</v>
      </c>
      <c r="Y37" s="67" t="s">
        <v>2809</v>
      </c>
      <c r="Z37" s="67" t="s">
        <v>2789</v>
      </c>
      <c r="AA37" s="74" t="s">
        <v>2924</v>
      </c>
      <c r="AB37">
        <v>10</v>
      </c>
      <c r="AC37" s="67" t="s">
        <v>2798</v>
      </c>
      <c r="AD37" s="70" t="s">
        <v>2821</v>
      </c>
      <c r="AE37" s="67" t="s">
        <v>2781</v>
      </c>
      <c r="AF37" s="67" t="s">
        <v>2798</v>
      </c>
      <c r="AG37" s="70" t="s">
        <v>2862</v>
      </c>
      <c r="AH37" s="67" t="s">
        <v>2784</v>
      </c>
      <c r="AI37" s="67" t="s">
        <v>2785</v>
      </c>
      <c r="AJ37" s="70" t="s">
        <v>2797</v>
      </c>
      <c r="AK37" s="67" t="s">
        <v>2806</v>
      </c>
      <c r="AL37" s="67" t="s">
        <v>2794</v>
      </c>
      <c r="AM37" s="70" t="s">
        <v>2896</v>
      </c>
      <c r="AN37" s="67" t="s">
        <v>2784</v>
      </c>
      <c r="AO37" s="67" t="s">
        <v>2817</v>
      </c>
      <c r="AP37" s="70" t="s">
        <v>2812</v>
      </c>
      <c r="AQ37" s="67" t="s">
        <v>2809</v>
      </c>
      <c r="AR37" s="67" t="s">
        <v>2800</v>
      </c>
      <c r="AS37" s="70" t="s">
        <v>2800</v>
      </c>
      <c r="AT37" s="67" t="s">
        <v>2800</v>
      </c>
      <c r="AU37" s="67" t="s">
        <v>2800</v>
      </c>
      <c r="AV37" s="67" t="s">
        <v>2800</v>
      </c>
      <c r="AW37" s="77" t="s">
        <v>2800</v>
      </c>
    </row>
    <row r="38" spans="2:49">
      <c r="B38">
        <v>16</v>
      </c>
      <c r="C38" t="s">
        <v>2879</v>
      </c>
      <c r="D38">
        <v>6.4</v>
      </c>
      <c r="E38" s="67" t="s">
        <v>2789</v>
      </c>
      <c r="F38" s="70" t="s">
        <v>2778</v>
      </c>
      <c r="G38" s="67" t="s">
        <v>2791</v>
      </c>
      <c r="H38" s="67" t="s">
        <v>2789</v>
      </c>
      <c r="I38" s="70" t="s">
        <v>2842</v>
      </c>
      <c r="J38" s="67" t="s">
        <v>2845</v>
      </c>
      <c r="K38" s="67" t="s">
        <v>2787</v>
      </c>
      <c r="L38" s="70" t="s">
        <v>2805</v>
      </c>
      <c r="M38" s="67" t="s">
        <v>2781</v>
      </c>
      <c r="N38" s="67" t="s">
        <v>2835</v>
      </c>
      <c r="O38" s="70" t="s">
        <v>2844</v>
      </c>
      <c r="P38" s="67" t="s">
        <v>2809</v>
      </c>
      <c r="Q38" s="67" t="s">
        <v>2826</v>
      </c>
      <c r="R38" s="71" t="s">
        <v>2838</v>
      </c>
      <c r="S38" s="67" t="s">
        <v>2781</v>
      </c>
      <c r="T38" s="67" t="s">
        <v>2826</v>
      </c>
      <c r="U38" s="70" t="s">
        <v>2828</v>
      </c>
      <c r="V38" s="67" t="s">
        <v>2784</v>
      </c>
      <c r="W38" s="67" t="s">
        <v>2817</v>
      </c>
      <c r="X38" s="70" t="s">
        <v>2846</v>
      </c>
      <c r="Y38" s="67" t="s">
        <v>2804</v>
      </c>
      <c r="Z38" s="67" t="s">
        <v>2798</v>
      </c>
      <c r="AA38" s="74" t="s">
        <v>2851</v>
      </c>
      <c r="AB38">
        <v>5</v>
      </c>
      <c r="AC38" s="67" t="s">
        <v>2798</v>
      </c>
      <c r="AD38" s="70" t="s">
        <v>2880</v>
      </c>
      <c r="AE38" s="67" t="s">
        <v>2784</v>
      </c>
      <c r="AF38" s="67" t="s">
        <v>2787</v>
      </c>
      <c r="AG38" s="70" t="s">
        <v>2830</v>
      </c>
      <c r="AH38" s="67" t="s">
        <v>2784</v>
      </c>
      <c r="AI38" s="67" t="s">
        <v>2785</v>
      </c>
      <c r="AJ38" s="70" t="s">
        <v>2831</v>
      </c>
      <c r="AK38" s="67" t="s">
        <v>2806</v>
      </c>
      <c r="AL38" s="67" t="s">
        <v>2800</v>
      </c>
      <c r="AM38" s="70" t="s">
        <v>2800</v>
      </c>
      <c r="AN38" s="67" t="s">
        <v>2800</v>
      </c>
      <c r="AO38" s="67" t="s">
        <v>2800</v>
      </c>
      <c r="AP38" s="70" t="s">
        <v>2800</v>
      </c>
      <c r="AQ38" s="67" t="s">
        <v>2800</v>
      </c>
      <c r="AR38" s="67" t="s">
        <v>2800</v>
      </c>
      <c r="AS38" s="70" t="s">
        <v>2800</v>
      </c>
      <c r="AT38" s="67" t="s">
        <v>2800</v>
      </c>
      <c r="AU38" s="67" t="s">
        <v>2800</v>
      </c>
      <c r="AV38" s="67" t="s">
        <v>2800</v>
      </c>
      <c r="AW38" s="77" t="s">
        <v>2800</v>
      </c>
    </row>
    <row r="39" spans="2:49">
      <c r="B39">
        <v>22</v>
      </c>
      <c r="C39" t="s">
        <v>2888</v>
      </c>
      <c r="D39">
        <v>6.4</v>
      </c>
      <c r="E39" s="67" t="s">
        <v>2779</v>
      </c>
      <c r="F39" s="70" t="s">
        <v>2842</v>
      </c>
      <c r="G39" s="67" t="s">
        <v>2784</v>
      </c>
      <c r="H39" s="67" t="s">
        <v>2802</v>
      </c>
      <c r="I39" s="70" t="s">
        <v>2805</v>
      </c>
      <c r="J39" s="67" t="s">
        <v>2804</v>
      </c>
      <c r="K39" s="67" t="s">
        <v>2802</v>
      </c>
      <c r="L39" s="70" t="s">
        <v>2834</v>
      </c>
      <c r="M39" s="67" t="s">
        <v>2806</v>
      </c>
      <c r="N39" s="67" t="s">
        <v>2826</v>
      </c>
      <c r="O39" s="70" t="s">
        <v>2844</v>
      </c>
      <c r="P39" s="67" t="s">
        <v>2784</v>
      </c>
      <c r="Q39" s="67" t="s">
        <v>2835</v>
      </c>
      <c r="R39" s="70" t="s">
        <v>2827</v>
      </c>
      <c r="S39" s="67" t="s">
        <v>2806</v>
      </c>
      <c r="T39" s="67" t="s">
        <v>2835</v>
      </c>
      <c r="U39" s="71" t="s">
        <v>2837</v>
      </c>
      <c r="V39" s="67" t="s">
        <v>2809</v>
      </c>
      <c r="W39" s="67" t="s">
        <v>2789</v>
      </c>
      <c r="X39" s="71" t="s">
        <v>2838</v>
      </c>
      <c r="Y39" s="67" t="s">
        <v>2791</v>
      </c>
      <c r="Z39" s="67" t="s">
        <v>2787</v>
      </c>
      <c r="AA39" s="74" t="s">
        <v>2819</v>
      </c>
      <c r="AB39">
        <v>12</v>
      </c>
      <c r="AC39" s="67" t="s">
        <v>2787</v>
      </c>
      <c r="AD39" s="70" t="s">
        <v>2829</v>
      </c>
      <c r="AE39" s="67" t="s">
        <v>2781</v>
      </c>
      <c r="AF39" s="67" t="s">
        <v>2798</v>
      </c>
      <c r="AG39" s="70" t="s">
        <v>2880</v>
      </c>
      <c r="AH39" s="67" t="s">
        <v>2784</v>
      </c>
      <c r="AI39" s="67" t="s">
        <v>2779</v>
      </c>
      <c r="AJ39" s="70" t="s">
        <v>2793</v>
      </c>
      <c r="AK39" s="67" t="s">
        <v>2781</v>
      </c>
      <c r="AL39" s="67" t="s">
        <v>2800</v>
      </c>
      <c r="AM39" s="70" t="s">
        <v>2800</v>
      </c>
      <c r="AN39" s="67" t="s">
        <v>2800</v>
      </c>
      <c r="AO39" s="67" t="s">
        <v>2800</v>
      </c>
      <c r="AP39" s="70" t="s">
        <v>2800</v>
      </c>
      <c r="AQ39" s="67" t="s">
        <v>2800</v>
      </c>
      <c r="AR39" s="67" t="s">
        <v>2800</v>
      </c>
      <c r="AS39" s="70" t="s">
        <v>2800</v>
      </c>
      <c r="AT39" s="67" t="s">
        <v>2800</v>
      </c>
      <c r="AU39" s="67" t="s">
        <v>2800</v>
      </c>
      <c r="AV39" s="67" t="s">
        <v>2800</v>
      </c>
      <c r="AW39" s="77" t="s">
        <v>2800</v>
      </c>
    </row>
    <row r="40" spans="2:49">
      <c r="B40">
        <v>60</v>
      </c>
      <c r="C40" t="s">
        <v>1293</v>
      </c>
      <c r="D40">
        <v>6.4</v>
      </c>
      <c r="E40" s="67" t="s">
        <v>2802</v>
      </c>
      <c r="F40" s="70" t="s">
        <v>2834</v>
      </c>
      <c r="G40" s="67" t="s">
        <v>2804</v>
      </c>
      <c r="H40" s="67" t="s">
        <v>2802</v>
      </c>
      <c r="I40" s="70" t="s">
        <v>2853</v>
      </c>
      <c r="J40" s="67" t="s">
        <v>2806</v>
      </c>
      <c r="K40" s="67" t="s">
        <v>2794</v>
      </c>
      <c r="L40" s="70" t="s">
        <v>2807</v>
      </c>
      <c r="M40" s="67" t="s">
        <v>2781</v>
      </c>
      <c r="N40" s="67" t="s">
        <v>2835</v>
      </c>
      <c r="O40" s="70" t="s">
        <v>2827</v>
      </c>
      <c r="P40" s="67" t="s">
        <v>2809</v>
      </c>
      <c r="Q40" s="67" t="s">
        <v>2785</v>
      </c>
      <c r="R40" s="70" t="s">
        <v>2828</v>
      </c>
      <c r="S40" s="67" t="s">
        <v>2804</v>
      </c>
      <c r="T40" s="67" t="s">
        <v>2787</v>
      </c>
      <c r="U40" s="70" t="s">
        <v>2840</v>
      </c>
      <c r="V40" s="67" t="s">
        <v>2781</v>
      </c>
      <c r="W40" s="67" t="s">
        <v>2817</v>
      </c>
      <c r="X40" s="70" t="s">
        <v>2848</v>
      </c>
      <c r="Y40" s="67" t="s">
        <v>2809</v>
      </c>
      <c r="Z40" s="67" t="s">
        <v>2787</v>
      </c>
      <c r="AA40" s="74" t="s">
        <v>2810</v>
      </c>
      <c r="AB40">
        <v>12</v>
      </c>
      <c r="AC40" s="67" t="s">
        <v>2789</v>
      </c>
      <c r="AD40" s="70" t="s">
        <v>2790</v>
      </c>
      <c r="AE40" s="67" t="s">
        <v>2845</v>
      </c>
      <c r="AF40" s="67" t="s">
        <v>2785</v>
      </c>
      <c r="AG40" s="70" t="s">
        <v>2865</v>
      </c>
      <c r="AH40" s="67" t="s">
        <v>2806</v>
      </c>
      <c r="AI40" s="67" t="s">
        <v>2779</v>
      </c>
      <c r="AJ40" s="70" t="s">
        <v>2857</v>
      </c>
      <c r="AK40" s="67" t="s">
        <v>2784</v>
      </c>
      <c r="AL40" s="67" t="s">
        <v>2802</v>
      </c>
      <c r="AM40" s="70" t="s">
        <v>2874</v>
      </c>
      <c r="AN40" s="67" t="s">
        <v>2809</v>
      </c>
      <c r="AO40" s="67" t="s">
        <v>2779</v>
      </c>
      <c r="AP40" s="70" t="s">
        <v>2797</v>
      </c>
      <c r="AQ40" s="67" t="s">
        <v>2781</v>
      </c>
      <c r="AR40" s="67" t="s">
        <v>2794</v>
      </c>
      <c r="AS40" s="70" t="s">
        <v>2896</v>
      </c>
      <c r="AT40" s="67" t="s">
        <v>2784</v>
      </c>
      <c r="AU40" s="67" t="s">
        <v>2789</v>
      </c>
      <c r="AV40" s="67" t="s">
        <v>2812</v>
      </c>
      <c r="AW40" s="77" t="s">
        <v>2791</v>
      </c>
    </row>
    <row r="41" spans="2:49">
      <c r="B41">
        <v>91</v>
      </c>
      <c r="C41" t="s">
        <v>22</v>
      </c>
      <c r="D41">
        <v>6.4</v>
      </c>
      <c r="E41" s="67" t="s">
        <v>2787</v>
      </c>
      <c r="F41" s="70" t="s">
        <v>2842</v>
      </c>
      <c r="G41" s="67" t="s">
        <v>2784</v>
      </c>
      <c r="H41" s="67" t="s">
        <v>2817</v>
      </c>
      <c r="I41" s="70" t="s">
        <v>2780</v>
      </c>
      <c r="J41" s="67" t="s">
        <v>2804</v>
      </c>
      <c r="K41" s="67" t="s">
        <v>2802</v>
      </c>
      <c r="L41" s="70" t="s">
        <v>2843</v>
      </c>
      <c r="M41" s="67" t="s">
        <v>2809</v>
      </c>
      <c r="N41" s="67" t="s">
        <v>2835</v>
      </c>
      <c r="O41" s="70" t="s">
        <v>2783</v>
      </c>
      <c r="P41" s="67" t="s">
        <v>2809</v>
      </c>
      <c r="Q41" s="67" t="s">
        <v>2826</v>
      </c>
      <c r="R41" s="70" t="s">
        <v>2807</v>
      </c>
      <c r="S41" s="67" t="s">
        <v>2781</v>
      </c>
      <c r="T41" s="67" t="s">
        <v>2794</v>
      </c>
      <c r="U41" s="70" t="s">
        <v>2885</v>
      </c>
      <c r="V41" s="67" t="s">
        <v>2784</v>
      </c>
      <c r="W41" s="67" t="s">
        <v>2787</v>
      </c>
      <c r="X41" s="70" t="s">
        <v>2788</v>
      </c>
      <c r="Y41" s="67" t="s">
        <v>2781</v>
      </c>
      <c r="Z41" s="67" t="s">
        <v>2789</v>
      </c>
      <c r="AA41" s="74" t="s">
        <v>2819</v>
      </c>
      <c r="AB41">
        <v>10</v>
      </c>
      <c r="AC41" s="67" t="s">
        <v>2817</v>
      </c>
      <c r="AD41" s="70" t="s">
        <v>2793</v>
      </c>
      <c r="AE41" s="67" t="s">
        <v>2806</v>
      </c>
      <c r="AF41" s="67" t="s">
        <v>2794</v>
      </c>
      <c r="AG41" s="70" t="s">
        <v>2795</v>
      </c>
      <c r="AH41" s="67" t="s">
        <v>2781</v>
      </c>
      <c r="AI41" s="67" t="s">
        <v>2817</v>
      </c>
      <c r="AJ41" s="70" t="s">
        <v>2862</v>
      </c>
      <c r="AK41" s="67" t="s">
        <v>2809</v>
      </c>
      <c r="AL41" s="67" t="s">
        <v>2779</v>
      </c>
      <c r="AM41" s="70" t="s">
        <v>2876</v>
      </c>
      <c r="AN41" s="67" t="s">
        <v>2784</v>
      </c>
      <c r="AO41" s="67" t="s">
        <v>2789</v>
      </c>
      <c r="AP41" s="70" t="s">
        <v>2812</v>
      </c>
      <c r="AQ41" s="67" t="s">
        <v>2791</v>
      </c>
      <c r="AR41" s="67" t="s">
        <v>2800</v>
      </c>
      <c r="AS41" s="70" t="s">
        <v>2800</v>
      </c>
      <c r="AT41" s="67" t="s">
        <v>2800</v>
      </c>
      <c r="AU41" s="67" t="s">
        <v>2800</v>
      </c>
      <c r="AV41" s="67" t="s">
        <v>2800</v>
      </c>
      <c r="AW41" s="77" t="s">
        <v>2800</v>
      </c>
    </row>
    <row r="42" spans="2:49">
      <c r="B42">
        <v>41</v>
      </c>
      <c r="C42" t="s">
        <v>2908</v>
      </c>
      <c r="D42">
        <v>6.3</v>
      </c>
      <c r="E42" s="67" t="s">
        <v>2817</v>
      </c>
      <c r="F42" s="70" t="s">
        <v>2803</v>
      </c>
      <c r="G42" s="67" t="s">
        <v>2804</v>
      </c>
      <c r="H42" s="67" t="s">
        <v>2802</v>
      </c>
      <c r="I42" s="70" t="s">
        <v>2834</v>
      </c>
      <c r="J42" s="67" t="s">
        <v>2806</v>
      </c>
      <c r="K42" s="67" t="s">
        <v>2802</v>
      </c>
      <c r="L42" s="70" t="s">
        <v>2853</v>
      </c>
      <c r="M42" s="67" t="s">
        <v>2809</v>
      </c>
      <c r="N42" s="67" t="s">
        <v>2835</v>
      </c>
      <c r="O42" s="71" t="s">
        <v>2838</v>
      </c>
      <c r="P42" s="67" t="s">
        <v>2806</v>
      </c>
      <c r="Q42" s="67" t="s">
        <v>2826</v>
      </c>
      <c r="R42" s="70" t="s">
        <v>2859</v>
      </c>
      <c r="S42" s="67" t="s">
        <v>2784</v>
      </c>
      <c r="T42" s="67" t="s">
        <v>2789</v>
      </c>
      <c r="U42" s="70" t="s">
        <v>2788</v>
      </c>
      <c r="V42" s="67" t="s">
        <v>2791</v>
      </c>
      <c r="W42" s="67" t="s">
        <v>2787</v>
      </c>
      <c r="X42" s="70" t="s">
        <v>2819</v>
      </c>
      <c r="Y42" s="67" t="s">
        <v>2784</v>
      </c>
      <c r="Z42" s="67" t="s">
        <v>2798</v>
      </c>
      <c r="AA42" s="74" t="s">
        <v>2851</v>
      </c>
      <c r="AB42">
        <v>5</v>
      </c>
      <c r="AC42" s="67" t="s">
        <v>2798</v>
      </c>
      <c r="AD42" s="70" t="s">
        <v>2880</v>
      </c>
      <c r="AE42" s="67" t="s">
        <v>2784</v>
      </c>
      <c r="AF42" s="67" t="s">
        <v>2782</v>
      </c>
      <c r="AG42" s="70" t="s">
        <v>2831</v>
      </c>
      <c r="AH42" s="67" t="s">
        <v>2781</v>
      </c>
      <c r="AI42" s="67" t="s">
        <v>2800</v>
      </c>
      <c r="AJ42" s="70" t="s">
        <v>2800</v>
      </c>
      <c r="AK42" s="67" t="s">
        <v>2800</v>
      </c>
      <c r="AL42" s="67" t="s">
        <v>2800</v>
      </c>
      <c r="AM42" s="70" t="s">
        <v>2800</v>
      </c>
      <c r="AN42" s="67" t="s">
        <v>2800</v>
      </c>
      <c r="AO42" s="67" t="s">
        <v>2800</v>
      </c>
      <c r="AP42" s="70" t="s">
        <v>2800</v>
      </c>
      <c r="AQ42" s="67" t="s">
        <v>2800</v>
      </c>
      <c r="AR42" s="67" t="s">
        <v>2800</v>
      </c>
      <c r="AS42" s="70" t="s">
        <v>2800</v>
      </c>
      <c r="AT42" s="67" t="s">
        <v>2800</v>
      </c>
      <c r="AU42" s="67" t="s">
        <v>2800</v>
      </c>
      <c r="AV42" s="67" t="s">
        <v>2800</v>
      </c>
      <c r="AW42" s="77" t="s">
        <v>2800</v>
      </c>
    </row>
    <row r="43" spans="2:49">
      <c r="B43">
        <v>48</v>
      </c>
      <c r="C43" t="s">
        <v>2915</v>
      </c>
      <c r="D43">
        <v>6.3</v>
      </c>
      <c r="E43" s="67" t="s">
        <v>2794</v>
      </c>
      <c r="F43" s="70" t="s">
        <v>2842</v>
      </c>
      <c r="G43" s="67" t="s">
        <v>2781</v>
      </c>
      <c r="H43" s="67" t="s">
        <v>2802</v>
      </c>
      <c r="I43" s="70" t="s">
        <v>2805</v>
      </c>
      <c r="J43" s="67" t="s">
        <v>2804</v>
      </c>
      <c r="K43" s="67" t="s">
        <v>2779</v>
      </c>
      <c r="L43" s="70" t="s">
        <v>2780</v>
      </c>
      <c r="M43" s="67" t="s">
        <v>2784</v>
      </c>
      <c r="N43" s="67" t="s">
        <v>2779</v>
      </c>
      <c r="O43" s="71" t="s">
        <v>2837</v>
      </c>
      <c r="P43" s="67" t="s">
        <v>2781</v>
      </c>
      <c r="Q43" s="67" t="s">
        <v>2787</v>
      </c>
      <c r="R43" s="70" t="s">
        <v>2840</v>
      </c>
      <c r="S43" s="67" t="s">
        <v>2781</v>
      </c>
      <c r="T43" s="67" t="s">
        <v>2787</v>
      </c>
      <c r="U43" s="70" t="s">
        <v>2848</v>
      </c>
      <c r="V43" s="67" t="s">
        <v>2784</v>
      </c>
      <c r="W43" s="67" t="s">
        <v>2817</v>
      </c>
      <c r="X43" s="70" t="s">
        <v>2829</v>
      </c>
      <c r="Y43" s="67" t="s">
        <v>2806</v>
      </c>
      <c r="Z43" s="67" t="s">
        <v>2789</v>
      </c>
      <c r="AA43" s="74" t="s">
        <v>2586</v>
      </c>
      <c r="AB43">
        <v>1</v>
      </c>
      <c r="AC43" s="67" t="s">
        <v>2835</v>
      </c>
      <c r="AD43" s="70" t="s">
        <v>2793</v>
      </c>
      <c r="AE43" s="67" t="s">
        <v>2809</v>
      </c>
      <c r="AF43" s="67" t="s">
        <v>2789</v>
      </c>
      <c r="AG43" s="70" t="s">
        <v>2795</v>
      </c>
      <c r="AH43" s="67" t="s">
        <v>2845</v>
      </c>
      <c r="AI43" s="67" t="s">
        <v>2802</v>
      </c>
      <c r="AJ43" s="70" t="s">
        <v>2811</v>
      </c>
      <c r="AK43" s="67" t="s">
        <v>2809</v>
      </c>
      <c r="AL43" s="67" t="s">
        <v>2800</v>
      </c>
      <c r="AM43" s="70" t="s">
        <v>2800</v>
      </c>
      <c r="AN43" s="67" t="s">
        <v>2800</v>
      </c>
      <c r="AO43" s="67" t="s">
        <v>2800</v>
      </c>
      <c r="AP43" s="70" t="s">
        <v>2800</v>
      </c>
      <c r="AQ43" s="67" t="s">
        <v>2800</v>
      </c>
      <c r="AR43" s="67" t="s">
        <v>2800</v>
      </c>
      <c r="AS43" s="70" t="s">
        <v>2800</v>
      </c>
      <c r="AT43" s="67" t="s">
        <v>2800</v>
      </c>
      <c r="AU43" s="67" t="s">
        <v>2800</v>
      </c>
      <c r="AV43" s="67" t="s">
        <v>2800</v>
      </c>
      <c r="AW43" s="77" t="s">
        <v>2800</v>
      </c>
    </row>
    <row r="44" spans="2:49">
      <c r="B44">
        <v>36</v>
      </c>
      <c r="C44" t="s">
        <v>2903</v>
      </c>
      <c r="D44">
        <v>6.2</v>
      </c>
      <c r="E44" s="67" t="s">
        <v>2817</v>
      </c>
      <c r="F44" s="70" t="s">
        <v>2814</v>
      </c>
      <c r="G44" s="67" t="s">
        <v>2809</v>
      </c>
      <c r="H44" s="67" t="s">
        <v>2802</v>
      </c>
      <c r="I44" s="70" t="s">
        <v>2885</v>
      </c>
      <c r="J44" s="67" t="s">
        <v>2809</v>
      </c>
      <c r="K44" s="67" t="s">
        <v>2835</v>
      </c>
      <c r="L44" s="71" t="s">
        <v>2837</v>
      </c>
      <c r="M44" s="67" t="s">
        <v>2806</v>
      </c>
      <c r="N44" s="67" t="s">
        <v>2782</v>
      </c>
      <c r="O44" s="70" t="s">
        <v>2848</v>
      </c>
      <c r="P44" s="67" t="s">
        <v>2784</v>
      </c>
      <c r="Q44" s="67" t="s">
        <v>2782</v>
      </c>
      <c r="R44" s="70" t="s">
        <v>2850</v>
      </c>
      <c r="S44" s="67" t="s">
        <v>2781</v>
      </c>
      <c r="T44" s="67" t="s">
        <v>2787</v>
      </c>
      <c r="U44" s="70" t="s">
        <v>2793</v>
      </c>
      <c r="V44" s="67" t="s">
        <v>2784</v>
      </c>
      <c r="W44" s="67" t="s">
        <v>2779</v>
      </c>
      <c r="X44" s="70" t="s">
        <v>2795</v>
      </c>
      <c r="Y44" s="67" t="s">
        <v>2784</v>
      </c>
      <c r="Z44" s="67" t="s">
        <v>2798</v>
      </c>
      <c r="AA44" s="74" t="s">
        <v>2830</v>
      </c>
      <c r="AB44">
        <v>5</v>
      </c>
      <c r="AC44" s="67" t="s">
        <v>2802</v>
      </c>
      <c r="AD44" s="70" t="s">
        <v>2890</v>
      </c>
      <c r="AE44" s="67" t="s">
        <v>2806</v>
      </c>
      <c r="AF44" s="67" t="s">
        <v>2802</v>
      </c>
      <c r="AG44" s="70" t="s">
        <v>2822</v>
      </c>
      <c r="AH44" s="67" t="s">
        <v>2804</v>
      </c>
      <c r="AI44" s="67" t="s">
        <v>2789</v>
      </c>
      <c r="AJ44" s="70" t="s">
        <v>2797</v>
      </c>
      <c r="AK44" s="67" t="s">
        <v>2791</v>
      </c>
      <c r="AL44" s="67" t="s">
        <v>2794</v>
      </c>
      <c r="AM44" s="70" t="s">
        <v>2896</v>
      </c>
      <c r="AN44" s="67" t="s">
        <v>2784</v>
      </c>
      <c r="AO44" s="67" t="s">
        <v>2800</v>
      </c>
      <c r="AP44" s="70" t="s">
        <v>2800</v>
      </c>
      <c r="AQ44" s="67" t="s">
        <v>2800</v>
      </c>
      <c r="AR44" s="67" t="s">
        <v>2800</v>
      </c>
      <c r="AS44" s="70" t="s">
        <v>2800</v>
      </c>
      <c r="AT44" s="67" t="s">
        <v>2800</v>
      </c>
      <c r="AU44" s="67" t="s">
        <v>2800</v>
      </c>
      <c r="AV44" s="67" t="s">
        <v>2800</v>
      </c>
      <c r="AW44" s="77" t="s">
        <v>2800</v>
      </c>
    </row>
    <row r="45" spans="2:49">
      <c r="B45">
        <v>77</v>
      </c>
      <c r="C45" t="s">
        <v>48</v>
      </c>
      <c r="D45">
        <v>6.2</v>
      </c>
      <c r="E45" s="67" t="s">
        <v>2787</v>
      </c>
      <c r="F45" s="70" t="s">
        <v>2780</v>
      </c>
      <c r="G45" s="67" t="s">
        <v>2784</v>
      </c>
      <c r="H45" s="67" t="s">
        <v>2802</v>
      </c>
      <c r="I45" s="70" t="s">
        <v>2816</v>
      </c>
      <c r="J45" s="67" t="s">
        <v>2809</v>
      </c>
      <c r="K45" s="67" t="s">
        <v>2835</v>
      </c>
      <c r="L45" s="70" t="s">
        <v>2786</v>
      </c>
      <c r="M45" s="67" t="s">
        <v>2809</v>
      </c>
      <c r="N45" s="67" t="s">
        <v>2835</v>
      </c>
      <c r="O45" s="71" t="s">
        <v>2837</v>
      </c>
      <c r="P45" s="67" t="s">
        <v>2804</v>
      </c>
      <c r="Q45" s="67" t="s">
        <v>2826</v>
      </c>
      <c r="R45" s="70" t="s">
        <v>2828</v>
      </c>
      <c r="S45" s="67" t="s">
        <v>2781</v>
      </c>
      <c r="T45" s="67" t="s">
        <v>2835</v>
      </c>
      <c r="U45" s="70" t="s">
        <v>2839</v>
      </c>
      <c r="V45" s="67" t="s">
        <v>2806</v>
      </c>
      <c r="W45" s="67" t="s">
        <v>2779</v>
      </c>
      <c r="X45" s="70" t="s">
        <v>2928</v>
      </c>
      <c r="Y45" s="67" t="s">
        <v>2784</v>
      </c>
      <c r="Z45" s="67" t="s">
        <v>2817</v>
      </c>
      <c r="AA45" s="74" t="s">
        <v>2829</v>
      </c>
      <c r="AB45">
        <v>8</v>
      </c>
      <c r="AC45" s="67" t="s">
        <v>2785</v>
      </c>
      <c r="AD45" s="70" t="s">
        <v>2850</v>
      </c>
      <c r="AE45" s="67" t="s">
        <v>2804</v>
      </c>
      <c r="AF45" s="67" t="s">
        <v>2789</v>
      </c>
      <c r="AG45" s="70" t="s">
        <v>2861</v>
      </c>
      <c r="AH45" s="67" t="s">
        <v>2791</v>
      </c>
      <c r="AI45" s="67" t="s">
        <v>2785</v>
      </c>
      <c r="AJ45" s="70" t="s">
        <v>2811</v>
      </c>
      <c r="AK45" s="67" t="s">
        <v>2809</v>
      </c>
      <c r="AL45" s="67" t="s">
        <v>2798</v>
      </c>
      <c r="AM45" s="70" t="s">
        <v>2876</v>
      </c>
      <c r="AN45" s="67" t="s">
        <v>2781</v>
      </c>
      <c r="AO45" s="67" t="s">
        <v>2782</v>
      </c>
      <c r="AP45" s="70" t="s">
        <v>2812</v>
      </c>
      <c r="AQ45" s="67" t="s">
        <v>2784</v>
      </c>
      <c r="AR45" s="67" t="s">
        <v>2798</v>
      </c>
      <c r="AS45" s="70" t="s">
        <v>2866</v>
      </c>
      <c r="AT45" s="67" t="s">
        <v>2784</v>
      </c>
      <c r="AU45" s="67" t="s">
        <v>2800</v>
      </c>
      <c r="AV45" s="67" t="s">
        <v>2800</v>
      </c>
      <c r="AW45" s="77" t="s">
        <v>2800</v>
      </c>
    </row>
    <row r="46" spans="2:49">
      <c r="B46">
        <v>34</v>
      </c>
      <c r="C46" t="s">
        <v>2901</v>
      </c>
      <c r="D46">
        <v>6.1</v>
      </c>
      <c r="E46" s="67" t="s">
        <v>2789</v>
      </c>
      <c r="F46" s="70" t="s">
        <v>2778</v>
      </c>
      <c r="G46" s="67" t="s">
        <v>2791</v>
      </c>
      <c r="H46" s="67" t="s">
        <v>2802</v>
      </c>
      <c r="I46" s="70" t="s">
        <v>2842</v>
      </c>
      <c r="J46" s="67" t="s">
        <v>2806</v>
      </c>
      <c r="K46" s="67" t="s">
        <v>2798</v>
      </c>
      <c r="L46" s="70" t="s">
        <v>2818</v>
      </c>
      <c r="M46" s="67" t="s">
        <v>2784</v>
      </c>
      <c r="N46" s="67" t="s">
        <v>2787</v>
      </c>
      <c r="O46" s="70" t="s">
        <v>2788</v>
      </c>
      <c r="P46" s="67" t="s">
        <v>2781</v>
      </c>
      <c r="Q46" s="67" t="s">
        <v>2782</v>
      </c>
      <c r="R46" s="70" t="s">
        <v>2854</v>
      </c>
      <c r="S46" s="67" t="s">
        <v>2781</v>
      </c>
      <c r="T46" s="67" t="s">
        <v>2789</v>
      </c>
      <c r="U46" s="70" t="s">
        <v>2790</v>
      </c>
      <c r="V46" s="67" t="s">
        <v>2845</v>
      </c>
      <c r="W46" s="67" t="s">
        <v>2798</v>
      </c>
      <c r="X46" s="70" t="s">
        <v>2851</v>
      </c>
      <c r="Y46" s="67" t="s">
        <v>2781</v>
      </c>
      <c r="Z46" s="67" t="s">
        <v>2817</v>
      </c>
      <c r="AA46" s="74" t="s">
        <v>2856</v>
      </c>
      <c r="AB46">
        <v>16</v>
      </c>
      <c r="AC46" s="67" t="s">
        <v>2787</v>
      </c>
      <c r="AD46" s="70" t="s">
        <v>2820</v>
      </c>
      <c r="AE46" s="67" t="s">
        <v>2784</v>
      </c>
      <c r="AF46" s="67" t="s">
        <v>2802</v>
      </c>
      <c r="AG46" s="70" t="s">
        <v>2821</v>
      </c>
      <c r="AH46" s="67" t="s">
        <v>2809</v>
      </c>
      <c r="AI46" s="67" t="s">
        <v>2817</v>
      </c>
      <c r="AJ46" s="70" t="s">
        <v>2822</v>
      </c>
      <c r="AK46" s="67" t="s">
        <v>2804</v>
      </c>
      <c r="AL46" s="67" t="s">
        <v>2794</v>
      </c>
      <c r="AM46" s="70" t="s">
        <v>2797</v>
      </c>
      <c r="AN46" s="67" t="s">
        <v>2784</v>
      </c>
      <c r="AO46" s="67" t="s">
        <v>2800</v>
      </c>
      <c r="AP46" s="70" t="s">
        <v>2800</v>
      </c>
      <c r="AQ46" s="67" t="s">
        <v>2800</v>
      </c>
      <c r="AR46" s="67" t="s">
        <v>2800</v>
      </c>
      <c r="AS46" s="70" t="s">
        <v>2800</v>
      </c>
      <c r="AT46" s="67" t="s">
        <v>2800</v>
      </c>
      <c r="AU46" s="67" t="s">
        <v>2800</v>
      </c>
      <c r="AV46" s="67" t="s">
        <v>2800</v>
      </c>
      <c r="AW46" s="77" t="s">
        <v>2800</v>
      </c>
    </row>
    <row r="47" spans="2:49">
      <c r="B47">
        <v>74</v>
      </c>
      <c r="C47" t="s">
        <v>32</v>
      </c>
      <c r="D47">
        <v>6.1</v>
      </c>
      <c r="E47" s="67" t="s">
        <v>2785</v>
      </c>
      <c r="F47" s="70" t="s">
        <v>2824</v>
      </c>
      <c r="G47" s="67" t="s">
        <v>2804</v>
      </c>
      <c r="H47" s="67" t="s">
        <v>2789</v>
      </c>
      <c r="I47" s="70" t="s">
        <v>2834</v>
      </c>
      <c r="J47" s="67" t="s">
        <v>2791</v>
      </c>
      <c r="K47" s="67" t="s">
        <v>2794</v>
      </c>
      <c r="L47" s="70" t="s">
        <v>2836</v>
      </c>
      <c r="M47" s="67" t="s">
        <v>2781</v>
      </c>
      <c r="N47" s="67" t="s">
        <v>2826</v>
      </c>
      <c r="O47" s="70" t="s">
        <v>2885</v>
      </c>
      <c r="P47" s="67" t="s">
        <v>2784</v>
      </c>
      <c r="Q47" s="67" t="s">
        <v>2835</v>
      </c>
      <c r="R47" s="70" t="s">
        <v>2839</v>
      </c>
      <c r="S47" s="67" t="s">
        <v>2809</v>
      </c>
      <c r="T47" s="67" t="s">
        <v>2787</v>
      </c>
      <c r="U47" s="70" t="s">
        <v>2840</v>
      </c>
      <c r="V47" s="67" t="s">
        <v>2781</v>
      </c>
      <c r="W47" s="67" t="s">
        <v>2779</v>
      </c>
      <c r="X47" s="70" t="s">
        <v>2810</v>
      </c>
      <c r="Y47" s="67" t="s">
        <v>2781</v>
      </c>
      <c r="Z47" s="67" t="s">
        <v>2785</v>
      </c>
      <c r="AA47" s="74" t="s">
        <v>2860</v>
      </c>
      <c r="AB47">
        <v>8</v>
      </c>
      <c r="AC47" s="67" t="s">
        <v>2785</v>
      </c>
      <c r="AD47" s="70" t="s">
        <v>2871</v>
      </c>
      <c r="AE47" s="67" t="s">
        <v>2809</v>
      </c>
      <c r="AF47" s="67" t="s">
        <v>2782</v>
      </c>
      <c r="AG47" s="70" t="s">
        <v>2861</v>
      </c>
      <c r="AH47" s="67" t="s">
        <v>2784</v>
      </c>
      <c r="AI47" s="67" t="s">
        <v>2802</v>
      </c>
      <c r="AJ47" s="70" t="s">
        <v>2792</v>
      </c>
      <c r="AK47" s="67" t="s">
        <v>2804</v>
      </c>
      <c r="AL47" s="67" t="s">
        <v>2802</v>
      </c>
      <c r="AM47" s="70" t="s">
        <v>2793</v>
      </c>
      <c r="AN47" s="67" t="s">
        <v>2806</v>
      </c>
      <c r="AO47" s="67" t="s">
        <v>2798</v>
      </c>
      <c r="AP47" s="70" t="s">
        <v>2830</v>
      </c>
      <c r="AQ47" s="67" t="s">
        <v>2784</v>
      </c>
      <c r="AR47" s="67" t="s">
        <v>2789</v>
      </c>
      <c r="AS47" s="70" t="s">
        <v>2943</v>
      </c>
      <c r="AT47" s="67" t="s">
        <v>2845</v>
      </c>
      <c r="AU47" s="67" t="s">
        <v>2817</v>
      </c>
      <c r="AV47" s="67" t="s">
        <v>2812</v>
      </c>
      <c r="AW47" s="77" t="s">
        <v>2809</v>
      </c>
    </row>
    <row r="48" spans="2:49">
      <c r="B48">
        <v>32</v>
      </c>
      <c r="C48" t="s">
        <v>2899</v>
      </c>
      <c r="D48">
        <v>6</v>
      </c>
      <c r="E48" s="67" t="s">
        <v>2782</v>
      </c>
      <c r="F48" s="70" t="s">
        <v>2815</v>
      </c>
      <c r="G48" s="67" t="s">
        <v>2781</v>
      </c>
      <c r="H48" s="67" t="s">
        <v>2782</v>
      </c>
      <c r="I48" s="70" t="s">
        <v>2825</v>
      </c>
      <c r="J48" s="67" t="s">
        <v>2784</v>
      </c>
      <c r="K48" s="67" t="s">
        <v>2802</v>
      </c>
      <c r="L48" s="70" t="s">
        <v>2818</v>
      </c>
      <c r="M48" s="67" t="s">
        <v>2809</v>
      </c>
      <c r="N48" s="67" t="s">
        <v>2789</v>
      </c>
      <c r="O48" s="70" t="s">
        <v>2828</v>
      </c>
      <c r="P48" s="67" t="s">
        <v>2791</v>
      </c>
      <c r="Q48" s="67" t="s">
        <v>2785</v>
      </c>
      <c r="R48" s="70" t="s">
        <v>2854</v>
      </c>
      <c r="S48" s="67" t="s">
        <v>2806</v>
      </c>
      <c r="T48" s="67" t="s">
        <v>2785</v>
      </c>
      <c r="U48" s="70" t="s">
        <v>2869</v>
      </c>
      <c r="V48" s="67" t="s">
        <v>2809</v>
      </c>
      <c r="W48" s="67" t="s">
        <v>2798</v>
      </c>
      <c r="X48" s="70" t="s">
        <v>2865</v>
      </c>
      <c r="Y48" s="67" t="s">
        <v>2781</v>
      </c>
      <c r="Z48" s="67" t="s">
        <v>2802</v>
      </c>
      <c r="AA48" s="74" t="s">
        <v>2880</v>
      </c>
      <c r="AB48">
        <v>8</v>
      </c>
      <c r="AC48" s="67" t="s">
        <v>2817</v>
      </c>
      <c r="AD48" s="70" t="s">
        <v>2856</v>
      </c>
      <c r="AE48" s="67" t="s">
        <v>2809</v>
      </c>
      <c r="AF48" s="67" t="s">
        <v>2789</v>
      </c>
      <c r="AG48" s="70" t="s">
        <v>2831</v>
      </c>
      <c r="AH48" s="67" t="s">
        <v>2845</v>
      </c>
      <c r="AI48" s="67" t="s">
        <v>2800</v>
      </c>
      <c r="AJ48" s="70" t="s">
        <v>2800</v>
      </c>
      <c r="AK48" s="67" t="s">
        <v>2800</v>
      </c>
      <c r="AL48" s="67" t="s">
        <v>2800</v>
      </c>
      <c r="AM48" s="70" t="s">
        <v>2800</v>
      </c>
      <c r="AN48" s="67" t="s">
        <v>2800</v>
      </c>
      <c r="AO48" s="67" t="s">
        <v>2800</v>
      </c>
      <c r="AP48" s="70" t="s">
        <v>2800</v>
      </c>
      <c r="AQ48" s="67" t="s">
        <v>2800</v>
      </c>
      <c r="AR48" s="67" t="s">
        <v>2800</v>
      </c>
      <c r="AS48" s="70" t="s">
        <v>2800</v>
      </c>
      <c r="AT48" s="67" t="s">
        <v>2800</v>
      </c>
      <c r="AU48" s="67" t="s">
        <v>2800</v>
      </c>
      <c r="AV48" s="67" t="s">
        <v>2800</v>
      </c>
      <c r="AW48" s="77" t="s">
        <v>2800</v>
      </c>
    </row>
    <row r="49" spans="2:49">
      <c r="B49">
        <v>51</v>
      </c>
      <c r="C49" t="s">
        <v>46</v>
      </c>
      <c r="D49">
        <v>6</v>
      </c>
      <c r="E49" s="67" t="s">
        <v>2802</v>
      </c>
      <c r="F49" s="70" t="s">
        <v>2778</v>
      </c>
      <c r="G49" s="67" t="s">
        <v>2804</v>
      </c>
      <c r="H49" s="67" t="s">
        <v>2802</v>
      </c>
      <c r="I49" s="70" t="s">
        <v>2815</v>
      </c>
      <c r="J49" s="67" t="s">
        <v>2806</v>
      </c>
      <c r="K49" s="67" t="s">
        <v>2802</v>
      </c>
      <c r="L49" s="70" t="s">
        <v>2825</v>
      </c>
      <c r="M49" s="67" t="s">
        <v>2809</v>
      </c>
      <c r="N49" s="67" t="s">
        <v>2789</v>
      </c>
      <c r="O49" s="70" t="s">
        <v>2834</v>
      </c>
      <c r="P49" s="67" t="s">
        <v>2791</v>
      </c>
      <c r="Q49" s="67" t="s">
        <v>2787</v>
      </c>
      <c r="R49" s="70" t="s">
        <v>2853</v>
      </c>
      <c r="S49" s="67" t="s">
        <v>2784</v>
      </c>
      <c r="T49" s="67" t="s">
        <v>2787</v>
      </c>
      <c r="U49" s="70" t="s">
        <v>2816</v>
      </c>
      <c r="V49" s="67" t="s">
        <v>2781</v>
      </c>
      <c r="W49" s="67" t="s">
        <v>2785</v>
      </c>
      <c r="X49" s="70" t="s">
        <v>2818</v>
      </c>
      <c r="Y49" s="67" t="s">
        <v>2804</v>
      </c>
      <c r="Z49" s="67" t="s">
        <v>2789</v>
      </c>
      <c r="AA49" s="74" t="s">
        <v>2808</v>
      </c>
      <c r="AB49">
        <v>10</v>
      </c>
      <c r="AC49" s="67" t="s">
        <v>2798</v>
      </c>
      <c r="AD49" s="70" t="s">
        <v>2854</v>
      </c>
      <c r="AE49" s="67" t="s">
        <v>2781</v>
      </c>
      <c r="AF49" s="67" t="s">
        <v>2798</v>
      </c>
      <c r="AG49" s="70" t="s">
        <v>2869</v>
      </c>
      <c r="AH49" s="67" t="s">
        <v>2784</v>
      </c>
      <c r="AI49" s="67" t="s">
        <v>2817</v>
      </c>
      <c r="AJ49" s="70" t="s">
        <v>2892</v>
      </c>
      <c r="AK49" s="67" t="s">
        <v>2806</v>
      </c>
      <c r="AL49" s="67" t="s">
        <v>2785</v>
      </c>
      <c r="AM49" s="70" t="s">
        <v>2792</v>
      </c>
      <c r="AN49" s="67" t="s">
        <v>2809</v>
      </c>
      <c r="AO49" s="67" t="s">
        <v>2800</v>
      </c>
      <c r="AP49" s="70" t="s">
        <v>2800</v>
      </c>
      <c r="AQ49" s="67" t="s">
        <v>2800</v>
      </c>
      <c r="AR49" s="67" t="s">
        <v>2800</v>
      </c>
      <c r="AS49" s="70" t="s">
        <v>2800</v>
      </c>
      <c r="AT49" s="67" t="s">
        <v>2800</v>
      </c>
      <c r="AU49" s="67" t="s">
        <v>2800</v>
      </c>
      <c r="AV49" s="67" t="s">
        <v>2800</v>
      </c>
      <c r="AW49" s="77" t="s">
        <v>2800</v>
      </c>
    </row>
    <row r="50" spans="2:49">
      <c r="B50">
        <v>54</v>
      </c>
      <c r="C50" t="s">
        <v>1490</v>
      </c>
      <c r="D50">
        <v>6</v>
      </c>
      <c r="E50" s="67" t="s">
        <v>2802</v>
      </c>
      <c r="F50" s="70" t="s">
        <v>2778</v>
      </c>
      <c r="G50" s="67" t="s">
        <v>2806</v>
      </c>
      <c r="H50" s="67" t="s">
        <v>2798</v>
      </c>
      <c r="I50" s="70" t="s">
        <v>2815</v>
      </c>
      <c r="J50" s="67" t="s">
        <v>2781</v>
      </c>
      <c r="K50" s="67" t="s">
        <v>2802</v>
      </c>
      <c r="L50" s="70" t="s">
        <v>2834</v>
      </c>
      <c r="M50" s="67" t="s">
        <v>2809</v>
      </c>
      <c r="N50" s="67" t="s">
        <v>2817</v>
      </c>
      <c r="O50" s="70" t="s">
        <v>2816</v>
      </c>
      <c r="P50" s="67" t="s">
        <v>2806</v>
      </c>
      <c r="Q50" s="67" t="s">
        <v>2779</v>
      </c>
      <c r="R50" s="70" t="s">
        <v>2808</v>
      </c>
      <c r="S50" s="67" t="s">
        <v>2784</v>
      </c>
      <c r="T50" s="67" t="s">
        <v>2789</v>
      </c>
      <c r="U50" s="70" t="s">
        <v>2788</v>
      </c>
      <c r="V50" s="67" t="s">
        <v>2791</v>
      </c>
      <c r="W50" s="67" t="s">
        <v>2817</v>
      </c>
      <c r="X50" s="70" t="s">
        <v>2819</v>
      </c>
      <c r="Y50" s="67" t="s">
        <v>2804</v>
      </c>
      <c r="Z50" s="67" t="s">
        <v>2785</v>
      </c>
      <c r="AA50" s="74" t="s">
        <v>2871</v>
      </c>
      <c r="AB50">
        <v>16</v>
      </c>
      <c r="AC50" s="67" t="s">
        <v>2785</v>
      </c>
      <c r="AD50" s="70" t="s">
        <v>2851</v>
      </c>
      <c r="AE50" s="67" t="s">
        <v>2806</v>
      </c>
      <c r="AF50" s="67" t="s">
        <v>2787</v>
      </c>
      <c r="AG50" s="70" t="s">
        <v>2862</v>
      </c>
      <c r="AH50" s="67" t="s">
        <v>2781</v>
      </c>
      <c r="AI50" s="67" t="s">
        <v>2787</v>
      </c>
      <c r="AJ50" s="70" t="s">
        <v>2822</v>
      </c>
      <c r="AK50" s="67" t="s">
        <v>2784</v>
      </c>
      <c r="AL50" s="67" t="s">
        <v>2794</v>
      </c>
      <c r="AM50" s="70" t="s">
        <v>2799</v>
      </c>
      <c r="AN50" s="67" t="s">
        <v>2784</v>
      </c>
      <c r="AO50" s="67" t="s">
        <v>2800</v>
      </c>
      <c r="AP50" s="70" t="s">
        <v>2800</v>
      </c>
      <c r="AQ50" s="67" t="s">
        <v>2800</v>
      </c>
      <c r="AR50" s="67" t="s">
        <v>2800</v>
      </c>
      <c r="AS50" s="70" t="s">
        <v>2800</v>
      </c>
      <c r="AT50" s="67" t="s">
        <v>2800</v>
      </c>
      <c r="AU50" s="67" t="s">
        <v>2800</v>
      </c>
      <c r="AV50" s="67" t="s">
        <v>2800</v>
      </c>
      <c r="AW50" s="77" t="s">
        <v>2800</v>
      </c>
    </row>
    <row r="51" spans="2:49">
      <c r="B51">
        <v>50</v>
      </c>
      <c r="C51" t="s">
        <v>1807</v>
      </c>
      <c r="D51">
        <v>5.9</v>
      </c>
      <c r="E51" s="67" t="s">
        <v>2785</v>
      </c>
      <c r="F51" s="70" t="s">
        <v>2824</v>
      </c>
      <c r="G51" s="67" t="s">
        <v>2806</v>
      </c>
      <c r="H51" s="67" t="s">
        <v>2802</v>
      </c>
      <c r="I51" s="70" t="s">
        <v>2865</v>
      </c>
      <c r="J51" s="67" t="s">
        <v>2804</v>
      </c>
      <c r="K51" s="67" t="s">
        <v>2789</v>
      </c>
      <c r="L51" s="70" t="s">
        <v>2882</v>
      </c>
      <c r="M51" s="67" t="s">
        <v>2845</v>
      </c>
      <c r="N51" s="67" t="s">
        <v>2817</v>
      </c>
      <c r="O51" s="70" t="s">
        <v>2586</v>
      </c>
      <c r="P51" s="67" t="s">
        <v>2804</v>
      </c>
      <c r="Q51" s="67" t="s">
        <v>2789</v>
      </c>
      <c r="R51" s="70" t="s">
        <v>2851</v>
      </c>
      <c r="S51" s="67" t="s">
        <v>2791</v>
      </c>
      <c r="T51" s="67" t="s">
        <v>2785</v>
      </c>
      <c r="U51" s="70" t="s">
        <v>2880</v>
      </c>
      <c r="V51" s="67" t="s">
        <v>2809</v>
      </c>
      <c r="W51" s="67" t="s">
        <v>2785</v>
      </c>
      <c r="X51" s="70" t="s">
        <v>2856</v>
      </c>
      <c r="Y51" s="67" t="s">
        <v>2804</v>
      </c>
      <c r="Z51" s="67" t="s">
        <v>2782</v>
      </c>
      <c r="AA51" s="74" t="s">
        <v>2830</v>
      </c>
      <c r="AB51">
        <v>12</v>
      </c>
      <c r="AC51" s="67" t="s">
        <v>2782</v>
      </c>
      <c r="AD51" s="70" t="s">
        <v>2831</v>
      </c>
      <c r="AE51" s="67" t="s">
        <v>2781</v>
      </c>
      <c r="AF51" s="67" t="s">
        <v>2798</v>
      </c>
      <c r="AG51" s="70" t="s">
        <v>2832</v>
      </c>
      <c r="AH51" s="67" t="s">
        <v>2784</v>
      </c>
      <c r="AI51" s="67" t="s">
        <v>2798</v>
      </c>
      <c r="AJ51" s="70" t="s">
        <v>2876</v>
      </c>
      <c r="AK51" s="67" t="s">
        <v>2781</v>
      </c>
      <c r="AL51" s="67" t="s">
        <v>2779</v>
      </c>
      <c r="AM51" s="70" t="s">
        <v>2812</v>
      </c>
      <c r="AN51" s="67" t="s">
        <v>2784</v>
      </c>
      <c r="AO51" s="67" t="s">
        <v>2800</v>
      </c>
      <c r="AP51" s="70" t="s">
        <v>2800</v>
      </c>
      <c r="AQ51" s="67" t="s">
        <v>2800</v>
      </c>
      <c r="AR51" s="67" t="s">
        <v>2800</v>
      </c>
      <c r="AS51" s="70" t="s">
        <v>2800</v>
      </c>
      <c r="AT51" s="67" t="s">
        <v>2800</v>
      </c>
      <c r="AU51" s="67" t="s">
        <v>2800</v>
      </c>
      <c r="AV51" s="67" t="s">
        <v>2800</v>
      </c>
      <c r="AW51" s="77" t="s">
        <v>2800</v>
      </c>
    </row>
    <row r="52" spans="2:49">
      <c r="B52">
        <v>94</v>
      </c>
      <c r="C52" t="s">
        <v>2938</v>
      </c>
      <c r="D52">
        <v>5.8</v>
      </c>
      <c r="E52" s="67" t="s">
        <v>2802</v>
      </c>
      <c r="F52" s="70" t="s">
        <v>2778</v>
      </c>
      <c r="G52" s="67" t="s">
        <v>2806</v>
      </c>
      <c r="H52" s="67" t="s">
        <v>2787</v>
      </c>
      <c r="I52" s="70" t="s">
        <v>2780</v>
      </c>
      <c r="J52" s="67" t="s">
        <v>2781</v>
      </c>
      <c r="K52" s="67" t="s">
        <v>2787</v>
      </c>
      <c r="L52" s="70" t="s">
        <v>2843</v>
      </c>
      <c r="M52" s="67" t="s">
        <v>2784</v>
      </c>
      <c r="N52" s="67" t="s">
        <v>2782</v>
      </c>
      <c r="O52" s="70" t="s">
        <v>2815</v>
      </c>
      <c r="P52" s="67" t="s">
        <v>2781</v>
      </c>
      <c r="Q52" s="67" t="s">
        <v>2789</v>
      </c>
      <c r="R52" s="70" t="s">
        <v>2788</v>
      </c>
      <c r="S52" s="67" t="s">
        <v>2791</v>
      </c>
      <c r="T52" s="67" t="s">
        <v>2835</v>
      </c>
      <c r="U52" s="70" t="s">
        <v>2790</v>
      </c>
      <c r="V52" s="67" t="s">
        <v>2806</v>
      </c>
      <c r="W52" s="67" t="s">
        <v>2798</v>
      </c>
      <c r="X52" s="70" t="s">
        <v>2855</v>
      </c>
      <c r="Y52" s="67" t="s">
        <v>2784</v>
      </c>
      <c r="Z52" s="67" t="s">
        <v>2817</v>
      </c>
      <c r="AA52" s="74" t="s">
        <v>2821</v>
      </c>
      <c r="AB52">
        <v>2</v>
      </c>
      <c r="AC52" s="67" t="s">
        <v>2835</v>
      </c>
      <c r="AD52" s="70" t="s">
        <v>2797</v>
      </c>
      <c r="AE52" s="67" t="s">
        <v>2809</v>
      </c>
      <c r="AF52" s="67" t="s">
        <v>2802</v>
      </c>
      <c r="AG52" s="70" t="s">
        <v>2811</v>
      </c>
      <c r="AH52" s="67" t="s">
        <v>2809</v>
      </c>
      <c r="AI52" s="67" t="s">
        <v>2789</v>
      </c>
      <c r="AJ52" s="70" t="s">
        <v>2939</v>
      </c>
      <c r="AK52" s="67" t="s">
        <v>2845</v>
      </c>
      <c r="AL52" s="67" t="s">
        <v>2800</v>
      </c>
      <c r="AM52" s="70" t="s">
        <v>2800</v>
      </c>
      <c r="AN52" s="67" t="s">
        <v>2800</v>
      </c>
      <c r="AO52" s="67" t="s">
        <v>2800</v>
      </c>
      <c r="AP52" s="70" t="s">
        <v>2800</v>
      </c>
      <c r="AQ52" s="67" t="s">
        <v>2800</v>
      </c>
      <c r="AR52" s="67" t="s">
        <v>2800</v>
      </c>
      <c r="AS52" s="70" t="s">
        <v>2800</v>
      </c>
      <c r="AT52" s="67" t="s">
        <v>2800</v>
      </c>
      <c r="AU52" s="67" t="s">
        <v>2800</v>
      </c>
      <c r="AV52" s="67" t="s">
        <v>2800</v>
      </c>
      <c r="AW52" s="77" t="s">
        <v>2800</v>
      </c>
    </row>
    <row r="53" spans="2:49">
      <c r="B53">
        <v>29</v>
      </c>
      <c r="C53" t="s">
        <v>2857</v>
      </c>
      <c r="D53">
        <v>5.7</v>
      </c>
      <c r="E53" s="67" t="s">
        <v>2785</v>
      </c>
      <c r="F53" s="70" t="s">
        <v>2825</v>
      </c>
      <c r="G53" s="67" t="s">
        <v>2809</v>
      </c>
      <c r="H53" s="67" t="s">
        <v>2782</v>
      </c>
      <c r="I53" s="70" t="s">
        <v>2818</v>
      </c>
      <c r="J53" s="67" t="s">
        <v>2784</v>
      </c>
      <c r="K53" s="67" t="s">
        <v>2785</v>
      </c>
      <c r="L53" s="70" t="s">
        <v>2828</v>
      </c>
      <c r="M53" s="67" t="s">
        <v>2806</v>
      </c>
      <c r="N53" s="67" t="s">
        <v>2802</v>
      </c>
      <c r="O53" s="70" t="s">
        <v>2808</v>
      </c>
      <c r="P53" s="67" t="s">
        <v>2809</v>
      </c>
      <c r="Q53" s="67">
        <v>1100</v>
      </c>
      <c r="R53" s="70" t="s">
        <v>2840</v>
      </c>
      <c r="S53" s="67" t="s">
        <v>2781</v>
      </c>
      <c r="T53" s="67" t="s">
        <v>2787</v>
      </c>
      <c r="U53" s="70" t="s">
        <v>2849</v>
      </c>
      <c r="V53" s="67" t="s">
        <v>2784</v>
      </c>
      <c r="W53" s="67" t="s">
        <v>2789</v>
      </c>
      <c r="X53" s="70" t="s">
        <v>2854</v>
      </c>
      <c r="Y53" s="67" t="s">
        <v>2845</v>
      </c>
      <c r="Z53" s="67" t="s">
        <v>2798</v>
      </c>
      <c r="AA53" s="74" t="s">
        <v>2869</v>
      </c>
      <c r="AB53">
        <v>12</v>
      </c>
      <c r="AC53" s="67" t="s">
        <v>2802</v>
      </c>
      <c r="AD53" s="70" t="s">
        <v>2855</v>
      </c>
      <c r="AE53" s="67" t="s">
        <v>2806</v>
      </c>
      <c r="AF53" s="67" t="s">
        <v>2782</v>
      </c>
      <c r="AG53" s="70" t="s">
        <v>2865</v>
      </c>
      <c r="AH53" s="67" t="s">
        <v>2781</v>
      </c>
      <c r="AI53" s="67" t="s">
        <v>2789</v>
      </c>
      <c r="AJ53" s="70" t="s">
        <v>2857</v>
      </c>
      <c r="AK53" s="67" t="s">
        <v>2791</v>
      </c>
      <c r="AL53" s="67" t="s">
        <v>2817</v>
      </c>
      <c r="AM53" s="70" t="s">
        <v>2812</v>
      </c>
      <c r="AN53" s="67" t="s">
        <v>2804</v>
      </c>
      <c r="AO53" s="67" t="s">
        <v>2800</v>
      </c>
      <c r="AP53" s="70" t="s">
        <v>2800</v>
      </c>
      <c r="AQ53" s="67" t="s">
        <v>2800</v>
      </c>
      <c r="AR53" s="67" t="s">
        <v>2800</v>
      </c>
      <c r="AS53" s="70" t="s">
        <v>2800</v>
      </c>
      <c r="AT53" s="67" t="s">
        <v>2800</v>
      </c>
      <c r="AU53" s="67" t="s">
        <v>2800</v>
      </c>
      <c r="AV53" s="67" t="s">
        <v>2800</v>
      </c>
      <c r="AW53" s="77" t="s">
        <v>2800</v>
      </c>
    </row>
    <row r="54" spans="2:49">
      <c r="B54">
        <v>38</v>
      </c>
      <c r="C54" t="s">
        <v>2905</v>
      </c>
      <c r="D54">
        <v>5.7</v>
      </c>
      <c r="E54" s="67" t="s">
        <v>2802</v>
      </c>
      <c r="F54" s="70" t="s">
        <v>2778</v>
      </c>
      <c r="G54" s="67" t="s">
        <v>2806</v>
      </c>
      <c r="H54" s="67" t="s">
        <v>2787</v>
      </c>
      <c r="I54" s="70" t="s">
        <v>2842</v>
      </c>
      <c r="J54" s="67" t="s">
        <v>2784</v>
      </c>
      <c r="K54" s="67" t="s">
        <v>2798</v>
      </c>
      <c r="L54" s="70" t="s">
        <v>2816</v>
      </c>
      <c r="M54" s="67" t="s">
        <v>2784</v>
      </c>
      <c r="N54" s="67" t="s">
        <v>2817</v>
      </c>
      <c r="O54" s="70" t="s">
        <v>2829</v>
      </c>
      <c r="P54" s="67" t="s">
        <v>2804</v>
      </c>
      <c r="Q54" s="67" t="s">
        <v>2802</v>
      </c>
      <c r="R54" s="70" t="s">
        <v>2810</v>
      </c>
      <c r="S54" s="67" t="s">
        <v>2809</v>
      </c>
      <c r="T54" s="67" t="s">
        <v>2782</v>
      </c>
      <c r="U54" s="70" t="s">
        <v>2865</v>
      </c>
      <c r="V54" s="67" t="s">
        <v>2784</v>
      </c>
      <c r="W54" s="67" t="s">
        <v>2779</v>
      </c>
      <c r="X54" s="70" t="s">
        <v>2880</v>
      </c>
      <c r="Y54" s="67" t="s">
        <v>2784</v>
      </c>
      <c r="Z54" s="67" t="s">
        <v>2817</v>
      </c>
      <c r="AA54" s="74" t="s">
        <v>2820</v>
      </c>
      <c r="AB54">
        <v>8</v>
      </c>
      <c r="AC54" s="67" t="s">
        <v>2789</v>
      </c>
      <c r="AD54" s="70" t="s">
        <v>2822</v>
      </c>
      <c r="AE54" s="67" t="s">
        <v>2804</v>
      </c>
      <c r="AF54" s="67" t="s">
        <v>2835</v>
      </c>
      <c r="AG54" s="70" t="s">
        <v>2797</v>
      </c>
      <c r="AH54" s="67" t="s">
        <v>2804</v>
      </c>
      <c r="AI54" s="67" t="s">
        <v>2835</v>
      </c>
      <c r="AJ54" s="70" t="s">
        <v>2896</v>
      </c>
      <c r="AK54" s="67" t="s">
        <v>2806</v>
      </c>
      <c r="AL54" s="67" t="s">
        <v>2794</v>
      </c>
      <c r="AM54" s="70" t="s">
        <v>2876</v>
      </c>
      <c r="AN54" s="67" t="s">
        <v>2781</v>
      </c>
      <c r="AO54" s="67" t="s">
        <v>2800</v>
      </c>
      <c r="AP54" s="70" t="s">
        <v>2800</v>
      </c>
      <c r="AQ54" s="67" t="s">
        <v>2800</v>
      </c>
      <c r="AR54" s="67" t="s">
        <v>2800</v>
      </c>
      <c r="AS54" s="70" t="s">
        <v>2800</v>
      </c>
      <c r="AT54" s="67" t="s">
        <v>2800</v>
      </c>
      <c r="AU54" s="67" t="s">
        <v>2800</v>
      </c>
      <c r="AV54" s="67" t="s">
        <v>2800</v>
      </c>
      <c r="AW54" s="77" t="s">
        <v>2800</v>
      </c>
    </row>
    <row r="55" spans="2:49">
      <c r="B55">
        <v>56</v>
      </c>
      <c r="C55" t="s">
        <v>2460</v>
      </c>
      <c r="D55">
        <v>5.7</v>
      </c>
      <c r="E55" s="67" t="s">
        <v>2794</v>
      </c>
      <c r="F55" s="70" t="s">
        <v>2815</v>
      </c>
      <c r="G55" s="67" t="s">
        <v>2784</v>
      </c>
      <c r="H55" s="67" t="s">
        <v>2789</v>
      </c>
      <c r="I55" s="70" t="s">
        <v>2786</v>
      </c>
      <c r="J55" s="67" t="s">
        <v>2791</v>
      </c>
      <c r="K55" s="67" t="s">
        <v>2826</v>
      </c>
      <c r="L55" s="70" t="s">
        <v>2827</v>
      </c>
      <c r="M55" s="67" t="s">
        <v>2784</v>
      </c>
      <c r="N55" s="67" t="s">
        <v>2785</v>
      </c>
      <c r="O55" s="70" t="s">
        <v>2828</v>
      </c>
      <c r="P55" s="67" t="s">
        <v>2804</v>
      </c>
      <c r="Q55" s="67" t="s">
        <v>2785</v>
      </c>
      <c r="R55" s="70" t="s">
        <v>2873</v>
      </c>
      <c r="S55" s="67" t="s">
        <v>2806</v>
      </c>
      <c r="T55" s="67" t="s">
        <v>2789</v>
      </c>
      <c r="U55" s="70" t="s">
        <v>2790</v>
      </c>
      <c r="V55" s="67" t="s">
        <v>2845</v>
      </c>
      <c r="W55" s="67" t="s">
        <v>2782</v>
      </c>
      <c r="X55" s="70" t="s">
        <v>2850</v>
      </c>
      <c r="Y55" s="67" t="s">
        <v>2781</v>
      </c>
      <c r="Z55" s="67" t="s">
        <v>2798</v>
      </c>
      <c r="AA55" s="74" t="s">
        <v>2865</v>
      </c>
      <c r="AB55">
        <v>5</v>
      </c>
      <c r="AC55" s="67" t="s">
        <v>2787</v>
      </c>
      <c r="AD55" s="70" t="s">
        <v>2861</v>
      </c>
      <c r="AE55" s="67" t="s">
        <v>2784</v>
      </c>
      <c r="AF55" s="67" t="s">
        <v>2779</v>
      </c>
      <c r="AG55" s="70" t="s">
        <v>2880</v>
      </c>
      <c r="AH55" s="67" t="s">
        <v>2781</v>
      </c>
      <c r="AI55" s="67" t="s">
        <v>2817</v>
      </c>
      <c r="AJ55" s="70" t="s">
        <v>2856</v>
      </c>
      <c r="AK55" s="67" t="s">
        <v>2809</v>
      </c>
      <c r="AL55" s="67" t="s">
        <v>2802</v>
      </c>
      <c r="AM55" s="70" t="s">
        <v>2796</v>
      </c>
      <c r="AN55" s="67" t="s">
        <v>2806</v>
      </c>
      <c r="AO55" s="67" t="s">
        <v>2785</v>
      </c>
      <c r="AP55" s="70" t="s">
        <v>2876</v>
      </c>
      <c r="AQ55" s="67" t="s">
        <v>2809</v>
      </c>
      <c r="AR55" s="67" t="s">
        <v>2800</v>
      </c>
      <c r="AS55" s="70" t="s">
        <v>2800</v>
      </c>
      <c r="AT55" s="67" t="s">
        <v>2800</v>
      </c>
      <c r="AU55" s="67" t="s">
        <v>2800</v>
      </c>
      <c r="AV55" s="67" t="s">
        <v>2800</v>
      </c>
      <c r="AW55" s="77" t="s">
        <v>2800</v>
      </c>
    </row>
    <row r="56" spans="2:49">
      <c r="B56">
        <v>89</v>
      </c>
      <c r="C56" t="s">
        <v>86</v>
      </c>
      <c r="D56">
        <v>5.7</v>
      </c>
      <c r="E56" s="67" t="s">
        <v>2798</v>
      </c>
      <c r="F56" s="70" t="s">
        <v>2816</v>
      </c>
      <c r="G56" s="67" t="s">
        <v>2784</v>
      </c>
      <c r="H56" s="67" t="s">
        <v>2782</v>
      </c>
      <c r="I56" s="70" t="s">
        <v>2818</v>
      </c>
      <c r="J56" s="67" t="s">
        <v>2784</v>
      </c>
      <c r="K56" s="67" t="s">
        <v>2835</v>
      </c>
      <c r="L56" s="70" t="s">
        <v>2844</v>
      </c>
      <c r="M56" s="67" t="s">
        <v>2806</v>
      </c>
      <c r="N56" s="67" t="s">
        <v>2835</v>
      </c>
      <c r="O56" s="71" t="s">
        <v>2838</v>
      </c>
      <c r="P56" s="67" t="s">
        <v>2804</v>
      </c>
      <c r="Q56" s="67" t="s">
        <v>2787</v>
      </c>
      <c r="R56" s="70" t="s">
        <v>2840</v>
      </c>
      <c r="S56" s="67" t="s">
        <v>2781</v>
      </c>
      <c r="T56" s="67" t="s">
        <v>2787</v>
      </c>
      <c r="U56" s="70" t="s">
        <v>2848</v>
      </c>
      <c r="V56" s="67" t="s">
        <v>2784</v>
      </c>
      <c r="W56" s="67" t="s">
        <v>2789</v>
      </c>
      <c r="X56" s="70" t="s">
        <v>2790</v>
      </c>
      <c r="Y56" s="67" t="s">
        <v>2791</v>
      </c>
      <c r="Z56" s="67" t="s">
        <v>2779</v>
      </c>
      <c r="AA56" s="74" t="s">
        <v>2792</v>
      </c>
      <c r="AB56">
        <v>12</v>
      </c>
      <c r="AC56" s="67" t="s">
        <v>2802</v>
      </c>
      <c r="AD56" s="70" t="s">
        <v>2793</v>
      </c>
      <c r="AE56" s="67" t="s">
        <v>2809</v>
      </c>
      <c r="AF56" s="67" t="s">
        <v>2794</v>
      </c>
      <c r="AG56" s="70" t="s">
        <v>2911</v>
      </c>
      <c r="AH56" s="67" t="s">
        <v>2781</v>
      </c>
      <c r="AI56" s="67" t="s">
        <v>2802</v>
      </c>
      <c r="AJ56" s="70" t="s">
        <v>2795</v>
      </c>
      <c r="AK56" s="67" t="s">
        <v>2806</v>
      </c>
      <c r="AL56" s="67" t="s">
        <v>2785</v>
      </c>
      <c r="AM56" s="70" t="s">
        <v>2830</v>
      </c>
      <c r="AN56" s="67" t="s">
        <v>2809</v>
      </c>
      <c r="AO56" s="67" t="s">
        <v>2800</v>
      </c>
      <c r="AP56" s="70" t="s">
        <v>2800</v>
      </c>
      <c r="AQ56" s="67" t="s">
        <v>2800</v>
      </c>
      <c r="AR56" s="67" t="s">
        <v>2800</v>
      </c>
      <c r="AS56" s="70" t="s">
        <v>2800</v>
      </c>
      <c r="AT56" s="67" t="s">
        <v>2800</v>
      </c>
      <c r="AU56" s="67" t="s">
        <v>2800</v>
      </c>
      <c r="AV56" s="67" t="s">
        <v>2800</v>
      </c>
      <c r="AW56" s="77" t="s">
        <v>2800</v>
      </c>
    </row>
    <row r="57" spans="2:49">
      <c r="B57">
        <v>3</v>
      </c>
      <c r="C57" t="s">
        <v>2823</v>
      </c>
      <c r="D57">
        <v>5.5</v>
      </c>
      <c r="E57" s="67" t="s">
        <v>2785</v>
      </c>
      <c r="F57" s="70" t="s">
        <v>2824</v>
      </c>
      <c r="G57" s="67" t="s">
        <v>2804</v>
      </c>
      <c r="H57" s="67" t="s">
        <v>2798</v>
      </c>
      <c r="I57" s="70" t="s">
        <v>2825</v>
      </c>
      <c r="J57" s="67" t="s">
        <v>2784</v>
      </c>
      <c r="K57" s="67" t="s">
        <v>2782</v>
      </c>
      <c r="L57" s="70" t="s">
        <v>2783</v>
      </c>
      <c r="M57" s="67" t="s">
        <v>2784</v>
      </c>
      <c r="N57" s="67" t="s">
        <v>2826</v>
      </c>
      <c r="O57" s="70" t="s">
        <v>2827</v>
      </c>
      <c r="P57" s="67" t="s">
        <v>2784</v>
      </c>
      <c r="Q57" s="67" t="s">
        <v>2826</v>
      </c>
      <c r="R57" s="70" t="s">
        <v>2828</v>
      </c>
      <c r="S57" s="67" t="s">
        <v>2781</v>
      </c>
      <c r="T57" s="67" t="s">
        <v>2798</v>
      </c>
      <c r="U57" s="70" t="s">
        <v>2829</v>
      </c>
      <c r="V57" s="67" t="s">
        <v>2781</v>
      </c>
      <c r="W57" s="67" t="s">
        <v>2782</v>
      </c>
      <c r="X57" s="70" t="s">
        <v>2792</v>
      </c>
      <c r="Y57" s="67" t="s">
        <v>2781</v>
      </c>
      <c r="Z57" s="67" t="s">
        <v>2785</v>
      </c>
      <c r="AA57" s="74" t="s">
        <v>2830</v>
      </c>
      <c r="AB57">
        <v>16</v>
      </c>
      <c r="AC57" s="67" t="s">
        <v>2789</v>
      </c>
      <c r="AD57" s="70" t="s">
        <v>2831</v>
      </c>
      <c r="AE57" s="67" t="s">
        <v>2791</v>
      </c>
      <c r="AF57" s="67" t="s">
        <v>2785</v>
      </c>
      <c r="AG57" s="70" t="s">
        <v>2832</v>
      </c>
      <c r="AH57" s="67" t="s">
        <v>2806</v>
      </c>
      <c r="AI57" s="67" t="s">
        <v>2800</v>
      </c>
      <c r="AJ57" s="70" t="s">
        <v>2800</v>
      </c>
      <c r="AK57" s="67" t="s">
        <v>2800</v>
      </c>
      <c r="AL57" s="67" t="s">
        <v>2800</v>
      </c>
      <c r="AM57" s="70" t="s">
        <v>2800</v>
      </c>
      <c r="AN57" s="67" t="s">
        <v>2800</v>
      </c>
      <c r="AO57" s="67" t="s">
        <v>2800</v>
      </c>
      <c r="AP57" s="70" t="s">
        <v>2800</v>
      </c>
      <c r="AQ57" s="67" t="s">
        <v>2800</v>
      </c>
      <c r="AR57" s="67" t="s">
        <v>2800</v>
      </c>
      <c r="AS57" s="70" t="s">
        <v>2800</v>
      </c>
      <c r="AT57" s="67" t="s">
        <v>2800</v>
      </c>
      <c r="AU57" s="67" t="s">
        <v>2800</v>
      </c>
      <c r="AV57" s="67" t="s">
        <v>2800</v>
      </c>
      <c r="AW57" s="77" t="s">
        <v>2800</v>
      </c>
    </row>
    <row r="58" spans="2:49">
      <c r="B58">
        <v>30</v>
      </c>
      <c r="C58" t="s">
        <v>2895</v>
      </c>
      <c r="D58">
        <v>5.5</v>
      </c>
      <c r="E58" s="67" t="s">
        <v>2789</v>
      </c>
      <c r="F58" s="70" t="s">
        <v>2803</v>
      </c>
      <c r="G58" s="67" t="s">
        <v>2791</v>
      </c>
      <c r="H58" s="67" t="s">
        <v>2794</v>
      </c>
      <c r="I58" s="70" t="s">
        <v>2836</v>
      </c>
      <c r="J58" s="67" t="s">
        <v>2781</v>
      </c>
      <c r="K58" s="67" t="s">
        <v>2835</v>
      </c>
      <c r="L58" s="71" t="s">
        <v>2837</v>
      </c>
      <c r="M58" s="67" t="s">
        <v>2806</v>
      </c>
      <c r="N58" s="67" t="s">
        <v>2802</v>
      </c>
      <c r="O58" s="70" t="s">
        <v>2840</v>
      </c>
      <c r="P58" s="67" t="s">
        <v>2809</v>
      </c>
      <c r="Q58" s="67" t="s">
        <v>2785</v>
      </c>
      <c r="R58" s="70" t="s">
        <v>2850</v>
      </c>
      <c r="S58" s="67" t="s">
        <v>2809</v>
      </c>
      <c r="T58" s="67" t="s">
        <v>2787</v>
      </c>
      <c r="U58" s="70" t="s">
        <v>2793</v>
      </c>
      <c r="V58" s="67" t="s">
        <v>2784</v>
      </c>
      <c r="W58" s="67" t="s">
        <v>2802</v>
      </c>
      <c r="X58" s="70" t="s">
        <v>2795</v>
      </c>
      <c r="Y58" s="67" t="s">
        <v>2804</v>
      </c>
      <c r="Z58" s="67" t="s">
        <v>2787</v>
      </c>
      <c r="AA58" s="74" t="s">
        <v>2797</v>
      </c>
      <c r="AB58">
        <v>5</v>
      </c>
      <c r="AC58" s="67" t="s">
        <v>2794</v>
      </c>
      <c r="AD58" s="70" t="s">
        <v>2896</v>
      </c>
      <c r="AE58" s="67" t="s">
        <v>2784</v>
      </c>
      <c r="AF58" s="67" t="s">
        <v>2802</v>
      </c>
      <c r="AG58" s="70" t="s">
        <v>2811</v>
      </c>
      <c r="AH58" s="67" t="s">
        <v>2806</v>
      </c>
      <c r="AI58" s="67" t="s">
        <v>2782</v>
      </c>
      <c r="AJ58" s="70" t="s">
        <v>2799</v>
      </c>
      <c r="AK58" s="67" t="s">
        <v>2784</v>
      </c>
      <c r="AL58" s="67" t="s">
        <v>2800</v>
      </c>
      <c r="AM58" s="70" t="s">
        <v>2800</v>
      </c>
      <c r="AN58" s="67" t="s">
        <v>2800</v>
      </c>
      <c r="AO58" s="67" t="s">
        <v>2800</v>
      </c>
      <c r="AP58" s="70" t="s">
        <v>2800</v>
      </c>
      <c r="AQ58" s="67" t="s">
        <v>2800</v>
      </c>
      <c r="AR58" s="67" t="s">
        <v>2800</v>
      </c>
      <c r="AS58" s="70" t="s">
        <v>2800</v>
      </c>
      <c r="AT58" s="67" t="s">
        <v>2800</v>
      </c>
      <c r="AU58" s="67" t="s">
        <v>2800</v>
      </c>
      <c r="AV58" s="67" t="s">
        <v>2800</v>
      </c>
      <c r="AW58" s="77" t="s">
        <v>2800</v>
      </c>
    </row>
    <row r="59" spans="2:49">
      <c r="B59">
        <v>13</v>
      </c>
      <c r="C59" t="s">
        <v>2872</v>
      </c>
      <c r="D59">
        <v>5.4</v>
      </c>
      <c r="E59" s="67" t="s">
        <v>2802</v>
      </c>
      <c r="F59" s="70" t="s">
        <v>2778</v>
      </c>
      <c r="G59" s="67" t="s">
        <v>2806</v>
      </c>
      <c r="H59" s="67" t="s">
        <v>2787</v>
      </c>
      <c r="I59" s="70" t="s">
        <v>2780</v>
      </c>
      <c r="J59" s="67" t="s">
        <v>2781</v>
      </c>
      <c r="K59" s="67" t="s">
        <v>2779</v>
      </c>
      <c r="L59" s="70" t="s">
        <v>2843</v>
      </c>
      <c r="M59" s="67" t="s">
        <v>2784</v>
      </c>
      <c r="N59" s="67" t="s">
        <v>2835</v>
      </c>
      <c r="O59" s="70" t="s">
        <v>2786</v>
      </c>
      <c r="P59" s="67" t="s">
        <v>2809</v>
      </c>
      <c r="Q59" s="67" t="s">
        <v>2782</v>
      </c>
      <c r="R59" s="70" t="s">
        <v>2873</v>
      </c>
      <c r="S59" s="67" t="s">
        <v>2784</v>
      </c>
      <c r="T59" s="67" t="s">
        <v>2782</v>
      </c>
      <c r="U59" s="70" t="s">
        <v>2850</v>
      </c>
      <c r="V59" s="67" t="s">
        <v>2781</v>
      </c>
      <c r="W59" s="67" t="s">
        <v>2779</v>
      </c>
      <c r="X59" s="70" t="s">
        <v>2855</v>
      </c>
      <c r="Y59" s="67" t="s">
        <v>2784</v>
      </c>
      <c r="Z59" s="67" t="s">
        <v>2787</v>
      </c>
      <c r="AA59" s="74" t="s">
        <v>2861</v>
      </c>
      <c r="AB59">
        <v>12</v>
      </c>
      <c r="AC59" s="67" t="s">
        <v>2789</v>
      </c>
      <c r="AD59" s="70" t="s">
        <v>2792</v>
      </c>
      <c r="AE59" s="67" t="s">
        <v>2791</v>
      </c>
      <c r="AF59" s="67" t="s">
        <v>2802</v>
      </c>
      <c r="AG59" s="70" t="s">
        <v>2793</v>
      </c>
      <c r="AH59" s="67" t="s">
        <v>2809</v>
      </c>
      <c r="AI59" s="67" t="s">
        <v>2779</v>
      </c>
      <c r="AJ59" s="70" t="s">
        <v>2796</v>
      </c>
      <c r="AK59" s="67" t="s">
        <v>2781</v>
      </c>
      <c r="AL59" s="67" t="s">
        <v>2800</v>
      </c>
      <c r="AM59" s="70" t="s">
        <v>2800</v>
      </c>
      <c r="AN59" s="67" t="s">
        <v>2800</v>
      </c>
      <c r="AO59" s="67" t="s">
        <v>2800</v>
      </c>
      <c r="AP59" s="70" t="s">
        <v>2800</v>
      </c>
      <c r="AQ59" s="67" t="s">
        <v>2800</v>
      </c>
      <c r="AR59" s="67" t="s">
        <v>2800</v>
      </c>
      <c r="AS59" s="70" t="s">
        <v>2800</v>
      </c>
      <c r="AT59" s="67" t="s">
        <v>2800</v>
      </c>
      <c r="AU59" s="67" t="s">
        <v>2800</v>
      </c>
      <c r="AV59" s="67" t="s">
        <v>2800</v>
      </c>
      <c r="AW59" s="77" t="s">
        <v>2800</v>
      </c>
    </row>
    <row r="60" spans="2:49">
      <c r="B60">
        <v>17</v>
      </c>
      <c r="C60" t="s">
        <v>2881</v>
      </c>
      <c r="D60">
        <v>5.4</v>
      </c>
      <c r="E60" s="67" t="s">
        <v>2817</v>
      </c>
      <c r="F60" s="70" t="s">
        <v>2814</v>
      </c>
      <c r="G60" s="67" t="s">
        <v>2809</v>
      </c>
      <c r="H60" s="67" t="s">
        <v>2789</v>
      </c>
      <c r="I60" s="69" t="s">
        <v>2864</v>
      </c>
      <c r="J60" s="67" t="s">
        <v>2845</v>
      </c>
      <c r="K60" s="67" t="s">
        <v>2782</v>
      </c>
      <c r="L60" s="70" t="s">
        <v>2853</v>
      </c>
      <c r="M60" s="67" t="s">
        <v>2784</v>
      </c>
      <c r="N60" s="67" t="s">
        <v>2787</v>
      </c>
      <c r="O60" s="70" t="s">
        <v>2816</v>
      </c>
      <c r="P60" s="67" t="s">
        <v>2781</v>
      </c>
      <c r="Q60" s="67" t="s">
        <v>2789</v>
      </c>
      <c r="R60" s="70" t="s">
        <v>2836</v>
      </c>
      <c r="S60" s="67" t="s">
        <v>2791</v>
      </c>
      <c r="T60" s="67" t="s">
        <v>2835</v>
      </c>
      <c r="U60" s="71" t="s">
        <v>2837</v>
      </c>
      <c r="V60" s="67" t="s">
        <v>2804</v>
      </c>
      <c r="W60" s="67" t="s">
        <v>2785</v>
      </c>
      <c r="X60" s="70" t="s">
        <v>2882</v>
      </c>
      <c r="Y60" s="67" t="s">
        <v>2809</v>
      </c>
      <c r="Z60" s="67" t="s">
        <v>2794</v>
      </c>
      <c r="AA60" s="74" t="s">
        <v>2830</v>
      </c>
      <c r="AB60">
        <v>12</v>
      </c>
      <c r="AC60" s="67" t="s">
        <v>2798</v>
      </c>
      <c r="AD60" s="70" t="s">
        <v>2797</v>
      </c>
      <c r="AE60" s="67" t="s">
        <v>2781</v>
      </c>
      <c r="AF60" s="67" t="s">
        <v>2779</v>
      </c>
      <c r="AG60" s="70" t="s">
        <v>2866</v>
      </c>
      <c r="AH60" s="67" t="s">
        <v>2781</v>
      </c>
      <c r="AI60" s="67" t="s">
        <v>2800</v>
      </c>
      <c r="AJ60" s="70" t="s">
        <v>2800</v>
      </c>
      <c r="AK60" s="67" t="s">
        <v>2800</v>
      </c>
      <c r="AL60" s="67" t="s">
        <v>2800</v>
      </c>
      <c r="AM60" s="70" t="s">
        <v>2800</v>
      </c>
      <c r="AN60" s="67" t="s">
        <v>2800</v>
      </c>
      <c r="AO60" s="67" t="s">
        <v>2800</v>
      </c>
      <c r="AP60" s="70" t="s">
        <v>2800</v>
      </c>
      <c r="AQ60" s="67" t="s">
        <v>2800</v>
      </c>
      <c r="AR60" s="67" t="s">
        <v>2800</v>
      </c>
      <c r="AS60" s="70" t="s">
        <v>2800</v>
      </c>
      <c r="AT60" s="67" t="s">
        <v>2800</v>
      </c>
      <c r="AU60" s="67" t="s">
        <v>2800</v>
      </c>
      <c r="AV60" s="67" t="s">
        <v>2800</v>
      </c>
      <c r="AW60" s="77" t="s">
        <v>2800</v>
      </c>
    </row>
    <row r="61" spans="2:49">
      <c r="B61">
        <v>44</v>
      </c>
      <c r="C61" t="s">
        <v>2909</v>
      </c>
      <c r="D61">
        <v>5.4</v>
      </c>
      <c r="E61" s="67" t="s">
        <v>2802</v>
      </c>
      <c r="F61" s="70" t="s">
        <v>2778</v>
      </c>
      <c r="G61" s="67" t="s">
        <v>2806</v>
      </c>
      <c r="H61" s="67" t="s">
        <v>2787</v>
      </c>
      <c r="I61" s="70" t="s">
        <v>2842</v>
      </c>
      <c r="J61" s="67" t="s">
        <v>2784</v>
      </c>
      <c r="K61" s="67" t="s">
        <v>2789</v>
      </c>
      <c r="L61" s="70" t="s">
        <v>2805</v>
      </c>
      <c r="M61" s="67" t="s">
        <v>2791</v>
      </c>
      <c r="N61" s="67" t="s">
        <v>2802</v>
      </c>
      <c r="O61" s="70" t="s">
        <v>2780</v>
      </c>
      <c r="P61" s="67" t="s">
        <v>2809</v>
      </c>
      <c r="Q61" s="67" t="s">
        <v>2798</v>
      </c>
      <c r="R61" s="70" t="s">
        <v>2815</v>
      </c>
      <c r="S61" s="67" t="s">
        <v>2784</v>
      </c>
      <c r="T61" s="67" t="s">
        <v>2798</v>
      </c>
      <c r="U61" s="70" t="s">
        <v>2818</v>
      </c>
      <c r="V61" s="67" t="s">
        <v>2781</v>
      </c>
      <c r="W61" s="67" t="s">
        <v>2835</v>
      </c>
      <c r="X61" s="71" t="s">
        <v>2838</v>
      </c>
      <c r="Y61" s="67" t="s">
        <v>2806</v>
      </c>
      <c r="Z61" s="67" t="s">
        <v>2787</v>
      </c>
      <c r="AA61" s="74" t="s">
        <v>2840</v>
      </c>
      <c r="AB61">
        <v>5</v>
      </c>
      <c r="AC61" s="67" t="s">
        <v>2835</v>
      </c>
      <c r="AD61" s="70" t="s">
        <v>2855</v>
      </c>
      <c r="AE61" s="67" t="s">
        <v>2809</v>
      </c>
      <c r="AF61" s="67" t="s">
        <v>2794</v>
      </c>
      <c r="AG61" s="70" t="s">
        <v>2795</v>
      </c>
      <c r="AH61" s="67" t="s">
        <v>2784</v>
      </c>
      <c r="AI61" s="67" t="s">
        <v>2802</v>
      </c>
      <c r="AJ61" s="70" t="s">
        <v>2797</v>
      </c>
      <c r="AK61" s="67" t="s">
        <v>2804</v>
      </c>
      <c r="AL61" s="67" t="s">
        <v>2800</v>
      </c>
      <c r="AM61" s="70" t="s">
        <v>2800</v>
      </c>
      <c r="AN61" s="67" t="s">
        <v>2800</v>
      </c>
      <c r="AO61" s="67" t="s">
        <v>2800</v>
      </c>
      <c r="AP61" s="70" t="s">
        <v>2800</v>
      </c>
      <c r="AQ61" s="67" t="s">
        <v>2800</v>
      </c>
      <c r="AR61" s="67" t="s">
        <v>2800</v>
      </c>
      <c r="AS61" s="70" t="s">
        <v>2800</v>
      </c>
      <c r="AT61" s="67" t="s">
        <v>2800</v>
      </c>
      <c r="AU61" s="67" t="s">
        <v>2800</v>
      </c>
      <c r="AV61" s="67" t="s">
        <v>2800</v>
      </c>
      <c r="AW61" s="77" t="s">
        <v>2800</v>
      </c>
    </row>
    <row r="62" spans="2:49">
      <c r="B62">
        <v>63</v>
      </c>
      <c r="C62" t="s">
        <v>2921</v>
      </c>
      <c r="D62">
        <v>5.4</v>
      </c>
      <c r="E62" s="67" t="s">
        <v>2817</v>
      </c>
      <c r="F62" s="70" t="s">
        <v>2803</v>
      </c>
      <c r="G62" s="67" t="s">
        <v>2806</v>
      </c>
      <c r="H62" s="67" t="s">
        <v>2782</v>
      </c>
      <c r="I62" s="70" t="s">
        <v>2814</v>
      </c>
      <c r="J62" s="67" t="s">
        <v>2784</v>
      </c>
      <c r="K62" s="67" t="s">
        <v>2794</v>
      </c>
      <c r="L62" s="70" t="s">
        <v>2783</v>
      </c>
      <c r="M62" s="67" t="s">
        <v>2781</v>
      </c>
      <c r="N62" s="67" t="s">
        <v>2798</v>
      </c>
      <c r="O62" s="70" t="s">
        <v>2816</v>
      </c>
      <c r="P62" s="67" t="s">
        <v>2784</v>
      </c>
      <c r="Q62" s="67" t="s">
        <v>2779</v>
      </c>
      <c r="R62" s="70" t="s">
        <v>2828</v>
      </c>
      <c r="S62" s="67" t="s">
        <v>2784</v>
      </c>
      <c r="T62" s="67" t="s">
        <v>2789</v>
      </c>
      <c r="U62" s="70" t="s">
        <v>2788</v>
      </c>
      <c r="V62" s="67" t="s">
        <v>2791</v>
      </c>
      <c r="W62" s="67" t="s">
        <v>2787</v>
      </c>
      <c r="X62" s="70" t="s">
        <v>2819</v>
      </c>
      <c r="Y62" s="67" t="s">
        <v>2781</v>
      </c>
      <c r="Z62" s="67" t="s">
        <v>2785</v>
      </c>
      <c r="AA62" s="74" t="s">
        <v>2854</v>
      </c>
      <c r="AB62">
        <v>2</v>
      </c>
      <c r="AC62" s="67" t="s">
        <v>2785</v>
      </c>
      <c r="AD62" s="70" t="s">
        <v>2869</v>
      </c>
      <c r="AE62" s="67" t="s">
        <v>2809</v>
      </c>
      <c r="AF62" s="67" t="s">
        <v>2785</v>
      </c>
      <c r="AG62" s="70" t="s">
        <v>2860</v>
      </c>
      <c r="AH62" s="67" t="s">
        <v>2806</v>
      </c>
      <c r="AI62" s="67" t="s">
        <v>2817</v>
      </c>
      <c r="AJ62" s="70" t="s">
        <v>2820</v>
      </c>
      <c r="AK62" s="67" t="s">
        <v>2809</v>
      </c>
      <c r="AL62" s="67" t="s">
        <v>2779</v>
      </c>
      <c r="AM62" s="70" t="s">
        <v>2796</v>
      </c>
      <c r="AN62" s="67" t="s">
        <v>2781</v>
      </c>
      <c r="AO62" s="67" t="s">
        <v>2787</v>
      </c>
      <c r="AP62" s="70" t="s">
        <v>2890</v>
      </c>
      <c r="AQ62" s="67" t="s">
        <v>2784</v>
      </c>
      <c r="AR62" s="67" t="s">
        <v>2802</v>
      </c>
      <c r="AS62" s="70" t="s">
        <v>2821</v>
      </c>
      <c r="AT62" s="67" t="s">
        <v>2809</v>
      </c>
      <c r="AU62" s="67" t="s">
        <v>2798</v>
      </c>
      <c r="AV62" s="67" t="s">
        <v>2822</v>
      </c>
      <c r="AW62" s="77" t="s">
        <v>2781</v>
      </c>
    </row>
    <row r="63" spans="2:49">
      <c r="B63">
        <v>81</v>
      </c>
      <c r="C63" t="s">
        <v>120</v>
      </c>
      <c r="D63">
        <v>5.4</v>
      </c>
      <c r="E63" s="67" t="s">
        <v>2789</v>
      </c>
      <c r="F63" s="70" t="s">
        <v>2778</v>
      </c>
      <c r="G63" s="67" t="s">
        <v>2791</v>
      </c>
      <c r="H63" s="67" t="s">
        <v>2787</v>
      </c>
      <c r="I63" s="70" t="s">
        <v>2842</v>
      </c>
      <c r="J63" s="67" t="s">
        <v>2784</v>
      </c>
      <c r="K63" s="67" t="s">
        <v>2802</v>
      </c>
      <c r="L63" s="70" t="s">
        <v>2805</v>
      </c>
      <c r="M63" s="67" t="s">
        <v>2804</v>
      </c>
      <c r="N63" s="67" t="s">
        <v>2802</v>
      </c>
      <c r="O63" s="70" t="s">
        <v>2780</v>
      </c>
      <c r="P63" s="67" t="s">
        <v>2806</v>
      </c>
      <c r="Q63" s="67" t="s">
        <v>2802</v>
      </c>
      <c r="R63" s="70" t="s">
        <v>2843</v>
      </c>
      <c r="S63" s="67" t="s">
        <v>2809</v>
      </c>
      <c r="T63" s="67" t="s">
        <v>2835</v>
      </c>
      <c r="U63" s="70" t="s">
        <v>2836</v>
      </c>
      <c r="V63" s="67" t="s">
        <v>2809</v>
      </c>
      <c r="W63" s="67" t="s">
        <v>2785</v>
      </c>
      <c r="X63" s="70" t="s">
        <v>2790</v>
      </c>
      <c r="Y63" s="67" t="s">
        <v>2806</v>
      </c>
      <c r="Z63" s="67" t="s">
        <v>2779</v>
      </c>
      <c r="AA63" s="74" t="s">
        <v>2855</v>
      </c>
      <c r="AB63">
        <v>5</v>
      </c>
      <c r="AC63" s="67" t="s">
        <v>2794</v>
      </c>
      <c r="AD63" s="70" t="s">
        <v>2793</v>
      </c>
      <c r="AE63" s="67" t="s">
        <v>2784</v>
      </c>
      <c r="AF63" s="67" t="s">
        <v>2787</v>
      </c>
      <c r="AG63" s="70" t="s">
        <v>2822</v>
      </c>
      <c r="AH63" s="67" t="s">
        <v>2781</v>
      </c>
      <c r="AI63" s="67" t="s">
        <v>2817</v>
      </c>
      <c r="AJ63" s="70" t="s">
        <v>2797</v>
      </c>
      <c r="AK63" s="67" t="s">
        <v>2806</v>
      </c>
      <c r="AL63" s="67" t="s">
        <v>2779</v>
      </c>
      <c r="AM63" s="70" t="s">
        <v>2896</v>
      </c>
      <c r="AN63" s="67" t="s">
        <v>2784</v>
      </c>
      <c r="AO63" s="67" t="s">
        <v>2789</v>
      </c>
      <c r="AP63" s="70" t="s">
        <v>2944</v>
      </c>
      <c r="AQ63" s="67" t="s">
        <v>2845</v>
      </c>
      <c r="AR63" s="67" t="s">
        <v>2800</v>
      </c>
      <c r="AS63" s="70" t="s">
        <v>2800</v>
      </c>
      <c r="AT63" s="67" t="s">
        <v>2800</v>
      </c>
      <c r="AU63" s="67" t="s">
        <v>2800</v>
      </c>
      <c r="AV63" s="67" t="s">
        <v>2800</v>
      </c>
      <c r="AW63" s="77" t="s">
        <v>2800</v>
      </c>
    </row>
    <row r="64" spans="2:49">
      <c r="B64">
        <v>5</v>
      </c>
      <c r="C64" t="s">
        <v>2841</v>
      </c>
      <c r="D64">
        <v>5.3</v>
      </c>
      <c r="E64" s="67" t="s">
        <v>2782</v>
      </c>
      <c r="F64" s="70" t="s">
        <v>2778</v>
      </c>
      <c r="G64" s="67" t="s">
        <v>2781</v>
      </c>
      <c r="H64" s="67" t="s">
        <v>2798</v>
      </c>
      <c r="I64" s="70" t="s">
        <v>2842</v>
      </c>
      <c r="J64" s="67" t="s">
        <v>2784</v>
      </c>
      <c r="K64" s="67" t="s">
        <v>2779</v>
      </c>
      <c r="L64" s="70" t="s">
        <v>2843</v>
      </c>
      <c r="M64" s="67" t="s">
        <v>2784</v>
      </c>
      <c r="N64" s="67" t="s">
        <v>2789</v>
      </c>
      <c r="O64" s="70" t="s">
        <v>2834</v>
      </c>
      <c r="P64" s="67" t="s">
        <v>2791</v>
      </c>
      <c r="Q64" s="67" t="s">
        <v>2835</v>
      </c>
      <c r="R64" s="70" t="s">
        <v>2783</v>
      </c>
      <c r="S64" s="67" t="s">
        <v>2809</v>
      </c>
      <c r="T64" s="67" t="s">
        <v>2794</v>
      </c>
      <c r="U64" s="70" t="s">
        <v>2844</v>
      </c>
      <c r="V64" s="67" t="s">
        <v>2781</v>
      </c>
      <c r="W64" s="67" t="s">
        <v>2785</v>
      </c>
      <c r="X64" s="70" t="s">
        <v>2828</v>
      </c>
      <c r="Y64" s="67" t="s">
        <v>2809</v>
      </c>
      <c r="Z64" s="67" t="s">
        <v>2802</v>
      </c>
      <c r="AA64" s="74" t="s">
        <v>2840</v>
      </c>
      <c r="AB64">
        <v>2</v>
      </c>
      <c r="AC64" s="67" t="s">
        <v>2789</v>
      </c>
      <c r="AD64" s="70" t="s">
        <v>2790</v>
      </c>
      <c r="AE64" s="67" t="s">
        <v>2845</v>
      </c>
      <c r="AF64" s="67" t="s">
        <v>2787</v>
      </c>
      <c r="AG64" s="70" t="s">
        <v>2846</v>
      </c>
      <c r="AH64" s="67" t="s">
        <v>2781</v>
      </c>
      <c r="AI64" s="67" t="s">
        <v>2802</v>
      </c>
      <c r="AJ64" s="70" t="s">
        <v>2795</v>
      </c>
      <c r="AK64" s="67" t="s">
        <v>2806</v>
      </c>
      <c r="AL64" s="67" t="s">
        <v>2800</v>
      </c>
      <c r="AM64" s="70" t="s">
        <v>2800</v>
      </c>
      <c r="AN64" s="67" t="s">
        <v>2800</v>
      </c>
      <c r="AO64" s="67" t="s">
        <v>2800</v>
      </c>
      <c r="AP64" s="70" t="s">
        <v>2800</v>
      </c>
      <c r="AQ64" s="67" t="s">
        <v>2800</v>
      </c>
      <c r="AR64" s="67" t="s">
        <v>2800</v>
      </c>
      <c r="AS64" s="70" t="s">
        <v>2800</v>
      </c>
      <c r="AT64" s="67" t="s">
        <v>2800</v>
      </c>
      <c r="AU64" s="67" t="s">
        <v>2800</v>
      </c>
      <c r="AV64" s="67" t="s">
        <v>2800</v>
      </c>
      <c r="AW64" s="77" t="s">
        <v>2800</v>
      </c>
    </row>
    <row r="65" spans="2:49">
      <c r="B65">
        <v>47</v>
      </c>
      <c r="C65" t="s">
        <v>2913</v>
      </c>
      <c r="D65">
        <v>5.3</v>
      </c>
      <c r="E65" s="67" t="s">
        <v>2789</v>
      </c>
      <c r="F65" s="70" t="s">
        <v>2780</v>
      </c>
      <c r="G65" s="67" t="s">
        <v>2791</v>
      </c>
      <c r="H65" s="67" t="s">
        <v>2794</v>
      </c>
      <c r="I65" s="70" t="s">
        <v>2783</v>
      </c>
      <c r="J65" s="67" t="s">
        <v>2784</v>
      </c>
      <c r="K65" s="67" t="s">
        <v>2835</v>
      </c>
      <c r="L65" s="70" t="s">
        <v>2844</v>
      </c>
      <c r="M65" s="67" t="s">
        <v>2806</v>
      </c>
      <c r="N65" s="67" t="s">
        <v>2782</v>
      </c>
      <c r="O65" s="70" t="s">
        <v>2854</v>
      </c>
      <c r="P65" s="67" t="s">
        <v>2781</v>
      </c>
      <c r="Q65" s="67" t="s">
        <v>2785</v>
      </c>
      <c r="R65" s="70" t="s">
        <v>2860</v>
      </c>
      <c r="S65" s="67" t="s">
        <v>2806</v>
      </c>
      <c r="T65" s="67" t="s">
        <v>2785</v>
      </c>
      <c r="U65" s="70" t="s">
        <v>2892</v>
      </c>
      <c r="V65" s="67" t="s">
        <v>2809</v>
      </c>
      <c r="W65" s="67" t="s">
        <v>2914</v>
      </c>
      <c r="X65" s="70" t="s">
        <v>2851</v>
      </c>
      <c r="Y65" s="67" t="s">
        <v>2781</v>
      </c>
      <c r="Z65" s="67" t="s">
        <v>2779</v>
      </c>
      <c r="AA65" s="74" t="s">
        <v>2792</v>
      </c>
      <c r="AB65">
        <v>5</v>
      </c>
      <c r="AC65" s="67" t="s">
        <v>2787</v>
      </c>
      <c r="AD65" s="70" t="s">
        <v>2795</v>
      </c>
      <c r="AE65" s="67" t="s">
        <v>2784</v>
      </c>
      <c r="AF65" s="67" t="s">
        <v>2798</v>
      </c>
      <c r="AG65" s="70" t="s">
        <v>2830</v>
      </c>
      <c r="AH65" s="67" t="s">
        <v>2784</v>
      </c>
      <c r="AI65" s="67" t="s">
        <v>2785</v>
      </c>
      <c r="AJ65" s="70" t="s">
        <v>2831</v>
      </c>
      <c r="AK65" s="67" t="s">
        <v>2804</v>
      </c>
      <c r="AL65" s="67" t="s">
        <v>2785</v>
      </c>
      <c r="AM65" s="70" t="s">
        <v>2832</v>
      </c>
      <c r="AN65" s="67" t="s">
        <v>2809</v>
      </c>
      <c r="AO65" s="67" t="s">
        <v>2802</v>
      </c>
      <c r="AP65" s="70" t="s">
        <v>2797</v>
      </c>
      <c r="AQ65" s="67" t="s">
        <v>2806</v>
      </c>
      <c r="AR65" s="67" t="s">
        <v>2800</v>
      </c>
      <c r="AS65" s="70" t="s">
        <v>2800</v>
      </c>
      <c r="AT65" s="67" t="s">
        <v>2800</v>
      </c>
      <c r="AU65" s="67" t="s">
        <v>2800</v>
      </c>
      <c r="AV65" s="67" t="s">
        <v>2800</v>
      </c>
      <c r="AW65" s="77" t="s">
        <v>2800</v>
      </c>
    </row>
    <row r="66" spans="2:49">
      <c r="B66">
        <v>53</v>
      </c>
      <c r="C66" t="s">
        <v>1455</v>
      </c>
      <c r="D66">
        <v>5.3</v>
      </c>
      <c r="E66" s="67" t="s">
        <v>2789</v>
      </c>
      <c r="F66" s="70" t="s">
        <v>2815</v>
      </c>
      <c r="G66" s="67" t="s">
        <v>2791</v>
      </c>
      <c r="H66" s="67" t="s">
        <v>2782</v>
      </c>
      <c r="I66" s="70" t="s">
        <v>2825</v>
      </c>
      <c r="J66" s="67" t="s">
        <v>2781</v>
      </c>
      <c r="K66" s="67" t="s">
        <v>2802</v>
      </c>
      <c r="L66" s="70" t="s">
        <v>2783</v>
      </c>
      <c r="M66" s="67" t="s">
        <v>2804</v>
      </c>
      <c r="N66" s="67" t="s">
        <v>2787</v>
      </c>
      <c r="O66" s="70" t="s">
        <v>2816</v>
      </c>
      <c r="P66" s="67" t="s">
        <v>2781</v>
      </c>
      <c r="Q66" s="67" t="s">
        <v>2802</v>
      </c>
      <c r="R66" s="70" t="s">
        <v>2840</v>
      </c>
      <c r="S66" s="67" t="s">
        <v>2806</v>
      </c>
      <c r="T66" s="67" t="s">
        <v>2787</v>
      </c>
      <c r="U66" s="70" t="s">
        <v>2849</v>
      </c>
      <c r="V66" s="67" t="s">
        <v>2784</v>
      </c>
      <c r="W66" s="67" t="s">
        <v>2785</v>
      </c>
      <c r="X66" s="70" t="s">
        <v>2860</v>
      </c>
      <c r="Y66" s="67" t="s">
        <v>2806</v>
      </c>
      <c r="Z66" s="67" t="s">
        <v>2835</v>
      </c>
      <c r="AA66" s="74" t="s">
        <v>2855</v>
      </c>
      <c r="AB66">
        <v>8</v>
      </c>
      <c r="AC66" s="67" t="s">
        <v>2785</v>
      </c>
      <c r="AD66" s="70" t="s">
        <v>2882</v>
      </c>
      <c r="AE66" s="67" t="s">
        <v>2809</v>
      </c>
      <c r="AF66" s="67" t="s">
        <v>2779</v>
      </c>
      <c r="AG66" s="70" t="s">
        <v>2892</v>
      </c>
      <c r="AH66" s="67" t="s">
        <v>2784</v>
      </c>
      <c r="AI66" s="67" t="s">
        <v>2826</v>
      </c>
      <c r="AJ66" s="70" t="s">
        <v>2857</v>
      </c>
      <c r="AK66" s="67" t="s">
        <v>2784</v>
      </c>
      <c r="AL66" s="67" t="s">
        <v>2798</v>
      </c>
      <c r="AM66" s="70" t="s">
        <v>2821</v>
      </c>
      <c r="AN66" s="67" t="s">
        <v>2781</v>
      </c>
      <c r="AO66" s="67" t="s">
        <v>2782</v>
      </c>
      <c r="AP66" s="70" t="s">
        <v>2862</v>
      </c>
      <c r="AQ66" s="67" t="s">
        <v>2784</v>
      </c>
      <c r="AR66" s="67" t="s">
        <v>2817</v>
      </c>
      <c r="AS66" s="70" t="s">
        <v>2812</v>
      </c>
      <c r="AT66" s="67" t="s">
        <v>2809</v>
      </c>
      <c r="AU66" s="67" t="s">
        <v>2798</v>
      </c>
      <c r="AV66" s="67" t="s">
        <v>2866</v>
      </c>
      <c r="AW66" s="77" t="s">
        <v>2784</v>
      </c>
    </row>
    <row r="67" spans="2:49">
      <c r="B67">
        <v>11</v>
      </c>
      <c r="C67" t="s">
        <v>2868</v>
      </c>
      <c r="D67">
        <v>5.2</v>
      </c>
      <c r="E67" s="67" t="s">
        <v>2826</v>
      </c>
      <c r="F67" s="70" t="s">
        <v>2824</v>
      </c>
      <c r="G67" s="67" t="s">
        <v>2784</v>
      </c>
      <c r="H67" s="67" t="s">
        <v>2782</v>
      </c>
      <c r="I67" s="70" t="s">
        <v>2843</v>
      </c>
      <c r="J67" s="67" t="s">
        <v>2784</v>
      </c>
      <c r="K67" s="67" t="s">
        <v>2789</v>
      </c>
      <c r="L67" s="70" t="s">
        <v>2815</v>
      </c>
      <c r="M67" s="67" t="s">
        <v>2791</v>
      </c>
      <c r="N67" s="67" t="s">
        <v>2798</v>
      </c>
      <c r="O67" s="70" t="s">
        <v>2825</v>
      </c>
      <c r="P67" s="67" t="s">
        <v>2784</v>
      </c>
      <c r="Q67" s="67" t="s">
        <v>2794</v>
      </c>
      <c r="R67" s="70" t="s">
        <v>2818</v>
      </c>
      <c r="S67" s="67" t="s">
        <v>2781</v>
      </c>
      <c r="T67" s="67" t="s">
        <v>2826</v>
      </c>
      <c r="U67" s="70" t="s">
        <v>2828</v>
      </c>
      <c r="V67" s="67" t="s">
        <v>2781</v>
      </c>
      <c r="W67" s="67" t="s">
        <v>2817</v>
      </c>
      <c r="X67" s="70" t="s">
        <v>2788</v>
      </c>
      <c r="Y67" s="67" t="s">
        <v>2806</v>
      </c>
      <c r="Z67" s="67" t="s">
        <v>2782</v>
      </c>
      <c r="AA67" s="74" t="s">
        <v>2854</v>
      </c>
      <c r="AB67">
        <v>5</v>
      </c>
      <c r="AC67" s="67" t="s">
        <v>2787</v>
      </c>
      <c r="AD67" s="70" t="s">
        <v>2869</v>
      </c>
      <c r="AE67" s="67" t="s">
        <v>2784</v>
      </c>
      <c r="AF67" s="67" t="s">
        <v>2785</v>
      </c>
      <c r="AG67" s="70" t="s">
        <v>2865</v>
      </c>
      <c r="AH67" s="67" t="s">
        <v>2804</v>
      </c>
      <c r="AI67" s="67" t="s">
        <v>2785</v>
      </c>
      <c r="AJ67" s="70" t="s">
        <v>2857</v>
      </c>
      <c r="AK67" s="67" t="s">
        <v>2809</v>
      </c>
      <c r="AL67" s="67" t="s">
        <v>2800</v>
      </c>
      <c r="AM67" s="70" t="s">
        <v>2800</v>
      </c>
      <c r="AN67" s="67" t="s">
        <v>2800</v>
      </c>
      <c r="AO67" s="67" t="s">
        <v>2800</v>
      </c>
      <c r="AP67" s="70" t="s">
        <v>2800</v>
      </c>
      <c r="AQ67" s="67" t="s">
        <v>2800</v>
      </c>
      <c r="AR67" s="67" t="s">
        <v>2800</v>
      </c>
      <c r="AS67" s="70" t="s">
        <v>2800</v>
      </c>
      <c r="AT67" s="67" t="s">
        <v>2800</v>
      </c>
      <c r="AU67" s="67" t="s">
        <v>2800</v>
      </c>
      <c r="AV67" s="67" t="s">
        <v>2800</v>
      </c>
      <c r="AW67" s="77" t="s">
        <v>2800</v>
      </c>
    </row>
    <row r="68" spans="2:49">
      <c r="B68">
        <v>57</v>
      </c>
      <c r="C68" t="s">
        <v>2918</v>
      </c>
      <c r="D68">
        <v>5.2</v>
      </c>
      <c r="E68" s="67" t="s">
        <v>2787</v>
      </c>
      <c r="F68" s="70" t="s">
        <v>2803</v>
      </c>
      <c r="G68" s="67" t="s">
        <v>2781</v>
      </c>
      <c r="H68" s="67" t="s">
        <v>2787</v>
      </c>
      <c r="I68" s="70" t="s">
        <v>2814</v>
      </c>
      <c r="J68" s="67" t="s">
        <v>2784</v>
      </c>
      <c r="K68" s="67" t="s">
        <v>2802</v>
      </c>
      <c r="L68" s="70" t="s">
        <v>2818</v>
      </c>
      <c r="M68" s="67" t="s">
        <v>2809</v>
      </c>
      <c r="N68" s="67" t="s">
        <v>2789</v>
      </c>
      <c r="O68" s="70" t="s">
        <v>2808</v>
      </c>
      <c r="P68" s="67" t="s">
        <v>2845</v>
      </c>
      <c r="Q68" s="67" t="s">
        <v>2817</v>
      </c>
      <c r="R68" s="70" t="s">
        <v>2829</v>
      </c>
      <c r="S68" s="67" t="s">
        <v>2804</v>
      </c>
      <c r="T68" s="67" t="s">
        <v>2802</v>
      </c>
      <c r="U68" s="70" t="s">
        <v>2849</v>
      </c>
      <c r="V68" s="67" t="s">
        <v>2806</v>
      </c>
      <c r="W68" s="67" t="s">
        <v>2798</v>
      </c>
      <c r="X68" s="70" t="s">
        <v>2850</v>
      </c>
      <c r="Y68" s="67" t="s">
        <v>2784</v>
      </c>
      <c r="Z68" s="67" t="s">
        <v>2798</v>
      </c>
      <c r="AA68" s="74" t="s">
        <v>2860</v>
      </c>
      <c r="AB68">
        <v>5</v>
      </c>
      <c r="AC68" s="67" t="s">
        <v>2779</v>
      </c>
      <c r="AD68" s="70" t="s">
        <v>2856</v>
      </c>
      <c r="AE68" s="67" t="s">
        <v>2784</v>
      </c>
      <c r="AF68" s="67" t="s">
        <v>2817</v>
      </c>
      <c r="AG68" s="78" t="s">
        <v>2821</v>
      </c>
      <c r="AH68" s="67" t="s">
        <v>2806</v>
      </c>
      <c r="AI68" s="67" t="s">
        <v>2817</v>
      </c>
      <c r="AJ68" s="70" t="s">
        <v>2862</v>
      </c>
      <c r="AK68" s="67" t="s">
        <v>2809</v>
      </c>
      <c r="AL68" s="67" t="s">
        <v>2794</v>
      </c>
      <c r="AM68" s="70" t="s">
        <v>2822</v>
      </c>
      <c r="AN68" s="67" t="s">
        <v>2784</v>
      </c>
      <c r="AO68" s="67" t="s">
        <v>2789</v>
      </c>
      <c r="AP68" s="70" t="s">
        <v>2866</v>
      </c>
      <c r="AQ68" s="67" t="s">
        <v>2791</v>
      </c>
      <c r="AR68" s="67" t="s">
        <v>2800</v>
      </c>
      <c r="AS68" s="70" t="s">
        <v>2800</v>
      </c>
      <c r="AT68" s="67" t="s">
        <v>2800</v>
      </c>
      <c r="AU68" s="67" t="s">
        <v>2800</v>
      </c>
      <c r="AV68" s="67" t="s">
        <v>2800</v>
      </c>
      <c r="AW68" s="77" t="s">
        <v>2800</v>
      </c>
    </row>
    <row r="69" spans="2:49">
      <c r="B69">
        <v>62</v>
      </c>
      <c r="C69" t="s">
        <v>18</v>
      </c>
      <c r="D69">
        <v>5.2</v>
      </c>
      <c r="E69" s="67" t="s">
        <v>2794</v>
      </c>
      <c r="F69" s="70" t="s">
        <v>2807</v>
      </c>
      <c r="G69" s="67" t="s">
        <v>2784</v>
      </c>
      <c r="H69" s="67" t="s">
        <v>2785</v>
      </c>
      <c r="I69" s="70" t="s">
        <v>2828</v>
      </c>
      <c r="J69" s="67" t="s">
        <v>2809</v>
      </c>
      <c r="K69" s="67" t="s">
        <v>2835</v>
      </c>
      <c r="L69" s="70" t="s">
        <v>2808</v>
      </c>
      <c r="M69" s="67" t="s">
        <v>2809</v>
      </c>
      <c r="N69" s="67" t="s">
        <v>2817</v>
      </c>
      <c r="O69" s="70" t="s">
        <v>2819</v>
      </c>
      <c r="P69" s="67" t="s">
        <v>2809</v>
      </c>
      <c r="Q69" s="67" t="s">
        <v>2785</v>
      </c>
      <c r="R69" s="70" t="s">
        <v>2854</v>
      </c>
      <c r="S69" s="67" t="s">
        <v>2806</v>
      </c>
      <c r="T69" s="67" t="s">
        <v>2798</v>
      </c>
      <c r="U69" s="70" t="s">
        <v>2869</v>
      </c>
      <c r="V69" s="67" t="s">
        <v>2784</v>
      </c>
      <c r="W69" s="67" t="s">
        <v>2785</v>
      </c>
      <c r="X69" s="70" t="s">
        <v>2860</v>
      </c>
      <c r="Y69" s="67" t="s">
        <v>2804</v>
      </c>
      <c r="Z69" s="67" t="s">
        <v>2835</v>
      </c>
      <c r="AA69" s="74" t="s">
        <v>2855</v>
      </c>
      <c r="AB69">
        <v>2</v>
      </c>
      <c r="AC69" s="67" t="s">
        <v>2802</v>
      </c>
      <c r="AD69" s="70" t="s">
        <v>2892</v>
      </c>
      <c r="AE69" s="67" t="s">
        <v>2806</v>
      </c>
      <c r="AF69" s="67" t="s">
        <v>2789</v>
      </c>
      <c r="AG69" s="70" t="s">
        <v>2795</v>
      </c>
      <c r="AH69" s="67" t="s">
        <v>2791</v>
      </c>
      <c r="AI69" s="67" t="s">
        <v>2782</v>
      </c>
      <c r="AJ69" s="70" t="s">
        <v>2890</v>
      </c>
      <c r="AK69" s="67" t="s">
        <v>2781</v>
      </c>
      <c r="AL69" s="67" t="s">
        <v>2798</v>
      </c>
      <c r="AM69" s="70" t="s">
        <v>2831</v>
      </c>
      <c r="AN69" s="67" t="s">
        <v>2781</v>
      </c>
      <c r="AO69" s="67" t="s">
        <v>2787</v>
      </c>
      <c r="AP69" s="70" t="s">
        <v>2812</v>
      </c>
      <c r="AQ69" s="67" t="s">
        <v>2784</v>
      </c>
      <c r="AR69" s="67" t="s">
        <v>2800</v>
      </c>
      <c r="AS69" s="70" t="s">
        <v>2800</v>
      </c>
      <c r="AT69" s="67" t="s">
        <v>2800</v>
      </c>
      <c r="AU69" s="67" t="s">
        <v>2800</v>
      </c>
      <c r="AV69" s="67" t="s">
        <v>2800</v>
      </c>
      <c r="AW69" s="77" t="s">
        <v>2800</v>
      </c>
    </row>
    <row r="70" spans="2:49">
      <c r="B70">
        <v>65</v>
      </c>
      <c r="C70" t="s">
        <v>2922</v>
      </c>
      <c r="D70">
        <v>5.2</v>
      </c>
      <c r="E70" s="67" t="s">
        <v>2779</v>
      </c>
      <c r="F70" s="70" t="s">
        <v>2778</v>
      </c>
      <c r="G70" s="67" t="s">
        <v>2784</v>
      </c>
      <c r="H70" s="67" t="s">
        <v>2789</v>
      </c>
      <c r="I70" s="70" t="s">
        <v>2803</v>
      </c>
      <c r="J70" s="67" t="s">
        <v>2791</v>
      </c>
      <c r="K70" s="67" t="s">
        <v>2817</v>
      </c>
      <c r="L70" s="70" t="s">
        <v>2814</v>
      </c>
      <c r="M70" s="67" t="s">
        <v>2804</v>
      </c>
      <c r="N70" s="67" t="s">
        <v>2787</v>
      </c>
      <c r="O70" s="70" t="s">
        <v>2780</v>
      </c>
      <c r="P70" s="67" t="s">
        <v>2781</v>
      </c>
      <c r="Q70" s="67" t="s">
        <v>2787</v>
      </c>
      <c r="R70" s="70" t="s">
        <v>2816</v>
      </c>
      <c r="S70" s="67" t="s">
        <v>2784</v>
      </c>
      <c r="T70" s="67" t="s">
        <v>2835</v>
      </c>
      <c r="U70" s="71" t="s">
        <v>2837</v>
      </c>
      <c r="V70" s="67" t="s">
        <v>2806</v>
      </c>
      <c r="W70" s="67" t="s">
        <v>2826</v>
      </c>
      <c r="X70" s="70" t="s">
        <v>2828</v>
      </c>
      <c r="Y70" s="67" t="s">
        <v>2781</v>
      </c>
      <c r="Z70" s="67" t="s">
        <v>2794</v>
      </c>
      <c r="AA70" s="74" t="s">
        <v>2808</v>
      </c>
      <c r="AB70">
        <v>12</v>
      </c>
      <c r="AC70" s="67" t="s">
        <v>2798</v>
      </c>
      <c r="AD70" s="70" t="s">
        <v>2840</v>
      </c>
      <c r="AE70" s="67" t="s">
        <v>2781</v>
      </c>
      <c r="AF70" s="67" t="s">
        <v>2782</v>
      </c>
      <c r="AG70" s="70" t="s">
        <v>2860</v>
      </c>
      <c r="AH70" s="67" t="s">
        <v>2781</v>
      </c>
      <c r="AI70" s="67" t="s">
        <v>2817</v>
      </c>
      <c r="AJ70" s="70" t="s">
        <v>2820</v>
      </c>
      <c r="AK70" s="67" t="s">
        <v>2809</v>
      </c>
      <c r="AL70" s="67" t="s">
        <v>2802</v>
      </c>
      <c r="AM70" s="70" t="s">
        <v>2795</v>
      </c>
      <c r="AN70" s="67" t="s">
        <v>2809</v>
      </c>
      <c r="AO70" s="67" t="s">
        <v>2817</v>
      </c>
      <c r="AP70" s="70" t="s">
        <v>2822</v>
      </c>
      <c r="AQ70" s="67" t="s">
        <v>2806</v>
      </c>
      <c r="AR70" s="67" t="s">
        <v>2798</v>
      </c>
      <c r="AS70" s="70" t="s">
        <v>2799</v>
      </c>
      <c r="AT70" s="67" t="s">
        <v>2784</v>
      </c>
      <c r="AU70" s="67" t="s">
        <v>2800</v>
      </c>
      <c r="AV70" s="67" t="s">
        <v>2800</v>
      </c>
      <c r="AW70" s="77" t="s">
        <v>2800</v>
      </c>
    </row>
    <row r="71" spans="2:49">
      <c r="B71">
        <v>80</v>
      </c>
      <c r="C71" t="s">
        <v>114</v>
      </c>
      <c r="D71">
        <v>5.2</v>
      </c>
      <c r="E71" s="67" t="s">
        <v>2787</v>
      </c>
      <c r="F71" s="70" t="s">
        <v>2778</v>
      </c>
      <c r="G71" s="67" t="s">
        <v>2781</v>
      </c>
      <c r="H71" s="67" t="s">
        <v>2782</v>
      </c>
      <c r="I71" s="70" t="s">
        <v>2834</v>
      </c>
      <c r="J71" s="67" t="s">
        <v>2784</v>
      </c>
      <c r="K71" s="67" t="s">
        <v>2789</v>
      </c>
      <c r="L71" s="70" t="s">
        <v>2783</v>
      </c>
      <c r="M71" s="67" t="s">
        <v>2791</v>
      </c>
      <c r="N71" s="67" t="s">
        <v>2787</v>
      </c>
      <c r="O71" s="70" t="s">
        <v>2816</v>
      </c>
      <c r="P71" s="67" t="s">
        <v>2784</v>
      </c>
      <c r="Q71" s="67" t="s">
        <v>2794</v>
      </c>
      <c r="R71" s="70" t="s">
        <v>2844</v>
      </c>
      <c r="S71" s="67" t="s">
        <v>2781</v>
      </c>
      <c r="T71" s="67" t="s">
        <v>2835</v>
      </c>
      <c r="U71" s="70" t="s">
        <v>2839</v>
      </c>
      <c r="V71" s="67" t="s">
        <v>2809</v>
      </c>
      <c r="W71" s="67" t="s">
        <v>2802</v>
      </c>
      <c r="X71" s="70" t="s">
        <v>2840</v>
      </c>
      <c r="Y71" s="67" t="s">
        <v>2806</v>
      </c>
      <c r="Z71" s="67" t="s">
        <v>2817</v>
      </c>
      <c r="AA71" s="74" t="s">
        <v>2848</v>
      </c>
      <c r="AB71">
        <v>16</v>
      </c>
      <c r="AC71" s="67" t="s">
        <v>2826</v>
      </c>
      <c r="AD71" s="70" t="s">
        <v>2865</v>
      </c>
      <c r="AE71" s="67" t="s">
        <v>2781</v>
      </c>
      <c r="AF71" s="67" t="s">
        <v>2798</v>
      </c>
      <c r="AG71" s="70" t="s">
        <v>2882</v>
      </c>
      <c r="AH71" s="67" t="s">
        <v>2784</v>
      </c>
      <c r="AI71" s="67" t="s">
        <v>2789</v>
      </c>
      <c r="AJ71" s="70" t="s">
        <v>2795</v>
      </c>
      <c r="AK71" s="67" t="s">
        <v>2845</v>
      </c>
      <c r="AL71" s="67" t="s">
        <v>2817</v>
      </c>
      <c r="AM71" s="70" t="s">
        <v>2812</v>
      </c>
      <c r="AN71" s="67" t="s">
        <v>2804</v>
      </c>
      <c r="AO71" s="67" t="s">
        <v>2800</v>
      </c>
      <c r="AP71" s="70" t="s">
        <v>2800</v>
      </c>
      <c r="AQ71" s="67" t="s">
        <v>2800</v>
      </c>
      <c r="AR71" s="67" t="s">
        <v>2800</v>
      </c>
      <c r="AS71" s="70" t="s">
        <v>2800</v>
      </c>
      <c r="AT71" s="67" t="s">
        <v>2800</v>
      </c>
      <c r="AU71" s="67" t="s">
        <v>2800</v>
      </c>
      <c r="AV71" s="67" t="s">
        <v>2800</v>
      </c>
      <c r="AW71" s="77" t="s">
        <v>2800</v>
      </c>
    </row>
    <row r="72" spans="2:49">
      <c r="B72">
        <v>46</v>
      </c>
      <c r="C72" t="s">
        <v>2912</v>
      </c>
      <c r="D72">
        <v>5.1</v>
      </c>
      <c r="E72" s="67" t="s">
        <v>2798</v>
      </c>
      <c r="F72" s="70" t="s">
        <v>2843</v>
      </c>
      <c r="G72" s="67" t="s">
        <v>2781</v>
      </c>
      <c r="H72" s="67" t="s">
        <v>2817</v>
      </c>
      <c r="I72" s="70" t="s">
        <v>2818</v>
      </c>
      <c r="J72" s="67" t="s">
        <v>2804</v>
      </c>
      <c r="K72" s="67" t="s">
        <v>2835</v>
      </c>
      <c r="L72" s="71" t="s">
        <v>2838</v>
      </c>
      <c r="M72" s="67" t="s">
        <v>2806</v>
      </c>
      <c r="N72" s="67" t="s">
        <v>2785</v>
      </c>
      <c r="O72" s="70" t="s">
        <v>2828</v>
      </c>
      <c r="P72" s="67" t="s">
        <v>2806</v>
      </c>
      <c r="Q72" s="67" t="s">
        <v>2789</v>
      </c>
      <c r="R72" s="70" t="s">
        <v>2788</v>
      </c>
      <c r="S72" s="67" t="s">
        <v>2791</v>
      </c>
      <c r="T72" s="67" t="s">
        <v>2789</v>
      </c>
      <c r="U72" s="70" t="s">
        <v>2854</v>
      </c>
      <c r="V72" s="67" t="s">
        <v>2845</v>
      </c>
      <c r="W72" s="67" t="s">
        <v>2779</v>
      </c>
      <c r="X72" s="70" t="s">
        <v>2855</v>
      </c>
      <c r="Y72" s="67" t="s">
        <v>2784</v>
      </c>
      <c r="Z72" s="67" t="s">
        <v>2794</v>
      </c>
      <c r="AA72" s="74" t="s">
        <v>2795</v>
      </c>
      <c r="AB72">
        <v>12</v>
      </c>
      <c r="AC72" s="67" t="s">
        <v>2782</v>
      </c>
      <c r="AD72" s="70" t="s">
        <v>2831</v>
      </c>
      <c r="AE72" s="67" t="s">
        <v>2781</v>
      </c>
      <c r="AF72" s="67" t="s">
        <v>2785</v>
      </c>
      <c r="AG72" s="70" t="s">
        <v>2832</v>
      </c>
      <c r="AH72" s="67" t="s">
        <v>2809</v>
      </c>
      <c r="AI72" s="67" t="s">
        <v>2802</v>
      </c>
      <c r="AJ72" s="70" t="s">
        <v>2812</v>
      </c>
      <c r="AK72" s="67" t="s">
        <v>2809</v>
      </c>
      <c r="AL72" s="67" t="s">
        <v>2800</v>
      </c>
      <c r="AM72" s="70" t="s">
        <v>2800</v>
      </c>
      <c r="AN72" s="67" t="s">
        <v>2800</v>
      </c>
      <c r="AO72" s="67" t="s">
        <v>2800</v>
      </c>
      <c r="AP72" s="70" t="s">
        <v>2800</v>
      </c>
      <c r="AQ72" s="67" t="s">
        <v>2800</v>
      </c>
      <c r="AR72" s="67" t="s">
        <v>2800</v>
      </c>
      <c r="AS72" s="70" t="s">
        <v>2800</v>
      </c>
      <c r="AT72" s="67" t="s">
        <v>2800</v>
      </c>
      <c r="AU72" s="67" t="s">
        <v>2800</v>
      </c>
      <c r="AV72" s="67" t="s">
        <v>2800</v>
      </c>
      <c r="AW72" s="77" t="s">
        <v>2800</v>
      </c>
    </row>
    <row r="73" spans="2:49">
      <c r="B73">
        <v>24</v>
      </c>
      <c r="C73" t="s">
        <v>2891</v>
      </c>
      <c r="D73">
        <v>5</v>
      </c>
      <c r="E73" s="67" t="s">
        <v>2826</v>
      </c>
      <c r="F73" s="70" t="s">
        <v>2783</v>
      </c>
      <c r="G73" s="67" t="s">
        <v>2781</v>
      </c>
      <c r="H73" s="67" t="s">
        <v>2794</v>
      </c>
      <c r="I73" s="70" t="s">
        <v>2816</v>
      </c>
      <c r="J73" s="67" t="s">
        <v>2781</v>
      </c>
      <c r="K73" s="67" t="s">
        <v>2835</v>
      </c>
      <c r="L73" s="75" t="s">
        <v>2786</v>
      </c>
      <c r="M73" s="67" t="s">
        <v>2809</v>
      </c>
      <c r="N73" s="67" t="s">
        <v>2835</v>
      </c>
      <c r="O73" s="71" t="s">
        <v>2838</v>
      </c>
      <c r="P73" s="67" t="s">
        <v>2806</v>
      </c>
      <c r="Q73" s="67" t="s">
        <v>2817</v>
      </c>
      <c r="R73" s="70" t="s">
        <v>2840</v>
      </c>
      <c r="S73" s="67" t="s">
        <v>2804</v>
      </c>
      <c r="T73" s="67" t="s">
        <v>2789</v>
      </c>
      <c r="U73" s="70" t="s">
        <v>2810</v>
      </c>
      <c r="V73" s="67" t="s">
        <v>2845</v>
      </c>
      <c r="W73" s="67" t="s">
        <v>2789</v>
      </c>
      <c r="X73" s="70" t="s">
        <v>2892</v>
      </c>
      <c r="Y73" s="67" t="s">
        <v>2791</v>
      </c>
      <c r="Z73" s="67" t="s">
        <v>2779</v>
      </c>
      <c r="AA73" s="74" t="s">
        <v>2880</v>
      </c>
      <c r="AB73">
        <v>12</v>
      </c>
      <c r="AC73" s="67" t="s">
        <v>2802</v>
      </c>
      <c r="AD73" s="70" t="s">
        <v>2795</v>
      </c>
      <c r="AE73" s="67" t="s">
        <v>2809</v>
      </c>
      <c r="AF73" s="67" t="s">
        <v>2787</v>
      </c>
      <c r="AG73" s="70" t="s">
        <v>2812</v>
      </c>
      <c r="AH73" s="67" t="s">
        <v>2781</v>
      </c>
      <c r="AI73" s="67" t="s">
        <v>2800</v>
      </c>
      <c r="AJ73" s="70" t="s">
        <v>2800</v>
      </c>
      <c r="AK73" s="67" t="s">
        <v>2800</v>
      </c>
      <c r="AL73" s="67" t="s">
        <v>2800</v>
      </c>
      <c r="AM73" s="70" t="s">
        <v>2800</v>
      </c>
      <c r="AN73" s="67" t="s">
        <v>2800</v>
      </c>
      <c r="AO73" s="67" t="s">
        <v>2800</v>
      </c>
      <c r="AP73" s="70" t="s">
        <v>2800</v>
      </c>
      <c r="AQ73" s="67" t="s">
        <v>2800</v>
      </c>
      <c r="AR73" s="67" t="s">
        <v>2800</v>
      </c>
      <c r="AS73" s="70" t="s">
        <v>2800</v>
      </c>
      <c r="AT73" s="67" t="s">
        <v>2800</v>
      </c>
      <c r="AU73" s="67" t="s">
        <v>2800</v>
      </c>
      <c r="AV73" s="67" t="s">
        <v>2800</v>
      </c>
      <c r="AW73" s="77" t="s">
        <v>2800</v>
      </c>
    </row>
    <row r="74" spans="2:49">
      <c r="B74">
        <v>18</v>
      </c>
      <c r="C74" t="s">
        <v>2883</v>
      </c>
      <c r="D74">
        <v>4.8</v>
      </c>
      <c r="E74" s="67" t="s">
        <v>2794</v>
      </c>
      <c r="F74" s="70" t="s">
        <v>2778</v>
      </c>
      <c r="G74" s="67" t="s">
        <v>2781</v>
      </c>
      <c r="H74" s="67" t="s">
        <v>2817</v>
      </c>
      <c r="I74" s="70" t="s">
        <v>2803</v>
      </c>
      <c r="J74" s="67" t="s">
        <v>2804</v>
      </c>
      <c r="K74" s="67" t="s">
        <v>2802</v>
      </c>
      <c r="L74" s="70" t="s">
        <v>2834</v>
      </c>
      <c r="M74" s="67" t="s">
        <v>2804</v>
      </c>
      <c r="N74" s="67" t="s">
        <v>2817</v>
      </c>
      <c r="O74" s="70" t="s">
        <v>2816</v>
      </c>
      <c r="P74" s="67" t="s">
        <v>2809</v>
      </c>
      <c r="Q74" s="67" t="s">
        <v>2802</v>
      </c>
      <c r="R74" s="70" t="s">
        <v>2818</v>
      </c>
      <c r="S74" s="67" t="s">
        <v>2809</v>
      </c>
      <c r="T74" s="67" t="s">
        <v>2835</v>
      </c>
      <c r="U74" s="70" t="s">
        <v>2827</v>
      </c>
      <c r="V74" s="67" t="s">
        <v>2809</v>
      </c>
      <c r="W74" s="67" t="s">
        <v>2787</v>
      </c>
      <c r="X74" s="70" t="s">
        <v>2850</v>
      </c>
      <c r="Y74" s="67" t="s">
        <v>2784</v>
      </c>
      <c r="Z74" s="67" t="s">
        <v>2785</v>
      </c>
      <c r="AA74" s="74" t="s">
        <v>2855</v>
      </c>
      <c r="AB74">
        <v>16</v>
      </c>
      <c r="AC74" s="67" t="s">
        <v>2798</v>
      </c>
      <c r="AD74" s="70" t="s">
        <v>2865</v>
      </c>
      <c r="AE74" s="67" t="s">
        <v>2784</v>
      </c>
      <c r="AF74" s="67" t="s">
        <v>2789</v>
      </c>
      <c r="AG74" s="70" t="s">
        <v>2586</v>
      </c>
      <c r="AH74" s="67" t="s">
        <v>2791</v>
      </c>
      <c r="AI74" s="67" t="s">
        <v>2782</v>
      </c>
      <c r="AJ74" s="70" t="s">
        <v>2830</v>
      </c>
      <c r="AK74" s="67" t="s">
        <v>2784</v>
      </c>
      <c r="AL74" s="67" t="s">
        <v>2779</v>
      </c>
      <c r="AM74" s="70" t="s">
        <v>2821</v>
      </c>
      <c r="AN74" s="67" t="s">
        <v>2781</v>
      </c>
      <c r="AO74" s="67" t="s">
        <v>2782</v>
      </c>
      <c r="AP74" s="70" t="s">
        <v>2831</v>
      </c>
      <c r="AQ74" s="67" t="s">
        <v>2781</v>
      </c>
      <c r="AR74" s="67" t="s">
        <v>2817</v>
      </c>
      <c r="AS74" s="70" t="s">
        <v>2822</v>
      </c>
      <c r="AT74" s="67" t="s">
        <v>2806</v>
      </c>
      <c r="AU74" s="67" t="s">
        <v>2835</v>
      </c>
      <c r="AV74" s="67" t="s">
        <v>2797</v>
      </c>
      <c r="AW74" s="77" t="s">
        <v>2804</v>
      </c>
    </row>
    <row r="75" spans="2:49">
      <c r="B75">
        <v>78</v>
      </c>
      <c r="C75" t="s">
        <v>2929</v>
      </c>
      <c r="D75">
        <v>4.7</v>
      </c>
      <c r="E75" s="67" t="s">
        <v>2817</v>
      </c>
      <c r="F75" s="70" t="s">
        <v>2803</v>
      </c>
      <c r="G75" s="67" t="s">
        <v>2804</v>
      </c>
      <c r="H75" s="67" t="s">
        <v>2817</v>
      </c>
      <c r="I75" s="70" t="s">
        <v>2814</v>
      </c>
      <c r="J75" s="67" t="s">
        <v>2806</v>
      </c>
      <c r="K75" s="67" t="s">
        <v>2802</v>
      </c>
      <c r="L75" s="70" t="s">
        <v>2834</v>
      </c>
      <c r="M75" s="67" t="s">
        <v>2804</v>
      </c>
      <c r="N75" s="67" t="s">
        <v>2802</v>
      </c>
      <c r="O75" s="70" t="s">
        <v>2853</v>
      </c>
      <c r="P75" s="67" t="s">
        <v>2809</v>
      </c>
      <c r="Q75" s="67" t="s">
        <v>2787</v>
      </c>
      <c r="R75" s="70" t="s">
        <v>2818</v>
      </c>
      <c r="S75" s="67" t="s">
        <v>2781</v>
      </c>
      <c r="T75" s="67" t="s">
        <v>2794</v>
      </c>
      <c r="U75" s="70" t="s">
        <v>2808</v>
      </c>
      <c r="V75" s="67" t="s">
        <v>2784</v>
      </c>
      <c r="W75" s="67" t="s">
        <v>2802</v>
      </c>
      <c r="X75" s="70" t="s">
        <v>2829</v>
      </c>
      <c r="Y75" s="67" t="s">
        <v>2806</v>
      </c>
      <c r="Z75" s="67" t="s">
        <v>2787</v>
      </c>
      <c r="AA75" s="74" t="s">
        <v>2849</v>
      </c>
      <c r="AB75">
        <v>12</v>
      </c>
      <c r="AC75" s="67" t="s">
        <v>2782</v>
      </c>
      <c r="AD75" s="70" t="s">
        <v>2860</v>
      </c>
      <c r="AE75" s="67" t="s">
        <v>2781</v>
      </c>
      <c r="AF75" s="67" t="s">
        <v>2785</v>
      </c>
      <c r="AG75" s="70" t="s">
        <v>2871</v>
      </c>
      <c r="AH75" s="67" t="s">
        <v>2809</v>
      </c>
      <c r="AI75" s="67" t="s">
        <v>2835</v>
      </c>
      <c r="AJ75" s="70" t="s">
        <v>2855</v>
      </c>
      <c r="AK75" s="67" t="s">
        <v>2806</v>
      </c>
      <c r="AL75" s="67" t="s">
        <v>2798</v>
      </c>
      <c r="AM75" s="70" t="s">
        <v>2796</v>
      </c>
      <c r="AN75" s="67" t="s">
        <v>2781</v>
      </c>
      <c r="AO75" s="67" t="s">
        <v>2798</v>
      </c>
      <c r="AP75" s="70" t="s">
        <v>2890</v>
      </c>
      <c r="AQ75" s="67" t="s">
        <v>2784</v>
      </c>
      <c r="AR75" s="67" t="s">
        <v>2789</v>
      </c>
      <c r="AS75" s="70" t="s">
        <v>2797</v>
      </c>
      <c r="AT75" s="67" t="s">
        <v>2791</v>
      </c>
      <c r="AU75" s="67" t="s">
        <v>2800</v>
      </c>
      <c r="AV75" s="67" t="s">
        <v>2800</v>
      </c>
      <c r="AW75" s="77" t="s">
        <v>2800</v>
      </c>
    </row>
    <row r="76" spans="2:49">
      <c r="B76">
        <v>84</v>
      </c>
      <c r="C76" t="s">
        <v>82</v>
      </c>
      <c r="D76">
        <v>4.7</v>
      </c>
      <c r="E76" s="67" t="s">
        <v>2789</v>
      </c>
      <c r="F76" s="70" t="s">
        <v>2805</v>
      </c>
      <c r="G76" s="67" t="s">
        <v>2791</v>
      </c>
      <c r="H76" s="67" t="s">
        <v>2787</v>
      </c>
      <c r="I76" s="70" t="s">
        <v>2780</v>
      </c>
      <c r="J76" s="67" t="s">
        <v>2781</v>
      </c>
      <c r="K76" s="67" t="s">
        <v>2817</v>
      </c>
      <c r="L76" s="70" t="s">
        <v>2816</v>
      </c>
      <c r="M76" s="67" t="s">
        <v>2806</v>
      </c>
      <c r="N76" s="67" t="s">
        <v>2802</v>
      </c>
      <c r="O76" s="70" t="s">
        <v>2818</v>
      </c>
      <c r="P76" s="67" t="s">
        <v>2809</v>
      </c>
      <c r="Q76" s="67" t="s">
        <v>2835</v>
      </c>
      <c r="R76" s="70" t="s">
        <v>2844</v>
      </c>
      <c r="S76" s="67" t="s">
        <v>2809</v>
      </c>
      <c r="T76" s="67" t="s">
        <v>2817</v>
      </c>
      <c r="U76" s="70" t="s">
        <v>2829</v>
      </c>
      <c r="V76" s="67" t="s">
        <v>2804</v>
      </c>
      <c r="W76" s="67" t="s">
        <v>2782</v>
      </c>
      <c r="X76" s="70" t="s">
        <v>2849</v>
      </c>
      <c r="Y76" s="67" t="s">
        <v>2784</v>
      </c>
      <c r="Z76" s="67" t="s">
        <v>2798</v>
      </c>
      <c r="AA76" s="74" t="s">
        <v>2854</v>
      </c>
      <c r="AB76">
        <v>5</v>
      </c>
      <c r="AC76" s="67" t="s">
        <v>2789</v>
      </c>
      <c r="AD76" s="70" t="s">
        <v>2810</v>
      </c>
      <c r="AE76" s="67" t="s">
        <v>2845</v>
      </c>
      <c r="AF76" s="67" t="s">
        <v>2785</v>
      </c>
      <c r="AG76" s="70" t="s">
        <v>2869</v>
      </c>
      <c r="AH76" s="67" t="s">
        <v>2809</v>
      </c>
      <c r="AI76" s="67" t="s">
        <v>2785</v>
      </c>
      <c r="AJ76" s="70" t="s">
        <v>2860</v>
      </c>
      <c r="AK76" s="67" t="s">
        <v>2804</v>
      </c>
      <c r="AL76" s="67" t="s">
        <v>2798</v>
      </c>
      <c r="AM76" s="70" t="s">
        <v>2871</v>
      </c>
      <c r="AN76" s="67" t="s">
        <v>2784</v>
      </c>
      <c r="AO76" s="67" t="s">
        <v>2835</v>
      </c>
      <c r="AP76" s="70" t="s">
        <v>2855</v>
      </c>
      <c r="AQ76" s="67" t="s">
        <v>2806</v>
      </c>
      <c r="AR76" s="67" t="s">
        <v>2800</v>
      </c>
      <c r="AS76" s="70" t="s">
        <v>2800</v>
      </c>
      <c r="AT76" s="67" t="s">
        <v>2800</v>
      </c>
      <c r="AU76" s="67" t="s">
        <v>2800</v>
      </c>
      <c r="AV76" s="67" t="s">
        <v>2800</v>
      </c>
      <c r="AW76" s="77" t="s">
        <v>2800</v>
      </c>
    </row>
    <row r="77" spans="2:49">
      <c r="B77">
        <v>0</v>
      </c>
      <c r="C77" t="s">
        <v>2777</v>
      </c>
      <c r="D77">
        <v>4.6</v>
      </c>
      <c r="E77" s="67">
        <v>1010</v>
      </c>
      <c r="F77" s="70" t="s">
        <v>2778</v>
      </c>
      <c r="G77" s="67">
        <v>5</v>
      </c>
      <c r="H77" s="67" t="s">
        <v>2779</v>
      </c>
      <c r="I77" s="70" t="s">
        <v>2780</v>
      </c>
      <c r="J77" s="67" t="s">
        <v>2781</v>
      </c>
      <c r="K77" s="67" t="s">
        <v>2782</v>
      </c>
      <c r="L77" s="70" t="s">
        <v>2783</v>
      </c>
      <c r="M77" s="67" t="s">
        <v>2784</v>
      </c>
      <c r="N77" s="67" t="s">
        <v>2785</v>
      </c>
      <c r="O77" s="70" t="s">
        <v>2786</v>
      </c>
      <c r="P77" s="67" t="s">
        <v>2781</v>
      </c>
      <c r="Q77" s="67" t="s">
        <v>2787</v>
      </c>
      <c r="R77" s="70" t="s">
        <v>2788</v>
      </c>
      <c r="S77" s="67" t="s">
        <v>2781</v>
      </c>
      <c r="T77" s="67" t="s">
        <v>2789</v>
      </c>
      <c r="U77" s="70" t="s">
        <v>2790</v>
      </c>
      <c r="V77" s="67" t="s">
        <v>2791</v>
      </c>
      <c r="W77" s="67" t="s">
        <v>2779</v>
      </c>
      <c r="X77" s="70" t="s">
        <v>2792</v>
      </c>
      <c r="Y77" s="67" t="s">
        <v>2784</v>
      </c>
      <c r="Z77" s="67" t="s">
        <v>2789</v>
      </c>
      <c r="AA77" s="74" t="s">
        <v>2793</v>
      </c>
      <c r="AB77">
        <v>10</v>
      </c>
      <c r="AC77" s="67" t="s">
        <v>2794</v>
      </c>
      <c r="AD77" s="70" t="s">
        <v>2795</v>
      </c>
      <c r="AE77" s="67" t="s">
        <v>2784</v>
      </c>
      <c r="AF77" s="67" t="s">
        <v>2782</v>
      </c>
      <c r="AG77" s="70" t="s">
        <v>2796</v>
      </c>
      <c r="AH77" s="67" t="s">
        <v>2781</v>
      </c>
      <c r="AI77" s="67" t="s">
        <v>2794</v>
      </c>
      <c r="AJ77" s="70" t="s">
        <v>2797</v>
      </c>
      <c r="AK77" s="67" t="s">
        <v>2781</v>
      </c>
      <c r="AL77" s="67" t="s">
        <v>2798</v>
      </c>
      <c r="AM77" s="70" t="s">
        <v>2799</v>
      </c>
      <c r="AN77" s="67" t="s">
        <v>2784</v>
      </c>
      <c r="AO77" s="67" t="s">
        <v>2800</v>
      </c>
      <c r="AP77" s="70" t="s">
        <v>2800</v>
      </c>
      <c r="AQ77" s="67" t="s">
        <v>2800</v>
      </c>
      <c r="AR77" s="67" t="s">
        <v>2800</v>
      </c>
      <c r="AS77" s="70" t="s">
        <v>2800</v>
      </c>
      <c r="AT77" s="67" t="s">
        <v>2800</v>
      </c>
      <c r="AU77" s="67" t="s">
        <v>2800</v>
      </c>
      <c r="AV77" s="67" t="s">
        <v>2800</v>
      </c>
      <c r="AW77" s="77" t="s">
        <v>2800</v>
      </c>
    </row>
    <row r="78" spans="2:49">
      <c r="B78">
        <v>59</v>
      </c>
      <c r="C78" t="s">
        <v>1444</v>
      </c>
      <c r="D78">
        <v>4.6</v>
      </c>
      <c r="E78" s="67" t="s">
        <v>2787</v>
      </c>
      <c r="F78" s="70" t="s">
        <v>2803</v>
      </c>
      <c r="G78" s="67" t="s">
        <v>2781</v>
      </c>
      <c r="H78" s="67" t="s">
        <v>2817</v>
      </c>
      <c r="I78" s="70" t="s">
        <v>2814</v>
      </c>
      <c r="J78" s="67" t="s">
        <v>2806</v>
      </c>
      <c r="K78" s="67" t="s">
        <v>2789</v>
      </c>
      <c r="L78" s="70" t="s">
        <v>2824</v>
      </c>
      <c r="M78" s="67" t="s">
        <v>2791</v>
      </c>
      <c r="N78" s="67" t="s">
        <v>2785</v>
      </c>
      <c r="O78" s="70" t="s">
        <v>2859</v>
      </c>
      <c r="P78" s="67" t="s">
        <v>2804</v>
      </c>
      <c r="Q78" s="67" t="s">
        <v>2789</v>
      </c>
      <c r="R78" s="70" t="s">
        <v>2860</v>
      </c>
      <c r="S78" s="67" t="s">
        <v>2845</v>
      </c>
      <c r="T78" s="67" t="s">
        <v>2826</v>
      </c>
      <c r="U78" s="70" t="s">
        <v>2871</v>
      </c>
      <c r="V78" s="67" t="s">
        <v>2784</v>
      </c>
      <c r="W78" s="67" t="s">
        <v>2787</v>
      </c>
      <c r="X78" s="70" t="s">
        <v>2861</v>
      </c>
      <c r="Y78" s="67" t="s">
        <v>2784</v>
      </c>
      <c r="Z78" s="67" t="s">
        <v>2785</v>
      </c>
      <c r="AA78" s="74" t="s">
        <v>2851</v>
      </c>
      <c r="AB78">
        <v>8</v>
      </c>
      <c r="AC78" s="67" t="s">
        <v>2794</v>
      </c>
      <c r="AD78" s="70" t="s">
        <v>2796</v>
      </c>
      <c r="AE78" s="67" t="s">
        <v>2781</v>
      </c>
      <c r="AF78" s="67" t="s">
        <v>2794</v>
      </c>
      <c r="AG78" s="70" t="s">
        <v>2890</v>
      </c>
      <c r="AH78" s="67" t="s">
        <v>2784</v>
      </c>
      <c r="AI78" s="67" t="s">
        <v>2817</v>
      </c>
      <c r="AJ78" s="70" t="s">
        <v>2862</v>
      </c>
      <c r="AK78" s="67" t="s">
        <v>2809</v>
      </c>
      <c r="AL78" s="67" t="s">
        <v>2782</v>
      </c>
      <c r="AM78" s="70" t="s">
        <v>2822</v>
      </c>
      <c r="AN78" s="67" t="s">
        <v>2784</v>
      </c>
      <c r="AO78" s="67" t="s">
        <v>2826</v>
      </c>
      <c r="AP78" s="70" t="s">
        <v>2876</v>
      </c>
      <c r="AQ78" s="67" t="s">
        <v>2781</v>
      </c>
      <c r="AR78" s="67" t="s">
        <v>2800</v>
      </c>
      <c r="AS78" s="70" t="s">
        <v>2800</v>
      </c>
      <c r="AT78" s="67" t="s">
        <v>2800</v>
      </c>
      <c r="AU78" s="67" t="s">
        <v>2800</v>
      </c>
      <c r="AV78" s="67" t="s">
        <v>2800</v>
      </c>
      <c r="AW78" s="77" t="s">
        <v>2800</v>
      </c>
    </row>
    <row r="79" spans="2:49">
      <c r="B79">
        <v>79</v>
      </c>
      <c r="C79" t="s">
        <v>2930</v>
      </c>
      <c r="D79">
        <v>4.6</v>
      </c>
      <c r="E79" s="67" t="s">
        <v>2817</v>
      </c>
      <c r="F79" s="70" t="s">
        <v>2803</v>
      </c>
      <c r="G79" s="67" t="s">
        <v>2804</v>
      </c>
      <c r="H79" s="67" t="s">
        <v>2794</v>
      </c>
      <c r="I79" s="70" t="s">
        <v>2931</v>
      </c>
      <c r="J79" s="67" t="s">
        <v>2784</v>
      </c>
      <c r="K79" s="67" t="s">
        <v>2817</v>
      </c>
      <c r="L79" s="70" t="s">
        <v>2816</v>
      </c>
      <c r="M79" s="67" t="s">
        <v>2806</v>
      </c>
      <c r="N79" s="67" t="s">
        <v>2835</v>
      </c>
      <c r="O79" s="70" t="s">
        <v>2807</v>
      </c>
      <c r="P79" s="67" t="s">
        <v>2806</v>
      </c>
      <c r="Q79" s="67" t="s">
        <v>2789</v>
      </c>
      <c r="R79" s="71" t="s">
        <v>2837</v>
      </c>
      <c r="S79" s="67" t="s">
        <v>2791</v>
      </c>
      <c r="T79" s="67" t="s">
        <v>2802</v>
      </c>
      <c r="U79" s="70" t="s">
        <v>2808</v>
      </c>
      <c r="V79" s="67" t="s">
        <v>2809</v>
      </c>
      <c r="W79" s="67" t="s">
        <v>2787</v>
      </c>
      <c r="X79" s="70" t="s">
        <v>2840</v>
      </c>
      <c r="Y79" s="67" t="s">
        <v>2781</v>
      </c>
      <c r="Z79" s="67" t="s">
        <v>2787</v>
      </c>
      <c r="AA79" s="74" t="s">
        <v>2892</v>
      </c>
      <c r="AB79">
        <v>12</v>
      </c>
      <c r="AC79" s="67" t="s">
        <v>2794</v>
      </c>
      <c r="AD79" s="70" t="s">
        <v>2795</v>
      </c>
      <c r="AE79" s="67" t="s">
        <v>2781</v>
      </c>
      <c r="AF79" s="67" t="s">
        <v>2785</v>
      </c>
      <c r="AG79" s="70" t="s">
        <v>2830</v>
      </c>
      <c r="AH79" s="67" t="s">
        <v>2809</v>
      </c>
      <c r="AI79" s="67" t="s">
        <v>2779</v>
      </c>
      <c r="AJ79" s="70" t="s">
        <v>2799</v>
      </c>
      <c r="AK79" s="67" t="s">
        <v>2781</v>
      </c>
      <c r="AL79" s="67" t="s">
        <v>2800</v>
      </c>
      <c r="AM79" s="70" t="s">
        <v>2800</v>
      </c>
      <c r="AN79" s="67" t="s">
        <v>2800</v>
      </c>
      <c r="AO79" s="67" t="s">
        <v>2800</v>
      </c>
      <c r="AP79" s="70" t="s">
        <v>2800</v>
      </c>
      <c r="AQ79" s="67" t="s">
        <v>2800</v>
      </c>
      <c r="AR79" s="67" t="s">
        <v>2800</v>
      </c>
      <c r="AS79" s="70" t="s">
        <v>2800</v>
      </c>
      <c r="AT79" s="67" t="s">
        <v>2800</v>
      </c>
      <c r="AU79" s="67" t="s">
        <v>2800</v>
      </c>
      <c r="AV79" s="67" t="s">
        <v>2800</v>
      </c>
      <c r="AW79" s="77" t="s">
        <v>2800</v>
      </c>
    </row>
    <row r="80" spans="2:49">
      <c r="B80">
        <v>1</v>
      </c>
      <c r="C80" t="s">
        <v>2801</v>
      </c>
      <c r="D80">
        <v>4.5</v>
      </c>
      <c r="E80" s="67" t="s">
        <v>2802</v>
      </c>
      <c r="F80" s="70" t="s">
        <v>2803</v>
      </c>
      <c r="G80" s="67" t="s">
        <v>2804</v>
      </c>
      <c r="H80" s="67" t="s">
        <v>2802</v>
      </c>
      <c r="I80" s="70" t="s">
        <v>2805</v>
      </c>
      <c r="J80" s="67" t="s">
        <v>2806</v>
      </c>
      <c r="K80" s="67" t="s">
        <v>2782</v>
      </c>
      <c r="L80" s="70" t="s">
        <v>2780</v>
      </c>
      <c r="M80" s="67" t="s">
        <v>2781</v>
      </c>
      <c r="N80" s="67" t="s">
        <v>2782</v>
      </c>
      <c r="O80" s="70" t="s">
        <v>2783</v>
      </c>
      <c r="P80" s="67" t="s">
        <v>2781</v>
      </c>
      <c r="Q80" s="67" t="s">
        <v>2794</v>
      </c>
      <c r="R80" s="70" t="s">
        <v>2807</v>
      </c>
      <c r="S80" s="67" t="s">
        <v>2784</v>
      </c>
      <c r="T80" s="67" t="s">
        <v>2802</v>
      </c>
      <c r="U80" s="70" t="s">
        <v>2808</v>
      </c>
      <c r="V80" s="67" t="s">
        <v>2809</v>
      </c>
      <c r="W80" s="67" t="s">
        <v>2787</v>
      </c>
      <c r="X80" s="70" t="s">
        <v>2810</v>
      </c>
      <c r="Y80" s="67" t="s">
        <v>2784</v>
      </c>
      <c r="Z80" s="67" t="s">
        <v>2789</v>
      </c>
      <c r="AA80" s="74" t="s">
        <v>2797</v>
      </c>
      <c r="AB80">
        <v>1</v>
      </c>
      <c r="AC80" s="67" t="s">
        <v>2782</v>
      </c>
      <c r="AD80" s="70" t="s">
        <v>2811</v>
      </c>
      <c r="AE80" s="67" t="s">
        <v>2784</v>
      </c>
      <c r="AF80" s="67" t="s">
        <v>2787</v>
      </c>
      <c r="AG80" s="70" t="s">
        <v>2812</v>
      </c>
      <c r="AH80" s="67" t="s">
        <v>2781</v>
      </c>
      <c r="AI80" s="67" t="s">
        <v>2800</v>
      </c>
      <c r="AJ80" s="70" t="s">
        <v>2800</v>
      </c>
      <c r="AK80" s="67" t="s">
        <v>2800</v>
      </c>
      <c r="AL80" s="67" t="s">
        <v>2800</v>
      </c>
      <c r="AM80" s="70" t="s">
        <v>2800</v>
      </c>
      <c r="AN80" s="67" t="s">
        <v>2800</v>
      </c>
      <c r="AO80" s="67" t="s">
        <v>2800</v>
      </c>
      <c r="AP80" s="70" t="s">
        <v>2800</v>
      </c>
      <c r="AQ80" s="67" t="s">
        <v>2800</v>
      </c>
      <c r="AR80" s="67" t="s">
        <v>2800</v>
      </c>
      <c r="AS80" s="70" t="s">
        <v>2800</v>
      </c>
      <c r="AT80" s="67" t="s">
        <v>2800</v>
      </c>
      <c r="AU80" s="67" t="s">
        <v>2800</v>
      </c>
      <c r="AV80" s="67" t="s">
        <v>2800</v>
      </c>
      <c r="AW80" s="77" t="s">
        <v>2800</v>
      </c>
    </row>
    <row r="81" spans="2:49">
      <c r="B81">
        <v>82</v>
      </c>
      <c r="C81" t="s">
        <v>2932</v>
      </c>
      <c r="D81">
        <v>4.5</v>
      </c>
      <c r="E81" s="67" t="s">
        <v>2835</v>
      </c>
      <c r="F81" s="71" t="s">
        <v>2838</v>
      </c>
      <c r="G81" s="67" t="s">
        <v>2804</v>
      </c>
      <c r="H81" s="67" t="s">
        <v>2802</v>
      </c>
      <c r="I81" s="70" t="s">
        <v>2808</v>
      </c>
      <c r="J81" s="67" t="s">
        <v>2809</v>
      </c>
      <c r="K81" s="67" t="s">
        <v>2789</v>
      </c>
      <c r="L81" s="70" t="s">
        <v>2840</v>
      </c>
      <c r="M81" s="67" t="s">
        <v>2791</v>
      </c>
      <c r="N81" s="67" t="s">
        <v>2787</v>
      </c>
      <c r="O81" s="70" t="s">
        <v>2848</v>
      </c>
      <c r="P81" s="67" t="s">
        <v>2784</v>
      </c>
      <c r="Q81" s="67" t="s">
        <v>2802</v>
      </c>
      <c r="R81" s="70" t="s">
        <v>2829</v>
      </c>
      <c r="S81" s="67" t="s">
        <v>2806</v>
      </c>
      <c r="T81" s="67" t="s">
        <v>2785</v>
      </c>
      <c r="U81" s="70" t="s">
        <v>2860</v>
      </c>
      <c r="V81" s="67" t="s">
        <v>2806</v>
      </c>
      <c r="W81" s="67" t="s">
        <v>2794</v>
      </c>
      <c r="X81" s="70" t="s">
        <v>2846</v>
      </c>
      <c r="Y81" s="67" t="s">
        <v>2781</v>
      </c>
      <c r="Z81" s="67" t="s">
        <v>2782</v>
      </c>
      <c r="AA81" s="74" t="s">
        <v>2792</v>
      </c>
      <c r="AB81">
        <v>5</v>
      </c>
      <c r="AC81" s="67" t="s">
        <v>2817</v>
      </c>
      <c r="AD81" s="70" t="s">
        <v>2820</v>
      </c>
      <c r="AE81" s="67" t="s">
        <v>2809</v>
      </c>
      <c r="AF81" s="67" t="s">
        <v>2798</v>
      </c>
      <c r="AG81" s="70" t="s">
        <v>2796</v>
      </c>
      <c r="AH81" s="67" t="s">
        <v>2781</v>
      </c>
      <c r="AI81" s="67" t="s">
        <v>2798</v>
      </c>
      <c r="AJ81" s="70" t="s">
        <v>2890</v>
      </c>
      <c r="AK81" s="67" t="s">
        <v>2784</v>
      </c>
      <c r="AL81" s="67" t="s">
        <v>2817</v>
      </c>
      <c r="AM81" s="70" t="s">
        <v>2822</v>
      </c>
      <c r="AN81" s="67" t="s">
        <v>2804</v>
      </c>
      <c r="AO81" s="67" t="s">
        <v>2826</v>
      </c>
      <c r="AP81" s="70" t="s">
        <v>2866</v>
      </c>
      <c r="AQ81" s="67" t="s">
        <v>2784</v>
      </c>
      <c r="AR81" s="67" t="s">
        <v>2800</v>
      </c>
      <c r="AS81" s="70" t="s">
        <v>2800</v>
      </c>
      <c r="AT81" s="67" t="s">
        <v>2800</v>
      </c>
      <c r="AU81" s="67" t="s">
        <v>2800</v>
      </c>
      <c r="AV81" s="67" t="s">
        <v>2800</v>
      </c>
      <c r="AW81" s="77" t="s">
        <v>2800</v>
      </c>
    </row>
    <row r="82" spans="2:49">
      <c r="B82">
        <v>7</v>
      </c>
      <c r="C82" t="s">
        <v>2852</v>
      </c>
      <c r="D82">
        <v>4.4</v>
      </c>
      <c r="E82" s="67" t="s">
        <v>2789</v>
      </c>
      <c r="F82" s="70" t="s">
        <v>2824</v>
      </c>
      <c r="G82" s="67" t="s">
        <v>2791</v>
      </c>
      <c r="H82" s="67" t="s">
        <v>2782</v>
      </c>
      <c r="I82" s="70" t="s">
        <v>2815</v>
      </c>
      <c r="J82" s="67" t="s">
        <v>2781</v>
      </c>
      <c r="K82" s="67" t="s">
        <v>2785</v>
      </c>
      <c r="L82" s="70" t="s">
        <v>2853</v>
      </c>
      <c r="M82" s="67" t="s">
        <v>2806</v>
      </c>
      <c r="N82" s="67" t="s">
        <v>2826</v>
      </c>
      <c r="O82" s="70" t="s">
        <v>2828</v>
      </c>
      <c r="P82" s="67" t="s">
        <v>2781</v>
      </c>
      <c r="Q82" s="67" t="s">
        <v>2794</v>
      </c>
      <c r="R82" s="70" t="s">
        <v>2854</v>
      </c>
      <c r="S82" s="67" t="s">
        <v>2784</v>
      </c>
      <c r="T82" s="67" t="s">
        <v>2798</v>
      </c>
      <c r="U82" s="70" t="s">
        <v>2855</v>
      </c>
      <c r="V82" s="67" t="s">
        <v>2781</v>
      </c>
      <c r="W82" s="67" t="s">
        <v>2817</v>
      </c>
      <c r="X82" s="70" t="s">
        <v>2856</v>
      </c>
      <c r="Y82" s="67" t="s">
        <v>2809</v>
      </c>
      <c r="Z82" s="67" t="s">
        <v>2789</v>
      </c>
      <c r="AA82" s="74" t="s">
        <v>2857</v>
      </c>
      <c r="AB82">
        <v>10</v>
      </c>
      <c r="AC82" s="67" t="s">
        <v>2785</v>
      </c>
      <c r="AD82" s="70" t="s">
        <v>2831</v>
      </c>
      <c r="AE82" s="67" t="s">
        <v>2804</v>
      </c>
      <c r="AF82" s="67" t="s">
        <v>2802</v>
      </c>
      <c r="AG82" s="70" t="s">
        <v>2812</v>
      </c>
      <c r="AH82" s="67" t="s">
        <v>2809</v>
      </c>
      <c r="AI82" s="67" t="s">
        <v>2779</v>
      </c>
      <c r="AJ82" s="70" t="s">
        <v>2866</v>
      </c>
      <c r="AK82" s="67" t="s">
        <v>2784</v>
      </c>
      <c r="AL82" s="67" t="s">
        <v>2800</v>
      </c>
      <c r="AM82" s="70" t="s">
        <v>2800</v>
      </c>
      <c r="AN82" s="67" t="s">
        <v>2800</v>
      </c>
      <c r="AO82" s="67" t="s">
        <v>2800</v>
      </c>
      <c r="AP82" s="70" t="s">
        <v>2800</v>
      </c>
      <c r="AQ82" s="67" t="s">
        <v>2800</v>
      </c>
      <c r="AR82" s="67" t="s">
        <v>2800</v>
      </c>
      <c r="AS82" s="70" t="s">
        <v>2800</v>
      </c>
      <c r="AT82" s="67" t="s">
        <v>2800</v>
      </c>
      <c r="AU82" s="67" t="s">
        <v>2800</v>
      </c>
      <c r="AV82" s="67" t="s">
        <v>2800</v>
      </c>
      <c r="AW82" s="77" t="s">
        <v>2800</v>
      </c>
    </row>
    <row r="83" spans="2:49">
      <c r="B83">
        <v>31</v>
      </c>
      <c r="C83" t="s">
        <v>2897</v>
      </c>
      <c r="D83">
        <v>4.4</v>
      </c>
      <c r="E83" s="67" t="s">
        <v>2802</v>
      </c>
      <c r="F83" s="70" t="s">
        <v>2780</v>
      </c>
      <c r="G83" s="67" t="s">
        <v>2806</v>
      </c>
      <c r="H83" s="67" t="s">
        <v>2802</v>
      </c>
      <c r="I83" s="70" t="s">
        <v>2816</v>
      </c>
      <c r="J83" s="67" t="s">
        <v>2809</v>
      </c>
      <c r="K83" s="67" t="s">
        <v>2789</v>
      </c>
      <c r="L83" s="70" t="s">
        <v>2829</v>
      </c>
      <c r="M83" s="67" t="s">
        <v>2791</v>
      </c>
      <c r="N83" s="67" t="s">
        <v>2817</v>
      </c>
      <c r="O83" s="70" t="s">
        <v>2849</v>
      </c>
      <c r="P83" s="67" t="s">
        <v>2809</v>
      </c>
      <c r="Q83" s="67" t="s">
        <v>2785</v>
      </c>
      <c r="R83" s="70" t="s">
        <v>2873</v>
      </c>
      <c r="S83" s="67" t="s">
        <v>2809</v>
      </c>
      <c r="T83" s="67" t="s">
        <v>2798</v>
      </c>
      <c r="U83" s="70" t="s">
        <v>2850</v>
      </c>
      <c r="V83" s="67" t="s">
        <v>2781</v>
      </c>
      <c r="W83" s="67" t="s">
        <v>2785</v>
      </c>
      <c r="X83" s="70" t="s">
        <v>2860</v>
      </c>
      <c r="Y83" s="67" t="s">
        <v>2806</v>
      </c>
      <c r="Z83" s="67" t="s">
        <v>2789</v>
      </c>
      <c r="AA83" s="74" t="s">
        <v>2793</v>
      </c>
      <c r="AB83">
        <v>10</v>
      </c>
      <c r="AC83" s="67" t="s">
        <v>2782</v>
      </c>
      <c r="AD83" s="70" t="s">
        <v>2796</v>
      </c>
      <c r="AE83" s="67" t="s">
        <v>2781</v>
      </c>
      <c r="AF83" s="67" t="s">
        <v>2782</v>
      </c>
      <c r="AG83" s="70" t="s">
        <v>2898</v>
      </c>
      <c r="AH83" s="67" t="s">
        <v>2784</v>
      </c>
      <c r="AI83" s="67" t="s">
        <v>2800</v>
      </c>
      <c r="AJ83" s="70" t="s">
        <v>2800</v>
      </c>
      <c r="AK83" s="67" t="s">
        <v>2800</v>
      </c>
      <c r="AL83" s="67" t="s">
        <v>2800</v>
      </c>
      <c r="AM83" s="70" t="s">
        <v>2800</v>
      </c>
      <c r="AN83" s="67" t="s">
        <v>2800</v>
      </c>
      <c r="AO83" s="67" t="s">
        <v>2800</v>
      </c>
      <c r="AP83" s="70" t="s">
        <v>2800</v>
      </c>
      <c r="AQ83" s="67" t="s">
        <v>2800</v>
      </c>
      <c r="AR83" s="67" t="s">
        <v>2800</v>
      </c>
      <c r="AS83" s="70" t="s">
        <v>2800</v>
      </c>
      <c r="AT83" s="67" t="s">
        <v>2800</v>
      </c>
      <c r="AU83" s="67" t="s">
        <v>2800</v>
      </c>
      <c r="AV83" s="67" t="s">
        <v>2800</v>
      </c>
      <c r="AW83" s="77" t="s">
        <v>2800</v>
      </c>
    </row>
    <row r="84" spans="2:49">
      <c r="B84">
        <v>6</v>
      </c>
      <c r="C84" t="s">
        <v>2847</v>
      </c>
      <c r="D84">
        <v>4.1</v>
      </c>
      <c r="E84" s="67" t="s">
        <v>2789</v>
      </c>
      <c r="F84" s="70" t="s">
        <v>2805</v>
      </c>
      <c r="G84" s="67" t="s">
        <v>2791</v>
      </c>
      <c r="H84" s="67" t="s">
        <v>2817</v>
      </c>
      <c r="I84" s="70" t="s">
        <v>2816</v>
      </c>
      <c r="J84" s="67" t="s">
        <v>2806</v>
      </c>
      <c r="K84" s="67" t="s">
        <v>2798</v>
      </c>
      <c r="L84" s="70" t="s">
        <v>2818</v>
      </c>
      <c r="M84" s="67" t="s">
        <v>2781</v>
      </c>
      <c r="N84" s="67" t="s">
        <v>2835</v>
      </c>
      <c r="O84" s="70" t="s">
        <v>2844</v>
      </c>
      <c r="P84" s="67" t="s">
        <v>2809</v>
      </c>
      <c r="Q84" s="67" t="s">
        <v>2787</v>
      </c>
      <c r="R84" s="70" t="s">
        <v>2840</v>
      </c>
      <c r="S84" s="67" t="s">
        <v>2781</v>
      </c>
      <c r="T84" s="67" t="s">
        <v>2794</v>
      </c>
      <c r="U84" s="70" t="s">
        <v>2848</v>
      </c>
      <c r="V84" s="67" t="s">
        <v>2784</v>
      </c>
      <c r="W84" s="67" t="s">
        <v>2817</v>
      </c>
      <c r="X84" s="70" t="s">
        <v>2829</v>
      </c>
      <c r="Y84" s="67" t="s">
        <v>2804</v>
      </c>
      <c r="Z84" s="67" t="s">
        <v>2798</v>
      </c>
      <c r="AA84" s="74" t="s">
        <v>2849</v>
      </c>
      <c r="AB84">
        <v>12</v>
      </c>
      <c r="AC84" s="67" t="s">
        <v>2789</v>
      </c>
      <c r="AD84" s="70" t="s">
        <v>2850</v>
      </c>
      <c r="AE84" s="67" t="s">
        <v>2845</v>
      </c>
      <c r="AF84" s="67" t="s">
        <v>2785</v>
      </c>
      <c r="AG84" s="70" t="s">
        <v>2851</v>
      </c>
      <c r="AH84" s="67" t="s">
        <v>2809</v>
      </c>
      <c r="AI84" s="67" t="s">
        <v>2779</v>
      </c>
      <c r="AJ84" s="70" t="s">
        <v>2821</v>
      </c>
      <c r="AK84" s="67" t="s">
        <v>2781</v>
      </c>
      <c r="AL84" s="67" t="s">
        <v>2800</v>
      </c>
      <c r="AM84" s="70" t="s">
        <v>2800</v>
      </c>
      <c r="AN84" s="67" t="s">
        <v>2800</v>
      </c>
      <c r="AO84" s="67" t="s">
        <v>2800</v>
      </c>
      <c r="AP84" s="70" t="s">
        <v>2800</v>
      </c>
      <c r="AQ84" s="67" t="s">
        <v>2800</v>
      </c>
      <c r="AR84" s="67" t="s">
        <v>2800</v>
      </c>
      <c r="AS84" s="70" t="s">
        <v>2800</v>
      </c>
      <c r="AT84" s="67" t="s">
        <v>2800</v>
      </c>
      <c r="AU84" s="67" t="s">
        <v>2800</v>
      </c>
      <c r="AV84" s="67" t="s">
        <v>2800</v>
      </c>
      <c r="AW84" s="77" t="s">
        <v>2800</v>
      </c>
    </row>
    <row r="85" spans="2:49">
      <c r="B85">
        <v>27</v>
      </c>
      <c r="C85" t="s">
        <v>2894</v>
      </c>
      <c r="D85">
        <v>4.1</v>
      </c>
      <c r="E85" s="67" t="s">
        <v>2782</v>
      </c>
      <c r="F85" s="70" t="s">
        <v>2814</v>
      </c>
      <c r="G85" s="67" t="s">
        <v>2784</v>
      </c>
      <c r="H85" s="67" t="s">
        <v>2785</v>
      </c>
      <c r="I85" s="70" t="s">
        <v>2834</v>
      </c>
      <c r="J85" s="67" t="s">
        <v>2804</v>
      </c>
      <c r="K85" s="67" t="s">
        <v>2826</v>
      </c>
      <c r="L85" s="70" t="s">
        <v>2818</v>
      </c>
      <c r="M85" s="67" t="s">
        <v>2781</v>
      </c>
      <c r="N85" s="67" t="s">
        <v>2789</v>
      </c>
      <c r="O85" s="70" t="s">
        <v>2829</v>
      </c>
      <c r="P85" s="67" t="s">
        <v>2791</v>
      </c>
      <c r="Q85" s="67" t="s">
        <v>2798</v>
      </c>
      <c r="R85" s="70" t="s">
        <v>2849</v>
      </c>
      <c r="S85" s="67" t="s">
        <v>2781</v>
      </c>
      <c r="T85" s="67" t="s">
        <v>2785</v>
      </c>
      <c r="U85" s="70" t="s">
        <v>2854</v>
      </c>
      <c r="V85" s="67" t="s">
        <v>2806</v>
      </c>
      <c r="W85" s="67" t="s">
        <v>2785</v>
      </c>
      <c r="X85" s="70" t="s">
        <v>2869</v>
      </c>
      <c r="Y85" s="67" t="s">
        <v>2809</v>
      </c>
      <c r="Z85" s="67" t="s">
        <v>2787</v>
      </c>
      <c r="AA85" s="74" t="s">
        <v>2821</v>
      </c>
      <c r="AB85">
        <v>5</v>
      </c>
      <c r="AC85" s="67" t="s">
        <v>2817</v>
      </c>
      <c r="AD85" s="70" t="s">
        <v>2862</v>
      </c>
      <c r="AE85" s="67" t="s">
        <v>2809</v>
      </c>
      <c r="AF85" s="67" t="s">
        <v>2798</v>
      </c>
      <c r="AG85" s="70" t="s">
        <v>2822</v>
      </c>
      <c r="AH85" s="67" t="s">
        <v>2784</v>
      </c>
      <c r="AI85" s="67" t="s">
        <v>2794</v>
      </c>
      <c r="AJ85" s="70" t="s">
        <v>2797</v>
      </c>
      <c r="AK85" s="67" t="s">
        <v>2781</v>
      </c>
      <c r="AL85" s="67" t="s">
        <v>2800</v>
      </c>
      <c r="AM85" s="70" t="s">
        <v>2800</v>
      </c>
      <c r="AN85" s="67" t="s">
        <v>2800</v>
      </c>
      <c r="AO85" s="67" t="s">
        <v>2800</v>
      </c>
      <c r="AP85" s="70" t="s">
        <v>2800</v>
      </c>
      <c r="AQ85" s="67" t="s">
        <v>2800</v>
      </c>
      <c r="AR85" s="67" t="s">
        <v>2800</v>
      </c>
      <c r="AS85" s="70" t="s">
        <v>2800</v>
      </c>
      <c r="AT85" s="67" t="s">
        <v>2800</v>
      </c>
      <c r="AU85" s="67" t="s">
        <v>2800</v>
      </c>
      <c r="AV85" s="67" t="s">
        <v>2800</v>
      </c>
      <c r="AW85" s="77" t="s">
        <v>2800</v>
      </c>
    </row>
    <row r="86" spans="2:49">
      <c r="B86">
        <v>10</v>
      </c>
      <c r="C86" t="s">
        <v>2867</v>
      </c>
      <c r="D86">
        <v>4</v>
      </c>
      <c r="E86" s="67" t="s">
        <v>2789</v>
      </c>
      <c r="F86" s="70" t="s">
        <v>2780</v>
      </c>
      <c r="G86" s="67" t="s">
        <v>2845</v>
      </c>
      <c r="H86" s="67" t="s">
        <v>2802</v>
      </c>
      <c r="I86" s="70" t="s">
        <v>2816</v>
      </c>
      <c r="J86" s="67" t="s">
        <v>2806</v>
      </c>
      <c r="K86" s="67" t="s">
        <v>2835</v>
      </c>
      <c r="L86" s="71" t="s">
        <v>2838</v>
      </c>
      <c r="M86" s="67" t="s">
        <v>2806</v>
      </c>
      <c r="N86" s="67" t="s">
        <v>2817</v>
      </c>
      <c r="O86" s="70" t="s">
        <v>2788</v>
      </c>
      <c r="P86" s="67" t="s">
        <v>2804</v>
      </c>
      <c r="Q86" s="67" t="s">
        <v>2817</v>
      </c>
      <c r="R86" s="70" t="s">
        <v>2819</v>
      </c>
      <c r="S86" s="67" t="s">
        <v>2809</v>
      </c>
      <c r="T86" s="67" t="s">
        <v>2782</v>
      </c>
      <c r="U86" s="70" t="s">
        <v>2810</v>
      </c>
      <c r="V86" s="67" t="s">
        <v>2784</v>
      </c>
      <c r="W86" s="67" t="s">
        <v>2798</v>
      </c>
      <c r="X86" s="70" t="s">
        <v>2856</v>
      </c>
      <c r="Y86" s="67" t="s">
        <v>2784</v>
      </c>
      <c r="Z86" s="67" t="s">
        <v>2787</v>
      </c>
      <c r="AA86" s="74" t="s">
        <v>2796</v>
      </c>
      <c r="AB86">
        <v>5</v>
      </c>
      <c r="AC86" s="67" t="s">
        <v>2789</v>
      </c>
      <c r="AD86" s="70" t="s">
        <v>2821</v>
      </c>
      <c r="AE86" s="67" t="s">
        <v>2791</v>
      </c>
      <c r="AF86" s="67" t="s">
        <v>2787</v>
      </c>
      <c r="AG86" s="70" t="s">
        <v>2862</v>
      </c>
      <c r="AH86" s="67" t="s">
        <v>2784</v>
      </c>
      <c r="AI86" s="67" t="s">
        <v>2835</v>
      </c>
      <c r="AJ86" s="70" t="s">
        <v>2866</v>
      </c>
      <c r="AK86" s="67" t="s">
        <v>2809</v>
      </c>
      <c r="AL86" s="67" t="s">
        <v>2800</v>
      </c>
      <c r="AM86" s="70" t="s">
        <v>2800</v>
      </c>
      <c r="AN86" s="67" t="s">
        <v>2800</v>
      </c>
      <c r="AO86" s="67" t="s">
        <v>2800</v>
      </c>
      <c r="AP86" s="70" t="s">
        <v>2800</v>
      </c>
      <c r="AQ86" s="67" t="s">
        <v>2800</v>
      </c>
      <c r="AR86" s="67" t="s">
        <v>2800</v>
      </c>
      <c r="AS86" s="70" t="s">
        <v>2800</v>
      </c>
      <c r="AT86" s="67" t="s">
        <v>2800</v>
      </c>
      <c r="AU86" s="67" t="s">
        <v>2800</v>
      </c>
      <c r="AV86" s="67" t="s">
        <v>2800</v>
      </c>
      <c r="AW86" s="77" t="s">
        <v>2800</v>
      </c>
    </row>
    <row r="87" spans="2:49">
      <c r="B87">
        <v>21</v>
      </c>
      <c r="C87" t="s">
        <v>2799</v>
      </c>
      <c r="D87">
        <v>4</v>
      </c>
      <c r="E87" s="67" t="s">
        <v>2787</v>
      </c>
      <c r="F87" s="70" t="s">
        <v>2803</v>
      </c>
      <c r="G87" s="67" t="s">
        <v>2781</v>
      </c>
      <c r="H87" s="67" t="s">
        <v>2817</v>
      </c>
      <c r="I87" s="70" t="s">
        <v>2805</v>
      </c>
      <c r="J87" s="67" t="s">
        <v>2804</v>
      </c>
      <c r="K87" s="67" t="s">
        <v>2789</v>
      </c>
      <c r="L87" s="70" t="s">
        <v>2887</v>
      </c>
      <c r="M87" s="67" t="s">
        <v>2845</v>
      </c>
      <c r="N87" s="67" t="s">
        <v>2802</v>
      </c>
      <c r="O87" s="70" t="s">
        <v>2840</v>
      </c>
      <c r="P87" s="67" t="s">
        <v>2806</v>
      </c>
      <c r="Q87" s="67" t="s">
        <v>2787</v>
      </c>
      <c r="R87" s="70" t="s">
        <v>2848</v>
      </c>
      <c r="S87" s="67" t="s">
        <v>2784</v>
      </c>
      <c r="T87" s="67" t="s">
        <v>2794</v>
      </c>
      <c r="U87" s="70" t="s">
        <v>2855</v>
      </c>
      <c r="V87" s="67" t="s">
        <v>2781</v>
      </c>
      <c r="W87" s="67" t="s">
        <v>2779</v>
      </c>
      <c r="X87" s="70" t="s">
        <v>2861</v>
      </c>
      <c r="Y87" s="67" t="s">
        <v>2784</v>
      </c>
      <c r="Z87" s="67" t="s">
        <v>2802</v>
      </c>
      <c r="AA87" s="74" t="s">
        <v>2811</v>
      </c>
      <c r="AB87">
        <v>16</v>
      </c>
      <c r="AC87" s="67" t="s">
        <v>2789</v>
      </c>
      <c r="AD87" s="70" t="s">
        <v>2799</v>
      </c>
      <c r="AE87" s="67" t="s">
        <v>2791</v>
      </c>
      <c r="AF87" s="67" t="s">
        <v>2817</v>
      </c>
      <c r="AG87" s="70" t="s">
        <v>2812</v>
      </c>
      <c r="AH87" s="67" t="s">
        <v>2806</v>
      </c>
      <c r="AI87" s="67" t="s">
        <v>2800</v>
      </c>
      <c r="AJ87" s="70" t="s">
        <v>2800</v>
      </c>
      <c r="AK87" s="67" t="s">
        <v>2800</v>
      </c>
      <c r="AL87" s="67" t="s">
        <v>2800</v>
      </c>
      <c r="AM87" s="70" t="s">
        <v>2800</v>
      </c>
      <c r="AN87" s="67" t="s">
        <v>2800</v>
      </c>
      <c r="AO87" s="67" t="s">
        <v>2800</v>
      </c>
      <c r="AP87" s="70" t="s">
        <v>2800</v>
      </c>
      <c r="AQ87" s="67" t="s">
        <v>2800</v>
      </c>
      <c r="AR87" s="67" t="s">
        <v>2800</v>
      </c>
      <c r="AS87" s="70" t="s">
        <v>2800</v>
      </c>
      <c r="AT87" s="67" t="s">
        <v>2800</v>
      </c>
      <c r="AU87" s="67" t="s">
        <v>2800</v>
      </c>
      <c r="AV87" s="67" t="s">
        <v>2800</v>
      </c>
      <c r="AW87" s="77" t="s">
        <v>2800</v>
      </c>
    </row>
    <row r="88" spans="2:49">
      <c r="B88">
        <v>25</v>
      </c>
      <c r="C88" t="s">
        <v>1204</v>
      </c>
      <c r="D88">
        <v>3.9</v>
      </c>
      <c r="E88" s="67" t="s">
        <v>2798</v>
      </c>
      <c r="F88" s="70" t="s">
        <v>2778</v>
      </c>
      <c r="G88" s="67" t="s">
        <v>2781</v>
      </c>
      <c r="H88" s="67" t="s">
        <v>2817</v>
      </c>
      <c r="I88" s="70" t="s">
        <v>2805</v>
      </c>
      <c r="J88" s="67" t="s">
        <v>2806</v>
      </c>
      <c r="K88" s="67" t="s">
        <v>2787</v>
      </c>
      <c r="L88" s="70" t="s">
        <v>2843</v>
      </c>
      <c r="M88" s="67" t="s">
        <v>2784</v>
      </c>
      <c r="N88" s="67" t="s">
        <v>2835</v>
      </c>
      <c r="O88" s="70" t="s">
        <v>2836</v>
      </c>
      <c r="P88" s="67" t="s">
        <v>2804</v>
      </c>
      <c r="Q88" s="67" t="s">
        <v>2835</v>
      </c>
      <c r="R88" s="71" t="s">
        <v>2837</v>
      </c>
      <c r="S88" s="67" t="s">
        <v>2806</v>
      </c>
      <c r="T88" s="67" t="s">
        <v>2835</v>
      </c>
      <c r="U88" s="70" t="s">
        <v>2839</v>
      </c>
      <c r="V88" s="67" t="s">
        <v>2809</v>
      </c>
      <c r="W88" s="67" t="s">
        <v>2789</v>
      </c>
      <c r="X88" s="70" t="s">
        <v>2788</v>
      </c>
      <c r="Y88" s="67" t="s">
        <v>2791</v>
      </c>
      <c r="Z88" s="67" t="s">
        <v>2787</v>
      </c>
      <c r="AA88" s="74" t="s">
        <v>2819</v>
      </c>
      <c r="AB88">
        <v>5</v>
      </c>
      <c r="AC88" s="67" t="s">
        <v>2794</v>
      </c>
      <c r="AD88" s="70" t="s">
        <v>2860</v>
      </c>
      <c r="AE88" s="67" t="s">
        <v>2784</v>
      </c>
      <c r="AF88" s="67" t="s">
        <v>2817</v>
      </c>
      <c r="AG88" s="70" t="s">
        <v>2820</v>
      </c>
      <c r="AH88" s="67" t="s">
        <v>2809</v>
      </c>
      <c r="AI88" s="67" t="s">
        <v>2800</v>
      </c>
      <c r="AJ88" s="70" t="s">
        <v>2800</v>
      </c>
      <c r="AK88" s="67" t="s">
        <v>2800</v>
      </c>
      <c r="AL88" s="67" t="s">
        <v>2800</v>
      </c>
      <c r="AM88" s="70" t="s">
        <v>2800</v>
      </c>
      <c r="AN88" s="67" t="s">
        <v>2800</v>
      </c>
      <c r="AO88" s="67" t="s">
        <v>2800</v>
      </c>
      <c r="AP88" s="70" t="s">
        <v>2800</v>
      </c>
      <c r="AQ88" s="67" t="s">
        <v>2800</v>
      </c>
      <c r="AR88" s="67" t="s">
        <v>2800</v>
      </c>
      <c r="AS88" s="70" t="s">
        <v>2800</v>
      </c>
      <c r="AT88" s="67" t="s">
        <v>2800</v>
      </c>
      <c r="AU88" s="67" t="s">
        <v>2800</v>
      </c>
      <c r="AV88" s="67" t="s">
        <v>2800</v>
      </c>
      <c r="AW88" s="77" t="s">
        <v>2800</v>
      </c>
    </row>
    <row r="89" spans="2:49">
      <c r="B89">
        <v>23</v>
      </c>
      <c r="C89" t="s">
        <v>2889</v>
      </c>
      <c r="D89">
        <v>3.8</v>
      </c>
      <c r="E89" s="67" t="s">
        <v>2817</v>
      </c>
      <c r="F89" s="70" t="s">
        <v>2803</v>
      </c>
      <c r="G89" s="67" t="s">
        <v>2804</v>
      </c>
      <c r="H89" s="67" t="s">
        <v>2789</v>
      </c>
      <c r="I89" s="70" t="s">
        <v>2818</v>
      </c>
      <c r="J89" s="67" t="s">
        <v>2845</v>
      </c>
      <c r="K89" s="67" t="s">
        <v>2835</v>
      </c>
      <c r="L89" s="71" t="s">
        <v>2838</v>
      </c>
      <c r="M89" s="67" t="s">
        <v>2804</v>
      </c>
      <c r="N89" s="67" t="s">
        <v>2817</v>
      </c>
      <c r="O89" s="70" t="s">
        <v>2865</v>
      </c>
      <c r="P89" s="67" t="s">
        <v>2806</v>
      </c>
      <c r="Q89" s="67" t="s">
        <v>2785</v>
      </c>
      <c r="R89" s="70" t="s">
        <v>2882</v>
      </c>
      <c r="S89" s="67" t="s">
        <v>2809</v>
      </c>
      <c r="T89" s="67" t="s">
        <v>2779</v>
      </c>
      <c r="U89" s="70" t="s">
        <v>2861</v>
      </c>
      <c r="V89" s="67" t="s">
        <v>2781</v>
      </c>
      <c r="W89" s="67" t="s">
        <v>2787</v>
      </c>
      <c r="X89" s="70" t="s">
        <v>2793</v>
      </c>
      <c r="Y89" s="67" t="s">
        <v>2784</v>
      </c>
      <c r="Z89" s="67" t="s">
        <v>2798</v>
      </c>
      <c r="AA89" s="74" t="s">
        <v>2820</v>
      </c>
      <c r="AB89">
        <v>12</v>
      </c>
      <c r="AC89" s="67" t="s">
        <v>2789</v>
      </c>
      <c r="AD89" s="70" t="s">
        <v>2830</v>
      </c>
      <c r="AE89" s="67" t="s">
        <v>2791</v>
      </c>
      <c r="AF89" s="67" t="s">
        <v>2802</v>
      </c>
      <c r="AG89" s="70" t="s">
        <v>2890</v>
      </c>
      <c r="AH89" s="67" t="s">
        <v>2809</v>
      </c>
      <c r="AI89" s="67" t="s">
        <v>2785</v>
      </c>
      <c r="AJ89" s="70" t="s">
        <v>2876</v>
      </c>
      <c r="AK89" s="67" t="s">
        <v>2806</v>
      </c>
      <c r="AL89" s="67" t="s">
        <v>2800</v>
      </c>
      <c r="AM89" s="70" t="s">
        <v>2800</v>
      </c>
      <c r="AN89" s="67" t="s">
        <v>2800</v>
      </c>
      <c r="AO89" s="67" t="s">
        <v>2800</v>
      </c>
      <c r="AP89" s="70" t="s">
        <v>2800</v>
      </c>
      <c r="AQ89" s="67" t="s">
        <v>2800</v>
      </c>
      <c r="AR89" s="67" t="s">
        <v>2800</v>
      </c>
      <c r="AS89" s="70" t="s">
        <v>2800</v>
      </c>
      <c r="AT89" s="67" t="s">
        <v>2800</v>
      </c>
      <c r="AU89" s="67" t="s">
        <v>2800</v>
      </c>
      <c r="AV89" s="67" t="s">
        <v>2800</v>
      </c>
      <c r="AW89" s="77" t="s">
        <v>2800</v>
      </c>
    </row>
    <row r="90" spans="2:49">
      <c r="B90">
        <v>39</v>
      </c>
      <c r="C90" t="s">
        <v>2906</v>
      </c>
      <c r="D90">
        <v>3.7</v>
      </c>
      <c r="E90" s="67" t="s">
        <v>2782</v>
      </c>
      <c r="F90" s="70" t="s">
        <v>2815</v>
      </c>
      <c r="G90" s="67" t="s">
        <v>2781</v>
      </c>
      <c r="H90" s="67" t="s">
        <v>2835</v>
      </c>
      <c r="I90" s="70" t="s">
        <v>2786</v>
      </c>
      <c r="J90" s="67" t="s">
        <v>2809</v>
      </c>
      <c r="K90" s="67" t="s">
        <v>2779</v>
      </c>
      <c r="L90" s="70" t="s">
        <v>2848</v>
      </c>
      <c r="M90" s="67" t="s">
        <v>2784</v>
      </c>
      <c r="N90" s="67" t="s">
        <v>2789</v>
      </c>
      <c r="O90" s="70" t="s">
        <v>2861</v>
      </c>
      <c r="P90" s="67" t="s">
        <v>2791</v>
      </c>
      <c r="Q90" s="67" t="s">
        <v>2798</v>
      </c>
      <c r="R90" s="70" t="s">
        <v>2851</v>
      </c>
      <c r="S90" s="67" t="s">
        <v>2781</v>
      </c>
      <c r="T90" s="67" t="s">
        <v>2785</v>
      </c>
      <c r="U90" s="70" t="s">
        <v>2830</v>
      </c>
      <c r="V90" s="67" t="s">
        <v>2809</v>
      </c>
      <c r="W90" s="67" t="s">
        <v>2802</v>
      </c>
      <c r="X90" s="70" t="s">
        <v>2796</v>
      </c>
      <c r="Y90" s="67" t="s">
        <v>2806</v>
      </c>
      <c r="Z90" s="67" t="s">
        <v>2787</v>
      </c>
      <c r="AA90" s="74" t="s">
        <v>2890</v>
      </c>
      <c r="AB90">
        <v>12</v>
      </c>
      <c r="AC90" s="67" t="s">
        <v>2785</v>
      </c>
      <c r="AD90" s="70" t="s">
        <v>2831</v>
      </c>
      <c r="AE90" s="67" t="s">
        <v>2806</v>
      </c>
      <c r="AF90" s="67" t="s">
        <v>2817</v>
      </c>
      <c r="AG90" s="70" t="s">
        <v>2799</v>
      </c>
      <c r="AH90" s="67" t="s">
        <v>2809</v>
      </c>
      <c r="AI90" s="67" t="s">
        <v>2785</v>
      </c>
      <c r="AJ90" s="70" t="s">
        <v>2876</v>
      </c>
      <c r="AK90" s="67" t="s">
        <v>2804</v>
      </c>
      <c r="AL90" s="67" t="s">
        <v>2800</v>
      </c>
      <c r="AM90" s="70" t="s">
        <v>2800</v>
      </c>
      <c r="AN90" s="67" t="s">
        <v>2800</v>
      </c>
      <c r="AO90" s="67" t="s">
        <v>2800</v>
      </c>
      <c r="AP90" s="70" t="s">
        <v>2800</v>
      </c>
      <c r="AQ90" s="67" t="s">
        <v>2800</v>
      </c>
      <c r="AR90" s="67" t="s">
        <v>2800</v>
      </c>
      <c r="AS90" s="70" t="s">
        <v>2800</v>
      </c>
      <c r="AT90" s="67" t="s">
        <v>2800</v>
      </c>
      <c r="AU90" s="67" t="s">
        <v>2800</v>
      </c>
      <c r="AV90" s="67" t="s">
        <v>2800</v>
      </c>
      <c r="AW90" s="77" t="s">
        <v>2800</v>
      </c>
    </row>
    <row r="91" spans="2:49">
      <c r="B91">
        <v>2</v>
      </c>
      <c r="C91" t="s">
        <v>2813</v>
      </c>
      <c r="D91">
        <v>3.5</v>
      </c>
      <c r="E91" s="67" t="s">
        <v>2798</v>
      </c>
      <c r="F91" s="70" t="s">
        <v>2814</v>
      </c>
      <c r="G91" s="67" t="s">
        <v>2784</v>
      </c>
      <c r="H91" s="67" t="s">
        <v>2798</v>
      </c>
      <c r="I91" s="70" t="s">
        <v>2815</v>
      </c>
      <c r="J91" s="67" t="s">
        <v>2781</v>
      </c>
      <c r="K91" s="67" t="s">
        <v>2789</v>
      </c>
      <c r="L91" s="70" t="s">
        <v>2816</v>
      </c>
      <c r="M91" s="67" t="s">
        <v>2791</v>
      </c>
      <c r="N91" s="67" t="s">
        <v>2817</v>
      </c>
      <c r="O91" s="70" t="s">
        <v>2818</v>
      </c>
      <c r="P91" s="67" t="s">
        <v>2806</v>
      </c>
      <c r="Q91" s="67" t="s">
        <v>2802</v>
      </c>
      <c r="R91" s="70" t="s">
        <v>2788</v>
      </c>
      <c r="S91" s="67" t="s">
        <v>2804</v>
      </c>
      <c r="T91" s="67" t="s">
        <v>2817</v>
      </c>
      <c r="U91" s="70" t="s">
        <v>2819</v>
      </c>
      <c r="V91" s="67" t="s">
        <v>2809</v>
      </c>
      <c r="W91" s="67" t="s">
        <v>2779</v>
      </c>
      <c r="X91" s="70" t="s">
        <v>2810</v>
      </c>
      <c r="Y91" s="67" t="s">
        <v>2781</v>
      </c>
      <c r="Z91" s="67" t="s">
        <v>2787</v>
      </c>
      <c r="AA91" s="74" t="s">
        <v>2820</v>
      </c>
      <c r="AB91">
        <v>12</v>
      </c>
      <c r="AC91" s="67" t="s">
        <v>2798</v>
      </c>
      <c r="AD91" s="70" t="s">
        <v>2821</v>
      </c>
      <c r="AE91" s="67" t="s">
        <v>2784</v>
      </c>
      <c r="AF91" s="67" t="s">
        <v>2787</v>
      </c>
      <c r="AG91" s="70" t="s">
        <v>2822</v>
      </c>
      <c r="AH91" s="67" t="s">
        <v>2781</v>
      </c>
      <c r="AI91" s="67" t="s">
        <v>2800</v>
      </c>
      <c r="AJ91" s="70" t="s">
        <v>2800</v>
      </c>
      <c r="AK91" s="67" t="s">
        <v>2800</v>
      </c>
      <c r="AL91" s="67" t="s">
        <v>2800</v>
      </c>
      <c r="AM91" s="70" t="s">
        <v>2800</v>
      </c>
      <c r="AN91" s="67" t="s">
        <v>2800</v>
      </c>
      <c r="AO91" s="67" t="s">
        <v>2800</v>
      </c>
      <c r="AP91" s="70" t="s">
        <v>2800</v>
      </c>
      <c r="AQ91" s="67" t="s">
        <v>2800</v>
      </c>
      <c r="AR91" s="67" t="s">
        <v>2800</v>
      </c>
      <c r="AS91" s="70" t="s">
        <v>2800</v>
      </c>
      <c r="AT91" s="67" t="s">
        <v>2800</v>
      </c>
      <c r="AU91" s="67" t="s">
        <v>2800</v>
      </c>
      <c r="AV91" s="67" t="s">
        <v>2800</v>
      </c>
      <c r="AW91" s="77" t="s">
        <v>2800</v>
      </c>
    </row>
    <row r="92" spans="2:49">
      <c r="B92">
        <v>8</v>
      </c>
      <c r="C92" t="s">
        <v>2858</v>
      </c>
      <c r="D92">
        <v>3.5</v>
      </c>
      <c r="E92" s="67" t="s">
        <v>2802</v>
      </c>
      <c r="F92" s="70" t="s">
        <v>2843</v>
      </c>
      <c r="G92" s="67" t="s">
        <v>2809</v>
      </c>
      <c r="H92" s="67" t="s">
        <v>2794</v>
      </c>
      <c r="I92" s="70" t="s">
        <v>2836</v>
      </c>
      <c r="J92" s="67" t="s">
        <v>2781</v>
      </c>
      <c r="K92" s="67" t="s">
        <v>2835</v>
      </c>
      <c r="L92" s="70" t="s">
        <v>2827</v>
      </c>
      <c r="M92" s="67" t="s">
        <v>2806</v>
      </c>
      <c r="N92" s="67" t="s">
        <v>2835</v>
      </c>
      <c r="O92" s="71" t="s">
        <v>2837</v>
      </c>
      <c r="P92" s="67" t="s">
        <v>2804</v>
      </c>
      <c r="Q92" s="67" t="s">
        <v>2826</v>
      </c>
      <c r="R92" s="70" t="s">
        <v>2859</v>
      </c>
      <c r="S92" s="67" t="s">
        <v>2781</v>
      </c>
      <c r="T92" s="67" t="s">
        <v>2789</v>
      </c>
      <c r="U92" s="70" t="s">
        <v>2860</v>
      </c>
      <c r="V92" s="67" t="s">
        <v>2845</v>
      </c>
      <c r="W92" s="67" t="s">
        <v>2789</v>
      </c>
      <c r="X92" s="70" t="s">
        <v>2855</v>
      </c>
      <c r="Y92" s="67" t="s">
        <v>2791</v>
      </c>
      <c r="Z92" s="67" t="s">
        <v>2779</v>
      </c>
      <c r="AA92" s="74" t="s">
        <v>2846</v>
      </c>
      <c r="AB92">
        <v>5</v>
      </c>
      <c r="AC92" s="67" t="s">
        <v>2782</v>
      </c>
      <c r="AD92" s="70" t="s">
        <v>2861</v>
      </c>
      <c r="AE92" s="67" t="s">
        <v>2784</v>
      </c>
      <c r="AF92" s="67" t="s">
        <v>2817</v>
      </c>
      <c r="AG92" s="70" t="s">
        <v>2862</v>
      </c>
      <c r="AH92" s="67" t="s">
        <v>2809</v>
      </c>
      <c r="AI92" s="67" t="s">
        <v>2798</v>
      </c>
      <c r="AJ92" s="70" t="s">
        <v>2799</v>
      </c>
      <c r="AK92" s="67" t="s">
        <v>2784</v>
      </c>
      <c r="AL92" s="67" t="s">
        <v>2800</v>
      </c>
      <c r="AM92" s="70" t="s">
        <v>2800</v>
      </c>
      <c r="AN92" s="67" t="s">
        <v>2800</v>
      </c>
      <c r="AO92" s="67" t="s">
        <v>2800</v>
      </c>
      <c r="AP92" s="70" t="s">
        <v>2800</v>
      </c>
      <c r="AQ92" s="67" t="s">
        <v>2800</v>
      </c>
      <c r="AR92" s="67" t="s">
        <v>2800</v>
      </c>
      <c r="AS92" s="70" t="s">
        <v>2800</v>
      </c>
      <c r="AT92" s="67" t="s">
        <v>2800</v>
      </c>
      <c r="AU92" s="67" t="s">
        <v>2800</v>
      </c>
      <c r="AV92" s="67" t="s">
        <v>2800</v>
      </c>
      <c r="AW92" s="77" t="s">
        <v>2800</v>
      </c>
    </row>
    <row r="93" spans="2:49">
      <c r="B93">
        <v>4</v>
      </c>
      <c r="C93" t="s">
        <v>2833</v>
      </c>
      <c r="D93">
        <v>3.4</v>
      </c>
      <c r="E93" s="67" t="s">
        <v>2794</v>
      </c>
      <c r="F93" s="70" t="s">
        <v>2834</v>
      </c>
      <c r="G93" s="67" t="s">
        <v>2784</v>
      </c>
      <c r="H93" s="67" t="s">
        <v>2794</v>
      </c>
      <c r="I93" s="70" t="s">
        <v>2786</v>
      </c>
      <c r="J93" s="67" t="s">
        <v>2781</v>
      </c>
      <c r="K93" s="67" t="s">
        <v>2835</v>
      </c>
      <c r="L93" s="70" t="s">
        <v>2836</v>
      </c>
      <c r="M93" s="67" t="s">
        <v>2806</v>
      </c>
      <c r="N93" s="67" t="s">
        <v>2835</v>
      </c>
      <c r="O93" s="71" t="s">
        <v>2837</v>
      </c>
      <c r="P93" s="67" t="s">
        <v>2804</v>
      </c>
      <c r="Q93" s="67" t="s">
        <v>2789</v>
      </c>
      <c r="R93" s="71" t="s">
        <v>2838</v>
      </c>
      <c r="S93" s="67" t="s">
        <v>2791</v>
      </c>
      <c r="T93" s="67" t="s">
        <v>2835</v>
      </c>
      <c r="U93" s="70" t="s">
        <v>2839</v>
      </c>
      <c r="V93" s="67" t="s">
        <v>2809</v>
      </c>
      <c r="W93" s="67" t="s">
        <v>2779</v>
      </c>
      <c r="X93" s="70" t="s">
        <v>2840</v>
      </c>
      <c r="Y93" s="67" t="s">
        <v>2781</v>
      </c>
      <c r="Z93" s="67" t="s">
        <v>2779</v>
      </c>
      <c r="AA93" s="74" t="s">
        <v>2810</v>
      </c>
      <c r="AB93">
        <v>12</v>
      </c>
      <c r="AC93" s="67" t="s">
        <v>2826</v>
      </c>
      <c r="AD93" s="70" t="s">
        <v>2796</v>
      </c>
      <c r="AE93" s="67" t="s">
        <v>2781</v>
      </c>
      <c r="AF93" s="67" t="s">
        <v>2826</v>
      </c>
      <c r="AG93" s="70" t="s">
        <v>2799</v>
      </c>
      <c r="AH93" s="67" t="s">
        <v>2784</v>
      </c>
      <c r="AI93" s="67" t="s">
        <v>2800</v>
      </c>
      <c r="AJ93" s="70" t="s">
        <v>2800</v>
      </c>
      <c r="AK93" s="67" t="s">
        <v>2800</v>
      </c>
      <c r="AL93" s="67" t="s">
        <v>2800</v>
      </c>
      <c r="AM93" s="70" t="s">
        <v>2800</v>
      </c>
      <c r="AN93" s="67" t="s">
        <v>2800</v>
      </c>
      <c r="AO93" s="67" t="s">
        <v>2800</v>
      </c>
      <c r="AP93" s="70" t="s">
        <v>2800</v>
      </c>
      <c r="AQ93" s="67" t="s">
        <v>2800</v>
      </c>
      <c r="AR93" s="67" t="s">
        <v>2800</v>
      </c>
      <c r="AS93" s="70" t="s">
        <v>2800</v>
      </c>
      <c r="AT93" s="67" t="s">
        <v>2800</v>
      </c>
      <c r="AU93" s="67" t="s">
        <v>2800</v>
      </c>
      <c r="AV93" s="67" t="s">
        <v>2800</v>
      </c>
      <c r="AW93" s="77" t="s">
        <v>2800</v>
      </c>
    </row>
    <row r="94" spans="2:49">
      <c r="B94">
        <v>73</v>
      </c>
      <c r="C94" t="s">
        <v>152</v>
      </c>
      <c r="D94">
        <v>2.9</v>
      </c>
      <c r="E94" s="67" t="s">
        <v>2782</v>
      </c>
      <c r="F94" s="70" t="s">
        <v>2834</v>
      </c>
      <c r="G94" s="67" t="s">
        <v>2784</v>
      </c>
      <c r="H94" s="67" t="s">
        <v>2802</v>
      </c>
      <c r="I94" s="70" t="s">
        <v>2818</v>
      </c>
      <c r="J94" s="67" t="s">
        <v>2804</v>
      </c>
      <c r="K94" s="67" t="s">
        <v>2835</v>
      </c>
      <c r="L94" s="70" t="s">
        <v>2786</v>
      </c>
      <c r="M94" s="67" t="s">
        <v>2806</v>
      </c>
      <c r="N94" s="67" t="s">
        <v>2826</v>
      </c>
      <c r="O94" s="70" t="s">
        <v>2828</v>
      </c>
      <c r="P94" s="67" t="s">
        <v>2784</v>
      </c>
      <c r="Q94" s="67" t="s">
        <v>2787</v>
      </c>
      <c r="R94" s="70" t="s">
        <v>2840</v>
      </c>
      <c r="S94" s="67" t="s">
        <v>2784</v>
      </c>
      <c r="T94" s="67" t="s">
        <v>2789</v>
      </c>
      <c r="U94" s="70" t="s">
        <v>2790</v>
      </c>
      <c r="V94" s="67" t="s">
        <v>2791</v>
      </c>
      <c r="W94" s="67" t="s">
        <v>2785</v>
      </c>
      <c r="X94" s="70" t="s">
        <v>2861</v>
      </c>
      <c r="Y94" s="67" t="s">
        <v>2804</v>
      </c>
      <c r="Z94" s="67" t="s">
        <v>2785</v>
      </c>
      <c r="AA94" s="70" t="s">
        <v>2830</v>
      </c>
      <c r="AB94">
        <v>16</v>
      </c>
      <c r="AC94" s="67" t="s">
        <v>2798</v>
      </c>
      <c r="AD94" s="74" t="s">
        <v>2821</v>
      </c>
      <c r="AE94" s="67" t="s">
        <v>2784</v>
      </c>
      <c r="AF94" s="67" t="s">
        <v>2787</v>
      </c>
      <c r="AG94" s="70" t="s">
        <v>2799</v>
      </c>
      <c r="AH94" s="67" t="s">
        <v>2781</v>
      </c>
      <c r="AI94" s="67" t="s">
        <v>2798</v>
      </c>
      <c r="AJ94" s="70" t="s">
        <v>2876</v>
      </c>
      <c r="AK94" s="67" t="s">
        <v>2781</v>
      </c>
      <c r="AL94" s="67" t="s">
        <v>2785</v>
      </c>
      <c r="AM94" s="70" t="s">
        <v>2942</v>
      </c>
      <c r="AN94" s="67" t="s">
        <v>2806</v>
      </c>
      <c r="AO94" s="67" t="s">
        <v>2800</v>
      </c>
      <c r="AP94" s="70" t="s">
        <v>2800</v>
      </c>
      <c r="AQ94" s="67" t="s">
        <v>2800</v>
      </c>
      <c r="AR94" s="67" t="s">
        <v>2800</v>
      </c>
      <c r="AS94" s="70" t="s">
        <v>2800</v>
      </c>
      <c r="AT94" s="67" t="s">
        <v>2800</v>
      </c>
      <c r="AU94" s="67" t="s">
        <v>2800</v>
      </c>
      <c r="AV94" s="67" t="s">
        <v>2800</v>
      </c>
      <c r="AW94" s="77" t="s">
        <v>2800</v>
      </c>
    </row>
    <row r="95" spans="2:49">
      <c r="B95">
        <v>55</v>
      </c>
      <c r="C95" t="s">
        <v>26</v>
      </c>
      <c r="D95">
        <v>2.7</v>
      </c>
      <c r="E95" s="67" t="s">
        <v>2802</v>
      </c>
      <c r="F95" s="70" t="s">
        <v>2834</v>
      </c>
      <c r="G95" s="67" t="s">
        <v>2804</v>
      </c>
      <c r="H95" s="67" t="s">
        <v>2787</v>
      </c>
      <c r="I95" s="70" t="s">
        <v>2853</v>
      </c>
      <c r="J95" s="67" t="s">
        <v>2781</v>
      </c>
      <c r="K95" s="67" t="s">
        <v>2826</v>
      </c>
      <c r="L95" s="70" t="s">
        <v>2827</v>
      </c>
      <c r="M95" s="67" t="s">
        <v>2784</v>
      </c>
      <c r="N95" s="67" t="s">
        <v>2835</v>
      </c>
      <c r="O95" s="71" t="s">
        <v>2837</v>
      </c>
      <c r="P95" s="67" t="s">
        <v>2804</v>
      </c>
      <c r="Q95" s="67" t="s">
        <v>2826</v>
      </c>
      <c r="R95" s="70" t="s">
        <v>2828</v>
      </c>
      <c r="S95" s="67" t="s">
        <v>2781</v>
      </c>
      <c r="T95" s="67" t="s">
        <v>2835</v>
      </c>
      <c r="U95" s="70" t="s">
        <v>2887</v>
      </c>
      <c r="V95" s="67" t="s">
        <v>2809</v>
      </c>
      <c r="W95" s="67" t="s">
        <v>2789</v>
      </c>
      <c r="X95" s="70" t="s">
        <v>2790</v>
      </c>
      <c r="Y95" s="67" t="s">
        <v>2845</v>
      </c>
      <c r="Z95" s="67" t="s">
        <v>2782</v>
      </c>
      <c r="AA95" s="74" t="s">
        <v>2865</v>
      </c>
      <c r="AB95">
        <v>12</v>
      </c>
      <c r="AC95" s="67" t="s">
        <v>2789</v>
      </c>
      <c r="AD95" s="70" t="s">
        <v>2796</v>
      </c>
      <c r="AE95" s="67" t="s">
        <v>2791</v>
      </c>
      <c r="AF95" s="67" t="s">
        <v>2817</v>
      </c>
      <c r="AG95" s="70" t="s">
        <v>2821</v>
      </c>
      <c r="AH95" s="67" t="s">
        <v>2806</v>
      </c>
      <c r="AI95" s="67" t="s">
        <v>2779</v>
      </c>
      <c r="AJ95" s="70" t="s">
        <v>2862</v>
      </c>
      <c r="AK95" s="67" t="s">
        <v>2784</v>
      </c>
      <c r="AL95" s="67" t="s">
        <v>2817</v>
      </c>
      <c r="AM95" s="70" t="s">
        <v>2799</v>
      </c>
      <c r="AN95" s="67" t="s">
        <v>2809</v>
      </c>
      <c r="AO95" s="67" t="s">
        <v>2779</v>
      </c>
      <c r="AP95" s="70" t="s">
        <v>2812</v>
      </c>
      <c r="AQ95" s="67" t="s">
        <v>2781</v>
      </c>
      <c r="AR95" s="67" t="s">
        <v>2800</v>
      </c>
      <c r="AS95" s="70" t="s">
        <v>2800</v>
      </c>
      <c r="AT95" s="67" t="s">
        <v>2800</v>
      </c>
      <c r="AU95" s="67" t="s">
        <v>2800</v>
      </c>
      <c r="AV95" s="67" t="s">
        <v>2800</v>
      </c>
      <c r="AW95" s="77" t="s">
        <v>2800</v>
      </c>
    </row>
    <row r="96" spans="2:49">
      <c r="B96">
        <v>37</v>
      </c>
      <c r="C96" t="s">
        <v>2904</v>
      </c>
      <c r="D96">
        <v>2.5</v>
      </c>
      <c r="E96" s="67" t="s">
        <v>2789</v>
      </c>
      <c r="F96" s="70" t="s">
        <v>2803</v>
      </c>
      <c r="G96" s="67" t="s">
        <v>2791</v>
      </c>
      <c r="H96" s="67" t="s">
        <v>2817</v>
      </c>
      <c r="I96" s="70" t="s">
        <v>2814</v>
      </c>
      <c r="J96" s="67" t="s">
        <v>2809</v>
      </c>
      <c r="K96" s="67" t="s">
        <v>2779</v>
      </c>
      <c r="L96" s="70" t="s">
        <v>2805</v>
      </c>
      <c r="M96" s="67" t="s">
        <v>2781</v>
      </c>
      <c r="N96" s="67" t="s">
        <v>2787</v>
      </c>
      <c r="O96" s="70" t="s">
        <v>2843</v>
      </c>
      <c r="P96" s="67" t="s">
        <v>2784</v>
      </c>
      <c r="Q96" s="67" t="s">
        <v>2817</v>
      </c>
      <c r="R96" s="70" t="s">
        <v>2834</v>
      </c>
      <c r="S96" s="67" t="s">
        <v>2804</v>
      </c>
      <c r="T96" s="67" t="s">
        <v>2782</v>
      </c>
      <c r="U96" s="70" t="s">
        <v>2853</v>
      </c>
      <c r="V96" s="67" t="s">
        <v>2784</v>
      </c>
      <c r="W96" s="67" t="s">
        <v>2817</v>
      </c>
      <c r="X96" s="70" t="s">
        <v>2788</v>
      </c>
      <c r="Y96" s="67" t="s">
        <v>2806</v>
      </c>
      <c r="Z96" s="67" t="s">
        <v>2787</v>
      </c>
      <c r="AA96" s="74" t="s">
        <v>2796</v>
      </c>
      <c r="AB96">
        <v>5</v>
      </c>
      <c r="AC96" s="67" t="s">
        <v>2779</v>
      </c>
      <c r="AD96" s="70" t="s">
        <v>2821</v>
      </c>
      <c r="AE96" s="67" t="s">
        <v>2781</v>
      </c>
      <c r="AF96" s="67" t="s">
        <v>2802</v>
      </c>
      <c r="AG96" s="70" t="s">
        <v>2862</v>
      </c>
      <c r="AH96" s="67" t="s">
        <v>2809</v>
      </c>
      <c r="AI96" s="67" t="s">
        <v>2835</v>
      </c>
      <c r="AJ96" s="70" t="s">
        <v>2797</v>
      </c>
      <c r="AK96" s="67" t="s">
        <v>2806</v>
      </c>
      <c r="AL96" s="67" t="s">
        <v>2800</v>
      </c>
      <c r="AM96" s="70" t="s">
        <v>2800</v>
      </c>
      <c r="AN96" s="67" t="s">
        <v>2800</v>
      </c>
      <c r="AO96" s="67" t="s">
        <v>2800</v>
      </c>
      <c r="AP96" s="70" t="s">
        <v>2800</v>
      </c>
      <c r="AQ96" s="67" t="s">
        <v>2800</v>
      </c>
      <c r="AR96" s="67" t="s">
        <v>2800</v>
      </c>
      <c r="AS96" s="70" t="s">
        <v>2800</v>
      </c>
      <c r="AT96" s="67" t="s">
        <v>2800</v>
      </c>
      <c r="AU96" s="67" t="s">
        <v>2800</v>
      </c>
      <c r="AV96" s="67" t="s">
        <v>2800</v>
      </c>
      <c r="AW96" s="77" t="s">
        <v>2800</v>
      </c>
    </row>
  </sheetData>
  <autoFilter ref="B1:AW96">
    <sortState ref="B1:AW96">
      <sortCondition ref="D1" descending="1"/>
    </sortState>
    <extLst/>
  </autoFilter>
  <dataValidations count="1">
    <dataValidation allowBlank="1" showInputMessage="1" showErrorMessage="1" sqref="F2 I2 L2 O2 R2 U2 X2 AD2 AG2 AJ2 AM2 AP2 AS2 AW2 F3 I3 L3 O3 R3 U3 X3 AD3 AG3 F15 I15 L15 O15 R15 U15 X15 AD15 AG15 F19 I19 L19 O19 R19 U19 X19 AD19 AG19 AJ19 AM19 AP19 AS19 AW19 F23 I23 L23 O23 R23 U23 X23 AD23 AG23 AJ23 AM23 AP23 AS23 AW23 F43 I43 L43 O43 R43 U43 X43 AD43 AG43 AJ43 AM43 AP43 AS43 AW43 F44 I44 L44 O44 R44 U44 X44 AD44 AG44 AJ44 AM44 AP44 AS44 AW44 F45 I45 L45 O45 R45 U45 X45 AD45 AG45 AJ45 AM45 AP45 AS45 AW45 R65 U65 X65 AD65 AG65 AJ65 AM65 AP65 AS65 AW65 AP72 AS72 AW72 O73 R73 U73 X73 AA73 AG73 AJ73 AM73 L90 O90 R90 U90 X90 AD90 AG90 AJ90 AM90 AP90 AS90 AW90 L91 O91 R91 U91 X91 AD91 AG91 AJ91 AM91 AP91 F92 I92 L92 O92 R92 U92 X92 AD92 AG92 AJ92 AM92 AP92 F93 I93 L93 O93 R93 U93 X93 AD93 AG93 AJ93 AM93 AP93 AS93 AS94 F96 I96 L96 O96 R96 U96 X96 AD96 AG96 AJ96 AM96 AP96 AS96 F4:F14 F16:F18 F20:F22 F24:F42 F46:F91 I4:I14 I16:I18 I20:I22 I24:I42 I46:I91 L4:L14 L16:L18 L20:L22 L24:L42 L46:L72 L74:L89 O4:O14 O16:O18 O20:O22 O24:O42 O46:O72 O74:O89 R4:R14 R16:R18 R20:R22 R24:R42 R46:R64 R66:R72 R74:R89 U4:U14 U16:U18 U20:U22 U24:U42 U46:U64 U66:U72 U74:U89 X4:X14 X16:X18 X20:X22 X24:X42 X46:X64 X66:X72 X74:X89 AD4:AD14 AD16:AD18 AD20:AD22 AD24:AD42 AD46:AD64 AD66:AD72 AD74:AD89 AG4:AG14 AG16:AG18 AG20:AG22 AG24:AG42 AG46:AG64 AG66:AG72 AG74:AG89 AJ4:AJ14 AJ16:AJ18 AJ20:AJ22 AJ24:AJ42 AJ46:AJ64 AJ66:AJ72 AJ74:AJ89 AM4:AM14 AM16:AM18 AM20:AM22 AM24:AM42 AM46:AM64 AM66:AM72 AM74:AM89 AP4:AP14 AP16:AP18 AP20:AP22 AP24:AP42 AP46:AP64 AP66:AP71 AP73:AP89 AS4:AS14 AS16:AS18 AS20:AS22 AS24:AS42 AS46:AS64 AS66:AS71 AS73:AS89 AS91:AS92 AW4:AW14 AW16:AW18 AW20:AW22 AW24:AW42 AW46:AW64 AW66:AW71 AW73:AW89 AW91:AW96"/>
  </dataValidations>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636"/>
  <sheetViews>
    <sheetView workbookViewId="0">
      <selection activeCell="B41" sqref="B41"/>
    </sheetView>
  </sheetViews>
  <sheetFormatPr defaultColWidth="8.8" defaultRowHeight="22.5"/>
  <cols>
    <col min="1" max="1" width="8.8" customWidth="1"/>
    <col min="2" max="2" width="23.1" customWidth="1"/>
    <col min="3" max="3" width="11.9" customWidth="1"/>
    <col min="5" max="5" width="8.8" hidden="1" customWidth="1"/>
    <col min="6" max="6" width="15.6" customWidth="1"/>
    <col min="8" max="8" width="8.8" hidden="1" customWidth="1"/>
    <col min="10" max="12" width="8.8" hidden="1" customWidth="1"/>
    <col min="14" max="15" width="8.8" hidden="1" customWidth="1"/>
    <col min="17" max="18" width="8.8" hidden="1" customWidth="1"/>
    <col min="20" max="21" width="8.8" hidden="1" customWidth="1"/>
    <col min="23" max="24" width="8.8" hidden="1" customWidth="1"/>
    <col min="26" max="27" width="10.2"/>
    <col min="28" max="28" width="20.2" customWidth="1"/>
    <col min="29" max="29" width="14.8" customWidth="1"/>
  </cols>
  <sheetData>
    <row r="1" spans="1:29">
      <c r="A1">
        <v>-1</v>
      </c>
      <c r="AA1" t="s">
        <v>2</v>
      </c>
      <c r="AB1" t="s">
        <v>3</v>
      </c>
      <c r="AC1" t="s">
        <v>973</v>
      </c>
    </row>
    <row r="2" spans="1:29">
      <c r="A2">
        <v>0</v>
      </c>
      <c r="B2" t="s">
        <v>156</v>
      </c>
      <c r="C2" s="61" t="str">
        <f>HYPERLINK("[映雪.xlsx]类型!B86",类型!$C$86)</f>
        <v>恋崎桃</v>
      </c>
      <c r="D2">
        <v>7.3</v>
      </c>
      <c r="E2">
        <v>0</v>
      </c>
      <c r="F2" t="s">
        <v>156</v>
      </c>
      <c r="G2">
        <v>69.1</v>
      </c>
      <c r="H2">
        <v>87</v>
      </c>
      <c r="I2">
        <v>6.6</v>
      </c>
      <c r="J2">
        <v>-1</v>
      </c>
      <c r="K2" t="s">
        <v>1003</v>
      </c>
      <c r="L2">
        <v>0</v>
      </c>
      <c r="M2">
        <v>71</v>
      </c>
      <c r="N2" t="s">
        <v>3360</v>
      </c>
      <c r="O2">
        <v>0.4</v>
      </c>
      <c r="P2">
        <v>62</v>
      </c>
      <c r="Q2" t="s">
        <v>3360</v>
      </c>
      <c r="R2">
        <v>0</v>
      </c>
      <c r="S2">
        <v>73</v>
      </c>
      <c r="T2" t="s">
        <v>3360</v>
      </c>
      <c r="U2">
        <v>0.4</v>
      </c>
      <c r="V2">
        <v>63</v>
      </c>
      <c r="W2" t="s">
        <v>3360</v>
      </c>
      <c r="X2">
        <v>0</v>
      </c>
      <c r="Z2" t="str">
        <f>IFERROR(VLOOKUP(AA2,$A$2:$D$1636,4,FALSE),"")</f>
        <v/>
      </c>
      <c r="AA2">
        <v>2500</v>
      </c>
      <c r="AB2" t="s">
        <v>3361</v>
      </c>
      <c r="AC2" t="s">
        <v>2858</v>
      </c>
    </row>
    <row r="3" spans="1:29">
      <c r="A3">
        <v>1</v>
      </c>
      <c r="B3" t="s">
        <v>1010</v>
      </c>
      <c r="C3" s="61" t="str">
        <f>HYPERLINK("[映雪.xlsx]类型!B24",类型!$C$24)</f>
        <v>艺术家</v>
      </c>
      <c r="D3">
        <v>4.5</v>
      </c>
      <c r="E3">
        <v>0</v>
      </c>
      <c r="F3" t="s">
        <v>156</v>
      </c>
      <c r="G3">
        <v>69.1</v>
      </c>
      <c r="H3">
        <v>23</v>
      </c>
      <c r="I3">
        <v>3.8</v>
      </c>
      <c r="J3">
        <v>-1</v>
      </c>
      <c r="K3" t="s">
        <v>1011</v>
      </c>
      <c r="L3">
        <v>0</v>
      </c>
      <c r="M3">
        <v>72</v>
      </c>
      <c r="N3" t="s">
        <v>3360</v>
      </c>
      <c r="O3">
        <v>0.4</v>
      </c>
      <c r="P3">
        <v>59</v>
      </c>
      <c r="Q3" t="s">
        <v>3360</v>
      </c>
      <c r="R3">
        <v>0</v>
      </c>
      <c r="S3">
        <v>70</v>
      </c>
      <c r="T3" t="s">
        <v>3360</v>
      </c>
      <c r="U3">
        <v>0.3</v>
      </c>
      <c r="V3">
        <v>66</v>
      </c>
      <c r="W3" t="s">
        <v>3360</v>
      </c>
      <c r="X3">
        <v>0</v>
      </c>
      <c r="Z3" t="str">
        <f>IFERROR(VLOOKUP(AA3,$A$2:$D$1636,4,FALSE),"")</f>
        <v/>
      </c>
      <c r="AA3">
        <v>2403</v>
      </c>
      <c r="AB3" t="s">
        <v>3362</v>
      </c>
      <c r="AC3" t="s">
        <v>2833</v>
      </c>
    </row>
    <row r="4" ht="22" customHeight="1" spans="1:29">
      <c r="A4">
        <v>2</v>
      </c>
      <c r="B4" t="s">
        <v>1014</v>
      </c>
      <c r="C4" s="61" t="str">
        <f>HYPERLINK("[映雪.xlsx]类型!B34",类型!$C$34)</f>
        <v>宅女</v>
      </c>
      <c r="D4">
        <v>7.6</v>
      </c>
      <c r="E4">
        <v>0</v>
      </c>
      <c r="F4" t="s">
        <v>156</v>
      </c>
      <c r="G4">
        <v>69.1</v>
      </c>
      <c r="H4">
        <v>33</v>
      </c>
      <c r="I4">
        <v>7.3</v>
      </c>
      <c r="J4">
        <v>-1</v>
      </c>
      <c r="K4" t="s">
        <v>1015</v>
      </c>
      <c r="L4">
        <v>0</v>
      </c>
      <c r="M4">
        <v>63</v>
      </c>
      <c r="N4" t="s">
        <v>3360</v>
      </c>
      <c r="O4">
        <v>0</v>
      </c>
      <c r="P4">
        <v>41</v>
      </c>
      <c r="Q4" t="s">
        <v>3360</v>
      </c>
      <c r="R4">
        <v>0</v>
      </c>
      <c r="S4">
        <v>67</v>
      </c>
      <c r="T4" t="s">
        <v>3360</v>
      </c>
      <c r="U4">
        <v>0.3</v>
      </c>
      <c r="V4">
        <v>85</v>
      </c>
      <c r="W4" t="s">
        <v>3360</v>
      </c>
      <c r="X4">
        <v>0</v>
      </c>
      <c r="Z4">
        <f>IFERROR(VLOOKUP(AA4,$A$2:$D$1636,4,FALSE),"")</f>
        <v>18.7</v>
      </c>
      <c r="AA4">
        <v>1135</v>
      </c>
      <c r="AB4" t="s">
        <v>2091</v>
      </c>
      <c r="AC4" t="s">
        <v>2902</v>
      </c>
    </row>
    <row r="5" spans="1:29">
      <c r="A5">
        <v>3</v>
      </c>
      <c r="B5" t="s">
        <v>1018</v>
      </c>
      <c r="C5" s="61" t="str">
        <f>HYPERLINK("[映雪.xlsx]类型!B31",类型!$C$31)</f>
        <v>后宫王</v>
      </c>
      <c r="D5">
        <v>7.9</v>
      </c>
      <c r="E5">
        <v>0</v>
      </c>
      <c r="F5" t="s">
        <v>156</v>
      </c>
      <c r="G5">
        <v>69.1</v>
      </c>
      <c r="H5">
        <v>30</v>
      </c>
      <c r="I5">
        <v>5.5</v>
      </c>
      <c r="J5">
        <v>-1</v>
      </c>
      <c r="K5" t="s">
        <v>1019</v>
      </c>
      <c r="L5">
        <v>0</v>
      </c>
      <c r="M5">
        <v>81</v>
      </c>
      <c r="N5" t="s">
        <v>3360</v>
      </c>
      <c r="O5">
        <v>2</v>
      </c>
      <c r="P5">
        <v>53</v>
      </c>
      <c r="Q5" t="s">
        <v>3360</v>
      </c>
      <c r="R5">
        <v>0</v>
      </c>
      <c r="S5">
        <v>78</v>
      </c>
      <c r="T5" t="s">
        <v>3360</v>
      </c>
      <c r="U5">
        <v>0.4</v>
      </c>
      <c r="V5">
        <v>40</v>
      </c>
      <c r="W5" t="s">
        <v>3360</v>
      </c>
      <c r="X5">
        <v>0</v>
      </c>
      <c r="Z5">
        <f>IFERROR(VLOOKUP(AA5,$A$2:$D$1636,4,FALSE),"")</f>
        <v>14.6</v>
      </c>
      <c r="AA5">
        <v>1525</v>
      </c>
      <c r="AB5" t="s">
        <v>82</v>
      </c>
      <c r="AC5" t="s">
        <v>82</v>
      </c>
    </row>
    <row r="6" spans="1:29">
      <c r="A6">
        <v>4</v>
      </c>
      <c r="B6" t="s">
        <v>1021</v>
      </c>
      <c r="C6" s="61" t="str">
        <f>HYPERLINK("[映雪.xlsx]类型!B36",类型!$C$36)</f>
        <v>文学家</v>
      </c>
      <c r="D6">
        <v>9.5</v>
      </c>
      <c r="E6">
        <v>0</v>
      </c>
      <c r="F6" t="s">
        <v>156</v>
      </c>
      <c r="G6">
        <v>69.1</v>
      </c>
      <c r="H6">
        <v>35</v>
      </c>
      <c r="I6">
        <v>9.5</v>
      </c>
      <c r="J6">
        <v>-1</v>
      </c>
      <c r="K6" t="s">
        <v>1022</v>
      </c>
      <c r="L6">
        <v>0</v>
      </c>
      <c r="M6">
        <v>64</v>
      </c>
      <c r="N6" t="s">
        <v>3360</v>
      </c>
      <c r="O6">
        <v>0</v>
      </c>
      <c r="P6">
        <v>55</v>
      </c>
      <c r="Q6" t="s">
        <v>3360</v>
      </c>
      <c r="R6">
        <v>0</v>
      </c>
      <c r="S6">
        <v>53</v>
      </c>
      <c r="T6" t="s">
        <v>3360</v>
      </c>
      <c r="U6">
        <v>0</v>
      </c>
      <c r="V6">
        <v>68</v>
      </c>
      <c r="W6" t="s">
        <v>3360</v>
      </c>
      <c r="X6">
        <v>0</v>
      </c>
      <c r="Z6">
        <f>IFERROR(VLOOKUP(AA6,$A$2:$D$1636,4,FALSE),"")</f>
        <v>14.1</v>
      </c>
      <c r="AA6">
        <v>1406</v>
      </c>
      <c r="AB6" t="s">
        <v>54</v>
      </c>
      <c r="AC6" t="s">
        <v>2894</v>
      </c>
    </row>
    <row r="7" spans="1:29">
      <c r="A7">
        <v>5</v>
      </c>
      <c r="B7" t="s">
        <v>1025</v>
      </c>
      <c r="C7" s="61" t="str">
        <f>HYPERLINK("[映雪.xlsx]类型!B34",类型!$C$34)</f>
        <v>宅女</v>
      </c>
      <c r="D7">
        <v>7.3</v>
      </c>
      <c r="E7">
        <v>0</v>
      </c>
      <c r="F7" t="s">
        <v>156</v>
      </c>
      <c r="G7">
        <v>69.1</v>
      </c>
      <c r="H7">
        <v>33</v>
      </c>
      <c r="I7">
        <v>7.3</v>
      </c>
      <c r="J7">
        <v>-1</v>
      </c>
      <c r="K7" t="s">
        <v>1026</v>
      </c>
      <c r="L7">
        <v>0</v>
      </c>
      <c r="M7">
        <v>50</v>
      </c>
      <c r="N7" t="s">
        <v>3360</v>
      </c>
      <c r="O7">
        <v>0</v>
      </c>
      <c r="P7">
        <v>56</v>
      </c>
      <c r="Q7" t="s">
        <v>3360</v>
      </c>
      <c r="R7">
        <v>0</v>
      </c>
      <c r="S7">
        <v>57</v>
      </c>
      <c r="T7" t="s">
        <v>3360</v>
      </c>
      <c r="U7">
        <v>0</v>
      </c>
      <c r="V7">
        <v>69</v>
      </c>
      <c r="W7" t="s">
        <v>3360</v>
      </c>
      <c r="X7">
        <v>0</v>
      </c>
      <c r="Z7">
        <f>IFERROR(VLOOKUP(AA7,$A$2:$D$1636,4,FALSE),"")</f>
        <v>12.5</v>
      </c>
      <c r="AA7">
        <v>786</v>
      </c>
      <c r="AB7" t="s">
        <v>696</v>
      </c>
      <c r="AC7" t="s">
        <v>2884</v>
      </c>
    </row>
    <row r="8" spans="1:29">
      <c r="A8">
        <v>6</v>
      </c>
      <c r="B8" t="s">
        <v>1028</v>
      </c>
      <c r="C8" s="61" t="str">
        <f>HYPERLINK("[映雪.xlsx]类型!B17",类型!$C$17)</f>
        <v>记者</v>
      </c>
      <c r="D8">
        <v>7.4</v>
      </c>
      <c r="E8">
        <v>0</v>
      </c>
      <c r="F8" t="s">
        <v>156</v>
      </c>
      <c r="G8">
        <v>69.1</v>
      </c>
      <c r="H8">
        <v>16</v>
      </c>
      <c r="I8">
        <v>6.4</v>
      </c>
      <c r="J8">
        <v>-1</v>
      </c>
      <c r="K8" t="s">
        <v>1029</v>
      </c>
      <c r="L8">
        <v>0</v>
      </c>
      <c r="M8">
        <v>67</v>
      </c>
      <c r="N8" t="s">
        <v>3360</v>
      </c>
      <c r="O8">
        <v>0.3</v>
      </c>
      <c r="P8">
        <v>67</v>
      </c>
      <c r="Q8" t="s">
        <v>3360</v>
      </c>
      <c r="R8">
        <v>0.3</v>
      </c>
      <c r="S8">
        <v>65</v>
      </c>
      <c r="T8" t="s">
        <v>3360</v>
      </c>
      <c r="U8">
        <v>0.3</v>
      </c>
      <c r="V8">
        <v>59</v>
      </c>
      <c r="W8" t="s">
        <v>3360</v>
      </c>
      <c r="X8">
        <v>0</v>
      </c>
      <c r="Z8">
        <f>IFERROR(VLOOKUP(AA8,$A$2:$D$1636,4,FALSE),"")</f>
        <v>11.6</v>
      </c>
      <c r="AA8">
        <v>771</v>
      </c>
      <c r="AB8" t="s">
        <v>1764</v>
      </c>
      <c r="AC8" t="s">
        <v>2902</v>
      </c>
    </row>
    <row r="9" spans="1:29">
      <c r="A9">
        <v>7</v>
      </c>
      <c r="B9" t="s">
        <v>1030</v>
      </c>
      <c r="C9" s="61" t="str">
        <f>HYPERLINK("[映雪.xlsx]类型!B1",类型!$C$1)</f>
        <v>均衡</v>
      </c>
      <c r="D9">
        <v>4.6</v>
      </c>
      <c r="E9">
        <v>0</v>
      </c>
      <c r="F9" t="s">
        <v>156</v>
      </c>
      <c r="G9">
        <v>69.1</v>
      </c>
      <c r="H9">
        <v>0</v>
      </c>
      <c r="I9">
        <v>4.6</v>
      </c>
      <c r="J9">
        <v>-1</v>
      </c>
      <c r="K9" t="s">
        <v>1031</v>
      </c>
      <c r="L9">
        <v>0</v>
      </c>
      <c r="M9">
        <v>54</v>
      </c>
      <c r="N9" t="s">
        <v>3360</v>
      </c>
      <c r="O9">
        <v>0</v>
      </c>
      <c r="P9">
        <v>52</v>
      </c>
      <c r="Q9" t="s">
        <v>3360</v>
      </c>
      <c r="R9">
        <v>0</v>
      </c>
      <c r="S9">
        <v>42</v>
      </c>
      <c r="T9" t="s">
        <v>3360</v>
      </c>
      <c r="U9">
        <v>0</v>
      </c>
      <c r="V9">
        <v>54</v>
      </c>
      <c r="W9" t="s">
        <v>3360</v>
      </c>
      <c r="X9">
        <v>0</v>
      </c>
      <c r="Z9">
        <f>IFERROR(VLOOKUP(AA9,$A$2:$D$1636,4,FALSE),"")</f>
        <v>11.1</v>
      </c>
      <c r="AA9">
        <v>1484</v>
      </c>
      <c r="AB9" t="s">
        <v>2391</v>
      </c>
      <c r="AC9" t="s">
        <v>2859</v>
      </c>
    </row>
    <row r="10" spans="1:29">
      <c r="A10">
        <v>8</v>
      </c>
      <c r="B10" t="s">
        <v>1032</v>
      </c>
      <c r="C10" s="61" t="str">
        <f>HYPERLINK("[映雪.xlsx]类型!B24",类型!$C$24)</f>
        <v>艺术家</v>
      </c>
      <c r="D10">
        <v>4.1</v>
      </c>
      <c r="E10">
        <v>0</v>
      </c>
      <c r="F10" t="s">
        <v>156</v>
      </c>
      <c r="G10">
        <v>69.1</v>
      </c>
      <c r="H10">
        <v>23</v>
      </c>
      <c r="I10">
        <v>3.8</v>
      </c>
      <c r="J10">
        <v>-1</v>
      </c>
      <c r="K10" t="s">
        <v>1033</v>
      </c>
      <c r="L10">
        <v>0</v>
      </c>
      <c r="M10">
        <v>59</v>
      </c>
      <c r="N10" t="s">
        <v>3360</v>
      </c>
      <c r="O10">
        <v>0</v>
      </c>
      <c r="P10">
        <v>56</v>
      </c>
      <c r="Q10" t="s">
        <v>3360</v>
      </c>
      <c r="R10">
        <v>0</v>
      </c>
      <c r="S10">
        <v>68</v>
      </c>
      <c r="T10" t="s">
        <v>3360</v>
      </c>
      <c r="U10">
        <v>0.3</v>
      </c>
      <c r="V10">
        <v>74</v>
      </c>
      <c r="W10" t="s">
        <v>3360</v>
      </c>
      <c r="X10">
        <v>0</v>
      </c>
      <c r="Z10">
        <f>IFERROR(VLOOKUP(AA10,$A$2:$D$1636,4,FALSE),"")</f>
        <v>11.1</v>
      </c>
      <c r="AA10">
        <v>861</v>
      </c>
      <c r="AB10" t="s">
        <v>763</v>
      </c>
      <c r="AC10" t="s">
        <v>2870</v>
      </c>
    </row>
    <row r="11" spans="1:29">
      <c r="A11">
        <v>9</v>
      </c>
      <c r="B11" t="s">
        <v>1034</v>
      </c>
      <c r="C11" s="61" t="str">
        <f>HYPERLINK("[映雪.xlsx]类型!B40",类型!$C$40)</f>
        <v>中二</v>
      </c>
      <c r="D11">
        <v>4.1</v>
      </c>
      <c r="E11">
        <v>0</v>
      </c>
      <c r="F11" t="s">
        <v>156</v>
      </c>
      <c r="G11">
        <v>69.1</v>
      </c>
      <c r="H11">
        <v>39</v>
      </c>
      <c r="I11">
        <v>3.7</v>
      </c>
      <c r="J11">
        <v>-1</v>
      </c>
      <c r="K11" t="s">
        <v>1035</v>
      </c>
      <c r="L11">
        <v>0</v>
      </c>
      <c r="M11">
        <v>49</v>
      </c>
      <c r="N11" t="s">
        <v>3360</v>
      </c>
      <c r="O11">
        <v>0</v>
      </c>
      <c r="P11">
        <v>46</v>
      </c>
      <c r="Q11" t="s">
        <v>3360</v>
      </c>
      <c r="R11">
        <v>0</v>
      </c>
      <c r="S11">
        <v>72</v>
      </c>
      <c r="T11" t="s">
        <v>3360</v>
      </c>
      <c r="U11">
        <v>0.4</v>
      </c>
      <c r="V11">
        <v>63</v>
      </c>
      <c r="W11" t="s">
        <v>3360</v>
      </c>
      <c r="X11">
        <v>0</v>
      </c>
      <c r="Z11">
        <f>IFERROR(VLOOKUP(AA11,$A$2:$D$1636,4,FALSE),"")</f>
        <v>10.7</v>
      </c>
      <c r="AA11">
        <v>1449</v>
      </c>
      <c r="AB11" t="s">
        <v>413</v>
      </c>
      <c r="AC11" t="s">
        <v>2903</v>
      </c>
    </row>
    <row r="12" spans="1:29">
      <c r="A12">
        <v>10</v>
      </c>
      <c r="B12" t="s">
        <v>895</v>
      </c>
      <c r="C12" s="61" t="str">
        <f>HYPERLINK("[映雪.xlsx]类型!B2",类型!$C$2)</f>
        <v>统御强化</v>
      </c>
      <c r="D12">
        <v>4.8</v>
      </c>
      <c r="E12">
        <v>0</v>
      </c>
      <c r="F12" t="s">
        <v>156</v>
      </c>
      <c r="G12">
        <v>69.1</v>
      </c>
      <c r="H12">
        <v>1</v>
      </c>
      <c r="I12">
        <v>4.5</v>
      </c>
      <c r="J12">
        <v>-1</v>
      </c>
      <c r="K12" t="s">
        <v>1036</v>
      </c>
      <c r="L12">
        <v>0</v>
      </c>
      <c r="M12">
        <v>66</v>
      </c>
      <c r="N12" t="s">
        <v>3360</v>
      </c>
      <c r="O12">
        <v>0.3</v>
      </c>
      <c r="P12">
        <v>63</v>
      </c>
      <c r="Q12" t="s">
        <v>3360</v>
      </c>
      <c r="R12">
        <v>0</v>
      </c>
      <c r="S12">
        <v>58</v>
      </c>
      <c r="T12" t="s">
        <v>3360</v>
      </c>
      <c r="U12">
        <v>0</v>
      </c>
      <c r="V12">
        <v>66</v>
      </c>
      <c r="W12" t="s">
        <v>3360</v>
      </c>
      <c r="X12">
        <v>0</v>
      </c>
      <c r="Z12">
        <f>IFERROR(VLOOKUP(AA12,$A$2:$D$1636,4,FALSE),"")</f>
        <v>10.4</v>
      </c>
      <c r="AA12">
        <v>674</v>
      </c>
      <c r="AB12" t="s">
        <v>1677</v>
      </c>
      <c r="AC12" t="s">
        <v>2863</v>
      </c>
    </row>
    <row r="13" spans="1:29">
      <c r="A13">
        <v>11</v>
      </c>
      <c r="B13" t="s">
        <v>132</v>
      </c>
      <c r="C13" s="61" t="str">
        <f>HYPERLINK("[映雪.xlsx]类型!B22",类型!$C$22)</f>
        <v>傲娇</v>
      </c>
      <c r="D13">
        <v>4</v>
      </c>
      <c r="E13">
        <v>2</v>
      </c>
      <c r="F13" t="s">
        <v>132</v>
      </c>
      <c r="G13">
        <v>117.7</v>
      </c>
      <c r="H13">
        <v>21</v>
      </c>
      <c r="I13">
        <v>4</v>
      </c>
      <c r="J13">
        <v>-1</v>
      </c>
      <c r="K13" t="s">
        <v>1037</v>
      </c>
      <c r="L13">
        <v>0</v>
      </c>
      <c r="M13">
        <v>64</v>
      </c>
      <c r="N13" t="s">
        <v>3360</v>
      </c>
      <c r="O13">
        <v>0</v>
      </c>
      <c r="P13">
        <v>21</v>
      </c>
      <c r="Q13" t="s">
        <v>3360</v>
      </c>
      <c r="R13">
        <v>0</v>
      </c>
      <c r="S13">
        <v>31</v>
      </c>
      <c r="T13" t="s">
        <v>3360</v>
      </c>
      <c r="U13">
        <v>0</v>
      </c>
      <c r="V13">
        <v>24</v>
      </c>
      <c r="W13" t="s">
        <v>3360</v>
      </c>
      <c r="X13">
        <v>0</v>
      </c>
      <c r="Z13">
        <f>IFERROR(VLOOKUP(AA13,$A$2:$D$1636,4,FALSE),"")</f>
        <v>10.2</v>
      </c>
      <c r="AA13">
        <v>1074</v>
      </c>
      <c r="AB13" t="s">
        <v>594</v>
      </c>
      <c r="AC13" t="s">
        <v>2857</v>
      </c>
    </row>
    <row r="14" spans="1:29">
      <c r="A14">
        <v>12</v>
      </c>
      <c r="B14" t="s">
        <v>1039</v>
      </c>
      <c r="C14" s="61" t="str">
        <f>HYPERLINK("[映雪.xlsx]类型!B31",类型!$C$31)</f>
        <v>后宫王</v>
      </c>
      <c r="D14">
        <v>5.9</v>
      </c>
      <c r="E14">
        <v>2</v>
      </c>
      <c r="F14" t="s">
        <v>132</v>
      </c>
      <c r="G14">
        <v>117.7</v>
      </c>
      <c r="H14">
        <v>30</v>
      </c>
      <c r="I14">
        <v>5.5</v>
      </c>
      <c r="J14">
        <v>-1</v>
      </c>
      <c r="K14" t="s">
        <v>1029</v>
      </c>
      <c r="L14">
        <v>0</v>
      </c>
      <c r="M14">
        <v>76</v>
      </c>
      <c r="N14" t="s">
        <v>3360</v>
      </c>
      <c r="O14">
        <v>0.4</v>
      </c>
      <c r="P14">
        <v>43</v>
      </c>
      <c r="Q14" t="s">
        <v>3360</v>
      </c>
      <c r="R14">
        <v>0</v>
      </c>
      <c r="S14">
        <v>57</v>
      </c>
      <c r="T14" t="s">
        <v>3360</v>
      </c>
      <c r="U14">
        <v>0</v>
      </c>
      <c r="V14">
        <v>52</v>
      </c>
      <c r="W14" t="s">
        <v>3360</v>
      </c>
      <c r="X14">
        <v>0</v>
      </c>
      <c r="Z14">
        <f>IFERROR(VLOOKUP(AA14,$A$2:$D$1636,4,FALSE),"")</f>
        <v>10.1</v>
      </c>
      <c r="AA14">
        <v>828</v>
      </c>
      <c r="AB14" t="s">
        <v>1813</v>
      </c>
      <c r="AC14" t="s">
        <v>2863</v>
      </c>
    </row>
    <row r="15" spans="1:29">
      <c r="A15">
        <v>13</v>
      </c>
      <c r="B15" t="s">
        <v>1040</v>
      </c>
      <c r="C15" s="61" t="str">
        <f>HYPERLINK("[映雪.xlsx]类型!B18",类型!$C$18)</f>
        <v>科学家</v>
      </c>
      <c r="D15">
        <v>7.5</v>
      </c>
      <c r="E15">
        <v>2</v>
      </c>
      <c r="F15" t="s">
        <v>132</v>
      </c>
      <c r="G15">
        <v>117.7</v>
      </c>
      <c r="H15">
        <v>17</v>
      </c>
      <c r="I15">
        <v>5.4</v>
      </c>
      <c r="J15">
        <v>-1</v>
      </c>
      <c r="K15" t="s">
        <v>1031</v>
      </c>
      <c r="L15">
        <v>0</v>
      </c>
      <c r="M15">
        <v>18</v>
      </c>
      <c r="N15" t="s">
        <v>3360</v>
      </c>
      <c r="O15">
        <v>0</v>
      </c>
      <c r="P15">
        <v>28</v>
      </c>
      <c r="Q15" t="s">
        <v>3360</v>
      </c>
      <c r="R15">
        <v>0</v>
      </c>
      <c r="S15">
        <v>84</v>
      </c>
      <c r="T15" t="s">
        <v>3360</v>
      </c>
      <c r="U15">
        <v>2.1</v>
      </c>
      <c r="V15">
        <v>12</v>
      </c>
      <c r="W15" t="s">
        <v>3360</v>
      </c>
      <c r="X15">
        <v>0</v>
      </c>
      <c r="Z15">
        <f>IFERROR(VLOOKUP(AA15,$A$2:$D$1636,4,FALSE),"")</f>
        <v>9.9</v>
      </c>
      <c r="AA15">
        <v>1377</v>
      </c>
      <c r="AB15" t="s">
        <v>641</v>
      </c>
      <c r="AC15" t="s">
        <v>2857</v>
      </c>
    </row>
    <row r="16" spans="1:29">
      <c r="A16">
        <v>14</v>
      </c>
      <c r="B16" t="s">
        <v>1041</v>
      </c>
      <c r="C16" s="61" t="str">
        <f>HYPERLINK("[映雪.xlsx]类型!B26",类型!$C$26)</f>
        <v>剑豪</v>
      </c>
      <c r="D16">
        <v>4.3</v>
      </c>
      <c r="E16">
        <v>2</v>
      </c>
      <c r="F16" t="s">
        <v>132</v>
      </c>
      <c r="G16">
        <v>117.7</v>
      </c>
      <c r="H16">
        <v>25</v>
      </c>
      <c r="I16">
        <v>3.9</v>
      </c>
      <c r="J16">
        <v>-1</v>
      </c>
      <c r="K16" t="s">
        <v>1042</v>
      </c>
      <c r="L16">
        <v>0</v>
      </c>
      <c r="M16">
        <v>35</v>
      </c>
      <c r="N16" t="s">
        <v>3360</v>
      </c>
      <c r="O16">
        <v>0</v>
      </c>
      <c r="P16">
        <v>77</v>
      </c>
      <c r="Q16" t="s">
        <v>3360</v>
      </c>
      <c r="R16">
        <v>0.4</v>
      </c>
      <c r="S16">
        <v>37</v>
      </c>
      <c r="T16" t="s">
        <v>3360</v>
      </c>
      <c r="U16">
        <v>0</v>
      </c>
      <c r="V16">
        <v>27</v>
      </c>
      <c r="W16" t="s">
        <v>3360</v>
      </c>
      <c r="X16">
        <v>0</v>
      </c>
      <c r="Z16">
        <f>IFERROR(VLOOKUP(AA16,$A$2:$D$1636,4,FALSE),"")</f>
        <v>9.9</v>
      </c>
      <c r="AA16">
        <v>788</v>
      </c>
      <c r="AB16" t="s">
        <v>1778</v>
      </c>
      <c r="AC16" t="s">
        <v>2902</v>
      </c>
    </row>
    <row r="17" spans="1:29">
      <c r="A17">
        <v>15</v>
      </c>
      <c r="B17" t="s">
        <v>1043</v>
      </c>
      <c r="C17" s="61" t="str">
        <f>HYPERLINK("[映雪.xlsx]类型!B23",类型!$C$23)</f>
        <v>管家</v>
      </c>
      <c r="D17">
        <v>7.1</v>
      </c>
      <c r="E17">
        <v>2</v>
      </c>
      <c r="F17" t="s">
        <v>132</v>
      </c>
      <c r="G17">
        <v>117.7</v>
      </c>
      <c r="H17">
        <v>22</v>
      </c>
      <c r="I17">
        <v>6.4</v>
      </c>
      <c r="J17">
        <v>-1</v>
      </c>
      <c r="K17" t="s">
        <v>1044</v>
      </c>
      <c r="L17">
        <v>0</v>
      </c>
      <c r="M17">
        <v>78</v>
      </c>
      <c r="N17" t="s">
        <v>3360</v>
      </c>
      <c r="O17">
        <v>0.4</v>
      </c>
      <c r="P17">
        <v>52</v>
      </c>
      <c r="Q17" t="s">
        <v>3360</v>
      </c>
      <c r="R17">
        <v>0</v>
      </c>
      <c r="S17">
        <v>65</v>
      </c>
      <c r="T17" t="s">
        <v>3360</v>
      </c>
      <c r="U17">
        <v>0.3</v>
      </c>
      <c r="V17">
        <v>87</v>
      </c>
      <c r="W17" t="s">
        <v>3360</v>
      </c>
      <c r="X17">
        <v>0</v>
      </c>
      <c r="Z17">
        <f>IFERROR(VLOOKUP(AA17,$A$2:$D$1636,4,FALSE),"")</f>
        <v>9.9</v>
      </c>
      <c r="AA17">
        <v>769</v>
      </c>
      <c r="AB17" t="s">
        <v>1762</v>
      </c>
      <c r="AC17" t="s">
        <v>2872</v>
      </c>
    </row>
    <row r="18" spans="1:29">
      <c r="A18">
        <v>16</v>
      </c>
      <c r="B18" t="s">
        <v>1045</v>
      </c>
      <c r="C18" s="61" t="str">
        <f>HYPERLINK("[映雪.xlsx]类型!B29",类型!$C$29)</f>
        <v>偶像</v>
      </c>
      <c r="D18">
        <v>8.8</v>
      </c>
      <c r="E18">
        <v>2</v>
      </c>
      <c r="F18" t="s">
        <v>132</v>
      </c>
      <c r="G18">
        <v>117.7</v>
      </c>
      <c r="H18">
        <v>28</v>
      </c>
      <c r="I18">
        <v>8.8</v>
      </c>
      <c r="J18">
        <v>-1</v>
      </c>
      <c r="K18" t="s">
        <v>1046</v>
      </c>
      <c r="L18">
        <v>0</v>
      </c>
      <c r="M18">
        <v>57</v>
      </c>
      <c r="N18" t="s">
        <v>3360</v>
      </c>
      <c r="O18">
        <v>0</v>
      </c>
      <c r="P18">
        <v>47</v>
      </c>
      <c r="Q18" t="s">
        <v>3360</v>
      </c>
      <c r="R18">
        <v>0</v>
      </c>
      <c r="S18">
        <v>55</v>
      </c>
      <c r="T18" t="s">
        <v>3360</v>
      </c>
      <c r="U18">
        <v>0</v>
      </c>
      <c r="V18">
        <v>66</v>
      </c>
      <c r="W18" t="s">
        <v>3360</v>
      </c>
      <c r="X18">
        <v>0</v>
      </c>
      <c r="Z18">
        <f>IFERROR(VLOOKUP(AA18,$A$2:$D$1636,4,FALSE),"")</f>
        <v>9.9</v>
      </c>
      <c r="AA18">
        <v>361</v>
      </c>
      <c r="AB18" t="s">
        <v>1399</v>
      </c>
      <c r="AC18" t="s">
        <v>2902</v>
      </c>
    </row>
    <row r="19" spans="1:29">
      <c r="A19">
        <v>17</v>
      </c>
      <c r="B19" t="s">
        <v>435</v>
      </c>
      <c r="C19" s="61" t="str">
        <f>HYPERLINK("[映雪.xlsx]类型!B31",类型!$C$31)</f>
        <v>后宫王</v>
      </c>
      <c r="D19">
        <v>7.5</v>
      </c>
      <c r="E19">
        <v>2</v>
      </c>
      <c r="F19" t="s">
        <v>132</v>
      </c>
      <c r="G19">
        <v>117.7</v>
      </c>
      <c r="H19">
        <v>30</v>
      </c>
      <c r="I19">
        <v>5.5</v>
      </c>
      <c r="J19">
        <v>-1</v>
      </c>
      <c r="K19" t="s">
        <v>1047</v>
      </c>
      <c r="L19">
        <v>0</v>
      </c>
      <c r="M19">
        <v>80</v>
      </c>
      <c r="N19" t="s">
        <v>3360</v>
      </c>
      <c r="O19">
        <v>2</v>
      </c>
      <c r="P19">
        <v>37</v>
      </c>
      <c r="Q19" t="s">
        <v>3360</v>
      </c>
      <c r="R19">
        <v>0</v>
      </c>
      <c r="S19">
        <v>52</v>
      </c>
      <c r="T19" t="s">
        <v>3360</v>
      </c>
      <c r="U19">
        <v>0</v>
      </c>
      <c r="V19">
        <v>73</v>
      </c>
      <c r="W19" t="s">
        <v>3360</v>
      </c>
      <c r="X19">
        <v>0</v>
      </c>
      <c r="Z19">
        <f>IFERROR(VLOOKUP(AA19,$A$2:$D$1636,4,FALSE),"")</f>
        <v>9.8</v>
      </c>
      <c r="AA19">
        <v>1467</v>
      </c>
      <c r="AB19" t="s">
        <v>2376</v>
      </c>
      <c r="AC19" t="s">
        <v>2902</v>
      </c>
    </row>
    <row r="20" spans="1:29">
      <c r="A20">
        <v>18</v>
      </c>
      <c r="B20" t="s">
        <v>1048</v>
      </c>
      <c r="C20" s="61" t="str">
        <f>HYPERLINK("[映雪.xlsx]类型!B24",类型!$C$24)</f>
        <v>艺术家</v>
      </c>
      <c r="D20">
        <v>4.5</v>
      </c>
      <c r="E20">
        <v>2</v>
      </c>
      <c r="F20" t="s">
        <v>132</v>
      </c>
      <c r="G20">
        <v>117.7</v>
      </c>
      <c r="H20">
        <v>23</v>
      </c>
      <c r="I20">
        <v>3.8</v>
      </c>
      <c r="J20">
        <v>-1</v>
      </c>
      <c r="K20" t="s">
        <v>1049</v>
      </c>
      <c r="L20">
        <v>0</v>
      </c>
      <c r="M20">
        <v>76</v>
      </c>
      <c r="N20" t="s">
        <v>3360</v>
      </c>
      <c r="O20">
        <v>0.4</v>
      </c>
      <c r="P20">
        <v>46</v>
      </c>
      <c r="Q20" t="s">
        <v>3360</v>
      </c>
      <c r="R20">
        <v>0</v>
      </c>
      <c r="S20">
        <v>72</v>
      </c>
      <c r="T20" t="s">
        <v>3360</v>
      </c>
      <c r="U20">
        <v>0.4</v>
      </c>
      <c r="V20">
        <v>78</v>
      </c>
      <c r="W20" t="s">
        <v>3360</v>
      </c>
      <c r="X20">
        <v>0</v>
      </c>
      <c r="Z20">
        <f>IFERROR(VLOOKUP(AA20,$A$2:$D$1636,4,FALSE),"")</f>
        <v>9.6</v>
      </c>
      <c r="AA20">
        <v>855</v>
      </c>
      <c r="AB20" t="s">
        <v>30</v>
      </c>
      <c r="AC20" t="s">
        <v>2870</v>
      </c>
    </row>
    <row r="21" spans="1:29">
      <c r="A21">
        <v>19</v>
      </c>
      <c r="B21" t="s">
        <v>1050</v>
      </c>
      <c r="C21" s="61" t="str">
        <f>HYPERLINK("[映雪.xlsx]类型!B8",类型!$C$8)</f>
        <v>智慧全能</v>
      </c>
      <c r="D21">
        <v>4.7</v>
      </c>
      <c r="E21">
        <v>2</v>
      </c>
      <c r="F21" t="s">
        <v>132</v>
      </c>
      <c r="G21">
        <v>117.7</v>
      </c>
      <c r="H21">
        <v>7</v>
      </c>
      <c r="I21">
        <v>4.4</v>
      </c>
      <c r="J21">
        <v>-1</v>
      </c>
      <c r="K21" t="s">
        <v>1051</v>
      </c>
      <c r="L21">
        <v>0</v>
      </c>
      <c r="M21">
        <v>69</v>
      </c>
      <c r="N21" t="s">
        <v>3360</v>
      </c>
      <c r="O21">
        <v>0.3</v>
      </c>
      <c r="P21">
        <v>61</v>
      </c>
      <c r="Q21" t="s">
        <v>3360</v>
      </c>
      <c r="R21">
        <v>0</v>
      </c>
      <c r="S21">
        <v>52</v>
      </c>
      <c r="T21" t="s">
        <v>3360</v>
      </c>
      <c r="U21">
        <v>0</v>
      </c>
      <c r="V21">
        <v>66</v>
      </c>
      <c r="W21" t="s">
        <v>3360</v>
      </c>
      <c r="X21">
        <v>0</v>
      </c>
      <c r="Z21">
        <f>IFERROR(VLOOKUP(AA21,$A$2:$D$1636,4,FALSE),"")</f>
        <v>9.5</v>
      </c>
      <c r="AA21">
        <v>854</v>
      </c>
      <c r="AB21" t="s">
        <v>1836</v>
      </c>
      <c r="AC21" t="s">
        <v>2870</v>
      </c>
    </row>
    <row r="22" spans="1:29">
      <c r="A22">
        <v>20</v>
      </c>
      <c r="B22" t="s">
        <v>1052</v>
      </c>
      <c r="C22" s="61" t="str">
        <f>HYPERLINK("[映雪.xlsx]类型!B37",类型!$C$37)</f>
        <v>歌姬</v>
      </c>
      <c r="D22">
        <v>6.2</v>
      </c>
      <c r="E22">
        <v>2</v>
      </c>
      <c r="F22" t="s">
        <v>132</v>
      </c>
      <c r="G22">
        <v>117.7</v>
      </c>
      <c r="H22">
        <v>36</v>
      </c>
      <c r="I22">
        <v>6.2</v>
      </c>
      <c r="J22">
        <v>-1</v>
      </c>
      <c r="K22" t="s">
        <v>1053</v>
      </c>
      <c r="L22">
        <v>0</v>
      </c>
      <c r="M22">
        <v>53</v>
      </c>
      <c r="N22" t="s">
        <v>3360</v>
      </c>
      <c r="O22">
        <v>0</v>
      </c>
      <c r="P22">
        <v>55</v>
      </c>
      <c r="Q22" t="s">
        <v>3360</v>
      </c>
      <c r="R22">
        <v>0</v>
      </c>
      <c r="S22">
        <v>64</v>
      </c>
      <c r="T22" t="s">
        <v>3360</v>
      </c>
      <c r="U22">
        <v>0</v>
      </c>
      <c r="V22">
        <v>57</v>
      </c>
      <c r="W22" t="s">
        <v>3360</v>
      </c>
      <c r="X22">
        <v>0</v>
      </c>
      <c r="Z22">
        <f>IFERROR(VLOOKUP(AA22,$A$2:$D$1636,4,FALSE),"")</f>
        <v>9.2</v>
      </c>
      <c r="AA22">
        <v>689</v>
      </c>
      <c r="AB22" t="s">
        <v>1691</v>
      </c>
      <c r="AC22" t="s">
        <v>2885</v>
      </c>
    </row>
    <row r="23" spans="1:29">
      <c r="A23">
        <v>21</v>
      </c>
      <c r="B23" t="s">
        <v>1055</v>
      </c>
      <c r="C23" s="61" t="str">
        <f>HYPERLINK("[映雪.xlsx]类型!B10",类型!$C$10)</f>
        <v>学者</v>
      </c>
      <c r="D23">
        <v>8.8</v>
      </c>
      <c r="E23">
        <v>2</v>
      </c>
      <c r="F23" t="s">
        <v>132</v>
      </c>
      <c r="G23">
        <v>117.7</v>
      </c>
      <c r="H23">
        <v>9</v>
      </c>
      <c r="I23">
        <v>8.1</v>
      </c>
      <c r="J23">
        <v>-1</v>
      </c>
      <c r="K23" t="s">
        <v>1056</v>
      </c>
      <c r="L23">
        <v>0</v>
      </c>
      <c r="M23">
        <v>65</v>
      </c>
      <c r="N23" t="s">
        <v>3360</v>
      </c>
      <c r="O23">
        <v>0.3</v>
      </c>
      <c r="P23">
        <v>66</v>
      </c>
      <c r="Q23" t="s">
        <v>3360</v>
      </c>
      <c r="R23">
        <v>0.3</v>
      </c>
      <c r="S23">
        <v>53</v>
      </c>
      <c r="T23" t="s">
        <v>3360</v>
      </c>
      <c r="U23">
        <v>0</v>
      </c>
      <c r="V23">
        <v>47</v>
      </c>
      <c r="W23" t="s">
        <v>3360</v>
      </c>
      <c r="X23">
        <v>0</v>
      </c>
      <c r="Z23">
        <f>IFERROR(VLOOKUP(AA23,$A$2:$D$1636,4,FALSE),"")</f>
        <v>9.2</v>
      </c>
      <c r="AA23">
        <v>2351</v>
      </c>
      <c r="AB23" t="s">
        <v>2560</v>
      </c>
      <c r="AC23" t="s">
        <v>2870</v>
      </c>
    </row>
    <row r="24" spans="1:29">
      <c r="A24">
        <v>22</v>
      </c>
      <c r="B24" t="s">
        <v>438</v>
      </c>
      <c r="C24" s="61" t="str">
        <f>HYPERLINK("[映雪.xlsx]类型!B6",类型!$C$6)</f>
        <v>统御全能</v>
      </c>
      <c r="D24">
        <v>7.6</v>
      </c>
      <c r="E24">
        <v>2</v>
      </c>
      <c r="F24" t="s">
        <v>132</v>
      </c>
      <c r="G24">
        <v>117.7</v>
      </c>
      <c r="H24">
        <v>5</v>
      </c>
      <c r="I24">
        <v>5.3</v>
      </c>
      <c r="J24">
        <v>-1</v>
      </c>
      <c r="K24" t="s">
        <v>1046</v>
      </c>
      <c r="L24">
        <v>0</v>
      </c>
      <c r="M24">
        <v>79</v>
      </c>
      <c r="N24" t="s">
        <v>3360</v>
      </c>
      <c r="O24">
        <v>2</v>
      </c>
      <c r="P24">
        <v>63</v>
      </c>
      <c r="Q24" t="s">
        <v>3360</v>
      </c>
      <c r="R24">
        <v>0</v>
      </c>
      <c r="S24">
        <v>66</v>
      </c>
      <c r="T24" t="s">
        <v>3360</v>
      </c>
      <c r="U24">
        <v>0.3</v>
      </c>
      <c r="V24">
        <v>59</v>
      </c>
      <c r="W24" t="s">
        <v>3360</v>
      </c>
      <c r="X24">
        <v>0</v>
      </c>
      <c r="Z24">
        <f>IFERROR(VLOOKUP(AA24,$A$2:$D$1636,4,FALSE),"")</f>
        <v>8.9</v>
      </c>
      <c r="AA24">
        <v>778</v>
      </c>
      <c r="AB24" t="s">
        <v>1770</v>
      </c>
      <c r="AC24" t="s">
        <v>2863</v>
      </c>
    </row>
    <row r="25" spans="1:29">
      <c r="A25">
        <v>23</v>
      </c>
      <c r="B25" t="s">
        <v>1057</v>
      </c>
      <c r="C25" s="61" t="str">
        <f>HYPERLINK("[映雪.xlsx]类型!B9",类型!$C$9)</f>
        <v>家政全能</v>
      </c>
      <c r="D25">
        <v>3.5</v>
      </c>
      <c r="E25">
        <v>2</v>
      </c>
      <c r="F25" t="s">
        <v>132</v>
      </c>
      <c r="G25">
        <v>117.7</v>
      </c>
      <c r="H25">
        <v>8</v>
      </c>
      <c r="I25">
        <v>3.5</v>
      </c>
      <c r="J25">
        <v>-1</v>
      </c>
      <c r="K25" t="s">
        <v>1058</v>
      </c>
      <c r="L25">
        <v>0</v>
      </c>
      <c r="M25">
        <v>54</v>
      </c>
      <c r="N25" t="s">
        <v>3360</v>
      </c>
      <c r="O25">
        <v>0</v>
      </c>
      <c r="P25">
        <v>54</v>
      </c>
      <c r="Q25" t="s">
        <v>3360</v>
      </c>
      <c r="R25">
        <v>0</v>
      </c>
      <c r="S25">
        <v>58</v>
      </c>
      <c r="T25" t="s">
        <v>3360</v>
      </c>
      <c r="U25">
        <v>0</v>
      </c>
      <c r="V25">
        <v>71</v>
      </c>
      <c r="W25" t="s">
        <v>3360</v>
      </c>
      <c r="X25">
        <v>0</v>
      </c>
      <c r="Z25">
        <f>IFERROR(VLOOKUP(AA25,$A$2:$D$1636,4,FALSE),"")</f>
        <v>8.9</v>
      </c>
      <c r="AA25">
        <v>732</v>
      </c>
      <c r="AB25" t="s">
        <v>1728</v>
      </c>
      <c r="AC25" t="s">
        <v>2893</v>
      </c>
    </row>
    <row r="26" spans="1:29">
      <c r="A26">
        <v>24</v>
      </c>
      <c r="B26" t="s">
        <v>1059</v>
      </c>
      <c r="C26" s="61" t="str">
        <f>HYPERLINK("[映雪.xlsx]类型!B29",类型!$C$29)</f>
        <v>偶像</v>
      </c>
      <c r="D26">
        <v>8.8</v>
      </c>
      <c r="E26">
        <v>2</v>
      </c>
      <c r="F26" t="s">
        <v>132</v>
      </c>
      <c r="G26">
        <v>117.7</v>
      </c>
      <c r="H26">
        <v>28</v>
      </c>
      <c r="I26">
        <v>8.8</v>
      </c>
      <c r="J26">
        <v>-1</v>
      </c>
      <c r="K26" t="s">
        <v>1060</v>
      </c>
      <c r="L26">
        <v>0</v>
      </c>
      <c r="M26">
        <v>58</v>
      </c>
      <c r="N26" t="s">
        <v>3360</v>
      </c>
      <c r="O26">
        <v>0</v>
      </c>
      <c r="P26">
        <v>45</v>
      </c>
      <c r="Q26" t="s">
        <v>3360</v>
      </c>
      <c r="R26">
        <v>0</v>
      </c>
      <c r="S26">
        <v>55</v>
      </c>
      <c r="T26" t="s">
        <v>3360</v>
      </c>
      <c r="U26">
        <v>0</v>
      </c>
      <c r="V26">
        <v>65</v>
      </c>
      <c r="W26" t="s">
        <v>3360</v>
      </c>
      <c r="X26">
        <v>0</v>
      </c>
      <c r="Z26">
        <f>IFERROR(VLOOKUP(AA26,$A$2:$D$1636,4,FALSE),"")</f>
        <v>8.9</v>
      </c>
      <c r="AA26">
        <v>2347</v>
      </c>
      <c r="AB26" t="s">
        <v>2556</v>
      </c>
      <c r="AC26" t="s">
        <v>2877</v>
      </c>
    </row>
    <row r="27" spans="1:29">
      <c r="A27">
        <v>25</v>
      </c>
      <c r="B27" t="s">
        <v>441</v>
      </c>
      <c r="C27" s="61" t="str">
        <f>HYPERLINK("[映雪.xlsx]类型!B12",类型!$C$12)</f>
        <v>吸血鬼</v>
      </c>
      <c r="D27">
        <v>7.9</v>
      </c>
      <c r="E27">
        <v>2</v>
      </c>
      <c r="F27" t="s">
        <v>132</v>
      </c>
      <c r="G27">
        <v>117.7</v>
      </c>
      <c r="H27">
        <v>11</v>
      </c>
      <c r="I27">
        <v>5.2</v>
      </c>
      <c r="J27">
        <v>-1</v>
      </c>
      <c r="K27" t="s">
        <v>1061</v>
      </c>
      <c r="L27">
        <v>0</v>
      </c>
      <c r="M27">
        <v>81</v>
      </c>
      <c r="N27" t="s">
        <v>3360</v>
      </c>
      <c r="O27">
        <v>2</v>
      </c>
      <c r="P27">
        <v>66</v>
      </c>
      <c r="Q27" t="s">
        <v>3360</v>
      </c>
      <c r="R27">
        <v>0.3</v>
      </c>
      <c r="S27">
        <v>72</v>
      </c>
      <c r="T27" t="s">
        <v>3360</v>
      </c>
      <c r="U27">
        <v>0.4</v>
      </c>
      <c r="V27">
        <v>74</v>
      </c>
      <c r="W27" t="s">
        <v>3360</v>
      </c>
      <c r="X27">
        <v>0</v>
      </c>
      <c r="Z27">
        <f>IFERROR(VLOOKUP(AA27,$A$2:$D$1636,4,FALSE),"")</f>
        <v>8.8</v>
      </c>
      <c r="AA27">
        <v>1491</v>
      </c>
      <c r="AB27" t="s">
        <v>721</v>
      </c>
      <c r="AC27" t="s">
        <v>2863</v>
      </c>
    </row>
    <row r="28" spans="1:29">
      <c r="A28">
        <v>26</v>
      </c>
      <c r="B28" t="s">
        <v>1063</v>
      </c>
      <c r="C28" s="61" t="str">
        <f>HYPERLINK("[映雪.xlsx]类型!B6",类型!$C$6)</f>
        <v>统御全能</v>
      </c>
      <c r="D28">
        <v>5.7</v>
      </c>
      <c r="E28">
        <v>2</v>
      </c>
      <c r="F28" t="s">
        <v>132</v>
      </c>
      <c r="G28">
        <v>117.7</v>
      </c>
      <c r="H28">
        <v>5</v>
      </c>
      <c r="I28">
        <v>5.3</v>
      </c>
      <c r="J28">
        <v>-1</v>
      </c>
      <c r="K28" t="s">
        <v>1064</v>
      </c>
      <c r="L28">
        <v>0</v>
      </c>
      <c r="M28">
        <v>75</v>
      </c>
      <c r="N28" t="s">
        <v>3360</v>
      </c>
      <c r="O28">
        <v>0.4</v>
      </c>
      <c r="P28">
        <v>56</v>
      </c>
      <c r="Q28" t="s">
        <v>3360</v>
      </c>
      <c r="R28">
        <v>0</v>
      </c>
      <c r="S28">
        <v>42</v>
      </c>
      <c r="T28" t="s">
        <v>3360</v>
      </c>
      <c r="U28">
        <v>0</v>
      </c>
      <c r="V28">
        <v>71</v>
      </c>
      <c r="W28" t="s">
        <v>3360</v>
      </c>
      <c r="X28">
        <v>0</v>
      </c>
      <c r="Z28">
        <f>IFERROR(VLOOKUP(AA28,$A$2:$D$1636,4,FALSE),"")</f>
        <v>8.8</v>
      </c>
      <c r="AA28">
        <v>1487</v>
      </c>
      <c r="AB28" t="s">
        <v>718</v>
      </c>
      <c r="AC28" t="s">
        <v>2863</v>
      </c>
    </row>
    <row r="29" spans="1:29">
      <c r="A29">
        <v>27</v>
      </c>
      <c r="B29" t="s">
        <v>1065</v>
      </c>
      <c r="C29" s="61" t="str">
        <f>HYPERLINK("[映雪.xlsx]类型!B1",类型!$C$1)</f>
        <v>均衡</v>
      </c>
      <c r="D29">
        <v>4.9</v>
      </c>
      <c r="E29">
        <v>2</v>
      </c>
      <c r="F29" t="s">
        <v>132</v>
      </c>
      <c r="G29">
        <v>117.7</v>
      </c>
      <c r="H29">
        <v>0</v>
      </c>
      <c r="I29">
        <v>4.6</v>
      </c>
      <c r="J29">
        <v>-1</v>
      </c>
      <c r="K29" t="s">
        <v>1060</v>
      </c>
      <c r="L29">
        <v>0</v>
      </c>
      <c r="M29">
        <v>57</v>
      </c>
      <c r="N29" t="s">
        <v>3360</v>
      </c>
      <c r="O29">
        <v>0</v>
      </c>
      <c r="P29">
        <v>50</v>
      </c>
      <c r="Q29" t="s">
        <v>3360</v>
      </c>
      <c r="R29">
        <v>0</v>
      </c>
      <c r="S29">
        <v>67</v>
      </c>
      <c r="T29" t="s">
        <v>3360</v>
      </c>
      <c r="U29">
        <v>0.3</v>
      </c>
      <c r="V29">
        <v>82</v>
      </c>
      <c r="W29" t="s">
        <v>3360</v>
      </c>
      <c r="X29">
        <v>0</v>
      </c>
      <c r="Z29">
        <f>IFERROR(VLOOKUP(AA29,$A$2:$D$1636,4,FALSE),"")</f>
        <v>8.8</v>
      </c>
      <c r="AA29">
        <v>1444</v>
      </c>
      <c r="AB29" t="s">
        <v>2357</v>
      </c>
      <c r="AC29" t="s">
        <v>2885</v>
      </c>
    </row>
    <row r="30" spans="1:29">
      <c r="A30">
        <v>28</v>
      </c>
      <c r="B30" t="s">
        <v>1066</v>
      </c>
      <c r="C30" s="61" t="str">
        <f>HYPERLINK("[映雪.xlsx]类型!B9",类型!$C$9)</f>
        <v>家政全能</v>
      </c>
      <c r="D30">
        <v>3.5</v>
      </c>
      <c r="E30">
        <v>2</v>
      </c>
      <c r="F30" t="s">
        <v>132</v>
      </c>
      <c r="G30">
        <v>117.7</v>
      </c>
      <c r="H30">
        <v>8</v>
      </c>
      <c r="I30">
        <v>3.5</v>
      </c>
      <c r="J30">
        <v>-1</v>
      </c>
      <c r="K30" t="s">
        <v>1067</v>
      </c>
      <c r="L30">
        <v>0</v>
      </c>
      <c r="M30">
        <v>45</v>
      </c>
      <c r="N30" t="s">
        <v>3360</v>
      </c>
      <c r="O30">
        <v>0</v>
      </c>
      <c r="P30">
        <v>36</v>
      </c>
      <c r="Q30" t="s">
        <v>3360</v>
      </c>
      <c r="R30">
        <v>0</v>
      </c>
      <c r="S30">
        <v>57</v>
      </c>
      <c r="T30" t="s">
        <v>3360</v>
      </c>
      <c r="U30">
        <v>0</v>
      </c>
      <c r="V30">
        <v>64</v>
      </c>
      <c r="W30" t="s">
        <v>3360</v>
      </c>
      <c r="X30">
        <v>0</v>
      </c>
      <c r="Z30">
        <f>IFERROR(VLOOKUP(AA30,$A$2:$D$1636,4,FALSE),"")</f>
        <v>8.8</v>
      </c>
      <c r="AA30">
        <v>662</v>
      </c>
      <c r="AB30" t="s">
        <v>1667</v>
      </c>
      <c r="AC30" t="s">
        <v>2863</v>
      </c>
    </row>
    <row r="31" spans="1:29">
      <c r="A31">
        <v>29</v>
      </c>
      <c r="B31" t="s">
        <v>1068</v>
      </c>
      <c r="C31" s="61" t="str">
        <f>HYPERLINK("[映雪.xlsx]类型!B35",类型!$C$35)</f>
        <v>刺客</v>
      </c>
      <c r="D31">
        <v>6.5</v>
      </c>
      <c r="E31">
        <v>2</v>
      </c>
      <c r="F31" t="s">
        <v>132</v>
      </c>
      <c r="G31">
        <v>117.7</v>
      </c>
      <c r="H31">
        <v>34</v>
      </c>
      <c r="I31">
        <v>6.1</v>
      </c>
      <c r="J31">
        <v>-1</v>
      </c>
      <c r="K31" t="s">
        <v>1069</v>
      </c>
      <c r="L31">
        <v>0</v>
      </c>
      <c r="M31">
        <v>30</v>
      </c>
      <c r="N31" t="s">
        <v>3360</v>
      </c>
      <c r="O31">
        <v>0</v>
      </c>
      <c r="P31">
        <v>73</v>
      </c>
      <c r="Q31" t="s">
        <v>3360</v>
      </c>
      <c r="R31">
        <v>0.4</v>
      </c>
      <c r="S31">
        <v>62</v>
      </c>
      <c r="T31" t="s">
        <v>3360</v>
      </c>
      <c r="U31">
        <v>0</v>
      </c>
      <c r="V31">
        <v>51</v>
      </c>
      <c r="W31" t="s">
        <v>3360</v>
      </c>
      <c r="X31">
        <v>0</v>
      </c>
      <c r="Z31">
        <f>IFERROR(VLOOKUP(AA31,$A$2:$D$1636,4,FALSE),"")</f>
        <v>8.8</v>
      </c>
      <c r="AA31">
        <v>657</v>
      </c>
      <c r="AB31" t="s">
        <v>1662</v>
      </c>
      <c r="AC31" t="s">
        <v>2897</v>
      </c>
    </row>
    <row r="32" spans="1:29">
      <c r="A32">
        <v>30</v>
      </c>
      <c r="B32" t="s">
        <v>136</v>
      </c>
      <c r="C32" s="61" t="str">
        <f>HYPERLINK("[映雪.xlsx]类型!B81",类型!$C$81)</f>
        <v>莉姿夏尔蒂</v>
      </c>
      <c r="D32">
        <v>7.3</v>
      </c>
      <c r="E32">
        <v>13</v>
      </c>
      <c r="F32" t="s">
        <v>136</v>
      </c>
      <c r="G32">
        <v>96.1</v>
      </c>
      <c r="H32">
        <v>82</v>
      </c>
      <c r="I32">
        <v>4.5</v>
      </c>
      <c r="J32">
        <v>-1</v>
      </c>
      <c r="K32" t="s">
        <v>1070</v>
      </c>
      <c r="L32">
        <v>0</v>
      </c>
      <c r="M32">
        <v>80</v>
      </c>
      <c r="N32" t="s">
        <v>3360</v>
      </c>
      <c r="O32">
        <v>2</v>
      </c>
      <c r="P32">
        <v>78</v>
      </c>
      <c r="Q32" t="s">
        <v>3360</v>
      </c>
      <c r="R32">
        <v>0.4</v>
      </c>
      <c r="S32">
        <v>74</v>
      </c>
      <c r="T32" t="s">
        <v>3360</v>
      </c>
      <c r="U32">
        <v>0.4</v>
      </c>
      <c r="V32">
        <v>76</v>
      </c>
      <c r="W32" t="s">
        <v>3360</v>
      </c>
      <c r="X32">
        <v>0</v>
      </c>
      <c r="Z32">
        <f>IFERROR(VLOOKUP(AA32,$A$2:$D$1636,4,FALSE),"")</f>
        <v>8.7</v>
      </c>
      <c r="AA32">
        <v>1387</v>
      </c>
      <c r="AB32" t="s">
        <v>653</v>
      </c>
      <c r="AC32" t="s">
        <v>2801</v>
      </c>
    </row>
    <row r="33" spans="1:29">
      <c r="A33">
        <v>31</v>
      </c>
      <c r="B33" t="s">
        <v>1071</v>
      </c>
      <c r="C33" s="61" t="str">
        <f>HYPERLINK("[映雪.xlsx]类型!B41",类型!$C$41)</f>
        <v>德鲁伊</v>
      </c>
      <c r="D33">
        <v>7.9</v>
      </c>
      <c r="E33">
        <v>13</v>
      </c>
      <c r="F33" t="s">
        <v>136</v>
      </c>
      <c r="G33">
        <v>96.1</v>
      </c>
      <c r="H33">
        <v>40</v>
      </c>
      <c r="I33">
        <v>7.2</v>
      </c>
      <c r="J33">
        <v>-1</v>
      </c>
      <c r="K33" t="s">
        <v>1072</v>
      </c>
      <c r="L33">
        <v>0</v>
      </c>
      <c r="M33">
        <v>62</v>
      </c>
      <c r="N33" t="s">
        <v>3360</v>
      </c>
      <c r="O33">
        <v>0</v>
      </c>
      <c r="P33">
        <v>69</v>
      </c>
      <c r="Q33" t="s">
        <v>3360</v>
      </c>
      <c r="R33">
        <v>0.3</v>
      </c>
      <c r="S33">
        <v>75</v>
      </c>
      <c r="T33" t="s">
        <v>3360</v>
      </c>
      <c r="U33">
        <v>0.4</v>
      </c>
      <c r="V33">
        <v>56</v>
      </c>
      <c r="W33" t="s">
        <v>3360</v>
      </c>
      <c r="X33">
        <v>0</v>
      </c>
      <c r="Z33">
        <f>IFERROR(VLOOKUP(AA33,$A$2:$D$1636,4,FALSE),"")</f>
        <v>8.5</v>
      </c>
      <c r="AA33">
        <v>1374</v>
      </c>
      <c r="AB33" t="s">
        <v>2298</v>
      </c>
      <c r="AC33" t="s">
        <v>2903</v>
      </c>
    </row>
    <row r="34" spans="1:29">
      <c r="A34">
        <v>32</v>
      </c>
      <c r="B34" t="s">
        <v>1073</v>
      </c>
      <c r="C34" s="61" t="str">
        <f>HYPERLINK("[映雪.xlsx]类型!B38",类型!$C$38)</f>
        <v>战士</v>
      </c>
      <c r="D34">
        <v>2.9</v>
      </c>
      <c r="E34">
        <v>13</v>
      </c>
      <c r="F34" t="s">
        <v>136</v>
      </c>
      <c r="G34">
        <v>96.1</v>
      </c>
      <c r="H34">
        <v>37</v>
      </c>
      <c r="I34">
        <v>2.5</v>
      </c>
      <c r="J34">
        <v>-1</v>
      </c>
      <c r="K34" t="s">
        <v>1074</v>
      </c>
      <c r="L34">
        <v>0</v>
      </c>
      <c r="M34">
        <v>40</v>
      </c>
      <c r="N34" t="s">
        <v>3360</v>
      </c>
      <c r="O34">
        <v>0</v>
      </c>
      <c r="P34">
        <v>72</v>
      </c>
      <c r="Q34" t="s">
        <v>3360</v>
      </c>
      <c r="R34">
        <v>0.4</v>
      </c>
      <c r="S34">
        <v>39</v>
      </c>
      <c r="T34" t="s">
        <v>3360</v>
      </c>
      <c r="U34">
        <v>0</v>
      </c>
      <c r="V34">
        <v>44</v>
      </c>
      <c r="W34" t="s">
        <v>3360</v>
      </c>
      <c r="X34">
        <v>0</v>
      </c>
      <c r="Z34">
        <f>IFERROR(VLOOKUP(AA34,$A$2:$D$1636,4,FALSE),"")</f>
        <v>8.5</v>
      </c>
      <c r="AA34">
        <v>1253</v>
      </c>
      <c r="AB34" t="s">
        <v>2193</v>
      </c>
      <c r="AC34" t="s">
        <v>2877</v>
      </c>
    </row>
    <row r="35" spans="1:29">
      <c r="A35">
        <v>33</v>
      </c>
      <c r="B35" t="s">
        <v>1075</v>
      </c>
      <c r="C35" s="61" t="str">
        <f>HYPERLINK("[映雪.xlsx]类型!B27",类型!$C$27)</f>
        <v>骑士</v>
      </c>
      <c r="D35">
        <v>8.9</v>
      </c>
      <c r="E35">
        <v>13</v>
      </c>
      <c r="F35" t="s">
        <v>136</v>
      </c>
      <c r="G35">
        <v>96.1</v>
      </c>
      <c r="H35">
        <v>26</v>
      </c>
      <c r="I35">
        <v>6.5</v>
      </c>
      <c r="J35">
        <v>-1</v>
      </c>
      <c r="K35" t="s">
        <v>1067</v>
      </c>
      <c r="L35">
        <v>0</v>
      </c>
      <c r="M35">
        <v>74</v>
      </c>
      <c r="N35" t="s">
        <v>3360</v>
      </c>
      <c r="O35">
        <v>0.4</v>
      </c>
      <c r="P35">
        <v>82</v>
      </c>
      <c r="Q35" t="s">
        <v>3360</v>
      </c>
      <c r="R35">
        <v>2</v>
      </c>
      <c r="S35">
        <v>43</v>
      </c>
      <c r="T35" t="s">
        <v>3360</v>
      </c>
      <c r="U35">
        <v>0</v>
      </c>
      <c r="V35">
        <v>54</v>
      </c>
      <c r="W35" t="s">
        <v>3360</v>
      </c>
      <c r="X35">
        <v>0</v>
      </c>
      <c r="Z35">
        <f>IFERROR(VLOOKUP(AA35,$A$2:$D$1636,4,FALSE),"")</f>
        <v>8.5</v>
      </c>
      <c r="AA35">
        <v>650</v>
      </c>
      <c r="AB35" t="s">
        <v>1655</v>
      </c>
      <c r="AC35" t="s">
        <v>2893</v>
      </c>
    </row>
    <row r="36" spans="1:29">
      <c r="A36">
        <v>34</v>
      </c>
      <c r="B36" t="s">
        <v>1076</v>
      </c>
      <c r="C36" s="61" t="str">
        <f>HYPERLINK("[映雪.xlsx]类型!B23",类型!$C$23)</f>
        <v>管家</v>
      </c>
      <c r="D36">
        <v>8.9</v>
      </c>
      <c r="E36">
        <v>13</v>
      </c>
      <c r="F36" t="s">
        <v>136</v>
      </c>
      <c r="G36">
        <v>96.1</v>
      </c>
      <c r="H36">
        <v>22</v>
      </c>
      <c r="I36">
        <v>6.4</v>
      </c>
      <c r="J36">
        <v>-1</v>
      </c>
      <c r="K36" t="s">
        <v>1077</v>
      </c>
      <c r="L36">
        <v>0</v>
      </c>
      <c r="M36">
        <v>54</v>
      </c>
      <c r="N36" t="s">
        <v>3360</v>
      </c>
      <c r="O36">
        <v>0</v>
      </c>
      <c r="P36">
        <v>86</v>
      </c>
      <c r="Q36" t="s">
        <v>3360</v>
      </c>
      <c r="R36">
        <v>2.2</v>
      </c>
      <c r="S36">
        <v>77</v>
      </c>
      <c r="T36" t="s">
        <v>3360</v>
      </c>
      <c r="U36">
        <v>0.4</v>
      </c>
      <c r="V36">
        <v>36</v>
      </c>
      <c r="W36" t="s">
        <v>3360</v>
      </c>
      <c r="X36">
        <v>0</v>
      </c>
      <c r="Z36">
        <f>IFERROR(VLOOKUP(AA36,$A$2:$D$1636,4,FALSE),"")</f>
        <v>8.4</v>
      </c>
      <c r="AA36">
        <v>649</v>
      </c>
      <c r="AB36" t="s">
        <v>1654</v>
      </c>
      <c r="AC36" t="s">
        <v>2863</v>
      </c>
    </row>
    <row r="37" spans="1:29">
      <c r="A37">
        <v>35</v>
      </c>
      <c r="B37" t="s">
        <v>1078</v>
      </c>
      <c r="C37" s="61" t="str">
        <f>HYPERLINK("[映雪.xlsx]类型!B39",类型!$C$39)</f>
        <v>狙撃手</v>
      </c>
      <c r="D37">
        <v>5.7</v>
      </c>
      <c r="E37">
        <v>13</v>
      </c>
      <c r="F37" t="s">
        <v>136</v>
      </c>
      <c r="G37">
        <v>96.1</v>
      </c>
      <c r="H37">
        <v>38</v>
      </c>
      <c r="I37">
        <v>5.7</v>
      </c>
      <c r="J37">
        <v>-1</v>
      </c>
      <c r="K37" t="s">
        <v>1079</v>
      </c>
      <c r="L37">
        <v>0</v>
      </c>
      <c r="M37">
        <v>48</v>
      </c>
      <c r="N37" t="s">
        <v>3360</v>
      </c>
      <c r="O37">
        <v>0</v>
      </c>
      <c r="P37">
        <v>37</v>
      </c>
      <c r="Q37" t="s">
        <v>3360</v>
      </c>
      <c r="R37">
        <v>0</v>
      </c>
      <c r="S37">
        <v>54</v>
      </c>
      <c r="T37" t="s">
        <v>3360</v>
      </c>
      <c r="U37">
        <v>0</v>
      </c>
      <c r="V37">
        <v>68</v>
      </c>
      <c r="W37" t="s">
        <v>3360</v>
      </c>
      <c r="X37">
        <v>0</v>
      </c>
      <c r="Z37">
        <f>IFERROR(VLOOKUP(AA37,$A$2:$D$1636,4,FALSE),"")</f>
        <v>8.2</v>
      </c>
      <c r="AA37">
        <v>1560</v>
      </c>
      <c r="AB37" t="s">
        <v>818</v>
      </c>
      <c r="AC37" t="s">
        <v>2857</v>
      </c>
    </row>
    <row r="38" spans="1:29">
      <c r="A38">
        <v>36</v>
      </c>
      <c r="B38" t="s">
        <v>1080</v>
      </c>
      <c r="C38" s="61" t="str">
        <f>HYPERLINK("[映雪.xlsx]类型!B13",类型!$C$13)</f>
        <v>贤者</v>
      </c>
      <c r="D38">
        <v>8.8</v>
      </c>
      <c r="E38">
        <v>13</v>
      </c>
      <c r="F38" t="s">
        <v>136</v>
      </c>
      <c r="G38">
        <v>96.1</v>
      </c>
      <c r="H38">
        <v>12</v>
      </c>
      <c r="I38">
        <v>6.7</v>
      </c>
      <c r="J38">
        <v>-1</v>
      </c>
      <c r="K38" t="s">
        <v>1033</v>
      </c>
      <c r="L38">
        <v>0</v>
      </c>
      <c r="M38">
        <v>59</v>
      </c>
      <c r="N38" t="s">
        <v>3360</v>
      </c>
      <c r="O38">
        <v>0</v>
      </c>
      <c r="P38">
        <v>18</v>
      </c>
      <c r="Q38" t="s">
        <v>3360</v>
      </c>
      <c r="R38">
        <v>0</v>
      </c>
      <c r="S38">
        <v>85</v>
      </c>
      <c r="T38" t="s">
        <v>3360</v>
      </c>
      <c r="U38">
        <v>2.1</v>
      </c>
      <c r="V38">
        <v>51</v>
      </c>
      <c r="W38" t="s">
        <v>3360</v>
      </c>
      <c r="X38">
        <v>0</v>
      </c>
      <c r="Z38">
        <f>IFERROR(VLOOKUP(AA38,$A$2:$D$1636,4,FALSE),"")</f>
        <v>8.2</v>
      </c>
      <c r="AA38">
        <v>653</v>
      </c>
      <c r="AB38" t="s">
        <v>1658</v>
      </c>
      <c r="AC38" t="s">
        <v>2872</v>
      </c>
    </row>
    <row r="39" spans="1:29">
      <c r="A39">
        <v>37</v>
      </c>
      <c r="B39" t="s">
        <v>1081</v>
      </c>
      <c r="C39" s="61" t="str">
        <f>HYPERLINK("[映雪.xlsx]类型!B1",类型!$C$1)</f>
        <v>均衡</v>
      </c>
      <c r="D39">
        <v>4.6</v>
      </c>
      <c r="E39">
        <v>13</v>
      </c>
      <c r="F39" t="s">
        <v>136</v>
      </c>
      <c r="G39">
        <v>96.1</v>
      </c>
      <c r="H39">
        <v>0</v>
      </c>
      <c r="I39">
        <v>4.6</v>
      </c>
      <c r="J39">
        <v>-1</v>
      </c>
      <c r="K39" t="s">
        <v>1082</v>
      </c>
      <c r="L39">
        <v>0</v>
      </c>
      <c r="M39">
        <v>54</v>
      </c>
      <c r="N39" t="s">
        <v>3360</v>
      </c>
      <c r="O39">
        <v>0</v>
      </c>
      <c r="P39">
        <v>61</v>
      </c>
      <c r="Q39" t="s">
        <v>3360</v>
      </c>
      <c r="R39">
        <v>0</v>
      </c>
      <c r="S39">
        <v>57</v>
      </c>
      <c r="T39" t="s">
        <v>3360</v>
      </c>
      <c r="U39">
        <v>0</v>
      </c>
      <c r="V39">
        <v>53</v>
      </c>
      <c r="W39" t="s">
        <v>3360</v>
      </c>
      <c r="X39">
        <v>0</v>
      </c>
      <c r="Z39">
        <f>IFERROR(VLOOKUP(AA39,$A$2:$D$1636,4,FALSE),"")</f>
        <v>8.1</v>
      </c>
      <c r="AA39">
        <v>1630</v>
      </c>
      <c r="AB39" t="s">
        <v>2518</v>
      </c>
      <c r="AC39" t="s">
        <v>2863</v>
      </c>
    </row>
    <row r="40" spans="1:29">
      <c r="A40">
        <v>38</v>
      </c>
      <c r="B40" t="s">
        <v>430</v>
      </c>
      <c r="C40" s="61" t="str">
        <f>HYPERLINK("[映雪.xlsx]类型!B4",类型!$C$4)</f>
        <v>智慧强化</v>
      </c>
      <c r="D40">
        <v>6.2</v>
      </c>
      <c r="E40">
        <v>13</v>
      </c>
      <c r="F40" t="s">
        <v>136</v>
      </c>
      <c r="G40">
        <v>96.1</v>
      </c>
      <c r="H40">
        <v>3</v>
      </c>
      <c r="I40">
        <v>5.5</v>
      </c>
      <c r="J40">
        <v>-1</v>
      </c>
      <c r="K40" t="s">
        <v>1083</v>
      </c>
      <c r="L40">
        <v>0</v>
      </c>
      <c r="M40">
        <v>71</v>
      </c>
      <c r="N40" t="s">
        <v>3360</v>
      </c>
      <c r="O40">
        <v>0.4</v>
      </c>
      <c r="P40">
        <v>33</v>
      </c>
      <c r="Q40" t="s">
        <v>3360</v>
      </c>
      <c r="R40">
        <v>0</v>
      </c>
      <c r="S40">
        <v>72</v>
      </c>
      <c r="T40" t="s">
        <v>3360</v>
      </c>
      <c r="U40">
        <v>0.4</v>
      </c>
      <c r="V40">
        <v>65</v>
      </c>
      <c r="W40" t="s">
        <v>3360</v>
      </c>
      <c r="X40">
        <v>0</v>
      </c>
      <c r="Z40">
        <f>IFERROR(VLOOKUP(AA40,$A$2:$D$1636,4,FALSE),"")</f>
        <v>8.1</v>
      </c>
      <c r="AA40">
        <v>1409</v>
      </c>
      <c r="AB40" t="s">
        <v>2328</v>
      </c>
      <c r="AC40" t="s">
        <v>2863</v>
      </c>
    </row>
    <row r="41" spans="1:29">
      <c r="A41">
        <v>39</v>
      </c>
      <c r="B41" t="s">
        <v>1084</v>
      </c>
      <c r="C41" s="61" t="str">
        <f>HYPERLINK("[映雪.xlsx]类型!B26",类型!$C$26)</f>
        <v>剑豪</v>
      </c>
      <c r="D41">
        <v>3.9</v>
      </c>
      <c r="E41">
        <v>13</v>
      </c>
      <c r="F41" t="s">
        <v>136</v>
      </c>
      <c r="G41">
        <v>96.1</v>
      </c>
      <c r="H41">
        <v>25</v>
      </c>
      <c r="I41">
        <v>3.9</v>
      </c>
      <c r="J41">
        <v>-1</v>
      </c>
      <c r="K41" t="s">
        <v>1085</v>
      </c>
      <c r="L41">
        <v>0</v>
      </c>
      <c r="M41">
        <v>44</v>
      </c>
      <c r="N41" t="s">
        <v>3360</v>
      </c>
      <c r="O41">
        <v>0</v>
      </c>
      <c r="P41">
        <v>56</v>
      </c>
      <c r="Q41" t="s">
        <v>3360</v>
      </c>
      <c r="R41">
        <v>0</v>
      </c>
      <c r="S41">
        <v>34</v>
      </c>
      <c r="T41" t="s">
        <v>3360</v>
      </c>
      <c r="U41">
        <v>0</v>
      </c>
      <c r="V41">
        <v>68</v>
      </c>
      <c r="W41" t="s">
        <v>3360</v>
      </c>
      <c r="X41">
        <v>0</v>
      </c>
      <c r="Z41">
        <f>IFERROR(VLOOKUP(AA41,$A$2:$D$1636,4,FALSE),"")</f>
        <v>8.1</v>
      </c>
      <c r="AA41">
        <v>842</v>
      </c>
      <c r="AB41" t="s">
        <v>755</v>
      </c>
      <c r="AC41" t="s">
        <v>2881</v>
      </c>
    </row>
    <row r="42" spans="1:29">
      <c r="A42">
        <v>40</v>
      </c>
      <c r="B42" t="s">
        <v>1086</v>
      </c>
      <c r="C42" s="61" t="str">
        <f>HYPERLINK("[映雪.xlsx]类型!B39",类型!$C$39)</f>
        <v>狙撃手</v>
      </c>
      <c r="D42">
        <v>5.7</v>
      </c>
      <c r="E42">
        <v>13</v>
      </c>
      <c r="F42" t="s">
        <v>136</v>
      </c>
      <c r="G42">
        <v>96.1</v>
      </c>
      <c r="H42">
        <v>38</v>
      </c>
      <c r="I42">
        <v>5.7</v>
      </c>
      <c r="J42">
        <v>-1</v>
      </c>
      <c r="K42" t="s">
        <v>1087</v>
      </c>
      <c r="L42">
        <v>0</v>
      </c>
      <c r="M42">
        <v>46</v>
      </c>
      <c r="N42" t="s">
        <v>3360</v>
      </c>
      <c r="O42">
        <v>0</v>
      </c>
      <c r="P42">
        <v>62</v>
      </c>
      <c r="Q42" t="s">
        <v>3360</v>
      </c>
      <c r="R42">
        <v>0</v>
      </c>
      <c r="S42">
        <v>55</v>
      </c>
      <c r="T42" t="s">
        <v>3360</v>
      </c>
      <c r="U42">
        <v>0</v>
      </c>
      <c r="V42">
        <v>64</v>
      </c>
      <c r="W42" t="s">
        <v>3360</v>
      </c>
      <c r="X42">
        <v>0</v>
      </c>
      <c r="Z42">
        <f>IFERROR(VLOOKUP(AA42,$A$2:$D$1636,4,FALSE),"")</f>
        <v>8.1</v>
      </c>
      <c r="AA42">
        <v>776</v>
      </c>
      <c r="AB42" t="s">
        <v>1768</v>
      </c>
      <c r="AC42" t="s">
        <v>2872</v>
      </c>
    </row>
    <row r="43" spans="1:29">
      <c r="A43">
        <v>41</v>
      </c>
      <c r="B43" t="s">
        <v>1088</v>
      </c>
      <c r="C43" s="61" t="str">
        <f>HYPERLINK("[映雪.xlsx]类型!B38",类型!$C$38)</f>
        <v>战士</v>
      </c>
      <c r="D43">
        <v>2.5</v>
      </c>
      <c r="E43">
        <v>13</v>
      </c>
      <c r="F43" t="s">
        <v>136</v>
      </c>
      <c r="G43">
        <v>96.1</v>
      </c>
      <c r="H43">
        <v>37</v>
      </c>
      <c r="I43">
        <v>2.5</v>
      </c>
      <c r="J43">
        <v>-1</v>
      </c>
      <c r="K43" t="s">
        <v>1042</v>
      </c>
      <c r="L43">
        <v>0</v>
      </c>
      <c r="M43">
        <v>50</v>
      </c>
      <c r="N43" t="s">
        <v>3360</v>
      </c>
      <c r="O43">
        <v>0</v>
      </c>
      <c r="P43">
        <v>60</v>
      </c>
      <c r="Q43" t="s">
        <v>3360</v>
      </c>
      <c r="R43">
        <v>0</v>
      </c>
      <c r="S43">
        <v>48</v>
      </c>
      <c r="T43" t="s">
        <v>3360</v>
      </c>
      <c r="U43">
        <v>0</v>
      </c>
      <c r="V43">
        <v>72</v>
      </c>
      <c r="W43" t="s">
        <v>3360</v>
      </c>
      <c r="X43">
        <v>0</v>
      </c>
      <c r="Z43">
        <f>IFERROR(VLOOKUP(AA43,$A$2:$D$1636,4,FALSE),"")</f>
        <v>8</v>
      </c>
      <c r="AA43">
        <v>1415</v>
      </c>
      <c r="AB43" t="s">
        <v>2333</v>
      </c>
      <c r="AC43" t="s">
        <v>2900</v>
      </c>
    </row>
    <row r="44" spans="1:29">
      <c r="A44">
        <v>42</v>
      </c>
      <c r="B44" t="s">
        <v>1089</v>
      </c>
      <c r="C44" s="61" t="str">
        <f>HYPERLINK("[映雪.xlsx]类型!B39",类型!$C$39)</f>
        <v>狙撃手</v>
      </c>
      <c r="D44">
        <v>5.7</v>
      </c>
      <c r="E44">
        <v>13</v>
      </c>
      <c r="F44" t="s">
        <v>136</v>
      </c>
      <c r="G44">
        <v>96.1</v>
      </c>
      <c r="H44">
        <v>38</v>
      </c>
      <c r="I44">
        <v>5.7</v>
      </c>
      <c r="J44">
        <v>-1</v>
      </c>
      <c r="K44" t="s">
        <v>1072</v>
      </c>
      <c r="L44">
        <v>0</v>
      </c>
      <c r="M44">
        <v>43</v>
      </c>
      <c r="N44" t="s">
        <v>3360</v>
      </c>
      <c r="O44">
        <v>0</v>
      </c>
      <c r="P44">
        <v>59</v>
      </c>
      <c r="Q44" t="s">
        <v>3360</v>
      </c>
      <c r="R44">
        <v>0</v>
      </c>
      <c r="S44">
        <v>25</v>
      </c>
      <c r="T44" t="s">
        <v>3360</v>
      </c>
      <c r="U44">
        <v>0</v>
      </c>
      <c r="V44">
        <v>21</v>
      </c>
      <c r="W44" t="s">
        <v>3360</v>
      </c>
      <c r="X44">
        <v>0</v>
      </c>
      <c r="Z44">
        <f>IFERROR(VLOOKUP(AA44,$A$2:$D$1636,4,FALSE),"")</f>
        <v>8</v>
      </c>
      <c r="AA44">
        <v>1245</v>
      </c>
      <c r="AB44" t="s">
        <v>2186</v>
      </c>
      <c r="AC44" t="s">
        <v>2868</v>
      </c>
    </row>
    <row r="45" spans="1:29">
      <c r="A45">
        <v>43</v>
      </c>
      <c r="B45" t="s">
        <v>1090</v>
      </c>
      <c r="C45" s="61" t="str">
        <f>HYPERLINK("[映雪.xlsx]类型!B39",类型!$C$39)</f>
        <v>狙撃手</v>
      </c>
      <c r="D45">
        <v>5.7</v>
      </c>
      <c r="E45">
        <v>13</v>
      </c>
      <c r="F45" t="s">
        <v>136</v>
      </c>
      <c r="G45">
        <v>96.1</v>
      </c>
      <c r="H45">
        <v>38</v>
      </c>
      <c r="I45">
        <v>5.7</v>
      </c>
      <c r="J45">
        <v>-1</v>
      </c>
      <c r="K45" t="s">
        <v>1091</v>
      </c>
      <c r="L45">
        <v>0</v>
      </c>
      <c r="M45">
        <v>27</v>
      </c>
      <c r="N45" t="s">
        <v>3360</v>
      </c>
      <c r="O45">
        <v>0</v>
      </c>
      <c r="P45">
        <v>64</v>
      </c>
      <c r="Q45" t="s">
        <v>3360</v>
      </c>
      <c r="R45">
        <v>0</v>
      </c>
      <c r="S45">
        <v>24</v>
      </c>
      <c r="T45" t="s">
        <v>3360</v>
      </c>
      <c r="U45">
        <v>0</v>
      </c>
      <c r="V45">
        <v>12</v>
      </c>
      <c r="W45" t="s">
        <v>3360</v>
      </c>
      <c r="X45">
        <v>0</v>
      </c>
      <c r="Z45">
        <f>IFERROR(VLOOKUP(AA45,$A$2:$D$1636,4,FALSE),"")</f>
        <v>8</v>
      </c>
      <c r="AA45">
        <v>357</v>
      </c>
      <c r="AB45" t="s">
        <v>1395</v>
      </c>
      <c r="AC45" t="s">
        <v>2895</v>
      </c>
    </row>
    <row r="46" spans="1:29">
      <c r="A46">
        <v>44</v>
      </c>
      <c r="B46" t="s">
        <v>898</v>
      </c>
      <c r="C46" s="61" t="str">
        <f>HYPERLINK("[映雪.xlsx]类型!B7",类型!$C$7)</f>
        <v>武勇全能</v>
      </c>
      <c r="D46">
        <v>5.1</v>
      </c>
      <c r="E46">
        <v>13</v>
      </c>
      <c r="F46" t="s">
        <v>136</v>
      </c>
      <c r="G46">
        <v>96.1</v>
      </c>
      <c r="H46">
        <v>6</v>
      </c>
      <c r="I46">
        <v>4.1</v>
      </c>
      <c r="J46">
        <v>-1</v>
      </c>
      <c r="K46" t="s">
        <v>1074</v>
      </c>
      <c r="L46">
        <v>0</v>
      </c>
      <c r="M46">
        <v>74</v>
      </c>
      <c r="N46" t="s">
        <v>3360</v>
      </c>
      <c r="O46">
        <v>0.4</v>
      </c>
      <c r="P46">
        <v>65</v>
      </c>
      <c r="Q46" t="s">
        <v>3360</v>
      </c>
      <c r="R46">
        <v>0.3</v>
      </c>
      <c r="S46">
        <v>68</v>
      </c>
      <c r="T46" t="s">
        <v>3360</v>
      </c>
      <c r="U46">
        <v>0.3</v>
      </c>
      <c r="V46">
        <v>61</v>
      </c>
      <c r="W46" t="s">
        <v>3360</v>
      </c>
      <c r="X46">
        <v>0</v>
      </c>
      <c r="Z46">
        <f>IFERROR(VLOOKUP(AA46,$A$2:$D$1636,4,FALSE),"")</f>
        <v>7.9</v>
      </c>
      <c r="AA46">
        <v>613</v>
      </c>
      <c r="AB46" t="s">
        <v>638</v>
      </c>
      <c r="AC46" t="s">
        <v>2823</v>
      </c>
    </row>
    <row r="47" spans="1:29">
      <c r="A47">
        <v>45</v>
      </c>
      <c r="B47" t="s">
        <v>1092</v>
      </c>
      <c r="C47" s="61" t="str">
        <f>HYPERLINK("[映雪.xlsx]类型!B42",类型!$C$42)</f>
        <v>魔剑士</v>
      </c>
      <c r="D47">
        <v>6.3</v>
      </c>
      <c r="E47">
        <v>13</v>
      </c>
      <c r="F47" t="s">
        <v>136</v>
      </c>
      <c r="G47">
        <v>96.1</v>
      </c>
      <c r="H47">
        <v>41</v>
      </c>
      <c r="I47">
        <v>6.3</v>
      </c>
      <c r="J47">
        <v>-1</v>
      </c>
      <c r="K47" t="s">
        <v>1064</v>
      </c>
      <c r="L47">
        <v>0</v>
      </c>
      <c r="M47">
        <v>37</v>
      </c>
      <c r="N47" t="s">
        <v>3360</v>
      </c>
      <c r="O47">
        <v>0</v>
      </c>
      <c r="P47">
        <v>57</v>
      </c>
      <c r="Q47" t="s">
        <v>3360</v>
      </c>
      <c r="R47">
        <v>0</v>
      </c>
      <c r="S47">
        <v>49</v>
      </c>
      <c r="T47" t="s">
        <v>3360</v>
      </c>
      <c r="U47">
        <v>0</v>
      </c>
      <c r="V47">
        <v>50</v>
      </c>
      <c r="W47" t="s">
        <v>3360</v>
      </c>
      <c r="X47">
        <v>0</v>
      </c>
      <c r="Z47">
        <f>IFERROR(VLOOKUP(AA47,$A$2:$D$1636,4,FALSE),"")</f>
        <v>7.8</v>
      </c>
      <c r="AA47">
        <v>857</v>
      </c>
      <c r="AB47" t="s">
        <v>1838</v>
      </c>
      <c r="AC47" t="s">
        <v>2870</v>
      </c>
    </row>
    <row r="48" spans="1:29">
      <c r="A48">
        <v>46</v>
      </c>
      <c r="B48" t="s">
        <v>463</v>
      </c>
      <c r="C48" s="61" t="str">
        <f>HYPERLINK("[映雪.xlsx]类型!B2",类型!$C$2)</f>
        <v>统御强化</v>
      </c>
      <c r="D48">
        <v>7.2</v>
      </c>
      <c r="E48">
        <v>6</v>
      </c>
      <c r="F48" t="s">
        <v>114</v>
      </c>
      <c r="G48">
        <v>141.6</v>
      </c>
      <c r="H48">
        <v>1</v>
      </c>
      <c r="I48">
        <v>4.5</v>
      </c>
      <c r="J48">
        <v>-1</v>
      </c>
      <c r="K48" t="s">
        <v>1093</v>
      </c>
      <c r="L48">
        <v>0</v>
      </c>
      <c r="M48">
        <v>81</v>
      </c>
      <c r="N48" t="s">
        <v>3360</v>
      </c>
      <c r="O48">
        <v>2</v>
      </c>
      <c r="P48">
        <v>66</v>
      </c>
      <c r="Q48" t="s">
        <v>3360</v>
      </c>
      <c r="R48">
        <v>0.3</v>
      </c>
      <c r="S48">
        <v>70</v>
      </c>
      <c r="T48" t="s">
        <v>3360</v>
      </c>
      <c r="U48">
        <v>0.3</v>
      </c>
      <c r="V48">
        <v>76</v>
      </c>
      <c r="W48" t="s">
        <v>3360</v>
      </c>
      <c r="X48">
        <v>0</v>
      </c>
      <c r="Z48">
        <f>IFERROR(VLOOKUP(AA48,$A$2:$D$1636,4,FALSE),"")</f>
        <v>7.7</v>
      </c>
      <c r="AA48">
        <v>1441</v>
      </c>
      <c r="AB48" t="s">
        <v>679</v>
      </c>
      <c r="AC48" t="s">
        <v>2841</v>
      </c>
    </row>
    <row r="49" spans="1:29">
      <c r="A49">
        <v>47</v>
      </c>
      <c r="B49" t="s">
        <v>1094</v>
      </c>
      <c r="C49" s="61" t="str">
        <f>HYPERLINK("[映雪.xlsx]类型!B6",类型!$C$6)</f>
        <v>统御全能</v>
      </c>
      <c r="D49">
        <v>6</v>
      </c>
      <c r="E49">
        <v>6</v>
      </c>
      <c r="F49" t="s">
        <v>114</v>
      </c>
      <c r="G49">
        <v>141.6</v>
      </c>
      <c r="H49">
        <v>5</v>
      </c>
      <c r="I49">
        <v>5.3</v>
      </c>
      <c r="J49">
        <v>-1</v>
      </c>
      <c r="K49" t="s">
        <v>1035</v>
      </c>
      <c r="L49">
        <v>0</v>
      </c>
      <c r="M49">
        <v>72</v>
      </c>
      <c r="N49" t="s">
        <v>3360</v>
      </c>
      <c r="O49">
        <v>0.4</v>
      </c>
      <c r="P49">
        <v>46</v>
      </c>
      <c r="Q49" t="s">
        <v>3360</v>
      </c>
      <c r="R49">
        <v>0</v>
      </c>
      <c r="S49">
        <v>66</v>
      </c>
      <c r="T49" t="s">
        <v>3360</v>
      </c>
      <c r="U49">
        <v>0.3</v>
      </c>
      <c r="V49">
        <v>61</v>
      </c>
      <c r="W49" t="s">
        <v>3360</v>
      </c>
      <c r="X49">
        <v>0</v>
      </c>
      <c r="Z49">
        <f>IFERROR(VLOOKUP(AA49,$A$2:$D$1636,4,FALSE),"")</f>
        <v>7.7</v>
      </c>
      <c r="AA49">
        <v>838</v>
      </c>
      <c r="AB49" t="s">
        <v>1822</v>
      </c>
      <c r="AC49" t="s">
        <v>2872</v>
      </c>
    </row>
    <row r="50" spans="1:29">
      <c r="A50">
        <v>48</v>
      </c>
      <c r="B50" t="s">
        <v>1095</v>
      </c>
      <c r="C50" s="61" t="str">
        <f>HYPERLINK("[映雪.xlsx]类型!B13",类型!$C$13)</f>
        <v>贤者</v>
      </c>
      <c r="D50">
        <v>8.8</v>
      </c>
      <c r="E50">
        <v>6</v>
      </c>
      <c r="F50" t="s">
        <v>114</v>
      </c>
      <c r="G50">
        <v>141.6</v>
      </c>
      <c r="H50">
        <v>12</v>
      </c>
      <c r="I50">
        <v>6.7</v>
      </c>
      <c r="J50">
        <v>-1</v>
      </c>
      <c r="K50" t="s">
        <v>1022</v>
      </c>
      <c r="L50">
        <v>0</v>
      </c>
      <c r="M50">
        <v>64</v>
      </c>
      <c r="N50" t="s">
        <v>3360</v>
      </c>
      <c r="O50">
        <v>0</v>
      </c>
      <c r="P50">
        <v>55</v>
      </c>
      <c r="Q50" t="s">
        <v>3360</v>
      </c>
      <c r="R50">
        <v>0</v>
      </c>
      <c r="S50">
        <v>82</v>
      </c>
      <c r="T50" t="s">
        <v>3360</v>
      </c>
      <c r="U50">
        <v>2</v>
      </c>
      <c r="V50">
        <v>70</v>
      </c>
      <c r="W50" t="s">
        <v>3360</v>
      </c>
      <c r="X50">
        <v>0</v>
      </c>
      <c r="Z50">
        <f>IFERROR(VLOOKUP(AA50,$A$2:$D$1636,4,FALSE),"")</f>
        <v>7.7</v>
      </c>
      <c r="AA50">
        <v>795</v>
      </c>
      <c r="AB50" t="s">
        <v>1785</v>
      </c>
      <c r="AC50" t="s">
        <v>2900</v>
      </c>
    </row>
    <row r="51" spans="1:29">
      <c r="A51">
        <v>49</v>
      </c>
      <c r="B51" t="s">
        <v>1096</v>
      </c>
      <c r="C51" s="61" t="str">
        <f>HYPERLINK("[映雪.xlsx]类型!B1",类型!$C$1)</f>
        <v>均衡</v>
      </c>
      <c r="D51">
        <v>4.6</v>
      </c>
      <c r="E51">
        <v>6</v>
      </c>
      <c r="F51" t="s">
        <v>114</v>
      </c>
      <c r="G51">
        <v>141.6</v>
      </c>
      <c r="H51">
        <v>0</v>
      </c>
      <c r="I51">
        <v>4.6</v>
      </c>
      <c r="J51">
        <v>-1</v>
      </c>
      <c r="K51" t="s">
        <v>1064</v>
      </c>
      <c r="L51">
        <v>0</v>
      </c>
      <c r="M51">
        <v>48</v>
      </c>
      <c r="N51" t="s">
        <v>3360</v>
      </c>
      <c r="O51">
        <v>0</v>
      </c>
      <c r="P51">
        <v>47</v>
      </c>
      <c r="Q51" t="s">
        <v>3360</v>
      </c>
      <c r="R51">
        <v>0</v>
      </c>
      <c r="S51">
        <v>45</v>
      </c>
      <c r="T51" t="s">
        <v>3360</v>
      </c>
      <c r="U51">
        <v>0</v>
      </c>
      <c r="V51">
        <v>46</v>
      </c>
      <c r="W51" t="s">
        <v>3360</v>
      </c>
      <c r="X51">
        <v>0</v>
      </c>
      <c r="Z51">
        <f>IFERROR(VLOOKUP(AA51,$A$2:$D$1636,4,FALSE),"")</f>
        <v>7.7</v>
      </c>
      <c r="AA51">
        <v>742</v>
      </c>
      <c r="AB51" t="s">
        <v>1738</v>
      </c>
      <c r="AC51" t="s">
        <v>2905</v>
      </c>
    </row>
    <row r="52" spans="1:29">
      <c r="A52">
        <v>51</v>
      </c>
      <c r="B52" t="s">
        <v>1099</v>
      </c>
      <c r="C52" s="61" t="str">
        <f>HYPERLINK("[映雪.xlsx]类型!B17",类型!$C$17)</f>
        <v>记者</v>
      </c>
      <c r="D52">
        <v>6.7</v>
      </c>
      <c r="E52">
        <v>6</v>
      </c>
      <c r="F52" t="s">
        <v>114</v>
      </c>
      <c r="G52">
        <v>141.6</v>
      </c>
      <c r="H52">
        <v>16</v>
      </c>
      <c r="I52">
        <v>6.4</v>
      </c>
      <c r="J52">
        <v>-1</v>
      </c>
      <c r="K52" t="s">
        <v>1067</v>
      </c>
      <c r="L52">
        <v>0</v>
      </c>
      <c r="M52">
        <v>57</v>
      </c>
      <c r="N52" t="s">
        <v>3360</v>
      </c>
      <c r="O52">
        <v>0</v>
      </c>
      <c r="P52">
        <v>57</v>
      </c>
      <c r="Q52" t="s">
        <v>3360</v>
      </c>
      <c r="R52">
        <v>0</v>
      </c>
      <c r="S52">
        <v>68</v>
      </c>
      <c r="T52" t="s">
        <v>3360</v>
      </c>
      <c r="U52">
        <v>0.3</v>
      </c>
      <c r="V52">
        <v>58</v>
      </c>
      <c r="W52" t="s">
        <v>3360</v>
      </c>
      <c r="X52">
        <v>0</v>
      </c>
      <c r="Z52">
        <f>IFERROR(VLOOKUP(AA52,$A$2:$D$1636,4,FALSE),"")</f>
        <v>7.6</v>
      </c>
      <c r="AA52">
        <v>681</v>
      </c>
      <c r="AB52" t="s">
        <v>1684</v>
      </c>
      <c r="AC52" t="s">
        <v>2895</v>
      </c>
    </row>
    <row r="53" spans="1:29">
      <c r="A53">
        <v>52</v>
      </c>
      <c r="B53" t="s">
        <v>370</v>
      </c>
      <c r="C53" s="61" t="str">
        <f>HYPERLINK("[映雪.xlsx]类型!B9",类型!$C$9)</f>
        <v>家政全能</v>
      </c>
      <c r="D53">
        <v>5.5</v>
      </c>
      <c r="E53">
        <v>6</v>
      </c>
      <c r="F53" t="s">
        <v>114</v>
      </c>
      <c r="G53">
        <v>141.6</v>
      </c>
      <c r="H53">
        <v>8</v>
      </c>
      <c r="I53">
        <v>3.5</v>
      </c>
      <c r="J53">
        <v>-1</v>
      </c>
      <c r="K53" t="s">
        <v>1046</v>
      </c>
      <c r="L53">
        <v>0</v>
      </c>
      <c r="M53">
        <v>79</v>
      </c>
      <c r="N53" t="s">
        <v>3360</v>
      </c>
      <c r="O53">
        <v>2</v>
      </c>
      <c r="P53">
        <v>44</v>
      </c>
      <c r="Q53" t="s">
        <v>3360</v>
      </c>
      <c r="R53">
        <v>0</v>
      </c>
      <c r="S53">
        <v>54</v>
      </c>
      <c r="T53" t="s">
        <v>3360</v>
      </c>
      <c r="U53">
        <v>0</v>
      </c>
      <c r="V53">
        <v>70</v>
      </c>
      <c r="W53" t="s">
        <v>3360</v>
      </c>
      <c r="X53">
        <v>0</v>
      </c>
      <c r="Z53">
        <f>IFERROR(VLOOKUP(AA53,$A$2:$D$1636,4,FALSE),"")</f>
        <v>7.6</v>
      </c>
      <c r="AA53">
        <v>362</v>
      </c>
      <c r="AB53" t="s">
        <v>128</v>
      </c>
      <c r="AC53" t="s">
        <v>2895</v>
      </c>
    </row>
    <row r="54" spans="1:29">
      <c r="A54">
        <v>53</v>
      </c>
      <c r="B54" t="s">
        <v>1100</v>
      </c>
      <c r="C54" s="61" t="str">
        <f>HYPERLINK("[映雪.xlsx]类型!B25",类型!$C$25)</f>
        <v>教师</v>
      </c>
      <c r="D54">
        <v>5</v>
      </c>
      <c r="E54">
        <v>6</v>
      </c>
      <c r="F54" t="s">
        <v>114</v>
      </c>
      <c r="G54">
        <v>141.6</v>
      </c>
      <c r="H54">
        <v>24</v>
      </c>
      <c r="I54">
        <v>5</v>
      </c>
      <c r="J54">
        <v>-1</v>
      </c>
      <c r="K54" t="s">
        <v>1047</v>
      </c>
      <c r="L54">
        <v>0</v>
      </c>
      <c r="M54">
        <v>46</v>
      </c>
      <c r="N54" t="s">
        <v>3360</v>
      </c>
      <c r="O54">
        <v>0</v>
      </c>
      <c r="P54">
        <v>57</v>
      </c>
      <c r="Q54" t="s">
        <v>3360</v>
      </c>
      <c r="R54">
        <v>0</v>
      </c>
      <c r="S54">
        <v>47</v>
      </c>
      <c r="T54" t="s">
        <v>3360</v>
      </c>
      <c r="U54">
        <v>0</v>
      </c>
      <c r="V54">
        <v>43</v>
      </c>
      <c r="W54" t="s">
        <v>3360</v>
      </c>
      <c r="X54">
        <v>0</v>
      </c>
      <c r="Z54">
        <f>IFERROR(VLOOKUP(AA54,$A$2:$D$1636,4,FALSE),"")</f>
        <v>7.5</v>
      </c>
      <c r="AA54">
        <v>1522</v>
      </c>
      <c r="AB54" t="s">
        <v>2425</v>
      </c>
      <c r="AC54" t="s">
        <v>2881</v>
      </c>
    </row>
    <row r="55" spans="1:29">
      <c r="A55">
        <v>54</v>
      </c>
      <c r="B55" t="s">
        <v>1101</v>
      </c>
      <c r="C55" s="61" t="str">
        <f>HYPERLINK("[映雪.xlsx]类型!B21",类型!$C$21)</f>
        <v>游魂</v>
      </c>
      <c r="D55">
        <v>6.8</v>
      </c>
      <c r="E55">
        <v>6</v>
      </c>
      <c r="F55" t="s">
        <v>114</v>
      </c>
      <c r="G55">
        <v>141.6</v>
      </c>
      <c r="H55">
        <v>20</v>
      </c>
      <c r="I55">
        <v>6.5</v>
      </c>
      <c r="J55">
        <v>-1</v>
      </c>
      <c r="K55" t="s">
        <v>1069</v>
      </c>
      <c r="L55">
        <v>0</v>
      </c>
      <c r="M55">
        <v>32</v>
      </c>
      <c r="N55" t="s">
        <v>3360</v>
      </c>
      <c r="O55">
        <v>0</v>
      </c>
      <c r="P55">
        <v>66</v>
      </c>
      <c r="Q55" t="s">
        <v>3360</v>
      </c>
      <c r="R55">
        <v>0.3</v>
      </c>
      <c r="S55">
        <v>55</v>
      </c>
      <c r="T55" t="s">
        <v>3360</v>
      </c>
      <c r="U55">
        <v>0</v>
      </c>
      <c r="V55">
        <v>52</v>
      </c>
      <c r="W55" t="s">
        <v>3360</v>
      </c>
      <c r="X55">
        <v>0</v>
      </c>
      <c r="Z55">
        <f>IFERROR(VLOOKUP(AA55,$A$2:$D$1636,4,FALSE),"")</f>
        <v>7.5</v>
      </c>
      <c r="AA55">
        <v>1346</v>
      </c>
      <c r="AB55" t="s">
        <v>2273</v>
      </c>
      <c r="AC55" t="s">
        <v>2893</v>
      </c>
    </row>
    <row r="56" spans="1:29">
      <c r="A56">
        <v>55</v>
      </c>
      <c r="B56" t="s">
        <v>1102</v>
      </c>
      <c r="C56" s="61" t="str">
        <f>HYPERLINK("[映雪.xlsx]类型!B26",类型!$C$26)</f>
        <v>剑豪</v>
      </c>
      <c r="D56">
        <v>4.3</v>
      </c>
      <c r="E56">
        <v>6</v>
      </c>
      <c r="F56" t="s">
        <v>114</v>
      </c>
      <c r="G56">
        <v>141.6</v>
      </c>
      <c r="H56">
        <v>25</v>
      </c>
      <c r="I56">
        <v>3.9</v>
      </c>
      <c r="J56">
        <v>-1</v>
      </c>
      <c r="K56" t="s">
        <v>1074</v>
      </c>
      <c r="L56">
        <v>0</v>
      </c>
      <c r="M56">
        <v>62</v>
      </c>
      <c r="N56" t="s">
        <v>3360</v>
      </c>
      <c r="O56">
        <v>0</v>
      </c>
      <c r="P56">
        <v>72</v>
      </c>
      <c r="Q56" t="s">
        <v>3360</v>
      </c>
      <c r="R56">
        <v>0.4</v>
      </c>
      <c r="S56">
        <v>42</v>
      </c>
      <c r="T56" t="s">
        <v>3360</v>
      </c>
      <c r="U56">
        <v>0</v>
      </c>
      <c r="V56">
        <v>54</v>
      </c>
      <c r="W56" t="s">
        <v>3360</v>
      </c>
      <c r="X56">
        <v>0</v>
      </c>
      <c r="Z56">
        <f>IFERROR(VLOOKUP(AA56,$A$2:$D$1636,4,FALSE),"")</f>
        <v>7.5</v>
      </c>
      <c r="AA56">
        <v>730</v>
      </c>
      <c r="AB56" t="s">
        <v>1726</v>
      </c>
      <c r="AC56" t="s">
        <v>2886</v>
      </c>
    </row>
    <row r="57" spans="1:29">
      <c r="A57">
        <v>56</v>
      </c>
      <c r="B57" t="s">
        <v>1103</v>
      </c>
      <c r="C57" s="61" t="str">
        <f>HYPERLINK("[映雪.xlsx]类型!B13",类型!$C$13)</f>
        <v>贤者</v>
      </c>
      <c r="D57">
        <v>7.4</v>
      </c>
      <c r="E57">
        <v>6</v>
      </c>
      <c r="F57" t="s">
        <v>114</v>
      </c>
      <c r="G57">
        <v>141.6</v>
      </c>
      <c r="H57">
        <v>12</v>
      </c>
      <c r="I57">
        <v>6.7</v>
      </c>
      <c r="J57">
        <v>-1</v>
      </c>
      <c r="K57" t="s">
        <v>1082</v>
      </c>
      <c r="L57">
        <v>0</v>
      </c>
      <c r="M57">
        <v>59</v>
      </c>
      <c r="N57" t="s">
        <v>3360</v>
      </c>
      <c r="O57">
        <v>0</v>
      </c>
      <c r="P57">
        <v>68</v>
      </c>
      <c r="Q57" t="s">
        <v>3360</v>
      </c>
      <c r="R57">
        <v>0.3</v>
      </c>
      <c r="S57">
        <v>74</v>
      </c>
      <c r="T57" t="s">
        <v>3360</v>
      </c>
      <c r="U57">
        <v>0.4</v>
      </c>
      <c r="V57">
        <v>42</v>
      </c>
      <c r="W57" t="s">
        <v>3360</v>
      </c>
      <c r="X57">
        <v>0</v>
      </c>
      <c r="Z57">
        <f>IFERROR(VLOOKUP(AA57,$A$2:$D$1636,4,FALSE),"")</f>
        <v>7.5</v>
      </c>
      <c r="AA57">
        <v>2341</v>
      </c>
      <c r="AB57" t="s">
        <v>2551</v>
      </c>
      <c r="AC57" t="s">
        <v>2893</v>
      </c>
    </row>
    <row r="58" spans="1:29">
      <c r="A58">
        <v>57</v>
      </c>
      <c r="B58" t="s">
        <v>1104</v>
      </c>
      <c r="C58" s="61" t="str">
        <f>HYPERLINK("[映雪.xlsx]类型!B46",类型!$C$46)</f>
        <v>麻将</v>
      </c>
      <c r="D58">
        <v>5.7</v>
      </c>
      <c r="E58">
        <v>6</v>
      </c>
      <c r="F58" t="s">
        <v>114</v>
      </c>
      <c r="G58">
        <v>141.6</v>
      </c>
      <c r="H58">
        <v>47</v>
      </c>
      <c r="I58">
        <v>5.3</v>
      </c>
      <c r="J58">
        <v>-1</v>
      </c>
      <c r="K58" t="s">
        <v>1051</v>
      </c>
      <c r="L58">
        <v>0</v>
      </c>
      <c r="M58">
        <v>63</v>
      </c>
      <c r="N58" t="s">
        <v>3360</v>
      </c>
      <c r="O58">
        <v>0</v>
      </c>
      <c r="P58">
        <v>48</v>
      </c>
      <c r="Q58" t="s">
        <v>3360</v>
      </c>
      <c r="R58">
        <v>0</v>
      </c>
      <c r="S58">
        <v>73</v>
      </c>
      <c r="T58" t="s">
        <v>3360</v>
      </c>
      <c r="U58">
        <v>0.4</v>
      </c>
      <c r="V58">
        <v>70</v>
      </c>
      <c r="W58" t="s">
        <v>3360</v>
      </c>
      <c r="X58">
        <v>0</v>
      </c>
      <c r="Z58">
        <f>IFERROR(VLOOKUP(AA58,$A$2:$D$1636,4,FALSE),"")</f>
        <v>7.4</v>
      </c>
      <c r="AA58">
        <v>967</v>
      </c>
      <c r="AB58" t="s">
        <v>38</v>
      </c>
      <c r="AC58" t="s">
        <v>2908</v>
      </c>
    </row>
    <row r="59" spans="1:29">
      <c r="A59">
        <v>58</v>
      </c>
      <c r="B59" t="s">
        <v>1105</v>
      </c>
      <c r="C59" s="61" t="str">
        <f>HYPERLINK("[映雪.xlsx]类型!B8",类型!$C$8)</f>
        <v>智慧全能</v>
      </c>
      <c r="D59">
        <v>5.1</v>
      </c>
      <c r="E59">
        <v>6</v>
      </c>
      <c r="F59" t="s">
        <v>114</v>
      </c>
      <c r="G59">
        <v>141.6</v>
      </c>
      <c r="H59">
        <v>7</v>
      </c>
      <c r="I59">
        <v>4.4</v>
      </c>
      <c r="J59">
        <v>-1</v>
      </c>
      <c r="K59" t="s">
        <v>1079</v>
      </c>
      <c r="L59">
        <v>0</v>
      </c>
      <c r="M59">
        <v>62</v>
      </c>
      <c r="N59" t="s">
        <v>3360</v>
      </c>
      <c r="O59">
        <v>0</v>
      </c>
      <c r="P59">
        <v>65</v>
      </c>
      <c r="Q59" t="s">
        <v>3360</v>
      </c>
      <c r="R59">
        <v>0.3</v>
      </c>
      <c r="S59">
        <v>66</v>
      </c>
      <c r="T59" t="s">
        <v>3360</v>
      </c>
      <c r="U59">
        <v>0.3</v>
      </c>
      <c r="V59">
        <v>72</v>
      </c>
      <c r="W59" t="s">
        <v>3360</v>
      </c>
      <c r="X59">
        <v>0</v>
      </c>
      <c r="Z59">
        <f>IFERROR(VLOOKUP(AA59,$A$2:$D$1636,4,FALSE),"")</f>
        <v>7.4</v>
      </c>
      <c r="AA59">
        <v>841</v>
      </c>
      <c r="AB59" t="s">
        <v>1825</v>
      </c>
      <c r="AC59" t="s">
        <v>2881</v>
      </c>
    </row>
    <row r="60" spans="1:29">
      <c r="A60">
        <v>59</v>
      </c>
      <c r="B60" t="s">
        <v>466</v>
      </c>
      <c r="C60" s="61" t="str">
        <f>HYPERLINK("[映雪.xlsx]类型!B21",类型!$C$21)</f>
        <v>游魂</v>
      </c>
      <c r="D60">
        <v>6.8</v>
      </c>
      <c r="E60">
        <v>6</v>
      </c>
      <c r="F60" t="s">
        <v>114</v>
      </c>
      <c r="G60">
        <v>141.6</v>
      </c>
      <c r="H60">
        <v>20</v>
      </c>
      <c r="I60">
        <v>6.5</v>
      </c>
      <c r="J60">
        <v>-1</v>
      </c>
      <c r="K60" t="s">
        <v>1087</v>
      </c>
      <c r="L60">
        <v>0</v>
      </c>
      <c r="M60">
        <v>64</v>
      </c>
      <c r="N60" t="s">
        <v>3360</v>
      </c>
      <c r="O60">
        <v>0</v>
      </c>
      <c r="P60">
        <v>45</v>
      </c>
      <c r="Q60" t="s">
        <v>3360</v>
      </c>
      <c r="R60">
        <v>0</v>
      </c>
      <c r="S60">
        <v>69</v>
      </c>
      <c r="T60" t="s">
        <v>3360</v>
      </c>
      <c r="U60">
        <v>0.3</v>
      </c>
      <c r="V60">
        <v>55</v>
      </c>
      <c r="W60" t="s">
        <v>3360</v>
      </c>
      <c r="X60">
        <v>0</v>
      </c>
      <c r="Z60">
        <f>IFERROR(VLOOKUP(AA60,$A$2:$D$1636,4,FALSE),"")</f>
        <v>7.4</v>
      </c>
      <c r="AA60">
        <v>673</v>
      </c>
      <c r="AB60" t="s">
        <v>729</v>
      </c>
      <c r="AC60" t="s">
        <v>2870</v>
      </c>
    </row>
    <row r="61" spans="1:29">
      <c r="A61">
        <v>60</v>
      </c>
      <c r="B61" t="s">
        <v>1106</v>
      </c>
      <c r="C61" s="61" t="str">
        <f>HYPERLINK("[映雪.xlsx]类型!B24",类型!$C$24)</f>
        <v>艺术家</v>
      </c>
      <c r="D61">
        <v>3.8</v>
      </c>
      <c r="E61">
        <v>6</v>
      </c>
      <c r="F61" t="s">
        <v>114</v>
      </c>
      <c r="G61">
        <v>141.6</v>
      </c>
      <c r="H61">
        <v>23</v>
      </c>
      <c r="I61">
        <v>3.8</v>
      </c>
      <c r="J61">
        <v>-1</v>
      </c>
      <c r="K61" t="s">
        <v>1053</v>
      </c>
      <c r="L61">
        <v>0</v>
      </c>
      <c r="M61">
        <v>57</v>
      </c>
      <c r="N61" t="s">
        <v>3360</v>
      </c>
      <c r="O61">
        <v>0</v>
      </c>
      <c r="P61">
        <v>63</v>
      </c>
      <c r="Q61" t="s">
        <v>3360</v>
      </c>
      <c r="R61">
        <v>0</v>
      </c>
      <c r="S61">
        <v>53</v>
      </c>
      <c r="T61" t="s">
        <v>3360</v>
      </c>
      <c r="U61">
        <v>0</v>
      </c>
      <c r="V61">
        <v>70</v>
      </c>
      <c r="W61" t="s">
        <v>3360</v>
      </c>
      <c r="X61">
        <v>0</v>
      </c>
      <c r="Z61">
        <f>IFERROR(VLOOKUP(AA61,$A$2:$D$1636,4,FALSE),"")</f>
        <v>7.4</v>
      </c>
      <c r="AA61">
        <v>661</v>
      </c>
      <c r="AB61" t="s">
        <v>1666</v>
      </c>
      <c r="AC61" t="s">
        <v>2870</v>
      </c>
    </row>
    <row r="62" spans="1:29">
      <c r="A62">
        <v>61</v>
      </c>
      <c r="B62" t="s">
        <v>1107</v>
      </c>
      <c r="C62" s="61" t="str">
        <f>HYPERLINK("[映雪.xlsx]类型!B34",类型!$C$34)</f>
        <v>宅女</v>
      </c>
      <c r="D62">
        <v>8.1</v>
      </c>
      <c r="E62">
        <v>6</v>
      </c>
      <c r="F62" t="s">
        <v>114</v>
      </c>
      <c r="G62">
        <v>141.6</v>
      </c>
      <c r="H62">
        <v>33</v>
      </c>
      <c r="I62">
        <v>7.3</v>
      </c>
      <c r="J62">
        <v>-1</v>
      </c>
      <c r="K62" t="s">
        <v>1061</v>
      </c>
      <c r="L62">
        <v>0</v>
      </c>
      <c r="M62">
        <v>74</v>
      </c>
      <c r="N62" t="s">
        <v>3360</v>
      </c>
      <c r="O62">
        <v>0.4</v>
      </c>
      <c r="P62">
        <v>77</v>
      </c>
      <c r="Q62" t="s">
        <v>3360</v>
      </c>
      <c r="R62">
        <v>0.4</v>
      </c>
      <c r="S62">
        <v>63</v>
      </c>
      <c r="T62" t="s">
        <v>3360</v>
      </c>
      <c r="U62">
        <v>0</v>
      </c>
      <c r="V62">
        <v>74</v>
      </c>
      <c r="W62" t="s">
        <v>3360</v>
      </c>
      <c r="X62">
        <v>0</v>
      </c>
      <c r="Z62">
        <f>IFERROR(VLOOKUP(AA62,$A$2:$D$1636,4,FALSE),"")</f>
        <v>7.4</v>
      </c>
      <c r="AA62">
        <v>634</v>
      </c>
      <c r="AB62" t="s">
        <v>901</v>
      </c>
      <c r="AC62" t="s">
        <v>2870</v>
      </c>
    </row>
    <row r="63" spans="1:29">
      <c r="A63">
        <v>62</v>
      </c>
      <c r="B63" t="s">
        <v>1108</v>
      </c>
      <c r="C63" s="61" t="str">
        <f>HYPERLINK("[映雪.xlsx]类型!B38",类型!$C$38)</f>
        <v>战士</v>
      </c>
      <c r="D63">
        <v>2.8</v>
      </c>
      <c r="E63">
        <v>6</v>
      </c>
      <c r="F63" t="s">
        <v>114</v>
      </c>
      <c r="G63">
        <v>141.6</v>
      </c>
      <c r="H63">
        <v>37</v>
      </c>
      <c r="I63">
        <v>2.5</v>
      </c>
      <c r="J63">
        <v>-1</v>
      </c>
      <c r="K63" t="s">
        <v>1044</v>
      </c>
      <c r="L63">
        <v>0</v>
      </c>
      <c r="M63">
        <v>36</v>
      </c>
      <c r="N63" t="s">
        <v>3360</v>
      </c>
      <c r="O63">
        <v>0</v>
      </c>
      <c r="P63">
        <v>70</v>
      </c>
      <c r="Q63" t="s">
        <v>3360</v>
      </c>
      <c r="R63">
        <v>0.3</v>
      </c>
      <c r="S63">
        <v>54</v>
      </c>
      <c r="T63" t="s">
        <v>3360</v>
      </c>
      <c r="U63">
        <v>0</v>
      </c>
      <c r="V63">
        <v>45</v>
      </c>
      <c r="W63" t="s">
        <v>3360</v>
      </c>
      <c r="X63">
        <v>0</v>
      </c>
      <c r="Z63">
        <f>IFERROR(VLOOKUP(AA63,$A$2:$D$1636,4,FALSE),"")</f>
        <v>7.4</v>
      </c>
      <c r="AA63">
        <v>628</v>
      </c>
      <c r="AB63" t="s">
        <v>138</v>
      </c>
      <c r="AC63" t="s">
        <v>2868</v>
      </c>
    </row>
    <row r="64" spans="1:29">
      <c r="A64">
        <v>63</v>
      </c>
      <c r="B64" t="s">
        <v>1109</v>
      </c>
      <c r="C64" s="61" t="str">
        <f>HYPERLINK("[映雪.xlsx]类型!B17",类型!$C$17)</f>
        <v>记者</v>
      </c>
      <c r="D64">
        <v>6.7</v>
      </c>
      <c r="E64">
        <v>6</v>
      </c>
      <c r="F64" t="s">
        <v>114</v>
      </c>
      <c r="G64">
        <v>141.6</v>
      </c>
      <c r="H64">
        <v>16</v>
      </c>
      <c r="I64">
        <v>6.4</v>
      </c>
      <c r="J64">
        <v>-1</v>
      </c>
      <c r="K64" t="s">
        <v>1051</v>
      </c>
      <c r="L64">
        <v>0</v>
      </c>
      <c r="M64">
        <v>54</v>
      </c>
      <c r="N64" t="s">
        <v>3360</v>
      </c>
      <c r="O64">
        <v>0</v>
      </c>
      <c r="P64">
        <v>43</v>
      </c>
      <c r="Q64" t="s">
        <v>3360</v>
      </c>
      <c r="R64">
        <v>0</v>
      </c>
      <c r="S64">
        <v>69</v>
      </c>
      <c r="T64" t="s">
        <v>3360</v>
      </c>
      <c r="U64">
        <v>0.3</v>
      </c>
      <c r="V64">
        <v>53</v>
      </c>
      <c r="W64" t="s">
        <v>3360</v>
      </c>
      <c r="X64">
        <v>0</v>
      </c>
      <c r="Z64">
        <f>IFERROR(VLOOKUP(AA64,$A$2:$D$1636,4,FALSE),"")</f>
        <v>7.3</v>
      </c>
      <c r="AA64">
        <v>945</v>
      </c>
      <c r="AB64" t="s">
        <v>1916</v>
      </c>
      <c r="AC64" t="s">
        <v>2801</v>
      </c>
    </row>
    <row r="65" spans="1:29">
      <c r="A65">
        <v>64</v>
      </c>
      <c r="B65" t="s">
        <v>1110</v>
      </c>
      <c r="C65" s="61" t="str">
        <f>HYPERLINK("[映雪.xlsx]类型!B36",类型!$C$36)</f>
        <v>文学家</v>
      </c>
      <c r="D65">
        <v>9.5</v>
      </c>
      <c r="E65">
        <v>9</v>
      </c>
      <c r="F65" t="s">
        <v>34</v>
      </c>
      <c r="G65">
        <v>174.5</v>
      </c>
      <c r="H65">
        <v>35</v>
      </c>
      <c r="I65">
        <v>9.5</v>
      </c>
      <c r="J65">
        <v>-1</v>
      </c>
      <c r="K65" t="s">
        <v>1036</v>
      </c>
      <c r="L65">
        <v>0</v>
      </c>
      <c r="M65">
        <v>52</v>
      </c>
      <c r="N65" t="s">
        <v>3360</v>
      </c>
      <c r="O65">
        <v>0</v>
      </c>
      <c r="P65">
        <v>59</v>
      </c>
      <c r="Q65" t="s">
        <v>3360</v>
      </c>
      <c r="R65">
        <v>0</v>
      </c>
      <c r="S65">
        <v>51</v>
      </c>
      <c r="T65" t="s">
        <v>3360</v>
      </c>
      <c r="U65">
        <v>0</v>
      </c>
      <c r="V65">
        <v>57</v>
      </c>
      <c r="W65" t="s">
        <v>3360</v>
      </c>
      <c r="X65">
        <v>0</v>
      </c>
      <c r="Z65">
        <f>IFERROR(VLOOKUP(AA65,$A$2:$D$1636,4,FALSE),"")</f>
        <v>7.3</v>
      </c>
      <c r="AA65">
        <v>617</v>
      </c>
      <c r="AB65" t="s">
        <v>1626</v>
      </c>
      <c r="AC65" t="s">
        <v>2868</v>
      </c>
    </row>
    <row r="66" spans="1:26">
      <c r="A66">
        <v>65</v>
      </c>
      <c r="B66" t="s">
        <v>1111</v>
      </c>
      <c r="C66" s="61" t="str">
        <f>HYPERLINK("[映雪.xlsx]类型!B1",类型!$C$1)</f>
        <v>均衡</v>
      </c>
      <c r="D66">
        <v>4.6</v>
      </c>
      <c r="E66">
        <v>9</v>
      </c>
      <c r="F66" t="s">
        <v>34</v>
      </c>
      <c r="G66">
        <v>174.5</v>
      </c>
      <c r="H66">
        <v>0</v>
      </c>
      <c r="I66">
        <v>4.6</v>
      </c>
      <c r="J66">
        <v>-1</v>
      </c>
      <c r="K66" t="s">
        <v>1026</v>
      </c>
      <c r="L66">
        <v>0</v>
      </c>
      <c r="M66">
        <v>49</v>
      </c>
      <c r="N66" t="s">
        <v>3360</v>
      </c>
      <c r="O66">
        <v>0</v>
      </c>
      <c r="P66">
        <v>64</v>
      </c>
      <c r="Q66" t="s">
        <v>3360</v>
      </c>
      <c r="R66">
        <v>0</v>
      </c>
      <c r="S66">
        <v>39</v>
      </c>
      <c r="T66" t="s">
        <v>3360</v>
      </c>
      <c r="U66">
        <v>0</v>
      </c>
      <c r="V66">
        <v>64</v>
      </c>
      <c r="W66" t="s">
        <v>3360</v>
      </c>
      <c r="X66">
        <v>0</v>
      </c>
      <c r="Z66">
        <f>IFERROR(VLOOKUP(AA66,$A$2:$D$1636,4,FALSE),"")</f>
        <v>7.3</v>
      </c>
    </row>
    <row r="67" spans="1:26">
      <c r="A67">
        <v>66</v>
      </c>
      <c r="B67" t="s">
        <v>1112</v>
      </c>
      <c r="C67" s="61" t="str">
        <f>HYPERLINK("[映雪.xlsx]类型!B11",类型!$C$11)</f>
        <v>人偶</v>
      </c>
      <c r="D67">
        <v>4.4</v>
      </c>
      <c r="E67">
        <v>9</v>
      </c>
      <c r="F67" t="s">
        <v>34</v>
      </c>
      <c r="G67">
        <v>174.5</v>
      </c>
      <c r="H67">
        <v>10</v>
      </c>
      <c r="I67">
        <v>4</v>
      </c>
      <c r="J67">
        <v>-1</v>
      </c>
      <c r="K67" t="s">
        <v>1074</v>
      </c>
      <c r="L67">
        <v>0</v>
      </c>
      <c r="M67">
        <v>39</v>
      </c>
      <c r="N67" t="s">
        <v>3360</v>
      </c>
      <c r="O67">
        <v>0</v>
      </c>
      <c r="P67">
        <v>71</v>
      </c>
      <c r="Q67" t="s">
        <v>3360</v>
      </c>
      <c r="R67">
        <v>0.4</v>
      </c>
      <c r="S67">
        <v>62</v>
      </c>
      <c r="T67" t="s">
        <v>3360</v>
      </c>
      <c r="U67">
        <v>0</v>
      </c>
      <c r="V67">
        <v>78</v>
      </c>
      <c r="W67" t="s">
        <v>3360</v>
      </c>
      <c r="X67">
        <v>0</v>
      </c>
      <c r="Z67">
        <f>IFERROR(VLOOKUP(AA67,$A$2:$D$1636,4,FALSE),"")</f>
        <v>7.3</v>
      </c>
    </row>
    <row r="68" spans="1:26">
      <c r="A68">
        <v>67</v>
      </c>
      <c r="B68" t="s">
        <v>1113</v>
      </c>
      <c r="C68" s="61" t="str">
        <f>HYPERLINK("[映雪.xlsx]类型!B18",类型!$C$18)</f>
        <v>科学家</v>
      </c>
      <c r="D68">
        <v>5.8</v>
      </c>
      <c r="E68">
        <v>9</v>
      </c>
      <c r="F68" t="s">
        <v>34</v>
      </c>
      <c r="G68">
        <v>174.5</v>
      </c>
      <c r="H68">
        <v>17</v>
      </c>
      <c r="I68">
        <v>5.4</v>
      </c>
      <c r="J68">
        <v>-1</v>
      </c>
      <c r="K68" t="s">
        <v>1019</v>
      </c>
      <c r="L68">
        <v>0</v>
      </c>
      <c r="M68">
        <v>50</v>
      </c>
      <c r="N68" t="s">
        <v>3360</v>
      </c>
      <c r="O68">
        <v>0</v>
      </c>
      <c r="P68">
        <v>43</v>
      </c>
      <c r="Q68" t="s">
        <v>3360</v>
      </c>
      <c r="R68">
        <v>0</v>
      </c>
      <c r="S68">
        <v>77</v>
      </c>
      <c r="T68" t="s">
        <v>3360</v>
      </c>
      <c r="U68">
        <v>0.4</v>
      </c>
      <c r="V68">
        <v>53</v>
      </c>
      <c r="W68" t="s">
        <v>3360</v>
      </c>
      <c r="X68">
        <v>0</v>
      </c>
      <c r="Z68">
        <f>IFERROR(VLOOKUP(AA68,$A$2:$D$1636,4,FALSE),"")</f>
        <v>7.3</v>
      </c>
    </row>
    <row r="69" spans="1:26">
      <c r="A69">
        <v>68</v>
      </c>
      <c r="B69" t="s">
        <v>1114</v>
      </c>
      <c r="C69" s="61" t="str">
        <f>HYPERLINK("[映雪.xlsx]类型!B8",类型!$C$8)</f>
        <v>智慧全能</v>
      </c>
      <c r="D69">
        <v>4.7</v>
      </c>
      <c r="E69">
        <v>9</v>
      </c>
      <c r="F69" t="s">
        <v>34</v>
      </c>
      <c r="G69">
        <v>174.5</v>
      </c>
      <c r="H69">
        <v>7</v>
      </c>
      <c r="I69">
        <v>4.4</v>
      </c>
      <c r="J69">
        <v>-1</v>
      </c>
      <c r="K69" t="s">
        <v>1049</v>
      </c>
      <c r="L69">
        <v>0</v>
      </c>
      <c r="M69">
        <v>42</v>
      </c>
      <c r="N69" t="s">
        <v>3360</v>
      </c>
      <c r="O69">
        <v>0</v>
      </c>
      <c r="P69">
        <v>47</v>
      </c>
      <c r="Q69" t="s">
        <v>3360</v>
      </c>
      <c r="R69">
        <v>0</v>
      </c>
      <c r="S69">
        <v>69</v>
      </c>
      <c r="T69" t="s">
        <v>3360</v>
      </c>
      <c r="U69">
        <v>0.3</v>
      </c>
      <c r="V69">
        <v>69</v>
      </c>
      <c r="W69" t="s">
        <v>3360</v>
      </c>
      <c r="X69">
        <v>0</v>
      </c>
      <c r="Z69">
        <f>IFERROR(VLOOKUP(AA69,$A$2:$D$1636,4,FALSE),"")</f>
        <v>7.3</v>
      </c>
    </row>
    <row r="70" spans="1:26">
      <c r="A70">
        <v>69</v>
      </c>
      <c r="B70" t="s">
        <v>130</v>
      </c>
      <c r="C70" s="61" t="str">
        <f>HYPERLINK("[映雪.xlsx]类型!B14",类型!$C$14)</f>
        <v>永生</v>
      </c>
      <c r="D70">
        <v>5.4</v>
      </c>
      <c r="E70">
        <v>12</v>
      </c>
      <c r="F70" t="s">
        <v>130</v>
      </c>
      <c r="G70">
        <v>140.3</v>
      </c>
      <c r="H70">
        <v>13</v>
      </c>
      <c r="I70">
        <v>5.4</v>
      </c>
      <c r="J70">
        <v>-1</v>
      </c>
      <c r="K70" t="s">
        <v>1015</v>
      </c>
      <c r="L70">
        <v>0</v>
      </c>
      <c r="M70">
        <v>26</v>
      </c>
      <c r="N70" t="s">
        <v>3360</v>
      </c>
      <c r="O70">
        <v>0</v>
      </c>
      <c r="P70">
        <v>33</v>
      </c>
      <c r="Q70" t="s">
        <v>3360</v>
      </c>
      <c r="R70">
        <v>0</v>
      </c>
      <c r="S70">
        <v>23</v>
      </c>
      <c r="T70" t="s">
        <v>3360</v>
      </c>
      <c r="U70">
        <v>0</v>
      </c>
      <c r="V70">
        <v>46</v>
      </c>
      <c r="W70" t="s">
        <v>3360</v>
      </c>
      <c r="X70">
        <v>0</v>
      </c>
      <c r="Z70">
        <f>IFERROR(VLOOKUP(AA70,$A$2:$D$1636,4,FALSE),"")</f>
        <v>7.3</v>
      </c>
    </row>
    <row r="71" spans="1:26">
      <c r="A71">
        <v>70</v>
      </c>
      <c r="B71" t="s">
        <v>1115</v>
      </c>
      <c r="C71" s="61" t="str">
        <f>HYPERLINK("[映雪.xlsx]类型!B9",类型!$C$9)</f>
        <v>家政全能</v>
      </c>
      <c r="D71">
        <v>3.5</v>
      </c>
      <c r="E71">
        <v>12</v>
      </c>
      <c r="F71" t="s">
        <v>130</v>
      </c>
      <c r="G71">
        <v>140.3</v>
      </c>
      <c r="H71">
        <v>8</v>
      </c>
      <c r="I71">
        <v>3.5</v>
      </c>
      <c r="J71">
        <v>-1</v>
      </c>
      <c r="K71" t="s">
        <v>1049</v>
      </c>
      <c r="L71">
        <v>0</v>
      </c>
      <c r="M71">
        <v>42</v>
      </c>
      <c r="N71" t="s">
        <v>3360</v>
      </c>
      <c r="O71">
        <v>0</v>
      </c>
      <c r="P71">
        <v>44</v>
      </c>
      <c r="Q71" t="s">
        <v>3360</v>
      </c>
      <c r="R71">
        <v>0</v>
      </c>
      <c r="S71">
        <v>35</v>
      </c>
      <c r="T71" t="s">
        <v>3360</v>
      </c>
      <c r="U71">
        <v>0</v>
      </c>
      <c r="V71">
        <v>78</v>
      </c>
      <c r="W71" t="s">
        <v>3360</v>
      </c>
      <c r="X71">
        <v>0</v>
      </c>
      <c r="Z71">
        <f>IFERROR(VLOOKUP(AA71,$A$2:$D$1636,4,FALSE),"")</f>
        <v>7.3</v>
      </c>
    </row>
    <row r="72" spans="1:26">
      <c r="A72">
        <v>71</v>
      </c>
      <c r="B72" t="s">
        <v>1116</v>
      </c>
      <c r="C72" s="61" t="str">
        <f>HYPERLINK("[映雪.xlsx]类型!B30",类型!$C$30)</f>
        <v>黑幕</v>
      </c>
      <c r="D72">
        <v>8.4</v>
      </c>
      <c r="E72">
        <v>12</v>
      </c>
      <c r="F72" t="s">
        <v>130</v>
      </c>
      <c r="G72">
        <v>140.3</v>
      </c>
      <c r="H72">
        <v>29</v>
      </c>
      <c r="I72">
        <v>5.7</v>
      </c>
      <c r="J72">
        <v>-1</v>
      </c>
      <c r="K72" t="s">
        <v>1061</v>
      </c>
      <c r="L72">
        <v>0</v>
      </c>
      <c r="M72">
        <v>81</v>
      </c>
      <c r="N72" t="s">
        <v>3360</v>
      </c>
      <c r="O72">
        <v>2</v>
      </c>
      <c r="P72">
        <v>66</v>
      </c>
      <c r="Q72" t="s">
        <v>3360</v>
      </c>
      <c r="R72">
        <v>0.3</v>
      </c>
      <c r="S72">
        <v>69</v>
      </c>
      <c r="T72" t="s">
        <v>3360</v>
      </c>
      <c r="U72">
        <v>0.3</v>
      </c>
      <c r="V72">
        <v>55</v>
      </c>
      <c r="W72" t="s">
        <v>3360</v>
      </c>
      <c r="X72">
        <v>0</v>
      </c>
      <c r="Z72">
        <f>IFERROR(VLOOKUP(AA72,$A$2:$D$1636,4,FALSE),"")</f>
        <v>7.3</v>
      </c>
    </row>
    <row r="73" spans="1:26">
      <c r="A73">
        <v>72</v>
      </c>
      <c r="B73" t="s">
        <v>1117</v>
      </c>
      <c r="C73" s="61" t="str">
        <f>HYPERLINK("[映雪.xlsx]类型!B6",类型!$C$6)</f>
        <v>统御全能</v>
      </c>
      <c r="D73">
        <v>5.7</v>
      </c>
      <c r="E73">
        <v>12</v>
      </c>
      <c r="F73" t="s">
        <v>130</v>
      </c>
      <c r="G73">
        <v>140.3</v>
      </c>
      <c r="H73">
        <v>5</v>
      </c>
      <c r="I73">
        <v>5.3</v>
      </c>
      <c r="J73">
        <v>-1</v>
      </c>
      <c r="K73" t="s">
        <v>1046</v>
      </c>
      <c r="L73">
        <v>0</v>
      </c>
      <c r="M73">
        <v>72</v>
      </c>
      <c r="N73" t="s">
        <v>3360</v>
      </c>
      <c r="O73">
        <v>0.4</v>
      </c>
      <c r="P73">
        <v>58</v>
      </c>
      <c r="Q73" t="s">
        <v>3360</v>
      </c>
      <c r="R73">
        <v>0</v>
      </c>
      <c r="S73">
        <v>61</v>
      </c>
      <c r="T73" t="s">
        <v>3360</v>
      </c>
      <c r="U73">
        <v>0</v>
      </c>
      <c r="V73">
        <v>81</v>
      </c>
      <c r="W73" t="s">
        <v>3360</v>
      </c>
      <c r="X73">
        <v>0</v>
      </c>
      <c r="Z73">
        <f>IFERROR(VLOOKUP(AA73,$A$2:$D$1636,4,FALSE),"")</f>
        <v>7.3</v>
      </c>
    </row>
    <row r="74" spans="1:26">
      <c r="A74">
        <v>73</v>
      </c>
      <c r="B74" t="s">
        <v>1118</v>
      </c>
      <c r="C74" s="61" t="str">
        <f>HYPERLINK("[映雪.xlsx]类型!B17",类型!$C$17)</f>
        <v>记者</v>
      </c>
      <c r="D74">
        <v>6.4</v>
      </c>
      <c r="E74">
        <v>12</v>
      </c>
      <c r="F74" t="s">
        <v>130</v>
      </c>
      <c r="G74">
        <v>140.3</v>
      </c>
      <c r="H74">
        <v>16</v>
      </c>
      <c r="I74">
        <v>6.4</v>
      </c>
      <c r="J74">
        <v>-1</v>
      </c>
      <c r="K74" t="s">
        <v>1036</v>
      </c>
      <c r="L74">
        <v>0</v>
      </c>
      <c r="M74">
        <v>58</v>
      </c>
      <c r="N74" t="s">
        <v>3360</v>
      </c>
      <c r="O74">
        <v>0</v>
      </c>
      <c r="P74">
        <v>50</v>
      </c>
      <c r="Q74" t="s">
        <v>3360</v>
      </c>
      <c r="R74">
        <v>0</v>
      </c>
      <c r="S74">
        <v>55</v>
      </c>
      <c r="T74" t="s">
        <v>3360</v>
      </c>
      <c r="U74">
        <v>0</v>
      </c>
      <c r="V74">
        <v>63</v>
      </c>
      <c r="W74" t="s">
        <v>3360</v>
      </c>
      <c r="X74">
        <v>0</v>
      </c>
      <c r="Z74">
        <f>IFERROR(VLOOKUP(AA74,$A$2:$D$1636,4,FALSE),"")</f>
        <v>7.3</v>
      </c>
    </row>
    <row r="75" spans="1:26">
      <c r="A75">
        <v>74</v>
      </c>
      <c r="B75" t="s">
        <v>1119</v>
      </c>
      <c r="C75" s="61" t="str">
        <f>HYPERLINK("[映雪.xlsx]类型!B24",类型!$C$24)</f>
        <v>艺术家</v>
      </c>
      <c r="D75">
        <v>4.5</v>
      </c>
      <c r="E75">
        <v>12</v>
      </c>
      <c r="F75" t="s">
        <v>130</v>
      </c>
      <c r="G75">
        <v>140.3</v>
      </c>
      <c r="H75">
        <v>23</v>
      </c>
      <c r="I75">
        <v>3.8</v>
      </c>
      <c r="J75">
        <v>-1</v>
      </c>
      <c r="K75" t="s">
        <v>1019</v>
      </c>
      <c r="L75">
        <v>0</v>
      </c>
      <c r="M75">
        <v>66</v>
      </c>
      <c r="N75" t="s">
        <v>3360</v>
      </c>
      <c r="O75">
        <v>0.3</v>
      </c>
      <c r="P75">
        <v>53</v>
      </c>
      <c r="Q75" t="s">
        <v>3360</v>
      </c>
      <c r="R75">
        <v>0</v>
      </c>
      <c r="S75">
        <v>75</v>
      </c>
      <c r="T75" t="s">
        <v>3360</v>
      </c>
      <c r="U75">
        <v>0.4</v>
      </c>
      <c r="V75">
        <v>70</v>
      </c>
      <c r="W75" t="s">
        <v>3360</v>
      </c>
      <c r="X75">
        <v>0</v>
      </c>
      <c r="Z75">
        <f>IFERROR(VLOOKUP(AA75,$A$2:$D$1636,4,FALSE),"")</f>
        <v>7.3</v>
      </c>
    </row>
    <row r="76" spans="1:26">
      <c r="A76">
        <v>75</v>
      </c>
      <c r="B76" t="s">
        <v>1120</v>
      </c>
      <c r="C76" s="61" t="str">
        <f>HYPERLINK("[映雪.xlsx]类型!B25",类型!$C$25)</f>
        <v>教师</v>
      </c>
      <c r="D76">
        <v>5</v>
      </c>
      <c r="E76">
        <v>12</v>
      </c>
      <c r="F76" t="s">
        <v>130</v>
      </c>
      <c r="G76">
        <v>140.3</v>
      </c>
      <c r="H76">
        <v>24</v>
      </c>
      <c r="I76">
        <v>5</v>
      </c>
      <c r="J76">
        <v>-1</v>
      </c>
      <c r="K76" t="s">
        <v>1058</v>
      </c>
      <c r="L76">
        <v>0</v>
      </c>
      <c r="M76">
        <v>42</v>
      </c>
      <c r="N76" t="s">
        <v>3360</v>
      </c>
      <c r="O76">
        <v>0</v>
      </c>
      <c r="P76">
        <v>60</v>
      </c>
      <c r="Q76" t="s">
        <v>3360</v>
      </c>
      <c r="R76">
        <v>0</v>
      </c>
      <c r="S76">
        <v>45</v>
      </c>
      <c r="T76" t="s">
        <v>3360</v>
      </c>
      <c r="U76">
        <v>0</v>
      </c>
      <c r="V76">
        <v>72</v>
      </c>
      <c r="W76" t="s">
        <v>3360</v>
      </c>
      <c r="X76">
        <v>0</v>
      </c>
      <c r="Z76">
        <f>IFERROR(VLOOKUP(AA76,$A$2:$D$1636,4,FALSE),"")</f>
        <v>7.3</v>
      </c>
    </row>
    <row r="77" spans="1:26">
      <c r="A77">
        <v>76</v>
      </c>
      <c r="B77" t="s">
        <v>1121</v>
      </c>
      <c r="C77" s="61" t="str">
        <f>HYPERLINK("[映雪.xlsx]类型!B6",类型!$C$6)</f>
        <v>统御全能</v>
      </c>
      <c r="D77">
        <v>5.7</v>
      </c>
      <c r="E77">
        <v>12</v>
      </c>
      <c r="F77" t="s">
        <v>130</v>
      </c>
      <c r="G77">
        <v>140.3</v>
      </c>
      <c r="H77">
        <v>5</v>
      </c>
      <c r="I77">
        <v>5.3</v>
      </c>
      <c r="J77">
        <v>-1</v>
      </c>
      <c r="K77" t="s">
        <v>1058</v>
      </c>
      <c r="L77">
        <v>0</v>
      </c>
      <c r="M77">
        <v>71</v>
      </c>
      <c r="N77" t="s">
        <v>3360</v>
      </c>
      <c r="O77">
        <v>0.4</v>
      </c>
      <c r="P77">
        <v>30</v>
      </c>
      <c r="Q77" t="s">
        <v>3360</v>
      </c>
      <c r="R77">
        <v>0</v>
      </c>
      <c r="S77">
        <v>43</v>
      </c>
      <c r="T77" t="s">
        <v>3360</v>
      </c>
      <c r="U77">
        <v>0</v>
      </c>
      <c r="V77">
        <v>75</v>
      </c>
      <c r="W77" t="s">
        <v>3360</v>
      </c>
      <c r="X77">
        <v>0</v>
      </c>
      <c r="Z77">
        <f>IFERROR(VLOOKUP(AA77,$A$2:$D$1636,4,FALSE),"")</f>
        <v>7.3</v>
      </c>
    </row>
    <row r="78" spans="1:26">
      <c r="A78">
        <v>77</v>
      </c>
      <c r="B78" t="s">
        <v>469</v>
      </c>
      <c r="C78" s="61" t="str">
        <f>HYPERLINK("[映雪.xlsx]类型!B2",类型!$C$2)</f>
        <v>统御强化</v>
      </c>
      <c r="D78">
        <v>6.9</v>
      </c>
      <c r="E78">
        <v>12</v>
      </c>
      <c r="F78" t="s">
        <v>130</v>
      </c>
      <c r="G78">
        <v>140.3</v>
      </c>
      <c r="H78">
        <v>1</v>
      </c>
      <c r="I78">
        <v>4.5</v>
      </c>
      <c r="J78">
        <v>-1</v>
      </c>
      <c r="K78" t="s">
        <v>1047</v>
      </c>
      <c r="L78">
        <v>0</v>
      </c>
      <c r="M78">
        <v>81</v>
      </c>
      <c r="N78" t="s">
        <v>3360</v>
      </c>
      <c r="O78">
        <v>2</v>
      </c>
      <c r="P78">
        <v>54</v>
      </c>
      <c r="Q78" t="s">
        <v>3360</v>
      </c>
      <c r="R78">
        <v>0</v>
      </c>
      <c r="S78">
        <v>73</v>
      </c>
      <c r="T78" t="s">
        <v>3360</v>
      </c>
      <c r="U78">
        <v>0.4</v>
      </c>
      <c r="V78">
        <v>78</v>
      </c>
      <c r="W78" t="s">
        <v>3360</v>
      </c>
      <c r="X78">
        <v>0</v>
      </c>
      <c r="Z78">
        <f>IFERROR(VLOOKUP(AA78,$A$2:$D$1636,4,FALSE),"")</f>
        <v>7.3</v>
      </c>
    </row>
    <row r="79" spans="1:26">
      <c r="A79">
        <v>78</v>
      </c>
      <c r="B79" t="s">
        <v>1122</v>
      </c>
      <c r="C79" s="61" t="str">
        <f>HYPERLINK("[映雪.xlsx]类型!B5",类型!$C$5)</f>
        <v>家政强化</v>
      </c>
      <c r="D79">
        <v>3.4</v>
      </c>
      <c r="E79">
        <v>12</v>
      </c>
      <c r="F79" t="s">
        <v>130</v>
      </c>
      <c r="G79">
        <v>140.3</v>
      </c>
      <c r="H79">
        <v>4</v>
      </c>
      <c r="I79">
        <v>3.4</v>
      </c>
      <c r="J79">
        <v>-1</v>
      </c>
      <c r="K79" t="s">
        <v>1031</v>
      </c>
      <c r="L79">
        <v>0</v>
      </c>
      <c r="M79">
        <v>49</v>
      </c>
      <c r="N79" t="s">
        <v>3360</v>
      </c>
      <c r="O79">
        <v>0</v>
      </c>
      <c r="P79">
        <v>41</v>
      </c>
      <c r="Q79" t="s">
        <v>3360</v>
      </c>
      <c r="R79">
        <v>0</v>
      </c>
      <c r="S79">
        <v>51</v>
      </c>
      <c r="T79" t="s">
        <v>3360</v>
      </c>
      <c r="U79">
        <v>0</v>
      </c>
      <c r="V79">
        <v>82</v>
      </c>
      <c r="W79" t="s">
        <v>3360</v>
      </c>
      <c r="X79">
        <v>0</v>
      </c>
      <c r="Z79">
        <f>IFERROR(VLOOKUP(AA79,$A$2:$D$1636,4,FALSE),"")</f>
        <v>7.3</v>
      </c>
    </row>
    <row r="80" spans="1:26">
      <c r="A80">
        <v>79</v>
      </c>
      <c r="B80" t="s">
        <v>1123</v>
      </c>
      <c r="C80" s="61" t="str">
        <f>HYPERLINK("[映雪.xlsx]类型!B9",类型!$C$9)</f>
        <v>家政全能</v>
      </c>
      <c r="D80">
        <v>3.5</v>
      </c>
      <c r="E80">
        <v>12</v>
      </c>
      <c r="F80" t="s">
        <v>130</v>
      </c>
      <c r="G80">
        <v>140.3</v>
      </c>
      <c r="H80">
        <v>8</v>
      </c>
      <c r="I80">
        <v>3.5</v>
      </c>
      <c r="J80">
        <v>-1</v>
      </c>
      <c r="K80" t="s">
        <v>1064</v>
      </c>
      <c r="L80">
        <v>0</v>
      </c>
      <c r="M80">
        <v>37</v>
      </c>
      <c r="N80" t="s">
        <v>3360</v>
      </c>
      <c r="O80">
        <v>0</v>
      </c>
      <c r="P80">
        <v>51</v>
      </c>
      <c r="Q80" t="s">
        <v>3360</v>
      </c>
      <c r="R80">
        <v>0</v>
      </c>
      <c r="S80">
        <v>22</v>
      </c>
      <c r="T80" t="s">
        <v>3360</v>
      </c>
      <c r="U80">
        <v>0</v>
      </c>
      <c r="V80">
        <v>74</v>
      </c>
      <c r="W80" t="s">
        <v>3360</v>
      </c>
      <c r="X80">
        <v>0</v>
      </c>
      <c r="Z80">
        <f>IFERROR(VLOOKUP(AA80,$A$2:$D$1636,4,FALSE),"")</f>
        <v>7.3</v>
      </c>
    </row>
    <row r="81" spans="1:26">
      <c r="A81">
        <v>80</v>
      </c>
      <c r="B81" t="s">
        <v>1124</v>
      </c>
      <c r="C81" s="61" t="str">
        <f>HYPERLINK("[映雪.xlsx]类型!B22",类型!$C$22)</f>
        <v>傲娇</v>
      </c>
      <c r="D81">
        <v>4.3</v>
      </c>
      <c r="E81">
        <v>12</v>
      </c>
      <c r="F81" t="s">
        <v>130</v>
      </c>
      <c r="G81">
        <v>140.3</v>
      </c>
      <c r="H81">
        <v>21</v>
      </c>
      <c r="I81">
        <v>4</v>
      </c>
      <c r="J81">
        <v>-1</v>
      </c>
      <c r="K81" t="s">
        <v>1074</v>
      </c>
      <c r="L81">
        <v>0</v>
      </c>
      <c r="M81">
        <v>42</v>
      </c>
      <c r="N81" t="s">
        <v>3360</v>
      </c>
      <c r="O81">
        <v>0</v>
      </c>
      <c r="P81">
        <v>69</v>
      </c>
      <c r="Q81" t="s">
        <v>3360</v>
      </c>
      <c r="R81">
        <v>0.3</v>
      </c>
      <c r="S81">
        <v>45</v>
      </c>
      <c r="T81" t="s">
        <v>3360</v>
      </c>
      <c r="U81">
        <v>0</v>
      </c>
      <c r="V81">
        <v>55</v>
      </c>
      <c r="W81" t="s">
        <v>3360</v>
      </c>
      <c r="X81">
        <v>0</v>
      </c>
      <c r="Z81">
        <f>IFERROR(VLOOKUP(AA81,$A$2:$D$1636,4,FALSE),"")</f>
        <v>7.3</v>
      </c>
    </row>
    <row r="82" spans="1:26">
      <c r="A82">
        <v>81</v>
      </c>
      <c r="B82" t="s">
        <v>1125</v>
      </c>
      <c r="C82" s="61" t="str">
        <f>HYPERLINK("[映雪.xlsx]类型!B24",类型!$C$24)</f>
        <v>艺术家</v>
      </c>
      <c r="D82">
        <v>4.5</v>
      </c>
      <c r="E82">
        <v>12</v>
      </c>
      <c r="F82" t="s">
        <v>130</v>
      </c>
      <c r="G82">
        <v>140.3</v>
      </c>
      <c r="H82">
        <v>23</v>
      </c>
      <c r="I82">
        <v>3.8</v>
      </c>
      <c r="J82">
        <v>-1</v>
      </c>
      <c r="K82" t="s">
        <v>1053</v>
      </c>
      <c r="L82">
        <v>0</v>
      </c>
      <c r="M82">
        <v>75</v>
      </c>
      <c r="N82" t="s">
        <v>3360</v>
      </c>
      <c r="O82">
        <v>0.4</v>
      </c>
      <c r="P82">
        <v>58</v>
      </c>
      <c r="Q82" t="s">
        <v>3360</v>
      </c>
      <c r="R82">
        <v>0</v>
      </c>
      <c r="S82">
        <v>72</v>
      </c>
      <c r="T82" t="s">
        <v>3360</v>
      </c>
      <c r="U82">
        <v>0.4</v>
      </c>
      <c r="V82">
        <v>68</v>
      </c>
      <c r="W82" t="s">
        <v>3360</v>
      </c>
      <c r="X82">
        <v>0</v>
      </c>
      <c r="Z82">
        <f>IFERROR(VLOOKUP(AA82,$A$2:$D$1636,4,FALSE),"")</f>
        <v>7.3</v>
      </c>
    </row>
    <row r="83" spans="1:26">
      <c r="A83">
        <v>82</v>
      </c>
      <c r="B83" t="s">
        <v>1126</v>
      </c>
      <c r="C83" s="61" t="str">
        <f>HYPERLINK("[映雪.xlsx]类型!B1",类型!$C$1)</f>
        <v>均衡</v>
      </c>
      <c r="D83">
        <v>4.9</v>
      </c>
      <c r="E83">
        <v>12</v>
      </c>
      <c r="F83" t="s">
        <v>130</v>
      </c>
      <c r="G83">
        <v>140.3</v>
      </c>
      <c r="H83">
        <v>0</v>
      </c>
      <c r="I83">
        <v>4.6</v>
      </c>
      <c r="J83">
        <v>-1</v>
      </c>
      <c r="K83" t="s">
        <v>1029</v>
      </c>
      <c r="L83">
        <v>0</v>
      </c>
      <c r="M83">
        <v>66</v>
      </c>
      <c r="N83" t="s">
        <v>3360</v>
      </c>
      <c r="O83">
        <v>0.3</v>
      </c>
      <c r="P83">
        <v>53</v>
      </c>
      <c r="Q83" t="s">
        <v>3360</v>
      </c>
      <c r="R83">
        <v>0</v>
      </c>
      <c r="S83">
        <v>44</v>
      </c>
      <c r="T83" t="s">
        <v>3360</v>
      </c>
      <c r="U83">
        <v>0</v>
      </c>
      <c r="V83">
        <v>56</v>
      </c>
      <c r="W83" t="s">
        <v>3360</v>
      </c>
      <c r="X83">
        <v>0</v>
      </c>
      <c r="Z83">
        <f>IFERROR(VLOOKUP(AA83,$A$2:$D$1636,4,FALSE),"")</f>
        <v>7.3</v>
      </c>
    </row>
    <row r="84" spans="1:26">
      <c r="A84">
        <v>83</v>
      </c>
      <c r="B84" t="s">
        <v>1127</v>
      </c>
      <c r="C84" s="61" t="str">
        <f>HYPERLINK("[映雪.xlsx]类型!B22",类型!$C$22)</f>
        <v>傲娇</v>
      </c>
      <c r="D84">
        <v>4.4</v>
      </c>
      <c r="E84">
        <v>12</v>
      </c>
      <c r="F84" t="s">
        <v>130</v>
      </c>
      <c r="G84">
        <v>140.3</v>
      </c>
      <c r="H84">
        <v>21</v>
      </c>
      <c r="I84">
        <v>4</v>
      </c>
      <c r="J84">
        <v>-1</v>
      </c>
      <c r="K84" t="s">
        <v>1091</v>
      </c>
      <c r="L84">
        <v>0</v>
      </c>
      <c r="M84">
        <v>57</v>
      </c>
      <c r="N84" t="s">
        <v>3360</v>
      </c>
      <c r="O84">
        <v>0</v>
      </c>
      <c r="P84">
        <v>73</v>
      </c>
      <c r="Q84" t="s">
        <v>3360</v>
      </c>
      <c r="R84">
        <v>0.4</v>
      </c>
      <c r="S84">
        <v>52</v>
      </c>
      <c r="T84" t="s">
        <v>3360</v>
      </c>
      <c r="U84">
        <v>0</v>
      </c>
      <c r="V84">
        <v>62</v>
      </c>
      <c r="W84" t="s">
        <v>3360</v>
      </c>
      <c r="X84">
        <v>0</v>
      </c>
      <c r="Z84">
        <f>IFERROR(VLOOKUP(AA84,$A$2:$D$1636,4,FALSE),"")</f>
        <v>7.3</v>
      </c>
    </row>
    <row r="85" spans="1:26">
      <c r="A85">
        <v>84</v>
      </c>
      <c r="B85" t="s">
        <v>472</v>
      </c>
      <c r="C85" s="61" t="str">
        <f>HYPERLINK("[映雪.xlsx]类型!B5",类型!$C$5)</f>
        <v>家政强化</v>
      </c>
      <c r="D85">
        <v>4.1</v>
      </c>
      <c r="E85">
        <v>12</v>
      </c>
      <c r="F85" t="s">
        <v>130</v>
      </c>
      <c r="G85">
        <v>140.3</v>
      </c>
      <c r="H85">
        <v>4</v>
      </c>
      <c r="I85">
        <v>3.4</v>
      </c>
      <c r="J85">
        <v>-1</v>
      </c>
      <c r="K85" t="s">
        <v>1029</v>
      </c>
      <c r="L85">
        <v>0</v>
      </c>
      <c r="M85">
        <v>70</v>
      </c>
      <c r="N85" t="s">
        <v>3360</v>
      </c>
      <c r="O85">
        <v>0.3</v>
      </c>
      <c r="P85">
        <v>56</v>
      </c>
      <c r="Q85" t="s">
        <v>3360</v>
      </c>
      <c r="R85">
        <v>0</v>
      </c>
      <c r="S85">
        <v>66</v>
      </c>
      <c r="T85" t="s">
        <v>3360</v>
      </c>
      <c r="U85">
        <v>0.3</v>
      </c>
      <c r="V85">
        <v>84</v>
      </c>
      <c r="W85" t="s">
        <v>3360</v>
      </c>
      <c r="X85">
        <v>0</v>
      </c>
      <c r="Z85">
        <f>IFERROR(VLOOKUP(AA85,$A$2:$D$1636,4,FALSE),"")</f>
        <v>7.3</v>
      </c>
    </row>
    <row r="86" spans="1:26">
      <c r="A86">
        <v>85</v>
      </c>
      <c r="B86" t="s">
        <v>1128</v>
      </c>
      <c r="C86" s="61" t="str">
        <f>HYPERLINK("[映雪.xlsx]类型!B9",类型!$C$9)</f>
        <v>家政全能</v>
      </c>
      <c r="D86">
        <v>3.5</v>
      </c>
      <c r="E86">
        <v>12</v>
      </c>
      <c r="F86" t="s">
        <v>130</v>
      </c>
      <c r="G86">
        <v>140.3</v>
      </c>
      <c r="H86">
        <v>8</v>
      </c>
      <c r="I86">
        <v>3.5</v>
      </c>
      <c r="J86">
        <v>-1</v>
      </c>
      <c r="K86" t="s">
        <v>1058</v>
      </c>
      <c r="L86">
        <v>0</v>
      </c>
      <c r="M86">
        <v>45</v>
      </c>
      <c r="N86" t="s">
        <v>3360</v>
      </c>
      <c r="O86">
        <v>0</v>
      </c>
      <c r="P86">
        <v>32</v>
      </c>
      <c r="Q86" t="s">
        <v>3360</v>
      </c>
      <c r="R86">
        <v>0</v>
      </c>
      <c r="S86">
        <v>59</v>
      </c>
      <c r="T86" t="s">
        <v>3360</v>
      </c>
      <c r="U86">
        <v>0</v>
      </c>
      <c r="V86">
        <v>70</v>
      </c>
      <c r="W86" t="s">
        <v>3360</v>
      </c>
      <c r="X86">
        <v>0</v>
      </c>
      <c r="Z86">
        <f>IFERROR(VLOOKUP(AA86,$A$2:$D$1636,4,FALSE),"")</f>
        <v>7.3</v>
      </c>
    </row>
    <row r="87" spans="1:26">
      <c r="A87">
        <v>86</v>
      </c>
      <c r="B87" t="s">
        <v>1129</v>
      </c>
      <c r="C87" s="61" t="str">
        <f>HYPERLINK("[映雪.xlsx]类型!B22",类型!$C$22)</f>
        <v>傲娇</v>
      </c>
      <c r="D87">
        <v>4.3</v>
      </c>
      <c r="E87">
        <v>12</v>
      </c>
      <c r="F87" t="s">
        <v>130</v>
      </c>
      <c r="G87">
        <v>140.3</v>
      </c>
      <c r="H87">
        <v>21</v>
      </c>
      <c r="I87">
        <v>4</v>
      </c>
      <c r="J87">
        <v>-1</v>
      </c>
      <c r="K87" t="s">
        <v>1051</v>
      </c>
      <c r="L87">
        <v>0</v>
      </c>
      <c r="M87">
        <v>43</v>
      </c>
      <c r="N87" t="s">
        <v>3360</v>
      </c>
      <c r="O87">
        <v>0</v>
      </c>
      <c r="P87">
        <v>65</v>
      </c>
      <c r="Q87" t="s">
        <v>3360</v>
      </c>
      <c r="R87">
        <v>0.3</v>
      </c>
      <c r="S87">
        <v>56</v>
      </c>
      <c r="T87" t="s">
        <v>3360</v>
      </c>
      <c r="U87">
        <v>0</v>
      </c>
      <c r="V87">
        <v>57</v>
      </c>
      <c r="W87" t="s">
        <v>3360</v>
      </c>
      <c r="X87">
        <v>0</v>
      </c>
      <c r="Z87">
        <f>IFERROR(VLOOKUP(AA87,$A$2:$D$1636,4,FALSE),"")</f>
        <v>7.3</v>
      </c>
    </row>
    <row r="88" spans="1:26">
      <c r="A88">
        <v>87</v>
      </c>
      <c r="B88" t="s">
        <v>1130</v>
      </c>
      <c r="C88" s="61" t="str">
        <f>HYPERLINK("[映雪.xlsx]类型!B19",类型!$C$19)</f>
        <v>妖精</v>
      </c>
      <c r="D88">
        <v>5.5</v>
      </c>
      <c r="E88">
        <v>12</v>
      </c>
      <c r="F88" t="s">
        <v>130</v>
      </c>
      <c r="G88">
        <v>140.3</v>
      </c>
      <c r="H88">
        <v>18</v>
      </c>
      <c r="I88">
        <v>4.8</v>
      </c>
      <c r="J88">
        <v>-1</v>
      </c>
      <c r="K88" t="s">
        <v>1087</v>
      </c>
      <c r="L88">
        <v>0</v>
      </c>
      <c r="M88">
        <v>65</v>
      </c>
      <c r="N88" t="s">
        <v>3360</v>
      </c>
      <c r="O88">
        <v>0.3</v>
      </c>
      <c r="P88">
        <v>48</v>
      </c>
      <c r="Q88" t="s">
        <v>3360</v>
      </c>
      <c r="R88">
        <v>0</v>
      </c>
      <c r="S88">
        <v>73</v>
      </c>
      <c r="T88" t="s">
        <v>3360</v>
      </c>
      <c r="U88">
        <v>0.4</v>
      </c>
      <c r="V88">
        <v>55</v>
      </c>
      <c r="W88" t="s">
        <v>3360</v>
      </c>
      <c r="X88">
        <v>0</v>
      </c>
      <c r="Z88">
        <f>IFERROR(VLOOKUP(AA88,$A$2:$D$1636,4,FALSE),"")</f>
        <v>7.3</v>
      </c>
    </row>
    <row r="89" spans="1:26">
      <c r="A89">
        <v>88</v>
      </c>
      <c r="B89" t="s">
        <v>475</v>
      </c>
      <c r="C89" s="61" t="str">
        <f>HYPERLINK("[映雪.xlsx]类型!B6",类型!$C$6)</f>
        <v>统御全能</v>
      </c>
      <c r="D89">
        <v>5.7</v>
      </c>
      <c r="E89">
        <v>12</v>
      </c>
      <c r="F89" t="s">
        <v>130</v>
      </c>
      <c r="G89">
        <v>140.3</v>
      </c>
      <c r="H89">
        <v>5</v>
      </c>
      <c r="I89">
        <v>5.3</v>
      </c>
      <c r="J89">
        <v>-1</v>
      </c>
      <c r="K89" t="s">
        <v>1060</v>
      </c>
      <c r="L89">
        <v>0</v>
      </c>
      <c r="M89">
        <v>72</v>
      </c>
      <c r="N89" t="s">
        <v>3360</v>
      </c>
      <c r="O89">
        <v>0.4</v>
      </c>
      <c r="P89">
        <v>44</v>
      </c>
      <c r="Q89" t="s">
        <v>3360</v>
      </c>
      <c r="R89">
        <v>0</v>
      </c>
      <c r="S89">
        <v>41</v>
      </c>
      <c r="T89" t="s">
        <v>3360</v>
      </c>
      <c r="U89">
        <v>0</v>
      </c>
      <c r="V89">
        <v>75</v>
      </c>
      <c r="W89" t="s">
        <v>3360</v>
      </c>
      <c r="X89">
        <v>0</v>
      </c>
      <c r="Z89">
        <f>IFERROR(VLOOKUP(AA89,$A$2:$D$1636,4,FALSE),"")</f>
        <v>7.3</v>
      </c>
    </row>
    <row r="90" spans="1:26">
      <c r="A90">
        <v>89</v>
      </c>
      <c r="B90" t="s">
        <v>1131</v>
      </c>
      <c r="C90" s="61" t="str">
        <f>HYPERLINK("[映雪.xlsx]类型!B23",类型!$C$23)</f>
        <v>管家</v>
      </c>
      <c r="D90">
        <v>6.7</v>
      </c>
      <c r="E90">
        <v>12</v>
      </c>
      <c r="F90" t="s">
        <v>130</v>
      </c>
      <c r="G90">
        <v>140.3</v>
      </c>
      <c r="H90">
        <v>22</v>
      </c>
      <c r="I90">
        <v>6.4</v>
      </c>
      <c r="J90">
        <v>-1</v>
      </c>
      <c r="K90" t="s">
        <v>1046</v>
      </c>
      <c r="L90">
        <v>0</v>
      </c>
      <c r="M90">
        <v>60</v>
      </c>
      <c r="N90" t="s">
        <v>3360</v>
      </c>
      <c r="O90">
        <v>0</v>
      </c>
      <c r="P90">
        <v>54</v>
      </c>
      <c r="Q90" t="s">
        <v>3360</v>
      </c>
      <c r="R90">
        <v>0</v>
      </c>
      <c r="S90">
        <v>68</v>
      </c>
      <c r="T90" t="s">
        <v>3360</v>
      </c>
      <c r="U90">
        <v>0.3</v>
      </c>
      <c r="V90">
        <v>78</v>
      </c>
      <c r="W90" t="s">
        <v>3360</v>
      </c>
      <c r="X90">
        <v>0</v>
      </c>
      <c r="Z90">
        <f>IFERROR(VLOOKUP(AA90,$A$2:$D$1636,4,FALSE),"")</f>
        <v>7.3</v>
      </c>
    </row>
    <row r="91" spans="1:26">
      <c r="A91">
        <v>90</v>
      </c>
      <c r="B91" t="s">
        <v>1132</v>
      </c>
      <c r="C91" s="61" t="str">
        <f>HYPERLINK("[映雪.xlsx]类型!B5",类型!$C$5)</f>
        <v>家政强化</v>
      </c>
      <c r="D91">
        <v>5</v>
      </c>
      <c r="E91">
        <v>12</v>
      </c>
      <c r="F91" t="s">
        <v>130</v>
      </c>
      <c r="G91">
        <v>140.3</v>
      </c>
      <c r="H91">
        <v>4</v>
      </c>
      <c r="I91">
        <v>3.4</v>
      </c>
      <c r="J91">
        <v>-1</v>
      </c>
      <c r="K91" t="s">
        <v>1087</v>
      </c>
      <c r="L91">
        <v>0</v>
      </c>
      <c r="M91">
        <v>61</v>
      </c>
      <c r="N91" t="s">
        <v>3360</v>
      </c>
      <c r="O91">
        <v>0</v>
      </c>
      <c r="P91">
        <v>68</v>
      </c>
      <c r="Q91" t="s">
        <v>3360</v>
      </c>
      <c r="R91">
        <v>0.3</v>
      </c>
      <c r="S91">
        <v>71</v>
      </c>
      <c r="T91" t="s">
        <v>3360</v>
      </c>
      <c r="U91">
        <v>0.4</v>
      </c>
      <c r="V91">
        <v>90</v>
      </c>
      <c r="W91" t="s">
        <v>3360</v>
      </c>
      <c r="X91">
        <v>0.9</v>
      </c>
      <c r="Z91">
        <f>IFERROR(VLOOKUP(AA91,$A$2:$D$1636,4,FALSE),"")</f>
        <v>7.3</v>
      </c>
    </row>
    <row r="92" spans="1:26">
      <c r="A92">
        <v>91</v>
      </c>
      <c r="B92" t="s">
        <v>1133</v>
      </c>
      <c r="C92" s="61" t="str">
        <f>HYPERLINK("[映雪.xlsx]类型!B22",类型!$C$22)</f>
        <v>傲娇</v>
      </c>
      <c r="D92">
        <v>4.3</v>
      </c>
      <c r="E92">
        <v>12</v>
      </c>
      <c r="F92" t="s">
        <v>130</v>
      </c>
      <c r="G92">
        <v>140.3</v>
      </c>
      <c r="H92">
        <v>21</v>
      </c>
      <c r="I92">
        <v>4</v>
      </c>
      <c r="J92">
        <v>-1</v>
      </c>
      <c r="K92" t="s">
        <v>1026</v>
      </c>
      <c r="L92">
        <v>0</v>
      </c>
      <c r="M92">
        <v>70</v>
      </c>
      <c r="N92" t="s">
        <v>3360</v>
      </c>
      <c r="O92">
        <v>0.3</v>
      </c>
      <c r="P92">
        <v>62</v>
      </c>
      <c r="Q92" t="s">
        <v>3360</v>
      </c>
      <c r="R92">
        <v>0</v>
      </c>
      <c r="S92">
        <v>54</v>
      </c>
      <c r="T92" t="s">
        <v>3360</v>
      </c>
      <c r="U92">
        <v>0</v>
      </c>
      <c r="V92">
        <v>46</v>
      </c>
      <c r="W92" t="s">
        <v>3360</v>
      </c>
      <c r="X92">
        <v>0</v>
      </c>
      <c r="Z92">
        <f>IFERROR(VLOOKUP(AA92,$A$2:$D$1636,4,FALSE),"")</f>
        <v>7.3</v>
      </c>
    </row>
    <row r="93" spans="1:26">
      <c r="A93">
        <v>92</v>
      </c>
      <c r="B93" t="s">
        <v>904</v>
      </c>
      <c r="C93" s="61" t="str">
        <f>HYPERLINK("[映雪.xlsx]类型!B2",类型!$C$2)</f>
        <v>统御强化</v>
      </c>
      <c r="D93">
        <v>5.3</v>
      </c>
      <c r="E93">
        <v>12</v>
      </c>
      <c r="F93" t="s">
        <v>130</v>
      </c>
      <c r="G93">
        <v>140.3</v>
      </c>
      <c r="H93">
        <v>1</v>
      </c>
      <c r="I93">
        <v>4.5</v>
      </c>
      <c r="J93">
        <v>-1</v>
      </c>
      <c r="K93" t="s">
        <v>1083</v>
      </c>
      <c r="L93">
        <v>0</v>
      </c>
      <c r="M93">
        <v>75</v>
      </c>
      <c r="N93" t="s">
        <v>3360</v>
      </c>
      <c r="O93">
        <v>0.4</v>
      </c>
      <c r="P93">
        <v>44</v>
      </c>
      <c r="Q93" t="s">
        <v>3360</v>
      </c>
      <c r="R93">
        <v>0</v>
      </c>
      <c r="S93">
        <v>77</v>
      </c>
      <c r="T93" t="s">
        <v>3360</v>
      </c>
      <c r="U93">
        <v>0.4</v>
      </c>
      <c r="V93">
        <v>75</v>
      </c>
      <c r="W93" t="s">
        <v>3360</v>
      </c>
      <c r="X93">
        <v>0</v>
      </c>
      <c r="Z93">
        <f>IFERROR(VLOOKUP(AA93,$A$2:$D$1636,4,FALSE),"")</f>
        <v>7.3</v>
      </c>
    </row>
    <row r="94" spans="1:26">
      <c r="A94">
        <v>93</v>
      </c>
      <c r="B94" t="s">
        <v>1134</v>
      </c>
      <c r="C94" s="61" t="str">
        <f>HYPERLINK("[映雪.xlsx]类型!B17",类型!$C$17)</f>
        <v>记者</v>
      </c>
      <c r="D94">
        <v>6.4</v>
      </c>
      <c r="E94">
        <v>12</v>
      </c>
      <c r="F94" t="s">
        <v>130</v>
      </c>
      <c r="G94">
        <v>140.3</v>
      </c>
      <c r="H94">
        <v>16</v>
      </c>
      <c r="I94">
        <v>6.4</v>
      </c>
      <c r="J94">
        <v>-1</v>
      </c>
      <c r="K94" t="s">
        <v>1067</v>
      </c>
      <c r="L94">
        <v>0</v>
      </c>
      <c r="M94">
        <v>56</v>
      </c>
      <c r="N94" t="s">
        <v>3360</v>
      </c>
      <c r="O94">
        <v>0</v>
      </c>
      <c r="P94">
        <v>51</v>
      </c>
      <c r="Q94" t="s">
        <v>3360</v>
      </c>
      <c r="R94">
        <v>0</v>
      </c>
      <c r="S94">
        <v>55</v>
      </c>
      <c r="T94" t="s">
        <v>3360</v>
      </c>
      <c r="U94">
        <v>0</v>
      </c>
      <c r="V94">
        <v>57</v>
      </c>
      <c r="W94" t="s">
        <v>3360</v>
      </c>
      <c r="X94">
        <v>0</v>
      </c>
      <c r="Z94">
        <f>IFERROR(VLOOKUP(AA94,$A$2:$D$1636,4,FALSE),"")</f>
        <v>7.3</v>
      </c>
    </row>
    <row r="95" spans="1:26">
      <c r="A95">
        <v>94</v>
      </c>
      <c r="B95" t="s">
        <v>1135</v>
      </c>
      <c r="C95" s="61" t="str">
        <f>HYPERLINK("[映雪.xlsx]类型!B35",类型!$C$35)</f>
        <v>刺客</v>
      </c>
      <c r="D95">
        <v>6.5</v>
      </c>
      <c r="E95">
        <v>12</v>
      </c>
      <c r="F95" t="s">
        <v>130</v>
      </c>
      <c r="G95">
        <v>140.3</v>
      </c>
      <c r="H95">
        <v>34</v>
      </c>
      <c r="I95">
        <v>6.1</v>
      </c>
      <c r="J95">
        <v>-1</v>
      </c>
      <c r="K95" t="s">
        <v>1069</v>
      </c>
      <c r="L95">
        <v>0</v>
      </c>
      <c r="M95">
        <v>36</v>
      </c>
      <c r="N95" t="s">
        <v>3360</v>
      </c>
      <c r="O95">
        <v>0</v>
      </c>
      <c r="P95">
        <v>72</v>
      </c>
      <c r="Q95" t="s">
        <v>3360</v>
      </c>
      <c r="R95">
        <v>0.4</v>
      </c>
      <c r="S95">
        <v>62</v>
      </c>
      <c r="T95" t="s">
        <v>3360</v>
      </c>
      <c r="U95">
        <v>0</v>
      </c>
      <c r="V95">
        <v>51</v>
      </c>
      <c r="W95" t="s">
        <v>3360</v>
      </c>
      <c r="X95">
        <v>0</v>
      </c>
      <c r="Z95">
        <f>IFERROR(VLOOKUP(AA95,$A$2:$D$1636,4,FALSE),"")</f>
        <v>7.3</v>
      </c>
    </row>
    <row r="96" spans="1:26">
      <c r="A96">
        <v>95</v>
      </c>
      <c r="B96" t="s">
        <v>1136</v>
      </c>
      <c r="C96" s="61" t="str">
        <f>HYPERLINK("[映雪.xlsx]类型!B21",类型!$C$21)</f>
        <v>游魂</v>
      </c>
      <c r="D96">
        <v>6.5</v>
      </c>
      <c r="E96">
        <v>12</v>
      </c>
      <c r="F96" t="s">
        <v>130</v>
      </c>
      <c r="G96">
        <v>140.3</v>
      </c>
      <c r="H96">
        <v>20</v>
      </c>
      <c r="I96">
        <v>6.5</v>
      </c>
      <c r="J96">
        <v>-1</v>
      </c>
      <c r="K96" t="s">
        <v>1011</v>
      </c>
      <c r="L96">
        <v>0</v>
      </c>
      <c r="M96">
        <v>44</v>
      </c>
      <c r="N96" t="s">
        <v>3360</v>
      </c>
      <c r="O96">
        <v>0</v>
      </c>
      <c r="P96">
        <v>43</v>
      </c>
      <c r="Q96" t="s">
        <v>3360</v>
      </c>
      <c r="R96">
        <v>0</v>
      </c>
      <c r="S96">
        <v>45</v>
      </c>
      <c r="T96" t="s">
        <v>3360</v>
      </c>
      <c r="U96">
        <v>0</v>
      </c>
      <c r="V96">
        <v>49</v>
      </c>
      <c r="W96" t="s">
        <v>3360</v>
      </c>
      <c r="X96">
        <v>0</v>
      </c>
      <c r="Z96">
        <f>IFERROR(VLOOKUP(AA96,$A$2:$D$1636,4,FALSE),"")</f>
        <v>7.3</v>
      </c>
    </row>
    <row r="97" spans="1:26">
      <c r="A97">
        <v>96</v>
      </c>
      <c r="B97" t="s">
        <v>478</v>
      </c>
      <c r="C97" s="61" t="str">
        <f>HYPERLINK("[映雪.xlsx]类型!B2",类型!$C$2)</f>
        <v>统御强化</v>
      </c>
      <c r="D97">
        <v>4.9</v>
      </c>
      <c r="E97">
        <v>14</v>
      </c>
      <c r="F97" t="s">
        <v>92</v>
      </c>
      <c r="G97">
        <v>154</v>
      </c>
      <c r="H97">
        <v>1</v>
      </c>
      <c r="I97">
        <v>4.5</v>
      </c>
      <c r="J97">
        <v>-1</v>
      </c>
      <c r="K97" t="s">
        <v>1053</v>
      </c>
      <c r="L97">
        <v>0</v>
      </c>
      <c r="M97">
        <v>76</v>
      </c>
      <c r="N97" t="s">
        <v>3360</v>
      </c>
      <c r="O97">
        <v>0.4</v>
      </c>
      <c r="P97">
        <v>50</v>
      </c>
      <c r="Q97" t="s">
        <v>3360</v>
      </c>
      <c r="R97">
        <v>0</v>
      </c>
      <c r="S97">
        <v>62</v>
      </c>
      <c r="T97" t="s">
        <v>3360</v>
      </c>
      <c r="U97">
        <v>0</v>
      </c>
      <c r="V97">
        <v>60</v>
      </c>
      <c r="W97" t="s">
        <v>3360</v>
      </c>
      <c r="X97">
        <v>0</v>
      </c>
      <c r="Z97">
        <f>IFERROR(VLOOKUP(AA97,$A$2:$D$1636,4,FALSE),"")</f>
        <v>7.3</v>
      </c>
    </row>
    <row r="98" spans="1:26">
      <c r="A98">
        <v>97</v>
      </c>
      <c r="B98" t="s">
        <v>1137</v>
      </c>
      <c r="C98" s="61" t="str">
        <f>HYPERLINK("[映雪.xlsx]类型!B1",类型!$C$1)</f>
        <v>均衡</v>
      </c>
      <c r="D98">
        <v>4.6</v>
      </c>
      <c r="E98">
        <v>14</v>
      </c>
      <c r="F98" t="s">
        <v>92</v>
      </c>
      <c r="G98">
        <v>154</v>
      </c>
      <c r="H98">
        <v>0</v>
      </c>
      <c r="I98">
        <v>4.6</v>
      </c>
      <c r="J98">
        <v>-1</v>
      </c>
      <c r="K98" t="s">
        <v>1087</v>
      </c>
      <c r="L98">
        <v>0</v>
      </c>
      <c r="M98">
        <v>59</v>
      </c>
      <c r="N98" t="s">
        <v>3360</v>
      </c>
      <c r="O98">
        <v>0</v>
      </c>
      <c r="P98">
        <v>62</v>
      </c>
      <c r="Q98" t="s">
        <v>3360</v>
      </c>
      <c r="R98">
        <v>0</v>
      </c>
      <c r="S98">
        <v>61</v>
      </c>
      <c r="T98" t="s">
        <v>3360</v>
      </c>
      <c r="U98">
        <v>0</v>
      </c>
      <c r="V98">
        <v>66</v>
      </c>
      <c r="W98" t="s">
        <v>3360</v>
      </c>
      <c r="X98">
        <v>0</v>
      </c>
      <c r="Z98">
        <f>IFERROR(VLOOKUP(AA98,$A$2:$D$1636,4,FALSE),"")</f>
        <v>7.3</v>
      </c>
    </row>
    <row r="99" spans="1:26">
      <c r="A99">
        <v>98</v>
      </c>
      <c r="B99" t="s">
        <v>1138</v>
      </c>
      <c r="C99" s="61" t="str">
        <f>HYPERLINK("[映雪.xlsx]类型!B27",类型!$C$27)</f>
        <v>骑士</v>
      </c>
      <c r="D99">
        <v>6.9</v>
      </c>
      <c r="E99">
        <v>14</v>
      </c>
      <c r="F99" t="s">
        <v>92</v>
      </c>
      <c r="G99">
        <v>154</v>
      </c>
      <c r="H99">
        <v>26</v>
      </c>
      <c r="I99">
        <v>6.5</v>
      </c>
      <c r="J99">
        <v>-1</v>
      </c>
      <c r="K99" t="s">
        <v>1067</v>
      </c>
      <c r="L99">
        <v>0</v>
      </c>
      <c r="M99">
        <v>57</v>
      </c>
      <c r="N99" t="s">
        <v>3360</v>
      </c>
      <c r="O99">
        <v>0</v>
      </c>
      <c r="P99">
        <v>74</v>
      </c>
      <c r="Q99" t="s">
        <v>3360</v>
      </c>
      <c r="R99">
        <v>0.4</v>
      </c>
      <c r="S99">
        <v>64</v>
      </c>
      <c r="T99" t="s">
        <v>3360</v>
      </c>
      <c r="U99">
        <v>0</v>
      </c>
      <c r="V99">
        <v>59</v>
      </c>
      <c r="W99" t="s">
        <v>3360</v>
      </c>
      <c r="X99">
        <v>0</v>
      </c>
      <c r="Z99">
        <f>IFERROR(VLOOKUP(AA99,$A$2:$D$1636,4,FALSE),"")</f>
        <v>7.3</v>
      </c>
    </row>
    <row r="100" spans="1:26">
      <c r="A100">
        <v>99</v>
      </c>
      <c r="B100" t="s">
        <v>1139</v>
      </c>
      <c r="C100" s="61" t="str">
        <f>HYPERLINK("[映雪.xlsx]类型!B18",类型!$C$18)</f>
        <v>科学家</v>
      </c>
      <c r="D100">
        <v>5.8</v>
      </c>
      <c r="E100">
        <v>14</v>
      </c>
      <c r="F100" t="s">
        <v>92</v>
      </c>
      <c r="G100">
        <v>154</v>
      </c>
      <c r="H100">
        <v>17</v>
      </c>
      <c r="I100">
        <v>5.4</v>
      </c>
      <c r="J100">
        <v>-1</v>
      </c>
      <c r="K100" t="s">
        <v>1091</v>
      </c>
      <c r="L100">
        <v>0</v>
      </c>
      <c r="M100">
        <v>54</v>
      </c>
      <c r="N100" t="s">
        <v>3360</v>
      </c>
      <c r="O100">
        <v>0</v>
      </c>
      <c r="P100">
        <v>64</v>
      </c>
      <c r="Q100" t="s">
        <v>3360</v>
      </c>
      <c r="R100">
        <v>0</v>
      </c>
      <c r="S100">
        <v>76</v>
      </c>
      <c r="T100" t="s">
        <v>3360</v>
      </c>
      <c r="U100">
        <v>0.4</v>
      </c>
      <c r="V100">
        <v>71</v>
      </c>
      <c r="W100" t="s">
        <v>3360</v>
      </c>
      <c r="X100">
        <v>0</v>
      </c>
      <c r="Z100">
        <f>IFERROR(VLOOKUP(AA100,$A$2:$D$1636,4,FALSE),"")</f>
        <v>7.3</v>
      </c>
    </row>
    <row r="101" spans="1:26">
      <c r="A101">
        <v>100</v>
      </c>
      <c r="B101" t="s">
        <v>1140</v>
      </c>
      <c r="C101" s="61" t="str">
        <f>HYPERLINK("[映雪.xlsx]类型!B9",类型!$C$9)</f>
        <v>家政全能</v>
      </c>
      <c r="D101">
        <v>3.8</v>
      </c>
      <c r="E101">
        <v>14</v>
      </c>
      <c r="F101" t="s">
        <v>92</v>
      </c>
      <c r="G101">
        <v>154</v>
      </c>
      <c r="H101">
        <v>8</v>
      </c>
      <c r="I101">
        <v>3.5</v>
      </c>
      <c r="J101">
        <v>-1</v>
      </c>
      <c r="K101" t="s">
        <v>1051</v>
      </c>
      <c r="L101">
        <v>0</v>
      </c>
      <c r="M101">
        <v>53</v>
      </c>
      <c r="N101" t="s">
        <v>3360</v>
      </c>
      <c r="O101">
        <v>0</v>
      </c>
      <c r="P101">
        <v>49</v>
      </c>
      <c r="Q101" t="s">
        <v>3360</v>
      </c>
      <c r="R101">
        <v>0</v>
      </c>
      <c r="S101">
        <v>67</v>
      </c>
      <c r="T101" t="s">
        <v>3360</v>
      </c>
      <c r="U101">
        <v>0.3</v>
      </c>
      <c r="V101">
        <v>81</v>
      </c>
      <c r="W101" t="s">
        <v>3360</v>
      </c>
      <c r="X101">
        <v>0</v>
      </c>
      <c r="Z101">
        <f>IFERROR(VLOOKUP(AA101,$A$2:$D$1636,4,FALSE),"")</f>
        <v>7.3</v>
      </c>
    </row>
    <row r="102" spans="1:26">
      <c r="A102">
        <v>101</v>
      </c>
      <c r="B102" t="s">
        <v>1141</v>
      </c>
      <c r="C102" s="61" t="str">
        <f>HYPERLINK("[映雪.xlsx]类型!B3",类型!$C$3)</f>
        <v>武勇强化</v>
      </c>
      <c r="D102">
        <v>3.8</v>
      </c>
      <c r="E102">
        <v>14</v>
      </c>
      <c r="F102" t="s">
        <v>92</v>
      </c>
      <c r="G102">
        <v>154</v>
      </c>
      <c r="H102">
        <v>2</v>
      </c>
      <c r="I102">
        <v>3.5</v>
      </c>
      <c r="J102">
        <v>-1</v>
      </c>
      <c r="K102" t="s">
        <v>1074</v>
      </c>
      <c r="L102">
        <v>0</v>
      </c>
      <c r="M102">
        <v>44</v>
      </c>
      <c r="N102" t="s">
        <v>3360</v>
      </c>
      <c r="O102">
        <v>0</v>
      </c>
      <c r="P102">
        <v>70</v>
      </c>
      <c r="Q102" t="s">
        <v>3360</v>
      </c>
      <c r="R102">
        <v>0.3</v>
      </c>
      <c r="S102">
        <v>42</v>
      </c>
      <c r="T102" t="s">
        <v>3360</v>
      </c>
      <c r="U102">
        <v>0</v>
      </c>
      <c r="V102">
        <v>51</v>
      </c>
      <c r="W102" t="s">
        <v>3360</v>
      </c>
      <c r="X102">
        <v>0</v>
      </c>
      <c r="Z102">
        <f>IFERROR(VLOOKUP(AA102,$A$2:$D$1636,4,FALSE),"")</f>
        <v>7.3</v>
      </c>
    </row>
    <row r="103" spans="1:26">
      <c r="A103">
        <v>102</v>
      </c>
      <c r="B103" t="s">
        <v>1142</v>
      </c>
      <c r="C103" s="61" t="str">
        <f>HYPERLINK("[映雪.xlsx]类型!B26",类型!$C$26)</f>
        <v>剑豪</v>
      </c>
      <c r="D103">
        <v>6</v>
      </c>
      <c r="E103">
        <v>14</v>
      </c>
      <c r="F103" t="s">
        <v>92</v>
      </c>
      <c r="G103">
        <v>154</v>
      </c>
      <c r="H103">
        <v>25</v>
      </c>
      <c r="I103">
        <v>3.9</v>
      </c>
      <c r="J103">
        <v>-1</v>
      </c>
      <c r="K103" t="s">
        <v>1085</v>
      </c>
      <c r="L103">
        <v>0</v>
      </c>
      <c r="M103">
        <v>43</v>
      </c>
      <c r="N103" t="s">
        <v>3360</v>
      </c>
      <c r="O103">
        <v>0</v>
      </c>
      <c r="P103">
        <v>83</v>
      </c>
      <c r="Q103" t="s">
        <v>3360</v>
      </c>
      <c r="R103">
        <v>2.1</v>
      </c>
      <c r="S103">
        <v>55</v>
      </c>
      <c r="T103" t="s">
        <v>3360</v>
      </c>
      <c r="U103">
        <v>0</v>
      </c>
      <c r="V103">
        <v>72</v>
      </c>
      <c r="W103" t="s">
        <v>3360</v>
      </c>
      <c r="X103">
        <v>0</v>
      </c>
      <c r="Z103">
        <f>IFERROR(VLOOKUP(AA103,$A$2:$D$1636,4,FALSE),"")</f>
        <v>7.3</v>
      </c>
    </row>
    <row r="104" spans="1:26">
      <c r="A104">
        <v>104</v>
      </c>
      <c r="B104" t="s">
        <v>1144</v>
      </c>
      <c r="C104" s="61" t="str">
        <f>HYPERLINK("[映雪.xlsx]类型!B4",类型!$C$4)</f>
        <v>智慧强化</v>
      </c>
      <c r="D104">
        <v>5.9</v>
      </c>
      <c r="E104">
        <v>14</v>
      </c>
      <c r="F104" t="s">
        <v>92</v>
      </c>
      <c r="G104">
        <v>154</v>
      </c>
      <c r="H104">
        <v>3</v>
      </c>
      <c r="I104">
        <v>5.5</v>
      </c>
      <c r="J104">
        <v>-1</v>
      </c>
      <c r="K104" t="s">
        <v>1026</v>
      </c>
      <c r="L104">
        <v>0</v>
      </c>
      <c r="M104">
        <v>64</v>
      </c>
      <c r="N104" t="s">
        <v>3360</v>
      </c>
      <c r="O104">
        <v>0</v>
      </c>
      <c r="P104">
        <v>62</v>
      </c>
      <c r="Q104" t="s">
        <v>3360</v>
      </c>
      <c r="R104">
        <v>0</v>
      </c>
      <c r="S104">
        <v>76</v>
      </c>
      <c r="T104" t="s">
        <v>3360</v>
      </c>
      <c r="U104">
        <v>0.4</v>
      </c>
      <c r="V104">
        <v>65</v>
      </c>
      <c r="W104" t="s">
        <v>3360</v>
      </c>
      <c r="X104">
        <v>0</v>
      </c>
      <c r="Z104">
        <f>IFERROR(VLOOKUP(AA104,$A$2:$D$1636,4,FALSE),"")</f>
        <v>7.3</v>
      </c>
    </row>
    <row r="105" spans="1:26">
      <c r="A105">
        <v>105</v>
      </c>
      <c r="B105" t="s">
        <v>1145</v>
      </c>
      <c r="C105" s="61" t="str">
        <f>HYPERLINK("[映雪.xlsx]类型!B6",类型!$C$6)</f>
        <v>统御全能</v>
      </c>
      <c r="D105">
        <v>6</v>
      </c>
      <c r="E105">
        <v>14</v>
      </c>
      <c r="F105" t="s">
        <v>92</v>
      </c>
      <c r="G105">
        <v>154</v>
      </c>
      <c r="H105">
        <v>5</v>
      </c>
      <c r="I105">
        <v>5.3</v>
      </c>
      <c r="J105">
        <v>-1</v>
      </c>
      <c r="K105" t="s">
        <v>1079</v>
      </c>
      <c r="L105">
        <v>0</v>
      </c>
      <c r="M105">
        <v>63</v>
      </c>
      <c r="N105" t="s">
        <v>3360</v>
      </c>
      <c r="O105">
        <v>0</v>
      </c>
      <c r="P105">
        <v>71</v>
      </c>
      <c r="Q105" t="s">
        <v>3360</v>
      </c>
      <c r="R105">
        <v>0.4</v>
      </c>
      <c r="S105">
        <v>69</v>
      </c>
      <c r="T105" t="s">
        <v>3360</v>
      </c>
      <c r="U105">
        <v>0.3</v>
      </c>
      <c r="V105">
        <v>64</v>
      </c>
      <c r="W105" t="s">
        <v>3360</v>
      </c>
      <c r="X105">
        <v>0</v>
      </c>
      <c r="Z105">
        <f>IFERROR(VLOOKUP(AA105,$A$2:$D$1636,4,FALSE),"")</f>
        <v>7.3</v>
      </c>
    </row>
    <row r="106" spans="1:26">
      <c r="A106">
        <v>106</v>
      </c>
      <c r="B106" t="s">
        <v>481</v>
      </c>
      <c r="C106" s="61" t="str">
        <f>HYPERLINK("[映雪.xlsx]类型!B29",类型!$C$29)</f>
        <v>偶像</v>
      </c>
      <c r="D106">
        <v>13.2</v>
      </c>
      <c r="E106">
        <v>14</v>
      </c>
      <c r="F106" t="s">
        <v>92</v>
      </c>
      <c r="G106">
        <v>154</v>
      </c>
      <c r="H106">
        <v>28</v>
      </c>
      <c r="I106">
        <v>8.8</v>
      </c>
      <c r="J106">
        <v>-1</v>
      </c>
      <c r="K106" t="s">
        <v>1146</v>
      </c>
      <c r="L106">
        <v>0</v>
      </c>
      <c r="M106">
        <v>80</v>
      </c>
      <c r="N106" t="s">
        <v>3360</v>
      </c>
      <c r="O106">
        <v>2</v>
      </c>
      <c r="P106">
        <v>78</v>
      </c>
      <c r="Q106" t="s">
        <v>3360</v>
      </c>
      <c r="R106">
        <v>0.4</v>
      </c>
      <c r="S106">
        <v>79</v>
      </c>
      <c r="T106" t="s">
        <v>3360</v>
      </c>
      <c r="U106">
        <v>2</v>
      </c>
      <c r="V106">
        <v>80</v>
      </c>
      <c r="W106" t="s">
        <v>3360</v>
      </c>
      <c r="X106">
        <v>0</v>
      </c>
      <c r="Z106">
        <f>IFERROR(VLOOKUP(AA106,$A$2:$D$1636,4,FALSE),"")</f>
        <v>7.3</v>
      </c>
    </row>
    <row r="107" spans="1:26">
      <c r="A107">
        <v>107</v>
      </c>
      <c r="B107" t="s">
        <v>1147</v>
      </c>
      <c r="C107" s="61" t="str">
        <f>HYPERLINK("[映雪.xlsx]类型!B29",类型!$C$29)</f>
        <v>偶像</v>
      </c>
      <c r="D107">
        <v>9.9</v>
      </c>
      <c r="E107">
        <v>14</v>
      </c>
      <c r="F107" t="s">
        <v>92</v>
      </c>
      <c r="G107">
        <v>154</v>
      </c>
      <c r="H107">
        <v>28</v>
      </c>
      <c r="I107">
        <v>8.8</v>
      </c>
      <c r="J107">
        <v>-1</v>
      </c>
      <c r="K107" t="s">
        <v>1053</v>
      </c>
      <c r="L107">
        <v>0</v>
      </c>
      <c r="M107">
        <v>72</v>
      </c>
      <c r="N107" t="s">
        <v>3360</v>
      </c>
      <c r="O107">
        <v>0.4</v>
      </c>
      <c r="P107">
        <v>73</v>
      </c>
      <c r="Q107" t="s">
        <v>3360</v>
      </c>
      <c r="R107">
        <v>0.4</v>
      </c>
      <c r="S107">
        <v>71</v>
      </c>
      <c r="T107" t="s">
        <v>3360</v>
      </c>
      <c r="U107">
        <v>0.4</v>
      </c>
      <c r="V107">
        <v>66</v>
      </c>
      <c r="W107" t="s">
        <v>3360</v>
      </c>
      <c r="X107">
        <v>0</v>
      </c>
      <c r="Z107">
        <f>IFERROR(VLOOKUP(AA107,$A$2:$D$1636,4,FALSE),"")</f>
        <v>7.3</v>
      </c>
    </row>
    <row r="108" spans="1:26">
      <c r="A108">
        <v>108</v>
      </c>
      <c r="B108" t="s">
        <v>1149</v>
      </c>
      <c r="C108" s="61" t="str">
        <f>HYPERLINK("[映雪.xlsx]类型!B29",类型!$C$29)</f>
        <v>偶像</v>
      </c>
      <c r="D108">
        <v>9.5</v>
      </c>
      <c r="E108">
        <v>14</v>
      </c>
      <c r="F108" t="s">
        <v>92</v>
      </c>
      <c r="G108">
        <v>154</v>
      </c>
      <c r="H108">
        <v>28</v>
      </c>
      <c r="I108">
        <v>8.8</v>
      </c>
      <c r="J108">
        <v>-1</v>
      </c>
      <c r="K108" t="s">
        <v>1011</v>
      </c>
      <c r="L108">
        <v>0</v>
      </c>
      <c r="M108">
        <v>68</v>
      </c>
      <c r="N108" t="s">
        <v>3360</v>
      </c>
      <c r="O108">
        <v>0.3</v>
      </c>
      <c r="P108">
        <v>31</v>
      </c>
      <c r="Q108" t="s">
        <v>3360</v>
      </c>
      <c r="R108">
        <v>0</v>
      </c>
      <c r="S108">
        <v>77</v>
      </c>
      <c r="T108" t="s">
        <v>3360</v>
      </c>
      <c r="U108">
        <v>0.4</v>
      </c>
      <c r="V108">
        <v>67</v>
      </c>
      <c r="W108" t="s">
        <v>3360</v>
      </c>
      <c r="X108">
        <v>0</v>
      </c>
      <c r="Z108">
        <f>IFERROR(VLOOKUP(AA108,$A$2:$D$1636,4,FALSE),"")</f>
        <v>7.3</v>
      </c>
    </row>
    <row r="109" spans="1:26">
      <c r="A109">
        <v>109</v>
      </c>
      <c r="B109" t="s">
        <v>92</v>
      </c>
      <c r="C109" s="61" t="str">
        <f>HYPERLINK("[映雪.xlsx]类型!B37",类型!$C$37)</f>
        <v>歌姬</v>
      </c>
      <c r="D109">
        <v>7.3</v>
      </c>
      <c r="E109">
        <v>14</v>
      </c>
      <c r="F109" t="s">
        <v>92</v>
      </c>
      <c r="G109">
        <v>154</v>
      </c>
      <c r="H109">
        <v>36</v>
      </c>
      <c r="I109">
        <v>6.2</v>
      </c>
      <c r="J109">
        <v>-1</v>
      </c>
      <c r="K109" t="s">
        <v>1150</v>
      </c>
      <c r="L109">
        <v>0</v>
      </c>
      <c r="M109">
        <v>72</v>
      </c>
      <c r="N109" t="s">
        <v>3360</v>
      </c>
      <c r="O109">
        <v>0.4</v>
      </c>
      <c r="P109">
        <v>78</v>
      </c>
      <c r="Q109" t="s">
        <v>3360</v>
      </c>
      <c r="R109">
        <v>0.4</v>
      </c>
      <c r="S109">
        <v>75</v>
      </c>
      <c r="T109" t="s">
        <v>3360</v>
      </c>
      <c r="U109">
        <v>0.4</v>
      </c>
      <c r="V109">
        <v>70</v>
      </c>
      <c r="W109" t="s">
        <v>3360</v>
      </c>
      <c r="X109">
        <v>0</v>
      </c>
      <c r="Z109">
        <f>IFERROR(VLOOKUP(AA109,$A$2:$D$1636,4,FALSE),"")</f>
        <v>7.3</v>
      </c>
    </row>
    <row r="110" spans="1:26">
      <c r="A110">
        <v>110</v>
      </c>
      <c r="B110" t="s">
        <v>1151</v>
      </c>
      <c r="C110" s="61" t="str">
        <f>HYPERLINK("[映雪.xlsx]类型!B27",类型!$C$27)</f>
        <v>骑士</v>
      </c>
      <c r="D110">
        <v>8.9</v>
      </c>
      <c r="E110">
        <v>14</v>
      </c>
      <c r="F110" t="s">
        <v>92</v>
      </c>
      <c r="G110">
        <v>154</v>
      </c>
      <c r="H110">
        <v>26</v>
      </c>
      <c r="I110">
        <v>6.5</v>
      </c>
      <c r="J110">
        <v>-1</v>
      </c>
      <c r="K110" t="s">
        <v>1152</v>
      </c>
      <c r="L110">
        <v>0</v>
      </c>
      <c r="M110">
        <v>70</v>
      </c>
      <c r="N110" t="s">
        <v>3360</v>
      </c>
      <c r="O110">
        <v>0.3</v>
      </c>
      <c r="P110">
        <v>82</v>
      </c>
      <c r="Q110" t="s">
        <v>3360</v>
      </c>
      <c r="R110">
        <v>2</v>
      </c>
      <c r="S110">
        <v>63</v>
      </c>
      <c r="T110" t="s">
        <v>3360</v>
      </c>
      <c r="U110">
        <v>0</v>
      </c>
      <c r="V110">
        <v>60</v>
      </c>
      <c r="W110" t="s">
        <v>3360</v>
      </c>
      <c r="X110">
        <v>0</v>
      </c>
      <c r="Z110">
        <f>IFERROR(VLOOKUP(AA110,$A$2:$D$1636,4,FALSE),"")</f>
        <v>7.3</v>
      </c>
    </row>
    <row r="111" spans="1:26">
      <c r="A111">
        <v>111</v>
      </c>
      <c r="B111" t="s">
        <v>1153</v>
      </c>
      <c r="C111" s="61" t="str">
        <f>HYPERLINK("[映雪.xlsx]类型!B37",类型!$C$37)</f>
        <v>歌姬</v>
      </c>
      <c r="D111">
        <v>8.3</v>
      </c>
      <c r="E111">
        <v>14</v>
      </c>
      <c r="F111" t="s">
        <v>92</v>
      </c>
      <c r="G111">
        <v>154</v>
      </c>
      <c r="H111">
        <v>36</v>
      </c>
      <c r="I111">
        <v>6.2</v>
      </c>
      <c r="J111">
        <v>-1</v>
      </c>
      <c r="K111" t="s">
        <v>1049</v>
      </c>
      <c r="L111">
        <v>0</v>
      </c>
      <c r="M111">
        <v>84</v>
      </c>
      <c r="N111" t="s">
        <v>3360</v>
      </c>
      <c r="O111">
        <v>2.1</v>
      </c>
      <c r="P111">
        <v>62</v>
      </c>
      <c r="Q111" t="s">
        <v>3360</v>
      </c>
      <c r="R111">
        <v>0</v>
      </c>
      <c r="S111">
        <v>63</v>
      </c>
      <c r="T111" t="s">
        <v>3360</v>
      </c>
      <c r="U111">
        <v>0</v>
      </c>
      <c r="V111">
        <v>79</v>
      </c>
      <c r="W111" t="s">
        <v>3360</v>
      </c>
      <c r="X111">
        <v>0</v>
      </c>
      <c r="Z111">
        <f>IFERROR(VLOOKUP(AA111,$A$2:$D$1636,4,FALSE),"")</f>
        <v>7.3</v>
      </c>
    </row>
    <row r="112" spans="1:26">
      <c r="A112">
        <v>112</v>
      </c>
      <c r="B112" t="s">
        <v>1154</v>
      </c>
      <c r="C112" s="61" t="str">
        <f>HYPERLINK("[映雪.xlsx]类型!B7",类型!$C$7)</f>
        <v>武勇全能</v>
      </c>
      <c r="D112">
        <v>4.1</v>
      </c>
      <c r="E112">
        <v>14</v>
      </c>
      <c r="F112" t="s">
        <v>92</v>
      </c>
      <c r="G112">
        <v>154</v>
      </c>
      <c r="H112">
        <v>6</v>
      </c>
      <c r="I112">
        <v>4.1</v>
      </c>
      <c r="J112">
        <v>-1</v>
      </c>
      <c r="K112" t="s">
        <v>1072</v>
      </c>
      <c r="L112">
        <v>0</v>
      </c>
      <c r="M112">
        <v>57</v>
      </c>
      <c r="N112" t="s">
        <v>3360</v>
      </c>
      <c r="O112">
        <v>0</v>
      </c>
      <c r="P112">
        <v>64</v>
      </c>
      <c r="Q112" t="s">
        <v>3360</v>
      </c>
      <c r="R112">
        <v>0</v>
      </c>
      <c r="S112">
        <v>54</v>
      </c>
      <c r="T112" t="s">
        <v>3360</v>
      </c>
      <c r="U112">
        <v>0</v>
      </c>
      <c r="V112">
        <v>66</v>
      </c>
      <c r="W112" t="s">
        <v>3360</v>
      </c>
      <c r="X112">
        <v>0</v>
      </c>
      <c r="Z112">
        <f>IFERROR(VLOOKUP(AA112,$A$2:$D$1636,4,FALSE),"")</f>
        <v>7.3</v>
      </c>
    </row>
    <row r="113" spans="1:26">
      <c r="A113">
        <v>113</v>
      </c>
      <c r="B113" t="s">
        <v>1155</v>
      </c>
      <c r="C113" s="61" t="str">
        <f>HYPERLINK("[映雪.xlsx]类型!B18",类型!$C$18)</f>
        <v>科学家</v>
      </c>
      <c r="D113">
        <v>7.4</v>
      </c>
      <c r="E113">
        <v>14</v>
      </c>
      <c r="F113" t="s">
        <v>92</v>
      </c>
      <c r="G113">
        <v>154</v>
      </c>
      <c r="H113">
        <v>17</v>
      </c>
      <c r="I113">
        <v>5.4</v>
      </c>
      <c r="J113">
        <v>-1</v>
      </c>
      <c r="K113" t="s">
        <v>1082</v>
      </c>
      <c r="L113">
        <v>0</v>
      </c>
      <c r="M113">
        <v>49</v>
      </c>
      <c r="N113" t="s">
        <v>3360</v>
      </c>
      <c r="O113">
        <v>0</v>
      </c>
      <c r="P113">
        <v>50</v>
      </c>
      <c r="Q113" t="s">
        <v>3360</v>
      </c>
      <c r="R113">
        <v>0</v>
      </c>
      <c r="S113">
        <v>79</v>
      </c>
      <c r="T113" t="s">
        <v>3360</v>
      </c>
      <c r="U113">
        <v>2</v>
      </c>
      <c r="V113">
        <v>64</v>
      </c>
      <c r="W113" t="s">
        <v>3360</v>
      </c>
      <c r="X113">
        <v>0</v>
      </c>
      <c r="Z113">
        <f>IFERROR(VLOOKUP(AA113,$A$2:$D$1636,4,FALSE),"")</f>
        <v>7.3</v>
      </c>
    </row>
    <row r="114" spans="1:26">
      <c r="A114">
        <v>114</v>
      </c>
      <c r="B114" t="s">
        <v>484</v>
      </c>
      <c r="C114" s="61" t="str">
        <f>HYPERLINK("[映雪.xlsx]类型!B37",类型!$C$37)</f>
        <v>歌姬</v>
      </c>
      <c r="D114">
        <v>6.9</v>
      </c>
      <c r="E114">
        <v>14</v>
      </c>
      <c r="F114" t="s">
        <v>92</v>
      </c>
      <c r="G114">
        <v>154</v>
      </c>
      <c r="H114">
        <v>36</v>
      </c>
      <c r="I114">
        <v>6.2</v>
      </c>
      <c r="J114">
        <v>-1</v>
      </c>
      <c r="K114" t="s">
        <v>1053</v>
      </c>
      <c r="L114">
        <v>0</v>
      </c>
      <c r="M114">
        <v>66</v>
      </c>
      <c r="N114" t="s">
        <v>3360</v>
      </c>
      <c r="O114">
        <v>0.3</v>
      </c>
      <c r="P114">
        <v>68</v>
      </c>
      <c r="Q114" t="s">
        <v>3360</v>
      </c>
      <c r="R114">
        <v>0.3</v>
      </c>
      <c r="S114">
        <v>52</v>
      </c>
      <c r="T114" t="s">
        <v>3360</v>
      </c>
      <c r="U114">
        <v>0</v>
      </c>
      <c r="V114">
        <v>60</v>
      </c>
      <c r="W114" t="s">
        <v>3360</v>
      </c>
      <c r="X114">
        <v>0</v>
      </c>
      <c r="Z114">
        <f>IFERROR(VLOOKUP(AA114,$A$2:$D$1636,4,FALSE),"")</f>
        <v>7.3</v>
      </c>
    </row>
    <row r="115" spans="1:26">
      <c r="A115">
        <v>115</v>
      </c>
      <c r="B115" t="s">
        <v>1156</v>
      </c>
      <c r="C115" s="61" t="str">
        <f>HYPERLINK("[映雪.xlsx]类型!B35",类型!$C$35)</f>
        <v>刺客</v>
      </c>
      <c r="D115">
        <v>6.5</v>
      </c>
      <c r="E115">
        <v>14</v>
      </c>
      <c r="F115" t="s">
        <v>92</v>
      </c>
      <c r="G115">
        <v>154</v>
      </c>
      <c r="H115">
        <v>34</v>
      </c>
      <c r="I115">
        <v>6.1</v>
      </c>
      <c r="J115">
        <v>-1</v>
      </c>
      <c r="K115" t="s">
        <v>1085</v>
      </c>
      <c r="L115">
        <v>0</v>
      </c>
      <c r="M115">
        <v>57</v>
      </c>
      <c r="N115" t="s">
        <v>3360</v>
      </c>
      <c r="O115">
        <v>0</v>
      </c>
      <c r="P115">
        <v>74</v>
      </c>
      <c r="Q115" t="s">
        <v>3360</v>
      </c>
      <c r="R115">
        <v>0.4</v>
      </c>
      <c r="S115">
        <v>47</v>
      </c>
      <c r="T115" t="s">
        <v>3360</v>
      </c>
      <c r="U115">
        <v>0</v>
      </c>
      <c r="V115">
        <v>37</v>
      </c>
      <c r="W115" t="s">
        <v>3360</v>
      </c>
      <c r="X115">
        <v>0</v>
      </c>
      <c r="Z115">
        <f>IFERROR(VLOOKUP(AA115,$A$2:$D$1636,4,FALSE),"")</f>
        <v>7.3</v>
      </c>
    </row>
    <row r="116" spans="1:26">
      <c r="A116">
        <v>116</v>
      </c>
      <c r="B116" t="s">
        <v>1157</v>
      </c>
      <c r="C116" s="61" t="str">
        <f>HYPERLINK("[映雪.xlsx]类型!B39",类型!$C$39)</f>
        <v>狙撃手</v>
      </c>
      <c r="D116">
        <v>6</v>
      </c>
      <c r="E116">
        <v>14</v>
      </c>
      <c r="F116" t="s">
        <v>92</v>
      </c>
      <c r="G116">
        <v>154</v>
      </c>
      <c r="H116">
        <v>38</v>
      </c>
      <c r="I116">
        <v>5.7</v>
      </c>
      <c r="J116">
        <v>-1</v>
      </c>
      <c r="K116" t="s">
        <v>1087</v>
      </c>
      <c r="L116">
        <v>0</v>
      </c>
      <c r="M116">
        <v>59</v>
      </c>
      <c r="N116" t="s">
        <v>3360</v>
      </c>
      <c r="O116">
        <v>0</v>
      </c>
      <c r="P116">
        <v>68</v>
      </c>
      <c r="Q116" t="s">
        <v>3360</v>
      </c>
      <c r="R116">
        <v>0.3</v>
      </c>
      <c r="S116">
        <v>57</v>
      </c>
      <c r="T116" t="s">
        <v>3360</v>
      </c>
      <c r="U116">
        <v>0</v>
      </c>
      <c r="V116">
        <v>57</v>
      </c>
      <c r="W116" t="s">
        <v>3360</v>
      </c>
      <c r="X116">
        <v>0</v>
      </c>
      <c r="Z116">
        <f>IFERROR(VLOOKUP(AA116,$A$2:$D$1636,4,FALSE),"")</f>
        <v>7.3</v>
      </c>
    </row>
    <row r="117" spans="1:26">
      <c r="A117">
        <v>117</v>
      </c>
      <c r="B117" t="s">
        <v>1158</v>
      </c>
      <c r="C117" s="61" t="str">
        <f>HYPERLINK("[映雪.xlsx]类型!B4",类型!$C$4)</f>
        <v>智慧强化</v>
      </c>
      <c r="D117">
        <v>5.5</v>
      </c>
      <c r="E117">
        <v>14</v>
      </c>
      <c r="F117" t="s">
        <v>92</v>
      </c>
      <c r="G117">
        <v>154</v>
      </c>
      <c r="H117">
        <v>3</v>
      </c>
      <c r="I117">
        <v>5.5</v>
      </c>
      <c r="J117">
        <v>-1</v>
      </c>
      <c r="K117" t="s">
        <v>1022</v>
      </c>
      <c r="L117">
        <v>0</v>
      </c>
      <c r="M117">
        <v>54</v>
      </c>
      <c r="N117" t="s">
        <v>3360</v>
      </c>
      <c r="O117">
        <v>0</v>
      </c>
      <c r="P117">
        <v>49</v>
      </c>
      <c r="Q117" t="s">
        <v>3360</v>
      </c>
      <c r="R117">
        <v>0</v>
      </c>
      <c r="S117">
        <v>54</v>
      </c>
      <c r="T117" t="s">
        <v>3360</v>
      </c>
      <c r="U117">
        <v>0</v>
      </c>
      <c r="V117">
        <v>58</v>
      </c>
      <c r="W117" t="s">
        <v>3360</v>
      </c>
      <c r="X117">
        <v>0</v>
      </c>
      <c r="Z117">
        <f>IFERROR(VLOOKUP(AA117,$A$2:$D$1636,4,FALSE),"")</f>
        <v>7.3</v>
      </c>
    </row>
    <row r="118" spans="1:26">
      <c r="A118">
        <v>118</v>
      </c>
      <c r="B118" t="s">
        <v>1159</v>
      </c>
      <c r="C118" s="61" t="str">
        <f>HYPERLINK("[映雪.xlsx]类型!B1",类型!$C$1)</f>
        <v>均衡</v>
      </c>
      <c r="D118">
        <v>5</v>
      </c>
      <c r="E118">
        <v>14</v>
      </c>
      <c r="F118" t="s">
        <v>92</v>
      </c>
      <c r="G118">
        <v>154</v>
      </c>
      <c r="H118">
        <v>0</v>
      </c>
      <c r="I118">
        <v>4.6</v>
      </c>
      <c r="J118">
        <v>-1</v>
      </c>
      <c r="K118" t="s">
        <v>1067</v>
      </c>
      <c r="L118">
        <v>0</v>
      </c>
      <c r="M118">
        <v>22</v>
      </c>
      <c r="N118" t="s">
        <v>3360</v>
      </c>
      <c r="O118">
        <v>0</v>
      </c>
      <c r="P118">
        <v>75</v>
      </c>
      <c r="Q118" t="s">
        <v>3360</v>
      </c>
      <c r="R118">
        <v>0.4</v>
      </c>
      <c r="S118">
        <v>28</v>
      </c>
      <c r="T118" t="s">
        <v>3360</v>
      </c>
      <c r="U118">
        <v>0</v>
      </c>
      <c r="V118">
        <v>24</v>
      </c>
      <c r="W118" t="s">
        <v>3360</v>
      </c>
      <c r="X118">
        <v>0</v>
      </c>
      <c r="Z118">
        <f>IFERROR(VLOOKUP(AA118,$A$2:$D$1636,4,FALSE),"")</f>
        <v>7.3</v>
      </c>
    </row>
    <row r="119" spans="1:26">
      <c r="A119">
        <v>119</v>
      </c>
      <c r="B119" t="s">
        <v>1160</v>
      </c>
      <c r="C119" s="61" t="str">
        <f>HYPERLINK("[映雪.xlsx]类型!B40",类型!$C$40)</f>
        <v>中二</v>
      </c>
      <c r="D119">
        <v>6.6</v>
      </c>
      <c r="E119">
        <v>15</v>
      </c>
      <c r="F119" t="s">
        <v>16</v>
      </c>
      <c r="G119">
        <v>236.8</v>
      </c>
      <c r="H119">
        <v>39</v>
      </c>
      <c r="I119">
        <v>3.7</v>
      </c>
      <c r="J119">
        <v>-1</v>
      </c>
      <c r="K119" t="s">
        <v>1085</v>
      </c>
      <c r="L119">
        <v>0</v>
      </c>
      <c r="M119">
        <v>75</v>
      </c>
      <c r="N119" t="s">
        <v>3360</v>
      </c>
      <c r="O119">
        <v>0.4</v>
      </c>
      <c r="P119">
        <v>85</v>
      </c>
      <c r="Q119" t="s">
        <v>3360</v>
      </c>
      <c r="R119">
        <v>2.1</v>
      </c>
      <c r="S119">
        <v>74</v>
      </c>
      <c r="T119" t="s">
        <v>3360</v>
      </c>
      <c r="U119">
        <v>0.4</v>
      </c>
      <c r="V119">
        <v>72</v>
      </c>
      <c r="W119" t="s">
        <v>3360</v>
      </c>
      <c r="X119">
        <v>0</v>
      </c>
      <c r="Z119">
        <f>IFERROR(VLOOKUP(AA119,$A$2:$D$1636,4,FALSE),"")</f>
        <v>7.3</v>
      </c>
    </row>
    <row r="120" spans="1:26">
      <c r="A120">
        <v>120</v>
      </c>
      <c r="B120" t="s">
        <v>1161</v>
      </c>
      <c r="C120" s="61" t="str">
        <f>HYPERLINK("[映雪.xlsx]类型!B16",类型!$C$16)</f>
        <v>神明</v>
      </c>
      <c r="D120">
        <v>20.5</v>
      </c>
      <c r="E120">
        <v>15</v>
      </c>
      <c r="F120" t="s">
        <v>16</v>
      </c>
      <c r="G120">
        <v>236.8</v>
      </c>
      <c r="H120">
        <v>15</v>
      </c>
      <c r="I120">
        <v>8.5</v>
      </c>
      <c r="J120">
        <v>-1</v>
      </c>
      <c r="K120" t="s">
        <v>1060</v>
      </c>
      <c r="L120">
        <v>0</v>
      </c>
      <c r="M120">
        <v>96</v>
      </c>
      <c r="N120" t="s">
        <v>3360</v>
      </c>
      <c r="O120">
        <v>9.6</v>
      </c>
      <c r="P120">
        <v>77</v>
      </c>
      <c r="Q120" t="s">
        <v>3360</v>
      </c>
      <c r="R120">
        <v>0.4</v>
      </c>
      <c r="S120">
        <v>79</v>
      </c>
      <c r="T120" t="s">
        <v>3360</v>
      </c>
      <c r="U120">
        <v>2</v>
      </c>
      <c r="V120">
        <v>75</v>
      </c>
      <c r="W120" t="s">
        <v>3360</v>
      </c>
      <c r="X120">
        <v>0</v>
      </c>
      <c r="Z120">
        <f>IFERROR(VLOOKUP(AA120,$A$2:$D$1636,4,FALSE),"")</f>
        <v>7.3</v>
      </c>
    </row>
    <row r="121" spans="1:26">
      <c r="A121">
        <v>121</v>
      </c>
      <c r="B121" t="s">
        <v>1163</v>
      </c>
      <c r="C121" s="61" t="str">
        <f>HYPERLINK("[映雪.xlsx]类型!B27",类型!$C$27)</f>
        <v>骑士</v>
      </c>
      <c r="D121">
        <v>7.2</v>
      </c>
      <c r="E121">
        <v>15</v>
      </c>
      <c r="F121" t="s">
        <v>16</v>
      </c>
      <c r="G121">
        <v>236.8</v>
      </c>
      <c r="H121">
        <v>26</v>
      </c>
      <c r="I121">
        <v>6.5</v>
      </c>
      <c r="J121">
        <v>-1</v>
      </c>
      <c r="K121" t="s">
        <v>1164</v>
      </c>
      <c r="L121">
        <v>0</v>
      </c>
      <c r="M121">
        <v>73</v>
      </c>
      <c r="N121" t="s">
        <v>3360</v>
      </c>
      <c r="O121">
        <v>0.4</v>
      </c>
      <c r="P121">
        <v>73</v>
      </c>
      <c r="Q121" t="s">
        <v>3360</v>
      </c>
      <c r="R121">
        <v>0.4</v>
      </c>
      <c r="S121">
        <v>59</v>
      </c>
      <c r="T121" t="s">
        <v>3360</v>
      </c>
      <c r="U121">
        <v>0</v>
      </c>
      <c r="V121">
        <v>45</v>
      </c>
      <c r="W121" t="s">
        <v>3360</v>
      </c>
      <c r="X121">
        <v>0</v>
      </c>
      <c r="Z121">
        <f>IFERROR(VLOOKUP(AA121,$A$2:$D$1636,4,FALSE),"")</f>
        <v>7.3</v>
      </c>
    </row>
    <row r="122" spans="1:26">
      <c r="A122">
        <v>122</v>
      </c>
      <c r="B122" t="s">
        <v>1165</v>
      </c>
      <c r="C122" s="61" t="str">
        <f>HYPERLINK("[映雪.xlsx]类型!B32",类型!$C$32)</f>
        <v>魔法少女</v>
      </c>
      <c r="D122">
        <v>5.7</v>
      </c>
      <c r="E122">
        <v>15</v>
      </c>
      <c r="F122" t="s">
        <v>16</v>
      </c>
      <c r="G122">
        <v>236.8</v>
      </c>
      <c r="H122">
        <v>31</v>
      </c>
      <c r="I122">
        <v>4.4</v>
      </c>
      <c r="J122">
        <v>-1</v>
      </c>
      <c r="K122" t="s">
        <v>1091</v>
      </c>
      <c r="L122">
        <v>0</v>
      </c>
      <c r="M122">
        <v>46</v>
      </c>
      <c r="N122" t="s">
        <v>3360</v>
      </c>
      <c r="O122">
        <v>0</v>
      </c>
      <c r="P122">
        <v>72</v>
      </c>
      <c r="Q122" t="s">
        <v>3360</v>
      </c>
      <c r="R122">
        <v>0.4</v>
      </c>
      <c r="S122">
        <v>54</v>
      </c>
      <c r="T122" t="s">
        <v>3360</v>
      </c>
      <c r="U122">
        <v>0</v>
      </c>
      <c r="V122">
        <v>95</v>
      </c>
      <c r="W122" t="s">
        <v>3360</v>
      </c>
      <c r="X122">
        <v>0.9</v>
      </c>
      <c r="Z122">
        <f>IFERROR(VLOOKUP(AA122,$A$2:$D$1636,4,FALSE),"")</f>
        <v>7.3</v>
      </c>
    </row>
    <row r="123" spans="1:26">
      <c r="A123">
        <v>123</v>
      </c>
      <c r="B123" t="s">
        <v>16</v>
      </c>
      <c r="C123" s="61" t="str">
        <f>HYPERLINK("[映雪.xlsx]类型!B74",类型!$C$74)</f>
        <v>阿克娅</v>
      </c>
      <c r="D123">
        <v>13.7</v>
      </c>
      <c r="E123">
        <v>15</v>
      </c>
      <c r="F123" t="s">
        <v>16</v>
      </c>
      <c r="G123">
        <v>236.8</v>
      </c>
      <c r="H123">
        <v>75</v>
      </c>
      <c r="I123">
        <v>11.1</v>
      </c>
      <c r="J123">
        <v>-1</v>
      </c>
      <c r="K123" t="s">
        <v>1166</v>
      </c>
      <c r="L123">
        <v>0</v>
      </c>
      <c r="M123">
        <v>88</v>
      </c>
      <c r="N123" t="s">
        <v>3360</v>
      </c>
      <c r="O123">
        <v>2.2</v>
      </c>
      <c r="P123">
        <v>76</v>
      </c>
      <c r="Q123" t="s">
        <v>3360</v>
      </c>
      <c r="R123">
        <v>0.4</v>
      </c>
      <c r="S123">
        <v>1</v>
      </c>
      <c r="T123" t="s">
        <v>3360</v>
      </c>
      <c r="U123">
        <v>0</v>
      </c>
      <c r="V123">
        <v>65</v>
      </c>
      <c r="W123" t="s">
        <v>3360</v>
      </c>
      <c r="X123">
        <v>0</v>
      </c>
      <c r="Z123">
        <f>IFERROR(VLOOKUP(AA123,$A$2:$D$1636,4,FALSE),"")</f>
        <v>7.3</v>
      </c>
    </row>
    <row r="124" spans="1:26">
      <c r="A124">
        <v>124</v>
      </c>
      <c r="B124" t="s">
        <v>1167</v>
      </c>
      <c r="C124" s="61" t="str">
        <f>HYPERLINK("[映雪.xlsx]类型!B24",类型!$C$24)</f>
        <v>艺术家</v>
      </c>
      <c r="D124">
        <v>3.8</v>
      </c>
      <c r="E124">
        <v>15</v>
      </c>
      <c r="F124" t="s">
        <v>16</v>
      </c>
      <c r="G124">
        <v>236.8</v>
      </c>
      <c r="H124">
        <v>23</v>
      </c>
      <c r="I124">
        <v>3.8</v>
      </c>
      <c r="J124">
        <v>-1</v>
      </c>
      <c r="K124" t="s">
        <v>1056</v>
      </c>
      <c r="L124">
        <v>0</v>
      </c>
      <c r="M124">
        <v>50</v>
      </c>
      <c r="N124" t="s">
        <v>3360</v>
      </c>
      <c r="O124">
        <v>0</v>
      </c>
      <c r="P124">
        <v>55</v>
      </c>
      <c r="Q124" t="s">
        <v>3360</v>
      </c>
      <c r="R124">
        <v>0</v>
      </c>
      <c r="S124">
        <v>57</v>
      </c>
      <c r="T124" t="s">
        <v>3360</v>
      </c>
      <c r="U124">
        <v>0</v>
      </c>
      <c r="V124">
        <v>68</v>
      </c>
      <c r="W124" t="s">
        <v>3360</v>
      </c>
      <c r="X124">
        <v>0</v>
      </c>
      <c r="Z124">
        <f>IFERROR(VLOOKUP(AA124,$A$2:$D$1636,4,FALSE),"")</f>
        <v>7.3</v>
      </c>
    </row>
    <row r="125" spans="1:26">
      <c r="A125">
        <v>125</v>
      </c>
      <c r="B125" t="s">
        <v>1168</v>
      </c>
      <c r="C125" s="61" t="str">
        <f>HYPERLINK("[映雪.xlsx]类型!B75",类型!$C$75)</f>
        <v>惠惠</v>
      </c>
      <c r="D125">
        <v>17.7</v>
      </c>
      <c r="E125">
        <v>15</v>
      </c>
      <c r="F125" t="s">
        <v>16</v>
      </c>
      <c r="G125">
        <v>236.8</v>
      </c>
      <c r="H125">
        <v>76</v>
      </c>
      <c r="I125">
        <v>7.7</v>
      </c>
      <c r="J125">
        <v>-1</v>
      </c>
      <c r="K125" t="s">
        <v>1169</v>
      </c>
      <c r="L125">
        <v>0</v>
      </c>
      <c r="M125">
        <v>50</v>
      </c>
      <c r="N125" t="s">
        <v>3360</v>
      </c>
      <c r="O125">
        <v>0</v>
      </c>
      <c r="P125">
        <v>96</v>
      </c>
      <c r="Q125" t="s">
        <v>3360</v>
      </c>
      <c r="R125">
        <v>9.6</v>
      </c>
      <c r="S125">
        <v>76</v>
      </c>
      <c r="T125" t="s">
        <v>3360</v>
      </c>
      <c r="U125">
        <v>0.4</v>
      </c>
      <c r="V125">
        <v>55</v>
      </c>
      <c r="W125" t="s">
        <v>3360</v>
      </c>
      <c r="X125">
        <v>0</v>
      </c>
      <c r="Z125">
        <f>IFERROR(VLOOKUP(AA125,$A$2:$D$1636,4,FALSE),"")</f>
        <v>7.3</v>
      </c>
    </row>
    <row r="126" spans="1:26">
      <c r="A126">
        <v>126</v>
      </c>
      <c r="B126" t="s">
        <v>1170</v>
      </c>
      <c r="C126" s="61" t="str">
        <f>HYPERLINK("[映雪.xlsx]类型!B36",类型!$C$36)</f>
        <v>文学家</v>
      </c>
      <c r="D126">
        <v>10.2</v>
      </c>
      <c r="E126">
        <v>15</v>
      </c>
      <c r="F126" t="s">
        <v>16</v>
      </c>
      <c r="G126">
        <v>236.8</v>
      </c>
      <c r="H126">
        <v>35</v>
      </c>
      <c r="I126">
        <v>9.5</v>
      </c>
      <c r="J126">
        <v>-1</v>
      </c>
      <c r="K126" t="s">
        <v>1037</v>
      </c>
      <c r="L126">
        <v>0</v>
      </c>
      <c r="M126">
        <v>61</v>
      </c>
      <c r="N126" t="s">
        <v>3360</v>
      </c>
      <c r="O126">
        <v>0</v>
      </c>
      <c r="P126">
        <v>71</v>
      </c>
      <c r="Q126" t="s">
        <v>3360</v>
      </c>
      <c r="R126">
        <v>0.4</v>
      </c>
      <c r="S126">
        <v>68</v>
      </c>
      <c r="T126" t="s">
        <v>3360</v>
      </c>
      <c r="U126">
        <v>0.3</v>
      </c>
      <c r="V126">
        <v>59</v>
      </c>
      <c r="W126" t="s">
        <v>3360</v>
      </c>
      <c r="X126">
        <v>0</v>
      </c>
      <c r="Z126">
        <f>IFERROR(VLOOKUP(AA126,$A$2:$D$1636,4,FALSE),"")</f>
        <v>7.3</v>
      </c>
    </row>
    <row r="127" spans="1:26">
      <c r="A127">
        <v>127</v>
      </c>
      <c r="B127" t="s">
        <v>1171</v>
      </c>
      <c r="C127" s="61" t="str">
        <f>HYPERLINK("[映雪.xlsx]类型!B28",类型!$C$28)</f>
        <v>战法师</v>
      </c>
      <c r="D127">
        <v>6.2</v>
      </c>
      <c r="E127">
        <v>15</v>
      </c>
      <c r="F127" t="s">
        <v>16</v>
      </c>
      <c r="G127">
        <v>236.8</v>
      </c>
      <c r="H127">
        <v>27</v>
      </c>
      <c r="I127">
        <v>4.1</v>
      </c>
      <c r="J127">
        <v>-1</v>
      </c>
      <c r="K127" t="s">
        <v>1061</v>
      </c>
      <c r="L127">
        <v>0</v>
      </c>
      <c r="M127">
        <v>59</v>
      </c>
      <c r="N127" t="s">
        <v>3360</v>
      </c>
      <c r="O127">
        <v>0</v>
      </c>
      <c r="P127">
        <v>83</v>
      </c>
      <c r="Q127" t="s">
        <v>3360</v>
      </c>
      <c r="R127">
        <v>2.1</v>
      </c>
      <c r="S127">
        <v>49</v>
      </c>
      <c r="T127" t="s">
        <v>3360</v>
      </c>
      <c r="U127">
        <v>0</v>
      </c>
      <c r="V127">
        <v>28</v>
      </c>
      <c r="W127" t="s">
        <v>3360</v>
      </c>
      <c r="X127">
        <v>0</v>
      </c>
      <c r="Z127">
        <f>IFERROR(VLOOKUP(AA127,$A$2:$D$1636,4,FALSE),"")</f>
        <v>7.3</v>
      </c>
    </row>
    <row r="128" spans="1:26">
      <c r="A128">
        <v>128</v>
      </c>
      <c r="B128" t="s">
        <v>1172</v>
      </c>
      <c r="C128" s="61" t="str">
        <f>HYPERLINK("[映雪.xlsx]类型!B7",类型!$C$7)</f>
        <v>武勇全能</v>
      </c>
      <c r="D128">
        <v>4.4</v>
      </c>
      <c r="E128">
        <v>15</v>
      </c>
      <c r="F128" t="s">
        <v>16</v>
      </c>
      <c r="G128">
        <v>236.8</v>
      </c>
      <c r="H128">
        <v>6</v>
      </c>
      <c r="I128">
        <v>4.1</v>
      </c>
      <c r="J128">
        <v>-1</v>
      </c>
      <c r="K128" t="s">
        <v>1072</v>
      </c>
      <c r="L128">
        <v>0</v>
      </c>
      <c r="M128">
        <v>59</v>
      </c>
      <c r="N128" t="s">
        <v>3360</v>
      </c>
      <c r="O128">
        <v>0</v>
      </c>
      <c r="P128">
        <v>70</v>
      </c>
      <c r="Q128" t="s">
        <v>3360</v>
      </c>
      <c r="R128">
        <v>0.3</v>
      </c>
      <c r="S128">
        <v>51</v>
      </c>
      <c r="T128" t="s">
        <v>3360</v>
      </c>
      <c r="U128">
        <v>0</v>
      </c>
      <c r="V128">
        <v>52</v>
      </c>
      <c r="W128" t="s">
        <v>3360</v>
      </c>
      <c r="X128">
        <v>0</v>
      </c>
      <c r="Z128">
        <f>IFERROR(VLOOKUP(AA128,$A$2:$D$1636,4,FALSE),"")</f>
        <v>7.3</v>
      </c>
    </row>
    <row r="129" spans="1:26">
      <c r="A129">
        <v>129</v>
      </c>
      <c r="B129" t="s">
        <v>1173</v>
      </c>
      <c r="C129" s="61" t="str">
        <f>HYPERLINK("[映雪.xlsx]类型!B8",类型!$C$8)</f>
        <v>智慧全能</v>
      </c>
      <c r="D129">
        <v>4.8</v>
      </c>
      <c r="E129">
        <v>15</v>
      </c>
      <c r="F129" t="s">
        <v>16</v>
      </c>
      <c r="G129">
        <v>236.8</v>
      </c>
      <c r="H129">
        <v>7</v>
      </c>
      <c r="I129">
        <v>4.4</v>
      </c>
      <c r="J129">
        <v>-1</v>
      </c>
      <c r="K129" t="s">
        <v>1044</v>
      </c>
      <c r="L129">
        <v>0</v>
      </c>
      <c r="M129">
        <v>35</v>
      </c>
      <c r="N129" t="s">
        <v>3360</v>
      </c>
      <c r="O129">
        <v>0</v>
      </c>
      <c r="P129">
        <v>30</v>
      </c>
      <c r="Q129" t="s">
        <v>3360</v>
      </c>
      <c r="R129">
        <v>0</v>
      </c>
      <c r="S129">
        <v>72</v>
      </c>
      <c r="T129" t="s">
        <v>3360</v>
      </c>
      <c r="U129">
        <v>0.4</v>
      </c>
      <c r="V129">
        <v>43</v>
      </c>
      <c r="W129" t="s">
        <v>3360</v>
      </c>
      <c r="X129">
        <v>0</v>
      </c>
      <c r="Z129">
        <f>IFERROR(VLOOKUP(AA129,$A$2:$D$1636,4,FALSE),"")</f>
        <v>7.3</v>
      </c>
    </row>
    <row r="130" spans="1:26">
      <c r="A130">
        <v>130</v>
      </c>
      <c r="B130" t="s">
        <v>1174</v>
      </c>
      <c r="C130" s="61" t="str">
        <f>HYPERLINK("[映雪.xlsx]类型!B15",类型!$C$15)</f>
        <v>巫女</v>
      </c>
      <c r="D130">
        <v>11.1</v>
      </c>
      <c r="E130">
        <v>15</v>
      </c>
      <c r="F130" t="s">
        <v>16</v>
      </c>
      <c r="G130">
        <v>236.8</v>
      </c>
      <c r="H130">
        <v>14</v>
      </c>
      <c r="I130">
        <v>10.4</v>
      </c>
      <c r="J130">
        <v>-1</v>
      </c>
      <c r="K130" t="s">
        <v>1175</v>
      </c>
      <c r="L130">
        <v>0</v>
      </c>
      <c r="M130">
        <v>69</v>
      </c>
      <c r="N130" t="s">
        <v>3360</v>
      </c>
      <c r="O130">
        <v>0.3</v>
      </c>
      <c r="P130">
        <v>61</v>
      </c>
      <c r="Q130" t="s">
        <v>3360</v>
      </c>
      <c r="R130">
        <v>0</v>
      </c>
      <c r="S130">
        <v>67</v>
      </c>
      <c r="T130" t="s">
        <v>3360</v>
      </c>
      <c r="U130">
        <v>0.3</v>
      </c>
      <c r="V130">
        <v>49</v>
      </c>
      <c r="W130" t="s">
        <v>3360</v>
      </c>
      <c r="X130">
        <v>0</v>
      </c>
      <c r="Z130">
        <f>IFERROR(VLOOKUP(AA130,$A$2:$D$1636,4,FALSE),"")</f>
        <v>7.3</v>
      </c>
    </row>
    <row r="131" spans="1:26">
      <c r="A131">
        <v>131</v>
      </c>
      <c r="B131" t="s">
        <v>1176</v>
      </c>
      <c r="C131" s="61" t="str">
        <f>HYPERLINK("[映雪.xlsx]类型!B7",类型!$C$7)</f>
        <v>武勇全能</v>
      </c>
      <c r="D131">
        <v>6.2</v>
      </c>
      <c r="E131">
        <v>15</v>
      </c>
      <c r="F131" t="s">
        <v>16</v>
      </c>
      <c r="G131">
        <v>236.8</v>
      </c>
      <c r="H131">
        <v>6</v>
      </c>
      <c r="I131">
        <v>4.1</v>
      </c>
      <c r="J131">
        <v>-1</v>
      </c>
      <c r="K131" t="s">
        <v>1177</v>
      </c>
      <c r="L131">
        <v>0</v>
      </c>
      <c r="M131">
        <v>59</v>
      </c>
      <c r="N131" t="s">
        <v>3360</v>
      </c>
      <c r="O131">
        <v>0</v>
      </c>
      <c r="P131">
        <v>85</v>
      </c>
      <c r="Q131" t="s">
        <v>3360</v>
      </c>
      <c r="R131">
        <v>2.1</v>
      </c>
      <c r="S131">
        <v>45</v>
      </c>
      <c r="T131" t="s">
        <v>3360</v>
      </c>
      <c r="U131">
        <v>0</v>
      </c>
      <c r="V131">
        <v>27</v>
      </c>
      <c r="W131" t="s">
        <v>3360</v>
      </c>
      <c r="X131">
        <v>0</v>
      </c>
      <c r="Z131">
        <f>IFERROR(VLOOKUP(AA131,$A$2:$D$1636,4,FALSE),"")</f>
        <v>7.3</v>
      </c>
    </row>
    <row r="132" spans="1:26">
      <c r="A132">
        <v>132</v>
      </c>
      <c r="B132" t="s">
        <v>1178</v>
      </c>
      <c r="C132" s="61" t="str">
        <f>HYPERLINK("[映雪.xlsx]类型!B27",类型!$C$27)</f>
        <v>骑士</v>
      </c>
      <c r="D132">
        <v>8.8</v>
      </c>
      <c r="E132">
        <v>15</v>
      </c>
      <c r="F132" t="s">
        <v>16</v>
      </c>
      <c r="G132">
        <v>236.8</v>
      </c>
      <c r="H132">
        <v>26</v>
      </c>
      <c r="I132">
        <v>6.5</v>
      </c>
      <c r="J132">
        <v>-1</v>
      </c>
      <c r="K132" t="s">
        <v>1067</v>
      </c>
      <c r="L132">
        <v>0</v>
      </c>
      <c r="M132">
        <v>57</v>
      </c>
      <c r="N132" t="s">
        <v>3360</v>
      </c>
      <c r="O132">
        <v>0</v>
      </c>
      <c r="P132">
        <v>79</v>
      </c>
      <c r="Q132" t="s">
        <v>3360</v>
      </c>
      <c r="R132">
        <v>2</v>
      </c>
      <c r="S132">
        <v>71</v>
      </c>
      <c r="T132" t="s">
        <v>3360</v>
      </c>
      <c r="U132">
        <v>0.4</v>
      </c>
      <c r="V132">
        <v>73</v>
      </c>
      <c r="W132" t="s">
        <v>3360</v>
      </c>
      <c r="X132">
        <v>0</v>
      </c>
      <c r="Z132">
        <f>IFERROR(VLOOKUP(AA132,$A$2:$D$1636,4,FALSE),"")</f>
        <v>7.3</v>
      </c>
    </row>
    <row r="133" spans="1:26">
      <c r="A133">
        <v>133</v>
      </c>
      <c r="B133" t="s">
        <v>448</v>
      </c>
      <c r="C133" s="61" t="str">
        <f>HYPERLINK("[映雪.xlsx]类型!B2",类型!$C$2)</f>
        <v>统御强化</v>
      </c>
      <c r="D133">
        <v>6.9</v>
      </c>
      <c r="E133">
        <v>15</v>
      </c>
      <c r="F133" t="s">
        <v>16</v>
      </c>
      <c r="G133">
        <v>236.8</v>
      </c>
      <c r="H133">
        <v>1</v>
      </c>
      <c r="I133">
        <v>4.5</v>
      </c>
      <c r="J133">
        <v>-1</v>
      </c>
      <c r="K133" t="s">
        <v>1031</v>
      </c>
      <c r="L133">
        <v>0</v>
      </c>
      <c r="M133">
        <v>80</v>
      </c>
      <c r="N133" t="s">
        <v>3360</v>
      </c>
      <c r="O133">
        <v>2</v>
      </c>
      <c r="P133">
        <v>58</v>
      </c>
      <c r="Q133" t="s">
        <v>3360</v>
      </c>
      <c r="R133">
        <v>0</v>
      </c>
      <c r="S133">
        <v>74</v>
      </c>
      <c r="T133" t="s">
        <v>3360</v>
      </c>
      <c r="U133">
        <v>0.4</v>
      </c>
      <c r="V133">
        <v>55</v>
      </c>
      <c r="W133" t="s">
        <v>3360</v>
      </c>
      <c r="X133">
        <v>0</v>
      </c>
      <c r="Z133">
        <f>IFERROR(VLOOKUP(AA133,$A$2:$D$1636,4,FALSE),"")</f>
        <v>7.3</v>
      </c>
    </row>
    <row r="134" spans="1:26">
      <c r="A134">
        <v>134</v>
      </c>
      <c r="B134" t="s">
        <v>1179</v>
      </c>
      <c r="C134" s="61" t="str">
        <f>HYPERLINK("[映雪.xlsx]类型!B9",类型!$C$9)</f>
        <v>家政全能</v>
      </c>
      <c r="D134">
        <v>3.5</v>
      </c>
      <c r="E134">
        <v>15</v>
      </c>
      <c r="F134" t="s">
        <v>16</v>
      </c>
      <c r="G134">
        <v>236.8</v>
      </c>
      <c r="H134">
        <v>8</v>
      </c>
      <c r="I134">
        <v>3.5</v>
      </c>
      <c r="J134">
        <v>-1</v>
      </c>
      <c r="K134" t="s">
        <v>1079</v>
      </c>
      <c r="L134">
        <v>0</v>
      </c>
      <c r="M134">
        <v>31</v>
      </c>
      <c r="N134" t="s">
        <v>3360</v>
      </c>
      <c r="O134">
        <v>0</v>
      </c>
      <c r="P134">
        <v>27</v>
      </c>
      <c r="Q134" t="s">
        <v>3360</v>
      </c>
      <c r="R134">
        <v>0</v>
      </c>
      <c r="S134">
        <v>53</v>
      </c>
      <c r="T134" t="s">
        <v>3360</v>
      </c>
      <c r="U134">
        <v>0</v>
      </c>
      <c r="V134">
        <v>83</v>
      </c>
      <c r="W134" t="s">
        <v>3360</v>
      </c>
      <c r="X134">
        <v>0</v>
      </c>
      <c r="Z134">
        <f>IFERROR(VLOOKUP(AA134,$A$2:$D$1636,4,FALSE),"")</f>
        <v>7.3</v>
      </c>
    </row>
    <row r="135" spans="1:26">
      <c r="A135">
        <v>135</v>
      </c>
      <c r="B135" t="s">
        <v>1180</v>
      </c>
      <c r="C135" s="61" t="str">
        <f>HYPERLINK("[映雪.xlsx]类型!B19",类型!$C$19)</f>
        <v>妖精</v>
      </c>
      <c r="D135">
        <v>4.8</v>
      </c>
      <c r="E135">
        <v>15</v>
      </c>
      <c r="F135" t="s">
        <v>16</v>
      </c>
      <c r="G135">
        <v>236.8</v>
      </c>
      <c r="H135">
        <v>18</v>
      </c>
      <c r="I135">
        <v>4.8</v>
      </c>
      <c r="J135">
        <v>-1</v>
      </c>
      <c r="K135" t="s">
        <v>1083</v>
      </c>
      <c r="L135">
        <v>0</v>
      </c>
      <c r="M135">
        <v>43</v>
      </c>
      <c r="N135" t="s">
        <v>3360</v>
      </c>
      <c r="O135">
        <v>0</v>
      </c>
      <c r="P135">
        <v>44</v>
      </c>
      <c r="Q135" t="s">
        <v>3360</v>
      </c>
      <c r="R135">
        <v>0</v>
      </c>
      <c r="S135">
        <v>34</v>
      </c>
      <c r="T135" t="s">
        <v>3360</v>
      </c>
      <c r="U135">
        <v>0</v>
      </c>
      <c r="V135">
        <v>58</v>
      </c>
      <c r="W135" t="s">
        <v>3360</v>
      </c>
      <c r="X135">
        <v>0</v>
      </c>
      <c r="Z135">
        <f>IFERROR(VLOOKUP(AA135,$A$2:$D$1636,4,FALSE),"")</f>
        <v>7.3</v>
      </c>
    </row>
    <row r="136" spans="1:26">
      <c r="A136">
        <v>136</v>
      </c>
      <c r="B136" t="s">
        <v>1181</v>
      </c>
      <c r="C136" s="61" t="str">
        <f>HYPERLINK("[映雪.xlsx]类型!B35",类型!$C$35)</f>
        <v>刺客</v>
      </c>
      <c r="D136">
        <v>6.5</v>
      </c>
      <c r="E136">
        <v>15</v>
      </c>
      <c r="F136" t="s">
        <v>16</v>
      </c>
      <c r="G136">
        <v>236.8</v>
      </c>
      <c r="H136">
        <v>34</v>
      </c>
      <c r="I136">
        <v>6.1</v>
      </c>
      <c r="J136">
        <v>-1</v>
      </c>
      <c r="K136" t="s">
        <v>1069</v>
      </c>
      <c r="L136">
        <v>0</v>
      </c>
      <c r="M136">
        <v>52</v>
      </c>
      <c r="N136" t="s">
        <v>3360</v>
      </c>
      <c r="O136">
        <v>0</v>
      </c>
      <c r="P136">
        <v>76</v>
      </c>
      <c r="Q136" t="s">
        <v>3360</v>
      </c>
      <c r="R136">
        <v>0.4</v>
      </c>
      <c r="S136">
        <v>59</v>
      </c>
      <c r="T136" t="s">
        <v>3360</v>
      </c>
      <c r="U136">
        <v>0</v>
      </c>
      <c r="V136">
        <v>50</v>
      </c>
      <c r="W136" t="s">
        <v>3360</v>
      </c>
      <c r="X136">
        <v>0</v>
      </c>
      <c r="Z136">
        <f>IFERROR(VLOOKUP(AA136,$A$2:$D$1636,4,FALSE),"")</f>
        <v>7.3</v>
      </c>
    </row>
    <row r="137" spans="1:26">
      <c r="A137">
        <v>137</v>
      </c>
      <c r="B137" t="s">
        <v>1182</v>
      </c>
      <c r="C137" s="61" t="str">
        <f>HYPERLINK("[映雪.xlsx]类型!B4",类型!$C$4)</f>
        <v>智慧强化</v>
      </c>
      <c r="D137">
        <v>7.9</v>
      </c>
      <c r="E137">
        <v>15</v>
      </c>
      <c r="F137" t="s">
        <v>16</v>
      </c>
      <c r="G137">
        <v>236.8</v>
      </c>
      <c r="H137">
        <v>3</v>
      </c>
      <c r="I137">
        <v>5.5</v>
      </c>
      <c r="J137">
        <v>-1</v>
      </c>
      <c r="K137" t="s">
        <v>1019</v>
      </c>
      <c r="L137">
        <v>0</v>
      </c>
      <c r="M137">
        <v>72</v>
      </c>
      <c r="N137" t="s">
        <v>3360</v>
      </c>
      <c r="O137">
        <v>0.4</v>
      </c>
      <c r="P137">
        <v>52</v>
      </c>
      <c r="Q137" t="s">
        <v>3360</v>
      </c>
      <c r="R137">
        <v>0</v>
      </c>
      <c r="S137">
        <v>81</v>
      </c>
      <c r="T137" t="s">
        <v>3360</v>
      </c>
      <c r="U137">
        <v>2</v>
      </c>
      <c r="V137">
        <v>66</v>
      </c>
      <c r="W137" t="s">
        <v>3360</v>
      </c>
      <c r="X137">
        <v>0</v>
      </c>
      <c r="Z137">
        <f>IFERROR(VLOOKUP(AA137,$A$2:$D$1636,4,FALSE),"")</f>
        <v>7.3</v>
      </c>
    </row>
    <row r="138" spans="1:26">
      <c r="A138">
        <v>138</v>
      </c>
      <c r="B138" t="s">
        <v>1184</v>
      </c>
      <c r="C138" s="61" t="str">
        <f>HYPERLINK("[映雪.xlsx]类型!B36",类型!$C$36)</f>
        <v>文学家</v>
      </c>
      <c r="D138">
        <v>9.5</v>
      </c>
      <c r="E138">
        <v>15</v>
      </c>
      <c r="F138" t="s">
        <v>16</v>
      </c>
      <c r="G138">
        <v>236.8</v>
      </c>
      <c r="H138">
        <v>35</v>
      </c>
      <c r="I138">
        <v>9.5</v>
      </c>
      <c r="J138">
        <v>-1</v>
      </c>
      <c r="K138" t="s">
        <v>1051</v>
      </c>
      <c r="L138">
        <v>0</v>
      </c>
      <c r="M138">
        <v>46</v>
      </c>
      <c r="N138" t="s">
        <v>3360</v>
      </c>
      <c r="O138">
        <v>0</v>
      </c>
      <c r="P138">
        <v>63</v>
      </c>
      <c r="Q138" t="s">
        <v>3360</v>
      </c>
      <c r="R138">
        <v>0</v>
      </c>
      <c r="S138">
        <v>41</v>
      </c>
      <c r="T138" t="s">
        <v>3360</v>
      </c>
      <c r="U138">
        <v>0</v>
      </c>
      <c r="V138">
        <v>49</v>
      </c>
      <c r="W138" t="s">
        <v>3360</v>
      </c>
      <c r="X138">
        <v>0</v>
      </c>
      <c r="Z138">
        <f>IFERROR(VLOOKUP(AA138,$A$2:$D$1636,4,FALSE),"")</f>
        <v>7.3</v>
      </c>
    </row>
    <row r="139" spans="1:26">
      <c r="A139">
        <v>139</v>
      </c>
      <c r="B139" t="s">
        <v>1185</v>
      </c>
      <c r="C139" s="61" t="str">
        <f>HYPERLINK("[映雪.xlsx]类型!B4",类型!$C$4)</f>
        <v>智慧强化</v>
      </c>
      <c r="D139">
        <v>5.9</v>
      </c>
      <c r="E139">
        <v>15</v>
      </c>
      <c r="F139" t="s">
        <v>16</v>
      </c>
      <c r="G139">
        <v>236.8</v>
      </c>
      <c r="H139">
        <v>3</v>
      </c>
      <c r="I139">
        <v>5.5</v>
      </c>
      <c r="J139">
        <v>-1</v>
      </c>
      <c r="K139" t="s">
        <v>1047</v>
      </c>
      <c r="L139">
        <v>0</v>
      </c>
      <c r="M139">
        <v>72</v>
      </c>
      <c r="N139" t="s">
        <v>3360</v>
      </c>
      <c r="O139">
        <v>0.4</v>
      </c>
      <c r="P139">
        <v>38</v>
      </c>
      <c r="Q139" t="s">
        <v>3360</v>
      </c>
      <c r="R139">
        <v>0</v>
      </c>
      <c r="S139">
        <v>54</v>
      </c>
      <c r="T139" t="s">
        <v>3360</v>
      </c>
      <c r="U139">
        <v>0</v>
      </c>
      <c r="V139">
        <v>52</v>
      </c>
      <c r="W139" t="s">
        <v>3360</v>
      </c>
      <c r="X139">
        <v>0</v>
      </c>
      <c r="Z139">
        <f>IFERROR(VLOOKUP(AA139,$A$2:$D$1636,4,FALSE),"")</f>
        <v>7.3</v>
      </c>
    </row>
    <row r="140" spans="1:26">
      <c r="A140">
        <v>140</v>
      </c>
      <c r="B140" t="s">
        <v>451</v>
      </c>
      <c r="C140" s="61" t="str">
        <f>HYPERLINK("[映雪.xlsx]类型!B20",类型!$C$20)</f>
        <v>指挥官</v>
      </c>
      <c r="D140">
        <v>12.2</v>
      </c>
      <c r="E140">
        <v>15</v>
      </c>
      <c r="F140" t="s">
        <v>16</v>
      </c>
      <c r="G140">
        <v>236.8</v>
      </c>
      <c r="H140">
        <v>19</v>
      </c>
      <c r="I140">
        <v>10.1</v>
      </c>
      <c r="J140">
        <v>-1</v>
      </c>
      <c r="K140" t="s">
        <v>1029</v>
      </c>
      <c r="L140">
        <v>0</v>
      </c>
      <c r="M140">
        <v>82</v>
      </c>
      <c r="N140" t="s">
        <v>3360</v>
      </c>
      <c r="O140">
        <v>2</v>
      </c>
      <c r="P140">
        <v>46</v>
      </c>
      <c r="Q140" t="s">
        <v>3360</v>
      </c>
      <c r="R140">
        <v>0</v>
      </c>
      <c r="S140">
        <v>61</v>
      </c>
      <c r="T140" t="s">
        <v>3360</v>
      </c>
      <c r="U140">
        <v>0</v>
      </c>
      <c r="V140">
        <v>82</v>
      </c>
      <c r="W140" t="s">
        <v>3360</v>
      </c>
      <c r="X140">
        <v>0</v>
      </c>
      <c r="Z140">
        <f>IFERROR(VLOOKUP(AA140,$A$2:$D$1636,4,FALSE),"")</f>
        <v>7.3</v>
      </c>
    </row>
    <row r="141" spans="1:26">
      <c r="A141">
        <v>141</v>
      </c>
      <c r="B141" t="s">
        <v>1186</v>
      </c>
      <c r="C141" s="61" t="str">
        <f>HYPERLINK("[映雪.xlsx]类型!B24",类型!$C$24)</f>
        <v>艺术家</v>
      </c>
      <c r="D141">
        <v>4.5</v>
      </c>
      <c r="E141">
        <v>15</v>
      </c>
      <c r="F141" t="s">
        <v>16</v>
      </c>
      <c r="G141">
        <v>236.8</v>
      </c>
      <c r="H141">
        <v>23</v>
      </c>
      <c r="I141">
        <v>3.8</v>
      </c>
      <c r="J141">
        <v>-1</v>
      </c>
      <c r="K141" t="s">
        <v>1046</v>
      </c>
      <c r="L141">
        <v>0</v>
      </c>
      <c r="M141">
        <v>71</v>
      </c>
      <c r="N141" t="s">
        <v>3360</v>
      </c>
      <c r="O141">
        <v>0.4</v>
      </c>
      <c r="P141">
        <v>32</v>
      </c>
      <c r="Q141" t="s">
        <v>3360</v>
      </c>
      <c r="R141">
        <v>0</v>
      </c>
      <c r="S141">
        <v>73</v>
      </c>
      <c r="T141" t="s">
        <v>3360</v>
      </c>
      <c r="U141">
        <v>0.4</v>
      </c>
      <c r="V141">
        <v>63</v>
      </c>
      <c r="W141" t="s">
        <v>3360</v>
      </c>
      <c r="X141">
        <v>0</v>
      </c>
      <c r="Z141">
        <f>IFERROR(VLOOKUP(AA141,$A$2:$D$1636,4,FALSE),"")</f>
        <v>7.3</v>
      </c>
    </row>
    <row r="142" spans="1:26">
      <c r="A142">
        <v>142</v>
      </c>
      <c r="B142" t="s">
        <v>1187</v>
      </c>
      <c r="C142" s="61" t="str">
        <f>HYPERLINK("[映雪.xlsx]类型!B41",类型!$C$41)</f>
        <v>德鲁伊</v>
      </c>
      <c r="D142">
        <v>7.2</v>
      </c>
      <c r="E142">
        <v>15</v>
      </c>
      <c r="F142" t="s">
        <v>16</v>
      </c>
      <c r="G142">
        <v>236.8</v>
      </c>
      <c r="H142">
        <v>40</v>
      </c>
      <c r="I142">
        <v>7.2</v>
      </c>
      <c r="J142">
        <v>-1</v>
      </c>
      <c r="K142" t="s">
        <v>1022</v>
      </c>
      <c r="L142">
        <v>0</v>
      </c>
      <c r="M142">
        <v>34</v>
      </c>
      <c r="N142" t="s">
        <v>3360</v>
      </c>
      <c r="O142">
        <v>0</v>
      </c>
      <c r="P142">
        <v>41</v>
      </c>
      <c r="Q142" t="s">
        <v>3360</v>
      </c>
      <c r="R142">
        <v>0</v>
      </c>
      <c r="S142">
        <v>42</v>
      </c>
      <c r="T142" t="s">
        <v>3360</v>
      </c>
      <c r="U142">
        <v>0</v>
      </c>
      <c r="V142">
        <v>77</v>
      </c>
      <c r="W142" t="s">
        <v>3360</v>
      </c>
      <c r="X142">
        <v>0</v>
      </c>
      <c r="Z142">
        <f>IFERROR(VLOOKUP(AA142,$A$2:$D$1636,4,FALSE),"")</f>
        <v>7.3</v>
      </c>
    </row>
    <row r="143" spans="1:26">
      <c r="A143">
        <v>143</v>
      </c>
      <c r="B143" t="s">
        <v>1188</v>
      </c>
      <c r="C143" s="61" t="str">
        <f>HYPERLINK("[映雪.xlsx]类型!B18",类型!$C$18)</f>
        <v>科学家</v>
      </c>
      <c r="D143">
        <v>7.4</v>
      </c>
      <c r="E143">
        <v>16</v>
      </c>
      <c r="F143" t="s">
        <v>76</v>
      </c>
      <c r="G143">
        <v>175.1</v>
      </c>
      <c r="H143">
        <v>17</v>
      </c>
      <c r="I143">
        <v>5.4</v>
      </c>
      <c r="J143">
        <v>-1</v>
      </c>
      <c r="K143" t="s">
        <v>1046</v>
      </c>
      <c r="L143">
        <v>0</v>
      </c>
      <c r="M143">
        <v>52</v>
      </c>
      <c r="N143" t="s">
        <v>3360</v>
      </c>
      <c r="O143">
        <v>0</v>
      </c>
      <c r="P143">
        <v>28</v>
      </c>
      <c r="Q143" t="s">
        <v>3360</v>
      </c>
      <c r="R143">
        <v>0</v>
      </c>
      <c r="S143">
        <v>79</v>
      </c>
      <c r="T143" t="s">
        <v>3360</v>
      </c>
      <c r="U143">
        <v>2</v>
      </c>
      <c r="V143">
        <v>74</v>
      </c>
      <c r="W143" t="s">
        <v>3360</v>
      </c>
      <c r="X143">
        <v>0</v>
      </c>
      <c r="Z143">
        <f>IFERROR(VLOOKUP(AA143,$A$2:$D$1636,4,FALSE),"")</f>
        <v>7.3</v>
      </c>
    </row>
    <row r="144" spans="1:26">
      <c r="A144">
        <v>144</v>
      </c>
      <c r="B144" t="s">
        <v>76</v>
      </c>
      <c r="C144" s="61" t="str">
        <f>HYPERLINK("[映雪.xlsx]类型!B70",类型!$C$70)</f>
        <v>赫斯提雅</v>
      </c>
      <c r="D144">
        <v>15.9</v>
      </c>
      <c r="E144">
        <v>16</v>
      </c>
      <c r="F144" t="s">
        <v>76</v>
      </c>
      <c r="G144">
        <v>175.1</v>
      </c>
      <c r="H144">
        <v>71</v>
      </c>
      <c r="I144">
        <v>13.7</v>
      </c>
      <c r="J144">
        <v>-1</v>
      </c>
      <c r="K144" t="s">
        <v>1166</v>
      </c>
      <c r="L144">
        <v>0</v>
      </c>
      <c r="M144">
        <v>87</v>
      </c>
      <c r="N144" t="s">
        <v>3360</v>
      </c>
      <c r="O144">
        <v>2.2</v>
      </c>
      <c r="P144">
        <v>33</v>
      </c>
      <c r="Q144" t="s">
        <v>3360</v>
      </c>
      <c r="R144">
        <v>0</v>
      </c>
      <c r="S144">
        <v>62</v>
      </c>
      <c r="T144" t="s">
        <v>3360</v>
      </c>
      <c r="U144">
        <v>0</v>
      </c>
      <c r="V144">
        <v>68</v>
      </c>
      <c r="W144" t="s">
        <v>3360</v>
      </c>
      <c r="X144">
        <v>0</v>
      </c>
      <c r="Z144">
        <f>IFERROR(VLOOKUP(AA144,$A$2:$D$1636,4,FALSE),"")</f>
        <v>7.3</v>
      </c>
    </row>
    <row r="145" spans="1:26">
      <c r="A145">
        <v>145</v>
      </c>
      <c r="B145" t="s">
        <v>1189</v>
      </c>
      <c r="C145" s="61" t="str">
        <f>HYPERLINK("[映雪.xlsx]类型!B71",类型!$C$71)</f>
        <v>艾丝</v>
      </c>
      <c r="D145">
        <v>16.7</v>
      </c>
      <c r="E145">
        <v>16</v>
      </c>
      <c r="F145" t="s">
        <v>76</v>
      </c>
      <c r="G145">
        <v>175.1</v>
      </c>
      <c r="H145">
        <v>72</v>
      </c>
      <c r="I145">
        <v>7.2</v>
      </c>
      <c r="J145">
        <v>-1</v>
      </c>
      <c r="K145" t="s">
        <v>1077</v>
      </c>
      <c r="L145">
        <v>0</v>
      </c>
      <c r="M145">
        <v>61</v>
      </c>
      <c r="N145" t="s">
        <v>3360</v>
      </c>
      <c r="O145">
        <v>0</v>
      </c>
      <c r="P145">
        <v>95</v>
      </c>
      <c r="Q145" t="s">
        <v>3360</v>
      </c>
      <c r="R145">
        <v>9.5</v>
      </c>
      <c r="S145">
        <v>50</v>
      </c>
      <c r="T145" t="s">
        <v>3360</v>
      </c>
      <c r="U145">
        <v>0</v>
      </c>
      <c r="V145">
        <v>63</v>
      </c>
      <c r="W145" t="s">
        <v>3360</v>
      </c>
      <c r="X145">
        <v>0</v>
      </c>
      <c r="Z145">
        <f>IFERROR(VLOOKUP(AA145,$A$2:$D$1636,4,FALSE),"")</f>
        <v>7.3</v>
      </c>
    </row>
    <row r="146" spans="1:26">
      <c r="A146">
        <v>146</v>
      </c>
      <c r="B146" t="s">
        <v>1190</v>
      </c>
      <c r="C146" s="61" t="str">
        <f>HYPERLINK("[映雪.xlsx]类型!B42",类型!$C$42)</f>
        <v>魔剑士</v>
      </c>
      <c r="D146">
        <v>6.6</v>
      </c>
      <c r="E146">
        <v>16</v>
      </c>
      <c r="F146" t="s">
        <v>76</v>
      </c>
      <c r="G146">
        <v>175.1</v>
      </c>
      <c r="H146">
        <v>41</v>
      </c>
      <c r="I146">
        <v>6.3</v>
      </c>
      <c r="J146">
        <v>-1</v>
      </c>
      <c r="K146" t="s">
        <v>1061</v>
      </c>
      <c r="L146">
        <v>0</v>
      </c>
      <c r="M146">
        <v>68</v>
      </c>
      <c r="N146" t="s">
        <v>3360</v>
      </c>
      <c r="O146">
        <v>0.3</v>
      </c>
      <c r="P146">
        <v>60</v>
      </c>
      <c r="Q146" t="s">
        <v>3360</v>
      </c>
      <c r="R146">
        <v>0</v>
      </c>
      <c r="S146">
        <v>61</v>
      </c>
      <c r="T146" t="s">
        <v>3360</v>
      </c>
      <c r="U146">
        <v>0</v>
      </c>
      <c r="V146">
        <v>72</v>
      </c>
      <c r="W146" t="s">
        <v>3360</v>
      </c>
      <c r="X146">
        <v>0</v>
      </c>
      <c r="Z146">
        <f>IFERROR(VLOOKUP(AA146,$A$2:$D$1636,4,FALSE),"")</f>
        <v>7.3</v>
      </c>
    </row>
    <row r="147" spans="1:26">
      <c r="A147">
        <v>147</v>
      </c>
      <c r="B147" t="s">
        <v>1191</v>
      </c>
      <c r="C147" s="61" t="str">
        <f>HYPERLINK("[映雪.xlsx]类型!B14",类型!$C$14)</f>
        <v>永生</v>
      </c>
      <c r="D147">
        <v>6.3</v>
      </c>
      <c r="E147">
        <v>16</v>
      </c>
      <c r="F147" t="s">
        <v>76</v>
      </c>
      <c r="G147">
        <v>175.1</v>
      </c>
      <c r="H147">
        <v>13</v>
      </c>
      <c r="I147">
        <v>5.4</v>
      </c>
      <c r="J147">
        <v>-1</v>
      </c>
      <c r="K147" t="s">
        <v>1037</v>
      </c>
      <c r="L147">
        <v>0</v>
      </c>
      <c r="M147">
        <v>36</v>
      </c>
      <c r="N147" t="s">
        <v>3360</v>
      </c>
      <c r="O147">
        <v>0</v>
      </c>
      <c r="P147">
        <v>42</v>
      </c>
      <c r="Q147" t="s">
        <v>3360</v>
      </c>
      <c r="R147">
        <v>0</v>
      </c>
      <c r="S147">
        <v>4</v>
      </c>
      <c r="T147" t="s">
        <v>3360</v>
      </c>
      <c r="U147">
        <v>0</v>
      </c>
      <c r="V147">
        <v>91</v>
      </c>
      <c r="W147" t="s">
        <v>3360</v>
      </c>
      <c r="X147">
        <v>0.9</v>
      </c>
      <c r="Z147">
        <f>IFERROR(VLOOKUP(AA147,$A$2:$D$1636,4,FALSE),"")</f>
        <v>7.3</v>
      </c>
    </row>
    <row r="148" spans="1:26">
      <c r="A148">
        <v>148</v>
      </c>
      <c r="B148" t="s">
        <v>1192</v>
      </c>
      <c r="C148" s="61" t="str">
        <f>HYPERLINK("[映雪.xlsx]类型!B6",类型!$C$6)</f>
        <v>统御全能</v>
      </c>
      <c r="D148">
        <v>5.7</v>
      </c>
      <c r="E148">
        <v>16</v>
      </c>
      <c r="F148" t="s">
        <v>76</v>
      </c>
      <c r="G148">
        <v>175.1</v>
      </c>
      <c r="H148">
        <v>5</v>
      </c>
      <c r="I148">
        <v>5.3</v>
      </c>
      <c r="J148">
        <v>-1</v>
      </c>
      <c r="K148" t="s">
        <v>1053</v>
      </c>
      <c r="L148">
        <v>0</v>
      </c>
      <c r="M148">
        <v>70</v>
      </c>
      <c r="N148" t="s">
        <v>3360</v>
      </c>
      <c r="O148">
        <v>0.3</v>
      </c>
      <c r="P148">
        <v>43</v>
      </c>
      <c r="Q148" t="s">
        <v>3360</v>
      </c>
      <c r="R148">
        <v>0</v>
      </c>
      <c r="S148">
        <v>54</v>
      </c>
      <c r="T148" t="s">
        <v>3360</v>
      </c>
      <c r="U148">
        <v>0</v>
      </c>
      <c r="V148">
        <v>60</v>
      </c>
      <c r="W148" t="s">
        <v>3360</v>
      </c>
      <c r="X148">
        <v>0</v>
      </c>
      <c r="Z148">
        <f>IFERROR(VLOOKUP(AA148,$A$2:$D$1636,4,FALSE),"")</f>
        <v>7.3</v>
      </c>
    </row>
    <row r="149" spans="1:26">
      <c r="A149">
        <v>149</v>
      </c>
      <c r="B149" t="s">
        <v>1193</v>
      </c>
      <c r="C149" s="61" t="str">
        <f>HYPERLINK("[映雪.xlsx]类型!B29",类型!$C$29)</f>
        <v>偶像</v>
      </c>
      <c r="D149">
        <v>8.8</v>
      </c>
      <c r="E149">
        <v>16</v>
      </c>
      <c r="F149" t="s">
        <v>76</v>
      </c>
      <c r="G149">
        <v>175.1</v>
      </c>
      <c r="H149">
        <v>28</v>
      </c>
      <c r="I149">
        <v>8.8</v>
      </c>
      <c r="J149">
        <v>-1</v>
      </c>
      <c r="K149" t="s">
        <v>1049</v>
      </c>
      <c r="L149">
        <v>0</v>
      </c>
      <c r="M149">
        <v>40</v>
      </c>
      <c r="N149" t="s">
        <v>3360</v>
      </c>
      <c r="O149">
        <v>0</v>
      </c>
      <c r="P149">
        <v>50</v>
      </c>
      <c r="Q149" t="s">
        <v>3360</v>
      </c>
      <c r="R149">
        <v>0</v>
      </c>
      <c r="S149">
        <v>43</v>
      </c>
      <c r="T149" t="s">
        <v>3360</v>
      </c>
      <c r="U149">
        <v>0</v>
      </c>
      <c r="V149">
        <v>57</v>
      </c>
      <c r="W149" t="s">
        <v>3360</v>
      </c>
      <c r="X149">
        <v>0</v>
      </c>
      <c r="Z149">
        <f>IFERROR(VLOOKUP(AA149,$A$2:$D$1636,4,FALSE),"")</f>
        <v>7.3</v>
      </c>
    </row>
    <row r="150" spans="1:26">
      <c r="A150">
        <v>150</v>
      </c>
      <c r="B150" t="s">
        <v>487</v>
      </c>
      <c r="C150" s="61" t="str">
        <f>HYPERLINK("[映雪.xlsx]类型!B16",类型!$C$16)</f>
        <v>神明</v>
      </c>
      <c r="D150">
        <v>9.2</v>
      </c>
      <c r="E150">
        <v>16</v>
      </c>
      <c r="F150" t="s">
        <v>76</v>
      </c>
      <c r="G150">
        <v>175.1</v>
      </c>
      <c r="H150">
        <v>15</v>
      </c>
      <c r="I150">
        <v>8.5</v>
      </c>
      <c r="J150">
        <v>-1</v>
      </c>
      <c r="K150" t="s">
        <v>1019</v>
      </c>
      <c r="L150">
        <v>0</v>
      </c>
      <c r="M150">
        <v>73</v>
      </c>
      <c r="N150" t="s">
        <v>3360</v>
      </c>
      <c r="O150">
        <v>0.4</v>
      </c>
      <c r="P150">
        <v>46</v>
      </c>
      <c r="Q150" t="s">
        <v>3360</v>
      </c>
      <c r="R150">
        <v>0</v>
      </c>
      <c r="S150">
        <v>72</v>
      </c>
      <c r="T150" t="s">
        <v>3360</v>
      </c>
      <c r="U150">
        <v>0.4</v>
      </c>
      <c r="V150">
        <v>63</v>
      </c>
      <c r="W150" t="s">
        <v>3360</v>
      </c>
      <c r="X150">
        <v>0</v>
      </c>
      <c r="Z150">
        <f>IFERROR(VLOOKUP(AA150,$A$2:$D$1636,4,FALSE),"")</f>
        <v>7.3</v>
      </c>
    </row>
    <row r="151" spans="1:26">
      <c r="A151">
        <v>151</v>
      </c>
      <c r="B151" t="s">
        <v>1194</v>
      </c>
      <c r="C151" s="61" t="str">
        <f>HYPERLINK("[映雪.xlsx]类型!B7",类型!$C$7)</f>
        <v>武勇全能</v>
      </c>
      <c r="D151">
        <v>4.8</v>
      </c>
      <c r="E151">
        <v>16</v>
      </c>
      <c r="F151" t="s">
        <v>76</v>
      </c>
      <c r="G151">
        <v>175.1</v>
      </c>
      <c r="H151">
        <v>6</v>
      </c>
      <c r="I151">
        <v>4.1</v>
      </c>
      <c r="J151">
        <v>-1</v>
      </c>
      <c r="K151" t="s">
        <v>1036</v>
      </c>
      <c r="L151">
        <v>0</v>
      </c>
      <c r="M151">
        <v>73</v>
      </c>
      <c r="N151" t="s">
        <v>3360</v>
      </c>
      <c r="O151">
        <v>0.4</v>
      </c>
      <c r="P151">
        <v>72</v>
      </c>
      <c r="Q151" t="s">
        <v>3360</v>
      </c>
      <c r="R151">
        <v>0.4</v>
      </c>
      <c r="S151">
        <v>44</v>
      </c>
      <c r="T151" t="s">
        <v>3360</v>
      </c>
      <c r="U151">
        <v>0</v>
      </c>
      <c r="V151">
        <v>41</v>
      </c>
      <c r="W151" t="s">
        <v>3360</v>
      </c>
      <c r="X151">
        <v>0</v>
      </c>
      <c r="Z151">
        <f>IFERROR(VLOOKUP(AA151,$A$2:$D$1636,4,FALSE),"")</f>
        <v>7.3</v>
      </c>
    </row>
    <row r="152" spans="1:26">
      <c r="A152">
        <v>152</v>
      </c>
      <c r="B152" t="s">
        <v>1195</v>
      </c>
      <c r="C152" s="61" t="str">
        <f>HYPERLINK("[映雪.xlsx]类型!B10",类型!$C$10)</f>
        <v>学者</v>
      </c>
      <c r="D152">
        <v>8.1</v>
      </c>
      <c r="E152">
        <v>16</v>
      </c>
      <c r="F152" t="s">
        <v>76</v>
      </c>
      <c r="G152">
        <v>175.1</v>
      </c>
      <c r="H152">
        <v>9</v>
      </c>
      <c r="I152">
        <v>8.1</v>
      </c>
      <c r="J152">
        <v>-1</v>
      </c>
      <c r="K152" t="s">
        <v>1015</v>
      </c>
      <c r="L152">
        <v>0</v>
      </c>
      <c r="M152">
        <v>20</v>
      </c>
      <c r="N152" t="s">
        <v>3360</v>
      </c>
      <c r="O152">
        <v>0</v>
      </c>
      <c r="P152">
        <v>24</v>
      </c>
      <c r="Q152" t="s">
        <v>3360</v>
      </c>
      <c r="R152">
        <v>0</v>
      </c>
      <c r="S152">
        <v>63</v>
      </c>
      <c r="T152" t="s">
        <v>3360</v>
      </c>
      <c r="U152">
        <v>0</v>
      </c>
      <c r="V152">
        <v>68</v>
      </c>
      <c r="W152" t="s">
        <v>3360</v>
      </c>
      <c r="X152">
        <v>0</v>
      </c>
      <c r="Z152">
        <f>IFERROR(VLOOKUP(AA152,$A$2:$D$1636,4,FALSE),"")</f>
        <v>7.3</v>
      </c>
    </row>
    <row r="153" spans="1:26">
      <c r="A153">
        <v>153</v>
      </c>
      <c r="B153" t="s">
        <v>1196</v>
      </c>
      <c r="C153" s="61" t="str">
        <f>HYPERLINK("[映雪.xlsx]类型!B22",类型!$C$22)</f>
        <v>傲娇</v>
      </c>
      <c r="D153">
        <v>4.7</v>
      </c>
      <c r="E153">
        <v>16</v>
      </c>
      <c r="F153" t="s">
        <v>76</v>
      </c>
      <c r="G153">
        <v>175.1</v>
      </c>
      <c r="H153">
        <v>21</v>
      </c>
      <c r="I153">
        <v>4</v>
      </c>
      <c r="J153">
        <v>-1</v>
      </c>
      <c r="K153" t="s">
        <v>1087</v>
      </c>
      <c r="L153">
        <v>0</v>
      </c>
      <c r="M153">
        <v>58</v>
      </c>
      <c r="N153" t="s">
        <v>3360</v>
      </c>
      <c r="O153">
        <v>0</v>
      </c>
      <c r="P153">
        <v>65</v>
      </c>
      <c r="Q153" t="s">
        <v>3360</v>
      </c>
      <c r="R153">
        <v>0.3</v>
      </c>
      <c r="S153">
        <v>69</v>
      </c>
      <c r="T153" t="s">
        <v>3360</v>
      </c>
      <c r="U153">
        <v>0.3</v>
      </c>
      <c r="V153">
        <v>52</v>
      </c>
      <c r="W153" t="s">
        <v>3360</v>
      </c>
      <c r="X153">
        <v>0</v>
      </c>
      <c r="Z153">
        <f>IFERROR(VLOOKUP(AA153,$A$2:$D$1636,4,FALSE),"")</f>
        <v>7.3</v>
      </c>
    </row>
    <row r="154" spans="1:26">
      <c r="A154">
        <v>154</v>
      </c>
      <c r="B154" t="s">
        <v>1197</v>
      </c>
      <c r="C154" s="61" t="str">
        <f>HYPERLINK("[映雪.xlsx]类型!B21",类型!$C$21)</f>
        <v>游魂</v>
      </c>
      <c r="D154">
        <v>6.8</v>
      </c>
      <c r="E154">
        <v>16</v>
      </c>
      <c r="F154" t="s">
        <v>76</v>
      </c>
      <c r="G154">
        <v>175.1</v>
      </c>
      <c r="H154">
        <v>20</v>
      </c>
      <c r="I154">
        <v>6.5</v>
      </c>
      <c r="J154">
        <v>-1</v>
      </c>
      <c r="K154" t="s">
        <v>1083</v>
      </c>
      <c r="L154">
        <v>0</v>
      </c>
      <c r="M154">
        <v>33</v>
      </c>
      <c r="N154" t="s">
        <v>3360</v>
      </c>
      <c r="O154">
        <v>0</v>
      </c>
      <c r="P154">
        <v>52</v>
      </c>
      <c r="Q154" t="s">
        <v>3360</v>
      </c>
      <c r="R154">
        <v>0</v>
      </c>
      <c r="S154">
        <v>65</v>
      </c>
      <c r="T154" t="s">
        <v>3360</v>
      </c>
      <c r="U154">
        <v>0.3</v>
      </c>
      <c r="V154">
        <v>62</v>
      </c>
      <c r="W154" t="s">
        <v>3360</v>
      </c>
      <c r="X154">
        <v>0</v>
      </c>
      <c r="Z154">
        <f>IFERROR(VLOOKUP(AA154,$A$2:$D$1636,4,FALSE),"")</f>
        <v>7.3</v>
      </c>
    </row>
    <row r="155" spans="1:26">
      <c r="A155">
        <v>155</v>
      </c>
      <c r="B155" t="s">
        <v>1198</v>
      </c>
      <c r="C155" s="61" t="str">
        <f>HYPERLINK("[映雪.xlsx]类型!B26",类型!$C$26)</f>
        <v>剑豪</v>
      </c>
      <c r="D155">
        <v>3.9</v>
      </c>
      <c r="E155">
        <v>16</v>
      </c>
      <c r="F155" t="s">
        <v>76</v>
      </c>
      <c r="G155">
        <v>175.1</v>
      </c>
      <c r="H155">
        <v>25</v>
      </c>
      <c r="I155">
        <v>3.9</v>
      </c>
      <c r="J155">
        <v>-1</v>
      </c>
      <c r="K155" t="s">
        <v>1049</v>
      </c>
      <c r="L155">
        <v>0</v>
      </c>
      <c r="M155">
        <v>46</v>
      </c>
      <c r="N155" t="s">
        <v>3360</v>
      </c>
      <c r="O155">
        <v>0</v>
      </c>
      <c r="P155">
        <v>58</v>
      </c>
      <c r="Q155" t="s">
        <v>3360</v>
      </c>
      <c r="R155">
        <v>0</v>
      </c>
      <c r="S155">
        <v>53</v>
      </c>
      <c r="T155" t="s">
        <v>3360</v>
      </c>
      <c r="U155">
        <v>0</v>
      </c>
      <c r="V155">
        <v>60</v>
      </c>
      <c r="W155" t="s">
        <v>3360</v>
      </c>
      <c r="X155">
        <v>0</v>
      </c>
      <c r="Z155">
        <f>IFERROR(VLOOKUP(AA155,$A$2:$D$1636,4,FALSE),"")</f>
        <v>7.3</v>
      </c>
    </row>
    <row r="156" spans="1:26">
      <c r="A156">
        <v>156</v>
      </c>
      <c r="B156" t="s">
        <v>1199</v>
      </c>
      <c r="C156" s="61" t="str">
        <f>HYPERLINK("[映雪.xlsx]类型!B16",类型!$C$16)</f>
        <v>神明</v>
      </c>
      <c r="D156">
        <v>8.8</v>
      </c>
      <c r="E156">
        <v>16</v>
      </c>
      <c r="F156" t="s">
        <v>76</v>
      </c>
      <c r="G156">
        <v>175.1</v>
      </c>
      <c r="H156">
        <v>15</v>
      </c>
      <c r="I156">
        <v>8.5</v>
      </c>
      <c r="J156">
        <v>-1</v>
      </c>
      <c r="K156" t="s">
        <v>1072</v>
      </c>
      <c r="L156">
        <v>0</v>
      </c>
      <c r="M156">
        <v>60</v>
      </c>
      <c r="N156" t="s">
        <v>3360</v>
      </c>
      <c r="O156">
        <v>0</v>
      </c>
      <c r="P156">
        <v>68</v>
      </c>
      <c r="Q156" t="s">
        <v>3360</v>
      </c>
      <c r="R156">
        <v>0.3</v>
      </c>
      <c r="S156">
        <v>42</v>
      </c>
      <c r="T156" t="s">
        <v>3360</v>
      </c>
      <c r="U156">
        <v>0</v>
      </c>
      <c r="V156">
        <v>59</v>
      </c>
      <c r="W156" t="s">
        <v>3360</v>
      </c>
      <c r="X156">
        <v>0</v>
      </c>
      <c r="Z156">
        <f>IFERROR(VLOOKUP(AA156,$A$2:$D$1636,4,FALSE),"")</f>
        <v>7.3</v>
      </c>
    </row>
    <row r="157" spans="1:26">
      <c r="A157">
        <v>157</v>
      </c>
      <c r="B157" t="s">
        <v>1200</v>
      </c>
      <c r="C157" s="61" t="str">
        <f>HYPERLINK("[映雪.xlsx]类型!B11",类型!$C$11)</f>
        <v>人偶</v>
      </c>
      <c r="D157">
        <v>4.3</v>
      </c>
      <c r="E157">
        <v>16</v>
      </c>
      <c r="F157" t="s">
        <v>76</v>
      </c>
      <c r="G157">
        <v>175.1</v>
      </c>
      <c r="H157">
        <v>10</v>
      </c>
      <c r="I157">
        <v>4</v>
      </c>
      <c r="J157">
        <v>-1</v>
      </c>
      <c r="K157" t="s">
        <v>1079</v>
      </c>
      <c r="L157">
        <v>0</v>
      </c>
      <c r="M157">
        <v>52</v>
      </c>
      <c r="N157" t="s">
        <v>3360</v>
      </c>
      <c r="O157">
        <v>0</v>
      </c>
      <c r="P157">
        <v>34</v>
      </c>
      <c r="Q157" t="s">
        <v>3360</v>
      </c>
      <c r="R157">
        <v>0</v>
      </c>
      <c r="S157">
        <v>68</v>
      </c>
      <c r="T157" t="s">
        <v>3360</v>
      </c>
      <c r="U157">
        <v>0.3</v>
      </c>
      <c r="V157">
        <v>85</v>
      </c>
      <c r="W157" t="s">
        <v>3360</v>
      </c>
      <c r="X157">
        <v>0</v>
      </c>
      <c r="Z157">
        <f>IFERROR(VLOOKUP(AA157,$A$2:$D$1636,4,FALSE),"")</f>
        <v>7.3</v>
      </c>
    </row>
    <row r="158" spans="1:26">
      <c r="A158">
        <v>158</v>
      </c>
      <c r="B158" t="s">
        <v>1201</v>
      </c>
      <c r="C158" s="61" t="str">
        <f>HYPERLINK("[映雪.xlsx]类型!B16",类型!$C$16)</f>
        <v>神明</v>
      </c>
      <c r="D158">
        <v>8.8</v>
      </c>
      <c r="E158">
        <v>16</v>
      </c>
      <c r="F158" t="s">
        <v>76</v>
      </c>
      <c r="G158">
        <v>175.1</v>
      </c>
      <c r="H158">
        <v>15</v>
      </c>
      <c r="I158">
        <v>8.5</v>
      </c>
      <c r="J158">
        <v>-1</v>
      </c>
      <c r="K158" t="s">
        <v>1029</v>
      </c>
      <c r="L158">
        <v>0</v>
      </c>
      <c r="M158">
        <v>58</v>
      </c>
      <c r="N158" t="s">
        <v>3360</v>
      </c>
      <c r="O158">
        <v>0</v>
      </c>
      <c r="P158">
        <v>68</v>
      </c>
      <c r="Q158" t="s">
        <v>3360</v>
      </c>
      <c r="R158">
        <v>0.3</v>
      </c>
      <c r="S158">
        <v>53</v>
      </c>
      <c r="T158" t="s">
        <v>3360</v>
      </c>
      <c r="U158">
        <v>0</v>
      </c>
      <c r="V158">
        <v>76</v>
      </c>
      <c r="W158" t="s">
        <v>3360</v>
      </c>
      <c r="X158">
        <v>0</v>
      </c>
      <c r="Z158">
        <f>IFERROR(VLOOKUP(AA158,$A$2:$D$1636,4,FALSE),"")</f>
        <v>7.3</v>
      </c>
    </row>
    <row r="159" spans="1:26">
      <c r="A159">
        <v>159</v>
      </c>
      <c r="B159" t="s">
        <v>1202</v>
      </c>
      <c r="C159" s="61" t="str">
        <f>HYPERLINK("[映雪.xlsx]类型!B22",类型!$C$22)</f>
        <v>傲娇</v>
      </c>
      <c r="D159">
        <v>4.4</v>
      </c>
      <c r="E159">
        <v>16</v>
      </c>
      <c r="F159" t="s">
        <v>76</v>
      </c>
      <c r="G159">
        <v>175.1</v>
      </c>
      <c r="H159">
        <v>21</v>
      </c>
      <c r="I159">
        <v>4</v>
      </c>
      <c r="J159">
        <v>-1</v>
      </c>
      <c r="K159" t="s">
        <v>1044</v>
      </c>
      <c r="L159">
        <v>0</v>
      </c>
      <c r="M159">
        <v>43</v>
      </c>
      <c r="N159" t="s">
        <v>3360</v>
      </c>
      <c r="O159">
        <v>0</v>
      </c>
      <c r="P159">
        <v>71</v>
      </c>
      <c r="Q159" t="s">
        <v>3360</v>
      </c>
      <c r="R159">
        <v>0.4</v>
      </c>
      <c r="S159">
        <v>63</v>
      </c>
      <c r="T159" t="s">
        <v>3360</v>
      </c>
      <c r="U159">
        <v>0</v>
      </c>
      <c r="V159">
        <v>32</v>
      </c>
      <c r="W159" t="s">
        <v>3360</v>
      </c>
      <c r="X159">
        <v>0</v>
      </c>
      <c r="Z159">
        <f>IFERROR(VLOOKUP(AA159,$A$2:$D$1636,4,FALSE),"")</f>
        <v>7.3</v>
      </c>
    </row>
    <row r="160" spans="1:26">
      <c r="A160">
        <v>160</v>
      </c>
      <c r="B160" t="s">
        <v>1203</v>
      </c>
      <c r="C160" s="61" t="str">
        <f>HYPERLINK("[映雪.xlsx]类型!B21",类型!$C$21)</f>
        <v>游魂</v>
      </c>
      <c r="D160">
        <v>6.5</v>
      </c>
      <c r="E160">
        <v>16</v>
      </c>
      <c r="F160" t="s">
        <v>76</v>
      </c>
      <c r="G160">
        <v>175.1</v>
      </c>
      <c r="H160">
        <v>20</v>
      </c>
      <c r="I160">
        <v>6.5</v>
      </c>
      <c r="J160">
        <v>-1</v>
      </c>
      <c r="K160" t="s">
        <v>1061</v>
      </c>
      <c r="L160">
        <v>0</v>
      </c>
      <c r="M160">
        <v>43</v>
      </c>
      <c r="N160" t="s">
        <v>3360</v>
      </c>
      <c r="O160">
        <v>0</v>
      </c>
      <c r="P160">
        <v>41</v>
      </c>
      <c r="Q160" t="s">
        <v>3360</v>
      </c>
      <c r="R160">
        <v>0</v>
      </c>
      <c r="S160">
        <v>52</v>
      </c>
      <c r="T160" t="s">
        <v>3360</v>
      </c>
      <c r="U160">
        <v>0</v>
      </c>
      <c r="V160">
        <v>63</v>
      </c>
      <c r="W160" t="s">
        <v>3360</v>
      </c>
      <c r="X160">
        <v>0</v>
      </c>
      <c r="Z160">
        <f>IFERROR(VLOOKUP(AA160,$A$2:$D$1636,4,FALSE),"")</f>
        <v>7.3</v>
      </c>
    </row>
    <row r="161" spans="1:26">
      <c r="A161">
        <v>161</v>
      </c>
      <c r="B161" t="s">
        <v>1205</v>
      </c>
      <c r="C161" s="61" t="str">
        <f>HYPERLINK("[映雪.xlsx]类型!B10",类型!$C$10)</f>
        <v>学者</v>
      </c>
      <c r="D161">
        <v>8.8</v>
      </c>
      <c r="E161">
        <v>16</v>
      </c>
      <c r="F161" t="s">
        <v>76</v>
      </c>
      <c r="G161">
        <v>175.1</v>
      </c>
      <c r="H161">
        <v>9</v>
      </c>
      <c r="I161">
        <v>8.1</v>
      </c>
      <c r="J161">
        <v>-1</v>
      </c>
      <c r="K161" t="s">
        <v>1033</v>
      </c>
      <c r="L161">
        <v>0</v>
      </c>
      <c r="M161">
        <v>44</v>
      </c>
      <c r="N161" t="s">
        <v>3360</v>
      </c>
      <c r="O161">
        <v>0</v>
      </c>
      <c r="P161">
        <v>66</v>
      </c>
      <c r="Q161" t="s">
        <v>3360</v>
      </c>
      <c r="R161">
        <v>0.3</v>
      </c>
      <c r="S161">
        <v>67</v>
      </c>
      <c r="T161" t="s">
        <v>3360</v>
      </c>
      <c r="U161">
        <v>0.3</v>
      </c>
      <c r="V161">
        <v>61</v>
      </c>
      <c r="W161" t="s">
        <v>3360</v>
      </c>
      <c r="X161">
        <v>0</v>
      </c>
      <c r="Z161">
        <f>IFERROR(VLOOKUP(AA161,$A$2:$D$1636,4,FALSE),"")</f>
        <v>7.3</v>
      </c>
    </row>
    <row r="162" spans="1:26">
      <c r="A162">
        <v>162</v>
      </c>
      <c r="B162" t="s">
        <v>1206</v>
      </c>
      <c r="C162" s="61" t="str">
        <f>HYPERLINK("[映雪.xlsx]类型!B17",类型!$C$17)</f>
        <v>记者</v>
      </c>
      <c r="D162">
        <v>6.7</v>
      </c>
      <c r="E162">
        <v>16</v>
      </c>
      <c r="F162" t="s">
        <v>76</v>
      </c>
      <c r="G162">
        <v>175.1</v>
      </c>
      <c r="H162">
        <v>16</v>
      </c>
      <c r="I162">
        <v>6.4</v>
      </c>
      <c r="J162">
        <v>-1</v>
      </c>
      <c r="K162" t="s">
        <v>1026</v>
      </c>
      <c r="L162">
        <v>0</v>
      </c>
      <c r="M162">
        <v>39</v>
      </c>
      <c r="N162" t="s">
        <v>3360</v>
      </c>
      <c r="O162">
        <v>0</v>
      </c>
      <c r="P162">
        <v>45</v>
      </c>
      <c r="Q162" t="s">
        <v>3360</v>
      </c>
      <c r="R162">
        <v>0</v>
      </c>
      <c r="S162">
        <v>65</v>
      </c>
      <c r="T162" t="s">
        <v>3360</v>
      </c>
      <c r="U162">
        <v>0.3</v>
      </c>
      <c r="V162">
        <v>44</v>
      </c>
      <c r="W162" t="s">
        <v>3360</v>
      </c>
      <c r="X162">
        <v>0</v>
      </c>
      <c r="Z162">
        <f>IFERROR(VLOOKUP(AA162,$A$2:$D$1636,4,FALSE),"")</f>
        <v>7.3</v>
      </c>
    </row>
    <row r="163" spans="1:26">
      <c r="A163">
        <v>163</v>
      </c>
      <c r="B163" t="s">
        <v>84</v>
      </c>
      <c r="C163" s="61" t="str">
        <f>HYPERLINK("[映雪.xlsx]类型!B39",类型!$C$39)</f>
        <v>狙撃手</v>
      </c>
      <c r="D163">
        <v>6.1</v>
      </c>
      <c r="E163">
        <v>18</v>
      </c>
      <c r="F163" t="s">
        <v>84</v>
      </c>
      <c r="G163">
        <v>172</v>
      </c>
      <c r="H163">
        <v>38</v>
      </c>
      <c r="I163">
        <v>5.7</v>
      </c>
      <c r="J163">
        <v>-1</v>
      </c>
      <c r="K163" t="s">
        <v>1072</v>
      </c>
      <c r="L163">
        <v>0</v>
      </c>
      <c r="M163">
        <v>52</v>
      </c>
      <c r="N163" t="s">
        <v>3360</v>
      </c>
      <c r="O163">
        <v>0</v>
      </c>
      <c r="P163">
        <v>75</v>
      </c>
      <c r="Q163" t="s">
        <v>3360</v>
      </c>
      <c r="R163">
        <v>0.4</v>
      </c>
      <c r="S163">
        <v>62</v>
      </c>
      <c r="T163" t="s">
        <v>3360</v>
      </c>
      <c r="U163">
        <v>0</v>
      </c>
      <c r="V163">
        <v>60</v>
      </c>
      <c r="W163" t="s">
        <v>3360</v>
      </c>
      <c r="X163">
        <v>0</v>
      </c>
      <c r="Z163">
        <f>IFERROR(VLOOKUP(AA163,$A$2:$D$1636,4,FALSE),"")</f>
        <v>7.3</v>
      </c>
    </row>
    <row r="164" spans="1:26">
      <c r="A164">
        <v>164</v>
      </c>
      <c r="B164" t="s">
        <v>1207</v>
      </c>
      <c r="C164" s="61" t="str">
        <f>HYPERLINK("[映雪.xlsx]类型!B20",类型!$C$20)</f>
        <v>指挥官</v>
      </c>
      <c r="D164">
        <v>11.2</v>
      </c>
      <c r="E164">
        <v>18</v>
      </c>
      <c r="F164" t="s">
        <v>84</v>
      </c>
      <c r="G164">
        <v>172</v>
      </c>
      <c r="H164">
        <v>19</v>
      </c>
      <c r="I164">
        <v>10.1</v>
      </c>
      <c r="J164">
        <v>-1</v>
      </c>
      <c r="K164" t="s">
        <v>1051</v>
      </c>
      <c r="L164">
        <v>0</v>
      </c>
      <c r="M164">
        <v>77</v>
      </c>
      <c r="N164" t="s">
        <v>3360</v>
      </c>
      <c r="O164">
        <v>0.4</v>
      </c>
      <c r="P164">
        <v>67</v>
      </c>
      <c r="Q164" t="s">
        <v>3360</v>
      </c>
      <c r="R164">
        <v>0.3</v>
      </c>
      <c r="S164">
        <v>69</v>
      </c>
      <c r="T164" t="s">
        <v>3360</v>
      </c>
      <c r="U164">
        <v>0.3</v>
      </c>
      <c r="V164">
        <v>68</v>
      </c>
      <c r="W164" t="s">
        <v>3360</v>
      </c>
      <c r="X164">
        <v>0</v>
      </c>
      <c r="Z164">
        <f>IFERROR(VLOOKUP(AA164,$A$2:$D$1636,4,FALSE),"")</f>
        <v>7.3</v>
      </c>
    </row>
    <row r="165" spans="1:26">
      <c r="A165">
        <v>165</v>
      </c>
      <c r="B165" t="s">
        <v>1208</v>
      </c>
      <c r="C165" s="61" t="str">
        <f>HYPERLINK("[映雪.xlsx]类型!B21",类型!$C$21)</f>
        <v>游魂</v>
      </c>
      <c r="D165">
        <v>6.8</v>
      </c>
      <c r="E165">
        <v>18</v>
      </c>
      <c r="F165" t="s">
        <v>84</v>
      </c>
      <c r="G165">
        <v>172</v>
      </c>
      <c r="H165">
        <v>20</v>
      </c>
      <c r="I165">
        <v>6.5</v>
      </c>
      <c r="J165">
        <v>-1</v>
      </c>
      <c r="K165" t="s">
        <v>1037</v>
      </c>
      <c r="L165">
        <v>0</v>
      </c>
      <c r="M165">
        <v>52</v>
      </c>
      <c r="N165" t="s">
        <v>3360</v>
      </c>
      <c r="O165">
        <v>0</v>
      </c>
      <c r="P165">
        <v>64</v>
      </c>
      <c r="Q165" t="s">
        <v>3360</v>
      </c>
      <c r="R165">
        <v>0</v>
      </c>
      <c r="S165">
        <v>69</v>
      </c>
      <c r="T165" t="s">
        <v>3360</v>
      </c>
      <c r="U165">
        <v>0.3</v>
      </c>
      <c r="V165">
        <v>63</v>
      </c>
      <c r="W165" t="s">
        <v>3360</v>
      </c>
      <c r="X165">
        <v>0</v>
      </c>
      <c r="Z165">
        <f>IFERROR(VLOOKUP(AA165,$A$2:$D$1636,4,FALSE),"")</f>
        <v>7.3</v>
      </c>
    </row>
    <row r="166" spans="1:26">
      <c r="A166">
        <v>166</v>
      </c>
      <c r="B166" t="s">
        <v>497</v>
      </c>
      <c r="C166" s="61" t="str">
        <f>HYPERLINK("[映雪.xlsx]类型!B28",类型!$C$28)</f>
        <v>战法师</v>
      </c>
      <c r="D166">
        <v>6.4</v>
      </c>
      <c r="E166">
        <v>18</v>
      </c>
      <c r="F166" t="s">
        <v>84</v>
      </c>
      <c r="G166">
        <v>172</v>
      </c>
      <c r="H166">
        <v>27</v>
      </c>
      <c r="I166">
        <v>4.1</v>
      </c>
      <c r="J166">
        <v>-1</v>
      </c>
      <c r="K166" t="s">
        <v>1087</v>
      </c>
      <c r="L166">
        <v>0</v>
      </c>
      <c r="M166">
        <v>71</v>
      </c>
      <c r="N166" t="s">
        <v>3360</v>
      </c>
      <c r="O166">
        <v>0.4</v>
      </c>
      <c r="P166">
        <v>79</v>
      </c>
      <c r="Q166" t="s">
        <v>3360</v>
      </c>
      <c r="R166">
        <v>2</v>
      </c>
      <c r="S166">
        <v>29</v>
      </c>
      <c r="T166" t="s">
        <v>3360</v>
      </c>
      <c r="U166">
        <v>0</v>
      </c>
      <c r="V166">
        <v>28</v>
      </c>
      <c r="W166" t="s">
        <v>3360</v>
      </c>
      <c r="X166">
        <v>0</v>
      </c>
      <c r="Z166">
        <f>IFERROR(VLOOKUP(AA166,$A$2:$D$1636,4,FALSE),"")</f>
        <v>7.3</v>
      </c>
    </row>
    <row r="167" spans="1:26">
      <c r="A167">
        <v>167</v>
      </c>
      <c r="B167" t="s">
        <v>1209</v>
      </c>
      <c r="C167" s="61" t="str">
        <f>HYPERLINK("[映雪.xlsx]类型!B3",类型!$C$3)</f>
        <v>武勇强化</v>
      </c>
      <c r="D167">
        <v>3.8</v>
      </c>
      <c r="E167">
        <v>18</v>
      </c>
      <c r="F167" t="s">
        <v>84</v>
      </c>
      <c r="G167">
        <v>172</v>
      </c>
      <c r="H167">
        <v>2</v>
      </c>
      <c r="I167">
        <v>3.5</v>
      </c>
      <c r="J167">
        <v>-1</v>
      </c>
      <c r="K167" t="s">
        <v>1074</v>
      </c>
      <c r="L167">
        <v>0</v>
      </c>
      <c r="M167">
        <v>43</v>
      </c>
      <c r="N167" t="s">
        <v>3360</v>
      </c>
      <c r="O167">
        <v>0</v>
      </c>
      <c r="P167">
        <v>64</v>
      </c>
      <c r="Q167" t="s">
        <v>3360</v>
      </c>
      <c r="R167">
        <v>0</v>
      </c>
      <c r="S167">
        <v>65</v>
      </c>
      <c r="T167" t="s">
        <v>3360</v>
      </c>
      <c r="U167">
        <v>0.3</v>
      </c>
      <c r="V167">
        <v>50</v>
      </c>
      <c r="W167" t="s">
        <v>3360</v>
      </c>
      <c r="X167">
        <v>0</v>
      </c>
      <c r="Z167">
        <f>IFERROR(VLOOKUP(AA167,$A$2:$D$1636,4,FALSE),"")</f>
        <v>7.3</v>
      </c>
    </row>
    <row r="168" spans="1:26">
      <c r="A168">
        <v>168</v>
      </c>
      <c r="B168" t="s">
        <v>1210</v>
      </c>
      <c r="C168" s="61" t="str">
        <f>HYPERLINK("[映雪.xlsx]类型!B38",类型!$C$38)</f>
        <v>战士</v>
      </c>
      <c r="D168">
        <v>2.9</v>
      </c>
      <c r="E168">
        <v>18</v>
      </c>
      <c r="F168" t="s">
        <v>84</v>
      </c>
      <c r="G168">
        <v>172</v>
      </c>
      <c r="H168">
        <v>37</v>
      </c>
      <c r="I168">
        <v>2.5</v>
      </c>
      <c r="J168">
        <v>-1</v>
      </c>
      <c r="K168" t="s">
        <v>1036</v>
      </c>
      <c r="L168">
        <v>0</v>
      </c>
      <c r="M168">
        <v>50</v>
      </c>
      <c r="N168" t="s">
        <v>3360</v>
      </c>
      <c r="O168">
        <v>0</v>
      </c>
      <c r="P168">
        <v>74</v>
      </c>
      <c r="Q168" t="s">
        <v>3360</v>
      </c>
      <c r="R168">
        <v>0.4</v>
      </c>
      <c r="S168">
        <v>54</v>
      </c>
      <c r="T168" t="s">
        <v>3360</v>
      </c>
      <c r="U168">
        <v>0</v>
      </c>
      <c r="V168">
        <v>55</v>
      </c>
      <c r="W168" t="s">
        <v>3360</v>
      </c>
      <c r="X168">
        <v>0</v>
      </c>
      <c r="Z168">
        <f>IFERROR(VLOOKUP(AA168,$A$2:$D$1636,4,FALSE),"")</f>
        <v>7.3</v>
      </c>
    </row>
    <row r="169" spans="1:26">
      <c r="A169">
        <v>169</v>
      </c>
      <c r="B169" t="s">
        <v>1211</v>
      </c>
      <c r="C169" s="61" t="str">
        <f>HYPERLINK("[映雪.xlsx]类型!B18",类型!$C$18)</f>
        <v>科学家</v>
      </c>
      <c r="D169">
        <v>5.4</v>
      </c>
      <c r="E169">
        <v>18</v>
      </c>
      <c r="F169" t="s">
        <v>84</v>
      </c>
      <c r="G169">
        <v>172</v>
      </c>
      <c r="H169">
        <v>17</v>
      </c>
      <c r="I169">
        <v>5.4</v>
      </c>
      <c r="J169">
        <v>-1</v>
      </c>
      <c r="K169" t="s">
        <v>1064</v>
      </c>
      <c r="L169">
        <v>0</v>
      </c>
      <c r="M169">
        <v>49</v>
      </c>
      <c r="N169" t="s">
        <v>3360</v>
      </c>
      <c r="O169">
        <v>0</v>
      </c>
      <c r="P169">
        <v>64</v>
      </c>
      <c r="Q169" t="s">
        <v>3360</v>
      </c>
      <c r="R169">
        <v>0</v>
      </c>
      <c r="S169">
        <v>41</v>
      </c>
      <c r="T169" t="s">
        <v>3360</v>
      </c>
      <c r="U169">
        <v>0</v>
      </c>
      <c r="V169">
        <v>57</v>
      </c>
      <c r="W169" t="s">
        <v>3360</v>
      </c>
      <c r="X169">
        <v>0</v>
      </c>
      <c r="Z169">
        <f>IFERROR(VLOOKUP(AA169,$A$2:$D$1636,4,FALSE),"")</f>
        <v>7.3</v>
      </c>
    </row>
    <row r="170" spans="1:26">
      <c r="A170">
        <v>170</v>
      </c>
      <c r="B170" t="s">
        <v>1212</v>
      </c>
      <c r="C170" s="61" t="str">
        <f>HYPERLINK("[映雪.xlsx]类型!B11",类型!$C$11)</f>
        <v>人偶</v>
      </c>
      <c r="D170">
        <v>4</v>
      </c>
      <c r="E170">
        <v>18</v>
      </c>
      <c r="F170" t="s">
        <v>84</v>
      </c>
      <c r="G170">
        <v>172</v>
      </c>
      <c r="H170">
        <v>10</v>
      </c>
      <c r="I170">
        <v>4</v>
      </c>
      <c r="J170">
        <v>-1</v>
      </c>
      <c r="K170" t="s">
        <v>1072</v>
      </c>
      <c r="L170">
        <v>0</v>
      </c>
      <c r="M170">
        <v>30</v>
      </c>
      <c r="N170" t="s">
        <v>3360</v>
      </c>
      <c r="O170">
        <v>0</v>
      </c>
      <c r="P170">
        <v>56</v>
      </c>
      <c r="Q170" t="s">
        <v>3360</v>
      </c>
      <c r="R170">
        <v>0</v>
      </c>
      <c r="S170">
        <v>61</v>
      </c>
      <c r="T170" t="s">
        <v>3360</v>
      </c>
      <c r="U170">
        <v>0</v>
      </c>
      <c r="V170">
        <v>41</v>
      </c>
      <c r="W170" t="s">
        <v>3360</v>
      </c>
      <c r="X170">
        <v>0</v>
      </c>
      <c r="Z170">
        <f>IFERROR(VLOOKUP(AA170,$A$2:$D$1636,4,FALSE),"")</f>
        <v>7.3</v>
      </c>
    </row>
    <row r="171" spans="1:26">
      <c r="A171">
        <v>171</v>
      </c>
      <c r="B171" t="s">
        <v>1213</v>
      </c>
      <c r="C171" s="61" t="str">
        <f>HYPERLINK("[映雪.xlsx]类型!B4",类型!$C$4)</f>
        <v>智慧强化</v>
      </c>
      <c r="D171">
        <v>5.9</v>
      </c>
      <c r="E171">
        <v>18</v>
      </c>
      <c r="F171" t="s">
        <v>84</v>
      </c>
      <c r="G171">
        <v>172</v>
      </c>
      <c r="H171">
        <v>3</v>
      </c>
      <c r="I171">
        <v>5.5</v>
      </c>
      <c r="J171">
        <v>-1</v>
      </c>
      <c r="K171" t="s">
        <v>1019</v>
      </c>
      <c r="L171">
        <v>0</v>
      </c>
      <c r="M171">
        <v>32</v>
      </c>
      <c r="N171" t="s">
        <v>3360</v>
      </c>
      <c r="O171">
        <v>0</v>
      </c>
      <c r="P171">
        <v>31</v>
      </c>
      <c r="Q171" t="s">
        <v>3360</v>
      </c>
      <c r="R171">
        <v>0</v>
      </c>
      <c r="S171">
        <v>71</v>
      </c>
      <c r="T171" t="s">
        <v>3360</v>
      </c>
      <c r="U171">
        <v>0.4</v>
      </c>
      <c r="V171">
        <v>32</v>
      </c>
      <c r="W171" t="s">
        <v>3360</v>
      </c>
      <c r="X171">
        <v>0</v>
      </c>
      <c r="Z171">
        <f>IFERROR(VLOOKUP(AA171,$A$2:$D$1636,4,FALSE),"")</f>
        <v>7.3</v>
      </c>
    </row>
    <row r="172" spans="1:26">
      <c r="A172">
        <v>172</v>
      </c>
      <c r="B172" t="s">
        <v>1214</v>
      </c>
      <c r="C172" s="61" t="str">
        <f>HYPERLINK("[映雪.xlsx]类型!B31",类型!$C$31)</f>
        <v>后宫王</v>
      </c>
      <c r="D172">
        <v>6.2</v>
      </c>
      <c r="E172">
        <v>18</v>
      </c>
      <c r="F172" t="s">
        <v>84</v>
      </c>
      <c r="G172">
        <v>172</v>
      </c>
      <c r="H172">
        <v>30</v>
      </c>
      <c r="I172">
        <v>5.5</v>
      </c>
      <c r="J172">
        <v>-1</v>
      </c>
      <c r="K172" t="s">
        <v>1060</v>
      </c>
      <c r="L172">
        <v>0</v>
      </c>
      <c r="M172">
        <v>78</v>
      </c>
      <c r="N172" t="s">
        <v>3360</v>
      </c>
      <c r="O172">
        <v>0.4</v>
      </c>
      <c r="P172">
        <v>67</v>
      </c>
      <c r="Q172" t="s">
        <v>3360</v>
      </c>
      <c r="R172">
        <v>0.3</v>
      </c>
      <c r="S172">
        <v>57</v>
      </c>
      <c r="T172" t="s">
        <v>3360</v>
      </c>
      <c r="U172">
        <v>0</v>
      </c>
      <c r="V172">
        <v>40</v>
      </c>
      <c r="W172" t="s">
        <v>3360</v>
      </c>
      <c r="X172">
        <v>0</v>
      </c>
      <c r="Z172">
        <f>IFERROR(VLOOKUP(AA172,$A$2:$D$1636,4,FALSE),"")</f>
        <v>7.3</v>
      </c>
    </row>
    <row r="173" spans="1:26">
      <c r="A173">
        <v>173</v>
      </c>
      <c r="B173" t="s">
        <v>500</v>
      </c>
      <c r="C173" s="61" t="str">
        <f>HYPERLINK("[映雪.xlsx]类型!B26",类型!$C$26)</f>
        <v>剑豪</v>
      </c>
      <c r="D173">
        <v>7.9</v>
      </c>
      <c r="E173">
        <v>18</v>
      </c>
      <c r="F173" t="s">
        <v>84</v>
      </c>
      <c r="G173">
        <v>172</v>
      </c>
      <c r="H173">
        <v>25</v>
      </c>
      <c r="I173">
        <v>3.9</v>
      </c>
      <c r="J173">
        <v>-1</v>
      </c>
      <c r="K173" t="s">
        <v>1085</v>
      </c>
      <c r="L173">
        <v>0</v>
      </c>
      <c r="M173">
        <v>82</v>
      </c>
      <c r="N173" t="s">
        <v>3360</v>
      </c>
      <c r="O173">
        <v>2</v>
      </c>
      <c r="P173">
        <v>79</v>
      </c>
      <c r="Q173" t="s">
        <v>3360</v>
      </c>
      <c r="R173">
        <v>2</v>
      </c>
      <c r="S173">
        <v>30</v>
      </c>
      <c r="T173" t="s">
        <v>3360</v>
      </c>
      <c r="U173">
        <v>0</v>
      </c>
      <c r="V173">
        <v>49</v>
      </c>
      <c r="W173" t="s">
        <v>3360</v>
      </c>
      <c r="X173">
        <v>0</v>
      </c>
      <c r="Z173">
        <f>IFERROR(VLOOKUP(AA173,$A$2:$D$1636,4,FALSE),"")</f>
        <v>7.3</v>
      </c>
    </row>
    <row r="174" spans="1:26">
      <c r="A174">
        <v>174</v>
      </c>
      <c r="B174" t="s">
        <v>1215</v>
      </c>
      <c r="C174" s="61" t="str">
        <f>HYPERLINK("[映雪.xlsx]类型!B9",类型!$C$9)</f>
        <v>家政全能</v>
      </c>
      <c r="D174">
        <v>3.5</v>
      </c>
      <c r="E174">
        <v>18</v>
      </c>
      <c r="F174" t="s">
        <v>84</v>
      </c>
      <c r="G174">
        <v>172</v>
      </c>
      <c r="H174">
        <v>8</v>
      </c>
      <c r="I174">
        <v>3.5</v>
      </c>
      <c r="J174">
        <v>-1</v>
      </c>
      <c r="K174" t="s">
        <v>1079</v>
      </c>
      <c r="L174">
        <v>0</v>
      </c>
      <c r="M174">
        <v>64</v>
      </c>
      <c r="N174" t="s">
        <v>3360</v>
      </c>
      <c r="O174">
        <v>0</v>
      </c>
      <c r="P174">
        <v>53</v>
      </c>
      <c r="Q174" t="s">
        <v>3360</v>
      </c>
      <c r="R174">
        <v>0</v>
      </c>
      <c r="S174">
        <v>60</v>
      </c>
      <c r="T174" t="s">
        <v>3360</v>
      </c>
      <c r="U174">
        <v>0</v>
      </c>
      <c r="V174">
        <v>81</v>
      </c>
      <c r="W174" t="s">
        <v>3360</v>
      </c>
      <c r="X174">
        <v>0</v>
      </c>
      <c r="Z174">
        <f>IFERROR(VLOOKUP(AA174,$A$2:$D$1636,4,FALSE),"")</f>
        <v>7.3</v>
      </c>
    </row>
    <row r="175" spans="1:26">
      <c r="A175">
        <v>175</v>
      </c>
      <c r="B175" t="s">
        <v>1216</v>
      </c>
      <c r="C175" s="61" t="str">
        <f>HYPERLINK("[映雪.xlsx]类型!B30",类型!$C$30)</f>
        <v>黑幕</v>
      </c>
      <c r="D175">
        <v>9.8</v>
      </c>
      <c r="E175">
        <v>18</v>
      </c>
      <c r="F175" t="s">
        <v>84</v>
      </c>
      <c r="G175">
        <v>172</v>
      </c>
      <c r="H175">
        <v>29</v>
      </c>
      <c r="I175">
        <v>5.7</v>
      </c>
      <c r="J175">
        <v>-1</v>
      </c>
      <c r="K175" t="s">
        <v>1033</v>
      </c>
      <c r="L175">
        <v>0</v>
      </c>
      <c r="M175">
        <v>79</v>
      </c>
      <c r="N175" t="s">
        <v>3360</v>
      </c>
      <c r="O175">
        <v>2</v>
      </c>
      <c r="P175">
        <v>23</v>
      </c>
      <c r="Q175" t="s">
        <v>3360</v>
      </c>
      <c r="R175">
        <v>0</v>
      </c>
      <c r="S175">
        <v>83</v>
      </c>
      <c r="T175" t="s">
        <v>3360</v>
      </c>
      <c r="U175">
        <v>2.1</v>
      </c>
      <c r="V175">
        <v>37</v>
      </c>
      <c r="W175" t="s">
        <v>3360</v>
      </c>
      <c r="X175">
        <v>0</v>
      </c>
      <c r="Z175">
        <f>IFERROR(VLOOKUP(AA175,$A$2:$D$1636,4,FALSE),"")</f>
        <v>7.3</v>
      </c>
    </row>
    <row r="176" spans="1:26">
      <c r="A176">
        <v>176</v>
      </c>
      <c r="B176" t="s">
        <v>1217</v>
      </c>
      <c r="C176" s="61" t="str">
        <f>HYPERLINK("[映雪.xlsx]类型!B19",类型!$C$19)</f>
        <v>妖精</v>
      </c>
      <c r="D176">
        <v>4.8</v>
      </c>
      <c r="E176">
        <v>18</v>
      </c>
      <c r="F176" t="s">
        <v>84</v>
      </c>
      <c r="G176">
        <v>172</v>
      </c>
      <c r="H176">
        <v>18</v>
      </c>
      <c r="I176">
        <v>4.8</v>
      </c>
      <c r="J176">
        <v>-1</v>
      </c>
      <c r="K176" t="s">
        <v>1035</v>
      </c>
      <c r="L176">
        <v>0</v>
      </c>
      <c r="M176">
        <v>40</v>
      </c>
      <c r="N176" t="s">
        <v>3360</v>
      </c>
      <c r="O176">
        <v>0</v>
      </c>
      <c r="P176">
        <v>55</v>
      </c>
      <c r="Q176" t="s">
        <v>3360</v>
      </c>
      <c r="R176">
        <v>0</v>
      </c>
      <c r="S176">
        <v>54</v>
      </c>
      <c r="T176" t="s">
        <v>3360</v>
      </c>
      <c r="U176">
        <v>0</v>
      </c>
      <c r="V176">
        <v>22</v>
      </c>
      <c r="W176" t="s">
        <v>3360</v>
      </c>
      <c r="X176">
        <v>0</v>
      </c>
      <c r="Z176">
        <f>IFERROR(VLOOKUP(AA176,$A$2:$D$1636,4,FALSE),"")</f>
        <v>7.3</v>
      </c>
    </row>
    <row r="177" spans="1:26">
      <c r="A177">
        <v>177</v>
      </c>
      <c r="B177" t="s">
        <v>1218</v>
      </c>
      <c r="C177" s="61" t="str">
        <f>HYPERLINK("[映雪.xlsx]类型!B18",类型!$C$18)</f>
        <v>科学家</v>
      </c>
      <c r="D177">
        <v>5.8</v>
      </c>
      <c r="E177">
        <v>18</v>
      </c>
      <c r="F177" t="s">
        <v>84</v>
      </c>
      <c r="G177">
        <v>172</v>
      </c>
      <c r="H177">
        <v>17</v>
      </c>
      <c r="I177">
        <v>5.4</v>
      </c>
      <c r="J177">
        <v>-1</v>
      </c>
      <c r="K177" t="s">
        <v>1022</v>
      </c>
      <c r="L177">
        <v>0</v>
      </c>
      <c r="M177">
        <v>41</v>
      </c>
      <c r="N177" t="s">
        <v>3360</v>
      </c>
      <c r="O177">
        <v>0</v>
      </c>
      <c r="P177">
        <v>34</v>
      </c>
      <c r="Q177" t="s">
        <v>3360</v>
      </c>
      <c r="R177">
        <v>0</v>
      </c>
      <c r="S177">
        <v>75</v>
      </c>
      <c r="T177" t="s">
        <v>3360</v>
      </c>
      <c r="U177">
        <v>0.4</v>
      </c>
      <c r="V177">
        <v>57</v>
      </c>
      <c r="W177" t="s">
        <v>3360</v>
      </c>
      <c r="X177">
        <v>0</v>
      </c>
      <c r="Z177">
        <f>IFERROR(VLOOKUP(AA177,$A$2:$D$1636,4,FALSE),"")</f>
        <v>7.3</v>
      </c>
    </row>
    <row r="178" spans="1:26">
      <c r="A178">
        <v>178</v>
      </c>
      <c r="B178" t="s">
        <v>1219</v>
      </c>
      <c r="C178" s="61" t="str">
        <f>HYPERLINK("[映雪.xlsx]类型!B3",类型!$C$3)</f>
        <v>武勇强化</v>
      </c>
      <c r="D178">
        <v>4.2</v>
      </c>
      <c r="E178">
        <v>18</v>
      </c>
      <c r="F178" t="s">
        <v>84</v>
      </c>
      <c r="G178">
        <v>172</v>
      </c>
      <c r="H178">
        <v>2</v>
      </c>
      <c r="I178">
        <v>3.5</v>
      </c>
      <c r="J178">
        <v>-1</v>
      </c>
      <c r="K178" t="s">
        <v>1031</v>
      </c>
      <c r="L178">
        <v>0</v>
      </c>
      <c r="M178">
        <v>71</v>
      </c>
      <c r="N178" t="s">
        <v>3360</v>
      </c>
      <c r="O178">
        <v>0.4</v>
      </c>
      <c r="P178">
        <v>61</v>
      </c>
      <c r="Q178" t="s">
        <v>3360</v>
      </c>
      <c r="R178">
        <v>0</v>
      </c>
      <c r="S178">
        <v>66</v>
      </c>
      <c r="T178" t="s">
        <v>3360</v>
      </c>
      <c r="U178">
        <v>0.3</v>
      </c>
      <c r="V178">
        <v>60</v>
      </c>
      <c r="W178" t="s">
        <v>3360</v>
      </c>
      <c r="X178">
        <v>0</v>
      </c>
      <c r="Z178">
        <f>IFERROR(VLOOKUP(AA178,$A$2:$D$1636,4,FALSE),"")</f>
        <v>7.3</v>
      </c>
    </row>
    <row r="179" spans="1:26">
      <c r="A179">
        <v>179</v>
      </c>
      <c r="B179" t="s">
        <v>1220</v>
      </c>
      <c r="C179" s="61" t="str">
        <f>HYPERLINK("[映雪.xlsx]类型!B16",类型!$C$16)</f>
        <v>神明</v>
      </c>
      <c r="D179">
        <v>9.2</v>
      </c>
      <c r="E179">
        <v>18</v>
      </c>
      <c r="F179" t="s">
        <v>84</v>
      </c>
      <c r="G179">
        <v>172</v>
      </c>
      <c r="H179">
        <v>15</v>
      </c>
      <c r="I179">
        <v>8.5</v>
      </c>
      <c r="J179">
        <v>-1</v>
      </c>
      <c r="K179" t="s">
        <v>1022</v>
      </c>
      <c r="L179">
        <v>0</v>
      </c>
      <c r="M179">
        <v>67</v>
      </c>
      <c r="N179" t="s">
        <v>3360</v>
      </c>
      <c r="O179">
        <v>0.3</v>
      </c>
      <c r="P179">
        <v>76</v>
      </c>
      <c r="Q179" t="s">
        <v>3360</v>
      </c>
      <c r="R179">
        <v>0.4</v>
      </c>
      <c r="S179">
        <v>40</v>
      </c>
      <c r="T179" t="s">
        <v>3360</v>
      </c>
      <c r="U179">
        <v>0</v>
      </c>
      <c r="V179">
        <v>31</v>
      </c>
      <c r="W179" t="s">
        <v>3360</v>
      </c>
      <c r="X179">
        <v>0</v>
      </c>
      <c r="Z179">
        <f>IFERROR(VLOOKUP(AA179,$A$2:$D$1636,4,FALSE),"")</f>
        <v>7.3</v>
      </c>
    </row>
    <row r="180" spans="1:26">
      <c r="A180">
        <v>180</v>
      </c>
      <c r="B180" t="s">
        <v>1221</v>
      </c>
      <c r="C180" s="61" t="str">
        <f>HYPERLINK("[映雪.xlsx]类型!B6",类型!$C$6)</f>
        <v>统御全能</v>
      </c>
      <c r="D180">
        <v>5.6</v>
      </c>
      <c r="E180">
        <v>18</v>
      </c>
      <c r="F180" t="s">
        <v>84</v>
      </c>
      <c r="G180">
        <v>172</v>
      </c>
      <c r="H180">
        <v>5</v>
      </c>
      <c r="I180">
        <v>5.3</v>
      </c>
      <c r="J180">
        <v>-1</v>
      </c>
      <c r="K180" t="s">
        <v>1067</v>
      </c>
      <c r="L180">
        <v>0</v>
      </c>
      <c r="M180">
        <v>57</v>
      </c>
      <c r="N180" t="s">
        <v>3360</v>
      </c>
      <c r="O180">
        <v>0</v>
      </c>
      <c r="P180">
        <v>66</v>
      </c>
      <c r="Q180" t="s">
        <v>3360</v>
      </c>
      <c r="R180">
        <v>0.3</v>
      </c>
      <c r="S180">
        <v>62</v>
      </c>
      <c r="T180" t="s">
        <v>3360</v>
      </c>
      <c r="U180">
        <v>0</v>
      </c>
      <c r="V180">
        <v>69</v>
      </c>
      <c r="W180" t="s">
        <v>3360</v>
      </c>
      <c r="X180">
        <v>0</v>
      </c>
      <c r="Z180">
        <f>IFERROR(VLOOKUP(AA180,$A$2:$D$1636,4,FALSE),"")</f>
        <v>7.3</v>
      </c>
    </row>
    <row r="181" spans="1:26">
      <c r="A181">
        <v>181</v>
      </c>
      <c r="B181" t="s">
        <v>1222</v>
      </c>
      <c r="C181" s="61" t="str">
        <f>HYPERLINK("[映雪.xlsx]类型!B1",类型!$C$1)</f>
        <v>均衡</v>
      </c>
      <c r="D181">
        <v>4.9</v>
      </c>
      <c r="E181">
        <v>18</v>
      </c>
      <c r="F181" t="s">
        <v>84</v>
      </c>
      <c r="G181">
        <v>172</v>
      </c>
      <c r="H181">
        <v>0</v>
      </c>
      <c r="I181">
        <v>4.6</v>
      </c>
      <c r="J181">
        <v>-1</v>
      </c>
      <c r="K181" t="s">
        <v>1026</v>
      </c>
      <c r="L181">
        <v>0</v>
      </c>
      <c r="M181">
        <v>55</v>
      </c>
      <c r="N181" t="s">
        <v>3360</v>
      </c>
      <c r="O181">
        <v>0</v>
      </c>
      <c r="P181">
        <v>63</v>
      </c>
      <c r="Q181" t="s">
        <v>3360</v>
      </c>
      <c r="R181">
        <v>0</v>
      </c>
      <c r="S181">
        <v>65</v>
      </c>
      <c r="T181" t="s">
        <v>3360</v>
      </c>
      <c r="U181">
        <v>0.3</v>
      </c>
      <c r="V181">
        <v>59</v>
      </c>
      <c r="W181" t="s">
        <v>3360</v>
      </c>
      <c r="X181">
        <v>0</v>
      </c>
      <c r="Z181">
        <f>IFERROR(VLOOKUP(AA181,$A$2:$D$1636,4,FALSE),"")</f>
        <v>7.3</v>
      </c>
    </row>
    <row r="182" spans="1:26">
      <c r="A182">
        <v>182</v>
      </c>
      <c r="B182" t="s">
        <v>1223</v>
      </c>
      <c r="C182" s="61" t="str">
        <f>HYPERLINK("[映雪.xlsx]类型!B5",类型!$C$5)</f>
        <v>家政强化</v>
      </c>
      <c r="D182">
        <v>3.4</v>
      </c>
      <c r="E182">
        <v>18</v>
      </c>
      <c r="F182" t="s">
        <v>84</v>
      </c>
      <c r="G182">
        <v>172</v>
      </c>
      <c r="H182">
        <v>4</v>
      </c>
      <c r="I182">
        <v>3.4</v>
      </c>
      <c r="J182">
        <v>-1</v>
      </c>
      <c r="K182" t="s">
        <v>1072</v>
      </c>
      <c r="L182">
        <v>0</v>
      </c>
      <c r="M182">
        <v>38</v>
      </c>
      <c r="N182" t="s">
        <v>3360</v>
      </c>
      <c r="O182">
        <v>0</v>
      </c>
      <c r="P182">
        <v>34</v>
      </c>
      <c r="Q182" t="s">
        <v>3360</v>
      </c>
      <c r="R182">
        <v>0</v>
      </c>
      <c r="S182">
        <v>49</v>
      </c>
      <c r="T182" t="s">
        <v>3360</v>
      </c>
      <c r="U182">
        <v>0</v>
      </c>
      <c r="V182">
        <v>75</v>
      </c>
      <c r="W182" t="s">
        <v>3360</v>
      </c>
      <c r="X182">
        <v>0</v>
      </c>
      <c r="Z182">
        <f>IFERROR(VLOOKUP(AA182,$A$2:$D$1636,4,FALSE),"")</f>
        <v>7.3</v>
      </c>
    </row>
    <row r="183" spans="1:26">
      <c r="A183">
        <v>183</v>
      </c>
      <c r="B183" t="s">
        <v>1224</v>
      </c>
      <c r="C183" s="61" t="str">
        <f>HYPERLINK("[映雪.xlsx]类型!B10",类型!$C$10)</f>
        <v>学者</v>
      </c>
      <c r="D183">
        <v>8.1</v>
      </c>
      <c r="E183">
        <v>18</v>
      </c>
      <c r="F183" t="s">
        <v>84</v>
      </c>
      <c r="G183">
        <v>172</v>
      </c>
      <c r="H183">
        <v>9</v>
      </c>
      <c r="I183">
        <v>8.1</v>
      </c>
      <c r="J183">
        <v>-1</v>
      </c>
      <c r="K183" t="s">
        <v>1079</v>
      </c>
      <c r="L183">
        <v>0</v>
      </c>
      <c r="M183">
        <v>64</v>
      </c>
      <c r="N183" t="s">
        <v>3360</v>
      </c>
      <c r="O183">
        <v>0</v>
      </c>
      <c r="P183">
        <v>64</v>
      </c>
      <c r="Q183" t="s">
        <v>3360</v>
      </c>
      <c r="R183">
        <v>0</v>
      </c>
      <c r="S183">
        <v>58</v>
      </c>
      <c r="T183" t="s">
        <v>3360</v>
      </c>
      <c r="U183">
        <v>0</v>
      </c>
      <c r="V183">
        <v>69</v>
      </c>
      <c r="W183" t="s">
        <v>3360</v>
      </c>
      <c r="X183">
        <v>0</v>
      </c>
      <c r="Z183">
        <f>IFERROR(VLOOKUP(AA183,$A$2:$D$1636,4,FALSE),"")</f>
        <v>7.3</v>
      </c>
    </row>
    <row r="184" spans="1:26">
      <c r="A184">
        <v>184</v>
      </c>
      <c r="B184" t="s">
        <v>1225</v>
      </c>
      <c r="C184" s="61" t="str">
        <f>HYPERLINK("[映雪.xlsx]类型!B3",类型!$C$3)</f>
        <v>武勇强化</v>
      </c>
      <c r="D184">
        <v>4.2</v>
      </c>
      <c r="E184">
        <v>18</v>
      </c>
      <c r="F184" t="s">
        <v>84</v>
      </c>
      <c r="G184">
        <v>172</v>
      </c>
      <c r="H184">
        <v>2</v>
      </c>
      <c r="I184">
        <v>3.5</v>
      </c>
      <c r="J184">
        <v>-1</v>
      </c>
      <c r="K184" t="s">
        <v>1069</v>
      </c>
      <c r="L184">
        <v>0</v>
      </c>
      <c r="M184">
        <v>69</v>
      </c>
      <c r="N184" t="s">
        <v>3360</v>
      </c>
      <c r="O184">
        <v>0.3</v>
      </c>
      <c r="P184">
        <v>69</v>
      </c>
      <c r="Q184" t="s">
        <v>3360</v>
      </c>
      <c r="R184">
        <v>0.3</v>
      </c>
      <c r="S184">
        <v>57</v>
      </c>
      <c r="T184" t="s">
        <v>3360</v>
      </c>
      <c r="U184">
        <v>0</v>
      </c>
      <c r="V184">
        <v>53</v>
      </c>
      <c r="W184" t="s">
        <v>3360</v>
      </c>
      <c r="X184">
        <v>0</v>
      </c>
      <c r="Z184">
        <f>IFERROR(VLOOKUP(AA184,$A$2:$D$1636,4,FALSE),"")</f>
        <v>7.3</v>
      </c>
    </row>
    <row r="185" spans="1:26">
      <c r="A185">
        <v>185</v>
      </c>
      <c r="B185" t="s">
        <v>1226</v>
      </c>
      <c r="C185" s="61" t="str">
        <f>HYPERLINK("[映雪.xlsx]类型!B21",类型!$C$21)</f>
        <v>游魂</v>
      </c>
      <c r="D185">
        <v>6.5</v>
      </c>
      <c r="E185">
        <v>18</v>
      </c>
      <c r="F185" t="s">
        <v>84</v>
      </c>
      <c r="G185">
        <v>172</v>
      </c>
      <c r="H185">
        <v>20</v>
      </c>
      <c r="I185">
        <v>6.5</v>
      </c>
      <c r="J185">
        <v>-1</v>
      </c>
      <c r="K185" t="s">
        <v>1082</v>
      </c>
      <c r="L185">
        <v>0</v>
      </c>
      <c r="M185">
        <v>40</v>
      </c>
      <c r="N185" t="s">
        <v>3360</v>
      </c>
      <c r="O185">
        <v>0</v>
      </c>
      <c r="P185">
        <v>53</v>
      </c>
      <c r="Q185" t="s">
        <v>3360</v>
      </c>
      <c r="R185">
        <v>0</v>
      </c>
      <c r="S185">
        <v>38</v>
      </c>
      <c r="T185" t="s">
        <v>3360</v>
      </c>
      <c r="U185">
        <v>0</v>
      </c>
      <c r="V185">
        <v>62</v>
      </c>
      <c r="W185" t="s">
        <v>3360</v>
      </c>
      <c r="X185">
        <v>0</v>
      </c>
      <c r="Z185">
        <f>IFERROR(VLOOKUP(AA185,$A$2:$D$1636,4,FALSE),"")</f>
        <v>7.3</v>
      </c>
    </row>
    <row r="186" spans="1:26">
      <c r="A186">
        <v>186</v>
      </c>
      <c r="B186" t="s">
        <v>1227</v>
      </c>
      <c r="C186" s="61" t="str">
        <f>HYPERLINK("[映雪.xlsx]类型!B18",类型!$C$18)</f>
        <v>科学家</v>
      </c>
      <c r="D186">
        <v>5.4</v>
      </c>
      <c r="E186">
        <v>18</v>
      </c>
      <c r="F186" t="s">
        <v>84</v>
      </c>
      <c r="G186">
        <v>172</v>
      </c>
      <c r="H186">
        <v>17</v>
      </c>
      <c r="I186">
        <v>5.4</v>
      </c>
      <c r="J186">
        <v>-1</v>
      </c>
      <c r="K186" t="s">
        <v>1074</v>
      </c>
      <c r="L186">
        <v>0</v>
      </c>
      <c r="M186">
        <v>46</v>
      </c>
      <c r="N186" t="s">
        <v>3360</v>
      </c>
      <c r="O186">
        <v>0</v>
      </c>
      <c r="P186">
        <v>60</v>
      </c>
      <c r="Q186" t="s">
        <v>3360</v>
      </c>
      <c r="R186">
        <v>0</v>
      </c>
      <c r="S186">
        <v>40</v>
      </c>
      <c r="T186" t="s">
        <v>3360</v>
      </c>
      <c r="U186">
        <v>0</v>
      </c>
      <c r="V186">
        <v>38</v>
      </c>
      <c r="W186" t="s">
        <v>3360</v>
      </c>
      <c r="X186">
        <v>0</v>
      </c>
      <c r="Z186">
        <f>IFERROR(VLOOKUP(AA186,$A$2:$D$1636,4,FALSE),"")</f>
        <v>7.3</v>
      </c>
    </row>
    <row r="187" spans="1:26">
      <c r="A187">
        <v>187</v>
      </c>
      <c r="B187" t="s">
        <v>1228</v>
      </c>
      <c r="C187" s="61" t="str">
        <f>HYPERLINK("[映雪.xlsx]类型!B1",类型!$C$1)</f>
        <v>均衡</v>
      </c>
      <c r="D187">
        <v>5.3</v>
      </c>
      <c r="E187">
        <v>18</v>
      </c>
      <c r="F187" t="s">
        <v>84</v>
      </c>
      <c r="G187">
        <v>172</v>
      </c>
      <c r="H187">
        <v>0</v>
      </c>
      <c r="I187">
        <v>4.6</v>
      </c>
      <c r="J187">
        <v>-1</v>
      </c>
      <c r="K187" t="s">
        <v>1047</v>
      </c>
      <c r="L187">
        <v>0</v>
      </c>
      <c r="M187">
        <v>71</v>
      </c>
      <c r="N187" t="s">
        <v>3360</v>
      </c>
      <c r="O187">
        <v>0.4</v>
      </c>
      <c r="P187">
        <v>70</v>
      </c>
      <c r="Q187" t="s">
        <v>3360</v>
      </c>
      <c r="R187">
        <v>0.3</v>
      </c>
      <c r="S187">
        <v>62</v>
      </c>
      <c r="T187" t="s">
        <v>3360</v>
      </c>
      <c r="U187">
        <v>0</v>
      </c>
      <c r="V187">
        <v>65</v>
      </c>
      <c r="W187" t="s">
        <v>3360</v>
      </c>
      <c r="X187">
        <v>0</v>
      </c>
      <c r="Z187">
        <f>IFERROR(VLOOKUP(AA187,$A$2:$D$1636,4,FALSE),"")</f>
        <v>7.3</v>
      </c>
    </row>
    <row r="188" spans="1:26">
      <c r="A188">
        <v>188</v>
      </c>
      <c r="B188" t="s">
        <v>1229</v>
      </c>
      <c r="C188" s="61" t="str">
        <f>HYPERLINK("[映雪.xlsx]类型!B9",类型!$C$9)</f>
        <v>家政全能</v>
      </c>
      <c r="D188">
        <v>4.5</v>
      </c>
      <c r="E188">
        <v>18</v>
      </c>
      <c r="F188" t="s">
        <v>84</v>
      </c>
      <c r="G188">
        <v>172</v>
      </c>
      <c r="H188">
        <v>8</v>
      </c>
      <c r="I188">
        <v>3.5</v>
      </c>
      <c r="J188">
        <v>-1</v>
      </c>
      <c r="K188" t="s">
        <v>1031</v>
      </c>
      <c r="L188">
        <v>0</v>
      </c>
      <c r="M188">
        <v>68</v>
      </c>
      <c r="N188" t="s">
        <v>3360</v>
      </c>
      <c r="O188">
        <v>0.3</v>
      </c>
      <c r="P188">
        <v>72</v>
      </c>
      <c r="Q188" t="s">
        <v>3360</v>
      </c>
      <c r="R188">
        <v>0.4</v>
      </c>
      <c r="S188">
        <v>69</v>
      </c>
      <c r="T188" t="s">
        <v>3360</v>
      </c>
      <c r="U188">
        <v>0.3</v>
      </c>
      <c r="V188">
        <v>75</v>
      </c>
      <c r="W188" t="s">
        <v>3360</v>
      </c>
      <c r="X188">
        <v>0</v>
      </c>
      <c r="Z188">
        <f>IFERROR(VLOOKUP(AA188,$A$2:$D$1636,4,FALSE),"")</f>
        <v>7.3</v>
      </c>
    </row>
    <row r="189" spans="1:26">
      <c r="A189">
        <v>189</v>
      </c>
      <c r="B189" t="s">
        <v>861</v>
      </c>
      <c r="C189" s="61" t="str">
        <f>HYPERLINK("[映雪.xlsx]类型!B22",类型!$C$22)</f>
        <v>傲娇</v>
      </c>
      <c r="D189">
        <v>5.1</v>
      </c>
      <c r="E189">
        <v>18</v>
      </c>
      <c r="F189" t="s">
        <v>84</v>
      </c>
      <c r="G189">
        <v>172</v>
      </c>
      <c r="H189">
        <v>21</v>
      </c>
      <c r="I189">
        <v>4</v>
      </c>
      <c r="J189">
        <v>-1</v>
      </c>
      <c r="K189" t="s">
        <v>1026</v>
      </c>
      <c r="L189">
        <v>0</v>
      </c>
      <c r="M189">
        <v>72</v>
      </c>
      <c r="N189" t="s">
        <v>3360</v>
      </c>
      <c r="O189">
        <v>0.4</v>
      </c>
      <c r="P189">
        <v>68</v>
      </c>
      <c r="Q189" t="s">
        <v>3360</v>
      </c>
      <c r="R189">
        <v>0.3</v>
      </c>
      <c r="S189">
        <v>74</v>
      </c>
      <c r="T189" t="s">
        <v>3360</v>
      </c>
      <c r="U189">
        <v>0.4</v>
      </c>
      <c r="V189">
        <v>71</v>
      </c>
      <c r="W189" t="s">
        <v>3360</v>
      </c>
      <c r="X189">
        <v>0</v>
      </c>
      <c r="Z189">
        <f>IFERROR(VLOOKUP(AA189,$A$2:$D$1636,4,FALSE),"")</f>
        <v>7.3</v>
      </c>
    </row>
    <row r="190" spans="1:26">
      <c r="A190">
        <v>190</v>
      </c>
      <c r="B190" t="s">
        <v>152</v>
      </c>
      <c r="C190" s="61" t="str">
        <f>HYPERLINK("[映雪.xlsx]类型!B72",类型!$C$72)</f>
        <v>土间埋</v>
      </c>
      <c r="D190">
        <v>5.2</v>
      </c>
      <c r="E190">
        <v>19</v>
      </c>
      <c r="F190" t="s">
        <v>152</v>
      </c>
      <c r="G190">
        <v>46.7</v>
      </c>
      <c r="H190">
        <v>73</v>
      </c>
      <c r="I190">
        <v>2.9</v>
      </c>
      <c r="J190">
        <v>-1</v>
      </c>
      <c r="K190" t="s">
        <v>1031</v>
      </c>
      <c r="L190">
        <v>0</v>
      </c>
      <c r="M190">
        <v>62</v>
      </c>
      <c r="N190" t="s">
        <v>3360</v>
      </c>
      <c r="O190">
        <v>0</v>
      </c>
      <c r="P190">
        <v>68</v>
      </c>
      <c r="Q190" t="s">
        <v>3360</v>
      </c>
      <c r="R190">
        <v>0.3</v>
      </c>
      <c r="S190">
        <v>79</v>
      </c>
      <c r="T190" t="s">
        <v>3360</v>
      </c>
      <c r="U190">
        <v>2</v>
      </c>
      <c r="V190">
        <v>2</v>
      </c>
      <c r="W190" t="s">
        <v>3360</v>
      </c>
      <c r="X190">
        <v>0</v>
      </c>
      <c r="Z190">
        <f>IFERROR(VLOOKUP(AA190,$A$2:$D$1636,4,FALSE),"")</f>
        <v>7.3</v>
      </c>
    </row>
    <row r="191" spans="1:26">
      <c r="A191">
        <v>191</v>
      </c>
      <c r="B191" t="s">
        <v>1230</v>
      </c>
      <c r="C191" s="61" t="str">
        <f>HYPERLINK("[映雪.xlsx]类型!B3",类型!$C$3)</f>
        <v>武勇强化</v>
      </c>
      <c r="D191">
        <v>3.9</v>
      </c>
      <c r="E191">
        <v>19</v>
      </c>
      <c r="F191" t="s">
        <v>152</v>
      </c>
      <c r="G191">
        <v>46.7</v>
      </c>
      <c r="H191">
        <v>2</v>
      </c>
      <c r="I191">
        <v>3.5</v>
      </c>
      <c r="J191">
        <v>-1</v>
      </c>
      <c r="K191" t="s">
        <v>1026</v>
      </c>
      <c r="L191">
        <v>0</v>
      </c>
      <c r="M191">
        <v>50</v>
      </c>
      <c r="N191" t="s">
        <v>3360</v>
      </c>
      <c r="O191">
        <v>0</v>
      </c>
      <c r="P191">
        <v>72</v>
      </c>
      <c r="Q191" t="s">
        <v>3360</v>
      </c>
      <c r="R191">
        <v>0.4</v>
      </c>
      <c r="S191">
        <v>55</v>
      </c>
      <c r="T191" t="s">
        <v>3360</v>
      </c>
      <c r="U191">
        <v>0</v>
      </c>
      <c r="V191">
        <v>78</v>
      </c>
      <c r="W191" t="s">
        <v>3360</v>
      </c>
      <c r="X191">
        <v>0</v>
      </c>
      <c r="Z191">
        <f>IFERROR(VLOOKUP(AA191,$A$2:$D$1636,4,FALSE),"")</f>
        <v>7.3</v>
      </c>
    </row>
    <row r="192" spans="1:26">
      <c r="A192">
        <v>192</v>
      </c>
      <c r="B192" t="s">
        <v>1231</v>
      </c>
      <c r="C192" s="61" t="str">
        <f>HYPERLINK("[映雪.xlsx]类型!B9",类型!$C$9)</f>
        <v>家政全能</v>
      </c>
      <c r="D192">
        <v>4.4</v>
      </c>
      <c r="E192">
        <v>19</v>
      </c>
      <c r="F192" t="s">
        <v>152</v>
      </c>
      <c r="G192">
        <v>46.7</v>
      </c>
      <c r="H192">
        <v>8</v>
      </c>
      <c r="I192">
        <v>3.5</v>
      </c>
      <c r="J192">
        <v>-1</v>
      </c>
      <c r="K192" t="s">
        <v>1058</v>
      </c>
      <c r="L192">
        <v>0</v>
      </c>
      <c r="M192">
        <v>56</v>
      </c>
      <c r="N192" t="s">
        <v>3360</v>
      </c>
      <c r="O192">
        <v>0</v>
      </c>
      <c r="P192">
        <v>42</v>
      </c>
      <c r="Q192" t="s">
        <v>3360</v>
      </c>
      <c r="R192">
        <v>0</v>
      </c>
      <c r="S192">
        <v>54</v>
      </c>
      <c r="T192" t="s">
        <v>3360</v>
      </c>
      <c r="U192">
        <v>0</v>
      </c>
      <c r="V192">
        <v>94</v>
      </c>
      <c r="W192" t="s">
        <v>3360</v>
      </c>
      <c r="X192">
        <v>0.9</v>
      </c>
      <c r="Z192">
        <f>IFERROR(VLOOKUP(AA192,$A$2:$D$1636,4,FALSE),"")</f>
        <v>7.3</v>
      </c>
    </row>
    <row r="193" spans="1:26">
      <c r="A193">
        <v>193</v>
      </c>
      <c r="B193" t="s">
        <v>1232</v>
      </c>
      <c r="C193" s="61" t="str">
        <f>HYPERLINK("[映雪.xlsx]类型!B17",类型!$C$17)</f>
        <v>记者</v>
      </c>
      <c r="D193">
        <v>6.8</v>
      </c>
      <c r="E193">
        <v>19</v>
      </c>
      <c r="F193" t="s">
        <v>152</v>
      </c>
      <c r="G193">
        <v>46.7</v>
      </c>
      <c r="H193">
        <v>16</v>
      </c>
      <c r="I193">
        <v>6.4</v>
      </c>
      <c r="J193">
        <v>-1</v>
      </c>
      <c r="K193" t="s">
        <v>1083</v>
      </c>
      <c r="L193">
        <v>0</v>
      </c>
      <c r="M193">
        <v>60</v>
      </c>
      <c r="N193" t="s">
        <v>3360</v>
      </c>
      <c r="O193">
        <v>0</v>
      </c>
      <c r="P193">
        <v>56</v>
      </c>
      <c r="Q193" t="s">
        <v>3360</v>
      </c>
      <c r="R193">
        <v>0</v>
      </c>
      <c r="S193">
        <v>78</v>
      </c>
      <c r="T193" t="s">
        <v>3360</v>
      </c>
      <c r="U193">
        <v>0.4</v>
      </c>
      <c r="V193">
        <v>66</v>
      </c>
      <c r="W193" t="s">
        <v>3360</v>
      </c>
      <c r="X193">
        <v>0</v>
      </c>
      <c r="Z193">
        <f>IFERROR(VLOOKUP(AA193,$A$2:$D$1636,4,FALSE),"")</f>
        <v>7.3</v>
      </c>
    </row>
    <row r="194" spans="1:26">
      <c r="A194">
        <v>194</v>
      </c>
      <c r="B194" t="s">
        <v>1233</v>
      </c>
      <c r="C194" s="61" t="str">
        <f>HYPERLINK("[映雪.xlsx]类型!B34",类型!$C$34)</f>
        <v>宅女</v>
      </c>
      <c r="D194">
        <v>9.8</v>
      </c>
      <c r="E194">
        <v>19</v>
      </c>
      <c r="F194" t="s">
        <v>152</v>
      </c>
      <c r="G194">
        <v>46.7</v>
      </c>
      <c r="H194">
        <v>33</v>
      </c>
      <c r="I194">
        <v>7.3</v>
      </c>
      <c r="J194">
        <v>-1</v>
      </c>
      <c r="K194" t="s">
        <v>1047</v>
      </c>
      <c r="L194">
        <v>0</v>
      </c>
      <c r="M194">
        <v>84</v>
      </c>
      <c r="N194" t="s">
        <v>3360</v>
      </c>
      <c r="O194">
        <v>2.1</v>
      </c>
      <c r="P194">
        <v>63</v>
      </c>
      <c r="Q194" t="s">
        <v>3360</v>
      </c>
      <c r="R194">
        <v>0</v>
      </c>
      <c r="S194">
        <v>78</v>
      </c>
      <c r="T194" t="s">
        <v>3360</v>
      </c>
      <c r="U194">
        <v>0.4</v>
      </c>
      <c r="V194">
        <v>75</v>
      </c>
      <c r="W194" t="s">
        <v>3360</v>
      </c>
      <c r="X194">
        <v>0</v>
      </c>
      <c r="Z194">
        <f>IFERROR(VLOOKUP(AA194,$A$2:$D$1636,4,FALSE),"")</f>
        <v>7.3</v>
      </c>
    </row>
    <row r="195" spans="1:26">
      <c r="A195">
        <v>195</v>
      </c>
      <c r="B195" t="s">
        <v>1234</v>
      </c>
      <c r="C195" s="61" t="str">
        <f>HYPERLINK("[映雪.xlsx]类型!B22",类型!$C$22)</f>
        <v>傲娇</v>
      </c>
      <c r="D195">
        <v>4.3</v>
      </c>
      <c r="E195">
        <v>19</v>
      </c>
      <c r="F195" t="s">
        <v>152</v>
      </c>
      <c r="G195">
        <v>46.7</v>
      </c>
      <c r="H195">
        <v>21</v>
      </c>
      <c r="I195">
        <v>4</v>
      </c>
      <c r="J195">
        <v>-1</v>
      </c>
      <c r="K195" t="s">
        <v>1022</v>
      </c>
      <c r="L195">
        <v>0</v>
      </c>
      <c r="M195">
        <v>68</v>
      </c>
      <c r="N195" t="s">
        <v>3360</v>
      </c>
      <c r="O195">
        <v>0.3</v>
      </c>
      <c r="P195">
        <v>40</v>
      </c>
      <c r="Q195" t="s">
        <v>3360</v>
      </c>
      <c r="R195">
        <v>0</v>
      </c>
      <c r="S195">
        <v>52</v>
      </c>
      <c r="T195" t="s">
        <v>3360</v>
      </c>
      <c r="U195">
        <v>0</v>
      </c>
      <c r="V195">
        <v>58</v>
      </c>
      <c r="W195" t="s">
        <v>3360</v>
      </c>
      <c r="X195">
        <v>0</v>
      </c>
      <c r="Z195">
        <f>IFERROR(VLOOKUP(AA195,$A$2:$D$1636,4,FALSE),"")</f>
        <v>7.3</v>
      </c>
    </row>
    <row r="196" spans="1:26">
      <c r="A196">
        <v>196</v>
      </c>
      <c r="B196" t="s">
        <v>1235</v>
      </c>
      <c r="C196" s="61" t="str">
        <f>HYPERLINK("[映雪.xlsx]类型!B9",类型!$C$9)</f>
        <v>家政全能</v>
      </c>
      <c r="D196">
        <v>3.8</v>
      </c>
      <c r="E196">
        <v>19</v>
      </c>
      <c r="F196" t="s">
        <v>152</v>
      </c>
      <c r="G196">
        <v>46.7</v>
      </c>
      <c r="H196">
        <v>8</v>
      </c>
      <c r="I196">
        <v>3.5</v>
      </c>
      <c r="J196">
        <v>-1</v>
      </c>
      <c r="K196" t="s">
        <v>1029</v>
      </c>
      <c r="L196">
        <v>0</v>
      </c>
      <c r="M196">
        <v>65</v>
      </c>
      <c r="N196" t="s">
        <v>3360</v>
      </c>
      <c r="O196">
        <v>0.3</v>
      </c>
      <c r="P196">
        <v>37</v>
      </c>
      <c r="Q196" t="s">
        <v>3360</v>
      </c>
      <c r="R196">
        <v>0</v>
      </c>
      <c r="S196">
        <v>55</v>
      </c>
      <c r="T196" t="s">
        <v>3360</v>
      </c>
      <c r="U196">
        <v>0</v>
      </c>
      <c r="V196">
        <v>78</v>
      </c>
      <c r="W196" t="s">
        <v>3360</v>
      </c>
      <c r="X196">
        <v>0</v>
      </c>
      <c r="Z196">
        <f>IFERROR(VLOOKUP(AA196,$A$2:$D$1636,4,FALSE),"")</f>
        <v>7.3</v>
      </c>
    </row>
    <row r="197" spans="1:26">
      <c r="A197">
        <v>197</v>
      </c>
      <c r="B197" t="s">
        <v>1236</v>
      </c>
      <c r="C197" s="61" t="str">
        <f>HYPERLINK("[映雪.xlsx]类型!B10",类型!$C$10)</f>
        <v>学者</v>
      </c>
      <c r="D197">
        <v>8.5</v>
      </c>
      <c r="E197">
        <v>19</v>
      </c>
      <c r="F197" t="s">
        <v>152</v>
      </c>
      <c r="G197">
        <v>46.7</v>
      </c>
      <c r="H197">
        <v>9</v>
      </c>
      <c r="I197">
        <v>8.1</v>
      </c>
      <c r="J197">
        <v>-1</v>
      </c>
      <c r="K197" t="s">
        <v>1079</v>
      </c>
      <c r="L197">
        <v>0</v>
      </c>
      <c r="M197">
        <v>55</v>
      </c>
      <c r="N197" t="s">
        <v>3360</v>
      </c>
      <c r="O197">
        <v>0</v>
      </c>
      <c r="P197">
        <v>37</v>
      </c>
      <c r="Q197" t="s">
        <v>3360</v>
      </c>
      <c r="R197">
        <v>0</v>
      </c>
      <c r="S197">
        <v>78</v>
      </c>
      <c r="T197" t="s">
        <v>3360</v>
      </c>
      <c r="U197">
        <v>0.4</v>
      </c>
      <c r="V197">
        <v>73</v>
      </c>
      <c r="W197" t="s">
        <v>3360</v>
      </c>
      <c r="X197">
        <v>0</v>
      </c>
      <c r="Z197">
        <f>IFERROR(VLOOKUP(AA197,$A$2:$D$1636,4,FALSE),"")</f>
        <v>7.3</v>
      </c>
    </row>
    <row r="198" spans="1:26">
      <c r="A198">
        <v>198</v>
      </c>
      <c r="B198" t="s">
        <v>1237</v>
      </c>
      <c r="C198" s="61" t="str">
        <f>HYPERLINK("[映雪.xlsx]类型!B15",类型!$C$15)</f>
        <v>巫女</v>
      </c>
      <c r="D198">
        <v>10.4</v>
      </c>
      <c r="E198">
        <v>20</v>
      </c>
      <c r="F198" t="s">
        <v>108</v>
      </c>
      <c r="G198">
        <v>237.3</v>
      </c>
      <c r="H198">
        <v>14</v>
      </c>
      <c r="I198">
        <v>10.4</v>
      </c>
      <c r="J198">
        <v>-1</v>
      </c>
      <c r="K198" t="s">
        <v>1011</v>
      </c>
      <c r="L198">
        <v>0</v>
      </c>
      <c r="M198">
        <v>63</v>
      </c>
      <c r="N198" t="s">
        <v>3360</v>
      </c>
      <c r="O198">
        <v>0</v>
      </c>
      <c r="P198">
        <v>54</v>
      </c>
      <c r="Q198" t="s">
        <v>3360</v>
      </c>
      <c r="R198">
        <v>0</v>
      </c>
      <c r="S198">
        <v>58</v>
      </c>
      <c r="T198" t="s">
        <v>3360</v>
      </c>
      <c r="U198">
        <v>0</v>
      </c>
      <c r="V198">
        <v>75</v>
      </c>
      <c r="W198" t="s">
        <v>3360</v>
      </c>
      <c r="X198">
        <v>0</v>
      </c>
      <c r="Z198">
        <f>IFERROR(VLOOKUP(AA198,$A$2:$D$1636,4,FALSE),"")</f>
        <v>7.3</v>
      </c>
    </row>
    <row r="199" spans="1:26">
      <c r="A199">
        <v>199</v>
      </c>
      <c r="B199" t="s">
        <v>1238</v>
      </c>
      <c r="C199" s="61" t="str">
        <f>HYPERLINK("[映雪.xlsx]类型!B41",类型!$C$41)</f>
        <v>德鲁伊</v>
      </c>
      <c r="D199">
        <v>7.5</v>
      </c>
      <c r="E199">
        <v>20</v>
      </c>
      <c r="F199" t="s">
        <v>108</v>
      </c>
      <c r="G199">
        <v>237.3</v>
      </c>
      <c r="H199">
        <v>40</v>
      </c>
      <c r="I199">
        <v>7.2</v>
      </c>
      <c r="J199">
        <v>-1</v>
      </c>
      <c r="K199" t="s">
        <v>1015</v>
      </c>
      <c r="L199">
        <v>0</v>
      </c>
      <c r="M199">
        <v>66</v>
      </c>
      <c r="N199" t="s">
        <v>3360</v>
      </c>
      <c r="O199">
        <v>0.3</v>
      </c>
      <c r="P199">
        <v>40</v>
      </c>
      <c r="Q199" t="s">
        <v>3360</v>
      </c>
      <c r="R199">
        <v>0</v>
      </c>
      <c r="S199">
        <v>52</v>
      </c>
      <c r="T199" t="s">
        <v>3360</v>
      </c>
      <c r="U199">
        <v>0</v>
      </c>
      <c r="V199">
        <v>61</v>
      </c>
      <c r="W199" t="s">
        <v>3360</v>
      </c>
      <c r="X199">
        <v>0</v>
      </c>
      <c r="Z199">
        <f>IFERROR(VLOOKUP(AA199,$A$2:$D$1636,4,FALSE),"")</f>
        <v>7.3</v>
      </c>
    </row>
    <row r="200" spans="1:26">
      <c r="A200">
        <v>200</v>
      </c>
      <c r="B200" t="s">
        <v>1239</v>
      </c>
      <c r="C200" s="61" t="str">
        <f>HYPERLINK("[映雪.xlsx]类型!B1",类型!$C$1)</f>
        <v>均衡</v>
      </c>
      <c r="D200">
        <v>4.6</v>
      </c>
      <c r="E200">
        <v>20</v>
      </c>
      <c r="F200" t="s">
        <v>108</v>
      </c>
      <c r="G200">
        <v>237.3</v>
      </c>
      <c r="H200">
        <v>0</v>
      </c>
      <c r="I200">
        <v>4.6</v>
      </c>
      <c r="J200">
        <v>-1</v>
      </c>
      <c r="K200" t="s">
        <v>1051</v>
      </c>
      <c r="L200">
        <v>0</v>
      </c>
      <c r="M200">
        <v>53</v>
      </c>
      <c r="N200" t="s">
        <v>3360</v>
      </c>
      <c r="O200">
        <v>0</v>
      </c>
      <c r="P200">
        <v>10</v>
      </c>
      <c r="Q200" t="s">
        <v>3360</v>
      </c>
      <c r="R200">
        <v>0</v>
      </c>
      <c r="S200">
        <v>56</v>
      </c>
      <c r="T200" t="s">
        <v>3360</v>
      </c>
      <c r="U200">
        <v>0</v>
      </c>
      <c r="V200">
        <v>32</v>
      </c>
      <c r="W200" t="s">
        <v>3360</v>
      </c>
      <c r="X200">
        <v>0</v>
      </c>
      <c r="Z200">
        <f>IFERROR(VLOOKUP(AA200,$A$2:$D$1636,4,FALSE),"")</f>
        <v>7.3</v>
      </c>
    </row>
    <row r="201" spans="1:26">
      <c r="A201">
        <v>201</v>
      </c>
      <c r="B201" t="s">
        <v>1240</v>
      </c>
      <c r="C201" s="61" t="str">
        <f>HYPERLINK("[映雪.xlsx]类型!B26",类型!$C$26)</f>
        <v>剑豪</v>
      </c>
      <c r="D201">
        <v>5.9</v>
      </c>
      <c r="E201">
        <v>20</v>
      </c>
      <c r="F201" t="s">
        <v>108</v>
      </c>
      <c r="G201">
        <v>237.3</v>
      </c>
      <c r="H201">
        <v>25</v>
      </c>
      <c r="I201">
        <v>3.9</v>
      </c>
      <c r="J201">
        <v>-1</v>
      </c>
      <c r="K201" t="s">
        <v>1042</v>
      </c>
      <c r="L201">
        <v>0</v>
      </c>
      <c r="M201">
        <v>48</v>
      </c>
      <c r="N201" t="s">
        <v>3360</v>
      </c>
      <c r="O201">
        <v>0</v>
      </c>
      <c r="P201">
        <v>80</v>
      </c>
      <c r="Q201" t="s">
        <v>3360</v>
      </c>
      <c r="R201">
        <v>2</v>
      </c>
      <c r="S201">
        <v>28</v>
      </c>
      <c r="T201" t="s">
        <v>3360</v>
      </c>
      <c r="U201">
        <v>0</v>
      </c>
      <c r="V201">
        <v>52</v>
      </c>
      <c r="W201" t="s">
        <v>3360</v>
      </c>
      <c r="X201">
        <v>0</v>
      </c>
      <c r="Z201">
        <f>IFERROR(VLOOKUP(AA201,$A$2:$D$1636,4,FALSE),"")</f>
        <v>7.3</v>
      </c>
    </row>
    <row r="202" spans="1:26">
      <c r="A202">
        <v>202</v>
      </c>
      <c r="B202" t="s">
        <v>1241</v>
      </c>
      <c r="C202" s="61" t="str">
        <f>HYPERLINK("[映雪.xlsx]类型!B8",类型!$C$8)</f>
        <v>智慧全能</v>
      </c>
      <c r="D202">
        <v>4.4</v>
      </c>
      <c r="E202">
        <v>20</v>
      </c>
      <c r="F202" t="s">
        <v>108</v>
      </c>
      <c r="G202">
        <v>237.3</v>
      </c>
      <c r="H202">
        <v>7</v>
      </c>
      <c r="I202">
        <v>4.4</v>
      </c>
      <c r="J202">
        <v>-1</v>
      </c>
      <c r="K202" t="s">
        <v>1082</v>
      </c>
      <c r="L202">
        <v>0</v>
      </c>
      <c r="M202">
        <v>61</v>
      </c>
      <c r="N202" t="s">
        <v>3360</v>
      </c>
      <c r="O202">
        <v>0</v>
      </c>
      <c r="P202">
        <v>49</v>
      </c>
      <c r="Q202" t="s">
        <v>3360</v>
      </c>
      <c r="R202">
        <v>0</v>
      </c>
      <c r="S202">
        <v>63</v>
      </c>
      <c r="T202" t="s">
        <v>3360</v>
      </c>
      <c r="U202">
        <v>0</v>
      </c>
      <c r="V202">
        <v>46</v>
      </c>
      <c r="W202" t="s">
        <v>3360</v>
      </c>
      <c r="X202">
        <v>0</v>
      </c>
      <c r="Z202">
        <f>IFERROR(VLOOKUP(AA202,$A$2:$D$1636,4,FALSE),"")</f>
        <v>7.3</v>
      </c>
    </row>
    <row r="203" spans="1:26">
      <c r="A203">
        <v>204</v>
      </c>
      <c r="B203" t="s">
        <v>1243</v>
      </c>
      <c r="C203" s="61" t="str">
        <f>HYPERLINK("[映雪.xlsx]类型!B3",类型!$C$3)</f>
        <v>武勇强化</v>
      </c>
      <c r="D203">
        <v>3.9</v>
      </c>
      <c r="E203">
        <v>20</v>
      </c>
      <c r="F203" t="s">
        <v>108</v>
      </c>
      <c r="G203">
        <v>237.3</v>
      </c>
      <c r="H203">
        <v>2</v>
      </c>
      <c r="I203">
        <v>3.5</v>
      </c>
      <c r="J203">
        <v>-1</v>
      </c>
      <c r="K203" t="s">
        <v>1085</v>
      </c>
      <c r="L203">
        <v>0</v>
      </c>
      <c r="M203">
        <v>43</v>
      </c>
      <c r="N203" t="s">
        <v>3360</v>
      </c>
      <c r="O203">
        <v>0</v>
      </c>
      <c r="P203">
        <v>76</v>
      </c>
      <c r="Q203" t="s">
        <v>3360</v>
      </c>
      <c r="R203">
        <v>0.4</v>
      </c>
      <c r="S203">
        <v>64</v>
      </c>
      <c r="T203" t="s">
        <v>3360</v>
      </c>
      <c r="U203">
        <v>0</v>
      </c>
      <c r="V203">
        <v>57</v>
      </c>
      <c r="W203" t="s">
        <v>3360</v>
      </c>
      <c r="X203">
        <v>0</v>
      </c>
      <c r="Z203">
        <f>IFERROR(VLOOKUP(AA203,$A$2:$D$1636,4,FALSE),"")</f>
        <v>7.3</v>
      </c>
    </row>
    <row r="204" spans="1:26">
      <c r="A204">
        <v>205</v>
      </c>
      <c r="B204" t="s">
        <v>1244</v>
      </c>
      <c r="C204" s="61" t="str">
        <f>HYPERLINK("[映雪.xlsx]类型!B2",类型!$C$2)</f>
        <v>统御强化</v>
      </c>
      <c r="D204">
        <v>4.9</v>
      </c>
      <c r="E204">
        <v>20</v>
      </c>
      <c r="F204" t="s">
        <v>108</v>
      </c>
      <c r="G204">
        <v>237.3</v>
      </c>
      <c r="H204">
        <v>1</v>
      </c>
      <c r="I204">
        <v>4.5</v>
      </c>
      <c r="J204">
        <v>-1</v>
      </c>
      <c r="K204" t="s">
        <v>1060</v>
      </c>
      <c r="L204">
        <v>0</v>
      </c>
      <c r="M204">
        <v>39</v>
      </c>
      <c r="N204" t="s">
        <v>3360</v>
      </c>
      <c r="O204">
        <v>0</v>
      </c>
      <c r="P204">
        <v>63</v>
      </c>
      <c r="Q204" t="s">
        <v>3360</v>
      </c>
      <c r="R204">
        <v>0</v>
      </c>
      <c r="S204">
        <v>75</v>
      </c>
      <c r="T204" t="s">
        <v>3360</v>
      </c>
      <c r="U204">
        <v>0.4</v>
      </c>
      <c r="V204">
        <v>86</v>
      </c>
      <c r="W204" t="s">
        <v>3360</v>
      </c>
      <c r="X204">
        <v>0</v>
      </c>
      <c r="Z204">
        <f>IFERROR(VLOOKUP(AA204,$A$2:$D$1636,4,FALSE),"")</f>
        <v>7.3</v>
      </c>
    </row>
    <row r="205" spans="1:26">
      <c r="A205">
        <v>206</v>
      </c>
      <c r="B205" t="s">
        <v>1245</v>
      </c>
      <c r="C205" s="61" t="str">
        <f>HYPERLINK("[映雪.xlsx]类型!B4",类型!$C$4)</f>
        <v>智慧强化</v>
      </c>
      <c r="D205">
        <v>5.9</v>
      </c>
      <c r="E205">
        <v>20</v>
      </c>
      <c r="F205" t="s">
        <v>108</v>
      </c>
      <c r="G205">
        <v>237.3</v>
      </c>
      <c r="H205">
        <v>3</v>
      </c>
      <c r="I205">
        <v>5.5</v>
      </c>
      <c r="J205">
        <v>-1</v>
      </c>
      <c r="K205" t="s">
        <v>1036</v>
      </c>
      <c r="L205">
        <v>0</v>
      </c>
      <c r="M205">
        <v>51</v>
      </c>
      <c r="N205" t="s">
        <v>3360</v>
      </c>
      <c r="O205">
        <v>0</v>
      </c>
      <c r="P205">
        <v>48</v>
      </c>
      <c r="Q205" t="s">
        <v>3360</v>
      </c>
      <c r="R205">
        <v>0</v>
      </c>
      <c r="S205">
        <v>77</v>
      </c>
      <c r="T205" t="s">
        <v>3360</v>
      </c>
      <c r="U205">
        <v>0.4</v>
      </c>
      <c r="V205">
        <v>60</v>
      </c>
      <c r="W205" t="s">
        <v>3360</v>
      </c>
      <c r="X205">
        <v>0</v>
      </c>
      <c r="Z205">
        <f>IFERROR(VLOOKUP(AA205,$A$2:$D$1636,4,FALSE),"")</f>
        <v>7.3</v>
      </c>
    </row>
    <row r="206" spans="1:26">
      <c r="A206">
        <v>207</v>
      </c>
      <c r="B206" t="s">
        <v>382</v>
      </c>
      <c r="C206" s="61" t="str">
        <f>HYPERLINK("[映雪.xlsx]类型!B20",类型!$C$20)</f>
        <v>指挥官</v>
      </c>
      <c r="D206">
        <v>10.9</v>
      </c>
      <c r="E206">
        <v>20</v>
      </c>
      <c r="F206" t="s">
        <v>108</v>
      </c>
      <c r="G206">
        <v>237.3</v>
      </c>
      <c r="H206">
        <v>19</v>
      </c>
      <c r="I206">
        <v>10.1</v>
      </c>
      <c r="J206">
        <v>-1</v>
      </c>
      <c r="K206" t="s">
        <v>1047</v>
      </c>
      <c r="L206">
        <v>0</v>
      </c>
      <c r="M206">
        <v>78</v>
      </c>
      <c r="N206" t="s">
        <v>3360</v>
      </c>
      <c r="O206">
        <v>0.4</v>
      </c>
      <c r="P206">
        <v>73</v>
      </c>
      <c r="Q206" t="s">
        <v>3360</v>
      </c>
      <c r="R206">
        <v>0.4</v>
      </c>
      <c r="S206">
        <v>34</v>
      </c>
      <c r="T206" t="s">
        <v>3360</v>
      </c>
      <c r="U206">
        <v>0</v>
      </c>
      <c r="V206">
        <v>52</v>
      </c>
      <c r="W206" t="s">
        <v>3360</v>
      </c>
      <c r="X206">
        <v>0</v>
      </c>
      <c r="Z206">
        <f>IFERROR(VLOOKUP(AA206,$A$2:$D$1636,4,FALSE),"")</f>
        <v>7.3</v>
      </c>
    </row>
    <row r="207" spans="1:26">
      <c r="A207">
        <v>208</v>
      </c>
      <c r="B207" t="s">
        <v>1246</v>
      </c>
      <c r="C207" s="61" t="str">
        <f>HYPERLINK("[映雪.xlsx]类型!B38",类型!$C$38)</f>
        <v>战士</v>
      </c>
      <c r="D207">
        <v>2.9</v>
      </c>
      <c r="E207">
        <v>20</v>
      </c>
      <c r="F207" t="s">
        <v>108</v>
      </c>
      <c r="G207">
        <v>237.3</v>
      </c>
      <c r="H207">
        <v>37</v>
      </c>
      <c r="I207">
        <v>2.5</v>
      </c>
      <c r="J207">
        <v>-1</v>
      </c>
      <c r="K207" t="s">
        <v>1026</v>
      </c>
      <c r="L207">
        <v>0</v>
      </c>
      <c r="M207">
        <v>50</v>
      </c>
      <c r="N207" t="s">
        <v>3360</v>
      </c>
      <c r="O207">
        <v>0</v>
      </c>
      <c r="P207">
        <v>78</v>
      </c>
      <c r="Q207" t="s">
        <v>3360</v>
      </c>
      <c r="R207">
        <v>0.4</v>
      </c>
      <c r="S207">
        <v>46</v>
      </c>
      <c r="T207" t="s">
        <v>3360</v>
      </c>
      <c r="U207">
        <v>0</v>
      </c>
      <c r="V207">
        <v>46</v>
      </c>
      <c r="W207" t="s">
        <v>3360</v>
      </c>
      <c r="X207">
        <v>0</v>
      </c>
      <c r="Z207">
        <f>IFERROR(VLOOKUP(AA207,$A$2:$D$1636,4,FALSE),"")</f>
        <v>7.3</v>
      </c>
    </row>
    <row r="208" spans="1:26">
      <c r="A208">
        <v>209</v>
      </c>
      <c r="B208" t="s">
        <v>1247</v>
      </c>
      <c r="C208" s="61" t="str">
        <f>HYPERLINK("[映雪.xlsx]类型!B15",类型!$C$15)</f>
        <v>巫女</v>
      </c>
      <c r="D208">
        <v>10.4</v>
      </c>
      <c r="E208">
        <v>20</v>
      </c>
      <c r="F208" t="s">
        <v>108</v>
      </c>
      <c r="G208">
        <v>237.3</v>
      </c>
      <c r="H208">
        <v>14</v>
      </c>
      <c r="I208">
        <v>10.4</v>
      </c>
      <c r="J208">
        <v>-1</v>
      </c>
      <c r="K208" t="s">
        <v>1031</v>
      </c>
      <c r="L208">
        <v>0</v>
      </c>
      <c r="M208">
        <v>52</v>
      </c>
      <c r="N208" t="s">
        <v>3360</v>
      </c>
      <c r="O208">
        <v>0</v>
      </c>
      <c r="P208">
        <v>53</v>
      </c>
      <c r="Q208" t="s">
        <v>3360</v>
      </c>
      <c r="R208">
        <v>0</v>
      </c>
      <c r="S208">
        <v>60</v>
      </c>
      <c r="T208" t="s">
        <v>3360</v>
      </c>
      <c r="U208">
        <v>0</v>
      </c>
      <c r="V208">
        <v>76</v>
      </c>
      <c r="W208" t="s">
        <v>3360</v>
      </c>
      <c r="X208">
        <v>0</v>
      </c>
      <c r="Z208">
        <f>IFERROR(VLOOKUP(AA208,$A$2:$D$1636,4,FALSE),"")</f>
        <v>7.3</v>
      </c>
    </row>
    <row r="209" spans="1:26">
      <c r="A209">
        <v>210</v>
      </c>
      <c r="B209" t="s">
        <v>1248</v>
      </c>
      <c r="C209" s="61" t="str">
        <f>HYPERLINK("[映雪.xlsx]类型!B15",类型!$C$15)</f>
        <v>巫女</v>
      </c>
      <c r="D209">
        <v>10.4</v>
      </c>
      <c r="E209">
        <v>20</v>
      </c>
      <c r="F209" t="s">
        <v>108</v>
      </c>
      <c r="G209">
        <v>237.3</v>
      </c>
      <c r="H209">
        <v>14</v>
      </c>
      <c r="I209">
        <v>10.4</v>
      </c>
      <c r="J209">
        <v>-1</v>
      </c>
      <c r="K209" t="s">
        <v>1049</v>
      </c>
      <c r="L209">
        <v>0</v>
      </c>
      <c r="M209">
        <v>53</v>
      </c>
      <c r="N209" t="s">
        <v>3360</v>
      </c>
      <c r="O209">
        <v>0</v>
      </c>
      <c r="P209">
        <v>51</v>
      </c>
      <c r="Q209" t="s">
        <v>3360</v>
      </c>
      <c r="R209">
        <v>0</v>
      </c>
      <c r="S209">
        <v>61</v>
      </c>
      <c r="T209" t="s">
        <v>3360</v>
      </c>
      <c r="U209">
        <v>0</v>
      </c>
      <c r="V209">
        <v>78</v>
      </c>
      <c r="W209" t="s">
        <v>3360</v>
      </c>
      <c r="X209">
        <v>0</v>
      </c>
      <c r="Z209">
        <f>IFERROR(VLOOKUP(AA209,$A$2:$D$1636,4,FALSE),"")</f>
        <v>7.3</v>
      </c>
    </row>
    <row r="210" spans="1:26">
      <c r="A210">
        <v>211</v>
      </c>
      <c r="B210" t="s">
        <v>1249</v>
      </c>
      <c r="C210" s="61" t="str">
        <f>HYPERLINK("[映雪.xlsx]类型!B19",类型!$C$19)</f>
        <v>妖精</v>
      </c>
      <c r="D210">
        <v>5.1</v>
      </c>
      <c r="E210">
        <v>20</v>
      </c>
      <c r="F210" t="s">
        <v>108</v>
      </c>
      <c r="G210">
        <v>237.3</v>
      </c>
      <c r="H210">
        <v>18</v>
      </c>
      <c r="I210">
        <v>4.8</v>
      </c>
      <c r="J210">
        <v>-1</v>
      </c>
      <c r="K210" t="s">
        <v>1051</v>
      </c>
      <c r="L210">
        <v>0</v>
      </c>
      <c r="M210">
        <v>51</v>
      </c>
      <c r="N210" t="s">
        <v>3360</v>
      </c>
      <c r="O210">
        <v>0</v>
      </c>
      <c r="P210">
        <v>53</v>
      </c>
      <c r="Q210" t="s">
        <v>3360</v>
      </c>
      <c r="R210">
        <v>0</v>
      </c>
      <c r="S210">
        <v>68</v>
      </c>
      <c r="T210" t="s">
        <v>3360</v>
      </c>
      <c r="U210">
        <v>0.3</v>
      </c>
      <c r="V210">
        <v>71</v>
      </c>
      <c r="W210" t="s">
        <v>3360</v>
      </c>
      <c r="X210">
        <v>0</v>
      </c>
      <c r="Z210">
        <f>IFERROR(VLOOKUP(AA210,$A$2:$D$1636,4,FALSE),"")</f>
        <v>7.3</v>
      </c>
    </row>
    <row r="211" spans="1:26">
      <c r="A211">
        <v>212</v>
      </c>
      <c r="B211" t="s">
        <v>1250</v>
      </c>
      <c r="C211" s="61" t="str">
        <f>HYPERLINK("[映雪.xlsx]类型!B2",类型!$C$2)</f>
        <v>统御强化</v>
      </c>
      <c r="D211">
        <v>4.9</v>
      </c>
      <c r="E211">
        <v>20</v>
      </c>
      <c r="F211" t="s">
        <v>108</v>
      </c>
      <c r="G211">
        <v>237.3</v>
      </c>
      <c r="H211">
        <v>1</v>
      </c>
      <c r="I211">
        <v>4.5</v>
      </c>
      <c r="J211">
        <v>-1</v>
      </c>
      <c r="K211" t="s">
        <v>1083</v>
      </c>
      <c r="L211">
        <v>0</v>
      </c>
      <c r="M211">
        <v>57</v>
      </c>
      <c r="N211" t="s">
        <v>3360</v>
      </c>
      <c r="O211">
        <v>0</v>
      </c>
      <c r="P211">
        <v>75</v>
      </c>
      <c r="Q211" t="s">
        <v>3360</v>
      </c>
      <c r="R211">
        <v>0.4</v>
      </c>
      <c r="S211">
        <v>43</v>
      </c>
      <c r="T211" t="s">
        <v>3360</v>
      </c>
      <c r="U211">
        <v>0</v>
      </c>
      <c r="V211">
        <v>36</v>
      </c>
      <c r="W211" t="s">
        <v>3360</v>
      </c>
      <c r="X211">
        <v>0</v>
      </c>
      <c r="Z211">
        <f>IFERROR(VLOOKUP(AA211,$A$2:$D$1636,4,FALSE),"")</f>
        <v>7.3</v>
      </c>
    </row>
    <row r="212" spans="1:26">
      <c r="A212">
        <v>213</v>
      </c>
      <c r="B212" t="s">
        <v>490</v>
      </c>
      <c r="C212" s="61" t="str">
        <f>HYPERLINK("[映雪.xlsx]类型!B6",类型!$C$6)</f>
        <v>统御全能</v>
      </c>
      <c r="D212">
        <v>7.7</v>
      </c>
      <c r="E212">
        <v>20</v>
      </c>
      <c r="F212" t="s">
        <v>108</v>
      </c>
      <c r="G212">
        <v>237.3</v>
      </c>
      <c r="H212">
        <v>5</v>
      </c>
      <c r="I212">
        <v>5.3</v>
      </c>
      <c r="J212">
        <v>-1</v>
      </c>
      <c r="K212" t="s">
        <v>1019</v>
      </c>
      <c r="L212">
        <v>0</v>
      </c>
      <c r="M212">
        <v>83</v>
      </c>
      <c r="N212" t="s">
        <v>3360</v>
      </c>
      <c r="O212">
        <v>2.1</v>
      </c>
      <c r="P212">
        <v>74</v>
      </c>
      <c r="Q212" t="s">
        <v>3360</v>
      </c>
      <c r="R212">
        <v>0.4</v>
      </c>
      <c r="S212">
        <v>59</v>
      </c>
      <c r="T212" t="s">
        <v>3360</v>
      </c>
      <c r="U212">
        <v>0</v>
      </c>
      <c r="V212">
        <v>54</v>
      </c>
      <c r="W212" t="s">
        <v>3360</v>
      </c>
      <c r="X212">
        <v>0</v>
      </c>
      <c r="Z212">
        <f>IFERROR(VLOOKUP(AA212,$A$2:$D$1636,4,FALSE),"")</f>
        <v>7.3</v>
      </c>
    </row>
    <row r="213" spans="1:26">
      <c r="A213">
        <v>214</v>
      </c>
      <c r="B213" t="s">
        <v>505</v>
      </c>
      <c r="C213" s="61" t="str">
        <f>HYPERLINK("[映雪.xlsx]类型!B2",类型!$C$2)</f>
        <v>统御强化</v>
      </c>
      <c r="D213">
        <v>7.1</v>
      </c>
      <c r="E213">
        <v>20</v>
      </c>
      <c r="F213" t="s">
        <v>108</v>
      </c>
      <c r="G213">
        <v>237.3</v>
      </c>
      <c r="H213">
        <v>1</v>
      </c>
      <c r="I213">
        <v>4.5</v>
      </c>
      <c r="J213">
        <v>-1</v>
      </c>
      <c r="K213" t="s">
        <v>1085</v>
      </c>
      <c r="L213">
        <v>0</v>
      </c>
      <c r="M213">
        <v>88</v>
      </c>
      <c r="N213" t="s">
        <v>3360</v>
      </c>
      <c r="O213">
        <v>2.2</v>
      </c>
      <c r="P213">
        <v>64</v>
      </c>
      <c r="Q213" t="s">
        <v>3360</v>
      </c>
      <c r="R213">
        <v>0</v>
      </c>
      <c r="S213">
        <v>73</v>
      </c>
      <c r="T213" t="s">
        <v>3360</v>
      </c>
      <c r="U213">
        <v>0.4</v>
      </c>
      <c r="V213">
        <v>80</v>
      </c>
      <c r="W213" t="s">
        <v>3360</v>
      </c>
      <c r="X213">
        <v>0</v>
      </c>
      <c r="Z213">
        <f>IFERROR(VLOOKUP(AA213,$A$2:$D$1636,4,FALSE),"")</f>
        <v>7.3</v>
      </c>
    </row>
    <row r="214" spans="1:26">
      <c r="A214">
        <v>215</v>
      </c>
      <c r="B214" t="s">
        <v>1251</v>
      </c>
      <c r="C214" s="61" t="str">
        <f>HYPERLINK("[映雪.xlsx]类型!B4",类型!$C$4)</f>
        <v>智慧强化</v>
      </c>
      <c r="D214">
        <v>8.8</v>
      </c>
      <c r="E214">
        <v>20</v>
      </c>
      <c r="F214" t="s">
        <v>108</v>
      </c>
      <c r="G214">
        <v>237.3</v>
      </c>
      <c r="H214">
        <v>3</v>
      </c>
      <c r="I214">
        <v>5.5</v>
      </c>
      <c r="J214">
        <v>-1</v>
      </c>
      <c r="K214" t="s">
        <v>1011</v>
      </c>
      <c r="L214">
        <v>0</v>
      </c>
      <c r="M214">
        <v>70</v>
      </c>
      <c r="N214" t="s">
        <v>3360</v>
      </c>
      <c r="O214">
        <v>0.3</v>
      </c>
      <c r="P214">
        <v>49</v>
      </c>
      <c r="Q214" t="s">
        <v>3360</v>
      </c>
      <c r="R214">
        <v>0</v>
      </c>
      <c r="S214">
        <v>80</v>
      </c>
      <c r="T214" t="s">
        <v>3360</v>
      </c>
      <c r="U214">
        <v>2</v>
      </c>
      <c r="V214">
        <v>93</v>
      </c>
      <c r="W214" t="s">
        <v>3360</v>
      </c>
      <c r="X214">
        <v>0.9</v>
      </c>
      <c r="Z214">
        <f>IFERROR(VLOOKUP(AA214,$A$2:$D$1636,4,FALSE),"")</f>
        <v>7.3</v>
      </c>
    </row>
    <row r="215" spans="1:26">
      <c r="A215">
        <v>216</v>
      </c>
      <c r="B215" t="s">
        <v>1252</v>
      </c>
      <c r="C215" s="61" t="str">
        <f>HYPERLINK("[映雪.xlsx]类型!B34",类型!$C$34)</f>
        <v>宅女</v>
      </c>
      <c r="D215">
        <v>7.7</v>
      </c>
      <c r="E215">
        <v>20</v>
      </c>
      <c r="F215" t="s">
        <v>108</v>
      </c>
      <c r="G215">
        <v>237.3</v>
      </c>
      <c r="H215">
        <v>33</v>
      </c>
      <c r="I215">
        <v>7.3</v>
      </c>
      <c r="J215">
        <v>-1</v>
      </c>
      <c r="K215" t="s">
        <v>1026</v>
      </c>
      <c r="L215">
        <v>0</v>
      </c>
      <c r="M215">
        <v>63</v>
      </c>
      <c r="N215" t="s">
        <v>3360</v>
      </c>
      <c r="O215">
        <v>0</v>
      </c>
      <c r="P215">
        <v>31</v>
      </c>
      <c r="Q215" t="s">
        <v>3360</v>
      </c>
      <c r="R215">
        <v>0</v>
      </c>
      <c r="S215">
        <v>75</v>
      </c>
      <c r="T215" t="s">
        <v>3360</v>
      </c>
      <c r="U215">
        <v>0.4</v>
      </c>
      <c r="V215">
        <v>5</v>
      </c>
      <c r="W215" t="s">
        <v>3360</v>
      </c>
      <c r="X215">
        <v>0</v>
      </c>
      <c r="Z215">
        <f>IFERROR(VLOOKUP(AA215,$A$2:$D$1636,4,FALSE),"")</f>
        <v>7.3</v>
      </c>
    </row>
    <row r="216" spans="1:26">
      <c r="A216">
        <v>217</v>
      </c>
      <c r="B216" t="s">
        <v>1253</v>
      </c>
      <c r="C216" s="61" t="str">
        <f>HYPERLINK("[映雪.xlsx]类型!B17",类型!$C$17)</f>
        <v>记者</v>
      </c>
      <c r="D216">
        <v>6.4</v>
      </c>
      <c r="E216">
        <v>20</v>
      </c>
      <c r="F216" t="s">
        <v>108</v>
      </c>
      <c r="G216">
        <v>237.3</v>
      </c>
      <c r="H216">
        <v>16</v>
      </c>
      <c r="I216">
        <v>6.4</v>
      </c>
      <c r="J216">
        <v>-1</v>
      </c>
      <c r="K216" t="s">
        <v>1064</v>
      </c>
      <c r="L216">
        <v>0</v>
      </c>
      <c r="M216">
        <v>45</v>
      </c>
      <c r="N216" t="s">
        <v>3360</v>
      </c>
      <c r="O216">
        <v>0</v>
      </c>
      <c r="P216">
        <v>48</v>
      </c>
      <c r="Q216" t="s">
        <v>3360</v>
      </c>
      <c r="R216">
        <v>0</v>
      </c>
      <c r="S216">
        <v>43</v>
      </c>
      <c r="T216" t="s">
        <v>3360</v>
      </c>
      <c r="U216">
        <v>0</v>
      </c>
      <c r="V216">
        <v>45</v>
      </c>
      <c r="W216" t="s">
        <v>3360</v>
      </c>
      <c r="X216">
        <v>0</v>
      </c>
      <c r="Z216">
        <f>IFERROR(VLOOKUP(AA216,$A$2:$D$1636,4,FALSE),"")</f>
        <v>7.3</v>
      </c>
    </row>
    <row r="217" spans="1:26">
      <c r="A217">
        <v>218</v>
      </c>
      <c r="B217" t="s">
        <v>1254</v>
      </c>
      <c r="C217" s="61" t="str">
        <f>HYPERLINK("[映雪.xlsx]类型!B6",类型!$C$6)</f>
        <v>统御全能</v>
      </c>
      <c r="D217">
        <v>5.3</v>
      </c>
      <c r="E217">
        <v>20</v>
      </c>
      <c r="F217" t="s">
        <v>108</v>
      </c>
      <c r="G217">
        <v>237.3</v>
      </c>
      <c r="H217">
        <v>5</v>
      </c>
      <c r="I217">
        <v>5.3</v>
      </c>
      <c r="J217">
        <v>-1</v>
      </c>
      <c r="K217" t="s">
        <v>1036</v>
      </c>
      <c r="L217">
        <v>0</v>
      </c>
      <c r="M217">
        <v>43</v>
      </c>
      <c r="N217" t="s">
        <v>3360</v>
      </c>
      <c r="O217">
        <v>0</v>
      </c>
      <c r="P217">
        <v>37</v>
      </c>
      <c r="Q217" t="s">
        <v>3360</v>
      </c>
      <c r="R217">
        <v>0</v>
      </c>
      <c r="S217">
        <v>45</v>
      </c>
      <c r="T217" t="s">
        <v>3360</v>
      </c>
      <c r="U217">
        <v>0</v>
      </c>
      <c r="V217">
        <v>51</v>
      </c>
      <c r="W217" t="s">
        <v>3360</v>
      </c>
      <c r="X217">
        <v>0</v>
      </c>
      <c r="Z217">
        <f>IFERROR(VLOOKUP(AA217,$A$2:$D$1636,4,FALSE),"")</f>
        <v>7.3</v>
      </c>
    </row>
    <row r="218" spans="1:26">
      <c r="A218">
        <v>219</v>
      </c>
      <c r="B218" t="s">
        <v>1255</v>
      </c>
      <c r="C218" s="61" t="str">
        <f>HYPERLINK("[映雪.xlsx]类型!B5",类型!$C$5)</f>
        <v>家政强化</v>
      </c>
      <c r="D218">
        <v>3.4</v>
      </c>
      <c r="E218">
        <v>20</v>
      </c>
      <c r="F218" t="s">
        <v>108</v>
      </c>
      <c r="G218">
        <v>237.3</v>
      </c>
      <c r="H218">
        <v>4</v>
      </c>
      <c r="I218">
        <v>3.4</v>
      </c>
      <c r="J218">
        <v>-1</v>
      </c>
      <c r="K218" t="s">
        <v>1029</v>
      </c>
      <c r="L218">
        <v>0</v>
      </c>
      <c r="M218">
        <v>42</v>
      </c>
      <c r="N218" t="s">
        <v>3360</v>
      </c>
      <c r="O218">
        <v>0</v>
      </c>
      <c r="P218">
        <v>44</v>
      </c>
      <c r="Q218" t="s">
        <v>3360</v>
      </c>
      <c r="R218">
        <v>0</v>
      </c>
      <c r="S218">
        <v>50</v>
      </c>
      <c r="T218" t="s">
        <v>3360</v>
      </c>
      <c r="U218">
        <v>0</v>
      </c>
      <c r="V218">
        <v>61</v>
      </c>
      <c r="W218" t="s">
        <v>3360</v>
      </c>
      <c r="X218">
        <v>0</v>
      </c>
      <c r="Z218">
        <f>IFERROR(VLOOKUP(AA218,$A$2:$D$1636,4,FALSE),"")</f>
        <v>7.3</v>
      </c>
    </row>
    <row r="219" spans="1:26">
      <c r="A219">
        <v>220</v>
      </c>
      <c r="B219" t="s">
        <v>1256</v>
      </c>
      <c r="C219" s="61" t="str">
        <f>HYPERLINK("[映雪.xlsx]类型!B23",类型!$C$23)</f>
        <v>管家</v>
      </c>
      <c r="D219">
        <v>7.1</v>
      </c>
      <c r="E219">
        <v>20</v>
      </c>
      <c r="F219" t="s">
        <v>108</v>
      </c>
      <c r="G219">
        <v>237.3</v>
      </c>
      <c r="H219">
        <v>22</v>
      </c>
      <c r="I219">
        <v>6.4</v>
      </c>
      <c r="J219">
        <v>-1</v>
      </c>
      <c r="K219" t="s">
        <v>1074</v>
      </c>
      <c r="L219">
        <v>0</v>
      </c>
      <c r="M219">
        <v>66</v>
      </c>
      <c r="N219" t="s">
        <v>3360</v>
      </c>
      <c r="O219">
        <v>0.3</v>
      </c>
      <c r="P219">
        <v>46</v>
      </c>
      <c r="Q219" t="s">
        <v>3360</v>
      </c>
      <c r="R219">
        <v>0</v>
      </c>
      <c r="S219">
        <v>65</v>
      </c>
      <c r="T219" t="s">
        <v>3360</v>
      </c>
      <c r="U219">
        <v>0.3</v>
      </c>
      <c r="V219">
        <v>74</v>
      </c>
      <c r="W219" t="s">
        <v>3360</v>
      </c>
      <c r="X219">
        <v>0</v>
      </c>
      <c r="Z219">
        <f>IFERROR(VLOOKUP(AA219,$A$2:$D$1636,4,FALSE),"")</f>
        <v>7.3</v>
      </c>
    </row>
    <row r="220" spans="1:26">
      <c r="A220">
        <v>221</v>
      </c>
      <c r="B220" t="s">
        <v>1257</v>
      </c>
      <c r="C220" s="61" t="str">
        <f>HYPERLINK("[映雪.xlsx]类型!B15",类型!$C$15)</f>
        <v>巫女</v>
      </c>
      <c r="D220">
        <v>11.1</v>
      </c>
      <c r="E220">
        <v>20</v>
      </c>
      <c r="F220" t="s">
        <v>108</v>
      </c>
      <c r="G220">
        <v>237.3</v>
      </c>
      <c r="H220">
        <v>14</v>
      </c>
      <c r="I220">
        <v>10.4</v>
      </c>
      <c r="J220">
        <v>-1</v>
      </c>
      <c r="K220" t="s">
        <v>1049</v>
      </c>
      <c r="L220">
        <v>0</v>
      </c>
      <c r="M220">
        <v>54</v>
      </c>
      <c r="N220" t="s">
        <v>3360</v>
      </c>
      <c r="O220">
        <v>0</v>
      </c>
      <c r="P220">
        <v>74</v>
      </c>
      <c r="Q220" t="s">
        <v>3360</v>
      </c>
      <c r="R220">
        <v>0.4</v>
      </c>
      <c r="S220">
        <v>67</v>
      </c>
      <c r="T220" t="s">
        <v>3360</v>
      </c>
      <c r="U220">
        <v>0.3</v>
      </c>
      <c r="V220">
        <v>42</v>
      </c>
      <c r="W220" t="s">
        <v>3360</v>
      </c>
      <c r="X220">
        <v>0</v>
      </c>
      <c r="Z220">
        <f>IFERROR(VLOOKUP(AA220,$A$2:$D$1636,4,FALSE),"")</f>
        <v>7.3</v>
      </c>
    </row>
    <row r="221" spans="1:26">
      <c r="A221">
        <v>222</v>
      </c>
      <c r="B221" t="s">
        <v>1258</v>
      </c>
      <c r="C221" s="61" t="str">
        <f>HYPERLINK("[映雪.xlsx]类型!B1",类型!$C$1)</f>
        <v>均衡</v>
      </c>
      <c r="D221">
        <v>4.6</v>
      </c>
      <c r="E221">
        <v>20</v>
      </c>
      <c r="F221" t="s">
        <v>108</v>
      </c>
      <c r="G221">
        <v>237.3</v>
      </c>
      <c r="H221">
        <v>0</v>
      </c>
      <c r="I221">
        <v>4.6</v>
      </c>
      <c r="J221">
        <v>-1</v>
      </c>
      <c r="K221" t="s">
        <v>1022</v>
      </c>
      <c r="L221">
        <v>0</v>
      </c>
      <c r="M221">
        <v>63</v>
      </c>
      <c r="N221" t="s">
        <v>3360</v>
      </c>
      <c r="O221">
        <v>0</v>
      </c>
      <c r="P221">
        <v>39</v>
      </c>
      <c r="Q221" t="s">
        <v>3360</v>
      </c>
      <c r="R221">
        <v>0</v>
      </c>
      <c r="S221">
        <v>52</v>
      </c>
      <c r="T221" t="s">
        <v>3360</v>
      </c>
      <c r="U221">
        <v>0</v>
      </c>
      <c r="V221">
        <v>63</v>
      </c>
      <c r="W221" t="s">
        <v>3360</v>
      </c>
      <c r="X221">
        <v>0</v>
      </c>
      <c r="Z221">
        <f>IFERROR(VLOOKUP(AA221,$A$2:$D$1636,4,FALSE),"")</f>
        <v>7.3</v>
      </c>
    </row>
    <row r="222" spans="1:26">
      <c r="A222">
        <v>223</v>
      </c>
      <c r="B222" t="s">
        <v>1259</v>
      </c>
      <c r="C222" s="61" t="str">
        <f>HYPERLINK("[映雪.xlsx]类型!B16",类型!$C$16)</f>
        <v>神明</v>
      </c>
      <c r="D222">
        <v>9.2</v>
      </c>
      <c r="E222">
        <v>20</v>
      </c>
      <c r="F222" t="s">
        <v>108</v>
      </c>
      <c r="G222">
        <v>237.3</v>
      </c>
      <c r="H222">
        <v>15</v>
      </c>
      <c r="I222">
        <v>8.5</v>
      </c>
      <c r="J222">
        <v>-1</v>
      </c>
      <c r="K222" t="s">
        <v>1056</v>
      </c>
      <c r="L222">
        <v>0</v>
      </c>
      <c r="M222">
        <v>65</v>
      </c>
      <c r="N222" t="s">
        <v>3360</v>
      </c>
      <c r="O222">
        <v>0.3</v>
      </c>
      <c r="P222">
        <v>64</v>
      </c>
      <c r="Q222" t="s">
        <v>3360</v>
      </c>
      <c r="R222">
        <v>0</v>
      </c>
      <c r="S222">
        <v>69</v>
      </c>
      <c r="T222" t="s">
        <v>3360</v>
      </c>
      <c r="U222">
        <v>0.3</v>
      </c>
      <c r="V222">
        <v>67</v>
      </c>
      <c r="W222" t="s">
        <v>3360</v>
      </c>
      <c r="X222">
        <v>0</v>
      </c>
      <c r="Z222">
        <f>IFERROR(VLOOKUP(AA222,$A$2:$D$1636,4,FALSE),"")</f>
        <v>7.3</v>
      </c>
    </row>
    <row r="223" spans="1:26">
      <c r="A223">
        <v>224</v>
      </c>
      <c r="B223" t="s">
        <v>1260</v>
      </c>
      <c r="C223" s="61" t="str">
        <f>HYPERLINK("[映雪.xlsx]类型!B29",类型!$C$29)</f>
        <v>偶像</v>
      </c>
      <c r="D223">
        <v>9.5</v>
      </c>
      <c r="E223">
        <v>20</v>
      </c>
      <c r="F223" t="s">
        <v>108</v>
      </c>
      <c r="G223">
        <v>237.3</v>
      </c>
      <c r="H223">
        <v>28</v>
      </c>
      <c r="I223">
        <v>8.8</v>
      </c>
      <c r="J223">
        <v>-1</v>
      </c>
      <c r="K223" t="s">
        <v>1053</v>
      </c>
      <c r="L223">
        <v>0</v>
      </c>
      <c r="M223">
        <v>69</v>
      </c>
      <c r="N223" t="s">
        <v>3360</v>
      </c>
      <c r="O223">
        <v>0.3</v>
      </c>
      <c r="P223">
        <v>40</v>
      </c>
      <c r="Q223" t="s">
        <v>3360</v>
      </c>
      <c r="R223">
        <v>0</v>
      </c>
      <c r="S223">
        <v>65</v>
      </c>
      <c r="T223" t="s">
        <v>3360</v>
      </c>
      <c r="U223">
        <v>0.3</v>
      </c>
      <c r="V223">
        <v>71</v>
      </c>
      <c r="W223" t="s">
        <v>3360</v>
      </c>
      <c r="X223">
        <v>0</v>
      </c>
      <c r="Z223">
        <f>IFERROR(VLOOKUP(AA223,$A$2:$D$1636,4,FALSE),"")</f>
        <v>7.3</v>
      </c>
    </row>
    <row r="224" spans="1:26">
      <c r="A224">
        <v>226</v>
      </c>
      <c r="B224" t="s">
        <v>1262</v>
      </c>
      <c r="C224" s="61" t="str">
        <f>HYPERLINK("[映雪.xlsx]类型!B8",类型!$C$8)</f>
        <v>智慧全能</v>
      </c>
      <c r="D224">
        <v>4.7</v>
      </c>
      <c r="E224">
        <v>20</v>
      </c>
      <c r="F224" t="s">
        <v>108</v>
      </c>
      <c r="G224">
        <v>237.3</v>
      </c>
      <c r="H224">
        <v>7</v>
      </c>
      <c r="I224">
        <v>4.4</v>
      </c>
      <c r="J224">
        <v>-1</v>
      </c>
      <c r="K224" t="s">
        <v>1022</v>
      </c>
      <c r="L224">
        <v>0</v>
      </c>
      <c r="M224">
        <v>61</v>
      </c>
      <c r="N224" t="s">
        <v>3360</v>
      </c>
      <c r="O224">
        <v>0</v>
      </c>
      <c r="P224">
        <v>56</v>
      </c>
      <c r="Q224" t="s">
        <v>3360</v>
      </c>
      <c r="R224">
        <v>0</v>
      </c>
      <c r="S224">
        <v>69</v>
      </c>
      <c r="T224" t="s">
        <v>3360</v>
      </c>
      <c r="U224">
        <v>0.3</v>
      </c>
      <c r="V224">
        <v>60</v>
      </c>
      <c r="W224" t="s">
        <v>3360</v>
      </c>
      <c r="X224">
        <v>0</v>
      </c>
      <c r="Z224">
        <f>IFERROR(VLOOKUP(AA224,$A$2:$D$1636,4,FALSE),"")</f>
        <v>7.3</v>
      </c>
    </row>
    <row r="225" spans="1:26">
      <c r="A225">
        <v>227</v>
      </c>
      <c r="B225" t="s">
        <v>1263</v>
      </c>
      <c r="C225" s="61" t="str">
        <f>HYPERLINK("[映雪.xlsx]类型!B18",类型!$C$18)</f>
        <v>科学家</v>
      </c>
      <c r="D225">
        <v>8.2</v>
      </c>
      <c r="E225">
        <v>74</v>
      </c>
      <c r="F225" t="s">
        <v>112</v>
      </c>
      <c r="G225">
        <v>150.8</v>
      </c>
      <c r="H225">
        <v>17</v>
      </c>
      <c r="I225">
        <v>5.4</v>
      </c>
      <c r="J225">
        <v>-1</v>
      </c>
      <c r="K225" t="s">
        <v>1087</v>
      </c>
      <c r="L225">
        <v>0</v>
      </c>
      <c r="M225">
        <v>75</v>
      </c>
      <c r="N225" t="s">
        <v>3360</v>
      </c>
      <c r="O225">
        <v>0.4</v>
      </c>
      <c r="P225">
        <v>72</v>
      </c>
      <c r="Q225" t="s">
        <v>3360</v>
      </c>
      <c r="R225">
        <v>0.4</v>
      </c>
      <c r="S225">
        <v>84</v>
      </c>
      <c r="T225" t="s">
        <v>3360</v>
      </c>
      <c r="U225">
        <v>2.1</v>
      </c>
      <c r="V225">
        <v>55</v>
      </c>
      <c r="W225" t="s">
        <v>3360</v>
      </c>
      <c r="X225">
        <v>0</v>
      </c>
      <c r="Z225">
        <f>IFERROR(VLOOKUP(AA225,$A$2:$D$1636,4,FALSE),"")</f>
        <v>7.3</v>
      </c>
    </row>
    <row r="226" spans="1:26">
      <c r="A226">
        <v>228</v>
      </c>
      <c r="B226" t="s">
        <v>1264</v>
      </c>
      <c r="C226" s="61" t="str">
        <f>HYPERLINK("[映雪.xlsx]类型!B41",类型!$C$41)</f>
        <v>德鲁伊</v>
      </c>
      <c r="D226">
        <v>7.9</v>
      </c>
      <c r="E226">
        <v>74</v>
      </c>
      <c r="F226" t="s">
        <v>112</v>
      </c>
      <c r="G226">
        <v>150.8</v>
      </c>
      <c r="H226">
        <v>40</v>
      </c>
      <c r="I226">
        <v>7.2</v>
      </c>
      <c r="J226">
        <v>-1</v>
      </c>
      <c r="K226" t="s">
        <v>1036</v>
      </c>
      <c r="L226">
        <v>0</v>
      </c>
      <c r="M226">
        <v>73</v>
      </c>
      <c r="N226" t="s">
        <v>3360</v>
      </c>
      <c r="O226">
        <v>0.4</v>
      </c>
      <c r="P226">
        <v>67</v>
      </c>
      <c r="Q226" t="s">
        <v>3360</v>
      </c>
      <c r="R226">
        <v>0.3</v>
      </c>
      <c r="S226">
        <v>36</v>
      </c>
      <c r="T226" t="s">
        <v>3360</v>
      </c>
      <c r="U226">
        <v>0</v>
      </c>
      <c r="V226">
        <v>43</v>
      </c>
      <c r="W226" t="s">
        <v>3360</v>
      </c>
      <c r="X226">
        <v>0</v>
      </c>
      <c r="Z226">
        <f>IFERROR(VLOOKUP(AA226,$A$2:$D$1636,4,FALSE),"")</f>
        <v>7.3</v>
      </c>
    </row>
    <row r="227" spans="1:26">
      <c r="A227">
        <v>229</v>
      </c>
      <c r="B227" t="s">
        <v>112</v>
      </c>
      <c r="C227" s="61" t="str">
        <f>HYPERLINK("[映雪.xlsx]类型!B30",类型!$C$30)</f>
        <v>黑幕</v>
      </c>
      <c r="D227">
        <v>8.1</v>
      </c>
      <c r="E227">
        <v>74</v>
      </c>
      <c r="F227" t="s">
        <v>112</v>
      </c>
      <c r="G227">
        <v>150.8</v>
      </c>
      <c r="H227">
        <v>29</v>
      </c>
      <c r="I227">
        <v>5.7</v>
      </c>
      <c r="J227">
        <v>-1</v>
      </c>
      <c r="K227" t="s">
        <v>1265</v>
      </c>
      <c r="L227">
        <v>0</v>
      </c>
      <c r="M227">
        <v>74</v>
      </c>
      <c r="N227" t="s">
        <v>3360</v>
      </c>
      <c r="O227">
        <v>0.4</v>
      </c>
      <c r="P227">
        <v>56</v>
      </c>
      <c r="Q227" t="s">
        <v>3360</v>
      </c>
      <c r="R227">
        <v>0</v>
      </c>
      <c r="S227">
        <v>83</v>
      </c>
      <c r="T227" t="s">
        <v>3360</v>
      </c>
      <c r="U227">
        <v>2.1</v>
      </c>
      <c r="V227">
        <v>66</v>
      </c>
      <c r="W227" t="s">
        <v>3360</v>
      </c>
      <c r="X227">
        <v>0</v>
      </c>
      <c r="Z227">
        <f>IFERROR(VLOOKUP(AA227,$A$2:$D$1636,4,FALSE),"")</f>
        <v>7.3</v>
      </c>
    </row>
    <row r="228" spans="1:26">
      <c r="A228">
        <v>230</v>
      </c>
      <c r="B228" t="s">
        <v>1266</v>
      </c>
      <c r="C228" s="61" t="str">
        <f>HYPERLINK("[映雪.xlsx]类型!B9",类型!$C$9)</f>
        <v>家政全能</v>
      </c>
      <c r="D228">
        <v>4.7</v>
      </c>
      <c r="E228">
        <v>74</v>
      </c>
      <c r="F228" t="s">
        <v>112</v>
      </c>
      <c r="G228">
        <v>150.8</v>
      </c>
      <c r="H228">
        <v>8</v>
      </c>
      <c r="I228">
        <v>3.5</v>
      </c>
      <c r="J228">
        <v>-1</v>
      </c>
      <c r="K228" t="s">
        <v>1011</v>
      </c>
      <c r="L228">
        <v>0</v>
      </c>
      <c r="M228">
        <v>69</v>
      </c>
      <c r="N228" t="s">
        <v>3360</v>
      </c>
      <c r="O228">
        <v>0.3</v>
      </c>
      <c r="P228">
        <v>33</v>
      </c>
      <c r="Q228" t="s">
        <v>3360</v>
      </c>
      <c r="R228">
        <v>0</v>
      </c>
      <c r="S228">
        <v>62</v>
      </c>
      <c r="T228" t="s">
        <v>3360</v>
      </c>
      <c r="U228">
        <v>0</v>
      </c>
      <c r="V228">
        <v>89</v>
      </c>
      <c r="W228" t="s">
        <v>3360</v>
      </c>
      <c r="X228">
        <v>0.9</v>
      </c>
      <c r="Z228">
        <f>IFERROR(VLOOKUP(AA228,$A$2:$D$1636,4,FALSE),"")</f>
        <v>7.3</v>
      </c>
    </row>
    <row r="229" spans="1:26">
      <c r="A229">
        <v>231</v>
      </c>
      <c r="B229" t="s">
        <v>1267</v>
      </c>
      <c r="C229" s="61" t="str">
        <f>HYPERLINK("[映雪.xlsx]类型!B35",类型!$C$35)</f>
        <v>刺客</v>
      </c>
      <c r="D229">
        <v>6.5</v>
      </c>
      <c r="E229">
        <v>74</v>
      </c>
      <c r="F229" t="s">
        <v>112</v>
      </c>
      <c r="G229">
        <v>150.8</v>
      </c>
      <c r="H229">
        <v>34</v>
      </c>
      <c r="I229">
        <v>6.1</v>
      </c>
      <c r="J229">
        <v>-1</v>
      </c>
      <c r="K229" t="s">
        <v>1070</v>
      </c>
      <c r="L229">
        <v>0</v>
      </c>
      <c r="M229">
        <v>35</v>
      </c>
      <c r="N229" t="s">
        <v>3360</v>
      </c>
      <c r="O229">
        <v>0</v>
      </c>
      <c r="P229">
        <v>78</v>
      </c>
      <c r="Q229" t="s">
        <v>3360</v>
      </c>
      <c r="R229">
        <v>0.4</v>
      </c>
      <c r="S229">
        <v>56</v>
      </c>
      <c r="T229" t="s">
        <v>3360</v>
      </c>
      <c r="U229">
        <v>0</v>
      </c>
      <c r="V229">
        <v>50</v>
      </c>
      <c r="W229" t="s">
        <v>3360</v>
      </c>
      <c r="X229">
        <v>0</v>
      </c>
      <c r="Z229">
        <f>IFERROR(VLOOKUP(AA229,$A$2:$D$1636,4,FALSE),"")</f>
        <v>7.3</v>
      </c>
    </row>
    <row r="230" spans="1:26">
      <c r="A230">
        <v>232</v>
      </c>
      <c r="B230" t="s">
        <v>1268</v>
      </c>
      <c r="C230" s="61" t="str">
        <f>HYPERLINK("[映雪.xlsx]类型!B6",类型!$C$6)</f>
        <v>统御全能</v>
      </c>
      <c r="D230">
        <v>5.3</v>
      </c>
      <c r="E230">
        <v>74</v>
      </c>
      <c r="F230" t="s">
        <v>112</v>
      </c>
      <c r="G230">
        <v>150.8</v>
      </c>
      <c r="H230">
        <v>5</v>
      </c>
      <c r="I230">
        <v>5.3</v>
      </c>
      <c r="J230">
        <v>-1</v>
      </c>
      <c r="K230" t="s">
        <v>1046</v>
      </c>
      <c r="L230">
        <v>0</v>
      </c>
      <c r="M230">
        <v>56</v>
      </c>
      <c r="N230" t="s">
        <v>3360</v>
      </c>
      <c r="O230">
        <v>0</v>
      </c>
      <c r="P230">
        <v>53</v>
      </c>
      <c r="Q230" t="s">
        <v>3360</v>
      </c>
      <c r="R230">
        <v>0</v>
      </c>
      <c r="S230">
        <v>51</v>
      </c>
      <c r="T230" t="s">
        <v>3360</v>
      </c>
      <c r="U230">
        <v>0</v>
      </c>
      <c r="V230">
        <v>62</v>
      </c>
      <c r="W230" t="s">
        <v>3360</v>
      </c>
      <c r="X230">
        <v>0</v>
      </c>
      <c r="Z230">
        <f>IFERROR(VLOOKUP(AA230,$A$2:$D$1636,4,FALSE),"")</f>
        <v>7.3</v>
      </c>
    </row>
    <row r="231" spans="1:26">
      <c r="A231">
        <v>233</v>
      </c>
      <c r="B231" t="s">
        <v>1269</v>
      </c>
      <c r="C231" s="61" t="str">
        <f>HYPERLINK("[映雪.xlsx]类型!B1",类型!$C$1)</f>
        <v>均衡</v>
      </c>
      <c r="D231">
        <v>4.6</v>
      </c>
      <c r="E231">
        <v>74</v>
      </c>
      <c r="F231" t="s">
        <v>112</v>
      </c>
      <c r="G231">
        <v>150.8</v>
      </c>
      <c r="H231">
        <v>0</v>
      </c>
      <c r="I231">
        <v>4.6</v>
      </c>
      <c r="J231">
        <v>-1</v>
      </c>
      <c r="K231" t="s">
        <v>1029</v>
      </c>
      <c r="L231">
        <v>0</v>
      </c>
      <c r="M231">
        <v>54</v>
      </c>
      <c r="N231" t="s">
        <v>3360</v>
      </c>
      <c r="O231">
        <v>0</v>
      </c>
      <c r="P231">
        <v>37</v>
      </c>
      <c r="Q231" t="s">
        <v>3360</v>
      </c>
      <c r="R231">
        <v>0</v>
      </c>
      <c r="S231">
        <v>46</v>
      </c>
      <c r="T231" t="s">
        <v>3360</v>
      </c>
      <c r="U231">
        <v>0</v>
      </c>
      <c r="V231">
        <v>74</v>
      </c>
      <c r="W231" t="s">
        <v>3360</v>
      </c>
      <c r="X231">
        <v>0</v>
      </c>
      <c r="Z231">
        <f>IFERROR(VLOOKUP(AA231,$A$2:$D$1636,4,FALSE),"")</f>
        <v>7.3</v>
      </c>
    </row>
    <row r="232" spans="1:26">
      <c r="A232">
        <v>234</v>
      </c>
      <c r="B232" t="s">
        <v>1270</v>
      </c>
      <c r="C232" s="61" t="str">
        <f>HYPERLINK("[映雪.xlsx]类型!B38",类型!$C$38)</f>
        <v>战士</v>
      </c>
      <c r="D232">
        <v>2.5</v>
      </c>
      <c r="E232">
        <v>74</v>
      </c>
      <c r="F232" t="s">
        <v>112</v>
      </c>
      <c r="G232">
        <v>150.8</v>
      </c>
      <c r="H232">
        <v>37</v>
      </c>
      <c r="I232">
        <v>2.5</v>
      </c>
      <c r="J232">
        <v>-1</v>
      </c>
      <c r="K232" t="s">
        <v>1082</v>
      </c>
      <c r="L232">
        <v>0</v>
      </c>
      <c r="M232">
        <v>40</v>
      </c>
      <c r="N232" t="s">
        <v>3360</v>
      </c>
      <c r="O232">
        <v>0</v>
      </c>
      <c r="P232">
        <v>64</v>
      </c>
      <c r="Q232" t="s">
        <v>3360</v>
      </c>
      <c r="R232">
        <v>0</v>
      </c>
      <c r="S232">
        <v>51</v>
      </c>
      <c r="T232" t="s">
        <v>3360</v>
      </c>
      <c r="U232">
        <v>0</v>
      </c>
      <c r="V232">
        <v>55</v>
      </c>
      <c r="W232" t="s">
        <v>3360</v>
      </c>
      <c r="X232">
        <v>0</v>
      </c>
      <c r="Z232">
        <f>IFERROR(VLOOKUP(AA232,$A$2:$D$1636,4,FALSE),"")</f>
        <v>7.3</v>
      </c>
    </row>
    <row r="233" spans="1:26">
      <c r="A233">
        <v>235</v>
      </c>
      <c r="B233" t="s">
        <v>1271</v>
      </c>
      <c r="C233" s="61" t="str">
        <f>HYPERLINK("[映雪.xlsx]类型!B16",类型!$C$16)</f>
        <v>神明</v>
      </c>
      <c r="D233">
        <v>8.9</v>
      </c>
      <c r="E233">
        <v>74</v>
      </c>
      <c r="F233" t="s">
        <v>112</v>
      </c>
      <c r="G233">
        <v>150.8</v>
      </c>
      <c r="H233">
        <v>15</v>
      </c>
      <c r="I233">
        <v>8.5</v>
      </c>
      <c r="J233">
        <v>-1</v>
      </c>
      <c r="K233" t="s">
        <v>1033</v>
      </c>
      <c r="L233">
        <v>0</v>
      </c>
      <c r="M233">
        <v>50</v>
      </c>
      <c r="N233" t="s">
        <v>3360</v>
      </c>
      <c r="O233">
        <v>0</v>
      </c>
      <c r="P233">
        <v>42</v>
      </c>
      <c r="Q233" t="s">
        <v>3360</v>
      </c>
      <c r="R233">
        <v>0</v>
      </c>
      <c r="S233">
        <v>76</v>
      </c>
      <c r="T233" t="s">
        <v>3360</v>
      </c>
      <c r="U233">
        <v>0.4</v>
      </c>
      <c r="V233">
        <v>37</v>
      </c>
      <c r="W233" t="s">
        <v>3360</v>
      </c>
      <c r="X233">
        <v>0</v>
      </c>
      <c r="Z233">
        <f>IFERROR(VLOOKUP(AA233,$A$2:$D$1636,4,FALSE),"")</f>
        <v>7.3</v>
      </c>
    </row>
    <row r="234" spans="1:26">
      <c r="A234">
        <v>236</v>
      </c>
      <c r="B234" t="s">
        <v>1272</v>
      </c>
      <c r="C234" s="61" t="str">
        <f>HYPERLINK("[映雪.xlsx]类型!B8",类型!$C$8)</f>
        <v>智慧全能</v>
      </c>
      <c r="D234">
        <v>4.8</v>
      </c>
      <c r="E234">
        <v>17</v>
      </c>
      <c r="F234" t="s">
        <v>52</v>
      </c>
      <c r="G234">
        <v>208</v>
      </c>
      <c r="H234">
        <v>7</v>
      </c>
      <c r="I234">
        <v>4.4</v>
      </c>
      <c r="J234">
        <v>-1</v>
      </c>
      <c r="K234" t="s">
        <v>1064</v>
      </c>
      <c r="L234">
        <v>0</v>
      </c>
      <c r="M234">
        <v>50</v>
      </c>
      <c r="N234" t="s">
        <v>3360</v>
      </c>
      <c r="O234">
        <v>0</v>
      </c>
      <c r="P234">
        <v>52</v>
      </c>
      <c r="Q234" t="s">
        <v>3360</v>
      </c>
      <c r="R234">
        <v>0</v>
      </c>
      <c r="S234">
        <v>72</v>
      </c>
      <c r="T234" t="s">
        <v>3360</v>
      </c>
      <c r="U234">
        <v>0.4</v>
      </c>
      <c r="V234">
        <v>81</v>
      </c>
      <c r="W234" t="s">
        <v>3360</v>
      </c>
      <c r="X234">
        <v>0</v>
      </c>
      <c r="Z234">
        <f>IFERROR(VLOOKUP(AA234,$A$2:$D$1636,4,FALSE),"")</f>
        <v>7.3</v>
      </c>
    </row>
    <row r="235" spans="1:26">
      <c r="A235">
        <v>237</v>
      </c>
      <c r="B235" t="s">
        <v>1273</v>
      </c>
      <c r="C235" s="61" t="str">
        <f>HYPERLINK("[映雪.xlsx]类型!B6",类型!$C$6)</f>
        <v>统御全能</v>
      </c>
      <c r="D235">
        <v>5.6</v>
      </c>
      <c r="E235">
        <v>17</v>
      </c>
      <c r="F235" t="s">
        <v>52</v>
      </c>
      <c r="G235">
        <v>208</v>
      </c>
      <c r="H235">
        <v>5</v>
      </c>
      <c r="I235">
        <v>5.3</v>
      </c>
      <c r="J235">
        <v>-1</v>
      </c>
      <c r="K235" t="s">
        <v>1036</v>
      </c>
      <c r="L235">
        <v>0</v>
      </c>
      <c r="M235">
        <v>60</v>
      </c>
      <c r="N235" t="s">
        <v>3360</v>
      </c>
      <c r="O235">
        <v>0</v>
      </c>
      <c r="P235">
        <v>65</v>
      </c>
      <c r="Q235" t="s">
        <v>3360</v>
      </c>
      <c r="R235">
        <v>0.3</v>
      </c>
      <c r="S235">
        <v>53</v>
      </c>
      <c r="T235" t="s">
        <v>3360</v>
      </c>
      <c r="U235">
        <v>0</v>
      </c>
      <c r="V235">
        <v>84</v>
      </c>
      <c r="W235" t="s">
        <v>3360</v>
      </c>
      <c r="X235">
        <v>0</v>
      </c>
      <c r="Z235">
        <f>IFERROR(VLOOKUP(AA235,$A$2:$D$1636,4,FALSE),"")</f>
        <v>7.3</v>
      </c>
    </row>
    <row r="236" spans="1:26">
      <c r="A236">
        <v>238</v>
      </c>
      <c r="B236" t="s">
        <v>1274</v>
      </c>
      <c r="C236" s="61" t="str">
        <f>HYPERLINK("[映雪.xlsx]类型!B2",类型!$C$2)</f>
        <v>统御强化</v>
      </c>
      <c r="D236">
        <v>8.5</v>
      </c>
      <c r="E236">
        <v>17</v>
      </c>
      <c r="F236" t="s">
        <v>52</v>
      </c>
      <c r="G236">
        <v>208</v>
      </c>
      <c r="H236">
        <v>1</v>
      </c>
      <c r="I236">
        <v>4.5</v>
      </c>
      <c r="J236">
        <v>-1</v>
      </c>
      <c r="K236" t="s">
        <v>1035</v>
      </c>
      <c r="L236">
        <v>0</v>
      </c>
      <c r="M236">
        <v>80</v>
      </c>
      <c r="N236" t="s">
        <v>3360</v>
      </c>
      <c r="O236">
        <v>2</v>
      </c>
      <c r="P236">
        <v>46</v>
      </c>
      <c r="Q236" t="s">
        <v>3360</v>
      </c>
      <c r="R236">
        <v>0</v>
      </c>
      <c r="S236">
        <v>81</v>
      </c>
      <c r="T236" t="s">
        <v>3360</v>
      </c>
      <c r="U236">
        <v>2</v>
      </c>
      <c r="V236">
        <v>79</v>
      </c>
      <c r="W236" t="s">
        <v>3360</v>
      </c>
      <c r="X236">
        <v>0</v>
      </c>
      <c r="Z236">
        <f>IFERROR(VLOOKUP(AA236,$A$2:$D$1636,4,FALSE),"")</f>
        <v>7.3</v>
      </c>
    </row>
    <row r="237" spans="1:26">
      <c r="A237">
        <v>239</v>
      </c>
      <c r="B237" t="s">
        <v>1275</v>
      </c>
      <c r="C237" s="61" t="str">
        <f>HYPERLINK("[映雪.xlsx]类型!B34",类型!$C$34)</f>
        <v>宅女</v>
      </c>
      <c r="D237">
        <v>7.3</v>
      </c>
      <c r="E237">
        <v>27</v>
      </c>
      <c r="F237" t="s">
        <v>22</v>
      </c>
      <c r="G237">
        <v>182.4</v>
      </c>
      <c r="H237">
        <v>33</v>
      </c>
      <c r="I237">
        <v>7.3</v>
      </c>
      <c r="J237">
        <v>-1</v>
      </c>
      <c r="K237" t="s">
        <v>1049</v>
      </c>
      <c r="L237">
        <v>0</v>
      </c>
      <c r="M237">
        <v>60</v>
      </c>
      <c r="N237" t="s">
        <v>3360</v>
      </c>
      <c r="O237">
        <v>0</v>
      </c>
      <c r="P237">
        <v>51</v>
      </c>
      <c r="Q237" t="s">
        <v>3360</v>
      </c>
      <c r="R237">
        <v>0</v>
      </c>
      <c r="S237">
        <v>61</v>
      </c>
      <c r="T237" t="s">
        <v>3360</v>
      </c>
      <c r="U237">
        <v>0</v>
      </c>
      <c r="V237">
        <v>72</v>
      </c>
      <c r="W237" t="s">
        <v>3360</v>
      </c>
      <c r="X237">
        <v>0</v>
      </c>
      <c r="Z237">
        <f>IFERROR(VLOOKUP(AA237,$A$2:$D$1636,4,FALSE),"")</f>
        <v>7.3</v>
      </c>
    </row>
    <row r="238" spans="1:26">
      <c r="A238">
        <v>240</v>
      </c>
      <c r="B238" t="s">
        <v>1276</v>
      </c>
      <c r="C238" s="61" t="str">
        <f>HYPERLINK("[映雪.xlsx]类型!B7",类型!$C$7)</f>
        <v>武勇全能</v>
      </c>
      <c r="D238">
        <v>6.5</v>
      </c>
      <c r="E238">
        <v>27</v>
      </c>
      <c r="F238" t="s">
        <v>22</v>
      </c>
      <c r="G238">
        <v>182.4</v>
      </c>
      <c r="H238">
        <v>6</v>
      </c>
      <c r="I238">
        <v>4.1</v>
      </c>
      <c r="J238">
        <v>-1</v>
      </c>
      <c r="K238" t="s">
        <v>1056</v>
      </c>
      <c r="L238">
        <v>0</v>
      </c>
      <c r="M238">
        <v>55</v>
      </c>
      <c r="N238" t="s">
        <v>3360</v>
      </c>
      <c r="O238">
        <v>0</v>
      </c>
      <c r="P238">
        <v>81</v>
      </c>
      <c r="Q238" t="s">
        <v>3360</v>
      </c>
      <c r="R238">
        <v>2</v>
      </c>
      <c r="S238">
        <v>67</v>
      </c>
      <c r="T238" t="s">
        <v>3360</v>
      </c>
      <c r="U238">
        <v>0.3</v>
      </c>
      <c r="V238">
        <v>64</v>
      </c>
      <c r="W238" t="s">
        <v>3360</v>
      </c>
      <c r="X238">
        <v>0</v>
      </c>
      <c r="Z238">
        <f>IFERROR(VLOOKUP(AA238,$A$2:$D$1636,4,FALSE),"")</f>
        <v>7.3</v>
      </c>
    </row>
    <row r="239" spans="1:26">
      <c r="A239">
        <v>241</v>
      </c>
      <c r="B239" t="s">
        <v>1277</v>
      </c>
      <c r="C239" s="61" t="str">
        <f>HYPERLINK("[映雪.xlsx]类型!B1",类型!$C$1)</f>
        <v>均衡</v>
      </c>
      <c r="D239">
        <v>4.9</v>
      </c>
      <c r="E239">
        <v>17</v>
      </c>
      <c r="F239" t="s">
        <v>52</v>
      </c>
      <c r="G239">
        <v>208</v>
      </c>
      <c r="H239">
        <v>0</v>
      </c>
      <c r="I239">
        <v>4.6</v>
      </c>
      <c r="J239">
        <v>-1</v>
      </c>
      <c r="K239" t="s">
        <v>1060</v>
      </c>
      <c r="L239">
        <v>0</v>
      </c>
      <c r="M239">
        <v>67</v>
      </c>
      <c r="N239" t="s">
        <v>3360</v>
      </c>
      <c r="O239">
        <v>0.3</v>
      </c>
      <c r="P239">
        <v>49</v>
      </c>
      <c r="Q239" t="s">
        <v>3360</v>
      </c>
      <c r="R239">
        <v>0</v>
      </c>
      <c r="S239">
        <v>59</v>
      </c>
      <c r="T239" t="s">
        <v>3360</v>
      </c>
      <c r="U239">
        <v>0</v>
      </c>
      <c r="V239">
        <v>65</v>
      </c>
      <c r="W239" t="s">
        <v>3360</v>
      </c>
      <c r="X239">
        <v>0</v>
      </c>
      <c r="Z239">
        <f>IFERROR(VLOOKUP(AA239,$A$2:$D$1636,4,FALSE),"")</f>
        <v>7.3</v>
      </c>
    </row>
    <row r="240" spans="1:26">
      <c r="A240">
        <v>242</v>
      </c>
      <c r="B240" t="s">
        <v>515</v>
      </c>
      <c r="C240" s="61" t="str">
        <f>HYPERLINK("[映雪.xlsx]类型!B13",类型!$C$13)</f>
        <v>贤者</v>
      </c>
      <c r="D240">
        <v>7.4</v>
      </c>
      <c r="E240">
        <v>17</v>
      </c>
      <c r="F240" t="s">
        <v>52</v>
      </c>
      <c r="G240">
        <v>208</v>
      </c>
      <c r="H240">
        <v>12</v>
      </c>
      <c r="I240">
        <v>6.7</v>
      </c>
      <c r="J240">
        <v>-1</v>
      </c>
      <c r="K240" t="s">
        <v>1049</v>
      </c>
      <c r="L240">
        <v>0</v>
      </c>
      <c r="M240">
        <v>78</v>
      </c>
      <c r="N240" t="s">
        <v>3360</v>
      </c>
      <c r="O240">
        <v>0.4</v>
      </c>
      <c r="P240">
        <v>65</v>
      </c>
      <c r="Q240" t="s">
        <v>3360</v>
      </c>
      <c r="R240">
        <v>0.3</v>
      </c>
      <c r="S240">
        <v>63</v>
      </c>
      <c r="T240" t="s">
        <v>3360</v>
      </c>
      <c r="U240">
        <v>0</v>
      </c>
      <c r="V240">
        <v>36</v>
      </c>
      <c r="W240" t="s">
        <v>3360</v>
      </c>
      <c r="X240">
        <v>0</v>
      </c>
      <c r="Z240">
        <f>IFERROR(VLOOKUP(AA240,$A$2:$D$1636,4,FALSE),"")</f>
        <v>7.3</v>
      </c>
    </row>
    <row r="241" spans="1:26">
      <c r="A241">
        <v>243</v>
      </c>
      <c r="B241" t="s">
        <v>1278</v>
      </c>
      <c r="C241" s="61" t="str">
        <f>HYPERLINK("[映雪.xlsx]类型!B22",类型!$C$22)</f>
        <v>傲娇</v>
      </c>
      <c r="D241">
        <v>4.4</v>
      </c>
      <c r="E241">
        <v>17</v>
      </c>
      <c r="F241" t="s">
        <v>52</v>
      </c>
      <c r="G241">
        <v>208</v>
      </c>
      <c r="H241">
        <v>21</v>
      </c>
      <c r="I241">
        <v>4</v>
      </c>
      <c r="J241">
        <v>-1</v>
      </c>
      <c r="K241" t="s">
        <v>1053</v>
      </c>
      <c r="L241">
        <v>0</v>
      </c>
      <c r="M241">
        <v>52</v>
      </c>
      <c r="N241" t="s">
        <v>3360</v>
      </c>
      <c r="O241">
        <v>0</v>
      </c>
      <c r="P241">
        <v>51</v>
      </c>
      <c r="Q241" t="s">
        <v>3360</v>
      </c>
      <c r="R241">
        <v>0</v>
      </c>
      <c r="S241">
        <v>72</v>
      </c>
      <c r="T241" t="s">
        <v>3360</v>
      </c>
      <c r="U241">
        <v>0.4</v>
      </c>
      <c r="V241">
        <v>54</v>
      </c>
      <c r="W241" t="s">
        <v>3360</v>
      </c>
      <c r="X241">
        <v>0</v>
      </c>
      <c r="Z241">
        <f>IFERROR(VLOOKUP(AA241,$A$2:$D$1636,4,FALSE),"")</f>
        <v>7.3</v>
      </c>
    </row>
    <row r="242" spans="1:26">
      <c r="A242">
        <v>244</v>
      </c>
      <c r="B242" t="s">
        <v>1279</v>
      </c>
      <c r="C242" s="61" t="str">
        <f>HYPERLINK("[映雪.xlsx]类型!B11",类型!$C$11)</f>
        <v>人偶</v>
      </c>
      <c r="D242">
        <v>4</v>
      </c>
      <c r="E242">
        <v>17</v>
      </c>
      <c r="F242" t="s">
        <v>52</v>
      </c>
      <c r="G242">
        <v>208</v>
      </c>
      <c r="H242">
        <v>10</v>
      </c>
      <c r="I242">
        <v>4</v>
      </c>
      <c r="J242">
        <v>-1</v>
      </c>
      <c r="K242" t="s">
        <v>1067</v>
      </c>
      <c r="L242">
        <v>0</v>
      </c>
      <c r="M242">
        <v>52</v>
      </c>
      <c r="N242" t="s">
        <v>3360</v>
      </c>
      <c r="O242">
        <v>0</v>
      </c>
      <c r="P242">
        <v>42</v>
      </c>
      <c r="Q242" t="s">
        <v>3360</v>
      </c>
      <c r="R242">
        <v>0</v>
      </c>
      <c r="S242">
        <v>24</v>
      </c>
      <c r="T242" t="s">
        <v>3360</v>
      </c>
      <c r="U242">
        <v>0</v>
      </c>
      <c r="V242">
        <v>43</v>
      </c>
      <c r="W242" t="s">
        <v>3360</v>
      </c>
      <c r="X242">
        <v>0</v>
      </c>
      <c r="Z242">
        <f>IFERROR(VLOOKUP(AA242,$A$2:$D$1636,4,FALSE),"")</f>
        <v>7.3</v>
      </c>
    </row>
    <row r="243" spans="1:26">
      <c r="A243">
        <v>245</v>
      </c>
      <c r="B243" t="s">
        <v>1280</v>
      </c>
      <c r="C243" s="61" t="str">
        <f>HYPERLINK("[映雪.xlsx]类型!B35",类型!$C$35)</f>
        <v>刺客</v>
      </c>
      <c r="D243">
        <v>6.1</v>
      </c>
      <c r="E243">
        <v>17</v>
      </c>
      <c r="F243" t="s">
        <v>52</v>
      </c>
      <c r="G243">
        <v>208</v>
      </c>
      <c r="H243">
        <v>34</v>
      </c>
      <c r="I243">
        <v>6.1</v>
      </c>
      <c r="J243">
        <v>-1</v>
      </c>
      <c r="K243" t="s">
        <v>1044</v>
      </c>
      <c r="L243">
        <v>0</v>
      </c>
      <c r="M243">
        <v>22</v>
      </c>
      <c r="N243" t="s">
        <v>3360</v>
      </c>
      <c r="O243">
        <v>0</v>
      </c>
      <c r="P243">
        <v>60</v>
      </c>
      <c r="Q243" t="s">
        <v>3360</v>
      </c>
      <c r="R243">
        <v>0</v>
      </c>
      <c r="S243">
        <v>49</v>
      </c>
      <c r="T243" t="s">
        <v>3360</v>
      </c>
      <c r="U243">
        <v>0</v>
      </c>
      <c r="V243">
        <v>40</v>
      </c>
      <c r="W243" t="s">
        <v>3360</v>
      </c>
      <c r="X243">
        <v>0</v>
      </c>
      <c r="Z243">
        <f>IFERROR(VLOOKUP(AA243,$A$2:$D$1636,4,FALSE),"")</f>
        <v>7.3</v>
      </c>
    </row>
    <row r="244" spans="1:26">
      <c r="A244">
        <v>246</v>
      </c>
      <c r="B244" t="s">
        <v>1281</v>
      </c>
      <c r="C244" s="61" t="str">
        <f>HYPERLINK("[映雪.xlsx]类型!B11",类型!$C$11)</f>
        <v>人偶</v>
      </c>
      <c r="D244">
        <v>4.7</v>
      </c>
      <c r="E244">
        <v>17</v>
      </c>
      <c r="F244" t="s">
        <v>52</v>
      </c>
      <c r="G244">
        <v>208</v>
      </c>
      <c r="H244">
        <v>10</v>
      </c>
      <c r="I244">
        <v>4</v>
      </c>
      <c r="J244">
        <v>-1</v>
      </c>
      <c r="K244" t="s">
        <v>1074</v>
      </c>
      <c r="L244">
        <v>0</v>
      </c>
      <c r="M244">
        <v>50</v>
      </c>
      <c r="N244" t="s">
        <v>3360</v>
      </c>
      <c r="O244">
        <v>0</v>
      </c>
      <c r="P244">
        <v>70</v>
      </c>
      <c r="Q244" t="s">
        <v>3360</v>
      </c>
      <c r="R244">
        <v>0.3</v>
      </c>
      <c r="S244">
        <v>69</v>
      </c>
      <c r="T244" t="s">
        <v>3360</v>
      </c>
      <c r="U244">
        <v>0.3</v>
      </c>
      <c r="V244">
        <v>42</v>
      </c>
      <c r="W244" t="s">
        <v>3360</v>
      </c>
      <c r="X244">
        <v>0</v>
      </c>
      <c r="Z244">
        <f>IFERROR(VLOOKUP(AA244,$A$2:$D$1636,4,FALSE),"")</f>
        <v>7.3</v>
      </c>
    </row>
    <row r="245" spans="1:26">
      <c r="A245">
        <v>247</v>
      </c>
      <c r="B245" t="s">
        <v>1282</v>
      </c>
      <c r="C245" s="61" t="str">
        <f>HYPERLINK("[映雪.xlsx]类型!B7",类型!$C$7)</f>
        <v>武勇全能</v>
      </c>
      <c r="D245">
        <v>4.5</v>
      </c>
      <c r="E245">
        <v>17</v>
      </c>
      <c r="F245" t="s">
        <v>52</v>
      </c>
      <c r="G245">
        <v>208</v>
      </c>
      <c r="H245">
        <v>6</v>
      </c>
      <c r="I245">
        <v>4.1</v>
      </c>
      <c r="J245">
        <v>-1</v>
      </c>
      <c r="K245" t="s">
        <v>1037</v>
      </c>
      <c r="L245">
        <v>0</v>
      </c>
      <c r="M245">
        <v>46</v>
      </c>
      <c r="N245" t="s">
        <v>3360</v>
      </c>
      <c r="O245">
        <v>0</v>
      </c>
      <c r="P245">
        <v>75</v>
      </c>
      <c r="Q245" t="s">
        <v>3360</v>
      </c>
      <c r="R245">
        <v>0.4</v>
      </c>
      <c r="S245">
        <v>49</v>
      </c>
      <c r="T245" t="s">
        <v>3360</v>
      </c>
      <c r="U245">
        <v>0</v>
      </c>
      <c r="V245">
        <v>52</v>
      </c>
      <c r="W245" t="s">
        <v>3360</v>
      </c>
      <c r="X245">
        <v>0</v>
      </c>
      <c r="Z245">
        <f>IFERROR(VLOOKUP(AA245,$A$2:$D$1636,4,FALSE),"")</f>
        <v>7.3</v>
      </c>
    </row>
    <row r="246" spans="1:26">
      <c r="A246">
        <v>248</v>
      </c>
      <c r="B246" t="s">
        <v>1283</v>
      </c>
      <c r="C246" s="61" t="str">
        <f>HYPERLINK("[映雪.xlsx]类型!B10",类型!$C$10)</f>
        <v>学者</v>
      </c>
      <c r="D246">
        <v>8.5</v>
      </c>
      <c r="E246">
        <v>17</v>
      </c>
      <c r="F246" t="s">
        <v>52</v>
      </c>
      <c r="G246">
        <v>208</v>
      </c>
      <c r="H246">
        <v>9</v>
      </c>
      <c r="I246">
        <v>8.1</v>
      </c>
      <c r="J246">
        <v>-1</v>
      </c>
      <c r="K246" t="s">
        <v>1046</v>
      </c>
      <c r="L246">
        <v>0</v>
      </c>
      <c r="M246">
        <v>63</v>
      </c>
      <c r="N246" t="s">
        <v>3360</v>
      </c>
      <c r="O246">
        <v>0</v>
      </c>
      <c r="P246">
        <v>61</v>
      </c>
      <c r="Q246" t="s">
        <v>3360</v>
      </c>
      <c r="R246">
        <v>0</v>
      </c>
      <c r="S246">
        <v>73</v>
      </c>
      <c r="T246" t="s">
        <v>3360</v>
      </c>
      <c r="U246">
        <v>0.4</v>
      </c>
      <c r="V246">
        <v>41</v>
      </c>
      <c r="W246" t="s">
        <v>3360</v>
      </c>
      <c r="X246">
        <v>0</v>
      </c>
      <c r="Z246">
        <f>IFERROR(VLOOKUP(AA246,$A$2:$D$1636,4,FALSE),"")</f>
        <v>7.3</v>
      </c>
    </row>
    <row r="247" spans="1:26">
      <c r="A247">
        <v>249</v>
      </c>
      <c r="B247" t="s">
        <v>1284</v>
      </c>
      <c r="C247" s="61" t="str">
        <f>HYPERLINK("[映雪.xlsx]类型!B26",类型!$C$26)</f>
        <v>剑豪</v>
      </c>
      <c r="D247">
        <v>4.6</v>
      </c>
      <c r="E247">
        <v>17</v>
      </c>
      <c r="F247" t="s">
        <v>52</v>
      </c>
      <c r="G247">
        <v>208</v>
      </c>
      <c r="H247">
        <v>25</v>
      </c>
      <c r="I247">
        <v>3.9</v>
      </c>
      <c r="J247">
        <v>-1</v>
      </c>
      <c r="K247" t="s">
        <v>1042</v>
      </c>
      <c r="L247">
        <v>0</v>
      </c>
      <c r="M247">
        <v>71</v>
      </c>
      <c r="N247" t="s">
        <v>3360</v>
      </c>
      <c r="O247">
        <v>0.4</v>
      </c>
      <c r="P247">
        <v>74</v>
      </c>
      <c r="Q247" t="s">
        <v>3360</v>
      </c>
      <c r="R247">
        <v>0.4</v>
      </c>
      <c r="S247">
        <v>58</v>
      </c>
      <c r="T247" t="s">
        <v>3360</v>
      </c>
      <c r="U247">
        <v>0</v>
      </c>
      <c r="V247">
        <v>58</v>
      </c>
      <c r="W247" t="s">
        <v>3360</v>
      </c>
      <c r="X247">
        <v>0</v>
      </c>
      <c r="Z247">
        <f>IFERROR(VLOOKUP(AA247,$A$2:$D$1636,4,FALSE),"")</f>
        <v>7.3</v>
      </c>
    </row>
    <row r="248" spans="1:26">
      <c r="A248">
        <v>250</v>
      </c>
      <c r="B248" t="s">
        <v>1285</v>
      </c>
      <c r="C248" s="61" t="str">
        <f>HYPERLINK("[映雪.xlsx]类型!B26",类型!$C$26)</f>
        <v>剑豪</v>
      </c>
      <c r="D248">
        <v>4.6</v>
      </c>
      <c r="E248">
        <v>17</v>
      </c>
      <c r="F248" t="s">
        <v>52</v>
      </c>
      <c r="G248">
        <v>208</v>
      </c>
      <c r="H248">
        <v>25</v>
      </c>
      <c r="I248">
        <v>3.9</v>
      </c>
      <c r="J248">
        <v>-1</v>
      </c>
      <c r="K248" t="s">
        <v>1085</v>
      </c>
      <c r="L248">
        <v>0</v>
      </c>
      <c r="M248">
        <v>71</v>
      </c>
      <c r="N248" t="s">
        <v>3360</v>
      </c>
      <c r="O248">
        <v>0.4</v>
      </c>
      <c r="P248">
        <v>76</v>
      </c>
      <c r="Q248" t="s">
        <v>3360</v>
      </c>
      <c r="R248">
        <v>0.4</v>
      </c>
      <c r="S248">
        <v>51</v>
      </c>
      <c r="T248" t="s">
        <v>3360</v>
      </c>
      <c r="U248">
        <v>0</v>
      </c>
      <c r="V248">
        <v>49</v>
      </c>
      <c r="W248" t="s">
        <v>3360</v>
      </c>
      <c r="X248">
        <v>0</v>
      </c>
      <c r="Z248">
        <f>IFERROR(VLOOKUP(AA248,$A$2:$D$1636,4,FALSE),"")</f>
        <v>7.3</v>
      </c>
    </row>
    <row r="249" spans="1:26">
      <c r="A249">
        <v>251</v>
      </c>
      <c r="B249" t="s">
        <v>1286</v>
      </c>
      <c r="C249" s="61" t="str">
        <f>HYPERLINK("[映雪.xlsx]类型!B3",类型!$C$3)</f>
        <v>武勇强化</v>
      </c>
      <c r="D249">
        <v>3.8</v>
      </c>
      <c r="E249">
        <v>17</v>
      </c>
      <c r="F249" t="s">
        <v>52</v>
      </c>
      <c r="G249">
        <v>208</v>
      </c>
      <c r="H249">
        <v>2</v>
      </c>
      <c r="I249">
        <v>3.5</v>
      </c>
      <c r="J249">
        <v>-1</v>
      </c>
      <c r="K249" t="s">
        <v>1074</v>
      </c>
      <c r="L249">
        <v>0</v>
      </c>
      <c r="M249">
        <v>65</v>
      </c>
      <c r="N249" t="s">
        <v>3360</v>
      </c>
      <c r="O249">
        <v>0.3</v>
      </c>
      <c r="P249">
        <v>64</v>
      </c>
      <c r="Q249" t="s">
        <v>3360</v>
      </c>
      <c r="R249">
        <v>0</v>
      </c>
      <c r="S249">
        <v>62</v>
      </c>
      <c r="T249" t="s">
        <v>3360</v>
      </c>
      <c r="U249">
        <v>0</v>
      </c>
      <c r="V249">
        <v>57</v>
      </c>
      <c r="W249" t="s">
        <v>3360</v>
      </c>
      <c r="X249">
        <v>0</v>
      </c>
      <c r="Z249">
        <f>IFERROR(VLOOKUP(AA249,$A$2:$D$1636,4,FALSE),"")</f>
        <v>7.3</v>
      </c>
    </row>
    <row r="250" spans="1:26">
      <c r="A250">
        <v>252</v>
      </c>
      <c r="B250" t="s">
        <v>52</v>
      </c>
      <c r="C250" s="61" t="str">
        <f>HYPERLINK("[映雪.xlsx]类型!B78",类型!$C$78)</f>
        <v>剃切绘里奈</v>
      </c>
      <c r="D250">
        <v>7.1</v>
      </c>
      <c r="E250">
        <v>17</v>
      </c>
      <c r="F250" t="s">
        <v>52</v>
      </c>
      <c r="G250">
        <v>208</v>
      </c>
      <c r="H250">
        <v>79</v>
      </c>
      <c r="I250">
        <v>4.6</v>
      </c>
      <c r="J250">
        <v>-1</v>
      </c>
      <c r="K250" t="s">
        <v>1287</v>
      </c>
      <c r="L250">
        <v>0</v>
      </c>
      <c r="M250">
        <v>85</v>
      </c>
      <c r="N250" t="s">
        <v>3360</v>
      </c>
      <c r="O250">
        <v>2.1</v>
      </c>
      <c r="P250">
        <v>57</v>
      </c>
      <c r="Q250" t="s">
        <v>3360</v>
      </c>
      <c r="R250">
        <v>0</v>
      </c>
      <c r="S250">
        <v>65</v>
      </c>
      <c r="T250" t="s">
        <v>3360</v>
      </c>
      <c r="U250">
        <v>0.3</v>
      </c>
      <c r="V250">
        <v>86</v>
      </c>
      <c r="W250" t="s">
        <v>3360</v>
      </c>
      <c r="X250">
        <v>0</v>
      </c>
      <c r="Z250">
        <f>IFERROR(VLOOKUP(AA250,$A$2:$D$1636,4,FALSE),"")</f>
        <v>7.3</v>
      </c>
    </row>
    <row r="251" spans="1:26">
      <c r="A251">
        <v>253</v>
      </c>
      <c r="B251" t="s">
        <v>1288</v>
      </c>
      <c r="C251" s="61" t="str">
        <f>HYPERLINK("[映雪.xlsx]类型!B8",类型!$C$8)</f>
        <v>智慧全能</v>
      </c>
      <c r="D251">
        <v>4.7</v>
      </c>
      <c r="E251">
        <v>22</v>
      </c>
      <c r="F251" t="s">
        <v>24</v>
      </c>
      <c r="G251">
        <v>167.3</v>
      </c>
      <c r="H251">
        <v>7</v>
      </c>
      <c r="I251">
        <v>4.4</v>
      </c>
      <c r="J251">
        <v>-1</v>
      </c>
      <c r="K251" t="s">
        <v>1015</v>
      </c>
      <c r="L251">
        <v>0</v>
      </c>
      <c r="M251">
        <v>63</v>
      </c>
      <c r="N251" t="s">
        <v>3360</v>
      </c>
      <c r="O251">
        <v>0</v>
      </c>
      <c r="P251">
        <v>54</v>
      </c>
      <c r="Q251" t="s">
        <v>3360</v>
      </c>
      <c r="R251">
        <v>0</v>
      </c>
      <c r="S251">
        <v>65</v>
      </c>
      <c r="T251" t="s">
        <v>3360</v>
      </c>
      <c r="U251">
        <v>0.3</v>
      </c>
      <c r="V251">
        <v>51</v>
      </c>
      <c r="W251" t="s">
        <v>3360</v>
      </c>
      <c r="X251">
        <v>0</v>
      </c>
      <c r="Z251">
        <f>IFERROR(VLOOKUP(AA251,$A$2:$D$1636,4,FALSE),"")</f>
        <v>7.3</v>
      </c>
    </row>
    <row r="252" spans="1:26">
      <c r="A252">
        <v>254</v>
      </c>
      <c r="B252" t="s">
        <v>1289</v>
      </c>
      <c r="C252" s="61" t="str">
        <f>HYPERLINK("[映雪.xlsx]类型!B5",类型!$C$5)</f>
        <v>家政强化</v>
      </c>
      <c r="D252">
        <v>3.8</v>
      </c>
      <c r="E252">
        <v>22</v>
      </c>
      <c r="F252" t="s">
        <v>24</v>
      </c>
      <c r="G252">
        <v>167.3</v>
      </c>
      <c r="H252">
        <v>4</v>
      </c>
      <c r="I252">
        <v>3.4</v>
      </c>
      <c r="J252">
        <v>-1</v>
      </c>
      <c r="K252" t="s">
        <v>1083</v>
      </c>
      <c r="L252">
        <v>0</v>
      </c>
      <c r="M252">
        <v>60</v>
      </c>
      <c r="N252" t="s">
        <v>3360</v>
      </c>
      <c r="O252">
        <v>0</v>
      </c>
      <c r="P252">
        <v>47</v>
      </c>
      <c r="Q252" t="s">
        <v>3360</v>
      </c>
      <c r="R252">
        <v>0</v>
      </c>
      <c r="S252">
        <v>76</v>
      </c>
      <c r="T252" t="s">
        <v>3360</v>
      </c>
      <c r="U252">
        <v>0.4</v>
      </c>
      <c r="V252">
        <v>76</v>
      </c>
      <c r="W252" t="s">
        <v>3360</v>
      </c>
      <c r="X252">
        <v>0</v>
      </c>
      <c r="Z252">
        <f>IFERROR(VLOOKUP(AA252,$A$2:$D$1636,4,FALSE),"")</f>
        <v>7.3</v>
      </c>
    </row>
    <row r="253" spans="1:26">
      <c r="A253">
        <v>255</v>
      </c>
      <c r="B253" t="s">
        <v>1290</v>
      </c>
      <c r="C253" s="61" t="str">
        <f>HYPERLINK("[映雪.xlsx]类型!B22",类型!$C$22)</f>
        <v>傲娇</v>
      </c>
      <c r="D253">
        <v>4.7</v>
      </c>
      <c r="E253">
        <v>22</v>
      </c>
      <c r="F253" t="s">
        <v>24</v>
      </c>
      <c r="G253">
        <v>167.3</v>
      </c>
      <c r="H253">
        <v>21</v>
      </c>
      <c r="I253">
        <v>4</v>
      </c>
      <c r="J253">
        <v>-1</v>
      </c>
      <c r="K253" t="s">
        <v>1047</v>
      </c>
      <c r="L253">
        <v>0</v>
      </c>
      <c r="M253">
        <v>74</v>
      </c>
      <c r="N253" t="s">
        <v>3360</v>
      </c>
      <c r="O253">
        <v>0.4</v>
      </c>
      <c r="P253">
        <v>66</v>
      </c>
      <c r="Q253" t="s">
        <v>3360</v>
      </c>
      <c r="R253">
        <v>0.3</v>
      </c>
      <c r="S253">
        <v>40</v>
      </c>
      <c r="T253" t="s">
        <v>3360</v>
      </c>
      <c r="U253">
        <v>0</v>
      </c>
      <c r="V253">
        <v>34</v>
      </c>
      <c r="W253" t="s">
        <v>3360</v>
      </c>
      <c r="X253">
        <v>0</v>
      </c>
      <c r="Z253">
        <f>IFERROR(VLOOKUP(AA253,$A$2:$D$1636,4,FALSE),"")</f>
        <v>7.3</v>
      </c>
    </row>
    <row r="254" spans="1:26">
      <c r="A254">
        <v>256</v>
      </c>
      <c r="B254" t="s">
        <v>1291</v>
      </c>
      <c r="C254" s="61" t="str">
        <f>HYPERLINK("[映雪.xlsx]类型!B34",类型!$C$34)</f>
        <v>宅女</v>
      </c>
      <c r="D254">
        <v>7.6</v>
      </c>
      <c r="E254">
        <v>22</v>
      </c>
      <c r="F254" t="s">
        <v>24</v>
      </c>
      <c r="G254">
        <v>167.3</v>
      </c>
      <c r="H254">
        <v>33</v>
      </c>
      <c r="I254">
        <v>7.3</v>
      </c>
      <c r="J254">
        <v>-1</v>
      </c>
      <c r="K254" t="s">
        <v>1079</v>
      </c>
      <c r="L254">
        <v>0</v>
      </c>
      <c r="M254">
        <v>67</v>
      </c>
      <c r="N254" t="s">
        <v>3360</v>
      </c>
      <c r="O254">
        <v>0.3</v>
      </c>
      <c r="P254">
        <v>63</v>
      </c>
      <c r="Q254" t="s">
        <v>3360</v>
      </c>
      <c r="R254">
        <v>0</v>
      </c>
      <c r="S254">
        <v>63</v>
      </c>
      <c r="T254" t="s">
        <v>3360</v>
      </c>
      <c r="U254">
        <v>0</v>
      </c>
      <c r="V254">
        <v>68</v>
      </c>
      <c r="W254" t="s">
        <v>3360</v>
      </c>
      <c r="X254">
        <v>0</v>
      </c>
      <c r="Z254">
        <f>IFERROR(VLOOKUP(AA254,$A$2:$D$1636,4,FALSE),"")</f>
        <v>7.3</v>
      </c>
    </row>
    <row r="255" spans="1:26">
      <c r="A255">
        <v>257</v>
      </c>
      <c r="B255" t="s">
        <v>244</v>
      </c>
      <c r="C255" s="61" t="str">
        <f>HYPERLINK("[映雪.xlsx]类型!B30",类型!$C$30)</f>
        <v>黑幕</v>
      </c>
      <c r="D255">
        <v>16.9</v>
      </c>
      <c r="E255">
        <v>22</v>
      </c>
      <c r="F255" t="s">
        <v>24</v>
      </c>
      <c r="G255">
        <v>167.3</v>
      </c>
      <c r="H255">
        <v>29</v>
      </c>
      <c r="I255">
        <v>5.7</v>
      </c>
      <c r="J255">
        <v>-1</v>
      </c>
      <c r="K255" t="s">
        <v>1035</v>
      </c>
      <c r="L255">
        <v>0</v>
      </c>
      <c r="M255">
        <v>90</v>
      </c>
      <c r="N255" t="s">
        <v>3360</v>
      </c>
      <c r="O255">
        <v>9</v>
      </c>
      <c r="P255">
        <v>58</v>
      </c>
      <c r="Q255" t="s">
        <v>3360</v>
      </c>
      <c r="R255">
        <v>0</v>
      </c>
      <c r="S255">
        <v>87</v>
      </c>
      <c r="T255" t="s">
        <v>3360</v>
      </c>
      <c r="U255">
        <v>2.2</v>
      </c>
      <c r="V255">
        <v>53</v>
      </c>
      <c r="W255" t="s">
        <v>3360</v>
      </c>
      <c r="X255">
        <v>0</v>
      </c>
      <c r="Z255">
        <f>IFERROR(VLOOKUP(AA255,$A$2:$D$1636,4,FALSE),"")</f>
        <v>7.3</v>
      </c>
    </row>
    <row r="256" spans="1:26">
      <c r="A256">
        <v>258</v>
      </c>
      <c r="B256" t="s">
        <v>1292</v>
      </c>
      <c r="C256" s="61" t="str">
        <f>HYPERLINK("[映雪.xlsx]类型!B1",类型!$C$1)</f>
        <v>均衡</v>
      </c>
      <c r="D256">
        <v>4.6</v>
      </c>
      <c r="E256">
        <v>22</v>
      </c>
      <c r="F256" t="s">
        <v>24</v>
      </c>
      <c r="G256">
        <v>167.3</v>
      </c>
      <c r="H256">
        <v>0</v>
      </c>
      <c r="I256">
        <v>4.6</v>
      </c>
      <c r="J256">
        <v>-1</v>
      </c>
      <c r="K256" t="s">
        <v>1022</v>
      </c>
      <c r="L256">
        <v>0</v>
      </c>
      <c r="M256">
        <v>43</v>
      </c>
      <c r="N256" t="s">
        <v>3360</v>
      </c>
      <c r="O256">
        <v>0</v>
      </c>
      <c r="P256">
        <v>52</v>
      </c>
      <c r="Q256" t="s">
        <v>3360</v>
      </c>
      <c r="R256">
        <v>0</v>
      </c>
      <c r="S256">
        <v>44</v>
      </c>
      <c r="T256" t="s">
        <v>3360</v>
      </c>
      <c r="U256">
        <v>0</v>
      </c>
      <c r="V256">
        <v>54</v>
      </c>
      <c r="W256" t="s">
        <v>3360</v>
      </c>
      <c r="X256">
        <v>0</v>
      </c>
      <c r="Z256">
        <f>IFERROR(VLOOKUP(AA256,$A$2:$D$1636,4,FALSE),"")</f>
        <v>7.3</v>
      </c>
    </row>
    <row r="257" spans="1:26">
      <c r="A257">
        <v>259</v>
      </c>
      <c r="B257" t="s">
        <v>1293</v>
      </c>
      <c r="C257" s="61" t="str">
        <f>HYPERLINK("[映雪.xlsx]类型!B59",类型!$C$59)</f>
        <v>一色彩羽</v>
      </c>
      <c r="D257">
        <v>9.3</v>
      </c>
      <c r="E257">
        <v>22</v>
      </c>
      <c r="F257" t="s">
        <v>24</v>
      </c>
      <c r="G257">
        <v>167.3</v>
      </c>
      <c r="H257">
        <v>60</v>
      </c>
      <c r="I257">
        <v>6.4</v>
      </c>
      <c r="J257">
        <v>-1</v>
      </c>
      <c r="K257" t="s">
        <v>1294</v>
      </c>
      <c r="L257">
        <v>0</v>
      </c>
      <c r="M257">
        <v>87</v>
      </c>
      <c r="N257" t="s">
        <v>3360</v>
      </c>
      <c r="O257">
        <v>2.2</v>
      </c>
      <c r="P257">
        <v>65</v>
      </c>
      <c r="Q257" t="s">
        <v>3360</v>
      </c>
      <c r="R257">
        <v>0.3</v>
      </c>
      <c r="S257">
        <v>78</v>
      </c>
      <c r="T257" t="s">
        <v>3360</v>
      </c>
      <c r="U257">
        <v>0.4</v>
      </c>
      <c r="V257">
        <v>71</v>
      </c>
      <c r="W257" t="s">
        <v>3360</v>
      </c>
      <c r="X257">
        <v>0</v>
      </c>
      <c r="Z257">
        <f>IFERROR(VLOOKUP(AA257,$A$2:$D$1636,4,FALSE),"")</f>
        <v>7.3</v>
      </c>
    </row>
    <row r="258" spans="1:26">
      <c r="A258">
        <v>260</v>
      </c>
      <c r="B258" t="s">
        <v>1295</v>
      </c>
      <c r="C258" s="61" t="str">
        <f>HYPERLINK("[映雪.xlsx]类型!B25",类型!$C$25)</f>
        <v>教师</v>
      </c>
      <c r="D258">
        <v>5.3</v>
      </c>
      <c r="E258">
        <v>22</v>
      </c>
      <c r="F258" t="s">
        <v>24</v>
      </c>
      <c r="G258">
        <v>167.3</v>
      </c>
      <c r="H258">
        <v>24</v>
      </c>
      <c r="I258">
        <v>5</v>
      </c>
      <c r="J258">
        <v>-1</v>
      </c>
      <c r="K258" t="s">
        <v>1044</v>
      </c>
      <c r="L258">
        <v>0</v>
      </c>
      <c r="M258">
        <v>46</v>
      </c>
      <c r="N258" t="s">
        <v>3360</v>
      </c>
      <c r="O258">
        <v>0</v>
      </c>
      <c r="P258">
        <v>69</v>
      </c>
      <c r="Q258" t="s">
        <v>3360</v>
      </c>
      <c r="R258">
        <v>0.3</v>
      </c>
      <c r="S258">
        <v>64</v>
      </c>
      <c r="T258" t="s">
        <v>3360</v>
      </c>
      <c r="U258">
        <v>0</v>
      </c>
      <c r="V258">
        <v>55</v>
      </c>
      <c r="W258" t="s">
        <v>3360</v>
      </c>
      <c r="X258">
        <v>0</v>
      </c>
      <c r="Z258">
        <f>IFERROR(VLOOKUP(AA258,$A$2:$D$1636,4,FALSE),"")</f>
        <v>7.3</v>
      </c>
    </row>
    <row r="259" spans="1:26">
      <c r="A259">
        <v>261</v>
      </c>
      <c r="B259" t="s">
        <v>1296</v>
      </c>
      <c r="C259" s="61" t="str">
        <f>HYPERLINK("[映雪.xlsx]类型!B37",类型!$C$37)</f>
        <v>歌姬</v>
      </c>
      <c r="D259">
        <v>6.5</v>
      </c>
      <c r="E259">
        <v>22</v>
      </c>
      <c r="F259" t="s">
        <v>24</v>
      </c>
      <c r="G259">
        <v>167.3</v>
      </c>
      <c r="H259">
        <v>36</v>
      </c>
      <c r="I259">
        <v>6.2</v>
      </c>
      <c r="J259">
        <v>-1</v>
      </c>
      <c r="K259" t="s">
        <v>1053</v>
      </c>
      <c r="L259">
        <v>0</v>
      </c>
      <c r="M259">
        <v>52</v>
      </c>
      <c r="N259" t="s">
        <v>3360</v>
      </c>
      <c r="O259">
        <v>0</v>
      </c>
      <c r="P259">
        <v>40</v>
      </c>
      <c r="Q259" t="s">
        <v>3360</v>
      </c>
      <c r="R259">
        <v>0</v>
      </c>
      <c r="S259">
        <v>67</v>
      </c>
      <c r="T259" t="s">
        <v>3360</v>
      </c>
      <c r="U259">
        <v>0.3</v>
      </c>
      <c r="V259">
        <v>61</v>
      </c>
      <c r="W259" t="s">
        <v>3360</v>
      </c>
      <c r="X259">
        <v>0</v>
      </c>
      <c r="Z259">
        <f>IFERROR(VLOOKUP(AA259,$A$2:$D$1636,4,FALSE),"")</f>
        <v>7.3</v>
      </c>
    </row>
    <row r="260" spans="1:26">
      <c r="A260">
        <v>262</v>
      </c>
      <c r="B260" t="s">
        <v>1297</v>
      </c>
      <c r="C260" s="61" t="str">
        <f>HYPERLINK("[映雪.xlsx]类型!B29",类型!$C$29)</f>
        <v>偶像</v>
      </c>
      <c r="D260">
        <v>9.2</v>
      </c>
      <c r="E260">
        <v>22</v>
      </c>
      <c r="F260" t="s">
        <v>24</v>
      </c>
      <c r="G260">
        <v>167.3</v>
      </c>
      <c r="H260">
        <v>28</v>
      </c>
      <c r="I260">
        <v>8.8</v>
      </c>
      <c r="J260">
        <v>-1</v>
      </c>
      <c r="K260" t="s">
        <v>1022</v>
      </c>
      <c r="L260">
        <v>0</v>
      </c>
      <c r="M260">
        <v>70</v>
      </c>
      <c r="N260" t="s">
        <v>3360</v>
      </c>
      <c r="O260">
        <v>0.3</v>
      </c>
      <c r="P260">
        <v>35</v>
      </c>
      <c r="Q260" t="s">
        <v>3360</v>
      </c>
      <c r="R260">
        <v>0</v>
      </c>
      <c r="S260">
        <v>53</v>
      </c>
      <c r="T260" t="s">
        <v>3360</v>
      </c>
      <c r="U260">
        <v>0</v>
      </c>
      <c r="V260">
        <v>58</v>
      </c>
      <c r="W260" t="s">
        <v>3360</v>
      </c>
      <c r="X260">
        <v>0</v>
      </c>
      <c r="Z260">
        <f>IFERROR(VLOOKUP(AA260,$A$2:$D$1636,4,FALSE),"")</f>
        <v>7.3</v>
      </c>
    </row>
    <row r="261" spans="1:26">
      <c r="A261">
        <v>263</v>
      </c>
      <c r="B261" t="s">
        <v>1298</v>
      </c>
      <c r="C261" s="61" t="str">
        <f>HYPERLINK("[映雪.xlsx]类型!B9",类型!$C$9)</f>
        <v>家政全能</v>
      </c>
      <c r="D261">
        <v>3.9</v>
      </c>
      <c r="E261">
        <v>22</v>
      </c>
      <c r="F261" t="s">
        <v>24</v>
      </c>
      <c r="G261">
        <v>167.3</v>
      </c>
      <c r="H261">
        <v>8</v>
      </c>
      <c r="I261">
        <v>3.5</v>
      </c>
      <c r="J261">
        <v>-1</v>
      </c>
      <c r="K261" t="s">
        <v>1058</v>
      </c>
      <c r="L261">
        <v>0</v>
      </c>
      <c r="M261">
        <v>43</v>
      </c>
      <c r="N261" t="s">
        <v>3360</v>
      </c>
      <c r="O261">
        <v>0</v>
      </c>
      <c r="P261">
        <v>30</v>
      </c>
      <c r="Q261" t="s">
        <v>3360</v>
      </c>
      <c r="R261">
        <v>0</v>
      </c>
      <c r="S261">
        <v>71</v>
      </c>
      <c r="T261" t="s">
        <v>3360</v>
      </c>
      <c r="U261">
        <v>0.4</v>
      </c>
      <c r="V261">
        <v>74</v>
      </c>
      <c r="W261" t="s">
        <v>3360</v>
      </c>
      <c r="X261">
        <v>0</v>
      </c>
      <c r="Z261">
        <f>IFERROR(VLOOKUP(AA261,$A$2:$D$1636,4,FALSE),"")</f>
        <v>7.3</v>
      </c>
    </row>
    <row r="262" spans="1:26">
      <c r="A262">
        <v>264</v>
      </c>
      <c r="B262" t="s">
        <v>1299</v>
      </c>
      <c r="C262" s="61" t="str">
        <f>HYPERLINK("[映雪.xlsx]类型!B26",类型!$C$26)</f>
        <v>剑豪</v>
      </c>
      <c r="D262">
        <v>6.7</v>
      </c>
      <c r="E262">
        <v>22</v>
      </c>
      <c r="F262" t="s">
        <v>24</v>
      </c>
      <c r="G262">
        <v>167.3</v>
      </c>
      <c r="H262">
        <v>25</v>
      </c>
      <c r="I262">
        <v>3.9</v>
      </c>
      <c r="J262">
        <v>-1</v>
      </c>
      <c r="K262" t="s">
        <v>1300</v>
      </c>
      <c r="L262">
        <v>0</v>
      </c>
      <c r="M262">
        <v>77</v>
      </c>
      <c r="N262" t="s">
        <v>3360</v>
      </c>
      <c r="O262">
        <v>0.4</v>
      </c>
      <c r="P262">
        <v>81</v>
      </c>
      <c r="Q262" t="s">
        <v>3360</v>
      </c>
      <c r="R262">
        <v>2</v>
      </c>
      <c r="S262">
        <v>69</v>
      </c>
      <c r="T262" t="s">
        <v>3360</v>
      </c>
      <c r="U262">
        <v>0.3</v>
      </c>
      <c r="V262">
        <v>88</v>
      </c>
      <c r="W262" t="s">
        <v>3360</v>
      </c>
      <c r="X262">
        <v>0</v>
      </c>
      <c r="Z262">
        <f>IFERROR(VLOOKUP(AA262,$A$2:$D$1636,4,FALSE),"")</f>
        <v>7.3</v>
      </c>
    </row>
    <row r="263" spans="1:26">
      <c r="A263">
        <v>265</v>
      </c>
      <c r="B263" t="s">
        <v>1301</v>
      </c>
      <c r="C263" s="61" t="str">
        <f>HYPERLINK("[映雪.xlsx]类型!B5",类型!$C$5)</f>
        <v>家政强化</v>
      </c>
      <c r="D263">
        <v>4.4</v>
      </c>
      <c r="E263">
        <v>22</v>
      </c>
      <c r="F263" t="s">
        <v>24</v>
      </c>
      <c r="G263">
        <v>167.3</v>
      </c>
      <c r="H263">
        <v>4</v>
      </c>
      <c r="I263">
        <v>3.4</v>
      </c>
      <c r="J263">
        <v>-1</v>
      </c>
      <c r="K263" t="s">
        <v>1015</v>
      </c>
      <c r="L263">
        <v>0</v>
      </c>
      <c r="M263">
        <v>63</v>
      </c>
      <c r="N263" t="s">
        <v>3360</v>
      </c>
      <c r="O263">
        <v>0</v>
      </c>
      <c r="P263">
        <v>42</v>
      </c>
      <c r="Q263" t="s">
        <v>3360</v>
      </c>
      <c r="R263">
        <v>0</v>
      </c>
      <c r="S263">
        <v>47</v>
      </c>
      <c r="T263" t="s">
        <v>3360</v>
      </c>
      <c r="U263">
        <v>0</v>
      </c>
      <c r="V263">
        <v>99</v>
      </c>
      <c r="W263" t="s">
        <v>3360</v>
      </c>
      <c r="X263">
        <v>1</v>
      </c>
      <c r="Z263">
        <f>IFERROR(VLOOKUP(AA263,$A$2:$D$1636,4,FALSE),"")</f>
        <v>7.3</v>
      </c>
    </row>
    <row r="264" spans="1:26">
      <c r="A264">
        <v>266</v>
      </c>
      <c r="B264" t="s">
        <v>1302</v>
      </c>
      <c r="C264" s="61" t="str">
        <f>HYPERLINK("[映雪.xlsx]类型!B15",类型!$C$15)</f>
        <v>巫女</v>
      </c>
      <c r="D264">
        <v>11.4</v>
      </c>
      <c r="E264">
        <v>22</v>
      </c>
      <c r="F264" t="s">
        <v>24</v>
      </c>
      <c r="G264">
        <v>167.3</v>
      </c>
      <c r="H264">
        <v>14</v>
      </c>
      <c r="I264">
        <v>10.4</v>
      </c>
      <c r="J264">
        <v>-1</v>
      </c>
      <c r="K264" t="s">
        <v>1074</v>
      </c>
      <c r="L264">
        <v>0</v>
      </c>
      <c r="M264">
        <v>68</v>
      </c>
      <c r="N264" t="s">
        <v>3360</v>
      </c>
      <c r="O264">
        <v>0.3</v>
      </c>
      <c r="P264">
        <v>66</v>
      </c>
      <c r="Q264" t="s">
        <v>3360</v>
      </c>
      <c r="R264">
        <v>0.3</v>
      </c>
      <c r="S264">
        <v>67</v>
      </c>
      <c r="T264" t="s">
        <v>3360</v>
      </c>
      <c r="U264">
        <v>0.3</v>
      </c>
      <c r="V264">
        <v>71</v>
      </c>
      <c r="W264" t="s">
        <v>3360</v>
      </c>
      <c r="X264">
        <v>0</v>
      </c>
      <c r="Z264">
        <f>IFERROR(VLOOKUP(AA264,$A$2:$D$1636,4,FALSE),"")</f>
        <v>7.3</v>
      </c>
    </row>
    <row r="265" spans="1:26">
      <c r="A265">
        <v>267</v>
      </c>
      <c r="B265" t="s">
        <v>1303</v>
      </c>
      <c r="C265" s="61" t="str">
        <f>HYPERLINK("[映雪.xlsx]类型!B20",类型!$C$20)</f>
        <v>指挥官</v>
      </c>
      <c r="D265">
        <v>21.3</v>
      </c>
      <c r="E265">
        <v>22</v>
      </c>
      <c r="F265" t="s">
        <v>24</v>
      </c>
      <c r="G265">
        <v>167.3</v>
      </c>
      <c r="H265">
        <v>19</v>
      </c>
      <c r="I265">
        <v>10.1</v>
      </c>
      <c r="J265">
        <v>-1</v>
      </c>
      <c r="K265" t="s">
        <v>1265</v>
      </c>
      <c r="L265">
        <v>0</v>
      </c>
      <c r="M265">
        <v>87</v>
      </c>
      <c r="N265" t="s">
        <v>3360</v>
      </c>
      <c r="O265">
        <v>2.2</v>
      </c>
      <c r="P265">
        <v>48</v>
      </c>
      <c r="Q265" t="s">
        <v>3360</v>
      </c>
      <c r="R265">
        <v>0</v>
      </c>
      <c r="S265">
        <v>90</v>
      </c>
      <c r="T265" t="s">
        <v>3360</v>
      </c>
      <c r="U265">
        <v>9</v>
      </c>
      <c r="V265">
        <v>74</v>
      </c>
      <c r="W265" t="s">
        <v>3360</v>
      </c>
      <c r="X265">
        <v>0</v>
      </c>
      <c r="Z265">
        <f>IFERROR(VLOOKUP(AA265,$A$2:$D$1636,4,FALSE),"")</f>
        <v>7.3</v>
      </c>
    </row>
    <row r="266" spans="1:26">
      <c r="A266">
        <v>268</v>
      </c>
      <c r="B266" t="s">
        <v>24</v>
      </c>
      <c r="C266" s="61" t="str">
        <f>HYPERLINK("[映雪.xlsx]类型!B91",类型!$C$91)</f>
        <v>千种明日叶</v>
      </c>
      <c r="D266">
        <v>11.2</v>
      </c>
      <c r="E266">
        <v>22</v>
      </c>
      <c r="F266" t="s">
        <v>24</v>
      </c>
      <c r="G266">
        <v>167.3</v>
      </c>
      <c r="H266">
        <v>92</v>
      </c>
      <c r="I266">
        <v>6.7</v>
      </c>
      <c r="J266">
        <v>-1</v>
      </c>
      <c r="K266" t="s">
        <v>1304</v>
      </c>
      <c r="L266">
        <v>0</v>
      </c>
      <c r="M266">
        <v>80</v>
      </c>
      <c r="N266" t="s">
        <v>3360</v>
      </c>
      <c r="O266">
        <v>2</v>
      </c>
      <c r="P266">
        <v>86</v>
      </c>
      <c r="Q266" t="s">
        <v>3360</v>
      </c>
      <c r="R266">
        <v>2.2</v>
      </c>
      <c r="S266">
        <v>76</v>
      </c>
      <c r="T266" t="s">
        <v>3360</v>
      </c>
      <c r="U266">
        <v>0.4</v>
      </c>
      <c r="V266">
        <v>59</v>
      </c>
      <c r="W266" t="s">
        <v>3360</v>
      </c>
      <c r="X266">
        <v>0</v>
      </c>
      <c r="Z266">
        <f>IFERROR(VLOOKUP(AA266,$A$2:$D$1636,4,FALSE),"")</f>
        <v>7.3</v>
      </c>
    </row>
    <row r="267" spans="1:26">
      <c r="A267">
        <v>269</v>
      </c>
      <c r="B267" t="s">
        <v>1305</v>
      </c>
      <c r="C267" s="61" t="s">
        <v>3363</v>
      </c>
      <c r="D267">
        <v>12</v>
      </c>
      <c r="E267">
        <v>22</v>
      </c>
      <c r="F267" t="s">
        <v>24</v>
      </c>
      <c r="G267">
        <v>167.3</v>
      </c>
      <c r="H267">
        <v>86</v>
      </c>
      <c r="I267">
        <v>11.3</v>
      </c>
      <c r="J267">
        <v>-1</v>
      </c>
      <c r="K267" t="s">
        <v>1306</v>
      </c>
      <c r="L267">
        <v>0</v>
      </c>
      <c r="M267">
        <v>66</v>
      </c>
      <c r="N267" t="s">
        <v>3360</v>
      </c>
      <c r="O267">
        <v>0.3</v>
      </c>
      <c r="P267">
        <v>46</v>
      </c>
      <c r="Q267" t="s">
        <v>3360</v>
      </c>
      <c r="R267">
        <v>0</v>
      </c>
      <c r="S267">
        <v>78</v>
      </c>
      <c r="T267" t="s">
        <v>3360</v>
      </c>
      <c r="U267">
        <v>0.4</v>
      </c>
      <c r="V267">
        <v>75</v>
      </c>
      <c r="W267" t="s">
        <v>3360</v>
      </c>
      <c r="X267">
        <v>0</v>
      </c>
      <c r="Z267">
        <f>IFERROR(VLOOKUP(AA267,$A$2:$D$1636,4,FALSE),"")</f>
        <v>7.3</v>
      </c>
    </row>
    <row r="268" spans="1:26">
      <c r="A268">
        <v>270</v>
      </c>
      <c r="B268" t="s">
        <v>1307</v>
      </c>
      <c r="C268" s="61" t="str">
        <f>HYPERLINK("[映雪.xlsx]类型!B29",类型!$C$29)</f>
        <v>偶像</v>
      </c>
      <c r="D268">
        <v>8.8</v>
      </c>
      <c r="E268">
        <v>22</v>
      </c>
      <c r="F268" t="s">
        <v>24</v>
      </c>
      <c r="G268">
        <v>167.3</v>
      </c>
      <c r="H268">
        <v>28</v>
      </c>
      <c r="I268">
        <v>8.8</v>
      </c>
      <c r="J268">
        <v>-1</v>
      </c>
      <c r="K268" t="s">
        <v>1053</v>
      </c>
      <c r="L268">
        <v>0</v>
      </c>
      <c r="M268">
        <v>54</v>
      </c>
      <c r="N268" t="s">
        <v>3360</v>
      </c>
      <c r="O268">
        <v>0</v>
      </c>
      <c r="P268">
        <v>49</v>
      </c>
      <c r="Q268" t="s">
        <v>3360</v>
      </c>
      <c r="R268">
        <v>0</v>
      </c>
      <c r="S268">
        <v>52</v>
      </c>
      <c r="T268" t="s">
        <v>3360</v>
      </c>
      <c r="U268">
        <v>0</v>
      </c>
      <c r="V268">
        <v>68</v>
      </c>
      <c r="W268" t="s">
        <v>3360</v>
      </c>
      <c r="X268">
        <v>0</v>
      </c>
      <c r="Z268">
        <f>IFERROR(VLOOKUP(AA268,$A$2:$D$1636,4,FALSE),"")</f>
        <v>7.3</v>
      </c>
    </row>
    <row r="269" spans="1:26">
      <c r="A269">
        <v>271</v>
      </c>
      <c r="B269" t="s">
        <v>1308</v>
      </c>
      <c r="C269" s="61" t="str">
        <f>HYPERLINK("[映雪.xlsx]类型!B24",类型!$C$24)</f>
        <v>艺术家</v>
      </c>
      <c r="D269">
        <v>4.1</v>
      </c>
      <c r="E269">
        <v>22</v>
      </c>
      <c r="F269" t="s">
        <v>24</v>
      </c>
      <c r="G269">
        <v>167.3</v>
      </c>
      <c r="H269">
        <v>23</v>
      </c>
      <c r="I269">
        <v>3.8</v>
      </c>
      <c r="J269">
        <v>-1</v>
      </c>
      <c r="K269" t="s">
        <v>1022</v>
      </c>
      <c r="L269">
        <v>0</v>
      </c>
      <c r="M269">
        <v>65</v>
      </c>
      <c r="N269" t="s">
        <v>3360</v>
      </c>
      <c r="O269">
        <v>0.3</v>
      </c>
      <c r="P269">
        <v>52</v>
      </c>
      <c r="Q269" t="s">
        <v>3360</v>
      </c>
      <c r="R269">
        <v>0</v>
      </c>
      <c r="S269">
        <v>64</v>
      </c>
      <c r="T269" t="s">
        <v>3360</v>
      </c>
      <c r="U269">
        <v>0</v>
      </c>
      <c r="V269">
        <v>69</v>
      </c>
      <c r="W269" t="s">
        <v>3360</v>
      </c>
      <c r="X269">
        <v>0</v>
      </c>
      <c r="Z269">
        <f>IFERROR(VLOOKUP(AA269,$A$2:$D$1636,4,FALSE),"")</f>
        <v>7.3</v>
      </c>
    </row>
    <row r="270" spans="1:26">
      <c r="A270">
        <v>272</v>
      </c>
      <c r="B270" t="s">
        <v>148</v>
      </c>
      <c r="C270" s="61" t="str">
        <f>HYPERLINK("[映雪.xlsx]类型!B37",类型!$C$37)</f>
        <v>歌姬</v>
      </c>
      <c r="D270">
        <v>8.4</v>
      </c>
      <c r="E270">
        <v>23</v>
      </c>
      <c r="F270" t="s">
        <v>148</v>
      </c>
      <c r="G270">
        <v>111.6</v>
      </c>
      <c r="H270">
        <v>36</v>
      </c>
      <c r="I270">
        <v>6.2</v>
      </c>
      <c r="J270">
        <v>-1</v>
      </c>
      <c r="K270" t="s">
        <v>1150</v>
      </c>
      <c r="L270">
        <v>0</v>
      </c>
      <c r="M270">
        <v>88</v>
      </c>
      <c r="N270" t="s">
        <v>3360</v>
      </c>
      <c r="O270">
        <v>2.2</v>
      </c>
      <c r="P270">
        <v>38</v>
      </c>
      <c r="Q270" t="s">
        <v>3360</v>
      </c>
      <c r="R270">
        <v>0</v>
      </c>
      <c r="S270">
        <v>17</v>
      </c>
      <c r="T270" t="s">
        <v>3360</v>
      </c>
      <c r="U270">
        <v>0</v>
      </c>
      <c r="V270">
        <v>47</v>
      </c>
      <c r="W270" t="s">
        <v>3360</v>
      </c>
      <c r="X270">
        <v>0</v>
      </c>
      <c r="Z270">
        <f>IFERROR(VLOOKUP(AA270,$A$2:$D$1636,4,FALSE),"")</f>
        <v>7.3</v>
      </c>
    </row>
    <row r="271" spans="1:26">
      <c r="A271">
        <v>274</v>
      </c>
      <c r="B271" t="s">
        <v>1312</v>
      </c>
      <c r="C271" s="61" t="str">
        <f>HYPERLINK("[映雪.xlsx]类型!B24",类型!$C$24)</f>
        <v>艺术家</v>
      </c>
      <c r="D271">
        <v>4.2</v>
      </c>
      <c r="E271">
        <v>50</v>
      </c>
      <c r="F271" t="s">
        <v>32</v>
      </c>
      <c r="G271">
        <v>219.1</v>
      </c>
      <c r="H271">
        <v>23</v>
      </c>
      <c r="I271">
        <v>3.8</v>
      </c>
      <c r="J271">
        <v>-1</v>
      </c>
      <c r="K271" t="s">
        <v>1287</v>
      </c>
      <c r="L271">
        <v>0</v>
      </c>
      <c r="M271">
        <v>56</v>
      </c>
      <c r="N271" t="s">
        <v>3360</v>
      </c>
      <c r="O271">
        <v>0</v>
      </c>
      <c r="P271">
        <v>72</v>
      </c>
      <c r="Q271" t="s">
        <v>3360</v>
      </c>
      <c r="R271">
        <v>0.4</v>
      </c>
      <c r="S271">
        <v>60</v>
      </c>
      <c r="T271" t="s">
        <v>3360</v>
      </c>
      <c r="U271">
        <v>0</v>
      </c>
      <c r="V271">
        <v>46</v>
      </c>
      <c r="W271" t="s">
        <v>3360</v>
      </c>
      <c r="X271">
        <v>0</v>
      </c>
      <c r="Z271">
        <f>IFERROR(VLOOKUP(AA271,$A$2:$D$1636,4,FALSE),"")</f>
        <v>7.3</v>
      </c>
    </row>
    <row r="272" spans="1:26">
      <c r="A272">
        <v>275</v>
      </c>
      <c r="B272" t="s">
        <v>1313</v>
      </c>
      <c r="C272" s="61" t="str">
        <f>HYPERLINK("[映雪.xlsx]类型!B22",类型!$C$22)</f>
        <v>傲娇</v>
      </c>
      <c r="D272">
        <v>4</v>
      </c>
      <c r="E272">
        <v>23</v>
      </c>
      <c r="F272" t="s">
        <v>148</v>
      </c>
      <c r="G272">
        <v>111.6</v>
      </c>
      <c r="H272">
        <v>21</v>
      </c>
      <c r="I272">
        <v>4</v>
      </c>
      <c r="J272">
        <v>-1</v>
      </c>
      <c r="K272" t="s">
        <v>1026</v>
      </c>
      <c r="L272">
        <v>0</v>
      </c>
      <c r="M272">
        <v>49</v>
      </c>
      <c r="N272" t="s">
        <v>3360</v>
      </c>
      <c r="O272">
        <v>0</v>
      </c>
      <c r="P272">
        <v>41</v>
      </c>
      <c r="Q272" t="s">
        <v>3360</v>
      </c>
      <c r="R272">
        <v>0</v>
      </c>
      <c r="S272">
        <v>33</v>
      </c>
      <c r="T272" t="s">
        <v>3360</v>
      </c>
      <c r="U272">
        <v>0</v>
      </c>
      <c r="V272">
        <v>73</v>
      </c>
      <c r="W272" t="s">
        <v>3360</v>
      </c>
      <c r="X272">
        <v>0</v>
      </c>
      <c r="Z272">
        <f>IFERROR(VLOOKUP(AA272,$A$2:$D$1636,4,FALSE),"")</f>
        <v>7.3</v>
      </c>
    </row>
    <row r="273" spans="1:26">
      <c r="A273">
        <v>276</v>
      </c>
      <c r="B273" t="s">
        <v>1314</v>
      </c>
      <c r="C273" s="61" t="str">
        <f>HYPERLINK("[映雪.xlsx]类型!B2",类型!$C$2)</f>
        <v>统御强化</v>
      </c>
      <c r="D273">
        <v>5.3</v>
      </c>
      <c r="E273">
        <v>23</v>
      </c>
      <c r="F273" t="s">
        <v>148</v>
      </c>
      <c r="G273">
        <v>111.6</v>
      </c>
      <c r="H273">
        <v>1</v>
      </c>
      <c r="I273">
        <v>4.5</v>
      </c>
      <c r="J273">
        <v>-1</v>
      </c>
      <c r="K273" t="s">
        <v>1036</v>
      </c>
      <c r="L273">
        <v>0</v>
      </c>
      <c r="M273">
        <v>75</v>
      </c>
      <c r="N273" t="s">
        <v>3360</v>
      </c>
      <c r="O273">
        <v>0.4</v>
      </c>
      <c r="P273">
        <v>77</v>
      </c>
      <c r="Q273" t="s">
        <v>3360</v>
      </c>
      <c r="R273">
        <v>0.4</v>
      </c>
      <c r="S273">
        <v>13</v>
      </c>
      <c r="T273" t="s">
        <v>3360</v>
      </c>
      <c r="U273">
        <v>0</v>
      </c>
      <c r="V273">
        <v>51</v>
      </c>
      <c r="W273" t="s">
        <v>3360</v>
      </c>
      <c r="X273">
        <v>0</v>
      </c>
      <c r="Z273">
        <f>IFERROR(VLOOKUP(AA273,$A$2:$D$1636,4,FALSE),"")</f>
        <v>7.3</v>
      </c>
    </row>
    <row r="274" spans="1:26">
      <c r="A274">
        <v>277</v>
      </c>
      <c r="B274" t="s">
        <v>1315</v>
      </c>
      <c r="C274" s="61" t="str">
        <f>HYPERLINK("[映雪.xlsx]类型!B48",类型!$C$48)</f>
        <v>键</v>
      </c>
      <c r="D274">
        <v>8.5</v>
      </c>
      <c r="E274">
        <v>23</v>
      </c>
      <c r="F274" t="s">
        <v>148</v>
      </c>
      <c r="G274">
        <v>111.6</v>
      </c>
      <c r="H274">
        <v>49</v>
      </c>
      <c r="I274">
        <v>7.8</v>
      </c>
      <c r="J274">
        <v>-1</v>
      </c>
      <c r="K274" t="s">
        <v>1037</v>
      </c>
      <c r="L274">
        <v>0</v>
      </c>
      <c r="M274">
        <v>68</v>
      </c>
      <c r="N274" t="s">
        <v>3360</v>
      </c>
      <c r="O274">
        <v>0.3</v>
      </c>
      <c r="P274">
        <v>46</v>
      </c>
      <c r="Q274" t="s">
        <v>3360</v>
      </c>
      <c r="R274">
        <v>0</v>
      </c>
      <c r="S274">
        <v>77</v>
      </c>
      <c r="T274" t="s">
        <v>3360</v>
      </c>
      <c r="U274">
        <v>0.4</v>
      </c>
      <c r="V274">
        <v>83</v>
      </c>
      <c r="W274" t="s">
        <v>3360</v>
      </c>
      <c r="X274">
        <v>0</v>
      </c>
      <c r="Z274">
        <f>IFERROR(VLOOKUP(AA274,$A$2:$D$1636,4,FALSE),"")</f>
        <v>7.3</v>
      </c>
    </row>
    <row r="275" spans="1:26">
      <c r="A275">
        <v>278</v>
      </c>
      <c r="B275" t="s">
        <v>1316</v>
      </c>
      <c r="C275" s="61" t="str">
        <f>HYPERLINK("[映雪.xlsx]类型!B29",类型!$C$29)</f>
        <v>偶像</v>
      </c>
      <c r="D275">
        <v>8.8</v>
      </c>
      <c r="E275">
        <v>23</v>
      </c>
      <c r="F275" t="s">
        <v>148</v>
      </c>
      <c r="G275">
        <v>111.6</v>
      </c>
      <c r="H275">
        <v>28</v>
      </c>
      <c r="I275">
        <v>8.8</v>
      </c>
      <c r="J275">
        <v>-1</v>
      </c>
      <c r="K275" t="s">
        <v>1053</v>
      </c>
      <c r="L275">
        <v>0</v>
      </c>
      <c r="M275">
        <v>26</v>
      </c>
      <c r="N275" t="s">
        <v>3360</v>
      </c>
      <c r="O275">
        <v>0</v>
      </c>
      <c r="P275">
        <v>26</v>
      </c>
      <c r="Q275" t="s">
        <v>3360</v>
      </c>
      <c r="R275">
        <v>0</v>
      </c>
      <c r="S275">
        <v>60</v>
      </c>
      <c r="T275" t="s">
        <v>3360</v>
      </c>
      <c r="U275">
        <v>0</v>
      </c>
      <c r="V275">
        <v>33</v>
      </c>
      <c r="W275" t="s">
        <v>3360</v>
      </c>
      <c r="X275">
        <v>0</v>
      </c>
      <c r="Z275">
        <f>IFERROR(VLOOKUP(AA275,$A$2:$D$1636,4,FALSE),"")</f>
        <v>7.3</v>
      </c>
    </row>
    <row r="276" spans="1:26">
      <c r="A276">
        <v>279</v>
      </c>
      <c r="B276" t="s">
        <v>1317</v>
      </c>
      <c r="C276" s="61" t="str">
        <f>HYPERLINK("[映雪.xlsx]类型!B6",类型!$C$6)</f>
        <v>统御全能</v>
      </c>
      <c r="D276">
        <v>5.3</v>
      </c>
      <c r="E276">
        <v>23</v>
      </c>
      <c r="F276" t="s">
        <v>148</v>
      </c>
      <c r="G276">
        <v>111.6</v>
      </c>
      <c r="H276">
        <v>5</v>
      </c>
      <c r="I276">
        <v>5.3</v>
      </c>
      <c r="J276">
        <v>-1</v>
      </c>
      <c r="K276" t="s">
        <v>1083</v>
      </c>
      <c r="L276">
        <v>0</v>
      </c>
      <c r="M276">
        <v>61</v>
      </c>
      <c r="N276" t="s">
        <v>3360</v>
      </c>
      <c r="O276">
        <v>0</v>
      </c>
      <c r="P276">
        <v>64</v>
      </c>
      <c r="Q276" t="s">
        <v>3360</v>
      </c>
      <c r="R276">
        <v>0</v>
      </c>
      <c r="S276">
        <v>46</v>
      </c>
      <c r="T276" t="s">
        <v>3360</v>
      </c>
      <c r="U276">
        <v>0</v>
      </c>
      <c r="V276">
        <v>53</v>
      </c>
      <c r="W276" t="s">
        <v>3360</v>
      </c>
      <c r="X276">
        <v>0</v>
      </c>
      <c r="Z276">
        <f>IFERROR(VLOOKUP(AA276,$A$2:$D$1636,4,FALSE),"")</f>
        <v>7.3</v>
      </c>
    </row>
    <row r="277" spans="1:26">
      <c r="A277">
        <v>280</v>
      </c>
      <c r="B277" t="s">
        <v>1318</v>
      </c>
      <c r="C277" s="61" t="str">
        <f>HYPERLINK("[映雪.xlsx]类型!B22",类型!$C$22)</f>
        <v>傲娇</v>
      </c>
      <c r="D277">
        <v>4.7</v>
      </c>
      <c r="E277">
        <v>23</v>
      </c>
      <c r="F277" t="s">
        <v>148</v>
      </c>
      <c r="G277">
        <v>111.6</v>
      </c>
      <c r="H277">
        <v>21</v>
      </c>
      <c r="I277">
        <v>4</v>
      </c>
      <c r="J277">
        <v>-1</v>
      </c>
      <c r="K277" t="s">
        <v>1019</v>
      </c>
      <c r="L277">
        <v>0</v>
      </c>
      <c r="M277">
        <v>56</v>
      </c>
      <c r="N277" t="s">
        <v>3360</v>
      </c>
      <c r="O277">
        <v>0</v>
      </c>
      <c r="P277">
        <v>70</v>
      </c>
      <c r="Q277" t="s">
        <v>3360</v>
      </c>
      <c r="R277">
        <v>0.3</v>
      </c>
      <c r="S277">
        <v>73</v>
      </c>
      <c r="T277" t="s">
        <v>3360</v>
      </c>
      <c r="U277">
        <v>0.4</v>
      </c>
      <c r="V277">
        <v>38</v>
      </c>
      <c r="W277" t="s">
        <v>3360</v>
      </c>
      <c r="X277">
        <v>0</v>
      </c>
      <c r="Z277">
        <f>IFERROR(VLOOKUP(AA277,$A$2:$D$1636,4,FALSE),"")</f>
        <v>7.3</v>
      </c>
    </row>
    <row r="278" spans="1:26">
      <c r="A278">
        <v>281</v>
      </c>
      <c r="B278" t="s">
        <v>1319</v>
      </c>
      <c r="C278" s="61" t="str">
        <f>HYPERLINK("[映雪.xlsx]类型!B12",类型!$C$12)</f>
        <v>吸血鬼</v>
      </c>
      <c r="D278">
        <v>5.2</v>
      </c>
      <c r="E278">
        <v>23</v>
      </c>
      <c r="F278" t="s">
        <v>148</v>
      </c>
      <c r="G278">
        <v>111.6</v>
      </c>
      <c r="H278">
        <v>11</v>
      </c>
      <c r="I278">
        <v>5.2</v>
      </c>
      <c r="J278">
        <v>-1</v>
      </c>
      <c r="K278" t="s">
        <v>1082</v>
      </c>
      <c r="L278">
        <v>0</v>
      </c>
      <c r="M278">
        <v>64</v>
      </c>
      <c r="N278" t="s">
        <v>3360</v>
      </c>
      <c r="O278">
        <v>0</v>
      </c>
      <c r="P278">
        <v>64</v>
      </c>
      <c r="Q278" t="s">
        <v>3360</v>
      </c>
      <c r="R278">
        <v>0</v>
      </c>
      <c r="S278">
        <v>55</v>
      </c>
      <c r="T278" t="s">
        <v>3360</v>
      </c>
      <c r="U278">
        <v>0</v>
      </c>
      <c r="V278">
        <v>75</v>
      </c>
      <c r="W278" t="s">
        <v>3360</v>
      </c>
      <c r="X278">
        <v>0</v>
      </c>
      <c r="Z278">
        <f>IFERROR(VLOOKUP(AA278,$A$2:$D$1636,4,FALSE),"")</f>
        <v>7.3</v>
      </c>
    </row>
    <row r="279" spans="1:26">
      <c r="A279">
        <v>282</v>
      </c>
      <c r="B279" t="s">
        <v>1320</v>
      </c>
      <c r="C279" s="61" t="str">
        <f>HYPERLINK("[映雪.xlsx]类型!B34",类型!$C$34)</f>
        <v>宅女</v>
      </c>
      <c r="D279">
        <v>9.7</v>
      </c>
      <c r="E279">
        <v>23</v>
      </c>
      <c r="F279" t="s">
        <v>148</v>
      </c>
      <c r="G279">
        <v>111.6</v>
      </c>
      <c r="H279">
        <v>33</v>
      </c>
      <c r="I279">
        <v>7.3</v>
      </c>
      <c r="J279">
        <v>-1</v>
      </c>
      <c r="K279" t="s">
        <v>1087</v>
      </c>
      <c r="L279">
        <v>0</v>
      </c>
      <c r="M279">
        <v>53</v>
      </c>
      <c r="N279" t="s">
        <v>3360</v>
      </c>
      <c r="O279">
        <v>0</v>
      </c>
      <c r="P279">
        <v>83</v>
      </c>
      <c r="Q279" t="s">
        <v>3360</v>
      </c>
      <c r="R279">
        <v>2.1</v>
      </c>
      <c r="S279">
        <v>72</v>
      </c>
      <c r="T279" t="s">
        <v>3360</v>
      </c>
      <c r="U279">
        <v>0.4</v>
      </c>
      <c r="V279">
        <v>72</v>
      </c>
      <c r="W279" t="s">
        <v>3360</v>
      </c>
      <c r="X279">
        <v>0</v>
      </c>
      <c r="Z279">
        <f>IFERROR(VLOOKUP(AA279,$A$2:$D$1636,4,FALSE),"")</f>
        <v>7.3</v>
      </c>
    </row>
    <row r="280" spans="1:26">
      <c r="A280">
        <v>283</v>
      </c>
      <c r="B280" t="s">
        <v>1321</v>
      </c>
      <c r="C280" s="61" t="str">
        <f>HYPERLINK("[映雪.xlsx]类型!B18",类型!$C$18)</f>
        <v>科学家</v>
      </c>
      <c r="D280">
        <v>7.6</v>
      </c>
      <c r="E280">
        <v>24</v>
      </c>
      <c r="F280" t="s">
        <v>13</v>
      </c>
      <c r="G280">
        <v>330.4</v>
      </c>
      <c r="H280">
        <v>17</v>
      </c>
      <c r="I280">
        <v>5.4</v>
      </c>
      <c r="J280">
        <v>-1</v>
      </c>
      <c r="K280" t="s">
        <v>1033</v>
      </c>
      <c r="L280">
        <v>0</v>
      </c>
      <c r="M280">
        <v>43</v>
      </c>
      <c r="N280" t="s">
        <v>3360</v>
      </c>
      <c r="O280">
        <v>0</v>
      </c>
      <c r="P280">
        <v>62</v>
      </c>
      <c r="Q280" t="s">
        <v>3360</v>
      </c>
      <c r="R280">
        <v>0</v>
      </c>
      <c r="S280">
        <v>88</v>
      </c>
      <c r="T280" t="s">
        <v>3360</v>
      </c>
      <c r="U280">
        <v>2.2</v>
      </c>
      <c r="V280">
        <v>86</v>
      </c>
      <c r="W280" t="s">
        <v>3360</v>
      </c>
      <c r="X280">
        <v>0</v>
      </c>
      <c r="Z280">
        <f>IFERROR(VLOOKUP(AA280,$A$2:$D$1636,4,FALSE),"")</f>
        <v>7.3</v>
      </c>
    </row>
    <row r="281" spans="1:26">
      <c r="A281">
        <v>284</v>
      </c>
      <c r="B281" t="s">
        <v>587</v>
      </c>
      <c r="C281" s="61" t="str">
        <f>HYPERLINK("[映雪.xlsx]类型!B14",类型!$C$14)</f>
        <v>永生</v>
      </c>
      <c r="D281">
        <v>6.1</v>
      </c>
      <c r="E281">
        <v>23</v>
      </c>
      <c r="F281" t="s">
        <v>148</v>
      </c>
      <c r="G281">
        <v>111.6</v>
      </c>
      <c r="H281">
        <v>13</v>
      </c>
      <c r="I281">
        <v>5.4</v>
      </c>
      <c r="J281">
        <v>-1</v>
      </c>
      <c r="K281" t="s">
        <v>1029</v>
      </c>
      <c r="L281">
        <v>0</v>
      </c>
      <c r="M281">
        <v>72</v>
      </c>
      <c r="N281" t="s">
        <v>3360</v>
      </c>
      <c r="O281">
        <v>0.4</v>
      </c>
      <c r="P281">
        <v>77</v>
      </c>
      <c r="Q281" t="s">
        <v>3360</v>
      </c>
      <c r="R281">
        <v>0.4</v>
      </c>
      <c r="S281">
        <v>25</v>
      </c>
      <c r="T281" t="s">
        <v>3360</v>
      </c>
      <c r="U281">
        <v>0</v>
      </c>
      <c r="V281">
        <v>56</v>
      </c>
      <c r="W281" t="s">
        <v>3360</v>
      </c>
      <c r="X281">
        <v>0</v>
      </c>
      <c r="Z281">
        <f>IFERROR(VLOOKUP(AA281,$A$2:$D$1636,4,FALSE),"")</f>
        <v>7.3</v>
      </c>
    </row>
    <row r="282" spans="1:26">
      <c r="A282">
        <v>285</v>
      </c>
      <c r="B282" t="s">
        <v>1322</v>
      </c>
      <c r="C282" s="61" t="str">
        <f>HYPERLINK("[映雪.xlsx]类型!B16",类型!$C$16)</f>
        <v>神明</v>
      </c>
      <c r="D282">
        <v>8.5</v>
      </c>
      <c r="E282">
        <v>23</v>
      </c>
      <c r="F282" t="s">
        <v>148</v>
      </c>
      <c r="G282">
        <v>111.6</v>
      </c>
      <c r="H282">
        <v>15</v>
      </c>
      <c r="I282">
        <v>8.5</v>
      </c>
      <c r="J282">
        <v>-1</v>
      </c>
      <c r="K282" t="s">
        <v>1067</v>
      </c>
      <c r="L282">
        <v>0</v>
      </c>
      <c r="M282">
        <v>44</v>
      </c>
      <c r="N282" t="s">
        <v>3360</v>
      </c>
      <c r="O282">
        <v>0</v>
      </c>
      <c r="P282">
        <v>64</v>
      </c>
      <c r="Q282" t="s">
        <v>3360</v>
      </c>
      <c r="R282">
        <v>0</v>
      </c>
      <c r="S282">
        <v>35</v>
      </c>
      <c r="T282" t="s">
        <v>3360</v>
      </c>
      <c r="U282">
        <v>0</v>
      </c>
      <c r="V282">
        <v>47</v>
      </c>
      <c r="W282" t="s">
        <v>3360</v>
      </c>
      <c r="X282">
        <v>0</v>
      </c>
      <c r="Z282">
        <f>IFERROR(VLOOKUP(AA282,$A$2:$D$1636,4,FALSE),"")</f>
        <v>7.3</v>
      </c>
    </row>
    <row r="283" spans="1:26">
      <c r="A283">
        <v>286</v>
      </c>
      <c r="B283" t="s">
        <v>1323</v>
      </c>
      <c r="C283" s="61" t="str">
        <f>HYPERLINK("[映雪.xlsx]类型!B36",类型!$C$36)</f>
        <v>文学家</v>
      </c>
      <c r="D283">
        <v>9.9</v>
      </c>
      <c r="E283">
        <v>23</v>
      </c>
      <c r="F283" t="s">
        <v>148</v>
      </c>
      <c r="G283">
        <v>111.6</v>
      </c>
      <c r="H283">
        <v>35</v>
      </c>
      <c r="I283">
        <v>9.5</v>
      </c>
      <c r="J283">
        <v>-1</v>
      </c>
      <c r="K283" t="s">
        <v>1031</v>
      </c>
      <c r="L283">
        <v>0</v>
      </c>
      <c r="M283">
        <v>45</v>
      </c>
      <c r="N283" t="s">
        <v>3360</v>
      </c>
      <c r="O283">
        <v>0</v>
      </c>
      <c r="P283">
        <v>48</v>
      </c>
      <c r="Q283" t="s">
        <v>3360</v>
      </c>
      <c r="R283">
        <v>0</v>
      </c>
      <c r="S283">
        <v>74</v>
      </c>
      <c r="T283" t="s">
        <v>3360</v>
      </c>
      <c r="U283">
        <v>0.4</v>
      </c>
      <c r="V283">
        <v>70</v>
      </c>
      <c r="W283" t="s">
        <v>3360</v>
      </c>
      <c r="X283">
        <v>0</v>
      </c>
      <c r="Z283">
        <f>IFERROR(VLOOKUP(AA283,$A$2:$D$1636,4,FALSE),"")</f>
        <v>7.3</v>
      </c>
    </row>
    <row r="284" spans="1:26">
      <c r="A284">
        <v>287</v>
      </c>
      <c r="B284" t="s">
        <v>584</v>
      </c>
      <c r="C284" s="61" t="str">
        <f>HYPERLINK("[映雪.xlsx]类型!B9",类型!$C$9)</f>
        <v>家政全能</v>
      </c>
      <c r="D284">
        <v>3.9</v>
      </c>
      <c r="E284">
        <v>23</v>
      </c>
      <c r="F284" t="s">
        <v>148</v>
      </c>
      <c r="G284">
        <v>111.6</v>
      </c>
      <c r="H284">
        <v>8</v>
      </c>
      <c r="I284">
        <v>3.5</v>
      </c>
      <c r="J284">
        <v>-1</v>
      </c>
      <c r="K284" t="s">
        <v>1022</v>
      </c>
      <c r="L284">
        <v>0</v>
      </c>
      <c r="M284">
        <v>72</v>
      </c>
      <c r="N284" t="s">
        <v>3360</v>
      </c>
      <c r="O284">
        <v>0.4</v>
      </c>
      <c r="P284">
        <v>55</v>
      </c>
      <c r="Q284" t="s">
        <v>3360</v>
      </c>
      <c r="R284">
        <v>0</v>
      </c>
      <c r="S284">
        <v>50</v>
      </c>
      <c r="T284" t="s">
        <v>3360</v>
      </c>
      <c r="U284">
        <v>0</v>
      </c>
      <c r="V284">
        <v>82</v>
      </c>
      <c r="W284" t="s">
        <v>3360</v>
      </c>
      <c r="X284">
        <v>0</v>
      </c>
      <c r="Z284">
        <f>IFERROR(VLOOKUP(AA284,$A$2:$D$1636,4,FALSE),"")</f>
        <v>7.3</v>
      </c>
    </row>
    <row r="285" spans="1:26">
      <c r="A285">
        <v>288</v>
      </c>
      <c r="B285" t="s">
        <v>1324</v>
      </c>
      <c r="C285" s="61" t="str">
        <f>HYPERLINK("[映雪.xlsx]类型!B4",类型!$C$4)</f>
        <v>智慧强化</v>
      </c>
      <c r="D285">
        <v>5.8</v>
      </c>
      <c r="E285">
        <v>23</v>
      </c>
      <c r="F285" t="s">
        <v>148</v>
      </c>
      <c r="G285">
        <v>111.6</v>
      </c>
      <c r="H285">
        <v>3</v>
      </c>
      <c r="I285">
        <v>5.5</v>
      </c>
      <c r="J285">
        <v>-1</v>
      </c>
      <c r="K285" t="s">
        <v>1047</v>
      </c>
      <c r="L285">
        <v>0</v>
      </c>
      <c r="M285">
        <v>40</v>
      </c>
      <c r="N285" t="s">
        <v>3360</v>
      </c>
      <c r="O285">
        <v>0</v>
      </c>
      <c r="P285">
        <v>46</v>
      </c>
      <c r="Q285" t="s">
        <v>3360</v>
      </c>
      <c r="R285">
        <v>0</v>
      </c>
      <c r="S285">
        <v>67</v>
      </c>
      <c r="T285" t="s">
        <v>3360</v>
      </c>
      <c r="U285">
        <v>0.3</v>
      </c>
      <c r="V285">
        <v>74</v>
      </c>
      <c r="W285" t="s">
        <v>3360</v>
      </c>
      <c r="X285">
        <v>0</v>
      </c>
      <c r="Z285">
        <f>IFERROR(VLOOKUP(AA285,$A$2:$D$1636,4,FALSE),"")</f>
        <v>7.3</v>
      </c>
    </row>
    <row r="286" spans="1:26">
      <c r="A286">
        <v>289</v>
      </c>
      <c r="B286" t="s">
        <v>1325</v>
      </c>
      <c r="C286" s="61" t="str">
        <f>HYPERLINK("[映雪.xlsx]类型!B17",类型!$C$17)</f>
        <v>记者</v>
      </c>
      <c r="D286">
        <v>6.4</v>
      </c>
      <c r="E286">
        <v>23</v>
      </c>
      <c r="F286" t="s">
        <v>148</v>
      </c>
      <c r="G286">
        <v>111.6</v>
      </c>
      <c r="H286">
        <v>16</v>
      </c>
      <c r="I286">
        <v>6.4</v>
      </c>
      <c r="J286">
        <v>-1</v>
      </c>
      <c r="K286" t="s">
        <v>1079</v>
      </c>
      <c r="L286">
        <v>0</v>
      </c>
      <c r="M286">
        <v>57</v>
      </c>
      <c r="N286" t="s">
        <v>3360</v>
      </c>
      <c r="O286">
        <v>0</v>
      </c>
      <c r="P286">
        <v>58</v>
      </c>
      <c r="Q286" t="s">
        <v>3360</v>
      </c>
      <c r="R286">
        <v>0</v>
      </c>
      <c r="S286">
        <v>64</v>
      </c>
      <c r="T286" t="s">
        <v>3360</v>
      </c>
      <c r="U286">
        <v>0</v>
      </c>
      <c r="V286">
        <v>65</v>
      </c>
      <c r="W286" t="s">
        <v>3360</v>
      </c>
      <c r="X286">
        <v>0</v>
      </c>
      <c r="Z286">
        <f>IFERROR(VLOOKUP(AA286,$A$2:$D$1636,4,FALSE),"")</f>
        <v>7.3</v>
      </c>
    </row>
    <row r="287" spans="1:26">
      <c r="A287">
        <v>290</v>
      </c>
      <c r="B287" t="s">
        <v>1326</v>
      </c>
      <c r="C287" s="61" t="str">
        <f>HYPERLINK("[映雪.xlsx]类型!B1",类型!$C$1)</f>
        <v>均衡</v>
      </c>
      <c r="D287">
        <v>4.6</v>
      </c>
      <c r="E287">
        <v>23</v>
      </c>
      <c r="F287" t="s">
        <v>148</v>
      </c>
      <c r="G287">
        <v>111.6</v>
      </c>
      <c r="H287">
        <v>0</v>
      </c>
      <c r="I287">
        <v>4.6</v>
      </c>
      <c r="J287">
        <v>-1</v>
      </c>
      <c r="K287" t="s">
        <v>1036</v>
      </c>
      <c r="L287">
        <v>0</v>
      </c>
      <c r="M287">
        <v>64</v>
      </c>
      <c r="N287" t="s">
        <v>3360</v>
      </c>
      <c r="O287">
        <v>0</v>
      </c>
      <c r="P287">
        <v>64</v>
      </c>
      <c r="Q287" t="s">
        <v>3360</v>
      </c>
      <c r="R287">
        <v>0</v>
      </c>
      <c r="S287">
        <v>51</v>
      </c>
      <c r="T287" t="s">
        <v>3360</v>
      </c>
      <c r="U287">
        <v>0</v>
      </c>
      <c r="V287">
        <v>58</v>
      </c>
      <c r="W287" t="s">
        <v>3360</v>
      </c>
      <c r="X287">
        <v>0</v>
      </c>
      <c r="Z287">
        <f>IFERROR(VLOOKUP(AA287,$A$2:$D$1636,4,FALSE),"")</f>
        <v>7.3</v>
      </c>
    </row>
    <row r="288" spans="1:26">
      <c r="A288">
        <v>291</v>
      </c>
      <c r="B288" t="s">
        <v>1327</v>
      </c>
      <c r="C288" s="61" t="str">
        <f>HYPERLINK("[映雪.xlsx]类型!B21",类型!$C$21)</f>
        <v>游魂</v>
      </c>
      <c r="D288">
        <v>6.5</v>
      </c>
      <c r="E288">
        <v>23</v>
      </c>
      <c r="F288" t="s">
        <v>148</v>
      </c>
      <c r="G288">
        <v>111.6</v>
      </c>
      <c r="H288">
        <v>20</v>
      </c>
      <c r="I288">
        <v>6.5</v>
      </c>
      <c r="J288">
        <v>-1</v>
      </c>
      <c r="K288" t="s">
        <v>1064</v>
      </c>
      <c r="L288">
        <v>0</v>
      </c>
      <c r="M288">
        <v>36</v>
      </c>
      <c r="N288" t="s">
        <v>3360</v>
      </c>
      <c r="O288">
        <v>0</v>
      </c>
      <c r="P288">
        <v>39</v>
      </c>
      <c r="Q288" t="s">
        <v>3360</v>
      </c>
      <c r="R288">
        <v>0</v>
      </c>
      <c r="S288">
        <v>57</v>
      </c>
      <c r="T288" t="s">
        <v>3360</v>
      </c>
      <c r="U288">
        <v>0</v>
      </c>
      <c r="V288">
        <v>63</v>
      </c>
      <c r="W288" t="s">
        <v>3360</v>
      </c>
      <c r="X288">
        <v>0</v>
      </c>
      <c r="Z288">
        <f>IFERROR(VLOOKUP(AA288,$A$2:$D$1636,4,FALSE),"")</f>
        <v>7.3</v>
      </c>
    </row>
    <row r="289" spans="1:26">
      <c r="A289">
        <v>292</v>
      </c>
      <c r="B289" t="s">
        <v>907</v>
      </c>
      <c r="C289" s="61" t="str">
        <f>HYPERLINK("[映雪.xlsx]类型!B27",类型!$C$27)</f>
        <v>骑士</v>
      </c>
      <c r="D289">
        <v>16.3</v>
      </c>
      <c r="E289">
        <v>21</v>
      </c>
      <c r="F289" t="s">
        <v>28</v>
      </c>
      <c r="G289">
        <v>204.5</v>
      </c>
      <c r="H289">
        <v>26</v>
      </c>
      <c r="I289">
        <v>6.5</v>
      </c>
      <c r="J289">
        <v>-1</v>
      </c>
      <c r="K289" t="s">
        <v>1287</v>
      </c>
      <c r="L289">
        <v>0</v>
      </c>
      <c r="M289">
        <v>91</v>
      </c>
      <c r="N289" t="s">
        <v>3360</v>
      </c>
      <c r="O289">
        <v>9.1</v>
      </c>
      <c r="P289">
        <v>67</v>
      </c>
      <c r="Q289" t="s">
        <v>3360</v>
      </c>
      <c r="R289">
        <v>0.3</v>
      </c>
      <c r="S289">
        <v>69</v>
      </c>
      <c r="T289" t="s">
        <v>3360</v>
      </c>
      <c r="U289">
        <v>0.3</v>
      </c>
      <c r="V289">
        <v>57</v>
      </c>
      <c r="W289" t="s">
        <v>3360</v>
      </c>
      <c r="X289">
        <v>0</v>
      </c>
      <c r="Z289">
        <f>IFERROR(VLOOKUP(AA289,$A$2:$D$1636,4,FALSE),"")</f>
        <v>7.3</v>
      </c>
    </row>
    <row r="290" spans="1:26">
      <c r="A290">
        <v>293</v>
      </c>
      <c r="B290" t="s">
        <v>1328</v>
      </c>
      <c r="C290" s="61" t="str">
        <f>HYPERLINK("[映雪.xlsx]类型!B9",类型!$C$9)</f>
        <v>家政全能</v>
      </c>
      <c r="D290">
        <v>3.8</v>
      </c>
      <c r="E290">
        <v>21</v>
      </c>
      <c r="F290" t="s">
        <v>28</v>
      </c>
      <c r="G290">
        <v>204.5</v>
      </c>
      <c r="H290">
        <v>8</v>
      </c>
      <c r="I290">
        <v>3.5</v>
      </c>
      <c r="J290">
        <v>-1</v>
      </c>
      <c r="K290" t="s">
        <v>1072</v>
      </c>
      <c r="L290">
        <v>0</v>
      </c>
      <c r="M290">
        <v>65</v>
      </c>
      <c r="N290" t="s">
        <v>3360</v>
      </c>
      <c r="O290">
        <v>0.3</v>
      </c>
      <c r="P290">
        <v>55</v>
      </c>
      <c r="Q290" t="s">
        <v>3360</v>
      </c>
      <c r="R290">
        <v>0</v>
      </c>
      <c r="S290">
        <v>63</v>
      </c>
      <c r="T290" t="s">
        <v>3360</v>
      </c>
      <c r="U290">
        <v>0</v>
      </c>
      <c r="V290">
        <v>84</v>
      </c>
      <c r="W290" t="s">
        <v>3360</v>
      </c>
      <c r="X290">
        <v>0</v>
      </c>
      <c r="Z290">
        <f>IFERROR(VLOOKUP(AA290,$A$2:$D$1636,4,FALSE),"")</f>
        <v>7.3</v>
      </c>
    </row>
    <row r="291" spans="1:26">
      <c r="A291">
        <v>294</v>
      </c>
      <c r="B291" t="s">
        <v>1329</v>
      </c>
      <c r="C291" s="61" t="str">
        <f>HYPERLINK("[映雪.xlsx]类型!B24",类型!$C$24)</f>
        <v>艺术家</v>
      </c>
      <c r="D291">
        <v>3.8</v>
      </c>
      <c r="E291">
        <v>21</v>
      </c>
      <c r="F291" t="s">
        <v>28</v>
      </c>
      <c r="G291">
        <v>204.5</v>
      </c>
      <c r="H291">
        <v>23</v>
      </c>
      <c r="I291">
        <v>3.8</v>
      </c>
      <c r="J291">
        <v>-1</v>
      </c>
      <c r="K291" t="s">
        <v>1051</v>
      </c>
      <c r="L291">
        <v>0</v>
      </c>
      <c r="M291">
        <v>51</v>
      </c>
      <c r="N291" t="s">
        <v>3360</v>
      </c>
      <c r="O291">
        <v>0</v>
      </c>
      <c r="P291">
        <v>60</v>
      </c>
      <c r="Q291" t="s">
        <v>3360</v>
      </c>
      <c r="R291">
        <v>0</v>
      </c>
      <c r="S291">
        <v>54</v>
      </c>
      <c r="T291" t="s">
        <v>3360</v>
      </c>
      <c r="U291">
        <v>0</v>
      </c>
      <c r="V291">
        <v>79</v>
      </c>
      <c r="W291" t="s">
        <v>3360</v>
      </c>
      <c r="X291">
        <v>0</v>
      </c>
      <c r="Z291">
        <f>IFERROR(VLOOKUP(AA291,$A$2:$D$1636,4,FALSE),"")</f>
        <v>7.3</v>
      </c>
    </row>
    <row r="292" spans="1:26">
      <c r="A292">
        <v>295</v>
      </c>
      <c r="B292" t="s">
        <v>1330</v>
      </c>
      <c r="C292" s="61" t="str">
        <f>HYPERLINK("[映雪.xlsx]类型!B13",类型!$C$13)</f>
        <v>贤者</v>
      </c>
      <c r="D292">
        <v>7.1</v>
      </c>
      <c r="E292">
        <v>21</v>
      </c>
      <c r="F292" t="s">
        <v>28</v>
      </c>
      <c r="G292">
        <v>204.5</v>
      </c>
      <c r="H292">
        <v>12</v>
      </c>
      <c r="I292">
        <v>6.7</v>
      </c>
      <c r="J292">
        <v>-1</v>
      </c>
      <c r="K292" t="s">
        <v>1087</v>
      </c>
      <c r="L292">
        <v>0</v>
      </c>
      <c r="M292">
        <v>59</v>
      </c>
      <c r="N292" t="s">
        <v>3360</v>
      </c>
      <c r="O292">
        <v>0</v>
      </c>
      <c r="P292">
        <v>72</v>
      </c>
      <c r="Q292" t="s">
        <v>3360</v>
      </c>
      <c r="R292">
        <v>0.4</v>
      </c>
      <c r="S292">
        <v>59</v>
      </c>
      <c r="T292" t="s">
        <v>3360</v>
      </c>
      <c r="U292">
        <v>0</v>
      </c>
      <c r="V292">
        <v>68</v>
      </c>
      <c r="W292" t="s">
        <v>3360</v>
      </c>
      <c r="X292">
        <v>0</v>
      </c>
      <c r="Z292">
        <f>IFERROR(VLOOKUP(AA292,$A$2:$D$1636,4,FALSE),"")</f>
        <v>7.3</v>
      </c>
    </row>
    <row r="293" spans="1:26">
      <c r="A293">
        <v>296</v>
      </c>
      <c r="B293" t="s">
        <v>1331</v>
      </c>
      <c r="C293" s="61" t="str">
        <f>HYPERLINK("[映雪.xlsx]类型!B27",类型!$C$27)</f>
        <v>骑士</v>
      </c>
      <c r="D293">
        <v>6.9</v>
      </c>
      <c r="E293">
        <v>21</v>
      </c>
      <c r="F293" t="s">
        <v>28</v>
      </c>
      <c r="G293">
        <v>204.5</v>
      </c>
      <c r="H293">
        <v>26</v>
      </c>
      <c r="I293">
        <v>6.5</v>
      </c>
      <c r="J293">
        <v>-1</v>
      </c>
      <c r="K293" t="s">
        <v>1067</v>
      </c>
      <c r="L293">
        <v>0</v>
      </c>
      <c r="M293">
        <v>57</v>
      </c>
      <c r="N293" t="s">
        <v>3360</v>
      </c>
      <c r="O293">
        <v>0</v>
      </c>
      <c r="P293">
        <v>39</v>
      </c>
      <c r="Q293" t="s">
        <v>3360</v>
      </c>
      <c r="R293">
        <v>0</v>
      </c>
      <c r="S293">
        <v>77</v>
      </c>
      <c r="T293" t="s">
        <v>3360</v>
      </c>
      <c r="U293">
        <v>0.4</v>
      </c>
      <c r="V293">
        <v>44</v>
      </c>
      <c r="W293" t="s">
        <v>3360</v>
      </c>
      <c r="X293">
        <v>0</v>
      </c>
      <c r="Z293">
        <f>IFERROR(VLOOKUP(AA293,$A$2:$D$1636,4,FALSE),"")</f>
        <v>7.3</v>
      </c>
    </row>
    <row r="294" spans="1:26">
      <c r="A294">
        <v>297</v>
      </c>
      <c r="B294" t="s">
        <v>1332</v>
      </c>
      <c r="C294" s="61" t="str">
        <f>HYPERLINK("[映雪.xlsx]类型!B27",类型!$C$27)</f>
        <v>骑士</v>
      </c>
      <c r="D294">
        <v>9</v>
      </c>
      <c r="E294">
        <v>21</v>
      </c>
      <c r="F294" t="s">
        <v>28</v>
      </c>
      <c r="G294">
        <v>204.5</v>
      </c>
      <c r="H294">
        <v>26</v>
      </c>
      <c r="I294">
        <v>6.5</v>
      </c>
      <c r="J294">
        <v>-1</v>
      </c>
      <c r="K294" t="s">
        <v>1064</v>
      </c>
      <c r="L294">
        <v>0</v>
      </c>
      <c r="M294">
        <v>86</v>
      </c>
      <c r="N294" t="s">
        <v>3360</v>
      </c>
      <c r="O294">
        <v>2.2</v>
      </c>
      <c r="P294">
        <v>59</v>
      </c>
      <c r="Q294" t="s">
        <v>3360</v>
      </c>
      <c r="R294">
        <v>0</v>
      </c>
      <c r="S294">
        <v>76</v>
      </c>
      <c r="T294" t="s">
        <v>3360</v>
      </c>
      <c r="U294">
        <v>0.4</v>
      </c>
      <c r="V294">
        <v>51</v>
      </c>
      <c r="W294" t="s">
        <v>3360</v>
      </c>
      <c r="X294">
        <v>0</v>
      </c>
      <c r="Z294">
        <f>IFERROR(VLOOKUP(AA294,$A$2:$D$1636,4,FALSE),"")</f>
        <v>7.3</v>
      </c>
    </row>
    <row r="295" spans="1:26">
      <c r="A295">
        <v>298</v>
      </c>
      <c r="B295" t="s">
        <v>28</v>
      </c>
      <c r="C295" s="61" t="str">
        <f>HYPERLINK("[映雪.xlsx]类型!B63",类型!$C$63)</f>
        <v>宫森葵</v>
      </c>
      <c r="D295">
        <v>17.3</v>
      </c>
      <c r="E295">
        <v>21</v>
      </c>
      <c r="F295" t="s">
        <v>28</v>
      </c>
      <c r="G295">
        <v>204.5</v>
      </c>
      <c r="H295">
        <v>64</v>
      </c>
      <c r="I295">
        <v>6.6</v>
      </c>
      <c r="J295">
        <v>-1</v>
      </c>
      <c r="K295" t="s">
        <v>1003</v>
      </c>
      <c r="L295">
        <v>0</v>
      </c>
      <c r="M295">
        <v>100</v>
      </c>
      <c r="N295" t="s">
        <v>3360</v>
      </c>
      <c r="O295">
        <v>10</v>
      </c>
      <c r="P295">
        <v>75</v>
      </c>
      <c r="Q295" t="s">
        <v>3360</v>
      </c>
      <c r="R295">
        <v>0.4</v>
      </c>
      <c r="S295">
        <v>74</v>
      </c>
      <c r="T295" t="s">
        <v>3360</v>
      </c>
      <c r="U295">
        <v>0.4</v>
      </c>
      <c r="V295">
        <v>85</v>
      </c>
      <c r="W295" t="s">
        <v>3360</v>
      </c>
      <c r="X295">
        <v>0</v>
      </c>
      <c r="Z295">
        <f>IFERROR(VLOOKUP(AA295,$A$2:$D$1636,4,FALSE),"")</f>
        <v>7.3</v>
      </c>
    </row>
    <row r="296" spans="1:26">
      <c r="A296">
        <v>299</v>
      </c>
      <c r="B296" t="s">
        <v>1333</v>
      </c>
      <c r="C296" s="61" t="str">
        <f>HYPERLINK("[映雪.xlsx]类型!B37",类型!$C$37)</f>
        <v>歌姬</v>
      </c>
      <c r="D296">
        <v>6.6</v>
      </c>
      <c r="E296">
        <v>21</v>
      </c>
      <c r="F296" t="s">
        <v>28</v>
      </c>
      <c r="G296">
        <v>204.5</v>
      </c>
      <c r="H296">
        <v>36</v>
      </c>
      <c r="I296">
        <v>6.2</v>
      </c>
      <c r="J296">
        <v>-1</v>
      </c>
      <c r="K296" t="s">
        <v>1053</v>
      </c>
      <c r="L296">
        <v>0</v>
      </c>
      <c r="M296">
        <v>71</v>
      </c>
      <c r="N296" t="s">
        <v>3360</v>
      </c>
      <c r="O296">
        <v>0.4</v>
      </c>
      <c r="P296">
        <v>51</v>
      </c>
      <c r="Q296" t="s">
        <v>3360</v>
      </c>
      <c r="R296">
        <v>0</v>
      </c>
      <c r="S296">
        <v>64</v>
      </c>
      <c r="T296" t="s">
        <v>3360</v>
      </c>
      <c r="U296">
        <v>0</v>
      </c>
      <c r="V296">
        <v>67</v>
      </c>
      <c r="W296" t="s">
        <v>3360</v>
      </c>
      <c r="X296">
        <v>0</v>
      </c>
      <c r="Z296">
        <f>IFERROR(VLOOKUP(AA296,$A$2:$D$1636,4,FALSE),"")</f>
        <v>7.3</v>
      </c>
    </row>
    <row r="297" spans="1:26">
      <c r="A297">
        <v>300</v>
      </c>
      <c r="B297" t="s">
        <v>1334</v>
      </c>
      <c r="C297" s="61" t="str">
        <f>HYPERLINK("[映雪.xlsx]类型!B24",类型!$C$24)</f>
        <v>艺术家</v>
      </c>
      <c r="D297">
        <v>4.1</v>
      </c>
      <c r="E297">
        <v>21</v>
      </c>
      <c r="F297" t="s">
        <v>28</v>
      </c>
      <c r="G297">
        <v>204.5</v>
      </c>
      <c r="H297">
        <v>23</v>
      </c>
      <c r="I297">
        <v>3.8</v>
      </c>
      <c r="J297">
        <v>-1</v>
      </c>
      <c r="K297" t="s">
        <v>1083</v>
      </c>
      <c r="L297">
        <v>0</v>
      </c>
      <c r="M297">
        <v>65</v>
      </c>
      <c r="N297" t="s">
        <v>3360</v>
      </c>
      <c r="O297">
        <v>0.3</v>
      </c>
      <c r="P297">
        <v>42</v>
      </c>
      <c r="Q297" t="s">
        <v>3360</v>
      </c>
      <c r="R297">
        <v>0</v>
      </c>
      <c r="S297">
        <v>57</v>
      </c>
      <c r="T297" t="s">
        <v>3360</v>
      </c>
      <c r="U297">
        <v>0</v>
      </c>
      <c r="V297">
        <v>75</v>
      </c>
      <c r="W297" t="s">
        <v>3360</v>
      </c>
      <c r="X297">
        <v>0</v>
      </c>
      <c r="Z297">
        <f>IFERROR(VLOOKUP(AA297,$A$2:$D$1636,4,FALSE),"")</f>
        <v>7.3</v>
      </c>
    </row>
    <row r="298" spans="1:26">
      <c r="A298">
        <v>301</v>
      </c>
      <c r="B298" t="s">
        <v>1335</v>
      </c>
      <c r="C298" s="61" t="str">
        <f>HYPERLINK("[映雪.xlsx]类型!B44",类型!$C$44)</f>
        <v>白箱</v>
      </c>
      <c r="D298">
        <v>6.8</v>
      </c>
      <c r="E298">
        <v>21</v>
      </c>
      <c r="F298" t="s">
        <v>28</v>
      </c>
      <c r="G298">
        <v>204.5</v>
      </c>
      <c r="H298">
        <v>45</v>
      </c>
      <c r="I298">
        <v>6.5</v>
      </c>
      <c r="J298">
        <v>-1</v>
      </c>
      <c r="K298" t="s">
        <v>1064</v>
      </c>
      <c r="L298">
        <v>0</v>
      </c>
      <c r="M298">
        <v>57</v>
      </c>
      <c r="N298" t="s">
        <v>3360</v>
      </c>
      <c r="O298">
        <v>0</v>
      </c>
      <c r="P298">
        <v>43</v>
      </c>
      <c r="Q298" t="s">
        <v>3360</v>
      </c>
      <c r="R298">
        <v>0</v>
      </c>
      <c r="S298">
        <v>66</v>
      </c>
      <c r="T298" t="s">
        <v>3360</v>
      </c>
      <c r="U298">
        <v>0.3</v>
      </c>
      <c r="V298">
        <v>74</v>
      </c>
      <c r="W298" t="s">
        <v>3360</v>
      </c>
      <c r="X298">
        <v>0</v>
      </c>
      <c r="Z298">
        <f>IFERROR(VLOOKUP(AA298,$A$2:$D$1636,4,FALSE),"")</f>
        <v>7.3</v>
      </c>
    </row>
    <row r="299" spans="1:26">
      <c r="A299">
        <v>302</v>
      </c>
      <c r="B299" t="s">
        <v>1336</v>
      </c>
      <c r="C299" s="61" t="str">
        <f>HYPERLINK("[映雪.xlsx]类型!B44",类型!$C$44)</f>
        <v>白箱</v>
      </c>
      <c r="D299">
        <v>6.9</v>
      </c>
      <c r="E299">
        <v>21</v>
      </c>
      <c r="F299" t="s">
        <v>28</v>
      </c>
      <c r="G299">
        <v>204.5</v>
      </c>
      <c r="H299">
        <v>45</v>
      </c>
      <c r="I299">
        <v>6.5</v>
      </c>
      <c r="J299">
        <v>-1</v>
      </c>
      <c r="K299" t="s">
        <v>1031</v>
      </c>
      <c r="L299">
        <v>0</v>
      </c>
      <c r="M299">
        <v>56</v>
      </c>
      <c r="N299" t="s">
        <v>3360</v>
      </c>
      <c r="O299">
        <v>0</v>
      </c>
      <c r="P299">
        <v>61</v>
      </c>
      <c r="Q299" t="s">
        <v>3360</v>
      </c>
      <c r="R299">
        <v>0</v>
      </c>
      <c r="S299">
        <v>73</v>
      </c>
      <c r="T299" t="s">
        <v>3360</v>
      </c>
      <c r="U299">
        <v>0.4</v>
      </c>
      <c r="V299">
        <v>61</v>
      </c>
      <c r="W299" t="s">
        <v>3360</v>
      </c>
      <c r="X299">
        <v>0</v>
      </c>
      <c r="Z299">
        <f>IFERROR(VLOOKUP(AA299,$A$2:$D$1636,4,FALSE),"")</f>
        <v>7.3</v>
      </c>
    </row>
    <row r="300" spans="1:26">
      <c r="A300">
        <v>303</v>
      </c>
      <c r="B300" t="s">
        <v>1337</v>
      </c>
      <c r="C300" s="61" t="str">
        <f>HYPERLINK("[映雪.xlsx]类型!B28",类型!$C$28)</f>
        <v>战法师</v>
      </c>
      <c r="D300">
        <v>13.8</v>
      </c>
      <c r="E300">
        <v>17</v>
      </c>
      <c r="F300" t="s">
        <v>52</v>
      </c>
      <c r="G300">
        <v>208</v>
      </c>
      <c r="H300">
        <v>27</v>
      </c>
      <c r="I300">
        <v>4.1</v>
      </c>
      <c r="J300">
        <v>-1</v>
      </c>
      <c r="K300" t="s">
        <v>1338</v>
      </c>
      <c r="L300">
        <v>0</v>
      </c>
      <c r="M300">
        <v>78</v>
      </c>
      <c r="N300" t="s">
        <v>3360</v>
      </c>
      <c r="O300">
        <v>0.4</v>
      </c>
      <c r="P300">
        <v>90</v>
      </c>
      <c r="Q300" t="s">
        <v>3360</v>
      </c>
      <c r="R300">
        <v>9</v>
      </c>
      <c r="S300">
        <v>69</v>
      </c>
      <c r="T300" t="s">
        <v>3360</v>
      </c>
      <c r="U300">
        <v>0.3</v>
      </c>
      <c r="V300">
        <v>85</v>
      </c>
      <c r="W300" t="s">
        <v>3360</v>
      </c>
      <c r="X300">
        <v>0</v>
      </c>
      <c r="Z300">
        <f>IFERROR(VLOOKUP(AA300,$A$2:$D$1636,4,FALSE),"")</f>
        <v>7.3</v>
      </c>
    </row>
    <row r="301" spans="1:26">
      <c r="A301">
        <v>304</v>
      </c>
      <c r="B301" t="s">
        <v>1339</v>
      </c>
      <c r="C301" s="61" t="str">
        <f>HYPERLINK("[映雪.xlsx]类型!B9",类型!$C$9)</f>
        <v>家政全能</v>
      </c>
      <c r="D301">
        <v>4.2</v>
      </c>
      <c r="E301">
        <v>21</v>
      </c>
      <c r="F301" t="s">
        <v>28</v>
      </c>
      <c r="G301">
        <v>204.5</v>
      </c>
      <c r="H301">
        <v>8</v>
      </c>
      <c r="I301">
        <v>3.5</v>
      </c>
      <c r="J301">
        <v>-1</v>
      </c>
      <c r="K301" t="s">
        <v>1060</v>
      </c>
      <c r="L301">
        <v>0</v>
      </c>
      <c r="M301">
        <v>66</v>
      </c>
      <c r="N301" t="s">
        <v>3360</v>
      </c>
      <c r="O301">
        <v>0.3</v>
      </c>
      <c r="P301">
        <v>58</v>
      </c>
      <c r="Q301" t="s">
        <v>3360</v>
      </c>
      <c r="R301">
        <v>0</v>
      </c>
      <c r="S301">
        <v>73</v>
      </c>
      <c r="T301" t="s">
        <v>3360</v>
      </c>
      <c r="U301">
        <v>0.4</v>
      </c>
      <c r="V301">
        <v>81</v>
      </c>
      <c r="W301" t="s">
        <v>3360</v>
      </c>
      <c r="X301">
        <v>0</v>
      </c>
      <c r="Z301">
        <f>IFERROR(VLOOKUP(AA301,$A$2:$D$1636,4,FALSE),"")</f>
        <v>7.3</v>
      </c>
    </row>
    <row r="302" spans="1:26">
      <c r="A302">
        <v>305</v>
      </c>
      <c r="B302" t="s">
        <v>1340</v>
      </c>
      <c r="C302" s="61" t="str">
        <f>HYPERLINK("[映雪.xlsx]类型!B18",类型!$C$18)</f>
        <v>科学家</v>
      </c>
      <c r="D302">
        <v>6.5</v>
      </c>
      <c r="E302">
        <v>21</v>
      </c>
      <c r="F302" t="s">
        <v>28</v>
      </c>
      <c r="G302">
        <v>204.5</v>
      </c>
      <c r="H302">
        <v>17</v>
      </c>
      <c r="I302">
        <v>5.4</v>
      </c>
      <c r="J302">
        <v>-1</v>
      </c>
      <c r="K302" t="s">
        <v>1091</v>
      </c>
      <c r="L302">
        <v>0</v>
      </c>
      <c r="M302">
        <v>73</v>
      </c>
      <c r="N302" t="s">
        <v>3360</v>
      </c>
      <c r="O302">
        <v>0.4</v>
      </c>
      <c r="P302">
        <v>77</v>
      </c>
      <c r="Q302" t="s">
        <v>3360</v>
      </c>
      <c r="R302">
        <v>0.4</v>
      </c>
      <c r="S302">
        <v>72</v>
      </c>
      <c r="T302" t="s">
        <v>3360</v>
      </c>
      <c r="U302">
        <v>0.4</v>
      </c>
      <c r="V302">
        <v>75</v>
      </c>
      <c r="W302" t="s">
        <v>3360</v>
      </c>
      <c r="X302">
        <v>0</v>
      </c>
      <c r="Z302">
        <f>IFERROR(VLOOKUP(AA302,$A$2:$D$1636,4,FALSE),"")</f>
        <v>7.3</v>
      </c>
    </row>
    <row r="303" spans="1:26">
      <c r="A303">
        <v>306</v>
      </c>
      <c r="B303" t="s">
        <v>1341</v>
      </c>
      <c r="C303" s="61" t="str">
        <f>HYPERLINK("[映雪.xlsx]类型!B38",类型!$C$38)</f>
        <v>战士</v>
      </c>
      <c r="D303">
        <v>4.5</v>
      </c>
      <c r="E303">
        <v>21</v>
      </c>
      <c r="F303" t="s">
        <v>28</v>
      </c>
      <c r="G303">
        <v>204.5</v>
      </c>
      <c r="H303">
        <v>37</v>
      </c>
      <c r="I303">
        <v>2.5</v>
      </c>
      <c r="J303">
        <v>-1</v>
      </c>
      <c r="K303" t="s">
        <v>1085</v>
      </c>
      <c r="L303">
        <v>0</v>
      </c>
      <c r="M303">
        <v>41</v>
      </c>
      <c r="N303" t="s">
        <v>3360</v>
      </c>
      <c r="O303">
        <v>0</v>
      </c>
      <c r="P303">
        <v>81</v>
      </c>
      <c r="Q303" t="s">
        <v>3360</v>
      </c>
      <c r="R303">
        <v>2</v>
      </c>
      <c r="S303">
        <v>42</v>
      </c>
      <c r="T303" t="s">
        <v>3360</v>
      </c>
      <c r="U303">
        <v>0</v>
      </c>
      <c r="V303">
        <v>45</v>
      </c>
      <c r="W303" t="s">
        <v>3360</v>
      </c>
      <c r="X303">
        <v>0</v>
      </c>
      <c r="Z303">
        <f>IFERROR(VLOOKUP(AA303,$A$2:$D$1636,4,FALSE),"")</f>
        <v>7.3</v>
      </c>
    </row>
    <row r="304" spans="1:26">
      <c r="A304">
        <v>307</v>
      </c>
      <c r="B304" t="s">
        <v>102</v>
      </c>
      <c r="C304" s="61" t="str">
        <f>HYPERLINK("[映雪.xlsx]类型!B57",类型!$C$57)</f>
        <v>高海千歌</v>
      </c>
      <c r="D304">
        <v>14.6</v>
      </c>
      <c r="E304">
        <v>61</v>
      </c>
      <c r="F304" t="s">
        <v>102</v>
      </c>
      <c r="G304">
        <v>207.4</v>
      </c>
      <c r="H304">
        <v>58</v>
      </c>
      <c r="I304">
        <v>12</v>
      </c>
      <c r="J304">
        <v>-1</v>
      </c>
      <c r="K304" t="s">
        <v>1061</v>
      </c>
      <c r="L304">
        <v>0</v>
      </c>
      <c r="M304">
        <v>88</v>
      </c>
      <c r="N304" t="s">
        <v>3360</v>
      </c>
      <c r="O304">
        <v>2.2</v>
      </c>
      <c r="P304">
        <v>71</v>
      </c>
      <c r="Q304" t="s">
        <v>3360</v>
      </c>
      <c r="R304">
        <v>0.4</v>
      </c>
      <c r="S304">
        <v>32</v>
      </c>
      <c r="T304" t="s">
        <v>3360</v>
      </c>
      <c r="U304">
        <v>0</v>
      </c>
      <c r="V304">
        <v>60</v>
      </c>
      <c r="W304" t="s">
        <v>3360</v>
      </c>
      <c r="X304">
        <v>0</v>
      </c>
      <c r="Z304">
        <f>IFERROR(VLOOKUP(AA304,$A$2:$D$1636,4,FALSE),"")</f>
        <v>7.3</v>
      </c>
    </row>
    <row r="305" spans="1:26">
      <c r="A305">
        <v>308</v>
      </c>
      <c r="B305" t="s">
        <v>1342</v>
      </c>
      <c r="C305" s="61" t="str">
        <f>HYPERLINK("[映雪.xlsx]类型!B24",类型!$C$24)</f>
        <v>艺术家</v>
      </c>
      <c r="D305">
        <v>4.9</v>
      </c>
      <c r="E305">
        <v>61</v>
      </c>
      <c r="F305" t="s">
        <v>102</v>
      </c>
      <c r="G305">
        <v>207.4</v>
      </c>
      <c r="H305">
        <v>23</v>
      </c>
      <c r="I305">
        <v>3.8</v>
      </c>
      <c r="J305">
        <v>-1</v>
      </c>
      <c r="K305" t="s">
        <v>1011</v>
      </c>
      <c r="L305">
        <v>0</v>
      </c>
      <c r="M305">
        <v>69</v>
      </c>
      <c r="N305" t="s">
        <v>3360</v>
      </c>
      <c r="O305">
        <v>0.3</v>
      </c>
      <c r="P305">
        <v>68</v>
      </c>
      <c r="Q305" t="s">
        <v>3360</v>
      </c>
      <c r="R305">
        <v>0.3</v>
      </c>
      <c r="S305">
        <v>76</v>
      </c>
      <c r="T305" t="s">
        <v>3360</v>
      </c>
      <c r="U305">
        <v>0.4</v>
      </c>
      <c r="V305">
        <v>82</v>
      </c>
      <c r="W305" t="s">
        <v>3360</v>
      </c>
      <c r="X305">
        <v>0</v>
      </c>
      <c r="Z305">
        <f>IFERROR(VLOOKUP(AA305,$A$2:$D$1636,4,FALSE),"")</f>
        <v>7.3</v>
      </c>
    </row>
    <row r="306" spans="1:26">
      <c r="A306">
        <v>309</v>
      </c>
      <c r="B306" t="s">
        <v>1343</v>
      </c>
      <c r="C306" s="61" t="str">
        <f>HYPERLINK("[映雪.xlsx]类型!B29",类型!$C$29)</f>
        <v>偶像</v>
      </c>
      <c r="D306">
        <v>9.2</v>
      </c>
      <c r="E306">
        <v>61</v>
      </c>
      <c r="F306" t="s">
        <v>102</v>
      </c>
      <c r="G306">
        <v>207.4</v>
      </c>
      <c r="H306">
        <v>28</v>
      </c>
      <c r="I306">
        <v>8.8</v>
      </c>
      <c r="J306">
        <v>-1</v>
      </c>
      <c r="K306" t="s">
        <v>1053</v>
      </c>
      <c r="L306">
        <v>0</v>
      </c>
      <c r="M306">
        <v>58</v>
      </c>
      <c r="N306" t="s">
        <v>3360</v>
      </c>
      <c r="O306">
        <v>0</v>
      </c>
      <c r="P306">
        <v>75</v>
      </c>
      <c r="Q306" t="s">
        <v>3360</v>
      </c>
      <c r="R306">
        <v>0.4</v>
      </c>
      <c r="S306">
        <v>61</v>
      </c>
      <c r="T306" t="s">
        <v>3360</v>
      </c>
      <c r="U306">
        <v>0</v>
      </c>
      <c r="V306">
        <v>73</v>
      </c>
      <c r="W306" t="s">
        <v>3360</v>
      </c>
      <c r="X306">
        <v>0</v>
      </c>
      <c r="Z306">
        <f>IFERROR(VLOOKUP(AA306,$A$2:$D$1636,4,FALSE),"")</f>
        <v>7.3</v>
      </c>
    </row>
    <row r="307" spans="1:26">
      <c r="A307">
        <v>310</v>
      </c>
      <c r="B307" t="s">
        <v>1344</v>
      </c>
      <c r="C307" s="61" t="str">
        <f>HYPERLINK("[映雪.xlsx]类型!B20",类型!$C$20)</f>
        <v>指挥官</v>
      </c>
      <c r="D307">
        <v>12.5</v>
      </c>
      <c r="E307">
        <v>61</v>
      </c>
      <c r="F307" t="s">
        <v>102</v>
      </c>
      <c r="G307">
        <v>207.4</v>
      </c>
      <c r="H307">
        <v>19</v>
      </c>
      <c r="I307">
        <v>10.1</v>
      </c>
      <c r="J307">
        <v>-1</v>
      </c>
      <c r="K307" t="s">
        <v>1053</v>
      </c>
      <c r="L307">
        <v>0</v>
      </c>
      <c r="M307">
        <v>84</v>
      </c>
      <c r="N307" t="s">
        <v>3360</v>
      </c>
      <c r="O307">
        <v>2.1</v>
      </c>
      <c r="P307">
        <v>58</v>
      </c>
      <c r="Q307" t="s">
        <v>3360</v>
      </c>
      <c r="R307">
        <v>0</v>
      </c>
      <c r="S307">
        <v>66</v>
      </c>
      <c r="T307" t="s">
        <v>3360</v>
      </c>
      <c r="U307">
        <v>0.3</v>
      </c>
      <c r="V307">
        <v>70</v>
      </c>
      <c r="W307" t="s">
        <v>3360</v>
      </c>
      <c r="X307">
        <v>0</v>
      </c>
      <c r="Z307">
        <f>IFERROR(VLOOKUP(AA307,$A$2:$D$1636,4,FALSE),"")</f>
        <v>7.3</v>
      </c>
    </row>
    <row r="308" spans="1:26">
      <c r="A308">
        <v>311</v>
      </c>
      <c r="B308" t="s">
        <v>427</v>
      </c>
      <c r="C308" s="61" t="str">
        <f>HYPERLINK("[映雪.xlsx]类型!B20",类型!$C$20)</f>
        <v>指挥官</v>
      </c>
      <c r="D308">
        <v>15.7</v>
      </c>
      <c r="E308">
        <v>1</v>
      </c>
      <c r="F308" t="s">
        <v>18</v>
      </c>
      <c r="G308">
        <v>115.1</v>
      </c>
      <c r="H308">
        <v>19</v>
      </c>
      <c r="I308">
        <v>10.1</v>
      </c>
      <c r="J308">
        <v>-1</v>
      </c>
      <c r="K308" t="s">
        <v>1085</v>
      </c>
      <c r="L308">
        <v>0</v>
      </c>
      <c r="M308">
        <v>83</v>
      </c>
      <c r="N308" t="s">
        <v>3360</v>
      </c>
      <c r="O308">
        <v>2.1</v>
      </c>
      <c r="P308">
        <v>86</v>
      </c>
      <c r="Q308" t="s">
        <v>3360</v>
      </c>
      <c r="R308">
        <v>2.2</v>
      </c>
      <c r="S308">
        <v>78</v>
      </c>
      <c r="T308" t="s">
        <v>3360</v>
      </c>
      <c r="U308">
        <v>0.4</v>
      </c>
      <c r="V308">
        <v>98</v>
      </c>
      <c r="W308" t="s">
        <v>3360</v>
      </c>
      <c r="X308">
        <v>1</v>
      </c>
      <c r="Z308">
        <f>IFERROR(VLOOKUP(AA308,$A$2:$D$1636,4,FALSE),"")</f>
        <v>7.3</v>
      </c>
    </row>
    <row r="309" spans="1:26">
      <c r="A309">
        <v>312</v>
      </c>
      <c r="B309" t="s">
        <v>1346</v>
      </c>
      <c r="C309" s="61" t="str">
        <f>HYPERLINK("[映雪.xlsx]类型!B39",类型!$C$39)</f>
        <v>狙撃手</v>
      </c>
      <c r="D309">
        <v>6.1</v>
      </c>
      <c r="E309">
        <v>1</v>
      </c>
      <c r="F309" t="s">
        <v>18</v>
      </c>
      <c r="G309">
        <v>115.1</v>
      </c>
      <c r="H309">
        <v>38</v>
      </c>
      <c r="I309">
        <v>5.7</v>
      </c>
      <c r="J309">
        <v>-1</v>
      </c>
      <c r="K309" t="s">
        <v>1051</v>
      </c>
      <c r="L309">
        <v>0</v>
      </c>
      <c r="M309">
        <v>57</v>
      </c>
      <c r="N309" t="s">
        <v>3360</v>
      </c>
      <c r="O309">
        <v>0</v>
      </c>
      <c r="P309">
        <v>78</v>
      </c>
      <c r="Q309" t="s">
        <v>3360</v>
      </c>
      <c r="R309">
        <v>0.4</v>
      </c>
      <c r="S309">
        <v>54</v>
      </c>
      <c r="T309" t="s">
        <v>3360</v>
      </c>
      <c r="U309">
        <v>0</v>
      </c>
      <c r="V309">
        <v>58</v>
      </c>
      <c r="W309" t="s">
        <v>3360</v>
      </c>
      <c r="X309">
        <v>0</v>
      </c>
      <c r="Z309">
        <f>IFERROR(VLOOKUP(AA309,$A$2:$D$1636,4,FALSE),"")</f>
        <v>7.3</v>
      </c>
    </row>
    <row r="310" spans="1:26">
      <c r="A310">
        <v>313</v>
      </c>
      <c r="B310" t="s">
        <v>1347</v>
      </c>
      <c r="C310" s="61" t="str">
        <f>HYPERLINK("[映雪.xlsx]类型!B38",类型!$C$38)</f>
        <v>战士</v>
      </c>
      <c r="D310">
        <v>5.1</v>
      </c>
      <c r="E310">
        <v>1</v>
      </c>
      <c r="F310" t="s">
        <v>18</v>
      </c>
      <c r="G310">
        <v>115.1</v>
      </c>
      <c r="H310">
        <v>37</v>
      </c>
      <c r="I310">
        <v>2.5</v>
      </c>
      <c r="J310">
        <v>-1</v>
      </c>
      <c r="K310" t="s">
        <v>1348</v>
      </c>
      <c r="L310">
        <v>0</v>
      </c>
      <c r="M310">
        <v>77</v>
      </c>
      <c r="N310" t="s">
        <v>3360</v>
      </c>
      <c r="O310">
        <v>0.4</v>
      </c>
      <c r="P310">
        <v>87</v>
      </c>
      <c r="Q310" t="s">
        <v>3360</v>
      </c>
      <c r="R310">
        <v>2.2</v>
      </c>
      <c r="S310">
        <v>63</v>
      </c>
      <c r="T310" t="s">
        <v>3360</v>
      </c>
      <c r="U310">
        <v>0</v>
      </c>
      <c r="V310">
        <v>10</v>
      </c>
      <c r="W310" t="s">
        <v>3360</v>
      </c>
      <c r="X310">
        <v>0</v>
      </c>
      <c r="Z310">
        <f>IFERROR(VLOOKUP(AA310,$A$2:$D$1636,4,FALSE),"")</f>
        <v>7.3</v>
      </c>
    </row>
    <row r="311" spans="1:26">
      <c r="A311">
        <v>314</v>
      </c>
      <c r="B311" t="s">
        <v>1349</v>
      </c>
      <c r="C311" s="61" t="str">
        <f>HYPERLINK("[映雪.xlsx]类型!B26",类型!$C$26)</f>
        <v>剑豪</v>
      </c>
      <c r="D311">
        <v>4.2</v>
      </c>
      <c r="E311">
        <v>1</v>
      </c>
      <c r="F311" t="s">
        <v>18</v>
      </c>
      <c r="G311">
        <v>115.1</v>
      </c>
      <c r="H311">
        <v>25</v>
      </c>
      <c r="I311">
        <v>3.9</v>
      </c>
      <c r="J311">
        <v>-1</v>
      </c>
      <c r="K311" t="s">
        <v>1042</v>
      </c>
      <c r="L311">
        <v>0</v>
      </c>
      <c r="M311">
        <v>64</v>
      </c>
      <c r="N311" t="s">
        <v>3360</v>
      </c>
      <c r="O311">
        <v>0</v>
      </c>
      <c r="P311">
        <v>70</v>
      </c>
      <c r="Q311" t="s">
        <v>3360</v>
      </c>
      <c r="R311">
        <v>0.3</v>
      </c>
      <c r="S311">
        <v>45</v>
      </c>
      <c r="T311" t="s">
        <v>3360</v>
      </c>
      <c r="U311">
        <v>0</v>
      </c>
      <c r="V311">
        <v>67</v>
      </c>
      <c r="W311" t="s">
        <v>3360</v>
      </c>
      <c r="X311">
        <v>0</v>
      </c>
      <c r="Z311">
        <f>IFERROR(VLOOKUP(AA311,$A$2:$D$1636,4,FALSE),"")</f>
        <v>7.3</v>
      </c>
    </row>
    <row r="312" spans="1:26">
      <c r="A312">
        <v>315</v>
      </c>
      <c r="B312" t="s">
        <v>1350</v>
      </c>
      <c r="C312" s="61" t="str">
        <f>HYPERLINK("[映雪.xlsx]类型!B8",类型!$C$8)</f>
        <v>智慧全能</v>
      </c>
      <c r="D312">
        <v>4.8</v>
      </c>
      <c r="E312">
        <v>1</v>
      </c>
      <c r="F312" t="s">
        <v>18</v>
      </c>
      <c r="G312">
        <v>115.1</v>
      </c>
      <c r="H312">
        <v>7</v>
      </c>
      <c r="I312">
        <v>4.4</v>
      </c>
      <c r="J312">
        <v>-1</v>
      </c>
      <c r="K312" t="s">
        <v>1019</v>
      </c>
      <c r="L312">
        <v>0</v>
      </c>
      <c r="M312">
        <v>43</v>
      </c>
      <c r="N312" t="s">
        <v>3360</v>
      </c>
      <c r="O312">
        <v>0</v>
      </c>
      <c r="P312">
        <v>15</v>
      </c>
      <c r="Q312" t="s">
        <v>3360</v>
      </c>
      <c r="R312">
        <v>0</v>
      </c>
      <c r="S312">
        <v>73</v>
      </c>
      <c r="T312" t="s">
        <v>3360</v>
      </c>
      <c r="U312">
        <v>0.4</v>
      </c>
      <c r="V312">
        <v>15</v>
      </c>
      <c r="W312" t="s">
        <v>3360</v>
      </c>
      <c r="X312">
        <v>0</v>
      </c>
      <c r="Z312">
        <f>IFERROR(VLOOKUP(AA312,$A$2:$D$1636,4,FALSE),"")</f>
        <v>7.3</v>
      </c>
    </row>
    <row r="313" spans="1:26">
      <c r="A313">
        <v>316</v>
      </c>
      <c r="B313" t="s">
        <v>1351</v>
      </c>
      <c r="C313" s="61" t="str">
        <f>HYPERLINK("[映雪.xlsx]类型!B27",类型!$C$27)</f>
        <v>骑士</v>
      </c>
      <c r="D313">
        <v>6.8</v>
      </c>
      <c r="E313">
        <v>1</v>
      </c>
      <c r="F313" t="s">
        <v>18</v>
      </c>
      <c r="G313">
        <v>115.1</v>
      </c>
      <c r="H313">
        <v>26</v>
      </c>
      <c r="I313">
        <v>6.5</v>
      </c>
      <c r="J313">
        <v>-1</v>
      </c>
      <c r="K313" t="s">
        <v>1036</v>
      </c>
      <c r="L313">
        <v>0</v>
      </c>
      <c r="M313">
        <v>51</v>
      </c>
      <c r="N313" t="s">
        <v>3360</v>
      </c>
      <c r="O313">
        <v>0</v>
      </c>
      <c r="P313">
        <v>70</v>
      </c>
      <c r="Q313" t="s">
        <v>3360</v>
      </c>
      <c r="R313">
        <v>0.3</v>
      </c>
      <c r="S313">
        <v>48</v>
      </c>
      <c r="T313" t="s">
        <v>3360</v>
      </c>
      <c r="U313">
        <v>0</v>
      </c>
      <c r="V313">
        <v>62</v>
      </c>
      <c r="W313" t="s">
        <v>3360</v>
      </c>
      <c r="X313">
        <v>0</v>
      </c>
      <c r="Z313">
        <f>IFERROR(VLOOKUP(AA313,$A$2:$D$1636,4,FALSE),"")</f>
        <v>7.3</v>
      </c>
    </row>
    <row r="314" spans="1:26">
      <c r="A314">
        <v>317</v>
      </c>
      <c r="B314" t="s">
        <v>1352</v>
      </c>
      <c r="C314" s="61" t="str">
        <f>HYPERLINK("[映雪.xlsx]类型!B9",类型!$C$9)</f>
        <v>家政全能</v>
      </c>
      <c r="D314">
        <v>3.5</v>
      </c>
      <c r="E314">
        <v>1</v>
      </c>
      <c r="F314" t="s">
        <v>18</v>
      </c>
      <c r="G314">
        <v>115.1</v>
      </c>
      <c r="H314">
        <v>8</v>
      </c>
      <c r="I314">
        <v>3.5</v>
      </c>
      <c r="J314">
        <v>-1</v>
      </c>
      <c r="K314" t="s">
        <v>1064</v>
      </c>
      <c r="L314">
        <v>0</v>
      </c>
      <c r="M314">
        <v>63</v>
      </c>
      <c r="N314" t="s">
        <v>3360</v>
      </c>
      <c r="O314">
        <v>0</v>
      </c>
      <c r="P314">
        <v>60</v>
      </c>
      <c r="Q314" t="s">
        <v>3360</v>
      </c>
      <c r="R314">
        <v>0</v>
      </c>
      <c r="S314">
        <v>55</v>
      </c>
      <c r="T314" t="s">
        <v>3360</v>
      </c>
      <c r="U314">
        <v>0</v>
      </c>
      <c r="V314">
        <v>78</v>
      </c>
      <c r="W314" t="s">
        <v>3360</v>
      </c>
      <c r="X314">
        <v>0</v>
      </c>
      <c r="Z314">
        <f>IFERROR(VLOOKUP(AA314,$A$2:$D$1636,4,FALSE),"")</f>
        <v>7.3</v>
      </c>
    </row>
    <row r="315" spans="1:26">
      <c r="A315">
        <v>318</v>
      </c>
      <c r="B315" t="s">
        <v>1353</v>
      </c>
      <c r="C315" s="61" t="str">
        <f>HYPERLINK("[映雪.xlsx]类型!B1",类型!$C$1)</f>
        <v>均衡</v>
      </c>
      <c r="D315">
        <v>4.6</v>
      </c>
      <c r="E315">
        <v>1</v>
      </c>
      <c r="F315" t="s">
        <v>18</v>
      </c>
      <c r="G315">
        <v>115.1</v>
      </c>
      <c r="H315">
        <v>0</v>
      </c>
      <c r="I315">
        <v>4.6</v>
      </c>
      <c r="J315">
        <v>-1</v>
      </c>
      <c r="K315" t="s">
        <v>1053</v>
      </c>
      <c r="L315">
        <v>0</v>
      </c>
      <c r="M315">
        <v>37</v>
      </c>
      <c r="N315" t="s">
        <v>3360</v>
      </c>
      <c r="O315">
        <v>0</v>
      </c>
      <c r="P315">
        <v>49</v>
      </c>
      <c r="Q315" t="s">
        <v>3360</v>
      </c>
      <c r="R315">
        <v>0</v>
      </c>
      <c r="S315">
        <v>49</v>
      </c>
      <c r="T315" t="s">
        <v>3360</v>
      </c>
      <c r="U315">
        <v>0</v>
      </c>
      <c r="V315">
        <v>67</v>
      </c>
      <c r="W315" t="s">
        <v>3360</v>
      </c>
      <c r="X315">
        <v>0</v>
      </c>
      <c r="Z315">
        <f>IFERROR(VLOOKUP(AA315,$A$2:$D$1636,4,FALSE),"")</f>
        <v>7.3</v>
      </c>
    </row>
    <row r="316" spans="1:26">
      <c r="A316">
        <v>319</v>
      </c>
      <c r="B316" t="s">
        <v>1354</v>
      </c>
      <c r="C316" s="61" t="str">
        <f>HYPERLINK("[映雪.xlsx]类型!B92",类型!$C$92)</f>
        <v>爱丽丝</v>
      </c>
      <c r="D316">
        <v>12.9</v>
      </c>
      <c r="E316">
        <v>1</v>
      </c>
      <c r="F316" t="s">
        <v>18</v>
      </c>
      <c r="G316">
        <v>115.1</v>
      </c>
      <c r="H316">
        <v>93</v>
      </c>
      <c r="I316">
        <v>6.7</v>
      </c>
      <c r="J316">
        <v>-1</v>
      </c>
      <c r="K316" t="s">
        <v>1069</v>
      </c>
      <c r="L316">
        <v>0</v>
      </c>
      <c r="M316">
        <v>81</v>
      </c>
      <c r="N316" t="s">
        <v>3360</v>
      </c>
      <c r="O316">
        <v>2</v>
      </c>
      <c r="P316">
        <v>86</v>
      </c>
      <c r="Q316" t="s">
        <v>3360</v>
      </c>
      <c r="R316">
        <v>2.2</v>
      </c>
      <c r="S316">
        <v>82</v>
      </c>
      <c r="T316" t="s">
        <v>3360</v>
      </c>
      <c r="U316">
        <v>2</v>
      </c>
      <c r="V316">
        <v>83</v>
      </c>
      <c r="W316" t="s">
        <v>3360</v>
      </c>
      <c r="X316">
        <v>0</v>
      </c>
      <c r="Z316">
        <f>IFERROR(VLOOKUP(AA316,$A$2:$D$1636,4,FALSE),"")</f>
        <v>7.3</v>
      </c>
    </row>
    <row r="317" spans="1:26">
      <c r="A317">
        <v>320</v>
      </c>
      <c r="B317" t="s">
        <v>1355</v>
      </c>
      <c r="C317" s="61" t="str">
        <f>HYPERLINK("[映雪.xlsx]类型!B20",类型!$C$20)</f>
        <v>指挥官</v>
      </c>
      <c r="D317">
        <v>10.9</v>
      </c>
      <c r="E317">
        <v>1</v>
      </c>
      <c r="F317" t="s">
        <v>18</v>
      </c>
      <c r="G317">
        <v>115.1</v>
      </c>
      <c r="H317">
        <v>19</v>
      </c>
      <c r="I317">
        <v>10.1</v>
      </c>
      <c r="J317">
        <v>-1</v>
      </c>
      <c r="K317" t="s">
        <v>1074</v>
      </c>
      <c r="L317">
        <v>0</v>
      </c>
      <c r="M317">
        <v>76</v>
      </c>
      <c r="N317" t="s">
        <v>3360</v>
      </c>
      <c r="O317">
        <v>0.4</v>
      </c>
      <c r="P317">
        <v>78</v>
      </c>
      <c r="Q317" t="s">
        <v>3360</v>
      </c>
      <c r="R317">
        <v>0.4</v>
      </c>
      <c r="S317">
        <v>53</v>
      </c>
      <c r="T317" t="s">
        <v>3360</v>
      </c>
      <c r="U317">
        <v>0</v>
      </c>
      <c r="V317">
        <v>61</v>
      </c>
      <c r="W317" t="s">
        <v>3360</v>
      </c>
      <c r="X317">
        <v>0</v>
      </c>
      <c r="Z317">
        <f>IFERROR(VLOOKUP(AA317,$A$2:$D$1636,4,FALSE),"")</f>
        <v>7.3</v>
      </c>
    </row>
    <row r="318" spans="1:26">
      <c r="A318">
        <v>321</v>
      </c>
      <c r="B318" t="s">
        <v>18</v>
      </c>
      <c r="C318" s="61" t="str">
        <f>HYPERLINK("[映雪.xlsx]类型!B61",类型!$C$61)</f>
        <v>黑雪姬</v>
      </c>
      <c r="D318">
        <v>18.5</v>
      </c>
      <c r="E318">
        <v>1</v>
      </c>
      <c r="F318" t="s">
        <v>18</v>
      </c>
      <c r="G318">
        <v>115.1</v>
      </c>
      <c r="H318">
        <v>62</v>
      </c>
      <c r="I318">
        <v>5.2</v>
      </c>
      <c r="J318">
        <v>-1</v>
      </c>
      <c r="K318" t="s">
        <v>1356</v>
      </c>
      <c r="L318">
        <v>0</v>
      </c>
      <c r="M318">
        <v>91</v>
      </c>
      <c r="N318" t="s">
        <v>3360</v>
      </c>
      <c r="O318">
        <v>9.1</v>
      </c>
      <c r="P318">
        <v>84</v>
      </c>
      <c r="Q318" t="s">
        <v>3360</v>
      </c>
      <c r="R318">
        <v>2.1</v>
      </c>
      <c r="S318">
        <v>82</v>
      </c>
      <c r="T318" t="s">
        <v>3360</v>
      </c>
      <c r="U318">
        <v>2</v>
      </c>
      <c r="V318">
        <v>62</v>
      </c>
      <c r="W318" t="s">
        <v>3360</v>
      </c>
      <c r="X318">
        <v>0</v>
      </c>
      <c r="Z318">
        <f>IFERROR(VLOOKUP(AA318,$A$2:$D$1636,4,FALSE),"")</f>
        <v>7.3</v>
      </c>
    </row>
    <row r="319" spans="1:26">
      <c r="A319">
        <v>322</v>
      </c>
      <c r="B319" t="s">
        <v>1357</v>
      </c>
      <c r="C319" s="61" t="str">
        <f>HYPERLINK("[映雪.xlsx]类型!B1",类型!$C$1)</f>
        <v>均衡</v>
      </c>
      <c r="D319">
        <v>4.6</v>
      </c>
      <c r="E319">
        <v>1</v>
      </c>
      <c r="F319" t="s">
        <v>18</v>
      </c>
      <c r="G319">
        <v>115.1</v>
      </c>
      <c r="H319">
        <v>0</v>
      </c>
      <c r="I319">
        <v>4.6</v>
      </c>
      <c r="J319">
        <v>-1</v>
      </c>
      <c r="K319" t="s">
        <v>1053</v>
      </c>
      <c r="L319">
        <v>0</v>
      </c>
      <c r="M319">
        <v>59</v>
      </c>
      <c r="N319" t="s">
        <v>3360</v>
      </c>
      <c r="O319">
        <v>0</v>
      </c>
      <c r="P319">
        <v>44</v>
      </c>
      <c r="Q319" t="s">
        <v>3360</v>
      </c>
      <c r="R319">
        <v>0</v>
      </c>
      <c r="S319">
        <v>49</v>
      </c>
      <c r="T319" t="s">
        <v>3360</v>
      </c>
      <c r="U319">
        <v>0</v>
      </c>
      <c r="V319">
        <v>72</v>
      </c>
      <c r="W319" t="s">
        <v>3360</v>
      </c>
      <c r="X319">
        <v>0</v>
      </c>
      <c r="Z319">
        <f>IFERROR(VLOOKUP(AA319,$A$2:$D$1636,4,FALSE),"")</f>
        <v>7.3</v>
      </c>
    </row>
    <row r="320" spans="1:26">
      <c r="A320">
        <v>323</v>
      </c>
      <c r="B320" t="s">
        <v>1358</v>
      </c>
      <c r="C320" s="61" t="str">
        <f>HYPERLINK("[映雪.xlsx]类型!B27",类型!$C$27)</f>
        <v>骑士</v>
      </c>
      <c r="D320">
        <v>7.2</v>
      </c>
      <c r="E320">
        <v>1</v>
      </c>
      <c r="F320" t="s">
        <v>18</v>
      </c>
      <c r="G320">
        <v>115.1</v>
      </c>
      <c r="H320">
        <v>26</v>
      </c>
      <c r="I320">
        <v>6.5</v>
      </c>
      <c r="J320">
        <v>-1</v>
      </c>
      <c r="K320" t="s">
        <v>1067</v>
      </c>
      <c r="L320">
        <v>0</v>
      </c>
      <c r="M320">
        <v>71</v>
      </c>
      <c r="N320" t="s">
        <v>3360</v>
      </c>
      <c r="O320">
        <v>0.4</v>
      </c>
      <c r="P320">
        <v>70</v>
      </c>
      <c r="Q320" t="s">
        <v>3360</v>
      </c>
      <c r="R320">
        <v>0.3</v>
      </c>
      <c r="S320">
        <v>52</v>
      </c>
      <c r="T320" t="s">
        <v>3360</v>
      </c>
      <c r="U320">
        <v>0</v>
      </c>
      <c r="V320">
        <v>54</v>
      </c>
      <c r="W320" t="s">
        <v>3360</v>
      </c>
      <c r="X320">
        <v>0</v>
      </c>
      <c r="Z320">
        <f>IFERROR(VLOOKUP(AA320,$A$2:$D$1636,4,FALSE),"")</f>
        <v>7.3</v>
      </c>
    </row>
    <row r="321" spans="1:26">
      <c r="A321">
        <v>324</v>
      </c>
      <c r="B321" t="s">
        <v>1359</v>
      </c>
      <c r="C321" s="61" t="str">
        <f>HYPERLINK("[映雪.xlsx]类型!B7",类型!$C$7)</f>
        <v>武勇全能</v>
      </c>
      <c r="D321">
        <v>4.5</v>
      </c>
      <c r="E321">
        <v>1</v>
      </c>
      <c r="F321" t="s">
        <v>18</v>
      </c>
      <c r="G321">
        <v>115.1</v>
      </c>
      <c r="H321">
        <v>6</v>
      </c>
      <c r="I321">
        <v>4.1</v>
      </c>
      <c r="J321">
        <v>-1</v>
      </c>
      <c r="K321" t="s">
        <v>1047</v>
      </c>
      <c r="L321">
        <v>0</v>
      </c>
      <c r="M321">
        <v>57</v>
      </c>
      <c r="N321" t="s">
        <v>3360</v>
      </c>
      <c r="O321">
        <v>0</v>
      </c>
      <c r="P321">
        <v>74</v>
      </c>
      <c r="Q321" t="s">
        <v>3360</v>
      </c>
      <c r="R321">
        <v>0.4</v>
      </c>
      <c r="S321">
        <v>40</v>
      </c>
      <c r="T321" t="s">
        <v>3360</v>
      </c>
      <c r="U321">
        <v>0</v>
      </c>
      <c r="V321">
        <v>70</v>
      </c>
      <c r="W321" t="s">
        <v>3360</v>
      </c>
      <c r="X321">
        <v>0</v>
      </c>
      <c r="Z321">
        <f>IFERROR(VLOOKUP(AA321,$A$2:$D$1636,4,FALSE),"")</f>
        <v>7.3</v>
      </c>
    </row>
    <row r="322" spans="1:26">
      <c r="A322">
        <v>325</v>
      </c>
      <c r="B322" t="s">
        <v>1360</v>
      </c>
      <c r="C322" s="61" t="str">
        <f>HYPERLINK("[映雪.xlsx]类型!B39",类型!$C$39)</f>
        <v>狙撃手</v>
      </c>
      <c r="D322">
        <v>5.7</v>
      </c>
      <c r="E322">
        <v>1</v>
      </c>
      <c r="F322" t="s">
        <v>18</v>
      </c>
      <c r="G322">
        <v>115.1</v>
      </c>
      <c r="H322">
        <v>38</v>
      </c>
      <c r="I322">
        <v>5.7</v>
      </c>
      <c r="J322">
        <v>-1</v>
      </c>
      <c r="K322" t="s">
        <v>1091</v>
      </c>
      <c r="L322">
        <v>0</v>
      </c>
      <c r="M322">
        <v>55</v>
      </c>
      <c r="N322" t="s">
        <v>3360</v>
      </c>
      <c r="O322">
        <v>0</v>
      </c>
      <c r="P322">
        <v>63</v>
      </c>
      <c r="Q322" t="s">
        <v>3360</v>
      </c>
      <c r="R322">
        <v>0</v>
      </c>
      <c r="S322">
        <v>34</v>
      </c>
      <c r="T322" t="s">
        <v>3360</v>
      </c>
      <c r="U322">
        <v>0</v>
      </c>
      <c r="V322">
        <v>50</v>
      </c>
      <c r="W322" t="s">
        <v>3360</v>
      </c>
      <c r="X322">
        <v>0</v>
      </c>
      <c r="Z322">
        <f>IFERROR(VLOOKUP(AA322,$A$2:$D$1636,4,FALSE),"")</f>
        <v>7.3</v>
      </c>
    </row>
    <row r="323" spans="1:26">
      <c r="A323">
        <v>326</v>
      </c>
      <c r="B323" t="s">
        <v>1361</v>
      </c>
      <c r="C323" s="61" t="str">
        <f>HYPERLINK("[映雪.xlsx]类型!B10",类型!$C$10)</f>
        <v>学者</v>
      </c>
      <c r="D323">
        <v>9.2</v>
      </c>
      <c r="E323">
        <v>15</v>
      </c>
      <c r="F323" t="s">
        <v>16</v>
      </c>
      <c r="G323">
        <v>236.8</v>
      </c>
      <c r="H323">
        <v>9</v>
      </c>
      <c r="I323">
        <v>8.1</v>
      </c>
      <c r="J323">
        <v>-1</v>
      </c>
      <c r="K323" t="s">
        <v>1362</v>
      </c>
      <c r="L323">
        <v>0</v>
      </c>
      <c r="M323">
        <v>78</v>
      </c>
      <c r="N323" t="s">
        <v>3360</v>
      </c>
      <c r="O323">
        <v>0.4</v>
      </c>
      <c r="P323">
        <v>74</v>
      </c>
      <c r="Q323" t="s">
        <v>3360</v>
      </c>
      <c r="R323">
        <v>0.4</v>
      </c>
      <c r="S323">
        <v>71</v>
      </c>
      <c r="T323" t="s">
        <v>3360</v>
      </c>
      <c r="U323">
        <v>0.4</v>
      </c>
      <c r="V323">
        <v>71</v>
      </c>
      <c r="W323" t="s">
        <v>3360</v>
      </c>
      <c r="X323">
        <v>0</v>
      </c>
      <c r="Z323">
        <f>IFERROR(VLOOKUP(AA323,$A$2:$D$1636,4,FALSE),"")</f>
        <v>7.3</v>
      </c>
    </row>
    <row r="324" spans="1:26">
      <c r="A324">
        <v>327</v>
      </c>
      <c r="B324" t="s">
        <v>1363</v>
      </c>
      <c r="C324" s="61" t="str">
        <f>HYPERLINK("[映雪.xlsx]类型!B84",类型!$C$84)</f>
        <v>露米娅</v>
      </c>
      <c r="D324">
        <v>10</v>
      </c>
      <c r="E324">
        <v>15</v>
      </c>
      <c r="F324" t="s">
        <v>16</v>
      </c>
      <c r="G324">
        <v>236.8</v>
      </c>
      <c r="H324">
        <v>85</v>
      </c>
      <c r="I324">
        <v>8.9</v>
      </c>
      <c r="J324">
        <v>-1</v>
      </c>
      <c r="K324" t="s">
        <v>1083</v>
      </c>
      <c r="L324">
        <v>0</v>
      </c>
      <c r="M324">
        <v>72</v>
      </c>
      <c r="N324" t="s">
        <v>3360</v>
      </c>
      <c r="O324">
        <v>0.4</v>
      </c>
      <c r="P324">
        <v>73</v>
      </c>
      <c r="Q324" t="s">
        <v>3360</v>
      </c>
      <c r="R324">
        <v>0.4</v>
      </c>
      <c r="S324">
        <v>76</v>
      </c>
      <c r="T324" t="s">
        <v>3360</v>
      </c>
      <c r="U324">
        <v>0.4</v>
      </c>
      <c r="V324">
        <v>78</v>
      </c>
      <c r="W324" t="s">
        <v>3360</v>
      </c>
      <c r="X324">
        <v>0</v>
      </c>
      <c r="Z324">
        <f>IFERROR(VLOOKUP(AA324,$A$2:$D$1636,4,FALSE),"")</f>
        <v>7.3</v>
      </c>
    </row>
    <row r="325" spans="1:26">
      <c r="A325">
        <v>328</v>
      </c>
      <c r="B325" t="s">
        <v>1364</v>
      </c>
      <c r="C325" s="61" t="str">
        <f>HYPERLINK("[映雪.xlsx]类型!B33",类型!$C$33)</f>
        <v>魔女</v>
      </c>
      <c r="D325">
        <v>17.3</v>
      </c>
      <c r="E325">
        <v>15</v>
      </c>
      <c r="F325" t="s">
        <v>16</v>
      </c>
      <c r="G325">
        <v>236.8</v>
      </c>
      <c r="H325">
        <v>32</v>
      </c>
      <c r="I325">
        <v>6</v>
      </c>
      <c r="J325">
        <v>-1</v>
      </c>
      <c r="K325" t="s">
        <v>1177</v>
      </c>
      <c r="L325">
        <v>0</v>
      </c>
      <c r="M325">
        <v>51</v>
      </c>
      <c r="N325" t="s">
        <v>3360</v>
      </c>
      <c r="O325">
        <v>0</v>
      </c>
      <c r="P325">
        <v>91</v>
      </c>
      <c r="Q325" t="s">
        <v>3360</v>
      </c>
      <c r="R325">
        <v>9.1</v>
      </c>
      <c r="S325">
        <v>88</v>
      </c>
      <c r="T325" t="s">
        <v>3360</v>
      </c>
      <c r="U325">
        <v>2.2</v>
      </c>
      <c r="V325">
        <v>62</v>
      </c>
      <c r="W325" t="s">
        <v>3360</v>
      </c>
      <c r="X325">
        <v>0</v>
      </c>
      <c r="Z325">
        <f>IFERROR(VLOOKUP(AA325,$A$2:$D$1636,4,FALSE),"")</f>
        <v>7.3</v>
      </c>
    </row>
    <row r="326" spans="1:26">
      <c r="A326">
        <v>329</v>
      </c>
      <c r="B326" t="s">
        <v>1365</v>
      </c>
      <c r="C326" s="61" t="str">
        <f>HYPERLINK("[映雪.xlsx]类型!B38",类型!$C$38)</f>
        <v>战士</v>
      </c>
      <c r="D326">
        <v>4.5</v>
      </c>
      <c r="E326">
        <v>15</v>
      </c>
      <c r="F326" t="s">
        <v>16</v>
      </c>
      <c r="G326">
        <v>236.8</v>
      </c>
      <c r="H326">
        <v>37</v>
      </c>
      <c r="I326">
        <v>2.5</v>
      </c>
      <c r="J326">
        <v>-1</v>
      </c>
      <c r="K326" t="s">
        <v>1085</v>
      </c>
      <c r="L326">
        <v>0</v>
      </c>
      <c r="M326">
        <v>35</v>
      </c>
      <c r="N326" t="s">
        <v>3360</v>
      </c>
      <c r="O326">
        <v>0</v>
      </c>
      <c r="P326">
        <v>80</v>
      </c>
      <c r="Q326" t="s">
        <v>3360</v>
      </c>
      <c r="R326">
        <v>2</v>
      </c>
      <c r="S326">
        <v>23</v>
      </c>
      <c r="T326" t="s">
        <v>3360</v>
      </c>
      <c r="U326">
        <v>0</v>
      </c>
      <c r="V326">
        <v>69</v>
      </c>
      <c r="W326" t="s">
        <v>3360</v>
      </c>
      <c r="X326">
        <v>0</v>
      </c>
      <c r="Z326">
        <f>IFERROR(VLOOKUP(AA326,$A$2:$D$1636,4,FALSE),"")</f>
        <v>7.3</v>
      </c>
    </row>
    <row r="327" spans="1:26">
      <c r="A327">
        <v>330</v>
      </c>
      <c r="B327" t="s">
        <v>1366</v>
      </c>
      <c r="C327" s="61" t="str">
        <f>HYPERLINK("[映雪.xlsx]类型!B14",类型!$C$14)</f>
        <v>永生</v>
      </c>
      <c r="D327">
        <v>5.7</v>
      </c>
      <c r="E327">
        <v>24</v>
      </c>
      <c r="F327" t="s">
        <v>13</v>
      </c>
      <c r="G327">
        <v>330.4</v>
      </c>
      <c r="H327">
        <v>13</v>
      </c>
      <c r="I327">
        <v>5.4</v>
      </c>
      <c r="J327">
        <v>-1</v>
      </c>
      <c r="K327" t="s">
        <v>1083</v>
      </c>
      <c r="L327">
        <v>0</v>
      </c>
      <c r="M327">
        <v>63</v>
      </c>
      <c r="N327" t="s">
        <v>3360</v>
      </c>
      <c r="O327">
        <v>0</v>
      </c>
      <c r="P327">
        <v>68</v>
      </c>
      <c r="Q327" t="s">
        <v>3360</v>
      </c>
      <c r="R327">
        <v>0.3</v>
      </c>
      <c r="S327">
        <v>35</v>
      </c>
      <c r="T327" t="s">
        <v>3360</v>
      </c>
      <c r="U327">
        <v>0</v>
      </c>
      <c r="V327">
        <v>80</v>
      </c>
      <c r="W327" t="s">
        <v>3360</v>
      </c>
      <c r="X327">
        <v>0</v>
      </c>
      <c r="Z327">
        <f>IFERROR(VLOOKUP(AA327,$A$2:$D$1636,4,FALSE),"")</f>
        <v>7.3</v>
      </c>
    </row>
    <row r="328" spans="1:26">
      <c r="A328">
        <v>331</v>
      </c>
      <c r="B328" t="s">
        <v>1367</v>
      </c>
      <c r="C328" s="61" t="str">
        <f>HYPERLINK("[映雪.xlsx]类型!B42",类型!$C$42)</f>
        <v>魔剑士</v>
      </c>
      <c r="D328">
        <v>6.7</v>
      </c>
      <c r="E328">
        <v>24</v>
      </c>
      <c r="F328" t="s">
        <v>13</v>
      </c>
      <c r="G328">
        <v>330.4</v>
      </c>
      <c r="H328">
        <v>41</v>
      </c>
      <c r="I328">
        <v>6.3</v>
      </c>
      <c r="J328">
        <v>-1</v>
      </c>
      <c r="K328" t="s">
        <v>1074</v>
      </c>
      <c r="L328">
        <v>0</v>
      </c>
      <c r="M328">
        <v>64</v>
      </c>
      <c r="N328" t="s">
        <v>3360</v>
      </c>
      <c r="O328">
        <v>0</v>
      </c>
      <c r="P328">
        <v>72</v>
      </c>
      <c r="Q328" t="s">
        <v>3360</v>
      </c>
      <c r="R328">
        <v>0.4</v>
      </c>
      <c r="S328">
        <v>47</v>
      </c>
      <c r="T328" t="s">
        <v>3360</v>
      </c>
      <c r="U328">
        <v>0</v>
      </c>
      <c r="V328">
        <v>69</v>
      </c>
      <c r="W328" t="s">
        <v>3360</v>
      </c>
      <c r="X328">
        <v>0</v>
      </c>
      <c r="Z328">
        <f>IFERROR(VLOOKUP(AA328,$A$2:$D$1636,4,FALSE),"")</f>
        <v>7.3</v>
      </c>
    </row>
    <row r="329" spans="1:26">
      <c r="A329">
        <v>332</v>
      </c>
      <c r="B329" s="62" t="s">
        <v>1368</v>
      </c>
      <c r="C329" s="61" t="str">
        <f>HYPERLINK("[映雪.xlsx]类型!B16",类型!$C$16)</f>
        <v>神明</v>
      </c>
      <c r="D329">
        <v>8.5</v>
      </c>
      <c r="E329">
        <v>24</v>
      </c>
      <c r="F329" t="s">
        <v>13</v>
      </c>
      <c r="G329">
        <v>330.4</v>
      </c>
      <c r="H329">
        <v>15</v>
      </c>
      <c r="I329">
        <v>8.5</v>
      </c>
      <c r="J329">
        <v>-1</v>
      </c>
      <c r="K329" t="s">
        <v>1049</v>
      </c>
      <c r="L329">
        <v>0</v>
      </c>
      <c r="M329">
        <v>42</v>
      </c>
      <c r="N329" t="s">
        <v>3360</v>
      </c>
      <c r="O329">
        <v>0</v>
      </c>
      <c r="P329">
        <v>63</v>
      </c>
      <c r="Q329" t="s">
        <v>3360</v>
      </c>
      <c r="R329">
        <v>0</v>
      </c>
      <c r="S329">
        <v>40</v>
      </c>
      <c r="T329" t="s">
        <v>3360</v>
      </c>
      <c r="U329">
        <v>0</v>
      </c>
      <c r="V329">
        <v>51</v>
      </c>
      <c r="W329" t="s">
        <v>3360</v>
      </c>
      <c r="X329">
        <v>0</v>
      </c>
      <c r="Z329">
        <f>IFERROR(VLOOKUP(AA329,$A$2:$D$1636,4,FALSE),"")</f>
        <v>7.3</v>
      </c>
    </row>
    <row r="330" spans="1:26">
      <c r="A330">
        <v>333</v>
      </c>
      <c r="B330" t="s">
        <v>1369</v>
      </c>
      <c r="C330" s="61" t="str">
        <f>HYPERLINK("[映雪.xlsx]类型!B11",类型!$C$11)</f>
        <v>人偶</v>
      </c>
      <c r="D330">
        <v>4</v>
      </c>
      <c r="E330">
        <v>24</v>
      </c>
      <c r="F330" t="s">
        <v>13</v>
      </c>
      <c r="G330">
        <v>330.4</v>
      </c>
      <c r="H330">
        <v>10</v>
      </c>
      <c r="I330">
        <v>4</v>
      </c>
      <c r="J330">
        <v>-1</v>
      </c>
      <c r="K330" t="s">
        <v>1082</v>
      </c>
      <c r="L330">
        <v>0</v>
      </c>
      <c r="M330">
        <v>61</v>
      </c>
      <c r="N330" t="s">
        <v>3360</v>
      </c>
      <c r="O330">
        <v>0</v>
      </c>
      <c r="P330">
        <v>51</v>
      </c>
      <c r="Q330" t="s">
        <v>3360</v>
      </c>
      <c r="R330">
        <v>0</v>
      </c>
      <c r="S330">
        <v>41</v>
      </c>
      <c r="T330" t="s">
        <v>3360</v>
      </c>
      <c r="U330">
        <v>0</v>
      </c>
      <c r="V330">
        <v>53</v>
      </c>
      <c r="W330" t="s">
        <v>3360</v>
      </c>
      <c r="X330">
        <v>0</v>
      </c>
      <c r="Z330">
        <f>IFERROR(VLOOKUP(AA330,$A$2:$D$1636,4,FALSE),"")</f>
        <v>7.3</v>
      </c>
    </row>
    <row r="331" spans="1:26">
      <c r="A331">
        <v>334</v>
      </c>
      <c r="B331" t="s">
        <v>1370</v>
      </c>
      <c r="C331" s="61" t="str">
        <f>HYPERLINK("[映雪.xlsx]类型!B21",类型!$C$21)</f>
        <v>游魂</v>
      </c>
      <c r="D331">
        <v>6.5</v>
      </c>
      <c r="E331">
        <v>24</v>
      </c>
      <c r="F331" t="s">
        <v>13</v>
      </c>
      <c r="G331">
        <v>330.4</v>
      </c>
      <c r="H331">
        <v>20</v>
      </c>
      <c r="I331">
        <v>6.5</v>
      </c>
      <c r="J331">
        <v>-1</v>
      </c>
      <c r="K331" t="s">
        <v>1058</v>
      </c>
      <c r="L331">
        <v>0</v>
      </c>
      <c r="M331">
        <v>36</v>
      </c>
      <c r="N331" t="s">
        <v>3360</v>
      </c>
      <c r="O331">
        <v>0</v>
      </c>
      <c r="P331">
        <v>32</v>
      </c>
      <c r="Q331" t="s">
        <v>3360</v>
      </c>
      <c r="R331">
        <v>0</v>
      </c>
      <c r="S331">
        <v>48</v>
      </c>
      <c r="T331" t="s">
        <v>3360</v>
      </c>
      <c r="U331">
        <v>0</v>
      </c>
      <c r="V331">
        <v>45</v>
      </c>
      <c r="W331" t="s">
        <v>3360</v>
      </c>
      <c r="X331">
        <v>0</v>
      </c>
      <c r="Z331">
        <f>IFERROR(VLOOKUP(AA331,$A$2:$D$1636,4,FALSE),"")</f>
        <v>7.3</v>
      </c>
    </row>
    <row r="332" spans="1:26">
      <c r="A332">
        <v>335</v>
      </c>
      <c r="B332" t="s">
        <v>1371</v>
      </c>
      <c r="C332" s="61" t="str">
        <f>HYPERLINK("[映雪.xlsx]类型!B1",类型!$C$1)</f>
        <v>均衡</v>
      </c>
      <c r="D332">
        <v>5</v>
      </c>
      <c r="E332">
        <v>24</v>
      </c>
      <c r="F332" t="s">
        <v>13</v>
      </c>
      <c r="G332">
        <v>330.4</v>
      </c>
      <c r="H332">
        <v>0</v>
      </c>
      <c r="I332">
        <v>4.6</v>
      </c>
      <c r="J332">
        <v>-1</v>
      </c>
      <c r="K332" t="s">
        <v>1031</v>
      </c>
      <c r="L332">
        <v>0</v>
      </c>
      <c r="M332">
        <v>77</v>
      </c>
      <c r="N332" t="s">
        <v>3360</v>
      </c>
      <c r="O332">
        <v>0.4</v>
      </c>
      <c r="P332">
        <v>39</v>
      </c>
      <c r="Q332" t="s">
        <v>3360</v>
      </c>
      <c r="R332">
        <v>0</v>
      </c>
      <c r="S332">
        <v>50</v>
      </c>
      <c r="T332" t="s">
        <v>3360</v>
      </c>
      <c r="U332">
        <v>0</v>
      </c>
      <c r="V332">
        <v>61</v>
      </c>
      <c r="W332" t="s">
        <v>3360</v>
      </c>
      <c r="X332">
        <v>0</v>
      </c>
      <c r="Z332">
        <f>IFERROR(VLOOKUP(AA332,$A$2:$D$1636,4,FALSE),"")</f>
        <v>7.3</v>
      </c>
    </row>
    <row r="333" spans="1:26">
      <c r="A333">
        <v>336</v>
      </c>
      <c r="B333" s="62" t="s">
        <v>1372</v>
      </c>
      <c r="C333" s="61" t="str">
        <f>HYPERLINK("[映雪.xlsx]类型!B9",类型!$C$9)</f>
        <v>家政全能</v>
      </c>
      <c r="D333">
        <v>3.9</v>
      </c>
      <c r="E333">
        <v>24</v>
      </c>
      <c r="F333" t="s">
        <v>13</v>
      </c>
      <c r="G333">
        <v>330.4</v>
      </c>
      <c r="H333">
        <v>8</v>
      </c>
      <c r="I333">
        <v>3.5</v>
      </c>
      <c r="J333">
        <v>-1</v>
      </c>
      <c r="K333" t="s">
        <v>1060</v>
      </c>
      <c r="L333">
        <v>0</v>
      </c>
      <c r="M333">
        <v>39</v>
      </c>
      <c r="N333" t="s">
        <v>3360</v>
      </c>
      <c r="O333">
        <v>0</v>
      </c>
      <c r="P333">
        <v>76</v>
      </c>
      <c r="Q333" t="s">
        <v>3360</v>
      </c>
      <c r="R333">
        <v>0.4</v>
      </c>
      <c r="S333">
        <v>55</v>
      </c>
      <c r="T333" t="s">
        <v>3360</v>
      </c>
      <c r="U333">
        <v>0</v>
      </c>
      <c r="V333">
        <v>72</v>
      </c>
      <c r="W333" t="s">
        <v>3360</v>
      </c>
      <c r="X333">
        <v>0</v>
      </c>
      <c r="Z333">
        <f>IFERROR(VLOOKUP(AA333,$A$2:$D$1636,4,FALSE),"")</f>
        <v>7.3</v>
      </c>
    </row>
    <row r="334" spans="1:26">
      <c r="A334">
        <v>337</v>
      </c>
      <c r="B334" s="63" t="s">
        <v>1373</v>
      </c>
      <c r="C334" s="61" t="str">
        <f>HYPERLINK("[映雪.xlsx]类型!B25",类型!$C$25)</f>
        <v>教师</v>
      </c>
      <c r="D334">
        <v>5.7</v>
      </c>
      <c r="E334">
        <v>24</v>
      </c>
      <c r="F334" t="s">
        <v>13</v>
      </c>
      <c r="G334">
        <v>330.4</v>
      </c>
      <c r="H334">
        <v>24</v>
      </c>
      <c r="I334">
        <v>5</v>
      </c>
      <c r="J334">
        <v>-1</v>
      </c>
      <c r="K334" t="s">
        <v>1087</v>
      </c>
      <c r="L334">
        <v>0</v>
      </c>
      <c r="M334">
        <v>78</v>
      </c>
      <c r="N334" t="s">
        <v>3360</v>
      </c>
      <c r="O334">
        <v>0.4</v>
      </c>
      <c r="P334">
        <v>71</v>
      </c>
      <c r="Q334" t="s">
        <v>3360</v>
      </c>
      <c r="R334">
        <v>0.4</v>
      </c>
      <c r="S334">
        <v>64</v>
      </c>
      <c r="T334" t="s">
        <v>3360</v>
      </c>
      <c r="U334">
        <v>0</v>
      </c>
      <c r="V334">
        <v>55</v>
      </c>
      <c r="W334" t="s">
        <v>3360</v>
      </c>
      <c r="X334">
        <v>0</v>
      </c>
      <c r="Z334">
        <f>IFERROR(VLOOKUP(AA334,$A$2:$D$1636,4,FALSE),"")</f>
        <v>7.3</v>
      </c>
    </row>
    <row r="335" spans="1:26">
      <c r="A335">
        <v>338</v>
      </c>
      <c r="B335" s="62" t="s">
        <v>13</v>
      </c>
      <c r="C335" s="61" t="str">
        <f>HYPERLINK("[映雪.xlsx]类型!B66",类型!$C$66)</f>
        <v>篝</v>
      </c>
      <c r="D335">
        <v>20.1</v>
      </c>
      <c r="E335">
        <v>24</v>
      </c>
      <c r="F335" t="s">
        <v>13</v>
      </c>
      <c r="G335">
        <v>330.4</v>
      </c>
      <c r="H335">
        <v>67</v>
      </c>
      <c r="I335">
        <v>7.7</v>
      </c>
      <c r="J335">
        <v>-1</v>
      </c>
      <c r="K335" t="s">
        <v>1374</v>
      </c>
      <c r="L335">
        <v>0</v>
      </c>
      <c r="M335">
        <v>74</v>
      </c>
      <c r="N335" t="s">
        <v>3360</v>
      </c>
      <c r="O335">
        <v>0.4</v>
      </c>
      <c r="P335">
        <v>87</v>
      </c>
      <c r="Q335" t="s">
        <v>3360</v>
      </c>
      <c r="R335">
        <v>2.2</v>
      </c>
      <c r="S335">
        <v>99</v>
      </c>
      <c r="T335" t="s">
        <v>3360</v>
      </c>
      <c r="U335">
        <v>9.9</v>
      </c>
      <c r="V335">
        <v>24</v>
      </c>
      <c r="W335" t="s">
        <v>3360</v>
      </c>
      <c r="X335">
        <v>0</v>
      </c>
      <c r="Z335">
        <f>IFERROR(VLOOKUP(AA335,$A$2:$D$1636,4,FALSE),"")</f>
        <v>7.3</v>
      </c>
    </row>
    <row r="336" spans="1:26">
      <c r="A336">
        <v>339</v>
      </c>
      <c r="B336" s="62" t="s">
        <v>1375</v>
      </c>
      <c r="C336" s="61" t="str">
        <f>HYPERLINK("[映雪.xlsx]类型!B95",类型!$C$95)</f>
        <v>神户小鸟</v>
      </c>
      <c r="D336">
        <v>7.6</v>
      </c>
      <c r="E336">
        <v>24</v>
      </c>
      <c r="F336" t="s">
        <v>13</v>
      </c>
      <c r="G336">
        <v>330.4</v>
      </c>
      <c r="H336">
        <v>96</v>
      </c>
      <c r="I336">
        <v>6.9</v>
      </c>
      <c r="J336">
        <v>-1</v>
      </c>
      <c r="K336" t="s">
        <v>1376</v>
      </c>
      <c r="L336">
        <v>0</v>
      </c>
      <c r="M336">
        <v>66</v>
      </c>
      <c r="N336" t="s">
        <v>3360</v>
      </c>
      <c r="O336">
        <v>0.3</v>
      </c>
      <c r="P336">
        <v>52</v>
      </c>
      <c r="Q336" t="s">
        <v>3360</v>
      </c>
      <c r="R336">
        <v>0</v>
      </c>
      <c r="S336">
        <v>71</v>
      </c>
      <c r="T336" t="s">
        <v>3360</v>
      </c>
      <c r="U336">
        <v>0.4</v>
      </c>
      <c r="V336">
        <v>86</v>
      </c>
      <c r="W336" t="s">
        <v>3360</v>
      </c>
      <c r="X336">
        <v>0</v>
      </c>
      <c r="Z336">
        <f>IFERROR(VLOOKUP(AA336,$A$2:$D$1636,4,FALSE),"")</f>
        <v>7.3</v>
      </c>
    </row>
    <row r="337" spans="1:26">
      <c r="A337">
        <v>340</v>
      </c>
      <c r="B337" s="62" t="s">
        <v>1377</v>
      </c>
      <c r="C337" s="61" t="str">
        <f>HYPERLINK("[映雪.xlsx]类型!B27",类型!$C$27)</f>
        <v>骑士</v>
      </c>
      <c r="D337">
        <v>6.9</v>
      </c>
      <c r="E337">
        <v>24</v>
      </c>
      <c r="F337" t="s">
        <v>13</v>
      </c>
      <c r="G337">
        <v>330.4</v>
      </c>
      <c r="H337">
        <v>26</v>
      </c>
      <c r="I337">
        <v>6.5</v>
      </c>
      <c r="J337">
        <v>-1</v>
      </c>
      <c r="K337" t="s">
        <v>1378</v>
      </c>
      <c r="L337">
        <v>0</v>
      </c>
      <c r="M337">
        <v>59</v>
      </c>
      <c r="N337" t="s">
        <v>3360</v>
      </c>
      <c r="O337">
        <v>0</v>
      </c>
      <c r="P337">
        <v>75</v>
      </c>
      <c r="Q337" t="s">
        <v>3360</v>
      </c>
      <c r="R337">
        <v>0.4</v>
      </c>
      <c r="S337">
        <v>16</v>
      </c>
      <c r="T337" t="s">
        <v>3360</v>
      </c>
      <c r="U337">
        <v>0</v>
      </c>
      <c r="V337">
        <v>47</v>
      </c>
      <c r="W337" t="s">
        <v>3360</v>
      </c>
      <c r="X337">
        <v>0</v>
      </c>
      <c r="Z337">
        <f>IFERROR(VLOOKUP(AA337,$A$2:$D$1636,4,FALSE),"")</f>
        <v>7.3</v>
      </c>
    </row>
    <row r="338" spans="1:26">
      <c r="A338">
        <v>341</v>
      </c>
      <c r="B338" s="62" t="s">
        <v>1379</v>
      </c>
      <c r="C338" s="61" t="str">
        <f>HYPERLINK("[映雪.xlsx]类型!B20",类型!$C$20)</f>
        <v>指挥官</v>
      </c>
      <c r="D338">
        <v>12.1</v>
      </c>
      <c r="E338">
        <v>24</v>
      </c>
      <c r="F338" t="s">
        <v>13</v>
      </c>
      <c r="G338">
        <v>330.4</v>
      </c>
      <c r="H338">
        <v>19</v>
      </c>
      <c r="I338">
        <v>10.1</v>
      </c>
      <c r="J338">
        <v>-1</v>
      </c>
      <c r="K338" t="s">
        <v>1150</v>
      </c>
      <c r="L338">
        <v>0</v>
      </c>
      <c r="M338">
        <v>61</v>
      </c>
      <c r="N338" t="s">
        <v>3360</v>
      </c>
      <c r="O338">
        <v>0</v>
      </c>
      <c r="P338">
        <v>23</v>
      </c>
      <c r="Q338" t="s">
        <v>3360</v>
      </c>
      <c r="R338">
        <v>0</v>
      </c>
      <c r="S338">
        <v>80</v>
      </c>
      <c r="T338" t="s">
        <v>3360</v>
      </c>
      <c r="U338">
        <v>2</v>
      </c>
      <c r="V338">
        <v>39</v>
      </c>
      <c r="W338" t="s">
        <v>3360</v>
      </c>
      <c r="X338">
        <v>0</v>
      </c>
      <c r="Z338">
        <f>IFERROR(VLOOKUP(AA338,$A$2:$D$1636,4,FALSE),"")</f>
        <v>7.3</v>
      </c>
    </row>
    <row r="339" spans="1:26">
      <c r="A339">
        <v>342</v>
      </c>
      <c r="B339" s="62" t="s">
        <v>1380</v>
      </c>
      <c r="C339" s="61" t="str">
        <f>HYPERLINK("[映雪.xlsx]类型!B65",类型!$C$65)</f>
        <v>中津静流</v>
      </c>
      <c r="D339">
        <v>19.5</v>
      </c>
      <c r="E339">
        <v>24</v>
      </c>
      <c r="F339" t="s">
        <v>13</v>
      </c>
      <c r="G339">
        <v>330.4</v>
      </c>
      <c r="H339">
        <v>66</v>
      </c>
      <c r="I339">
        <v>9.6</v>
      </c>
      <c r="J339">
        <v>-1</v>
      </c>
      <c r="K339" t="s">
        <v>1304</v>
      </c>
      <c r="L339">
        <v>0</v>
      </c>
      <c r="M339">
        <v>52</v>
      </c>
      <c r="N339" t="s">
        <v>3360</v>
      </c>
      <c r="O339">
        <v>0</v>
      </c>
      <c r="P339">
        <v>99</v>
      </c>
      <c r="Q339" t="s">
        <v>3360</v>
      </c>
      <c r="R339">
        <v>9.9</v>
      </c>
      <c r="S339">
        <v>60</v>
      </c>
      <c r="T339" t="s">
        <v>3360</v>
      </c>
      <c r="U339">
        <v>0</v>
      </c>
      <c r="V339">
        <v>85</v>
      </c>
      <c r="W339" t="s">
        <v>3360</v>
      </c>
      <c r="X339">
        <v>0</v>
      </c>
      <c r="Z339">
        <f>IFERROR(VLOOKUP(AA339,$A$2:$D$1636,4,FALSE),"")</f>
        <v>7.3</v>
      </c>
    </row>
    <row r="340" spans="1:26">
      <c r="A340">
        <v>343</v>
      </c>
      <c r="B340" t="s">
        <v>1381</v>
      </c>
      <c r="C340" s="61" t="str">
        <f>HYPERLINK("[映雪.xlsx]类型!B38",类型!$C$38)</f>
        <v>战士</v>
      </c>
      <c r="D340">
        <v>4.5</v>
      </c>
      <c r="E340">
        <v>24</v>
      </c>
      <c r="F340" t="s">
        <v>13</v>
      </c>
      <c r="G340">
        <v>330.4</v>
      </c>
      <c r="H340">
        <v>37</v>
      </c>
      <c r="I340">
        <v>2.5</v>
      </c>
      <c r="J340">
        <v>-1</v>
      </c>
      <c r="K340" t="s">
        <v>1382</v>
      </c>
      <c r="L340">
        <v>0</v>
      </c>
      <c r="M340">
        <v>54</v>
      </c>
      <c r="N340" t="s">
        <v>3360</v>
      </c>
      <c r="O340">
        <v>0</v>
      </c>
      <c r="P340">
        <v>81</v>
      </c>
      <c r="Q340" t="s">
        <v>3360</v>
      </c>
      <c r="R340">
        <v>2</v>
      </c>
      <c r="S340">
        <v>42</v>
      </c>
      <c r="T340" t="s">
        <v>3360</v>
      </c>
      <c r="U340">
        <v>0</v>
      </c>
      <c r="V340">
        <v>64</v>
      </c>
      <c r="W340" t="s">
        <v>3360</v>
      </c>
      <c r="X340">
        <v>0</v>
      </c>
      <c r="Z340">
        <f>IFERROR(VLOOKUP(AA340,$A$2:$D$1636,4,FALSE),"")</f>
        <v>7.3</v>
      </c>
    </row>
    <row r="341" spans="1:26">
      <c r="A341">
        <v>344</v>
      </c>
      <c r="B341" t="s">
        <v>1383</v>
      </c>
      <c r="C341" s="61" t="str">
        <f>HYPERLINK("[映雪.xlsx]类型!B33",类型!$C$33)</f>
        <v>魔女</v>
      </c>
      <c r="D341">
        <v>8.1</v>
      </c>
      <c r="E341">
        <v>24</v>
      </c>
      <c r="F341" t="s">
        <v>13</v>
      </c>
      <c r="G341">
        <v>330.4</v>
      </c>
      <c r="H341">
        <v>32</v>
      </c>
      <c r="I341">
        <v>6</v>
      </c>
      <c r="J341">
        <v>-1</v>
      </c>
      <c r="K341" t="s">
        <v>1033</v>
      </c>
      <c r="L341">
        <v>0</v>
      </c>
      <c r="M341">
        <v>60</v>
      </c>
      <c r="N341" t="s">
        <v>3360</v>
      </c>
      <c r="O341">
        <v>0</v>
      </c>
      <c r="P341">
        <v>34</v>
      </c>
      <c r="Q341" t="s">
        <v>3360</v>
      </c>
      <c r="R341">
        <v>0</v>
      </c>
      <c r="S341">
        <v>84</v>
      </c>
      <c r="T341" t="s">
        <v>3360</v>
      </c>
      <c r="U341">
        <v>2.1</v>
      </c>
      <c r="V341">
        <v>61</v>
      </c>
      <c r="W341" t="s">
        <v>3360</v>
      </c>
      <c r="X341">
        <v>0</v>
      </c>
      <c r="Z341">
        <f>IFERROR(VLOOKUP(AA341,$A$2:$D$1636,4,FALSE),"")</f>
        <v>7.3</v>
      </c>
    </row>
    <row r="342" spans="1:26">
      <c r="A342">
        <v>345</v>
      </c>
      <c r="B342" t="s">
        <v>1384</v>
      </c>
      <c r="C342" s="61" t="str">
        <f>HYPERLINK("[映雪.xlsx]类型!B17",类型!$C$17)</f>
        <v>记者</v>
      </c>
      <c r="D342">
        <v>6.8</v>
      </c>
      <c r="E342">
        <v>24</v>
      </c>
      <c r="F342" t="s">
        <v>13</v>
      </c>
      <c r="G342">
        <v>330.4</v>
      </c>
      <c r="H342">
        <v>16</v>
      </c>
      <c r="I342">
        <v>6.4</v>
      </c>
      <c r="J342">
        <v>-1</v>
      </c>
      <c r="K342" t="s">
        <v>1036</v>
      </c>
      <c r="L342">
        <v>0</v>
      </c>
      <c r="M342">
        <v>72</v>
      </c>
      <c r="N342" t="s">
        <v>3360</v>
      </c>
      <c r="O342">
        <v>0.4</v>
      </c>
      <c r="P342">
        <v>59</v>
      </c>
      <c r="Q342" t="s">
        <v>3360</v>
      </c>
      <c r="R342">
        <v>0</v>
      </c>
      <c r="S342">
        <v>61</v>
      </c>
      <c r="T342" t="s">
        <v>3360</v>
      </c>
      <c r="U342">
        <v>0</v>
      </c>
      <c r="V342">
        <v>66</v>
      </c>
      <c r="W342" t="s">
        <v>3360</v>
      </c>
      <c r="X342">
        <v>0</v>
      </c>
      <c r="Z342">
        <f>IFERROR(VLOOKUP(AA342,$A$2:$D$1636,4,FALSE),"")</f>
        <v>7.3</v>
      </c>
    </row>
    <row r="343" spans="1:26">
      <c r="A343">
        <v>346</v>
      </c>
      <c r="B343" t="s">
        <v>1385</v>
      </c>
      <c r="C343" s="61" t="str">
        <f>HYPERLINK("[映雪.xlsx]类型!B3",类型!$C$3)</f>
        <v>武勇强化</v>
      </c>
      <c r="D343">
        <v>3.5</v>
      </c>
      <c r="E343">
        <v>24</v>
      </c>
      <c r="F343" t="s">
        <v>13</v>
      </c>
      <c r="G343">
        <v>330.4</v>
      </c>
      <c r="H343">
        <v>2</v>
      </c>
      <c r="I343">
        <v>3.5</v>
      </c>
      <c r="J343">
        <v>-1</v>
      </c>
      <c r="K343" t="s">
        <v>1051</v>
      </c>
      <c r="L343">
        <v>0</v>
      </c>
      <c r="M343">
        <v>42</v>
      </c>
      <c r="N343" t="s">
        <v>3360</v>
      </c>
      <c r="O343">
        <v>0</v>
      </c>
      <c r="P343">
        <v>62</v>
      </c>
      <c r="Q343" t="s">
        <v>3360</v>
      </c>
      <c r="R343">
        <v>0</v>
      </c>
      <c r="S343">
        <v>54</v>
      </c>
      <c r="T343" t="s">
        <v>3360</v>
      </c>
      <c r="U343">
        <v>0</v>
      </c>
      <c r="V343">
        <v>58</v>
      </c>
      <c r="W343" t="s">
        <v>3360</v>
      </c>
      <c r="X343">
        <v>0</v>
      </c>
      <c r="Z343">
        <f>IFERROR(VLOOKUP(AA343,$A$2:$D$1636,4,FALSE),"")</f>
        <v>7.3</v>
      </c>
    </row>
    <row r="344" spans="1:26">
      <c r="A344">
        <v>347</v>
      </c>
      <c r="B344" t="s">
        <v>1386</v>
      </c>
      <c r="C344" s="61" t="str">
        <f>HYPERLINK("[映雪.xlsx]类型!B2",类型!$C$2)</f>
        <v>统御强化</v>
      </c>
      <c r="D344">
        <v>4.8</v>
      </c>
      <c r="E344">
        <v>24</v>
      </c>
      <c r="F344" t="s">
        <v>13</v>
      </c>
      <c r="G344">
        <v>330.4</v>
      </c>
      <c r="H344">
        <v>1</v>
      </c>
      <c r="I344">
        <v>4.5</v>
      </c>
      <c r="J344">
        <v>-1</v>
      </c>
      <c r="K344" t="s">
        <v>1072</v>
      </c>
      <c r="L344">
        <v>0</v>
      </c>
      <c r="M344">
        <v>60</v>
      </c>
      <c r="N344" t="s">
        <v>3360</v>
      </c>
      <c r="O344">
        <v>0</v>
      </c>
      <c r="P344">
        <v>43</v>
      </c>
      <c r="Q344" t="s">
        <v>3360</v>
      </c>
      <c r="R344">
        <v>0</v>
      </c>
      <c r="S344">
        <v>66</v>
      </c>
      <c r="T344" t="s">
        <v>3360</v>
      </c>
      <c r="U344">
        <v>0.3</v>
      </c>
      <c r="V344">
        <v>66</v>
      </c>
      <c r="W344" t="s">
        <v>3360</v>
      </c>
      <c r="X344">
        <v>0</v>
      </c>
      <c r="Z344">
        <f>IFERROR(VLOOKUP(AA344,$A$2:$D$1636,4,FALSE),"")</f>
        <v>7.3</v>
      </c>
    </row>
    <row r="345" spans="1:26">
      <c r="A345">
        <v>348</v>
      </c>
      <c r="B345" t="s">
        <v>1387</v>
      </c>
      <c r="C345" s="61" t="str">
        <f>HYPERLINK("[映雪.xlsx]类型!B4",类型!$C$4)</f>
        <v>智慧强化</v>
      </c>
      <c r="D345">
        <v>5.5</v>
      </c>
      <c r="E345">
        <v>24</v>
      </c>
      <c r="F345" t="s">
        <v>13</v>
      </c>
      <c r="G345">
        <v>330.4</v>
      </c>
      <c r="H345">
        <v>3</v>
      </c>
      <c r="I345">
        <v>5.5</v>
      </c>
      <c r="J345">
        <v>-1</v>
      </c>
      <c r="K345" t="s">
        <v>1082</v>
      </c>
      <c r="L345">
        <v>0</v>
      </c>
      <c r="M345">
        <v>49</v>
      </c>
      <c r="N345" t="s">
        <v>3360</v>
      </c>
      <c r="O345">
        <v>0</v>
      </c>
      <c r="P345">
        <v>36</v>
      </c>
      <c r="Q345" t="s">
        <v>3360</v>
      </c>
      <c r="R345">
        <v>0</v>
      </c>
      <c r="S345">
        <v>64</v>
      </c>
      <c r="T345" t="s">
        <v>3360</v>
      </c>
      <c r="U345">
        <v>0</v>
      </c>
      <c r="V345">
        <v>58</v>
      </c>
      <c r="W345" t="s">
        <v>3360</v>
      </c>
      <c r="X345">
        <v>0</v>
      </c>
      <c r="Z345">
        <f>IFERROR(VLOOKUP(AA345,$A$2:$D$1636,4,FALSE),"")</f>
        <v>7.3</v>
      </c>
    </row>
    <row r="346" spans="1:26">
      <c r="A346">
        <v>349</v>
      </c>
      <c r="B346" s="62" t="s">
        <v>1388</v>
      </c>
      <c r="C346" s="61" t="str">
        <f>HYPERLINK("[映雪.xlsx]类型!B16",类型!$C$16)</f>
        <v>神明</v>
      </c>
      <c r="D346">
        <v>8.9</v>
      </c>
      <c r="E346">
        <v>24</v>
      </c>
      <c r="F346" t="s">
        <v>13</v>
      </c>
      <c r="G346">
        <v>330.4</v>
      </c>
      <c r="H346">
        <v>15</v>
      </c>
      <c r="I346">
        <v>8.5</v>
      </c>
      <c r="J346">
        <v>-1</v>
      </c>
      <c r="K346" t="s">
        <v>1037</v>
      </c>
      <c r="L346">
        <v>0</v>
      </c>
      <c r="M346">
        <v>36</v>
      </c>
      <c r="N346" t="s">
        <v>3360</v>
      </c>
      <c r="O346">
        <v>0</v>
      </c>
      <c r="P346">
        <v>40</v>
      </c>
      <c r="Q346" t="s">
        <v>3360</v>
      </c>
      <c r="R346">
        <v>0</v>
      </c>
      <c r="S346">
        <v>71</v>
      </c>
      <c r="T346" t="s">
        <v>3360</v>
      </c>
      <c r="U346">
        <v>0.4</v>
      </c>
      <c r="V346">
        <v>55</v>
      </c>
      <c r="W346" t="s">
        <v>3360</v>
      </c>
      <c r="X346">
        <v>0</v>
      </c>
      <c r="Z346">
        <f>IFERROR(VLOOKUP(AA346,$A$2:$D$1636,4,FALSE),"")</f>
        <v>7.3</v>
      </c>
    </row>
    <row r="347" spans="1:26">
      <c r="A347">
        <v>350</v>
      </c>
      <c r="B347" t="s">
        <v>1389</v>
      </c>
      <c r="C347" s="61" t="str">
        <f>HYPERLINK("[映雪.xlsx]类型!B4",类型!$C$4)</f>
        <v>智慧强化</v>
      </c>
      <c r="D347">
        <v>5.9</v>
      </c>
      <c r="E347">
        <v>24</v>
      </c>
      <c r="F347" t="s">
        <v>13</v>
      </c>
      <c r="G347">
        <v>330.4</v>
      </c>
      <c r="H347">
        <v>3</v>
      </c>
      <c r="I347">
        <v>5.5</v>
      </c>
      <c r="J347">
        <v>-1</v>
      </c>
      <c r="K347" t="s">
        <v>1019</v>
      </c>
      <c r="L347">
        <v>0</v>
      </c>
      <c r="M347">
        <v>56</v>
      </c>
      <c r="N347" t="s">
        <v>3360</v>
      </c>
      <c r="O347">
        <v>0</v>
      </c>
      <c r="P347">
        <v>48</v>
      </c>
      <c r="Q347" t="s">
        <v>3360</v>
      </c>
      <c r="R347">
        <v>0</v>
      </c>
      <c r="S347">
        <v>73</v>
      </c>
      <c r="T347" t="s">
        <v>3360</v>
      </c>
      <c r="U347">
        <v>0.4</v>
      </c>
      <c r="V347">
        <v>67</v>
      </c>
      <c r="W347" t="s">
        <v>3360</v>
      </c>
      <c r="X347">
        <v>0</v>
      </c>
      <c r="Z347">
        <f>IFERROR(VLOOKUP(AA347,$A$2:$D$1636,4,FALSE),"")</f>
        <v>7.3</v>
      </c>
    </row>
    <row r="348" spans="1:26">
      <c r="A348">
        <v>351</v>
      </c>
      <c r="B348" t="s">
        <v>1390</v>
      </c>
      <c r="C348" s="61" t="str">
        <f>HYPERLINK("[映雪.xlsx]类型!B14",类型!$C$14)</f>
        <v>永生</v>
      </c>
      <c r="D348">
        <v>7.8</v>
      </c>
      <c r="E348">
        <v>24</v>
      </c>
      <c r="F348" t="s">
        <v>13</v>
      </c>
      <c r="G348">
        <v>330.4</v>
      </c>
      <c r="H348">
        <v>13</v>
      </c>
      <c r="I348">
        <v>5.4</v>
      </c>
      <c r="J348">
        <v>-1</v>
      </c>
      <c r="K348" t="s">
        <v>1056</v>
      </c>
      <c r="L348">
        <v>0</v>
      </c>
      <c r="M348">
        <v>53</v>
      </c>
      <c r="N348" t="s">
        <v>3360</v>
      </c>
      <c r="O348">
        <v>0</v>
      </c>
      <c r="P348">
        <v>78</v>
      </c>
      <c r="Q348" t="s">
        <v>3360</v>
      </c>
      <c r="R348">
        <v>0.4</v>
      </c>
      <c r="S348">
        <v>79</v>
      </c>
      <c r="T348" t="s">
        <v>3360</v>
      </c>
      <c r="U348">
        <v>2</v>
      </c>
      <c r="V348">
        <v>26</v>
      </c>
      <c r="W348" t="s">
        <v>3360</v>
      </c>
      <c r="X348">
        <v>0</v>
      </c>
      <c r="Z348">
        <f>IFERROR(VLOOKUP(AA348,$A$2:$D$1636,4,FALSE),"")</f>
        <v>7.3</v>
      </c>
    </row>
    <row r="349" spans="1:26">
      <c r="A349">
        <v>352</v>
      </c>
      <c r="B349" t="s">
        <v>1391</v>
      </c>
      <c r="C349" s="61" t="str">
        <f>HYPERLINK("[映雪.xlsx]类型!B7",类型!$C$7)</f>
        <v>武勇全能</v>
      </c>
      <c r="D349">
        <v>6.5</v>
      </c>
      <c r="E349">
        <v>24</v>
      </c>
      <c r="F349" t="s">
        <v>13</v>
      </c>
      <c r="G349">
        <v>330.4</v>
      </c>
      <c r="H349">
        <v>6</v>
      </c>
      <c r="I349">
        <v>4.1</v>
      </c>
      <c r="J349">
        <v>-1</v>
      </c>
      <c r="K349" t="s">
        <v>1087</v>
      </c>
      <c r="L349">
        <v>0</v>
      </c>
      <c r="M349">
        <v>81</v>
      </c>
      <c r="N349" t="s">
        <v>3360</v>
      </c>
      <c r="O349">
        <v>2</v>
      </c>
      <c r="P349">
        <v>76</v>
      </c>
      <c r="Q349" t="s">
        <v>3360</v>
      </c>
      <c r="R349">
        <v>0.4</v>
      </c>
      <c r="S349">
        <v>49</v>
      </c>
      <c r="T349" t="s">
        <v>3360</v>
      </c>
      <c r="U349">
        <v>0</v>
      </c>
      <c r="V349">
        <v>50</v>
      </c>
      <c r="W349" t="s">
        <v>3360</v>
      </c>
      <c r="X349">
        <v>0</v>
      </c>
      <c r="Z349">
        <f>IFERROR(VLOOKUP(AA349,$A$2:$D$1636,4,FALSE),"")</f>
        <v>7.3</v>
      </c>
    </row>
    <row r="350" spans="1:26">
      <c r="A350">
        <v>353</v>
      </c>
      <c r="B350" s="62" t="s">
        <v>1392</v>
      </c>
      <c r="C350" s="61" t="str">
        <f>HYPERLINK("[映雪.xlsx]类型!B14",类型!$C$14)</f>
        <v>永生</v>
      </c>
      <c r="D350">
        <v>16.4</v>
      </c>
      <c r="E350">
        <v>24</v>
      </c>
      <c r="F350" t="s">
        <v>13</v>
      </c>
      <c r="G350">
        <v>330.4</v>
      </c>
      <c r="H350">
        <v>13</v>
      </c>
      <c r="I350">
        <v>5.4</v>
      </c>
      <c r="J350">
        <v>-1</v>
      </c>
      <c r="K350" t="s">
        <v>1091</v>
      </c>
      <c r="L350">
        <v>0</v>
      </c>
      <c r="M350">
        <v>64</v>
      </c>
      <c r="N350" t="s">
        <v>3360</v>
      </c>
      <c r="O350">
        <v>0</v>
      </c>
      <c r="P350">
        <v>82</v>
      </c>
      <c r="Q350" t="s">
        <v>3360</v>
      </c>
      <c r="R350">
        <v>2</v>
      </c>
      <c r="S350">
        <v>89</v>
      </c>
      <c r="T350" t="s">
        <v>3360</v>
      </c>
      <c r="U350">
        <v>8.9</v>
      </c>
      <c r="V350">
        <v>84</v>
      </c>
      <c r="W350" t="s">
        <v>3360</v>
      </c>
      <c r="X350">
        <v>0</v>
      </c>
      <c r="Z350">
        <f>IFERROR(VLOOKUP(AA350,$A$2:$D$1636,4,FALSE),"")</f>
        <v>7.3</v>
      </c>
    </row>
    <row r="351" spans="1:26">
      <c r="A351">
        <v>354</v>
      </c>
      <c r="B351" t="s">
        <v>1393</v>
      </c>
      <c r="C351" s="61" t="str">
        <f>HYPERLINK("[映雪.xlsx]类型!B15",类型!$C$15)</f>
        <v>巫女</v>
      </c>
      <c r="D351">
        <v>10.8</v>
      </c>
      <c r="E351">
        <v>4</v>
      </c>
      <c r="F351" t="s">
        <v>60</v>
      </c>
      <c r="G351">
        <v>84.1</v>
      </c>
      <c r="H351">
        <v>14</v>
      </c>
      <c r="I351">
        <v>10.4</v>
      </c>
      <c r="J351">
        <v>-1</v>
      </c>
      <c r="K351" t="s">
        <v>1061</v>
      </c>
      <c r="L351">
        <v>0</v>
      </c>
      <c r="M351">
        <v>55</v>
      </c>
      <c r="N351" t="s">
        <v>3360</v>
      </c>
      <c r="O351">
        <v>0</v>
      </c>
      <c r="P351">
        <v>62</v>
      </c>
      <c r="Q351" t="s">
        <v>3360</v>
      </c>
      <c r="R351">
        <v>0</v>
      </c>
      <c r="S351">
        <v>71</v>
      </c>
      <c r="T351" t="s">
        <v>3360</v>
      </c>
      <c r="U351">
        <v>0.4</v>
      </c>
      <c r="V351">
        <v>32</v>
      </c>
      <c r="W351" t="s">
        <v>3360</v>
      </c>
      <c r="X351">
        <v>0</v>
      </c>
      <c r="Z351">
        <f>IFERROR(VLOOKUP(AA351,$A$2:$D$1636,4,FALSE),"")</f>
        <v>7.3</v>
      </c>
    </row>
    <row r="352" spans="1:26">
      <c r="A352">
        <v>355</v>
      </c>
      <c r="B352" t="s">
        <v>60</v>
      </c>
      <c r="C352" s="61" t="str">
        <f>HYPERLINK("[映雪.xlsx]类型!B20",类型!$C$20)</f>
        <v>指挥官</v>
      </c>
      <c r="D352">
        <v>20.8</v>
      </c>
      <c r="E352">
        <v>4</v>
      </c>
      <c r="F352" t="s">
        <v>60</v>
      </c>
      <c r="G352">
        <v>84.1</v>
      </c>
      <c r="H352">
        <v>19</v>
      </c>
      <c r="I352">
        <v>10.1</v>
      </c>
      <c r="J352">
        <v>-1</v>
      </c>
      <c r="K352" t="s">
        <v>1087</v>
      </c>
      <c r="L352">
        <v>0</v>
      </c>
      <c r="M352">
        <v>99</v>
      </c>
      <c r="N352" t="s">
        <v>3360</v>
      </c>
      <c r="O352">
        <v>9.9</v>
      </c>
      <c r="P352">
        <v>77</v>
      </c>
      <c r="Q352" t="s">
        <v>3360</v>
      </c>
      <c r="R352">
        <v>0.4</v>
      </c>
      <c r="S352">
        <v>75</v>
      </c>
      <c r="T352" t="s">
        <v>3360</v>
      </c>
      <c r="U352">
        <v>0.4</v>
      </c>
      <c r="V352">
        <v>71</v>
      </c>
      <c r="W352" t="s">
        <v>3360</v>
      </c>
      <c r="X352">
        <v>0</v>
      </c>
      <c r="Z352">
        <f>IFERROR(VLOOKUP(AA352,$A$2:$D$1636,4,FALSE),"")</f>
        <v>7.3</v>
      </c>
    </row>
    <row r="353" spans="1:26">
      <c r="A353">
        <v>356</v>
      </c>
      <c r="B353" t="s">
        <v>1394</v>
      </c>
      <c r="C353" s="61" t="str">
        <f>HYPERLINK("[映雪.xlsx]类型!B1",类型!$C$1)</f>
        <v>均衡</v>
      </c>
      <c r="D353">
        <v>4.6</v>
      </c>
      <c r="E353">
        <v>4</v>
      </c>
      <c r="F353" t="s">
        <v>60</v>
      </c>
      <c r="G353">
        <v>84.1</v>
      </c>
      <c r="H353">
        <v>0</v>
      </c>
      <c r="I353">
        <v>4.6</v>
      </c>
      <c r="J353">
        <v>-1</v>
      </c>
      <c r="K353" t="s">
        <v>1060</v>
      </c>
      <c r="L353">
        <v>0</v>
      </c>
      <c r="M353">
        <v>52</v>
      </c>
      <c r="N353" t="s">
        <v>3360</v>
      </c>
      <c r="O353">
        <v>0</v>
      </c>
      <c r="P353">
        <v>43</v>
      </c>
      <c r="Q353" t="s">
        <v>3360</v>
      </c>
      <c r="R353">
        <v>0</v>
      </c>
      <c r="S353">
        <v>54</v>
      </c>
      <c r="T353" t="s">
        <v>3360</v>
      </c>
      <c r="U353">
        <v>0</v>
      </c>
      <c r="V353">
        <v>66</v>
      </c>
      <c r="W353" t="s">
        <v>3360</v>
      </c>
      <c r="X353">
        <v>0</v>
      </c>
      <c r="Z353">
        <f>IFERROR(VLOOKUP(AA353,$A$2:$D$1636,4,FALSE),"")</f>
        <v>7.3</v>
      </c>
    </row>
    <row r="354" spans="1:26">
      <c r="A354">
        <v>357</v>
      </c>
      <c r="B354" t="s">
        <v>1395</v>
      </c>
      <c r="C354" s="61" t="str">
        <f>HYPERLINK("[映雪.xlsx]类型!B31",类型!$C$31)</f>
        <v>后宫王</v>
      </c>
      <c r="D354">
        <v>8</v>
      </c>
      <c r="E354">
        <v>3</v>
      </c>
      <c r="F354" t="s">
        <v>128</v>
      </c>
      <c r="G354">
        <v>116.9</v>
      </c>
      <c r="H354">
        <v>30</v>
      </c>
      <c r="I354">
        <v>5.5</v>
      </c>
      <c r="J354">
        <v>-1</v>
      </c>
      <c r="K354" t="s">
        <v>1064</v>
      </c>
      <c r="L354">
        <v>0</v>
      </c>
      <c r="M354">
        <v>86</v>
      </c>
      <c r="N354" t="s">
        <v>3360</v>
      </c>
      <c r="O354">
        <v>2.2</v>
      </c>
      <c r="P354">
        <v>65</v>
      </c>
      <c r="Q354" t="s">
        <v>3360</v>
      </c>
      <c r="R354">
        <v>0.3</v>
      </c>
      <c r="S354">
        <v>61</v>
      </c>
      <c r="T354" t="s">
        <v>3360</v>
      </c>
      <c r="U354">
        <v>0</v>
      </c>
      <c r="V354">
        <v>66</v>
      </c>
      <c r="W354" t="s">
        <v>3360</v>
      </c>
      <c r="X354">
        <v>0</v>
      </c>
      <c r="Z354">
        <f>IFERROR(VLOOKUP(AA354,$A$2:$D$1636,4,FALSE),"")</f>
        <v>7.3</v>
      </c>
    </row>
    <row r="355" spans="1:26">
      <c r="A355">
        <v>358</v>
      </c>
      <c r="B355" t="s">
        <v>1396</v>
      </c>
      <c r="C355" s="61" t="str">
        <f>HYPERLINK("[映雪.xlsx]类型!B1",类型!$C$1)</f>
        <v>均衡</v>
      </c>
      <c r="D355">
        <v>4.6</v>
      </c>
      <c r="E355">
        <v>3</v>
      </c>
      <c r="F355" t="s">
        <v>128</v>
      </c>
      <c r="G355">
        <v>116.9</v>
      </c>
      <c r="H355">
        <v>0</v>
      </c>
      <c r="I355">
        <v>4.6</v>
      </c>
      <c r="J355">
        <v>-1</v>
      </c>
      <c r="K355" t="s">
        <v>1036</v>
      </c>
      <c r="L355">
        <v>0</v>
      </c>
      <c r="M355">
        <v>58</v>
      </c>
      <c r="N355" t="s">
        <v>3360</v>
      </c>
      <c r="O355">
        <v>0</v>
      </c>
      <c r="P355">
        <v>63</v>
      </c>
      <c r="Q355" t="s">
        <v>3360</v>
      </c>
      <c r="R355">
        <v>0</v>
      </c>
      <c r="S355">
        <v>52</v>
      </c>
      <c r="T355" t="s">
        <v>3360</v>
      </c>
      <c r="U355">
        <v>0</v>
      </c>
      <c r="V355">
        <v>50</v>
      </c>
      <c r="W355" t="s">
        <v>3360</v>
      </c>
      <c r="X355">
        <v>0</v>
      </c>
      <c r="Z355">
        <f>IFERROR(VLOOKUP(AA355,$A$2:$D$1636,4,FALSE),"")</f>
        <v>7.3</v>
      </c>
    </row>
    <row r="356" spans="1:26">
      <c r="A356">
        <v>359</v>
      </c>
      <c r="B356" t="s">
        <v>1397</v>
      </c>
      <c r="C356" s="61" t="str">
        <f>HYPERLINK("[映雪.xlsx]类型!B14",类型!$C$14)</f>
        <v>永生</v>
      </c>
      <c r="D356">
        <v>9.4</v>
      </c>
      <c r="E356">
        <v>24</v>
      </c>
      <c r="F356" t="s">
        <v>13</v>
      </c>
      <c r="G356">
        <v>330.4</v>
      </c>
      <c r="H356">
        <v>13</v>
      </c>
      <c r="I356">
        <v>5.4</v>
      </c>
      <c r="J356">
        <v>-1</v>
      </c>
      <c r="K356" t="s">
        <v>1056</v>
      </c>
      <c r="L356">
        <v>0</v>
      </c>
      <c r="M356">
        <v>35</v>
      </c>
      <c r="N356" t="s">
        <v>3360</v>
      </c>
      <c r="O356">
        <v>0</v>
      </c>
      <c r="P356">
        <v>82</v>
      </c>
      <c r="Q356" t="s">
        <v>3360</v>
      </c>
      <c r="R356">
        <v>2</v>
      </c>
      <c r="S356">
        <v>79</v>
      </c>
      <c r="T356" t="s">
        <v>3360</v>
      </c>
      <c r="U356">
        <v>2</v>
      </c>
      <c r="V356">
        <v>61</v>
      </c>
      <c r="W356" t="s">
        <v>3360</v>
      </c>
      <c r="X356">
        <v>0</v>
      </c>
      <c r="Z356">
        <f>IFERROR(VLOOKUP(AA356,$A$2:$D$1636,4,FALSE),"")</f>
        <v>7.3</v>
      </c>
    </row>
    <row r="357" spans="1:26">
      <c r="A357">
        <v>360</v>
      </c>
      <c r="B357" s="62" t="s">
        <v>1398</v>
      </c>
      <c r="C357" s="61" t="str">
        <f>HYPERLINK("[映雪.xlsx]类型!B16",类型!$C$16)</f>
        <v>神明</v>
      </c>
      <c r="D357">
        <v>12.6</v>
      </c>
      <c r="E357">
        <v>24</v>
      </c>
      <c r="F357" t="s">
        <v>13</v>
      </c>
      <c r="G357">
        <v>330.4</v>
      </c>
      <c r="H357">
        <v>15</v>
      </c>
      <c r="I357">
        <v>8.5</v>
      </c>
      <c r="J357">
        <v>-1</v>
      </c>
      <c r="K357" t="s">
        <v>1037</v>
      </c>
      <c r="L357">
        <v>0</v>
      </c>
      <c r="M357">
        <v>55</v>
      </c>
      <c r="N357" t="s">
        <v>3360</v>
      </c>
      <c r="O357">
        <v>0</v>
      </c>
      <c r="P357">
        <v>81</v>
      </c>
      <c r="Q357" t="s">
        <v>3360</v>
      </c>
      <c r="R357">
        <v>2</v>
      </c>
      <c r="S357">
        <v>85</v>
      </c>
      <c r="T357" t="s">
        <v>3360</v>
      </c>
      <c r="U357">
        <v>2.1</v>
      </c>
      <c r="V357">
        <v>64</v>
      </c>
      <c r="W357" t="s">
        <v>3360</v>
      </c>
      <c r="X357">
        <v>0</v>
      </c>
      <c r="Z357">
        <f>IFERROR(VLOOKUP(AA357,$A$2:$D$1636,4,FALSE),"")</f>
        <v>7.3</v>
      </c>
    </row>
    <row r="358" spans="1:26">
      <c r="A358">
        <v>361</v>
      </c>
      <c r="B358" t="s">
        <v>1399</v>
      </c>
      <c r="C358" s="61" t="str">
        <f>HYPERLINK("[映雪.xlsx]类型!B36",类型!$C$36)</f>
        <v>文学家</v>
      </c>
      <c r="D358">
        <v>9.9</v>
      </c>
      <c r="E358">
        <v>3</v>
      </c>
      <c r="F358" t="s">
        <v>128</v>
      </c>
      <c r="G358">
        <v>116.9</v>
      </c>
      <c r="H358">
        <v>35</v>
      </c>
      <c r="I358">
        <v>9.5</v>
      </c>
      <c r="J358">
        <v>-1</v>
      </c>
      <c r="K358" t="s">
        <v>1049</v>
      </c>
      <c r="L358">
        <v>0</v>
      </c>
      <c r="M358">
        <v>45</v>
      </c>
      <c r="N358" t="s">
        <v>3360</v>
      </c>
      <c r="O358">
        <v>0</v>
      </c>
      <c r="P358">
        <v>58</v>
      </c>
      <c r="Q358" t="s">
        <v>3360</v>
      </c>
      <c r="R358">
        <v>0</v>
      </c>
      <c r="S358">
        <v>73</v>
      </c>
      <c r="T358" t="s">
        <v>3360</v>
      </c>
      <c r="U358">
        <v>0.4</v>
      </c>
      <c r="V358">
        <v>56</v>
      </c>
      <c r="W358" t="s">
        <v>3360</v>
      </c>
      <c r="X358">
        <v>0</v>
      </c>
      <c r="Z358">
        <f>IFERROR(VLOOKUP(AA358,$A$2:$D$1636,4,FALSE),"")</f>
        <v>7.3</v>
      </c>
    </row>
    <row r="359" spans="1:26">
      <c r="A359">
        <v>362</v>
      </c>
      <c r="B359" t="s">
        <v>128</v>
      </c>
      <c r="C359" s="61" t="str">
        <f>HYPERLINK("[映雪.xlsx]类型!B31",类型!$C$31)</f>
        <v>后宫王</v>
      </c>
      <c r="D359">
        <v>7.6</v>
      </c>
      <c r="E359">
        <v>3</v>
      </c>
      <c r="F359" t="s">
        <v>128</v>
      </c>
      <c r="G359">
        <v>116.9</v>
      </c>
      <c r="H359">
        <v>30</v>
      </c>
      <c r="I359">
        <v>5.5</v>
      </c>
      <c r="J359">
        <v>-1</v>
      </c>
      <c r="K359" t="s">
        <v>1026</v>
      </c>
      <c r="L359">
        <v>0</v>
      </c>
      <c r="M359">
        <v>84</v>
      </c>
      <c r="N359" t="s">
        <v>3360</v>
      </c>
      <c r="O359">
        <v>2.1</v>
      </c>
      <c r="P359">
        <v>64</v>
      </c>
      <c r="Q359" t="s">
        <v>3360</v>
      </c>
      <c r="R359">
        <v>0</v>
      </c>
      <c r="S359">
        <v>64</v>
      </c>
      <c r="T359" t="s">
        <v>3360</v>
      </c>
      <c r="U359">
        <v>0</v>
      </c>
      <c r="V359">
        <v>75</v>
      </c>
      <c r="W359" t="s">
        <v>3360</v>
      </c>
      <c r="X359">
        <v>0</v>
      </c>
      <c r="Z359">
        <f>IFERROR(VLOOKUP(AA359,$A$2:$D$1636,4,FALSE),"")</f>
        <v>7.3</v>
      </c>
    </row>
    <row r="360" spans="1:26">
      <c r="A360">
        <v>363</v>
      </c>
      <c r="B360" t="s">
        <v>1401</v>
      </c>
      <c r="C360" s="61" t="str">
        <f>HYPERLINK("[映雪.xlsx]类型!B22",类型!$C$22)</f>
        <v>傲娇</v>
      </c>
      <c r="D360">
        <v>4.3</v>
      </c>
      <c r="E360">
        <v>3</v>
      </c>
      <c r="F360" t="s">
        <v>128</v>
      </c>
      <c r="G360">
        <v>116.9</v>
      </c>
      <c r="H360">
        <v>21</v>
      </c>
      <c r="I360">
        <v>4</v>
      </c>
      <c r="J360">
        <v>-1</v>
      </c>
      <c r="K360" t="s">
        <v>1011</v>
      </c>
      <c r="L360">
        <v>0</v>
      </c>
      <c r="M360">
        <v>53</v>
      </c>
      <c r="N360" t="s">
        <v>3360</v>
      </c>
      <c r="O360">
        <v>0</v>
      </c>
      <c r="P360">
        <v>57</v>
      </c>
      <c r="Q360" t="s">
        <v>3360</v>
      </c>
      <c r="R360">
        <v>0</v>
      </c>
      <c r="S360">
        <v>65</v>
      </c>
      <c r="T360" t="s">
        <v>3360</v>
      </c>
      <c r="U360">
        <v>0.3</v>
      </c>
      <c r="V360">
        <v>83</v>
      </c>
      <c r="W360" t="s">
        <v>3360</v>
      </c>
      <c r="X360">
        <v>0</v>
      </c>
      <c r="Z360">
        <f>IFERROR(VLOOKUP(AA360,$A$2:$D$1636,4,FALSE),"")</f>
        <v>7.3</v>
      </c>
    </row>
    <row r="361" spans="1:26">
      <c r="A361">
        <v>364</v>
      </c>
      <c r="B361" t="s">
        <v>1402</v>
      </c>
      <c r="C361" s="61" t="str">
        <f>HYPERLINK("[映雪.xlsx]类型!B7",类型!$C$7)</f>
        <v>武勇全能</v>
      </c>
      <c r="D361">
        <v>5.2</v>
      </c>
      <c r="E361">
        <v>3</v>
      </c>
      <c r="F361" t="s">
        <v>128</v>
      </c>
      <c r="G361">
        <v>116.9</v>
      </c>
      <c r="H361">
        <v>6</v>
      </c>
      <c r="I361">
        <v>4.1</v>
      </c>
      <c r="J361">
        <v>-1</v>
      </c>
      <c r="K361" t="s">
        <v>1087</v>
      </c>
      <c r="L361">
        <v>0</v>
      </c>
      <c r="M361">
        <v>74</v>
      </c>
      <c r="N361" t="s">
        <v>3360</v>
      </c>
      <c r="O361">
        <v>0.4</v>
      </c>
      <c r="P361">
        <v>76</v>
      </c>
      <c r="Q361" t="s">
        <v>3360</v>
      </c>
      <c r="R361">
        <v>0.4</v>
      </c>
      <c r="S361">
        <v>73</v>
      </c>
      <c r="T361" t="s">
        <v>3360</v>
      </c>
      <c r="U361">
        <v>0.4</v>
      </c>
      <c r="V361">
        <v>77</v>
      </c>
      <c r="W361" t="s">
        <v>3360</v>
      </c>
      <c r="X361">
        <v>0</v>
      </c>
      <c r="Z361">
        <f>IFERROR(VLOOKUP(AA361,$A$2:$D$1636,4,FALSE),"")</f>
        <v>7.3</v>
      </c>
    </row>
    <row r="362" spans="1:26">
      <c r="A362">
        <v>365</v>
      </c>
      <c r="B362" t="s">
        <v>1403</v>
      </c>
      <c r="C362" s="61" t="str">
        <f>HYPERLINK("[映雪.xlsx]类型!B24",类型!$C$24)</f>
        <v>艺术家</v>
      </c>
      <c r="D362">
        <v>7.1</v>
      </c>
      <c r="E362">
        <v>3</v>
      </c>
      <c r="F362" t="s">
        <v>128</v>
      </c>
      <c r="G362">
        <v>116.9</v>
      </c>
      <c r="H362">
        <v>23</v>
      </c>
      <c r="I362">
        <v>3.8</v>
      </c>
      <c r="J362">
        <v>-1</v>
      </c>
      <c r="K362" t="s">
        <v>1093</v>
      </c>
      <c r="L362">
        <v>0</v>
      </c>
      <c r="M362">
        <v>72</v>
      </c>
      <c r="N362" t="s">
        <v>3360</v>
      </c>
      <c r="O362">
        <v>0.4</v>
      </c>
      <c r="P362">
        <v>34</v>
      </c>
      <c r="Q362" t="s">
        <v>3360</v>
      </c>
      <c r="R362">
        <v>0</v>
      </c>
      <c r="S362">
        <v>79</v>
      </c>
      <c r="T362" t="s">
        <v>3360</v>
      </c>
      <c r="U362">
        <v>2</v>
      </c>
      <c r="V362">
        <v>96</v>
      </c>
      <c r="W362" t="s">
        <v>3360</v>
      </c>
      <c r="X362">
        <v>1</v>
      </c>
      <c r="Z362">
        <f>IFERROR(VLOOKUP(AA362,$A$2:$D$1636,4,FALSE),"")</f>
        <v>7.3</v>
      </c>
    </row>
    <row r="363" spans="1:26">
      <c r="A363">
        <v>366</v>
      </c>
      <c r="B363" t="s">
        <v>1404</v>
      </c>
      <c r="C363" s="61" t="str">
        <f>HYPERLINK("[映雪.xlsx]类型!B18",类型!$C$18)</f>
        <v>科学家</v>
      </c>
      <c r="D363">
        <v>6.2</v>
      </c>
      <c r="E363">
        <v>3</v>
      </c>
      <c r="F363" t="s">
        <v>128</v>
      </c>
      <c r="G363">
        <v>116.9</v>
      </c>
      <c r="H363">
        <v>17</v>
      </c>
      <c r="I363">
        <v>5.4</v>
      </c>
      <c r="J363">
        <v>-1</v>
      </c>
      <c r="K363" t="s">
        <v>1035</v>
      </c>
      <c r="L363">
        <v>0</v>
      </c>
      <c r="M363">
        <v>76</v>
      </c>
      <c r="N363" t="s">
        <v>3360</v>
      </c>
      <c r="O363">
        <v>0.4</v>
      </c>
      <c r="P363">
        <v>27</v>
      </c>
      <c r="Q363" t="s">
        <v>3360</v>
      </c>
      <c r="R363">
        <v>0</v>
      </c>
      <c r="S363">
        <v>75</v>
      </c>
      <c r="T363" t="s">
        <v>3360</v>
      </c>
      <c r="U363">
        <v>0.4</v>
      </c>
      <c r="V363">
        <v>71</v>
      </c>
      <c r="W363" t="s">
        <v>3360</v>
      </c>
      <c r="X363">
        <v>0</v>
      </c>
      <c r="Z363">
        <f>IFERROR(VLOOKUP(AA363,$A$2:$D$1636,4,FALSE),"")</f>
        <v>7.3</v>
      </c>
    </row>
    <row r="364" spans="1:26">
      <c r="A364">
        <v>367</v>
      </c>
      <c r="B364" t="s">
        <v>1405</v>
      </c>
      <c r="C364" s="61" t="str">
        <f>HYPERLINK("[映雪.xlsx]类型!B6",类型!$C$6)</f>
        <v>统御全能</v>
      </c>
      <c r="D364">
        <v>5.3</v>
      </c>
      <c r="E364">
        <v>3</v>
      </c>
      <c r="F364" t="s">
        <v>128</v>
      </c>
      <c r="G364">
        <v>116.9</v>
      </c>
      <c r="H364">
        <v>5</v>
      </c>
      <c r="I364">
        <v>5.3</v>
      </c>
      <c r="J364">
        <v>-1</v>
      </c>
      <c r="K364" t="s">
        <v>1029</v>
      </c>
      <c r="L364">
        <v>0</v>
      </c>
      <c r="M364">
        <v>62</v>
      </c>
      <c r="N364" t="s">
        <v>3360</v>
      </c>
      <c r="O364">
        <v>0</v>
      </c>
      <c r="P364">
        <v>56</v>
      </c>
      <c r="Q364" t="s">
        <v>3360</v>
      </c>
      <c r="R364">
        <v>0</v>
      </c>
      <c r="S364">
        <v>55</v>
      </c>
      <c r="T364" t="s">
        <v>3360</v>
      </c>
      <c r="U364">
        <v>0</v>
      </c>
      <c r="V364">
        <v>63</v>
      </c>
      <c r="W364" t="s">
        <v>3360</v>
      </c>
      <c r="X364">
        <v>0</v>
      </c>
      <c r="Z364">
        <f>IFERROR(VLOOKUP(AA364,$A$2:$D$1636,4,FALSE),"")</f>
        <v>7.3</v>
      </c>
    </row>
    <row r="365" spans="1:26">
      <c r="A365">
        <v>368</v>
      </c>
      <c r="B365" t="s">
        <v>86</v>
      </c>
      <c r="C365" s="61" t="str">
        <f>HYPERLINK("[映雪.xlsx]类型!B88",类型!$C$88)</f>
        <v>凉风青叶</v>
      </c>
      <c r="D365">
        <v>6.4</v>
      </c>
      <c r="E365">
        <v>31</v>
      </c>
      <c r="F365" t="s">
        <v>86</v>
      </c>
      <c r="G365">
        <v>124.4</v>
      </c>
      <c r="H365">
        <v>89</v>
      </c>
      <c r="I365">
        <v>5.7</v>
      </c>
      <c r="J365">
        <v>-1</v>
      </c>
      <c r="K365" t="s">
        <v>1306</v>
      </c>
      <c r="L365">
        <v>0</v>
      </c>
      <c r="M365">
        <v>73</v>
      </c>
      <c r="N365" t="s">
        <v>3360</v>
      </c>
      <c r="O365">
        <v>0.4</v>
      </c>
      <c r="P365">
        <v>38</v>
      </c>
      <c r="Q365" t="s">
        <v>3360</v>
      </c>
      <c r="R365">
        <v>0</v>
      </c>
      <c r="S365">
        <v>70</v>
      </c>
      <c r="T365" t="s">
        <v>3360</v>
      </c>
      <c r="U365">
        <v>0.3</v>
      </c>
      <c r="V365">
        <v>82</v>
      </c>
      <c r="W365" t="s">
        <v>3360</v>
      </c>
      <c r="X365">
        <v>0</v>
      </c>
      <c r="Z365">
        <f>IFERROR(VLOOKUP(AA365,$A$2:$D$1636,4,FALSE),"")</f>
        <v>7.3</v>
      </c>
    </row>
    <row r="366" spans="1:26">
      <c r="A366">
        <v>369</v>
      </c>
      <c r="B366" t="s">
        <v>1406</v>
      </c>
      <c r="C366" s="61" t="str">
        <f>HYPERLINK("[映雪.xlsx]类型!B34",类型!$C$34)</f>
        <v>宅女</v>
      </c>
      <c r="D366">
        <v>7.3</v>
      </c>
      <c r="E366">
        <v>31</v>
      </c>
      <c r="F366" t="s">
        <v>86</v>
      </c>
      <c r="G366">
        <v>124.4</v>
      </c>
      <c r="H366">
        <v>33</v>
      </c>
      <c r="I366">
        <v>7.3</v>
      </c>
      <c r="J366">
        <v>-1</v>
      </c>
      <c r="K366" t="s">
        <v>1064</v>
      </c>
      <c r="L366">
        <v>0</v>
      </c>
      <c r="M366">
        <v>53</v>
      </c>
      <c r="N366" t="s">
        <v>3360</v>
      </c>
      <c r="O366">
        <v>0</v>
      </c>
      <c r="P366">
        <v>59</v>
      </c>
      <c r="Q366" t="s">
        <v>3360</v>
      </c>
      <c r="R366">
        <v>0</v>
      </c>
      <c r="S366">
        <v>55</v>
      </c>
      <c r="T366" t="s">
        <v>3360</v>
      </c>
      <c r="U366">
        <v>0</v>
      </c>
      <c r="V366">
        <v>57</v>
      </c>
      <c r="W366" t="s">
        <v>3360</v>
      </c>
      <c r="X366">
        <v>0</v>
      </c>
      <c r="Z366">
        <f>IFERROR(VLOOKUP(AA366,$A$2:$D$1636,4,FALSE),"")</f>
        <v>7.3</v>
      </c>
    </row>
    <row r="367" spans="1:26">
      <c r="A367">
        <v>370</v>
      </c>
      <c r="B367" t="s">
        <v>1407</v>
      </c>
      <c r="C367" s="61" t="str">
        <f>HYPERLINK("[映雪.xlsx]类型!B29",类型!$C$29)</f>
        <v>偶像</v>
      </c>
      <c r="D367">
        <v>8.8</v>
      </c>
      <c r="E367">
        <v>29</v>
      </c>
      <c r="F367" t="s">
        <v>44</v>
      </c>
      <c r="G367">
        <v>325.8</v>
      </c>
      <c r="H367">
        <v>28</v>
      </c>
      <c r="I367">
        <v>8.8</v>
      </c>
      <c r="J367">
        <v>-1</v>
      </c>
      <c r="K367" t="s">
        <v>1082</v>
      </c>
      <c r="L367">
        <v>0</v>
      </c>
      <c r="M367">
        <v>54</v>
      </c>
      <c r="N367" t="s">
        <v>3360</v>
      </c>
      <c r="O367">
        <v>0</v>
      </c>
      <c r="P367">
        <v>53</v>
      </c>
      <c r="Q367" t="s">
        <v>3360</v>
      </c>
      <c r="R367">
        <v>0</v>
      </c>
      <c r="S367">
        <v>32</v>
      </c>
      <c r="T367" t="s">
        <v>3360</v>
      </c>
      <c r="U367">
        <v>0</v>
      </c>
      <c r="V367">
        <v>30</v>
      </c>
      <c r="W367" t="s">
        <v>3360</v>
      </c>
      <c r="X367">
        <v>0</v>
      </c>
      <c r="Z367">
        <f>IFERROR(VLOOKUP(AA367,$A$2:$D$1636,4,FALSE),"")</f>
        <v>7.3</v>
      </c>
    </row>
    <row r="368" spans="1:26">
      <c r="A368">
        <v>371</v>
      </c>
      <c r="B368" t="s">
        <v>1408</v>
      </c>
      <c r="C368" s="61" t="str">
        <f>HYPERLINK("[映雪.xlsx]类型!B12",类型!$C$12)</f>
        <v>吸血鬼</v>
      </c>
      <c r="D368">
        <v>5.5</v>
      </c>
      <c r="E368">
        <v>29</v>
      </c>
      <c r="F368" t="s">
        <v>44</v>
      </c>
      <c r="G368">
        <v>325.8</v>
      </c>
      <c r="H368">
        <v>11</v>
      </c>
      <c r="I368">
        <v>5.2</v>
      </c>
      <c r="J368">
        <v>-1</v>
      </c>
      <c r="K368" t="s">
        <v>1046</v>
      </c>
      <c r="L368">
        <v>0</v>
      </c>
      <c r="M368">
        <v>33</v>
      </c>
      <c r="N368" t="s">
        <v>3360</v>
      </c>
      <c r="O368">
        <v>0</v>
      </c>
      <c r="P368">
        <v>66</v>
      </c>
      <c r="Q368" t="s">
        <v>3360</v>
      </c>
      <c r="R368">
        <v>0.3</v>
      </c>
      <c r="S368">
        <v>58</v>
      </c>
      <c r="T368" t="s">
        <v>3360</v>
      </c>
      <c r="U368">
        <v>0</v>
      </c>
      <c r="V368">
        <v>49</v>
      </c>
      <c r="W368" t="s">
        <v>3360</v>
      </c>
      <c r="X368">
        <v>0</v>
      </c>
      <c r="Z368">
        <f>IFERROR(VLOOKUP(AA368,$A$2:$D$1636,4,FALSE),"")</f>
        <v>7.3</v>
      </c>
    </row>
    <row r="369" spans="1:26">
      <c r="A369">
        <v>372</v>
      </c>
      <c r="B369" t="s">
        <v>1409</v>
      </c>
      <c r="C369" s="61" t="str">
        <f>HYPERLINK("[映雪.xlsx]类型!B4",类型!$C$4)</f>
        <v>智慧强化</v>
      </c>
      <c r="D369">
        <v>6.2</v>
      </c>
      <c r="E369">
        <v>29</v>
      </c>
      <c r="F369" t="s">
        <v>44</v>
      </c>
      <c r="G369">
        <v>325.8</v>
      </c>
      <c r="H369">
        <v>3</v>
      </c>
      <c r="I369">
        <v>5.5</v>
      </c>
      <c r="J369">
        <v>-1</v>
      </c>
      <c r="K369" t="s">
        <v>1072</v>
      </c>
      <c r="L369">
        <v>0</v>
      </c>
      <c r="M369">
        <v>75</v>
      </c>
      <c r="N369" t="s">
        <v>3360</v>
      </c>
      <c r="O369">
        <v>0.4</v>
      </c>
      <c r="P369">
        <v>21</v>
      </c>
      <c r="Q369" t="s">
        <v>3360</v>
      </c>
      <c r="R369">
        <v>0</v>
      </c>
      <c r="S369">
        <v>71</v>
      </c>
      <c r="T369" t="s">
        <v>3360</v>
      </c>
      <c r="U369">
        <v>0.4</v>
      </c>
      <c r="V369">
        <v>20</v>
      </c>
      <c r="W369" t="s">
        <v>3360</v>
      </c>
      <c r="X369">
        <v>0</v>
      </c>
      <c r="Z369">
        <f>IFERROR(VLOOKUP(AA369,$A$2:$D$1636,4,FALSE),"")</f>
        <v>7.3</v>
      </c>
    </row>
    <row r="370" spans="1:26">
      <c r="A370">
        <v>373</v>
      </c>
      <c r="B370" t="s">
        <v>1410</v>
      </c>
      <c r="C370" s="61" t="str">
        <f>HYPERLINK("[映雪.xlsx]类型!B2",类型!$C$2)</f>
        <v>统御强化</v>
      </c>
      <c r="D370">
        <v>4.5</v>
      </c>
      <c r="E370">
        <v>29</v>
      </c>
      <c r="F370" t="s">
        <v>44</v>
      </c>
      <c r="G370">
        <v>325.8</v>
      </c>
      <c r="H370">
        <v>1</v>
      </c>
      <c r="I370">
        <v>4.5</v>
      </c>
      <c r="J370">
        <v>-1</v>
      </c>
      <c r="K370" t="s">
        <v>1047</v>
      </c>
      <c r="L370">
        <v>0</v>
      </c>
      <c r="M370">
        <v>59</v>
      </c>
      <c r="N370" t="s">
        <v>3360</v>
      </c>
      <c r="O370">
        <v>0</v>
      </c>
      <c r="P370">
        <v>54</v>
      </c>
      <c r="Q370" t="s">
        <v>3360</v>
      </c>
      <c r="R370">
        <v>0</v>
      </c>
      <c r="S370">
        <v>60</v>
      </c>
      <c r="T370" t="s">
        <v>3360</v>
      </c>
      <c r="U370">
        <v>0</v>
      </c>
      <c r="V370">
        <v>49</v>
      </c>
      <c r="W370" t="s">
        <v>3360</v>
      </c>
      <c r="X370">
        <v>0</v>
      </c>
      <c r="Z370">
        <f>IFERROR(VLOOKUP(AA370,$A$2:$D$1636,4,FALSE),"")</f>
        <v>7.3</v>
      </c>
    </row>
    <row r="371" spans="1:26">
      <c r="A371">
        <v>374</v>
      </c>
      <c r="B371" t="s">
        <v>913</v>
      </c>
      <c r="C371" s="61" t="str">
        <f>HYPERLINK("[映雪.xlsx]类型!B39",类型!$C$39)</f>
        <v>狙撃手</v>
      </c>
      <c r="D371">
        <v>8.4</v>
      </c>
      <c r="E371">
        <v>18</v>
      </c>
      <c r="F371" t="s">
        <v>84</v>
      </c>
      <c r="G371">
        <v>172</v>
      </c>
      <c r="H371">
        <v>38</v>
      </c>
      <c r="I371">
        <v>5.7</v>
      </c>
      <c r="J371">
        <v>-1</v>
      </c>
      <c r="K371" t="s">
        <v>1072</v>
      </c>
      <c r="L371">
        <v>0</v>
      </c>
      <c r="M371">
        <v>81</v>
      </c>
      <c r="N371" t="s">
        <v>3360</v>
      </c>
      <c r="O371">
        <v>2</v>
      </c>
      <c r="P371">
        <v>72</v>
      </c>
      <c r="Q371" t="s">
        <v>3360</v>
      </c>
      <c r="R371">
        <v>0.4</v>
      </c>
      <c r="S371">
        <v>73</v>
      </c>
      <c r="T371" t="s">
        <v>3360</v>
      </c>
      <c r="U371">
        <v>0.4</v>
      </c>
      <c r="V371">
        <v>62</v>
      </c>
      <c r="W371" t="s">
        <v>3360</v>
      </c>
      <c r="X371">
        <v>0</v>
      </c>
      <c r="Z371">
        <f>IFERROR(VLOOKUP(AA371,$A$2:$D$1636,4,FALSE),"")</f>
        <v>7.3</v>
      </c>
    </row>
    <row r="372" spans="1:26">
      <c r="A372">
        <v>375</v>
      </c>
      <c r="B372" t="s">
        <v>1411</v>
      </c>
      <c r="C372" s="61" t="str">
        <f>HYPERLINK("[映雪.xlsx]类型!B10",类型!$C$10)</f>
        <v>学者</v>
      </c>
      <c r="D372">
        <v>8.8</v>
      </c>
      <c r="E372">
        <v>29</v>
      </c>
      <c r="F372" t="s">
        <v>44</v>
      </c>
      <c r="G372">
        <v>325.8</v>
      </c>
      <c r="H372">
        <v>9</v>
      </c>
      <c r="I372">
        <v>8.1</v>
      </c>
      <c r="J372">
        <v>-1</v>
      </c>
      <c r="K372" t="s">
        <v>1035</v>
      </c>
      <c r="L372">
        <v>0</v>
      </c>
      <c r="M372">
        <v>71</v>
      </c>
      <c r="N372" t="s">
        <v>3360</v>
      </c>
      <c r="O372">
        <v>0.4</v>
      </c>
      <c r="P372">
        <v>69</v>
      </c>
      <c r="Q372" t="s">
        <v>3360</v>
      </c>
      <c r="R372">
        <v>0.3</v>
      </c>
      <c r="S372">
        <v>64</v>
      </c>
      <c r="T372" t="s">
        <v>3360</v>
      </c>
      <c r="U372">
        <v>0</v>
      </c>
      <c r="V372">
        <v>72</v>
      </c>
      <c r="W372" t="s">
        <v>3360</v>
      </c>
      <c r="X372">
        <v>0</v>
      </c>
      <c r="Z372">
        <f>IFERROR(VLOOKUP(AA372,$A$2:$D$1636,4,FALSE),"")</f>
        <v>7.3</v>
      </c>
    </row>
    <row r="373" spans="1:26">
      <c r="A373">
        <v>376</v>
      </c>
      <c r="B373" t="s">
        <v>1412</v>
      </c>
      <c r="C373" s="61" t="str">
        <f>HYPERLINK("[映雪.xlsx]类型!B7",类型!$C$7)</f>
        <v>武勇全能</v>
      </c>
      <c r="D373">
        <v>4.8</v>
      </c>
      <c r="E373">
        <v>29</v>
      </c>
      <c r="F373" t="s">
        <v>44</v>
      </c>
      <c r="G373">
        <v>325.8</v>
      </c>
      <c r="H373">
        <v>6</v>
      </c>
      <c r="I373">
        <v>4.1</v>
      </c>
      <c r="J373">
        <v>-1</v>
      </c>
      <c r="K373" t="s">
        <v>1072</v>
      </c>
      <c r="L373">
        <v>0</v>
      </c>
      <c r="M373">
        <v>66</v>
      </c>
      <c r="N373" t="s">
        <v>3360</v>
      </c>
      <c r="O373">
        <v>0.3</v>
      </c>
      <c r="P373">
        <v>60</v>
      </c>
      <c r="Q373" t="s">
        <v>3360</v>
      </c>
      <c r="R373">
        <v>0</v>
      </c>
      <c r="S373">
        <v>66</v>
      </c>
      <c r="T373" t="s">
        <v>3360</v>
      </c>
      <c r="U373">
        <v>0.3</v>
      </c>
      <c r="V373">
        <v>60</v>
      </c>
      <c r="W373" t="s">
        <v>3360</v>
      </c>
      <c r="X373">
        <v>0</v>
      </c>
      <c r="Z373">
        <f>IFERROR(VLOOKUP(AA373,$A$2:$D$1636,4,FALSE),"")</f>
        <v>7.3</v>
      </c>
    </row>
    <row r="374" spans="1:26">
      <c r="A374">
        <v>377</v>
      </c>
      <c r="B374" t="s">
        <v>1413</v>
      </c>
      <c r="C374" s="61" t="str">
        <f>HYPERLINK("[映雪.xlsx]类型!B1",类型!$C$1)</f>
        <v>均衡</v>
      </c>
      <c r="D374">
        <v>4.9</v>
      </c>
      <c r="E374">
        <v>29</v>
      </c>
      <c r="F374" t="s">
        <v>44</v>
      </c>
      <c r="G374">
        <v>325.8</v>
      </c>
      <c r="H374">
        <v>0</v>
      </c>
      <c r="I374">
        <v>4.6</v>
      </c>
      <c r="J374">
        <v>-1</v>
      </c>
      <c r="K374" t="s">
        <v>1046</v>
      </c>
      <c r="L374">
        <v>0</v>
      </c>
      <c r="M374">
        <v>41</v>
      </c>
      <c r="N374" t="s">
        <v>3360</v>
      </c>
      <c r="O374">
        <v>0</v>
      </c>
      <c r="P374">
        <v>68</v>
      </c>
      <c r="Q374" t="s">
        <v>3360</v>
      </c>
      <c r="R374">
        <v>0.3</v>
      </c>
      <c r="S374">
        <v>56</v>
      </c>
      <c r="T374" t="s">
        <v>3360</v>
      </c>
      <c r="U374">
        <v>0</v>
      </c>
      <c r="V374">
        <v>70</v>
      </c>
      <c r="W374" t="s">
        <v>3360</v>
      </c>
      <c r="X374">
        <v>0</v>
      </c>
      <c r="Z374">
        <f>IFERROR(VLOOKUP(AA374,$A$2:$D$1636,4,FALSE),"")</f>
        <v>7.3</v>
      </c>
    </row>
    <row r="375" spans="1:26">
      <c r="A375">
        <v>378</v>
      </c>
      <c r="B375" t="s">
        <v>1414</v>
      </c>
      <c r="C375" s="61" t="str">
        <f>HYPERLINK("[映雪.xlsx]类型!B31",类型!$C$31)</f>
        <v>后宫王</v>
      </c>
      <c r="D375">
        <v>5.5</v>
      </c>
      <c r="E375">
        <v>3</v>
      </c>
      <c r="F375" t="s">
        <v>128</v>
      </c>
      <c r="G375">
        <v>116.9</v>
      </c>
      <c r="H375">
        <v>30</v>
      </c>
      <c r="I375">
        <v>5.5</v>
      </c>
      <c r="J375">
        <v>-1</v>
      </c>
      <c r="K375" t="s">
        <v>1053</v>
      </c>
      <c r="L375">
        <v>0</v>
      </c>
      <c r="M375">
        <v>61</v>
      </c>
      <c r="N375" t="s">
        <v>3360</v>
      </c>
      <c r="O375">
        <v>0</v>
      </c>
      <c r="P375">
        <v>56</v>
      </c>
      <c r="Q375" t="s">
        <v>3360</v>
      </c>
      <c r="R375">
        <v>0</v>
      </c>
      <c r="S375">
        <v>56</v>
      </c>
      <c r="T375" t="s">
        <v>3360</v>
      </c>
      <c r="U375">
        <v>0</v>
      </c>
      <c r="V375">
        <v>70</v>
      </c>
      <c r="W375" t="s">
        <v>3360</v>
      </c>
      <c r="X375">
        <v>0</v>
      </c>
      <c r="Z375">
        <f>IFERROR(VLOOKUP(AA375,$A$2:$D$1636,4,FALSE),"")</f>
        <v>7.3</v>
      </c>
    </row>
    <row r="376" spans="1:26">
      <c r="A376">
        <v>379</v>
      </c>
      <c r="B376" t="s">
        <v>644</v>
      </c>
      <c r="C376" s="61" t="str">
        <f>HYPERLINK("[映雪.xlsx]类型!B29",类型!$C$29)</f>
        <v>偶像</v>
      </c>
      <c r="D376">
        <v>9.2</v>
      </c>
      <c r="E376">
        <v>3</v>
      </c>
      <c r="F376" t="s">
        <v>128</v>
      </c>
      <c r="G376">
        <v>116.9</v>
      </c>
      <c r="H376">
        <v>28</v>
      </c>
      <c r="I376">
        <v>8.8</v>
      </c>
      <c r="J376">
        <v>-1</v>
      </c>
      <c r="K376" t="s">
        <v>1060</v>
      </c>
      <c r="L376">
        <v>0</v>
      </c>
      <c r="M376">
        <v>73</v>
      </c>
      <c r="N376" t="s">
        <v>3360</v>
      </c>
      <c r="O376">
        <v>0.4</v>
      </c>
      <c r="P376">
        <v>51</v>
      </c>
      <c r="Q376" t="s">
        <v>3360</v>
      </c>
      <c r="R376">
        <v>0</v>
      </c>
      <c r="S376">
        <v>59</v>
      </c>
      <c r="T376" t="s">
        <v>3360</v>
      </c>
      <c r="U376">
        <v>0</v>
      </c>
      <c r="V376">
        <v>62</v>
      </c>
      <c r="W376" t="s">
        <v>3360</v>
      </c>
      <c r="X376">
        <v>0</v>
      </c>
      <c r="Z376">
        <f>IFERROR(VLOOKUP(AA376,$A$2:$D$1636,4,FALSE),"")</f>
        <v>7.3</v>
      </c>
    </row>
    <row r="377" spans="1:26">
      <c r="A377">
        <v>380</v>
      </c>
      <c r="B377" t="s">
        <v>1415</v>
      </c>
      <c r="C377" s="61" t="str">
        <f>HYPERLINK("[映雪.xlsx]类型!B9",类型!$C$9)</f>
        <v>家政全能</v>
      </c>
      <c r="D377">
        <v>3.9</v>
      </c>
      <c r="E377">
        <v>3</v>
      </c>
      <c r="F377" t="s">
        <v>128</v>
      </c>
      <c r="G377">
        <v>116.9</v>
      </c>
      <c r="H377">
        <v>8</v>
      </c>
      <c r="I377">
        <v>3.5</v>
      </c>
      <c r="J377">
        <v>-1</v>
      </c>
      <c r="K377" t="s">
        <v>1026</v>
      </c>
      <c r="L377">
        <v>0</v>
      </c>
      <c r="M377">
        <v>71</v>
      </c>
      <c r="N377" t="s">
        <v>3360</v>
      </c>
      <c r="O377">
        <v>0.4</v>
      </c>
      <c r="P377">
        <v>50</v>
      </c>
      <c r="Q377" t="s">
        <v>3360</v>
      </c>
      <c r="R377">
        <v>0</v>
      </c>
      <c r="S377">
        <v>61</v>
      </c>
      <c r="T377" t="s">
        <v>3360</v>
      </c>
      <c r="U377">
        <v>0</v>
      </c>
      <c r="V377">
        <v>71</v>
      </c>
      <c r="W377" t="s">
        <v>3360</v>
      </c>
      <c r="X377">
        <v>0</v>
      </c>
      <c r="Z377">
        <f>IFERROR(VLOOKUP(AA377,$A$2:$D$1636,4,FALSE),"")</f>
        <v>7.3</v>
      </c>
    </row>
    <row r="378" spans="1:26">
      <c r="A378">
        <v>381</v>
      </c>
      <c r="B378" t="s">
        <v>1416</v>
      </c>
      <c r="C378" s="61" t="str">
        <f>HYPERLINK("[映雪.xlsx]类型!B24",类型!$C$24)</f>
        <v>艺术家</v>
      </c>
      <c r="D378">
        <v>4.5</v>
      </c>
      <c r="E378">
        <v>3</v>
      </c>
      <c r="F378" t="s">
        <v>128</v>
      </c>
      <c r="G378">
        <v>116.9</v>
      </c>
      <c r="H378">
        <v>23</v>
      </c>
      <c r="I378">
        <v>3.8</v>
      </c>
      <c r="J378">
        <v>-1</v>
      </c>
      <c r="K378" t="s">
        <v>1058</v>
      </c>
      <c r="L378">
        <v>0</v>
      </c>
      <c r="M378">
        <v>65</v>
      </c>
      <c r="N378" t="s">
        <v>3360</v>
      </c>
      <c r="O378">
        <v>0.3</v>
      </c>
      <c r="P378">
        <v>52</v>
      </c>
      <c r="Q378" t="s">
        <v>3360</v>
      </c>
      <c r="R378">
        <v>0</v>
      </c>
      <c r="S378">
        <v>72</v>
      </c>
      <c r="T378" t="s">
        <v>3360</v>
      </c>
      <c r="U378">
        <v>0.4</v>
      </c>
      <c r="V378">
        <v>72</v>
      </c>
      <c r="W378" t="s">
        <v>3360</v>
      </c>
      <c r="X378">
        <v>0</v>
      </c>
      <c r="Z378">
        <f>IFERROR(VLOOKUP(AA378,$A$2:$D$1636,4,FALSE),"")</f>
        <v>7.3</v>
      </c>
    </row>
    <row r="379" spans="1:26">
      <c r="A379">
        <v>382</v>
      </c>
      <c r="B379" t="s">
        <v>1417</v>
      </c>
      <c r="C379" s="61" t="str">
        <f>HYPERLINK("[映雪.xlsx]类型!B2",类型!$C$2)</f>
        <v>统御强化</v>
      </c>
      <c r="D379">
        <v>5.2</v>
      </c>
      <c r="E379">
        <v>3</v>
      </c>
      <c r="F379" t="s">
        <v>128</v>
      </c>
      <c r="G379">
        <v>116.9</v>
      </c>
      <c r="H379">
        <v>1</v>
      </c>
      <c r="I379">
        <v>4.5</v>
      </c>
      <c r="J379">
        <v>-1</v>
      </c>
      <c r="K379" t="s">
        <v>1022</v>
      </c>
      <c r="L379">
        <v>0</v>
      </c>
      <c r="M379">
        <v>67</v>
      </c>
      <c r="N379" t="s">
        <v>3360</v>
      </c>
      <c r="O379">
        <v>0.3</v>
      </c>
      <c r="P379">
        <v>66</v>
      </c>
      <c r="Q379" t="s">
        <v>3360</v>
      </c>
      <c r="R379">
        <v>0.3</v>
      </c>
      <c r="S379">
        <v>64</v>
      </c>
      <c r="T379" t="s">
        <v>3360</v>
      </c>
      <c r="U379">
        <v>0</v>
      </c>
      <c r="V379">
        <v>68</v>
      </c>
      <c r="W379" t="s">
        <v>3360</v>
      </c>
      <c r="X379">
        <v>0</v>
      </c>
      <c r="Z379">
        <f>IFERROR(VLOOKUP(AA379,$A$2:$D$1636,4,FALSE),"")</f>
        <v>7.3</v>
      </c>
    </row>
    <row r="380" spans="1:26">
      <c r="A380">
        <v>384</v>
      </c>
      <c r="B380" t="s">
        <v>1419</v>
      </c>
      <c r="C380" s="61" t="str">
        <f>HYPERLINK("[映雪.xlsx]类型!B21",类型!$C$21)</f>
        <v>游魂</v>
      </c>
      <c r="D380">
        <v>6.5</v>
      </c>
      <c r="E380">
        <v>9</v>
      </c>
      <c r="F380" t="s">
        <v>34</v>
      </c>
      <c r="G380">
        <v>174.5</v>
      </c>
      <c r="H380">
        <v>20</v>
      </c>
      <c r="I380">
        <v>6.5</v>
      </c>
      <c r="J380">
        <v>-1</v>
      </c>
      <c r="K380" t="s">
        <v>1420</v>
      </c>
      <c r="L380">
        <v>0</v>
      </c>
      <c r="M380">
        <v>60</v>
      </c>
      <c r="N380" t="s">
        <v>3360</v>
      </c>
      <c r="O380">
        <v>0</v>
      </c>
      <c r="P380">
        <v>33</v>
      </c>
      <c r="Q380" t="s">
        <v>3360</v>
      </c>
      <c r="R380">
        <v>0</v>
      </c>
      <c r="S380">
        <v>34</v>
      </c>
      <c r="T380" t="s">
        <v>3360</v>
      </c>
      <c r="U380">
        <v>0</v>
      </c>
      <c r="V380">
        <v>57</v>
      </c>
      <c r="W380" t="s">
        <v>3360</v>
      </c>
      <c r="X380">
        <v>0</v>
      </c>
      <c r="Z380">
        <f>IFERROR(VLOOKUP(AA380,$A$2:$D$1636,4,FALSE),"")</f>
        <v>7.3</v>
      </c>
    </row>
    <row r="381" spans="1:26">
      <c r="A381">
        <v>385</v>
      </c>
      <c r="B381" t="s">
        <v>1421</v>
      </c>
      <c r="C381" s="61" t="str">
        <f>HYPERLINK("[映雪.xlsx]类型!B5",类型!$C$5)</f>
        <v>家政强化</v>
      </c>
      <c r="D381">
        <v>5</v>
      </c>
      <c r="E381">
        <v>9</v>
      </c>
      <c r="F381" t="s">
        <v>34</v>
      </c>
      <c r="G381">
        <v>174.5</v>
      </c>
      <c r="H381">
        <v>4</v>
      </c>
      <c r="I381">
        <v>3.4</v>
      </c>
      <c r="J381">
        <v>-1</v>
      </c>
      <c r="K381" t="s">
        <v>1015</v>
      </c>
      <c r="L381">
        <v>0</v>
      </c>
      <c r="M381">
        <v>69</v>
      </c>
      <c r="N381" t="s">
        <v>3360</v>
      </c>
      <c r="O381">
        <v>0.3</v>
      </c>
      <c r="P381">
        <v>18</v>
      </c>
      <c r="Q381" t="s">
        <v>3360</v>
      </c>
      <c r="R381">
        <v>0</v>
      </c>
      <c r="S381">
        <v>68</v>
      </c>
      <c r="T381" t="s">
        <v>3360</v>
      </c>
      <c r="U381">
        <v>0.3</v>
      </c>
      <c r="V381">
        <v>90</v>
      </c>
      <c r="W381" t="s">
        <v>3360</v>
      </c>
      <c r="X381">
        <v>0.9</v>
      </c>
      <c r="Z381">
        <f>IFERROR(VLOOKUP(AA381,$A$2:$D$1636,4,FALSE),"")</f>
        <v>7.3</v>
      </c>
    </row>
    <row r="382" spans="1:26">
      <c r="A382">
        <v>386</v>
      </c>
      <c r="B382" t="s">
        <v>1422</v>
      </c>
      <c r="C382" s="61" t="str">
        <f>HYPERLINK("[映雪.xlsx]类型!B32",类型!$C$32)</f>
        <v>魔法少女</v>
      </c>
      <c r="D382">
        <v>4.4</v>
      </c>
      <c r="E382">
        <v>9</v>
      </c>
      <c r="F382" t="s">
        <v>34</v>
      </c>
      <c r="G382">
        <v>174.5</v>
      </c>
      <c r="H382">
        <v>31</v>
      </c>
      <c r="I382">
        <v>4.4</v>
      </c>
      <c r="J382">
        <v>-1</v>
      </c>
      <c r="K382" t="s">
        <v>1091</v>
      </c>
      <c r="L382">
        <v>0</v>
      </c>
      <c r="M382">
        <v>54</v>
      </c>
      <c r="N382" t="s">
        <v>3360</v>
      </c>
      <c r="O382">
        <v>0</v>
      </c>
      <c r="P382">
        <v>63</v>
      </c>
      <c r="Q382" t="s">
        <v>3360</v>
      </c>
      <c r="R382">
        <v>0</v>
      </c>
      <c r="S382">
        <v>24</v>
      </c>
      <c r="T382" t="s">
        <v>3360</v>
      </c>
      <c r="U382">
        <v>0</v>
      </c>
      <c r="V382">
        <v>29</v>
      </c>
      <c r="W382" t="s">
        <v>3360</v>
      </c>
      <c r="X382">
        <v>0</v>
      </c>
      <c r="Z382">
        <f>IFERROR(VLOOKUP(AA382,$A$2:$D$1636,4,FALSE),"")</f>
        <v>7.3</v>
      </c>
    </row>
    <row r="383" spans="1:26">
      <c r="A383">
        <v>387</v>
      </c>
      <c r="B383" t="s">
        <v>34</v>
      </c>
      <c r="C383" s="61" t="str">
        <f>HYPERLINK("[映雪.xlsx]类型!B20",类型!$C$20)</f>
        <v>指挥官</v>
      </c>
      <c r="D383">
        <v>12.5</v>
      </c>
      <c r="E383">
        <v>9</v>
      </c>
      <c r="F383" t="s">
        <v>34</v>
      </c>
      <c r="G383">
        <v>174.5</v>
      </c>
      <c r="H383">
        <v>19</v>
      </c>
      <c r="I383">
        <v>10.1</v>
      </c>
      <c r="J383">
        <v>-1</v>
      </c>
      <c r="K383" t="s">
        <v>1026</v>
      </c>
      <c r="L383">
        <v>0</v>
      </c>
      <c r="M383">
        <v>83</v>
      </c>
      <c r="N383" t="s">
        <v>3360</v>
      </c>
      <c r="O383">
        <v>2.1</v>
      </c>
      <c r="P383">
        <v>44</v>
      </c>
      <c r="Q383" t="s">
        <v>3360</v>
      </c>
      <c r="R383">
        <v>0</v>
      </c>
      <c r="S383">
        <v>67</v>
      </c>
      <c r="T383" t="s">
        <v>3360</v>
      </c>
      <c r="U383">
        <v>0.3</v>
      </c>
      <c r="V383">
        <v>38</v>
      </c>
      <c r="W383" t="s">
        <v>3360</v>
      </c>
      <c r="X383">
        <v>0</v>
      </c>
      <c r="Z383">
        <f>IFERROR(VLOOKUP(AA383,$A$2:$D$1636,4,FALSE),"")</f>
        <v>7.3</v>
      </c>
    </row>
    <row r="384" spans="1:26">
      <c r="A384">
        <v>388</v>
      </c>
      <c r="B384" t="s">
        <v>1423</v>
      </c>
      <c r="C384" s="61" t="str">
        <f>HYPERLINK("[映雪.xlsx]类型!B23",类型!$C$23)</f>
        <v>管家</v>
      </c>
      <c r="D384">
        <v>7.1</v>
      </c>
      <c r="E384">
        <v>9</v>
      </c>
      <c r="F384" t="s">
        <v>34</v>
      </c>
      <c r="G384">
        <v>174.5</v>
      </c>
      <c r="H384">
        <v>22</v>
      </c>
      <c r="I384">
        <v>6.4</v>
      </c>
      <c r="J384">
        <v>-1</v>
      </c>
      <c r="K384" t="s">
        <v>1029</v>
      </c>
      <c r="L384">
        <v>0</v>
      </c>
      <c r="M384">
        <v>61</v>
      </c>
      <c r="N384" t="s">
        <v>3360</v>
      </c>
      <c r="O384">
        <v>0</v>
      </c>
      <c r="P384">
        <v>68</v>
      </c>
      <c r="Q384" t="s">
        <v>3360</v>
      </c>
      <c r="R384">
        <v>0.3</v>
      </c>
      <c r="S384">
        <v>70</v>
      </c>
      <c r="T384" t="s">
        <v>3360</v>
      </c>
      <c r="U384">
        <v>0.3</v>
      </c>
      <c r="V384">
        <v>78</v>
      </c>
      <c r="W384" t="s">
        <v>3360</v>
      </c>
      <c r="X384">
        <v>0</v>
      </c>
      <c r="Z384">
        <f>IFERROR(VLOOKUP(AA384,$A$2:$D$1636,4,FALSE),"")</f>
        <v>7.3</v>
      </c>
    </row>
    <row r="385" spans="1:26">
      <c r="A385">
        <v>389</v>
      </c>
      <c r="B385" t="s">
        <v>1424</v>
      </c>
      <c r="C385" s="61" t="str">
        <f>HYPERLINK("[映雪.xlsx]类型!B2",类型!$C$2)</f>
        <v>统御强化</v>
      </c>
      <c r="D385">
        <v>5.2</v>
      </c>
      <c r="E385">
        <v>9</v>
      </c>
      <c r="F385" t="s">
        <v>34</v>
      </c>
      <c r="G385">
        <v>174.5</v>
      </c>
      <c r="H385">
        <v>1</v>
      </c>
      <c r="I385">
        <v>4.5</v>
      </c>
      <c r="J385">
        <v>-1</v>
      </c>
      <c r="K385" t="s">
        <v>1036</v>
      </c>
      <c r="L385">
        <v>0</v>
      </c>
      <c r="M385">
        <v>74</v>
      </c>
      <c r="N385" t="s">
        <v>3360</v>
      </c>
      <c r="O385">
        <v>0.4</v>
      </c>
      <c r="P385">
        <v>73</v>
      </c>
      <c r="Q385" t="s">
        <v>3360</v>
      </c>
      <c r="R385">
        <v>0.4</v>
      </c>
      <c r="S385">
        <v>58</v>
      </c>
      <c r="T385" t="s">
        <v>3360</v>
      </c>
      <c r="U385">
        <v>0</v>
      </c>
      <c r="V385">
        <v>66</v>
      </c>
      <c r="W385" t="s">
        <v>3360</v>
      </c>
      <c r="X385">
        <v>0</v>
      </c>
      <c r="Z385">
        <f>IFERROR(VLOOKUP(AA385,$A$2:$D$1636,4,FALSE),"")</f>
        <v>7.3</v>
      </c>
    </row>
    <row r="386" spans="1:26">
      <c r="A386">
        <v>390</v>
      </c>
      <c r="B386" t="s">
        <v>1425</v>
      </c>
      <c r="C386" s="61" t="str">
        <f>HYPERLINK("[映雪.xlsx]类型!B18",类型!$C$18)</f>
        <v>科学家</v>
      </c>
      <c r="D386">
        <v>7.8</v>
      </c>
      <c r="E386">
        <v>9</v>
      </c>
      <c r="F386" t="s">
        <v>34</v>
      </c>
      <c r="G386">
        <v>174.5</v>
      </c>
      <c r="H386">
        <v>17</v>
      </c>
      <c r="I386">
        <v>5.4</v>
      </c>
      <c r="J386">
        <v>-1</v>
      </c>
      <c r="K386" t="s">
        <v>1019</v>
      </c>
      <c r="L386">
        <v>0</v>
      </c>
      <c r="M386">
        <v>79</v>
      </c>
      <c r="N386" t="s">
        <v>3360</v>
      </c>
      <c r="O386">
        <v>2</v>
      </c>
      <c r="P386">
        <v>32</v>
      </c>
      <c r="Q386" t="s">
        <v>3360</v>
      </c>
      <c r="R386">
        <v>0</v>
      </c>
      <c r="S386">
        <v>77</v>
      </c>
      <c r="T386" t="s">
        <v>3360</v>
      </c>
      <c r="U386">
        <v>0.4</v>
      </c>
      <c r="V386">
        <v>35</v>
      </c>
      <c r="W386" t="s">
        <v>3360</v>
      </c>
      <c r="X386">
        <v>0</v>
      </c>
      <c r="Z386">
        <f>IFERROR(VLOOKUP(AA386,$A$2:$D$1636,4,FALSE),"")</f>
        <v>7.3</v>
      </c>
    </row>
    <row r="387" spans="1:26">
      <c r="A387">
        <v>391</v>
      </c>
      <c r="B387" t="s">
        <v>379</v>
      </c>
      <c r="C387" s="61" t="str">
        <f>HYPERLINK("[映雪.xlsx]类型!B13",类型!$C$13)</f>
        <v>贤者</v>
      </c>
      <c r="D387">
        <v>18.2</v>
      </c>
      <c r="E387">
        <v>9</v>
      </c>
      <c r="F387" t="s">
        <v>34</v>
      </c>
      <c r="G387">
        <v>174.5</v>
      </c>
      <c r="H387">
        <v>12</v>
      </c>
      <c r="I387">
        <v>6.7</v>
      </c>
      <c r="J387">
        <v>-1</v>
      </c>
      <c r="K387" t="s">
        <v>1074</v>
      </c>
      <c r="L387">
        <v>0</v>
      </c>
      <c r="M387">
        <v>93</v>
      </c>
      <c r="N387" t="s">
        <v>3360</v>
      </c>
      <c r="O387">
        <v>9.3</v>
      </c>
      <c r="P387">
        <v>62</v>
      </c>
      <c r="Q387" t="s">
        <v>3360</v>
      </c>
      <c r="R387">
        <v>0</v>
      </c>
      <c r="S387">
        <v>86</v>
      </c>
      <c r="T387" t="s">
        <v>3360</v>
      </c>
      <c r="U387">
        <v>2.2</v>
      </c>
      <c r="V387">
        <v>87</v>
      </c>
      <c r="W387" t="s">
        <v>3360</v>
      </c>
      <c r="X387">
        <v>0</v>
      </c>
      <c r="Z387">
        <f>IFERROR(VLOOKUP(AA387,$A$2:$D$1636,4,FALSE),"")</f>
        <v>7.3</v>
      </c>
    </row>
    <row r="388" spans="1:26">
      <c r="A388">
        <v>392</v>
      </c>
      <c r="B388" t="s">
        <v>1426</v>
      </c>
      <c r="C388" s="61" t="str">
        <f>HYPERLINK("[映雪.xlsx]类型!B32",类型!$C$32)</f>
        <v>魔法少女</v>
      </c>
      <c r="D388">
        <v>4.7</v>
      </c>
      <c r="E388">
        <v>9</v>
      </c>
      <c r="F388" t="s">
        <v>34</v>
      </c>
      <c r="G388">
        <v>174.5</v>
      </c>
      <c r="H388">
        <v>31</v>
      </c>
      <c r="I388">
        <v>4.4</v>
      </c>
      <c r="J388">
        <v>-1</v>
      </c>
      <c r="K388" t="s">
        <v>1067</v>
      </c>
      <c r="L388">
        <v>0</v>
      </c>
      <c r="M388">
        <v>49</v>
      </c>
      <c r="N388" t="s">
        <v>3360</v>
      </c>
      <c r="O388">
        <v>0</v>
      </c>
      <c r="P388">
        <v>65</v>
      </c>
      <c r="Q388" t="s">
        <v>3360</v>
      </c>
      <c r="R388">
        <v>0.3</v>
      </c>
      <c r="S388">
        <v>60</v>
      </c>
      <c r="T388" t="s">
        <v>3360</v>
      </c>
      <c r="U388">
        <v>0</v>
      </c>
      <c r="V388">
        <v>59</v>
      </c>
      <c r="W388" t="s">
        <v>3360</v>
      </c>
      <c r="X388">
        <v>0</v>
      </c>
      <c r="Z388">
        <f>IFERROR(VLOOKUP(AA388,$A$2:$D$1636,4,FALSE),"")</f>
        <v>7.3</v>
      </c>
    </row>
    <row r="389" spans="1:26">
      <c r="A389">
        <v>393</v>
      </c>
      <c r="B389" t="s">
        <v>1427</v>
      </c>
      <c r="C389" s="61" t="str">
        <f>HYPERLINK("[映雪.xlsx]类型!B20",类型!$C$20)</f>
        <v>指挥官</v>
      </c>
      <c r="D389">
        <v>12.6</v>
      </c>
      <c r="E389">
        <v>9</v>
      </c>
      <c r="F389" t="s">
        <v>34</v>
      </c>
      <c r="G389">
        <v>174.5</v>
      </c>
      <c r="H389">
        <v>19</v>
      </c>
      <c r="I389">
        <v>10.1</v>
      </c>
      <c r="J389">
        <v>-1</v>
      </c>
      <c r="K389" t="s">
        <v>1428</v>
      </c>
      <c r="L389">
        <v>0</v>
      </c>
      <c r="M389">
        <v>84</v>
      </c>
      <c r="N389" t="s">
        <v>3360</v>
      </c>
      <c r="O389">
        <v>2.1</v>
      </c>
      <c r="P389">
        <v>36</v>
      </c>
      <c r="Q389" t="s">
        <v>3360</v>
      </c>
      <c r="R389">
        <v>0</v>
      </c>
      <c r="S389">
        <v>78</v>
      </c>
      <c r="T389" t="s">
        <v>3360</v>
      </c>
      <c r="U389">
        <v>0.4</v>
      </c>
      <c r="V389">
        <v>45</v>
      </c>
      <c r="W389" t="s">
        <v>3360</v>
      </c>
      <c r="X389">
        <v>0</v>
      </c>
      <c r="Z389">
        <f>IFERROR(VLOOKUP(AA389,$A$2:$D$1636,4,FALSE),"")</f>
        <v>7.3</v>
      </c>
    </row>
    <row r="390" spans="1:26">
      <c r="A390">
        <v>394</v>
      </c>
      <c r="B390" t="s">
        <v>1429</v>
      </c>
      <c r="C390" s="61" t="str">
        <f>HYPERLINK("[映雪.xlsx]类型!B9",类型!$C$9)</f>
        <v>家政全能</v>
      </c>
      <c r="D390">
        <v>3.5</v>
      </c>
      <c r="E390">
        <v>9</v>
      </c>
      <c r="F390" t="s">
        <v>34</v>
      </c>
      <c r="G390">
        <v>174.5</v>
      </c>
      <c r="H390">
        <v>8</v>
      </c>
      <c r="I390">
        <v>3.5</v>
      </c>
      <c r="J390">
        <v>-1</v>
      </c>
      <c r="K390" t="s">
        <v>1035</v>
      </c>
      <c r="L390">
        <v>0</v>
      </c>
      <c r="M390">
        <v>42</v>
      </c>
      <c r="N390" t="s">
        <v>3360</v>
      </c>
      <c r="O390">
        <v>0</v>
      </c>
      <c r="P390">
        <v>48</v>
      </c>
      <c r="Q390" t="s">
        <v>3360</v>
      </c>
      <c r="R390">
        <v>0</v>
      </c>
      <c r="S390">
        <v>47</v>
      </c>
      <c r="T390" t="s">
        <v>3360</v>
      </c>
      <c r="U390">
        <v>0</v>
      </c>
      <c r="V390">
        <v>71</v>
      </c>
      <c r="W390" t="s">
        <v>3360</v>
      </c>
      <c r="X390">
        <v>0</v>
      </c>
      <c r="Z390">
        <f>IFERROR(VLOOKUP(AA390,$A$2:$D$1636,4,FALSE),"")</f>
        <v>7.3</v>
      </c>
    </row>
    <row r="391" spans="1:26">
      <c r="A391">
        <v>395</v>
      </c>
      <c r="B391" t="s">
        <v>1430</v>
      </c>
      <c r="C391" s="61" t="str">
        <f>HYPERLINK("[映雪.xlsx]类型!B10",类型!$C$10)</f>
        <v>学者</v>
      </c>
      <c r="D391">
        <v>17.9</v>
      </c>
      <c r="E391">
        <v>9</v>
      </c>
      <c r="F391" t="s">
        <v>34</v>
      </c>
      <c r="G391">
        <v>174.5</v>
      </c>
      <c r="H391">
        <v>9</v>
      </c>
      <c r="I391">
        <v>8.1</v>
      </c>
      <c r="J391">
        <v>-1</v>
      </c>
      <c r="K391" t="s">
        <v>1362</v>
      </c>
      <c r="L391">
        <v>0</v>
      </c>
      <c r="M391">
        <v>51</v>
      </c>
      <c r="N391" t="s">
        <v>3360</v>
      </c>
      <c r="O391">
        <v>0</v>
      </c>
      <c r="P391">
        <v>75</v>
      </c>
      <c r="Q391" t="s">
        <v>3360</v>
      </c>
      <c r="R391">
        <v>0.4</v>
      </c>
      <c r="S391">
        <v>94</v>
      </c>
      <c r="T391" t="s">
        <v>3360</v>
      </c>
      <c r="U391">
        <v>9.4</v>
      </c>
      <c r="V391">
        <v>41</v>
      </c>
      <c r="W391" t="s">
        <v>3360</v>
      </c>
      <c r="X391">
        <v>0</v>
      </c>
      <c r="Z391">
        <f>IFERROR(VLOOKUP(AA391,$A$2:$D$1636,4,FALSE),"")</f>
        <v>7.3</v>
      </c>
    </row>
    <row r="392" spans="1:26">
      <c r="A392">
        <v>396</v>
      </c>
      <c r="B392" t="s">
        <v>1431</v>
      </c>
      <c r="C392" s="61" t="str">
        <f>HYPERLINK("[映雪.xlsx]类型!B23",类型!$C$23)</f>
        <v>管家</v>
      </c>
      <c r="D392">
        <v>6.8</v>
      </c>
      <c r="E392">
        <v>9</v>
      </c>
      <c r="F392" t="s">
        <v>34</v>
      </c>
      <c r="G392">
        <v>174.5</v>
      </c>
      <c r="H392">
        <v>22</v>
      </c>
      <c r="I392">
        <v>6.4</v>
      </c>
      <c r="J392">
        <v>-1</v>
      </c>
      <c r="K392" t="s">
        <v>1047</v>
      </c>
      <c r="L392">
        <v>0</v>
      </c>
      <c r="M392">
        <v>61</v>
      </c>
      <c r="N392" t="s">
        <v>3360</v>
      </c>
      <c r="O392">
        <v>0</v>
      </c>
      <c r="P392">
        <v>41</v>
      </c>
      <c r="Q392" t="s">
        <v>3360</v>
      </c>
      <c r="R392">
        <v>0</v>
      </c>
      <c r="S392">
        <v>73</v>
      </c>
      <c r="T392" t="s">
        <v>3360</v>
      </c>
      <c r="U392">
        <v>0.4</v>
      </c>
      <c r="V392">
        <v>71</v>
      </c>
      <c r="W392" t="s">
        <v>3360</v>
      </c>
      <c r="X392">
        <v>0</v>
      </c>
      <c r="Z392">
        <f>IFERROR(VLOOKUP(AA392,$A$2:$D$1636,4,FALSE),"")</f>
        <v>7.3</v>
      </c>
    </row>
    <row r="393" spans="1:26">
      <c r="A393">
        <v>397</v>
      </c>
      <c r="B393" t="s">
        <v>854</v>
      </c>
      <c r="C393" s="61" t="str">
        <f>HYPERLINK("[映雪.xlsx]类型!B31",类型!$C$31)</f>
        <v>后宫王</v>
      </c>
      <c r="D393">
        <v>15.3</v>
      </c>
      <c r="E393">
        <v>9</v>
      </c>
      <c r="F393" t="s">
        <v>34</v>
      </c>
      <c r="G393">
        <v>174.5</v>
      </c>
      <c r="H393">
        <v>30</v>
      </c>
      <c r="I393">
        <v>5.5</v>
      </c>
      <c r="J393">
        <v>-1</v>
      </c>
      <c r="K393" t="s">
        <v>1064</v>
      </c>
      <c r="L393">
        <v>0</v>
      </c>
      <c r="M393">
        <v>94</v>
      </c>
      <c r="N393" t="s">
        <v>3360</v>
      </c>
      <c r="O393">
        <v>9.4</v>
      </c>
      <c r="P393">
        <v>64</v>
      </c>
      <c r="Q393" t="s">
        <v>3360</v>
      </c>
      <c r="R393">
        <v>0</v>
      </c>
      <c r="S393">
        <v>76</v>
      </c>
      <c r="T393" t="s">
        <v>3360</v>
      </c>
      <c r="U393">
        <v>0.4</v>
      </c>
      <c r="V393">
        <v>79</v>
      </c>
      <c r="W393" t="s">
        <v>3360</v>
      </c>
      <c r="X393">
        <v>0</v>
      </c>
      <c r="Z393">
        <f>IFERROR(VLOOKUP(AA393,$A$2:$D$1636,4,FALSE),"")</f>
        <v>7.3</v>
      </c>
    </row>
    <row r="394" spans="1:26">
      <c r="A394">
        <v>398</v>
      </c>
      <c r="B394" t="s">
        <v>1432</v>
      </c>
      <c r="C394" s="61" t="str">
        <f>HYPERLINK("[映雪.xlsx]类型!B35",类型!$C$35)</f>
        <v>刺客</v>
      </c>
      <c r="D394">
        <v>6.8</v>
      </c>
      <c r="E394">
        <v>9</v>
      </c>
      <c r="F394" t="s">
        <v>34</v>
      </c>
      <c r="G394">
        <v>174.5</v>
      </c>
      <c r="H394">
        <v>34</v>
      </c>
      <c r="I394">
        <v>6.1</v>
      </c>
      <c r="J394">
        <v>-1</v>
      </c>
      <c r="K394" t="s">
        <v>1069</v>
      </c>
      <c r="L394">
        <v>0</v>
      </c>
      <c r="M394">
        <v>55</v>
      </c>
      <c r="N394" t="s">
        <v>3360</v>
      </c>
      <c r="O394">
        <v>0</v>
      </c>
      <c r="P394">
        <v>71</v>
      </c>
      <c r="Q394" t="s">
        <v>3360</v>
      </c>
      <c r="R394">
        <v>0.4</v>
      </c>
      <c r="S394">
        <v>68</v>
      </c>
      <c r="T394" t="s">
        <v>3360</v>
      </c>
      <c r="U394">
        <v>0.3</v>
      </c>
      <c r="V394">
        <v>50</v>
      </c>
      <c r="W394" t="s">
        <v>3360</v>
      </c>
      <c r="X394">
        <v>0</v>
      </c>
      <c r="Z394">
        <f>IFERROR(VLOOKUP(AA394,$A$2:$D$1636,4,FALSE),"")</f>
        <v>7.3</v>
      </c>
    </row>
    <row r="395" spans="1:26">
      <c r="A395">
        <v>399</v>
      </c>
      <c r="B395" t="s">
        <v>1433</v>
      </c>
      <c r="C395" s="61" t="str">
        <f>HYPERLINK("[映雪.xlsx]类型!B44",类型!$C$44)</f>
        <v>白箱</v>
      </c>
      <c r="D395">
        <v>6.5</v>
      </c>
      <c r="E395">
        <v>31</v>
      </c>
      <c r="F395" t="s">
        <v>86</v>
      </c>
      <c r="G395">
        <v>124.4</v>
      </c>
      <c r="H395">
        <v>45</v>
      </c>
      <c r="I395">
        <v>6.5</v>
      </c>
      <c r="J395">
        <v>-1</v>
      </c>
      <c r="K395" t="s">
        <v>1022</v>
      </c>
      <c r="L395">
        <v>0</v>
      </c>
      <c r="M395">
        <v>55</v>
      </c>
      <c r="N395" t="s">
        <v>3360</v>
      </c>
      <c r="O395">
        <v>0</v>
      </c>
      <c r="P395">
        <v>43</v>
      </c>
      <c r="Q395" t="s">
        <v>3360</v>
      </c>
      <c r="R395">
        <v>0</v>
      </c>
      <c r="S395">
        <v>53</v>
      </c>
      <c r="T395" t="s">
        <v>3360</v>
      </c>
      <c r="U395">
        <v>0</v>
      </c>
      <c r="V395">
        <v>65</v>
      </c>
      <c r="W395" t="s">
        <v>3360</v>
      </c>
      <c r="X395">
        <v>0</v>
      </c>
      <c r="Z395">
        <f>IFERROR(VLOOKUP(AA395,$A$2:$D$1636,4,FALSE),"")</f>
        <v>7.3</v>
      </c>
    </row>
    <row r="396" spans="1:26">
      <c r="A396">
        <v>400</v>
      </c>
      <c r="B396" t="s">
        <v>1434</v>
      </c>
      <c r="C396" s="61" t="str">
        <f>HYPERLINK("[映雪.xlsx]类型!B44",类型!$C$44)</f>
        <v>白箱</v>
      </c>
      <c r="D396">
        <v>6.5</v>
      </c>
      <c r="E396">
        <v>31</v>
      </c>
      <c r="F396" t="s">
        <v>86</v>
      </c>
      <c r="G396">
        <v>124.4</v>
      </c>
      <c r="H396">
        <v>45</v>
      </c>
      <c r="I396">
        <v>6.5</v>
      </c>
      <c r="J396">
        <v>-1</v>
      </c>
      <c r="K396" t="s">
        <v>1053</v>
      </c>
      <c r="L396">
        <v>0</v>
      </c>
      <c r="M396">
        <v>62</v>
      </c>
      <c r="N396" t="s">
        <v>3360</v>
      </c>
      <c r="O396">
        <v>0</v>
      </c>
      <c r="P396">
        <v>64</v>
      </c>
      <c r="Q396" t="s">
        <v>3360</v>
      </c>
      <c r="R396">
        <v>0</v>
      </c>
      <c r="S396">
        <v>60</v>
      </c>
      <c r="T396" t="s">
        <v>3360</v>
      </c>
      <c r="U396">
        <v>0</v>
      </c>
      <c r="V396">
        <v>57</v>
      </c>
      <c r="W396" t="s">
        <v>3360</v>
      </c>
      <c r="X396">
        <v>0</v>
      </c>
      <c r="Z396">
        <f>IFERROR(VLOOKUP(AA396,$A$2:$D$1636,4,FALSE),"")</f>
        <v>7.3</v>
      </c>
    </row>
    <row r="397" spans="1:26">
      <c r="A397">
        <v>401</v>
      </c>
      <c r="B397" t="s">
        <v>1435</v>
      </c>
      <c r="C397" s="61" t="str">
        <f>HYPERLINK("[映雪.xlsx]类型!B44",类型!$C$44)</f>
        <v>白箱</v>
      </c>
      <c r="D397">
        <v>6.8</v>
      </c>
      <c r="E397">
        <v>31</v>
      </c>
      <c r="F397" t="s">
        <v>86</v>
      </c>
      <c r="G397">
        <v>124.4</v>
      </c>
      <c r="H397">
        <v>45</v>
      </c>
      <c r="I397">
        <v>6.5</v>
      </c>
      <c r="J397">
        <v>-1</v>
      </c>
      <c r="K397" t="s">
        <v>1031</v>
      </c>
      <c r="L397">
        <v>0</v>
      </c>
      <c r="M397">
        <v>30</v>
      </c>
      <c r="N397" t="s">
        <v>3360</v>
      </c>
      <c r="O397">
        <v>0</v>
      </c>
      <c r="P397">
        <v>46</v>
      </c>
      <c r="Q397" t="s">
        <v>3360</v>
      </c>
      <c r="R397">
        <v>0</v>
      </c>
      <c r="S397">
        <v>67</v>
      </c>
      <c r="T397" t="s">
        <v>3360</v>
      </c>
      <c r="U397">
        <v>0.3</v>
      </c>
      <c r="V397">
        <v>73</v>
      </c>
      <c r="W397" t="s">
        <v>3360</v>
      </c>
      <c r="X397">
        <v>0</v>
      </c>
      <c r="Z397">
        <f>IFERROR(VLOOKUP(AA397,$A$2:$D$1636,4,FALSE),"")</f>
        <v>7.3</v>
      </c>
    </row>
    <row r="398" spans="1:26">
      <c r="A398">
        <v>402</v>
      </c>
      <c r="B398" t="s">
        <v>1436</v>
      </c>
      <c r="C398" s="61" t="str">
        <f>HYPERLINK("[映雪.xlsx]类型!B20",类型!$C$20)</f>
        <v>指挥官</v>
      </c>
      <c r="D398">
        <v>12.5</v>
      </c>
      <c r="E398">
        <v>31</v>
      </c>
      <c r="F398" t="s">
        <v>86</v>
      </c>
      <c r="G398">
        <v>124.4</v>
      </c>
      <c r="H398">
        <v>19</v>
      </c>
      <c r="I398">
        <v>10.1</v>
      </c>
      <c r="J398">
        <v>-1</v>
      </c>
      <c r="K398" t="s">
        <v>1029</v>
      </c>
      <c r="L398">
        <v>0</v>
      </c>
      <c r="M398">
        <v>82</v>
      </c>
      <c r="N398" t="s">
        <v>3360</v>
      </c>
      <c r="O398">
        <v>2</v>
      </c>
      <c r="P398">
        <v>57</v>
      </c>
      <c r="Q398" t="s">
        <v>3360</v>
      </c>
      <c r="R398">
        <v>0</v>
      </c>
      <c r="S398">
        <v>74</v>
      </c>
      <c r="T398" t="s">
        <v>3360</v>
      </c>
      <c r="U398">
        <v>0.4</v>
      </c>
      <c r="V398">
        <v>75</v>
      </c>
      <c r="W398" t="s">
        <v>3360</v>
      </c>
      <c r="X398">
        <v>0</v>
      </c>
      <c r="Z398">
        <f>IFERROR(VLOOKUP(AA398,$A$2:$D$1636,4,FALSE),"")</f>
        <v>7.3</v>
      </c>
    </row>
    <row r="399" spans="1:26">
      <c r="A399">
        <v>404</v>
      </c>
      <c r="B399" t="s">
        <v>1438</v>
      </c>
      <c r="C399" s="61" t="str">
        <f>HYPERLINK("[映雪.xlsx]类型!B2",类型!$C$2)</f>
        <v>统御强化</v>
      </c>
      <c r="D399">
        <v>5.2</v>
      </c>
      <c r="E399">
        <v>31</v>
      </c>
      <c r="F399" t="s">
        <v>86</v>
      </c>
      <c r="G399">
        <v>124.4</v>
      </c>
      <c r="H399">
        <v>1</v>
      </c>
      <c r="I399">
        <v>4.5</v>
      </c>
      <c r="J399">
        <v>-1</v>
      </c>
      <c r="K399" t="s">
        <v>1046</v>
      </c>
      <c r="L399">
        <v>0</v>
      </c>
      <c r="M399">
        <v>71</v>
      </c>
      <c r="N399" t="s">
        <v>3360</v>
      </c>
      <c r="O399">
        <v>0.4</v>
      </c>
      <c r="P399">
        <v>62</v>
      </c>
      <c r="Q399" t="s">
        <v>3360</v>
      </c>
      <c r="R399">
        <v>0</v>
      </c>
      <c r="S399">
        <v>69</v>
      </c>
      <c r="T399" t="s">
        <v>3360</v>
      </c>
      <c r="U399">
        <v>0.3</v>
      </c>
      <c r="V399">
        <v>71</v>
      </c>
      <c r="W399" t="s">
        <v>3360</v>
      </c>
      <c r="X399">
        <v>0</v>
      </c>
      <c r="Z399">
        <f>IFERROR(VLOOKUP(AA399,$A$2:$D$1636,4,FALSE),"")</f>
        <v>7.3</v>
      </c>
    </row>
    <row r="400" spans="1:26">
      <c r="A400">
        <v>405</v>
      </c>
      <c r="B400" t="s">
        <v>1439</v>
      </c>
      <c r="C400" s="61" t="str">
        <f>HYPERLINK("[映雪.xlsx]类型!B39",类型!$C$39)</f>
        <v>狙撃手</v>
      </c>
      <c r="D400">
        <v>6.5</v>
      </c>
      <c r="E400">
        <v>31</v>
      </c>
      <c r="F400" t="s">
        <v>86</v>
      </c>
      <c r="G400">
        <v>124.4</v>
      </c>
      <c r="H400">
        <v>38</v>
      </c>
      <c r="I400">
        <v>5.7</v>
      </c>
      <c r="J400">
        <v>-1</v>
      </c>
      <c r="K400" t="s">
        <v>1087</v>
      </c>
      <c r="L400">
        <v>0</v>
      </c>
      <c r="M400">
        <v>76</v>
      </c>
      <c r="N400" t="s">
        <v>3360</v>
      </c>
      <c r="O400">
        <v>0.4</v>
      </c>
      <c r="P400">
        <v>77</v>
      </c>
      <c r="Q400" t="s">
        <v>3360</v>
      </c>
      <c r="R400">
        <v>0.4</v>
      </c>
      <c r="S400">
        <v>63</v>
      </c>
      <c r="T400" t="s">
        <v>3360</v>
      </c>
      <c r="U400">
        <v>0</v>
      </c>
      <c r="V400">
        <v>61</v>
      </c>
      <c r="W400" t="s">
        <v>3360</v>
      </c>
      <c r="X400">
        <v>0</v>
      </c>
      <c r="Z400">
        <f>IFERROR(VLOOKUP(AA400,$A$2:$D$1636,4,FALSE),"")</f>
        <v>7.3</v>
      </c>
    </row>
    <row r="401" spans="1:26">
      <c r="A401">
        <v>406</v>
      </c>
      <c r="B401" t="s">
        <v>114</v>
      </c>
      <c r="C401" s="61" t="str">
        <f>HYPERLINK("[映雪.xlsx]类型!B79",类型!$C$79)</f>
        <v>华城绫女</v>
      </c>
      <c r="D401">
        <v>8</v>
      </c>
      <c r="E401">
        <v>6</v>
      </c>
      <c r="F401" t="s">
        <v>114</v>
      </c>
      <c r="G401">
        <v>141.6</v>
      </c>
      <c r="H401">
        <v>80</v>
      </c>
      <c r="I401">
        <v>5.2</v>
      </c>
      <c r="J401">
        <v>-1</v>
      </c>
      <c r="K401" t="s">
        <v>1294</v>
      </c>
      <c r="L401">
        <v>0</v>
      </c>
      <c r="M401">
        <v>85</v>
      </c>
      <c r="N401" t="s">
        <v>3360</v>
      </c>
      <c r="O401">
        <v>2.1</v>
      </c>
      <c r="P401">
        <v>70</v>
      </c>
      <c r="Q401" t="s">
        <v>3360</v>
      </c>
      <c r="R401">
        <v>0.3</v>
      </c>
      <c r="S401">
        <v>74</v>
      </c>
      <c r="T401" t="s">
        <v>3360</v>
      </c>
      <c r="U401">
        <v>0.4</v>
      </c>
      <c r="V401">
        <v>62</v>
      </c>
      <c r="W401" t="s">
        <v>3360</v>
      </c>
      <c r="X401">
        <v>0</v>
      </c>
      <c r="Z401">
        <f>IFERROR(VLOOKUP(AA401,$A$2:$D$1636,4,FALSE),"")</f>
        <v>7.3</v>
      </c>
    </row>
    <row r="402" spans="1:26">
      <c r="A402">
        <v>407</v>
      </c>
      <c r="B402" t="s">
        <v>1440</v>
      </c>
      <c r="C402" s="61" t="str">
        <f>HYPERLINK("[映雪.xlsx]类型!B17",类型!$C$17)</f>
        <v>记者</v>
      </c>
      <c r="D402">
        <v>8.4</v>
      </c>
      <c r="E402">
        <v>6</v>
      </c>
      <c r="F402" t="s">
        <v>114</v>
      </c>
      <c r="G402">
        <v>141.6</v>
      </c>
      <c r="H402">
        <v>16</v>
      </c>
      <c r="I402">
        <v>6.4</v>
      </c>
      <c r="J402">
        <v>-1</v>
      </c>
      <c r="K402" t="s">
        <v>1067</v>
      </c>
      <c r="L402">
        <v>0</v>
      </c>
      <c r="M402">
        <v>46</v>
      </c>
      <c r="N402" t="s">
        <v>3360</v>
      </c>
      <c r="O402">
        <v>0</v>
      </c>
      <c r="P402">
        <v>47</v>
      </c>
      <c r="Q402" t="s">
        <v>3360</v>
      </c>
      <c r="R402">
        <v>0</v>
      </c>
      <c r="S402">
        <v>79</v>
      </c>
      <c r="T402" t="s">
        <v>3360</v>
      </c>
      <c r="U402">
        <v>2</v>
      </c>
      <c r="V402">
        <v>59</v>
      </c>
      <c r="W402" t="s">
        <v>3360</v>
      </c>
      <c r="X402">
        <v>0</v>
      </c>
      <c r="Z402">
        <f>IFERROR(VLOOKUP(AA402,$A$2:$D$1636,4,FALSE),"")</f>
        <v>7.3</v>
      </c>
    </row>
    <row r="403" spans="1:26">
      <c r="A403">
        <v>408</v>
      </c>
      <c r="B403" t="s">
        <v>1441</v>
      </c>
      <c r="C403" s="61" t="str">
        <f>HYPERLINK("[映雪.xlsx]类型!B2",类型!$C$2)</f>
        <v>统御强化</v>
      </c>
      <c r="D403">
        <v>5.3</v>
      </c>
      <c r="E403">
        <v>6</v>
      </c>
      <c r="F403" t="s">
        <v>114</v>
      </c>
      <c r="G403">
        <v>141.6</v>
      </c>
      <c r="H403">
        <v>1</v>
      </c>
      <c r="I403">
        <v>4.5</v>
      </c>
      <c r="J403">
        <v>-1</v>
      </c>
      <c r="K403" t="s">
        <v>1046</v>
      </c>
      <c r="L403">
        <v>0</v>
      </c>
      <c r="M403">
        <v>77</v>
      </c>
      <c r="N403" t="s">
        <v>3360</v>
      </c>
      <c r="O403">
        <v>0.4</v>
      </c>
      <c r="P403">
        <v>78</v>
      </c>
      <c r="Q403" t="s">
        <v>3360</v>
      </c>
      <c r="R403">
        <v>0.4</v>
      </c>
      <c r="S403">
        <v>51</v>
      </c>
      <c r="T403" t="s">
        <v>3360</v>
      </c>
      <c r="U403">
        <v>0</v>
      </c>
      <c r="V403">
        <v>53</v>
      </c>
      <c r="W403" t="s">
        <v>3360</v>
      </c>
      <c r="X403">
        <v>0</v>
      </c>
      <c r="Z403">
        <f>IFERROR(VLOOKUP(AA403,$A$2:$D$1636,4,FALSE),"")</f>
        <v>7.3</v>
      </c>
    </row>
    <row r="404" spans="1:26">
      <c r="A404">
        <v>409</v>
      </c>
      <c r="B404" t="s">
        <v>1442</v>
      </c>
      <c r="C404" s="61" t="str">
        <f>HYPERLINK("[映雪.xlsx]类型!B24",类型!$C$24)</f>
        <v>艺术家</v>
      </c>
      <c r="D404">
        <v>3.8</v>
      </c>
      <c r="E404">
        <v>6</v>
      </c>
      <c r="F404" t="s">
        <v>114</v>
      </c>
      <c r="G404">
        <v>141.6</v>
      </c>
      <c r="H404">
        <v>23</v>
      </c>
      <c r="I404">
        <v>3.8</v>
      </c>
      <c r="J404">
        <v>-1</v>
      </c>
      <c r="K404" t="s">
        <v>1031</v>
      </c>
      <c r="L404">
        <v>0</v>
      </c>
      <c r="M404">
        <v>51</v>
      </c>
      <c r="N404" t="s">
        <v>3360</v>
      </c>
      <c r="O404">
        <v>0</v>
      </c>
      <c r="P404">
        <v>45</v>
      </c>
      <c r="Q404" t="s">
        <v>3360</v>
      </c>
      <c r="R404">
        <v>0</v>
      </c>
      <c r="S404">
        <v>62</v>
      </c>
      <c r="T404" t="s">
        <v>3360</v>
      </c>
      <c r="U404">
        <v>0</v>
      </c>
      <c r="V404">
        <v>41</v>
      </c>
      <c r="W404" t="s">
        <v>3360</v>
      </c>
      <c r="X404">
        <v>0</v>
      </c>
      <c r="Z404">
        <f>IFERROR(VLOOKUP(AA404,$A$2:$D$1636,4,FALSE),"")</f>
        <v>7.3</v>
      </c>
    </row>
    <row r="405" spans="1:26">
      <c r="A405">
        <v>410</v>
      </c>
      <c r="B405" t="s">
        <v>1443</v>
      </c>
      <c r="C405" s="61" t="str">
        <f>HYPERLINK("[映雪.xlsx]类型!B30",类型!$C$30)</f>
        <v>黑幕</v>
      </c>
      <c r="D405">
        <v>6.4</v>
      </c>
      <c r="E405">
        <v>6</v>
      </c>
      <c r="F405" t="s">
        <v>114</v>
      </c>
      <c r="G405">
        <v>141.6</v>
      </c>
      <c r="H405">
        <v>29</v>
      </c>
      <c r="I405">
        <v>5.7</v>
      </c>
      <c r="J405">
        <v>-1</v>
      </c>
      <c r="K405" t="s">
        <v>1022</v>
      </c>
      <c r="L405">
        <v>0</v>
      </c>
      <c r="M405">
        <v>66</v>
      </c>
      <c r="N405" t="s">
        <v>3360</v>
      </c>
      <c r="O405">
        <v>0.3</v>
      </c>
      <c r="P405">
        <v>32</v>
      </c>
      <c r="Q405" t="s">
        <v>3360</v>
      </c>
      <c r="R405">
        <v>0</v>
      </c>
      <c r="S405">
        <v>65</v>
      </c>
      <c r="T405" t="s">
        <v>3360</v>
      </c>
      <c r="U405">
        <v>0.3</v>
      </c>
      <c r="V405">
        <v>34</v>
      </c>
      <c r="W405" t="s">
        <v>3360</v>
      </c>
      <c r="X405">
        <v>0</v>
      </c>
      <c r="Z405">
        <f>IFERROR(VLOOKUP(AA405,$A$2:$D$1636,4,FALSE),"")</f>
        <v>7.3</v>
      </c>
    </row>
    <row r="406" spans="1:26">
      <c r="A406">
        <v>411</v>
      </c>
      <c r="B406" t="s">
        <v>1444</v>
      </c>
      <c r="C406" s="61" t="str">
        <f>HYPERLINK("[映雪.xlsx]类型!B58",类型!$C$58)</f>
        <v>茵蒂克丝</v>
      </c>
      <c r="D406">
        <v>6.7</v>
      </c>
      <c r="E406">
        <v>18</v>
      </c>
      <c r="F406" t="s">
        <v>84</v>
      </c>
      <c r="G406">
        <v>172</v>
      </c>
      <c r="H406">
        <v>59</v>
      </c>
      <c r="I406">
        <v>4.6</v>
      </c>
      <c r="J406">
        <v>-1</v>
      </c>
      <c r="K406" t="s">
        <v>1177</v>
      </c>
      <c r="L406">
        <v>0</v>
      </c>
      <c r="M406">
        <v>56</v>
      </c>
      <c r="N406" t="s">
        <v>3360</v>
      </c>
      <c r="O406">
        <v>0</v>
      </c>
      <c r="P406">
        <v>84</v>
      </c>
      <c r="Q406" t="s">
        <v>3360</v>
      </c>
      <c r="R406">
        <v>2.1</v>
      </c>
      <c r="S406">
        <v>16</v>
      </c>
      <c r="T406" t="s">
        <v>3360</v>
      </c>
      <c r="U406">
        <v>0</v>
      </c>
      <c r="V406">
        <v>13</v>
      </c>
      <c r="W406" t="s">
        <v>3360</v>
      </c>
      <c r="X406">
        <v>0</v>
      </c>
      <c r="Z406">
        <f>IFERROR(VLOOKUP(AA406,$A$2:$D$1636,4,FALSE),"")</f>
        <v>7.3</v>
      </c>
    </row>
    <row r="407" spans="1:26">
      <c r="A407">
        <v>412</v>
      </c>
      <c r="B407" t="s">
        <v>56</v>
      </c>
      <c r="C407" s="61" t="str">
        <f>HYPERLINK("[映雪.xlsx]类型!B48",类型!$C$48)</f>
        <v>键</v>
      </c>
      <c r="D407">
        <v>10.3</v>
      </c>
      <c r="E407">
        <v>25</v>
      </c>
      <c r="F407" t="s">
        <v>56</v>
      </c>
      <c r="G407">
        <v>202.6</v>
      </c>
      <c r="H407">
        <v>49</v>
      </c>
      <c r="I407">
        <v>7.8</v>
      </c>
      <c r="J407">
        <v>-1</v>
      </c>
      <c r="K407" t="s">
        <v>1420</v>
      </c>
      <c r="L407">
        <v>0</v>
      </c>
      <c r="M407">
        <v>86</v>
      </c>
      <c r="N407" t="s">
        <v>3360</v>
      </c>
      <c r="O407">
        <v>2.2</v>
      </c>
      <c r="P407">
        <v>64</v>
      </c>
      <c r="Q407" t="s">
        <v>3360</v>
      </c>
      <c r="R407">
        <v>0</v>
      </c>
      <c r="S407">
        <v>71</v>
      </c>
      <c r="T407" t="s">
        <v>3360</v>
      </c>
      <c r="U407">
        <v>0.4</v>
      </c>
      <c r="V407">
        <v>59</v>
      </c>
      <c r="W407" t="s">
        <v>3360</v>
      </c>
      <c r="X407">
        <v>0</v>
      </c>
      <c r="Z407">
        <f>IFERROR(VLOOKUP(AA407,$A$2:$D$1636,4,FALSE),"")</f>
        <v>7.3</v>
      </c>
    </row>
    <row r="408" spans="1:26">
      <c r="A408">
        <v>413</v>
      </c>
      <c r="B408" t="s">
        <v>1445</v>
      </c>
      <c r="C408" s="61" t="str">
        <f>HYPERLINK("[映雪.xlsx]类型!B37",类型!$C$37)</f>
        <v>歌姬</v>
      </c>
      <c r="D408">
        <v>6.5</v>
      </c>
      <c r="E408">
        <v>25</v>
      </c>
      <c r="F408" t="s">
        <v>56</v>
      </c>
      <c r="G408">
        <v>202.6</v>
      </c>
      <c r="H408">
        <v>36</v>
      </c>
      <c r="I408">
        <v>6.2</v>
      </c>
      <c r="J408">
        <v>-1</v>
      </c>
      <c r="K408" t="s">
        <v>1053</v>
      </c>
      <c r="L408">
        <v>0</v>
      </c>
      <c r="M408">
        <v>68</v>
      </c>
      <c r="N408" t="s">
        <v>3360</v>
      </c>
      <c r="O408">
        <v>0.3</v>
      </c>
      <c r="P408">
        <v>54</v>
      </c>
      <c r="Q408" t="s">
        <v>3360</v>
      </c>
      <c r="R408">
        <v>0</v>
      </c>
      <c r="S408">
        <v>53</v>
      </c>
      <c r="T408" t="s">
        <v>3360</v>
      </c>
      <c r="U408">
        <v>0</v>
      </c>
      <c r="V408">
        <v>79</v>
      </c>
      <c r="W408" t="s">
        <v>3360</v>
      </c>
      <c r="X408">
        <v>0</v>
      </c>
      <c r="Z408">
        <f>IFERROR(VLOOKUP(AA408,$A$2:$D$1636,4,FALSE),"")</f>
        <v>7.3</v>
      </c>
    </row>
    <row r="409" spans="1:26">
      <c r="A409">
        <v>414</v>
      </c>
      <c r="B409" t="s">
        <v>1446</v>
      </c>
      <c r="C409" s="61" t="str">
        <f>HYPERLINK("[映雪.xlsx]类型!B9",类型!$C$9)</f>
        <v>家政全能</v>
      </c>
      <c r="D409">
        <v>3.5</v>
      </c>
      <c r="E409">
        <v>25</v>
      </c>
      <c r="F409" t="s">
        <v>56</v>
      </c>
      <c r="G409">
        <v>202.6</v>
      </c>
      <c r="H409">
        <v>8</v>
      </c>
      <c r="I409">
        <v>3.5</v>
      </c>
      <c r="J409">
        <v>-1</v>
      </c>
      <c r="K409" t="s">
        <v>1074</v>
      </c>
      <c r="L409">
        <v>0</v>
      </c>
      <c r="M409">
        <v>48</v>
      </c>
      <c r="N409" t="s">
        <v>3360</v>
      </c>
      <c r="O409">
        <v>0</v>
      </c>
      <c r="P409">
        <v>35</v>
      </c>
      <c r="Q409" t="s">
        <v>3360</v>
      </c>
      <c r="R409">
        <v>0</v>
      </c>
      <c r="S409">
        <v>38</v>
      </c>
      <c r="T409" t="s">
        <v>3360</v>
      </c>
      <c r="U409">
        <v>0</v>
      </c>
      <c r="V409">
        <v>67</v>
      </c>
      <c r="W409" t="s">
        <v>3360</v>
      </c>
      <c r="X409">
        <v>0</v>
      </c>
      <c r="Z409">
        <f>IFERROR(VLOOKUP(AA409,$A$2:$D$1636,4,FALSE),"")</f>
        <v>7.3</v>
      </c>
    </row>
    <row r="410" spans="1:26">
      <c r="A410">
        <v>415</v>
      </c>
      <c r="B410" t="s">
        <v>1447</v>
      </c>
      <c r="C410" s="61" t="str">
        <f>HYPERLINK("[映雪.xlsx]类型!B38",类型!$C$38)</f>
        <v>战士</v>
      </c>
      <c r="D410">
        <v>12.3</v>
      </c>
      <c r="E410">
        <v>25</v>
      </c>
      <c r="F410" t="s">
        <v>56</v>
      </c>
      <c r="G410">
        <v>202.6</v>
      </c>
      <c r="H410">
        <v>37</v>
      </c>
      <c r="I410">
        <v>2.5</v>
      </c>
      <c r="J410">
        <v>-1</v>
      </c>
      <c r="K410" t="s">
        <v>1079</v>
      </c>
      <c r="L410">
        <v>0</v>
      </c>
      <c r="M410">
        <v>77</v>
      </c>
      <c r="N410" t="s">
        <v>3360</v>
      </c>
      <c r="O410">
        <v>0.4</v>
      </c>
      <c r="P410">
        <v>90</v>
      </c>
      <c r="Q410" t="s">
        <v>3360</v>
      </c>
      <c r="R410">
        <v>9</v>
      </c>
      <c r="S410">
        <v>78</v>
      </c>
      <c r="T410" t="s">
        <v>3360</v>
      </c>
      <c r="U410">
        <v>0.4</v>
      </c>
      <c r="V410">
        <v>64</v>
      </c>
      <c r="W410" t="s">
        <v>3360</v>
      </c>
      <c r="X410">
        <v>0</v>
      </c>
      <c r="Z410">
        <f>IFERROR(VLOOKUP(AA410,$A$2:$D$1636,4,FALSE),"")</f>
        <v>7.3</v>
      </c>
    </row>
    <row r="411" spans="1:26">
      <c r="A411">
        <v>416</v>
      </c>
      <c r="B411" t="s">
        <v>601</v>
      </c>
      <c r="C411" s="61" t="str">
        <f>HYPERLINK("[映雪.xlsx]类型!B48",类型!$C$48)</f>
        <v>键</v>
      </c>
      <c r="D411">
        <v>17.9</v>
      </c>
      <c r="E411">
        <v>25</v>
      </c>
      <c r="F411" t="s">
        <v>56</v>
      </c>
      <c r="G411">
        <v>202.6</v>
      </c>
      <c r="H411">
        <v>49</v>
      </c>
      <c r="I411">
        <v>7.8</v>
      </c>
      <c r="J411">
        <v>-1</v>
      </c>
      <c r="K411" t="s">
        <v>1087</v>
      </c>
      <c r="L411">
        <v>0</v>
      </c>
      <c r="M411">
        <v>97</v>
      </c>
      <c r="N411" t="s">
        <v>3360</v>
      </c>
      <c r="O411">
        <v>9.7</v>
      </c>
      <c r="P411">
        <v>74</v>
      </c>
      <c r="Q411" t="s">
        <v>3360</v>
      </c>
      <c r="R411">
        <v>0.4</v>
      </c>
      <c r="S411">
        <v>56</v>
      </c>
      <c r="T411" t="s">
        <v>3360</v>
      </c>
      <c r="U411">
        <v>0</v>
      </c>
      <c r="V411">
        <v>73</v>
      </c>
      <c r="W411" t="s">
        <v>3360</v>
      </c>
      <c r="X411">
        <v>0</v>
      </c>
      <c r="Z411">
        <f>IFERROR(VLOOKUP(AA411,$A$2:$D$1636,4,FALSE),"")</f>
        <v>7.3</v>
      </c>
    </row>
    <row r="412" spans="1:26">
      <c r="A412">
        <v>417</v>
      </c>
      <c r="B412" t="s">
        <v>1448</v>
      </c>
      <c r="C412" s="61" t="str">
        <f>HYPERLINK("[映雪.xlsx]类型!B21",类型!$C$21)</f>
        <v>游魂</v>
      </c>
      <c r="D412">
        <v>6.5</v>
      </c>
      <c r="E412">
        <v>25</v>
      </c>
      <c r="F412" t="s">
        <v>56</v>
      </c>
      <c r="G412">
        <v>202.6</v>
      </c>
      <c r="H412">
        <v>20</v>
      </c>
      <c r="I412">
        <v>6.5</v>
      </c>
      <c r="J412">
        <v>-1</v>
      </c>
      <c r="K412" t="s">
        <v>1067</v>
      </c>
      <c r="L412">
        <v>0</v>
      </c>
      <c r="M412">
        <v>60</v>
      </c>
      <c r="N412" t="s">
        <v>3360</v>
      </c>
      <c r="O412">
        <v>0</v>
      </c>
      <c r="P412">
        <v>21</v>
      </c>
      <c r="Q412" t="s">
        <v>3360</v>
      </c>
      <c r="R412">
        <v>0</v>
      </c>
      <c r="S412">
        <v>52</v>
      </c>
      <c r="T412" t="s">
        <v>3360</v>
      </c>
      <c r="U412">
        <v>0</v>
      </c>
      <c r="V412">
        <v>58</v>
      </c>
      <c r="W412" t="s">
        <v>3360</v>
      </c>
      <c r="X412">
        <v>0</v>
      </c>
      <c r="Z412">
        <f>IFERROR(VLOOKUP(AA412,$A$2:$D$1636,4,FALSE),"")</f>
        <v>7.3</v>
      </c>
    </row>
    <row r="413" spans="1:26">
      <c r="A413">
        <v>418</v>
      </c>
      <c r="B413" t="s">
        <v>1449</v>
      </c>
      <c r="C413" s="61" t="str">
        <f>HYPERLINK("[映雪.xlsx]类型!B37",类型!$C$37)</f>
        <v>歌姬</v>
      </c>
      <c r="D413">
        <v>6.6</v>
      </c>
      <c r="E413">
        <v>25</v>
      </c>
      <c r="F413" t="s">
        <v>56</v>
      </c>
      <c r="G413">
        <v>202.6</v>
      </c>
      <c r="H413">
        <v>36</v>
      </c>
      <c r="I413">
        <v>6.2</v>
      </c>
      <c r="J413">
        <v>-1</v>
      </c>
      <c r="K413" t="s">
        <v>1053</v>
      </c>
      <c r="L413">
        <v>0</v>
      </c>
      <c r="M413">
        <v>74</v>
      </c>
      <c r="N413" t="s">
        <v>3360</v>
      </c>
      <c r="O413">
        <v>0.4</v>
      </c>
      <c r="P413">
        <v>55</v>
      </c>
      <c r="Q413" t="s">
        <v>3360</v>
      </c>
      <c r="R413">
        <v>0</v>
      </c>
      <c r="S413">
        <v>47</v>
      </c>
      <c r="T413" t="s">
        <v>3360</v>
      </c>
      <c r="U413">
        <v>0</v>
      </c>
      <c r="V413">
        <v>67</v>
      </c>
      <c r="W413" t="s">
        <v>3360</v>
      </c>
      <c r="X413">
        <v>0</v>
      </c>
      <c r="Z413">
        <f>IFERROR(VLOOKUP(AA413,$A$2:$D$1636,4,FALSE),"")</f>
        <v>7.3</v>
      </c>
    </row>
    <row r="414" spans="1:26">
      <c r="A414">
        <v>419</v>
      </c>
      <c r="B414" t="s">
        <v>1450</v>
      </c>
      <c r="C414" s="61" t="str">
        <f>HYPERLINK("[映雪.xlsx]类型!B35",类型!$C$35)</f>
        <v>刺客</v>
      </c>
      <c r="D414">
        <v>6.1</v>
      </c>
      <c r="E414">
        <v>25</v>
      </c>
      <c r="F414" t="s">
        <v>56</v>
      </c>
      <c r="G414">
        <v>202.6</v>
      </c>
      <c r="H414">
        <v>34</v>
      </c>
      <c r="I414">
        <v>6.1</v>
      </c>
      <c r="J414">
        <v>-1</v>
      </c>
      <c r="K414" t="s">
        <v>1069</v>
      </c>
      <c r="L414">
        <v>0</v>
      </c>
      <c r="M414">
        <v>38</v>
      </c>
      <c r="N414" t="s">
        <v>3360</v>
      </c>
      <c r="O414">
        <v>0</v>
      </c>
      <c r="P414">
        <v>63</v>
      </c>
      <c r="Q414" t="s">
        <v>3360</v>
      </c>
      <c r="R414">
        <v>0</v>
      </c>
      <c r="S414">
        <v>63</v>
      </c>
      <c r="T414" t="s">
        <v>3360</v>
      </c>
      <c r="U414">
        <v>0</v>
      </c>
      <c r="V414">
        <v>47</v>
      </c>
      <c r="W414" t="s">
        <v>3360</v>
      </c>
      <c r="X414">
        <v>0</v>
      </c>
      <c r="Z414">
        <f>IFERROR(VLOOKUP(AA414,$A$2:$D$1636,4,FALSE),"")</f>
        <v>7.3</v>
      </c>
    </row>
    <row r="415" spans="1:26">
      <c r="A415">
        <v>420</v>
      </c>
      <c r="B415" t="s">
        <v>1451</v>
      </c>
      <c r="C415" s="61" t="str">
        <f>HYPERLINK("[映雪.xlsx]类型!B14",类型!$C$14)</f>
        <v>永生</v>
      </c>
      <c r="D415">
        <v>5.4</v>
      </c>
      <c r="E415">
        <v>25</v>
      </c>
      <c r="F415" t="s">
        <v>56</v>
      </c>
      <c r="G415">
        <v>202.6</v>
      </c>
      <c r="H415">
        <v>13</v>
      </c>
      <c r="I415">
        <v>5.4</v>
      </c>
      <c r="J415">
        <v>-1</v>
      </c>
      <c r="K415" t="s">
        <v>1047</v>
      </c>
      <c r="L415">
        <v>0</v>
      </c>
      <c r="M415">
        <v>50</v>
      </c>
      <c r="N415" t="s">
        <v>3360</v>
      </c>
      <c r="O415">
        <v>0</v>
      </c>
      <c r="P415">
        <v>61</v>
      </c>
      <c r="Q415" t="s">
        <v>3360</v>
      </c>
      <c r="R415">
        <v>0</v>
      </c>
      <c r="S415">
        <v>44</v>
      </c>
      <c r="T415" t="s">
        <v>3360</v>
      </c>
      <c r="U415">
        <v>0</v>
      </c>
      <c r="V415">
        <v>63</v>
      </c>
      <c r="W415" t="s">
        <v>3360</v>
      </c>
      <c r="X415">
        <v>0</v>
      </c>
      <c r="Z415">
        <f>IFERROR(VLOOKUP(AA415,$A$2:$D$1636,4,FALSE),"")</f>
        <v>7.3</v>
      </c>
    </row>
    <row r="416" spans="1:26">
      <c r="A416">
        <v>421</v>
      </c>
      <c r="B416" t="s">
        <v>604</v>
      </c>
      <c r="C416" s="61" t="str">
        <f>HYPERLINK("[映雪.xlsx]类型!B5",类型!$C$5)</f>
        <v>家政强化</v>
      </c>
      <c r="D416">
        <v>3.7</v>
      </c>
      <c r="E416">
        <v>25</v>
      </c>
      <c r="F416" t="s">
        <v>56</v>
      </c>
      <c r="G416">
        <v>202.6</v>
      </c>
      <c r="H416">
        <v>4</v>
      </c>
      <c r="I416">
        <v>3.4</v>
      </c>
      <c r="J416">
        <v>-1</v>
      </c>
      <c r="K416" t="s">
        <v>1031</v>
      </c>
      <c r="L416">
        <v>0</v>
      </c>
      <c r="M416">
        <v>65</v>
      </c>
      <c r="N416" t="s">
        <v>3360</v>
      </c>
      <c r="O416">
        <v>0.3</v>
      </c>
      <c r="P416">
        <v>60</v>
      </c>
      <c r="Q416" t="s">
        <v>3360</v>
      </c>
      <c r="R416">
        <v>0</v>
      </c>
      <c r="S416">
        <v>62</v>
      </c>
      <c r="T416" t="s">
        <v>3360</v>
      </c>
      <c r="U416">
        <v>0</v>
      </c>
      <c r="V416">
        <v>84</v>
      </c>
      <c r="W416" t="s">
        <v>3360</v>
      </c>
      <c r="X416">
        <v>0</v>
      </c>
      <c r="Z416">
        <f>IFERROR(VLOOKUP(AA416,$A$2:$D$1636,4,FALSE),"")</f>
        <v>7.3</v>
      </c>
    </row>
    <row r="417" spans="1:26">
      <c r="A417">
        <v>422</v>
      </c>
      <c r="B417" t="s">
        <v>1452</v>
      </c>
      <c r="C417" s="61" t="str">
        <f>HYPERLINK("[映雪.xlsx]类型!B19",类型!$C$19)</f>
        <v>妖精</v>
      </c>
      <c r="D417">
        <v>4.8</v>
      </c>
      <c r="E417">
        <v>25</v>
      </c>
      <c r="F417" t="s">
        <v>56</v>
      </c>
      <c r="G417">
        <v>202.6</v>
      </c>
      <c r="H417">
        <v>18</v>
      </c>
      <c r="I417">
        <v>4.8</v>
      </c>
      <c r="J417">
        <v>-1</v>
      </c>
      <c r="K417" t="s">
        <v>1060</v>
      </c>
      <c r="L417">
        <v>0</v>
      </c>
      <c r="M417">
        <v>45</v>
      </c>
      <c r="N417" t="s">
        <v>3360</v>
      </c>
      <c r="O417">
        <v>0</v>
      </c>
      <c r="P417">
        <v>49</v>
      </c>
      <c r="Q417" t="s">
        <v>3360</v>
      </c>
      <c r="R417">
        <v>0</v>
      </c>
      <c r="S417">
        <v>59</v>
      </c>
      <c r="T417" t="s">
        <v>3360</v>
      </c>
      <c r="U417">
        <v>0</v>
      </c>
      <c r="V417">
        <v>64</v>
      </c>
      <c r="W417" t="s">
        <v>3360</v>
      </c>
      <c r="X417">
        <v>0</v>
      </c>
      <c r="Z417">
        <f>IFERROR(VLOOKUP(AA417,$A$2:$D$1636,4,FALSE),"")</f>
        <v>7.3</v>
      </c>
    </row>
    <row r="418" spans="1:26">
      <c r="A418">
        <v>423</v>
      </c>
      <c r="B418" t="s">
        <v>1453</v>
      </c>
      <c r="C418" s="61" t="str">
        <f>HYPERLINK("[映雪.xlsx]类型!B19",类型!$C$19)</f>
        <v>妖精</v>
      </c>
      <c r="D418">
        <v>4.8</v>
      </c>
      <c r="E418">
        <v>25</v>
      </c>
      <c r="F418" t="s">
        <v>56</v>
      </c>
      <c r="G418">
        <v>202.6</v>
      </c>
      <c r="H418">
        <v>18</v>
      </c>
      <c r="I418">
        <v>4.8</v>
      </c>
      <c r="J418">
        <v>-1</v>
      </c>
      <c r="K418" t="s">
        <v>1029</v>
      </c>
      <c r="L418">
        <v>0</v>
      </c>
      <c r="M418">
        <v>52</v>
      </c>
      <c r="N418" t="s">
        <v>3360</v>
      </c>
      <c r="O418">
        <v>0</v>
      </c>
      <c r="P418">
        <v>53</v>
      </c>
      <c r="Q418" t="s">
        <v>3360</v>
      </c>
      <c r="R418">
        <v>0</v>
      </c>
      <c r="S418">
        <v>56</v>
      </c>
      <c r="T418" t="s">
        <v>3360</v>
      </c>
      <c r="U418">
        <v>0</v>
      </c>
      <c r="V418">
        <v>62</v>
      </c>
      <c r="W418" t="s">
        <v>3360</v>
      </c>
      <c r="X418">
        <v>0</v>
      </c>
      <c r="Z418">
        <f>IFERROR(VLOOKUP(AA418,$A$2:$D$1636,4,FALSE),"")</f>
        <v>7.3</v>
      </c>
    </row>
    <row r="419" spans="1:26">
      <c r="A419">
        <v>424</v>
      </c>
      <c r="B419" t="s">
        <v>1454</v>
      </c>
      <c r="C419" s="61" t="str">
        <f>HYPERLINK("[映雪.xlsx]类型!B25",类型!$C$25)</f>
        <v>教师</v>
      </c>
      <c r="D419">
        <v>5</v>
      </c>
      <c r="E419">
        <v>25</v>
      </c>
      <c r="F419" t="s">
        <v>56</v>
      </c>
      <c r="G419">
        <v>202.6</v>
      </c>
      <c r="H419">
        <v>24</v>
      </c>
      <c r="I419">
        <v>5</v>
      </c>
      <c r="J419">
        <v>-1</v>
      </c>
      <c r="K419" t="s">
        <v>1058</v>
      </c>
      <c r="L419">
        <v>0</v>
      </c>
      <c r="M419">
        <v>37</v>
      </c>
      <c r="N419" t="s">
        <v>3360</v>
      </c>
      <c r="O419">
        <v>0</v>
      </c>
      <c r="P419">
        <v>62</v>
      </c>
      <c r="Q419" t="s">
        <v>3360</v>
      </c>
      <c r="R419">
        <v>0</v>
      </c>
      <c r="S419">
        <v>52</v>
      </c>
      <c r="T419" t="s">
        <v>3360</v>
      </c>
      <c r="U419">
        <v>0</v>
      </c>
      <c r="V419">
        <v>77</v>
      </c>
      <c r="W419" t="s">
        <v>3360</v>
      </c>
      <c r="X419">
        <v>0</v>
      </c>
      <c r="Z419">
        <f>IFERROR(VLOOKUP(AA419,$A$2:$D$1636,4,FALSE),"")</f>
        <v>7.3</v>
      </c>
    </row>
    <row r="420" spans="1:26">
      <c r="A420">
        <v>425</v>
      </c>
      <c r="B420" t="s">
        <v>1455</v>
      </c>
      <c r="C420" s="61" t="str">
        <f>HYPERLINK("[映雪.xlsx]类型!B52",类型!$C$52)</f>
        <v>南宫那月</v>
      </c>
      <c r="D420">
        <v>18.5</v>
      </c>
      <c r="E420">
        <v>10</v>
      </c>
      <c r="F420" t="s">
        <v>50</v>
      </c>
      <c r="G420">
        <v>221.1</v>
      </c>
      <c r="H420">
        <v>53</v>
      </c>
      <c r="I420">
        <v>5.3</v>
      </c>
      <c r="J420">
        <v>-1</v>
      </c>
      <c r="K420" t="s">
        <v>1056</v>
      </c>
      <c r="L420">
        <v>0</v>
      </c>
      <c r="M420">
        <v>89</v>
      </c>
      <c r="N420" t="s">
        <v>3360</v>
      </c>
      <c r="O420">
        <v>8.9</v>
      </c>
      <c r="P420">
        <v>84</v>
      </c>
      <c r="Q420" t="s">
        <v>3360</v>
      </c>
      <c r="R420">
        <v>2.1</v>
      </c>
      <c r="S420">
        <v>86</v>
      </c>
      <c r="T420" t="s">
        <v>3360</v>
      </c>
      <c r="U420">
        <v>2.2</v>
      </c>
      <c r="V420">
        <v>32</v>
      </c>
      <c r="W420" t="s">
        <v>3360</v>
      </c>
      <c r="X420">
        <v>0</v>
      </c>
      <c r="Z420">
        <f>IFERROR(VLOOKUP(AA420,$A$2:$D$1636,4,FALSE),"")</f>
        <v>7.3</v>
      </c>
    </row>
    <row r="421" spans="1:26">
      <c r="A421">
        <v>426</v>
      </c>
      <c r="B421" t="s">
        <v>1456</v>
      </c>
      <c r="C421" s="61" t="str">
        <f>HYPERLINK("[映雪.xlsx]类型!B48",类型!$C$48)</f>
        <v>键</v>
      </c>
      <c r="D421">
        <v>7.8</v>
      </c>
      <c r="E421">
        <v>25</v>
      </c>
      <c r="F421" t="s">
        <v>56</v>
      </c>
      <c r="G421">
        <v>202.6</v>
      </c>
      <c r="H421">
        <v>49</v>
      </c>
      <c r="I421">
        <v>7.8</v>
      </c>
      <c r="J421">
        <v>-1</v>
      </c>
      <c r="K421" t="s">
        <v>1420</v>
      </c>
      <c r="L421">
        <v>0</v>
      </c>
      <c r="M421">
        <v>45</v>
      </c>
      <c r="N421" t="s">
        <v>3360</v>
      </c>
      <c r="O421">
        <v>0</v>
      </c>
      <c r="P421">
        <v>44</v>
      </c>
      <c r="Q421" t="s">
        <v>3360</v>
      </c>
      <c r="R421">
        <v>0</v>
      </c>
      <c r="S421">
        <v>41</v>
      </c>
      <c r="T421" t="s">
        <v>3360</v>
      </c>
      <c r="U421">
        <v>0</v>
      </c>
      <c r="V421">
        <v>47</v>
      </c>
      <c r="W421" t="s">
        <v>3360</v>
      </c>
      <c r="X421">
        <v>0</v>
      </c>
      <c r="Z421">
        <f>IFERROR(VLOOKUP(AA421,$A$2:$D$1636,4,FALSE),"")</f>
        <v>7.3</v>
      </c>
    </row>
    <row r="422" spans="1:26">
      <c r="A422">
        <v>427</v>
      </c>
      <c r="B422" t="s">
        <v>607</v>
      </c>
      <c r="C422" s="61" t="str">
        <f>HYPERLINK("[映雪.xlsx]类型!B5",类型!$C$5)</f>
        <v>家政强化</v>
      </c>
      <c r="D422">
        <v>3.7</v>
      </c>
      <c r="E422">
        <v>25</v>
      </c>
      <c r="F422" t="s">
        <v>56</v>
      </c>
      <c r="G422">
        <v>202.6</v>
      </c>
      <c r="H422">
        <v>4</v>
      </c>
      <c r="I422">
        <v>3.4</v>
      </c>
      <c r="J422">
        <v>-1</v>
      </c>
      <c r="K422" t="s">
        <v>1011</v>
      </c>
      <c r="L422">
        <v>0</v>
      </c>
      <c r="M422">
        <v>60</v>
      </c>
      <c r="N422" t="s">
        <v>3360</v>
      </c>
      <c r="O422">
        <v>0</v>
      </c>
      <c r="P422">
        <v>67</v>
      </c>
      <c r="Q422" t="s">
        <v>3360</v>
      </c>
      <c r="R422">
        <v>0.3</v>
      </c>
      <c r="S422">
        <v>54</v>
      </c>
      <c r="T422" t="s">
        <v>3360</v>
      </c>
      <c r="U422">
        <v>0</v>
      </c>
      <c r="V422">
        <v>83</v>
      </c>
      <c r="W422" t="s">
        <v>3360</v>
      </c>
      <c r="X422">
        <v>0</v>
      </c>
      <c r="Z422">
        <f>IFERROR(VLOOKUP(AA422,$A$2:$D$1636,4,FALSE),"")</f>
        <v>7.3</v>
      </c>
    </row>
    <row r="423" spans="1:26">
      <c r="A423">
        <v>428</v>
      </c>
      <c r="B423" t="s">
        <v>1457</v>
      </c>
      <c r="C423" s="61" t="str">
        <f>HYPERLINK("[映雪.xlsx]类型!B11",类型!$C$11)</f>
        <v>人偶</v>
      </c>
      <c r="D423">
        <v>6.3</v>
      </c>
      <c r="E423">
        <v>25</v>
      </c>
      <c r="F423" t="s">
        <v>56</v>
      </c>
      <c r="G423">
        <v>202.6</v>
      </c>
      <c r="H423">
        <v>10</v>
      </c>
      <c r="I423">
        <v>4</v>
      </c>
      <c r="J423">
        <v>-1</v>
      </c>
      <c r="K423" t="s">
        <v>1042</v>
      </c>
      <c r="L423">
        <v>0</v>
      </c>
      <c r="M423">
        <v>22</v>
      </c>
      <c r="N423" t="s">
        <v>3360</v>
      </c>
      <c r="O423">
        <v>0</v>
      </c>
      <c r="P423">
        <v>79</v>
      </c>
      <c r="Q423" t="s">
        <v>3360</v>
      </c>
      <c r="R423">
        <v>2</v>
      </c>
      <c r="S423">
        <v>71</v>
      </c>
      <c r="T423" t="s">
        <v>3360</v>
      </c>
      <c r="U423">
        <v>0.4</v>
      </c>
      <c r="V423">
        <v>54</v>
      </c>
      <c r="W423" t="s">
        <v>3360</v>
      </c>
      <c r="X423">
        <v>0</v>
      </c>
      <c r="Z423">
        <f>IFERROR(VLOOKUP(AA423,$A$2:$D$1636,4,FALSE),"")</f>
        <v>7.3</v>
      </c>
    </row>
    <row r="424" spans="1:26">
      <c r="A424">
        <v>429</v>
      </c>
      <c r="B424" t="s">
        <v>1458</v>
      </c>
      <c r="C424" s="61" t="str">
        <f>HYPERLINK("[映雪.xlsx]类型!B48",类型!$C$48)</f>
        <v>键</v>
      </c>
      <c r="D424">
        <v>8.1</v>
      </c>
      <c r="E424">
        <v>25</v>
      </c>
      <c r="F424" t="s">
        <v>56</v>
      </c>
      <c r="G424">
        <v>202.6</v>
      </c>
      <c r="H424">
        <v>49</v>
      </c>
      <c r="I424">
        <v>7.8</v>
      </c>
      <c r="J424">
        <v>-1</v>
      </c>
      <c r="K424" t="s">
        <v>1015</v>
      </c>
      <c r="L424">
        <v>0</v>
      </c>
      <c r="M424">
        <v>37</v>
      </c>
      <c r="N424" t="s">
        <v>3360</v>
      </c>
      <c r="O424">
        <v>0</v>
      </c>
      <c r="P424">
        <v>66</v>
      </c>
      <c r="Q424" t="s">
        <v>3360</v>
      </c>
      <c r="R424">
        <v>0.3</v>
      </c>
      <c r="S424">
        <v>14</v>
      </c>
      <c r="T424" t="s">
        <v>3360</v>
      </c>
      <c r="U424">
        <v>0</v>
      </c>
      <c r="V424">
        <v>31</v>
      </c>
      <c r="W424" t="s">
        <v>3360</v>
      </c>
      <c r="X424">
        <v>0</v>
      </c>
      <c r="Z424">
        <f>IFERROR(VLOOKUP(AA424,$A$2:$D$1636,4,FALSE),"")</f>
        <v>7.3</v>
      </c>
    </row>
    <row r="425" spans="1:26">
      <c r="A425">
        <v>430</v>
      </c>
      <c r="B425" t="s">
        <v>1459</v>
      </c>
      <c r="C425" s="61" t="str">
        <f>HYPERLINK("[映雪.xlsx]类型!B24",类型!$C$24)</f>
        <v>艺术家</v>
      </c>
      <c r="D425">
        <v>3.8</v>
      </c>
      <c r="E425">
        <v>25</v>
      </c>
      <c r="F425" t="s">
        <v>56</v>
      </c>
      <c r="G425">
        <v>202.6</v>
      </c>
      <c r="H425">
        <v>23</v>
      </c>
      <c r="I425">
        <v>3.8</v>
      </c>
      <c r="J425">
        <v>-1</v>
      </c>
      <c r="K425" t="s">
        <v>1019</v>
      </c>
      <c r="L425">
        <v>0</v>
      </c>
      <c r="M425">
        <v>44</v>
      </c>
      <c r="N425" t="s">
        <v>3360</v>
      </c>
      <c r="O425">
        <v>0</v>
      </c>
      <c r="P425">
        <v>1</v>
      </c>
      <c r="Q425" t="s">
        <v>3360</v>
      </c>
      <c r="R425">
        <v>0</v>
      </c>
      <c r="S425">
        <v>62</v>
      </c>
      <c r="T425" t="s">
        <v>3360</v>
      </c>
      <c r="U425">
        <v>0</v>
      </c>
      <c r="V425">
        <v>74</v>
      </c>
      <c r="W425" t="s">
        <v>3360</v>
      </c>
      <c r="X425">
        <v>0</v>
      </c>
      <c r="Z425">
        <f>IFERROR(VLOOKUP(AA425,$A$2:$D$1636,4,FALSE),"")</f>
        <v>7.3</v>
      </c>
    </row>
    <row r="426" spans="1:26">
      <c r="A426">
        <v>431</v>
      </c>
      <c r="B426" t="s">
        <v>1460</v>
      </c>
      <c r="C426" s="61" t="str">
        <f>HYPERLINK("[映雪.xlsx]类型!B5",类型!$C$5)</f>
        <v>家政强化</v>
      </c>
      <c r="D426">
        <v>4.3</v>
      </c>
      <c r="E426">
        <v>25</v>
      </c>
      <c r="F426" t="s">
        <v>56</v>
      </c>
      <c r="G426">
        <v>202.6</v>
      </c>
      <c r="H426">
        <v>4</v>
      </c>
      <c r="I426">
        <v>3.4</v>
      </c>
      <c r="J426">
        <v>-1</v>
      </c>
      <c r="K426" t="s">
        <v>1058</v>
      </c>
      <c r="L426">
        <v>0</v>
      </c>
      <c r="M426">
        <v>33</v>
      </c>
      <c r="N426" t="s">
        <v>3360</v>
      </c>
      <c r="O426">
        <v>0</v>
      </c>
      <c r="P426">
        <v>37</v>
      </c>
      <c r="Q426" t="s">
        <v>3360</v>
      </c>
      <c r="R426">
        <v>0</v>
      </c>
      <c r="S426">
        <v>57</v>
      </c>
      <c r="T426" t="s">
        <v>3360</v>
      </c>
      <c r="U426">
        <v>0</v>
      </c>
      <c r="V426">
        <v>90</v>
      </c>
      <c r="W426" t="s">
        <v>3360</v>
      </c>
      <c r="X426">
        <v>0.9</v>
      </c>
      <c r="Z426">
        <f>IFERROR(VLOOKUP(AA426,$A$2:$D$1636,4,FALSE),"")</f>
        <v>7.3</v>
      </c>
    </row>
    <row r="427" spans="1:26">
      <c r="A427">
        <v>432</v>
      </c>
      <c r="B427" t="s">
        <v>1461</v>
      </c>
      <c r="C427" s="61" t="str">
        <f>HYPERLINK("[映雪.xlsx]类型!B41",类型!$C$41)</f>
        <v>德鲁伊</v>
      </c>
      <c r="D427">
        <v>9.5</v>
      </c>
      <c r="E427">
        <v>26</v>
      </c>
      <c r="F427" t="s">
        <v>26</v>
      </c>
      <c r="G427">
        <v>144.7</v>
      </c>
      <c r="H427">
        <v>40</v>
      </c>
      <c r="I427">
        <v>7.2</v>
      </c>
      <c r="J427">
        <v>-1</v>
      </c>
      <c r="K427" t="s">
        <v>1069</v>
      </c>
      <c r="L427">
        <v>0</v>
      </c>
      <c r="M427">
        <v>74</v>
      </c>
      <c r="N427" t="s">
        <v>3360</v>
      </c>
      <c r="O427">
        <v>0.4</v>
      </c>
      <c r="P427">
        <v>79</v>
      </c>
      <c r="Q427" t="s">
        <v>3360</v>
      </c>
      <c r="R427">
        <v>2</v>
      </c>
      <c r="S427">
        <v>55</v>
      </c>
      <c r="T427" t="s">
        <v>3360</v>
      </c>
      <c r="U427">
        <v>0</v>
      </c>
      <c r="V427">
        <v>68</v>
      </c>
      <c r="W427" t="s">
        <v>3360</v>
      </c>
      <c r="X427">
        <v>0</v>
      </c>
      <c r="Z427">
        <f>IFERROR(VLOOKUP(AA427,$A$2:$D$1636,4,FALSE),"")</f>
        <v>7.3</v>
      </c>
    </row>
    <row r="428" spans="1:26">
      <c r="A428">
        <v>433</v>
      </c>
      <c r="B428" t="s">
        <v>1462</v>
      </c>
      <c r="C428" s="61" t="str">
        <f>HYPERLINK("[映雪.xlsx]类型!B7",类型!$C$7)</f>
        <v>武勇全能</v>
      </c>
      <c r="D428">
        <v>4.4</v>
      </c>
      <c r="E428">
        <v>26</v>
      </c>
      <c r="F428" t="s">
        <v>26</v>
      </c>
      <c r="G428">
        <v>144.7</v>
      </c>
      <c r="H428">
        <v>6</v>
      </c>
      <c r="I428">
        <v>4.1</v>
      </c>
      <c r="J428">
        <v>-1</v>
      </c>
      <c r="K428" t="s">
        <v>1036</v>
      </c>
      <c r="L428">
        <v>0</v>
      </c>
      <c r="M428">
        <v>48</v>
      </c>
      <c r="N428" t="s">
        <v>3360</v>
      </c>
      <c r="O428">
        <v>0</v>
      </c>
      <c r="P428">
        <v>69</v>
      </c>
      <c r="Q428" t="s">
        <v>3360</v>
      </c>
      <c r="R428">
        <v>0.3</v>
      </c>
      <c r="S428">
        <v>48</v>
      </c>
      <c r="T428" t="s">
        <v>3360</v>
      </c>
      <c r="U428">
        <v>0</v>
      </c>
      <c r="V428">
        <v>35</v>
      </c>
      <c r="W428" t="s">
        <v>3360</v>
      </c>
      <c r="X428">
        <v>0</v>
      </c>
      <c r="Z428">
        <f>IFERROR(VLOOKUP(AA428,$A$2:$D$1636,4,FALSE),"")</f>
        <v>7.3</v>
      </c>
    </row>
    <row r="429" spans="1:26">
      <c r="A429">
        <v>434</v>
      </c>
      <c r="B429" t="s">
        <v>424</v>
      </c>
      <c r="C429" s="61" t="str">
        <f>HYPERLINK("[映雪.xlsx]类型!B12",类型!$C$12)</f>
        <v>吸血鬼</v>
      </c>
      <c r="D429">
        <v>9.6</v>
      </c>
      <c r="E429">
        <v>26</v>
      </c>
      <c r="F429" t="s">
        <v>26</v>
      </c>
      <c r="G429">
        <v>144.7</v>
      </c>
      <c r="H429">
        <v>11</v>
      </c>
      <c r="I429">
        <v>5.2</v>
      </c>
      <c r="J429">
        <v>-1</v>
      </c>
      <c r="K429" t="s">
        <v>1082</v>
      </c>
      <c r="L429">
        <v>0</v>
      </c>
      <c r="M429">
        <v>82</v>
      </c>
      <c r="N429" t="s">
        <v>3360</v>
      </c>
      <c r="O429">
        <v>2</v>
      </c>
      <c r="P429">
        <v>80</v>
      </c>
      <c r="Q429" t="s">
        <v>3360</v>
      </c>
      <c r="R429">
        <v>2</v>
      </c>
      <c r="S429">
        <v>71</v>
      </c>
      <c r="T429" t="s">
        <v>3360</v>
      </c>
      <c r="U429">
        <v>0.4</v>
      </c>
      <c r="V429">
        <v>52</v>
      </c>
      <c r="W429" t="s">
        <v>3360</v>
      </c>
      <c r="X429">
        <v>0</v>
      </c>
      <c r="Z429">
        <f>IFERROR(VLOOKUP(AA429,$A$2:$D$1636,4,FALSE),"")</f>
        <v>7.3</v>
      </c>
    </row>
    <row r="430" spans="1:26">
      <c r="A430">
        <v>435</v>
      </c>
      <c r="B430" t="s">
        <v>1463</v>
      </c>
      <c r="C430" s="61" t="str">
        <f>HYPERLINK("[映雪.xlsx]类型!B8",类型!$C$8)</f>
        <v>智慧全能</v>
      </c>
      <c r="D430">
        <v>5.1</v>
      </c>
      <c r="E430">
        <v>26</v>
      </c>
      <c r="F430" t="s">
        <v>26</v>
      </c>
      <c r="G430">
        <v>144.7</v>
      </c>
      <c r="H430">
        <v>7</v>
      </c>
      <c r="I430">
        <v>4.4</v>
      </c>
      <c r="J430">
        <v>-1</v>
      </c>
      <c r="K430" t="s">
        <v>1035</v>
      </c>
      <c r="L430">
        <v>0</v>
      </c>
      <c r="M430">
        <v>64</v>
      </c>
      <c r="N430" t="s">
        <v>3360</v>
      </c>
      <c r="O430">
        <v>0</v>
      </c>
      <c r="P430">
        <v>73</v>
      </c>
      <c r="Q430" t="s">
        <v>3360</v>
      </c>
      <c r="R430">
        <v>0.4</v>
      </c>
      <c r="S430">
        <v>70</v>
      </c>
      <c r="T430" t="s">
        <v>3360</v>
      </c>
      <c r="U430">
        <v>0.3</v>
      </c>
      <c r="V430">
        <v>18</v>
      </c>
      <c r="W430" t="s">
        <v>3360</v>
      </c>
      <c r="X430">
        <v>0</v>
      </c>
      <c r="Z430">
        <f>IFERROR(VLOOKUP(AA430,$A$2:$D$1636,4,FALSE),"")</f>
        <v>7.3</v>
      </c>
    </row>
    <row r="431" spans="1:26">
      <c r="A431">
        <v>436</v>
      </c>
      <c r="B431" t="s">
        <v>1464</v>
      </c>
      <c r="C431" s="61" t="str">
        <f>HYPERLINK("[映雪.xlsx]类型!B38",类型!$C$38)</f>
        <v>战士</v>
      </c>
      <c r="D431">
        <v>3.2</v>
      </c>
      <c r="E431">
        <v>26</v>
      </c>
      <c r="F431" t="s">
        <v>26</v>
      </c>
      <c r="G431">
        <v>144.7</v>
      </c>
      <c r="H431">
        <v>37</v>
      </c>
      <c r="I431">
        <v>2.5</v>
      </c>
      <c r="J431">
        <v>-1</v>
      </c>
      <c r="K431" t="s">
        <v>1074</v>
      </c>
      <c r="L431">
        <v>0</v>
      </c>
      <c r="M431">
        <v>68</v>
      </c>
      <c r="N431" t="s">
        <v>3360</v>
      </c>
      <c r="O431">
        <v>0.3</v>
      </c>
      <c r="P431">
        <v>77</v>
      </c>
      <c r="Q431" t="s">
        <v>3360</v>
      </c>
      <c r="R431">
        <v>0.4</v>
      </c>
      <c r="S431">
        <v>52</v>
      </c>
      <c r="T431" t="s">
        <v>3360</v>
      </c>
      <c r="U431">
        <v>0</v>
      </c>
      <c r="V431">
        <v>42</v>
      </c>
      <c r="W431" t="s">
        <v>3360</v>
      </c>
      <c r="X431">
        <v>0</v>
      </c>
      <c r="Z431">
        <f>IFERROR(VLOOKUP(AA431,$A$2:$D$1636,4,FALSE),"")</f>
        <v>7.3</v>
      </c>
    </row>
    <row r="432" spans="1:26">
      <c r="A432">
        <v>437</v>
      </c>
      <c r="B432" t="s">
        <v>619</v>
      </c>
      <c r="C432" s="61" t="str">
        <f>HYPERLINK("[映雪.xlsx]类型!B7",类型!$C$7)</f>
        <v>武勇全能</v>
      </c>
      <c r="D432">
        <v>4.8</v>
      </c>
      <c r="E432">
        <v>26</v>
      </c>
      <c r="F432" t="s">
        <v>26</v>
      </c>
      <c r="G432">
        <v>144.7</v>
      </c>
      <c r="H432">
        <v>6</v>
      </c>
      <c r="I432">
        <v>4.1</v>
      </c>
      <c r="J432">
        <v>-1</v>
      </c>
      <c r="K432" t="s">
        <v>1074</v>
      </c>
      <c r="L432">
        <v>0</v>
      </c>
      <c r="M432">
        <v>70</v>
      </c>
      <c r="N432" t="s">
        <v>3360</v>
      </c>
      <c r="O432">
        <v>0.3</v>
      </c>
      <c r="P432">
        <v>72</v>
      </c>
      <c r="Q432" t="s">
        <v>3360</v>
      </c>
      <c r="R432">
        <v>0.4</v>
      </c>
      <c r="S432">
        <v>63</v>
      </c>
      <c r="T432" t="s">
        <v>3360</v>
      </c>
      <c r="U432">
        <v>0</v>
      </c>
      <c r="V432">
        <v>15</v>
      </c>
      <c r="W432" t="s">
        <v>3360</v>
      </c>
      <c r="X432">
        <v>0</v>
      </c>
      <c r="Z432">
        <f>IFERROR(VLOOKUP(AA432,$A$2:$D$1636,4,FALSE),"")</f>
        <v>7.3</v>
      </c>
    </row>
    <row r="433" spans="1:26">
      <c r="A433">
        <v>438</v>
      </c>
      <c r="B433" t="s">
        <v>1465</v>
      </c>
      <c r="C433" s="61" t="str">
        <f>HYPERLINK("[映雪.xlsx]类型!B14",类型!$C$14)</f>
        <v>永生</v>
      </c>
      <c r="D433">
        <v>5.8</v>
      </c>
      <c r="E433">
        <v>26</v>
      </c>
      <c r="F433" t="s">
        <v>26</v>
      </c>
      <c r="G433">
        <v>144.7</v>
      </c>
      <c r="H433">
        <v>13</v>
      </c>
      <c r="I433">
        <v>5.4</v>
      </c>
      <c r="J433">
        <v>-1</v>
      </c>
      <c r="K433" t="s">
        <v>1035</v>
      </c>
      <c r="L433">
        <v>0</v>
      </c>
      <c r="M433">
        <v>61</v>
      </c>
      <c r="N433" t="s">
        <v>3360</v>
      </c>
      <c r="O433">
        <v>0</v>
      </c>
      <c r="P433">
        <v>60</v>
      </c>
      <c r="Q433" t="s">
        <v>3360</v>
      </c>
      <c r="R433">
        <v>0</v>
      </c>
      <c r="S433">
        <v>76</v>
      </c>
      <c r="T433" t="s">
        <v>3360</v>
      </c>
      <c r="U433">
        <v>0.4</v>
      </c>
      <c r="V433">
        <v>64</v>
      </c>
      <c r="W433" t="s">
        <v>3360</v>
      </c>
      <c r="X433">
        <v>0</v>
      </c>
      <c r="Z433">
        <f>IFERROR(VLOOKUP(AA433,$A$2:$D$1636,4,FALSE),"")</f>
        <v>7.3</v>
      </c>
    </row>
    <row r="434" spans="1:26">
      <c r="A434">
        <v>439</v>
      </c>
      <c r="B434" t="s">
        <v>1466</v>
      </c>
      <c r="C434" s="61" t="str">
        <f>HYPERLINK("[映雪.xlsx]类型!B3",类型!$C$3)</f>
        <v>武勇强化</v>
      </c>
      <c r="D434">
        <v>3.9</v>
      </c>
      <c r="E434">
        <v>26</v>
      </c>
      <c r="F434" t="s">
        <v>26</v>
      </c>
      <c r="G434">
        <v>144.7</v>
      </c>
      <c r="H434">
        <v>2</v>
      </c>
      <c r="I434">
        <v>3.5</v>
      </c>
      <c r="J434">
        <v>-1</v>
      </c>
      <c r="K434" t="s">
        <v>1064</v>
      </c>
      <c r="L434">
        <v>0</v>
      </c>
      <c r="M434">
        <v>55</v>
      </c>
      <c r="N434" t="s">
        <v>3360</v>
      </c>
      <c r="O434">
        <v>0</v>
      </c>
      <c r="P434">
        <v>73</v>
      </c>
      <c r="Q434" t="s">
        <v>3360</v>
      </c>
      <c r="R434">
        <v>0.4</v>
      </c>
      <c r="S434">
        <v>24</v>
      </c>
      <c r="T434" t="s">
        <v>3360</v>
      </c>
      <c r="U434">
        <v>0</v>
      </c>
      <c r="V434">
        <v>50</v>
      </c>
      <c r="W434" t="s">
        <v>3360</v>
      </c>
      <c r="X434">
        <v>0</v>
      </c>
      <c r="Z434">
        <f>IFERROR(VLOOKUP(AA434,$A$2:$D$1636,4,FALSE),"")</f>
        <v>7.3</v>
      </c>
    </row>
    <row r="435" spans="1:26">
      <c r="A435">
        <v>440</v>
      </c>
      <c r="B435" t="s">
        <v>1467</v>
      </c>
      <c r="C435" s="61" t="str">
        <f>HYPERLINK("[映雪.xlsx]类型!B21",类型!$C$21)</f>
        <v>游魂</v>
      </c>
      <c r="D435">
        <v>6.5</v>
      </c>
      <c r="E435">
        <v>26</v>
      </c>
      <c r="F435" t="s">
        <v>26</v>
      </c>
      <c r="G435">
        <v>144.7</v>
      </c>
      <c r="H435">
        <v>20</v>
      </c>
      <c r="I435">
        <v>6.5</v>
      </c>
      <c r="J435">
        <v>-1</v>
      </c>
      <c r="K435" t="s">
        <v>1082</v>
      </c>
      <c r="L435">
        <v>0</v>
      </c>
      <c r="M435">
        <v>42</v>
      </c>
      <c r="N435" t="s">
        <v>3360</v>
      </c>
      <c r="O435">
        <v>0</v>
      </c>
      <c r="P435">
        <v>46</v>
      </c>
      <c r="Q435" t="s">
        <v>3360</v>
      </c>
      <c r="R435">
        <v>0</v>
      </c>
      <c r="S435">
        <v>49</v>
      </c>
      <c r="T435" t="s">
        <v>3360</v>
      </c>
      <c r="U435">
        <v>0</v>
      </c>
      <c r="V435">
        <v>44</v>
      </c>
      <c r="W435" t="s">
        <v>3360</v>
      </c>
      <c r="X435">
        <v>0</v>
      </c>
      <c r="Z435">
        <f>IFERROR(VLOOKUP(AA435,$A$2:$D$1636,4,FALSE),"")</f>
        <v>7.3</v>
      </c>
    </row>
    <row r="436" spans="1:26">
      <c r="A436">
        <v>441</v>
      </c>
      <c r="B436" t="s">
        <v>1468</v>
      </c>
      <c r="C436" s="61" t="str">
        <f>HYPERLINK("[映雪.xlsx]类型!B13",类型!$C$13)</f>
        <v>贤者</v>
      </c>
      <c r="D436">
        <v>16.6</v>
      </c>
      <c r="E436">
        <v>26</v>
      </c>
      <c r="F436" t="s">
        <v>26</v>
      </c>
      <c r="G436">
        <v>144.7</v>
      </c>
      <c r="H436">
        <v>12</v>
      </c>
      <c r="I436">
        <v>6.7</v>
      </c>
      <c r="J436">
        <v>-1</v>
      </c>
      <c r="K436" t="s">
        <v>1469</v>
      </c>
      <c r="L436">
        <v>0</v>
      </c>
      <c r="M436">
        <v>71</v>
      </c>
      <c r="N436" t="s">
        <v>3360</v>
      </c>
      <c r="O436">
        <v>0.4</v>
      </c>
      <c r="P436">
        <v>73</v>
      </c>
      <c r="Q436" t="s">
        <v>3360</v>
      </c>
      <c r="R436">
        <v>0.4</v>
      </c>
      <c r="S436">
        <v>92</v>
      </c>
      <c r="T436" t="s">
        <v>3360</v>
      </c>
      <c r="U436">
        <v>9.2</v>
      </c>
      <c r="V436">
        <v>78</v>
      </c>
      <c r="W436" t="s">
        <v>3360</v>
      </c>
      <c r="X436">
        <v>0</v>
      </c>
      <c r="Z436">
        <f>IFERROR(VLOOKUP(AA436,$A$2:$D$1636,4,FALSE),"")</f>
        <v>7.3</v>
      </c>
    </row>
    <row r="437" spans="1:26">
      <c r="A437">
        <v>442</v>
      </c>
      <c r="B437" t="s">
        <v>26</v>
      </c>
      <c r="C437" s="61" t="str">
        <f>HYPERLINK("[映雪.xlsx]类型!B54",类型!$C$54)</f>
        <v>战场原黑仪</v>
      </c>
      <c r="D437">
        <v>5.2</v>
      </c>
      <c r="E437">
        <v>26</v>
      </c>
      <c r="F437" t="s">
        <v>26</v>
      </c>
      <c r="G437">
        <v>144.7</v>
      </c>
      <c r="H437">
        <v>55</v>
      </c>
      <c r="I437">
        <v>2.7</v>
      </c>
      <c r="J437">
        <v>-1</v>
      </c>
      <c r="K437" t="s">
        <v>1470</v>
      </c>
      <c r="L437">
        <v>0</v>
      </c>
      <c r="M437">
        <v>75</v>
      </c>
      <c r="N437" t="s">
        <v>3360</v>
      </c>
      <c r="O437">
        <v>0.4</v>
      </c>
      <c r="P437">
        <v>63</v>
      </c>
      <c r="Q437" t="s">
        <v>3360</v>
      </c>
      <c r="R437">
        <v>0</v>
      </c>
      <c r="S437">
        <v>83</v>
      </c>
      <c r="T437" t="s">
        <v>3360</v>
      </c>
      <c r="U437">
        <v>2.1</v>
      </c>
      <c r="V437">
        <v>81</v>
      </c>
      <c r="W437" t="s">
        <v>3360</v>
      </c>
      <c r="X437">
        <v>0</v>
      </c>
      <c r="Z437">
        <f>IFERROR(VLOOKUP(AA437,$A$2:$D$1636,4,FALSE),"")</f>
        <v>7.3</v>
      </c>
    </row>
    <row r="438" spans="1:26">
      <c r="A438">
        <v>443</v>
      </c>
      <c r="B438" t="s">
        <v>1471</v>
      </c>
      <c r="C438" s="61" t="str">
        <f>HYPERLINK("[映雪.xlsx]类型!B12",类型!$C$12)</f>
        <v>吸血鬼</v>
      </c>
      <c r="D438">
        <v>7.4</v>
      </c>
      <c r="E438">
        <v>26</v>
      </c>
      <c r="F438" t="s">
        <v>26</v>
      </c>
      <c r="G438">
        <v>144.7</v>
      </c>
      <c r="H438">
        <v>11</v>
      </c>
      <c r="I438">
        <v>5.2</v>
      </c>
      <c r="J438">
        <v>-1</v>
      </c>
      <c r="K438" t="s">
        <v>1061</v>
      </c>
      <c r="L438">
        <v>0</v>
      </c>
      <c r="M438">
        <v>26</v>
      </c>
      <c r="N438" t="s">
        <v>3360</v>
      </c>
      <c r="O438">
        <v>0</v>
      </c>
      <c r="P438">
        <v>88</v>
      </c>
      <c r="Q438" t="s">
        <v>3360</v>
      </c>
      <c r="R438">
        <v>2.2</v>
      </c>
      <c r="S438">
        <v>63</v>
      </c>
      <c r="T438" t="s">
        <v>3360</v>
      </c>
      <c r="U438">
        <v>0</v>
      </c>
      <c r="V438">
        <v>6</v>
      </c>
      <c r="W438" t="s">
        <v>3360</v>
      </c>
      <c r="X438">
        <v>0</v>
      </c>
      <c r="Z438">
        <f>IFERROR(VLOOKUP(AA438,$A$2:$D$1636,4,FALSE),"")</f>
        <v>7.3</v>
      </c>
    </row>
    <row r="439" spans="1:26">
      <c r="A439">
        <v>444</v>
      </c>
      <c r="B439" t="s">
        <v>1472</v>
      </c>
      <c r="C439" s="61" t="str">
        <f>HYPERLINK("[映雪.xlsx]类型!B30",类型!$C$30)</f>
        <v>黑幕</v>
      </c>
      <c r="D439">
        <v>6.4</v>
      </c>
      <c r="E439">
        <v>26</v>
      </c>
      <c r="F439" t="s">
        <v>26</v>
      </c>
      <c r="G439">
        <v>144.7</v>
      </c>
      <c r="H439">
        <v>29</v>
      </c>
      <c r="I439">
        <v>5.7</v>
      </c>
      <c r="J439">
        <v>-1</v>
      </c>
      <c r="K439" t="s">
        <v>1044</v>
      </c>
      <c r="L439">
        <v>0</v>
      </c>
      <c r="M439">
        <v>41</v>
      </c>
      <c r="N439" t="s">
        <v>3360</v>
      </c>
      <c r="O439">
        <v>0</v>
      </c>
      <c r="P439">
        <v>71</v>
      </c>
      <c r="Q439" t="s">
        <v>3360</v>
      </c>
      <c r="R439">
        <v>0.4</v>
      </c>
      <c r="S439">
        <v>69</v>
      </c>
      <c r="T439" t="s">
        <v>3360</v>
      </c>
      <c r="U439">
        <v>0.3</v>
      </c>
      <c r="V439">
        <v>68</v>
      </c>
      <c r="W439" t="s">
        <v>3360</v>
      </c>
      <c r="X439">
        <v>0</v>
      </c>
      <c r="Z439">
        <f>IFERROR(VLOOKUP(AA439,$A$2:$D$1636,4,FALSE),"")</f>
        <v>7.3</v>
      </c>
    </row>
    <row r="440" spans="1:26">
      <c r="A440">
        <v>445</v>
      </c>
      <c r="B440" t="s">
        <v>1473</v>
      </c>
      <c r="C440" s="61" t="str">
        <f>HYPERLINK("[映雪.xlsx]类型!B39",类型!$C$39)</f>
        <v>狙撃手</v>
      </c>
      <c r="D440">
        <v>7.8</v>
      </c>
      <c r="E440">
        <v>14</v>
      </c>
      <c r="F440" t="s">
        <v>92</v>
      </c>
      <c r="G440">
        <v>154</v>
      </c>
      <c r="H440">
        <v>38</v>
      </c>
      <c r="I440">
        <v>5.7</v>
      </c>
      <c r="J440">
        <v>-1</v>
      </c>
      <c r="K440" t="s">
        <v>1044</v>
      </c>
      <c r="L440">
        <v>0</v>
      </c>
      <c r="M440">
        <v>51</v>
      </c>
      <c r="N440" t="s">
        <v>3360</v>
      </c>
      <c r="O440">
        <v>0</v>
      </c>
      <c r="P440">
        <v>82</v>
      </c>
      <c r="Q440" t="s">
        <v>3360</v>
      </c>
      <c r="R440">
        <v>2</v>
      </c>
      <c r="S440">
        <v>62</v>
      </c>
      <c r="T440" t="s">
        <v>3360</v>
      </c>
      <c r="U440">
        <v>0</v>
      </c>
      <c r="V440">
        <v>61</v>
      </c>
      <c r="W440" t="s">
        <v>3360</v>
      </c>
      <c r="X440">
        <v>0</v>
      </c>
      <c r="Z440">
        <f>IFERROR(VLOOKUP(AA440,$A$2:$D$1636,4,FALSE),"")</f>
        <v>7.3</v>
      </c>
    </row>
    <row r="441" spans="1:26">
      <c r="A441">
        <v>446</v>
      </c>
      <c r="B441" t="s">
        <v>622</v>
      </c>
      <c r="C441" s="61" t="str">
        <f>HYPERLINK("[映雪.xlsx]类型!B18",类型!$C$18)</f>
        <v>科学家</v>
      </c>
      <c r="D441">
        <v>16.6</v>
      </c>
      <c r="E441">
        <v>26</v>
      </c>
      <c r="F441" t="s">
        <v>26</v>
      </c>
      <c r="G441">
        <v>144.7</v>
      </c>
      <c r="H441">
        <v>17</v>
      </c>
      <c r="I441">
        <v>5.4</v>
      </c>
      <c r="J441">
        <v>-1</v>
      </c>
      <c r="K441" t="s">
        <v>1019</v>
      </c>
      <c r="L441">
        <v>0</v>
      </c>
      <c r="M441">
        <v>82</v>
      </c>
      <c r="N441" t="s">
        <v>3360</v>
      </c>
      <c r="O441">
        <v>2</v>
      </c>
      <c r="P441">
        <v>34</v>
      </c>
      <c r="Q441" t="s">
        <v>3360</v>
      </c>
      <c r="R441">
        <v>0</v>
      </c>
      <c r="S441">
        <v>91</v>
      </c>
      <c r="T441" t="s">
        <v>3360</v>
      </c>
      <c r="U441">
        <v>9.1</v>
      </c>
      <c r="V441">
        <v>41</v>
      </c>
      <c r="W441" t="s">
        <v>3360</v>
      </c>
      <c r="X441">
        <v>0</v>
      </c>
      <c r="Z441">
        <f>IFERROR(VLOOKUP(AA441,$A$2:$D$1636,4,FALSE),"")</f>
        <v>7.3</v>
      </c>
    </row>
    <row r="442" spans="1:26">
      <c r="A442">
        <v>447</v>
      </c>
      <c r="B442" t="s">
        <v>1474</v>
      </c>
      <c r="C442" s="61" t="str">
        <f>HYPERLINK("[映雪.xlsx]类型!B7",类型!$C$7)</f>
        <v>武勇全能</v>
      </c>
      <c r="D442">
        <v>8.5</v>
      </c>
      <c r="E442">
        <v>26</v>
      </c>
      <c r="F442" t="s">
        <v>26</v>
      </c>
      <c r="G442">
        <v>144.7</v>
      </c>
      <c r="H442">
        <v>6</v>
      </c>
      <c r="I442">
        <v>4.1</v>
      </c>
      <c r="J442">
        <v>-1</v>
      </c>
      <c r="K442" t="s">
        <v>1072</v>
      </c>
      <c r="L442">
        <v>0</v>
      </c>
      <c r="M442">
        <v>79</v>
      </c>
      <c r="N442" t="s">
        <v>3360</v>
      </c>
      <c r="O442">
        <v>2</v>
      </c>
      <c r="P442">
        <v>75</v>
      </c>
      <c r="Q442" t="s">
        <v>3360</v>
      </c>
      <c r="R442">
        <v>0.4</v>
      </c>
      <c r="S442">
        <v>83</v>
      </c>
      <c r="T442" t="s">
        <v>3360</v>
      </c>
      <c r="U442">
        <v>2.1</v>
      </c>
      <c r="V442">
        <v>49</v>
      </c>
      <c r="W442" t="s">
        <v>3360</v>
      </c>
      <c r="X442">
        <v>0</v>
      </c>
      <c r="Z442">
        <f>IFERROR(VLOOKUP(AA442,$A$2:$D$1636,4,FALSE),"")</f>
        <v>7.3</v>
      </c>
    </row>
    <row r="443" spans="1:26">
      <c r="A443">
        <v>448</v>
      </c>
      <c r="B443" t="s">
        <v>1475</v>
      </c>
      <c r="C443" s="61" t="str">
        <f>HYPERLINK("[映雪.xlsx]类型!B35",类型!$C$35)</f>
        <v>刺客</v>
      </c>
      <c r="D443">
        <v>8.1</v>
      </c>
      <c r="E443">
        <v>26</v>
      </c>
      <c r="F443" t="s">
        <v>26</v>
      </c>
      <c r="G443">
        <v>144.7</v>
      </c>
      <c r="H443">
        <v>34</v>
      </c>
      <c r="I443">
        <v>6.1</v>
      </c>
      <c r="J443">
        <v>-1</v>
      </c>
      <c r="K443" t="s">
        <v>1022</v>
      </c>
      <c r="L443">
        <v>0</v>
      </c>
      <c r="M443">
        <v>51</v>
      </c>
      <c r="N443" t="s">
        <v>3360</v>
      </c>
      <c r="O443">
        <v>0</v>
      </c>
      <c r="P443">
        <v>79</v>
      </c>
      <c r="Q443" t="s">
        <v>3360</v>
      </c>
      <c r="R443">
        <v>2</v>
      </c>
      <c r="S443">
        <v>19</v>
      </c>
      <c r="T443" t="s">
        <v>3360</v>
      </c>
      <c r="U443">
        <v>0</v>
      </c>
      <c r="V443">
        <v>60</v>
      </c>
      <c r="W443" t="s">
        <v>3360</v>
      </c>
      <c r="X443">
        <v>0</v>
      </c>
      <c r="Z443">
        <f>IFERROR(VLOOKUP(AA443,$A$2:$D$1636,4,FALSE),"")</f>
        <v>7.3</v>
      </c>
    </row>
    <row r="444" spans="1:26">
      <c r="A444">
        <v>449</v>
      </c>
      <c r="B444" t="s">
        <v>1476</v>
      </c>
      <c r="C444" s="61" t="str">
        <f>HYPERLINK("[映雪.xlsx]类型!B13",类型!$C$13)</f>
        <v>贤者</v>
      </c>
      <c r="D444">
        <v>7</v>
      </c>
      <c r="E444">
        <v>26</v>
      </c>
      <c r="F444" t="s">
        <v>26</v>
      </c>
      <c r="G444">
        <v>144.7</v>
      </c>
      <c r="H444">
        <v>12</v>
      </c>
      <c r="I444">
        <v>6.7</v>
      </c>
      <c r="J444">
        <v>-1</v>
      </c>
      <c r="K444" t="s">
        <v>1083</v>
      </c>
      <c r="L444">
        <v>0</v>
      </c>
      <c r="M444">
        <v>63</v>
      </c>
      <c r="N444" t="s">
        <v>3360</v>
      </c>
      <c r="O444">
        <v>0</v>
      </c>
      <c r="P444">
        <v>56</v>
      </c>
      <c r="Q444" t="s">
        <v>3360</v>
      </c>
      <c r="R444">
        <v>0</v>
      </c>
      <c r="S444">
        <v>67</v>
      </c>
      <c r="T444" t="s">
        <v>3360</v>
      </c>
      <c r="U444">
        <v>0.3</v>
      </c>
      <c r="V444">
        <v>68</v>
      </c>
      <c r="W444" t="s">
        <v>3360</v>
      </c>
      <c r="X444">
        <v>0</v>
      </c>
      <c r="Z444">
        <f>IFERROR(VLOOKUP(AA444,$A$2:$D$1636,4,FALSE),"")</f>
        <v>7.3</v>
      </c>
    </row>
    <row r="445" spans="1:26">
      <c r="A445">
        <v>452</v>
      </c>
      <c r="B445" t="s">
        <v>1479</v>
      </c>
      <c r="C445" s="61" t="str">
        <f>HYPERLINK("[映雪.xlsx]类型!B31",类型!$C$31)</f>
        <v>后宫王</v>
      </c>
      <c r="D445">
        <v>16.9</v>
      </c>
      <c r="E445">
        <v>31</v>
      </c>
      <c r="F445" t="s">
        <v>86</v>
      </c>
      <c r="G445">
        <v>124.4</v>
      </c>
      <c r="H445">
        <v>30</v>
      </c>
      <c r="I445">
        <v>5.5</v>
      </c>
      <c r="J445">
        <v>-1</v>
      </c>
      <c r="K445" t="s">
        <v>1480</v>
      </c>
      <c r="L445">
        <v>0</v>
      </c>
      <c r="M445">
        <v>90</v>
      </c>
      <c r="N445" t="s">
        <v>3360</v>
      </c>
      <c r="O445">
        <v>9</v>
      </c>
      <c r="P445">
        <v>68</v>
      </c>
      <c r="Q445" t="s">
        <v>3360</v>
      </c>
      <c r="R445">
        <v>0.3</v>
      </c>
      <c r="S445">
        <v>81</v>
      </c>
      <c r="T445" t="s">
        <v>3360</v>
      </c>
      <c r="U445">
        <v>2</v>
      </c>
      <c r="V445">
        <v>51</v>
      </c>
      <c r="W445" t="s">
        <v>3360</v>
      </c>
      <c r="X445">
        <v>0</v>
      </c>
      <c r="Z445">
        <f>IFERROR(VLOOKUP(AA445,$A$2:$D$1636,4,FALSE),"")</f>
        <v>7.3</v>
      </c>
    </row>
    <row r="446" spans="1:26">
      <c r="A446">
        <v>453</v>
      </c>
      <c r="B446" t="s">
        <v>22</v>
      </c>
      <c r="C446" s="61" t="str">
        <f>HYPERLINK("[映雪.xlsx]类型!B90",类型!$C$90)</f>
        <v>天河舞姬</v>
      </c>
      <c r="D446">
        <v>24.7</v>
      </c>
      <c r="E446">
        <v>27</v>
      </c>
      <c r="F446" t="s">
        <v>22</v>
      </c>
      <c r="G446">
        <v>182.4</v>
      </c>
      <c r="H446">
        <v>91</v>
      </c>
      <c r="I446">
        <v>6.4</v>
      </c>
      <c r="J446">
        <v>-1</v>
      </c>
      <c r="K446" t="s">
        <v>1481</v>
      </c>
      <c r="L446">
        <v>0</v>
      </c>
      <c r="M446">
        <v>92</v>
      </c>
      <c r="N446" t="s">
        <v>3360</v>
      </c>
      <c r="O446">
        <v>9.2</v>
      </c>
      <c r="P446">
        <v>91</v>
      </c>
      <c r="Q446" t="s">
        <v>3360</v>
      </c>
      <c r="R446">
        <v>9.1</v>
      </c>
      <c r="S446">
        <v>20</v>
      </c>
      <c r="T446" t="s">
        <v>3360</v>
      </c>
      <c r="U446">
        <v>0</v>
      </c>
      <c r="V446">
        <v>25</v>
      </c>
      <c r="W446" t="s">
        <v>3360</v>
      </c>
      <c r="X446">
        <v>0</v>
      </c>
      <c r="Z446">
        <f>IFERROR(VLOOKUP(AA446,$A$2:$D$1636,4,FALSE),"")</f>
        <v>7.3</v>
      </c>
    </row>
    <row r="447" spans="1:26">
      <c r="A447">
        <v>454</v>
      </c>
      <c r="B447" t="s">
        <v>1482</v>
      </c>
      <c r="C447" s="61" t="str">
        <f>HYPERLINK("[映雪.xlsx]类型!B26",类型!$C$26)</f>
        <v>剑豪</v>
      </c>
      <c r="D447">
        <v>8</v>
      </c>
      <c r="E447">
        <v>27</v>
      </c>
      <c r="F447" t="s">
        <v>22</v>
      </c>
      <c r="G447">
        <v>182.4</v>
      </c>
      <c r="H447">
        <v>25</v>
      </c>
      <c r="I447">
        <v>3.9</v>
      </c>
      <c r="J447">
        <v>-1</v>
      </c>
      <c r="K447" t="s">
        <v>1079</v>
      </c>
      <c r="L447">
        <v>0</v>
      </c>
      <c r="M447">
        <v>64</v>
      </c>
      <c r="N447" t="s">
        <v>3360</v>
      </c>
      <c r="O447">
        <v>0</v>
      </c>
      <c r="P447">
        <v>81</v>
      </c>
      <c r="Q447" t="s">
        <v>3360</v>
      </c>
      <c r="R447">
        <v>2</v>
      </c>
      <c r="S447">
        <v>82</v>
      </c>
      <c r="T447" t="s">
        <v>3360</v>
      </c>
      <c r="U447">
        <v>2</v>
      </c>
      <c r="V447">
        <v>60</v>
      </c>
      <c r="W447" t="s">
        <v>3360</v>
      </c>
      <c r="X447">
        <v>0</v>
      </c>
      <c r="Z447">
        <f>IFERROR(VLOOKUP(AA447,$A$2:$D$1636,4,FALSE),"")</f>
        <v>7.3</v>
      </c>
    </row>
    <row r="448" spans="1:26">
      <c r="A448">
        <v>455</v>
      </c>
      <c r="B448" t="s">
        <v>522</v>
      </c>
      <c r="C448" s="61" t="str">
        <f>HYPERLINK("[映雪.xlsx]类型!B20",类型!$C$20)</f>
        <v>指挥官</v>
      </c>
      <c r="D448">
        <v>21.7</v>
      </c>
      <c r="E448">
        <v>27</v>
      </c>
      <c r="F448" t="s">
        <v>22</v>
      </c>
      <c r="G448">
        <v>182.4</v>
      </c>
      <c r="H448">
        <v>19</v>
      </c>
      <c r="I448">
        <v>10.1</v>
      </c>
      <c r="J448">
        <v>-1</v>
      </c>
      <c r="K448" t="s">
        <v>1469</v>
      </c>
      <c r="L448">
        <v>0</v>
      </c>
      <c r="M448">
        <v>95</v>
      </c>
      <c r="N448" t="s">
        <v>3360</v>
      </c>
      <c r="O448">
        <v>9.5</v>
      </c>
      <c r="P448">
        <v>84</v>
      </c>
      <c r="Q448" t="s">
        <v>3360</v>
      </c>
      <c r="R448">
        <v>2.1</v>
      </c>
      <c r="S448">
        <v>60</v>
      </c>
      <c r="T448" t="s">
        <v>3360</v>
      </c>
      <c r="U448">
        <v>0</v>
      </c>
      <c r="V448">
        <v>48</v>
      </c>
      <c r="W448" t="s">
        <v>3360</v>
      </c>
      <c r="X448">
        <v>0</v>
      </c>
      <c r="Z448">
        <f>IFERROR(VLOOKUP(AA448,$A$2:$D$1636,4,FALSE),"")</f>
        <v>7.3</v>
      </c>
    </row>
    <row r="449" spans="1:26">
      <c r="A449">
        <v>456</v>
      </c>
      <c r="B449" t="s">
        <v>1483</v>
      </c>
      <c r="C449" s="61" t="str">
        <f>HYPERLINK("[映雪.xlsx]类型!B27",类型!$C$27)</f>
        <v>骑士</v>
      </c>
      <c r="D449">
        <v>6.8</v>
      </c>
      <c r="E449">
        <v>27</v>
      </c>
      <c r="F449" t="s">
        <v>22</v>
      </c>
      <c r="G449">
        <v>182.4</v>
      </c>
      <c r="H449">
        <v>26</v>
      </c>
      <c r="I449">
        <v>6.5</v>
      </c>
      <c r="J449">
        <v>-1</v>
      </c>
      <c r="K449" t="s">
        <v>1070</v>
      </c>
      <c r="L449">
        <v>0</v>
      </c>
      <c r="M449">
        <v>43</v>
      </c>
      <c r="N449" t="s">
        <v>3360</v>
      </c>
      <c r="O449">
        <v>0</v>
      </c>
      <c r="P449">
        <v>66</v>
      </c>
      <c r="Q449" t="s">
        <v>3360</v>
      </c>
      <c r="R449">
        <v>0.3</v>
      </c>
      <c r="S449">
        <v>37</v>
      </c>
      <c r="T449" t="s">
        <v>3360</v>
      </c>
      <c r="U449">
        <v>0</v>
      </c>
      <c r="V449">
        <v>43</v>
      </c>
      <c r="W449" t="s">
        <v>3360</v>
      </c>
      <c r="X449">
        <v>0</v>
      </c>
      <c r="Z449">
        <f>IFERROR(VLOOKUP(AA449,$A$2:$D$1636,4,FALSE),"")</f>
        <v>7.3</v>
      </c>
    </row>
    <row r="450" spans="1:26">
      <c r="A450">
        <v>457</v>
      </c>
      <c r="B450" t="s">
        <v>1484</v>
      </c>
      <c r="C450" s="61" t="str">
        <f>HYPERLINK("[映雪.xlsx]类型!B33",类型!$C$33)</f>
        <v>魔女</v>
      </c>
      <c r="D450">
        <v>8.4</v>
      </c>
      <c r="E450">
        <v>27</v>
      </c>
      <c r="F450" t="s">
        <v>22</v>
      </c>
      <c r="G450">
        <v>182.4</v>
      </c>
      <c r="H450">
        <v>32</v>
      </c>
      <c r="I450">
        <v>6</v>
      </c>
      <c r="J450">
        <v>-1</v>
      </c>
      <c r="K450" t="s">
        <v>1056</v>
      </c>
      <c r="L450">
        <v>0</v>
      </c>
      <c r="M450">
        <v>59</v>
      </c>
      <c r="N450" t="s">
        <v>3360</v>
      </c>
      <c r="O450">
        <v>0</v>
      </c>
      <c r="P450">
        <v>75</v>
      </c>
      <c r="Q450" t="s">
        <v>3360</v>
      </c>
      <c r="R450">
        <v>0.4</v>
      </c>
      <c r="S450">
        <v>81</v>
      </c>
      <c r="T450" t="s">
        <v>3360</v>
      </c>
      <c r="U450">
        <v>2</v>
      </c>
      <c r="V450">
        <v>62</v>
      </c>
      <c r="W450" t="s">
        <v>3360</v>
      </c>
      <c r="X450">
        <v>0</v>
      </c>
      <c r="Z450">
        <f>IFERROR(VLOOKUP(AA450,$A$2:$D$1636,4,FALSE),"")</f>
        <v>7.3</v>
      </c>
    </row>
    <row r="451" spans="1:26">
      <c r="A451">
        <v>458</v>
      </c>
      <c r="B451" t="s">
        <v>1485</v>
      </c>
      <c r="C451" s="61" t="str">
        <f>HYPERLINK("[映雪.xlsx]类型!B13",类型!$C$13)</f>
        <v>贤者</v>
      </c>
      <c r="D451">
        <v>7</v>
      </c>
      <c r="E451">
        <v>27</v>
      </c>
      <c r="F451" t="s">
        <v>22</v>
      </c>
      <c r="G451">
        <v>182.4</v>
      </c>
      <c r="H451">
        <v>12</v>
      </c>
      <c r="I451">
        <v>6.7</v>
      </c>
      <c r="J451">
        <v>-1</v>
      </c>
      <c r="K451" t="s">
        <v>1049</v>
      </c>
      <c r="L451">
        <v>0</v>
      </c>
      <c r="M451">
        <v>49</v>
      </c>
      <c r="N451" t="s">
        <v>3360</v>
      </c>
      <c r="O451">
        <v>0</v>
      </c>
      <c r="P451">
        <v>69</v>
      </c>
      <c r="Q451" t="s">
        <v>3360</v>
      </c>
      <c r="R451">
        <v>0.3</v>
      </c>
      <c r="S451">
        <v>60</v>
      </c>
      <c r="T451" t="s">
        <v>3360</v>
      </c>
      <c r="U451">
        <v>0</v>
      </c>
      <c r="V451">
        <v>82</v>
      </c>
      <c r="W451" t="s">
        <v>3360</v>
      </c>
      <c r="X451">
        <v>0</v>
      </c>
      <c r="Z451">
        <f>IFERROR(VLOOKUP(AA451,$A$2:$D$1636,4,FALSE),"")</f>
        <v>7.3</v>
      </c>
    </row>
    <row r="452" spans="1:26">
      <c r="A452">
        <v>459</v>
      </c>
      <c r="B452" t="s">
        <v>1486</v>
      </c>
      <c r="C452" s="61" t="str">
        <f>HYPERLINK("[映雪.xlsx]类型!B10",类型!$C$10)</f>
        <v>学者</v>
      </c>
      <c r="D452">
        <v>8.5</v>
      </c>
      <c r="E452">
        <v>27</v>
      </c>
      <c r="F452" t="s">
        <v>22</v>
      </c>
      <c r="G452">
        <v>182.4</v>
      </c>
      <c r="H452">
        <v>9</v>
      </c>
      <c r="I452">
        <v>8.1</v>
      </c>
      <c r="J452">
        <v>-1</v>
      </c>
      <c r="K452" t="s">
        <v>1019</v>
      </c>
      <c r="L452">
        <v>0</v>
      </c>
      <c r="M452">
        <v>35</v>
      </c>
      <c r="N452" t="s">
        <v>3360</v>
      </c>
      <c r="O452">
        <v>0</v>
      </c>
      <c r="P452">
        <v>45</v>
      </c>
      <c r="Q452" t="s">
        <v>3360</v>
      </c>
      <c r="R452">
        <v>0</v>
      </c>
      <c r="S452">
        <v>74</v>
      </c>
      <c r="T452" t="s">
        <v>3360</v>
      </c>
      <c r="U452">
        <v>0.4</v>
      </c>
      <c r="V452">
        <v>50</v>
      </c>
      <c r="W452" t="s">
        <v>3360</v>
      </c>
      <c r="X452">
        <v>0</v>
      </c>
      <c r="Z452">
        <f>IFERROR(VLOOKUP(AA452,$A$2:$D$1636,4,FALSE),"")</f>
        <v>7.3</v>
      </c>
    </row>
    <row r="453" spans="1:26">
      <c r="A453">
        <v>460</v>
      </c>
      <c r="B453" t="s">
        <v>1487</v>
      </c>
      <c r="C453" s="61" t="str">
        <f>HYPERLINK("[映雪.xlsx]类型!B4",类型!$C$4)</f>
        <v>智慧强化</v>
      </c>
      <c r="D453">
        <v>5.5</v>
      </c>
      <c r="E453">
        <v>27</v>
      </c>
      <c r="F453" t="s">
        <v>22</v>
      </c>
      <c r="G453">
        <v>182.4</v>
      </c>
      <c r="H453">
        <v>3</v>
      </c>
      <c r="I453">
        <v>5.5</v>
      </c>
      <c r="J453">
        <v>-1</v>
      </c>
      <c r="K453" t="s">
        <v>1022</v>
      </c>
      <c r="L453">
        <v>0</v>
      </c>
      <c r="M453">
        <v>34</v>
      </c>
      <c r="N453" t="s">
        <v>3360</v>
      </c>
      <c r="O453">
        <v>0</v>
      </c>
      <c r="P453">
        <v>62</v>
      </c>
      <c r="Q453" t="s">
        <v>3360</v>
      </c>
      <c r="R453">
        <v>0</v>
      </c>
      <c r="S453">
        <v>62</v>
      </c>
      <c r="T453" t="s">
        <v>3360</v>
      </c>
      <c r="U453">
        <v>0</v>
      </c>
      <c r="V453">
        <v>49</v>
      </c>
      <c r="W453" t="s">
        <v>3360</v>
      </c>
      <c r="X453">
        <v>0</v>
      </c>
      <c r="Z453">
        <f>IFERROR(VLOOKUP(AA453,$A$2:$D$1636,4,FALSE),"")</f>
        <v>7.3</v>
      </c>
    </row>
    <row r="454" spans="1:26">
      <c r="A454">
        <v>461</v>
      </c>
      <c r="B454" t="s">
        <v>1488</v>
      </c>
      <c r="C454" s="61" t="str">
        <f>HYPERLINK("[映雪.xlsx]类型!B21",类型!$C$21)</f>
        <v>游魂</v>
      </c>
      <c r="D454">
        <v>6.9</v>
      </c>
      <c r="E454">
        <v>27</v>
      </c>
      <c r="F454" t="s">
        <v>22</v>
      </c>
      <c r="G454">
        <v>182.4</v>
      </c>
      <c r="H454">
        <v>20</v>
      </c>
      <c r="I454">
        <v>6.5</v>
      </c>
      <c r="J454">
        <v>-1</v>
      </c>
      <c r="K454" t="s">
        <v>1061</v>
      </c>
      <c r="L454">
        <v>0</v>
      </c>
      <c r="M454">
        <v>44</v>
      </c>
      <c r="N454" t="s">
        <v>3360</v>
      </c>
      <c r="O454">
        <v>0</v>
      </c>
      <c r="P454">
        <v>71</v>
      </c>
      <c r="Q454" t="s">
        <v>3360</v>
      </c>
      <c r="R454">
        <v>0.4</v>
      </c>
      <c r="S454">
        <v>58</v>
      </c>
      <c r="T454" t="s">
        <v>3360</v>
      </c>
      <c r="U454">
        <v>0</v>
      </c>
      <c r="V454">
        <v>42</v>
      </c>
      <c r="W454" t="s">
        <v>3360</v>
      </c>
      <c r="X454">
        <v>0</v>
      </c>
      <c r="Z454">
        <f>IFERROR(VLOOKUP(AA454,$A$2:$D$1636,4,FALSE),"")</f>
        <v>7.3</v>
      </c>
    </row>
    <row r="455" spans="1:26">
      <c r="A455">
        <v>462</v>
      </c>
      <c r="B455" t="s">
        <v>1489</v>
      </c>
      <c r="C455" s="61" t="str">
        <f>HYPERLINK("[映雪.xlsx]类型!B8",类型!$C$8)</f>
        <v>智慧全能</v>
      </c>
      <c r="D455">
        <v>4.7</v>
      </c>
      <c r="E455">
        <v>27</v>
      </c>
      <c r="F455" t="s">
        <v>22</v>
      </c>
      <c r="G455">
        <v>182.4</v>
      </c>
      <c r="H455">
        <v>7</v>
      </c>
      <c r="I455">
        <v>4.4</v>
      </c>
      <c r="J455">
        <v>-1</v>
      </c>
      <c r="K455" t="s">
        <v>1035</v>
      </c>
      <c r="L455">
        <v>0</v>
      </c>
      <c r="M455">
        <v>42</v>
      </c>
      <c r="N455" t="s">
        <v>3360</v>
      </c>
      <c r="O455">
        <v>0</v>
      </c>
      <c r="P455">
        <v>55</v>
      </c>
      <c r="Q455" t="s">
        <v>3360</v>
      </c>
      <c r="R455">
        <v>0</v>
      </c>
      <c r="S455">
        <v>65</v>
      </c>
      <c r="T455" t="s">
        <v>3360</v>
      </c>
      <c r="U455">
        <v>0.3</v>
      </c>
      <c r="V455">
        <v>47</v>
      </c>
      <c r="W455" t="s">
        <v>3360</v>
      </c>
      <c r="X455">
        <v>0</v>
      </c>
      <c r="Z455">
        <f>IFERROR(VLOOKUP(AA455,$A$2:$D$1636,4,FALSE),"")</f>
        <v>7.3</v>
      </c>
    </row>
    <row r="456" spans="1:26">
      <c r="A456">
        <v>463</v>
      </c>
      <c r="B456" t="s">
        <v>1490</v>
      </c>
      <c r="C456" s="61" t="str">
        <f>HYPERLINK("[映雪.xlsx]类型!B53",类型!$C$53)</f>
        <v>夜刀神十香</v>
      </c>
      <c r="D456">
        <v>15.1</v>
      </c>
      <c r="E456">
        <v>27</v>
      </c>
      <c r="F456" t="s">
        <v>22</v>
      </c>
      <c r="G456">
        <v>182.4</v>
      </c>
      <c r="H456">
        <v>54</v>
      </c>
      <c r="I456">
        <v>6</v>
      </c>
      <c r="J456">
        <v>-1</v>
      </c>
      <c r="K456" t="s">
        <v>1070</v>
      </c>
      <c r="L456">
        <v>0</v>
      </c>
      <c r="M456">
        <v>42</v>
      </c>
      <c r="N456" t="s">
        <v>3360</v>
      </c>
      <c r="O456">
        <v>0</v>
      </c>
      <c r="P456">
        <v>91</v>
      </c>
      <c r="Q456" t="s">
        <v>3360</v>
      </c>
      <c r="R456">
        <v>9.1</v>
      </c>
      <c r="S456">
        <v>32</v>
      </c>
      <c r="T456" t="s">
        <v>3360</v>
      </c>
      <c r="U456">
        <v>0</v>
      </c>
      <c r="V456">
        <v>22</v>
      </c>
      <c r="W456" t="s">
        <v>3360</v>
      </c>
      <c r="X456">
        <v>0</v>
      </c>
      <c r="Z456">
        <f>IFERROR(VLOOKUP(AA456,$A$2:$D$1636,4,FALSE),"")</f>
        <v>7.3</v>
      </c>
    </row>
    <row r="457" spans="1:26">
      <c r="A457">
        <v>464</v>
      </c>
      <c r="B457" t="s">
        <v>1491</v>
      </c>
      <c r="C457" s="61" t="str">
        <f>HYPERLINK("[映雪.xlsx]类型!B28",类型!$C$28)</f>
        <v>战法师</v>
      </c>
      <c r="D457">
        <v>6.3</v>
      </c>
      <c r="E457">
        <v>27</v>
      </c>
      <c r="F457" t="s">
        <v>22</v>
      </c>
      <c r="G457">
        <v>182.4</v>
      </c>
      <c r="H457">
        <v>27</v>
      </c>
      <c r="I457">
        <v>4.1</v>
      </c>
      <c r="J457">
        <v>-1</v>
      </c>
      <c r="K457" t="s">
        <v>1492</v>
      </c>
      <c r="L457">
        <v>0</v>
      </c>
      <c r="M457">
        <v>62</v>
      </c>
      <c r="N457" t="s">
        <v>3360</v>
      </c>
      <c r="O457">
        <v>0</v>
      </c>
      <c r="P457">
        <v>88</v>
      </c>
      <c r="Q457" t="s">
        <v>3360</v>
      </c>
      <c r="R457">
        <v>2.2</v>
      </c>
      <c r="S457">
        <v>57</v>
      </c>
      <c r="T457" t="s">
        <v>3360</v>
      </c>
      <c r="U457">
        <v>0</v>
      </c>
      <c r="V457">
        <v>64</v>
      </c>
      <c r="W457" t="s">
        <v>3360</v>
      </c>
      <c r="X457">
        <v>0</v>
      </c>
      <c r="Z457">
        <f>IFERROR(VLOOKUP(AA457,$A$2:$D$1636,4,FALSE),"")</f>
        <v>7.3</v>
      </c>
    </row>
    <row r="458" spans="1:26">
      <c r="A458">
        <v>465</v>
      </c>
      <c r="B458" t="s">
        <v>1493</v>
      </c>
      <c r="C458" s="61" t="str">
        <f>HYPERLINK("[映雪.xlsx]类型!B37",类型!$C$37)</f>
        <v>歌姬</v>
      </c>
      <c r="D458">
        <v>8.6</v>
      </c>
      <c r="E458">
        <v>27</v>
      </c>
      <c r="F458" t="s">
        <v>22</v>
      </c>
      <c r="G458">
        <v>182.4</v>
      </c>
      <c r="H458">
        <v>36</v>
      </c>
      <c r="I458">
        <v>6.2</v>
      </c>
      <c r="J458">
        <v>-1</v>
      </c>
      <c r="K458" t="s">
        <v>1053</v>
      </c>
      <c r="L458">
        <v>0</v>
      </c>
      <c r="M458">
        <v>79</v>
      </c>
      <c r="N458" t="s">
        <v>3360</v>
      </c>
      <c r="O458">
        <v>2</v>
      </c>
      <c r="P458">
        <v>41</v>
      </c>
      <c r="Q458" t="s">
        <v>3360</v>
      </c>
      <c r="R458">
        <v>0</v>
      </c>
      <c r="S458">
        <v>76</v>
      </c>
      <c r="T458" t="s">
        <v>3360</v>
      </c>
      <c r="U458">
        <v>0.4</v>
      </c>
      <c r="V458">
        <v>46</v>
      </c>
      <c r="W458" t="s">
        <v>3360</v>
      </c>
      <c r="X458">
        <v>0</v>
      </c>
      <c r="Z458">
        <f>IFERROR(VLOOKUP(AA458,$A$2:$D$1636,4,FALSE),"")</f>
        <v>7.3</v>
      </c>
    </row>
    <row r="459" spans="1:26">
      <c r="A459">
        <v>466</v>
      </c>
      <c r="B459" t="s">
        <v>1494</v>
      </c>
      <c r="C459" s="61" t="str">
        <f>HYPERLINK("[映雪.xlsx]类型!B28",类型!$C$28)</f>
        <v>战法师</v>
      </c>
      <c r="D459">
        <v>4.4</v>
      </c>
      <c r="E459">
        <v>27</v>
      </c>
      <c r="F459" t="s">
        <v>22</v>
      </c>
      <c r="G459">
        <v>182.4</v>
      </c>
      <c r="H459">
        <v>27</v>
      </c>
      <c r="I459">
        <v>4.1</v>
      </c>
      <c r="J459">
        <v>-1</v>
      </c>
      <c r="K459" t="s">
        <v>1091</v>
      </c>
      <c r="L459">
        <v>0</v>
      </c>
      <c r="M459">
        <v>45</v>
      </c>
      <c r="N459" t="s">
        <v>3360</v>
      </c>
      <c r="O459">
        <v>0</v>
      </c>
      <c r="P459">
        <v>66</v>
      </c>
      <c r="Q459" t="s">
        <v>3360</v>
      </c>
      <c r="R459">
        <v>0.3</v>
      </c>
      <c r="S459">
        <v>43</v>
      </c>
      <c r="T459" t="s">
        <v>3360</v>
      </c>
      <c r="U459">
        <v>0</v>
      </c>
      <c r="V459">
        <v>37</v>
      </c>
      <c r="W459" t="s">
        <v>3360</v>
      </c>
      <c r="X459">
        <v>0</v>
      </c>
      <c r="Z459">
        <f>IFERROR(VLOOKUP(AA459,$A$2:$D$1636,4,FALSE),"")</f>
        <v>7.3</v>
      </c>
    </row>
    <row r="460" spans="1:26">
      <c r="A460">
        <v>467</v>
      </c>
      <c r="B460" t="s">
        <v>1495</v>
      </c>
      <c r="C460" s="61" t="str">
        <f>HYPERLINK("[映雪.xlsx]类型!B11",类型!$C$11)</f>
        <v>人偶</v>
      </c>
      <c r="D460">
        <v>4.3</v>
      </c>
      <c r="E460">
        <v>27</v>
      </c>
      <c r="F460" t="s">
        <v>22</v>
      </c>
      <c r="G460">
        <v>182.4</v>
      </c>
      <c r="H460">
        <v>10</v>
      </c>
      <c r="I460">
        <v>4</v>
      </c>
      <c r="J460">
        <v>-1</v>
      </c>
      <c r="K460" t="s">
        <v>1083</v>
      </c>
      <c r="L460">
        <v>0</v>
      </c>
      <c r="M460">
        <v>33</v>
      </c>
      <c r="N460" t="s">
        <v>3360</v>
      </c>
      <c r="O460">
        <v>0</v>
      </c>
      <c r="P460">
        <v>67</v>
      </c>
      <c r="Q460" t="s">
        <v>3360</v>
      </c>
      <c r="R460">
        <v>0.3</v>
      </c>
      <c r="S460">
        <v>36</v>
      </c>
      <c r="T460" t="s">
        <v>3360</v>
      </c>
      <c r="U460">
        <v>0</v>
      </c>
      <c r="V460">
        <v>25</v>
      </c>
      <c r="W460" t="s">
        <v>3360</v>
      </c>
      <c r="X460">
        <v>0</v>
      </c>
      <c r="Z460">
        <f>IFERROR(VLOOKUP(AA460,$A$2:$D$1636,4,FALSE),"")</f>
        <v>7.3</v>
      </c>
    </row>
    <row r="461" spans="1:26">
      <c r="A461">
        <v>468</v>
      </c>
      <c r="B461" t="s">
        <v>1496</v>
      </c>
      <c r="C461" s="61" t="str">
        <f>HYPERLINK("[映雪.xlsx]类型!B7",类型!$C$7)</f>
        <v>武勇全能</v>
      </c>
      <c r="D461">
        <v>4.1</v>
      </c>
      <c r="E461">
        <v>27</v>
      </c>
      <c r="F461" t="s">
        <v>22</v>
      </c>
      <c r="G461">
        <v>182.4</v>
      </c>
      <c r="H461">
        <v>6</v>
      </c>
      <c r="I461">
        <v>4.1</v>
      </c>
      <c r="J461">
        <v>-1</v>
      </c>
      <c r="K461" t="s">
        <v>1051</v>
      </c>
      <c r="L461">
        <v>0</v>
      </c>
      <c r="M461">
        <v>48</v>
      </c>
      <c r="N461" t="s">
        <v>3360</v>
      </c>
      <c r="O461">
        <v>0</v>
      </c>
      <c r="P461">
        <v>64</v>
      </c>
      <c r="Q461" t="s">
        <v>3360</v>
      </c>
      <c r="R461">
        <v>0</v>
      </c>
      <c r="S461">
        <v>38</v>
      </c>
      <c r="T461" t="s">
        <v>3360</v>
      </c>
      <c r="U461">
        <v>0</v>
      </c>
      <c r="V461">
        <v>37</v>
      </c>
      <c r="W461" t="s">
        <v>3360</v>
      </c>
      <c r="X461">
        <v>0</v>
      </c>
      <c r="Z461">
        <f>IFERROR(VLOOKUP(AA461,$A$2:$D$1636,4,FALSE),"")</f>
        <v>7.3</v>
      </c>
    </row>
    <row r="462" spans="1:26">
      <c r="A462">
        <v>469</v>
      </c>
      <c r="B462" t="s">
        <v>1497</v>
      </c>
      <c r="C462" s="61" t="str">
        <f>HYPERLINK("[映雪.xlsx]类型!B18",类型!$C$18)</f>
        <v>科学家</v>
      </c>
      <c r="D462">
        <v>9.9</v>
      </c>
      <c r="E462">
        <v>27</v>
      </c>
      <c r="F462" t="s">
        <v>22</v>
      </c>
      <c r="G462">
        <v>182.4</v>
      </c>
      <c r="H462">
        <v>17</v>
      </c>
      <c r="I462">
        <v>5.4</v>
      </c>
      <c r="J462">
        <v>-1</v>
      </c>
      <c r="K462" t="s">
        <v>1060</v>
      </c>
      <c r="L462">
        <v>0</v>
      </c>
      <c r="M462">
        <v>74</v>
      </c>
      <c r="N462" t="s">
        <v>3360</v>
      </c>
      <c r="O462">
        <v>0.4</v>
      </c>
      <c r="P462">
        <v>85</v>
      </c>
      <c r="Q462" t="s">
        <v>3360</v>
      </c>
      <c r="R462">
        <v>2.1</v>
      </c>
      <c r="S462">
        <v>81</v>
      </c>
      <c r="T462" t="s">
        <v>3360</v>
      </c>
      <c r="U462">
        <v>2</v>
      </c>
      <c r="V462">
        <v>67</v>
      </c>
      <c r="W462" t="s">
        <v>3360</v>
      </c>
      <c r="X462">
        <v>0</v>
      </c>
      <c r="Z462">
        <f>IFERROR(VLOOKUP(AA462,$A$2:$D$1636,4,FALSE),"")</f>
        <v>7.3</v>
      </c>
    </row>
    <row r="463" spans="1:26">
      <c r="A463">
        <v>470</v>
      </c>
      <c r="B463" t="s">
        <v>1498</v>
      </c>
      <c r="C463" s="61" t="str">
        <f>HYPERLINK("[映雪.xlsx]类型!B26",类型!$C$26)</f>
        <v>剑豪</v>
      </c>
      <c r="D463">
        <v>4.6</v>
      </c>
      <c r="E463">
        <v>27</v>
      </c>
      <c r="F463" t="s">
        <v>22</v>
      </c>
      <c r="G463">
        <v>182.4</v>
      </c>
      <c r="H463">
        <v>25</v>
      </c>
      <c r="I463">
        <v>3.9</v>
      </c>
      <c r="J463">
        <v>-1</v>
      </c>
      <c r="K463" t="s">
        <v>1085</v>
      </c>
      <c r="L463">
        <v>0</v>
      </c>
      <c r="M463">
        <v>59</v>
      </c>
      <c r="N463" t="s">
        <v>3360</v>
      </c>
      <c r="O463">
        <v>0</v>
      </c>
      <c r="P463">
        <v>75</v>
      </c>
      <c r="Q463" t="s">
        <v>3360</v>
      </c>
      <c r="R463">
        <v>0.4</v>
      </c>
      <c r="S463">
        <v>66</v>
      </c>
      <c r="T463" t="s">
        <v>3360</v>
      </c>
      <c r="U463">
        <v>0.3</v>
      </c>
      <c r="V463">
        <v>49</v>
      </c>
      <c r="W463" t="s">
        <v>3360</v>
      </c>
      <c r="X463">
        <v>0</v>
      </c>
      <c r="Z463">
        <f>IFERROR(VLOOKUP(AA463,$A$2:$D$1636,4,FALSE),"")</f>
        <v>7.3</v>
      </c>
    </row>
    <row r="464" spans="1:26">
      <c r="A464">
        <v>471</v>
      </c>
      <c r="B464" t="s">
        <v>1499</v>
      </c>
      <c r="C464" s="61" t="str">
        <f>HYPERLINK("[映雪.xlsx]类型!B19",类型!$C$19)</f>
        <v>妖精</v>
      </c>
      <c r="D464">
        <v>5.2</v>
      </c>
      <c r="E464">
        <v>27</v>
      </c>
      <c r="F464" t="s">
        <v>22</v>
      </c>
      <c r="G464">
        <v>182.4</v>
      </c>
      <c r="H464">
        <v>18</v>
      </c>
      <c r="I464">
        <v>4.8</v>
      </c>
      <c r="J464">
        <v>-1</v>
      </c>
      <c r="K464" t="s">
        <v>1019</v>
      </c>
      <c r="L464">
        <v>0</v>
      </c>
      <c r="M464">
        <v>47</v>
      </c>
      <c r="N464" t="s">
        <v>3360</v>
      </c>
      <c r="O464">
        <v>0</v>
      </c>
      <c r="P464">
        <v>28</v>
      </c>
      <c r="Q464" t="s">
        <v>3360</v>
      </c>
      <c r="R464">
        <v>0</v>
      </c>
      <c r="S464">
        <v>70</v>
      </c>
      <c r="T464" t="s">
        <v>3360</v>
      </c>
      <c r="U464">
        <v>0.3</v>
      </c>
      <c r="V464">
        <v>41</v>
      </c>
      <c r="W464" t="s">
        <v>3360</v>
      </c>
      <c r="X464">
        <v>0</v>
      </c>
      <c r="Z464">
        <f>IFERROR(VLOOKUP(AA464,$A$2:$D$1636,4,FALSE),"")</f>
        <v>7.3</v>
      </c>
    </row>
    <row r="465" spans="1:26">
      <c r="A465">
        <v>472</v>
      </c>
      <c r="B465" t="s">
        <v>1500</v>
      </c>
      <c r="C465" s="61" t="str">
        <f>HYPERLINK("[映雪.xlsx]类型!B3",类型!$C$3)</f>
        <v>武勇强化</v>
      </c>
      <c r="D465">
        <v>3.9</v>
      </c>
      <c r="E465">
        <v>27</v>
      </c>
      <c r="F465" t="s">
        <v>22</v>
      </c>
      <c r="G465">
        <v>182.4</v>
      </c>
      <c r="H465">
        <v>2</v>
      </c>
      <c r="I465">
        <v>3.5</v>
      </c>
      <c r="J465">
        <v>-1</v>
      </c>
      <c r="K465" t="s">
        <v>1074</v>
      </c>
      <c r="L465">
        <v>0</v>
      </c>
      <c r="M465">
        <v>23</v>
      </c>
      <c r="N465" t="s">
        <v>3360</v>
      </c>
      <c r="O465">
        <v>0</v>
      </c>
      <c r="P465">
        <v>76</v>
      </c>
      <c r="Q465" t="s">
        <v>3360</v>
      </c>
      <c r="R465">
        <v>0.4</v>
      </c>
      <c r="S465">
        <v>47</v>
      </c>
      <c r="T465" t="s">
        <v>3360</v>
      </c>
      <c r="U465">
        <v>0</v>
      </c>
      <c r="V465">
        <v>53</v>
      </c>
      <c r="W465" t="s">
        <v>3360</v>
      </c>
      <c r="X465">
        <v>0</v>
      </c>
      <c r="Z465">
        <f>IFERROR(VLOOKUP(AA465,$A$2:$D$1636,4,FALSE),"")</f>
        <v>7.3</v>
      </c>
    </row>
    <row r="466" spans="1:26">
      <c r="A466">
        <v>473</v>
      </c>
      <c r="B466" t="s">
        <v>1501</v>
      </c>
      <c r="C466" s="61" t="str">
        <f>HYPERLINK("[映雪.xlsx]类型!B32",类型!$C$32)</f>
        <v>魔法少女</v>
      </c>
      <c r="D466">
        <v>6.4</v>
      </c>
      <c r="E466">
        <v>47</v>
      </c>
      <c r="F466" t="s">
        <v>36</v>
      </c>
      <c r="G466">
        <v>142.2</v>
      </c>
      <c r="H466">
        <v>31</v>
      </c>
      <c r="I466">
        <v>4.4</v>
      </c>
      <c r="J466">
        <v>-1</v>
      </c>
      <c r="K466" t="s">
        <v>1069</v>
      </c>
      <c r="L466">
        <v>0</v>
      </c>
      <c r="M466">
        <v>64</v>
      </c>
      <c r="N466" t="s">
        <v>3360</v>
      </c>
      <c r="O466">
        <v>0</v>
      </c>
      <c r="P466">
        <v>82</v>
      </c>
      <c r="Q466" t="s">
        <v>3360</v>
      </c>
      <c r="R466">
        <v>2</v>
      </c>
      <c r="S466">
        <v>63</v>
      </c>
      <c r="T466" t="s">
        <v>3360</v>
      </c>
      <c r="U466">
        <v>0</v>
      </c>
      <c r="V466">
        <v>78</v>
      </c>
      <c r="W466" t="s">
        <v>3360</v>
      </c>
      <c r="X466">
        <v>0</v>
      </c>
      <c r="Z466">
        <f>IFERROR(VLOOKUP(AA466,$A$2:$D$1636,4,FALSE),"")</f>
        <v>7.3</v>
      </c>
    </row>
    <row r="467" spans="1:26">
      <c r="A467">
        <v>474</v>
      </c>
      <c r="B467" t="s">
        <v>36</v>
      </c>
      <c r="C467" s="61" t="str">
        <f>HYPERLINK("[映雪.xlsx]类型!B32",类型!$C$32)</f>
        <v>魔法少女</v>
      </c>
      <c r="D467">
        <v>4.4</v>
      </c>
      <c r="E467">
        <v>47</v>
      </c>
      <c r="F467" t="s">
        <v>36</v>
      </c>
      <c r="G467">
        <v>142.2</v>
      </c>
      <c r="H467">
        <v>31</v>
      </c>
      <c r="I467">
        <v>4.4</v>
      </c>
      <c r="J467">
        <v>-1</v>
      </c>
      <c r="K467" t="s">
        <v>1152</v>
      </c>
      <c r="L467">
        <v>0</v>
      </c>
      <c r="M467">
        <v>50</v>
      </c>
      <c r="N467" t="s">
        <v>3360</v>
      </c>
      <c r="O467">
        <v>0</v>
      </c>
      <c r="P467">
        <v>21</v>
      </c>
      <c r="Q467" t="s">
        <v>3360</v>
      </c>
      <c r="R467">
        <v>0</v>
      </c>
      <c r="S467">
        <v>42</v>
      </c>
      <c r="T467" t="s">
        <v>3360</v>
      </c>
      <c r="U467">
        <v>0</v>
      </c>
      <c r="V467">
        <v>64</v>
      </c>
      <c r="W467" t="s">
        <v>3360</v>
      </c>
      <c r="X467">
        <v>0</v>
      </c>
      <c r="Z467">
        <f>IFERROR(VLOOKUP(AA467,$A$2:$D$1636,4,FALSE),"")</f>
        <v>7.3</v>
      </c>
    </row>
    <row r="468" spans="1:26">
      <c r="A468">
        <v>475</v>
      </c>
      <c r="B468" t="s">
        <v>1502</v>
      </c>
      <c r="C468" s="61" t="str">
        <f>HYPERLINK("[映雪.xlsx]类型!B30",类型!$C$30)</f>
        <v>黑幕</v>
      </c>
      <c r="D468">
        <v>6</v>
      </c>
      <c r="E468">
        <v>47</v>
      </c>
      <c r="F468" t="s">
        <v>36</v>
      </c>
      <c r="G468">
        <v>142.2</v>
      </c>
      <c r="H468">
        <v>29</v>
      </c>
      <c r="I468">
        <v>5.7</v>
      </c>
      <c r="J468">
        <v>-1</v>
      </c>
      <c r="K468" t="s">
        <v>1033</v>
      </c>
      <c r="L468">
        <v>0</v>
      </c>
      <c r="M468">
        <v>62</v>
      </c>
      <c r="N468" t="s">
        <v>3360</v>
      </c>
      <c r="O468">
        <v>0</v>
      </c>
      <c r="P468">
        <v>47</v>
      </c>
      <c r="Q468" t="s">
        <v>3360</v>
      </c>
      <c r="R468">
        <v>0</v>
      </c>
      <c r="S468">
        <v>68</v>
      </c>
      <c r="T468" t="s">
        <v>3360</v>
      </c>
      <c r="U468">
        <v>0.3</v>
      </c>
      <c r="V468">
        <v>29</v>
      </c>
      <c r="W468" t="s">
        <v>3360</v>
      </c>
      <c r="X468">
        <v>0</v>
      </c>
      <c r="Z468">
        <f>IFERROR(VLOOKUP(AA468,$A$2:$D$1636,4,FALSE),"")</f>
        <v>7.3</v>
      </c>
    </row>
    <row r="469" spans="1:26">
      <c r="A469">
        <v>476</v>
      </c>
      <c r="B469" t="s">
        <v>1503</v>
      </c>
      <c r="C469" s="61" t="str">
        <f>HYPERLINK("[映雪.xlsx]类型!B38",类型!$C$38)</f>
        <v>战士</v>
      </c>
      <c r="D469">
        <v>4.9</v>
      </c>
      <c r="E469">
        <v>47</v>
      </c>
      <c r="F469" t="s">
        <v>36</v>
      </c>
      <c r="G469">
        <v>142.2</v>
      </c>
      <c r="H469">
        <v>37</v>
      </c>
      <c r="I469">
        <v>2.5</v>
      </c>
      <c r="J469">
        <v>-1</v>
      </c>
      <c r="K469" t="s">
        <v>1082</v>
      </c>
      <c r="L469">
        <v>0</v>
      </c>
      <c r="M469">
        <v>76</v>
      </c>
      <c r="N469" t="s">
        <v>3360</v>
      </c>
      <c r="O469">
        <v>0.4</v>
      </c>
      <c r="P469">
        <v>49</v>
      </c>
      <c r="Q469" t="s">
        <v>3360</v>
      </c>
      <c r="R469">
        <v>0</v>
      </c>
      <c r="S469">
        <v>80</v>
      </c>
      <c r="T469" t="s">
        <v>3360</v>
      </c>
      <c r="U469">
        <v>2</v>
      </c>
      <c r="V469">
        <v>47</v>
      </c>
      <c r="W469" t="s">
        <v>3360</v>
      </c>
      <c r="X469">
        <v>0</v>
      </c>
      <c r="Z469">
        <f>IFERROR(VLOOKUP(AA469,$A$2:$D$1636,4,FALSE),"")</f>
        <v>7.3</v>
      </c>
    </row>
    <row r="470" spans="1:26">
      <c r="A470">
        <v>477</v>
      </c>
      <c r="B470" t="s">
        <v>394</v>
      </c>
      <c r="C470" s="61" t="str">
        <f>HYPERLINK("[映雪.xlsx]类型!B28",类型!$C$28)</f>
        <v>战法师</v>
      </c>
      <c r="D470">
        <v>6.5</v>
      </c>
      <c r="E470">
        <v>47</v>
      </c>
      <c r="F470" t="s">
        <v>36</v>
      </c>
      <c r="G470">
        <v>142.2</v>
      </c>
      <c r="H470">
        <v>27</v>
      </c>
      <c r="I470">
        <v>4.1</v>
      </c>
      <c r="J470">
        <v>-1</v>
      </c>
      <c r="K470" t="s">
        <v>1072</v>
      </c>
      <c r="L470">
        <v>0</v>
      </c>
      <c r="M470">
        <v>78</v>
      </c>
      <c r="N470" t="s">
        <v>3360</v>
      </c>
      <c r="O470">
        <v>0.4</v>
      </c>
      <c r="P470">
        <v>81</v>
      </c>
      <c r="Q470" t="s">
        <v>3360</v>
      </c>
      <c r="R470">
        <v>2</v>
      </c>
      <c r="S470">
        <v>63</v>
      </c>
      <c r="T470" t="s">
        <v>3360</v>
      </c>
      <c r="U470">
        <v>0</v>
      </c>
      <c r="V470">
        <v>72</v>
      </c>
      <c r="W470" t="s">
        <v>3360</v>
      </c>
      <c r="X470">
        <v>0</v>
      </c>
      <c r="Z470">
        <f>IFERROR(VLOOKUP(AA470,$A$2:$D$1636,4,FALSE),"")</f>
        <v>7.3</v>
      </c>
    </row>
    <row r="471" spans="1:26">
      <c r="A471">
        <v>478</v>
      </c>
      <c r="B471" t="s">
        <v>1504</v>
      </c>
      <c r="C471" s="61" t="str">
        <f>HYPERLINK("[映雪.xlsx]类型!B27",类型!$C$27)</f>
        <v>骑士</v>
      </c>
      <c r="D471">
        <v>6.5</v>
      </c>
      <c r="E471">
        <v>47</v>
      </c>
      <c r="F471" t="s">
        <v>36</v>
      </c>
      <c r="G471">
        <v>142.2</v>
      </c>
      <c r="H471">
        <v>26</v>
      </c>
      <c r="I471">
        <v>6.5</v>
      </c>
      <c r="J471">
        <v>-1</v>
      </c>
      <c r="K471" t="s">
        <v>1026</v>
      </c>
      <c r="L471">
        <v>0</v>
      </c>
      <c r="M471">
        <v>44</v>
      </c>
      <c r="N471" t="s">
        <v>3360</v>
      </c>
      <c r="O471">
        <v>0</v>
      </c>
      <c r="P471">
        <v>61</v>
      </c>
      <c r="Q471" t="s">
        <v>3360</v>
      </c>
      <c r="R471">
        <v>0</v>
      </c>
      <c r="S471">
        <v>31</v>
      </c>
      <c r="T471" t="s">
        <v>3360</v>
      </c>
      <c r="U471">
        <v>0</v>
      </c>
      <c r="V471">
        <v>49</v>
      </c>
      <c r="W471" t="s">
        <v>3360</v>
      </c>
      <c r="X471">
        <v>0</v>
      </c>
      <c r="Z471">
        <f>IFERROR(VLOOKUP(AA471,$A$2:$D$1636,4,FALSE),"")</f>
        <v>7.3</v>
      </c>
    </row>
    <row r="472" spans="1:26">
      <c r="A472">
        <v>479</v>
      </c>
      <c r="B472" t="s">
        <v>1505</v>
      </c>
      <c r="C472" s="61" t="str">
        <f>HYPERLINK("[映雪.xlsx]类型!B26",类型!$C$26)</f>
        <v>剑豪</v>
      </c>
      <c r="D472">
        <v>4.6</v>
      </c>
      <c r="E472">
        <v>47</v>
      </c>
      <c r="F472" t="s">
        <v>36</v>
      </c>
      <c r="G472">
        <v>142.2</v>
      </c>
      <c r="H472">
        <v>25</v>
      </c>
      <c r="I472">
        <v>3.9</v>
      </c>
      <c r="J472">
        <v>-1</v>
      </c>
      <c r="K472" t="s">
        <v>1069</v>
      </c>
      <c r="L472">
        <v>0</v>
      </c>
      <c r="M472">
        <v>57</v>
      </c>
      <c r="N472" t="s">
        <v>3360</v>
      </c>
      <c r="O472">
        <v>0</v>
      </c>
      <c r="P472">
        <v>76</v>
      </c>
      <c r="Q472" t="s">
        <v>3360</v>
      </c>
      <c r="R472">
        <v>0.4</v>
      </c>
      <c r="S472">
        <v>66</v>
      </c>
      <c r="T472" t="s">
        <v>3360</v>
      </c>
      <c r="U472">
        <v>0.3</v>
      </c>
      <c r="V472">
        <v>52</v>
      </c>
      <c r="W472" t="s">
        <v>3360</v>
      </c>
      <c r="X472">
        <v>0</v>
      </c>
      <c r="Z472">
        <f>IFERROR(VLOOKUP(AA472,$A$2:$D$1636,4,FALSE),"")</f>
        <v>7.3</v>
      </c>
    </row>
    <row r="473" spans="1:26">
      <c r="A473">
        <v>480</v>
      </c>
      <c r="B473" t="s">
        <v>1506</v>
      </c>
      <c r="C473" s="61" t="str">
        <f>HYPERLINK("[映雪.xlsx]类型!B32",类型!$C$32)</f>
        <v>魔法少女</v>
      </c>
      <c r="D473">
        <v>13.7</v>
      </c>
      <c r="E473">
        <v>47</v>
      </c>
      <c r="F473" t="s">
        <v>36</v>
      </c>
      <c r="G473">
        <v>142.2</v>
      </c>
      <c r="H473">
        <v>31</v>
      </c>
      <c r="I473">
        <v>4.4</v>
      </c>
      <c r="J473">
        <v>-1</v>
      </c>
      <c r="K473" t="s">
        <v>1338</v>
      </c>
      <c r="L473">
        <v>0</v>
      </c>
      <c r="M473">
        <v>71</v>
      </c>
      <c r="N473" t="s">
        <v>3360</v>
      </c>
      <c r="O473">
        <v>0.4</v>
      </c>
      <c r="P473">
        <v>89</v>
      </c>
      <c r="Q473" t="s">
        <v>3360</v>
      </c>
      <c r="R473">
        <v>8.9</v>
      </c>
      <c r="S473">
        <v>59</v>
      </c>
      <c r="T473" t="s">
        <v>3360</v>
      </c>
      <c r="U473">
        <v>0</v>
      </c>
      <c r="V473">
        <v>65</v>
      </c>
      <c r="W473" t="s">
        <v>3360</v>
      </c>
      <c r="X473">
        <v>0</v>
      </c>
      <c r="Z473">
        <f>IFERROR(VLOOKUP(AA473,$A$2:$D$1636,4,FALSE),"")</f>
        <v>7.3</v>
      </c>
    </row>
    <row r="474" spans="1:26">
      <c r="A474">
        <v>481</v>
      </c>
      <c r="B474" t="s">
        <v>1507</v>
      </c>
      <c r="C474" s="61" t="str">
        <f>HYPERLINK("[映雪.xlsx]类型!B33",类型!$C$33)</f>
        <v>魔女</v>
      </c>
      <c r="D474">
        <v>17.9</v>
      </c>
      <c r="E474">
        <v>47</v>
      </c>
      <c r="F474" t="s">
        <v>36</v>
      </c>
      <c r="G474">
        <v>142.2</v>
      </c>
      <c r="H474">
        <v>32</v>
      </c>
      <c r="I474">
        <v>6</v>
      </c>
      <c r="J474">
        <v>-1</v>
      </c>
      <c r="K474" t="s">
        <v>1508</v>
      </c>
      <c r="L474">
        <v>0</v>
      </c>
      <c r="M474">
        <v>38</v>
      </c>
      <c r="N474" t="s">
        <v>3360</v>
      </c>
      <c r="O474">
        <v>0</v>
      </c>
      <c r="P474">
        <v>98</v>
      </c>
      <c r="Q474" t="s">
        <v>3360</v>
      </c>
      <c r="R474">
        <v>9.8</v>
      </c>
      <c r="S474">
        <v>84</v>
      </c>
      <c r="T474" t="s">
        <v>3360</v>
      </c>
      <c r="U474">
        <v>2.1</v>
      </c>
      <c r="V474">
        <v>62</v>
      </c>
      <c r="W474" t="s">
        <v>3360</v>
      </c>
      <c r="X474">
        <v>0</v>
      </c>
      <c r="Z474">
        <f>IFERROR(VLOOKUP(AA474,$A$2:$D$1636,4,FALSE),"")</f>
        <v>7.3</v>
      </c>
    </row>
    <row r="475" spans="1:26">
      <c r="A475">
        <v>482</v>
      </c>
      <c r="B475" t="s">
        <v>1509</v>
      </c>
      <c r="C475" s="61" t="str">
        <f>HYPERLINK("[映雪.xlsx]类型!B33",类型!$C$33)</f>
        <v>魔女</v>
      </c>
      <c r="D475">
        <v>6.4</v>
      </c>
      <c r="E475">
        <v>47</v>
      </c>
      <c r="F475" t="s">
        <v>36</v>
      </c>
      <c r="G475">
        <v>142.2</v>
      </c>
      <c r="H475">
        <v>32</v>
      </c>
      <c r="I475">
        <v>6</v>
      </c>
      <c r="J475">
        <v>-1</v>
      </c>
      <c r="K475" t="s">
        <v>1481</v>
      </c>
      <c r="L475">
        <v>0</v>
      </c>
      <c r="M475">
        <v>62</v>
      </c>
      <c r="N475" t="s">
        <v>3360</v>
      </c>
      <c r="O475">
        <v>0</v>
      </c>
      <c r="P475">
        <v>72</v>
      </c>
      <c r="Q475" t="s">
        <v>3360</v>
      </c>
      <c r="R475">
        <v>0.4</v>
      </c>
      <c r="S475">
        <v>56</v>
      </c>
      <c r="T475" t="s">
        <v>3360</v>
      </c>
      <c r="U475">
        <v>0</v>
      </c>
      <c r="V475">
        <v>73</v>
      </c>
      <c r="W475" t="s">
        <v>3360</v>
      </c>
      <c r="X475">
        <v>0</v>
      </c>
      <c r="Z475">
        <f>IFERROR(VLOOKUP(AA475,$A$2:$D$1636,4,FALSE),"")</f>
        <v>7.3</v>
      </c>
    </row>
    <row r="476" spans="1:26">
      <c r="A476">
        <v>483</v>
      </c>
      <c r="B476" t="s">
        <v>1510</v>
      </c>
      <c r="C476" s="61" t="str">
        <f>HYPERLINK("[映雪.xlsx]类型!B11",类型!$C$11)</f>
        <v>人偶</v>
      </c>
      <c r="D476">
        <v>4</v>
      </c>
      <c r="E476">
        <v>47</v>
      </c>
      <c r="F476" t="s">
        <v>36</v>
      </c>
      <c r="G476">
        <v>142.2</v>
      </c>
      <c r="H476">
        <v>10</v>
      </c>
      <c r="I476">
        <v>4</v>
      </c>
      <c r="J476">
        <v>-1</v>
      </c>
      <c r="K476" t="s">
        <v>1037</v>
      </c>
      <c r="L476">
        <v>0</v>
      </c>
      <c r="M476">
        <v>19</v>
      </c>
      <c r="N476" t="s">
        <v>3360</v>
      </c>
      <c r="O476">
        <v>0</v>
      </c>
      <c r="P476">
        <v>50</v>
      </c>
      <c r="Q476" t="s">
        <v>3360</v>
      </c>
      <c r="R476">
        <v>0</v>
      </c>
      <c r="S476">
        <v>33</v>
      </c>
      <c r="T476" t="s">
        <v>3360</v>
      </c>
      <c r="U476">
        <v>0</v>
      </c>
      <c r="V476">
        <v>46</v>
      </c>
      <c r="W476" t="s">
        <v>3360</v>
      </c>
      <c r="X476">
        <v>0</v>
      </c>
      <c r="Z476">
        <f>IFERROR(VLOOKUP(AA476,$A$2:$D$1636,4,FALSE),"")</f>
        <v>7.3</v>
      </c>
    </row>
    <row r="477" spans="1:26">
      <c r="A477">
        <v>484</v>
      </c>
      <c r="B477" t="s">
        <v>1511</v>
      </c>
      <c r="C477" s="61" t="str">
        <f>HYPERLINK("[映雪.xlsx]类型!B1",类型!$C$1)</f>
        <v>均衡</v>
      </c>
      <c r="D477">
        <v>4.6</v>
      </c>
      <c r="E477">
        <v>47</v>
      </c>
      <c r="F477" t="s">
        <v>36</v>
      </c>
      <c r="G477">
        <v>142.2</v>
      </c>
      <c r="H477">
        <v>0</v>
      </c>
      <c r="I477">
        <v>4.6</v>
      </c>
      <c r="J477">
        <v>-1</v>
      </c>
      <c r="K477" t="s">
        <v>1053</v>
      </c>
      <c r="L477">
        <v>0</v>
      </c>
      <c r="M477">
        <v>49</v>
      </c>
      <c r="N477" t="s">
        <v>3360</v>
      </c>
      <c r="O477">
        <v>0</v>
      </c>
      <c r="P477">
        <v>49</v>
      </c>
      <c r="Q477" t="s">
        <v>3360</v>
      </c>
      <c r="R477">
        <v>0</v>
      </c>
      <c r="S477">
        <v>57</v>
      </c>
      <c r="T477" t="s">
        <v>3360</v>
      </c>
      <c r="U477">
        <v>0</v>
      </c>
      <c r="V477">
        <v>61</v>
      </c>
      <c r="W477" t="s">
        <v>3360</v>
      </c>
      <c r="X477">
        <v>0</v>
      </c>
      <c r="Z477">
        <f>IFERROR(VLOOKUP(AA477,$A$2:$D$1636,4,FALSE),"")</f>
        <v>7.3</v>
      </c>
    </row>
    <row r="478" spans="1:26">
      <c r="A478">
        <v>485</v>
      </c>
      <c r="B478" t="s">
        <v>160</v>
      </c>
      <c r="C478" s="61" t="str">
        <f>HYPERLINK("[映雪.xlsx]类型!B9",类型!$C$9)</f>
        <v>家政全能</v>
      </c>
      <c r="D478">
        <v>5.8</v>
      </c>
      <c r="E478">
        <v>69</v>
      </c>
      <c r="F478" t="s">
        <v>160</v>
      </c>
      <c r="G478">
        <v>91.8</v>
      </c>
      <c r="H478">
        <v>8</v>
      </c>
      <c r="I478">
        <v>3.5</v>
      </c>
      <c r="J478">
        <v>-1</v>
      </c>
      <c r="K478" t="s">
        <v>1029</v>
      </c>
      <c r="L478">
        <v>0</v>
      </c>
      <c r="M478">
        <v>79</v>
      </c>
      <c r="N478" t="s">
        <v>3360</v>
      </c>
      <c r="O478">
        <v>2</v>
      </c>
      <c r="P478">
        <v>69</v>
      </c>
      <c r="Q478" t="s">
        <v>3360</v>
      </c>
      <c r="R478">
        <v>0.3</v>
      </c>
      <c r="S478">
        <v>62</v>
      </c>
      <c r="T478" t="s">
        <v>3360</v>
      </c>
      <c r="U478">
        <v>0</v>
      </c>
      <c r="V478">
        <v>74</v>
      </c>
      <c r="W478" t="s">
        <v>3360</v>
      </c>
      <c r="X478">
        <v>0</v>
      </c>
      <c r="Z478">
        <f>IFERROR(VLOOKUP(AA478,$A$2:$D$1636,4,FALSE),"")</f>
        <v>7.3</v>
      </c>
    </row>
    <row r="479" spans="1:26">
      <c r="A479">
        <v>486</v>
      </c>
      <c r="B479" t="s">
        <v>1512</v>
      </c>
      <c r="C479" s="61" t="str">
        <f>HYPERLINK("[映雪.xlsx]类型!B21",类型!$C$21)</f>
        <v>游魂</v>
      </c>
      <c r="D479">
        <v>6.5</v>
      </c>
      <c r="E479">
        <v>69</v>
      </c>
      <c r="F479" t="s">
        <v>160</v>
      </c>
      <c r="G479">
        <v>91.8</v>
      </c>
      <c r="H479">
        <v>20</v>
      </c>
      <c r="I479">
        <v>6.5</v>
      </c>
      <c r="J479">
        <v>-1</v>
      </c>
      <c r="K479" t="s">
        <v>1082</v>
      </c>
      <c r="L479">
        <v>0</v>
      </c>
      <c r="M479">
        <v>55</v>
      </c>
      <c r="N479" t="s">
        <v>3360</v>
      </c>
      <c r="O479">
        <v>0</v>
      </c>
      <c r="P479">
        <v>36</v>
      </c>
      <c r="Q479" t="s">
        <v>3360</v>
      </c>
      <c r="R479">
        <v>0</v>
      </c>
      <c r="S479">
        <v>3</v>
      </c>
      <c r="T479" t="s">
        <v>3360</v>
      </c>
      <c r="U479">
        <v>0</v>
      </c>
      <c r="V479">
        <v>59</v>
      </c>
      <c r="W479" t="s">
        <v>3360</v>
      </c>
      <c r="X479">
        <v>0</v>
      </c>
      <c r="Z479">
        <f>IFERROR(VLOOKUP(AA479,$A$2:$D$1636,4,FALSE),"")</f>
        <v>7.3</v>
      </c>
    </row>
    <row r="480" spans="1:26">
      <c r="A480">
        <v>487</v>
      </c>
      <c r="B480" t="s">
        <v>1513</v>
      </c>
      <c r="C480" s="61" t="str">
        <f>HYPERLINK("[映雪.xlsx]类型!B34",类型!$C$34)</f>
        <v>宅女</v>
      </c>
      <c r="D480">
        <v>7.3</v>
      </c>
      <c r="E480">
        <v>69</v>
      </c>
      <c r="F480" t="s">
        <v>160</v>
      </c>
      <c r="G480">
        <v>91.8</v>
      </c>
      <c r="H480">
        <v>33</v>
      </c>
      <c r="I480">
        <v>7.3</v>
      </c>
      <c r="J480">
        <v>-1</v>
      </c>
      <c r="K480" t="s">
        <v>1058</v>
      </c>
      <c r="L480">
        <v>0</v>
      </c>
      <c r="M480">
        <v>46</v>
      </c>
      <c r="N480" t="s">
        <v>3360</v>
      </c>
      <c r="O480">
        <v>0</v>
      </c>
      <c r="P480">
        <v>7</v>
      </c>
      <c r="Q480" t="s">
        <v>3360</v>
      </c>
      <c r="R480">
        <v>0</v>
      </c>
      <c r="S480">
        <v>53</v>
      </c>
      <c r="T480" t="s">
        <v>3360</v>
      </c>
      <c r="U480">
        <v>0</v>
      </c>
      <c r="V480">
        <v>62</v>
      </c>
      <c r="W480" t="s">
        <v>3360</v>
      </c>
      <c r="X480">
        <v>0</v>
      </c>
      <c r="Z480">
        <f>IFERROR(VLOOKUP(AA480,$A$2:$D$1636,4,FALSE),"")</f>
        <v>7.3</v>
      </c>
    </row>
    <row r="481" spans="1:26">
      <c r="A481">
        <v>488</v>
      </c>
      <c r="B481" t="s">
        <v>1514</v>
      </c>
      <c r="C481" s="61" t="str">
        <f>HYPERLINK("[映雪.xlsx]类型!B17",类型!$C$17)</f>
        <v>记者</v>
      </c>
      <c r="D481">
        <v>6.4</v>
      </c>
      <c r="E481">
        <v>69</v>
      </c>
      <c r="F481" t="s">
        <v>160</v>
      </c>
      <c r="G481">
        <v>91.8</v>
      </c>
      <c r="H481">
        <v>16</v>
      </c>
      <c r="I481">
        <v>6.4</v>
      </c>
      <c r="J481">
        <v>-1</v>
      </c>
      <c r="K481" t="s">
        <v>1035</v>
      </c>
      <c r="L481">
        <v>0</v>
      </c>
      <c r="M481">
        <v>63</v>
      </c>
      <c r="N481" t="s">
        <v>3360</v>
      </c>
      <c r="O481">
        <v>0</v>
      </c>
      <c r="P481">
        <v>55</v>
      </c>
      <c r="Q481" t="s">
        <v>3360</v>
      </c>
      <c r="R481">
        <v>0</v>
      </c>
      <c r="S481">
        <v>41</v>
      </c>
      <c r="T481" t="s">
        <v>3360</v>
      </c>
      <c r="U481">
        <v>0</v>
      </c>
      <c r="V481">
        <v>43</v>
      </c>
      <c r="W481" t="s">
        <v>3360</v>
      </c>
      <c r="X481">
        <v>0</v>
      </c>
      <c r="Z481">
        <f>IFERROR(VLOOKUP(AA481,$A$2:$D$1636,4,FALSE),"")</f>
        <v>7.3</v>
      </c>
    </row>
    <row r="482" spans="1:26">
      <c r="A482">
        <v>489</v>
      </c>
      <c r="B482" t="s">
        <v>1515</v>
      </c>
      <c r="C482" s="61" t="str">
        <f>HYPERLINK("[映雪.xlsx]类型!B41",类型!$C$41)</f>
        <v>德鲁伊</v>
      </c>
      <c r="D482">
        <v>7.6</v>
      </c>
      <c r="E482">
        <v>69</v>
      </c>
      <c r="F482" t="s">
        <v>160</v>
      </c>
      <c r="G482">
        <v>91.8</v>
      </c>
      <c r="H482">
        <v>40</v>
      </c>
      <c r="I482">
        <v>7.2</v>
      </c>
      <c r="J482">
        <v>-1</v>
      </c>
      <c r="K482" t="s">
        <v>1064</v>
      </c>
      <c r="L482">
        <v>0</v>
      </c>
      <c r="M482">
        <v>33</v>
      </c>
      <c r="N482" t="s">
        <v>3360</v>
      </c>
      <c r="O482">
        <v>0</v>
      </c>
      <c r="P482">
        <v>72</v>
      </c>
      <c r="Q482" t="s">
        <v>3360</v>
      </c>
      <c r="R482">
        <v>0.4</v>
      </c>
      <c r="S482">
        <v>58</v>
      </c>
      <c r="T482" t="s">
        <v>3360</v>
      </c>
      <c r="U482">
        <v>0</v>
      </c>
      <c r="V482">
        <v>49</v>
      </c>
      <c r="W482" t="s">
        <v>3360</v>
      </c>
      <c r="X482">
        <v>0</v>
      </c>
      <c r="Z482">
        <f>IFERROR(VLOOKUP(AA482,$A$2:$D$1636,4,FALSE),"")</f>
        <v>7.3</v>
      </c>
    </row>
    <row r="483" spans="1:26">
      <c r="A483">
        <v>490</v>
      </c>
      <c r="B483" t="s">
        <v>1516</v>
      </c>
      <c r="C483" s="61" t="str">
        <f>HYPERLINK("[映雪.xlsx]类型!B3",类型!$C$3)</f>
        <v>武勇强化</v>
      </c>
      <c r="D483">
        <v>3.9</v>
      </c>
      <c r="E483">
        <v>69</v>
      </c>
      <c r="F483" t="s">
        <v>160</v>
      </c>
      <c r="G483">
        <v>91.8</v>
      </c>
      <c r="H483">
        <v>2</v>
      </c>
      <c r="I483">
        <v>3.5</v>
      </c>
      <c r="J483">
        <v>-1</v>
      </c>
      <c r="K483" t="s">
        <v>1074</v>
      </c>
      <c r="L483">
        <v>0</v>
      </c>
      <c r="M483">
        <v>57</v>
      </c>
      <c r="N483" t="s">
        <v>3360</v>
      </c>
      <c r="O483">
        <v>0</v>
      </c>
      <c r="P483">
        <v>78</v>
      </c>
      <c r="Q483" t="s">
        <v>3360</v>
      </c>
      <c r="R483">
        <v>0.4</v>
      </c>
      <c r="S483">
        <v>55</v>
      </c>
      <c r="T483" t="s">
        <v>3360</v>
      </c>
      <c r="U483">
        <v>0</v>
      </c>
      <c r="V483">
        <v>51</v>
      </c>
      <c r="W483" t="s">
        <v>3360</v>
      </c>
      <c r="X483">
        <v>0</v>
      </c>
      <c r="Z483">
        <f>IFERROR(VLOOKUP(AA483,$A$2:$D$1636,4,FALSE),"")</f>
        <v>7.3</v>
      </c>
    </row>
    <row r="484" spans="1:26">
      <c r="A484">
        <v>491</v>
      </c>
      <c r="B484" t="s">
        <v>1517</v>
      </c>
      <c r="C484" s="61" t="str">
        <f>HYPERLINK("[映雪.xlsx]类型!B6",类型!$C$6)</f>
        <v>统御全能</v>
      </c>
      <c r="D484">
        <v>5.6</v>
      </c>
      <c r="E484">
        <v>69</v>
      </c>
      <c r="F484" t="s">
        <v>160</v>
      </c>
      <c r="G484">
        <v>91.8</v>
      </c>
      <c r="H484">
        <v>5</v>
      </c>
      <c r="I484">
        <v>5.3</v>
      </c>
      <c r="J484">
        <v>-1</v>
      </c>
      <c r="K484" t="s">
        <v>1047</v>
      </c>
      <c r="L484">
        <v>0</v>
      </c>
      <c r="M484">
        <v>40</v>
      </c>
      <c r="N484" t="s">
        <v>3360</v>
      </c>
      <c r="O484">
        <v>0</v>
      </c>
      <c r="P484">
        <v>64</v>
      </c>
      <c r="Q484" t="s">
        <v>3360</v>
      </c>
      <c r="R484">
        <v>0</v>
      </c>
      <c r="S484">
        <v>66</v>
      </c>
      <c r="T484" t="s">
        <v>3360</v>
      </c>
      <c r="U484">
        <v>0.3</v>
      </c>
      <c r="V484">
        <v>78</v>
      </c>
      <c r="W484" t="s">
        <v>3360</v>
      </c>
      <c r="X484">
        <v>0</v>
      </c>
      <c r="Z484">
        <f>IFERROR(VLOOKUP(AA484,$A$2:$D$1636,4,FALSE),"")</f>
        <v>7.3</v>
      </c>
    </row>
    <row r="485" spans="1:26">
      <c r="A485">
        <v>492</v>
      </c>
      <c r="B485" t="s">
        <v>533</v>
      </c>
      <c r="C485" s="61" t="str">
        <f>HYPERLINK("[映雪.xlsx]类型!B25",类型!$C$25)</f>
        <v>教师</v>
      </c>
      <c r="D485">
        <v>5.7</v>
      </c>
      <c r="E485">
        <v>69</v>
      </c>
      <c r="F485" t="s">
        <v>160</v>
      </c>
      <c r="G485">
        <v>91.8</v>
      </c>
      <c r="H485">
        <v>24</v>
      </c>
      <c r="I485">
        <v>5</v>
      </c>
      <c r="J485">
        <v>-1</v>
      </c>
      <c r="K485" t="s">
        <v>1029</v>
      </c>
      <c r="L485">
        <v>0</v>
      </c>
      <c r="M485">
        <v>72</v>
      </c>
      <c r="N485" t="s">
        <v>3360</v>
      </c>
      <c r="O485">
        <v>0.4</v>
      </c>
      <c r="P485">
        <v>72</v>
      </c>
      <c r="Q485" t="s">
        <v>3360</v>
      </c>
      <c r="R485">
        <v>0.4</v>
      </c>
      <c r="S485">
        <v>64</v>
      </c>
      <c r="T485" t="s">
        <v>3360</v>
      </c>
      <c r="U485">
        <v>0</v>
      </c>
      <c r="V485">
        <v>66</v>
      </c>
      <c r="W485" t="s">
        <v>3360</v>
      </c>
      <c r="X485">
        <v>0</v>
      </c>
      <c r="Z485">
        <f>IFERROR(VLOOKUP(AA485,$A$2:$D$1636,4,FALSE),"")</f>
        <v>7.3</v>
      </c>
    </row>
    <row r="486" spans="1:26">
      <c r="A486">
        <v>493</v>
      </c>
      <c r="B486" t="s">
        <v>1518</v>
      </c>
      <c r="C486" s="61" t="str">
        <f>HYPERLINK("[映雪.xlsx]类型!B11",类型!$C$11)</f>
        <v>人偶</v>
      </c>
      <c r="D486">
        <v>4.4</v>
      </c>
      <c r="E486">
        <v>69</v>
      </c>
      <c r="F486" t="s">
        <v>160</v>
      </c>
      <c r="G486">
        <v>91.8</v>
      </c>
      <c r="H486">
        <v>10</v>
      </c>
      <c r="I486">
        <v>4</v>
      </c>
      <c r="J486">
        <v>-1</v>
      </c>
      <c r="K486" t="s">
        <v>1036</v>
      </c>
      <c r="L486">
        <v>0</v>
      </c>
      <c r="M486">
        <v>55</v>
      </c>
      <c r="N486" t="s">
        <v>3360</v>
      </c>
      <c r="O486">
        <v>0</v>
      </c>
      <c r="P486">
        <v>74</v>
      </c>
      <c r="Q486" t="s">
        <v>3360</v>
      </c>
      <c r="R486">
        <v>0.4</v>
      </c>
      <c r="S486">
        <v>57</v>
      </c>
      <c r="T486" t="s">
        <v>3360</v>
      </c>
      <c r="U486">
        <v>0</v>
      </c>
      <c r="V486">
        <v>52</v>
      </c>
      <c r="W486" t="s">
        <v>3360</v>
      </c>
      <c r="X486">
        <v>0</v>
      </c>
      <c r="Z486">
        <f>IFERROR(VLOOKUP(AA486,$A$2:$D$1636,4,FALSE),"")</f>
        <v>7.3</v>
      </c>
    </row>
    <row r="487" spans="1:26">
      <c r="A487">
        <v>494</v>
      </c>
      <c r="B487" t="s">
        <v>146</v>
      </c>
      <c r="C487" s="61" t="str">
        <f>HYPERLINK("[映雪.xlsx]类型!B31",类型!$C$31)</f>
        <v>后宫王</v>
      </c>
      <c r="D487">
        <v>5.5</v>
      </c>
      <c r="E487">
        <v>28</v>
      </c>
      <c r="F487" t="s">
        <v>146</v>
      </c>
      <c r="G487">
        <v>107.7</v>
      </c>
      <c r="H487">
        <v>30</v>
      </c>
      <c r="I487">
        <v>5.5</v>
      </c>
      <c r="J487">
        <v>-1</v>
      </c>
      <c r="K487" t="s">
        <v>1093</v>
      </c>
      <c r="L487">
        <v>0</v>
      </c>
      <c r="M487">
        <v>55</v>
      </c>
      <c r="N487" t="s">
        <v>3360</v>
      </c>
      <c r="O487">
        <v>0</v>
      </c>
      <c r="P487">
        <v>53</v>
      </c>
      <c r="Q487" t="s">
        <v>3360</v>
      </c>
      <c r="R487">
        <v>0</v>
      </c>
      <c r="S487">
        <v>63</v>
      </c>
      <c r="T487" t="s">
        <v>3360</v>
      </c>
      <c r="U487">
        <v>0</v>
      </c>
      <c r="V487">
        <v>80</v>
      </c>
      <c r="W487" t="s">
        <v>3360</v>
      </c>
      <c r="X487">
        <v>0</v>
      </c>
      <c r="Z487">
        <f>IFERROR(VLOOKUP(AA487,$A$2:$D$1636,4,FALSE),"")</f>
        <v>7.3</v>
      </c>
    </row>
    <row r="488" spans="1:26">
      <c r="A488">
        <v>495</v>
      </c>
      <c r="B488" t="s">
        <v>1519</v>
      </c>
      <c r="C488" s="61" t="str">
        <f>HYPERLINK("[映雪.xlsx]类型!B3",类型!$C$3)</f>
        <v>武勇强化</v>
      </c>
      <c r="D488">
        <v>4.2</v>
      </c>
      <c r="E488">
        <v>28</v>
      </c>
      <c r="F488" t="s">
        <v>146</v>
      </c>
      <c r="G488">
        <v>107.7</v>
      </c>
      <c r="H488">
        <v>2</v>
      </c>
      <c r="I488">
        <v>3.5</v>
      </c>
      <c r="J488">
        <v>-1</v>
      </c>
      <c r="K488" t="s">
        <v>1064</v>
      </c>
      <c r="L488">
        <v>0</v>
      </c>
      <c r="M488">
        <v>69</v>
      </c>
      <c r="N488" t="s">
        <v>3360</v>
      </c>
      <c r="O488">
        <v>0.3</v>
      </c>
      <c r="P488">
        <v>65</v>
      </c>
      <c r="Q488" t="s">
        <v>3360</v>
      </c>
      <c r="R488">
        <v>0.3</v>
      </c>
      <c r="S488">
        <v>32</v>
      </c>
      <c r="T488" t="s">
        <v>3360</v>
      </c>
      <c r="U488">
        <v>0</v>
      </c>
      <c r="V488">
        <v>72</v>
      </c>
      <c r="W488" t="s">
        <v>3360</v>
      </c>
      <c r="X488">
        <v>0</v>
      </c>
      <c r="Z488">
        <f>IFERROR(VLOOKUP(AA488,$A$2:$D$1636,4,FALSE),"")</f>
        <v>7.3</v>
      </c>
    </row>
    <row r="489" spans="1:26">
      <c r="A489">
        <v>496</v>
      </c>
      <c r="B489" t="s">
        <v>1520</v>
      </c>
      <c r="C489" s="61" t="str">
        <f>HYPERLINK("[映雪.xlsx]类型!B2",类型!$C$2)</f>
        <v>统御强化</v>
      </c>
      <c r="D489">
        <v>5.3</v>
      </c>
      <c r="E489">
        <v>28</v>
      </c>
      <c r="F489" t="s">
        <v>146</v>
      </c>
      <c r="G489">
        <v>107.7</v>
      </c>
      <c r="H489">
        <v>1</v>
      </c>
      <c r="I489">
        <v>4.5</v>
      </c>
      <c r="J489">
        <v>-1</v>
      </c>
      <c r="K489" t="s">
        <v>1044</v>
      </c>
      <c r="L489">
        <v>0</v>
      </c>
      <c r="M489">
        <v>75</v>
      </c>
      <c r="N489" t="s">
        <v>3360</v>
      </c>
      <c r="O489">
        <v>0.4</v>
      </c>
      <c r="P489">
        <v>41</v>
      </c>
      <c r="Q489" t="s">
        <v>3360</v>
      </c>
      <c r="R489">
        <v>0</v>
      </c>
      <c r="S489">
        <v>77</v>
      </c>
      <c r="T489" t="s">
        <v>3360</v>
      </c>
      <c r="U489">
        <v>0.4</v>
      </c>
      <c r="V489">
        <v>64</v>
      </c>
      <c r="W489" t="s">
        <v>3360</v>
      </c>
      <c r="X489">
        <v>0</v>
      </c>
      <c r="Z489">
        <f>IFERROR(VLOOKUP(AA489,$A$2:$D$1636,4,FALSE),"")</f>
        <v>7.3</v>
      </c>
    </row>
    <row r="490" spans="1:26">
      <c r="A490">
        <v>497</v>
      </c>
      <c r="B490" t="s">
        <v>1521</v>
      </c>
      <c r="C490" s="61" t="str">
        <f>HYPERLINK("[映雪.xlsx]类型!B31",类型!$C$31)</f>
        <v>后宫王</v>
      </c>
      <c r="D490">
        <v>6.6</v>
      </c>
      <c r="E490">
        <v>36</v>
      </c>
      <c r="F490" t="s">
        <v>70</v>
      </c>
      <c r="G490">
        <v>113.7</v>
      </c>
      <c r="H490">
        <v>30</v>
      </c>
      <c r="I490">
        <v>5.5</v>
      </c>
      <c r="J490">
        <v>-1</v>
      </c>
      <c r="K490" t="s">
        <v>1058</v>
      </c>
      <c r="L490">
        <v>0</v>
      </c>
      <c r="M490">
        <v>74</v>
      </c>
      <c r="N490" t="s">
        <v>3360</v>
      </c>
      <c r="O490">
        <v>0.4</v>
      </c>
      <c r="P490">
        <v>68</v>
      </c>
      <c r="Q490" t="s">
        <v>3360</v>
      </c>
      <c r="R490">
        <v>0.3</v>
      </c>
      <c r="S490">
        <v>78</v>
      </c>
      <c r="T490" t="s">
        <v>3360</v>
      </c>
      <c r="U490">
        <v>0.4</v>
      </c>
      <c r="V490">
        <v>60</v>
      </c>
      <c r="W490" t="s">
        <v>3360</v>
      </c>
      <c r="X490">
        <v>0</v>
      </c>
      <c r="Z490">
        <f>IFERROR(VLOOKUP(AA490,$A$2:$D$1636,4,FALSE),"")</f>
        <v>7.3</v>
      </c>
    </row>
    <row r="491" spans="1:26">
      <c r="A491">
        <v>498</v>
      </c>
      <c r="B491" t="s">
        <v>1522</v>
      </c>
      <c r="C491" s="61" t="str">
        <f>HYPERLINK("[映雪.xlsx]类型!B1",类型!$C$1)</f>
        <v>均衡</v>
      </c>
      <c r="D491">
        <v>5.3</v>
      </c>
      <c r="E491">
        <v>36</v>
      </c>
      <c r="F491" t="s">
        <v>70</v>
      </c>
      <c r="G491">
        <v>113.7</v>
      </c>
      <c r="H491">
        <v>0</v>
      </c>
      <c r="I491">
        <v>4.6</v>
      </c>
      <c r="J491">
        <v>-1</v>
      </c>
      <c r="K491" t="s">
        <v>1058</v>
      </c>
      <c r="L491">
        <v>0</v>
      </c>
      <c r="M491">
        <v>63</v>
      </c>
      <c r="N491" t="s">
        <v>3360</v>
      </c>
      <c r="O491">
        <v>0</v>
      </c>
      <c r="P491">
        <v>75</v>
      </c>
      <c r="Q491" t="s">
        <v>3360</v>
      </c>
      <c r="R491">
        <v>0.4</v>
      </c>
      <c r="S491">
        <v>68</v>
      </c>
      <c r="T491" t="s">
        <v>3360</v>
      </c>
      <c r="U491">
        <v>0.3</v>
      </c>
      <c r="V491">
        <v>56</v>
      </c>
      <c r="W491" t="s">
        <v>3360</v>
      </c>
      <c r="X491">
        <v>0</v>
      </c>
      <c r="Z491">
        <f>IFERROR(VLOOKUP(AA491,$A$2:$D$1636,4,FALSE),"")</f>
        <v>7.3</v>
      </c>
    </row>
    <row r="492" spans="1:26">
      <c r="A492">
        <v>499</v>
      </c>
      <c r="B492" t="s">
        <v>1523</v>
      </c>
      <c r="C492" s="61" t="str">
        <f>HYPERLINK("[映雪.xlsx]类型!B15",类型!$C$15)</f>
        <v>巫女</v>
      </c>
      <c r="D492">
        <v>10.8</v>
      </c>
      <c r="E492">
        <v>36</v>
      </c>
      <c r="F492" t="s">
        <v>70</v>
      </c>
      <c r="G492">
        <v>113.7</v>
      </c>
      <c r="H492">
        <v>14</v>
      </c>
      <c r="I492">
        <v>10.4</v>
      </c>
      <c r="J492">
        <v>-1</v>
      </c>
      <c r="K492" t="s">
        <v>1067</v>
      </c>
      <c r="L492">
        <v>0</v>
      </c>
      <c r="M492">
        <v>44</v>
      </c>
      <c r="N492" t="s">
        <v>3360</v>
      </c>
      <c r="O492">
        <v>0</v>
      </c>
      <c r="P492">
        <v>72</v>
      </c>
      <c r="Q492" t="s">
        <v>3360</v>
      </c>
      <c r="R492">
        <v>0.4</v>
      </c>
      <c r="S492">
        <v>50</v>
      </c>
      <c r="T492" t="s">
        <v>3360</v>
      </c>
      <c r="U492">
        <v>0</v>
      </c>
      <c r="V492">
        <v>41</v>
      </c>
      <c r="W492" t="s">
        <v>3360</v>
      </c>
      <c r="X492">
        <v>0</v>
      </c>
      <c r="Z492">
        <f>IFERROR(VLOOKUP(AA492,$A$2:$D$1636,4,FALSE),"")</f>
        <v>7.3</v>
      </c>
    </row>
    <row r="493" spans="1:26">
      <c r="A493">
        <v>500</v>
      </c>
      <c r="B493" t="s">
        <v>1524</v>
      </c>
      <c r="C493" s="61" t="str">
        <f>HYPERLINK("[映雪.xlsx]类型!B48",类型!$C$48)</f>
        <v>键</v>
      </c>
      <c r="D493">
        <v>9.1</v>
      </c>
      <c r="E493">
        <v>28</v>
      </c>
      <c r="F493" t="s">
        <v>146</v>
      </c>
      <c r="G493">
        <v>107.7</v>
      </c>
      <c r="H493">
        <v>49</v>
      </c>
      <c r="I493">
        <v>7.8</v>
      </c>
      <c r="J493">
        <v>-1</v>
      </c>
      <c r="K493" t="s">
        <v>1015</v>
      </c>
      <c r="L493">
        <v>0</v>
      </c>
      <c r="M493">
        <v>66</v>
      </c>
      <c r="N493" t="s">
        <v>3360</v>
      </c>
      <c r="O493">
        <v>0.3</v>
      </c>
      <c r="P493">
        <v>31</v>
      </c>
      <c r="Q493" t="s">
        <v>3360</v>
      </c>
      <c r="R493">
        <v>0</v>
      </c>
      <c r="S493">
        <v>57</v>
      </c>
      <c r="T493" t="s">
        <v>3360</v>
      </c>
      <c r="U493">
        <v>0</v>
      </c>
      <c r="V493">
        <v>97</v>
      </c>
      <c r="W493" t="s">
        <v>3360</v>
      </c>
      <c r="X493">
        <v>1</v>
      </c>
      <c r="Z493">
        <f>IFERROR(VLOOKUP(AA493,$A$2:$D$1636,4,FALSE),"")</f>
        <v>7.3</v>
      </c>
    </row>
    <row r="494" spans="1:26">
      <c r="A494">
        <v>501</v>
      </c>
      <c r="B494" t="s">
        <v>1525</v>
      </c>
      <c r="C494" s="61" t="str">
        <f>HYPERLINK("[映雪.xlsx]类型!B19",类型!$C$19)</f>
        <v>妖精</v>
      </c>
      <c r="D494">
        <v>4.8</v>
      </c>
      <c r="E494">
        <v>28</v>
      </c>
      <c r="F494" t="s">
        <v>146</v>
      </c>
      <c r="G494">
        <v>107.7</v>
      </c>
      <c r="H494">
        <v>18</v>
      </c>
      <c r="I494">
        <v>4.8</v>
      </c>
      <c r="J494">
        <v>-1</v>
      </c>
      <c r="K494" t="s">
        <v>1067</v>
      </c>
      <c r="L494">
        <v>0</v>
      </c>
      <c r="M494">
        <v>61</v>
      </c>
      <c r="N494" t="s">
        <v>3360</v>
      </c>
      <c r="O494">
        <v>0</v>
      </c>
      <c r="P494">
        <v>59</v>
      </c>
      <c r="Q494" t="s">
        <v>3360</v>
      </c>
      <c r="R494">
        <v>0</v>
      </c>
      <c r="S494">
        <v>54</v>
      </c>
      <c r="T494" t="s">
        <v>3360</v>
      </c>
      <c r="U494">
        <v>0</v>
      </c>
      <c r="V494">
        <v>56</v>
      </c>
      <c r="W494" t="s">
        <v>3360</v>
      </c>
      <c r="X494">
        <v>0</v>
      </c>
      <c r="Z494">
        <f>IFERROR(VLOOKUP(AA494,$A$2:$D$1636,4,FALSE),"")</f>
        <v>7.3</v>
      </c>
    </row>
    <row r="495" spans="1:26">
      <c r="A495">
        <v>502</v>
      </c>
      <c r="B495" t="s">
        <v>613</v>
      </c>
      <c r="C495" s="61" t="str">
        <f>HYPERLINK("[映雪.xlsx]类型!B31",类型!$C$31)</f>
        <v>后宫王</v>
      </c>
      <c r="D495">
        <v>6.6</v>
      </c>
      <c r="E495">
        <v>28</v>
      </c>
      <c r="F495" t="s">
        <v>146</v>
      </c>
      <c r="G495">
        <v>107.7</v>
      </c>
      <c r="H495">
        <v>30</v>
      </c>
      <c r="I495">
        <v>5.5</v>
      </c>
      <c r="J495">
        <v>-1</v>
      </c>
      <c r="K495" t="s">
        <v>1047</v>
      </c>
      <c r="L495">
        <v>0</v>
      </c>
      <c r="M495">
        <v>78</v>
      </c>
      <c r="N495" t="s">
        <v>3360</v>
      </c>
      <c r="O495">
        <v>0.4</v>
      </c>
      <c r="P495">
        <v>69</v>
      </c>
      <c r="Q495" t="s">
        <v>3360</v>
      </c>
      <c r="R495">
        <v>0.3</v>
      </c>
      <c r="S495">
        <v>71</v>
      </c>
      <c r="T495" t="s">
        <v>3360</v>
      </c>
      <c r="U495">
        <v>0.4</v>
      </c>
      <c r="V495">
        <v>45</v>
      </c>
      <c r="W495" t="s">
        <v>3360</v>
      </c>
      <c r="X495">
        <v>0</v>
      </c>
      <c r="Z495">
        <f>IFERROR(VLOOKUP(AA495,$A$2:$D$1636,4,FALSE),"")</f>
        <v>7.3</v>
      </c>
    </row>
    <row r="496" spans="1:26">
      <c r="A496">
        <v>503</v>
      </c>
      <c r="B496" t="s">
        <v>1526</v>
      </c>
      <c r="C496" s="61" t="str">
        <f>HYPERLINK("[映雪.xlsx]类型!B1",类型!$C$1)</f>
        <v>均衡</v>
      </c>
      <c r="D496">
        <v>5.3</v>
      </c>
      <c r="E496">
        <v>28</v>
      </c>
      <c r="F496" t="s">
        <v>146</v>
      </c>
      <c r="G496">
        <v>107.7</v>
      </c>
      <c r="H496">
        <v>0</v>
      </c>
      <c r="I496">
        <v>4.6</v>
      </c>
      <c r="J496">
        <v>-1</v>
      </c>
      <c r="K496" t="s">
        <v>1072</v>
      </c>
      <c r="L496">
        <v>0</v>
      </c>
      <c r="M496">
        <v>61</v>
      </c>
      <c r="N496" t="s">
        <v>3360</v>
      </c>
      <c r="O496">
        <v>0</v>
      </c>
      <c r="P496">
        <v>66</v>
      </c>
      <c r="Q496" t="s">
        <v>3360</v>
      </c>
      <c r="R496">
        <v>0.3</v>
      </c>
      <c r="S496">
        <v>68</v>
      </c>
      <c r="T496" t="s">
        <v>3360</v>
      </c>
      <c r="U496">
        <v>0.3</v>
      </c>
      <c r="V496">
        <v>62</v>
      </c>
      <c r="W496" t="s">
        <v>3360</v>
      </c>
      <c r="X496">
        <v>0</v>
      </c>
      <c r="Z496">
        <f>IFERROR(VLOOKUP(AA496,$A$2:$D$1636,4,FALSE),"")</f>
        <v>7.3</v>
      </c>
    </row>
    <row r="497" spans="1:26">
      <c r="A497">
        <v>504</v>
      </c>
      <c r="B497" t="s">
        <v>1527</v>
      </c>
      <c r="C497" s="61" t="str">
        <f>HYPERLINK("[映雪.xlsx]类型!B6",类型!$C$6)</f>
        <v>统御全能</v>
      </c>
      <c r="D497">
        <v>5.3</v>
      </c>
      <c r="E497">
        <v>28</v>
      </c>
      <c r="F497" t="s">
        <v>146</v>
      </c>
      <c r="G497">
        <v>107.7</v>
      </c>
      <c r="H497">
        <v>5</v>
      </c>
      <c r="I497">
        <v>5.3</v>
      </c>
      <c r="J497">
        <v>-1</v>
      </c>
      <c r="K497" t="s">
        <v>1031</v>
      </c>
      <c r="L497">
        <v>0</v>
      </c>
      <c r="M497">
        <v>50</v>
      </c>
      <c r="N497" t="s">
        <v>3360</v>
      </c>
      <c r="O497">
        <v>0</v>
      </c>
      <c r="P497">
        <v>51</v>
      </c>
      <c r="Q497" t="s">
        <v>3360</v>
      </c>
      <c r="R497">
        <v>0</v>
      </c>
      <c r="S497">
        <v>60</v>
      </c>
      <c r="T497" t="s">
        <v>3360</v>
      </c>
      <c r="U497">
        <v>0</v>
      </c>
      <c r="V497">
        <v>66</v>
      </c>
      <c r="W497" t="s">
        <v>3360</v>
      </c>
      <c r="X497">
        <v>0</v>
      </c>
      <c r="Z497">
        <f>IFERROR(VLOOKUP(AA497,$A$2:$D$1636,4,FALSE),"")</f>
        <v>7.3</v>
      </c>
    </row>
    <row r="498" spans="1:26">
      <c r="A498">
        <v>505</v>
      </c>
      <c r="B498" t="s">
        <v>1528</v>
      </c>
      <c r="C498" s="61" t="str">
        <f>HYPERLINK("[映雪.xlsx]类型!B17",类型!$C$17)</f>
        <v>记者</v>
      </c>
      <c r="D498">
        <v>7.1</v>
      </c>
      <c r="E498">
        <v>28</v>
      </c>
      <c r="F498" t="s">
        <v>146</v>
      </c>
      <c r="G498">
        <v>107.7</v>
      </c>
      <c r="H498">
        <v>16</v>
      </c>
      <c r="I498">
        <v>6.4</v>
      </c>
      <c r="J498">
        <v>-1</v>
      </c>
      <c r="K498" t="s">
        <v>1051</v>
      </c>
      <c r="L498">
        <v>0</v>
      </c>
      <c r="M498">
        <v>57</v>
      </c>
      <c r="N498" t="s">
        <v>3360</v>
      </c>
      <c r="O498">
        <v>0</v>
      </c>
      <c r="P498">
        <v>65</v>
      </c>
      <c r="Q498" t="s">
        <v>3360</v>
      </c>
      <c r="R498">
        <v>0.3</v>
      </c>
      <c r="S498">
        <v>65</v>
      </c>
      <c r="T498" t="s">
        <v>3360</v>
      </c>
      <c r="U498">
        <v>0.3</v>
      </c>
      <c r="V498">
        <v>58</v>
      </c>
      <c r="W498" t="s">
        <v>3360</v>
      </c>
      <c r="X498">
        <v>0</v>
      </c>
      <c r="Z498">
        <f>IFERROR(VLOOKUP(AA498,$A$2:$D$1636,4,FALSE),"")</f>
        <v>7.3</v>
      </c>
    </row>
    <row r="499" spans="1:26">
      <c r="A499">
        <v>506</v>
      </c>
      <c r="B499" t="s">
        <v>1529</v>
      </c>
      <c r="C499" s="61" t="str">
        <f>HYPERLINK("[映雪.xlsx]类型!B21",类型!$C$21)</f>
        <v>游魂</v>
      </c>
      <c r="D499">
        <v>6.8</v>
      </c>
      <c r="E499">
        <v>28</v>
      </c>
      <c r="F499" t="s">
        <v>146</v>
      </c>
      <c r="G499">
        <v>107.7</v>
      </c>
      <c r="H499">
        <v>20</v>
      </c>
      <c r="I499">
        <v>6.5</v>
      </c>
      <c r="J499">
        <v>-1</v>
      </c>
      <c r="K499" t="s">
        <v>1037</v>
      </c>
      <c r="L499">
        <v>0</v>
      </c>
      <c r="M499">
        <v>67</v>
      </c>
      <c r="N499" t="s">
        <v>3360</v>
      </c>
      <c r="O499">
        <v>0.3</v>
      </c>
      <c r="P499">
        <v>53</v>
      </c>
      <c r="Q499" t="s">
        <v>3360</v>
      </c>
      <c r="R499">
        <v>0</v>
      </c>
      <c r="S499">
        <v>57</v>
      </c>
      <c r="T499" t="s">
        <v>3360</v>
      </c>
      <c r="U499">
        <v>0</v>
      </c>
      <c r="V499">
        <v>76</v>
      </c>
      <c r="W499" t="s">
        <v>3360</v>
      </c>
      <c r="X499">
        <v>0</v>
      </c>
      <c r="Z499">
        <f>IFERROR(VLOOKUP(AA499,$A$2:$D$1636,4,FALSE),"")</f>
        <v>7.3</v>
      </c>
    </row>
    <row r="500" spans="1:26">
      <c r="A500">
        <v>507</v>
      </c>
      <c r="B500" t="s">
        <v>1530</v>
      </c>
      <c r="C500" s="61" t="str">
        <f>HYPERLINK("[映雪.xlsx]类型!B31",类型!$C$31)</f>
        <v>后宫王</v>
      </c>
      <c r="D500">
        <v>6.6</v>
      </c>
      <c r="E500">
        <v>28</v>
      </c>
      <c r="F500" t="s">
        <v>146</v>
      </c>
      <c r="G500">
        <v>107.7</v>
      </c>
      <c r="H500">
        <v>30</v>
      </c>
      <c r="I500">
        <v>5.5</v>
      </c>
      <c r="J500">
        <v>-1</v>
      </c>
      <c r="K500" t="s">
        <v>1036</v>
      </c>
      <c r="L500">
        <v>0</v>
      </c>
      <c r="M500">
        <v>73</v>
      </c>
      <c r="N500" t="s">
        <v>3360</v>
      </c>
      <c r="O500">
        <v>0.4</v>
      </c>
      <c r="P500">
        <v>67</v>
      </c>
      <c r="Q500" t="s">
        <v>3360</v>
      </c>
      <c r="R500">
        <v>0.3</v>
      </c>
      <c r="S500">
        <v>74</v>
      </c>
      <c r="T500" t="s">
        <v>3360</v>
      </c>
      <c r="U500">
        <v>0.4</v>
      </c>
      <c r="V500">
        <v>62</v>
      </c>
      <c r="W500" t="s">
        <v>3360</v>
      </c>
      <c r="X500">
        <v>0</v>
      </c>
      <c r="Z500">
        <f>IFERROR(VLOOKUP(AA500,$A$2:$D$1636,4,FALSE),"")</f>
        <v>7.3</v>
      </c>
    </row>
    <row r="501" spans="1:26">
      <c r="A501">
        <v>508</v>
      </c>
      <c r="B501" t="s">
        <v>1531</v>
      </c>
      <c r="C501" s="61" t="str">
        <f>HYPERLINK("[映雪.xlsx]类型!B6",类型!$C$6)</f>
        <v>统御全能</v>
      </c>
      <c r="D501">
        <v>6</v>
      </c>
      <c r="E501">
        <v>28</v>
      </c>
      <c r="F501" t="s">
        <v>146</v>
      </c>
      <c r="G501">
        <v>107.7</v>
      </c>
      <c r="H501">
        <v>5</v>
      </c>
      <c r="I501">
        <v>5.3</v>
      </c>
      <c r="J501">
        <v>-1</v>
      </c>
      <c r="K501" t="s">
        <v>1058</v>
      </c>
      <c r="L501">
        <v>0</v>
      </c>
      <c r="M501">
        <v>70</v>
      </c>
      <c r="N501" t="s">
        <v>3360</v>
      </c>
      <c r="O501">
        <v>0.3</v>
      </c>
      <c r="P501">
        <v>59</v>
      </c>
      <c r="Q501" t="s">
        <v>3360</v>
      </c>
      <c r="R501">
        <v>0</v>
      </c>
      <c r="S501">
        <v>73</v>
      </c>
      <c r="T501" t="s">
        <v>3360</v>
      </c>
      <c r="U501">
        <v>0.4</v>
      </c>
      <c r="V501">
        <v>65</v>
      </c>
      <c r="W501" t="s">
        <v>3360</v>
      </c>
      <c r="X501">
        <v>0</v>
      </c>
      <c r="Z501">
        <f>IFERROR(VLOOKUP(AA501,$A$2:$D$1636,4,FALSE),"")</f>
        <v>7.3</v>
      </c>
    </row>
    <row r="502" spans="1:26">
      <c r="A502">
        <v>509</v>
      </c>
      <c r="B502" t="s">
        <v>616</v>
      </c>
      <c r="C502" s="61" t="str">
        <f>HYPERLINK("[映雪.xlsx]类型!B21",类型!$C$21)</f>
        <v>游魂</v>
      </c>
      <c r="D502">
        <v>7.2</v>
      </c>
      <c r="E502">
        <v>28</v>
      </c>
      <c r="F502" t="s">
        <v>146</v>
      </c>
      <c r="G502">
        <v>107.7</v>
      </c>
      <c r="H502">
        <v>20</v>
      </c>
      <c r="I502">
        <v>6.5</v>
      </c>
      <c r="J502">
        <v>-1</v>
      </c>
      <c r="K502" t="s">
        <v>1079</v>
      </c>
      <c r="L502">
        <v>0</v>
      </c>
      <c r="M502">
        <v>75</v>
      </c>
      <c r="N502" t="s">
        <v>3360</v>
      </c>
      <c r="O502">
        <v>0.4</v>
      </c>
      <c r="P502">
        <v>33</v>
      </c>
      <c r="Q502" t="s">
        <v>3360</v>
      </c>
      <c r="R502">
        <v>0</v>
      </c>
      <c r="S502">
        <v>69</v>
      </c>
      <c r="T502" t="s">
        <v>3360</v>
      </c>
      <c r="U502">
        <v>0.3</v>
      </c>
      <c r="V502">
        <v>60</v>
      </c>
      <c r="W502" t="s">
        <v>3360</v>
      </c>
      <c r="X502">
        <v>0</v>
      </c>
      <c r="Z502">
        <f>IFERROR(VLOOKUP(AA502,$A$2:$D$1636,4,FALSE),"")</f>
        <v>7.3</v>
      </c>
    </row>
    <row r="503" spans="1:26">
      <c r="A503">
        <v>510</v>
      </c>
      <c r="B503" t="s">
        <v>1532</v>
      </c>
      <c r="C503" s="61" t="str">
        <f>HYPERLINK("[映雪.xlsx]类型!B34",类型!$C$34)</f>
        <v>宅女</v>
      </c>
      <c r="D503">
        <v>7.3</v>
      </c>
      <c r="E503">
        <v>28</v>
      </c>
      <c r="F503" t="s">
        <v>146</v>
      </c>
      <c r="G503">
        <v>107.7</v>
      </c>
      <c r="H503">
        <v>33</v>
      </c>
      <c r="I503">
        <v>7.3</v>
      </c>
      <c r="J503">
        <v>-1</v>
      </c>
      <c r="K503" t="s">
        <v>1029</v>
      </c>
      <c r="L503">
        <v>0</v>
      </c>
      <c r="M503">
        <v>59</v>
      </c>
      <c r="N503" t="s">
        <v>3360</v>
      </c>
      <c r="O503">
        <v>0</v>
      </c>
      <c r="P503">
        <v>54</v>
      </c>
      <c r="Q503" t="s">
        <v>3360</v>
      </c>
      <c r="R503">
        <v>0</v>
      </c>
      <c r="S503">
        <v>63</v>
      </c>
      <c r="T503" t="s">
        <v>3360</v>
      </c>
      <c r="U503">
        <v>0</v>
      </c>
      <c r="V503">
        <v>65</v>
      </c>
      <c r="W503" t="s">
        <v>3360</v>
      </c>
      <c r="X503">
        <v>0</v>
      </c>
      <c r="Z503">
        <f>IFERROR(VLOOKUP(AA503,$A$2:$D$1636,4,FALSE),"")</f>
        <v>7.3</v>
      </c>
    </row>
    <row r="504" spans="1:26">
      <c r="A504">
        <v>511</v>
      </c>
      <c r="B504" t="s">
        <v>1533</v>
      </c>
      <c r="C504" s="61" t="str">
        <f>HYPERLINK("[映雪.xlsx]类型!B9",类型!$C$9)</f>
        <v>家政全能</v>
      </c>
      <c r="D504">
        <v>3.8</v>
      </c>
      <c r="E504">
        <v>28</v>
      </c>
      <c r="F504" t="s">
        <v>146</v>
      </c>
      <c r="G504">
        <v>107.7</v>
      </c>
      <c r="H504">
        <v>8</v>
      </c>
      <c r="I504">
        <v>3.5</v>
      </c>
      <c r="J504">
        <v>-1</v>
      </c>
      <c r="K504" t="s">
        <v>1022</v>
      </c>
      <c r="L504">
        <v>0</v>
      </c>
      <c r="M504">
        <v>63</v>
      </c>
      <c r="N504" t="s">
        <v>3360</v>
      </c>
      <c r="O504">
        <v>0</v>
      </c>
      <c r="P504">
        <v>69</v>
      </c>
      <c r="Q504" t="s">
        <v>3360</v>
      </c>
      <c r="R504">
        <v>0.3</v>
      </c>
      <c r="S504">
        <v>51</v>
      </c>
      <c r="T504" t="s">
        <v>3360</v>
      </c>
      <c r="U504">
        <v>0</v>
      </c>
      <c r="V504">
        <v>80</v>
      </c>
      <c r="W504" t="s">
        <v>3360</v>
      </c>
      <c r="X504">
        <v>0</v>
      </c>
      <c r="Z504">
        <f>IFERROR(VLOOKUP(AA504,$A$2:$D$1636,4,FALSE),"")</f>
        <v>7.3</v>
      </c>
    </row>
    <row r="505" spans="1:26">
      <c r="A505">
        <v>512</v>
      </c>
      <c r="B505" t="s">
        <v>1534</v>
      </c>
      <c r="C505" s="61" t="str">
        <f>HYPERLINK("[映雪.xlsx]类型!B22",类型!$C$22)</f>
        <v>傲娇</v>
      </c>
      <c r="D505">
        <v>4</v>
      </c>
      <c r="E505">
        <v>28</v>
      </c>
      <c r="F505" t="s">
        <v>146</v>
      </c>
      <c r="G505">
        <v>107.7</v>
      </c>
      <c r="H505">
        <v>21</v>
      </c>
      <c r="I505">
        <v>4</v>
      </c>
      <c r="J505">
        <v>-1</v>
      </c>
      <c r="K505" t="s">
        <v>1026</v>
      </c>
      <c r="L505">
        <v>0</v>
      </c>
      <c r="M505">
        <v>57</v>
      </c>
      <c r="N505" t="s">
        <v>3360</v>
      </c>
      <c r="O505">
        <v>0</v>
      </c>
      <c r="P505">
        <v>40</v>
      </c>
      <c r="Q505" t="s">
        <v>3360</v>
      </c>
      <c r="R505">
        <v>0</v>
      </c>
      <c r="S505">
        <v>39</v>
      </c>
      <c r="T505" t="s">
        <v>3360</v>
      </c>
      <c r="U505">
        <v>0</v>
      </c>
      <c r="V505">
        <v>59</v>
      </c>
      <c r="W505" t="s">
        <v>3360</v>
      </c>
      <c r="X505">
        <v>0</v>
      </c>
      <c r="Z505">
        <f>IFERROR(VLOOKUP(AA505,$A$2:$D$1636,4,FALSE),"")</f>
        <v>7.3</v>
      </c>
    </row>
    <row r="506" spans="1:26">
      <c r="A506">
        <v>513</v>
      </c>
      <c r="B506" t="s">
        <v>1535</v>
      </c>
      <c r="C506" s="61" t="str">
        <f>HYPERLINK("[映雪.xlsx]类型!B23",类型!$C$23)</f>
        <v>管家</v>
      </c>
      <c r="D506">
        <v>6.4</v>
      </c>
      <c r="E506">
        <v>28</v>
      </c>
      <c r="F506" t="s">
        <v>146</v>
      </c>
      <c r="G506">
        <v>107.7</v>
      </c>
      <c r="H506">
        <v>22</v>
      </c>
      <c r="I506">
        <v>6.4</v>
      </c>
      <c r="J506">
        <v>-1</v>
      </c>
      <c r="K506" t="s">
        <v>1046</v>
      </c>
      <c r="L506">
        <v>0</v>
      </c>
      <c r="M506">
        <v>55</v>
      </c>
      <c r="N506" t="s">
        <v>3360</v>
      </c>
      <c r="O506">
        <v>0</v>
      </c>
      <c r="P506">
        <v>57</v>
      </c>
      <c r="Q506" t="s">
        <v>3360</v>
      </c>
      <c r="R506">
        <v>0</v>
      </c>
      <c r="S506">
        <v>64</v>
      </c>
      <c r="T506" t="s">
        <v>3360</v>
      </c>
      <c r="U506">
        <v>0</v>
      </c>
      <c r="V506">
        <v>83</v>
      </c>
      <c r="W506" t="s">
        <v>3360</v>
      </c>
      <c r="X506">
        <v>0</v>
      </c>
      <c r="Z506">
        <f>IFERROR(VLOOKUP(AA506,$A$2:$D$1636,4,FALSE),"")</f>
        <v>7.3</v>
      </c>
    </row>
    <row r="507" spans="1:26">
      <c r="A507">
        <v>514</v>
      </c>
      <c r="B507" t="s">
        <v>1536</v>
      </c>
      <c r="C507" s="61" t="str">
        <f>HYPERLINK("[映雪.xlsx]类型!B17",类型!$C$17)</f>
        <v>记者</v>
      </c>
      <c r="D507">
        <v>6.4</v>
      </c>
      <c r="E507">
        <v>28</v>
      </c>
      <c r="F507" t="s">
        <v>146</v>
      </c>
      <c r="G507">
        <v>107.7</v>
      </c>
      <c r="H507">
        <v>16</v>
      </c>
      <c r="I507">
        <v>6.4</v>
      </c>
      <c r="J507">
        <v>-1</v>
      </c>
      <c r="K507" t="s">
        <v>1035</v>
      </c>
      <c r="L507">
        <v>0</v>
      </c>
      <c r="M507">
        <v>59</v>
      </c>
      <c r="N507" t="s">
        <v>3360</v>
      </c>
      <c r="O507">
        <v>0</v>
      </c>
      <c r="P507">
        <v>50</v>
      </c>
      <c r="Q507" t="s">
        <v>3360</v>
      </c>
      <c r="R507">
        <v>0</v>
      </c>
      <c r="S507">
        <v>64</v>
      </c>
      <c r="T507" t="s">
        <v>3360</v>
      </c>
      <c r="U507">
        <v>0</v>
      </c>
      <c r="V507">
        <v>75</v>
      </c>
      <c r="W507" t="s">
        <v>3360</v>
      </c>
      <c r="X507">
        <v>0</v>
      </c>
      <c r="Z507">
        <f>IFERROR(VLOOKUP(AA507,$A$2:$D$1636,4,FALSE),"")</f>
        <v>7.3</v>
      </c>
    </row>
    <row r="508" spans="1:26">
      <c r="A508">
        <v>515</v>
      </c>
      <c r="B508" t="s">
        <v>44</v>
      </c>
      <c r="C508" s="61" t="str">
        <f>HYPERLINK("[映雪.xlsx]类型!B77",类型!$C$77)</f>
        <v>艾米莉亚</v>
      </c>
      <c r="D508">
        <v>15.6</v>
      </c>
      <c r="E508">
        <v>29</v>
      </c>
      <c r="F508" t="s">
        <v>44</v>
      </c>
      <c r="G508">
        <v>325.8</v>
      </c>
      <c r="H508">
        <v>78</v>
      </c>
      <c r="I508">
        <v>4.7</v>
      </c>
      <c r="J508">
        <v>-1</v>
      </c>
      <c r="K508" t="s">
        <v>1537</v>
      </c>
      <c r="L508">
        <v>0</v>
      </c>
      <c r="M508">
        <v>79</v>
      </c>
      <c r="N508" t="s">
        <v>3360</v>
      </c>
      <c r="O508">
        <v>2</v>
      </c>
      <c r="P508">
        <v>89</v>
      </c>
      <c r="Q508" t="s">
        <v>3360</v>
      </c>
      <c r="R508">
        <v>8.9</v>
      </c>
      <c r="S508">
        <v>61</v>
      </c>
      <c r="T508" t="s">
        <v>3360</v>
      </c>
      <c r="U508">
        <v>0</v>
      </c>
      <c r="V508">
        <v>74</v>
      </c>
      <c r="W508" t="s">
        <v>3360</v>
      </c>
      <c r="X508">
        <v>0</v>
      </c>
      <c r="Z508">
        <f>IFERROR(VLOOKUP(AA508,$A$2:$D$1636,4,FALSE),"")</f>
        <v>7.3</v>
      </c>
    </row>
    <row r="509" spans="1:26">
      <c r="A509">
        <v>516</v>
      </c>
      <c r="B509" t="s">
        <v>1227</v>
      </c>
      <c r="C509" s="61" t="str">
        <f>HYPERLINK("[映雪.xlsx]类型!B23",类型!$C$23)</f>
        <v>管家</v>
      </c>
      <c r="D509">
        <v>8.8</v>
      </c>
      <c r="E509">
        <v>29</v>
      </c>
      <c r="F509" t="s">
        <v>44</v>
      </c>
      <c r="G509">
        <v>325.8</v>
      </c>
      <c r="H509">
        <v>22</v>
      </c>
      <c r="I509">
        <v>6.4</v>
      </c>
      <c r="J509">
        <v>-1</v>
      </c>
      <c r="K509" t="s">
        <v>1470</v>
      </c>
      <c r="L509">
        <v>0</v>
      </c>
      <c r="M509">
        <v>80</v>
      </c>
      <c r="N509" t="s">
        <v>3360</v>
      </c>
      <c r="O509">
        <v>2</v>
      </c>
      <c r="P509">
        <v>55</v>
      </c>
      <c r="Q509" t="s">
        <v>3360</v>
      </c>
      <c r="R509">
        <v>0</v>
      </c>
      <c r="S509">
        <v>70</v>
      </c>
      <c r="T509" t="s">
        <v>3360</v>
      </c>
      <c r="U509">
        <v>0.3</v>
      </c>
      <c r="V509">
        <v>67</v>
      </c>
      <c r="W509" t="s">
        <v>3360</v>
      </c>
      <c r="X509">
        <v>0</v>
      </c>
      <c r="Z509">
        <f>IFERROR(VLOOKUP(AA509,$A$2:$D$1636,4,FALSE),"")</f>
        <v>7.3</v>
      </c>
    </row>
    <row r="510" spans="1:26">
      <c r="A510">
        <v>517</v>
      </c>
      <c r="B510" t="s">
        <v>1538</v>
      </c>
      <c r="C510" s="61" t="str">
        <f>HYPERLINK("[映雪.xlsx]类型!B26",类型!$C$26)</f>
        <v>剑豪</v>
      </c>
      <c r="D510">
        <v>6.3</v>
      </c>
      <c r="E510">
        <v>29</v>
      </c>
      <c r="F510" t="s">
        <v>44</v>
      </c>
      <c r="G510">
        <v>325.8</v>
      </c>
      <c r="H510">
        <v>25</v>
      </c>
      <c r="I510">
        <v>3.9</v>
      </c>
      <c r="J510">
        <v>-1</v>
      </c>
      <c r="K510" t="s">
        <v>1044</v>
      </c>
      <c r="L510">
        <v>0</v>
      </c>
      <c r="M510">
        <v>59</v>
      </c>
      <c r="N510" t="s">
        <v>3360</v>
      </c>
      <c r="O510">
        <v>0</v>
      </c>
      <c r="P510">
        <v>81</v>
      </c>
      <c r="Q510" t="s">
        <v>3360</v>
      </c>
      <c r="R510">
        <v>2</v>
      </c>
      <c r="S510">
        <v>73</v>
      </c>
      <c r="T510" t="s">
        <v>3360</v>
      </c>
      <c r="U510">
        <v>0.4</v>
      </c>
      <c r="V510">
        <v>88</v>
      </c>
      <c r="W510" t="s">
        <v>3360</v>
      </c>
      <c r="X510">
        <v>0</v>
      </c>
      <c r="Z510">
        <f>IFERROR(VLOOKUP(AA510,$A$2:$D$1636,4,FALSE),"")</f>
        <v>7.3</v>
      </c>
    </row>
    <row r="511" spans="1:26">
      <c r="A511">
        <v>518</v>
      </c>
      <c r="B511" t="s">
        <v>1539</v>
      </c>
      <c r="C511" s="61" t="str">
        <f>HYPERLINK("[映雪.xlsx]类型!B33",类型!$C$33)</f>
        <v>魔女</v>
      </c>
      <c r="D511">
        <v>8.4</v>
      </c>
      <c r="E511">
        <v>29</v>
      </c>
      <c r="F511" t="s">
        <v>44</v>
      </c>
      <c r="G511">
        <v>325.8</v>
      </c>
      <c r="H511">
        <v>32</v>
      </c>
      <c r="I511">
        <v>6</v>
      </c>
      <c r="J511">
        <v>-1</v>
      </c>
      <c r="K511" t="s">
        <v>1056</v>
      </c>
      <c r="L511">
        <v>0</v>
      </c>
      <c r="M511">
        <v>37</v>
      </c>
      <c r="N511" t="s">
        <v>3360</v>
      </c>
      <c r="O511">
        <v>0</v>
      </c>
      <c r="P511">
        <v>80</v>
      </c>
      <c r="Q511" t="s">
        <v>3360</v>
      </c>
      <c r="R511">
        <v>2</v>
      </c>
      <c r="S511">
        <v>76</v>
      </c>
      <c r="T511" t="s">
        <v>3360</v>
      </c>
      <c r="U511">
        <v>0.4</v>
      </c>
      <c r="V511">
        <v>30</v>
      </c>
      <c r="W511" t="s">
        <v>3360</v>
      </c>
      <c r="X511">
        <v>0</v>
      </c>
      <c r="Z511">
        <f>IFERROR(VLOOKUP(AA511,$A$2:$D$1636,4,FALSE),"")</f>
        <v>7.3</v>
      </c>
    </row>
    <row r="512" spans="1:26">
      <c r="A512">
        <v>519</v>
      </c>
      <c r="B512" t="s">
        <v>1540</v>
      </c>
      <c r="C512" s="61" t="str">
        <f>HYPERLINK("[映雪.xlsx]类型!B13",类型!$C$13)</f>
        <v>贤者</v>
      </c>
      <c r="D512">
        <v>7</v>
      </c>
      <c r="E512">
        <v>29</v>
      </c>
      <c r="F512" t="s">
        <v>44</v>
      </c>
      <c r="G512">
        <v>325.8</v>
      </c>
      <c r="H512">
        <v>12</v>
      </c>
      <c r="I512">
        <v>6.7</v>
      </c>
      <c r="J512">
        <v>-1</v>
      </c>
      <c r="K512" t="s">
        <v>1067</v>
      </c>
      <c r="L512">
        <v>0</v>
      </c>
      <c r="M512">
        <v>61</v>
      </c>
      <c r="N512" t="s">
        <v>3360</v>
      </c>
      <c r="O512">
        <v>0</v>
      </c>
      <c r="P512">
        <v>63</v>
      </c>
      <c r="Q512" t="s">
        <v>3360</v>
      </c>
      <c r="R512">
        <v>0</v>
      </c>
      <c r="S512">
        <v>66</v>
      </c>
      <c r="T512" t="s">
        <v>3360</v>
      </c>
      <c r="U512">
        <v>0.3</v>
      </c>
      <c r="V512">
        <v>61</v>
      </c>
      <c r="W512" t="s">
        <v>3360</v>
      </c>
      <c r="X512">
        <v>0</v>
      </c>
      <c r="Z512">
        <f>IFERROR(VLOOKUP(AA512,$A$2:$D$1636,4,FALSE),"")</f>
        <v>7.3</v>
      </c>
    </row>
    <row r="513" spans="1:26">
      <c r="A513">
        <v>520</v>
      </c>
      <c r="B513" t="s">
        <v>1541</v>
      </c>
      <c r="C513" s="61" t="str">
        <f>HYPERLINK("[映雪.xlsx]类型!B12",类型!$C$12)</f>
        <v>吸血鬼</v>
      </c>
      <c r="D513">
        <v>5.6</v>
      </c>
      <c r="E513">
        <v>29</v>
      </c>
      <c r="F513" t="s">
        <v>44</v>
      </c>
      <c r="G513">
        <v>325.8</v>
      </c>
      <c r="H513">
        <v>11</v>
      </c>
      <c r="I513">
        <v>5.2</v>
      </c>
      <c r="J513">
        <v>-1</v>
      </c>
      <c r="K513" t="s">
        <v>1069</v>
      </c>
      <c r="L513">
        <v>0</v>
      </c>
      <c r="M513">
        <v>45</v>
      </c>
      <c r="N513" t="s">
        <v>3360</v>
      </c>
      <c r="O513">
        <v>0</v>
      </c>
      <c r="P513">
        <v>73</v>
      </c>
      <c r="Q513" t="s">
        <v>3360</v>
      </c>
      <c r="R513">
        <v>0.4</v>
      </c>
      <c r="S513">
        <v>63</v>
      </c>
      <c r="T513" t="s">
        <v>3360</v>
      </c>
      <c r="U513">
        <v>0</v>
      </c>
      <c r="V513">
        <v>32</v>
      </c>
      <c r="W513" t="s">
        <v>3360</v>
      </c>
      <c r="X513">
        <v>0</v>
      </c>
      <c r="Z513">
        <f>IFERROR(VLOOKUP(AA513,$A$2:$D$1636,4,FALSE),"")</f>
        <v>7.3</v>
      </c>
    </row>
    <row r="514" spans="1:26">
      <c r="A514">
        <v>521</v>
      </c>
      <c r="B514" t="s">
        <v>1542</v>
      </c>
      <c r="C514" s="61" t="str">
        <f>HYPERLINK("[映雪.xlsx]类型!B7",类型!$C$7)</f>
        <v>武勇全能</v>
      </c>
      <c r="D514">
        <v>4.8</v>
      </c>
      <c r="E514">
        <v>29</v>
      </c>
      <c r="F514" t="s">
        <v>44</v>
      </c>
      <c r="G514">
        <v>325.8</v>
      </c>
      <c r="H514">
        <v>6</v>
      </c>
      <c r="I514">
        <v>4.1</v>
      </c>
      <c r="J514">
        <v>-1</v>
      </c>
      <c r="K514" t="s">
        <v>1033</v>
      </c>
      <c r="L514">
        <v>0</v>
      </c>
      <c r="M514">
        <v>42</v>
      </c>
      <c r="N514" t="s">
        <v>3360</v>
      </c>
      <c r="O514">
        <v>0</v>
      </c>
      <c r="P514">
        <v>69</v>
      </c>
      <c r="Q514" t="s">
        <v>3360</v>
      </c>
      <c r="R514">
        <v>0.3</v>
      </c>
      <c r="S514">
        <v>65</v>
      </c>
      <c r="T514" t="s">
        <v>3360</v>
      </c>
      <c r="U514">
        <v>0.3</v>
      </c>
      <c r="V514">
        <v>42</v>
      </c>
      <c r="W514" t="s">
        <v>3360</v>
      </c>
      <c r="X514">
        <v>0</v>
      </c>
      <c r="Z514">
        <f>IFERROR(VLOOKUP(AA514,$A$2:$D$1636,4,FALSE),"")</f>
        <v>7.3</v>
      </c>
    </row>
    <row r="515" spans="1:26">
      <c r="A515">
        <v>522</v>
      </c>
      <c r="B515" t="s">
        <v>1543</v>
      </c>
      <c r="C515" s="61" t="str">
        <f>HYPERLINK("[映雪.xlsx]类型!B1",类型!$C$1)</f>
        <v>均衡</v>
      </c>
      <c r="D515">
        <v>4.6</v>
      </c>
      <c r="E515">
        <v>29</v>
      </c>
      <c r="F515" t="s">
        <v>44</v>
      </c>
      <c r="G515">
        <v>325.8</v>
      </c>
      <c r="H515">
        <v>0</v>
      </c>
      <c r="I515">
        <v>4.6</v>
      </c>
      <c r="J515">
        <v>-1</v>
      </c>
      <c r="K515" t="s">
        <v>1058</v>
      </c>
      <c r="L515">
        <v>0</v>
      </c>
      <c r="M515">
        <v>52</v>
      </c>
      <c r="N515" t="s">
        <v>3360</v>
      </c>
      <c r="O515">
        <v>0</v>
      </c>
      <c r="P515">
        <v>32</v>
      </c>
      <c r="Q515" t="s">
        <v>3360</v>
      </c>
      <c r="R515">
        <v>0</v>
      </c>
      <c r="S515">
        <v>51</v>
      </c>
      <c r="T515" t="s">
        <v>3360</v>
      </c>
      <c r="U515">
        <v>0</v>
      </c>
      <c r="V515">
        <v>71</v>
      </c>
      <c r="W515" t="s">
        <v>3360</v>
      </c>
      <c r="X515">
        <v>0</v>
      </c>
      <c r="Z515">
        <f>IFERROR(VLOOKUP(AA515,$A$2:$D$1636,4,FALSE),"")</f>
        <v>7.3</v>
      </c>
    </row>
    <row r="516" spans="1:26">
      <c r="A516">
        <v>523</v>
      </c>
      <c r="B516" t="s">
        <v>1544</v>
      </c>
      <c r="C516" s="61" t="str">
        <f>HYPERLINK("[映雪.xlsx]类型!B28",类型!$C$28)</f>
        <v>战法师</v>
      </c>
      <c r="D516">
        <v>4.4</v>
      </c>
      <c r="E516">
        <v>29</v>
      </c>
      <c r="F516" t="s">
        <v>44</v>
      </c>
      <c r="G516">
        <v>325.8</v>
      </c>
      <c r="H516">
        <v>27</v>
      </c>
      <c r="I516">
        <v>4.1</v>
      </c>
      <c r="J516">
        <v>-1</v>
      </c>
      <c r="K516" t="s">
        <v>1046</v>
      </c>
      <c r="L516">
        <v>0</v>
      </c>
      <c r="M516">
        <v>67</v>
      </c>
      <c r="N516" t="s">
        <v>3360</v>
      </c>
      <c r="O516">
        <v>0.3</v>
      </c>
      <c r="P516">
        <v>57</v>
      </c>
      <c r="Q516" t="s">
        <v>3360</v>
      </c>
      <c r="R516">
        <v>0</v>
      </c>
      <c r="S516">
        <v>52</v>
      </c>
      <c r="T516" t="s">
        <v>3360</v>
      </c>
      <c r="U516">
        <v>0</v>
      </c>
      <c r="V516">
        <v>51</v>
      </c>
      <c r="W516" t="s">
        <v>3360</v>
      </c>
      <c r="X516">
        <v>0</v>
      </c>
      <c r="Z516">
        <f>IFERROR(VLOOKUP(AA516,$A$2:$D$1636,4,FALSE),"")</f>
        <v>7.3</v>
      </c>
    </row>
    <row r="517" spans="1:26">
      <c r="A517">
        <v>524</v>
      </c>
      <c r="B517" t="s">
        <v>1545</v>
      </c>
      <c r="C517" s="61" t="str">
        <f>HYPERLINK("[映雪.xlsx]类型!B18",类型!$C$18)</f>
        <v>科学家</v>
      </c>
      <c r="D517">
        <v>7.6</v>
      </c>
      <c r="E517">
        <v>29</v>
      </c>
      <c r="F517" t="s">
        <v>44</v>
      </c>
      <c r="G517">
        <v>325.8</v>
      </c>
      <c r="H517">
        <v>17</v>
      </c>
      <c r="I517">
        <v>5.4</v>
      </c>
      <c r="J517">
        <v>-1</v>
      </c>
      <c r="K517" t="s">
        <v>1362</v>
      </c>
      <c r="L517">
        <v>0</v>
      </c>
      <c r="M517">
        <v>52</v>
      </c>
      <c r="N517" t="s">
        <v>3360</v>
      </c>
      <c r="O517">
        <v>0</v>
      </c>
      <c r="P517">
        <v>51</v>
      </c>
      <c r="Q517" t="s">
        <v>3360</v>
      </c>
      <c r="R517">
        <v>0</v>
      </c>
      <c r="S517">
        <v>87</v>
      </c>
      <c r="T517" t="s">
        <v>3360</v>
      </c>
      <c r="U517">
        <v>2.2</v>
      </c>
      <c r="V517">
        <v>79</v>
      </c>
      <c r="W517" t="s">
        <v>3360</v>
      </c>
      <c r="X517">
        <v>0</v>
      </c>
      <c r="Z517">
        <f>IFERROR(VLOOKUP(AA517,$A$2:$D$1636,4,FALSE),"")</f>
        <v>7.3</v>
      </c>
    </row>
    <row r="518" spans="1:26">
      <c r="A518">
        <v>525</v>
      </c>
      <c r="B518" t="s">
        <v>1546</v>
      </c>
      <c r="C518" s="61" t="str">
        <f>HYPERLINK("[映雪.xlsx]类型!B9",类型!$C$9)</f>
        <v>家政全能</v>
      </c>
      <c r="D518">
        <v>3.8</v>
      </c>
      <c r="E518">
        <v>29</v>
      </c>
      <c r="F518" t="s">
        <v>44</v>
      </c>
      <c r="G518">
        <v>325.8</v>
      </c>
      <c r="H518">
        <v>8</v>
      </c>
      <c r="I518">
        <v>3.5</v>
      </c>
      <c r="J518">
        <v>-1</v>
      </c>
      <c r="K518" t="s">
        <v>1051</v>
      </c>
      <c r="L518">
        <v>0</v>
      </c>
      <c r="M518">
        <v>50</v>
      </c>
      <c r="N518" t="s">
        <v>3360</v>
      </c>
      <c r="O518">
        <v>0</v>
      </c>
      <c r="P518">
        <v>47</v>
      </c>
      <c r="Q518" t="s">
        <v>3360</v>
      </c>
      <c r="R518">
        <v>0</v>
      </c>
      <c r="S518">
        <v>67</v>
      </c>
      <c r="T518" t="s">
        <v>3360</v>
      </c>
      <c r="U518">
        <v>0.3</v>
      </c>
      <c r="V518">
        <v>69</v>
      </c>
      <c r="W518" t="s">
        <v>3360</v>
      </c>
      <c r="X518">
        <v>0</v>
      </c>
      <c r="Z518">
        <f>IFERROR(VLOOKUP(AA518,$A$2:$D$1636,4,FALSE),"")</f>
        <v>7.3</v>
      </c>
    </row>
    <row r="519" spans="1:26">
      <c r="A519">
        <v>526</v>
      </c>
      <c r="B519" t="s">
        <v>400</v>
      </c>
      <c r="C519" s="61" t="str">
        <f>HYPERLINK("[映雪.xlsx]类型!B3",类型!$C$3)</f>
        <v>武勇强化</v>
      </c>
      <c r="D519">
        <v>3.9</v>
      </c>
      <c r="E519">
        <v>29</v>
      </c>
      <c r="F519" t="s">
        <v>44</v>
      </c>
      <c r="G519">
        <v>325.8</v>
      </c>
      <c r="H519">
        <v>2</v>
      </c>
      <c r="I519">
        <v>3.5</v>
      </c>
      <c r="J519">
        <v>-1</v>
      </c>
      <c r="K519" t="s">
        <v>1042</v>
      </c>
      <c r="L519">
        <v>0</v>
      </c>
      <c r="M519">
        <v>60</v>
      </c>
      <c r="N519" t="s">
        <v>3360</v>
      </c>
      <c r="O519">
        <v>0</v>
      </c>
      <c r="P519">
        <v>72</v>
      </c>
      <c r="Q519" t="s">
        <v>3360</v>
      </c>
      <c r="R519">
        <v>0.4</v>
      </c>
      <c r="S519">
        <v>64</v>
      </c>
      <c r="T519" t="s">
        <v>3360</v>
      </c>
      <c r="U519">
        <v>0</v>
      </c>
      <c r="V519">
        <v>73</v>
      </c>
      <c r="W519" t="s">
        <v>3360</v>
      </c>
      <c r="X519">
        <v>0</v>
      </c>
      <c r="Z519">
        <f>IFERROR(VLOOKUP(AA519,$A$2:$D$1636,4,FALSE),"")</f>
        <v>7.3</v>
      </c>
    </row>
    <row r="520" spans="1:26">
      <c r="A520">
        <v>527</v>
      </c>
      <c r="B520" t="s">
        <v>1547</v>
      </c>
      <c r="C520" s="61" t="str">
        <f>HYPERLINK("[映雪.xlsx]类型!B7",类型!$C$7)</f>
        <v>武勇全能</v>
      </c>
      <c r="D520">
        <v>4.4</v>
      </c>
      <c r="E520">
        <v>29</v>
      </c>
      <c r="F520" t="s">
        <v>44</v>
      </c>
      <c r="G520">
        <v>325.8</v>
      </c>
      <c r="H520">
        <v>6</v>
      </c>
      <c r="I520">
        <v>4.1</v>
      </c>
      <c r="J520">
        <v>-1</v>
      </c>
      <c r="K520" t="s">
        <v>1019</v>
      </c>
      <c r="L520">
        <v>0</v>
      </c>
      <c r="M520">
        <v>35</v>
      </c>
      <c r="N520" t="s">
        <v>3360</v>
      </c>
      <c r="O520">
        <v>0</v>
      </c>
      <c r="P520">
        <v>63</v>
      </c>
      <c r="Q520" t="s">
        <v>3360</v>
      </c>
      <c r="R520">
        <v>0</v>
      </c>
      <c r="S520">
        <v>70</v>
      </c>
      <c r="T520" t="s">
        <v>3360</v>
      </c>
      <c r="U520">
        <v>0.3</v>
      </c>
      <c r="V520">
        <v>62</v>
      </c>
      <c r="W520" t="s">
        <v>3360</v>
      </c>
      <c r="X520">
        <v>0</v>
      </c>
      <c r="Z520">
        <f>IFERROR(VLOOKUP(AA520,$A$2:$D$1636,4,FALSE),"")</f>
        <v>7.3</v>
      </c>
    </row>
    <row r="521" spans="1:26">
      <c r="A521">
        <v>528</v>
      </c>
      <c r="B521" t="s">
        <v>1548</v>
      </c>
      <c r="C521" s="61" t="str">
        <f>HYPERLINK("[映雪.xlsx]类型!B20",类型!$C$20)</f>
        <v>指挥官</v>
      </c>
      <c r="D521">
        <v>10.5</v>
      </c>
      <c r="E521">
        <v>29</v>
      </c>
      <c r="F521" t="s">
        <v>44</v>
      </c>
      <c r="G521">
        <v>325.8</v>
      </c>
      <c r="H521">
        <v>19</v>
      </c>
      <c r="I521">
        <v>10.1</v>
      </c>
      <c r="J521">
        <v>-1</v>
      </c>
      <c r="K521" t="s">
        <v>1029</v>
      </c>
      <c r="L521">
        <v>0</v>
      </c>
      <c r="M521">
        <v>60</v>
      </c>
      <c r="N521" t="s">
        <v>3360</v>
      </c>
      <c r="O521">
        <v>0</v>
      </c>
      <c r="P521">
        <v>33</v>
      </c>
      <c r="Q521" t="s">
        <v>3360</v>
      </c>
      <c r="R521">
        <v>0</v>
      </c>
      <c r="S521">
        <v>71</v>
      </c>
      <c r="T521" t="s">
        <v>3360</v>
      </c>
      <c r="U521">
        <v>0.4</v>
      </c>
      <c r="V521">
        <v>66</v>
      </c>
      <c r="W521" t="s">
        <v>3360</v>
      </c>
      <c r="X521">
        <v>0</v>
      </c>
      <c r="Z521">
        <f>IFERROR(VLOOKUP(AA521,$A$2:$D$1636,4,FALSE),"")</f>
        <v>7.3</v>
      </c>
    </row>
    <row r="522" spans="1:26">
      <c r="A522">
        <v>529</v>
      </c>
      <c r="B522" t="s">
        <v>1549</v>
      </c>
      <c r="C522" s="61" t="str">
        <f>HYPERLINK("[映雪.xlsx]类型!B13",类型!$C$13)</f>
        <v>贤者</v>
      </c>
      <c r="D522">
        <v>7</v>
      </c>
      <c r="E522">
        <v>29</v>
      </c>
      <c r="F522" t="s">
        <v>44</v>
      </c>
      <c r="G522">
        <v>325.8</v>
      </c>
      <c r="H522">
        <v>12</v>
      </c>
      <c r="I522">
        <v>6.7</v>
      </c>
      <c r="J522">
        <v>-1</v>
      </c>
      <c r="K522" t="s">
        <v>1019</v>
      </c>
      <c r="L522">
        <v>0</v>
      </c>
      <c r="M522">
        <v>55</v>
      </c>
      <c r="N522" t="s">
        <v>3360</v>
      </c>
      <c r="O522">
        <v>0</v>
      </c>
      <c r="P522">
        <v>67</v>
      </c>
      <c r="Q522" t="s">
        <v>3360</v>
      </c>
      <c r="R522">
        <v>0.3</v>
      </c>
      <c r="S522">
        <v>58</v>
      </c>
      <c r="T522" t="s">
        <v>3360</v>
      </c>
      <c r="U522">
        <v>0</v>
      </c>
      <c r="V522">
        <v>61</v>
      </c>
      <c r="W522" t="s">
        <v>3360</v>
      </c>
      <c r="X522">
        <v>0</v>
      </c>
      <c r="Z522">
        <f>IFERROR(VLOOKUP(AA522,$A$2:$D$1636,4,FALSE),"")</f>
        <v>7.3</v>
      </c>
    </row>
    <row r="523" spans="1:26">
      <c r="A523">
        <v>530</v>
      </c>
      <c r="B523" t="s">
        <v>1550</v>
      </c>
      <c r="C523" s="61" t="str">
        <f>HYPERLINK("[映雪.xlsx]类型!B7",类型!$C$7)</f>
        <v>武勇全能</v>
      </c>
      <c r="D523">
        <v>4.8</v>
      </c>
      <c r="E523">
        <v>29</v>
      </c>
      <c r="F523" t="s">
        <v>44</v>
      </c>
      <c r="G523">
        <v>325.8</v>
      </c>
      <c r="H523">
        <v>6</v>
      </c>
      <c r="I523">
        <v>4.1</v>
      </c>
      <c r="J523">
        <v>-1</v>
      </c>
      <c r="K523" t="s">
        <v>1091</v>
      </c>
      <c r="L523">
        <v>0</v>
      </c>
      <c r="M523">
        <v>61</v>
      </c>
      <c r="N523" t="s">
        <v>3360</v>
      </c>
      <c r="O523">
        <v>0</v>
      </c>
      <c r="P523">
        <v>73</v>
      </c>
      <c r="Q523" t="s">
        <v>3360</v>
      </c>
      <c r="R523">
        <v>0.4</v>
      </c>
      <c r="S523">
        <v>67</v>
      </c>
      <c r="T523" t="s">
        <v>3360</v>
      </c>
      <c r="U523">
        <v>0.3</v>
      </c>
      <c r="V523">
        <v>34</v>
      </c>
      <c r="W523" t="s">
        <v>3360</v>
      </c>
      <c r="X523">
        <v>0</v>
      </c>
      <c r="Z523">
        <f>IFERROR(VLOOKUP(AA523,$A$2:$D$1636,4,FALSE),"")</f>
        <v>7.3</v>
      </c>
    </row>
    <row r="524" spans="1:26">
      <c r="A524">
        <v>531</v>
      </c>
      <c r="B524" t="s">
        <v>530</v>
      </c>
      <c r="C524" s="61" t="str">
        <f>HYPERLINK("[映雪.xlsx]类型!B12",类型!$C$12)</f>
        <v>吸血鬼</v>
      </c>
      <c r="D524">
        <v>9.6</v>
      </c>
      <c r="E524">
        <v>29</v>
      </c>
      <c r="F524" t="s">
        <v>44</v>
      </c>
      <c r="G524">
        <v>325.8</v>
      </c>
      <c r="H524">
        <v>11</v>
      </c>
      <c r="I524">
        <v>5.2</v>
      </c>
      <c r="J524">
        <v>-1</v>
      </c>
      <c r="K524" t="s">
        <v>1061</v>
      </c>
      <c r="L524">
        <v>0</v>
      </c>
      <c r="M524">
        <v>82</v>
      </c>
      <c r="N524" t="s">
        <v>3360</v>
      </c>
      <c r="O524">
        <v>2</v>
      </c>
      <c r="P524">
        <v>81</v>
      </c>
      <c r="Q524" t="s">
        <v>3360</v>
      </c>
      <c r="R524">
        <v>2</v>
      </c>
      <c r="S524">
        <v>72</v>
      </c>
      <c r="T524" t="s">
        <v>3360</v>
      </c>
      <c r="U524">
        <v>0.4</v>
      </c>
      <c r="V524">
        <v>75</v>
      </c>
      <c r="W524" t="s">
        <v>3360</v>
      </c>
      <c r="X524">
        <v>0</v>
      </c>
      <c r="Z524">
        <f>IFERROR(VLOOKUP(AA524,$A$2:$D$1636,4,FALSE),"")</f>
        <v>7.3</v>
      </c>
    </row>
    <row r="525" spans="1:26">
      <c r="A525">
        <v>532</v>
      </c>
      <c r="B525" t="s">
        <v>1551</v>
      </c>
      <c r="C525" s="61" t="str">
        <f>HYPERLINK("[映雪.xlsx]类型!B10",类型!$C$10)</f>
        <v>学者</v>
      </c>
      <c r="D525">
        <v>8.8</v>
      </c>
      <c r="E525">
        <v>29</v>
      </c>
      <c r="F525" t="s">
        <v>44</v>
      </c>
      <c r="G525">
        <v>325.8</v>
      </c>
      <c r="H525">
        <v>9</v>
      </c>
      <c r="I525">
        <v>8.1</v>
      </c>
      <c r="J525">
        <v>-1</v>
      </c>
      <c r="K525" t="s">
        <v>1061</v>
      </c>
      <c r="L525">
        <v>0</v>
      </c>
      <c r="M525">
        <v>41</v>
      </c>
      <c r="N525" t="s">
        <v>3360</v>
      </c>
      <c r="O525">
        <v>0</v>
      </c>
      <c r="P525">
        <v>76</v>
      </c>
      <c r="Q525" t="s">
        <v>3360</v>
      </c>
      <c r="R525">
        <v>0.4</v>
      </c>
      <c r="S525">
        <v>71</v>
      </c>
      <c r="T525" t="s">
        <v>3360</v>
      </c>
      <c r="U525">
        <v>0.4</v>
      </c>
      <c r="V525">
        <v>53</v>
      </c>
      <c r="W525" t="s">
        <v>3360</v>
      </c>
      <c r="X525">
        <v>0</v>
      </c>
      <c r="Z525">
        <f>IFERROR(VLOOKUP(AA525,$A$2:$D$1636,4,FALSE),"")</f>
        <v>7.3</v>
      </c>
    </row>
    <row r="526" spans="1:26">
      <c r="A526">
        <v>533</v>
      </c>
      <c r="B526" t="s">
        <v>1552</v>
      </c>
      <c r="C526" s="61" t="str">
        <f>HYPERLINK("[映雪.xlsx]类型!B15",类型!$C$15)</f>
        <v>巫女</v>
      </c>
      <c r="D526">
        <v>11.4</v>
      </c>
      <c r="E526">
        <v>29</v>
      </c>
      <c r="F526" t="s">
        <v>44</v>
      </c>
      <c r="G526">
        <v>325.8</v>
      </c>
      <c r="H526">
        <v>14</v>
      </c>
      <c r="I526">
        <v>10.4</v>
      </c>
      <c r="J526">
        <v>-1</v>
      </c>
      <c r="K526" t="s">
        <v>1553</v>
      </c>
      <c r="L526">
        <v>0</v>
      </c>
      <c r="M526">
        <v>65</v>
      </c>
      <c r="N526" t="s">
        <v>3360</v>
      </c>
      <c r="O526">
        <v>0.3</v>
      </c>
      <c r="P526">
        <v>72</v>
      </c>
      <c r="Q526" t="s">
        <v>3360</v>
      </c>
      <c r="R526">
        <v>0.4</v>
      </c>
      <c r="S526">
        <v>66</v>
      </c>
      <c r="T526" t="s">
        <v>3360</v>
      </c>
      <c r="U526">
        <v>0.3</v>
      </c>
      <c r="V526">
        <v>74</v>
      </c>
      <c r="W526" t="s">
        <v>3360</v>
      </c>
      <c r="X526">
        <v>0</v>
      </c>
      <c r="Z526">
        <f>IFERROR(VLOOKUP(AA526,$A$2:$D$1636,4,FALSE),"")</f>
        <v>7.3</v>
      </c>
    </row>
    <row r="527" spans="1:26">
      <c r="A527">
        <v>534</v>
      </c>
      <c r="B527" t="s">
        <v>1554</v>
      </c>
      <c r="C527" s="61" t="str">
        <f>HYPERLINK("[映雪.xlsx]类型!B11",类型!$C$11)</f>
        <v>人偶</v>
      </c>
      <c r="D527">
        <v>4</v>
      </c>
      <c r="E527">
        <v>29</v>
      </c>
      <c r="F527" t="s">
        <v>44</v>
      </c>
      <c r="G527">
        <v>325.8</v>
      </c>
      <c r="H527">
        <v>10</v>
      </c>
      <c r="I527">
        <v>4</v>
      </c>
      <c r="J527">
        <v>-1</v>
      </c>
      <c r="K527" t="s">
        <v>1074</v>
      </c>
      <c r="L527">
        <v>0</v>
      </c>
      <c r="M527">
        <v>33</v>
      </c>
      <c r="N527" t="s">
        <v>3360</v>
      </c>
      <c r="O527">
        <v>0</v>
      </c>
      <c r="P527">
        <v>61</v>
      </c>
      <c r="Q527" t="s">
        <v>3360</v>
      </c>
      <c r="R527">
        <v>0</v>
      </c>
      <c r="S527">
        <v>27</v>
      </c>
      <c r="T527" t="s">
        <v>3360</v>
      </c>
      <c r="U527">
        <v>0</v>
      </c>
      <c r="V527">
        <v>49</v>
      </c>
      <c r="W527" t="s">
        <v>3360</v>
      </c>
      <c r="X527">
        <v>0</v>
      </c>
      <c r="Z527">
        <f>IFERROR(VLOOKUP(AA527,$A$2:$D$1636,4,FALSE),"")</f>
        <v>7.3</v>
      </c>
    </row>
    <row r="528" spans="1:26">
      <c r="A528">
        <v>536</v>
      </c>
      <c r="B528" t="s">
        <v>1556</v>
      </c>
      <c r="C528" s="61" t="str">
        <f>HYPERLINK("[映雪.xlsx]类型!B7",类型!$C$7)</f>
        <v>武勇全能</v>
      </c>
      <c r="D528">
        <v>4.4</v>
      </c>
      <c r="E528">
        <v>29</v>
      </c>
      <c r="F528" t="s">
        <v>44</v>
      </c>
      <c r="G528">
        <v>325.8</v>
      </c>
      <c r="H528">
        <v>6</v>
      </c>
      <c r="I528">
        <v>4.1</v>
      </c>
      <c r="J528">
        <v>-1</v>
      </c>
      <c r="K528" t="s">
        <v>1082</v>
      </c>
      <c r="L528">
        <v>0</v>
      </c>
      <c r="M528">
        <v>32</v>
      </c>
      <c r="N528" t="s">
        <v>3360</v>
      </c>
      <c r="O528">
        <v>0</v>
      </c>
      <c r="P528">
        <v>36</v>
      </c>
      <c r="Q528" t="s">
        <v>3360</v>
      </c>
      <c r="R528">
        <v>0</v>
      </c>
      <c r="S528">
        <v>66</v>
      </c>
      <c r="T528" t="s">
        <v>3360</v>
      </c>
      <c r="U528">
        <v>0.3</v>
      </c>
      <c r="V528">
        <v>74</v>
      </c>
      <c r="W528" t="s">
        <v>3360</v>
      </c>
      <c r="X528">
        <v>0</v>
      </c>
      <c r="Z528">
        <f>IFERROR(VLOOKUP(AA528,$A$2:$D$1636,4,FALSE),"")</f>
        <v>7.3</v>
      </c>
    </row>
    <row r="529" spans="1:26">
      <c r="A529">
        <v>537</v>
      </c>
      <c r="B529" t="s">
        <v>1557</v>
      </c>
      <c r="C529" s="61" t="str">
        <f>HYPERLINK("[映雪.xlsx]类型!B30",类型!$C$30)</f>
        <v>黑幕</v>
      </c>
      <c r="D529">
        <v>8.4</v>
      </c>
      <c r="E529">
        <v>29</v>
      </c>
      <c r="F529" t="s">
        <v>44</v>
      </c>
      <c r="G529">
        <v>325.8</v>
      </c>
      <c r="H529">
        <v>29</v>
      </c>
      <c r="I529">
        <v>5.7</v>
      </c>
      <c r="J529">
        <v>-1</v>
      </c>
      <c r="K529" t="s">
        <v>1053</v>
      </c>
      <c r="L529">
        <v>0</v>
      </c>
      <c r="M529">
        <v>76</v>
      </c>
      <c r="N529" t="s">
        <v>3360</v>
      </c>
      <c r="O529">
        <v>0.4</v>
      </c>
      <c r="P529">
        <v>68</v>
      </c>
      <c r="Q529" t="s">
        <v>3360</v>
      </c>
      <c r="R529">
        <v>0.3</v>
      </c>
      <c r="S529">
        <v>80</v>
      </c>
      <c r="T529" t="s">
        <v>3360</v>
      </c>
      <c r="U529">
        <v>2</v>
      </c>
      <c r="V529">
        <v>55</v>
      </c>
      <c r="W529" t="s">
        <v>3360</v>
      </c>
      <c r="X529">
        <v>0</v>
      </c>
      <c r="Z529">
        <f>IFERROR(VLOOKUP(AA529,$A$2:$D$1636,4,FALSE),"")</f>
        <v>7.3</v>
      </c>
    </row>
    <row r="530" spans="1:26">
      <c r="A530">
        <v>538</v>
      </c>
      <c r="B530" t="s">
        <v>1558</v>
      </c>
      <c r="C530" s="61" t="str">
        <f>HYPERLINK("[映雪.xlsx]类型!B15",类型!$C$15)</f>
        <v>巫女</v>
      </c>
      <c r="D530">
        <v>11.1</v>
      </c>
      <c r="E530">
        <v>29</v>
      </c>
      <c r="F530" t="s">
        <v>44</v>
      </c>
      <c r="G530">
        <v>325.8</v>
      </c>
      <c r="H530">
        <v>14</v>
      </c>
      <c r="I530">
        <v>10.4</v>
      </c>
      <c r="J530">
        <v>-1</v>
      </c>
      <c r="K530" t="s">
        <v>1091</v>
      </c>
      <c r="L530">
        <v>0</v>
      </c>
      <c r="M530">
        <v>51</v>
      </c>
      <c r="N530" t="s">
        <v>3360</v>
      </c>
      <c r="O530">
        <v>0</v>
      </c>
      <c r="P530">
        <v>76</v>
      </c>
      <c r="Q530" t="s">
        <v>3360</v>
      </c>
      <c r="R530">
        <v>0.4</v>
      </c>
      <c r="S530">
        <v>72</v>
      </c>
      <c r="T530" t="s">
        <v>3360</v>
      </c>
      <c r="U530">
        <v>0.4</v>
      </c>
      <c r="V530">
        <v>58</v>
      </c>
      <c r="W530" t="s">
        <v>3360</v>
      </c>
      <c r="X530">
        <v>0</v>
      </c>
      <c r="Z530">
        <f>IFERROR(VLOOKUP(AA530,$A$2:$D$1636,4,FALSE),"")</f>
        <v>7.3</v>
      </c>
    </row>
    <row r="531" spans="1:26">
      <c r="A531">
        <v>539</v>
      </c>
      <c r="B531" t="s">
        <v>1559</v>
      </c>
      <c r="C531" s="61" t="str">
        <f>HYPERLINK("[映雪.xlsx]类型!B27",类型!$C$27)</f>
        <v>骑士</v>
      </c>
      <c r="D531">
        <v>6.9</v>
      </c>
      <c r="E531">
        <v>29</v>
      </c>
      <c r="F531" t="s">
        <v>44</v>
      </c>
      <c r="G531">
        <v>325.8</v>
      </c>
      <c r="H531">
        <v>26</v>
      </c>
      <c r="I531">
        <v>6.5</v>
      </c>
      <c r="J531">
        <v>-1</v>
      </c>
      <c r="K531" t="s">
        <v>1074</v>
      </c>
      <c r="L531">
        <v>0</v>
      </c>
      <c r="M531">
        <v>55</v>
      </c>
      <c r="N531" t="s">
        <v>3360</v>
      </c>
      <c r="O531">
        <v>0</v>
      </c>
      <c r="P531">
        <v>75</v>
      </c>
      <c r="Q531" t="s">
        <v>3360</v>
      </c>
      <c r="R531">
        <v>0.4</v>
      </c>
      <c r="S531">
        <v>46</v>
      </c>
      <c r="T531" t="s">
        <v>3360</v>
      </c>
      <c r="U531">
        <v>0</v>
      </c>
      <c r="V531">
        <v>53</v>
      </c>
      <c r="W531" t="s">
        <v>3360</v>
      </c>
      <c r="X531">
        <v>0</v>
      </c>
      <c r="Z531">
        <f>IFERROR(VLOOKUP(AA531,$A$2:$D$1636,4,FALSE),"")</f>
        <v>7.3</v>
      </c>
    </row>
    <row r="532" spans="1:26">
      <c r="A532">
        <v>540</v>
      </c>
      <c r="B532" t="s">
        <v>1560</v>
      </c>
      <c r="C532" s="61" t="str">
        <f>HYPERLINK("[映雪.xlsx]类型!B26",类型!$C$26)</f>
        <v>剑豪</v>
      </c>
      <c r="D532">
        <v>5.9</v>
      </c>
      <c r="E532">
        <v>29</v>
      </c>
      <c r="F532" t="s">
        <v>44</v>
      </c>
      <c r="G532">
        <v>325.8</v>
      </c>
      <c r="H532">
        <v>25</v>
      </c>
      <c r="I532">
        <v>3.9</v>
      </c>
      <c r="J532">
        <v>-1</v>
      </c>
      <c r="K532" t="s">
        <v>1042</v>
      </c>
      <c r="L532">
        <v>0</v>
      </c>
      <c r="M532">
        <v>58</v>
      </c>
      <c r="N532" t="s">
        <v>3360</v>
      </c>
      <c r="O532">
        <v>0</v>
      </c>
      <c r="P532">
        <v>80</v>
      </c>
      <c r="Q532" t="s">
        <v>3360</v>
      </c>
      <c r="R532">
        <v>2</v>
      </c>
      <c r="S532">
        <v>33</v>
      </c>
      <c r="T532" t="s">
        <v>3360</v>
      </c>
      <c r="U532">
        <v>0</v>
      </c>
      <c r="V532">
        <v>32</v>
      </c>
      <c r="W532" t="s">
        <v>3360</v>
      </c>
      <c r="X532">
        <v>0</v>
      </c>
      <c r="Z532">
        <f>IFERROR(VLOOKUP(AA532,$A$2:$D$1636,4,FALSE),"")</f>
        <v>7.3</v>
      </c>
    </row>
    <row r="533" spans="1:26">
      <c r="A533">
        <v>541</v>
      </c>
      <c r="B533" t="s">
        <v>1561</v>
      </c>
      <c r="C533" s="61" t="str">
        <f>HYPERLINK("[映雪.xlsx]类型!B20",类型!$C$20)</f>
        <v>指挥官</v>
      </c>
      <c r="D533">
        <v>10.8</v>
      </c>
      <c r="E533">
        <v>29</v>
      </c>
      <c r="F533" t="s">
        <v>44</v>
      </c>
      <c r="G533">
        <v>325.8</v>
      </c>
      <c r="H533">
        <v>19</v>
      </c>
      <c r="I533">
        <v>10.1</v>
      </c>
      <c r="J533">
        <v>-1</v>
      </c>
      <c r="K533" t="s">
        <v>1049</v>
      </c>
      <c r="L533">
        <v>0</v>
      </c>
      <c r="M533">
        <v>67</v>
      </c>
      <c r="N533" t="s">
        <v>3360</v>
      </c>
      <c r="O533">
        <v>0.3</v>
      </c>
      <c r="P533">
        <v>74</v>
      </c>
      <c r="Q533" t="s">
        <v>3360</v>
      </c>
      <c r="R533">
        <v>0.4</v>
      </c>
      <c r="S533">
        <v>62</v>
      </c>
      <c r="T533" t="s">
        <v>3360</v>
      </c>
      <c r="U533">
        <v>0</v>
      </c>
      <c r="V533">
        <v>70</v>
      </c>
      <c r="W533" t="s">
        <v>3360</v>
      </c>
      <c r="X533">
        <v>0</v>
      </c>
      <c r="Z533">
        <f>IFERROR(VLOOKUP(AA533,$A$2:$D$1636,4,FALSE),"")</f>
        <v>7.3</v>
      </c>
    </row>
    <row r="534" spans="1:26">
      <c r="A534">
        <v>542</v>
      </c>
      <c r="B534" t="s">
        <v>542</v>
      </c>
      <c r="C534" s="61" t="str">
        <f>HYPERLINK("[映雪.xlsx]类型!B13",类型!$C$13)</f>
        <v>贤者</v>
      </c>
      <c r="D534">
        <v>7.5</v>
      </c>
      <c r="E534">
        <v>29</v>
      </c>
      <c r="F534" t="s">
        <v>44</v>
      </c>
      <c r="G534">
        <v>325.8</v>
      </c>
      <c r="H534">
        <v>12</v>
      </c>
      <c r="I534">
        <v>6.7</v>
      </c>
      <c r="J534">
        <v>-1</v>
      </c>
      <c r="K534" t="s">
        <v>1035</v>
      </c>
      <c r="L534">
        <v>0</v>
      </c>
      <c r="M534">
        <v>78</v>
      </c>
      <c r="N534" t="s">
        <v>3360</v>
      </c>
      <c r="O534">
        <v>0.4</v>
      </c>
      <c r="P534">
        <v>26</v>
      </c>
      <c r="Q534" t="s">
        <v>3360</v>
      </c>
      <c r="R534">
        <v>0</v>
      </c>
      <c r="S534">
        <v>75</v>
      </c>
      <c r="T534" t="s">
        <v>3360</v>
      </c>
      <c r="U534">
        <v>0.4</v>
      </c>
      <c r="V534">
        <v>82</v>
      </c>
      <c r="W534" t="s">
        <v>3360</v>
      </c>
      <c r="X534">
        <v>0</v>
      </c>
      <c r="Z534">
        <f>IFERROR(VLOOKUP(AA534,$A$2:$D$1636,4,FALSE),"")</f>
        <v>7.3</v>
      </c>
    </row>
    <row r="535" spans="1:26">
      <c r="A535">
        <v>543</v>
      </c>
      <c r="B535" t="s">
        <v>1562</v>
      </c>
      <c r="C535" s="61" t="str">
        <f>HYPERLINK("[映雪.xlsx]类型!B12",类型!$C$12)</f>
        <v>吸血鬼</v>
      </c>
      <c r="D535">
        <v>7.9</v>
      </c>
      <c r="E535">
        <v>29</v>
      </c>
      <c r="F535" t="s">
        <v>44</v>
      </c>
      <c r="G535">
        <v>325.8</v>
      </c>
      <c r="H535">
        <v>11</v>
      </c>
      <c r="I535">
        <v>5.2</v>
      </c>
      <c r="J535">
        <v>-1</v>
      </c>
      <c r="K535" t="s">
        <v>1082</v>
      </c>
      <c r="L535">
        <v>0</v>
      </c>
      <c r="M535">
        <v>66</v>
      </c>
      <c r="N535" t="s">
        <v>3360</v>
      </c>
      <c r="O535">
        <v>0.3</v>
      </c>
      <c r="P535">
        <v>82</v>
      </c>
      <c r="Q535" t="s">
        <v>3360</v>
      </c>
      <c r="R535">
        <v>2</v>
      </c>
      <c r="S535">
        <v>74</v>
      </c>
      <c r="T535" t="s">
        <v>3360</v>
      </c>
      <c r="U535">
        <v>0.4</v>
      </c>
      <c r="V535">
        <v>52</v>
      </c>
      <c r="W535" t="s">
        <v>3360</v>
      </c>
      <c r="X535">
        <v>0</v>
      </c>
      <c r="Z535">
        <f>IFERROR(VLOOKUP(AA535,$A$2:$D$1636,4,FALSE),"")</f>
        <v>7.3</v>
      </c>
    </row>
    <row r="536" spans="1:26">
      <c r="A536">
        <v>544</v>
      </c>
      <c r="B536" t="s">
        <v>1563</v>
      </c>
      <c r="C536" s="61" t="str">
        <f>HYPERLINK("[映雪.xlsx]类型!B4",类型!$C$4)</f>
        <v>智慧强化</v>
      </c>
      <c r="D536">
        <v>6.2</v>
      </c>
      <c r="E536">
        <v>29</v>
      </c>
      <c r="F536" t="s">
        <v>44</v>
      </c>
      <c r="G536">
        <v>325.8</v>
      </c>
      <c r="H536">
        <v>3</v>
      </c>
      <c r="I536">
        <v>5.5</v>
      </c>
      <c r="J536">
        <v>-1</v>
      </c>
      <c r="K536" t="s">
        <v>1051</v>
      </c>
      <c r="L536">
        <v>0</v>
      </c>
      <c r="M536">
        <v>60</v>
      </c>
      <c r="N536" t="s">
        <v>3360</v>
      </c>
      <c r="O536">
        <v>0</v>
      </c>
      <c r="P536">
        <v>72</v>
      </c>
      <c r="Q536" t="s">
        <v>3360</v>
      </c>
      <c r="R536">
        <v>0.4</v>
      </c>
      <c r="S536">
        <v>76</v>
      </c>
      <c r="T536" t="s">
        <v>3360</v>
      </c>
      <c r="U536">
        <v>0.4</v>
      </c>
      <c r="V536">
        <v>65</v>
      </c>
      <c r="W536" t="s">
        <v>3360</v>
      </c>
      <c r="X536">
        <v>0</v>
      </c>
      <c r="Z536">
        <f>IFERROR(VLOOKUP(AA536,$A$2:$D$1636,4,FALSE),"")</f>
        <v>7.3</v>
      </c>
    </row>
    <row r="537" spans="1:26">
      <c r="A537">
        <v>545</v>
      </c>
      <c r="B537" t="s">
        <v>1564</v>
      </c>
      <c r="C537" s="61" t="str">
        <f>HYPERLINK("[映雪.xlsx]类型!B7",类型!$C$7)</f>
        <v>武勇全能</v>
      </c>
      <c r="D537">
        <v>4.4</v>
      </c>
      <c r="E537">
        <v>29</v>
      </c>
      <c r="F537" t="s">
        <v>44</v>
      </c>
      <c r="G537">
        <v>325.8</v>
      </c>
      <c r="H537">
        <v>6</v>
      </c>
      <c r="I537">
        <v>4.1</v>
      </c>
      <c r="J537">
        <v>-1</v>
      </c>
      <c r="K537" t="s">
        <v>1072</v>
      </c>
      <c r="L537">
        <v>0</v>
      </c>
      <c r="M537">
        <v>54</v>
      </c>
      <c r="N537" t="s">
        <v>3360</v>
      </c>
      <c r="O537">
        <v>0</v>
      </c>
      <c r="P537">
        <v>69</v>
      </c>
      <c r="Q537" t="s">
        <v>3360</v>
      </c>
      <c r="R537">
        <v>0.3</v>
      </c>
      <c r="S537">
        <v>56</v>
      </c>
      <c r="T537" t="s">
        <v>3360</v>
      </c>
      <c r="U537">
        <v>0</v>
      </c>
      <c r="V537">
        <v>61</v>
      </c>
      <c r="W537" t="s">
        <v>3360</v>
      </c>
      <c r="X537">
        <v>0</v>
      </c>
      <c r="Z537">
        <f>IFERROR(VLOOKUP(AA537,$A$2:$D$1636,4,FALSE),"")</f>
        <v>7.3</v>
      </c>
    </row>
    <row r="538" spans="1:26">
      <c r="A538">
        <v>546</v>
      </c>
      <c r="B538" t="s">
        <v>1565</v>
      </c>
      <c r="C538" s="61" t="str">
        <f>HYPERLINK("[映雪.xlsx]类型!B8",类型!$C$8)</f>
        <v>智慧全能</v>
      </c>
      <c r="D538">
        <v>4.7</v>
      </c>
      <c r="E538">
        <v>29</v>
      </c>
      <c r="F538" t="s">
        <v>44</v>
      </c>
      <c r="G538">
        <v>325.8</v>
      </c>
      <c r="H538">
        <v>7</v>
      </c>
      <c r="I538">
        <v>4.4</v>
      </c>
      <c r="J538">
        <v>-1</v>
      </c>
      <c r="K538" t="s">
        <v>1069</v>
      </c>
      <c r="L538">
        <v>0</v>
      </c>
      <c r="M538">
        <v>48</v>
      </c>
      <c r="N538" t="s">
        <v>3360</v>
      </c>
      <c r="O538">
        <v>0</v>
      </c>
      <c r="P538">
        <v>52</v>
      </c>
      <c r="Q538" t="s">
        <v>3360</v>
      </c>
      <c r="R538">
        <v>0</v>
      </c>
      <c r="S538">
        <v>67</v>
      </c>
      <c r="T538" t="s">
        <v>3360</v>
      </c>
      <c r="U538">
        <v>0.3</v>
      </c>
      <c r="V538">
        <v>52</v>
      </c>
      <c r="W538" t="s">
        <v>3360</v>
      </c>
      <c r="X538">
        <v>0</v>
      </c>
      <c r="Z538">
        <f>IFERROR(VLOOKUP(AA538,$A$2:$D$1636,4,FALSE),"")</f>
        <v>7.3</v>
      </c>
    </row>
    <row r="539" spans="1:26">
      <c r="A539">
        <v>547</v>
      </c>
      <c r="B539" t="s">
        <v>545</v>
      </c>
      <c r="C539" s="61" t="str">
        <f>HYPERLINK("[映雪.xlsx]类型!B6",类型!$C$6)</f>
        <v>统御全能</v>
      </c>
      <c r="D539">
        <v>5.6</v>
      </c>
      <c r="E539">
        <v>29</v>
      </c>
      <c r="F539" t="s">
        <v>44</v>
      </c>
      <c r="G539">
        <v>325.8</v>
      </c>
      <c r="H539">
        <v>5</v>
      </c>
      <c r="I539">
        <v>5.3</v>
      </c>
      <c r="J539">
        <v>-1</v>
      </c>
      <c r="K539" t="s">
        <v>1049</v>
      </c>
      <c r="L539">
        <v>0</v>
      </c>
      <c r="M539">
        <v>67</v>
      </c>
      <c r="N539" t="s">
        <v>3360</v>
      </c>
      <c r="O539">
        <v>0.3</v>
      </c>
      <c r="P539">
        <v>41</v>
      </c>
      <c r="Q539" t="s">
        <v>3360</v>
      </c>
      <c r="R539">
        <v>0</v>
      </c>
      <c r="S539">
        <v>54</v>
      </c>
      <c r="T539" t="s">
        <v>3360</v>
      </c>
      <c r="U539">
        <v>0</v>
      </c>
      <c r="V539">
        <v>64</v>
      </c>
      <c r="W539" t="s">
        <v>3360</v>
      </c>
      <c r="X539">
        <v>0</v>
      </c>
      <c r="Z539">
        <f>IFERROR(VLOOKUP(AA539,$A$2:$D$1636,4,FALSE),"")</f>
        <v>7.3</v>
      </c>
    </row>
    <row r="540" spans="1:26">
      <c r="A540">
        <v>548</v>
      </c>
      <c r="B540" t="s">
        <v>1566</v>
      </c>
      <c r="C540" s="61" t="str">
        <f>HYPERLINK("[映雪.xlsx]类型!B22",类型!$C$22)</f>
        <v>傲娇</v>
      </c>
      <c r="D540">
        <v>4</v>
      </c>
      <c r="E540">
        <v>29</v>
      </c>
      <c r="F540" t="s">
        <v>44</v>
      </c>
      <c r="G540">
        <v>325.8</v>
      </c>
      <c r="H540">
        <v>21</v>
      </c>
      <c r="I540">
        <v>4</v>
      </c>
      <c r="J540">
        <v>-1</v>
      </c>
      <c r="K540" t="s">
        <v>1053</v>
      </c>
      <c r="L540">
        <v>0</v>
      </c>
      <c r="M540">
        <v>59</v>
      </c>
      <c r="N540" t="s">
        <v>3360</v>
      </c>
      <c r="O540">
        <v>0</v>
      </c>
      <c r="P540">
        <v>52</v>
      </c>
      <c r="Q540" t="s">
        <v>3360</v>
      </c>
      <c r="R540">
        <v>0</v>
      </c>
      <c r="S540">
        <v>51</v>
      </c>
      <c r="T540" t="s">
        <v>3360</v>
      </c>
      <c r="U540">
        <v>0</v>
      </c>
      <c r="V540">
        <v>49</v>
      </c>
      <c r="W540" t="s">
        <v>3360</v>
      </c>
      <c r="X540">
        <v>0</v>
      </c>
      <c r="Z540">
        <f>IFERROR(VLOOKUP(AA540,$A$2:$D$1636,4,FALSE),"")</f>
        <v>7.3</v>
      </c>
    </row>
    <row r="541" spans="1:26">
      <c r="A541">
        <v>549</v>
      </c>
      <c r="B541" t="s">
        <v>142</v>
      </c>
      <c r="C541" s="61" t="str">
        <f>HYPERLINK("[映雪.xlsx]类型!B22",类型!$C$22)</f>
        <v>傲娇</v>
      </c>
      <c r="D541">
        <v>5.1</v>
      </c>
      <c r="E541">
        <v>30</v>
      </c>
      <c r="F541" t="s">
        <v>142</v>
      </c>
      <c r="G541">
        <v>122.9</v>
      </c>
      <c r="H541">
        <v>21</v>
      </c>
      <c r="I541">
        <v>4</v>
      </c>
      <c r="J541">
        <v>-1</v>
      </c>
      <c r="K541" t="s">
        <v>1026</v>
      </c>
      <c r="L541">
        <v>0</v>
      </c>
      <c r="M541">
        <v>71</v>
      </c>
      <c r="N541" t="s">
        <v>3360</v>
      </c>
      <c r="O541">
        <v>0.4</v>
      </c>
      <c r="P541">
        <v>71</v>
      </c>
      <c r="Q541" t="s">
        <v>3360</v>
      </c>
      <c r="R541">
        <v>0.4</v>
      </c>
      <c r="S541">
        <v>70</v>
      </c>
      <c r="T541" t="s">
        <v>3360</v>
      </c>
      <c r="U541">
        <v>0.3</v>
      </c>
      <c r="V541">
        <v>48</v>
      </c>
      <c r="W541" t="s">
        <v>3360</v>
      </c>
      <c r="X541">
        <v>0</v>
      </c>
      <c r="Z541">
        <f>IFERROR(VLOOKUP(AA541,$A$2:$D$1636,4,FALSE),"")</f>
        <v>7.3</v>
      </c>
    </row>
    <row r="542" spans="1:26">
      <c r="A542">
        <v>550</v>
      </c>
      <c r="B542" t="s">
        <v>1567</v>
      </c>
      <c r="C542" s="61" t="str">
        <f>HYPERLINK("[映雪.xlsx]类型!B5",类型!$C$5)</f>
        <v>家政强化</v>
      </c>
      <c r="D542">
        <v>3.4</v>
      </c>
      <c r="E542">
        <v>30</v>
      </c>
      <c r="F542" t="s">
        <v>142</v>
      </c>
      <c r="G542">
        <v>122.9</v>
      </c>
      <c r="H542">
        <v>4</v>
      </c>
      <c r="I542">
        <v>3.4</v>
      </c>
      <c r="J542">
        <v>-1</v>
      </c>
      <c r="K542" t="s">
        <v>1011</v>
      </c>
      <c r="L542">
        <v>0</v>
      </c>
      <c r="M542">
        <v>57</v>
      </c>
      <c r="N542" t="s">
        <v>3360</v>
      </c>
      <c r="O542">
        <v>0</v>
      </c>
      <c r="P542">
        <v>46</v>
      </c>
      <c r="Q542" t="s">
        <v>3360</v>
      </c>
      <c r="R542">
        <v>0</v>
      </c>
      <c r="S542">
        <v>51</v>
      </c>
      <c r="T542" t="s">
        <v>3360</v>
      </c>
      <c r="U542">
        <v>0</v>
      </c>
      <c r="V542">
        <v>57</v>
      </c>
      <c r="W542" t="s">
        <v>3360</v>
      </c>
      <c r="X542">
        <v>0</v>
      </c>
      <c r="Z542">
        <f>IFERROR(VLOOKUP(AA542,$A$2:$D$1636,4,FALSE),"")</f>
        <v>7.3</v>
      </c>
    </row>
    <row r="543" spans="1:26">
      <c r="A543">
        <v>551</v>
      </c>
      <c r="B543" t="s">
        <v>1568</v>
      </c>
      <c r="C543" s="61" t="str">
        <f>HYPERLINK("[映雪.xlsx]类型!B4",类型!$C$4)</f>
        <v>智慧强化</v>
      </c>
      <c r="D543">
        <v>5.5</v>
      </c>
      <c r="E543">
        <v>30</v>
      </c>
      <c r="F543" t="s">
        <v>142</v>
      </c>
      <c r="G543">
        <v>122.9</v>
      </c>
      <c r="H543">
        <v>3</v>
      </c>
      <c r="I543">
        <v>5.5</v>
      </c>
      <c r="J543">
        <v>-1</v>
      </c>
      <c r="K543" t="s">
        <v>1035</v>
      </c>
      <c r="L543">
        <v>0</v>
      </c>
      <c r="M543">
        <v>44</v>
      </c>
      <c r="N543" t="s">
        <v>3360</v>
      </c>
      <c r="O543">
        <v>0</v>
      </c>
      <c r="P543">
        <v>21</v>
      </c>
      <c r="Q543" t="s">
        <v>3360</v>
      </c>
      <c r="R543">
        <v>0</v>
      </c>
      <c r="S543">
        <v>63</v>
      </c>
      <c r="T543" t="s">
        <v>3360</v>
      </c>
      <c r="U543">
        <v>0</v>
      </c>
      <c r="V543">
        <v>47</v>
      </c>
      <c r="W543" t="s">
        <v>3360</v>
      </c>
      <c r="X543">
        <v>0</v>
      </c>
      <c r="Z543">
        <f>IFERROR(VLOOKUP(AA543,$A$2:$D$1636,4,FALSE),"")</f>
        <v>7.3</v>
      </c>
    </row>
    <row r="544" spans="1:26">
      <c r="A544">
        <v>552</v>
      </c>
      <c r="B544" t="s">
        <v>1569</v>
      </c>
      <c r="C544" s="61" t="str">
        <f>HYPERLINK("[映雪.xlsx]类型!B23",类型!$C$23)</f>
        <v>管家</v>
      </c>
      <c r="D544">
        <v>7.1</v>
      </c>
      <c r="E544">
        <v>30</v>
      </c>
      <c r="F544" t="s">
        <v>142</v>
      </c>
      <c r="G544">
        <v>122.9</v>
      </c>
      <c r="H544">
        <v>22</v>
      </c>
      <c r="I544">
        <v>6.4</v>
      </c>
      <c r="J544">
        <v>-1</v>
      </c>
      <c r="K544" t="s">
        <v>1087</v>
      </c>
      <c r="L544">
        <v>0</v>
      </c>
      <c r="M544">
        <v>40</v>
      </c>
      <c r="N544" t="s">
        <v>3360</v>
      </c>
      <c r="O544">
        <v>0</v>
      </c>
      <c r="P544">
        <v>77</v>
      </c>
      <c r="Q544" t="s">
        <v>3360</v>
      </c>
      <c r="R544">
        <v>0.4</v>
      </c>
      <c r="S544">
        <v>69</v>
      </c>
      <c r="T544" t="s">
        <v>3360</v>
      </c>
      <c r="U544">
        <v>0.3</v>
      </c>
      <c r="V544">
        <v>69</v>
      </c>
      <c r="W544" t="s">
        <v>3360</v>
      </c>
      <c r="X544">
        <v>0</v>
      </c>
      <c r="Z544">
        <f>IFERROR(VLOOKUP(AA544,$A$2:$D$1636,4,FALSE),"")</f>
        <v>7.3</v>
      </c>
    </row>
    <row r="545" spans="1:26">
      <c r="A545">
        <v>553</v>
      </c>
      <c r="B545" t="s">
        <v>1570</v>
      </c>
      <c r="C545" s="61" t="str">
        <f>HYPERLINK("[映雪.xlsx]类型!B4",类型!$C$4)</f>
        <v>智慧强化</v>
      </c>
      <c r="D545">
        <v>5.8</v>
      </c>
      <c r="E545">
        <v>30</v>
      </c>
      <c r="F545" t="s">
        <v>142</v>
      </c>
      <c r="G545">
        <v>122.9</v>
      </c>
      <c r="H545">
        <v>3</v>
      </c>
      <c r="I545">
        <v>5.5</v>
      </c>
      <c r="J545">
        <v>-1</v>
      </c>
      <c r="K545" t="s">
        <v>1029</v>
      </c>
      <c r="L545">
        <v>0</v>
      </c>
      <c r="M545">
        <v>64</v>
      </c>
      <c r="N545" t="s">
        <v>3360</v>
      </c>
      <c r="O545">
        <v>0</v>
      </c>
      <c r="P545">
        <v>55</v>
      </c>
      <c r="Q545" t="s">
        <v>3360</v>
      </c>
      <c r="R545">
        <v>0</v>
      </c>
      <c r="S545">
        <v>70</v>
      </c>
      <c r="T545" t="s">
        <v>3360</v>
      </c>
      <c r="U545">
        <v>0.3</v>
      </c>
      <c r="V545">
        <v>60</v>
      </c>
      <c r="W545" t="s">
        <v>3360</v>
      </c>
      <c r="X545">
        <v>0</v>
      </c>
      <c r="Z545">
        <f>IFERROR(VLOOKUP(AA545,$A$2:$D$1636,4,FALSE),"")</f>
        <v>7.3</v>
      </c>
    </row>
    <row r="546" spans="1:26">
      <c r="A546">
        <v>554</v>
      </c>
      <c r="B546" t="s">
        <v>1571</v>
      </c>
      <c r="C546" s="61" t="str">
        <f>HYPERLINK("[映雪.xlsx]类型!B23",类型!$C$23)</f>
        <v>管家</v>
      </c>
      <c r="D546">
        <v>6.8</v>
      </c>
      <c r="E546">
        <v>30</v>
      </c>
      <c r="F546" t="s">
        <v>142</v>
      </c>
      <c r="G546">
        <v>122.9</v>
      </c>
      <c r="H546">
        <v>22</v>
      </c>
      <c r="I546">
        <v>6.4</v>
      </c>
      <c r="J546">
        <v>-1</v>
      </c>
      <c r="K546" t="s">
        <v>1051</v>
      </c>
      <c r="L546">
        <v>0</v>
      </c>
      <c r="M546">
        <v>38</v>
      </c>
      <c r="N546" t="s">
        <v>3360</v>
      </c>
      <c r="O546">
        <v>0</v>
      </c>
      <c r="P546">
        <v>74</v>
      </c>
      <c r="Q546" t="s">
        <v>3360</v>
      </c>
      <c r="R546">
        <v>0.4</v>
      </c>
      <c r="S546">
        <v>57</v>
      </c>
      <c r="T546" t="s">
        <v>3360</v>
      </c>
      <c r="U546">
        <v>0</v>
      </c>
      <c r="V546">
        <v>55</v>
      </c>
      <c r="W546" t="s">
        <v>3360</v>
      </c>
      <c r="X546">
        <v>0</v>
      </c>
      <c r="Z546">
        <f>IFERROR(VLOOKUP(AA546,$A$2:$D$1636,4,FALSE),"")</f>
        <v>7.3</v>
      </c>
    </row>
    <row r="547" spans="1:26">
      <c r="A547">
        <v>555</v>
      </c>
      <c r="B547" t="s">
        <v>1572</v>
      </c>
      <c r="C547" s="61" t="str">
        <f>HYPERLINK("[映雪.xlsx]类型!B1",类型!$C$1)</f>
        <v>均衡</v>
      </c>
      <c r="D547">
        <v>4.6</v>
      </c>
      <c r="E547">
        <v>30</v>
      </c>
      <c r="F547" t="s">
        <v>142</v>
      </c>
      <c r="G547">
        <v>122.9</v>
      </c>
      <c r="H547">
        <v>0</v>
      </c>
      <c r="I547">
        <v>4.6</v>
      </c>
      <c r="J547">
        <v>-1</v>
      </c>
      <c r="K547" t="s">
        <v>1022</v>
      </c>
      <c r="L547">
        <v>0</v>
      </c>
      <c r="M547">
        <v>60</v>
      </c>
      <c r="N547" t="s">
        <v>3360</v>
      </c>
      <c r="O547">
        <v>0</v>
      </c>
      <c r="P547">
        <v>57</v>
      </c>
      <c r="Q547" t="s">
        <v>3360</v>
      </c>
      <c r="R547">
        <v>0</v>
      </c>
      <c r="S547">
        <v>41</v>
      </c>
      <c r="T547" t="s">
        <v>3360</v>
      </c>
      <c r="U547">
        <v>0</v>
      </c>
      <c r="V547">
        <v>82</v>
      </c>
      <c r="W547" t="s">
        <v>3360</v>
      </c>
      <c r="X547">
        <v>0</v>
      </c>
      <c r="Z547">
        <f>IFERROR(VLOOKUP(AA547,$A$2:$D$1636,4,FALSE),"")</f>
        <v>7.3</v>
      </c>
    </row>
    <row r="548" spans="1:26">
      <c r="A548">
        <v>556</v>
      </c>
      <c r="B548" t="s">
        <v>1573</v>
      </c>
      <c r="C548" s="61" t="str">
        <f>HYPERLINK("[映雪.xlsx]类型!B1",类型!$C$1)</f>
        <v>均衡</v>
      </c>
      <c r="D548">
        <v>4.6</v>
      </c>
      <c r="E548">
        <v>31</v>
      </c>
      <c r="F548" t="s">
        <v>86</v>
      </c>
      <c r="G548">
        <v>124.4</v>
      </c>
      <c r="H548">
        <v>0</v>
      </c>
      <c r="I548">
        <v>4.6</v>
      </c>
      <c r="J548">
        <v>-1</v>
      </c>
      <c r="K548" t="s">
        <v>1022</v>
      </c>
      <c r="L548">
        <v>0</v>
      </c>
      <c r="M548">
        <v>59</v>
      </c>
      <c r="N548" t="s">
        <v>3360</v>
      </c>
      <c r="O548">
        <v>0</v>
      </c>
      <c r="P548">
        <v>50</v>
      </c>
      <c r="Q548" t="s">
        <v>3360</v>
      </c>
      <c r="R548">
        <v>0</v>
      </c>
      <c r="S548">
        <v>55</v>
      </c>
      <c r="T548" t="s">
        <v>3360</v>
      </c>
      <c r="U548">
        <v>0</v>
      </c>
      <c r="V548">
        <v>51</v>
      </c>
      <c r="W548" t="s">
        <v>3360</v>
      </c>
      <c r="X548">
        <v>0</v>
      </c>
      <c r="Z548">
        <f>IFERROR(VLOOKUP(AA548,$A$2:$D$1636,4,FALSE),"")</f>
        <v>7.3</v>
      </c>
    </row>
    <row r="549" spans="1:26">
      <c r="A549">
        <v>557</v>
      </c>
      <c r="B549" t="s">
        <v>1574</v>
      </c>
      <c r="C549" s="61" t="str">
        <f>HYPERLINK("[映雪.xlsx]类型!B9",类型!$C$9)</f>
        <v>家政全能</v>
      </c>
      <c r="D549">
        <v>3.5</v>
      </c>
      <c r="E549">
        <v>31</v>
      </c>
      <c r="F549" t="s">
        <v>86</v>
      </c>
      <c r="G549">
        <v>124.4</v>
      </c>
      <c r="H549">
        <v>8</v>
      </c>
      <c r="I549">
        <v>3.5</v>
      </c>
      <c r="J549">
        <v>-1</v>
      </c>
      <c r="K549" t="s">
        <v>1079</v>
      </c>
      <c r="L549">
        <v>0</v>
      </c>
      <c r="M549">
        <v>50</v>
      </c>
      <c r="N549" t="s">
        <v>3360</v>
      </c>
      <c r="O549">
        <v>0</v>
      </c>
      <c r="P549">
        <v>32</v>
      </c>
      <c r="Q549" t="s">
        <v>3360</v>
      </c>
      <c r="R549">
        <v>0</v>
      </c>
      <c r="S549">
        <v>41</v>
      </c>
      <c r="T549" t="s">
        <v>3360</v>
      </c>
      <c r="U549">
        <v>0</v>
      </c>
      <c r="V549">
        <v>72</v>
      </c>
      <c r="W549" t="s">
        <v>3360</v>
      </c>
      <c r="X549">
        <v>0</v>
      </c>
      <c r="Z549">
        <f>IFERROR(VLOOKUP(AA549,$A$2:$D$1636,4,FALSE),"")</f>
        <v>7.3</v>
      </c>
    </row>
    <row r="550" spans="1:26">
      <c r="A550">
        <v>558</v>
      </c>
      <c r="B550" t="s">
        <v>561</v>
      </c>
      <c r="C550" s="61" t="str">
        <f>HYPERLINK("[映雪.xlsx]类型!B31",类型!$C$31)</f>
        <v>后宫王</v>
      </c>
      <c r="D550">
        <v>6.2</v>
      </c>
      <c r="E550">
        <v>31</v>
      </c>
      <c r="F550" t="s">
        <v>86</v>
      </c>
      <c r="G550">
        <v>124.4</v>
      </c>
      <c r="H550">
        <v>30</v>
      </c>
      <c r="I550">
        <v>5.5</v>
      </c>
      <c r="J550">
        <v>-1</v>
      </c>
      <c r="K550" t="s">
        <v>1064</v>
      </c>
      <c r="L550">
        <v>0</v>
      </c>
      <c r="M550">
        <v>76</v>
      </c>
      <c r="N550" t="s">
        <v>3360</v>
      </c>
      <c r="O550">
        <v>0.4</v>
      </c>
      <c r="P550">
        <v>60</v>
      </c>
      <c r="Q550" t="s">
        <v>3360</v>
      </c>
      <c r="R550">
        <v>0</v>
      </c>
      <c r="S550">
        <v>71</v>
      </c>
      <c r="T550" t="s">
        <v>3360</v>
      </c>
      <c r="U550">
        <v>0.4</v>
      </c>
      <c r="V550">
        <v>68</v>
      </c>
      <c r="W550" t="s">
        <v>3360</v>
      </c>
      <c r="X550">
        <v>0</v>
      </c>
      <c r="Z550">
        <f>IFERROR(VLOOKUP(AA550,$A$2:$D$1636,4,FALSE),"")</f>
        <v>7.3</v>
      </c>
    </row>
    <row r="551" spans="1:26">
      <c r="A551">
        <v>559</v>
      </c>
      <c r="B551" t="s">
        <v>1575</v>
      </c>
      <c r="C551" s="61" t="str">
        <f>HYPERLINK("[映雪.xlsx]类型!B22",类型!$C$22)</f>
        <v>傲娇</v>
      </c>
      <c r="D551">
        <v>4</v>
      </c>
      <c r="E551">
        <v>31</v>
      </c>
      <c r="F551" t="s">
        <v>86</v>
      </c>
      <c r="G551">
        <v>124.4</v>
      </c>
      <c r="H551">
        <v>21</v>
      </c>
      <c r="I551">
        <v>4</v>
      </c>
      <c r="J551">
        <v>-1</v>
      </c>
      <c r="K551" t="s">
        <v>1019</v>
      </c>
      <c r="L551">
        <v>0</v>
      </c>
      <c r="M551">
        <v>54</v>
      </c>
      <c r="N551" t="s">
        <v>3360</v>
      </c>
      <c r="O551">
        <v>0</v>
      </c>
      <c r="P551">
        <v>41</v>
      </c>
      <c r="Q551" t="s">
        <v>3360</v>
      </c>
      <c r="R551">
        <v>0</v>
      </c>
      <c r="S551">
        <v>64</v>
      </c>
      <c r="T551" t="s">
        <v>3360</v>
      </c>
      <c r="U551">
        <v>0</v>
      </c>
      <c r="V551">
        <v>63</v>
      </c>
      <c r="W551" t="s">
        <v>3360</v>
      </c>
      <c r="X551">
        <v>0</v>
      </c>
      <c r="Z551">
        <f>IFERROR(VLOOKUP(AA551,$A$2:$D$1636,4,FALSE),"")</f>
        <v>7.3</v>
      </c>
    </row>
    <row r="552" spans="1:26">
      <c r="A552">
        <v>560</v>
      </c>
      <c r="B552" t="s">
        <v>1576</v>
      </c>
      <c r="C552" s="61" t="str">
        <f>HYPERLINK("[映雪.xlsx]类型!B26",类型!$C$26)</f>
        <v>剑豪</v>
      </c>
      <c r="D552">
        <v>4.3</v>
      </c>
      <c r="E552">
        <v>31</v>
      </c>
      <c r="F552" t="s">
        <v>86</v>
      </c>
      <c r="G552">
        <v>124.4</v>
      </c>
      <c r="H552">
        <v>25</v>
      </c>
      <c r="I552">
        <v>3.9</v>
      </c>
      <c r="J552">
        <v>-1</v>
      </c>
      <c r="K552" t="s">
        <v>1085</v>
      </c>
      <c r="L552">
        <v>0</v>
      </c>
      <c r="M552">
        <v>38</v>
      </c>
      <c r="N552" t="s">
        <v>3360</v>
      </c>
      <c r="O552">
        <v>0</v>
      </c>
      <c r="P552">
        <v>74</v>
      </c>
      <c r="Q552" t="s">
        <v>3360</v>
      </c>
      <c r="R552">
        <v>0.4</v>
      </c>
      <c r="S552">
        <v>57</v>
      </c>
      <c r="T552" t="s">
        <v>3360</v>
      </c>
      <c r="U552">
        <v>0</v>
      </c>
      <c r="V552">
        <v>54</v>
      </c>
      <c r="W552" t="s">
        <v>3360</v>
      </c>
      <c r="X552">
        <v>0</v>
      </c>
      <c r="Z552">
        <f>IFERROR(VLOOKUP(AA552,$A$2:$D$1636,4,FALSE),"")</f>
        <v>7.3</v>
      </c>
    </row>
    <row r="553" spans="1:26">
      <c r="A553">
        <v>561</v>
      </c>
      <c r="B553" t="s">
        <v>564</v>
      </c>
      <c r="C553" s="61" t="str">
        <f>HYPERLINK("[映雪.xlsx]类型!B5",类型!$C$5)</f>
        <v>家政强化</v>
      </c>
      <c r="D553">
        <v>3.7</v>
      </c>
      <c r="E553">
        <v>31</v>
      </c>
      <c r="F553" t="s">
        <v>86</v>
      </c>
      <c r="G553">
        <v>124.4</v>
      </c>
      <c r="H553">
        <v>4</v>
      </c>
      <c r="I553">
        <v>3.4</v>
      </c>
      <c r="J553">
        <v>-1</v>
      </c>
      <c r="K553" t="s">
        <v>1047</v>
      </c>
      <c r="L553">
        <v>0</v>
      </c>
      <c r="M553">
        <v>69</v>
      </c>
      <c r="N553" t="s">
        <v>3360</v>
      </c>
      <c r="O553">
        <v>0.3</v>
      </c>
      <c r="P553">
        <v>49</v>
      </c>
      <c r="Q553" t="s">
        <v>3360</v>
      </c>
      <c r="R553">
        <v>0</v>
      </c>
      <c r="S553">
        <v>51</v>
      </c>
      <c r="T553" t="s">
        <v>3360</v>
      </c>
      <c r="U553">
        <v>0</v>
      </c>
      <c r="V553">
        <v>81</v>
      </c>
      <c r="W553" t="s">
        <v>3360</v>
      </c>
      <c r="X553">
        <v>0</v>
      </c>
      <c r="Z553">
        <f>IFERROR(VLOOKUP(AA553,$A$2:$D$1636,4,FALSE),"")</f>
        <v>7.3</v>
      </c>
    </row>
    <row r="554" spans="1:26">
      <c r="A554">
        <v>562</v>
      </c>
      <c r="B554" t="s">
        <v>1577</v>
      </c>
      <c r="C554" s="61" t="str">
        <f>HYPERLINK("[映雪.xlsx]类型!B3",类型!$C$3)</f>
        <v>武勇强化</v>
      </c>
      <c r="D554">
        <v>4.2</v>
      </c>
      <c r="E554">
        <v>31</v>
      </c>
      <c r="F554" t="s">
        <v>86</v>
      </c>
      <c r="G554">
        <v>124.4</v>
      </c>
      <c r="H554">
        <v>2</v>
      </c>
      <c r="I554">
        <v>3.5</v>
      </c>
      <c r="J554">
        <v>-1</v>
      </c>
      <c r="K554" t="s">
        <v>1031</v>
      </c>
      <c r="L554">
        <v>0</v>
      </c>
      <c r="M554">
        <v>66</v>
      </c>
      <c r="N554" t="s">
        <v>3360</v>
      </c>
      <c r="O554">
        <v>0.3</v>
      </c>
      <c r="P554">
        <v>69</v>
      </c>
      <c r="Q554" t="s">
        <v>3360</v>
      </c>
      <c r="R554">
        <v>0.3</v>
      </c>
      <c r="S554">
        <v>60</v>
      </c>
      <c r="T554" t="s">
        <v>3360</v>
      </c>
      <c r="U554">
        <v>0</v>
      </c>
      <c r="V554">
        <v>68</v>
      </c>
      <c r="W554" t="s">
        <v>3360</v>
      </c>
      <c r="X554">
        <v>0</v>
      </c>
      <c r="Z554">
        <f>IFERROR(VLOOKUP(AA554,$A$2:$D$1636,4,FALSE),"")</f>
        <v>7.3</v>
      </c>
    </row>
    <row r="555" spans="1:26">
      <c r="A555">
        <v>563</v>
      </c>
      <c r="B555" t="s">
        <v>1578</v>
      </c>
      <c r="C555" s="61" t="str">
        <f>HYPERLINK("[映雪.xlsx]类型!B26",类型!$C$26)</f>
        <v>剑豪</v>
      </c>
      <c r="D555">
        <v>4.2</v>
      </c>
      <c r="E555">
        <v>31</v>
      </c>
      <c r="F555" t="s">
        <v>86</v>
      </c>
      <c r="G555">
        <v>124.4</v>
      </c>
      <c r="H555">
        <v>25</v>
      </c>
      <c r="I555">
        <v>3.9</v>
      </c>
      <c r="J555">
        <v>-1</v>
      </c>
      <c r="K555" t="s">
        <v>1029</v>
      </c>
      <c r="L555">
        <v>0</v>
      </c>
      <c r="M555">
        <v>60</v>
      </c>
      <c r="N555" t="s">
        <v>3360</v>
      </c>
      <c r="O555">
        <v>0</v>
      </c>
      <c r="P555">
        <v>70</v>
      </c>
      <c r="Q555" t="s">
        <v>3360</v>
      </c>
      <c r="R555">
        <v>0.3</v>
      </c>
      <c r="S555">
        <v>61</v>
      </c>
      <c r="T555" t="s">
        <v>3360</v>
      </c>
      <c r="U555">
        <v>0</v>
      </c>
      <c r="V555">
        <v>61</v>
      </c>
      <c r="W555" t="s">
        <v>3360</v>
      </c>
      <c r="X555">
        <v>0</v>
      </c>
      <c r="Z555">
        <f>IFERROR(VLOOKUP(AA555,$A$2:$D$1636,4,FALSE),"")</f>
        <v>7.3</v>
      </c>
    </row>
    <row r="556" spans="1:26">
      <c r="A556">
        <v>564</v>
      </c>
      <c r="B556" t="s">
        <v>1579</v>
      </c>
      <c r="C556" s="61" t="str">
        <f>HYPERLINK("[映雪.xlsx]类型!B9",类型!$C$9)</f>
        <v>家政全能</v>
      </c>
      <c r="D556">
        <v>3.8</v>
      </c>
      <c r="E556">
        <v>31</v>
      </c>
      <c r="F556" t="s">
        <v>86</v>
      </c>
      <c r="G556">
        <v>124.4</v>
      </c>
      <c r="H556">
        <v>8</v>
      </c>
      <c r="I556">
        <v>3.5</v>
      </c>
      <c r="J556">
        <v>-1</v>
      </c>
      <c r="K556" t="s">
        <v>1060</v>
      </c>
      <c r="L556">
        <v>0</v>
      </c>
      <c r="M556">
        <v>54</v>
      </c>
      <c r="N556" t="s">
        <v>3360</v>
      </c>
      <c r="O556">
        <v>0</v>
      </c>
      <c r="P556">
        <v>68</v>
      </c>
      <c r="Q556" t="s">
        <v>3360</v>
      </c>
      <c r="R556">
        <v>0.3</v>
      </c>
      <c r="S556">
        <v>57</v>
      </c>
      <c r="T556" t="s">
        <v>3360</v>
      </c>
      <c r="U556">
        <v>0</v>
      </c>
      <c r="V556">
        <v>73</v>
      </c>
      <c r="W556" t="s">
        <v>3360</v>
      </c>
      <c r="X556">
        <v>0</v>
      </c>
      <c r="Z556">
        <f>IFERROR(VLOOKUP(AA556,$A$2:$D$1636,4,FALSE),"")</f>
        <v>7.3</v>
      </c>
    </row>
    <row r="557" spans="1:26">
      <c r="A557">
        <v>565</v>
      </c>
      <c r="B557" t="s">
        <v>1580</v>
      </c>
      <c r="C557" s="61" t="str">
        <f>HYPERLINK("[映雪.xlsx]类型!B1",类型!$C$1)</f>
        <v>均衡</v>
      </c>
      <c r="D557">
        <v>4.9</v>
      </c>
      <c r="E557">
        <v>31</v>
      </c>
      <c r="F557" t="s">
        <v>86</v>
      </c>
      <c r="G557">
        <v>124.4</v>
      </c>
      <c r="H557">
        <v>0</v>
      </c>
      <c r="I557">
        <v>4.6</v>
      </c>
      <c r="J557">
        <v>-1</v>
      </c>
      <c r="K557" t="s">
        <v>1022</v>
      </c>
      <c r="L557">
        <v>0</v>
      </c>
      <c r="M557">
        <v>61</v>
      </c>
      <c r="N557" t="s">
        <v>3360</v>
      </c>
      <c r="O557">
        <v>0</v>
      </c>
      <c r="P557">
        <v>69</v>
      </c>
      <c r="Q557" t="s">
        <v>3360</v>
      </c>
      <c r="R557">
        <v>0.3</v>
      </c>
      <c r="S557">
        <v>46</v>
      </c>
      <c r="T557" t="s">
        <v>3360</v>
      </c>
      <c r="U557">
        <v>0</v>
      </c>
      <c r="V557">
        <v>56</v>
      </c>
      <c r="W557" t="s">
        <v>3360</v>
      </c>
      <c r="X557">
        <v>0</v>
      </c>
      <c r="Z557">
        <f>IFERROR(VLOOKUP(AA557,$A$2:$D$1636,4,FALSE),"")</f>
        <v>7.3</v>
      </c>
    </row>
    <row r="558" spans="1:26">
      <c r="A558">
        <v>566</v>
      </c>
      <c r="B558" t="s">
        <v>1581</v>
      </c>
      <c r="C558" s="61" t="str">
        <f>HYPERLINK("[映雪.xlsx]类型!B17",类型!$C$17)</f>
        <v>记者</v>
      </c>
      <c r="D558">
        <v>6.4</v>
      </c>
      <c r="E558">
        <v>31</v>
      </c>
      <c r="F558" t="s">
        <v>86</v>
      </c>
      <c r="G558">
        <v>124.4</v>
      </c>
      <c r="H558">
        <v>16</v>
      </c>
      <c r="I558">
        <v>6.4</v>
      </c>
      <c r="J558">
        <v>-1</v>
      </c>
      <c r="K558" t="s">
        <v>1053</v>
      </c>
      <c r="L558">
        <v>0</v>
      </c>
      <c r="M558">
        <v>50</v>
      </c>
      <c r="N558" t="s">
        <v>3360</v>
      </c>
      <c r="O558">
        <v>0</v>
      </c>
      <c r="P558">
        <v>45</v>
      </c>
      <c r="Q558" t="s">
        <v>3360</v>
      </c>
      <c r="R558">
        <v>0</v>
      </c>
      <c r="S558">
        <v>53</v>
      </c>
      <c r="T558" t="s">
        <v>3360</v>
      </c>
      <c r="U558">
        <v>0</v>
      </c>
      <c r="V558">
        <v>72</v>
      </c>
      <c r="W558" t="s">
        <v>3360</v>
      </c>
      <c r="X558">
        <v>0</v>
      </c>
      <c r="Z558">
        <f>IFERROR(VLOOKUP(AA558,$A$2:$D$1636,4,FALSE),"")</f>
        <v>7.3</v>
      </c>
    </row>
    <row r="559" spans="1:26">
      <c r="A559">
        <v>567</v>
      </c>
      <c r="B559" t="s">
        <v>1582</v>
      </c>
      <c r="C559" s="61" t="str">
        <f>HYPERLINK("[映雪.xlsx]类型!B24",类型!$C$24)</f>
        <v>艺术家</v>
      </c>
      <c r="D559">
        <v>3.8</v>
      </c>
      <c r="E559">
        <v>32</v>
      </c>
      <c r="F559" t="s">
        <v>58</v>
      </c>
      <c r="G559">
        <v>196.5</v>
      </c>
      <c r="H559">
        <v>23</v>
      </c>
      <c r="I559">
        <v>3.8</v>
      </c>
      <c r="J559">
        <v>-1</v>
      </c>
      <c r="K559" t="s">
        <v>1053</v>
      </c>
      <c r="L559">
        <v>0</v>
      </c>
      <c r="M559">
        <v>58</v>
      </c>
      <c r="N559" t="s">
        <v>3360</v>
      </c>
      <c r="O559">
        <v>0</v>
      </c>
      <c r="P559">
        <v>56</v>
      </c>
      <c r="Q559" t="s">
        <v>3360</v>
      </c>
      <c r="R559">
        <v>0</v>
      </c>
      <c r="S559">
        <v>53</v>
      </c>
      <c r="T559" t="s">
        <v>3360</v>
      </c>
      <c r="U559">
        <v>0</v>
      </c>
      <c r="V559">
        <v>62</v>
      </c>
      <c r="W559" t="s">
        <v>3360</v>
      </c>
      <c r="X559">
        <v>0</v>
      </c>
      <c r="Z559">
        <f>IFERROR(VLOOKUP(AA559,$A$2:$D$1636,4,FALSE),"")</f>
        <v>7.3</v>
      </c>
    </row>
    <row r="560" spans="1:26">
      <c r="A560">
        <v>568</v>
      </c>
      <c r="B560" t="s">
        <v>1583</v>
      </c>
      <c r="C560" s="61" t="str">
        <f>HYPERLINK("[映雪.xlsx]类型!B33",类型!$C$33)</f>
        <v>魔女</v>
      </c>
      <c r="D560">
        <v>6.4</v>
      </c>
      <c r="E560">
        <v>32</v>
      </c>
      <c r="F560" t="s">
        <v>58</v>
      </c>
      <c r="G560">
        <v>196.5</v>
      </c>
      <c r="H560">
        <v>32</v>
      </c>
      <c r="I560">
        <v>6</v>
      </c>
      <c r="J560">
        <v>-1</v>
      </c>
      <c r="K560" t="s">
        <v>1049</v>
      </c>
      <c r="L560">
        <v>0</v>
      </c>
      <c r="M560">
        <v>31</v>
      </c>
      <c r="N560" t="s">
        <v>3360</v>
      </c>
      <c r="O560">
        <v>0</v>
      </c>
      <c r="P560">
        <v>62</v>
      </c>
      <c r="Q560" t="s">
        <v>3360</v>
      </c>
      <c r="R560">
        <v>0</v>
      </c>
      <c r="S560">
        <v>74</v>
      </c>
      <c r="T560" t="s">
        <v>3360</v>
      </c>
      <c r="U560">
        <v>0.4</v>
      </c>
      <c r="V560">
        <v>60</v>
      </c>
      <c r="W560" t="s">
        <v>3360</v>
      </c>
      <c r="X560">
        <v>0</v>
      </c>
      <c r="Z560">
        <f>IFERROR(VLOOKUP(AA560,$A$2:$D$1636,4,FALSE),"")</f>
        <v>7.3</v>
      </c>
    </row>
    <row r="561" spans="1:26">
      <c r="A561">
        <v>569</v>
      </c>
      <c r="B561" t="s">
        <v>1584</v>
      </c>
      <c r="C561" s="61" t="str">
        <f>HYPERLINK("[映雪.xlsx]类型!B5",类型!$C$5)</f>
        <v>家政强化</v>
      </c>
      <c r="D561">
        <v>3.4</v>
      </c>
      <c r="E561">
        <v>32</v>
      </c>
      <c r="F561" t="s">
        <v>58</v>
      </c>
      <c r="G561">
        <v>196.5</v>
      </c>
      <c r="H561">
        <v>4</v>
      </c>
      <c r="I561">
        <v>3.4</v>
      </c>
      <c r="J561">
        <v>-1</v>
      </c>
      <c r="K561" t="s">
        <v>1064</v>
      </c>
      <c r="L561">
        <v>0</v>
      </c>
      <c r="M561">
        <v>44</v>
      </c>
      <c r="N561" t="s">
        <v>3360</v>
      </c>
      <c r="O561">
        <v>0</v>
      </c>
      <c r="P561">
        <v>45</v>
      </c>
      <c r="Q561" t="s">
        <v>3360</v>
      </c>
      <c r="R561">
        <v>0</v>
      </c>
      <c r="S561">
        <v>51</v>
      </c>
      <c r="T561" t="s">
        <v>3360</v>
      </c>
      <c r="U561">
        <v>0</v>
      </c>
      <c r="V561">
        <v>64</v>
      </c>
      <c r="W561" t="s">
        <v>3360</v>
      </c>
      <c r="X561">
        <v>0</v>
      </c>
      <c r="Z561">
        <f>IFERROR(VLOOKUP(AA561,$A$2:$D$1636,4,FALSE),"")</f>
        <v>7.3</v>
      </c>
    </row>
    <row r="562" spans="1:26">
      <c r="A562">
        <v>570</v>
      </c>
      <c r="B562" t="s">
        <v>58</v>
      </c>
      <c r="C562" s="61" t="str">
        <f>HYPERLINK("[映雪.xlsx]类型!B13",类型!$C$13)</f>
        <v>贤者</v>
      </c>
      <c r="D562">
        <v>9.1</v>
      </c>
      <c r="E562">
        <v>32</v>
      </c>
      <c r="F562" t="s">
        <v>58</v>
      </c>
      <c r="G562">
        <v>196.5</v>
      </c>
      <c r="H562">
        <v>12</v>
      </c>
      <c r="I562">
        <v>6.7</v>
      </c>
      <c r="J562">
        <v>-1</v>
      </c>
      <c r="K562" t="s">
        <v>1152</v>
      </c>
      <c r="L562">
        <v>0</v>
      </c>
      <c r="M562">
        <v>67</v>
      </c>
      <c r="N562" t="s">
        <v>3360</v>
      </c>
      <c r="O562">
        <v>0.3</v>
      </c>
      <c r="P562">
        <v>64</v>
      </c>
      <c r="Q562" t="s">
        <v>3360</v>
      </c>
      <c r="R562">
        <v>0</v>
      </c>
      <c r="S562">
        <v>84</v>
      </c>
      <c r="T562" t="s">
        <v>3360</v>
      </c>
      <c r="U562">
        <v>2.1</v>
      </c>
      <c r="V562">
        <v>73</v>
      </c>
      <c r="W562" t="s">
        <v>3360</v>
      </c>
      <c r="X562">
        <v>0</v>
      </c>
      <c r="Z562">
        <f>IFERROR(VLOOKUP(AA562,$A$2:$D$1636,4,FALSE),"")</f>
        <v>7.3</v>
      </c>
    </row>
    <row r="563" spans="1:26">
      <c r="A563">
        <v>571</v>
      </c>
      <c r="B563" t="s">
        <v>1585</v>
      </c>
      <c r="C563" s="61" t="str">
        <f>HYPERLINK("[映雪.xlsx]类型!B2",类型!$C$2)</f>
        <v>统御强化</v>
      </c>
      <c r="D563">
        <v>5.2</v>
      </c>
      <c r="E563">
        <v>32</v>
      </c>
      <c r="F563" t="s">
        <v>58</v>
      </c>
      <c r="G563">
        <v>196.5</v>
      </c>
      <c r="H563">
        <v>1</v>
      </c>
      <c r="I563">
        <v>4.5</v>
      </c>
      <c r="J563">
        <v>-1</v>
      </c>
      <c r="K563" t="s">
        <v>1046</v>
      </c>
      <c r="L563">
        <v>0</v>
      </c>
      <c r="M563">
        <v>73</v>
      </c>
      <c r="N563" t="s">
        <v>3360</v>
      </c>
      <c r="O563">
        <v>0.4</v>
      </c>
      <c r="P563">
        <v>48</v>
      </c>
      <c r="Q563" t="s">
        <v>3360</v>
      </c>
      <c r="R563">
        <v>0</v>
      </c>
      <c r="S563">
        <v>67</v>
      </c>
      <c r="T563" t="s">
        <v>3360</v>
      </c>
      <c r="U563">
        <v>0.3</v>
      </c>
      <c r="V563">
        <v>70</v>
      </c>
      <c r="W563" t="s">
        <v>3360</v>
      </c>
      <c r="X563">
        <v>0</v>
      </c>
      <c r="Z563">
        <f>IFERROR(VLOOKUP(AA563,$A$2:$D$1636,4,FALSE),"")</f>
        <v>7.3</v>
      </c>
    </row>
    <row r="564" spans="1:26">
      <c r="A564">
        <v>572</v>
      </c>
      <c r="B564" t="s">
        <v>1586</v>
      </c>
      <c r="C564" s="61" t="str">
        <f>HYPERLINK("[映雪.xlsx]类型!B16",类型!$C$16)</f>
        <v>神明</v>
      </c>
      <c r="D564">
        <v>9.2</v>
      </c>
      <c r="E564">
        <v>32</v>
      </c>
      <c r="F564" t="s">
        <v>58</v>
      </c>
      <c r="G564">
        <v>196.5</v>
      </c>
      <c r="H564">
        <v>15</v>
      </c>
      <c r="I564">
        <v>8.5</v>
      </c>
      <c r="J564">
        <v>-1</v>
      </c>
      <c r="K564" t="s">
        <v>1035</v>
      </c>
      <c r="L564">
        <v>0</v>
      </c>
      <c r="M564">
        <v>60</v>
      </c>
      <c r="N564" t="s">
        <v>3360</v>
      </c>
      <c r="O564">
        <v>0</v>
      </c>
      <c r="P564">
        <v>71</v>
      </c>
      <c r="Q564" t="s">
        <v>3360</v>
      </c>
      <c r="R564">
        <v>0.4</v>
      </c>
      <c r="S564">
        <v>73</v>
      </c>
      <c r="T564" t="s">
        <v>3360</v>
      </c>
      <c r="U564">
        <v>0.4</v>
      </c>
      <c r="V564">
        <v>79</v>
      </c>
      <c r="W564" t="s">
        <v>3360</v>
      </c>
      <c r="X564">
        <v>0</v>
      </c>
      <c r="Z564">
        <f>IFERROR(VLOOKUP(AA564,$A$2:$D$1636,4,FALSE),"")</f>
        <v>7.3</v>
      </c>
    </row>
    <row r="565" spans="1:26">
      <c r="A565">
        <v>573</v>
      </c>
      <c r="B565" t="s">
        <v>1587</v>
      </c>
      <c r="C565" s="61" t="str">
        <f>HYPERLINK("[映雪.xlsx]类型!B8",类型!$C$8)</f>
        <v>智慧全能</v>
      </c>
      <c r="D565">
        <v>4.8</v>
      </c>
      <c r="E565">
        <v>32</v>
      </c>
      <c r="F565" t="s">
        <v>58</v>
      </c>
      <c r="G565">
        <v>196.5</v>
      </c>
      <c r="H565">
        <v>7</v>
      </c>
      <c r="I565">
        <v>4.4</v>
      </c>
      <c r="J565">
        <v>-1</v>
      </c>
      <c r="K565" t="s">
        <v>1074</v>
      </c>
      <c r="L565">
        <v>0</v>
      </c>
      <c r="M565">
        <v>64</v>
      </c>
      <c r="N565" t="s">
        <v>3360</v>
      </c>
      <c r="O565">
        <v>0</v>
      </c>
      <c r="P565">
        <v>72</v>
      </c>
      <c r="Q565" t="s">
        <v>3360</v>
      </c>
      <c r="R565">
        <v>0.4</v>
      </c>
      <c r="S565">
        <v>64</v>
      </c>
      <c r="T565" t="s">
        <v>3360</v>
      </c>
      <c r="U565">
        <v>0</v>
      </c>
      <c r="V565">
        <v>65</v>
      </c>
      <c r="W565" t="s">
        <v>3360</v>
      </c>
      <c r="X565">
        <v>0</v>
      </c>
      <c r="Z565">
        <f>IFERROR(VLOOKUP(AA565,$A$2:$D$1636,4,FALSE),"")</f>
        <v>7.3</v>
      </c>
    </row>
    <row r="566" spans="1:26">
      <c r="A566">
        <v>574</v>
      </c>
      <c r="B566" t="s">
        <v>1588</v>
      </c>
      <c r="C566" s="61" t="str">
        <f>HYPERLINK("[映雪.xlsx]类型!B26",类型!$C$26)</f>
        <v>剑豪</v>
      </c>
      <c r="D566">
        <v>4.6</v>
      </c>
      <c r="E566">
        <v>32</v>
      </c>
      <c r="F566" t="s">
        <v>58</v>
      </c>
      <c r="G566">
        <v>196.5</v>
      </c>
      <c r="H566">
        <v>25</v>
      </c>
      <c r="I566">
        <v>3.9</v>
      </c>
      <c r="J566">
        <v>-1</v>
      </c>
      <c r="K566" t="s">
        <v>1085</v>
      </c>
      <c r="L566">
        <v>0</v>
      </c>
      <c r="M566">
        <v>51</v>
      </c>
      <c r="N566" t="s">
        <v>3360</v>
      </c>
      <c r="O566">
        <v>0</v>
      </c>
      <c r="P566">
        <v>65</v>
      </c>
      <c r="Q566" t="s">
        <v>3360</v>
      </c>
      <c r="R566">
        <v>0.3</v>
      </c>
      <c r="S566">
        <v>72</v>
      </c>
      <c r="T566" t="s">
        <v>3360</v>
      </c>
      <c r="U566">
        <v>0.4</v>
      </c>
      <c r="V566">
        <v>60</v>
      </c>
      <c r="W566" t="s">
        <v>3360</v>
      </c>
      <c r="X566">
        <v>0</v>
      </c>
      <c r="Z566">
        <f>IFERROR(VLOOKUP(AA566,$A$2:$D$1636,4,FALSE),"")</f>
        <v>7.3</v>
      </c>
    </row>
    <row r="567" spans="1:26">
      <c r="A567">
        <v>575</v>
      </c>
      <c r="B567" t="s">
        <v>1589</v>
      </c>
      <c r="C567" s="61" t="str">
        <f>HYPERLINK("[映雪.xlsx]类型!B1",类型!$C$1)</f>
        <v>均衡</v>
      </c>
      <c r="D567">
        <v>4.6</v>
      </c>
      <c r="E567">
        <v>32</v>
      </c>
      <c r="F567" t="s">
        <v>58</v>
      </c>
      <c r="G567">
        <v>196.5</v>
      </c>
      <c r="H567">
        <v>0</v>
      </c>
      <c r="I567">
        <v>4.6</v>
      </c>
      <c r="J567">
        <v>-1</v>
      </c>
      <c r="K567" t="s">
        <v>1079</v>
      </c>
      <c r="L567">
        <v>0</v>
      </c>
      <c r="M567">
        <v>50</v>
      </c>
      <c r="N567" t="s">
        <v>3360</v>
      </c>
      <c r="O567">
        <v>0</v>
      </c>
      <c r="P567">
        <v>41</v>
      </c>
      <c r="Q567" t="s">
        <v>3360</v>
      </c>
      <c r="R567">
        <v>0</v>
      </c>
      <c r="S567">
        <v>55</v>
      </c>
      <c r="T567" t="s">
        <v>3360</v>
      </c>
      <c r="U567">
        <v>0</v>
      </c>
      <c r="V567">
        <v>73</v>
      </c>
      <c r="W567" t="s">
        <v>3360</v>
      </c>
      <c r="X567">
        <v>0</v>
      </c>
      <c r="Z567">
        <f>IFERROR(VLOOKUP(AA567,$A$2:$D$1636,4,FALSE),"")</f>
        <v>7.3</v>
      </c>
    </row>
    <row r="568" spans="1:26">
      <c r="A568">
        <v>577</v>
      </c>
      <c r="B568" t="s">
        <v>1591</v>
      </c>
      <c r="C568" s="61" t="str">
        <f>HYPERLINK("[映雪.xlsx]类型!B33",类型!$C$33)</f>
        <v>魔女</v>
      </c>
      <c r="D568">
        <v>6.8</v>
      </c>
      <c r="E568">
        <v>34</v>
      </c>
      <c r="F568" t="s">
        <v>122</v>
      </c>
      <c r="G568">
        <v>131.7</v>
      </c>
      <c r="H568">
        <v>32</v>
      </c>
      <c r="I568">
        <v>6</v>
      </c>
      <c r="J568">
        <v>-1</v>
      </c>
      <c r="K568" t="s">
        <v>1019</v>
      </c>
      <c r="L568">
        <v>0</v>
      </c>
      <c r="M568">
        <v>59</v>
      </c>
      <c r="N568" t="s">
        <v>3360</v>
      </c>
      <c r="O568">
        <v>0</v>
      </c>
      <c r="P568">
        <v>76</v>
      </c>
      <c r="Q568" t="s">
        <v>3360</v>
      </c>
      <c r="R568">
        <v>0.4</v>
      </c>
      <c r="S568">
        <v>75</v>
      </c>
      <c r="T568" t="s">
        <v>3360</v>
      </c>
      <c r="U568">
        <v>0.4</v>
      </c>
      <c r="V568">
        <v>55</v>
      </c>
      <c r="W568" t="s">
        <v>3360</v>
      </c>
      <c r="X568">
        <v>0</v>
      </c>
      <c r="Z568">
        <f>IFERROR(VLOOKUP(AA568,$A$2:$D$1636,4,FALSE),"")</f>
        <v>7.3</v>
      </c>
    </row>
    <row r="569" spans="1:26">
      <c r="A569">
        <v>578</v>
      </c>
      <c r="B569" t="s">
        <v>1592</v>
      </c>
      <c r="C569" s="61" t="str">
        <f>HYPERLINK("[映雪.xlsx]类型!B42",类型!$C$42)</f>
        <v>魔剑士</v>
      </c>
      <c r="D569">
        <v>9</v>
      </c>
      <c r="E569">
        <v>34</v>
      </c>
      <c r="F569" t="s">
        <v>122</v>
      </c>
      <c r="G569">
        <v>131.7</v>
      </c>
      <c r="H569">
        <v>41</v>
      </c>
      <c r="I569">
        <v>6.3</v>
      </c>
      <c r="J569">
        <v>-1</v>
      </c>
      <c r="K569" t="s">
        <v>1593</v>
      </c>
      <c r="L569">
        <v>0</v>
      </c>
      <c r="M569">
        <v>67</v>
      </c>
      <c r="N569" t="s">
        <v>3360</v>
      </c>
      <c r="O569">
        <v>0.3</v>
      </c>
      <c r="P569">
        <v>79</v>
      </c>
      <c r="Q569" t="s">
        <v>3360</v>
      </c>
      <c r="R569">
        <v>2</v>
      </c>
      <c r="S569">
        <v>72</v>
      </c>
      <c r="T569" t="s">
        <v>3360</v>
      </c>
      <c r="U569">
        <v>0.4</v>
      </c>
      <c r="V569">
        <v>41</v>
      </c>
      <c r="W569" t="s">
        <v>3360</v>
      </c>
      <c r="X569">
        <v>0</v>
      </c>
      <c r="Z569">
        <f>IFERROR(VLOOKUP(AA569,$A$2:$D$1636,4,FALSE),"")</f>
        <v>7.3</v>
      </c>
    </row>
    <row r="570" spans="1:26">
      <c r="A570">
        <v>579</v>
      </c>
      <c r="B570" t="s">
        <v>1594</v>
      </c>
      <c r="C570" s="61" t="str">
        <f>HYPERLINK("[映雪.xlsx]类型!B9",类型!$C$9)</f>
        <v>家政全能</v>
      </c>
      <c r="D570">
        <v>3.5</v>
      </c>
      <c r="E570">
        <v>34</v>
      </c>
      <c r="F570" t="s">
        <v>122</v>
      </c>
      <c r="G570">
        <v>131.7</v>
      </c>
      <c r="H570">
        <v>8</v>
      </c>
      <c r="I570">
        <v>3.5</v>
      </c>
      <c r="J570">
        <v>-1</v>
      </c>
      <c r="K570" t="s">
        <v>1058</v>
      </c>
      <c r="L570">
        <v>0</v>
      </c>
      <c r="M570">
        <v>62</v>
      </c>
      <c r="N570" t="s">
        <v>3360</v>
      </c>
      <c r="O570">
        <v>0</v>
      </c>
      <c r="P570">
        <v>25</v>
      </c>
      <c r="Q570" t="s">
        <v>3360</v>
      </c>
      <c r="R570">
        <v>0</v>
      </c>
      <c r="S570">
        <v>45</v>
      </c>
      <c r="T570" t="s">
        <v>3360</v>
      </c>
      <c r="U570">
        <v>0</v>
      </c>
      <c r="V570">
        <v>78</v>
      </c>
      <c r="W570" t="s">
        <v>3360</v>
      </c>
      <c r="X570">
        <v>0</v>
      </c>
      <c r="Z570">
        <f>IFERROR(VLOOKUP(AA570,$A$2:$D$1636,4,FALSE),"")</f>
        <v>7.3</v>
      </c>
    </row>
    <row r="571" spans="1:26">
      <c r="A571">
        <v>580</v>
      </c>
      <c r="B571" t="s">
        <v>1595</v>
      </c>
      <c r="C571" s="61" t="str">
        <f>HYPERLINK("[映雪.xlsx]类型!B4",类型!$C$4)</f>
        <v>智慧强化</v>
      </c>
      <c r="D571">
        <v>6.2</v>
      </c>
      <c r="E571">
        <v>34</v>
      </c>
      <c r="F571" t="s">
        <v>122</v>
      </c>
      <c r="G571">
        <v>131.7</v>
      </c>
      <c r="H571">
        <v>3</v>
      </c>
      <c r="I571">
        <v>5.5</v>
      </c>
      <c r="J571">
        <v>-1</v>
      </c>
      <c r="K571" t="s">
        <v>1051</v>
      </c>
      <c r="L571">
        <v>0</v>
      </c>
      <c r="M571">
        <v>68</v>
      </c>
      <c r="N571" t="s">
        <v>3360</v>
      </c>
      <c r="O571">
        <v>0.3</v>
      </c>
      <c r="P571">
        <v>73</v>
      </c>
      <c r="Q571" t="s">
        <v>3360</v>
      </c>
      <c r="R571">
        <v>0.4</v>
      </c>
      <c r="S571">
        <v>60</v>
      </c>
      <c r="T571" t="s">
        <v>3360</v>
      </c>
      <c r="U571">
        <v>0</v>
      </c>
      <c r="V571">
        <v>70</v>
      </c>
      <c r="W571" t="s">
        <v>3360</v>
      </c>
      <c r="X571">
        <v>0</v>
      </c>
      <c r="Z571">
        <f>IFERROR(VLOOKUP(AA571,$A$2:$D$1636,4,FALSE),"")</f>
        <v>7.3</v>
      </c>
    </row>
    <row r="572" spans="1:26">
      <c r="A572">
        <v>581</v>
      </c>
      <c r="B572" t="s">
        <v>1596</v>
      </c>
      <c r="C572" s="61" t="str">
        <f>HYPERLINK("[映雪.xlsx]类型!B35",类型!$C$35)</f>
        <v>刺客</v>
      </c>
      <c r="D572">
        <v>6.8</v>
      </c>
      <c r="E572">
        <v>34</v>
      </c>
      <c r="F572" t="s">
        <v>122</v>
      </c>
      <c r="G572">
        <v>131.7</v>
      </c>
      <c r="H572">
        <v>34</v>
      </c>
      <c r="I572">
        <v>6.1</v>
      </c>
      <c r="J572">
        <v>-1</v>
      </c>
      <c r="K572" t="s">
        <v>1033</v>
      </c>
      <c r="L572">
        <v>0</v>
      </c>
      <c r="M572">
        <v>67</v>
      </c>
      <c r="N572" t="s">
        <v>3360</v>
      </c>
      <c r="O572">
        <v>0.3</v>
      </c>
      <c r="P572">
        <v>62</v>
      </c>
      <c r="Q572" t="s">
        <v>3360</v>
      </c>
      <c r="R572">
        <v>0</v>
      </c>
      <c r="S572">
        <v>74</v>
      </c>
      <c r="T572" t="s">
        <v>3360</v>
      </c>
      <c r="U572">
        <v>0.4</v>
      </c>
      <c r="V572">
        <v>79</v>
      </c>
      <c r="W572" t="s">
        <v>3360</v>
      </c>
      <c r="X572">
        <v>0</v>
      </c>
      <c r="Z572">
        <f>IFERROR(VLOOKUP(AA572,$A$2:$D$1636,4,FALSE),"")</f>
        <v>7.3</v>
      </c>
    </row>
    <row r="573" spans="1:26">
      <c r="A573">
        <v>582</v>
      </c>
      <c r="B573" t="s">
        <v>122</v>
      </c>
      <c r="C573" s="61" t="str">
        <f>HYPERLINK("[映雪.xlsx]类型!B7",类型!$C$7)</f>
        <v>武勇全能</v>
      </c>
      <c r="D573">
        <v>6.1</v>
      </c>
      <c r="E573">
        <v>34</v>
      </c>
      <c r="F573" t="s">
        <v>122</v>
      </c>
      <c r="G573">
        <v>131.7</v>
      </c>
      <c r="H573">
        <v>6</v>
      </c>
      <c r="I573">
        <v>4.1</v>
      </c>
      <c r="J573">
        <v>-1</v>
      </c>
      <c r="K573" t="s">
        <v>1177</v>
      </c>
      <c r="L573">
        <v>0</v>
      </c>
      <c r="M573">
        <v>44</v>
      </c>
      <c r="N573" t="s">
        <v>3360</v>
      </c>
      <c r="O573">
        <v>0</v>
      </c>
      <c r="P573">
        <v>80</v>
      </c>
      <c r="Q573" t="s">
        <v>3360</v>
      </c>
      <c r="R573">
        <v>2</v>
      </c>
      <c r="S573">
        <v>51</v>
      </c>
      <c r="T573" t="s">
        <v>3360</v>
      </c>
      <c r="U573">
        <v>0</v>
      </c>
      <c r="V573">
        <v>39</v>
      </c>
      <c r="W573" t="s">
        <v>3360</v>
      </c>
      <c r="X573">
        <v>0</v>
      </c>
      <c r="Z573">
        <f>IFERROR(VLOOKUP(AA573,$A$2:$D$1636,4,FALSE),"")</f>
        <v>7.3</v>
      </c>
    </row>
    <row r="574" spans="1:26">
      <c r="A574">
        <v>583</v>
      </c>
      <c r="B574" t="s">
        <v>1597</v>
      </c>
      <c r="C574" s="61" t="str">
        <f>HYPERLINK("[映雪.xlsx]类型!B15",类型!$C$15)</f>
        <v>巫女</v>
      </c>
      <c r="D574">
        <v>11.1</v>
      </c>
      <c r="E574">
        <v>34</v>
      </c>
      <c r="F574" t="s">
        <v>122</v>
      </c>
      <c r="G574">
        <v>131.7</v>
      </c>
      <c r="H574">
        <v>14</v>
      </c>
      <c r="I574">
        <v>10.4</v>
      </c>
      <c r="J574">
        <v>-1</v>
      </c>
      <c r="K574" t="s">
        <v>1042</v>
      </c>
      <c r="L574">
        <v>0</v>
      </c>
      <c r="M574">
        <v>71</v>
      </c>
      <c r="N574" t="s">
        <v>3360</v>
      </c>
      <c r="O574">
        <v>0.4</v>
      </c>
      <c r="P574">
        <v>73</v>
      </c>
      <c r="Q574" t="s">
        <v>3360</v>
      </c>
      <c r="R574">
        <v>0.4</v>
      </c>
      <c r="S574">
        <v>44</v>
      </c>
      <c r="T574" t="s">
        <v>3360</v>
      </c>
      <c r="U574">
        <v>0</v>
      </c>
      <c r="V574">
        <v>84</v>
      </c>
      <c r="W574" t="s">
        <v>3360</v>
      </c>
      <c r="X574">
        <v>0</v>
      </c>
      <c r="Z574">
        <f>IFERROR(VLOOKUP(AA574,$A$2:$D$1636,4,FALSE),"")</f>
        <v>7.3</v>
      </c>
    </row>
    <row r="575" spans="1:26">
      <c r="A575">
        <v>584</v>
      </c>
      <c r="B575" t="s">
        <v>1598</v>
      </c>
      <c r="C575" s="61" t="str">
        <f>HYPERLINK("[映雪.xlsx]类型!B39",类型!$C$39)</f>
        <v>狙撃手</v>
      </c>
      <c r="D575">
        <v>6.1</v>
      </c>
      <c r="E575">
        <v>34</v>
      </c>
      <c r="F575" t="s">
        <v>122</v>
      </c>
      <c r="G575">
        <v>131.7</v>
      </c>
      <c r="H575">
        <v>38</v>
      </c>
      <c r="I575">
        <v>5.7</v>
      </c>
      <c r="J575">
        <v>-1</v>
      </c>
      <c r="K575" t="s">
        <v>1051</v>
      </c>
      <c r="L575">
        <v>0</v>
      </c>
      <c r="M575">
        <v>34</v>
      </c>
      <c r="N575" t="s">
        <v>3360</v>
      </c>
      <c r="O575">
        <v>0</v>
      </c>
      <c r="P575">
        <v>78</v>
      </c>
      <c r="Q575" t="s">
        <v>3360</v>
      </c>
      <c r="R575">
        <v>0.4</v>
      </c>
      <c r="S575">
        <v>26</v>
      </c>
      <c r="T575" t="s">
        <v>3360</v>
      </c>
      <c r="U575">
        <v>0</v>
      </c>
      <c r="V575">
        <v>27</v>
      </c>
      <c r="W575" t="s">
        <v>3360</v>
      </c>
      <c r="X575">
        <v>0</v>
      </c>
      <c r="Z575">
        <f>IFERROR(VLOOKUP(AA575,$A$2:$D$1636,4,FALSE),"")</f>
        <v>7.3</v>
      </c>
    </row>
    <row r="576" spans="1:26">
      <c r="A576">
        <v>585</v>
      </c>
      <c r="B576" t="s">
        <v>1599</v>
      </c>
      <c r="C576" s="61" t="str">
        <f>HYPERLINK("[映雪.xlsx]类型!B42",类型!$C$42)</f>
        <v>魔剑士</v>
      </c>
      <c r="D576">
        <v>6.3</v>
      </c>
      <c r="E576">
        <v>34</v>
      </c>
      <c r="F576" t="s">
        <v>122</v>
      </c>
      <c r="G576">
        <v>131.7</v>
      </c>
      <c r="H576">
        <v>41</v>
      </c>
      <c r="I576">
        <v>6.3</v>
      </c>
      <c r="J576">
        <v>-1</v>
      </c>
      <c r="K576" t="s">
        <v>1083</v>
      </c>
      <c r="L576">
        <v>0</v>
      </c>
      <c r="M576">
        <v>54</v>
      </c>
      <c r="N576" t="s">
        <v>3360</v>
      </c>
      <c r="O576">
        <v>0</v>
      </c>
      <c r="P576">
        <v>57</v>
      </c>
      <c r="Q576" t="s">
        <v>3360</v>
      </c>
      <c r="R576">
        <v>0</v>
      </c>
      <c r="S576">
        <v>56</v>
      </c>
      <c r="T576" t="s">
        <v>3360</v>
      </c>
      <c r="U576">
        <v>0</v>
      </c>
      <c r="V576">
        <v>44</v>
      </c>
      <c r="W576" t="s">
        <v>3360</v>
      </c>
      <c r="X576">
        <v>0</v>
      </c>
      <c r="Z576">
        <f>IFERROR(VLOOKUP(AA576,$A$2:$D$1636,4,FALSE),"")</f>
        <v>7.3</v>
      </c>
    </row>
    <row r="577" spans="1:26">
      <c r="A577">
        <v>586</v>
      </c>
      <c r="B577" t="s">
        <v>1600</v>
      </c>
      <c r="C577" s="61" t="str">
        <f>HYPERLINK("[映雪.xlsx]类型!B19",类型!$C$19)</f>
        <v>妖精</v>
      </c>
      <c r="D577">
        <v>4.8</v>
      </c>
      <c r="E577">
        <v>34</v>
      </c>
      <c r="F577" t="s">
        <v>122</v>
      </c>
      <c r="G577">
        <v>131.7</v>
      </c>
      <c r="H577">
        <v>18</v>
      </c>
      <c r="I577">
        <v>4.8</v>
      </c>
      <c r="J577">
        <v>-1</v>
      </c>
      <c r="K577" t="s">
        <v>1031</v>
      </c>
      <c r="L577">
        <v>0</v>
      </c>
      <c r="M577">
        <v>49</v>
      </c>
      <c r="N577" t="s">
        <v>3360</v>
      </c>
      <c r="O577">
        <v>0</v>
      </c>
      <c r="P577">
        <v>44</v>
      </c>
      <c r="Q577" t="s">
        <v>3360</v>
      </c>
      <c r="R577">
        <v>0</v>
      </c>
      <c r="S577">
        <v>47</v>
      </c>
      <c r="T577" t="s">
        <v>3360</v>
      </c>
      <c r="U577">
        <v>0</v>
      </c>
      <c r="V577">
        <v>80</v>
      </c>
      <c r="W577" t="s">
        <v>3360</v>
      </c>
      <c r="X577">
        <v>0</v>
      </c>
      <c r="Z577">
        <f>IFERROR(VLOOKUP(AA577,$A$2:$D$1636,4,FALSE),"")</f>
        <v>7.3</v>
      </c>
    </row>
    <row r="578" spans="1:26">
      <c r="A578">
        <v>587</v>
      </c>
      <c r="B578" t="s">
        <v>1601</v>
      </c>
      <c r="C578" s="61" t="str">
        <f>HYPERLINK("[映雪.xlsx]类型!B8",类型!$C$8)</f>
        <v>智慧全能</v>
      </c>
      <c r="D578">
        <v>6.4</v>
      </c>
      <c r="E578">
        <v>34</v>
      </c>
      <c r="F578" t="s">
        <v>122</v>
      </c>
      <c r="G578">
        <v>131.7</v>
      </c>
      <c r="H578">
        <v>7</v>
      </c>
      <c r="I578">
        <v>4.4</v>
      </c>
      <c r="J578">
        <v>-1</v>
      </c>
      <c r="K578" t="s">
        <v>1019</v>
      </c>
      <c r="L578">
        <v>0</v>
      </c>
      <c r="M578">
        <v>63</v>
      </c>
      <c r="N578" t="s">
        <v>3360</v>
      </c>
      <c r="O578">
        <v>0</v>
      </c>
      <c r="P578">
        <v>22</v>
      </c>
      <c r="Q578" t="s">
        <v>3360</v>
      </c>
      <c r="R578">
        <v>0</v>
      </c>
      <c r="S578">
        <v>80</v>
      </c>
      <c r="T578" t="s">
        <v>3360</v>
      </c>
      <c r="U578">
        <v>2</v>
      </c>
      <c r="V578">
        <v>40</v>
      </c>
      <c r="W578" t="s">
        <v>3360</v>
      </c>
      <c r="X578">
        <v>0</v>
      </c>
      <c r="Z578">
        <f>IFERROR(VLOOKUP(AA578,$A$2:$D$1636,4,FALSE),"")</f>
        <v>7.3</v>
      </c>
    </row>
    <row r="579" spans="1:26">
      <c r="A579">
        <v>588</v>
      </c>
      <c r="B579" t="s">
        <v>1602</v>
      </c>
      <c r="C579" s="61" t="str">
        <f>HYPERLINK("[映雪.xlsx]类型!B3",类型!$C$3)</f>
        <v>武勇强化</v>
      </c>
      <c r="D579">
        <v>5.9</v>
      </c>
      <c r="E579">
        <v>34</v>
      </c>
      <c r="F579" t="s">
        <v>122</v>
      </c>
      <c r="G579">
        <v>131.7</v>
      </c>
      <c r="H579">
        <v>2</v>
      </c>
      <c r="I579">
        <v>3.5</v>
      </c>
      <c r="J579">
        <v>-1</v>
      </c>
      <c r="K579" t="s">
        <v>1044</v>
      </c>
      <c r="L579">
        <v>0</v>
      </c>
      <c r="M579">
        <v>59</v>
      </c>
      <c r="N579" t="s">
        <v>3360</v>
      </c>
      <c r="O579">
        <v>0</v>
      </c>
      <c r="P579">
        <v>84</v>
      </c>
      <c r="Q579" t="s">
        <v>3360</v>
      </c>
      <c r="R579">
        <v>2.1</v>
      </c>
      <c r="S579">
        <v>67</v>
      </c>
      <c r="T579" t="s">
        <v>3360</v>
      </c>
      <c r="U579">
        <v>0.3</v>
      </c>
      <c r="V579">
        <v>67</v>
      </c>
      <c r="W579" t="s">
        <v>3360</v>
      </c>
      <c r="X579">
        <v>0</v>
      </c>
      <c r="Z579">
        <f>IFERROR(VLOOKUP(AA579,$A$2:$D$1636,4,FALSE),"")</f>
        <v>7.3</v>
      </c>
    </row>
    <row r="580" spans="1:26">
      <c r="A580">
        <v>589</v>
      </c>
      <c r="B580" t="s">
        <v>1603</v>
      </c>
      <c r="C580" s="61" t="str">
        <f>HYPERLINK("[映雪.xlsx]类型!B60",类型!$C$60)</f>
        <v>间宫明里</v>
      </c>
      <c r="D580">
        <v>8.4</v>
      </c>
      <c r="E580">
        <v>34</v>
      </c>
      <c r="F580" t="s">
        <v>122</v>
      </c>
      <c r="G580">
        <v>131.7</v>
      </c>
      <c r="H580">
        <v>61</v>
      </c>
      <c r="I580">
        <v>7.7</v>
      </c>
      <c r="J580">
        <v>-1</v>
      </c>
      <c r="K580" t="s">
        <v>1146</v>
      </c>
      <c r="L580">
        <v>0</v>
      </c>
      <c r="M580">
        <v>75</v>
      </c>
      <c r="N580" t="s">
        <v>3360</v>
      </c>
      <c r="O580">
        <v>0.4</v>
      </c>
      <c r="P580">
        <v>74</v>
      </c>
      <c r="Q580" t="s">
        <v>3360</v>
      </c>
      <c r="R580">
        <v>0.4</v>
      </c>
      <c r="S580">
        <v>50</v>
      </c>
      <c r="T580" t="s">
        <v>3360</v>
      </c>
      <c r="U580">
        <v>0</v>
      </c>
      <c r="V580">
        <v>73</v>
      </c>
      <c r="W580" t="s">
        <v>3360</v>
      </c>
      <c r="X580">
        <v>0</v>
      </c>
      <c r="Z580">
        <f>IFERROR(VLOOKUP(AA580,$A$2:$D$1636,4,FALSE),"")</f>
        <v>7.3</v>
      </c>
    </row>
    <row r="581" spans="1:26">
      <c r="A581">
        <v>590</v>
      </c>
      <c r="B581" t="s">
        <v>1604</v>
      </c>
      <c r="C581" s="61" t="str">
        <f>HYPERLINK("[映雪.xlsx]类型!B26",类型!$C$26)</f>
        <v>剑豪</v>
      </c>
      <c r="D581">
        <v>4.2</v>
      </c>
      <c r="E581">
        <v>34</v>
      </c>
      <c r="F581" t="s">
        <v>122</v>
      </c>
      <c r="G581">
        <v>131.7</v>
      </c>
      <c r="H581">
        <v>25</v>
      </c>
      <c r="I581">
        <v>3.9</v>
      </c>
      <c r="J581">
        <v>-1</v>
      </c>
      <c r="K581" t="s">
        <v>1085</v>
      </c>
      <c r="L581">
        <v>0</v>
      </c>
      <c r="M581">
        <v>59</v>
      </c>
      <c r="N581" t="s">
        <v>3360</v>
      </c>
      <c r="O581">
        <v>0</v>
      </c>
      <c r="P581">
        <v>69</v>
      </c>
      <c r="Q581" t="s">
        <v>3360</v>
      </c>
      <c r="R581">
        <v>0.3</v>
      </c>
      <c r="S581">
        <v>42</v>
      </c>
      <c r="T581" t="s">
        <v>3360</v>
      </c>
      <c r="U581">
        <v>0</v>
      </c>
      <c r="V581">
        <v>49</v>
      </c>
      <c r="W581" t="s">
        <v>3360</v>
      </c>
      <c r="X581">
        <v>0</v>
      </c>
      <c r="Z581">
        <f>IFERROR(VLOOKUP(AA581,$A$2:$D$1636,4,FALSE),"")</f>
        <v>7.3</v>
      </c>
    </row>
    <row r="582" spans="1:26">
      <c r="A582">
        <v>591</v>
      </c>
      <c r="B582" t="s">
        <v>150</v>
      </c>
      <c r="C582" s="61" t="str">
        <f>HYPERLINK("[映雪.xlsx]类型!B31",类型!$C$31)</f>
        <v>后宫王</v>
      </c>
      <c r="D582">
        <v>6.2</v>
      </c>
      <c r="E582">
        <v>54</v>
      </c>
      <c r="F582" t="s">
        <v>150</v>
      </c>
      <c r="G582">
        <v>72.9</v>
      </c>
      <c r="H582">
        <v>30</v>
      </c>
      <c r="I582">
        <v>5.5</v>
      </c>
      <c r="J582">
        <v>-1</v>
      </c>
      <c r="K582" t="s">
        <v>1152</v>
      </c>
      <c r="L582">
        <v>0</v>
      </c>
      <c r="M582">
        <v>75</v>
      </c>
      <c r="N582" t="s">
        <v>3360</v>
      </c>
      <c r="O582">
        <v>0.4</v>
      </c>
      <c r="P582">
        <v>51</v>
      </c>
      <c r="Q582" t="s">
        <v>3360</v>
      </c>
      <c r="R582">
        <v>0</v>
      </c>
      <c r="S582">
        <v>69</v>
      </c>
      <c r="T582" t="s">
        <v>3360</v>
      </c>
      <c r="U582">
        <v>0.3</v>
      </c>
      <c r="V582">
        <v>64</v>
      </c>
      <c r="W582" t="s">
        <v>3360</v>
      </c>
      <c r="X582">
        <v>0</v>
      </c>
      <c r="Z582">
        <f>IFERROR(VLOOKUP(AA582,$A$2:$D$1636,4,FALSE),"")</f>
        <v>7.3</v>
      </c>
    </row>
    <row r="583" spans="1:26">
      <c r="A583">
        <v>592</v>
      </c>
      <c r="B583" t="s">
        <v>1605</v>
      </c>
      <c r="C583" s="61" t="str">
        <f>HYPERLINK("[映雪.xlsx]类型!B6",类型!$C$6)</f>
        <v>统御全能</v>
      </c>
      <c r="D583">
        <v>5.7</v>
      </c>
      <c r="E583">
        <v>54</v>
      </c>
      <c r="F583" t="s">
        <v>150</v>
      </c>
      <c r="G583">
        <v>72.9</v>
      </c>
      <c r="H583">
        <v>5</v>
      </c>
      <c r="I583">
        <v>5.3</v>
      </c>
      <c r="J583">
        <v>-1</v>
      </c>
      <c r="K583" t="s">
        <v>1019</v>
      </c>
      <c r="L583">
        <v>0</v>
      </c>
      <c r="M583">
        <v>76</v>
      </c>
      <c r="N583" t="s">
        <v>3360</v>
      </c>
      <c r="O583">
        <v>0.4</v>
      </c>
      <c r="P583">
        <v>58</v>
      </c>
      <c r="Q583" t="s">
        <v>3360</v>
      </c>
      <c r="R583">
        <v>0</v>
      </c>
      <c r="S583">
        <v>63</v>
      </c>
      <c r="T583" t="s">
        <v>3360</v>
      </c>
      <c r="U583">
        <v>0</v>
      </c>
      <c r="V583">
        <v>61</v>
      </c>
      <c r="W583" t="s">
        <v>3360</v>
      </c>
      <c r="X583">
        <v>0</v>
      </c>
      <c r="Z583">
        <f>IFERROR(VLOOKUP(AA583,$A$2:$D$1636,4,FALSE),"")</f>
        <v>7.3</v>
      </c>
    </row>
    <row r="584" spans="1:26">
      <c r="A584">
        <v>593</v>
      </c>
      <c r="B584" t="s">
        <v>1606</v>
      </c>
      <c r="C584" s="61" t="str">
        <f>HYPERLINK("[映雪.xlsx]类型!B13",类型!$C$13)</f>
        <v>贤者</v>
      </c>
      <c r="D584">
        <v>10.9</v>
      </c>
      <c r="E584">
        <v>22</v>
      </c>
      <c r="F584" t="s">
        <v>24</v>
      </c>
      <c r="G584">
        <v>167.3</v>
      </c>
      <c r="H584">
        <v>12</v>
      </c>
      <c r="I584">
        <v>6.7</v>
      </c>
      <c r="J584">
        <v>-1</v>
      </c>
      <c r="K584" t="s">
        <v>1093</v>
      </c>
      <c r="L584">
        <v>0</v>
      </c>
      <c r="M584">
        <v>85</v>
      </c>
      <c r="N584" t="s">
        <v>3360</v>
      </c>
      <c r="O584">
        <v>2.1</v>
      </c>
      <c r="P584">
        <v>57</v>
      </c>
      <c r="Q584" t="s">
        <v>3360</v>
      </c>
      <c r="R584">
        <v>0</v>
      </c>
      <c r="S584">
        <v>85</v>
      </c>
      <c r="T584" t="s">
        <v>3360</v>
      </c>
      <c r="U584">
        <v>2.1</v>
      </c>
      <c r="V584">
        <v>86</v>
      </c>
      <c r="W584" t="s">
        <v>3360</v>
      </c>
      <c r="X584">
        <v>0</v>
      </c>
      <c r="Z584">
        <f>IFERROR(VLOOKUP(AA584,$A$2:$D$1636,4,FALSE),"")</f>
        <v>7.3</v>
      </c>
    </row>
    <row r="585" spans="1:26">
      <c r="A585">
        <v>594</v>
      </c>
      <c r="B585" t="s">
        <v>1607</v>
      </c>
      <c r="C585" s="61" t="str">
        <f>HYPERLINK("[映雪.xlsx]类型!B9",类型!$C$9)</f>
        <v>家政全能</v>
      </c>
      <c r="D585">
        <v>5.2</v>
      </c>
      <c r="E585">
        <v>17</v>
      </c>
      <c r="F585" t="s">
        <v>52</v>
      </c>
      <c r="G585">
        <v>208</v>
      </c>
      <c r="H585">
        <v>8</v>
      </c>
      <c r="I585">
        <v>3.5</v>
      </c>
      <c r="J585">
        <v>-1</v>
      </c>
      <c r="K585" t="s">
        <v>1049</v>
      </c>
      <c r="L585">
        <v>0</v>
      </c>
      <c r="M585">
        <v>75</v>
      </c>
      <c r="N585" t="s">
        <v>3360</v>
      </c>
      <c r="O585">
        <v>0.4</v>
      </c>
      <c r="P585">
        <v>73</v>
      </c>
      <c r="Q585" t="s">
        <v>3360</v>
      </c>
      <c r="R585">
        <v>0.4</v>
      </c>
      <c r="S585">
        <v>47</v>
      </c>
      <c r="T585" t="s">
        <v>3360</v>
      </c>
      <c r="U585">
        <v>0</v>
      </c>
      <c r="V585">
        <v>100</v>
      </c>
      <c r="W585" t="s">
        <v>3360</v>
      </c>
      <c r="X585">
        <v>1</v>
      </c>
      <c r="Z585">
        <f>IFERROR(VLOOKUP(AA585,$A$2:$D$1636,4,FALSE),"")</f>
        <v>7.3</v>
      </c>
    </row>
    <row r="586" spans="1:26">
      <c r="A586">
        <v>595</v>
      </c>
      <c r="B586" t="s">
        <v>1608</v>
      </c>
      <c r="C586" s="61" t="str">
        <f>HYPERLINK("[映雪.xlsx]类型!B22",类型!$C$22)</f>
        <v>傲娇</v>
      </c>
      <c r="D586">
        <v>4.7</v>
      </c>
      <c r="E586">
        <v>34</v>
      </c>
      <c r="F586" t="s">
        <v>122</v>
      </c>
      <c r="G586">
        <v>131.7</v>
      </c>
      <c r="H586">
        <v>21</v>
      </c>
      <c r="I586">
        <v>4</v>
      </c>
      <c r="J586">
        <v>-1</v>
      </c>
      <c r="K586" t="s">
        <v>1046</v>
      </c>
      <c r="L586">
        <v>0</v>
      </c>
      <c r="M586">
        <v>70</v>
      </c>
      <c r="N586" t="s">
        <v>3360</v>
      </c>
      <c r="O586">
        <v>0.3</v>
      </c>
      <c r="P586">
        <v>65</v>
      </c>
      <c r="Q586" t="s">
        <v>3360</v>
      </c>
      <c r="R586">
        <v>0.3</v>
      </c>
      <c r="S586">
        <v>55</v>
      </c>
      <c r="T586" t="s">
        <v>3360</v>
      </c>
      <c r="U586">
        <v>0</v>
      </c>
      <c r="V586">
        <v>35</v>
      </c>
      <c r="W586" t="s">
        <v>3360</v>
      </c>
      <c r="X586">
        <v>0</v>
      </c>
      <c r="Z586">
        <f>IFERROR(VLOOKUP(AA586,$A$2:$D$1636,4,FALSE),"")</f>
        <v>7.3</v>
      </c>
    </row>
    <row r="587" spans="1:26">
      <c r="A587">
        <v>596</v>
      </c>
      <c r="B587" t="s">
        <v>630</v>
      </c>
      <c r="C587" s="61" t="str">
        <f>HYPERLINK("[映雪.xlsx]类型!B38",类型!$C$38)</f>
        <v>战士</v>
      </c>
      <c r="D587">
        <v>3.2</v>
      </c>
      <c r="E587">
        <v>34</v>
      </c>
      <c r="F587" t="s">
        <v>122</v>
      </c>
      <c r="G587">
        <v>131.7</v>
      </c>
      <c r="H587">
        <v>37</v>
      </c>
      <c r="I587">
        <v>2.5</v>
      </c>
      <c r="J587">
        <v>-1</v>
      </c>
      <c r="K587" t="s">
        <v>1087</v>
      </c>
      <c r="L587">
        <v>0</v>
      </c>
      <c r="M587">
        <v>71</v>
      </c>
      <c r="N587" t="s">
        <v>3360</v>
      </c>
      <c r="O587">
        <v>0.4</v>
      </c>
      <c r="P587">
        <v>71</v>
      </c>
      <c r="Q587" t="s">
        <v>3360</v>
      </c>
      <c r="R587">
        <v>0.4</v>
      </c>
      <c r="S587">
        <v>54</v>
      </c>
      <c r="T587" t="s">
        <v>3360</v>
      </c>
      <c r="U587">
        <v>0</v>
      </c>
      <c r="V587">
        <v>58</v>
      </c>
      <c r="W587" t="s">
        <v>3360</v>
      </c>
      <c r="X587">
        <v>0</v>
      </c>
      <c r="Z587">
        <f>IFERROR(VLOOKUP(AA587,$A$2:$D$1636,4,FALSE),"")</f>
        <v>7.3</v>
      </c>
    </row>
    <row r="588" spans="1:26">
      <c r="A588">
        <v>597</v>
      </c>
      <c r="B588" t="s">
        <v>1609</v>
      </c>
      <c r="C588" s="61" t="str">
        <f>HYPERLINK("[映雪.xlsx]类型!B4",类型!$C$4)</f>
        <v>智慧强化</v>
      </c>
      <c r="D588">
        <v>5.8</v>
      </c>
      <c r="E588">
        <v>34</v>
      </c>
      <c r="F588" t="s">
        <v>122</v>
      </c>
      <c r="G588">
        <v>131.7</v>
      </c>
      <c r="H588">
        <v>3</v>
      </c>
      <c r="I588">
        <v>5.5</v>
      </c>
      <c r="J588">
        <v>-1</v>
      </c>
      <c r="K588" t="s">
        <v>1035</v>
      </c>
      <c r="L588">
        <v>0</v>
      </c>
      <c r="M588">
        <v>50</v>
      </c>
      <c r="N588" t="s">
        <v>3360</v>
      </c>
      <c r="O588">
        <v>0</v>
      </c>
      <c r="P588">
        <v>53</v>
      </c>
      <c r="Q588" t="s">
        <v>3360</v>
      </c>
      <c r="R588">
        <v>0</v>
      </c>
      <c r="S588">
        <v>70</v>
      </c>
      <c r="T588" t="s">
        <v>3360</v>
      </c>
      <c r="U588">
        <v>0.3</v>
      </c>
      <c r="V588">
        <v>70</v>
      </c>
      <c r="W588" t="s">
        <v>3360</v>
      </c>
      <c r="X588">
        <v>0</v>
      </c>
      <c r="Z588">
        <f>IFERROR(VLOOKUP(AA588,$A$2:$D$1636,4,FALSE),"")</f>
        <v>7.3</v>
      </c>
    </row>
    <row r="589" spans="1:26">
      <c r="A589">
        <v>598</v>
      </c>
      <c r="B589" t="s">
        <v>1610</v>
      </c>
      <c r="C589" s="61" t="str">
        <f>HYPERLINK("[映雪.xlsx]类型!B35",类型!$C$35)</f>
        <v>刺客</v>
      </c>
      <c r="D589">
        <v>6.8</v>
      </c>
      <c r="E589">
        <v>34</v>
      </c>
      <c r="F589" t="s">
        <v>122</v>
      </c>
      <c r="G589">
        <v>131.7</v>
      </c>
      <c r="H589">
        <v>34</v>
      </c>
      <c r="I589">
        <v>6.1</v>
      </c>
      <c r="J589">
        <v>-1</v>
      </c>
      <c r="K589" t="s">
        <v>1069</v>
      </c>
      <c r="L589">
        <v>0</v>
      </c>
      <c r="M589">
        <v>41</v>
      </c>
      <c r="N589" t="s">
        <v>3360</v>
      </c>
      <c r="O589">
        <v>0</v>
      </c>
      <c r="P589">
        <v>67</v>
      </c>
      <c r="Q589" t="s">
        <v>3360</v>
      </c>
      <c r="R589">
        <v>0.3</v>
      </c>
      <c r="S589">
        <v>67</v>
      </c>
      <c r="T589" t="s">
        <v>3360</v>
      </c>
      <c r="U589">
        <v>0.3</v>
      </c>
      <c r="V589">
        <v>60</v>
      </c>
      <c r="W589" t="s">
        <v>3360</v>
      </c>
      <c r="X589">
        <v>0</v>
      </c>
      <c r="Z589">
        <f>IFERROR(VLOOKUP(AA589,$A$2:$D$1636,4,FALSE),"")</f>
        <v>7.3</v>
      </c>
    </row>
    <row r="590" spans="1:26">
      <c r="A590">
        <v>599</v>
      </c>
      <c r="B590" t="s">
        <v>1611</v>
      </c>
      <c r="C590" s="61" t="str">
        <f>HYPERLINK("[映雪.xlsx]类型!B10",类型!$C$10)</f>
        <v>学者</v>
      </c>
      <c r="D590">
        <v>8.1</v>
      </c>
      <c r="E590">
        <v>34</v>
      </c>
      <c r="F590" t="s">
        <v>122</v>
      </c>
      <c r="G590">
        <v>131.7</v>
      </c>
      <c r="H590">
        <v>9</v>
      </c>
      <c r="I590">
        <v>8.1</v>
      </c>
      <c r="J590">
        <v>-1</v>
      </c>
      <c r="K590" t="s">
        <v>1022</v>
      </c>
      <c r="L590">
        <v>0</v>
      </c>
      <c r="M590">
        <v>47</v>
      </c>
      <c r="N590" t="s">
        <v>3360</v>
      </c>
      <c r="O590">
        <v>0</v>
      </c>
      <c r="P590">
        <v>64</v>
      </c>
      <c r="Q590" t="s">
        <v>3360</v>
      </c>
      <c r="R590">
        <v>0</v>
      </c>
      <c r="S590">
        <v>62</v>
      </c>
      <c r="T590" t="s">
        <v>3360</v>
      </c>
      <c r="U590">
        <v>0</v>
      </c>
      <c r="V590">
        <v>70</v>
      </c>
      <c r="W590" t="s">
        <v>3360</v>
      </c>
      <c r="X590">
        <v>0</v>
      </c>
      <c r="Z590">
        <f>IFERROR(VLOOKUP(AA590,$A$2:$D$1636,4,FALSE),"")</f>
        <v>7.3</v>
      </c>
    </row>
    <row r="591" spans="1:26">
      <c r="A591">
        <v>600</v>
      </c>
      <c r="B591" t="s">
        <v>1612</v>
      </c>
      <c r="C591" s="61" t="str">
        <f>HYPERLINK("[映雪.xlsx]类型!B6",类型!$C$6)</f>
        <v>统御全能</v>
      </c>
      <c r="D591">
        <v>5.7</v>
      </c>
      <c r="E591">
        <v>34</v>
      </c>
      <c r="F591" t="s">
        <v>122</v>
      </c>
      <c r="G591">
        <v>131.7</v>
      </c>
      <c r="H591">
        <v>5</v>
      </c>
      <c r="I591">
        <v>5.3</v>
      </c>
      <c r="J591">
        <v>-1</v>
      </c>
      <c r="K591" t="s">
        <v>1060</v>
      </c>
      <c r="L591">
        <v>0</v>
      </c>
      <c r="M591">
        <v>71</v>
      </c>
      <c r="N591" t="s">
        <v>3360</v>
      </c>
      <c r="O591">
        <v>0.4</v>
      </c>
      <c r="P591">
        <v>58</v>
      </c>
      <c r="Q591" t="s">
        <v>3360</v>
      </c>
      <c r="R591">
        <v>0</v>
      </c>
      <c r="S591">
        <v>59</v>
      </c>
      <c r="T591" t="s">
        <v>3360</v>
      </c>
      <c r="U591">
        <v>0</v>
      </c>
      <c r="V591">
        <v>55</v>
      </c>
      <c r="W591" t="s">
        <v>3360</v>
      </c>
      <c r="X591">
        <v>0</v>
      </c>
      <c r="Z591">
        <f>IFERROR(VLOOKUP(AA591,$A$2:$D$1636,4,FALSE),"")</f>
        <v>7.3</v>
      </c>
    </row>
    <row r="592" spans="1:26">
      <c r="A592">
        <v>601</v>
      </c>
      <c r="B592" t="s">
        <v>1613</v>
      </c>
      <c r="C592" s="61" t="str">
        <f>HYPERLINK("[映雪.xlsx]类型!B18",类型!$C$18)</f>
        <v>科学家</v>
      </c>
      <c r="D592">
        <v>5.8</v>
      </c>
      <c r="E592">
        <v>34</v>
      </c>
      <c r="F592" t="s">
        <v>122</v>
      </c>
      <c r="G592">
        <v>131.7</v>
      </c>
      <c r="H592">
        <v>17</v>
      </c>
      <c r="I592">
        <v>5.4</v>
      </c>
      <c r="J592">
        <v>-1</v>
      </c>
      <c r="K592" t="s">
        <v>1074</v>
      </c>
      <c r="L592">
        <v>0</v>
      </c>
      <c r="M592">
        <v>47</v>
      </c>
      <c r="N592" t="s">
        <v>3360</v>
      </c>
      <c r="O592">
        <v>0</v>
      </c>
      <c r="P592">
        <v>49</v>
      </c>
      <c r="Q592" t="s">
        <v>3360</v>
      </c>
      <c r="R592">
        <v>0</v>
      </c>
      <c r="S592">
        <v>78</v>
      </c>
      <c r="T592" t="s">
        <v>3360</v>
      </c>
      <c r="U592">
        <v>0.4</v>
      </c>
      <c r="V592">
        <v>73</v>
      </c>
      <c r="W592" t="s">
        <v>3360</v>
      </c>
      <c r="X592">
        <v>0</v>
      </c>
      <c r="Z592">
        <f>IFERROR(VLOOKUP(AA592,$A$2:$D$1636,4,FALSE),"")</f>
        <v>7.3</v>
      </c>
    </row>
    <row r="593" spans="1:26">
      <c r="A593">
        <v>602</v>
      </c>
      <c r="B593" t="s">
        <v>1614</v>
      </c>
      <c r="C593" s="61" t="str">
        <f>HYPERLINK("[映雪.xlsx]类型!B33",类型!$C$33)</f>
        <v>魔女</v>
      </c>
      <c r="D593">
        <v>8</v>
      </c>
      <c r="E593">
        <v>35</v>
      </c>
      <c r="F593" t="s">
        <v>68</v>
      </c>
      <c r="G593">
        <v>101.4</v>
      </c>
      <c r="H593">
        <v>32</v>
      </c>
      <c r="I593">
        <v>6</v>
      </c>
      <c r="J593">
        <v>-1</v>
      </c>
      <c r="K593" t="s">
        <v>1042</v>
      </c>
      <c r="L593">
        <v>0</v>
      </c>
      <c r="M593">
        <v>48</v>
      </c>
      <c r="N593" t="s">
        <v>3360</v>
      </c>
      <c r="O593">
        <v>0</v>
      </c>
      <c r="P593">
        <v>79</v>
      </c>
      <c r="Q593" t="s">
        <v>3360</v>
      </c>
      <c r="R593">
        <v>2</v>
      </c>
      <c r="S593">
        <v>60</v>
      </c>
      <c r="T593" t="s">
        <v>3360</v>
      </c>
      <c r="U593">
        <v>0</v>
      </c>
      <c r="V593">
        <v>51</v>
      </c>
      <c r="W593" t="s">
        <v>3360</v>
      </c>
      <c r="X593">
        <v>0</v>
      </c>
      <c r="Z593">
        <f>IFERROR(VLOOKUP(AA593,$A$2:$D$1636,4,FALSE),"")</f>
        <v>7.3</v>
      </c>
    </row>
    <row r="594" spans="1:26">
      <c r="A594">
        <v>603</v>
      </c>
      <c r="B594" t="s">
        <v>50</v>
      </c>
      <c r="C594" s="61" t="str">
        <f>HYPERLINK("[映雪.xlsx]类型!B15",类型!$C$15)</f>
        <v>巫女</v>
      </c>
      <c r="D594">
        <v>13.1</v>
      </c>
      <c r="E594">
        <v>10</v>
      </c>
      <c r="F594" t="s">
        <v>50</v>
      </c>
      <c r="G594">
        <v>221.1</v>
      </c>
      <c r="H594">
        <v>14</v>
      </c>
      <c r="I594">
        <v>10.4</v>
      </c>
      <c r="J594">
        <v>-1</v>
      </c>
      <c r="K594" t="s">
        <v>1042</v>
      </c>
      <c r="L594">
        <v>0</v>
      </c>
      <c r="M594">
        <v>68</v>
      </c>
      <c r="N594" t="s">
        <v>3360</v>
      </c>
      <c r="O594">
        <v>0.3</v>
      </c>
      <c r="P594">
        <v>81</v>
      </c>
      <c r="Q594" t="s">
        <v>3360</v>
      </c>
      <c r="R594">
        <v>2</v>
      </c>
      <c r="S594">
        <v>75</v>
      </c>
      <c r="T594" t="s">
        <v>3360</v>
      </c>
      <c r="U594">
        <v>0.4</v>
      </c>
      <c r="V594">
        <v>86</v>
      </c>
      <c r="W594" t="s">
        <v>3360</v>
      </c>
      <c r="X594">
        <v>0</v>
      </c>
      <c r="Z594">
        <f>IFERROR(VLOOKUP(AA594,$A$2:$D$1636,4,FALSE),"")</f>
        <v>7.3</v>
      </c>
    </row>
    <row r="595" spans="1:26">
      <c r="A595">
        <v>604</v>
      </c>
      <c r="B595" t="s">
        <v>1615</v>
      </c>
      <c r="C595" s="61" t="str">
        <f>HYPERLINK("[映雪.xlsx]类型!B27",类型!$C$27)</f>
        <v>骑士</v>
      </c>
      <c r="D595">
        <v>6.5</v>
      </c>
      <c r="E595">
        <v>35</v>
      </c>
      <c r="F595" t="s">
        <v>68</v>
      </c>
      <c r="G595">
        <v>101.4</v>
      </c>
      <c r="H595">
        <v>26</v>
      </c>
      <c r="I595">
        <v>6.5</v>
      </c>
      <c r="J595">
        <v>-1</v>
      </c>
      <c r="K595" t="s">
        <v>1064</v>
      </c>
      <c r="L595">
        <v>0</v>
      </c>
      <c r="M595">
        <v>51</v>
      </c>
      <c r="N595" t="s">
        <v>3360</v>
      </c>
      <c r="O595">
        <v>0</v>
      </c>
      <c r="P595">
        <v>57</v>
      </c>
      <c r="Q595" t="s">
        <v>3360</v>
      </c>
      <c r="R595">
        <v>0</v>
      </c>
      <c r="S595">
        <v>33</v>
      </c>
      <c r="T595" t="s">
        <v>3360</v>
      </c>
      <c r="U595">
        <v>0</v>
      </c>
      <c r="V595">
        <v>80</v>
      </c>
      <c r="W595" t="s">
        <v>3360</v>
      </c>
      <c r="X595">
        <v>0</v>
      </c>
      <c r="Z595">
        <f>IFERROR(VLOOKUP(AA595,$A$2:$D$1636,4,FALSE),"")</f>
        <v>7.3</v>
      </c>
    </row>
    <row r="596" spans="1:26">
      <c r="A596">
        <v>605</v>
      </c>
      <c r="B596" t="s">
        <v>1616</v>
      </c>
      <c r="C596" s="61" t="str">
        <f>HYPERLINK("[映雪.xlsx]类型!B9",类型!$C$9)</f>
        <v>家政全能</v>
      </c>
      <c r="D596">
        <v>3.8</v>
      </c>
      <c r="E596">
        <v>36</v>
      </c>
      <c r="F596" t="s">
        <v>70</v>
      </c>
      <c r="G596">
        <v>113.7</v>
      </c>
      <c r="H596">
        <v>8</v>
      </c>
      <c r="I596">
        <v>3.5</v>
      </c>
      <c r="J596">
        <v>-1</v>
      </c>
      <c r="K596" t="s">
        <v>1053</v>
      </c>
      <c r="L596">
        <v>0</v>
      </c>
      <c r="M596">
        <v>65</v>
      </c>
      <c r="N596" t="s">
        <v>3360</v>
      </c>
      <c r="O596">
        <v>0.3</v>
      </c>
      <c r="P596">
        <v>62</v>
      </c>
      <c r="Q596" t="s">
        <v>3360</v>
      </c>
      <c r="R596">
        <v>0</v>
      </c>
      <c r="S596">
        <v>63</v>
      </c>
      <c r="T596" t="s">
        <v>3360</v>
      </c>
      <c r="U596">
        <v>0</v>
      </c>
      <c r="V596">
        <v>77</v>
      </c>
      <c r="W596" t="s">
        <v>3360</v>
      </c>
      <c r="X596">
        <v>0</v>
      </c>
      <c r="Z596">
        <f>IFERROR(VLOOKUP(AA596,$A$2:$D$1636,4,FALSE),"")</f>
        <v>7.3</v>
      </c>
    </row>
    <row r="597" spans="1:26">
      <c r="A597">
        <v>606</v>
      </c>
      <c r="B597" t="s">
        <v>1617</v>
      </c>
      <c r="C597" s="61" t="str">
        <f>HYPERLINK("[映雪.xlsx]类型!B1",类型!$C$1)</f>
        <v>均衡</v>
      </c>
      <c r="D597">
        <v>4.6</v>
      </c>
      <c r="E597">
        <v>36</v>
      </c>
      <c r="F597" t="s">
        <v>70</v>
      </c>
      <c r="G597">
        <v>113.7</v>
      </c>
      <c r="H597">
        <v>0</v>
      </c>
      <c r="I597">
        <v>4.6</v>
      </c>
      <c r="J597">
        <v>-1</v>
      </c>
      <c r="K597" t="s">
        <v>1079</v>
      </c>
      <c r="L597">
        <v>0</v>
      </c>
      <c r="M597">
        <v>56</v>
      </c>
      <c r="N597" t="s">
        <v>3360</v>
      </c>
      <c r="O597">
        <v>0</v>
      </c>
      <c r="P597">
        <v>47</v>
      </c>
      <c r="Q597" t="s">
        <v>3360</v>
      </c>
      <c r="R597">
        <v>0</v>
      </c>
      <c r="S597">
        <v>59</v>
      </c>
      <c r="T597" t="s">
        <v>3360</v>
      </c>
      <c r="U597">
        <v>0</v>
      </c>
      <c r="V597">
        <v>64</v>
      </c>
      <c r="W597" t="s">
        <v>3360</v>
      </c>
      <c r="X597">
        <v>0</v>
      </c>
      <c r="Z597">
        <f>IFERROR(VLOOKUP(AA597,$A$2:$D$1636,4,FALSE),"")</f>
        <v>7.3</v>
      </c>
    </row>
    <row r="598" spans="1:26">
      <c r="A598">
        <v>607</v>
      </c>
      <c r="B598" t="s">
        <v>1618</v>
      </c>
      <c r="C598" s="61" t="str">
        <f>HYPERLINK("[映雪.xlsx]类型!B6",类型!$C$6)</f>
        <v>统御全能</v>
      </c>
      <c r="D598">
        <v>6</v>
      </c>
      <c r="E598">
        <v>36</v>
      </c>
      <c r="F598" t="s">
        <v>70</v>
      </c>
      <c r="G598">
        <v>113.7</v>
      </c>
      <c r="H598">
        <v>5</v>
      </c>
      <c r="I598">
        <v>5.3</v>
      </c>
      <c r="J598">
        <v>-1</v>
      </c>
      <c r="K598" t="s">
        <v>1046</v>
      </c>
      <c r="L598">
        <v>0</v>
      </c>
      <c r="M598">
        <v>72</v>
      </c>
      <c r="N598" t="s">
        <v>3360</v>
      </c>
      <c r="O598">
        <v>0.4</v>
      </c>
      <c r="P598">
        <v>53</v>
      </c>
      <c r="Q598" t="s">
        <v>3360</v>
      </c>
      <c r="R598">
        <v>0</v>
      </c>
      <c r="S598">
        <v>69</v>
      </c>
      <c r="T598" t="s">
        <v>3360</v>
      </c>
      <c r="U598">
        <v>0.3</v>
      </c>
      <c r="V598">
        <v>61</v>
      </c>
      <c r="W598" t="s">
        <v>3360</v>
      </c>
      <c r="X598">
        <v>0</v>
      </c>
      <c r="Z598">
        <f>IFERROR(VLOOKUP(AA598,$A$2:$D$1636,4,FALSE),"")</f>
        <v>7.3</v>
      </c>
    </row>
    <row r="599" spans="1:26">
      <c r="A599">
        <v>608</v>
      </c>
      <c r="B599" t="s">
        <v>1619</v>
      </c>
      <c r="C599" s="61" t="str">
        <f>HYPERLINK("[映雪.xlsx]类型!B37",类型!$C$37)</f>
        <v>歌姬</v>
      </c>
      <c r="D599">
        <v>17.2</v>
      </c>
      <c r="E599">
        <v>36</v>
      </c>
      <c r="F599" t="s">
        <v>70</v>
      </c>
      <c r="G599">
        <v>113.7</v>
      </c>
      <c r="H599">
        <v>36</v>
      </c>
      <c r="I599">
        <v>6.2</v>
      </c>
      <c r="J599">
        <v>-1</v>
      </c>
      <c r="K599" t="s">
        <v>1265</v>
      </c>
      <c r="L599">
        <v>0</v>
      </c>
      <c r="M599">
        <v>89</v>
      </c>
      <c r="N599" t="s">
        <v>3360</v>
      </c>
      <c r="O599">
        <v>8.9</v>
      </c>
      <c r="P599">
        <v>61</v>
      </c>
      <c r="Q599" t="s">
        <v>3360</v>
      </c>
      <c r="R599">
        <v>0</v>
      </c>
      <c r="S599">
        <v>84</v>
      </c>
      <c r="T599" t="s">
        <v>3360</v>
      </c>
      <c r="U599">
        <v>2.1</v>
      </c>
      <c r="V599">
        <v>49</v>
      </c>
      <c r="W599" t="s">
        <v>3360</v>
      </c>
      <c r="X599">
        <v>0</v>
      </c>
      <c r="Z599">
        <f>IFERROR(VLOOKUP(AA599,$A$2:$D$1636,4,FALSE),"")</f>
        <v>7.3</v>
      </c>
    </row>
    <row r="600" spans="1:26">
      <c r="A600">
        <v>609</v>
      </c>
      <c r="B600" t="s">
        <v>1620</v>
      </c>
      <c r="C600" s="61" t="str">
        <f>HYPERLINK("[映雪.xlsx]类型!B10",类型!$C$10)</f>
        <v>学者</v>
      </c>
      <c r="D600">
        <v>8.8</v>
      </c>
      <c r="E600">
        <v>36</v>
      </c>
      <c r="F600" t="s">
        <v>70</v>
      </c>
      <c r="G600">
        <v>113.7</v>
      </c>
      <c r="H600">
        <v>9</v>
      </c>
      <c r="I600">
        <v>8.1</v>
      </c>
      <c r="J600">
        <v>-1</v>
      </c>
      <c r="K600" t="s">
        <v>1047</v>
      </c>
      <c r="L600">
        <v>0</v>
      </c>
      <c r="M600">
        <v>66</v>
      </c>
      <c r="N600" t="s">
        <v>3360</v>
      </c>
      <c r="O600">
        <v>0.3</v>
      </c>
      <c r="P600">
        <v>58</v>
      </c>
      <c r="Q600" t="s">
        <v>3360</v>
      </c>
      <c r="R600">
        <v>0</v>
      </c>
      <c r="S600">
        <v>74</v>
      </c>
      <c r="T600" t="s">
        <v>3360</v>
      </c>
      <c r="U600">
        <v>0.4</v>
      </c>
      <c r="V600">
        <v>67</v>
      </c>
      <c r="W600" t="s">
        <v>3360</v>
      </c>
      <c r="X600">
        <v>0</v>
      </c>
      <c r="Z600">
        <f>IFERROR(VLOOKUP(AA600,$A$2:$D$1636,4,FALSE),"")</f>
        <v>7.3</v>
      </c>
    </row>
    <row r="601" spans="1:26">
      <c r="A601">
        <v>610</v>
      </c>
      <c r="B601" t="s">
        <v>1621</v>
      </c>
      <c r="C601" s="61" t="str">
        <f>HYPERLINK("[映雪.xlsx]类型!B8",类型!$C$8)</f>
        <v>智慧全能</v>
      </c>
      <c r="D601">
        <v>4.4</v>
      </c>
      <c r="E601">
        <v>36</v>
      </c>
      <c r="F601" t="s">
        <v>70</v>
      </c>
      <c r="G601">
        <v>113.7</v>
      </c>
      <c r="H601">
        <v>7</v>
      </c>
      <c r="I601">
        <v>4.4</v>
      </c>
      <c r="J601">
        <v>-1</v>
      </c>
      <c r="K601" t="s">
        <v>1031</v>
      </c>
      <c r="L601">
        <v>0</v>
      </c>
      <c r="M601">
        <v>60</v>
      </c>
      <c r="N601" t="s">
        <v>3360</v>
      </c>
      <c r="O601">
        <v>0</v>
      </c>
      <c r="P601">
        <v>43</v>
      </c>
      <c r="Q601" t="s">
        <v>3360</v>
      </c>
      <c r="R601">
        <v>0</v>
      </c>
      <c r="S601">
        <v>64</v>
      </c>
      <c r="T601" t="s">
        <v>3360</v>
      </c>
      <c r="U601">
        <v>0</v>
      </c>
      <c r="V601">
        <v>65</v>
      </c>
      <c r="W601" t="s">
        <v>3360</v>
      </c>
      <c r="X601">
        <v>0</v>
      </c>
      <c r="Z601">
        <f>IFERROR(VLOOKUP(AA601,$A$2:$D$1636,4,FALSE),"")</f>
        <v>7.3</v>
      </c>
    </row>
    <row r="602" spans="1:26">
      <c r="A602">
        <v>611</v>
      </c>
      <c r="B602" t="s">
        <v>1622</v>
      </c>
      <c r="C602" s="61" t="str">
        <f>HYPERLINK("[映雪.xlsx]类型!B2",类型!$C$2)</f>
        <v>统御强化</v>
      </c>
      <c r="D602">
        <v>4.8</v>
      </c>
      <c r="E602">
        <v>36</v>
      </c>
      <c r="F602" t="s">
        <v>70</v>
      </c>
      <c r="G602">
        <v>113.7</v>
      </c>
      <c r="H602">
        <v>1</v>
      </c>
      <c r="I602">
        <v>4.5</v>
      </c>
      <c r="J602">
        <v>-1</v>
      </c>
      <c r="K602" t="s">
        <v>1029</v>
      </c>
      <c r="L602">
        <v>0</v>
      </c>
      <c r="M602">
        <v>68</v>
      </c>
      <c r="N602" t="s">
        <v>3360</v>
      </c>
      <c r="O602">
        <v>0.3</v>
      </c>
      <c r="P602">
        <v>55</v>
      </c>
      <c r="Q602" t="s">
        <v>3360</v>
      </c>
      <c r="R602">
        <v>0</v>
      </c>
      <c r="S602">
        <v>60</v>
      </c>
      <c r="T602" t="s">
        <v>3360</v>
      </c>
      <c r="U602">
        <v>0</v>
      </c>
      <c r="V602">
        <v>62</v>
      </c>
      <c r="W602" t="s">
        <v>3360</v>
      </c>
      <c r="X602">
        <v>0</v>
      </c>
      <c r="Z602">
        <f>IFERROR(VLOOKUP(AA602,$A$2:$D$1636,4,FALSE),"")</f>
        <v>7.3</v>
      </c>
    </row>
    <row r="603" spans="1:26">
      <c r="A603">
        <v>613</v>
      </c>
      <c r="B603" t="s">
        <v>638</v>
      </c>
      <c r="C603" s="61" t="str">
        <f>HYPERLINK("[映雪.xlsx]类型!B4",类型!$C$4)</f>
        <v>智慧强化</v>
      </c>
      <c r="D603">
        <v>7.9</v>
      </c>
      <c r="E603">
        <v>36</v>
      </c>
      <c r="F603" t="s">
        <v>70</v>
      </c>
      <c r="G603">
        <v>113.7</v>
      </c>
      <c r="H603">
        <v>3</v>
      </c>
      <c r="I603">
        <v>5.5</v>
      </c>
      <c r="J603">
        <v>-1</v>
      </c>
      <c r="K603" t="s">
        <v>1079</v>
      </c>
      <c r="L603">
        <v>0</v>
      </c>
      <c r="M603">
        <v>78</v>
      </c>
      <c r="N603" t="s">
        <v>3360</v>
      </c>
      <c r="O603">
        <v>0.4</v>
      </c>
      <c r="P603">
        <v>51</v>
      </c>
      <c r="Q603" t="s">
        <v>3360</v>
      </c>
      <c r="R603">
        <v>0</v>
      </c>
      <c r="S603">
        <v>81</v>
      </c>
      <c r="T603" t="s">
        <v>3360</v>
      </c>
      <c r="U603">
        <v>2</v>
      </c>
      <c r="V603">
        <v>73</v>
      </c>
      <c r="W603" t="s">
        <v>3360</v>
      </c>
      <c r="X603">
        <v>0</v>
      </c>
      <c r="Z603">
        <f>IFERROR(VLOOKUP(AA603,$A$2:$D$1636,4,FALSE),"")</f>
        <v>7.3</v>
      </c>
    </row>
    <row r="604" spans="1:26">
      <c r="A604">
        <v>614</v>
      </c>
      <c r="B604" t="s">
        <v>1624</v>
      </c>
      <c r="C604" s="61" t="str">
        <f>HYPERLINK("[映雪.xlsx]类型!B9",类型!$C$9)</f>
        <v>家政全能</v>
      </c>
      <c r="D604">
        <v>3.5</v>
      </c>
      <c r="E604">
        <v>36</v>
      </c>
      <c r="F604" t="s">
        <v>70</v>
      </c>
      <c r="G604">
        <v>113.7</v>
      </c>
      <c r="H604">
        <v>8</v>
      </c>
      <c r="I604">
        <v>3.5</v>
      </c>
      <c r="J604">
        <v>-1</v>
      </c>
      <c r="K604" t="s">
        <v>1064</v>
      </c>
      <c r="L604">
        <v>0</v>
      </c>
      <c r="M604">
        <v>55</v>
      </c>
      <c r="N604" t="s">
        <v>3360</v>
      </c>
      <c r="O604">
        <v>0</v>
      </c>
      <c r="P604">
        <v>63</v>
      </c>
      <c r="Q604" t="s">
        <v>3360</v>
      </c>
      <c r="R604">
        <v>0</v>
      </c>
      <c r="S604">
        <v>54</v>
      </c>
      <c r="T604" t="s">
        <v>3360</v>
      </c>
      <c r="U604">
        <v>0</v>
      </c>
      <c r="V604">
        <v>71</v>
      </c>
      <c r="W604" t="s">
        <v>3360</v>
      </c>
      <c r="X604">
        <v>0</v>
      </c>
      <c r="Z604">
        <f>IFERROR(VLOOKUP(AA604,$A$2:$D$1636,4,FALSE),"")</f>
        <v>7.3</v>
      </c>
    </row>
    <row r="605" spans="1:26">
      <c r="A605">
        <v>615</v>
      </c>
      <c r="B605" t="s">
        <v>1625</v>
      </c>
      <c r="C605" s="61" t="str">
        <f>HYPERLINK("[映雪.xlsx]类型!B24",类型!$C$24)</f>
        <v>艺术家</v>
      </c>
      <c r="D605">
        <v>4.5</v>
      </c>
      <c r="E605">
        <v>36</v>
      </c>
      <c r="F605" t="s">
        <v>70</v>
      </c>
      <c r="G605">
        <v>113.7</v>
      </c>
      <c r="H605">
        <v>23</v>
      </c>
      <c r="I605">
        <v>3.8</v>
      </c>
      <c r="J605">
        <v>-1</v>
      </c>
      <c r="K605" t="s">
        <v>1046</v>
      </c>
      <c r="L605">
        <v>0</v>
      </c>
      <c r="M605">
        <v>70</v>
      </c>
      <c r="N605" t="s">
        <v>3360</v>
      </c>
      <c r="O605">
        <v>0.3</v>
      </c>
      <c r="P605">
        <v>47</v>
      </c>
      <c r="Q605" t="s">
        <v>3360</v>
      </c>
      <c r="R605">
        <v>0</v>
      </c>
      <c r="S605">
        <v>68</v>
      </c>
      <c r="T605" t="s">
        <v>3360</v>
      </c>
      <c r="U605">
        <v>0.3</v>
      </c>
      <c r="V605">
        <v>64</v>
      </c>
      <c r="W605" t="s">
        <v>3360</v>
      </c>
      <c r="X605">
        <v>0</v>
      </c>
      <c r="Z605">
        <f>IFERROR(VLOOKUP(AA605,$A$2:$D$1636,4,FALSE),"")</f>
        <v>7.3</v>
      </c>
    </row>
    <row r="606" spans="1:26">
      <c r="A606">
        <v>616</v>
      </c>
      <c r="B606" t="s">
        <v>889</v>
      </c>
      <c r="C606" s="61" t="str">
        <f>HYPERLINK("[映雪.xlsx]类型!B40",类型!$C$40)</f>
        <v>中二</v>
      </c>
      <c r="D606">
        <v>4.4</v>
      </c>
      <c r="E606">
        <v>37</v>
      </c>
      <c r="F606" t="s">
        <v>138</v>
      </c>
      <c r="G606">
        <v>90.8</v>
      </c>
      <c r="H606">
        <v>39</v>
      </c>
      <c r="I606">
        <v>3.7</v>
      </c>
      <c r="J606">
        <v>-1</v>
      </c>
      <c r="K606" t="s">
        <v>1044</v>
      </c>
      <c r="L606">
        <v>0</v>
      </c>
      <c r="M606">
        <v>71</v>
      </c>
      <c r="N606" t="s">
        <v>3360</v>
      </c>
      <c r="O606">
        <v>0.4</v>
      </c>
      <c r="P606">
        <v>73</v>
      </c>
      <c r="Q606" t="s">
        <v>3360</v>
      </c>
      <c r="R606">
        <v>0.4</v>
      </c>
      <c r="S606">
        <v>56</v>
      </c>
      <c r="T606" t="s">
        <v>3360</v>
      </c>
      <c r="U606">
        <v>0</v>
      </c>
      <c r="V606">
        <v>43</v>
      </c>
      <c r="W606" t="s">
        <v>3360</v>
      </c>
      <c r="X606">
        <v>0</v>
      </c>
      <c r="Z606">
        <f>IFERROR(VLOOKUP(AA606,$A$2:$D$1636,4,FALSE),"")</f>
        <v>7.3</v>
      </c>
    </row>
    <row r="607" spans="1:26">
      <c r="A607">
        <v>617</v>
      </c>
      <c r="B607" t="s">
        <v>1626</v>
      </c>
      <c r="C607" s="61" t="str">
        <f>HYPERLINK("[映雪.xlsx]类型!B12",类型!$C$12)</f>
        <v>吸血鬼</v>
      </c>
      <c r="D607">
        <v>7.3</v>
      </c>
      <c r="E607">
        <v>37</v>
      </c>
      <c r="F607" t="s">
        <v>138</v>
      </c>
      <c r="G607">
        <v>90.8</v>
      </c>
      <c r="H607">
        <v>11</v>
      </c>
      <c r="I607">
        <v>5.2</v>
      </c>
      <c r="J607">
        <v>-1</v>
      </c>
      <c r="K607" t="s">
        <v>1074</v>
      </c>
      <c r="L607">
        <v>0</v>
      </c>
      <c r="M607">
        <v>42</v>
      </c>
      <c r="N607" t="s">
        <v>3360</v>
      </c>
      <c r="O607">
        <v>0</v>
      </c>
      <c r="P607">
        <v>84</v>
      </c>
      <c r="Q607" t="s">
        <v>3360</v>
      </c>
      <c r="R607">
        <v>2.1</v>
      </c>
      <c r="S607">
        <v>34</v>
      </c>
      <c r="T607" t="s">
        <v>3360</v>
      </c>
      <c r="U607">
        <v>0</v>
      </c>
      <c r="V607">
        <v>57</v>
      </c>
      <c r="W607" t="s">
        <v>3360</v>
      </c>
      <c r="X607">
        <v>0</v>
      </c>
      <c r="Z607">
        <f>IFERROR(VLOOKUP(AA607,$A$2:$D$1636,4,FALSE),"")</f>
        <v>7.3</v>
      </c>
    </row>
    <row r="608" spans="1:26">
      <c r="A608">
        <v>619</v>
      </c>
      <c r="B608" t="s">
        <v>70</v>
      </c>
      <c r="C608" s="61" t="str">
        <f>HYPERLINK("[映雪.xlsx]类型!B31",类型!$C$31)</f>
        <v>后宫王</v>
      </c>
      <c r="D608">
        <v>5.9</v>
      </c>
      <c r="E608">
        <v>36</v>
      </c>
      <c r="F608" t="s">
        <v>70</v>
      </c>
      <c r="G608">
        <v>113.7</v>
      </c>
      <c r="H608">
        <v>30</v>
      </c>
      <c r="I608">
        <v>5.5</v>
      </c>
      <c r="J608">
        <v>-1</v>
      </c>
      <c r="K608" t="s">
        <v>1022</v>
      </c>
      <c r="L608">
        <v>0</v>
      </c>
      <c r="M608">
        <v>78</v>
      </c>
      <c r="N608" t="s">
        <v>3360</v>
      </c>
      <c r="O608">
        <v>0.4</v>
      </c>
      <c r="P608">
        <v>56</v>
      </c>
      <c r="Q608" t="s">
        <v>3360</v>
      </c>
      <c r="R608">
        <v>0</v>
      </c>
      <c r="S608">
        <v>62</v>
      </c>
      <c r="T608" t="s">
        <v>3360</v>
      </c>
      <c r="U608">
        <v>0</v>
      </c>
      <c r="V608">
        <v>60</v>
      </c>
      <c r="W608" t="s">
        <v>3360</v>
      </c>
      <c r="X608">
        <v>0</v>
      </c>
      <c r="Z608">
        <f>IFERROR(VLOOKUP(AA608,$A$2:$D$1636,4,FALSE),"")</f>
        <v>7.3</v>
      </c>
    </row>
    <row r="609" spans="1:26">
      <c r="A609">
        <v>620</v>
      </c>
      <c r="B609" t="s">
        <v>1628</v>
      </c>
      <c r="C609" s="61" t="s">
        <v>3363</v>
      </c>
      <c r="D609">
        <v>11.5</v>
      </c>
      <c r="E609">
        <v>36</v>
      </c>
      <c r="F609" t="s">
        <v>70</v>
      </c>
      <c r="G609">
        <v>113.7</v>
      </c>
      <c r="H609">
        <v>70</v>
      </c>
      <c r="I609">
        <v>10.8</v>
      </c>
      <c r="J609">
        <v>-1</v>
      </c>
      <c r="K609" t="s">
        <v>1015</v>
      </c>
      <c r="L609">
        <v>0</v>
      </c>
      <c r="M609">
        <v>36</v>
      </c>
      <c r="N609" t="s">
        <v>3360</v>
      </c>
      <c r="O609">
        <v>0</v>
      </c>
      <c r="P609">
        <v>67</v>
      </c>
      <c r="Q609" t="s">
        <v>3360</v>
      </c>
      <c r="R609">
        <v>0.3</v>
      </c>
      <c r="S609">
        <v>71</v>
      </c>
      <c r="T609" t="s">
        <v>3360</v>
      </c>
      <c r="U609">
        <v>0.4</v>
      </c>
      <c r="V609">
        <v>59</v>
      </c>
      <c r="W609" t="s">
        <v>3360</v>
      </c>
      <c r="X609">
        <v>0</v>
      </c>
      <c r="Z609">
        <f>IFERROR(VLOOKUP(AA609,$A$2:$D$1636,4,FALSE),"")</f>
        <v>7.3</v>
      </c>
    </row>
    <row r="610" spans="1:26">
      <c r="A610">
        <v>621</v>
      </c>
      <c r="B610" t="s">
        <v>1629</v>
      </c>
      <c r="C610" s="61" t="str">
        <f>HYPERLINK("[映雪.xlsx]类型!B35",类型!$C$35)</f>
        <v>刺客</v>
      </c>
      <c r="D610">
        <v>6.5</v>
      </c>
      <c r="E610">
        <v>37</v>
      </c>
      <c r="F610" t="s">
        <v>138</v>
      </c>
      <c r="G610">
        <v>90.8</v>
      </c>
      <c r="H610">
        <v>34</v>
      </c>
      <c r="I610">
        <v>6.1</v>
      </c>
      <c r="J610">
        <v>-1</v>
      </c>
      <c r="K610" t="s">
        <v>1069</v>
      </c>
      <c r="L610">
        <v>0</v>
      </c>
      <c r="M610">
        <v>33</v>
      </c>
      <c r="N610" t="s">
        <v>3360</v>
      </c>
      <c r="O610">
        <v>0</v>
      </c>
      <c r="P610">
        <v>76</v>
      </c>
      <c r="Q610" t="s">
        <v>3360</v>
      </c>
      <c r="R610">
        <v>0.4</v>
      </c>
      <c r="S610">
        <v>55</v>
      </c>
      <c r="T610" t="s">
        <v>3360</v>
      </c>
      <c r="U610">
        <v>0</v>
      </c>
      <c r="V610">
        <v>32</v>
      </c>
      <c r="W610" t="s">
        <v>3360</v>
      </c>
      <c r="X610">
        <v>0</v>
      </c>
      <c r="Z610">
        <f>IFERROR(VLOOKUP(AA610,$A$2:$D$1636,4,FALSE),"")</f>
        <v>7.3</v>
      </c>
    </row>
    <row r="611" spans="1:26">
      <c r="A611">
        <v>622</v>
      </c>
      <c r="B611" t="s">
        <v>1630</v>
      </c>
      <c r="C611" s="61" t="str">
        <f>HYPERLINK("[映雪.xlsx]类型!B3",类型!$C$3)</f>
        <v>武勇强化</v>
      </c>
      <c r="D611">
        <v>3.5</v>
      </c>
      <c r="E611">
        <v>37</v>
      </c>
      <c r="F611" t="s">
        <v>138</v>
      </c>
      <c r="G611">
        <v>90.8</v>
      </c>
      <c r="H611">
        <v>2</v>
      </c>
      <c r="I611">
        <v>3.5</v>
      </c>
      <c r="J611">
        <v>-1</v>
      </c>
      <c r="K611" t="s">
        <v>1036</v>
      </c>
      <c r="L611">
        <v>0</v>
      </c>
      <c r="M611">
        <v>63</v>
      </c>
      <c r="N611" t="s">
        <v>3360</v>
      </c>
      <c r="O611">
        <v>0</v>
      </c>
      <c r="P611">
        <v>60</v>
      </c>
      <c r="Q611" t="s">
        <v>3360</v>
      </c>
      <c r="R611">
        <v>0</v>
      </c>
      <c r="S611">
        <v>47</v>
      </c>
      <c r="T611" t="s">
        <v>3360</v>
      </c>
      <c r="U611">
        <v>0</v>
      </c>
      <c r="V611">
        <v>62</v>
      </c>
      <c r="W611" t="s">
        <v>3360</v>
      </c>
      <c r="X611">
        <v>0</v>
      </c>
      <c r="Z611">
        <f>IFERROR(VLOOKUP(AA611,$A$2:$D$1636,4,FALSE),"")</f>
        <v>7.3</v>
      </c>
    </row>
    <row r="612" spans="1:26">
      <c r="A612">
        <v>623</v>
      </c>
      <c r="B612" t="s">
        <v>1631</v>
      </c>
      <c r="C612" s="61" t="str">
        <f>HYPERLINK("[映雪.xlsx]类型!B9",类型!$C$9)</f>
        <v>家政全能</v>
      </c>
      <c r="D612">
        <v>3.5</v>
      </c>
      <c r="E612">
        <v>37</v>
      </c>
      <c r="F612" t="s">
        <v>138</v>
      </c>
      <c r="G612">
        <v>90.8</v>
      </c>
      <c r="H612">
        <v>8</v>
      </c>
      <c r="I612">
        <v>3.5</v>
      </c>
      <c r="J612">
        <v>-1</v>
      </c>
      <c r="K612" t="s">
        <v>1031</v>
      </c>
      <c r="L612">
        <v>0</v>
      </c>
      <c r="M612">
        <v>46</v>
      </c>
      <c r="N612" t="s">
        <v>3360</v>
      </c>
      <c r="O612">
        <v>0</v>
      </c>
      <c r="P612">
        <v>52</v>
      </c>
      <c r="Q612" t="s">
        <v>3360</v>
      </c>
      <c r="R612">
        <v>0</v>
      </c>
      <c r="S612">
        <v>38</v>
      </c>
      <c r="T612" t="s">
        <v>3360</v>
      </c>
      <c r="U612">
        <v>0</v>
      </c>
      <c r="V612">
        <v>69</v>
      </c>
      <c r="W612" t="s">
        <v>3360</v>
      </c>
      <c r="X612">
        <v>0</v>
      </c>
      <c r="Z612">
        <f>IFERROR(VLOOKUP(AA612,$A$2:$D$1636,4,FALSE),"")</f>
        <v>7.3</v>
      </c>
    </row>
    <row r="613" spans="1:26">
      <c r="A613">
        <v>624</v>
      </c>
      <c r="B613" t="s">
        <v>1632</v>
      </c>
      <c r="C613" s="61" t="str">
        <f>HYPERLINK("[映雪.xlsx]类型!B8",类型!$C$8)</f>
        <v>智慧全能</v>
      </c>
      <c r="D613">
        <v>4.8</v>
      </c>
      <c r="E613">
        <v>37</v>
      </c>
      <c r="F613" t="s">
        <v>138</v>
      </c>
      <c r="G613">
        <v>90.8</v>
      </c>
      <c r="H613">
        <v>7</v>
      </c>
      <c r="I613">
        <v>4.4</v>
      </c>
      <c r="J613">
        <v>-1</v>
      </c>
      <c r="K613" t="s">
        <v>1067</v>
      </c>
      <c r="L613">
        <v>0</v>
      </c>
      <c r="M613">
        <v>37</v>
      </c>
      <c r="N613" t="s">
        <v>3360</v>
      </c>
      <c r="O613">
        <v>0</v>
      </c>
      <c r="P613">
        <v>34</v>
      </c>
      <c r="Q613" t="s">
        <v>3360</v>
      </c>
      <c r="R613">
        <v>0</v>
      </c>
      <c r="S613">
        <v>75</v>
      </c>
      <c r="T613" t="s">
        <v>3360</v>
      </c>
      <c r="U613">
        <v>0.4</v>
      </c>
      <c r="V613">
        <v>41</v>
      </c>
      <c r="W613" t="s">
        <v>3360</v>
      </c>
      <c r="X613">
        <v>0</v>
      </c>
      <c r="Z613">
        <f>IFERROR(VLOOKUP(AA613,$A$2:$D$1636,4,FALSE),"")</f>
        <v>7.3</v>
      </c>
    </row>
    <row r="614" spans="1:26">
      <c r="A614">
        <v>625</v>
      </c>
      <c r="B614" t="s">
        <v>158</v>
      </c>
      <c r="C614" s="61" t="str">
        <f>HYPERLINK("[映雪.xlsx]类型!B24",类型!$C$24)</f>
        <v>艺术家</v>
      </c>
      <c r="D614">
        <v>6.3</v>
      </c>
      <c r="E614">
        <v>38</v>
      </c>
      <c r="F614" t="s">
        <v>158</v>
      </c>
      <c r="G614">
        <v>62.4</v>
      </c>
      <c r="H614">
        <v>23</v>
      </c>
      <c r="I614">
        <v>3.8</v>
      </c>
      <c r="J614">
        <v>-1</v>
      </c>
      <c r="K614" t="s">
        <v>1026</v>
      </c>
      <c r="L614">
        <v>0</v>
      </c>
      <c r="M614">
        <v>85</v>
      </c>
      <c r="N614" t="s">
        <v>3360</v>
      </c>
      <c r="O614">
        <v>2.1</v>
      </c>
      <c r="P614">
        <v>57</v>
      </c>
      <c r="Q614" t="s">
        <v>3360</v>
      </c>
      <c r="R614">
        <v>0</v>
      </c>
      <c r="S614">
        <v>67</v>
      </c>
      <c r="T614" t="s">
        <v>3360</v>
      </c>
      <c r="U614">
        <v>0.3</v>
      </c>
      <c r="V614">
        <v>74</v>
      </c>
      <c r="W614" t="s">
        <v>3360</v>
      </c>
      <c r="X614">
        <v>0</v>
      </c>
      <c r="Z614">
        <f>IFERROR(VLOOKUP(AA614,$A$2:$D$1636,4,FALSE),"")</f>
        <v>7.3</v>
      </c>
    </row>
    <row r="615" spans="1:26">
      <c r="A615">
        <v>626</v>
      </c>
      <c r="B615" t="s">
        <v>1633</v>
      </c>
      <c r="C615" s="61" t="str">
        <f>HYPERLINK("[映雪.xlsx]类型!B21",类型!$C$21)</f>
        <v>游魂</v>
      </c>
      <c r="D615">
        <v>7.2</v>
      </c>
      <c r="E615">
        <v>38</v>
      </c>
      <c r="F615" t="s">
        <v>158</v>
      </c>
      <c r="G615">
        <v>62.4</v>
      </c>
      <c r="H615">
        <v>20</v>
      </c>
      <c r="I615">
        <v>6.5</v>
      </c>
      <c r="J615">
        <v>-1</v>
      </c>
      <c r="K615" t="s">
        <v>1064</v>
      </c>
      <c r="L615">
        <v>0</v>
      </c>
      <c r="M615">
        <v>66</v>
      </c>
      <c r="N615" t="s">
        <v>3360</v>
      </c>
      <c r="O615">
        <v>0.3</v>
      </c>
      <c r="P615">
        <v>65</v>
      </c>
      <c r="Q615" t="s">
        <v>3360</v>
      </c>
      <c r="R615">
        <v>0.3</v>
      </c>
      <c r="S615">
        <v>60</v>
      </c>
      <c r="T615" t="s">
        <v>3360</v>
      </c>
      <c r="U615">
        <v>0</v>
      </c>
      <c r="V615">
        <v>65</v>
      </c>
      <c r="W615" t="s">
        <v>3360</v>
      </c>
      <c r="X615">
        <v>0</v>
      </c>
      <c r="Z615">
        <f>IFERROR(VLOOKUP(AA615,$A$2:$D$1636,4,FALSE),"")</f>
        <v>7.3</v>
      </c>
    </row>
    <row r="616" spans="1:26">
      <c r="A616">
        <v>627</v>
      </c>
      <c r="B616" t="s">
        <v>1634</v>
      </c>
      <c r="C616" s="61" t="str">
        <f>HYPERLINK("[映雪.xlsx]类型!B40",类型!$C$40)</f>
        <v>中二</v>
      </c>
      <c r="D616">
        <v>4.4</v>
      </c>
      <c r="E616">
        <v>38</v>
      </c>
      <c r="F616" t="s">
        <v>158</v>
      </c>
      <c r="G616">
        <v>62.4</v>
      </c>
      <c r="H616">
        <v>39</v>
      </c>
      <c r="I616">
        <v>3.7</v>
      </c>
      <c r="J616">
        <v>-1</v>
      </c>
      <c r="K616" t="s">
        <v>1067</v>
      </c>
      <c r="L616">
        <v>0</v>
      </c>
      <c r="M616">
        <v>47</v>
      </c>
      <c r="N616" t="s">
        <v>3360</v>
      </c>
      <c r="O616">
        <v>0</v>
      </c>
      <c r="P616">
        <v>68</v>
      </c>
      <c r="Q616" t="s">
        <v>3360</v>
      </c>
      <c r="R616">
        <v>0.3</v>
      </c>
      <c r="S616">
        <v>74</v>
      </c>
      <c r="T616" t="s">
        <v>3360</v>
      </c>
      <c r="U616">
        <v>0.4</v>
      </c>
      <c r="V616">
        <v>51</v>
      </c>
      <c r="W616" t="s">
        <v>3360</v>
      </c>
      <c r="X616">
        <v>0</v>
      </c>
      <c r="Z616">
        <f>IFERROR(VLOOKUP(AA616,$A$2:$D$1636,4,FALSE),"")</f>
        <v>7.3</v>
      </c>
    </row>
    <row r="617" spans="1:26">
      <c r="A617">
        <v>628</v>
      </c>
      <c r="B617" t="s">
        <v>138</v>
      </c>
      <c r="C617" s="61" t="str">
        <f>HYPERLINK("[映雪.xlsx]类型!B12",类型!$C$12)</f>
        <v>吸血鬼</v>
      </c>
      <c r="D617">
        <v>7.4</v>
      </c>
      <c r="E617">
        <v>37</v>
      </c>
      <c r="F617" t="s">
        <v>138</v>
      </c>
      <c r="G617">
        <v>90.8</v>
      </c>
      <c r="H617">
        <v>11</v>
      </c>
      <c r="I617">
        <v>5.2</v>
      </c>
      <c r="J617">
        <v>-1</v>
      </c>
      <c r="K617" t="s">
        <v>1635</v>
      </c>
      <c r="L617">
        <v>0</v>
      </c>
      <c r="M617">
        <v>60</v>
      </c>
      <c r="N617" t="s">
        <v>3360</v>
      </c>
      <c r="O617">
        <v>0</v>
      </c>
      <c r="P617">
        <v>88</v>
      </c>
      <c r="Q617" t="s">
        <v>3360</v>
      </c>
      <c r="R617">
        <v>2.2</v>
      </c>
      <c r="S617">
        <v>61</v>
      </c>
      <c r="T617" t="s">
        <v>3360</v>
      </c>
      <c r="U617">
        <v>0</v>
      </c>
      <c r="V617">
        <v>75</v>
      </c>
      <c r="W617" t="s">
        <v>3360</v>
      </c>
      <c r="X617">
        <v>0</v>
      </c>
      <c r="Z617">
        <f>IFERROR(VLOOKUP(AA617,$A$2:$D$1636,4,FALSE),"")</f>
        <v>7.3</v>
      </c>
    </row>
    <row r="618" spans="1:26">
      <c r="A618">
        <v>629</v>
      </c>
      <c r="B618" t="s">
        <v>1636</v>
      </c>
      <c r="C618" s="61" t="str">
        <f>HYPERLINK("[映雪.xlsx]类型!B39",类型!$C$39)</f>
        <v>狙撃手</v>
      </c>
      <c r="D618">
        <v>8.1</v>
      </c>
      <c r="E618">
        <v>37</v>
      </c>
      <c r="F618" t="s">
        <v>138</v>
      </c>
      <c r="G618">
        <v>90.8</v>
      </c>
      <c r="H618">
        <v>38</v>
      </c>
      <c r="I618">
        <v>5.7</v>
      </c>
      <c r="J618">
        <v>-1</v>
      </c>
      <c r="K618" t="s">
        <v>1051</v>
      </c>
      <c r="L618">
        <v>0</v>
      </c>
      <c r="M618">
        <v>49</v>
      </c>
      <c r="N618" t="s">
        <v>3360</v>
      </c>
      <c r="O618">
        <v>0</v>
      </c>
      <c r="P618">
        <v>84</v>
      </c>
      <c r="Q618" t="s">
        <v>3360</v>
      </c>
      <c r="R618">
        <v>2.1</v>
      </c>
      <c r="S618">
        <v>70</v>
      </c>
      <c r="T618" t="s">
        <v>3360</v>
      </c>
      <c r="U618">
        <v>0.3</v>
      </c>
      <c r="V618">
        <v>48</v>
      </c>
      <c r="W618" t="s">
        <v>3360</v>
      </c>
      <c r="X618">
        <v>0</v>
      </c>
      <c r="Z618">
        <f>IFERROR(VLOOKUP(AA618,$A$2:$D$1636,4,FALSE),"")</f>
        <v>7.3</v>
      </c>
    </row>
    <row r="619" spans="1:26">
      <c r="A619">
        <v>630</v>
      </c>
      <c r="B619" t="s">
        <v>1637</v>
      </c>
      <c r="C619" s="61" t="str">
        <f>HYPERLINK("[映雪.xlsx]类型!B26",类型!$C$26)</f>
        <v>剑豪</v>
      </c>
      <c r="D619">
        <v>4.6</v>
      </c>
      <c r="E619">
        <v>37</v>
      </c>
      <c r="F619" t="s">
        <v>138</v>
      </c>
      <c r="G619">
        <v>90.8</v>
      </c>
      <c r="H619">
        <v>25</v>
      </c>
      <c r="I619">
        <v>3.9</v>
      </c>
      <c r="J619">
        <v>-1</v>
      </c>
      <c r="K619" t="s">
        <v>1085</v>
      </c>
      <c r="L619">
        <v>0</v>
      </c>
      <c r="M619">
        <v>68</v>
      </c>
      <c r="N619" t="s">
        <v>3360</v>
      </c>
      <c r="O619">
        <v>0.3</v>
      </c>
      <c r="P619">
        <v>69</v>
      </c>
      <c r="Q619" t="s">
        <v>3360</v>
      </c>
      <c r="R619">
        <v>0.3</v>
      </c>
      <c r="S619">
        <v>42</v>
      </c>
      <c r="T619" t="s">
        <v>3360</v>
      </c>
      <c r="U619">
        <v>0</v>
      </c>
      <c r="V619">
        <v>76</v>
      </c>
      <c r="W619" t="s">
        <v>3360</v>
      </c>
      <c r="X619">
        <v>0</v>
      </c>
      <c r="Z619">
        <f>IFERROR(VLOOKUP(AA619,$A$2:$D$1636,4,FALSE),"")</f>
        <v>7.3</v>
      </c>
    </row>
    <row r="620" spans="1:26">
      <c r="A620">
        <v>631</v>
      </c>
      <c r="B620" t="s">
        <v>1638</v>
      </c>
      <c r="C620" s="61" t="str">
        <f>HYPERLINK("[映雪.xlsx]类型!B27",类型!$C$27)</f>
        <v>骑士</v>
      </c>
      <c r="D620">
        <v>6.8</v>
      </c>
      <c r="E620">
        <v>37</v>
      </c>
      <c r="F620" t="s">
        <v>138</v>
      </c>
      <c r="G620">
        <v>90.8</v>
      </c>
      <c r="H620">
        <v>26</v>
      </c>
      <c r="I620">
        <v>6.5</v>
      </c>
      <c r="J620">
        <v>-1</v>
      </c>
      <c r="K620" t="s">
        <v>1029</v>
      </c>
      <c r="L620">
        <v>0</v>
      </c>
      <c r="M620">
        <v>33</v>
      </c>
      <c r="N620" t="s">
        <v>3360</v>
      </c>
      <c r="O620">
        <v>0</v>
      </c>
      <c r="P620">
        <v>67</v>
      </c>
      <c r="Q620" t="s">
        <v>3360</v>
      </c>
      <c r="R620">
        <v>0.3</v>
      </c>
      <c r="S620">
        <v>35</v>
      </c>
      <c r="T620" t="s">
        <v>3360</v>
      </c>
      <c r="U620">
        <v>0</v>
      </c>
      <c r="V620">
        <v>61</v>
      </c>
      <c r="W620" t="s">
        <v>3360</v>
      </c>
      <c r="X620">
        <v>0</v>
      </c>
      <c r="Z620">
        <f>IFERROR(VLOOKUP(AA620,$A$2:$D$1636,4,FALSE),"")</f>
        <v>7.3</v>
      </c>
    </row>
    <row r="621" spans="1:26">
      <c r="A621">
        <v>632</v>
      </c>
      <c r="B621" t="s">
        <v>1639</v>
      </c>
      <c r="C621" s="61" t="str">
        <f>HYPERLINK("[映雪.xlsx]类型!B3",类型!$C$3)</f>
        <v>武勇强化</v>
      </c>
      <c r="D621">
        <v>3.8</v>
      </c>
      <c r="E621">
        <v>37</v>
      </c>
      <c r="F621" t="s">
        <v>138</v>
      </c>
      <c r="G621">
        <v>90.8</v>
      </c>
      <c r="H621">
        <v>2</v>
      </c>
      <c r="I621">
        <v>3.5</v>
      </c>
      <c r="J621">
        <v>-1</v>
      </c>
      <c r="K621" t="s">
        <v>1036</v>
      </c>
      <c r="L621">
        <v>0</v>
      </c>
      <c r="M621">
        <v>66</v>
      </c>
      <c r="N621" t="s">
        <v>3360</v>
      </c>
      <c r="O621">
        <v>0.3</v>
      </c>
      <c r="P621">
        <v>61</v>
      </c>
      <c r="Q621" t="s">
        <v>3360</v>
      </c>
      <c r="R621">
        <v>0</v>
      </c>
      <c r="S621">
        <v>60</v>
      </c>
      <c r="T621" t="s">
        <v>3360</v>
      </c>
      <c r="U621">
        <v>0</v>
      </c>
      <c r="V621">
        <v>67</v>
      </c>
      <c r="W621" t="s">
        <v>3360</v>
      </c>
      <c r="X621">
        <v>0</v>
      </c>
      <c r="Z621">
        <f>IFERROR(VLOOKUP(AA621,$A$2:$D$1636,4,FALSE),"")</f>
        <v>7.3</v>
      </c>
    </row>
    <row r="622" spans="1:26">
      <c r="A622">
        <v>633</v>
      </c>
      <c r="B622" t="s">
        <v>1640</v>
      </c>
      <c r="C622" s="61" t="str">
        <f>HYPERLINK("[映雪.xlsx]类型!B6",类型!$C$6)</f>
        <v>统御全能</v>
      </c>
      <c r="D622">
        <v>6</v>
      </c>
      <c r="E622">
        <v>37</v>
      </c>
      <c r="F622" t="s">
        <v>138</v>
      </c>
      <c r="G622">
        <v>90.8</v>
      </c>
      <c r="H622">
        <v>5</v>
      </c>
      <c r="I622">
        <v>5.3</v>
      </c>
      <c r="J622">
        <v>-1</v>
      </c>
      <c r="K622" t="s">
        <v>1019</v>
      </c>
      <c r="L622">
        <v>0</v>
      </c>
      <c r="M622">
        <v>65</v>
      </c>
      <c r="N622" t="s">
        <v>3360</v>
      </c>
      <c r="O622">
        <v>0.3</v>
      </c>
      <c r="P622">
        <v>5</v>
      </c>
      <c r="Q622" t="s">
        <v>3360</v>
      </c>
      <c r="R622">
        <v>0</v>
      </c>
      <c r="S622">
        <v>74</v>
      </c>
      <c r="T622" t="s">
        <v>3360</v>
      </c>
      <c r="U622">
        <v>0.4</v>
      </c>
      <c r="V622">
        <v>33</v>
      </c>
      <c r="W622" t="s">
        <v>3360</v>
      </c>
      <c r="X622">
        <v>0</v>
      </c>
      <c r="Z622">
        <f>IFERROR(VLOOKUP(AA622,$A$2:$D$1636,4,FALSE),"")</f>
        <v>7.3</v>
      </c>
    </row>
    <row r="623" spans="1:26">
      <c r="A623">
        <v>634</v>
      </c>
      <c r="B623" t="s">
        <v>901</v>
      </c>
      <c r="C623" s="61" t="str">
        <f>HYPERLINK("[映雪.xlsx]类型!B13",类型!$C$13)</f>
        <v>贤者</v>
      </c>
      <c r="D623">
        <v>7.4</v>
      </c>
      <c r="E623">
        <v>37</v>
      </c>
      <c r="F623" t="s">
        <v>138</v>
      </c>
      <c r="G623">
        <v>90.8</v>
      </c>
      <c r="H623">
        <v>12</v>
      </c>
      <c r="I623">
        <v>6.7</v>
      </c>
      <c r="J623">
        <v>-1</v>
      </c>
      <c r="K623" t="s">
        <v>1037</v>
      </c>
      <c r="L623">
        <v>0</v>
      </c>
      <c r="M623">
        <v>77</v>
      </c>
      <c r="N623" t="s">
        <v>3360</v>
      </c>
      <c r="O623">
        <v>0.4</v>
      </c>
      <c r="P623">
        <v>55</v>
      </c>
      <c r="Q623" t="s">
        <v>3360</v>
      </c>
      <c r="R623">
        <v>0</v>
      </c>
      <c r="S623">
        <v>70</v>
      </c>
      <c r="T623" t="s">
        <v>3360</v>
      </c>
      <c r="U623">
        <v>0.3</v>
      </c>
      <c r="V623">
        <v>66</v>
      </c>
      <c r="W623" t="s">
        <v>3360</v>
      </c>
      <c r="X623">
        <v>0</v>
      </c>
      <c r="Z623">
        <f>IFERROR(VLOOKUP(AA623,$A$2:$D$1636,4,FALSE),"")</f>
        <v>7.3</v>
      </c>
    </row>
    <row r="624" spans="1:26">
      <c r="A624">
        <v>635</v>
      </c>
      <c r="B624" t="s">
        <v>1641</v>
      </c>
      <c r="C624" s="61" t="str">
        <f>HYPERLINK("[映雪.xlsx]类型!B46",类型!$C$46)</f>
        <v>麻将</v>
      </c>
      <c r="D624">
        <v>6.3</v>
      </c>
      <c r="E624">
        <v>37</v>
      </c>
      <c r="F624" t="s">
        <v>138</v>
      </c>
      <c r="G624">
        <v>90.8</v>
      </c>
      <c r="H624">
        <v>47</v>
      </c>
      <c r="I624">
        <v>5.3</v>
      </c>
      <c r="J624">
        <v>-1</v>
      </c>
      <c r="K624" t="s">
        <v>1047</v>
      </c>
      <c r="L624">
        <v>0</v>
      </c>
      <c r="M624">
        <v>72</v>
      </c>
      <c r="N624" t="s">
        <v>3360</v>
      </c>
      <c r="O624">
        <v>0.4</v>
      </c>
      <c r="P624">
        <v>66</v>
      </c>
      <c r="Q624" t="s">
        <v>3360</v>
      </c>
      <c r="R624">
        <v>0.3</v>
      </c>
      <c r="S624">
        <v>67</v>
      </c>
      <c r="T624" t="s">
        <v>3360</v>
      </c>
      <c r="U624">
        <v>0.3</v>
      </c>
      <c r="V624">
        <v>57</v>
      </c>
      <c r="W624" t="s">
        <v>3360</v>
      </c>
      <c r="X624">
        <v>0</v>
      </c>
      <c r="Z624">
        <f>IFERROR(VLOOKUP(AA624,$A$2:$D$1636,4,FALSE),"")</f>
        <v>7.3</v>
      </c>
    </row>
    <row r="625" spans="1:26">
      <c r="A625">
        <v>636</v>
      </c>
      <c r="B625" t="s">
        <v>1642</v>
      </c>
      <c r="C625" s="61" t="str">
        <f>HYPERLINK("[映雪.xlsx]类型!B18",类型!$C$18)</f>
        <v>科学家</v>
      </c>
      <c r="D625">
        <v>5.8</v>
      </c>
      <c r="E625">
        <v>37</v>
      </c>
      <c r="F625" t="s">
        <v>138</v>
      </c>
      <c r="G625">
        <v>90.8</v>
      </c>
      <c r="H625">
        <v>17</v>
      </c>
      <c r="I625">
        <v>5.4</v>
      </c>
      <c r="J625">
        <v>-1</v>
      </c>
      <c r="K625" t="s">
        <v>1051</v>
      </c>
      <c r="L625">
        <v>0</v>
      </c>
      <c r="M625">
        <v>47</v>
      </c>
      <c r="N625" t="s">
        <v>3360</v>
      </c>
      <c r="O625">
        <v>0</v>
      </c>
      <c r="P625">
        <v>54</v>
      </c>
      <c r="Q625" t="s">
        <v>3360</v>
      </c>
      <c r="R625">
        <v>0</v>
      </c>
      <c r="S625">
        <v>76</v>
      </c>
      <c r="T625" t="s">
        <v>3360</v>
      </c>
      <c r="U625">
        <v>0.4</v>
      </c>
      <c r="V625">
        <v>61</v>
      </c>
      <c r="W625" t="s">
        <v>3360</v>
      </c>
      <c r="X625">
        <v>0</v>
      </c>
      <c r="Z625">
        <f>IFERROR(VLOOKUP(AA625,$A$2:$D$1636,4,FALSE),"")</f>
        <v>7.3</v>
      </c>
    </row>
    <row r="626" spans="1:26">
      <c r="A626">
        <v>637</v>
      </c>
      <c r="B626" t="s">
        <v>1643</v>
      </c>
      <c r="C626" s="61" t="str">
        <f>HYPERLINK("[映雪.xlsx]类型!B1",类型!$C$1)</f>
        <v>均衡</v>
      </c>
      <c r="D626">
        <v>4.6</v>
      </c>
      <c r="E626">
        <v>37</v>
      </c>
      <c r="F626" t="s">
        <v>138</v>
      </c>
      <c r="G626">
        <v>90.8</v>
      </c>
      <c r="H626">
        <v>0</v>
      </c>
      <c r="I626">
        <v>4.6</v>
      </c>
      <c r="J626">
        <v>-1</v>
      </c>
      <c r="K626" t="s">
        <v>1079</v>
      </c>
      <c r="L626">
        <v>0</v>
      </c>
      <c r="M626">
        <v>43</v>
      </c>
      <c r="N626" t="s">
        <v>3360</v>
      </c>
      <c r="O626">
        <v>0</v>
      </c>
      <c r="P626">
        <v>53</v>
      </c>
      <c r="Q626" t="s">
        <v>3360</v>
      </c>
      <c r="R626">
        <v>0</v>
      </c>
      <c r="S626">
        <v>60</v>
      </c>
      <c r="T626" t="s">
        <v>3360</v>
      </c>
      <c r="U626">
        <v>0</v>
      </c>
      <c r="V626">
        <v>60</v>
      </c>
      <c r="W626" t="s">
        <v>3360</v>
      </c>
      <c r="X626">
        <v>0</v>
      </c>
      <c r="Z626">
        <f>IFERROR(VLOOKUP(AA626,$A$2:$D$1636,4,FALSE),"")</f>
        <v>7.3</v>
      </c>
    </row>
    <row r="627" spans="1:26">
      <c r="A627">
        <v>638</v>
      </c>
      <c r="B627" t="s">
        <v>1644</v>
      </c>
      <c r="C627" s="61" t="str">
        <f>HYPERLINK("[映雪.xlsx]类型!B20",类型!$C$20)</f>
        <v>指挥官</v>
      </c>
      <c r="D627">
        <v>14.2</v>
      </c>
      <c r="E627">
        <v>39</v>
      </c>
      <c r="F627" t="s">
        <v>64</v>
      </c>
      <c r="G627">
        <v>75</v>
      </c>
      <c r="H627">
        <v>19</v>
      </c>
      <c r="I627">
        <v>10.1</v>
      </c>
      <c r="J627">
        <v>-1</v>
      </c>
      <c r="K627" t="s">
        <v>1074</v>
      </c>
      <c r="L627">
        <v>0</v>
      </c>
      <c r="M627">
        <v>82</v>
      </c>
      <c r="N627" t="s">
        <v>3360</v>
      </c>
      <c r="O627">
        <v>2</v>
      </c>
      <c r="P627">
        <v>82</v>
      </c>
      <c r="Q627" t="s">
        <v>3360</v>
      </c>
      <c r="R627">
        <v>2</v>
      </c>
      <c r="S627">
        <v>57</v>
      </c>
      <c r="T627" t="s">
        <v>3360</v>
      </c>
      <c r="U627">
        <v>0</v>
      </c>
      <c r="V627">
        <v>54</v>
      </c>
      <c r="W627" t="s">
        <v>3360</v>
      </c>
      <c r="X627">
        <v>0</v>
      </c>
      <c r="Z627">
        <f>IFERROR(VLOOKUP(AA627,$A$2:$D$1636,4,FALSE),"")</f>
        <v>7.3</v>
      </c>
    </row>
    <row r="628" spans="1:26">
      <c r="A628">
        <v>639</v>
      </c>
      <c r="B628" t="s">
        <v>1645</v>
      </c>
      <c r="C628" s="61" t="str">
        <f>HYPERLINK("[映雪.xlsx]类型!B15",类型!$C$15)</f>
        <v>巫女</v>
      </c>
      <c r="D628">
        <v>10.8</v>
      </c>
      <c r="E628">
        <v>39</v>
      </c>
      <c r="F628" t="s">
        <v>64</v>
      </c>
      <c r="G628">
        <v>75</v>
      </c>
      <c r="H628">
        <v>14</v>
      </c>
      <c r="I628">
        <v>10.4</v>
      </c>
      <c r="J628">
        <v>-1</v>
      </c>
      <c r="K628" t="s">
        <v>1058</v>
      </c>
      <c r="L628">
        <v>0</v>
      </c>
      <c r="M628">
        <v>62</v>
      </c>
      <c r="N628" t="s">
        <v>3360</v>
      </c>
      <c r="O628">
        <v>0</v>
      </c>
      <c r="P628">
        <v>50</v>
      </c>
      <c r="Q628" t="s">
        <v>3360</v>
      </c>
      <c r="R628">
        <v>0</v>
      </c>
      <c r="S628">
        <v>71</v>
      </c>
      <c r="T628" t="s">
        <v>3360</v>
      </c>
      <c r="U628">
        <v>0.4</v>
      </c>
      <c r="V628">
        <v>77</v>
      </c>
      <c r="W628" t="s">
        <v>3360</v>
      </c>
      <c r="X628">
        <v>0</v>
      </c>
      <c r="Z628">
        <f>IFERROR(VLOOKUP(AA628,$A$2:$D$1636,4,FALSE),"")</f>
        <v>7.3</v>
      </c>
    </row>
    <row r="629" spans="1:26">
      <c r="A629">
        <v>640</v>
      </c>
      <c r="B629" t="s">
        <v>64</v>
      </c>
      <c r="C629" s="61" t="str">
        <f>HYPERLINK("[映雪.xlsx]类型!B30",类型!$C$30)</f>
        <v>黑幕</v>
      </c>
      <c r="D629">
        <v>16.9</v>
      </c>
      <c r="E629">
        <v>39</v>
      </c>
      <c r="F629" t="s">
        <v>64</v>
      </c>
      <c r="G629">
        <v>75</v>
      </c>
      <c r="H629">
        <v>29</v>
      </c>
      <c r="I629">
        <v>5.7</v>
      </c>
      <c r="J629">
        <v>-1</v>
      </c>
      <c r="K629" t="s">
        <v>1265</v>
      </c>
      <c r="L629">
        <v>0</v>
      </c>
      <c r="M629">
        <v>91</v>
      </c>
      <c r="N629" t="s">
        <v>3360</v>
      </c>
      <c r="O629">
        <v>9.1</v>
      </c>
      <c r="P629">
        <v>55</v>
      </c>
      <c r="Q629" t="s">
        <v>3360</v>
      </c>
      <c r="R629">
        <v>0</v>
      </c>
      <c r="S629">
        <v>82</v>
      </c>
      <c r="T629" t="s">
        <v>3360</v>
      </c>
      <c r="U629">
        <v>2</v>
      </c>
      <c r="V629">
        <v>53</v>
      </c>
      <c r="W629" t="s">
        <v>3360</v>
      </c>
      <c r="X629">
        <v>0</v>
      </c>
      <c r="Z629">
        <f>IFERROR(VLOOKUP(AA629,$A$2:$D$1636,4,FALSE),"")</f>
        <v>7.3</v>
      </c>
    </row>
    <row r="630" spans="1:26">
      <c r="A630">
        <v>641</v>
      </c>
      <c r="B630" t="s">
        <v>1646</v>
      </c>
      <c r="C630" s="61" t="str">
        <f>HYPERLINK("[映雪.xlsx]类型!B8",类型!$C$8)</f>
        <v>智慧全能</v>
      </c>
      <c r="D630">
        <v>13.7</v>
      </c>
      <c r="E630">
        <v>39</v>
      </c>
      <c r="F630" t="s">
        <v>64</v>
      </c>
      <c r="G630">
        <v>75</v>
      </c>
      <c r="H630">
        <v>7</v>
      </c>
      <c r="I630">
        <v>4.4</v>
      </c>
      <c r="J630">
        <v>-1</v>
      </c>
      <c r="K630" t="s">
        <v>1647</v>
      </c>
      <c r="L630">
        <v>0</v>
      </c>
      <c r="M630">
        <v>61</v>
      </c>
      <c r="N630" t="s">
        <v>3360</v>
      </c>
      <c r="O630">
        <v>0</v>
      </c>
      <c r="P630">
        <v>40</v>
      </c>
      <c r="Q630" t="s">
        <v>3360</v>
      </c>
      <c r="R630">
        <v>0</v>
      </c>
      <c r="S630">
        <v>93</v>
      </c>
      <c r="T630" t="s">
        <v>3360</v>
      </c>
      <c r="U630">
        <v>9.3</v>
      </c>
      <c r="V630">
        <v>8</v>
      </c>
      <c r="W630" t="s">
        <v>3360</v>
      </c>
      <c r="X630">
        <v>0</v>
      </c>
      <c r="Z630">
        <f>IFERROR(VLOOKUP(AA630,$A$2:$D$1636,4,FALSE),"")</f>
        <v>7.3</v>
      </c>
    </row>
    <row r="631" spans="1:26">
      <c r="A631">
        <v>642</v>
      </c>
      <c r="B631" t="s">
        <v>1648</v>
      </c>
      <c r="C631" s="61" t="str">
        <f>HYPERLINK("[映雪.xlsx]类型!B13",类型!$C$13)</f>
        <v>贤者</v>
      </c>
      <c r="D631">
        <v>7.1</v>
      </c>
      <c r="E631">
        <v>40</v>
      </c>
      <c r="F631" t="s">
        <v>38</v>
      </c>
      <c r="G631">
        <v>244.8</v>
      </c>
      <c r="H631">
        <v>12</v>
      </c>
      <c r="I631">
        <v>6.7</v>
      </c>
      <c r="J631">
        <v>-1</v>
      </c>
      <c r="K631" t="s">
        <v>1067</v>
      </c>
      <c r="L631">
        <v>0</v>
      </c>
      <c r="M631">
        <v>49</v>
      </c>
      <c r="N631" t="s">
        <v>3360</v>
      </c>
      <c r="O631">
        <v>0</v>
      </c>
      <c r="P631">
        <v>48</v>
      </c>
      <c r="Q631" t="s">
        <v>3360</v>
      </c>
      <c r="R631">
        <v>0</v>
      </c>
      <c r="S631">
        <v>75</v>
      </c>
      <c r="T631" t="s">
        <v>3360</v>
      </c>
      <c r="U631">
        <v>0.4</v>
      </c>
      <c r="V631">
        <v>64</v>
      </c>
      <c r="W631" t="s">
        <v>3360</v>
      </c>
      <c r="X631">
        <v>0</v>
      </c>
      <c r="Z631">
        <f>IFERROR(VLOOKUP(AA631,$A$2:$D$1636,4,FALSE),"")</f>
        <v>7.3</v>
      </c>
    </row>
    <row r="632" spans="1:26">
      <c r="A632">
        <v>643</v>
      </c>
      <c r="B632" t="s">
        <v>416</v>
      </c>
      <c r="C632" s="61" t="str">
        <f>HYPERLINK("[映雪.xlsx]类型!B20",类型!$C$20)</f>
        <v>指挥官</v>
      </c>
      <c r="D632">
        <v>22.3</v>
      </c>
      <c r="E632">
        <v>40</v>
      </c>
      <c r="F632" t="s">
        <v>38</v>
      </c>
      <c r="G632">
        <v>244.8</v>
      </c>
      <c r="H632">
        <v>19</v>
      </c>
      <c r="I632">
        <v>10.1</v>
      </c>
      <c r="J632">
        <v>-1</v>
      </c>
      <c r="K632" t="s">
        <v>1051</v>
      </c>
      <c r="L632">
        <v>0</v>
      </c>
      <c r="M632">
        <v>98</v>
      </c>
      <c r="N632" t="s">
        <v>3360</v>
      </c>
      <c r="O632">
        <v>9.8</v>
      </c>
      <c r="P632">
        <v>83</v>
      </c>
      <c r="Q632" t="s">
        <v>3360</v>
      </c>
      <c r="R632">
        <v>2.1</v>
      </c>
      <c r="S632">
        <v>74</v>
      </c>
      <c r="T632" t="s">
        <v>3360</v>
      </c>
      <c r="U632">
        <v>0.4</v>
      </c>
      <c r="V632">
        <v>78</v>
      </c>
      <c r="W632" t="s">
        <v>3360</v>
      </c>
      <c r="X632">
        <v>0</v>
      </c>
      <c r="Z632">
        <f>IFERROR(VLOOKUP(AA632,$A$2:$D$1636,4,FALSE),"")</f>
        <v>7.3</v>
      </c>
    </row>
    <row r="633" spans="1:26">
      <c r="A633">
        <v>644</v>
      </c>
      <c r="B633" t="s">
        <v>1649</v>
      </c>
      <c r="C633" s="61" t="str">
        <f>HYPERLINK("[映雪.xlsx]类型!B28",类型!$C$28)</f>
        <v>战法师</v>
      </c>
      <c r="D633">
        <v>4.8</v>
      </c>
      <c r="E633">
        <v>40</v>
      </c>
      <c r="F633" t="s">
        <v>38</v>
      </c>
      <c r="G633">
        <v>244.8</v>
      </c>
      <c r="H633">
        <v>27</v>
      </c>
      <c r="I633">
        <v>4.1</v>
      </c>
      <c r="J633">
        <v>-1</v>
      </c>
      <c r="K633" t="s">
        <v>1087</v>
      </c>
      <c r="L633">
        <v>0</v>
      </c>
      <c r="M633">
        <v>65</v>
      </c>
      <c r="N633" t="s">
        <v>3360</v>
      </c>
      <c r="O633">
        <v>0.3</v>
      </c>
      <c r="P633">
        <v>70</v>
      </c>
      <c r="Q633" t="s">
        <v>3360</v>
      </c>
      <c r="R633">
        <v>0.3</v>
      </c>
      <c r="S633">
        <v>58</v>
      </c>
      <c r="T633" t="s">
        <v>3360</v>
      </c>
      <c r="U633">
        <v>0</v>
      </c>
      <c r="V633">
        <v>59</v>
      </c>
      <c r="W633" t="s">
        <v>3360</v>
      </c>
      <c r="X633">
        <v>0</v>
      </c>
      <c r="Z633">
        <f>IFERROR(VLOOKUP(AA633,$A$2:$D$1636,4,FALSE),"")</f>
        <v>7.3</v>
      </c>
    </row>
    <row r="634" spans="1:26">
      <c r="A634">
        <v>645</v>
      </c>
      <c r="B634" t="s">
        <v>1650</v>
      </c>
      <c r="C634" s="61" t="str">
        <f>HYPERLINK("[映雪.xlsx]类型!B3",类型!$C$3)</f>
        <v>武勇强化</v>
      </c>
      <c r="D634">
        <v>3.9</v>
      </c>
      <c r="E634">
        <v>40</v>
      </c>
      <c r="F634" t="s">
        <v>38</v>
      </c>
      <c r="G634">
        <v>244.8</v>
      </c>
      <c r="H634">
        <v>2</v>
      </c>
      <c r="I634">
        <v>3.5</v>
      </c>
      <c r="J634">
        <v>-1</v>
      </c>
      <c r="K634" t="s">
        <v>1074</v>
      </c>
      <c r="L634">
        <v>0</v>
      </c>
      <c r="M634">
        <v>63</v>
      </c>
      <c r="N634" t="s">
        <v>3360</v>
      </c>
      <c r="O634">
        <v>0</v>
      </c>
      <c r="P634">
        <v>73</v>
      </c>
      <c r="Q634" t="s">
        <v>3360</v>
      </c>
      <c r="R634">
        <v>0.4</v>
      </c>
      <c r="S634">
        <v>55</v>
      </c>
      <c r="T634" t="s">
        <v>3360</v>
      </c>
      <c r="U634">
        <v>0</v>
      </c>
      <c r="V634">
        <v>56</v>
      </c>
      <c r="W634" t="s">
        <v>3360</v>
      </c>
      <c r="X634">
        <v>0</v>
      </c>
      <c r="Z634">
        <f>IFERROR(VLOOKUP(AA634,$A$2:$D$1636,4,FALSE),"")</f>
        <v>7.3</v>
      </c>
    </row>
    <row r="635" spans="1:26">
      <c r="A635">
        <v>646</v>
      </c>
      <c r="B635" t="s">
        <v>1651</v>
      </c>
      <c r="C635" s="61" t="str">
        <f>HYPERLINK("[映雪.xlsx]类型!B6",类型!$C$6)</f>
        <v>统御全能</v>
      </c>
      <c r="D635">
        <v>5.6</v>
      </c>
      <c r="E635">
        <v>40</v>
      </c>
      <c r="F635" t="s">
        <v>38</v>
      </c>
      <c r="G635">
        <v>244.8</v>
      </c>
      <c r="H635">
        <v>5</v>
      </c>
      <c r="I635">
        <v>5.3</v>
      </c>
      <c r="J635">
        <v>-1</v>
      </c>
      <c r="K635" t="s">
        <v>1047</v>
      </c>
      <c r="L635">
        <v>0</v>
      </c>
      <c r="M635">
        <v>41</v>
      </c>
      <c r="N635" t="s">
        <v>3360</v>
      </c>
      <c r="O635">
        <v>0</v>
      </c>
      <c r="P635">
        <v>67</v>
      </c>
      <c r="Q635" t="s">
        <v>3360</v>
      </c>
      <c r="R635">
        <v>0.3</v>
      </c>
      <c r="S635">
        <v>64</v>
      </c>
      <c r="T635" t="s">
        <v>3360</v>
      </c>
      <c r="U635">
        <v>0</v>
      </c>
      <c r="V635">
        <v>60</v>
      </c>
      <c r="W635" t="s">
        <v>3360</v>
      </c>
      <c r="X635">
        <v>0</v>
      </c>
      <c r="Z635">
        <f>IFERROR(VLOOKUP(AA635,$A$2:$D$1636,4,FALSE),"")</f>
        <v>7.3</v>
      </c>
    </row>
    <row r="636" spans="1:26">
      <c r="A636">
        <v>647</v>
      </c>
      <c r="B636" t="s">
        <v>1652</v>
      </c>
      <c r="C636" s="61" t="str">
        <f>HYPERLINK("[映雪.xlsx]类型!B27",类型!$C$27)</f>
        <v>骑士</v>
      </c>
      <c r="D636">
        <v>6.8</v>
      </c>
      <c r="E636">
        <v>40</v>
      </c>
      <c r="F636" t="s">
        <v>38</v>
      </c>
      <c r="G636">
        <v>244.8</v>
      </c>
      <c r="H636">
        <v>26</v>
      </c>
      <c r="I636">
        <v>6.5</v>
      </c>
      <c r="J636">
        <v>-1</v>
      </c>
      <c r="K636" t="s">
        <v>1064</v>
      </c>
      <c r="L636">
        <v>0</v>
      </c>
      <c r="M636">
        <v>40</v>
      </c>
      <c r="N636" t="s">
        <v>3360</v>
      </c>
      <c r="O636">
        <v>0</v>
      </c>
      <c r="P636">
        <v>41</v>
      </c>
      <c r="Q636" t="s">
        <v>3360</v>
      </c>
      <c r="R636">
        <v>0</v>
      </c>
      <c r="S636">
        <v>67</v>
      </c>
      <c r="T636" t="s">
        <v>3360</v>
      </c>
      <c r="U636">
        <v>0.3</v>
      </c>
      <c r="V636">
        <v>56</v>
      </c>
      <c r="W636" t="s">
        <v>3360</v>
      </c>
      <c r="X636">
        <v>0</v>
      </c>
      <c r="Z636">
        <f>IFERROR(VLOOKUP(AA636,$A$2:$D$1636,4,FALSE),"")</f>
        <v>7.3</v>
      </c>
    </row>
    <row r="637" spans="1:26">
      <c r="A637">
        <v>648</v>
      </c>
      <c r="B637" t="s">
        <v>1653</v>
      </c>
      <c r="C637" s="61" t="str">
        <f>HYPERLINK("[映雪.xlsx]类型!B27",类型!$C$27)</f>
        <v>骑士</v>
      </c>
      <c r="D637">
        <v>6.9</v>
      </c>
      <c r="E637">
        <v>40</v>
      </c>
      <c r="F637" t="s">
        <v>38</v>
      </c>
      <c r="G637">
        <v>244.8</v>
      </c>
      <c r="H637">
        <v>26</v>
      </c>
      <c r="I637">
        <v>6.5</v>
      </c>
      <c r="J637">
        <v>-1</v>
      </c>
      <c r="K637" t="s">
        <v>1036</v>
      </c>
      <c r="L637">
        <v>0</v>
      </c>
      <c r="M637">
        <v>63</v>
      </c>
      <c r="N637" t="s">
        <v>3360</v>
      </c>
      <c r="O637">
        <v>0</v>
      </c>
      <c r="P637">
        <v>71</v>
      </c>
      <c r="Q637" t="s">
        <v>3360</v>
      </c>
      <c r="R637">
        <v>0.4</v>
      </c>
      <c r="S637">
        <v>48</v>
      </c>
      <c r="T637" t="s">
        <v>3360</v>
      </c>
      <c r="U637">
        <v>0</v>
      </c>
      <c r="V637">
        <v>61</v>
      </c>
      <c r="W637" t="s">
        <v>3360</v>
      </c>
      <c r="X637">
        <v>0</v>
      </c>
      <c r="Z637">
        <f>IFERROR(VLOOKUP(AA637,$A$2:$D$1636,4,FALSE),"")</f>
        <v>7.3</v>
      </c>
    </row>
    <row r="638" spans="1:26">
      <c r="A638">
        <v>649</v>
      </c>
      <c r="B638" t="s">
        <v>1654</v>
      </c>
      <c r="C638" s="61" t="str">
        <f>HYPERLINK("[映雪.xlsx]类型!B10",类型!$C$10)</f>
        <v>学者</v>
      </c>
      <c r="D638">
        <v>8.4</v>
      </c>
      <c r="E638">
        <v>40</v>
      </c>
      <c r="F638" t="s">
        <v>38</v>
      </c>
      <c r="G638">
        <v>244.8</v>
      </c>
      <c r="H638">
        <v>9</v>
      </c>
      <c r="I638">
        <v>8.1</v>
      </c>
      <c r="J638">
        <v>-1</v>
      </c>
      <c r="K638" t="s">
        <v>1079</v>
      </c>
      <c r="L638">
        <v>0</v>
      </c>
      <c r="M638">
        <v>57</v>
      </c>
      <c r="N638" t="s">
        <v>3360</v>
      </c>
      <c r="O638">
        <v>0</v>
      </c>
      <c r="P638">
        <v>46</v>
      </c>
      <c r="Q638" t="s">
        <v>3360</v>
      </c>
      <c r="R638">
        <v>0</v>
      </c>
      <c r="S638">
        <v>67</v>
      </c>
      <c r="T638" t="s">
        <v>3360</v>
      </c>
      <c r="U638">
        <v>0.3</v>
      </c>
      <c r="V638">
        <v>54</v>
      </c>
      <c r="W638" t="s">
        <v>3360</v>
      </c>
      <c r="X638">
        <v>0</v>
      </c>
      <c r="Z638">
        <f>IFERROR(VLOOKUP(AA638,$A$2:$D$1636,4,FALSE),"")</f>
        <v>7.3</v>
      </c>
    </row>
    <row r="639" spans="1:26">
      <c r="A639">
        <v>650</v>
      </c>
      <c r="B639" t="s">
        <v>1655</v>
      </c>
      <c r="C639" s="61" t="str">
        <f>HYPERLINK("[映雪.xlsx]类型!B27",类型!$C$27)</f>
        <v>骑士</v>
      </c>
      <c r="D639">
        <v>8.5</v>
      </c>
      <c r="E639">
        <v>40</v>
      </c>
      <c r="F639" t="s">
        <v>38</v>
      </c>
      <c r="G639">
        <v>244.8</v>
      </c>
      <c r="H639">
        <v>26</v>
      </c>
      <c r="I639">
        <v>6.5</v>
      </c>
      <c r="J639">
        <v>-1</v>
      </c>
      <c r="K639" t="s">
        <v>1044</v>
      </c>
      <c r="L639">
        <v>0</v>
      </c>
      <c r="M639">
        <v>35</v>
      </c>
      <c r="N639" t="s">
        <v>3360</v>
      </c>
      <c r="O639">
        <v>0</v>
      </c>
      <c r="P639">
        <v>79</v>
      </c>
      <c r="Q639" t="s">
        <v>3360</v>
      </c>
      <c r="R639">
        <v>2</v>
      </c>
      <c r="S639">
        <v>42</v>
      </c>
      <c r="T639" t="s">
        <v>3360</v>
      </c>
      <c r="U639">
        <v>0</v>
      </c>
      <c r="V639">
        <v>57</v>
      </c>
      <c r="W639" t="s">
        <v>3360</v>
      </c>
      <c r="X639">
        <v>0</v>
      </c>
      <c r="Z639">
        <f>IFERROR(VLOOKUP(AA639,$A$2:$D$1636,4,FALSE),"")</f>
        <v>7.3</v>
      </c>
    </row>
    <row r="640" spans="1:26">
      <c r="A640">
        <v>651</v>
      </c>
      <c r="B640" t="s">
        <v>1656</v>
      </c>
      <c r="C640" s="61" t="str">
        <f>HYPERLINK("[映雪.xlsx]类型!B22",类型!$C$22)</f>
        <v>傲娇</v>
      </c>
      <c r="D640">
        <v>4</v>
      </c>
      <c r="E640">
        <v>40</v>
      </c>
      <c r="F640" t="s">
        <v>38</v>
      </c>
      <c r="G640">
        <v>244.8</v>
      </c>
      <c r="H640">
        <v>21</v>
      </c>
      <c r="I640">
        <v>4</v>
      </c>
      <c r="J640">
        <v>-1</v>
      </c>
      <c r="K640" t="s">
        <v>1026</v>
      </c>
      <c r="L640">
        <v>0</v>
      </c>
      <c r="M640">
        <v>62</v>
      </c>
      <c r="N640" t="s">
        <v>3360</v>
      </c>
      <c r="O640">
        <v>0</v>
      </c>
      <c r="P640">
        <v>38</v>
      </c>
      <c r="Q640" t="s">
        <v>3360</v>
      </c>
      <c r="R640">
        <v>0</v>
      </c>
      <c r="S640">
        <v>57</v>
      </c>
      <c r="T640" t="s">
        <v>3360</v>
      </c>
      <c r="U640">
        <v>0</v>
      </c>
      <c r="V640">
        <v>52</v>
      </c>
      <c r="W640" t="s">
        <v>3360</v>
      </c>
      <c r="X640">
        <v>0</v>
      </c>
      <c r="Z640">
        <f>IFERROR(VLOOKUP(AA640,$A$2:$D$1636,4,FALSE),"")</f>
        <v>7.3</v>
      </c>
    </row>
    <row r="641" spans="1:26">
      <c r="A641">
        <v>652</v>
      </c>
      <c r="B641" t="s">
        <v>1657</v>
      </c>
      <c r="C641" s="61" t="str">
        <f>HYPERLINK("[映雪.xlsx]类型!B12",类型!$C$12)</f>
        <v>吸血鬼</v>
      </c>
      <c r="D641">
        <v>5.2</v>
      </c>
      <c r="E641">
        <v>40</v>
      </c>
      <c r="F641" t="s">
        <v>38</v>
      </c>
      <c r="G641">
        <v>244.8</v>
      </c>
      <c r="H641">
        <v>11</v>
      </c>
      <c r="I641">
        <v>5.2</v>
      </c>
      <c r="J641">
        <v>-1</v>
      </c>
      <c r="K641" t="s">
        <v>1060</v>
      </c>
      <c r="L641">
        <v>0</v>
      </c>
      <c r="M641">
        <v>45</v>
      </c>
      <c r="N641" t="s">
        <v>3360</v>
      </c>
      <c r="O641">
        <v>0</v>
      </c>
      <c r="P641">
        <v>39</v>
      </c>
      <c r="Q641" t="s">
        <v>3360</v>
      </c>
      <c r="R641">
        <v>0</v>
      </c>
      <c r="S641">
        <v>51</v>
      </c>
      <c r="T641" t="s">
        <v>3360</v>
      </c>
      <c r="U641">
        <v>0</v>
      </c>
      <c r="V641">
        <v>65</v>
      </c>
      <c r="W641" t="s">
        <v>3360</v>
      </c>
      <c r="X641">
        <v>0</v>
      </c>
      <c r="Z641">
        <f>IFERROR(VLOOKUP(AA641,$A$2:$D$1636,4,FALSE),"")</f>
        <v>7.3</v>
      </c>
    </row>
    <row r="642" spans="1:26">
      <c r="A642">
        <v>653</v>
      </c>
      <c r="B642" t="s">
        <v>1658</v>
      </c>
      <c r="C642" s="61" t="str">
        <f>HYPERLINK("[映雪.xlsx]类型!B14",类型!$C$14)</f>
        <v>永生</v>
      </c>
      <c r="D642">
        <v>8.2</v>
      </c>
      <c r="E642">
        <v>40</v>
      </c>
      <c r="F642" t="s">
        <v>38</v>
      </c>
      <c r="G642">
        <v>244.8</v>
      </c>
      <c r="H642">
        <v>13</v>
      </c>
      <c r="I642">
        <v>5.4</v>
      </c>
      <c r="J642">
        <v>-1</v>
      </c>
      <c r="K642" t="s">
        <v>1061</v>
      </c>
      <c r="L642">
        <v>0</v>
      </c>
      <c r="M642">
        <v>66</v>
      </c>
      <c r="N642" t="s">
        <v>3360</v>
      </c>
      <c r="O642">
        <v>0.3</v>
      </c>
      <c r="P642">
        <v>86</v>
      </c>
      <c r="Q642" t="s">
        <v>3360</v>
      </c>
      <c r="R642">
        <v>2.2</v>
      </c>
      <c r="S642">
        <v>68</v>
      </c>
      <c r="T642" t="s">
        <v>3360</v>
      </c>
      <c r="U642">
        <v>0.3</v>
      </c>
      <c r="V642">
        <v>74</v>
      </c>
      <c r="W642" t="s">
        <v>3360</v>
      </c>
      <c r="X642">
        <v>0</v>
      </c>
      <c r="Z642">
        <f>IFERROR(VLOOKUP(AA642,$A$2:$D$1636,4,FALSE),"")</f>
        <v>7.3</v>
      </c>
    </row>
    <row r="643" spans="1:26">
      <c r="A643">
        <v>654</v>
      </c>
      <c r="B643" t="s">
        <v>1659</v>
      </c>
      <c r="C643" s="61" t="str">
        <f>HYPERLINK("[映雪.xlsx]类型!B39",类型!$C$39)</f>
        <v>狙撃手</v>
      </c>
      <c r="D643">
        <v>6.1</v>
      </c>
      <c r="E643">
        <v>40</v>
      </c>
      <c r="F643" t="s">
        <v>38</v>
      </c>
      <c r="G643">
        <v>244.8</v>
      </c>
      <c r="H643">
        <v>38</v>
      </c>
      <c r="I643">
        <v>5.7</v>
      </c>
      <c r="J643">
        <v>-1</v>
      </c>
      <c r="K643" t="s">
        <v>1091</v>
      </c>
      <c r="L643">
        <v>0</v>
      </c>
      <c r="M643">
        <v>49</v>
      </c>
      <c r="N643" t="s">
        <v>3360</v>
      </c>
      <c r="O643">
        <v>0</v>
      </c>
      <c r="P643">
        <v>72</v>
      </c>
      <c r="Q643" t="s">
        <v>3360</v>
      </c>
      <c r="R643">
        <v>0.4</v>
      </c>
      <c r="S643">
        <v>43</v>
      </c>
      <c r="T643" t="s">
        <v>3360</v>
      </c>
      <c r="U643">
        <v>0</v>
      </c>
      <c r="V643">
        <v>70</v>
      </c>
      <c r="W643" t="s">
        <v>3360</v>
      </c>
      <c r="X643">
        <v>0</v>
      </c>
      <c r="Z643">
        <f>IFERROR(VLOOKUP(AA643,$A$2:$D$1636,4,FALSE),"")</f>
        <v>7.3</v>
      </c>
    </row>
    <row r="644" spans="1:26">
      <c r="A644">
        <v>655</v>
      </c>
      <c r="B644" t="s">
        <v>1660</v>
      </c>
      <c r="C644" s="61" t="str">
        <f>HYPERLINK("[映雪.xlsx]类型!B38",类型!$C$38)</f>
        <v>战士</v>
      </c>
      <c r="D644">
        <v>3.2</v>
      </c>
      <c r="E644">
        <v>40</v>
      </c>
      <c r="F644" t="s">
        <v>38</v>
      </c>
      <c r="G644">
        <v>244.8</v>
      </c>
      <c r="H644">
        <v>37</v>
      </c>
      <c r="I644">
        <v>2.5</v>
      </c>
      <c r="J644">
        <v>-1</v>
      </c>
      <c r="K644" t="s">
        <v>1036</v>
      </c>
      <c r="L644">
        <v>0</v>
      </c>
      <c r="M644">
        <v>64</v>
      </c>
      <c r="N644" t="s">
        <v>3360</v>
      </c>
      <c r="O644">
        <v>0</v>
      </c>
      <c r="P644">
        <v>65</v>
      </c>
      <c r="Q644" t="s">
        <v>3360</v>
      </c>
      <c r="R644">
        <v>0.3</v>
      </c>
      <c r="S644">
        <v>76</v>
      </c>
      <c r="T644" t="s">
        <v>3360</v>
      </c>
      <c r="U644">
        <v>0.4</v>
      </c>
      <c r="V644">
        <v>57</v>
      </c>
      <c r="W644" t="s">
        <v>3360</v>
      </c>
      <c r="X644">
        <v>0</v>
      </c>
      <c r="Z644">
        <f>IFERROR(VLOOKUP(AA644,$A$2:$D$1636,4,FALSE),"")</f>
        <v>7.3</v>
      </c>
    </row>
    <row r="645" spans="1:26">
      <c r="A645">
        <v>656</v>
      </c>
      <c r="B645" t="s">
        <v>1661</v>
      </c>
      <c r="C645" s="61" t="str">
        <f>HYPERLINK("[映雪.xlsx]类型!B28",类型!$C$28)</f>
        <v>战法师</v>
      </c>
      <c r="D645">
        <v>6.5</v>
      </c>
      <c r="E645">
        <v>66</v>
      </c>
      <c r="F645" t="s">
        <v>48</v>
      </c>
      <c r="G645">
        <v>307.8</v>
      </c>
      <c r="H645">
        <v>27</v>
      </c>
      <c r="I645">
        <v>4.1</v>
      </c>
      <c r="J645">
        <v>-1</v>
      </c>
      <c r="K645" t="s">
        <v>1077</v>
      </c>
      <c r="L645">
        <v>0</v>
      </c>
      <c r="M645">
        <v>80</v>
      </c>
      <c r="N645" t="s">
        <v>3360</v>
      </c>
      <c r="O645">
        <v>2</v>
      </c>
      <c r="P645">
        <v>71</v>
      </c>
      <c r="Q645" t="s">
        <v>3360</v>
      </c>
      <c r="R645">
        <v>0.4</v>
      </c>
      <c r="S645">
        <v>64</v>
      </c>
      <c r="T645" t="s">
        <v>3360</v>
      </c>
      <c r="U645">
        <v>0</v>
      </c>
      <c r="V645">
        <v>29</v>
      </c>
      <c r="W645" t="s">
        <v>3360</v>
      </c>
      <c r="X645">
        <v>0</v>
      </c>
      <c r="Z645">
        <f>IFERROR(VLOOKUP(AA645,$A$2:$D$1636,4,FALSE),"")</f>
        <v>7.3</v>
      </c>
    </row>
    <row r="646" spans="1:26">
      <c r="A646">
        <v>657</v>
      </c>
      <c r="B646" t="s">
        <v>1662</v>
      </c>
      <c r="C646" s="61" t="str">
        <f>HYPERLINK("[映雪.xlsx]类型!B32",类型!$C$32)</f>
        <v>魔法少女</v>
      </c>
      <c r="D646">
        <v>8.8</v>
      </c>
      <c r="E646">
        <v>40</v>
      </c>
      <c r="F646" t="s">
        <v>38</v>
      </c>
      <c r="G646">
        <v>244.8</v>
      </c>
      <c r="H646">
        <v>31</v>
      </c>
      <c r="I646">
        <v>4.4</v>
      </c>
      <c r="J646">
        <v>-1</v>
      </c>
      <c r="K646" t="s">
        <v>1072</v>
      </c>
      <c r="L646">
        <v>0</v>
      </c>
      <c r="M646">
        <v>82</v>
      </c>
      <c r="N646" t="s">
        <v>3360</v>
      </c>
      <c r="O646">
        <v>2</v>
      </c>
      <c r="P646">
        <v>81</v>
      </c>
      <c r="Q646" t="s">
        <v>3360</v>
      </c>
      <c r="R646">
        <v>2</v>
      </c>
      <c r="S646">
        <v>65</v>
      </c>
      <c r="T646" t="s">
        <v>3360</v>
      </c>
      <c r="U646">
        <v>0.3</v>
      </c>
      <c r="V646">
        <v>60</v>
      </c>
      <c r="W646" t="s">
        <v>3360</v>
      </c>
      <c r="X646">
        <v>0</v>
      </c>
      <c r="Z646">
        <f>IFERROR(VLOOKUP(AA646,$A$2:$D$1636,4,FALSE),"")</f>
        <v>7.3</v>
      </c>
    </row>
    <row r="647" spans="1:26">
      <c r="A647">
        <v>658</v>
      </c>
      <c r="B647" t="s">
        <v>1663</v>
      </c>
      <c r="C647" s="61" t="str">
        <f>HYPERLINK("[映雪.xlsx]类型!B26",类型!$C$26)</f>
        <v>剑豪</v>
      </c>
      <c r="D647">
        <v>6.4</v>
      </c>
      <c r="E647">
        <v>40</v>
      </c>
      <c r="F647" t="s">
        <v>38</v>
      </c>
      <c r="G647">
        <v>244.8</v>
      </c>
      <c r="H647">
        <v>25</v>
      </c>
      <c r="I647">
        <v>3.9</v>
      </c>
      <c r="J647">
        <v>-1</v>
      </c>
      <c r="K647" t="s">
        <v>1064</v>
      </c>
      <c r="L647">
        <v>0</v>
      </c>
      <c r="M647">
        <v>66</v>
      </c>
      <c r="N647" t="s">
        <v>3360</v>
      </c>
      <c r="O647">
        <v>0.3</v>
      </c>
      <c r="P647">
        <v>88</v>
      </c>
      <c r="Q647" t="s">
        <v>3360</v>
      </c>
      <c r="R647">
        <v>2.2</v>
      </c>
      <c r="S647">
        <v>60</v>
      </c>
      <c r="T647" t="s">
        <v>3360</v>
      </c>
      <c r="U647">
        <v>0</v>
      </c>
      <c r="V647">
        <v>73</v>
      </c>
      <c r="W647" t="s">
        <v>3360</v>
      </c>
      <c r="X647">
        <v>0</v>
      </c>
      <c r="Z647">
        <f>IFERROR(VLOOKUP(AA647,$A$2:$D$1636,4,FALSE),"")</f>
        <v>7.3</v>
      </c>
    </row>
    <row r="648" spans="1:26">
      <c r="A648">
        <v>659</v>
      </c>
      <c r="B648" t="s">
        <v>1664</v>
      </c>
      <c r="C648" s="61" t="str">
        <f>HYPERLINK("[映雪.xlsx]类型!B18",类型!$C$18)</f>
        <v>科学家</v>
      </c>
      <c r="D648">
        <v>5.8</v>
      </c>
      <c r="E648">
        <v>40</v>
      </c>
      <c r="F648" t="s">
        <v>38</v>
      </c>
      <c r="G648">
        <v>244.8</v>
      </c>
      <c r="H648">
        <v>17</v>
      </c>
      <c r="I648">
        <v>5.4</v>
      </c>
      <c r="J648">
        <v>-1</v>
      </c>
      <c r="K648" t="s">
        <v>1049</v>
      </c>
      <c r="L648">
        <v>0</v>
      </c>
      <c r="M648">
        <v>62</v>
      </c>
      <c r="N648" t="s">
        <v>3360</v>
      </c>
      <c r="O648">
        <v>0</v>
      </c>
      <c r="P648">
        <v>42</v>
      </c>
      <c r="Q648" t="s">
        <v>3360</v>
      </c>
      <c r="R648">
        <v>0</v>
      </c>
      <c r="S648">
        <v>74</v>
      </c>
      <c r="T648" t="s">
        <v>3360</v>
      </c>
      <c r="U648">
        <v>0.4</v>
      </c>
      <c r="V648">
        <v>55</v>
      </c>
      <c r="W648" t="s">
        <v>3360</v>
      </c>
      <c r="X648">
        <v>0</v>
      </c>
      <c r="Z648">
        <f>IFERROR(VLOOKUP(AA648,$A$2:$D$1636,4,FALSE),"")</f>
        <v>7.3</v>
      </c>
    </row>
    <row r="649" spans="1:26">
      <c r="A649">
        <v>660</v>
      </c>
      <c r="B649" t="s">
        <v>1665</v>
      </c>
      <c r="C649" s="61" t="str">
        <f>HYPERLINK("[映雪.xlsx]类型!B42",类型!$C$42)</f>
        <v>魔剑士</v>
      </c>
      <c r="D649">
        <v>6.6</v>
      </c>
      <c r="E649">
        <v>40</v>
      </c>
      <c r="F649" t="s">
        <v>38</v>
      </c>
      <c r="G649">
        <v>244.8</v>
      </c>
      <c r="H649">
        <v>41</v>
      </c>
      <c r="I649">
        <v>6.3</v>
      </c>
      <c r="J649">
        <v>-1</v>
      </c>
      <c r="K649" t="s">
        <v>1083</v>
      </c>
      <c r="L649">
        <v>0</v>
      </c>
      <c r="M649">
        <v>48</v>
      </c>
      <c r="N649" t="s">
        <v>3360</v>
      </c>
      <c r="O649">
        <v>0</v>
      </c>
      <c r="P649">
        <v>65</v>
      </c>
      <c r="Q649" t="s">
        <v>3360</v>
      </c>
      <c r="R649">
        <v>0.3</v>
      </c>
      <c r="S649">
        <v>55</v>
      </c>
      <c r="T649" t="s">
        <v>3360</v>
      </c>
      <c r="U649">
        <v>0</v>
      </c>
      <c r="V649">
        <v>47</v>
      </c>
      <c r="W649" t="s">
        <v>3360</v>
      </c>
      <c r="X649">
        <v>0</v>
      </c>
      <c r="Z649">
        <f>IFERROR(VLOOKUP(AA649,$A$2:$D$1636,4,FALSE),"")</f>
        <v>7.3</v>
      </c>
    </row>
    <row r="650" spans="1:26">
      <c r="A650">
        <v>661</v>
      </c>
      <c r="B650" t="s">
        <v>1666</v>
      </c>
      <c r="C650" s="61" t="str">
        <f>HYPERLINK("[映雪.xlsx]类型!B13",类型!$C$13)</f>
        <v>贤者</v>
      </c>
      <c r="D650">
        <v>7.4</v>
      </c>
      <c r="E650">
        <v>40</v>
      </c>
      <c r="F650" t="s">
        <v>38</v>
      </c>
      <c r="G650">
        <v>244.8</v>
      </c>
      <c r="H650">
        <v>12</v>
      </c>
      <c r="I650">
        <v>6.7</v>
      </c>
      <c r="J650">
        <v>-1</v>
      </c>
      <c r="K650" t="s">
        <v>1033</v>
      </c>
      <c r="L650">
        <v>0</v>
      </c>
      <c r="M650">
        <v>70</v>
      </c>
      <c r="N650" t="s">
        <v>3360</v>
      </c>
      <c r="O650">
        <v>0.3</v>
      </c>
      <c r="P650">
        <v>66</v>
      </c>
      <c r="Q650" t="s">
        <v>3360</v>
      </c>
      <c r="R650">
        <v>0.3</v>
      </c>
      <c r="S650">
        <v>42</v>
      </c>
      <c r="T650" t="s">
        <v>3360</v>
      </c>
      <c r="U650">
        <v>0</v>
      </c>
      <c r="V650">
        <v>45</v>
      </c>
      <c r="W650" t="s">
        <v>3360</v>
      </c>
      <c r="X650">
        <v>0</v>
      </c>
      <c r="Z650">
        <f>IFERROR(VLOOKUP(AA650,$A$2:$D$1636,4,FALSE),"")</f>
        <v>7.3</v>
      </c>
    </row>
    <row r="651" spans="1:26">
      <c r="A651">
        <v>662</v>
      </c>
      <c r="B651" t="s">
        <v>1667</v>
      </c>
      <c r="C651" s="61" t="str">
        <f>HYPERLINK("[映雪.xlsx]类型!B10",类型!$C$10)</f>
        <v>学者</v>
      </c>
      <c r="D651">
        <v>8.8</v>
      </c>
      <c r="E651">
        <v>40</v>
      </c>
      <c r="F651" t="s">
        <v>38</v>
      </c>
      <c r="G651">
        <v>244.8</v>
      </c>
      <c r="H651">
        <v>9</v>
      </c>
      <c r="I651">
        <v>8.1</v>
      </c>
      <c r="J651">
        <v>-1</v>
      </c>
      <c r="K651" t="s">
        <v>1029</v>
      </c>
      <c r="L651">
        <v>0</v>
      </c>
      <c r="M651">
        <v>65</v>
      </c>
      <c r="N651" t="s">
        <v>3360</v>
      </c>
      <c r="O651">
        <v>0.3</v>
      </c>
      <c r="P651">
        <v>52</v>
      </c>
      <c r="Q651" t="s">
        <v>3360</v>
      </c>
      <c r="R651">
        <v>0</v>
      </c>
      <c r="S651">
        <v>73</v>
      </c>
      <c r="T651" t="s">
        <v>3360</v>
      </c>
      <c r="U651">
        <v>0.4</v>
      </c>
      <c r="V651">
        <v>59</v>
      </c>
      <c r="W651" t="s">
        <v>3360</v>
      </c>
      <c r="X651">
        <v>0</v>
      </c>
      <c r="Z651">
        <f>IFERROR(VLOOKUP(AA651,$A$2:$D$1636,4,FALSE),"")</f>
        <v>7.3</v>
      </c>
    </row>
    <row r="652" spans="1:26">
      <c r="A652">
        <v>663</v>
      </c>
      <c r="B652" t="s">
        <v>1668</v>
      </c>
      <c r="C652" s="61" t="str">
        <f>HYPERLINK("[映雪.xlsx]类型!B93",类型!$C$93)</f>
        <v>爱因哈特</v>
      </c>
      <c r="D652">
        <v>6.5</v>
      </c>
      <c r="E652">
        <v>40</v>
      </c>
      <c r="F652" t="s">
        <v>38</v>
      </c>
      <c r="G652">
        <v>244.8</v>
      </c>
      <c r="H652">
        <v>94</v>
      </c>
      <c r="I652">
        <v>5.8</v>
      </c>
      <c r="J652">
        <v>-1</v>
      </c>
      <c r="K652" t="s">
        <v>1287</v>
      </c>
      <c r="L652">
        <v>0</v>
      </c>
      <c r="M652">
        <v>62</v>
      </c>
      <c r="N652" t="s">
        <v>3360</v>
      </c>
      <c r="O652">
        <v>0</v>
      </c>
      <c r="P652">
        <v>75</v>
      </c>
      <c r="Q652" t="s">
        <v>3360</v>
      </c>
      <c r="R652">
        <v>0.4</v>
      </c>
      <c r="S652">
        <v>74</v>
      </c>
      <c r="T652" t="s">
        <v>3360</v>
      </c>
      <c r="U652">
        <v>0.4</v>
      </c>
      <c r="V652">
        <v>63</v>
      </c>
      <c r="W652" t="s">
        <v>3360</v>
      </c>
      <c r="X652">
        <v>0</v>
      </c>
      <c r="Z652">
        <f>IFERROR(VLOOKUP(AA652,$A$2:$D$1636,4,FALSE),"")</f>
        <v>7.3</v>
      </c>
    </row>
    <row r="653" spans="1:26">
      <c r="A653">
        <v>664</v>
      </c>
      <c r="B653" t="s">
        <v>1669</v>
      </c>
      <c r="C653" s="61" t="str">
        <f>HYPERLINK("[映雪.xlsx]类型!B15",类型!$C$15)</f>
        <v>巫女</v>
      </c>
      <c r="D653">
        <v>10.7</v>
      </c>
      <c r="E653">
        <v>40</v>
      </c>
      <c r="F653" t="s">
        <v>38</v>
      </c>
      <c r="G653">
        <v>244.8</v>
      </c>
      <c r="H653">
        <v>14</v>
      </c>
      <c r="I653">
        <v>10.4</v>
      </c>
      <c r="J653">
        <v>-1</v>
      </c>
      <c r="K653" t="s">
        <v>1056</v>
      </c>
      <c r="L653">
        <v>0</v>
      </c>
      <c r="M653">
        <v>54</v>
      </c>
      <c r="N653" t="s">
        <v>3360</v>
      </c>
      <c r="O653">
        <v>0</v>
      </c>
      <c r="P653">
        <v>59</v>
      </c>
      <c r="Q653" t="s">
        <v>3360</v>
      </c>
      <c r="R653">
        <v>0</v>
      </c>
      <c r="S653">
        <v>67</v>
      </c>
      <c r="T653" t="s">
        <v>3360</v>
      </c>
      <c r="U653">
        <v>0.3</v>
      </c>
      <c r="V653">
        <v>63</v>
      </c>
      <c r="W653" t="s">
        <v>3360</v>
      </c>
      <c r="X653">
        <v>0</v>
      </c>
      <c r="Z653">
        <f>IFERROR(VLOOKUP(AA653,$A$2:$D$1636,4,FALSE),"")</f>
        <v>7.3</v>
      </c>
    </row>
    <row r="654" spans="1:26">
      <c r="A654">
        <v>665</v>
      </c>
      <c r="B654" t="s">
        <v>1670</v>
      </c>
      <c r="C654" s="61" t="str">
        <f>HYPERLINK("[映雪.xlsx]类型!B33",类型!$C$33)</f>
        <v>魔女</v>
      </c>
      <c r="D654">
        <v>6.3</v>
      </c>
      <c r="E654">
        <v>40</v>
      </c>
      <c r="F654" t="s">
        <v>38</v>
      </c>
      <c r="G654">
        <v>244.8</v>
      </c>
      <c r="H654">
        <v>32</v>
      </c>
      <c r="I654">
        <v>6</v>
      </c>
      <c r="J654">
        <v>-1</v>
      </c>
      <c r="K654" t="s">
        <v>1082</v>
      </c>
      <c r="L654">
        <v>0</v>
      </c>
      <c r="M654">
        <v>40</v>
      </c>
      <c r="N654" t="s">
        <v>3360</v>
      </c>
      <c r="O654">
        <v>0</v>
      </c>
      <c r="P654">
        <v>66</v>
      </c>
      <c r="Q654" t="s">
        <v>3360</v>
      </c>
      <c r="R654">
        <v>0.3</v>
      </c>
      <c r="S654">
        <v>64</v>
      </c>
      <c r="T654" t="s">
        <v>3360</v>
      </c>
      <c r="U654">
        <v>0</v>
      </c>
      <c r="V654">
        <v>54</v>
      </c>
      <c r="W654" t="s">
        <v>3360</v>
      </c>
      <c r="X654">
        <v>0</v>
      </c>
      <c r="Z654">
        <f>IFERROR(VLOOKUP(AA654,$A$2:$D$1636,4,FALSE),"")</f>
        <v>7.3</v>
      </c>
    </row>
    <row r="655" spans="1:26">
      <c r="A655">
        <v>666</v>
      </c>
      <c r="B655" t="s">
        <v>726</v>
      </c>
      <c r="C655" s="61" t="str">
        <f>HYPERLINK("[映雪.xlsx]类型!B2",类型!$C$2)</f>
        <v>统御强化</v>
      </c>
      <c r="D655">
        <v>4.9</v>
      </c>
      <c r="E655">
        <v>40</v>
      </c>
      <c r="F655" t="s">
        <v>38</v>
      </c>
      <c r="G655">
        <v>244.8</v>
      </c>
      <c r="H655">
        <v>1</v>
      </c>
      <c r="I655">
        <v>4.5</v>
      </c>
      <c r="J655">
        <v>-1</v>
      </c>
      <c r="K655" t="s">
        <v>1060</v>
      </c>
      <c r="L655">
        <v>0</v>
      </c>
      <c r="M655">
        <v>74</v>
      </c>
      <c r="N655" t="s">
        <v>3360</v>
      </c>
      <c r="O655">
        <v>0.4</v>
      </c>
      <c r="P655">
        <v>55</v>
      </c>
      <c r="Q655" t="s">
        <v>3360</v>
      </c>
      <c r="R655">
        <v>0</v>
      </c>
      <c r="S655">
        <v>56</v>
      </c>
      <c r="T655" t="s">
        <v>3360</v>
      </c>
      <c r="U655">
        <v>0</v>
      </c>
      <c r="V655">
        <v>63</v>
      </c>
      <c r="W655" t="s">
        <v>3360</v>
      </c>
      <c r="X655">
        <v>0</v>
      </c>
      <c r="Z655">
        <f>IFERROR(VLOOKUP(AA655,$A$2:$D$1636,4,FALSE),"")</f>
        <v>7.3</v>
      </c>
    </row>
    <row r="656" spans="1:26">
      <c r="A656">
        <v>667</v>
      </c>
      <c r="B656" t="s">
        <v>1671</v>
      </c>
      <c r="C656" s="61" t="str">
        <f>HYPERLINK("[映雪.xlsx]类型!B3",类型!$C$3)</f>
        <v>武勇强化</v>
      </c>
      <c r="D656">
        <v>3.9</v>
      </c>
      <c r="E656">
        <v>40</v>
      </c>
      <c r="F656" t="s">
        <v>38</v>
      </c>
      <c r="G656">
        <v>244.8</v>
      </c>
      <c r="H656">
        <v>2</v>
      </c>
      <c r="I656">
        <v>3.5</v>
      </c>
      <c r="J656">
        <v>-1</v>
      </c>
      <c r="K656" t="s">
        <v>1046</v>
      </c>
      <c r="L656">
        <v>0</v>
      </c>
      <c r="M656">
        <v>61</v>
      </c>
      <c r="N656" t="s">
        <v>3360</v>
      </c>
      <c r="O656">
        <v>0</v>
      </c>
      <c r="P656">
        <v>72</v>
      </c>
      <c r="Q656" t="s">
        <v>3360</v>
      </c>
      <c r="R656">
        <v>0.4</v>
      </c>
      <c r="S656">
        <v>43</v>
      </c>
      <c r="T656" t="s">
        <v>3360</v>
      </c>
      <c r="U656">
        <v>0</v>
      </c>
      <c r="V656">
        <v>39</v>
      </c>
      <c r="W656" t="s">
        <v>3360</v>
      </c>
      <c r="X656">
        <v>0</v>
      </c>
      <c r="Z656">
        <f>IFERROR(VLOOKUP(AA656,$A$2:$D$1636,4,FALSE),"")</f>
        <v>7.3</v>
      </c>
    </row>
    <row r="657" spans="1:26">
      <c r="A657">
        <v>668</v>
      </c>
      <c r="B657" t="s">
        <v>1672</v>
      </c>
      <c r="C657" s="61" t="str">
        <f>HYPERLINK("[映雪.xlsx]类型!B26",类型!$C$26)</f>
        <v>剑豪</v>
      </c>
      <c r="D657">
        <v>4.6</v>
      </c>
      <c r="E657">
        <v>40</v>
      </c>
      <c r="F657" t="s">
        <v>38</v>
      </c>
      <c r="G657">
        <v>244.8</v>
      </c>
      <c r="H657">
        <v>25</v>
      </c>
      <c r="I657">
        <v>3.9</v>
      </c>
      <c r="J657">
        <v>-1</v>
      </c>
      <c r="K657" t="s">
        <v>1085</v>
      </c>
      <c r="L657">
        <v>0</v>
      </c>
      <c r="M657">
        <v>68</v>
      </c>
      <c r="N657" t="s">
        <v>3360</v>
      </c>
      <c r="O657">
        <v>0.3</v>
      </c>
      <c r="P657">
        <v>73</v>
      </c>
      <c r="Q657" t="s">
        <v>3360</v>
      </c>
      <c r="R657">
        <v>0.4</v>
      </c>
      <c r="S657">
        <v>60</v>
      </c>
      <c r="T657" t="s">
        <v>3360</v>
      </c>
      <c r="U657">
        <v>0</v>
      </c>
      <c r="V657">
        <v>57</v>
      </c>
      <c r="W657" t="s">
        <v>3360</v>
      </c>
      <c r="X657">
        <v>0</v>
      </c>
      <c r="Z657">
        <f>IFERROR(VLOOKUP(AA657,$A$2:$D$1636,4,FALSE),"")</f>
        <v>7.3</v>
      </c>
    </row>
    <row r="658" spans="1:26">
      <c r="A658">
        <v>669</v>
      </c>
      <c r="B658" t="s">
        <v>1673</v>
      </c>
      <c r="C658" s="61" t="str">
        <f>HYPERLINK("[映雪.xlsx]类型!B27",类型!$C$27)</f>
        <v>骑士</v>
      </c>
      <c r="D658">
        <v>6.9</v>
      </c>
      <c r="E658">
        <v>40</v>
      </c>
      <c r="F658" t="s">
        <v>38</v>
      </c>
      <c r="G658">
        <v>244.8</v>
      </c>
      <c r="H658">
        <v>26</v>
      </c>
      <c r="I658">
        <v>6.5</v>
      </c>
      <c r="J658">
        <v>-1</v>
      </c>
      <c r="K658" t="s">
        <v>1044</v>
      </c>
      <c r="L658">
        <v>0</v>
      </c>
      <c r="M658">
        <v>64</v>
      </c>
      <c r="N658" t="s">
        <v>3360</v>
      </c>
      <c r="O658">
        <v>0</v>
      </c>
      <c r="P658">
        <v>77</v>
      </c>
      <c r="Q658" t="s">
        <v>3360</v>
      </c>
      <c r="R658">
        <v>0.4</v>
      </c>
      <c r="S658">
        <v>63</v>
      </c>
      <c r="T658" t="s">
        <v>3360</v>
      </c>
      <c r="U658">
        <v>0</v>
      </c>
      <c r="V658">
        <v>43</v>
      </c>
      <c r="W658" t="s">
        <v>3360</v>
      </c>
      <c r="X658">
        <v>0</v>
      </c>
      <c r="Z658">
        <f>IFERROR(VLOOKUP(AA658,$A$2:$D$1636,4,FALSE),"")</f>
        <v>7.3</v>
      </c>
    </row>
    <row r="659" spans="1:26">
      <c r="A659">
        <v>670</v>
      </c>
      <c r="B659" t="s">
        <v>1674</v>
      </c>
      <c r="C659" s="61" t="str">
        <f>HYPERLINK("[映雪.xlsx]类型!B7",类型!$C$7)</f>
        <v>武勇全能</v>
      </c>
      <c r="D659">
        <v>6.1</v>
      </c>
      <c r="E659">
        <v>40</v>
      </c>
      <c r="F659" t="s">
        <v>38</v>
      </c>
      <c r="G659">
        <v>244.8</v>
      </c>
      <c r="H659">
        <v>6</v>
      </c>
      <c r="I659">
        <v>4.1</v>
      </c>
      <c r="J659">
        <v>-1</v>
      </c>
      <c r="K659" t="s">
        <v>1042</v>
      </c>
      <c r="L659">
        <v>0</v>
      </c>
      <c r="M659">
        <v>36</v>
      </c>
      <c r="N659" t="s">
        <v>3360</v>
      </c>
      <c r="O659">
        <v>0</v>
      </c>
      <c r="P659">
        <v>80</v>
      </c>
      <c r="Q659" t="s">
        <v>3360</v>
      </c>
      <c r="R659">
        <v>2</v>
      </c>
      <c r="S659">
        <v>49</v>
      </c>
      <c r="T659" t="s">
        <v>3360</v>
      </c>
      <c r="U659">
        <v>0</v>
      </c>
      <c r="V659">
        <v>60</v>
      </c>
      <c r="W659" t="s">
        <v>3360</v>
      </c>
      <c r="X659">
        <v>0</v>
      </c>
      <c r="Z659">
        <f>IFERROR(VLOOKUP(AA659,$A$2:$D$1636,4,FALSE),"")</f>
        <v>7.3</v>
      </c>
    </row>
    <row r="660" spans="1:26">
      <c r="A660">
        <v>671</v>
      </c>
      <c r="B660" t="s">
        <v>1675</v>
      </c>
      <c r="C660" s="61" t="str">
        <f>HYPERLINK("[映雪.xlsx]类型!B14",类型!$C$14)</f>
        <v>永生</v>
      </c>
      <c r="D660">
        <v>6.1</v>
      </c>
      <c r="E660">
        <v>40</v>
      </c>
      <c r="F660" t="s">
        <v>38</v>
      </c>
      <c r="G660">
        <v>244.8</v>
      </c>
      <c r="H660">
        <v>13</v>
      </c>
      <c r="I660">
        <v>5.4</v>
      </c>
      <c r="J660">
        <v>-1</v>
      </c>
      <c r="K660" t="s">
        <v>1037</v>
      </c>
      <c r="L660">
        <v>0</v>
      </c>
      <c r="M660">
        <v>66</v>
      </c>
      <c r="N660" t="s">
        <v>3360</v>
      </c>
      <c r="O660">
        <v>0.3</v>
      </c>
      <c r="P660">
        <v>25</v>
      </c>
      <c r="Q660" t="s">
        <v>3360</v>
      </c>
      <c r="R660">
        <v>0</v>
      </c>
      <c r="S660">
        <v>71</v>
      </c>
      <c r="T660" t="s">
        <v>3360</v>
      </c>
      <c r="U660">
        <v>0.4</v>
      </c>
      <c r="V660">
        <v>42</v>
      </c>
      <c r="W660" t="s">
        <v>3360</v>
      </c>
      <c r="X660">
        <v>0</v>
      </c>
      <c r="Z660">
        <f>IFERROR(VLOOKUP(AA660,$A$2:$D$1636,4,FALSE),"")</f>
        <v>7.3</v>
      </c>
    </row>
    <row r="661" spans="1:26">
      <c r="A661">
        <v>672</v>
      </c>
      <c r="B661" t="s">
        <v>1676</v>
      </c>
      <c r="C661" s="61" t="str">
        <f>HYPERLINK("[映雪.xlsx]类型!B6",类型!$C$6)</f>
        <v>统御全能</v>
      </c>
      <c r="D661">
        <v>5.3</v>
      </c>
      <c r="E661">
        <v>40</v>
      </c>
      <c r="F661" t="s">
        <v>38</v>
      </c>
      <c r="G661">
        <v>244.8</v>
      </c>
      <c r="H661">
        <v>5</v>
      </c>
      <c r="I661">
        <v>5.3</v>
      </c>
      <c r="J661">
        <v>-1</v>
      </c>
      <c r="K661" t="s">
        <v>1035</v>
      </c>
      <c r="L661">
        <v>0</v>
      </c>
      <c r="M661">
        <v>64</v>
      </c>
      <c r="N661" t="s">
        <v>3360</v>
      </c>
      <c r="O661">
        <v>0</v>
      </c>
      <c r="P661">
        <v>47</v>
      </c>
      <c r="Q661" t="s">
        <v>3360</v>
      </c>
      <c r="R661">
        <v>0</v>
      </c>
      <c r="S661">
        <v>55</v>
      </c>
      <c r="T661" t="s">
        <v>3360</v>
      </c>
      <c r="U661">
        <v>0</v>
      </c>
      <c r="V661">
        <v>57</v>
      </c>
      <c r="W661" t="s">
        <v>3360</v>
      </c>
      <c r="X661">
        <v>0</v>
      </c>
      <c r="Z661">
        <f>IFERROR(VLOOKUP(AA661,$A$2:$D$1636,4,FALSE),"")</f>
        <v>7.3</v>
      </c>
    </row>
    <row r="662" spans="1:26">
      <c r="A662">
        <v>673</v>
      </c>
      <c r="B662" t="s">
        <v>729</v>
      </c>
      <c r="C662" s="61" t="str">
        <f>HYPERLINK("[映雪.xlsx]类型!B13",类型!$C$13)</f>
        <v>贤者</v>
      </c>
      <c r="D662">
        <v>7.4</v>
      </c>
      <c r="E662">
        <v>40</v>
      </c>
      <c r="F662" t="s">
        <v>38</v>
      </c>
      <c r="G662">
        <v>244.8</v>
      </c>
      <c r="H662">
        <v>12</v>
      </c>
      <c r="I662">
        <v>6.7</v>
      </c>
      <c r="J662">
        <v>-1</v>
      </c>
      <c r="K662" t="s">
        <v>1049</v>
      </c>
      <c r="L662">
        <v>0</v>
      </c>
      <c r="M662">
        <v>74</v>
      </c>
      <c r="N662" t="s">
        <v>3360</v>
      </c>
      <c r="O662">
        <v>0.4</v>
      </c>
      <c r="P662">
        <v>76</v>
      </c>
      <c r="Q662" t="s">
        <v>3360</v>
      </c>
      <c r="R662">
        <v>0.4</v>
      </c>
      <c r="S662">
        <v>61</v>
      </c>
      <c r="T662" t="s">
        <v>3360</v>
      </c>
      <c r="U662">
        <v>0</v>
      </c>
      <c r="V662">
        <v>79</v>
      </c>
      <c r="W662" t="s">
        <v>3360</v>
      </c>
      <c r="X662">
        <v>0</v>
      </c>
      <c r="Z662">
        <f>IFERROR(VLOOKUP(AA662,$A$2:$D$1636,4,FALSE),"")</f>
        <v>7.3</v>
      </c>
    </row>
    <row r="663" spans="1:26">
      <c r="A663">
        <v>674</v>
      </c>
      <c r="B663" t="s">
        <v>1677</v>
      </c>
      <c r="C663" s="61" t="str">
        <f>HYPERLINK("[映雪.xlsx]类型!B10",类型!$C$10)</f>
        <v>学者</v>
      </c>
      <c r="D663">
        <v>10.4</v>
      </c>
      <c r="E663">
        <v>40</v>
      </c>
      <c r="F663" t="s">
        <v>38</v>
      </c>
      <c r="G663">
        <v>244.8</v>
      </c>
      <c r="H663">
        <v>9</v>
      </c>
      <c r="I663">
        <v>8.1</v>
      </c>
      <c r="J663">
        <v>-1</v>
      </c>
      <c r="K663" t="s">
        <v>1056</v>
      </c>
      <c r="L663">
        <v>0</v>
      </c>
      <c r="M663">
        <v>61</v>
      </c>
      <c r="N663" t="s">
        <v>3360</v>
      </c>
      <c r="O663">
        <v>0</v>
      </c>
      <c r="P663">
        <v>72</v>
      </c>
      <c r="Q663" t="s">
        <v>3360</v>
      </c>
      <c r="R663">
        <v>0.4</v>
      </c>
      <c r="S663">
        <v>79</v>
      </c>
      <c r="T663" t="s">
        <v>3360</v>
      </c>
      <c r="U663">
        <v>2</v>
      </c>
      <c r="V663">
        <v>51</v>
      </c>
      <c r="W663" t="s">
        <v>3360</v>
      </c>
      <c r="X663">
        <v>0</v>
      </c>
      <c r="Z663">
        <f>IFERROR(VLOOKUP(AA663,$A$2:$D$1636,4,FALSE),"")</f>
        <v>7.3</v>
      </c>
    </row>
    <row r="664" spans="1:26">
      <c r="A664">
        <v>675</v>
      </c>
      <c r="B664" t="s">
        <v>1678</v>
      </c>
      <c r="C664" s="61" t="str">
        <f>HYPERLINK("[映雪.xlsx]类型!B42",类型!$C$42)</f>
        <v>魔剑士</v>
      </c>
      <c r="D664">
        <v>6.7</v>
      </c>
      <c r="E664">
        <v>40</v>
      </c>
      <c r="F664" t="s">
        <v>38</v>
      </c>
      <c r="G664">
        <v>244.8</v>
      </c>
      <c r="H664">
        <v>41</v>
      </c>
      <c r="I664">
        <v>6.3</v>
      </c>
      <c r="J664">
        <v>-1</v>
      </c>
      <c r="K664" t="s">
        <v>1085</v>
      </c>
      <c r="L664">
        <v>0</v>
      </c>
      <c r="M664">
        <v>33</v>
      </c>
      <c r="N664" t="s">
        <v>3360</v>
      </c>
      <c r="O664">
        <v>0</v>
      </c>
      <c r="P664">
        <v>70</v>
      </c>
      <c r="Q664" t="s">
        <v>3360</v>
      </c>
      <c r="R664">
        <v>0.3</v>
      </c>
      <c r="S664">
        <v>26</v>
      </c>
      <c r="T664" t="s">
        <v>3360</v>
      </c>
      <c r="U664">
        <v>0</v>
      </c>
      <c r="V664">
        <v>37</v>
      </c>
      <c r="W664" t="s">
        <v>3360</v>
      </c>
      <c r="X664">
        <v>0</v>
      </c>
      <c r="Z664">
        <f>IFERROR(VLOOKUP(AA664,$A$2:$D$1636,4,FALSE),"")</f>
        <v>7.3</v>
      </c>
    </row>
    <row r="665" spans="1:26">
      <c r="A665">
        <v>676</v>
      </c>
      <c r="B665" t="s">
        <v>1679</v>
      </c>
      <c r="C665" s="61" t="str">
        <f>HYPERLINK("[映雪.xlsx]类型!B38",类型!$C$38)</f>
        <v>战士</v>
      </c>
      <c r="D665">
        <v>2.9</v>
      </c>
      <c r="E665">
        <v>40</v>
      </c>
      <c r="F665" t="s">
        <v>38</v>
      </c>
      <c r="G665">
        <v>244.8</v>
      </c>
      <c r="H665">
        <v>37</v>
      </c>
      <c r="I665">
        <v>2.5</v>
      </c>
      <c r="J665">
        <v>-1</v>
      </c>
      <c r="K665" t="s">
        <v>1069</v>
      </c>
      <c r="L665">
        <v>0</v>
      </c>
      <c r="M665">
        <v>58</v>
      </c>
      <c r="N665" t="s">
        <v>3360</v>
      </c>
      <c r="O665">
        <v>0</v>
      </c>
      <c r="P665">
        <v>75</v>
      </c>
      <c r="Q665" t="s">
        <v>3360</v>
      </c>
      <c r="R665">
        <v>0.4</v>
      </c>
      <c r="S665">
        <v>51</v>
      </c>
      <c r="T665" t="s">
        <v>3360</v>
      </c>
      <c r="U665">
        <v>0</v>
      </c>
      <c r="V665">
        <v>72</v>
      </c>
      <c r="W665" t="s">
        <v>3360</v>
      </c>
      <c r="X665">
        <v>0</v>
      </c>
      <c r="Z665">
        <f>IFERROR(VLOOKUP(AA665,$A$2:$D$1636,4,FALSE),"")</f>
        <v>7.3</v>
      </c>
    </row>
    <row r="666" spans="1:26">
      <c r="A666">
        <v>677</v>
      </c>
      <c r="B666" t="s">
        <v>1680</v>
      </c>
      <c r="C666" s="61" t="str">
        <f>HYPERLINK("[映雪.xlsx]类型!B3",类型!$C$3)</f>
        <v>武勇强化</v>
      </c>
      <c r="D666">
        <v>3.9</v>
      </c>
      <c r="E666">
        <v>40</v>
      </c>
      <c r="F666" t="s">
        <v>38</v>
      </c>
      <c r="G666">
        <v>244.8</v>
      </c>
      <c r="H666">
        <v>2</v>
      </c>
      <c r="I666">
        <v>3.5</v>
      </c>
      <c r="J666">
        <v>-1</v>
      </c>
      <c r="K666" t="s">
        <v>1042</v>
      </c>
      <c r="L666">
        <v>0</v>
      </c>
      <c r="M666">
        <v>34</v>
      </c>
      <c r="N666" t="s">
        <v>3360</v>
      </c>
      <c r="O666">
        <v>0</v>
      </c>
      <c r="P666">
        <v>77</v>
      </c>
      <c r="Q666" t="s">
        <v>3360</v>
      </c>
      <c r="R666">
        <v>0.4</v>
      </c>
      <c r="S666">
        <v>48</v>
      </c>
      <c r="T666" t="s">
        <v>3360</v>
      </c>
      <c r="U666">
        <v>0</v>
      </c>
      <c r="V666">
        <v>54</v>
      </c>
      <c r="W666" t="s">
        <v>3360</v>
      </c>
      <c r="X666">
        <v>0</v>
      </c>
      <c r="Z666">
        <f>IFERROR(VLOOKUP(AA666,$A$2:$D$1636,4,FALSE),"")</f>
        <v>7.3</v>
      </c>
    </row>
    <row r="667" spans="1:26">
      <c r="A667">
        <v>678</v>
      </c>
      <c r="B667" t="s">
        <v>140</v>
      </c>
      <c r="C667" s="61" t="str">
        <f>HYPERLINK("[映雪.xlsx]类型!B31",类型!$C$31)</f>
        <v>后宫王</v>
      </c>
      <c r="D667">
        <v>5.9</v>
      </c>
      <c r="E667">
        <v>70</v>
      </c>
      <c r="F667" t="s">
        <v>140</v>
      </c>
      <c r="G667">
        <v>95.5</v>
      </c>
      <c r="H667">
        <v>30</v>
      </c>
      <c r="I667">
        <v>5.5</v>
      </c>
      <c r="J667">
        <v>-1</v>
      </c>
      <c r="K667" t="s">
        <v>1681</v>
      </c>
      <c r="L667">
        <v>0</v>
      </c>
      <c r="M667">
        <v>78</v>
      </c>
      <c r="N667" t="s">
        <v>3360</v>
      </c>
      <c r="O667">
        <v>0.4</v>
      </c>
      <c r="P667">
        <v>53</v>
      </c>
      <c r="Q667" t="s">
        <v>3360</v>
      </c>
      <c r="R667">
        <v>0</v>
      </c>
      <c r="S667">
        <v>59</v>
      </c>
      <c r="T667" t="s">
        <v>3360</v>
      </c>
      <c r="U667">
        <v>0</v>
      </c>
      <c r="V667">
        <v>65</v>
      </c>
      <c r="W667" t="s">
        <v>3360</v>
      </c>
      <c r="X667">
        <v>0</v>
      </c>
      <c r="Z667">
        <f>IFERROR(VLOOKUP(AA667,$A$2:$D$1636,4,FALSE),"")</f>
        <v>7.3</v>
      </c>
    </row>
    <row r="668" spans="1:26">
      <c r="A668">
        <v>679</v>
      </c>
      <c r="B668" t="s">
        <v>1682</v>
      </c>
      <c r="C668" s="61" t="str">
        <f>HYPERLINK("[映雪.xlsx]类型!B24",类型!$C$24)</f>
        <v>艺术家</v>
      </c>
      <c r="D668">
        <v>3.8</v>
      </c>
      <c r="E668">
        <v>70</v>
      </c>
      <c r="F668" t="s">
        <v>140</v>
      </c>
      <c r="G668">
        <v>95.5</v>
      </c>
      <c r="H668">
        <v>23</v>
      </c>
      <c r="I668">
        <v>3.8</v>
      </c>
      <c r="J668">
        <v>-1</v>
      </c>
      <c r="K668" t="s">
        <v>1053</v>
      </c>
      <c r="L668">
        <v>0</v>
      </c>
      <c r="M668">
        <v>55</v>
      </c>
      <c r="N668" t="s">
        <v>3360</v>
      </c>
      <c r="O668">
        <v>0</v>
      </c>
      <c r="P668">
        <v>61</v>
      </c>
      <c r="Q668" t="s">
        <v>3360</v>
      </c>
      <c r="R668">
        <v>0</v>
      </c>
      <c r="S668">
        <v>53</v>
      </c>
      <c r="T668" t="s">
        <v>3360</v>
      </c>
      <c r="U668">
        <v>0</v>
      </c>
      <c r="V668">
        <v>57</v>
      </c>
      <c r="W668" t="s">
        <v>3360</v>
      </c>
      <c r="X668">
        <v>0</v>
      </c>
      <c r="Z668">
        <f>IFERROR(VLOOKUP(AA668,$A$2:$D$1636,4,FALSE),"")</f>
        <v>7.3</v>
      </c>
    </row>
    <row r="669" spans="1:26">
      <c r="A669">
        <v>680</v>
      </c>
      <c r="B669" t="s">
        <v>1683</v>
      </c>
      <c r="C669" s="61" t="str">
        <f>HYPERLINK("[映雪.xlsx]类型!B5",类型!$C$5)</f>
        <v>家政强化</v>
      </c>
      <c r="D669">
        <v>3.8</v>
      </c>
      <c r="E669">
        <v>70</v>
      </c>
      <c r="F669" t="s">
        <v>140</v>
      </c>
      <c r="G669">
        <v>95.5</v>
      </c>
      <c r="H669">
        <v>4</v>
      </c>
      <c r="I669">
        <v>3.4</v>
      </c>
      <c r="J669">
        <v>-1</v>
      </c>
      <c r="K669" t="s">
        <v>1011</v>
      </c>
      <c r="L669">
        <v>0</v>
      </c>
      <c r="M669">
        <v>70</v>
      </c>
      <c r="N669" t="s">
        <v>3360</v>
      </c>
      <c r="O669">
        <v>0.3</v>
      </c>
      <c r="P669">
        <v>45</v>
      </c>
      <c r="Q669" t="s">
        <v>3360</v>
      </c>
      <c r="R669">
        <v>0</v>
      </c>
      <c r="S669">
        <v>63</v>
      </c>
      <c r="T669" t="s">
        <v>3360</v>
      </c>
      <c r="U669">
        <v>0</v>
      </c>
      <c r="V669">
        <v>75</v>
      </c>
      <c r="W669" t="s">
        <v>3360</v>
      </c>
      <c r="X669">
        <v>0</v>
      </c>
      <c r="Z669">
        <f>IFERROR(VLOOKUP(AA669,$A$2:$D$1636,4,FALSE),"")</f>
        <v>7.3</v>
      </c>
    </row>
    <row r="670" spans="1:26">
      <c r="A670">
        <v>681</v>
      </c>
      <c r="B670" t="s">
        <v>1684</v>
      </c>
      <c r="C670" s="61" t="str">
        <f>HYPERLINK("[映雪.xlsx]类型!B31",类型!$C$31)</f>
        <v>后宫王</v>
      </c>
      <c r="D670">
        <v>7.6</v>
      </c>
      <c r="E670">
        <v>70</v>
      </c>
      <c r="F670" t="s">
        <v>140</v>
      </c>
      <c r="G670">
        <v>95.5</v>
      </c>
      <c r="H670">
        <v>30</v>
      </c>
      <c r="I670">
        <v>5.5</v>
      </c>
      <c r="J670">
        <v>-1</v>
      </c>
      <c r="K670" t="s">
        <v>1064</v>
      </c>
      <c r="L670">
        <v>0</v>
      </c>
      <c r="M670">
        <v>82</v>
      </c>
      <c r="N670" t="s">
        <v>3360</v>
      </c>
      <c r="O670">
        <v>2</v>
      </c>
      <c r="P670">
        <v>64</v>
      </c>
      <c r="Q670" t="s">
        <v>3360</v>
      </c>
      <c r="R670">
        <v>0</v>
      </c>
      <c r="S670">
        <v>54</v>
      </c>
      <c r="T670" t="s">
        <v>3360</v>
      </c>
      <c r="U670">
        <v>0</v>
      </c>
      <c r="V670">
        <v>53</v>
      </c>
      <c r="W670" t="s">
        <v>3360</v>
      </c>
      <c r="X670">
        <v>0</v>
      </c>
      <c r="Z670">
        <f>IFERROR(VLOOKUP(AA670,$A$2:$D$1636,4,FALSE),"")</f>
        <v>7.3</v>
      </c>
    </row>
    <row r="671" spans="1:26">
      <c r="A671">
        <v>683</v>
      </c>
      <c r="B671" t="s">
        <v>1686</v>
      </c>
      <c r="C671" s="61" t="str">
        <f>HYPERLINK("[映雪.xlsx]类型!B1",类型!$C$1)</f>
        <v>均衡</v>
      </c>
      <c r="D671">
        <v>5</v>
      </c>
      <c r="E671">
        <v>70</v>
      </c>
      <c r="F671" t="s">
        <v>140</v>
      </c>
      <c r="G671">
        <v>95.5</v>
      </c>
      <c r="H671">
        <v>0</v>
      </c>
      <c r="I671">
        <v>4.6</v>
      </c>
      <c r="J671">
        <v>-1</v>
      </c>
      <c r="K671" t="s">
        <v>1015</v>
      </c>
      <c r="L671">
        <v>0</v>
      </c>
      <c r="M671">
        <v>64</v>
      </c>
      <c r="N671" t="s">
        <v>3360</v>
      </c>
      <c r="O671">
        <v>0</v>
      </c>
      <c r="P671">
        <v>43</v>
      </c>
      <c r="Q671" t="s">
        <v>3360</v>
      </c>
      <c r="R671">
        <v>0</v>
      </c>
      <c r="S671">
        <v>73</v>
      </c>
      <c r="T671" t="s">
        <v>3360</v>
      </c>
      <c r="U671">
        <v>0.4</v>
      </c>
      <c r="V671">
        <v>58</v>
      </c>
      <c r="W671" t="s">
        <v>3360</v>
      </c>
      <c r="X671">
        <v>0</v>
      </c>
      <c r="Z671">
        <f>IFERROR(VLOOKUP(AA671,$A$2:$D$1636,4,FALSE),"")</f>
        <v>7.3</v>
      </c>
    </row>
    <row r="672" spans="1:26">
      <c r="A672">
        <v>684</v>
      </c>
      <c r="B672" t="s">
        <v>1687</v>
      </c>
      <c r="C672" s="61" t="str">
        <f>HYPERLINK("[映雪.xlsx]类型!B3",类型!$C$3)</f>
        <v>武勇强化</v>
      </c>
      <c r="D672">
        <v>4.2</v>
      </c>
      <c r="E672">
        <v>70</v>
      </c>
      <c r="F672" t="s">
        <v>140</v>
      </c>
      <c r="G672">
        <v>95.5</v>
      </c>
      <c r="H672">
        <v>2</v>
      </c>
      <c r="I672">
        <v>3.5</v>
      </c>
      <c r="J672">
        <v>-1</v>
      </c>
      <c r="K672" t="s">
        <v>1022</v>
      </c>
      <c r="L672">
        <v>0</v>
      </c>
      <c r="M672">
        <v>69</v>
      </c>
      <c r="N672" t="s">
        <v>3360</v>
      </c>
      <c r="O672">
        <v>0.3</v>
      </c>
      <c r="P672">
        <v>72</v>
      </c>
      <c r="Q672" t="s">
        <v>3360</v>
      </c>
      <c r="R672">
        <v>0.4</v>
      </c>
      <c r="S672">
        <v>40</v>
      </c>
      <c r="T672" t="s">
        <v>3360</v>
      </c>
      <c r="U672">
        <v>0</v>
      </c>
      <c r="V672">
        <v>60</v>
      </c>
      <c r="W672" t="s">
        <v>3360</v>
      </c>
      <c r="X672">
        <v>0</v>
      </c>
      <c r="Z672">
        <f>IFERROR(VLOOKUP(AA672,$A$2:$D$1636,4,FALSE),"")</f>
        <v>7.3</v>
      </c>
    </row>
    <row r="673" spans="1:26">
      <c r="A673">
        <v>685</v>
      </c>
      <c r="B673" t="s">
        <v>1688</v>
      </c>
      <c r="C673" s="61" t="str">
        <f>HYPERLINK("[映雪.xlsx]类型!B5",类型!$C$5)</f>
        <v>家政强化</v>
      </c>
      <c r="D673">
        <v>3.7</v>
      </c>
      <c r="E673">
        <v>70</v>
      </c>
      <c r="F673" t="s">
        <v>140</v>
      </c>
      <c r="G673">
        <v>95.5</v>
      </c>
      <c r="H673">
        <v>4</v>
      </c>
      <c r="I673">
        <v>3.4</v>
      </c>
      <c r="J673">
        <v>-1</v>
      </c>
      <c r="K673" t="s">
        <v>1029</v>
      </c>
      <c r="L673">
        <v>0</v>
      </c>
      <c r="M673">
        <v>59</v>
      </c>
      <c r="N673" t="s">
        <v>3360</v>
      </c>
      <c r="O673">
        <v>0</v>
      </c>
      <c r="P673">
        <v>43</v>
      </c>
      <c r="Q673" t="s">
        <v>3360</v>
      </c>
      <c r="R673">
        <v>0</v>
      </c>
      <c r="S673">
        <v>69</v>
      </c>
      <c r="T673" t="s">
        <v>3360</v>
      </c>
      <c r="U673">
        <v>0.3</v>
      </c>
      <c r="V673">
        <v>83</v>
      </c>
      <c r="W673" t="s">
        <v>3360</v>
      </c>
      <c r="X673">
        <v>0</v>
      </c>
      <c r="Z673">
        <f>IFERROR(VLOOKUP(AA673,$A$2:$D$1636,4,FALSE),"")</f>
        <v>7.3</v>
      </c>
    </row>
    <row r="674" spans="1:26">
      <c r="A674">
        <v>686</v>
      </c>
      <c r="B674" t="s">
        <v>647</v>
      </c>
      <c r="C674" s="61" t="str">
        <f>HYPERLINK("[映雪.xlsx]类型!B37",类型!$C$37)</f>
        <v>歌姬</v>
      </c>
      <c r="D674">
        <v>8.2</v>
      </c>
      <c r="E674">
        <v>70</v>
      </c>
      <c r="F674" t="s">
        <v>140</v>
      </c>
      <c r="G674">
        <v>95.5</v>
      </c>
      <c r="H674">
        <v>36</v>
      </c>
      <c r="I674">
        <v>6.2</v>
      </c>
      <c r="J674">
        <v>-1</v>
      </c>
      <c r="K674" t="s">
        <v>1031</v>
      </c>
      <c r="L674">
        <v>0</v>
      </c>
      <c r="M674">
        <v>80</v>
      </c>
      <c r="N674" t="s">
        <v>3360</v>
      </c>
      <c r="O674">
        <v>2</v>
      </c>
      <c r="P674">
        <v>56</v>
      </c>
      <c r="Q674" t="s">
        <v>3360</v>
      </c>
      <c r="R674">
        <v>0</v>
      </c>
      <c r="S674">
        <v>57</v>
      </c>
      <c r="T674" t="s">
        <v>3360</v>
      </c>
      <c r="U674">
        <v>0</v>
      </c>
      <c r="V674">
        <v>51</v>
      </c>
      <c r="W674" t="s">
        <v>3360</v>
      </c>
      <c r="X674">
        <v>0</v>
      </c>
      <c r="Z674">
        <f>IFERROR(VLOOKUP(AA674,$A$2:$D$1636,4,FALSE),"")</f>
        <v>7.3</v>
      </c>
    </row>
    <row r="675" spans="1:26">
      <c r="A675">
        <v>687</v>
      </c>
      <c r="B675" t="s">
        <v>1689</v>
      </c>
      <c r="C675" s="61" t="str">
        <f>HYPERLINK("[映雪.xlsx]类型!B6",类型!$C$6)</f>
        <v>统御全能</v>
      </c>
      <c r="D675">
        <v>6</v>
      </c>
      <c r="E675">
        <v>70</v>
      </c>
      <c r="F675" t="s">
        <v>140</v>
      </c>
      <c r="G675">
        <v>95.5</v>
      </c>
      <c r="H675">
        <v>5</v>
      </c>
      <c r="I675">
        <v>5.3</v>
      </c>
      <c r="J675">
        <v>-1</v>
      </c>
      <c r="K675" t="s">
        <v>1047</v>
      </c>
      <c r="L675">
        <v>0</v>
      </c>
      <c r="M675">
        <v>74</v>
      </c>
      <c r="N675" t="s">
        <v>3360</v>
      </c>
      <c r="O675">
        <v>0.4</v>
      </c>
      <c r="P675">
        <v>65</v>
      </c>
      <c r="Q675" t="s">
        <v>3360</v>
      </c>
      <c r="R675">
        <v>0.3</v>
      </c>
      <c r="S675">
        <v>59</v>
      </c>
      <c r="T675" t="s">
        <v>3360</v>
      </c>
      <c r="U675">
        <v>0</v>
      </c>
      <c r="V675">
        <v>62</v>
      </c>
      <c r="W675" t="s">
        <v>3360</v>
      </c>
      <c r="X675">
        <v>0</v>
      </c>
      <c r="Z675">
        <f>IFERROR(VLOOKUP(AA675,$A$2:$D$1636,4,FALSE),"")</f>
        <v>7.3</v>
      </c>
    </row>
    <row r="676" spans="1:26">
      <c r="A676">
        <v>688</v>
      </c>
      <c r="B676" t="s">
        <v>1690</v>
      </c>
      <c r="C676" s="61" t="str">
        <f>HYPERLINK("[映雪.xlsx]类型!B25",类型!$C$25)</f>
        <v>教师</v>
      </c>
      <c r="D676">
        <v>5.7</v>
      </c>
      <c r="E676">
        <v>70</v>
      </c>
      <c r="F676" t="s">
        <v>140</v>
      </c>
      <c r="G676">
        <v>95.5</v>
      </c>
      <c r="H676">
        <v>24</v>
      </c>
      <c r="I676">
        <v>5</v>
      </c>
      <c r="J676">
        <v>-1</v>
      </c>
      <c r="K676" t="s">
        <v>1036</v>
      </c>
      <c r="L676">
        <v>0</v>
      </c>
      <c r="M676">
        <v>61</v>
      </c>
      <c r="N676" t="s">
        <v>3360</v>
      </c>
      <c r="O676">
        <v>0</v>
      </c>
      <c r="P676">
        <v>68</v>
      </c>
      <c r="Q676" t="s">
        <v>3360</v>
      </c>
      <c r="R676">
        <v>0.3</v>
      </c>
      <c r="S676">
        <v>67</v>
      </c>
      <c r="T676" t="s">
        <v>3360</v>
      </c>
      <c r="U676">
        <v>0.3</v>
      </c>
      <c r="V676">
        <v>67</v>
      </c>
      <c r="W676" t="s">
        <v>3360</v>
      </c>
      <c r="X676">
        <v>0</v>
      </c>
      <c r="Z676">
        <f>IFERROR(VLOOKUP(AA676,$A$2:$D$1636,4,FALSE),"")</f>
        <v>7.3</v>
      </c>
    </row>
    <row r="677" spans="1:26">
      <c r="A677">
        <v>689</v>
      </c>
      <c r="B677" t="s">
        <v>1691</v>
      </c>
      <c r="C677" s="61" t="str">
        <f>HYPERLINK("[映雪.xlsx]类型!B29",类型!$C$29)</f>
        <v>偶像</v>
      </c>
      <c r="D677">
        <v>9.2</v>
      </c>
      <c r="E677">
        <v>70</v>
      </c>
      <c r="F677" t="s">
        <v>140</v>
      </c>
      <c r="G677">
        <v>95.5</v>
      </c>
      <c r="H677">
        <v>28</v>
      </c>
      <c r="I677">
        <v>8.8</v>
      </c>
      <c r="J677">
        <v>-1</v>
      </c>
      <c r="K677" t="s">
        <v>1022</v>
      </c>
      <c r="L677">
        <v>0</v>
      </c>
      <c r="M677">
        <v>73</v>
      </c>
      <c r="N677" t="s">
        <v>3360</v>
      </c>
      <c r="O677">
        <v>0.4</v>
      </c>
      <c r="P677">
        <v>48</v>
      </c>
      <c r="Q677" t="s">
        <v>3360</v>
      </c>
      <c r="R677">
        <v>0</v>
      </c>
      <c r="S677">
        <v>52</v>
      </c>
      <c r="T677" t="s">
        <v>3360</v>
      </c>
      <c r="U677">
        <v>0</v>
      </c>
      <c r="V677">
        <v>64</v>
      </c>
      <c r="W677" t="s">
        <v>3360</v>
      </c>
      <c r="X677">
        <v>0</v>
      </c>
      <c r="Z677">
        <f>IFERROR(VLOOKUP(AA677,$A$2:$D$1636,4,FALSE),"")</f>
        <v>7.3</v>
      </c>
    </row>
    <row r="678" spans="1:26">
      <c r="A678">
        <v>690</v>
      </c>
      <c r="B678" t="s">
        <v>1692</v>
      </c>
      <c r="C678" s="61" t="str">
        <f>HYPERLINK("[映雪.xlsx]类型!B24",类型!$C$24)</f>
        <v>艺术家</v>
      </c>
      <c r="D678">
        <v>4.5</v>
      </c>
      <c r="E678">
        <v>70</v>
      </c>
      <c r="F678" t="s">
        <v>140</v>
      </c>
      <c r="G678">
        <v>95.5</v>
      </c>
      <c r="H678">
        <v>23</v>
      </c>
      <c r="I678">
        <v>3.8</v>
      </c>
      <c r="J678">
        <v>-1</v>
      </c>
      <c r="K678" t="s">
        <v>1026</v>
      </c>
      <c r="L678">
        <v>0</v>
      </c>
      <c r="M678">
        <v>67</v>
      </c>
      <c r="N678" t="s">
        <v>3360</v>
      </c>
      <c r="O678">
        <v>0.3</v>
      </c>
      <c r="P678">
        <v>49</v>
      </c>
      <c r="Q678" t="s">
        <v>3360</v>
      </c>
      <c r="R678">
        <v>0</v>
      </c>
      <c r="S678">
        <v>71</v>
      </c>
      <c r="T678" t="s">
        <v>3360</v>
      </c>
      <c r="U678">
        <v>0.4</v>
      </c>
      <c r="V678">
        <v>58</v>
      </c>
      <c r="W678" t="s">
        <v>3360</v>
      </c>
      <c r="X678">
        <v>0</v>
      </c>
      <c r="Z678">
        <f>IFERROR(VLOOKUP(AA678,$A$2:$D$1636,4,FALSE),"")</f>
        <v>7.3</v>
      </c>
    </row>
    <row r="679" spans="1:26">
      <c r="A679">
        <v>691</v>
      </c>
      <c r="B679" t="s">
        <v>1693</v>
      </c>
      <c r="C679" s="61" t="str">
        <f>HYPERLINK("[映雪.xlsx]类型!B22",类型!$C$22)</f>
        <v>傲娇</v>
      </c>
      <c r="D679">
        <v>4.3</v>
      </c>
      <c r="E679">
        <v>70</v>
      </c>
      <c r="F679" t="s">
        <v>140</v>
      </c>
      <c r="G679">
        <v>95.5</v>
      </c>
      <c r="H679">
        <v>21</v>
      </c>
      <c r="I679">
        <v>4</v>
      </c>
      <c r="J679">
        <v>-1</v>
      </c>
      <c r="K679" t="s">
        <v>1053</v>
      </c>
      <c r="L679">
        <v>0</v>
      </c>
      <c r="M679">
        <v>52</v>
      </c>
      <c r="N679" t="s">
        <v>3360</v>
      </c>
      <c r="O679">
        <v>0</v>
      </c>
      <c r="P679">
        <v>51</v>
      </c>
      <c r="Q679" t="s">
        <v>3360</v>
      </c>
      <c r="R679">
        <v>0</v>
      </c>
      <c r="S679">
        <v>66</v>
      </c>
      <c r="T679" t="s">
        <v>3360</v>
      </c>
      <c r="U679">
        <v>0.3</v>
      </c>
      <c r="V679">
        <v>73</v>
      </c>
      <c r="W679" t="s">
        <v>3360</v>
      </c>
      <c r="X679">
        <v>0</v>
      </c>
      <c r="Z679">
        <f>IFERROR(VLOOKUP(AA679,$A$2:$D$1636,4,FALSE),"")</f>
        <v>7.3</v>
      </c>
    </row>
    <row r="680" spans="1:26">
      <c r="A680">
        <v>692</v>
      </c>
      <c r="B680" t="s">
        <v>650</v>
      </c>
      <c r="C680" s="61" t="str">
        <f>HYPERLINK("[映雪.xlsx]类型!B8",类型!$C$8)</f>
        <v>智慧全能</v>
      </c>
      <c r="D680">
        <v>6.8</v>
      </c>
      <c r="E680">
        <v>70</v>
      </c>
      <c r="F680" t="s">
        <v>140</v>
      </c>
      <c r="G680">
        <v>95.5</v>
      </c>
      <c r="H680">
        <v>7</v>
      </c>
      <c r="I680">
        <v>4.4</v>
      </c>
      <c r="J680">
        <v>-1</v>
      </c>
      <c r="K680" t="s">
        <v>1047</v>
      </c>
      <c r="L680">
        <v>0</v>
      </c>
      <c r="M680">
        <v>79</v>
      </c>
      <c r="N680" t="s">
        <v>3360</v>
      </c>
      <c r="O680">
        <v>2</v>
      </c>
      <c r="P680">
        <v>56</v>
      </c>
      <c r="Q680" t="s">
        <v>3360</v>
      </c>
      <c r="R680">
        <v>0</v>
      </c>
      <c r="S680">
        <v>78</v>
      </c>
      <c r="T680" t="s">
        <v>3360</v>
      </c>
      <c r="U680">
        <v>0.4</v>
      </c>
      <c r="V680">
        <v>54</v>
      </c>
      <c r="W680" t="s">
        <v>3360</v>
      </c>
      <c r="X680">
        <v>0</v>
      </c>
      <c r="Z680">
        <f>IFERROR(VLOOKUP(AA680,$A$2:$D$1636,4,FALSE),"")</f>
        <v>7.3</v>
      </c>
    </row>
    <row r="681" spans="1:26">
      <c r="A681">
        <v>693</v>
      </c>
      <c r="B681" t="s">
        <v>1694</v>
      </c>
      <c r="C681" s="61" t="str">
        <f>HYPERLINK("[映雪.xlsx]类型!B4",类型!$C$4)</f>
        <v>智慧强化</v>
      </c>
      <c r="D681">
        <v>6.2</v>
      </c>
      <c r="E681">
        <v>70</v>
      </c>
      <c r="F681" t="s">
        <v>140</v>
      </c>
      <c r="G681">
        <v>95.5</v>
      </c>
      <c r="H681">
        <v>3</v>
      </c>
      <c r="I681">
        <v>5.5</v>
      </c>
      <c r="J681">
        <v>-1</v>
      </c>
      <c r="K681" t="s">
        <v>1035</v>
      </c>
      <c r="L681">
        <v>0</v>
      </c>
      <c r="M681">
        <v>67</v>
      </c>
      <c r="N681" t="s">
        <v>3360</v>
      </c>
      <c r="O681">
        <v>0.3</v>
      </c>
      <c r="P681">
        <v>35</v>
      </c>
      <c r="Q681" t="s">
        <v>3360</v>
      </c>
      <c r="R681">
        <v>0</v>
      </c>
      <c r="S681">
        <v>70</v>
      </c>
      <c r="T681" t="s">
        <v>3360</v>
      </c>
      <c r="U681">
        <v>0.3</v>
      </c>
      <c r="V681">
        <v>65</v>
      </c>
      <c r="W681" t="s">
        <v>3360</v>
      </c>
      <c r="X681">
        <v>0</v>
      </c>
      <c r="Z681">
        <f>IFERROR(VLOOKUP(AA681,$A$2:$D$1636,4,FALSE),"")</f>
        <v>7.3</v>
      </c>
    </row>
    <row r="682" spans="1:26">
      <c r="A682">
        <v>694</v>
      </c>
      <c r="B682" t="s">
        <v>1695</v>
      </c>
      <c r="C682" s="61" t="str">
        <f>HYPERLINK("[映雪.xlsx]类型!B46",类型!$C$46)</f>
        <v>麻将</v>
      </c>
      <c r="D682">
        <v>5.3</v>
      </c>
      <c r="E682">
        <v>70</v>
      </c>
      <c r="F682" t="s">
        <v>140</v>
      </c>
      <c r="G682">
        <v>95.5</v>
      </c>
      <c r="H682">
        <v>47</v>
      </c>
      <c r="I682">
        <v>5.3</v>
      </c>
      <c r="J682">
        <v>-1</v>
      </c>
      <c r="K682" t="s">
        <v>1049</v>
      </c>
      <c r="L682">
        <v>0</v>
      </c>
      <c r="M682">
        <v>47</v>
      </c>
      <c r="N682" t="s">
        <v>3360</v>
      </c>
      <c r="O682">
        <v>0</v>
      </c>
      <c r="P682">
        <v>56</v>
      </c>
      <c r="Q682" t="s">
        <v>3360</v>
      </c>
      <c r="R682">
        <v>0</v>
      </c>
      <c r="S682">
        <v>63</v>
      </c>
      <c r="T682" t="s">
        <v>3360</v>
      </c>
      <c r="U682">
        <v>0</v>
      </c>
      <c r="V682">
        <v>55</v>
      </c>
      <c r="W682" t="s">
        <v>3360</v>
      </c>
      <c r="X682">
        <v>0</v>
      </c>
      <c r="Z682">
        <f>IFERROR(VLOOKUP(AA682,$A$2:$D$1636,4,FALSE),"")</f>
        <v>7.3</v>
      </c>
    </row>
    <row r="683" spans="1:26">
      <c r="A683">
        <v>695</v>
      </c>
      <c r="B683" t="s">
        <v>1696</v>
      </c>
      <c r="C683" s="61" t="str">
        <f>HYPERLINK("[映雪.xlsx]类型!B46",类型!$C$46)</f>
        <v>麻将</v>
      </c>
      <c r="D683">
        <v>5.3</v>
      </c>
      <c r="E683">
        <v>70</v>
      </c>
      <c r="F683" t="s">
        <v>140</v>
      </c>
      <c r="G683">
        <v>95.5</v>
      </c>
      <c r="H683">
        <v>47</v>
      </c>
      <c r="I683">
        <v>5.3</v>
      </c>
      <c r="J683">
        <v>-1</v>
      </c>
      <c r="K683" t="s">
        <v>1051</v>
      </c>
      <c r="L683">
        <v>0</v>
      </c>
      <c r="M683">
        <v>40</v>
      </c>
      <c r="N683" t="s">
        <v>3360</v>
      </c>
      <c r="O683">
        <v>0</v>
      </c>
      <c r="P683">
        <v>56</v>
      </c>
      <c r="Q683" t="s">
        <v>3360</v>
      </c>
      <c r="R683">
        <v>0</v>
      </c>
      <c r="S683">
        <v>60</v>
      </c>
      <c r="T683" t="s">
        <v>3360</v>
      </c>
      <c r="U683">
        <v>0</v>
      </c>
      <c r="V683">
        <v>64</v>
      </c>
      <c r="W683" t="s">
        <v>3360</v>
      </c>
      <c r="X683">
        <v>0</v>
      </c>
      <c r="Z683">
        <f>IFERROR(VLOOKUP(AA683,$A$2:$D$1636,4,FALSE),"")</f>
        <v>7.3</v>
      </c>
    </row>
    <row r="684" spans="1:26">
      <c r="A684">
        <v>696</v>
      </c>
      <c r="B684" t="s">
        <v>110</v>
      </c>
      <c r="C684" s="61" t="str">
        <f>HYPERLINK("[映雪.xlsx]类型!B28",类型!$C$28)</f>
        <v>战法师</v>
      </c>
      <c r="D684">
        <v>4.8</v>
      </c>
      <c r="E684">
        <v>43</v>
      </c>
      <c r="F684" t="s">
        <v>110</v>
      </c>
      <c r="G684">
        <v>78.6</v>
      </c>
      <c r="H684">
        <v>27</v>
      </c>
      <c r="I684">
        <v>4.1</v>
      </c>
      <c r="J684">
        <v>-1</v>
      </c>
      <c r="K684" t="s">
        <v>1593</v>
      </c>
      <c r="L684">
        <v>0</v>
      </c>
      <c r="M684">
        <v>69</v>
      </c>
      <c r="N684" t="s">
        <v>3360</v>
      </c>
      <c r="O684">
        <v>0.3</v>
      </c>
      <c r="P684">
        <v>70</v>
      </c>
      <c r="Q684" t="s">
        <v>3360</v>
      </c>
      <c r="R684">
        <v>0.3</v>
      </c>
      <c r="S684">
        <v>36</v>
      </c>
      <c r="T684" t="s">
        <v>3360</v>
      </c>
      <c r="U684">
        <v>0</v>
      </c>
      <c r="V684">
        <v>47</v>
      </c>
      <c r="W684" t="s">
        <v>3360</v>
      </c>
      <c r="X684">
        <v>0</v>
      </c>
      <c r="Z684">
        <f>IFERROR(VLOOKUP(AA684,$A$2:$D$1636,4,FALSE),"")</f>
        <v>7.3</v>
      </c>
    </row>
    <row r="685" spans="1:26">
      <c r="A685">
        <v>697</v>
      </c>
      <c r="B685" t="s">
        <v>1697</v>
      </c>
      <c r="C685" s="61" t="str">
        <f>HYPERLINK("[映雪.xlsx]类型!B30",类型!$C$30)</f>
        <v>黑幕</v>
      </c>
      <c r="D685">
        <v>6.8</v>
      </c>
      <c r="E685">
        <v>43</v>
      </c>
      <c r="F685" t="s">
        <v>110</v>
      </c>
      <c r="G685">
        <v>78.6</v>
      </c>
      <c r="H685">
        <v>29</v>
      </c>
      <c r="I685">
        <v>5.7</v>
      </c>
      <c r="J685">
        <v>-1</v>
      </c>
      <c r="K685" t="s">
        <v>1376</v>
      </c>
      <c r="L685">
        <v>0</v>
      </c>
      <c r="M685">
        <v>75</v>
      </c>
      <c r="N685" t="s">
        <v>3360</v>
      </c>
      <c r="O685">
        <v>0.4</v>
      </c>
      <c r="P685">
        <v>65</v>
      </c>
      <c r="Q685" t="s">
        <v>3360</v>
      </c>
      <c r="R685">
        <v>0.3</v>
      </c>
      <c r="S685">
        <v>76</v>
      </c>
      <c r="T685" t="s">
        <v>3360</v>
      </c>
      <c r="U685">
        <v>0.4</v>
      </c>
      <c r="V685">
        <v>83</v>
      </c>
      <c r="W685" t="s">
        <v>3360</v>
      </c>
      <c r="X685">
        <v>0</v>
      </c>
      <c r="Z685">
        <f>IFERROR(VLOOKUP(AA685,$A$2:$D$1636,4,FALSE),"")</f>
        <v>7.3</v>
      </c>
    </row>
    <row r="686" spans="1:26">
      <c r="A686">
        <v>698</v>
      </c>
      <c r="B686" t="s">
        <v>1698</v>
      </c>
      <c r="C686" s="61" t="str">
        <f>HYPERLINK("[映雪.xlsx]类型!B42",类型!$C$42)</f>
        <v>魔剑士</v>
      </c>
      <c r="D686">
        <v>6.7</v>
      </c>
      <c r="E686">
        <v>43</v>
      </c>
      <c r="F686" t="s">
        <v>110</v>
      </c>
      <c r="G686">
        <v>78.6</v>
      </c>
      <c r="H686">
        <v>41</v>
      </c>
      <c r="I686">
        <v>6.3</v>
      </c>
      <c r="J686">
        <v>-1</v>
      </c>
      <c r="K686" t="s">
        <v>1042</v>
      </c>
      <c r="L686">
        <v>0</v>
      </c>
      <c r="M686">
        <v>64</v>
      </c>
      <c r="N686" t="s">
        <v>3360</v>
      </c>
      <c r="O686">
        <v>0</v>
      </c>
      <c r="P686">
        <v>72</v>
      </c>
      <c r="Q686" t="s">
        <v>3360</v>
      </c>
      <c r="R686">
        <v>0.4</v>
      </c>
      <c r="S686">
        <v>42</v>
      </c>
      <c r="T686" t="s">
        <v>3360</v>
      </c>
      <c r="U686">
        <v>0</v>
      </c>
      <c r="V686">
        <v>69</v>
      </c>
      <c r="W686" t="s">
        <v>3360</v>
      </c>
      <c r="X686">
        <v>0</v>
      </c>
      <c r="Z686">
        <f>IFERROR(VLOOKUP(AA686,$A$2:$D$1636,4,FALSE),"")</f>
        <v>7.3</v>
      </c>
    </row>
    <row r="687" spans="1:26">
      <c r="A687">
        <v>700</v>
      </c>
      <c r="B687" t="s">
        <v>1700</v>
      </c>
      <c r="C687" s="61" t="str">
        <f>HYPERLINK("[映雪.xlsx]类型!B81",类型!$C$81)</f>
        <v>莉姿夏尔蒂</v>
      </c>
      <c r="D687">
        <v>4.5</v>
      </c>
      <c r="E687">
        <v>43</v>
      </c>
      <c r="F687" t="s">
        <v>110</v>
      </c>
      <c r="G687">
        <v>78.6</v>
      </c>
      <c r="H687">
        <v>82</v>
      </c>
      <c r="I687">
        <v>4.5</v>
      </c>
      <c r="J687">
        <v>-1</v>
      </c>
      <c r="K687" t="s">
        <v>1051</v>
      </c>
      <c r="L687">
        <v>0</v>
      </c>
      <c r="M687">
        <v>55</v>
      </c>
      <c r="N687" t="s">
        <v>3360</v>
      </c>
      <c r="O687">
        <v>0</v>
      </c>
      <c r="P687">
        <v>62</v>
      </c>
      <c r="Q687" t="s">
        <v>3360</v>
      </c>
      <c r="R687">
        <v>0</v>
      </c>
      <c r="S687">
        <v>47</v>
      </c>
      <c r="T687" t="s">
        <v>3360</v>
      </c>
      <c r="U687">
        <v>0</v>
      </c>
      <c r="V687">
        <v>60</v>
      </c>
      <c r="W687" t="s">
        <v>3360</v>
      </c>
      <c r="X687">
        <v>0</v>
      </c>
      <c r="Z687">
        <f>IFERROR(VLOOKUP(AA687,$A$2:$D$1636,4,FALSE),"")</f>
        <v>7.3</v>
      </c>
    </row>
    <row r="688" spans="1:26">
      <c r="A688">
        <v>701</v>
      </c>
      <c r="B688" t="s">
        <v>1701</v>
      </c>
      <c r="C688" s="61" t="str">
        <f>HYPERLINK("[映雪.xlsx]类型!B14",类型!$C$14)</f>
        <v>永生</v>
      </c>
      <c r="D688">
        <v>9.8</v>
      </c>
      <c r="E688">
        <v>43</v>
      </c>
      <c r="F688" t="s">
        <v>110</v>
      </c>
      <c r="G688">
        <v>78.6</v>
      </c>
      <c r="H688">
        <v>13</v>
      </c>
      <c r="I688">
        <v>5.4</v>
      </c>
      <c r="J688">
        <v>-1</v>
      </c>
      <c r="K688" t="s">
        <v>1061</v>
      </c>
      <c r="L688">
        <v>0</v>
      </c>
      <c r="M688">
        <v>80</v>
      </c>
      <c r="N688" t="s">
        <v>3360</v>
      </c>
      <c r="O688">
        <v>2</v>
      </c>
      <c r="P688">
        <v>71</v>
      </c>
      <c r="Q688" t="s">
        <v>3360</v>
      </c>
      <c r="R688">
        <v>0.4</v>
      </c>
      <c r="S688">
        <v>81</v>
      </c>
      <c r="T688" t="s">
        <v>3360</v>
      </c>
      <c r="U688">
        <v>2</v>
      </c>
      <c r="V688">
        <v>77</v>
      </c>
      <c r="W688" t="s">
        <v>3360</v>
      </c>
      <c r="X688">
        <v>0</v>
      </c>
      <c r="Z688">
        <f>IFERROR(VLOOKUP(AA688,$A$2:$D$1636,4,FALSE),"")</f>
        <v>7.3</v>
      </c>
    </row>
    <row r="689" spans="1:26">
      <c r="A689">
        <v>702</v>
      </c>
      <c r="B689" t="s">
        <v>1702</v>
      </c>
      <c r="C689" s="61" t="str">
        <f>HYPERLINK("[映雪.xlsx]类型!B28",类型!$C$28)</f>
        <v>战法师</v>
      </c>
      <c r="D689">
        <v>4.5</v>
      </c>
      <c r="E689">
        <v>43</v>
      </c>
      <c r="F689" t="s">
        <v>110</v>
      </c>
      <c r="G689">
        <v>78.6</v>
      </c>
      <c r="H689">
        <v>27</v>
      </c>
      <c r="I689">
        <v>4.1</v>
      </c>
      <c r="J689">
        <v>-1</v>
      </c>
      <c r="K689" t="s">
        <v>1072</v>
      </c>
      <c r="L689">
        <v>0</v>
      </c>
      <c r="M689">
        <v>61</v>
      </c>
      <c r="N689" t="s">
        <v>3360</v>
      </c>
      <c r="O689">
        <v>0</v>
      </c>
      <c r="P689">
        <v>74</v>
      </c>
      <c r="Q689" t="s">
        <v>3360</v>
      </c>
      <c r="R689">
        <v>0.4</v>
      </c>
      <c r="S689">
        <v>59</v>
      </c>
      <c r="T689" t="s">
        <v>3360</v>
      </c>
      <c r="U689">
        <v>0</v>
      </c>
      <c r="V689">
        <v>55</v>
      </c>
      <c r="W689" t="s">
        <v>3360</v>
      </c>
      <c r="X689">
        <v>0</v>
      </c>
      <c r="Z689">
        <f>IFERROR(VLOOKUP(AA689,$A$2:$D$1636,4,FALSE),"")</f>
        <v>7.3</v>
      </c>
    </row>
    <row r="690" spans="1:26">
      <c r="A690">
        <v>703</v>
      </c>
      <c r="B690" t="s">
        <v>1703</v>
      </c>
      <c r="C690" s="61" t="str">
        <f>HYPERLINK("[映雪.xlsx]类型!B13",类型!$C$13)</f>
        <v>贤者</v>
      </c>
      <c r="D690">
        <v>9.4</v>
      </c>
      <c r="E690">
        <v>43</v>
      </c>
      <c r="F690" t="s">
        <v>110</v>
      </c>
      <c r="G690">
        <v>78.6</v>
      </c>
      <c r="H690">
        <v>12</v>
      </c>
      <c r="I690">
        <v>6.7</v>
      </c>
      <c r="J690">
        <v>-1</v>
      </c>
      <c r="K690" t="s">
        <v>1091</v>
      </c>
      <c r="L690">
        <v>0</v>
      </c>
      <c r="M690">
        <v>79</v>
      </c>
      <c r="N690" t="s">
        <v>3360</v>
      </c>
      <c r="O690">
        <v>2</v>
      </c>
      <c r="P690">
        <v>69</v>
      </c>
      <c r="Q690" t="s">
        <v>3360</v>
      </c>
      <c r="R690">
        <v>0.3</v>
      </c>
      <c r="S690">
        <v>67</v>
      </c>
      <c r="T690" t="s">
        <v>3360</v>
      </c>
      <c r="U690">
        <v>0.3</v>
      </c>
      <c r="V690">
        <v>59</v>
      </c>
      <c r="W690" t="s">
        <v>3360</v>
      </c>
      <c r="X690">
        <v>0</v>
      </c>
      <c r="Z690">
        <f>IFERROR(VLOOKUP(AA690,$A$2:$D$1636,4,FALSE),"")</f>
        <v>7.3</v>
      </c>
    </row>
    <row r="691" spans="1:26">
      <c r="A691">
        <v>704</v>
      </c>
      <c r="B691" t="s">
        <v>1704</v>
      </c>
      <c r="C691" s="61" t="str">
        <f>HYPERLINK("[映雪.xlsx]类型!B22",类型!$C$22)</f>
        <v>傲娇</v>
      </c>
      <c r="D691">
        <v>4.7</v>
      </c>
      <c r="E691">
        <v>43</v>
      </c>
      <c r="F691" t="s">
        <v>110</v>
      </c>
      <c r="G691">
        <v>78.6</v>
      </c>
      <c r="H691">
        <v>21</v>
      </c>
      <c r="I691">
        <v>4</v>
      </c>
      <c r="J691">
        <v>-1</v>
      </c>
      <c r="K691" t="s">
        <v>1026</v>
      </c>
      <c r="L691">
        <v>0</v>
      </c>
      <c r="M691">
        <v>68</v>
      </c>
      <c r="N691" t="s">
        <v>3360</v>
      </c>
      <c r="O691">
        <v>0.3</v>
      </c>
      <c r="P691">
        <v>69</v>
      </c>
      <c r="Q691" t="s">
        <v>3360</v>
      </c>
      <c r="R691">
        <v>0.3</v>
      </c>
      <c r="S691">
        <v>57</v>
      </c>
      <c r="T691" t="s">
        <v>3360</v>
      </c>
      <c r="U691">
        <v>0</v>
      </c>
      <c r="V691">
        <v>59</v>
      </c>
      <c r="W691" t="s">
        <v>3360</v>
      </c>
      <c r="X691">
        <v>0</v>
      </c>
      <c r="Z691">
        <f>IFERROR(VLOOKUP(AA691,$A$2:$D$1636,4,FALSE),"")</f>
        <v>7.3</v>
      </c>
    </row>
    <row r="692" spans="1:26">
      <c r="A692">
        <v>705</v>
      </c>
      <c r="B692" t="s">
        <v>1705</v>
      </c>
      <c r="C692" s="61" t="str">
        <f>HYPERLINK("[映雪.xlsx]类型!B27",类型!$C$27)</f>
        <v>骑士</v>
      </c>
      <c r="D692">
        <v>7.2</v>
      </c>
      <c r="E692">
        <v>43</v>
      </c>
      <c r="F692" t="s">
        <v>110</v>
      </c>
      <c r="G692">
        <v>78.6</v>
      </c>
      <c r="H692">
        <v>26</v>
      </c>
      <c r="I692">
        <v>6.5</v>
      </c>
      <c r="J692">
        <v>-1</v>
      </c>
      <c r="K692" t="s">
        <v>1046</v>
      </c>
      <c r="L692">
        <v>0</v>
      </c>
      <c r="M692">
        <v>69</v>
      </c>
      <c r="N692" t="s">
        <v>3360</v>
      </c>
      <c r="O692">
        <v>0.3</v>
      </c>
      <c r="P692">
        <v>73</v>
      </c>
      <c r="Q692" t="s">
        <v>3360</v>
      </c>
      <c r="R692">
        <v>0.4</v>
      </c>
      <c r="S692">
        <v>53</v>
      </c>
      <c r="T692" t="s">
        <v>3360</v>
      </c>
      <c r="U692">
        <v>0</v>
      </c>
      <c r="V692">
        <v>54</v>
      </c>
      <c r="W692" t="s">
        <v>3360</v>
      </c>
      <c r="X692">
        <v>0</v>
      </c>
      <c r="Z692">
        <f>IFERROR(VLOOKUP(AA692,$A$2:$D$1636,4,FALSE),"")</f>
        <v>7.3</v>
      </c>
    </row>
    <row r="693" spans="1:26">
      <c r="A693">
        <v>706</v>
      </c>
      <c r="B693" t="s">
        <v>709</v>
      </c>
      <c r="C693" s="61" t="str">
        <f>HYPERLINK("[映雪.xlsx]类型!B27",类型!$C$27)</f>
        <v>骑士</v>
      </c>
      <c r="D693">
        <v>7.3</v>
      </c>
      <c r="E693">
        <v>43</v>
      </c>
      <c r="F693" t="s">
        <v>110</v>
      </c>
      <c r="G693">
        <v>78.6</v>
      </c>
      <c r="H693">
        <v>26</v>
      </c>
      <c r="I693">
        <v>6.5</v>
      </c>
      <c r="J693">
        <v>-1</v>
      </c>
      <c r="K693" t="s">
        <v>1022</v>
      </c>
      <c r="L693">
        <v>0</v>
      </c>
      <c r="M693">
        <v>75</v>
      </c>
      <c r="N693" t="s">
        <v>3360</v>
      </c>
      <c r="O693">
        <v>0.4</v>
      </c>
      <c r="P693">
        <v>77</v>
      </c>
      <c r="Q693" t="s">
        <v>3360</v>
      </c>
      <c r="R693">
        <v>0.4</v>
      </c>
      <c r="S693">
        <v>63</v>
      </c>
      <c r="T693" t="s">
        <v>3360</v>
      </c>
      <c r="U693">
        <v>0</v>
      </c>
      <c r="V693">
        <v>56</v>
      </c>
      <c r="W693" t="s">
        <v>3360</v>
      </c>
      <c r="X693">
        <v>0</v>
      </c>
      <c r="Z693">
        <f>IFERROR(VLOOKUP(AA693,$A$2:$D$1636,4,FALSE),"")</f>
        <v>7.3</v>
      </c>
    </row>
    <row r="694" spans="1:26">
      <c r="A694">
        <v>707</v>
      </c>
      <c r="B694" t="s">
        <v>1706</v>
      </c>
      <c r="C694" s="61" t="str">
        <f>HYPERLINK("[映雪.xlsx]类型!B7",类型!$C$7)</f>
        <v>武勇全能</v>
      </c>
      <c r="D694">
        <v>4.8</v>
      </c>
      <c r="E694">
        <v>43</v>
      </c>
      <c r="F694" t="s">
        <v>110</v>
      </c>
      <c r="G694">
        <v>78.6</v>
      </c>
      <c r="H694">
        <v>6</v>
      </c>
      <c r="I694">
        <v>4.1</v>
      </c>
      <c r="J694">
        <v>-1</v>
      </c>
      <c r="K694" t="s">
        <v>1019</v>
      </c>
      <c r="L694">
        <v>0</v>
      </c>
      <c r="M694">
        <v>54</v>
      </c>
      <c r="N694" t="s">
        <v>3360</v>
      </c>
      <c r="O694">
        <v>0</v>
      </c>
      <c r="P694">
        <v>67</v>
      </c>
      <c r="Q694" t="s">
        <v>3360</v>
      </c>
      <c r="R694">
        <v>0.3</v>
      </c>
      <c r="S694">
        <v>70</v>
      </c>
      <c r="T694" t="s">
        <v>3360</v>
      </c>
      <c r="U694">
        <v>0.3</v>
      </c>
      <c r="V694">
        <v>51</v>
      </c>
      <c r="W694" t="s">
        <v>3360</v>
      </c>
      <c r="X694">
        <v>0</v>
      </c>
      <c r="Z694">
        <f>IFERROR(VLOOKUP(AA694,$A$2:$D$1636,4,FALSE),"")</f>
        <v>7.3</v>
      </c>
    </row>
    <row r="695" spans="1:26">
      <c r="A695">
        <v>708</v>
      </c>
      <c r="B695" t="s">
        <v>1707</v>
      </c>
      <c r="C695" s="61" t="str">
        <f>HYPERLINK("[映雪.xlsx]类型!B10",类型!$C$10)</f>
        <v>学者</v>
      </c>
      <c r="D695">
        <v>8.1</v>
      </c>
      <c r="E695">
        <v>43</v>
      </c>
      <c r="F695" t="s">
        <v>110</v>
      </c>
      <c r="G695">
        <v>78.6</v>
      </c>
      <c r="H695">
        <v>9</v>
      </c>
      <c r="I695">
        <v>8.1</v>
      </c>
      <c r="J695">
        <v>-1</v>
      </c>
      <c r="K695" t="s">
        <v>1067</v>
      </c>
      <c r="L695">
        <v>0</v>
      </c>
      <c r="M695">
        <v>64</v>
      </c>
      <c r="N695" t="s">
        <v>3360</v>
      </c>
      <c r="O695">
        <v>0</v>
      </c>
      <c r="P695">
        <v>56</v>
      </c>
      <c r="Q695" t="s">
        <v>3360</v>
      </c>
      <c r="R695">
        <v>0</v>
      </c>
      <c r="S695">
        <v>47</v>
      </c>
      <c r="T695" t="s">
        <v>3360</v>
      </c>
      <c r="U695">
        <v>0</v>
      </c>
      <c r="V695">
        <v>59</v>
      </c>
      <c r="W695" t="s">
        <v>3360</v>
      </c>
      <c r="X695">
        <v>0</v>
      </c>
      <c r="Z695">
        <f>IFERROR(VLOOKUP(AA695,$A$2:$D$1636,4,FALSE),"")</f>
        <v>7.3</v>
      </c>
    </row>
    <row r="696" spans="1:26">
      <c r="A696">
        <v>709</v>
      </c>
      <c r="B696" t="s">
        <v>1708</v>
      </c>
      <c r="C696" s="61" t="str">
        <f>HYPERLINK("[映雪.xlsx]类型!B13",类型!$C$13)</f>
        <v>贤者</v>
      </c>
      <c r="D696">
        <v>7.1</v>
      </c>
      <c r="E696">
        <v>44</v>
      </c>
      <c r="F696" t="s">
        <v>78</v>
      </c>
      <c r="G696">
        <v>120.1</v>
      </c>
      <c r="H696">
        <v>12</v>
      </c>
      <c r="I696">
        <v>6.7</v>
      </c>
      <c r="J696">
        <v>-1</v>
      </c>
      <c r="K696" t="s">
        <v>1022</v>
      </c>
      <c r="L696">
        <v>0</v>
      </c>
      <c r="M696">
        <v>52</v>
      </c>
      <c r="N696" t="s">
        <v>3360</v>
      </c>
      <c r="O696">
        <v>0</v>
      </c>
      <c r="P696">
        <v>62</v>
      </c>
      <c r="Q696" t="s">
        <v>3360</v>
      </c>
      <c r="R696">
        <v>0</v>
      </c>
      <c r="S696">
        <v>73</v>
      </c>
      <c r="T696" t="s">
        <v>3360</v>
      </c>
      <c r="U696">
        <v>0.4</v>
      </c>
      <c r="V696">
        <v>56</v>
      </c>
      <c r="W696" t="s">
        <v>3360</v>
      </c>
      <c r="X696">
        <v>0</v>
      </c>
      <c r="Z696">
        <f>IFERROR(VLOOKUP(AA696,$A$2:$D$1636,4,FALSE),"")</f>
        <v>7.3</v>
      </c>
    </row>
    <row r="697" spans="1:26">
      <c r="A697">
        <v>710</v>
      </c>
      <c r="B697" t="s">
        <v>1709</v>
      </c>
      <c r="C697" s="61" t="str">
        <f>HYPERLINK("[映雪.xlsx]类型!B28",类型!$C$28)</f>
        <v>战法师</v>
      </c>
      <c r="D697">
        <v>6.5</v>
      </c>
      <c r="E697">
        <v>44</v>
      </c>
      <c r="F697" t="s">
        <v>78</v>
      </c>
      <c r="G697">
        <v>120.1</v>
      </c>
      <c r="H697">
        <v>27</v>
      </c>
      <c r="I697">
        <v>4.1</v>
      </c>
      <c r="J697">
        <v>-1</v>
      </c>
      <c r="K697" t="s">
        <v>1067</v>
      </c>
      <c r="L697">
        <v>0</v>
      </c>
      <c r="M697">
        <v>43</v>
      </c>
      <c r="N697" t="s">
        <v>3360</v>
      </c>
      <c r="O697">
        <v>0</v>
      </c>
      <c r="P697">
        <v>84</v>
      </c>
      <c r="Q697" t="s">
        <v>3360</v>
      </c>
      <c r="R697">
        <v>2.1</v>
      </c>
      <c r="S697">
        <v>65</v>
      </c>
      <c r="T697" t="s">
        <v>3360</v>
      </c>
      <c r="U697">
        <v>0.3</v>
      </c>
      <c r="V697">
        <v>42</v>
      </c>
      <c r="W697" t="s">
        <v>3360</v>
      </c>
      <c r="X697">
        <v>0</v>
      </c>
      <c r="Z697">
        <f>IFERROR(VLOOKUP(AA697,$A$2:$D$1636,4,FALSE),"")</f>
        <v>7.3</v>
      </c>
    </row>
    <row r="698" spans="1:26">
      <c r="A698">
        <v>711</v>
      </c>
      <c r="B698" t="s">
        <v>1710</v>
      </c>
      <c r="C698" s="61" t="str">
        <f>HYPERLINK("[映雪.xlsx]类型!B8",类型!$C$8)</f>
        <v>智慧全能</v>
      </c>
      <c r="D698">
        <v>4.8</v>
      </c>
      <c r="E698">
        <v>44</v>
      </c>
      <c r="F698" t="s">
        <v>78</v>
      </c>
      <c r="G698">
        <v>120.1</v>
      </c>
      <c r="H698">
        <v>7</v>
      </c>
      <c r="I698">
        <v>4.4</v>
      </c>
      <c r="J698">
        <v>-1</v>
      </c>
      <c r="K698" t="s">
        <v>1019</v>
      </c>
      <c r="L698">
        <v>0</v>
      </c>
      <c r="M698">
        <v>59</v>
      </c>
      <c r="N698" t="s">
        <v>3360</v>
      </c>
      <c r="O698">
        <v>0</v>
      </c>
      <c r="P698">
        <v>74</v>
      </c>
      <c r="Q698" t="s">
        <v>3360</v>
      </c>
      <c r="R698">
        <v>0.4</v>
      </c>
      <c r="S698">
        <v>53</v>
      </c>
      <c r="T698" t="s">
        <v>3360</v>
      </c>
      <c r="U698">
        <v>0</v>
      </c>
      <c r="V698">
        <v>41</v>
      </c>
      <c r="W698" t="s">
        <v>3360</v>
      </c>
      <c r="X698">
        <v>0</v>
      </c>
      <c r="Z698">
        <f>IFERROR(VLOOKUP(AA698,$A$2:$D$1636,4,FALSE),"")</f>
        <v>7.3</v>
      </c>
    </row>
    <row r="699" spans="1:26">
      <c r="A699">
        <v>712</v>
      </c>
      <c r="B699" t="s">
        <v>1711</v>
      </c>
      <c r="C699" s="61" t="str">
        <f>HYPERLINK("[映雪.xlsx]类型!B4",类型!$C$4)</f>
        <v>智慧强化</v>
      </c>
      <c r="D699">
        <v>6.2</v>
      </c>
      <c r="E699">
        <v>44</v>
      </c>
      <c r="F699" t="s">
        <v>78</v>
      </c>
      <c r="G699">
        <v>120.1</v>
      </c>
      <c r="H699">
        <v>3</v>
      </c>
      <c r="I699">
        <v>5.5</v>
      </c>
      <c r="J699">
        <v>-1</v>
      </c>
      <c r="K699" t="s">
        <v>1033</v>
      </c>
      <c r="L699">
        <v>0</v>
      </c>
      <c r="M699">
        <v>54</v>
      </c>
      <c r="N699" t="s">
        <v>3360</v>
      </c>
      <c r="O699">
        <v>0</v>
      </c>
      <c r="P699">
        <v>68</v>
      </c>
      <c r="Q699" t="s">
        <v>3360</v>
      </c>
      <c r="R699">
        <v>0.3</v>
      </c>
      <c r="S699">
        <v>68</v>
      </c>
      <c r="T699" t="s">
        <v>3360</v>
      </c>
      <c r="U699">
        <v>0.3</v>
      </c>
      <c r="V699">
        <v>61</v>
      </c>
      <c r="W699" t="s">
        <v>3360</v>
      </c>
      <c r="X699">
        <v>0</v>
      </c>
      <c r="Z699">
        <f>IFERROR(VLOOKUP(AA699,$A$2:$D$1636,4,FALSE),"")</f>
        <v>7.3</v>
      </c>
    </row>
    <row r="700" spans="1:26">
      <c r="A700">
        <v>713</v>
      </c>
      <c r="B700" t="s">
        <v>78</v>
      </c>
      <c r="C700" s="61" t="str">
        <f>HYPERLINK("[映雪.xlsx]类型!B51",类型!$C$51)</f>
        <v>白</v>
      </c>
      <c r="D700">
        <v>27.8</v>
      </c>
      <c r="E700">
        <v>44</v>
      </c>
      <c r="F700" t="s">
        <v>78</v>
      </c>
      <c r="G700">
        <v>120.1</v>
      </c>
      <c r="H700">
        <v>52</v>
      </c>
      <c r="I700">
        <v>9.2</v>
      </c>
      <c r="J700">
        <v>-1</v>
      </c>
      <c r="K700" t="s">
        <v>1287</v>
      </c>
      <c r="L700">
        <v>0</v>
      </c>
      <c r="M700">
        <v>89</v>
      </c>
      <c r="N700" t="s">
        <v>3360</v>
      </c>
      <c r="O700">
        <v>8.9</v>
      </c>
      <c r="P700">
        <v>16</v>
      </c>
      <c r="Q700" t="s">
        <v>3360</v>
      </c>
      <c r="R700">
        <v>0</v>
      </c>
      <c r="S700">
        <v>97</v>
      </c>
      <c r="T700" t="s">
        <v>3360</v>
      </c>
      <c r="U700">
        <v>9.7</v>
      </c>
      <c r="V700">
        <v>13</v>
      </c>
      <c r="W700" t="s">
        <v>3360</v>
      </c>
      <c r="X700">
        <v>0</v>
      </c>
      <c r="Z700">
        <f>IFERROR(VLOOKUP(AA700,$A$2:$D$1636,4,FALSE),"")</f>
        <v>7.3</v>
      </c>
    </row>
    <row r="701" spans="1:26">
      <c r="A701">
        <v>714</v>
      </c>
      <c r="B701" t="s">
        <v>1712</v>
      </c>
      <c r="C701" s="61" t="str">
        <f>HYPERLINK("[映雪.xlsx]类型!B9",类型!$C$9)</f>
        <v>家政全能</v>
      </c>
      <c r="D701">
        <v>3.8</v>
      </c>
      <c r="E701">
        <v>44</v>
      </c>
      <c r="F701" t="s">
        <v>78</v>
      </c>
      <c r="G701">
        <v>120.1</v>
      </c>
      <c r="H701">
        <v>8</v>
      </c>
      <c r="I701">
        <v>3.5</v>
      </c>
      <c r="J701">
        <v>-1</v>
      </c>
      <c r="K701" t="s">
        <v>1026</v>
      </c>
      <c r="L701">
        <v>0</v>
      </c>
      <c r="M701">
        <v>70</v>
      </c>
      <c r="N701" t="s">
        <v>3360</v>
      </c>
      <c r="O701">
        <v>0.3</v>
      </c>
      <c r="P701">
        <v>45</v>
      </c>
      <c r="Q701" t="s">
        <v>3360</v>
      </c>
      <c r="R701">
        <v>0</v>
      </c>
      <c r="S701">
        <v>24</v>
      </c>
      <c r="T701" t="s">
        <v>3360</v>
      </c>
      <c r="U701">
        <v>0</v>
      </c>
      <c r="V701">
        <v>75</v>
      </c>
      <c r="W701" t="s">
        <v>3360</v>
      </c>
      <c r="X701">
        <v>0</v>
      </c>
      <c r="Z701">
        <f>IFERROR(VLOOKUP(AA701,$A$2:$D$1636,4,FALSE),"")</f>
        <v>7.3</v>
      </c>
    </row>
    <row r="702" spans="1:26">
      <c r="A702">
        <v>715</v>
      </c>
      <c r="B702" t="s">
        <v>1713</v>
      </c>
      <c r="C702" s="61" t="str">
        <f>HYPERLINK("[映雪.xlsx]类型!B11",类型!$C$11)</f>
        <v>人偶</v>
      </c>
      <c r="D702">
        <v>4</v>
      </c>
      <c r="E702">
        <v>44</v>
      </c>
      <c r="F702" t="s">
        <v>78</v>
      </c>
      <c r="G702">
        <v>120.1</v>
      </c>
      <c r="H702">
        <v>10</v>
      </c>
      <c r="I702">
        <v>4</v>
      </c>
      <c r="J702">
        <v>-1</v>
      </c>
      <c r="K702" t="s">
        <v>1056</v>
      </c>
      <c r="L702">
        <v>0</v>
      </c>
      <c r="M702">
        <v>35</v>
      </c>
      <c r="N702" t="s">
        <v>3360</v>
      </c>
      <c r="O702">
        <v>0</v>
      </c>
      <c r="P702">
        <v>50</v>
      </c>
      <c r="Q702" t="s">
        <v>3360</v>
      </c>
      <c r="R702">
        <v>0</v>
      </c>
      <c r="S702">
        <v>25</v>
      </c>
      <c r="T702" t="s">
        <v>3360</v>
      </c>
      <c r="U702">
        <v>0</v>
      </c>
      <c r="V702">
        <v>12</v>
      </c>
      <c r="W702" t="s">
        <v>3360</v>
      </c>
      <c r="X702">
        <v>0</v>
      </c>
      <c r="Z702">
        <f>IFERROR(VLOOKUP(AA702,$A$2:$D$1636,4,FALSE),"")</f>
        <v>7.3</v>
      </c>
    </row>
    <row r="703" spans="1:26">
      <c r="A703">
        <v>716</v>
      </c>
      <c r="B703" t="s">
        <v>1714</v>
      </c>
      <c r="C703" s="61" t="str">
        <f>HYPERLINK("[映雪.xlsx]类型!B8",类型!$C$8)</f>
        <v>智慧全能</v>
      </c>
      <c r="D703">
        <v>4.8</v>
      </c>
      <c r="E703">
        <v>44</v>
      </c>
      <c r="F703" t="s">
        <v>78</v>
      </c>
      <c r="G703">
        <v>120.1</v>
      </c>
      <c r="H703">
        <v>7</v>
      </c>
      <c r="I703">
        <v>4.4</v>
      </c>
      <c r="J703">
        <v>-1</v>
      </c>
      <c r="K703" t="s">
        <v>1033</v>
      </c>
      <c r="L703">
        <v>0</v>
      </c>
      <c r="M703">
        <v>64</v>
      </c>
      <c r="N703" t="s">
        <v>3360</v>
      </c>
      <c r="O703">
        <v>0</v>
      </c>
      <c r="P703">
        <v>37</v>
      </c>
      <c r="Q703" t="s">
        <v>3360</v>
      </c>
      <c r="R703">
        <v>0</v>
      </c>
      <c r="S703">
        <v>77</v>
      </c>
      <c r="T703" t="s">
        <v>3360</v>
      </c>
      <c r="U703">
        <v>0.4</v>
      </c>
      <c r="V703">
        <v>57</v>
      </c>
      <c r="W703" t="s">
        <v>3360</v>
      </c>
      <c r="X703">
        <v>0</v>
      </c>
      <c r="Z703">
        <f>IFERROR(VLOOKUP(AA703,$A$2:$D$1636,4,FALSE),"")</f>
        <v>7.3</v>
      </c>
    </row>
    <row r="704" spans="1:26">
      <c r="A704">
        <v>717</v>
      </c>
      <c r="B704" t="s">
        <v>1715</v>
      </c>
      <c r="C704" s="61" t="str">
        <f>HYPERLINK("[映雪.xlsx]类型!B35",类型!$C$35)</f>
        <v>刺客</v>
      </c>
      <c r="D704">
        <v>6.5</v>
      </c>
      <c r="E704">
        <v>44</v>
      </c>
      <c r="F704" t="s">
        <v>78</v>
      </c>
      <c r="G704">
        <v>120.1</v>
      </c>
      <c r="H704">
        <v>34</v>
      </c>
      <c r="I704">
        <v>6.1</v>
      </c>
      <c r="J704">
        <v>-1</v>
      </c>
      <c r="K704" t="s">
        <v>1069</v>
      </c>
      <c r="L704">
        <v>0</v>
      </c>
      <c r="M704">
        <v>34</v>
      </c>
      <c r="N704" t="s">
        <v>3360</v>
      </c>
      <c r="O704">
        <v>0</v>
      </c>
      <c r="P704">
        <v>76</v>
      </c>
      <c r="Q704" t="s">
        <v>3360</v>
      </c>
      <c r="R704">
        <v>0.4</v>
      </c>
      <c r="S704">
        <v>22</v>
      </c>
      <c r="T704" t="s">
        <v>3360</v>
      </c>
      <c r="U704">
        <v>0</v>
      </c>
      <c r="V704">
        <v>14</v>
      </c>
      <c r="W704" t="s">
        <v>3360</v>
      </c>
      <c r="X704">
        <v>0</v>
      </c>
      <c r="Z704">
        <f>IFERROR(VLOOKUP(AA704,$A$2:$D$1636,4,FALSE),"")</f>
        <v>7.3</v>
      </c>
    </row>
    <row r="705" spans="1:26">
      <c r="A705">
        <v>718</v>
      </c>
      <c r="B705" t="s">
        <v>1716</v>
      </c>
      <c r="C705" s="61" t="str">
        <f>HYPERLINK("[映雪.xlsx]类型!B38",类型!$C$38)</f>
        <v>战士</v>
      </c>
      <c r="D705">
        <v>2.9</v>
      </c>
      <c r="E705">
        <v>44</v>
      </c>
      <c r="F705" t="s">
        <v>78</v>
      </c>
      <c r="G705">
        <v>120.1</v>
      </c>
      <c r="H705">
        <v>37</v>
      </c>
      <c r="I705">
        <v>2.5</v>
      </c>
      <c r="J705">
        <v>-1</v>
      </c>
      <c r="K705" t="s">
        <v>1036</v>
      </c>
      <c r="L705">
        <v>0</v>
      </c>
      <c r="M705">
        <v>56</v>
      </c>
      <c r="N705" t="s">
        <v>3360</v>
      </c>
      <c r="O705">
        <v>0</v>
      </c>
      <c r="P705">
        <v>78</v>
      </c>
      <c r="Q705" t="s">
        <v>3360</v>
      </c>
      <c r="R705">
        <v>0.4</v>
      </c>
      <c r="S705">
        <v>48</v>
      </c>
      <c r="T705" t="s">
        <v>3360</v>
      </c>
      <c r="U705">
        <v>0</v>
      </c>
      <c r="V705">
        <v>55</v>
      </c>
      <c r="W705" t="s">
        <v>3360</v>
      </c>
      <c r="X705">
        <v>0</v>
      </c>
      <c r="Z705">
        <f>IFERROR(VLOOKUP(AA705,$A$2:$D$1636,4,FALSE),"")</f>
        <v>7.3</v>
      </c>
    </row>
    <row r="706" spans="1:26">
      <c r="A706">
        <v>719</v>
      </c>
      <c r="B706" t="s">
        <v>886</v>
      </c>
      <c r="C706" s="61" t="str">
        <f>HYPERLINK("[映雪.xlsx]类型!B39",类型!$C$39)</f>
        <v>狙撃手</v>
      </c>
      <c r="D706">
        <v>6.4</v>
      </c>
      <c r="E706">
        <v>44</v>
      </c>
      <c r="F706" t="s">
        <v>78</v>
      </c>
      <c r="G706">
        <v>120.1</v>
      </c>
      <c r="H706">
        <v>38</v>
      </c>
      <c r="I706">
        <v>5.7</v>
      </c>
      <c r="J706">
        <v>-1</v>
      </c>
      <c r="K706" t="s">
        <v>1046</v>
      </c>
      <c r="L706">
        <v>0</v>
      </c>
      <c r="M706">
        <v>73</v>
      </c>
      <c r="N706" t="s">
        <v>3360</v>
      </c>
      <c r="O706">
        <v>0.4</v>
      </c>
      <c r="P706">
        <v>74</v>
      </c>
      <c r="Q706" t="s">
        <v>3360</v>
      </c>
      <c r="R706">
        <v>0.4</v>
      </c>
      <c r="S706">
        <v>60</v>
      </c>
      <c r="T706" t="s">
        <v>3360</v>
      </c>
      <c r="U706">
        <v>0</v>
      </c>
      <c r="V706">
        <v>68</v>
      </c>
      <c r="W706" t="s">
        <v>3360</v>
      </c>
      <c r="X706">
        <v>0</v>
      </c>
      <c r="Z706">
        <f>IFERROR(VLOOKUP(AA706,$A$2:$D$1636,4,FALSE),"")</f>
        <v>7.3</v>
      </c>
    </row>
    <row r="707" spans="1:26">
      <c r="A707">
        <v>720</v>
      </c>
      <c r="B707" t="s">
        <v>1717</v>
      </c>
      <c r="C707" s="61" t="str">
        <f>HYPERLINK("[映雪.xlsx]类型!B6",类型!$C$6)</f>
        <v>统御全能</v>
      </c>
      <c r="D707">
        <v>6</v>
      </c>
      <c r="E707">
        <v>44</v>
      </c>
      <c r="F707" t="s">
        <v>78</v>
      </c>
      <c r="G707">
        <v>120.1</v>
      </c>
      <c r="H707">
        <v>5</v>
      </c>
      <c r="I707">
        <v>5.3</v>
      </c>
      <c r="J707">
        <v>-1</v>
      </c>
      <c r="K707" t="s">
        <v>1044</v>
      </c>
      <c r="L707">
        <v>0</v>
      </c>
      <c r="M707">
        <v>65</v>
      </c>
      <c r="N707" t="s">
        <v>3360</v>
      </c>
      <c r="O707">
        <v>0.3</v>
      </c>
      <c r="P707">
        <v>70</v>
      </c>
      <c r="Q707" t="s">
        <v>3360</v>
      </c>
      <c r="R707">
        <v>0.3</v>
      </c>
      <c r="S707">
        <v>55</v>
      </c>
      <c r="T707" t="s">
        <v>3360</v>
      </c>
      <c r="U707">
        <v>0</v>
      </c>
      <c r="V707">
        <v>56</v>
      </c>
      <c r="W707" t="s">
        <v>3360</v>
      </c>
      <c r="X707">
        <v>0</v>
      </c>
      <c r="Z707">
        <f>IFERROR(VLOOKUP(AA707,$A$2:$D$1636,4,FALSE),"")</f>
        <v>7.3</v>
      </c>
    </row>
    <row r="708" spans="1:26">
      <c r="A708">
        <v>721</v>
      </c>
      <c r="B708" t="s">
        <v>1718</v>
      </c>
      <c r="C708" s="61" t="str">
        <f>HYPERLINK("[映雪.xlsx]类型!B35",类型!$C$35)</f>
        <v>刺客</v>
      </c>
      <c r="D708">
        <v>6.5</v>
      </c>
      <c r="E708">
        <v>44</v>
      </c>
      <c r="F708" t="s">
        <v>78</v>
      </c>
      <c r="G708">
        <v>120.1</v>
      </c>
      <c r="H708">
        <v>34</v>
      </c>
      <c r="I708">
        <v>6.1</v>
      </c>
      <c r="J708">
        <v>-1</v>
      </c>
      <c r="K708" t="s">
        <v>1069</v>
      </c>
      <c r="L708">
        <v>0</v>
      </c>
      <c r="M708">
        <v>53</v>
      </c>
      <c r="N708" t="s">
        <v>3360</v>
      </c>
      <c r="O708">
        <v>0</v>
      </c>
      <c r="P708">
        <v>63</v>
      </c>
      <c r="Q708" t="s">
        <v>3360</v>
      </c>
      <c r="R708">
        <v>0</v>
      </c>
      <c r="S708">
        <v>72</v>
      </c>
      <c r="T708" t="s">
        <v>3360</v>
      </c>
      <c r="U708">
        <v>0.4</v>
      </c>
      <c r="V708">
        <v>69</v>
      </c>
      <c r="W708" t="s">
        <v>3360</v>
      </c>
      <c r="X708">
        <v>0</v>
      </c>
      <c r="Z708">
        <f>IFERROR(VLOOKUP(AA708,$A$2:$D$1636,4,FALSE),"")</f>
        <v>7.3</v>
      </c>
    </row>
    <row r="709" spans="1:26">
      <c r="A709">
        <v>722</v>
      </c>
      <c r="B709" t="s">
        <v>1719</v>
      </c>
      <c r="C709" s="61" t="str">
        <f>HYPERLINK("[映雪.xlsx]类型!B27",类型!$C$27)</f>
        <v>骑士</v>
      </c>
      <c r="D709">
        <v>7.2</v>
      </c>
      <c r="E709">
        <v>44</v>
      </c>
      <c r="F709" t="s">
        <v>78</v>
      </c>
      <c r="G709">
        <v>120.1</v>
      </c>
      <c r="H709">
        <v>26</v>
      </c>
      <c r="I709">
        <v>6.5</v>
      </c>
      <c r="J709">
        <v>-1</v>
      </c>
      <c r="K709" t="s">
        <v>1067</v>
      </c>
      <c r="L709">
        <v>0</v>
      </c>
      <c r="M709">
        <v>71</v>
      </c>
      <c r="N709" t="s">
        <v>3360</v>
      </c>
      <c r="O709">
        <v>0.4</v>
      </c>
      <c r="P709">
        <v>75</v>
      </c>
      <c r="Q709" t="s">
        <v>3360</v>
      </c>
      <c r="R709">
        <v>0.4</v>
      </c>
      <c r="S709">
        <v>55</v>
      </c>
      <c r="T709" t="s">
        <v>3360</v>
      </c>
      <c r="U709">
        <v>0</v>
      </c>
      <c r="V709">
        <v>45</v>
      </c>
      <c r="W709" t="s">
        <v>3360</v>
      </c>
      <c r="X709">
        <v>0</v>
      </c>
      <c r="Z709">
        <f>IFERROR(VLOOKUP(AA709,$A$2:$D$1636,4,FALSE),"")</f>
        <v>7.3</v>
      </c>
    </row>
    <row r="710" spans="1:26">
      <c r="A710">
        <v>723</v>
      </c>
      <c r="B710" t="s">
        <v>1720</v>
      </c>
      <c r="C710" s="61" t="str">
        <f>HYPERLINK("[映雪.xlsx]类型!B11",类型!$C$11)</f>
        <v>人偶</v>
      </c>
      <c r="D710">
        <v>4.3</v>
      </c>
      <c r="E710">
        <v>44</v>
      </c>
      <c r="F710" t="s">
        <v>78</v>
      </c>
      <c r="G710">
        <v>120.1</v>
      </c>
      <c r="H710">
        <v>10</v>
      </c>
      <c r="I710">
        <v>4</v>
      </c>
      <c r="J710">
        <v>-1</v>
      </c>
      <c r="K710" t="s">
        <v>1049</v>
      </c>
      <c r="L710">
        <v>0</v>
      </c>
      <c r="M710">
        <v>64</v>
      </c>
      <c r="N710" t="s">
        <v>3360</v>
      </c>
      <c r="O710">
        <v>0</v>
      </c>
      <c r="P710">
        <v>60</v>
      </c>
      <c r="Q710" t="s">
        <v>3360</v>
      </c>
      <c r="R710">
        <v>0</v>
      </c>
      <c r="S710">
        <v>66</v>
      </c>
      <c r="T710" t="s">
        <v>3360</v>
      </c>
      <c r="U710">
        <v>0.3</v>
      </c>
      <c r="V710">
        <v>72</v>
      </c>
      <c r="W710" t="s">
        <v>3360</v>
      </c>
      <c r="X710">
        <v>0</v>
      </c>
      <c r="Z710">
        <f>IFERROR(VLOOKUP(AA710,$A$2:$D$1636,4,FALSE),"")</f>
        <v>7.3</v>
      </c>
    </row>
    <row r="711" spans="1:26">
      <c r="A711">
        <v>724</v>
      </c>
      <c r="B711" t="s">
        <v>910</v>
      </c>
      <c r="C711" s="61" t="str">
        <f>HYPERLINK("[映雪.xlsx]类型!B11",类型!$C$11)</f>
        <v>人偶</v>
      </c>
      <c r="D711">
        <v>4.7</v>
      </c>
      <c r="E711">
        <v>44</v>
      </c>
      <c r="F711" t="s">
        <v>78</v>
      </c>
      <c r="G711">
        <v>120.1</v>
      </c>
      <c r="H711">
        <v>10</v>
      </c>
      <c r="I711">
        <v>4</v>
      </c>
      <c r="J711">
        <v>-1</v>
      </c>
      <c r="K711" t="s">
        <v>1083</v>
      </c>
      <c r="L711">
        <v>0</v>
      </c>
      <c r="M711">
        <v>72</v>
      </c>
      <c r="N711" t="s">
        <v>3360</v>
      </c>
      <c r="O711">
        <v>0.4</v>
      </c>
      <c r="P711">
        <v>71</v>
      </c>
      <c r="Q711" t="s">
        <v>3360</v>
      </c>
      <c r="R711">
        <v>0.4</v>
      </c>
      <c r="S711">
        <v>63</v>
      </c>
      <c r="T711" t="s">
        <v>3360</v>
      </c>
      <c r="U711">
        <v>0</v>
      </c>
      <c r="V711">
        <v>81</v>
      </c>
      <c r="W711" t="s">
        <v>3360</v>
      </c>
      <c r="X711">
        <v>0</v>
      </c>
      <c r="Z711">
        <f>IFERROR(VLOOKUP(AA711,$A$2:$D$1636,4,FALSE),"")</f>
        <v>7.3</v>
      </c>
    </row>
    <row r="712" spans="1:26">
      <c r="A712">
        <v>725</v>
      </c>
      <c r="B712" t="s">
        <v>1721</v>
      </c>
      <c r="C712" s="61" t="str">
        <f>HYPERLINK("[映雪.xlsx]类型!B11",类型!$C$11)</f>
        <v>人偶</v>
      </c>
      <c r="D712">
        <v>6</v>
      </c>
      <c r="E712">
        <v>44</v>
      </c>
      <c r="F712" t="s">
        <v>78</v>
      </c>
      <c r="G712">
        <v>120.1</v>
      </c>
      <c r="H712">
        <v>10</v>
      </c>
      <c r="I712">
        <v>4</v>
      </c>
      <c r="J712">
        <v>-1</v>
      </c>
      <c r="K712" t="s">
        <v>1074</v>
      </c>
      <c r="L712">
        <v>0</v>
      </c>
      <c r="M712">
        <v>53</v>
      </c>
      <c r="N712" t="s">
        <v>3360</v>
      </c>
      <c r="O712">
        <v>0</v>
      </c>
      <c r="P712">
        <v>81</v>
      </c>
      <c r="Q712" t="s">
        <v>3360</v>
      </c>
      <c r="R712">
        <v>2</v>
      </c>
      <c r="S712">
        <v>44</v>
      </c>
      <c r="T712" t="s">
        <v>3360</v>
      </c>
      <c r="U712">
        <v>0</v>
      </c>
      <c r="V712">
        <v>77</v>
      </c>
      <c r="W712" t="s">
        <v>3360</v>
      </c>
      <c r="X712">
        <v>0</v>
      </c>
      <c r="Z712">
        <f>IFERROR(VLOOKUP(AA712,$A$2:$D$1636,4,FALSE),"")</f>
        <v>7.3</v>
      </c>
    </row>
    <row r="713" spans="1:26">
      <c r="A713">
        <v>726</v>
      </c>
      <c r="B713" t="s">
        <v>1722</v>
      </c>
      <c r="C713" s="61" t="str">
        <f>HYPERLINK("[映雪.xlsx]类型!B3",类型!$C$3)</f>
        <v>武勇强化</v>
      </c>
      <c r="D713">
        <v>5.7</v>
      </c>
      <c r="E713">
        <v>46</v>
      </c>
      <c r="F713" t="s">
        <v>20</v>
      </c>
      <c r="G713">
        <v>294.8</v>
      </c>
      <c r="H713">
        <v>2</v>
      </c>
      <c r="I713">
        <v>3.5</v>
      </c>
      <c r="J713">
        <v>-1</v>
      </c>
      <c r="K713" t="s">
        <v>1069</v>
      </c>
      <c r="L713">
        <v>0</v>
      </c>
      <c r="M713">
        <v>59</v>
      </c>
      <c r="N713" t="s">
        <v>3360</v>
      </c>
      <c r="O713">
        <v>0</v>
      </c>
      <c r="P713">
        <v>87</v>
      </c>
      <c r="Q713" t="s">
        <v>3360</v>
      </c>
      <c r="R713">
        <v>2.2</v>
      </c>
      <c r="S713">
        <v>63</v>
      </c>
      <c r="T713" t="s">
        <v>3360</v>
      </c>
      <c r="U713">
        <v>0</v>
      </c>
      <c r="V713">
        <v>61</v>
      </c>
      <c r="W713" t="s">
        <v>3360</v>
      </c>
      <c r="X713">
        <v>0</v>
      </c>
      <c r="Z713">
        <f>IFERROR(VLOOKUP(AA713,$A$2:$D$1636,4,FALSE),"")</f>
        <v>7.3</v>
      </c>
    </row>
    <row r="714" spans="1:26">
      <c r="A714">
        <v>727</v>
      </c>
      <c r="B714" t="s">
        <v>1723</v>
      </c>
      <c r="C714" s="61" t="str">
        <f>HYPERLINK("[映雪.xlsx]类型!B10",类型!$C$10)</f>
        <v>学者</v>
      </c>
      <c r="D714">
        <v>8.8</v>
      </c>
      <c r="E714">
        <v>46</v>
      </c>
      <c r="F714" t="s">
        <v>20</v>
      </c>
      <c r="G714">
        <v>294.8</v>
      </c>
      <c r="H714">
        <v>9</v>
      </c>
      <c r="I714">
        <v>8.1</v>
      </c>
      <c r="J714">
        <v>-1</v>
      </c>
      <c r="K714" t="s">
        <v>1091</v>
      </c>
      <c r="L714">
        <v>0</v>
      </c>
      <c r="M714">
        <v>43</v>
      </c>
      <c r="N714" t="s">
        <v>3360</v>
      </c>
      <c r="O714">
        <v>0</v>
      </c>
      <c r="P714">
        <v>70</v>
      </c>
      <c r="Q714" t="s">
        <v>3360</v>
      </c>
      <c r="R714">
        <v>0.3</v>
      </c>
      <c r="S714">
        <v>74</v>
      </c>
      <c r="T714" t="s">
        <v>3360</v>
      </c>
      <c r="U714">
        <v>0.4</v>
      </c>
      <c r="V714">
        <v>65</v>
      </c>
      <c r="W714" t="s">
        <v>3360</v>
      </c>
      <c r="X714">
        <v>0</v>
      </c>
      <c r="Z714">
        <f>IFERROR(VLOOKUP(AA714,$A$2:$D$1636,4,FALSE),"")</f>
        <v>7.3</v>
      </c>
    </row>
    <row r="715" spans="1:26">
      <c r="A715">
        <v>728</v>
      </c>
      <c r="B715" t="s">
        <v>1724</v>
      </c>
      <c r="C715" s="61" t="str">
        <f>HYPERLINK("[映雪.xlsx]类型!B8",类型!$C$8)</f>
        <v>智慧全能</v>
      </c>
      <c r="D715">
        <v>4.4</v>
      </c>
      <c r="E715">
        <v>46</v>
      </c>
      <c r="F715" t="s">
        <v>20</v>
      </c>
      <c r="G715">
        <v>294.8</v>
      </c>
      <c r="H715">
        <v>7</v>
      </c>
      <c r="I715">
        <v>4.4</v>
      </c>
      <c r="J715">
        <v>-1</v>
      </c>
      <c r="K715" t="s">
        <v>1053</v>
      </c>
      <c r="L715">
        <v>0</v>
      </c>
      <c r="M715">
        <v>32</v>
      </c>
      <c r="N715" t="s">
        <v>3360</v>
      </c>
      <c r="O715">
        <v>0</v>
      </c>
      <c r="P715">
        <v>39</v>
      </c>
      <c r="Q715" t="s">
        <v>3360</v>
      </c>
      <c r="R715">
        <v>0</v>
      </c>
      <c r="S715">
        <v>57</v>
      </c>
      <c r="T715" t="s">
        <v>3360</v>
      </c>
      <c r="U715">
        <v>0</v>
      </c>
      <c r="V715">
        <v>47</v>
      </c>
      <c r="W715" t="s">
        <v>3360</v>
      </c>
      <c r="X715">
        <v>0</v>
      </c>
      <c r="Z715">
        <f>IFERROR(VLOOKUP(AA715,$A$2:$D$1636,4,FALSE),"")</f>
        <v>7.3</v>
      </c>
    </row>
    <row r="716" spans="1:26">
      <c r="A716">
        <v>729</v>
      </c>
      <c r="B716" t="s">
        <v>1725</v>
      </c>
      <c r="C716" s="61" t="str">
        <f>HYPERLINK("[映雪.xlsx]类型!B4",类型!$C$4)</f>
        <v>智慧强化</v>
      </c>
      <c r="D716">
        <v>6.2</v>
      </c>
      <c r="E716">
        <v>46</v>
      </c>
      <c r="F716" t="s">
        <v>20</v>
      </c>
      <c r="G716">
        <v>294.8</v>
      </c>
      <c r="H716">
        <v>3</v>
      </c>
      <c r="I716">
        <v>5.5</v>
      </c>
      <c r="J716">
        <v>-1</v>
      </c>
      <c r="K716" t="s">
        <v>1082</v>
      </c>
      <c r="L716">
        <v>0</v>
      </c>
      <c r="M716">
        <v>31</v>
      </c>
      <c r="N716" t="s">
        <v>3360</v>
      </c>
      <c r="O716">
        <v>0</v>
      </c>
      <c r="P716">
        <v>68</v>
      </c>
      <c r="Q716" t="s">
        <v>3360</v>
      </c>
      <c r="R716">
        <v>0.3</v>
      </c>
      <c r="S716">
        <v>73</v>
      </c>
      <c r="T716" t="s">
        <v>3360</v>
      </c>
      <c r="U716">
        <v>0.4</v>
      </c>
      <c r="V716">
        <v>60</v>
      </c>
      <c r="W716" t="s">
        <v>3360</v>
      </c>
      <c r="X716">
        <v>0</v>
      </c>
      <c r="Z716">
        <f>IFERROR(VLOOKUP(AA716,$A$2:$D$1636,4,FALSE),"")</f>
        <v>7.3</v>
      </c>
    </row>
    <row r="717" spans="1:26">
      <c r="A717">
        <v>730</v>
      </c>
      <c r="B717" t="s">
        <v>1726</v>
      </c>
      <c r="C717" s="61" t="str">
        <f>HYPERLINK("[映雪.xlsx]类型!B21",类型!$C$21)</f>
        <v>游魂</v>
      </c>
      <c r="D717">
        <v>7.5</v>
      </c>
      <c r="E717">
        <v>46</v>
      </c>
      <c r="F717" t="s">
        <v>20</v>
      </c>
      <c r="G717">
        <v>294.8</v>
      </c>
      <c r="H717">
        <v>20</v>
      </c>
      <c r="I717">
        <v>6.5</v>
      </c>
      <c r="J717">
        <v>-1</v>
      </c>
      <c r="K717" t="s">
        <v>1044</v>
      </c>
      <c r="L717">
        <v>0</v>
      </c>
      <c r="M717">
        <v>68</v>
      </c>
      <c r="N717" t="s">
        <v>3360</v>
      </c>
      <c r="O717">
        <v>0.3</v>
      </c>
      <c r="P717">
        <v>74</v>
      </c>
      <c r="Q717" t="s">
        <v>3360</v>
      </c>
      <c r="R717">
        <v>0.4</v>
      </c>
      <c r="S717">
        <v>66</v>
      </c>
      <c r="T717" t="s">
        <v>3360</v>
      </c>
      <c r="U717">
        <v>0.3</v>
      </c>
      <c r="V717">
        <v>78</v>
      </c>
      <c r="W717" t="s">
        <v>3360</v>
      </c>
      <c r="X717">
        <v>0</v>
      </c>
      <c r="Z717">
        <f>IFERROR(VLOOKUP(AA717,$A$2:$D$1636,4,FALSE),"")</f>
        <v>7.3</v>
      </c>
    </row>
    <row r="718" spans="1:26">
      <c r="A718">
        <v>731</v>
      </c>
      <c r="B718" t="s">
        <v>1727</v>
      </c>
      <c r="C718" s="61" t="str">
        <f>HYPERLINK("[映雪.xlsx]类型!B10",类型!$C$10)</f>
        <v>学者</v>
      </c>
      <c r="D718">
        <v>8.9</v>
      </c>
      <c r="E718">
        <v>46</v>
      </c>
      <c r="F718" t="s">
        <v>20</v>
      </c>
      <c r="G718">
        <v>294.8</v>
      </c>
      <c r="H718">
        <v>9</v>
      </c>
      <c r="I718">
        <v>8.1</v>
      </c>
      <c r="J718">
        <v>-1</v>
      </c>
      <c r="K718" t="s">
        <v>1036</v>
      </c>
      <c r="L718">
        <v>0</v>
      </c>
      <c r="M718">
        <v>31</v>
      </c>
      <c r="N718" t="s">
        <v>3360</v>
      </c>
      <c r="O718">
        <v>0</v>
      </c>
      <c r="P718">
        <v>76</v>
      </c>
      <c r="Q718" t="s">
        <v>3360</v>
      </c>
      <c r="R718">
        <v>0.4</v>
      </c>
      <c r="S718">
        <v>77</v>
      </c>
      <c r="T718" t="s">
        <v>3360</v>
      </c>
      <c r="U718">
        <v>0.4</v>
      </c>
      <c r="V718">
        <v>57</v>
      </c>
      <c r="W718" t="s">
        <v>3360</v>
      </c>
      <c r="X718">
        <v>0</v>
      </c>
      <c r="Z718">
        <f>IFERROR(VLOOKUP(AA718,$A$2:$D$1636,4,FALSE),"")</f>
        <v>7.3</v>
      </c>
    </row>
    <row r="719" spans="1:26">
      <c r="A719">
        <v>732</v>
      </c>
      <c r="B719" t="s">
        <v>1728</v>
      </c>
      <c r="C719" s="61" t="str">
        <f>HYPERLINK("[映雪.xlsx]类型!B27",类型!$C$27)</f>
        <v>骑士</v>
      </c>
      <c r="D719">
        <v>8.9</v>
      </c>
      <c r="E719">
        <v>46</v>
      </c>
      <c r="F719" t="s">
        <v>20</v>
      </c>
      <c r="G719">
        <v>294.8</v>
      </c>
      <c r="H719">
        <v>26</v>
      </c>
      <c r="I719">
        <v>6.5</v>
      </c>
      <c r="J719">
        <v>-1</v>
      </c>
      <c r="K719" t="s">
        <v>1019</v>
      </c>
      <c r="L719">
        <v>0</v>
      </c>
      <c r="M719">
        <v>42</v>
      </c>
      <c r="N719" t="s">
        <v>3360</v>
      </c>
      <c r="O719">
        <v>0</v>
      </c>
      <c r="P719">
        <v>71</v>
      </c>
      <c r="Q719" t="s">
        <v>3360</v>
      </c>
      <c r="R719">
        <v>0.4</v>
      </c>
      <c r="S719">
        <v>82</v>
      </c>
      <c r="T719" t="s">
        <v>3360</v>
      </c>
      <c r="U719">
        <v>2</v>
      </c>
      <c r="V719">
        <v>77</v>
      </c>
      <c r="W719" t="s">
        <v>3360</v>
      </c>
      <c r="X719">
        <v>0</v>
      </c>
      <c r="Z719">
        <f>IFERROR(VLOOKUP(AA719,$A$2:$D$1636,4,FALSE),"")</f>
        <v>7.3</v>
      </c>
    </row>
    <row r="720" spans="1:26">
      <c r="A720">
        <v>733</v>
      </c>
      <c r="B720" t="s">
        <v>1729</v>
      </c>
      <c r="C720" s="61" t="str">
        <f>HYPERLINK("[映雪.xlsx]类型!B25",类型!$C$25)</f>
        <v>教师</v>
      </c>
      <c r="D720">
        <v>7.3</v>
      </c>
      <c r="E720">
        <v>46</v>
      </c>
      <c r="F720" t="s">
        <v>20</v>
      </c>
      <c r="G720">
        <v>294.8</v>
      </c>
      <c r="H720">
        <v>24</v>
      </c>
      <c r="I720">
        <v>5</v>
      </c>
      <c r="J720">
        <v>-1</v>
      </c>
      <c r="K720" t="s">
        <v>1061</v>
      </c>
      <c r="L720">
        <v>0</v>
      </c>
      <c r="M720">
        <v>58</v>
      </c>
      <c r="N720" t="s">
        <v>3360</v>
      </c>
      <c r="O720">
        <v>0</v>
      </c>
      <c r="P720">
        <v>72</v>
      </c>
      <c r="Q720" t="s">
        <v>3360</v>
      </c>
      <c r="R720">
        <v>0.4</v>
      </c>
      <c r="S720">
        <v>79</v>
      </c>
      <c r="T720" t="s">
        <v>3360</v>
      </c>
      <c r="U720">
        <v>2</v>
      </c>
      <c r="V720">
        <v>58</v>
      </c>
      <c r="W720" t="s">
        <v>3360</v>
      </c>
      <c r="X720">
        <v>0</v>
      </c>
      <c r="Z720">
        <f>IFERROR(VLOOKUP(AA720,$A$2:$D$1636,4,FALSE),"")</f>
        <v>7.3</v>
      </c>
    </row>
    <row r="721" spans="1:26">
      <c r="A721">
        <v>734</v>
      </c>
      <c r="B721" t="s">
        <v>1730</v>
      </c>
      <c r="C721" s="61" t="str">
        <f>HYPERLINK("[映雪.xlsx]类型!B7",类型!$C$7)</f>
        <v>武勇全能</v>
      </c>
      <c r="D721">
        <v>4.8</v>
      </c>
      <c r="E721">
        <v>46</v>
      </c>
      <c r="F721" t="s">
        <v>20</v>
      </c>
      <c r="G721">
        <v>294.8</v>
      </c>
      <c r="H721">
        <v>6</v>
      </c>
      <c r="I721">
        <v>4.1</v>
      </c>
      <c r="J721">
        <v>-1</v>
      </c>
      <c r="K721" t="s">
        <v>1031</v>
      </c>
      <c r="L721">
        <v>0</v>
      </c>
      <c r="M721">
        <v>46</v>
      </c>
      <c r="N721" t="s">
        <v>3360</v>
      </c>
      <c r="O721">
        <v>0</v>
      </c>
      <c r="P721">
        <v>73</v>
      </c>
      <c r="Q721" t="s">
        <v>3360</v>
      </c>
      <c r="R721">
        <v>0.4</v>
      </c>
      <c r="S721">
        <v>74</v>
      </c>
      <c r="T721" t="s">
        <v>3360</v>
      </c>
      <c r="U721">
        <v>0.4</v>
      </c>
      <c r="V721">
        <v>80</v>
      </c>
      <c r="W721" t="s">
        <v>3360</v>
      </c>
      <c r="X721">
        <v>0</v>
      </c>
      <c r="Z721">
        <f>IFERROR(VLOOKUP(AA721,$A$2:$D$1636,4,FALSE),"")</f>
        <v>7.3</v>
      </c>
    </row>
    <row r="722" spans="1:26">
      <c r="A722">
        <v>735</v>
      </c>
      <c r="B722" t="s">
        <v>1731</v>
      </c>
      <c r="C722" s="61" t="str">
        <f>HYPERLINK("[映雪.xlsx]类型!B13",类型!$C$13)</f>
        <v>贤者</v>
      </c>
      <c r="D722">
        <v>7</v>
      </c>
      <c r="E722">
        <v>46</v>
      </c>
      <c r="F722" t="s">
        <v>20</v>
      </c>
      <c r="G722">
        <v>294.8</v>
      </c>
      <c r="H722">
        <v>12</v>
      </c>
      <c r="I722">
        <v>6.7</v>
      </c>
      <c r="J722">
        <v>-1</v>
      </c>
      <c r="K722" t="s">
        <v>1072</v>
      </c>
      <c r="L722">
        <v>0</v>
      </c>
      <c r="M722">
        <v>70</v>
      </c>
      <c r="N722" t="s">
        <v>3360</v>
      </c>
      <c r="O722">
        <v>0.3</v>
      </c>
      <c r="P722">
        <v>63</v>
      </c>
      <c r="Q722" t="s">
        <v>3360</v>
      </c>
      <c r="R722">
        <v>0</v>
      </c>
      <c r="S722">
        <v>55</v>
      </c>
      <c r="T722" t="s">
        <v>3360</v>
      </c>
      <c r="U722">
        <v>0</v>
      </c>
      <c r="V722">
        <v>41</v>
      </c>
      <c r="W722" t="s">
        <v>3360</v>
      </c>
      <c r="X722">
        <v>0</v>
      </c>
      <c r="Z722">
        <f>IFERROR(VLOOKUP(AA722,$A$2:$D$1636,4,FALSE),"")</f>
        <v>7.3</v>
      </c>
    </row>
    <row r="723" spans="1:26">
      <c r="A723">
        <v>736</v>
      </c>
      <c r="B723" t="s">
        <v>1732</v>
      </c>
      <c r="C723" s="61" t="str">
        <f>HYPERLINK("[映雪.xlsx]类型!B11",类型!$C$11)</f>
        <v>人偶</v>
      </c>
      <c r="D723">
        <v>4.7</v>
      </c>
      <c r="E723">
        <v>46</v>
      </c>
      <c r="F723" t="s">
        <v>20</v>
      </c>
      <c r="G723">
        <v>294.8</v>
      </c>
      <c r="H723">
        <v>10</v>
      </c>
      <c r="I723">
        <v>4</v>
      </c>
      <c r="J723">
        <v>-1</v>
      </c>
      <c r="K723" t="s">
        <v>1083</v>
      </c>
      <c r="L723">
        <v>0</v>
      </c>
      <c r="M723">
        <v>42</v>
      </c>
      <c r="N723" t="s">
        <v>3360</v>
      </c>
      <c r="O723">
        <v>0</v>
      </c>
      <c r="P723">
        <v>70</v>
      </c>
      <c r="Q723" t="s">
        <v>3360</v>
      </c>
      <c r="R723">
        <v>0.3</v>
      </c>
      <c r="S723">
        <v>73</v>
      </c>
      <c r="T723" t="s">
        <v>3360</v>
      </c>
      <c r="U723">
        <v>0.4</v>
      </c>
      <c r="V723">
        <v>55</v>
      </c>
      <c r="W723" t="s">
        <v>3360</v>
      </c>
      <c r="X723">
        <v>0</v>
      </c>
      <c r="Z723">
        <f>IFERROR(VLOOKUP(AA723,$A$2:$D$1636,4,FALSE),"")</f>
        <v>7.3</v>
      </c>
    </row>
    <row r="724" spans="1:26">
      <c r="A724">
        <v>737</v>
      </c>
      <c r="B724" t="s">
        <v>1733</v>
      </c>
      <c r="C724" s="61" t="str">
        <f>HYPERLINK("[映雪.xlsx]类型!B26",类型!$C$26)</f>
        <v>剑豪</v>
      </c>
      <c r="D724">
        <v>7.9</v>
      </c>
      <c r="E724">
        <v>46</v>
      </c>
      <c r="F724" t="s">
        <v>20</v>
      </c>
      <c r="G724">
        <v>294.8</v>
      </c>
      <c r="H724">
        <v>25</v>
      </c>
      <c r="I724">
        <v>3.9</v>
      </c>
      <c r="J724">
        <v>-1</v>
      </c>
      <c r="K724" t="s">
        <v>1734</v>
      </c>
      <c r="L724">
        <v>0</v>
      </c>
      <c r="M724">
        <v>80</v>
      </c>
      <c r="N724" t="s">
        <v>3360</v>
      </c>
      <c r="O724">
        <v>2</v>
      </c>
      <c r="P724">
        <v>80</v>
      </c>
      <c r="Q724" t="s">
        <v>3360</v>
      </c>
      <c r="R724">
        <v>2</v>
      </c>
      <c r="S724">
        <v>63</v>
      </c>
      <c r="T724" t="s">
        <v>3360</v>
      </c>
      <c r="U724">
        <v>0</v>
      </c>
      <c r="V724">
        <v>41</v>
      </c>
      <c r="W724" t="s">
        <v>3360</v>
      </c>
      <c r="X724">
        <v>0</v>
      </c>
      <c r="Z724">
        <f>IFERROR(VLOOKUP(AA724,$A$2:$D$1636,4,FALSE),"")</f>
        <v>7.3</v>
      </c>
    </row>
    <row r="725" spans="1:26">
      <c r="A725">
        <v>738</v>
      </c>
      <c r="B725" t="s">
        <v>1735</v>
      </c>
      <c r="C725" s="61" t="str">
        <f>HYPERLINK("[映雪.xlsx]类型!B28",类型!$C$28)</f>
        <v>战法师</v>
      </c>
      <c r="D725">
        <v>5.2</v>
      </c>
      <c r="E725">
        <v>46</v>
      </c>
      <c r="F725" t="s">
        <v>20</v>
      </c>
      <c r="G725">
        <v>294.8</v>
      </c>
      <c r="H725">
        <v>27</v>
      </c>
      <c r="I725">
        <v>4.1</v>
      </c>
      <c r="J725">
        <v>-1</v>
      </c>
      <c r="K725" t="s">
        <v>1091</v>
      </c>
      <c r="L725">
        <v>0</v>
      </c>
      <c r="M725">
        <v>75</v>
      </c>
      <c r="N725" t="s">
        <v>3360</v>
      </c>
      <c r="O725">
        <v>0.4</v>
      </c>
      <c r="P725">
        <v>67</v>
      </c>
      <c r="Q725" t="s">
        <v>3360</v>
      </c>
      <c r="R725">
        <v>0.3</v>
      </c>
      <c r="S725">
        <v>74</v>
      </c>
      <c r="T725" t="s">
        <v>3360</v>
      </c>
      <c r="U725">
        <v>0.4</v>
      </c>
      <c r="V725">
        <v>68</v>
      </c>
      <c r="W725" t="s">
        <v>3360</v>
      </c>
      <c r="X725">
        <v>0</v>
      </c>
      <c r="Z725">
        <f>IFERROR(VLOOKUP(AA725,$A$2:$D$1636,4,FALSE),"")</f>
        <v>7.3</v>
      </c>
    </row>
    <row r="726" spans="1:26">
      <c r="A726">
        <v>739</v>
      </c>
      <c r="B726" t="s">
        <v>20</v>
      </c>
      <c r="C726" s="61" t="str">
        <f>HYPERLINK("[映雪.xlsx]类型!B32",类型!$C$32)</f>
        <v>魔法少女</v>
      </c>
      <c r="D726">
        <v>5.5</v>
      </c>
      <c r="E726">
        <v>46</v>
      </c>
      <c r="F726" t="s">
        <v>20</v>
      </c>
      <c r="G726">
        <v>294.8</v>
      </c>
      <c r="H726">
        <v>31</v>
      </c>
      <c r="I726">
        <v>4.4</v>
      </c>
      <c r="J726">
        <v>-1</v>
      </c>
      <c r="K726" t="s">
        <v>1056</v>
      </c>
      <c r="L726">
        <v>0</v>
      </c>
      <c r="M726">
        <v>75</v>
      </c>
      <c r="N726" t="s">
        <v>3360</v>
      </c>
      <c r="O726">
        <v>0.4</v>
      </c>
      <c r="P726">
        <v>78</v>
      </c>
      <c r="Q726" t="s">
        <v>3360</v>
      </c>
      <c r="R726">
        <v>0.4</v>
      </c>
      <c r="S726">
        <v>73</v>
      </c>
      <c r="T726" t="s">
        <v>3360</v>
      </c>
      <c r="U726">
        <v>0.4</v>
      </c>
      <c r="V726">
        <v>70</v>
      </c>
      <c r="W726" t="s">
        <v>3360</v>
      </c>
      <c r="X726">
        <v>0</v>
      </c>
      <c r="Z726">
        <f>IFERROR(VLOOKUP(AA726,$A$2:$D$1636,4,FALSE),"")</f>
        <v>7.3</v>
      </c>
    </row>
    <row r="727" spans="1:26">
      <c r="A727">
        <v>740</v>
      </c>
      <c r="B727" t="s">
        <v>1736</v>
      </c>
      <c r="C727" s="61" t="str">
        <f>HYPERLINK("[映雪.xlsx]类型!B26",类型!$C$26)</f>
        <v>剑豪</v>
      </c>
      <c r="D727">
        <v>6.3</v>
      </c>
      <c r="E727">
        <v>75</v>
      </c>
      <c r="F727" t="s">
        <v>74</v>
      </c>
      <c r="G727">
        <v>57.6</v>
      </c>
      <c r="H727">
        <v>25</v>
      </c>
      <c r="I727">
        <v>3.9</v>
      </c>
      <c r="J727">
        <v>-1</v>
      </c>
      <c r="K727" t="s">
        <v>1044</v>
      </c>
      <c r="L727">
        <v>0</v>
      </c>
      <c r="M727">
        <v>67</v>
      </c>
      <c r="N727" t="s">
        <v>3360</v>
      </c>
      <c r="O727">
        <v>0.3</v>
      </c>
      <c r="P727">
        <v>83</v>
      </c>
      <c r="Q727" t="s">
        <v>3360</v>
      </c>
      <c r="R727">
        <v>2.1</v>
      </c>
      <c r="S727">
        <v>8</v>
      </c>
      <c r="T727" t="s">
        <v>3360</v>
      </c>
      <c r="U727">
        <v>0</v>
      </c>
      <c r="V727">
        <v>14</v>
      </c>
      <c r="W727" t="s">
        <v>3360</v>
      </c>
      <c r="X727">
        <v>0</v>
      </c>
      <c r="Z727">
        <f>IFERROR(VLOOKUP(AA727,$A$2:$D$1636,4,FALSE),"")</f>
        <v>7.3</v>
      </c>
    </row>
    <row r="728" spans="1:26">
      <c r="A728">
        <v>741</v>
      </c>
      <c r="B728" t="s">
        <v>1737</v>
      </c>
      <c r="C728" s="61" t="str">
        <f>HYPERLINK("[映雪.xlsx]类型!B27",类型!$C$27)</f>
        <v>骑士</v>
      </c>
      <c r="D728">
        <v>6.9</v>
      </c>
      <c r="E728">
        <v>75</v>
      </c>
      <c r="F728" t="s">
        <v>74</v>
      </c>
      <c r="G728">
        <v>57.6</v>
      </c>
      <c r="H728">
        <v>26</v>
      </c>
      <c r="I728">
        <v>6.5</v>
      </c>
      <c r="J728">
        <v>-1</v>
      </c>
      <c r="K728" t="s">
        <v>1074</v>
      </c>
      <c r="L728">
        <v>0</v>
      </c>
      <c r="M728">
        <v>41</v>
      </c>
      <c r="N728" t="s">
        <v>3360</v>
      </c>
      <c r="O728">
        <v>0</v>
      </c>
      <c r="P728">
        <v>71</v>
      </c>
      <c r="Q728" t="s">
        <v>3360</v>
      </c>
      <c r="R728">
        <v>0.4</v>
      </c>
      <c r="S728">
        <v>38</v>
      </c>
      <c r="T728" t="s">
        <v>3360</v>
      </c>
      <c r="U728">
        <v>0</v>
      </c>
      <c r="V728">
        <v>33</v>
      </c>
      <c r="W728" t="s">
        <v>3360</v>
      </c>
      <c r="X728">
        <v>0</v>
      </c>
      <c r="Z728">
        <f>IFERROR(VLOOKUP(AA728,$A$2:$D$1636,4,FALSE),"")</f>
        <v>7.3</v>
      </c>
    </row>
    <row r="729" spans="1:26">
      <c r="A729">
        <v>742</v>
      </c>
      <c r="B729" t="s">
        <v>1738</v>
      </c>
      <c r="C729" s="61" t="str">
        <f>HYPERLINK("[映雪.xlsx]类型!B39",类型!$C$39)</f>
        <v>狙撃手</v>
      </c>
      <c r="D729">
        <v>7.7</v>
      </c>
      <c r="E729">
        <v>75</v>
      </c>
      <c r="F729" t="s">
        <v>74</v>
      </c>
      <c r="G729">
        <v>57.6</v>
      </c>
      <c r="H729">
        <v>38</v>
      </c>
      <c r="I729">
        <v>5.7</v>
      </c>
      <c r="J729">
        <v>-1</v>
      </c>
      <c r="K729" t="s">
        <v>1051</v>
      </c>
      <c r="L729">
        <v>0</v>
      </c>
      <c r="M729">
        <v>55</v>
      </c>
      <c r="N729" t="s">
        <v>3360</v>
      </c>
      <c r="O729">
        <v>0</v>
      </c>
      <c r="P729">
        <v>80</v>
      </c>
      <c r="Q729" t="s">
        <v>3360</v>
      </c>
      <c r="R729">
        <v>2</v>
      </c>
      <c r="S729">
        <v>50</v>
      </c>
      <c r="T729" t="s">
        <v>3360</v>
      </c>
      <c r="U729">
        <v>0</v>
      </c>
      <c r="V729">
        <v>69</v>
      </c>
      <c r="W729" t="s">
        <v>3360</v>
      </c>
      <c r="X729">
        <v>0</v>
      </c>
      <c r="Z729">
        <f>IFERROR(VLOOKUP(AA729,$A$2:$D$1636,4,FALSE),"")</f>
        <v>7.3</v>
      </c>
    </row>
    <row r="730" spans="1:26">
      <c r="A730">
        <v>743</v>
      </c>
      <c r="B730" t="s">
        <v>682</v>
      </c>
      <c r="C730" s="61" t="str">
        <f>HYPERLINK("[映雪.xlsx]类型!B2",类型!$C$2)</f>
        <v>统御强化</v>
      </c>
      <c r="D730">
        <v>6.5</v>
      </c>
      <c r="E730">
        <v>75</v>
      </c>
      <c r="F730" t="s">
        <v>74</v>
      </c>
      <c r="G730">
        <v>57.6</v>
      </c>
      <c r="H730">
        <v>1</v>
      </c>
      <c r="I730">
        <v>4.5</v>
      </c>
      <c r="J730">
        <v>-1</v>
      </c>
      <c r="K730" t="s">
        <v>1046</v>
      </c>
      <c r="L730">
        <v>0</v>
      </c>
      <c r="M730">
        <v>81</v>
      </c>
      <c r="N730" t="s">
        <v>3360</v>
      </c>
      <c r="O730">
        <v>2</v>
      </c>
      <c r="P730">
        <v>52</v>
      </c>
      <c r="Q730" t="s">
        <v>3360</v>
      </c>
      <c r="R730">
        <v>0</v>
      </c>
      <c r="S730">
        <v>62</v>
      </c>
      <c r="T730" t="s">
        <v>3360</v>
      </c>
      <c r="U730">
        <v>0</v>
      </c>
      <c r="V730">
        <v>73</v>
      </c>
      <c r="W730" t="s">
        <v>3360</v>
      </c>
      <c r="X730">
        <v>0</v>
      </c>
      <c r="Z730">
        <f>IFERROR(VLOOKUP(AA730,$A$2:$D$1636,4,FALSE),"")</f>
        <v>7.3</v>
      </c>
    </row>
    <row r="731" spans="1:26">
      <c r="A731">
        <v>744</v>
      </c>
      <c r="B731" t="s">
        <v>1739</v>
      </c>
      <c r="C731" s="61" t="str">
        <f>HYPERLINK("[映雪.xlsx]类型!B34",类型!$C$34)</f>
        <v>宅女</v>
      </c>
      <c r="D731">
        <v>7.3</v>
      </c>
      <c r="E731">
        <v>21</v>
      </c>
      <c r="F731" t="s">
        <v>28</v>
      </c>
      <c r="G731">
        <v>204.5</v>
      </c>
      <c r="H731">
        <v>33</v>
      </c>
      <c r="I731">
        <v>7.3</v>
      </c>
      <c r="J731">
        <v>-1</v>
      </c>
      <c r="K731" t="s">
        <v>1082</v>
      </c>
      <c r="L731">
        <v>0</v>
      </c>
      <c r="M731">
        <v>60</v>
      </c>
      <c r="N731" t="s">
        <v>3360</v>
      </c>
      <c r="O731">
        <v>0</v>
      </c>
      <c r="P731">
        <v>53</v>
      </c>
      <c r="Q731" t="s">
        <v>3360</v>
      </c>
      <c r="R731">
        <v>0</v>
      </c>
      <c r="S731">
        <v>58</v>
      </c>
      <c r="T731" t="s">
        <v>3360</v>
      </c>
      <c r="U731">
        <v>0</v>
      </c>
      <c r="V731">
        <v>64</v>
      </c>
      <c r="W731" t="s">
        <v>3360</v>
      </c>
      <c r="X731">
        <v>0</v>
      </c>
      <c r="Z731">
        <f>IFERROR(VLOOKUP(AA731,$A$2:$D$1636,4,FALSE),"")</f>
        <v>7.3</v>
      </c>
    </row>
    <row r="732" spans="1:26">
      <c r="A732">
        <v>745</v>
      </c>
      <c r="B732" t="s">
        <v>1740</v>
      </c>
      <c r="C732" s="61" t="str">
        <f>HYPERLINK("[映雪.xlsx]类型!B15",类型!$C$15)</f>
        <v>巫女</v>
      </c>
      <c r="D732">
        <v>12.9</v>
      </c>
      <c r="E732">
        <v>17</v>
      </c>
      <c r="F732" t="s">
        <v>52</v>
      </c>
      <c r="G732">
        <v>208</v>
      </c>
      <c r="H732">
        <v>14</v>
      </c>
      <c r="I732">
        <v>10.4</v>
      </c>
      <c r="J732">
        <v>-1</v>
      </c>
      <c r="K732" t="s">
        <v>1060</v>
      </c>
      <c r="L732">
        <v>0</v>
      </c>
      <c r="M732">
        <v>54</v>
      </c>
      <c r="N732" t="s">
        <v>3360</v>
      </c>
      <c r="O732">
        <v>0</v>
      </c>
      <c r="P732">
        <v>72</v>
      </c>
      <c r="Q732" t="s">
        <v>3360</v>
      </c>
      <c r="R732">
        <v>0.4</v>
      </c>
      <c r="S732">
        <v>84</v>
      </c>
      <c r="T732" t="s">
        <v>3360</v>
      </c>
      <c r="U732">
        <v>2.1</v>
      </c>
      <c r="V732">
        <v>61</v>
      </c>
      <c r="W732" t="s">
        <v>3360</v>
      </c>
      <c r="X732">
        <v>0</v>
      </c>
      <c r="Z732">
        <f>IFERROR(VLOOKUP(AA732,$A$2:$D$1636,4,FALSE),"")</f>
        <v>7.3</v>
      </c>
    </row>
    <row r="733" spans="1:26">
      <c r="A733">
        <v>746</v>
      </c>
      <c r="B733" t="s">
        <v>1741</v>
      </c>
      <c r="C733" s="61" t="str">
        <f>HYPERLINK("[映雪.xlsx]类型!B42",类型!$C$42)</f>
        <v>魔剑士</v>
      </c>
      <c r="D733">
        <v>8.3</v>
      </c>
      <c r="E733">
        <v>17</v>
      </c>
      <c r="F733" t="s">
        <v>52</v>
      </c>
      <c r="G733">
        <v>208</v>
      </c>
      <c r="H733">
        <v>41</v>
      </c>
      <c r="I733">
        <v>6.3</v>
      </c>
      <c r="J733">
        <v>-1</v>
      </c>
      <c r="K733" t="s">
        <v>1046</v>
      </c>
      <c r="L733">
        <v>0</v>
      </c>
      <c r="M733">
        <v>31</v>
      </c>
      <c r="N733" t="s">
        <v>3360</v>
      </c>
      <c r="O733">
        <v>0</v>
      </c>
      <c r="P733">
        <v>81</v>
      </c>
      <c r="Q733" t="s">
        <v>3360</v>
      </c>
      <c r="R733">
        <v>2</v>
      </c>
      <c r="S733">
        <v>62</v>
      </c>
      <c r="T733" t="s">
        <v>3360</v>
      </c>
      <c r="U733">
        <v>0</v>
      </c>
      <c r="V733">
        <v>72</v>
      </c>
      <c r="W733" t="s">
        <v>3360</v>
      </c>
      <c r="X733">
        <v>0</v>
      </c>
      <c r="Z733">
        <f>IFERROR(VLOOKUP(AA733,$A$2:$D$1636,4,FALSE),"")</f>
        <v>7.3</v>
      </c>
    </row>
    <row r="734" spans="1:26">
      <c r="A734">
        <v>747</v>
      </c>
      <c r="B734" t="s">
        <v>1742</v>
      </c>
      <c r="C734" s="61" t="str">
        <f>HYPERLINK("[映雪.xlsx]类型!B38",类型!$C$38)</f>
        <v>战士</v>
      </c>
      <c r="D734">
        <v>2.8</v>
      </c>
      <c r="E734">
        <v>75</v>
      </c>
      <c r="F734" t="s">
        <v>74</v>
      </c>
      <c r="G734">
        <v>57.6</v>
      </c>
      <c r="H734">
        <v>37</v>
      </c>
      <c r="I734">
        <v>2.5</v>
      </c>
      <c r="J734">
        <v>-1</v>
      </c>
      <c r="K734" t="s">
        <v>1072</v>
      </c>
      <c r="L734">
        <v>0</v>
      </c>
      <c r="M734">
        <v>51</v>
      </c>
      <c r="N734" t="s">
        <v>3360</v>
      </c>
      <c r="O734">
        <v>0</v>
      </c>
      <c r="P734">
        <v>68</v>
      </c>
      <c r="Q734" t="s">
        <v>3360</v>
      </c>
      <c r="R734">
        <v>0.3</v>
      </c>
      <c r="S734">
        <v>52</v>
      </c>
      <c r="T734" t="s">
        <v>3360</v>
      </c>
      <c r="U734">
        <v>0</v>
      </c>
      <c r="V734">
        <v>57</v>
      </c>
      <c r="W734" t="s">
        <v>3360</v>
      </c>
      <c r="X734">
        <v>0</v>
      </c>
      <c r="Z734">
        <f>IFERROR(VLOOKUP(AA734,$A$2:$D$1636,4,FALSE),"")</f>
        <v>7.3</v>
      </c>
    </row>
    <row r="735" spans="1:26">
      <c r="A735">
        <v>748</v>
      </c>
      <c r="B735" t="s">
        <v>1743</v>
      </c>
      <c r="C735" s="61" t="str">
        <f>HYPERLINK("[映雪.xlsx]类型!B26",类型!$C$26)</f>
        <v>剑豪</v>
      </c>
      <c r="D735">
        <v>5</v>
      </c>
      <c r="E735">
        <v>75</v>
      </c>
      <c r="F735" t="s">
        <v>74</v>
      </c>
      <c r="G735">
        <v>57.6</v>
      </c>
      <c r="H735">
        <v>25</v>
      </c>
      <c r="I735">
        <v>3.9</v>
      </c>
      <c r="J735">
        <v>-1</v>
      </c>
      <c r="K735" t="s">
        <v>1083</v>
      </c>
      <c r="L735">
        <v>0</v>
      </c>
      <c r="M735">
        <v>70</v>
      </c>
      <c r="N735" t="s">
        <v>3360</v>
      </c>
      <c r="O735">
        <v>0.3</v>
      </c>
      <c r="P735">
        <v>71</v>
      </c>
      <c r="Q735" t="s">
        <v>3360</v>
      </c>
      <c r="R735">
        <v>0.4</v>
      </c>
      <c r="S735">
        <v>74</v>
      </c>
      <c r="T735" t="s">
        <v>3360</v>
      </c>
      <c r="U735">
        <v>0.4</v>
      </c>
      <c r="V735">
        <v>74</v>
      </c>
      <c r="W735" t="s">
        <v>3360</v>
      </c>
      <c r="X735">
        <v>0</v>
      </c>
      <c r="Z735">
        <f>IFERROR(VLOOKUP(AA735,$A$2:$D$1636,4,FALSE),"")</f>
        <v>7.3</v>
      </c>
    </row>
    <row r="736" spans="1:26">
      <c r="A736">
        <v>749</v>
      </c>
      <c r="B736" t="s">
        <v>1744</v>
      </c>
      <c r="C736" s="61" t="str">
        <f>HYPERLINK("[映雪.xlsx]类型!B17",类型!$C$17)</f>
        <v>记者</v>
      </c>
      <c r="D736">
        <v>6.8</v>
      </c>
      <c r="E736">
        <v>75</v>
      </c>
      <c r="F736" t="s">
        <v>74</v>
      </c>
      <c r="G736">
        <v>57.6</v>
      </c>
      <c r="H736">
        <v>16</v>
      </c>
      <c r="I736">
        <v>6.4</v>
      </c>
      <c r="J736">
        <v>-1</v>
      </c>
      <c r="K736" t="s">
        <v>1022</v>
      </c>
      <c r="L736">
        <v>0</v>
      </c>
      <c r="M736">
        <v>53</v>
      </c>
      <c r="N736" t="s">
        <v>3360</v>
      </c>
      <c r="O736">
        <v>0</v>
      </c>
      <c r="P736">
        <v>70</v>
      </c>
      <c r="Q736" t="s">
        <v>3360</v>
      </c>
      <c r="R736">
        <v>0.3</v>
      </c>
      <c r="S736">
        <v>56</v>
      </c>
      <c r="T736" t="s">
        <v>3360</v>
      </c>
      <c r="U736">
        <v>0</v>
      </c>
      <c r="V736">
        <v>51</v>
      </c>
      <c r="W736" t="s">
        <v>3360</v>
      </c>
      <c r="X736">
        <v>0</v>
      </c>
      <c r="Z736">
        <f>IFERROR(VLOOKUP(AA736,$A$2:$D$1636,4,FALSE),"")</f>
        <v>7.3</v>
      </c>
    </row>
    <row r="737" spans="1:26">
      <c r="A737">
        <v>750</v>
      </c>
      <c r="B737" t="s">
        <v>74</v>
      </c>
      <c r="C737" s="61" t="str">
        <f>HYPERLINK("[映雪.xlsx]类型!B64",类型!$C$64)</f>
        <v>史黛拉</v>
      </c>
      <c r="D737">
        <v>15.6</v>
      </c>
      <c r="E737">
        <v>75</v>
      </c>
      <c r="F737" t="s">
        <v>74</v>
      </c>
      <c r="G737">
        <v>57.6</v>
      </c>
      <c r="H737">
        <v>65</v>
      </c>
      <c r="I737">
        <v>5.2</v>
      </c>
      <c r="J737">
        <v>-1</v>
      </c>
      <c r="K737" t="s">
        <v>1593</v>
      </c>
      <c r="L737">
        <v>0</v>
      </c>
      <c r="M737">
        <v>76</v>
      </c>
      <c r="N737" t="s">
        <v>3360</v>
      </c>
      <c r="O737">
        <v>0.4</v>
      </c>
      <c r="P737">
        <v>100</v>
      </c>
      <c r="Q737" t="s">
        <v>3360</v>
      </c>
      <c r="R737">
        <v>10</v>
      </c>
      <c r="S737">
        <v>63</v>
      </c>
      <c r="T737" t="s">
        <v>3360</v>
      </c>
      <c r="U737">
        <v>0</v>
      </c>
      <c r="V737">
        <v>84</v>
      </c>
      <c r="W737" t="s">
        <v>3360</v>
      </c>
      <c r="X737">
        <v>0</v>
      </c>
      <c r="Z737">
        <f>IFERROR(VLOOKUP(AA737,$A$2:$D$1636,4,FALSE),"")</f>
        <v>7.3</v>
      </c>
    </row>
    <row r="738" spans="1:26">
      <c r="A738">
        <v>751</v>
      </c>
      <c r="B738" t="s">
        <v>120</v>
      </c>
      <c r="C738" s="61" t="str">
        <f>HYPERLINK("[映雪.xlsx]类型!B80",类型!$C$80)</f>
        <v>仓科明日香</v>
      </c>
      <c r="D738">
        <v>6.2</v>
      </c>
      <c r="E738">
        <v>49</v>
      </c>
      <c r="F738" t="s">
        <v>120</v>
      </c>
      <c r="G738">
        <v>141.8</v>
      </c>
      <c r="H738">
        <v>81</v>
      </c>
      <c r="I738">
        <v>5.4</v>
      </c>
      <c r="J738">
        <v>-1</v>
      </c>
      <c r="K738" t="s">
        <v>1300</v>
      </c>
      <c r="L738">
        <v>0</v>
      </c>
      <c r="M738">
        <v>74</v>
      </c>
      <c r="N738" t="s">
        <v>3360</v>
      </c>
      <c r="O738">
        <v>0.4</v>
      </c>
      <c r="P738">
        <v>76</v>
      </c>
      <c r="Q738" t="s">
        <v>3360</v>
      </c>
      <c r="R738">
        <v>0.4</v>
      </c>
      <c r="S738">
        <v>46</v>
      </c>
      <c r="T738" t="s">
        <v>3360</v>
      </c>
      <c r="U738">
        <v>0</v>
      </c>
      <c r="V738">
        <v>68</v>
      </c>
      <c r="W738" t="s">
        <v>3360</v>
      </c>
      <c r="X738">
        <v>0</v>
      </c>
      <c r="Z738">
        <f>IFERROR(VLOOKUP(AA738,$A$2:$D$1636,4,FALSE),"")</f>
        <v>7.3</v>
      </c>
    </row>
    <row r="739" spans="1:26">
      <c r="A739">
        <v>752</v>
      </c>
      <c r="B739" t="s">
        <v>1745</v>
      </c>
      <c r="C739" s="61" t="str">
        <f>HYPERLINK("[映雪.xlsx]类型!B6",类型!$C$6)</f>
        <v>统御全能</v>
      </c>
      <c r="D739">
        <v>6</v>
      </c>
      <c r="E739">
        <v>49</v>
      </c>
      <c r="F739" t="s">
        <v>120</v>
      </c>
      <c r="G739">
        <v>141.8</v>
      </c>
      <c r="H739">
        <v>5</v>
      </c>
      <c r="I739">
        <v>5.3</v>
      </c>
      <c r="J739">
        <v>-1</v>
      </c>
      <c r="K739" t="s">
        <v>1026</v>
      </c>
      <c r="L739">
        <v>0</v>
      </c>
      <c r="M739">
        <v>68</v>
      </c>
      <c r="N739" t="s">
        <v>3360</v>
      </c>
      <c r="O739">
        <v>0.3</v>
      </c>
      <c r="P739">
        <v>68</v>
      </c>
      <c r="Q739" t="s">
        <v>3360</v>
      </c>
      <c r="R739">
        <v>0.3</v>
      </c>
      <c r="S739">
        <v>57</v>
      </c>
      <c r="T739" t="s">
        <v>3360</v>
      </c>
      <c r="U739">
        <v>0</v>
      </c>
      <c r="V739">
        <v>74</v>
      </c>
      <c r="W739" t="s">
        <v>3360</v>
      </c>
      <c r="X739">
        <v>0</v>
      </c>
      <c r="Z739">
        <f>IFERROR(VLOOKUP(AA739,$A$2:$D$1636,4,FALSE),"")</f>
        <v>7.3</v>
      </c>
    </row>
    <row r="740" spans="1:26">
      <c r="A740">
        <v>753</v>
      </c>
      <c r="B740" t="s">
        <v>1746</v>
      </c>
      <c r="C740" s="61" t="str">
        <f>HYPERLINK("[映雪.xlsx]类型!B43",类型!$C$43)</f>
        <v>FC</v>
      </c>
      <c r="D740">
        <v>5.7</v>
      </c>
      <c r="E740">
        <v>49</v>
      </c>
      <c r="F740" t="s">
        <v>120</v>
      </c>
      <c r="G740">
        <v>141.8</v>
      </c>
      <c r="H740">
        <v>44</v>
      </c>
      <c r="I740">
        <v>5.4</v>
      </c>
      <c r="J740">
        <v>-1</v>
      </c>
      <c r="K740" t="s">
        <v>1049</v>
      </c>
      <c r="L740">
        <v>0</v>
      </c>
      <c r="M740">
        <v>51</v>
      </c>
      <c r="N740" t="s">
        <v>3360</v>
      </c>
      <c r="O740">
        <v>0</v>
      </c>
      <c r="P740">
        <v>60</v>
      </c>
      <c r="Q740" t="s">
        <v>3360</v>
      </c>
      <c r="R740">
        <v>0</v>
      </c>
      <c r="S740">
        <v>65</v>
      </c>
      <c r="T740" t="s">
        <v>3360</v>
      </c>
      <c r="U740">
        <v>0.3</v>
      </c>
      <c r="V740">
        <v>66</v>
      </c>
      <c r="W740" t="s">
        <v>3360</v>
      </c>
      <c r="X740">
        <v>0</v>
      </c>
      <c r="Z740">
        <f>IFERROR(VLOOKUP(AA740,$A$2:$D$1636,4,FALSE),"")</f>
        <v>7.3</v>
      </c>
    </row>
    <row r="741" spans="1:26">
      <c r="A741">
        <v>754</v>
      </c>
      <c r="B741" t="s">
        <v>1747</v>
      </c>
      <c r="C741" s="61" t="str">
        <f>HYPERLINK("[映雪.xlsx]类型!B31",类型!$C$31)</f>
        <v>后宫王</v>
      </c>
      <c r="D741">
        <v>7.8</v>
      </c>
      <c r="E741">
        <v>49</v>
      </c>
      <c r="F741" t="s">
        <v>120</v>
      </c>
      <c r="G741">
        <v>141.8</v>
      </c>
      <c r="H741">
        <v>30</v>
      </c>
      <c r="I741">
        <v>5.5</v>
      </c>
      <c r="J741">
        <v>-1</v>
      </c>
      <c r="K741" t="s">
        <v>1046</v>
      </c>
      <c r="L741">
        <v>0</v>
      </c>
      <c r="M741">
        <v>79</v>
      </c>
      <c r="N741" t="s">
        <v>3360</v>
      </c>
      <c r="O741">
        <v>2</v>
      </c>
      <c r="P741">
        <v>36</v>
      </c>
      <c r="Q741" t="s">
        <v>3360</v>
      </c>
      <c r="R741">
        <v>0</v>
      </c>
      <c r="S741">
        <v>67</v>
      </c>
      <c r="T741" t="s">
        <v>3360</v>
      </c>
      <c r="U741">
        <v>0.3</v>
      </c>
      <c r="V741">
        <v>75</v>
      </c>
      <c r="W741" t="s">
        <v>3360</v>
      </c>
      <c r="X741">
        <v>0</v>
      </c>
      <c r="Z741">
        <f>IFERROR(VLOOKUP(AA741,$A$2:$D$1636,4,FALSE),"")</f>
        <v>7.3</v>
      </c>
    </row>
    <row r="742" spans="1:26">
      <c r="A742">
        <v>755</v>
      </c>
      <c r="B742" t="s">
        <v>1748</v>
      </c>
      <c r="C742" s="61" t="str">
        <f>HYPERLINK("[映雪.xlsx]类型!B43",类型!$C$43)</f>
        <v>FC</v>
      </c>
      <c r="D742">
        <v>6.1</v>
      </c>
      <c r="E742">
        <v>49</v>
      </c>
      <c r="F742" t="s">
        <v>120</v>
      </c>
      <c r="G742">
        <v>141.8</v>
      </c>
      <c r="H742">
        <v>44</v>
      </c>
      <c r="I742">
        <v>5.4</v>
      </c>
      <c r="J742">
        <v>-1</v>
      </c>
      <c r="K742" t="s">
        <v>1047</v>
      </c>
      <c r="L742">
        <v>0</v>
      </c>
      <c r="M742">
        <v>76</v>
      </c>
      <c r="N742" t="s">
        <v>3360</v>
      </c>
      <c r="O742">
        <v>0.4</v>
      </c>
      <c r="P742">
        <v>73</v>
      </c>
      <c r="Q742" t="s">
        <v>3360</v>
      </c>
      <c r="R742">
        <v>0.4</v>
      </c>
      <c r="S742">
        <v>63</v>
      </c>
      <c r="T742" t="s">
        <v>3360</v>
      </c>
      <c r="U742">
        <v>0</v>
      </c>
      <c r="V742">
        <v>51</v>
      </c>
      <c r="W742" t="s">
        <v>3360</v>
      </c>
      <c r="X742">
        <v>0</v>
      </c>
      <c r="Z742">
        <f>IFERROR(VLOOKUP(AA742,$A$2:$D$1636,4,FALSE),"")</f>
        <v>7.3</v>
      </c>
    </row>
    <row r="743" spans="1:26">
      <c r="A743">
        <v>756</v>
      </c>
      <c r="B743" t="s">
        <v>1749</v>
      </c>
      <c r="C743" s="61" t="str">
        <f>HYPERLINK("[映雪.xlsx]类型!B21",类型!$C$21)</f>
        <v>游魂</v>
      </c>
      <c r="D743">
        <v>6.5</v>
      </c>
      <c r="E743">
        <v>49</v>
      </c>
      <c r="F743" t="s">
        <v>120</v>
      </c>
      <c r="G743">
        <v>141.8</v>
      </c>
      <c r="H743">
        <v>20</v>
      </c>
      <c r="I743">
        <v>6.5</v>
      </c>
      <c r="J743">
        <v>-1</v>
      </c>
      <c r="K743" t="s">
        <v>1067</v>
      </c>
      <c r="L743">
        <v>0</v>
      </c>
      <c r="M743">
        <v>52</v>
      </c>
      <c r="N743" t="s">
        <v>3360</v>
      </c>
      <c r="O743">
        <v>0</v>
      </c>
      <c r="P743">
        <v>53</v>
      </c>
      <c r="Q743" t="s">
        <v>3360</v>
      </c>
      <c r="R743">
        <v>0</v>
      </c>
      <c r="S743">
        <v>54</v>
      </c>
      <c r="T743" t="s">
        <v>3360</v>
      </c>
      <c r="U743">
        <v>0</v>
      </c>
      <c r="V743">
        <v>56</v>
      </c>
      <c r="W743" t="s">
        <v>3360</v>
      </c>
      <c r="X743">
        <v>0</v>
      </c>
      <c r="Z743">
        <f>IFERROR(VLOOKUP(AA743,$A$2:$D$1636,4,FALSE),"")</f>
        <v>7.3</v>
      </c>
    </row>
    <row r="744" spans="1:26">
      <c r="A744">
        <v>757</v>
      </c>
      <c r="B744" t="s">
        <v>1750</v>
      </c>
      <c r="C744" s="61" t="str">
        <f>HYPERLINK("[映雪.xlsx]类型!B17",类型!$C$17)</f>
        <v>记者</v>
      </c>
      <c r="D744">
        <v>7.1</v>
      </c>
      <c r="E744">
        <v>49</v>
      </c>
      <c r="F744" t="s">
        <v>120</v>
      </c>
      <c r="G744">
        <v>141.8</v>
      </c>
      <c r="H744">
        <v>16</v>
      </c>
      <c r="I744">
        <v>6.4</v>
      </c>
      <c r="J744">
        <v>-1</v>
      </c>
      <c r="K744" t="s">
        <v>1035</v>
      </c>
      <c r="L744">
        <v>0</v>
      </c>
      <c r="M744">
        <v>65</v>
      </c>
      <c r="N744" t="s">
        <v>3360</v>
      </c>
      <c r="O744">
        <v>0.3</v>
      </c>
      <c r="P744">
        <v>42</v>
      </c>
      <c r="Q744" t="s">
        <v>3360</v>
      </c>
      <c r="R744">
        <v>0</v>
      </c>
      <c r="S744">
        <v>69</v>
      </c>
      <c r="T744" t="s">
        <v>3360</v>
      </c>
      <c r="U744">
        <v>0.3</v>
      </c>
      <c r="V744">
        <v>60</v>
      </c>
      <c r="W744" t="s">
        <v>3360</v>
      </c>
      <c r="X744">
        <v>0</v>
      </c>
      <c r="Z744">
        <f>IFERROR(VLOOKUP(AA744,$A$2:$D$1636,4,FALSE),"")</f>
        <v>7.3</v>
      </c>
    </row>
    <row r="745" spans="1:26">
      <c r="A745">
        <v>758</v>
      </c>
      <c r="B745" t="s">
        <v>1751</v>
      </c>
      <c r="C745" s="61" t="str">
        <f>HYPERLINK("[映雪.xlsx]类型!B43",类型!$C$43)</f>
        <v>FC</v>
      </c>
      <c r="D745">
        <v>5.4</v>
      </c>
      <c r="E745">
        <v>49</v>
      </c>
      <c r="F745" t="s">
        <v>120</v>
      </c>
      <c r="G745">
        <v>141.8</v>
      </c>
      <c r="H745">
        <v>44</v>
      </c>
      <c r="I745">
        <v>5.4</v>
      </c>
      <c r="J745">
        <v>-1</v>
      </c>
      <c r="K745" t="s">
        <v>1036</v>
      </c>
      <c r="L745">
        <v>0</v>
      </c>
      <c r="M745">
        <v>54</v>
      </c>
      <c r="N745" t="s">
        <v>3360</v>
      </c>
      <c r="O745">
        <v>0</v>
      </c>
      <c r="P745">
        <v>58</v>
      </c>
      <c r="Q745" t="s">
        <v>3360</v>
      </c>
      <c r="R745">
        <v>0</v>
      </c>
      <c r="S745">
        <v>47</v>
      </c>
      <c r="T745" t="s">
        <v>3360</v>
      </c>
      <c r="U745">
        <v>0</v>
      </c>
      <c r="V745">
        <v>55</v>
      </c>
      <c r="W745" t="s">
        <v>3360</v>
      </c>
      <c r="X745">
        <v>0</v>
      </c>
      <c r="Z745">
        <f>IFERROR(VLOOKUP(AA745,$A$2:$D$1636,4,FALSE),"")</f>
        <v>7.3</v>
      </c>
    </row>
    <row r="746" spans="1:26">
      <c r="A746">
        <v>759</v>
      </c>
      <c r="B746" t="s">
        <v>1752</v>
      </c>
      <c r="C746" s="61" t="str">
        <f>HYPERLINK("[映雪.xlsx]类型!B43",类型!$C$43)</f>
        <v>FC</v>
      </c>
      <c r="D746">
        <v>6.1</v>
      </c>
      <c r="E746">
        <v>49</v>
      </c>
      <c r="F746" t="s">
        <v>120</v>
      </c>
      <c r="G746">
        <v>141.8</v>
      </c>
      <c r="H746">
        <v>44</v>
      </c>
      <c r="I746">
        <v>5.4</v>
      </c>
      <c r="J746">
        <v>-1</v>
      </c>
      <c r="K746" t="s">
        <v>1031</v>
      </c>
      <c r="L746">
        <v>0</v>
      </c>
      <c r="M746">
        <v>67</v>
      </c>
      <c r="N746" t="s">
        <v>3360</v>
      </c>
      <c r="O746">
        <v>0.3</v>
      </c>
      <c r="P746">
        <v>69</v>
      </c>
      <c r="Q746" t="s">
        <v>3360</v>
      </c>
      <c r="R746">
        <v>0.3</v>
      </c>
      <c r="S746">
        <v>52</v>
      </c>
      <c r="T746" t="s">
        <v>3360</v>
      </c>
      <c r="U746">
        <v>0</v>
      </c>
      <c r="V746">
        <v>59</v>
      </c>
      <c r="W746" t="s">
        <v>3360</v>
      </c>
      <c r="X746">
        <v>0</v>
      </c>
      <c r="Z746">
        <f>IFERROR(VLOOKUP(AA746,$A$2:$D$1636,4,FALSE),"")</f>
        <v>7.3</v>
      </c>
    </row>
    <row r="747" spans="1:26">
      <c r="A747">
        <v>760</v>
      </c>
      <c r="B747" t="s">
        <v>1753</v>
      </c>
      <c r="C747" s="61" t="str">
        <f>HYPERLINK("[映雪.xlsx]类型!B18",类型!$C$18)</f>
        <v>科学家</v>
      </c>
      <c r="D747">
        <v>7.4</v>
      </c>
      <c r="E747">
        <v>49</v>
      </c>
      <c r="F747" t="s">
        <v>120</v>
      </c>
      <c r="G747">
        <v>141.8</v>
      </c>
      <c r="H747">
        <v>17</v>
      </c>
      <c r="I747">
        <v>5.4</v>
      </c>
      <c r="J747">
        <v>-1</v>
      </c>
      <c r="K747" t="s">
        <v>1019</v>
      </c>
      <c r="L747">
        <v>0</v>
      </c>
      <c r="M747">
        <v>40</v>
      </c>
      <c r="N747" t="s">
        <v>3360</v>
      </c>
      <c r="O747">
        <v>0</v>
      </c>
      <c r="P747">
        <v>48</v>
      </c>
      <c r="Q747" t="s">
        <v>3360</v>
      </c>
      <c r="R747">
        <v>0</v>
      </c>
      <c r="S747">
        <v>79</v>
      </c>
      <c r="T747" t="s">
        <v>3360</v>
      </c>
      <c r="U747">
        <v>2</v>
      </c>
      <c r="V747">
        <v>41</v>
      </c>
      <c r="W747" t="s">
        <v>3360</v>
      </c>
      <c r="X747">
        <v>0</v>
      </c>
      <c r="Z747">
        <f>IFERROR(VLOOKUP(AA747,$A$2:$D$1636,4,FALSE),"")</f>
        <v>7.3</v>
      </c>
    </row>
    <row r="748" spans="1:26">
      <c r="A748">
        <v>761</v>
      </c>
      <c r="B748" t="s">
        <v>1754</v>
      </c>
      <c r="C748" s="61" t="str">
        <f>HYPERLINK("[映雪.xlsx]类型!B43",类型!$C$43)</f>
        <v>FC</v>
      </c>
      <c r="D748">
        <v>7.4</v>
      </c>
      <c r="E748">
        <v>49</v>
      </c>
      <c r="F748" t="s">
        <v>120</v>
      </c>
      <c r="G748">
        <v>141.8</v>
      </c>
      <c r="H748">
        <v>44</v>
      </c>
      <c r="I748">
        <v>5.4</v>
      </c>
      <c r="J748">
        <v>-1</v>
      </c>
      <c r="K748" t="s">
        <v>1067</v>
      </c>
      <c r="L748">
        <v>0</v>
      </c>
      <c r="M748">
        <v>24</v>
      </c>
      <c r="N748" t="s">
        <v>3360</v>
      </c>
      <c r="O748">
        <v>0</v>
      </c>
      <c r="P748">
        <v>79</v>
      </c>
      <c r="Q748" t="s">
        <v>3360</v>
      </c>
      <c r="R748">
        <v>2</v>
      </c>
      <c r="S748">
        <v>38</v>
      </c>
      <c r="T748" t="s">
        <v>3360</v>
      </c>
      <c r="U748">
        <v>0</v>
      </c>
      <c r="V748">
        <v>40</v>
      </c>
      <c r="W748" t="s">
        <v>3360</v>
      </c>
      <c r="X748">
        <v>0</v>
      </c>
      <c r="Z748">
        <f>IFERROR(VLOOKUP(AA748,$A$2:$D$1636,4,FALSE),"")</f>
        <v>7.3</v>
      </c>
    </row>
    <row r="749" spans="1:26">
      <c r="A749">
        <v>762</v>
      </c>
      <c r="B749" t="s">
        <v>1755</v>
      </c>
      <c r="C749" s="61" t="str">
        <f>HYPERLINK("[映雪.xlsx]类型!B43",类型!$C$43)</f>
        <v>FC</v>
      </c>
      <c r="D749">
        <v>5.4</v>
      </c>
      <c r="E749">
        <v>49</v>
      </c>
      <c r="F749" t="s">
        <v>120</v>
      </c>
      <c r="G749">
        <v>141.8</v>
      </c>
      <c r="H749">
        <v>44</v>
      </c>
      <c r="I749">
        <v>5.4</v>
      </c>
      <c r="J749">
        <v>-1</v>
      </c>
      <c r="K749" t="s">
        <v>1044</v>
      </c>
      <c r="L749">
        <v>0</v>
      </c>
      <c r="M749">
        <v>36</v>
      </c>
      <c r="N749" t="s">
        <v>3360</v>
      </c>
      <c r="O749">
        <v>0</v>
      </c>
      <c r="P749">
        <v>56</v>
      </c>
      <c r="Q749" t="s">
        <v>3360</v>
      </c>
      <c r="R749">
        <v>0</v>
      </c>
      <c r="S749">
        <v>53</v>
      </c>
      <c r="T749" t="s">
        <v>3360</v>
      </c>
      <c r="U749">
        <v>0</v>
      </c>
      <c r="V749">
        <v>50</v>
      </c>
      <c r="W749" t="s">
        <v>3360</v>
      </c>
      <c r="X749">
        <v>0</v>
      </c>
      <c r="Z749">
        <f>IFERROR(VLOOKUP(AA749,$A$2:$D$1636,4,FALSE),"")</f>
        <v>7.3</v>
      </c>
    </row>
    <row r="750" spans="1:26">
      <c r="A750">
        <v>763</v>
      </c>
      <c r="B750" t="s">
        <v>1756</v>
      </c>
      <c r="C750" s="61" t="str">
        <f>HYPERLINK("[映雪.xlsx]类型!B43",类型!$C$43)</f>
        <v>FC</v>
      </c>
      <c r="D750">
        <v>6.1</v>
      </c>
      <c r="E750">
        <v>49</v>
      </c>
      <c r="F750" t="s">
        <v>120</v>
      </c>
      <c r="G750">
        <v>141.8</v>
      </c>
      <c r="H750">
        <v>44</v>
      </c>
      <c r="I750">
        <v>5.4</v>
      </c>
      <c r="J750">
        <v>-1</v>
      </c>
      <c r="K750" t="s">
        <v>1022</v>
      </c>
      <c r="L750">
        <v>0</v>
      </c>
      <c r="M750">
        <v>61</v>
      </c>
      <c r="N750" t="s">
        <v>3360</v>
      </c>
      <c r="O750">
        <v>0</v>
      </c>
      <c r="P750">
        <v>66</v>
      </c>
      <c r="Q750" t="s">
        <v>3360</v>
      </c>
      <c r="R750">
        <v>0.3</v>
      </c>
      <c r="S750">
        <v>68</v>
      </c>
      <c r="T750" t="s">
        <v>3360</v>
      </c>
      <c r="U750">
        <v>0.3</v>
      </c>
      <c r="V750">
        <v>86</v>
      </c>
      <c r="W750" t="s">
        <v>3360</v>
      </c>
      <c r="X750">
        <v>0</v>
      </c>
      <c r="Z750">
        <f>IFERROR(VLOOKUP(AA750,$A$2:$D$1636,4,FALSE),"")</f>
        <v>7.3</v>
      </c>
    </row>
    <row r="751" spans="1:26">
      <c r="A751">
        <v>764</v>
      </c>
      <c r="B751" t="s">
        <v>1757</v>
      </c>
      <c r="C751" s="61" t="str">
        <f>HYPERLINK("[映雪.xlsx]类型!B5",类型!$C$5)</f>
        <v>家政强化</v>
      </c>
      <c r="D751">
        <v>4.1</v>
      </c>
      <c r="E751">
        <v>49</v>
      </c>
      <c r="F751" t="s">
        <v>120</v>
      </c>
      <c r="G751">
        <v>141.8</v>
      </c>
      <c r="H751">
        <v>4</v>
      </c>
      <c r="I751">
        <v>3.4</v>
      </c>
      <c r="J751">
        <v>-1</v>
      </c>
      <c r="K751" t="s">
        <v>1015</v>
      </c>
      <c r="L751">
        <v>0</v>
      </c>
      <c r="M751">
        <v>69</v>
      </c>
      <c r="N751" t="s">
        <v>3360</v>
      </c>
      <c r="O751">
        <v>0.3</v>
      </c>
      <c r="P751">
        <v>52</v>
      </c>
      <c r="Q751" t="s">
        <v>3360</v>
      </c>
      <c r="R751">
        <v>0</v>
      </c>
      <c r="S751">
        <v>73</v>
      </c>
      <c r="T751" t="s">
        <v>3360</v>
      </c>
      <c r="U751">
        <v>0.4</v>
      </c>
      <c r="V751">
        <v>85</v>
      </c>
      <c r="W751" t="s">
        <v>3360</v>
      </c>
      <c r="X751">
        <v>0</v>
      </c>
      <c r="Z751">
        <f>IFERROR(VLOOKUP(AA751,$A$2:$D$1636,4,FALSE),"")</f>
        <v>7.3</v>
      </c>
    </row>
    <row r="752" spans="1:26">
      <c r="A752">
        <v>765</v>
      </c>
      <c r="B752" t="s">
        <v>1758</v>
      </c>
      <c r="C752" s="61" t="str">
        <f>HYPERLINK("[映雪.xlsx]类型!B23",类型!$C$23)</f>
        <v>管家</v>
      </c>
      <c r="D752">
        <v>6.7</v>
      </c>
      <c r="E752">
        <v>49</v>
      </c>
      <c r="F752" t="s">
        <v>120</v>
      </c>
      <c r="G752">
        <v>141.8</v>
      </c>
      <c r="H752">
        <v>22</v>
      </c>
      <c r="I752">
        <v>6.4</v>
      </c>
      <c r="J752">
        <v>-1</v>
      </c>
      <c r="K752" t="s">
        <v>1047</v>
      </c>
      <c r="L752">
        <v>0</v>
      </c>
      <c r="M752">
        <v>67</v>
      </c>
      <c r="N752" t="s">
        <v>3360</v>
      </c>
      <c r="O752">
        <v>0.3</v>
      </c>
      <c r="P752">
        <v>63</v>
      </c>
      <c r="Q752" t="s">
        <v>3360</v>
      </c>
      <c r="R752">
        <v>0</v>
      </c>
      <c r="S752">
        <v>61</v>
      </c>
      <c r="T752" t="s">
        <v>3360</v>
      </c>
      <c r="U752">
        <v>0</v>
      </c>
      <c r="V752">
        <v>76</v>
      </c>
      <c r="W752" t="s">
        <v>3360</v>
      </c>
      <c r="X752">
        <v>0</v>
      </c>
      <c r="Z752">
        <f>IFERROR(VLOOKUP(AA752,$A$2:$D$1636,4,FALSE),"")</f>
        <v>7.3</v>
      </c>
    </row>
    <row r="753" spans="1:26">
      <c r="A753">
        <v>766</v>
      </c>
      <c r="B753" t="s">
        <v>1759</v>
      </c>
      <c r="C753" s="61" t="str">
        <f>HYPERLINK("[映雪.xlsx]类型!B26",类型!$C$26)</f>
        <v>剑豪</v>
      </c>
      <c r="D753">
        <v>4.3</v>
      </c>
      <c r="E753">
        <v>49</v>
      </c>
      <c r="F753" t="s">
        <v>120</v>
      </c>
      <c r="G753">
        <v>141.8</v>
      </c>
      <c r="H753">
        <v>25</v>
      </c>
      <c r="I753">
        <v>3.9</v>
      </c>
      <c r="J753">
        <v>-1</v>
      </c>
      <c r="K753" t="s">
        <v>1031</v>
      </c>
      <c r="L753">
        <v>0</v>
      </c>
      <c r="M753">
        <v>58</v>
      </c>
      <c r="N753" t="s">
        <v>3360</v>
      </c>
      <c r="O753">
        <v>0</v>
      </c>
      <c r="P753">
        <v>75</v>
      </c>
      <c r="Q753" t="s">
        <v>3360</v>
      </c>
      <c r="R753">
        <v>0.4</v>
      </c>
      <c r="S753">
        <v>51</v>
      </c>
      <c r="T753" t="s">
        <v>3360</v>
      </c>
      <c r="U753">
        <v>0</v>
      </c>
      <c r="V753">
        <v>59</v>
      </c>
      <c r="W753" t="s">
        <v>3360</v>
      </c>
      <c r="X753">
        <v>0</v>
      </c>
      <c r="Z753">
        <f>IFERROR(VLOOKUP(AA753,$A$2:$D$1636,4,FALSE),"")</f>
        <v>7.3</v>
      </c>
    </row>
    <row r="754" spans="1:26">
      <c r="A754">
        <v>767</v>
      </c>
      <c r="B754" t="s">
        <v>1760</v>
      </c>
      <c r="C754" s="61" t="str">
        <f>HYPERLINK("[映雪.xlsx]类型!B6",类型!$C$6)</f>
        <v>统御全能</v>
      </c>
      <c r="D754">
        <v>5.3</v>
      </c>
      <c r="E754">
        <v>49</v>
      </c>
      <c r="F754" t="s">
        <v>120</v>
      </c>
      <c r="G754">
        <v>141.8</v>
      </c>
      <c r="H754">
        <v>5</v>
      </c>
      <c r="I754">
        <v>5.3</v>
      </c>
      <c r="J754">
        <v>-1</v>
      </c>
      <c r="K754" t="s">
        <v>1029</v>
      </c>
      <c r="L754">
        <v>0</v>
      </c>
      <c r="M754">
        <v>49</v>
      </c>
      <c r="N754" t="s">
        <v>3360</v>
      </c>
      <c r="O754">
        <v>0</v>
      </c>
      <c r="P754">
        <v>45</v>
      </c>
      <c r="Q754" t="s">
        <v>3360</v>
      </c>
      <c r="R754">
        <v>0</v>
      </c>
      <c r="S754">
        <v>63</v>
      </c>
      <c r="T754" t="s">
        <v>3360</v>
      </c>
      <c r="U754">
        <v>0</v>
      </c>
      <c r="V754">
        <v>67</v>
      </c>
      <c r="W754" t="s">
        <v>3360</v>
      </c>
      <c r="X754">
        <v>0</v>
      </c>
      <c r="Z754">
        <f>IFERROR(VLOOKUP(AA754,$A$2:$D$1636,4,FALSE),"")</f>
        <v>7.3</v>
      </c>
    </row>
    <row r="755" spans="1:26">
      <c r="A755">
        <v>768</v>
      </c>
      <c r="B755" t="s">
        <v>1761</v>
      </c>
      <c r="C755" s="61" t="str">
        <f>HYPERLINK("[映雪.xlsx]类型!B19",类型!$C$19)</f>
        <v>妖精</v>
      </c>
      <c r="D755">
        <v>4.8</v>
      </c>
      <c r="E755">
        <v>49</v>
      </c>
      <c r="F755" t="s">
        <v>120</v>
      </c>
      <c r="G755">
        <v>141.8</v>
      </c>
      <c r="H755">
        <v>18</v>
      </c>
      <c r="I755">
        <v>4.8</v>
      </c>
      <c r="J755">
        <v>-1</v>
      </c>
      <c r="K755" t="s">
        <v>1060</v>
      </c>
      <c r="L755">
        <v>0</v>
      </c>
      <c r="M755">
        <v>51</v>
      </c>
      <c r="N755" t="s">
        <v>3360</v>
      </c>
      <c r="O755">
        <v>0</v>
      </c>
      <c r="P755">
        <v>53</v>
      </c>
      <c r="Q755" t="s">
        <v>3360</v>
      </c>
      <c r="R755">
        <v>0</v>
      </c>
      <c r="S755">
        <v>55</v>
      </c>
      <c r="T755" t="s">
        <v>3360</v>
      </c>
      <c r="U755">
        <v>0</v>
      </c>
      <c r="V755">
        <v>61</v>
      </c>
      <c r="W755" t="s">
        <v>3360</v>
      </c>
      <c r="X755">
        <v>0</v>
      </c>
      <c r="Z755">
        <f>IFERROR(VLOOKUP(AA755,$A$2:$D$1636,4,FALSE),"")</f>
        <v>7.3</v>
      </c>
    </row>
    <row r="756" spans="1:26">
      <c r="A756">
        <v>769</v>
      </c>
      <c r="B756" t="s">
        <v>1762</v>
      </c>
      <c r="C756" s="61" t="str">
        <f>HYPERLINK("[映雪.xlsx]类型!B14",类型!$C$14)</f>
        <v>永生</v>
      </c>
      <c r="D756">
        <v>9.9</v>
      </c>
      <c r="E756">
        <v>50</v>
      </c>
      <c r="F756" t="s">
        <v>32</v>
      </c>
      <c r="G756">
        <v>219.1</v>
      </c>
      <c r="H756">
        <v>13</v>
      </c>
      <c r="I756">
        <v>5.4</v>
      </c>
      <c r="J756">
        <v>-1</v>
      </c>
      <c r="K756" t="s">
        <v>1049</v>
      </c>
      <c r="L756">
        <v>0</v>
      </c>
      <c r="M756">
        <v>71</v>
      </c>
      <c r="N756" t="s">
        <v>3360</v>
      </c>
      <c r="O756">
        <v>0.4</v>
      </c>
      <c r="P756">
        <v>79</v>
      </c>
      <c r="Q756" t="s">
        <v>3360</v>
      </c>
      <c r="R756">
        <v>2</v>
      </c>
      <c r="S756">
        <v>86</v>
      </c>
      <c r="T756" t="s">
        <v>3360</v>
      </c>
      <c r="U756">
        <v>2.2</v>
      </c>
      <c r="V756">
        <v>81</v>
      </c>
      <c r="W756" t="s">
        <v>3360</v>
      </c>
      <c r="X756">
        <v>0</v>
      </c>
      <c r="Z756">
        <f>IFERROR(VLOOKUP(AA756,$A$2:$D$1636,4,FALSE),"")</f>
        <v>7.3</v>
      </c>
    </row>
    <row r="757" spans="1:26">
      <c r="A757">
        <v>770</v>
      </c>
      <c r="B757" t="s">
        <v>32</v>
      </c>
      <c r="C757" s="61" t="str">
        <f>HYPERLINK("[映雪.xlsx]类型!B73",类型!$C$73)</f>
        <v>加藤惠</v>
      </c>
      <c r="D757">
        <v>18.3</v>
      </c>
      <c r="E757">
        <v>50</v>
      </c>
      <c r="F757" t="s">
        <v>32</v>
      </c>
      <c r="G757">
        <v>219.1</v>
      </c>
      <c r="H757">
        <v>74</v>
      </c>
      <c r="I757">
        <v>6.1</v>
      </c>
      <c r="J757">
        <v>-1</v>
      </c>
      <c r="K757" t="s">
        <v>1763</v>
      </c>
      <c r="L757">
        <v>0</v>
      </c>
      <c r="M757">
        <v>88</v>
      </c>
      <c r="N757" t="s">
        <v>3360</v>
      </c>
      <c r="O757">
        <v>2.2</v>
      </c>
      <c r="P757">
        <v>55</v>
      </c>
      <c r="Q757" t="s">
        <v>3360</v>
      </c>
      <c r="R757">
        <v>0</v>
      </c>
      <c r="S757">
        <v>100</v>
      </c>
      <c r="T757" t="s">
        <v>3360</v>
      </c>
      <c r="U757">
        <v>10</v>
      </c>
      <c r="V757">
        <v>81</v>
      </c>
      <c r="W757" t="s">
        <v>3360</v>
      </c>
      <c r="X757">
        <v>0</v>
      </c>
      <c r="Z757">
        <f>IFERROR(VLOOKUP(AA757,$A$2:$D$1636,4,FALSE),"")</f>
        <v>7.3</v>
      </c>
    </row>
    <row r="758" spans="1:26">
      <c r="A758">
        <v>771</v>
      </c>
      <c r="B758" t="s">
        <v>1764</v>
      </c>
      <c r="C758" s="61" t="str">
        <f>HYPERLINK("[映雪.xlsx]类型!B36",类型!$C$36)</f>
        <v>文学家</v>
      </c>
      <c r="D758">
        <v>11.6</v>
      </c>
      <c r="E758">
        <v>50</v>
      </c>
      <c r="F758" t="s">
        <v>32</v>
      </c>
      <c r="G758">
        <v>219.1</v>
      </c>
      <c r="H758">
        <v>35</v>
      </c>
      <c r="I758">
        <v>9.5</v>
      </c>
      <c r="J758">
        <v>-1</v>
      </c>
      <c r="K758" t="s">
        <v>1035</v>
      </c>
      <c r="L758">
        <v>0</v>
      </c>
      <c r="M758">
        <v>54</v>
      </c>
      <c r="N758" t="s">
        <v>3360</v>
      </c>
      <c r="O758">
        <v>0</v>
      </c>
      <c r="P758">
        <v>53</v>
      </c>
      <c r="Q758" t="s">
        <v>3360</v>
      </c>
      <c r="R758">
        <v>0</v>
      </c>
      <c r="S758">
        <v>84</v>
      </c>
      <c r="T758" t="s">
        <v>3360</v>
      </c>
      <c r="U758">
        <v>2.1</v>
      </c>
      <c r="V758">
        <v>63</v>
      </c>
      <c r="W758" t="s">
        <v>3360</v>
      </c>
      <c r="X758">
        <v>0</v>
      </c>
      <c r="Z758">
        <f>IFERROR(VLOOKUP(AA758,$A$2:$D$1636,4,FALSE),"")</f>
        <v>7.3</v>
      </c>
    </row>
    <row r="759" spans="1:26">
      <c r="A759">
        <v>772</v>
      </c>
      <c r="B759" t="s">
        <v>1765</v>
      </c>
      <c r="C759" s="61" t="str">
        <f>HYPERLINK("[映雪.xlsx]类型!B29",类型!$C$29)</f>
        <v>偶像</v>
      </c>
      <c r="D759">
        <v>11.1</v>
      </c>
      <c r="E759">
        <v>50</v>
      </c>
      <c r="F759" t="s">
        <v>32</v>
      </c>
      <c r="G759">
        <v>219.1</v>
      </c>
      <c r="H759">
        <v>28</v>
      </c>
      <c r="I759">
        <v>8.8</v>
      </c>
      <c r="J759">
        <v>-1</v>
      </c>
      <c r="K759" t="s">
        <v>1053</v>
      </c>
      <c r="L759">
        <v>0</v>
      </c>
      <c r="M759">
        <v>79</v>
      </c>
      <c r="N759" t="s">
        <v>3360</v>
      </c>
      <c r="O759">
        <v>2</v>
      </c>
      <c r="P759">
        <v>69</v>
      </c>
      <c r="Q759" t="s">
        <v>3360</v>
      </c>
      <c r="R759">
        <v>0.3</v>
      </c>
      <c r="S759">
        <v>52</v>
      </c>
      <c r="T759" t="s">
        <v>3360</v>
      </c>
      <c r="U759">
        <v>0</v>
      </c>
      <c r="V759">
        <v>39</v>
      </c>
      <c r="W759" t="s">
        <v>3360</v>
      </c>
      <c r="X759">
        <v>0</v>
      </c>
      <c r="Z759">
        <f>IFERROR(VLOOKUP(AA759,$A$2:$D$1636,4,FALSE),"")</f>
        <v>7.3</v>
      </c>
    </row>
    <row r="760" spans="1:26">
      <c r="A760">
        <v>773</v>
      </c>
      <c r="B760" t="s">
        <v>1766</v>
      </c>
      <c r="C760" s="61" t="str">
        <f>HYPERLINK("[映雪.xlsx]类型!B34",类型!$C$34)</f>
        <v>宅女</v>
      </c>
      <c r="D760">
        <v>7.3</v>
      </c>
      <c r="E760">
        <v>50</v>
      </c>
      <c r="F760" t="s">
        <v>32</v>
      </c>
      <c r="G760">
        <v>219.1</v>
      </c>
      <c r="H760">
        <v>33</v>
      </c>
      <c r="I760">
        <v>7.3</v>
      </c>
      <c r="J760">
        <v>-1</v>
      </c>
      <c r="K760" t="s">
        <v>1064</v>
      </c>
      <c r="L760">
        <v>0</v>
      </c>
      <c r="M760">
        <v>39</v>
      </c>
      <c r="N760" t="s">
        <v>3360</v>
      </c>
      <c r="O760">
        <v>0</v>
      </c>
      <c r="P760">
        <v>49</v>
      </c>
      <c r="Q760" t="s">
        <v>3360</v>
      </c>
      <c r="R760">
        <v>0</v>
      </c>
      <c r="S760">
        <v>62</v>
      </c>
      <c r="T760" t="s">
        <v>3360</v>
      </c>
      <c r="U760">
        <v>0</v>
      </c>
      <c r="V760">
        <v>48</v>
      </c>
      <c r="W760" t="s">
        <v>3360</v>
      </c>
      <c r="X760">
        <v>0</v>
      </c>
      <c r="Z760">
        <f>IFERROR(VLOOKUP(AA760,$A$2:$D$1636,4,FALSE),"")</f>
        <v>7.3</v>
      </c>
    </row>
    <row r="761" spans="1:26">
      <c r="A761">
        <v>774</v>
      </c>
      <c r="B761" t="s">
        <v>1767</v>
      </c>
      <c r="C761" s="61" t="str">
        <f>HYPERLINK("[映雪.xlsx]类型!B19",类型!$C$19)</f>
        <v>妖精</v>
      </c>
      <c r="D761">
        <v>4.8</v>
      </c>
      <c r="E761">
        <v>50</v>
      </c>
      <c r="F761" t="s">
        <v>32</v>
      </c>
      <c r="G761">
        <v>219.1</v>
      </c>
      <c r="H761">
        <v>18</v>
      </c>
      <c r="I761">
        <v>4.8</v>
      </c>
      <c r="J761">
        <v>-1</v>
      </c>
      <c r="K761" t="s">
        <v>1029</v>
      </c>
      <c r="L761">
        <v>0</v>
      </c>
      <c r="M761">
        <v>51</v>
      </c>
      <c r="N761" t="s">
        <v>3360</v>
      </c>
      <c r="O761">
        <v>0</v>
      </c>
      <c r="P761">
        <v>34</v>
      </c>
      <c r="Q761" t="s">
        <v>3360</v>
      </c>
      <c r="R761">
        <v>0</v>
      </c>
      <c r="S761">
        <v>64</v>
      </c>
      <c r="T761" t="s">
        <v>3360</v>
      </c>
      <c r="U761">
        <v>0</v>
      </c>
      <c r="V761">
        <v>78</v>
      </c>
      <c r="W761" t="s">
        <v>3360</v>
      </c>
      <c r="X761">
        <v>0</v>
      </c>
      <c r="Z761">
        <f>IFERROR(VLOOKUP(AA761,$A$2:$D$1636,4,FALSE),"")</f>
        <v>7.3</v>
      </c>
    </row>
    <row r="762" spans="1:26">
      <c r="A762">
        <v>775</v>
      </c>
      <c r="B762" t="s">
        <v>690</v>
      </c>
      <c r="C762" s="61" t="str">
        <f>HYPERLINK("[映雪.xlsx]类型!B15",类型!$C$15)</f>
        <v>巫女</v>
      </c>
      <c r="D762">
        <v>11.1</v>
      </c>
      <c r="E762">
        <v>50</v>
      </c>
      <c r="F762" t="s">
        <v>32</v>
      </c>
      <c r="G762">
        <v>219.1</v>
      </c>
      <c r="H762">
        <v>14</v>
      </c>
      <c r="I762">
        <v>10.4</v>
      </c>
      <c r="J762">
        <v>-1</v>
      </c>
      <c r="K762" t="s">
        <v>1082</v>
      </c>
      <c r="L762">
        <v>0</v>
      </c>
      <c r="M762">
        <v>74</v>
      </c>
      <c r="N762" t="s">
        <v>3360</v>
      </c>
      <c r="O762">
        <v>0.4</v>
      </c>
      <c r="P762">
        <v>73</v>
      </c>
      <c r="Q762" t="s">
        <v>3360</v>
      </c>
      <c r="R762">
        <v>0.4</v>
      </c>
      <c r="S762">
        <v>51</v>
      </c>
      <c r="T762" t="s">
        <v>3360</v>
      </c>
      <c r="U762">
        <v>0</v>
      </c>
      <c r="V762">
        <v>29</v>
      </c>
      <c r="W762" t="s">
        <v>3360</v>
      </c>
      <c r="X762">
        <v>0</v>
      </c>
      <c r="Z762">
        <f>IFERROR(VLOOKUP(AA762,$A$2:$D$1636,4,FALSE),"")</f>
        <v>7.3</v>
      </c>
    </row>
    <row r="763" spans="1:26">
      <c r="A763">
        <v>776</v>
      </c>
      <c r="B763" t="s">
        <v>1768</v>
      </c>
      <c r="C763" s="61" t="str">
        <f>HYPERLINK("[映雪.xlsx]类型!B14",类型!$C$14)</f>
        <v>永生</v>
      </c>
      <c r="D763">
        <v>8.1</v>
      </c>
      <c r="E763">
        <v>50</v>
      </c>
      <c r="F763" t="s">
        <v>32</v>
      </c>
      <c r="G763">
        <v>219.1</v>
      </c>
      <c r="H763">
        <v>13</v>
      </c>
      <c r="I763">
        <v>5.4</v>
      </c>
      <c r="J763">
        <v>-1</v>
      </c>
      <c r="K763" t="s">
        <v>1647</v>
      </c>
      <c r="L763">
        <v>0</v>
      </c>
      <c r="M763">
        <v>65</v>
      </c>
      <c r="N763" t="s">
        <v>3360</v>
      </c>
      <c r="O763">
        <v>0.3</v>
      </c>
      <c r="P763">
        <v>68</v>
      </c>
      <c r="Q763" t="s">
        <v>3360</v>
      </c>
      <c r="R763">
        <v>0.3</v>
      </c>
      <c r="S763">
        <v>83</v>
      </c>
      <c r="T763" t="s">
        <v>3360</v>
      </c>
      <c r="U763">
        <v>2.1</v>
      </c>
      <c r="V763">
        <v>13</v>
      </c>
      <c r="W763" t="s">
        <v>3360</v>
      </c>
      <c r="X763">
        <v>0</v>
      </c>
      <c r="Z763">
        <f>IFERROR(VLOOKUP(AA763,$A$2:$D$1636,4,FALSE),"")</f>
        <v>7.3</v>
      </c>
    </row>
    <row r="764" spans="1:26">
      <c r="A764">
        <v>777</v>
      </c>
      <c r="B764" t="s">
        <v>1769</v>
      </c>
      <c r="C764" s="61" t="str">
        <f>HYPERLINK("[映雪.xlsx]类型!B2",类型!$C$2)</f>
        <v>统御强化</v>
      </c>
      <c r="D764">
        <v>4.9</v>
      </c>
      <c r="E764">
        <v>50</v>
      </c>
      <c r="F764" t="s">
        <v>32</v>
      </c>
      <c r="G764">
        <v>219.1</v>
      </c>
      <c r="H764">
        <v>1</v>
      </c>
      <c r="I764">
        <v>4.5</v>
      </c>
      <c r="J764">
        <v>-1</v>
      </c>
      <c r="K764" t="s">
        <v>1046</v>
      </c>
      <c r="L764">
        <v>0</v>
      </c>
      <c r="M764">
        <v>71</v>
      </c>
      <c r="N764" t="s">
        <v>3360</v>
      </c>
      <c r="O764">
        <v>0.4</v>
      </c>
      <c r="P764">
        <v>51</v>
      </c>
      <c r="Q764" t="s">
        <v>3360</v>
      </c>
      <c r="R764">
        <v>0</v>
      </c>
      <c r="S764">
        <v>61</v>
      </c>
      <c r="T764" t="s">
        <v>3360</v>
      </c>
      <c r="U764">
        <v>0</v>
      </c>
      <c r="V764">
        <v>77</v>
      </c>
      <c r="W764" t="s">
        <v>3360</v>
      </c>
      <c r="X764">
        <v>0</v>
      </c>
      <c r="Z764">
        <f>IFERROR(VLOOKUP(AA764,$A$2:$D$1636,4,FALSE),"")</f>
        <v>7.3</v>
      </c>
    </row>
    <row r="765" spans="1:26">
      <c r="A765">
        <v>778</v>
      </c>
      <c r="B765" t="s">
        <v>1770</v>
      </c>
      <c r="C765" s="61" t="str">
        <f>HYPERLINK("[映雪.xlsx]类型!B10",类型!$C$10)</f>
        <v>学者</v>
      </c>
      <c r="D765">
        <v>8.9</v>
      </c>
      <c r="E765">
        <v>50</v>
      </c>
      <c r="F765" t="s">
        <v>32</v>
      </c>
      <c r="G765">
        <v>219.1</v>
      </c>
      <c r="H765">
        <v>9</v>
      </c>
      <c r="I765">
        <v>8.1</v>
      </c>
      <c r="J765">
        <v>-1</v>
      </c>
      <c r="K765" t="s">
        <v>1019</v>
      </c>
      <c r="L765">
        <v>0</v>
      </c>
      <c r="M765">
        <v>52</v>
      </c>
      <c r="N765" t="s">
        <v>3360</v>
      </c>
      <c r="O765">
        <v>0</v>
      </c>
      <c r="P765">
        <v>76</v>
      </c>
      <c r="Q765" t="s">
        <v>3360</v>
      </c>
      <c r="R765">
        <v>0.4</v>
      </c>
      <c r="S765">
        <v>77</v>
      </c>
      <c r="T765" t="s">
        <v>3360</v>
      </c>
      <c r="U765">
        <v>0.4</v>
      </c>
      <c r="V765">
        <v>56</v>
      </c>
      <c r="W765" t="s">
        <v>3360</v>
      </c>
      <c r="X765">
        <v>0</v>
      </c>
      <c r="Z765">
        <f>IFERROR(VLOOKUP(AA765,$A$2:$D$1636,4,FALSE),"")</f>
        <v>7.3</v>
      </c>
    </row>
    <row r="766" spans="1:26">
      <c r="A766">
        <v>779</v>
      </c>
      <c r="B766" t="s">
        <v>1771</v>
      </c>
      <c r="C766" s="61" t="str">
        <f>HYPERLINK("[映雪.xlsx]类型!B21",类型!$C$21)</f>
        <v>游魂</v>
      </c>
      <c r="D766">
        <v>6.5</v>
      </c>
      <c r="E766">
        <v>50</v>
      </c>
      <c r="F766" t="s">
        <v>32</v>
      </c>
      <c r="G766">
        <v>219.1</v>
      </c>
      <c r="H766">
        <v>20</v>
      </c>
      <c r="I766">
        <v>6.5</v>
      </c>
      <c r="J766">
        <v>-1</v>
      </c>
      <c r="K766" t="s">
        <v>1067</v>
      </c>
      <c r="L766">
        <v>0</v>
      </c>
      <c r="M766">
        <v>43</v>
      </c>
      <c r="N766" t="s">
        <v>3360</v>
      </c>
      <c r="O766">
        <v>0</v>
      </c>
      <c r="P766">
        <v>47</v>
      </c>
      <c r="Q766" t="s">
        <v>3360</v>
      </c>
      <c r="R766">
        <v>0</v>
      </c>
      <c r="S766">
        <v>50</v>
      </c>
      <c r="T766" t="s">
        <v>3360</v>
      </c>
      <c r="U766">
        <v>0</v>
      </c>
      <c r="V766">
        <v>63</v>
      </c>
      <c r="W766" t="s">
        <v>3360</v>
      </c>
      <c r="X766">
        <v>0</v>
      </c>
      <c r="Z766">
        <f>IFERROR(VLOOKUP(AA766,$A$2:$D$1636,4,FALSE),"")</f>
        <v>7.3</v>
      </c>
    </row>
    <row r="767" spans="1:26">
      <c r="A767">
        <v>780</v>
      </c>
      <c r="B767" t="s">
        <v>1772</v>
      </c>
      <c r="C767" s="61" t="str">
        <f>HYPERLINK("[映雪.xlsx]类型!B22",类型!$C$22)</f>
        <v>傲娇</v>
      </c>
      <c r="D767">
        <v>4</v>
      </c>
      <c r="E767">
        <v>50</v>
      </c>
      <c r="F767" t="s">
        <v>32</v>
      </c>
      <c r="G767">
        <v>219.1</v>
      </c>
      <c r="H767">
        <v>21</v>
      </c>
      <c r="I767">
        <v>4</v>
      </c>
      <c r="J767">
        <v>-1</v>
      </c>
      <c r="K767" t="s">
        <v>1022</v>
      </c>
      <c r="L767">
        <v>0</v>
      </c>
      <c r="M767">
        <v>64</v>
      </c>
      <c r="N767" t="s">
        <v>3360</v>
      </c>
      <c r="O767">
        <v>0</v>
      </c>
      <c r="P767">
        <v>52</v>
      </c>
      <c r="Q767" t="s">
        <v>3360</v>
      </c>
      <c r="R767">
        <v>0</v>
      </c>
      <c r="S767">
        <v>59</v>
      </c>
      <c r="T767" t="s">
        <v>3360</v>
      </c>
      <c r="U767">
        <v>0</v>
      </c>
      <c r="V767">
        <v>64</v>
      </c>
      <c r="W767" t="s">
        <v>3360</v>
      </c>
      <c r="X767">
        <v>0</v>
      </c>
      <c r="Z767">
        <f>IFERROR(VLOOKUP(AA767,$A$2:$D$1636,4,FALSE),"")</f>
        <v>7.3</v>
      </c>
    </row>
    <row r="768" spans="1:26">
      <c r="A768">
        <v>781</v>
      </c>
      <c r="B768" t="s">
        <v>693</v>
      </c>
      <c r="C768" s="61" t="str">
        <f>HYPERLINK("[映雪.xlsx]类型!B32",类型!$C$32)</f>
        <v>魔法少女</v>
      </c>
      <c r="D768">
        <v>5.5</v>
      </c>
      <c r="E768">
        <v>50</v>
      </c>
      <c r="F768" t="s">
        <v>32</v>
      </c>
      <c r="G768">
        <v>219.1</v>
      </c>
      <c r="H768">
        <v>31</v>
      </c>
      <c r="I768">
        <v>4.4</v>
      </c>
      <c r="J768">
        <v>-1</v>
      </c>
      <c r="K768" t="s">
        <v>1072</v>
      </c>
      <c r="L768">
        <v>0</v>
      </c>
      <c r="M768">
        <v>68</v>
      </c>
      <c r="N768" t="s">
        <v>3360</v>
      </c>
      <c r="O768">
        <v>0.3</v>
      </c>
      <c r="P768">
        <v>77</v>
      </c>
      <c r="Q768" t="s">
        <v>3360</v>
      </c>
      <c r="R768">
        <v>0.4</v>
      </c>
      <c r="S768">
        <v>67</v>
      </c>
      <c r="T768" t="s">
        <v>3360</v>
      </c>
      <c r="U768">
        <v>0.3</v>
      </c>
      <c r="V768">
        <v>72</v>
      </c>
      <c r="W768" t="s">
        <v>3360</v>
      </c>
      <c r="X768">
        <v>0</v>
      </c>
      <c r="Z768">
        <f>IFERROR(VLOOKUP(AA768,$A$2:$D$1636,4,FALSE),"")</f>
        <v>7.3</v>
      </c>
    </row>
    <row r="769" spans="1:26">
      <c r="A769">
        <v>782</v>
      </c>
      <c r="B769" t="s">
        <v>1773</v>
      </c>
      <c r="C769" s="61" t="str">
        <f>HYPERLINK("[映雪.xlsx]类型!B33",类型!$C$33)</f>
        <v>魔女</v>
      </c>
      <c r="D769">
        <v>6.8</v>
      </c>
      <c r="E769">
        <v>50</v>
      </c>
      <c r="F769" t="s">
        <v>32</v>
      </c>
      <c r="G769">
        <v>219.1</v>
      </c>
      <c r="H769">
        <v>32</v>
      </c>
      <c r="I769">
        <v>6</v>
      </c>
      <c r="J769">
        <v>-1</v>
      </c>
      <c r="K769" t="s">
        <v>1061</v>
      </c>
      <c r="L769">
        <v>0</v>
      </c>
      <c r="M769">
        <v>39</v>
      </c>
      <c r="N769" t="s">
        <v>3360</v>
      </c>
      <c r="O769">
        <v>0</v>
      </c>
      <c r="P769">
        <v>72</v>
      </c>
      <c r="Q769" t="s">
        <v>3360</v>
      </c>
      <c r="R769">
        <v>0.4</v>
      </c>
      <c r="S769">
        <v>78</v>
      </c>
      <c r="T769" t="s">
        <v>3360</v>
      </c>
      <c r="U769">
        <v>0.4</v>
      </c>
      <c r="V769">
        <v>45</v>
      </c>
      <c r="W769" t="s">
        <v>3360</v>
      </c>
      <c r="X769">
        <v>0</v>
      </c>
      <c r="Z769">
        <f>IFERROR(VLOOKUP(AA769,$A$2:$D$1636,4,FALSE),"")</f>
        <v>7.3</v>
      </c>
    </row>
    <row r="770" spans="1:26">
      <c r="A770">
        <v>783</v>
      </c>
      <c r="B770" t="s">
        <v>1774</v>
      </c>
      <c r="C770" s="61" t="str">
        <f>HYPERLINK("[映雪.xlsx]类型!B28",类型!$C$28)</f>
        <v>战法师</v>
      </c>
      <c r="D770">
        <v>6.6</v>
      </c>
      <c r="E770">
        <v>50</v>
      </c>
      <c r="F770" t="s">
        <v>32</v>
      </c>
      <c r="G770">
        <v>219.1</v>
      </c>
      <c r="H770">
        <v>27</v>
      </c>
      <c r="I770">
        <v>4.1</v>
      </c>
      <c r="J770">
        <v>-1</v>
      </c>
      <c r="K770" t="s">
        <v>1037</v>
      </c>
      <c r="L770">
        <v>0</v>
      </c>
      <c r="M770">
        <v>50</v>
      </c>
      <c r="N770" t="s">
        <v>3360</v>
      </c>
      <c r="O770">
        <v>0</v>
      </c>
      <c r="P770">
        <v>87</v>
      </c>
      <c r="Q770" t="s">
        <v>3360</v>
      </c>
      <c r="R770">
        <v>2.2</v>
      </c>
      <c r="S770">
        <v>66</v>
      </c>
      <c r="T770" t="s">
        <v>3360</v>
      </c>
      <c r="U770">
        <v>0.3</v>
      </c>
      <c r="V770">
        <v>54</v>
      </c>
      <c r="W770" t="s">
        <v>3360</v>
      </c>
      <c r="X770">
        <v>0</v>
      </c>
      <c r="Z770">
        <f>IFERROR(VLOOKUP(AA770,$A$2:$D$1636,4,FALSE),"")</f>
        <v>7.3</v>
      </c>
    </row>
    <row r="771" spans="1:26">
      <c r="A771">
        <v>784</v>
      </c>
      <c r="B771" t="s">
        <v>1775</v>
      </c>
      <c r="C771" s="61" t="str">
        <f>HYPERLINK("[映雪.xlsx]类型!B30",类型!$C$30)</f>
        <v>黑幕</v>
      </c>
      <c r="D771">
        <v>7.8</v>
      </c>
      <c r="E771">
        <v>50</v>
      </c>
      <c r="F771" t="s">
        <v>32</v>
      </c>
      <c r="G771">
        <v>219.1</v>
      </c>
      <c r="H771">
        <v>29</v>
      </c>
      <c r="I771">
        <v>5.7</v>
      </c>
      <c r="J771">
        <v>-1</v>
      </c>
      <c r="K771" t="s">
        <v>1091</v>
      </c>
      <c r="L771">
        <v>0</v>
      </c>
      <c r="M771">
        <v>47</v>
      </c>
      <c r="N771" t="s">
        <v>3360</v>
      </c>
      <c r="O771">
        <v>0</v>
      </c>
      <c r="P771">
        <v>83</v>
      </c>
      <c r="Q771" t="s">
        <v>3360</v>
      </c>
      <c r="R771">
        <v>2.1</v>
      </c>
      <c r="S771">
        <v>42</v>
      </c>
      <c r="T771" t="s">
        <v>3360</v>
      </c>
      <c r="U771">
        <v>0</v>
      </c>
      <c r="V771">
        <v>36</v>
      </c>
      <c r="W771" t="s">
        <v>3360</v>
      </c>
      <c r="X771">
        <v>0</v>
      </c>
      <c r="Z771">
        <f>IFERROR(VLOOKUP(AA771,$A$2:$D$1636,4,FALSE),"")</f>
        <v>7.3</v>
      </c>
    </row>
    <row r="772" spans="1:26">
      <c r="A772">
        <v>785</v>
      </c>
      <c r="B772" t="s">
        <v>1776</v>
      </c>
      <c r="C772" s="61" t="str">
        <f>HYPERLINK("[映雪.xlsx]类型!B42",类型!$C$42)</f>
        <v>魔剑士</v>
      </c>
      <c r="D772">
        <v>7.1</v>
      </c>
      <c r="E772">
        <v>50</v>
      </c>
      <c r="F772" t="s">
        <v>32</v>
      </c>
      <c r="G772">
        <v>219.1</v>
      </c>
      <c r="H772">
        <v>41</v>
      </c>
      <c r="I772">
        <v>6.3</v>
      </c>
      <c r="J772">
        <v>-1</v>
      </c>
      <c r="K772" t="s">
        <v>1085</v>
      </c>
      <c r="L772">
        <v>0</v>
      </c>
      <c r="M772">
        <v>54</v>
      </c>
      <c r="N772" t="s">
        <v>3360</v>
      </c>
      <c r="O772">
        <v>0</v>
      </c>
      <c r="P772">
        <v>76</v>
      </c>
      <c r="Q772" t="s">
        <v>3360</v>
      </c>
      <c r="R772">
        <v>0.4</v>
      </c>
      <c r="S772">
        <v>75</v>
      </c>
      <c r="T772" t="s">
        <v>3360</v>
      </c>
      <c r="U772">
        <v>0.4</v>
      </c>
      <c r="V772">
        <v>42</v>
      </c>
      <c r="W772" t="s">
        <v>3360</v>
      </c>
      <c r="X772">
        <v>0</v>
      </c>
      <c r="Z772">
        <f>IFERROR(VLOOKUP(AA772,$A$2:$D$1636,4,FALSE),"")</f>
        <v>7.3</v>
      </c>
    </row>
    <row r="773" spans="1:26">
      <c r="A773">
        <v>786</v>
      </c>
      <c r="B773" t="s">
        <v>696</v>
      </c>
      <c r="C773" s="61" t="str">
        <f>HYPERLINK("[映雪.xlsx]类型!B20",类型!$C$20)</f>
        <v>指挥官</v>
      </c>
      <c r="D773">
        <v>12.5</v>
      </c>
      <c r="E773">
        <v>50</v>
      </c>
      <c r="F773" t="s">
        <v>32</v>
      </c>
      <c r="G773">
        <v>219.1</v>
      </c>
      <c r="H773">
        <v>19</v>
      </c>
      <c r="I773">
        <v>10.1</v>
      </c>
      <c r="J773">
        <v>-1</v>
      </c>
      <c r="K773" t="s">
        <v>1046</v>
      </c>
      <c r="L773">
        <v>0</v>
      </c>
      <c r="M773">
        <v>83</v>
      </c>
      <c r="N773" t="s">
        <v>3360</v>
      </c>
      <c r="O773">
        <v>2.1</v>
      </c>
      <c r="P773">
        <v>53</v>
      </c>
      <c r="Q773" t="s">
        <v>3360</v>
      </c>
      <c r="R773">
        <v>0</v>
      </c>
      <c r="S773">
        <v>71</v>
      </c>
      <c r="T773" t="s">
        <v>3360</v>
      </c>
      <c r="U773">
        <v>0.4</v>
      </c>
      <c r="V773">
        <v>58</v>
      </c>
      <c r="W773" t="s">
        <v>3360</v>
      </c>
      <c r="X773">
        <v>0</v>
      </c>
      <c r="Z773">
        <f>IFERROR(VLOOKUP(AA773,$A$2:$D$1636,4,FALSE),"")</f>
        <v>7.3</v>
      </c>
    </row>
    <row r="774" spans="1:26">
      <c r="A774">
        <v>787</v>
      </c>
      <c r="B774" t="s">
        <v>1777</v>
      </c>
      <c r="C774" s="61" t="str">
        <f>HYPERLINK("[映雪.xlsx]类型!B24",类型!$C$24)</f>
        <v>艺术家</v>
      </c>
      <c r="D774">
        <v>3.8</v>
      </c>
      <c r="E774">
        <v>50</v>
      </c>
      <c r="F774" t="s">
        <v>32</v>
      </c>
      <c r="G774">
        <v>219.1</v>
      </c>
      <c r="H774">
        <v>23</v>
      </c>
      <c r="I774">
        <v>3.8</v>
      </c>
      <c r="J774">
        <v>-1</v>
      </c>
      <c r="K774" t="s">
        <v>1022</v>
      </c>
      <c r="L774">
        <v>0</v>
      </c>
      <c r="M774">
        <v>60</v>
      </c>
      <c r="N774" t="s">
        <v>3360</v>
      </c>
      <c r="O774">
        <v>0</v>
      </c>
      <c r="P774">
        <v>58</v>
      </c>
      <c r="Q774" t="s">
        <v>3360</v>
      </c>
      <c r="R774">
        <v>0</v>
      </c>
      <c r="S774">
        <v>53</v>
      </c>
      <c r="T774" t="s">
        <v>3360</v>
      </c>
      <c r="U774">
        <v>0</v>
      </c>
      <c r="V774">
        <v>65</v>
      </c>
      <c r="W774" t="s">
        <v>3360</v>
      </c>
      <c r="X774">
        <v>0</v>
      </c>
      <c r="Z774">
        <f>IFERROR(VLOOKUP(AA774,$A$2:$D$1636,4,FALSE),"")</f>
        <v>7.3</v>
      </c>
    </row>
    <row r="775" spans="1:26">
      <c r="A775">
        <v>788</v>
      </c>
      <c r="B775" t="s">
        <v>1778</v>
      </c>
      <c r="C775" s="61" t="str">
        <f>HYPERLINK("[映雪.xlsx]类型!B36",类型!$C$36)</f>
        <v>文学家</v>
      </c>
      <c r="D775">
        <v>9.9</v>
      </c>
      <c r="E775">
        <v>50</v>
      </c>
      <c r="F775" t="s">
        <v>32</v>
      </c>
      <c r="G775">
        <v>219.1</v>
      </c>
      <c r="H775">
        <v>35</v>
      </c>
      <c r="I775">
        <v>9.5</v>
      </c>
      <c r="J775">
        <v>-1</v>
      </c>
      <c r="K775" t="s">
        <v>1031</v>
      </c>
      <c r="L775">
        <v>0</v>
      </c>
      <c r="M775">
        <v>48</v>
      </c>
      <c r="N775" t="s">
        <v>3360</v>
      </c>
      <c r="O775">
        <v>0</v>
      </c>
      <c r="P775">
        <v>49</v>
      </c>
      <c r="Q775" t="s">
        <v>3360</v>
      </c>
      <c r="R775">
        <v>0</v>
      </c>
      <c r="S775">
        <v>70</v>
      </c>
      <c r="T775" t="s">
        <v>3360</v>
      </c>
      <c r="U775">
        <v>0.3</v>
      </c>
      <c r="V775">
        <v>63</v>
      </c>
      <c r="W775" t="s">
        <v>3360</v>
      </c>
      <c r="X775">
        <v>0</v>
      </c>
      <c r="Z775">
        <f>IFERROR(VLOOKUP(AA775,$A$2:$D$1636,4,FALSE),"")</f>
        <v>7.3</v>
      </c>
    </row>
    <row r="776" spans="1:26">
      <c r="A776">
        <v>789</v>
      </c>
      <c r="B776" t="s">
        <v>1779</v>
      </c>
      <c r="C776" s="61" t="str">
        <f>HYPERLINK("[映雪.xlsx]类型!B9",类型!$C$9)</f>
        <v>家政全能</v>
      </c>
      <c r="D776">
        <v>3.5</v>
      </c>
      <c r="E776">
        <v>50</v>
      </c>
      <c r="F776" t="s">
        <v>32</v>
      </c>
      <c r="G776">
        <v>219.1</v>
      </c>
      <c r="H776">
        <v>8</v>
      </c>
      <c r="I776">
        <v>3.5</v>
      </c>
      <c r="J776">
        <v>-1</v>
      </c>
      <c r="K776" t="s">
        <v>1029</v>
      </c>
      <c r="L776">
        <v>0</v>
      </c>
      <c r="M776">
        <v>40</v>
      </c>
      <c r="N776" t="s">
        <v>3360</v>
      </c>
      <c r="O776">
        <v>0</v>
      </c>
      <c r="P776">
        <v>41</v>
      </c>
      <c r="Q776" t="s">
        <v>3360</v>
      </c>
      <c r="R776">
        <v>0</v>
      </c>
      <c r="S776">
        <v>52</v>
      </c>
      <c r="T776" t="s">
        <v>3360</v>
      </c>
      <c r="U776">
        <v>0</v>
      </c>
      <c r="V776">
        <v>73</v>
      </c>
      <c r="W776" t="s">
        <v>3360</v>
      </c>
      <c r="X776">
        <v>0</v>
      </c>
      <c r="Z776">
        <f>IFERROR(VLOOKUP(AA776,$A$2:$D$1636,4,FALSE),"")</f>
        <v>7.3</v>
      </c>
    </row>
    <row r="777" spans="1:26">
      <c r="A777">
        <v>790</v>
      </c>
      <c r="B777" t="s">
        <v>1780</v>
      </c>
      <c r="C777" s="61" t="str">
        <f>HYPERLINK("[映雪.xlsx]类型!B26",类型!$C$26)</f>
        <v>剑豪</v>
      </c>
      <c r="D777">
        <v>4.2</v>
      </c>
      <c r="E777">
        <v>50</v>
      </c>
      <c r="F777" t="s">
        <v>32</v>
      </c>
      <c r="G777">
        <v>219.1</v>
      </c>
      <c r="H777">
        <v>25</v>
      </c>
      <c r="I777">
        <v>3.9</v>
      </c>
      <c r="J777">
        <v>-1</v>
      </c>
      <c r="K777" t="s">
        <v>1085</v>
      </c>
      <c r="L777">
        <v>0</v>
      </c>
      <c r="M777">
        <v>51</v>
      </c>
      <c r="N777" t="s">
        <v>3360</v>
      </c>
      <c r="O777">
        <v>0</v>
      </c>
      <c r="P777">
        <v>69</v>
      </c>
      <c r="Q777" t="s">
        <v>3360</v>
      </c>
      <c r="R777">
        <v>0.3</v>
      </c>
      <c r="S777">
        <v>33</v>
      </c>
      <c r="T777" t="s">
        <v>3360</v>
      </c>
      <c r="U777">
        <v>0</v>
      </c>
      <c r="V777">
        <v>61</v>
      </c>
      <c r="W777" t="s">
        <v>3360</v>
      </c>
      <c r="X777">
        <v>0</v>
      </c>
      <c r="Z777">
        <f>IFERROR(VLOOKUP(AA777,$A$2:$D$1636,4,FALSE),"")</f>
        <v>7.3</v>
      </c>
    </row>
    <row r="778" spans="1:26">
      <c r="A778">
        <v>791</v>
      </c>
      <c r="B778" t="s">
        <v>1781</v>
      </c>
      <c r="C778" s="61" t="str">
        <f>HYPERLINK("[映雪.xlsx]类型!B3",类型!$C$3)</f>
        <v>武勇强化</v>
      </c>
      <c r="D778">
        <v>3.9</v>
      </c>
      <c r="E778">
        <v>50</v>
      </c>
      <c r="F778" t="s">
        <v>32</v>
      </c>
      <c r="G778">
        <v>219.1</v>
      </c>
      <c r="H778">
        <v>2</v>
      </c>
      <c r="I778">
        <v>3.5</v>
      </c>
      <c r="J778">
        <v>-1</v>
      </c>
      <c r="K778" t="s">
        <v>1036</v>
      </c>
      <c r="L778">
        <v>0</v>
      </c>
      <c r="M778">
        <v>63</v>
      </c>
      <c r="N778" t="s">
        <v>3360</v>
      </c>
      <c r="O778">
        <v>0</v>
      </c>
      <c r="P778">
        <v>76</v>
      </c>
      <c r="Q778" t="s">
        <v>3360</v>
      </c>
      <c r="R778">
        <v>0.4</v>
      </c>
      <c r="S778">
        <v>59</v>
      </c>
      <c r="T778" t="s">
        <v>3360</v>
      </c>
      <c r="U778">
        <v>0</v>
      </c>
      <c r="V778">
        <v>74</v>
      </c>
      <c r="W778" t="s">
        <v>3360</v>
      </c>
      <c r="X778">
        <v>0</v>
      </c>
      <c r="Z778">
        <f>IFERROR(VLOOKUP(AA778,$A$2:$D$1636,4,FALSE),"")</f>
        <v>7.3</v>
      </c>
    </row>
    <row r="779" spans="1:26">
      <c r="A779">
        <v>792</v>
      </c>
      <c r="B779" t="s">
        <v>1782</v>
      </c>
      <c r="C779" s="61" t="str">
        <f>HYPERLINK("[映雪.xlsx]类型!B23",类型!$C$23)</f>
        <v>管家</v>
      </c>
      <c r="D779">
        <v>6.8</v>
      </c>
      <c r="E779">
        <v>50</v>
      </c>
      <c r="F779" t="s">
        <v>32</v>
      </c>
      <c r="G779">
        <v>219.1</v>
      </c>
      <c r="H779">
        <v>22</v>
      </c>
      <c r="I779">
        <v>6.4</v>
      </c>
      <c r="J779">
        <v>-1</v>
      </c>
      <c r="K779" t="s">
        <v>1029</v>
      </c>
      <c r="L779">
        <v>0</v>
      </c>
      <c r="M779">
        <v>50</v>
      </c>
      <c r="N779" t="s">
        <v>3360</v>
      </c>
      <c r="O779">
        <v>0</v>
      </c>
      <c r="P779">
        <v>72</v>
      </c>
      <c r="Q779" t="s">
        <v>3360</v>
      </c>
      <c r="R779">
        <v>0.4</v>
      </c>
      <c r="S779">
        <v>64</v>
      </c>
      <c r="T779" t="s">
        <v>3360</v>
      </c>
      <c r="U779">
        <v>0</v>
      </c>
      <c r="V779">
        <v>79</v>
      </c>
      <c r="W779" t="s">
        <v>3360</v>
      </c>
      <c r="X779">
        <v>0</v>
      </c>
      <c r="Z779">
        <f>IFERROR(VLOOKUP(AA779,$A$2:$D$1636,4,FALSE),"")</f>
        <v>7.3</v>
      </c>
    </row>
    <row r="780" spans="1:26">
      <c r="A780">
        <v>793</v>
      </c>
      <c r="B780" t="s">
        <v>1783</v>
      </c>
      <c r="C780" s="61" t="str">
        <f>HYPERLINK("[映雪.xlsx]类型!B27",类型!$C$27)</f>
        <v>骑士</v>
      </c>
      <c r="D780">
        <v>6.5</v>
      </c>
      <c r="E780">
        <v>50</v>
      </c>
      <c r="F780" t="s">
        <v>32</v>
      </c>
      <c r="G780">
        <v>219.1</v>
      </c>
      <c r="H780">
        <v>26</v>
      </c>
      <c r="I780">
        <v>6.5</v>
      </c>
      <c r="J780">
        <v>-1</v>
      </c>
      <c r="K780" t="s">
        <v>1060</v>
      </c>
      <c r="L780">
        <v>0</v>
      </c>
      <c r="M780">
        <v>44</v>
      </c>
      <c r="N780" t="s">
        <v>3360</v>
      </c>
      <c r="O780">
        <v>0</v>
      </c>
      <c r="P780">
        <v>62</v>
      </c>
      <c r="Q780" t="s">
        <v>3360</v>
      </c>
      <c r="R780">
        <v>0</v>
      </c>
      <c r="S780">
        <v>52</v>
      </c>
      <c r="T780" t="s">
        <v>3360</v>
      </c>
      <c r="U780">
        <v>0</v>
      </c>
      <c r="V780">
        <v>57</v>
      </c>
      <c r="W780" t="s">
        <v>3360</v>
      </c>
      <c r="X780">
        <v>0</v>
      </c>
      <c r="Z780">
        <f>IFERROR(VLOOKUP(AA780,$A$2:$D$1636,4,FALSE),"")</f>
        <v>7.3</v>
      </c>
    </row>
    <row r="781" spans="1:26">
      <c r="A781">
        <v>794</v>
      </c>
      <c r="B781" t="s">
        <v>1784</v>
      </c>
      <c r="C781" s="61" t="str">
        <f>HYPERLINK("[映雪.xlsx]类型!B39",类型!$C$39)</f>
        <v>狙撃手</v>
      </c>
      <c r="D781">
        <v>6.1</v>
      </c>
      <c r="E781">
        <v>50</v>
      </c>
      <c r="F781" t="s">
        <v>32</v>
      </c>
      <c r="G781">
        <v>219.1</v>
      </c>
      <c r="H781">
        <v>38</v>
      </c>
      <c r="I781">
        <v>5.7</v>
      </c>
      <c r="J781">
        <v>-1</v>
      </c>
      <c r="K781" t="s">
        <v>1067</v>
      </c>
      <c r="L781">
        <v>0</v>
      </c>
      <c r="M781">
        <v>44</v>
      </c>
      <c r="N781" t="s">
        <v>3360</v>
      </c>
      <c r="O781">
        <v>0</v>
      </c>
      <c r="P781">
        <v>60</v>
      </c>
      <c r="Q781" t="s">
        <v>3360</v>
      </c>
      <c r="R781">
        <v>0</v>
      </c>
      <c r="S781">
        <v>74</v>
      </c>
      <c r="T781" t="s">
        <v>3360</v>
      </c>
      <c r="U781">
        <v>0.4</v>
      </c>
      <c r="V781">
        <v>44</v>
      </c>
      <c r="W781" t="s">
        <v>3360</v>
      </c>
      <c r="X781">
        <v>0</v>
      </c>
      <c r="Z781">
        <f>IFERROR(VLOOKUP(AA781,$A$2:$D$1636,4,FALSE),"")</f>
        <v>7.3</v>
      </c>
    </row>
    <row r="782" spans="1:26">
      <c r="A782">
        <v>795</v>
      </c>
      <c r="B782" t="s">
        <v>1785</v>
      </c>
      <c r="C782" s="61" t="str">
        <f>HYPERLINK("[映雪.xlsx]类型!B34",类型!$C$34)</f>
        <v>宅女</v>
      </c>
      <c r="D782">
        <v>7.7</v>
      </c>
      <c r="E782">
        <v>50</v>
      </c>
      <c r="F782" t="s">
        <v>32</v>
      </c>
      <c r="G782">
        <v>219.1</v>
      </c>
      <c r="H782">
        <v>33</v>
      </c>
      <c r="I782">
        <v>7.3</v>
      </c>
      <c r="J782">
        <v>-1</v>
      </c>
      <c r="K782" t="s">
        <v>1019</v>
      </c>
      <c r="L782">
        <v>0</v>
      </c>
      <c r="M782">
        <v>41</v>
      </c>
      <c r="N782" t="s">
        <v>3360</v>
      </c>
      <c r="O782">
        <v>0</v>
      </c>
      <c r="P782">
        <v>59</v>
      </c>
      <c r="Q782" t="s">
        <v>3360</v>
      </c>
      <c r="R782">
        <v>0</v>
      </c>
      <c r="S782">
        <v>75</v>
      </c>
      <c r="T782" t="s">
        <v>3360</v>
      </c>
      <c r="U782">
        <v>0.4</v>
      </c>
      <c r="V782">
        <v>66</v>
      </c>
      <c r="W782" t="s">
        <v>3360</v>
      </c>
      <c r="X782">
        <v>0</v>
      </c>
      <c r="Z782">
        <f>IFERROR(VLOOKUP(AA782,$A$2:$D$1636,4,FALSE),"")</f>
        <v>7.3</v>
      </c>
    </row>
    <row r="783" spans="1:26">
      <c r="A783">
        <v>796</v>
      </c>
      <c r="B783" t="s">
        <v>699</v>
      </c>
      <c r="C783" s="61" t="str">
        <f>HYPERLINK("[映雪.xlsx]类型!B3",类型!$C$3)</f>
        <v>武勇强化</v>
      </c>
      <c r="D783">
        <v>4.2</v>
      </c>
      <c r="E783">
        <v>50</v>
      </c>
      <c r="F783" t="s">
        <v>32</v>
      </c>
      <c r="G783">
        <v>219.1</v>
      </c>
      <c r="H783">
        <v>2</v>
      </c>
      <c r="I783">
        <v>3.5</v>
      </c>
      <c r="J783">
        <v>-1</v>
      </c>
      <c r="K783" t="s">
        <v>1046</v>
      </c>
      <c r="L783">
        <v>0</v>
      </c>
      <c r="M783">
        <v>71</v>
      </c>
      <c r="N783" t="s">
        <v>3360</v>
      </c>
      <c r="O783">
        <v>0.4</v>
      </c>
      <c r="P783">
        <v>66</v>
      </c>
      <c r="Q783" t="s">
        <v>3360</v>
      </c>
      <c r="R783">
        <v>0.3</v>
      </c>
      <c r="S783">
        <v>53</v>
      </c>
      <c r="T783" t="s">
        <v>3360</v>
      </c>
      <c r="U783">
        <v>0</v>
      </c>
      <c r="V783">
        <v>60</v>
      </c>
      <c r="W783" t="s">
        <v>3360</v>
      </c>
      <c r="X783">
        <v>0</v>
      </c>
      <c r="Z783">
        <f>IFERROR(VLOOKUP(AA783,$A$2:$D$1636,4,FALSE),"")</f>
        <v>7.3</v>
      </c>
    </row>
    <row r="784" spans="1:26">
      <c r="A784">
        <v>797</v>
      </c>
      <c r="B784" t="s">
        <v>1786</v>
      </c>
      <c r="C784" s="61" t="str">
        <f>HYPERLINK("[映雪.xlsx]类型!B4",类型!$C$4)</f>
        <v>智慧强化</v>
      </c>
      <c r="D784">
        <v>5.5</v>
      </c>
      <c r="E784">
        <v>50</v>
      </c>
      <c r="F784" t="s">
        <v>32</v>
      </c>
      <c r="G784">
        <v>219.1</v>
      </c>
      <c r="H784">
        <v>3</v>
      </c>
      <c r="I784">
        <v>5.5</v>
      </c>
      <c r="J784">
        <v>-1</v>
      </c>
      <c r="K784" t="s">
        <v>1060</v>
      </c>
      <c r="L784">
        <v>0</v>
      </c>
      <c r="M784">
        <v>64</v>
      </c>
      <c r="N784" t="s">
        <v>3360</v>
      </c>
      <c r="O784">
        <v>0</v>
      </c>
      <c r="P784">
        <v>52</v>
      </c>
      <c r="Q784" t="s">
        <v>3360</v>
      </c>
      <c r="R784">
        <v>0</v>
      </c>
      <c r="S784">
        <v>62</v>
      </c>
      <c r="T784" t="s">
        <v>3360</v>
      </c>
      <c r="U784">
        <v>0</v>
      </c>
      <c r="V784">
        <v>69</v>
      </c>
      <c r="W784" t="s">
        <v>3360</v>
      </c>
      <c r="X784">
        <v>0</v>
      </c>
      <c r="Z784">
        <f>IFERROR(VLOOKUP(AA784,$A$2:$D$1636,4,FALSE),"")</f>
        <v>7.3</v>
      </c>
    </row>
    <row r="785" spans="1:26">
      <c r="A785">
        <v>798</v>
      </c>
      <c r="B785" t="s">
        <v>1787</v>
      </c>
      <c r="C785" s="61" t="str">
        <f>HYPERLINK("[映雪.xlsx]类型!B7",类型!$C$7)</f>
        <v>武勇全能</v>
      </c>
      <c r="D785">
        <v>4.8</v>
      </c>
      <c r="E785">
        <v>68</v>
      </c>
      <c r="F785" t="s">
        <v>42</v>
      </c>
      <c r="G785">
        <v>124.5</v>
      </c>
      <c r="H785">
        <v>6</v>
      </c>
      <c r="I785">
        <v>4.1</v>
      </c>
      <c r="J785">
        <v>-1</v>
      </c>
      <c r="K785" t="s">
        <v>1079</v>
      </c>
      <c r="L785">
        <v>0</v>
      </c>
      <c r="M785">
        <v>68</v>
      </c>
      <c r="N785" t="s">
        <v>3360</v>
      </c>
      <c r="O785">
        <v>0.3</v>
      </c>
      <c r="P785">
        <v>68</v>
      </c>
      <c r="Q785" t="s">
        <v>3360</v>
      </c>
      <c r="R785">
        <v>0.3</v>
      </c>
      <c r="S785">
        <v>55</v>
      </c>
      <c r="T785" t="s">
        <v>3360</v>
      </c>
      <c r="U785">
        <v>0</v>
      </c>
      <c r="V785">
        <v>66</v>
      </c>
      <c r="W785" t="s">
        <v>3360</v>
      </c>
      <c r="X785">
        <v>0</v>
      </c>
      <c r="Z785">
        <f>IFERROR(VLOOKUP(AA785,$A$2:$D$1636,4,FALSE),"")</f>
        <v>7.3</v>
      </c>
    </row>
    <row r="786" spans="1:26">
      <c r="A786">
        <v>799</v>
      </c>
      <c r="B786" t="s">
        <v>1788</v>
      </c>
      <c r="C786" s="61" t="str">
        <f>HYPERLINK("[映雪.xlsx]类型!B38",类型!$C$38)</f>
        <v>战士</v>
      </c>
      <c r="D786">
        <v>3.2</v>
      </c>
      <c r="E786">
        <v>68</v>
      </c>
      <c r="F786" t="s">
        <v>42</v>
      </c>
      <c r="G786">
        <v>124.5</v>
      </c>
      <c r="H786">
        <v>37</v>
      </c>
      <c r="I786">
        <v>2.5</v>
      </c>
      <c r="J786">
        <v>-1</v>
      </c>
      <c r="K786" t="s">
        <v>1072</v>
      </c>
      <c r="L786">
        <v>0</v>
      </c>
      <c r="M786">
        <v>49</v>
      </c>
      <c r="N786" t="s">
        <v>3360</v>
      </c>
      <c r="O786">
        <v>0</v>
      </c>
      <c r="P786">
        <v>71</v>
      </c>
      <c r="Q786" t="s">
        <v>3360</v>
      </c>
      <c r="R786">
        <v>0.4</v>
      </c>
      <c r="S786">
        <v>66</v>
      </c>
      <c r="T786" t="s">
        <v>3360</v>
      </c>
      <c r="U786">
        <v>0.3</v>
      </c>
      <c r="V786">
        <v>50</v>
      </c>
      <c r="W786" t="s">
        <v>3360</v>
      </c>
      <c r="X786">
        <v>0</v>
      </c>
      <c r="Z786">
        <f>IFERROR(VLOOKUP(AA786,$A$2:$D$1636,4,FALSE),"")</f>
        <v>7.3</v>
      </c>
    </row>
    <row r="787" spans="1:26">
      <c r="A787">
        <v>800</v>
      </c>
      <c r="B787" t="s">
        <v>1789</v>
      </c>
      <c r="C787" s="61" t="str">
        <f>HYPERLINK("[映雪.xlsx]类型!B35",类型!$C$35)</f>
        <v>刺客</v>
      </c>
      <c r="D787">
        <v>6.8</v>
      </c>
      <c r="E787">
        <v>68</v>
      </c>
      <c r="F787" t="s">
        <v>42</v>
      </c>
      <c r="G787">
        <v>124.5</v>
      </c>
      <c r="H787">
        <v>34</v>
      </c>
      <c r="I787">
        <v>6.1</v>
      </c>
      <c r="J787">
        <v>-1</v>
      </c>
      <c r="K787" t="s">
        <v>1049</v>
      </c>
      <c r="L787">
        <v>0</v>
      </c>
      <c r="M787">
        <v>55</v>
      </c>
      <c r="N787" t="s">
        <v>3360</v>
      </c>
      <c r="O787">
        <v>0</v>
      </c>
      <c r="P787">
        <v>69</v>
      </c>
      <c r="Q787" t="s">
        <v>3360</v>
      </c>
      <c r="R787">
        <v>0.3</v>
      </c>
      <c r="S787">
        <v>70</v>
      </c>
      <c r="T787" t="s">
        <v>3360</v>
      </c>
      <c r="U787">
        <v>0.3</v>
      </c>
      <c r="V787">
        <v>62</v>
      </c>
      <c r="W787" t="s">
        <v>3360</v>
      </c>
      <c r="X787">
        <v>0</v>
      </c>
      <c r="Z787">
        <f>IFERROR(VLOOKUP(AA787,$A$2:$D$1636,4,FALSE),"")</f>
        <v>7.3</v>
      </c>
    </row>
    <row r="788" spans="1:26">
      <c r="A788">
        <v>801</v>
      </c>
      <c r="B788" t="s">
        <v>1790</v>
      </c>
      <c r="C788" s="61" t="str">
        <f>HYPERLINK("[映雪.xlsx]类型!B24",类型!$C$24)</f>
        <v>艺术家</v>
      </c>
      <c r="D788">
        <v>4.1</v>
      </c>
      <c r="E788">
        <v>68</v>
      </c>
      <c r="F788" t="s">
        <v>42</v>
      </c>
      <c r="G788">
        <v>124.5</v>
      </c>
      <c r="H788">
        <v>23</v>
      </c>
      <c r="I788">
        <v>3.8</v>
      </c>
      <c r="J788">
        <v>-1</v>
      </c>
      <c r="K788" t="s">
        <v>1053</v>
      </c>
      <c r="L788">
        <v>0</v>
      </c>
      <c r="M788">
        <v>61</v>
      </c>
      <c r="N788" t="s">
        <v>3360</v>
      </c>
      <c r="O788">
        <v>0</v>
      </c>
      <c r="P788">
        <v>8</v>
      </c>
      <c r="Q788" t="s">
        <v>3360</v>
      </c>
      <c r="R788">
        <v>0</v>
      </c>
      <c r="S788">
        <v>67</v>
      </c>
      <c r="T788" t="s">
        <v>3360</v>
      </c>
      <c r="U788">
        <v>0.3</v>
      </c>
      <c r="V788">
        <v>69</v>
      </c>
      <c r="W788" t="s">
        <v>3360</v>
      </c>
      <c r="X788">
        <v>0</v>
      </c>
      <c r="Z788">
        <f>IFERROR(VLOOKUP(AA788,$A$2:$D$1636,4,FALSE),"")</f>
        <v>7.3</v>
      </c>
    </row>
    <row r="789" spans="1:26">
      <c r="A789">
        <v>802</v>
      </c>
      <c r="B789" t="s">
        <v>1791</v>
      </c>
      <c r="C789" s="61" t="str">
        <f>HYPERLINK("[映雪.xlsx]类型!B22",类型!$C$22)</f>
        <v>傲娇</v>
      </c>
      <c r="D789">
        <v>4.3</v>
      </c>
      <c r="E789">
        <v>68</v>
      </c>
      <c r="F789" t="s">
        <v>42</v>
      </c>
      <c r="G789">
        <v>124.5</v>
      </c>
      <c r="H789">
        <v>21</v>
      </c>
      <c r="I789">
        <v>4</v>
      </c>
      <c r="J789">
        <v>-1</v>
      </c>
      <c r="K789" t="s">
        <v>1015</v>
      </c>
      <c r="L789">
        <v>0</v>
      </c>
      <c r="M789">
        <v>65</v>
      </c>
      <c r="N789" t="s">
        <v>3360</v>
      </c>
      <c r="O789">
        <v>0.3</v>
      </c>
      <c r="P789">
        <v>61</v>
      </c>
      <c r="Q789" t="s">
        <v>3360</v>
      </c>
      <c r="R789">
        <v>0</v>
      </c>
      <c r="S789">
        <v>59</v>
      </c>
      <c r="T789" t="s">
        <v>3360</v>
      </c>
      <c r="U789">
        <v>0</v>
      </c>
      <c r="V789">
        <v>60</v>
      </c>
      <c r="W789" t="s">
        <v>3360</v>
      </c>
      <c r="X789">
        <v>0</v>
      </c>
      <c r="Z789">
        <f>IFERROR(VLOOKUP(AA789,$A$2:$D$1636,4,FALSE),"")</f>
        <v>7.3</v>
      </c>
    </row>
    <row r="790" spans="1:26">
      <c r="A790">
        <v>803</v>
      </c>
      <c r="B790" t="s">
        <v>1792</v>
      </c>
      <c r="C790" s="61" t="str">
        <f>HYPERLINK("[映雪.xlsx]类型!B27",类型!$C$27)</f>
        <v>骑士</v>
      </c>
      <c r="D790">
        <v>6.8</v>
      </c>
      <c r="E790">
        <v>68</v>
      </c>
      <c r="F790" t="s">
        <v>42</v>
      </c>
      <c r="G790">
        <v>124.5</v>
      </c>
      <c r="H790">
        <v>26</v>
      </c>
      <c r="I790">
        <v>6.5</v>
      </c>
      <c r="J790">
        <v>-1</v>
      </c>
      <c r="K790" t="s">
        <v>1036</v>
      </c>
      <c r="L790">
        <v>0</v>
      </c>
      <c r="M790">
        <v>64</v>
      </c>
      <c r="N790" t="s">
        <v>3360</v>
      </c>
      <c r="O790">
        <v>0</v>
      </c>
      <c r="P790">
        <v>69</v>
      </c>
      <c r="Q790" t="s">
        <v>3360</v>
      </c>
      <c r="R790">
        <v>0.3</v>
      </c>
      <c r="S790">
        <v>59</v>
      </c>
      <c r="T790" t="s">
        <v>3360</v>
      </c>
      <c r="U790">
        <v>0</v>
      </c>
      <c r="V790">
        <v>75</v>
      </c>
      <c r="W790" t="s">
        <v>3360</v>
      </c>
      <c r="X790">
        <v>0</v>
      </c>
      <c r="Z790">
        <f>IFERROR(VLOOKUP(AA790,$A$2:$D$1636,4,FALSE),"")</f>
        <v>7.3</v>
      </c>
    </row>
    <row r="791" spans="1:26">
      <c r="A791">
        <v>804</v>
      </c>
      <c r="B791" t="s">
        <v>1793</v>
      </c>
      <c r="C791" s="61" t="str">
        <f>HYPERLINK("[映雪.xlsx]类型!B22",类型!$C$22)</f>
        <v>傲娇</v>
      </c>
      <c r="D791">
        <v>4.3</v>
      </c>
      <c r="E791">
        <v>68</v>
      </c>
      <c r="F791" t="s">
        <v>42</v>
      </c>
      <c r="G791">
        <v>124.5</v>
      </c>
      <c r="H791">
        <v>21</v>
      </c>
      <c r="I791">
        <v>4</v>
      </c>
      <c r="J791">
        <v>-1</v>
      </c>
      <c r="K791" t="s">
        <v>1067</v>
      </c>
      <c r="L791">
        <v>0</v>
      </c>
      <c r="M791">
        <v>48</v>
      </c>
      <c r="N791" t="s">
        <v>3360</v>
      </c>
      <c r="O791">
        <v>0</v>
      </c>
      <c r="P791">
        <v>33</v>
      </c>
      <c r="Q791" t="s">
        <v>3360</v>
      </c>
      <c r="R791">
        <v>0</v>
      </c>
      <c r="S791">
        <v>65</v>
      </c>
      <c r="T791" t="s">
        <v>3360</v>
      </c>
      <c r="U791">
        <v>0.3</v>
      </c>
      <c r="V791">
        <v>55</v>
      </c>
      <c r="W791" t="s">
        <v>3360</v>
      </c>
      <c r="X791">
        <v>0</v>
      </c>
      <c r="Z791">
        <f>IFERROR(VLOOKUP(AA791,$A$2:$D$1636,4,FALSE),"")</f>
        <v>7.3</v>
      </c>
    </row>
    <row r="792" spans="1:26">
      <c r="A792">
        <v>805</v>
      </c>
      <c r="B792" t="s">
        <v>1794</v>
      </c>
      <c r="C792" s="61" t="str">
        <f>HYPERLINK("[映雪.xlsx]类型!B38",类型!$C$38)</f>
        <v>战士</v>
      </c>
      <c r="D792">
        <v>2.9</v>
      </c>
      <c r="E792">
        <v>68</v>
      </c>
      <c r="F792" t="s">
        <v>42</v>
      </c>
      <c r="G792">
        <v>124.5</v>
      </c>
      <c r="H792">
        <v>37</v>
      </c>
      <c r="I792">
        <v>2.5</v>
      </c>
      <c r="J792">
        <v>-1</v>
      </c>
      <c r="K792" t="s">
        <v>1047</v>
      </c>
      <c r="L792">
        <v>0</v>
      </c>
      <c r="M792">
        <v>53</v>
      </c>
      <c r="N792" t="s">
        <v>3360</v>
      </c>
      <c r="O792">
        <v>0</v>
      </c>
      <c r="P792">
        <v>74</v>
      </c>
      <c r="Q792" t="s">
        <v>3360</v>
      </c>
      <c r="R792">
        <v>0.4</v>
      </c>
      <c r="S792">
        <v>45</v>
      </c>
      <c r="T792" t="s">
        <v>3360</v>
      </c>
      <c r="U792">
        <v>0</v>
      </c>
      <c r="V792">
        <v>63</v>
      </c>
      <c r="W792" t="s">
        <v>3360</v>
      </c>
      <c r="X792">
        <v>0</v>
      </c>
      <c r="Z792">
        <f>IFERROR(VLOOKUP(AA792,$A$2:$D$1636,4,FALSE),"")</f>
        <v>7.3</v>
      </c>
    </row>
    <row r="793" spans="1:26">
      <c r="A793">
        <v>806</v>
      </c>
      <c r="B793" t="s">
        <v>1795</v>
      </c>
      <c r="C793" s="61" t="str">
        <f>HYPERLINK("[映雪.xlsx]类型!B39",类型!$C$39)</f>
        <v>狙撃手</v>
      </c>
      <c r="D793">
        <v>6</v>
      </c>
      <c r="E793">
        <v>68</v>
      </c>
      <c r="F793" t="s">
        <v>42</v>
      </c>
      <c r="G793">
        <v>124.5</v>
      </c>
      <c r="H793">
        <v>38</v>
      </c>
      <c r="I793">
        <v>5.7</v>
      </c>
      <c r="J793">
        <v>-1</v>
      </c>
      <c r="K793" t="s">
        <v>1067</v>
      </c>
      <c r="L793">
        <v>0</v>
      </c>
      <c r="M793">
        <v>48</v>
      </c>
      <c r="N793" t="s">
        <v>3360</v>
      </c>
      <c r="O793">
        <v>0</v>
      </c>
      <c r="P793">
        <v>41</v>
      </c>
      <c r="Q793" t="s">
        <v>3360</v>
      </c>
      <c r="R793">
        <v>0</v>
      </c>
      <c r="S793">
        <v>70</v>
      </c>
      <c r="T793" t="s">
        <v>3360</v>
      </c>
      <c r="U793">
        <v>0.3</v>
      </c>
      <c r="V793">
        <v>39</v>
      </c>
      <c r="W793" t="s">
        <v>3360</v>
      </c>
      <c r="X793">
        <v>0</v>
      </c>
      <c r="Z793">
        <f>IFERROR(VLOOKUP(AA793,$A$2:$D$1636,4,FALSE),"")</f>
        <v>7.3</v>
      </c>
    </row>
    <row r="794" spans="1:26">
      <c r="A794">
        <v>807</v>
      </c>
      <c r="B794" t="s">
        <v>1796</v>
      </c>
      <c r="C794" s="61" t="str">
        <f>HYPERLINK("[映雪.xlsx]类型!B7",类型!$C$7)</f>
        <v>武勇全能</v>
      </c>
      <c r="D794">
        <v>4.5</v>
      </c>
      <c r="E794">
        <v>68</v>
      </c>
      <c r="F794" t="s">
        <v>42</v>
      </c>
      <c r="G794">
        <v>124.5</v>
      </c>
      <c r="H794">
        <v>6</v>
      </c>
      <c r="I794">
        <v>4.1</v>
      </c>
      <c r="J794">
        <v>-1</v>
      </c>
      <c r="K794" t="s">
        <v>1060</v>
      </c>
      <c r="L794">
        <v>0</v>
      </c>
      <c r="M794">
        <v>47</v>
      </c>
      <c r="N794" t="s">
        <v>3360</v>
      </c>
      <c r="O794">
        <v>0</v>
      </c>
      <c r="P794">
        <v>75</v>
      </c>
      <c r="Q794" t="s">
        <v>3360</v>
      </c>
      <c r="R794">
        <v>0.4</v>
      </c>
      <c r="S794">
        <v>58</v>
      </c>
      <c r="T794" t="s">
        <v>3360</v>
      </c>
      <c r="U794">
        <v>0</v>
      </c>
      <c r="V794">
        <v>44</v>
      </c>
      <c r="W794" t="s">
        <v>3360</v>
      </c>
      <c r="X794">
        <v>0</v>
      </c>
      <c r="Z794">
        <f>IFERROR(VLOOKUP(AA794,$A$2:$D$1636,4,FALSE),"")</f>
        <v>7.3</v>
      </c>
    </row>
    <row r="795" spans="1:26">
      <c r="A795">
        <v>808</v>
      </c>
      <c r="B795" t="s">
        <v>1797</v>
      </c>
      <c r="C795" s="61" t="str">
        <f>HYPERLINK("[映雪.xlsx]类型!B9",类型!$C$9)</f>
        <v>家政全能</v>
      </c>
      <c r="D795">
        <v>3.8</v>
      </c>
      <c r="E795">
        <v>68</v>
      </c>
      <c r="F795" t="s">
        <v>42</v>
      </c>
      <c r="G795">
        <v>124.5</v>
      </c>
      <c r="H795">
        <v>8</v>
      </c>
      <c r="I795">
        <v>3.5</v>
      </c>
      <c r="J795">
        <v>-1</v>
      </c>
      <c r="K795" t="s">
        <v>1058</v>
      </c>
      <c r="L795">
        <v>0</v>
      </c>
      <c r="M795">
        <v>33</v>
      </c>
      <c r="N795" t="s">
        <v>3360</v>
      </c>
      <c r="O795">
        <v>0</v>
      </c>
      <c r="P795">
        <v>39</v>
      </c>
      <c r="Q795" t="s">
        <v>3360</v>
      </c>
      <c r="R795">
        <v>0</v>
      </c>
      <c r="S795">
        <v>66</v>
      </c>
      <c r="T795" t="s">
        <v>3360</v>
      </c>
      <c r="U795">
        <v>0.3</v>
      </c>
      <c r="V795">
        <v>82</v>
      </c>
      <c r="W795" t="s">
        <v>3360</v>
      </c>
      <c r="X795">
        <v>0</v>
      </c>
      <c r="Z795">
        <f>IFERROR(VLOOKUP(AA795,$A$2:$D$1636,4,FALSE),"")</f>
        <v>7.3</v>
      </c>
    </row>
    <row r="796" spans="1:26">
      <c r="A796">
        <v>809</v>
      </c>
      <c r="B796" t="s">
        <v>1798</v>
      </c>
      <c r="C796" s="61" t="str">
        <f>HYPERLINK("[映雪.xlsx]类型!B3",类型!$C$3)</f>
        <v>武勇强化</v>
      </c>
      <c r="D796">
        <v>5.9</v>
      </c>
      <c r="E796">
        <v>51</v>
      </c>
      <c r="F796" t="s">
        <v>62</v>
      </c>
      <c r="G796">
        <v>182.1</v>
      </c>
      <c r="H796">
        <v>2</v>
      </c>
      <c r="I796">
        <v>3.5</v>
      </c>
      <c r="J796">
        <v>-1</v>
      </c>
      <c r="K796" t="s">
        <v>1036</v>
      </c>
      <c r="L796">
        <v>0</v>
      </c>
      <c r="M796">
        <v>71</v>
      </c>
      <c r="N796" t="s">
        <v>3360</v>
      </c>
      <c r="O796">
        <v>0.4</v>
      </c>
      <c r="P796">
        <v>82</v>
      </c>
      <c r="Q796" t="s">
        <v>3360</v>
      </c>
      <c r="R796">
        <v>2</v>
      </c>
      <c r="S796">
        <v>56</v>
      </c>
      <c r="T796" t="s">
        <v>3360</v>
      </c>
      <c r="U796">
        <v>0</v>
      </c>
      <c r="V796">
        <v>41</v>
      </c>
      <c r="W796" t="s">
        <v>3360</v>
      </c>
      <c r="X796">
        <v>0</v>
      </c>
      <c r="Z796">
        <f>IFERROR(VLOOKUP(AA796,$A$2:$D$1636,4,FALSE),"")</f>
        <v>7.3</v>
      </c>
    </row>
    <row r="797" spans="1:26">
      <c r="A797">
        <v>810</v>
      </c>
      <c r="B797" t="s">
        <v>1799</v>
      </c>
      <c r="C797" s="61" t="str">
        <f>HYPERLINK("[映雪.xlsx]类型!B6",类型!$C$6)</f>
        <v>统御全能</v>
      </c>
      <c r="D797">
        <v>6</v>
      </c>
      <c r="E797">
        <v>51</v>
      </c>
      <c r="F797" t="s">
        <v>62</v>
      </c>
      <c r="G797">
        <v>182.1</v>
      </c>
      <c r="H797">
        <v>5</v>
      </c>
      <c r="I797">
        <v>5.3</v>
      </c>
      <c r="J797">
        <v>-1</v>
      </c>
      <c r="K797" t="s">
        <v>1082</v>
      </c>
      <c r="L797">
        <v>0</v>
      </c>
      <c r="M797">
        <v>65</v>
      </c>
      <c r="N797" t="s">
        <v>3360</v>
      </c>
      <c r="O797">
        <v>0.3</v>
      </c>
      <c r="P797">
        <v>74</v>
      </c>
      <c r="Q797" t="s">
        <v>3360</v>
      </c>
      <c r="R797">
        <v>0.4</v>
      </c>
      <c r="S797">
        <v>60</v>
      </c>
      <c r="T797" t="s">
        <v>3360</v>
      </c>
      <c r="U797">
        <v>0</v>
      </c>
      <c r="V797">
        <v>53</v>
      </c>
      <c r="W797" t="s">
        <v>3360</v>
      </c>
      <c r="X797">
        <v>0</v>
      </c>
      <c r="Z797">
        <f>IFERROR(VLOOKUP(AA797,$A$2:$D$1636,4,FALSE),"")</f>
        <v>7.3</v>
      </c>
    </row>
    <row r="798" spans="1:26">
      <c r="A798">
        <v>811</v>
      </c>
      <c r="B798" t="s">
        <v>1800</v>
      </c>
      <c r="C798" s="61" t="str">
        <f>HYPERLINK("[映雪.xlsx]类型!B15",类型!$C$15)</f>
        <v>巫女</v>
      </c>
      <c r="D798">
        <v>12</v>
      </c>
      <c r="E798">
        <v>51</v>
      </c>
      <c r="F798" t="s">
        <v>62</v>
      </c>
      <c r="G798">
        <v>182.1</v>
      </c>
      <c r="H798">
        <v>14</v>
      </c>
      <c r="I798">
        <v>10.4</v>
      </c>
      <c r="J798">
        <v>-1</v>
      </c>
      <c r="K798" t="s">
        <v>1382</v>
      </c>
      <c r="L798">
        <v>0</v>
      </c>
      <c r="M798">
        <v>72</v>
      </c>
      <c r="N798" t="s">
        <v>3360</v>
      </c>
      <c r="O798">
        <v>0.4</v>
      </c>
      <c r="P798">
        <v>67</v>
      </c>
      <c r="Q798" t="s">
        <v>3360</v>
      </c>
      <c r="R798">
        <v>0.3</v>
      </c>
      <c r="S798">
        <v>54</v>
      </c>
      <c r="T798" t="s">
        <v>3360</v>
      </c>
      <c r="U798">
        <v>0</v>
      </c>
      <c r="V798">
        <v>92</v>
      </c>
      <c r="W798" t="s">
        <v>3360</v>
      </c>
      <c r="X798">
        <v>0.9</v>
      </c>
      <c r="Z798">
        <f>IFERROR(VLOOKUP(AA798,$A$2:$D$1636,4,FALSE),"")</f>
        <v>7.3</v>
      </c>
    </row>
    <row r="799" spans="1:26">
      <c r="A799">
        <v>812</v>
      </c>
      <c r="B799" t="s">
        <v>1801</v>
      </c>
      <c r="C799" s="61" t="str">
        <f>HYPERLINK("[映雪.xlsx]类型!B16",类型!$C$16)</f>
        <v>神明</v>
      </c>
      <c r="D799">
        <v>10.9</v>
      </c>
      <c r="E799">
        <v>51</v>
      </c>
      <c r="F799" t="s">
        <v>62</v>
      </c>
      <c r="G799">
        <v>182.1</v>
      </c>
      <c r="H799">
        <v>15</v>
      </c>
      <c r="I799">
        <v>8.5</v>
      </c>
      <c r="J799">
        <v>-1</v>
      </c>
      <c r="K799" t="s">
        <v>1082</v>
      </c>
      <c r="L799">
        <v>0</v>
      </c>
      <c r="M799">
        <v>52</v>
      </c>
      <c r="N799" t="s">
        <v>3360</v>
      </c>
      <c r="O799">
        <v>0</v>
      </c>
      <c r="P799">
        <v>83</v>
      </c>
      <c r="Q799" t="s">
        <v>3360</v>
      </c>
      <c r="R799">
        <v>2.1</v>
      </c>
      <c r="S799">
        <v>69</v>
      </c>
      <c r="T799" t="s">
        <v>3360</v>
      </c>
      <c r="U799">
        <v>0.3</v>
      </c>
      <c r="V799">
        <v>39</v>
      </c>
      <c r="W799" t="s">
        <v>3360</v>
      </c>
      <c r="X799">
        <v>0</v>
      </c>
      <c r="Z799">
        <f>IFERROR(VLOOKUP(AA799,$A$2:$D$1636,4,FALSE),"")</f>
        <v>7.3</v>
      </c>
    </row>
    <row r="800" spans="1:26">
      <c r="A800">
        <v>813</v>
      </c>
      <c r="B800" t="s">
        <v>62</v>
      </c>
      <c r="C800" s="61" t="str">
        <f>HYPERLINK("[映雪.xlsx]类型!B16",类型!$C$16)</f>
        <v>神明</v>
      </c>
      <c r="D800">
        <v>13</v>
      </c>
      <c r="E800">
        <v>51</v>
      </c>
      <c r="F800" t="s">
        <v>62</v>
      </c>
      <c r="G800">
        <v>182.1</v>
      </c>
      <c r="H800">
        <v>15</v>
      </c>
      <c r="I800">
        <v>8.5</v>
      </c>
      <c r="J800">
        <v>-1</v>
      </c>
      <c r="K800" t="s">
        <v>1046</v>
      </c>
      <c r="L800">
        <v>0</v>
      </c>
      <c r="M800">
        <v>85</v>
      </c>
      <c r="N800" t="s">
        <v>3360</v>
      </c>
      <c r="O800">
        <v>2.1</v>
      </c>
      <c r="P800">
        <v>72</v>
      </c>
      <c r="Q800" t="s">
        <v>3360</v>
      </c>
      <c r="R800">
        <v>0.4</v>
      </c>
      <c r="S800">
        <v>79</v>
      </c>
      <c r="T800" t="s">
        <v>3360</v>
      </c>
      <c r="U800">
        <v>2</v>
      </c>
      <c r="V800">
        <v>53</v>
      </c>
      <c r="W800" t="s">
        <v>3360</v>
      </c>
      <c r="X800">
        <v>0</v>
      </c>
      <c r="Z800">
        <f>IFERROR(VLOOKUP(AA800,$A$2:$D$1636,4,FALSE),"")</f>
        <v>7.3</v>
      </c>
    </row>
    <row r="801" spans="1:26">
      <c r="A801">
        <v>814</v>
      </c>
      <c r="B801" t="s">
        <v>1802</v>
      </c>
      <c r="C801" s="61" t="str">
        <f>HYPERLINK("[映雪.xlsx]类型!B17",类型!$C$17)</f>
        <v>记者</v>
      </c>
      <c r="D801">
        <v>7.5</v>
      </c>
      <c r="E801">
        <v>51</v>
      </c>
      <c r="F801" t="s">
        <v>62</v>
      </c>
      <c r="G801">
        <v>182.1</v>
      </c>
      <c r="H801">
        <v>16</v>
      </c>
      <c r="I801">
        <v>6.4</v>
      </c>
      <c r="J801">
        <v>-1</v>
      </c>
      <c r="K801" t="s">
        <v>1067</v>
      </c>
      <c r="L801">
        <v>0</v>
      </c>
      <c r="M801">
        <v>76</v>
      </c>
      <c r="N801" t="s">
        <v>3360</v>
      </c>
      <c r="O801">
        <v>0.4</v>
      </c>
      <c r="P801">
        <v>71</v>
      </c>
      <c r="Q801" t="s">
        <v>3360</v>
      </c>
      <c r="R801">
        <v>0.4</v>
      </c>
      <c r="S801">
        <v>73</v>
      </c>
      <c r="T801" t="s">
        <v>3360</v>
      </c>
      <c r="U801">
        <v>0.4</v>
      </c>
      <c r="V801">
        <v>76</v>
      </c>
      <c r="W801" t="s">
        <v>3360</v>
      </c>
      <c r="X801">
        <v>0</v>
      </c>
      <c r="Z801">
        <f>IFERROR(VLOOKUP(AA801,$A$2:$D$1636,4,FALSE),"")</f>
        <v>7.3</v>
      </c>
    </row>
    <row r="802" spans="1:26">
      <c r="A802">
        <v>815</v>
      </c>
      <c r="B802" t="s">
        <v>1803</v>
      </c>
      <c r="C802" s="61" t="str">
        <f>HYPERLINK("[映雪.xlsx]类型!B1",类型!$C$1)</f>
        <v>均衡</v>
      </c>
      <c r="D802">
        <v>5.3</v>
      </c>
      <c r="E802">
        <v>51</v>
      </c>
      <c r="F802" t="s">
        <v>62</v>
      </c>
      <c r="G802">
        <v>182.1</v>
      </c>
      <c r="H802">
        <v>0</v>
      </c>
      <c r="I802">
        <v>4.6</v>
      </c>
      <c r="J802">
        <v>-1</v>
      </c>
      <c r="K802" t="s">
        <v>1029</v>
      </c>
      <c r="L802">
        <v>0</v>
      </c>
      <c r="M802">
        <v>69</v>
      </c>
      <c r="N802" t="s">
        <v>3360</v>
      </c>
      <c r="O802">
        <v>0.3</v>
      </c>
      <c r="P802">
        <v>67</v>
      </c>
      <c r="Q802" t="s">
        <v>3360</v>
      </c>
      <c r="R802">
        <v>0.3</v>
      </c>
      <c r="S802">
        <v>58</v>
      </c>
      <c r="T802" t="s">
        <v>3360</v>
      </c>
      <c r="U802">
        <v>0</v>
      </c>
      <c r="V802">
        <v>66</v>
      </c>
      <c r="W802" t="s">
        <v>3360</v>
      </c>
      <c r="X802">
        <v>0</v>
      </c>
      <c r="Z802">
        <f>IFERROR(VLOOKUP(AA802,$A$2:$D$1636,4,FALSE),"")</f>
        <v>7.3</v>
      </c>
    </row>
    <row r="803" spans="1:26">
      <c r="A803">
        <v>816</v>
      </c>
      <c r="B803" t="s">
        <v>1804</v>
      </c>
      <c r="C803" s="61" t="str">
        <f>HYPERLINK("[映雪.xlsx]类型!B17",类型!$C$17)</f>
        <v>记者</v>
      </c>
      <c r="D803">
        <v>6.4</v>
      </c>
      <c r="E803">
        <v>51</v>
      </c>
      <c r="F803" t="s">
        <v>62</v>
      </c>
      <c r="G803">
        <v>182.1</v>
      </c>
      <c r="H803">
        <v>16</v>
      </c>
      <c r="I803">
        <v>6.4</v>
      </c>
      <c r="J803">
        <v>-1</v>
      </c>
      <c r="K803" t="s">
        <v>1064</v>
      </c>
      <c r="L803">
        <v>0</v>
      </c>
      <c r="M803">
        <v>50</v>
      </c>
      <c r="N803" t="s">
        <v>3360</v>
      </c>
      <c r="O803">
        <v>0</v>
      </c>
      <c r="P803">
        <v>51</v>
      </c>
      <c r="Q803" t="s">
        <v>3360</v>
      </c>
      <c r="R803">
        <v>0</v>
      </c>
      <c r="S803">
        <v>54</v>
      </c>
      <c r="T803" t="s">
        <v>3360</v>
      </c>
      <c r="U803">
        <v>0</v>
      </c>
      <c r="V803">
        <v>52</v>
      </c>
      <c r="W803" t="s">
        <v>3360</v>
      </c>
      <c r="X803">
        <v>0</v>
      </c>
      <c r="Z803">
        <f>IFERROR(VLOOKUP(AA803,$A$2:$D$1636,4,FALSE),"")</f>
        <v>7.3</v>
      </c>
    </row>
    <row r="804" spans="1:26">
      <c r="A804">
        <v>817</v>
      </c>
      <c r="B804" t="s">
        <v>1805</v>
      </c>
      <c r="C804" s="61" t="str">
        <f>HYPERLINK("[映雪.xlsx]类型!B1",类型!$C$1)</f>
        <v>均衡</v>
      </c>
      <c r="D804">
        <v>4.9</v>
      </c>
      <c r="E804">
        <v>51</v>
      </c>
      <c r="F804" t="s">
        <v>62</v>
      </c>
      <c r="G804">
        <v>182.1</v>
      </c>
      <c r="H804">
        <v>0</v>
      </c>
      <c r="I804">
        <v>4.6</v>
      </c>
      <c r="J804">
        <v>-1</v>
      </c>
      <c r="K804" t="s">
        <v>1051</v>
      </c>
      <c r="L804">
        <v>0</v>
      </c>
      <c r="M804">
        <v>51</v>
      </c>
      <c r="N804" t="s">
        <v>3360</v>
      </c>
      <c r="O804">
        <v>0</v>
      </c>
      <c r="P804">
        <v>68</v>
      </c>
      <c r="Q804" t="s">
        <v>3360</v>
      </c>
      <c r="R804">
        <v>0.3</v>
      </c>
      <c r="S804">
        <v>56</v>
      </c>
      <c r="T804" t="s">
        <v>3360</v>
      </c>
      <c r="U804">
        <v>0</v>
      </c>
      <c r="V804">
        <v>64</v>
      </c>
      <c r="W804" t="s">
        <v>3360</v>
      </c>
      <c r="X804">
        <v>0</v>
      </c>
      <c r="Z804">
        <f>IFERROR(VLOOKUP(AA804,$A$2:$D$1636,4,FALSE),"")</f>
        <v>7.3</v>
      </c>
    </row>
    <row r="805" spans="1:26">
      <c r="A805">
        <v>818</v>
      </c>
      <c r="B805" t="s">
        <v>1806</v>
      </c>
      <c r="C805" s="61" t="str">
        <f>HYPERLINK("[映雪.xlsx]类型!B42",类型!$C$42)</f>
        <v>魔剑士</v>
      </c>
      <c r="D805">
        <v>8.4</v>
      </c>
      <c r="E805">
        <v>51</v>
      </c>
      <c r="F805" t="s">
        <v>62</v>
      </c>
      <c r="G805">
        <v>182.1</v>
      </c>
      <c r="H805">
        <v>41</v>
      </c>
      <c r="I805">
        <v>6.3</v>
      </c>
      <c r="J805">
        <v>-1</v>
      </c>
      <c r="K805" t="s">
        <v>1044</v>
      </c>
      <c r="L805">
        <v>0</v>
      </c>
      <c r="M805">
        <v>58</v>
      </c>
      <c r="N805" t="s">
        <v>3360</v>
      </c>
      <c r="O805">
        <v>0</v>
      </c>
      <c r="P805">
        <v>84</v>
      </c>
      <c r="Q805" t="s">
        <v>3360</v>
      </c>
      <c r="R805">
        <v>2.1</v>
      </c>
      <c r="S805">
        <v>6</v>
      </c>
      <c r="T805" t="s">
        <v>3360</v>
      </c>
      <c r="U805">
        <v>0</v>
      </c>
      <c r="V805">
        <v>56</v>
      </c>
      <c r="W805" t="s">
        <v>3360</v>
      </c>
      <c r="X805">
        <v>0</v>
      </c>
      <c r="Z805">
        <f>IFERROR(VLOOKUP(AA805,$A$2:$D$1636,4,FALSE),"")</f>
        <v>7.3</v>
      </c>
    </row>
    <row r="806" spans="1:26">
      <c r="A806">
        <v>819</v>
      </c>
      <c r="B806" t="s">
        <v>742</v>
      </c>
      <c r="C806" s="61" t="str">
        <f>HYPERLINK("[映雪.xlsx]类型!B4",类型!$C$4)</f>
        <v>智慧强化</v>
      </c>
      <c r="D806">
        <v>6.3</v>
      </c>
      <c r="E806">
        <v>51</v>
      </c>
      <c r="F806" t="s">
        <v>62</v>
      </c>
      <c r="G806">
        <v>182.1</v>
      </c>
      <c r="H806">
        <v>3</v>
      </c>
      <c r="I806">
        <v>5.5</v>
      </c>
      <c r="J806">
        <v>-1</v>
      </c>
      <c r="K806" t="s">
        <v>1019</v>
      </c>
      <c r="L806">
        <v>0</v>
      </c>
      <c r="M806">
        <v>75</v>
      </c>
      <c r="N806" t="s">
        <v>3360</v>
      </c>
      <c r="O806">
        <v>0.4</v>
      </c>
      <c r="P806">
        <v>42</v>
      </c>
      <c r="Q806" t="s">
        <v>3360</v>
      </c>
      <c r="R806">
        <v>0</v>
      </c>
      <c r="S806">
        <v>78</v>
      </c>
      <c r="T806" t="s">
        <v>3360</v>
      </c>
      <c r="U806">
        <v>0.4</v>
      </c>
      <c r="V806">
        <v>63</v>
      </c>
      <c r="W806" t="s">
        <v>3360</v>
      </c>
      <c r="X806">
        <v>0</v>
      </c>
      <c r="Z806">
        <f>IFERROR(VLOOKUP(AA806,$A$2:$D$1636,4,FALSE),"")</f>
        <v>7.3</v>
      </c>
    </row>
    <row r="807" spans="1:26">
      <c r="A807">
        <v>820</v>
      </c>
      <c r="B807" t="s">
        <v>1807</v>
      </c>
      <c r="C807" s="61" t="str">
        <f>HYPERLINK("[映雪.xlsx]类型!B49",类型!$C$49)</f>
        <v>古明地恋</v>
      </c>
      <c r="D807">
        <v>14.9</v>
      </c>
      <c r="E807">
        <v>51</v>
      </c>
      <c r="F807" t="s">
        <v>62</v>
      </c>
      <c r="G807">
        <v>182.1</v>
      </c>
      <c r="H807">
        <v>50</v>
      </c>
      <c r="I807">
        <v>5.9</v>
      </c>
      <c r="J807">
        <v>-1</v>
      </c>
      <c r="K807" t="s">
        <v>1537</v>
      </c>
      <c r="L807">
        <v>0</v>
      </c>
      <c r="M807">
        <v>51</v>
      </c>
      <c r="N807" t="s">
        <v>3360</v>
      </c>
      <c r="O807">
        <v>0</v>
      </c>
      <c r="P807">
        <v>56</v>
      </c>
      <c r="Q807" t="s">
        <v>3360</v>
      </c>
      <c r="R807">
        <v>0</v>
      </c>
      <c r="S807">
        <v>90</v>
      </c>
      <c r="T807" t="s">
        <v>3360</v>
      </c>
      <c r="U807">
        <v>9</v>
      </c>
      <c r="V807">
        <v>53</v>
      </c>
      <c r="W807" t="s">
        <v>3360</v>
      </c>
      <c r="X807">
        <v>0</v>
      </c>
      <c r="Z807">
        <f>IFERROR(VLOOKUP(AA807,$A$2:$D$1636,4,FALSE),"")</f>
        <v>7.3</v>
      </c>
    </row>
    <row r="808" spans="1:26">
      <c r="A808">
        <v>821</v>
      </c>
      <c r="B808" t="s">
        <v>1808</v>
      </c>
      <c r="C808" s="61" t="str">
        <f>HYPERLINK("[映雪.xlsx]类型!B19",类型!$C$19)</f>
        <v>妖精</v>
      </c>
      <c r="D808">
        <v>4.8</v>
      </c>
      <c r="E808">
        <v>51</v>
      </c>
      <c r="F808" t="s">
        <v>62</v>
      </c>
      <c r="G808">
        <v>182.1</v>
      </c>
      <c r="H808">
        <v>18</v>
      </c>
      <c r="I808">
        <v>4.8</v>
      </c>
      <c r="J808">
        <v>-1</v>
      </c>
      <c r="K808" t="s">
        <v>1067</v>
      </c>
      <c r="L808">
        <v>0</v>
      </c>
      <c r="M808">
        <v>26</v>
      </c>
      <c r="N808" t="s">
        <v>3360</v>
      </c>
      <c r="O808">
        <v>0</v>
      </c>
      <c r="P808">
        <v>28</v>
      </c>
      <c r="Q808" t="s">
        <v>3360</v>
      </c>
      <c r="R808">
        <v>0</v>
      </c>
      <c r="S808">
        <v>21</v>
      </c>
      <c r="T808" t="s">
        <v>3360</v>
      </c>
      <c r="U808">
        <v>0</v>
      </c>
      <c r="V808">
        <v>25</v>
      </c>
      <c r="W808" t="s">
        <v>3360</v>
      </c>
      <c r="X808">
        <v>0</v>
      </c>
      <c r="Z808">
        <f>IFERROR(VLOOKUP(AA808,$A$2:$D$1636,4,FALSE),"")</f>
        <v>7.3</v>
      </c>
    </row>
    <row r="809" spans="1:26">
      <c r="A809">
        <v>822</v>
      </c>
      <c r="B809" t="s">
        <v>745</v>
      </c>
      <c r="C809" s="61" t="str">
        <f>HYPERLINK("[映雪.xlsx]类型!B19",类型!$C$19)</f>
        <v>妖精</v>
      </c>
      <c r="D809">
        <v>4.8</v>
      </c>
      <c r="E809">
        <v>51</v>
      </c>
      <c r="F809" t="s">
        <v>62</v>
      </c>
      <c r="G809">
        <v>182.1</v>
      </c>
      <c r="H809">
        <v>18</v>
      </c>
      <c r="I809">
        <v>4.8</v>
      </c>
      <c r="J809">
        <v>-1</v>
      </c>
      <c r="K809" t="s">
        <v>1036</v>
      </c>
      <c r="L809">
        <v>0</v>
      </c>
      <c r="M809">
        <v>50</v>
      </c>
      <c r="N809" t="s">
        <v>3360</v>
      </c>
      <c r="O809">
        <v>0</v>
      </c>
      <c r="P809">
        <v>57</v>
      </c>
      <c r="Q809" t="s">
        <v>3360</v>
      </c>
      <c r="R809">
        <v>0</v>
      </c>
      <c r="S809">
        <v>26</v>
      </c>
      <c r="T809" t="s">
        <v>3360</v>
      </c>
      <c r="U809">
        <v>0</v>
      </c>
      <c r="V809">
        <v>31</v>
      </c>
      <c r="W809" t="s">
        <v>3360</v>
      </c>
      <c r="X809">
        <v>0</v>
      </c>
      <c r="Z809">
        <f>IFERROR(VLOOKUP(AA809,$A$2:$D$1636,4,FALSE),"")</f>
        <v>7.3</v>
      </c>
    </row>
    <row r="810" spans="1:26">
      <c r="A810">
        <v>823</v>
      </c>
      <c r="B810" t="s">
        <v>1809</v>
      </c>
      <c r="C810" s="61" t="str">
        <f>HYPERLINK("[映雪.xlsx]类型!B19",类型!$C$19)</f>
        <v>妖精</v>
      </c>
      <c r="D810">
        <v>4.8</v>
      </c>
      <c r="E810">
        <v>51</v>
      </c>
      <c r="F810" t="s">
        <v>62</v>
      </c>
      <c r="G810">
        <v>182.1</v>
      </c>
      <c r="H810">
        <v>18</v>
      </c>
      <c r="I810">
        <v>4.8</v>
      </c>
      <c r="J810">
        <v>-1</v>
      </c>
      <c r="K810" t="s">
        <v>1051</v>
      </c>
      <c r="L810">
        <v>0</v>
      </c>
      <c r="M810">
        <v>43</v>
      </c>
      <c r="N810" t="s">
        <v>3360</v>
      </c>
      <c r="O810">
        <v>0</v>
      </c>
      <c r="P810">
        <v>49</v>
      </c>
      <c r="Q810" t="s">
        <v>3360</v>
      </c>
      <c r="R810">
        <v>0</v>
      </c>
      <c r="S810">
        <v>45</v>
      </c>
      <c r="T810" t="s">
        <v>3360</v>
      </c>
      <c r="U810">
        <v>0</v>
      </c>
      <c r="V810">
        <v>41</v>
      </c>
      <c r="W810" t="s">
        <v>3360</v>
      </c>
      <c r="X810">
        <v>0</v>
      </c>
      <c r="Z810">
        <f>IFERROR(VLOOKUP(AA810,$A$2:$D$1636,4,FALSE),"")</f>
        <v>7.3</v>
      </c>
    </row>
    <row r="811" spans="1:26">
      <c r="A811">
        <v>824</v>
      </c>
      <c r="B811" t="s">
        <v>1810</v>
      </c>
      <c r="C811" s="61" t="str">
        <f>HYPERLINK("[映雪.xlsx]类型!B19",类型!$C$19)</f>
        <v>妖精</v>
      </c>
      <c r="D811">
        <v>4.8</v>
      </c>
      <c r="E811">
        <v>51</v>
      </c>
      <c r="F811" t="s">
        <v>62</v>
      </c>
      <c r="G811">
        <v>182.1</v>
      </c>
      <c r="H811">
        <v>18</v>
      </c>
      <c r="I811">
        <v>4.8</v>
      </c>
      <c r="J811">
        <v>-1</v>
      </c>
      <c r="K811" t="s">
        <v>1035</v>
      </c>
      <c r="L811">
        <v>0</v>
      </c>
      <c r="M811">
        <v>35</v>
      </c>
      <c r="N811" t="s">
        <v>3360</v>
      </c>
      <c r="O811">
        <v>0</v>
      </c>
      <c r="P811">
        <v>37</v>
      </c>
      <c r="Q811" t="s">
        <v>3360</v>
      </c>
      <c r="R811">
        <v>0</v>
      </c>
      <c r="S811">
        <v>56</v>
      </c>
      <c r="T811" t="s">
        <v>3360</v>
      </c>
      <c r="U811">
        <v>0</v>
      </c>
      <c r="V811">
        <v>45</v>
      </c>
      <c r="W811" t="s">
        <v>3360</v>
      </c>
      <c r="X811">
        <v>0</v>
      </c>
      <c r="Z811">
        <f>IFERROR(VLOOKUP(AA811,$A$2:$D$1636,4,FALSE),"")</f>
        <v>7.3</v>
      </c>
    </row>
    <row r="812" spans="1:26">
      <c r="A812">
        <v>825</v>
      </c>
      <c r="B812" t="s">
        <v>747</v>
      </c>
      <c r="C812" s="61" t="str">
        <f>HYPERLINK("[映雪.xlsx]类型!B12",类型!$C$12)</f>
        <v>吸血鬼</v>
      </c>
      <c r="D812">
        <v>6.3</v>
      </c>
      <c r="E812">
        <v>53</v>
      </c>
      <c r="F812" t="s">
        <v>46</v>
      </c>
      <c r="G812">
        <v>142.4</v>
      </c>
      <c r="H812">
        <v>11</v>
      </c>
      <c r="I812">
        <v>5.2</v>
      </c>
      <c r="J812">
        <v>-1</v>
      </c>
      <c r="K812" t="s">
        <v>1046</v>
      </c>
      <c r="L812">
        <v>0</v>
      </c>
      <c r="M812">
        <v>74</v>
      </c>
      <c r="N812" t="s">
        <v>3360</v>
      </c>
      <c r="O812">
        <v>0.4</v>
      </c>
      <c r="P812">
        <v>76</v>
      </c>
      <c r="Q812" t="s">
        <v>3360</v>
      </c>
      <c r="R812">
        <v>0.4</v>
      </c>
      <c r="S812">
        <v>67</v>
      </c>
      <c r="T812" t="s">
        <v>3360</v>
      </c>
      <c r="U812">
        <v>0.3</v>
      </c>
      <c r="V812">
        <v>39</v>
      </c>
      <c r="W812" t="s">
        <v>3360</v>
      </c>
      <c r="X812">
        <v>0</v>
      </c>
      <c r="Z812">
        <f>IFERROR(VLOOKUP(AA812,$A$2:$D$1636,4,FALSE),"")</f>
        <v>7.3</v>
      </c>
    </row>
    <row r="813" spans="1:26">
      <c r="A813">
        <v>826</v>
      </c>
      <c r="B813" t="s">
        <v>1811</v>
      </c>
      <c r="C813" s="61" t="str">
        <f>HYPERLINK("[映雪.xlsx]类型!B12",类型!$C$12)</f>
        <v>吸血鬼</v>
      </c>
      <c r="D813">
        <v>7.2</v>
      </c>
      <c r="E813">
        <v>53</v>
      </c>
      <c r="F813" t="s">
        <v>46</v>
      </c>
      <c r="G813">
        <v>142.4</v>
      </c>
      <c r="H813">
        <v>11</v>
      </c>
      <c r="I813">
        <v>5.2</v>
      </c>
      <c r="J813">
        <v>-1</v>
      </c>
      <c r="K813" t="s">
        <v>1481</v>
      </c>
      <c r="L813">
        <v>0</v>
      </c>
      <c r="M813">
        <v>15</v>
      </c>
      <c r="N813" t="s">
        <v>3360</v>
      </c>
      <c r="O813">
        <v>0</v>
      </c>
      <c r="P813">
        <v>80</v>
      </c>
      <c r="Q813" t="s">
        <v>3360</v>
      </c>
      <c r="R813">
        <v>2</v>
      </c>
      <c r="S813">
        <v>44</v>
      </c>
      <c r="T813" t="s">
        <v>3360</v>
      </c>
      <c r="U813">
        <v>0</v>
      </c>
      <c r="V813">
        <v>19</v>
      </c>
      <c r="W813" t="s">
        <v>3360</v>
      </c>
      <c r="X813">
        <v>0</v>
      </c>
      <c r="Z813">
        <f>IFERROR(VLOOKUP(AA813,$A$2:$D$1636,4,FALSE),"")</f>
        <v>7.3</v>
      </c>
    </row>
    <row r="814" spans="1:26">
      <c r="A814">
        <v>827</v>
      </c>
      <c r="B814" t="s">
        <v>1812</v>
      </c>
      <c r="C814" s="61" t="str">
        <f>HYPERLINK("[映雪.xlsx]类型!B9",类型!$C$9)</f>
        <v>家政全能</v>
      </c>
      <c r="D814">
        <v>4.2</v>
      </c>
      <c r="E814">
        <v>53</v>
      </c>
      <c r="F814" t="s">
        <v>46</v>
      </c>
      <c r="G814">
        <v>142.4</v>
      </c>
      <c r="H814">
        <v>8</v>
      </c>
      <c r="I814">
        <v>3.5</v>
      </c>
      <c r="J814">
        <v>-1</v>
      </c>
      <c r="K814" t="s">
        <v>1056</v>
      </c>
      <c r="L814">
        <v>0</v>
      </c>
      <c r="M814">
        <v>68</v>
      </c>
      <c r="N814" t="s">
        <v>3360</v>
      </c>
      <c r="O814">
        <v>0.3</v>
      </c>
      <c r="P814">
        <v>69</v>
      </c>
      <c r="Q814" t="s">
        <v>3360</v>
      </c>
      <c r="R814">
        <v>0.3</v>
      </c>
      <c r="S814">
        <v>57</v>
      </c>
      <c r="T814" t="s">
        <v>3360</v>
      </c>
      <c r="U814">
        <v>0</v>
      </c>
      <c r="V814">
        <v>85</v>
      </c>
      <c r="W814" t="s">
        <v>3360</v>
      </c>
      <c r="X814">
        <v>0</v>
      </c>
      <c r="Z814">
        <f>IFERROR(VLOOKUP(AA814,$A$2:$D$1636,4,FALSE),"")</f>
        <v>7.3</v>
      </c>
    </row>
    <row r="815" spans="1:26">
      <c r="A815">
        <v>828</v>
      </c>
      <c r="B815" t="s">
        <v>1813</v>
      </c>
      <c r="C815" s="61" t="str">
        <f>HYPERLINK("[映雪.xlsx]类型!B10",类型!$C$10)</f>
        <v>学者</v>
      </c>
      <c r="D815">
        <v>10.1</v>
      </c>
      <c r="E815">
        <v>53</v>
      </c>
      <c r="F815" t="s">
        <v>46</v>
      </c>
      <c r="G815">
        <v>142.4</v>
      </c>
      <c r="H815">
        <v>9</v>
      </c>
      <c r="I815">
        <v>8.1</v>
      </c>
      <c r="J815">
        <v>-1</v>
      </c>
      <c r="K815" t="s">
        <v>1079</v>
      </c>
      <c r="L815">
        <v>0</v>
      </c>
      <c r="M815">
        <v>45</v>
      </c>
      <c r="N815" t="s">
        <v>3360</v>
      </c>
      <c r="O815">
        <v>0</v>
      </c>
      <c r="P815">
        <v>17</v>
      </c>
      <c r="Q815" t="s">
        <v>3360</v>
      </c>
      <c r="R815">
        <v>0</v>
      </c>
      <c r="S815">
        <v>80</v>
      </c>
      <c r="T815" t="s">
        <v>3360</v>
      </c>
      <c r="U815">
        <v>2</v>
      </c>
      <c r="V815">
        <v>66</v>
      </c>
      <c r="W815" t="s">
        <v>3360</v>
      </c>
      <c r="X815">
        <v>0</v>
      </c>
      <c r="Z815">
        <f>IFERROR(VLOOKUP(AA815,$A$2:$D$1636,4,FALSE),"")</f>
        <v>7.3</v>
      </c>
    </row>
    <row r="816" spans="1:26">
      <c r="A816">
        <v>829</v>
      </c>
      <c r="B816" t="s">
        <v>1814</v>
      </c>
      <c r="C816" s="61" t="str">
        <f>HYPERLINK("[映雪.xlsx]类型!B1",类型!$C$1)</f>
        <v>均衡</v>
      </c>
      <c r="D816">
        <v>4.6</v>
      </c>
      <c r="E816">
        <v>53</v>
      </c>
      <c r="F816" t="s">
        <v>46</v>
      </c>
      <c r="G816">
        <v>142.4</v>
      </c>
      <c r="H816">
        <v>0</v>
      </c>
      <c r="I816">
        <v>4.6</v>
      </c>
      <c r="J816">
        <v>-1</v>
      </c>
      <c r="K816" t="s">
        <v>1036</v>
      </c>
      <c r="L816">
        <v>0</v>
      </c>
      <c r="M816">
        <v>55</v>
      </c>
      <c r="N816" t="s">
        <v>3360</v>
      </c>
      <c r="O816">
        <v>0</v>
      </c>
      <c r="P816">
        <v>63</v>
      </c>
      <c r="Q816" t="s">
        <v>3360</v>
      </c>
      <c r="R816">
        <v>0</v>
      </c>
      <c r="S816">
        <v>41</v>
      </c>
      <c r="T816" t="s">
        <v>3360</v>
      </c>
      <c r="U816">
        <v>0</v>
      </c>
      <c r="V816">
        <v>71</v>
      </c>
      <c r="W816" t="s">
        <v>3360</v>
      </c>
      <c r="X816">
        <v>0</v>
      </c>
      <c r="Z816">
        <f>IFERROR(VLOOKUP(AA816,$A$2:$D$1636,4,FALSE),"")</f>
        <v>7.3</v>
      </c>
    </row>
    <row r="817" spans="1:26">
      <c r="A817">
        <v>830</v>
      </c>
      <c r="B817" t="s">
        <v>750</v>
      </c>
      <c r="C817" s="61" t="str">
        <f>HYPERLINK("[映雪.xlsx]类型!B11",类型!$C$11)</f>
        <v>人偶</v>
      </c>
      <c r="D817">
        <v>4.7</v>
      </c>
      <c r="E817">
        <v>53</v>
      </c>
      <c r="F817" t="s">
        <v>46</v>
      </c>
      <c r="G817">
        <v>142.4</v>
      </c>
      <c r="H817">
        <v>10</v>
      </c>
      <c r="I817">
        <v>4</v>
      </c>
      <c r="J817">
        <v>-1</v>
      </c>
      <c r="K817" t="s">
        <v>1037</v>
      </c>
      <c r="L817">
        <v>0</v>
      </c>
      <c r="M817">
        <v>69</v>
      </c>
      <c r="N817" t="s">
        <v>3360</v>
      </c>
      <c r="O817">
        <v>0.3</v>
      </c>
      <c r="P817">
        <v>72</v>
      </c>
      <c r="Q817" t="s">
        <v>3360</v>
      </c>
      <c r="R817">
        <v>0.4</v>
      </c>
      <c r="S817">
        <v>50</v>
      </c>
      <c r="T817" t="s">
        <v>3360</v>
      </c>
      <c r="U817">
        <v>0</v>
      </c>
      <c r="V817">
        <v>63</v>
      </c>
      <c r="W817" t="s">
        <v>3360</v>
      </c>
      <c r="X817">
        <v>0</v>
      </c>
      <c r="Z817">
        <f>IFERROR(VLOOKUP(AA817,$A$2:$D$1636,4,FALSE),"")</f>
        <v>7.3</v>
      </c>
    </row>
    <row r="818" spans="1:26">
      <c r="A818">
        <v>831</v>
      </c>
      <c r="B818" t="s">
        <v>1815</v>
      </c>
      <c r="C818" s="61" t="str">
        <f>HYPERLINK("[映雪.xlsx]类型!B7",类型!$C$7)</f>
        <v>武勇全能</v>
      </c>
      <c r="D818">
        <v>4.5</v>
      </c>
      <c r="E818">
        <v>53</v>
      </c>
      <c r="F818" t="s">
        <v>46</v>
      </c>
      <c r="G818">
        <v>142.4</v>
      </c>
      <c r="H818">
        <v>6</v>
      </c>
      <c r="I818">
        <v>4.1</v>
      </c>
      <c r="J818">
        <v>-1</v>
      </c>
      <c r="K818" t="s">
        <v>1051</v>
      </c>
      <c r="L818">
        <v>0</v>
      </c>
      <c r="M818">
        <v>56</v>
      </c>
      <c r="N818" t="s">
        <v>3360</v>
      </c>
      <c r="O818">
        <v>0</v>
      </c>
      <c r="P818">
        <v>77</v>
      </c>
      <c r="Q818" t="s">
        <v>3360</v>
      </c>
      <c r="R818">
        <v>0.4</v>
      </c>
      <c r="S818">
        <v>61</v>
      </c>
      <c r="T818" t="s">
        <v>3360</v>
      </c>
      <c r="U818">
        <v>0</v>
      </c>
      <c r="V818">
        <v>56</v>
      </c>
      <c r="W818" t="s">
        <v>3360</v>
      </c>
      <c r="X818">
        <v>0</v>
      </c>
      <c r="Z818">
        <f>IFERROR(VLOOKUP(AA818,$A$2:$D$1636,4,FALSE),"")</f>
        <v>7.3</v>
      </c>
    </row>
    <row r="819" spans="1:26">
      <c r="A819">
        <v>832</v>
      </c>
      <c r="B819" t="s">
        <v>1816</v>
      </c>
      <c r="C819" s="61" t="str">
        <f>HYPERLINK("[映雪.xlsx]类型!B11",类型!$C$11)</f>
        <v>人偶</v>
      </c>
      <c r="D819">
        <v>4</v>
      </c>
      <c r="E819">
        <v>53</v>
      </c>
      <c r="F819" t="s">
        <v>46</v>
      </c>
      <c r="G819">
        <v>142.4</v>
      </c>
      <c r="H819">
        <v>10</v>
      </c>
      <c r="I819">
        <v>4</v>
      </c>
      <c r="J819">
        <v>-1</v>
      </c>
      <c r="K819" t="s">
        <v>1053</v>
      </c>
      <c r="L819">
        <v>0</v>
      </c>
      <c r="M819">
        <v>32</v>
      </c>
      <c r="N819" t="s">
        <v>3360</v>
      </c>
      <c r="O819">
        <v>0</v>
      </c>
      <c r="P819">
        <v>47</v>
      </c>
      <c r="Q819" t="s">
        <v>3360</v>
      </c>
      <c r="R819">
        <v>0</v>
      </c>
      <c r="S819">
        <v>36</v>
      </c>
      <c r="T819" t="s">
        <v>3360</v>
      </c>
      <c r="U819">
        <v>0</v>
      </c>
      <c r="V819">
        <v>46</v>
      </c>
      <c r="W819" t="s">
        <v>3360</v>
      </c>
      <c r="X819">
        <v>0</v>
      </c>
      <c r="Z819">
        <f>IFERROR(VLOOKUP(AA819,$A$2:$D$1636,4,FALSE),"")</f>
        <v>7.3</v>
      </c>
    </row>
    <row r="820" spans="1:26">
      <c r="A820">
        <v>833</v>
      </c>
      <c r="B820" t="s">
        <v>1817</v>
      </c>
      <c r="C820" s="61" t="str">
        <f>HYPERLINK("[映雪.xlsx]类型!B3",类型!$C$3)</f>
        <v>武勇强化</v>
      </c>
      <c r="D820">
        <v>3.5</v>
      </c>
      <c r="E820">
        <v>53</v>
      </c>
      <c r="F820" t="s">
        <v>46</v>
      </c>
      <c r="G820">
        <v>142.4</v>
      </c>
      <c r="H820">
        <v>2</v>
      </c>
      <c r="I820">
        <v>3.5</v>
      </c>
      <c r="J820">
        <v>-1</v>
      </c>
      <c r="K820" t="s">
        <v>1067</v>
      </c>
      <c r="L820">
        <v>0</v>
      </c>
      <c r="M820">
        <v>36</v>
      </c>
      <c r="N820" t="s">
        <v>3360</v>
      </c>
      <c r="O820">
        <v>0</v>
      </c>
      <c r="P820">
        <v>48</v>
      </c>
      <c r="Q820" t="s">
        <v>3360</v>
      </c>
      <c r="R820">
        <v>0</v>
      </c>
      <c r="S820">
        <v>33</v>
      </c>
      <c r="T820" t="s">
        <v>3360</v>
      </c>
      <c r="U820">
        <v>0</v>
      </c>
      <c r="V820">
        <v>45</v>
      </c>
      <c r="W820" t="s">
        <v>3360</v>
      </c>
      <c r="X820">
        <v>0</v>
      </c>
      <c r="Z820">
        <f>IFERROR(VLOOKUP(AA820,$A$2:$D$1636,4,FALSE),"")</f>
        <v>7.3</v>
      </c>
    </row>
    <row r="821" spans="1:26">
      <c r="A821">
        <v>834</v>
      </c>
      <c r="B821" t="s">
        <v>46</v>
      </c>
      <c r="C821" s="61" t="str">
        <f>HYPERLINK("[映雪.xlsx]类型!B50",类型!$C$50)</f>
        <v>纯狐</v>
      </c>
      <c r="D821">
        <v>17.6</v>
      </c>
      <c r="E821">
        <v>53</v>
      </c>
      <c r="F821" t="s">
        <v>46</v>
      </c>
      <c r="G821">
        <v>142.4</v>
      </c>
      <c r="H821">
        <v>51</v>
      </c>
      <c r="I821">
        <v>6</v>
      </c>
      <c r="J821">
        <v>-1</v>
      </c>
      <c r="K821" t="s">
        <v>1175</v>
      </c>
      <c r="L821">
        <v>0</v>
      </c>
      <c r="M821">
        <v>79</v>
      </c>
      <c r="N821" t="s">
        <v>3360</v>
      </c>
      <c r="O821">
        <v>2</v>
      </c>
      <c r="P821">
        <v>74</v>
      </c>
      <c r="Q821" t="s">
        <v>3360</v>
      </c>
      <c r="R821">
        <v>0.4</v>
      </c>
      <c r="S821">
        <v>93</v>
      </c>
      <c r="T821" t="s">
        <v>3360</v>
      </c>
      <c r="U821">
        <v>9.3</v>
      </c>
      <c r="V821">
        <v>55</v>
      </c>
      <c r="W821" t="s">
        <v>3360</v>
      </c>
      <c r="X821">
        <v>0</v>
      </c>
      <c r="Z821">
        <f>IFERROR(VLOOKUP(AA821,$A$2:$D$1636,4,FALSE),"")</f>
        <v>7.3</v>
      </c>
    </row>
    <row r="822" spans="1:26">
      <c r="A822">
        <v>835</v>
      </c>
      <c r="B822" t="s">
        <v>1818</v>
      </c>
      <c r="C822" s="61" t="str">
        <f>HYPERLINK("[映雪.xlsx]类型!B19",类型!$C$19)</f>
        <v>妖精</v>
      </c>
      <c r="D822">
        <v>7.2</v>
      </c>
      <c r="E822">
        <v>53</v>
      </c>
      <c r="F822" t="s">
        <v>46</v>
      </c>
      <c r="G822">
        <v>142.4</v>
      </c>
      <c r="H822">
        <v>18</v>
      </c>
      <c r="I822">
        <v>4.8</v>
      </c>
      <c r="J822">
        <v>-1</v>
      </c>
      <c r="K822" t="s">
        <v>1047</v>
      </c>
      <c r="L822">
        <v>0</v>
      </c>
      <c r="M822">
        <v>84</v>
      </c>
      <c r="N822" t="s">
        <v>3360</v>
      </c>
      <c r="O822">
        <v>2.1</v>
      </c>
      <c r="P822">
        <v>67</v>
      </c>
      <c r="Q822" t="s">
        <v>3360</v>
      </c>
      <c r="R822">
        <v>0.3</v>
      </c>
      <c r="S822">
        <v>41</v>
      </c>
      <c r="T822" t="s">
        <v>3360</v>
      </c>
      <c r="U822">
        <v>0</v>
      </c>
      <c r="V822">
        <v>41</v>
      </c>
      <c r="W822" t="s">
        <v>3360</v>
      </c>
      <c r="X822">
        <v>0</v>
      </c>
      <c r="Z822">
        <f>IFERROR(VLOOKUP(AA822,$A$2:$D$1636,4,FALSE),"")</f>
        <v>7.3</v>
      </c>
    </row>
    <row r="823" spans="1:26">
      <c r="A823">
        <v>836</v>
      </c>
      <c r="B823" t="s">
        <v>1819</v>
      </c>
      <c r="C823" s="61" t="str">
        <f>HYPERLINK("[映雪.xlsx]类型!B16",类型!$C$16)</f>
        <v>神明</v>
      </c>
      <c r="D823">
        <v>18.4</v>
      </c>
      <c r="E823">
        <v>53</v>
      </c>
      <c r="F823" t="s">
        <v>46</v>
      </c>
      <c r="G823">
        <v>142.4</v>
      </c>
      <c r="H823">
        <v>15</v>
      </c>
      <c r="I823">
        <v>8.5</v>
      </c>
      <c r="J823">
        <v>-1</v>
      </c>
      <c r="K823" t="s">
        <v>1820</v>
      </c>
      <c r="L823">
        <v>0</v>
      </c>
      <c r="M823">
        <v>73</v>
      </c>
      <c r="N823" t="s">
        <v>3360</v>
      </c>
      <c r="O823">
        <v>0.4</v>
      </c>
      <c r="P823">
        <v>92</v>
      </c>
      <c r="Q823" t="s">
        <v>3360</v>
      </c>
      <c r="R823">
        <v>9.2</v>
      </c>
      <c r="S823">
        <v>68</v>
      </c>
      <c r="T823" t="s">
        <v>3360</v>
      </c>
      <c r="U823">
        <v>0.3</v>
      </c>
      <c r="V823">
        <v>66</v>
      </c>
      <c r="W823" t="s">
        <v>3360</v>
      </c>
      <c r="X823">
        <v>0</v>
      </c>
      <c r="Z823">
        <f>IFERROR(VLOOKUP(AA823,$A$2:$D$1636,4,FALSE),"")</f>
        <v>7.3</v>
      </c>
    </row>
    <row r="824" spans="1:26">
      <c r="A824">
        <v>837</v>
      </c>
      <c r="B824" t="s">
        <v>1821</v>
      </c>
      <c r="C824" s="61" t="str">
        <f>HYPERLINK("[映雪.xlsx]类型!B4",类型!$C$4)</f>
        <v>智慧强化</v>
      </c>
      <c r="D824">
        <v>5.9</v>
      </c>
      <c r="E824">
        <v>53</v>
      </c>
      <c r="F824" t="s">
        <v>46</v>
      </c>
      <c r="G824">
        <v>142.4</v>
      </c>
      <c r="H824">
        <v>3</v>
      </c>
      <c r="I824">
        <v>5.5</v>
      </c>
      <c r="J824">
        <v>-1</v>
      </c>
      <c r="K824" t="s">
        <v>1338</v>
      </c>
      <c r="L824">
        <v>0</v>
      </c>
      <c r="M824">
        <v>52</v>
      </c>
      <c r="N824" t="s">
        <v>3360</v>
      </c>
      <c r="O824">
        <v>0</v>
      </c>
      <c r="P824">
        <v>63</v>
      </c>
      <c r="Q824" t="s">
        <v>3360</v>
      </c>
      <c r="R824">
        <v>0</v>
      </c>
      <c r="S824">
        <v>75</v>
      </c>
      <c r="T824" t="s">
        <v>3360</v>
      </c>
      <c r="U824">
        <v>0.4</v>
      </c>
      <c r="V824">
        <v>54</v>
      </c>
      <c r="W824" t="s">
        <v>3360</v>
      </c>
      <c r="X824">
        <v>0</v>
      </c>
      <c r="Z824">
        <f>IFERROR(VLOOKUP(AA824,$A$2:$D$1636,4,FALSE),"")</f>
        <v>7.3</v>
      </c>
    </row>
    <row r="825" spans="1:26">
      <c r="A825">
        <v>838</v>
      </c>
      <c r="B825" t="s">
        <v>1822</v>
      </c>
      <c r="C825" s="61" t="str">
        <f>HYPERLINK("[映雪.xlsx]类型!B14",类型!$C$14)</f>
        <v>永生</v>
      </c>
      <c r="D825">
        <v>7.7</v>
      </c>
      <c r="E825">
        <v>53</v>
      </c>
      <c r="F825" t="s">
        <v>46</v>
      </c>
      <c r="G825">
        <v>142.4</v>
      </c>
      <c r="H825">
        <v>13</v>
      </c>
      <c r="I825">
        <v>5.4</v>
      </c>
      <c r="J825">
        <v>-1</v>
      </c>
      <c r="K825" t="s">
        <v>1300</v>
      </c>
      <c r="L825">
        <v>0</v>
      </c>
      <c r="M825">
        <v>67</v>
      </c>
      <c r="N825" t="s">
        <v>3360</v>
      </c>
      <c r="O825">
        <v>0.3</v>
      </c>
      <c r="P825">
        <v>79</v>
      </c>
      <c r="Q825" t="s">
        <v>3360</v>
      </c>
      <c r="R825">
        <v>2</v>
      </c>
      <c r="S825">
        <v>63</v>
      </c>
      <c r="T825" t="s">
        <v>3360</v>
      </c>
      <c r="U825">
        <v>0</v>
      </c>
      <c r="V825">
        <v>67</v>
      </c>
      <c r="W825" t="s">
        <v>3360</v>
      </c>
      <c r="X825">
        <v>0</v>
      </c>
      <c r="Z825">
        <f>IFERROR(VLOOKUP(AA825,$A$2:$D$1636,4,FALSE),"")</f>
        <v>7.3</v>
      </c>
    </row>
    <row r="826" spans="1:26">
      <c r="A826">
        <v>839</v>
      </c>
      <c r="B826" t="s">
        <v>1823</v>
      </c>
      <c r="C826" s="61" t="str">
        <f>HYPERLINK("[映雪.xlsx]类型!B7",类型!$C$7)</f>
        <v>武勇全能</v>
      </c>
      <c r="D826">
        <v>6.8</v>
      </c>
      <c r="E826">
        <v>53</v>
      </c>
      <c r="F826" t="s">
        <v>46</v>
      </c>
      <c r="G826">
        <v>142.4</v>
      </c>
      <c r="H826">
        <v>6</v>
      </c>
      <c r="I826">
        <v>4.1</v>
      </c>
      <c r="J826">
        <v>-1</v>
      </c>
      <c r="K826" t="s">
        <v>1169</v>
      </c>
      <c r="L826">
        <v>0</v>
      </c>
      <c r="M826">
        <v>72</v>
      </c>
      <c r="N826" t="s">
        <v>3360</v>
      </c>
      <c r="O826">
        <v>0.4</v>
      </c>
      <c r="P826">
        <v>79</v>
      </c>
      <c r="Q826" t="s">
        <v>3360</v>
      </c>
      <c r="R826">
        <v>2</v>
      </c>
      <c r="S826">
        <v>70</v>
      </c>
      <c r="T826" t="s">
        <v>3360</v>
      </c>
      <c r="U826">
        <v>0.3</v>
      </c>
      <c r="V826">
        <v>71</v>
      </c>
      <c r="W826" t="s">
        <v>3360</v>
      </c>
      <c r="X826">
        <v>0</v>
      </c>
      <c r="Z826">
        <f>IFERROR(VLOOKUP(AA826,$A$2:$D$1636,4,FALSE),"")</f>
        <v>7.3</v>
      </c>
    </row>
    <row r="827" spans="1:26">
      <c r="A827">
        <v>840</v>
      </c>
      <c r="B827" t="s">
        <v>1824</v>
      </c>
      <c r="C827" s="61" t="str">
        <f>HYPERLINK("[映雪.xlsx]类型!B8",类型!$C$8)</f>
        <v>智慧全能</v>
      </c>
      <c r="D827">
        <v>5.2</v>
      </c>
      <c r="E827">
        <v>53</v>
      </c>
      <c r="F827" t="s">
        <v>46</v>
      </c>
      <c r="G827">
        <v>142.4</v>
      </c>
      <c r="H827">
        <v>7</v>
      </c>
      <c r="I827">
        <v>4.4</v>
      </c>
      <c r="J827">
        <v>-1</v>
      </c>
      <c r="K827" t="s">
        <v>1056</v>
      </c>
      <c r="L827">
        <v>0</v>
      </c>
      <c r="M827">
        <v>74</v>
      </c>
      <c r="N827" t="s">
        <v>3360</v>
      </c>
      <c r="O827">
        <v>0.4</v>
      </c>
      <c r="P827">
        <v>45</v>
      </c>
      <c r="Q827" t="s">
        <v>3360</v>
      </c>
      <c r="R827">
        <v>0</v>
      </c>
      <c r="S827">
        <v>77</v>
      </c>
      <c r="T827" t="s">
        <v>3360</v>
      </c>
      <c r="U827">
        <v>0.4</v>
      </c>
      <c r="V827">
        <v>66</v>
      </c>
      <c r="W827" t="s">
        <v>3360</v>
      </c>
      <c r="X827">
        <v>0</v>
      </c>
      <c r="Z827">
        <f>IFERROR(VLOOKUP(AA827,$A$2:$D$1636,4,FALSE),"")</f>
        <v>7.3</v>
      </c>
    </row>
    <row r="828" spans="1:26">
      <c r="A828">
        <v>841</v>
      </c>
      <c r="B828" t="s">
        <v>1825</v>
      </c>
      <c r="C828" s="61" t="str">
        <f>HYPERLINK("[映雪.xlsx]类型!B18",类型!$C$18)</f>
        <v>科学家</v>
      </c>
      <c r="D828">
        <v>7.4</v>
      </c>
      <c r="E828">
        <v>53</v>
      </c>
      <c r="F828" t="s">
        <v>46</v>
      </c>
      <c r="G828">
        <v>142.4</v>
      </c>
      <c r="H828">
        <v>17</v>
      </c>
      <c r="I828">
        <v>5.4</v>
      </c>
      <c r="J828">
        <v>-1</v>
      </c>
      <c r="K828" t="s">
        <v>1033</v>
      </c>
      <c r="L828">
        <v>0</v>
      </c>
      <c r="M828">
        <v>59</v>
      </c>
      <c r="N828" t="s">
        <v>3360</v>
      </c>
      <c r="O828">
        <v>0</v>
      </c>
      <c r="P828">
        <v>54</v>
      </c>
      <c r="Q828" t="s">
        <v>3360</v>
      </c>
      <c r="R828">
        <v>0</v>
      </c>
      <c r="S828">
        <v>81</v>
      </c>
      <c r="T828" t="s">
        <v>3360</v>
      </c>
      <c r="U828">
        <v>2</v>
      </c>
      <c r="V828">
        <v>64</v>
      </c>
      <c r="W828" t="s">
        <v>3360</v>
      </c>
      <c r="X828">
        <v>0</v>
      </c>
      <c r="Z828">
        <f>IFERROR(VLOOKUP(AA828,$A$2:$D$1636,4,FALSE),"")</f>
        <v>7.3</v>
      </c>
    </row>
    <row r="829" spans="1:26">
      <c r="A829">
        <v>842</v>
      </c>
      <c r="B829" t="s">
        <v>755</v>
      </c>
      <c r="C829" s="61" t="str">
        <f>HYPERLINK("[映雪.xlsx]类型!B18",类型!$C$18)</f>
        <v>科学家</v>
      </c>
      <c r="D829">
        <v>8.1</v>
      </c>
      <c r="E829">
        <v>53</v>
      </c>
      <c r="F829" t="s">
        <v>46</v>
      </c>
      <c r="G829">
        <v>142.4</v>
      </c>
      <c r="H829">
        <v>17</v>
      </c>
      <c r="I829">
        <v>5.4</v>
      </c>
      <c r="J829">
        <v>-1</v>
      </c>
      <c r="K829" t="s">
        <v>1074</v>
      </c>
      <c r="L829">
        <v>0</v>
      </c>
      <c r="M829">
        <v>79</v>
      </c>
      <c r="N829" t="s">
        <v>3360</v>
      </c>
      <c r="O829">
        <v>2</v>
      </c>
      <c r="P829">
        <v>76</v>
      </c>
      <c r="Q829" t="s">
        <v>3360</v>
      </c>
      <c r="R829">
        <v>0.4</v>
      </c>
      <c r="S829">
        <v>75</v>
      </c>
      <c r="T829" t="s">
        <v>3360</v>
      </c>
      <c r="U829">
        <v>0.4</v>
      </c>
      <c r="V829">
        <v>63</v>
      </c>
      <c r="W829" t="s">
        <v>3360</v>
      </c>
      <c r="X829">
        <v>0</v>
      </c>
      <c r="Z829">
        <f>IFERROR(VLOOKUP(AA829,$A$2:$D$1636,4,FALSE),"")</f>
        <v>7.3</v>
      </c>
    </row>
    <row r="830" spans="1:26">
      <c r="A830">
        <v>843</v>
      </c>
      <c r="B830" t="s">
        <v>1826</v>
      </c>
      <c r="C830" s="61" t="str">
        <f>HYPERLINK("[映雪.xlsx]类型!B3",类型!$C$3)</f>
        <v>武勇强化</v>
      </c>
      <c r="D830">
        <v>4.2</v>
      </c>
      <c r="E830">
        <v>53</v>
      </c>
      <c r="F830" t="s">
        <v>46</v>
      </c>
      <c r="G830">
        <v>142.4</v>
      </c>
      <c r="H830">
        <v>2</v>
      </c>
      <c r="I830">
        <v>3.5</v>
      </c>
      <c r="J830">
        <v>-1</v>
      </c>
      <c r="K830" t="s">
        <v>1085</v>
      </c>
      <c r="L830">
        <v>0</v>
      </c>
      <c r="M830">
        <v>66</v>
      </c>
      <c r="N830" t="s">
        <v>3360</v>
      </c>
      <c r="O830">
        <v>0.3</v>
      </c>
      <c r="P830">
        <v>74</v>
      </c>
      <c r="Q830" t="s">
        <v>3360</v>
      </c>
      <c r="R830">
        <v>0.4</v>
      </c>
      <c r="S830">
        <v>62</v>
      </c>
      <c r="T830" t="s">
        <v>3360</v>
      </c>
      <c r="U830">
        <v>0</v>
      </c>
      <c r="V830">
        <v>59</v>
      </c>
      <c r="W830" t="s">
        <v>3360</v>
      </c>
      <c r="X830">
        <v>0</v>
      </c>
      <c r="Z830">
        <f>IFERROR(VLOOKUP(AA830,$A$2:$D$1636,4,FALSE),"")</f>
        <v>7.3</v>
      </c>
    </row>
    <row r="831" spans="1:26">
      <c r="A831">
        <v>844</v>
      </c>
      <c r="B831" t="s">
        <v>1827</v>
      </c>
      <c r="C831" s="61" t="str">
        <f>HYPERLINK("[映雪.xlsx]类型!B2",类型!$C$2)</f>
        <v>统御强化</v>
      </c>
      <c r="D831">
        <v>4.8</v>
      </c>
      <c r="E831">
        <v>53</v>
      </c>
      <c r="F831" t="s">
        <v>46</v>
      </c>
      <c r="G831">
        <v>142.4</v>
      </c>
      <c r="H831">
        <v>1</v>
      </c>
      <c r="I831">
        <v>4.5</v>
      </c>
      <c r="J831">
        <v>-1</v>
      </c>
      <c r="K831" t="s">
        <v>1051</v>
      </c>
      <c r="L831">
        <v>0</v>
      </c>
      <c r="M831">
        <v>52</v>
      </c>
      <c r="N831" t="s">
        <v>3360</v>
      </c>
      <c r="O831">
        <v>0</v>
      </c>
      <c r="P831">
        <v>63</v>
      </c>
      <c r="Q831" t="s">
        <v>3360</v>
      </c>
      <c r="R831">
        <v>0</v>
      </c>
      <c r="S831">
        <v>70</v>
      </c>
      <c r="T831" t="s">
        <v>3360</v>
      </c>
      <c r="U831">
        <v>0.3</v>
      </c>
      <c r="V831">
        <v>68</v>
      </c>
      <c r="W831" t="s">
        <v>3360</v>
      </c>
      <c r="X831">
        <v>0</v>
      </c>
      <c r="Z831">
        <f>IFERROR(VLOOKUP(AA831,$A$2:$D$1636,4,FALSE),"")</f>
        <v>7.3</v>
      </c>
    </row>
    <row r="832" spans="1:26">
      <c r="A832">
        <v>845</v>
      </c>
      <c r="B832" t="s">
        <v>758</v>
      </c>
      <c r="C832" s="61" t="str">
        <f>HYPERLINK("[映雪.xlsx]类型!B2",类型!$C$2)</f>
        <v>统御强化</v>
      </c>
      <c r="D832">
        <v>4.5</v>
      </c>
      <c r="E832">
        <v>56</v>
      </c>
      <c r="F832" t="s">
        <v>30</v>
      </c>
      <c r="G832">
        <v>130</v>
      </c>
      <c r="H832">
        <v>1</v>
      </c>
      <c r="I832">
        <v>4.5</v>
      </c>
      <c r="J832">
        <v>-1</v>
      </c>
      <c r="K832" t="s">
        <v>1053</v>
      </c>
      <c r="L832">
        <v>0</v>
      </c>
      <c r="M832">
        <v>39</v>
      </c>
      <c r="N832" t="s">
        <v>3360</v>
      </c>
      <c r="O832">
        <v>0</v>
      </c>
      <c r="P832">
        <v>35</v>
      </c>
      <c r="Q832" t="s">
        <v>3360</v>
      </c>
      <c r="R832">
        <v>0</v>
      </c>
      <c r="S832">
        <v>39</v>
      </c>
      <c r="T832" t="s">
        <v>3360</v>
      </c>
      <c r="U832">
        <v>0</v>
      </c>
      <c r="V832">
        <v>33</v>
      </c>
      <c r="W832" t="s">
        <v>3360</v>
      </c>
      <c r="X832">
        <v>0</v>
      </c>
      <c r="Z832">
        <f>IFERROR(VLOOKUP(AA832,$A$2:$D$1636,4,FALSE),"")</f>
        <v>7.3</v>
      </c>
    </row>
    <row r="833" spans="1:26">
      <c r="A833">
        <v>846</v>
      </c>
      <c r="B833" t="s">
        <v>1828</v>
      </c>
      <c r="C833" s="61" t="str">
        <f>HYPERLINK("[映雪.xlsx]类型!B3",类型!$C$3)</f>
        <v>武勇强化</v>
      </c>
      <c r="D833">
        <v>3.5</v>
      </c>
      <c r="E833">
        <v>56</v>
      </c>
      <c r="F833" t="s">
        <v>30</v>
      </c>
      <c r="G833">
        <v>130</v>
      </c>
      <c r="H833">
        <v>2</v>
      </c>
      <c r="I833">
        <v>3.5</v>
      </c>
      <c r="J833">
        <v>-1</v>
      </c>
      <c r="K833" t="s">
        <v>1082</v>
      </c>
      <c r="L833">
        <v>0</v>
      </c>
      <c r="M833">
        <v>35</v>
      </c>
      <c r="N833" t="s">
        <v>3360</v>
      </c>
      <c r="O833">
        <v>0</v>
      </c>
      <c r="P833">
        <v>31</v>
      </c>
      <c r="Q833" t="s">
        <v>3360</v>
      </c>
      <c r="R833">
        <v>0</v>
      </c>
      <c r="S833">
        <v>31</v>
      </c>
      <c r="T833" t="s">
        <v>3360</v>
      </c>
      <c r="U833">
        <v>0</v>
      </c>
      <c r="V833">
        <v>32</v>
      </c>
      <c r="W833" t="s">
        <v>3360</v>
      </c>
      <c r="X833">
        <v>0</v>
      </c>
      <c r="Z833">
        <f>IFERROR(VLOOKUP(AA833,$A$2:$D$1636,4,FALSE),"")</f>
        <v>7.3</v>
      </c>
    </row>
    <row r="834" spans="1:26">
      <c r="A834">
        <v>847</v>
      </c>
      <c r="B834" t="s">
        <v>1829</v>
      </c>
      <c r="C834" s="61" t="str">
        <f>HYPERLINK("[映雪.xlsx]类型!B9",类型!$C$9)</f>
        <v>家政全能</v>
      </c>
      <c r="D834">
        <v>3.5</v>
      </c>
      <c r="E834">
        <v>56</v>
      </c>
      <c r="F834" t="s">
        <v>30</v>
      </c>
      <c r="G834">
        <v>130</v>
      </c>
      <c r="H834">
        <v>8</v>
      </c>
      <c r="I834">
        <v>3.5</v>
      </c>
      <c r="J834">
        <v>-1</v>
      </c>
      <c r="K834" t="s">
        <v>1022</v>
      </c>
      <c r="L834">
        <v>0</v>
      </c>
      <c r="M834">
        <v>35</v>
      </c>
      <c r="N834" t="s">
        <v>3360</v>
      </c>
      <c r="O834">
        <v>0</v>
      </c>
      <c r="P834">
        <v>37</v>
      </c>
      <c r="Q834" t="s">
        <v>3360</v>
      </c>
      <c r="R834">
        <v>0</v>
      </c>
      <c r="S834">
        <v>37</v>
      </c>
      <c r="T834" t="s">
        <v>3360</v>
      </c>
      <c r="U834">
        <v>0</v>
      </c>
      <c r="V834">
        <v>39</v>
      </c>
      <c r="W834" t="s">
        <v>3360</v>
      </c>
      <c r="X834">
        <v>0</v>
      </c>
      <c r="Z834">
        <f>IFERROR(VLOOKUP(AA834,$A$2:$D$1636,4,FALSE),"")</f>
        <v>7.3</v>
      </c>
    </row>
    <row r="835" spans="1:26">
      <c r="A835">
        <v>848</v>
      </c>
      <c r="B835" t="s">
        <v>1830</v>
      </c>
      <c r="C835" s="61" t="str">
        <f>HYPERLINK("[映雪.xlsx]类型!B6",类型!$C$6)</f>
        <v>统御全能</v>
      </c>
      <c r="D835">
        <v>6</v>
      </c>
      <c r="E835">
        <v>56</v>
      </c>
      <c r="F835" t="s">
        <v>30</v>
      </c>
      <c r="G835">
        <v>130</v>
      </c>
      <c r="H835">
        <v>5</v>
      </c>
      <c r="I835">
        <v>5.3</v>
      </c>
      <c r="J835">
        <v>-1</v>
      </c>
      <c r="K835" t="s">
        <v>1082</v>
      </c>
      <c r="L835">
        <v>0</v>
      </c>
      <c r="M835">
        <v>32</v>
      </c>
      <c r="N835" t="s">
        <v>3360</v>
      </c>
      <c r="O835">
        <v>0</v>
      </c>
      <c r="P835">
        <v>78</v>
      </c>
      <c r="Q835" t="s">
        <v>3360</v>
      </c>
      <c r="R835">
        <v>0.4</v>
      </c>
      <c r="S835">
        <v>70</v>
      </c>
      <c r="T835" t="s">
        <v>3360</v>
      </c>
      <c r="U835">
        <v>0.3</v>
      </c>
      <c r="V835">
        <v>37</v>
      </c>
      <c r="W835" t="s">
        <v>3360</v>
      </c>
      <c r="X835">
        <v>0</v>
      </c>
      <c r="Z835">
        <f>IFERROR(VLOOKUP(AA835,$A$2:$D$1636,4,FALSE),"")</f>
        <v>7.3</v>
      </c>
    </row>
    <row r="836" spans="1:26">
      <c r="A836">
        <v>849</v>
      </c>
      <c r="B836" t="s">
        <v>1831</v>
      </c>
      <c r="C836" s="61" t="str">
        <f>HYPERLINK("[映雪.xlsx]类型!B20",类型!$C$20)</f>
        <v>指挥官</v>
      </c>
      <c r="D836">
        <v>10.8</v>
      </c>
      <c r="E836">
        <v>56</v>
      </c>
      <c r="F836" t="s">
        <v>30</v>
      </c>
      <c r="G836">
        <v>130</v>
      </c>
      <c r="H836">
        <v>19</v>
      </c>
      <c r="I836">
        <v>10.1</v>
      </c>
      <c r="J836">
        <v>-1</v>
      </c>
      <c r="K836" t="s">
        <v>1083</v>
      </c>
      <c r="L836">
        <v>0</v>
      </c>
      <c r="M836">
        <v>73</v>
      </c>
      <c r="N836" t="s">
        <v>3360</v>
      </c>
      <c r="O836">
        <v>0.4</v>
      </c>
      <c r="P836">
        <v>68</v>
      </c>
      <c r="Q836" t="s">
        <v>3360</v>
      </c>
      <c r="R836">
        <v>0.3</v>
      </c>
      <c r="S836">
        <v>54</v>
      </c>
      <c r="T836" t="s">
        <v>3360</v>
      </c>
      <c r="U836">
        <v>0</v>
      </c>
      <c r="V836">
        <v>50</v>
      </c>
      <c r="W836" t="s">
        <v>3360</v>
      </c>
      <c r="X836">
        <v>0</v>
      </c>
      <c r="Z836">
        <f>IFERROR(VLOOKUP(AA836,$A$2:$D$1636,4,FALSE),"")</f>
        <v>7.3</v>
      </c>
    </row>
    <row r="837" spans="1:26">
      <c r="A837">
        <v>850</v>
      </c>
      <c r="B837" t="s">
        <v>1832</v>
      </c>
      <c r="C837" s="61" t="str">
        <f>HYPERLINK("[映雪.xlsx]类型!B6",类型!$C$6)</f>
        <v>统御全能</v>
      </c>
      <c r="D837">
        <v>6</v>
      </c>
      <c r="E837">
        <v>56</v>
      </c>
      <c r="F837" t="s">
        <v>30</v>
      </c>
      <c r="G837">
        <v>130</v>
      </c>
      <c r="H837">
        <v>5</v>
      </c>
      <c r="I837">
        <v>5.3</v>
      </c>
      <c r="J837">
        <v>-1</v>
      </c>
      <c r="K837" t="s">
        <v>1046</v>
      </c>
      <c r="L837">
        <v>0</v>
      </c>
      <c r="M837">
        <v>67</v>
      </c>
      <c r="N837" t="s">
        <v>3360</v>
      </c>
      <c r="O837">
        <v>0.3</v>
      </c>
      <c r="P837">
        <v>69</v>
      </c>
      <c r="Q837" t="s">
        <v>3360</v>
      </c>
      <c r="R837">
        <v>0.3</v>
      </c>
      <c r="S837">
        <v>63</v>
      </c>
      <c r="T837" t="s">
        <v>3360</v>
      </c>
      <c r="U837">
        <v>0</v>
      </c>
      <c r="V837">
        <v>65</v>
      </c>
      <c r="W837" t="s">
        <v>3360</v>
      </c>
      <c r="X837">
        <v>0</v>
      </c>
      <c r="Z837">
        <f>IFERROR(VLOOKUP(AA837,$A$2:$D$1636,4,FALSE),"")</f>
        <v>7.3</v>
      </c>
    </row>
    <row r="838" spans="1:26">
      <c r="A838">
        <v>851</v>
      </c>
      <c r="B838" t="s">
        <v>1833</v>
      </c>
      <c r="C838" s="61" t="str">
        <f>HYPERLINK("[映雪.xlsx]类型!B1",类型!$C$1)</f>
        <v>均衡</v>
      </c>
      <c r="D838">
        <v>4.9</v>
      </c>
      <c r="E838">
        <v>56</v>
      </c>
      <c r="F838" t="s">
        <v>30</v>
      </c>
      <c r="G838">
        <v>130</v>
      </c>
      <c r="H838">
        <v>0</v>
      </c>
      <c r="I838">
        <v>4.6</v>
      </c>
      <c r="J838">
        <v>-1</v>
      </c>
      <c r="K838" t="s">
        <v>1029</v>
      </c>
      <c r="L838">
        <v>0</v>
      </c>
      <c r="M838">
        <v>42</v>
      </c>
      <c r="N838" t="s">
        <v>3360</v>
      </c>
      <c r="O838">
        <v>0</v>
      </c>
      <c r="P838">
        <v>54</v>
      </c>
      <c r="Q838" t="s">
        <v>3360</v>
      </c>
      <c r="R838">
        <v>0</v>
      </c>
      <c r="S838">
        <v>68</v>
      </c>
      <c r="T838" t="s">
        <v>3360</v>
      </c>
      <c r="U838">
        <v>0.3</v>
      </c>
      <c r="V838">
        <v>67</v>
      </c>
      <c r="W838" t="s">
        <v>3360</v>
      </c>
      <c r="X838">
        <v>0</v>
      </c>
      <c r="Z838">
        <f>IFERROR(VLOOKUP(AA838,$A$2:$D$1636,4,FALSE),"")</f>
        <v>7.3</v>
      </c>
    </row>
    <row r="839" spans="1:26">
      <c r="A839">
        <v>852</v>
      </c>
      <c r="B839" t="s">
        <v>1834</v>
      </c>
      <c r="C839" s="61" t="str">
        <f>HYPERLINK("[映雪.xlsx]类型!B3",类型!$C$3)</f>
        <v>武勇强化</v>
      </c>
      <c r="D839">
        <v>4.2</v>
      </c>
      <c r="E839">
        <v>56</v>
      </c>
      <c r="F839" t="s">
        <v>30</v>
      </c>
      <c r="G839">
        <v>130</v>
      </c>
      <c r="H839">
        <v>2</v>
      </c>
      <c r="I839">
        <v>3.5</v>
      </c>
      <c r="J839">
        <v>-1</v>
      </c>
      <c r="K839" t="s">
        <v>1074</v>
      </c>
      <c r="L839">
        <v>0</v>
      </c>
      <c r="M839">
        <v>61</v>
      </c>
      <c r="N839" t="s">
        <v>3360</v>
      </c>
      <c r="O839">
        <v>0</v>
      </c>
      <c r="P839">
        <v>70</v>
      </c>
      <c r="Q839" t="s">
        <v>3360</v>
      </c>
      <c r="R839">
        <v>0.3</v>
      </c>
      <c r="S839">
        <v>66</v>
      </c>
      <c r="T839" t="s">
        <v>3360</v>
      </c>
      <c r="U839">
        <v>0.3</v>
      </c>
      <c r="V839">
        <v>69</v>
      </c>
      <c r="W839" t="s">
        <v>3360</v>
      </c>
      <c r="X839">
        <v>0</v>
      </c>
      <c r="Z839">
        <f>IFERROR(VLOOKUP(AA839,$A$2:$D$1636,4,FALSE),"")</f>
        <v>7.3</v>
      </c>
    </row>
    <row r="840" spans="1:26">
      <c r="A840">
        <v>853</v>
      </c>
      <c r="B840" t="s">
        <v>1835</v>
      </c>
      <c r="C840" s="61" t="str">
        <f>HYPERLINK("[映雪.xlsx]类型!B5",类型!$C$5)</f>
        <v>家政强化</v>
      </c>
      <c r="D840">
        <v>3.4</v>
      </c>
      <c r="E840">
        <v>56</v>
      </c>
      <c r="F840" t="s">
        <v>30</v>
      </c>
      <c r="G840">
        <v>130</v>
      </c>
      <c r="H840">
        <v>4</v>
      </c>
      <c r="I840">
        <v>3.4</v>
      </c>
      <c r="J840">
        <v>-1</v>
      </c>
      <c r="K840" t="s">
        <v>1064</v>
      </c>
      <c r="L840">
        <v>0</v>
      </c>
      <c r="M840">
        <v>32</v>
      </c>
      <c r="N840" t="s">
        <v>3360</v>
      </c>
      <c r="O840">
        <v>0</v>
      </c>
      <c r="P840">
        <v>43</v>
      </c>
      <c r="Q840" t="s">
        <v>3360</v>
      </c>
      <c r="R840">
        <v>0</v>
      </c>
      <c r="S840">
        <v>40</v>
      </c>
      <c r="T840" t="s">
        <v>3360</v>
      </c>
      <c r="U840">
        <v>0</v>
      </c>
      <c r="V840">
        <v>71</v>
      </c>
      <c r="W840" t="s">
        <v>3360</v>
      </c>
      <c r="X840">
        <v>0</v>
      </c>
      <c r="Z840">
        <f>IFERROR(VLOOKUP(AA840,$A$2:$D$1636,4,FALSE),"")</f>
        <v>7.3</v>
      </c>
    </row>
    <row r="841" spans="1:26">
      <c r="A841">
        <v>854</v>
      </c>
      <c r="B841" t="s">
        <v>1836</v>
      </c>
      <c r="C841" s="61" t="str">
        <f>HYPERLINK("[映雪.xlsx]类型!B13",类型!$C$13)</f>
        <v>贤者</v>
      </c>
      <c r="D841">
        <v>9.5</v>
      </c>
      <c r="E841">
        <v>56</v>
      </c>
      <c r="F841" t="s">
        <v>30</v>
      </c>
      <c r="G841">
        <v>130</v>
      </c>
      <c r="H841">
        <v>12</v>
      </c>
      <c r="I841">
        <v>6.7</v>
      </c>
      <c r="J841">
        <v>-1</v>
      </c>
      <c r="K841" t="s">
        <v>1470</v>
      </c>
      <c r="L841">
        <v>0</v>
      </c>
      <c r="M841">
        <v>75</v>
      </c>
      <c r="N841" t="s">
        <v>3360</v>
      </c>
      <c r="O841">
        <v>0.4</v>
      </c>
      <c r="P841">
        <v>72</v>
      </c>
      <c r="Q841" t="s">
        <v>3360</v>
      </c>
      <c r="R841">
        <v>0.4</v>
      </c>
      <c r="S841">
        <v>81</v>
      </c>
      <c r="T841" t="s">
        <v>3360</v>
      </c>
      <c r="U841">
        <v>2</v>
      </c>
      <c r="V841">
        <v>60</v>
      </c>
      <c r="W841" t="s">
        <v>3360</v>
      </c>
      <c r="X841">
        <v>0</v>
      </c>
      <c r="Z841">
        <f>IFERROR(VLOOKUP(AA841,$A$2:$D$1636,4,FALSE),"")</f>
        <v>7.3</v>
      </c>
    </row>
    <row r="842" spans="1:26">
      <c r="A842">
        <v>855</v>
      </c>
      <c r="B842" t="s">
        <v>30</v>
      </c>
      <c r="C842" s="61" t="str">
        <f>HYPERLINK("[映雪.xlsx]类型!B13",类型!$C$13)</f>
        <v>贤者</v>
      </c>
      <c r="D842">
        <v>9.6</v>
      </c>
      <c r="E842">
        <v>56</v>
      </c>
      <c r="F842" t="s">
        <v>30</v>
      </c>
      <c r="G842">
        <v>130</v>
      </c>
      <c r="H842">
        <v>12</v>
      </c>
      <c r="I842">
        <v>6.7</v>
      </c>
      <c r="J842">
        <v>-1</v>
      </c>
      <c r="K842" t="s">
        <v>1734</v>
      </c>
      <c r="L842">
        <v>0</v>
      </c>
      <c r="M842">
        <v>87</v>
      </c>
      <c r="N842" t="s">
        <v>3360</v>
      </c>
      <c r="O842">
        <v>2.2</v>
      </c>
      <c r="P842">
        <v>75</v>
      </c>
      <c r="Q842" t="s">
        <v>3360</v>
      </c>
      <c r="R842">
        <v>0.4</v>
      </c>
      <c r="S842">
        <v>72</v>
      </c>
      <c r="T842" t="s">
        <v>3360</v>
      </c>
      <c r="U842">
        <v>0.4</v>
      </c>
      <c r="V842">
        <v>69</v>
      </c>
      <c r="W842" t="s">
        <v>3360</v>
      </c>
      <c r="X842">
        <v>0</v>
      </c>
      <c r="Z842">
        <f>IFERROR(VLOOKUP(AA842,$A$2:$D$1636,4,FALSE),"")</f>
        <v>7.3</v>
      </c>
    </row>
    <row r="843" spans="1:26">
      <c r="A843">
        <v>856</v>
      </c>
      <c r="B843" t="s">
        <v>1837</v>
      </c>
      <c r="C843" s="61" t="str">
        <f>HYPERLINK("[映雪.xlsx]类型!B3",类型!$C$3)</f>
        <v>武勇强化</v>
      </c>
      <c r="D843">
        <v>5.5</v>
      </c>
      <c r="E843">
        <v>56</v>
      </c>
      <c r="F843" t="s">
        <v>30</v>
      </c>
      <c r="G843">
        <v>130</v>
      </c>
      <c r="H843">
        <v>2</v>
      </c>
      <c r="I843">
        <v>3.5</v>
      </c>
      <c r="J843">
        <v>-1</v>
      </c>
      <c r="K843" t="s">
        <v>1031</v>
      </c>
      <c r="L843">
        <v>0</v>
      </c>
      <c r="M843">
        <v>63</v>
      </c>
      <c r="N843" t="s">
        <v>3360</v>
      </c>
      <c r="O843">
        <v>0</v>
      </c>
      <c r="P843">
        <v>79</v>
      </c>
      <c r="Q843" t="s">
        <v>3360</v>
      </c>
      <c r="R843">
        <v>2</v>
      </c>
      <c r="S843">
        <v>54</v>
      </c>
      <c r="T843" t="s">
        <v>3360</v>
      </c>
      <c r="U843">
        <v>0</v>
      </c>
      <c r="V843">
        <v>47</v>
      </c>
      <c r="W843" t="s">
        <v>3360</v>
      </c>
      <c r="X843">
        <v>0</v>
      </c>
      <c r="Z843">
        <f>IFERROR(VLOOKUP(AA843,$A$2:$D$1636,4,FALSE),"")</f>
        <v>7.3</v>
      </c>
    </row>
    <row r="844" spans="1:26">
      <c r="A844">
        <v>857</v>
      </c>
      <c r="B844" t="s">
        <v>1838</v>
      </c>
      <c r="C844" s="61" t="str">
        <f>HYPERLINK("[映雪.xlsx]类型!B13",类型!$C$13)</f>
        <v>贤者</v>
      </c>
      <c r="D844">
        <v>7.8</v>
      </c>
      <c r="E844">
        <v>56</v>
      </c>
      <c r="F844" t="s">
        <v>30</v>
      </c>
      <c r="G844">
        <v>130</v>
      </c>
      <c r="H844">
        <v>12</v>
      </c>
      <c r="I844">
        <v>6.7</v>
      </c>
      <c r="J844">
        <v>-1</v>
      </c>
      <c r="K844" t="s">
        <v>1079</v>
      </c>
      <c r="L844">
        <v>0</v>
      </c>
      <c r="M844">
        <v>73</v>
      </c>
      <c r="N844" t="s">
        <v>3360</v>
      </c>
      <c r="O844">
        <v>0.4</v>
      </c>
      <c r="P844">
        <v>66</v>
      </c>
      <c r="Q844" t="s">
        <v>3360</v>
      </c>
      <c r="R844">
        <v>0.3</v>
      </c>
      <c r="S844">
        <v>75</v>
      </c>
      <c r="T844" t="s">
        <v>3360</v>
      </c>
      <c r="U844">
        <v>0.4</v>
      </c>
      <c r="V844">
        <v>73</v>
      </c>
      <c r="W844" t="s">
        <v>3360</v>
      </c>
      <c r="X844">
        <v>0</v>
      </c>
      <c r="Z844">
        <f>IFERROR(VLOOKUP(AA844,$A$2:$D$1636,4,FALSE),"")</f>
        <v>7.3</v>
      </c>
    </row>
    <row r="845" spans="1:26">
      <c r="A845">
        <v>858</v>
      </c>
      <c r="B845" t="s">
        <v>1839</v>
      </c>
      <c r="C845" s="61" t="str">
        <f>HYPERLINK("[映雪.xlsx]类型!B19",类型!$C$19)</f>
        <v>妖精</v>
      </c>
      <c r="D845">
        <v>4.8</v>
      </c>
      <c r="E845">
        <v>56</v>
      </c>
      <c r="F845" t="s">
        <v>30</v>
      </c>
      <c r="G845">
        <v>130</v>
      </c>
      <c r="H845">
        <v>18</v>
      </c>
      <c r="I845">
        <v>4.8</v>
      </c>
      <c r="J845">
        <v>-1</v>
      </c>
      <c r="K845" t="s">
        <v>1083</v>
      </c>
      <c r="L845">
        <v>0</v>
      </c>
      <c r="M845">
        <v>63</v>
      </c>
      <c r="N845" t="s">
        <v>3360</v>
      </c>
      <c r="O845">
        <v>0</v>
      </c>
      <c r="P845">
        <v>54</v>
      </c>
      <c r="Q845" t="s">
        <v>3360</v>
      </c>
      <c r="R845">
        <v>0</v>
      </c>
      <c r="S845">
        <v>9</v>
      </c>
      <c r="T845" t="s">
        <v>3360</v>
      </c>
      <c r="U845">
        <v>0</v>
      </c>
      <c r="V845">
        <v>9</v>
      </c>
      <c r="W845" t="s">
        <v>3360</v>
      </c>
      <c r="X845">
        <v>0</v>
      </c>
      <c r="Z845">
        <f>IFERROR(VLOOKUP(AA845,$A$2:$D$1636,4,FALSE),"")</f>
        <v>7.3</v>
      </c>
    </row>
    <row r="846" spans="1:26">
      <c r="A846">
        <v>859</v>
      </c>
      <c r="B846" t="s">
        <v>1840</v>
      </c>
      <c r="C846" s="61" t="str">
        <f>HYPERLINK("[映雪.xlsx]类型!B2",类型!$C$2)</f>
        <v>统御强化</v>
      </c>
      <c r="D846">
        <v>4.5</v>
      </c>
      <c r="E846">
        <v>56</v>
      </c>
      <c r="F846" t="s">
        <v>30</v>
      </c>
      <c r="G846">
        <v>130</v>
      </c>
      <c r="H846">
        <v>1</v>
      </c>
      <c r="I846">
        <v>4.5</v>
      </c>
      <c r="J846">
        <v>-1</v>
      </c>
      <c r="K846" t="s">
        <v>1029</v>
      </c>
      <c r="L846">
        <v>0</v>
      </c>
      <c r="M846">
        <v>47</v>
      </c>
      <c r="N846" t="s">
        <v>3360</v>
      </c>
      <c r="O846">
        <v>0</v>
      </c>
      <c r="P846">
        <v>47</v>
      </c>
      <c r="Q846" t="s">
        <v>3360</v>
      </c>
      <c r="R846">
        <v>0</v>
      </c>
      <c r="S846">
        <v>42</v>
      </c>
      <c r="T846" t="s">
        <v>3360</v>
      </c>
      <c r="U846">
        <v>0</v>
      </c>
      <c r="V846">
        <v>49</v>
      </c>
      <c r="W846" t="s">
        <v>3360</v>
      </c>
      <c r="X846">
        <v>0</v>
      </c>
      <c r="Z846">
        <f>IFERROR(VLOOKUP(AA846,$A$2:$D$1636,4,FALSE),"")</f>
        <v>7.3</v>
      </c>
    </row>
    <row r="847" spans="1:26">
      <c r="A847">
        <v>860</v>
      </c>
      <c r="B847" t="s">
        <v>1841</v>
      </c>
      <c r="C847" s="61" t="str">
        <f>HYPERLINK("[映雪.xlsx]类型!B9",类型!$C$9)</f>
        <v>家政全能</v>
      </c>
      <c r="D847">
        <v>3.9</v>
      </c>
      <c r="E847">
        <v>56</v>
      </c>
      <c r="F847" t="s">
        <v>30</v>
      </c>
      <c r="G847">
        <v>130</v>
      </c>
      <c r="H847">
        <v>8</v>
      </c>
      <c r="I847">
        <v>3.5</v>
      </c>
      <c r="J847">
        <v>-1</v>
      </c>
      <c r="K847" t="s">
        <v>1042</v>
      </c>
      <c r="L847">
        <v>0</v>
      </c>
      <c r="M847">
        <v>53</v>
      </c>
      <c r="N847" t="s">
        <v>3360</v>
      </c>
      <c r="O847">
        <v>0</v>
      </c>
      <c r="P847">
        <v>74</v>
      </c>
      <c r="Q847" t="s">
        <v>3360</v>
      </c>
      <c r="R847">
        <v>0.4</v>
      </c>
      <c r="S847">
        <v>48</v>
      </c>
      <c r="T847" t="s">
        <v>3360</v>
      </c>
      <c r="U847">
        <v>0</v>
      </c>
      <c r="V847">
        <v>81</v>
      </c>
      <c r="W847" t="s">
        <v>3360</v>
      </c>
      <c r="X847">
        <v>0</v>
      </c>
      <c r="Z847">
        <f>IFERROR(VLOOKUP(AA847,$A$2:$D$1636,4,FALSE),"")</f>
        <v>7.3</v>
      </c>
    </row>
    <row r="848" spans="1:26">
      <c r="A848">
        <v>861</v>
      </c>
      <c r="B848" t="s">
        <v>763</v>
      </c>
      <c r="C848" s="61" t="str">
        <f>HYPERLINK("[映雪.xlsx]类型!B13",类型!$C$13)</f>
        <v>贤者</v>
      </c>
      <c r="D848">
        <v>11.1</v>
      </c>
      <c r="E848">
        <v>56</v>
      </c>
      <c r="F848" t="s">
        <v>30</v>
      </c>
      <c r="G848">
        <v>130</v>
      </c>
      <c r="H848">
        <v>12</v>
      </c>
      <c r="I848">
        <v>6.7</v>
      </c>
      <c r="J848">
        <v>-1</v>
      </c>
      <c r="K848" t="s">
        <v>1061</v>
      </c>
      <c r="L848">
        <v>0</v>
      </c>
      <c r="M848">
        <v>75</v>
      </c>
      <c r="N848" t="s">
        <v>3360</v>
      </c>
      <c r="O848">
        <v>0.4</v>
      </c>
      <c r="P848">
        <v>81</v>
      </c>
      <c r="Q848" t="s">
        <v>3360</v>
      </c>
      <c r="R848">
        <v>2</v>
      </c>
      <c r="S848">
        <v>80</v>
      </c>
      <c r="T848" t="s">
        <v>3360</v>
      </c>
      <c r="U848">
        <v>2</v>
      </c>
      <c r="V848">
        <v>36</v>
      </c>
      <c r="W848" t="s">
        <v>3360</v>
      </c>
      <c r="X848">
        <v>0</v>
      </c>
      <c r="Z848">
        <f>IFERROR(VLOOKUP(AA848,$A$2:$D$1636,4,FALSE),"")</f>
        <v>7.3</v>
      </c>
    </row>
    <row r="849" spans="1:26">
      <c r="A849">
        <v>862</v>
      </c>
      <c r="B849" t="s">
        <v>1842</v>
      </c>
      <c r="C849" s="61" t="str">
        <f>HYPERLINK("[映雪.xlsx]类型!B13",类型!$C$13)</f>
        <v>贤者</v>
      </c>
      <c r="D849">
        <v>18.5</v>
      </c>
      <c r="E849">
        <v>56</v>
      </c>
      <c r="F849" t="s">
        <v>30</v>
      </c>
      <c r="G849">
        <v>130</v>
      </c>
      <c r="H849">
        <v>12</v>
      </c>
      <c r="I849">
        <v>6.7</v>
      </c>
      <c r="J849">
        <v>-1</v>
      </c>
      <c r="K849" t="s">
        <v>1037</v>
      </c>
      <c r="L849">
        <v>0</v>
      </c>
      <c r="M849">
        <v>63</v>
      </c>
      <c r="N849" t="s">
        <v>3360</v>
      </c>
      <c r="O849">
        <v>0</v>
      </c>
      <c r="P849">
        <v>79</v>
      </c>
      <c r="Q849" t="s">
        <v>3360</v>
      </c>
      <c r="R849">
        <v>2</v>
      </c>
      <c r="S849">
        <v>98</v>
      </c>
      <c r="T849" t="s">
        <v>3360</v>
      </c>
      <c r="U849">
        <v>9.8</v>
      </c>
      <c r="V849">
        <v>48</v>
      </c>
      <c r="W849" t="s">
        <v>3360</v>
      </c>
      <c r="X849">
        <v>0</v>
      </c>
      <c r="Z849">
        <f>IFERROR(VLOOKUP(AA849,$A$2:$D$1636,4,FALSE),"")</f>
        <v>7.3</v>
      </c>
    </row>
    <row r="850" spans="1:26">
      <c r="A850">
        <v>863</v>
      </c>
      <c r="B850" t="s">
        <v>1843</v>
      </c>
      <c r="C850" s="61" t="str">
        <f>HYPERLINK("[映雪.xlsx]类型!B9",类型!$C$9)</f>
        <v>家政全能</v>
      </c>
      <c r="D850">
        <v>3.9</v>
      </c>
      <c r="E850">
        <v>56</v>
      </c>
      <c r="F850" t="s">
        <v>30</v>
      </c>
      <c r="G850">
        <v>130</v>
      </c>
      <c r="H850">
        <v>8</v>
      </c>
      <c r="I850">
        <v>3.5</v>
      </c>
      <c r="J850">
        <v>-1</v>
      </c>
      <c r="K850" t="s">
        <v>1019</v>
      </c>
      <c r="L850">
        <v>0</v>
      </c>
      <c r="M850">
        <v>54</v>
      </c>
      <c r="N850" t="s">
        <v>3360</v>
      </c>
      <c r="O850">
        <v>0</v>
      </c>
      <c r="P850">
        <v>64</v>
      </c>
      <c r="Q850" t="s">
        <v>3360</v>
      </c>
      <c r="R850">
        <v>0</v>
      </c>
      <c r="S850">
        <v>77</v>
      </c>
      <c r="T850" t="s">
        <v>3360</v>
      </c>
      <c r="U850">
        <v>0.4</v>
      </c>
      <c r="V850">
        <v>78</v>
      </c>
      <c r="W850" t="s">
        <v>3360</v>
      </c>
      <c r="X850">
        <v>0</v>
      </c>
      <c r="Z850">
        <f>IFERROR(VLOOKUP(AA850,$A$2:$D$1636,4,FALSE),"")</f>
        <v>7.3</v>
      </c>
    </row>
    <row r="851" spans="1:26">
      <c r="A851">
        <v>864</v>
      </c>
      <c r="B851" t="s">
        <v>1844</v>
      </c>
      <c r="C851" s="61" t="str">
        <f>HYPERLINK("[映雪.xlsx]类型!B7",类型!$C$7)</f>
        <v>武勇全能</v>
      </c>
      <c r="D851">
        <v>4.1</v>
      </c>
      <c r="E851">
        <v>56</v>
      </c>
      <c r="F851" t="s">
        <v>30</v>
      </c>
      <c r="G851">
        <v>130</v>
      </c>
      <c r="H851">
        <v>6</v>
      </c>
      <c r="I851">
        <v>4.1</v>
      </c>
      <c r="J851">
        <v>-1</v>
      </c>
      <c r="K851" t="s">
        <v>1036</v>
      </c>
      <c r="L851">
        <v>0</v>
      </c>
      <c r="M851">
        <v>32</v>
      </c>
      <c r="N851" t="s">
        <v>3360</v>
      </c>
      <c r="O851">
        <v>0</v>
      </c>
      <c r="P851">
        <v>53</v>
      </c>
      <c r="Q851" t="s">
        <v>3360</v>
      </c>
      <c r="R851">
        <v>0</v>
      </c>
      <c r="S851">
        <v>51</v>
      </c>
      <c r="T851" t="s">
        <v>3360</v>
      </c>
      <c r="U851">
        <v>0</v>
      </c>
      <c r="V851">
        <v>53</v>
      </c>
      <c r="W851" t="s">
        <v>3360</v>
      </c>
      <c r="X851">
        <v>0</v>
      </c>
      <c r="Z851">
        <f>IFERROR(VLOOKUP(AA851,$A$2:$D$1636,4,FALSE),"")</f>
        <v>7.3</v>
      </c>
    </row>
    <row r="852" spans="1:26">
      <c r="A852">
        <v>865</v>
      </c>
      <c r="B852" s="64" t="s">
        <v>1845</v>
      </c>
      <c r="C852" s="61" t="str">
        <f>HYPERLINK("[映雪.xlsx]类型!B34",类型!$C$34)</f>
        <v>宅女</v>
      </c>
      <c r="D852">
        <v>8</v>
      </c>
      <c r="E852">
        <v>57</v>
      </c>
      <c r="F852" t="s">
        <v>104</v>
      </c>
      <c r="G852">
        <v>220.4</v>
      </c>
      <c r="H852">
        <v>33</v>
      </c>
      <c r="I852">
        <v>7.3</v>
      </c>
      <c r="J852">
        <v>-1</v>
      </c>
      <c r="K852" t="s">
        <v>1047</v>
      </c>
      <c r="L852">
        <v>0</v>
      </c>
      <c r="M852">
        <v>78</v>
      </c>
      <c r="N852" t="s">
        <v>3360</v>
      </c>
      <c r="O852">
        <v>0.4</v>
      </c>
      <c r="P852">
        <v>63</v>
      </c>
      <c r="Q852" t="s">
        <v>3360</v>
      </c>
      <c r="R852">
        <v>0</v>
      </c>
      <c r="S852">
        <v>65</v>
      </c>
      <c r="T852" t="s">
        <v>3360</v>
      </c>
      <c r="U852">
        <v>0.3</v>
      </c>
      <c r="V852">
        <v>73</v>
      </c>
      <c r="W852" t="s">
        <v>3360</v>
      </c>
      <c r="X852">
        <v>0</v>
      </c>
      <c r="Z852">
        <f>IFERROR(VLOOKUP(AA852,$A$2:$D$1636,4,FALSE),"")</f>
        <v>7.3</v>
      </c>
    </row>
    <row r="853" spans="1:26">
      <c r="A853">
        <v>866</v>
      </c>
      <c r="B853" t="s">
        <v>1846</v>
      </c>
      <c r="C853" s="61" t="str">
        <f>HYPERLINK("[映雪.xlsx]类型!B40",类型!$C$40)</f>
        <v>中二</v>
      </c>
      <c r="D853">
        <v>4.8</v>
      </c>
      <c r="E853">
        <v>57</v>
      </c>
      <c r="F853" t="s">
        <v>104</v>
      </c>
      <c r="G853">
        <v>220.4</v>
      </c>
      <c r="H853">
        <v>39</v>
      </c>
      <c r="I853">
        <v>3.7</v>
      </c>
      <c r="J853">
        <v>-1</v>
      </c>
      <c r="K853" t="s">
        <v>1064</v>
      </c>
      <c r="L853">
        <v>0</v>
      </c>
      <c r="M853">
        <v>74</v>
      </c>
      <c r="N853" t="s">
        <v>3360</v>
      </c>
      <c r="O853">
        <v>0.4</v>
      </c>
      <c r="P853">
        <v>68</v>
      </c>
      <c r="Q853" t="s">
        <v>3360</v>
      </c>
      <c r="R853">
        <v>0.3</v>
      </c>
      <c r="S853">
        <v>75</v>
      </c>
      <c r="T853" t="s">
        <v>3360</v>
      </c>
      <c r="U853">
        <v>0.4</v>
      </c>
      <c r="V853">
        <v>71</v>
      </c>
      <c r="W853" t="s">
        <v>3360</v>
      </c>
      <c r="X853">
        <v>0</v>
      </c>
      <c r="Z853">
        <f>IFERROR(VLOOKUP(AA853,$A$2:$D$1636,4,FALSE),"")</f>
        <v>7.3</v>
      </c>
    </row>
    <row r="854" spans="1:26">
      <c r="A854">
        <v>867</v>
      </c>
      <c r="B854" s="64" t="s">
        <v>1847</v>
      </c>
      <c r="C854" s="61" t="str">
        <f>HYPERLINK("[映雪.xlsx]类型!B23",类型!$C$23)</f>
        <v>管家</v>
      </c>
      <c r="D854">
        <v>7.7</v>
      </c>
      <c r="E854">
        <v>57</v>
      </c>
      <c r="F854" t="s">
        <v>104</v>
      </c>
      <c r="G854">
        <v>220.4</v>
      </c>
      <c r="H854">
        <v>22</v>
      </c>
      <c r="I854">
        <v>6.4</v>
      </c>
      <c r="J854">
        <v>-1</v>
      </c>
      <c r="K854" t="s">
        <v>1647</v>
      </c>
      <c r="L854">
        <v>0</v>
      </c>
      <c r="M854" s="65">
        <v>56</v>
      </c>
      <c r="N854" t="s">
        <v>3360</v>
      </c>
      <c r="O854">
        <v>0</v>
      </c>
      <c r="P854" s="65">
        <v>38</v>
      </c>
      <c r="Q854" t="s">
        <v>3360</v>
      </c>
      <c r="R854">
        <v>0</v>
      </c>
      <c r="S854" s="65">
        <v>74</v>
      </c>
      <c r="T854" t="s">
        <v>3360</v>
      </c>
      <c r="U854">
        <v>0.4</v>
      </c>
      <c r="V854" s="65">
        <v>89</v>
      </c>
      <c r="W854" t="s">
        <v>3360</v>
      </c>
      <c r="X854">
        <v>0.9</v>
      </c>
      <c r="Z854">
        <f>IFERROR(VLOOKUP(AA854,$A$2:$D$1636,4,FALSE),"")</f>
        <v>7.3</v>
      </c>
    </row>
    <row r="855" spans="1:26">
      <c r="A855">
        <v>868</v>
      </c>
      <c r="B855" t="s">
        <v>1848</v>
      </c>
      <c r="C855" s="61" t="str">
        <f>HYPERLINK("[映雪.xlsx]类型!B5",类型!$C$5)</f>
        <v>家政强化</v>
      </c>
      <c r="D855">
        <v>3.4</v>
      </c>
      <c r="E855">
        <v>57</v>
      </c>
      <c r="F855" t="s">
        <v>104</v>
      </c>
      <c r="G855">
        <v>220.4</v>
      </c>
      <c r="H855">
        <v>4</v>
      </c>
      <c r="I855">
        <v>3.4</v>
      </c>
      <c r="J855">
        <v>-1</v>
      </c>
      <c r="K855" t="s">
        <v>1015</v>
      </c>
      <c r="L855">
        <v>0</v>
      </c>
      <c r="M855">
        <v>49</v>
      </c>
      <c r="N855" t="s">
        <v>3360</v>
      </c>
      <c r="O855">
        <v>0</v>
      </c>
      <c r="P855">
        <v>64</v>
      </c>
      <c r="Q855" t="s">
        <v>3360</v>
      </c>
      <c r="R855">
        <v>0</v>
      </c>
      <c r="S855">
        <v>62</v>
      </c>
      <c r="T855" t="s">
        <v>3360</v>
      </c>
      <c r="U855">
        <v>0</v>
      </c>
      <c r="V855">
        <v>82</v>
      </c>
      <c r="W855" t="s">
        <v>3360</v>
      </c>
      <c r="X855">
        <v>0</v>
      </c>
      <c r="Z855">
        <f>IFERROR(VLOOKUP(AA855,$A$2:$D$1636,4,FALSE),"")</f>
        <v>7.3</v>
      </c>
    </row>
    <row r="856" spans="1:26">
      <c r="A856">
        <v>869</v>
      </c>
      <c r="B856" s="65" t="s">
        <v>1849</v>
      </c>
      <c r="C856" s="61" t="str">
        <f>HYPERLINK("[映雪.xlsx]类型!B29",类型!$C$29)</f>
        <v>偶像</v>
      </c>
      <c r="D856">
        <v>9.2</v>
      </c>
      <c r="E856">
        <v>57</v>
      </c>
      <c r="F856" t="s">
        <v>104</v>
      </c>
      <c r="G856">
        <v>220.4</v>
      </c>
      <c r="H856">
        <v>28</v>
      </c>
      <c r="I856">
        <v>8.8</v>
      </c>
      <c r="J856">
        <v>-1</v>
      </c>
      <c r="K856" t="s">
        <v>1044</v>
      </c>
      <c r="L856">
        <v>0</v>
      </c>
      <c r="M856">
        <v>56</v>
      </c>
      <c r="N856" t="s">
        <v>3360</v>
      </c>
      <c r="O856">
        <v>0</v>
      </c>
      <c r="P856">
        <v>73</v>
      </c>
      <c r="Q856" t="s">
        <v>3360</v>
      </c>
      <c r="R856">
        <v>0.4</v>
      </c>
      <c r="S856">
        <v>54</v>
      </c>
      <c r="T856" t="s">
        <v>3360</v>
      </c>
      <c r="U856">
        <v>0</v>
      </c>
      <c r="V856">
        <v>61</v>
      </c>
      <c r="W856" t="s">
        <v>3360</v>
      </c>
      <c r="X856">
        <v>0</v>
      </c>
      <c r="Z856">
        <f>IFERROR(VLOOKUP(AA856,$A$2:$D$1636,4,FALSE),"")</f>
        <v>7.3</v>
      </c>
    </row>
    <row r="857" spans="1:26">
      <c r="A857">
        <v>870</v>
      </c>
      <c r="B857" s="63" t="s">
        <v>1850</v>
      </c>
      <c r="C857" s="61" t="str">
        <f>HYPERLINK("[映雪.xlsx]类型!B29",类型!$C$29)</f>
        <v>偶像</v>
      </c>
      <c r="D857">
        <v>8.8</v>
      </c>
      <c r="E857">
        <v>57</v>
      </c>
      <c r="F857" t="s">
        <v>104</v>
      </c>
      <c r="G857">
        <v>220.4</v>
      </c>
      <c r="H857">
        <v>28</v>
      </c>
      <c r="I857">
        <v>8.8</v>
      </c>
      <c r="J857">
        <v>-1</v>
      </c>
      <c r="K857" t="s">
        <v>1053</v>
      </c>
      <c r="L857">
        <v>0</v>
      </c>
      <c r="M857">
        <v>51</v>
      </c>
      <c r="N857" t="s">
        <v>3360</v>
      </c>
      <c r="O857">
        <v>0</v>
      </c>
      <c r="P857">
        <v>24</v>
      </c>
      <c r="Q857" t="s">
        <v>3360</v>
      </c>
      <c r="R857">
        <v>0</v>
      </c>
      <c r="S857">
        <v>45</v>
      </c>
      <c r="T857" t="s">
        <v>3360</v>
      </c>
      <c r="U857">
        <v>0</v>
      </c>
      <c r="V857">
        <v>42</v>
      </c>
      <c r="W857" t="s">
        <v>3360</v>
      </c>
      <c r="X857">
        <v>0</v>
      </c>
      <c r="Z857">
        <f>IFERROR(VLOOKUP(AA857,$A$2:$D$1636,4,FALSE),"")</f>
        <v>7.3</v>
      </c>
    </row>
    <row r="858" spans="1:26">
      <c r="A858">
        <v>871</v>
      </c>
      <c r="B858" s="64" t="s">
        <v>1851</v>
      </c>
      <c r="C858" s="61" t="str">
        <f>HYPERLINK("[映雪.xlsx]类型!B23",类型!$C$23)</f>
        <v>管家</v>
      </c>
      <c r="D858">
        <v>7.1</v>
      </c>
      <c r="E858">
        <v>57</v>
      </c>
      <c r="F858" t="s">
        <v>104</v>
      </c>
      <c r="G858">
        <v>220.4</v>
      </c>
      <c r="H858">
        <v>22</v>
      </c>
      <c r="I858">
        <v>6.4</v>
      </c>
      <c r="J858">
        <v>-1</v>
      </c>
      <c r="K858" t="s">
        <v>1026</v>
      </c>
      <c r="L858">
        <v>0</v>
      </c>
      <c r="M858" s="65">
        <v>67</v>
      </c>
      <c r="N858" t="s">
        <v>3360</v>
      </c>
      <c r="O858">
        <v>0.3</v>
      </c>
      <c r="P858" s="65">
        <v>51</v>
      </c>
      <c r="Q858" t="s">
        <v>3360</v>
      </c>
      <c r="R858">
        <v>0</v>
      </c>
      <c r="S858" s="65">
        <v>71</v>
      </c>
      <c r="T858" t="s">
        <v>3360</v>
      </c>
      <c r="U858">
        <v>0.4</v>
      </c>
      <c r="V858" s="65">
        <v>72</v>
      </c>
      <c r="W858" t="s">
        <v>3360</v>
      </c>
      <c r="X858">
        <v>0</v>
      </c>
      <c r="Z858">
        <f>IFERROR(VLOOKUP(AA858,$A$2:$D$1636,4,FALSE),"")</f>
        <v>7.3</v>
      </c>
    </row>
    <row r="859" spans="1:26">
      <c r="A859">
        <v>872</v>
      </c>
      <c r="B859" s="64" t="s">
        <v>1852</v>
      </c>
      <c r="C859" s="61" t="str">
        <f>HYPERLINK("[映雪.xlsx]类型!B34",类型!$C$34)</f>
        <v>宅女</v>
      </c>
      <c r="D859">
        <v>9.4</v>
      </c>
      <c r="E859">
        <v>57</v>
      </c>
      <c r="F859" t="s">
        <v>104</v>
      </c>
      <c r="G859">
        <v>220.4</v>
      </c>
      <c r="H859">
        <v>33</v>
      </c>
      <c r="I859">
        <v>7.3</v>
      </c>
      <c r="J859">
        <v>-1</v>
      </c>
      <c r="K859" t="s">
        <v>1047</v>
      </c>
      <c r="L859">
        <v>0</v>
      </c>
      <c r="M859">
        <v>39</v>
      </c>
      <c r="N859" t="s">
        <v>3360</v>
      </c>
      <c r="O859">
        <v>0</v>
      </c>
      <c r="P859">
        <v>34</v>
      </c>
      <c r="Q859" t="s">
        <v>3360</v>
      </c>
      <c r="R859">
        <v>0</v>
      </c>
      <c r="S859" s="66">
        <v>83</v>
      </c>
      <c r="T859" t="s">
        <v>3360</v>
      </c>
      <c r="U859">
        <v>2.1</v>
      </c>
      <c r="V859" s="65">
        <v>77</v>
      </c>
      <c r="W859" t="s">
        <v>3360</v>
      </c>
      <c r="X859">
        <v>0</v>
      </c>
      <c r="Z859">
        <f>IFERROR(VLOOKUP(AA859,$A$2:$D$1636,4,FALSE),"")</f>
        <v>7.3</v>
      </c>
    </row>
    <row r="860" spans="1:26">
      <c r="A860">
        <v>873</v>
      </c>
      <c r="B860" t="s">
        <v>772</v>
      </c>
      <c r="C860" s="61" t="str">
        <f>HYPERLINK("[映雪.xlsx]类型!B2",类型!$C$2)</f>
        <v>统御强化</v>
      </c>
      <c r="D860">
        <v>5.6</v>
      </c>
      <c r="E860">
        <v>57</v>
      </c>
      <c r="F860" t="s">
        <v>104</v>
      </c>
      <c r="G860">
        <v>220.4</v>
      </c>
      <c r="H860">
        <v>1</v>
      </c>
      <c r="I860">
        <v>4.5</v>
      </c>
      <c r="J860">
        <v>-1</v>
      </c>
      <c r="K860" t="s">
        <v>1029</v>
      </c>
      <c r="L860">
        <v>0</v>
      </c>
      <c r="M860">
        <v>76</v>
      </c>
      <c r="N860" t="s">
        <v>3360</v>
      </c>
      <c r="O860">
        <v>0.4</v>
      </c>
      <c r="P860">
        <v>69</v>
      </c>
      <c r="Q860" t="s">
        <v>3360</v>
      </c>
      <c r="R860">
        <v>0.3</v>
      </c>
      <c r="S860">
        <v>67</v>
      </c>
      <c r="T860" t="s">
        <v>3360</v>
      </c>
      <c r="U860">
        <v>0.3</v>
      </c>
      <c r="V860">
        <v>44</v>
      </c>
      <c r="W860" t="s">
        <v>3360</v>
      </c>
      <c r="X860">
        <v>0</v>
      </c>
      <c r="Z860">
        <f>IFERROR(VLOOKUP(AA860,$A$2:$D$1636,4,FALSE),"")</f>
        <v>7.3</v>
      </c>
    </row>
    <row r="861" spans="1:26">
      <c r="A861">
        <v>874</v>
      </c>
      <c r="B861" s="66" t="s">
        <v>1853</v>
      </c>
      <c r="C861" s="61" t="str">
        <f>HYPERLINK("[映雪.xlsx]类型!B36",类型!$C$36)</f>
        <v>文学家</v>
      </c>
      <c r="D861">
        <v>10.2</v>
      </c>
      <c r="E861">
        <v>57</v>
      </c>
      <c r="F861" t="s">
        <v>104</v>
      </c>
      <c r="G861">
        <v>220.4</v>
      </c>
      <c r="H861">
        <v>35</v>
      </c>
      <c r="I861">
        <v>9.5</v>
      </c>
      <c r="J861">
        <v>-1</v>
      </c>
      <c r="K861" t="s">
        <v>1022</v>
      </c>
      <c r="L861">
        <v>0</v>
      </c>
      <c r="M861" s="62">
        <v>73</v>
      </c>
      <c r="N861" t="s">
        <v>3360</v>
      </c>
      <c r="O861">
        <v>0.4</v>
      </c>
      <c r="P861" s="62">
        <v>46</v>
      </c>
      <c r="Q861" t="s">
        <v>3360</v>
      </c>
      <c r="R861">
        <v>0</v>
      </c>
      <c r="S861" s="62">
        <v>70</v>
      </c>
      <c r="T861" t="s">
        <v>3360</v>
      </c>
      <c r="U861">
        <v>0.3</v>
      </c>
      <c r="V861" s="62">
        <v>39</v>
      </c>
      <c r="W861" t="s">
        <v>3360</v>
      </c>
      <c r="X861">
        <v>0</v>
      </c>
      <c r="Z861">
        <f>IFERROR(VLOOKUP(AA861,$A$2:$D$1636,4,FALSE),"")</f>
        <v>7.3</v>
      </c>
    </row>
    <row r="862" spans="1:26">
      <c r="A862">
        <v>875</v>
      </c>
      <c r="B862" t="s">
        <v>1854</v>
      </c>
      <c r="C862" s="61" t="str">
        <f>HYPERLINK("[映雪.xlsx]类型!B5",类型!$C$5)</f>
        <v>家政强化</v>
      </c>
      <c r="D862">
        <v>3.7</v>
      </c>
      <c r="E862">
        <v>57</v>
      </c>
      <c r="F862" t="s">
        <v>104</v>
      </c>
      <c r="G862">
        <v>220.4</v>
      </c>
      <c r="H862">
        <v>4</v>
      </c>
      <c r="I862">
        <v>3.4</v>
      </c>
      <c r="J862">
        <v>-1</v>
      </c>
      <c r="K862" t="s">
        <v>1079</v>
      </c>
      <c r="L862">
        <v>0</v>
      </c>
      <c r="M862">
        <v>66</v>
      </c>
      <c r="N862" t="s">
        <v>3360</v>
      </c>
      <c r="O862">
        <v>0.3</v>
      </c>
      <c r="P862">
        <v>55</v>
      </c>
      <c r="Q862" t="s">
        <v>3360</v>
      </c>
      <c r="R862">
        <v>0</v>
      </c>
      <c r="S862">
        <v>64</v>
      </c>
      <c r="T862" t="s">
        <v>3360</v>
      </c>
      <c r="U862">
        <v>0</v>
      </c>
      <c r="V862">
        <v>80</v>
      </c>
      <c r="W862" t="s">
        <v>3360</v>
      </c>
      <c r="X862">
        <v>0</v>
      </c>
      <c r="Z862">
        <f>IFERROR(VLOOKUP(AA862,$A$2:$D$1636,4,FALSE),"")</f>
        <v>7.3</v>
      </c>
    </row>
    <row r="863" spans="1:26">
      <c r="A863">
        <v>876</v>
      </c>
      <c r="B863" s="62" t="s">
        <v>1855</v>
      </c>
      <c r="C863" s="61" t="str">
        <f>HYPERLINK("[映雪.xlsx]类型!B16",类型!$C$16)</f>
        <v>神明</v>
      </c>
      <c r="D863">
        <v>8.5</v>
      </c>
      <c r="E863">
        <v>57</v>
      </c>
      <c r="F863" t="s">
        <v>104</v>
      </c>
      <c r="G863">
        <v>220.4</v>
      </c>
      <c r="H863">
        <v>15</v>
      </c>
      <c r="I863">
        <v>8.5</v>
      </c>
      <c r="J863">
        <v>-1</v>
      </c>
      <c r="K863" t="s">
        <v>1083</v>
      </c>
      <c r="L863">
        <v>0</v>
      </c>
      <c r="M863">
        <v>52</v>
      </c>
      <c r="N863" t="s">
        <v>3360</v>
      </c>
      <c r="O863">
        <v>0</v>
      </c>
      <c r="P863" s="66">
        <v>57</v>
      </c>
      <c r="Q863" t="s">
        <v>3360</v>
      </c>
      <c r="R863">
        <v>0</v>
      </c>
      <c r="S863" s="66">
        <v>59</v>
      </c>
      <c r="T863" t="s">
        <v>3360</v>
      </c>
      <c r="U863">
        <v>0</v>
      </c>
      <c r="V863" s="66">
        <v>75</v>
      </c>
      <c r="W863" t="s">
        <v>3360</v>
      </c>
      <c r="X863">
        <v>0</v>
      </c>
      <c r="Z863">
        <f>IFERROR(VLOOKUP(AA863,$A$2:$D$1636,4,FALSE),"")</f>
        <v>7.3</v>
      </c>
    </row>
    <row r="864" spans="1:26">
      <c r="A864">
        <v>877</v>
      </c>
      <c r="B864" t="s">
        <v>1856</v>
      </c>
      <c r="C864" s="61" t="str">
        <f>HYPERLINK("[映雪.xlsx]类型!B4",类型!$C$4)</f>
        <v>智慧强化</v>
      </c>
      <c r="D864">
        <v>5.5</v>
      </c>
      <c r="E864">
        <v>57</v>
      </c>
      <c r="F864" t="s">
        <v>104</v>
      </c>
      <c r="G864">
        <v>220.4</v>
      </c>
      <c r="H864">
        <v>3</v>
      </c>
      <c r="I864">
        <v>5.5</v>
      </c>
      <c r="J864">
        <v>-1</v>
      </c>
      <c r="K864" t="s">
        <v>1031</v>
      </c>
      <c r="L864">
        <v>0</v>
      </c>
      <c r="M864">
        <v>51</v>
      </c>
      <c r="N864" t="s">
        <v>3360</v>
      </c>
      <c r="O864">
        <v>0</v>
      </c>
      <c r="P864">
        <v>46</v>
      </c>
      <c r="Q864" t="s">
        <v>3360</v>
      </c>
      <c r="R864">
        <v>0</v>
      </c>
      <c r="S864">
        <v>61</v>
      </c>
      <c r="T864" t="s">
        <v>3360</v>
      </c>
      <c r="U864">
        <v>0</v>
      </c>
      <c r="V864">
        <v>70</v>
      </c>
      <c r="W864" t="s">
        <v>3360</v>
      </c>
      <c r="X864">
        <v>0</v>
      </c>
      <c r="Z864">
        <f>IFERROR(VLOOKUP(AA864,$A$2:$D$1636,4,FALSE),"")</f>
        <v>7.3</v>
      </c>
    </row>
    <row r="865" spans="1:26">
      <c r="A865">
        <v>878</v>
      </c>
      <c r="B865" s="66" t="s">
        <v>1857</v>
      </c>
      <c r="C865" s="61" t="str">
        <f>HYPERLINK("[映雪.xlsx]类型!B15",类型!$C$15)</f>
        <v>巫女</v>
      </c>
      <c r="D865">
        <v>10.8</v>
      </c>
      <c r="E865">
        <v>57</v>
      </c>
      <c r="F865" t="s">
        <v>104</v>
      </c>
      <c r="G865">
        <v>220.4</v>
      </c>
      <c r="H865">
        <v>14</v>
      </c>
      <c r="I865">
        <v>10.4</v>
      </c>
      <c r="J865">
        <v>-1</v>
      </c>
      <c r="K865" t="s">
        <v>1060</v>
      </c>
      <c r="L865">
        <v>0</v>
      </c>
      <c r="M865">
        <v>49</v>
      </c>
      <c r="N865" t="s">
        <v>3360</v>
      </c>
      <c r="O865">
        <v>0</v>
      </c>
      <c r="P865">
        <v>70</v>
      </c>
      <c r="Q865" t="s">
        <v>3360</v>
      </c>
      <c r="R865">
        <v>0.3</v>
      </c>
      <c r="S865">
        <v>52</v>
      </c>
      <c r="T865" t="s">
        <v>3360</v>
      </c>
      <c r="U865">
        <v>0</v>
      </c>
      <c r="V865" s="66">
        <v>50</v>
      </c>
      <c r="W865" t="s">
        <v>3360</v>
      </c>
      <c r="X865">
        <v>0</v>
      </c>
      <c r="Z865">
        <f>IFERROR(VLOOKUP(AA865,$A$2:$D$1636,4,FALSE),"")</f>
        <v>7.3</v>
      </c>
    </row>
    <row r="866" spans="1:26">
      <c r="A866">
        <v>879</v>
      </c>
      <c r="B866" t="s">
        <v>1858</v>
      </c>
      <c r="C866" s="61" t="str">
        <f>HYPERLINK("[映雪.xlsx]类型!B24",类型!$C$24)</f>
        <v>艺术家</v>
      </c>
      <c r="D866">
        <v>4.5</v>
      </c>
      <c r="E866">
        <v>57</v>
      </c>
      <c r="F866" t="s">
        <v>104</v>
      </c>
      <c r="G866">
        <v>220.4</v>
      </c>
      <c r="H866">
        <v>23</v>
      </c>
      <c r="I866">
        <v>3.8</v>
      </c>
      <c r="J866">
        <v>-1</v>
      </c>
      <c r="K866" t="s">
        <v>1015</v>
      </c>
      <c r="L866">
        <v>0</v>
      </c>
      <c r="M866">
        <v>71</v>
      </c>
      <c r="N866" t="s">
        <v>3360</v>
      </c>
      <c r="O866">
        <v>0.4</v>
      </c>
      <c r="P866">
        <v>56</v>
      </c>
      <c r="Q866" t="s">
        <v>3360</v>
      </c>
      <c r="R866">
        <v>0</v>
      </c>
      <c r="S866">
        <v>68</v>
      </c>
      <c r="T866" t="s">
        <v>3360</v>
      </c>
      <c r="U866">
        <v>0.3</v>
      </c>
      <c r="V866">
        <v>84</v>
      </c>
      <c r="W866" t="s">
        <v>3360</v>
      </c>
      <c r="X866">
        <v>0</v>
      </c>
      <c r="Z866">
        <f>IFERROR(VLOOKUP(AA866,$A$2:$D$1636,4,FALSE),"")</f>
        <v>7.3</v>
      </c>
    </row>
    <row r="867" spans="1:26">
      <c r="A867">
        <v>880</v>
      </c>
      <c r="B867" t="s">
        <v>1859</v>
      </c>
      <c r="C867" s="61" t="str">
        <f>HYPERLINK("[映雪.xlsx]类型!B13",类型!$C$13)</f>
        <v>贤者</v>
      </c>
      <c r="D867">
        <v>9.5</v>
      </c>
      <c r="E867">
        <v>57</v>
      </c>
      <c r="F867" t="s">
        <v>104</v>
      </c>
      <c r="G867">
        <v>220.4</v>
      </c>
      <c r="H867">
        <v>12</v>
      </c>
      <c r="I867">
        <v>6.7</v>
      </c>
      <c r="J867">
        <v>-1</v>
      </c>
      <c r="K867" t="s">
        <v>1175</v>
      </c>
      <c r="L867">
        <v>0</v>
      </c>
      <c r="M867">
        <v>66</v>
      </c>
      <c r="N867" t="s">
        <v>3360</v>
      </c>
      <c r="O867">
        <v>0.3</v>
      </c>
      <c r="P867">
        <v>83</v>
      </c>
      <c r="Q867" t="s">
        <v>3360</v>
      </c>
      <c r="R867">
        <v>2.1</v>
      </c>
      <c r="S867">
        <v>78</v>
      </c>
      <c r="T867" t="s">
        <v>3360</v>
      </c>
      <c r="U867">
        <v>0.4</v>
      </c>
      <c r="V867">
        <v>55</v>
      </c>
      <c r="W867" t="s">
        <v>3360</v>
      </c>
      <c r="X867">
        <v>0</v>
      </c>
      <c r="Z867">
        <f>IFERROR(VLOOKUP(AA867,$A$2:$D$1636,4,FALSE),"")</f>
        <v>7.3</v>
      </c>
    </row>
    <row r="868" spans="1:26">
      <c r="A868">
        <v>881</v>
      </c>
      <c r="B868" s="62" t="s">
        <v>1860</v>
      </c>
      <c r="C868" s="61" t="str">
        <f>HYPERLINK("[映雪.xlsx]类型!B48",类型!$C$48)</f>
        <v>键</v>
      </c>
      <c r="D868">
        <v>7.8</v>
      </c>
      <c r="E868">
        <v>57</v>
      </c>
      <c r="F868" t="s">
        <v>104</v>
      </c>
      <c r="G868">
        <v>220.4</v>
      </c>
      <c r="H868">
        <v>49</v>
      </c>
      <c r="I868">
        <v>7.8</v>
      </c>
      <c r="J868">
        <v>-1</v>
      </c>
      <c r="K868" t="s">
        <v>1011</v>
      </c>
      <c r="L868">
        <v>0</v>
      </c>
      <c r="M868" s="62">
        <v>46</v>
      </c>
      <c r="N868" t="s">
        <v>3360</v>
      </c>
      <c r="O868">
        <v>0</v>
      </c>
      <c r="P868" s="62">
        <v>18</v>
      </c>
      <c r="Q868" t="s">
        <v>3360</v>
      </c>
      <c r="R868">
        <v>0</v>
      </c>
      <c r="S868" s="62">
        <v>63</v>
      </c>
      <c r="T868" t="s">
        <v>3360</v>
      </c>
      <c r="U868">
        <v>0</v>
      </c>
      <c r="V868" s="66">
        <v>76</v>
      </c>
      <c r="W868" t="s">
        <v>3360</v>
      </c>
      <c r="X868">
        <v>0</v>
      </c>
      <c r="Z868">
        <f>IFERROR(VLOOKUP(AA868,$A$2:$D$1636,4,FALSE),"")</f>
        <v>7.3</v>
      </c>
    </row>
    <row r="869" spans="1:26">
      <c r="A869">
        <v>882</v>
      </c>
      <c r="B869" t="s">
        <v>104</v>
      </c>
      <c r="C869" s="61" t="str">
        <f>HYPERLINK("[映雪.xlsx]类型!B24",类型!$C$24)</f>
        <v>艺术家</v>
      </c>
      <c r="D869">
        <v>4.2</v>
      </c>
      <c r="E869">
        <v>57</v>
      </c>
      <c r="F869" t="s">
        <v>104</v>
      </c>
      <c r="G869">
        <v>220.4</v>
      </c>
      <c r="H869">
        <v>23</v>
      </c>
      <c r="I869">
        <v>3.8</v>
      </c>
      <c r="J869">
        <v>-1</v>
      </c>
      <c r="K869" t="s">
        <v>1146</v>
      </c>
      <c r="L869">
        <v>0</v>
      </c>
      <c r="M869">
        <v>24</v>
      </c>
      <c r="N869" t="s">
        <v>3360</v>
      </c>
      <c r="O869">
        <v>0</v>
      </c>
      <c r="P869">
        <v>27</v>
      </c>
      <c r="Q869" t="s">
        <v>3360</v>
      </c>
      <c r="R869">
        <v>0</v>
      </c>
      <c r="S869">
        <v>77</v>
      </c>
      <c r="T869" t="s">
        <v>3360</v>
      </c>
      <c r="U869">
        <v>0.4</v>
      </c>
      <c r="V869">
        <v>4</v>
      </c>
      <c r="W869" t="s">
        <v>3360</v>
      </c>
      <c r="X869">
        <v>0</v>
      </c>
      <c r="Z869">
        <f>IFERROR(VLOOKUP(AA869,$A$2:$D$1636,4,FALSE),"")</f>
        <v>7.3</v>
      </c>
    </row>
    <row r="870" spans="1:26">
      <c r="A870">
        <v>883</v>
      </c>
      <c r="B870" s="62" t="s">
        <v>1861</v>
      </c>
      <c r="C870" s="61" t="str">
        <f>HYPERLINK("[映雪.xlsx]类型!B82",类型!$C$82)</f>
        <v>山田伊尔芙</v>
      </c>
      <c r="D870">
        <v>12.2</v>
      </c>
      <c r="E870">
        <v>57</v>
      </c>
      <c r="F870" t="s">
        <v>104</v>
      </c>
      <c r="G870">
        <v>220.4</v>
      </c>
      <c r="H870">
        <v>83</v>
      </c>
      <c r="I870">
        <v>8.9</v>
      </c>
      <c r="J870">
        <v>-1</v>
      </c>
      <c r="K870" t="s">
        <v>1480</v>
      </c>
      <c r="L870">
        <v>0</v>
      </c>
      <c r="M870" s="62">
        <v>63</v>
      </c>
      <c r="N870" t="s">
        <v>3360</v>
      </c>
      <c r="O870">
        <v>0</v>
      </c>
      <c r="P870" s="62">
        <v>70</v>
      </c>
      <c r="Q870" t="s">
        <v>3360</v>
      </c>
      <c r="R870">
        <v>0.3</v>
      </c>
      <c r="S870" s="62">
        <v>82</v>
      </c>
      <c r="T870" t="s">
        <v>3360</v>
      </c>
      <c r="U870">
        <v>2</v>
      </c>
      <c r="V870" s="62">
        <v>94</v>
      </c>
      <c r="W870" t="s">
        <v>3360</v>
      </c>
      <c r="X870">
        <v>0.9</v>
      </c>
      <c r="Z870">
        <f>IFERROR(VLOOKUP(AA870,$A$2:$D$1636,4,FALSE),"")</f>
        <v>7.3</v>
      </c>
    </row>
    <row r="871" spans="1:26">
      <c r="A871">
        <v>884</v>
      </c>
      <c r="B871" s="62" t="s">
        <v>1862</v>
      </c>
      <c r="C871" s="61" t="str">
        <f>HYPERLINK("[映雪.xlsx]类型!B36",类型!$C$36)</f>
        <v>文学家</v>
      </c>
      <c r="D871">
        <v>9.8</v>
      </c>
      <c r="E871">
        <v>57</v>
      </c>
      <c r="F871" t="s">
        <v>104</v>
      </c>
      <c r="G871">
        <v>220.4</v>
      </c>
      <c r="H871">
        <v>35</v>
      </c>
      <c r="I871">
        <v>9.5</v>
      </c>
      <c r="J871">
        <v>-1</v>
      </c>
      <c r="K871" t="s">
        <v>1058</v>
      </c>
      <c r="L871">
        <v>0</v>
      </c>
      <c r="M871" s="62">
        <v>54</v>
      </c>
      <c r="N871" t="s">
        <v>3360</v>
      </c>
      <c r="O871">
        <v>0</v>
      </c>
      <c r="P871" s="62">
        <v>55</v>
      </c>
      <c r="Q871" t="s">
        <v>3360</v>
      </c>
      <c r="R871">
        <v>0</v>
      </c>
      <c r="S871" s="62">
        <v>67</v>
      </c>
      <c r="T871" t="s">
        <v>3360</v>
      </c>
      <c r="U871">
        <v>0.3</v>
      </c>
      <c r="V871" s="62">
        <v>64</v>
      </c>
      <c r="W871" t="s">
        <v>3360</v>
      </c>
      <c r="X871">
        <v>0</v>
      </c>
      <c r="Z871">
        <f>IFERROR(VLOOKUP(AA871,$A$2:$D$1636,4,FALSE),"")</f>
        <v>7.3</v>
      </c>
    </row>
    <row r="872" spans="1:26">
      <c r="A872">
        <v>885</v>
      </c>
      <c r="B872" t="s">
        <v>1863</v>
      </c>
      <c r="C872" s="61" t="str">
        <f>HYPERLINK("[映雪.xlsx]类型!B22",类型!$C$22)</f>
        <v>傲娇</v>
      </c>
      <c r="D872">
        <v>4.4</v>
      </c>
      <c r="E872">
        <v>57</v>
      </c>
      <c r="F872" t="s">
        <v>104</v>
      </c>
      <c r="G872">
        <v>220.4</v>
      </c>
      <c r="H872">
        <v>21</v>
      </c>
      <c r="I872">
        <v>4</v>
      </c>
      <c r="J872">
        <v>-1</v>
      </c>
      <c r="K872" t="s">
        <v>1067</v>
      </c>
      <c r="L872">
        <v>0</v>
      </c>
      <c r="M872">
        <v>28</v>
      </c>
      <c r="N872" t="s">
        <v>3360</v>
      </c>
      <c r="O872">
        <v>0</v>
      </c>
      <c r="P872">
        <v>46</v>
      </c>
      <c r="Q872" t="s">
        <v>3360</v>
      </c>
      <c r="R872">
        <v>0</v>
      </c>
      <c r="S872">
        <v>71</v>
      </c>
      <c r="T872" t="s">
        <v>3360</v>
      </c>
      <c r="U872">
        <v>0.4</v>
      </c>
      <c r="V872">
        <v>41</v>
      </c>
      <c r="W872" t="s">
        <v>3360</v>
      </c>
      <c r="X872">
        <v>0</v>
      </c>
      <c r="Z872">
        <f>IFERROR(VLOOKUP(AA872,$A$2:$D$1636,4,FALSE),"")</f>
        <v>7.3</v>
      </c>
    </row>
    <row r="873" spans="1:26">
      <c r="A873">
        <v>886</v>
      </c>
      <c r="B873" t="s">
        <v>1864</v>
      </c>
      <c r="C873" s="61" t="str">
        <f>HYPERLINK("[映雪.xlsx]类型!B3",类型!$C$3)</f>
        <v>武勇强化</v>
      </c>
      <c r="D873">
        <v>3.5</v>
      </c>
      <c r="E873">
        <v>57</v>
      </c>
      <c r="F873" t="s">
        <v>104</v>
      </c>
      <c r="G873">
        <v>220.4</v>
      </c>
      <c r="H873">
        <v>2</v>
      </c>
      <c r="I873">
        <v>3.5</v>
      </c>
      <c r="J873">
        <v>-1</v>
      </c>
      <c r="K873" t="s">
        <v>1036</v>
      </c>
      <c r="L873">
        <v>0</v>
      </c>
      <c r="M873">
        <v>51</v>
      </c>
      <c r="N873" t="s">
        <v>3360</v>
      </c>
      <c r="O873">
        <v>0</v>
      </c>
      <c r="P873">
        <v>64</v>
      </c>
      <c r="Q873" t="s">
        <v>3360</v>
      </c>
      <c r="R873">
        <v>0</v>
      </c>
      <c r="S873">
        <v>44</v>
      </c>
      <c r="T873" t="s">
        <v>3360</v>
      </c>
      <c r="U873">
        <v>0</v>
      </c>
      <c r="V873">
        <v>67</v>
      </c>
      <c r="W873" t="s">
        <v>3360</v>
      </c>
      <c r="X873">
        <v>0</v>
      </c>
      <c r="Z873">
        <f>IFERROR(VLOOKUP(AA873,$A$2:$D$1636,4,FALSE),"")</f>
        <v>7.3</v>
      </c>
    </row>
    <row r="874" spans="1:26">
      <c r="A874">
        <v>887</v>
      </c>
      <c r="B874" t="s">
        <v>1865</v>
      </c>
      <c r="C874" s="61" t="str">
        <f>HYPERLINK("[映雪.xlsx]类型!B9",类型!$C$9)</f>
        <v>家政全能</v>
      </c>
      <c r="D874">
        <v>3.5</v>
      </c>
      <c r="E874">
        <v>57</v>
      </c>
      <c r="F874" t="s">
        <v>104</v>
      </c>
      <c r="G874">
        <v>220.4</v>
      </c>
      <c r="H874">
        <v>8</v>
      </c>
      <c r="I874">
        <v>3.5</v>
      </c>
      <c r="J874">
        <v>-1</v>
      </c>
      <c r="K874" t="s">
        <v>1031</v>
      </c>
      <c r="L874">
        <v>0</v>
      </c>
      <c r="M874">
        <v>43</v>
      </c>
      <c r="N874" t="s">
        <v>3360</v>
      </c>
      <c r="O874">
        <v>0</v>
      </c>
      <c r="P874">
        <v>17</v>
      </c>
      <c r="Q874" t="s">
        <v>3360</v>
      </c>
      <c r="R874">
        <v>0</v>
      </c>
      <c r="S874">
        <v>56</v>
      </c>
      <c r="T874" t="s">
        <v>3360</v>
      </c>
      <c r="U874">
        <v>0</v>
      </c>
      <c r="V874">
        <v>77</v>
      </c>
      <c r="W874" t="s">
        <v>3360</v>
      </c>
      <c r="X874">
        <v>0</v>
      </c>
      <c r="Z874">
        <f>IFERROR(VLOOKUP(AA874,$A$2:$D$1636,4,FALSE),"")</f>
        <v>7.3</v>
      </c>
    </row>
    <row r="875" spans="1:26">
      <c r="A875">
        <v>889</v>
      </c>
      <c r="B875" t="s">
        <v>1867</v>
      </c>
      <c r="C875" s="61" t="str">
        <f>HYPERLINK("[映雪.xlsx]类型!B8",类型!$C$8)</f>
        <v>智慧全能</v>
      </c>
      <c r="D875">
        <v>4.7</v>
      </c>
      <c r="E875">
        <v>57</v>
      </c>
      <c r="F875" t="s">
        <v>104</v>
      </c>
      <c r="G875">
        <v>220.4</v>
      </c>
      <c r="H875">
        <v>7</v>
      </c>
      <c r="I875">
        <v>4.4</v>
      </c>
      <c r="J875">
        <v>-1</v>
      </c>
      <c r="K875" t="s">
        <v>1035</v>
      </c>
      <c r="L875">
        <v>0</v>
      </c>
      <c r="M875">
        <v>35</v>
      </c>
      <c r="N875" t="s">
        <v>3360</v>
      </c>
      <c r="O875">
        <v>0</v>
      </c>
      <c r="P875">
        <v>69</v>
      </c>
      <c r="Q875" t="s">
        <v>3360</v>
      </c>
      <c r="R875">
        <v>0.3</v>
      </c>
      <c r="S875">
        <v>62</v>
      </c>
      <c r="T875" t="s">
        <v>3360</v>
      </c>
      <c r="U875">
        <v>0</v>
      </c>
      <c r="V875">
        <v>45</v>
      </c>
      <c r="W875" t="s">
        <v>3360</v>
      </c>
      <c r="X875">
        <v>0</v>
      </c>
      <c r="Z875">
        <f>IFERROR(VLOOKUP(AA875,$A$2:$D$1636,4,FALSE),"")</f>
        <v>7.3</v>
      </c>
    </row>
    <row r="876" spans="1:26">
      <c r="A876">
        <v>890</v>
      </c>
      <c r="B876" t="s">
        <v>777</v>
      </c>
      <c r="C876" s="61" t="str">
        <f>HYPERLINK("[映雪.xlsx]类型!B8",类型!$C$8)</f>
        <v>智慧全能</v>
      </c>
      <c r="D876">
        <v>5.5</v>
      </c>
      <c r="E876">
        <v>57</v>
      </c>
      <c r="F876" t="s">
        <v>104</v>
      </c>
      <c r="G876">
        <v>220.4</v>
      </c>
      <c r="H876">
        <v>7</v>
      </c>
      <c r="I876">
        <v>4.4</v>
      </c>
      <c r="J876">
        <v>-1</v>
      </c>
      <c r="K876" t="s">
        <v>1091</v>
      </c>
      <c r="L876">
        <v>0</v>
      </c>
      <c r="M876">
        <v>74</v>
      </c>
      <c r="N876" t="s">
        <v>3360</v>
      </c>
      <c r="O876">
        <v>0.4</v>
      </c>
      <c r="P876">
        <v>78</v>
      </c>
      <c r="Q876" t="s">
        <v>3360</v>
      </c>
      <c r="R876">
        <v>0.4</v>
      </c>
      <c r="S876">
        <v>69</v>
      </c>
      <c r="T876" t="s">
        <v>3360</v>
      </c>
      <c r="U876">
        <v>0.3</v>
      </c>
      <c r="V876">
        <v>75</v>
      </c>
      <c r="W876" t="s">
        <v>3360</v>
      </c>
      <c r="X876">
        <v>0</v>
      </c>
      <c r="Z876">
        <f>IFERROR(VLOOKUP(AA876,$A$2:$D$1636,4,FALSE),"")</f>
        <v>7.3</v>
      </c>
    </row>
    <row r="877" spans="1:26">
      <c r="A877">
        <v>891</v>
      </c>
      <c r="B877" t="s">
        <v>1868</v>
      </c>
      <c r="C877" s="61" t="str">
        <f>HYPERLINK("[映雪.xlsx]类型!B11",类型!$C$11)</f>
        <v>人偶</v>
      </c>
      <c r="D877">
        <v>4.3</v>
      </c>
      <c r="E877">
        <v>57</v>
      </c>
      <c r="F877" t="s">
        <v>104</v>
      </c>
      <c r="G877">
        <v>220.4</v>
      </c>
      <c r="H877">
        <v>10</v>
      </c>
      <c r="I877">
        <v>4</v>
      </c>
      <c r="J877">
        <v>-1</v>
      </c>
      <c r="K877" t="s">
        <v>1036</v>
      </c>
      <c r="L877">
        <v>0</v>
      </c>
      <c r="M877">
        <v>61</v>
      </c>
      <c r="N877" t="s">
        <v>3360</v>
      </c>
      <c r="O877">
        <v>0</v>
      </c>
      <c r="P877">
        <v>70</v>
      </c>
      <c r="Q877" t="s">
        <v>3360</v>
      </c>
      <c r="R877">
        <v>0.3</v>
      </c>
      <c r="S877">
        <v>63</v>
      </c>
      <c r="T877" t="s">
        <v>3360</v>
      </c>
      <c r="U877">
        <v>0</v>
      </c>
      <c r="V877">
        <v>61</v>
      </c>
      <c r="W877" t="s">
        <v>3360</v>
      </c>
      <c r="X877">
        <v>0</v>
      </c>
      <c r="Z877">
        <f>IFERROR(VLOOKUP(AA877,$A$2:$D$1636,4,FALSE),"")</f>
        <v>7.3</v>
      </c>
    </row>
    <row r="878" spans="1:26">
      <c r="A878">
        <v>892</v>
      </c>
      <c r="B878" t="s">
        <v>1869</v>
      </c>
      <c r="C878" s="61" t="str">
        <f>HYPERLINK("[映雪.xlsx]类型!B35",类型!$C$35)</f>
        <v>刺客</v>
      </c>
      <c r="D878">
        <v>6.8</v>
      </c>
      <c r="E878">
        <v>57</v>
      </c>
      <c r="F878" t="s">
        <v>104</v>
      </c>
      <c r="G878">
        <v>220.4</v>
      </c>
      <c r="H878">
        <v>34</v>
      </c>
      <c r="I878">
        <v>6.1</v>
      </c>
      <c r="J878">
        <v>-1</v>
      </c>
      <c r="K878" t="s">
        <v>1074</v>
      </c>
      <c r="L878">
        <v>0</v>
      </c>
      <c r="M878">
        <v>65</v>
      </c>
      <c r="N878" t="s">
        <v>3360</v>
      </c>
      <c r="O878">
        <v>0.3</v>
      </c>
      <c r="P878">
        <v>72</v>
      </c>
      <c r="Q878" t="s">
        <v>3360</v>
      </c>
      <c r="R878">
        <v>0.4</v>
      </c>
      <c r="S878">
        <v>51</v>
      </c>
      <c r="T878" t="s">
        <v>3360</v>
      </c>
      <c r="U878">
        <v>0</v>
      </c>
      <c r="V878">
        <v>24</v>
      </c>
      <c r="W878" t="s">
        <v>3360</v>
      </c>
      <c r="X878">
        <v>0</v>
      </c>
      <c r="Z878">
        <f>IFERROR(VLOOKUP(AA878,$A$2:$D$1636,4,FALSE),"")</f>
        <v>7.3</v>
      </c>
    </row>
    <row r="879" spans="1:26">
      <c r="A879">
        <v>893</v>
      </c>
      <c r="B879" s="62" t="s">
        <v>1870</v>
      </c>
      <c r="C879" s="61" t="str">
        <f>HYPERLINK("[映雪.xlsx]类型!B21",类型!$C$21)</f>
        <v>游魂</v>
      </c>
      <c r="D879">
        <v>6.5</v>
      </c>
      <c r="E879">
        <v>57</v>
      </c>
      <c r="F879" t="s">
        <v>104</v>
      </c>
      <c r="G879">
        <v>220.4</v>
      </c>
      <c r="H879">
        <v>20</v>
      </c>
      <c r="I879">
        <v>6.5</v>
      </c>
      <c r="J879">
        <v>-1</v>
      </c>
      <c r="K879" t="s">
        <v>1019</v>
      </c>
      <c r="L879">
        <v>0</v>
      </c>
      <c r="M879">
        <v>45</v>
      </c>
      <c r="N879" t="s">
        <v>3360</v>
      </c>
      <c r="O879">
        <v>0</v>
      </c>
      <c r="P879">
        <v>30</v>
      </c>
      <c r="Q879" t="s">
        <v>3360</v>
      </c>
      <c r="R879">
        <v>0</v>
      </c>
      <c r="S879">
        <v>35</v>
      </c>
      <c r="T879" t="s">
        <v>3360</v>
      </c>
      <c r="U879">
        <v>0</v>
      </c>
      <c r="V879">
        <v>21</v>
      </c>
      <c r="W879" t="s">
        <v>3360</v>
      </c>
      <c r="X879">
        <v>0</v>
      </c>
      <c r="Z879">
        <f>IFERROR(VLOOKUP(AA879,$A$2:$D$1636,4,FALSE),"")</f>
        <v>7.3</v>
      </c>
    </row>
    <row r="880" spans="1:26">
      <c r="A880">
        <v>894</v>
      </c>
      <c r="B880" t="s">
        <v>1871</v>
      </c>
      <c r="C880" s="61" t="str">
        <f>HYPERLINK("[映雪.xlsx]类型!B41",类型!$C$41)</f>
        <v>德鲁伊</v>
      </c>
      <c r="D880">
        <v>9.9</v>
      </c>
      <c r="E880">
        <v>57</v>
      </c>
      <c r="F880" t="s">
        <v>104</v>
      </c>
      <c r="G880">
        <v>220.4</v>
      </c>
      <c r="H880">
        <v>40</v>
      </c>
      <c r="I880">
        <v>7.2</v>
      </c>
      <c r="J880">
        <v>-1</v>
      </c>
      <c r="K880" t="s">
        <v>1044</v>
      </c>
      <c r="L880">
        <v>0</v>
      </c>
      <c r="M880">
        <v>68</v>
      </c>
      <c r="N880" t="s">
        <v>3360</v>
      </c>
      <c r="O880">
        <v>0.3</v>
      </c>
      <c r="P880">
        <v>82</v>
      </c>
      <c r="Q880" t="s">
        <v>3360</v>
      </c>
      <c r="R880">
        <v>2</v>
      </c>
      <c r="S880">
        <v>68</v>
      </c>
      <c r="T880" t="s">
        <v>3360</v>
      </c>
      <c r="U880">
        <v>0.3</v>
      </c>
      <c r="V880">
        <v>39</v>
      </c>
      <c r="W880" t="s">
        <v>3360</v>
      </c>
      <c r="X880">
        <v>0</v>
      </c>
      <c r="Z880">
        <f>IFERROR(VLOOKUP(AA880,$A$2:$D$1636,4,FALSE),"")</f>
        <v>7.3</v>
      </c>
    </row>
    <row r="881" spans="1:26">
      <c r="A881">
        <v>895</v>
      </c>
      <c r="B881" t="s">
        <v>1872</v>
      </c>
      <c r="C881" s="61" t="str">
        <f>HYPERLINK("[映雪.xlsx]类型!B39",类型!$C$39)</f>
        <v>狙撃手</v>
      </c>
      <c r="D881">
        <v>6.1</v>
      </c>
      <c r="E881">
        <v>57</v>
      </c>
      <c r="F881" t="s">
        <v>104</v>
      </c>
      <c r="G881">
        <v>220.4</v>
      </c>
      <c r="H881">
        <v>38</v>
      </c>
      <c r="I881">
        <v>5.7</v>
      </c>
      <c r="J881">
        <v>-1</v>
      </c>
      <c r="K881" t="s">
        <v>1082</v>
      </c>
      <c r="L881">
        <v>0</v>
      </c>
      <c r="M881">
        <v>52</v>
      </c>
      <c r="N881" t="s">
        <v>3360</v>
      </c>
      <c r="O881">
        <v>0</v>
      </c>
      <c r="P881">
        <v>45</v>
      </c>
      <c r="Q881" t="s">
        <v>3360</v>
      </c>
      <c r="R881">
        <v>0</v>
      </c>
      <c r="S881">
        <v>71</v>
      </c>
      <c r="T881" t="s">
        <v>3360</v>
      </c>
      <c r="U881">
        <v>0.4</v>
      </c>
      <c r="V881">
        <v>84</v>
      </c>
      <c r="W881" t="s">
        <v>3360</v>
      </c>
      <c r="X881">
        <v>0</v>
      </c>
      <c r="Z881">
        <f>IFERROR(VLOOKUP(AA881,$A$2:$D$1636,4,FALSE),"")</f>
        <v>7.3</v>
      </c>
    </row>
    <row r="882" spans="1:26">
      <c r="A882">
        <v>896</v>
      </c>
      <c r="B882" t="s">
        <v>1873</v>
      </c>
      <c r="C882" s="61" t="str">
        <f>HYPERLINK("[映雪.xlsx]类型!B7",类型!$C$7)</f>
        <v>武勇全能</v>
      </c>
      <c r="D882">
        <v>4.4</v>
      </c>
      <c r="E882">
        <v>57</v>
      </c>
      <c r="F882" t="s">
        <v>104</v>
      </c>
      <c r="G882">
        <v>220.4</v>
      </c>
      <c r="H882">
        <v>6</v>
      </c>
      <c r="I882">
        <v>4.1</v>
      </c>
      <c r="J882">
        <v>-1</v>
      </c>
      <c r="K882" t="s">
        <v>1046</v>
      </c>
      <c r="L882">
        <v>0</v>
      </c>
      <c r="M882">
        <v>67</v>
      </c>
      <c r="N882" t="s">
        <v>3360</v>
      </c>
      <c r="O882">
        <v>0.3</v>
      </c>
      <c r="P882">
        <v>64</v>
      </c>
      <c r="Q882" t="s">
        <v>3360</v>
      </c>
      <c r="R882">
        <v>0</v>
      </c>
      <c r="S882">
        <v>60</v>
      </c>
      <c r="T882" t="s">
        <v>3360</v>
      </c>
      <c r="U882">
        <v>0</v>
      </c>
      <c r="V882">
        <v>51</v>
      </c>
      <c r="W882" t="s">
        <v>3360</v>
      </c>
      <c r="X882">
        <v>0</v>
      </c>
      <c r="Z882">
        <f>IFERROR(VLOOKUP(AA882,$A$2:$D$1636,4,FALSE),"")</f>
        <v>7.3</v>
      </c>
    </row>
    <row r="883" spans="1:26">
      <c r="A883">
        <v>897</v>
      </c>
      <c r="B883" t="s">
        <v>780</v>
      </c>
      <c r="C883" s="61" t="str">
        <f>HYPERLINK("[映雪.xlsx]类型!B43",类型!$C$43)</f>
        <v>FC</v>
      </c>
      <c r="D883">
        <v>6.1</v>
      </c>
      <c r="E883">
        <v>57</v>
      </c>
      <c r="F883" t="s">
        <v>104</v>
      </c>
      <c r="G883">
        <v>220.4</v>
      </c>
      <c r="H883">
        <v>44</v>
      </c>
      <c r="I883">
        <v>5.4</v>
      </c>
      <c r="J883">
        <v>-1</v>
      </c>
      <c r="K883" t="s">
        <v>1087</v>
      </c>
      <c r="L883">
        <v>0</v>
      </c>
      <c r="M883">
        <v>73</v>
      </c>
      <c r="N883" t="s">
        <v>3360</v>
      </c>
      <c r="O883">
        <v>0.4</v>
      </c>
      <c r="P883">
        <v>70</v>
      </c>
      <c r="Q883" t="s">
        <v>3360</v>
      </c>
      <c r="R883">
        <v>0.3</v>
      </c>
      <c r="S883">
        <v>53</v>
      </c>
      <c r="T883" t="s">
        <v>3360</v>
      </c>
      <c r="U883">
        <v>0</v>
      </c>
      <c r="V883">
        <v>71</v>
      </c>
      <c r="W883" t="s">
        <v>3360</v>
      </c>
      <c r="X883">
        <v>0</v>
      </c>
      <c r="Z883">
        <f>IFERROR(VLOOKUP(AA883,$A$2:$D$1636,4,FALSE),"")</f>
        <v>7.3</v>
      </c>
    </row>
    <row r="884" spans="1:26">
      <c r="A884">
        <v>898</v>
      </c>
      <c r="B884" t="s">
        <v>1874</v>
      </c>
      <c r="C884" s="61" t="str">
        <f>HYPERLINK("[映雪.xlsx]类型!B22",类型!$C$22)</f>
        <v>傲娇</v>
      </c>
      <c r="D884">
        <v>4</v>
      </c>
      <c r="E884">
        <v>57</v>
      </c>
      <c r="F884" t="s">
        <v>104</v>
      </c>
      <c r="G884">
        <v>220.4</v>
      </c>
      <c r="H884">
        <v>21</v>
      </c>
      <c r="I884">
        <v>4</v>
      </c>
      <c r="J884">
        <v>-1</v>
      </c>
      <c r="K884" t="s">
        <v>1031</v>
      </c>
      <c r="L884">
        <v>0</v>
      </c>
      <c r="M884">
        <v>47</v>
      </c>
      <c r="N884" t="s">
        <v>3360</v>
      </c>
      <c r="O884">
        <v>0</v>
      </c>
      <c r="P884">
        <v>62</v>
      </c>
      <c r="Q884" t="s">
        <v>3360</v>
      </c>
      <c r="R884">
        <v>0</v>
      </c>
      <c r="S884">
        <v>50</v>
      </c>
      <c r="T884" t="s">
        <v>3360</v>
      </c>
      <c r="U884">
        <v>0</v>
      </c>
      <c r="V884">
        <v>56</v>
      </c>
      <c r="W884" t="s">
        <v>3360</v>
      </c>
      <c r="X884">
        <v>0</v>
      </c>
      <c r="Z884">
        <f>IFERROR(VLOOKUP(AA884,$A$2:$D$1636,4,FALSE),"")</f>
        <v>7.3</v>
      </c>
    </row>
    <row r="885" spans="1:26">
      <c r="A885">
        <v>899</v>
      </c>
      <c r="B885" t="s">
        <v>1875</v>
      </c>
      <c r="C885" s="61" t="str">
        <f>HYPERLINK("[映雪.xlsx]类型!B36",类型!$C$36)</f>
        <v>文学家</v>
      </c>
      <c r="D885">
        <v>9.8</v>
      </c>
      <c r="E885">
        <v>59</v>
      </c>
      <c r="F885" t="s">
        <v>72</v>
      </c>
      <c r="G885">
        <v>210.8</v>
      </c>
      <c r="H885">
        <v>35</v>
      </c>
      <c r="I885">
        <v>9.5</v>
      </c>
      <c r="J885">
        <v>-1</v>
      </c>
      <c r="K885" t="s">
        <v>1049</v>
      </c>
      <c r="L885">
        <v>0</v>
      </c>
      <c r="M885">
        <v>50</v>
      </c>
      <c r="N885" t="s">
        <v>3360</v>
      </c>
      <c r="O885">
        <v>0</v>
      </c>
      <c r="P885">
        <v>56</v>
      </c>
      <c r="Q885" t="s">
        <v>3360</v>
      </c>
      <c r="R885">
        <v>0</v>
      </c>
      <c r="S885">
        <v>67</v>
      </c>
      <c r="T885" t="s">
        <v>3360</v>
      </c>
      <c r="U885">
        <v>0.3</v>
      </c>
      <c r="V885">
        <v>68</v>
      </c>
      <c r="W885" t="s">
        <v>3360</v>
      </c>
      <c r="X885">
        <v>0</v>
      </c>
      <c r="Z885">
        <f>IFERROR(VLOOKUP(AA885,$A$2:$D$1636,4,FALSE),"")</f>
        <v>7.3</v>
      </c>
    </row>
    <row r="886" spans="1:26">
      <c r="A886">
        <v>900</v>
      </c>
      <c r="B886" t="s">
        <v>1876</v>
      </c>
      <c r="C886" s="61" t="str">
        <f>HYPERLINK("[映雪.xlsx]类型!B48",类型!$C$48)</f>
        <v>键</v>
      </c>
      <c r="D886">
        <v>9.1</v>
      </c>
      <c r="E886">
        <v>59</v>
      </c>
      <c r="F886" t="s">
        <v>72</v>
      </c>
      <c r="G886">
        <v>210.8</v>
      </c>
      <c r="H886">
        <v>49</v>
      </c>
      <c r="I886">
        <v>7.8</v>
      </c>
      <c r="J886">
        <v>-1</v>
      </c>
      <c r="K886" t="s">
        <v>1003</v>
      </c>
      <c r="L886">
        <v>0</v>
      </c>
      <c r="M886">
        <v>40</v>
      </c>
      <c r="N886" t="s">
        <v>3360</v>
      </c>
      <c r="O886">
        <v>0</v>
      </c>
      <c r="P886">
        <v>48</v>
      </c>
      <c r="Q886" t="s">
        <v>3360</v>
      </c>
      <c r="R886">
        <v>0</v>
      </c>
      <c r="S886">
        <v>68</v>
      </c>
      <c r="T886" t="s">
        <v>3360</v>
      </c>
      <c r="U886">
        <v>0.3</v>
      </c>
      <c r="V886">
        <v>92</v>
      </c>
      <c r="W886" t="s">
        <v>3360</v>
      </c>
      <c r="X886">
        <v>0.9</v>
      </c>
      <c r="Z886">
        <f>IFERROR(VLOOKUP(AA886,$A$2:$D$1636,4,FALSE),"")</f>
        <v>7.3</v>
      </c>
    </row>
    <row r="887" spans="1:26">
      <c r="A887">
        <v>901</v>
      </c>
      <c r="B887" t="s">
        <v>72</v>
      </c>
      <c r="C887" s="61" t="str">
        <f>HYPERLINK("[映雪.xlsx]类型!B10",类型!$C$10)</f>
        <v>学者</v>
      </c>
      <c r="D887">
        <v>10.5</v>
      </c>
      <c r="E887">
        <v>59</v>
      </c>
      <c r="F887" t="s">
        <v>72</v>
      </c>
      <c r="G887">
        <v>210.8</v>
      </c>
      <c r="H887">
        <v>9</v>
      </c>
      <c r="I887">
        <v>8.1</v>
      </c>
      <c r="J887">
        <v>-1</v>
      </c>
      <c r="K887" t="s">
        <v>1287</v>
      </c>
      <c r="L887">
        <v>0</v>
      </c>
      <c r="M887">
        <v>76</v>
      </c>
      <c r="N887" t="s">
        <v>3360</v>
      </c>
      <c r="O887">
        <v>0.4</v>
      </c>
      <c r="P887">
        <v>63</v>
      </c>
      <c r="Q887" t="s">
        <v>3360</v>
      </c>
      <c r="R887">
        <v>0</v>
      </c>
      <c r="S887">
        <v>79</v>
      </c>
      <c r="T887" t="s">
        <v>3360</v>
      </c>
      <c r="U887">
        <v>2</v>
      </c>
      <c r="V887">
        <v>70</v>
      </c>
      <c r="W887" t="s">
        <v>3360</v>
      </c>
      <c r="X887">
        <v>0</v>
      </c>
      <c r="Z887">
        <f>IFERROR(VLOOKUP(AA887,$A$2:$D$1636,4,FALSE),"")</f>
        <v>7.3</v>
      </c>
    </row>
    <row r="888" spans="1:26">
      <c r="A888">
        <v>902</v>
      </c>
      <c r="B888" t="s">
        <v>1877</v>
      </c>
      <c r="C888" s="61" t="str">
        <f>HYPERLINK("[映雪.xlsx]类型!B38",类型!$C$38)</f>
        <v>战士</v>
      </c>
      <c r="D888">
        <v>4.5</v>
      </c>
      <c r="E888">
        <v>59</v>
      </c>
      <c r="F888" t="s">
        <v>72</v>
      </c>
      <c r="G888">
        <v>210.8</v>
      </c>
      <c r="H888">
        <v>37</v>
      </c>
      <c r="I888">
        <v>2.5</v>
      </c>
      <c r="J888">
        <v>-1</v>
      </c>
      <c r="K888" t="s">
        <v>1036</v>
      </c>
      <c r="L888">
        <v>0</v>
      </c>
      <c r="M888">
        <v>31</v>
      </c>
      <c r="N888" t="s">
        <v>3360</v>
      </c>
      <c r="O888">
        <v>0</v>
      </c>
      <c r="P888">
        <v>79</v>
      </c>
      <c r="Q888" t="s">
        <v>3360</v>
      </c>
      <c r="R888">
        <v>2</v>
      </c>
      <c r="S888">
        <v>43</v>
      </c>
      <c r="T888" t="s">
        <v>3360</v>
      </c>
      <c r="U888">
        <v>0</v>
      </c>
      <c r="V888">
        <v>70</v>
      </c>
      <c r="W888" t="s">
        <v>3360</v>
      </c>
      <c r="X888">
        <v>0</v>
      </c>
      <c r="Z888">
        <f>IFERROR(VLOOKUP(AA888,$A$2:$D$1636,4,FALSE),"")</f>
        <v>7.3</v>
      </c>
    </row>
    <row r="889" spans="1:26">
      <c r="A889">
        <v>903</v>
      </c>
      <c r="B889" t="s">
        <v>1878</v>
      </c>
      <c r="C889" s="61" t="str">
        <f>HYPERLINK("[映雪.xlsx]类型!B4",类型!$C$4)</f>
        <v>智慧强化</v>
      </c>
      <c r="D889">
        <v>5.9</v>
      </c>
      <c r="E889">
        <v>59</v>
      </c>
      <c r="F889" t="s">
        <v>72</v>
      </c>
      <c r="G889">
        <v>210.8</v>
      </c>
      <c r="H889">
        <v>3</v>
      </c>
      <c r="I889">
        <v>5.5</v>
      </c>
      <c r="J889">
        <v>-1</v>
      </c>
      <c r="K889" t="s">
        <v>1035</v>
      </c>
      <c r="L889">
        <v>0</v>
      </c>
      <c r="M889">
        <v>58</v>
      </c>
      <c r="N889" t="s">
        <v>3360</v>
      </c>
      <c r="O889">
        <v>0</v>
      </c>
      <c r="P889">
        <v>44</v>
      </c>
      <c r="Q889" t="s">
        <v>3360</v>
      </c>
      <c r="R889">
        <v>0</v>
      </c>
      <c r="S889">
        <v>78</v>
      </c>
      <c r="T889" t="s">
        <v>3360</v>
      </c>
      <c r="U889">
        <v>0.4</v>
      </c>
      <c r="V889">
        <v>77</v>
      </c>
      <c r="W889" t="s">
        <v>3360</v>
      </c>
      <c r="X889">
        <v>0</v>
      </c>
      <c r="Z889">
        <f>IFERROR(VLOOKUP(AA889,$A$2:$D$1636,4,FALSE),"")</f>
        <v>7.3</v>
      </c>
    </row>
    <row r="890" spans="1:26">
      <c r="A890">
        <v>904</v>
      </c>
      <c r="B890" t="s">
        <v>1879</v>
      </c>
      <c r="C890" s="61" t="str">
        <f>HYPERLINK("[映雪.xlsx]类型!B18",类型!$C$18)</f>
        <v>科学家</v>
      </c>
      <c r="D890">
        <v>7.9</v>
      </c>
      <c r="E890">
        <v>59</v>
      </c>
      <c r="F890" t="s">
        <v>72</v>
      </c>
      <c r="G890">
        <v>210.8</v>
      </c>
      <c r="H890">
        <v>17</v>
      </c>
      <c r="I890">
        <v>5.4</v>
      </c>
      <c r="J890">
        <v>-1</v>
      </c>
      <c r="K890" t="s">
        <v>1035</v>
      </c>
      <c r="L890">
        <v>0</v>
      </c>
      <c r="M890">
        <v>65</v>
      </c>
      <c r="N890" t="s">
        <v>3360</v>
      </c>
      <c r="O890">
        <v>0.3</v>
      </c>
      <c r="P890">
        <v>24</v>
      </c>
      <c r="Q890" t="s">
        <v>3360</v>
      </c>
      <c r="R890">
        <v>0</v>
      </c>
      <c r="S890">
        <v>86</v>
      </c>
      <c r="T890" t="s">
        <v>3360</v>
      </c>
      <c r="U890">
        <v>2.2</v>
      </c>
      <c r="V890">
        <v>68</v>
      </c>
      <c r="W890" t="s">
        <v>3360</v>
      </c>
      <c r="X890">
        <v>0</v>
      </c>
      <c r="Z890">
        <f>IFERROR(VLOOKUP(AA890,$A$2:$D$1636,4,FALSE),"")</f>
        <v>7.3</v>
      </c>
    </row>
    <row r="891" spans="1:26">
      <c r="A891">
        <v>905</v>
      </c>
      <c r="B891" t="s">
        <v>1880</v>
      </c>
      <c r="C891" s="61" t="str">
        <f>HYPERLINK("[映雪.xlsx]类型!B23",类型!$C$23)</f>
        <v>管家</v>
      </c>
      <c r="D891">
        <v>6.4</v>
      </c>
      <c r="E891">
        <v>59</v>
      </c>
      <c r="F891" t="s">
        <v>72</v>
      </c>
      <c r="G891">
        <v>210.8</v>
      </c>
      <c r="H891">
        <v>22</v>
      </c>
      <c r="I891">
        <v>6.4</v>
      </c>
      <c r="J891">
        <v>-1</v>
      </c>
      <c r="K891" t="s">
        <v>1044</v>
      </c>
      <c r="L891">
        <v>0</v>
      </c>
      <c r="M891">
        <v>41</v>
      </c>
      <c r="N891" t="s">
        <v>3360</v>
      </c>
      <c r="O891">
        <v>0</v>
      </c>
      <c r="P891">
        <v>53</v>
      </c>
      <c r="Q891" t="s">
        <v>3360</v>
      </c>
      <c r="R891">
        <v>0</v>
      </c>
      <c r="S891">
        <v>42</v>
      </c>
      <c r="T891" t="s">
        <v>3360</v>
      </c>
      <c r="U891">
        <v>0</v>
      </c>
      <c r="V891">
        <v>85</v>
      </c>
      <c r="W891" t="s">
        <v>3360</v>
      </c>
      <c r="X891">
        <v>0</v>
      </c>
      <c r="Z891">
        <f>IFERROR(VLOOKUP(AA891,$A$2:$D$1636,4,FALSE),"")</f>
        <v>7.3</v>
      </c>
    </row>
    <row r="892" spans="1:26">
      <c r="A892">
        <v>906</v>
      </c>
      <c r="B892" t="s">
        <v>1881</v>
      </c>
      <c r="C892" s="61" t="str">
        <f>HYPERLINK("[映雪.xlsx]类型!B19",类型!$C$19)</f>
        <v>妖精</v>
      </c>
      <c r="D892">
        <v>4.8</v>
      </c>
      <c r="E892">
        <v>59</v>
      </c>
      <c r="F892" t="s">
        <v>72</v>
      </c>
      <c r="G892">
        <v>210.8</v>
      </c>
      <c r="H892">
        <v>18</v>
      </c>
      <c r="I892">
        <v>4.8</v>
      </c>
      <c r="J892">
        <v>-1</v>
      </c>
      <c r="K892" t="s">
        <v>1046</v>
      </c>
      <c r="L892">
        <v>0</v>
      </c>
      <c r="M892">
        <v>21</v>
      </c>
      <c r="N892" t="s">
        <v>3360</v>
      </c>
      <c r="O892">
        <v>0</v>
      </c>
      <c r="P892">
        <v>32</v>
      </c>
      <c r="Q892" t="s">
        <v>3360</v>
      </c>
      <c r="R892">
        <v>0</v>
      </c>
      <c r="S892">
        <v>63</v>
      </c>
      <c r="T892" t="s">
        <v>3360</v>
      </c>
      <c r="U892">
        <v>0</v>
      </c>
      <c r="V892">
        <v>23</v>
      </c>
      <c r="W892" t="s">
        <v>3360</v>
      </c>
      <c r="X892">
        <v>0</v>
      </c>
      <c r="Z892">
        <f>IFERROR(VLOOKUP(AA892,$A$2:$D$1636,4,FALSE),"")</f>
        <v>7.3</v>
      </c>
    </row>
    <row r="893" spans="1:26">
      <c r="A893">
        <v>907</v>
      </c>
      <c r="B893" t="s">
        <v>1882</v>
      </c>
      <c r="C893" s="61" t="str">
        <f>HYPERLINK("[映雪.xlsx]类型!B31",类型!$C$31)</f>
        <v>后宫王</v>
      </c>
      <c r="D893">
        <v>8.3</v>
      </c>
      <c r="E893">
        <v>59</v>
      </c>
      <c r="F893" t="s">
        <v>72</v>
      </c>
      <c r="G893">
        <v>210.8</v>
      </c>
      <c r="H893">
        <v>30</v>
      </c>
      <c r="I893">
        <v>5.5</v>
      </c>
      <c r="J893">
        <v>-1</v>
      </c>
      <c r="K893" t="s">
        <v>1026</v>
      </c>
      <c r="L893">
        <v>0</v>
      </c>
      <c r="M893">
        <v>82</v>
      </c>
      <c r="N893" t="s">
        <v>3360</v>
      </c>
      <c r="O893">
        <v>2</v>
      </c>
      <c r="P893">
        <v>70</v>
      </c>
      <c r="Q893" t="s">
        <v>3360</v>
      </c>
      <c r="R893">
        <v>0.3</v>
      </c>
      <c r="S893">
        <v>71</v>
      </c>
      <c r="T893" t="s">
        <v>3360</v>
      </c>
      <c r="U893">
        <v>0.4</v>
      </c>
      <c r="V893">
        <v>56</v>
      </c>
      <c r="W893" t="s">
        <v>3360</v>
      </c>
      <c r="X893">
        <v>0</v>
      </c>
      <c r="Z893">
        <f>IFERROR(VLOOKUP(AA893,$A$2:$D$1636,4,FALSE),"")</f>
        <v>7.3</v>
      </c>
    </row>
    <row r="894" spans="1:26">
      <c r="A894">
        <v>908</v>
      </c>
      <c r="B894" t="s">
        <v>1883</v>
      </c>
      <c r="C894" s="61" t="str">
        <f>HYPERLINK("[映雪.xlsx]类型!B30",类型!$C$30)</f>
        <v>黑幕</v>
      </c>
      <c r="D894">
        <v>6.5</v>
      </c>
      <c r="E894">
        <v>59</v>
      </c>
      <c r="F894" t="s">
        <v>72</v>
      </c>
      <c r="G894">
        <v>210.8</v>
      </c>
      <c r="H894">
        <v>29</v>
      </c>
      <c r="I894">
        <v>5.7</v>
      </c>
      <c r="J894">
        <v>-1</v>
      </c>
      <c r="K894" t="s">
        <v>1093</v>
      </c>
      <c r="L894">
        <v>0</v>
      </c>
      <c r="M894">
        <v>76</v>
      </c>
      <c r="N894" t="s">
        <v>3360</v>
      </c>
      <c r="O894">
        <v>0.4</v>
      </c>
      <c r="P894">
        <v>64</v>
      </c>
      <c r="Q894" t="s">
        <v>3360</v>
      </c>
      <c r="R894">
        <v>0</v>
      </c>
      <c r="S894">
        <v>76</v>
      </c>
      <c r="T894" t="s">
        <v>3360</v>
      </c>
      <c r="U894">
        <v>0.4</v>
      </c>
      <c r="V894">
        <v>73</v>
      </c>
      <c r="W894" t="s">
        <v>3360</v>
      </c>
      <c r="X894">
        <v>0</v>
      </c>
      <c r="Z894">
        <f>IFERROR(VLOOKUP(AA894,$A$2:$D$1636,4,FALSE),"")</f>
        <v>7.3</v>
      </c>
    </row>
    <row r="895" spans="1:26">
      <c r="A895">
        <v>909</v>
      </c>
      <c r="B895" t="s">
        <v>1884</v>
      </c>
      <c r="C895" s="61" t="str">
        <f>HYPERLINK("[映雪.xlsx]类型!B40",类型!$C$40)</f>
        <v>中二</v>
      </c>
      <c r="D895">
        <v>3.7</v>
      </c>
      <c r="E895">
        <v>59</v>
      </c>
      <c r="F895" t="s">
        <v>72</v>
      </c>
      <c r="G895">
        <v>210.8</v>
      </c>
      <c r="H895">
        <v>39</v>
      </c>
      <c r="I895">
        <v>3.7</v>
      </c>
      <c r="J895">
        <v>-1</v>
      </c>
      <c r="K895" t="s">
        <v>1058</v>
      </c>
      <c r="L895">
        <v>0</v>
      </c>
      <c r="M895">
        <v>30</v>
      </c>
      <c r="N895" t="s">
        <v>3360</v>
      </c>
      <c r="O895">
        <v>0</v>
      </c>
      <c r="P895">
        <v>50</v>
      </c>
      <c r="Q895" t="s">
        <v>3360</v>
      </c>
      <c r="R895">
        <v>0</v>
      </c>
      <c r="S895">
        <v>28</v>
      </c>
      <c r="T895" t="s">
        <v>3360</v>
      </c>
      <c r="U895">
        <v>0</v>
      </c>
      <c r="V895">
        <v>21</v>
      </c>
      <c r="W895" t="s">
        <v>3360</v>
      </c>
      <c r="X895">
        <v>0</v>
      </c>
      <c r="Z895">
        <f>IFERROR(VLOOKUP(AA895,$A$2:$D$1636,4,FALSE),"")</f>
        <v>7.3</v>
      </c>
    </row>
    <row r="896" spans="1:26">
      <c r="A896">
        <v>910</v>
      </c>
      <c r="B896" t="s">
        <v>1885</v>
      </c>
      <c r="C896" s="61" t="str">
        <f>HYPERLINK("[映雪.xlsx]类型!B35",类型!$C$35)</f>
        <v>刺客</v>
      </c>
      <c r="D896">
        <v>6.8</v>
      </c>
      <c r="E896">
        <v>59</v>
      </c>
      <c r="F896" t="s">
        <v>72</v>
      </c>
      <c r="G896">
        <v>210.8</v>
      </c>
      <c r="H896">
        <v>34</v>
      </c>
      <c r="I896">
        <v>6.1</v>
      </c>
      <c r="J896">
        <v>-1</v>
      </c>
      <c r="K896" t="s">
        <v>1082</v>
      </c>
      <c r="L896">
        <v>0</v>
      </c>
      <c r="M896">
        <v>64</v>
      </c>
      <c r="N896" t="s">
        <v>3360</v>
      </c>
      <c r="O896">
        <v>0</v>
      </c>
      <c r="P896">
        <v>70</v>
      </c>
      <c r="Q896" t="s">
        <v>3360</v>
      </c>
      <c r="R896">
        <v>0.3</v>
      </c>
      <c r="S896">
        <v>68</v>
      </c>
      <c r="T896" t="s">
        <v>3360</v>
      </c>
      <c r="U896">
        <v>0.3</v>
      </c>
      <c r="V896">
        <v>60</v>
      </c>
      <c r="W896" t="s">
        <v>3360</v>
      </c>
      <c r="X896">
        <v>0</v>
      </c>
      <c r="Z896">
        <f>IFERROR(VLOOKUP(AA896,$A$2:$D$1636,4,FALSE),"")</f>
        <v>7.3</v>
      </c>
    </row>
    <row r="897" spans="1:26">
      <c r="A897">
        <v>911</v>
      </c>
      <c r="B897" t="s">
        <v>1886</v>
      </c>
      <c r="C897" s="61" t="str">
        <f>HYPERLINK("[映雪.xlsx]类型!B24",类型!$C$24)</f>
        <v>艺术家</v>
      </c>
      <c r="D897">
        <v>4.5</v>
      </c>
      <c r="E897">
        <v>59</v>
      </c>
      <c r="F897" t="s">
        <v>72</v>
      </c>
      <c r="G897">
        <v>210.8</v>
      </c>
      <c r="H897">
        <v>23</v>
      </c>
      <c r="I897">
        <v>3.8</v>
      </c>
      <c r="J897">
        <v>-1</v>
      </c>
      <c r="K897" t="s">
        <v>1053</v>
      </c>
      <c r="L897">
        <v>0</v>
      </c>
      <c r="M897">
        <v>69</v>
      </c>
      <c r="N897" t="s">
        <v>3360</v>
      </c>
      <c r="O897">
        <v>0.3</v>
      </c>
      <c r="P897">
        <v>67</v>
      </c>
      <c r="Q897" t="s">
        <v>3360</v>
      </c>
      <c r="R897">
        <v>0.3</v>
      </c>
      <c r="S897">
        <v>57</v>
      </c>
      <c r="T897" t="s">
        <v>3360</v>
      </c>
      <c r="U897">
        <v>0</v>
      </c>
      <c r="V897">
        <v>67</v>
      </c>
      <c r="W897" t="s">
        <v>3360</v>
      </c>
      <c r="X897">
        <v>0</v>
      </c>
      <c r="Z897">
        <f>IFERROR(VLOOKUP(AA897,$A$2:$D$1636,4,FALSE),"")</f>
        <v>7.3</v>
      </c>
    </row>
    <row r="898" spans="1:26">
      <c r="A898">
        <v>912</v>
      </c>
      <c r="B898" t="s">
        <v>1887</v>
      </c>
      <c r="C898" s="61" t="str">
        <f>HYPERLINK("[映雪.xlsx]类型!B3",类型!$C$3)</f>
        <v>武勇强化</v>
      </c>
      <c r="D898">
        <v>3.5</v>
      </c>
      <c r="E898">
        <v>59</v>
      </c>
      <c r="F898" t="s">
        <v>72</v>
      </c>
      <c r="G898">
        <v>210.8</v>
      </c>
      <c r="H898">
        <v>2</v>
      </c>
      <c r="I898">
        <v>3.5</v>
      </c>
      <c r="J898">
        <v>-1</v>
      </c>
      <c r="K898" t="s">
        <v>1031</v>
      </c>
      <c r="L898">
        <v>0</v>
      </c>
      <c r="M898">
        <v>51</v>
      </c>
      <c r="N898" t="s">
        <v>3360</v>
      </c>
      <c r="O898">
        <v>0</v>
      </c>
      <c r="P898">
        <v>49</v>
      </c>
      <c r="Q898" t="s">
        <v>3360</v>
      </c>
      <c r="R898">
        <v>0</v>
      </c>
      <c r="S898">
        <v>50</v>
      </c>
      <c r="T898" t="s">
        <v>3360</v>
      </c>
      <c r="U898">
        <v>0</v>
      </c>
      <c r="V898">
        <v>57</v>
      </c>
      <c r="W898" t="s">
        <v>3360</v>
      </c>
      <c r="X898">
        <v>0</v>
      </c>
      <c r="Z898">
        <f>IFERROR(VLOOKUP(AA898,$A$2:$D$1636,4,FALSE),"")</f>
        <v>7.3</v>
      </c>
    </row>
    <row r="899" spans="1:26">
      <c r="A899">
        <v>913</v>
      </c>
      <c r="B899" t="s">
        <v>1888</v>
      </c>
      <c r="C899" s="61" t="str">
        <f>HYPERLINK("[映雪.xlsx]类型!B8",类型!$C$8)</f>
        <v>智慧全能</v>
      </c>
      <c r="D899">
        <v>7.2</v>
      </c>
      <c r="E899">
        <v>29</v>
      </c>
      <c r="F899" t="s">
        <v>44</v>
      </c>
      <c r="G899">
        <v>325.8</v>
      </c>
      <c r="H899">
        <v>7</v>
      </c>
      <c r="I899">
        <v>4.4</v>
      </c>
      <c r="J899">
        <v>-1</v>
      </c>
      <c r="K899" t="s">
        <v>1074</v>
      </c>
      <c r="L899">
        <v>0</v>
      </c>
      <c r="M899">
        <v>77</v>
      </c>
      <c r="N899" t="s">
        <v>3360</v>
      </c>
      <c r="O899">
        <v>0.4</v>
      </c>
      <c r="P899">
        <v>72</v>
      </c>
      <c r="Q899" t="s">
        <v>3360</v>
      </c>
      <c r="R899">
        <v>0.4</v>
      </c>
      <c r="S899">
        <v>82</v>
      </c>
      <c r="T899" t="s">
        <v>3360</v>
      </c>
      <c r="U899">
        <v>2</v>
      </c>
      <c r="V899">
        <v>66</v>
      </c>
      <c r="W899" t="s">
        <v>3360</v>
      </c>
      <c r="X899">
        <v>0</v>
      </c>
      <c r="Z899">
        <f>IFERROR(VLOOKUP(AA899,$A$2:$D$1636,4,FALSE),"")</f>
        <v>7.3</v>
      </c>
    </row>
    <row r="900" spans="1:26">
      <c r="A900">
        <v>914</v>
      </c>
      <c r="B900" t="s">
        <v>1889</v>
      </c>
      <c r="C900" s="61" t="str">
        <f>HYPERLINK("[映雪.xlsx]类型!B1",类型!$C$1)</f>
        <v>均衡</v>
      </c>
      <c r="D900">
        <v>5.3</v>
      </c>
      <c r="E900">
        <v>59</v>
      </c>
      <c r="F900" t="s">
        <v>72</v>
      </c>
      <c r="G900">
        <v>210.8</v>
      </c>
      <c r="H900">
        <v>0</v>
      </c>
      <c r="I900">
        <v>4.6</v>
      </c>
      <c r="J900">
        <v>-1</v>
      </c>
      <c r="K900" t="s">
        <v>1019</v>
      </c>
      <c r="L900">
        <v>0</v>
      </c>
      <c r="M900">
        <v>36</v>
      </c>
      <c r="N900" t="s">
        <v>3360</v>
      </c>
      <c r="O900">
        <v>0</v>
      </c>
      <c r="P900">
        <v>66</v>
      </c>
      <c r="Q900" t="s">
        <v>3360</v>
      </c>
      <c r="R900">
        <v>0.3</v>
      </c>
      <c r="S900">
        <v>67</v>
      </c>
      <c r="T900" t="s">
        <v>3360</v>
      </c>
      <c r="U900">
        <v>0.3</v>
      </c>
      <c r="V900">
        <v>34</v>
      </c>
      <c r="W900" t="s">
        <v>3360</v>
      </c>
      <c r="X900">
        <v>0</v>
      </c>
      <c r="Z900">
        <f>IFERROR(VLOOKUP(AA900,$A$2:$D$1636,4,FALSE),"")</f>
        <v>7.3</v>
      </c>
    </row>
    <row r="901" spans="1:26">
      <c r="A901">
        <v>915</v>
      </c>
      <c r="B901" t="s">
        <v>798</v>
      </c>
      <c r="C901" s="61" t="str">
        <f>HYPERLINK("[映雪.xlsx]类型!B8",类型!$C$8)</f>
        <v>智慧全能</v>
      </c>
      <c r="D901">
        <v>4.8</v>
      </c>
      <c r="E901">
        <v>59</v>
      </c>
      <c r="F901" t="s">
        <v>72</v>
      </c>
      <c r="G901">
        <v>210.8</v>
      </c>
      <c r="H901">
        <v>7</v>
      </c>
      <c r="I901">
        <v>4.4</v>
      </c>
      <c r="J901">
        <v>-1</v>
      </c>
      <c r="K901" t="s">
        <v>1046</v>
      </c>
      <c r="L901">
        <v>0</v>
      </c>
      <c r="M901">
        <v>62</v>
      </c>
      <c r="N901" t="s">
        <v>3360</v>
      </c>
      <c r="O901">
        <v>0</v>
      </c>
      <c r="P901">
        <v>49</v>
      </c>
      <c r="Q901" t="s">
        <v>3360</v>
      </c>
      <c r="R901">
        <v>0</v>
      </c>
      <c r="S901">
        <v>74</v>
      </c>
      <c r="T901" t="s">
        <v>3360</v>
      </c>
      <c r="U901">
        <v>0.4</v>
      </c>
      <c r="V901">
        <v>52</v>
      </c>
      <c r="W901" t="s">
        <v>3360</v>
      </c>
      <c r="X901">
        <v>0</v>
      </c>
      <c r="Z901">
        <f>IFERROR(VLOOKUP(AA901,$A$2:$D$1636,4,FALSE),"")</f>
        <v>7.3</v>
      </c>
    </row>
    <row r="902" spans="1:26">
      <c r="A902">
        <v>916</v>
      </c>
      <c r="B902" t="s">
        <v>1890</v>
      </c>
      <c r="C902" s="61" t="str">
        <f>HYPERLINK("[映雪.xlsx]类型!B4",类型!$C$4)</f>
        <v>智慧强化</v>
      </c>
      <c r="D902">
        <v>5.9</v>
      </c>
      <c r="E902">
        <v>59</v>
      </c>
      <c r="F902" t="s">
        <v>72</v>
      </c>
      <c r="G902">
        <v>210.8</v>
      </c>
      <c r="H902">
        <v>3</v>
      </c>
      <c r="I902">
        <v>5.5</v>
      </c>
      <c r="J902">
        <v>-1</v>
      </c>
      <c r="K902" t="s">
        <v>1019</v>
      </c>
      <c r="L902">
        <v>0</v>
      </c>
      <c r="M902">
        <v>52</v>
      </c>
      <c r="N902" t="s">
        <v>3360</v>
      </c>
      <c r="O902">
        <v>0</v>
      </c>
      <c r="P902">
        <v>55</v>
      </c>
      <c r="Q902" t="s">
        <v>3360</v>
      </c>
      <c r="R902">
        <v>0</v>
      </c>
      <c r="S902">
        <v>78</v>
      </c>
      <c r="T902" t="s">
        <v>3360</v>
      </c>
      <c r="U902">
        <v>0.4</v>
      </c>
      <c r="V902">
        <v>42</v>
      </c>
      <c r="W902" t="s">
        <v>3360</v>
      </c>
      <c r="X902">
        <v>0</v>
      </c>
      <c r="Z902">
        <f>IFERROR(VLOOKUP(AA902,$A$2:$D$1636,4,FALSE),"")</f>
        <v>7.3</v>
      </c>
    </row>
    <row r="903" spans="1:26">
      <c r="A903">
        <v>917</v>
      </c>
      <c r="B903" t="s">
        <v>1891</v>
      </c>
      <c r="C903" s="61" t="str">
        <f>HYPERLINK("[映雪.xlsx]类型!B3",类型!$C$3)</f>
        <v>武勇强化</v>
      </c>
      <c r="D903">
        <v>3.9</v>
      </c>
      <c r="E903">
        <v>59</v>
      </c>
      <c r="F903" t="s">
        <v>72</v>
      </c>
      <c r="G903">
        <v>210.8</v>
      </c>
      <c r="H903">
        <v>2</v>
      </c>
      <c r="I903">
        <v>3.5</v>
      </c>
      <c r="J903">
        <v>-1</v>
      </c>
      <c r="K903" t="s">
        <v>1036</v>
      </c>
      <c r="L903">
        <v>0</v>
      </c>
      <c r="M903">
        <v>33</v>
      </c>
      <c r="N903" t="s">
        <v>3360</v>
      </c>
      <c r="O903">
        <v>0</v>
      </c>
      <c r="P903">
        <v>73</v>
      </c>
      <c r="Q903" t="s">
        <v>3360</v>
      </c>
      <c r="R903">
        <v>0.4</v>
      </c>
      <c r="S903">
        <v>46</v>
      </c>
      <c r="T903" t="s">
        <v>3360</v>
      </c>
      <c r="U903">
        <v>0</v>
      </c>
      <c r="V903">
        <v>54</v>
      </c>
      <c r="W903" t="s">
        <v>3360</v>
      </c>
      <c r="X903">
        <v>0</v>
      </c>
      <c r="Z903">
        <f>IFERROR(VLOOKUP(AA903,$A$2:$D$1636,4,FALSE),"")</f>
        <v>7.3</v>
      </c>
    </row>
    <row r="904" spans="1:26">
      <c r="A904">
        <v>918</v>
      </c>
      <c r="B904" t="s">
        <v>1892</v>
      </c>
      <c r="C904" s="61" t="str">
        <f>HYPERLINK("[映雪.xlsx]类型!B24",类型!$C$24)</f>
        <v>艺术家</v>
      </c>
      <c r="D904">
        <v>4.1</v>
      </c>
      <c r="E904">
        <v>59</v>
      </c>
      <c r="F904" t="s">
        <v>72</v>
      </c>
      <c r="G904">
        <v>210.8</v>
      </c>
      <c r="H904">
        <v>23</v>
      </c>
      <c r="I904">
        <v>3.8</v>
      </c>
      <c r="J904">
        <v>-1</v>
      </c>
      <c r="K904" t="s">
        <v>1047</v>
      </c>
      <c r="L904">
        <v>0</v>
      </c>
      <c r="M904">
        <v>33</v>
      </c>
      <c r="N904" t="s">
        <v>3360</v>
      </c>
      <c r="O904">
        <v>0</v>
      </c>
      <c r="P904">
        <v>33</v>
      </c>
      <c r="Q904" t="s">
        <v>3360</v>
      </c>
      <c r="R904">
        <v>0</v>
      </c>
      <c r="S904">
        <v>65</v>
      </c>
      <c r="T904" t="s">
        <v>3360</v>
      </c>
      <c r="U904">
        <v>0.3</v>
      </c>
      <c r="V904">
        <v>62</v>
      </c>
      <c r="W904" t="s">
        <v>3360</v>
      </c>
      <c r="X904">
        <v>0</v>
      </c>
      <c r="Z904">
        <f>IFERROR(VLOOKUP(AA904,$A$2:$D$1636,4,FALSE),"")</f>
        <v>7.3</v>
      </c>
    </row>
    <row r="905" spans="1:26">
      <c r="A905">
        <v>919</v>
      </c>
      <c r="B905" t="s">
        <v>1893</v>
      </c>
      <c r="C905" s="61" t="str">
        <f>HYPERLINK("[映雪.xlsx]类型!B6",类型!$C$6)</f>
        <v>统御全能</v>
      </c>
      <c r="D905">
        <v>5.3</v>
      </c>
      <c r="E905">
        <v>59</v>
      </c>
      <c r="F905" t="s">
        <v>72</v>
      </c>
      <c r="G905">
        <v>210.8</v>
      </c>
      <c r="H905">
        <v>5</v>
      </c>
      <c r="I905">
        <v>5.3</v>
      </c>
      <c r="J905">
        <v>-1</v>
      </c>
      <c r="K905" t="s">
        <v>1029</v>
      </c>
      <c r="L905">
        <v>0</v>
      </c>
      <c r="M905">
        <v>62</v>
      </c>
      <c r="N905" t="s">
        <v>3360</v>
      </c>
      <c r="O905">
        <v>0</v>
      </c>
      <c r="P905">
        <v>43</v>
      </c>
      <c r="Q905" t="s">
        <v>3360</v>
      </c>
      <c r="R905">
        <v>0</v>
      </c>
      <c r="S905">
        <v>54</v>
      </c>
      <c r="T905" t="s">
        <v>3360</v>
      </c>
      <c r="U905">
        <v>0</v>
      </c>
      <c r="V905">
        <v>56</v>
      </c>
      <c r="W905" t="s">
        <v>3360</v>
      </c>
      <c r="X905">
        <v>0</v>
      </c>
      <c r="Z905">
        <f>IFERROR(VLOOKUP(AA905,$A$2:$D$1636,4,FALSE),"")</f>
        <v>7.3</v>
      </c>
    </row>
    <row r="906" spans="1:26">
      <c r="A906">
        <v>920</v>
      </c>
      <c r="B906" t="s">
        <v>1894</v>
      </c>
      <c r="C906" s="61" t="str">
        <f>HYPERLINK("[映雪.xlsx]类型!B10",类型!$C$10)</f>
        <v>学者</v>
      </c>
      <c r="D906">
        <v>8.4</v>
      </c>
      <c r="E906">
        <v>59</v>
      </c>
      <c r="F906" t="s">
        <v>72</v>
      </c>
      <c r="G906">
        <v>210.8</v>
      </c>
      <c r="H906">
        <v>9</v>
      </c>
      <c r="I906">
        <v>8.1</v>
      </c>
      <c r="J906">
        <v>-1</v>
      </c>
      <c r="K906" t="s">
        <v>1060</v>
      </c>
      <c r="L906">
        <v>0</v>
      </c>
      <c r="M906">
        <v>41</v>
      </c>
      <c r="N906" t="s">
        <v>3360</v>
      </c>
      <c r="O906">
        <v>0</v>
      </c>
      <c r="P906">
        <v>45</v>
      </c>
      <c r="Q906" t="s">
        <v>3360</v>
      </c>
      <c r="R906">
        <v>0</v>
      </c>
      <c r="S906">
        <v>66</v>
      </c>
      <c r="T906" t="s">
        <v>3360</v>
      </c>
      <c r="U906">
        <v>0.3</v>
      </c>
      <c r="V906">
        <v>58</v>
      </c>
      <c r="W906" t="s">
        <v>3360</v>
      </c>
      <c r="X906">
        <v>0</v>
      </c>
      <c r="Z906">
        <f>IFERROR(VLOOKUP(AA906,$A$2:$D$1636,4,FALSE),"")</f>
        <v>7.3</v>
      </c>
    </row>
    <row r="907" spans="1:26">
      <c r="A907">
        <v>921</v>
      </c>
      <c r="B907" t="s">
        <v>1895</v>
      </c>
      <c r="C907" s="61" t="str">
        <f>HYPERLINK("[映雪.xlsx]类型!B36",类型!$C$36)</f>
        <v>文学家</v>
      </c>
      <c r="D907">
        <v>9.9</v>
      </c>
      <c r="E907">
        <v>59</v>
      </c>
      <c r="F907" t="s">
        <v>72</v>
      </c>
      <c r="G907">
        <v>210.8</v>
      </c>
      <c r="H907">
        <v>35</v>
      </c>
      <c r="I907">
        <v>9.5</v>
      </c>
      <c r="J907">
        <v>-1</v>
      </c>
      <c r="K907" t="s">
        <v>1031</v>
      </c>
      <c r="L907">
        <v>0</v>
      </c>
      <c r="M907">
        <v>48</v>
      </c>
      <c r="N907" t="s">
        <v>3360</v>
      </c>
      <c r="O907">
        <v>0</v>
      </c>
      <c r="P907">
        <v>28</v>
      </c>
      <c r="Q907" t="s">
        <v>3360</v>
      </c>
      <c r="R907">
        <v>0</v>
      </c>
      <c r="S907">
        <v>70</v>
      </c>
      <c r="T907" t="s">
        <v>3360</v>
      </c>
      <c r="U907">
        <v>0.3</v>
      </c>
      <c r="V907">
        <v>40</v>
      </c>
      <c r="W907" t="s">
        <v>3360</v>
      </c>
      <c r="X907">
        <v>0</v>
      </c>
      <c r="Z907">
        <f>IFERROR(VLOOKUP(AA907,$A$2:$D$1636,4,FALSE),"")</f>
        <v>7.3</v>
      </c>
    </row>
    <row r="908" spans="1:26">
      <c r="A908">
        <v>922</v>
      </c>
      <c r="B908" t="s">
        <v>1896</v>
      </c>
      <c r="C908" s="61" t="str">
        <f>HYPERLINK("[映雪.xlsx]类型!B7",类型!$C$7)</f>
        <v>武勇全能</v>
      </c>
      <c r="D908">
        <v>4.4</v>
      </c>
      <c r="E908">
        <v>59</v>
      </c>
      <c r="F908" t="s">
        <v>72</v>
      </c>
      <c r="G908">
        <v>210.8</v>
      </c>
      <c r="H908">
        <v>6</v>
      </c>
      <c r="I908">
        <v>4.1</v>
      </c>
      <c r="J908">
        <v>-1</v>
      </c>
      <c r="K908" t="s">
        <v>1064</v>
      </c>
      <c r="L908">
        <v>0</v>
      </c>
      <c r="M908">
        <v>44</v>
      </c>
      <c r="N908" t="s">
        <v>3360</v>
      </c>
      <c r="O908">
        <v>0</v>
      </c>
      <c r="P908">
        <v>67</v>
      </c>
      <c r="Q908" t="s">
        <v>3360</v>
      </c>
      <c r="R908">
        <v>0.3</v>
      </c>
      <c r="S908">
        <v>29</v>
      </c>
      <c r="T908" t="s">
        <v>3360</v>
      </c>
      <c r="U908">
        <v>0</v>
      </c>
      <c r="V908">
        <v>31</v>
      </c>
      <c r="W908" t="s">
        <v>3360</v>
      </c>
      <c r="X908">
        <v>0</v>
      </c>
      <c r="Z908">
        <f>IFERROR(VLOOKUP(AA908,$A$2:$D$1636,4,FALSE),"")</f>
        <v>7.3</v>
      </c>
    </row>
    <row r="909" spans="1:26">
      <c r="A909">
        <v>923</v>
      </c>
      <c r="B909" t="s">
        <v>1897</v>
      </c>
      <c r="C909" s="61" t="str">
        <f>HYPERLINK("[映雪.xlsx]类型!B23",类型!$C$23)</f>
        <v>管家</v>
      </c>
      <c r="D909">
        <v>6.8</v>
      </c>
      <c r="E909">
        <v>59</v>
      </c>
      <c r="F909" t="s">
        <v>72</v>
      </c>
      <c r="G909">
        <v>210.8</v>
      </c>
      <c r="H909">
        <v>22</v>
      </c>
      <c r="I909">
        <v>6.4</v>
      </c>
      <c r="J909">
        <v>-1</v>
      </c>
      <c r="K909" t="s">
        <v>1064</v>
      </c>
      <c r="L909">
        <v>0</v>
      </c>
      <c r="M909">
        <v>40</v>
      </c>
      <c r="N909" t="s">
        <v>3360</v>
      </c>
      <c r="O909">
        <v>0</v>
      </c>
      <c r="P909">
        <v>72</v>
      </c>
      <c r="Q909" t="s">
        <v>3360</v>
      </c>
      <c r="R909">
        <v>0.4</v>
      </c>
      <c r="S909">
        <v>46</v>
      </c>
      <c r="T909" t="s">
        <v>3360</v>
      </c>
      <c r="U909">
        <v>0</v>
      </c>
      <c r="V909">
        <v>73</v>
      </c>
      <c r="W909" t="s">
        <v>3360</v>
      </c>
      <c r="X909">
        <v>0</v>
      </c>
      <c r="Z909">
        <f>IFERROR(VLOOKUP(AA909,$A$2:$D$1636,4,FALSE),"")</f>
        <v>7.3</v>
      </c>
    </row>
    <row r="910" spans="1:26">
      <c r="A910">
        <v>924</v>
      </c>
      <c r="B910" t="s">
        <v>801</v>
      </c>
      <c r="C910" s="61" t="str">
        <f>HYPERLINK("[映雪.xlsx]类型!B30",类型!$C$30)</f>
        <v>黑幕</v>
      </c>
      <c r="D910">
        <v>9.9</v>
      </c>
      <c r="E910">
        <v>59</v>
      </c>
      <c r="F910" t="s">
        <v>72</v>
      </c>
      <c r="G910">
        <v>210.8</v>
      </c>
      <c r="H910">
        <v>29</v>
      </c>
      <c r="I910">
        <v>5.7</v>
      </c>
      <c r="J910">
        <v>-1</v>
      </c>
      <c r="K910" t="s">
        <v>1033</v>
      </c>
      <c r="L910">
        <v>0</v>
      </c>
      <c r="M910">
        <v>85</v>
      </c>
      <c r="N910" t="s">
        <v>3360</v>
      </c>
      <c r="O910">
        <v>2.1</v>
      </c>
      <c r="P910">
        <v>30</v>
      </c>
      <c r="Q910" t="s">
        <v>3360</v>
      </c>
      <c r="R910">
        <v>0</v>
      </c>
      <c r="S910">
        <v>84</v>
      </c>
      <c r="T910" t="s">
        <v>3360</v>
      </c>
      <c r="U910">
        <v>2.1</v>
      </c>
      <c r="V910">
        <v>36</v>
      </c>
      <c r="W910" t="s">
        <v>3360</v>
      </c>
      <c r="X910">
        <v>0</v>
      </c>
      <c r="Z910">
        <f>IFERROR(VLOOKUP(AA910,$A$2:$D$1636,4,FALSE),"")</f>
        <v>7.3</v>
      </c>
    </row>
    <row r="911" spans="1:26">
      <c r="A911">
        <v>925</v>
      </c>
      <c r="B911" t="s">
        <v>1898</v>
      </c>
      <c r="C911" s="61" t="str">
        <f>HYPERLINK("[映雪.xlsx]类型!B9",类型!$C$9)</f>
        <v>家政全能</v>
      </c>
      <c r="D911">
        <v>4.2</v>
      </c>
      <c r="E911">
        <v>59</v>
      </c>
      <c r="F911" t="s">
        <v>72</v>
      </c>
      <c r="G911">
        <v>210.8</v>
      </c>
      <c r="H911">
        <v>8</v>
      </c>
      <c r="I911">
        <v>3.5</v>
      </c>
      <c r="J911">
        <v>-1</v>
      </c>
      <c r="K911" t="s">
        <v>1035</v>
      </c>
      <c r="L911">
        <v>0</v>
      </c>
      <c r="M911">
        <v>67</v>
      </c>
      <c r="N911" t="s">
        <v>3360</v>
      </c>
      <c r="O911">
        <v>0.3</v>
      </c>
      <c r="P911">
        <v>62</v>
      </c>
      <c r="Q911" t="s">
        <v>3360</v>
      </c>
      <c r="R911">
        <v>0</v>
      </c>
      <c r="S911">
        <v>67</v>
      </c>
      <c r="T911" t="s">
        <v>3360</v>
      </c>
      <c r="U911">
        <v>0.3</v>
      </c>
      <c r="V911">
        <v>74</v>
      </c>
      <c r="W911" t="s">
        <v>3360</v>
      </c>
      <c r="X911">
        <v>0</v>
      </c>
      <c r="Z911">
        <f>IFERROR(VLOOKUP(AA911,$A$2:$D$1636,4,FALSE),"")</f>
        <v>7.3</v>
      </c>
    </row>
    <row r="912" spans="1:26">
      <c r="A912">
        <v>926</v>
      </c>
      <c r="B912" t="s">
        <v>1899</v>
      </c>
      <c r="C912" s="61" t="str">
        <f>HYPERLINK("[映雪.xlsx]类型!B26",类型!$C$26)</f>
        <v>剑豪</v>
      </c>
      <c r="D912">
        <v>4.3</v>
      </c>
      <c r="E912">
        <v>59</v>
      </c>
      <c r="F912" t="s">
        <v>72</v>
      </c>
      <c r="G912">
        <v>210.8</v>
      </c>
      <c r="H912">
        <v>25</v>
      </c>
      <c r="I912">
        <v>3.9</v>
      </c>
      <c r="J912">
        <v>-1</v>
      </c>
      <c r="K912" t="s">
        <v>1074</v>
      </c>
      <c r="L912">
        <v>0</v>
      </c>
      <c r="M912">
        <v>26</v>
      </c>
      <c r="N912" t="s">
        <v>3360</v>
      </c>
      <c r="O912">
        <v>0</v>
      </c>
      <c r="P912">
        <v>73</v>
      </c>
      <c r="Q912" t="s">
        <v>3360</v>
      </c>
      <c r="R912">
        <v>0.4</v>
      </c>
      <c r="S912">
        <v>25</v>
      </c>
      <c r="T912" t="s">
        <v>3360</v>
      </c>
      <c r="U912">
        <v>0</v>
      </c>
      <c r="V912">
        <v>34</v>
      </c>
      <c r="W912" t="s">
        <v>3360</v>
      </c>
      <c r="X912">
        <v>0</v>
      </c>
      <c r="Z912">
        <f>IFERROR(VLOOKUP(AA912,$A$2:$D$1636,4,FALSE),"")</f>
        <v>7.3</v>
      </c>
    </row>
    <row r="913" spans="1:26">
      <c r="A913">
        <v>927</v>
      </c>
      <c r="B913" t="s">
        <v>1900</v>
      </c>
      <c r="C913" s="61" t="str">
        <f>HYPERLINK("[映雪.xlsx]类型!B47",类型!$C$47)</f>
        <v>萝球</v>
      </c>
      <c r="D913">
        <v>6.7</v>
      </c>
      <c r="E913">
        <v>62</v>
      </c>
      <c r="F913" t="s">
        <v>106</v>
      </c>
      <c r="G913">
        <v>149.2</v>
      </c>
      <c r="H913">
        <v>48</v>
      </c>
      <c r="I913">
        <v>6.3</v>
      </c>
      <c r="J913">
        <v>-1</v>
      </c>
      <c r="K913" t="s">
        <v>1047</v>
      </c>
      <c r="L913">
        <v>0</v>
      </c>
      <c r="M913">
        <v>75</v>
      </c>
      <c r="N913" t="s">
        <v>3360</v>
      </c>
      <c r="O913">
        <v>0.4</v>
      </c>
      <c r="P913">
        <v>51</v>
      </c>
      <c r="Q913" t="s">
        <v>3360</v>
      </c>
      <c r="R913">
        <v>0</v>
      </c>
      <c r="S913">
        <v>57</v>
      </c>
      <c r="T913" t="s">
        <v>3360</v>
      </c>
      <c r="U913">
        <v>0</v>
      </c>
      <c r="V913">
        <v>50</v>
      </c>
      <c r="W913" t="s">
        <v>3360</v>
      </c>
      <c r="X913">
        <v>0</v>
      </c>
      <c r="Z913">
        <f>IFERROR(VLOOKUP(AA913,$A$2:$D$1636,4,FALSE),"")</f>
        <v>7.3</v>
      </c>
    </row>
    <row r="914" spans="1:26">
      <c r="A914">
        <v>929</v>
      </c>
      <c r="B914" t="s">
        <v>106</v>
      </c>
      <c r="C914" s="61" t="str">
        <f>HYPERLINK("[映雪.xlsx]类型!B29",类型!$C$29)</f>
        <v>偶像</v>
      </c>
      <c r="D914">
        <v>9.1</v>
      </c>
      <c r="E914">
        <v>62</v>
      </c>
      <c r="F914" t="s">
        <v>106</v>
      </c>
      <c r="G914">
        <v>149.2</v>
      </c>
      <c r="H914">
        <v>28</v>
      </c>
      <c r="I914">
        <v>8.8</v>
      </c>
      <c r="J914">
        <v>-1</v>
      </c>
      <c r="K914" t="s">
        <v>1150</v>
      </c>
      <c r="L914">
        <v>0</v>
      </c>
      <c r="M914">
        <v>65</v>
      </c>
      <c r="N914" t="s">
        <v>3360</v>
      </c>
      <c r="O914">
        <v>0.3</v>
      </c>
      <c r="P914">
        <v>47</v>
      </c>
      <c r="Q914" t="s">
        <v>3360</v>
      </c>
      <c r="R914">
        <v>0</v>
      </c>
      <c r="S914">
        <v>51</v>
      </c>
      <c r="T914" t="s">
        <v>3360</v>
      </c>
      <c r="U914">
        <v>0</v>
      </c>
      <c r="V914">
        <v>80</v>
      </c>
      <c r="W914" t="s">
        <v>3360</v>
      </c>
      <c r="X914">
        <v>0</v>
      </c>
      <c r="Z914">
        <f>IFERROR(VLOOKUP(AA914,$A$2:$D$1636,4,FALSE),"")</f>
        <v>7.3</v>
      </c>
    </row>
    <row r="915" spans="1:26">
      <c r="A915">
        <v>930</v>
      </c>
      <c r="B915" t="s">
        <v>1902</v>
      </c>
      <c r="C915" s="61" t="str">
        <f>HYPERLINK("[映雪.xlsx]类型!B47",类型!$C$47)</f>
        <v>萝球</v>
      </c>
      <c r="D915">
        <v>6.7</v>
      </c>
      <c r="E915">
        <v>62</v>
      </c>
      <c r="F915" t="s">
        <v>106</v>
      </c>
      <c r="G915">
        <v>149.2</v>
      </c>
      <c r="H915">
        <v>48</v>
      </c>
      <c r="I915">
        <v>6.3</v>
      </c>
      <c r="J915">
        <v>-1</v>
      </c>
      <c r="K915" t="s">
        <v>1064</v>
      </c>
      <c r="L915">
        <v>0</v>
      </c>
      <c r="M915">
        <v>74</v>
      </c>
      <c r="N915" t="s">
        <v>3360</v>
      </c>
      <c r="O915">
        <v>0.4</v>
      </c>
      <c r="P915">
        <v>62</v>
      </c>
      <c r="Q915" t="s">
        <v>3360</v>
      </c>
      <c r="R915">
        <v>0</v>
      </c>
      <c r="S915">
        <v>35</v>
      </c>
      <c r="T915" t="s">
        <v>3360</v>
      </c>
      <c r="U915">
        <v>0</v>
      </c>
      <c r="V915">
        <v>65</v>
      </c>
      <c r="W915" t="s">
        <v>3360</v>
      </c>
      <c r="X915">
        <v>0</v>
      </c>
      <c r="Z915">
        <f>IFERROR(VLOOKUP(AA915,$A$2:$D$1636,4,FALSE),"")</f>
        <v>7.3</v>
      </c>
    </row>
    <row r="916" spans="1:26">
      <c r="A916">
        <v>931</v>
      </c>
      <c r="B916" t="s">
        <v>1903</v>
      </c>
      <c r="C916" s="61" t="str">
        <f>HYPERLINK("[映雪.xlsx]类型!B41",类型!$C$41)</f>
        <v>德鲁伊</v>
      </c>
      <c r="D916">
        <v>7.2</v>
      </c>
      <c r="E916">
        <v>62</v>
      </c>
      <c r="F916" t="s">
        <v>106</v>
      </c>
      <c r="G916">
        <v>149.2</v>
      </c>
      <c r="H916">
        <v>40</v>
      </c>
      <c r="I916">
        <v>7.2</v>
      </c>
      <c r="J916">
        <v>-1</v>
      </c>
      <c r="K916" t="s">
        <v>1053</v>
      </c>
      <c r="L916">
        <v>0</v>
      </c>
      <c r="M916">
        <v>49</v>
      </c>
      <c r="N916" t="s">
        <v>3360</v>
      </c>
      <c r="O916">
        <v>0</v>
      </c>
      <c r="P916">
        <v>36</v>
      </c>
      <c r="Q916" t="s">
        <v>3360</v>
      </c>
      <c r="R916">
        <v>0</v>
      </c>
      <c r="S916">
        <v>63</v>
      </c>
      <c r="T916" t="s">
        <v>3360</v>
      </c>
      <c r="U916">
        <v>0</v>
      </c>
      <c r="V916">
        <v>74</v>
      </c>
      <c r="W916" t="s">
        <v>3360</v>
      </c>
      <c r="X916">
        <v>0</v>
      </c>
      <c r="Z916">
        <f>IFERROR(VLOOKUP(AA916,$A$2:$D$1636,4,FALSE),"")</f>
        <v>7.3</v>
      </c>
    </row>
    <row r="917" spans="1:26">
      <c r="A917">
        <v>932</v>
      </c>
      <c r="B917" t="s">
        <v>1904</v>
      </c>
      <c r="C917" s="61" t="str">
        <f>HYPERLINK("[映雪.xlsx]类型!B47",类型!$C$47)</f>
        <v>萝球</v>
      </c>
      <c r="D917">
        <v>7.9</v>
      </c>
      <c r="E917">
        <v>62</v>
      </c>
      <c r="F917" t="s">
        <v>106</v>
      </c>
      <c r="G917">
        <v>149.2</v>
      </c>
      <c r="H917">
        <v>48</v>
      </c>
      <c r="I917">
        <v>6.3</v>
      </c>
      <c r="J917">
        <v>-1</v>
      </c>
      <c r="K917" t="s">
        <v>1087</v>
      </c>
      <c r="L917">
        <v>0</v>
      </c>
      <c r="M917">
        <v>75</v>
      </c>
      <c r="N917" t="s">
        <v>3360</v>
      </c>
      <c r="O917">
        <v>0.4</v>
      </c>
      <c r="P917">
        <v>70</v>
      </c>
      <c r="Q917" t="s">
        <v>3360</v>
      </c>
      <c r="R917">
        <v>0.3</v>
      </c>
      <c r="S917">
        <v>62</v>
      </c>
      <c r="T917" t="s">
        <v>3360</v>
      </c>
      <c r="U917">
        <v>0</v>
      </c>
      <c r="V917">
        <v>91</v>
      </c>
      <c r="W917" t="s">
        <v>3360</v>
      </c>
      <c r="X917">
        <v>0.9</v>
      </c>
      <c r="Z917">
        <f>IFERROR(VLOOKUP(AA917,$A$2:$D$1636,4,FALSE),"")</f>
        <v>7.3</v>
      </c>
    </row>
    <row r="918" spans="1:26">
      <c r="A918">
        <v>933</v>
      </c>
      <c r="B918" t="s">
        <v>1905</v>
      </c>
      <c r="C918" s="61" t="str">
        <f>HYPERLINK("[映雪.xlsx]类型!B47",类型!$C$47)</f>
        <v>萝球</v>
      </c>
      <c r="D918">
        <v>6.3</v>
      </c>
      <c r="E918">
        <v>62</v>
      </c>
      <c r="F918" t="s">
        <v>106</v>
      </c>
      <c r="G918">
        <v>149.2</v>
      </c>
      <c r="H918">
        <v>48</v>
      </c>
      <c r="I918">
        <v>6.3</v>
      </c>
      <c r="J918">
        <v>-1</v>
      </c>
      <c r="K918" t="s">
        <v>1058</v>
      </c>
      <c r="L918">
        <v>0</v>
      </c>
      <c r="M918">
        <v>43</v>
      </c>
      <c r="N918" t="s">
        <v>3360</v>
      </c>
      <c r="O918">
        <v>0</v>
      </c>
      <c r="P918">
        <v>53</v>
      </c>
      <c r="Q918" t="s">
        <v>3360</v>
      </c>
      <c r="R918">
        <v>0</v>
      </c>
      <c r="S918">
        <v>52</v>
      </c>
      <c r="T918" t="s">
        <v>3360</v>
      </c>
      <c r="U918">
        <v>0</v>
      </c>
      <c r="V918">
        <v>64</v>
      </c>
      <c r="W918" t="s">
        <v>3360</v>
      </c>
      <c r="X918">
        <v>0</v>
      </c>
      <c r="Z918">
        <f>IFERROR(VLOOKUP(AA918,$A$2:$D$1636,4,FALSE),"")</f>
        <v>7.3</v>
      </c>
    </row>
    <row r="919" spans="1:26">
      <c r="A919">
        <v>934</v>
      </c>
      <c r="B919" t="s">
        <v>1906</v>
      </c>
      <c r="C919" s="61" t="str">
        <f>HYPERLINK("[映雪.xlsx]类型!B3",类型!$C$3)</f>
        <v>武勇强化</v>
      </c>
      <c r="D919">
        <v>4.2</v>
      </c>
      <c r="E919">
        <v>62</v>
      </c>
      <c r="F919" t="s">
        <v>106</v>
      </c>
      <c r="G919">
        <v>149.2</v>
      </c>
      <c r="H919">
        <v>2</v>
      </c>
      <c r="I919">
        <v>3.5</v>
      </c>
      <c r="J919">
        <v>-1</v>
      </c>
      <c r="K919" t="s">
        <v>1064</v>
      </c>
      <c r="L919">
        <v>0</v>
      </c>
      <c r="M919">
        <v>67</v>
      </c>
      <c r="N919" t="s">
        <v>3360</v>
      </c>
      <c r="O919">
        <v>0.3</v>
      </c>
      <c r="P919">
        <v>72</v>
      </c>
      <c r="Q919" t="s">
        <v>3360</v>
      </c>
      <c r="R919">
        <v>0.4</v>
      </c>
      <c r="S919">
        <v>21</v>
      </c>
      <c r="T919" t="s">
        <v>3360</v>
      </c>
      <c r="U919">
        <v>0</v>
      </c>
      <c r="V919">
        <v>49</v>
      </c>
      <c r="W919" t="s">
        <v>3360</v>
      </c>
      <c r="X919">
        <v>0</v>
      </c>
      <c r="Z919">
        <f>IFERROR(VLOOKUP(AA919,$A$2:$D$1636,4,FALSE),"")</f>
        <v>7.3</v>
      </c>
    </row>
    <row r="920" spans="1:26">
      <c r="A920">
        <v>935</v>
      </c>
      <c r="B920" t="s">
        <v>1907</v>
      </c>
      <c r="C920" s="61" t="str">
        <f>HYPERLINK("[映雪.xlsx]类型!B22",类型!$C$22)</f>
        <v>傲娇</v>
      </c>
      <c r="D920">
        <v>4.4</v>
      </c>
      <c r="E920">
        <v>62</v>
      </c>
      <c r="F920" t="s">
        <v>106</v>
      </c>
      <c r="G920">
        <v>149.2</v>
      </c>
      <c r="H920">
        <v>21</v>
      </c>
      <c r="I920">
        <v>4</v>
      </c>
      <c r="J920">
        <v>-1</v>
      </c>
      <c r="K920" t="s">
        <v>1046</v>
      </c>
      <c r="L920">
        <v>0</v>
      </c>
      <c r="M920">
        <v>54</v>
      </c>
      <c r="N920" t="s">
        <v>3360</v>
      </c>
      <c r="O920">
        <v>0</v>
      </c>
      <c r="P920">
        <v>63</v>
      </c>
      <c r="Q920" t="s">
        <v>3360</v>
      </c>
      <c r="R920">
        <v>0</v>
      </c>
      <c r="S920">
        <v>76</v>
      </c>
      <c r="T920" t="s">
        <v>3360</v>
      </c>
      <c r="U920">
        <v>0.4</v>
      </c>
      <c r="V920">
        <v>83</v>
      </c>
      <c r="W920" t="s">
        <v>3360</v>
      </c>
      <c r="X920">
        <v>0</v>
      </c>
      <c r="Z920">
        <f>IFERROR(VLOOKUP(AA920,$A$2:$D$1636,4,FALSE),"")</f>
        <v>7.3</v>
      </c>
    </row>
    <row r="921" spans="1:26">
      <c r="A921">
        <v>936</v>
      </c>
      <c r="B921" t="s">
        <v>1908</v>
      </c>
      <c r="C921" s="61" t="str">
        <f>HYPERLINK("[映雪.xlsx]类型!B47",类型!$C$47)</f>
        <v>萝球</v>
      </c>
      <c r="D921">
        <v>6.3</v>
      </c>
      <c r="E921">
        <v>62</v>
      </c>
      <c r="F921" t="s">
        <v>106</v>
      </c>
      <c r="G921">
        <v>149.2</v>
      </c>
      <c r="H921">
        <v>48</v>
      </c>
      <c r="I921">
        <v>6.3</v>
      </c>
      <c r="J921">
        <v>-1</v>
      </c>
      <c r="K921" t="s">
        <v>1051</v>
      </c>
      <c r="L921">
        <v>0</v>
      </c>
      <c r="M921">
        <v>31</v>
      </c>
      <c r="N921" t="s">
        <v>3360</v>
      </c>
      <c r="O921">
        <v>0</v>
      </c>
      <c r="P921">
        <v>49</v>
      </c>
      <c r="Q921" t="s">
        <v>3360</v>
      </c>
      <c r="R921">
        <v>0</v>
      </c>
      <c r="S921">
        <v>44</v>
      </c>
      <c r="T921" t="s">
        <v>3360</v>
      </c>
      <c r="U921">
        <v>0</v>
      </c>
      <c r="V921">
        <v>57</v>
      </c>
      <c r="W921" t="s">
        <v>3360</v>
      </c>
      <c r="X921">
        <v>0</v>
      </c>
      <c r="Z921">
        <f>IFERROR(VLOOKUP(AA921,$A$2:$D$1636,4,FALSE),"")</f>
        <v>7.3</v>
      </c>
    </row>
    <row r="922" spans="1:26">
      <c r="A922">
        <v>937</v>
      </c>
      <c r="B922" t="s">
        <v>809</v>
      </c>
      <c r="C922" s="61" t="str">
        <f>HYPERLINK("[映雪.xlsx]类型!B1",类型!$C$1)</f>
        <v>均衡</v>
      </c>
      <c r="D922">
        <v>7</v>
      </c>
      <c r="E922">
        <v>62</v>
      </c>
      <c r="F922" t="s">
        <v>106</v>
      </c>
      <c r="G922">
        <v>149.2</v>
      </c>
      <c r="H922">
        <v>0</v>
      </c>
      <c r="I922">
        <v>4.6</v>
      </c>
      <c r="J922">
        <v>-1</v>
      </c>
      <c r="K922" t="s">
        <v>1060</v>
      </c>
      <c r="L922">
        <v>0</v>
      </c>
      <c r="M922">
        <v>81</v>
      </c>
      <c r="N922" t="s">
        <v>3360</v>
      </c>
      <c r="O922">
        <v>2</v>
      </c>
      <c r="P922">
        <v>69</v>
      </c>
      <c r="Q922" t="s">
        <v>3360</v>
      </c>
      <c r="R922">
        <v>0.3</v>
      </c>
      <c r="S922">
        <v>51</v>
      </c>
      <c r="T922" t="s">
        <v>3360</v>
      </c>
      <c r="U922">
        <v>0</v>
      </c>
      <c r="V922">
        <v>82</v>
      </c>
      <c r="W922" t="s">
        <v>3360</v>
      </c>
      <c r="X922">
        <v>0</v>
      </c>
      <c r="Z922">
        <f>IFERROR(VLOOKUP(AA922,$A$2:$D$1636,4,FALSE),"")</f>
        <v>7.3</v>
      </c>
    </row>
    <row r="923" spans="1:26">
      <c r="A923">
        <v>938</v>
      </c>
      <c r="B923" t="s">
        <v>1909</v>
      </c>
      <c r="C923" s="61" t="str">
        <f>HYPERLINK("[映雪.xlsx]类型!B25",类型!$C$25)</f>
        <v>教师</v>
      </c>
      <c r="D923">
        <v>5.7</v>
      </c>
      <c r="E923">
        <v>62</v>
      </c>
      <c r="F923" t="s">
        <v>106</v>
      </c>
      <c r="G923">
        <v>149.2</v>
      </c>
      <c r="H923">
        <v>24</v>
      </c>
      <c r="I923">
        <v>5</v>
      </c>
      <c r="J923">
        <v>-1</v>
      </c>
      <c r="K923" t="s">
        <v>1036</v>
      </c>
      <c r="L923">
        <v>0</v>
      </c>
      <c r="M923">
        <v>69</v>
      </c>
      <c r="N923" t="s">
        <v>3360</v>
      </c>
      <c r="O923">
        <v>0.3</v>
      </c>
      <c r="P923">
        <v>76</v>
      </c>
      <c r="Q923" t="s">
        <v>3360</v>
      </c>
      <c r="R923">
        <v>0.4</v>
      </c>
      <c r="S923">
        <v>57</v>
      </c>
      <c r="T923" t="s">
        <v>3360</v>
      </c>
      <c r="U923">
        <v>0</v>
      </c>
      <c r="V923">
        <v>54</v>
      </c>
      <c r="W923" t="s">
        <v>3360</v>
      </c>
      <c r="X923">
        <v>0</v>
      </c>
      <c r="Z923">
        <f>IFERROR(VLOOKUP(AA923,$A$2:$D$1636,4,FALSE),"")</f>
        <v>7.3</v>
      </c>
    </row>
    <row r="924" spans="1:26">
      <c r="A924">
        <v>939</v>
      </c>
      <c r="B924" t="s">
        <v>1910</v>
      </c>
      <c r="C924" s="61" t="str">
        <f>HYPERLINK("[映雪.xlsx]类型!B25",类型!$C$25)</f>
        <v>教师</v>
      </c>
      <c r="D924">
        <v>5.4</v>
      </c>
      <c r="E924">
        <v>17</v>
      </c>
      <c r="F924" t="s">
        <v>52</v>
      </c>
      <c r="G924">
        <v>208</v>
      </c>
      <c r="H924">
        <v>24</v>
      </c>
      <c r="I924">
        <v>5</v>
      </c>
      <c r="J924">
        <v>-1</v>
      </c>
      <c r="K924" t="s">
        <v>1079</v>
      </c>
      <c r="L924">
        <v>0</v>
      </c>
      <c r="M924">
        <v>44</v>
      </c>
      <c r="N924" t="s">
        <v>3360</v>
      </c>
      <c r="O924">
        <v>0</v>
      </c>
      <c r="P924">
        <v>50</v>
      </c>
      <c r="Q924" t="s">
        <v>3360</v>
      </c>
      <c r="R924">
        <v>0</v>
      </c>
      <c r="S924">
        <v>73</v>
      </c>
      <c r="T924" t="s">
        <v>3360</v>
      </c>
      <c r="U924">
        <v>0.4</v>
      </c>
      <c r="V924">
        <v>50</v>
      </c>
      <c r="W924" t="s">
        <v>3360</v>
      </c>
      <c r="X924">
        <v>0</v>
      </c>
      <c r="Z924">
        <f>IFERROR(VLOOKUP(AA924,$A$2:$D$1636,4,FALSE),"")</f>
        <v>7.3</v>
      </c>
    </row>
    <row r="925" spans="1:26">
      <c r="A925">
        <v>940</v>
      </c>
      <c r="B925" t="s">
        <v>1911</v>
      </c>
      <c r="C925" s="61" t="str">
        <f>HYPERLINK("[映雪.xlsx]类型!B10",类型!$C$10)</f>
        <v>学者</v>
      </c>
      <c r="D925">
        <v>10.2</v>
      </c>
      <c r="E925">
        <v>17</v>
      </c>
      <c r="F925" t="s">
        <v>52</v>
      </c>
      <c r="G925">
        <v>208</v>
      </c>
      <c r="H925">
        <v>9</v>
      </c>
      <c r="I925">
        <v>8.1</v>
      </c>
      <c r="J925">
        <v>-1</v>
      </c>
      <c r="K925" t="s">
        <v>1051</v>
      </c>
      <c r="L925">
        <v>0</v>
      </c>
      <c r="M925">
        <v>32</v>
      </c>
      <c r="N925" t="s">
        <v>3360</v>
      </c>
      <c r="O925">
        <v>0</v>
      </c>
      <c r="P925">
        <v>43</v>
      </c>
      <c r="Q925" t="s">
        <v>3360</v>
      </c>
      <c r="R925">
        <v>0</v>
      </c>
      <c r="S925">
        <v>83</v>
      </c>
      <c r="T925" t="s">
        <v>3360</v>
      </c>
      <c r="U925">
        <v>2.1</v>
      </c>
      <c r="V925">
        <v>62</v>
      </c>
      <c r="W925" t="s">
        <v>3360</v>
      </c>
      <c r="X925">
        <v>0</v>
      </c>
      <c r="Z925">
        <f>IFERROR(VLOOKUP(AA925,$A$2:$D$1636,4,FALSE),"")</f>
        <v>7.3</v>
      </c>
    </row>
    <row r="926" spans="1:26">
      <c r="A926">
        <v>941</v>
      </c>
      <c r="B926" t="s">
        <v>1912</v>
      </c>
      <c r="C926" s="61" t="str">
        <f>HYPERLINK("[映雪.xlsx]类型!B5",类型!$C$5)</f>
        <v>家政强化</v>
      </c>
      <c r="D926">
        <v>3.4</v>
      </c>
      <c r="E926">
        <v>59</v>
      </c>
      <c r="F926" t="s">
        <v>72</v>
      </c>
      <c r="G926">
        <v>210.8</v>
      </c>
      <c r="H926">
        <v>4</v>
      </c>
      <c r="I926">
        <v>3.4</v>
      </c>
      <c r="J926">
        <v>-1</v>
      </c>
      <c r="K926" t="s">
        <v>1058</v>
      </c>
      <c r="L926">
        <v>0</v>
      </c>
      <c r="M926">
        <v>58</v>
      </c>
      <c r="N926" t="s">
        <v>3360</v>
      </c>
      <c r="O926">
        <v>0</v>
      </c>
      <c r="P926">
        <v>44</v>
      </c>
      <c r="Q926" t="s">
        <v>3360</v>
      </c>
      <c r="R926">
        <v>0</v>
      </c>
      <c r="S926">
        <v>46</v>
      </c>
      <c r="T926" t="s">
        <v>3360</v>
      </c>
      <c r="U926">
        <v>0</v>
      </c>
      <c r="V926">
        <v>88</v>
      </c>
      <c r="W926" t="s">
        <v>3360</v>
      </c>
      <c r="X926">
        <v>0</v>
      </c>
      <c r="Z926">
        <f>IFERROR(VLOOKUP(AA926,$A$2:$D$1636,4,FALSE),"")</f>
        <v>7.3</v>
      </c>
    </row>
    <row r="927" spans="1:26">
      <c r="A927">
        <v>942</v>
      </c>
      <c r="B927" t="s">
        <v>1913</v>
      </c>
      <c r="C927" s="61" t="str">
        <f>HYPERLINK("[映雪.xlsx]类型!B9",类型!$C$9)</f>
        <v>家政全能</v>
      </c>
      <c r="D927">
        <v>3.5</v>
      </c>
      <c r="E927">
        <v>59</v>
      </c>
      <c r="F927" t="s">
        <v>72</v>
      </c>
      <c r="G927">
        <v>210.8</v>
      </c>
      <c r="H927">
        <v>8</v>
      </c>
      <c r="I927">
        <v>3.5</v>
      </c>
      <c r="J927">
        <v>-1</v>
      </c>
      <c r="K927" t="s">
        <v>1022</v>
      </c>
      <c r="L927">
        <v>0</v>
      </c>
      <c r="M927">
        <v>54</v>
      </c>
      <c r="N927" t="s">
        <v>3360</v>
      </c>
      <c r="O927">
        <v>0</v>
      </c>
      <c r="P927">
        <v>50</v>
      </c>
      <c r="Q927" t="s">
        <v>3360</v>
      </c>
      <c r="R927">
        <v>0</v>
      </c>
      <c r="S927">
        <v>41</v>
      </c>
      <c r="T927" t="s">
        <v>3360</v>
      </c>
      <c r="U927">
        <v>0</v>
      </c>
      <c r="V927">
        <v>63</v>
      </c>
      <c r="W927" t="s">
        <v>3360</v>
      </c>
      <c r="X927">
        <v>0</v>
      </c>
      <c r="Z927">
        <f>IFERROR(VLOOKUP(AA927,$A$2:$D$1636,4,FALSE),"")</f>
        <v>7.3</v>
      </c>
    </row>
    <row r="928" spans="1:26">
      <c r="A928">
        <v>943</v>
      </c>
      <c r="B928" t="s">
        <v>1914</v>
      </c>
      <c r="C928" s="61" t="str">
        <f>HYPERLINK("[映雪.xlsx]类型!B6",类型!$C$6)</f>
        <v>统御全能</v>
      </c>
      <c r="D928">
        <v>5.7</v>
      </c>
      <c r="E928">
        <v>59</v>
      </c>
      <c r="F928" t="s">
        <v>72</v>
      </c>
      <c r="G928">
        <v>210.8</v>
      </c>
      <c r="H928">
        <v>5</v>
      </c>
      <c r="I928">
        <v>5.3</v>
      </c>
      <c r="J928">
        <v>-1</v>
      </c>
      <c r="K928" t="s">
        <v>1044</v>
      </c>
      <c r="L928">
        <v>0</v>
      </c>
      <c r="M928">
        <v>71</v>
      </c>
      <c r="N928" t="s">
        <v>3360</v>
      </c>
      <c r="O928">
        <v>0.4</v>
      </c>
      <c r="P928">
        <v>46</v>
      </c>
      <c r="Q928" t="s">
        <v>3360</v>
      </c>
      <c r="R928">
        <v>0</v>
      </c>
      <c r="S928">
        <v>64</v>
      </c>
      <c r="T928" t="s">
        <v>3360</v>
      </c>
      <c r="U928">
        <v>0</v>
      </c>
      <c r="V928">
        <v>75</v>
      </c>
      <c r="W928" t="s">
        <v>3360</v>
      </c>
      <c r="X928">
        <v>0</v>
      </c>
      <c r="Z928">
        <f>IFERROR(VLOOKUP(AA928,$A$2:$D$1636,4,FALSE),"")</f>
        <v>7.3</v>
      </c>
    </row>
    <row r="929" spans="1:26">
      <c r="A929">
        <v>944</v>
      </c>
      <c r="B929" t="s">
        <v>1915</v>
      </c>
      <c r="C929" s="61" t="str">
        <f>HYPERLINK("[映雪.xlsx]类型!B8",类型!$C$8)</f>
        <v>智慧全能</v>
      </c>
      <c r="D929">
        <v>6.4</v>
      </c>
      <c r="E929">
        <v>39</v>
      </c>
      <c r="F929" t="s">
        <v>64</v>
      </c>
      <c r="G929">
        <v>75</v>
      </c>
      <c r="H929">
        <v>7</v>
      </c>
      <c r="I929">
        <v>4.4</v>
      </c>
      <c r="J929">
        <v>-1</v>
      </c>
      <c r="K929" t="s">
        <v>1019</v>
      </c>
      <c r="L929">
        <v>0</v>
      </c>
      <c r="M929">
        <v>57</v>
      </c>
      <c r="N929" t="s">
        <v>3360</v>
      </c>
      <c r="O929">
        <v>0</v>
      </c>
      <c r="P929">
        <v>58</v>
      </c>
      <c r="Q929" t="s">
        <v>3360</v>
      </c>
      <c r="R929">
        <v>0</v>
      </c>
      <c r="S929">
        <v>82</v>
      </c>
      <c r="T929" t="s">
        <v>3360</v>
      </c>
      <c r="U929">
        <v>2</v>
      </c>
      <c r="V929">
        <v>60</v>
      </c>
      <c r="W929" t="s">
        <v>3360</v>
      </c>
      <c r="X929">
        <v>0</v>
      </c>
      <c r="Z929">
        <f>IFERROR(VLOOKUP(AA929,$A$2:$D$1636,4,FALSE),"")</f>
        <v>7.3</v>
      </c>
    </row>
    <row r="930" spans="1:26">
      <c r="A930">
        <v>945</v>
      </c>
      <c r="B930" t="s">
        <v>1916</v>
      </c>
      <c r="C930" s="61" t="str">
        <f>HYPERLINK("[映雪.xlsx]类型!B2",类型!$C$2)</f>
        <v>统御强化</v>
      </c>
      <c r="D930">
        <v>7.3</v>
      </c>
      <c r="E930">
        <v>39</v>
      </c>
      <c r="F930" t="s">
        <v>64</v>
      </c>
      <c r="G930">
        <v>75</v>
      </c>
      <c r="H930">
        <v>1</v>
      </c>
      <c r="I930">
        <v>4.5</v>
      </c>
      <c r="J930">
        <v>-1</v>
      </c>
      <c r="K930" t="s">
        <v>1046</v>
      </c>
      <c r="L930">
        <v>0</v>
      </c>
      <c r="M930">
        <v>82</v>
      </c>
      <c r="N930" t="s">
        <v>3360</v>
      </c>
      <c r="O930">
        <v>2</v>
      </c>
      <c r="P930">
        <v>73</v>
      </c>
      <c r="Q930" t="s">
        <v>3360</v>
      </c>
      <c r="R930">
        <v>0.4</v>
      </c>
      <c r="S930">
        <v>71</v>
      </c>
      <c r="T930" t="s">
        <v>3360</v>
      </c>
      <c r="U930">
        <v>0.4</v>
      </c>
      <c r="V930">
        <v>65</v>
      </c>
      <c r="W930" t="s">
        <v>3360</v>
      </c>
      <c r="X930">
        <v>0</v>
      </c>
      <c r="Z930">
        <f>IFERROR(VLOOKUP(AA930,$A$2:$D$1636,4,FALSE),"")</f>
        <v>7.3</v>
      </c>
    </row>
    <row r="931" spans="1:26">
      <c r="A931">
        <v>946</v>
      </c>
      <c r="B931" t="s">
        <v>1917</v>
      </c>
      <c r="C931" s="61" t="str">
        <f>HYPERLINK("[映雪.xlsx]类型!B6",类型!$C$6)</f>
        <v>统御全能</v>
      </c>
      <c r="D931">
        <v>5.7</v>
      </c>
      <c r="E931">
        <v>39</v>
      </c>
      <c r="F931" t="s">
        <v>64</v>
      </c>
      <c r="G931">
        <v>75</v>
      </c>
      <c r="H931">
        <v>5</v>
      </c>
      <c r="I931">
        <v>5.3</v>
      </c>
      <c r="J931">
        <v>-1</v>
      </c>
      <c r="K931" t="s">
        <v>1035</v>
      </c>
      <c r="L931">
        <v>0</v>
      </c>
      <c r="M931">
        <v>77</v>
      </c>
      <c r="N931" t="s">
        <v>3360</v>
      </c>
      <c r="O931">
        <v>0.4</v>
      </c>
      <c r="P931">
        <v>33</v>
      </c>
      <c r="Q931" t="s">
        <v>3360</v>
      </c>
      <c r="R931">
        <v>0</v>
      </c>
      <c r="S931">
        <v>60</v>
      </c>
      <c r="T931" t="s">
        <v>3360</v>
      </c>
      <c r="U931">
        <v>0</v>
      </c>
      <c r="V931">
        <v>73</v>
      </c>
      <c r="W931" t="s">
        <v>3360</v>
      </c>
      <c r="X931">
        <v>0</v>
      </c>
      <c r="Z931">
        <f>IFERROR(VLOOKUP(AA931,$A$2:$D$1636,4,FALSE),"")</f>
        <v>7.3</v>
      </c>
    </row>
    <row r="932" spans="1:26">
      <c r="A932">
        <v>948</v>
      </c>
      <c r="B932" t="s">
        <v>1919</v>
      </c>
      <c r="C932" s="61" t="str">
        <f>HYPERLINK("[映雪.xlsx]类型!B35",类型!$C$35)</f>
        <v>刺客</v>
      </c>
      <c r="D932">
        <v>6.5</v>
      </c>
      <c r="E932">
        <v>29</v>
      </c>
      <c r="F932" t="s">
        <v>44</v>
      </c>
      <c r="G932">
        <v>325.8</v>
      </c>
      <c r="H932">
        <v>34</v>
      </c>
      <c r="I932">
        <v>6.1</v>
      </c>
      <c r="J932">
        <v>-1</v>
      </c>
      <c r="K932" t="s">
        <v>1085</v>
      </c>
      <c r="L932">
        <v>0</v>
      </c>
      <c r="M932">
        <v>53</v>
      </c>
      <c r="N932" t="s">
        <v>3360</v>
      </c>
      <c r="O932">
        <v>0</v>
      </c>
      <c r="P932">
        <v>75</v>
      </c>
      <c r="Q932" t="s">
        <v>3360</v>
      </c>
      <c r="R932">
        <v>0.4</v>
      </c>
      <c r="S932">
        <v>49</v>
      </c>
      <c r="T932" t="s">
        <v>3360</v>
      </c>
      <c r="U932">
        <v>0</v>
      </c>
      <c r="V932">
        <v>55</v>
      </c>
      <c r="W932" t="s">
        <v>3360</v>
      </c>
      <c r="X932">
        <v>0</v>
      </c>
      <c r="Z932">
        <f>IFERROR(VLOOKUP(AA932,$A$2:$D$1636,4,FALSE),"")</f>
        <v>7.3</v>
      </c>
    </row>
    <row r="933" spans="1:26">
      <c r="A933">
        <v>949</v>
      </c>
      <c r="B933" t="s">
        <v>1920</v>
      </c>
      <c r="C933" s="61" t="str">
        <f>HYPERLINK("[映雪.xlsx]类型!B6",类型!$C$6)</f>
        <v>统御全能</v>
      </c>
      <c r="D933">
        <v>6.4</v>
      </c>
      <c r="E933">
        <v>29</v>
      </c>
      <c r="F933" t="s">
        <v>44</v>
      </c>
      <c r="G933">
        <v>325.8</v>
      </c>
      <c r="H933">
        <v>5</v>
      </c>
      <c r="I933">
        <v>5.3</v>
      </c>
      <c r="J933">
        <v>-1</v>
      </c>
      <c r="K933" t="s">
        <v>1036</v>
      </c>
      <c r="L933">
        <v>0</v>
      </c>
      <c r="M933">
        <v>70</v>
      </c>
      <c r="N933" t="s">
        <v>3360</v>
      </c>
      <c r="O933">
        <v>0.3</v>
      </c>
      <c r="P933">
        <v>72</v>
      </c>
      <c r="Q933" t="s">
        <v>3360</v>
      </c>
      <c r="R933">
        <v>0.4</v>
      </c>
      <c r="S933">
        <v>68</v>
      </c>
      <c r="T933" t="s">
        <v>3360</v>
      </c>
      <c r="U933">
        <v>0.3</v>
      </c>
      <c r="V933">
        <v>62</v>
      </c>
      <c r="W933" t="s">
        <v>3360</v>
      </c>
      <c r="X933">
        <v>0</v>
      </c>
      <c r="Z933">
        <f>IFERROR(VLOOKUP(AA933,$A$2:$D$1636,4,FALSE),"")</f>
        <v>7.3</v>
      </c>
    </row>
    <row r="934" spans="1:26">
      <c r="A934">
        <v>950</v>
      </c>
      <c r="B934" s="62" t="s">
        <v>839</v>
      </c>
      <c r="C934" s="61" t="str">
        <f>HYPERLINK("[映雪.xlsx]类型!B27",类型!$C$27)</f>
        <v>骑士</v>
      </c>
      <c r="D934">
        <v>9.4</v>
      </c>
      <c r="E934">
        <v>66</v>
      </c>
      <c r="F934" t="s">
        <v>48</v>
      </c>
      <c r="G934">
        <v>307.8</v>
      </c>
      <c r="H934">
        <v>26</v>
      </c>
      <c r="I934">
        <v>6.5</v>
      </c>
      <c r="J934">
        <v>-1</v>
      </c>
      <c r="K934" t="s">
        <v>1070</v>
      </c>
      <c r="L934">
        <v>0</v>
      </c>
      <c r="M934">
        <v>86</v>
      </c>
      <c r="N934" t="s">
        <v>3360</v>
      </c>
      <c r="O934">
        <v>2.2</v>
      </c>
      <c r="P934">
        <v>78</v>
      </c>
      <c r="Q934" t="s">
        <v>3360</v>
      </c>
      <c r="R934">
        <v>0.4</v>
      </c>
      <c r="S934">
        <v>65</v>
      </c>
      <c r="T934" t="s">
        <v>3360</v>
      </c>
      <c r="U934">
        <v>0.3</v>
      </c>
      <c r="V934">
        <v>59</v>
      </c>
      <c r="W934" t="s">
        <v>3360</v>
      </c>
      <c r="X934">
        <v>0</v>
      </c>
      <c r="Z934">
        <f>IFERROR(VLOOKUP(AA934,$A$2:$D$1636,4,FALSE),"")</f>
        <v>7.3</v>
      </c>
    </row>
    <row r="935" spans="1:26">
      <c r="A935">
        <v>951</v>
      </c>
      <c r="B935" t="s">
        <v>1921</v>
      </c>
      <c r="C935" s="61" t="str">
        <f>HYPERLINK("[映雪.xlsx]类型!B31",类型!$C$31)</f>
        <v>后宫王</v>
      </c>
      <c r="D935">
        <v>8.2</v>
      </c>
      <c r="E935">
        <v>66</v>
      </c>
      <c r="F935" t="s">
        <v>48</v>
      </c>
      <c r="G935">
        <v>307.8</v>
      </c>
      <c r="H935">
        <v>30</v>
      </c>
      <c r="I935">
        <v>5.5</v>
      </c>
      <c r="J935">
        <v>-1</v>
      </c>
      <c r="K935" t="s">
        <v>1047</v>
      </c>
      <c r="L935">
        <v>0</v>
      </c>
      <c r="M935">
        <v>81</v>
      </c>
      <c r="N935" t="s">
        <v>3360</v>
      </c>
      <c r="O935">
        <v>2</v>
      </c>
      <c r="P935">
        <v>71</v>
      </c>
      <c r="Q935" t="s">
        <v>3360</v>
      </c>
      <c r="R935">
        <v>0.4</v>
      </c>
      <c r="S935">
        <v>67</v>
      </c>
      <c r="T935" t="s">
        <v>3360</v>
      </c>
      <c r="U935">
        <v>0.3</v>
      </c>
      <c r="V935">
        <v>55</v>
      </c>
      <c r="W935" t="s">
        <v>3360</v>
      </c>
      <c r="X935">
        <v>0</v>
      </c>
      <c r="Z935">
        <f>IFERROR(VLOOKUP(AA935,$A$2:$D$1636,4,FALSE),"")</f>
        <v>7.3</v>
      </c>
    </row>
    <row r="936" spans="1:26">
      <c r="A936">
        <v>952</v>
      </c>
      <c r="B936" t="s">
        <v>1922</v>
      </c>
      <c r="C936" s="61" t="str">
        <f>HYPERLINK("[映雪.xlsx]类型!B37",类型!$C$37)</f>
        <v>歌姬</v>
      </c>
      <c r="D936">
        <v>6.2</v>
      </c>
      <c r="E936">
        <v>66</v>
      </c>
      <c r="F936" t="s">
        <v>48</v>
      </c>
      <c r="G936">
        <v>307.8</v>
      </c>
      <c r="H936">
        <v>36</v>
      </c>
      <c r="I936">
        <v>6.2</v>
      </c>
      <c r="J936">
        <v>-1</v>
      </c>
      <c r="K936" t="s">
        <v>1053</v>
      </c>
      <c r="L936">
        <v>0</v>
      </c>
      <c r="M936">
        <v>57</v>
      </c>
      <c r="N936" t="s">
        <v>3360</v>
      </c>
      <c r="O936">
        <v>0</v>
      </c>
      <c r="P936">
        <v>63</v>
      </c>
      <c r="Q936" t="s">
        <v>3360</v>
      </c>
      <c r="R936">
        <v>0</v>
      </c>
      <c r="S936">
        <v>59</v>
      </c>
      <c r="T936" t="s">
        <v>3360</v>
      </c>
      <c r="U936">
        <v>0</v>
      </c>
      <c r="V936">
        <v>66</v>
      </c>
      <c r="W936" t="s">
        <v>3360</v>
      </c>
      <c r="X936">
        <v>0</v>
      </c>
      <c r="Z936">
        <f>IFERROR(VLOOKUP(AA936,$A$2:$D$1636,4,FALSE),"")</f>
        <v>7.3</v>
      </c>
    </row>
    <row r="937" spans="1:26">
      <c r="A937">
        <v>953</v>
      </c>
      <c r="B937" t="s">
        <v>1923</v>
      </c>
      <c r="C937" s="61" t="str">
        <f>HYPERLINK("[映雪.xlsx]类型!B29",类型!$C$29)</f>
        <v>偶像</v>
      </c>
      <c r="D937">
        <v>9.2</v>
      </c>
      <c r="E937">
        <v>66</v>
      </c>
      <c r="F937" t="s">
        <v>48</v>
      </c>
      <c r="G937">
        <v>307.8</v>
      </c>
      <c r="H937">
        <v>28</v>
      </c>
      <c r="I937">
        <v>8.8</v>
      </c>
      <c r="J937">
        <v>-1</v>
      </c>
      <c r="K937" t="s">
        <v>1049</v>
      </c>
      <c r="L937">
        <v>0</v>
      </c>
      <c r="M937">
        <v>62</v>
      </c>
      <c r="N937" t="s">
        <v>3360</v>
      </c>
      <c r="O937">
        <v>0</v>
      </c>
      <c r="P937">
        <v>34</v>
      </c>
      <c r="Q937" t="s">
        <v>3360</v>
      </c>
      <c r="R937">
        <v>0</v>
      </c>
      <c r="S937">
        <v>70</v>
      </c>
      <c r="T937" t="s">
        <v>3360</v>
      </c>
      <c r="U937">
        <v>0.3</v>
      </c>
      <c r="V937">
        <v>68</v>
      </c>
      <c r="W937" t="s">
        <v>3360</v>
      </c>
      <c r="X937">
        <v>0</v>
      </c>
      <c r="Z937">
        <f>IFERROR(VLOOKUP(AA937,$A$2:$D$1636,4,FALSE),"")</f>
        <v>7.3</v>
      </c>
    </row>
    <row r="938" spans="1:26">
      <c r="A938">
        <v>954</v>
      </c>
      <c r="B938" t="s">
        <v>1924</v>
      </c>
      <c r="C938" s="61" t="str">
        <f>HYPERLINK("[映雪.xlsx]类型!B38",类型!$C$38)</f>
        <v>战士</v>
      </c>
      <c r="D938">
        <v>3.2</v>
      </c>
      <c r="E938">
        <v>66</v>
      </c>
      <c r="F938" t="s">
        <v>48</v>
      </c>
      <c r="G938">
        <v>307.8</v>
      </c>
      <c r="H938">
        <v>37</v>
      </c>
      <c r="I938">
        <v>2.5</v>
      </c>
      <c r="J938">
        <v>-1</v>
      </c>
      <c r="K938" t="s">
        <v>1085</v>
      </c>
      <c r="L938">
        <v>0</v>
      </c>
      <c r="M938">
        <v>71</v>
      </c>
      <c r="N938" t="s">
        <v>3360</v>
      </c>
      <c r="O938">
        <v>0.4</v>
      </c>
      <c r="P938">
        <v>75</v>
      </c>
      <c r="Q938" t="s">
        <v>3360</v>
      </c>
      <c r="R938">
        <v>0.4</v>
      </c>
      <c r="S938">
        <v>55</v>
      </c>
      <c r="T938" t="s">
        <v>3360</v>
      </c>
      <c r="U938">
        <v>0</v>
      </c>
      <c r="V938">
        <v>54</v>
      </c>
      <c r="W938" t="s">
        <v>3360</v>
      </c>
      <c r="X938">
        <v>0</v>
      </c>
      <c r="Z938">
        <f>IFERROR(VLOOKUP(AA938,$A$2:$D$1636,4,FALSE),"")</f>
        <v>7.3</v>
      </c>
    </row>
    <row r="939" spans="1:26">
      <c r="A939">
        <v>955</v>
      </c>
      <c r="B939" t="s">
        <v>1925</v>
      </c>
      <c r="C939" s="61" t="str">
        <f>HYPERLINK("[映雪.xlsx]类型!B8",类型!$C$8)</f>
        <v>智慧全能</v>
      </c>
      <c r="D939">
        <v>5.5</v>
      </c>
      <c r="E939">
        <v>66</v>
      </c>
      <c r="F939" t="s">
        <v>48</v>
      </c>
      <c r="G939">
        <v>307.8</v>
      </c>
      <c r="H939">
        <v>7</v>
      </c>
      <c r="I939">
        <v>4.4</v>
      </c>
      <c r="J939">
        <v>-1</v>
      </c>
      <c r="K939" t="s">
        <v>1091</v>
      </c>
      <c r="L939">
        <v>0</v>
      </c>
      <c r="M939">
        <v>68</v>
      </c>
      <c r="N939" t="s">
        <v>3360</v>
      </c>
      <c r="O939">
        <v>0.3</v>
      </c>
      <c r="P939">
        <v>73</v>
      </c>
      <c r="Q939" t="s">
        <v>3360</v>
      </c>
      <c r="R939">
        <v>0.4</v>
      </c>
      <c r="S939">
        <v>76</v>
      </c>
      <c r="T939" t="s">
        <v>3360</v>
      </c>
      <c r="U939">
        <v>0.4</v>
      </c>
      <c r="V939">
        <v>67</v>
      </c>
      <c r="W939" t="s">
        <v>3360</v>
      </c>
      <c r="X939">
        <v>0</v>
      </c>
      <c r="Z939">
        <f>IFERROR(VLOOKUP(AA939,$A$2:$D$1636,4,FALSE),"")</f>
        <v>7.3</v>
      </c>
    </row>
    <row r="940" spans="1:26">
      <c r="A940">
        <v>956</v>
      </c>
      <c r="B940" t="s">
        <v>1926</v>
      </c>
      <c r="C940" s="61" t="str">
        <f>HYPERLINK("[映雪.xlsx]类型!B4",类型!$C$4)</f>
        <v>智慧强化</v>
      </c>
      <c r="D940">
        <v>5.9</v>
      </c>
      <c r="E940">
        <v>66</v>
      </c>
      <c r="F940" t="s">
        <v>48</v>
      </c>
      <c r="G940">
        <v>307.8</v>
      </c>
      <c r="H940">
        <v>3</v>
      </c>
      <c r="I940">
        <v>5.5</v>
      </c>
      <c r="J940">
        <v>-1</v>
      </c>
      <c r="K940" t="s">
        <v>1019</v>
      </c>
      <c r="L940">
        <v>0</v>
      </c>
      <c r="M940">
        <v>56</v>
      </c>
      <c r="N940" t="s">
        <v>3360</v>
      </c>
      <c r="O940">
        <v>0</v>
      </c>
      <c r="P940">
        <v>43</v>
      </c>
      <c r="Q940" t="s">
        <v>3360</v>
      </c>
      <c r="R940">
        <v>0</v>
      </c>
      <c r="S940">
        <v>74</v>
      </c>
      <c r="T940" t="s">
        <v>3360</v>
      </c>
      <c r="U940">
        <v>0.4</v>
      </c>
      <c r="V940">
        <v>75</v>
      </c>
      <c r="W940" t="s">
        <v>3360</v>
      </c>
      <c r="X940">
        <v>0</v>
      </c>
      <c r="Z940">
        <f>IFERROR(VLOOKUP(AA940,$A$2:$D$1636,4,FALSE),"")</f>
        <v>7.3</v>
      </c>
    </row>
    <row r="941" spans="1:26">
      <c r="A941">
        <v>957</v>
      </c>
      <c r="B941" t="s">
        <v>1927</v>
      </c>
      <c r="C941" s="61" t="str">
        <f>HYPERLINK("[映雪.xlsx]类型!B35",类型!$C$35)</f>
        <v>刺客</v>
      </c>
      <c r="D941">
        <v>6.4</v>
      </c>
      <c r="E941">
        <v>66</v>
      </c>
      <c r="F941" t="s">
        <v>48</v>
      </c>
      <c r="G941">
        <v>307.8</v>
      </c>
      <c r="H941">
        <v>34</v>
      </c>
      <c r="I941">
        <v>6.1</v>
      </c>
      <c r="J941">
        <v>-1</v>
      </c>
      <c r="K941" t="s">
        <v>1058</v>
      </c>
      <c r="L941">
        <v>0</v>
      </c>
      <c r="M941">
        <v>44</v>
      </c>
      <c r="N941" t="s">
        <v>3360</v>
      </c>
      <c r="O941">
        <v>0</v>
      </c>
      <c r="P941">
        <v>66</v>
      </c>
      <c r="Q941" t="s">
        <v>3360</v>
      </c>
      <c r="R941">
        <v>0.3</v>
      </c>
      <c r="S941">
        <v>37</v>
      </c>
      <c r="T941" t="s">
        <v>3360</v>
      </c>
      <c r="U941">
        <v>0</v>
      </c>
      <c r="V941">
        <v>83</v>
      </c>
      <c r="W941" t="s">
        <v>3360</v>
      </c>
      <c r="X941">
        <v>0</v>
      </c>
      <c r="Z941">
        <f>IFERROR(VLOOKUP(AA941,$A$2:$D$1636,4,FALSE),"")</f>
        <v>7.3</v>
      </c>
    </row>
    <row r="942" spans="1:26">
      <c r="A942">
        <v>958</v>
      </c>
      <c r="B942" t="s">
        <v>1928</v>
      </c>
      <c r="C942" s="61" t="str">
        <f>HYPERLINK("[映雪.xlsx]类型!B26",类型!$C$26)</f>
        <v>剑豪</v>
      </c>
      <c r="D942">
        <v>4.2</v>
      </c>
      <c r="E942">
        <v>66</v>
      </c>
      <c r="F942" t="s">
        <v>48</v>
      </c>
      <c r="G942">
        <v>307.8</v>
      </c>
      <c r="H942">
        <v>25</v>
      </c>
      <c r="I942">
        <v>3.9</v>
      </c>
      <c r="J942">
        <v>-1</v>
      </c>
      <c r="K942" t="s">
        <v>1042</v>
      </c>
      <c r="L942">
        <v>0</v>
      </c>
      <c r="M942">
        <v>53</v>
      </c>
      <c r="N942" t="s">
        <v>3360</v>
      </c>
      <c r="O942">
        <v>0</v>
      </c>
      <c r="P942">
        <v>68</v>
      </c>
      <c r="Q942" t="s">
        <v>3360</v>
      </c>
      <c r="R942">
        <v>0.3</v>
      </c>
      <c r="S942">
        <v>46</v>
      </c>
      <c r="T942" t="s">
        <v>3360</v>
      </c>
      <c r="U942">
        <v>0</v>
      </c>
      <c r="V942">
        <v>42</v>
      </c>
      <c r="W942" t="s">
        <v>3360</v>
      </c>
      <c r="X942">
        <v>0</v>
      </c>
      <c r="Z942">
        <f>IFERROR(VLOOKUP(AA942,$A$2:$D$1636,4,FALSE),"")</f>
        <v>7.3</v>
      </c>
    </row>
    <row r="943" spans="1:26">
      <c r="A943">
        <v>959</v>
      </c>
      <c r="B943" t="s">
        <v>1929</v>
      </c>
      <c r="C943" s="61" t="str">
        <f>HYPERLINK("[映雪.xlsx]类型!B22",类型!$C$22)</f>
        <v>傲娇</v>
      </c>
      <c r="D943">
        <v>4</v>
      </c>
      <c r="E943">
        <v>66</v>
      </c>
      <c r="F943" t="s">
        <v>48</v>
      </c>
      <c r="G943">
        <v>307.8</v>
      </c>
      <c r="H943">
        <v>21</v>
      </c>
      <c r="I943">
        <v>4</v>
      </c>
      <c r="J943">
        <v>-1</v>
      </c>
      <c r="K943" t="s">
        <v>1026</v>
      </c>
      <c r="L943">
        <v>0</v>
      </c>
      <c r="M943">
        <v>48</v>
      </c>
      <c r="N943" t="s">
        <v>3360</v>
      </c>
      <c r="O943">
        <v>0</v>
      </c>
      <c r="P943">
        <v>53</v>
      </c>
      <c r="Q943" t="s">
        <v>3360</v>
      </c>
      <c r="R943">
        <v>0</v>
      </c>
      <c r="S943">
        <v>50</v>
      </c>
      <c r="T943" t="s">
        <v>3360</v>
      </c>
      <c r="U943">
        <v>0</v>
      </c>
      <c r="V943">
        <v>66</v>
      </c>
      <c r="W943" t="s">
        <v>3360</v>
      </c>
      <c r="X943">
        <v>0</v>
      </c>
      <c r="Z943">
        <f>IFERROR(VLOOKUP(AA943,$A$2:$D$1636,4,FALSE),"")</f>
        <v>7.3</v>
      </c>
    </row>
    <row r="944" spans="1:26">
      <c r="A944">
        <v>960</v>
      </c>
      <c r="B944" t="s">
        <v>842</v>
      </c>
      <c r="C944" s="61" t="str">
        <f>HYPERLINK("[映雪.xlsx]类型!B29",类型!$C$29)</f>
        <v>偶像</v>
      </c>
      <c r="D944">
        <v>9.2</v>
      </c>
      <c r="E944">
        <v>66</v>
      </c>
      <c r="F944" t="s">
        <v>48</v>
      </c>
      <c r="G944">
        <v>307.8</v>
      </c>
      <c r="H944">
        <v>28</v>
      </c>
      <c r="I944">
        <v>8.8</v>
      </c>
      <c r="J944">
        <v>-1</v>
      </c>
      <c r="K944" t="s">
        <v>1053</v>
      </c>
      <c r="L944">
        <v>0</v>
      </c>
      <c r="M944">
        <v>74</v>
      </c>
      <c r="N944" t="s">
        <v>3360</v>
      </c>
      <c r="O944">
        <v>0.4</v>
      </c>
      <c r="P944">
        <v>50</v>
      </c>
      <c r="Q944" t="s">
        <v>3360</v>
      </c>
      <c r="R944">
        <v>0</v>
      </c>
      <c r="S944">
        <v>62</v>
      </c>
      <c r="T944" t="s">
        <v>3360</v>
      </c>
      <c r="U944">
        <v>0</v>
      </c>
      <c r="V944">
        <v>47</v>
      </c>
      <c r="W944" t="s">
        <v>3360</v>
      </c>
      <c r="X944">
        <v>0</v>
      </c>
      <c r="Z944">
        <f>IFERROR(VLOOKUP(AA944,$A$2:$D$1636,4,FALSE),"")</f>
        <v>7.3</v>
      </c>
    </row>
    <row r="945" spans="1:26">
      <c r="A945">
        <v>961</v>
      </c>
      <c r="B945" s="62" t="s">
        <v>1930</v>
      </c>
      <c r="C945" s="61" t="str">
        <f>HYPERLINK("[映雪.xlsx]类型!B21",类型!$C$21)</f>
        <v>游魂</v>
      </c>
      <c r="D945">
        <v>6.8</v>
      </c>
      <c r="E945">
        <v>66</v>
      </c>
      <c r="F945" t="s">
        <v>48</v>
      </c>
      <c r="G945">
        <v>307.8</v>
      </c>
      <c r="H945">
        <v>20</v>
      </c>
      <c r="I945">
        <v>6.5</v>
      </c>
      <c r="J945">
        <v>-1</v>
      </c>
      <c r="K945" t="s">
        <v>1067</v>
      </c>
      <c r="L945">
        <v>0</v>
      </c>
      <c r="M945">
        <v>57</v>
      </c>
      <c r="N945" t="s">
        <v>3360</v>
      </c>
      <c r="O945">
        <v>0</v>
      </c>
      <c r="P945">
        <v>48</v>
      </c>
      <c r="Q945" t="s">
        <v>3360</v>
      </c>
      <c r="R945">
        <v>0</v>
      </c>
      <c r="S945">
        <v>65</v>
      </c>
      <c r="T945" t="s">
        <v>3360</v>
      </c>
      <c r="U945">
        <v>0.3</v>
      </c>
      <c r="V945">
        <v>72</v>
      </c>
      <c r="W945" t="s">
        <v>3360</v>
      </c>
      <c r="X945">
        <v>0</v>
      </c>
      <c r="Z945">
        <f>IFERROR(VLOOKUP(AA945,$A$2:$D$1636,4,FALSE),"")</f>
        <v>7.3</v>
      </c>
    </row>
    <row r="946" spans="1:26">
      <c r="A946">
        <v>962</v>
      </c>
      <c r="B946" t="s">
        <v>1931</v>
      </c>
      <c r="C946" s="61" t="str">
        <f>HYPERLINK("[映雪.xlsx]类型!B8",类型!$C$8)</f>
        <v>智慧全能</v>
      </c>
      <c r="D946">
        <v>5.1</v>
      </c>
      <c r="E946">
        <v>66</v>
      </c>
      <c r="F946" t="s">
        <v>48</v>
      </c>
      <c r="G946">
        <v>307.8</v>
      </c>
      <c r="H946">
        <v>7</v>
      </c>
      <c r="I946">
        <v>4.4</v>
      </c>
      <c r="J946">
        <v>-1</v>
      </c>
      <c r="K946" t="s">
        <v>1051</v>
      </c>
      <c r="L946">
        <v>0</v>
      </c>
      <c r="M946">
        <v>64</v>
      </c>
      <c r="N946" t="s">
        <v>3360</v>
      </c>
      <c r="O946">
        <v>0</v>
      </c>
      <c r="P946">
        <v>71</v>
      </c>
      <c r="Q946" t="s">
        <v>3360</v>
      </c>
      <c r="R946">
        <v>0.4</v>
      </c>
      <c r="S946">
        <v>72</v>
      </c>
      <c r="T946" t="s">
        <v>3360</v>
      </c>
      <c r="U946">
        <v>0.4</v>
      </c>
      <c r="V946">
        <v>63</v>
      </c>
      <c r="W946" t="s">
        <v>3360</v>
      </c>
      <c r="X946">
        <v>0</v>
      </c>
      <c r="Z946">
        <f>IFERROR(VLOOKUP(AA946,$A$2:$D$1636,4,FALSE),"")</f>
        <v>7.3</v>
      </c>
    </row>
    <row r="947" spans="1:26">
      <c r="A947">
        <v>963</v>
      </c>
      <c r="B947" t="s">
        <v>1932</v>
      </c>
      <c r="C947" s="61" t="str">
        <f>HYPERLINK("[映雪.xlsx]类型!B29",类型!$C$29)</f>
        <v>偶像</v>
      </c>
      <c r="D947">
        <v>9.2</v>
      </c>
      <c r="E947">
        <v>66</v>
      </c>
      <c r="F947" t="s">
        <v>48</v>
      </c>
      <c r="G947">
        <v>307.8</v>
      </c>
      <c r="H947">
        <v>28</v>
      </c>
      <c r="I947">
        <v>8.8</v>
      </c>
      <c r="J947">
        <v>-1</v>
      </c>
      <c r="K947" t="s">
        <v>1060</v>
      </c>
      <c r="L947">
        <v>0</v>
      </c>
      <c r="M947">
        <v>73</v>
      </c>
      <c r="N947" t="s">
        <v>3360</v>
      </c>
      <c r="O947">
        <v>0.4</v>
      </c>
      <c r="P947">
        <v>60</v>
      </c>
      <c r="Q947" t="s">
        <v>3360</v>
      </c>
      <c r="R947">
        <v>0</v>
      </c>
      <c r="S947">
        <v>51</v>
      </c>
      <c r="T947" t="s">
        <v>3360</v>
      </c>
      <c r="U947">
        <v>0</v>
      </c>
      <c r="V947">
        <v>69</v>
      </c>
      <c r="W947" t="s">
        <v>3360</v>
      </c>
      <c r="X947">
        <v>0</v>
      </c>
      <c r="Z947">
        <f>IFERROR(VLOOKUP(AA947,$A$2:$D$1636,4,FALSE),"")</f>
        <v>7.3</v>
      </c>
    </row>
    <row r="948" spans="1:26">
      <c r="A948">
        <v>964</v>
      </c>
      <c r="B948" s="62" t="s">
        <v>1933</v>
      </c>
      <c r="C948" s="61" t="str">
        <f>HYPERLINK("[映雪.xlsx]类型!B13",类型!$C$13)</f>
        <v>贤者</v>
      </c>
      <c r="D948">
        <v>16.3</v>
      </c>
      <c r="E948">
        <v>66</v>
      </c>
      <c r="F948" t="s">
        <v>48</v>
      </c>
      <c r="G948">
        <v>307.8</v>
      </c>
      <c r="H948">
        <v>12</v>
      </c>
      <c r="I948">
        <v>6.7</v>
      </c>
      <c r="J948">
        <v>-1</v>
      </c>
      <c r="K948" t="s">
        <v>1763</v>
      </c>
      <c r="L948">
        <v>0</v>
      </c>
      <c r="M948">
        <v>38</v>
      </c>
      <c r="N948" t="s">
        <v>3360</v>
      </c>
      <c r="O948">
        <v>0</v>
      </c>
      <c r="P948">
        <v>20</v>
      </c>
      <c r="Q948" t="s">
        <v>3360</v>
      </c>
      <c r="R948">
        <v>0</v>
      </c>
      <c r="S948">
        <v>96</v>
      </c>
      <c r="T948" t="s">
        <v>3360</v>
      </c>
      <c r="U948">
        <v>9.6</v>
      </c>
      <c r="V948">
        <v>3</v>
      </c>
      <c r="W948" t="s">
        <v>3360</v>
      </c>
      <c r="X948">
        <v>0</v>
      </c>
      <c r="Z948">
        <f>IFERROR(VLOOKUP(AA948,$A$2:$D$1636,4,FALSE),"")</f>
        <v>7.3</v>
      </c>
    </row>
    <row r="949" spans="1:26">
      <c r="A949">
        <v>965</v>
      </c>
      <c r="B949" t="s">
        <v>1934</v>
      </c>
      <c r="C949" s="61" t="str">
        <f>HYPERLINK("[映雪.xlsx]类型!B26",类型!$C$26)</f>
        <v>剑豪</v>
      </c>
      <c r="D949">
        <v>4.6</v>
      </c>
      <c r="E949">
        <v>66</v>
      </c>
      <c r="F949" t="s">
        <v>48</v>
      </c>
      <c r="G949">
        <v>307.8</v>
      </c>
      <c r="H949">
        <v>25</v>
      </c>
      <c r="I949">
        <v>3.9</v>
      </c>
      <c r="J949">
        <v>-1</v>
      </c>
      <c r="K949" t="s">
        <v>1042</v>
      </c>
      <c r="L949">
        <v>0</v>
      </c>
      <c r="M949">
        <v>66</v>
      </c>
      <c r="N949" t="s">
        <v>3360</v>
      </c>
      <c r="O949">
        <v>0.3</v>
      </c>
      <c r="P949">
        <v>77</v>
      </c>
      <c r="Q949" t="s">
        <v>3360</v>
      </c>
      <c r="R949">
        <v>0.4</v>
      </c>
      <c r="S949">
        <v>60</v>
      </c>
      <c r="T949" t="s">
        <v>3360</v>
      </c>
      <c r="U949">
        <v>0</v>
      </c>
      <c r="V949">
        <v>70</v>
      </c>
      <c r="W949" t="s">
        <v>3360</v>
      </c>
      <c r="X949">
        <v>0</v>
      </c>
      <c r="Z949">
        <f>IFERROR(VLOOKUP(AA949,$A$2:$D$1636,4,FALSE),"")</f>
        <v>7.3</v>
      </c>
    </row>
    <row r="950" spans="1:26">
      <c r="A950">
        <v>966</v>
      </c>
      <c r="B950" t="s">
        <v>48</v>
      </c>
      <c r="C950" s="61" t="str">
        <f>HYPERLINK("[映雪.xlsx]类型!B76",类型!$C$76)</f>
        <v>玉置亚子</v>
      </c>
      <c r="D950">
        <v>7.1</v>
      </c>
      <c r="E950">
        <v>66</v>
      </c>
      <c r="F950" t="s">
        <v>48</v>
      </c>
      <c r="G950">
        <v>307.8</v>
      </c>
      <c r="H950">
        <v>77</v>
      </c>
      <c r="I950">
        <v>6.2</v>
      </c>
      <c r="J950">
        <v>-1</v>
      </c>
      <c r="K950" t="s">
        <v>1003</v>
      </c>
      <c r="L950">
        <v>0</v>
      </c>
      <c r="M950">
        <v>48</v>
      </c>
      <c r="N950" t="s">
        <v>3360</v>
      </c>
      <c r="O950">
        <v>0</v>
      </c>
      <c r="P950">
        <v>32</v>
      </c>
      <c r="Q950" t="s">
        <v>3360</v>
      </c>
      <c r="R950">
        <v>0</v>
      </c>
      <c r="S950">
        <v>2</v>
      </c>
      <c r="T950" t="s">
        <v>3360</v>
      </c>
      <c r="U950">
        <v>0</v>
      </c>
      <c r="V950">
        <v>93</v>
      </c>
      <c r="W950" t="s">
        <v>3360</v>
      </c>
      <c r="X950">
        <v>0.9</v>
      </c>
      <c r="Z950">
        <f>IFERROR(VLOOKUP(AA950,$A$2:$D$1636,4,FALSE),"")</f>
        <v>7.3</v>
      </c>
    </row>
    <row r="951" spans="1:26">
      <c r="A951">
        <v>967</v>
      </c>
      <c r="B951" t="s">
        <v>38</v>
      </c>
      <c r="C951" s="61" t="str">
        <f>HYPERLINK("[映雪.xlsx]类型!B42",类型!$C$42)</f>
        <v>魔剑士</v>
      </c>
      <c r="D951">
        <v>7.4</v>
      </c>
      <c r="E951">
        <v>40</v>
      </c>
      <c r="F951" t="s">
        <v>38</v>
      </c>
      <c r="G951">
        <v>244.8</v>
      </c>
      <c r="H951">
        <v>41</v>
      </c>
      <c r="I951">
        <v>6.3</v>
      </c>
      <c r="J951">
        <v>-1</v>
      </c>
      <c r="K951" t="s">
        <v>1077</v>
      </c>
      <c r="L951">
        <v>0</v>
      </c>
      <c r="M951">
        <v>72</v>
      </c>
      <c r="N951" t="s">
        <v>3360</v>
      </c>
      <c r="O951">
        <v>0.4</v>
      </c>
      <c r="P951">
        <v>72</v>
      </c>
      <c r="Q951" t="s">
        <v>3360</v>
      </c>
      <c r="R951">
        <v>0.4</v>
      </c>
      <c r="S951">
        <v>67</v>
      </c>
      <c r="T951" t="s">
        <v>3360</v>
      </c>
      <c r="U951">
        <v>0.3</v>
      </c>
      <c r="V951">
        <v>54</v>
      </c>
      <c r="W951" t="s">
        <v>3360</v>
      </c>
      <c r="X951">
        <v>0</v>
      </c>
      <c r="Z951">
        <f>IFERROR(VLOOKUP(AA951,$A$2:$D$1636,4,FALSE),"")</f>
        <v>7.3</v>
      </c>
    </row>
    <row r="952" spans="1:26">
      <c r="A952">
        <v>968</v>
      </c>
      <c r="B952" s="62" t="s">
        <v>1936</v>
      </c>
      <c r="C952" s="61" t="str">
        <f>HYPERLINK("[映雪.xlsx]类型!B27",类型!$C$27)</f>
        <v>骑士</v>
      </c>
      <c r="D952">
        <v>8.8</v>
      </c>
      <c r="E952">
        <v>66</v>
      </c>
      <c r="F952" t="s">
        <v>48</v>
      </c>
      <c r="G952">
        <v>307.8</v>
      </c>
      <c r="H952">
        <v>26</v>
      </c>
      <c r="I952">
        <v>6.5</v>
      </c>
      <c r="J952">
        <v>-1</v>
      </c>
      <c r="K952" t="s">
        <v>1022</v>
      </c>
      <c r="L952">
        <v>0</v>
      </c>
      <c r="M952">
        <v>74</v>
      </c>
      <c r="N952" t="s">
        <v>3360</v>
      </c>
      <c r="O952">
        <v>0.4</v>
      </c>
      <c r="P952">
        <v>55</v>
      </c>
      <c r="Q952" t="s">
        <v>3360</v>
      </c>
      <c r="R952">
        <v>0</v>
      </c>
      <c r="S952">
        <v>79</v>
      </c>
      <c r="T952" t="s">
        <v>3360</v>
      </c>
      <c r="U952">
        <v>2</v>
      </c>
      <c r="V952">
        <v>61</v>
      </c>
      <c r="W952" t="s">
        <v>3360</v>
      </c>
      <c r="X952">
        <v>0</v>
      </c>
      <c r="Z952">
        <f>IFERROR(VLOOKUP(AA952,$A$2:$D$1636,4,FALSE),"")</f>
        <v>7.3</v>
      </c>
    </row>
    <row r="953" spans="1:26">
      <c r="A953">
        <v>969</v>
      </c>
      <c r="B953" s="62" t="s">
        <v>1937</v>
      </c>
      <c r="C953" s="61" t="str">
        <f>HYPERLINK("[映雪.xlsx]类型!B24",类型!$C$24)</f>
        <v>艺术家</v>
      </c>
      <c r="D953">
        <v>4.2</v>
      </c>
      <c r="E953">
        <v>66</v>
      </c>
      <c r="F953" t="s">
        <v>48</v>
      </c>
      <c r="G953">
        <v>307.8</v>
      </c>
      <c r="H953">
        <v>23</v>
      </c>
      <c r="I953">
        <v>3.8</v>
      </c>
      <c r="J953">
        <v>-1</v>
      </c>
      <c r="K953" t="s">
        <v>1091</v>
      </c>
      <c r="L953">
        <v>0</v>
      </c>
      <c r="M953">
        <v>76</v>
      </c>
      <c r="N953" t="s">
        <v>3360</v>
      </c>
      <c r="O953">
        <v>0.4</v>
      </c>
      <c r="P953">
        <v>60</v>
      </c>
      <c r="Q953" t="s">
        <v>3360</v>
      </c>
      <c r="R953">
        <v>0</v>
      </c>
      <c r="S953">
        <v>61</v>
      </c>
      <c r="T953" t="s">
        <v>3360</v>
      </c>
      <c r="U953">
        <v>0</v>
      </c>
      <c r="V953">
        <v>72</v>
      </c>
      <c r="W953" t="s">
        <v>3360</v>
      </c>
      <c r="X953">
        <v>0</v>
      </c>
      <c r="Z953">
        <f>IFERROR(VLOOKUP(AA953,$A$2:$D$1636,4,FALSE),"")</f>
        <v>7.3</v>
      </c>
    </row>
    <row r="954" spans="1:26">
      <c r="A954">
        <v>970</v>
      </c>
      <c r="B954" s="62" t="s">
        <v>1938</v>
      </c>
      <c r="C954" s="61" t="str">
        <f>HYPERLINK("[映雪.xlsx]类型!B13",类型!$C$13)</f>
        <v>贤者</v>
      </c>
      <c r="D954">
        <v>8.8</v>
      </c>
      <c r="E954">
        <v>66</v>
      </c>
      <c r="F954" t="s">
        <v>48</v>
      </c>
      <c r="G954">
        <v>307.8</v>
      </c>
      <c r="H954">
        <v>12</v>
      </c>
      <c r="I954">
        <v>6.7</v>
      </c>
      <c r="J954">
        <v>-1</v>
      </c>
      <c r="K954" t="s">
        <v>1083</v>
      </c>
      <c r="L954">
        <v>0</v>
      </c>
      <c r="M954">
        <v>53</v>
      </c>
      <c r="N954" t="s">
        <v>3360</v>
      </c>
      <c r="O954">
        <v>0</v>
      </c>
      <c r="P954">
        <v>64</v>
      </c>
      <c r="Q954" t="s">
        <v>3360</v>
      </c>
      <c r="R954">
        <v>0</v>
      </c>
      <c r="S954">
        <v>82</v>
      </c>
      <c r="T954" t="s">
        <v>3360</v>
      </c>
      <c r="U954">
        <v>2</v>
      </c>
      <c r="V954">
        <v>51</v>
      </c>
      <c r="W954" t="s">
        <v>3360</v>
      </c>
      <c r="X954">
        <v>0</v>
      </c>
      <c r="Z954">
        <f>IFERROR(VLOOKUP(AA954,$A$2:$D$1636,4,FALSE),"")</f>
        <v>7.3</v>
      </c>
    </row>
    <row r="955" spans="1:26">
      <c r="A955">
        <v>971</v>
      </c>
      <c r="B955" s="62" t="s">
        <v>1939</v>
      </c>
      <c r="C955" s="61" t="str">
        <f>HYPERLINK("[映雪.xlsx]类型!B68",类型!$C$68)</f>
        <v>萝莉</v>
      </c>
      <c r="D955">
        <v>21.2</v>
      </c>
      <c r="E955">
        <v>66</v>
      </c>
      <c r="F955" t="s">
        <v>48</v>
      </c>
      <c r="G955">
        <v>307.8</v>
      </c>
      <c r="H955">
        <v>69</v>
      </c>
      <c r="I955">
        <v>10.8</v>
      </c>
      <c r="J955">
        <v>-1</v>
      </c>
      <c r="K955" t="s">
        <v>1481</v>
      </c>
      <c r="L955">
        <v>0</v>
      </c>
      <c r="M955">
        <v>65</v>
      </c>
      <c r="N955" t="s">
        <v>3360</v>
      </c>
      <c r="O955">
        <v>0.3</v>
      </c>
      <c r="P955">
        <v>97</v>
      </c>
      <c r="Q955" t="s">
        <v>3360</v>
      </c>
      <c r="R955">
        <v>9.7</v>
      </c>
      <c r="S955">
        <v>67</v>
      </c>
      <c r="T955" t="s">
        <v>3360</v>
      </c>
      <c r="U955">
        <v>0.3</v>
      </c>
      <c r="V955">
        <v>36</v>
      </c>
      <c r="W955" t="s">
        <v>3360</v>
      </c>
      <c r="X955">
        <v>0</v>
      </c>
      <c r="Z955">
        <f>IFERROR(VLOOKUP(AA955,$A$2:$D$1636,4,FALSE),"")</f>
        <v>7.3</v>
      </c>
    </row>
    <row r="956" spans="1:26">
      <c r="A956">
        <v>972</v>
      </c>
      <c r="B956" t="s">
        <v>1940</v>
      </c>
      <c r="C956" s="61" t="str">
        <f>HYPERLINK("[映雪.xlsx]类型!B29",类型!$C$29)</f>
        <v>偶像</v>
      </c>
      <c r="D956">
        <v>9.5</v>
      </c>
      <c r="E956">
        <v>66</v>
      </c>
      <c r="F956" t="s">
        <v>48</v>
      </c>
      <c r="G956">
        <v>307.8</v>
      </c>
      <c r="H956">
        <v>28</v>
      </c>
      <c r="I956">
        <v>8.8</v>
      </c>
      <c r="J956">
        <v>-1</v>
      </c>
      <c r="K956" t="s">
        <v>1053</v>
      </c>
      <c r="L956">
        <v>0</v>
      </c>
      <c r="M956">
        <v>51</v>
      </c>
      <c r="N956" t="s">
        <v>3360</v>
      </c>
      <c r="O956">
        <v>0</v>
      </c>
      <c r="P956">
        <v>72</v>
      </c>
      <c r="Q956" t="s">
        <v>3360</v>
      </c>
      <c r="R956">
        <v>0.4</v>
      </c>
      <c r="S956">
        <v>72</v>
      </c>
      <c r="T956" t="s">
        <v>3360</v>
      </c>
      <c r="U956">
        <v>0.4</v>
      </c>
      <c r="V956">
        <v>68</v>
      </c>
      <c r="W956" t="s">
        <v>3360</v>
      </c>
      <c r="X956">
        <v>0</v>
      </c>
      <c r="Z956">
        <f>IFERROR(VLOOKUP(AA956,$A$2:$D$1636,4,FALSE),"")</f>
        <v>7.3</v>
      </c>
    </row>
    <row r="957" spans="1:26">
      <c r="A957">
        <v>973</v>
      </c>
      <c r="B957" t="s">
        <v>1941</v>
      </c>
      <c r="C957" s="61" t="str">
        <f>HYPERLINK("[映雪.xlsx]类型!B6",类型!$C$6)</f>
        <v>统御全能</v>
      </c>
      <c r="D957">
        <v>5.3</v>
      </c>
      <c r="E957">
        <v>66</v>
      </c>
      <c r="F957" t="s">
        <v>48</v>
      </c>
      <c r="G957">
        <v>307.8</v>
      </c>
      <c r="H957">
        <v>5</v>
      </c>
      <c r="I957">
        <v>5.3</v>
      </c>
      <c r="J957">
        <v>-1</v>
      </c>
      <c r="K957" t="s">
        <v>1031</v>
      </c>
      <c r="L957">
        <v>0</v>
      </c>
      <c r="M957">
        <v>63</v>
      </c>
      <c r="N957" t="s">
        <v>3360</v>
      </c>
      <c r="O957">
        <v>0</v>
      </c>
      <c r="P957">
        <v>42</v>
      </c>
      <c r="Q957" t="s">
        <v>3360</v>
      </c>
      <c r="R957">
        <v>0</v>
      </c>
      <c r="S957">
        <v>35</v>
      </c>
      <c r="T957" t="s">
        <v>3360</v>
      </c>
      <c r="U957">
        <v>0</v>
      </c>
      <c r="V957">
        <v>65</v>
      </c>
      <c r="W957" t="s">
        <v>3360</v>
      </c>
      <c r="X957">
        <v>0</v>
      </c>
      <c r="Z957">
        <f>IFERROR(VLOOKUP(AA957,$A$2:$D$1636,4,FALSE),"")</f>
        <v>7.3</v>
      </c>
    </row>
    <row r="958" spans="1:26">
      <c r="A958">
        <v>974</v>
      </c>
      <c r="B958" t="s">
        <v>1942</v>
      </c>
      <c r="C958" s="61" t="str">
        <f>HYPERLINK("[映雪.xlsx]类型!B14",类型!$C$14)</f>
        <v>永生</v>
      </c>
      <c r="D958">
        <v>7.4</v>
      </c>
      <c r="E958">
        <v>66</v>
      </c>
      <c r="F958" t="s">
        <v>48</v>
      </c>
      <c r="G958">
        <v>307.8</v>
      </c>
      <c r="H958">
        <v>13</v>
      </c>
      <c r="I958">
        <v>5.4</v>
      </c>
      <c r="J958">
        <v>-1</v>
      </c>
      <c r="K958" t="s">
        <v>1026</v>
      </c>
      <c r="L958">
        <v>0</v>
      </c>
      <c r="M958">
        <v>43</v>
      </c>
      <c r="N958" t="s">
        <v>3360</v>
      </c>
      <c r="O958">
        <v>0</v>
      </c>
      <c r="P958">
        <v>80</v>
      </c>
      <c r="Q958" t="s">
        <v>3360</v>
      </c>
      <c r="R958">
        <v>2</v>
      </c>
      <c r="S958">
        <v>12</v>
      </c>
      <c r="T958" t="s">
        <v>3360</v>
      </c>
      <c r="U958">
        <v>0</v>
      </c>
      <c r="V958">
        <v>15</v>
      </c>
      <c r="W958" t="s">
        <v>3360</v>
      </c>
      <c r="X958">
        <v>0</v>
      </c>
      <c r="Z958">
        <f>IFERROR(VLOOKUP(AA958,$A$2:$D$1636,4,FALSE),"")</f>
        <v>7.3</v>
      </c>
    </row>
    <row r="959" spans="1:26">
      <c r="A959">
        <v>975</v>
      </c>
      <c r="B959" t="s">
        <v>831</v>
      </c>
      <c r="C959" s="61" t="str">
        <f>HYPERLINK("[映雪.xlsx]类型!B26",类型!$C$26)</f>
        <v>剑豪</v>
      </c>
      <c r="D959">
        <v>4.6</v>
      </c>
      <c r="E959">
        <v>66</v>
      </c>
      <c r="F959" t="s">
        <v>48</v>
      </c>
      <c r="G959">
        <v>307.8</v>
      </c>
      <c r="H959">
        <v>25</v>
      </c>
      <c r="I959">
        <v>3.9</v>
      </c>
      <c r="J959">
        <v>-1</v>
      </c>
      <c r="K959" t="s">
        <v>1085</v>
      </c>
      <c r="L959">
        <v>0</v>
      </c>
      <c r="M959">
        <v>73</v>
      </c>
      <c r="N959" t="s">
        <v>3360</v>
      </c>
      <c r="O959">
        <v>0.4</v>
      </c>
      <c r="P959">
        <v>65</v>
      </c>
      <c r="Q959" t="s">
        <v>3360</v>
      </c>
      <c r="R959">
        <v>0.3</v>
      </c>
      <c r="S959">
        <v>61</v>
      </c>
      <c r="T959" t="s">
        <v>3360</v>
      </c>
      <c r="U959">
        <v>0</v>
      </c>
      <c r="V959">
        <v>63</v>
      </c>
      <c r="W959" t="s">
        <v>3360</v>
      </c>
      <c r="X959">
        <v>0</v>
      </c>
      <c r="Z959">
        <f>IFERROR(VLOOKUP(AA959,$A$2:$D$1636,4,FALSE),"")</f>
        <v>7.3</v>
      </c>
    </row>
    <row r="960" spans="1:26">
      <c r="A960">
        <v>976</v>
      </c>
      <c r="B960" t="s">
        <v>1943</v>
      </c>
      <c r="C960" s="61" t="str">
        <f>HYPERLINK("[映雪.xlsx]类型!B41",类型!$C$41)</f>
        <v>德鲁伊</v>
      </c>
      <c r="D960">
        <v>7.2</v>
      </c>
      <c r="E960">
        <v>66</v>
      </c>
      <c r="F960" t="s">
        <v>48</v>
      </c>
      <c r="G960">
        <v>307.8</v>
      </c>
      <c r="H960">
        <v>40</v>
      </c>
      <c r="I960">
        <v>7.2</v>
      </c>
      <c r="J960">
        <v>-1</v>
      </c>
      <c r="K960" t="s">
        <v>1083</v>
      </c>
      <c r="L960">
        <v>0</v>
      </c>
      <c r="M960">
        <v>63</v>
      </c>
      <c r="N960" t="s">
        <v>3360</v>
      </c>
      <c r="O960">
        <v>0</v>
      </c>
      <c r="P960">
        <v>63</v>
      </c>
      <c r="Q960" t="s">
        <v>3360</v>
      </c>
      <c r="R960">
        <v>0</v>
      </c>
      <c r="S960">
        <v>52</v>
      </c>
      <c r="T960" t="s">
        <v>3360</v>
      </c>
      <c r="U960">
        <v>0</v>
      </c>
      <c r="V960">
        <v>36</v>
      </c>
      <c r="W960" t="s">
        <v>3360</v>
      </c>
      <c r="X960">
        <v>0</v>
      </c>
      <c r="Z960">
        <f>IFERROR(VLOOKUP(AA960,$A$2:$D$1636,4,FALSE),"")</f>
        <v>7.3</v>
      </c>
    </row>
    <row r="961" spans="1:26">
      <c r="A961">
        <v>977</v>
      </c>
      <c r="B961" t="s">
        <v>1944</v>
      </c>
      <c r="C961" s="61" t="str">
        <f>HYPERLINK("[映雪.xlsx]类型!B7",类型!$C$7)</f>
        <v>武勇全能</v>
      </c>
      <c r="D961">
        <v>4.5</v>
      </c>
      <c r="E961">
        <v>66</v>
      </c>
      <c r="F961" t="s">
        <v>48</v>
      </c>
      <c r="G961">
        <v>307.8</v>
      </c>
      <c r="H961">
        <v>6</v>
      </c>
      <c r="I961">
        <v>4.1</v>
      </c>
      <c r="J961">
        <v>-1</v>
      </c>
      <c r="K961" t="s">
        <v>1072</v>
      </c>
      <c r="L961">
        <v>0</v>
      </c>
      <c r="M961">
        <v>52</v>
      </c>
      <c r="N961" t="s">
        <v>3360</v>
      </c>
      <c r="O961">
        <v>0</v>
      </c>
      <c r="P961">
        <v>74</v>
      </c>
      <c r="Q961" t="s">
        <v>3360</v>
      </c>
      <c r="R961">
        <v>0.4</v>
      </c>
      <c r="S961">
        <v>58</v>
      </c>
      <c r="T961" t="s">
        <v>3360</v>
      </c>
      <c r="U961">
        <v>0</v>
      </c>
      <c r="V961">
        <v>52</v>
      </c>
      <c r="W961" t="s">
        <v>3360</v>
      </c>
      <c r="X961">
        <v>0</v>
      </c>
      <c r="Z961">
        <f>IFERROR(VLOOKUP(AA961,$A$2:$D$1636,4,FALSE),"")</f>
        <v>7.3</v>
      </c>
    </row>
    <row r="962" spans="1:26">
      <c r="A962">
        <v>978</v>
      </c>
      <c r="B962" t="s">
        <v>1945</v>
      </c>
      <c r="C962" s="61" t="str">
        <f>HYPERLINK("[映雪.xlsx]类型!B39",类型!$C$39)</f>
        <v>狙撃手</v>
      </c>
      <c r="D962">
        <v>5.7</v>
      </c>
      <c r="E962">
        <v>66</v>
      </c>
      <c r="F962" t="s">
        <v>48</v>
      </c>
      <c r="G962">
        <v>307.8</v>
      </c>
      <c r="H962">
        <v>38</v>
      </c>
      <c r="I962">
        <v>5.7</v>
      </c>
      <c r="J962">
        <v>-1</v>
      </c>
      <c r="K962" t="s">
        <v>1051</v>
      </c>
      <c r="L962">
        <v>0</v>
      </c>
      <c r="M962">
        <v>56</v>
      </c>
      <c r="N962" t="s">
        <v>3360</v>
      </c>
      <c r="O962">
        <v>0</v>
      </c>
      <c r="P962">
        <v>60</v>
      </c>
      <c r="Q962" t="s">
        <v>3360</v>
      </c>
      <c r="R962">
        <v>0</v>
      </c>
      <c r="S962">
        <v>39</v>
      </c>
      <c r="T962" t="s">
        <v>3360</v>
      </c>
      <c r="U962">
        <v>0</v>
      </c>
      <c r="V962">
        <v>22</v>
      </c>
      <c r="W962" t="s">
        <v>3360</v>
      </c>
      <c r="X962">
        <v>0</v>
      </c>
      <c r="Z962">
        <f>IFERROR(VLOOKUP(AA962,$A$2:$D$1636,4,FALSE),"")</f>
        <v>7.3</v>
      </c>
    </row>
    <row r="963" spans="1:26">
      <c r="A963">
        <v>979</v>
      </c>
      <c r="B963" t="s">
        <v>1946</v>
      </c>
      <c r="C963" s="61" t="str">
        <f>HYPERLINK("[映雪.xlsx]类型!B4",类型!$C$4)</f>
        <v>智慧强化</v>
      </c>
      <c r="D963">
        <v>5.8</v>
      </c>
      <c r="E963">
        <v>66</v>
      </c>
      <c r="F963" t="s">
        <v>48</v>
      </c>
      <c r="G963">
        <v>307.8</v>
      </c>
      <c r="H963">
        <v>3</v>
      </c>
      <c r="I963">
        <v>5.5</v>
      </c>
      <c r="J963">
        <v>-1</v>
      </c>
      <c r="K963" t="s">
        <v>1067</v>
      </c>
      <c r="L963">
        <v>0</v>
      </c>
      <c r="M963">
        <v>51</v>
      </c>
      <c r="N963" t="s">
        <v>3360</v>
      </c>
      <c r="O963">
        <v>0</v>
      </c>
      <c r="P963">
        <v>69</v>
      </c>
      <c r="Q963" t="s">
        <v>3360</v>
      </c>
      <c r="R963">
        <v>0.3</v>
      </c>
      <c r="S963">
        <v>53</v>
      </c>
      <c r="T963" t="s">
        <v>3360</v>
      </c>
      <c r="U963">
        <v>0</v>
      </c>
      <c r="V963">
        <v>71</v>
      </c>
      <c r="W963" t="s">
        <v>3360</v>
      </c>
      <c r="X963">
        <v>0</v>
      </c>
      <c r="Z963">
        <f>IFERROR(VLOOKUP(AA963,$A$2:$D$1636,4,FALSE),"")</f>
        <v>7.3</v>
      </c>
    </row>
    <row r="964" spans="1:26">
      <c r="A964">
        <v>980</v>
      </c>
      <c r="B964" s="62" t="s">
        <v>1947</v>
      </c>
      <c r="C964" s="61" t="str">
        <f>HYPERLINK("[映雪.xlsx]类型!B16",类型!$C$16)</f>
        <v>神明</v>
      </c>
      <c r="D964">
        <v>10.8</v>
      </c>
      <c r="E964">
        <v>66</v>
      </c>
      <c r="F964" t="s">
        <v>48</v>
      </c>
      <c r="G964">
        <v>307.8</v>
      </c>
      <c r="H964">
        <v>15</v>
      </c>
      <c r="I964">
        <v>8.5</v>
      </c>
      <c r="J964">
        <v>-1</v>
      </c>
      <c r="K964" t="s">
        <v>1037</v>
      </c>
      <c r="L964">
        <v>0</v>
      </c>
      <c r="M964">
        <v>49</v>
      </c>
      <c r="N964" t="s">
        <v>3360</v>
      </c>
      <c r="O964">
        <v>0</v>
      </c>
      <c r="P964">
        <v>79</v>
      </c>
      <c r="Q964" t="s">
        <v>3360</v>
      </c>
      <c r="R964">
        <v>2</v>
      </c>
      <c r="S964">
        <v>71</v>
      </c>
      <c r="T964" t="s">
        <v>3360</v>
      </c>
      <c r="U964">
        <v>0.4</v>
      </c>
      <c r="V964">
        <v>49</v>
      </c>
      <c r="W964" t="s">
        <v>3360</v>
      </c>
      <c r="X964">
        <v>0</v>
      </c>
      <c r="Z964">
        <f>IFERROR(VLOOKUP(AA964,$A$2:$D$1636,4,FALSE),"")</f>
        <v>7.3</v>
      </c>
    </row>
    <row r="965" spans="1:26">
      <c r="A965">
        <v>981</v>
      </c>
      <c r="B965" s="62" t="s">
        <v>1948</v>
      </c>
      <c r="C965" s="61" t="str">
        <f>HYPERLINK("[映雪.xlsx]类型!B15",类型!$C$15)</f>
        <v>巫女</v>
      </c>
      <c r="D965">
        <v>12.8</v>
      </c>
      <c r="E965">
        <v>66</v>
      </c>
      <c r="F965" t="s">
        <v>48</v>
      </c>
      <c r="G965">
        <v>307.8</v>
      </c>
      <c r="H965">
        <v>14</v>
      </c>
      <c r="I965">
        <v>10.4</v>
      </c>
      <c r="J965">
        <v>-1</v>
      </c>
      <c r="K965" t="s">
        <v>1026</v>
      </c>
      <c r="L965">
        <v>0</v>
      </c>
      <c r="M965">
        <v>76</v>
      </c>
      <c r="N965" t="s">
        <v>3360</v>
      </c>
      <c r="O965">
        <v>0.4</v>
      </c>
      <c r="P965">
        <v>81</v>
      </c>
      <c r="Q965" t="s">
        <v>3360</v>
      </c>
      <c r="R965">
        <v>2</v>
      </c>
      <c r="S965">
        <v>45</v>
      </c>
      <c r="T965" t="s">
        <v>3360</v>
      </c>
      <c r="U965">
        <v>0</v>
      </c>
      <c r="V965">
        <v>41</v>
      </c>
      <c r="W965" t="s">
        <v>3360</v>
      </c>
      <c r="X965">
        <v>0</v>
      </c>
      <c r="Z965">
        <f>IFERROR(VLOOKUP(AA965,$A$2:$D$1636,4,FALSE),"")</f>
        <v>7.3</v>
      </c>
    </row>
    <row r="966" spans="1:26">
      <c r="A966">
        <v>982</v>
      </c>
      <c r="B966" s="62" t="s">
        <v>1949</v>
      </c>
      <c r="C966" s="61" t="str">
        <f>HYPERLINK("[映雪.xlsx]类型!B15",类型!$C$15)</f>
        <v>巫女</v>
      </c>
      <c r="D966">
        <v>11.4</v>
      </c>
      <c r="E966">
        <v>66</v>
      </c>
      <c r="F966" t="s">
        <v>48</v>
      </c>
      <c r="G966">
        <v>307.8</v>
      </c>
      <c r="H966">
        <v>14</v>
      </c>
      <c r="I966">
        <v>10.4</v>
      </c>
      <c r="J966">
        <v>-1</v>
      </c>
      <c r="K966" t="s">
        <v>1091</v>
      </c>
      <c r="L966">
        <v>0</v>
      </c>
      <c r="M966">
        <v>71</v>
      </c>
      <c r="N966" t="s">
        <v>3360</v>
      </c>
      <c r="O966">
        <v>0.4</v>
      </c>
      <c r="P966">
        <v>70</v>
      </c>
      <c r="Q966" t="s">
        <v>3360</v>
      </c>
      <c r="R966">
        <v>0.3</v>
      </c>
      <c r="S966">
        <v>67</v>
      </c>
      <c r="T966" t="s">
        <v>3360</v>
      </c>
      <c r="U966">
        <v>0.3</v>
      </c>
      <c r="V966">
        <v>62</v>
      </c>
      <c r="W966" t="s">
        <v>3360</v>
      </c>
      <c r="X966">
        <v>0</v>
      </c>
      <c r="Z966">
        <f>IFERROR(VLOOKUP(AA966,$A$2:$D$1636,4,FALSE),"")</f>
        <v>7.3</v>
      </c>
    </row>
    <row r="967" spans="1:26">
      <c r="A967">
        <v>983</v>
      </c>
      <c r="B967" s="62" t="s">
        <v>1950</v>
      </c>
      <c r="C967" s="61" t="str">
        <f>HYPERLINK("[映雪.xlsx]类型!B23",类型!$C$23)</f>
        <v>管家</v>
      </c>
      <c r="D967">
        <v>6.7</v>
      </c>
      <c r="E967">
        <v>66</v>
      </c>
      <c r="F967" t="s">
        <v>48</v>
      </c>
      <c r="G967">
        <v>307.8</v>
      </c>
      <c r="H967">
        <v>22</v>
      </c>
      <c r="I967">
        <v>6.4</v>
      </c>
      <c r="J967">
        <v>-1</v>
      </c>
      <c r="K967" t="s">
        <v>1035</v>
      </c>
      <c r="L967">
        <v>0</v>
      </c>
      <c r="M967">
        <v>62</v>
      </c>
      <c r="N967" t="s">
        <v>3360</v>
      </c>
      <c r="O967">
        <v>0</v>
      </c>
      <c r="P967">
        <v>67</v>
      </c>
      <c r="Q967" t="s">
        <v>3360</v>
      </c>
      <c r="R967">
        <v>0.3</v>
      </c>
      <c r="S967">
        <v>60</v>
      </c>
      <c r="T967" t="s">
        <v>3360</v>
      </c>
      <c r="U967">
        <v>0</v>
      </c>
      <c r="V967">
        <v>50</v>
      </c>
      <c r="W967" t="s">
        <v>3360</v>
      </c>
      <c r="X967">
        <v>0</v>
      </c>
      <c r="Z967">
        <f>IFERROR(VLOOKUP(AA967,$A$2:$D$1636,4,FALSE),"")</f>
        <v>7.3</v>
      </c>
    </row>
    <row r="968" spans="1:26">
      <c r="A968">
        <v>984</v>
      </c>
      <c r="B968" t="s">
        <v>1951</v>
      </c>
      <c r="C968" s="61" t="str">
        <f>HYPERLINK("[映雪.xlsx]类型!B26",类型!$C$26)</f>
        <v>剑豪</v>
      </c>
      <c r="D968">
        <v>4.3</v>
      </c>
      <c r="E968">
        <v>66</v>
      </c>
      <c r="F968" t="s">
        <v>48</v>
      </c>
      <c r="G968">
        <v>307.8</v>
      </c>
      <c r="H968">
        <v>25</v>
      </c>
      <c r="I968">
        <v>3.9</v>
      </c>
      <c r="J968">
        <v>-1</v>
      </c>
      <c r="K968" t="s">
        <v>1046</v>
      </c>
      <c r="L968">
        <v>0</v>
      </c>
      <c r="M968">
        <v>73</v>
      </c>
      <c r="N968" t="s">
        <v>3360</v>
      </c>
      <c r="O968">
        <v>0.4</v>
      </c>
      <c r="P968">
        <v>52</v>
      </c>
      <c r="Q968" t="s">
        <v>3360</v>
      </c>
      <c r="R968">
        <v>0</v>
      </c>
      <c r="S968">
        <v>64</v>
      </c>
      <c r="T968" t="s">
        <v>3360</v>
      </c>
      <c r="U968">
        <v>0</v>
      </c>
      <c r="V968">
        <v>59</v>
      </c>
      <c r="W968" t="s">
        <v>3360</v>
      </c>
      <c r="X968">
        <v>0</v>
      </c>
      <c r="Z968">
        <f>IFERROR(VLOOKUP(AA968,$A$2:$D$1636,4,FALSE),"")</f>
        <v>7.3</v>
      </c>
    </row>
    <row r="969" spans="1:26">
      <c r="A969">
        <v>985</v>
      </c>
      <c r="B969" s="62" t="s">
        <v>1952</v>
      </c>
      <c r="C969" s="61" t="str">
        <f>HYPERLINK("[映雪.xlsx]类型!B15",类型!$C$15)</f>
        <v>巫女</v>
      </c>
      <c r="D969">
        <v>12.4</v>
      </c>
      <c r="E969">
        <v>66</v>
      </c>
      <c r="F969" t="s">
        <v>48</v>
      </c>
      <c r="G969">
        <v>307.8</v>
      </c>
      <c r="H969">
        <v>14</v>
      </c>
      <c r="I969">
        <v>10.4</v>
      </c>
      <c r="J969">
        <v>-1</v>
      </c>
      <c r="K969" t="s">
        <v>1049</v>
      </c>
      <c r="L969">
        <v>0</v>
      </c>
      <c r="M969">
        <v>58</v>
      </c>
      <c r="N969" t="s">
        <v>3360</v>
      </c>
      <c r="O969">
        <v>0</v>
      </c>
      <c r="P969">
        <v>44</v>
      </c>
      <c r="Q969" t="s">
        <v>3360</v>
      </c>
      <c r="R969">
        <v>0</v>
      </c>
      <c r="S969">
        <v>80</v>
      </c>
      <c r="T969" t="s">
        <v>3360</v>
      </c>
      <c r="U969">
        <v>2</v>
      </c>
      <c r="V969">
        <v>70</v>
      </c>
      <c r="W969" t="s">
        <v>3360</v>
      </c>
      <c r="X969">
        <v>0</v>
      </c>
      <c r="Z969">
        <f>IFERROR(VLOOKUP(AA969,$A$2:$D$1636,4,FALSE),"")</f>
        <v>7.3</v>
      </c>
    </row>
    <row r="970" spans="1:26">
      <c r="A970">
        <v>986</v>
      </c>
      <c r="B970" s="62" t="s">
        <v>1953</v>
      </c>
      <c r="C970" s="61" t="str">
        <f>HYPERLINK("[映雪.xlsx]类型!B27",类型!$C$27)</f>
        <v>骑士</v>
      </c>
      <c r="D970">
        <v>7.3</v>
      </c>
      <c r="E970">
        <v>66</v>
      </c>
      <c r="F970" t="s">
        <v>48</v>
      </c>
      <c r="G970">
        <v>307.8</v>
      </c>
      <c r="H970">
        <v>26</v>
      </c>
      <c r="I970">
        <v>6.5</v>
      </c>
      <c r="J970">
        <v>-1</v>
      </c>
      <c r="K970" t="s">
        <v>1070</v>
      </c>
      <c r="L970">
        <v>0</v>
      </c>
      <c r="M970">
        <v>78</v>
      </c>
      <c r="N970" t="s">
        <v>3360</v>
      </c>
      <c r="O970">
        <v>0.4</v>
      </c>
      <c r="P970">
        <v>73</v>
      </c>
      <c r="Q970" t="s">
        <v>3360</v>
      </c>
      <c r="R970">
        <v>0.4</v>
      </c>
      <c r="S970">
        <v>55</v>
      </c>
      <c r="T970" t="s">
        <v>3360</v>
      </c>
      <c r="U970">
        <v>0</v>
      </c>
      <c r="V970">
        <v>41</v>
      </c>
      <c r="W970" t="s">
        <v>3360</v>
      </c>
      <c r="X970">
        <v>0</v>
      </c>
      <c r="Z970">
        <f>IFERROR(VLOOKUP(AA970,$A$2:$D$1636,4,FALSE),"")</f>
        <v>7.3</v>
      </c>
    </row>
    <row r="971" spans="1:26">
      <c r="A971">
        <v>987</v>
      </c>
      <c r="B971" t="s">
        <v>1954</v>
      </c>
      <c r="C971" s="61" t="str">
        <f>HYPERLINK("[映雪.xlsx]类型!B37",类型!$C$37)</f>
        <v>歌姬</v>
      </c>
      <c r="D971">
        <v>6.6</v>
      </c>
      <c r="E971">
        <v>66</v>
      </c>
      <c r="F971" t="s">
        <v>48</v>
      </c>
      <c r="G971">
        <v>307.8</v>
      </c>
      <c r="H971">
        <v>36</v>
      </c>
      <c r="I971">
        <v>6.2</v>
      </c>
      <c r="J971">
        <v>-1</v>
      </c>
      <c r="K971" t="s">
        <v>1053</v>
      </c>
      <c r="L971">
        <v>0</v>
      </c>
      <c r="M971">
        <v>52</v>
      </c>
      <c r="N971" t="s">
        <v>3360</v>
      </c>
      <c r="O971">
        <v>0</v>
      </c>
      <c r="P971">
        <v>75</v>
      </c>
      <c r="Q971" t="s">
        <v>3360</v>
      </c>
      <c r="R971">
        <v>0.4</v>
      </c>
      <c r="S971">
        <v>42</v>
      </c>
      <c r="T971" t="s">
        <v>3360</v>
      </c>
      <c r="U971">
        <v>0</v>
      </c>
      <c r="V971">
        <v>53</v>
      </c>
      <c r="W971" t="s">
        <v>3360</v>
      </c>
      <c r="X971">
        <v>0</v>
      </c>
      <c r="Z971">
        <f>IFERROR(VLOOKUP(AA971,$A$2:$D$1636,4,FALSE),"")</f>
        <v>7.3</v>
      </c>
    </row>
    <row r="972" spans="1:26">
      <c r="A972">
        <v>988</v>
      </c>
      <c r="B972" t="s">
        <v>1955</v>
      </c>
      <c r="C972" s="61" t="str">
        <f>HYPERLINK("[映雪.xlsx]类型!B39",类型!$C$39)</f>
        <v>狙撃手</v>
      </c>
      <c r="D972">
        <v>6.1</v>
      </c>
      <c r="E972">
        <v>66</v>
      </c>
      <c r="F972" t="s">
        <v>48</v>
      </c>
      <c r="G972">
        <v>307.8</v>
      </c>
      <c r="H972">
        <v>38</v>
      </c>
      <c r="I972">
        <v>5.7</v>
      </c>
      <c r="J972">
        <v>-1</v>
      </c>
      <c r="K972" t="s">
        <v>1051</v>
      </c>
      <c r="L972">
        <v>0</v>
      </c>
      <c r="M972">
        <v>57</v>
      </c>
      <c r="N972" t="s">
        <v>3360</v>
      </c>
      <c r="O972">
        <v>0</v>
      </c>
      <c r="P972">
        <v>77</v>
      </c>
      <c r="Q972" t="s">
        <v>3360</v>
      </c>
      <c r="R972">
        <v>0.4</v>
      </c>
      <c r="S972">
        <v>59</v>
      </c>
      <c r="T972" t="s">
        <v>3360</v>
      </c>
      <c r="U972">
        <v>0</v>
      </c>
      <c r="V972">
        <v>55</v>
      </c>
      <c r="W972" t="s">
        <v>3360</v>
      </c>
      <c r="X972">
        <v>0</v>
      </c>
      <c r="Z972">
        <f>IFERROR(VLOOKUP(AA972,$A$2:$D$1636,4,FALSE),"")</f>
        <v>7.3</v>
      </c>
    </row>
    <row r="973" spans="1:26">
      <c r="A973">
        <v>989</v>
      </c>
      <c r="B973" t="s">
        <v>836</v>
      </c>
      <c r="C973" s="61" t="str">
        <f>HYPERLINK("[映雪.xlsx]类型!B18",类型!$C$18)</f>
        <v>科学家</v>
      </c>
      <c r="D973">
        <v>9.4</v>
      </c>
      <c r="E973">
        <v>66</v>
      </c>
      <c r="F973" t="s">
        <v>48</v>
      </c>
      <c r="G973">
        <v>307.8</v>
      </c>
      <c r="H973">
        <v>17</v>
      </c>
      <c r="I973">
        <v>5.4</v>
      </c>
      <c r="J973">
        <v>-1</v>
      </c>
      <c r="K973" t="s">
        <v>1019</v>
      </c>
      <c r="L973">
        <v>0</v>
      </c>
      <c r="M973">
        <v>79</v>
      </c>
      <c r="N973" t="s">
        <v>3360</v>
      </c>
      <c r="O973">
        <v>2</v>
      </c>
      <c r="P973">
        <v>41</v>
      </c>
      <c r="Q973" t="s">
        <v>3360</v>
      </c>
      <c r="R973">
        <v>0</v>
      </c>
      <c r="S973">
        <v>81</v>
      </c>
      <c r="T973" t="s">
        <v>3360</v>
      </c>
      <c r="U973">
        <v>2</v>
      </c>
      <c r="V973">
        <v>59</v>
      </c>
      <c r="W973" t="s">
        <v>3360</v>
      </c>
      <c r="X973">
        <v>0</v>
      </c>
      <c r="Z973">
        <f>IFERROR(VLOOKUP(AA973,$A$2:$D$1636,4,FALSE),"")</f>
        <v>7.3</v>
      </c>
    </row>
    <row r="974" spans="1:26">
      <c r="A974">
        <v>990</v>
      </c>
      <c r="B974" t="s">
        <v>1956</v>
      </c>
      <c r="C974" s="61" t="str">
        <f>HYPERLINK("[映雪.xlsx]类型!B33",类型!$C$33)</f>
        <v>魔女</v>
      </c>
      <c r="D974">
        <v>8.4</v>
      </c>
      <c r="E974">
        <v>10</v>
      </c>
      <c r="F974" t="s">
        <v>50</v>
      </c>
      <c r="G974">
        <v>221.1</v>
      </c>
      <c r="H974">
        <v>32</v>
      </c>
      <c r="I974">
        <v>6</v>
      </c>
      <c r="J974">
        <v>-1</v>
      </c>
      <c r="K974" t="s">
        <v>1537</v>
      </c>
      <c r="L974">
        <v>0</v>
      </c>
      <c r="M974">
        <v>30</v>
      </c>
      <c r="N974" t="s">
        <v>3360</v>
      </c>
      <c r="O974">
        <v>0</v>
      </c>
      <c r="P974">
        <v>80</v>
      </c>
      <c r="Q974" t="s">
        <v>3360</v>
      </c>
      <c r="R974">
        <v>2</v>
      </c>
      <c r="S974">
        <v>77</v>
      </c>
      <c r="T974" t="s">
        <v>3360</v>
      </c>
      <c r="U974">
        <v>0.4</v>
      </c>
      <c r="V974">
        <v>23</v>
      </c>
      <c r="W974" t="s">
        <v>3360</v>
      </c>
      <c r="X974">
        <v>0</v>
      </c>
      <c r="Z974">
        <f>IFERROR(VLOOKUP(AA974,$A$2:$D$1636,4,FALSE),"")</f>
        <v>7.3</v>
      </c>
    </row>
    <row r="975" spans="1:26">
      <c r="A975">
        <v>991</v>
      </c>
      <c r="B975" t="s">
        <v>1957</v>
      </c>
      <c r="C975" s="61" t="str">
        <f>HYPERLINK("[映雪.xlsx]类型!B18",类型!$C$18)</f>
        <v>科学家</v>
      </c>
      <c r="D975">
        <v>7.9</v>
      </c>
      <c r="E975">
        <v>10</v>
      </c>
      <c r="F975" t="s">
        <v>50</v>
      </c>
      <c r="G975">
        <v>221.1</v>
      </c>
      <c r="H975">
        <v>17</v>
      </c>
      <c r="I975">
        <v>5.4</v>
      </c>
      <c r="J975">
        <v>-1</v>
      </c>
      <c r="K975" t="s">
        <v>1026</v>
      </c>
      <c r="L975">
        <v>0</v>
      </c>
      <c r="M975">
        <v>73</v>
      </c>
      <c r="N975" t="s">
        <v>3360</v>
      </c>
      <c r="O975">
        <v>0.4</v>
      </c>
      <c r="P975">
        <v>42</v>
      </c>
      <c r="Q975" t="s">
        <v>3360</v>
      </c>
      <c r="R975">
        <v>0</v>
      </c>
      <c r="S975">
        <v>84</v>
      </c>
      <c r="T975" t="s">
        <v>3360</v>
      </c>
      <c r="U975">
        <v>2.1</v>
      </c>
      <c r="V975">
        <v>52</v>
      </c>
      <c r="W975" t="s">
        <v>3360</v>
      </c>
      <c r="X975">
        <v>0</v>
      </c>
      <c r="Z975">
        <f>IFERROR(VLOOKUP(AA975,$A$2:$D$1636,4,FALSE),"")</f>
        <v>7.3</v>
      </c>
    </row>
    <row r="976" spans="1:26">
      <c r="A976">
        <v>992</v>
      </c>
      <c r="B976" t="s">
        <v>1958</v>
      </c>
      <c r="C976" s="61" t="str">
        <f>HYPERLINK("[映雪.xlsx]类型!B12",类型!$C$12)</f>
        <v>吸血鬼</v>
      </c>
      <c r="D976">
        <v>5.2</v>
      </c>
      <c r="E976">
        <v>10</v>
      </c>
      <c r="F976" t="s">
        <v>50</v>
      </c>
      <c r="G976">
        <v>221.1</v>
      </c>
      <c r="H976">
        <v>11</v>
      </c>
      <c r="I976">
        <v>5.2</v>
      </c>
      <c r="J976">
        <v>-1</v>
      </c>
      <c r="K976" t="s">
        <v>1049</v>
      </c>
      <c r="L976">
        <v>0</v>
      </c>
      <c r="M976">
        <v>59</v>
      </c>
      <c r="N976" t="s">
        <v>3360</v>
      </c>
      <c r="O976">
        <v>0</v>
      </c>
      <c r="P976">
        <v>38</v>
      </c>
      <c r="Q976" t="s">
        <v>3360</v>
      </c>
      <c r="R976">
        <v>0</v>
      </c>
      <c r="S976">
        <v>63</v>
      </c>
      <c r="T976" t="s">
        <v>3360</v>
      </c>
      <c r="U976">
        <v>0</v>
      </c>
      <c r="V976">
        <v>85</v>
      </c>
      <c r="W976" t="s">
        <v>3360</v>
      </c>
      <c r="X976">
        <v>0</v>
      </c>
      <c r="Z976">
        <f>IFERROR(VLOOKUP(AA976,$A$2:$D$1636,4,FALSE),"")</f>
        <v>7.3</v>
      </c>
    </row>
    <row r="977" spans="1:26">
      <c r="A977">
        <v>993</v>
      </c>
      <c r="B977" t="s">
        <v>1959</v>
      </c>
      <c r="C977" s="61" t="str">
        <f>HYPERLINK("[映雪.xlsx]类型!B30",类型!$C$30)</f>
        <v>黑幕</v>
      </c>
      <c r="D977">
        <v>7.8</v>
      </c>
      <c r="E977">
        <v>10</v>
      </c>
      <c r="F977" t="s">
        <v>50</v>
      </c>
      <c r="G977">
        <v>221.1</v>
      </c>
      <c r="H977">
        <v>29</v>
      </c>
      <c r="I977">
        <v>5.7</v>
      </c>
      <c r="J977">
        <v>-1</v>
      </c>
      <c r="K977" t="s">
        <v>1083</v>
      </c>
      <c r="L977">
        <v>0</v>
      </c>
      <c r="M977">
        <v>21</v>
      </c>
      <c r="N977" t="s">
        <v>3360</v>
      </c>
      <c r="O977">
        <v>0</v>
      </c>
      <c r="P977">
        <v>83</v>
      </c>
      <c r="Q977" t="s">
        <v>3360</v>
      </c>
      <c r="R977">
        <v>2.1</v>
      </c>
      <c r="S977">
        <v>51</v>
      </c>
      <c r="T977" t="s">
        <v>3360</v>
      </c>
      <c r="U977">
        <v>0</v>
      </c>
      <c r="V977">
        <v>23</v>
      </c>
      <c r="W977" t="s">
        <v>3360</v>
      </c>
      <c r="X977">
        <v>0</v>
      </c>
      <c r="Z977">
        <f>IFERROR(VLOOKUP(AA977,$A$2:$D$1636,4,FALSE),"")</f>
        <v>7.3</v>
      </c>
    </row>
    <row r="978" spans="1:26">
      <c r="A978">
        <v>994</v>
      </c>
      <c r="B978" t="s">
        <v>1960</v>
      </c>
      <c r="C978" s="61" t="str">
        <f>HYPERLINK("[映雪.xlsx]类型!B2",类型!$C$2)</f>
        <v>统御强化</v>
      </c>
      <c r="D978">
        <v>6.9</v>
      </c>
      <c r="E978">
        <v>10</v>
      </c>
      <c r="F978" t="s">
        <v>50</v>
      </c>
      <c r="G978">
        <v>221.1</v>
      </c>
      <c r="H978">
        <v>1</v>
      </c>
      <c r="I978">
        <v>4.5</v>
      </c>
      <c r="J978">
        <v>-1</v>
      </c>
      <c r="K978" t="s">
        <v>1046</v>
      </c>
      <c r="L978">
        <v>0</v>
      </c>
      <c r="M978">
        <v>79</v>
      </c>
      <c r="N978" t="s">
        <v>3360</v>
      </c>
      <c r="O978">
        <v>2</v>
      </c>
      <c r="P978">
        <v>57</v>
      </c>
      <c r="Q978" t="s">
        <v>3360</v>
      </c>
      <c r="R978">
        <v>0</v>
      </c>
      <c r="S978">
        <v>76</v>
      </c>
      <c r="T978" t="s">
        <v>3360</v>
      </c>
      <c r="U978">
        <v>0.4</v>
      </c>
      <c r="V978">
        <v>44</v>
      </c>
      <c r="W978" t="s">
        <v>3360</v>
      </c>
      <c r="X978">
        <v>0</v>
      </c>
      <c r="Z978">
        <f>IFERROR(VLOOKUP(AA978,$A$2:$D$1636,4,FALSE),"")</f>
        <v>7.3</v>
      </c>
    </row>
    <row r="979" spans="1:26">
      <c r="A979">
        <v>995</v>
      </c>
      <c r="B979" t="s">
        <v>1961</v>
      </c>
      <c r="C979" s="61" t="str">
        <f>HYPERLINK("[映雪.xlsx]类型!B28",类型!$C$28)</f>
        <v>战法师</v>
      </c>
      <c r="D979">
        <v>4.5</v>
      </c>
      <c r="E979">
        <v>10</v>
      </c>
      <c r="F979" t="s">
        <v>50</v>
      </c>
      <c r="G979">
        <v>221.1</v>
      </c>
      <c r="H979">
        <v>27</v>
      </c>
      <c r="I979">
        <v>4.1</v>
      </c>
      <c r="J979">
        <v>-1</v>
      </c>
      <c r="K979" t="s">
        <v>1072</v>
      </c>
      <c r="L979">
        <v>0</v>
      </c>
      <c r="M979">
        <v>62</v>
      </c>
      <c r="N979" t="s">
        <v>3360</v>
      </c>
      <c r="O979">
        <v>0</v>
      </c>
      <c r="P979">
        <v>73</v>
      </c>
      <c r="Q979" t="s">
        <v>3360</v>
      </c>
      <c r="R979">
        <v>0.4</v>
      </c>
      <c r="S979">
        <v>54</v>
      </c>
      <c r="T979" t="s">
        <v>3360</v>
      </c>
      <c r="U979">
        <v>0</v>
      </c>
      <c r="V979">
        <v>58</v>
      </c>
      <c r="W979" t="s">
        <v>3360</v>
      </c>
      <c r="X979">
        <v>0</v>
      </c>
      <c r="Z979">
        <f>IFERROR(VLOOKUP(AA979,$A$2:$D$1636,4,FALSE),"")</f>
        <v>7.3</v>
      </c>
    </row>
    <row r="980" spans="1:26">
      <c r="A980">
        <v>996</v>
      </c>
      <c r="B980" t="s">
        <v>1962</v>
      </c>
      <c r="C980" s="61" t="str">
        <f>HYPERLINK("[映雪.xlsx]类型!B11",类型!$C$11)</f>
        <v>人偶</v>
      </c>
      <c r="D980">
        <v>4</v>
      </c>
      <c r="E980">
        <v>10</v>
      </c>
      <c r="F980" t="s">
        <v>50</v>
      </c>
      <c r="G980">
        <v>221.1</v>
      </c>
      <c r="H980">
        <v>10</v>
      </c>
      <c r="I980">
        <v>4</v>
      </c>
      <c r="J980">
        <v>-1</v>
      </c>
      <c r="K980" t="s">
        <v>1074</v>
      </c>
      <c r="L980">
        <v>0</v>
      </c>
      <c r="M980">
        <v>36</v>
      </c>
      <c r="N980" t="s">
        <v>3360</v>
      </c>
      <c r="O980">
        <v>0</v>
      </c>
      <c r="P980">
        <v>56</v>
      </c>
      <c r="Q980" t="s">
        <v>3360</v>
      </c>
      <c r="R980">
        <v>0</v>
      </c>
      <c r="S980">
        <v>35</v>
      </c>
      <c r="T980" t="s">
        <v>3360</v>
      </c>
      <c r="U980">
        <v>0</v>
      </c>
      <c r="V980">
        <v>75</v>
      </c>
      <c r="W980" t="s">
        <v>3360</v>
      </c>
      <c r="X980">
        <v>0</v>
      </c>
      <c r="Z980">
        <f>IFERROR(VLOOKUP(AA980,$A$2:$D$1636,4,FALSE),"")</f>
        <v>7.3</v>
      </c>
    </row>
    <row r="981" spans="1:26">
      <c r="A981">
        <v>997</v>
      </c>
      <c r="B981" t="s">
        <v>1963</v>
      </c>
      <c r="C981" s="61" t="str">
        <f>HYPERLINK("[映雪.xlsx]类型!B27",类型!$C$27)</f>
        <v>骑士</v>
      </c>
      <c r="D981">
        <v>6.8</v>
      </c>
      <c r="E981">
        <v>10</v>
      </c>
      <c r="F981" t="s">
        <v>50</v>
      </c>
      <c r="G981">
        <v>221.1</v>
      </c>
      <c r="H981">
        <v>26</v>
      </c>
      <c r="I981">
        <v>6.5</v>
      </c>
      <c r="J981">
        <v>-1</v>
      </c>
      <c r="K981" t="s">
        <v>1067</v>
      </c>
      <c r="L981">
        <v>0</v>
      </c>
      <c r="M981">
        <v>43</v>
      </c>
      <c r="N981" t="s">
        <v>3360</v>
      </c>
      <c r="O981">
        <v>0</v>
      </c>
      <c r="P981">
        <v>69</v>
      </c>
      <c r="Q981" t="s">
        <v>3360</v>
      </c>
      <c r="R981">
        <v>0.3</v>
      </c>
      <c r="S981">
        <v>51</v>
      </c>
      <c r="T981" t="s">
        <v>3360</v>
      </c>
      <c r="U981">
        <v>0</v>
      </c>
      <c r="V981">
        <v>64</v>
      </c>
      <c r="W981" t="s">
        <v>3360</v>
      </c>
      <c r="X981">
        <v>0</v>
      </c>
      <c r="Z981">
        <f>IFERROR(VLOOKUP(AA981,$A$2:$D$1636,4,FALSE),"")</f>
        <v>7.3</v>
      </c>
    </row>
    <row r="982" spans="1:26">
      <c r="A982">
        <v>998</v>
      </c>
      <c r="B982" t="s">
        <v>1964</v>
      </c>
      <c r="C982" s="61" t="str">
        <f>HYPERLINK("[映雪.xlsx]类型!B6",类型!$C$6)</f>
        <v>统御全能</v>
      </c>
      <c r="D982">
        <v>6</v>
      </c>
      <c r="E982">
        <v>10</v>
      </c>
      <c r="F982" t="s">
        <v>50</v>
      </c>
      <c r="G982">
        <v>221.1</v>
      </c>
      <c r="H982">
        <v>5</v>
      </c>
      <c r="I982">
        <v>5.3</v>
      </c>
      <c r="J982">
        <v>-1</v>
      </c>
      <c r="K982" t="s">
        <v>1019</v>
      </c>
      <c r="L982">
        <v>0</v>
      </c>
      <c r="M982">
        <v>72</v>
      </c>
      <c r="N982" t="s">
        <v>3360</v>
      </c>
      <c r="O982">
        <v>0.4</v>
      </c>
      <c r="P982">
        <v>43</v>
      </c>
      <c r="Q982" t="s">
        <v>3360</v>
      </c>
      <c r="R982">
        <v>0</v>
      </c>
      <c r="S982">
        <v>65</v>
      </c>
      <c r="T982" t="s">
        <v>3360</v>
      </c>
      <c r="U982">
        <v>0.3</v>
      </c>
      <c r="V982">
        <v>62</v>
      </c>
      <c r="W982" t="s">
        <v>3360</v>
      </c>
      <c r="X982">
        <v>0</v>
      </c>
      <c r="Z982">
        <f>IFERROR(VLOOKUP(AA982,$A$2:$D$1636,4,FALSE),"")</f>
        <v>7.3</v>
      </c>
    </row>
    <row r="983" spans="1:26">
      <c r="A983">
        <v>999</v>
      </c>
      <c r="B983" t="s">
        <v>1965</v>
      </c>
      <c r="C983" s="61" t="str">
        <f>HYPERLINK("[映雪.xlsx]类型!B33",类型!$C$33)</f>
        <v>魔女</v>
      </c>
      <c r="D983">
        <v>6.7</v>
      </c>
      <c r="E983">
        <v>10</v>
      </c>
      <c r="F983" t="s">
        <v>50</v>
      </c>
      <c r="G983">
        <v>221.1</v>
      </c>
      <c r="H983">
        <v>32</v>
      </c>
      <c r="I983">
        <v>6</v>
      </c>
      <c r="J983">
        <v>-1</v>
      </c>
      <c r="K983" t="s">
        <v>1069</v>
      </c>
      <c r="L983">
        <v>0</v>
      </c>
      <c r="M983">
        <v>20</v>
      </c>
      <c r="N983" t="s">
        <v>3360</v>
      </c>
      <c r="O983">
        <v>0</v>
      </c>
      <c r="P983">
        <v>70</v>
      </c>
      <c r="Q983" t="s">
        <v>3360</v>
      </c>
      <c r="R983">
        <v>0.3</v>
      </c>
      <c r="S983">
        <v>71</v>
      </c>
      <c r="T983" t="s">
        <v>3360</v>
      </c>
      <c r="U983">
        <v>0.4</v>
      </c>
      <c r="V983">
        <v>42</v>
      </c>
      <c r="W983" t="s">
        <v>3360</v>
      </c>
      <c r="X983">
        <v>0</v>
      </c>
      <c r="Z983">
        <f>IFERROR(VLOOKUP(AA983,$A$2:$D$1636,4,FALSE),"")</f>
        <v>7.3</v>
      </c>
    </row>
    <row r="984" spans="1:26">
      <c r="A984">
        <v>1000</v>
      </c>
      <c r="B984" t="s">
        <v>1966</v>
      </c>
      <c r="C984" s="61" t="str">
        <f>HYPERLINK("[映雪.xlsx]类型!B1",类型!$C$1)</f>
        <v>均衡</v>
      </c>
      <c r="D984">
        <v>5</v>
      </c>
      <c r="E984">
        <v>10</v>
      </c>
      <c r="F984" t="s">
        <v>50</v>
      </c>
      <c r="G984">
        <v>221.1</v>
      </c>
      <c r="H984">
        <v>0</v>
      </c>
      <c r="I984">
        <v>4.6</v>
      </c>
      <c r="J984">
        <v>-1</v>
      </c>
      <c r="K984" t="s">
        <v>1044</v>
      </c>
      <c r="L984">
        <v>0</v>
      </c>
      <c r="M984">
        <v>46</v>
      </c>
      <c r="N984" t="s">
        <v>3360</v>
      </c>
      <c r="O984">
        <v>0</v>
      </c>
      <c r="P984">
        <v>76</v>
      </c>
      <c r="Q984" t="s">
        <v>3360</v>
      </c>
      <c r="R984">
        <v>0.4</v>
      </c>
      <c r="S984">
        <v>56</v>
      </c>
      <c r="T984" t="s">
        <v>3360</v>
      </c>
      <c r="U984">
        <v>0</v>
      </c>
      <c r="V984">
        <v>33</v>
      </c>
      <c r="W984" t="s">
        <v>3360</v>
      </c>
      <c r="X984">
        <v>0</v>
      </c>
      <c r="Z984">
        <f>IFERROR(VLOOKUP(AA984,$A$2:$D$1636,4,FALSE),"")</f>
        <v>7.3</v>
      </c>
    </row>
    <row r="985" spans="1:26">
      <c r="A985">
        <v>1001</v>
      </c>
      <c r="B985" t="s">
        <v>454</v>
      </c>
      <c r="C985" s="61" t="str">
        <f>HYPERLINK("[映雪.xlsx]类型!B6",类型!$C$6)</f>
        <v>统御全能</v>
      </c>
      <c r="D985">
        <v>6</v>
      </c>
      <c r="E985">
        <v>10</v>
      </c>
      <c r="F985" t="s">
        <v>50</v>
      </c>
      <c r="G985">
        <v>221.1</v>
      </c>
      <c r="H985">
        <v>5</v>
      </c>
      <c r="I985">
        <v>5.3</v>
      </c>
      <c r="J985">
        <v>-1</v>
      </c>
      <c r="K985" t="s">
        <v>1019</v>
      </c>
      <c r="L985">
        <v>0</v>
      </c>
      <c r="M985">
        <v>75</v>
      </c>
      <c r="N985" t="s">
        <v>3360</v>
      </c>
      <c r="O985">
        <v>0.4</v>
      </c>
      <c r="P985">
        <v>66</v>
      </c>
      <c r="Q985" t="s">
        <v>3360</v>
      </c>
      <c r="R985">
        <v>0.3</v>
      </c>
      <c r="S985">
        <v>62</v>
      </c>
      <c r="T985" t="s">
        <v>3360</v>
      </c>
      <c r="U985">
        <v>0</v>
      </c>
      <c r="V985">
        <v>63</v>
      </c>
      <c r="W985" t="s">
        <v>3360</v>
      </c>
      <c r="X985">
        <v>0</v>
      </c>
      <c r="Z985">
        <f>IFERROR(VLOOKUP(AA985,$A$2:$D$1636,4,FALSE),"")</f>
        <v>7.3</v>
      </c>
    </row>
    <row r="986" spans="1:26">
      <c r="A986">
        <v>1002</v>
      </c>
      <c r="B986" t="s">
        <v>1967</v>
      </c>
      <c r="C986" s="61" t="str">
        <f>HYPERLINK("[映雪.xlsx]类型!B26",类型!$C$26)</f>
        <v>剑豪</v>
      </c>
      <c r="D986">
        <v>6.2</v>
      </c>
      <c r="E986">
        <v>10</v>
      </c>
      <c r="F986" t="s">
        <v>50</v>
      </c>
      <c r="G986">
        <v>221.1</v>
      </c>
      <c r="H986">
        <v>25</v>
      </c>
      <c r="I986">
        <v>3.9</v>
      </c>
      <c r="J986">
        <v>-1</v>
      </c>
      <c r="K986" t="s">
        <v>1042</v>
      </c>
      <c r="L986">
        <v>0</v>
      </c>
      <c r="M986">
        <v>42</v>
      </c>
      <c r="N986" t="s">
        <v>3360</v>
      </c>
      <c r="O986">
        <v>0</v>
      </c>
      <c r="P986">
        <v>80</v>
      </c>
      <c r="Q986" t="s">
        <v>3360</v>
      </c>
      <c r="R986">
        <v>2</v>
      </c>
      <c r="S986">
        <v>68</v>
      </c>
      <c r="T986" t="s">
        <v>3360</v>
      </c>
      <c r="U986">
        <v>0.3</v>
      </c>
      <c r="V986">
        <v>63</v>
      </c>
      <c r="W986" t="s">
        <v>3360</v>
      </c>
      <c r="X986">
        <v>0</v>
      </c>
      <c r="Z986">
        <f>IFERROR(VLOOKUP(AA986,$A$2:$D$1636,4,FALSE),"")</f>
        <v>7.3</v>
      </c>
    </row>
    <row r="987" spans="1:26">
      <c r="A987">
        <v>1003</v>
      </c>
      <c r="B987" t="s">
        <v>1968</v>
      </c>
      <c r="C987" s="61" t="str">
        <f>HYPERLINK("[映雪.xlsx]类型!B21",类型!$C$21)</f>
        <v>游魂</v>
      </c>
      <c r="D987">
        <v>6.9</v>
      </c>
      <c r="E987">
        <v>10</v>
      </c>
      <c r="F987" t="s">
        <v>50</v>
      </c>
      <c r="G987">
        <v>221.1</v>
      </c>
      <c r="H987">
        <v>20</v>
      </c>
      <c r="I987">
        <v>6.5</v>
      </c>
      <c r="J987">
        <v>-1</v>
      </c>
      <c r="K987" t="s">
        <v>1067</v>
      </c>
      <c r="L987">
        <v>0</v>
      </c>
      <c r="M987">
        <v>64</v>
      </c>
      <c r="N987" t="s">
        <v>3360</v>
      </c>
      <c r="O987">
        <v>0</v>
      </c>
      <c r="P987">
        <v>75</v>
      </c>
      <c r="Q987" t="s">
        <v>3360</v>
      </c>
      <c r="R987">
        <v>0.4</v>
      </c>
      <c r="S987">
        <v>57</v>
      </c>
      <c r="T987" t="s">
        <v>3360</v>
      </c>
      <c r="U987">
        <v>0</v>
      </c>
      <c r="V987">
        <v>61</v>
      </c>
      <c r="W987" t="s">
        <v>3360</v>
      </c>
      <c r="X987">
        <v>0</v>
      </c>
      <c r="Z987">
        <f>IFERROR(VLOOKUP(AA987,$A$2:$D$1636,4,FALSE),"")</f>
        <v>7.3</v>
      </c>
    </row>
    <row r="988" spans="1:26">
      <c r="A988">
        <v>1004</v>
      </c>
      <c r="B988" t="s">
        <v>1969</v>
      </c>
      <c r="C988" s="61" t="str">
        <f>HYPERLINK("[映雪.xlsx]类型!B7",类型!$C$7)</f>
        <v>武勇全能</v>
      </c>
      <c r="D988">
        <v>4.5</v>
      </c>
      <c r="E988">
        <v>10</v>
      </c>
      <c r="F988" t="s">
        <v>50</v>
      </c>
      <c r="G988">
        <v>221.1</v>
      </c>
      <c r="H988">
        <v>6</v>
      </c>
      <c r="I988">
        <v>4.1</v>
      </c>
      <c r="J988">
        <v>-1</v>
      </c>
      <c r="K988" t="s">
        <v>1051</v>
      </c>
      <c r="L988">
        <v>0</v>
      </c>
      <c r="M988">
        <v>58</v>
      </c>
      <c r="N988" t="s">
        <v>3360</v>
      </c>
      <c r="O988">
        <v>0</v>
      </c>
      <c r="P988">
        <v>71</v>
      </c>
      <c r="Q988" t="s">
        <v>3360</v>
      </c>
      <c r="R988">
        <v>0.4</v>
      </c>
      <c r="S988">
        <v>60</v>
      </c>
      <c r="T988" t="s">
        <v>3360</v>
      </c>
      <c r="U988">
        <v>0</v>
      </c>
      <c r="V988">
        <v>65</v>
      </c>
      <c r="W988" t="s">
        <v>3360</v>
      </c>
      <c r="X988">
        <v>0</v>
      </c>
      <c r="Z988">
        <f>IFERROR(VLOOKUP(AA988,$A$2:$D$1636,4,FALSE),"")</f>
        <v>7.3</v>
      </c>
    </row>
    <row r="989" spans="1:26">
      <c r="A989">
        <v>1005</v>
      </c>
      <c r="B989" t="s">
        <v>1970</v>
      </c>
      <c r="C989" s="61" t="str">
        <f>HYPERLINK("[映雪.xlsx]类型!B6",类型!$C$6)</f>
        <v>统御全能</v>
      </c>
      <c r="D989">
        <v>8.1</v>
      </c>
      <c r="E989">
        <v>10</v>
      </c>
      <c r="F989" t="s">
        <v>50</v>
      </c>
      <c r="G989">
        <v>221.1</v>
      </c>
      <c r="H989">
        <v>5</v>
      </c>
      <c r="I989">
        <v>5.3</v>
      </c>
      <c r="J989">
        <v>-1</v>
      </c>
      <c r="K989" t="s">
        <v>1046</v>
      </c>
      <c r="L989">
        <v>0</v>
      </c>
      <c r="M989">
        <v>74</v>
      </c>
      <c r="N989" t="s">
        <v>3360</v>
      </c>
      <c r="O989">
        <v>0.4</v>
      </c>
      <c r="P989">
        <v>84</v>
      </c>
      <c r="Q989" t="s">
        <v>3360</v>
      </c>
      <c r="R989">
        <v>2.1</v>
      </c>
      <c r="S989">
        <v>71</v>
      </c>
      <c r="T989" t="s">
        <v>3360</v>
      </c>
      <c r="U989">
        <v>0.4</v>
      </c>
      <c r="V989">
        <v>50</v>
      </c>
      <c r="W989" t="s">
        <v>3360</v>
      </c>
      <c r="X989">
        <v>0</v>
      </c>
      <c r="Z989">
        <f>IFERROR(VLOOKUP(AA989,$A$2:$D$1636,4,FALSE),"")</f>
        <v>7.3</v>
      </c>
    </row>
    <row r="990" spans="1:26">
      <c r="A990">
        <v>1006</v>
      </c>
      <c r="B990" t="s">
        <v>1971</v>
      </c>
      <c r="C990" s="61" t="str">
        <f>HYPERLINK("[映雪.xlsx]类型!B3",类型!$C$3)</f>
        <v>武勇强化</v>
      </c>
      <c r="D990">
        <v>3.8</v>
      </c>
      <c r="E990">
        <v>10</v>
      </c>
      <c r="F990" t="s">
        <v>50</v>
      </c>
      <c r="G990">
        <v>221.1</v>
      </c>
      <c r="H990">
        <v>2</v>
      </c>
      <c r="I990">
        <v>3.5</v>
      </c>
      <c r="J990">
        <v>-1</v>
      </c>
      <c r="K990" t="s">
        <v>1036</v>
      </c>
      <c r="L990">
        <v>0</v>
      </c>
      <c r="M990">
        <v>55</v>
      </c>
      <c r="N990" t="s">
        <v>3360</v>
      </c>
      <c r="O990">
        <v>0</v>
      </c>
      <c r="P990">
        <v>67</v>
      </c>
      <c r="Q990" t="s">
        <v>3360</v>
      </c>
      <c r="R990">
        <v>0.3</v>
      </c>
      <c r="S990">
        <v>42</v>
      </c>
      <c r="T990" t="s">
        <v>3360</v>
      </c>
      <c r="U990">
        <v>0</v>
      </c>
      <c r="V990">
        <v>55</v>
      </c>
      <c r="W990" t="s">
        <v>3360</v>
      </c>
      <c r="X990">
        <v>0</v>
      </c>
      <c r="Z990">
        <f>IFERROR(VLOOKUP(AA990,$A$2:$D$1636,4,FALSE),"")</f>
        <v>7.3</v>
      </c>
    </row>
    <row r="991" spans="1:26">
      <c r="A991">
        <v>1007</v>
      </c>
      <c r="B991" t="s">
        <v>1972</v>
      </c>
      <c r="C991" s="61" t="str">
        <f>HYPERLINK("[映雪.xlsx]类型!B35",类型!$C$35)</f>
        <v>刺客</v>
      </c>
      <c r="D991">
        <v>6.1</v>
      </c>
      <c r="E991">
        <v>10</v>
      </c>
      <c r="F991" t="s">
        <v>50</v>
      </c>
      <c r="G991">
        <v>221.1</v>
      </c>
      <c r="H991">
        <v>34</v>
      </c>
      <c r="I991">
        <v>6.1</v>
      </c>
      <c r="J991">
        <v>-1</v>
      </c>
      <c r="K991" t="s">
        <v>1069</v>
      </c>
      <c r="L991">
        <v>0</v>
      </c>
      <c r="M991">
        <v>56</v>
      </c>
      <c r="N991" t="s">
        <v>3360</v>
      </c>
      <c r="O991">
        <v>0</v>
      </c>
      <c r="P991">
        <v>64</v>
      </c>
      <c r="Q991" t="s">
        <v>3360</v>
      </c>
      <c r="R991">
        <v>0</v>
      </c>
      <c r="S991">
        <v>62</v>
      </c>
      <c r="T991" t="s">
        <v>3360</v>
      </c>
      <c r="U991">
        <v>0</v>
      </c>
      <c r="V991">
        <v>63</v>
      </c>
      <c r="W991" t="s">
        <v>3360</v>
      </c>
      <c r="X991">
        <v>0</v>
      </c>
      <c r="Z991">
        <f>IFERROR(VLOOKUP(AA991,$A$2:$D$1636,4,FALSE),"")</f>
        <v>7.3</v>
      </c>
    </row>
    <row r="992" spans="1:26">
      <c r="A992">
        <v>1008</v>
      </c>
      <c r="B992" t="s">
        <v>1973</v>
      </c>
      <c r="C992" s="61" t="str">
        <f>HYPERLINK("[映雪.xlsx]类型!B28",类型!$C$28)</f>
        <v>战法师</v>
      </c>
      <c r="D992">
        <v>4.4</v>
      </c>
      <c r="E992">
        <v>10</v>
      </c>
      <c r="F992" t="s">
        <v>50</v>
      </c>
      <c r="G992">
        <v>221.1</v>
      </c>
      <c r="H992">
        <v>27</v>
      </c>
      <c r="I992">
        <v>4.1</v>
      </c>
      <c r="J992">
        <v>-1</v>
      </c>
      <c r="K992" t="s">
        <v>1072</v>
      </c>
      <c r="L992">
        <v>0</v>
      </c>
      <c r="M992">
        <v>51</v>
      </c>
      <c r="N992" t="s">
        <v>3360</v>
      </c>
      <c r="O992">
        <v>0</v>
      </c>
      <c r="P992">
        <v>70</v>
      </c>
      <c r="Q992" t="s">
        <v>3360</v>
      </c>
      <c r="R992">
        <v>0.3</v>
      </c>
      <c r="S992">
        <v>50</v>
      </c>
      <c r="T992" t="s">
        <v>3360</v>
      </c>
      <c r="U992">
        <v>0</v>
      </c>
      <c r="V992">
        <v>59</v>
      </c>
      <c r="W992" t="s">
        <v>3360</v>
      </c>
      <c r="X992">
        <v>0</v>
      </c>
      <c r="Z992">
        <f>IFERROR(VLOOKUP(AA992,$A$2:$D$1636,4,FALSE),"")</f>
        <v>7.3</v>
      </c>
    </row>
    <row r="993" spans="1:26">
      <c r="A993">
        <v>1009</v>
      </c>
      <c r="B993" t="s">
        <v>1974</v>
      </c>
      <c r="C993" s="61" t="str">
        <f>HYPERLINK("[映雪.xlsx]类型!B30",类型!$C$30)</f>
        <v>黑幕</v>
      </c>
      <c r="D993">
        <v>5.7</v>
      </c>
      <c r="E993">
        <v>10</v>
      </c>
      <c r="F993" t="s">
        <v>50</v>
      </c>
      <c r="G993">
        <v>221.1</v>
      </c>
      <c r="H993">
        <v>29</v>
      </c>
      <c r="I993">
        <v>5.7</v>
      </c>
      <c r="J993">
        <v>-1</v>
      </c>
      <c r="K993" t="s">
        <v>1035</v>
      </c>
      <c r="L993">
        <v>0</v>
      </c>
      <c r="M993">
        <v>43</v>
      </c>
      <c r="N993" t="s">
        <v>3360</v>
      </c>
      <c r="O993">
        <v>0</v>
      </c>
      <c r="P993">
        <v>63</v>
      </c>
      <c r="Q993" t="s">
        <v>3360</v>
      </c>
      <c r="R993">
        <v>0</v>
      </c>
      <c r="S993">
        <v>51</v>
      </c>
      <c r="T993" t="s">
        <v>3360</v>
      </c>
      <c r="U993">
        <v>0</v>
      </c>
      <c r="V993">
        <v>69</v>
      </c>
      <c r="W993" t="s">
        <v>3360</v>
      </c>
      <c r="X993">
        <v>0</v>
      </c>
      <c r="Z993">
        <f>IFERROR(VLOOKUP(AA993,$A$2:$D$1636,4,FALSE),"")</f>
        <v>7.3</v>
      </c>
    </row>
    <row r="994" spans="1:26">
      <c r="A994">
        <v>1010</v>
      </c>
      <c r="B994" t="s">
        <v>1975</v>
      </c>
      <c r="C994" s="61" t="str">
        <f>HYPERLINK("[映雪.xlsx]类型!B3",类型!$C$3)</f>
        <v>武勇强化</v>
      </c>
      <c r="D994">
        <v>6.2</v>
      </c>
      <c r="E994">
        <v>10</v>
      </c>
      <c r="F994" t="s">
        <v>50</v>
      </c>
      <c r="G994">
        <v>221.1</v>
      </c>
      <c r="H994">
        <v>2</v>
      </c>
      <c r="I994">
        <v>3.5</v>
      </c>
      <c r="J994">
        <v>-1</v>
      </c>
      <c r="K994" t="s">
        <v>1976</v>
      </c>
      <c r="L994">
        <v>0</v>
      </c>
      <c r="M994">
        <v>65</v>
      </c>
      <c r="N994" t="s">
        <v>3360</v>
      </c>
      <c r="O994">
        <v>0.3</v>
      </c>
      <c r="P994">
        <v>81</v>
      </c>
      <c r="Q994" t="s">
        <v>3360</v>
      </c>
      <c r="R994">
        <v>2</v>
      </c>
      <c r="S994">
        <v>70</v>
      </c>
      <c r="T994" t="s">
        <v>3360</v>
      </c>
      <c r="U994">
        <v>0.3</v>
      </c>
      <c r="V994">
        <v>63</v>
      </c>
      <c r="W994" t="s">
        <v>3360</v>
      </c>
      <c r="X994">
        <v>0</v>
      </c>
      <c r="Z994">
        <f>IFERROR(VLOOKUP(AA994,$A$2:$D$1636,4,FALSE),"")</f>
        <v>7.3</v>
      </c>
    </row>
    <row r="995" spans="1:26">
      <c r="A995">
        <v>1011</v>
      </c>
      <c r="B995" t="s">
        <v>1977</v>
      </c>
      <c r="C995" s="61" t="str">
        <f>HYPERLINK("[映雪.xlsx]类型!B33",类型!$C$33)</f>
        <v>魔女</v>
      </c>
      <c r="D995">
        <v>6.3</v>
      </c>
      <c r="E995">
        <v>10</v>
      </c>
      <c r="F995" t="s">
        <v>50</v>
      </c>
      <c r="G995">
        <v>221.1</v>
      </c>
      <c r="H995">
        <v>32</v>
      </c>
      <c r="I995">
        <v>6</v>
      </c>
      <c r="J995">
        <v>-1</v>
      </c>
      <c r="K995" t="s">
        <v>1033</v>
      </c>
      <c r="L995">
        <v>0</v>
      </c>
      <c r="M995">
        <v>61</v>
      </c>
      <c r="N995" t="s">
        <v>3360</v>
      </c>
      <c r="O995">
        <v>0</v>
      </c>
      <c r="P995">
        <v>56</v>
      </c>
      <c r="Q995" t="s">
        <v>3360</v>
      </c>
      <c r="R995">
        <v>0</v>
      </c>
      <c r="S995">
        <v>69</v>
      </c>
      <c r="T995" t="s">
        <v>3360</v>
      </c>
      <c r="U995">
        <v>0.3</v>
      </c>
      <c r="V995">
        <v>54</v>
      </c>
      <c r="W995" t="s">
        <v>3360</v>
      </c>
      <c r="X995">
        <v>0</v>
      </c>
      <c r="Z995">
        <f>IFERROR(VLOOKUP(AA995,$A$2:$D$1636,4,FALSE),"")</f>
        <v>7.3</v>
      </c>
    </row>
    <row r="996" spans="1:26">
      <c r="A996">
        <v>1012</v>
      </c>
      <c r="B996" t="s">
        <v>1978</v>
      </c>
      <c r="C996" s="61" t="str">
        <f>HYPERLINK("[映雪.xlsx]类型!B35",类型!$C$35)</f>
        <v>刺客</v>
      </c>
      <c r="D996">
        <v>6.5</v>
      </c>
      <c r="E996">
        <v>10</v>
      </c>
      <c r="F996" t="s">
        <v>50</v>
      </c>
      <c r="G996">
        <v>221.1</v>
      </c>
      <c r="H996">
        <v>34</v>
      </c>
      <c r="I996">
        <v>6.1</v>
      </c>
      <c r="J996">
        <v>-1</v>
      </c>
      <c r="K996" t="s">
        <v>1046</v>
      </c>
      <c r="L996">
        <v>0</v>
      </c>
      <c r="M996">
        <v>44</v>
      </c>
      <c r="N996" t="s">
        <v>3360</v>
      </c>
      <c r="O996">
        <v>0</v>
      </c>
      <c r="P996">
        <v>73</v>
      </c>
      <c r="Q996" t="s">
        <v>3360</v>
      </c>
      <c r="R996">
        <v>0.4</v>
      </c>
      <c r="S996">
        <v>60</v>
      </c>
      <c r="T996" t="s">
        <v>3360</v>
      </c>
      <c r="U996">
        <v>0</v>
      </c>
      <c r="V996">
        <v>55</v>
      </c>
      <c r="W996" t="s">
        <v>3360</v>
      </c>
      <c r="X996">
        <v>0</v>
      </c>
      <c r="Z996">
        <f>IFERROR(VLOOKUP(AA996,$A$2:$D$1636,4,FALSE),"")</f>
        <v>7.3</v>
      </c>
    </row>
    <row r="997" spans="1:26">
      <c r="A997">
        <v>1013</v>
      </c>
      <c r="B997" t="s">
        <v>1979</v>
      </c>
      <c r="C997" s="61" t="str">
        <f>HYPERLINK("[映雪.xlsx]类型!B8",类型!$C$8)</f>
        <v>智慧全能</v>
      </c>
      <c r="D997">
        <v>4.4</v>
      </c>
      <c r="E997">
        <v>10</v>
      </c>
      <c r="F997" t="s">
        <v>50</v>
      </c>
      <c r="G997">
        <v>221.1</v>
      </c>
      <c r="H997">
        <v>7</v>
      </c>
      <c r="I997">
        <v>4.4</v>
      </c>
      <c r="J997">
        <v>-1</v>
      </c>
      <c r="K997" t="s">
        <v>1031</v>
      </c>
      <c r="L997">
        <v>0</v>
      </c>
      <c r="M997">
        <v>52</v>
      </c>
      <c r="N997" t="s">
        <v>3360</v>
      </c>
      <c r="O997">
        <v>0</v>
      </c>
      <c r="P997">
        <v>63</v>
      </c>
      <c r="Q997" t="s">
        <v>3360</v>
      </c>
      <c r="R997">
        <v>0</v>
      </c>
      <c r="S997">
        <v>59</v>
      </c>
      <c r="T997" t="s">
        <v>3360</v>
      </c>
      <c r="U997">
        <v>0</v>
      </c>
      <c r="V997">
        <v>66</v>
      </c>
      <c r="W997" t="s">
        <v>3360</v>
      </c>
      <c r="X997">
        <v>0</v>
      </c>
      <c r="Z997">
        <f>IFERROR(VLOOKUP(AA997,$A$2:$D$1636,4,FALSE),"")</f>
        <v>7.3</v>
      </c>
    </row>
    <row r="998" spans="1:26">
      <c r="A998">
        <v>1014</v>
      </c>
      <c r="B998" t="s">
        <v>1980</v>
      </c>
      <c r="C998" s="61" t="str">
        <f>HYPERLINK("[映雪.xlsx]类型!B8",类型!$C$8)</f>
        <v>智慧全能</v>
      </c>
      <c r="D998">
        <v>4.4</v>
      </c>
      <c r="E998">
        <v>10</v>
      </c>
      <c r="F998" t="s">
        <v>50</v>
      </c>
      <c r="G998">
        <v>221.1</v>
      </c>
      <c r="H998">
        <v>7</v>
      </c>
      <c r="I998">
        <v>4.4</v>
      </c>
      <c r="J998">
        <v>-1</v>
      </c>
      <c r="K998" t="s">
        <v>1051</v>
      </c>
      <c r="L998">
        <v>0</v>
      </c>
      <c r="M998">
        <v>58</v>
      </c>
      <c r="N998" t="s">
        <v>3360</v>
      </c>
      <c r="O998">
        <v>0</v>
      </c>
      <c r="P998">
        <v>55</v>
      </c>
      <c r="Q998" t="s">
        <v>3360</v>
      </c>
      <c r="R998">
        <v>0</v>
      </c>
      <c r="S998">
        <v>52</v>
      </c>
      <c r="T998" t="s">
        <v>3360</v>
      </c>
      <c r="U998">
        <v>0</v>
      </c>
      <c r="V998">
        <v>53</v>
      </c>
      <c r="W998" t="s">
        <v>3360</v>
      </c>
      <c r="X998">
        <v>0</v>
      </c>
      <c r="Z998">
        <f>IFERROR(VLOOKUP(AA998,$A$2:$D$1636,4,FALSE),"")</f>
        <v>7.3</v>
      </c>
    </row>
    <row r="999" spans="1:26">
      <c r="A999">
        <v>1015</v>
      </c>
      <c r="B999" t="s">
        <v>1981</v>
      </c>
      <c r="C999" s="61" t="str">
        <f>HYPERLINK("[映雪.xlsx]类型!B14",类型!$C$14)</f>
        <v>永生</v>
      </c>
      <c r="D999">
        <v>5.7</v>
      </c>
      <c r="E999">
        <v>10</v>
      </c>
      <c r="F999" t="s">
        <v>50</v>
      </c>
      <c r="G999">
        <v>221.1</v>
      </c>
      <c r="H999">
        <v>13</v>
      </c>
      <c r="I999">
        <v>5.4</v>
      </c>
      <c r="J999">
        <v>-1</v>
      </c>
      <c r="K999" t="s">
        <v>1047</v>
      </c>
      <c r="L999">
        <v>0</v>
      </c>
      <c r="M999">
        <v>39</v>
      </c>
      <c r="N999" t="s">
        <v>3360</v>
      </c>
      <c r="O999">
        <v>0</v>
      </c>
      <c r="P999">
        <v>34</v>
      </c>
      <c r="Q999" t="s">
        <v>3360</v>
      </c>
      <c r="R999">
        <v>0</v>
      </c>
      <c r="S999">
        <v>68</v>
      </c>
      <c r="T999" t="s">
        <v>3360</v>
      </c>
      <c r="U999">
        <v>0.3</v>
      </c>
      <c r="V999">
        <v>43</v>
      </c>
      <c r="W999" t="s">
        <v>3360</v>
      </c>
      <c r="X999">
        <v>0</v>
      </c>
      <c r="Z999">
        <f>IFERROR(VLOOKUP(AA999,$A$2:$D$1636,4,FALSE),"")</f>
        <v>7.3</v>
      </c>
    </row>
    <row r="1000" spans="1:26">
      <c r="A1000">
        <v>1016</v>
      </c>
      <c r="B1000" t="s">
        <v>1982</v>
      </c>
      <c r="C1000" s="61" t="str">
        <f>HYPERLINK("[映雪.xlsx]类型!B19",类型!$C$19)</f>
        <v>妖精</v>
      </c>
      <c r="D1000">
        <v>5.1</v>
      </c>
      <c r="E1000">
        <v>10</v>
      </c>
      <c r="F1000" t="s">
        <v>50</v>
      </c>
      <c r="G1000">
        <v>221.1</v>
      </c>
      <c r="H1000">
        <v>18</v>
      </c>
      <c r="I1000">
        <v>4.8</v>
      </c>
      <c r="J1000">
        <v>-1</v>
      </c>
      <c r="K1000" t="s">
        <v>1067</v>
      </c>
      <c r="L1000">
        <v>0</v>
      </c>
      <c r="M1000">
        <v>41</v>
      </c>
      <c r="N1000" t="s">
        <v>3360</v>
      </c>
      <c r="O1000">
        <v>0</v>
      </c>
      <c r="P1000">
        <v>67</v>
      </c>
      <c r="Q1000" t="s">
        <v>3360</v>
      </c>
      <c r="R1000">
        <v>0.3</v>
      </c>
      <c r="S1000">
        <v>43</v>
      </c>
      <c r="T1000" t="s">
        <v>3360</v>
      </c>
      <c r="U1000">
        <v>0</v>
      </c>
      <c r="V1000">
        <v>50</v>
      </c>
      <c r="W1000" t="s">
        <v>3360</v>
      </c>
      <c r="X1000">
        <v>0</v>
      </c>
      <c r="Z1000">
        <f>IFERROR(VLOOKUP(AA1000,$A$2:$D$1636,4,FALSE),"")</f>
        <v>7.3</v>
      </c>
    </row>
    <row r="1001" spans="1:26">
      <c r="A1001">
        <v>1017</v>
      </c>
      <c r="B1001" t="s">
        <v>864</v>
      </c>
      <c r="C1001" s="61" t="str">
        <f>HYPERLINK("[映雪.xlsx]类型!B24",类型!$C$24)</f>
        <v>艺术家</v>
      </c>
      <c r="D1001">
        <v>3.8</v>
      </c>
      <c r="E1001">
        <v>10</v>
      </c>
      <c r="F1001" t="s">
        <v>50</v>
      </c>
      <c r="G1001">
        <v>221.1</v>
      </c>
      <c r="H1001">
        <v>23</v>
      </c>
      <c r="I1001">
        <v>3.8</v>
      </c>
      <c r="J1001">
        <v>-1</v>
      </c>
      <c r="K1001" t="s">
        <v>1072</v>
      </c>
      <c r="L1001">
        <v>0</v>
      </c>
      <c r="M1001">
        <v>62</v>
      </c>
      <c r="N1001" t="s">
        <v>3360</v>
      </c>
      <c r="O1001">
        <v>0</v>
      </c>
      <c r="P1001">
        <v>60</v>
      </c>
      <c r="Q1001" t="s">
        <v>3360</v>
      </c>
      <c r="R1001">
        <v>0</v>
      </c>
      <c r="S1001">
        <v>46</v>
      </c>
      <c r="T1001" t="s">
        <v>3360</v>
      </c>
      <c r="U1001">
        <v>0</v>
      </c>
      <c r="V1001">
        <v>47</v>
      </c>
      <c r="W1001" t="s">
        <v>3360</v>
      </c>
      <c r="X1001">
        <v>0</v>
      </c>
      <c r="Z1001">
        <f>IFERROR(VLOOKUP(AA1001,$A$2:$D$1636,4,FALSE),"")</f>
        <v>7.3</v>
      </c>
    </row>
    <row r="1002" spans="1:26">
      <c r="A1002">
        <v>1018</v>
      </c>
      <c r="B1002" t="s">
        <v>1983</v>
      </c>
      <c r="C1002" s="61" t="str">
        <f>HYPERLINK("[映雪.xlsx]类型!B36",类型!$C$36)</f>
        <v>文学家</v>
      </c>
      <c r="D1002">
        <v>9.5</v>
      </c>
      <c r="E1002">
        <v>10</v>
      </c>
      <c r="F1002" t="s">
        <v>50</v>
      </c>
      <c r="G1002">
        <v>221.1</v>
      </c>
      <c r="H1002">
        <v>35</v>
      </c>
      <c r="I1002">
        <v>9.5</v>
      </c>
      <c r="J1002">
        <v>-1</v>
      </c>
      <c r="K1002" t="s">
        <v>1036</v>
      </c>
      <c r="L1002">
        <v>0</v>
      </c>
      <c r="M1002">
        <v>60</v>
      </c>
      <c r="N1002" t="s">
        <v>3360</v>
      </c>
      <c r="O1002">
        <v>0</v>
      </c>
      <c r="P1002">
        <v>57</v>
      </c>
      <c r="Q1002" t="s">
        <v>3360</v>
      </c>
      <c r="R1002">
        <v>0</v>
      </c>
      <c r="S1002">
        <v>63</v>
      </c>
      <c r="T1002" t="s">
        <v>3360</v>
      </c>
      <c r="U1002">
        <v>0</v>
      </c>
      <c r="V1002">
        <v>54</v>
      </c>
      <c r="W1002" t="s">
        <v>3360</v>
      </c>
      <c r="X1002">
        <v>0</v>
      </c>
      <c r="Z1002">
        <f>IFERROR(VLOOKUP(AA1002,$A$2:$D$1636,4,FALSE),"")</f>
        <v>7.3</v>
      </c>
    </row>
    <row r="1003" spans="1:26">
      <c r="A1003">
        <v>1019</v>
      </c>
      <c r="B1003" t="s">
        <v>1984</v>
      </c>
      <c r="C1003" s="61" t="str">
        <f>HYPERLINK("[映雪.xlsx]类型!B11",类型!$C$11)</f>
        <v>人偶</v>
      </c>
      <c r="D1003">
        <v>4.3</v>
      </c>
      <c r="E1003">
        <v>10</v>
      </c>
      <c r="F1003" t="s">
        <v>50</v>
      </c>
      <c r="G1003">
        <v>221.1</v>
      </c>
      <c r="H1003">
        <v>10</v>
      </c>
      <c r="I1003">
        <v>4</v>
      </c>
      <c r="J1003">
        <v>-1</v>
      </c>
      <c r="K1003" t="s">
        <v>1069</v>
      </c>
      <c r="L1003">
        <v>0</v>
      </c>
      <c r="M1003">
        <v>36</v>
      </c>
      <c r="N1003" t="s">
        <v>3360</v>
      </c>
      <c r="O1003">
        <v>0</v>
      </c>
      <c r="P1003">
        <v>66</v>
      </c>
      <c r="Q1003" t="s">
        <v>3360</v>
      </c>
      <c r="R1003">
        <v>0.3</v>
      </c>
      <c r="S1003">
        <v>54</v>
      </c>
      <c r="T1003" t="s">
        <v>3360</v>
      </c>
      <c r="U1003">
        <v>0</v>
      </c>
      <c r="V1003">
        <v>50</v>
      </c>
      <c r="W1003" t="s">
        <v>3360</v>
      </c>
      <c r="X1003">
        <v>0</v>
      </c>
      <c r="Z1003">
        <f>IFERROR(VLOOKUP(AA1003,$A$2:$D$1636,4,FALSE),"")</f>
        <v>7.3</v>
      </c>
    </row>
    <row r="1004" spans="1:26">
      <c r="A1004">
        <v>1020</v>
      </c>
      <c r="B1004" t="s">
        <v>1985</v>
      </c>
      <c r="C1004" s="61" t="str">
        <f>HYPERLINK("[映雪.xlsx]类型!B12",类型!$C$12)</f>
        <v>吸血鬼</v>
      </c>
      <c r="D1004">
        <v>5.6</v>
      </c>
      <c r="E1004">
        <v>10</v>
      </c>
      <c r="F1004" t="s">
        <v>50</v>
      </c>
      <c r="G1004">
        <v>221.1</v>
      </c>
      <c r="H1004">
        <v>11</v>
      </c>
      <c r="I1004">
        <v>5.2</v>
      </c>
      <c r="J1004">
        <v>-1</v>
      </c>
      <c r="K1004" t="s">
        <v>1082</v>
      </c>
      <c r="L1004">
        <v>0</v>
      </c>
      <c r="M1004">
        <v>56</v>
      </c>
      <c r="N1004" t="s">
        <v>3360</v>
      </c>
      <c r="O1004">
        <v>0</v>
      </c>
      <c r="P1004">
        <v>77</v>
      </c>
      <c r="Q1004" t="s">
        <v>3360</v>
      </c>
      <c r="R1004">
        <v>0.4</v>
      </c>
      <c r="S1004">
        <v>64</v>
      </c>
      <c r="T1004" t="s">
        <v>3360</v>
      </c>
      <c r="U1004">
        <v>0</v>
      </c>
      <c r="V1004">
        <v>51</v>
      </c>
      <c r="W1004" t="s">
        <v>3360</v>
      </c>
      <c r="X1004">
        <v>0</v>
      </c>
      <c r="Z1004">
        <f>IFERROR(VLOOKUP(AA1004,$A$2:$D$1636,4,FALSE),"")</f>
        <v>7.3</v>
      </c>
    </row>
    <row r="1005" spans="1:26">
      <c r="A1005">
        <v>1021</v>
      </c>
      <c r="B1005" t="s">
        <v>1986</v>
      </c>
      <c r="C1005" s="61" t="str">
        <f>HYPERLINK("[映雪.xlsx]类型!B21",类型!$C$21)</f>
        <v>游魂</v>
      </c>
      <c r="D1005">
        <v>6.8</v>
      </c>
      <c r="E1005">
        <v>10</v>
      </c>
      <c r="F1005" t="s">
        <v>50</v>
      </c>
      <c r="G1005">
        <v>221.1</v>
      </c>
      <c r="H1005">
        <v>20</v>
      </c>
      <c r="I1005">
        <v>6.5</v>
      </c>
      <c r="J1005">
        <v>-1</v>
      </c>
      <c r="K1005" t="s">
        <v>1083</v>
      </c>
      <c r="L1005">
        <v>0</v>
      </c>
      <c r="M1005">
        <v>37</v>
      </c>
      <c r="N1005" t="s">
        <v>3360</v>
      </c>
      <c r="O1005">
        <v>0</v>
      </c>
      <c r="P1005">
        <v>70</v>
      </c>
      <c r="Q1005" t="s">
        <v>3360</v>
      </c>
      <c r="R1005">
        <v>0.3</v>
      </c>
      <c r="S1005">
        <v>51</v>
      </c>
      <c r="T1005" t="s">
        <v>3360</v>
      </c>
      <c r="U1005">
        <v>0</v>
      </c>
      <c r="V1005">
        <v>47</v>
      </c>
      <c r="W1005" t="s">
        <v>3360</v>
      </c>
      <c r="X1005">
        <v>0</v>
      </c>
      <c r="Z1005">
        <f>IFERROR(VLOOKUP(AA1005,$A$2:$D$1636,4,FALSE),"")</f>
        <v>7.3</v>
      </c>
    </row>
    <row r="1006" spans="1:26">
      <c r="A1006">
        <v>1022</v>
      </c>
      <c r="B1006" t="s">
        <v>1987</v>
      </c>
      <c r="C1006" s="61" t="str">
        <f>HYPERLINK("[映雪.xlsx]类型!B22",类型!$C$22)</f>
        <v>傲娇</v>
      </c>
      <c r="D1006">
        <v>4.3</v>
      </c>
      <c r="E1006">
        <v>74</v>
      </c>
      <c r="F1006" t="s">
        <v>112</v>
      </c>
      <c r="G1006">
        <v>150.8</v>
      </c>
      <c r="H1006">
        <v>21</v>
      </c>
      <c r="I1006">
        <v>4</v>
      </c>
      <c r="J1006">
        <v>-1</v>
      </c>
      <c r="K1006" t="s">
        <v>1026</v>
      </c>
      <c r="L1006">
        <v>0</v>
      </c>
      <c r="M1006">
        <v>55</v>
      </c>
      <c r="N1006" t="s">
        <v>3360</v>
      </c>
      <c r="O1006">
        <v>0</v>
      </c>
      <c r="P1006">
        <v>66</v>
      </c>
      <c r="Q1006" t="s">
        <v>3360</v>
      </c>
      <c r="R1006">
        <v>0.3</v>
      </c>
      <c r="S1006">
        <v>59</v>
      </c>
      <c r="T1006" t="s">
        <v>3360</v>
      </c>
      <c r="U1006">
        <v>0</v>
      </c>
      <c r="V1006">
        <v>84</v>
      </c>
      <c r="W1006" t="s">
        <v>3360</v>
      </c>
      <c r="X1006">
        <v>0</v>
      </c>
      <c r="Z1006">
        <f>IFERROR(VLOOKUP(AA1006,$A$2:$D$1636,4,FALSE),"")</f>
        <v>7.3</v>
      </c>
    </row>
    <row r="1007" spans="1:26">
      <c r="A1007">
        <v>1023</v>
      </c>
      <c r="B1007" t="s">
        <v>1988</v>
      </c>
      <c r="C1007" s="61" t="str">
        <f>HYPERLINK("[映雪.xlsx]类型!B9",类型!$C$9)</f>
        <v>家政全能</v>
      </c>
      <c r="D1007">
        <v>3.9</v>
      </c>
      <c r="E1007">
        <v>74</v>
      </c>
      <c r="F1007" t="s">
        <v>112</v>
      </c>
      <c r="G1007">
        <v>150.8</v>
      </c>
      <c r="H1007">
        <v>8</v>
      </c>
      <c r="I1007">
        <v>3.5</v>
      </c>
      <c r="J1007">
        <v>-1</v>
      </c>
      <c r="K1007" t="s">
        <v>1681</v>
      </c>
      <c r="L1007">
        <v>0</v>
      </c>
      <c r="M1007">
        <v>41</v>
      </c>
      <c r="N1007" t="s">
        <v>3360</v>
      </c>
      <c r="O1007">
        <v>0</v>
      </c>
      <c r="P1007">
        <v>64</v>
      </c>
      <c r="Q1007" t="s">
        <v>3360</v>
      </c>
      <c r="R1007">
        <v>0</v>
      </c>
      <c r="S1007">
        <v>74</v>
      </c>
      <c r="T1007" t="s">
        <v>3360</v>
      </c>
      <c r="U1007">
        <v>0.4</v>
      </c>
      <c r="V1007">
        <v>87</v>
      </c>
      <c r="W1007" t="s">
        <v>3360</v>
      </c>
      <c r="X1007">
        <v>0</v>
      </c>
      <c r="Z1007">
        <f>IFERROR(VLOOKUP(AA1007,$A$2:$D$1636,4,FALSE),"")</f>
        <v>7.3</v>
      </c>
    </row>
    <row r="1008" spans="1:26">
      <c r="A1008">
        <v>1024</v>
      </c>
      <c r="B1008" t="s">
        <v>1989</v>
      </c>
      <c r="C1008" s="61" t="str">
        <f>HYPERLINK("[映雪.xlsx]类型!B34",类型!$C$34)</f>
        <v>宅女</v>
      </c>
      <c r="D1008">
        <v>7.6</v>
      </c>
      <c r="E1008">
        <v>74</v>
      </c>
      <c r="F1008" t="s">
        <v>112</v>
      </c>
      <c r="G1008">
        <v>150.8</v>
      </c>
      <c r="H1008">
        <v>33</v>
      </c>
      <c r="I1008">
        <v>7.3</v>
      </c>
      <c r="J1008">
        <v>-1</v>
      </c>
      <c r="K1008" t="s">
        <v>1011</v>
      </c>
      <c r="L1008">
        <v>0</v>
      </c>
      <c r="M1008">
        <v>60</v>
      </c>
      <c r="N1008" t="s">
        <v>3360</v>
      </c>
      <c r="O1008">
        <v>0</v>
      </c>
      <c r="P1008">
        <v>41</v>
      </c>
      <c r="Q1008" t="s">
        <v>3360</v>
      </c>
      <c r="R1008">
        <v>0</v>
      </c>
      <c r="S1008">
        <v>68</v>
      </c>
      <c r="T1008" t="s">
        <v>3360</v>
      </c>
      <c r="U1008">
        <v>0.3</v>
      </c>
      <c r="V1008">
        <v>78</v>
      </c>
      <c r="W1008" t="s">
        <v>3360</v>
      </c>
      <c r="X1008">
        <v>0</v>
      </c>
      <c r="Z1008">
        <f>IFERROR(VLOOKUP(AA1008,$A$2:$D$1636,4,FALSE),"")</f>
        <v>7.3</v>
      </c>
    </row>
    <row r="1009" spans="1:26">
      <c r="A1009">
        <v>1025</v>
      </c>
      <c r="B1009" t="s">
        <v>387</v>
      </c>
      <c r="C1009" s="61" t="str">
        <f>HYPERLINK("[映雪.xlsx]类型!B7",类型!$C$7)</f>
        <v>武勇全能</v>
      </c>
      <c r="D1009">
        <v>4.4</v>
      </c>
      <c r="E1009">
        <v>74</v>
      </c>
      <c r="F1009" t="s">
        <v>112</v>
      </c>
      <c r="G1009">
        <v>150.8</v>
      </c>
      <c r="H1009">
        <v>6</v>
      </c>
      <c r="I1009">
        <v>4.1</v>
      </c>
      <c r="J1009">
        <v>-1</v>
      </c>
      <c r="K1009" t="s">
        <v>1036</v>
      </c>
      <c r="L1009">
        <v>0</v>
      </c>
      <c r="M1009">
        <v>65</v>
      </c>
      <c r="N1009" t="s">
        <v>3360</v>
      </c>
      <c r="O1009">
        <v>0.3</v>
      </c>
      <c r="P1009">
        <v>50</v>
      </c>
      <c r="Q1009" t="s">
        <v>3360</v>
      </c>
      <c r="R1009">
        <v>0</v>
      </c>
      <c r="S1009">
        <v>53</v>
      </c>
      <c r="T1009" t="s">
        <v>3360</v>
      </c>
      <c r="U1009">
        <v>0</v>
      </c>
      <c r="V1009">
        <v>71</v>
      </c>
      <c r="W1009" t="s">
        <v>3360</v>
      </c>
      <c r="X1009">
        <v>0</v>
      </c>
      <c r="Z1009">
        <f>IFERROR(VLOOKUP(AA1009,$A$2:$D$1636,4,FALSE),"")</f>
        <v>7.3</v>
      </c>
    </row>
    <row r="1010" spans="1:26">
      <c r="A1010">
        <v>1026</v>
      </c>
      <c r="B1010" t="s">
        <v>1990</v>
      </c>
      <c r="C1010" s="61" t="str">
        <f>HYPERLINK("[映雪.xlsx]类型!B2",类型!$C$2)</f>
        <v>统御强化</v>
      </c>
      <c r="D1010">
        <v>5.2</v>
      </c>
      <c r="E1010">
        <v>74</v>
      </c>
      <c r="F1010" t="s">
        <v>112</v>
      </c>
      <c r="G1010">
        <v>150.8</v>
      </c>
      <c r="H1010">
        <v>1</v>
      </c>
      <c r="I1010">
        <v>4.5</v>
      </c>
      <c r="J1010">
        <v>-1</v>
      </c>
      <c r="K1010" t="s">
        <v>1053</v>
      </c>
      <c r="L1010">
        <v>0</v>
      </c>
      <c r="M1010">
        <v>65</v>
      </c>
      <c r="N1010" t="s">
        <v>3360</v>
      </c>
      <c r="O1010">
        <v>0.3</v>
      </c>
      <c r="P1010">
        <v>49</v>
      </c>
      <c r="Q1010" t="s">
        <v>3360</v>
      </c>
      <c r="R1010">
        <v>0</v>
      </c>
      <c r="S1010">
        <v>72</v>
      </c>
      <c r="T1010" t="s">
        <v>3360</v>
      </c>
      <c r="U1010">
        <v>0.4</v>
      </c>
      <c r="V1010">
        <v>26</v>
      </c>
      <c r="W1010" t="s">
        <v>3360</v>
      </c>
      <c r="X1010">
        <v>0</v>
      </c>
      <c r="Z1010">
        <f>IFERROR(VLOOKUP(AA1010,$A$2:$D$1636,4,FALSE),"")</f>
        <v>7.3</v>
      </c>
    </row>
    <row r="1011" spans="1:26">
      <c r="A1011">
        <v>1027</v>
      </c>
      <c r="B1011" t="s">
        <v>1991</v>
      </c>
      <c r="C1011" s="61" t="str">
        <f>HYPERLINK("[映雪.xlsx]类型!B5",类型!$C$5)</f>
        <v>家政强化</v>
      </c>
      <c r="D1011">
        <v>3.4</v>
      </c>
      <c r="E1011">
        <v>74</v>
      </c>
      <c r="F1011" t="s">
        <v>112</v>
      </c>
      <c r="G1011">
        <v>150.8</v>
      </c>
      <c r="H1011">
        <v>4</v>
      </c>
      <c r="I1011">
        <v>3.4</v>
      </c>
      <c r="J1011">
        <v>-1</v>
      </c>
      <c r="K1011" t="s">
        <v>1029</v>
      </c>
      <c r="L1011">
        <v>0</v>
      </c>
      <c r="M1011">
        <v>56</v>
      </c>
      <c r="N1011" t="s">
        <v>3360</v>
      </c>
      <c r="O1011">
        <v>0</v>
      </c>
      <c r="P1011">
        <v>36</v>
      </c>
      <c r="Q1011" t="s">
        <v>3360</v>
      </c>
      <c r="R1011">
        <v>0</v>
      </c>
      <c r="S1011">
        <v>64</v>
      </c>
      <c r="T1011" t="s">
        <v>3360</v>
      </c>
      <c r="U1011">
        <v>0</v>
      </c>
      <c r="V1011">
        <v>84</v>
      </c>
      <c r="W1011" t="s">
        <v>3360</v>
      </c>
      <c r="X1011">
        <v>0</v>
      </c>
      <c r="Z1011">
        <f>IFERROR(VLOOKUP(AA1011,$A$2:$D$1636,4,FALSE),"")</f>
        <v>7.3</v>
      </c>
    </row>
    <row r="1012" spans="1:26">
      <c r="A1012">
        <v>1028</v>
      </c>
      <c r="B1012" t="s">
        <v>1992</v>
      </c>
      <c r="C1012" s="61" t="str">
        <f>HYPERLINK("[映雪.xlsx]类型!B1",类型!$C$1)</f>
        <v>均衡</v>
      </c>
      <c r="D1012">
        <v>4.6</v>
      </c>
      <c r="E1012">
        <v>74</v>
      </c>
      <c r="F1012" t="s">
        <v>112</v>
      </c>
      <c r="G1012">
        <v>150.8</v>
      </c>
      <c r="H1012">
        <v>0</v>
      </c>
      <c r="I1012">
        <v>4.6</v>
      </c>
      <c r="J1012">
        <v>-1</v>
      </c>
      <c r="K1012" t="s">
        <v>1058</v>
      </c>
      <c r="L1012">
        <v>0</v>
      </c>
      <c r="M1012">
        <v>19</v>
      </c>
      <c r="N1012" t="s">
        <v>3360</v>
      </c>
      <c r="O1012">
        <v>0</v>
      </c>
      <c r="P1012">
        <v>6</v>
      </c>
      <c r="Q1012" t="s">
        <v>3360</v>
      </c>
      <c r="R1012">
        <v>0</v>
      </c>
      <c r="S1012">
        <v>7</v>
      </c>
      <c r="T1012" t="s">
        <v>3360</v>
      </c>
      <c r="U1012">
        <v>0</v>
      </c>
      <c r="V1012">
        <v>11</v>
      </c>
      <c r="W1012" t="s">
        <v>3360</v>
      </c>
      <c r="X1012">
        <v>0</v>
      </c>
      <c r="Z1012">
        <f>IFERROR(VLOOKUP(AA1012,$A$2:$D$1636,4,FALSE),"")</f>
        <v>7.3</v>
      </c>
    </row>
    <row r="1013" spans="1:26">
      <c r="A1013">
        <v>1029</v>
      </c>
      <c r="B1013" t="s">
        <v>1993</v>
      </c>
      <c r="C1013" s="61" t="str">
        <f>HYPERLINK("[映雪.xlsx]类型!B4",类型!$C$4)</f>
        <v>智慧强化</v>
      </c>
      <c r="D1013">
        <v>6.3</v>
      </c>
      <c r="E1013">
        <v>74</v>
      </c>
      <c r="F1013" t="s">
        <v>112</v>
      </c>
      <c r="G1013">
        <v>150.8</v>
      </c>
      <c r="H1013">
        <v>3</v>
      </c>
      <c r="I1013">
        <v>5.5</v>
      </c>
      <c r="J1013">
        <v>-1</v>
      </c>
      <c r="K1013" t="s">
        <v>1019</v>
      </c>
      <c r="L1013">
        <v>0</v>
      </c>
      <c r="M1013">
        <v>76</v>
      </c>
      <c r="N1013" t="s">
        <v>3360</v>
      </c>
      <c r="O1013">
        <v>0.4</v>
      </c>
      <c r="P1013">
        <v>64</v>
      </c>
      <c r="Q1013" t="s">
        <v>3360</v>
      </c>
      <c r="R1013">
        <v>0</v>
      </c>
      <c r="S1013">
        <v>78</v>
      </c>
      <c r="T1013" t="s">
        <v>3360</v>
      </c>
      <c r="U1013">
        <v>0.4</v>
      </c>
      <c r="V1013">
        <v>78</v>
      </c>
      <c r="W1013" t="s">
        <v>3360</v>
      </c>
      <c r="X1013">
        <v>0</v>
      </c>
      <c r="Z1013">
        <f>IFERROR(VLOOKUP(AA1013,$A$2:$D$1636,4,FALSE),"")</f>
        <v>7.3</v>
      </c>
    </row>
    <row r="1014" spans="1:26">
      <c r="A1014">
        <v>1030</v>
      </c>
      <c r="B1014" t="s">
        <v>1994</v>
      </c>
      <c r="C1014" s="61" t="str">
        <f>HYPERLINK("[映雪.xlsx]类型!B2",类型!$C$2)</f>
        <v>统御强化</v>
      </c>
      <c r="D1014">
        <v>5.2</v>
      </c>
      <c r="E1014">
        <v>74</v>
      </c>
      <c r="F1014" t="s">
        <v>112</v>
      </c>
      <c r="G1014">
        <v>150.8</v>
      </c>
      <c r="H1014">
        <v>1</v>
      </c>
      <c r="I1014">
        <v>4.5</v>
      </c>
      <c r="J1014">
        <v>-1</v>
      </c>
      <c r="K1014" t="s">
        <v>1064</v>
      </c>
      <c r="L1014">
        <v>0</v>
      </c>
      <c r="M1014">
        <v>71</v>
      </c>
      <c r="N1014" t="s">
        <v>3360</v>
      </c>
      <c r="O1014">
        <v>0.4</v>
      </c>
      <c r="P1014">
        <v>62</v>
      </c>
      <c r="Q1014" t="s">
        <v>3360</v>
      </c>
      <c r="R1014">
        <v>0</v>
      </c>
      <c r="S1014">
        <v>73</v>
      </c>
      <c r="T1014" t="s">
        <v>3360</v>
      </c>
      <c r="U1014">
        <v>0.4</v>
      </c>
      <c r="V1014">
        <v>73</v>
      </c>
      <c r="W1014" t="s">
        <v>3360</v>
      </c>
      <c r="X1014">
        <v>0</v>
      </c>
      <c r="Z1014">
        <f>IFERROR(VLOOKUP(AA1014,$A$2:$D$1636,4,FALSE),"")</f>
        <v>7.3</v>
      </c>
    </row>
    <row r="1015" spans="1:26">
      <c r="A1015">
        <v>1031</v>
      </c>
      <c r="B1015" t="s">
        <v>1995</v>
      </c>
      <c r="C1015" s="61" t="str">
        <f>HYPERLINK("[映雪.xlsx]类型!B21",类型!$C$21)</f>
        <v>游魂</v>
      </c>
      <c r="D1015">
        <v>6.5</v>
      </c>
      <c r="E1015">
        <v>74</v>
      </c>
      <c r="F1015" t="s">
        <v>112</v>
      </c>
      <c r="G1015">
        <v>150.8</v>
      </c>
      <c r="H1015">
        <v>20</v>
      </c>
      <c r="I1015">
        <v>6.5</v>
      </c>
      <c r="J1015">
        <v>-1</v>
      </c>
      <c r="K1015" t="s">
        <v>1037</v>
      </c>
      <c r="L1015">
        <v>0</v>
      </c>
      <c r="M1015">
        <v>40</v>
      </c>
      <c r="N1015" t="s">
        <v>3360</v>
      </c>
      <c r="O1015">
        <v>0</v>
      </c>
      <c r="P1015">
        <v>58</v>
      </c>
      <c r="Q1015" t="s">
        <v>3360</v>
      </c>
      <c r="R1015">
        <v>0</v>
      </c>
      <c r="S1015">
        <v>63</v>
      </c>
      <c r="T1015" t="s">
        <v>3360</v>
      </c>
      <c r="U1015">
        <v>0</v>
      </c>
      <c r="V1015">
        <v>52</v>
      </c>
      <c r="W1015" t="s">
        <v>3360</v>
      </c>
      <c r="X1015">
        <v>0</v>
      </c>
      <c r="Z1015">
        <f>IFERROR(VLOOKUP(AA1015,$A$2:$D$1636,4,FALSE),"")</f>
        <v>7.3</v>
      </c>
    </row>
    <row r="1016" spans="1:26">
      <c r="A1016">
        <v>1032</v>
      </c>
      <c r="B1016" t="s">
        <v>1996</v>
      </c>
      <c r="C1016" s="61" t="str">
        <f>HYPERLINK("[映雪.xlsx]类型!B46",类型!$C$46)</f>
        <v>麻将</v>
      </c>
      <c r="D1016">
        <v>5.3</v>
      </c>
      <c r="E1016">
        <v>74</v>
      </c>
      <c r="F1016" t="s">
        <v>112</v>
      </c>
      <c r="G1016">
        <v>150.8</v>
      </c>
      <c r="H1016">
        <v>47</v>
      </c>
      <c r="I1016">
        <v>5.3</v>
      </c>
      <c r="J1016">
        <v>-1</v>
      </c>
      <c r="K1016" t="s">
        <v>1031</v>
      </c>
      <c r="L1016">
        <v>0</v>
      </c>
      <c r="M1016">
        <v>52</v>
      </c>
      <c r="N1016" t="s">
        <v>3360</v>
      </c>
      <c r="O1016">
        <v>0</v>
      </c>
      <c r="P1016">
        <v>39</v>
      </c>
      <c r="Q1016" t="s">
        <v>3360</v>
      </c>
      <c r="R1016">
        <v>0</v>
      </c>
      <c r="S1016">
        <v>60</v>
      </c>
      <c r="T1016" t="s">
        <v>3360</v>
      </c>
      <c r="U1016">
        <v>0</v>
      </c>
      <c r="V1016">
        <v>67</v>
      </c>
      <c r="W1016" t="s">
        <v>3360</v>
      </c>
      <c r="X1016">
        <v>0</v>
      </c>
      <c r="Z1016">
        <f>IFERROR(VLOOKUP(AA1016,$A$2:$D$1636,4,FALSE),"")</f>
        <v>7.3</v>
      </c>
    </row>
    <row r="1017" spans="1:26">
      <c r="A1017">
        <v>1033</v>
      </c>
      <c r="B1017" t="s">
        <v>1997</v>
      </c>
      <c r="C1017" s="61" t="str">
        <f>HYPERLINK("[映雪.xlsx]类型!B6",类型!$C$6)</f>
        <v>统御全能</v>
      </c>
      <c r="D1017">
        <v>6</v>
      </c>
      <c r="E1017">
        <v>74</v>
      </c>
      <c r="F1017" t="s">
        <v>112</v>
      </c>
      <c r="G1017">
        <v>150.8</v>
      </c>
      <c r="H1017">
        <v>5</v>
      </c>
      <c r="I1017">
        <v>5.3</v>
      </c>
      <c r="J1017">
        <v>-1</v>
      </c>
      <c r="K1017" t="s">
        <v>1046</v>
      </c>
      <c r="L1017">
        <v>0</v>
      </c>
      <c r="M1017">
        <v>68</v>
      </c>
      <c r="N1017" t="s">
        <v>3360</v>
      </c>
      <c r="O1017">
        <v>0.3</v>
      </c>
      <c r="P1017">
        <v>55</v>
      </c>
      <c r="Q1017" t="s">
        <v>3360</v>
      </c>
      <c r="R1017">
        <v>0</v>
      </c>
      <c r="S1017">
        <v>65</v>
      </c>
      <c r="T1017" t="s">
        <v>3360</v>
      </c>
      <c r="U1017">
        <v>0.3</v>
      </c>
      <c r="V1017">
        <v>72</v>
      </c>
      <c r="W1017" t="s">
        <v>3360</v>
      </c>
      <c r="X1017">
        <v>0</v>
      </c>
      <c r="Z1017">
        <f>IFERROR(VLOOKUP(AA1017,$A$2:$D$1636,4,FALSE),"")</f>
        <v>7.3</v>
      </c>
    </row>
    <row r="1018" spans="1:26">
      <c r="A1018">
        <v>1034</v>
      </c>
      <c r="B1018" t="s">
        <v>1998</v>
      </c>
      <c r="C1018" s="61" t="str">
        <f>HYPERLINK("[映雪.xlsx]类型!B30",类型!$C$30)</f>
        <v>黑幕</v>
      </c>
      <c r="D1018">
        <v>7.7</v>
      </c>
      <c r="E1018">
        <v>74</v>
      </c>
      <c r="F1018" t="s">
        <v>112</v>
      </c>
      <c r="G1018">
        <v>150.8</v>
      </c>
      <c r="H1018">
        <v>29</v>
      </c>
      <c r="I1018">
        <v>5.7</v>
      </c>
      <c r="J1018">
        <v>-1</v>
      </c>
      <c r="K1018" t="s">
        <v>1044</v>
      </c>
      <c r="L1018">
        <v>0</v>
      </c>
      <c r="M1018">
        <v>26</v>
      </c>
      <c r="N1018" t="s">
        <v>3360</v>
      </c>
      <c r="O1018">
        <v>0</v>
      </c>
      <c r="P1018">
        <v>79</v>
      </c>
      <c r="Q1018" t="s">
        <v>3360</v>
      </c>
      <c r="R1018">
        <v>2</v>
      </c>
      <c r="S1018">
        <v>49</v>
      </c>
      <c r="T1018" t="s">
        <v>3360</v>
      </c>
      <c r="U1018">
        <v>0</v>
      </c>
      <c r="V1018">
        <v>32</v>
      </c>
      <c r="W1018" t="s">
        <v>3360</v>
      </c>
      <c r="X1018">
        <v>0</v>
      </c>
      <c r="Z1018">
        <f>IFERROR(VLOOKUP(AA1018,$A$2:$D$1636,4,FALSE),"")</f>
        <v>7.3</v>
      </c>
    </row>
    <row r="1019" spans="1:26">
      <c r="A1019">
        <v>1035</v>
      </c>
      <c r="B1019" t="s">
        <v>867</v>
      </c>
      <c r="C1019" s="61" t="str">
        <f>HYPERLINK("[映雪.xlsx]类型!B2",类型!$C$2)</f>
        <v>统御强化</v>
      </c>
      <c r="D1019">
        <v>8.5</v>
      </c>
      <c r="E1019">
        <v>74</v>
      </c>
      <c r="F1019" t="s">
        <v>112</v>
      </c>
      <c r="G1019">
        <v>150.8</v>
      </c>
      <c r="H1019">
        <v>1</v>
      </c>
      <c r="I1019">
        <v>4.5</v>
      </c>
      <c r="J1019">
        <v>-1</v>
      </c>
      <c r="K1019" t="s">
        <v>1056</v>
      </c>
      <c r="L1019">
        <v>0</v>
      </c>
      <c r="M1019">
        <v>82</v>
      </c>
      <c r="N1019" t="s">
        <v>3360</v>
      </c>
      <c r="O1019">
        <v>2</v>
      </c>
      <c r="P1019">
        <v>60</v>
      </c>
      <c r="Q1019" t="s">
        <v>3360</v>
      </c>
      <c r="R1019">
        <v>0</v>
      </c>
      <c r="S1019">
        <v>79</v>
      </c>
      <c r="T1019" t="s">
        <v>3360</v>
      </c>
      <c r="U1019">
        <v>2</v>
      </c>
      <c r="V1019">
        <v>55</v>
      </c>
      <c r="W1019" t="s">
        <v>3360</v>
      </c>
      <c r="X1019">
        <v>0</v>
      </c>
      <c r="Z1019">
        <f>IFERROR(VLOOKUP(AA1019,$A$2:$D$1636,4,FALSE),"")</f>
        <v>7.3</v>
      </c>
    </row>
    <row r="1020" spans="1:26">
      <c r="A1020">
        <v>1036</v>
      </c>
      <c r="B1020" t="s">
        <v>1999</v>
      </c>
      <c r="C1020" s="61" t="str">
        <f>HYPERLINK("[映雪.xlsx]类型!B9",类型!$C$9)</f>
        <v>家政全能</v>
      </c>
      <c r="D1020">
        <v>4.2</v>
      </c>
      <c r="E1020">
        <v>74</v>
      </c>
      <c r="F1020" t="s">
        <v>112</v>
      </c>
      <c r="G1020">
        <v>150.8</v>
      </c>
      <c r="H1020">
        <v>8</v>
      </c>
      <c r="I1020">
        <v>3.5</v>
      </c>
      <c r="J1020">
        <v>-1</v>
      </c>
      <c r="K1020" t="s">
        <v>1051</v>
      </c>
      <c r="L1020">
        <v>0</v>
      </c>
      <c r="M1020">
        <v>68</v>
      </c>
      <c r="N1020" t="s">
        <v>3360</v>
      </c>
      <c r="O1020">
        <v>0.3</v>
      </c>
      <c r="P1020">
        <v>52</v>
      </c>
      <c r="Q1020" t="s">
        <v>3360</v>
      </c>
      <c r="R1020">
        <v>0</v>
      </c>
      <c r="S1020">
        <v>66</v>
      </c>
      <c r="T1020" t="s">
        <v>3360</v>
      </c>
      <c r="U1020">
        <v>0.3</v>
      </c>
      <c r="V1020">
        <v>79</v>
      </c>
      <c r="W1020" t="s">
        <v>3360</v>
      </c>
      <c r="X1020">
        <v>0</v>
      </c>
      <c r="Z1020">
        <f>IFERROR(VLOOKUP(AA1020,$A$2:$D$1636,4,FALSE),"")</f>
        <v>7.3</v>
      </c>
    </row>
    <row r="1021" spans="1:26">
      <c r="A1021">
        <v>1037</v>
      </c>
      <c r="B1021" t="s">
        <v>2000</v>
      </c>
      <c r="C1021" s="61" t="str">
        <f>HYPERLINK("[映雪.xlsx]类型!B46",类型!$C$46)</f>
        <v>麻将</v>
      </c>
      <c r="D1021">
        <v>5.3</v>
      </c>
      <c r="E1021">
        <v>74</v>
      </c>
      <c r="F1021" t="s">
        <v>112</v>
      </c>
      <c r="G1021">
        <v>150.8</v>
      </c>
      <c r="H1021">
        <v>47</v>
      </c>
      <c r="I1021">
        <v>5.3</v>
      </c>
      <c r="J1021">
        <v>-1</v>
      </c>
      <c r="K1021" t="s">
        <v>1047</v>
      </c>
      <c r="L1021">
        <v>0</v>
      </c>
      <c r="M1021">
        <v>52</v>
      </c>
      <c r="N1021" t="s">
        <v>3360</v>
      </c>
      <c r="O1021">
        <v>0</v>
      </c>
      <c r="P1021">
        <v>62</v>
      </c>
      <c r="Q1021" t="s">
        <v>3360</v>
      </c>
      <c r="R1021">
        <v>0</v>
      </c>
      <c r="S1021">
        <v>53</v>
      </c>
      <c r="T1021" t="s">
        <v>3360</v>
      </c>
      <c r="U1021">
        <v>0</v>
      </c>
      <c r="V1021">
        <v>63</v>
      </c>
      <c r="W1021" t="s">
        <v>3360</v>
      </c>
      <c r="X1021">
        <v>0</v>
      </c>
      <c r="Z1021">
        <f>IFERROR(VLOOKUP(AA1021,$A$2:$D$1636,4,FALSE),"")</f>
        <v>7.3</v>
      </c>
    </row>
    <row r="1022" spans="1:26">
      <c r="A1022">
        <v>1038</v>
      </c>
      <c r="B1022" t="s">
        <v>2001</v>
      </c>
      <c r="C1022" s="61" t="str">
        <f>HYPERLINK("[映雪.xlsx]类型!B46",类型!$C$46)</f>
        <v>麻将</v>
      </c>
      <c r="D1022">
        <v>5.7</v>
      </c>
      <c r="E1022">
        <v>74</v>
      </c>
      <c r="F1022" t="s">
        <v>112</v>
      </c>
      <c r="G1022">
        <v>150.8</v>
      </c>
      <c r="H1022">
        <v>47</v>
      </c>
      <c r="I1022">
        <v>5.3</v>
      </c>
      <c r="J1022">
        <v>-1</v>
      </c>
      <c r="K1022" t="s">
        <v>1029</v>
      </c>
      <c r="L1022">
        <v>0</v>
      </c>
      <c r="M1022">
        <v>50</v>
      </c>
      <c r="N1022" t="s">
        <v>3360</v>
      </c>
      <c r="O1022">
        <v>0</v>
      </c>
      <c r="P1022">
        <v>48</v>
      </c>
      <c r="Q1022" t="s">
        <v>3360</v>
      </c>
      <c r="R1022">
        <v>0</v>
      </c>
      <c r="S1022">
        <v>70</v>
      </c>
      <c r="T1022" t="s">
        <v>3360</v>
      </c>
      <c r="U1022">
        <v>0.3</v>
      </c>
      <c r="V1022">
        <v>66</v>
      </c>
      <c r="W1022" t="s">
        <v>3360</v>
      </c>
      <c r="X1022">
        <v>0</v>
      </c>
      <c r="Z1022">
        <f>IFERROR(VLOOKUP(AA1022,$A$2:$D$1636,4,FALSE),"")</f>
        <v>7.3</v>
      </c>
    </row>
    <row r="1023" spans="1:26">
      <c r="A1023">
        <v>1039</v>
      </c>
      <c r="B1023" t="s">
        <v>512</v>
      </c>
      <c r="C1023" s="61" t="str">
        <f>HYPERLINK("[映雪.xlsx]类型!B13",类型!$C$13)</f>
        <v>贤者</v>
      </c>
      <c r="D1023">
        <v>9.4</v>
      </c>
      <c r="E1023">
        <v>17</v>
      </c>
      <c r="F1023" t="s">
        <v>52</v>
      </c>
      <c r="G1023">
        <v>208</v>
      </c>
      <c r="H1023">
        <v>12</v>
      </c>
      <c r="I1023">
        <v>6.7</v>
      </c>
      <c r="J1023">
        <v>-1</v>
      </c>
      <c r="K1023" t="s">
        <v>1091</v>
      </c>
      <c r="L1023">
        <v>0</v>
      </c>
      <c r="M1023">
        <v>78</v>
      </c>
      <c r="N1023" t="s">
        <v>3360</v>
      </c>
      <c r="O1023">
        <v>0.4</v>
      </c>
      <c r="P1023">
        <v>79</v>
      </c>
      <c r="Q1023" t="s">
        <v>3360</v>
      </c>
      <c r="R1023">
        <v>2</v>
      </c>
      <c r="S1023">
        <v>69</v>
      </c>
      <c r="T1023" t="s">
        <v>3360</v>
      </c>
      <c r="U1023">
        <v>0.3</v>
      </c>
      <c r="V1023">
        <v>51</v>
      </c>
      <c r="W1023" t="s">
        <v>3360</v>
      </c>
      <c r="X1023">
        <v>0</v>
      </c>
      <c r="Z1023">
        <f>IFERROR(VLOOKUP(AA1023,$A$2:$D$1636,4,FALSE),"")</f>
        <v>7.3</v>
      </c>
    </row>
    <row r="1024" spans="1:26">
      <c r="A1024">
        <v>1040</v>
      </c>
      <c r="B1024" t="s">
        <v>2002</v>
      </c>
      <c r="C1024" s="61" t="str">
        <f>HYPERLINK("[映雪.xlsx]类型!B7",类型!$C$7)</f>
        <v>武勇全能</v>
      </c>
      <c r="D1024">
        <v>4.5</v>
      </c>
      <c r="E1024">
        <v>17</v>
      </c>
      <c r="F1024" t="s">
        <v>52</v>
      </c>
      <c r="G1024">
        <v>208</v>
      </c>
      <c r="H1024">
        <v>6</v>
      </c>
      <c r="I1024">
        <v>4.1</v>
      </c>
      <c r="J1024">
        <v>-1</v>
      </c>
      <c r="K1024" t="s">
        <v>1051</v>
      </c>
      <c r="L1024">
        <v>0</v>
      </c>
      <c r="M1024">
        <v>45</v>
      </c>
      <c r="N1024" t="s">
        <v>3360</v>
      </c>
      <c r="O1024">
        <v>0</v>
      </c>
      <c r="P1024">
        <v>74</v>
      </c>
      <c r="Q1024" t="s">
        <v>3360</v>
      </c>
      <c r="R1024">
        <v>0.4</v>
      </c>
      <c r="S1024">
        <v>36</v>
      </c>
      <c r="T1024" t="s">
        <v>3360</v>
      </c>
      <c r="U1024">
        <v>0</v>
      </c>
      <c r="V1024">
        <v>30</v>
      </c>
      <c r="W1024" t="s">
        <v>3360</v>
      </c>
      <c r="X1024">
        <v>0</v>
      </c>
      <c r="Z1024">
        <f>IFERROR(VLOOKUP(AA1024,$A$2:$D$1636,4,FALSE),"")</f>
        <v>7.3</v>
      </c>
    </row>
    <row r="1025" spans="1:26">
      <c r="A1025">
        <v>1041</v>
      </c>
      <c r="B1025" t="s">
        <v>2003</v>
      </c>
      <c r="C1025" s="61" t="str">
        <f>HYPERLINK("[映雪.xlsx]类型!B46",类型!$C$46)</f>
        <v>麻将</v>
      </c>
      <c r="D1025">
        <v>5.3</v>
      </c>
      <c r="E1025">
        <v>17</v>
      </c>
      <c r="F1025" t="s">
        <v>52</v>
      </c>
      <c r="G1025">
        <v>208</v>
      </c>
      <c r="H1025">
        <v>47</v>
      </c>
      <c r="I1025">
        <v>5.3</v>
      </c>
      <c r="J1025">
        <v>-1</v>
      </c>
      <c r="K1025" t="s">
        <v>1072</v>
      </c>
      <c r="L1025">
        <v>0</v>
      </c>
      <c r="M1025">
        <v>63</v>
      </c>
      <c r="N1025" t="s">
        <v>3360</v>
      </c>
      <c r="O1025">
        <v>0</v>
      </c>
      <c r="P1025">
        <v>56</v>
      </c>
      <c r="Q1025" t="s">
        <v>3360</v>
      </c>
      <c r="R1025">
        <v>0</v>
      </c>
      <c r="S1025">
        <v>61</v>
      </c>
      <c r="T1025" t="s">
        <v>3360</v>
      </c>
      <c r="U1025">
        <v>0</v>
      </c>
      <c r="V1025">
        <v>51</v>
      </c>
      <c r="W1025" t="s">
        <v>3360</v>
      </c>
      <c r="X1025">
        <v>0</v>
      </c>
      <c r="Z1025">
        <f>IFERROR(VLOOKUP(AA1025,$A$2:$D$1636,4,FALSE),"")</f>
        <v>7.3</v>
      </c>
    </row>
    <row r="1026" spans="1:26">
      <c r="A1026">
        <v>1042</v>
      </c>
      <c r="B1026" t="s">
        <v>2004</v>
      </c>
      <c r="C1026" s="61" t="str">
        <f>HYPERLINK("[映雪.xlsx]类型!B10",类型!$C$10)</f>
        <v>学者</v>
      </c>
      <c r="D1026">
        <v>8.1</v>
      </c>
      <c r="E1026">
        <v>17</v>
      </c>
      <c r="F1026" t="s">
        <v>52</v>
      </c>
      <c r="G1026">
        <v>208</v>
      </c>
      <c r="H1026">
        <v>9</v>
      </c>
      <c r="I1026">
        <v>8.1</v>
      </c>
      <c r="J1026">
        <v>-1</v>
      </c>
      <c r="K1026" t="s">
        <v>1022</v>
      </c>
      <c r="L1026">
        <v>0</v>
      </c>
      <c r="M1026">
        <v>52</v>
      </c>
      <c r="N1026" t="s">
        <v>3360</v>
      </c>
      <c r="O1026">
        <v>0</v>
      </c>
      <c r="P1026">
        <v>52</v>
      </c>
      <c r="Q1026" t="s">
        <v>3360</v>
      </c>
      <c r="R1026">
        <v>0</v>
      </c>
      <c r="S1026">
        <v>50</v>
      </c>
      <c r="T1026" t="s">
        <v>3360</v>
      </c>
      <c r="U1026">
        <v>0</v>
      </c>
      <c r="V1026">
        <v>59</v>
      </c>
      <c r="W1026" t="s">
        <v>3360</v>
      </c>
      <c r="X1026">
        <v>0</v>
      </c>
      <c r="Z1026">
        <f>IFERROR(VLOOKUP(AA1026,$A$2:$D$1636,4,FALSE),"")</f>
        <v>7.3</v>
      </c>
    </row>
    <row r="1027" spans="1:26">
      <c r="A1027">
        <v>1043</v>
      </c>
      <c r="B1027" t="s">
        <v>2005</v>
      </c>
      <c r="C1027" s="61" t="str">
        <f>HYPERLINK("[映雪.xlsx]类型!B3",类型!$C$3)</f>
        <v>武勇强化</v>
      </c>
      <c r="D1027">
        <v>3.9</v>
      </c>
      <c r="E1027">
        <v>17</v>
      </c>
      <c r="F1027" t="s">
        <v>52</v>
      </c>
      <c r="G1027">
        <v>208</v>
      </c>
      <c r="H1027">
        <v>2</v>
      </c>
      <c r="I1027">
        <v>3.5</v>
      </c>
      <c r="J1027">
        <v>-1</v>
      </c>
      <c r="K1027" t="s">
        <v>1064</v>
      </c>
      <c r="L1027">
        <v>0</v>
      </c>
      <c r="M1027">
        <v>58</v>
      </c>
      <c r="N1027" t="s">
        <v>3360</v>
      </c>
      <c r="O1027">
        <v>0</v>
      </c>
      <c r="P1027">
        <v>77</v>
      </c>
      <c r="Q1027" t="s">
        <v>3360</v>
      </c>
      <c r="R1027">
        <v>0.4</v>
      </c>
      <c r="S1027">
        <v>52</v>
      </c>
      <c r="T1027" t="s">
        <v>3360</v>
      </c>
      <c r="U1027">
        <v>0</v>
      </c>
      <c r="V1027">
        <v>55</v>
      </c>
      <c r="W1027" t="s">
        <v>3360</v>
      </c>
      <c r="X1027">
        <v>0</v>
      </c>
      <c r="Z1027">
        <f>IFERROR(VLOOKUP(AA1027,$A$2:$D$1636,4,FALSE),"")</f>
        <v>7.3</v>
      </c>
    </row>
    <row r="1028" spans="1:26">
      <c r="A1028">
        <v>1044</v>
      </c>
      <c r="B1028" t="s">
        <v>2006</v>
      </c>
      <c r="C1028" s="61" t="str">
        <f>HYPERLINK("[映雪.xlsx]类型!B2",类型!$C$2)</f>
        <v>统御强化</v>
      </c>
      <c r="D1028">
        <v>8.5</v>
      </c>
      <c r="E1028">
        <v>17</v>
      </c>
      <c r="F1028" t="s">
        <v>52</v>
      </c>
      <c r="G1028">
        <v>208</v>
      </c>
      <c r="H1028">
        <v>1</v>
      </c>
      <c r="I1028">
        <v>4.5</v>
      </c>
      <c r="J1028">
        <v>-1</v>
      </c>
      <c r="K1028" t="s">
        <v>1035</v>
      </c>
      <c r="L1028">
        <v>0</v>
      </c>
      <c r="M1028">
        <v>80</v>
      </c>
      <c r="N1028" t="s">
        <v>3360</v>
      </c>
      <c r="O1028">
        <v>2</v>
      </c>
      <c r="P1028">
        <v>80</v>
      </c>
      <c r="Q1028" t="s">
        <v>3360</v>
      </c>
      <c r="R1028">
        <v>2</v>
      </c>
      <c r="S1028">
        <v>63</v>
      </c>
      <c r="T1028" t="s">
        <v>3360</v>
      </c>
      <c r="U1028">
        <v>0</v>
      </c>
      <c r="V1028">
        <v>51</v>
      </c>
      <c r="W1028" t="s">
        <v>3360</v>
      </c>
      <c r="X1028">
        <v>0</v>
      </c>
      <c r="Z1028">
        <f>IFERROR(VLOOKUP(AA1028,$A$2:$D$1636,4,FALSE),"")</f>
        <v>7.3</v>
      </c>
    </row>
    <row r="1029" spans="1:26">
      <c r="A1029">
        <v>1045</v>
      </c>
      <c r="B1029" t="s">
        <v>520</v>
      </c>
      <c r="C1029" s="61" t="str">
        <f>HYPERLINK("[映雪.xlsx]类型!B6",类型!$C$6)</f>
        <v>统御全能</v>
      </c>
      <c r="D1029">
        <v>8.1</v>
      </c>
      <c r="E1029">
        <v>17</v>
      </c>
      <c r="F1029" t="s">
        <v>52</v>
      </c>
      <c r="G1029">
        <v>208</v>
      </c>
      <c r="H1029">
        <v>5</v>
      </c>
      <c r="I1029">
        <v>5.3</v>
      </c>
      <c r="J1029">
        <v>-1</v>
      </c>
      <c r="K1029" t="s">
        <v>1046</v>
      </c>
      <c r="L1029">
        <v>0</v>
      </c>
      <c r="M1029">
        <v>84</v>
      </c>
      <c r="N1029" t="s">
        <v>3360</v>
      </c>
      <c r="O1029">
        <v>2.1</v>
      </c>
      <c r="P1029">
        <v>71</v>
      </c>
      <c r="Q1029" t="s">
        <v>3360</v>
      </c>
      <c r="R1029">
        <v>0.4</v>
      </c>
      <c r="S1029">
        <v>66</v>
      </c>
      <c r="T1029" t="s">
        <v>3360</v>
      </c>
      <c r="U1029">
        <v>0.3</v>
      </c>
      <c r="V1029">
        <v>70</v>
      </c>
      <c r="W1029" t="s">
        <v>3360</v>
      </c>
      <c r="X1029">
        <v>0</v>
      </c>
      <c r="Z1029">
        <f>IFERROR(VLOOKUP(AA1029,$A$2:$D$1636,4,FALSE),"")</f>
        <v>7.3</v>
      </c>
    </row>
    <row r="1030" spans="1:26">
      <c r="A1030">
        <v>1046</v>
      </c>
      <c r="B1030" t="s">
        <v>2007</v>
      </c>
      <c r="C1030" s="61" t="str">
        <f>HYPERLINK("[映雪.xlsx]类型!B36",类型!$C$36)</f>
        <v>文学家</v>
      </c>
      <c r="D1030">
        <v>11.5</v>
      </c>
      <c r="E1030">
        <v>17</v>
      </c>
      <c r="F1030" t="s">
        <v>52</v>
      </c>
      <c r="G1030">
        <v>208</v>
      </c>
      <c r="H1030">
        <v>35</v>
      </c>
      <c r="I1030">
        <v>9.5</v>
      </c>
      <c r="J1030">
        <v>-1</v>
      </c>
      <c r="K1030" t="s">
        <v>1031</v>
      </c>
      <c r="L1030">
        <v>0</v>
      </c>
      <c r="M1030">
        <v>35</v>
      </c>
      <c r="N1030" t="s">
        <v>3360</v>
      </c>
      <c r="O1030">
        <v>0</v>
      </c>
      <c r="P1030">
        <v>46</v>
      </c>
      <c r="Q1030" t="s">
        <v>3360</v>
      </c>
      <c r="R1030">
        <v>0</v>
      </c>
      <c r="S1030">
        <v>79</v>
      </c>
      <c r="T1030" t="s">
        <v>3360</v>
      </c>
      <c r="U1030">
        <v>2</v>
      </c>
      <c r="V1030">
        <v>58</v>
      </c>
      <c r="W1030" t="s">
        <v>3360</v>
      </c>
      <c r="X1030">
        <v>0</v>
      </c>
      <c r="Z1030">
        <f>IFERROR(VLOOKUP(AA1030,$A$2:$D$1636,4,FALSE),"")</f>
        <v>7.3</v>
      </c>
    </row>
    <row r="1031" spans="1:26">
      <c r="A1031">
        <v>1047</v>
      </c>
      <c r="B1031" t="s">
        <v>96</v>
      </c>
      <c r="C1031" s="61" t="str">
        <f>HYPERLINK("[映雪.xlsx]类型!B44",类型!$C$44)</f>
        <v>白箱</v>
      </c>
      <c r="D1031">
        <v>15.6</v>
      </c>
      <c r="E1031">
        <v>60</v>
      </c>
      <c r="F1031" t="s">
        <v>96</v>
      </c>
      <c r="G1031">
        <v>149.9</v>
      </c>
      <c r="H1031">
        <v>45</v>
      </c>
      <c r="I1031">
        <v>6.5</v>
      </c>
      <c r="J1031">
        <v>-1</v>
      </c>
      <c r="K1031" t="s">
        <v>1362</v>
      </c>
      <c r="L1031">
        <v>0</v>
      </c>
      <c r="M1031">
        <v>45</v>
      </c>
      <c r="N1031" t="s">
        <v>3360</v>
      </c>
      <c r="O1031">
        <v>0</v>
      </c>
      <c r="P1031">
        <v>62</v>
      </c>
      <c r="Q1031" t="s">
        <v>3360</v>
      </c>
      <c r="R1031">
        <v>0</v>
      </c>
      <c r="S1031">
        <v>91</v>
      </c>
      <c r="T1031" t="s">
        <v>3360</v>
      </c>
      <c r="U1031">
        <v>9.1</v>
      </c>
      <c r="V1031">
        <v>80</v>
      </c>
      <c r="W1031" t="s">
        <v>3360</v>
      </c>
      <c r="X1031">
        <v>0</v>
      </c>
      <c r="Z1031">
        <f>IFERROR(VLOOKUP(AA1031,$A$2:$D$1636,4,FALSE),"")</f>
        <v>7.3</v>
      </c>
    </row>
    <row r="1032" spans="1:26">
      <c r="A1032">
        <v>1048</v>
      </c>
      <c r="B1032" t="s">
        <v>2008</v>
      </c>
      <c r="C1032" s="61" t="str">
        <f>HYPERLINK("[映雪.xlsx]类型!B20",类型!$C$20)</f>
        <v>指挥官</v>
      </c>
      <c r="D1032">
        <v>11.2</v>
      </c>
      <c r="E1032">
        <v>60</v>
      </c>
      <c r="F1032" t="s">
        <v>96</v>
      </c>
      <c r="G1032">
        <v>149.9</v>
      </c>
      <c r="H1032">
        <v>19</v>
      </c>
      <c r="I1032">
        <v>10.1</v>
      </c>
      <c r="J1032">
        <v>-1</v>
      </c>
      <c r="K1032" t="s">
        <v>1026</v>
      </c>
      <c r="L1032">
        <v>0</v>
      </c>
      <c r="M1032">
        <v>70</v>
      </c>
      <c r="N1032" t="s">
        <v>3360</v>
      </c>
      <c r="O1032">
        <v>0.3</v>
      </c>
      <c r="P1032">
        <v>66</v>
      </c>
      <c r="Q1032" t="s">
        <v>3360</v>
      </c>
      <c r="R1032">
        <v>0.3</v>
      </c>
      <c r="S1032">
        <v>74</v>
      </c>
      <c r="T1032" t="s">
        <v>3360</v>
      </c>
      <c r="U1032">
        <v>0.4</v>
      </c>
      <c r="V1032">
        <v>79</v>
      </c>
      <c r="W1032" t="s">
        <v>3360</v>
      </c>
      <c r="X1032">
        <v>0</v>
      </c>
      <c r="Z1032">
        <f>IFERROR(VLOOKUP(AA1032,$A$2:$D$1636,4,FALSE),"")</f>
        <v>7.3</v>
      </c>
    </row>
    <row r="1033" spans="1:26">
      <c r="A1033">
        <v>1049</v>
      </c>
      <c r="B1033" t="s">
        <v>2009</v>
      </c>
      <c r="C1033" s="61" t="str">
        <f>HYPERLINK("[映雪.xlsx]类型!B31",类型!$C$31)</f>
        <v>后宫王</v>
      </c>
      <c r="D1033">
        <v>8.2</v>
      </c>
      <c r="E1033">
        <v>60</v>
      </c>
      <c r="F1033" t="s">
        <v>96</v>
      </c>
      <c r="G1033">
        <v>149.9</v>
      </c>
      <c r="H1033">
        <v>30</v>
      </c>
      <c r="I1033">
        <v>5.5</v>
      </c>
      <c r="J1033">
        <v>-1</v>
      </c>
      <c r="K1033" t="s">
        <v>1046</v>
      </c>
      <c r="L1033">
        <v>0</v>
      </c>
      <c r="M1033">
        <v>79</v>
      </c>
      <c r="N1033" t="s">
        <v>3360</v>
      </c>
      <c r="O1033">
        <v>2</v>
      </c>
      <c r="P1033">
        <v>70</v>
      </c>
      <c r="Q1033" t="s">
        <v>3360</v>
      </c>
      <c r="R1033">
        <v>0.3</v>
      </c>
      <c r="S1033">
        <v>77</v>
      </c>
      <c r="T1033" t="s">
        <v>3360</v>
      </c>
      <c r="U1033">
        <v>0.4</v>
      </c>
      <c r="V1033">
        <v>73</v>
      </c>
      <c r="W1033" t="s">
        <v>3360</v>
      </c>
      <c r="X1033">
        <v>0</v>
      </c>
      <c r="Z1033">
        <f>IFERROR(VLOOKUP(AA1033,$A$2:$D$1636,4,FALSE),"")</f>
        <v>7.3</v>
      </c>
    </row>
    <row r="1034" spans="1:26">
      <c r="A1034">
        <v>1050</v>
      </c>
      <c r="B1034" t="s">
        <v>2010</v>
      </c>
      <c r="C1034" s="61" t="str">
        <f>HYPERLINK("[映雪.xlsx]类型!B4",类型!$C$4)</f>
        <v>智慧强化</v>
      </c>
      <c r="D1034">
        <v>5.5</v>
      </c>
      <c r="E1034">
        <v>60</v>
      </c>
      <c r="F1034" t="s">
        <v>96</v>
      </c>
      <c r="G1034">
        <v>149.9</v>
      </c>
      <c r="H1034">
        <v>3</v>
      </c>
      <c r="I1034">
        <v>5.5</v>
      </c>
      <c r="J1034">
        <v>-1</v>
      </c>
      <c r="K1034" t="s">
        <v>1019</v>
      </c>
      <c r="L1034">
        <v>0</v>
      </c>
      <c r="M1034">
        <v>57</v>
      </c>
      <c r="N1034" t="s">
        <v>3360</v>
      </c>
      <c r="O1034">
        <v>0</v>
      </c>
      <c r="P1034">
        <v>53</v>
      </c>
      <c r="Q1034" t="s">
        <v>3360</v>
      </c>
      <c r="R1034">
        <v>0</v>
      </c>
      <c r="S1034">
        <v>61</v>
      </c>
      <c r="T1034" t="s">
        <v>3360</v>
      </c>
      <c r="U1034">
        <v>0</v>
      </c>
      <c r="V1034">
        <v>68</v>
      </c>
      <c r="W1034" t="s">
        <v>3360</v>
      </c>
      <c r="X1034">
        <v>0</v>
      </c>
      <c r="Z1034">
        <f>IFERROR(VLOOKUP(AA1034,$A$2:$D$1636,4,FALSE),"")</f>
        <v>7.3</v>
      </c>
    </row>
    <row r="1035" spans="1:26">
      <c r="A1035">
        <v>1051</v>
      </c>
      <c r="B1035" t="s">
        <v>2011</v>
      </c>
      <c r="C1035" s="61" t="str">
        <f>HYPERLINK("[映雪.xlsx]类型!B18",类型!$C$18)</f>
        <v>科学家</v>
      </c>
      <c r="D1035">
        <v>7.9</v>
      </c>
      <c r="E1035">
        <v>60</v>
      </c>
      <c r="F1035" t="s">
        <v>96</v>
      </c>
      <c r="G1035">
        <v>149.9</v>
      </c>
      <c r="H1035">
        <v>17</v>
      </c>
      <c r="I1035">
        <v>5.4</v>
      </c>
      <c r="J1035">
        <v>-1</v>
      </c>
      <c r="K1035" t="s">
        <v>1036</v>
      </c>
      <c r="L1035">
        <v>0</v>
      </c>
      <c r="M1035">
        <v>76</v>
      </c>
      <c r="N1035" t="s">
        <v>3360</v>
      </c>
      <c r="O1035">
        <v>0.4</v>
      </c>
      <c r="P1035">
        <v>64</v>
      </c>
      <c r="Q1035" t="s">
        <v>3360</v>
      </c>
      <c r="R1035">
        <v>0</v>
      </c>
      <c r="S1035">
        <v>83</v>
      </c>
      <c r="T1035" t="s">
        <v>3360</v>
      </c>
      <c r="U1035">
        <v>2.1</v>
      </c>
      <c r="V1035">
        <v>70</v>
      </c>
      <c r="W1035" t="s">
        <v>3360</v>
      </c>
      <c r="X1035">
        <v>0</v>
      </c>
      <c r="Z1035">
        <f>IFERROR(VLOOKUP(AA1035,$A$2:$D$1636,4,FALSE),"")</f>
        <v>7.3</v>
      </c>
    </row>
    <row r="1036" spans="1:26">
      <c r="A1036">
        <v>1052</v>
      </c>
      <c r="B1036" t="s">
        <v>2012</v>
      </c>
      <c r="C1036" s="61" t="str">
        <f>HYPERLINK("[映雪.xlsx]类型!B19",类型!$C$19)</f>
        <v>妖精</v>
      </c>
      <c r="D1036">
        <v>5.2</v>
      </c>
      <c r="E1036">
        <v>60</v>
      </c>
      <c r="F1036" t="s">
        <v>96</v>
      </c>
      <c r="G1036">
        <v>149.9</v>
      </c>
      <c r="H1036">
        <v>18</v>
      </c>
      <c r="I1036">
        <v>4.8</v>
      </c>
      <c r="J1036">
        <v>-1</v>
      </c>
      <c r="K1036" t="s">
        <v>1087</v>
      </c>
      <c r="L1036">
        <v>0</v>
      </c>
      <c r="M1036">
        <v>48</v>
      </c>
      <c r="N1036" t="s">
        <v>3360</v>
      </c>
      <c r="O1036">
        <v>0</v>
      </c>
      <c r="P1036">
        <v>75</v>
      </c>
      <c r="Q1036" t="s">
        <v>3360</v>
      </c>
      <c r="R1036">
        <v>0.4</v>
      </c>
      <c r="S1036">
        <v>46</v>
      </c>
      <c r="T1036" t="s">
        <v>3360</v>
      </c>
      <c r="U1036">
        <v>0</v>
      </c>
      <c r="V1036">
        <v>58</v>
      </c>
      <c r="W1036" t="s">
        <v>3360</v>
      </c>
      <c r="X1036">
        <v>0</v>
      </c>
      <c r="Z1036">
        <f>IFERROR(VLOOKUP(AA1036,$A$2:$D$1636,4,FALSE),"")</f>
        <v>7.3</v>
      </c>
    </row>
    <row r="1037" spans="1:26">
      <c r="A1037">
        <v>1053</v>
      </c>
      <c r="B1037" t="s">
        <v>2013</v>
      </c>
      <c r="C1037" s="61" t="str">
        <f>HYPERLINK("[映雪.xlsx]类型!B6",类型!$C$6)</f>
        <v>统御全能</v>
      </c>
      <c r="D1037">
        <v>6</v>
      </c>
      <c r="E1037">
        <v>60</v>
      </c>
      <c r="F1037" t="s">
        <v>96</v>
      </c>
      <c r="G1037">
        <v>149.9</v>
      </c>
      <c r="H1037">
        <v>5</v>
      </c>
      <c r="I1037">
        <v>5.3</v>
      </c>
      <c r="J1037">
        <v>-1</v>
      </c>
      <c r="K1037" t="s">
        <v>1047</v>
      </c>
      <c r="L1037">
        <v>0</v>
      </c>
      <c r="M1037">
        <v>67</v>
      </c>
      <c r="N1037" t="s">
        <v>3360</v>
      </c>
      <c r="O1037">
        <v>0.3</v>
      </c>
      <c r="P1037">
        <v>44</v>
      </c>
      <c r="Q1037" t="s">
        <v>3360</v>
      </c>
      <c r="R1037">
        <v>0</v>
      </c>
      <c r="S1037">
        <v>70</v>
      </c>
      <c r="T1037" t="s">
        <v>3360</v>
      </c>
      <c r="U1037">
        <v>0.3</v>
      </c>
      <c r="V1037">
        <v>55</v>
      </c>
      <c r="W1037" t="s">
        <v>3360</v>
      </c>
      <c r="X1037">
        <v>0</v>
      </c>
      <c r="Z1037">
        <f>IFERROR(VLOOKUP(AA1037,$A$2:$D$1636,4,FALSE),"")</f>
        <v>7.3</v>
      </c>
    </row>
    <row r="1038" spans="1:26">
      <c r="A1038">
        <v>1054</v>
      </c>
      <c r="B1038" t="s">
        <v>2014</v>
      </c>
      <c r="C1038" s="61" t="str">
        <f>HYPERLINK("[映雪.xlsx]类型!B24",类型!$C$24)</f>
        <v>艺术家</v>
      </c>
      <c r="D1038">
        <v>4.1</v>
      </c>
      <c r="E1038">
        <v>60</v>
      </c>
      <c r="F1038" t="s">
        <v>96</v>
      </c>
      <c r="G1038">
        <v>149.9</v>
      </c>
      <c r="H1038">
        <v>23</v>
      </c>
      <c r="I1038">
        <v>3.8</v>
      </c>
      <c r="J1038">
        <v>-1</v>
      </c>
      <c r="K1038" t="s">
        <v>1031</v>
      </c>
      <c r="L1038">
        <v>0</v>
      </c>
      <c r="M1038">
        <v>66</v>
      </c>
      <c r="N1038" t="s">
        <v>3360</v>
      </c>
      <c r="O1038">
        <v>0.3</v>
      </c>
      <c r="P1038">
        <v>62</v>
      </c>
      <c r="Q1038" t="s">
        <v>3360</v>
      </c>
      <c r="R1038">
        <v>0</v>
      </c>
      <c r="S1038">
        <v>52</v>
      </c>
      <c r="T1038" t="s">
        <v>3360</v>
      </c>
      <c r="U1038">
        <v>0</v>
      </c>
      <c r="V1038">
        <v>65</v>
      </c>
      <c r="W1038" t="s">
        <v>3360</v>
      </c>
      <c r="X1038">
        <v>0</v>
      </c>
      <c r="Z1038">
        <f>IFERROR(VLOOKUP(AA1038,$A$2:$D$1636,4,FALSE),"")</f>
        <v>7.3</v>
      </c>
    </row>
    <row r="1039" spans="1:26">
      <c r="A1039">
        <v>1055</v>
      </c>
      <c r="B1039" t="s">
        <v>2015</v>
      </c>
      <c r="C1039" s="61" t="str">
        <f>HYPERLINK("[映雪.xlsx]类型!B1",类型!$C$1)</f>
        <v>均衡</v>
      </c>
      <c r="D1039">
        <v>4.6</v>
      </c>
      <c r="E1039">
        <v>60</v>
      </c>
      <c r="F1039" t="s">
        <v>96</v>
      </c>
      <c r="G1039">
        <v>149.9</v>
      </c>
      <c r="H1039">
        <v>0</v>
      </c>
      <c r="I1039">
        <v>4.6</v>
      </c>
      <c r="J1039">
        <v>-1</v>
      </c>
      <c r="K1039" t="s">
        <v>1060</v>
      </c>
      <c r="L1039">
        <v>0</v>
      </c>
      <c r="M1039">
        <v>58</v>
      </c>
      <c r="N1039" t="s">
        <v>3360</v>
      </c>
      <c r="O1039">
        <v>0</v>
      </c>
      <c r="P1039">
        <v>49</v>
      </c>
      <c r="Q1039" t="s">
        <v>3360</v>
      </c>
      <c r="R1039">
        <v>0</v>
      </c>
      <c r="S1039">
        <v>41</v>
      </c>
      <c r="T1039" t="s">
        <v>3360</v>
      </c>
      <c r="U1039">
        <v>0</v>
      </c>
      <c r="V1039">
        <v>63</v>
      </c>
      <c r="W1039" t="s">
        <v>3360</v>
      </c>
      <c r="X1039">
        <v>0</v>
      </c>
      <c r="Z1039">
        <f>IFERROR(VLOOKUP(AA1039,$A$2:$D$1636,4,FALSE),"")</f>
        <v>7.3</v>
      </c>
    </row>
    <row r="1040" spans="1:26">
      <c r="A1040">
        <v>1056</v>
      </c>
      <c r="B1040" t="s">
        <v>2016</v>
      </c>
      <c r="C1040" s="61" t="str">
        <f>HYPERLINK("[映雪.xlsx]类型!B23",类型!$C$23)</f>
        <v>管家</v>
      </c>
      <c r="D1040">
        <v>6.4</v>
      </c>
      <c r="E1040">
        <v>60</v>
      </c>
      <c r="F1040" t="s">
        <v>96</v>
      </c>
      <c r="G1040">
        <v>149.9</v>
      </c>
      <c r="H1040">
        <v>22</v>
      </c>
      <c r="I1040">
        <v>6.4</v>
      </c>
      <c r="J1040">
        <v>-1</v>
      </c>
      <c r="K1040" t="s">
        <v>1029</v>
      </c>
      <c r="L1040">
        <v>0</v>
      </c>
      <c r="M1040">
        <v>64</v>
      </c>
      <c r="N1040" t="s">
        <v>3360</v>
      </c>
      <c r="O1040">
        <v>0</v>
      </c>
      <c r="P1040">
        <v>64</v>
      </c>
      <c r="Q1040" t="s">
        <v>3360</v>
      </c>
      <c r="R1040">
        <v>0</v>
      </c>
      <c r="S1040">
        <v>61</v>
      </c>
      <c r="T1040" t="s">
        <v>3360</v>
      </c>
      <c r="U1040">
        <v>0</v>
      </c>
      <c r="V1040">
        <v>54</v>
      </c>
      <c r="W1040" t="s">
        <v>3360</v>
      </c>
      <c r="X1040">
        <v>0</v>
      </c>
      <c r="Z1040">
        <f>IFERROR(VLOOKUP(AA1040,$A$2:$D$1636,4,FALSE),"")</f>
        <v>7.3</v>
      </c>
    </row>
    <row r="1041" spans="1:26">
      <c r="A1041">
        <v>1057</v>
      </c>
      <c r="B1041" t="s">
        <v>2017</v>
      </c>
      <c r="C1041" s="61" t="str">
        <f>HYPERLINK("[映雪.xlsx]类型!B17",类型!$C$17)</f>
        <v>记者</v>
      </c>
      <c r="D1041">
        <v>6.7</v>
      </c>
      <c r="E1041">
        <v>60</v>
      </c>
      <c r="F1041" t="s">
        <v>96</v>
      </c>
      <c r="G1041">
        <v>149.9</v>
      </c>
      <c r="H1041">
        <v>16</v>
      </c>
      <c r="I1041">
        <v>6.4</v>
      </c>
      <c r="J1041">
        <v>-1</v>
      </c>
      <c r="K1041" t="s">
        <v>1026</v>
      </c>
      <c r="L1041">
        <v>0</v>
      </c>
      <c r="M1041">
        <v>53</v>
      </c>
      <c r="N1041" t="s">
        <v>3360</v>
      </c>
      <c r="O1041">
        <v>0</v>
      </c>
      <c r="P1041">
        <v>55</v>
      </c>
      <c r="Q1041" t="s">
        <v>3360</v>
      </c>
      <c r="R1041">
        <v>0</v>
      </c>
      <c r="S1041">
        <v>67</v>
      </c>
      <c r="T1041" t="s">
        <v>3360</v>
      </c>
      <c r="U1041">
        <v>0.3</v>
      </c>
      <c r="V1041">
        <v>58</v>
      </c>
      <c r="W1041" t="s">
        <v>3360</v>
      </c>
      <c r="X1041">
        <v>0</v>
      </c>
      <c r="Z1041">
        <f>IFERROR(VLOOKUP(AA1041,$A$2:$D$1636,4,FALSE),"")</f>
        <v>7.3</v>
      </c>
    </row>
    <row r="1042" spans="1:26">
      <c r="A1042">
        <v>1058</v>
      </c>
      <c r="B1042" t="s">
        <v>874</v>
      </c>
      <c r="C1042" s="61" t="str">
        <f>HYPERLINK("[映雪.xlsx]类型!B8",类型!$C$8)</f>
        <v>智慧全能</v>
      </c>
      <c r="D1042">
        <v>6.7</v>
      </c>
      <c r="E1042">
        <v>60</v>
      </c>
      <c r="F1042" t="s">
        <v>96</v>
      </c>
      <c r="G1042">
        <v>149.9</v>
      </c>
      <c r="H1042">
        <v>7</v>
      </c>
      <c r="I1042">
        <v>4.4</v>
      </c>
      <c r="J1042">
        <v>-1</v>
      </c>
      <c r="K1042" t="s">
        <v>1064</v>
      </c>
      <c r="L1042">
        <v>0</v>
      </c>
      <c r="M1042">
        <v>79</v>
      </c>
      <c r="N1042" t="s">
        <v>3360</v>
      </c>
      <c r="O1042">
        <v>2</v>
      </c>
      <c r="P1042">
        <v>73</v>
      </c>
      <c r="Q1042" t="s">
        <v>3360</v>
      </c>
      <c r="R1042">
        <v>0.4</v>
      </c>
      <c r="S1042">
        <v>63</v>
      </c>
      <c r="T1042" t="s">
        <v>3360</v>
      </c>
      <c r="U1042">
        <v>0</v>
      </c>
      <c r="V1042">
        <v>70</v>
      </c>
      <c r="W1042" t="s">
        <v>3360</v>
      </c>
      <c r="X1042">
        <v>0</v>
      </c>
      <c r="Z1042">
        <f>IFERROR(VLOOKUP(AA1042,$A$2:$D$1636,4,FALSE),"")</f>
        <v>7.3</v>
      </c>
    </row>
    <row r="1043" spans="1:26">
      <c r="A1043">
        <v>1059</v>
      </c>
      <c r="B1043" t="s">
        <v>2018</v>
      </c>
      <c r="C1043" s="61" t="str">
        <f>HYPERLINK("[映雪.xlsx]类型!B18",类型!$C$18)</f>
        <v>科学家</v>
      </c>
      <c r="D1043">
        <v>6.5</v>
      </c>
      <c r="E1043">
        <v>60</v>
      </c>
      <c r="F1043" t="s">
        <v>96</v>
      </c>
      <c r="G1043">
        <v>149.9</v>
      </c>
      <c r="H1043">
        <v>17</v>
      </c>
      <c r="I1043">
        <v>5.4</v>
      </c>
      <c r="J1043">
        <v>-1</v>
      </c>
      <c r="K1043" t="s">
        <v>1022</v>
      </c>
      <c r="L1043">
        <v>0</v>
      </c>
      <c r="M1043">
        <v>71</v>
      </c>
      <c r="N1043" t="s">
        <v>3360</v>
      </c>
      <c r="O1043">
        <v>0.4</v>
      </c>
      <c r="P1043">
        <v>74</v>
      </c>
      <c r="Q1043" t="s">
        <v>3360</v>
      </c>
      <c r="R1043">
        <v>0.4</v>
      </c>
      <c r="S1043">
        <v>70</v>
      </c>
      <c r="T1043" t="s">
        <v>3360</v>
      </c>
      <c r="U1043">
        <v>0.3</v>
      </c>
      <c r="V1043">
        <v>70</v>
      </c>
      <c r="W1043" t="s">
        <v>3360</v>
      </c>
      <c r="X1043">
        <v>0</v>
      </c>
      <c r="Z1043">
        <f>IFERROR(VLOOKUP(AA1043,$A$2:$D$1636,4,FALSE),"")</f>
        <v>7.3</v>
      </c>
    </row>
    <row r="1044" spans="1:26">
      <c r="A1044">
        <v>1060</v>
      </c>
      <c r="B1044" t="s">
        <v>2019</v>
      </c>
      <c r="C1044" s="61" t="str">
        <f>HYPERLINK("[映雪.xlsx]类型!B2",类型!$C$2)</f>
        <v>统御强化</v>
      </c>
      <c r="D1044">
        <v>5.6</v>
      </c>
      <c r="E1044">
        <v>60</v>
      </c>
      <c r="F1044" t="s">
        <v>96</v>
      </c>
      <c r="G1044">
        <v>149.9</v>
      </c>
      <c r="H1044">
        <v>1</v>
      </c>
      <c r="I1044">
        <v>4.5</v>
      </c>
      <c r="J1044">
        <v>-1</v>
      </c>
      <c r="K1044" t="s">
        <v>1074</v>
      </c>
      <c r="L1044">
        <v>0</v>
      </c>
      <c r="M1044">
        <v>74</v>
      </c>
      <c r="N1044" t="s">
        <v>3360</v>
      </c>
      <c r="O1044">
        <v>0.4</v>
      </c>
      <c r="P1044">
        <v>70</v>
      </c>
      <c r="Q1044" t="s">
        <v>3360</v>
      </c>
      <c r="R1044">
        <v>0.3</v>
      </c>
      <c r="S1044">
        <v>71</v>
      </c>
      <c r="T1044" t="s">
        <v>3360</v>
      </c>
      <c r="U1044">
        <v>0.4</v>
      </c>
      <c r="V1044">
        <v>71</v>
      </c>
      <c r="W1044" t="s">
        <v>3360</v>
      </c>
      <c r="X1044">
        <v>0</v>
      </c>
      <c r="Z1044">
        <f>IFERROR(VLOOKUP(AA1044,$A$2:$D$1636,4,FALSE),"")</f>
        <v>7.3</v>
      </c>
    </row>
    <row r="1045" spans="1:26">
      <c r="A1045">
        <v>1061</v>
      </c>
      <c r="B1045" s="62" t="s">
        <v>2020</v>
      </c>
      <c r="C1045" s="61" t="str">
        <f>HYPERLINK("[映雪.xlsx]类型!B24",类型!$C$24)</f>
        <v>艺术家</v>
      </c>
      <c r="D1045">
        <v>7.8</v>
      </c>
      <c r="E1045">
        <v>24</v>
      </c>
      <c r="F1045" t="s">
        <v>13</v>
      </c>
      <c r="G1045">
        <v>330.4</v>
      </c>
      <c r="H1045">
        <v>23</v>
      </c>
      <c r="I1045">
        <v>3.8</v>
      </c>
      <c r="J1045">
        <v>-1</v>
      </c>
      <c r="K1045" t="s">
        <v>1378</v>
      </c>
      <c r="L1045">
        <v>0</v>
      </c>
      <c r="M1045">
        <v>79</v>
      </c>
      <c r="N1045" t="s">
        <v>3360</v>
      </c>
      <c r="O1045">
        <v>2</v>
      </c>
      <c r="P1045">
        <v>27</v>
      </c>
      <c r="Q1045" t="s">
        <v>3360</v>
      </c>
      <c r="R1045">
        <v>0</v>
      </c>
      <c r="S1045">
        <v>81</v>
      </c>
      <c r="T1045" t="s">
        <v>3360</v>
      </c>
      <c r="U1045">
        <v>2</v>
      </c>
      <c r="V1045">
        <v>45</v>
      </c>
      <c r="W1045" t="s">
        <v>3360</v>
      </c>
      <c r="X1045">
        <v>0</v>
      </c>
      <c r="Z1045">
        <f>IFERROR(VLOOKUP(AA1045,$A$2:$D$1636,4,FALSE),"")</f>
        <v>7.3</v>
      </c>
    </row>
    <row r="1046" spans="1:26">
      <c r="A1046">
        <v>1062</v>
      </c>
      <c r="B1046" t="s">
        <v>2021</v>
      </c>
      <c r="C1046" s="61" t="str">
        <f>HYPERLINK("[映雪.xlsx]类型!B21",类型!$C$21)</f>
        <v>游魂</v>
      </c>
      <c r="D1046">
        <v>8.5</v>
      </c>
      <c r="E1046">
        <v>60</v>
      </c>
      <c r="F1046" t="s">
        <v>96</v>
      </c>
      <c r="G1046">
        <v>149.9</v>
      </c>
      <c r="H1046">
        <v>20</v>
      </c>
      <c r="I1046">
        <v>6.5</v>
      </c>
      <c r="J1046">
        <v>-1</v>
      </c>
      <c r="K1046" t="s">
        <v>1083</v>
      </c>
      <c r="L1046">
        <v>0</v>
      </c>
      <c r="M1046">
        <v>63</v>
      </c>
      <c r="N1046" t="s">
        <v>3360</v>
      </c>
      <c r="O1046">
        <v>0</v>
      </c>
      <c r="P1046">
        <v>63</v>
      </c>
      <c r="Q1046" t="s">
        <v>3360</v>
      </c>
      <c r="R1046">
        <v>0</v>
      </c>
      <c r="S1046">
        <v>81</v>
      </c>
      <c r="T1046" t="s">
        <v>3360</v>
      </c>
      <c r="U1046">
        <v>2</v>
      </c>
      <c r="V1046">
        <v>61</v>
      </c>
      <c r="W1046" t="s">
        <v>3360</v>
      </c>
      <c r="X1046">
        <v>0</v>
      </c>
      <c r="Z1046">
        <f>IFERROR(VLOOKUP(AA1046,$A$2:$D$1636,4,FALSE),"")</f>
        <v>7.3</v>
      </c>
    </row>
    <row r="1047" spans="1:26">
      <c r="A1047">
        <v>1063</v>
      </c>
      <c r="B1047" t="s">
        <v>2022</v>
      </c>
      <c r="C1047" s="61" t="str">
        <f>HYPERLINK("[映雪.xlsx]类型!B9",类型!$C$9)</f>
        <v>家政全能</v>
      </c>
      <c r="D1047">
        <v>3.5</v>
      </c>
      <c r="E1047">
        <v>60</v>
      </c>
      <c r="F1047" t="s">
        <v>96</v>
      </c>
      <c r="G1047">
        <v>149.9</v>
      </c>
      <c r="H1047">
        <v>8</v>
      </c>
      <c r="I1047">
        <v>3.5</v>
      </c>
      <c r="J1047">
        <v>-1</v>
      </c>
      <c r="K1047" t="s">
        <v>1029</v>
      </c>
      <c r="L1047">
        <v>0</v>
      </c>
      <c r="M1047">
        <v>51</v>
      </c>
      <c r="N1047" t="s">
        <v>3360</v>
      </c>
      <c r="O1047">
        <v>0</v>
      </c>
      <c r="P1047">
        <v>40</v>
      </c>
      <c r="Q1047" t="s">
        <v>3360</v>
      </c>
      <c r="R1047">
        <v>0</v>
      </c>
      <c r="S1047">
        <v>48</v>
      </c>
      <c r="T1047" t="s">
        <v>3360</v>
      </c>
      <c r="U1047">
        <v>0</v>
      </c>
      <c r="V1047">
        <v>82</v>
      </c>
      <c r="W1047" t="s">
        <v>3360</v>
      </c>
      <c r="X1047">
        <v>0</v>
      </c>
      <c r="Z1047">
        <f>IFERROR(VLOOKUP(AA1047,$A$2:$D$1636,4,FALSE),"")</f>
        <v>7.3</v>
      </c>
    </row>
    <row r="1048" spans="1:26">
      <c r="A1048">
        <v>1064</v>
      </c>
      <c r="B1048" t="s">
        <v>2023</v>
      </c>
      <c r="C1048" s="61" t="str">
        <f>HYPERLINK("[映雪.xlsx]类型!B19",类型!$C$19)</f>
        <v>妖精</v>
      </c>
      <c r="D1048">
        <v>4.8</v>
      </c>
      <c r="E1048">
        <v>60</v>
      </c>
      <c r="F1048" t="s">
        <v>96</v>
      </c>
      <c r="G1048">
        <v>149.9</v>
      </c>
      <c r="H1048">
        <v>18</v>
      </c>
      <c r="I1048">
        <v>4.8</v>
      </c>
      <c r="J1048">
        <v>-1</v>
      </c>
      <c r="K1048" t="s">
        <v>1087</v>
      </c>
      <c r="L1048">
        <v>0</v>
      </c>
      <c r="M1048">
        <v>54</v>
      </c>
      <c r="N1048" t="s">
        <v>3360</v>
      </c>
      <c r="O1048">
        <v>0</v>
      </c>
      <c r="P1048">
        <v>51</v>
      </c>
      <c r="Q1048" t="s">
        <v>3360</v>
      </c>
      <c r="R1048">
        <v>0</v>
      </c>
      <c r="S1048">
        <v>56</v>
      </c>
      <c r="T1048" t="s">
        <v>3360</v>
      </c>
      <c r="U1048">
        <v>0</v>
      </c>
      <c r="V1048">
        <v>54</v>
      </c>
      <c r="W1048" t="s">
        <v>3360</v>
      </c>
      <c r="X1048">
        <v>0</v>
      </c>
      <c r="Z1048">
        <f>IFERROR(VLOOKUP(AA1048,$A$2:$D$1636,4,FALSE),"")</f>
        <v>7.3</v>
      </c>
    </row>
    <row r="1049" spans="1:26">
      <c r="A1049">
        <v>1065</v>
      </c>
      <c r="B1049" t="s">
        <v>2024</v>
      </c>
      <c r="C1049" s="61" t="str">
        <f>HYPERLINK("[映雪.xlsx]类型!B25",类型!$C$25)</f>
        <v>教师</v>
      </c>
      <c r="D1049">
        <v>5</v>
      </c>
      <c r="E1049">
        <v>60</v>
      </c>
      <c r="F1049" t="s">
        <v>96</v>
      </c>
      <c r="G1049">
        <v>149.9</v>
      </c>
      <c r="H1049">
        <v>24</v>
      </c>
      <c r="I1049">
        <v>5</v>
      </c>
      <c r="J1049">
        <v>-1</v>
      </c>
      <c r="K1049" t="s">
        <v>1031</v>
      </c>
      <c r="L1049">
        <v>0</v>
      </c>
      <c r="M1049">
        <v>42</v>
      </c>
      <c r="N1049" t="s">
        <v>3360</v>
      </c>
      <c r="O1049">
        <v>0</v>
      </c>
      <c r="P1049">
        <v>61</v>
      </c>
      <c r="Q1049" t="s">
        <v>3360</v>
      </c>
      <c r="R1049">
        <v>0</v>
      </c>
      <c r="S1049">
        <v>45</v>
      </c>
      <c r="T1049" t="s">
        <v>3360</v>
      </c>
      <c r="U1049">
        <v>0</v>
      </c>
      <c r="V1049">
        <v>50</v>
      </c>
      <c r="W1049" t="s">
        <v>3360</v>
      </c>
      <c r="X1049">
        <v>0</v>
      </c>
      <c r="Z1049">
        <f>IFERROR(VLOOKUP(AA1049,$A$2:$D$1636,4,FALSE),"")</f>
        <v>7.3</v>
      </c>
    </row>
    <row r="1050" spans="1:26">
      <c r="A1050">
        <v>1066</v>
      </c>
      <c r="B1050" t="s">
        <v>2025</v>
      </c>
      <c r="C1050" s="61" t="str">
        <f>HYPERLINK("[映雪.xlsx]类型!B6",类型!$C$6)</f>
        <v>统御全能</v>
      </c>
      <c r="D1050">
        <v>6</v>
      </c>
      <c r="E1050">
        <v>60</v>
      </c>
      <c r="F1050" t="s">
        <v>96</v>
      </c>
      <c r="G1050">
        <v>149.9</v>
      </c>
      <c r="H1050">
        <v>5</v>
      </c>
      <c r="I1050">
        <v>5.3</v>
      </c>
      <c r="J1050">
        <v>-1</v>
      </c>
      <c r="K1050" t="s">
        <v>1026</v>
      </c>
      <c r="L1050">
        <v>0</v>
      </c>
      <c r="M1050">
        <v>69</v>
      </c>
      <c r="N1050" t="s">
        <v>3360</v>
      </c>
      <c r="O1050">
        <v>0.3</v>
      </c>
      <c r="P1050">
        <v>67</v>
      </c>
      <c r="Q1050" t="s">
        <v>3360</v>
      </c>
      <c r="R1050">
        <v>0.3</v>
      </c>
      <c r="S1050">
        <v>63</v>
      </c>
      <c r="T1050" t="s">
        <v>3360</v>
      </c>
      <c r="U1050">
        <v>0</v>
      </c>
      <c r="V1050">
        <v>66</v>
      </c>
      <c r="W1050" t="s">
        <v>3360</v>
      </c>
      <c r="X1050">
        <v>0</v>
      </c>
      <c r="Z1050">
        <f>IFERROR(VLOOKUP(AA1050,$A$2:$D$1636,4,FALSE),"")</f>
        <v>7.3</v>
      </c>
    </row>
    <row r="1051" spans="1:26">
      <c r="A1051">
        <v>1067</v>
      </c>
      <c r="B1051" t="s">
        <v>2026</v>
      </c>
      <c r="C1051" s="61" t="str">
        <f>HYPERLINK("[映雪.xlsx]类型!B32",类型!$C$32)</f>
        <v>魔法少女</v>
      </c>
      <c r="D1051">
        <v>5.1</v>
      </c>
      <c r="E1051">
        <v>60</v>
      </c>
      <c r="F1051" t="s">
        <v>96</v>
      </c>
      <c r="G1051">
        <v>149.9</v>
      </c>
      <c r="H1051">
        <v>31</v>
      </c>
      <c r="I1051">
        <v>4.4</v>
      </c>
      <c r="J1051">
        <v>-1</v>
      </c>
      <c r="K1051" t="s">
        <v>1087</v>
      </c>
      <c r="L1051">
        <v>0</v>
      </c>
      <c r="M1051">
        <v>55</v>
      </c>
      <c r="N1051" t="s">
        <v>3360</v>
      </c>
      <c r="O1051">
        <v>0</v>
      </c>
      <c r="P1051">
        <v>77</v>
      </c>
      <c r="Q1051" t="s">
        <v>3360</v>
      </c>
      <c r="R1051">
        <v>0.4</v>
      </c>
      <c r="S1051">
        <v>68</v>
      </c>
      <c r="T1051" t="s">
        <v>3360</v>
      </c>
      <c r="U1051">
        <v>0.3</v>
      </c>
      <c r="V1051">
        <v>40</v>
      </c>
      <c r="W1051" t="s">
        <v>3360</v>
      </c>
      <c r="X1051">
        <v>0</v>
      </c>
      <c r="Z1051">
        <f>IFERROR(VLOOKUP(AA1051,$A$2:$D$1636,4,FALSE),"")</f>
        <v>7.3</v>
      </c>
    </row>
    <row r="1052" spans="1:26">
      <c r="A1052">
        <v>1068</v>
      </c>
      <c r="B1052" t="s">
        <v>2027</v>
      </c>
      <c r="C1052" s="61" t="str">
        <f>HYPERLINK("[映雪.xlsx]类型!B27",类型!$C$27)</f>
        <v>骑士</v>
      </c>
      <c r="D1052">
        <v>6.8</v>
      </c>
      <c r="E1052">
        <v>60</v>
      </c>
      <c r="F1052" t="s">
        <v>96</v>
      </c>
      <c r="G1052">
        <v>149.9</v>
      </c>
      <c r="H1052">
        <v>26</v>
      </c>
      <c r="I1052">
        <v>6.5</v>
      </c>
      <c r="J1052">
        <v>-1</v>
      </c>
      <c r="K1052" t="s">
        <v>1051</v>
      </c>
      <c r="L1052">
        <v>0</v>
      </c>
      <c r="M1052">
        <v>60</v>
      </c>
      <c r="N1052" t="s">
        <v>3360</v>
      </c>
      <c r="O1052">
        <v>0</v>
      </c>
      <c r="P1052">
        <v>70</v>
      </c>
      <c r="Q1052" t="s">
        <v>3360</v>
      </c>
      <c r="R1052">
        <v>0.3</v>
      </c>
      <c r="S1052">
        <v>52</v>
      </c>
      <c r="T1052" t="s">
        <v>3360</v>
      </c>
      <c r="U1052">
        <v>0</v>
      </c>
      <c r="V1052">
        <v>34</v>
      </c>
      <c r="W1052" t="s">
        <v>3360</v>
      </c>
      <c r="X1052">
        <v>0</v>
      </c>
      <c r="Z1052">
        <f>IFERROR(VLOOKUP(AA1052,$A$2:$D$1636,4,FALSE),"")</f>
        <v>7.3</v>
      </c>
    </row>
    <row r="1053" spans="1:26">
      <c r="A1053">
        <v>1069</v>
      </c>
      <c r="B1053" t="s">
        <v>2028</v>
      </c>
      <c r="C1053" s="61" t="str">
        <f>HYPERLINK("[映雪.xlsx]类型!B7",类型!$C$7)</f>
        <v>武勇全能</v>
      </c>
      <c r="D1053">
        <v>6.5</v>
      </c>
      <c r="E1053">
        <v>60</v>
      </c>
      <c r="F1053" t="s">
        <v>96</v>
      </c>
      <c r="G1053">
        <v>149.9</v>
      </c>
      <c r="H1053">
        <v>6</v>
      </c>
      <c r="I1053">
        <v>4.1</v>
      </c>
      <c r="J1053">
        <v>-1</v>
      </c>
      <c r="K1053" t="s">
        <v>1072</v>
      </c>
      <c r="L1053">
        <v>0</v>
      </c>
      <c r="M1053">
        <v>35</v>
      </c>
      <c r="N1053" t="s">
        <v>3360</v>
      </c>
      <c r="O1053">
        <v>0</v>
      </c>
      <c r="P1053">
        <v>81</v>
      </c>
      <c r="Q1053" t="s">
        <v>3360</v>
      </c>
      <c r="R1053">
        <v>2</v>
      </c>
      <c r="S1053">
        <v>77</v>
      </c>
      <c r="T1053" t="s">
        <v>3360</v>
      </c>
      <c r="U1053">
        <v>0.4</v>
      </c>
      <c r="V1053">
        <v>24</v>
      </c>
      <c r="W1053" t="s">
        <v>3360</v>
      </c>
      <c r="X1053">
        <v>0</v>
      </c>
      <c r="Z1053">
        <f>IFERROR(VLOOKUP(AA1053,$A$2:$D$1636,4,FALSE),"")</f>
        <v>7.3</v>
      </c>
    </row>
    <row r="1054" spans="1:26">
      <c r="A1054">
        <v>1070</v>
      </c>
      <c r="B1054" t="s">
        <v>2029</v>
      </c>
      <c r="C1054" s="61" t="str">
        <f>HYPERLINK("[映雪.xlsx]类型!B9",类型!$C$9)</f>
        <v>家政全能</v>
      </c>
      <c r="D1054">
        <v>3.5</v>
      </c>
      <c r="E1054">
        <v>60</v>
      </c>
      <c r="F1054" t="s">
        <v>96</v>
      </c>
      <c r="G1054">
        <v>149.9</v>
      </c>
      <c r="H1054">
        <v>8</v>
      </c>
      <c r="I1054">
        <v>3.5</v>
      </c>
      <c r="J1054">
        <v>-1</v>
      </c>
      <c r="K1054" t="s">
        <v>1029</v>
      </c>
      <c r="L1054">
        <v>0</v>
      </c>
      <c r="M1054">
        <v>59</v>
      </c>
      <c r="N1054" t="s">
        <v>3360</v>
      </c>
      <c r="O1054">
        <v>0</v>
      </c>
      <c r="P1054">
        <v>37</v>
      </c>
      <c r="Q1054" t="s">
        <v>3360</v>
      </c>
      <c r="R1054">
        <v>0</v>
      </c>
      <c r="S1054">
        <v>53</v>
      </c>
      <c r="T1054" t="s">
        <v>3360</v>
      </c>
      <c r="U1054">
        <v>0</v>
      </c>
      <c r="V1054">
        <v>79</v>
      </c>
      <c r="W1054" t="s">
        <v>3360</v>
      </c>
      <c r="X1054">
        <v>0</v>
      </c>
      <c r="Z1054">
        <f>IFERROR(VLOOKUP(AA1054,$A$2:$D$1636,4,FALSE),"")</f>
        <v>7.3</v>
      </c>
    </row>
    <row r="1055" spans="1:26">
      <c r="A1055">
        <v>1071</v>
      </c>
      <c r="B1055" t="s">
        <v>2030</v>
      </c>
      <c r="C1055" s="61" t="str">
        <f>HYPERLINK("[映雪.xlsx]类型!B31",类型!$C$31)</f>
        <v>后宫王</v>
      </c>
      <c r="D1055">
        <v>6.2</v>
      </c>
      <c r="E1055">
        <v>21</v>
      </c>
      <c r="F1055" t="s">
        <v>28</v>
      </c>
      <c r="G1055">
        <v>204.5</v>
      </c>
      <c r="H1055">
        <v>30</v>
      </c>
      <c r="I1055">
        <v>5.5</v>
      </c>
      <c r="J1055">
        <v>-1</v>
      </c>
      <c r="K1055" t="s">
        <v>1053</v>
      </c>
      <c r="L1055">
        <v>0</v>
      </c>
      <c r="M1055">
        <v>66</v>
      </c>
      <c r="N1055" t="s">
        <v>3360</v>
      </c>
      <c r="O1055">
        <v>0.3</v>
      </c>
      <c r="P1055">
        <v>52</v>
      </c>
      <c r="Q1055" t="s">
        <v>3360</v>
      </c>
      <c r="R1055">
        <v>0</v>
      </c>
      <c r="S1055">
        <v>74</v>
      </c>
      <c r="T1055" t="s">
        <v>3360</v>
      </c>
      <c r="U1055">
        <v>0.4</v>
      </c>
      <c r="V1055">
        <v>70</v>
      </c>
      <c r="W1055" t="s">
        <v>3360</v>
      </c>
      <c r="X1055">
        <v>0</v>
      </c>
      <c r="Z1055">
        <f>IFERROR(VLOOKUP(AA1055,$A$2:$D$1636,4,FALSE),"")</f>
        <v>7.3</v>
      </c>
    </row>
    <row r="1056" spans="1:26">
      <c r="A1056">
        <v>1072</v>
      </c>
      <c r="B1056" t="s">
        <v>2031</v>
      </c>
      <c r="C1056" s="61" t="str">
        <f>HYPERLINK("[映雪.xlsx]类型!B2",类型!$C$2)</f>
        <v>统御强化</v>
      </c>
      <c r="D1056">
        <v>5.2</v>
      </c>
      <c r="E1056">
        <v>21</v>
      </c>
      <c r="F1056" t="s">
        <v>28</v>
      </c>
      <c r="G1056">
        <v>204.5</v>
      </c>
      <c r="H1056">
        <v>1</v>
      </c>
      <c r="I1056">
        <v>4.5</v>
      </c>
      <c r="J1056">
        <v>-1</v>
      </c>
      <c r="K1056" t="s">
        <v>1047</v>
      </c>
      <c r="L1056">
        <v>0</v>
      </c>
      <c r="M1056">
        <v>77</v>
      </c>
      <c r="N1056" t="s">
        <v>3360</v>
      </c>
      <c r="O1056">
        <v>0.4</v>
      </c>
      <c r="P1056">
        <v>67</v>
      </c>
      <c r="Q1056" t="s">
        <v>3360</v>
      </c>
      <c r="R1056">
        <v>0.3</v>
      </c>
      <c r="S1056">
        <v>54</v>
      </c>
      <c r="T1056" t="s">
        <v>3360</v>
      </c>
      <c r="U1056">
        <v>0</v>
      </c>
      <c r="V1056">
        <v>51</v>
      </c>
      <c r="W1056" t="s">
        <v>3360</v>
      </c>
      <c r="X1056">
        <v>0</v>
      </c>
      <c r="Z1056">
        <f>IFERROR(VLOOKUP(AA1056,$A$2:$D$1636,4,FALSE),"")</f>
        <v>7.3</v>
      </c>
    </row>
    <row r="1057" spans="1:26">
      <c r="A1057">
        <v>1073</v>
      </c>
      <c r="B1057" t="s">
        <v>2032</v>
      </c>
      <c r="C1057" s="61" t="str">
        <f>HYPERLINK("[映雪.xlsx]类型!B7",类型!$C$7)</f>
        <v>武勇全能</v>
      </c>
      <c r="D1057">
        <v>5.2</v>
      </c>
      <c r="E1057">
        <v>21</v>
      </c>
      <c r="F1057" t="s">
        <v>28</v>
      </c>
      <c r="G1057">
        <v>204.5</v>
      </c>
      <c r="H1057">
        <v>6</v>
      </c>
      <c r="I1057">
        <v>4.1</v>
      </c>
      <c r="J1057">
        <v>-1</v>
      </c>
      <c r="K1057" t="s">
        <v>1087</v>
      </c>
      <c r="L1057">
        <v>0</v>
      </c>
      <c r="M1057">
        <v>75</v>
      </c>
      <c r="N1057" t="s">
        <v>3360</v>
      </c>
      <c r="O1057">
        <v>0.4</v>
      </c>
      <c r="P1057">
        <v>74</v>
      </c>
      <c r="Q1057" t="s">
        <v>3360</v>
      </c>
      <c r="R1057">
        <v>0.4</v>
      </c>
      <c r="S1057">
        <v>65</v>
      </c>
      <c r="T1057" t="s">
        <v>3360</v>
      </c>
      <c r="U1057">
        <v>0.3</v>
      </c>
      <c r="V1057">
        <v>73</v>
      </c>
      <c r="W1057" t="s">
        <v>3360</v>
      </c>
      <c r="X1057">
        <v>0</v>
      </c>
      <c r="Z1057">
        <f>IFERROR(VLOOKUP(AA1057,$A$2:$D$1636,4,FALSE),"")</f>
        <v>7.3</v>
      </c>
    </row>
    <row r="1058" spans="1:26">
      <c r="A1058">
        <v>1074</v>
      </c>
      <c r="B1058" t="s">
        <v>594</v>
      </c>
      <c r="C1058" s="61" t="str">
        <f>HYPERLINK("[映雪.xlsx]类型!B30",类型!$C$30)</f>
        <v>黑幕</v>
      </c>
      <c r="D1058">
        <v>10.2</v>
      </c>
      <c r="E1058">
        <v>21</v>
      </c>
      <c r="F1058" t="s">
        <v>28</v>
      </c>
      <c r="G1058">
        <v>204.5</v>
      </c>
      <c r="H1058">
        <v>29</v>
      </c>
      <c r="I1058">
        <v>5.7</v>
      </c>
      <c r="J1058">
        <v>-1</v>
      </c>
      <c r="K1058" t="s">
        <v>1061</v>
      </c>
      <c r="L1058">
        <v>0</v>
      </c>
      <c r="M1058">
        <v>81</v>
      </c>
      <c r="N1058" t="s">
        <v>3360</v>
      </c>
      <c r="O1058">
        <v>2</v>
      </c>
      <c r="P1058">
        <v>83</v>
      </c>
      <c r="Q1058" t="s">
        <v>3360</v>
      </c>
      <c r="R1058">
        <v>2.1</v>
      </c>
      <c r="S1058">
        <v>73</v>
      </c>
      <c r="T1058" t="s">
        <v>3360</v>
      </c>
      <c r="U1058">
        <v>0.4</v>
      </c>
      <c r="V1058">
        <v>61</v>
      </c>
      <c r="W1058" t="s">
        <v>3360</v>
      </c>
      <c r="X1058">
        <v>0</v>
      </c>
      <c r="Z1058">
        <f>IFERROR(VLOOKUP(AA1058,$A$2:$D$1636,4,FALSE),"")</f>
        <v>7.3</v>
      </c>
    </row>
    <row r="1059" spans="1:26">
      <c r="A1059">
        <v>1075</v>
      </c>
      <c r="B1059" t="s">
        <v>2033</v>
      </c>
      <c r="C1059" s="61" t="str">
        <f>HYPERLINK("[映雪.xlsx]类型!B42",类型!$C$42)</f>
        <v>魔剑士</v>
      </c>
      <c r="D1059">
        <v>8.3</v>
      </c>
      <c r="E1059">
        <v>21</v>
      </c>
      <c r="F1059" t="s">
        <v>28</v>
      </c>
      <c r="G1059">
        <v>204.5</v>
      </c>
      <c r="H1059">
        <v>41</v>
      </c>
      <c r="I1059">
        <v>6.3</v>
      </c>
      <c r="J1059">
        <v>-1</v>
      </c>
      <c r="K1059" t="s">
        <v>1085</v>
      </c>
      <c r="L1059">
        <v>0</v>
      </c>
      <c r="M1059">
        <v>54</v>
      </c>
      <c r="N1059" t="s">
        <v>3360</v>
      </c>
      <c r="O1059">
        <v>0</v>
      </c>
      <c r="P1059">
        <v>81</v>
      </c>
      <c r="Q1059" t="s">
        <v>3360</v>
      </c>
      <c r="R1059">
        <v>2</v>
      </c>
      <c r="S1059">
        <v>53</v>
      </c>
      <c r="T1059" t="s">
        <v>3360</v>
      </c>
      <c r="U1059">
        <v>0</v>
      </c>
      <c r="V1059">
        <v>58</v>
      </c>
      <c r="W1059" t="s">
        <v>3360</v>
      </c>
      <c r="X1059">
        <v>0</v>
      </c>
      <c r="Z1059">
        <f>IFERROR(VLOOKUP(AA1059,$A$2:$D$1636,4,FALSE),"")</f>
        <v>7.3</v>
      </c>
    </row>
    <row r="1060" spans="1:26">
      <c r="A1060">
        <v>1076</v>
      </c>
      <c r="B1060" t="s">
        <v>2034</v>
      </c>
      <c r="C1060" s="61" t="str">
        <f>HYPERLINK("[映雪.xlsx]类型!B5",类型!$C$5)</f>
        <v>家政强化</v>
      </c>
      <c r="D1060">
        <v>3.4</v>
      </c>
      <c r="E1060">
        <v>21</v>
      </c>
      <c r="F1060" t="s">
        <v>28</v>
      </c>
      <c r="G1060">
        <v>204.5</v>
      </c>
      <c r="H1060">
        <v>4</v>
      </c>
      <c r="I1060">
        <v>3.4</v>
      </c>
      <c r="J1060">
        <v>-1</v>
      </c>
      <c r="K1060" t="s">
        <v>1019</v>
      </c>
      <c r="L1060">
        <v>0</v>
      </c>
      <c r="M1060">
        <v>42</v>
      </c>
      <c r="N1060" t="s">
        <v>3360</v>
      </c>
      <c r="O1060">
        <v>0</v>
      </c>
      <c r="P1060">
        <v>63</v>
      </c>
      <c r="Q1060" t="s">
        <v>3360</v>
      </c>
      <c r="R1060">
        <v>0</v>
      </c>
      <c r="S1060">
        <v>59</v>
      </c>
      <c r="T1060" t="s">
        <v>3360</v>
      </c>
      <c r="U1060">
        <v>0</v>
      </c>
      <c r="V1060">
        <v>70</v>
      </c>
      <c r="W1060" t="s">
        <v>3360</v>
      </c>
      <c r="X1060">
        <v>0</v>
      </c>
      <c r="Z1060">
        <f>IFERROR(VLOOKUP(AA1060,$A$2:$D$1636,4,FALSE),"")</f>
        <v>7.3</v>
      </c>
    </row>
    <row r="1061" spans="1:26">
      <c r="A1061">
        <v>1077</v>
      </c>
      <c r="B1061" t="s">
        <v>2035</v>
      </c>
      <c r="C1061" s="61" t="str">
        <f>HYPERLINK("[映雪.xlsx]类型!B35",类型!$C$35)</f>
        <v>刺客</v>
      </c>
      <c r="D1061">
        <v>6.4</v>
      </c>
      <c r="E1061">
        <v>21</v>
      </c>
      <c r="F1061" t="s">
        <v>28</v>
      </c>
      <c r="G1061">
        <v>204.5</v>
      </c>
      <c r="H1061">
        <v>34</v>
      </c>
      <c r="I1061">
        <v>6.1</v>
      </c>
      <c r="J1061">
        <v>-1</v>
      </c>
      <c r="K1061" t="s">
        <v>1069</v>
      </c>
      <c r="L1061">
        <v>0</v>
      </c>
      <c r="M1061">
        <v>43</v>
      </c>
      <c r="N1061" t="s">
        <v>3360</v>
      </c>
      <c r="O1061">
        <v>0</v>
      </c>
      <c r="P1061">
        <v>70</v>
      </c>
      <c r="Q1061" t="s">
        <v>3360</v>
      </c>
      <c r="R1061">
        <v>0.3</v>
      </c>
      <c r="S1061">
        <v>61</v>
      </c>
      <c r="T1061" t="s">
        <v>3360</v>
      </c>
      <c r="U1061">
        <v>0</v>
      </c>
      <c r="V1061">
        <v>42</v>
      </c>
      <c r="W1061" t="s">
        <v>3360</v>
      </c>
      <c r="X1061">
        <v>0</v>
      </c>
      <c r="Z1061">
        <f>IFERROR(VLOOKUP(AA1061,$A$2:$D$1636,4,FALSE),"")</f>
        <v>7.3</v>
      </c>
    </row>
    <row r="1062" spans="1:26">
      <c r="A1062">
        <v>1078</v>
      </c>
      <c r="B1062" t="s">
        <v>2036</v>
      </c>
      <c r="C1062" s="61" t="str">
        <f>HYPERLINK("[映雪.xlsx]类型!B7",类型!$C$7)</f>
        <v>武勇全能</v>
      </c>
      <c r="D1062">
        <v>4.5</v>
      </c>
      <c r="E1062">
        <v>21</v>
      </c>
      <c r="F1062" t="s">
        <v>28</v>
      </c>
      <c r="G1062">
        <v>204.5</v>
      </c>
      <c r="H1062">
        <v>6</v>
      </c>
      <c r="I1062">
        <v>4.1</v>
      </c>
      <c r="J1062">
        <v>-1</v>
      </c>
      <c r="K1062" t="s">
        <v>1072</v>
      </c>
      <c r="L1062">
        <v>0</v>
      </c>
      <c r="M1062">
        <v>55</v>
      </c>
      <c r="N1062" t="s">
        <v>3360</v>
      </c>
      <c r="O1062">
        <v>0</v>
      </c>
      <c r="P1062">
        <v>72</v>
      </c>
      <c r="Q1062" t="s">
        <v>3360</v>
      </c>
      <c r="R1062">
        <v>0.4</v>
      </c>
      <c r="S1062">
        <v>62</v>
      </c>
      <c r="T1062" t="s">
        <v>3360</v>
      </c>
      <c r="U1062">
        <v>0</v>
      </c>
      <c r="V1062">
        <v>65</v>
      </c>
      <c r="W1062" t="s">
        <v>3360</v>
      </c>
      <c r="X1062">
        <v>0</v>
      </c>
      <c r="Z1062">
        <f>IFERROR(VLOOKUP(AA1062,$A$2:$D$1636,4,FALSE),"")</f>
        <v>7.3</v>
      </c>
    </row>
    <row r="1063" spans="1:26">
      <c r="A1063">
        <v>1079</v>
      </c>
      <c r="B1063" t="s">
        <v>2037</v>
      </c>
      <c r="C1063" s="61" t="str">
        <f>HYPERLINK("[映雪.xlsx]类型!B24",类型!$C$24)</f>
        <v>艺术家</v>
      </c>
      <c r="D1063">
        <v>4.1</v>
      </c>
      <c r="E1063">
        <v>21</v>
      </c>
      <c r="F1063" t="s">
        <v>28</v>
      </c>
      <c r="G1063">
        <v>204.5</v>
      </c>
      <c r="H1063">
        <v>23</v>
      </c>
      <c r="I1063">
        <v>3.8</v>
      </c>
      <c r="J1063">
        <v>-1</v>
      </c>
      <c r="K1063" t="s">
        <v>1047</v>
      </c>
      <c r="L1063">
        <v>0</v>
      </c>
      <c r="M1063">
        <v>66</v>
      </c>
      <c r="N1063" t="s">
        <v>3360</v>
      </c>
      <c r="O1063">
        <v>0.3</v>
      </c>
      <c r="P1063">
        <v>55</v>
      </c>
      <c r="Q1063" t="s">
        <v>3360</v>
      </c>
      <c r="R1063">
        <v>0</v>
      </c>
      <c r="S1063">
        <v>36</v>
      </c>
      <c r="T1063" t="s">
        <v>3360</v>
      </c>
      <c r="U1063">
        <v>0</v>
      </c>
      <c r="V1063">
        <v>33</v>
      </c>
      <c r="W1063" t="s">
        <v>3360</v>
      </c>
      <c r="X1063">
        <v>0</v>
      </c>
      <c r="Z1063">
        <f>IFERROR(VLOOKUP(AA1063,$A$2:$D$1636,4,FALSE),"")</f>
        <v>7.3</v>
      </c>
    </row>
    <row r="1064" spans="1:26">
      <c r="A1064">
        <v>1080</v>
      </c>
      <c r="B1064" t="s">
        <v>2038</v>
      </c>
      <c r="C1064" s="61" t="str">
        <f>HYPERLINK("[映雪.xlsx]类型!B38",类型!$C$38)</f>
        <v>战士</v>
      </c>
      <c r="D1064">
        <v>2.8</v>
      </c>
      <c r="E1064">
        <v>21</v>
      </c>
      <c r="F1064" t="s">
        <v>28</v>
      </c>
      <c r="G1064">
        <v>204.5</v>
      </c>
      <c r="H1064">
        <v>37</v>
      </c>
      <c r="I1064">
        <v>2.5</v>
      </c>
      <c r="J1064">
        <v>-1</v>
      </c>
      <c r="K1064" t="s">
        <v>1036</v>
      </c>
      <c r="L1064">
        <v>0</v>
      </c>
      <c r="M1064">
        <v>59</v>
      </c>
      <c r="N1064" t="s">
        <v>3360</v>
      </c>
      <c r="O1064">
        <v>0</v>
      </c>
      <c r="P1064">
        <v>69</v>
      </c>
      <c r="Q1064" t="s">
        <v>3360</v>
      </c>
      <c r="R1064">
        <v>0.3</v>
      </c>
      <c r="S1064">
        <v>48</v>
      </c>
      <c r="T1064" t="s">
        <v>3360</v>
      </c>
      <c r="U1064">
        <v>0</v>
      </c>
      <c r="V1064">
        <v>50</v>
      </c>
      <c r="W1064" t="s">
        <v>3360</v>
      </c>
      <c r="X1064">
        <v>0</v>
      </c>
      <c r="Z1064">
        <f>IFERROR(VLOOKUP(AA1064,$A$2:$D$1636,4,FALSE),"")</f>
        <v>7.3</v>
      </c>
    </row>
    <row r="1065" spans="1:26">
      <c r="A1065">
        <v>1081</v>
      </c>
      <c r="B1065" t="s">
        <v>2039</v>
      </c>
      <c r="C1065" s="61" t="str">
        <f>HYPERLINK("[映雪.xlsx]类型!B18",类型!$C$18)</f>
        <v>科学家</v>
      </c>
      <c r="D1065">
        <v>5.8</v>
      </c>
      <c r="E1065">
        <v>21</v>
      </c>
      <c r="F1065" t="s">
        <v>28</v>
      </c>
      <c r="G1065">
        <v>204.5</v>
      </c>
      <c r="H1065">
        <v>17</v>
      </c>
      <c r="I1065">
        <v>5.4</v>
      </c>
      <c r="J1065">
        <v>-1</v>
      </c>
      <c r="K1065" t="s">
        <v>1019</v>
      </c>
      <c r="L1065">
        <v>0</v>
      </c>
      <c r="M1065">
        <v>43</v>
      </c>
      <c r="N1065" t="s">
        <v>3360</v>
      </c>
      <c r="O1065">
        <v>0</v>
      </c>
      <c r="P1065">
        <v>36</v>
      </c>
      <c r="Q1065" t="s">
        <v>3360</v>
      </c>
      <c r="R1065">
        <v>0</v>
      </c>
      <c r="S1065">
        <v>76</v>
      </c>
      <c r="T1065" t="s">
        <v>3360</v>
      </c>
      <c r="U1065">
        <v>0.4</v>
      </c>
      <c r="V1065">
        <v>67</v>
      </c>
      <c r="W1065" t="s">
        <v>3360</v>
      </c>
      <c r="X1065">
        <v>0</v>
      </c>
      <c r="Z1065">
        <f>IFERROR(VLOOKUP(AA1065,$A$2:$D$1636,4,FALSE),"")</f>
        <v>7.3</v>
      </c>
    </row>
    <row r="1066" spans="1:26">
      <c r="A1066">
        <v>1082</v>
      </c>
      <c r="B1066" t="s">
        <v>2040</v>
      </c>
      <c r="C1066" s="61" t="str">
        <f>HYPERLINK("[映雪.xlsx]类型!B14",类型!$C$14)</f>
        <v>永生</v>
      </c>
      <c r="D1066">
        <v>6.5</v>
      </c>
      <c r="E1066">
        <v>21</v>
      </c>
      <c r="F1066" t="s">
        <v>28</v>
      </c>
      <c r="G1066">
        <v>204.5</v>
      </c>
      <c r="H1066">
        <v>13</v>
      </c>
      <c r="I1066">
        <v>5.4</v>
      </c>
      <c r="J1066">
        <v>-1</v>
      </c>
      <c r="K1066" t="s">
        <v>1067</v>
      </c>
      <c r="L1066">
        <v>0</v>
      </c>
      <c r="M1066">
        <v>76</v>
      </c>
      <c r="N1066" t="s">
        <v>3360</v>
      </c>
      <c r="O1066">
        <v>0.4</v>
      </c>
      <c r="P1066">
        <v>70</v>
      </c>
      <c r="Q1066" t="s">
        <v>3360</v>
      </c>
      <c r="R1066">
        <v>0.3</v>
      </c>
      <c r="S1066">
        <v>66</v>
      </c>
      <c r="T1066" t="s">
        <v>3360</v>
      </c>
      <c r="U1066">
        <v>0.3</v>
      </c>
      <c r="V1066">
        <v>30</v>
      </c>
      <c r="W1066" t="s">
        <v>3360</v>
      </c>
      <c r="X1066">
        <v>0</v>
      </c>
      <c r="Z1066">
        <f>IFERROR(VLOOKUP(AA1066,$A$2:$D$1636,4,FALSE),"")</f>
        <v>7.3</v>
      </c>
    </row>
    <row r="1067" spans="1:26">
      <c r="A1067">
        <v>1084</v>
      </c>
      <c r="B1067" t="s">
        <v>2042</v>
      </c>
      <c r="C1067" s="61" t="str">
        <f>HYPERLINK("[映雪.xlsx]类型!B48",类型!$C$48)</f>
        <v>键</v>
      </c>
      <c r="D1067">
        <v>8.7</v>
      </c>
      <c r="E1067">
        <v>21</v>
      </c>
      <c r="F1067" t="s">
        <v>28</v>
      </c>
      <c r="G1067">
        <v>204.5</v>
      </c>
      <c r="H1067">
        <v>49</v>
      </c>
      <c r="I1067">
        <v>7.8</v>
      </c>
      <c r="J1067">
        <v>-1</v>
      </c>
      <c r="K1067" t="s">
        <v>1049</v>
      </c>
      <c r="L1067">
        <v>0</v>
      </c>
      <c r="M1067">
        <v>27</v>
      </c>
      <c r="N1067" t="s">
        <v>3360</v>
      </c>
      <c r="O1067">
        <v>0</v>
      </c>
      <c r="P1067">
        <v>22</v>
      </c>
      <c r="Q1067" t="s">
        <v>3360</v>
      </c>
      <c r="R1067">
        <v>0</v>
      </c>
      <c r="S1067">
        <v>26</v>
      </c>
      <c r="T1067" t="s">
        <v>3360</v>
      </c>
      <c r="U1067">
        <v>0</v>
      </c>
      <c r="V1067">
        <v>91</v>
      </c>
      <c r="W1067" t="s">
        <v>3360</v>
      </c>
      <c r="X1067">
        <v>0.9</v>
      </c>
      <c r="Z1067">
        <f>IFERROR(VLOOKUP(AA1067,$A$2:$D$1636,4,FALSE),"")</f>
        <v>7.3</v>
      </c>
    </row>
    <row r="1068" spans="1:26">
      <c r="A1068">
        <v>1085</v>
      </c>
      <c r="B1068" t="s">
        <v>2043</v>
      </c>
      <c r="C1068" s="61" t="str">
        <f>HYPERLINK("[映雪.xlsx]类型!B11",类型!$C$11)</f>
        <v>人偶</v>
      </c>
      <c r="D1068">
        <v>4.4</v>
      </c>
      <c r="E1068">
        <v>21</v>
      </c>
      <c r="F1068" t="s">
        <v>28</v>
      </c>
      <c r="G1068">
        <v>204.5</v>
      </c>
      <c r="H1068">
        <v>10</v>
      </c>
      <c r="I1068">
        <v>4</v>
      </c>
      <c r="J1068">
        <v>-1</v>
      </c>
      <c r="K1068" t="s">
        <v>1031</v>
      </c>
      <c r="L1068">
        <v>0</v>
      </c>
      <c r="M1068">
        <v>50</v>
      </c>
      <c r="N1068" t="s">
        <v>3360</v>
      </c>
      <c r="O1068">
        <v>0</v>
      </c>
      <c r="P1068">
        <v>54</v>
      </c>
      <c r="Q1068" t="s">
        <v>3360</v>
      </c>
      <c r="R1068">
        <v>0</v>
      </c>
      <c r="S1068">
        <v>77</v>
      </c>
      <c r="T1068" t="s">
        <v>3360</v>
      </c>
      <c r="U1068">
        <v>0.4</v>
      </c>
      <c r="V1068">
        <v>77</v>
      </c>
      <c r="W1068" t="s">
        <v>3360</v>
      </c>
      <c r="X1068">
        <v>0</v>
      </c>
      <c r="Z1068">
        <f>IFERROR(VLOOKUP(AA1068,$A$2:$D$1636,4,FALSE),"")</f>
        <v>7.3</v>
      </c>
    </row>
    <row r="1069" spans="1:26">
      <c r="A1069">
        <v>1086</v>
      </c>
      <c r="B1069" t="s">
        <v>2044</v>
      </c>
      <c r="C1069" s="61" t="str">
        <f>HYPERLINK("[映雪.xlsx]类型!B1",类型!$C$1)</f>
        <v>均衡</v>
      </c>
      <c r="D1069">
        <v>4.9</v>
      </c>
      <c r="E1069">
        <v>21</v>
      </c>
      <c r="F1069" t="s">
        <v>28</v>
      </c>
      <c r="G1069">
        <v>204.5</v>
      </c>
      <c r="H1069">
        <v>0</v>
      </c>
      <c r="I1069">
        <v>4.6</v>
      </c>
      <c r="J1069">
        <v>-1</v>
      </c>
      <c r="K1069" t="s">
        <v>1019</v>
      </c>
      <c r="L1069">
        <v>0</v>
      </c>
      <c r="M1069">
        <v>47</v>
      </c>
      <c r="N1069" t="s">
        <v>3360</v>
      </c>
      <c r="O1069">
        <v>0</v>
      </c>
      <c r="P1069">
        <v>59</v>
      </c>
      <c r="Q1069" t="s">
        <v>3360</v>
      </c>
      <c r="R1069">
        <v>0</v>
      </c>
      <c r="S1069">
        <v>69</v>
      </c>
      <c r="T1069" t="s">
        <v>3360</v>
      </c>
      <c r="U1069">
        <v>0.3</v>
      </c>
      <c r="V1069">
        <v>53</v>
      </c>
      <c r="W1069" t="s">
        <v>3360</v>
      </c>
      <c r="X1069">
        <v>0</v>
      </c>
      <c r="Z1069">
        <f>IFERROR(VLOOKUP(AA1069,$A$2:$D$1636,4,FALSE),"")</f>
        <v>7.3</v>
      </c>
    </row>
    <row r="1070" spans="1:26">
      <c r="A1070">
        <v>1087</v>
      </c>
      <c r="B1070" t="s">
        <v>2045</v>
      </c>
      <c r="C1070" s="61" t="str">
        <f>HYPERLINK("[映雪.xlsx]类型!B21",类型!$C$21)</f>
        <v>游魂</v>
      </c>
      <c r="D1070">
        <v>6.8</v>
      </c>
      <c r="E1070">
        <v>21</v>
      </c>
      <c r="F1070" t="s">
        <v>28</v>
      </c>
      <c r="G1070">
        <v>204.5</v>
      </c>
      <c r="H1070">
        <v>20</v>
      </c>
      <c r="I1070">
        <v>6.5</v>
      </c>
      <c r="J1070">
        <v>-1</v>
      </c>
      <c r="K1070" t="s">
        <v>1036</v>
      </c>
      <c r="L1070">
        <v>0</v>
      </c>
      <c r="M1070">
        <v>35</v>
      </c>
      <c r="N1070" t="s">
        <v>3360</v>
      </c>
      <c r="O1070">
        <v>0</v>
      </c>
      <c r="P1070">
        <v>67</v>
      </c>
      <c r="Q1070" t="s">
        <v>3360</v>
      </c>
      <c r="R1070">
        <v>0.3</v>
      </c>
      <c r="S1070">
        <v>34</v>
      </c>
      <c r="T1070" t="s">
        <v>3360</v>
      </c>
      <c r="U1070">
        <v>0</v>
      </c>
      <c r="V1070">
        <v>55</v>
      </c>
      <c r="W1070" t="s">
        <v>3360</v>
      </c>
      <c r="X1070">
        <v>0</v>
      </c>
      <c r="Z1070">
        <f>IFERROR(VLOOKUP(AA1070,$A$2:$D$1636,4,FALSE),"")</f>
        <v>7.3</v>
      </c>
    </row>
    <row r="1071" spans="1:26">
      <c r="A1071">
        <v>1088</v>
      </c>
      <c r="B1071" t="s">
        <v>2046</v>
      </c>
      <c r="C1071" s="61" t="str">
        <f>HYPERLINK("[映雪.xlsx]类型!B22",类型!$C$22)</f>
        <v>傲娇</v>
      </c>
      <c r="D1071">
        <v>4</v>
      </c>
      <c r="E1071">
        <v>24</v>
      </c>
      <c r="F1071" t="s">
        <v>13</v>
      </c>
      <c r="G1071">
        <v>330.4</v>
      </c>
      <c r="H1071">
        <v>21</v>
      </c>
      <c r="I1071">
        <v>4</v>
      </c>
      <c r="J1071">
        <v>-1</v>
      </c>
      <c r="K1071" t="s">
        <v>1026</v>
      </c>
      <c r="L1071">
        <v>0</v>
      </c>
      <c r="M1071">
        <v>47</v>
      </c>
      <c r="N1071" t="s">
        <v>3360</v>
      </c>
      <c r="O1071">
        <v>0</v>
      </c>
      <c r="P1071">
        <v>62</v>
      </c>
      <c r="Q1071" t="s">
        <v>3360</v>
      </c>
      <c r="R1071">
        <v>0</v>
      </c>
      <c r="S1071">
        <v>63</v>
      </c>
      <c r="T1071" t="s">
        <v>3360</v>
      </c>
      <c r="U1071">
        <v>0</v>
      </c>
      <c r="V1071">
        <v>50</v>
      </c>
      <c r="W1071" t="s">
        <v>3360</v>
      </c>
      <c r="X1071">
        <v>0</v>
      </c>
      <c r="Z1071">
        <f>IFERROR(VLOOKUP(AA1071,$A$2:$D$1636,4,FALSE),"")</f>
        <v>7.3</v>
      </c>
    </row>
    <row r="1072" spans="1:26">
      <c r="A1072">
        <v>1089</v>
      </c>
      <c r="B1072" s="62" t="s">
        <v>2047</v>
      </c>
      <c r="C1072" s="61" t="str">
        <f>HYPERLINK("[映雪.xlsx]类型!B5",类型!$C$5)</f>
        <v>家政强化</v>
      </c>
      <c r="D1072">
        <v>3.8</v>
      </c>
      <c r="E1072">
        <v>24</v>
      </c>
      <c r="F1072" t="s">
        <v>13</v>
      </c>
      <c r="G1072">
        <v>330.4</v>
      </c>
      <c r="H1072">
        <v>4</v>
      </c>
      <c r="I1072">
        <v>3.4</v>
      </c>
      <c r="J1072">
        <v>-1</v>
      </c>
      <c r="K1072" t="s">
        <v>1031</v>
      </c>
      <c r="L1072">
        <v>0</v>
      </c>
      <c r="M1072">
        <v>75</v>
      </c>
      <c r="N1072" t="s">
        <v>3360</v>
      </c>
      <c r="O1072">
        <v>0.4</v>
      </c>
      <c r="P1072">
        <v>34</v>
      </c>
      <c r="Q1072" t="s">
        <v>3360</v>
      </c>
      <c r="R1072">
        <v>0</v>
      </c>
      <c r="S1072">
        <v>60</v>
      </c>
      <c r="T1072" t="s">
        <v>3360</v>
      </c>
      <c r="U1072">
        <v>0</v>
      </c>
      <c r="V1072">
        <v>59</v>
      </c>
      <c r="W1072" t="s">
        <v>3360</v>
      </c>
      <c r="X1072">
        <v>0</v>
      </c>
      <c r="Z1072">
        <f>IFERROR(VLOOKUP(AA1072,$A$2:$D$1636,4,FALSE),"")</f>
        <v>7.3</v>
      </c>
    </row>
    <row r="1073" spans="1:26">
      <c r="A1073">
        <v>1090</v>
      </c>
      <c r="B1073" t="s">
        <v>2048</v>
      </c>
      <c r="C1073" s="61" t="str">
        <f>HYPERLINK("[映雪.xlsx]类型!B17",类型!$C$17)</f>
        <v>记者</v>
      </c>
      <c r="D1073">
        <v>8.5</v>
      </c>
      <c r="E1073">
        <v>24</v>
      </c>
      <c r="F1073" t="s">
        <v>13</v>
      </c>
      <c r="G1073">
        <v>330.4</v>
      </c>
      <c r="H1073">
        <v>16</v>
      </c>
      <c r="I1073">
        <v>6.4</v>
      </c>
      <c r="J1073">
        <v>-1</v>
      </c>
      <c r="K1073" t="s">
        <v>1064</v>
      </c>
      <c r="L1073">
        <v>0</v>
      </c>
      <c r="M1073">
        <v>84</v>
      </c>
      <c r="N1073" t="s">
        <v>3360</v>
      </c>
      <c r="O1073">
        <v>2.1</v>
      </c>
      <c r="P1073">
        <v>57</v>
      </c>
      <c r="Q1073" t="s">
        <v>3360</v>
      </c>
      <c r="R1073">
        <v>0</v>
      </c>
      <c r="S1073">
        <v>54</v>
      </c>
      <c r="T1073" t="s">
        <v>3360</v>
      </c>
      <c r="U1073">
        <v>0</v>
      </c>
      <c r="V1073">
        <v>46</v>
      </c>
      <c r="W1073" t="s">
        <v>3360</v>
      </c>
      <c r="X1073">
        <v>0</v>
      </c>
      <c r="Z1073">
        <f>IFERROR(VLOOKUP(AA1073,$A$2:$D$1636,4,FALSE),"")</f>
        <v>7.3</v>
      </c>
    </row>
    <row r="1074" spans="1:26">
      <c r="A1074">
        <v>1091</v>
      </c>
      <c r="B1074" t="s">
        <v>2049</v>
      </c>
      <c r="C1074" s="61" t="str">
        <f>HYPERLINK("[映雪.xlsx]类型!B4",类型!$C$4)</f>
        <v>智慧强化</v>
      </c>
      <c r="D1074">
        <v>6.2</v>
      </c>
      <c r="E1074">
        <v>24</v>
      </c>
      <c r="F1074" t="s">
        <v>13</v>
      </c>
      <c r="G1074">
        <v>330.4</v>
      </c>
      <c r="H1074">
        <v>3</v>
      </c>
      <c r="I1074">
        <v>5.5</v>
      </c>
      <c r="J1074">
        <v>-1</v>
      </c>
      <c r="K1074" t="s">
        <v>1022</v>
      </c>
      <c r="L1074">
        <v>0</v>
      </c>
      <c r="M1074">
        <v>67</v>
      </c>
      <c r="N1074" t="s">
        <v>3360</v>
      </c>
      <c r="O1074">
        <v>0.3</v>
      </c>
      <c r="P1074">
        <v>41</v>
      </c>
      <c r="Q1074" t="s">
        <v>3360</v>
      </c>
      <c r="R1074">
        <v>0</v>
      </c>
      <c r="S1074">
        <v>72</v>
      </c>
      <c r="T1074" t="s">
        <v>3360</v>
      </c>
      <c r="U1074">
        <v>0.4</v>
      </c>
      <c r="V1074">
        <v>63</v>
      </c>
      <c r="W1074" t="s">
        <v>3360</v>
      </c>
      <c r="X1074">
        <v>0</v>
      </c>
      <c r="Z1074">
        <f>IFERROR(VLOOKUP(AA1074,$A$2:$D$1636,4,FALSE),"")</f>
        <v>7.3</v>
      </c>
    </row>
    <row r="1075" spans="1:26">
      <c r="A1075">
        <v>1092</v>
      </c>
      <c r="B1075" t="s">
        <v>2050</v>
      </c>
      <c r="C1075" s="61" t="str">
        <f>HYPERLINK("[映雪.xlsx]类型!B7",类型!$C$7)</f>
        <v>武勇全能</v>
      </c>
      <c r="D1075">
        <v>4.8</v>
      </c>
      <c r="E1075">
        <v>24</v>
      </c>
      <c r="F1075" t="s">
        <v>13</v>
      </c>
      <c r="G1075">
        <v>330.4</v>
      </c>
      <c r="H1075">
        <v>6</v>
      </c>
      <c r="I1075">
        <v>4.1</v>
      </c>
      <c r="J1075">
        <v>-1</v>
      </c>
      <c r="K1075" t="s">
        <v>1087</v>
      </c>
      <c r="L1075">
        <v>0</v>
      </c>
      <c r="M1075">
        <v>67</v>
      </c>
      <c r="N1075" t="s">
        <v>3360</v>
      </c>
      <c r="O1075">
        <v>0.3</v>
      </c>
      <c r="P1075">
        <v>74</v>
      </c>
      <c r="Q1075" t="s">
        <v>3360</v>
      </c>
      <c r="R1075">
        <v>0.4</v>
      </c>
      <c r="S1075">
        <v>53</v>
      </c>
      <c r="T1075" t="s">
        <v>3360</v>
      </c>
      <c r="U1075">
        <v>0</v>
      </c>
      <c r="V1075">
        <v>73</v>
      </c>
      <c r="W1075" t="s">
        <v>3360</v>
      </c>
      <c r="X1075">
        <v>0</v>
      </c>
      <c r="Z1075">
        <f>IFERROR(VLOOKUP(AA1075,$A$2:$D$1636,4,FALSE),"")</f>
        <v>7.3</v>
      </c>
    </row>
    <row r="1076" spans="1:26">
      <c r="A1076">
        <v>1093</v>
      </c>
      <c r="B1076" s="62" t="s">
        <v>2051</v>
      </c>
      <c r="C1076" s="61" t="str">
        <f>HYPERLINK("[映雪.xlsx]类型!B9",类型!$C$9)</f>
        <v>家政全能</v>
      </c>
      <c r="D1076">
        <v>3.5</v>
      </c>
      <c r="E1076">
        <v>24</v>
      </c>
      <c r="F1076" t="s">
        <v>13</v>
      </c>
      <c r="G1076">
        <v>330.4</v>
      </c>
      <c r="H1076">
        <v>8</v>
      </c>
      <c r="I1076">
        <v>3.5</v>
      </c>
      <c r="J1076">
        <v>-1</v>
      </c>
      <c r="K1076" t="s">
        <v>1049</v>
      </c>
      <c r="L1076">
        <v>0</v>
      </c>
      <c r="M1076">
        <v>51</v>
      </c>
      <c r="N1076" t="s">
        <v>3360</v>
      </c>
      <c r="O1076">
        <v>0</v>
      </c>
      <c r="P1076">
        <v>39</v>
      </c>
      <c r="Q1076" t="s">
        <v>3360</v>
      </c>
      <c r="R1076">
        <v>0</v>
      </c>
      <c r="S1076">
        <v>56</v>
      </c>
      <c r="T1076" t="s">
        <v>3360</v>
      </c>
      <c r="U1076">
        <v>0</v>
      </c>
      <c r="V1076">
        <v>54</v>
      </c>
      <c r="W1076" t="s">
        <v>3360</v>
      </c>
      <c r="X1076">
        <v>0</v>
      </c>
      <c r="Z1076">
        <f>IFERROR(VLOOKUP(AA1076,$A$2:$D$1636,4,FALSE),"")</f>
        <v>7.3</v>
      </c>
    </row>
    <row r="1077" spans="1:26">
      <c r="A1077">
        <v>1094</v>
      </c>
      <c r="B1077" s="62" t="s">
        <v>2052</v>
      </c>
      <c r="C1077" s="61" t="str">
        <f>HYPERLINK("[映雪.xlsx]类型!B48",类型!$C$48)</f>
        <v>键</v>
      </c>
      <c r="D1077">
        <v>7.8</v>
      </c>
      <c r="E1077">
        <v>24</v>
      </c>
      <c r="F1077" t="s">
        <v>13</v>
      </c>
      <c r="G1077">
        <v>330.4</v>
      </c>
      <c r="H1077">
        <v>49</v>
      </c>
      <c r="I1077">
        <v>7.8</v>
      </c>
      <c r="J1077">
        <v>-1</v>
      </c>
      <c r="K1077" t="s">
        <v>1011</v>
      </c>
      <c r="L1077">
        <v>0</v>
      </c>
      <c r="M1077">
        <v>52</v>
      </c>
      <c r="N1077" t="s">
        <v>3360</v>
      </c>
      <c r="O1077">
        <v>0</v>
      </c>
      <c r="P1077">
        <v>24</v>
      </c>
      <c r="Q1077" t="s">
        <v>3360</v>
      </c>
      <c r="R1077">
        <v>0</v>
      </c>
      <c r="S1077">
        <v>52</v>
      </c>
      <c r="T1077" t="s">
        <v>3360</v>
      </c>
      <c r="U1077">
        <v>0</v>
      </c>
      <c r="V1077">
        <v>75</v>
      </c>
      <c r="W1077" t="s">
        <v>3360</v>
      </c>
      <c r="X1077">
        <v>0</v>
      </c>
      <c r="Z1077">
        <f>IFERROR(VLOOKUP(AA1077,$A$2:$D$1636,4,FALSE),"")</f>
        <v>7.3</v>
      </c>
    </row>
    <row r="1078" spans="1:26">
      <c r="A1078">
        <v>1095</v>
      </c>
      <c r="B1078" t="s">
        <v>2053</v>
      </c>
      <c r="C1078" s="61" t="str">
        <f>HYPERLINK("[映雪.xlsx]类型!B2",类型!$C$2)</f>
        <v>统御强化</v>
      </c>
      <c r="D1078">
        <v>6.8</v>
      </c>
      <c r="E1078">
        <v>24</v>
      </c>
      <c r="F1078" t="s">
        <v>13</v>
      </c>
      <c r="G1078">
        <v>330.4</v>
      </c>
      <c r="H1078">
        <v>1</v>
      </c>
      <c r="I1078">
        <v>4.5</v>
      </c>
      <c r="J1078">
        <v>-1</v>
      </c>
      <c r="K1078" t="s">
        <v>1036</v>
      </c>
      <c r="L1078">
        <v>0</v>
      </c>
      <c r="M1078">
        <v>40</v>
      </c>
      <c r="N1078" t="s">
        <v>3360</v>
      </c>
      <c r="O1078">
        <v>0</v>
      </c>
      <c r="P1078">
        <v>79</v>
      </c>
      <c r="Q1078" t="s">
        <v>3360</v>
      </c>
      <c r="R1078">
        <v>2</v>
      </c>
      <c r="S1078">
        <v>73</v>
      </c>
      <c r="T1078" t="s">
        <v>3360</v>
      </c>
      <c r="U1078">
        <v>0.4</v>
      </c>
      <c r="V1078">
        <v>72</v>
      </c>
      <c r="W1078" t="s">
        <v>3360</v>
      </c>
      <c r="X1078">
        <v>0</v>
      </c>
      <c r="Z1078">
        <f>IFERROR(VLOOKUP(AA1078,$A$2:$D$1636,4,FALSE),"")</f>
        <v>7.3</v>
      </c>
    </row>
    <row r="1079" spans="1:26">
      <c r="A1079">
        <v>1096</v>
      </c>
      <c r="B1079" t="s">
        <v>2054</v>
      </c>
      <c r="C1079" s="61" t="str">
        <f>HYPERLINK("[映雪.xlsx]类型!B21",类型!$C$21)</f>
        <v>游魂</v>
      </c>
      <c r="D1079">
        <v>6.5</v>
      </c>
      <c r="E1079">
        <v>24</v>
      </c>
      <c r="F1079" t="s">
        <v>13</v>
      </c>
      <c r="G1079">
        <v>330.4</v>
      </c>
      <c r="H1079">
        <v>20</v>
      </c>
      <c r="I1079">
        <v>6.5</v>
      </c>
      <c r="J1079">
        <v>-1</v>
      </c>
      <c r="K1079" t="s">
        <v>1067</v>
      </c>
      <c r="L1079">
        <v>0</v>
      </c>
      <c r="M1079">
        <v>34</v>
      </c>
      <c r="N1079" t="s">
        <v>3360</v>
      </c>
      <c r="O1079">
        <v>0</v>
      </c>
      <c r="P1079">
        <v>54</v>
      </c>
      <c r="Q1079" t="s">
        <v>3360</v>
      </c>
      <c r="R1079">
        <v>0</v>
      </c>
      <c r="S1079">
        <v>51</v>
      </c>
      <c r="T1079" t="s">
        <v>3360</v>
      </c>
      <c r="U1079">
        <v>0</v>
      </c>
      <c r="V1079">
        <v>57</v>
      </c>
      <c r="W1079" t="s">
        <v>3360</v>
      </c>
      <c r="X1079">
        <v>0</v>
      </c>
      <c r="Z1079">
        <f>IFERROR(VLOOKUP(AA1079,$A$2:$D$1636,4,FALSE),"")</f>
        <v>7.3</v>
      </c>
    </row>
    <row r="1080" spans="1:26">
      <c r="A1080">
        <v>1097</v>
      </c>
      <c r="B1080" s="62" t="s">
        <v>2055</v>
      </c>
      <c r="C1080" s="61" t="str">
        <f>HYPERLINK("[映雪.xlsx]类型!B48",类型!$C$48)</f>
        <v>键</v>
      </c>
      <c r="D1080">
        <v>7.8</v>
      </c>
      <c r="E1080">
        <v>24</v>
      </c>
      <c r="F1080" t="s">
        <v>13</v>
      </c>
      <c r="G1080">
        <v>330.4</v>
      </c>
      <c r="H1080">
        <v>49</v>
      </c>
      <c r="I1080">
        <v>7.8</v>
      </c>
      <c r="J1080">
        <v>-1</v>
      </c>
      <c r="K1080" t="s">
        <v>1079</v>
      </c>
      <c r="L1080">
        <v>0</v>
      </c>
      <c r="M1080">
        <v>54</v>
      </c>
      <c r="N1080" t="s">
        <v>3360</v>
      </c>
      <c r="O1080">
        <v>0</v>
      </c>
      <c r="P1080">
        <v>29</v>
      </c>
      <c r="Q1080" t="s">
        <v>3360</v>
      </c>
      <c r="R1080">
        <v>0</v>
      </c>
      <c r="S1080">
        <v>46</v>
      </c>
      <c r="T1080" t="s">
        <v>3360</v>
      </c>
      <c r="U1080">
        <v>0</v>
      </c>
      <c r="V1080">
        <v>69</v>
      </c>
      <c r="W1080" t="s">
        <v>3360</v>
      </c>
      <c r="X1080">
        <v>0</v>
      </c>
      <c r="Z1080">
        <f>IFERROR(VLOOKUP(AA1080,$A$2:$D$1636,4,FALSE),"")</f>
        <v>7.3</v>
      </c>
    </row>
    <row r="1081" spans="1:26">
      <c r="A1081">
        <v>1098</v>
      </c>
      <c r="B1081" s="62" t="s">
        <v>2056</v>
      </c>
      <c r="C1081" s="61" t="str">
        <f>HYPERLINK("[映雪.xlsx]类型!B10",类型!$C$10)</f>
        <v>学者</v>
      </c>
      <c r="D1081">
        <v>10.2</v>
      </c>
      <c r="E1081">
        <v>24</v>
      </c>
      <c r="F1081" t="s">
        <v>13</v>
      </c>
      <c r="G1081">
        <v>330.4</v>
      </c>
      <c r="H1081">
        <v>9</v>
      </c>
      <c r="I1081">
        <v>8.1</v>
      </c>
      <c r="J1081">
        <v>-1</v>
      </c>
      <c r="K1081" t="s">
        <v>1019</v>
      </c>
      <c r="L1081">
        <v>0</v>
      </c>
      <c r="M1081">
        <v>27</v>
      </c>
      <c r="N1081" t="s">
        <v>3360</v>
      </c>
      <c r="O1081">
        <v>0</v>
      </c>
      <c r="P1081">
        <v>44</v>
      </c>
      <c r="Q1081" t="s">
        <v>3360</v>
      </c>
      <c r="R1081">
        <v>0</v>
      </c>
      <c r="S1081">
        <v>83</v>
      </c>
      <c r="T1081" t="s">
        <v>3360</v>
      </c>
      <c r="U1081">
        <v>2.1</v>
      </c>
      <c r="V1081">
        <v>64</v>
      </c>
      <c r="W1081" t="s">
        <v>3360</v>
      </c>
      <c r="X1081">
        <v>0</v>
      </c>
      <c r="Z1081">
        <f>IFERROR(VLOOKUP(AA1081,$A$2:$D$1636,4,FALSE),"")</f>
        <v>7.3</v>
      </c>
    </row>
    <row r="1082" spans="1:26">
      <c r="A1082">
        <v>1099</v>
      </c>
      <c r="B1082" t="s">
        <v>2057</v>
      </c>
      <c r="C1082" s="61" t="str">
        <f>HYPERLINK("[映雪.xlsx]类型!B6",类型!$C$6)</f>
        <v>统御全能</v>
      </c>
      <c r="D1082">
        <v>7.3</v>
      </c>
      <c r="E1082">
        <v>24</v>
      </c>
      <c r="F1082" t="s">
        <v>13</v>
      </c>
      <c r="G1082">
        <v>330.4</v>
      </c>
      <c r="H1082">
        <v>5</v>
      </c>
      <c r="I1082">
        <v>5.3</v>
      </c>
      <c r="J1082">
        <v>-1</v>
      </c>
      <c r="K1082" t="s">
        <v>1058</v>
      </c>
      <c r="L1082">
        <v>0</v>
      </c>
      <c r="M1082">
        <v>80</v>
      </c>
      <c r="N1082" t="s">
        <v>3360</v>
      </c>
      <c r="O1082">
        <v>2</v>
      </c>
      <c r="P1082">
        <v>42</v>
      </c>
      <c r="Q1082" t="s">
        <v>3360</v>
      </c>
      <c r="R1082">
        <v>0</v>
      </c>
      <c r="S1082">
        <v>61</v>
      </c>
      <c r="T1082" t="s">
        <v>3360</v>
      </c>
      <c r="U1082">
        <v>0</v>
      </c>
      <c r="V1082">
        <v>82</v>
      </c>
      <c r="W1082" t="s">
        <v>3360</v>
      </c>
      <c r="X1082">
        <v>0</v>
      </c>
      <c r="Z1082">
        <f>IFERROR(VLOOKUP(AA1082,$A$2:$D$1636,4,FALSE),"")</f>
        <v>7.3</v>
      </c>
    </row>
    <row r="1083" spans="1:26">
      <c r="A1083">
        <v>1100</v>
      </c>
      <c r="B1083" t="s">
        <v>2058</v>
      </c>
      <c r="C1083" s="61" t="str">
        <f>HYPERLINK("[映雪.xlsx]类型!B1",类型!$C$1)</f>
        <v>均衡</v>
      </c>
      <c r="D1083">
        <v>4.6</v>
      </c>
      <c r="E1083">
        <v>24</v>
      </c>
      <c r="F1083" t="s">
        <v>13</v>
      </c>
      <c r="G1083">
        <v>330.4</v>
      </c>
      <c r="H1083">
        <v>0</v>
      </c>
      <c r="I1083">
        <v>4.6</v>
      </c>
      <c r="J1083">
        <v>-1</v>
      </c>
      <c r="K1083" t="s">
        <v>1029</v>
      </c>
      <c r="L1083">
        <v>0</v>
      </c>
      <c r="M1083">
        <v>48</v>
      </c>
      <c r="N1083" t="s">
        <v>3360</v>
      </c>
      <c r="O1083">
        <v>0</v>
      </c>
      <c r="P1083">
        <v>46</v>
      </c>
      <c r="Q1083" t="s">
        <v>3360</v>
      </c>
      <c r="R1083">
        <v>0</v>
      </c>
      <c r="S1083">
        <v>52</v>
      </c>
      <c r="T1083" t="s">
        <v>3360</v>
      </c>
      <c r="U1083">
        <v>0</v>
      </c>
      <c r="V1083">
        <v>68</v>
      </c>
      <c r="W1083" t="s">
        <v>3360</v>
      </c>
      <c r="X1083">
        <v>0</v>
      </c>
      <c r="Z1083">
        <f>IFERROR(VLOOKUP(AA1083,$A$2:$D$1636,4,FALSE),"")</f>
        <v>7.3</v>
      </c>
    </row>
    <row r="1084" spans="1:26">
      <c r="A1084">
        <v>1101</v>
      </c>
      <c r="B1084" s="62" t="s">
        <v>2059</v>
      </c>
      <c r="C1084" s="61" t="str">
        <f>HYPERLINK("[映雪.xlsx]类型!B5",类型!$C$5)</f>
        <v>家政强化</v>
      </c>
      <c r="D1084">
        <v>3.8</v>
      </c>
      <c r="E1084">
        <v>24</v>
      </c>
      <c r="F1084" t="s">
        <v>13</v>
      </c>
      <c r="G1084">
        <v>330.4</v>
      </c>
      <c r="H1084">
        <v>4</v>
      </c>
      <c r="I1084">
        <v>3.4</v>
      </c>
      <c r="J1084">
        <v>-1</v>
      </c>
      <c r="K1084" t="s">
        <v>1060</v>
      </c>
      <c r="L1084">
        <v>0</v>
      </c>
      <c r="M1084">
        <v>72</v>
      </c>
      <c r="N1084" t="s">
        <v>3360</v>
      </c>
      <c r="O1084">
        <v>0.4</v>
      </c>
      <c r="P1084">
        <v>33</v>
      </c>
      <c r="Q1084" t="s">
        <v>3360</v>
      </c>
      <c r="R1084">
        <v>0</v>
      </c>
      <c r="S1084">
        <v>54</v>
      </c>
      <c r="T1084" t="s">
        <v>3360</v>
      </c>
      <c r="U1084">
        <v>0</v>
      </c>
      <c r="V1084">
        <v>80</v>
      </c>
      <c r="W1084" t="s">
        <v>3360</v>
      </c>
      <c r="X1084">
        <v>0</v>
      </c>
      <c r="Z1084">
        <f>IFERROR(VLOOKUP(AA1084,$A$2:$D$1636,4,FALSE),"")</f>
        <v>7.3</v>
      </c>
    </row>
    <row r="1085" spans="1:26">
      <c r="A1085">
        <v>1102</v>
      </c>
      <c r="B1085" t="s">
        <v>2060</v>
      </c>
      <c r="C1085" s="61" t="str">
        <f>HYPERLINK("[映雪.xlsx]类型!B2",类型!$C$2)</f>
        <v>统御强化</v>
      </c>
      <c r="D1085">
        <v>4.5</v>
      </c>
      <c r="E1085">
        <v>24</v>
      </c>
      <c r="F1085" t="s">
        <v>13</v>
      </c>
      <c r="G1085">
        <v>330.4</v>
      </c>
      <c r="H1085">
        <v>1</v>
      </c>
      <c r="I1085">
        <v>4.5</v>
      </c>
      <c r="J1085">
        <v>-1</v>
      </c>
      <c r="K1085" t="s">
        <v>1046</v>
      </c>
      <c r="L1085">
        <v>0</v>
      </c>
      <c r="M1085">
        <v>49</v>
      </c>
      <c r="N1085" t="s">
        <v>3360</v>
      </c>
      <c r="O1085">
        <v>0</v>
      </c>
      <c r="P1085">
        <v>61</v>
      </c>
      <c r="Q1085" t="s">
        <v>3360</v>
      </c>
      <c r="R1085">
        <v>0</v>
      </c>
      <c r="S1085">
        <v>64</v>
      </c>
      <c r="T1085" t="s">
        <v>3360</v>
      </c>
      <c r="U1085">
        <v>0</v>
      </c>
      <c r="V1085">
        <v>73</v>
      </c>
      <c r="W1085" t="s">
        <v>3360</v>
      </c>
      <c r="X1085">
        <v>0</v>
      </c>
      <c r="Z1085">
        <f>IFERROR(VLOOKUP(AA1085,$A$2:$D$1636,4,FALSE),"")</f>
        <v>7.3</v>
      </c>
    </row>
    <row r="1086" spans="1:26">
      <c r="A1086">
        <v>1103</v>
      </c>
      <c r="B1086" t="s">
        <v>2061</v>
      </c>
      <c r="C1086" s="61" t="str">
        <f>HYPERLINK("[映雪.xlsx]类型!B41",类型!$C$41)</f>
        <v>德鲁伊</v>
      </c>
      <c r="D1086">
        <v>8.3</v>
      </c>
      <c r="E1086">
        <v>61</v>
      </c>
      <c r="F1086" t="s">
        <v>102</v>
      </c>
      <c r="G1086">
        <v>207.4</v>
      </c>
      <c r="H1086">
        <v>40</v>
      </c>
      <c r="I1086">
        <v>7.2</v>
      </c>
      <c r="J1086">
        <v>-1</v>
      </c>
      <c r="K1086" t="s">
        <v>1083</v>
      </c>
      <c r="L1086">
        <v>0</v>
      </c>
      <c r="M1086">
        <v>78</v>
      </c>
      <c r="N1086" t="s">
        <v>3360</v>
      </c>
      <c r="O1086">
        <v>0.4</v>
      </c>
      <c r="P1086">
        <v>69</v>
      </c>
      <c r="Q1086" t="s">
        <v>3360</v>
      </c>
      <c r="R1086">
        <v>0.3</v>
      </c>
      <c r="S1086">
        <v>69</v>
      </c>
      <c r="T1086" t="s">
        <v>3360</v>
      </c>
      <c r="U1086">
        <v>0.3</v>
      </c>
      <c r="V1086">
        <v>80</v>
      </c>
      <c r="W1086" t="s">
        <v>3360</v>
      </c>
      <c r="X1086">
        <v>0</v>
      </c>
      <c r="Z1086">
        <f>IFERROR(VLOOKUP(AA1086,$A$2:$D$1636,4,FALSE),"")</f>
        <v>7.3</v>
      </c>
    </row>
    <row r="1087" spans="1:26">
      <c r="A1087">
        <v>1104</v>
      </c>
      <c r="B1087" t="s">
        <v>2062</v>
      </c>
      <c r="C1087" s="61" t="str">
        <f>HYPERLINK("[映雪.xlsx]类型!B29",类型!$C$29)</f>
        <v>偶像</v>
      </c>
      <c r="D1087">
        <v>9.5</v>
      </c>
      <c r="E1087">
        <v>61</v>
      </c>
      <c r="F1087" t="s">
        <v>102</v>
      </c>
      <c r="G1087">
        <v>207.4</v>
      </c>
      <c r="H1087">
        <v>28</v>
      </c>
      <c r="I1087">
        <v>8.8</v>
      </c>
      <c r="J1087">
        <v>-1</v>
      </c>
      <c r="K1087" t="s">
        <v>1053</v>
      </c>
      <c r="L1087">
        <v>0</v>
      </c>
      <c r="M1087">
        <v>73</v>
      </c>
      <c r="N1087" t="s">
        <v>3360</v>
      </c>
      <c r="O1087">
        <v>0.4</v>
      </c>
      <c r="P1087">
        <v>54</v>
      </c>
      <c r="Q1087" t="s">
        <v>3360</v>
      </c>
      <c r="R1087">
        <v>0</v>
      </c>
      <c r="S1087">
        <v>71</v>
      </c>
      <c r="T1087" t="s">
        <v>3360</v>
      </c>
      <c r="U1087">
        <v>0.4</v>
      </c>
      <c r="V1087">
        <v>55</v>
      </c>
      <c r="W1087" t="s">
        <v>3360</v>
      </c>
      <c r="X1087">
        <v>0</v>
      </c>
      <c r="Z1087">
        <f>IFERROR(VLOOKUP(AA1087,$A$2:$D$1636,4,FALSE),"")</f>
        <v>7.3</v>
      </c>
    </row>
    <row r="1088" spans="1:26">
      <c r="A1088">
        <v>1106</v>
      </c>
      <c r="B1088" t="s">
        <v>2064</v>
      </c>
      <c r="C1088" s="61" t="str">
        <f>HYPERLINK("[映雪.xlsx]类型!B23",类型!$C$23)</f>
        <v>管家</v>
      </c>
      <c r="D1088">
        <v>6.4</v>
      </c>
      <c r="E1088">
        <v>61</v>
      </c>
      <c r="F1088" t="s">
        <v>102</v>
      </c>
      <c r="G1088">
        <v>207.4</v>
      </c>
      <c r="H1088">
        <v>22</v>
      </c>
      <c r="I1088">
        <v>6.4</v>
      </c>
      <c r="J1088">
        <v>-1</v>
      </c>
      <c r="K1088" t="s">
        <v>1047</v>
      </c>
      <c r="L1088">
        <v>0</v>
      </c>
      <c r="M1088">
        <v>46</v>
      </c>
      <c r="N1088" t="s">
        <v>3360</v>
      </c>
      <c r="O1088">
        <v>0</v>
      </c>
      <c r="P1088">
        <v>61</v>
      </c>
      <c r="Q1088" t="s">
        <v>3360</v>
      </c>
      <c r="R1088">
        <v>0</v>
      </c>
      <c r="S1088">
        <v>45</v>
      </c>
      <c r="T1088" t="s">
        <v>3360</v>
      </c>
      <c r="U1088">
        <v>0</v>
      </c>
      <c r="V1088">
        <v>51</v>
      </c>
      <c r="W1088" t="s">
        <v>3360</v>
      </c>
      <c r="X1088">
        <v>0</v>
      </c>
      <c r="Z1088">
        <f>IFERROR(VLOOKUP(AA1088,$A$2:$D$1636,4,FALSE),"")</f>
        <v>7.3</v>
      </c>
    </row>
    <row r="1089" spans="1:26">
      <c r="A1089">
        <v>1107</v>
      </c>
      <c r="B1089" t="s">
        <v>2065</v>
      </c>
      <c r="C1089" s="61" t="str">
        <f>HYPERLINK("[映雪.xlsx]类型!B26",类型!$C$26)</f>
        <v>剑豪</v>
      </c>
      <c r="D1089">
        <v>4.3</v>
      </c>
      <c r="E1089">
        <v>61</v>
      </c>
      <c r="F1089" t="s">
        <v>102</v>
      </c>
      <c r="G1089">
        <v>207.4</v>
      </c>
      <c r="H1089">
        <v>25</v>
      </c>
      <c r="I1089">
        <v>3.9</v>
      </c>
      <c r="J1089">
        <v>-1</v>
      </c>
      <c r="K1089" t="s">
        <v>1085</v>
      </c>
      <c r="L1089">
        <v>0</v>
      </c>
      <c r="M1089">
        <v>54</v>
      </c>
      <c r="N1089" t="s">
        <v>3360</v>
      </c>
      <c r="O1089">
        <v>0</v>
      </c>
      <c r="P1089">
        <v>73</v>
      </c>
      <c r="Q1089" t="s">
        <v>3360</v>
      </c>
      <c r="R1089">
        <v>0.4</v>
      </c>
      <c r="S1089">
        <v>60</v>
      </c>
      <c r="T1089" t="s">
        <v>3360</v>
      </c>
      <c r="U1089">
        <v>0</v>
      </c>
      <c r="V1089">
        <v>66</v>
      </c>
      <c r="W1089" t="s">
        <v>3360</v>
      </c>
      <c r="X1089">
        <v>0</v>
      </c>
      <c r="Z1089">
        <f>IFERROR(VLOOKUP(AA1089,$A$2:$D$1636,4,FALSE),"")</f>
        <v>7.3</v>
      </c>
    </row>
    <row r="1090" spans="1:26">
      <c r="A1090">
        <v>1108</v>
      </c>
      <c r="B1090" t="s">
        <v>108</v>
      </c>
      <c r="C1090" s="61" t="str">
        <f>HYPERLINK("[映雪.xlsx]类型!B41",类型!$C$41)</f>
        <v>德鲁伊</v>
      </c>
      <c r="D1090">
        <v>8.2</v>
      </c>
      <c r="E1090">
        <v>20</v>
      </c>
      <c r="F1090" t="s">
        <v>108</v>
      </c>
      <c r="G1090">
        <v>237.3</v>
      </c>
      <c r="H1090">
        <v>40</v>
      </c>
      <c r="I1090">
        <v>7.2</v>
      </c>
      <c r="J1090">
        <v>-1</v>
      </c>
      <c r="K1090" t="s">
        <v>1067</v>
      </c>
      <c r="L1090">
        <v>0</v>
      </c>
      <c r="M1090">
        <v>67</v>
      </c>
      <c r="N1090" t="s">
        <v>3360</v>
      </c>
      <c r="O1090">
        <v>0.3</v>
      </c>
      <c r="P1090">
        <v>70</v>
      </c>
      <c r="Q1090" t="s">
        <v>3360</v>
      </c>
      <c r="R1090">
        <v>0.3</v>
      </c>
      <c r="S1090">
        <v>70</v>
      </c>
      <c r="T1090" t="s">
        <v>3360</v>
      </c>
      <c r="U1090">
        <v>0.3</v>
      </c>
      <c r="V1090">
        <v>76</v>
      </c>
      <c r="W1090" t="s">
        <v>3360</v>
      </c>
      <c r="X1090">
        <v>0</v>
      </c>
      <c r="Z1090">
        <f>IFERROR(VLOOKUP(AA1090,$A$2:$D$1636,4,FALSE),"")</f>
        <v>7.3</v>
      </c>
    </row>
    <row r="1091" spans="1:26">
      <c r="A1091">
        <v>1109</v>
      </c>
      <c r="B1091" t="s">
        <v>2066</v>
      </c>
      <c r="C1091" s="61" t="str">
        <f>HYPERLINK("[映雪.xlsx]类型!B36",类型!$C$36)</f>
        <v>文学家</v>
      </c>
      <c r="D1091">
        <v>9.5</v>
      </c>
      <c r="E1091">
        <v>20</v>
      </c>
      <c r="F1091" t="s">
        <v>108</v>
      </c>
      <c r="G1091">
        <v>237.3</v>
      </c>
      <c r="H1091">
        <v>35</v>
      </c>
      <c r="I1091">
        <v>9.5</v>
      </c>
      <c r="J1091">
        <v>-1</v>
      </c>
      <c r="K1091" t="s">
        <v>1015</v>
      </c>
      <c r="L1091">
        <v>0</v>
      </c>
      <c r="M1091">
        <v>64</v>
      </c>
      <c r="N1091" t="s">
        <v>3360</v>
      </c>
      <c r="O1091">
        <v>0</v>
      </c>
      <c r="P1091">
        <v>51</v>
      </c>
      <c r="Q1091" t="s">
        <v>3360</v>
      </c>
      <c r="R1091">
        <v>0</v>
      </c>
      <c r="S1091">
        <v>53</v>
      </c>
      <c r="T1091" t="s">
        <v>3360</v>
      </c>
      <c r="U1091">
        <v>0</v>
      </c>
      <c r="V1091">
        <v>75</v>
      </c>
      <c r="W1091" t="s">
        <v>3360</v>
      </c>
      <c r="X1091">
        <v>0</v>
      </c>
      <c r="Z1091">
        <f>IFERROR(VLOOKUP(AA1091,$A$2:$D$1636,4,FALSE),"")</f>
        <v>7.3</v>
      </c>
    </row>
    <row r="1092" spans="1:26">
      <c r="A1092">
        <v>1110</v>
      </c>
      <c r="B1092" t="s">
        <v>2067</v>
      </c>
      <c r="C1092" s="61" t="str">
        <f>HYPERLINK("[映雪.xlsx]类型!B37",类型!$C$37)</f>
        <v>歌姬</v>
      </c>
      <c r="D1092">
        <v>8.2</v>
      </c>
      <c r="E1092">
        <v>61</v>
      </c>
      <c r="F1092" t="s">
        <v>102</v>
      </c>
      <c r="G1092">
        <v>207.4</v>
      </c>
      <c r="H1092">
        <v>36</v>
      </c>
      <c r="I1092">
        <v>6.2</v>
      </c>
      <c r="J1092">
        <v>-1</v>
      </c>
      <c r="K1092" t="s">
        <v>1053</v>
      </c>
      <c r="L1092">
        <v>0</v>
      </c>
      <c r="M1092">
        <v>64</v>
      </c>
      <c r="N1092" t="s">
        <v>3360</v>
      </c>
      <c r="O1092">
        <v>0</v>
      </c>
      <c r="P1092">
        <v>80</v>
      </c>
      <c r="Q1092" t="s">
        <v>3360</v>
      </c>
      <c r="R1092">
        <v>2</v>
      </c>
      <c r="S1092">
        <v>57</v>
      </c>
      <c r="T1092" t="s">
        <v>3360</v>
      </c>
      <c r="U1092">
        <v>0</v>
      </c>
      <c r="V1092">
        <v>78</v>
      </c>
      <c r="W1092" t="s">
        <v>3360</v>
      </c>
      <c r="X1092">
        <v>0</v>
      </c>
      <c r="Z1092">
        <f>IFERROR(VLOOKUP(AA1092,$A$2:$D$1636,4,FALSE),"")</f>
        <v>7.3</v>
      </c>
    </row>
    <row r="1093" spans="1:26">
      <c r="A1093">
        <v>1111</v>
      </c>
      <c r="B1093" t="s">
        <v>2068</v>
      </c>
      <c r="C1093" s="61" t="str">
        <f>HYPERLINK("[映雪.xlsx]类型!B29",类型!$C$29)</f>
        <v>偶像</v>
      </c>
      <c r="D1093">
        <v>8.8</v>
      </c>
      <c r="E1093">
        <v>61</v>
      </c>
      <c r="F1093" t="s">
        <v>102</v>
      </c>
      <c r="G1093">
        <v>207.4</v>
      </c>
      <c r="H1093">
        <v>28</v>
      </c>
      <c r="I1093">
        <v>8.8</v>
      </c>
      <c r="J1093">
        <v>-1</v>
      </c>
      <c r="K1093" t="s">
        <v>1035</v>
      </c>
      <c r="L1093">
        <v>0</v>
      </c>
      <c r="M1093">
        <v>56</v>
      </c>
      <c r="N1093" t="s">
        <v>3360</v>
      </c>
      <c r="O1093">
        <v>0</v>
      </c>
      <c r="P1093">
        <v>57</v>
      </c>
      <c r="Q1093" t="s">
        <v>3360</v>
      </c>
      <c r="R1093">
        <v>0</v>
      </c>
      <c r="S1093">
        <v>59</v>
      </c>
      <c r="T1093" t="s">
        <v>3360</v>
      </c>
      <c r="U1093">
        <v>0</v>
      </c>
      <c r="V1093">
        <v>54</v>
      </c>
      <c r="W1093" t="s">
        <v>3360</v>
      </c>
      <c r="X1093">
        <v>0</v>
      </c>
      <c r="Z1093">
        <f>IFERROR(VLOOKUP(AA1093,$A$2:$D$1636,4,FALSE),"")</f>
        <v>7.3</v>
      </c>
    </row>
    <row r="1094" spans="1:26">
      <c r="A1094">
        <v>1112</v>
      </c>
      <c r="B1094" t="s">
        <v>2069</v>
      </c>
      <c r="C1094" s="61" t="str">
        <f>HYPERLINK("[映雪.xlsx]类型!B36",类型!$C$36)</f>
        <v>文学家</v>
      </c>
      <c r="D1094">
        <v>9.9</v>
      </c>
      <c r="E1094">
        <v>61</v>
      </c>
      <c r="F1094" t="s">
        <v>102</v>
      </c>
      <c r="G1094">
        <v>207.4</v>
      </c>
      <c r="H1094">
        <v>35</v>
      </c>
      <c r="I1094">
        <v>9.5</v>
      </c>
      <c r="J1094">
        <v>-1</v>
      </c>
      <c r="K1094" t="s">
        <v>1029</v>
      </c>
      <c r="L1094">
        <v>0</v>
      </c>
      <c r="M1094">
        <v>58</v>
      </c>
      <c r="N1094" t="s">
        <v>3360</v>
      </c>
      <c r="O1094">
        <v>0</v>
      </c>
      <c r="P1094">
        <v>49</v>
      </c>
      <c r="Q1094" t="s">
        <v>3360</v>
      </c>
      <c r="R1094">
        <v>0</v>
      </c>
      <c r="S1094">
        <v>70</v>
      </c>
      <c r="T1094" t="s">
        <v>3360</v>
      </c>
      <c r="U1094">
        <v>0.3</v>
      </c>
      <c r="V1094">
        <v>61</v>
      </c>
      <c r="W1094" t="s">
        <v>3360</v>
      </c>
      <c r="X1094">
        <v>0</v>
      </c>
      <c r="Z1094">
        <f>IFERROR(VLOOKUP(AA1094,$A$2:$D$1636,4,FALSE),"")</f>
        <v>7.3</v>
      </c>
    </row>
    <row r="1095" spans="1:26">
      <c r="A1095">
        <v>1113</v>
      </c>
      <c r="B1095" t="s">
        <v>2070</v>
      </c>
      <c r="C1095" s="61" t="str">
        <f>HYPERLINK("[映雪.xlsx]类型!B37",类型!$C$37)</f>
        <v>歌姬</v>
      </c>
      <c r="D1095">
        <v>6.5</v>
      </c>
      <c r="E1095">
        <v>61</v>
      </c>
      <c r="F1095" t="s">
        <v>102</v>
      </c>
      <c r="G1095">
        <v>207.4</v>
      </c>
      <c r="H1095">
        <v>36</v>
      </c>
      <c r="I1095">
        <v>6.2</v>
      </c>
      <c r="J1095">
        <v>-1</v>
      </c>
      <c r="K1095" t="s">
        <v>1060</v>
      </c>
      <c r="L1095">
        <v>0</v>
      </c>
      <c r="M1095">
        <v>66</v>
      </c>
      <c r="N1095" t="s">
        <v>3360</v>
      </c>
      <c r="O1095">
        <v>0.3</v>
      </c>
      <c r="P1095">
        <v>59</v>
      </c>
      <c r="Q1095" t="s">
        <v>3360</v>
      </c>
      <c r="R1095">
        <v>0</v>
      </c>
      <c r="S1095">
        <v>60</v>
      </c>
      <c r="T1095" t="s">
        <v>3360</v>
      </c>
      <c r="U1095">
        <v>0</v>
      </c>
      <c r="V1095">
        <v>46</v>
      </c>
      <c r="W1095" t="s">
        <v>3360</v>
      </c>
      <c r="X1095">
        <v>0</v>
      </c>
      <c r="Z1095">
        <f>IFERROR(VLOOKUP(AA1095,$A$2:$D$1636,4,FALSE),"")</f>
        <v>7.3</v>
      </c>
    </row>
    <row r="1096" spans="1:26">
      <c r="A1096">
        <v>1114</v>
      </c>
      <c r="B1096" t="s">
        <v>2071</v>
      </c>
      <c r="C1096" s="61" t="str">
        <f>HYPERLINK("[映雪.xlsx]类型!B29",类型!$C$29)</f>
        <v>偶像</v>
      </c>
      <c r="D1096">
        <v>8.8</v>
      </c>
      <c r="E1096">
        <v>61</v>
      </c>
      <c r="F1096" t="s">
        <v>102</v>
      </c>
      <c r="G1096">
        <v>207.4</v>
      </c>
      <c r="H1096">
        <v>28</v>
      </c>
      <c r="I1096">
        <v>8.8</v>
      </c>
      <c r="J1096">
        <v>-1</v>
      </c>
      <c r="K1096" t="s">
        <v>1031</v>
      </c>
      <c r="L1096">
        <v>0</v>
      </c>
      <c r="M1096">
        <v>48</v>
      </c>
      <c r="N1096" t="s">
        <v>3360</v>
      </c>
      <c r="O1096">
        <v>0</v>
      </c>
      <c r="P1096">
        <v>46</v>
      </c>
      <c r="Q1096" t="s">
        <v>3360</v>
      </c>
      <c r="R1096">
        <v>0</v>
      </c>
      <c r="S1096">
        <v>56</v>
      </c>
      <c r="T1096" t="s">
        <v>3360</v>
      </c>
      <c r="U1096">
        <v>0</v>
      </c>
      <c r="V1096">
        <v>80</v>
      </c>
      <c r="W1096" t="s">
        <v>3360</v>
      </c>
      <c r="X1096">
        <v>0</v>
      </c>
      <c r="Z1096">
        <f>IFERROR(VLOOKUP(AA1096,$A$2:$D$1636,4,FALSE),"")</f>
        <v>7.3</v>
      </c>
    </row>
    <row r="1097" spans="1:26">
      <c r="A1097">
        <v>1115</v>
      </c>
      <c r="B1097" t="s">
        <v>397</v>
      </c>
      <c r="C1097" s="61" t="str">
        <f>HYPERLINK("[映雪.xlsx]类型!B57",类型!$C$57)</f>
        <v>高海千歌</v>
      </c>
      <c r="D1097">
        <v>21.2</v>
      </c>
      <c r="E1097">
        <v>61</v>
      </c>
      <c r="F1097" t="s">
        <v>102</v>
      </c>
      <c r="G1097">
        <v>207.4</v>
      </c>
      <c r="H1097">
        <v>58</v>
      </c>
      <c r="I1097">
        <v>12</v>
      </c>
      <c r="J1097">
        <v>-1</v>
      </c>
      <c r="K1097" t="s">
        <v>1053</v>
      </c>
      <c r="L1097">
        <v>0</v>
      </c>
      <c r="M1097">
        <v>92</v>
      </c>
      <c r="N1097" t="s">
        <v>3360</v>
      </c>
      <c r="O1097">
        <v>9.2</v>
      </c>
      <c r="P1097">
        <v>63</v>
      </c>
      <c r="Q1097" t="s">
        <v>3360</v>
      </c>
      <c r="R1097">
        <v>0</v>
      </c>
      <c r="S1097">
        <v>34</v>
      </c>
      <c r="T1097" t="s">
        <v>3360</v>
      </c>
      <c r="U1097">
        <v>0</v>
      </c>
      <c r="V1097">
        <v>66</v>
      </c>
      <c r="W1097" t="s">
        <v>3360</v>
      </c>
      <c r="X1097">
        <v>0</v>
      </c>
      <c r="Z1097">
        <f>IFERROR(VLOOKUP(AA1097,$A$2:$D$1636,4,FALSE),"")</f>
        <v>7.3</v>
      </c>
    </row>
    <row r="1098" spans="1:26">
      <c r="A1098">
        <v>1116</v>
      </c>
      <c r="B1098" t="s">
        <v>2072</v>
      </c>
      <c r="C1098" s="61" t="str">
        <f>HYPERLINK("[映雪.xlsx]类型!B22",类型!$C$22)</f>
        <v>傲娇</v>
      </c>
      <c r="D1098">
        <v>4.7</v>
      </c>
      <c r="E1098">
        <v>61</v>
      </c>
      <c r="F1098" t="s">
        <v>102</v>
      </c>
      <c r="G1098">
        <v>207.4</v>
      </c>
      <c r="H1098">
        <v>21</v>
      </c>
      <c r="I1098">
        <v>4</v>
      </c>
      <c r="J1098">
        <v>-1</v>
      </c>
      <c r="K1098" t="s">
        <v>1026</v>
      </c>
      <c r="L1098">
        <v>0</v>
      </c>
      <c r="M1098">
        <v>73</v>
      </c>
      <c r="N1098" t="s">
        <v>3360</v>
      </c>
      <c r="O1098">
        <v>0.4</v>
      </c>
      <c r="P1098">
        <v>28</v>
      </c>
      <c r="Q1098" t="s">
        <v>3360</v>
      </c>
      <c r="R1098">
        <v>0</v>
      </c>
      <c r="S1098">
        <v>74</v>
      </c>
      <c r="T1098" t="s">
        <v>3360</v>
      </c>
      <c r="U1098">
        <v>0.4</v>
      </c>
      <c r="V1098">
        <v>74</v>
      </c>
      <c r="W1098" t="s">
        <v>3360</v>
      </c>
      <c r="X1098">
        <v>0</v>
      </c>
      <c r="Z1098">
        <f>IFERROR(VLOOKUP(AA1098,$A$2:$D$1636,4,FALSE),"")</f>
        <v>7.3</v>
      </c>
    </row>
    <row r="1099" spans="1:26">
      <c r="A1099">
        <v>1117</v>
      </c>
      <c r="B1099" t="s">
        <v>2073</v>
      </c>
      <c r="C1099" s="61" t="str">
        <f>HYPERLINK("[映雪.xlsx]类型!B37",类型!$C$37)</f>
        <v>歌姬</v>
      </c>
      <c r="D1099">
        <v>6.6</v>
      </c>
      <c r="E1099">
        <v>61</v>
      </c>
      <c r="F1099" t="s">
        <v>102</v>
      </c>
      <c r="G1099">
        <v>207.4</v>
      </c>
      <c r="H1099">
        <v>36</v>
      </c>
      <c r="I1099">
        <v>6.2</v>
      </c>
      <c r="J1099">
        <v>-1</v>
      </c>
      <c r="K1099" t="s">
        <v>1033</v>
      </c>
      <c r="L1099">
        <v>0</v>
      </c>
      <c r="M1099">
        <v>77</v>
      </c>
      <c r="N1099" t="s">
        <v>3360</v>
      </c>
      <c r="O1099">
        <v>0.4</v>
      </c>
      <c r="P1099">
        <v>51</v>
      </c>
      <c r="Q1099" t="s">
        <v>3360</v>
      </c>
      <c r="R1099">
        <v>0</v>
      </c>
      <c r="S1099">
        <v>49</v>
      </c>
      <c r="T1099" t="s">
        <v>3360</v>
      </c>
      <c r="U1099">
        <v>0</v>
      </c>
      <c r="V1099">
        <v>68</v>
      </c>
      <c r="W1099" t="s">
        <v>3360</v>
      </c>
      <c r="X1099">
        <v>0</v>
      </c>
      <c r="Z1099">
        <f>IFERROR(VLOOKUP(AA1099,$A$2:$D$1636,4,FALSE),"")</f>
        <v>7.3</v>
      </c>
    </row>
    <row r="1100" spans="1:26">
      <c r="A1100">
        <v>1118</v>
      </c>
      <c r="B1100" t="s">
        <v>2074</v>
      </c>
      <c r="C1100" s="61" t="str">
        <f>HYPERLINK("[映雪.xlsx]类型!B29",类型!$C$29)</f>
        <v>偶像</v>
      </c>
      <c r="D1100">
        <v>8.8</v>
      </c>
      <c r="E1100">
        <v>61</v>
      </c>
      <c r="F1100" t="s">
        <v>102</v>
      </c>
      <c r="G1100">
        <v>207.4</v>
      </c>
      <c r="H1100">
        <v>28</v>
      </c>
      <c r="I1100">
        <v>8.8</v>
      </c>
      <c r="J1100">
        <v>-1</v>
      </c>
      <c r="K1100" t="s">
        <v>1060</v>
      </c>
      <c r="L1100">
        <v>0</v>
      </c>
      <c r="M1100">
        <v>61</v>
      </c>
      <c r="N1100" t="s">
        <v>3360</v>
      </c>
      <c r="O1100">
        <v>0</v>
      </c>
      <c r="P1100">
        <v>38</v>
      </c>
      <c r="Q1100" t="s">
        <v>3360</v>
      </c>
      <c r="R1100">
        <v>0</v>
      </c>
      <c r="S1100">
        <v>57</v>
      </c>
      <c r="T1100" t="s">
        <v>3360</v>
      </c>
      <c r="U1100">
        <v>0</v>
      </c>
      <c r="V1100">
        <v>64</v>
      </c>
      <c r="W1100" t="s">
        <v>3360</v>
      </c>
      <c r="X1100">
        <v>0</v>
      </c>
      <c r="Z1100">
        <f>IFERROR(VLOOKUP(AA1100,$A$2:$D$1636,4,FALSE),"")</f>
        <v>7.3</v>
      </c>
    </row>
    <row r="1101" spans="1:26">
      <c r="A1101">
        <v>1119</v>
      </c>
      <c r="B1101" t="s">
        <v>2075</v>
      </c>
      <c r="C1101" s="61" t="str">
        <f>HYPERLINK("[映雪.xlsx]类型!B31",类型!$C$31)</f>
        <v>后宫王</v>
      </c>
      <c r="D1101">
        <v>7.9</v>
      </c>
      <c r="E1101">
        <v>61</v>
      </c>
      <c r="F1101" t="s">
        <v>102</v>
      </c>
      <c r="G1101">
        <v>207.4</v>
      </c>
      <c r="H1101">
        <v>30</v>
      </c>
      <c r="I1101">
        <v>5.5</v>
      </c>
      <c r="J1101">
        <v>-1</v>
      </c>
      <c r="K1101" t="s">
        <v>1046</v>
      </c>
      <c r="L1101">
        <v>0</v>
      </c>
      <c r="M1101">
        <v>82</v>
      </c>
      <c r="N1101" t="s">
        <v>3360</v>
      </c>
      <c r="O1101">
        <v>2</v>
      </c>
      <c r="P1101">
        <v>42</v>
      </c>
      <c r="Q1101" t="s">
        <v>3360</v>
      </c>
      <c r="R1101">
        <v>0</v>
      </c>
      <c r="S1101">
        <v>66</v>
      </c>
      <c r="T1101" t="s">
        <v>3360</v>
      </c>
      <c r="U1101">
        <v>0.3</v>
      </c>
      <c r="V1101">
        <v>77</v>
      </c>
      <c r="W1101" t="s">
        <v>3360</v>
      </c>
      <c r="X1101">
        <v>0</v>
      </c>
      <c r="Z1101">
        <f>IFERROR(VLOOKUP(AA1101,$A$2:$D$1636,4,FALSE),"")</f>
        <v>7.3</v>
      </c>
    </row>
    <row r="1102" spans="1:26">
      <c r="A1102">
        <v>1120</v>
      </c>
      <c r="B1102" t="s">
        <v>2076</v>
      </c>
      <c r="C1102" s="61" t="str">
        <f>HYPERLINK("[映雪.xlsx]类型!B37",类型!$C$37)</f>
        <v>歌姬</v>
      </c>
      <c r="D1102">
        <v>6.5</v>
      </c>
      <c r="E1102">
        <v>61</v>
      </c>
      <c r="F1102" t="s">
        <v>102</v>
      </c>
      <c r="G1102">
        <v>207.4</v>
      </c>
      <c r="H1102">
        <v>36</v>
      </c>
      <c r="I1102">
        <v>6.2</v>
      </c>
      <c r="J1102">
        <v>-1</v>
      </c>
      <c r="K1102" t="s">
        <v>1051</v>
      </c>
      <c r="L1102">
        <v>0</v>
      </c>
      <c r="M1102">
        <v>62</v>
      </c>
      <c r="N1102" t="s">
        <v>3360</v>
      </c>
      <c r="O1102">
        <v>0</v>
      </c>
      <c r="P1102">
        <v>66</v>
      </c>
      <c r="Q1102" t="s">
        <v>3360</v>
      </c>
      <c r="R1102">
        <v>0.3</v>
      </c>
      <c r="S1102">
        <v>63</v>
      </c>
      <c r="T1102" t="s">
        <v>3360</v>
      </c>
      <c r="U1102">
        <v>0</v>
      </c>
      <c r="V1102">
        <v>62</v>
      </c>
      <c r="W1102" t="s">
        <v>3360</v>
      </c>
      <c r="X1102">
        <v>0</v>
      </c>
      <c r="Z1102">
        <f>IFERROR(VLOOKUP(AA1102,$A$2:$D$1636,4,FALSE),"")</f>
        <v>7.3</v>
      </c>
    </row>
    <row r="1103" spans="1:26">
      <c r="A1103">
        <v>1121</v>
      </c>
      <c r="B1103" t="s">
        <v>2077</v>
      </c>
      <c r="C1103" s="61" t="str">
        <f>HYPERLINK("[映雪.xlsx]类型!B29",类型!$C$29)</f>
        <v>偶像</v>
      </c>
      <c r="D1103">
        <v>9.1</v>
      </c>
      <c r="E1103">
        <v>61</v>
      </c>
      <c r="F1103" t="s">
        <v>102</v>
      </c>
      <c r="G1103">
        <v>207.4</v>
      </c>
      <c r="H1103">
        <v>28</v>
      </c>
      <c r="I1103">
        <v>8.8</v>
      </c>
      <c r="J1103">
        <v>-1</v>
      </c>
      <c r="K1103" t="s">
        <v>1087</v>
      </c>
      <c r="L1103">
        <v>0</v>
      </c>
      <c r="M1103">
        <v>59</v>
      </c>
      <c r="N1103" t="s">
        <v>3360</v>
      </c>
      <c r="O1103">
        <v>0</v>
      </c>
      <c r="P1103">
        <v>68</v>
      </c>
      <c r="Q1103" t="s">
        <v>3360</v>
      </c>
      <c r="R1103">
        <v>0.3</v>
      </c>
      <c r="S1103">
        <v>35</v>
      </c>
      <c r="T1103" t="s">
        <v>3360</v>
      </c>
      <c r="U1103">
        <v>0</v>
      </c>
      <c r="V1103">
        <v>46</v>
      </c>
      <c r="W1103" t="s">
        <v>3360</v>
      </c>
      <c r="X1103">
        <v>0</v>
      </c>
      <c r="Z1103">
        <f>IFERROR(VLOOKUP(AA1103,$A$2:$D$1636,4,FALSE),"")</f>
        <v>7.3</v>
      </c>
    </row>
    <row r="1104" spans="1:26">
      <c r="A1104">
        <v>1122</v>
      </c>
      <c r="B1104" t="s">
        <v>2078</v>
      </c>
      <c r="C1104" s="61" t="str">
        <f>HYPERLINK("[映雪.xlsx]类型!B4",类型!$C$4)</f>
        <v>智慧强化</v>
      </c>
      <c r="D1104">
        <v>5.9</v>
      </c>
      <c r="E1104">
        <v>61</v>
      </c>
      <c r="F1104" t="s">
        <v>102</v>
      </c>
      <c r="G1104">
        <v>207.4</v>
      </c>
      <c r="H1104">
        <v>3</v>
      </c>
      <c r="I1104">
        <v>5.5</v>
      </c>
      <c r="J1104">
        <v>-1</v>
      </c>
      <c r="K1104" t="s">
        <v>1022</v>
      </c>
      <c r="L1104">
        <v>0</v>
      </c>
      <c r="M1104">
        <v>75</v>
      </c>
      <c r="N1104" t="s">
        <v>3360</v>
      </c>
      <c r="O1104">
        <v>0.4</v>
      </c>
      <c r="P1104">
        <v>53</v>
      </c>
      <c r="Q1104" t="s">
        <v>3360</v>
      </c>
      <c r="R1104">
        <v>0</v>
      </c>
      <c r="S1104">
        <v>61</v>
      </c>
      <c r="T1104" t="s">
        <v>3360</v>
      </c>
      <c r="U1104">
        <v>0</v>
      </c>
      <c r="V1104">
        <v>80</v>
      </c>
      <c r="W1104" t="s">
        <v>3360</v>
      </c>
      <c r="X1104">
        <v>0</v>
      </c>
      <c r="Z1104">
        <f>IFERROR(VLOOKUP(AA1104,$A$2:$D$1636,4,FALSE),"")</f>
        <v>7.3</v>
      </c>
    </row>
    <row r="1105" spans="1:26">
      <c r="A1105">
        <v>1123</v>
      </c>
      <c r="B1105" t="s">
        <v>2079</v>
      </c>
      <c r="C1105" s="61" t="str">
        <f>HYPERLINK("[映雪.xlsx]类型!B29",类型!$C$29)</f>
        <v>偶像</v>
      </c>
      <c r="D1105">
        <v>9.5</v>
      </c>
      <c r="E1105">
        <v>61</v>
      </c>
      <c r="F1105" t="s">
        <v>102</v>
      </c>
      <c r="G1105">
        <v>207.4</v>
      </c>
      <c r="H1105">
        <v>28</v>
      </c>
      <c r="I1105">
        <v>8.8</v>
      </c>
      <c r="J1105">
        <v>-1</v>
      </c>
      <c r="K1105" t="s">
        <v>1047</v>
      </c>
      <c r="L1105">
        <v>0</v>
      </c>
      <c r="M1105">
        <v>72</v>
      </c>
      <c r="N1105" t="s">
        <v>3360</v>
      </c>
      <c r="O1105">
        <v>0.4</v>
      </c>
      <c r="P1105">
        <v>47</v>
      </c>
      <c r="Q1105" t="s">
        <v>3360</v>
      </c>
      <c r="R1105">
        <v>0</v>
      </c>
      <c r="S1105">
        <v>73</v>
      </c>
      <c r="T1105" t="s">
        <v>3360</v>
      </c>
      <c r="U1105">
        <v>0.4</v>
      </c>
      <c r="V1105">
        <v>61</v>
      </c>
      <c r="W1105" t="s">
        <v>3360</v>
      </c>
      <c r="X1105">
        <v>0</v>
      </c>
      <c r="Z1105">
        <f>IFERROR(VLOOKUP(AA1105,$A$2:$D$1636,4,FALSE),"")</f>
        <v>7.3</v>
      </c>
    </row>
    <row r="1106" spans="1:26">
      <c r="A1106">
        <v>1124</v>
      </c>
      <c r="B1106" t="s">
        <v>2080</v>
      </c>
      <c r="C1106" s="61" t="str">
        <f>HYPERLINK("[映雪.xlsx]类型!B37",类型!$C$37)</f>
        <v>歌姬</v>
      </c>
      <c r="D1106">
        <v>6.5</v>
      </c>
      <c r="E1106">
        <v>61</v>
      </c>
      <c r="F1106" t="s">
        <v>102</v>
      </c>
      <c r="G1106">
        <v>207.4</v>
      </c>
      <c r="H1106">
        <v>36</v>
      </c>
      <c r="I1106">
        <v>6.2</v>
      </c>
      <c r="J1106">
        <v>-1</v>
      </c>
      <c r="K1106" t="s">
        <v>1053</v>
      </c>
      <c r="L1106">
        <v>0</v>
      </c>
      <c r="M1106">
        <v>65</v>
      </c>
      <c r="N1106" t="s">
        <v>3360</v>
      </c>
      <c r="O1106">
        <v>0.3</v>
      </c>
      <c r="P1106">
        <v>61</v>
      </c>
      <c r="Q1106" t="s">
        <v>3360</v>
      </c>
      <c r="R1106">
        <v>0</v>
      </c>
      <c r="S1106">
        <v>63</v>
      </c>
      <c r="T1106" t="s">
        <v>3360</v>
      </c>
      <c r="U1106">
        <v>0</v>
      </c>
      <c r="V1106">
        <v>67</v>
      </c>
      <c r="W1106" t="s">
        <v>3360</v>
      </c>
      <c r="X1106">
        <v>0</v>
      </c>
      <c r="Z1106">
        <f>IFERROR(VLOOKUP(AA1106,$A$2:$D$1636,4,FALSE),"")</f>
        <v>7.3</v>
      </c>
    </row>
    <row r="1107" spans="1:26">
      <c r="A1107">
        <v>1125</v>
      </c>
      <c r="B1107" t="s">
        <v>2081</v>
      </c>
      <c r="C1107" s="61" t="str">
        <f>HYPERLINK("[映雪.xlsx]类型!B29",类型!$C$29)</f>
        <v>偶像</v>
      </c>
      <c r="D1107">
        <v>8.8</v>
      </c>
      <c r="E1107">
        <v>61</v>
      </c>
      <c r="F1107" t="s">
        <v>102</v>
      </c>
      <c r="G1107">
        <v>207.4</v>
      </c>
      <c r="H1107">
        <v>28</v>
      </c>
      <c r="I1107">
        <v>8.8</v>
      </c>
      <c r="J1107">
        <v>-1</v>
      </c>
      <c r="K1107" t="s">
        <v>1022</v>
      </c>
      <c r="L1107">
        <v>0</v>
      </c>
      <c r="M1107">
        <v>63</v>
      </c>
      <c r="N1107" t="s">
        <v>3360</v>
      </c>
      <c r="O1107">
        <v>0</v>
      </c>
      <c r="P1107">
        <v>63</v>
      </c>
      <c r="Q1107" t="s">
        <v>3360</v>
      </c>
      <c r="R1107">
        <v>0</v>
      </c>
      <c r="S1107">
        <v>64</v>
      </c>
      <c r="T1107" t="s">
        <v>3360</v>
      </c>
      <c r="U1107">
        <v>0</v>
      </c>
      <c r="V1107">
        <v>60</v>
      </c>
      <c r="W1107" t="s">
        <v>3360</v>
      </c>
      <c r="X1107">
        <v>0</v>
      </c>
      <c r="Z1107">
        <f>IFERROR(VLOOKUP(AA1107,$A$2:$D$1636,4,FALSE),"")</f>
        <v>7.3</v>
      </c>
    </row>
    <row r="1108" spans="1:26">
      <c r="A1108">
        <v>1126</v>
      </c>
      <c r="B1108" t="s">
        <v>2082</v>
      </c>
      <c r="C1108" s="61" t="str">
        <f>HYPERLINK("[映雪.xlsx]类型!B6",类型!$C$6)</f>
        <v>统御全能</v>
      </c>
      <c r="D1108">
        <v>6</v>
      </c>
      <c r="E1108">
        <v>4</v>
      </c>
      <c r="F1108" t="s">
        <v>60</v>
      </c>
      <c r="G1108">
        <v>84.1</v>
      </c>
      <c r="H1108">
        <v>5</v>
      </c>
      <c r="I1108">
        <v>5.3</v>
      </c>
      <c r="J1108">
        <v>-1</v>
      </c>
      <c r="K1108" t="s">
        <v>1085</v>
      </c>
      <c r="L1108">
        <v>0</v>
      </c>
      <c r="M1108">
        <v>65</v>
      </c>
      <c r="N1108" t="s">
        <v>3360</v>
      </c>
      <c r="O1108">
        <v>0.3</v>
      </c>
      <c r="P1108">
        <v>78</v>
      </c>
      <c r="Q1108" t="s">
        <v>3360</v>
      </c>
      <c r="R1108">
        <v>0.4</v>
      </c>
      <c r="S1108">
        <v>30</v>
      </c>
      <c r="T1108" t="s">
        <v>3360</v>
      </c>
      <c r="U1108">
        <v>0</v>
      </c>
      <c r="V1108">
        <v>69</v>
      </c>
      <c r="W1108" t="s">
        <v>3360</v>
      </c>
      <c r="X1108">
        <v>0</v>
      </c>
      <c r="Z1108">
        <f>IFERROR(VLOOKUP(AA1108,$A$2:$D$1636,4,FALSE),"")</f>
        <v>7.3</v>
      </c>
    </row>
    <row r="1109" spans="1:26">
      <c r="A1109">
        <v>1127</v>
      </c>
      <c r="B1109" t="s">
        <v>2083</v>
      </c>
      <c r="C1109" s="61" t="str">
        <f>HYPERLINK("[映雪.xlsx]类型!B4",类型!$C$4)</f>
        <v>智慧强化</v>
      </c>
      <c r="D1109">
        <v>7.6</v>
      </c>
      <c r="E1109">
        <v>4</v>
      </c>
      <c r="F1109" t="s">
        <v>60</v>
      </c>
      <c r="G1109">
        <v>84.1</v>
      </c>
      <c r="H1109">
        <v>3</v>
      </c>
      <c r="I1109">
        <v>5.5</v>
      </c>
      <c r="J1109">
        <v>-1</v>
      </c>
      <c r="K1109" t="s">
        <v>1019</v>
      </c>
      <c r="L1109">
        <v>0</v>
      </c>
      <c r="M1109">
        <v>25</v>
      </c>
      <c r="N1109" t="s">
        <v>3360</v>
      </c>
      <c r="O1109">
        <v>0</v>
      </c>
      <c r="P1109">
        <v>3</v>
      </c>
      <c r="Q1109" t="s">
        <v>3360</v>
      </c>
      <c r="R1109">
        <v>0</v>
      </c>
      <c r="S1109">
        <v>84</v>
      </c>
      <c r="T1109" t="s">
        <v>3360</v>
      </c>
      <c r="U1109">
        <v>2.1</v>
      </c>
      <c r="V1109">
        <v>17</v>
      </c>
      <c r="W1109" t="s">
        <v>3360</v>
      </c>
      <c r="X1109">
        <v>0</v>
      </c>
      <c r="Z1109">
        <f>IFERROR(VLOOKUP(AA1109,$A$2:$D$1636,4,FALSE),"")</f>
        <v>7.3</v>
      </c>
    </row>
    <row r="1110" spans="1:26">
      <c r="A1110">
        <v>1130</v>
      </c>
      <c r="B1110" t="s">
        <v>2086</v>
      </c>
      <c r="C1110" s="61" t="str">
        <f>HYPERLINK("[映雪.xlsx]类型!B9",类型!$C$9)</f>
        <v>家政全能</v>
      </c>
      <c r="D1110">
        <v>5.9</v>
      </c>
      <c r="E1110">
        <v>4</v>
      </c>
      <c r="F1110" t="s">
        <v>60</v>
      </c>
      <c r="G1110">
        <v>84.1</v>
      </c>
      <c r="H1110">
        <v>8</v>
      </c>
      <c r="I1110">
        <v>3.5</v>
      </c>
      <c r="J1110">
        <v>-1</v>
      </c>
      <c r="K1110" t="s">
        <v>1079</v>
      </c>
      <c r="L1110">
        <v>0</v>
      </c>
      <c r="M1110">
        <v>67</v>
      </c>
      <c r="N1110" t="s">
        <v>3360</v>
      </c>
      <c r="O1110">
        <v>0.3</v>
      </c>
      <c r="P1110">
        <v>56</v>
      </c>
      <c r="Q1110" t="s">
        <v>3360</v>
      </c>
      <c r="R1110">
        <v>0</v>
      </c>
      <c r="S1110">
        <v>83</v>
      </c>
      <c r="T1110" t="s">
        <v>3360</v>
      </c>
      <c r="U1110">
        <v>2.1</v>
      </c>
      <c r="V1110">
        <v>84</v>
      </c>
      <c r="W1110" t="s">
        <v>3360</v>
      </c>
      <c r="X1110">
        <v>0</v>
      </c>
      <c r="Z1110">
        <f>IFERROR(VLOOKUP(AA1110,$A$2:$D$1636,4,FALSE),"")</f>
        <v>7.3</v>
      </c>
    </row>
    <row r="1111" spans="1:26">
      <c r="A1111">
        <v>1131</v>
      </c>
      <c r="B1111" t="s">
        <v>2087</v>
      </c>
      <c r="C1111" s="61" t="str">
        <f>HYPERLINK("[映雪.xlsx]类型!B1",类型!$C$1)</f>
        <v>均衡</v>
      </c>
      <c r="D1111">
        <v>4.6</v>
      </c>
      <c r="E1111">
        <v>4</v>
      </c>
      <c r="F1111" t="s">
        <v>60</v>
      </c>
      <c r="G1111">
        <v>84.1</v>
      </c>
      <c r="H1111">
        <v>0</v>
      </c>
      <c r="I1111">
        <v>4.6</v>
      </c>
      <c r="J1111">
        <v>-1</v>
      </c>
      <c r="K1111" t="s">
        <v>1029</v>
      </c>
      <c r="L1111">
        <v>0</v>
      </c>
      <c r="M1111">
        <v>62</v>
      </c>
      <c r="N1111" t="s">
        <v>3360</v>
      </c>
      <c r="O1111">
        <v>0</v>
      </c>
      <c r="P1111">
        <v>64</v>
      </c>
      <c r="Q1111" t="s">
        <v>3360</v>
      </c>
      <c r="R1111">
        <v>0</v>
      </c>
      <c r="S1111">
        <v>63</v>
      </c>
      <c r="T1111" t="s">
        <v>3360</v>
      </c>
      <c r="U1111">
        <v>0</v>
      </c>
      <c r="V1111">
        <v>60</v>
      </c>
      <c r="W1111" t="s">
        <v>3360</v>
      </c>
      <c r="X1111">
        <v>0</v>
      </c>
      <c r="Z1111">
        <f>IFERROR(VLOOKUP(AA1111,$A$2:$D$1636,4,FALSE),"")</f>
        <v>7.3</v>
      </c>
    </row>
    <row r="1112" spans="1:26">
      <c r="A1112">
        <v>1132</v>
      </c>
      <c r="B1112" t="s">
        <v>2088</v>
      </c>
      <c r="C1112" s="61" t="str">
        <f>HYPERLINK("[映雪.xlsx]类型!B38",类型!$C$38)</f>
        <v>战士</v>
      </c>
      <c r="D1112">
        <v>2.8</v>
      </c>
      <c r="E1112">
        <v>4</v>
      </c>
      <c r="F1112" t="s">
        <v>60</v>
      </c>
      <c r="G1112">
        <v>84.1</v>
      </c>
      <c r="H1112">
        <v>37</v>
      </c>
      <c r="I1112">
        <v>2.5</v>
      </c>
      <c r="J1112">
        <v>-1</v>
      </c>
      <c r="K1112" t="s">
        <v>1036</v>
      </c>
      <c r="L1112">
        <v>0</v>
      </c>
      <c r="M1112">
        <v>42</v>
      </c>
      <c r="N1112" t="s">
        <v>3360</v>
      </c>
      <c r="O1112">
        <v>0</v>
      </c>
      <c r="P1112">
        <v>69</v>
      </c>
      <c r="Q1112" t="s">
        <v>3360</v>
      </c>
      <c r="R1112">
        <v>0.3</v>
      </c>
      <c r="S1112">
        <v>51</v>
      </c>
      <c r="T1112" t="s">
        <v>3360</v>
      </c>
      <c r="U1112">
        <v>0</v>
      </c>
      <c r="V1112">
        <v>41</v>
      </c>
      <c r="W1112" t="s">
        <v>3360</v>
      </c>
      <c r="X1112">
        <v>0</v>
      </c>
      <c r="Z1112">
        <f>IFERROR(VLOOKUP(AA1112,$A$2:$D$1636,4,FALSE),"")</f>
        <v>7.3</v>
      </c>
    </row>
    <row r="1113" spans="1:26">
      <c r="A1113">
        <v>1133</v>
      </c>
      <c r="B1113" t="s">
        <v>2089</v>
      </c>
      <c r="C1113" s="61" t="str">
        <f>HYPERLINK("[映雪.xlsx]类型!B26",类型!$C$26)</f>
        <v>剑豪</v>
      </c>
      <c r="D1113">
        <v>6</v>
      </c>
      <c r="E1113">
        <v>4</v>
      </c>
      <c r="F1113" t="s">
        <v>60</v>
      </c>
      <c r="G1113">
        <v>84.1</v>
      </c>
      <c r="H1113">
        <v>25</v>
      </c>
      <c r="I1113">
        <v>3.9</v>
      </c>
      <c r="J1113">
        <v>-1</v>
      </c>
      <c r="K1113" t="s">
        <v>1074</v>
      </c>
      <c r="L1113">
        <v>0</v>
      </c>
      <c r="M1113">
        <v>60</v>
      </c>
      <c r="N1113" t="s">
        <v>3360</v>
      </c>
      <c r="O1113">
        <v>0</v>
      </c>
      <c r="P1113">
        <v>84</v>
      </c>
      <c r="Q1113" t="s">
        <v>3360</v>
      </c>
      <c r="R1113">
        <v>2.1</v>
      </c>
      <c r="S1113">
        <v>33</v>
      </c>
      <c r="T1113" t="s">
        <v>3360</v>
      </c>
      <c r="U1113">
        <v>0</v>
      </c>
      <c r="V1113">
        <v>32</v>
      </c>
      <c r="W1113" t="s">
        <v>3360</v>
      </c>
      <c r="X1113">
        <v>0</v>
      </c>
      <c r="Z1113">
        <f>IFERROR(VLOOKUP(AA1113,$A$2:$D$1636,4,FALSE),"")</f>
        <v>7.3</v>
      </c>
    </row>
    <row r="1114" spans="1:26">
      <c r="A1114">
        <v>1134</v>
      </c>
      <c r="B1114" t="s">
        <v>2090</v>
      </c>
      <c r="C1114" s="61" t="str">
        <f>HYPERLINK("[映雪.xlsx]类型!B40",类型!$C$40)</f>
        <v>中二</v>
      </c>
      <c r="D1114">
        <v>4.7</v>
      </c>
      <c r="E1114">
        <v>4</v>
      </c>
      <c r="F1114" t="s">
        <v>60</v>
      </c>
      <c r="G1114">
        <v>84.1</v>
      </c>
      <c r="H1114">
        <v>39</v>
      </c>
      <c r="I1114">
        <v>3.7</v>
      </c>
      <c r="J1114">
        <v>-1</v>
      </c>
      <c r="K1114" t="s">
        <v>1072</v>
      </c>
      <c r="L1114">
        <v>0</v>
      </c>
      <c r="M1114">
        <v>65</v>
      </c>
      <c r="N1114" t="s">
        <v>3360</v>
      </c>
      <c r="O1114">
        <v>0.3</v>
      </c>
      <c r="P1114">
        <v>66</v>
      </c>
      <c r="Q1114" t="s">
        <v>3360</v>
      </c>
      <c r="R1114">
        <v>0.3</v>
      </c>
      <c r="S1114">
        <v>75</v>
      </c>
      <c r="T1114" t="s">
        <v>3360</v>
      </c>
      <c r="U1114">
        <v>0.4</v>
      </c>
      <c r="V1114">
        <v>48</v>
      </c>
      <c r="W1114" t="s">
        <v>3360</v>
      </c>
      <c r="X1114">
        <v>0</v>
      </c>
      <c r="Z1114">
        <f>IFERROR(VLOOKUP(AA1114,$A$2:$D$1636,4,FALSE),"")</f>
        <v>7.3</v>
      </c>
    </row>
    <row r="1115" spans="1:26">
      <c r="A1115">
        <v>1135</v>
      </c>
      <c r="B1115" t="s">
        <v>2091</v>
      </c>
      <c r="C1115" s="61" t="str">
        <f>HYPERLINK("[映雪.xlsx]类型!B36",类型!$C$36)</f>
        <v>文学家</v>
      </c>
      <c r="D1115">
        <v>18.7</v>
      </c>
      <c r="E1115">
        <v>8</v>
      </c>
      <c r="F1115" t="s">
        <v>134</v>
      </c>
      <c r="G1115">
        <v>62.9</v>
      </c>
      <c r="H1115">
        <v>35</v>
      </c>
      <c r="I1115">
        <v>9.5</v>
      </c>
      <c r="J1115">
        <v>-1</v>
      </c>
      <c r="K1115" t="s">
        <v>1287</v>
      </c>
      <c r="L1115">
        <v>0</v>
      </c>
      <c r="M1115">
        <v>66</v>
      </c>
      <c r="N1115" t="s">
        <v>3360</v>
      </c>
      <c r="O1115">
        <v>0.3</v>
      </c>
      <c r="P1115">
        <v>51</v>
      </c>
      <c r="Q1115" t="s">
        <v>3360</v>
      </c>
      <c r="R1115">
        <v>0</v>
      </c>
      <c r="S1115">
        <v>89</v>
      </c>
      <c r="T1115" t="s">
        <v>3360</v>
      </c>
      <c r="U1115">
        <v>8.9</v>
      </c>
      <c r="V1115">
        <v>72</v>
      </c>
      <c r="W1115" t="s">
        <v>3360</v>
      </c>
      <c r="X1115">
        <v>0</v>
      </c>
      <c r="Z1115">
        <f>IFERROR(VLOOKUP(AA1115,$A$2:$D$1636,4,FALSE),"")</f>
        <v>7.3</v>
      </c>
    </row>
    <row r="1116" spans="1:26">
      <c r="A1116">
        <v>1136</v>
      </c>
      <c r="B1116" t="s">
        <v>2092</v>
      </c>
      <c r="C1116" s="61" t="str">
        <f>HYPERLINK("[映雪.xlsx]类型!B3",类型!$C$3)</f>
        <v>武勇强化</v>
      </c>
      <c r="D1116">
        <v>3.8</v>
      </c>
      <c r="E1116">
        <v>4</v>
      </c>
      <c r="F1116" t="s">
        <v>60</v>
      </c>
      <c r="G1116">
        <v>84.1</v>
      </c>
      <c r="H1116">
        <v>2</v>
      </c>
      <c r="I1116">
        <v>3.5</v>
      </c>
      <c r="J1116">
        <v>-1</v>
      </c>
      <c r="K1116" t="s">
        <v>1058</v>
      </c>
      <c r="L1116">
        <v>0</v>
      </c>
      <c r="M1116">
        <v>51</v>
      </c>
      <c r="N1116" t="s">
        <v>3360</v>
      </c>
      <c r="O1116">
        <v>0</v>
      </c>
      <c r="P1116">
        <v>22</v>
      </c>
      <c r="Q1116" t="s">
        <v>3360</v>
      </c>
      <c r="R1116">
        <v>0</v>
      </c>
      <c r="S1116">
        <v>65</v>
      </c>
      <c r="T1116" t="s">
        <v>3360</v>
      </c>
      <c r="U1116">
        <v>0.3</v>
      </c>
      <c r="V1116">
        <v>58</v>
      </c>
      <c r="W1116" t="s">
        <v>3360</v>
      </c>
      <c r="X1116">
        <v>0</v>
      </c>
      <c r="Z1116">
        <f>IFERROR(VLOOKUP(AA1116,$A$2:$D$1636,4,FALSE),"")</f>
        <v>7.3</v>
      </c>
    </row>
    <row r="1117" spans="1:26">
      <c r="A1117">
        <v>1137</v>
      </c>
      <c r="B1117" t="s">
        <v>2093</v>
      </c>
      <c r="C1117" s="61" t="str">
        <f>HYPERLINK("[映雪.xlsx]类型!B35",类型!$C$35)</f>
        <v>刺客</v>
      </c>
      <c r="D1117">
        <v>6.5</v>
      </c>
      <c r="E1117">
        <v>4</v>
      </c>
      <c r="F1117" t="s">
        <v>60</v>
      </c>
      <c r="G1117">
        <v>84.1</v>
      </c>
      <c r="H1117">
        <v>34</v>
      </c>
      <c r="I1117">
        <v>6.1</v>
      </c>
      <c r="J1117">
        <v>-1</v>
      </c>
      <c r="K1117" t="s">
        <v>1069</v>
      </c>
      <c r="L1117">
        <v>0</v>
      </c>
      <c r="M1117">
        <v>41</v>
      </c>
      <c r="N1117" t="s">
        <v>3360</v>
      </c>
      <c r="O1117">
        <v>0</v>
      </c>
      <c r="P1117">
        <v>74</v>
      </c>
      <c r="Q1117" t="s">
        <v>3360</v>
      </c>
      <c r="R1117">
        <v>0.4</v>
      </c>
      <c r="S1117">
        <v>58</v>
      </c>
      <c r="T1117" t="s">
        <v>3360</v>
      </c>
      <c r="U1117">
        <v>0</v>
      </c>
      <c r="V1117">
        <v>44</v>
      </c>
      <c r="W1117" t="s">
        <v>3360</v>
      </c>
      <c r="X1117">
        <v>0</v>
      </c>
      <c r="Z1117">
        <f>IFERROR(VLOOKUP(AA1117,$A$2:$D$1636,4,FALSE),"")</f>
        <v>7.3</v>
      </c>
    </row>
    <row r="1118" spans="1:26">
      <c r="A1118">
        <v>1138</v>
      </c>
      <c r="B1118" t="s">
        <v>134</v>
      </c>
      <c r="C1118" s="61" t="str">
        <f>HYPERLINK("[映雪.xlsx]类型!B22",类型!$C$22)</f>
        <v>傲娇</v>
      </c>
      <c r="D1118">
        <v>4</v>
      </c>
      <c r="E1118">
        <v>8</v>
      </c>
      <c r="F1118" t="s">
        <v>134</v>
      </c>
      <c r="G1118">
        <v>62.9</v>
      </c>
      <c r="H1118">
        <v>21</v>
      </c>
      <c r="I1118">
        <v>4</v>
      </c>
      <c r="J1118">
        <v>-1</v>
      </c>
      <c r="K1118" t="s">
        <v>1026</v>
      </c>
      <c r="L1118">
        <v>0</v>
      </c>
      <c r="M1118">
        <v>46</v>
      </c>
      <c r="N1118" t="s">
        <v>3360</v>
      </c>
      <c r="O1118">
        <v>0</v>
      </c>
      <c r="P1118">
        <v>52</v>
      </c>
      <c r="Q1118" t="s">
        <v>3360</v>
      </c>
      <c r="R1118">
        <v>0</v>
      </c>
      <c r="S1118">
        <v>35</v>
      </c>
      <c r="T1118" t="s">
        <v>3360</v>
      </c>
      <c r="U1118">
        <v>0</v>
      </c>
      <c r="V1118">
        <v>65</v>
      </c>
      <c r="W1118" t="s">
        <v>3360</v>
      </c>
      <c r="X1118">
        <v>0</v>
      </c>
      <c r="Z1118">
        <f>IFERROR(VLOOKUP(AA1118,$A$2:$D$1636,4,FALSE),"")</f>
        <v>7.3</v>
      </c>
    </row>
    <row r="1119" spans="1:26">
      <c r="A1119">
        <v>1139</v>
      </c>
      <c r="B1119" t="s">
        <v>2094</v>
      </c>
      <c r="C1119" s="61" t="str">
        <f>HYPERLINK("[映雪.xlsx]类型!B1",类型!$C$1)</f>
        <v>均衡</v>
      </c>
      <c r="D1119">
        <v>4.6</v>
      </c>
      <c r="E1119">
        <v>8</v>
      </c>
      <c r="F1119" t="s">
        <v>134</v>
      </c>
      <c r="G1119">
        <v>62.9</v>
      </c>
      <c r="H1119">
        <v>0</v>
      </c>
      <c r="I1119">
        <v>4.6</v>
      </c>
      <c r="J1119">
        <v>-1</v>
      </c>
      <c r="K1119" t="s">
        <v>1031</v>
      </c>
      <c r="L1119">
        <v>0</v>
      </c>
      <c r="M1119">
        <v>60</v>
      </c>
      <c r="N1119" t="s">
        <v>3360</v>
      </c>
      <c r="O1119">
        <v>0</v>
      </c>
      <c r="P1119">
        <v>41</v>
      </c>
      <c r="Q1119" t="s">
        <v>3360</v>
      </c>
      <c r="R1119">
        <v>0</v>
      </c>
      <c r="S1119">
        <v>57</v>
      </c>
      <c r="T1119" t="s">
        <v>3360</v>
      </c>
      <c r="U1119">
        <v>0</v>
      </c>
      <c r="V1119">
        <v>44</v>
      </c>
      <c r="W1119" t="s">
        <v>3360</v>
      </c>
      <c r="X1119">
        <v>0</v>
      </c>
      <c r="Z1119">
        <f>IFERROR(VLOOKUP(AA1119,$A$2:$D$1636,4,FALSE),"")</f>
        <v>7.3</v>
      </c>
    </row>
    <row r="1120" spans="1:26">
      <c r="A1120">
        <v>1141</v>
      </c>
      <c r="B1120" t="s">
        <v>2096</v>
      </c>
      <c r="C1120" s="61" t="str">
        <f>HYPERLINK("[映雪.xlsx]类型!B4",类型!$C$4)</f>
        <v>智慧强化</v>
      </c>
      <c r="D1120">
        <v>5.8</v>
      </c>
      <c r="E1120">
        <v>8</v>
      </c>
      <c r="F1120" t="s">
        <v>134</v>
      </c>
      <c r="G1120">
        <v>62.9</v>
      </c>
      <c r="H1120">
        <v>3</v>
      </c>
      <c r="I1120">
        <v>5.5</v>
      </c>
      <c r="J1120">
        <v>-1</v>
      </c>
      <c r="K1120" t="s">
        <v>1029</v>
      </c>
      <c r="L1120">
        <v>0</v>
      </c>
      <c r="M1120">
        <v>52</v>
      </c>
      <c r="N1120" t="s">
        <v>3360</v>
      </c>
      <c r="O1120">
        <v>0</v>
      </c>
      <c r="P1120">
        <v>53</v>
      </c>
      <c r="Q1120" t="s">
        <v>3360</v>
      </c>
      <c r="R1120">
        <v>0</v>
      </c>
      <c r="S1120">
        <v>69</v>
      </c>
      <c r="T1120" t="s">
        <v>3360</v>
      </c>
      <c r="U1120">
        <v>0.3</v>
      </c>
      <c r="V1120">
        <v>65</v>
      </c>
      <c r="W1120" t="s">
        <v>3360</v>
      </c>
      <c r="X1120">
        <v>0</v>
      </c>
      <c r="Z1120">
        <f>IFERROR(VLOOKUP(AA1120,$A$2:$D$1636,4,FALSE),"")</f>
        <v>7.3</v>
      </c>
    </row>
    <row r="1121" spans="1:26">
      <c r="A1121">
        <v>1142</v>
      </c>
      <c r="B1121" t="s">
        <v>2097</v>
      </c>
      <c r="C1121" s="61" t="str">
        <f>HYPERLINK("[映雪.xlsx]类型!B8",类型!$C$8)</f>
        <v>智慧全能</v>
      </c>
      <c r="D1121">
        <v>7.1</v>
      </c>
      <c r="E1121">
        <v>8</v>
      </c>
      <c r="F1121" t="s">
        <v>134</v>
      </c>
      <c r="G1121">
        <v>62.9</v>
      </c>
      <c r="H1121">
        <v>7</v>
      </c>
      <c r="I1121">
        <v>4.4</v>
      </c>
      <c r="J1121">
        <v>-1</v>
      </c>
      <c r="K1121" t="s">
        <v>1044</v>
      </c>
      <c r="L1121">
        <v>0</v>
      </c>
      <c r="M1121">
        <v>71</v>
      </c>
      <c r="N1121" t="s">
        <v>3360</v>
      </c>
      <c r="O1121">
        <v>0.4</v>
      </c>
      <c r="P1121">
        <v>70</v>
      </c>
      <c r="Q1121" t="s">
        <v>3360</v>
      </c>
      <c r="R1121">
        <v>0.3</v>
      </c>
      <c r="S1121">
        <v>81</v>
      </c>
      <c r="T1121" t="s">
        <v>3360</v>
      </c>
      <c r="U1121">
        <v>2</v>
      </c>
      <c r="V1121">
        <v>72</v>
      </c>
      <c r="W1121" t="s">
        <v>3360</v>
      </c>
      <c r="X1121">
        <v>0</v>
      </c>
      <c r="Z1121">
        <f>IFERROR(VLOOKUP(AA1121,$A$2:$D$1636,4,FALSE),"")</f>
        <v>7.3</v>
      </c>
    </row>
    <row r="1122" spans="1:26">
      <c r="A1122">
        <v>1144</v>
      </c>
      <c r="B1122" t="s">
        <v>2099</v>
      </c>
      <c r="C1122" s="61" t="str">
        <f>HYPERLINK("[映雪.xlsx]类型!B6",类型!$C$6)</f>
        <v>统御全能</v>
      </c>
      <c r="D1122">
        <v>5.7</v>
      </c>
      <c r="E1122">
        <v>8</v>
      </c>
      <c r="F1122" t="s">
        <v>134</v>
      </c>
      <c r="G1122">
        <v>62.9</v>
      </c>
      <c r="H1122">
        <v>5</v>
      </c>
      <c r="I1122">
        <v>5.3</v>
      </c>
      <c r="J1122">
        <v>-1</v>
      </c>
      <c r="K1122" t="s">
        <v>1049</v>
      </c>
      <c r="L1122">
        <v>0</v>
      </c>
      <c r="M1122">
        <v>37</v>
      </c>
      <c r="N1122" t="s">
        <v>3360</v>
      </c>
      <c r="O1122">
        <v>0</v>
      </c>
      <c r="P1122">
        <v>33</v>
      </c>
      <c r="Q1122" t="s">
        <v>3360</v>
      </c>
      <c r="R1122">
        <v>0</v>
      </c>
      <c r="S1122">
        <v>78</v>
      </c>
      <c r="T1122" t="s">
        <v>3360</v>
      </c>
      <c r="U1122">
        <v>0.4</v>
      </c>
      <c r="V1122">
        <v>17</v>
      </c>
      <c r="W1122" t="s">
        <v>3360</v>
      </c>
      <c r="X1122">
        <v>0</v>
      </c>
      <c r="Z1122">
        <f>IFERROR(VLOOKUP(AA1122,$A$2:$D$1636,4,FALSE),"")</f>
        <v>7.3</v>
      </c>
    </row>
    <row r="1123" spans="1:26">
      <c r="A1123">
        <v>1145</v>
      </c>
      <c r="B1123" t="s">
        <v>2100</v>
      </c>
      <c r="C1123" s="61" t="str">
        <f>HYPERLINK("[映雪.xlsx]类型!B22",类型!$C$22)</f>
        <v>傲娇</v>
      </c>
      <c r="D1123">
        <v>4.7</v>
      </c>
      <c r="E1123">
        <v>8</v>
      </c>
      <c r="F1123" t="s">
        <v>134</v>
      </c>
      <c r="G1123">
        <v>62.9</v>
      </c>
      <c r="H1123">
        <v>21</v>
      </c>
      <c r="I1123">
        <v>4</v>
      </c>
      <c r="J1123">
        <v>-1</v>
      </c>
      <c r="K1123" t="s">
        <v>1036</v>
      </c>
      <c r="L1123">
        <v>0</v>
      </c>
      <c r="M1123">
        <v>55</v>
      </c>
      <c r="N1123" t="s">
        <v>3360</v>
      </c>
      <c r="O1123">
        <v>0</v>
      </c>
      <c r="P1123">
        <v>72</v>
      </c>
      <c r="Q1123" t="s">
        <v>3360</v>
      </c>
      <c r="R1123">
        <v>0.4</v>
      </c>
      <c r="S1123">
        <v>72</v>
      </c>
      <c r="T1123" t="s">
        <v>3360</v>
      </c>
      <c r="U1123">
        <v>0.4</v>
      </c>
      <c r="V1123">
        <v>66</v>
      </c>
      <c r="W1123" t="s">
        <v>3360</v>
      </c>
      <c r="X1123">
        <v>0</v>
      </c>
      <c r="Z1123">
        <f>IFERROR(VLOOKUP(AA1123,$A$2:$D$1636,4,FALSE),"")</f>
        <v>7.3</v>
      </c>
    </row>
    <row r="1124" spans="1:26">
      <c r="A1124">
        <v>1146</v>
      </c>
      <c r="B1124" t="s">
        <v>2101</v>
      </c>
      <c r="C1124" s="61" t="str">
        <f>HYPERLINK("[映雪.xlsx]类型!B4",类型!$C$4)</f>
        <v>智慧强化</v>
      </c>
      <c r="D1124">
        <v>5.9</v>
      </c>
      <c r="E1124">
        <v>8</v>
      </c>
      <c r="F1124" t="s">
        <v>134</v>
      </c>
      <c r="G1124">
        <v>62.9</v>
      </c>
      <c r="H1124">
        <v>3</v>
      </c>
      <c r="I1124">
        <v>5.5</v>
      </c>
      <c r="J1124">
        <v>-1</v>
      </c>
      <c r="K1124" t="s">
        <v>1022</v>
      </c>
      <c r="L1124">
        <v>0</v>
      </c>
      <c r="M1124">
        <v>58</v>
      </c>
      <c r="N1124" t="s">
        <v>3360</v>
      </c>
      <c r="O1124">
        <v>0</v>
      </c>
      <c r="P1124">
        <v>42</v>
      </c>
      <c r="Q1124" t="s">
        <v>3360</v>
      </c>
      <c r="R1124">
        <v>0</v>
      </c>
      <c r="S1124">
        <v>77</v>
      </c>
      <c r="T1124" t="s">
        <v>3360</v>
      </c>
      <c r="U1124">
        <v>0.4</v>
      </c>
      <c r="V1124">
        <v>64</v>
      </c>
      <c r="W1124" t="s">
        <v>3360</v>
      </c>
      <c r="X1124">
        <v>0</v>
      </c>
      <c r="Z1124">
        <f>IFERROR(VLOOKUP(AA1124,$A$2:$D$1636,4,FALSE),"")</f>
        <v>7.3</v>
      </c>
    </row>
    <row r="1125" spans="1:26">
      <c r="A1125">
        <v>1147</v>
      </c>
      <c r="B1125" t="s">
        <v>2102</v>
      </c>
      <c r="C1125" s="61" t="str">
        <f>HYPERLINK("[映雪.xlsx]类型!B17",类型!$C$17)</f>
        <v>记者</v>
      </c>
      <c r="D1125">
        <v>6.4</v>
      </c>
      <c r="E1125">
        <v>8</v>
      </c>
      <c r="F1125" t="s">
        <v>134</v>
      </c>
      <c r="G1125">
        <v>62.9</v>
      </c>
      <c r="H1125">
        <v>16</v>
      </c>
      <c r="I1125">
        <v>6.4</v>
      </c>
      <c r="J1125">
        <v>-1</v>
      </c>
      <c r="K1125" t="s">
        <v>1047</v>
      </c>
      <c r="L1125">
        <v>0</v>
      </c>
      <c r="M1125">
        <v>41</v>
      </c>
      <c r="N1125" t="s">
        <v>3360</v>
      </c>
      <c r="O1125">
        <v>0</v>
      </c>
      <c r="P1125">
        <v>50</v>
      </c>
      <c r="Q1125" t="s">
        <v>3360</v>
      </c>
      <c r="R1125">
        <v>0</v>
      </c>
      <c r="S1125">
        <v>55</v>
      </c>
      <c r="T1125" t="s">
        <v>3360</v>
      </c>
      <c r="U1125">
        <v>0</v>
      </c>
      <c r="V1125">
        <v>57</v>
      </c>
      <c r="W1125" t="s">
        <v>3360</v>
      </c>
      <c r="X1125">
        <v>0</v>
      </c>
      <c r="Z1125">
        <f>IFERROR(VLOOKUP(AA1125,$A$2:$D$1636,4,FALSE),"")</f>
        <v>7.3</v>
      </c>
    </row>
    <row r="1126" spans="1:26">
      <c r="A1126">
        <v>1148</v>
      </c>
      <c r="B1126" t="s">
        <v>2103</v>
      </c>
      <c r="C1126" s="61" t="str">
        <f>HYPERLINK("[映雪.xlsx]类型!B19",类型!$C$19)</f>
        <v>妖精</v>
      </c>
      <c r="D1126">
        <v>4.8</v>
      </c>
      <c r="E1126">
        <v>3</v>
      </c>
      <c r="F1126" t="s">
        <v>128</v>
      </c>
      <c r="G1126">
        <v>116.9</v>
      </c>
      <c r="H1126">
        <v>18</v>
      </c>
      <c r="I1126">
        <v>4.8</v>
      </c>
      <c r="J1126">
        <v>-1</v>
      </c>
      <c r="K1126" t="s">
        <v>1033</v>
      </c>
      <c r="L1126">
        <v>0</v>
      </c>
      <c r="M1126">
        <v>64</v>
      </c>
      <c r="N1126" t="s">
        <v>3360</v>
      </c>
      <c r="O1126">
        <v>0</v>
      </c>
      <c r="P1126">
        <v>40</v>
      </c>
      <c r="Q1126" t="s">
        <v>3360</v>
      </c>
      <c r="R1126">
        <v>0</v>
      </c>
      <c r="S1126">
        <v>35</v>
      </c>
      <c r="T1126" t="s">
        <v>3360</v>
      </c>
      <c r="U1126">
        <v>0</v>
      </c>
      <c r="V1126">
        <v>36</v>
      </c>
      <c r="W1126" t="s">
        <v>3360</v>
      </c>
      <c r="X1126">
        <v>0</v>
      </c>
      <c r="Z1126">
        <f>IFERROR(VLOOKUP(AA1126,$A$2:$D$1636,4,FALSE),"")</f>
        <v>7.3</v>
      </c>
    </row>
    <row r="1127" spans="1:26">
      <c r="A1127">
        <v>1149</v>
      </c>
      <c r="B1127" t="s">
        <v>2104</v>
      </c>
      <c r="C1127" s="61" t="str">
        <f>HYPERLINK("[映雪.xlsx]类型!B25",类型!$C$25)</f>
        <v>教师</v>
      </c>
      <c r="D1127">
        <v>5</v>
      </c>
      <c r="E1127">
        <v>3</v>
      </c>
      <c r="F1127" t="s">
        <v>128</v>
      </c>
      <c r="G1127">
        <v>116.9</v>
      </c>
      <c r="H1127">
        <v>24</v>
      </c>
      <c r="I1127">
        <v>5</v>
      </c>
      <c r="J1127">
        <v>-1</v>
      </c>
      <c r="K1127" t="s">
        <v>1036</v>
      </c>
      <c r="L1127">
        <v>0</v>
      </c>
      <c r="M1127">
        <v>38</v>
      </c>
      <c r="N1127" t="s">
        <v>3360</v>
      </c>
      <c r="O1127">
        <v>0</v>
      </c>
      <c r="P1127">
        <v>44</v>
      </c>
      <c r="Q1127" t="s">
        <v>3360</v>
      </c>
      <c r="R1127">
        <v>0</v>
      </c>
      <c r="S1127">
        <v>62</v>
      </c>
      <c r="T1127" t="s">
        <v>3360</v>
      </c>
      <c r="U1127">
        <v>0</v>
      </c>
      <c r="V1127">
        <v>52</v>
      </c>
      <c r="W1127" t="s">
        <v>3360</v>
      </c>
      <c r="X1127">
        <v>0</v>
      </c>
      <c r="Z1127">
        <f>IFERROR(VLOOKUP(AA1127,$A$2:$D$1636,4,FALSE),"")</f>
        <v>7.3</v>
      </c>
    </row>
    <row r="1128" spans="1:26">
      <c r="A1128">
        <v>1150</v>
      </c>
      <c r="B1128" t="s">
        <v>2105</v>
      </c>
      <c r="C1128" s="61" t="str">
        <f>HYPERLINK("[映雪.xlsx]类型!B6",类型!$C$6)</f>
        <v>统御全能</v>
      </c>
      <c r="D1128">
        <v>5.3</v>
      </c>
      <c r="E1128">
        <v>3</v>
      </c>
      <c r="F1128" t="s">
        <v>128</v>
      </c>
      <c r="G1128">
        <v>116.9</v>
      </c>
      <c r="H1128">
        <v>5</v>
      </c>
      <c r="I1128">
        <v>5.3</v>
      </c>
      <c r="J1128">
        <v>-1</v>
      </c>
      <c r="K1128" t="s">
        <v>1031</v>
      </c>
      <c r="L1128">
        <v>0</v>
      </c>
      <c r="M1128">
        <v>33</v>
      </c>
      <c r="N1128" t="s">
        <v>3360</v>
      </c>
      <c r="O1128">
        <v>0</v>
      </c>
      <c r="P1128">
        <v>53</v>
      </c>
      <c r="Q1128" t="s">
        <v>3360</v>
      </c>
      <c r="R1128">
        <v>0</v>
      </c>
      <c r="S1128">
        <v>35</v>
      </c>
      <c r="T1128" t="s">
        <v>3360</v>
      </c>
      <c r="U1128">
        <v>0</v>
      </c>
      <c r="V1128">
        <v>43</v>
      </c>
      <c r="W1128" t="s">
        <v>3360</v>
      </c>
      <c r="X1128">
        <v>0</v>
      </c>
      <c r="Z1128">
        <f>IFERROR(VLOOKUP(AA1128,$A$2:$D$1636,4,FALSE),"")</f>
        <v>7.3</v>
      </c>
    </row>
    <row r="1129" spans="1:26">
      <c r="A1129">
        <v>1151</v>
      </c>
      <c r="B1129" t="s">
        <v>2106</v>
      </c>
      <c r="C1129" s="61" t="str">
        <f>HYPERLINK("[映雪.xlsx]类型!B31",类型!$C$31)</f>
        <v>后宫王</v>
      </c>
      <c r="D1129">
        <v>6.2</v>
      </c>
      <c r="E1129">
        <v>3</v>
      </c>
      <c r="F1129" t="s">
        <v>128</v>
      </c>
      <c r="G1129">
        <v>116.9</v>
      </c>
      <c r="H1129">
        <v>30</v>
      </c>
      <c r="I1129">
        <v>5.5</v>
      </c>
      <c r="J1129">
        <v>-1</v>
      </c>
      <c r="K1129" t="s">
        <v>1064</v>
      </c>
      <c r="L1129">
        <v>0</v>
      </c>
      <c r="M1129">
        <v>70</v>
      </c>
      <c r="N1129" t="s">
        <v>3360</v>
      </c>
      <c r="O1129">
        <v>0.3</v>
      </c>
      <c r="P1129">
        <v>67</v>
      </c>
      <c r="Q1129" t="s">
        <v>3360</v>
      </c>
      <c r="R1129">
        <v>0.3</v>
      </c>
      <c r="S1129">
        <v>28</v>
      </c>
      <c r="T1129" t="s">
        <v>3360</v>
      </c>
      <c r="U1129">
        <v>0</v>
      </c>
      <c r="V1129">
        <v>45</v>
      </c>
      <c r="W1129" t="s">
        <v>3360</v>
      </c>
      <c r="X1129">
        <v>0</v>
      </c>
      <c r="Z1129">
        <f>IFERROR(VLOOKUP(AA1129,$A$2:$D$1636,4,FALSE),"")</f>
        <v>7.3</v>
      </c>
    </row>
    <row r="1130" spans="1:26">
      <c r="A1130">
        <v>1152</v>
      </c>
      <c r="B1130" t="s">
        <v>892</v>
      </c>
      <c r="C1130" s="61" t="str">
        <f>HYPERLINK("[映雪.xlsx]类型!B1",类型!$C$1)</f>
        <v>均衡</v>
      </c>
      <c r="D1130">
        <v>5.3</v>
      </c>
      <c r="E1130">
        <v>3</v>
      </c>
      <c r="F1130" t="s">
        <v>128</v>
      </c>
      <c r="G1130">
        <v>116.9</v>
      </c>
      <c r="H1130">
        <v>0</v>
      </c>
      <c r="I1130">
        <v>4.6</v>
      </c>
      <c r="J1130">
        <v>-1</v>
      </c>
      <c r="K1130" t="s">
        <v>1049</v>
      </c>
      <c r="L1130">
        <v>0</v>
      </c>
      <c r="M1130">
        <v>74</v>
      </c>
      <c r="N1130" t="s">
        <v>3360</v>
      </c>
      <c r="O1130">
        <v>0.4</v>
      </c>
      <c r="P1130">
        <v>52</v>
      </c>
      <c r="Q1130" t="s">
        <v>3360</v>
      </c>
      <c r="R1130">
        <v>0</v>
      </c>
      <c r="S1130">
        <v>65</v>
      </c>
      <c r="T1130" t="s">
        <v>3360</v>
      </c>
      <c r="U1130">
        <v>0.3</v>
      </c>
      <c r="V1130">
        <v>68</v>
      </c>
      <c r="W1130" t="s">
        <v>3360</v>
      </c>
      <c r="X1130">
        <v>0</v>
      </c>
      <c r="Z1130">
        <f>IFERROR(VLOOKUP(AA1130,$A$2:$D$1636,4,FALSE),"")</f>
        <v>7.3</v>
      </c>
    </row>
    <row r="1131" spans="1:26">
      <c r="A1131">
        <v>1153</v>
      </c>
      <c r="B1131" t="s">
        <v>2107</v>
      </c>
      <c r="C1131" s="61" t="str">
        <f>HYPERLINK("[映雪.xlsx]类型!B9",类型!$C$9)</f>
        <v>家政全能</v>
      </c>
      <c r="D1131">
        <v>3.8</v>
      </c>
      <c r="E1131">
        <v>3</v>
      </c>
      <c r="F1131" t="s">
        <v>128</v>
      </c>
      <c r="G1131">
        <v>116.9</v>
      </c>
      <c r="H1131">
        <v>8</v>
      </c>
      <c r="I1131">
        <v>3.5</v>
      </c>
      <c r="J1131">
        <v>-1</v>
      </c>
      <c r="K1131" t="s">
        <v>1079</v>
      </c>
      <c r="L1131">
        <v>0</v>
      </c>
      <c r="M1131">
        <v>65</v>
      </c>
      <c r="N1131" t="s">
        <v>3360</v>
      </c>
      <c r="O1131">
        <v>0.3</v>
      </c>
      <c r="P1131">
        <v>42</v>
      </c>
      <c r="Q1131" t="s">
        <v>3360</v>
      </c>
      <c r="R1131">
        <v>0</v>
      </c>
      <c r="S1131">
        <v>52</v>
      </c>
      <c r="T1131" t="s">
        <v>3360</v>
      </c>
      <c r="U1131">
        <v>0</v>
      </c>
      <c r="V1131">
        <v>64</v>
      </c>
      <c r="W1131" t="s">
        <v>3360</v>
      </c>
      <c r="X1131">
        <v>0</v>
      </c>
      <c r="Z1131">
        <f>IFERROR(VLOOKUP(AA1131,$A$2:$D$1636,4,FALSE),"")</f>
        <v>7.3</v>
      </c>
    </row>
    <row r="1132" spans="1:26">
      <c r="A1132">
        <v>1154</v>
      </c>
      <c r="B1132" t="s">
        <v>2108</v>
      </c>
      <c r="C1132" s="61" t="str">
        <f>HYPERLINK("[映雪.xlsx]类型!B48",类型!$C$48)</f>
        <v>键</v>
      </c>
      <c r="D1132">
        <v>8.1</v>
      </c>
      <c r="E1132">
        <v>25</v>
      </c>
      <c r="F1132" t="s">
        <v>56</v>
      </c>
      <c r="G1132">
        <v>202.6</v>
      </c>
      <c r="H1132">
        <v>49</v>
      </c>
      <c r="I1132">
        <v>7.8</v>
      </c>
      <c r="J1132">
        <v>-1</v>
      </c>
      <c r="K1132" t="s">
        <v>1036</v>
      </c>
      <c r="L1132">
        <v>0</v>
      </c>
      <c r="M1132">
        <v>24</v>
      </c>
      <c r="N1132" t="s">
        <v>3360</v>
      </c>
      <c r="O1132">
        <v>0</v>
      </c>
      <c r="P1132">
        <v>68</v>
      </c>
      <c r="Q1132" t="s">
        <v>3360</v>
      </c>
      <c r="R1132">
        <v>0.3</v>
      </c>
      <c r="S1132">
        <v>44</v>
      </c>
      <c r="T1132" t="s">
        <v>3360</v>
      </c>
      <c r="U1132">
        <v>0</v>
      </c>
      <c r="V1132">
        <v>49</v>
      </c>
      <c r="W1132" t="s">
        <v>3360</v>
      </c>
      <c r="X1132">
        <v>0</v>
      </c>
      <c r="Z1132">
        <f>IFERROR(VLOOKUP(AA1132,$A$2:$D$1636,4,FALSE),"")</f>
        <v>7.3</v>
      </c>
    </row>
    <row r="1133" spans="1:26">
      <c r="A1133">
        <v>1155</v>
      </c>
      <c r="B1133" t="s">
        <v>2109</v>
      </c>
      <c r="C1133" s="61" t="str">
        <f>HYPERLINK("[映雪.xlsx]类型!B18",类型!$C$18)</f>
        <v>科学家</v>
      </c>
      <c r="D1133">
        <v>5.8</v>
      </c>
      <c r="E1133">
        <v>25</v>
      </c>
      <c r="F1133" t="s">
        <v>56</v>
      </c>
      <c r="G1133">
        <v>202.6</v>
      </c>
      <c r="H1133">
        <v>17</v>
      </c>
      <c r="I1133">
        <v>5.4</v>
      </c>
      <c r="J1133">
        <v>-1</v>
      </c>
      <c r="K1133" t="s">
        <v>1019</v>
      </c>
      <c r="L1133">
        <v>0</v>
      </c>
      <c r="M1133">
        <v>56</v>
      </c>
      <c r="N1133" t="s">
        <v>3360</v>
      </c>
      <c r="O1133">
        <v>0</v>
      </c>
      <c r="P1133">
        <v>38</v>
      </c>
      <c r="Q1133" t="s">
        <v>3360</v>
      </c>
      <c r="R1133">
        <v>0</v>
      </c>
      <c r="S1133">
        <v>76</v>
      </c>
      <c r="T1133" t="s">
        <v>3360</v>
      </c>
      <c r="U1133">
        <v>0.4</v>
      </c>
      <c r="V1133">
        <v>83</v>
      </c>
      <c r="W1133" t="s">
        <v>3360</v>
      </c>
      <c r="X1133">
        <v>0</v>
      </c>
      <c r="Z1133">
        <f>IFERROR(VLOOKUP(AA1133,$A$2:$D$1636,4,FALSE),"")</f>
        <v>7.3</v>
      </c>
    </row>
    <row r="1134" spans="1:26">
      <c r="A1134">
        <v>1156</v>
      </c>
      <c r="B1134" t="s">
        <v>2110</v>
      </c>
      <c r="C1134" s="61" t="str">
        <f>HYPERLINK("[映雪.xlsx]类型!B39",类型!$C$39)</f>
        <v>狙撃手</v>
      </c>
      <c r="D1134">
        <v>8.1</v>
      </c>
      <c r="E1134">
        <v>25</v>
      </c>
      <c r="F1134" t="s">
        <v>56</v>
      </c>
      <c r="G1134">
        <v>202.6</v>
      </c>
      <c r="H1134">
        <v>38</v>
      </c>
      <c r="I1134">
        <v>5.7</v>
      </c>
      <c r="J1134">
        <v>-1</v>
      </c>
      <c r="K1134" t="s">
        <v>1087</v>
      </c>
      <c r="L1134">
        <v>0</v>
      </c>
      <c r="M1134">
        <v>56</v>
      </c>
      <c r="N1134" t="s">
        <v>3360</v>
      </c>
      <c r="O1134">
        <v>0</v>
      </c>
      <c r="P1134">
        <v>82</v>
      </c>
      <c r="Q1134" t="s">
        <v>3360</v>
      </c>
      <c r="R1134">
        <v>2</v>
      </c>
      <c r="S1134">
        <v>70</v>
      </c>
      <c r="T1134" t="s">
        <v>3360</v>
      </c>
      <c r="U1134">
        <v>0.3</v>
      </c>
      <c r="V1134">
        <v>67</v>
      </c>
      <c r="W1134" t="s">
        <v>3360</v>
      </c>
      <c r="X1134">
        <v>0</v>
      </c>
      <c r="Z1134">
        <f>IFERROR(VLOOKUP(AA1134,$A$2:$D$1636,4,FALSE),"")</f>
        <v>7.3</v>
      </c>
    </row>
    <row r="1135" spans="1:26">
      <c r="A1135">
        <v>1157</v>
      </c>
      <c r="B1135" t="s">
        <v>2111</v>
      </c>
      <c r="C1135" s="61" t="str">
        <f>HYPERLINK("[映雪.xlsx]类型!B4",类型!$C$4)</f>
        <v>智慧强化</v>
      </c>
      <c r="D1135">
        <v>5.5</v>
      </c>
      <c r="E1135">
        <v>25</v>
      </c>
      <c r="F1135" t="s">
        <v>56</v>
      </c>
      <c r="G1135">
        <v>202.6</v>
      </c>
      <c r="H1135">
        <v>3</v>
      </c>
      <c r="I1135">
        <v>5.5</v>
      </c>
      <c r="J1135">
        <v>-1</v>
      </c>
      <c r="K1135" t="s">
        <v>1058</v>
      </c>
      <c r="L1135">
        <v>0</v>
      </c>
      <c r="M1135">
        <v>63</v>
      </c>
      <c r="N1135" t="s">
        <v>3360</v>
      </c>
      <c r="O1135">
        <v>0</v>
      </c>
      <c r="P1135">
        <v>45</v>
      </c>
      <c r="Q1135" t="s">
        <v>3360</v>
      </c>
      <c r="R1135">
        <v>0</v>
      </c>
      <c r="S1135">
        <v>46</v>
      </c>
      <c r="T1135" t="s">
        <v>3360</v>
      </c>
      <c r="U1135">
        <v>0</v>
      </c>
      <c r="V1135">
        <v>63</v>
      </c>
      <c r="W1135" t="s">
        <v>3360</v>
      </c>
      <c r="X1135">
        <v>0</v>
      </c>
      <c r="Z1135">
        <f>IFERROR(VLOOKUP(AA1135,$A$2:$D$1636,4,FALSE),"")</f>
        <v>7.3</v>
      </c>
    </row>
    <row r="1136" spans="1:26">
      <c r="A1136">
        <v>1158</v>
      </c>
      <c r="B1136" t="s">
        <v>2112</v>
      </c>
      <c r="C1136" s="61" t="str">
        <f>HYPERLINK("[映雪.xlsx]类型!B36",类型!$C$36)</f>
        <v>文学家</v>
      </c>
      <c r="D1136">
        <v>9.9</v>
      </c>
      <c r="E1136">
        <v>25</v>
      </c>
      <c r="F1136" t="s">
        <v>56</v>
      </c>
      <c r="G1136">
        <v>202.6</v>
      </c>
      <c r="H1136">
        <v>35</v>
      </c>
      <c r="I1136">
        <v>9.5</v>
      </c>
      <c r="J1136">
        <v>-1</v>
      </c>
      <c r="K1136" t="s">
        <v>1031</v>
      </c>
      <c r="L1136">
        <v>0</v>
      </c>
      <c r="M1136">
        <v>50</v>
      </c>
      <c r="N1136" t="s">
        <v>3360</v>
      </c>
      <c r="O1136">
        <v>0</v>
      </c>
      <c r="P1136">
        <v>26</v>
      </c>
      <c r="Q1136" t="s">
        <v>3360</v>
      </c>
      <c r="R1136">
        <v>0</v>
      </c>
      <c r="S1136">
        <v>77</v>
      </c>
      <c r="T1136" t="s">
        <v>3360</v>
      </c>
      <c r="U1136">
        <v>0.4</v>
      </c>
      <c r="V1136">
        <v>73</v>
      </c>
      <c r="W1136" t="s">
        <v>3360</v>
      </c>
      <c r="X1136">
        <v>0</v>
      </c>
      <c r="Z1136">
        <f>IFERROR(VLOOKUP(AA1136,$A$2:$D$1636,4,FALSE),"")</f>
        <v>7.3</v>
      </c>
    </row>
    <row r="1137" spans="1:26">
      <c r="A1137">
        <v>1159</v>
      </c>
      <c r="B1137" t="s">
        <v>610</v>
      </c>
      <c r="C1137" s="61" t="str">
        <f>HYPERLINK("[映雪.xlsx]类型!B26",类型!$C$26)</f>
        <v>剑豪</v>
      </c>
      <c r="D1137">
        <v>6.6</v>
      </c>
      <c r="E1137">
        <v>25</v>
      </c>
      <c r="F1137" t="s">
        <v>56</v>
      </c>
      <c r="G1137">
        <v>202.6</v>
      </c>
      <c r="H1137">
        <v>25</v>
      </c>
      <c r="I1137">
        <v>3.9</v>
      </c>
      <c r="J1137">
        <v>-1</v>
      </c>
      <c r="K1137" t="s">
        <v>1046</v>
      </c>
      <c r="L1137">
        <v>0</v>
      </c>
      <c r="M1137">
        <v>79</v>
      </c>
      <c r="N1137" t="s">
        <v>3360</v>
      </c>
      <c r="O1137">
        <v>2</v>
      </c>
      <c r="P1137">
        <v>78</v>
      </c>
      <c r="Q1137" t="s">
        <v>3360</v>
      </c>
      <c r="R1137">
        <v>0.4</v>
      </c>
      <c r="S1137">
        <v>72</v>
      </c>
      <c r="T1137" t="s">
        <v>3360</v>
      </c>
      <c r="U1137">
        <v>0.4</v>
      </c>
      <c r="V1137">
        <v>72</v>
      </c>
      <c r="W1137" t="s">
        <v>3360</v>
      </c>
      <c r="X1137">
        <v>0</v>
      </c>
      <c r="Z1137">
        <f>IFERROR(VLOOKUP(AA1137,$A$2:$D$1636,4,FALSE),"")</f>
        <v>7.3</v>
      </c>
    </row>
    <row r="1138" spans="1:26">
      <c r="A1138">
        <v>1160</v>
      </c>
      <c r="B1138" t="s">
        <v>2113</v>
      </c>
      <c r="C1138" s="61" t="str">
        <f>HYPERLINK("[映雪.xlsx]类型!B48",类型!$C$48)</f>
        <v>键</v>
      </c>
      <c r="D1138">
        <v>7.8</v>
      </c>
      <c r="E1138">
        <v>25</v>
      </c>
      <c r="F1138" t="s">
        <v>56</v>
      </c>
      <c r="G1138">
        <v>202.6</v>
      </c>
      <c r="H1138">
        <v>49</v>
      </c>
      <c r="I1138">
        <v>7.8</v>
      </c>
      <c r="J1138">
        <v>-1</v>
      </c>
      <c r="K1138" t="s">
        <v>1026</v>
      </c>
      <c r="L1138">
        <v>0</v>
      </c>
      <c r="M1138">
        <v>41</v>
      </c>
      <c r="N1138" t="s">
        <v>3360</v>
      </c>
      <c r="O1138">
        <v>0</v>
      </c>
      <c r="P1138">
        <v>61</v>
      </c>
      <c r="Q1138" t="s">
        <v>3360</v>
      </c>
      <c r="R1138">
        <v>0</v>
      </c>
      <c r="S1138">
        <v>52</v>
      </c>
      <c r="T1138" t="s">
        <v>3360</v>
      </c>
      <c r="U1138">
        <v>0</v>
      </c>
      <c r="V1138">
        <v>53</v>
      </c>
      <c r="W1138" t="s">
        <v>3360</v>
      </c>
      <c r="X1138">
        <v>0</v>
      </c>
      <c r="Z1138">
        <f>IFERROR(VLOOKUP(AA1138,$A$2:$D$1636,4,FALSE),"")</f>
        <v>7.3</v>
      </c>
    </row>
    <row r="1139" spans="1:26">
      <c r="A1139">
        <v>1162</v>
      </c>
      <c r="B1139" t="s">
        <v>539</v>
      </c>
      <c r="C1139" s="61" t="str">
        <f>HYPERLINK("[映雪.xlsx]类型!B6",类型!$C$6)</f>
        <v>统御全能</v>
      </c>
      <c r="D1139">
        <v>5.7</v>
      </c>
      <c r="E1139">
        <v>11</v>
      </c>
      <c r="F1139" t="s">
        <v>154</v>
      </c>
      <c r="G1139">
        <v>60.7</v>
      </c>
      <c r="H1139">
        <v>5</v>
      </c>
      <c r="I1139">
        <v>5.3</v>
      </c>
      <c r="J1139">
        <v>-1</v>
      </c>
      <c r="K1139" t="s">
        <v>1046</v>
      </c>
      <c r="L1139">
        <v>0</v>
      </c>
      <c r="M1139">
        <v>75</v>
      </c>
      <c r="N1139" t="s">
        <v>3360</v>
      </c>
      <c r="O1139">
        <v>0.4</v>
      </c>
      <c r="P1139">
        <v>44</v>
      </c>
      <c r="Q1139" t="s">
        <v>3360</v>
      </c>
      <c r="R1139">
        <v>0</v>
      </c>
      <c r="S1139">
        <v>57</v>
      </c>
      <c r="T1139" t="s">
        <v>3360</v>
      </c>
      <c r="U1139">
        <v>0</v>
      </c>
      <c r="V1139">
        <v>32</v>
      </c>
      <c r="W1139" t="s">
        <v>3360</v>
      </c>
      <c r="X1139">
        <v>0</v>
      </c>
      <c r="Z1139">
        <f>IFERROR(VLOOKUP(AA1139,$A$2:$D$1636,4,FALSE),"")</f>
        <v>7.3</v>
      </c>
    </row>
    <row r="1140" spans="1:26">
      <c r="A1140">
        <v>1164</v>
      </c>
      <c r="B1140" t="s">
        <v>2116</v>
      </c>
      <c r="C1140" s="61" t="str">
        <f>HYPERLINK("[映雪.xlsx]类型!B6",类型!$C$6)</f>
        <v>统御全能</v>
      </c>
      <c r="D1140">
        <v>6</v>
      </c>
      <c r="E1140">
        <v>25</v>
      </c>
      <c r="F1140" t="s">
        <v>56</v>
      </c>
      <c r="G1140">
        <v>202.6</v>
      </c>
      <c r="H1140">
        <v>5</v>
      </c>
      <c r="I1140">
        <v>5.3</v>
      </c>
      <c r="J1140">
        <v>-1</v>
      </c>
      <c r="K1140" t="s">
        <v>1060</v>
      </c>
      <c r="L1140">
        <v>0</v>
      </c>
      <c r="M1140">
        <v>66</v>
      </c>
      <c r="N1140" t="s">
        <v>3360</v>
      </c>
      <c r="O1140">
        <v>0.3</v>
      </c>
      <c r="P1140">
        <v>68</v>
      </c>
      <c r="Q1140" t="s">
        <v>3360</v>
      </c>
      <c r="R1140">
        <v>0.3</v>
      </c>
      <c r="S1140">
        <v>53</v>
      </c>
      <c r="T1140" t="s">
        <v>3360</v>
      </c>
      <c r="U1140">
        <v>0</v>
      </c>
      <c r="V1140">
        <v>45</v>
      </c>
      <c r="W1140" t="s">
        <v>3360</v>
      </c>
      <c r="X1140">
        <v>0</v>
      </c>
      <c r="Z1140">
        <f>IFERROR(VLOOKUP(AA1140,$A$2:$D$1636,4,FALSE),"")</f>
        <v>7.3</v>
      </c>
    </row>
    <row r="1141" spans="1:26">
      <c r="A1141">
        <v>1165</v>
      </c>
      <c r="B1141" t="s">
        <v>2117</v>
      </c>
      <c r="C1141" s="61" t="str">
        <f>HYPERLINK("[映雪.xlsx]类型!B9",类型!$C$9)</f>
        <v>家政全能</v>
      </c>
      <c r="D1141">
        <v>3.5</v>
      </c>
      <c r="E1141">
        <v>25</v>
      </c>
      <c r="F1141" t="s">
        <v>56</v>
      </c>
      <c r="G1141">
        <v>202.6</v>
      </c>
      <c r="H1141">
        <v>8</v>
      </c>
      <c r="I1141">
        <v>3.5</v>
      </c>
      <c r="J1141">
        <v>-1</v>
      </c>
      <c r="K1141" t="s">
        <v>1049</v>
      </c>
      <c r="L1141">
        <v>0</v>
      </c>
      <c r="M1141">
        <v>61</v>
      </c>
      <c r="N1141" t="s">
        <v>3360</v>
      </c>
      <c r="O1141">
        <v>0</v>
      </c>
      <c r="P1141">
        <v>56</v>
      </c>
      <c r="Q1141" t="s">
        <v>3360</v>
      </c>
      <c r="R1141">
        <v>0</v>
      </c>
      <c r="S1141">
        <v>55</v>
      </c>
      <c r="T1141" t="s">
        <v>3360</v>
      </c>
      <c r="U1141">
        <v>0</v>
      </c>
      <c r="V1141">
        <v>76</v>
      </c>
      <c r="W1141" t="s">
        <v>3360</v>
      </c>
      <c r="X1141">
        <v>0</v>
      </c>
      <c r="Z1141">
        <f>IFERROR(VLOOKUP(AA1141,$A$2:$D$1636,4,FALSE),"")</f>
        <v>7.3</v>
      </c>
    </row>
    <row r="1142" spans="1:26">
      <c r="A1142">
        <v>1166</v>
      </c>
      <c r="B1142" t="s">
        <v>536</v>
      </c>
      <c r="C1142" s="61" t="str">
        <f>HYPERLINK("[映雪.xlsx]类型!B15",类型!$C$15)</f>
        <v>巫女</v>
      </c>
      <c r="D1142">
        <v>11.5</v>
      </c>
      <c r="E1142">
        <v>69</v>
      </c>
      <c r="F1142" t="s">
        <v>160</v>
      </c>
      <c r="G1142">
        <v>91.8</v>
      </c>
      <c r="H1142">
        <v>14</v>
      </c>
      <c r="I1142">
        <v>10.4</v>
      </c>
      <c r="J1142">
        <v>-1</v>
      </c>
      <c r="K1142" t="s">
        <v>1019</v>
      </c>
      <c r="L1142">
        <v>0</v>
      </c>
      <c r="M1142">
        <v>76</v>
      </c>
      <c r="N1142" t="s">
        <v>3360</v>
      </c>
      <c r="O1142">
        <v>0.4</v>
      </c>
      <c r="P1142">
        <v>73</v>
      </c>
      <c r="Q1142" t="s">
        <v>3360</v>
      </c>
      <c r="R1142">
        <v>0.4</v>
      </c>
      <c r="S1142">
        <v>72</v>
      </c>
      <c r="T1142" t="s">
        <v>3360</v>
      </c>
      <c r="U1142">
        <v>0.4</v>
      </c>
      <c r="V1142">
        <v>68</v>
      </c>
      <c r="W1142" t="s">
        <v>3360</v>
      </c>
      <c r="X1142">
        <v>0</v>
      </c>
      <c r="Z1142">
        <f>IFERROR(VLOOKUP(AA1142,$A$2:$D$1636,4,FALSE),"")</f>
        <v>7.3</v>
      </c>
    </row>
    <row r="1143" spans="1:26">
      <c r="A1143">
        <v>1167</v>
      </c>
      <c r="B1143" t="s">
        <v>2118</v>
      </c>
      <c r="C1143" s="61" t="str">
        <f>HYPERLINK("[映雪.xlsx]类型!B26",类型!$C$26)</f>
        <v>剑豪</v>
      </c>
      <c r="D1143">
        <v>4.6</v>
      </c>
      <c r="E1143">
        <v>69</v>
      </c>
      <c r="F1143" t="s">
        <v>160</v>
      </c>
      <c r="G1143">
        <v>91.8</v>
      </c>
      <c r="H1143">
        <v>25</v>
      </c>
      <c r="I1143">
        <v>3.9</v>
      </c>
      <c r="J1143">
        <v>-1</v>
      </c>
      <c r="K1143" t="s">
        <v>1044</v>
      </c>
      <c r="L1143">
        <v>0</v>
      </c>
      <c r="M1143">
        <v>64</v>
      </c>
      <c r="N1143" t="s">
        <v>3360</v>
      </c>
      <c r="O1143">
        <v>0</v>
      </c>
      <c r="P1143">
        <v>75</v>
      </c>
      <c r="Q1143" t="s">
        <v>3360</v>
      </c>
      <c r="R1143">
        <v>0.4</v>
      </c>
      <c r="S1143">
        <v>69</v>
      </c>
      <c r="T1143" t="s">
        <v>3360</v>
      </c>
      <c r="U1143">
        <v>0.3</v>
      </c>
      <c r="V1143">
        <v>74</v>
      </c>
      <c r="W1143" t="s">
        <v>3360</v>
      </c>
      <c r="X1143">
        <v>0</v>
      </c>
      <c r="Z1143">
        <f>IFERROR(VLOOKUP(AA1143,$A$2:$D$1636,4,FALSE),"")</f>
        <v>7.3</v>
      </c>
    </row>
    <row r="1144" spans="1:26">
      <c r="A1144">
        <v>1168</v>
      </c>
      <c r="B1144" t="s">
        <v>2119</v>
      </c>
      <c r="C1144" s="61" t="str">
        <f>HYPERLINK("[映雪.xlsx]类型!B6",类型!$C$6)</f>
        <v>统御全能</v>
      </c>
      <c r="D1144">
        <v>5.3</v>
      </c>
      <c r="E1144">
        <v>69</v>
      </c>
      <c r="F1144" t="s">
        <v>160</v>
      </c>
      <c r="G1144">
        <v>91.8</v>
      </c>
      <c r="H1144">
        <v>5</v>
      </c>
      <c r="I1144">
        <v>5.3</v>
      </c>
      <c r="J1144">
        <v>-1</v>
      </c>
      <c r="K1144" t="s">
        <v>1064</v>
      </c>
      <c r="L1144">
        <v>0</v>
      </c>
      <c r="M1144">
        <v>50</v>
      </c>
      <c r="N1144" t="s">
        <v>3360</v>
      </c>
      <c r="O1144">
        <v>0</v>
      </c>
      <c r="P1144">
        <v>55</v>
      </c>
      <c r="Q1144" t="s">
        <v>3360</v>
      </c>
      <c r="R1144">
        <v>0</v>
      </c>
      <c r="S1144">
        <v>60</v>
      </c>
      <c r="T1144" t="s">
        <v>3360</v>
      </c>
      <c r="U1144">
        <v>0</v>
      </c>
      <c r="V1144">
        <v>74</v>
      </c>
      <c r="W1144" t="s">
        <v>3360</v>
      </c>
      <c r="X1144">
        <v>0</v>
      </c>
      <c r="Z1144">
        <f>IFERROR(VLOOKUP(AA1144,$A$2:$D$1636,4,FALSE),"")</f>
        <v>7.3</v>
      </c>
    </row>
    <row r="1145" spans="1:26">
      <c r="A1145">
        <v>1169</v>
      </c>
      <c r="B1145" t="s">
        <v>2120</v>
      </c>
      <c r="C1145" s="61" t="str">
        <f>HYPERLINK("[映雪.xlsx]类型!B7",类型!$C$7)</f>
        <v>武勇全能</v>
      </c>
      <c r="D1145">
        <v>4.1</v>
      </c>
      <c r="E1145">
        <v>69</v>
      </c>
      <c r="F1145" t="s">
        <v>160</v>
      </c>
      <c r="G1145">
        <v>91.8</v>
      </c>
      <c r="H1145">
        <v>6</v>
      </c>
      <c r="I1145">
        <v>4.1</v>
      </c>
      <c r="J1145">
        <v>-1</v>
      </c>
      <c r="K1145" t="s">
        <v>1074</v>
      </c>
      <c r="L1145">
        <v>0</v>
      </c>
      <c r="M1145">
        <v>49</v>
      </c>
      <c r="N1145" t="s">
        <v>3360</v>
      </c>
      <c r="O1145">
        <v>0</v>
      </c>
      <c r="P1145">
        <v>60</v>
      </c>
      <c r="Q1145" t="s">
        <v>3360</v>
      </c>
      <c r="R1145">
        <v>0</v>
      </c>
      <c r="S1145">
        <v>59</v>
      </c>
      <c r="T1145" t="s">
        <v>3360</v>
      </c>
      <c r="U1145">
        <v>0</v>
      </c>
      <c r="V1145">
        <v>53</v>
      </c>
      <c r="W1145" t="s">
        <v>3360</v>
      </c>
      <c r="X1145">
        <v>0</v>
      </c>
      <c r="Z1145">
        <f>IFERROR(VLOOKUP(AA1145,$A$2:$D$1636,4,FALSE),"")</f>
        <v>7.3</v>
      </c>
    </row>
    <row r="1146" spans="1:26">
      <c r="A1146">
        <v>1170</v>
      </c>
      <c r="B1146" t="s">
        <v>2121</v>
      </c>
      <c r="C1146" s="61" t="str">
        <f>HYPERLINK("[映雪.xlsx]类型!B16",类型!$C$16)</f>
        <v>神明</v>
      </c>
      <c r="D1146">
        <v>8.5</v>
      </c>
      <c r="E1146">
        <v>69</v>
      </c>
      <c r="F1146" t="s">
        <v>160</v>
      </c>
      <c r="G1146">
        <v>91.8</v>
      </c>
      <c r="H1146">
        <v>15</v>
      </c>
      <c r="I1146">
        <v>8.5</v>
      </c>
      <c r="J1146">
        <v>-1</v>
      </c>
      <c r="K1146" t="s">
        <v>1082</v>
      </c>
      <c r="L1146">
        <v>0</v>
      </c>
      <c r="M1146">
        <v>24</v>
      </c>
      <c r="N1146" t="s">
        <v>3360</v>
      </c>
      <c r="O1146">
        <v>0</v>
      </c>
      <c r="P1146">
        <v>44</v>
      </c>
      <c r="Q1146" t="s">
        <v>3360</v>
      </c>
      <c r="R1146">
        <v>0</v>
      </c>
      <c r="S1146">
        <v>55</v>
      </c>
      <c r="T1146" t="s">
        <v>3360</v>
      </c>
      <c r="U1146">
        <v>0</v>
      </c>
      <c r="V1146">
        <v>37</v>
      </c>
      <c r="W1146" t="s">
        <v>3360</v>
      </c>
      <c r="X1146">
        <v>0</v>
      </c>
      <c r="Z1146">
        <f>IFERROR(VLOOKUP(AA1146,$A$2:$D$1636,4,FALSE),"")</f>
        <v>7.3</v>
      </c>
    </row>
    <row r="1147" spans="1:26">
      <c r="A1147">
        <v>1171</v>
      </c>
      <c r="B1147" t="s">
        <v>2122</v>
      </c>
      <c r="C1147" s="61" t="str">
        <f>HYPERLINK("[映雪.xlsx]类型!B1",类型!$C$1)</f>
        <v>均衡</v>
      </c>
      <c r="D1147">
        <v>4.6</v>
      </c>
      <c r="E1147">
        <v>69</v>
      </c>
      <c r="F1147" t="s">
        <v>160</v>
      </c>
      <c r="G1147">
        <v>91.8</v>
      </c>
      <c r="H1147">
        <v>0</v>
      </c>
      <c r="I1147">
        <v>4.6</v>
      </c>
      <c r="J1147">
        <v>-1</v>
      </c>
      <c r="K1147" t="s">
        <v>1060</v>
      </c>
      <c r="L1147">
        <v>0</v>
      </c>
      <c r="M1147">
        <v>58</v>
      </c>
      <c r="N1147" t="s">
        <v>3360</v>
      </c>
      <c r="O1147">
        <v>0</v>
      </c>
      <c r="P1147">
        <v>50</v>
      </c>
      <c r="Q1147" t="s">
        <v>3360</v>
      </c>
      <c r="R1147">
        <v>0</v>
      </c>
      <c r="S1147">
        <v>41</v>
      </c>
      <c r="T1147" t="s">
        <v>3360</v>
      </c>
      <c r="U1147">
        <v>0</v>
      </c>
      <c r="V1147">
        <v>52</v>
      </c>
      <c r="W1147" t="s">
        <v>3360</v>
      </c>
      <c r="X1147">
        <v>0</v>
      </c>
      <c r="Z1147">
        <f>IFERROR(VLOOKUP(AA1147,$A$2:$D$1636,4,FALSE),"")</f>
        <v>7.3</v>
      </c>
    </row>
    <row r="1148" spans="1:26">
      <c r="A1148">
        <v>1173</v>
      </c>
      <c r="B1148" t="s">
        <v>2124</v>
      </c>
      <c r="C1148" s="61" t="str">
        <f>HYPERLINK("[映雪.xlsx]类型!B1",类型!$C$1)</f>
        <v>均衡</v>
      </c>
      <c r="D1148">
        <v>4.9</v>
      </c>
      <c r="E1148">
        <v>11</v>
      </c>
      <c r="F1148" t="s">
        <v>154</v>
      </c>
      <c r="G1148">
        <v>60.7</v>
      </c>
      <c r="H1148">
        <v>0</v>
      </c>
      <c r="I1148">
        <v>4.6</v>
      </c>
      <c r="J1148">
        <v>-1</v>
      </c>
      <c r="K1148" t="s">
        <v>1049</v>
      </c>
      <c r="L1148">
        <v>0</v>
      </c>
      <c r="M1148">
        <v>44</v>
      </c>
      <c r="N1148" t="s">
        <v>3360</v>
      </c>
      <c r="O1148">
        <v>0</v>
      </c>
      <c r="P1148">
        <v>70</v>
      </c>
      <c r="Q1148" t="s">
        <v>3360</v>
      </c>
      <c r="R1148">
        <v>0.3</v>
      </c>
      <c r="S1148">
        <v>63</v>
      </c>
      <c r="T1148" t="s">
        <v>3360</v>
      </c>
      <c r="U1148">
        <v>0</v>
      </c>
      <c r="V1148">
        <v>70</v>
      </c>
      <c r="W1148" t="s">
        <v>3360</v>
      </c>
      <c r="X1148">
        <v>0</v>
      </c>
      <c r="Z1148">
        <f>IFERROR(VLOOKUP(AA1148,$A$2:$D$1636,4,FALSE),"")</f>
        <v>7.3</v>
      </c>
    </row>
    <row r="1149" spans="1:26">
      <c r="A1149">
        <v>1174</v>
      </c>
      <c r="B1149" t="s">
        <v>2125</v>
      </c>
      <c r="C1149" s="61" t="str">
        <f>HYPERLINK("[映雪.xlsx]类型!B40",类型!$C$40)</f>
        <v>中二</v>
      </c>
      <c r="D1149">
        <v>4.8</v>
      </c>
      <c r="E1149">
        <v>11</v>
      </c>
      <c r="F1149" t="s">
        <v>154</v>
      </c>
      <c r="G1149">
        <v>60.7</v>
      </c>
      <c r="H1149">
        <v>39</v>
      </c>
      <c r="I1149">
        <v>3.7</v>
      </c>
      <c r="J1149">
        <v>-1</v>
      </c>
      <c r="K1149" t="s">
        <v>1036</v>
      </c>
      <c r="L1149">
        <v>0</v>
      </c>
      <c r="M1149">
        <v>71</v>
      </c>
      <c r="N1149" t="s">
        <v>3360</v>
      </c>
      <c r="O1149">
        <v>0.4</v>
      </c>
      <c r="P1149">
        <v>72</v>
      </c>
      <c r="Q1149" t="s">
        <v>3360</v>
      </c>
      <c r="R1149">
        <v>0.4</v>
      </c>
      <c r="S1149">
        <v>70</v>
      </c>
      <c r="T1149" t="s">
        <v>3360</v>
      </c>
      <c r="U1149">
        <v>0.3</v>
      </c>
      <c r="V1149">
        <v>56</v>
      </c>
      <c r="W1149" t="s">
        <v>3360</v>
      </c>
      <c r="X1149">
        <v>0</v>
      </c>
      <c r="Z1149">
        <f>IFERROR(VLOOKUP(AA1149,$A$2:$D$1636,4,FALSE),"")</f>
        <v>7.3</v>
      </c>
    </row>
    <row r="1150" spans="1:26">
      <c r="A1150">
        <v>1176</v>
      </c>
      <c r="B1150" t="s">
        <v>2127</v>
      </c>
      <c r="C1150" s="61" t="str">
        <f>HYPERLINK("[映雪.xlsx]类型!B24",类型!$C$24)</f>
        <v>艺术家</v>
      </c>
      <c r="D1150">
        <v>4.5</v>
      </c>
      <c r="E1150">
        <v>25</v>
      </c>
      <c r="F1150" t="s">
        <v>56</v>
      </c>
      <c r="G1150">
        <v>202.6</v>
      </c>
      <c r="H1150">
        <v>23</v>
      </c>
      <c r="I1150">
        <v>3.8</v>
      </c>
      <c r="J1150">
        <v>-1</v>
      </c>
      <c r="K1150" t="s">
        <v>1079</v>
      </c>
      <c r="L1150">
        <v>0</v>
      </c>
      <c r="M1150">
        <v>68</v>
      </c>
      <c r="N1150" t="s">
        <v>3360</v>
      </c>
      <c r="O1150">
        <v>0.3</v>
      </c>
      <c r="P1150">
        <v>54</v>
      </c>
      <c r="Q1150" t="s">
        <v>3360</v>
      </c>
      <c r="R1150">
        <v>0</v>
      </c>
      <c r="S1150">
        <v>69</v>
      </c>
      <c r="T1150" t="s">
        <v>3360</v>
      </c>
      <c r="U1150">
        <v>0.3</v>
      </c>
      <c r="V1150">
        <v>64</v>
      </c>
      <c r="W1150" t="s">
        <v>3360</v>
      </c>
      <c r="X1150">
        <v>0</v>
      </c>
      <c r="Z1150">
        <f>IFERROR(VLOOKUP(AA1150,$A$2:$D$1636,4,FALSE),"")</f>
        <v>7.3</v>
      </c>
    </row>
    <row r="1151" spans="1:26">
      <c r="A1151">
        <v>1177</v>
      </c>
      <c r="B1151" t="s">
        <v>2128</v>
      </c>
      <c r="C1151" s="61" t="str">
        <f>HYPERLINK("[映雪.xlsx]类型!B9",类型!$C$9)</f>
        <v>家政全能</v>
      </c>
      <c r="D1151">
        <v>3.5</v>
      </c>
      <c r="E1151">
        <v>25</v>
      </c>
      <c r="F1151" t="s">
        <v>56</v>
      </c>
      <c r="G1151">
        <v>202.6</v>
      </c>
      <c r="H1151">
        <v>8</v>
      </c>
      <c r="I1151">
        <v>3.5</v>
      </c>
      <c r="J1151">
        <v>-1</v>
      </c>
      <c r="K1151" t="s">
        <v>1058</v>
      </c>
      <c r="L1151">
        <v>0</v>
      </c>
      <c r="M1151">
        <v>51</v>
      </c>
      <c r="N1151" t="s">
        <v>3360</v>
      </c>
      <c r="O1151">
        <v>0</v>
      </c>
      <c r="P1151">
        <v>50</v>
      </c>
      <c r="Q1151" t="s">
        <v>3360</v>
      </c>
      <c r="R1151">
        <v>0</v>
      </c>
      <c r="S1151">
        <v>58</v>
      </c>
      <c r="T1151" t="s">
        <v>3360</v>
      </c>
      <c r="U1151">
        <v>0</v>
      </c>
      <c r="V1151">
        <v>76</v>
      </c>
      <c r="W1151" t="s">
        <v>3360</v>
      </c>
      <c r="X1151">
        <v>0</v>
      </c>
      <c r="Z1151">
        <f>IFERROR(VLOOKUP(AA1151,$A$2:$D$1636,4,FALSE),"")</f>
        <v>7.3</v>
      </c>
    </row>
    <row r="1152" spans="1:26">
      <c r="A1152">
        <v>1178</v>
      </c>
      <c r="B1152" t="s">
        <v>2129</v>
      </c>
      <c r="C1152" s="61" t="str">
        <f>HYPERLINK("[映雪.xlsx]类型!B4",类型!$C$4)</f>
        <v>智慧强化</v>
      </c>
      <c r="D1152">
        <v>5.9</v>
      </c>
      <c r="E1152">
        <v>25</v>
      </c>
      <c r="F1152" t="s">
        <v>56</v>
      </c>
      <c r="G1152">
        <v>202.6</v>
      </c>
      <c r="H1152">
        <v>3</v>
      </c>
      <c r="I1152">
        <v>5.5</v>
      </c>
      <c r="J1152">
        <v>-1</v>
      </c>
      <c r="K1152" t="s">
        <v>1019</v>
      </c>
      <c r="L1152">
        <v>0</v>
      </c>
      <c r="M1152">
        <v>46</v>
      </c>
      <c r="N1152" t="s">
        <v>3360</v>
      </c>
      <c r="O1152">
        <v>0</v>
      </c>
      <c r="P1152">
        <v>21</v>
      </c>
      <c r="Q1152" t="s">
        <v>3360</v>
      </c>
      <c r="R1152">
        <v>0</v>
      </c>
      <c r="S1152">
        <v>72</v>
      </c>
      <c r="T1152" t="s">
        <v>3360</v>
      </c>
      <c r="U1152">
        <v>0.4</v>
      </c>
      <c r="V1152">
        <v>46</v>
      </c>
      <c r="W1152" t="s">
        <v>3360</v>
      </c>
      <c r="X1152">
        <v>0</v>
      </c>
      <c r="Z1152">
        <f>IFERROR(VLOOKUP(AA1152,$A$2:$D$1636,4,FALSE),"")</f>
        <v>7.3</v>
      </c>
    </row>
    <row r="1153" spans="1:26">
      <c r="A1153">
        <v>1179</v>
      </c>
      <c r="B1153" t="s">
        <v>154</v>
      </c>
      <c r="C1153" s="61" t="str">
        <f>HYPERLINK("[映雪.xlsx]类型!B56",类型!$C$56)</f>
        <v>嘉依卡</v>
      </c>
      <c r="D1153">
        <v>6.3</v>
      </c>
      <c r="E1153">
        <v>11</v>
      </c>
      <c r="F1153" t="s">
        <v>154</v>
      </c>
      <c r="G1153">
        <v>60.7</v>
      </c>
      <c r="H1153">
        <v>57</v>
      </c>
      <c r="I1153">
        <v>5.2</v>
      </c>
      <c r="J1153">
        <v>-1</v>
      </c>
      <c r="K1153" t="s">
        <v>1087</v>
      </c>
      <c r="L1153">
        <v>0</v>
      </c>
      <c r="M1153">
        <v>66</v>
      </c>
      <c r="N1153" t="s">
        <v>3360</v>
      </c>
      <c r="O1153">
        <v>0.3</v>
      </c>
      <c r="P1153">
        <v>78</v>
      </c>
      <c r="Q1153" t="s">
        <v>3360</v>
      </c>
      <c r="R1153">
        <v>0.4</v>
      </c>
      <c r="S1153">
        <v>78</v>
      </c>
      <c r="T1153" t="s">
        <v>3360</v>
      </c>
      <c r="U1153">
        <v>0.4</v>
      </c>
      <c r="V1153">
        <v>27</v>
      </c>
      <c r="W1153" t="s">
        <v>3360</v>
      </c>
      <c r="X1153">
        <v>0</v>
      </c>
      <c r="Z1153">
        <f>IFERROR(VLOOKUP(AA1153,$A$2:$D$1636,4,FALSE),"")</f>
        <v>7.3</v>
      </c>
    </row>
    <row r="1154" spans="1:26">
      <c r="A1154">
        <v>1180</v>
      </c>
      <c r="B1154" t="s">
        <v>2130</v>
      </c>
      <c r="C1154" s="61" t="str">
        <f>HYPERLINK("[映雪.xlsx]类型!B35",类型!$C$35)</f>
        <v>刺客</v>
      </c>
      <c r="D1154">
        <v>6.5</v>
      </c>
      <c r="E1154">
        <v>11</v>
      </c>
      <c r="F1154" t="s">
        <v>154</v>
      </c>
      <c r="G1154">
        <v>60.7</v>
      </c>
      <c r="H1154">
        <v>34</v>
      </c>
      <c r="I1154">
        <v>6.1</v>
      </c>
      <c r="J1154">
        <v>-1</v>
      </c>
      <c r="K1154" t="s">
        <v>1036</v>
      </c>
      <c r="L1154">
        <v>0</v>
      </c>
      <c r="M1154">
        <v>51</v>
      </c>
      <c r="N1154" t="s">
        <v>3360</v>
      </c>
      <c r="O1154">
        <v>0</v>
      </c>
      <c r="P1154">
        <v>71</v>
      </c>
      <c r="Q1154" t="s">
        <v>3360</v>
      </c>
      <c r="R1154">
        <v>0.4</v>
      </c>
      <c r="S1154">
        <v>57</v>
      </c>
      <c r="T1154" t="s">
        <v>3360</v>
      </c>
      <c r="U1154">
        <v>0</v>
      </c>
      <c r="V1154">
        <v>78</v>
      </c>
      <c r="W1154" t="s">
        <v>3360</v>
      </c>
      <c r="X1154">
        <v>0</v>
      </c>
      <c r="Z1154">
        <f>IFERROR(VLOOKUP(AA1154,$A$2:$D$1636,4,FALSE),"")</f>
        <v>7.3</v>
      </c>
    </row>
    <row r="1155" spans="1:26">
      <c r="A1155">
        <v>1181</v>
      </c>
      <c r="B1155" t="s">
        <v>2131</v>
      </c>
      <c r="C1155" s="61" t="str">
        <f>HYPERLINK("[映雪.xlsx]类型!B14",类型!$C$14)</f>
        <v>永生</v>
      </c>
      <c r="D1155">
        <v>7.5</v>
      </c>
      <c r="E1155">
        <v>11</v>
      </c>
      <c r="F1155" t="s">
        <v>154</v>
      </c>
      <c r="G1155">
        <v>60.7</v>
      </c>
      <c r="H1155">
        <v>13</v>
      </c>
      <c r="I1155">
        <v>5.4</v>
      </c>
      <c r="J1155">
        <v>-1</v>
      </c>
      <c r="K1155" t="s">
        <v>1067</v>
      </c>
      <c r="L1155">
        <v>0</v>
      </c>
      <c r="M1155">
        <v>33</v>
      </c>
      <c r="N1155" t="s">
        <v>3360</v>
      </c>
      <c r="O1155">
        <v>0</v>
      </c>
      <c r="P1155">
        <v>83</v>
      </c>
      <c r="Q1155" t="s">
        <v>3360</v>
      </c>
      <c r="R1155">
        <v>2.1</v>
      </c>
      <c r="S1155">
        <v>22</v>
      </c>
      <c r="T1155" t="s">
        <v>3360</v>
      </c>
      <c r="U1155">
        <v>0</v>
      </c>
      <c r="V1155">
        <v>19</v>
      </c>
      <c r="W1155" t="s">
        <v>3360</v>
      </c>
      <c r="X1155">
        <v>0</v>
      </c>
      <c r="Z1155">
        <f>IFERROR(VLOOKUP(AA1155,$A$2:$D$1636,4,FALSE),"")</f>
        <v>7.3</v>
      </c>
    </row>
    <row r="1156" spans="1:26">
      <c r="A1156">
        <v>1182</v>
      </c>
      <c r="B1156" t="s">
        <v>2132</v>
      </c>
      <c r="C1156" s="61" t="str">
        <f>HYPERLINK("[映雪.xlsx]类型!B10",类型!$C$10)</f>
        <v>学者</v>
      </c>
      <c r="D1156">
        <v>8.5</v>
      </c>
      <c r="E1156">
        <v>11</v>
      </c>
      <c r="F1156" t="s">
        <v>154</v>
      </c>
      <c r="G1156">
        <v>60.7</v>
      </c>
      <c r="H1156">
        <v>9</v>
      </c>
      <c r="I1156">
        <v>8.1</v>
      </c>
      <c r="J1156">
        <v>-1</v>
      </c>
      <c r="K1156" t="s">
        <v>1019</v>
      </c>
      <c r="L1156">
        <v>0</v>
      </c>
      <c r="M1156">
        <v>63</v>
      </c>
      <c r="N1156" t="s">
        <v>3360</v>
      </c>
      <c r="O1156">
        <v>0</v>
      </c>
      <c r="P1156">
        <v>48</v>
      </c>
      <c r="Q1156" t="s">
        <v>3360</v>
      </c>
      <c r="R1156">
        <v>0</v>
      </c>
      <c r="S1156">
        <v>72</v>
      </c>
      <c r="T1156" t="s">
        <v>3360</v>
      </c>
      <c r="U1156">
        <v>0.4</v>
      </c>
      <c r="V1156">
        <v>55</v>
      </c>
      <c r="W1156" t="s">
        <v>3360</v>
      </c>
      <c r="X1156">
        <v>0</v>
      </c>
      <c r="Z1156">
        <f>IFERROR(VLOOKUP(AA1156,$A$2:$D$1636,4,FALSE),"")</f>
        <v>7.3</v>
      </c>
    </row>
    <row r="1157" spans="1:26">
      <c r="A1157">
        <v>1183</v>
      </c>
      <c r="B1157" t="s">
        <v>2133</v>
      </c>
      <c r="C1157" s="61" t="str">
        <f>HYPERLINK("[映雪.xlsx]类型!B38",类型!$C$38)</f>
        <v>战士</v>
      </c>
      <c r="D1157">
        <v>2.8</v>
      </c>
      <c r="E1157">
        <v>11</v>
      </c>
      <c r="F1157" t="s">
        <v>154</v>
      </c>
      <c r="G1157">
        <v>60.7</v>
      </c>
      <c r="H1157">
        <v>37</v>
      </c>
      <c r="I1157">
        <v>2.5</v>
      </c>
      <c r="J1157">
        <v>-1</v>
      </c>
      <c r="K1157" t="s">
        <v>1072</v>
      </c>
      <c r="L1157">
        <v>0</v>
      </c>
      <c r="M1157">
        <v>55</v>
      </c>
      <c r="N1157" t="s">
        <v>3360</v>
      </c>
      <c r="O1157">
        <v>0</v>
      </c>
      <c r="P1157">
        <v>70</v>
      </c>
      <c r="Q1157" t="s">
        <v>3360</v>
      </c>
      <c r="R1157">
        <v>0.3</v>
      </c>
      <c r="S1157">
        <v>51</v>
      </c>
      <c r="T1157" t="s">
        <v>3360</v>
      </c>
      <c r="U1157">
        <v>0</v>
      </c>
      <c r="V1157">
        <v>48</v>
      </c>
      <c r="W1157" t="s">
        <v>3360</v>
      </c>
      <c r="X1157">
        <v>0</v>
      </c>
      <c r="Z1157">
        <f>IFERROR(VLOOKUP(AA1157,$A$2:$D$1636,4,FALSE),"")</f>
        <v>7.3</v>
      </c>
    </row>
    <row r="1158" spans="1:26">
      <c r="A1158">
        <v>1184</v>
      </c>
      <c r="B1158" t="s">
        <v>2134</v>
      </c>
      <c r="C1158" s="61" t="str">
        <f>HYPERLINK("[映雪.xlsx]类型!B3",类型!$C$3)</f>
        <v>武勇强化</v>
      </c>
      <c r="D1158">
        <v>3.9</v>
      </c>
      <c r="E1158">
        <v>11</v>
      </c>
      <c r="F1158" t="s">
        <v>154</v>
      </c>
      <c r="G1158">
        <v>60.7</v>
      </c>
      <c r="H1158">
        <v>2</v>
      </c>
      <c r="I1158">
        <v>3.5</v>
      </c>
      <c r="J1158">
        <v>-1</v>
      </c>
      <c r="K1158" t="s">
        <v>1085</v>
      </c>
      <c r="L1158">
        <v>0</v>
      </c>
      <c r="M1158">
        <v>36</v>
      </c>
      <c r="N1158" t="s">
        <v>3360</v>
      </c>
      <c r="O1158">
        <v>0</v>
      </c>
      <c r="P1158">
        <v>74</v>
      </c>
      <c r="Q1158" t="s">
        <v>3360</v>
      </c>
      <c r="R1158">
        <v>0.4</v>
      </c>
      <c r="S1158">
        <v>57</v>
      </c>
      <c r="T1158" t="s">
        <v>3360</v>
      </c>
      <c r="U1158">
        <v>0</v>
      </c>
      <c r="V1158">
        <v>58</v>
      </c>
      <c r="W1158" t="s">
        <v>3360</v>
      </c>
      <c r="X1158">
        <v>0</v>
      </c>
      <c r="Z1158">
        <f>IFERROR(VLOOKUP(AA1158,$A$2:$D$1636,4,FALSE),"")</f>
        <v>7.3</v>
      </c>
    </row>
    <row r="1159" spans="1:26">
      <c r="A1159">
        <v>1185</v>
      </c>
      <c r="B1159" t="s">
        <v>2135</v>
      </c>
      <c r="C1159" s="61" t="str">
        <f>HYPERLINK("[映雪.xlsx]类型!B33",类型!$C$33)</f>
        <v>魔女</v>
      </c>
      <c r="D1159">
        <v>6.4</v>
      </c>
      <c r="E1159">
        <v>11</v>
      </c>
      <c r="F1159" t="s">
        <v>154</v>
      </c>
      <c r="G1159">
        <v>60.7</v>
      </c>
      <c r="H1159">
        <v>32</v>
      </c>
      <c r="I1159">
        <v>6</v>
      </c>
      <c r="J1159">
        <v>-1</v>
      </c>
      <c r="K1159" t="s">
        <v>1035</v>
      </c>
      <c r="L1159">
        <v>0</v>
      </c>
      <c r="M1159">
        <v>25</v>
      </c>
      <c r="N1159" t="s">
        <v>3360</v>
      </c>
      <c r="O1159">
        <v>0</v>
      </c>
      <c r="P1159">
        <v>44</v>
      </c>
      <c r="Q1159" t="s">
        <v>3360</v>
      </c>
      <c r="R1159">
        <v>0</v>
      </c>
      <c r="S1159">
        <v>76</v>
      </c>
      <c r="T1159" t="s">
        <v>3360</v>
      </c>
      <c r="U1159">
        <v>0.4</v>
      </c>
      <c r="V1159">
        <v>61</v>
      </c>
      <c r="W1159" t="s">
        <v>3360</v>
      </c>
      <c r="X1159">
        <v>0</v>
      </c>
      <c r="Z1159">
        <f>IFERROR(VLOOKUP(AA1159,$A$2:$D$1636,4,FALSE),"")</f>
        <v>7.3</v>
      </c>
    </row>
    <row r="1160" spans="1:26">
      <c r="A1160">
        <v>1186</v>
      </c>
      <c r="B1160" t="s">
        <v>2136</v>
      </c>
      <c r="C1160" s="61" t="str">
        <f>HYPERLINK("[映雪.xlsx]类型!B5",类型!$C$5)</f>
        <v>家政强化</v>
      </c>
      <c r="D1160">
        <v>3.4</v>
      </c>
      <c r="E1160">
        <v>11</v>
      </c>
      <c r="F1160" t="s">
        <v>154</v>
      </c>
      <c r="G1160">
        <v>60.7</v>
      </c>
      <c r="H1160">
        <v>4</v>
      </c>
      <c r="I1160">
        <v>3.4</v>
      </c>
      <c r="J1160">
        <v>-1</v>
      </c>
      <c r="K1160" t="s">
        <v>1058</v>
      </c>
      <c r="L1160">
        <v>0</v>
      </c>
      <c r="M1160">
        <v>36</v>
      </c>
      <c r="N1160" t="s">
        <v>3360</v>
      </c>
      <c r="O1160">
        <v>0</v>
      </c>
      <c r="P1160">
        <v>41</v>
      </c>
      <c r="Q1160" t="s">
        <v>3360</v>
      </c>
      <c r="R1160">
        <v>0</v>
      </c>
      <c r="S1160">
        <v>59</v>
      </c>
      <c r="T1160" t="s">
        <v>3360</v>
      </c>
      <c r="U1160">
        <v>0</v>
      </c>
      <c r="V1160">
        <v>73</v>
      </c>
      <c r="W1160" t="s">
        <v>3360</v>
      </c>
      <c r="X1160">
        <v>0</v>
      </c>
      <c r="Z1160">
        <f>IFERROR(VLOOKUP(AA1160,$A$2:$D$1636,4,FALSE),"")</f>
        <v>7.3</v>
      </c>
    </row>
    <row r="1161" spans="1:26">
      <c r="A1161">
        <v>1187</v>
      </c>
      <c r="B1161" t="s">
        <v>625</v>
      </c>
      <c r="C1161" s="61" t="str">
        <f>HYPERLINK("[映雪.xlsx]类型!B10",类型!$C$10)</f>
        <v>学者</v>
      </c>
      <c r="D1161">
        <v>10.1</v>
      </c>
      <c r="E1161">
        <v>26</v>
      </c>
      <c r="F1161" t="s">
        <v>26</v>
      </c>
      <c r="G1161">
        <v>144.7</v>
      </c>
      <c r="H1161">
        <v>9</v>
      </c>
      <c r="I1161">
        <v>8.1</v>
      </c>
      <c r="J1161">
        <v>-1</v>
      </c>
      <c r="K1161" t="s">
        <v>1033</v>
      </c>
      <c r="L1161">
        <v>0</v>
      </c>
      <c r="M1161">
        <v>52</v>
      </c>
      <c r="N1161" t="s">
        <v>3360</v>
      </c>
      <c r="O1161">
        <v>0</v>
      </c>
      <c r="P1161">
        <v>32</v>
      </c>
      <c r="Q1161" t="s">
        <v>3360</v>
      </c>
      <c r="R1161">
        <v>0</v>
      </c>
      <c r="S1161">
        <v>81</v>
      </c>
      <c r="T1161" t="s">
        <v>3360</v>
      </c>
      <c r="U1161">
        <v>2</v>
      </c>
      <c r="V1161">
        <v>47</v>
      </c>
      <c r="W1161" t="s">
        <v>3360</v>
      </c>
      <c r="X1161">
        <v>0</v>
      </c>
      <c r="Z1161">
        <f>IFERROR(VLOOKUP(AA1161,$A$2:$D$1636,4,FALSE),"")</f>
        <v>7.3</v>
      </c>
    </row>
    <row r="1162" spans="1:26">
      <c r="A1162">
        <v>1188</v>
      </c>
      <c r="B1162" t="s">
        <v>2137</v>
      </c>
      <c r="C1162" s="61" t="str">
        <f>HYPERLINK("[映雪.xlsx]类型!B26",类型!$C$26)</f>
        <v>剑豪</v>
      </c>
      <c r="D1162">
        <v>6</v>
      </c>
      <c r="E1162">
        <v>26</v>
      </c>
      <c r="F1162" t="s">
        <v>26</v>
      </c>
      <c r="G1162">
        <v>144.7</v>
      </c>
      <c r="H1162">
        <v>25</v>
      </c>
      <c r="I1162">
        <v>3.9</v>
      </c>
      <c r="J1162">
        <v>-1</v>
      </c>
      <c r="K1162" t="s">
        <v>1069</v>
      </c>
      <c r="L1162">
        <v>0</v>
      </c>
      <c r="M1162">
        <v>14</v>
      </c>
      <c r="N1162" t="s">
        <v>3360</v>
      </c>
      <c r="O1162">
        <v>0</v>
      </c>
      <c r="P1162">
        <v>84</v>
      </c>
      <c r="Q1162" t="s">
        <v>3360</v>
      </c>
      <c r="R1162">
        <v>2.1</v>
      </c>
      <c r="S1162">
        <v>34</v>
      </c>
      <c r="T1162" t="s">
        <v>3360</v>
      </c>
      <c r="U1162">
        <v>0</v>
      </c>
      <c r="V1162">
        <v>47</v>
      </c>
      <c r="W1162" t="s">
        <v>3360</v>
      </c>
      <c r="X1162">
        <v>0</v>
      </c>
      <c r="Z1162">
        <f>IFERROR(VLOOKUP(AA1162,$A$2:$D$1636,4,FALSE),"")</f>
        <v>7.3</v>
      </c>
    </row>
    <row r="1163" spans="1:26">
      <c r="A1163">
        <v>1189</v>
      </c>
      <c r="B1163" t="s">
        <v>2138</v>
      </c>
      <c r="C1163" s="61" t="str">
        <f>HYPERLINK("[映雪.xlsx]类型!B24",类型!$C$24)</f>
        <v>艺术家</v>
      </c>
      <c r="D1163">
        <v>3.8</v>
      </c>
      <c r="E1163">
        <v>30</v>
      </c>
      <c r="F1163" t="s">
        <v>142</v>
      </c>
      <c r="G1163">
        <v>122.9</v>
      </c>
      <c r="H1163">
        <v>23</v>
      </c>
      <c r="I1163">
        <v>3.8</v>
      </c>
      <c r="J1163">
        <v>-1</v>
      </c>
      <c r="K1163" t="s">
        <v>1031</v>
      </c>
      <c r="L1163">
        <v>0</v>
      </c>
      <c r="M1163">
        <v>62</v>
      </c>
      <c r="N1163" t="s">
        <v>3360</v>
      </c>
      <c r="O1163">
        <v>0</v>
      </c>
      <c r="P1163">
        <v>33</v>
      </c>
      <c r="Q1163" t="s">
        <v>3360</v>
      </c>
      <c r="R1163">
        <v>0</v>
      </c>
      <c r="S1163">
        <v>50</v>
      </c>
      <c r="T1163" t="s">
        <v>3360</v>
      </c>
      <c r="U1163">
        <v>0</v>
      </c>
      <c r="V1163">
        <v>66</v>
      </c>
      <c r="W1163" t="s">
        <v>3360</v>
      </c>
      <c r="X1163">
        <v>0</v>
      </c>
      <c r="Z1163">
        <f>IFERROR(VLOOKUP(AA1163,$A$2:$D$1636,4,FALSE),"")</f>
        <v>7.3</v>
      </c>
    </row>
    <row r="1164" spans="1:26">
      <c r="A1164">
        <v>1190</v>
      </c>
      <c r="B1164" t="s">
        <v>2139</v>
      </c>
      <c r="C1164" s="61" t="str">
        <f>HYPERLINK("[映雪.xlsx]类型!B24",类型!$C$24)</f>
        <v>艺术家</v>
      </c>
      <c r="D1164">
        <v>4.1</v>
      </c>
      <c r="E1164">
        <v>30</v>
      </c>
      <c r="F1164" t="s">
        <v>142</v>
      </c>
      <c r="G1164">
        <v>122.9</v>
      </c>
      <c r="H1164">
        <v>23</v>
      </c>
      <c r="I1164">
        <v>3.8</v>
      </c>
      <c r="J1164">
        <v>-1</v>
      </c>
      <c r="K1164" t="s">
        <v>1047</v>
      </c>
      <c r="L1164">
        <v>0</v>
      </c>
      <c r="M1164">
        <v>50</v>
      </c>
      <c r="N1164" t="s">
        <v>3360</v>
      </c>
      <c r="O1164">
        <v>0</v>
      </c>
      <c r="P1164">
        <v>64</v>
      </c>
      <c r="Q1164" t="s">
        <v>3360</v>
      </c>
      <c r="R1164">
        <v>0</v>
      </c>
      <c r="S1164">
        <v>65</v>
      </c>
      <c r="T1164" t="s">
        <v>3360</v>
      </c>
      <c r="U1164">
        <v>0.3</v>
      </c>
      <c r="V1164">
        <v>69</v>
      </c>
      <c r="W1164" t="s">
        <v>3360</v>
      </c>
      <c r="X1164">
        <v>0</v>
      </c>
      <c r="Z1164">
        <f>IFERROR(VLOOKUP(AA1164,$A$2:$D$1636,4,FALSE),"")</f>
        <v>7.3</v>
      </c>
    </row>
    <row r="1165" spans="1:26">
      <c r="A1165">
        <v>1191</v>
      </c>
      <c r="B1165" t="s">
        <v>552</v>
      </c>
      <c r="C1165" s="61" t="str">
        <f>HYPERLINK("[映雪.xlsx]类型!B4",类型!$C$4)</f>
        <v>智慧强化</v>
      </c>
      <c r="D1165">
        <v>5.8</v>
      </c>
      <c r="E1165">
        <v>30</v>
      </c>
      <c r="F1165" t="s">
        <v>142</v>
      </c>
      <c r="G1165">
        <v>122.9</v>
      </c>
      <c r="H1165">
        <v>3</v>
      </c>
      <c r="I1165">
        <v>5.5</v>
      </c>
      <c r="J1165">
        <v>-1</v>
      </c>
      <c r="K1165" t="s">
        <v>1029</v>
      </c>
      <c r="L1165">
        <v>0</v>
      </c>
      <c r="M1165">
        <v>67</v>
      </c>
      <c r="N1165" t="s">
        <v>3360</v>
      </c>
      <c r="O1165">
        <v>0.3</v>
      </c>
      <c r="P1165">
        <v>51</v>
      </c>
      <c r="Q1165" t="s">
        <v>3360</v>
      </c>
      <c r="R1165">
        <v>0</v>
      </c>
      <c r="S1165">
        <v>55</v>
      </c>
      <c r="T1165" t="s">
        <v>3360</v>
      </c>
      <c r="U1165">
        <v>0</v>
      </c>
      <c r="V1165">
        <v>56</v>
      </c>
      <c r="W1165" t="s">
        <v>3360</v>
      </c>
      <c r="X1165">
        <v>0</v>
      </c>
      <c r="Z1165">
        <f>IFERROR(VLOOKUP(AA1165,$A$2:$D$1636,4,FALSE),"")</f>
        <v>7.3</v>
      </c>
    </row>
    <row r="1166" spans="1:26">
      <c r="A1166">
        <v>1192</v>
      </c>
      <c r="B1166" t="s">
        <v>2140</v>
      </c>
      <c r="C1166" s="61" t="str">
        <f>HYPERLINK("[映雪.xlsx]类型!B1",类型!$C$1)</f>
        <v>均衡</v>
      </c>
      <c r="D1166">
        <v>4.9</v>
      </c>
      <c r="E1166">
        <v>30</v>
      </c>
      <c r="F1166" t="s">
        <v>142</v>
      </c>
      <c r="G1166">
        <v>122.9</v>
      </c>
      <c r="H1166">
        <v>0</v>
      </c>
      <c r="I1166">
        <v>4.6</v>
      </c>
      <c r="J1166">
        <v>-1</v>
      </c>
      <c r="K1166" t="s">
        <v>1060</v>
      </c>
      <c r="L1166">
        <v>0</v>
      </c>
      <c r="M1166">
        <v>58</v>
      </c>
      <c r="N1166" t="s">
        <v>3360</v>
      </c>
      <c r="O1166">
        <v>0</v>
      </c>
      <c r="P1166">
        <v>43</v>
      </c>
      <c r="Q1166" t="s">
        <v>3360</v>
      </c>
      <c r="R1166">
        <v>0</v>
      </c>
      <c r="S1166">
        <v>70</v>
      </c>
      <c r="T1166" t="s">
        <v>3360</v>
      </c>
      <c r="U1166">
        <v>0.3</v>
      </c>
      <c r="V1166">
        <v>53</v>
      </c>
      <c r="W1166" t="s">
        <v>3360</v>
      </c>
      <c r="X1166">
        <v>0</v>
      </c>
      <c r="Z1166">
        <f>IFERROR(VLOOKUP(AA1166,$A$2:$D$1636,4,FALSE),"")</f>
        <v>7.3</v>
      </c>
    </row>
    <row r="1167" spans="1:26">
      <c r="A1167">
        <v>1193</v>
      </c>
      <c r="B1167" t="s">
        <v>2141</v>
      </c>
      <c r="C1167" s="61" t="str">
        <f>HYPERLINK("[映雪.xlsx]类型!B5",类型!$C$5)</f>
        <v>家政强化</v>
      </c>
      <c r="D1167">
        <v>3.4</v>
      </c>
      <c r="E1167">
        <v>30</v>
      </c>
      <c r="F1167" t="s">
        <v>142</v>
      </c>
      <c r="G1167">
        <v>122.9</v>
      </c>
      <c r="H1167">
        <v>4</v>
      </c>
      <c r="I1167">
        <v>3.4</v>
      </c>
      <c r="J1167">
        <v>-1</v>
      </c>
      <c r="K1167" t="s">
        <v>1026</v>
      </c>
      <c r="L1167">
        <v>0</v>
      </c>
      <c r="M1167">
        <v>42</v>
      </c>
      <c r="N1167" t="s">
        <v>3360</v>
      </c>
      <c r="O1167">
        <v>0</v>
      </c>
      <c r="P1167">
        <v>41</v>
      </c>
      <c r="Q1167" t="s">
        <v>3360</v>
      </c>
      <c r="R1167">
        <v>0</v>
      </c>
      <c r="S1167">
        <v>60</v>
      </c>
      <c r="T1167" t="s">
        <v>3360</v>
      </c>
      <c r="U1167">
        <v>0</v>
      </c>
      <c r="V1167">
        <v>78</v>
      </c>
      <c r="W1167" t="s">
        <v>3360</v>
      </c>
      <c r="X1167">
        <v>0</v>
      </c>
      <c r="Z1167">
        <f>IFERROR(VLOOKUP(AA1167,$A$2:$D$1636,4,FALSE),"")</f>
        <v>7.3</v>
      </c>
    </row>
    <row r="1168" spans="1:26">
      <c r="A1168">
        <v>1194</v>
      </c>
      <c r="B1168" t="s">
        <v>2142</v>
      </c>
      <c r="C1168" s="61" t="str">
        <f>HYPERLINK("[映雪.xlsx]类型!B25",类型!$C$25)</f>
        <v>教师</v>
      </c>
      <c r="D1168">
        <v>5</v>
      </c>
      <c r="E1168">
        <v>30</v>
      </c>
      <c r="F1168" t="s">
        <v>142</v>
      </c>
      <c r="G1168">
        <v>122.9</v>
      </c>
      <c r="H1168">
        <v>24</v>
      </c>
      <c r="I1168">
        <v>5</v>
      </c>
      <c r="J1168">
        <v>-1</v>
      </c>
      <c r="K1168" t="s">
        <v>1053</v>
      </c>
      <c r="L1168">
        <v>0</v>
      </c>
      <c r="M1168">
        <v>61</v>
      </c>
      <c r="N1168" t="s">
        <v>3360</v>
      </c>
      <c r="O1168">
        <v>0</v>
      </c>
      <c r="P1168">
        <v>46</v>
      </c>
      <c r="Q1168" t="s">
        <v>3360</v>
      </c>
      <c r="R1168">
        <v>0</v>
      </c>
      <c r="S1168">
        <v>56</v>
      </c>
      <c r="T1168" t="s">
        <v>3360</v>
      </c>
      <c r="U1168">
        <v>0</v>
      </c>
      <c r="V1168">
        <v>69</v>
      </c>
      <c r="W1168" t="s">
        <v>3360</v>
      </c>
      <c r="X1168">
        <v>0</v>
      </c>
      <c r="Z1168">
        <f>IFERROR(VLOOKUP(AA1168,$A$2:$D$1636,4,FALSE),"")</f>
        <v>7.3</v>
      </c>
    </row>
    <row r="1169" spans="1:26">
      <c r="A1169">
        <v>1195</v>
      </c>
      <c r="B1169" t="s">
        <v>164</v>
      </c>
      <c r="C1169" s="61" t="str">
        <f>HYPERLINK("[映雪.xlsx]类型!B22",类型!$C$22)</f>
        <v>傲娇</v>
      </c>
      <c r="D1169">
        <v>4.7</v>
      </c>
      <c r="E1169">
        <v>7</v>
      </c>
      <c r="F1169" t="s">
        <v>164</v>
      </c>
      <c r="G1169">
        <v>34.2</v>
      </c>
      <c r="H1169">
        <v>21</v>
      </c>
      <c r="I1169">
        <v>4</v>
      </c>
      <c r="J1169">
        <v>-1</v>
      </c>
      <c r="K1169" t="s">
        <v>1026</v>
      </c>
      <c r="L1169">
        <v>0</v>
      </c>
      <c r="M1169">
        <v>70</v>
      </c>
      <c r="N1169" t="s">
        <v>3360</v>
      </c>
      <c r="O1169">
        <v>0.3</v>
      </c>
      <c r="P1169">
        <v>61</v>
      </c>
      <c r="Q1169" t="s">
        <v>3360</v>
      </c>
      <c r="R1169">
        <v>0</v>
      </c>
      <c r="S1169">
        <v>72</v>
      </c>
      <c r="T1169" t="s">
        <v>3360</v>
      </c>
      <c r="U1169">
        <v>0.4</v>
      </c>
      <c r="V1169">
        <v>55</v>
      </c>
      <c r="W1169" t="s">
        <v>3360</v>
      </c>
      <c r="X1169">
        <v>0</v>
      </c>
      <c r="Z1169">
        <f>IFERROR(VLOOKUP(AA1169,$A$2:$D$1636,4,FALSE),"")</f>
        <v>7.3</v>
      </c>
    </row>
    <row r="1170" spans="1:26">
      <c r="A1170">
        <v>1196</v>
      </c>
      <c r="B1170" t="s">
        <v>2143</v>
      </c>
      <c r="C1170" s="61" t="str">
        <f>HYPERLINK("[映雪.xlsx]类型!B13",类型!$C$13)</f>
        <v>贤者</v>
      </c>
      <c r="D1170">
        <v>7.8</v>
      </c>
      <c r="E1170">
        <v>7</v>
      </c>
      <c r="F1170" t="s">
        <v>164</v>
      </c>
      <c r="G1170">
        <v>34.2</v>
      </c>
      <c r="H1170">
        <v>12</v>
      </c>
      <c r="I1170">
        <v>6.7</v>
      </c>
      <c r="J1170">
        <v>-1</v>
      </c>
      <c r="K1170" t="s">
        <v>1019</v>
      </c>
      <c r="L1170">
        <v>0</v>
      </c>
      <c r="M1170">
        <v>68</v>
      </c>
      <c r="N1170" t="s">
        <v>3360</v>
      </c>
      <c r="O1170">
        <v>0.3</v>
      </c>
      <c r="P1170">
        <v>69</v>
      </c>
      <c r="Q1170" t="s">
        <v>3360</v>
      </c>
      <c r="R1170">
        <v>0.3</v>
      </c>
      <c r="S1170">
        <v>76</v>
      </c>
      <c r="T1170" t="s">
        <v>3360</v>
      </c>
      <c r="U1170">
        <v>0.4</v>
      </c>
      <c r="V1170">
        <v>72</v>
      </c>
      <c r="W1170" t="s">
        <v>3360</v>
      </c>
      <c r="X1170">
        <v>0</v>
      </c>
      <c r="Z1170">
        <f>IFERROR(VLOOKUP(AA1170,$A$2:$D$1636,4,FALSE),"")</f>
        <v>7.3</v>
      </c>
    </row>
    <row r="1171" spans="1:26">
      <c r="A1171">
        <v>1197</v>
      </c>
      <c r="B1171" t="s">
        <v>2144</v>
      </c>
      <c r="C1171" s="61" t="str">
        <f>HYPERLINK("[映雪.xlsx]类型!B40",类型!$C$40)</f>
        <v>中二</v>
      </c>
      <c r="D1171">
        <v>3.7</v>
      </c>
      <c r="E1171">
        <v>7</v>
      </c>
      <c r="F1171" t="s">
        <v>164</v>
      </c>
      <c r="G1171">
        <v>34.2</v>
      </c>
      <c r="H1171">
        <v>39</v>
      </c>
      <c r="I1171">
        <v>3.7</v>
      </c>
      <c r="J1171">
        <v>-1</v>
      </c>
      <c r="K1171" t="s">
        <v>1083</v>
      </c>
      <c r="L1171">
        <v>0</v>
      </c>
      <c r="M1171">
        <v>44</v>
      </c>
      <c r="N1171" t="s">
        <v>3360</v>
      </c>
      <c r="O1171">
        <v>0</v>
      </c>
      <c r="P1171">
        <v>62</v>
      </c>
      <c r="Q1171" t="s">
        <v>3360</v>
      </c>
      <c r="R1171">
        <v>0</v>
      </c>
      <c r="S1171">
        <v>23</v>
      </c>
      <c r="T1171" t="s">
        <v>3360</v>
      </c>
      <c r="U1171">
        <v>0</v>
      </c>
      <c r="V1171">
        <v>44</v>
      </c>
      <c r="W1171" t="s">
        <v>3360</v>
      </c>
      <c r="X1171">
        <v>0</v>
      </c>
      <c r="Z1171">
        <f>IFERROR(VLOOKUP(AA1171,$A$2:$D$1636,4,FALSE),"")</f>
        <v>7.3</v>
      </c>
    </row>
    <row r="1172" spans="1:26">
      <c r="A1172">
        <v>1198</v>
      </c>
      <c r="B1172" t="s">
        <v>2145</v>
      </c>
      <c r="C1172" s="61" t="str">
        <f>HYPERLINK("[映雪.xlsx]类型!B9",类型!$C$9)</f>
        <v>家政全能</v>
      </c>
      <c r="D1172">
        <v>3.5</v>
      </c>
      <c r="E1172">
        <v>7</v>
      </c>
      <c r="F1172" t="s">
        <v>164</v>
      </c>
      <c r="G1172">
        <v>34.2</v>
      </c>
      <c r="H1172">
        <v>8</v>
      </c>
      <c r="I1172">
        <v>3.5</v>
      </c>
      <c r="J1172">
        <v>-1</v>
      </c>
      <c r="K1172" t="s">
        <v>1069</v>
      </c>
      <c r="L1172">
        <v>0</v>
      </c>
      <c r="M1172">
        <v>56</v>
      </c>
      <c r="N1172" t="s">
        <v>3360</v>
      </c>
      <c r="O1172">
        <v>0</v>
      </c>
      <c r="P1172">
        <v>55</v>
      </c>
      <c r="Q1172" t="s">
        <v>3360</v>
      </c>
      <c r="R1172">
        <v>0</v>
      </c>
      <c r="S1172">
        <v>54</v>
      </c>
      <c r="T1172" t="s">
        <v>3360</v>
      </c>
      <c r="U1172">
        <v>0</v>
      </c>
      <c r="V1172">
        <v>86</v>
      </c>
      <c r="W1172" t="s">
        <v>3360</v>
      </c>
      <c r="X1172">
        <v>0</v>
      </c>
      <c r="Z1172">
        <f>IFERROR(VLOOKUP(AA1172,$A$2:$D$1636,4,FALSE),"")</f>
        <v>7.3</v>
      </c>
    </row>
    <row r="1173" spans="1:26">
      <c r="A1173">
        <v>1199</v>
      </c>
      <c r="B1173" t="s">
        <v>2146</v>
      </c>
      <c r="C1173" s="61" t="str">
        <f>HYPERLINK("[映雪.xlsx]类型!B1",类型!$C$1)</f>
        <v>均衡</v>
      </c>
      <c r="D1173">
        <v>4.6</v>
      </c>
      <c r="E1173">
        <v>7</v>
      </c>
      <c r="F1173" t="s">
        <v>164</v>
      </c>
      <c r="G1173">
        <v>34.2</v>
      </c>
      <c r="H1173">
        <v>0</v>
      </c>
      <c r="I1173">
        <v>4.6</v>
      </c>
      <c r="J1173">
        <v>-1</v>
      </c>
      <c r="K1173" t="s">
        <v>1022</v>
      </c>
      <c r="L1173">
        <v>0</v>
      </c>
      <c r="M1173">
        <v>56</v>
      </c>
      <c r="N1173" t="s">
        <v>3360</v>
      </c>
      <c r="O1173">
        <v>0</v>
      </c>
      <c r="P1173">
        <v>39</v>
      </c>
      <c r="Q1173" t="s">
        <v>3360</v>
      </c>
      <c r="R1173">
        <v>0</v>
      </c>
      <c r="S1173">
        <v>44</v>
      </c>
      <c r="T1173" t="s">
        <v>3360</v>
      </c>
      <c r="U1173">
        <v>0</v>
      </c>
      <c r="V1173">
        <v>54</v>
      </c>
      <c r="W1173" t="s">
        <v>3360</v>
      </c>
      <c r="X1173">
        <v>0</v>
      </c>
      <c r="Z1173">
        <f>IFERROR(VLOOKUP(AA1173,$A$2:$D$1636,4,FALSE),"")</f>
        <v>7.3</v>
      </c>
    </row>
    <row r="1174" spans="1:26">
      <c r="A1174">
        <v>1200</v>
      </c>
      <c r="B1174" t="s">
        <v>2147</v>
      </c>
      <c r="C1174" s="61" t="str">
        <f>HYPERLINK("[映雪.xlsx]类型!B5",类型!$C$5)</f>
        <v>家政强化</v>
      </c>
      <c r="D1174">
        <v>3.4</v>
      </c>
      <c r="E1174">
        <v>7</v>
      </c>
      <c r="F1174" t="s">
        <v>164</v>
      </c>
      <c r="G1174">
        <v>34.2</v>
      </c>
      <c r="H1174">
        <v>4</v>
      </c>
      <c r="I1174">
        <v>3.4</v>
      </c>
      <c r="J1174">
        <v>-1</v>
      </c>
      <c r="K1174" t="s">
        <v>1029</v>
      </c>
      <c r="L1174">
        <v>0</v>
      </c>
      <c r="M1174">
        <v>28</v>
      </c>
      <c r="N1174" t="s">
        <v>3360</v>
      </c>
      <c r="O1174">
        <v>0</v>
      </c>
      <c r="P1174">
        <v>44</v>
      </c>
      <c r="Q1174" t="s">
        <v>3360</v>
      </c>
      <c r="R1174">
        <v>0</v>
      </c>
      <c r="S1174">
        <v>54</v>
      </c>
      <c r="T1174" t="s">
        <v>3360</v>
      </c>
      <c r="U1174">
        <v>0</v>
      </c>
      <c r="V1174">
        <v>68</v>
      </c>
      <c r="W1174" t="s">
        <v>3360</v>
      </c>
      <c r="X1174">
        <v>0</v>
      </c>
      <c r="Z1174">
        <f>IFERROR(VLOOKUP(AA1174,$A$2:$D$1636,4,FALSE),"")</f>
        <v>7.3</v>
      </c>
    </row>
    <row r="1175" spans="1:26">
      <c r="A1175">
        <v>1201</v>
      </c>
      <c r="B1175" t="s">
        <v>2148</v>
      </c>
      <c r="C1175" s="61" t="str">
        <f>HYPERLINK("[映雪.xlsx]类型!B21",类型!$C$21)</f>
        <v>游魂</v>
      </c>
      <c r="D1175">
        <v>6.5</v>
      </c>
      <c r="E1175">
        <v>7</v>
      </c>
      <c r="F1175" t="s">
        <v>164</v>
      </c>
      <c r="G1175">
        <v>34.2</v>
      </c>
      <c r="H1175">
        <v>20</v>
      </c>
      <c r="I1175">
        <v>6.5</v>
      </c>
      <c r="J1175">
        <v>-1</v>
      </c>
      <c r="K1175" t="s">
        <v>1067</v>
      </c>
      <c r="L1175">
        <v>0</v>
      </c>
      <c r="M1175">
        <v>23</v>
      </c>
      <c r="N1175" t="s">
        <v>3360</v>
      </c>
      <c r="O1175">
        <v>0</v>
      </c>
      <c r="P1175">
        <v>34</v>
      </c>
      <c r="Q1175" t="s">
        <v>3360</v>
      </c>
      <c r="R1175">
        <v>0</v>
      </c>
      <c r="S1175">
        <v>56</v>
      </c>
      <c r="T1175" t="s">
        <v>3360</v>
      </c>
      <c r="U1175">
        <v>0</v>
      </c>
      <c r="V1175">
        <v>60</v>
      </c>
      <c r="W1175" t="s">
        <v>3360</v>
      </c>
      <c r="X1175">
        <v>0</v>
      </c>
      <c r="Z1175">
        <f>IFERROR(VLOOKUP(AA1175,$A$2:$D$1636,4,FALSE),"")</f>
        <v>7.3</v>
      </c>
    </row>
    <row r="1176" spans="1:26">
      <c r="A1176">
        <v>1202</v>
      </c>
      <c r="B1176" t="s">
        <v>88</v>
      </c>
      <c r="C1176" s="61" t="str">
        <f>HYPERLINK("[映雪.xlsx]类型!B28",类型!$C$28)</f>
        <v>战法师</v>
      </c>
      <c r="D1176">
        <v>15.3</v>
      </c>
      <c r="E1176">
        <v>73</v>
      </c>
      <c r="F1176" t="s">
        <v>88</v>
      </c>
      <c r="G1176">
        <v>82.4</v>
      </c>
      <c r="H1176">
        <v>27</v>
      </c>
      <c r="I1176">
        <v>4.1</v>
      </c>
      <c r="J1176">
        <v>-1</v>
      </c>
      <c r="K1176" t="s">
        <v>1061</v>
      </c>
      <c r="L1176">
        <v>0</v>
      </c>
      <c r="M1176">
        <v>89</v>
      </c>
      <c r="N1176" t="s">
        <v>3360</v>
      </c>
      <c r="O1176">
        <v>8.9</v>
      </c>
      <c r="P1176">
        <v>79</v>
      </c>
      <c r="Q1176" t="s">
        <v>3360</v>
      </c>
      <c r="R1176">
        <v>2</v>
      </c>
      <c r="S1176">
        <v>72</v>
      </c>
      <c r="T1176" t="s">
        <v>3360</v>
      </c>
      <c r="U1176">
        <v>0.4</v>
      </c>
      <c r="V1176">
        <v>72</v>
      </c>
      <c r="W1176" t="s">
        <v>3360</v>
      </c>
      <c r="X1176">
        <v>0</v>
      </c>
      <c r="Z1176">
        <f>IFERROR(VLOOKUP(AA1176,$A$2:$D$1636,4,FALSE),"")</f>
        <v>7.3</v>
      </c>
    </row>
    <row r="1177" spans="1:26">
      <c r="A1177">
        <v>1203</v>
      </c>
      <c r="B1177" t="s">
        <v>2149</v>
      </c>
      <c r="C1177" s="61" t="str">
        <f>HYPERLINK("[映雪.xlsx]类型!B15",类型!$C$15)</f>
        <v>巫女</v>
      </c>
      <c r="D1177">
        <v>10.4</v>
      </c>
      <c r="E1177">
        <v>73</v>
      </c>
      <c r="F1177" t="s">
        <v>88</v>
      </c>
      <c r="G1177">
        <v>82.4</v>
      </c>
      <c r="H1177">
        <v>14</v>
      </c>
      <c r="I1177">
        <v>10.4</v>
      </c>
      <c r="J1177">
        <v>-1</v>
      </c>
      <c r="K1177" t="s">
        <v>1058</v>
      </c>
      <c r="L1177">
        <v>0</v>
      </c>
      <c r="M1177">
        <v>29</v>
      </c>
      <c r="N1177" t="s">
        <v>3360</v>
      </c>
      <c r="O1177">
        <v>0</v>
      </c>
      <c r="P1177">
        <v>22</v>
      </c>
      <c r="Q1177" t="s">
        <v>3360</v>
      </c>
      <c r="R1177">
        <v>0</v>
      </c>
      <c r="S1177">
        <v>41</v>
      </c>
      <c r="T1177" t="s">
        <v>3360</v>
      </c>
      <c r="U1177">
        <v>0</v>
      </c>
      <c r="V1177">
        <v>68</v>
      </c>
      <c r="W1177" t="s">
        <v>3360</v>
      </c>
      <c r="X1177">
        <v>0</v>
      </c>
      <c r="Z1177">
        <f>IFERROR(VLOOKUP(AA1177,$A$2:$D$1636,4,FALSE),"")</f>
        <v>7.3</v>
      </c>
    </row>
    <row r="1178" spans="1:26">
      <c r="A1178">
        <v>1204</v>
      </c>
      <c r="B1178" t="s">
        <v>2150</v>
      </c>
      <c r="C1178" s="61" t="str">
        <f>HYPERLINK("[映雪.xlsx]类型!B15",类型!$C$15)</f>
        <v>巫女</v>
      </c>
      <c r="D1178">
        <v>13.1</v>
      </c>
      <c r="E1178">
        <v>73</v>
      </c>
      <c r="F1178" t="s">
        <v>88</v>
      </c>
      <c r="G1178">
        <v>82.4</v>
      </c>
      <c r="H1178">
        <v>14</v>
      </c>
      <c r="I1178">
        <v>10.4</v>
      </c>
      <c r="J1178">
        <v>-1</v>
      </c>
      <c r="K1178" t="s">
        <v>1091</v>
      </c>
      <c r="L1178">
        <v>0</v>
      </c>
      <c r="M1178">
        <v>79</v>
      </c>
      <c r="N1178" t="s">
        <v>3360</v>
      </c>
      <c r="O1178">
        <v>2</v>
      </c>
      <c r="P1178">
        <v>77</v>
      </c>
      <c r="Q1178" t="s">
        <v>3360</v>
      </c>
      <c r="R1178">
        <v>0.4</v>
      </c>
      <c r="S1178">
        <v>69</v>
      </c>
      <c r="T1178" t="s">
        <v>3360</v>
      </c>
      <c r="U1178">
        <v>0.3</v>
      </c>
      <c r="V1178">
        <v>69</v>
      </c>
      <c r="W1178" t="s">
        <v>3360</v>
      </c>
      <c r="X1178">
        <v>0</v>
      </c>
      <c r="Z1178">
        <f>IFERROR(VLOOKUP(AA1178,$A$2:$D$1636,4,FALSE),"")</f>
        <v>7.3</v>
      </c>
    </row>
    <row r="1179" spans="1:26">
      <c r="A1179">
        <v>1205</v>
      </c>
      <c r="B1179" t="s">
        <v>2151</v>
      </c>
      <c r="C1179" s="61" t="str">
        <f>HYPERLINK("[映雪.xlsx]类型!B27",类型!$C$27)</f>
        <v>骑士</v>
      </c>
      <c r="D1179">
        <v>6.9</v>
      </c>
      <c r="E1179">
        <v>73</v>
      </c>
      <c r="F1179" t="s">
        <v>88</v>
      </c>
      <c r="G1179">
        <v>82.4</v>
      </c>
      <c r="H1179">
        <v>26</v>
      </c>
      <c r="I1179">
        <v>6.5</v>
      </c>
      <c r="J1179">
        <v>-1</v>
      </c>
      <c r="K1179" t="s">
        <v>1074</v>
      </c>
      <c r="L1179">
        <v>0</v>
      </c>
      <c r="M1179">
        <v>41</v>
      </c>
      <c r="N1179" t="s">
        <v>3360</v>
      </c>
      <c r="O1179">
        <v>0</v>
      </c>
      <c r="P1179">
        <v>72</v>
      </c>
      <c r="Q1179" t="s">
        <v>3360</v>
      </c>
      <c r="R1179">
        <v>0.4</v>
      </c>
      <c r="S1179">
        <v>58</v>
      </c>
      <c r="T1179" t="s">
        <v>3360</v>
      </c>
      <c r="U1179">
        <v>0</v>
      </c>
      <c r="V1179">
        <v>41</v>
      </c>
      <c r="W1179" t="s">
        <v>3360</v>
      </c>
      <c r="X1179">
        <v>0</v>
      </c>
      <c r="Z1179">
        <f>IFERROR(VLOOKUP(AA1179,$A$2:$D$1636,4,FALSE),"")</f>
        <v>7.3</v>
      </c>
    </row>
    <row r="1180" spans="1:26">
      <c r="A1180">
        <v>1206</v>
      </c>
      <c r="B1180" t="s">
        <v>2152</v>
      </c>
      <c r="C1180" s="61" t="str">
        <f>HYPERLINK("[映雪.xlsx]类型!B35",类型!$C$35)</f>
        <v>刺客</v>
      </c>
      <c r="D1180">
        <v>6.5</v>
      </c>
      <c r="E1180">
        <v>73</v>
      </c>
      <c r="F1180" t="s">
        <v>88</v>
      </c>
      <c r="G1180">
        <v>82.4</v>
      </c>
      <c r="H1180">
        <v>34</v>
      </c>
      <c r="I1180">
        <v>6.1</v>
      </c>
      <c r="J1180">
        <v>-1</v>
      </c>
      <c r="K1180" t="s">
        <v>1042</v>
      </c>
      <c r="L1180">
        <v>0</v>
      </c>
      <c r="M1180">
        <v>49</v>
      </c>
      <c r="N1180" t="s">
        <v>3360</v>
      </c>
      <c r="O1180">
        <v>0</v>
      </c>
      <c r="P1180">
        <v>71</v>
      </c>
      <c r="Q1180" t="s">
        <v>3360</v>
      </c>
      <c r="R1180">
        <v>0.4</v>
      </c>
      <c r="S1180">
        <v>24</v>
      </c>
      <c r="T1180" t="s">
        <v>3360</v>
      </c>
      <c r="U1180">
        <v>0</v>
      </c>
      <c r="V1180">
        <v>29</v>
      </c>
      <c r="W1180" t="s">
        <v>3360</v>
      </c>
      <c r="X1180">
        <v>0</v>
      </c>
      <c r="Z1180">
        <f>IFERROR(VLOOKUP(AA1180,$A$2:$D$1636,4,FALSE),"")</f>
        <v>7.3</v>
      </c>
    </row>
    <row r="1181" spans="1:26">
      <c r="A1181">
        <v>1207</v>
      </c>
      <c r="B1181" t="s">
        <v>2153</v>
      </c>
      <c r="C1181" s="61" t="str">
        <f>HYPERLINK("[映雪.xlsx]类型!B26",类型!$C$26)</f>
        <v>剑豪</v>
      </c>
      <c r="D1181">
        <v>3.9</v>
      </c>
      <c r="E1181">
        <v>73</v>
      </c>
      <c r="F1181" t="s">
        <v>88</v>
      </c>
      <c r="G1181">
        <v>82.4</v>
      </c>
      <c r="H1181">
        <v>25</v>
      </c>
      <c r="I1181">
        <v>3.9</v>
      </c>
      <c r="J1181">
        <v>-1</v>
      </c>
      <c r="K1181" t="s">
        <v>1085</v>
      </c>
      <c r="L1181">
        <v>0</v>
      </c>
      <c r="M1181">
        <v>56</v>
      </c>
      <c r="N1181" t="s">
        <v>3360</v>
      </c>
      <c r="O1181">
        <v>0</v>
      </c>
      <c r="P1181">
        <v>64</v>
      </c>
      <c r="Q1181" t="s">
        <v>3360</v>
      </c>
      <c r="R1181">
        <v>0</v>
      </c>
      <c r="S1181">
        <v>55</v>
      </c>
      <c r="T1181" t="s">
        <v>3360</v>
      </c>
      <c r="U1181">
        <v>0</v>
      </c>
      <c r="V1181">
        <v>69</v>
      </c>
      <c r="W1181" t="s">
        <v>3360</v>
      </c>
      <c r="X1181">
        <v>0</v>
      </c>
      <c r="Z1181">
        <f>IFERROR(VLOOKUP(AA1181,$A$2:$D$1636,4,FALSE),"")</f>
        <v>7.3</v>
      </c>
    </row>
    <row r="1182" spans="1:26">
      <c r="A1182">
        <v>1208</v>
      </c>
      <c r="B1182" t="s">
        <v>2154</v>
      </c>
      <c r="C1182" s="61" t="str">
        <f>HYPERLINK("[映雪.xlsx]类型!B28",类型!$C$28)</f>
        <v>战法师</v>
      </c>
      <c r="D1182">
        <v>4.8</v>
      </c>
      <c r="E1182">
        <v>73</v>
      </c>
      <c r="F1182" t="s">
        <v>88</v>
      </c>
      <c r="G1182">
        <v>82.4</v>
      </c>
      <c r="H1182">
        <v>27</v>
      </c>
      <c r="I1182">
        <v>4.1</v>
      </c>
      <c r="J1182">
        <v>-1</v>
      </c>
      <c r="K1182" t="s">
        <v>1067</v>
      </c>
      <c r="L1182">
        <v>0</v>
      </c>
      <c r="M1182">
        <v>57</v>
      </c>
      <c r="N1182" t="s">
        <v>3360</v>
      </c>
      <c r="O1182">
        <v>0</v>
      </c>
      <c r="P1182">
        <v>78</v>
      </c>
      <c r="Q1182" t="s">
        <v>3360</v>
      </c>
      <c r="R1182">
        <v>0.4</v>
      </c>
      <c r="S1182">
        <v>65</v>
      </c>
      <c r="T1182" t="s">
        <v>3360</v>
      </c>
      <c r="U1182">
        <v>0.3</v>
      </c>
      <c r="V1182">
        <v>44</v>
      </c>
      <c r="W1182" t="s">
        <v>3360</v>
      </c>
      <c r="X1182">
        <v>0</v>
      </c>
      <c r="Z1182">
        <f>IFERROR(VLOOKUP(AA1182,$A$2:$D$1636,4,FALSE),"")</f>
        <v>7.3</v>
      </c>
    </row>
    <row r="1183" spans="1:26">
      <c r="A1183">
        <v>1209</v>
      </c>
      <c r="B1183" t="s">
        <v>2155</v>
      </c>
      <c r="C1183" s="61" t="str">
        <f>HYPERLINK("[映雪.xlsx]类型!B14",类型!$C$14)</f>
        <v>永生</v>
      </c>
      <c r="D1183">
        <v>7.4</v>
      </c>
      <c r="E1183">
        <v>73</v>
      </c>
      <c r="F1183" t="s">
        <v>88</v>
      </c>
      <c r="G1183">
        <v>82.4</v>
      </c>
      <c r="H1183">
        <v>13</v>
      </c>
      <c r="I1183">
        <v>5.4</v>
      </c>
      <c r="J1183">
        <v>-1</v>
      </c>
      <c r="K1183" t="s">
        <v>1037</v>
      </c>
      <c r="L1183">
        <v>0</v>
      </c>
      <c r="M1183">
        <v>37</v>
      </c>
      <c r="N1183" t="s">
        <v>3360</v>
      </c>
      <c r="O1183">
        <v>0</v>
      </c>
      <c r="P1183">
        <v>81</v>
      </c>
      <c r="Q1183" t="s">
        <v>3360</v>
      </c>
      <c r="R1183">
        <v>2</v>
      </c>
      <c r="S1183">
        <v>53</v>
      </c>
      <c r="T1183" t="s">
        <v>3360</v>
      </c>
      <c r="U1183">
        <v>0</v>
      </c>
      <c r="V1183">
        <v>36</v>
      </c>
      <c r="W1183" t="s">
        <v>3360</v>
      </c>
      <c r="X1183">
        <v>0</v>
      </c>
      <c r="Z1183">
        <f>IFERROR(VLOOKUP(AA1183,$A$2:$D$1636,4,FALSE),"")</f>
        <v>7.3</v>
      </c>
    </row>
    <row r="1184" spans="1:26">
      <c r="A1184">
        <v>1210</v>
      </c>
      <c r="B1184" t="s">
        <v>2156</v>
      </c>
      <c r="C1184" s="61" t="str">
        <f>HYPERLINK("[映雪.xlsx]类型!B39",类型!$C$39)</f>
        <v>狙撃手</v>
      </c>
      <c r="D1184">
        <v>6.1</v>
      </c>
      <c r="E1184">
        <v>73</v>
      </c>
      <c r="F1184" t="s">
        <v>88</v>
      </c>
      <c r="G1184">
        <v>82.4</v>
      </c>
      <c r="H1184">
        <v>38</v>
      </c>
      <c r="I1184">
        <v>5.7</v>
      </c>
      <c r="J1184">
        <v>-1</v>
      </c>
      <c r="K1184" t="s">
        <v>1091</v>
      </c>
      <c r="L1184">
        <v>0</v>
      </c>
      <c r="M1184">
        <v>50</v>
      </c>
      <c r="N1184" t="s">
        <v>3360</v>
      </c>
      <c r="O1184">
        <v>0</v>
      </c>
      <c r="P1184">
        <v>75</v>
      </c>
      <c r="Q1184" t="s">
        <v>3360</v>
      </c>
      <c r="R1184">
        <v>0.4</v>
      </c>
      <c r="S1184">
        <v>57</v>
      </c>
      <c r="T1184" t="s">
        <v>3360</v>
      </c>
      <c r="U1184">
        <v>0</v>
      </c>
      <c r="V1184">
        <v>28</v>
      </c>
      <c r="W1184" t="s">
        <v>3360</v>
      </c>
      <c r="X1184">
        <v>0</v>
      </c>
      <c r="Z1184">
        <f>IFERROR(VLOOKUP(AA1184,$A$2:$D$1636,4,FALSE),"")</f>
        <v>7.3</v>
      </c>
    </row>
    <row r="1185" spans="1:26">
      <c r="A1185">
        <v>1211</v>
      </c>
      <c r="B1185" t="s">
        <v>712</v>
      </c>
      <c r="C1185" s="61" t="str">
        <f>HYPERLINK("[映雪.xlsx]类型!B38",类型!$C$38)</f>
        <v>战士</v>
      </c>
      <c r="D1185">
        <v>2.9</v>
      </c>
      <c r="E1185">
        <v>73</v>
      </c>
      <c r="F1185" t="s">
        <v>88</v>
      </c>
      <c r="G1185">
        <v>82.4</v>
      </c>
      <c r="H1185">
        <v>37</v>
      </c>
      <c r="I1185">
        <v>2.5</v>
      </c>
      <c r="J1185">
        <v>-1</v>
      </c>
      <c r="K1185" t="s">
        <v>1036</v>
      </c>
      <c r="L1185">
        <v>0</v>
      </c>
      <c r="M1185">
        <v>71</v>
      </c>
      <c r="N1185" t="s">
        <v>3360</v>
      </c>
      <c r="O1185">
        <v>0.4</v>
      </c>
      <c r="P1185">
        <v>57</v>
      </c>
      <c r="Q1185" t="s">
        <v>3360</v>
      </c>
      <c r="R1185">
        <v>0</v>
      </c>
      <c r="S1185">
        <v>58</v>
      </c>
      <c r="T1185" t="s">
        <v>3360</v>
      </c>
      <c r="U1185">
        <v>0</v>
      </c>
      <c r="V1185">
        <v>66</v>
      </c>
      <c r="W1185" t="s">
        <v>3360</v>
      </c>
      <c r="X1185">
        <v>0</v>
      </c>
      <c r="Z1185">
        <f>IFERROR(VLOOKUP(AA1185,$A$2:$D$1636,4,FALSE),"")</f>
        <v>7.3</v>
      </c>
    </row>
    <row r="1186" spans="1:26">
      <c r="A1186">
        <v>1212</v>
      </c>
      <c r="B1186" t="s">
        <v>2157</v>
      </c>
      <c r="C1186" s="61" t="str">
        <f>HYPERLINK("[映雪.xlsx]类型!B28",类型!$C$28)</f>
        <v>战法师</v>
      </c>
      <c r="D1186">
        <v>5.1</v>
      </c>
      <c r="E1186">
        <v>73</v>
      </c>
      <c r="F1186" t="s">
        <v>88</v>
      </c>
      <c r="G1186">
        <v>82.4</v>
      </c>
      <c r="H1186">
        <v>27</v>
      </c>
      <c r="I1186">
        <v>4.1</v>
      </c>
      <c r="J1186">
        <v>-1</v>
      </c>
      <c r="K1186" t="s">
        <v>1072</v>
      </c>
      <c r="L1186">
        <v>0</v>
      </c>
      <c r="M1186">
        <v>69</v>
      </c>
      <c r="N1186" t="s">
        <v>3360</v>
      </c>
      <c r="O1186">
        <v>0.3</v>
      </c>
      <c r="P1186">
        <v>73</v>
      </c>
      <c r="Q1186" t="s">
        <v>3360</v>
      </c>
      <c r="R1186">
        <v>0.4</v>
      </c>
      <c r="S1186">
        <v>67</v>
      </c>
      <c r="T1186" t="s">
        <v>3360</v>
      </c>
      <c r="U1186">
        <v>0.3</v>
      </c>
      <c r="V1186">
        <v>51</v>
      </c>
      <c r="W1186" t="s">
        <v>3360</v>
      </c>
      <c r="X1186">
        <v>0</v>
      </c>
      <c r="Z1186">
        <f>IFERROR(VLOOKUP(AA1186,$A$2:$D$1636,4,FALSE),"")</f>
        <v>7.3</v>
      </c>
    </row>
    <row r="1187" spans="1:26">
      <c r="A1187">
        <v>1213</v>
      </c>
      <c r="B1187" t="s">
        <v>766</v>
      </c>
      <c r="C1187" s="61" t="str">
        <f>HYPERLINK("[映雪.xlsx]类型!B28",类型!$C$28)</f>
        <v>战法师</v>
      </c>
      <c r="D1187">
        <v>6.8</v>
      </c>
      <c r="E1187">
        <v>55</v>
      </c>
      <c r="F1187" t="s">
        <v>66</v>
      </c>
      <c r="G1187">
        <v>110.2</v>
      </c>
      <c r="H1187">
        <v>27</v>
      </c>
      <c r="I1187">
        <v>4.1</v>
      </c>
      <c r="J1187">
        <v>-1</v>
      </c>
      <c r="K1187" t="s">
        <v>1064</v>
      </c>
      <c r="L1187">
        <v>0</v>
      </c>
      <c r="M1187">
        <v>74</v>
      </c>
      <c r="N1187" t="s">
        <v>3360</v>
      </c>
      <c r="O1187">
        <v>0.4</v>
      </c>
      <c r="P1187">
        <v>79</v>
      </c>
      <c r="Q1187" t="s">
        <v>3360</v>
      </c>
      <c r="R1187">
        <v>2</v>
      </c>
      <c r="S1187">
        <v>70</v>
      </c>
      <c r="T1187" t="s">
        <v>3360</v>
      </c>
      <c r="U1187">
        <v>0.3</v>
      </c>
      <c r="V1187">
        <v>72</v>
      </c>
      <c r="W1187" t="s">
        <v>3360</v>
      </c>
      <c r="X1187">
        <v>0</v>
      </c>
      <c r="Z1187">
        <f>IFERROR(VLOOKUP(AA1187,$A$2:$D$1636,4,FALSE),"")</f>
        <v>7.3</v>
      </c>
    </row>
    <row r="1188" spans="1:26">
      <c r="A1188">
        <v>1214</v>
      </c>
      <c r="B1188" t="s">
        <v>2158</v>
      </c>
      <c r="C1188" s="61" t="str">
        <f>HYPERLINK("[映雪.xlsx]类型!B15",类型!$C$15)</f>
        <v>巫女</v>
      </c>
      <c r="D1188">
        <v>10.4</v>
      </c>
      <c r="E1188">
        <v>55</v>
      </c>
      <c r="F1188" t="s">
        <v>66</v>
      </c>
      <c r="G1188">
        <v>110.2</v>
      </c>
      <c r="H1188">
        <v>14</v>
      </c>
      <c r="I1188">
        <v>10.4</v>
      </c>
      <c r="J1188">
        <v>-1</v>
      </c>
      <c r="K1188" t="s">
        <v>1049</v>
      </c>
      <c r="L1188">
        <v>0</v>
      </c>
      <c r="M1188">
        <v>62</v>
      </c>
      <c r="N1188" t="s">
        <v>3360</v>
      </c>
      <c r="O1188">
        <v>0</v>
      </c>
      <c r="P1188">
        <v>43</v>
      </c>
      <c r="Q1188" t="s">
        <v>3360</v>
      </c>
      <c r="R1188">
        <v>0</v>
      </c>
      <c r="S1188">
        <v>63</v>
      </c>
      <c r="T1188" t="s">
        <v>3360</v>
      </c>
      <c r="U1188">
        <v>0</v>
      </c>
      <c r="V1188">
        <v>79</v>
      </c>
      <c r="W1188" t="s">
        <v>3360</v>
      </c>
      <c r="X1188">
        <v>0</v>
      </c>
      <c r="Z1188">
        <f>IFERROR(VLOOKUP(AA1188,$A$2:$D$1636,4,FALSE),"")</f>
        <v>7.3</v>
      </c>
    </row>
    <row r="1189" spans="1:26">
      <c r="A1189">
        <v>1216</v>
      </c>
      <c r="B1189" t="s">
        <v>2160</v>
      </c>
      <c r="C1189" s="61" t="str">
        <f>HYPERLINK("[映雪.xlsx]类型!B27",类型!$C$27)</f>
        <v>骑士</v>
      </c>
      <c r="D1189">
        <v>6.9</v>
      </c>
      <c r="E1189">
        <v>55</v>
      </c>
      <c r="F1189" t="s">
        <v>66</v>
      </c>
      <c r="G1189">
        <v>110.2</v>
      </c>
      <c r="H1189">
        <v>26</v>
      </c>
      <c r="I1189">
        <v>6.5</v>
      </c>
      <c r="J1189">
        <v>-1</v>
      </c>
      <c r="K1189" t="s">
        <v>1085</v>
      </c>
      <c r="L1189">
        <v>0</v>
      </c>
      <c r="M1189">
        <v>53</v>
      </c>
      <c r="N1189" t="s">
        <v>3360</v>
      </c>
      <c r="O1189">
        <v>0</v>
      </c>
      <c r="P1189">
        <v>76</v>
      </c>
      <c r="Q1189" t="s">
        <v>3360</v>
      </c>
      <c r="R1189">
        <v>0.4</v>
      </c>
      <c r="S1189">
        <v>51</v>
      </c>
      <c r="T1189" t="s">
        <v>3360</v>
      </c>
      <c r="U1189">
        <v>0</v>
      </c>
      <c r="V1189">
        <v>73</v>
      </c>
      <c r="W1189" t="s">
        <v>3360</v>
      </c>
      <c r="X1189">
        <v>0</v>
      </c>
      <c r="Z1189">
        <f>IFERROR(VLOOKUP(AA1189,$A$2:$D$1636,4,FALSE),"")</f>
        <v>7.3</v>
      </c>
    </row>
    <row r="1190" spans="1:26">
      <c r="A1190">
        <v>1218</v>
      </c>
      <c r="B1190" t="s">
        <v>2162</v>
      </c>
      <c r="C1190" s="61" t="str">
        <f>HYPERLINK("[映雪.xlsx]类型!B15",类型!$C$15)</f>
        <v>巫女</v>
      </c>
      <c r="D1190">
        <v>12.4</v>
      </c>
      <c r="E1190">
        <v>55</v>
      </c>
      <c r="F1190" t="s">
        <v>66</v>
      </c>
      <c r="G1190">
        <v>110.2</v>
      </c>
      <c r="H1190">
        <v>14</v>
      </c>
      <c r="I1190">
        <v>10.4</v>
      </c>
      <c r="J1190">
        <v>-1</v>
      </c>
      <c r="K1190" t="s">
        <v>1074</v>
      </c>
      <c r="L1190">
        <v>0</v>
      </c>
      <c r="M1190">
        <v>43</v>
      </c>
      <c r="N1190" t="s">
        <v>3360</v>
      </c>
      <c r="O1190">
        <v>0</v>
      </c>
      <c r="P1190">
        <v>80</v>
      </c>
      <c r="Q1190" t="s">
        <v>3360</v>
      </c>
      <c r="R1190">
        <v>2</v>
      </c>
      <c r="S1190">
        <v>64</v>
      </c>
      <c r="T1190" t="s">
        <v>3360</v>
      </c>
      <c r="U1190">
        <v>0</v>
      </c>
      <c r="V1190">
        <v>62</v>
      </c>
      <c r="W1190" t="s">
        <v>3360</v>
      </c>
      <c r="X1190">
        <v>0</v>
      </c>
      <c r="Z1190">
        <f>IFERROR(VLOOKUP(AA1190,$A$2:$D$1636,4,FALSE),"")</f>
        <v>7.3</v>
      </c>
    </row>
    <row r="1191" spans="1:26">
      <c r="A1191">
        <v>1220</v>
      </c>
      <c r="B1191" t="s">
        <v>769</v>
      </c>
      <c r="C1191" s="61" t="str">
        <f>HYPERLINK("[映雪.xlsx]类型!B31",类型!$C$31)</f>
        <v>后宫王</v>
      </c>
      <c r="D1191">
        <v>7.9</v>
      </c>
      <c r="E1191">
        <v>55</v>
      </c>
      <c r="F1191" t="s">
        <v>66</v>
      </c>
      <c r="G1191">
        <v>110.2</v>
      </c>
      <c r="H1191">
        <v>30</v>
      </c>
      <c r="I1191">
        <v>5.5</v>
      </c>
      <c r="J1191">
        <v>-1</v>
      </c>
      <c r="K1191" t="s">
        <v>1053</v>
      </c>
      <c r="L1191">
        <v>0</v>
      </c>
      <c r="M1191">
        <v>81</v>
      </c>
      <c r="N1191" t="s">
        <v>3360</v>
      </c>
      <c r="O1191">
        <v>2</v>
      </c>
      <c r="P1191">
        <v>67</v>
      </c>
      <c r="Q1191" t="s">
        <v>3360</v>
      </c>
      <c r="R1191">
        <v>0.3</v>
      </c>
      <c r="S1191">
        <v>63</v>
      </c>
      <c r="T1191" t="s">
        <v>3360</v>
      </c>
      <c r="U1191">
        <v>0</v>
      </c>
      <c r="V1191">
        <v>62</v>
      </c>
      <c r="W1191" t="s">
        <v>3360</v>
      </c>
      <c r="X1191">
        <v>0</v>
      </c>
      <c r="Z1191">
        <f>IFERROR(VLOOKUP(AA1191,$A$2:$D$1636,4,FALSE),"")</f>
        <v>7.3</v>
      </c>
    </row>
    <row r="1192" spans="1:26">
      <c r="A1192">
        <v>1222</v>
      </c>
      <c r="B1192" t="s">
        <v>2165</v>
      </c>
      <c r="C1192" s="61" t="str">
        <f>HYPERLINK("[映雪.xlsx]类型!B17",类型!$C$17)</f>
        <v>记者</v>
      </c>
      <c r="D1192">
        <v>6.7</v>
      </c>
      <c r="E1192">
        <v>55</v>
      </c>
      <c r="F1192" t="s">
        <v>66</v>
      </c>
      <c r="G1192">
        <v>110.2</v>
      </c>
      <c r="H1192">
        <v>16</v>
      </c>
      <c r="I1192">
        <v>6.4</v>
      </c>
      <c r="J1192">
        <v>-1</v>
      </c>
      <c r="K1192" t="s">
        <v>1047</v>
      </c>
      <c r="L1192">
        <v>0</v>
      </c>
      <c r="M1192">
        <v>55</v>
      </c>
      <c r="N1192" t="s">
        <v>3360</v>
      </c>
      <c r="O1192">
        <v>0</v>
      </c>
      <c r="P1192">
        <v>66</v>
      </c>
      <c r="Q1192" t="s">
        <v>3360</v>
      </c>
      <c r="R1192">
        <v>0.3</v>
      </c>
      <c r="S1192">
        <v>14</v>
      </c>
      <c r="T1192" t="s">
        <v>3360</v>
      </c>
      <c r="U1192">
        <v>0</v>
      </c>
      <c r="V1192">
        <v>44</v>
      </c>
      <c r="W1192" t="s">
        <v>3360</v>
      </c>
      <c r="X1192">
        <v>0</v>
      </c>
      <c r="Z1192">
        <f>IFERROR(VLOOKUP(AA1192,$A$2:$D$1636,4,FALSE),"")</f>
        <v>7.3</v>
      </c>
    </row>
    <row r="1193" spans="1:26">
      <c r="A1193">
        <v>1223</v>
      </c>
      <c r="B1193" t="s">
        <v>2166</v>
      </c>
      <c r="C1193" s="61" t="str">
        <f>HYPERLINK("[映雪.xlsx]类型!B4",类型!$C$4)</f>
        <v>智慧强化</v>
      </c>
      <c r="D1193">
        <v>6.2</v>
      </c>
      <c r="E1193">
        <v>55</v>
      </c>
      <c r="F1193" t="s">
        <v>66</v>
      </c>
      <c r="G1193">
        <v>110.2</v>
      </c>
      <c r="H1193">
        <v>3</v>
      </c>
      <c r="I1193">
        <v>5.5</v>
      </c>
      <c r="J1193">
        <v>-1</v>
      </c>
      <c r="K1193" t="s">
        <v>1019</v>
      </c>
      <c r="L1193">
        <v>0</v>
      </c>
      <c r="M1193">
        <v>67</v>
      </c>
      <c r="N1193" t="s">
        <v>3360</v>
      </c>
      <c r="O1193">
        <v>0.3</v>
      </c>
      <c r="P1193">
        <v>43</v>
      </c>
      <c r="Q1193" t="s">
        <v>3360</v>
      </c>
      <c r="R1193">
        <v>0</v>
      </c>
      <c r="S1193">
        <v>75</v>
      </c>
      <c r="T1193" t="s">
        <v>3360</v>
      </c>
      <c r="U1193">
        <v>0.4</v>
      </c>
      <c r="V1193">
        <v>21</v>
      </c>
      <c r="W1193" t="s">
        <v>3360</v>
      </c>
      <c r="X1193">
        <v>0</v>
      </c>
      <c r="Z1193">
        <f>IFERROR(VLOOKUP(AA1193,$A$2:$D$1636,4,FALSE),"")</f>
        <v>7.3</v>
      </c>
    </row>
    <row r="1194" spans="1:26">
      <c r="A1194">
        <v>1224</v>
      </c>
      <c r="B1194" t="s">
        <v>2167</v>
      </c>
      <c r="C1194" s="61" t="str">
        <f>HYPERLINK("[映雪.xlsx]类型!B8",类型!$C$8)</f>
        <v>智慧全能</v>
      </c>
      <c r="D1194">
        <v>4.8</v>
      </c>
      <c r="E1194">
        <v>55</v>
      </c>
      <c r="F1194" t="s">
        <v>66</v>
      </c>
      <c r="G1194">
        <v>110.2</v>
      </c>
      <c r="H1194">
        <v>7</v>
      </c>
      <c r="I1194">
        <v>4.4</v>
      </c>
      <c r="J1194">
        <v>-1</v>
      </c>
      <c r="K1194" t="s">
        <v>1022</v>
      </c>
      <c r="L1194">
        <v>0</v>
      </c>
      <c r="M1194">
        <v>63</v>
      </c>
      <c r="N1194" t="s">
        <v>3360</v>
      </c>
      <c r="O1194">
        <v>0</v>
      </c>
      <c r="P1194">
        <v>41</v>
      </c>
      <c r="Q1194" t="s">
        <v>3360</v>
      </c>
      <c r="R1194">
        <v>0</v>
      </c>
      <c r="S1194">
        <v>72</v>
      </c>
      <c r="T1194" t="s">
        <v>3360</v>
      </c>
      <c r="U1194">
        <v>0.4</v>
      </c>
      <c r="V1194">
        <v>53</v>
      </c>
      <c r="W1194" t="s">
        <v>3360</v>
      </c>
      <c r="X1194">
        <v>0</v>
      </c>
      <c r="Z1194">
        <f>IFERROR(VLOOKUP(AA1194,$A$2:$D$1636,4,FALSE),"")</f>
        <v>7.3</v>
      </c>
    </row>
    <row r="1195" spans="1:26">
      <c r="A1195">
        <v>1225</v>
      </c>
      <c r="B1195" t="s">
        <v>2168</v>
      </c>
      <c r="C1195" s="61" t="str">
        <f>HYPERLINK("[映雪.xlsx]类型!B7",类型!$C$7)</f>
        <v>武勇全能</v>
      </c>
      <c r="D1195">
        <v>6.4</v>
      </c>
      <c r="E1195">
        <v>55</v>
      </c>
      <c r="F1195" t="s">
        <v>66</v>
      </c>
      <c r="G1195">
        <v>110.2</v>
      </c>
      <c r="H1195">
        <v>6</v>
      </c>
      <c r="I1195">
        <v>4.1</v>
      </c>
      <c r="J1195">
        <v>-1</v>
      </c>
      <c r="K1195" t="s">
        <v>1087</v>
      </c>
      <c r="L1195">
        <v>0</v>
      </c>
      <c r="M1195">
        <v>68</v>
      </c>
      <c r="N1195" t="s">
        <v>3360</v>
      </c>
      <c r="O1195">
        <v>0.3</v>
      </c>
      <c r="P1195">
        <v>80</v>
      </c>
      <c r="Q1195" t="s">
        <v>3360</v>
      </c>
      <c r="R1195">
        <v>2</v>
      </c>
      <c r="S1195">
        <v>56</v>
      </c>
      <c r="T1195" t="s">
        <v>3360</v>
      </c>
      <c r="U1195">
        <v>0</v>
      </c>
      <c r="V1195">
        <v>52</v>
      </c>
      <c r="W1195" t="s">
        <v>3360</v>
      </c>
      <c r="X1195">
        <v>0</v>
      </c>
      <c r="Z1195">
        <f>IFERROR(VLOOKUP(AA1195,$A$2:$D$1636,4,FALSE),"")</f>
        <v>7.3</v>
      </c>
    </row>
    <row r="1196" spans="1:26">
      <c r="A1196">
        <v>1226</v>
      </c>
      <c r="B1196" t="s">
        <v>2169</v>
      </c>
      <c r="C1196" s="61" t="str">
        <f>HYPERLINK("[映雪.xlsx]类型!B27",类型!$C$27)</f>
        <v>骑士</v>
      </c>
      <c r="D1196">
        <v>7.6</v>
      </c>
      <c r="E1196">
        <v>55</v>
      </c>
      <c r="F1196" t="s">
        <v>66</v>
      </c>
      <c r="G1196">
        <v>110.2</v>
      </c>
      <c r="H1196">
        <v>26</v>
      </c>
      <c r="I1196">
        <v>6.5</v>
      </c>
      <c r="J1196">
        <v>-1</v>
      </c>
      <c r="K1196" t="s">
        <v>1046</v>
      </c>
      <c r="L1196">
        <v>0</v>
      </c>
      <c r="M1196">
        <v>78</v>
      </c>
      <c r="N1196" t="s">
        <v>3360</v>
      </c>
      <c r="O1196">
        <v>0.4</v>
      </c>
      <c r="P1196">
        <v>72</v>
      </c>
      <c r="Q1196" t="s">
        <v>3360</v>
      </c>
      <c r="R1196">
        <v>0.4</v>
      </c>
      <c r="S1196">
        <v>65</v>
      </c>
      <c r="T1196" t="s">
        <v>3360</v>
      </c>
      <c r="U1196">
        <v>0.3</v>
      </c>
      <c r="V1196">
        <v>73</v>
      </c>
      <c r="W1196" t="s">
        <v>3360</v>
      </c>
      <c r="X1196">
        <v>0</v>
      </c>
      <c r="Z1196">
        <f>IFERROR(VLOOKUP(AA1196,$A$2:$D$1636,4,FALSE),"")</f>
        <v>7.3</v>
      </c>
    </row>
    <row r="1197" spans="1:26">
      <c r="A1197">
        <v>1227</v>
      </c>
      <c r="B1197" t="s">
        <v>2170</v>
      </c>
      <c r="C1197" s="61" t="str">
        <f>HYPERLINK("[映雪.xlsx]类型!B27",类型!$C$27)</f>
        <v>骑士</v>
      </c>
      <c r="D1197">
        <v>6.8</v>
      </c>
      <c r="E1197">
        <v>55</v>
      </c>
      <c r="F1197" t="s">
        <v>66</v>
      </c>
      <c r="G1197">
        <v>110.2</v>
      </c>
      <c r="H1197">
        <v>26</v>
      </c>
      <c r="I1197">
        <v>6.5</v>
      </c>
      <c r="J1197">
        <v>-1</v>
      </c>
      <c r="K1197" t="s">
        <v>1058</v>
      </c>
      <c r="L1197">
        <v>0</v>
      </c>
      <c r="M1197">
        <v>55</v>
      </c>
      <c r="N1197" t="s">
        <v>3360</v>
      </c>
      <c r="O1197">
        <v>0</v>
      </c>
      <c r="P1197">
        <v>65</v>
      </c>
      <c r="Q1197" t="s">
        <v>3360</v>
      </c>
      <c r="R1197">
        <v>0.3</v>
      </c>
      <c r="S1197">
        <v>53</v>
      </c>
      <c r="T1197" t="s">
        <v>3360</v>
      </c>
      <c r="U1197">
        <v>0</v>
      </c>
      <c r="V1197">
        <v>85</v>
      </c>
      <c r="W1197" t="s">
        <v>3360</v>
      </c>
      <c r="X1197">
        <v>0</v>
      </c>
      <c r="Z1197">
        <f>IFERROR(VLOOKUP(AA1197,$A$2:$D$1636,4,FALSE),"")</f>
        <v>7.3</v>
      </c>
    </row>
    <row r="1198" spans="1:26">
      <c r="A1198">
        <v>1228</v>
      </c>
      <c r="B1198" t="s">
        <v>2171</v>
      </c>
      <c r="C1198" s="61" t="str">
        <f>HYPERLINK("[映雪.xlsx]类型!B33",类型!$C$33)</f>
        <v>魔女</v>
      </c>
      <c r="D1198">
        <v>6.8</v>
      </c>
      <c r="E1198">
        <v>55</v>
      </c>
      <c r="F1198" t="s">
        <v>66</v>
      </c>
      <c r="G1198">
        <v>110.2</v>
      </c>
      <c r="H1198">
        <v>32</v>
      </c>
      <c r="I1198">
        <v>6</v>
      </c>
      <c r="J1198">
        <v>-1</v>
      </c>
      <c r="K1198" t="s">
        <v>1035</v>
      </c>
      <c r="L1198">
        <v>0</v>
      </c>
      <c r="M1198">
        <v>48</v>
      </c>
      <c r="N1198" t="s">
        <v>3360</v>
      </c>
      <c r="O1198">
        <v>0</v>
      </c>
      <c r="P1198">
        <v>78</v>
      </c>
      <c r="Q1198" t="s">
        <v>3360</v>
      </c>
      <c r="R1198">
        <v>0.4</v>
      </c>
      <c r="S1198">
        <v>72</v>
      </c>
      <c r="T1198" t="s">
        <v>3360</v>
      </c>
      <c r="U1198">
        <v>0.4</v>
      </c>
      <c r="V1198">
        <v>50</v>
      </c>
      <c r="W1198" t="s">
        <v>3360</v>
      </c>
      <c r="X1198">
        <v>0</v>
      </c>
      <c r="Z1198">
        <f>IFERROR(VLOOKUP(AA1198,$A$2:$D$1636,4,FALSE),"")</f>
        <v>7.3</v>
      </c>
    </row>
    <row r="1199" spans="1:26">
      <c r="A1199">
        <v>1229</v>
      </c>
      <c r="B1199" t="s">
        <v>2172</v>
      </c>
      <c r="C1199" s="61" t="str">
        <f>HYPERLINK("[映雪.xlsx]类型!B16",类型!$C$16)</f>
        <v>神明</v>
      </c>
      <c r="D1199">
        <v>8.9</v>
      </c>
      <c r="E1199">
        <v>55</v>
      </c>
      <c r="F1199" t="s">
        <v>66</v>
      </c>
      <c r="G1199">
        <v>110.2</v>
      </c>
      <c r="H1199">
        <v>15</v>
      </c>
      <c r="I1199">
        <v>8.5</v>
      </c>
      <c r="J1199">
        <v>-1</v>
      </c>
      <c r="K1199" t="s">
        <v>1082</v>
      </c>
      <c r="L1199">
        <v>0</v>
      </c>
      <c r="M1199">
        <v>26</v>
      </c>
      <c r="N1199" t="s">
        <v>3360</v>
      </c>
      <c r="O1199">
        <v>0</v>
      </c>
      <c r="P1199">
        <v>37</v>
      </c>
      <c r="Q1199" t="s">
        <v>3360</v>
      </c>
      <c r="R1199">
        <v>0</v>
      </c>
      <c r="S1199">
        <v>78</v>
      </c>
      <c r="T1199" t="s">
        <v>3360</v>
      </c>
      <c r="U1199">
        <v>0.4</v>
      </c>
      <c r="V1199">
        <v>25</v>
      </c>
      <c r="W1199" t="s">
        <v>3360</v>
      </c>
      <c r="X1199">
        <v>0</v>
      </c>
      <c r="Z1199">
        <f>IFERROR(VLOOKUP(AA1199,$A$2:$D$1636,4,FALSE),"")</f>
        <v>7.3</v>
      </c>
    </row>
    <row r="1200" spans="1:26">
      <c r="A1200">
        <v>1230</v>
      </c>
      <c r="B1200" t="s">
        <v>66</v>
      </c>
      <c r="C1200" s="61" t="str">
        <f>HYPERLINK("[映雪.xlsx]类型!B14",类型!$C$14)</f>
        <v>永生</v>
      </c>
      <c r="D1200">
        <v>11.6</v>
      </c>
      <c r="E1200">
        <v>55</v>
      </c>
      <c r="F1200" t="s">
        <v>66</v>
      </c>
      <c r="G1200">
        <v>110.2</v>
      </c>
      <c r="H1200">
        <v>13</v>
      </c>
      <c r="I1200">
        <v>5.4</v>
      </c>
      <c r="J1200">
        <v>-1</v>
      </c>
      <c r="K1200" t="s">
        <v>1382</v>
      </c>
      <c r="L1200">
        <v>0</v>
      </c>
      <c r="M1200">
        <v>82</v>
      </c>
      <c r="N1200" t="s">
        <v>3360</v>
      </c>
      <c r="O1200">
        <v>2</v>
      </c>
      <c r="P1200">
        <v>84</v>
      </c>
      <c r="Q1200" t="s">
        <v>3360</v>
      </c>
      <c r="R1200">
        <v>2.1</v>
      </c>
      <c r="S1200">
        <v>81</v>
      </c>
      <c r="T1200" t="s">
        <v>3360</v>
      </c>
      <c r="U1200">
        <v>2</v>
      </c>
      <c r="V1200">
        <v>42</v>
      </c>
      <c r="W1200" t="s">
        <v>3360</v>
      </c>
      <c r="X1200">
        <v>0</v>
      </c>
      <c r="Z1200">
        <f>IFERROR(VLOOKUP(AA1200,$A$2:$D$1636,4,FALSE),"")</f>
        <v>7.3</v>
      </c>
    </row>
    <row r="1201" spans="1:26">
      <c r="A1201">
        <v>1231</v>
      </c>
      <c r="B1201" t="s">
        <v>2173</v>
      </c>
      <c r="C1201" s="61" t="str">
        <f>HYPERLINK("[映雪.xlsx]类型!B6",类型!$C$6)</f>
        <v>统御全能</v>
      </c>
      <c r="D1201">
        <v>5.7</v>
      </c>
      <c r="E1201">
        <v>49</v>
      </c>
      <c r="F1201" t="s">
        <v>120</v>
      </c>
      <c r="G1201">
        <v>141.8</v>
      </c>
      <c r="H1201">
        <v>5</v>
      </c>
      <c r="I1201">
        <v>5.3</v>
      </c>
      <c r="J1201">
        <v>-1</v>
      </c>
      <c r="K1201" t="s">
        <v>1015</v>
      </c>
      <c r="L1201">
        <v>0</v>
      </c>
      <c r="M1201">
        <v>72</v>
      </c>
      <c r="N1201" t="s">
        <v>3360</v>
      </c>
      <c r="O1201">
        <v>0.4</v>
      </c>
      <c r="P1201">
        <v>51</v>
      </c>
      <c r="Q1201" t="s">
        <v>3360</v>
      </c>
      <c r="R1201">
        <v>0</v>
      </c>
      <c r="S1201">
        <v>54</v>
      </c>
      <c r="T1201" t="s">
        <v>3360</v>
      </c>
      <c r="U1201">
        <v>0</v>
      </c>
      <c r="V1201">
        <v>71</v>
      </c>
      <c r="W1201" t="s">
        <v>3360</v>
      </c>
      <c r="X1201">
        <v>0</v>
      </c>
      <c r="Z1201">
        <f>IFERROR(VLOOKUP(AA1201,$A$2:$D$1636,4,FALSE),"")</f>
        <v>7.3</v>
      </c>
    </row>
    <row r="1202" spans="1:26">
      <c r="A1202">
        <v>1232</v>
      </c>
      <c r="B1202" t="s">
        <v>687</v>
      </c>
      <c r="C1202" s="61" t="str">
        <f>HYPERLINK("[映雪.xlsx]类型!B2",类型!$C$2)</f>
        <v>统御强化</v>
      </c>
      <c r="D1202">
        <v>6.9</v>
      </c>
      <c r="E1202">
        <v>49</v>
      </c>
      <c r="F1202" t="s">
        <v>120</v>
      </c>
      <c r="G1202">
        <v>141.8</v>
      </c>
      <c r="H1202">
        <v>1</v>
      </c>
      <c r="I1202">
        <v>4.5</v>
      </c>
      <c r="J1202">
        <v>-1</v>
      </c>
      <c r="K1202" t="s">
        <v>1046</v>
      </c>
      <c r="L1202">
        <v>0</v>
      </c>
      <c r="M1202">
        <v>81</v>
      </c>
      <c r="N1202" t="s">
        <v>3360</v>
      </c>
      <c r="O1202">
        <v>2</v>
      </c>
      <c r="P1202">
        <v>47</v>
      </c>
      <c r="Q1202" t="s">
        <v>3360</v>
      </c>
      <c r="R1202">
        <v>0</v>
      </c>
      <c r="S1202">
        <v>73</v>
      </c>
      <c r="T1202" t="s">
        <v>3360</v>
      </c>
      <c r="U1202">
        <v>0.4</v>
      </c>
      <c r="V1202">
        <v>69</v>
      </c>
      <c r="W1202" t="s">
        <v>3360</v>
      </c>
      <c r="X1202">
        <v>0</v>
      </c>
      <c r="Z1202">
        <f>IFERROR(VLOOKUP(AA1202,$A$2:$D$1636,4,FALSE),"")</f>
        <v>7.3</v>
      </c>
    </row>
    <row r="1203" spans="1:26">
      <c r="A1203">
        <v>1233</v>
      </c>
      <c r="B1203" t="s">
        <v>2174</v>
      </c>
      <c r="C1203" s="61" t="str">
        <f>HYPERLINK("[映雪.xlsx]类型!B9",类型!$C$9)</f>
        <v>家政全能</v>
      </c>
      <c r="D1203">
        <v>3.5</v>
      </c>
      <c r="E1203">
        <v>49</v>
      </c>
      <c r="F1203" t="s">
        <v>120</v>
      </c>
      <c r="G1203">
        <v>141.8</v>
      </c>
      <c r="H1203">
        <v>8</v>
      </c>
      <c r="I1203">
        <v>3.5</v>
      </c>
      <c r="J1203">
        <v>-1</v>
      </c>
      <c r="K1203" t="s">
        <v>1079</v>
      </c>
      <c r="L1203">
        <v>0</v>
      </c>
      <c r="M1203">
        <v>54</v>
      </c>
      <c r="N1203" t="s">
        <v>3360</v>
      </c>
      <c r="O1203">
        <v>0</v>
      </c>
      <c r="P1203">
        <v>25</v>
      </c>
      <c r="Q1203" t="s">
        <v>3360</v>
      </c>
      <c r="R1203">
        <v>0</v>
      </c>
      <c r="S1203">
        <v>52</v>
      </c>
      <c r="T1203" t="s">
        <v>3360</v>
      </c>
      <c r="U1203">
        <v>0</v>
      </c>
      <c r="V1203">
        <v>73</v>
      </c>
      <c r="W1203" t="s">
        <v>3360</v>
      </c>
      <c r="X1203">
        <v>0</v>
      </c>
      <c r="Z1203">
        <f>IFERROR(VLOOKUP(AA1203,$A$2:$D$1636,4,FALSE),"")</f>
        <v>7.3</v>
      </c>
    </row>
    <row r="1204" spans="1:26">
      <c r="A1204">
        <v>1234</v>
      </c>
      <c r="B1204" t="s">
        <v>2175</v>
      </c>
      <c r="C1204" s="61" t="str">
        <f>HYPERLINK("[映雪.xlsx]类型!B5",类型!$C$5)</f>
        <v>家政强化</v>
      </c>
      <c r="D1204">
        <v>3.4</v>
      </c>
      <c r="E1204">
        <v>49</v>
      </c>
      <c r="F1204" t="s">
        <v>120</v>
      </c>
      <c r="G1204">
        <v>141.8</v>
      </c>
      <c r="H1204">
        <v>4</v>
      </c>
      <c r="I1204">
        <v>3.4</v>
      </c>
      <c r="J1204">
        <v>-1</v>
      </c>
      <c r="K1204" t="s">
        <v>1064</v>
      </c>
      <c r="L1204">
        <v>0</v>
      </c>
      <c r="M1204">
        <v>37</v>
      </c>
      <c r="N1204" t="s">
        <v>3360</v>
      </c>
      <c r="O1204">
        <v>0</v>
      </c>
      <c r="P1204">
        <v>49</v>
      </c>
      <c r="Q1204" t="s">
        <v>3360</v>
      </c>
      <c r="R1204">
        <v>0</v>
      </c>
      <c r="S1204">
        <v>44</v>
      </c>
      <c r="T1204" t="s">
        <v>3360</v>
      </c>
      <c r="U1204">
        <v>0</v>
      </c>
      <c r="V1204">
        <v>84</v>
      </c>
      <c r="W1204" t="s">
        <v>3360</v>
      </c>
      <c r="X1204">
        <v>0</v>
      </c>
      <c r="Z1204">
        <f>IFERROR(VLOOKUP(AA1204,$A$2:$D$1636,4,FALSE),"")</f>
        <v>7.3</v>
      </c>
    </row>
    <row r="1205" spans="1:26">
      <c r="A1205">
        <v>1235</v>
      </c>
      <c r="B1205" t="s">
        <v>2176</v>
      </c>
      <c r="C1205" s="61" t="str">
        <f>HYPERLINK("[映雪.xlsx]类型!B35",类型!$C$35)</f>
        <v>刺客</v>
      </c>
      <c r="D1205">
        <v>6.5</v>
      </c>
      <c r="E1205">
        <v>49</v>
      </c>
      <c r="F1205" t="s">
        <v>120</v>
      </c>
      <c r="G1205">
        <v>141.8</v>
      </c>
      <c r="H1205">
        <v>34</v>
      </c>
      <c r="I1205">
        <v>6.1</v>
      </c>
      <c r="J1205">
        <v>-1</v>
      </c>
      <c r="K1205" t="s">
        <v>1069</v>
      </c>
      <c r="L1205">
        <v>0</v>
      </c>
      <c r="M1205">
        <v>33</v>
      </c>
      <c r="N1205" t="s">
        <v>3360</v>
      </c>
      <c r="O1205">
        <v>0</v>
      </c>
      <c r="P1205">
        <v>72</v>
      </c>
      <c r="Q1205" t="s">
        <v>3360</v>
      </c>
      <c r="R1205">
        <v>0.4</v>
      </c>
      <c r="S1205">
        <v>54</v>
      </c>
      <c r="T1205" t="s">
        <v>3360</v>
      </c>
      <c r="U1205">
        <v>0</v>
      </c>
      <c r="V1205">
        <v>61</v>
      </c>
      <c r="W1205" t="s">
        <v>3360</v>
      </c>
      <c r="X1205">
        <v>0</v>
      </c>
      <c r="Z1205">
        <f>IFERROR(VLOOKUP(AA1205,$A$2:$D$1636,4,FALSE),"")</f>
        <v>7.3</v>
      </c>
    </row>
    <row r="1206" spans="1:26">
      <c r="A1206">
        <v>1236</v>
      </c>
      <c r="B1206" t="s">
        <v>2177</v>
      </c>
      <c r="C1206" s="61" t="str">
        <f>HYPERLINK("[映雪.xlsx]类型!B18",类型!$C$18)</f>
        <v>科学家</v>
      </c>
      <c r="D1206">
        <v>7.4</v>
      </c>
      <c r="E1206">
        <v>49</v>
      </c>
      <c r="F1206" t="s">
        <v>120</v>
      </c>
      <c r="G1206">
        <v>141.8</v>
      </c>
      <c r="H1206">
        <v>17</v>
      </c>
      <c r="I1206">
        <v>5.4</v>
      </c>
      <c r="J1206">
        <v>-1</v>
      </c>
      <c r="K1206" t="s">
        <v>1074</v>
      </c>
      <c r="L1206">
        <v>0</v>
      </c>
      <c r="M1206">
        <v>43</v>
      </c>
      <c r="N1206" t="s">
        <v>3360</v>
      </c>
      <c r="O1206">
        <v>0</v>
      </c>
      <c r="P1206">
        <v>42</v>
      </c>
      <c r="Q1206" t="s">
        <v>3360</v>
      </c>
      <c r="R1206">
        <v>0</v>
      </c>
      <c r="S1206">
        <v>82</v>
      </c>
      <c r="T1206" t="s">
        <v>3360</v>
      </c>
      <c r="U1206">
        <v>2</v>
      </c>
      <c r="V1206">
        <v>53</v>
      </c>
      <c r="W1206" t="s">
        <v>3360</v>
      </c>
      <c r="X1206">
        <v>0</v>
      </c>
      <c r="Z1206">
        <f>IFERROR(VLOOKUP(AA1206,$A$2:$D$1636,4,FALSE),"")</f>
        <v>7.3</v>
      </c>
    </row>
    <row r="1207" spans="1:26">
      <c r="A1207">
        <v>1237</v>
      </c>
      <c r="B1207" t="s">
        <v>2178</v>
      </c>
      <c r="C1207" s="61" t="str">
        <f>HYPERLINK("[映雪.xlsx]类型!B1",类型!$C$1)</f>
        <v>均衡</v>
      </c>
      <c r="D1207">
        <v>4.6</v>
      </c>
      <c r="E1207">
        <v>44</v>
      </c>
      <c r="F1207" t="s">
        <v>78</v>
      </c>
      <c r="G1207">
        <v>120.1</v>
      </c>
      <c r="H1207">
        <v>0</v>
      </c>
      <c r="I1207">
        <v>4.6</v>
      </c>
      <c r="J1207">
        <v>-1</v>
      </c>
      <c r="K1207" t="s">
        <v>1060</v>
      </c>
      <c r="L1207">
        <v>0</v>
      </c>
      <c r="M1207">
        <v>48</v>
      </c>
      <c r="N1207" t="s">
        <v>3360</v>
      </c>
      <c r="O1207">
        <v>0</v>
      </c>
      <c r="P1207">
        <v>51</v>
      </c>
      <c r="Q1207" t="s">
        <v>3360</v>
      </c>
      <c r="R1207">
        <v>0</v>
      </c>
      <c r="S1207">
        <v>48</v>
      </c>
      <c r="T1207" t="s">
        <v>3360</v>
      </c>
      <c r="U1207">
        <v>0</v>
      </c>
      <c r="V1207">
        <v>46</v>
      </c>
      <c r="W1207" t="s">
        <v>3360</v>
      </c>
      <c r="X1207">
        <v>0</v>
      </c>
      <c r="Z1207">
        <f>IFERROR(VLOOKUP(AA1207,$A$2:$D$1636,4,FALSE),"")</f>
        <v>7.3</v>
      </c>
    </row>
    <row r="1208" spans="1:26">
      <c r="A1208">
        <v>1238</v>
      </c>
      <c r="B1208" t="s">
        <v>42</v>
      </c>
      <c r="C1208" s="61" t="str">
        <f>HYPERLINK("[映雪.xlsx]类型!B20",类型!$C$20)</f>
        <v>指挥官</v>
      </c>
      <c r="D1208">
        <v>23.6</v>
      </c>
      <c r="E1208">
        <v>68</v>
      </c>
      <c r="F1208" t="s">
        <v>42</v>
      </c>
      <c r="G1208">
        <v>124.5</v>
      </c>
      <c r="H1208">
        <v>19</v>
      </c>
      <c r="I1208">
        <v>10.1</v>
      </c>
      <c r="J1208">
        <v>-1</v>
      </c>
      <c r="K1208" t="s">
        <v>2179</v>
      </c>
      <c r="L1208">
        <v>0</v>
      </c>
      <c r="M1208">
        <v>94</v>
      </c>
      <c r="N1208" t="s">
        <v>3360</v>
      </c>
      <c r="O1208">
        <v>9.4</v>
      </c>
      <c r="P1208">
        <v>85</v>
      </c>
      <c r="Q1208" t="s">
        <v>3360</v>
      </c>
      <c r="R1208">
        <v>2.1</v>
      </c>
      <c r="S1208">
        <v>80</v>
      </c>
      <c r="T1208" t="s">
        <v>3360</v>
      </c>
      <c r="U1208">
        <v>2</v>
      </c>
      <c r="V1208">
        <v>81</v>
      </c>
      <c r="W1208" t="s">
        <v>3360</v>
      </c>
      <c r="X1208">
        <v>0</v>
      </c>
      <c r="Z1208">
        <f>IFERROR(VLOOKUP(AA1208,$A$2:$D$1636,4,FALSE),"")</f>
        <v>7.3</v>
      </c>
    </row>
    <row r="1209" spans="1:26">
      <c r="A1209">
        <v>1239</v>
      </c>
      <c r="B1209" t="s">
        <v>2180</v>
      </c>
      <c r="C1209" s="61" t="str">
        <f>HYPERLINK("[映雪.xlsx]类型!B67",类型!$C$67)</f>
        <v>伊莉丝</v>
      </c>
      <c r="D1209">
        <v>6.9</v>
      </c>
      <c r="E1209">
        <v>68</v>
      </c>
      <c r="F1209" t="s">
        <v>42</v>
      </c>
      <c r="G1209">
        <v>124.5</v>
      </c>
      <c r="H1209">
        <v>68</v>
      </c>
      <c r="I1209">
        <v>6.5</v>
      </c>
      <c r="J1209">
        <v>-1</v>
      </c>
      <c r="K1209" t="s">
        <v>1553</v>
      </c>
      <c r="L1209">
        <v>0</v>
      </c>
      <c r="M1209">
        <v>64</v>
      </c>
      <c r="N1209" t="s">
        <v>3360</v>
      </c>
      <c r="O1209">
        <v>0</v>
      </c>
      <c r="P1209">
        <v>76</v>
      </c>
      <c r="Q1209" t="s">
        <v>3360</v>
      </c>
      <c r="R1209">
        <v>0.4</v>
      </c>
      <c r="S1209">
        <v>46</v>
      </c>
      <c r="T1209" t="s">
        <v>3360</v>
      </c>
      <c r="U1209">
        <v>0</v>
      </c>
      <c r="V1209">
        <v>68</v>
      </c>
      <c r="W1209" t="s">
        <v>3360</v>
      </c>
      <c r="X1209">
        <v>0</v>
      </c>
      <c r="Z1209">
        <f>IFERROR(VLOOKUP(AA1209,$A$2:$D$1636,4,FALSE),"")</f>
        <v>7.3</v>
      </c>
    </row>
    <row r="1210" spans="1:26">
      <c r="A1210">
        <v>1240</v>
      </c>
      <c r="B1210" t="s">
        <v>2181</v>
      </c>
      <c r="C1210" s="61" t="str">
        <f>HYPERLINK("[映雪.xlsx]类型!B3",类型!$C$3)</f>
        <v>武勇强化</v>
      </c>
      <c r="D1210">
        <v>7.4</v>
      </c>
      <c r="E1210">
        <v>68</v>
      </c>
      <c r="F1210" t="s">
        <v>42</v>
      </c>
      <c r="G1210">
        <v>124.5</v>
      </c>
      <c r="H1210">
        <v>2</v>
      </c>
      <c r="I1210">
        <v>3.5</v>
      </c>
      <c r="J1210">
        <v>-1</v>
      </c>
      <c r="K1210" t="s">
        <v>1074</v>
      </c>
      <c r="L1210">
        <v>0</v>
      </c>
      <c r="M1210">
        <v>79</v>
      </c>
      <c r="N1210" t="s">
        <v>3360</v>
      </c>
      <c r="O1210">
        <v>2</v>
      </c>
      <c r="P1210">
        <v>79</v>
      </c>
      <c r="Q1210" t="s">
        <v>3360</v>
      </c>
      <c r="R1210">
        <v>2</v>
      </c>
      <c r="S1210">
        <v>62</v>
      </c>
      <c r="T1210" t="s">
        <v>3360</v>
      </c>
      <c r="U1210">
        <v>0</v>
      </c>
      <c r="V1210">
        <v>69</v>
      </c>
      <c r="W1210" t="s">
        <v>3360</v>
      </c>
      <c r="X1210">
        <v>0</v>
      </c>
      <c r="Z1210">
        <f>IFERROR(VLOOKUP(AA1210,$A$2:$D$1636,4,FALSE),"")</f>
        <v>7.3</v>
      </c>
    </row>
    <row r="1211" spans="1:26">
      <c r="A1211">
        <v>1241</v>
      </c>
      <c r="B1211" t="s">
        <v>2182</v>
      </c>
      <c r="C1211" s="61" t="str">
        <f>HYPERLINK("[映雪.xlsx]类型!B7",类型!$C$7)</f>
        <v>武勇全能</v>
      </c>
      <c r="D1211">
        <v>13</v>
      </c>
      <c r="E1211">
        <v>68</v>
      </c>
      <c r="F1211" t="s">
        <v>42</v>
      </c>
      <c r="G1211">
        <v>124.5</v>
      </c>
      <c r="H1211">
        <v>6</v>
      </c>
      <c r="I1211">
        <v>4.1</v>
      </c>
      <c r="J1211">
        <v>-1</v>
      </c>
      <c r="K1211" t="s">
        <v>1064</v>
      </c>
      <c r="L1211">
        <v>0</v>
      </c>
      <c r="M1211">
        <v>27</v>
      </c>
      <c r="N1211" t="s">
        <v>3360</v>
      </c>
      <c r="O1211">
        <v>0</v>
      </c>
      <c r="P1211">
        <v>89</v>
      </c>
      <c r="Q1211" t="s">
        <v>3360</v>
      </c>
      <c r="R1211">
        <v>8.9</v>
      </c>
      <c r="S1211">
        <v>31</v>
      </c>
      <c r="T1211" t="s">
        <v>3360</v>
      </c>
      <c r="U1211">
        <v>0</v>
      </c>
      <c r="V1211">
        <v>45</v>
      </c>
      <c r="W1211" t="s">
        <v>3360</v>
      </c>
      <c r="X1211">
        <v>0</v>
      </c>
      <c r="Z1211">
        <f>IFERROR(VLOOKUP(AA1211,$A$2:$D$1636,4,FALSE),"")</f>
        <v>7.3</v>
      </c>
    </row>
    <row r="1212" spans="1:26">
      <c r="A1212">
        <v>1242</v>
      </c>
      <c r="B1212" t="s">
        <v>2183</v>
      </c>
      <c r="C1212" s="61" t="str">
        <f>HYPERLINK("[映雪.xlsx]类型!B32",类型!$C$32)</f>
        <v>魔法少女</v>
      </c>
      <c r="D1212">
        <v>5.5</v>
      </c>
      <c r="E1212">
        <v>68</v>
      </c>
      <c r="F1212" t="s">
        <v>42</v>
      </c>
      <c r="G1212">
        <v>124.5</v>
      </c>
      <c r="H1212">
        <v>31</v>
      </c>
      <c r="I1212">
        <v>4.4</v>
      </c>
      <c r="J1212">
        <v>-1</v>
      </c>
      <c r="K1212" t="s">
        <v>1091</v>
      </c>
      <c r="L1212">
        <v>0</v>
      </c>
      <c r="M1212">
        <v>66</v>
      </c>
      <c r="N1212" t="s">
        <v>3360</v>
      </c>
      <c r="O1212">
        <v>0.3</v>
      </c>
      <c r="P1212">
        <v>73</v>
      </c>
      <c r="Q1212" t="s">
        <v>3360</v>
      </c>
      <c r="R1212">
        <v>0.4</v>
      </c>
      <c r="S1212">
        <v>73</v>
      </c>
      <c r="T1212" t="s">
        <v>3360</v>
      </c>
      <c r="U1212">
        <v>0.4</v>
      </c>
      <c r="V1212">
        <v>55</v>
      </c>
      <c r="W1212" t="s">
        <v>3360</v>
      </c>
      <c r="X1212">
        <v>0</v>
      </c>
      <c r="Z1212">
        <f>IFERROR(VLOOKUP(AA1212,$A$2:$D$1636,4,FALSE),"")</f>
        <v>7.3</v>
      </c>
    </row>
    <row r="1213" spans="1:26">
      <c r="A1213">
        <v>1243</v>
      </c>
      <c r="B1213" t="s">
        <v>2184</v>
      </c>
      <c r="C1213" s="61" t="str">
        <f>HYPERLINK("[映雪.xlsx]类型!B38",类型!$C$38)</f>
        <v>战士</v>
      </c>
      <c r="D1213">
        <v>2.9</v>
      </c>
      <c r="E1213">
        <v>68</v>
      </c>
      <c r="F1213" t="s">
        <v>42</v>
      </c>
      <c r="G1213">
        <v>124.5</v>
      </c>
      <c r="H1213">
        <v>37</v>
      </c>
      <c r="I1213">
        <v>2.5</v>
      </c>
      <c r="J1213">
        <v>-1</v>
      </c>
      <c r="K1213" t="s">
        <v>1044</v>
      </c>
      <c r="L1213">
        <v>0</v>
      </c>
      <c r="M1213">
        <v>41</v>
      </c>
      <c r="N1213" t="s">
        <v>3360</v>
      </c>
      <c r="O1213">
        <v>0</v>
      </c>
      <c r="P1213">
        <v>61</v>
      </c>
      <c r="Q1213" t="s">
        <v>3360</v>
      </c>
      <c r="R1213">
        <v>0</v>
      </c>
      <c r="S1213">
        <v>75</v>
      </c>
      <c r="T1213" t="s">
        <v>3360</v>
      </c>
      <c r="U1213">
        <v>0.4</v>
      </c>
      <c r="V1213">
        <v>62</v>
      </c>
      <c r="W1213" t="s">
        <v>3360</v>
      </c>
      <c r="X1213">
        <v>0</v>
      </c>
      <c r="Z1213">
        <f>IFERROR(VLOOKUP(AA1213,$A$2:$D$1636,4,FALSE),"")</f>
        <v>7.3</v>
      </c>
    </row>
    <row r="1214" spans="1:26">
      <c r="A1214">
        <v>1244</v>
      </c>
      <c r="B1214" t="s">
        <v>2185</v>
      </c>
      <c r="C1214" s="61" t="str">
        <f>HYPERLINK("[映雪.xlsx]类型!B18",类型!$C$18)</f>
        <v>科学家</v>
      </c>
      <c r="D1214">
        <v>5.7</v>
      </c>
      <c r="E1214">
        <v>68</v>
      </c>
      <c r="F1214" t="s">
        <v>42</v>
      </c>
      <c r="G1214">
        <v>124.5</v>
      </c>
      <c r="H1214">
        <v>17</v>
      </c>
      <c r="I1214">
        <v>5.4</v>
      </c>
      <c r="J1214">
        <v>-1</v>
      </c>
      <c r="K1214" t="s">
        <v>1082</v>
      </c>
      <c r="L1214">
        <v>0</v>
      </c>
      <c r="M1214">
        <v>45</v>
      </c>
      <c r="N1214" t="s">
        <v>3360</v>
      </c>
      <c r="O1214">
        <v>0</v>
      </c>
      <c r="P1214">
        <v>69</v>
      </c>
      <c r="Q1214" t="s">
        <v>3360</v>
      </c>
      <c r="R1214">
        <v>0.3</v>
      </c>
      <c r="S1214">
        <v>58</v>
      </c>
      <c r="T1214" t="s">
        <v>3360</v>
      </c>
      <c r="U1214">
        <v>0</v>
      </c>
      <c r="V1214">
        <v>55</v>
      </c>
      <c r="W1214" t="s">
        <v>3360</v>
      </c>
      <c r="X1214">
        <v>0</v>
      </c>
      <c r="Z1214">
        <f>IFERROR(VLOOKUP(AA1214,$A$2:$D$1636,4,FALSE),"")</f>
        <v>7.3</v>
      </c>
    </row>
    <row r="1215" spans="1:26">
      <c r="A1215">
        <v>1245</v>
      </c>
      <c r="B1215" t="s">
        <v>2186</v>
      </c>
      <c r="C1215" s="61" t="str">
        <f>HYPERLINK("[映雪.xlsx]类型!B12",类型!$C$12)</f>
        <v>吸血鬼</v>
      </c>
      <c r="D1215">
        <v>8</v>
      </c>
      <c r="E1215">
        <v>68</v>
      </c>
      <c r="F1215" t="s">
        <v>42</v>
      </c>
      <c r="G1215">
        <v>124.5</v>
      </c>
      <c r="H1215">
        <v>11</v>
      </c>
      <c r="I1215">
        <v>5.2</v>
      </c>
      <c r="J1215">
        <v>-1</v>
      </c>
      <c r="K1215" t="s">
        <v>1376</v>
      </c>
      <c r="L1215">
        <v>0</v>
      </c>
      <c r="M1215">
        <v>75</v>
      </c>
      <c r="N1215" t="s">
        <v>3360</v>
      </c>
      <c r="O1215">
        <v>0.4</v>
      </c>
      <c r="P1215">
        <v>78</v>
      </c>
      <c r="Q1215" t="s">
        <v>3360</v>
      </c>
      <c r="R1215">
        <v>0.4</v>
      </c>
      <c r="S1215">
        <v>81</v>
      </c>
      <c r="T1215" t="s">
        <v>3360</v>
      </c>
      <c r="U1215">
        <v>2</v>
      </c>
      <c r="V1215">
        <v>47</v>
      </c>
      <c r="W1215" t="s">
        <v>3360</v>
      </c>
      <c r="X1215">
        <v>0</v>
      </c>
      <c r="Z1215">
        <f>IFERROR(VLOOKUP(AA1215,$A$2:$D$1636,4,FALSE),"")</f>
        <v>7.3</v>
      </c>
    </row>
    <row r="1216" spans="1:26">
      <c r="A1216">
        <v>1246</v>
      </c>
      <c r="B1216" t="s">
        <v>2187</v>
      </c>
      <c r="C1216" s="61" t="str">
        <f>HYPERLINK("[映雪.xlsx]类型!B1",类型!$C$1)</f>
        <v>均衡</v>
      </c>
      <c r="D1216">
        <v>4.6</v>
      </c>
      <c r="E1216">
        <v>51</v>
      </c>
      <c r="F1216" t="s">
        <v>62</v>
      </c>
      <c r="G1216">
        <v>182.1</v>
      </c>
      <c r="H1216">
        <v>0</v>
      </c>
      <c r="I1216">
        <v>4.6</v>
      </c>
      <c r="J1216">
        <v>-1</v>
      </c>
      <c r="K1216" t="s">
        <v>1079</v>
      </c>
      <c r="L1216">
        <v>0</v>
      </c>
      <c r="M1216">
        <v>29</v>
      </c>
      <c r="N1216" t="s">
        <v>3360</v>
      </c>
      <c r="O1216">
        <v>0</v>
      </c>
      <c r="P1216">
        <v>44</v>
      </c>
      <c r="Q1216" t="s">
        <v>3360</v>
      </c>
      <c r="R1216">
        <v>0</v>
      </c>
      <c r="S1216">
        <v>40</v>
      </c>
      <c r="T1216" t="s">
        <v>3360</v>
      </c>
      <c r="U1216">
        <v>0</v>
      </c>
      <c r="V1216">
        <v>32</v>
      </c>
      <c r="W1216" t="s">
        <v>3360</v>
      </c>
      <c r="X1216">
        <v>0</v>
      </c>
      <c r="Z1216">
        <f>IFERROR(VLOOKUP(AA1216,$A$2:$D$1636,4,FALSE),"")</f>
        <v>7.3</v>
      </c>
    </row>
    <row r="1217" spans="1:26">
      <c r="A1217">
        <v>1247</v>
      </c>
      <c r="B1217" t="s">
        <v>2188</v>
      </c>
      <c r="C1217" s="61" t="str">
        <f>HYPERLINK("[映雪.xlsx]类型!B6",类型!$C$6)</f>
        <v>统御全能</v>
      </c>
      <c r="D1217">
        <v>5.3</v>
      </c>
      <c r="E1217">
        <v>51</v>
      </c>
      <c r="F1217" t="s">
        <v>62</v>
      </c>
      <c r="G1217">
        <v>182.1</v>
      </c>
      <c r="H1217">
        <v>5</v>
      </c>
      <c r="I1217">
        <v>5.3</v>
      </c>
      <c r="J1217">
        <v>-1</v>
      </c>
      <c r="K1217" t="s">
        <v>1019</v>
      </c>
      <c r="L1217">
        <v>0</v>
      </c>
      <c r="M1217">
        <v>37</v>
      </c>
      <c r="N1217" t="s">
        <v>3360</v>
      </c>
      <c r="O1217">
        <v>0</v>
      </c>
      <c r="P1217">
        <v>54</v>
      </c>
      <c r="Q1217" t="s">
        <v>3360</v>
      </c>
      <c r="R1217">
        <v>0</v>
      </c>
      <c r="S1217">
        <v>43</v>
      </c>
      <c r="T1217" t="s">
        <v>3360</v>
      </c>
      <c r="U1217">
        <v>0</v>
      </c>
      <c r="V1217">
        <v>27</v>
      </c>
      <c r="W1217" t="s">
        <v>3360</v>
      </c>
      <c r="X1217">
        <v>0</v>
      </c>
      <c r="Z1217">
        <f>IFERROR(VLOOKUP(AA1217,$A$2:$D$1636,4,FALSE),"")</f>
        <v>7.3</v>
      </c>
    </row>
    <row r="1218" spans="1:26">
      <c r="A1218">
        <v>1248</v>
      </c>
      <c r="B1218" t="s">
        <v>2189</v>
      </c>
      <c r="C1218" s="61" t="str">
        <f>HYPERLINK("[映雪.xlsx]类型!B4",类型!$C$4)</f>
        <v>智慧强化</v>
      </c>
      <c r="D1218">
        <v>5.5</v>
      </c>
      <c r="E1218">
        <v>51</v>
      </c>
      <c r="F1218" t="s">
        <v>62</v>
      </c>
      <c r="G1218">
        <v>182.1</v>
      </c>
      <c r="H1218">
        <v>3</v>
      </c>
      <c r="I1218">
        <v>5.5</v>
      </c>
      <c r="J1218">
        <v>-1</v>
      </c>
      <c r="K1218" t="s">
        <v>1082</v>
      </c>
      <c r="L1218">
        <v>0</v>
      </c>
      <c r="M1218">
        <v>16</v>
      </c>
      <c r="N1218" t="s">
        <v>3360</v>
      </c>
      <c r="O1218">
        <v>0</v>
      </c>
      <c r="P1218">
        <v>57</v>
      </c>
      <c r="Q1218" t="s">
        <v>3360</v>
      </c>
      <c r="R1218">
        <v>0</v>
      </c>
      <c r="S1218">
        <v>57</v>
      </c>
      <c r="T1218" t="s">
        <v>3360</v>
      </c>
      <c r="U1218">
        <v>0</v>
      </c>
      <c r="V1218">
        <v>52</v>
      </c>
      <c r="W1218" t="s">
        <v>3360</v>
      </c>
      <c r="X1218">
        <v>0</v>
      </c>
      <c r="Z1218">
        <f>IFERROR(VLOOKUP(AA1218,$A$2:$D$1636,4,FALSE),"")</f>
        <v>7.3</v>
      </c>
    </row>
    <row r="1219" spans="1:26">
      <c r="A1219">
        <v>1249</v>
      </c>
      <c r="B1219" t="s">
        <v>2190</v>
      </c>
      <c r="C1219" s="61" t="str">
        <f>HYPERLINK("[映雪.xlsx]类型!B6",类型!$C$6)</f>
        <v>统御全能</v>
      </c>
      <c r="D1219">
        <v>6</v>
      </c>
      <c r="E1219">
        <v>51</v>
      </c>
      <c r="F1219" t="s">
        <v>62</v>
      </c>
      <c r="G1219">
        <v>182.1</v>
      </c>
      <c r="H1219">
        <v>5</v>
      </c>
      <c r="I1219">
        <v>5.3</v>
      </c>
      <c r="J1219">
        <v>-1</v>
      </c>
      <c r="K1219" t="s">
        <v>1036</v>
      </c>
      <c r="L1219">
        <v>0</v>
      </c>
      <c r="M1219">
        <v>65</v>
      </c>
      <c r="N1219" t="s">
        <v>3360</v>
      </c>
      <c r="O1219">
        <v>0.3</v>
      </c>
      <c r="P1219">
        <v>76</v>
      </c>
      <c r="Q1219" t="s">
        <v>3360</v>
      </c>
      <c r="R1219">
        <v>0.4</v>
      </c>
      <c r="S1219">
        <v>51</v>
      </c>
      <c r="T1219" t="s">
        <v>3360</v>
      </c>
      <c r="U1219">
        <v>0</v>
      </c>
      <c r="V1219">
        <v>48</v>
      </c>
      <c r="W1219" t="s">
        <v>3360</v>
      </c>
      <c r="X1219">
        <v>0</v>
      </c>
      <c r="Z1219">
        <f>IFERROR(VLOOKUP(AA1219,$A$2:$D$1636,4,FALSE),"")</f>
        <v>7.3</v>
      </c>
    </row>
    <row r="1220" spans="1:26">
      <c r="A1220">
        <v>1250</v>
      </c>
      <c r="B1220" t="s">
        <v>734</v>
      </c>
      <c r="C1220" s="61" t="str">
        <f>HYPERLINK("[映雪.xlsx]类型!B18",类型!$C$18)</f>
        <v>科学家</v>
      </c>
      <c r="D1220">
        <v>5.8</v>
      </c>
      <c r="E1220">
        <v>51</v>
      </c>
      <c r="F1220" t="s">
        <v>62</v>
      </c>
      <c r="G1220">
        <v>182.1</v>
      </c>
      <c r="H1220">
        <v>17</v>
      </c>
      <c r="I1220">
        <v>5.4</v>
      </c>
      <c r="J1220">
        <v>-1</v>
      </c>
      <c r="K1220" t="s">
        <v>1083</v>
      </c>
      <c r="L1220">
        <v>0</v>
      </c>
      <c r="M1220">
        <v>57</v>
      </c>
      <c r="N1220" t="s">
        <v>3360</v>
      </c>
      <c r="O1220">
        <v>0</v>
      </c>
      <c r="P1220">
        <v>54</v>
      </c>
      <c r="Q1220" t="s">
        <v>3360</v>
      </c>
      <c r="R1220">
        <v>0</v>
      </c>
      <c r="S1220">
        <v>75</v>
      </c>
      <c r="T1220" t="s">
        <v>3360</v>
      </c>
      <c r="U1220">
        <v>0.4</v>
      </c>
      <c r="V1220">
        <v>73</v>
      </c>
      <c r="W1220" t="s">
        <v>3360</v>
      </c>
      <c r="X1220">
        <v>0</v>
      </c>
      <c r="Z1220">
        <f>IFERROR(VLOOKUP(AA1220,$A$2:$D$1636,4,FALSE),"")</f>
        <v>7.3</v>
      </c>
    </row>
    <row r="1221" spans="1:26">
      <c r="A1221">
        <v>1251</v>
      </c>
      <c r="B1221" t="s">
        <v>2191</v>
      </c>
      <c r="C1221" s="61" t="str">
        <f>HYPERLINK("[映雪.xlsx]类型!B11",类型!$C$11)</f>
        <v>人偶</v>
      </c>
      <c r="D1221">
        <v>4</v>
      </c>
      <c r="E1221">
        <v>51</v>
      </c>
      <c r="F1221" t="s">
        <v>62</v>
      </c>
      <c r="G1221">
        <v>182.1</v>
      </c>
      <c r="H1221">
        <v>10</v>
      </c>
      <c r="I1221">
        <v>4</v>
      </c>
      <c r="J1221">
        <v>-1</v>
      </c>
      <c r="K1221" t="s">
        <v>1082</v>
      </c>
      <c r="L1221">
        <v>0</v>
      </c>
      <c r="M1221">
        <v>27</v>
      </c>
      <c r="N1221" t="s">
        <v>3360</v>
      </c>
      <c r="O1221">
        <v>0</v>
      </c>
      <c r="P1221">
        <v>62</v>
      </c>
      <c r="Q1221" t="s">
        <v>3360</v>
      </c>
      <c r="R1221">
        <v>0</v>
      </c>
      <c r="S1221">
        <v>53</v>
      </c>
      <c r="T1221" t="s">
        <v>3360</v>
      </c>
      <c r="U1221">
        <v>0</v>
      </c>
      <c r="V1221">
        <v>45</v>
      </c>
      <c r="W1221" t="s">
        <v>3360</v>
      </c>
      <c r="X1221">
        <v>0</v>
      </c>
      <c r="Z1221">
        <f>IFERROR(VLOOKUP(AA1221,$A$2:$D$1636,4,FALSE),"")</f>
        <v>7.3</v>
      </c>
    </row>
    <row r="1222" spans="1:26">
      <c r="A1222">
        <v>1252</v>
      </c>
      <c r="B1222" t="s">
        <v>2192</v>
      </c>
      <c r="C1222" s="61" t="str">
        <f>HYPERLINK("[映雪.xlsx]类型!B16",类型!$C$16)</f>
        <v>神明</v>
      </c>
      <c r="D1222">
        <v>8.5</v>
      </c>
      <c r="E1222">
        <v>51</v>
      </c>
      <c r="F1222" t="s">
        <v>62</v>
      </c>
      <c r="G1222">
        <v>182.1</v>
      </c>
      <c r="H1222">
        <v>15</v>
      </c>
      <c r="I1222">
        <v>8.5</v>
      </c>
      <c r="J1222">
        <v>-1</v>
      </c>
      <c r="K1222" t="s">
        <v>1067</v>
      </c>
      <c r="L1222">
        <v>0</v>
      </c>
      <c r="M1222">
        <v>38</v>
      </c>
      <c r="N1222" t="s">
        <v>3360</v>
      </c>
      <c r="O1222">
        <v>0</v>
      </c>
      <c r="P1222">
        <v>57</v>
      </c>
      <c r="Q1222" t="s">
        <v>3360</v>
      </c>
      <c r="R1222">
        <v>0</v>
      </c>
      <c r="S1222">
        <v>43</v>
      </c>
      <c r="T1222" t="s">
        <v>3360</v>
      </c>
      <c r="U1222">
        <v>0</v>
      </c>
      <c r="V1222">
        <v>53</v>
      </c>
      <c r="W1222" t="s">
        <v>3360</v>
      </c>
      <c r="X1222">
        <v>0</v>
      </c>
      <c r="Z1222">
        <f>IFERROR(VLOOKUP(AA1222,$A$2:$D$1636,4,FALSE),"")</f>
        <v>7.3</v>
      </c>
    </row>
    <row r="1223" spans="1:26">
      <c r="A1223">
        <v>1253</v>
      </c>
      <c r="B1223" t="s">
        <v>2193</v>
      </c>
      <c r="C1223" s="61" t="str">
        <f>HYPERLINK("[映雪.xlsx]类型!B16",类型!$C$16)</f>
        <v>神明</v>
      </c>
      <c r="D1223">
        <v>8.5</v>
      </c>
      <c r="E1223">
        <v>51</v>
      </c>
      <c r="F1223" t="s">
        <v>62</v>
      </c>
      <c r="G1223">
        <v>182.1</v>
      </c>
      <c r="H1223">
        <v>15</v>
      </c>
      <c r="I1223">
        <v>8.5</v>
      </c>
      <c r="J1223">
        <v>-1</v>
      </c>
      <c r="K1223" t="s">
        <v>1058</v>
      </c>
      <c r="L1223">
        <v>0</v>
      </c>
      <c r="M1223">
        <v>36</v>
      </c>
      <c r="N1223" t="s">
        <v>3360</v>
      </c>
      <c r="O1223">
        <v>0</v>
      </c>
      <c r="P1223">
        <v>39</v>
      </c>
      <c r="Q1223" t="s">
        <v>3360</v>
      </c>
      <c r="R1223">
        <v>0</v>
      </c>
      <c r="S1223">
        <v>30</v>
      </c>
      <c r="T1223" t="s">
        <v>3360</v>
      </c>
      <c r="U1223">
        <v>0</v>
      </c>
      <c r="V1223">
        <v>68</v>
      </c>
      <c r="W1223" t="s">
        <v>3360</v>
      </c>
      <c r="X1223">
        <v>0</v>
      </c>
      <c r="Z1223">
        <f>IFERROR(VLOOKUP(AA1223,$A$2:$D$1636,4,FALSE),"")</f>
        <v>7.3</v>
      </c>
    </row>
    <row r="1224" spans="1:26">
      <c r="A1224">
        <v>1254</v>
      </c>
      <c r="B1224" t="s">
        <v>737</v>
      </c>
      <c r="C1224" s="61" t="str">
        <f>HYPERLINK("[映雪.xlsx]类型!B15",类型!$C$15)</f>
        <v>巫女</v>
      </c>
      <c r="D1224">
        <v>13.2</v>
      </c>
      <c r="E1224">
        <v>51</v>
      </c>
      <c r="F1224" t="s">
        <v>62</v>
      </c>
      <c r="G1224">
        <v>182.1</v>
      </c>
      <c r="H1224">
        <v>14</v>
      </c>
      <c r="I1224">
        <v>10.4</v>
      </c>
      <c r="J1224">
        <v>-1</v>
      </c>
      <c r="K1224" t="s">
        <v>1306</v>
      </c>
      <c r="L1224">
        <v>0</v>
      </c>
      <c r="M1224">
        <v>78</v>
      </c>
      <c r="N1224" t="s">
        <v>3360</v>
      </c>
      <c r="O1224">
        <v>0.4</v>
      </c>
      <c r="P1224">
        <v>83</v>
      </c>
      <c r="Q1224" t="s">
        <v>3360</v>
      </c>
      <c r="R1224">
        <v>2.1</v>
      </c>
      <c r="S1224">
        <v>77</v>
      </c>
      <c r="T1224" t="s">
        <v>3360</v>
      </c>
      <c r="U1224">
        <v>0.4</v>
      </c>
      <c r="V1224">
        <v>76</v>
      </c>
      <c r="W1224" t="s">
        <v>3360</v>
      </c>
      <c r="X1224">
        <v>0</v>
      </c>
      <c r="Z1224">
        <f>IFERROR(VLOOKUP(AA1224,$A$2:$D$1636,4,FALSE),"")</f>
        <v>7.3</v>
      </c>
    </row>
    <row r="1225" spans="1:26">
      <c r="A1225">
        <v>1256</v>
      </c>
      <c r="B1225" t="s">
        <v>812</v>
      </c>
      <c r="C1225" s="61" t="str">
        <f>HYPERLINK("[映雪.xlsx]类型!B31",类型!$C$31)</f>
        <v>后宫王</v>
      </c>
      <c r="D1225">
        <v>7.9</v>
      </c>
      <c r="E1225">
        <v>62</v>
      </c>
      <c r="F1225" t="s">
        <v>106</v>
      </c>
      <c r="G1225">
        <v>149.2</v>
      </c>
      <c r="H1225">
        <v>30</v>
      </c>
      <c r="I1225">
        <v>5.5</v>
      </c>
      <c r="J1225">
        <v>-1</v>
      </c>
      <c r="K1225" t="s">
        <v>1022</v>
      </c>
      <c r="L1225">
        <v>0</v>
      </c>
      <c r="M1225">
        <v>82</v>
      </c>
      <c r="N1225" t="s">
        <v>3360</v>
      </c>
      <c r="O1225">
        <v>2</v>
      </c>
      <c r="P1225">
        <v>63</v>
      </c>
      <c r="Q1225" t="s">
        <v>3360</v>
      </c>
      <c r="R1225">
        <v>0</v>
      </c>
      <c r="S1225">
        <v>77</v>
      </c>
      <c r="T1225" t="s">
        <v>3360</v>
      </c>
      <c r="U1225">
        <v>0.4</v>
      </c>
      <c r="V1225">
        <v>70</v>
      </c>
      <c r="W1225" t="s">
        <v>3360</v>
      </c>
      <c r="X1225">
        <v>0</v>
      </c>
      <c r="Z1225">
        <f>IFERROR(VLOOKUP(AA1225,$A$2:$D$1636,4,FALSE),"")</f>
        <v>7.3</v>
      </c>
    </row>
    <row r="1226" spans="1:26">
      <c r="A1226">
        <v>1257</v>
      </c>
      <c r="B1226" t="s">
        <v>2195</v>
      </c>
      <c r="C1226" s="61" t="str">
        <f>HYPERLINK("[映雪.xlsx]类型!B2",类型!$C$2)</f>
        <v>统御强化</v>
      </c>
      <c r="D1226">
        <v>6.8</v>
      </c>
      <c r="E1226">
        <v>62</v>
      </c>
      <c r="F1226" t="s">
        <v>106</v>
      </c>
      <c r="G1226">
        <v>149.2</v>
      </c>
      <c r="H1226">
        <v>1</v>
      </c>
      <c r="I1226">
        <v>4.5</v>
      </c>
      <c r="J1226">
        <v>-1</v>
      </c>
      <c r="K1226" t="s">
        <v>1046</v>
      </c>
      <c r="L1226">
        <v>0</v>
      </c>
      <c r="M1226">
        <v>80</v>
      </c>
      <c r="N1226" t="s">
        <v>3360</v>
      </c>
      <c r="O1226">
        <v>2</v>
      </c>
      <c r="P1226">
        <v>42</v>
      </c>
      <c r="Q1226" t="s">
        <v>3360</v>
      </c>
      <c r="R1226">
        <v>0</v>
      </c>
      <c r="S1226">
        <v>67</v>
      </c>
      <c r="T1226" t="s">
        <v>3360</v>
      </c>
      <c r="U1226">
        <v>0.3</v>
      </c>
      <c r="V1226">
        <v>59</v>
      </c>
      <c r="W1226" t="s">
        <v>3360</v>
      </c>
      <c r="X1226">
        <v>0</v>
      </c>
      <c r="Z1226">
        <f>IFERROR(VLOOKUP(AA1226,$A$2:$D$1636,4,FALSE),"")</f>
        <v>7.3</v>
      </c>
    </row>
    <row r="1227" spans="1:26">
      <c r="A1227">
        <v>1258</v>
      </c>
      <c r="B1227" t="s">
        <v>2196</v>
      </c>
      <c r="C1227" s="61" t="str">
        <f>HYPERLINK("[映雪.xlsx]类型!B22",类型!$C$22)</f>
        <v>傲娇</v>
      </c>
      <c r="D1227">
        <v>4</v>
      </c>
      <c r="E1227">
        <v>62</v>
      </c>
      <c r="F1227" t="s">
        <v>106</v>
      </c>
      <c r="G1227">
        <v>149.2</v>
      </c>
      <c r="H1227">
        <v>21</v>
      </c>
      <c r="I1227">
        <v>4</v>
      </c>
      <c r="J1227">
        <v>-1</v>
      </c>
      <c r="K1227" t="s">
        <v>1047</v>
      </c>
      <c r="L1227">
        <v>0</v>
      </c>
      <c r="M1227">
        <v>53</v>
      </c>
      <c r="N1227" t="s">
        <v>3360</v>
      </c>
      <c r="O1227">
        <v>0</v>
      </c>
      <c r="P1227">
        <v>46</v>
      </c>
      <c r="Q1227" t="s">
        <v>3360</v>
      </c>
      <c r="R1227">
        <v>0</v>
      </c>
      <c r="S1227">
        <v>50</v>
      </c>
      <c r="T1227" t="s">
        <v>3360</v>
      </c>
      <c r="U1227">
        <v>0</v>
      </c>
      <c r="V1227">
        <v>71</v>
      </c>
      <c r="W1227" t="s">
        <v>3360</v>
      </c>
      <c r="X1227">
        <v>0</v>
      </c>
      <c r="Z1227">
        <f>IFERROR(VLOOKUP(AA1227,$A$2:$D$1636,4,FALSE),"")</f>
        <v>7.3</v>
      </c>
    </row>
    <row r="1228" spans="1:26">
      <c r="A1228">
        <v>1259</v>
      </c>
      <c r="B1228" t="s">
        <v>2197</v>
      </c>
      <c r="C1228" s="61" t="str">
        <f>HYPERLINK("[映雪.xlsx]类型!B31",类型!$C$31)</f>
        <v>后宫王</v>
      </c>
      <c r="D1228">
        <v>6.2</v>
      </c>
      <c r="E1228">
        <v>62</v>
      </c>
      <c r="F1228" t="s">
        <v>106</v>
      </c>
      <c r="G1228">
        <v>149.2</v>
      </c>
      <c r="H1228">
        <v>30</v>
      </c>
      <c r="I1228">
        <v>5.5</v>
      </c>
      <c r="J1228">
        <v>-1</v>
      </c>
      <c r="K1228" t="s">
        <v>1049</v>
      </c>
      <c r="L1228">
        <v>0</v>
      </c>
      <c r="M1228">
        <v>67</v>
      </c>
      <c r="N1228" t="s">
        <v>3360</v>
      </c>
      <c r="O1228">
        <v>0.3</v>
      </c>
      <c r="P1228">
        <v>60</v>
      </c>
      <c r="Q1228" t="s">
        <v>3360</v>
      </c>
      <c r="R1228">
        <v>0</v>
      </c>
      <c r="S1228">
        <v>66</v>
      </c>
      <c r="T1228" t="s">
        <v>3360</v>
      </c>
      <c r="U1228">
        <v>0.3</v>
      </c>
      <c r="V1228">
        <v>41</v>
      </c>
      <c r="W1228" t="s">
        <v>3360</v>
      </c>
      <c r="X1228">
        <v>0</v>
      </c>
      <c r="Z1228">
        <f>IFERROR(VLOOKUP(AA1228,$A$2:$D$1636,4,FALSE),"")</f>
        <v>7.3</v>
      </c>
    </row>
    <row r="1229" spans="1:26">
      <c r="A1229">
        <v>1260</v>
      </c>
      <c r="B1229" t="s">
        <v>2198</v>
      </c>
      <c r="C1229" s="61" t="str">
        <f>HYPERLINK("[映雪.xlsx]类型!B1",类型!$C$1)</f>
        <v>均衡</v>
      </c>
      <c r="D1229">
        <v>5.6</v>
      </c>
      <c r="E1229">
        <v>62</v>
      </c>
      <c r="F1229" t="s">
        <v>106</v>
      </c>
      <c r="G1229">
        <v>149.2</v>
      </c>
      <c r="H1229">
        <v>0</v>
      </c>
      <c r="I1229">
        <v>4.6</v>
      </c>
      <c r="J1229">
        <v>-1</v>
      </c>
      <c r="K1229" t="s">
        <v>1053</v>
      </c>
      <c r="L1229">
        <v>0</v>
      </c>
      <c r="M1229">
        <v>69</v>
      </c>
      <c r="N1229" t="s">
        <v>3360</v>
      </c>
      <c r="O1229">
        <v>0.3</v>
      </c>
      <c r="P1229">
        <v>66</v>
      </c>
      <c r="Q1229" t="s">
        <v>3360</v>
      </c>
      <c r="R1229">
        <v>0.3</v>
      </c>
      <c r="S1229">
        <v>67</v>
      </c>
      <c r="T1229" t="s">
        <v>3360</v>
      </c>
      <c r="U1229">
        <v>0.3</v>
      </c>
      <c r="V1229">
        <v>55</v>
      </c>
      <c r="W1229" t="s">
        <v>3360</v>
      </c>
      <c r="X1229">
        <v>0</v>
      </c>
      <c r="Z1229">
        <f>IFERROR(VLOOKUP(AA1229,$A$2:$D$1636,4,FALSE),"")</f>
        <v>7.3</v>
      </c>
    </row>
    <row r="1230" spans="1:26">
      <c r="A1230">
        <v>1261</v>
      </c>
      <c r="B1230" t="s">
        <v>2199</v>
      </c>
      <c r="C1230" s="61" t="str">
        <f>HYPERLINK("[映雪.xlsx]类型!B9",类型!$C$9)</f>
        <v>家政全能</v>
      </c>
      <c r="D1230">
        <v>3.5</v>
      </c>
      <c r="E1230">
        <v>62</v>
      </c>
      <c r="F1230" t="s">
        <v>106</v>
      </c>
      <c r="G1230">
        <v>149.2</v>
      </c>
      <c r="H1230">
        <v>8</v>
      </c>
      <c r="I1230">
        <v>3.5</v>
      </c>
      <c r="J1230">
        <v>-1</v>
      </c>
      <c r="K1230" t="s">
        <v>1031</v>
      </c>
      <c r="L1230">
        <v>0</v>
      </c>
      <c r="M1230">
        <v>59</v>
      </c>
      <c r="N1230" t="s">
        <v>3360</v>
      </c>
      <c r="O1230">
        <v>0</v>
      </c>
      <c r="P1230">
        <v>40</v>
      </c>
      <c r="Q1230" t="s">
        <v>3360</v>
      </c>
      <c r="R1230">
        <v>0</v>
      </c>
      <c r="S1230">
        <v>58</v>
      </c>
      <c r="T1230" t="s">
        <v>3360</v>
      </c>
      <c r="U1230">
        <v>0</v>
      </c>
      <c r="V1230">
        <v>61</v>
      </c>
      <c r="W1230" t="s">
        <v>3360</v>
      </c>
      <c r="X1230">
        <v>0</v>
      </c>
      <c r="Z1230">
        <f>IFERROR(VLOOKUP(AA1230,$A$2:$D$1636,4,FALSE),"")</f>
        <v>7.3</v>
      </c>
    </row>
    <row r="1231" spans="1:26">
      <c r="A1231">
        <v>1262</v>
      </c>
      <c r="B1231" t="s">
        <v>2200</v>
      </c>
      <c r="C1231" s="61" t="str">
        <f>HYPERLINK("[映雪.xlsx]类型!B6",类型!$C$6)</f>
        <v>统御全能</v>
      </c>
      <c r="D1231">
        <v>5.7</v>
      </c>
      <c r="E1231">
        <v>62</v>
      </c>
      <c r="F1231" t="s">
        <v>106</v>
      </c>
      <c r="G1231">
        <v>149.2</v>
      </c>
      <c r="H1231">
        <v>5</v>
      </c>
      <c r="I1231">
        <v>5.3</v>
      </c>
      <c r="J1231">
        <v>-1</v>
      </c>
      <c r="K1231" t="s">
        <v>1060</v>
      </c>
      <c r="L1231">
        <v>0</v>
      </c>
      <c r="M1231">
        <v>77</v>
      </c>
      <c r="N1231" t="s">
        <v>3360</v>
      </c>
      <c r="O1231">
        <v>0.4</v>
      </c>
      <c r="P1231">
        <v>50</v>
      </c>
      <c r="Q1231" t="s">
        <v>3360</v>
      </c>
      <c r="R1231">
        <v>0</v>
      </c>
      <c r="S1231">
        <v>59</v>
      </c>
      <c r="T1231" t="s">
        <v>3360</v>
      </c>
      <c r="U1231">
        <v>0</v>
      </c>
      <c r="V1231">
        <v>63</v>
      </c>
      <c r="W1231" t="s">
        <v>3360</v>
      </c>
      <c r="X1231">
        <v>0</v>
      </c>
      <c r="Z1231">
        <f>IFERROR(VLOOKUP(AA1231,$A$2:$D$1636,4,FALSE),"")</f>
        <v>7.3</v>
      </c>
    </row>
    <row r="1232" spans="1:26">
      <c r="A1232">
        <v>1263</v>
      </c>
      <c r="B1232" t="s">
        <v>2201</v>
      </c>
      <c r="C1232" s="61" t="str">
        <f>HYPERLINK("[映雪.xlsx]类型!B17",类型!$C$17)</f>
        <v>记者</v>
      </c>
      <c r="D1232">
        <v>6.4</v>
      </c>
      <c r="E1232">
        <v>62</v>
      </c>
      <c r="F1232" t="s">
        <v>106</v>
      </c>
      <c r="G1232">
        <v>149.2</v>
      </c>
      <c r="H1232">
        <v>16</v>
      </c>
      <c r="I1232">
        <v>6.4</v>
      </c>
      <c r="J1232">
        <v>-1</v>
      </c>
      <c r="K1232" t="s">
        <v>1026</v>
      </c>
      <c r="L1232">
        <v>0</v>
      </c>
      <c r="M1232">
        <v>60</v>
      </c>
      <c r="N1232" t="s">
        <v>3360</v>
      </c>
      <c r="O1232">
        <v>0</v>
      </c>
      <c r="P1232">
        <v>44</v>
      </c>
      <c r="Q1232" t="s">
        <v>3360</v>
      </c>
      <c r="R1232">
        <v>0</v>
      </c>
      <c r="S1232">
        <v>58</v>
      </c>
      <c r="T1232" t="s">
        <v>3360</v>
      </c>
      <c r="U1232">
        <v>0</v>
      </c>
      <c r="V1232">
        <v>55</v>
      </c>
      <c r="W1232" t="s">
        <v>3360</v>
      </c>
      <c r="X1232">
        <v>0</v>
      </c>
      <c r="Z1232">
        <f>IFERROR(VLOOKUP(AA1232,$A$2:$D$1636,4,FALSE),"")</f>
        <v>7.3</v>
      </c>
    </row>
    <row r="1233" spans="1:26">
      <c r="A1233">
        <v>1264</v>
      </c>
      <c r="B1233" t="s">
        <v>2202</v>
      </c>
      <c r="C1233" s="61" t="str">
        <f>HYPERLINK("[映雪.xlsx]类型!B2",类型!$C$2)</f>
        <v>统御强化</v>
      </c>
      <c r="D1233">
        <v>4.9</v>
      </c>
      <c r="E1233">
        <v>62</v>
      </c>
      <c r="F1233" t="s">
        <v>106</v>
      </c>
      <c r="G1233">
        <v>149.2</v>
      </c>
      <c r="H1233">
        <v>1</v>
      </c>
      <c r="I1233">
        <v>4.5</v>
      </c>
      <c r="J1233">
        <v>-1</v>
      </c>
      <c r="K1233" t="s">
        <v>1046</v>
      </c>
      <c r="L1233">
        <v>0</v>
      </c>
      <c r="M1233">
        <v>78</v>
      </c>
      <c r="N1233" t="s">
        <v>3360</v>
      </c>
      <c r="O1233">
        <v>0.4</v>
      </c>
      <c r="P1233">
        <v>52</v>
      </c>
      <c r="Q1233" t="s">
        <v>3360</v>
      </c>
      <c r="R1233">
        <v>0</v>
      </c>
      <c r="S1233">
        <v>59</v>
      </c>
      <c r="T1233" t="s">
        <v>3360</v>
      </c>
      <c r="U1233">
        <v>0</v>
      </c>
      <c r="V1233">
        <v>70</v>
      </c>
      <c r="W1233" t="s">
        <v>3360</v>
      </c>
      <c r="X1233">
        <v>0</v>
      </c>
      <c r="Z1233">
        <f>IFERROR(VLOOKUP(AA1233,$A$2:$D$1636,4,FALSE),"")</f>
        <v>7.3</v>
      </c>
    </row>
    <row r="1234" spans="1:26">
      <c r="A1234">
        <v>1266</v>
      </c>
      <c r="B1234" t="s">
        <v>2204</v>
      </c>
      <c r="C1234" s="61" t="str">
        <f>HYPERLINK("[映雪.xlsx]类型!B11",类型!$C$11)</f>
        <v>人偶</v>
      </c>
      <c r="D1234">
        <v>13.3</v>
      </c>
      <c r="E1234">
        <v>62</v>
      </c>
      <c r="F1234" t="s">
        <v>106</v>
      </c>
      <c r="G1234">
        <v>149.2</v>
      </c>
      <c r="H1234">
        <v>10</v>
      </c>
      <c r="I1234">
        <v>4</v>
      </c>
      <c r="J1234">
        <v>-1</v>
      </c>
      <c r="K1234" t="s">
        <v>1082</v>
      </c>
      <c r="L1234">
        <v>0</v>
      </c>
      <c r="M1234">
        <v>59</v>
      </c>
      <c r="N1234" t="s">
        <v>3360</v>
      </c>
      <c r="O1234">
        <v>0</v>
      </c>
      <c r="P1234">
        <v>93</v>
      </c>
      <c r="Q1234" t="s">
        <v>3360</v>
      </c>
      <c r="R1234">
        <v>9.3</v>
      </c>
      <c r="S1234">
        <v>48</v>
      </c>
      <c r="T1234" t="s">
        <v>3360</v>
      </c>
      <c r="U1234">
        <v>0</v>
      </c>
      <c r="V1234">
        <v>54</v>
      </c>
      <c r="W1234" t="s">
        <v>3360</v>
      </c>
      <c r="X1234">
        <v>0</v>
      </c>
      <c r="Z1234">
        <f>IFERROR(VLOOKUP(AA1234,$A$2:$D$1636,4,FALSE),"")</f>
        <v>7.3</v>
      </c>
    </row>
    <row r="1235" spans="1:26">
      <c r="A1235">
        <v>1267</v>
      </c>
      <c r="B1235" t="s">
        <v>2205</v>
      </c>
      <c r="C1235" s="61" t="str">
        <f>HYPERLINK("[映雪.xlsx]类型!B26",类型!$C$26)</f>
        <v>剑豪</v>
      </c>
      <c r="D1235">
        <v>4.3</v>
      </c>
      <c r="E1235">
        <v>62</v>
      </c>
      <c r="F1235" t="s">
        <v>106</v>
      </c>
      <c r="G1235">
        <v>149.2</v>
      </c>
      <c r="H1235">
        <v>25</v>
      </c>
      <c r="I1235">
        <v>3.9</v>
      </c>
      <c r="J1235">
        <v>-1</v>
      </c>
      <c r="K1235" t="s">
        <v>1085</v>
      </c>
      <c r="L1235">
        <v>0</v>
      </c>
      <c r="M1235">
        <v>62</v>
      </c>
      <c r="N1235" t="s">
        <v>3360</v>
      </c>
      <c r="O1235">
        <v>0</v>
      </c>
      <c r="P1235">
        <v>75</v>
      </c>
      <c r="Q1235" t="s">
        <v>3360</v>
      </c>
      <c r="R1235">
        <v>0.4</v>
      </c>
      <c r="S1235">
        <v>60</v>
      </c>
      <c r="T1235" t="s">
        <v>3360</v>
      </c>
      <c r="U1235">
        <v>0</v>
      </c>
      <c r="V1235">
        <v>85</v>
      </c>
      <c r="W1235" t="s">
        <v>3360</v>
      </c>
      <c r="X1235">
        <v>0</v>
      </c>
      <c r="Z1235">
        <f>IFERROR(VLOOKUP(AA1235,$A$2:$D$1636,4,FALSE),"")</f>
        <v>7.3</v>
      </c>
    </row>
    <row r="1236" spans="1:26">
      <c r="A1236">
        <v>1268</v>
      </c>
      <c r="B1236" t="s">
        <v>815</v>
      </c>
      <c r="C1236" s="61" t="str">
        <f>HYPERLINK("[映雪.xlsx]类型!B8",类型!$C$8)</f>
        <v>智慧全能</v>
      </c>
      <c r="D1236">
        <v>5.1</v>
      </c>
      <c r="E1236">
        <v>62</v>
      </c>
      <c r="F1236" t="s">
        <v>106</v>
      </c>
      <c r="G1236">
        <v>149.2</v>
      </c>
      <c r="H1236">
        <v>7</v>
      </c>
      <c r="I1236">
        <v>4.4</v>
      </c>
      <c r="J1236">
        <v>-1</v>
      </c>
      <c r="K1236" t="s">
        <v>1022</v>
      </c>
      <c r="L1236">
        <v>0</v>
      </c>
      <c r="M1236">
        <v>75</v>
      </c>
      <c r="N1236" t="s">
        <v>3360</v>
      </c>
      <c r="O1236">
        <v>0.4</v>
      </c>
      <c r="P1236">
        <v>61</v>
      </c>
      <c r="Q1236" t="s">
        <v>3360</v>
      </c>
      <c r="R1236">
        <v>0</v>
      </c>
      <c r="S1236">
        <v>71</v>
      </c>
      <c r="T1236" t="s">
        <v>3360</v>
      </c>
      <c r="U1236">
        <v>0.4</v>
      </c>
      <c r="V1236">
        <v>64</v>
      </c>
      <c r="W1236" t="s">
        <v>3360</v>
      </c>
      <c r="X1236">
        <v>0</v>
      </c>
      <c r="Z1236">
        <f>IFERROR(VLOOKUP(AA1236,$A$2:$D$1636,4,FALSE),"")</f>
        <v>7.3</v>
      </c>
    </row>
    <row r="1237" spans="1:26">
      <c r="A1237">
        <v>1269</v>
      </c>
      <c r="B1237" t="s">
        <v>2206</v>
      </c>
      <c r="C1237" s="61" t="str">
        <f>HYPERLINK("[映雪.xlsx]类型!B11",类型!$C$11)</f>
        <v>人偶</v>
      </c>
      <c r="D1237">
        <v>4</v>
      </c>
      <c r="E1237">
        <v>62</v>
      </c>
      <c r="F1237" t="s">
        <v>106</v>
      </c>
      <c r="G1237">
        <v>149.2</v>
      </c>
      <c r="H1237">
        <v>10</v>
      </c>
      <c r="I1237">
        <v>4</v>
      </c>
      <c r="J1237">
        <v>-1</v>
      </c>
      <c r="K1237" t="s">
        <v>1058</v>
      </c>
      <c r="L1237">
        <v>0</v>
      </c>
      <c r="M1237">
        <v>58</v>
      </c>
      <c r="N1237" t="s">
        <v>3360</v>
      </c>
      <c r="O1237">
        <v>0</v>
      </c>
      <c r="P1237">
        <v>63</v>
      </c>
      <c r="Q1237" t="s">
        <v>3360</v>
      </c>
      <c r="R1237">
        <v>0</v>
      </c>
      <c r="S1237">
        <v>56</v>
      </c>
      <c r="T1237" t="s">
        <v>3360</v>
      </c>
      <c r="U1237">
        <v>0</v>
      </c>
      <c r="V1237">
        <v>77</v>
      </c>
      <c r="W1237" t="s">
        <v>3360</v>
      </c>
      <c r="X1237">
        <v>0</v>
      </c>
      <c r="Z1237">
        <f>IFERROR(VLOOKUP(AA1237,$A$2:$D$1636,4,FALSE),"")</f>
        <v>7.3</v>
      </c>
    </row>
    <row r="1238" spans="1:26">
      <c r="A1238">
        <v>1270</v>
      </c>
      <c r="B1238" t="s">
        <v>573</v>
      </c>
      <c r="C1238" s="61" t="str">
        <f>HYPERLINK("[映雪.xlsx]类型!B9",类型!$C$9)</f>
        <v>家政全能</v>
      </c>
      <c r="D1238">
        <v>3.9</v>
      </c>
      <c r="E1238">
        <v>32</v>
      </c>
      <c r="F1238" t="s">
        <v>58</v>
      </c>
      <c r="G1238">
        <v>196.5</v>
      </c>
      <c r="H1238">
        <v>8</v>
      </c>
      <c r="I1238">
        <v>3.5</v>
      </c>
      <c r="J1238">
        <v>-1</v>
      </c>
      <c r="K1238" t="s">
        <v>1049</v>
      </c>
      <c r="L1238">
        <v>0</v>
      </c>
      <c r="M1238">
        <v>71</v>
      </c>
      <c r="N1238" t="s">
        <v>3360</v>
      </c>
      <c r="O1238">
        <v>0.4</v>
      </c>
      <c r="P1238">
        <v>59</v>
      </c>
      <c r="Q1238" t="s">
        <v>3360</v>
      </c>
      <c r="R1238">
        <v>0</v>
      </c>
      <c r="S1238">
        <v>64</v>
      </c>
      <c r="T1238" t="s">
        <v>3360</v>
      </c>
      <c r="U1238">
        <v>0</v>
      </c>
      <c r="V1238">
        <v>78</v>
      </c>
      <c r="W1238" t="s">
        <v>3360</v>
      </c>
      <c r="X1238">
        <v>0</v>
      </c>
      <c r="Z1238">
        <f>IFERROR(VLOOKUP(AA1238,$A$2:$D$1636,4,FALSE),"")</f>
        <v>7.3</v>
      </c>
    </row>
    <row r="1239" spans="1:26">
      <c r="A1239">
        <v>1271</v>
      </c>
      <c r="B1239" t="s">
        <v>2207</v>
      </c>
      <c r="C1239" s="61" t="str">
        <f>HYPERLINK("[映雪.xlsx]类型!B23",类型!$C$23)</f>
        <v>管家</v>
      </c>
      <c r="D1239">
        <v>6.7</v>
      </c>
      <c r="E1239">
        <v>32</v>
      </c>
      <c r="F1239" t="s">
        <v>58</v>
      </c>
      <c r="G1239">
        <v>196.5</v>
      </c>
      <c r="H1239">
        <v>22</v>
      </c>
      <c r="I1239">
        <v>6.4</v>
      </c>
      <c r="J1239">
        <v>-1</v>
      </c>
      <c r="K1239" t="s">
        <v>1051</v>
      </c>
      <c r="L1239">
        <v>0</v>
      </c>
      <c r="M1239">
        <v>57</v>
      </c>
      <c r="N1239" t="s">
        <v>3360</v>
      </c>
      <c r="O1239">
        <v>0</v>
      </c>
      <c r="P1239">
        <v>65</v>
      </c>
      <c r="Q1239" t="s">
        <v>3360</v>
      </c>
      <c r="R1239">
        <v>0.3</v>
      </c>
      <c r="S1239">
        <v>44</v>
      </c>
      <c r="T1239" t="s">
        <v>3360</v>
      </c>
      <c r="U1239">
        <v>0</v>
      </c>
      <c r="V1239">
        <v>61</v>
      </c>
      <c r="W1239" t="s">
        <v>3360</v>
      </c>
      <c r="X1239">
        <v>0</v>
      </c>
      <c r="Z1239">
        <f>IFERROR(VLOOKUP(AA1239,$A$2:$D$1636,4,FALSE),"")</f>
        <v>7.3</v>
      </c>
    </row>
    <row r="1240" spans="1:26">
      <c r="A1240">
        <v>1272</v>
      </c>
      <c r="B1240" t="s">
        <v>2208</v>
      </c>
      <c r="C1240" s="61" t="str">
        <f>HYPERLINK("[映雪.xlsx]类型!B14",类型!$C$14)</f>
        <v>永生</v>
      </c>
      <c r="D1240">
        <v>5.8</v>
      </c>
      <c r="E1240">
        <v>32</v>
      </c>
      <c r="F1240" t="s">
        <v>58</v>
      </c>
      <c r="G1240">
        <v>196.5</v>
      </c>
      <c r="H1240">
        <v>13</v>
      </c>
      <c r="I1240">
        <v>5.4</v>
      </c>
      <c r="J1240">
        <v>-1</v>
      </c>
      <c r="K1240" t="s">
        <v>1042</v>
      </c>
      <c r="L1240">
        <v>0</v>
      </c>
      <c r="M1240">
        <v>27</v>
      </c>
      <c r="N1240" t="s">
        <v>3360</v>
      </c>
      <c r="O1240">
        <v>0</v>
      </c>
      <c r="P1240">
        <v>76</v>
      </c>
      <c r="Q1240" t="s">
        <v>3360</v>
      </c>
      <c r="R1240">
        <v>0.4</v>
      </c>
      <c r="S1240">
        <v>58</v>
      </c>
      <c r="T1240" t="s">
        <v>3360</v>
      </c>
      <c r="U1240">
        <v>0</v>
      </c>
      <c r="V1240">
        <v>45</v>
      </c>
      <c r="W1240" t="s">
        <v>3360</v>
      </c>
      <c r="X1240">
        <v>0</v>
      </c>
      <c r="Z1240">
        <f>IFERROR(VLOOKUP(AA1240,$A$2:$D$1636,4,FALSE),"")</f>
        <v>7.3</v>
      </c>
    </row>
    <row r="1241" spans="1:26">
      <c r="A1241">
        <v>1273</v>
      </c>
      <c r="B1241" t="s">
        <v>2209</v>
      </c>
      <c r="C1241" s="61" t="str">
        <f>HYPERLINK("[映雪.xlsx]类型!B6",类型!$C$6)</f>
        <v>统御全能</v>
      </c>
      <c r="D1241">
        <v>5.6</v>
      </c>
      <c r="E1241">
        <v>32</v>
      </c>
      <c r="F1241" t="s">
        <v>58</v>
      </c>
      <c r="G1241">
        <v>196.5</v>
      </c>
      <c r="H1241">
        <v>5</v>
      </c>
      <c r="I1241">
        <v>5.3</v>
      </c>
      <c r="J1241">
        <v>-1</v>
      </c>
      <c r="K1241" t="s">
        <v>1046</v>
      </c>
      <c r="L1241">
        <v>0</v>
      </c>
      <c r="M1241">
        <v>69</v>
      </c>
      <c r="N1241" t="s">
        <v>3360</v>
      </c>
      <c r="O1241">
        <v>0.3</v>
      </c>
      <c r="P1241">
        <v>58</v>
      </c>
      <c r="Q1241" t="s">
        <v>3360</v>
      </c>
      <c r="R1241">
        <v>0</v>
      </c>
      <c r="S1241">
        <v>62</v>
      </c>
      <c r="T1241" t="s">
        <v>3360</v>
      </c>
      <c r="U1241">
        <v>0</v>
      </c>
      <c r="V1241">
        <v>63</v>
      </c>
      <c r="W1241" t="s">
        <v>3360</v>
      </c>
      <c r="X1241">
        <v>0</v>
      </c>
      <c r="Z1241">
        <f>IFERROR(VLOOKUP(AA1241,$A$2:$D$1636,4,FALSE),"")</f>
        <v>7.3</v>
      </c>
    </row>
    <row r="1242" spans="1:26">
      <c r="A1242">
        <v>1274</v>
      </c>
      <c r="B1242" t="s">
        <v>2210</v>
      </c>
      <c r="C1242" s="61" t="str">
        <f>HYPERLINK("[映雪.xlsx]类型!B5",类型!$C$5)</f>
        <v>家政强化</v>
      </c>
      <c r="D1242">
        <v>3.4</v>
      </c>
      <c r="E1242">
        <v>32</v>
      </c>
      <c r="F1242" t="s">
        <v>58</v>
      </c>
      <c r="G1242">
        <v>196.5</v>
      </c>
      <c r="H1242">
        <v>4</v>
      </c>
      <c r="I1242">
        <v>3.4</v>
      </c>
      <c r="J1242">
        <v>-1</v>
      </c>
      <c r="K1242" t="s">
        <v>1058</v>
      </c>
      <c r="L1242">
        <v>0</v>
      </c>
      <c r="M1242">
        <v>56</v>
      </c>
      <c r="N1242" t="s">
        <v>3360</v>
      </c>
      <c r="O1242">
        <v>0</v>
      </c>
      <c r="P1242">
        <v>45</v>
      </c>
      <c r="Q1242" t="s">
        <v>3360</v>
      </c>
      <c r="R1242">
        <v>0</v>
      </c>
      <c r="S1242">
        <v>54</v>
      </c>
      <c r="T1242" t="s">
        <v>3360</v>
      </c>
      <c r="U1242">
        <v>0</v>
      </c>
      <c r="V1242">
        <v>71</v>
      </c>
      <c r="W1242" t="s">
        <v>3360</v>
      </c>
      <c r="X1242">
        <v>0</v>
      </c>
      <c r="Z1242">
        <f>IFERROR(VLOOKUP(AA1242,$A$2:$D$1636,4,FALSE),"")</f>
        <v>7.3</v>
      </c>
    </row>
    <row r="1243" spans="1:26">
      <c r="A1243">
        <v>1275</v>
      </c>
      <c r="B1243" t="s">
        <v>2211</v>
      </c>
      <c r="C1243" s="61" t="str">
        <f>HYPERLINK("[映雪.xlsx]类型!B2",类型!$C$2)</f>
        <v>统御强化</v>
      </c>
      <c r="D1243">
        <v>5.2</v>
      </c>
      <c r="E1243">
        <v>32</v>
      </c>
      <c r="F1243" t="s">
        <v>58</v>
      </c>
      <c r="G1243">
        <v>196.5</v>
      </c>
      <c r="H1243">
        <v>1</v>
      </c>
      <c r="I1243">
        <v>4.5</v>
      </c>
      <c r="J1243">
        <v>-1</v>
      </c>
      <c r="K1243" t="s">
        <v>1079</v>
      </c>
      <c r="L1243">
        <v>0</v>
      </c>
      <c r="M1243">
        <v>66</v>
      </c>
      <c r="N1243" t="s">
        <v>3360</v>
      </c>
      <c r="O1243">
        <v>0.3</v>
      </c>
      <c r="P1243">
        <v>57</v>
      </c>
      <c r="Q1243" t="s">
        <v>3360</v>
      </c>
      <c r="R1243">
        <v>0</v>
      </c>
      <c r="S1243">
        <v>68</v>
      </c>
      <c r="T1243" t="s">
        <v>3360</v>
      </c>
      <c r="U1243">
        <v>0.3</v>
      </c>
      <c r="V1243">
        <v>70</v>
      </c>
      <c r="W1243" t="s">
        <v>3360</v>
      </c>
      <c r="X1243">
        <v>0</v>
      </c>
      <c r="Z1243">
        <f>IFERROR(VLOOKUP(AA1243,$A$2:$D$1636,4,FALSE),"")</f>
        <v>7.3</v>
      </c>
    </row>
    <row r="1244" spans="1:26">
      <c r="A1244">
        <v>1276</v>
      </c>
      <c r="B1244" t="s">
        <v>2212</v>
      </c>
      <c r="C1244" s="61" t="str">
        <f>HYPERLINK("[映雪.xlsx]类型!B22",类型!$C$22)</f>
        <v>傲娇</v>
      </c>
      <c r="D1244">
        <v>4.4</v>
      </c>
      <c r="E1244">
        <v>32</v>
      </c>
      <c r="F1244" t="s">
        <v>58</v>
      </c>
      <c r="G1244">
        <v>196.5</v>
      </c>
      <c r="H1244">
        <v>21</v>
      </c>
      <c r="I1244">
        <v>4</v>
      </c>
      <c r="J1244">
        <v>-1</v>
      </c>
      <c r="K1244" t="s">
        <v>1026</v>
      </c>
      <c r="L1244">
        <v>0</v>
      </c>
      <c r="M1244">
        <v>41</v>
      </c>
      <c r="N1244" t="s">
        <v>3360</v>
      </c>
      <c r="O1244">
        <v>0</v>
      </c>
      <c r="P1244">
        <v>74</v>
      </c>
      <c r="Q1244" t="s">
        <v>3360</v>
      </c>
      <c r="R1244">
        <v>0.4</v>
      </c>
      <c r="S1244">
        <v>64</v>
      </c>
      <c r="T1244" t="s">
        <v>3360</v>
      </c>
      <c r="U1244">
        <v>0</v>
      </c>
      <c r="V1244">
        <v>33</v>
      </c>
      <c r="W1244" t="s">
        <v>3360</v>
      </c>
      <c r="X1244">
        <v>0</v>
      </c>
      <c r="Z1244">
        <f>IFERROR(VLOOKUP(AA1244,$A$2:$D$1636,4,FALSE),"")</f>
        <v>7.3</v>
      </c>
    </row>
    <row r="1245" spans="1:26">
      <c r="A1245">
        <v>1277</v>
      </c>
      <c r="B1245" t="s">
        <v>2213</v>
      </c>
      <c r="C1245" s="61" t="str">
        <f>HYPERLINK("[映雪.xlsx]类型!B6",类型!$C$6)</f>
        <v>统御全能</v>
      </c>
      <c r="D1245">
        <v>6</v>
      </c>
      <c r="E1245">
        <v>32</v>
      </c>
      <c r="F1245" t="s">
        <v>58</v>
      </c>
      <c r="G1245">
        <v>196.5</v>
      </c>
      <c r="H1245">
        <v>5</v>
      </c>
      <c r="I1245">
        <v>5.3</v>
      </c>
      <c r="J1245">
        <v>-1</v>
      </c>
      <c r="K1245" t="s">
        <v>1036</v>
      </c>
      <c r="L1245">
        <v>0</v>
      </c>
      <c r="M1245">
        <v>71</v>
      </c>
      <c r="N1245" t="s">
        <v>3360</v>
      </c>
      <c r="O1245">
        <v>0.4</v>
      </c>
      <c r="P1245">
        <v>67</v>
      </c>
      <c r="Q1245" t="s">
        <v>3360</v>
      </c>
      <c r="R1245">
        <v>0.3</v>
      </c>
      <c r="S1245">
        <v>55</v>
      </c>
      <c r="T1245" t="s">
        <v>3360</v>
      </c>
      <c r="U1245">
        <v>0</v>
      </c>
      <c r="V1245">
        <v>81</v>
      </c>
      <c r="W1245" t="s">
        <v>3360</v>
      </c>
      <c r="X1245">
        <v>0</v>
      </c>
      <c r="Z1245">
        <f>IFERROR(VLOOKUP(AA1245,$A$2:$D$1636,4,FALSE),"")</f>
        <v>7.3</v>
      </c>
    </row>
    <row r="1246" spans="1:26">
      <c r="A1246">
        <v>1278</v>
      </c>
      <c r="B1246" t="s">
        <v>2214</v>
      </c>
      <c r="C1246" s="61" t="str">
        <f>HYPERLINK("[映雪.xlsx]类型!B29",类型!$C$29)</f>
        <v>偶像</v>
      </c>
      <c r="D1246">
        <v>9.5</v>
      </c>
      <c r="E1246">
        <v>32</v>
      </c>
      <c r="F1246" t="s">
        <v>58</v>
      </c>
      <c r="G1246">
        <v>196.5</v>
      </c>
      <c r="H1246">
        <v>28</v>
      </c>
      <c r="I1246">
        <v>8.8</v>
      </c>
      <c r="J1246">
        <v>-1</v>
      </c>
      <c r="K1246" t="s">
        <v>1053</v>
      </c>
      <c r="L1246">
        <v>0</v>
      </c>
      <c r="M1246">
        <v>67</v>
      </c>
      <c r="N1246" t="s">
        <v>3360</v>
      </c>
      <c r="O1246">
        <v>0.3</v>
      </c>
      <c r="P1246">
        <v>41</v>
      </c>
      <c r="Q1246" t="s">
        <v>3360</v>
      </c>
      <c r="R1246">
        <v>0</v>
      </c>
      <c r="S1246">
        <v>72</v>
      </c>
      <c r="T1246" t="s">
        <v>3360</v>
      </c>
      <c r="U1246">
        <v>0.4</v>
      </c>
      <c r="V1246">
        <v>46</v>
      </c>
      <c r="W1246" t="s">
        <v>3360</v>
      </c>
      <c r="X1246">
        <v>0</v>
      </c>
      <c r="Z1246">
        <f>IFERROR(VLOOKUP(AA1246,$A$2:$D$1636,4,FALSE),"")</f>
        <v>7.3</v>
      </c>
    </row>
    <row r="1247" spans="1:26">
      <c r="A1247">
        <v>1280</v>
      </c>
      <c r="B1247" s="62" t="s">
        <v>2216</v>
      </c>
      <c r="C1247" s="61" t="str">
        <f>HYPERLINK("[映雪.xlsx]类型!B48",类型!$C$48)</f>
        <v>键</v>
      </c>
      <c r="D1247">
        <v>12</v>
      </c>
      <c r="E1247">
        <v>24</v>
      </c>
      <c r="F1247" t="s">
        <v>13</v>
      </c>
      <c r="G1247">
        <v>330.4</v>
      </c>
      <c r="H1247">
        <v>49</v>
      </c>
      <c r="I1247">
        <v>7.8</v>
      </c>
      <c r="J1247">
        <v>-1</v>
      </c>
      <c r="K1247" t="s">
        <v>1019</v>
      </c>
      <c r="L1247">
        <v>0</v>
      </c>
      <c r="M1247">
        <v>83</v>
      </c>
      <c r="N1247" t="s">
        <v>3360</v>
      </c>
      <c r="O1247">
        <v>2.1</v>
      </c>
      <c r="P1247">
        <v>54</v>
      </c>
      <c r="Q1247" t="s">
        <v>3360</v>
      </c>
      <c r="R1247">
        <v>0</v>
      </c>
      <c r="S1247">
        <v>85</v>
      </c>
      <c r="T1247" t="s">
        <v>3360</v>
      </c>
      <c r="U1247">
        <v>2.1</v>
      </c>
      <c r="V1247">
        <v>66</v>
      </c>
      <c r="W1247" t="s">
        <v>3360</v>
      </c>
      <c r="X1247">
        <v>0</v>
      </c>
      <c r="Z1247">
        <f>IFERROR(VLOOKUP(AA1247,$A$2:$D$1636,4,FALSE),"")</f>
        <v>7.3</v>
      </c>
    </row>
    <row r="1248" spans="1:26">
      <c r="A1248">
        <v>1281</v>
      </c>
      <c r="B1248" t="s">
        <v>2217</v>
      </c>
      <c r="C1248" s="61" t="str">
        <f>HYPERLINK("[映雪.xlsx]类型!B22",类型!$C$22)</f>
        <v>傲娇</v>
      </c>
      <c r="D1248">
        <v>4.3</v>
      </c>
      <c r="E1248">
        <v>47</v>
      </c>
      <c r="F1248" t="s">
        <v>36</v>
      </c>
      <c r="G1248">
        <v>142.2</v>
      </c>
      <c r="H1248">
        <v>21</v>
      </c>
      <c r="I1248">
        <v>4</v>
      </c>
      <c r="J1248">
        <v>-1</v>
      </c>
      <c r="K1248" t="s">
        <v>1026</v>
      </c>
      <c r="L1248">
        <v>0</v>
      </c>
      <c r="M1248">
        <v>61</v>
      </c>
      <c r="N1248" t="s">
        <v>3360</v>
      </c>
      <c r="O1248">
        <v>0</v>
      </c>
      <c r="P1248">
        <v>69</v>
      </c>
      <c r="Q1248" t="s">
        <v>3360</v>
      </c>
      <c r="R1248">
        <v>0.3</v>
      </c>
      <c r="S1248">
        <v>36</v>
      </c>
      <c r="T1248" t="s">
        <v>3360</v>
      </c>
      <c r="U1248">
        <v>0</v>
      </c>
      <c r="V1248">
        <v>34</v>
      </c>
      <c r="W1248" t="s">
        <v>3360</v>
      </c>
      <c r="X1248">
        <v>0</v>
      </c>
      <c r="Z1248">
        <f>IFERROR(VLOOKUP(AA1248,$A$2:$D$1636,4,FALSE),"")</f>
        <v>7.3</v>
      </c>
    </row>
    <row r="1249" spans="1:26">
      <c r="A1249">
        <v>1282</v>
      </c>
      <c r="B1249" t="s">
        <v>2218</v>
      </c>
      <c r="C1249" s="61" t="str">
        <f>HYPERLINK("[映雪.xlsx]类型!B5",类型!$C$5)</f>
        <v>家政强化</v>
      </c>
      <c r="D1249">
        <v>4.1</v>
      </c>
      <c r="E1249">
        <v>47</v>
      </c>
      <c r="F1249" t="s">
        <v>36</v>
      </c>
      <c r="G1249">
        <v>142.2</v>
      </c>
      <c r="H1249">
        <v>4</v>
      </c>
      <c r="I1249">
        <v>3.4</v>
      </c>
      <c r="J1249">
        <v>-1</v>
      </c>
      <c r="K1249" t="s">
        <v>1031</v>
      </c>
      <c r="L1249">
        <v>0</v>
      </c>
      <c r="M1249">
        <v>66</v>
      </c>
      <c r="N1249" t="s">
        <v>3360</v>
      </c>
      <c r="O1249">
        <v>0.3</v>
      </c>
      <c r="P1249">
        <v>57</v>
      </c>
      <c r="Q1249" t="s">
        <v>3360</v>
      </c>
      <c r="R1249">
        <v>0</v>
      </c>
      <c r="S1249">
        <v>68</v>
      </c>
      <c r="T1249" t="s">
        <v>3360</v>
      </c>
      <c r="U1249">
        <v>0.3</v>
      </c>
      <c r="V1249">
        <v>69</v>
      </c>
      <c r="W1249" t="s">
        <v>3360</v>
      </c>
      <c r="X1249">
        <v>0</v>
      </c>
      <c r="Z1249">
        <f>IFERROR(VLOOKUP(AA1249,$A$2:$D$1636,4,FALSE),"")</f>
        <v>7.3</v>
      </c>
    </row>
    <row r="1250" spans="1:26">
      <c r="A1250">
        <v>1283</v>
      </c>
      <c r="B1250" t="s">
        <v>2219</v>
      </c>
      <c r="C1250" s="61" t="str">
        <f>HYPERLINK("[映雪.xlsx]类型!B10",类型!$C$10)</f>
        <v>学者</v>
      </c>
      <c r="D1250">
        <v>9.2</v>
      </c>
      <c r="E1250">
        <v>47</v>
      </c>
      <c r="F1250" t="s">
        <v>36</v>
      </c>
      <c r="G1250">
        <v>142.2</v>
      </c>
      <c r="H1250">
        <v>9</v>
      </c>
      <c r="I1250">
        <v>8.1</v>
      </c>
      <c r="J1250">
        <v>-1</v>
      </c>
      <c r="K1250" t="s">
        <v>1037</v>
      </c>
      <c r="L1250">
        <v>0</v>
      </c>
      <c r="M1250">
        <v>78</v>
      </c>
      <c r="N1250" t="s">
        <v>3360</v>
      </c>
      <c r="O1250">
        <v>0.4</v>
      </c>
      <c r="P1250">
        <v>70</v>
      </c>
      <c r="Q1250" t="s">
        <v>3360</v>
      </c>
      <c r="R1250">
        <v>0.3</v>
      </c>
      <c r="S1250">
        <v>66</v>
      </c>
      <c r="T1250" t="s">
        <v>3360</v>
      </c>
      <c r="U1250">
        <v>0.3</v>
      </c>
      <c r="V1250">
        <v>48</v>
      </c>
      <c r="W1250" t="s">
        <v>3360</v>
      </c>
      <c r="X1250">
        <v>0</v>
      </c>
      <c r="Z1250">
        <f>IFERROR(VLOOKUP(AA1250,$A$2:$D$1636,4,FALSE),"")</f>
        <v>7.3</v>
      </c>
    </row>
    <row r="1251" spans="1:26">
      <c r="A1251">
        <v>1284</v>
      </c>
      <c r="B1251" t="s">
        <v>2220</v>
      </c>
      <c r="C1251" s="61" t="str">
        <f>HYPERLINK("[映雪.xlsx]类型!B32",类型!$C$32)</f>
        <v>魔法少女</v>
      </c>
      <c r="D1251">
        <v>6.8</v>
      </c>
      <c r="E1251">
        <v>47</v>
      </c>
      <c r="F1251" t="s">
        <v>36</v>
      </c>
      <c r="G1251">
        <v>142.2</v>
      </c>
      <c r="H1251">
        <v>31</v>
      </c>
      <c r="I1251">
        <v>4.4</v>
      </c>
      <c r="J1251">
        <v>-1</v>
      </c>
      <c r="K1251" t="s">
        <v>1019</v>
      </c>
      <c r="L1251">
        <v>0</v>
      </c>
      <c r="M1251">
        <v>68</v>
      </c>
      <c r="N1251" t="s">
        <v>3360</v>
      </c>
      <c r="O1251">
        <v>0.3</v>
      </c>
      <c r="P1251">
        <v>55</v>
      </c>
      <c r="Q1251" t="s">
        <v>3360</v>
      </c>
      <c r="R1251">
        <v>0</v>
      </c>
      <c r="S1251">
        <v>81</v>
      </c>
      <c r="T1251" t="s">
        <v>3360</v>
      </c>
      <c r="U1251">
        <v>2</v>
      </c>
      <c r="V1251">
        <v>58</v>
      </c>
      <c r="W1251" t="s">
        <v>3360</v>
      </c>
      <c r="X1251">
        <v>0</v>
      </c>
      <c r="Z1251">
        <f>IFERROR(VLOOKUP(AA1251,$A$2:$D$1636,4,FALSE),"")</f>
        <v>7.3</v>
      </c>
    </row>
    <row r="1252" spans="1:26">
      <c r="A1252">
        <v>1285</v>
      </c>
      <c r="B1252" t="s">
        <v>527</v>
      </c>
      <c r="C1252" s="61" t="str">
        <f>HYPERLINK("[映雪.xlsx]类型!B31",类型!$C$31)</f>
        <v>后宫王</v>
      </c>
      <c r="D1252">
        <v>16.8</v>
      </c>
      <c r="E1252">
        <v>47</v>
      </c>
      <c r="F1252" t="s">
        <v>36</v>
      </c>
      <c r="G1252">
        <v>142.2</v>
      </c>
      <c r="H1252">
        <v>30</v>
      </c>
      <c r="I1252">
        <v>5.5</v>
      </c>
      <c r="J1252">
        <v>-1</v>
      </c>
      <c r="K1252" t="s">
        <v>1046</v>
      </c>
      <c r="L1252">
        <v>0</v>
      </c>
      <c r="M1252">
        <v>93</v>
      </c>
      <c r="N1252" t="s">
        <v>3360</v>
      </c>
      <c r="O1252">
        <v>9.3</v>
      </c>
      <c r="P1252">
        <v>51</v>
      </c>
      <c r="Q1252" t="s">
        <v>3360</v>
      </c>
      <c r="R1252">
        <v>0</v>
      </c>
      <c r="S1252">
        <v>80</v>
      </c>
      <c r="T1252" t="s">
        <v>3360</v>
      </c>
      <c r="U1252">
        <v>2</v>
      </c>
      <c r="V1252">
        <v>64</v>
      </c>
      <c r="W1252" t="s">
        <v>3360</v>
      </c>
      <c r="X1252">
        <v>0</v>
      </c>
      <c r="Z1252">
        <f>IFERROR(VLOOKUP(AA1252,$A$2:$D$1636,4,FALSE),"")</f>
        <v>7.3</v>
      </c>
    </row>
    <row r="1253" spans="1:26">
      <c r="A1253">
        <v>1286</v>
      </c>
      <c r="B1253" t="s">
        <v>2221</v>
      </c>
      <c r="C1253" s="61" t="str">
        <f>HYPERLINK("[映雪.xlsx]类型!B31",类型!$C$31)</f>
        <v>后宫王</v>
      </c>
      <c r="D1253">
        <v>8.8</v>
      </c>
      <c r="E1253">
        <v>47</v>
      </c>
      <c r="F1253" t="s">
        <v>36</v>
      </c>
      <c r="G1253">
        <v>142.2</v>
      </c>
      <c r="H1253">
        <v>30</v>
      </c>
      <c r="I1253">
        <v>5.5</v>
      </c>
      <c r="J1253">
        <v>-1</v>
      </c>
      <c r="K1253" t="s">
        <v>1058</v>
      </c>
      <c r="L1253">
        <v>0</v>
      </c>
      <c r="M1253">
        <v>80</v>
      </c>
      <c r="N1253" t="s">
        <v>3360</v>
      </c>
      <c r="O1253">
        <v>2</v>
      </c>
      <c r="P1253">
        <v>52</v>
      </c>
      <c r="Q1253" t="s">
        <v>3360</v>
      </c>
      <c r="R1253">
        <v>0</v>
      </c>
      <c r="S1253">
        <v>73</v>
      </c>
      <c r="T1253" t="s">
        <v>3360</v>
      </c>
      <c r="U1253">
        <v>0.4</v>
      </c>
      <c r="V1253">
        <v>89</v>
      </c>
      <c r="W1253" t="s">
        <v>3360</v>
      </c>
      <c r="X1253">
        <v>0.9</v>
      </c>
      <c r="Z1253">
        <f>IFERROR(VLOOKUP(AA1253,$A$2:$D$1636,4,FALSE),"")</f>
        <v>7.3</v>
      </c>
    </row>
    <row r="1254" spans="1:26">
      <c r="A1254">
        <v>1287</v>
      </c>
      <c r="B1254" t="s">
        <v>2222</v>
      </c>
      <c r="C1254" s="61" t="str">
        <f>HYPERLINK("[映雪.xlsx]类型!B46",类型!$C$46)</f>
        <v>麻将</v>
      </c>
      <c r="D1254">
        <v>6.3</v>
      </c>
      <c r="E1254">
        <v>47</v>
      </c>
      <c r="F1254" t="s">
        <v>36</v>
      </c>
      <c r="G1254">
        <v>142.2</v>
      </c>
      <c r="H1254">
        <v>47</v>
      </c>
      <c r="I1254">
        <v>5.3</v>
      </c>
      <c r="J1254">
        <v>-1</v>
      </c>
      <c r="K1254" t="s">
        <v>1047</v>
      </c>
      <c r="L1254">
        <v>0</v>
      </c>
      <c r="M1254">
        <v>72</v>
      </c>
      <c r="N1254" t="s">
        <v>3360</v>
      </c>
      <c r="O1254">
        <v>0.4</v>
      </c>
      <c r="P1254">
        <v>68</v>
      </c>
      <c r="Q1254" t="s">
        <v>3360</v>
      </c>
      <c r="R1254">
        <v>0.3</v>
      </c>
      <c r="S1254">
        <v>69</v>
      </c>
      <c r="T1254" t="s">
        <v>3360</v>
      </c>
      <c r="U1254">
        <v>0.3</v>
      </c>
      <c r="V1254">
        <v>57</v>
      </c>
      <c r="W1254" t="s">
        <v>3360</v>
      </c>
      <c r="X1254">
        <v>0</v>
      </c>
      <c r="Z1254">
        <f>IFERROR(VLOOKUP(AA1254,$A$2:$D$1636,4,FALSE),"")</f>
        <v>7.3</v>
      </c>
    </row>
    <row r="1255" spans="1:26">
      <c r="A1255">
        <v>1288</v>
      </c>
      <c r="B1255" t="s">
        <v>555</v>
      </c>
      <c r="C1255" s="61" t="str">
        <f>HYPERLINK("[映雪.xlsx]类型!B2",类型!$C$2)</f>
        <v>统御强化</v>
      </c>
      <c r="D1255">
        <v>5.6</v>
      </c>
      <c r="E1255">
        <v>30</v>
      </c>
      <c r="F1255" t="s">
        <v>142</v>
      </c>
      <c r="G1255">
        <v>122.9</v>
      </c>
      <c r="H1255">
        <v>1</v>
      </c>
      <c r="I1255">
        <v>4.5</v>
      </c>
      <c r="J1255">
        <v>-1</v>
      </c>
      <c r="K1255" t="s">
        <v>1051</v>
      </c>
      <c r="L1255">
        <v>0</v>
      </c>
      <c r="M1255">
        <v>77</v>
      </c>
      <c r="N1255" t="s">
        <v>3360</v>
      </c>
      <c r="O1255">
        <v>0.4</v>
      </c>
      <c r="P1255">
        <v>72</v>
      </c>
      <c r="Q1255" t="s">
        <v>3360</v>
      </c>
      <c r="R1255">
        <v>0.4</v>
      </c>
      <c r="S1255">
        <v>72</v>
      </c>
      <c r="T1255" t="s">
        <v>3360</v>
      </c>
      <c r="U1255">
        <v>0.4</v>
      </c>
      <c r="V1255">
        <v>25</v>
      </c>
      <c r="W1255" t="s">
        <v>3360</v>
      </c>
      <c r="X1255">
        <v>0</v>
      </c>
      <c r="Z1255">
        <f>IFERROR(VLOOKUP(AA1255,$A$2:$D$1636,4,FALSE),"")</f>
        <v>7.3</v>
      </c>
    </row>
    <row r="1256" spans="1:26">
      <c r="A1256">
        <v>1289</v>
      </c>
      <c r="B1256" t="s">
        <v>2223</v>
      </c>
      <c r="C1256" s="61" t="str">
        <f>HYPERLINK("[映雪.xlsx]类型!B7",类型!$C$7)</f>
        <v>武勇全能</v>
      </c>
      <c r="D1256">
        <v>6.1</v>
      </c>
      <c r="E1256">
        <v>30</v>
      </c>
      <c r="F1256" t="s">
        <v>142</v>
      </c>
      <c r="G1256">
        <v>122.9</v>
      </c>
      <c r="H1256">
        <v>6</v>
      </c>
      <c r="I1256">
        <v>4.1</v>
      </c>
      <c r="J1256">
        <v>-1</v>
      </c>
      <c r="K1256" t="s">
        <v>1072</v>
      </c>
      <c r="L1256">
        <v>0</v>
      </c>
      <c r="M1256">
        <v>58</v>
      </c>
      <c r="N1256" t="s">
        <v>3360</v>
      </c>
      <c r="O1256">
        <v>0</v>
      </c>
      <c r="P1256">
        <v>80</v>
      </c>
      <c r="Q1256" t="s">
        <v>3360</v>
      </c>
      <c r="R1256">
        <v>2</v>
      </c>
      <c r="S1256">
        <v>46</v>
      </c>
      <c r="T1256" t="s">
        <v>3360</v>
      </c>
      <c r="U1256">
        <v>0</v>
      </c>
      <c r="V1256">
        <v>70</v>
      </c>
      <c r="W1256" t="s">
        <v>3360</v>
      </c>
      <c r="X1256">
        <v>0</v>
      </c>
      <c r="Z1256">
        <f>IFERROR(VLOOKUP(AA1256,$A$2:$D$1636,4,FALSE),"")</f>
        <v>7.3</v>
      </c>
    </row>
    <row r="1257" spans="1:26">
      <c r="A1257">
        <v>1290</v>
      </c>
      <c r="B1257" t="s">
        <v>2224</v>
      </c>
      <c r="C1257" s="61" t="str">
        <f>HYPERLINK("[映雪.xlsx]类型!B18",类型!$C$18)</f>
        <v>科学家</v>
      </c>
      <c r="D1257">
        <v>6.1</v>
      </c>
      <c r="E1257">
        <v>30</v>
      </c>
      <c r="F1257" t="s">
        <v>142</v>
      </c>
      <c r="G1257">
        <v>122.9</v>
      </c>
      <c r="H1257">
        <v>17</v>
      </c>
      <c r="I1257">
        <v>5.4</v>
      </c>
      <c r="J1257">
        <v>-1</v>
      </c>
      <c r="K1257" t="s">
        <v>1047</v>
      </c>
      <c r="L1257">
        <v>0</v>
      </c>
      <c r="M1257">
        <v>53</v>
      </c>
      <c r="N1257" t="s">
        <v>3360</v>
      </c>
      <c r="O1257">
        <v>0</v>
      </c>
      <c r="P1257">
        <v>72</v>
      </c>
      <c r="Q1257" t="s">
        <v>3360</v>
      </c>
      <c r="R1257">
        <v>0.4</v>
      </c>
      <c r="S1257">
        <v>74</v>
      </c>
      <c r="T1257" t="s">
        <v>3360</v>
      </c>
      <c r="U1257">
        <v>0.4</v>
      </c>
      <c r="V1257">
        <v>59</v>
      </c>
      <c r="W1257" t="s">
        <v>3360</v>
      </c>
      <c r="X1257">
        <v>0</v>
      </c>
      <c r="Z1257">
        <f>IFERROR(VLOOKUP(AA1257,$A$2:$D$1636,4,FALSE),"")</f>
        <v>7.3</v>
      </c>
    </row>
    <row r="1258" spans="1:26">
      <c r="A1258">
        <v>1291</v>
      </c>
      <c r="B1258" t="s">
        <v>2225</v>
      </c>
      <c r="C1258" s="61" t="str">
        <f>HYPERLINK("[映雪.xlsx]类型!B9",类型!$C$9)</f>
        <v>家政全能</v>
      </c>
      <c r="D1258">
        <v>3.9</v>
      </c>
      <c r="E1258">
        <v>30</v>
      </c>
      <c r="F1258" t="s">
        <v>142</v>
      </c>
      <c r="G1258">
        <v>122.9</v>
      </c>
      <c r="H1258">
        <v>8</v>
      </c>
      <c r="I1258">
        <v>3.5</v>
      </c>
      <c r="J1258">
        <v>-1</v>
      </c>
      <c r="K1258" t="s">
        <v>1044</v>
      </c>
      <c r="L1258">
        <v>0</v>
      </c>
      <c r="M1258">
        <v>44</v>
      </c>
      <c r="N1258" t="s">
        <v>3360</v>
      </c>
      <c r="O1258">
        <v>0</v>
      </c>
      <c r="P1258">
        <v>73</v>
      </c>
      <c r="Q1258" t="s">
        <v>3360</v>
      </c>
      <c r="R1258">
        <v>0.4</v>
      </c>
      <c r="S1258">
        <v>24</v>
      </c>
      <c r="T1258" t="s">
        <v>3360</v>
      </c>
      <c r="U1258">
        <v>0</v>
      </c>
      <c r="V1258">
        <v>7</v>
      </c>
      <c r="W1258" t="s">
        <v>3360</v>
      </c>
      <c r="X1258">
        <v>0</v>
      </c>
      <c r="Z1258">
        <f>IFERROR(VLOOKUP(AA1258,$A$2:$D$1636,4,FALSE),"")</f>
        <v>7.3</v>
      </c>
    </row>
    <row r="1259" spans="1:26">
      <c r="A1259">
        <v>1292</v>
      </c>
      <c r="B1259" t="s">
        <v>2226</v>
      </c>
      <c r="C1259" s="61" t="str">
        <f>HYPERLINK("[映雪.xlsx]类型!B35",类型!$C$35)</f>
        <v>刺客</v>
      </c>
      <c r="D1259">
        <v>6.4</v>
      </c>
      <c r="E1259">
        <v>30</v>
      </c>
      <c r="F1259" t="s">
        <v>142</v>
      </c>
      <c r="G1259">
        <v>122.9</v>
      </c>
      <c r="H1259">
        <v>34</v>
      </c>
      <c r="I1259">
        <v>6.1</v>
      </c>
      <c r="J1259">
        <v>-1</v>
      </c>
      <c r="K1259" t="s">
        <v>1069</v>
      </c>
      <c r="L1259">
        <v>0</v>
      </c>
      <c r="M1259">
        <v>56</v>
      </c>
      <c r="N1259" t="s">
        <v>3360</v>
      </c>
      <c r="O1259">
        <v>0</v>
      </c>
      <c r="P1259">
        <v>64</v>
      </c>
      <c r="Q1259" t="s">
        <v>3360</v>
      </c>
      <c r="R1259">
        <v>0</v>
      </c>
      <c r="S1259">
        <v>66</v>
      </c>
      <c r="T1259" t="s">
        <v>3360</v>
      </c>
      <c r="U1259">
        <v>0.3</v>
      </c>
      <c r="V1259">
        <v>75</v>
      </c>
      <c r="W1259" t="s">
        <v>3360</v>
      </c>
      <c r="X1259">
        <v>0</v>
      </c>
      <c r="Z1259">
        <f>IFERROR(VLOOKUP(AA1259,$A$2:$D$1636,4,FALSE),"")</f>
        <v>7.3</v>
      </c>
    </row>
    <row r="1260" spans="1:26">
      <c r="A1260">
        <v>1293</v>
      </c>
      <c r="B1260" t="s">
        <v>2227</v>
      </c>
      <c r="C1260" s="61" t="str">
        <f>HYPERLINK("[映雪.xlsx]类型!B3",类型!$C$3)</f>
        <v>武勇强化</v>
      </c>
      <c r="D1260">
        <v>5.6</v>
      </c>
      <c r="E1260">
        <v>30</v>
      </c>
      <c r="F1260" t="s">
        <v>142</v>
      </c>
      <c r="G1260">
        <v>122.9</v>
      </c>
      <c r="H1260">
        <v>2</v>
      </c>
      <c r="I1260">
        <v>3.5</v>
      </c>
      <c r="J1260">
        <v>-1</v>
      </c>
      <c r="K1260" t="s">
        <v>1082</v>
      </c>
      <c r="L1260">
        <v>0</v>
      </c>
      <c r="M1260">
        <v>25</v>
      </c>
      <c r="N1260" t="s">
        <v>3360</v>
      </c>
      <c r="O1260">
        <v>0</v>
      </c>
      <c r="P1260">
        <v>82</v>
      </c>
      <c r="Q1260" t="s">
        <v>3360</v>
      </c>
      <c r="R1260">
        <v>2</v>
      </c>
      <c r="S1260">
        <v>39</v>
      </c>
      <c r="T1260" t="s">
        <v>3360</v>
      </c>
      <c r="U1260">
        <v>0</v>
      </c>
      <c r="V1260">
        <v>48</v>
      </c>
      <c r="W1260" t="s">
        <v>3360</v>
      </c>
      <c r="X1260">
        <v>0</v>
      </c>
      <c r="Z1260">
        <f>IFERROR(VLOOKUP(AA1260,$A$2:$D$1636,4,FALSE),"")</f>
        <v>7.3</v>
      </c>
    </row>
    <row r="1261" spans="1:26">
      <c r="A1261">
        <v>1294</v>
      </c>
      <c r="B1261" t="s">
        <v>2228</v>
      </c>
      <c r="C1261" s="61" t="str">
        <f>HYPERLINK("[映雪.xlsx]类型!B17",类型!$C$17)</f>
        <v>记者</v>
      </c>
      <c r="D1261">
        <v>6.7</v>
      </c>
      <c r="E1261">
        <v>30</v>
      </c>
      <c r="F1261" t="s">
        <v>142</v>
      </c>
      <c r="G1261">
        <v>122.9</v>
      </c>
      <c r="H1261">
        <v>16</v>
      </c>
      <c r="I1261">
        <v>6.4</v>
      </c>
      <c r="J1261">
        <v>-1</v>
      </c>
      <c r="K1261" t="s">
        <v>1029</v>
      </c>
      <c r="L1261">
        <v>0</v>
      </c>
      <c r="M1261">
        <v>63</v>
      </c>
      <c r="N1261" t="s">
        <v>3360</v>
      </c>
      <c r="O1261">
        <v>0</v>
      </c>
      <c r="P1261">
        <v>62</v>
      </c>
      <c r="Q1261" t="s">
        <v>3360</v>
      </c>
      <c r="R1261">
        <v>0</v>
      </c>
      <c r="S1261">
        <v>68</v>
      </c>
      <c r="T1261" t="s">
        <v>3360</v>
      </c>
      <c r="U1261">
        <v>0.3</v>
      </c>
      <c r="V1261">
        <v>69</v>
      </c>
      <c r="W1261" t="s">
        <v>3360</v>
      </c>
      <c r="X1261">
        <v>0</v>
      </c>
      <c r="Z1261">
        <f>IFERROR(VLOOKUP(AA1261,$A$2:$D$1636,4,FALSE),"")</f>
        <v>7.3</v>
      </c>
    </row>
    <row r="1262" spans="1:26">
      <c r="A1262">
        <v>1295</v>
      </c>
      <c r="B1262" t="s">
        <v>558</v>
      </c>
      <c r="C1262" s="61" t="str">
        <f>HYPERLINK("[映雪.xlsx]类型!B11",类型!$C$11)</f>
        <v>人偶</v>
      </c>
      <c r="D1262">
        <v>4.7</v>
      </c>
      <c r="E1262">
        <v>30</v>
      </c>
      <c r="F1262" t="s">
        <v>142</v>
      </c>
      <c r="G1262">
        <v>122.9</v>
      </c>
      <c r="H1262">
        <v>10</v>
      </c>
      <c r="I1262">
        <v>4</v>
      </c>
      <c r="J1262">
        <v>-1</v>
      </c>
      <c r="K1262" t="s">
        <v>1074</v>
      </c>
      <c r="L1262">
        <v>0</v>
      </c>
      <c r="M1262">
        <v>65</v>
      </c>
      <c r="N1262" t="s">
        <v>3360</v>
      </c>
      <c r="O1262">
        <v>0.3</v>
      </c>
      <c r="P1262">
        <v>43</v>
      </c>
      <c r="Q1262" t="s">
        <v>3360</v>
      </c>
      <c r="R1262">
        <v>0</v>
      </c>
      <c r="S1262">
        <v>77</v>
      </c>
      <c r="T1262" t="s">
        <v>3360</v>
      </c>
      <c r="U1262">
        <v>0.4</v>
      </c>
      <c r="V1262">
        <v>64</v>
      </c>
      <c r="W1262" t="s">
        <v>3360</v>
      </c>
      <c r="X1262">
        <v>0</v>
      </c>
      <c r="Z1262">
        <f>IFERROR(VLOOKUP(AA1262,$A$2:$D$1636,4,FALSE),"")</f>
        <v>7.3</v>
      </c>
    </row>
    <row r="1263" spans="1:26">
      <c r="A1263">
        <v>1296</v>
      </c>
      <c r="B1263" t="s">
        <v>2229</v>
      </c>
      <c r="C1263" s="61" t="str">
        <f>HYPERLINK("[映雪.xlsx]类型!B13",类型!$C$13)</f>
        <v>贤者</v>
      </c>
      <c r="D1263">
        <v>7</v>
      </c>
      <c r="E1263">
        <v>30</v>
      </c>
      <c r="F1263" t="s">
        <v>142</v>
      </c>
      <c r="G1263">
        <v>122.9</v>
      </c>
      <c r="H1263">
        <v>12</v>
      </c>
      <c r="I1263">
        <v>6.7</v>
      </c>
      <c r="J1263">
        <v>-1</v>
      </c>
      <c r="K1263" t="s">
        <v>1072</v>
      </c>
      <c r="L1263">
        <v>0</v>
      </c>
      <c r="M1263">
        <v>41</v>
      </c>
      <c r="N1263" t="s">
        <v>3360</v>
      </c>
      <c r="O1263">
        <v>0</v>
      </c>
      <c r="P1263">
        <v>65</v>
      </c>
      <c r="Q1263" t="s">
        <v>3360</v>
      </c>
      <c r="R1263">
        <v>0.3</v>
      </c>
      <c r="S1263">
        <v>46</v>
      </c>
      <c r="T1263" t="s">
        <v>3360</v>
      </c>
      <c r="U1263">
        <v>0</v>
      </c>
      <c r="V1263">
        <v>50</v>
      </c>
      <c r="W1263" t="s">
        <v>3360</v>
      </c>
      <c r="X1263">
        <v>0</v>
      </c>
      <c r="Z1263">
        <f>IFERROR(VLOOKUP(AA1263,$A$2:$D$1636,4,FALSE),"")</f>
        <v>7.3</v>
      </c>
    </row>
    <row r="1264" spans="1:26">
      <c r="A1264">
        <v>1297</v>
      </c>
      <c r="B1264" t="s">
        <v>2230</v>
      </c>
      <c r="C1264" s="61" t="str">
        <f>HYPERLINK("[映雪.xlsx]类型!B4",类型!$C$4)</f>
        <v>智慧强化</v>
      </c>
      <c r="D1264">
        <v>5.5</v>
      </c>
      <c r="E1264">
        <v>30</v>
      </c>
      <c r="F1264" t="s">
        <v>142</v>
      </c>
      <c r="G1264">
        <v>122.9</v>
      </c>
      <c r="H1264">
        <v>3</v>
      </c>
      <c r="I1264">
        <v>5.5</v>
      </c>
      <c r="J1264">
        <v>-1</v>
      </c>
      <c r="K1264" t="s">
        <v>1047</v>
      </c>
      <c r="L1264">
        <v>0</v>
      </c>
      <c r="M1264">
        <v>50</v>
      </c>
      <c r="N1264" t="s">
        <v>3360</v>
      </c>
      <c r="O1264">
        <v>0</v>
      </c>
      <c r="P1264">
        <v>48</v>
      </c>
      <c r="Q1264" t="s">
        <v>3360</v>
      </c>
      <c r="R1264">
        <v>0</v>
      </c>
      <c r="S1264">
        <v>55</v>
      </c>
      <c r="T1264" t="s">
        <v>3360</v>
      </c>
      <c r="U1264">
        <v>0</v>
      </c>
      <c r="V1264">
        <v>63</v>
      </c>
      <c r="W1264" t="s">
        <v>3360</v>
      </c>
      <c r="X1264">
        <v>0</v>
      </c>
      <c r="Z1264">
        <f>IFERROR(VLOOKUP(AA1264,$A$2:$D$1636,4,FALSE),"")</f>
        <v>7.3</v>
      </c>
    </row>
    <row r="1265" spans="1:26">
      <c r="A1265">
        <v>1298</v>
      </c>
      <c r="B1265" t="s">
        <v>2231</v>
      </c>
      <c r="C1265" s="61" t="str">
        <f>HYPERLINK("[映雪.xlsx]类型!B13",类型!$C$13)</f>
        <v>贤者</v>
      </c>
      <c r="D1265">
        <v>16.8</v>
      </c>
      <c r="E1265">
        <v>32</v>
      </c>
      <c r="F1265" t="s">
        <v>58</v>
      </c>
      <c r="G1265">
        <v>196.5</v>
      </c>
      <c r="H1265">
        <v>12</v>
      </c>
      <c r="I1265">
        <v>6.7</v>
      </c>
      <c r="J1265">
        <v>-1</v>
      </c>
      <c r="K1265" t="s">
        <v>1481</v>
      </c>
      <c r="L1265">
        <v>0</v>
      </c>
      <c r="M1265">
        <v>71</v>
      </c>
      <c r="N1265" t="s">
        <v>3360</v>
      </c>
      <c r="O1265">
        <v>0.4</v>
      </c>
      <c r="P1265">
        <v>94</v>
      </c>
      <c r="Q1265" t="s">
        <v>3360</v>
      </c>
      <c r="R1265">
        <v>9.4</v>
      </c>
      <c r="S1265">
        <v>77</v>
      </c>
      <c r="T1265" t="s">
        <v>3360</v>
      </c>
      <c r="U1265">
        <v>0.4</v>
      </c>
      <c r="V1265">
        <v>49</v>
      </c>
      <c r="W1265" t="s">
        <v>3360</v>
      </c>
      <c r="X1265">
        <v>0</v>
      </c>
      <c r="Z1265">
        <f>IFERROR(VLOOKUP(AA1265,$A$2:$D$1636,4,FALSE),"")</f>
        <v>7.3</v>
      </c>
    </row>
    <row r="1266" spans="1:26">
      <c r="A1266">
        <v>1299</v>
      </c>
      <c r="B1266" t="s">
        <v>2232</v>
      </c>
      <c r="C1266" s="61" t="str">
        <f>HYPERLINK("[映雪.xlsx]类型!B32",类型!$C$32)</f>
        <v>魔法少女</v>
      </c>
      <c r="D1266">
        <v>6.4</v>
      </c>
      <c r="E1266">
        <v>32</v>
      </c>
      <c r="F1266" t="s">
        <v>58</v>
      </c>
      <c r="G1266">
        <v>196.5</v>
      </c>
      <c r="H1266">
        <v>31</v>
      </c>
      <c r="I1266">
        <v>4.4</v>
      </c>
      <c r="J1266">
        <v>-1</v>
      </c>
      <c r="K1266" t="s">
        <v>1026</v>
      </c>
      <c r="L1266">
        <v>0</v>
      </c>
      <c r="M1266">
        <v>45</v>
      </c>
      <c r="N1266" t="s">
        <v>3360</v>
      </c>
      <c r="O1266">
        <v>0</v>
      </c>
      <c r="P1266">
        <v>64</v>
      </c>
      <c r="Q1266" t="s">
        <v>3360</v>
      </c>
      <c r="R1266">
        <v>0</v>
      </c>
      <c r="S1266">
        <v>81</v>
      </c>
      <c r="T1266" t="s">
        <v>3360</v>
      </c>
      <c r="U1266">
        <v>2</v>
      </c>
      <c r="V1266">
        <v>57</v>
      </c>
      <c r="W1266" t="s">
        <v>3360</v>
      </c>
      <c r="X1266">
        <v>0</v>
      </c>
      <c r="Z1266">
        <f>IFERROR(VLOOKUP(AA1266,$A$2:$D$1636,4,FALSE),"")</f>
        <v>7.3</v>
      </c>
    </row>
    <row r="1267" spans="1:26">
      <c r="A1267">
        <v>1300</v>
      </c>
      <c r="B1267" t="s">
        <v>2233</v>
      </c>
      <c r="C1267" s="61" t="str">
        <f>HYPERLINK("[映雪.xlsx]类型!B45",类型!$C$45)</f>
        <v>吸血忍者</v>
      </c>
      <c r="D1267">
        <v>6.2</v>
      </c>
      <c r="E1267">
        <v>32</v>
      </c>
      <c r="F1267" t="s">
        <v>58</v>
      </c>
      <c r="G1267">
        <v>196.5</v>
      </c>
      <c r="H1267">
        <v>46</v>
      </c>
      <c r="I1267">
        <v>5.1</v>
      </c>
      <c r="J1267">
        <v>-1</v>
      </c>
      <c r="K1267" t="s">
        <v>1042</v>
      </c>
      <c r="L1267">
        <v>0</v>
      </c>
      <c r="M1267">
        <v>66</v>
      </c>
      <c r="N1267" t="s">
        <v>3360</v>
      </c>
      <c r="O1267">
        <v>0.3</v>
      </c>
      <c r="P1267">
        <v>77</v>
      </c>
      <c r="Q1267" t="s">
        <v>3360</v>
      </c>
      <c r="R1267">
        <v>0.4</v>
      </c>
      <c r="S1267">
        <v>68</v>
      </c>
      <c r="T1267" t="s">
        <v>3360</v>
      </c>
      <c r="U1267">
        <v>0.3</v>
      </c>
      <c r="V1267">
        <v>20</v>
      </c>
      <c r="W1267" t="s">
        <v>3360</v>
      </c>
      <c r="X1267">
        <v>0</v>
      </c>
      <c r="Z1267">
        <f>IFERROR(VLOOKUP(AA1267,$A$2:$D$1636,4,FALSE),"")</f>
        <v>7.3</v>
      </c>
    </row>
    <row r="1268" spans="1:26">
      <c r="A1268">
        <v>1301</v>
      </c>
      <c r="B1268" t="s">
        <v>2234</v>
      </c>
      <c r="C1268" s="61" t="str">
        <f>HYPERLINK("[映雪.xlsx]类型!B45",类型!$C$45)</f>
        <v>吸血忍者</v>
      </c>
      <c r="D1268">
        <v>5.4</v>
      </c>
      <c r="E1268">
        <v>32</v>
      </c>
      <c r="F1268" t="s">
        <v>58</v>
      </c>
      <c r="G1268">
        <v>196.5</v>
      </c>
      <c r="H1268">
        <v>46</v>
      </c>
      <c r="I1268">
        <v>5.1</v>
      </c>
      <c r="J1268">
        <v>-1</v>
      </c>
      <c r="K1268" t="s">
        <v>1064</v>
      </c>
      <c r="L1268">
        <v>0</v>
      </c>
      <c r="M1268">
        <v>40</v>
      </c>
      <c r="N1268" t="s">
        <v>3360</v>
      </c>
      <c r="O1268">
        <v>0</v>
      </c>
      <c r="P1268">
        <v>66</v>
      </c>
      <c r="Q1268" t="s">
        <v>3360</v>
      </c>
      <c r="R1268">
        <v>0.3</v>
      </c>
      <c r="S1268">
        <v>35</v>
      </c>
      <c r="T1268" t="s">
        <v>3360</v>
      </c>
      <c r="U1268">
        <v>0</v>
      </c>
      <c r="V1268">
        <v>72</v>
      </c>
      <c r="W1268" t="s">
        <v>3360</v>
      </c>
      <c r="X1268">
        <v>0</v>
      </c>
      <c r="Z1268">
        <f>IFERROR(VLOOKUP(AA1268,$A$2:$D$1636,4,FALSE),"")</f>
        <v>7.3</v>
      </c>
    </row>
    <row r="1269" spans="1:26">
      <c r="A1269">
        <v>1302</v>
      </c>
      <c r="B1269" t="s">
        <v>267</v>
      </c>
      <c r="C1269" s="61" t="str">
        <f>HYPERLINK("[映雪.xlsx]类型!B45",类型!$C$45)</f>
        <v>吸血忍者</v>
      </c>
      <c r="D1269">
        <v>8</v>
      </c>
      <c r="E1269">
        <v>32</v>
      </c>
      <c r="F1269" t="s">
        <v>58</v>
      </c>
      <c r="G1269">
        <v>196.5</v>
      </c>
      <c r="H1269">
        <v>46</v>
      </c>
      <c r="I1269">
        <v>5.1</v>
      </c>
      <c r="J1269">
        <v>-1</v>
      </c>
      <c r="K1269" t="s">
        <v>1053</v>
      </c>
      <c r="L1269">
        <v>0</v>
      </c>
      <c r="M1269">
        <v>86</v>
      </c>
      <c r="N1269" t="s">
        <v>3360</v>
      </c>
      <c r="O1269">
        <v>2.2</v>
      </c>
      <c r="P1269">
        <v>70</v>
      </c>
      <c r="Q1269" t="s">
        <v>3360</v>
      </c>
      <c r="R1269">
        <v>0.3</v>
      </c>
      <c r="S1269">
        <v>74</v>
      </c>
      <c r="T1269" t="s">
        <v>3360</v>
      </c>
      <c r="U1269">
        <v>0.4</v>
      </c>
      <c r="V1269">
        <v>50</v>
      </c>
      <c r="W1269" t="s">
        <v>3360</v>
      </c>
      <c r="X1269">
        <v>0</v>
      </c>
      <c r="Z1269">
        <f>IFERROR(VLOOKUP(AA1269,$A$2:$D$1636,4,FALSE),"")</f>
        <v>7.3</v>
      </c>
    </row>
    <row r="1270" spans="1:26">
      <c r="A1270">
        <v>1303</v>
      </c>
      <c r="B1270" t="s">
        <v>2235</v>
      </c>
      <c r="C1270" s="61" t="str">
        <f>HYPERLINK("[映雪.xlsx]类型!B9",类型!$C$9)</f>
        <v>家政全能</v>
      </c>
      <c r="D1270">
        <v>3.5</v>
      </c>
      <c r="E1270">
        <v>32</v>
      </c>
      <c r="F1270" t="s">
        <v>58</v>
      </c>
      <c r="G1270">
        <v>196.5</v>
      </c>
      <c r="H1270">
        <v>8</v>
      </c>
      <c r="I1270">
        <v>3.5</v>
      </c>
      <c r="J1270">
        <v>-1</v>
      </c>
      <c r="K1270" t="s">
        <v>1058</v>
      </c>
      <c r="L1270">
        <v>0</v>
      </c>
      <c r="M1270">
        <v>56</v>
      </c>
      <c r="N1270" t="s">
        <v>3360</v>
      </c>
      <c r="O1270">
        <v>0</v>
      </c>
      <c r="P1270">
        <v>28</v>
      </c>
      <c r="Q1270" t="s">
        <v>3360</v>
      </c>
      <c r="R1270">
        <v>0</v>
      </c>
      <c r="S1270">
        <v>63</v>
      </c>
      <c r="T1270" t="s">
        <v>3360</v>
      </c>
      <c r="U1270">
        <v>0</v>
      </c>
      <c r="V1270">
        <v>77</v>
      </c>
      <c r="W1270" t="s">
        <v>3360</v>
      </c>
      <c r="X1270">
        <v>0</v>
      </c>
      <c r="Z1270">
        <f>IFERROR(VLOOKUP(AA1270,$A$2:$D$1636,4,FALSE),"")</f>
        <v>7.3</v>
      </c>
    </row>
    <row r="1271" spans="1:26">
      <c r="A1271">
        <v>1304</v>
      </c>
      <c r="B1271" t="s">
        <v>2236</v>
      </c>
      <c r="C1271" s="61" t="str">
        <f>HYPERLINK("[映雪.xlsx]类型!B35",类型!$C$35)</f>
        <v>刺客</v>
      </c>
      <c r="D1271">
        <v>6.5</v>
      </c>
      <c r="E1271">
        <v>32</v>
      </c>
      <c r="F1271" t="s">
        <v>58</v>
      </c>
      <c r="G1271">
        <v>196.5</v>
      </c>
      <c r="H1271">
        <v>34</v>
      </c>
      <c r="I1271">
        <v>6.1</v>
      </c>
      <c r="J1271">
        <v>-1</v>
      </c>
      <c r="K1271" t="s">
        <v>1069</v>
      </c>
      <c r="L1271">
        <v>0</v>
      </c>
      <c r="M1271">
        <v>55</v>
      </c>
      <c r="N1271" t="s">
        <v>3360</v>
      </c>
      <c r="O1271">
        <v>0</v>
      </c>
      <c r="P1271">
        <v>74</v>
      </c>
      <c r="Q1271" t="s">
        <v>3360</v>
      </c>
      <c r="R1271">
        <v>0.4</v>
      </c>
      <c r="S1271">
        <v>49</v>
      </c>
      <c r="T1271" t="s">
        <v>3360</v>
      </c>
      <c r="U1271">
        <v>0</v>
      </c>
      <c r="V1271">
        <v>46</v>
      </c>
      <c r="W1271" t="s">
        <v>3360</v>
      </c>
      <c r="X1271">
        <v>0</v>
      </c>
      <c r="Z1271">
        <f>IFERROR(VLOOKUP(AA1271,$A$2:$D$1636,4,FALSE),"")</f>
        <v>7.3</v>
      </c>
    </row>
    <row r="1272" spans="1:26">
      <c r="A1272">
        <v>1305</v>
      </c>
      <c r="B1272" t="s">
        <v>2237</v>
      </c>
      <c r="C1272" s="61" t="str">
        <f>HYPERLINK("[映雪.xlsx]类型!B30",类型!$C$30)</f>
        <v>黑幕</v>
      </c>
      <c r="D1272">
        <v>6.1</v>
      </c>
      <c r="E1272">
        <v>32</v>
      </c>
      <c r="F1272" t="s">
        <v>58</v>
      </c>
      <c r="G1272">
        <v>196.5</v>
      </c>
      <c r="H1272">
        <v>29</v>
      </c>
      <c r="I1272">
        <v>5.7</v>
      </c>
      <c r="J1272">
        <v>-1</v>
      </c>
      <c r="K1272" t="s">
        <v>1056</v>
      </c>
      <c r="L1272">
        <v>0</v>
      </c>
      <c r="M1272">
        <v>73</v>
      </c>
      <c r="N1272" t="s">
        <v>3360</v>
      </c>
      <c r="O1272">
        <v>0.4</v>
      </c>
      <c r="P1272">
        <v>61</v>
      </c>
      <c r="Q1272" t="s">
        <v>3360</v>
      </c>
      <c r="R1272">
        <v>0</v>
      </c>
      <c r="S1272">
        <v>43</v>
      </c>
      <c r="T1272" t="s">
        <v>3360</v>
      </c>
      <c r="U1272">
        <v>0</v>
      </c>
      <c r="V1272">
        <v>40</v>
      </c>
      <c r="W1272" t="s">
        <v>3360</v>
      </c>
      <c r="X1272">
        <v>0</v>
      </c>
      <c r="Z1272">
        <f>IFERROR(VLOOKUP(AA1272,$A$2:$D$1636,4,FALSE),"")</f>
        <v>7.3</v>
      </c>
    </row>
    <row r="1273" spans="1:26">
      <c r="A1273">
        <v>1306</v>
      </c>
      <c r="B1273" t="s">
        <v>2238</v>
      </c>
      <c r="C1273" s="61" t="str">
        <f>HYPERLINK("[映雪.xlsx]类型!B25",类型!$C$25)</f>
        <v>教师</v>
      </c>
      <c r="D1273">
        <v>7.5</v>
      </c>
      <c r="E1273">
        <v>32</v>
      </c>
      <c r="F1273" t="s">
        <v>58</v>
      </c>
      <c r="G1273">
        <v>196.5</v>
      </c>
      <c r="H1273">
        <v>24</v>
      </c>
      <c r="I1273">
        <v>5</v>
      </c>
      <c r="J1273">
        <v>-1</v>
      </c>
      <c r="K1273" t="s">
        <v>1079</v>
      </c>
      <c r="L1273">
        <v>0</v>
      </c>
      <c r="M1273">
        <v>52</v>
      </c>
      <c r="N1273" t="s">
        <v>3360</v>
      </c>
      <c r="O1273">
        <v>0</v>
      </c>
      <c r="P1273">
        <v>66</v>
      </c>
      <c r="Q1273" t="s">
        <v>3360</v>
      </c>
      <c r="R1273">
        <v>0.3</v>
      </c>
      <c r="S1273">
        <v>86</v>
      </c>
      <c r="T1273" t="s">
        <v>3360</v>
      </c>
      <c r="U1273">
        <v>2.2</v>
      </c>
      <c r="V1273">
        <v>28</v>
      </c>
      <c r="W1273" t="s">
        <v>3360</v>
      </c>
      <c r="X1273">
        <v>0</v>
      </c>
      <c r="Z1273">
        <f>IFERROR(VLOOKUP(AA1273,$A$2:$D$1636,4,FALSE),"")</f>
        <v>7.3</v>
      </c>
    </row>
    <row r="1274" spans="1:26">
      <c r="A1274">
        <v>1307</v>
      </c>
      <c r="B1274" t="s">
        <v>2239</v>
      </c>
      <c r="C1274" s="61" t="str">
        <f>HYPERLINK("[映雪.xlsx]类型!B24",类型!$C$24)</f>
        <v>艺术家</v>
      </c>
      <c r="D1274">
        <v>4.5</v>
      </c>
      <c r="E1274">
        <v>32</v>
      </c>
      <c r="F1274" t="s">
        <v>58</v>
      </c>
      <c r="G1274">
        <v>196.5</v>
      </c>
      <c r="H1274">
        <v>23</v>
      </c>
      <c r="I1274">
        <v>3.8</v>
      </c>
      <c r="J1274">
        <v>-1</v>
      </c>
      <c r="K1274" t="s">
        <v>1031</v>
      </c>
      <c r="L1274">
        <v>0</v>
      </c>
      <c r="M1274">
        <v>55</v>
      </c>
      <c r="N1274" t="s">
        <v>3360</v>
      </c>
      <c r="O1274">
        <v>0</v>
      </c>
      <c r="P1274">
        <v>71</v>
      </c>
      <c r="Q1274" t="s">
        <v>3360</v>
      </c>
      <c r="R1274">
        <v>0.4</v>
      </c>
      <c r="S1274">
        <v>69</v>
      </c>
      <c r="T1274" t="s">
        <v>3360</v>
      </c>
      <c r="U1274">
        <v>0.3</v>
      </c>
      <c r="V1274">
        <v>18</v>
      </c>
      <c r="W1274" t="s">
        <v>3360</v>
      </c>
      <c r="X1274">
        <v>0</v>
      </c>
      <c r="Z1274">
        <f>IFERROR(VLOOKUP(AA1274,$A$2:$D$1636,4,FALSE),"")</f>
        <v>7.3</v>
      </c>
    </row>
    <row r="1275" spans="1:26">
      <c r="A1275">
        <v>1308</v>
      </c>
      <c r="B1275" t="s">
        <v>2240</v>
      </c>
      <c r="C1275" s="61" t="str">
        <f>HYPERLINK("[映雪.xlsx]类型!B25",类型!$C$25)</f>
        <v>教师</v>
      </c>
      <c r="D1275">
        <v>6</v>
      </c>
      <c r="E1275">
        <v>32</v>
      </c>
      <c r="F1275" t="s">
        <v>58</v>
      </c>
      <c r="G1275">
        <v>196.5</v>
      </c>
      <c r="H1275">
        <v>24</v>
      </c>
      <c r="I1275">
        <v>5</v>
      </c>
      <c r="J1275">
        <v>-1</v>
      </c>
      <c r="K1275" t="s">
        <v>1029</v>
      </c>
      <c r="L1275">
        <v>0</v>
      </c>
      <c r="M1275">
        <v>66</v>
      </c>
      <c r="N1275" t="s">
        <v>3360</v>
      </c>
      <c r="O1275">
        <v>0.3</v>
      </c>
      <c r="P1275">
        <v>72</v>
      </c>
      <c r="Q1275" t="s">
        <v>3360</v>
      </c>
      <c r="R1275">
        <v>0.4</v>
      </c>
      <c r="S1275">
        <v>66</v>
      </c>
      <c r="T1275" t="s">
        <v>3360</v>
      </c>
      <c r="U1275">
        <v>0.3</v>
      </c>
      <c r="V1275">
        <v>14</v>
      </c>
      <c r="W1275" t="s">
        <v>3360</v>
      </c>
      <c r="X1275">
        <v>0</v>
      </c>
      <c r="Z1275">
        <f>IFERROR(VLOOKUP(AA1275,$A$2:$D$1636,4,FALSE),"")</f>
        <v>7.3</v>
      </c>
    </row>
    <row r="1276" spans="1:26">
      <c r="A1276">
        <v>1309</v>
      </c>
      <c r="B1276" t="s">
        <v>2241</v>
      </c>
      <c r="C1276" s="61" t="str">
        <f>HYPERLINK("[映雪.xlsx]类型!B45",类型!$C$45)</f>
        <v>吸血忍者</v>
      </c>
      <c r="D1276">
        <v>5.5</v>
      </c>
      <c r="E1276">
        <v>32</v>
      </c>
      <c r="F1276" t="s">
        <v>58</v>
      </c>
      <c r="G1276">
        <v>196.5</v>
      </c>
      <c r="H1276">
        <v>46</v>
      </c>
      <c r="I1276">
        <v>5.1</v>
      </c>
      <c r="J1276">
        <v>-1</v>
      </c>
      <c r="K1276" t="s">
        <v>1047</v>
      </c>
      <c r="L1276">
        <v>0</v>
      </c>
      <c r="M1276">
        <v>21</v>
      </c>
      <c r="N1276" t="s">
        <v>3360</v>
      </c>
      <c r="O1276">
        <v>0</v>
      </c>
      <c r="P1276">
        <v>20</v>
      </c>
      <c r="Q1276" t="s">
        <v>3360</v>
      </c>
      <c r="R1276">
        <v>0</v>
      </c>
      <c r="S1276">
        <v>77</v>
      </c>
      <c r="T1276" t="s">
        <v>3360</v>
      </c>
      <c r="U1276">
        <v>0.4</v>
      </c>
      <c r="V1276">
        <v>39</v>
      </c>
      <c r="W1276" t="s">
        <v>3360</v>
      </c>
      <c r="X1276">
        <v>0</v>
      </c>
      <c r="Z1276">
        <f>IFERROR(VLOOKUP(AA1276,$A$2:$D$1636,4,FALSE),"")</f>
        <v>7.3</v>
      </c>
    </row>
    <row r="1277" spans="1:26">
      <c r="A1277">
        <v>1310</v>
      </c>
      <c r="B1277" t="s">
        <v>2242</v>
      </c>
      <c r="C1277" s="61" t="str">
        <f>HYPERLINK("[映雪.xlsx]类型!B20",类型!$C$20)</f>
        <v>指挥官</v>
      </c>
      <c r="D1277">
        <v>12.5</v>
      </c>
      <c r="E1277">
        <v>32</v>
      </c>
      <c r="F1277" t="s">
        <v>58</v>
      </c>
      <c r="G1277">
        <v>196.5</v>
      </c>
      <c r="H1277">
        <v>19</v>
      </c>
      <c r="I1277">
        <v>10.1</v>
      </c>
      <c r="J1277">
        <v>-1</v>
      </c>
      <c r="K1277" t="s">
        <v>1072</v>
      </c>
      <c r="L1277">
        <v>0</v>
      </c>
      <c r="M1277">
        <v>79</v>
      </c>
      <c r="N1277" t="s">
        <v>3360</v>
      </c>
      <c r="O1277">
        <v>2</v>
      </c>
      <c r="P1277">
        <v>64</v>
      </c>
      <c r="Q1277" t="s">
        <v>3360</v>
      </c>
      <c r="R1277">
        <v>0</v>
      </c>
      <c r="S1277">
        <v>75</v>
      </c>
      <c r="T1277" t="s">
        <v>3360</v>
      </c>
      <c r="U1277">
        <v>0.4</v>
      </c>
      <c r="V1277">
        <v>38</v>
      </c>
      <c r="W1277" t="s">
        <v>3360</v>
      </c>
      <c r="X1277">
        <v>0</v>
      </c>
      <c r="Z1277">
        <f>IFERROR(VLOOKUP(AA1277,$A$2:$D$1636,4,FALSE),"")</f>
        <v>7.3</v>
      </c>
    </row>
    <row r="1278" spans="1:26">
      <c r="A1278">
        <v>1311</v>
      </c>
      <c r="B1278" t="s">
        <v>2243</v>
      </c>
      <c r="C1278" s="61" t="str">
        <f>HYPERLINK("[映雪.xlsx]类型!B7",类型!$C$7)</f>
        <v>武勇全能</v>
      </c>
      <c r="D1278">
        <v>4.4</v>
      </c>
      <c r="E1278">
        <v>5</v>
      </c>
      <c r="F1278" t="s">
        <v>94</v>
      </c>
      <c r="G1278">
        <v>111.5</v>
      </c>
      <c r="H1278">
        <v>6</v>
      </c>
      <c r="I1278">
        <v>4.1</v>
      </c>
      <c r="J1278">
        <v>-1</v>
      </c>
      <c r="K1278" t="s">
        <v>1083</v>
      </c>
      <c r="L1278">
        <v>0</v>
      </c>
      <c r="M1278">
        <v>44</v>
      </c>
      <c r="N1278" t="s">
        <v>3360</v>
      </c>
      <c r="O1278">
        <v>0</v>
      </c>
      <c r="P1278">
        <v>67</v>
      </c>
      <c r="Q1278" t="s">
        <v>3360</v>
      </c>
      <c r="R1278">
        <v>0.3</v>
      </c>
      <c r="S1278">
        <v>49</v>
      </c>
      <c r="T1278" t="s">
        <v>3360</v>
      </c>
      <c r="U1278">
        <v>0</v>
      </c>
      <c r="V1278">
        <v>83</v>
      </c>
      <c r="W1278" t="s">
        <v>3360</v>
      </c>
      <c r="X1278">
        <v>0</v>
      </c>
      <c r="Z1278">
        <f>IFERROR(VLOOKUP(AA1278,$A$2:$D$1636,4,FALSE),"")</f>
        <v>7.3</v>
      </c>
    </row>
    <row r="1279" spans="1:26">
      <c r="A1279">
        <v>1312</v>
      </c>
      <c r="B1279" t="s">
        <v>94</v>
      </c>
      <c r="C1279" s="61" t="str">
        <f>HYPERLINK("[映雪.xlsx]类型!B28",类型!$C$28)</f>
        <v>战法师</v>
      </c>
      <c r="D1279">
        <v>4.8</v>
      </c>
      <c r="E1279">
        <v>5</v>
      </c>
      <c r="F1279" t="s">
        <v>94</v>
      </c>
      <c r="G1279">
        <v>111.5</v>
      </c>
      <c r="H1279">
        <v>27</v>
      </c>
      <c r="I1279">
        <v>4.1</v>
      </c>
      <c r="J1279">
        <v>-1</v>
      </c>
      <c r="K1279" t="s">
        <v>1469</v>
      </c>
      <c r="L1279">
        <v>0</v>
      </c>
      <c r="M1279">
        <v>61</v>
      </c>
      <c r="N1279" t="s">
        <v>3360</v>
      </c>
      <c r="O1279">
        <v>0</v>
      </c>
      <c r="P1279">
        <v>74</v>
      </c>
      <c r="Q1279" t="s">
        <v>3360</v>
      </c>
      <c r="R1279">
        <v>0.4</v>
      </c>
      <c r="S1279">
        <v>68</v>
      </c>
      <c r="T1279" t="s">
        <v>3360</v>
      </c>
      <c r="U1279">
        <v>0.3</v>
      </c>
      <c r="V1279">
        <v>26</v>
      </c>
      <c r="W1279" t="s">
        <v>3360</v>
      </c>
      <c r="X1279">
        <v>0</v>
      </c>
      <c r="Z1279">
        <f>IFERROR(VLOOKUP(AA1279,$A$2:$D$1636,4,FALSE),"")</f>
        <v>7.3</v>
      </c>
    </row>
    <row r="1280" spans="1:26">
      <c r="A1280">
        <v>1313</v>
      </c>
      <c r="B1280" t="s">
        <v>2244</v>
      </c>
      <c r="C1280" s="61" t="str">
        <f>HYPERLINK("[映雪.xlsx]类型!B32",类型!$C$32)</f>
        <v>魔法少女</v>
      </c>
      <c r="D1280">
        <v>4.4</v>
      </c>
      <c r="E1280">
        <v>5</v>
      </c>
      <c r="F1280" t="s">
        <v>94</v>
      </c>
      <c r="G1280">
        <v>111.5</v>
      </c>
      <c r="H1280">
        <v>31</v>
      </c>
      <c r="I1280">
        <v>4.4</v>
      </c>
      <c r="J1280">
        <v>-1</v>
      </c>
      <c r="K1280" t="s">
        <v>1072</v>
      </c>
      <c r="L1280">
        <v>0</v>
      </c>
      <c r="M1280">
        <v>32</v>
      </c>
      <c r="N1280" t="s">
        <v>3360</v>
      </c>
      <c r="O1280">
        <v>0</v>
      </c>
      <c r="P1280">
        <v>39</v>
      </c>
      <c r="Q1280" t="s">
        <v>3360</v>
      </c>
      <c r="R1280">
        <v>0</v>
      </c>
      <c r="S1280">
        <v>60</v>
      </c>
      <c r="T1280" t="s">
        <v>3360</v>
      </c>
      <c r="U1280">
        <v>0</v>
      </c>
      <c r="V1280">
        <v>21</v>
      </c>
      <c r="W1280" t="s">
        <v>3360</v>
      </c>
      <c r="X1280">
        <v>0</v>
      </c>
      <c r="Z1280">
        <f>IFERROR(VLOOKUP(AA1280,$A$2:$D$1636,4,FALSE),"")</f>
        <v>7.3</v>
      </c>
    </row>
    <row r="1281" spans="1:26">
      <c r="A1281">
        <v>1314</v>
      </c>
      <c r="B1281" t="s">
        <v>2245</v>
      </c>
      <c r="C1281" s="61" t="str">
        <f>HYPERLINK("[映雪.xlsx]类型!B26",类型!$C$26)</f>
        <v>剑豪</v>
      </c>
      <c r="D1281">
        <v>4.3</v>
      </c>
      <c r="E1281">
        <v>5</v>
      </c>
      <c r="F1281" t="s">
        <v>94</v>
      </c>
      <c r="G1281">
        <v>111.5</v>
      </c>
      <c r="H1281">
        <v>25</v>
      </c>
      <c r="I1281">
        <v>3.9</v>
      </c>
      <c r="J1281">
        <v>-1</v>
      </c>
      <c r="K1281" t="s">
        <v>1085</v>
      </c>
      <c r="L1281">
        <v>0</v>
      </c>
      <c r="M1281">
        <v>39</v>
      </c>
      <c r="N1281" t="s">
        <v>3360</v>
      </c>
      <c r="O1281">
        <v>0</v>
      </c>
      <c r="P1281">
        <v>77</v>
      </c>
      <c r="Q1281" t="s">
        <v>3360</v>
      </c>
      <c r="R1281">
        <v>0.4</v>
      </c>
      <c r="S1281">
        <v>59</v>
      </c>
      <c r="T1281" t="s">
        <v>3360</v>
      </c>
      <c r="U1281">
        <v>0</v>
      </c>
      <c r="V1281">
        <v>36</v>
      </c>
      <c r="W1281" t="s">
        <v>3360</v>
      </c>
      <c r="X1281">
        <v>0</v>
      </c>
      <c r="Z1281">
        <f>IFERROR(VLOOKUP(AA1281,$A$2:$D$1636,4,FALSE),"")</f>
        <v>7.3</v>
      </c>
    </row>
    <row r="1282" spans="1:26">
      <c r="A1282">
        <v>1315</v>
      </c>
      <c r="B1282" t="s">
        <v>2246</v>
      </c>
      <c r="C1282" s="61" t="str">
        <f>HYPERLINK("[映雪.xlsx]类型!B27",类型!$C$27)</f>
        <v>骑士</v>
      </c>
      <c r="D1282">
        <v>7.2</v>
      </c>
      <c r="E1282">
        <v>5</v>
      </c>
      <c r="F1282" t="s">
        <v>94</v>
      </c>
      <c r="G1282">
        <v>111.5</v>
      </c>
      <c r="H1282">
        <v>26</v>
      </c>
      <c r="I1282">
        <v>6.5</v>
      </c>
      <c r="J1282">
        <v>-1</v>
      </c>
      <c r="K1282" t="s">
        <v>1067</v>
      </c>
      <c r="L1282">
        <v>0</v>
      </c>
      <c r="M1282">
        <v>67</v>
      </c>
      <c r="N1282" t="s">
        <v>3360</v>
      </c>
      <c r="O1282">
        <v>0.3</v>
      </c>
      <c r="P1282">
        <v>70</v>
      </c>
      <c r="Q1282" t="s">
        <v>3360</v>
      </c>
      <c r="R1282">
        <v>0.3</v>
      </c>
      <c r="S1282">
        <v>40</v>
      </c>
      <c r="T1282" t="s">
        <v>3360</v>
      </c>
      <c r="U1282">
        <v>0</v>
      </c>
      <c r="V1282">
        <v>70</v>
      </c>
      <c r="W1282" t="s">
        <v>3360</v>
      </c>
      <c r="X1282">
        <v>0</v>
      </c>
      <c r="Z1282">
        <f>IFERROR(VLOOKUP(AA1282,$A$2:$D$1636,4,FALSE),"")</f>
        <v>7.3</v>
      </c>
    </row>
    <row r="1283" spans="1:26">
      <c r="A1283">
        <v>1316</v>
      </c>
      <c r="B1283" t="s">
        <v>2247</v>
      </c>
      <c r="C1283" s="61" t="str">
        <f>HYPERLINK("[映雪.xlsx]类型!B27",类型!$C$27)</f>
        <v>骑士</v>
      </c>
      <c r="D1283">
        <v>6.9</v>
      </c>
      <c r="E1283">
        <v>5</v>
      </c>
      <c r="F1283" t="s">
        <v>94</v>
      </c>
      <c r="G1283">
        <v>111.5</v>
      </c>
      <c r="H1283">
        <v>26</v>
      </c>
      <c r="I1283">
        <v>6.5</v>
      </c>
      <c r="J1283">
        <v>-1</v>
      </c>
      <c r="K1283" t="s">
        <v>1047</v>
      </c>
      <c r="L1283">
        <v>0</v>
      </c>
      <c r="M1283">
        <v>52</v>
      </c>
      <c r="N1283" t="s">
        <v>3360</v>
      </c>
      <c r="O1283">
        <v>0</v>
      </c>
      <c r="P1283">
        <v>78</v>
      </c>
      <c r="Q1283" t="s">
        <v>3360</v>
      </c>
      <c r="R1283">
        <v>0.4</v>
      </c>
      <c r="S1283">
        <v>55</v>
      </c>
      <c r="T1283" t="s">
        <v>3360</v>
      </c>
      <c r="U1283">
        <v>0</v>
      </c>
      <c r="V1283">
        <v>46</v>
      </c>
      <c r="W1283" t="s">
        <v>3360</v>
      </c>
      <c r="X1283">
        <v>0</v>
      </c>
      <c r="Z1283">
        <f>IFERROR(VLOOKUP(AA1283,$A$2:$D$1636,4,FALSE),"")</f>
        <v>7.3</v>
      </c>
    </row>
    <row r="1284" spans="1:26">
      <c r="A1284">
        <v>1317</v>
      </c>
      <c r="B1284" t="s">
        <v>2248</v>
      </c>
      <c r="C1284" s="61" t="str">
        <f>HYPERLINK("[映雪.xlsx]类型!B20",类型!$C$20)</f>
        <v>指挥官</v>
      </c>
      <c r="D1284">
        <v>12.9</v>
      </c>
      <c r="E1284">
        <v>5</v>
      </c>
      <c r="F1284" t="s">
        <v>94</v>
      </c>
      <c r="G1284">
        <v>111.5</v>
      </c>
      <c r="H1284">
        <v>19</v>
      </c>
      <c r="I1284">
        <v>10.1</v>
      </c>
      <c r="J1284">
        <v>-1</v>
      </c>
      <c r="K1284" t="s">
        <v>1046</v>
      </c>
      <c r="L1284">
        <v>0</v>
      </c>
      <c r="M1284">
        <v>76</v>
      </c>
      <c r="N1284" t="s">
        <v>3360</v>
      </c>
      <c r="O1284">
        <v>0.4</v>
      </c>
      <c r="P1284">
        <v>81</v>
      </c>
      <c r="Q1284" t="s">
        <v>3360</v>
      </c>
      <c r="R1284">
        <v>2</v>
      </c>
      <c r="S1284">
        <v>77</v>
      </c>
      <c r="T1284" t="s">
        <v>3360</v>
      </c>
      <c r="U1284">
        <v>0.4</v>
      </c>
      <c r="V1284">
        <v>59</v>
      </c>
      <c r="W1284" t="s">
        <v>3360</v>
      </c>
      <c r="X1284">
        <v>0</v>
      </c>
      <c r="Z1284">
        <f>IFERROR(VLOOKUP(AA1284,$A$2:$D$1636,4,FALSE),"")</f>
        <v>7.3</v>
      </c>
    </row>
    <row r="1285" spans="1:26">
      <c r="A1285">
        <v>1318</v>
      </c>
      <c r="B1285" t="s">
        <v>2249</v>
      </c>
      <c r="C1285" s="61" t="str">
        <f>HYPERLINK("[映雪.xlsx]类型!B62",类型!$C$62)</f>
        <v>蕾斯提亚</v>
      </c>
      <c r="D1285">
        <v>8.1</v>
      </c>
      <c r="E1285">
        <v>5</v>
      </c>
      <c r="F1285" t="s">
        <v>94</v>
      </c>
      <c r="G1285">
        <v>111.5</v>
      </c>
      <c r="H1285">
        <v>63</v>
      </c>
      <c r="I1285">
        <v>5.4</v>
      </c>
      <c r="J1285">
        <v>-1</v>
      </c>
      <c r="K1285" t="s">
        <v>1082</v>
      </c>
      <c r="L1285">
        <v>0</v>
      </c>
      <c r="M1285">
        <v>69</v>
      </c>
      <c r="N1285" t="s">
        <v>3360</v>
      </c>
      <c r="O1285">
        <v>0.3</v>
      </c>
      <c r="P1285">
        <v>80</v>
      </c>
      <c r="Q1285" t="s">
        <v>3360</v>
      </c>
      <c r="R1285">
        <v>2</v>
      </c>
      <c r="S1285">
        <v>78</v>
      </c>
      <c r="T1285" t="s">
        <v>3360</v>
      </c>
      <c r="U1285">
        <v>0.4</v>
      </c>
      <c r="V1285">
        <v>33</v>
      </c>
      <c r="W1285" t="s">
        <v>3360</v>
      </c>
      <c r="X1285">
        <v>0</v>
      </c>
      <c r="Z1285">
        <f>IFERROR(VLOOKUP(AA1285,$A$2:$D$1636,4,FALSE),"")</f>
        <v>7.3</v>
      </c>
    </row>
    <row r="1286" spans="1:26">
      <c r="A1286">
        <v>1319</v>
      </c>
      <c r="B1286" t="s">
        <v>633</v>
      </c>
      <c r="C1286" s="61" t="str">
        <f>HYPERLINK("[映雪.xlsx]类型!B30",类型!$C$30)</f>
        <v>黑幕</v>
      </c>
      <c r="D1286">
        <v>6.4</v>
      </c>
      <c r="E1286">
        <v>5</v>
      </c>
      <c r="F1286" t="s">
        <v>94</v>
      </c>
      <c r="G1286">
        <v>111.5</v>
      </c>
      <c r="H1286">
        <v>29</v>
      </c>
      <c r="I1286">
        <v>5.7</v>
      </c>
      <c r="J1286">
        <v>-1</v>
      </c>
      <c r="K1286" t="s">
        <v>1044</v>
      </c>
      <c r="L1286">
        <v>0</v>
      </c>
      <c r="M1286">
        <v>72</v>
      </c>
      <c r="N1286" t="s">
        <v>3360</v>
      </c>
      <c r="O1286">
        <v>0.4</v>
      </c>
      <c r="P1286">
        <v>63</v>
      </c>
      <c r="Q1286" t="s">
        <v>3360</v>
      </c>
      <c r="R1286">
        <v>0</v>
      </c>
      <c r="S1286">
        <v>75</v>
      </c>
      <c r="T1286" t="s">
        <v>3360</v>
      </c>
      <c r="U1286">
        <v>0.4</v>
      </c>
      <c r="V1286">
        <v>58</v>
      </c>
      <c r="W1286" t="s">
        <v>3360</v>
      </c>
      <c r="X1286">
        <v>0</v>
      </c>
      <c r="Z1286">
        <f>IFERROR(VLOOKUP(AA1286,$A$2:$D$1636,4,FALSE),"")</f>
        <v>7.3</v>
      </c>
    </row>
    <row r="1287" spans="1:26">
      <c r="A1287">
        <v>1320</v>
      </c>
      <c r="B1287" t="s">
        <v>2250</v>
      </c>
      <c r="C1287" s="61" t="str">
        <f>HYPERLINK("[映雪.xlsx]类型!B3",类型!$C$3)</f>
        <v>武勇强化</v>
      </c>
      <c r="D1287">
        <v>5.5</v>
      </c>
      <c r="E1287">
        <v>5</v>
      </c>
      <c r="F1287" t="s">
        <v>94</v>
      </c>
      <c r="G1287">
        <v>111.5</v>
      </c>
      <c r="H1287">
        <v>2</v>
      </c>
      <c r="I1287">
        <v>3.5</v>
      </c>
      <c r="J1287">
        <v>-1</v>
      </c>
      <c r="K1287" t="s">
        <v>1036</v>
      </c>
      <c r="L1287">
        <v>0</v>
      </c>
      <c r="M1287">
        <v>44</v>
      </c>
      <c r="N1287" t="s">
        <v>3360</v>
      </c>
      <c r="O1287">
        <v>0</v>
      </c>
      <c r="P1287">
        <v>81</v>
      </c>
      <c r="Q1287" t="s">
        <v>3360</v>
      </c>
      <c r="R1287">
        <v>2</v>
      </c>
      <c r="S1287">
        <v>20</v>
      </c>
      <c r="T1287" t="s">
        <v>3360</v>
      </c>
      <c r="U1287">
        <v>0</v>
      </c>
      <c r="V1287">
        <v>50</v>
      </c>
      <c r="W1287" t="s">
        <v>3360</v>
      </c>
      <c r="X1287">
        <v>0</v>
      </c>
      <c r="Z1287">
        <f>IFERROR(VLOOKUP(AA1287,$A$2:$D$1636,4,FALSE),"")</f>
        <v>7.3</v>
      </c>
    </row>
    <row r="1288" spans="1:26">
      <c r="A1288">
        <v>1321</v>
      </c>
      <c r="B1288" t="s">
        <v>2251</v>
      </c>
      <c r="C1288" s="61" t="str">
        <f>HYPERLINK("[映雪.xlsx]类型!B40",类型!$C$40)</f>
        <v>中二</v>
      </c>
      <c r="D1288">
        <v>3.7</v>
      </c>
      <c r="E1288">
        <v>5</v>
      </c>
      <c r="F1288" t="s">
        <v>94</v>
      </c>
      <c r="G1288">
        <v>111.5</v>
      </c>
      <c r="H1288">
        <v>39</v>
      </c>
      <c r="I1288">
        <v>3.7</v>
      </c>
      <c r="J1288">
        <v>-1</v>
      </c>
      <c r="K1288" t="s">
        <v>1082</v>
      </c>
      <c r="L1288">
        <v>0</v>
      </c>
      <c r="M1288">
        <v>32</v>
      </c>
      <c r="N1288" t="s">
        <v>3360</v>
      </c>
      <c r="O1288">
        <v>0</v>
      </c>
      <c r="P1288">
        <v>50</v>
      </c>
      <c r="Q1288" t="s">
        <v>3360</v>
      </c>
      <c r="R1288">
        <v>0</v>
      </c>
      <c r="S1288">
        <v>24</v>
      </c>
      <c r="T1288" t="s">
        <v>3360</v>
      </c>
      <c r="U1288">
        <v>0</v>
      </c>
      <c r="V1288">
        <v>63</v>
      </c>
      <c r="W1288" t="s">
        <v>3360</v>
      </c>
      <c r="X1288">
        <v>0</v>
      </c>
      <c r="Z1288">
        <f>IFERROR(VLOOKUP(AA1288,$A$2:$D$1636,4,FALSE),"")</f>
        <v>7.3</v>
      </c>
    </row>
    <row r="1289" spans="1:26">
      <c r="A1289">
        <v>1322</v>
      </c>
      <c r="B1289" t="s">
        <v>2252</v>
      </c>
      <c r="C1289" s="61" t="str">
        <f>HYPERLINK("[映雪.xlsx]类型!B22",类型!$C$22)</f>
        <v>傲娇</v>
      </c>
      <c r="D1289">
        <v>4.7</v>
      </c>
      <c r="E1289">
        <v>5</v>
      </c>
      <c r="F1289" t="s">
        <v>94</v>
      </c>
      <c r="G1289">
        <v>111.5</v>
      </c>
      <c r="H1289">
        <v>21</v>
      </c>
      <c r="I1289">
        <v>4</v>
      </c>
      <c r="J1289">
        <v>-1</v>
      </c>
      <c r="K1289" t="s">
        <v>1064</v>
      </c>
      <c r="L1289">
        <v>0</v>
      </c>
      <c r="M1289">
        <v>65</v>
      </c>
      <c r="N1289" t="s">
        <v>3360</v>
      </c>
      <c r="O1289">
        <v>0.3</v>
      </c>
      <c r="P1289">
        <v>66</v>
      </c>
      <c r="Q1289" t="s">
        <v>3360</v>
      </c>
      <c r="R1289">
        <v>0.3</v>
      </c>
      <c r="S1289">
        <v>59</v>
      </c>
      <c r="T1289" t="s">
        <v>3360</v>
      </c>
      <c r="U1289">
        <v>0</v>
      </c>
      <c r="V1289">
        <v>74</v>
      </c>
      <c r="W1289" t="s">
        <v>3360</v>
      </c>
      <c r="X1289">
        <v>0</v>
      </c>
      <c r="Z1289">
        <f>IFERROR(VLOOKUP(AA1289,$A$2:$D$1636,4,FALSE),"")</f>
        <v>7.3</v>
      </c>
    </row>
    <row r="1290" spans="1:26">
      <c r="A1290">
        <v>1323</v>
      </c>
      <c r="B1290" t="s">
        <v>2253</v>
      </c>
      <c r="C1290" s="61" t="str">
        <f>HYPERLINK("[映雪.xlsx]类型!B15",类型!$C$15)</f>
        <v>巫女</v>
      </c>
      <c r="D1290">
        <v>12.4</v>
      </c>
      <c r="E1290">
        <v>5</v>
      </c>
      <c r="F1290" t="s">
        <v>94</v>
      </c>
      <c r="G1290">
        <v>111.5</v>
      </c>
      <c r="H1290">
        <v>14</v>
      </c>
      <c r="I1290">
        <v>10.4</v>
      </c>
      <c r="J1290">
        <v>-1</v>
      </c>
      <c r="K1290" t="s">
        <v>1049</v>
      </c>
      <c r="L1290">
        <v>0</v>
      </c>
      <c r="M1290">
        <v>54</v>
      </c>
      <c r="N1290" t="s">
        <v>3360</v>
      </c>
      <c r="O1290">
        <v>0</v>
      </c>
      <c r="P1290">
        <v>81</v>
      </c>
      <c r="Q1290" t="s">
        <v>3360</v>
      </c>
      <c r="R1290">
        <v>2</v>
      </c>
      <c r="S1290">
        <v>52</v>
      </c>
      <c r="T1290" t="s">
        <v>3360</v>
      </c>
      <c r="U1290">
        <v>0</v>
      </c>
      <c r="V1290">
        <v>38</v>
      </c>
      <c r="W1290" t="s">
        <v>3360</v>
      </c>
      <c r="X1290">
        <v>0</v>
      </c>
      <c r="Z1290">
        <f>IFERROR(VLOOKUP(AA1290,$A$2:$D$1636,4,FALSE),"")</f>
        <v>7.3</v>
      </c>
    </row>
    <row r="1291" spans="1:26">
      <c r="A1291">
        <v>1324</v>
      </c>
      <c r="B1291" t="s">
        <v>2254</v>
      </c>
      <c r="C1291" s="61" t="str">
        <f>HYPERLINK("[映雪.xlsx]类型!B38",类型!$C$38)</f>
        <v>战士</v>
      </c>
      <c r="D1291">
        <v>2.8</v>
      </c>
      <c r="E1291">
        <v>5</v>
      </c>
      <c r="F1291" t="s">
        <v>94</v>
      </c>
      <c r="G1291">
        <v>111.5</v>
      </c>
      <c r="H1291">
        <v>37</v>
      </c>
      <c r="I1291">
        <v>2.5</v>
      </c>
      <c r="J1291">
        <v>-1</v>
      </c>
      <c r="K1291" t="s">
        <v>1074</v>
      </c>
      <c r="L1291">
        <v>0</v>
      </c>
      <c r="M1291">
        <v>41</v>
      </c>
      <c r="N1291" t="s">
        <v>3360</v>
      </c>
      <c r="O1291">
        <v>0</v>
      </c>
      <c r="P1291">
        <v>38</v>
      </c>
      <c r="Q1291" t="s">
        <v>3360</v>
      </c>
      <c r="R1291">
        <v>0</v>
      </c>
      <c r="S1291">
        <v>70</v>
      </c>
      <c r="T1291" t="s">
        <v>3360</v>
      </c>
      <c r="U1291">
        <v>0.3</v>
      </c>
      <c r="V1291">
        <v>21</v>
      </c>
      <c r="W1291" t="s">
        <v>3360</v>
      </c>
      <c r="X1291">
        <v>0</v>
      </c>
      <c r="Z1291">
        <f>IFERROR(VLOOKUP(AA1291,$A$2:$D$1636,4,FALSE),"")</f>
        <v>7.3</v>
      </c>
    </row>
    <row r="1292" spans="1:26">
      <c r="A1292">
        <v>1325</v>
      </c>
      <c r="B1292" t="s">
        <v>883</v>
      </c>
      <c r="C1292" s="61" t="str">
        <f>HYPERLINK("[映雪.xlsx]类型!B41",类型!$C$41)</f>
        <v>德鲁伊</v>
      </c>
      <c r="D1292">
        <v>7.6</v>
      </c>
      <c r="E1292">
        <v>5</v>
      </c>
      <c r="F1292" t="s">
        <v>94</v>
      </c>
      <c r="G1292">
        <v>111.5</v>
      </c>
      <c r="H1292">
        <v>40</v>
      </c>
      <c r="I1292">
        <v>7.2</v>
      </c>
      <c r="J1292">
        <v>-1</v>
      </c>
      <c r="K1292" t="s">
        <v>1082</v>
      </c>
      <c r="L1292">
        <v>0</v>
      </c>
      <c r="M1292">
        <v>64</v>
      </c>
      <c r="N1292" t="s">
        <v>3360</v>
      </c>
      <c r="O1292">
        <v>0</v>
      </c>
      <c r="P1292">
        <v>75</v>
      </c>
      <c r="Q1292" t="s">
        <v>3360</v>
      </c>
      <c r="R1292">
        <v>0.4</v>
      </c>
      <c r="S1292">
        <v>45</v>
      </c>
      <c r="T1292" t="s">
        <v>3360</v>
      </c>
      <c r="U1292">
        <v>0</v>
      </c>
      <c r="V1292">
        <v>43</v>
      </c>
      <c r="W1292" t="s">
        <v>3360</v>
      </c>
      <c r="X1292">
        <v>0</v>
      </c>
      <c r="Z1292">
        <f>IFERROR(VLOOKUP(AA1292,$A$2:$D$1636,4,FALSE),"")</f>
        <v>7.3</v>
      </c>
    </row>
    <row r="1293" spans="1:26">
      <c r="A1293">
        <v>1326</v>
      </c>
      <c r="B1293" t="s">
        <v>2255</v>
      </c>
      <c r="C1293" s="61" t="str">
        <f>HYPERLINK("[映雪.xlsx]类型!B3",类型!$C$3)</f>
        <v>武勇强化</v>
      </c>
      <c r="D1293">
        <v>3.9</v>
      </c>
      <c r="E1293">
        <v>5</v>
      </c>
      <c r="F1293" t="s">
        <v>94</v>
      </c>
      <c r="G1293">
        <v>111.5</v>
      </c>
      <c r="H1293">
        <v>2</v>
      </c>
      <c r="I1293">
        <v>3.5</v>
      </c>
      <c r="J1293">
        <v>-1</v>
      </c>
      <c r="K1293" t="s">
        <v>1036</v>
      </c>
      <c r="L1293">
        <v>0</v>
      </c>
      <c r="M1293">
        <v>49</v>
      </c>
      <c r="N1293" t="s">
        <v>3360</v>
      </c>
      <c r="O1293">
        <v>0</v>
      </c>
      <c r="P1293">
        <v>76</v>
      </c>
      <c r="Q1293" t="s">
        <v>3360</v>
      </c>
      <c r="R1293">
        <v>0.4</v>
      </c>
      <c r="S1293">
        <v>42</v>
      </c>
      <c r="T1293" t="s">
        <v>3360</v>
      </c>
      <c r="U1293">
        <v>0</v>
      </c>
      <c r="V1293">
        <v>55</v>
      </c>
      <c r="W1293" t="s">
        <v>3360</v>
      </c>
      <c r="X1293">
        <v>0</v>
      </c>
      <c r="Z1293">
        <f>IFERROR(VLOOKUP(AA1293,$A$2:$D$1636,4,FALSE),"")</f>
        <v>7.3</v>
      </c>
    </row>
    <row r="1294" spans="1:26">
      <c r="A1294">
        <v>1327</v>
      </c>
      <c r="B1294" t="s">
        <v>2256</v>
      </c>
      <c r="C1294" s="61" t="str">
        <f>HYPERLINK("[映雪.xlsx]类型!B40",类型!$C$40)</f>
        <v>中二</v>
      </c>
      <c r="D1294">
        <v>3.7</v>
      </c>
      <c r="E1294">
        <v>5</v>
      </c>
      <c r="F1294" t="s">
        <v>94</v>
      </c>
      <c r="G1294">
        <v>111.5</v>
      </c>
      <c r="H1294">
        <v>39</v>
      </c>
      <c r="I1294">
        <v>3.7</v>
      </c>
      <c r="J1294">
        <v>-1</v>
      </c>
      <c r="K1294" t="s">
        <v>1072</v>
      </c>
      <c r="L1294">
        <v>0</v>
      </c>
      <c r="M1294">
        <v>57</v>
      </c>
      <c r="N1294" t="s">
        <v>3360</v>
      </c>
      <c r="O1294">
        <v>0</v>
      </c>
      <c r="P1294">
        <v>58</v>
      </c>
      <c r="Q1294" t="s">
        <v>3360</v>
      </c>
      <c r="R1294">
        <v>0</v>
      </c>
      <c r="S1294">
        <v>64</v>
      </c>
      <c r="T1294" t="s">
        <v>3360</v>
      </c>
      <c r="U1294">
        <v>0</v>
      </c>
      <c r="V1294">
        <v>60</v>
      </c>
      <c r="W1294" t="s">
        <v>3360</v>
      </c>
      <c r="X1294">
        <v>0</v>
      </c>
      <c r="Z1294">
        <f>IFERROR(VLOOKUP(AA1294,$A$2:$D$1636,4,FALSE),"")</f>
        <v>7.3</v>
      </c>
    </row>
    <row r="1295" spans="1:26">
      <c r="A1295">
        <v>1328</v>
      </c>
      <c r="B1295" t="s">
        <v>2257</v>
      </c>
      <c r="C1295" s="61" t="str">
        <f>HYPERLINK("[映雪.xlsx]类型!B22",类型!$C$22)</f>
        <v>傲娇</v>
      </c>
      <c r="D1295">
        <v>4.3</v>
      </c>
      <c r="E1295">
        <v>5</v>
      </c>
      <c r="F1295" t="s">
        <v>94</v>
      </c>
      <c r="G1295">
        <v>111.5</v>
      </c>
      <c r="H1295">
        <v>21</v>
      </c>
      <c r="I1295">
        <v>4</v>
      </c>
      <c r="J1295">
        <v>-1</v>
      </c>
      <c r="K1295" t="s">
        <v>1026</v>
      </c>
      <c r="L1295">
        <v>0</v>
      </c>
      <c r="M1295">
        <v>63</v>
      </c>
      <c r="N1295" t="s">
        <v>3360</v>
      </c>
      <c r="O1295">
        <v>0</v>
      </c>
      <c r="P1295">
        <v>46</v>
      </c>
      <c r="Q1295" t="s">
        <v>3360</v>
      </c>
      <c r="R1295">
        <v>0</v>
      </c>
      <c r="S1295">
        <v>66</v>
      </c>
      <c r="T1295" t="s">
        <v>3360</v>
      </c>
      <c r="U1295">
        <v>0.3</v>
      </c>
      <c r="V1295">
        <v>58</v>
      </c>
      <c r="W1295" t="s">
        <v>3360</v>
      </c>
      <c r="X1295">
        <v>0</v>
      </c>
      <c r="Z1295">
        <f>IFERROR(VLOOKUP(AA1295,$A$2:$D$1636,4,FALSE),"")</f>
        <v>7.3</v>
      </c>
    </row>
    <row r="1296" spans="1:26">
      <c r="A1296">
        <v>1329</v>
      </c>
      <c r="B1296" t="s">
        <v>2258</v>
      </c>
      <c r="C1296" s="61" t="str">
        <f>HYPERLINK("[映雪.xlsx]类型!B9",类型!$C$9)</f>
        <v>家政全能</v>
      </c>
      <c r="D1296">
        <v>3.5</v>
      </c>
      <c r="E1296">
        <v>5</v>
      </c>
      <c r="F1296" t="s">
        <v>94</v>
      </c>
      <c r="G1296">
        <v>111.5</v>
      </c>
      <c r="H1296">
        <v>8</v>
      </c>
      <c r="I1296">
        <v>3.5</v>
      </c>
      <c r="J1296">
        <v>-1</v>
      </c>
      <c r="K1296" t="s">
        <v>1029</v>
      </c>
      <c r="L1296">
        <v>0</v>
      </c>
      <c r="M1296">
        <v>52</v>
      </c>
      <c r="N1296" t="s">
        <v>3360</v>
      </c>
      <c r="O1296">
        <v>0</v>
      </c>
      <c r="P1296">
        <v>53</v>
      </c>
      <c r="Q1296" t="s">
        <v>3360</v>
      </c>
      <c r="R1296">
        <v>0</v>
      </c>
      <c r="S1296">
        <v>60</v>
      </c>
      <c r="T1296" t="s">
        <v>3360</v>
      </c>
      <c r="U1296">
        <v>0</v>
      </c>
      <c r="V1296">
        <v>65</v>
      </c>
      <c r="W1296" t="s">
        <v>3360</v>
      </c>
      <c r="X1296">
        <v>0</v>
      </c>
      <c r="Z1296">
        <f>IFERROR(VLOOKUP(AA1296,$A$2:$D$1636,4,FALSE),"")</f>
        <v>7.3</v>
      </c>
    </row>
    <row r="1297" spans="1:26">
      <c r="A1297">
        <v>1330</v>
      </c>
      <c r="B1297" t="s">
        <v>2259</v>
      </c>
      <c r="C1297" s="61" t="str">
        <f>HYPERLINK("[映雪.xlsx]类型!B8",类型!$C$8)</f>
        <v>智慧全能</v>
      </c>
      <c r="D1297">
        <v>4.8</v>
      </c>
      <c r="E1297">
        <v>54</v>
      </c>
      <c r="F1297" t="s">
        <v>150</v>
      </c>
      <c r="G1297">
        <v>72.9</v>
      </c>
      <c r="H1297">
        <v>7</v>
      </c>
      <c r="I1297">
        <v>4.4</v>
      </c>
      <c r="J1297">
        <v>-1</v>
      </c>
      <c r="K1297" t="s">
        <v>1033</v>
      </c>
      <c r="L1297">
        <v>0</v>
      </c>
      <c r="M1297">
        <v>24</v>
      </c>
      <c r="N1297" t="s">
        <v>3360</v>
      </c>
      <c r="O1297">
        <v>0</v>
      </c>
      <c r="P1297">
        <v>25</v>
      </c>
      <c r="Q1297" t="s">
        <v>3360</v>
      </c>
      <c r="R1297">
        <v>0</v>
      </c>
      <c r="S1297">
        <v>72</v>
      </c>
      <c r="T1297" t="s">
        <v>3360</v>
      </c>
      <c r="U1297">
        <v>0.4</v>
      </c>
      <c r="V1297">
        <v>23</v>
      </c>
      <c r="W1297" t="s">
        <v>3360</v>
      </c>
      <c r="X1297">
        <v>0</v>
      </c>
      <c r="Z1297">
        <f>IFERROR(VLOOKUP(AA1297,$A$2:$D$1636,4,FALSE),"")</f>
        <v>7.3</v>
      </c>
    </row>
    <row r="1298" spans="1:26">
      <c r="A1298">
        <v>1331</v>
      </c>
      <c r="B1298" t="s">
        <v>581</v>
      </c>
      <c r="C1298" s="61" t="str">
        <f>HYPERLINK("[映雪.xlsx]类型!B25",类型!$C$25)</f>
        <v>教师</v>
      </c>
      <c r="D1298">
        <v>5.7</v>
      </c>
      <c r="E1298">
        <v>54</v>
      </c>
      <c r="F1298" t="s">
        <v>150</v>
      </c>
      <c r="G1298">
        <v>72.9</v>
      </c>
      <c r="H1298">
        <v>24</v>
      </c>
      <c r="I1298">
        <v>5</v>
      </c>
      <c r="J1298">
        <v>-1</v>
      </c>
      <c r="K1298" t="s">
        <v>1072</v>
      </c>
      <c r="L1298">
        <v>0</v>
      </c>
      <c r="M1298">
        <v>70</v>
      </c>
      <c r="N1298" t="s">
        <v>3360</v>
      </c>
      <c r="O1298">
        <v>0.3</v>
      </c>
      <c r="P1298">
        <v>77</v>
      </c>
      <c r="Q1298" t="s">
        <v>3360</v>
      </c>
      <c r="R1298">
        <v>0.4</v>
      </c>
      <c r="S1298">
        <v>57</v>
      </c>
      <c r="T1298" t="s">
        <v>3360</v>
      </c>
      <c r="U1298">
        <v>0</v>
      </c>
      <c r="V1298">
        <v>56</v>
      </c>
      <c r="W1298" t="s">
        <v>3360</v>
      </c>
      <c r="X1298">
        <v>0</v>
      </c>
      <c r="Z1298">
        <f>IFERROR(VLOOKUP(AA1298,$A$2:$D$1636,4,FALSE),"")</f>
        <v>7.3</v>
      </c>
    </row>
    <row r="1299" spans="1:26">
      <c r="A1299">
        <v>1332</v>
      </c>
      <c r="B1299" t="s">
        <v>2260</v>
      </c>
      <c r="C1299" s="61" t="str">
        <f>HYPERLINK("[映雪.xlsx]类型!B33",类型!$C$33)</f>
        <v>魔女</v>
      </c>
      <c r="D1299">
        <v>6.3</v>
      </c>
      <c r="E1299">
        <v>54</v>
      </c>
      <c r="F1299" t="s">
        <v>150</v>
      </c>
      <c r="G1299">
        <v>72.9</v>
      </c>
      <c r="H1299">
        <v>32</v>
      </c>
      <c r="I1299">
        <v>6</v>
      </c>
      <c r="J1299">
        <v>-1</v>
      </c>
      <c r="K1299" t="s">
        <v>1082</v>
      </c>
      <c r="L1299">
        <v>0</v>
      </c>
      <c r="M1299">
        <v>49</v>
      </c>
      <c r="N1299" t="s">
        <v>3360</v>
      </c>
      <c r="O1299">
        <v>0</v>
      </c>
      <c r="P1299">
        <v>66</v>
      </c>
      <c r="Q1299" t="s">
        <v>3360</v>
      </c>
      <c r="R1299">
        <v>0.3</v>
      </c>
      <c r="S1299">
        <v>61</v>
      </c>
      <c r="T1299" t="s">
        <v>3360</v>
      </c>
      <c r="U1299">
        <v>0</v>
      </c>
      <c r="V1299">
        <v>68</v>
      </c>
      <c r="W1299" t="s">
        <v>3360</v>
      </c>
      <c r="X1299">
        <v>0</v>
      </c>
      <c r="Z1299">
        <f>IFERROR(VLOOKUP(AA1299,$A$2:$D$1636,4,FALSE),"")</f>
        <v>7.3</v>
      </c>
    </row>
    <row r="1300" spans="1:26">
      <c r="A1300">
        <v>1333</v>
      </c>
      <c r="B1300" t="s">
        <v>2261</v>
      </c>
      <c r="C1300" s="61" t="str">
        <f>HYPERLINK("[映雪.xlsx]类型!B35",类型!$C$35)</f>
        <v>刺客</v>
      </c>
      <c r="D1300">
        <v>6.8</v>
      </c>
      <c r="E1300">
        <v>54</v>
      </c>
      <c r="F1300" t="s">
        <v>150</v>
      </c>
      <c r="G1300">
        <v>72.9</v>
      </c>
      <c r="H1300">
        <v>34</v>
      </c>
      <c r="I1300">
        <v>6.1</v>
      </c>
      <c r="J1300">
        <v>-1</v>
      </c>
      <c r="K1300" t="s">
        <v>1085</v>
      </c>
      <c r="L1300">
        <v>0</v>
      </c>
      <c r="M1300">
        <v>66</v>
      </c>
      <c r="N1300" t="s">
        <v>3360</v>
      </c>
      <c r="O1300">
        <v>0.3</v>
      </c>
      <c r="P1300">
        <v>74</v>
      </c>
      <c r="Q1300" t="s">
        <v>3360</v>
      </c>
      <c r="R1300">
        <v>0.4</v>
      </c>
      <c r="S1300">
        <v>45</v>
      </c>
      <c r="T1300" t="s">
        <v>3360</v>
      </c>
      <c r="U1300">
        <v>0</v>
      </c>
      <c r="V1300">
        <v>45</v>
      </c>
      <c r="W1300" t="s">
        <v>3360</v>
      </c>
      <c r="X1300">
        <v>0</v>
      </c>
      <c r="Z1300">
        <f>IFERROR(VLOOKUP(AA1300,$A$2:$D$1636,4,FALSE),"")</f>
        <v>7.3</v>
      </c>
    </row>
    <row r="1301" spans="1:26">
      <c r="A1301">
        <v>1334</v>
      </c>
      <c r="B1301" t="s">
        <v>2262</v>
      </c>
      <c r="C1301" s="61" t="str">
        <f>HYPERLINK("[映雪.xlsx]类型!B7",类型!$C$7)</f>
        <v>武勇全能</v>
      </c>
      <c r="D1301">
        <v>6.7</v>
      </c>
      <c r="E1301">
        <v>54</v>
      </c>
      <c r="F1301" t="s">
        <v>150</v>
      </c>
      <c r="G1301">
        <v>72.9</v>
      </c>
      <c r="H1301">
        <v>6</v>
      </c>
      <c r="I1301">
        <v>4.1</v>
      </c>
      <c r="J1301">
        <v>-1</v>
      </c>
      <c r="K1301" t="s">
        <v>1069</v>
      </c>
      <c r="L1301">
        <v>0</v>
      </c>
      <c r="M1301">
        <v>65</v>
      </c>
      <c r="N1301" t="s">
        <v>3360</v>
      </c>
      <c r="O1301">
        <v>0.3</v>
      </c>
      <c r="P1301">
        <v>79</v>
      </c>
      <c r="Q1301" t="s">
        <v>3360</v>
      </c>
      <c r="R1301">
        <v>2</v>
      </c>
      <c r="S1301">
        <v>66</v>
      </c>
      <c r="T1301" t="s">
        <v>3360</v>
      </c>
      <c r="U1301">
        <v>0.3</v>
      </c>
      <c r="V1301">
        <v>60</v>
      </c>
      <c r="W1301" t="s">
        <v>3360</v>
      </c>
      <c r="X1301">
        <v>0</v>
      </c>
      <c r="Z1301">
        <f>IFERROR(VLOOKUP(AA1301,$A$2:$D$1636,4,FALSE),"")</f>
        <v>7.3</v>
      </c>
    </row>
    <row r="1302" spans="1:26">
      <c r="A1302">
        <v>1335</v>
      </c>
      <c r="B1302" t="s">
        <v>2263</v>
      </c>
      <c r="C1302" s="61" t="str">
        <f>HYPERLINK("[映雪.xlsx]类型!B26",类型!$C$26)</f>
        <v>剑豪</v>
      </c>
      <c r="D1302">
        <v>4.2</v>
      </c>
      <c r="E1302">
        <v>54</v>
      </c>
      <c r="F1302" t="s">
        <v>150</v>
      </c>
      <c r="G1302">
        <v>72.9</v>
      </c>
      <c r="H1302">
        <v>25</v>
      </c>
      <c r="I1302">
        <v>3.9</v>
      </c>
      <c r="J1302">
        <v>-1</v>
      </c>
      <c r="K1302" t="s">
        <v>1036</v>
      </c>
      <c r="L1302">
        <v>0</v>
      </c>
      <c r="M1302">
        <v>60</v>
      </c>
      <c r="N1302" t="s">
        <v>3360</v>
      </c>
      <c r="O1302">
        <v>0</v>
      </c>
      <c r="P1302">
        <v>70</v>
      </c>
      <c r="Q1302" t="s">
        <v>3360</v>
      </c>
      <c r="R1302">
        <v>0.3</v>
      </c>
      <c r="S1302">
        <v>64</v>
      </c>
      <c r="T1302" t="s">
        <v>3360</v>
      </c>
      <c r="U1302">
        <v>0</v>
      </c>
      <c r="V1302">
        <v>51</v>
      </c>
      <c r="W1302" t="s">
        <v>3360</v>
      </c>
      <c r="X1302">
        <v>0</v>
      </c>
      <c r="Z1302">
        <f>IFERROR(VLOOKUP(AA1302,$A$2:$D$1636,4,FALSE),"")</f>
        <v>7.3</v>
      </c>
    </row>
    <row r="1303" spans="1:26">
      <c r="A1303">
        <v>1336</v>
      </c>
      <c r="B1303" t="s">
        <v>2264</v>
      </c>
      <c r="C1303" s="61" t="str">
        <f>HYPERLINK("[映雪.xlsx]类型!B4",类型!$C$4)</f>
        <v>智慧强化</v>
      </c>
      <c r="D1303">
        <v>5.9</v>
      </c>
      <c r="E1303">
        <v>54</v>
      </c>
      <c r="F1303" t="s">
        <v>150</v>
      </c>
      <c r="G1303">
        <v>72.9</v>
      </c>
      <c r="H1303">
        <v>3</v>
      </c>
      <c r="I1303">
        <v>5.5</v>
      </c>
      <c r="J1303">
        <v>-1</v>
      </c>
      <c r="K1303" t="s">
        <v>1035</v>
      </c>
      <c r="L1303">
        <v>0</v>
      </c>
      <c r="M1303">
        <v>56</v>
      </c>
      <c r="N1303" t="s">
        <v>3360</v>
      </c>
      <c r="O1303">
        <v>0</v>
      </c>
      <c r="P1303">
        <v>60</v>
      </c>
      <c r="Q1303" t="s">
        <v>3360</v>
      </c>
      <c r="R1303">
        <v>0</v>
      </c>
      <c r="S1303">
        <v>72</v>
      </c>
      <c r="T1303" t="s">
        <v>3360</v>
      </c>
      <c r="U1303">
        <v>0.4</v>
      </c>
      <c r="V1303">
        <v>54</v>
      </c>
      <c r="W1303" t="s">
        <v>3360</v>
      </c>
      <c r="X1303">
        <v>0</v>
      </c>
      <c r="Z1303">
        <f>IFERROR(VLOOKUP(AA1303,$A$2:$D$1636,4,FALSE),"")</f>
        <v>7.3</v>
      </c>
    </row>
    <row r="1304" spans="1:26">
      <c r="A1304">
        <v>1337</v>
      </c>
      <c r="B1304" t="s">
        <v>2265</v>
      </c>
      <c r="C1304" s="61" t="str">
        <f>HYPERLINK("[映雪.xlsx]类型!B14",类型!$C$14)</f>
        <v>永生</v>
      </c>
      <c r="D1304">
        <v>5.8</v>
      </c>
      <c r="E1304">
        <v>54</v>
      </c>
      <c r="F1304" t="s">
        <v>150</v>
      </c>
      <c r="G1304">
        <v>72.9</v>
      </c>
      <c r="H1304">
        <v>13</v>
      </c>
      <c r="I1304">
        <v>5.4</v>
      </c>
      <c r="J1304">
        <v>-1</v>
      </c>
      <c r="K1304" t="s">
        <v>1056</v>
      </c>
      <c r="L1304">
        <v>0</v>
      </c>
      <c r="M1304">
        <v>52</v>
      </c>
      <c r="N1304" t="s">
        <v>3360</v>
      </c>
      <c r="O1304">
        <v>0</v>
      </c>
      <c r="P1304">
        <v>37</v>
      </c>
      <c r="Q1304" t="s">
        <v>3360</v>
      </c>
      <c r="R1304">
        <v>0</v>
      </c>
      <c r="S1304">
        <v>76</v>
      </c>
      <c r="T1304" t="s">
        <v>3360</v>
      </c>
      <c r="U1304">
        <v>0.4</v>
      </c>
      <c r="V1304">
        <v>48</v>
      </c>
      <c r="W1304" t="s">
        <v>3360</v>
      </c>
      <c r="X1304">
        <v>0</v>
      </c>
      <c r="Z1304">
        <f>IFERROR(VLOOKUP(AA1304,$A$2:$D$1636,4,FALSE),"")</f>
        <v>7.3</v>
      </c>
    </row>
    <row r="1305" spans="1:26">
      <c r="A1305">
        <v>1338</v>
      </c>
      <c r="B1305" t="s">
        <v>2266</v>
      </c>
      <c r="C1305" s="61" t="str">
        <f>HYPERLINK("[映雪.xlsx]类型!B30",类型!$C$30)</f>
        <v>黑幕</v>
      </c>
      <c r="D1305">
        <v>6.4</v>
      </c>
      <c r="E1305">
        <v>54</v>
      </c>
      <c r="F1305" t="s">
        <v>150</v>
      </c>
      <c r="G1305">
        <v>72.9</v>
      </c>
      <c r="H1305">
        <v>29</v>
      </c>
      <c r="I1305">
        <v>5.7</v>
      </c>
      <c r="J1305">
        <v>-1</v>
      </c>
      <c r="K1305" t="s">
        <v>1091</v>
      </c>
      <c r="L1305">
        <v>0</v>
      </c>
      <c r="M1305">
        <v>46</v>
      </c>
      <c r="N1305" t="s">
        <v>3360</v>
      </c>
      <c r="O1305">
        <v>0</v>
      </c>
      <c r="P1305">
        <v>69</v>
      </c>
      <c r="Q1305" t="s">
        <v>3360</v>
      </c>
      <c r="R1305">
        <v>0.3</v>
      </c>
      <c r="S1305">
        <v>74</v>
      </c>
      <c r="T1305" t="s">
        <v>3360</v>
      </c>
      <c r="U1305">
        <v>0.4</v>
      </c>
      <c r="V1305">
        <v>66</v>
      </c>
      <c r="W1305" t="s">
        <v>3360</v>
      </c>
      <c r="X1305">
        <v>0</v>
      </c>
      <c r="Z1305">
        <f>IFERROR(VLOOKUP(AA1305,$A$2:$D$1636,4,FALSE),"")</f>
        <v>7.3</v>
      </c>
    </row>
    <row r="1306" spans="1:26">
      <c r="A1306">
        <v>1339</v>
      </c>
      <c r="B1306" t="s">
        <v>2267</v>
      </c>
      <c r="C1306" s="61" t="str">
        <f>HYPERLINK("[映雪.xlsx]类型!B10",类型!$C$10)</f>
        <v>学者</v>
      </c>
      <c r="D1306">
        <v>8.4</v>
      </c>
      <c r="E1306">
        <v>54</v>
      </c>
      <c r="F1306" t="s">
        <v>150</v>
      </c>
      <c r="G1306">
        <v>72.9</v>
      </c>
      <c r="H1306">
        <v>9</v>
      </c>
      <c r="I1306">
        <v>8.1</v>
      </c>
      <c r="J1306">
        <v>-1</v>
      </c>
      <c r="K1306" t="s">
        <v>1087</v>
      </c>
      <c r="L1306">
        <v>0</v>
      </c>
      <c r="M1306">
        <v>45</v>
      </c>
      <c r="N1306" t="s">
        <v>3360</v>
      </c>
      <c r="O1306">
        <v>0</v>
      </c>
      <c r="P1306">
        <v>46</v>
      </c>
      <c r="Q1306" t="s">
        <v>3360</v>
      </c>
      <c r="R1306">
        <v>0</v>
      </c>
      <c r="S1306">
        <v>66</v>
      </c>
      <c r="T1306" t="s">
        <v>3360</v>
      </c>
      <c r="U1306">
        <v>0.3</v>
      </c>
      <c r="V1306">
        <v>69</v>
      </c>
      <c r="W1306" t="s">
        <v>3360</v>
      </c>
      <c r="X1306">
        <v>0</v>
      </c>
      <c r="Z1306">
        <f>IFERROR(VLOOKUP(AA1306,$A$2:$D$1636,4,FALSE),"")</f>
        <v>7.3</v>
      </c>
    </row>
    <row r="1307" spans="1:26">
      <c r="A1307">
        <v>1340</v>
      </c>
      <c r="B1307" t="s">
        <v>68</v>
      </c>
      <c r="C1307" s="61" t="str">
        <f>HYPERLINK("[映雪.xlsx]类型!B16",类型!$C$16)</f>
        <v>神明</v>
      </c>
      <c r="D1307">
        <v>10.5</v>
      </c>
      <c r="E1307">
        <v>35</v>
      </c>
      <c r="F1307" t="s">
        <v>68</v>
      </c>
      <c r="G1307">
        <v>101.4</v>
      </c>
      <c r="H1307">
        <v>15</v>
      </c>
      <c r="I1307">
        <v>8.5</v>
      </c>
      <c r="J1307">
        <v>-1</v>
      </c>
      <c r="K1307" t="s">
        <v>1046</v>
      </c>
      <c r="L1307">
        <v>0</v>
      </c>
      <c r="M1307">
        <v>60</v>
      </c>
      <c r="N1307" t="s">
        <v>3360</v>
      </c>
      <c r="O1307">
        <v>0</v>
      </c>
      <c r="P1307">
        <v>60</v>
      </c>
      <c r="Q1307" t="s">
        <v>3360</v>
      </c>
      <c r="R1307">
        <v>0</v>
      </c>
      <c r="S1307">
        <v>79</v>
      </c>
      <c r="T1307" t="s">
        <v>3360</v>
      </c>
      <c r="U1307">
        <v>2</v>
      </c>
      <c r="V1307">
        <v>16</v>
      </c>
      <c r="W1307" t="s">
        <v>3360</v>
      </c>
      <c r="X1307">
        <v>0</v>
      </c>
      <c r="Z1307">
        <f>IFERROR(VLOOKUP(AA1307,$A$2:$D$1636,4,FALSE),"")</f>
        <v>7.3</v>
      </c>
    </row>
    <row r="1308" spans="1:26">
      <c r="A1308">
        <v>1341</v>
      </c>
      <c r="B1308" t="s">
        <v>2268</v>
      </c>
      <c r="C1308" s="61" t="str">
        <f>HYPERLINK("[映雪.xlsx]类型!B42",类型!$C$42)</f>
        <v>魔剑士</v>
      </c>
      <c r="D1308">
        <v>7</v>
      </c>
      <c r="E1308">
        <v>35</v>
      </c>
      <c r="F1308" t="s">
        <v>68</v>
      </c>
      <c r="G1308">
        <v>101.4</v>
      </c>
      <c r="H1308">
        <v>41</v>
      </c>
      <c r="I1308">
        <v>6.3</v>
      </c>
      <c r="J1308">
        <v>-1</v>
      </c>
      <c r="K1308" t="s">
        <v>1300</v>
      </c>
      <c r="L1308">
        <v>0</v>
      </c>
      <c r="M1308">
        <v>64</v>
      </c>
      <c r="N1308" t="s">
        <v>3360</v>
      </c>
      <c r="O1308">
        <v>0</v>
      </c>
      <c r="P1308">
        <v>70</v>
      </c>
      <c r="Q1308" t="s">
        <v>3360</v>
      </c>
      <c r="R1308">
        <v>0.3</v>
      </c>
      <c r="S1308">
        <v>67</v>
      </c>
      <c r="T1308" t="s">
        <v>3360</v>
      </c>
      <c r="U1308">
        <v>0.3</v>
      </c>
      <c r="V1308">
        <v>69</v>
      </c>
      <c r="W1308" t="s">
        <v>3360</v>
      </c>
      <c r="X1308">
        <v>0</v>
      </c>
      <c r="Z1308">
        <f>IFERROR(VLOOKUP(AA1308,$A$2:$D$1636,4,FALSE),"")</f>
        <v>7.3</v>
      </c>
    </row>
    <row r="1309" spans="1:26">
      <c r="A1309">
        <v>1342</v>
      </c>
      <c r="B1309" t="s">
        <v>2269</v>
      </c>
      <c r="C1309" s="61" t="str">
        <f>HYPERLINK("[映雪.xlsx]类型!B20",类型!$C$20)</f>
        <v>指挥官</v>
      </c>
      <c r="D1309">
        <v>14.5</v>
      </c>
      <c r="E1309">
        <v>35</v>
      </c>
      <c r="F1309" t="s">
        <v>68</v>
      </c>
      <c r="G1309">
        <v>101.4</v>
      </c>
      <c r="H1309">
        <v>19</v>
      </c>
      <c r="I1309">
        <v>10.1</v>
      </c>
      <c r="J1309">
        <v>-1</v>
      </c>
      <c r="K1309" t="s">
        <v>1060</v>
      </c>
      <c r="L1309">
        <v>0</v>
      </c>
      <c r="M1309">
        <v>81</v>
      </c>
      <c r="N1309" t="s">
        <v>3360</v>
      </c>
      <c r="O1309">
        <v>2</v>
      </c>
      <c r="P1309">
        <v>79</v>
      </c>
      <c r="Q1309" t="s">
        <v>3360</v>
      </c>
      <c r="R1309">
        <v>2</v>
      </c>
      <c r="S1309">
        <v>74</v>
      </c>
      <c r="T1309" t="s">
        <v>3360</v>
      </c>
      <c r="U1309">
        <v>0.4</v>
      </c>
      <c r="V1309">
        <v>51</v>
      </c>
      <c r="W1309" t="s">
        <v>3360</v>
      </c>
      <c r="X1309">
        <v>0</v>
      </c>
      <c r="Z1309">
        <f>IFERROR(VLOOKUP(AA1309,$A$2:$D$1636,4,FALSE),"")</f>
        <v>7.3</v>
      </c>
    </row>
    <row r="1310" spans="1:26">
      <c r="A1310">
        <v>1343</v>
      </c>
      <c r="B1310" t="s">
        <v>2270</v>
      </c>
      <c r="C1310" s="61" t="str">
        <f>HYPERLINK("[映雪.xlsx]类型!B33",类型!$C$33)</f>
        <v>魔女</v>
      </c>
      <c r="D1310">
        <v>8</v>
      </c>
      <c r="E1310">
        <v>35</v>
      </c>
      <c r="F1310" t="s">
        <v>68</v>
      </c>
      <c r="G1310">
        <v>101.4</v>
      </c>
      <c r="H1310">
        <v>32</v>
      </c>
      <c r="I1310">
        <v>6</v>
      </c>
      <c r="J1310">
        <v>-1</v>
      </c>
      <c r="K1310" t="s">
        <v>1083</v>
      </c>
      <c r="L1310">
        <v>0</v>
      </c>
      <c r="M1310">
        <v>21</v>
      </c>
      <c r="N1310" t="s">
        <v>3360</v>
      </c>
      <c r="O1310">
        <v>0</v>
      </c>
      <c r="P1310">
        <v>42</v>
      </c>
      <c r="Q1310" t="s">
        <v>3360</v>
      </c>
      <c r="R1310">
        <v>0</v>
      </c>
      <c r="S1310">
        <v>81</v>
      </c>
      <c r="T1310" t="s">
        <v>3360</v>
      </c>
      <c r="U1310">
        <v>2</v>
      </c>
      <c r="V1310">
        <v>70</v>
      </c>
      <c r="W1310" t="s">
        <v>3360</v>
      </c>
      <c r="X1310">
        <v>0</v>
      </c>
      <c r="Z1310">
        <f>IFERROR(VLOOKUP(AA1310,$A$2:$D$1636,4,FALSE),"")</f>
        <v>7.3</v>
      </c>
    </row>
    <row r="1311" spans="1:26">
      <c r="A1311">
        <v>1344</v>
      </c>
      <c r="B1311" t="s">
        <v>2271</v>
      </c>
      <c r="C1311" s="61" t="str">
        <f>HYPERLINK("[映雪.xlsx]类型!B13",类型!$C$13)</f>
        <v>贤者</v>
      </c>
      <c r="D1311">
        <v>9.2</v>
      </c>
      <c r="E1311">
        <v>35</v>
      </c>
      <c r="F1311" t="s">
        <v>68</v>
      </c>
      <c r="G1311">
        <v>101.4</v>
      </c>
      <c r="H1311">
        <v>12</v>
      </c>
      <c r="I1311">
        <v>6.7</v>
      </c>
      <c r="J1311">
        <v>-1</v>
      </c>
      <c r="K1311" t="s">
        <v>1072</v>
      </c>
      <c r="L1311">
        <v>0</v>
      </c>
      <c r="M1311">
        <v>83</v>
      </c>
      <c r="N1311" t="s">
        <v>3360</v>
      </c>
      <c r="O1311">
        <v>2.1</v>
      </c>
      <c r="P1311">
        <v>78</v>
      </c>
      <c r="Q1311" t="s">
        <v>3360</v>
      </c>
      <c r="R1311">
        <v>0.4</v>
      </c>
      <c r="S1311">
        <v>61</v>
      </c>
      <c r="T1311" t="s">
        <v>3360</v>
      </c>
      <c r="U1311">
        <v>0</v>
      </c>
      <c r="V1311">
        <v>53</v>
      </c>
      <c r="W1311" t="s">
        <v>3360</v>
      </c>
      <c r="X1311">
        <v>0</v>
      </c>
      <c r="Z1311">
        <f>IFERROR(VLOOKUP(AA1311,$A$2:$D$1636,4,FALSE),"")</f>
        <v>7.3</v>
      </c>
    </row>
    <row r="1312" spans="1:26">
      <c r="A1312">
        <v>1345</v>
      </c>
      <c r="B1312" t="s">
        <v>2272</v>
      </c>
      <c r="C1312" s="61" t="str">
        <f>HYPERLINK("[映雪.xlsx]类型!B38",类型!$C$38)</f>
        <v>战士</v>
      </c>
      <c r="D1312">
        <v>3.2</v>
      </c>
      <c r="E1312">
        <v>35</v>
      </c>
      <c r="F1312" t="s">
        <v>68</v>
      </c>
      <c r="G1312">
        <v>101.4</v>
      </c>
      <c r="H1312">
        <v>37</v>
      </c>
      <c r="I1312">
        <v>2.5</v>
      </c>
      <c r="J1312">
        <v>-1</v>
      </c>
      <c r="K1312" t="s">
        <v>1074</v>
      </c>
      <c r="L1312">
        <v>0</v>
      </c>
      <c r="M1312">
        <v>73</v>
      </c>
      <c r="N1312" t="s">
        <v>3360</v>
      </c>
      <c r="O1312">
        <v>0.4</v>
      </c>
      <c r="P1312">
        <v>68</v>
      </c>
      <c r="Q1312" t="s">
        <v>3360</v>
      </c>
      <c r="R1312">
        <v>0.3</v>
      </c>
      <c r="S1312">
        <v>55</v>
      </c>
      <c r="T1312" t="s">
        <v>3360</v>
      </c>
      <c r="U1312">
        <v>0</v>
      </c>
      <c r="V1312">
        <v>66</v>
      </c>
      <c r="W1312" t="s">
        <v>3360</v>
      </c>
      <c r="X1312">
        <v>0</v>
      </c>
      <c r="Z1312">
        <f>IFERROR(VLOOKUP(AA1312,$A$2:$D$1636,4,FALSE),"")</f>
        <v>7.3</v>
      </c>
    </row>
    <row r="1313" spans="1:26">
      <c r="A1313">
        <v>1346</v>
      </c>
      <c r="B1313" t="s">
        <v>2273</v>
      </c>
      <c r="C1313" s="61" t="str">
        <f>HYPERLINK("[映雪.xlsx]类型!B27",类型!$C$27)</f>
        <v>骑士</v>
      </c>
      <c r="D1313">
        <v>7.5</v>
      </c>
      <c r="E1313">
        <v>35</v>
      </c>
      <c r="F1313" t="s">
        <v>68</v>
      </c>
      <c r="G1313">
        <v>101.4</v>
      </c>
      <c r="H1313">
        <v>26</v>
      </c>
      <c r="I1313">
        <v>6.5</v>
      </c>
      <c r="J1313">
        <v>-1</v>
      </c>
      <c r="K1313" t="s">
        <v>1067</v>
      </c>
      <c r="L1313">
        <v>0</v>
      </c>
      <c r="M1313">
        <v>65</v>
      </c>
      <c r="N1313" t="s">
        <v>3360</v>
      </c>
      <c r="O1313">
        <v>0.3</v>
      </c>
      <c r="P1313">
        <v>75</v>
      </c>
      <c r="Q1313" t="s">
        <v>3360</v>
      </c>
      <c r="R1313">
        <v>0.4</v>
      </c>
      <c r="S1313">
        <v>65</v>
      </c>
      <c r="T1313" t="s">
        <v>3360</v>
      </c>
      <c r="U1313">
        <v>0.3</v>
      </c>
      <c r="V1313">
        <v>56</v>
      </c>
      <c r="W1313" t="s">
        <v>3360</v>
      </c>
      <c r="X1313">
        <v>0</v>
      </c>
      <c r="Z1313">
        <f>IFERROR(VLOOKUP(AA1313,$A$2:$D$1636,4,FALSE),"")</f>
        <v>7.3</v>
      </c>
    </row>
    <row r="1314" spans="1:26">
      <c r="A1314">
        <v>1347</v>
      </c>
      <c r="B1314" t="s">
        <v>2274</v>
      </c>
      <c r="C1314" s="61" t="str">
        <f>HYPERLINK("[映雪.xlsx]类型!B26",类型!$C$26)</f>
        <v>剑豪</v>
      </c>
      <c r="D1314">
        <v>6.3</v>
      </c>
      <c r="E1314">
        <v>35</v>
      </c>
      <c r="F1314" t="s">
        <v>68</v>
      </c>
      <c r="G1314">
        <v>101.4</v>
      </c>
      <c r="H1314">
        <v>25</v>
      </c>
      <c r="I1314">
        <v>3.9</v>
      </c>
      <c r="J1314">
        <v>-1</v>
      </c>
      <c r="K1314" t="s">
        <v>1042</v>
      </c>
      <c r="L1314">
        <v>0</v>
      </c>
      <c r="M1314">
        <v>80</v>
      </c>
      <c r="N1314" t="s">
        <v>3360</v>
      </c>
      <c r="O1314">
        <v>2</v>
      </c>
      <c r="P1314">
        <v>72</v>
      </c>
      <c r="Q1314" t="s">
        <v>3360</v>
      </c>
      <c r="R1314">
        <v>0.4</v>
      </c>
      <c r="S1314">
        <v>52</v>
      </c>
      <c r="T1314" t="s">
        <v>3360</v>
      </c>
      <c r="U1314">
        <v>0</v>
      </c>
      <c r="V1314">
        <v>74</v>
      </c>
      <c r="W1314" t="s">
        <v>3360</v>
      </c>
      <c r="X1314">
        <v>0</v>
      </c>
      <c r="Z1314">
        <f>IFERROR(VLOOKUP(AA1314,$A$2:$D$1636,4,FALSE),"")</f>
        <v>7.3</v>
      </c>
    </row>
    <row r="1315" spans="1:26">
      <c r="A1315">
        <v>1348</v>
      </c>
      <c r="B1315" t="s">
        <v>2275</v>
      </c>
      <c r="C1315" s="61" t="str">
        <f>HYPERLINK("[映雪.xlsx]类型!B15",类型!$C$15)</f>
        <v>巫女</v>
      </c>
      <c r="D1315">
        <v>12.4</v>
      </c>
      <c r="E1315">
        <v>35</v>
      </c>
      <c r="F1315" t="s">
        <v>68</v>
      </c>
      <c r="G1315">
        <v>101.4</v>
      </c>
      <c r="H1315">
        <v>14</v>
      </c>
      <c r="I1315">
        <v>10.4</v>
      </c>
      <c r="J1315">
        <v>-1</v>
      </c>
      <c r="K1315" t="s">
        <v>1085</v>
      </c>
      <c r="L1315">
        <v>0</v>
      </c>
      <c r="M1315">
        <v>32</v>
      </c>
      <c r="N1315" t="s">
        <v>3360</v>
      </c>
      <c r="O1315">
        <v>0</v>
      </c>
      <c r="P1315">
        <v>82</v>
      </c>
      <c r="Q1315" t="s">
        <v>3360</v>
      </c>
      <c r="R1315">
        <v>2</v>
      </c>
      <c r="S1315">
        <v>44</v>
      </c>
      <c r="T1315" t="s">
        <v>3360</v>
      </c>
      <c r="U1315">
        <v>0</v>
      </c>
      <c r="V1315">
        <v>52</v>
      </c>
      <c r="W1315" t="s">
        <v>3360</v>
      </c>
      <c r="X1315">
        <v>0</v>
      </c>
      <c r="Z1315">
        <f>IFERROR(VLOOKUP(AA1315,$A$2:$D$1636,4,FALSE),"")</f>
        <v>7.3</v>
      </c>
    </row>
    <row r="1316" spans="1:26">
      <c r="A1316">
        <v>1349</v>
      </c>
      <c r="B1316" t="s">
        <v>2276</v>
      </c>
      <c r="C1316" s="61" t="str">
        <f>HYPERLINK("[映雪.xlsx]类型!B5",类型!$C$5)</f>
        <v>家政强化</v>
      </c>
      <c r="D1316">
        <v>3.8</v>
      </c>
      <c r="E1316">
        <v>35</v>
      </c>
      <c r="F1316" t="s">
        <v>68</v>
      </c>
      <c r="G1316">
        <v>101.4</v>
      </c>
      <c r="H1316">
        <v>4</v>
      </c>
      <c r="I1316">
        <v>3.4</v>
      </c>
      <c r="J1316">
        <v>-1</v>
      </c>
      <c r="K1316" t="s">
        <v>1036</v>
      </c>
      <c r="L1316">
        <v>0</v>
      </c>
      <c r="M1316">
        <v>54</v>
      </c>
      <c r="N1316" t="s">
        <v>3360</v>
      </c>
      <c r="O1316">
        <v>0</v>
      </c>
      <c r="P1316">
        <v>71</v>
      </c>
      <c r="Q1316" t="s">
        <v>3360</v>
      </c>
      <c r="R1316">
        <v>0.4</v>
      </c>
      <c r="S1316">
        <v>58</v>
      </c>
      <c r="T1316" t="s">
        <v>3360</v>
      </c>
      <c r="U1316">
        <v>0</v>
      </c>
      <c r="V1316">
        <v>64</v>
      </c>
      <c r="W1316" t="s">
        <v>3360</v>
      </c>
      <c r="X1316">
        <v>0</v>
      </c>
      <c r="Z1316">
        <f>IFERROR(VLOOKUP(AA1316,$A$2:$D$1636,4,FALSE),"")</f>
        <v>7.3</v>
      </c>
    </row>
    <row r="1317" spans="1:26">
      <c r="A1317">
        <v>1350</v>
      </c>
      <c r="B1317" t="s">
        <v>2277</v>
      </c>
      <c r="C1317" s="61" t="str">
        <f>HYPERLINK("[映雪.xlsx]类型!B7",类型!$C$7)</f>
        <v>武勇全能</v>
      </c>
      <c r="D1317">
        <v>4.5</v>
      </c>
      <c r="E1317">
        <v>35</v>
      </c>
      <c r="F1317" t="s">
        <v>68</v>
      </c>
      <c r="G1317">
        <v>101.4</v>
      </c>
      <c r="H1317">
        <v>6</v>
      </c>
      <c r="I1317">
        <v>4.1</v>
      </c>
      <c r="J1317">
        <v>-1</v>
      </c>
      <c r="K1317" t="s">
        <v>1051</v>
      </c>
      <c r="L1317">
        <v>0</v>
      </c>
      <c r="M1317">
        <v>59</v>
      </c>
      <c r="N1317" t="s">
        <v>3360</v>
      </c>
      <c r="O1317">
        <v>0</v>
      </c>
      <c r="P1317">
        <v>76</v>
      </c>
      <c r="Q1317" t="s">
        <v>3360</v>
      </c>
      <c r="R1317">
        <v>0.4</v>
      </c>
      <c r="S1317">
        <v>62</v>
      </c>
      <c r="T1317" t="s">
        <v>3360</v>
      </c>
      <c r="U1317">
        <v>0</v>
      </c>
      <c r="V1317">
        <v>63</v>
      </c>
      <c r="W1317" t="s">
        <v>3360</v>
      </c>
      <c r="X1317">
        <v>0</v>
      </c>
      <c r="Z1317">
        <f>IFERROR(VLOOKUP(AA1317,$A$2:$D$1636,4,FALSE),"")</f>
        <v>7.3</v>
      </c>
    </row>
    <row r="1318" spans="1:26">
      <c r="A1318">
        <v>1351</v>
      </c>
      <c r="B1318" t="s">
        <v>162</v>
      </c>
      <c r="C1318" s="61" t="str">
        <f>HYPERLINK("[映雪.xlsx]类型!B38",类型!$C$38)</f>
        <v>战士</v>
      </c>
      <c r="D1318">
        <v>3.2</v>
      </c>
      <c r="E1318">
        <v>33</v>
      </c>
      <c r="F1318" t="s">
        <v>162</v>
      </c>
      <c r="G1318">
        <v>68</v>
      </c>
      <c r="H1318">
        <v>37</v>
      </c>
      <c r="I1318">
        <v>2.5</v>
      </c>
      <c r="J1318">
        <v>-1</v>
      </c>
      <c r="K1318" t="s">
        <v>1064</v>
      </c>
      <c r="L1318">
        <v>0</v>
      </c>
      <c r="M1318">
        <v>65</v>
      </c>
      <c r="N1318" t="s">
        <v>3360</v>
      </c>
      <c r="O1318">
        <v>0.3</v>
      </c>
      <c r="P1318">
        <v>78</v>
      </c>
      <c r="Q1318" t="s">
        <v>3360</v>
      </c>
      <c r="R1318">
        <v>0.4</v>
      </c>
      <c r="S1318">
        <v>50</v>
      </c>
      <c r="T1318" t="s">
        <v>3360</v>
      </c>
      <c r="U1318">
        <v>0</v>
      </c>
      <c r="V1318">
        <v>54</v>
      </c>
      <c r="W1318" t="s">
        <v>3360</v>
      </c>
      <c r="X1318">
        <v>0</v>
      </c>
      <c r="Z1318">
        <f>IFERROR(VLOOKUP(AA1318,$A$2:$D$1636,4,FALSE),"")</f>
        <v>7.3</v>
      </c>
    </row>
    <row r="1319" spans="1:26">
      <c r="A1319">
        <v>1352</v>
      </c>
      <c r="B1319" t="s">
        <v>2278</v>
      </c>
      <c r="C1319" s="61" t="str">
        <f>HYPERLINK("[映雪.xlsx]类型!B32",类型!$C$32)</f>
        <v>魔法少女</v>
      </c>
      <c r="D1319">
        <v>4.8</v>
      </c>
      <c r="E1319">
        <v>33</v>
      </c>
      <c r="F1319" t="s">
        <v>162</v>
      </c>
      <c r="G1319">
        <v>68</v>
      </c>
      <c r="H1319">
        <v>31</v>
      </c>
      <c r="I1319">
        <v>4.4</v>
      </c>
      <c r="J1319">
        <v>-1</v>
      </c>
      <c r="K1319" t="s">
        <v>1074</v>
      </c>
      <c r="L1319">
        <v>0</v>
      </c>
      <c r="M1319">
        <v>60</v>
      </c>
      <c r="N1319" t="s">
        <v>3360</v>
      </c>
      <c r="O1319">
        <v>0</v>
      </c>
      <c r="P1319">
        <v>76</v>
      </c>
      <c r="Q1319" t="s">
        <v>3360</v>
      </c>
      <c r="R1319">
        <v>0.4</v>
      </c>
      <c r="S1319">
        <v>59</v>
      </c>
      <c r="T1319" t="s">
        <v>3360</v>
      </c>
      <c r="U1319">
        <v>0</v>
      </c>
      <c r="V1319">
        <v>70</v>
      </c>
      <c r="W1319" t="s">
        <v>3360</v>
      </c>
      <c r="X1319">
        <v>0</v>
      </c>
      <c r="Z1319">
        <f>IFERROR(VLOOKUP(AA1319,$A$2:$D$1636,4,FALSE),"")</f>
        <v>7.3</v>
      </c>
    </row>
    <row r="1320" spans="1:26">
      <c r="A1320">
        <v>1353</v>
      </c>
      <c r="B1320" t="s">
        <v>2279</v>
      </c>
      <c r="C1320" s="61" t="str">
        <f>HYPERLINK("[映雪.xlsx]类型!B3",类型!$C$3)</f>
        <v>武勇强化</v>
      </c>
      <c r="D1320">
        <v>3.9</v>
      </c>
      <c r="E1320">
        <v>33</v>
      </c>
      <c r="F1320" t="s">
        <v>162</v>
      </c>
      <c r="G1320">
        <v>68</v>
      </c>
      <c r="H1320">
        <v>2</v>
      </c>
      <c r="I1320">
        <v>3.5</v>
      </c>
      <c r="J1320">
        <v>-1</v>
      </c>
      <c r="K1320" t="s">
        <v>1046</v>
      </c>
      <c r="L1320">
        <v>0</v>
      </c>
      <c r="M1320">
        <v>73</v>
      </c>
      <c r="N1320" t="s">
        <v>3360</v>
      </c>
      <c r="O1320">
        <v>0.4</v>
      </c>
      <c r="P1320">
        <v>62</v>
      </c>
      <c r="Q1320" t="s">
        <v>3360</v>
      </c>
      <c r="R1320">
        <v>0</v>
      </c>
      <c r="S1320">
        <v>59</v>
      </c>
      <c r="T1320" t="s">
        <v>3360</v>
      </c>
      <c r="U1320">
        <v>0</v>
      </c>
      <c r="V1320">
        <v>79</v>
      </c>
      <c r="W1320" t="s">
        <v>3360</v>
      </c>
      <c r="X1320">
        <v>0</v>
      </c>
      <c r="Z1320">
        <f>IFERROR(VLOOKUP(AA1320,$A$2:$D$1636,4,FALSE),"")</f>
        <v>7.3</v>
      </c>
    </row>
    <row r="1321" spans="1:26">
      <c r="A1321">
        <v>1354</v>
      </c>
      <c r="B1321" t="s">
        <v>2280</v>
      </c>
      <c r="C1321" s="61" t="str">
        <f>HYPERLINK("[映雪.xlsx]类型!B8",类型!$C$8)</f>
        <v>智慧全能</v>
      </c>
      <c r="D1321">
        <v>4.4</v>
      </c>
      <c r="E1321">
        <v>33</v>
      </c>
      <c r="F1321" t="s">
        <v>162</v>
      </c>
      <c r="G1321">
        <v>68</v>
      </c>
      <c r="H1321">
        <v>7</v>
      </c>
      <c r="I1321">
        <v>4.4</v>
      </c>
      <c r="J1321">
        <v>-1</v>
      </c>
      <c r="K1321" t="s">
        <v>1036</v>
      </c>
      <c r="L1321">
        <v>0</v>
      </c>
      <c r="M1321">
        <v>63</v>
      </c>
      <c r="N1321" t="s">
        <v>3360</v>
      </c>
      <c r="O1321">
        <v>0</v>
      </c>
      <c r="P1321">
        <v>51</v>
      </c>
      <c r="Q1321" t="s">
        <v>3360</v>
      </c>
      <c r="R1321">
        <v>0</v>
      </c>
      <c r="S1321">
        <v>46</v>
      </c>
      <c r="T1321" t="s">
        <v>3360</v>
      </c>
      <c r="U1321">
        <v>0</v>
      </c>
      <c r="V1321">
        <v>56</v>
      </c>
      <c r="W1321" t="s">
        <v>3360</v>
      </c>
      <c r="X1321">
        <v>0</v>
      </c>
      <c r="Z1321">
        <f>IFERROR(VLOOKUP(AA1321,$A$2:$D$1636,4,FALSE),"")</f>
        <v>7.3</v>
      </c>
    </row>
    <row r="1322" spans="1:26">
      <c r="A1322">
        <v>1355</v>
      </c>
      <c r="B1322" t="s">
        <v>2281</v>
      </c>
      <c r="C1322" s="61" t="str">
        <f>HYPERLINK("[映雪.xlsx]类型!B26",类型!$C$26)</f>
        <v>剑豪</v>
      </c>
      <c r="D1322">
        <v>4.6</v>
      </c>
      <c r="E1322">
        <v>33</v>
      </c>
      <c r="F1322" t="s">
        <v>162</v>
      </c>
      <c r="G1322">
        <v>68</v>
      </c>
      <c r="H1322">
        <v>25</v>
      </c>
      <c r="I1322">
        <v>3.9</v>
      </c>
      <c r="J1322">
        <v>-1</v>
      </c>
      <c r="K1322" t="s">
        <v>1067</v>
      </c>
      <c r="L1322">
        <v>0</v>
      </c>
      <c r="M1322">
        <v>43</v>
      </c>
      <c r="N1322" t="s">
        <v>3360</v>
      </c>
      <c r="O1322">
        <v>0</v>
      </c>
      <c r="P1322">
        <v>74</v>
      </c>
      <c r="Q1322" t="s">
        <v>3360</v>
      </c>
      <c r="R1322">
        <v>0.4</v>
      </c>
      <c r="S1322">
        <v>69</v>
      </c>
      <c r="T1322" t="s">
        <v>3360</v>
      </c>
      <c r="U1322">
        <v>0.3</v>
      </c>
      <c r="V1322">
        <v>58</v>
      </c>
      <c r="W1322" t="s">
        <v>3360</v>
      </c>
      <c r="X1322">
        <v>0</v>
      </c>
      <c r="Z1322">
        <f>IFERROR(VLOOKUP(AA1322,$A$2:$D$1636,4,FALSE),"")</f>
        <v>7.3</v>
      </c>
    </row>
    <row r="1323" spans="1:26">
      <c r="A1323">
        <v>1356</v>
      </c>
      <c r="B1323" t="s">
        <v>2282</v>
      </c>
      <c r="C1323" s="61" t="str">
        <f>HYPERLINK("[映雪.xlsx]类型!B38",类型!$C$38)</f>
        <v>战士</v>
      </c>
      <c r="D1323">
        <v>2.9</v>
      </c>
      <c r="E1323">
        <v>33</v>
      </c>
      <c r="F1323" t="s">
        <v>162</v>
      </c>
      <c r="G1323">
        <v>68</v>
      </c>
      <c r="H1323">
        <v>37</v>
      </c>
      <c r="I1323">
        <v>2.5</v>
      </c>
      <c r="J1323">
        <v>-1</v>
      </c>
      <c r="K1323" t="s">
        <v>1085</v>
      </c>
      <c r="L1323">
        <v>0</v>
      </c>
      <c r="M1323">
        <v>63</v>
      </c>
      <c r="N1323" t="s">
        <v>3360</v>
      </c>
      <c r="O1323">
        <v>0</v>
      </c>
      <c r="P1323">
        <v>74</v>
      </c>
      <c r="Q1323" t="s">
        <v>3360</v>
      </c>
      <c r="R1323">
        <v>0.4</v>
      </c>
      <c r="S1323">
        <v>41</v>
      </c>
      <c r="T1323" t="s">
        <v>3360</v>
      </c>
      <c r="U1323">
        <v>0</v>
      </c>
      <c r="V1323">
        <v>56</v>
      </c>
      <c r="W1323" t="s">
        <v>3360</v>
      </c>
      <c r="X1323">
        <v>0</v>
      </c>
      <c r="Z1323">
        <f>IFERROR(VLOOKUP(AA1323,$A$2:$D$1636,4,FALSE),"")</f>
        <v>7.3</v>
      </c>
    </row>
    <row r="1324" spans="1:26">
      <c r="A1324">
        <v>1357</v>
      </c>
      <c r="B1324" t="s">
        <v>2283</v>
      </c>
      <c r="C1324" s="61" t="str">
        <f>HYPERLINK("[映雪.xlsx]类型!B42",类型!$C$42)</f>
        <v>魔剑士</v>
      </c>
      <c r="D1324">
        <v>6.7</v>
      </c>
      <c r="E1324">
        <v>33</v>
      </c>
      <c r="F1324" t="s">
        <v>162</v>
      </c>
      <c r="G1324">
        <v>68</v>
      </c>
      <c r="H1324">
        <v>41</v>
      </c>
      <c r="I1324">
        <v>6.3</v>
      </c>
      <c r="J1324">
        <v>-1</v>
      </c>
      <c r="K1324" t="s">
        <v>1029</v>
      </c>
      <c r="L1324">
        <v>0</v>
      </c>
      <c r="M1324">
        <v>55</v>
      </c>
      <c r="N1324" t="s">
        <v>3360</v>
      </c>
      <c r="O1324">
        <v>0</v>
      </c>
      <c r="P1324">
        <v>71</v>
      </c>
      <c r="Q1324" t="s">
        <v>3360</v>
      </c>
      <c r="R1324">
        <v>0.4</v>
      </c>
      <c r="S1324">
        <v>47</v>
      </c>
      <c r="T1324" t="s">
        <v>3360</v>
      </c>
      <c r="U1324">
        <v>0</v>
      </c>
      <c r="V1324">
        <v>68</v>
      </c>
      <c r="W1324" t="s">
        <v>3360</v>
      </c>
      <c r="X1324">
        <v>0</v>
      </c>
      <c r="Z1324">
        <f>IFERROR(VLOOKUP(AA1324,$A$2:$D$1636,4,FALSE),"")</f>
        <v>7.3</v>
      </c>
    </row>
    <row r="1325" spans="1:26">
      <c r="A1325">
        <v>1358</v>
      </c>
      <c r="B1325" t="s">
        <v>2284</v>
      </c>
      <c r="C1325" s="61" t="str">
        <f>HYPERLINK("[映雪.xlsx]类型!B26",类型!$C$26)</f>
        <v>剑豪</v>
      </c>
      <c r="D1325">
        <v>4.6</v>
      </c>
      <c r="E1325">
        <v>33</v>
      </c>
      <c r="F1325" t="s">
        <v>162</v>
      </c>
      <c r="G1325">
        <v>68</v>
      </c>
      <c r="H1325">
        <v>25</v>
      </c>
      <c r="I1325">
        <v>3.9</v>
      </c>
      <c r="J1325">
        <v>-1</v>
      </c>
      <c r="K1325" t="s">
        <v>1069</v>
      </c>
      <c r="L1325">
        <v>0</v>
      </c>
      <c r="M1325">
        <v>71</v>
      </c>
      <c r="N1325" t="s">
        <v>3360</v>
      </c>
      <c r="O1325">
        <v>0.4</v>
      </c>
      <c r="P1325">
        <v>76</v>
      </c>
      <c r="Q1325" t="s">
        <v>3360</v>
      </c>
      <c r="R1325">
        <v>0.4</v>
      </c>
      <c r="S1325">
        <v>62</v>
      </c>
      <c r="T1325" t="s">
        <v>3360</v>
      </c>
      <c r="U1325">
        <v>0</v>
      </c>
      <c r="V1325">
        <v>63</v>
      </c>
      <c r="W1325" t="s">
        <v>3360</v>
      </c>
      <c r="X1325">
        <v>0</v>
      </c>
      <c r="Z1325">
        <f>IFERROR(VLOOKUP(AA1325,$A$2:$D$1636,4,FALSE),"")</f>
        <v>7.3</v>
      </c>
    </row>
    <row r="1326" spans="1:26">
      <c r="A1326">
        <v>1359</v>
      </c>
      <c r="B1326" t="s">
        <v>2285</v>
      </c>
      <c r="C1326" s="61" t="str">
        <f>HYPERLINK("[映雪.xlsx]类型!B15",类型!$C$15)</f>
        <v>巫女</v>
      </c>
      <c r="D1326">
        <v>11.1</v>
      </c>
      <c r="E1326">
        <v>33</v>
      </c>
      <c r="F1326" t="s">
        <v>162</v>
      </c>
      <c r="G1326">
        <v>68</v>
      </c>
      <c r="H1326">
        <v>14</v>
      </c>
      <c r="I1326">
        <v>10.4</v>
      </c>
      <c r="J1326">
        <v>-1</v>
      </c>
      <c r="K1326" t="s">
        <v>1031</v>
      </c>
      <c r="L1326">
        <v>0</v>
      </c>
      <c r="M1326">
        <v>73</v>
      </c>
      <c r="N1326" t="s">
        <v>3360</v>
      </c>
      <c r="O1326">
        <v>0.4</v>
      </c>
      <c r="P1326">
        <v>45</v>
      </c>
      <c r="Q1326" t="s">
        <v>3360</v>
      </c>
      <c r="R1326">
        <v>0</v>
      </c>
      <c r="S1326">
        <v>72</v>
      </c>
      <c r="T1326" t="s">
        <v>3360</v>
      </c>
      <c r="U1326">
        <v>0.4</v>
      </c>
      <c r="V1326">
        <v>68</v>
      </c>
      <c r="W1326" t="s">
        <v>3360</v>
      </c>
      <c r="X1326">
        <v>0</v>
      </c>
      <c r="Z1326">
        <f>IFERROR(VLOOKUP(AA1326,$A$2:$D$1636,4,FALSE),"")</f>
        <v>7.3</v>
      </c>
    </row>
    <row r="1327" spans="1:26">
      <c r="A1327">
        <v>1360</v>
      </c>
      <c r="B1327" t="s">
        <v>2286</v>
      </c>
      <c r="C1327" s="61" t="str">
        <f>HYPERLINK("[映雪.xlsx]类型!B38",类型!$C$38)</f>
        <v>战士</v>
      </c>
      <c r="D1327">
        <v>2.9</v>
      </c>
      <c r="E1327">
        <v>33</v>
      </c>
      <c r="F1327" t="s">
        <v>162</v>
      </c>
      <c r="G1327">
        <v>68</v>
      </c>
      <c r="H1327">
        <v>37</v>
      </c>
      <c r="I1327">
        <v>2.5</v>
      </c>
      <c r="J1327">
        <v>-1</v>
      </c>
      <c r="K1327" t="s">
        <v>1026</v>
      </c>
      <c r="L1327">
        <v>0</v>
      </c>
      <c r="M1327">
        <v>64</v>
      </c>
      <c r="N1327" t="s">
        <v>3360</v>
      </c>
      <c r="O1327">
        <v>0</v>
      </c>
      <c r="P1327">
        <v>76</v>
      </c>
      <c r="Q1327" t="s">
        <v>3360</v>
      </c>
      <c r="R1327">
        <v>0.4</v>
      </c>
      <c r="S1327">
        <v>53</v>
      </c>
      <c r="T1327" t="s">
        <v>3360</v>
      </c>
      <c r="U1327">
        <v>0</v>
      </c>
      <c r="V1327">
        <v>50</v>
      </c>
      <c r="W1327" t="s">
        <v>3360</v>
      </c>
      <c r="X1327">
        <v>0</v>
      </c>
      <c r="Z1327">
        <f>IFERROR(VLOOKUP(AA1327,$A$2:$D$1636,4,FALSE),"")</f>
        <v>7.3</v>
      </c>
    </row>
    <row r="1328" spans="1:26">
      <c r="A1328">
        <v>1361</v>
      </c>
      <c r="B1328" t="s">
        <v>2287</v>
      </c>
      <c r="C1328" s="61" t="str">
        <f>HYPERLINK("[映雪.xlsx]类型!B21",类型!$C$21)</f>
        <v>游魂</v>
      </c>
      <c r="D1328">
        <v>7.2</v>
      </c>
      <c r="E1328">
        <v>33</v>
      </c>
      <c r="F1328" t="s">
        <v>162</v>
      </c>
      <c r="G1328">
        <v>68</v>
      </c>
      <c r="H1328">
        <v>20</v>
      </c>
      <c r="I1328">
        <v>6.5</v>
      </c>
      <c r="J1328">
        <v>-1</v>
      </c>
      <c r="K1328" t="s">
        <v>1051</v>
      </c>
      <c r="L1328">
        <v>0</v>
      </c>
      <c r="M1328">
        <v>35</v>
      </c>
      <c r="N1328" t="s">
        <v>3360</v>
      </c>
      <c r="O1328">
        <v>0</v>
      </c>
      <c r="P1328">
        <v>67</v>
      </c>
      <c r="Q1328" t="s">
        <v>3360</v>
      </c>
      <c r="R1328">
        <v>0.3</v>
      </c>
      <c r="S1328">
        <v>65</v>
      </c>
      <c r="T1328" t="s">
        <v>3360</v>
      </c>
      <c r="U1328">
        <v>0.3</v>
      </c>
      <c r="V1328">
        <v>47</v>
      </c>
      <c r="W1328" t="s">
        <v>3360</v>
      </c>
      <c r="X1328">
        <v>0</v>
      </c>
      <c r="Z1328">
        <f>IFERROR(VLOOKUP(AA1328,$A$2:$D$1636,4,FALSE),"")</f>
        <v>7.3</v>
      </c>
    </row>
    <row r="1329" spans="1:26">
      <c r="A1329">
        <v>1362</v>
      </c>
      <c r="B1329" t="s">
        <v>2288</v>
      </c>
      <c r="C1329" s="61" t="str">
        <f>HYPERLINK("[映雪.xlsx]类型!B5",类型!$C$5)</f>
        <v>家政强化</v>
      </c>
      <c r="D1329">
        <v>3.4</v>
      </c>
      <c r="E1329">
        <v>33</v>
      </c>
      <c r="F1329" t="s">
        <v>162</v>
      </c>
      <c r="G1329">
        <v>68</v>
      </c>
      <c r="H1329">
        <v>4</v>
      </c>
      <c r="I1329">
        <v>3.4</v>
      </c>
      <c r="J1329">
        <v>-1</v>
      </c>
      <c r="K1329" t="s">
        <v>1079</v>
      </c>
      <c r="L1329">
        <v>0</v>
      </c>
      <c r="M1329">
        <v>58</v>
      </c>
      <c r="N1329" t="s">
        <v>3360</v>
      </c>
      <c r="O1329">
        <v>0</v>
      </c>
      <c r="P1329">
        <v>60</v>
      </c>
      <c r="Q1329" t="s">
        <v>3360</v>
      </c>
      <c r="R1329">
        <v>0</v>
      </c>
      <c r="S1329">
        <v>52</v>
      </c>
      <c r="T1329" t="s">
        <v>3360</v>
      </c>
      <c r="U1329">
        <v>0</v>
      </c>
      <c r="V1329">
        <v>78</v>
      </c>
      <c r="W1329" t="s">
        <v>3360</v>
      </c>
      <c r="X1329">
        <v>0</v>
      </c>
      <c r="Z1329">
        <f>IFERROR(VLOOKUP(AA1329,$A$2:$D$1636,4,FALSE),"")</f>
        <v>7.3</v>
      </c>
    </row>
    <row r="1330" spans="1:26">
      <c r="A1330">
        <v>1363</v>
      </c>
      <c r="B1330" t="s">
        <v>2289</v>
      </c>
      <c r="C1330" s="61" t="str">
        <f>HYPERLINK("[映雪.xlsx]类型!B4",类型!$C$4)</f>
        <v>智慧强化</v>
      </c>
      <c r="D1330">
        <v>5.5</v>
      </c>
      <c r="E1330">
        <v>33</v>
      </c>
      <c r="F1330" t="s">
        <v>162</v>
      </c>
      <c r="G1330">
        <v>68</v>
      </c>
      <c r="H1330">
        <v>3</v>
      </c>
      <c r="I1330">
        <v>5.5</v>
      </c>
      <c r="J1330">
        <v>-1</v>
      </c>
      <c r="K1330" t="s">
        <v>1058</v>
      </c>
      <c r="L1330">
        <v>0</v>
      </c>
      <c r="M1330">
        <v>47</v>
      </c>
      <c r="N1330" t="s">
        <v>3360</v>
      </c>
      <c r="O1330">
        <v>0</v>
      </c>
      <c r="P1330">
        <v>54</v>
      </c>
      <c r="Q1330" t="s">
        <v>3360</v>
      </c>
      <c r="R1330">
        <v>0</v>
      </c>
      <c r="S1330">
        <v>63</v>
      </c>
      <c r="T1330" t="s">
        <v>3360</v>
      </c>
      <c r="U1330">
        <v>0</v>
      </c>
      <c r="V1330">
        <v>54</v>
      </c>
      <c r="W1330" t="s">
        <v>3360</v>
      </c>
      <c r="X1330">
        <v>0</v>
      </c>
      <c r="Z1330">
        <f>IFERROR(VLOOKUP(AA1330,$A$2:$D$1636,4,FALSE),"")</f>
        <v>7.3</v>
      </c>
    </row>
    <row r="1331" spans="1:26">
      <c r="A1331">
        <v>1364</v>
      </c>
      <c r="B1331" t="s">
        <v>2290</v>
      </c>
      <c r="C1331" s="61" t="str">
        <f>HYPERLINK("[映雪.xlsx]类型!B38",类型!$C$38)</f>
        <v>战士</v>
      </c>
      <c r="D1331">
        <v>2.8</v>
      </c>
      <c r="E1331">
        <v>33</v>
      </c>
      <c r="F1331" t="s">
        <v>162</v>
      </c>
      <c r="G1331">
        <v>68</v>
      </c>
      <c r="H1331">
        <v>37</v>
      </c>
      <c r="I1331">
        <v>2.5</v>
      </c>
      <c r="J1331">
        <v>-1</v>
      </c>
      <c r="K1331" t="s">
        <v>1060</v>
      </c>
      <c r="L1331">
        <v>0</v>
      </c>
      <c r="M1331">
        <v>58</v>
      </c>
      <c r="N1331" t="s">
        <v>3360</v>
      </c>
      <c r="O1331">
        <v>0</v>
      </c>
      <c r="P1331">
        <v>67</v>
      </c>
      <c r="Q1331" t="s">
        <v>3360</v>
      </c>
      <c r="R1331">
        <v>0.3</v>
      </c>
      <c r="S1331">
        <v>51</v>
      </c>
      <c r="T1331" t="s">
        <v>3360</v>
      </c>
      <c r="U1331">
        <v>0</v>
      </c>
      <c r="V1331">
        <v>71</v>
      </c>
      <c r="W1331" t="s">
        <v>3360</v>
      </c>
      <c r="X1331">
        <v>0</v>
      </c>
      <c r="Z1331">
        <f>IFERROR(VLOOKUP(AA1331,$A$2:$D$1636,4,FALSE),"")</f>
        <v>7.3</v>
      </c>
    </row>
    <row r="1332" spans="1:26">
      <c r="A1332">
        <v>1365</v>
      </c>
      <c r="B1332" t="s">
        <v>2291</v>
      </c>
      <c r="C1332" s="61" t="str">
        <f>HYPERLINK("[映雪.xlsx]类型!B2",类型!$C$2)</f>
        <v>统御强化</v>
      </c>
      <c r="D1332">
        <v>4.8</v>
      </c>
      <c r="E1332">
        <v>38</v>
      </c>
      <c r="F1332" t="s">
        <v>158</v>
      </c>
      <c r="G1332">
        <v>62.4</v>
      </c>
      <c r="H1332">
        <v>1</v>
      </c>
      <c r="I1332">
        <v>4.5</v>
      </c>
      <c r="J1332">
        <v>-1</v>
      </c>
      <c r="K1332" t="s">
        <v>1049</v>
      </c>
      <c r="L1332">
        <v>0</v>
      </c>
      <c r="M1332">
        <v>62</v>
      </c>
      <c r="N1332" t="s">
        <v>3360</v>
      </c>
      <c r="O1332">
        <v>0</v>
      </c>
      <c r="P1332">
        <v>68</v>
      </c>
      <c r="Q1332" t="s">
        <v>3360</v>
      </c>
      <c r="R1332">
        <v>0.3</v>
      </c>
      <c r="S1332">
        <v>57</v>
      </c>
      <c r="T1332" t="s">
        <v>3360</v>
      </c>
      <c r="U1332">
        <v>0</v>
      </c>
      <c r="V1332">
        <v>68</v>
      </c>
      <c r="W1332" t="s">
        <v>3360</v>
      </c>
      <c r="X1332">
        <v>0</v>
      </c>
      <c r="Z1332">
        <f>IFERROR(VLOOKUP(AA1332,$A$2:$D$1636,4,FALSE),"")</f>
        <v>7.3</v>
      </c>
    </row>
    <row r="1333" spans="1:26">
      <c r="A1333">
        <v>1366</v>
      </c>
      <c r="B1333" t="s">
        <v>578</v>
      </c>
      <c r="C1333" s="61" t="str">
        <f>HYPERLINK("[映雪.xlsx]类型!B16",类型!$C$16)</f>
        <v>神明</v>
      </c>
      <c r="D1333">
        <v>9.2</v>
      </c>
      <c r="E1333">
        <v>38</v>
      </c>
      <c r="F1333" t="s">
        <v>158</v>
      </c>
      <c r="G1333">
        <v>62.4</v>
      </c>
      <c r="H1333">
        <v>15</v>
      </c>
      <c r="I1333">
        <v>8.5</v>
      </c>
      <c r="J1333">
        <v>-1</v>
      </c>
      <c r="K1333" t="s">
        <v>1067</v>
      </c>
      <c r="L1333">
        <v>0</v>
      </c>
      <c r="M1333">
        <v>69</v>
      </c>
      <c r="N1333" t="s">
        <v>3360</v>
      </c>
      <c r="O1333">
        <v>0.3</v>
      </c>
      <c r="P1333">
        <v>56</v>
      </c>
      <c r="Q1333" t="s">
        <v>3360</v>
      </c>
      <c r="R1333">
        <v>0</v>
      </c>
      <c r="S1333">
        <v>74</v>
      </c>
      <c r="T1333" t="s">
        <v>3360</v>
      </c>
      <c r="U1333">
        <v>0.4</v>
      </c>
      <c r="V1333">
        <v>44</v>
      </c>
      <c r="W1333" t="s">
        <v>3360</v>
      </c>
      <c r="X1333">
        <v>0</v>
      </c>
      <c r="Z1333">
        <f>IFERROR(VLOOKUP(AA1333,$A$2:$D$1636,4,FALSE),"")</f>
        <v>7.3</v>
      </c>
    </row>
    <row r="1334" spans="1:26">
      <c r="A1334">
        <v>1367</v>
      </c>
      <c r="B1334" t="s">
        <v>2292</v>
      </c>
      <c r="C1334" s="61" t="str">
        <f>HYPERLINK("[映雪.xlsx]类型!B6",类型!$C$6)</f>
        <v>统御全能</v>
      </c>
      <c r="D1334">
        <v>5.7</v>
      </c>
      <c r="E1334">
        <v>38</v>
      </c>
      <c r="F1334" t="s">
        <v>158</v>
      </c>
      <c r="G1334">
        <v>62.4</v>
      </c>
      <c r="H1334">
        <v>5</v>
      </c>
      <c r="I1334">
        <v>5.3</v>
      </c>
      <c r="J1334">
        <v>-1</v>
      </c>
      <c r="K1334" t="s">
        <v>1026</v>
      </c>
      <c r="L1334">
        <v>0</v>
      </c>
      <c r="M1334">
        <v>55</v>
      </c>
      <c r="N1334" t="s">
        <v>3360</v>
      </c>
      <c r="O1334">
        <v>0</v>
      </c>
      <c r="P1334">
        <v>46</v>
      </c>
      <c r="Q1334" t="s">
        <v>3360</v>
      </c>
      <c r="R1334">
        <v>0</v>
      </c>
      <c r="S1334">
        <v>78</v>
      </c>
      <c r="T1334" t="s">
        <v>3360</v>
      </c>
      <c r="U1334">
        <v>0.4</v>
      </c>
      <c r="V1334">
        <v>74</v>
      </c>
      <c r="W1334" t="s">
        <v>3360</v>
      </c>
      <c r="X1334">
        <v>0</v>
      </c>
      <c r="Z1334">
        <f>IFERROR(VLOOKUP(AA1334,$A$2:$D$1636,4,FALSE),"")</f>
        <v>7.3</v>
      </c>
    </row>
    <row r="1335" spans="1:26">
      <c r="A1335">
        <v>1368</v>
      </c>
      <c r="B1335" t="s">
        <v>2293</v>
      </c>
      <c r="C1335" s="61" t="str">
        <f>HYPERLINK("[映雪.xlsx]类型!B11",类型!$C$11)</f>
        <v>人偶</v>
      </c>
      <c r="D1335">
        <v>4</v>
      </c>
      <c r="E1335">
        <v>38</v>
      </c>
      <c r="F1335" t="s">
        <v>158</v>
      </c>
      <c r="G1335">
        <v>62.4</v>
      </c>
      <c r="H1335">
        <v>10</v>
      </c>
      <c r="I1335">
        <v>4</v>
      </c>
      <c r="J1335">
        <v>-1</v>
      </c>
      <c r="K1335" t="s">
        <v>1036</v>
      </c>
      <c r="L1335">
        <v>0</v>
      </c>
      <c r="M1335">
        <v>53</v>
      </c>
      <c r="N1335" t="s">
        <v>3360</v>
      </c>
      <c r="O1335">
        <v>0</v>
      </c>
      <c r="P1335">
        <v>55</v>
      </c>
      <c r="Q1335" t="s">
        <v>3360</v>
      </c>
      <c r="R1335">
        <v>0</v>
      </c>
      <c r="S1335">
        <v>40</v>
      </c>
      <c r="T1335" t="s">
        <v>3360</v>
      </c>
      <c r="U1335">
        <v>0</v>
      </c>
      <c r="V1335">
        <v>36</v>
      </c>
      <c r="W1335" t="s">
        <v>3360</v>
      </c>
      <c r="X1335">
        <v>0</v>
      </c>
      <c r="Z1335">
        <f>IFERROR(VLOOKUP(AA1335,$A$2:$D$1636,4,FALSE),"")</f>
        <v>7.3</v>
      </c>
    </row>
    <row r="1336" spans="1:26">
      <c r="A1336">
        <v>1369</v>
      </c>
      <c r="B1336" t="s">
        <v>2294</v>
      </c>
      <c r="C1336" s="61" t="str">
        <f>HYPERLINK("[映雪.xlsx]类型!B36",类型!$C$36)</f>
        <v>文学家</v>
      </c>
      <c r="D1336">
        <v>9.8</v>
      </c>
      <c r="E1336">
        <v>38</v>
      </c>
      <c r="F1336" t="s">
        <v>158</v>
      </c>
      <c r="G1336">
        <v>62.4</v>
      </c>
      <c r="H1336">
        <v>35</v>
      </c>
      <c r="I1336">
        <v>9.5</v>
      </c>
      <c r="J1336">
        <v>-1</v>
      </c>
      <c r="K1336" t="s">
        <v>1051</v>
      </c>
      <c r="L1336">
        <v>0</v>
      </c>
      <c r="M1336">
        <v>46</v>
      </c>
      <c r="N1336" t="s">
        <v>3360</v>
      </c>
      <c r="O1336">
        <v>0</v>
      </c>
      <c r="P1336">
        <v>47</v>
      </c>
      <c r="Q1336" t="s">
        <v>3360</v>
      </c>
      <c r="R1336">
        <v>0</v>
      </c>
      <c r="S1336">
        <v>69</v>
      </c>
      <c r="T1336" t="s">
        <v>3360</v>
      </c>
      <c r="U1336">
        <v>0.3</v>
      </c>
      <c r="V1336">
        <v>67</v>
      </c>
      <c r="W1336" t="s">
        <v>3360</v>
      </c>
      <c r="X1336">
        <v>0</v>
      </c>
      <c r="Z1336">
        <f>IFERROR(VLOOKUP(AA1336,$A$2:$D$1636,4,FALSE),"")</f>
        <v>7.3</v>
      </c>
    </row>
    <row r="1337" spans="1:26">
      <c r="A1337">
        <v>1370</v>
      </c>
      <c r="B1337" t="s">
        <v>2295</v>
      </c>
      <c r="C1337" s="61" t="str">
        <f>HYPERLINK("[映雪.xlsx]类型!B17",类型!$C$17)</f>
        <v>记者</v>
      </c>
      <c r="D1337">
        <v>6.7</v>
      </c>
      <c r="E1337">
        <v>38</v>
      </c>
      <c r="F1337" t="s">
        <v>158</v>
      </c>
      <c r="G1337">
        <v>62.4</v>
      </c>
      <c r="H1337">
        <v>16</v>
      </c>
      <c r="I1337">
        <v>6.4</v>
      </c>
      <c r="J1337">
        <v>-1</v>
      </c>
      <c r="K1337" t="s">
        <v>1029</v>
      </c>
      <c r="L1337">
        <v>0</v>
      </c>
      <c r="M1337">
        <v>42</v>
      </c>
      <c r="N1337" t="s">
        <v>3360</v>
      </c>
      <c r="O1337">
        <v>0</v>
      </c>
      <c r="P1337">
        <v>67</v>
      </c>
      <c r="Q1337" t="s">
        <v>3360</v>
      </c>
      <c r="R1337">
        <v>0.3</v>
      </c>
      <c r="S1337">
        <v>57</v>
      </c>
      <c r="T1337" t="s">
        <v>3360</v>
      </c>
      <c r="U1337">
        <v>0</v>
      </c>
      <c r="V1337">
        <v>56</v>
      </c>
      <c r="W1337" t="s">
        <v>3360</v>
      </c>
      <c r="X1337">
        <v>0</v>
      </c>
      <c r="Z1337">
        <f>IFERROR(VLOOKUP(AA1337,$A$2:$D$1636,4,FALSE),"")</f>
        <v>7.3</v>
      </c>
    </row>
    <row r="1338" spans="1:26">
      <c r="A1338">
        <v>1371</v>
      </c>
      <c r="B1338" t="s">
        <v>2296</v>
      </c>
      <c r="C1338" s="61" t="str">
        <f>HYPERLINK("[映雪.xlsx]类型!B22",类型!$C$22)</f>
        <v>傲娇</v>
      </c>
      <c r="D1338">
        <v>4.3</v>
      </c>
      <c r="E1338">
        <v>38</v>
      </c>
      <c r="F1338" t="s">
        <v>158</v>
      </c>
      <c r="G1338">
        <v>62.4</v>
      </c>
      <c r="H1338">
        <v>21</v>
      </c>
      <c r="I1338">
        <v>4</v>
      </c>
      <c r="J1338">
        <v>-1</v>
      </c>
      <c r="K1338" t="s">
        <v>1082</v>
      </c>
      <c r="L1338">
        <v>0</v>
      </c>
      <c r="M1338">
        <v>35</v>
      </c>
      <c r="N1338" t="s">
        <v>3360</v>
      </c>
      <c r="O1338">
        <v>0</v>
      </c>
      <c r="P1338">
        <v>67</v>
      </c>
      <c r="Q1338" t="s">
        <v>3360</v>
      </c>
      <c r="R1338">
        <v>0.3</v>
      </c>
      <c r="S1338">
        <v>59</v>
      </c>
      <c r="T1338" t="s">
        <v>3360</v>
      </c>
      <c r="U1338">
        <v>0</v>
      </c>
      <c r="V1338">
        <v>46</v>
      </c>
      <c r="W1338" t="s">
        <v>3360</v>
      </c>
      <c r="X1338">
        <v>0</v>
      </c>
      <c r="Z1338">
        <f>IFERROR(VLOOKUP(AA1338,$A$2:$D$1636,4,FALSE),"")</f>
        <v>7.3</v>
      </c>
    </row>
    <row r="1339" spans="1:26">
      <c r="A1339">
        <v>1372</v>
      </c>
      <c r="B1339" t="s">
        <v>118</v>
      </c>
      <c r="C1339" s="61" t="str">
        <f>HYPERLINK("[映雪.xlsx]类型!B38",类型!$C$38)</f>
        <v>战士</v>
      </c>
      <c r="D1339">
        <v>3.2</v>
      </c>
      <c r="E1339">
        <v>41</v>
      </c>
      <c r="F1339" t="s">
        <v>118</v>
      </c>
      <c r="G1339">
        <v>55.8</v>
      </c>
      <c r="H1339">
        <v>37</v>
      </c>
      <c r="I1339">
        <v>2.5</v>
      </c>
      <c r="J1339">
        <v>-1</v>
      </c>
      <c r="K1339" t="s">
        <v>1074</v>
      </c>
      <c r="L1339">
        <v>0</v>
      </c>
      <c r="M1339">
        <v>65</v>
      </c>
      <c r="N1339" t="s">
        <v>3360</v>
      </c>
      <c r="O1339">
        <v>0.3</v>
      </c>
      <c r="P1339">
        <v>78</v>
      </c>
      <c r="Q1339" t="s">
        <v>3360</v>
      </c>
      <c r="R1339">
        <v>0.4</v>
      </c>
      <c r="S1339">
        <v>43</v>
      </c>
      <c r="T1339" t="s">
        <v>3360</v>
      </c>
      <c r="U1339">
        <v>0</v>
      </c>
      <c r="V1339">
        <v>55</v>
      </c>
      <c r="W1339" t="s">
        <v>3360</v>
      </c>
      <c r="X1339">
        <v>0</v>
      </c>
      <c r="Z1339">
        <f>IFERROR(VLOOKUP(AA1339,$A$2:$D$1636,4,FALSE),"")</f>
        <v>7.3</v>
      </c>
    </row>
    <row r="1340" spans="1:26">
      <c r="A1340">
        <v>1373</v>
      </c>
      <c r="B1340" t="s">
        <v>2297</v>
      </c>
      <c r="C1340" s="61" t="str">
        <f>HYPERLINK("[映雪.xlsx]类型!B35",类型!$C$35)</f>
        <v>刺客</v>
      </c>
      <c r="D1340">
        <v>6.4</v>
      </c>
      <c r="E1340">
        <v>41</v>
      </c>
      <c r="F1340" t="s">
        <v>118</v>
      </c>
      <c r="G1340">
        <v>55.8</v>
      </c>
      <c r="H1340">
        <v>34</v>
      </c>
      <c r="I1340">
        <v>6.1</v>
      </c>
      <c r="J1340">
        <v>-1</v>
      </c>
      <c r="K1340" t="s">
        <v>1069</v>
      </c>
      <c r="L1340">
        <v>0</v>
      </c>
      <c r="M1340">
        <v>52</v>
      </c>
      <c r="N1340" t="s">
        <v>3360</v>
      </c>
      <c r="O1340">
        <v>0</v>
      </c>
      <c r="P1340">
        <v>70</v>
      </c>
      <c r="Q1340" t="s">
        <v>3360</v>
      </c>
      <c r="R1340">
        <v>0.3</v>
      </c>
      <c r="S1340">
        <v>63</v>
      </c>
      <c r="T1340" t="s">
        <v>3360</v>
      </c>
      <c r="U1340">
        <v>0</v>
      </c>
      <c r="V1340">
        <v>67</v>
      </c>
      <c r="W1340" t="s">
        <v>3360</v>
      </c>
      <c r="X1340">
        <v>0</v>
      </c>
      <c r="Z1340">
        <f>IFERROR(VLOOKUP(AA1340,$A$2:$D$1636,4,FALSE),"")</f>
        <v>7.3</v>
      </c>
    </row>
    <row r="1341" spans="1:26">
      <c r="A1341">
        <v>1374</v>
      </c>
      <c r="B1341" t="s">
        <v>2298</v>
      </c>
      <c r="C1341" s="61" t="str">
        <f>HYPERLINK("[映雪.xlsx]类型!B37",类型!$C$37)</f>
        <v>歌姬</v>
      </c>
      <c r="D1341">
        <v>8.5</v>
      </c>
      <c r="E1341">
        <v>41</v>
      </c>
      <c r="F1341" t="s">
        <v>118</v>
      </c>
      <c r="G1341">
        <v>55.8</v>
      </c>
      <c r="H1341">
        <v>36</v>
      </c>
      <c r="I1341">
        <v>6.2</v>
      </c>
      <c r="J1341">
        <v>-1</v>
      </c>
      <c r="K1341" t="s">
        <v>1053</v>
      </c>
      <c r="L1341">
        <v>0</v>
      </c>
      <c r="M1341">
        <v>31</v>
      </c>
      <c r="N1341" t="s">
        <v>3360</v>
      </c>
      <c r="O1341">
        <v>0</v>
      </c>
      <c r="P1341">
        <v>79</v>
      </c>
      <c r="Q1341" t="s">
        <v>3360</v>
      </c>
      <c r="R1341">
        <v>2</v>
      </c>
      <c r="S1341">
        <v>67</v>
      </c>
      <c r="T1341" t="s">
        <v>3360</v>
      </c>
      <c r="U1341">
        <v>0.3</v>
      </c>
      <c r="V1341">
        <v>60</v>
      </c>
      <c r="W1341" t="s">
        <v>3360</v>
      </c>
      <c r="X1341">
        <v>0</v>
      </c>
      <c r="Z1341">
        <f>IFERROR(VLOOKUP(AA1341,$A$2:$D$1636,4,FALSE),"")</f>
        <v>7.3</v>
      </c>
    </row>
    <row r="1342" spans="1:26">
      <c r="A1342">
        <v>1375</v>
      </c>
      <c r="B1342" t="s">
        <v>2299</v>
      </c>
      <c r="C1342" s="61" t="str">
        <f>HYPERLINK("[映雪.xlsx]类型!B4",类型!$C$4)</f>
        <v>智慧强化</v>
      </c>
      <c r="D1342">
        <v>5.5</v>
      </c>
      <c r="E1342">
        <v>41</v>
      </c>
      <c r="F1342" t="s">
        <v>118</v>
      </c>
      <c r="G1342">
        <v>55.8</v>
      </c>
      <c r="H1342">
        <v>3</v>
      </c>
      <c r="I1342">
        <v>5.5</v>
      </c>
      <c r="J1342">
        <v>-1</v>
      </c>
      <c r="K1342" t="s">
        <v>1029</v>
      </c>
      <c r="L1342">
        <v>0</v>
      </c>
      <c r="M1342">
        <v>22</v>
      </c>
      <c r="N1342" t="s">
        <v>3360</v>
      </c>
      <c r="O1342">
        <v>0</v>
      </c>
      <c r="P1342">
        <v>29</v>
      </c>
      <c r="Q1342" t="s">
        <v>3360</v>
      </c>
      <c r="R1342">
        <v>0</v>
      </c>
      <c r="S1342">
        <v>40</v>
      </c>
      <c r="T1342" t="s">
        <v>3360</v>
      </c>
      <c r="U1342">
        <v>0</v>
      </c>
      <c r="V1342">
        <v>40</v>
      </c>
      <c r="W1342" t="s">
        <v>3360</v>
      </c>
      <c r="X1342">
        <v>0</v>
      </c>
      <c r="Z1342">
        <f>IFERROR(VLOOKUP(AA1342,$A$2:$D$1636,4,FALSE),"")</f>
        <v>7.3</v>
      </c>
    </row>
    <row r="1343" spans="1:26">
      <c r="A1343">
        <v>1376</v>
      </c>
      <c r="B1343" t="s">
        <v>2300</v>
      </c>
      <c r="C1343" s="61" t="str">
        <f>HYPERLINK("[映雪.xlsx]类型!B19",类型!$C$19)</f>
        <v>妖精</v>
      </c>
      <c r="D1343">
        <v>4.8</v>
      </c>
      <c r="E1343">
        <v>41</v>
      </c>
      <c r="F1343" t="s">
        <v>118</v>
      </c>
      <c r="G1343">
        <v>55.8</v>
      </c>
      <c r="H1343">
        <v>18</v>
      </c>
      <c r="I1343">
        <v>4.8</v>
      </c>
      <c r="J1343">
        <v>-1</v>
      </c>
      <c r="K1343" t="s">
        <v>1079</v>
      </c>
      <c r="L1343">
        <v>0</v>
      </c>
      <c r="M1343">
        <v>43</v>
      </c>
      <c r="N1343" t="s">
        <v>3360</v>
      </c>
      <c r="O1343">
        <v>0</v>
      </c>
      <c r="P1343">
        <v>57</v>
      </c>
      <c r="Q1343" t="s">
        <v>3360</v>
      </c>
      <c r="R1343">
        <v>0</v>
      </c>
      <c r="S1343">
        <v>45</v>
      </c>
      <c r="T1343" t="s">
        <v>3360</v>
      </c>
      <c r="U1343">
        <v>0</v>
      </c>
      <c r="V1343">
        <v>48</v>
      </c>
      <c r="W1343" t="s">
        <v>3360</v>
      </c>
      <c r="X1343">
        <v>0</v>
      </c>
      <c r="Z1343">
        <f>IFERROR(VLOOKUP(AA1343,$A$2:$D$1636,4,FALSE),"")</f>
        <v>7.3</v>
      </c>
    </row>
    <row r="1344" spans="1:26">
      <c r="A1344">
        <v>1377</v>
      </c>
      <c r="B1344" t="s">
        <v>641</v>
      </c>
      <c r="C1344" s="61" t="str">
        <f>HYPERLINK("[映雪.xlsx]类型!B30",类型!$C$30)</f>
        <v>黑幕</v>
      </c>
      <c r="D1344">
        <v>9.9</v>
      </c>
      <c r="E1344">
        <v>41</v>
      </c>
      <c r="F1344" t="s">
        <v>118</v>
      </c>
      <c r="G1344">
        <v>55.8</v>
      </c>
      <c r="H1344">
        <v>29</v>
      </c>
      <c r="I1344">
        <v>5.7</v>
      </c>
      <c r="J1344">
        <v>-1</v>
      </c>
      <c r="K1344" t="s">
        <v>1046</v>
      </c>
      <c r="L1344">
        <v>0</v>
      </c>
      <c r="M1344">
        <v>86</v>
      </c>
      <c r="N1344" t="s">
        <v>3360</v>
      </c>
      <c r="O1344">
        <v>2.2</v>
      </c>
      <c r="P1344">
        <v>40</v>
      </c>
      <c r="Q1344" t="s">
        <v>3360</v>
      </c>
      <c r="R1344">
        <v>0</v>
      </c>
      <c r="S1344">
        <v>83</v>
      </c>
      <c r="T1344" t="s">
        <v>3360</v>
      </c>
      <c r="U1344">
        <v>2.1</v>
      </c>
      <c r="V1344">
        <v>76</v>
      </c>
      <c r="W1344" t="s">
        <v>3360</v>
      </c>
      <c r="X1344">
        <v>0</v>
      </c>
      <c r="Z1344">
        <f>IFERROR(VLOOKUP(AA1344,$A$2:$D$1636,4,FALSE),"")</f>
        <v>7.3</v>
      </c>
    </row>
    <row r="1345" spans="1:26">
      <c r="A1345">
        <v>1378</v>
      </c>
      <c r="B1345" t="s">
        <v>2301</v>
      </c>
      <c r="C1345" s="61" t="str">
        <f>HYPERLINK("[映雪.xlsx]类型!B40",类型!$C$40)</f>
        <v>中二</v>
      </c>
      <c r="D1345">
        <v>3.7</v>
      </c>
      <c r="E1345">
        <v>41</v>
      </c>
      <c r="F1345" t="s">
        <v>118</v>
      </c>
      <c r="G1345">
        <v>55.8</v>
      </c>
      <c r="H1345">
        <v>39</v>
      </c>
      <c r="I1345">
        <v>3.7</v>
      </c>
      <c r="J1345">
        <v>-1</v>
      </c>
      <c r="K1345" t="s">
        <v>1074</v>
      </c>
      <c r="L1345">
        <v>0</v>
      </c>
      <c r="M1345">
        <v>30</v>
      </c>
      <c r="N1345" t="s">
        <v>3360</v>
      </c>
      <c r="O1345">
        <v>0</v>
      </c>
      <c r="P1345">
        <v>63</v>
      </c>
      <c r="Q1345" t="s">
        <v>3360</v>
      </c>
      <c r="R1345">
        <v>0</v>
      </c>
      <c r="S1345">
        <v>47</v>
      </c>
      <c r="T1345" t="s">
        <v>3360</v>
      </c>
      <c r="U1345">
        <v>0</v>
      </c>
      <c r="V1345">
        <v>45</v>
      </c>
      <c r="W1345" t="s">
        <v>3360</v>
      </c>
      <c r="X1345">
        <v>0</v>
      </c>
      <c r="Z1345">
        <f>IFERROR(VLOOKUP(AA1345,$A$2:$D$1636,4,FALSE),"")</f>
        <v>7.3</v>
      </c>
    </row>
    <row r="1346" spans="1:26">
      <c r="A1346">
        <v>1379</v>
      </c>
      <c r="B1346" t="s">
        <v>2302</v>
      </c>
      <c r="C1346" s="61" t="str">
        <f>HYPERLINK("[映雪.xlsx]类型!B40",类型!$C$40)</f>
        <v>中二</v>
      </c>
      <c r="D1346">
        <v>3.7</v>
      </c>
      <c r="E1346">
        <v>41</v>
      </c>
      <c r="F1346" t="s">
        <v>118</v>
      </c>
      <c r="G1346">
        <v>55.8</v>
      </c>
      <c r="H1346">
        <v>39</v>
      </c>
      <c r="I1346">
        <v>3.7</v>
      </c>
      <c r="J1346">
        <v>-1</v>
      </c>
      <c r="K1346" t="s">
        <v>1082</v>
      </c>
      <c r="L1346">
        <v>0</v>
      </c>
      <c r="M1346">
        <v>43</v>
      </c>
      <c r="N1346" t="s">
        <v>3360</v>
      </c>
      <c r="O1346">
        <v>0</v>
      </c>
      <c r="P1346">
        <v>57</v>
      </c>
      <c r="Q1346" t="s">
        <v>3360</v>
      </c>
      <c r="R1346">
        <v>0</v>
      </c>
      <c r="S1346">
        <v>50</v>
      </c>
      <c r="T1346" t="s">
        <v>3360</v>
      </c>
      <c r="U1346">
        <v>0</v>
      </c>
      <c r="V1346">
        <v>49</v>
      </c>
      <c r="W1346" t="s">
        <v>3360</v>
      </c>
      <c r="X1346">
        <v>0</v>
      </c>
      <c r="Z1346">
        <f>IFERROR(VLOOKUP(AA1346,$A$2:$D$1636,4,FALSE),"")</f>
        <v>7.3</v>
      </c>
    </row>
    <row r="1347" spans="1:26">
      <c r="A1347">
        <v>1380</v>
      </c>
      <c r="B1347" t="s">
        <v>2303</v>
      </c>
      <c r="C1347" s="61" t="str">
        <f>HYPERLINK("[映雪.xlsx]类型!B8",类型!$C$8)</f>
        <v>智慧全能</v>
      </c>
      <c r="D1347">
        <v>5.5</v>
      </c>
      <c r="E1347">
        <v>41</v>
      </c>
      <c r="F1347" t="s">
        <v>118</v>
      </c>
      <c r="G1347">
        <v>55.8</v>
      </c>
      <c r="H1347">
        <v>7</v>
      </c>
      <c r="I1347">
        <v>4.4</v>
      </c>
      <c r="J1347">
        <v>-1</v>
      </c>
      <c r="K1347" t="s">
        <v>1022</v>
      </c>
      <c r="L1347">
        <v>0</v>
      </c>
      <c r="M1347">
        <v>69</v>
      </c>
      <c r="N1347" t="s">
        <v>3360</v>
      </c>
      <c r="O1347">
        <v>0.3</v>
      </c>
      <c r="P1347">
        <v>67</v>
      </c>
      <c r="Q1347" t="s">
        <v>3360</v>
      </c>
      <c r="R1347">
        <v>0.3</v>
      </c>
      <c r="S1347">
        <v>77</v>
      </c>
      <c r="T1347" t="s">
        <v>3360</v>
      </c>
      <c r="U1347">
        <v>0.4</v>
      </c>
      <c r="V1347">
        <v>66</v>
      </c>
      <c r="W1347" t="s">
        <v>3360</v>
      </c>
      <c r="X1347">
        <v>0</v>
      </c>
      <c r="Z1347">
        <f>IFERROR(VLOOKUP(AA1347,$A$2:$D$1636,4,FALSE),"")</f>
        <v>7.3</v>
      </c>
    </row>
    <row r="1348" spans="1:26">
      <c r="A1348">
        <v>1381</v>
      </c>
      <c r="B1348" t="s">
        <v>2304</v>
      </c>
      <c r="C1348" s="61" t="str">
        <f>HYPERLINK("[映雪.xlsx]类型!B1",类型!$C$1)</f>
        <v>均衡</v>
      </c>
      <c r="D1348">
        <v>4.6</v>
      </c>
      <c r="E1348">
        <v>41</v>
      </c>
      <c r="F1348" t="s">
        <v>118</v>
      </c>
      <c r="G1348">
        <v>55.8</v>
      </c>
      <c r="H1348">
        <v>0</v>
      </c>
      <c r="I1348">
        <v>4.6</v>
      </c>
      <c r="J1348">
        <v>-1</v>
      </c>
      <c r="K1348" t="s">
        <v>1079</v>
      </c>
      <c r="L1348">
        <v>0</v>
      </c>
      <c r="M1348">
        <v>32</v>
      </c>
      <c r="N1348" t="s">
        <v>3360</v>
      </c>
      <c r="O1348">
        <v>0</v>
      </c>
      <c r="P1348">
        <v>43</v>
      </c>
      <c r="Q1348" t="s">
        <v>3360</v>
      </c>
      <c r="R1348">
        <v>0</v>
      </c>
      <c r="S1348">
        <v>56</v>
      </c>
      <c r="T1348" t="s">
        <v>3360</v>
      </c>
      <c r="U1348">
        <v>0</v>
      </c>
      <c r="V1348">
        <v>46</v>
      </c>
      <c r="W1348" t="s">
        <v>3360</v>
      </c>
      <c r="X1348">
        <v>0</v>
      </c>
      <c r="Z1348">
        <f>IFERROR(VLOOKUP(AA1348,$A$2:$D$1636,4,FALSE),"")</f>
        <v>7.3</v>
      </c>
    </row>
    <row r="1349" spans="1:26">
      <c r="A1349">
        <v>1382</v>
      </c>
      <c r="B1349" t="s">
        <v>2305</v>
      </c>
      <c r="C1349" s="61" t="str">
        <f>HYPERLINK("[映雪.xlsx]类型!B9",类型!$C$9)</f>
        <v>家政全能</v>
      </c>
      <c r="D1349">
        <v>3.5</v>
      </c>
      <c r="E1349">
        <v>42</v>
      </c>
      <c r="F1349" t="s">
        <v>116</v>
      </c>
      <c r="G1349">
        <v>94.5</v>
      </c>
      <c r="H1349">
        <v>8</v>
      </c>
      <c r="I1349">
        <v>3.5</v>
      </c>
      <c r="J1349">
        <v>-1</v>
      </c>
      <c r="K1349" t="s">
        <v>1058</v>
      </c>
      <c r="L1349">
        <v>0</v>
      </c>
      <c r="M1349">
        <v>51</v>
      </c>
      <c r="N1349" t="s">
        <v>3360</v>
      </c>
      <c r="O1349">
        <v>0</v>
      </c>
      <c r="P1349">
        <v>34</v>
      </c>
      <c r="Q1349" t="s">
        <v>3360</v>
      </c>
      <c r="R1349">
        <v>0</v>
      </c>
      <c r="S1349">
        <v>35</v>
      </c>
      <c r="T1349" t="s">
        <v>3360</v>
      </c>
      <c r="U1349">
        <v>0</v>
      </c>
      <c r="V1349">
        <v>84</v>
      </c>
      <c r="W1349" t="s">
        <v>3360</v>
      </c>
      <c r="X1349">
        <v>0</v>
      </c>
      <c r="Z1349">
        <f>IFERROR(VLOOKUP(AA1349,$A$2:$D$1636,4,FALSE),"")</f>
        <v>7.3</v>
      </c>
    </row>
    <row r="1350" spans="1:26">
      <c r="A1350">
        <v>1383</v>
      </c>
      <c r="B1350" t="s">
        <v>2306</v>
      </c>
      <c r="C1350" s="61" t="str">
        <f>HYPERLINK("[映雪.xlsx]类型!B1",类型!$C$1)</f>
        <v>均衡</v>
      </c>
      <c r="D1350">
        <v>5.3</v>
      </c>
      <c r="E1350">
        <v>42</v>
      </c>
      <c r="F1350" t="s">
        <v>116</v>
      </c>
      <c r="G1350">
        <v>94.5</v>
      </c>
      <c r="H1350">
        <v>0</v>
      </c>
      <c r="I1350">
        <v>4.6</v>
      </c>
      <c r="J1350">
        <v>-1</v>
      </c>
      <c r="K1350" t="s">
        <v>1079</v>
      </c>
      <c r="L1350">
        <v>0</v>
      </c>
      <c r="M1350">
        <v>69</v>
      </c>
      <c r="N1350" t="s">
        <v>3360</v>
      </c>
      <c r="O1350">
        <v>0.3</v>
      </c>
      <c r="P1350">
        <v>66</v>
      </c>
      <c r="Q1350" t="s">
        <v>3360</v>
      </c>
      <c r="R1350">
        <v>0.3</v>
      </c>
      <c r="S1350">
        <v>55</v>
      </c>
      <c r="T1350" t="s">
        <v>3360</v>
      </c>
      <c r="U1350">
        <v>0</v>
      </c>
      <c r="V1350">
        <v>66</v>
      </c>
      <c r="W1350" t="s">
        <v>3360</v>
      </c>
      <c r="X1350">
        <v>0</v>
      </c>
      <c r="Z1350">
        <f>IFERROR(VLOOKUP(AA1350,$A$2:$D$1636,4,FALSE),"")</f>
        <v>7.3</v>
      </c>
    </row>
    <row r="1351" spans="1:26">
      <c r="A1351">
        <v>1384</v>
      </c>
      <c r="B1351" t="s">
        <v>2307</v>
      </c>
      <c r="C1351" s="61" t="str">
        <f>HYPERLINK("[映雪.xlsx]类型!B5",类型!$C$5)</f>
        <v>家政强化</v>
      </c>
      <c r="D1351">
        <v>3.7</v>
      </c>
      <c r="E1351">
        <v>42</v>
      </c>
      <c r="F1351" t="s">
        <v>116</v>
      </c>
      <c r="G1351">
        <v>94.5</v>
      </c>
      <c r="H1351">
        <v>4</v>
      </c>
      <c r="I1351">
        <v>3.4</v>
      </c>
      <c r="J1351">
        <v>-1</v>
      </c>
      <c r="K1351" t="s">
        <v>1029</v>
      </c>
      <c r="L1351">
        <v>0</v>
      </c>
      <c r="M1351">
        <v>63</v>
      </c>
      <c r="N1351" t="s">
        <v>3360</v>
      </c>
      <c r="O1351">
        <v>0</v>
      </c>
      <c r="P1351">
        <v>39</v>
      </c>
      <c r="Q1351" t="s">
        <v>3360</v>
      </c>
      <c r="R1351">
        <v>0</v>
      </c>
      <c r="S1351">
        <v>69</v>
      </c>
      <c r="T1351" t="s">
        <v>3360</v>
      </c>
      <c r="U1351">
        <v>0.3</v>
      </c>
      <c r="V1351">
        <v>74</v>
      </c>
      <c r="W1351" t="s">
        <v>3360</v>
      </c>
      <c r="X1351">
        <v>0</v>
      </c>
      <c r="Z1351">
        <f>IFERROR(VLOOKUP(AA1351,$A$2:$D$1636,4,FALSE),"")</f>
        <v>7.3</v>
      </c>
    </row>
    <row r="1352" spans="1:26">
      <c r="A1352">
        <v>1385</v>
      </c>
      <c r="B1352" t="s">
        <v>2308</v>
      </c>
      <c r="C1352" s="61" t="str">
        <f>HYPERLINK("[映雪.xlsx]类型!B17",类型!$C$17)</f>
        <v>记者</v>
      </c>
      <c r="D1352">
        <v>6.4</v>
      </c>
      <c r="E1352">
        <v>42</v>
      </c>
      <c r="F1352" t="s">
        <v>116</v>
      </c>
      <c r="G1352">
        <v>94.5</v>
      </c>
      <c r="H1352">
        <v>16</v>
      </c>
      <c r="I1352">
        <v>6.4</v>
      </c>
      <c r="J1352">
        <v>-1</v>
      </c>
      <c r="K1352" t="s">
        <v>1060</v>
      </c>
      <c r="L1352">
        <v>0</v>
      </c>
      <c r="M1352">
        <v>39</v>
      </c>
      <c r="N1352" t="s">
        <v>3360</v>
      </c>
      <c r="O1352">
        <v>0</v>
      </c>
      <c r="P1352">
        <v>62</v>
      </c>
      <c r="Q1352" t="s">
        <v>3360</v>
      </c>
      <c r="R1352">
        <v>0</v>
      </c>
      <c r="S1352">
        <v>52</v>
      </c>
      <c r="T1352" t="s">
        <v>3360</v>
      </c>
      <c r="U1352">
        <v>0</v>
      </c>
      <c r="V1352">
        <v>68</v>
      </c>
      <c r="W1352" t="s">
        <v>3360</v>
      </c>
      <c r="X1352">
        <v>0</v>
      </c>
      <c r="Z1352">
        <f>IFERROR(VLOOKUP(AA1352,$A$2:$D$1636,4,FALSE),"")</f>
        <v>7.3</v>
      </c>
    </row>
    <row r="1353" spans="1:26">
      <c r="A1353">
        <v>1386</v>
      </c>
      <c r="B1353" t="s">
        <v>2309</v>
      </c>
      <c r="C1353" s="61" t="str">
        <f>HYPERLINK("[映雪.xlsx]类型!B4",类型!$C$4)</f>
        <v>智慧强化</v>
      </c>
      <c r="D1353">
        <v>6.2</v>
      </c>
      <c r="E1353">
        <v>42</v>
      </c>
      <c r="F1353" t="s">
        <v>116</v>
      </c>
      <c r="G1353">
        <v>94.5</v>
      </c>
      <c r="H1353">
        <v>3</v>
      </c>
      <c r="I1353">
        <v>5.5</v>
      </c>
      <c r="J1353">
        <v>-1</v>
      </c>
      <c r="K1353" t="s">
        <v>1053</v>
      </c>
      <c r="L1353">
        <v>0</v>
      </c>
      <c r="M1353">
        <v>77</v>
      </c>
      <c r="N1353" t="s">
        <v>3360</v>
      </c>
      <c r="O1353">
        <v>0.4</v>
      </c>
      <c r="P1353">
        <v>70</v>
      </c>
      <c r="Q1353" t="s">
        <v>3360</v>
      </c>
      <c r="R1353">
        <v>0.3</v>
      </c>
      <c r="S1353">
        <v>60</v>
      </c>
      <c r="T1353" t="s">
        <v>3360</v>
      </c>
      <c r="U1353">
        <v>0</v>
      </c>
      <c r="V1353">
        <v>62</v>
      </c>
      <c r="W1353" t="s">
        <v>3360</v>
      </c>
      <c r="X1353">
        <v>0</v>
      </c>
      <c r="Z1353">
        <f>IFERROR(VLOOKUP(AA1353,$A$2:$D$1636,4,FALSE),"")</f>
        <v>7.3</v>
      </c>
    </row>
    <row r="1354" spans="1:26">
      <c r="A1354">
        <v>1387</v>
      </c>
      <c r="B1354" t="s">
        <v>653</v>
      </c>
      <c r="C1354" s="61" t="str">
        <f>HYPERLINK("[映雪.xlsx]类型!B2",类型!$C$2)</f>
        <v>统御强化</v>
      </c>
      <c r="D1354">
        <v>8.7</v>
      </c>
      <c r="E1354">
        <v>42</v>
      </c>
      <c r="F1354" t="s">
        <v>116</v>
      </c>
      <c r="G1354">
        <v>94.5</v>
      </c>
      <c r="H1354">
        <v>1</v>
      </c>
      <c r="I1354">
        <v>4.5</v>
      </c>
      <c r="J1354">
        <v>-1</v>
      </c>
      <c r="K1354" t="s">
        <v>1072</v>
      </c>
      <c r="L1354">
        <v>0</v>
      </c>
      <c r="M1354">
        <v>87</v>
      </c>
      <c r="N1354" t="s">
        <v>3360</v>
      </c>
      <c r="O1354">
        <v>2.2</v>
      </c>
      <c r="P1354">
        <v>57</v>
      </c>
      <c r="Q1354" t="s">
        <v>3360</v>
      </c>
      <c r="R1354">
        <v>0</v>
      </c>
      <c r="S1354">
        <v>81</v>
      </c>
      <c r="T1354" t="s">
        <v>3360</v>
      </c>
      <c r="U1354">
        <v>2</v>
      </c>
      <c r="V1354">
        <v>51</v>
      </c>
      <c r="W1354" t="s">
        <v>3360</v>
      </c>
      <c r="X1354">
        <v>0</v>
      </c>
      <c r="Z1354">
        <f>IFERROR(VLOOKUP(AA1354,$A$2:$D$1636,4,FALSE),"")</f>
        <v>7.3</v>
      </c>
    </row>
    <row r="1355" spans="1:26">
      <c r="A1355">
        <v>1388</v>
      </c>
      <c r="B1355" t="s">
        <v>2310</v>
      </c>
      <c r="C1355" s="61" t="str">
        <f>HYPERLINK("[映雪.xlsx]类型!B24",类型!$C$24)</f>
        <v>艺术家</v>
      </c>
      <c r="D1355">
        <v>4.1</v>
      </c>
      <c r="E1355">
        <v>42</v>
      </c>
      <c r="F1355" t="s">
        <v>116</v>
      </c>
      <c r="G1355">
        <v>94.5</v>
      </c>
      <c r="H1355">
        <v>23</v>
      </c>
      <c r="I1355">
        <v>3.8</v>
      </c>
      <c r="J1355">
        <v>-1</v>
      </c>
      <c r="K1355" t="s">
        <v>1053</v>
      </c>
      <c r="L1355">
        <v>0</v>
      </c>
      <c r="M1355">
        <v>68</v>
      </c>
      <c r="N1355" t="s">
        <v>3360</v>
      </c>
      <c r="O1355">
        <v>0.3</v>
      </c>
      <c r="P1355">
        <v>53</v>
      </c>
      <c r="Q1355" t="s">
        <v>3360</v>
      </c>
      <c r="R1355">
        <v>0</v>
      </c>
      <c r="S1355">
        <v>64</v>
      </c>
      <c r="T1355" t="s">
        <v>3360</v>
      </c>
      <c r="U1355">
        <v>0</v>
      </c>
      <c r="V1355">
        <v>58</v>
      </c>
      <c r="W1355" t="s">
        <v>3360</v>
      </c>
      <c r="X1355">
        <v>0</v>
      </c>
      <c r="Z1355">
        <f>IFERROR(VLOOKUP(AA1355,$A$2:$D$1636,4,FALSE),"")</f>
        <v>7.3</v>
      </c>
    </row>
    <row r="1356" spans="1:26">
      <c r="A1356">
        <v>1389</v>
      </c>
      <c r="B1356" t="s">
        <v>2311</v>
      </c>
      <c r="C1356" s="61" t="str">
        <f>HYPERLINK("[映雪.xlsx]类型!B36",类型!$C$36)</f>
        <v>文学家</v>
      </c>
      <c r="D1356">
        <v>9.5</v>
      </c>
      <c r="E1356">
        <v>42</v>
      </c>
      <c r="F1356" t="s">
        <v>116</v>
      </c>
      <c r="G1356">
        <v>94.5</v>
      </c>
      <c r="H1356">
        <v>35</v>
      </c>
      <c r="I1356">
        <v>9.5</v>
      </c>
      <c r="J1356">
        <v>-1</v>
      </c>
      <c r="K1356" t="s">
        <v>1074</v>
      </c>
      <c r="L1356">
        <v>0</v>
      </c>
      <c r="M1356">
        <v>42</v>
      </c>
      <c r="N1356" t="s">
        <v>3360</v>
      </c>
      <c r="O1356">
        <v>0</v>
      </c>
      <c r="P1356">
        <v>46</v>
      </c>
      <c r="Q1356" t="s">
        <v>3360</v>
      </c>
      <c r="R1356">
        <v>0</v>
      </c>
      <c r="S1356">
        <v>47</v>
      </c>
      <c r="T1356" t="s">
        <v>3360</v>
      </c>
      <c r="U1356">
        <v>0</v>
      </c>
      <c r="V1356">
        <v>50</v>
      </c>
      <c r="W1356" t="s">
        <v>3360</v>
      </c>
      <c r="X1356">
        <v>0</v>
      </c>
      <c r="Z1356">
        <f>IFERROR(VLOOKUP(AA1356,$A$2:$D$1636,4,FALSE),"")</f>
        <v>7.3</v>
      </c>
    </row>
    <row r="1357" spans="1:26">
      <c r="A1357">
        <v>1390</v>
      </c>
      <c r="B1357" t="s">
        <v>2312</v>
      </c>
      <c r="C1357" s="61" t="str">
        <f>HYPERLINK("[映雪.xlsx]类型!B29",类型!$C$29)</f>
        <v>偶像</v>
      </c>
      <c r="D1357">
        <v>8.8</v>
      </c>
      <c r="E1357">
        <v>42</v>
      </c>
      <c r="F1357" t="s">
        <v>116</v>
      </c>
      <c r="G1357">
        <v>94.5</v>
      </c>
      <c r="H1357">
        <v>28</v>
      </c>
      <c r="I1357">
        <v>8.8</v>
      </c>
      <c r="J1357">
        <v>-1</v>
      </c>
      <c r="K1357" t="s">
        <v>1022</v>
      </c>
      <c r="L1357">
        <v>0</v>
      </c>
      <c r="M1357">
        <v>47</v>
      </c>
      <c r="N1357" t="s">
        <v>3360</v>
      </c>
      <c r="O1357">
        <v>0</v>
      </c>
      <c r="P1357">
        <v>51</v>
      </c>
      <c r="Q1357" t="s">
        <v>3360</v>
      </c>
      <c r="R1357">
        <v>0</v>
      </c>
      <c r="S1357">
        <v>18</v>
      </c>
      <c r="T1357" t="s">
        <v>3360</v>
      </c>
      <c r="U1357">
        <v>0</v>
      </c>
      <c r="V1357">
        <v>59</v>
      </c>
      <c r="W1357" t="s">
        <v>3360</v>
      </c>
      <c r="X1357">
        <v>0</v>
      </c>
      <c r="Z1357">
        <f>IFERROR(VLOOKUP(AA1357,$A$2:$D$1636,4,FALSE),"")</f>
        <v>7.3</v>
      </c>
    </row>
    <row r="1358" spans="1:26">
      <c r="A1358">
        <v>1391</v>
      </c>
      <c r="B1358" t="s">
        <v>2313</v>
      </c>
      <c r="C1358" s="61" t="str">
        <f>HYPERLINK("[映雪.xlsx]类型!B40",类型!$C$40)</f>
        <v>中二</v>
      </c>
      <c r="D1358">
        <v>3.7</v>
      </c>
      <c r="E1358">
        <v>42</v>
      </c>
      <c r="F1358" t="s">
        <v>116</v>
      </c>
      <c r="G1358">
        <v>94.5</v>
      </c>
      <c r="H1358">
        <v>39</v>
      </c>
      <c r="I1358">
        <v>3.7</v>
      </c>
      <c r="J1358">
        <v>-1</v>
      </c>
      <c r="K1358" t="s">
        <v>1060</v>
      </c>
      <c r="L1358">
        <v>0</v>
      </c>
      <c r="M1358">
        <v>61</v>
      </c>
      <c r="N1358" t="s">
        <v>3360</v>
      </c>
      <c r="O1358">
        <v>0</v>
      </c>
      <c r="P1358">
        <v>61</v>
      </c>
      <c r="Q1358" t="s">
        <v>3360</v>
      </c>
      <c r="R1358">
        <v>0</v>
      </c>
      <c r="S1358">
        <v>51</v>
      </c>
      <c r="T1358" t="s">
        <v>3360</v>
      </c>
      <c r="U1358">
        <v>0</v>
      </c>
      <c r="V1358">
        <v>41</v>
      </c>
      <c r="W1358" t="s">
        <v>3360</v>
      </c>
      <c r="X1358">
        <v>0</v>
      </c>
      <c r="Z1358">
        <f>IFERROR(VLOOKUP(AA1358,$A$2:$D$1636,4,FALSE),"")</f>
        <v>7.3</v>
      </c>
    </row>
    <row r="1359" spans="1:26">
      <c r="A1359">
        <v>1392</v>
      </c>
      <c r="B1359" t="s">
        <v>2314</v>
      </c>
      <c r="C1359" s="61" t="str">
        <f>HYPERLINK("[映雪.xlsx]类型!B39",类型!$C$39)</f>
        <v>狙撃手</v>
      </c>
      <c r="D1359">
        <v>6.1</v>
      </c>
      <c r="E1359">
        <v>42</v>
      </c>
      <c r="F1359" t="s">
        <v>116</v>
      </c>
      <c r="G1359">
        <v>94.5</v>
      </c>
      <c r="H1359">
        <v>38</v>
      </c>
      <c r="I1359">
        <v>5.7</v>
      </c>
      <c r="J1359">
        <v>-1</v>
      </c>
      <c r="K1359" t="s">
        <v>1072</v>
      </c>
      <c r="L1359">
        <v>0</v>
      </c>
      <c r="M1359">
        <v>36</v>
      </c>
      <c r="N1359" t="s">
        <v>3360</v>
      </c>
      <c r="O1359">
        <v>0</v>
      </c>
      <c r="P1359">
        <v>75</v>
      </c>
      <c r="Q1359" t="s">
        <v>3360</v>
      </c>
      <c r="R1359">
        <v>0.4</v>
      </c>
      <c r="S1359">
        <v>48</v>
      </c>
      <c r="T1359" t="s">
        <v>3360</v>
      </c>
      <c r="U1359">
        <v>0</v>
      </c>
      <c r="V1359">
        <v>56</v>
      </c>
      <c r="W1359" t="s">
        <v>3360</v>
      </c>
      <c r="X1359">
        <v>0</v>
      </c>
      <c r="Z1359">
        <f>IFERROR(VLOOKUP(AA1359,$A$2:$D$1636,4,FALSE),"")</f>
        <v>7.3</v>
      </c>
    </row>
    <row r="1360" spans="1:26">
      <c r="A1360">
        <v>1393</v>
      </c>
      <c r="B1360" t="s">
        <v>116</v>
      </c>
      <c r="C1360" s="61" t="str">
        <f>HYPERLINK("[映雪.xlsx]类型!B6",类型!$C$6)</f>
        <v>统御全能</v>
      </c>
      <c r="D1360">
        <v>7.7</v>
      </c>
      <c r="E1360">
        <v>42</v>
      </c>
      <c r="F1360" t="s">
        <v>116</v>
      </c>
      <c r="G1360">
        <v>94.5</v>
      </c>
      <c r="H1360">
        <v>5</v>
      </c>
      <c r="I1360">
        <v>5.3</v>
      </c>
      <c r="J1360">
        <v>-1</v>
      </c>
      <c r="K1360" t="s">
        <v>1047</v>
      </c>
      <c r="L1360">
        <v>0</v>
      </c>
      <c r="M1360">
        <v>82</v>
      </c>
      <c r="N1360" t="s">
        <v>3360</v>
      </c>
      <c r="O1360">
        <v>2</v>
      </c>
      <c r="P1360">
        <v>4</v>
      </c>
      <c r="Q1360" t="s">
        <v>3360</v>
      </c>
      <c r="R1360">
        <v>0</v>
      </c>
      <c r="S1360">
        <v>72</v>
      </c>
      <c r="T1360" t="s">
        <v>3360</v>
      </c>
      <c r="U1360">
        <v>0.4</v>
      </c>
      <c r="V1360">
        <v>70</v>
      </c>
      <c r="W1360" t="s">
        <v>3360</v>
      </c>
      <c r="X1360">
        <v>0</v>
      </c>
      <c r="Z1360">
        <f>IFERROR(VLOOKUP(AA1360,$A$2:$D$1636,4,FALSE),"")</f>
        <v>7.3</v>
      </c>
    </row>
    <row r="1361" spans="1:26">
      <c r="A1361">
        <v>1394</v>
      </c>
      <c r="B1361" t="s">
        <v>2315</v>
      </c>
      <c r="C1361" s="61" t="str">
        <f>HYPERLINK("[映雪.xlsx]类型!B36",类型!$C$36)</f>
        <v>文学家</v>
      </c>
      <c r="D1361">
        <v>9.5</v>
      </c>
      <c r="E1361">
        <v>42</v>
      </c>
      <c r="F1361" t="s">
        <v>116</v>
      </c>
      <c r="G1361">
        <v>94.5</v>
      </c>
      <c r="H1361">
        <v>35</v>
      </c>
      <c r="I1361">
        <v>9.5</v>
      </c>
      <c r="J1361">
        <v>-1</v>
      </c>
      <c r="K1361" t="s">
        <v>1026</v>
      </c>
      <c r="L1361">
        <v>0</v>
      </c>
      <c r="M1361">
        <v>62</v>
      </c>
      <c r="N1361" t="s">
        <v>3360</v>
      </c>
      <c r="O1361">
        <v>0</v>
      </c>
      <c r="P1361">
        <v>56</v>
      </c>
      <c r="Q1361" t="s">
        <v>3360</v>
      </c>
      <c r="R1361">
        <v>0</v>
      </c>
      <c r="S1361">
        <v>61</v>
      </c>
      <c r="T1361" t="s">
        <v>3360</v>
      </c>
      <c r="U1361">
        <v>0</v>
      </c>
      <c r="V1361">
        <v>65</v>
      </c>
      <c r="W1361" t="s">
        <v>3360</v>
      </c>
      <c r="X1361">
        <v>0</v>
      </c>
      <c r="Z1361">
        <f>IFERROR(VLOOKUP(AA1361,$A$2:$D$1636,4,FALSE),"")</f>
        <v>7.3</v>
      </c>
    </row>
    <row r="1362" spans="1:26">
      <c r="A1362">
        <v>1395</v>
      </c>
      <c r="B1362" t="s">
        <v>2316</v>
      </c>
      <c r="C1362" s="61" t="str">
        <f>HYPERLINK("[映雪.xlsx]类型!B21",类型!$C$21)</f>
        <v>游魂</v>
      </c>
      <c r="D1362">
        <v>6.5</v>
      </c>
      <c r="E1362">
        <v>42</v>
      </c>
      <c r="F1362" t="s">
        <v>116</v>
      </c>
      <c r="G1362">
        <v>94.5</v>
      </c>
      <c r="H1362">
        <v>20</v>
      </c>
      <c r="I1362">
        <v>6.5</v>
      </c>
      <c r="J1362">
        <v>-1</v>
      </c>
      <c r="K1362" t="s">
        <v>1082</v>
      </c>
      <c r="L1362">
        <v>0</v>
      </c>
      <c r="M1362">
        <v>52</v>
      </c>
      <c r="N1362" t="s">
        <v>3360</v>
      </c>
      <c r="O1362">
        <v>0</v>
      </c>
      <c r="P1362">
        <v>64</v>
      </c>
      <c r="Q1362" t="s">
        <v>3360</v>
      </c>
      <c r="R1362">
        <v>0</v>
      </c>
      <c r="S1362">
        <v>50</v>
      </c>
      <c r="T1362" t="s">
        <v>3360</v>
      </c>
      <c r="U1362">
        <v>0</v>
      </c>
      <c r="V1362">
        <v>53</v>
      </c>
      <c r="W1362" t="s">
        <v>3360</v>
      </c>
      <c r="X1362">
        <v>0</v>
      </c>
      <c r="Z1362">
        <f>IFERROR(VLOOKUP(AA1362,$A$2:$D$1636,4,FALSE),"")</f>
        <v>7.3</v>
      </c>
    </row>
    <row r="1363" spans="1:26">
      <c r="A1363">
        <v>1396</v>
      </c>
      <c r="B1363" t="s">
        <v>2317</v>
      </c>
      <c r="C1363" s="61" t="str">
        <f>HYPERLINK("[映雪.xlsx]类型!B19",类型!$C$19)</f>
        <v>妖精</v>
      </c>
      <c r="D1363">
        <v>4.8</v>
      </c>
      <c r="E1363">
        <v>42</v>
      </c>
      <c r="F1363" t="s">
        <v>116</v>
      </c>
      <c r="G1363">
        <v>94.5</v>
      </c>
      <c r="H1363">
        <v>18</v>
      </c>
      <c r="I1363">
        <v>4.8</v>
      </c>
      <c r="J1363">
        <v>-1</v>
      </c>
      <c r="K1363" t="s">
        <v>1029</v>
      </c>
      <c r="L1363">
        <v>0</v>
      </c>
      <c r="M1363">
        <v>48</v>
      </c>
      <c r="N1363" t="s">
        <v>3360</v>
      </c>
      <c r="O1363">
        <v>0</v>
      </c>
      <c r="P1363">
        <v>38</v>
      </c>
      <c r="Q1363" t="s">
        <v>3360</v>
      </c>
      <c r="R1363">
        <v>0</v>
      </c>
      <c r="S1363">
        <v>53</v>
      </c>
      <c r="T1363" t="s">
        <v>3360</v>
      </c>
      <c r="U1363">
        <v>0</v>
      </c>
      <c r="V1363">
        <v>72</v>
      </c>
      <c r="W1363" t="s">
        <v>3360</v>
      </c>
      <c r="X1363">
        <v>0</v>
      </c>
      <c r="Z1363">
        <f>IFERROR(VLOOKUP(AA1363,$A$2:$D$1636,4,FALSE),"")</f>
        <v>7.3</v>
      </c>
    </row>
    <row r="1364" spans="1:26">
      <c r="A1364">
        <v>1397</v>
      </c>
      <c r="B1364" t="s">
        <v>2318</v>
      </c>
      <c r="C1364" s="61" t="str">
        <f>HYPERLINK("[映雪.xlsx]类型!B27",类型!$C$27)</f>
        <v>骑士</v>
      </c>
      <c r="D1364">
        <v>6.5</v>
      </c>
      <c r="E1364">
        <v>45</v>
      </c>
      <c r="F1364" t="s">
        <v>54</v>
      </c>
      <c r="G1364">
        <v>176.1</v>
      </c>
      <c r="H1364">
        <v>26</v>
      </c>
      <c r="I1364">
        <v>6.5</v>
      </c>
      <c r="J1364">
        <v>-1</v>
      </c>
      <c r="K1364" t="s">
        <v>1047</v>
      </c>
      <c r="L1364">
        <v>0</v>
      </c>
      <c r="M1364">
        <v>59</v>
      </c>
      <c r="N1364" t="s">
        <v>3360</v>
      </c>
      <c r="O1364">
        <v>0</v>
      </c>
      <c r="P1364">
        <v>63</v>
      </c>
      <c r="Q1364" t="s">
        <v>3360</v>
      </c>
      <c r="R1364">
        <v>0</v>
      </c>
      <c r="S1364">
        <v>34</v>
      </c>
      <c r="T1364" t="s">
        <v>3360</v>
      </c>
      <c r="U1364">
        <v>0</v>
      </c>
      <c r="V1364">
        <v>81</v>
      </c>
      <c r="W1364" t="s">
        <v>3360</v>
      </c>
      <c r="X1364">
        <v>0</v>
      </c>
      <c r="Z1364">
        <f>IFERROR(VLOOKUP(AA1364,$A$2:$D$1636,4,FALSE),"")</f>
        <v>7.3</v>
      </c>
    </row>
    <row r="1365" spans="1:26">
      <c r="A1365">
        <v>1398</v>
      </c>
      <c r="B1365" t="s">
        <v>2319</v>
      </c>
      <c r="C1365" s="61" t="str">
        <f>HYPERLINK("[映雪.xlsx]类型!B9",类型!$C$9)</f>
        <v>家政全能</v>
      </c>
      <c r="D1365">
        <v>3.9</v>
      </c>
      <c r="E1365">
        <v>45</v>
      </c>
      <c r="F1365" t="s">
        <v>54</v>
      </c>
      <c r="G1365">
        <v>176.1</v>
      </c>
      <c r="H1365">
        <v>8</v>
      </c>
      <c r="I1365">
        <v>3.5</v>
      </c>
      <c r="J1365">
        <v>-1</v>
      </c>
      <c r="K1365" t="s">
        <v>1029</v>
      </c>
      <c r="L1365">
        <v>0</v>
      </c>
      <c r="M1365">
        <v>54</v>
      </c>
      <c r="N1365" t="s">
        <v>3360</v>
      </c>
      <c r="O1365">
        <v>0</v>
      </c>
      <c r="P1365">
        <v>73</v>
      </c>
      <c r="Q1365" t="s">
        <v>3360</v>
      </c>
      <c r="R1365">
        <v>0.4</v>
      </c>
      <c r="S1365">
        <v>48</v>
      </c>
      <c r="T1365" t="s">
        <v>3360</v>
      </c>
      <c r="U1365">
        <v>0</v>
      </c>
      <c r="V1365">
        <v>63</v>
      </c>
      <c r="W1365" t="s">
        <v>3360</v>
      </c>
      <c r="X1365">
        <v>0</v>
      </c>
      <c r="Z1365">
        <f>IFERROR(VLOOKUP(AA1365,$A$2:$D$1636,4,FALSE),"")</f>
        <v>7.3</v>
      </c>
    </row>
    <row r="1366" spans="1:26">
      <c r="A1366">
        <v>1399</v>
      </c>
      <c r="B1366" t="s">
        <v>2320</v>
      </c>
      <c r="C1366" s="61" t="str">
        <f>HYPERLINK("[映雪.xlsx]类型!B2",类型!$C$2)</f>
        <v>统御强化</v>
      </c>
      <c r="D1366">
        <v>4.5</v>
      </c>
      <c r="E1366">
        <v>45</v>
      </c>
      <c r="F1366" t="s">
        <v>54</v>
      </c>
      <c r="G1366">
        <v>176.1</v>
      </c>
      <c r="H1366">
        <v>1</v>
      </c>
      <c r="I1366">
        <v>4.5</v>
      </c>
      <c r="J1366">
        <v>-1</v>
      </c>
      <c r="K1366" t="s">
        <v>1022</v>
      </c>
      <c r="L1366">
        <v>0</v>
      </c>
      <c r="M1366">
        <v>64</v>
      </c>
      <c r="N1366" t="s">
        <v>3360</v>
      </c>
      <c r="O1366">
        <v>0</v>
      </c>
      <c r="P1366">
        <v>62</v>
      </c>
      <c r="Q1366" t="s">
        <v>3360</v>
      </c>
      <c r="R1366">
        <v>0</v>
      </c>
      <c r="S1366">
        <v>57</v>
      </c>
      <c r="T1366" t="s">
        <v>3360</v>
      </c>
      <c r="U1366">
        <v>0</v>
      </c>
      <c r="V1366">
        <v>61</v>
      </c>
      <c r="W1366" t="s">
        <v>3360</v>
      </c>
      <c r="X1366">
        <v>0</v>
      </c>
      <c r="Z1366">
        <f>IFERROR(VLOOKUP(AA1366,$A$2:$D$1636,4,FALSE),"")</f>
        <v>7.3</v>
      </c>
    </row>
    <row r="1367" spans="1:26">
      <c r="A1367">
        <v>1400</v>
      </c>
      <c r="B1367" t="s">
        <v>2321</v>
      </c>
      <c r="C1367" s="61" t="str">
        <f>HYPERLINK("[映雪.xlsx]类型!B22",类型!$C$22)</f>
        <v>傲娇</v>
      </c>
      <c r="D1367">
        <v>4</v>
      </c>
      <c r="E1367">
        <v>45</v>
      </c>
      <c r="F1367" t="s">
        <v>54</v>
      </c>
      <c r="G1367">
        <v>176.1</v>
      </c>
      <c r="H1367">
        <v>21</v>
      </c>
      <c r="I1367">
        <v>4</v>
      </c>
      <c r="J1367">
        <v>-1</v>
      </c>
      <c r="K1367" t="s">
        <v>1026</v>
      </c>
      <c r="L1367">
        <v>0</v>
      </c>
      <c r="M1367">
        <v>51</v>
      </c>
      <c r="N1367" t="s">
        <v>3360</v>
      </c>
      <c r="O1367">
        <v>0</v>
      </c>
      <c r="P1367">
        <v>57</v>
      </c>
      <c r="Q1367" t="s">
        <v>3360</v>
      </c>
      <c r="R1367">
        <v>0</v>
      </c>
      <c r="S1367">
        <v>44</v>
      </c>
      <c r="T1367" t="s">
        <v>3360</v>
      </c>
      <c r="U1367">
        <v>0</v>
      </c>
      <c r="V1367">
        <v>56</v>
      </c>
      <c r="W1367" t="s">
        <v>3360</v>
      </c>
      <c r="X1367">
        <v>0</v>
      </c>
      <c r="Z1367">
        <f>IFERROR(VLOOKUP(AA1367,$A$2:$D$1636,4,FALSE),"")</f>
        <v>7.3</v>
      </c>
    </row>
    <row r="1368" spans="1:26">
      <c r="A1368">
        <v>1401</v>
      </c>
      <c r="B1368" t="s">
        <v>2322</v>
      </c>
      <c r="C1368" s="61" t="str">
        <f>HYPERLINK("[映雪.xlsx]类型!B3",类型!$C$3)</f>
        <v>武勇强化</v>
      </c>
      <c r="D1368">
        <v>3.9</v>
      </c>
      <c r="E1368">
        <v>45</v>
      </c>
      <c r="F1368" t="s">
        <v>54</v>
      </c>
      <c r="G1368">
        <v>176.1</v>
      </c>
      <c r="H1368">
        <v>2</v>
      </c>
      <c r="I1368">
        <v>3.5</v>
      </c>
      <c r="J1368">
        <v>-1</v>
      </c>
      <c r="K1368" t="s">
        <v>1085</v>
      </c>
      <c r="L1368">
        <v>0</v>
      </c>
      <c r="M1368">
        <v>55</v>
      </c>
      <c r="N1368" t="s">
        <v>3360</v>
      </c>
      <c r="O1368">
        <v>0</v>
      </c>
      <c r="P1368">
        <v>76</v>
      </c>
      <c r="Q1368" t="s">
        <v>3360</v>
      </c>
      <c r="R1368">
        <v>0.4</v>
      </c>
      <c r="S1368">
        <v>37</v>
      </c>
      <c r="T1368" t="s">
        <v>3360</v>
      </c>
      <c r="U1368">
        <v>0</v>
      </c>
      <c r="V1368">
        <v>50</v>
      </c>
      <c r="W1368" t="s">
        <v>3360</v>
      </c>
      <c r="X1368">
        <v>0</v>
      </c>
      <c r="Z1368">
        <f>IFERROR(VLOOKUP(AA1368,$A$2:$D$1636,4,FALSE),"")</f>
        <v>7.3</v>
      </c>
    </row>
    <row r="1369" spans="1:26">
      <c r="A1369">
        <v>1402</v>
      </c>
      <c r="B1369" t="s">
        <v>2323</v>
      </c>
      <c r="C1369" s="61" t="str">
        <f>HYPERLINK("[映雪.xlsx]类型!B42",类型!$C$42)</f>
        <v>魔剑士</v>
      </c>
      <c r="D1369">
        <v>6.6</v>
      </c>
      <c r="E1369">
        <v>45</v>
      </c>
      <c r="F1369" t="s">
        <v>54</v>
      </c>
      <c r="G1369">
        <v>176.1</v>
      </c>
      <c r="H1369">
        <v>41</v>
      </c>
      <c r="I1369">
        <v>6.3</v>
      </c>
      <c r="J1369">
        <v>-1</v>
      </c>
      <c r="K1369" t="s">
        <v>1042</v>
      </c>
      <c r="L1369">
        <v>0</v>
      </c>
      <c r="M1369">
        <v>58</v>
      </c>
      <c r="N1369" t="s">
        <v>3360</v>
      </c>
      <c r="O1369">
        <v>0</v>
      </c>
      <c r="P1369">
        <v>69</v>
      </c>
      <c r="Q1369" t="s">
        <v>3360</v>
      </c>
      <c r="R1369">
        <v>0.3</v>
      </c>
      <c r="S1369">
        <v>40</v>
      </c>
      <c r="T1369" t="s">
        <v>3360</v>
      </c>
      <c r="U1369">
        <v>0</v>
      </c>
      <c r="V1369">
        <v>57</v>
      </c>
      <c r="W1369" t="s">
        <v>3360</v>
      </c>
      <c r="X1369">
        <v>0</v>
      </c>
      <c r="Z1369">
        <f>IFERROR(VLOOKUP(AA1369,$A$2:$D$1636,4,FALSE),"")</f>
        <v>7.3</v>
      </c>
    </row>
    <row r="1370" spans="1:26">
      <c r="A1370">
        <v>1403</v>
      </c>
      <c r="B1370" t="s">
        <v>658</v>
      </c>
      <c r="C1370" s="61" t="str">
        <f>HYPERLINK("[映雪.xlsx]类型!B8",类型!$C$8)</f>
        <v>智慧全能</v>
      </c>
      <c r="D1370">
        <v>5.5</v>
      </c>
      <c r="E1370">
        <v>45</v>
      </c>
      <c r="F1370" t="s">
        <v>54</v>
      </c>
      <c r="G1370">
        <v>176.1</v>
      </c>
      <c r="H1370">
        <v>7</v>
      </c>
      <c r="I1370">
        <v>4.4</v>
      </c>
      <c r="J1370">
        <v>-1</v>
      </c>
      <c r="K1370" t="s">
        <v>1019</v>
      </c>
      <c r="L1370">
        <v>0</v>
      </c>
      <c r="M1370">
        <v>75</v>
      </c>
      <c r="N1370" t="s">
        <v>3360</v>
      </c>
      <c r="O1370">
        <v>0.4</v>
      </c>
      <c r="P1370">
        <v>74</v>
      </c>
      <c r="Q1370" t="s">
        <v>3360</v>
      </c>
      <c r="R1370">
        <v>0.4</v>
      </c>
      <c r="S1370">
        <v>73</v>
      </c>
      <c r="T1370" t="s">
        <v>3360</v>
      </c>
      <c r="U1370">
        <v>0.4</v>
      </c>
      <c r="V1370">
        <v>54</v>
      </c>
      <c r="W1370" t="s">
        <v>3360</v>
      </c>
      <c r="X1370">
        <v>0</v>
      </c>
      <c r="Z1370">
        <f>IFERROR(VLOOKUP(AA1370,$A$2:$D$1636,4,FALSE),"")</f>
        <v>7.3</v>
      </c>
    </row>
    <row r="1371" spans="1:26">
      <c r="A1371">
        <v>1404</v>
      </c>
      <c r="B1371" t="s">
        <v>2324</v>
      </c>
      <c r="C1371" s="61" t="str">
        <f>HYPERLINK("[映雪.xlsx]类型!B26",类型!$C$26)</f>
        <v>剑豪</v>
      </c>
      <c r="D1371">
        <v>5.9</v>
      </c>
      <c r="E1371">
        <v>45</v>
      </c>
      <c r="F1371" t="s">
        <v>54</v>
      </c>
      <c r="G1371">
        <v>176.1</v>
      </c>
      <c r="H1371">
        <v>25</v>
      </c>
      <c r="I1371">
        <v>3.9</v>
      </c>
      <c r="J1371">
        <v>-1</v>
      </c>
      <c r="K1371" t="s">
        <v>1064</v>
      </c>
      <c r="L1371">
        <v>0</v>
      </c>
      <c r="M1371">
        <v>46</v>
      </c>
      <c r="N1371" t="s">
        <v>3360</v>
      </c>
      <c r="O1371">
        <v>0</v>
      </c>
      <c r="P1371">
        <v>82</v>
      </c>
      <c r="Q1371" t="s">
        <v>3360</v>
      </c>
      <c r="R1371">
        <v>2</v>
      </c>
      <c r="S1371">
        <v>42</v>
      </c>
      <c r="T1371" t="s">
        <v>3360</v>
      </c>
      <c r="U1371">
        <v>0</v>
      </c>
      <c r="V1371">
        <v>48</v>
      </c>
      <c r="W1371" t="s">
        <v>3360</v>
      </c>
      <c r="X1371">
        <v>0</v>
      </c>
      <c r="Z1371">
        <f>IFERROR(VLOOKUP(AA1371,$A$2:$D$1636,4,FALSE),"")</f>
        <v>7.3</v>
      </c>
    </row>
    <row r="1372" spans="1:26">
      <c r="A1372">
        <v>1405</v>
      </c>
      <c r="B1372" t="s">
        <v>2325</v>
      </c>
      <c r="C1372" s="61" t="str">
        <f>HYPERLINK("[映雪.xlsx]类型!B11",类型!$C$11)</f>
        <v>人偶</v>
      </c>
      <c r="D1372">
        <v>4</v>
      </c>
      <c r="E1372">
        <v>45</v>
      </c>
      <c r="F1372" t="s">
        <v>54</v>
      </c>
      <c r="G1372">
        <v>176.1</v>
      </c>
      <c r="H1372">
        <v>10</v>
      </c>
      <c r="I1372">
        <v>4</v>
      </c>
      <c r="J1372">
        <v>-1</v>
      </c>
      <c r="K1372" t="s">
        <v>1036</v>
      </c>
      <c r="L1372">
        <v>0</v>
      </c>
      <c r="M1372">
        <v>47</v>
      </c>
      <c r="N1372" t="s">
        <v>3360</v>
      </c>
      <c r="O1372">
        <v>0</v>
      </c>
      <c r="P1372">
        <v>64</v>
      </c>
      <c r="Q1372" t="s">
        <v>3360</v>
      </c>
      <c r="R1372">
        <v>0</v>
      </c>
      <c r="S1372">
        <v>34</v>
      </c>
      <c r="T1372" t="s">
        <v>3360</v>
      </c>
      <c r="U1372">
        <v>0</v>
      </c>
      <c r="V1372">
        <v>52</v>
      </c>
      <c r="W1372" t="s">
        <v>3360</v>
      </c>
      <c r="X1372">
        <v>0</v>
      </c>
      <c r="Z1372">
        <f>IFERROR(VLOOKUP(AA1372,$A$2:$D$1636,4,FALSE),"")</f>
        <v>7.3</v>
      </c>
    </row>
    <row r="1373" spans="1:26">
      <c r="A1373">
        <v>1406</v>
      </c>
      <c r="B1373" t="s">
        <v>54</v>
      </c>
      <c r="C1373" s="61" t="str">
        <f>HYPERLINK("[映雪.xlsx]类型!B28",类型!$C$28)</f>
        <v>战法师</v>
      </c>
      <c r="D1373">
        <v>14.1</v>
      </c>
      <c r="E1373">
        <v>45</v>
      </c>
      <c r="F1373" t="s">
        <v>54</v>
      </c>
      <c r="G1373">
        <v>176.1</v>
      </c>
      <c r="H1373">
        <v>27</v>
      </c>
      <c r="I1373">
        <v>4.1</v>
      </c>
      <c r="J1373">
        <v>-1</v>
      </c>
      <c r="K1373" t="s">
        <v>1083</v>
      </c>
      <c r="L1373">
        <v>0</v>
      </c>
      <c r="M1373">
        <v>72</v>
      </c>
      <c r="N1373" t="s">
        <v>3360</v>
      </c>
      <c r="O1373">
        <v>0.4</v>
      </c>
      <c r="P1373">
        <v>93</v>
      </c>
      <c r="Q1373" t="s">
        <v>3360</v>
      </c>
      <c r="R1373">
        <v>9.3</v>
      </c>
      <c r="S1373">
        <v>73</v>
      </c>
      <c r="T1373" t="s">
        <v>3360</v>
      </c>
      <c r="U1373">
        <v>0.4</v>
      </c>
      <c r="V1373">
        <v>82</v>
      </c>
      <c r="W1373" t="s">
        <v>3360</v>
      </c>
      <c r="X1373">
        <v>0</v>
      </c>
      <c r="Z1373">
        <f>IFERROR(VLOOKUP(AA1373,$A$2:$D$1636,4,FALSE),"")</f>
        <v>7.3</v>
      </c>
    </row>
    <row r="1374" spans="1:26">
      <c r="A1374">
        <v>1407</v>
      </c>
      <c r="B1374" t="s">
        <v>2326</v>
      </c>
      <c r="C1374" s="61" t="str">
        <f>HYPERLINK("[映雪.xlsx]类型!B6",类型!$C$6)</f>
        <v>统御全能</v>
      </c>
      <c r="D1374">
        <v>9.9</v>
      </c>
      <c r="E1374">
        <v>45</v>
      </c>
      <c r="F1374" t="s">
        <v>54</v>
      </c>
      <c r="G1374">
        <v>176.1</v>
      </c>
      <c r="H1374">
        <v>5</v>
      </c>
      <c r="I1374">
        <v>5.3</v>
      </c>
      <c r="J1374">
        <v>-1</v>
      </c>
      <c r="K1374" t="s">
        <v>1091</v>
      </c>
      <c r="L1374">
        <v>0</v>
      </c>
      <c r="M1374">
        <v>87</v>
      </c>
      <c r="N1374" t="s">
        <v>3360</v>
      </c>
      <c r="O1374">
        <v>2.2</v>
      </c>
      <c r="P1374">
        <v>76</v>
      </c>
      <c r="Q1374" t="s">
        <v>3360</v>
      </c>
      <c r="R1374">
        <v>0.4</v>
      </c>
      <c r="S1374">
        <v>82</v>
      </c>
      <c r="T1374" t="s">
        <v>3360</v>
      </c>
      <c r="U1374">
        <v>2</v>
      </c>
      <c r="V1374">
        <v>61</v>
      </c>
      <c r="W1374" t="s">
        <v>3360</v>
      </c>
      <c r="X1374">
        <v>0</v>
      </c>
      <c r="Z1374">
        <f>IFERROR(VLOOKUP(AA1374,$A$2:$D$1636,4,FALSE),"")</f>
        <v>7.3</v>
      </c>
    </row>
    <row r="1375" spans="1:26">
      <c r="A1375">
        <v>1408</v>
      </c>
      <c r="B1375" t="s">
        <v>2327</v>
      </c>
      <c r="C1375" s="61" t="str">
        <f>HYPERLINK("[映雪.xlsx]类型!B26",类型!$C$26)</f>
        <v>剑豪</v>
      </c>
      <c r="D1375">
        <v>4.3</v>
      </c>
      <c r="E1375">
        <v>45</v>
      </c>
      <c r="F1375" t="s">
        <v>54</v>
      </c>
      <c r="G1375">
        <v>176.1</v>
      </c>
      <c r="H1375">
        <v>25</v>
      </c>
      <c r="I1375">
        <v>3.9</v>
      </c>
      <c r="J1375">
        <v>-1</v>
      </c>
      <c r="K1375" t="s">
        <v>1085</v>
      </c>
      <c r="L1375">
        <v>0</v>
      </c>
      <c r="M1375">
        <v>50</v>
      </c>
      <c r="N1375" t="s">
        <v>3360</v>
      </c>
      <c r="O1375">
        <v>0</v>
      </c>
      <c r="P1375">
        <v>74</v>
      </c>
      <c r="Q1375" t="s">
        <v>3360</v>
      </c>
      <c r="R1375">
        <v>0.4</v>
      </c>
      <c r="S1375">
        <v>57</v>
      </c>
      <c r="T1375" t="s">
        <v>3360</v>
      </c>
      <c r="U1375">
        <v>0</v>
      </c>
      <c r="V1375">
        <v>52</v>
      </c>
      <c r="W1375" t="s">
        <v>3360</v>
      </c>
      <c r="X1375">
        <v>0</v>
      </c>
      <c r="Z1375">
        <f>IFERROR(VLOOKUP(AA1375,$A$2:$D$1636,4,FALSE),"")</f>
        <v>7.3</v>
      </c>
    </row>
    <row r="1376" spans="1:26">
      <c r="A1376">
        <v>1409</v>
      </c>
      <c r="B1376" t="s">
        <v>2328</v>
      </c>
      <c r="C1376" s="61" t="str">
        <f>HYPERLINK("[映雪.xlsx]类型!B10",类型!$C$10)</f>
        <v>学者</v>
      </c>
      <c r="D1376">
        <v>8.1</v>
      </c>
      <c r="E1376">
        <v>45</v>
      </c>
      <c r="F1376" t="s">
        <v>54</v>
      </c>
      <c r="G1376">
        <v>176.1</v>
      </c>
      <c r="H1376">
        <v>9</v>
      </c>
      <c r="I1376">
        <v>8.1</v>
      </c>
      <c r="J1376">
        <v>-1</v>
      </c>
      <c r="K1376" t="s">
        <v>1072</v>
      </c>
      <c r="L1376">
        <v>0</v>
      </c>
      <c r="M1376">
        <v>40</v>
      </c>
      <c r="N1376" t="s">
        <v>3360</v>
      </c>
      <c r="O1376">
        <v>0</v>
      </c>
      <c r="P1376">
        <v>47</v>
      </c>
      <c r="Q1376" t="s">
        <v>3360</v>
      </c>
      <c r="R1376">
        <v>0</v>
      </c>
      <c r="S1376">
        <v>26</v>
      </c>
      <c r="T1376" t="s">
        <v>3360</v>
      </c>
      <c r="U1376">
        <v>0</v>
      </c>
      <c r="V1376">
        <v>62</v>
      </c>
      <c r="W1376" t="s">
        <v>3360</v>
      </c>
      <c r="X1376">
        <v>0</v>
      </c>
      <c r="Z1376">
        <f>IFERROR(VLOOKUP(AA1376,$A$2:$D$1636,4,FALSE),"")</f>
        <v>7.3</v>
      </c>
    </row>
    <row r="1377" spans="1:26">
      <c r="A1377">
        <v>1410</v>
      </c>
      <c r="B1377" t="s">
        <v>2329</v>
      </c>
      <c r="C1377" s="61" t="str">
        <f>HYPERLINK("[映雪.xlsx]类型!B27",类型!$C$27)</f>
        <v>骑士</v>
      </c>
      <c r="D1377">
        <v>6.8</v>
      </c>
      <c r="E1377">
        <v>45</v>
      </c>
      <c r="F1377" t="s">
        <v>54</v>
      </c>
      <c r="G1377">
        <v>176.1</v>
      </c>
      <c r="H1377">
        <v>26</v>
      </c>
      <c r="I1377">
        <v>6.5</v>
      </c>
      <c r="J1377">
        <v>-1</v>
      </c>
      <c r="K1377" t="s">
        <v>1067</v>
      </c>
      <c r="L1377">
        <v>0</v>
      </c>
      <c r="M1377">
        <v>65</v>
      </c>
      <c r="N1377" t="s">
        <v>3360</v>
      </c>
      <c r="O1377">
        <v>0.3</v>
      </c>
      <c r="P1377">
        <v>63</v>
      </c>
      <c r="Q1377" t="s">
        <v>3360</v>
      </c>
      <c r="R1377">
        <v>0</v>
      </c>
      <c r="S1377">
        <v>63</v>
      </c>
      <c r="T1377" t="s">
        <v>3360</v>
      </c>
      <c r="U1377">
        <v>0</v>
      </c>
      <c r="V1377">
        <v>60</v>
      </c>
      <c r="W1377" t="s">
        <v>3360</v>
      </c>
      <c r="X1377">
        <v>0</v>
      </c>
      <c r="Z1377">
        <f>IFERROR(VLOOKUP(AA1377,$A$2:$D$1636,4,FALSE),"")</f>
        <v>7.3</v>
      </c>
    </row>
    <row r="1378" spans="1:26">
      <c r="A1378">
        <v>1411</v>
      </c>
      <c r="B1378" t="s">
        <v>2330</v>
      </c>
      <c r="C1378" s="61" t="str">
        <f>HYPERLINK("[映雪.xlsx]类型!B1",类型!$C$1)</f>
        <v>均衡</v>
      </c>
      <c r="D1378">
        <v>4.9</v>
      </c>
      <c r="E1378">
        <v>45</v>
      </c>
      <c r="F1378" t="s">
        <v>54</v>
      </c>
      <c r="G1378">
        <v>176.1</v>
      </c>
      <c r="H1378">
        <v>0</v>
      </c>
      <c r="I1378">
        <v>4.6</v>
      </c>
      <c r="J1378">
        <v>-1</v>
      </c>
      <c r="K1378" t="s">
        <v>1047</v>
      </c>
      <c r="L1378">
        <v>0</v>
      </c>
      <c r="M1378">
        <v>54</v>
      </c>
      <c r="N1378" t="s">
        <v>3360</v>
      </c>
      <c r="O1378">
        <v>0</v>
      </c>
      <c r="P1378">
        <v>66</v>
      </c>
      <c r="Q1378" t="s">
        <v>3360</v>
      </c>
      <c r="R1378">
        <v>0.3</v>
      </c>
      <c r="S1378">
        <v>56</v>
      </c>
      <c r="T1378" t="s">
        <v>3360</v>
      </c>
      <c r="U1378">
        <v>0</v>
      </c>
      <c r="V1378">
        <v>59</v>
      </c>
      <c r="W1378" t="s">
        <v>3360</v>
      </c>
      <c r="X1378">
        <v>0</v>
      </c>
      <c r="Z1378">
        <f>IFERROR(VLOOKUP(AA1378,$A$2:$D$1636,4,FALSE),"")</f>
        <v>7.3</v>
      </c>
    </row>
    <row r="1379" spans="1:26">
      <c r="A1379">
        <v>1412</v>
      </c>
      <c r="B1379" t="s">
        <v>2331</v>
      </c>
      <c r="C1379" s="61" t="str">
        <f>HYPERLINK("[映雪.xlsx]类型!B17",类型!$C$17)</f>
        <v>记者</v>
      </c>
      <c r="D1379">
        <v>6.4</v>
      </c>
      <c r="E1379">
        <v>45</v>
      </c>
      <c r="F1379" t="s">
        <v>54</v>
      </c>
      <c r="G1379">
        <v>176.1</v>
      </c>
      <c r="H1379">
        <v>16</v>
      </c>
      <c r="I1379">
        <v>6.4</v>
      </c>
      <c r="J1379">
        <v>-1</v>
      </c>
      <c r="K1379" t="s">
        <v>1053</v>
      </c>
      <c r="L1379">
        <v>0</v>
      </c>
      <c r="M1379">
        <v>58</v>
      </c>
      <c r="N1379" t="s">
        <v>3360</v>
      </c>
      <c r="O1379">
        <v>0</v>
      </c>
      <c r="P1379">
        <v>51</v>
      </c>
      <c r="Q1379" t="s">
        <v>3360</v>
      </c>
      <c r="R1379">
        <v>0</v>
      </c>
      <c r="S1379">
        <v>59</v>
      </c>
      <c r="T1379" t="s">
        <v>3360</v>
      </c>
      <c r="U1379">
        <v>0</v>
      </c>
      <c r="V1379">
        <v>66</v>
      </c>
      <c r="W1379" t="s">
        <v>3360</v>
      </c>
      <c r="X1379">
        <v>0</v>
      </c>
      <c r="Z1379">
        <f>IFERROR(VLOOKUP(AA1379,$A$2:$D$1636,4,FALSE),"")</f>
        <v>7.3</v>
      </c>
    </row>
    <row r="1380" spans="1:26">
      <c r="A1380">
        <v>1413</v>
      </c>
      <c r="B1380" t="s">
        <v>661</v>
      </c>
      <c r="C1380" s="61" t="str">
        <f>HYPERLINK("[映雪.xlsx]类型!B22",类型!$C$22)</f>
        <v>傲娇</v>
      </c>
      <c r="D1380">
        <v>4.7</v>
      </c>
      <c r="E1380">
        <v>45</v>
      </c>
      <c r="F1380" t="s">
        <v>54</v>
      </c>
      <c r="G1380">
        <v>176.1</v>
      </c>
      <c r="H1380">
        <v>21</v>
      </c>
      <c r="I1380">
        <v>4</v>
      </c>
      <c r="J1380">
        <v>-1</v>
      </c>
      <c r="K1380" t="s">
        <v>1026</v>
      </c>
      <c r="L1380">
        <v>0</v>
      </c>
      <c r="M1380">
        <v>68</v>
      </c>
      <c r="N1380" t="s">
        <v>3360</v>
      </c>
      <c r="O1380">
        <v>0.3</v>
      </c>
      <c r="P1380">
        <v>50</v>
      </c>
      <c r="Q1380" t="s">
        <v>3360</v>
      </c>
      <c r="R1380">
        <v>0</v>
      </c>
      <c r="S1380">
        <v>65</v>
      </c>
      <c r="T1380" t="s">
        <v>3360</v>
      </c>
      <c r="U1380">
        <v>0.3</v>
      </c>
      <c r="V1380">
        <v>43</v>
      </c>
      <c r="W1380" t="s">
        <v>3360</v>
      </c>
      <c r="X1380">
        <v>0</v>
      </c>
      <c r="Z1380">
        <f>IFERROR(VLOOKUP(AA1380,$A$2:$D$1636,4,FALSE),"")</f>
        <v>7.3</v>
      </c>
    </row>
    <row r="1381" spans="1:26">
      <c r="A1381">
        <v>1414</v>
      </c>
      <c r="B1381" t="s">
        <v>2332</v>
      </c>
      <c r="C1381" s="61" t="str">
        <f>HYPERLINK("[映雪.xlsx]类型!B21",类型!$C$21)</f>
        <v>游魂</v>
      </c>
      <c r="D1381">
        <v>6.8</v>
      </c>
      <c r="E1381">
        <v>45</v>
      </c>
      <c r="F1381" t="s">
        <v>54</v>
      </c>
      <c r="G1381">
        <v>176.1</v>
      </c>
      <c r="H1381">
        <v>20</v>
      </c>
      <c r="I1381">
        <v>6.5</v>
      </c>
      <c r="J1381">
        <v>-1</v>
      </c>
      <c r="K1381" t="s">
        <v>1087</v>
      </c>
      <c r="L1381">
        <v>0</v>
      </c>
      <c r="M1381">
        <v>42</v>
      </c>
      <c r="N1381" t="s">
        <v>3360</v>
      </c>
      <c r="O1381">
        <v>0</v>
      </c>
      <c r="P1381">
        <v>70</v>
      </c>
      <c r="Q1381" t="s">
        <v>3360</v>
      </c>
      <c r="R1381">
        <v>0.3</v>
      </c>
      <c r="S1381">
        <v>55</v>
      </c>
      <c r="T1381" t="s">
        <v>3360</v>
      </c>
      <c r="U1381">
        <v>0</v>
      </c>
      <c r="V1381">
        <v>57</v>
      </c>
      <c r="W1381" t="s">
        <v>3360</v>
      </c>
      <c r="X1381">
        <v>0</v>
      </c>
      <c r="Z1381">
        <f>IFERROR(VLOOKUP(AA1381,$A$2:$D$1636,4,FALSE),"")</f>
        <v>7.3</v>
      </c>
    </row>
    <row r="1382" spans="1:26">
      <c r="A1382">
        <v>1415</v>
      </c>
      <c r="B1382" t="s">
        <v>2333</v>
      </c>
      <c r="C1382" s="61" t="str">
        <f>HYPERLINK("[映雪.xlsx]类型!B34",类型!$C$34)</f>
        <v>宅女</v>
      </c>
      <c r="D1382">
        <v>8</v>
      </c>
      <c r="E1382">
        <v>45</v>
      </c>
      <c r="F1382" t="s">
        <v>54</v>
      </c>
      <c r="G1382">
        <v>176.1</v>
      </c>
      <c r="H1382">
        <v>33</v>
      </c>
      <c r="I1382">
        <v>7.3</v>
      </c>
      <c r="J1382">
        <v>-1</v>
      </c>
      <c r="K1382" t="s">
        <v>1079</v>
      </c>
      <c r="L1382">
        <v>0</v>
      </c>
      <c r="M1382">
        <v>69</v>
      </c>
      <c r="N1382" t="s">
        <v>3360</v>
      </c>
      <c r="O1382">
        <v>0.3</v>
      </c>
      <c r="P1382">
        <v>69</v>
      </c>
      <c r="Q1382" t="s">
        <v>3360</v>
      </c>
      <c r="R1382">
        <v>0.3</v>
      </c>
      <c r="S1382">
        <v>51</v>
      </c>
      <c r="T1382" t="s">
        <v>3360</v>
      </c>
      <c r="U1382">
        <v>0</v>
      </c>
      <c r="V1382">
        <v>71</v>
      </c>
      <c r="W1382" t="s">
        <v>3360</v>
      </c>
      <c r="X1382">
        <v>0</v>
      </c>
      <c r="Z1382">
        <f>IFERROR(VLOOKUP(AA1382,$A$2:$D$1636,4,FALSE),"")</f>
        <v>7.3</v>
      </c>
    </row>
    <row r="1383" spans="1:26">
      <c r="A1383">
        <v>1416</v>
      </c>
      <c r="B1383" t="s">
        <v>2334</v>
      </c>
      <c r="C1383" s="61" t="str">
        <f>HYPERLINK("[映雪.xlsx]类型!B6",类型!$C$6)</f>
        <v>统御全能</v>
      </c>
      <c r="D1383">
        <v>5.3</v>
      </c>
      <c r="E1383">
        <v>45</v>
      </c>
      <c r="F1383" t="s">
        <v>54</v>
      </c>
      <c r="G1383">
        <v>176.1</v>
      </c>
      <c r="H1383">
        <v>5</v>
      </c>
      <c r="I1383">
        <v>5.3</v>
      </c>
      <c r="J1383">
        <v>-1</v>
      </c>
      <c r="K1383" t="s">
        <v>1058</v>
      </c>
      <c r="L1383">
        <v>0</v>
      </c>
      <c r="M1383">
        <v>50</v>
      </c>
      <c r="N1383" t="s">
        <v>3360</v>
      </c>
      <c r="O1383">
        <v>0</v>
      </c>
      <c r="P1383">
        <v>45</v>
      </c>
      <c r="Q1383" t="s">
        <v>3360</v>
      </c>
      <c r="R1383">
        <v>0</v>
      </c>
      <c r="S1383">
        <v>58</v>
      </c>
      <c r="T1383" t="s">
        <v>3360</v>
      </c>
      <c r="U1383">
        <v>0</v>
      </c>
      <c r="V1383">
        <v>54</v>
      </c>
      <c r="W1383" t="s">
        <v>3360</v>
      </c>
      <c r="X1383">
        <v>0</v>
      </c>
      <c r="Z1383">
        <f>IFERROR(VLOOKUP(AA1383,$A$2:$D$1636,4,FALSE),"")</f>
        <v>7.3</v>
      </c>
    </row>
    <row r="1384" spans="1:26">
      <c r="A1384">
        <v>1417</v>
      </c>
      <c r="B1384" t="s">
        <v>664</v>
      </c>
      <c r="C1384" s="61" t="str">
        <f>HYPERLINK("[映雪.xlsx]类型!B46",类型!$C$46)</f>
        <v>麻将</v>
      </c>
      <c r="D1384">
        <v>6</v>
      </c>
      <c r="E1384">
        <v>45</v>
      </c>
      <c r="F1384" t="s">
        <v>54</v>
      </c>
      <c r="G1384">
        <v>176.1</v>
      </c>
      <c r="H1384">
        <v>47</v>
      </c>
      <c r="I1384">
        <v>5.3</v>
      </c>
      <c r="J1384">
        <v>-1</v>
      </c>
      <c r="K1384" t="s">
        <v>1026</v>
      </c>
      <c r="L1384">
        <v>0</v>
      </c>
      <c r="M1384">
        <v>76</v>
      </c>
      <c r="N1384" t="s">
        <v>3360</v>
      </c>
      <c r="O1384">
        <v>0.4</v>
      </c>
      <c r="P1384">
        <v>69</v>
      </c>
      <c r="Q1384" t="s">
        <v>3360</v>
      </c>
      <c r="R1384">
        <v>0.3</v>
      </c>
      <c r="S1384">
        <v>44</v>
      </c>
      <c r="T1384" t="s">
        <v>3360</v>
      </c>
      <c r="U1384">
        <v>0</v>
      </c>
      <c r="V1384">
        <v>57</v>
      </c>
      <c r="W1384" t="s">
        <v>3360</v>
      </c>
      <c r="X1384">
        <v>0</v>
      </c>
      <c r="Z1384">
        <f>IFERROR(VLOOKUP(AA1384,$A$2:$D$1636,4,FALSE),"")</f>
        <v>7.3</v>
      </c>
    </row>
    <row r="1385" spans="1:26">
      <c r="A1385">
        <v>1418</v>
      </c>
      <c r="B1385" t="s">
        <v>2335</v>
      </c>
      <c r="C1385" s="61" t="str">
        <f>HYPERLINK("[映雪.xlsx]类型!B23",类型!$C$23)</f>
        <v>管家</v>
      </c>
      <c r="D1385">
        <v>6.8</v>
      </c>
      <c r="E1385">
        <v>45</v>
      </c>
      <c r="F1385" t="s">
        <v>54</v>
      </c>
      <c r="G1385">
        <v>176.1</v>
      </c>
      <c r="H1385">
        <v>22</v>
      </c>
      <c r="I1385">
        <v>6.4</v>
      </c>
      <c r="J1385">
        <v>-1</v>
      </c>
      <c r="K1385" t="s">
        <v>1064</v>
      </c>
      <c r="L1385">
        <v>0</v>
      </c>
      <c r="M1385">
        <v>70</v>
      </c>
      <c r="N1385" t="s">
        <v>3360</v>
      </c>
      <c r="O1385">
        <v>0.3</v>
      </c>
      <c r="P1385">
        <v>50</v>
      </c>
      <c r="Q1385" t="s">
        <v>3360</v>
      </c>
      <c r="R1385">
        <v>0</v>
      </c>
      <c r="S1385">
        <v>61</v>
      </c>
      <c r="T1385" t="s">
        <v>3360</v>
      </c>
      <c r="U1385">
        <v>0</v>
      </c>
      <c r="V1385">
        <v>54</v>
      </c>
      <c r="W1385" t="s">
        <v>3360</v>
      </c>
      <c r="X1385">
        <v>0</v>
      </c>
      <c r="Z1385">
        <f>IFERROR(VLOOKUP(AA1385,$A$2:$D$1636,4,FALSE),"")</f>
        <v>7.3</v>
      </c>
    </row>
    <row r="1386" spans="1:26">
      <c r="A1386">
        <v>1419</v>
      </c>
      <c r="B1386" t="s">
        <v>2336</v>
      </c>
      <c r="C1386" s="61" t="str">
        <f>HYPERLINK("[映雪.xlsx]类型!B46",类型!$C$46)</f>
        <v>麻将</v>
      </c>
      <c r="D1386">
        <v>5.6</v>
      </c>
      <c r="E1386">
        <v>45</v>
      </c>
      <c r="F1386" t="s">
        <v>54</v>
      </c>
      <c r="G1386">
        <v>176.1</v>
      </c>
      <c r="H1386">
        <v>47</v>
      </c>
      <c r="I1386">
        <v>5.3</v>
      </c>
      <c r="J1386">
        <v>-1</v>
      </c>
      <c r="K1386" t="s">
        <v>1072</v>
      </c>
      <c r="L1386">
        <v>0</v>
      </c>
      <c r="M1386">
        <v>66</v>
      </c>
      <c r="N1386" t="s">
        <v>3360</v>
      </c>
      <c r="O1386">
        <v>0.3</v>
      </c>
      <c r="P1386">
        <v>53</v>
      </c>
      <c r="Q1386" t="s">
        <v>3360</v>
      </c>
      <c r="R1386">
        <v>0</v>
      </c>
      <c r="S1386">
        <v>62</v>
      </c>
      <c r="T1386" t="s">
        <v>3360</v>
      </c>
      <c r="U1386">
        <v>0</v>
      </c>
      <c r="V1386">
        <v>65</v>
      </c>
      <c r="W1386" t="s">
        <v>3360</v>
      </c>
      <c r="X1386">
        <v>0</v>
      </c>
      <c r="Z1386">
        <f>IFERROR(VLOOKUP(AA1386,$A$2:$D$1636,4,FALSE),"")</f>
        <v>7.3</v>
      </c>
    </row>
    <row r="1387" spans="1:26">
      <c r="A1387">
        <v>1420</v>
      </c>
      <c r="B1387" t="s">
        <v>2337</v>
      </c>
      <c r="C1387" s="61" t="str">
        <f>HYPERLINK("[映雪.xlsx]类型!B25",类型!$C$25)</f>
        <v>教师</v>
      </c>
      <c r="D1387">
        <v>5.4</v>
      </c>
      <c r="E1387">
        <v>45</v>
      </c>
      <c r="F1387" t="s">
        <v>54</v>
      </c>
      <c r="G1387">
        <v>176.1</v>
      </c>
      <c r="H1387">
        <v>24</v>
      </c>
      <c r="I1387">
        <v>5</v>
      </c>
      <c r="J1387">
        <v>-1</v>
      </c>
      <c r="K1387" t="s">
        <v>1029</v>
      </c>
      <c r="L1387">
        <v>0</v>
      </c>
      <c r="M1387">
        <v>46</v>
      </c>
      <c r="N1387" t="s">
        <v>3360</v>
      </c>
      <c r="O1387">
        <v>0</v>
      </c>
      <c r="P1387">
        <v>63</v>
      </c>
      <c r="Q1387" t="s">
        <v>3360</v>
      </c>
      <c r="R1387">
        <v>0</v>
      </c>
      <c r="S1387">
        <v>77</v>
      </c>
      <c r="T1387" t="s">
        <v>3360</v>
      </c>
      <c r="U1387">
        <v>0.4</v>
      </c>
      <c r="V1387">
        <v>71</v>
      </c>
      <c r="W1387" t="s">
        <v>3360</v>
      </c>
      <c r="X1387">
        <v>0</v>
      </c>
      <c r="Z1387">
        <f>IFERROR(VLOOKUP(AA1387,$A$2:$D$1636,4,FALSE),"")</f>
        <v>7.3</v>
      </c>
    </row>
    <row r="1388" spans="1:26">
      <c r="A1388">
        <v>1421</v>
      </c>
      <c r="B1388" t="s">
        <v>2338</v>
      </c>
      <c r="C1388" s="61" t="str">
        <f>HYPERLINK("[映雪.xlsx]类型!B19",类型!$C$19)</f>
        <v>妖精</v>
      </c>
      <c r="D1388">
        <v>5.1</v>
      </c>
      <c r="E1388">
        <v>45</v>
      </c>
      <c r="F1388" t="s">
        <v>54</v>
      </c>
      <c r="G1388">
        <v>176.1</v>
      </c>
      <c r="H1388">
        <v>18</v>
      </c>
      <c r="I1388">
        <v>4.8</v>
      </c>
      <c r="J1388">
        <v>-1</v>
      </c>
      <c r="K1388" t="s">
        <v>1051</v>
      </c>
      <c r="L1388">
        <v>0</v>
      </c>
      <c r="M1388">
        <v>40</v>
      </c>
      <c r="N1388" t="s">
        <v>3360</v>
      </c>
      <c r="O1388">
        <v>0</v>
      </c>
      <c r="P1388">
        <v>67</v>
      </c>
      <c r="Q1388" t="s">
        <v>3360</v>
      </c>
      <c r="R1388">
        <v>0.3</v>
      </c>
      <c r="S1388">
        <v>43</v>
      </c>
      <c r="T1388" t="s">
        <v>3360</v>
      </c>
      <c r="U1388">
        <v>0</v>
      </c>
      <c r="V1388">
        <v>32</v>
      </c>
      <c r="W1388" t="s">
        <v>3360</v>
      </c>
      <c r="X1388">
        <v>0</v>
      </c>
      <c r="Z1388">
        <f>IFERROR(VLOOKUP(AA1388,$A$2:$D$1636,4,FALSE),"")</f>
        <v>7.3</v>
      </c>
    </row>
    <row r="1389" spans="1:26">
      <c r="A1389">
        <v>1422</v>
      </c>
      <c r="B1389" t="s">
        <v>667</v>
      </c>
      <c r="C1389" s="61" t="str">
        <f>HYPERLINK("[映雪.xlsx]类型!B1",类型!$C$1)</f>
        <v>均衡</v>
      </c>
      <c r="D1389">
        <v>5</v>
      </c>
      <c r="E1389">
        <v>45</v>
      </c>
      <c r="F1389" t="s">
        <v>54</v>
      </c>
      <c r="G1389">
        <v>176.1</v>
      </c>
      <c r="H1389">
        <v>0</v>
      </c>
      <c r="I1389">
        <v>4.6</v>
      </c>
      <c r="J1389">
        <v>-1</v>
      </c>
      <c r="K1389" t="s">
        <v>1029</v>
      </c>
      <c r="L1389">
        <v>0</v>
      </c>
      <c r="M1389">
        <v>54</v>
      </c>
      <c r="N1389" t="s">
        <v>3360</v>
      </c>
      <c r="O1389">
        <v>0</v>
      </c>
      <c r="P1389">
        <v>39</v>
      </c>
      <c r="Q1389" t="s">
        <v>3360</v>
      </c>
      <c r="R1389">
        <v>0</v>
      </c>
      <c r="S1389">
        <v>75</v>
      </c>
      <c r="T1389" t="s">
        <v>3360</v>
      </c>
      <c r="U1389">
        <v>0.4</v>
      </c>
      <c r="V1389">
        <v>75</v>
      </c>
      <c r="W1389" t="s">
        <v>3360</v>
      </c>
      <c r="X1389">
        <v>0</v>
      </c>
      <c r="Z1389">
        <f>IFERROR(VLOOKUP(AA1389,$A$2:$D$1636,4,FALSE),"")</f>
        <v>7.3</v>
      </c>
    </row>
    <row r="1390" spans="1:26">
      <c r="A1390">
        <v>1423</v>
      </c>
      <c r="B1390" t="s">
        <v>2339</v>
      </c>
      <c r="C1390" s="61" t="str">
        <f>HYPERLINK("[映雪.xlsx]类型!B4",类型!$C$4)</f>
        <v>智慧强化</v>
      </c>
      <c r="D1390">
        <v>5.9</v>
      </c>
      <c r="E1390">
        <v>45</v>
      </c>
      <c r="F1390" t="s">
        <v>54</v>
      </c>
      <c r="G1390">
        <v>176.1</v>
      </c>
      <c r="H1390">
        <v>3</v>
      </c>
      <c r="I1390">
        <v>5.5</v>
      </c>
      <c r="J1390">
        <v>-1</v>
      </c>
      <c r="K1390" t="s">
        <v>1031</v>
      </c>
      <c r="L1390">
        <v>0</v>
      </c>
      <c r="M1390">
        <v>45</v>
      </c>
      <c r="N1390" t="s">
        <v>3360</v>
      </c>
      <c r="O1390">
        <v>0</v>
      </c>
      <c r="P1390">
        <v>71</v>
      </c>
      <c r="Q1390" t="s">
        <v>3360</v>
      </c>
      <c r="R1390">
        <v>0.4</v>
      </c>
      <c r="S1390">
        <v>59</v>
      </c>
      <c r="T1390" t="s">
        <v>3360</v>
      </c>
      <c r="U1390">
        <v>0</v>
      </c>
      <c r="V1390">
        <v>62</v>
      </c>
      <c r="W1390" t="s">
        <v>3360</v>
      </c>
      <c r="X1390">
        <v>0</v>
      </c>
      <c r="Z1390">
        <f>IFERROR(VLOOKUP(AA1390,$A$2:$D$1636,4,FALSE),"")</f>
        <v>7.3</v>
      </c>
    </row>
    <row r="1391" spans="1:26">
      <c r="A1391">
        <v>1424</v>
      </c>
      <c r="B1391" t="s">
        <v>2340</v>
      </c>
      <c r="C1391" s="61" t="str">
        <f>HYPERLINK("[映雪.xlsx]类型!B17",类型!$C$17)</f>
        <v>记者</v>
      </c>
      <c r="D1391">
        <v>6.4</v>
      </c>
      <c r="E1391">
        <v>45</v>
      </c>
      <c r="F1391" t="s">
        <v>54</v>
      </c>
      <c r="G1391">
        <v>176.1</v>
      </c>
      <c r="H1391">
        <v>16</v>
      </c>
      <c r="I1391">
        <v>6.4</v>
      </c>
      <c r="J1391">
        <v>-1</v>
      </c>
      <c r="K1391" t="s">
        <v>1026</v>
      </c>
      <c r="L1391">
        <v>0</v>
      </c>
      <c r="M1391">
        <v>52</v>
      </c>
      <c r="N1391" t="s">
        <v>3360</v>
      </c>
      <c r="O1391">
        <v>0</v>
      </c>
      <c r="P1391">
        <v>33</v>
      </c>
      <c r="Q1391" t="s">
        <v>3360</v>
      </c>
      <c r="R1391">
        <v>0</v>
      </c>
      <c r="S1391">
        <v>48</v>
      </c>
      <c r="T1391" t="s">
        <v>3360</v>
      </c>
      <c r="U1391">
        <v>0</v>
      </c>
      <c r="V1391">
        <v>72</v>
      </c>
      <c r="W1391" t="s">
        <v>3360</v>
      </c>
      <c r="X1391">
        <v>0</v>
      </c>
      <c r="Z1391">
        <f>IFERROR(VLOOKUP(AA1391,$A$2:$D$1636,4,FALSE),"")</f>
        <v>7.3</v>
      </c>
    </row>
    <row r="1392" spans="1:26">
      <c r="A1392">
        <v>1425</v>
      </c>
      <c r="B1392" t="s">
        <v>2341</v>
      </c>
      <c r="C1392" s="61" t="str">
        <f>HYPERLINK("[映雪.xlsx]类型!B18",类型!$C$18)</f>
        <v>科学家</v>
      </c>
      <c r="D1392">
        <v>5.8</v>
      </c>
      <c r="E1392">
        <v>45</v>
      </c>
      <c r="F1392" t="s">
        <v>54</v>
      </c>
      <c r="G1392">
        <v>176.1</v>
      </c>
      <c r="H1392">
        <v>17</v>
      </c>
      <c r="I1392">
        <v>5.4</v>
      </c>
      <c r="J1392">
        <v>-1</v>
      </c>
      <c r="K1392" t="s">
        <v>1074</v>
      </c>
      <c r="L1392">
        <v>0</v>
      </c>
      <c r="M1392">
        <v>37</v>
      </c>
      <c r="N1392" t="s">
        <v>3360</v>
      </c>
      <c r="O1392">
        <v>0</v>
      </c>
      <c r="P1392">
        <v>32</v>
      </c>
      <c r="Q1392" t="s">
        <v>3360</v>
      </c>
      <c r="R1392">
        <v>0</v>
      </c>
      <c r="S1392">
        <v>78</v>
      </c>
      <c r="T1392" t="s">
        <v>3360</v>
      </c>
      <c r="U1392">
        <v>0.4</v>
      </c>
      <c r="V1392">
        <v>76</v>
      </c>
      <c r="W1392" t="s">
        <v>3360</v>
      </c>
      <c r="X1392">
        <v>0</v>
      </c>
      <c r="Z1392">
        <f>IFERROR(VLOOKUP(AA1392,$A$2:$D$1636,4,FALSE),"")</f>
        <v>7.3</v>
      </c>
    </row>
    <row r="1393" spans="1:26">
      <c r="A1393">
        <v>1426</v>
      </c>
      <c r="B1393" t="s">
        <v>673</v>
      </c>
      <c r="C1393" s="61" t="str">
        <f>HYPERLINK("[映雪.xlsx]类型!B28",类型!$C$28)</f>
        <v>战法师</v>
      </c>
      <c r="D1393">
        <v>4.8</v>
      </c>
      <c r="E1393">
        <v>48</v>
      </c>
      <c r="F1393" t="s">
        <v>40</v>
      </c>
      <c r="G1393">
        <v>196</v>
      </c>
      <c r="H1393">
        <v>27</v>
      </c>
      <c r="I1393">
        <v>4.1</v>
      </c>
      <c r="J1393">
        <v>-1</v>
      </c>
      <c r="K1393" t="s">
        <v>1087</v>
      </c>
      <c r="L1393">
        <v>0</v>
      </c>
      <c r="M1393">
        <v>77</v>
      </c>
      <c r="N1393" t="s">
        <v>3360</v>
      </c>
      <c r="O1393">
        <v>0.4</v>
      </c>
      <c r="P1393">
        <v>70</v>
      </c>
      <c r="Q1393" t="s">
        <v>3360</v>
      </c>
      <c r="R1393">
        <v>0.3</v>
      </c>
      <c r="S1393">
        <v>63</v>
      </c>
      <c r="T1393" t="s">
        <v>3360</v>
      </c>
      <c r="U1393">
        <v>0</v>
      </c>
      <c r="V1393">
        <v>69</v>
      </c>
      <c r="W1393" t="s">
        <v>3360</v>
      </c>
      <c r="X1393">
        <v>0</v>
      </c>
      <c r="Z1393">
        <f>IFERROR(VLOOKUP(AA1393,$A$2:$D$1636,4,FALSE),"")</f>
        <v>7.3</v>
      </c>
    </row>
    <row r="1394" spans="1:26">
      <c r="A1394">
        <v>1427</v>
      </c>
      <c r="B1394" t="s">
        <v>2342</v>
      </c>
      <c r="C1394" s="61" t="str">
        <f>HYPERLINK("[映雪.xlsx]类型!B26",类型!$C$26)</f>
        <v>剑豪</v>
      </c>
      <c r="D1394">
        <v>4.6</v>
      </c>
      <c r="E1394">
        <v>48</v>
      </c>
      <c r="F1394" t="s">
        <v>40</v>
      </c>
      <c r="G1394">
        <v>196</v>
      </c>
      <c r="H1394">
        <v>25</v>
      </c>
      <c r="I1394">
        <v>3.9</v>
      </c>
      <c r="J1394">
        <v>-1</v>
      </c>
      <c r="K1394" t="s">
        <v>1044</v>
      </c>
      <c r="L1394">
        <v>0</v>
      </c>
      <c r="M1394">
        <v>68</v>
      </c>
      <c r="N1394" t="s">
        <v>3360</v>
      </c>
      <c r="O1394">
        <v>0.3</v>
      </c>
      <c r="P1394">
        <v>73</v>
      </c>
      <c r="Q1394" t="s">
        <v>3360</v>
      </c>
      <c r="R1394">
        <v>0.4</v>
      </c>
      <c r="S1394">
        <v>40</v>
      </c>
      <c r="T1394" t="s">
        <v>3360</v>
      </c>
      <c r="U1394">
        <v>0</v>
      </c>
      <c r="V1394">
        <v>51</v>
      </c>
      <c r="W1394" t="s">
        <v>3360</v>
      </c>
      <c r="X1394">
        <v>0</v>
      </c>
      <c r="Z1394">
        <f>IFERROR(VLOOKUP(AA1394,$A$2:$D$1636,4,FALSE),"")</f>
        <v>7.3</v>
      </c>
    </row>
    <row r="1395" spans="1:26">
      <c r="A1395">
        <v>1428</v>
      </c>
      <c r="B1395" t="s">
        <v>2343</v>
      </c>
      <c r="C1395" s="61" t="str">
        <f>HYPERLINK("[映雪.xlsx]类型!B33",类型!$C$33)</f>
        <v>魔女</v>
      </c>
      <c r="D1395">
        <v>6.3</v>
      </c>
      <c r="E1395">
        <v>48</v>
      </c>
      <c r="F1395" t="s">
        <v>40</v>
      </c>
      <c r="G1395">
        <v>196</v>
      </c>
      <c r="H1395">
        <v>32</v>
      </c>
      <c r="I1395">
        <v>6</v>
      </c>
      <c r="J1395">
        <v>-1</v>
      </c>
      <c r="K1395" t="s">
        <v>1035</v>
      </c>
      <c r="L1395">
        <v>0</v>
      </c>
      <c r="M1395">
        <v>31</v>
      </c>
      <c r="N1395" t="s">
        <v>3360</v>
      </c>
      <c r="O1395">
        <v>0</v>
      </c>
      <c r="P1395">
        <v>68</v>
      </c>
      <c r="Q1395" t="s">
        <v>3360</v>
      </c>
      <c r="R1395">
        <v>0.3</v>
      </c>
      <c r="S1395">
        <v>44</v>
      </c>
      <c r="T1395" t="s">
        <v>3360</v>
      </c>
      <c r="U1395">
        <v>0</v>
      </c>
      <c r="V1395">
        <v>71</v>
      </c>
      <c r="W1395" t="s">
        <v>3360</v>
      </c>
      <c r="X1395">
        <v>0</v>
      </c>
      <c r="Z1395">
        <f>IFERROR(VLOOKUP(AA1395,$A$2:$D$1636,4,FALSE),"")</f>
        <v>7.3</v>
      </c>
    </row>
    <row r="1396" spans="1:26">
      <c r="A1396">
        <v>1429</v>
      </c>
      <c r="B1396" t="s">
        <v>2344</v>
      </c>
      <c r="C1396" s="61" t="str">
        <f>HYPERLINK("[映雪.xlsx]类型!B11",类型!$C$11)</f>
        <v>人偶</v>
      </c>
      <c r="D1396">
        <v>4.4</v>
      </c>
      <c r="E1396">
        <v>48</v>
      </c>
      <c r="F1396" t="s">
        <v>40</v>
      </c>
      <c r="G1396">
        <v>196</v>
      </c>
      <c r="H1396">
        <v>10</v>
      </c>
      <c r="I1396">
        <v>4</v>
      </c>
      <c r="J1396">
        <v>-1</v>
      </c>
      <c r="K1396" t="s">
        <v>1082</v>
      </c>
      <c r="L1396">
        <v>0</v>
      </c>
      <c r="M1396">
        <v>23</v>
      </c>
      <c r="N1396" t="s">
        <v>3360</v>
      </c>
      <c r="O1396">
        <v>0</v>
      </c>
      <c r="P1396">
        <v>74</v>
      </c>
      <c r="Q1396" t="s">
        <v>3360</v>
      </c>
      <c r="R1396">
        <v>0.4</v>
      </c>
      <c r="S1396">
        <v>35</v>
      </c>
      <c r="T1396" t="s">
        <v>3360</v>
      </c>
      <c r="U1396">
        <v>0</v>
      </c>
      <c r="V1396">
        <v>26</v>
      </c>
      <c r="W1396" t="s">
        <v>3360</v>
      </c>
      <c r="X1396">
        <v>0</v>
      </c>
      <c r="Z1396">
        <f>IFERROR(VLOOKUP(AA1396,$A$2:$D$1636,4,FALSE),"")</f>
        <v>7.3</v>
      </c>
    </row>
    <row r="1397" spans="1:26">
      <c r="A1397">
        <v>1430</v>
      </c>
      <c r="B1397" t="s">
        <v>2345</v>
      </c>
      <c r="C1397" s="61" t="str">
        <f>HYPERLINK("[映雪.xlsx]类型!B42",类型!$C$42)</f>
        <v>魔剑士</v>
      </c>
      <c r="D1397">
        <v>6.7</v>
      </c>
      <c r="E1397">
        <v>48</v>
      </c>
      <c r="F1397" t="s">
        <v>40</v>
      </c>
      <c r="G1397">
        <v>196</v>
      </c>
      <c r="H1397">
        <v>41</v>
      </c>
      <c r="I1397">
        <v>6.3</v>
      </c>
      <c r="J1397">
        <v>-1</v>
      </c>
      <c r="K1397" t="s">
        <v>1033</v>
      </c>
      <c r="L1397">
        <v>0</v>
      </c>
      <c r="M1397">
        <v>53</v>
      </c>
      <c r="N1397" t="s">
        <v>3360</v>
      </c>
      <c r="O1397">
        <v>0</v>
      </c>
      <c r="P1397">
        <v>78</v>
      </c>
      <c r="Q1397" t="s">
        <v>3360</v>
      </c>
      <c r="R1397">
        <v>0.4</v>
      </c>
      <c r="S1397">
        <v>44</v>
      </c>
      <c r="T1397" t="s">
        <v>3360</v>
      </c>
      <c r="U1397">
        <v>0</v>
      </c>
      <c r="V1397">
        <v>15</v>
      </c>
      <c r="W1397" t="s">
        <v>3360</v>
      </c>
      <c r="X1397">
        <v>0</v>
      </c>
      <c r="Z1397">
        <f>IFERROR(VLOOKUP(AA1397,$A$2:$D$1636,4,FALSE),"")</f>
        <v>7.3</v>
      </c>
    </row>
    <row r="1398" spans="1:26">
      <c r="A1398">
        <v>1431</v>
      </c>
      <c r="B1398" t="s">
        <v>2346</v>
      </c>
      <c r="C1398" s="61" t="str">
        <f>HYPERLINK("[映雪.xlsx]类型!B6",类型!$C$6)</f>
        <v>统御全能</v>
      </c>
      <c r="D1398">
        <v>5.6</v>
      </c>
      <c r="E1398">
        <v>48</v>
      </c>
      <c r="F1398" t="s">
        <v>40</v>
      </c>
      <c r="G1398">
        <v>196</v>
      </c>
      <c r="H1398">
        <v>5</v>
      </c>
      <c r="I1398">
        <v>5.3</v>
      </c>
      <c r="J1398">
        <v>-1</v>
      </c>
      <c r="K1398" t="s">
        <v>1046</v>
      </c>
      <c r="L1398">
        <v>0</v>
      </c>
      <c r="M1398">
        <v>68</v>
      </c>
      <c r="N1398" t="s">
        <v>3360</v>
      </c>
      <c r="O1398">
        <v>0.3</v>
      </c>
      <c r="P1398">
        <v>40</v>
      </c>
      <c r="Q1398" t="s">
        <v>3360</v>
      </c>
      <c r="R1398">
        <v>0</v>
      </c>
      <c r="S1398">
        <v>60</v>
      </c>
      <c r="T1398" t="s">
        <v>3360</v>
      </c>
      <c r="U1398">
        <v>0</v>
      </c>
      <c r="V1398">
        <v>69</v>
      </c>
      <c r="W1398" t="s">
        <v>3360</v>
      </c>
      <c r="X1398">
        <v>0</v>
      </c>
      <c r="Z1398">
        <f>IFERROR(VLOOKUP(AA1398,$A$2:$D$1636,4,FALSE),"")</f>
        <v>7.3</v>
      </c>
    </row>
    <row r="1399" spans="1:26">
      <c r="A1399">
        <v>1432</v>
      </c>
      <c r="B1399" t="s">
        <v>2347</v>
      </c>
      <c r="C1399" s="61" t="str">
        <f>HYPERLINK("[映雪.xlsx]类型!B19",类型!$C$19)</f>
        <v>妖精</v>
      </c>
      <c r="D1399">
        <v>4.8</v>
      </c>
      <c r="E1399">
        <v>48</v>
      </c>
      <c r="F1399" t="s">
        <v>40</v>
      </c>
      <c r="G1399">
        <v>196</v>
      </c>
      <c r="H1399">
        <v>18</v>
      </c>
      <c r="I1399">
        <v>4.8</v>
      </c>
      <c r="J1399">
        <v>-1</v>
      </c>
      <c r="K1399" t="s">
        <v>1072</v>
      </c>
      <c r="L1399">
        <v>0</v>
      </c>
      <c r="M1399">
        <v>41</v>
      </c>
      <c r="N1399" t="s">
        <v>3360</v>
      </c>
      <c r="O1399">
        <v>0</v>
      </c>
      <c r="P1399">
        <v>62</v>
      </c>
      <c r="Q1399" t="s">
        <v>3360</v>
      </c>
      <c r="R1399">
        <v>0</v>
      </c>
      <c r="S1399">
        <v>41</v>
      </c>
      <c r="T1399" t="s">
        <v>3360</v>
      </c>
      <c r="U1399">
        <v>0</v>
      </c>
      <c r="V1399">
        <v>43</v>
      </c>
      <c r="W1399" t="s">
        <v>3360</v>
      </c>
      <c r="X1399">
        <v>0</v>
      </c>
      <c r="Z1399">
        <f>IFERROR(VLOOKUP(AA1399,$A$2:$D$1636,4,FALSE),"")</f>
        <v>7.3</v>
      </c>
    </row>
    <row r="1400" spans="1:26">
      <c r="A1400">
        <v>1433</v>
      </c>
      <c r="B1400" t="s">
        <v>2348</v>
      </c>
      <c r="C1400" s="61" t="str">
        <f>HYPERLINK("[映雪.xlsx]类型!B7",类型!$C$7)</f>
        <v>武勇全能</v>
      </c>
      <c r="D1400">
        <v>6.8</v>
      </c>
      <c r="E1400">
        <v>48</v>
      </c>
      <c r="F1400" t="s">
        <v>40</v>
      </c>
      <c r="G1400">
        <v>196</v>
      </c>
      <c r="H1400">
        <v>6</v>
      </c>
      <c r="I1400">
        <v>4.1</v>
      </c>
      <c r="J1400">
        <v>-1</v>
      </c>
      <c r="K1400" t="s">
        <v>1064</v>
      </c>
      <c r="L1400">
        <v>0</v>
      </c>
      <c r="M1400">
        <v>70</v>
      </c>
      <c r="N1400" t="s">
        <v>3360</v>
      </c>
      <c r="O1400">
        <v>0.3</v>
      </c>
      <c r="P1400">
        <v>80</v>
      </c>
      <c r="Q1400" t="s">
        <v>3360</v>
      </c>
      <c r="R1400">
        <v>2</v>
      </c>
      <c r="S1400">
        <v>72</v>
      </c>
      <c r="T1400" t="s">
        <v>3360</v>
      </c>
      <c r="U1400">
        <v>0.4</v>
      </c>
      <c r="V1400">
        <v>77</v>
      </c>
      <c r="W1400" t="s">
        <v>3360</v>
      </c>
      <c r="X1400">
        <v>0</v>
      </c>
      <c r="Z1400">
        <f>IFERROR(VLOOKUP(AA1400,$A$2:$D$1636,4,FALSE),"")</f>
        <v>7.3</v>
      </c>
    </row>
    <row r="1401" spans="1:26">
      <c r="A1401">
        <v>1434</v>
      </c>
      <c r="B1401" t="s">
        <v>2349</v>
      </c>
      <c r="C1401" s="61" t="str">
        <f>HYPERLINK("[映雪.xlsx]类型!B27",类型!$C$27)</f>
        <v>骑士</v>
      </c>
      <c r="D1401">
        <v>6.9</v>
      </c>
      <c r="E1401">
        <v>48</v>
      </c>
      <c r="F1401" t="s">
        <v>40</v>
      </c>
      <c r="G1401">
        <v>196</v>
      </c>
      <c r="H1401">
        <v>26</v>
      </c>
      <c r="I1401">
        <v>6.5</v>
      </c>
      <c r="J1401">
        <v>-1</v>
      </c>
      <c r="K1401" t="s">
        <v>1056</v>
      </c>
      <c r="L1401">
        <v>0</v>
      </c>
      <c r="M1401">
        <v>60</v>
      </c>
      <c r="N1401" t="s">
        <v>3360</v>
      </c>
      <c r="O1401">
        <v>0</v>
      </c>
      <c r="P1401">
        <v>73</v>
      </c>
      <c r="Q1401" t="s">
        <v>3360</v>
      </c>
      <c r="R1401">
        <v>0.4</v>
      </c>
      <c r="S1401">
        <v>54</v>
      </c>
      <c r="T1401" t="s">
        <v>3360</v>
      </c>
      <c r="U1401">
        <v>0</v>
      </c>
      <c r="V1401">
        <v>53</v>
      </c>
      <c r="W1401" t="s">
        <v>3360</v>
      </c>
      <c r="X1401">
        <v>0</v>
      </c>
      <c r="Z1401">
        <f>IFERROR(VLOOKUP(AA1401,$A$2:$D$1636,4,FALSE),"")</f>
        <v>7.3</v>
      </c>
    </row>
    <row r="1402" spans="1:26">
      <c r="A1402">
        <v>1435</v>
      </c>
      <c r="B1402" t="s">
        <v>2350</v>
      </c>
      <c r="C1402" s="61" t="str">
        <f>HYPERLINK("[映雪.xlsx]类型!B15",类型!$C$15)</f>
        <v>巫女</v>
      </c>
      <c r="D1402">
        <v>10.4</v>
      </c>
      <c r="E1402">
        <v>48</v>
      </c>
      <c r="F1402" t="s">
        <v>40</v>
      </c>
      <c r="G1402">
        <v>196</v>
      </c>
      <c r="H1402">
        <v>14</v>
      </c>
      <c r="I1402">
        <v>10.4</v>
      </c>
      <c r="J1402">
        <v>-1</v>
      </c>
      <c r="K1402" t="s">
        <v>1079</v>
      </c>
      <c r="L1402">
        <v>0</v>
      </c>
      <c r="M1402">
        <v>60</v>
      </c>
      <c r="N1402" t="s">
        <v>3360</v>
      </c>
      <c r="O1402">
        <v>0</v>
      </c>
      <c r="P1402">
        <v>56</v>
      </c>
      <c r="Q1402" t="s">
        <v>3360</v>
      </c>
      <c r="R1402">
        <v>0</v>
      </c>
      <c r="S1402">
        <v>63</v>
      </c>
      <c r="T1402" t="s">
        <v>3360</v>
      </c>
      <c r="U1402">
        <v>0</v>
      </c>
      <c r="V1402">
        <v>68</v>
      </c>
      <c r="W1402" t="s">
        <v>3360</v>
      </c>
      <c r="X1402">
        <v>0</v>
      </c>
      <c r="Z1402">
        <f>IFERROR(VLOOKUP(AA1402,$A$2:$D$1636,4,FALSE),"")</f>
        <v>7.3</v>
      </c>
    </row>
    <row r="1403" spans="1:26">
      <c r="A1403">
        <v>1436</v>
      </c>
      <c r="B1403" t="s">
        <v>2351</v>
      </c>
      <c r="C1403" s="61" t="str">
        <f>HYPERLINK("[映雪.xlsx]类型!B9",类型!$C$9)</f>
        <v>家政全能</v>
      </c>
      <c r="D1403">
        <v>3.5</v>
      </c>
      <c r="E1403">
        <v>48</v>
      </c>
      <c r="F1403" t="s">
        <v>40</v>
      </c>
      <c r="G1403">
        <v>196</v>
      </c>
      <c r="H1403">
        <v>8</v>
      </c>
      <c r="I1403">
        <v>3.5</v>
      </c>
      <c r="J1403">
        <v>-1</v>
      </c>
      <c r="K1403" t="s">
        <v>1058</v>
      </c>
      <c r="L1403">
        <v>0</v>
      </c>
      <c r="M1403">
        <v>53</v>
      </c>
      <c r="N1403" t="s">
        <v>3360</v>
      </c>
      <c r="O1403">
        <v>0</v>
      </c>
      <c r="P1403">
        <v>39</v>
      </c>
      <c r="Q1403" t="s">
        <v>3360</v>
      </c>
      <c r="R1403">
        <v>0</v>
      </c>
      <c r="S1403">
        <v>50</v>
      </c>
      <c r="T1403" t="s">
        <v>3360</v>
      </c>
      <c r="U1403">
        <v>0</v>
      </c>
      <c r="V1403">
        <v>78</v>
      </c>
      <c r="W1403" t="s">
        <v>3360</v>
      </c>
      <c r="X1403">
        <v>0</v>
      </c>
      <c r="Z1403">
        <f>IFERROR(VLOOKUP(AA1403,$A$2:$D$1636,4,FALSE),"")</f>
        <v>7.3</v>
      </c>
    </row>
    <row r="1404" spans="1:26">
      <c r="A1404">
        <v>1437</v>
      </c>
      <c r="B1404" t="s">
        <v>676</v>
      </c>
      <c r="C1404" s="61" t="str">
        <f>HYPERLINK("[映雪.xlsx]类型!B17",类型!$C$17)</f>
        <v>记者</v>
      </c>
      <c r="D1404">
        <v>6.7</v>
      </c>
      <c r="E1404">
        <v>48</v>
      </c>
      <c r="F1404" t="s">
        <v>40</v>
      </c>
      <c r="G1404">
        <v>196</v>
      </c>
      <c r="H1404">
        <v>16</v>
      </c>
      <c r="I1404">
        <v>6.4</v>
      </c>
      <c r="J1404">
        <v>-1</v>
      </c>
      <c r="K1404" t="s">
        <v>1029</v>
      </c>
      <c r="L1404">
        <v>0</v>
      </c>
      <c r="M1404">
        <v>63</v>
      </c>
      <c r="N1404" t="s">
        <v>3360</v>
      </c>
      <c r="O1404">
        <v>0</v>
      </c>
      <c r="P1404">
        <v>45</v>
      </c>
      <c r="Q1404" t="s">
        <v>3360</v>
      </c>
      <c r="R1404">
        <v>0</v>
      </c>
      <c r="S1404">
        <v>66</v>
      </c>
      <c r="T1404" t="s">
        <v>3360</v>
      </c>
      <c r="U1404">
        <v>0.3</v>
      </c>
      <c r="V1404">
        <v>69</v>
      </c>
      <c r="W1404" t="s">
        <v>3360</v>
      </c>
      <c r="X1404">
        <v>0</v>
      </c>
      <c r="Z1404">
        <f>IFERROR(VLOOKUP(AA1404,$A$2:$D$1636,4,FALSE),"")</f>
        <v>7.3</v>
      </c>
    </row>
    <row r="1405" spans="1:26">
      <c r="A1405">
        <v>1438</v>
      </c>
      <c r="B1405" t="s">
        <v>2352</v>
      </c>
      <c r="C1405" s="61" t="str">
        <f>HYPERLINK("[映雪.xlsx]类型!B39",类型!$C$39)</f>
        <v>狙撃手</v>
      </c>
      <c r="D1405">
        <v>6.1</v>
      </c>
      <c r="E1405">
        <v>48</v>
      </c>
      <c r="F1405" t="s">
        <v>40</v>
      </c>
      <c r="G1405">
        <v>196</v>
      </c>
      <c r="H1405">
        <v>38</v>
      </c>
      <c r="I1405">
        <v>5.7</v>
      </c>
      <c r="J1405">
        <v>-1</v>
      </c>
      <c r="K1405" t="s">
        <v>1051</v>
      </c>
      <c r="L1405">
        <v>0</v>
      </c>
      <c r="M1405">
        <v>57</v>
      </c>
      <c r="N1405" t="s">
        <v>3360</v>
      </c>
      <c r="O1405">
        <v>0</v>
      </c>
      <c r="P1405">
        <v>72</v>
      </c>
      <c r="Q1405" t="s">
        <v>3360</v>
      </c>
      <c r="R1405">
        <v>0.4</v>
      </c>
      <c r="S1405">
        <v>60</v>
      </c>
      <c r="T1405" t="s">
        <v>3360</v>
      </c>
      <c r="U1405">
        <v>0</v>
      </c>
      <c r="V1405">
        <v>56</v>
      </c>
      <c r="W1405" t="s">
        <v>3360</v>
      </c>
      <c r="X1405">
        <v>0</v>
      </c>
      <c r="Z1405">
        <f>IFERROR(VLOOKUP(AA1405,$A$2:$D$1636,4,FALSE),"")</f>
        <v>7.3</v>
      </c>
    </row>
    <row r="1406" spans="1:26">
      <c r="A1406">
        <v>1439</v>
      </c>
      <c r="B1406" t="s">
        <v>2353</v>
      </c>
      <c r="C1406" s="61" t="str">
        <f>HYPERLINK("[映雪.xlsx]类型!B8",类型!$C$8)</f>
        <v>智慧全能</v>
      </c>
      <c r="D1406">
        <v>5.4</v>
      </c>
      <c r="E1406">
        <v>48</v>
      </c>
      <c r="F1406" t="s">
        <v>40</v>
      </c>
      <c r="G1406">
        <v>196</v>
      </c>
      <c r="H1406">
        <v>7</v>
      </c>
      <c r="I1406">
        <v>4.4</v>
      </c>
      <c r="J1406">
        <v>-1</v>
      </c>
      <c r="K1406" t="s">
        <v>1019</v>
      </c>
      <c r="L1406">
        <v>0</v>
      </c>
      <c r="M1406">
        <v>68</v>
      </c>
      <c r="N1406" t="s">
        <v>3360</v>
      </c>
      <c r="O1406">
        <v>0.3</v>
      </c>
      <c r="P1406">
        <v>69</v>
      </c>
      <c r="Q1406" t="s">
        <v>3360</v>
      </c>
      <c r="R1406">
        <v>0.3</v>
      </c>
      <c r="S1406">
        <v>72</v>
      </c>
      <c r="T1406" t="s">
        <v>3360</v>
      </c>
      <c r="U1406">
        <v>0.4</v>
      </c>
      <c r="V1406">
        <v>62</v>
      </c>
      <c r="W1406" t="s">
        <v>3360</v>
      </c>
      <c r="X1406">
        <v>0</v>
      </c>
      <c r="Z1406">
        <f>IFERROR(VLOOKUP(AA1406,$A$2:$D$1636,4,FALSE),"")</f>
        <v>7.3</v>
      </c>
    </row>
    <row r="1407" spans="1:26">
      <c r="A1407">
        <v>1440</v>
      </c>
      <c r="B1407" t="s">
        <v>2354</v>
      </c>
      <c r="C1407" s="61" t="str">
        <f>HYPERLINK("[映雪.xlsx]类型!B2",类型!$C$2)</f>
        <v>统御强化</v>
      </c>
      <c r="D1407">
        <v>5.2</v>
      </c>
      <c r="E1407">
        <v>48</v>
      </c>
      <c r="F1407" t="s">
        <v>40</v>
      </c>
      <c r="G1407">
        <v>196</v>
      </c>
      <c r="H1407">
        <v>1</v>
      </c>
      <c r="I1407">
        <v>4.5</v>
      </c>
      <c r="J1407">
        <v>-1</v>
      </c>
      <c r="K1407" t="s">
        <v>1026</v>
      </c>
      <c r="L1407">
        <v>0</v>
      </c>
      <c r="M1407">
        <v>72</v>
      </c>
      <c r="N1407" t="s">
        <v>3360</v>
      </c>
      <c r="O1407">
        <v>0.4</v>
      </c>
      <c r="P1407">
        <v>53</v>
      </c>
      <c r="Q1407" t="s">
        <v>3360</v>
      </c>
      <c r="R1407">
        <v>0</v>
      </c>
      <c r="S1407">
        <v>69</v>
      </c>
      <c r="T1407" t="s">
        <v>3360</v>
      </c>
      <c r="U1407">
        <v>0.3</v>
      </c>
      <c r="V1407">
        <v>61</v>
      </c>
      <c r="W1407" t="s">
        <v>3360</v>
      </c>
      <c r="X1407">
        <v>0</v>
      </c>
      <c r="Z1407">
        <f>IFERROR(VLOOKUP(AA1407,$A$2:$D$1636,4,FALSE),"")</f>
        <v>7.3</v>
      </c>
    </row>
    <row r="1408" spans="1:26">
      <c r="A1408">
        <v>1441</v>
      </c>
      <c r="B1408" t="s">
        <v>679</v>
      </c>
      <c r="C1408" s="61" t="str">
        <f>HYPERLINK("[映雪.xlsx]类型!B6",类型!$C$6)</f>
        <v>统御全能</v>
      </c>
      <c r="D1408">
        <v>7.7</v>
      </c>
      <c r="E1408">
        <v>48</v>
      </c>
      <c r="F1408" t="s">
        <v>40</v>
      </c>
      <c r="G1408">
        <v>196</v>
      </c>
      <c r="H1408">
        <v>5</v>
      </c>
      <c r="I1408">
        <v>5.3</v>
      </c>
      <c r="J1408">
        <v>-1</v>
      </c>
      <c r="K1408" t="s">
        <v>1029</v>
      </c>
      <c r="L1408">
        <v>0</v>
      </c>
      <c r="M1408">
        <v>80</v>
      </c>
      <c r="N1408" t="s">
        <v>3360</v>
      </c>
      <c r="O1408">
        <v>2</v>
      </c>
      <c r="P1408">
        <v>46</v>
      </c>
      <c r="Q1408" t="s">
        <v>3360</v>
      </c>
      <c r="R1408">
        <v>0</v>
      </c>
      <c r="S1408">
        <v>78</v>
      </c>
      <c r="T1408" t="s">
        <v>3360</v>
      </c>
      <c r="U1408">
        <v>0.4</v>
      </c>
      <c r="V1408">
        <v>70</v>
      </c>
      <c r="W1408" t="s">
        <v>3360</v>
      </c>
      <c r="X1408">
        <v>0</v>
      </c>
      <c r="Z1408">
        <f>IFERROR(VLOOKUP(AA1408,$A$2:$D$1636,4,FALSE),"")</f>
        <v>7.3</v>
      </c>
    </row>
    <row r="1409" spans="1:26">
      <c r="A1409">
        <v>1442</v>
      </c>
      <c r="B1409" t="s">
        <v>2355</v>
      </c>
      <c r="C1409" s="61" t="str">
        <f>HYPERLINK("[映雪.xlsx]类型!B3",类型!$C$3)</f>
        <v>武勇强化</v>
      </c>
      <c r="D1409">
        <v>4.2</v>
      </c>
      <c r="E1409">
        <v>48</v>
      </c>
      <c r="F1409" t="s">
        <v>40</v>
      </c>
      <c r="G1409">
        <v>196</v>
      </c>
      <c r="H1409">
        <v>2</v>
      </c>
      <c r="I1409">
        <v>3.5</v>
      </c>
      <c r="J1409">
        <v>-1</v>
      </c>
      <c r="K1409" t="s">
        <v>1031</v>
      </c>
      <c r="L1409">
        <v>0</v>
      </c>
      <c r="M1409">
        <v>43</v>
      </c>
      <c r="N1409" t="s">
        <v>3360</v>
      </c>
      <c r="O1409">
        <v>0</v>
      </c>
      <c r="P1409">
        <v>70</v>
      </c>
      <c r="Q1409" t="s">
        <v>3360</v>
      </c>
      <c r="R1409">
        <v>0.3</v>
      </c>
      <c r="S1409">
        <v>71</v>
      </c>
      <c r="T1409" t="s">
        <v>3360</v>
      </c>
      <c r="U1409">
        <v>0.4</v>
      </c>
      <c r="V1409">
        <v>52</v>
      </c>
      <c r="W1409" t="s">
        <v>3360</v>
      </c>
      <c r="X1409">
        <v>0</v>
      </c>
      <c r="Z1409">
        <f>IFERROR(VLOOKUP(AA1409,$A$2:$D$1636,4,FALSE),"")</f>
        <v>7.3</v>
      </c>
    </row>
    <row r="1410" spans="1:26">
      <c r="A1410">
        <v>1443</v>
      </c>
      <c r="B1410" t="s">
        <v>2356</v>
      </c>
      <c r="C1410" s="61" t="str">
        <f>HYPERLINK("[映雪.xlsx]类型!B4",类型!$C$4)</f>
        <v>智慧强化</v>
      </c>
      <c r="D1410">
        <v>6.2</v>
      </c>
      <c r="E1410">
        <v>48</v>
      </c>
      <c r="F1410" t="s">
        <v>40</v>
      </c>
      <c r="G1410">
        <v>196</v>
      </c>
      <c r="H1410">
        <v>3</v>
      </c>
      <c r="I1410">
        <v>5.5</v>
      </c>
      <c r="J1410">
        <v>-1</v>
      </c>
      <c r="K1410" t="s">
        <v>1060</v>
      </c>
      <c r="L1410">
        <v>0</v>
      </c>
      <c r="M1410">
        <v>76</v>
      </c>
      <c r="N1410" t="s">
        <v>3360</v>
      </c>
      <c r="O1410">
        <v>0.4</v>
      </c>
      <c r="P1410">
        <v>48</v>
      </c>
      <c r="Q1410" t="s">
        <v>3360</v>
      </c>
      <c r="R1410">
        <v>0</v>
      </c>
      <c r="S1410">
        <v>74</v>
      </c>
      <c r="T1410" t="s">
        <v>3360</v>
      </c>
      <c r="U1410">
        <v>0.4</v>
      </c>
      <c r="V1410">
        <v>67</v>
      </c>
      <c r="W1410" t="s">
        <v>3360</v>
      </c>
      <c r="X1410">
        <v>0</v>
      </c>
      <c r="Z1410">
        <f>IFERROR(VLOOKUP(AA1410,$A$2:$D$1636,4,FALSE),"")</f>
        <v>7.3</v>
      </c>
    </row>
    <row r="1411" spans="1:26">
      <c r="A1411">
        <v>1444</v>
      </c>
      <c r="B1411" t="s">
        <v>2357</v>
      </c>
      <c r="C1411" s="61" t="str">
        <f>HYPERLINK("[映雪.xlsx]类型!B29",类型!$C$29)</f>
        <v>偶像</v>
      </c>
      <c r="D1411">
        <v>8.8</v>
      </c>
      <c r="E1411">
        <v>48</v>
      </c>
      <c r="F1411" t="s">
        <v>40</v>
      </c>
      <c r="G1411">
        <v>196</v>
      </c>
      <c r="H1411">
        <v>28</v>
      </c>
      <c r="I1411">
        <v>8.8</v>
      </c>
      <c r="J1411">
        <v>-1</v>
      </c>
      <c r="K1411" t="s">
        <v>1047</v>
      </c>
      <c r="L1411">
        <v>0</v>
      </c>
      <c r="M1411">
        <v>50</v>
      </c>
      <c r="N1411" t="s">
        <v>3360</v>
      </c>
      <c r="O1411">
        <v>0</v>
      </c>
      <c r="P1411">
        <v>50</v>
      </c>
      <c r="Q1411" t="s">
        <v>3360</v>
      </c>
      <c r="R1411">
        <v>0</v>
      </c>
      <c r="S1411">
        <v>48</v>
      </c>
      <c r="T1411" t="s">
        <v>3360</v>
      </c>
      <c r="U1411">
        <v>0</v>
      </c>
      <c r="V1411">
        <v>64</v>
      </c>
      <c r="W1411" t="s">
        <v>3360</v>
      </c>
      <c r="X1411">
        <v>0</v>
      </c>
      <c r="Z1411">
        <f>IFERROR(VLOOKUP(AA1411,$A$2:$D$1636,4,FALSE),"")</f>
        <v>7.3</v>
      </c>
    </row>
    <row r="1412" spans="1:26">
      <c r="A1412">
        <v>1446</v>
      </c>
      <c r="B1412" t="s">
        <v>2359</v>
      </c>
      <c r="C1412" s="61" t="str">
        <f>HYPERLINK("[映雪.xlsx]类型!B18",类型!$C$18)</f>
        <v>科学家</v>
      </c>
      <c r="D1412">
        <v>6.1</v>
      </c>
      <c r="E1412">
        <v>48</v>
      </c>
      <c r="F1412" t="s">
        <v>40</v>
      </c>
      <c r="G1412">
        <v>196</v>
      </c>
      <c r="H1412">
        <v>17</v>
      </c>
      <c r="I1412">
        <v>5.4</v>
      </c>
      <c r="J1412">
        <v>-1</v>
      </c>
      <c r="K1412" t="s">
        <v>1072</v>
      </c>
      <c r="L1412">
        <v>0</v>
      </c>
      <c r="M1412">
        <v>59</v>
      </c>
      <c r="N1412" t="s">
        <v>3360</v>
      </c>
      <c r="O1412">
        <v>0</v>
      </c>
      <c r="P1412">
        <v>69</v>
      </c>
      <c r="Q1412" t="s">
        <v>3360</v>
      </c>
      <c r="R1412">
        <v>0.3</v>
      </c>
      <c r="S1412">
        <v>77</v>
      </c>
      <c r="T1412" t="s">
        <v>3360</v>
      </c>
      <c r="U1412">
        <v>0.4</v>
      </c>
      <c r="V1412">
        <v>58</v>
      </c>
      <c r="W1412" t="s">
        <v>3360</v>
      </c>
      <c r="X1412">
        <v>0</v>
      </c>
      <c r="Z1412">
        <f>IFERROR(VLOOKUP(AA1412,$A$2:$D$1636,4,FALSE),"")</f>
        <v>7.3</v>
      </c>
    </row>
    <row r="1413" spans="1:26">
      <c r="A1413">
        <v>1447</v>
      </c>
      <c r="B1413" t="s">
        <v>2360</v>
      </c>
      <c r="C1413" s="61" t="str">
        <f>HYPERLINK("[映雪.xlsx]类型!B38",类型!$C$38)</f>
        <v>战士</v>
      </c>
      <c r="D1413">
        <v>4.5</v>
      </c>
      <c r="E1413">
        <v>48</v>
      </c>
      <c r="F1413" t="s">
        <v>40</v>
      </c>
      <c r="G1413">
        <v>196</v>
      </c>
      <c r="H1413">
        <v>37</v>
      </c>
      <c r="I1413">
        <v>2.5</v>
      </c>
      <c r="J1413">
        <v>-1</v>
      </c>
      <c r="K1413" t="s">
        <v>1042</v>
      </c>
      <c r="L1413">
        <v>0</v>
      </c>
      <c r="M1413">
        <v>49</v>
      </c>
      <c r="N1413" t="s">
        <v>3360</v>
      </c>
      <c r="O1413">
        <v>0</v>
      </c>
      <c r="P1413">
        <v>81</v>
      </c>
      <c r="Q1413" t="s">
        <v>3360</v>
      </c>
      <c r="R1413">
        <v>2</v>
      </c>
      <c r="S1413">
        <v>44</v>
      </c>
      <c r="T1413" t="s">
        <v>3360</v>
      </c>
      <c r="U1413">
        <v>0</v>
      </c>
      <c r="V1413">
        <v>59</v>
      </c>
      <c r="W1413" t="s">
        <v>3360</v>
      </c>
      <c r="X1413">
        <v>0</v>
      </c>
      <c r="Z1413">
        <f>IFERROR(VLOOKUP(AA1413,$A$2:$D$1636,4,FALSE),"")</f>
        <v>7.3</v>
      </c>
    </row>
    <row r="1414" spans="1:26">
      <c r="A1414">
        <v>1448</v>
      </c>
      <c r="B1414" t="s">
        <v>40</v>
      </c>
      <c r="C1414" s="61" t="str">
        <f>HYPERLINK("[映雪.xlsx]类型!B64",类型!$C$64)</f>
        <v>史黛拉</v>
      </c>
      <c r="D1414">
        <v>6.2</v>
      </c>
      <c r="E1414">
        <v>48</v>
      </c>
      <c r="F1414" t="s">
        <v>40</v>
      </c>
      <c r="G1414">
        <v>196</v>
      </c>
      <c r="H1414">
        <v>65</v>
      </c>
      <c r="I1414">
        <v>5.2</v>
      </c>
      <c r="J1414">
        <v>-1</v>
      </c>
      <c r="K1414" t="s">
        <v>1469</v>
      </c>
      <c r="L1414">
        <v>0</v>
      </c>
      <c r="M1414">
        <v>71</v>
      </c>
      <c r="N1414" t="s">
        <v>3360</v>
      </c>
      <c r="O1414">
        <v>0.4</v>
      </c>
      <c r="P1414">
        <v>70</v>
      </c>
      <c r="Q1414" t="s">
        <v>3360</v>
      </c>
      <c r="R1414">
        <v>0.3</v>
      </c>
      <c r="S1414">
        <v>68</v>
      </c>
      <c r="T1414" t="s">
        <v>3360</v>
      </c>
      <c r="U1414">
        <v>0.3</v>
      </c>
      <c r="V1414">
        <v>79</v>
      </c>
      <c r="W1414" t="s">
        <v>3360</v>
      </c>
      <c r="X1414">
        <v>0</v>
      </c>
      <c r="Z1414">
        <f>IFERROR(VLOOKUP(AA1414,$A$2:$D$1636,4,FALSE),"")</f>
        <v>7.3</v>
      </c>
    </row>
    <row r="1415" spans="1:26">
      <c r="A1415">
        <v>1449</v>
      </c>
      <c r="B1415" t="s">
        <v>413</v>
      </c>
      <c r="C1415" s="61" t="str">
        <f>HYPERLINK("[映雪.xlsx]类型!B37",类型!$C$37)</f>
        <v>歌姬</v>
      </c>
      <c r="D1415">
        <v>10.7</v>
      </c>
      <c r="E1415">
        <v>48</v>
      </c>
      <c r="F1415" t="s">
        <v>40</v>
      </c>
      <c r="G1415">
        <v>196</v>
      </c>
      <c r="H1415">
        <v>36</v>
      </c>
      <c r="I1415">
        <v>6.2</v>
      </c>
      <c r="J1415">
        <v>-1</v>
      </c>
      <c r="K1415" t="s">
        <v>1033</v>
      </c>
      <c r="L1415">
        <v>0</v>
      </c>
      <c r="M1415">
        <v>83</v>
      </c>
      <c r="N1415" t="s">
        <v>3360</v>
      </c>
      <c r="O1415">
        <v>2.1</v>
      </c>
      <c r="P1415">
        <v>82</v>
      </c>
      <c r="Q1415" t="s">
        <v>3360</v>
      </c>
      <c r="R1415">
        <v>2</v>
      </c>
      <c r="S1415">
        <v>76</v>
      </c>
      <c r="T1415" t="s">
        <v>3360</v>
      </c>
      <c r="U1415">
        <v>0.4</v>
      </c>
      <c r="V1415">
        <v>78</v>
      </c>
      <c r="W1415" t="s">
        <v>3360</v>
      </c>
      <c r="X1415">
        <v>0</v>
      </c>
      <c r="Z1415">
        <f>IFERROR(VLOOKUP(AA1415,$A$2:$D$1636,4,FALSE),"")</f>
        <v>7.3</v>
      </c>
    </row>
    <row r="1416" spans="1:26">
      <c r="A1416">
        <v>1450</v>
      </c>
      <c r="B1416" t="s">
        <v>2361</v>
      </c>
      <c r="C1416" s="61" t="str">
        <f>HYPERLINK("[映雪.xlsx]类型!B29",类型!$C$29)</f>
        <v>偶像</v>
      </c>
      <c r="D1416">
        <v>9.5</v>
      </c>
      <c r="E1416">
        <v>48</v>
      </c>
      <c r="F1416" t="s">
        <v>40</v>
      </c>
      <c r="G1416">
        <v>196</v>
      </c>
      <c r="H1416">
        <v>28</v>
      </c>
      <c r="I1416">
        <v>8.8</v>
      </c>
      <c r="J1416">
        <v>-1</v>
      </c>
      <c r="K1416" t="s">
        <v>1053</v>
      </c>
      <c r="L1416">
        <v>0</v>
      </c>
      <c r="M1416">
        <v>75</v>
      </c>
      <c r="N1416" t="s">
        <v>3360</v>
      </c>
      <c r="O1416">
        <v>0.4</v>
      </c>
      <c r="P1416">
        <v>70</v>
      </c>
      <c r="Q1416" t="s">
        <v>3360</v>
      </c>
      <c r="R1416">
        <v>0.3</v>
      </c>
      <c r="S1416">
        <v>37</v>
      </c>
      <c r="T1416" t="s">
        <v>3360</v>
      </c>
      <c r="U1416">
        <v>0</v>
      </c>
      <c r="V1416">
        <v>48</v>
      </c>
      <c r="W1416" t="s">
        <v>3360</v>
      </c>
      <c r="X1416">
        <v>0</v>
      </c>
      <c r="Z1416">
        <f>IFERROR(VLOOKUP(AA1416,$A$2:$D$1636,4,FALSE),"")</f>
        <v>7.3</v>
      </c>
    </row>
    <row r="1417" spans="1:26">
      <c r="A1417">
        <v>1451</v>
      </c>
      <c r="B1417" t="s">
        <v>2362</v>
      </c>
      <c r="C1417" s="61" t="str">
        <f>HYPERLINK("[映雪.xlsx]类型!B26",类型!$C$26)</f>
        <v>剑豪</v>
      </c>
      <c r="D1417">
        <v>4.6</v>
      </c>
      <c r="E1417">
        <v>48</v>
      </c>
      <c r="F1417" t="s">
        <v>40</v>
      </c>
      <c r="G1417">
        <v>196</v>
      </c>
      <c r="H1417">
        <v>25</v>
      </c>
      <c r="I1417">
        <v>3.9</v>
      </c>
      <c r="J1417">
        <v>-1</v>
      </c>
      <c r="K1417" t="s">
        <v>1085</v>
      </c>
      <c r="L1417">
        <v>0</v>
      </c>
      <c r="M1417">
        <v>63</v>
      </c>
      <c r="N1417" t="s">
        <v>3360</v>
      </c>
      <c r="O1417">
        <v>0</v>
      </c>
      <c r="P1417">
        <v>68</v>
      </c>
      <c r="Q1417" t="s">
        <v>3360</v>
      </c>
      <c r="R1417">
        <v>0.3</v>
      </c>
      <c r="S1417">
        <v>65</v>
      </c>
      <c r="T1417" t="s">
        <v>3360</v>
      </c>
      <c r="U1417">
        <v>0.3</v>
      </c>
      <c r="V1417">
        <v>66</v>
      </c>
      <c r="W1417" t="s">
        <v>3360</v>
      </c>
      <c r="X1417">
        <v>0</v>
      </c>
      <c r="Z1417">
        <f>IFERROR(VLOOKUP(AA1417,$A$2:$D$1636,4,FALSE),"")</f>
        <v>7.3</v>
      </c>
    </row>
    <row r="1418" spans="1:26">
      <c r="A1418">
        <v>1452</v>
      </c>
      <c r="B1418" t="s">
        <v>2363</v>
      </c>
      <c r="C1418" s="61" t="str">
        <f>HYPERLINK("[映雪.xlsx]类型!B32",类型!$C$32)</f>
        <v>魔法少女</v>
      </c>
      <c r="D1418">
        <v>5.2</v>
      </c>
      <c r="E1418">
        <v>48</v>
      </c>
      <c r="F1418" t="s">
        <v>40</v>
      </c>
      <c r="G1418">
        <v>196</v>
      </c>
      <c r="H1418">
        <v>31</v>
      </c>
      <c r="I1418">
        <v>4.4</v>
      </c>
      <c r="J1418">
        <v>-1</v>
      </c>
      <c r="K1418" t="s">
        <v>1082</v>
      </c>
      <c r="L1418">
        <v>0</v>
      </c>
      <c r="M1418">
        <v>75</v>
      </c>
      <c r="N1418" t="s">
        <v>3360</v>
      </c>
      <c r="O1418">
        <v>0.4</v>
      </c>
      <c r="P1418">
        <v>76</v>
      </c>
      <c r="Q1418" t="s">
        <v>3360</v>
      </c>
      <c r="R1418">
        <v>0.4</v>
      </c>
      <c r="S1418">
        <v>59</v>
      </c>
      <c r="T1418" t="s">
        <v>3360</v>
      </c>
      <c r="U1418">
        <v>0</v>
      </c>
      <c r="V1418">
        <v>65</v>
      </c>
      <c r="W1418" t="s">
        <v>3360</v>
      </c>
      <c r="X1418">
        <v>0</v>
      </c>
      <c r="Z1418">
        <f>IFERROR(VLOOKUP(AA1418,$A$2:$D$1636,4,FALSE),"")</f>
        <v>7.3</v>
      </c>
    </row>
    <row r="1419" spans="1:26">
      <c r="A1419">
        <v>1453</v>
      </c>
      <c r="B1419" t="s">
        <v>2364</v>
      </c>
      <c r="C1419" s="61" t="str">
        <f>HYPERLINK("[映雪.xlsx]类型!B21",类型!$C$21)</f>
        <v>游魂</v>
      </c>
      <c r="D1419">
        <v>8.5</v>
      </c>
      <c r="E1419">
        <v>48</v>
      </c>
      <c r="F1419" t="s">
        <v>40</v>
      </c>
      <c r="G1419">
        <v>196</v>
      </c>
      <c r="H1419">
        <v>20</v>
      </c>
      <c r="I1419">
        <v>6.5</v>
      </c>
      <c r="J1419">
        <v>-1</v>
      </c>
      <c r="K1419" t="s">
        <v>1069</v>
      </c>
      <c r="L1419">
        <v>0</v>
      </c>
      <c r="M1419">
        <v>56</v>
      </c>
      <c r="N1419" t="s">
        <v>3360</v>
      </c>
      <c r="O1419">
        <v>0</v>
      </c>
      <c r="P1419">
        <v>53</v>
      </c>
      <c r="Q1419" t="s">
        <v>3360</v>
      </c>
      <c r="R1419">
        <v>0</v>
      </c>
      <c r="S1419">
        <v>79</v>
      </c>
      <c r="T1419" t="s">
        <v>3360</v>
      </c>
      <c r="U1419">
        <v>2</v>
      </c>
      <c r="V1419">
        <v>69</v>
      </c>
      <c r="W1419" t="s">
        <v>3360</v>
      </c>
      <c r="X1419">
        <v>0</v>
      </c>
      <c r="Z1419">
        <f>IFERROR(VLOOKUP(AA1419,$A$2:$D$1636,4,FALSE),"")</f>
        <v>7.3</v>
      </c>
    </row>
    <row r="1420" spans="1:26">
      <c r="A1420">
        <v>1454</v>
      </c>
      <c r="B1420" t="s">
        <v>2365</v>
      </c>
      <c r="C1420" s="61" t="str">
        <f>HYPERLINK("[映雪.xlsx]类型!B30",类型!$C$30)</f>
        <v>黑幕</v>
      </c>
      <c r="D1420">
        <v>17.1</v>
      </c>
      <c r="E1420">
        <v>48</v>
      </c>
      <c r="F1420" t="s">
        <v>40</v>
      </c>
      <c r="G1420">
        <v>196</v>
      </c>
      <c r="H1420">
        <v>29</v>
      </c>
      <c r="I1420">
        <v>5.7</v>
      </c>
      <c r="J1420">
        <v>-1</v>
      </c>
      <c r="K1420" t="s">
        <v>1046</v>
      </c>
      <c r="L1420">
        <v>0</v>
      </c>
      <c r="M1420">
        <v>82</v>
      </c>
      <c r="N1420" t="s">
        <v>3360</v>
      </c>
      <c r="O1420">
        <v>2</v>
      </c>
      <c r="P1420">
        <v>90</v>
      </c>
      <c r="Q1420" t="s">
        <v>3360</v>
      </c>
      <c r="R1420">
        <v>9</v>
      </c>
      <c r="S1420">
        <v>78</v>
      </c>
      <c r="T1420" t="s">
        <v>3360</v>
      </c>
      <c r="U1420">
        <v>0.4</v>
      </c>
      <c r="V1420">
        <v>35</v>
      </c>
      <c r="W1420" t="s">
        <v>3360</v>
      </c>
      <c r="X1420">
        <v>0</v>
      </c>
      <c r="Z1420">
        <f>IFERROR(VLOOKUP(AA1420,$A$2:$D$1636,4,FALSE),"")</f>
        <v>7.3</v>
      </c>
    </row>
    <row r="1421" spans="1:26">
      <c r="A1421">
        <v>1455</v>
      </c>
      <c r="B1421" t="s">
        <v>2366</v>
      </c>
      <c r="C1421" s="61" t="str">
        <f>HYPERLINK("[映雪.xlsx]类型!B33",类型!$C$33)</f>
        <v>魔女</v>
      </c>
      <c r="D1421">
        <v>8.5</v>
      </c>
      <c r="E1421">
        <v>48</v>
      </c>
      <c r="F1421" t="s">
        <v>40</v>
      </c>
      <c r="G1421">
        <v>196</v>
      </c>
      <c r="H1421">
        <v>32</v>
      </c>
      <c r="I1421">
        <v>6</v>
      </c>
      <c r="J1421">
        <v>-1</v>
      </c>
      <c r="K1421" t="s">
        <v>1061</v>
      </c>
      <c r="L1421">
        <v>0</v>
      </c>
      <c r="M1421">
        <v>56</v>
      </c>
      <c r="N1421" t="s">
        <v>3360</v>
      </c>
      <c r="O1421">
        <v>0</v>
      </c>
      <c r="P1421">
        <v>86</v>
      </c>
      <c r="Q1421" t="s">
        <v>3360</v>
      </c>
      <c r="R1421">
        <v>2.2</v>
      </c>
      <c r="S1421">
        <v>74</v>
      </c>
      <c r="T1421" t="s">
        <v>3360</v>
      </c>
      <c r="U1421">
        <v>0.4</v>
      </c>
      <c r="V1421">
        <v>80</v>
      </c>
      <c r="W1421" t="s">
        <v>3360</v>
      </c>
      <c r="X1421">
        <v>0</v>
      </c>
      <c r="Z1421">
        <f>IFERROR(VLOOKUP(AA1421,$A$2:$D$1636,4,FALSE),"")</f>
        <v>7.3</v>
      </c>
    </row>
    <row r="1422" spans="1:26">
      <c r="A1422">
        <v>1456</v>
      </c>
      <c r="B1422" t="s">
        <v>2367</v>
      </c>
      <c r="C1422" s="61" t="str">
        <f>HYPERLINK("[映雪.xlsx]类型!B9",类型!$C$9)</f>
        <v>家政全能</v>
      </c>
      <c r="D1422">
        <v>3.8</v>
      </c>
      <c r="E1422">
        <v>71</v>
      </c>
      <c r="F1422" t="s">
        <v>124</v>
      </c>
      <c r="G1422">
        <v>74.2</v>
      </c>
      <c r="H1422">
        <v>8</v>
      </c>
      <c r="I1422">
        <v>3.5</v>
      </c>
      <c r="J1422">
        <v>-1</v>
      </c>
      <c r="K1422" t="s">
        <v>1033</v>
      </c>
      <c r="L1422">
        <v>0</v>
      </c>
      <c r="M1422">
        <v>68</v>
      </c>
      <c r="N1422" t="s">
        <v>3360</v>
      </c>
      <c r="O1422">
        <v>0.3</v>
      </c>
      <c r="P1422">
        <v>54</v>
      </c>
      <c r="Q1422" t="s">
        <v>3360</v>
      </c>
      <c r="R1422">
        <v>0</v>
      </c>
      <c r="S1422">
        <v>59</v>
      </c>
      <c r="T1422" t="s">
        <v>3360</v>
      </c>
      <c r="U1422">
        <v>0</v>
      </c>
      <c r="V1422">
        <v>78</v>
      </c>
      <c r="W1422" t="s">
        <v>3360</v>
      </c>
      <c r="X1422">
        <v>0</v>
      </c>
      <c r="Z1422">
        <f>IFERROR(VLOOKUP(AA1422,$A$2:$D$1636,4,FALSE),"")</f>
        <v>7.3</v>
      </c>
    </row>
    <row r="1423" spans="1:26">
      <c r="A1423">
        <v>1457</v>
      </c>
      <c r="B1423" t="s">
        <v>2368</v>
      </c>
      <c r="C1423" s="61" t="str">
        <f>HYPERLINK("[映雪.xlsx]类型!B17",类型!$C$17)</f>
        <v>记者</v>
      </c>
      <c r="D1423">
        <v>6.7</v>
      </c>
      <c r="E1423">
        <v>71</v>
      </c>
      <c r="F1423" t="s">
        <v>124</v>
      </c>
      <c r="G1423">
        <v>74.2</v>
      </c>
      <c r="H1423">
        <v>16</v>
      </c>
      <c r="I1423">
        <v>6.4</v>
      </c>
      <c r="J1423">
        <v>-1</v>
      </c>
      <c r="K1423" t="s">
        <v>1029</v>
      </c>
      <c r="L1423">
        <v>0</v>
      </c>
      <c r="M1423">
        <v>59</v>
      </c>
      <c r="N1423" t="s">
        <v>3360</v>
      </c>
      <c r="O1423">
        <v>0</v>
      </c>
      <c r="P1423">
        <v>66</v>
      </c>
      <c r="Q1423" t="s">
        <v>3360</v>
      </c>
      <c r="R1423">
        <v>0.3</v>
      </c>
      <c r="S1423">
        <v>63</v>
      </c>
      <c r="T1423" t="s">
        <v>3360</v>
      </c>
      <c r="U1423">
        <v>0</v>
      </c>
      <c r="V1423">
        <v>52</v>
      </c>
      <c r="W1423" t="s">
        <v>3360</v>
      </c>
      <c r="X1423">
        <v>0</v>
      </c>
      <c r="Z1423">
        <f>IFERROR(VLOOKUP(AA1423,$A$2:$D$1636,4,FALSE),"")</f>
        <v>7.3</v>
      </c>
    </row>
    <row r="1424" spans="1:26">
      <c r="A1424">
        <v>1458</v>
      </c>
      <c r="B1424" t="s">
        <v>2369</v>
      </c>
      <c r="C1424" s="61" t="str">
        <f>HYPERLINK("[映雪.xlsx]类型!B22",类型!$C$22)</f>
        <v>傲娇</v>
      </c>
      <c r="D1424">
        <v>4</v>
      </c>
      <c r="E1424">
        <v>71</v>
      </c>
      <c r="F1424" t="s">
        <v>124</v>
      </c>
      <c r="G1424">
        <v>74.2</v>
      </c>
      <c r="H1424">
        <v>21</v>
      </c>
      <c r="I1424">
        <v>4</v>
      </c>
      <c r="J1424">
        <v>-1</v>
      </c>
      <c r="K1424" t="s">
        <v>1026</v>
      </c>
      <c r="L1424">
        <v>0</v>
      </c>
      <c r="M1424">
        <v>64</v>
      </c>
      <c r="N1424" t="s">
        <v>3360</v>
      </c>
      <c r="O1424">
        <v>0</v>
      </c>
      <c r="P1424">
        <v>47</v>
      </c>
      <c r="Q1424" t="s">
        <v>3360</v>
      </c>
      <c r="R1424">
        <v>0</v>
      </c>
      <c r="S1424">
        <v>46</v>
      </c>
      <c r="T1424" t="s">
        <v>3360</v>
      </c>
      <c r="U1424">
        <v>0</v>
      </c>
      <c r="V1424">
        <v>58</v>
      </c>
      <c r="W1424" t="s">
        <v>3360</v>
      </c>
      <c r="X1424">
        <v>0</v>
      </c>
      <c r="Z1424">
        <f>IFERROR(VLOOKUP(AA1424,$A$2:$D$1636,4,FALSE),"")</f>
        <v>7.3</v>
      </c>
    </row>
    <row r="1425" spans="1:26">
      <c r="A1425">
        <v>1459</v>
      </c>
      <c r="B1425" t="s">
        <v>2370</v>
      </c>
      <c r="C1425" s="61" t="str">
        <f>HYPERLINK("[映雪.xlsx]类型!B35",类型!$C$35)</f>
        <v>刺客</v>
      </c>
      <c r="D1425">
        <v>6.5</v>
      </c>
      <c r="E1425">
        <v>71</v>
      </c>
      <c r="F1425" t="s">
        <v>124</v>
      </c>
      <c r="G1425">
        <v>74.2</v>
      </c>
      <c r="H1425">
        <v>34</v>
      </c>
      <c r="I1425">
        <v>6.1</v>
      </c>
      <c r="J1425">
        <v>-1</v>
      </c>
      <c r="K1425" t="s">
        <v>1069</v>
      </c>
      <c r="L1425">
        <v>0</v>
      </c>
      <c r="M1425">
        <v>31</v>
      </c>
      <c r="N1425" t="s">
        <v>3360</v>
      </c>
      <c r="O1425">
        <v>0</v>
      </c>
      <c r="P1425">
        <v>76</v>
      </c>
      <c r="Q1425" t="s">
        <v>3360</v>
      </c>
      <c r="R1425">
        <v>0.4</v>
      </c>
      <c r="S1425">
        <v>42</v>
      </c>
      <c r="T1425" t="s">
        <v>3360</v>
      </c>
      <c r="U1425">
        <v>0</v>
      </c>
      <c r="V1425">
        <v>62</v>
      </c>
      <c r="W1425" t="s">
        <v>3360</v>
      </c>
      <c r="X1425">
        <v>0</v>
      </c>
      <c r="Z1425">
        <f>IFERROR(VLOOKUP(AA1425,$A$2:$D$1636,4,FALSE),"")</f>
        <v>7.3</v>
      </c>
    </row>
    <row r="1426" spans="1:26">
      <c r="A1426">
        <v>1460</v>
      </c>
      <c r="B1426" t="s">
        <v>2371</v>
      </c>
      <c r="C1426" s="61" t="str">
        <f>HYPERLINK("[映雪.xlsx]类型!B4",类型!$C$4)</f>
        <v>智慧强化</v>
      </c>
      <c r="D1426">
        <v>5.9</v>
      </c>
      <c r="E1426">
        <v>71</v>
      </c>
      <c r="F1426" t="s">
        <v>124</v>
      </c>
      <c r="G1426">
        <v>74.2</v>
      </c>
      <c r="H1426">
        <v>3</v>
      </c>
      <c r="I1426">
        <v>5.5</v>
      </c>
      <c r="J1426">
        <v>-1</v>
      </c>
      <c r="K1426" t="s">
        <v>1044</v>
      </c>
      <c r="L1426">
        <v>0</v>
      </c>
      <c r="M1426">
        <v>72</v>
      </c>
      <c r="N1426" t="s">
        <v>3360</v>
      </c>
      <c r="O1426">
        <v>0.4</v>
      </c>
      <c r="P1426">
        <v>52</v>
      </c>
      <c r="Q1426" t="s">
        <v>3360</v>
      </c>
      <c r="R1426">
        <v>0</v>
      </c>
      <c r="S1426">
        <v>58</v>
      </c>
      <c r="T1426" t="s">
        <v>3360</v>
      </c>
      <c r="U1426">
        <v>0</v>
      </c>
      <c r="V1426">
        <v>63</v>
      </c>
      <c r="W1426" t="s">
        <v>3360</v>
      </c>
      <c r="X1426">
        <v>0</v>
      </c>
      <c r="Z1426">
        <f>IFERROR(VLOOKUP(AA1426,$A$2:$D$1636,4,FALSE),"")</f>
        <v>7.3</v>
      </c>
    </row>
    <row r="1427" spans="1:26">
      <c r="A1427">
        <v>1461</v>
      </c>
      <c r="B1427" t="s">
        <v>2372</v>
      </c>
      <c r="C1427" s="61" t="str">
        <f>HYPERLINK("[映雪.xlsx]类型!B25",类型!$C$25)</f>
        <v>教师</v>
      </c>
      <c r="D1427">
        <v>5.3</v>
      </c>
      <c r="E1427">
        <v>71</v>
      </c>
      <c r="F1427" t="s">
        <v>124</v>
      </c>
      <c r="G1427">
        <v>74.2</v>
      </c>
      <c r="H1427">
        <v>24</v>
      </c>
      <c r="I1427">
        <v>5</v>
      </c>
      <c r="J1427">
        <v>-1</v>
      </c>
      <c r="K1427" t="s">
        <v>1031</v>
      </c>
      <c r="L1427">
        <v>0</v>
      </c>
      <c r="M1427">
        <v>69</v>
      </c>
      <c r="N1427" t="s">
        <v>3360</v>
      </c>
      <c r="O1427">
        <v>0.3</v>
      </c>
      <c r="P1427">
        <v>59</v>
      </c>
      <c r="Q1427" t="s">
        <v>3360</v>
      </c>
      <c r="R1427">
        <v>0</v>
      </c>
      <c r="S1427">
        <v>54</v>
      </c>
      <c r="T1427" t="s">
        <v>3360</v>
      </c>
      <c r="U1427">
        <v>0</v>
      </c>
      <c r="V1427">
        <v>68</v>
      </c>
      <c r="W1427" t="s">
        <v>3360</v>
      </c>
      <c r="X1427">
        <v>0</v>
      </c>
      <c r="Z1427">
        <f>IFERROR(VLOOKUP(AA1427,$A$2:$D$1636,4,FALSE),"")</f>
        <v>7.3</v>
      </c>
    </row>
    <row r="1428" spans="1:26">
      <c r="A1428">
        <v>1462</v>
      </c>
      <c r="B1428" t="s">
        <v>124</v>
      </c>
      <c r="C1428" s="61" t="str">
        <f>HYPERLINK("[映雪.xlsx]类型!B10",类型!$C$10)</f>
        <v>学者</v>
      </c>
      <c r="D1428">
        <v>10.6</v>
      </c>
      <c r="E1428">
        <v>71</v>
      </c>
      <c r="F1428" t="s">
        <v>124</v>
      </c>
      <c r="G1428">
        <v>74.2</v>
      </c>
      <c r="H1428">
        <v>9</v>
      </c>
      <c r="I1428">
        <v>8.1</v>
      </c>
      <c r="J1428">
        <v>-1</v>
      </c>
      <c r="K1428" t="s">
        <v>1035</v>
      </c>
      <c r="L1428">
        <v>0</v>
      </c>
      <c r="M1428">
        <v>77</v>
      </c>
      <c r="N1428" t="s">
        <v>3360</v>
      </c>
      <c r="O1428">
        <v>0.4</v>
      </c>
      <c r="P1428">
        <v>41</v>
      </c>
      <c r="Q1428" t="s">
        <v>3360</v>
      </c>
      <c r="R1428">
        <v>0</v>
      </c>
      <c r="S1428">
        <v>86</v>
      </c>
      <c r="T1428" t="s">
        <v>3360</v>
      </c>
      <c r="U1428">
        <v>2.2</v>
      </c>
      <c r="V1428">
        <v>53</v>
      </c>
      <c r="W1428" t="s">
        <v>3360</v>
      </c>
      <c r="X1428">
        <v>0</v>
      </c>
      <c r="Z1428">
        <f>IFERROR(VLOOKUP(AA1428,$A$2:$D$1636,4,FALSE),"")</f>
        <v>7.3</v>
      </c>
    </row>
    <row r="1429" spans="1:26">
      <c r="A1429">
        <v>1463</v>
      </c>
      <c r="B1429" t="s">
        <v>2373</v>
      </c>
      <c r="C1429" s="61" t="str">
        <f>HYPERLINK("[映雪.xlsx]类型!B6",类型!$C$6)</f>
        <v>统御全能</v>
      </c>
      <c r="D1429">
        <v>6</v>
      </c>
      <c r="E1429">
        <v>71</v>
      </c>
      <c r="F1429" t="s">
        <v>124</v>
      </c>
      <c r="G1429">
        <v>74.2</v>
      </c>
      <c r="H1429">
        <v>5</v>
      </c>
      <c r="I1429">
        <v>5.3</v>
      </c>
      <c r="J1429">
        <v>-1</v>
      </c>
      <c r="K1429" t="s">
        <v>1046</v>
      </c>
      <c r="L1429">
        <v>0</v>
      </c>
      <c r="M1429">
        <v>68</v>
      </c>
      <c r="N1429" t="s">
        <v>3360</v>
      </c>
      <c r="O1429">
        <v>0.3</v>
      </c>
      <c r="P1429">
        <v>67</v>
      </c>
      <c r="Q1429" t="s">
        <v>3360</v>
      </c>
      <c r="R1429">
        <v>0.3</v>
      </c>
      <c r="S1429">
        <v>62</v>
      </c>
      <c r="T1429" t="s">
        <v>3360</v>
      </c>
      <c r="U1429">
        <v>0</v>
      </c>
      <c r="V1429">
        <v>56</v>
      </c>
      <c r="W1429" t="s">
        <v>3360</v>
      </c>
      <c r="X1429">
        <v>0</v>
      </c>
      <c r="Z1429">
        <f>IFERROR(VLOOKUP(AA1429,$A$2:$D$1636,4,FALSE),"")</f>
        <v>7.3</v>
      </c>
    </row>
    <row r="1430" spans="1:26">
      <c r="A1430">
        <v>1464</v>
      </c>
      <c r="B1430" t="s">
        <v>715</v>
      </c>
      <c r="C1430" s="61" t="str">
        <f>HYPERLINK("[映雪.xlsx]类型!B17",类型!$C$17)</f>
        <v>记者</v>
      </c>
      <c r="D1430">
        <v>7.1</v>
      </c>
      <c r="E1430">
        <v>71</v>
      </c>
      <c r="F1430" t="s">
        <v>124</v>
      </c>
      <c r="G1430">
        <v>74.2</v>
      </c>
      <c r="H1430">
        <v>16</v>
      </c>
      <c r="I1430">
        <v>6.4</v>
      </c>
      <c r="J1430">
        <v>-1</v>
      </c>
      <c r="K1430" t="s">
        <v>1022</v>
      </c>
      <c r="L1430">
        <v>0</v>
      </c>
      <c r="M1430">
        <v>69</v>
      </c>
      <c r="N1430" t="s">
        <v>3360</v>
      </c>
      <c r="O1430">
        <v>0.3</v>
      </c>
      <c r="P1430">
        <v>52</v>
      </c>
      <c r="Q1430" t="s">
        <v>3360</v>
      </c>
      <c r="R1430">
        <v>0</v>
      </c>
      <c r="S1430">
        <v>68</v>
      </c>
      <c r="T1430" t="s">
        <v>3360</v>
      </c>
      <c r="U1430">
        <v>0.3</v>
      </c>
      <c r="V1430">
        <v>69</v>
      </c>
      <c r="W1430" t="s">
        <v>3360</v>
      </c>
      <c r="X1430">
        <v>0</v>
      </c>
      <c r="Z1430">
        <f>IFERROR(VLOOKUP(AA1430,$A$2:$D$1636,4,FALSE),"")</f>
        <v>7.3</v>
      </c>
    </row>
    <row r="1431" spans="1:26">
      <c r="A1431">
        <v>1465</v>
      </c>
      <c r="B1431" t="s">
        <v>2374</v>
      </c>
      <c r="C1431" s="61" t="str">
        <f>HYPERLINK("[映雪.xlsx]类型!B19",类型!$C$19)</f>
        <v>妖精</v>
      </c>
      <c r="D1431">
        <v>5.1</v>
      </c>
      <c r="E1431">
        <v>71</v>
      </c>
      <c r="F1431" t="s">
        <v>124</v>
      </c>
      <c r="G1431">
        <v>74.2</v>
      </c>
      <c r="H1431">
        <v>18</v>
      </c>
      <c r="I1431">
        <v>4.8</v>
      </c>
      <c r="J1431">
        <v>-1</v>
      </c>
      <c r="K1431" t="s">
        <v>1067</v>
      </c>
      <c r="L1431">
        <v>0</v>
      </c>
      <c r="M1431">
        <v>65</v>
      </c>
      <c r="N1431" t="s">
        <v>3360</v>
      </c>
      <c r="O1431">
        <v>0.3</v>
      </c>
      <c r="P1431">
        <v>47</v>
      </c>
      <c r="Q1431" t="s">
        <v>3360</v>
      </c>
      <c r="R1431">
        <v>0</v>
      </c>
      <c r="S1431">
        <v>51</v>
      </c>
      <c r="T1431" t="s">
        <v>3360</v>
      </c>
      <c r="U1431">
        <v>0</v>
      </c>
      <c r="V1431">
        <v>46</v>
      </c>
      <c r="W1431" t="s">
        <v>3360</v>
      </c>
      <c r="X1431">
        <v>0</v>
      </c>
      <c r="Z1431">
        <f>IFERROR(VLOOKUP(AA1431,$A$2:$D$1636,4,FALSE),"")</f>
        <v>7.3</v>
      </c>
    </row>
    <row r="1432" spans="1:26">
      <c r="A1432">
        <v>1466</v>
      </c>
      <c r="B1432" t="s">
        <v>2375</v>
      </c>
      <c r="C1432" s="61" t="str">
        <f>HYPERLINK("[映雪.xlsx]类型!B5",类型!$C$5)</f>
        <v>家政强化</v>
      </c>
      <c r="D1432">
        <v>3.4</v>
      </c>
      <c r="E1432">
        <v>71</v>
      </c>
      <c r="F1432" t="s">
        <v>124</v>
      </c>
      <c r="G1432">
        <v>74.2</v>
      </c>
      <c r="H1432">
        <v>4</v>
      </c>
      <c r="I1432">
        <v>3.4</v>
      </c>
      <c r="J1432">
        <v>-1</v>
      </c>
      <c r="K1432" t="s">
        <v>1079</v>
      </c>
      <c r="L1432">
        <v>0</v>
      </c>
      <c r="M1432">
        <v>55</v>
      </c>
      <c r="N1432" t="s">
        <v>3360</v>
      </c>
      <c r="O1432">
        <v>0</v>
      </c>
      <c r="P1432">
        <v>50</v>
      </c>
      <c r="Q1432" t="s">
        <v>3360</v>
      </c>
      <c r="R1432">
        <v>0</v>
      </c>
      <c r="S1432">
        <v>60</v>
      </c>
      <c r="T1432" t="s">
        <v>3360</v>
      </c>
      <c r="U1432">
        <v>0</v>
      </c>
      <c r="V1432">
        <v>51</v>
      </c>
      <c r="W1432" t="s">
        <v>3360</v>
      </c>
      <c r="X1432">
        <v>0</v>
      </c>
      <c r="Z1432">
        <f>IFERROR(VLOOKUP(AA1432,$A$2:$D$1636,4,FALSE),"")</f>
        <v>7.3</v>
      </c>
    </row>
    <row r="1433" spans="1:26">
      <c r="A1433">
        <v>1467</v>
      </c>
      <c r="B1433" t="s">
        <v>2376</v>
      </c>
      <c r="C1433" s="61" t="str">
        <f>HYPERLINK("[映雪.xlsx]类型!B36",类型!$C$36)</f>
        <v>文学家</v>
      </c>
      <c r="D1433">
        <v>9.8</v>
      </c>
      <c r="E1433">
        <v>71</v>
      </c>
      <c r="F1433" t="s">
        <v>124</v>
      </c>
      <c r="G1433">
        <v>74.2</v>
      </c>
      <c r="H1433">
        <v>35</v>
      </c>
      <c r="I1433">
        <v>9.5</v>
      </c>
      <c r="J1433">
        <v>-1</v>
      </c>
      <c r="K1433" t="s">
        <v>1029</v>
      </c>
      <c r="L1433">
        <v>0</v>
      </c>
      <c r="M1433">
        <v>54</v>
      </c>
      <c r="N1433" t="s">
        <v>3360</v>
      </c>
      <c r="O1433">
        <v>0</v>
      </c>
      <c r="P1433">
        <v>44</v>
      </c>
      <c r="Q1433" t="s">
        <v>3360</v>
      </c>
      <c r="R1433">
        <v>0</v>
      </c>
      <c r="S1433">
        <v>65</v>
      </c>
      <c r="T1433" t="s">
        <v>3360</v>
      </c>
      <c r="U1433">
        <v>0.3</v>
      </c>
      <c r="V1433">
        <v>66</v>
      </c>
      <c r="W1433" t="s">
        <v>3360</v>
      </c>
      <c r="X1433">
        <v>0</v>
      </c>
      <c r="Z1433">
        <f>IFERROR(VLOOKUP(AA1433,$A$2:$D$1636,4,FALSE),"")</f>
        <v>7.3</v>
      </c>
    </row>
    <row r="1434" spans="1:26">
      <c r="A1434">
        <v>1468</v>
      </c>
      <c r="B1434" t="s">
        <v>144</v>
      </c>
      <c r="C1434" s="61" t="str">
        <f>HYPERLINK("[映雪.xlsx]类型!B39",类型!$C$39)</f>
        <v>狙撃手</v>
      </c>
      <c r="D1434">
        <v>6.4</v>
      </c>
      <c r="E1434">
        <v>72</v>
      </c>
      <c r="F1434" t="s">
        <v>144</v>
      </c>
      <c r="G1434">
        <v>75.7</v>
      </c>
      <c r="H1434">
        <v>38</v>
      </c>
      <c r="I1434">
        <v>5.7</v>
      </c>
      <c r="J1434">
        <v>-1</v>
      </c>
      <c r="K1434" t="s">
        <v>1072</v>
      </c>
      <c r="L1434">
        <v>0</v>
      </c>
      <c r="M1434">
        <v>77</v>
      </c>
      <c r="N1434" t="s">
        <v>3360</v>
      </c>
      <c r="O1434">
        <v>0.4</v>
      </c>
      <c r="P1434">
        <v>72</v>
      </c>
      <c r="Q1434" t="s">
        <v>3360</v>
      </c>
      <c r="R1434">
        <v>0.4</v>
      </c>
      <c r="S1434">
        <v>49</v>
      </c>
      <c r="T1434" t="s">
        <v>3360</v>
      </c>
      <c r="U1434">
        <v>0</v>
      </c>
      <c r="V1434">
        <v>51</v>
      </c>
      <c r="W1434" t="s">
        <v>3360</v>
      </c>
      <c r="X1434">
        <v>0</v>
      </c>
      <c r="Z1434">
        <f>IFERROR(VLOOKUP(AA1434,$A$2:$D$1636,4,FALSE),"")</f>
        <v>7.3</v>
      </c>
    </row>
    <row r="1435" spans="1:26">
      <c r="A1435">
        <v>1469</v>
      </c>
      <c r="B1435" t="s">
        <v>2377</v>
      </c>
      <c r="C1435" s="61" t="str">
        <f>HYPERLINK("[映雪.xlsx]类型!B26",类型!$C$26)</f>
        <v>剑豪</v>
      </c>
      <c r="D1435">
        <v>4.2</v>
      </c>
      <c r="E1435">
        <v>72</v>
      </c>
      <c r="F1435" t="s">
        <v>144</v>
      </c>
      <c r="G1435">
        <v>75.7</v>
      </c>
      <c r="H1435">
        <v>25</v>
      </c>
      <c r="I1435">
        <v>3.9</v>
      </c>
      <c r="J1435">
        <v>-1</v>
      </c>
      <c r="K1435" t="s">
        <v>1085</v>
      </c>
      <c r="L1435">
        <v>0</v>
      </c>
      <c r="M1435">
        <v>32</v>
      </c>
      <c r="N1435" t="s">
        <v>3360</v>
      </c>
      <c r="O1435">
        <v>0</v>
      </c>
      <c r="P1435">
        <v>69</v>
      </c>
      <c r="Q1435" t="s">
        <v>3360</v>
      </c>
      <c r="R1435">
        <v>0.3</v>
      </c>
      <c r="S1435">
        <v>40</v>
      </c>
      <c r="T1435" t="s">
        <v>3360</v>
      </c>
      <c r="U1435">
        <v>0</v>
      </c>
      <c r="V1435">
        <v>43</v>
      </c>
      <c r="W1435" t="s">
        <v>3360</v>
      </c>
      <c r="X1435">
        <v>0</v>
      </c>
      <c r="Z1435">
        <f>IFERROR(VLOOKUP(AA1435,$A$2:$D$1636,4,FALSE),"")</f>
        <v>7.3</v>
      </c>
    </row>
    <row r="1436" spans="1:26">
      <c r="A1436">
        <v>1470</v>
      </c>
      <c r="B1436" t="s">
        <v>2378</v>
      </c>
      <c r="C1436" s="61" t="str">
        <f>HYPERLINK("[映雪.xlsx]类型!B14",类型!$C$14)</f>
        <v>永生</v>
      </c>
      <c r="D1436">
        <v>7.9</v>
      </c>
      <c r="E1436">
        <v>72</v>
      </c>
      <c r="F1436" t="s">
        <v>144</v>
      </c>
      <c r="G1436">
        <v>75.7</v>
      </c>
      <c r="H1436">
        <v>13</v>
      </c>
      <c r="I1436">
        <v>5.4</v>
      </c>
      <c r="J1436">
        <v>-1</v>
      </c>
      <c r="K1436" t="s">
        <v>1177</v>
      </c>
      <c r="L1436">
        <v>0</v>
      </c>
      <c r="M1436">
        <v>58</v>
      </c>
      <c r="N1436" t="s">
        <v>3360</v>
      </c>
      <c r="O1436">
        <v>0</v>
      </c>
      <c r="P1436">
        <v>83</v>
      </c>
      <c r="Q1436" t="s">
        <v>3360</v>
      </c>
      <c r="R1436">
        <v>2.1</v>
      </c>
      <c r="S1436">
        <v>78</v>
      </c>
      <c r="T1436" t="s">
        <v>3360</v>
      </c>
      <c r="U1436">
        <v>0.4</v>
      </c>
      <c r="V1436">
        <v>40</v>
      </c>
      <c r="W1436" t="s">
        <v>3360</v>
      </c>
      <c r="X1436">
        <v>0</v>
      </c>
      <c r="Z1436">
        <f>IFERROR(VLOOKUP(AA1436,$A$2:$D$1636,4,FALSE),"")</f>
        <v>7.3</v>
      </c>
    </row>
    <row r="1437" spans="1:26">
      <c r="A1437">
        <v>1471</v>
      </c>
      <c r="B1437" t="s">
        <v>2379</v>
      </c>
      <c r="C1437" s="61" t="str">
        <f>HYPERLINK("[映雪.xlsx]类型!B7",类型!$C$7)</f>
        <v>武勇全能</v>
      </c>
      <c r="D1437">
        <v>8.1</v>
      </c>
      <c r="E1437">
        <v>72</v>
      </c>
      <c r="F1437" t="s">
        <v>144</v>
      </c>
      <c r="G1437">
        <v>75.7</v>
      </c>
      <c r="H1437">
        <v>6</v>
      </c>
      <c r="I1437">
        <v>4.1</v>
      </c>
      <c r="J1437">
        <v>-1</v>
      </c>
      <c r="K1437" t="s">
        <v>1087</v>
      </c>
      <c r="L1437">
        <v>0</v>
      </c>
      <c r="M1437">
        <v>79</v>
      </c>
      <c r="N1437" t="s">
        <v>3360</v>
      </c>
      <c r="O1437">
        <v>2</v>
      </c>
      <c r="P1437">
        <v>79</v>
      </c>
      <c r="Q1437" t="s">
        <v>3360</v>
      </c>
      <c r="R1437">
        <v>2</v>
      </c>
      <c r="S1437">
        <v>57</v>
      </c>
      <c r="T1437" t="s">
        <v>3360</v>
      </c>
      <c r="U1437">
        <v>0</v>
      </c>
      <c r="V1437">
        <v>53</v>
      </c>
      <c r="W1437" t="s">
        <v>3360</v>
      </c>
      <c r="X1437">
        <v>0</v>
      </c>
      <c r="Z1437">
        <f>IFERROR(VLOOKUP(AA1437,$A$2:$D$1636,4,FALSE),"")</f>
        <v>7.3</v>
      </c>
    </row>
    <row r="1438" spans="1:26">
      <c r="A1438">
        <v>1472</v>
      </c>
      <c r="B1438" t="s">
        <v>2380</v>
      </c>
      <c r="C1438" s="61" t="str">
        <f>HYPERLINK("[映雪.xlsx]类型!B27",类型!$C$27)</f>
        <v>骑士</v>
      </c>
      <c r="D1438">
        <v>7.2</v>
      </c>
      <c r="E1438">
        <v>72</v>
      </c>
      <c r="F1438" t="s">
        <v>144</v>
      </c>
      <c r="G1438">
        <v>75.7</v>
      </c>
      <c r="H1438">
        <v>26</v>
      </c>
      <c r="I1438">
        <v>6.5</v>
      </c>
      <c r="J1438">
        <v>-1</v>
      </c>
      <c r="K1438" t="s">
        <v>1067</v>
      </c>
      <c r="L1438">
        <v>0</v>
      </c>
      <c r="M1438">
        <v>70</v>
      </c>
      <c r="N1438" t="s">
        <v>3360</v>
      </c>
      <c r="O1438">
        <v>0.3</v>
      </c>
      <c r="P1438">
        <v>71</v>
      </c>
      <c r="Q1438" t="s">
        <v>3360</v>
      </c>
      <c r="R1438">
        <v>0.4</v>
      </c>
      <c r="S1438">
        <v>59</v>
      </c>
      <c r="T1438" t="s">
        <v>3360</v>
      </c>
      <c r="U1438">
        <v>0</v>
      </c>
      <c r="V1438">
        <v>59</v>
      </c>
      <c r="W1438" t="s">
        <v>3360</v>
      </c>
      <c r="X1438">
        <v>0</v>
      </c>
      <c r="Z1438">
        <f>IFERROR(VLOOKUP(AA1438,$A$2:$D$1636,4,FALSE),"")</f>
        <v>7.3</v>
      </c>
    </row>
    <row r="1439" spans="1:26">
      <c r="A1439">
        <v>1473</v>
      </c>
      <c r="B1439" t="s">
        <v>2381</v>
      </c>
      <c r="C1439" s="61" t="str">
        <f>HYPERLINK("[映雪.xlsx]类型!B17",类型!$C$17)</f>
        <v>记者</v>
      </c>
      <c r="D1439">
        <v>6.7</v>
      </c>
      <c r="E1439">
        <v>72</v>
      </c>
      <c r="F1439" t="s">
        <v>144</v>
      </c>
      <c r="G1439">
        <v>75.7</v>
      </c>
      <c r="H1439">
        <v>16</v>
      </c>
      <c r="I1439">
        <v>6.4</v>
      </c>
      <c r="J1439">
        <v>-1</v>
      </c>
      <c r="K1439" t="s">
        <v>1022</v>
      </c>
      <c r="L1439">
        <v>0</v>
      </c>
      <c r="M1439">
        <v>60</v>
      </c>
      <c r="N1439" t="s">
        <v>3360</v>
      </c>
      <c r="O1439">
        <v>0</v>
      </c>
      <c r="P1439">
        <v>65</v>
      </c>
      <c r="Q1439" t="s">
        <v>3360</v>
      </c>
      <c r="R1439">
        <v>0.3</v>
      </c>
      <c r="S1439">
        <v>61</v>
      </c>
      <c r="T1439" t="s">
        <v>3360</v>
      </c>
      <c r="U1439">
        <v>0</v>
      </c>
      <c r="V1439">
        <v>62</v>
      </c>
      <c r="W1439" t="s">
        <v>3360</v>
      </c>
      <c r="X1439">
        <v>0</v>
      </c>
      <c r="Z1439">
        <f>IFERROR(VLOOKUP(AA1439,$A$2:$D$1636,4,FALSE),"")</f>
        <v>7.3</v>
      </c>
    </row>
    <row r="1440" spans="1:26">
      <c r="A1440">
        <v>1474</v>
      </c>
      <c r="B1440" t="s">
        <v>706</v>
      </c>
      <c r="C1440" s="61" t="str">
        <f>HYPERLINK("[映雪.xlsx]类型!B46",类型!$C$46)</f>
        <v>麻将</v>
      </c>
      <c r="D1440">
        <v>7.7</v>
      </c>
      <c r="E1440">
        <v>72</v>
      </c>
      <c r="F1440" t="s">
        <v>144</v>
      </c>
      <c r="G1440">
        <v>75.7</v>
      </c>
      <c r="H1440">
        <v>47</v>
      </c>
      <c r="I1440">
        <v>5.3</v>
      </c>
      <c r="J1440">
        <v>-1</v>
      </c>
      <c r="K1440" t="s">
        <v>1082</v>
      </c>
      <c r="L1440">
        <v>0</v>
      </c>
      <c r="M1440">
        <v>74</v>
      </c>
      <c r="N1440" t="s">
        <v>3360</v>
      </c>
      <c r="O1440">
        <v>0.4</v>
      </c>
      <c r="P1440">
        <v>43</v>
      </c>
      <c r="Q1440" t="s">
        <v>3360</v>
      </c>
      <c r="R1440">
        <v>0</v>
      </c>
      <c r="S1440">
        <v>81</v>
      </c>
      <c r="T1440" t="s">
        <v>3360</v>
      </c>
      <c r="U1440">
        <v>2</v>
      </c>
      <c r="V1440">
        <v>59</v>
      </c>
      <c r="W1440" t="s">
        <v>3360</v>
      </c>
      <c r="X1440">
        <v>0</v>
      </c>
      <c r="Z1440">
        <f>IFERROR(VLOOKUP(AA1440,$A$2:$D$1636,4,FALSE),"")</f>
        <v>7.3</v>
      </c>
    </row>
    <row r="1441" spans="1:26">
      <c r="A1441">
        <v>1475</v>
      </c>
      <c r="B1441" t="s">
        <v>2382</v>
      </c>
      <c r="C1441" s="61" t="str">
        <f>HYPERLINK("[映雪.xlsx]类型!B4",类型!$C$4)</f>
        <v>智慧强化</v>
      </c>
      <c r="D1441">
        <v>5.5</v>
      </c>
      <c r="E1441">
        <v>72</v>
      </c>
      <c r="F1441" t="s">
        <v>144</v>
      </c>
      <c r="G1441">
        <v>75.7</v>
      </c>
      <c r="H1441">
        <v>3</v>
      </c>
      <c r="I1441">
        <v>5.5</v>
      </c>
      <c r="J1441">
        <v>-1</v>
      </c>
      <c r="K1441" t="s">
        <v>1029</v>
      </c>
      <c r="L1441">
        <v>0</v>
      </c>
      <c r="M1441">
        <v>60</v>
      </c>
      <c r="N1441" t="s">
        <v>3360</v>
      </c>
      <c r="O1441">
        <v>0</v>
      </c>
      <c r="P1441">
        <v>58</v>
      </c>
      <c r="Q1441" t="s">
        <v>3360</v>
      </c>
      <c r="R1441">
        <v>0</v>
      </c>
      <c r="S1441">
        <v>63</v>
      </c>
      <c r="T1441" t="s">
        <v>3360</v>
      </c>
      <c r="U1441">
        <v>0</v>
      </c>
      <c r="V1441">
        <v>51</v>
      </c>
      <c r="W1441" t="s">
        <v>3360</v>
      </c>
      <c r="X1441">
        <v>0</v>
      </c>
      <c r="Z1441">
        <f>IFERROR(VLOOKUP(AA1441,$A$2:$D$1636,4,FALSE),"")</f>
        <v>7.3</v>
      </c>
    </row>
    <row r="1442" spans="1:26">
      <c r="A1442">
        <v>1476</v>
      </c>
      <c r="B1442" t="s">
        <v>2383</v>
      </c>
      <c r="C1442" s="61" t="str">
        <f>HYPERLINK("[映雪.xlsx]类型!B27",类型!$C$27)</f>
        <v>骑士</v>
      </c>
      <c r="D1442">
        <v>6.8</v>
      </c>
      <c r="E1442">
        <v>72</v>
      </c>
      <c r="F1442" t="s">
        <v>144</v>
      </c>
      <c r="G1442">
        <v>75.7</v>
      </c>
      <c r="H1442">
        <v>26</v>
      </c>
      <c r="I1442">
        <v>6.5</v>
      </c>
      <c r="J1442">
        <v>-1</v>
      </c>
      <c r="K1442" t="s">
        <v>1067</v>
      </c>
      <c r="L1442">
        <v>0</v>
      </c>
      <c r="M1442">
        <v>59</v>
      </c>
      <c r="N1442" t="s">
        <v>3360</v>
      </c>
      <c r="O1442">
        <v>0</v>
      </c>
      <c r="P1442">
        <v>70</v>
      </c>
      <c r="Q1442" t="s">
        <v>3360</v>
      </c>
      <c r="R1442">
        <v>0.3</v>
      </c>
      <c r="S1442">
        <v>61</v>
      </c>
      <c r="T1442" t="s">
        <v>3360</v>
      </c>
      <c r="U1442">
        <v>0</v>
      </c>
      <c r="V1442">
        <v>47</v>
      </c>
      <c r="W1442" t="s">
        <v>3360</v>
      </c>
      <c r="X1442">
        <v>0</v>
      </c>
      <c r="Z1442">
        <f>IFERROR(VLOOKUP(AA1442,$A$2:$D$1636,4,FALSE),"")</f>
        <v>7.3</v>
      </c>
    </row>
    <row r="1443" spans="1:26">
      <c r="A1443">
        <v>1477</v>
      </c>
      <c r="B1443" t="s">
        <v>2384</v>
      </c>
      <c r="C1443" s="61" t="str">
        <f>HYPERLINK("[映雪.xlsx]类型!B8",类型!$C$8)</f>
        <v>智慧全能</v>
      </c>
      <c r="D1443">
        <v>4.8</v>
      </c>
      <c r="E1443">
        <v>72</v>
      </c>
      <c r="F1443" t="s">
        <v>144</v>
      </c>
      <c r="G1443">
        <v>75.7</v>
      </c>
      <c r="H1443">
        <v>7</v>
      </c>
      <c r="I1443">
        <v>4.4</v>
      </c>
      <c r="J1443">
        <v>-1</v>
      </c>
      <c r="K1443" t="s">
        <v>1060</v>
      </c>
      <c r="L1443">
        <v>0</v>
      </c>
      <c r="M1443">
        <v>50</v>
      </c>
      <c r="N1443" t="s">
        <v>3360</v>
      </c>
      <c r="O1443">
        <v>0</v>
      </c>
      <c r="P1443">
        <v>33</v>
      </c>
      <c r="Q1443" t="s">
        <v>3360</v>
      </c>
      <c r="R1443">
        <v>0</v>
      </c>
      <c r="S1443">
        <v>70</v>
      </c>
      <c r="T1443" t="s">
        <v>3360</v>
      </c>
      <c r="U1443">
        <v>0.3</v>
      </c>
      <c r="V1443">
        <v>53</v>
      </c>
      <c r="W1443" t="s">
        <v>3360</v>
      </c>
      <c r="X1443">
        <v>0</v>
      </c>
      <c r="Z1443">
        <f>IFERROR(VLOOKUP(AA1443,$A$2:$D$1636,4,FALSE),"")</f>
        <v>7.3</v>
      </c>
    </row>
    <row r="1444" spans="1:26">
      <c r="A1444">
        <v>1478</v>
      </c>
      <c r="B1444" t="s">
        <v>2385</v>
      </c>
      <c r="C1444" s="61" t="str">
        <f>HYPERLINK("[映雪.xlsx]类型!B4",类型!$C$4)</f>
        <v>智慧强化</v>
      </c>
      <c r="D1444">
        <v>5.5</v>
      </c>
      <c r="E1444">
        <v>72</v>
      </c>
      <c r="F1444" t="s">
        <v>144</v>
      </c>
      <c r="G1444">
        <v>75.7</v>
      </c>
      <c r="H1444">
        <v>3</v>
      </c>
      <c r="I1444">
        <v>5.5</v>
      </c>
      <c r="J1444">
        <v>-1</v>
      </c>
      <c r="K1444" t="s">
        <v>1029</v>
      </c>
      <c r="L1444">
        <v>0</v>
      </c>
      <c r="M1444">
        <v>58</v>
      </c>
      <c r="N1444" t="s">
        <v>3360</v>
      </c>
      <c r="O1444">
        <v>0</v>
      </c>
      <c r="P1444">
        <v>61</v>
      </c>
      <c r="Q1444" t="s">
        <v>3360</v>
      </c>
      <c r="R1444">
        <v>0</v>
      </c>
      <c r="S1444">
        <v>62</v>
      </c>
      <c r="T1444" t="s">
        <v>3360</v>
      </c>
      <c r="U1444">
        <v>0</v>
      </c>
      <c r="V1444">
        <v>60</v>
      </c>
      <c r="W1444" t="s">
        <v>3360</v>
      </c>
      <c r="X1444">
        <v>0</v>
      </c>
      <c r="Z1444">
        <f>IFERROR(VLOOKUP(AA1444,$A$2:$D$1636,4,FALSE),"")</f>
        <v>7.3</v>
      </c>
    </row>
    <row r="1445" spans="1:26">
      <c r="A1445">
        <v>1479</v>
      </c>
      <c r="B1445" t="s">
        <v>2386</v>
      </c>
      <c r="C1445" s="61" t="str">
        <f>HYPERLINK("[映雪.xlsx]类型!B1",类型!$C$1)</f>
        <v>均衡</v>
      </c>
      <c r="D1445">
        <v>4.9</v>
      </c>
      <c r="E1445">
        <v>72</v>
      </c>
      <c r="F1445" t="s">
        <v>144</v>
      </c>
      <c r="G1445">
        <v>75.7</v>
      </c>
      <c r="H1445">
        <v>0</v>
      </c>
      <c r="I1445">
        <v>4.6</v>
      </c>
      <c r="J1445">
        <v>-1</v>
      </c>
      <c r="K1445" t="s">
        <v>1026</v>
      </c>
      <c r="L1445">
        <v>0</v>
      </c>
      <c r="M1445">
        <v>44</v>
      </c>
      <c r="N1445" t="s">
        <v>3360</v>
      </c>
      <c r="O1445">
        <v>0</v>
      </c>
      <c r="P1445">
        <v>68</v>
      </c>
      <c r="Q1445" t="s">
        <v>3360</v>
      </c>
      <c r="R1445">
        <v>0.3</v>
      </c>
      <c r="S1445">
        <v>45</v>
      </c>
      <c r="T1445" t="s">
        <v>3360</v>
      </c>
      <c r="U1445">
        <v>0</v>
      </c>
      <c r="V1445">
        <v>51</v>
      </c>
      <c r="W1445" t="s">
        <v>3360</v>
      </c>
      <c r="X1445">
        <v>0</v>
      </c>
      <c r="Z1445">
        <f>IFERROR(VLOOKUP(AA1445,$A$2:$D$1636,4,FALSE),"")</f>
        <v>7.3</v>
      </c>
    </row>
    <row r="1446" spans="1:26">
      <c r="A1446">
        <v>1480</v>
      </c>
      <c r="B1446" t="s">
        <v>2387</v>
      </c>
      <c r="C1446" s="61" t="str">
        <f>HYPERLINK("[映雪.xlsx]类型!B3",类型!$C$3)</f>
        <v>武勇强化</v>
      </c>
      <c r="D1446">
        <v>3.5</v>
      </c>
      <c r="E1446">
        <v>52</v>
      </c>
      <c r="F1446" t="s">
        <v>90</v>
      </c>
      <c r="G1446">
        <v>113.4</v>
      </c>
      <c r="H1446">
        <v>2</v>
      </c>
      <c r="I1446">
        <v>3.5</v>
      </c>
      <c r="J1446">
        <v>-1</v>
      </c>
      <c r="K1446" t="s">
        <v>1082</v>
      </c>
      <c r="L1446">
        <v>0</v>
      </c>
      <c r="M1446">
        <v>17</v>
      </c>
      <c r="N1446" t="s">
        <v>3360</v>
      </c>
      <c r="O1446">
        <v>0</v>
      </c>
      <c r="P1446">
        <v>58</v>
      </c>
      <c r="Q1446" t="s">
        <v>3360</v>
      </c>
      <c r="R1446">
        <v>0</v>
      </c>
      <c r="S1446">
        <v>5</v>
      </c>
      <c r="T1446" t="s">
        <v>3360</v>
      </c>
      <c r="U1446">
        <v>0</v>
      </c>
      <c r="V1446">
        <v>25</v>
      </c>
      <c r="W1446" t="s">
        <v>3360</v>
      </c>
      <c r="X1446">
        <v>0</v>
      </c>
      <c r="Z1446">
        <f>IFERROR(VLOOKUP(AA1446,$A$2:$D$1636,4,FALSE),"")</f>
        <v>7.3</v>
      </c>
    </row>
    <row r="1447" spans="1:26">
      <c r="A1447">
        <v>1481</v>
      </c>
      <c r="B1447" t="s">
        <v>2388</v>
      </c>
      <c r="C1447" s="61" t="str">
        <f>HYPERLINK("[映雪.xlsx]类型!B5",类型!$C$5)</f>
        <v>家政强化</v>
      </c>
      <c r="D1447">
        <v>3.4</v>
      </c>
      <c r="E1447">
        <v>52</v>
      </c>
      <c r="F1447" t="s">
        <v>90</v>
      </c>
      <c r="G1447">
        <v>113.4</v>
      </c>
      <c r="H1447">
        <v>4</v>
      </c>
      <c r="I1447">
        <v>3.4</v>
      </c>
      <c r="J1447">
        <v>-1</v>
      </c>
      <c r="K1447" t="s">
        <v>1067</v>
      </c>
      <c r="L1447">
        <v>0</v>
      </c>
      <c r="M1447">
        <v>38</v>
      </c>
      <c r="N1447" t="s">
        <v>3360</v>
      </c>
      <c r="O1447">
        <v>0</v>
      </c>
      <c r="P1447">
        <v>41</v>
      </c>
      <c r="Q1447" t="s">
        <v>3360</v>
      </c>
      <c r="R1447">
        <v>0</v>
      </c>
      <c r="S1447">
        <v>33</v>
      </c>
      <c r="T1447" t="s">
        <v>3360</v>
      </c>
      <c r="U1447">
        <v>0</v>
      </c>
      <c r="V1447">
        <v>50</v>
      </c>
      <c r="W1447" t="s">
        <v>3360</v>
      </c>
      <c r="X1447">
        <v>0</v>
      </c>
      <c r="Z1447">
        <f>IFERROR(VLOOKUP(AA1447,$A$2:$D$1636,4,FALSE),"")</f>
        <v>7.3</v>
      </c>
    </row>
    <row r="1448" spans="1:26">
      <c r="A1448">
        <v>1482</v>
      </c>
      <c r="B1448" t="s">
        <v>2389</v>
      </c>
      <c r="C1448" s="61" t="str">
        <f>HYPERLINK("[映雪.xlsx]类型!B1",类型!$C$1)</f>
        <v>均衡</v>
      </c>
      <c r="D1448">
        <v>4.9</v>
      </c>
      <c r="E1448">
        <v>52</v>
      </c>
      <c r="F1448" t="s">
        <v>90</v>
      </c>
      <c r="G1448">
        <v>113.4</v>
      </c>
      <c r="H1448">
        <v>0</v>
      </c>
      <c r="I1448">
        <v>4.6</v>
      </c>
      <c r="J1448">
        <v>-1</v>
      </c>
      <c r="K1448" t="s">
        <v>1091</v>
      </c>
      <c r="L1448">
        <v>0</v>
      </c>
      <c r="M1448">
        <v>57</v>
      </c>
      <c r="N1448" t="s">
        <v>3360</v>
      </c>
      <c r="O1448">
        <v>0</v>
      </c>
      <c r="P1448">
        <v>68</v>
      </c>
      <c r="Q1448" t="s">
        <v>3360</v>
      </c>
      <c r="R1448">
        <v>0.3</v>
      </c>
      <c r="S1448">
        <v>50</v>
      </c>
      <c r="T1448" t="s">
        <v>3360</v>
      </c>
      <c r="U1448">
        <v>0</v>
      </c>
      <c r="V1448">
        <v>45</v>
      </c>
      <c r="W1448" t="s">
        <v>3360</v>
      </c>
      <c r="X1448">
        <v>0</v>
      </c>
      <c r="Z1448">
        <f>IFERROR(VLOOKUP(AA1448,$A$2:$D$1636,4,FALSE),"")</f>
        <v>7.3</v>
      </c>
    </row>
    <row r="1449" spans="1:26">
      <c r="A1449">
        <v>1483</v>
      </c>
      <c r="B1449" t="s">
        <v>2390</v>
      </c>
      <c r="C1449" s="61" t="str">
        <f>HYPERLINK("[映雪.xlsx]类型!B18",类型!$C$18)</f>
        <v>科学家</v>
      </c>
      <c r="D1449">
        <v>5.8</v>
      </c>
      <c r="E1449">
        <v>52</v>
      </c>
      <c r="F1449" t="s">
        <v>90</v>
      </c>
      <c r="G1449">
        <v>113.4</v>
      </c>
      <c r="H1449">
        <v>17</v>
      </c>
      <c r="I1449">
        <v>5.4</v>
      </c>
      <c r="J1449">
        <v>-1</v>
      </c>
      <c r="K1449" t="s">
        <v>1037</v>
      </c>
      <c r="L1449">
        <v>0</v>
      </c>
      <c r="M1449">
        <v>63</v>
      </c>
      <c r="N1449" t="s">
        <v>3360</v>
      </c>
      <c r="O1449">
        <v>0</v>
      </c>
      <c r="P1449">
        <v>55</v>
      </c>
      <c r="Q1449" t="s">
        <v>3360</v>
      </c>
      <c r="R1449">
        <v>0</v>
      </c>
      <c r="S1449">
        <v>72</v>
      </c>
      <c r="T1449" t="s">
        <v>3360</v>
      </c>
      <c r="U1449">
        <v>0.4</v>
      </c>
      <c r="V1449">
        <v>52</v>
      </c>
      <c r="W1449" t="s">
        <v>3360</v>
      </c>
      <c r="X1449">
        <v>0</v>
      </c>
      <c r="Z1449">
        <f>IFERROR(VLOOKUP(AA1449,$A$2:$D$1636,4,FALSE),"")</f>
        <v>7.3</v>
      </c>
    </row>
    <row r="1450" spans="1:26">
      <c r="A1450">
        <v>1484</v>
      </c>
      <c r="B1450" t="s">
        <v>2391</v>
      </c>
      <c r="C1450" s="61" t="str">
        <f>HYPERLINK("[映雪.xlsx]类型!B15",类型!$C$15)</f>
        <v>巫女</v>
      </c>
      <c r="D1450">
        <v>11.1</v>
      </c>
      <c r="E1450">
        <v>52</v>
      </c>
      <c r="F1450" t="s">
        <v>90</v>
      </c>
      <c r="G1450">
        <v>113.4</v>
      </c>
      <c r="H1450">
        <v>14</v>
      </c>
      <c r="I1450">
        <v>10.4</v>
      </c>
      <c r="J1450">
        <v>-1</v>
      </c>
      <c r="K1450" t="s">
        <v>1036</v>
      </c>
      <c r="L1450">
        <v>0</v>
      </c>
      <c r="M1450">
        <v>67</v>
      </c>
      <c r="N1450" t="s">
        <v>3360</v>
      </c>
      <c r="O1450">
        <v>0.3</v>
      </c>
      <c r="P1450">
        <v>74</v>
      </c>
      <c r="Q1450" t="s">
        <v>3360</v>
      </c>
      <c r="R1450">
        <v>0.4</v>
      </c>
      <c r="S1450">
        <v>60</v>
      </c>
      <c r="T1450" t="s">
        <v>3360</v>
      </c>
      <c r="U1450">
        <v>0</v>
      </c>
      <c r="V1450">
        <v>62</v>
      </c>
      <c r="W1450" t="s">
        <v>3360</v>
      </c>
      <c r="X1450">
        <v>0</v>
      </c>
      <c r="Z1450">
        <f>IFERROR(VLOOKUP(AA1450,$A$2:$D$1636,4,FALSE),"")</f>
        <v>7.3</v>
      </c>
    </row>
    <row r="1451" spans="1:26">
      <c r="A1451">
        <v>1485</v>
      </c>
      <c r="B1451" t="s">
        <v>90</v>
      </c>
      <c r="C1451" s="61" t="str">
        <f>HYPERLINK("[映雪.xlsx]类型!B20",类型!$C$20)</f>
        <v>指挥官</v>
      </c>
      <c r="D1451">
        <v>13</v>
      </c>
      <c r="E1451">
        <v>52</v>
      </c>
      <c r="F1451" t="s">
        <v>90</v>
      </c>
      <c r="G1451">
        <v>113.4</v>
      </c>
      <c r="H1451">
        <v>19</v>
      </c>
      <c r="I1451">
        <v>10.1</v>
      </c>
      <c r="J1451">
        <v>-1</v>
      </c>
      <c r="K1451" t="s">
        <v>1734</v>
      </c>
      <c r="L1451">
        <v>0</v>
      </c>
      <c r="M1451">
        <v>85</v>
      </c>
      <c r="N1451" t="s">
        <v>3360</v>
      </c>
      <c r="O1451">
        <v>2.1</v>
      </c>
      <c r="P1451">
        <v>76</v>
      </c>
      <c r="Q1451" t="s">
        <v>3360</v>
      </c>
      <c r="R1451">
        <v>0.4</v>
      </c>
      <c r="S1451">
        <v>78</v>
      </c>
      <c r="T1451" t="s">
        <v>3360</v>
      </c>
      <c r="U1451">
        <v>0.4</v>
      </c>
      <c r="V1451">
        <v>63</v>
      </c>
      <c r="W1451" t="s">
        <v>3360</v>
      </c>
      <c r="X1451">
        <v>0</v>
      </c>
      <c r="Z1451">
        <f>IFERROR(VLOOKUP(AA1451,$A$2:$D$1636,4,FALSE),"")</f>
        <v>7.3</v>
      </c>
    </row>
    <row r="1452" spans="1:26">
      <c r="A1452">
        <v>1486</v>
      </c>
      <c r="B1452" t="s">
        <v>2392</v>
      </c>
      <c r="C1452" s="61" t="str">
        <f>HYPERLINK("[映雪.xlsx]类型!B11",类型!$C$11)</f>
        <v>人偶</v>
      </c>
      <c r="D1452">
        <v>4.3</v>
      </c>
      <c r="E1452">
        <v>52</v>
      </c>
      <c r="F1452" t="s">
        <v>90</v>
      </c>
      <c r="G1452">
        <v>113.4</v>
      </c>
      <c r="H1452">
        <v>10</v>
      </c>
      <c r="I1452">
        <v>4</v>
      </c>
      <c r="J1452">
        <v>-1</v>
      </c>
      <c r="K1452" t="s">
        <v>1082</v>
      </c>
      <c r="L1452">
        <v>0</v>
      </c>
      <c r="M1452">
        <v>35</v>
      </c>
      <c r="N1452" t="s">
        <v>3360</v>
      </c>
      <c r="O1452">
        <v>0</v>
      </c>
      <c r="P1452">
        <v>70</v>
      </c>
      <c r="Q1452" t="s">
        <v>3360</v>
      </c>
      <c r="R1452">
        <v>0.3</v>
      </c>
      <c r="S1452">
        <v>34</v>
      </c>
      <c r="T1452" t="s">
        <v>3360</v>
      </c>
      <c r="U1452">
        <v>0</v>
      </c>
      <c r="V1452">
        <v>31</v>
      </c>
      <c r="W1452" t="s">
        <v>3360</v>
      </c>
      <c r="X1452">
        <v>0</v>
      </c>
      <c r="Z1452">
        <f>IFERROR(VLOOKUP(AA1452,$A$2:$D$1636,4,FALSE),"")</f>
        <v>7.3</v>
      </c>
    </row>
    <row r="1453" spans="1:26">
      <c r="A1453">
        <v>1487</v>
      </c>
      <c r="B1453" t="s">
        <v>718</v>
      </c>
      <c r="C1453" s="61" t="str">
        <f>HYPERLINK("[映雪.xlsx]类型!B10",类型!$C$10)</f>
        <v>学者</v>
      </c>
      <c r="D1453">
        <v>8.8</v>
      </c>
      <c r="E1453">
        <v>52</v>
      </c>
      <c r="F1453" t="s">
        <v>90</v>
      </c>
      <c r="G1453">
        <v>113.4</v>
      </c>
      <c r="H1453">
        <v>9</v>
      </c>
      <c r="I1453">
        <v>8.1</v>
      </c>
      <c r="J1453">
        <v>-1</v>
      </c>
      <c r="K1453" t="s">
        <v>1074</v>
      </c>
      <c r="L1453">
        <v>0</v>
      </c>
      <c r="M1453">
        <v>58</v>
      </c>
      <c r="N1453" t="s">
        <v>3360</v>
      </c>
      <c r="O1453">
        <v>0</v>
      </c>
      <c r="P1453">
        <v>71</v>
      </c>
      <c r="Q1453" t="s">
        <v>3360</v>
      </c>
      <c r="R1453">
        <v>0.4</v>
      </c>
      <c r="S1453">
        <v>74</v>
      </c>
      <c r="T1453" t="s">
        <v>3360</v>
      </c>
      <c r="U1453">
        <v>0.4</v>
      </c>
      <c r="V1453">
        <v>73</v>
      </c>
      <c r="W1453" t="s">
        <v>3360</v>
      </c>
      <c r="X1453">
        <v>0</v>
      </c>
      <c r="Z1453">
        <f>IFERROR(VLOOKUP(AA1453,$A$2:$D$1636,4,FALSE),"")</f>
        <v>7.3</v>
      </c>
    </row>
    <row r="1454" spans="1:26">
      <c r="A1454">
        <v>1488</v>
      </c>
      <c r="B1454" t="s">
        <v>2393</v>
      </c>
      <c r="C1454" s="61" t="str">
        <f>HYPERLINK("[映雪.xlsx]类型!B3",类型!$C$3)</f>
        <v>武勇强化</v>
      </c>
      <c r="D1454">
        <v>3.5</v>
      </c>
      <c r="E1454">
        <v>52</v>
      </c>
      <c r="F1454" t="s">
        <v>90</v>
      </c>
      <c r="G1454">
        <v>113.4</v>
      </c>
      <c r="H1454">
        <v>2</v>
      </c>
      <c r="I1454">
        <v>3.5</v>
      </c>
      <c r="J1454">
        <v>-1</v>
      </c>
      <c r="K1454" t="s">
        <v>1047</v>
      </c>
      <c r="L1454">
        <v>0</v>
      </c>
      <c r="M1454">
        <v>48</v>
      </c>
      <c r="N1454" t="s">
        <v>3360</v>
      </c>
      <c r="O1454">
        <v>0</v>
      </c>
      <c r="P1454">
        <v>56</v>
      </c>
      <c r="Q1454" t="s">
        <v>3360</v>
      </c>
      <c r="R1454">
        <v>0</v>
      </c>
      <c r="S1454">
        <v>47</v>
      </c>
      <c r="T1454" t="s">
        <v>3360</v>
      </c>
      <c r="U1454">
        <v>0</v>
      </c>
      <c r="V1454">
        <v>50</v>
      </c>
      <c r="W1454" t="s">
        <v>3360</v>
      </c>
      <c r="X1454">
        <v>0</v>
      </c>
      <c r="Z1454">
        <f>IFERROR(VLOOKUP(AA1454,$A$2:$D$1636,4,FALSE),"")</f>
        <v>7.3</v>
      </c>
    </row>
    <row r="1455" spans="1:26">
      <c r="A1455">
        <v>1489</v>
      </c>
      <c r="B1455" t="s">
        <v>2394</v>
      </c>
      <c r="C1455" s="61" t="str">
        <f>HYPERLINK("[映雪.xlsx]类型!B1",类型!$C$1)</f>
        <v>均衡</v>
      </c>
      <c r="D1455">
        <v>4.6</v>
      </c>
      <c r="E1455">
        <v>52</v>
      </c>
      <c r="F1455" t="s">
        <v>90</v>
      </c>
      <c r="G1455">
        <v>113.4</v>
      </c>
      <c r="H1455">
        <v>0</v>
      </c>
      <c r="I1455">
        <v>4.6</v>
      </c>
      <c r="J1455">
        <v>-1</v>
      </c>
      <c r="K1455" t="s">
        <v>1044</v>
      </c>
      <c r="L1455">
        <v>0</v>
      </c>
      <c r="M1455">
        <v>18</v>
      </c>
      <c r="N1455" t="s">
        <v>3360</v>
      </c>
      <c r="O1455">
        <v>0</v>
      </c>
      <c r="P1455">
        <v>39</v>
      </c>
      <c r="Q1455" t="s">
        <v>3360</v>
      </c>
      <c r="R1455">
        <v>0</v>
      </c>
      <c r="S1455">
        <v>10</v>
      </c>
      <c r="T1455" t="s">
        <v>3360</v>
      </c>
      <c r="U1455">
        <v>0</v>
      </c>
      <c r="V1455">
        <v>20</v>
      </c>
      <c r="W1455" t="s">
        <v>3360</v>
      </c>
      <c r="X1455">
        <v>0</v>
      </c>
      <c r="Z1455">
        <f>IFERROR(VLOOKUP(AA1455,$A$2:$D$1636,4,FALSE),"")</f>
        <v>7.3</v>
      </c>
    </row>
    <row r="1456" spans="1:26">
      <c r="A1456">
        <v>1490</v>
      </c>
      <c r="B1456" t="s">
        <v>2395</v>
      </c>
      <c r="C1456" s="61" t="str">
        <f>HYPERLINK("[映雪.xlsx]类型!B5",类型!$C$5)</f>
        <v>家政强化</v>
      </c>
      <c r="D1456">
        <v>3.4</v>
      </c>
      <c r="E1456">
        <v>52</v>
      </c>
      <c r="F1456" t="s">
        <v>90</v>
      </c>
      <c r="G1456">
        <v>113.4</v>
      </c>
      <c r="H1456">
        <v>4</v>
      </c>
      <c r="I1456">
        <v>3.4</v>
      </c>
      <c r="J1456">
        <v>-1</v>
      </c>
      <c r="K1456" t="s">
        <v>1067</v>
      </c>
      <c r="L1456">
        <v>0</v>
      </c>
      <c r="M1456">
        <v>48</v>
      </c>
      <c r="N1456" t="s">
        <v>3360</v>
      </c>
      <c r="O1456">
        <v>0</v>
      </c>
      <c r="P1456">
        <v>48</v>
      </c>
      <c r="Q1456" t="s">
        <v>3360</v>
      </c>
      <c r="R1456">
        <v>0</v>
      </c>
      <c r="S1456">
        <v>44</v>
      </c>
      <c r="T1456" t="s">
        <v>3360</v>
      </c>
      <c r="U1456">
        <v>0</v>
      </c>
      <c r="V1456">
        <v>33</v>
      </c>
      <c r="W1456" t="s">
        <v>3360</v>
      </c>
      <c r="X1456">
        <v>0</v>
      </c>
      <c r="Z1456">
        <f>IFERROR(VLOOKUP(AA1456,$A$2:$D$1636,4,FALSE),"")</f>
        <v>7.3</v>
      </c>
    </row>
    <row r="1457" spans="1:26">
      <c r="A1457">
        <v>1491</v>
      </c>
      <c r="B1457" t="s">
        <v>721</v>
      </c>
      <c r="C1457" s="61" t="str">
        <f>HYPERLINK("[映雪.xlsx]类型!B10",类型!$C$10)</f>
        <v>学者</v>
      </c>
      <c r="D1457">
        <v>8.8</v>
      </c>
      <c r="E1457">
        <v>52</v>
      </c>
      <c r="F1457" t="s">
        <v>90</v>
      </c>
      <c r="G1457">
        <v>113.4</v>
      </c>
      <c r="H1457">
        <v>9</v>
      </c>
      <c r="I1457">
        <v>8.1</v>
      </c>
      <c r="J1457">
        <v>-1</v>
      </c>
      <c r="K1457" t="s">
        <v>1031</v>
      </c>
      <c r="L1457">
        <v>0</v>
      </c>
      <c r="M1457">
        <v>70</v>
      </c>
      <c r="N1457" t="s">
        <v>3360</v>
      </c>
      <c r="O1457">
        <v>0.3</v>
      </c>
      <c r="P1457">
        <v>9</v>
      </c>
      <c r="Q1457" t="s">
        <v>3360</v>
      </c>
      <c r="R1457">
        <v>0</v>
      </c>
      <c r="S1457">
        <v>73</v>
      </c>
      <c r="T1457" t="s">
        <v>3360</v>
      </c>
      <c r="U1457">
        <v>0.4</v>
      </c>
      <c r="V1457">
        <v>82</v>
      </c>
      <c r="W1457" t="s">
        <v>3360</v>
      </c>
      <c r="X1457">
        <v>0</v>
      </c>
      <c r="Z1457">
        <f>IFERROR(VLOOKUP(AA1457,$A$2:$D$1636,4,FALSE),"")</f>
        <v>7.3</v>
      </c>
    </row>
    <row r="1458" spans="1:26">
      <c r="A1458">
        <v>1492</v>
      </c>
      <c r="B1458" t="s">
        <v>2396</v>
      </c>
      <c r="C1458" s="61" t="str">
        <f>HYPERLINK("[映雪.xlsx]类型!B8",类型!$C$8)</f>
        <v>智慧全能</v>
      </c>
      <c r="D1458">
        <v>4.8</v>
      </c>
      <c r="E1458">
        <v>52</v>
      </c>
      <c r="F1458" t="s">
        <v>90</v>
      </c>
      <c r="G1458">
        <v>113.4</v>
      </c>
      <c r="H1458">
        <v>7</v>
      </c>
      <c r="I1458">
        <v>4.4</v>
      </c>
      <c r="J1458">
        <v>-1</v>
      </c>
      <c r="K1458" t="s">
        <v>1035</v>
      </c>
      <c r="L1458">
        <v>0</v>
      </c>
      <c r="M1458">
        <v>62</v>
      </c>
      <c r="N1458" t="s">
        <v>3360</v>
      </c>
      <c r="O1458">
        <v>0</v>
      </c>
      <c r="P1458">
        <v>46</v>
      </c>
      <c r="Q1458" t="s">
        <v>3360</v>
      </c>
      <c r="R1458">
        <v>0</v>
      </c>
      <c r="S1458">
        <v>74</v>
      </c>
      <c r="T1458" t="s">
        <v>3360</v>
      </c>
      <c r="U1458">
        <v>0.4</v>
      </c>
      <c r="V1458">
        <v>66</v>
      </c>
      <c r="W1458" t="s">
        <v>3360</v>
      </c>
      <c r="X1458">
        <v>0</v>
      </c>
      <c r="Z1458">
        <f>IFERROR(VLOOKUP(AA1458,$A$2:$D$1636,4,FALSE),"")</f>
        <v>7.3</v>
      </c>
    </row>
    <row r="1459" spans="1:26">
      <c r="A1459">
        <v>1493</v>
      </c>
      <c r="B1459" t="s">
        <v>2397</v>
      </c>
      <c r="C1459" s="61" t="str">
        <f>HYPERLINK("[映雪.xlsx]类型!B7",类型!$C$7)</f>
        <v>武勇全能</v>
      </c>
      <c r="D1459">
        <v>4.1</v>
      </c>
      <c r="E1459">
        <v>52</v>
      </c>
      <c r="F1459" t="s">
        <v>90</v>
      </c>
      <c r="G1459">
        <v>113.4</v>
      </c>
      <c r="H1459">
        <v>6</v>
      </c>
      <c r="I1459">
        <v>4.1</v>
      </c>
      <c r="J1459">
        <v>-1</v>
      </c>
      <c r="K1459" t="s">
        <v>1051</v>
      </c>
      <c r="L1459">
        <v>0</v>
      </c>
      <c r="M1459">
        <v>37</v>
      </c>
      <c r="N1459" t="s">
        <v>3360</v>
      </c>
      <c r="O1459">
        <v>0</v>
      </c>
      <c r="P1459">
        <v>63</v>
      </c>
      <c r="Q1459" t="s">
        <v>3360</v>
      </c>
      <c r="R1459">
        <v>0</v>
      </c>
      <c r="S1459">
        <v>41</v>
      </c>
      <c r="T1459" t="s">
        <v>3360</v>
      </c>
      <c r="U1459">
        <v>0</v>
      </c>
      <c r="V1459">
        <v>40</v>
      </c>
      <c r="W1459" t="s">
        <v>3360</v>
      </c>
      <c r="X1459">
        <v>0</v>
      </c>
      <c r="Z1459">
        <f>IFERROR(VLOOKUP(AA1459,$A$2:$D$1636,4,FALSE),"")</f>
        <v>7.3</v>
      </c>
    </row>
    <row r="1460" spans="1:26">
      <c r="A1460">
        <v>1494</v>
      </c>
      <c r="B1460" t="s">
        <v>2398</v>
      </c>
      <c r="C1460" s="61" t="str">
        <f>HYPERLINK("[映雪.xlsx]类型!B5",类型!$C$5)</f>
        <v>家政强化</v>
      </c>
      <c r="D1460">
        <v>3.4</v>
      </c>
      <c r="E1460">
        <v>52</v>
      </c>
      <c r="F1460" t="s">
        <v>90</v>
      </c>
      <c r="G1460">
        <v>113.4</v>
      </c>
      <c r="H1460">
        <v>4</v>
      </c>
      <c r="I1460">
        <v>3.4</v>
      </c>
      <c r="J1460">
        <v>-1</v>
      </c>
      <c r="K1460" t="s">
        <v>1072</v>
      </c>
      <c r="L1460">
        <v>0</v>
      </c>
      <c r="M1460">
        <v>40</v>
      </c>
      <c r="N1460" t="s">
        <v>3360</v>
      </c>
      <c r="O1460">
        <v>0</v>
      </c>
      <c r="P1460">
        <v>41</v>
      </c>
      <c r="Q1460" t="s">
        <v>3360</v>
      </c>
      <c r="R1460">
        <v>0</v>
      </c>
      <c r="S1460">
        <v>32</v>
      </c>
      <c r="T1460" t="s">
        <v>3360</v>
      </c>
      <c r="U1460">
        <v>0</v>
      </c>
      <c r="V1460">
        <v>45</v>
      </c>
      <c r="W1460" t="s">
        <v>3360</v>
      </c>
      <c r="X1460">
        <v>0</v>
      </c>
      <c r="Z1460">
        <f>IFERROR(VLOOKUP(AA1460,$A$2:$D$1636,4,FALSE),"")</f>
        <v>7.3</v>
      </c>
    </row>
    <row r="1461" spans="1:26">
      <c r="A1461">
        <v>1495</v>
      </c>
      <c r="B1461" t="s">
        <v>2399</v>
      </c>
      <c r="C1461" s="61" t="str">
        <f>HYPERLINK("[映雪.xlsx]类型!B11",类型!$C$11)</f>
        <v>人偶</v>
      </c>
      <c r="D1461">
        <v>4</v>
      </c>
      <c r="E1461">
        <v>52</v>
      </c>
      <c r="F1461" t="s">
        <v>90</v>
      </c>
      <c r="G1461">
        <v>113.4</v>
      </c>
      <c r="H1461">
        <v>10</v>
      </c>
      <c r="I1461">
        <v>4</v>
      </c>
      <c r="J1461">
        <v>-1</v>
      </c>
      <c r="K1461" t="s">
        <v>1082</v>
      </c>
      <c r="L1461">
        <v>0</v>
      </c>
      <c r="M1461">
        <v>19</v>
      </c>
      <c r="N1461" t="s">
        <v>3360</v>
      </c>
      <c r="O1461">
        <v>0</v>
      </c>
      <c r="P1461">
        <v>63</v>
      </c>
      <c r="Q1461" t="s">
        <v>3360</v>
      </c>
      <c r="R1461">
        <v>0</v>
      </c>
      <c r="S1461">
        <v>27</v>
      </c>
      <c r="T1461" t="s">
        <v>3360</v>
      </c>
      <c r="U1461">
        <v>0</v>
      </c>
      <c r="V1461">
        <v>26</v>
      </c>
      <c r="W1461" t="s">
        <v>3360</v>
      </c>
      <c r="X1461">
        <v>0</v>
      </c>
      <c r="Z1461">
        <f>IFERROR(VLOOKUP(AA1461,$A$2:$D$1636,4,FALSE),"")</f>
        <v>7.3</v>
      </c>
    </row>
    <row r="1462" spans="1:26">
      <c r="A1462">
        <v>1496</v>
      </c>
      <c r="B1462" t="s">
        <v>2400</v>
      </c>
      <c r="C1462" s="61" t="str">
        <f>HYPERLINK("[映雪.xlsx]类型!B7",类型!$C$7)</f>
        <v>武勇全能</v>
      </c>
      <c r="D1462">
        <v>13.8</v>
      </c>
      <c r="E1462">
        <v>52</v>
      </c>
      <c r="F1462" t="s">
        <v>90</v>
      </c>
      <c r="G1462">
        <v>113.4</v>
      </c>
      <c r="H1462">
        <v>6</v>
      </c>
      <c r="I1462">
        <v>4.1</v>
      </c>
      <c r="J1462">
        <v>-1</v>
      </c>
      <c r="K1462" t="s">
        <v>1079</v>
      </c>
      <c r="L1462">
        <v>0</v>
      </c>
      <c r="M1462">
        <v>66</v>
      </c>
      <c r="N1462" t="s">
        <v>3360</v>
      </c>
      <c r="O1462">
        <v>0.3</v>
      </c>
      <c r="P1462">
        <v>90</v>
      </c>
      <c r="Q1462" t="s">
        <v>3360</v>
      </c>
      <c r="R1462">
        <v>9</v>
      </c>
      <c r="S1462">
        <v>69</v>
      </c>
      <c r="T1462" t="s">
        <v>3360</v>
      </c>
      <c r="U1462">
        <v>0.3</v>
      </c>
      <c r="V1462">
        <v>61</v>
      </c>
      <c r="W1462" t="s">
        <v>3360</v>
      </c>
      <c r="X1462">
        <v>0</v>
      </c>
      <c r="Z1462">
        <f>IFERROR(VLOOKUP(AA1462,$A$2:$D$1636,4,FALSE),"")</f>
        <v>7.3</v>
      </c>
    </row>
    <row r="1463" spans="1:26">
      <c r="A1463">
        <v>1497</v>
      </c>
      <c r="B1463" t="s">
        <v>2401</v>
      </c>
      <c r="C1463" s="61" t="str">
        <f>HYPERLINK("[映雪.xlsx]类型!B8",类型!$C$8)</f>
        <v>智慧全能</v>
      </c>
      <c r="D1463">
        <v>4.8</v>
      </c>
      <c r="E1463">
        <v>52</v>
      </c>
      <c r="F1463" t="s">
        <v>90</v>
      </c>
      <c r="G1463">
        <v>113.4</v>
      </c>
      <c r="H1463">
        <v>7</v>
      </c>
      <c r="I1463">
        <v>4.4</v>
      </c>
      <c r="J1463">
        <v>-1</v>
      </c>
      <c r="K1463" t="s">
        <v>1049</v>
      </c>
      <c r="L1463">
        <v>0</v>
      </c>
      <c r="M1463">
        <v>61</v>
      </c>
      <c r="N1463" t="s">
        <v>3360</v>
      </c>
      <c r="O1463">
        <v>0</v>
      </c>
      <c r="P1463">
        <v>53</v>
      </c>
      <c r="Q1463" t="s">
        <v>3360</v>
      </c>
      <c r="R1463">
        <v>0</v>
      </c>
      <c r="S1463">
        <v>77</v>
      </c>
      <c r="T1463" t="s">
        <v>3360</v>
      </c>
      <c r="U1463">
        <v>0.4</v>
      </c>
      <c r="V1463">
        <v>70</v>
      </c>
      <c r="W1463" t="s">
        <v>3360</v>
      </c>
      <c r="X1463">
        <v>0</v>
      </c>
      <c r="Z1463">
        <f>IFERROR(VLOOKUP(AA1463,$A$2:$D$1636,4,FALSE),"")</f>
        <v>7.3</v>
      </c>
    </row>
    <row r="1464" spans="1:26">
      <c r="A1464">
        <v>1498</v>
      </c>
      <c r="B1464" t="s">
        <v>2402</v>
      </c>
      <c r="C1464" s="61" t="str">
        <f>HYPERLINK("[映雪.xlsx]类型!B5",类型!$C$5)</f>
        <v>家政强化</v>
      </c>
      <c r="D1464">
        <v>3.4</v>
      </c>
      <c r="E1464">
        <v>52</v>
      </c>
      <c r="F1464" t="s">
        <v>90</v>
      </c>
      <c r="G1464">
        <v>113.4</v>
      </c>
      <c r="H1464">
        <v>4</v>
      </c>
      <c r="I1464">
        <v>3.4</v>
      </c>
      <c r="J1464">
        <v>-1</v>
      </c>
      <c r="K1464" t="s">
        <v>1053</v>
      </c>
      <c r="L1464">
        <v>0</v>
      </c>
      <c r="M1464">
        <v>42</v>
      </c>
      <c r="N1464" t="s">
        <v>3360</v>
      </c>
      <c r="O1464">
        <v>0</v>
      </c>
      <c r="P1464">
        <v>43</v>
      </c>
      <c r="Q1464" t="s">
        <v>3360</v>
      </c>
      <c r="R1464">
        <v>0</v>
      </c>
      <c r="S1464">
        <v>37</v>
      </c>
      <c r="T1464" t="s">
        <v>3360</v>
      </c>
      <c r="U1464">
        <v>0</v>
      </c>
      <c r="V1464">
        <v>57</v>
      </c>
      <c r="W1464" t="s">
        <v>3360</v>
      </c>
      <c r="X1464">
        <v>0</v>
      </c>
      <c r="Z1464">
        <f>IFERROR(VLOOKUP(AA1464,$A$2:$D$1636,4,FALSE),"")</f>
        <v>7.3</v>
      </c>
    </row>
    <row r="1465" spans="1:26">
      <c r="A1465">
        <v>1499</v>
      </c>
      <c r="B1465" t="s">
        <v>2403</v>
      </c>
      <c r="C1465" s="61" t="str">
        <f>HYPERLINK("[映雪.xlsx]类型!B31",类型!$C$31)</f>
        <v>后宫王</v>
      </c>
      <c r="D1465">
        <v>5.5</v>
      </c>
      <c r="E1465">
        <v>58</v>
      </c>
      <c r="F1465" t="s">
        <v>126</v>
      </c>
      <c r="G1465">
        <v>151.2</v>
      </c>
      <c r="H1465">
        <v>30</v>
      </c>
      <c r="I1465">
        <v>5.5</v>
      </c>
      <c r="J1465">
        <v>-1</v>
      </c>
      <c r="K1465" t="s">
        <v>1046</v>
      </c>
      <c r="L1465">
        <v>0</v>
      </c>
      <c r="M1465">
        <v>46</v>
      </c>
      <c r="N1465" t="s">
        <v>3360</v>
      </c>
      <c r="O1465">
        <v>0</v>
      </c>
      <c r="P1465">
        <v>26</v>
      </c>
      <c r="Q1465" t="s">
        <v>3360</v>
      </c>
      <c r="R1465">
        <v>0</v>
      </c>
      <c r="S1465">
        <v>18</v>
      </c>
      <c r="T1465" t="s">
        <v>3360</v>
      </c>
      <c r="U1465">
        <v>0</v>
      </c>
      <c r="V1465">
        <v>20</v>
      </c>
      <c r="W1465" t="s">
        <v>3360</v>
      </c>
      <c r="X1465">
        <v>0</v>
      </c>
      <c r="Z1465">
        <f>IFERROR(VLOOKUP(AA1465,$A$2:$D$1636,4,FALSE),"")</f>
        <v>7.3</v>
      </c>
    </row>
    <row r="1466" spans="1:26">
      <c r="A1466">
        <v>1500</v>
      </c>
      <c r="B1466" t="s">
        <v>2404</v>
      </c>
      <c r="C1466" s="61" t="str">
        <f>HYPERLINK("[映雪.xlsx]类型!B34",类型!$C$34)</f>
        <v>宅女</v>
      </c>
      <c r="D1466">
        <v>7.7</v>
      </c>
      <c r="E1466">
        <v>58</v>
      </c>
      <c r="F1466" t="s">
        <v>126</v>
      </c>
      <c r="G1466">
        <v>151.2</v>
      </c>
      <c r="H1466">
        <v>33</v>
      </c>
      <c r="I1466">
        <v>7.3</v>
      </c>
      <c r="J1466">
        <v>-1</v>
      </c>
      <c r="K1466" t="s">
        <v>1031</v>
      </c>
      <c r="L1466">
        <v>0</v>
      </c>
      <c r="M1466">
        <v>37</v>
      </c>
      <c r="N1466" t="s">
        <v>3360</v>
      </c>
      <c r="O1466">
        <v>0</v>
      </c>
      <c r="P1466">
        <v>2</v>
      </c>
      <c r="Q1466" t="s">
        <v>3360</v>
      </c>
      <c r="R1466">
        <v>0</v>
      </c>
      <c r="S1466">
        <v>73</v>
      </c>
      <c r="T1466" t="s">
        <v>3360</v>
      </c>
      <c r="U1466">
        <v>0.4</v>
      </c>
      <c r="V1466">
        <v>39</v>
      </c>
      <c r="W1466" t="s">
        <v>3360</v>
      </c>
      <c r="X1466">
        <v>0</v>
      </c>
      <c r="Z1466">
        <f>IFERROR(VLOOKUP(AA1466,$A$2:$D$1636,4,FALSE),"")</f>
        <v>7.3</v>
      </c>
    </row>
    <row r="1467" spans="1:26">
      <c r="A1467">
        <v>1501</v>
      </c>
      <c r="B1467" t="s">
        <v>353</v>
      </c>
      <c r="C1467" s="61" t="str">
        <f>HYPERLINK("[映雪.xlsx]类型!B2",类型!$C$2)</f>
        <v>统御强化</v>
      </c>
      <c r="D1467">
        <v>5.3</v>
      </c>
      <c r="E1467">
        <v>58</v>
      </c>
      <c r="F1467" t="s">
        <v>126</v>
      </c>
      <c r="G1467">
        <v>151.2</v>
      </c>
      <c r="H1467">
        <v>1</v>
      </c>
      <c r="I1467">
        <v>4.5</v>
      </c>
      <c r="J1467">
        <v>-1</v>
      </c>
      <c r="K1467" t="s">
        <v>1064</v>
      </c>
      <c r="L1467">
        <v>0</v>
      </c>
      <c r="M1467">
        <v>76</v>
      </c>
      <c r="N1467" t="s">
        <v>3360</v>
      </c>
      <c r="O1467">
        <v>0.4</v>
      </c>
      <c r="P1467">
        <v>78</v>
      </c>
      <c r="Q1467" t="s">
        <v>3360</v>
      </c>
      <c r="R1467">
        <v>0.4</v>
      </c>
      <c r="S1467">
        <v>49</v>
      </c>
      <c r="T1467" t="s">
        <v>3360</v>
      </c>
      <c r="U1467">
        <v>0</v>
      </c>
      <c r="V1467">
        <v>58</v>
      </c>
      <c r="W1467" t="s">
        <v>3360</v>
      </c>
      <c r="X1467">
        <v>0</v>
      </c>
      <c r="Z1467">
        <f>IFERROR(VLOOKUP(AA1467,$A$2:$D$1636,4,FALSE),"")</f>
        <v>7.3</v>
      </c>
    </row>
    <row r="1468" spans="1:26">
      <c r="A1468">
        <v>1502</v>
      </c>
      <c r="B1468" t="s">
        <v>2405</v>
      </c>
      <c r="C1468" s="61" t="str">
        <f>HYPERLINK("[映雪.xlsx]类型!B30",类型!$C$30)</f>
        <v>黑幕</v>
      </c>
      <c r="D1468">
        <v>8.2</v>
      </c>
      <c r="E1468">
        <v>58</v>
      </c>
      <c r="F1468" t="s">
        <v>126</v>
      </c>
      <c r="G1468">
        <v>151.2</v>
      </c>
      <c r="H1468">
        <v>29</v>
      </c>
      <c r="I1468">
        <v>5.7</v>
      </c>
      <c r="J1468">
        <v>-1</v>
      </c>
      <c r="K1468" t="s">
        <v>1035</v>
      </c>
      <c r="L1468">
        <v>0</v>
      </c>
      <c r="M1468">
        <v>72</v>
      </c>
      <c r="N1468" t="s">
        <v>3360</v>
      </c>
      <c r="O1468">
        <v>0.4</v>
      </c>
      <c r="P1468">
        <v>60</v>
      </c>
      <c r="Q1468" t="s">
        <v>3360</v>
      </c>
      <c r="R1468">
        <v>0</v>
      </c>
      <c r="S1468">
        <v>85</v>
      </c>
      <c r="T1468" t="s">
        <v>3360</v>
      </c>
      <c r="U1468">
        <v>2.1</v>
      </c>
      <c r="V1468">
        <v>68</v>
      </c>
      <c r="W1468" t="s">
        <v>3360</v>
      </c>
      <c r="X1468">
        <v>0</v>
      </c>
      <c r="Z1468">
        <f>IFERROR(VLOOKUP(AA1468,$A$2:$D$1636,4,FALSE),"")</f>
        <v>7.3</v>
      </c>
    </row>
    <row r="1469" spans="1:26">
      <c r="A1469">
        <v>1503</v>
      </c>
      <c r="B1469" t="s">
        <v>2406</v>
      </c>
      <c r="C1469" s="61" t="str">
        <f>HYPERLINK("[映雪.xlsx]类型!B17",类型!$C$17)</f>
        <v>记者</v>
      </c>
      <c r="D1469">
        <v>6.8</v>
      </c>
      <c r="E1469">
        <v>58</v>
      </c>
      <c r="F1469" t="s">
        <v>126</v>
      </c>
      <c r="G1469">
        <v>151.2</v>
      </c>
      <c r="H1469">
        <v>16</v>
      </c>
      <c r="I1469">
        <v>6.4</v>
      </c>
      <c r="J1469">
        <v>-1</v>
      </c>
      <c r="K1469" t="s">
        <v>1067</v>
      </c>
      <c r="L1469">
        <v>0</v>
      </c>
      <c r="M1469">
        <v>54</v>
      </c>
      <c r="N1469" t="s">
        <v>3360</v>
      </c>
      <c r="O1469">
        <v>0</v>
      </c>
      <c r="P1469">
        <v>57</v>
      </c>
      <c r="Q1469" t="s">
        <v>3360</v>
      </c>
      <c r="R1469">
        <v>0</v>
      </c>
      <c r="S1469">
        <v>78</v>
      </c>
      <c r="T1469" t="s">
        <v>3360</v>
      </c>
      <c r="U1469">
        <v>0.4</v>
      </c>
      <c r="V1469">
        <v>66</v>
      </c>
      <c r="W1469" t="s">
        <v>3360</v>
      </c>
      <c r="X1469">
        <v>0</v>
      </c>
      <c r="Z1469">
        <f>IFERROR(VLOOKUP(AA1469,$A$2:$D$1636,4,FALSE),"")</f>
        <v>7.3</v>
      </c>
    </row>
    <row r="1470" spans="1:26">
      <c r="A1470">
        <v>1504</v>
      </c>
      <c r="B1470" t="s">
        <v>2407</v>
      </c>
      <c r="C1470" s="61" t="str">
        <f>HYPERLINK("[映雪.xlsx]类型!B21",类型!$C$21)</f>
        <v>游魂</v>
      </c>
      <c r="D1470">
        <v>6.5</v>
      </c>
      <c r="E1470">
        <v>58</v>
      </c>
      <c r="F1470" t="s">
        <v>126</v>
      </c>
      <c r="G1470">
        <v>151.2</v>
      </c>
      <c r="H1470">
        <v>20</v>
      </c>
      <c r="I1470">
        <v>6.5</v>
      </c>
      <c r="J1470">
        <v>-1</v>
      </c>
      <c r="K1470" t="s">
        <v>1022</v>
      </c>
      <c r="L1470">
        <v>0</v>
      </c>
      <c r="M1470">
        <v>49</v>
      </c>
      <c r="N1470" t="s">
        <v>3360</v>
      </c>
      <c r="O1470">
        <v>0</v>
      </c>
      <c r="P1470">
        <v>41</v>
      </c>
      <c r="Q1470" t="s">
        <v>3360</v>
      </c>
      <c r="R1470">
        <v>0</v>
      </c>
      <c r="S1470">
        <v>57</v>
      </c>
      <c r="T1470" t="s">
        <v>3360</v>
      </c>
      <c r="U1470">
        <v>0</v>
      </c>
      <c r="V1470">
        <v>37</v>
      </c>
      <c r="W1470" t="s">
        <v>3360</v>
      </c>
      <c r="X1470">
        <v>0</v>
      </c>
      <c r="Z1470">
        <f>IFERROR(VLOOKUP(AA1470,$A$2:$D$1636,4,FALSE),"")</f>
        <v>7.3</v>
      </c>
    </row>
    <row r="1471" spans="1:26">
      <c r="A1471">
        <v>1505</v>
      </c>
      <c r="B1471" t="s">
        <v>2408</v>
      </c>
      <c r="C1471" s="61" t="str">
        <f>HYPERLINK("[映雪.xlsx]类型!B4",类型!$C$4)</f>
        <v>智慧强化</v>
      </c>
      <c r="D1471">
        <v>5.9</v>
      </c>
      <c r="E1471">
        <v>58</v>
      </c>
      <c r="F1471" t="s">
        <v>126</v>
      </c>
      <c r="G1471">
        <v>151.2</v>
      </c>
      <c r="H1471">
        <v>3</v>
      </c>
      <c r="I1471">
        <v>5.5</v>
      </c>
      <c r="J1471">
        <v>-1</v>
      </c>
      <c r="K1471" t="s">
        <v>1033</v>
      </c>
      <c r="L1471">
        <v>0</v>
      </c>
      <c r="M1471">
        <v>36</v>
      </c>
      <c r="N1471" t="s">
        <v>3360</v>
      </c>
      <c r="O1471">
        <v>0</v>
      </c>
      <c r="P1471">
        <v>50</v>
      </c>
      <c r="Q1471" t="s">
        <v>3360</v>
      </c>
      <c r="R1471">
        <v>0</v>
      </c>
      <c r="S1471">
        <v>76</v>
      </c>
      <c r="T1471" t="s">
        <v>3360</v>
      </c>
      <c r="U1471">
        <v>0.4</v>
      </c>
      <c r="V1471">
        <v>55</v>
      </c>
      <c r="W1471" t="s">
        <v>3360</v>
      </c>
      <c r="X1471">
        <v>0</v>
      </c>
      <c r="Z1471">
        <f>IFERROR(VLOOKUP(AA1471,$A$2:$D$1636,4,FALSE),"")</f>
        <v>7.3</v>
      </c>
    </row>
    <row r="1472" spans="1:26">
      <c r="A1472">
        <v>1506</v>
      </c>
      <c r="B1472" t="s">
        <v>2409</v>
      </c>
      <c r="C1472" s="61" t="str">
        <f>HYPERLINK("[映雪.xlsx]类型!B22",类型!$C$22)</f>
        <v>傲娇</v>
      </c>
      <c r="D1472">
        <v>4</v>
      </c>
      <c r="E1472">
        <v>58</v>
      </c>
      <c r="F1472" t="s">
        <v>126</v>
      </c>
      <c r="G1472">
        <v>151.2</v>
      </c>
      <c r="H1472">
        <v>21</v>
      </c>
      <c r="I1472">
        <v>4</v>
      </c>
      <c r="J1472">
        <v>-1</v>
      </c>
      <c r="K1472" t="s">
        <v>1058</v>
      </c>
      <c r="L1472">
        <v>0</v>
      </c>
      <c r="M1472">
        <v>31</v>
      </c>
      <c r="N1472" t="s">
        <v>3360</v>
      </c>
      <c r="O1472">
        <v>0</v>
      </c>
      <c r="P1472">
        <v>55</v>
      </c>
      <c r="Q1472" t="s">
        <v>3360</v>
      </c>
      <c r="R1472">
        <v>0</v>
      </c>
      <c r="S1472">
        <v>45</v>
      </c>
      <c r="T1472" t="s">
        <v>3360</v>
      </c>
      <c r="U1472">
        <v>0</v>
      </c>
      <c r="V1472">
        <v>60</v>
      </c>
      <c r="W1472" t="s">
        <v>3360</v>
      </c>
      <c r="X1472">
        <v>0</v>
      </c>
      <c r="Z1472">
        <f>IFERROR(VLOOKUP(AA1472,$A$2:$D$1636,4,FALSE),"")</f>
        <v>7.3</v>
      </c>
    </row>
    <row r="1473" spans="1:26">
      <c r="A1473">
        <v>1507</v>
      </c>
      <c r="B1473" t="s">
        <v>2410</v>
      </c>
      <c r="C1473" s="61" t="str">
        <f>HYPERLINK("[映雪.xlsx]类型!B2",类型!$C$2)</f>
        <v>统御强化</v>
      </c>
      <c r="D1473">
        <v>5.2</v>
      </c>
      <c r="E1473">
        <v>58</v>
      </c>
      <c r="F1473" t="s">
        <v>126</v>
      </c>
      <c r="G1473">
        <v>151.2</v>
      </c>
      <c r="H1473">
        <v>1</v>
      </c>
      <c r="I1473">
        <v>4.5</v>
      </c>
      <c r="J1473">
        <v>-1</v>
      </c>
      <c r="K1473" t="s">
        <v>1047</v>
      </c>
      <c r="L1473">
        <v>0</v>
      </c>
      <c r="M1473">
        <v>71</v>
      </c>
      <c r="N1473" t="s">
        <v>3360</v>
      </c>
      <c r="O1473">
        <v>0.4</v>
      </c>
      <c r="P1473">
        <v>60</v>
      </c>
      <c r="Q1473" t="s">
        <v>3360</v>
      </c>
      <c r="R1473">
        <v>0</v>
      </c>
      <c r="S1473">
        <v>68</v>
      </c>
      <c r="T1473" t="s">
        <v>3360</v>
      </c>
      <c r="U1473">
        <v>0.3</v>
      </c>
      <c r="V1473">
        <v>67</v>
      </c>
      <c r="W1473" t="s">
        <v>3360</v>
      </c>
      <c r="X1473">
        <v>0</v>
      </c>
      <c r="Z1473">
        <f>IFERROR(VLOOKUP(AA1473,$A$2:$D$1636,4,FALSE),"")</f>
        <v>7.3</v>
      </c>
    </row>
    <row r="1474" spans="1:26">
      <c r="A1474">
        <v>1508</v>
      </c>
      <c r="B1474" t="s">
        <v>2411</v>
      </c>
      <c r="C1474" s="61" t="str">
        <f>HYPERLINK("[映雪.xlsx]类型!B4",类型!$C$4)</f>
        <v>智慧强化</v>
      </c>
      <c r="D1474">
        <v>5.9</v>
      </c>
      <c r="E1474">
        <v>58</v>
      </c>
      <c r="F1474" t="s">
        <v>126</v>
      </c>
      <c r="G1474">
        <v>151.2</v>
      </c>
      <c r="H1474">
        <v>3</v>
      </c>
      <c r="I1474">
        <v>5.5</v>
      </c>
      <c r="J1474">
        <v>-1</v>
      </c>
      <c r="K1474" t="s">
        <v>1051</v>
      </c>
      <c r="L1474">
        <v>0</v>
      </c>
      <c r="M1474">
        <v>52</v>
      </c>
      <c r="N1474" t="s">
        <v>3360</v>
      </c>
      <c r="O1474">
        <v>0</v>
      </c>
      <c r="P1474">
        <v>73</v>
      </c>
      <c r="Q1474" t="s">
        <v>3360</v>
      </c>
      <c r="R1474">
        <v>0.4</v>
      </c>
      <c r="S1474">
        <v>56</v>
      </c>
      <c r="T1474" t="s">
        <v>3360</v>
      </c>
      <c r="U1474">
        <v>0</v>
      </c>
      <c r="V1474">
        <v>76</v>
      </c>
      <c r="W1474" t="s">
        <v>3360</v>
      </c>
      <c r="X1474">
        <v>0</v>
      </c>
      <c r="Z1474">
        <f>IFERROR(VLOOKUP(AA1474,$A$2:$D$1636,4,FALSE),"")</f>
        <v>7.3</v>
      </c>
    </row>
    <row r="1475" spans="1:26">
      <c r="A1475">
        <v>1509</v>
      </c>
      <c r="B1475" t="s">
        <v>2412</v>
      </c>
      <c r="C1475" s="61" t="str">
        <f>HYPERLINK("[映雪.xlsx]类型!B34",类型!$C$34)</f>
        <v>宅女</v>
      </c>
      <c r="D1475">
        <v>7.3</v>
      </c>
      <c r="E1475">
        <v>58</v>
      </c>
      <c r="F1475" t="s">
        <v>126</v>
      </c>
      <c r="G1475">
        <v>151.2</v>
      </c>
      <c r="H1475">
        <v>33</v>
      </c>
      <c r="I1475">
        <v>7.3</v>
      </c>
      <c r="J1475">
        <v>-1</v>
      </c>
      <c r="K1475" t="s">
        <v>1029</v>
      </c>
      <c r="L1475">
        <v>0</v>
      </c>
      <c r="M1475">
        <v>51</v>
      </c>
      <c r="N1475" t="s">
        <v>3360</v>
      </c>
      <c r="O1475">
        <v>0</v>
      </c>
      <c r="P1475">
        <v>43</v>
      </c>
      <c r="Q1475" t="s">
        <v>3360</v>
      </c>
      <c r="R1475">
        <v>0</v>
      </c>
      <c r="S1475">
        <v>47</v>
      </c>
      <c r="T1475" t="s">
        <v>3360</v>
      </c>
      <c r="U1475">
        <v>0</v>
      </c>
      <c r="V1475">
        <v>53</v>
      </c>
      <c r="W1475" t="s">
        <v>3360</v>
      </c>
      <c r="X1475">
        <v>0</v>
      </c>
      <c r="Z1475">
        <f>IFERROR(VLOOKUP(AA1475,$A$2:$D$1636,4,FALSE),"")</f>
        <v>7.3</v>
      </c>
    </row>
    <row r="1476" spans="1:29">
      <c r="A1476">
        <v>1510</v>
      </c>
      <c r="B1476" t="s">
        <v>2413</v>
      </c>
      <c r="C1476" s="61" t="str">
        <f>HYPERLINK("[映雪.xlsx]类型!B1",类型!$C$1)</f>
        <v>均衡</v>
      </c>
      <c r="D1476">
        <v>4.6</v>
      </c>
      <c r="E1476">
        <v>58</v>
      </c>
      <c r="F1476" t="s">
        <v>126</v>
      </c>
      <c r="G1476">
        <v>151.2</v>
      </c>
      <c r="H1476">
        <v>0</v>
      </c>
      <c r="I1476">
        <v>4.6</v>
      </c>
      <c r="J1476">
        <v>-1</v>
      </c>
      <c r="K1476" t="s">
        <v>1060</v>
      </c>
      <c r="L1476">
        <v>0</v>
      </c>
      <c r="M1476">
        <v>43</v>
      </c>
      <c r="N1476" t="s">
        <v>3360</v>
      </c>
      <c r="O1476">
        <v>0</v>
      </c>
      <c r="P1476">
        <v>44</v>
      </c>
      <c r="Q1476" t="s">
        <v>3360</v>
      </c>
      <c r="R1476">
        <v>0</v>
      </c>
      <c r="S1476">
        <v>44</v>
      </c>
      <c r="T1476" t="s">
        <v>3360</v>
      </c>
      <c r="U1476">
        <v>0</v>
      </c>
      <c r="V1476">
        <v>67</v>
      </c>
      <c r="W1476" t="s">
        <v>3360</v>
      </c>
      <c r="X1476">
        <v>0</v>
      </c>
      <c r="Z1476">
        <f>IFERROR(VLOOKUP(AA1476,$A$2:$D$1636,4,FALSE),"")</f>
        <v>7.2</v>
      </c>
      <c r="AA1476">
        <v>835</v>
      </c>
      <c r="AB1476" t="s">
        <v>1818</v>
      </c>
      <c r="AC1476" t="s">
        <v>2883</v>
      </c>
    </row>
    <row r="1477" spans="1:29">
      <c r="A1477">
        <v>1511</v>
      </c>
      <c r="B1477" t="s">
        <v>2414</v>
      </c>
      <c r="C1477" s="61" t="str">
        <f>HYPERLINK("[映雪.xlsx]类型!B8",类型!$C$8)</f>
        <v>智慧全能</v>
      </c>
      <c r="D1477">
        <v>5.4</v>
      </c>
      <c r="E1477">
        <v>58</v>
      </c>
      <c r="F1477" t="s">
        <v>126</v>
      </c>
      <c r="G1477">
        <v>151.2</v>
      </c>
      <c r="H1477">
        <v>7</v>
      </c>
      <c r="I1477">
        <v>4.4</v>
      </c>
      <c r="J1477">
        <v>-1</v>
      </c>
      <c r="K1477" t="s">
        <v>1046</v>
      </c>
      <c r="L1477">
        <v>0</v>
      </c>
      <c r="M1477">
        <v>69</v>
      </c>
      <c r="N1477" t="s">
        <v>3360</v>
      </c>
      <c r="O1477">
        <v>0.3</v>
      </c>
      <c r="P1477">
        <v>65</v>
      </c>
      <c r="Q1477" t="s">
        <v>3360</v>
      </c>
      <c r="R1477">
        <v>0.3</v>
      </c>
      <c r="S1477">
        <v>74</v>
      </c>
      <c r="T1477" t="s">
        <v>3360</v>
      </c>
      <c r="U1477">
        <v>0.4</v>
      </c>
      <c r="V1477">
        <v>62</v>
      </c>
      <c r="W1477" t="s">
        <v>3360</v>
      </c>
      <c r="X1477">
        <v>0</v>
      </c>
      <c r="Z1477">
        <f>IFERROR(VLOOKUP(AA1477,$A$2:$D$1636,4,FALSE),"")</f>
        <v>7.1</v>
      </c>
      <c r="AA1477">
        <v>871</v>
      </c>
      <c r="AB1477" t="s">
        <v>1851</v>
      </c>
      <c r="AC1477" t="s">
        <v>2888</v>
      </c>
    </row>
    <row r="1478" spans="1:29">
      <c r="A1478">
        <v>1512</v>
      </c>
      <c r="B1478" t="s">
        <v>2415</v>
      </c>
      <c r="C1478" s="61" t="str">
        <f>HYPERLINK("[映雪.xlsx]类型!B22",类型!$C$22)</f>
        <v>傲娇</v>
      </c>
      <c r="D1478">
        <v>4</v>
      </c>
      <c r="E1478">
        <v>58</v>
      </c>
      <c r="F1478" t="s">
        <v>126</v>
      </c>
      <c r="G1478">
        <v>151.2</v>
      </c>
      <c r="H1478">
        <v>21</v>
      </c>
      <c r="I1478">
        <v>4</v>
      </c>
      <c r="J1478">
        <v>-1</v>
      </c>
      <c r="K1478" t="s">
        <v>1026</v>
      </c>
      <c r="L1478">
        <v>0</v>
      </c>
      <c r="M1478">
        <v>62</v>
      </c>
      <c r="N1478" t="s">
        <v>3360</v>
      </c>
      <c r="O1478">
        <v>0</v>
      </c>
      <c r="P1478">
        <v>44</v>
      </c>
      <c r="Q1478" t="s">
        <v>3360</v>
      </c>
      <c r="R1478">
        <v>0</v>
      </c>
      <c r="S1478">
        <v>49</v>
      </c>
      <c r="T1478" t="s">
        <v>3360</v>
      </c>
      <c r="U1478">
        <v>0</v>
      </c>
      <c r="V1478">
        <v>61</v>
      </c>
      <c r="W1478" t="s">
        <v>3360</v>
      </c>
      <c r="X1478">
        <v>0</v>
      </c>
      <c r="Z1478">
        <f>IFERROR(VLOOKUP(AA1478,$A$2:$D$1636,4,FALSE),"")</f>
        <v>7.1</v>
      </c>
      <c r="AA1478">
        <v>642</v>
      </c>
      <c r="AB1478" t="s">
        <v>1648</v>
      </c>
      <c r="AC1478" t="s">
        <v>2870</v>
      </c>
    </row>
    <row r="1479" spans="1:29">
      <c r="A1479">
        <v>1513</v>
      </c>
      <c r="B1479" t="s">
        <v>126</v>
      </c>
      <c r="C1479" s="61" t="str">
        <f>HYPERLINK("[映雪.xlsx]类型!B87",类型!$C$87)</f>
        <v>天道花怜</v>
      </c>
      <c r="D1479">
        <v>14.7</v>
      </c>
      <c r="E1479">
        <v>58</v>
      </c>
      <c r="F1479" t="s">
        <v>126</v>
      </c>
      <c r="G1479">
        <v>151.2</v>
      </c>
      <c r="H1479">
        <v>88</v>
      </c>
      <c r="I1479">
        <v>12.2</v>
      </c>
      <c r="J1479">
        <v>-1</v>
      </c>
      <c r="K1479" t="s">
        <v>1294</v>
      </c>
      <c r="L1479">
        <v>0</v>
      </c>
      <c r="M1479">
        <v>86</v>
      </c>
      <c r="N1479" t="s">
        <v>3360</v>
      </c>
      <c r="O1479">
        <v>2.2</v>
      </c>
      <c r="P1479">
        <v>61</v>
      </c>
      <c r="Q1479" t="s">
        <v>3360</v>
      </c>
      <c r="R1479">
        <v>0</v>
      </c>
      <c r="S1479">
        <v>77</v>
      </c>
      <c r="T1479" t="s">
        <v>3360</v>
      </c>
      <c r="U1479">
        <v>0.4</v>
      </c>
      <c r="V1479">
        <v>74</v>
      </c>
      <c r="W1479" t="s">
        <v>3360</v>
      </c>
      <c r="X1479">
        <v>0</v>
      </c>
      <c r="Z1479">
        <f>IFERROR(VLOOKUP(AA1479,$A$2:$D$1636,4,FALSE),"")</f>
        <v>7.1</v>
      </c>
      <c r="AA1479">
        <v>365</v>
      </c>
      <c r="AB1479" t="s">
        <v>1403</v>
      </c>
      <c r="AC1479" t="s">
        <v>2889</v>
      </c>
    </row>
    <row r="1480" spans="1:29">
      <c r="A1480">
        <v>1514</v>
      </c>
      <c r="B1480" t="s">
        <v>2416</v>
      </c>
      <c r="C1480" s="61" t="str">
        <f>HYPERLINK("[映雪.xlsx]类型!B34",类型!$C$34)</f>
        <v>宅女</v>
      </c>
      <c r="D1480">
        <v>9.4</v>
      </c>
      <c r="E1480">
        <v>58</v>
      </c>
      <c r="F1480" t="s">
        <v>126</v>
      </c>
      <c r="G1480">
        <v>151.2</v>
      </c>
      <c r="H1480">
        <v>33</v>
      </c>
      <c r="I1480">
        <v>7.3</v>
      </c>
      <c r="J1480">
        <v>-1</v>
      </c>
      <c r="K1480" t="s">
        <v>2417</v>
      </c>
      <c r="L1480">
        <v>0</v>
      </c>
      <c r="M1480">
        <v>59</v>
      </c>
      <c r="N1480" t="s">
        <v>3360</v>
      </c>
      <c r="O1480">
        <v>0</v>
      </c>
      <c r="P1480">
        <v>59</v>
      </c>
      <c r="Q1480" t="s">
        <v>3360</v>
      </c>
      <c r="R1480">
        <v>0</v>
      </c>
      <c r="S1480">
        <v>84</v>
      </c>
      <c r="T1480" t="s">
        <v>3360</v>
      </c>
      <c r="U1480">
        <v>2.1</v>
      </c>
      <c r="V1480">
        <v>73</v>
      </c>
      <c r="W1480" t="s">
        <v>3360</v>
      </c>
      <c r="X1480">
        <v>0</v>
      </c>
      <c r="Z1480">
        <f>IFERROR(VLOOKUP(AA1480,$A$2:$D$1636,4,FALSE),"")</f>
        <v>7</v>
      </c>
      <c r="AA1480">
        <v>937</v>
      </c>
      <c r="AB1480" t="s">
        <v>809</v>
      </c>
      <c r="AC1480" t="s">
        <v>2777</v>
      </c>
    </row>
    <row r="1481" spans="1:29">
      <c r="A1481">
        <v>1515</v>
      </c>
      <c r="B1481" t="s">
        <v>2418</v>
      </c>
      <c r="C1481" s="61" t="str">
        <f>HYPERLINK("[映雪.xlsx]类型!B21",类型!$C$21)</f>
        <v>游魂</v>
      </c>
      <c r="D1481">
        <v>6.5</v>
      </c>
      <c r="E1481">
        <v>58</v>
      </c>
      <c r="F1481" t="s">
        <v>126</v>
      </c>
      <c r="G1481">
        <v>151.2</v>
      </c>
      <c r="H1481">
        <v>20</v>
      </c>
      <c r="I1481">
        <v>6.5</v>
      </c>
      <c r="J1481">
        <v>-1</v>
      </c>
      <c r="K1481" t="s">
        <v>1058</v>
      </c>
      <c r="L1481">
        <v>0</v>
      </c>
      <c r="M1481">
        <v>64</v>
      </c>
      <c r="N1481" t="s">
        <v>3360</v>
      </c>
      <c r="O1481">
        <v>0</v>
      </c>
      <c r="P1481">
        <v>64</v>
      </c>
      <c r="Q1481" t="s">
        <v>3360</v>
      </c>
      <c r="R1481">
        <v>0</v>
      </c>
      <c r="S1481">
        <v>51</v>
      </c>
      <c r="T1481" t="s">
        <v>3360</v>
      </c>
      <c r="U1481">
        <v>0</v>
      </c>
      <c r="V1481">
        <v>67</v>
      </c>
      <c r="W1481" t="s">
        <v>3360</v>
      </c>
      <c r="X1481">
        <v>0</v>
      </c>
      <c r="Z1481">
        <f>IFERROR(VLOOKUP(AA1481,$A$2:$D$1636,4,FALSE),"")</f>
        <v>6.9</v>
      </c>
      <c r="AA1481">
        <v>1434</v>
      </c>
      <c r="AB1481" t="s">
        <v>2349</v>
      </c>
      <c r="AC1481" t="s">
        <v>2893</v>
      </c>
    </row>
    <row r="1482" spans="1:29">
      <c r="A1482">
        <v>1516</v>
      </c>
      <c r="B1482" t="s">
        <v>2419</v>
      </c>
      <c r="C1482" s="61" t="str">
        <f>HYPERLINK("[映雪.xlsx]类型!B2",类型!$C$2)</f>
        <v>统御强化</v>
      </c>
      <c r="D1482">
        <v>7.1</v>
      </c>
      <c r="E1482">
        <v>58</v>
      </c>
      <c r="F1482" t="s">
        <v>126</v>
      </c>
      <c r="G1482">
        <v>151.2</v>
      </c>
      <c r="H1482">
        <v>1</v>
      </c>
      <c r="I1482">
        <v>4.5</v>
      </c>
      <c r="J1482">
        <v>-1</v>
      </c>
      <c r="K1482" t="s">
        <v>1029</v>
      </c>
      <c r="L1482">
        <v>0</v>
      </c>
      <c r="M1482">
        <v>88</v>
      </c>
      <c r="N1482" t="s">
        <v>3360</v>
      </c>
      <c r="O1482">
        <v>2.2</v>
      </c>
      <c r="P1482">
        <v>43</v>
      </c>
      <c r="Q1482" t="s">
        <v>3360</v>
      </c>
      <c r="R1482">
        <v>0</v>
      </c>
      <c r="S1482">
        <v>76</v>
      </c>
      <c r="T1482" t="s">
        <v>3360</v>
      </c>
      <c r="U1482">
        <v>0.4</v>
      </c>
      <c r="V1482">
        <v>58</v>
      </c>
      <c r="W1482" t="s">
        <v>3360</v>
      </c>
      <c r="X1482">
        <v>0</v>
      </c>
      <c r="Z1482">
        <f>IFERROR(VLOOKUP(AA1482,$A$2:$D$1636,4,FALSE),"")</f>
        <v>6.9</v>
      </c>
      <c r="AA1482">
        <v>669</v>
      </c>
      <c r="AB1482" t="s">
        <v>1673</v>
      </c>
      <c r="AC1482" t="s">
        <v>2893</v>
      </c>
    </row>
    <row r="1483" spans="1:29">
      <c r="A1483">
        <v>1517</v>
      </c>
      <c r="B1483" t="s">
        <v>2420</v>
      </c>
      <c r="C1483" s="61" t="str">
        <f>HYPERLINK("[映雪.xlsx]类型!B24",类型!$C$24)</f>
        <v>艺术家</v>
      </c>
      <c r="D1483">
        <v>4.5</v>
      </c>
      <c r="E1483">
        <v>58</v>
      </c>
      <c r="F1483" t="s">
        <v>126</v>
      </c>
      <c r="G1483">
        <v>151.2</v>
      </c>
      <c r="H1483">
        <v>23</v>
      </c>
      <c r="I1483">
        <v>3.8</v>
      </c>
      <c r="J1483">
        <v>-1</v>
      </c>
      <c r="K1483" t="s">
        <v>1031</v>
      </c>
      <c r="L1483">
        <v>0</v>
      </c>
      <c r="M1483">
        <v>69</v>
      </c>
      <c r="N1483" t="s">
        <v>3360</v>
      </c>
      <c r="O1483">
        <v>0.3</v>
      </c>
      <c r="P1483">
        <v>51</v>
      </c>
      <c r="Q1483" t="s">
        <v>3360</v>
      </c>
      <c r="R1483">
        <v>0</v>
      </c>
      <c r="S1483">
        <v>74</v>
      </c>
      <c r="T1483" t="s">
        <v>3360</v>
      </c>
      <c r="U1483">
        <v>0.4</v>
      </c>
      <c r="V1483">
        <v>78</v>
      </c>
      <c r="W1483" t="s">
        <v>3360</v>
      </c>
      <c r="X1483">
        <v>0</v>
      </c>
      <c r="Z1483">
        <f>IFERROR(VLOOKUP(AA1483,$A$2:$D$1636,4,FALSE),"")</f>
        <v>6.9</v>
      </c>
      <c r="AA1483">
        <v>648</v>
      </c>
      <c r="AB1483" t="s">
        <v>1653</v>
      </c>
      <c r="AC1483" t="s">
        <v>2893</v>
      </c>
    </row>
    <row r="1484" spans="1:29">
      <c r="A1484">
        <v>1518</v>
      </c>
      <c r="B1484" t="s">
        <v>2421</v>
      </c>
      <c r="C1484" s="61" t="str">
        <f>HYPERLINK("[映雪.xlsx]类型!B29",类型!$C$29)</f>
        <v>偶像</v>
      </c>
      <c r="D1484">
        <v>8.8</v>
      </c>
      <c r="E1484">
        <v>58</v>
      </c>
      <c r="F1484" t="s">
        <v>126</v>
      </c>
      <c r="G1484">
        <v>151.2</v>
      </c>
      <c r="H1484">
        <v>28</v>
      </c>
      <c r="I1484">
        <v>8.8</v>
      </c>
      <c r="J1484">
        <v>-1</v>
      </c>
      <c r="K1484" t="s">
        <v>1053</v>
      </c>
      <c r="L1484">
        <v>0</v>
      </c>
      <c r="M1484">
        <v>40</v>
      </c>
      <c r="N1484" t="s">
        <v>3360</v>
      </c>
      <c r="O1484">
        <v>0</v>
      </c>
      <c r="P1484">
        <v>56</v>
      </c>
      <c r="Q1484" t="s">
        <v>3360</v>
      </c>
      <c r="R1484">
        <v>0</v>
      </c>
      <c r="S1484">
        <v>56</v>
      </c>
      <c r="T1484" t="s">
        <v>3360</v>
      </c>
      <c r="U1484">
        <v>0</v>
      </c>
      <c r="V1484">
        <v>65</v>
      </c>
      <c r="W1484" t="s">
        <v>3360</v>
      </c>
      <c r="X1484">
        <v>0</v>
      </c>
      <c r="Z1484">
        <f>IFERROR(VLOOKUP(AA1484,$A$2:$D$1636,4,FALSE),"")</f>
        <v>6.8</v>
      </c>
      <c r="AA1484">
        <v>1433</v>
      </c>
      <c r="AB1484" t="s">
        <v>2348</v>
      </c>
      <c r="AC1484" t="s">
        <v>2847</v>
      </c>
    </row>
    <row r="1485" spans="1:29">
      <c r="A1485">
        <v>1519</v>
      </c>
      <c r="B1485" t="s">
        <v>2422</v>
      </c>
      <c r="C1485" s="61" t="str">
        <f>HYPERLINK("[映雪.xlsx]类型!B25",类型!$C$25)</f>
        <v>教师</v>
      </c>
      <c r="D1485">
        <v>5.7</v>
      </c>
      <c r="E1485">
        <v>58</v>
      </c>
      <c r="F1485" t="s">
        <v>126</v>
      </c>
      <c r="G1485">
        <v>151.2</v>
      </c>
      <c r="H1485">
        <v>24</v>
      </c>
      <c r="I1485">
        <v>5</v>
      </c>
      <c r="J1485">
        <v>-1</v>
      </c>
      <c r="K1485" t="s">
        <v>1026</v>
      </c>
      <c r="L1485">
        <v>0</v>
      </c>
      <c r="M1485">
        <v>72</v>
      </c>
      <c r="N1485" t="s">
        <v>3360</v>
      </c>
      <c r="O1485">
        <v>0.4</v>
      </c>
      <c r="P1485">
        <v>63</v>
      </c>
      <c r="Q1485" t="s">
        <v>3360</v>
      </c>
      <c r="R1485">
        <v>0</v>
      </c>
      <c r="S1485">
        <v>68</v>
      </c>
      <c r="T1485" t="s">
        <v>3360</v>
      </c>
      <c r="U1485">
        <v>0.3</v>
      </c>
      <c r="V1485">
        <v>64</v>
      </c>
      <c r="W1485" t="s">
        <v>3360</v>
      </c>
      <c r="X1485">
        <v>0</v>
      </c>
      <c r="Z1485">
        <f>IFERROR(VLOOKUP(AA1485,$A$2:$D$1636,4,FALSE),"")</f>
        <v>6.8</v>
      </c>
      <c r="AA1485">
        <v>1410</v>
      </c>
      <c r="AB1485" t="s">
        <v>2329</v>
      </c>
      <c r="AC1485" t="s">
        <v>2893</v>
      </c>
    </row>
    <row r="1486" spans="1:29">
      <c r="A1486">
        <v>1520</v>
      </c>
      <c r="B1486" t="s">
        <v>2423</v>
      </c>
      <c r="C1486" s="61" t="str">
        <f>HYPERLINK("[映雪.xlsx]类型!B6",类型!$C$6)</f>
        <v>统御全能</v>
      </c>
      <c r="D1486">
        <v>5.7</v>
      </c>
      <c r="E1486">
        <v>58</v>
      </c>
      <c r="F1486" t="s">
        <v>126</v>
      </c>
      <c r="G1486">
        <v>151.2</v>
      </c>
      <c r="H1486">
        <v>5</v>
      </c>
      <c r="I1486">
        <v>5.3</v>
      </c>
      <c r="J1486">
        <v>-1</v>
      </c>
      <c r="K1486" t="s">
        <v>1029</v>
      </c>
      <c r="L1486">
        <v>0</v>
      </c>
      <c r="M1486">
        <v>73</v>
      </c>
      <c r="N1486" t="s">
        <v>3360</v>
      </c>
      <c r="O1486">
        <v>0.4</v>
      </c>
      <c r="P1486">
        <v>47</v>
      </c>
      <c r="Q1486" t="s">
        <v>3360</v>
      </c>
      <c r="R1486">
        <v>0</v>
      </c>
      <c r="S1486">
        <v>53</v>
      </c>
      <c r="T1486" t="s">
        <v>3360</v>
      </c>
      <c r="U1486">
        <v>0</v>
      </c>
      <c r="V1486">
        <v>73</v>
      </c>
      <c r="W1486" t="s">
        <v>3360</v>
      </c>
      <c r="X1486">
        <v>0</v>
      </c>
      <c r="Z1486">
        <f>IFERROR(VLOOKUP(AA1486,$A$2:$D$1636,4,FALSE),"")</f>
        <v>6.8</v>
      </c>
      <c r="AA1486">
        <v>692</v>
      </c>
      <c r="AB1486" t="s">
        <v>650</v>
      </c>
      <c r="AC1486" t="s">
        <v>2852</v>
      </c>
    </row>
    <row r="1487" spans="1:29">
      <c r="A1487">
        <v>1521</v>
      </c>
      <c r="B1487" t="s">
        <v>2424</v>
      </c>
      <c r="C1487" s="61" t="str">
        <f>HYPERLINK("[映雪.xlsx]类型!B21",类型!$C$21)</f>
        <v>游魂</v>
      </c>
      <c r="D1487">
        <v>6.5</v>
      </c>
      <c r="E1487">
        <v>58</v>
      </c>
      <c r="F1487" t="s">
        <v>126</v>
      </c>
      <c r="G1487">
        <v>151.2</v>
      </c>
      <c r="H1487">
        <v>20</v>
      </c>
      <c r="I1487">
        <v>6.5</v>
      </c>
      <c r="J1487">
        <v>-1</v>
      </c>
      <c r="K1487" t="s">
        <v>1067</v>
      </c>
      <c r="L1487">
        <v>0</v>
      </c>
      <c r="M1487">
        <v>58</v>
      </c>
      <c r="N1487" t="s">
        <v>3360</v>
      </c>
      <c r="O1487">
        <v>0</v>
      </c>
      <c r="P1487">
        <v>57</v>
      </c>
      <c r="Q1487" t="s">
        <v>3360</v>
      </c>
      <c r="R1487">
        <v>0</v>
      </c>
      <c r="S1487">
        <v>57</v>
      </c>
      <c r="T1487" t="s">
        <v>3360</v>
      </c>
      <c r="U1487">
        <v>0</v>
      </c>
      <c r="V1487">
        <v>59</v>
      </c>
      <c r="W1487" t="s">
        <v>3360</v>
      </c>
      <c r="X1487">
        <v>0</v>
      </c>
      <c r="Z1487">
        <f>IFERROR(VLOOKUP(AA1487,$A$2:$D$1636,4,FALSE),"")</f>
        <v>6.8</v>
      </c>
      <c r="AA1487">
        <v>647</v>
      </c>
      <c r="AB1487" t="s">
        <v>1652</v>
      </c>
      <c r="AC1487" t="s">
        <v>2893</v>
      </c>
    </row>
    <row r="1488" spans="1:29">
      <c r="A1488">
        <v>1522</v>
      </c>
      <c r="B1488" t="s">
        <v>2425</v>
      </c>
      <c r="C1488" s="61" t="str">
        <f>HYPERLINK("[映雪.xlsx]类型!B18",类型!$C$18)</f>
        <v>科学家</v>
      </c>
      <c r="D1488">
        <v>7.5</v>
      </c>
      <c r="E1488">
        <v>65</v>
      </c>
      <c r="F1488" t="s">
        <v>82</v>
      </c>
      <c r="G1488">
        <v>168.4</v>
      </c>
      <c r="H1488">
        <v>17</v>
      </c>
      <c r="I1488">
        <v>5.4</v>
      </c>
      <c r="J1488">
        <v>-1</v>
      </c>
      <c r="K1488" t="s">
        <v>1265</v>
      </c>
      <c r="L1488">
        <v>0</v>
      </c>
      <c r="M1488">
        <v>64</v>
      </c>
      <c r="N1488" t="s">
        <v>3360</v>
      </c>
      <c r="O1488">
        <v>0</v>
      </c>
      <c r="P1488">
        <v>41</v>
      </c>
      <c r="Q1488" t="s">
        <v>3360</v>
      </c>
      <c r="R1488">
        <v>0</v>
      </c>
      <c r="S1488">
        <v>84</v>
      </c>
      <c r="T1488" t="s">
        <v>3360</v>
      </c>
      <c r="U1488">
        <v>2.1</v>
      </c>
      <c r="V1488">
        <v>70</v>
      </c>
      <c r="W1488" t="s">
        <v>3360</v>
      </c>
      <c r="X1488">
        <v>0</v>
      </c>
      <c r="Z1488">
        <f>IFERROR(VLOOKUP(AA1488,$A$2:$D$1636,4,FALSE),"")</f>
        <v>6.7</v>
      </c>
      <c r="AA1488">
        <v>1473</v>
      </c>
      <c r="AB1488" t="s">
        <v>2381</v>
      </c>
      <c r="AC1488" t="s">
        <v>2879</v>
      </c>
    </row>
    <row r="1489" spans="1:29">
      <c r="A1489">
        <v>1523</v>
      </c>
      <c r="B1489" t="s">
        <v>2426</v>
      </c>
      <c r="C1489" s="61" t="str">
        <f>HYPERLINK("[映雪.xlsx]类型!B39",类型!$C$39)</f>
        <v>狙撃手</v>
      </c>
      <c r="D1489">
        <v>6.1</v>
      </c>
      <c r="E1489">
        <v>65</v>
      </c>
      <c r="F1489" t="s">
        <v>82</v>
      </c>
      <c r="G1489">
        <v>168.4</v>
      </c>
      <c r="H1489">
        <v>38</v>
      </c>
      <c r="I1489">
        <v>5.7</v>
      </c>
      <c r="J1489">
        <v>-1</v>
      </c>
      <c r="K1489" t="s">
        <v>1051</v>
      </c>
      <c r="L1489">
        <v>0</v>
      </c>
      <c r="M1489">
        <v>43</v>
      </c>
      <c r="N1489" t="s">
        <v>3360</v>
      </c>
      <c r="O1489">
        <v>0</v>
      </c>
      <c r="P1489">
        <v>71</v>
      </c>
      <c r="Q1489" t="s">
        <v>3360</v>
      </c>
      <c r="R1489">
        <v>0.4</v>
      </c>
      <c r="S1489">
        <v>41</v>
      </c>
      <c r="T1489" t="s">
        <v>3360</v>
      </c>
      <c r="U1489">
        <v>0</v>
      </c>
      <c r="V1489">
        <v>58</v>
      </c>
      <c r="W1489" t="s">
        <v>3360</v>
      </c>
      <c r="X1489">
        <v>0</v>
      </c>
      <c r="Z1489">
        <f>IFERROR(VLOOKUP(AA1489,$A$2:$D$1636,4,FALSE),"")</f>
        <v>6.7</v>
      </c>
      <c r="AA1489">
        <v>1430</v>
      </c>
      <c r="AB1489" t="s">
        <v>2345</v>
      </c>
      <c r="AC1489" t="s">
        <v>2908</v>
      </c>
    </row>
    <row r="1490" spans="1:29">
      <c r="A1490">
        <v>1524</v>
      </c>
      <c r="B1490" t="s">
        <v>2427</v>
      </c>
      <c r="C1490" s="61" t="str">
        <f>HYPERLINK("[映雪.xlsx]类型!B28",类型!$C$28)</f>
        <v>战法师</v>
      </c>
      <c r="D1490">
        <v>5.2</v>
      </c>
      <c r="E1490">
        <v>65</v>
      </c>
      <c r="F1490" t="s">
        <v>82</v>
      </c>
      <c r="G1490">
        <v>168.4</v>
      </c>
      <c r="H1490">
        <v>27</v>
      </c>
      <c r="I1490">
        <v>4.1</v>
      </c>
      <c r="J1490">
        <v>-1</v>
      </c>
      <c r="K1490" t="s">
        <v>1304</v>
      </c>
      <c r="L1490">
        <v>0</v>
      </c>
      <c r="M1490">
        <v>71</v>
      </c>
      <c r="N1490" t="s">
        <v>3360</v>
      </c>
      <c r="O1490">
        <v>0.4</v>
      </c>
      <c r="P1490">
        <v>73</v>
      </c>
      <c r="Q1490" t="s">
        <v>3360</v>
      </c>
      <c r="R1490">
        <v>0.4</v>
      </c>
      <c r="S1490">
        <v>72</v>
      </c>
      <c r="T1490" t="s">
        <v>3360</v>
      </c>
      <c r="U1490">
        <v>0.4</v>
      </c>
      <c r="V1490">
        <v>55</v>
      </c>
      <c r="W1490" t="s">
        <v>3360</v>
      </c>
      <c r="X1490">
        <v>0</v>
      </c>
      <c r="Z1490">
        <f>IFERROR(VLOOKUP(AA1490,$A$2:$D$1636,4,FALSE),"")</f>
        <v>6.7</v>
      </c>
      <c r="AA1490">
        <v>331</v>
      </c>
      <c r="AB1490" t="s">
        <v>1367</v>
      </c>
      <c r="AC1490" t="s">
        <v>2908</v>
      </c>
    </row>
    <row r="1491" spans="1:29">
      <c r="A1491">
        <v>1525</v>
      </c>
      <c r="B1491" t="s">
        <v>82</v>
      </c>
      <c r="C1491" s="61" t="str">
        <f>HYPERLINK("[映雪.xlsx]类型!B83",类型!$C$83)</f>
        <v>凤樱花</v>
      </c>
      <c r="D1491">
        <v>14.6</v>
      </c>
      <c r="E1491">
        <v>65</v>
      </c>
      <c r="F1491" t="s">
        <v>82</v>
      </c>
      <c r="G1491">
        <v>168.4</v>
      </c>
      <c r="H1491">
        <v>84</v>
      </c>
      <c r="I1491">
        <v>4.7</v>
      </c>
      <c r="J1491">
        <v>-1</v>
      </c>
      <c r="K1491" t="s">
        <v>1976</v>
      </c>
      <c r="L1491">
        <v>0</v>
      </c>
      <c r="M1491">
        <v>69</v>
      </c>
      <c r="N1491" t="s">
        <v>3360</v>
      </c>
      <c r="O1491">
        <v>0.3</v>
      </c>
      <c r="P1491">
        <v>92</v>
      </c>
      <c r="Q1491" t="s">
        <v>3360</v>
      </c>
      <c r="R1491">
        <v>9.2</v>
      </c>
      <c r="S1491">
        <v>67</v>
      </c>
      <c r="T1491" t="s">
        <v>3360</v>
      </c>
      <c r="U1491">
        <v>0.3</v>
      </c>
      <c r="V1491">
        <v>62</v>
      </c>
      <c r="W1491" t="s">
        <v>3360</v>
      </c>
      <c r="X1491">
        <v>0</v>
      </c>
      <c r="Z1491">
        <f>IFERROR(VLOOKUP(AA1491,$A$2:$D$1636,4,FALSE),"")</f>
        <v>6.6</v>
      </c>
      <c r="AA1491">
        <v>783</v>
      </c>
      <c r="AB1491" t="s">
        <v>1774</v>
      </c>
      <c r="AC1491" t="s">
        <v>2894</v>
      </c>
    </row>
    <row r="1492" spans="1:29">
      <c r="A1492">
        <v>1526</v>
      </c>
      <c r="B1492" t="s">
        <v>2428</v>
      </c>
      <c r="C1492" s="61" t="str">
        <f>HYPERLINK("[映雪.xlsx]类型!B11",类型!$C$11)</f>
        <v>人偶</v>
      </c>
      <c r="D1492">
        <v>6</v>
      </c>
      <c r="E1492">
        <v>65</v>
      </c>
      <c r="F1492" t="s">
        <v>82</v>
      </c>
      <c r="G1492">
        <v>168.4</v>
      </c>
      <c r="H1492">
        <v>10</v>
      </c>
      <c r="I1492">
        <v>4</v>
      </c>
      <c r="J1492">
        <v>-1</v>
      </c>
      <c r="K1492" t="s">
        <v>1011</v>
      </c>
      <c r="L1492">
        <v>0</v>
      </c>
      <c r="M1492">
        <v>25</v>
      </c>
      <c r="N1492" t="s">
        <v>3360</v>
      </c>
      <c r="O1492">
        <v>0</v>
      </c>
      <c r="P1492">
        <v>81</v>
      </c>
      <c r="Q1492" t="s">
        <v>3360</v>
      </c>
      <c r="R1492">
        <v>2</v>
      </c>
      <c r="S1492">
        <v>38</v>
      </c>
      <c r="T1492" t="s">
        <v>3360</v>
      </c>
      <c r="U1492">
        <v>0</v>
      </c>
      <c r="V1492">
        <v>30</v>
      </c>
      <c r="W1492" t="s">
        <v>3360</v>
      </c>
      <c r="X1492">
        <v>0</v>
      </c>
      <c r="Z1492">
        <f>IFERROR(VLOOKUP(AA1492,$A$2:$D$1636,4,FALSE),"")</f>
        <v>6.6</v>
      </c>
      <c r="AA1492">
        <v>418</v>
      </c>
      <c r="AB1492" t="s">
        <v>1449</v>
      </c>
      <c r="AC1492" t="s">
        <v>2903</v>
      </c>
    </row>
    <row r="1493" spans="1:29">
      <c r="A1493">
        <v>1527</v>
      </c>
      <c r="B1493" t="s">
        <v>2429</v>
      </c>
      <c r="C1493" s="61" t="str">
        <f>HYPERLINK("[映雪.xlsx]类型!B40",类型!$C$40)</f>
        <v>中二</v>
      </c>
      <c r="D1493">
        <v>3.7</v>
      </c>
      <c r="E1493">
        <v>65</v>
      </c>
      <c r="F1493" t="s">
        <v>82</v>
      </c>
      <c r="G1493">
        <v>168.4</v>
      </c>
      <c r="H1493">
        <v>39</v>
      </c>
      <c r="I1493">
        <v>3.7</v>
      </c>
      <c r="J1493">
        <v>-1</v>
      </c>
      <c r="K1493" t="s">
        <v>1082</v>
      </c>
      <c r="L1493">
        <v>0</v>
      </c>
      <c r="M1493">
        <v>15</v>
      </c>
      <c r="N1493" t="s">
        <v>3360</v>
      </c>
      <c r="O1493">
        <v>0</v>
      </c>
      <c r="P1493">
        <v>50</v>
      </c>
      <c r="Q1493" t="s">
        <v>3360</v>
      </c>
      <c r="R1493">
        <v>0</v>
      </c>
      <c r="S1493">
        <v>12</v>
      </c>
      <c r="T1493" t="s">
        <v>3360</v>
      </c>
      <c r="U1493">
        <v>0</v>
      </c>
      <c r="V1493">
        <v>49</v>
      </c>
      <c r="W1493" t="s">
        <v>3360</v>
      </c>
      <c r="X1493">
        <v>0</v>
      </c>
      <c r="Z1493">
        <f>IFERROR(VLOOKUP(AA1493,$A$2:$D$1636,4,FALSE),"")</f>
        <v>6.5</v>
      </c>
      <c r="AA1493">
        <v>1397</v>
      </c>
      <c r="AB1493" t="s">
        <v>2318</v>
      </c>
      <c r="AC1493" t="s">
        <v>2893</v>
      </c>
    </row>
    <row r="1494" spans="1:29">
      <c r="A1494">
        <v>1528</v>
      </c>
      <c r="B1494" t="s">
        <v>2430</v>
      </c>
      <c r="C1494" s="61" t="str">
        <f>HYPERLINK("[映雪.xlsx]类型!B36",类型!$C$36)</f>
        <v>文学家</v>
      </c>
      <c r="D1494">
        <v>18.4</v>
      </c>
      <c r="E1494">
        <v>65</v>
      </c>
      <c r="F1494" t="s">
        <v>82</v>
      </c>
      <c r="G1494">
        <v>168.4</v>
      </c>
      <c r="H1494">
        <v>35</v>
      </c>
      <c r="I1494">
        <v>9.5</v>
      </c>
      <c r="J1494">
        <v>-1</v>
      </c>
      <c r="K1494" t="s">
        <v>1681</v>
      </c>
      <c r="L1494">
        <v>0</v>
      </c>
      <c r="M1494">
        <v>34</v>
      </c>
      <c r="N1494" t="s">
        <v>3360</v>
      </c>
      <c r="O1494">
        <v>0</v>
      </c>
      <c r="P1494">
        <v>19</v>
      </c>
      <c r="Q1494" t="s">
        <v>3360</v>
      </c>
      <c r="R1494">
        <v>0</v>
      </c>
      <c r="S1494">
        <v>89</v>
      </c>
      <c r="T1494" t="s">
        <v>3360</v>
      </c>
      <c r="U1494">
        <v>8.9</v>
      </c>
      <c r="V1494">
        <v>64</v>
      </c>
      <c r="W1494" t="s">
        <v>3360</v>
      </c>
      <c r="X1494">
        <v>0</v>
      </c>
      <c r="Z1494">
        <f>IFERROR(VLOOKUP(AA1494,$A$2:$D$1636,4,FALSE),"")</f>
        <v>6.5</v>
      </c>
      <c r="AA1494">
        <v>1206</v>
      </c>
      <c r="AB1494" t="s">
        <v>2152</v>
      </c>
      <c r="AC1494" t="s">
        <v>2901</v>
      </c>
    </row>
    <row r="1495" spans="1:29">
      <c r="A1495">
        <v>1529</v>
      </c>
      <c r="B1495" t="s">
        <v>2431</v>
      </c>
      <c r="C1495" s="61" t="str">
        <f>HYPERLINK("[映雪.xlsx]类型!B8",类型!$C$8)</f>
        <v>智慧全能</v>
      </c>
      <c r="D1495">
        <v>4.4</v>
      </c>
      <c r="E1495">
        <v>65</v>
      </c>
      <c r="F1495" t="s">
        <v>82</v>
      </c>
      <c r="G1495">
        <v>168.4</v>
      </c>
      <c r="H1495">
        <v>7</v>
      </c>
      <c r="I1495">
        <v>4.4</v>
      </c>
      <c r="J1495">
        <v>-1</v>
      </c>
      <c r="K1495" t="s">
        <v>1083</v>
      </c>
      <c r="L1495">
        <v>0</v>
      </c>
      <c r="M1495">
        <v>59</v>
      </c>
      <c r="N1495" t="s">
        <v>3360</v>
      </c>
      <c r="O1495">
        <v>0</v>
      </c>
      <c r="P1495">
        <v>37</v>
      </c>
      <c r="Q1495" t="s">
        <v>3360</v>
      </c>
      <c r="R1495">
        <v>0</v>
      </c>
      <c r="S1495">
        <v>60</v>
      </c>
      <c r="T1495" t="s">
        <v>3360</v>
      </c>
      <c r="U1495">
        <v>0</v>
      </c>
      <c r="V1495">
        <v>59</v>
      </c>
      <c r="W1495" t="s">
        <v>3360</v>
      </c>
      <c r="X1495">
        <v>0</v>
      </c>
      <c r="Z1495">
        <f>IFERROR(VLOOKUP(AA1495,$A$2:$D$1636,4,FALSE),"")</f>
        <v>6.5</v>
      </c>
      <c r="AA1495">
        <v>1137</v>
      </c>
      <c r="AB1495" t="s">
        <v>2093</v>
      </c>
      <c r="AC1495" t="s">
        <v>2901</v>
      </c>
    </row>
    <row r="1496" spans="1:29">
      <c r="A1496">
        <v>1530</v>
      </c>
      <c r="B1496" t="s">
        <v>792</v>
      </c>
      <c r="C1496" s="61" t="str">
        <f>HYPERLINK("[映雪.xlsx]类型!B7",类型!$C$7)</f>
        <v>武勇全能</v>
      </c>
      <c r="D1496">
        <v>6.4</v>
      </c>
      <c r="E1496">
        <v>65</v>
      </c>
      <c r="F1496" t="s">
        <v>82</v>
      </c>
      <c r="G1496">
        <v>168.4</v>
      </c>
      <c r="H1496">
        <v>6</v>
      </c>
      <c r="I1496">
        <v>4.1</v>
      </c>
      <c r="J1496">
        <v>-1</v>
      </c>
      <c r="K1496" t="s">
        <v>1015</v>
      </c>
      <c r="L1496">
        <v>0</v>
      </c>
      <c r="M1496">
        <v>79</v>
      </c>
      <c r="N1496" t="s">
        <v>3360</v>
      </c>
      <c r="O1496">
        <v>2</v>
      </c>
      <c r="P1496">
        <v>42</v>
      </c>
      <c r="Q1496" t="s">
        <v>3360</v>
      </c>
      <c r="R1496">
        <v>0</v>
      </c>
      <c r="S1496">
        <v>75</v>
      </c>
      <c r="T1496" t="s">
        <v>3360</v>
      </c>
      <c r="U1496">
        <v>0.4</v>
      </c>
      <c r="V1496">
        <v>52</v>
      </c>
      <c r="W1496" t="s">
        <v>3360</v>
      </c>
      <c r="X1496">
        <v>0</v>
      </c>
      <c r="Z1496">
        <f>IFERROR(VLOOKUP(AA1496,$A$2:$D$1636,4,FALSE),"")</f>
        <v>6.5</v>
      </c>
      <c r="AA1496">
        <v>893</v>
      </c>
      <c r="AB1496" t="s">
        <v>1870</v>
      </c>
      <c r="AC1496" t="s">
        <v>2886</v>
      </c>
    </row>
    <row r="1497" spans="1:29">
      <c r="A1497">
        <v>1531</v>
      </c>
      <c r="B1497" t="s">
        <v>2432</v>
      </c>
      <c r="C1497" s="61" t="str">
        <f>HYPERLINK("[映雪.xlsx]类型!B4",类型!$C$4)</f>
        <v>智慧强化</v>
      </c>
      <c r="D1497">
        <v>5.9</v>
      </c>
      <c r="E1497">
        <v>65</v>
      </c>
      <c r="F1497" t="s">
        <v>82</v>
      </c>
      <c r="G1497">
        <v>168.4</v>
      </c>
      <c r="H1497">
        <v>3</v>
      </c>
      <c r="I1497">
        <v>5.5</v>
      </c>
      <c r="J1497">
        <v>-1</v>
      </c>
      <c r="K1497" t="s">
        <v>1029</v>
      </c>
      <c r="L1497">
        <v>0</v>
      </c>
      <c r="M1497">
        <v>24</v>
      </c>
      <c r="N1497" t="s">
        <v>3360</v>
      </c>
      <c r="O1497">
        <v>0</v>
      </c>
      <c r="P1497">
        <v>29</v>
      </c>
      <c r="Q1497" t="s">
        <v>3360</v>
      </c>
      <c r="R1497">
        <v>0</v>
      </c>
      <c r="S1497">
        <v>78</v>
      </c>
      <c r="T1497" t="s">
        <v>3360</v>
      </c>
      <c r="U1497">
        <v>0.4</v>
      </c>
      <c r="V1497">
        <v>39</v>
      </c>
      <c r="W1497" t="s">
        <v>3360</v>
      </c>
      <c r="X1497">
        <v>0</v>
      </c>
      <c r="Z1497">
        <f>IFERROR(VLOOKUP(AA1497,$A$2:$D$1636,4,FALSE),"")</f>
        <v>6.5</v>
      </c>
      <c r="AA1497">
        <v>779</v>
      </c>
      <c r="AB1497" t="s">
        <v>1771</v>
      </c>
      <c r="AC1497" t="s">
        <v>2886</v>
      </c>
    </row>
    <row r="1498" spans="1:29">
      <c r="A1498">
        <v>1532</v>
      </c>
      <c r="B1498" t="s">
        <v>2433</v>
      </c>
      <c r="C1498" s="61" t="str">
        <f>HYPERLINK("[映雪.xlsx]类型!B9",类型!$C$9)</f>
        <v>家政全能</v>
      </c>
      <c r="D1498">
        <v>3.8</v>
      </c>
      <c r="E1498">
        <v>65</v>
      </c>
      <c r="F1498" t="s">
        <v>82</v>
      </c>
      <c r="G1498">
        <v>168.4</v>
      </c>
      <c r="H1498">
        <v>8</v>
      </c>
      <c r="I1498">
        <v>3.5</v>
      </c>
      <c r="J1498">
        <v>-1</v>
      </c>
      <c r="K1498" t="s">
        <v>1031</v>
      </c>
      <c r="L1498">
        <v>0</v>
      </c>
      <c r="M1498">
        <v>68</v>
      </c>
      <c r="N1498" t="s">
        <v>3360</v>
      </c>
      <c r="O1498">
        <v>0.3</v>
      </c>
      <c r="P1498">
        <v>52</v>
      </c>
      <c r="Q1498" t="s">
        <v>3360</v>
      </c>
      <c r="R1498">
        <v>0</v>
      </c>
      <c r="S1498">
        <v>57</v>
      </c>
      <c r="T1498" t="s">
        <v>3360</v>
      </c>
      <c r="U1498">
        <v>0</v>
      </c>
      <c r="V1498">
        <v>77</v>
      </c>
      <c r="W1498" t="s">
        <v>3360</v>
      </c>
      <c r="X1498">
        <v>0</v>
      </c>
      <c r="Z1498">
        <f>IFERROR(VLOOKUP(AA1498,$A$2:$D$1636,4,FALSE),"")</f>
        <v>6.5</v>
      </c>
      <c r="AA1498">
        <v>604</v>
      </c>
      <c r="AB1498" t="s">
        <v>1615</v>
      </c>
      <c r="AC1498" t="s">
        <v>2893</v>
      </c>
    </row>
    <row r="1499" spans="1:29">
      <c r="A1499">
        <v>1533</v>
      </c>
      <c r="B1499" t="s">
        <v>2434</v>
      </c>
      <c r="C1499" s="61" t="str">
        <f>HYPERLINK("[映雪.xlsx]类型!B30",类型!$C$30)</f>
        <v>黑幕</v>
      </c>
      <c r="D1499">
        <v>8.4</v>
      </c>
      <c r="E1499">
        <v>65</v>
      </c>
      <c r="F1499" t="s">
        <v>82</v>
      </c>
      <c r="G1499">
        <v>168.4</v>
      </c>
      <c r="H1499">
        <v>29</v>
      </c>
      <c r="I1499">
        <v>5.7</v>
      </c>
      <c r="J1499">
        <v>-1</v>
      </c>
      <c r="K1499" t="s">
        <v>1069</v>
      </c>
      <c r="L1499">
        <v>0</v>
      </c>
      <c r="M1499">
        <v>72</v>
      </c>
      <c r="N1499" t="s">
        <v>3360</v>
      </c>
      <c r="O1499">
        <v>0.4</v>
      </c>
      <c r="P1499">
        <v>70</v>
      </c>
      <c r="Q1499" t="s">
        <v>3360</v>
      </c>
      <c r="R1499">
        <v>0.3</v>
      </c>
      <c r="S1499">
        <v>79</v>
      </c>
      <c r="T1499" t="s">
        <v>3360</v>
      </c>
      <c r="U1499">
        <v>2</v>
      </c>
      <c r="V1499">
        <v>52</v>
      </c>
      <c r="W1499" t="s">
        <v>3360</v>
      </c>
      <c r="X1499">
        <v>0</v>
      </c>
      <c r="Z1499">
        <f>IFERROR(VLOOKUP(AA1499,$A$2:$D$1636,4,FALSE),"")</f>
        <v>6.5</v>
      </c>
      <c r="AA1499">
        <v>413</v>
      </c>
      <c r="AB1499" t="s">
        <v>1445</v>
      </c>
      <c r="AC1499" t="s">
        <v>2903</v>
      </c>
    </row>
    <row r="1500" spans="1:29">
      <c r="A1500">
        <v>1534</v>
      </c>
      <c r="B1500" t="s">
        <v>2435</v>
      </c>
      <c r="C1500" s="61" t="str">
        <f>HYPERLINK("[映雪.xlsx]类型!B39",类型!$C$39)</f>
        <v>狙撃手</v>
      </c>
      <c r="D1500">
        <v>6.4</v>
      </c>
      <c r="E1500">
        <v>65</v>
      </c>
      <c r="F1500" t="s">
        <v>82</v>
      </c>
      <c r="G1500">
        <v>168.4</v>
      </c>
      <c r="H1500">
        <v>38</v>
      </c>
      <c r="I1500">
        <v>5.7</v>
      </c>
      <c r="J1500">
        <v>-1</v>
      </c>
      <c r="K1500" t="s">
        <v>1072</v>
      </c>
      <c r="L1500">
        <v>0</v>
      </c>
      <c r="M1500">
        <v>35</v>
      </c>
      <c r="N1500" t="s">
        <v>3360</v>
      </c>
      <c r="O1500">
        <v>0</v>
      </c>
      <c r="P1500">
        <v>78</v>
      </c>
      <c r="Q1500" t="s">
        <v>3360</v>
      </c>
      <c r="R1500">
        <v>0.4</v>
      </c>
      <c r="S1500">
        <v>67</v>
      </c>
      <c r="T1500" t="s">
        <v>3360</v>
      </c>
      <c r="U1500">
        <v>0.3</v>
      </c>
      <c r="V1500">
        <v>59</v>
      </c>
      <c r="W1500" t="s">
        <v>3360</v>
      </c>
      <c r="X1500">
        <v>0</v>
      </c>
      <c r="Z1500">
        <f>IFERROR(VLOOKUP(AA1500,$A$2:$D$1636,4,FALSE),"")</f>
        <v>6.4</v>
      </c>
      <c r="AA1500">
        <v>1424</v>
      </c>
      <c r="AB1500" t="s">
        <v>2340</v>
      </c>
      <c r="AC1500" t="s">
        <v>2879</v>
      </c>
    </row>
    <row r="1501" spans="1:29">
      <c r="A1501">
        <v>1535</v>
      </c>
      <c r="B1501" t="s">
        <v>2436</v>
      </c>
      <c r="C1501" s="61" t="str">
        <f>HYPERLINK("[映雪.xlsx]类型!B12",类型!$C$12)</f>
        <v>吸血鬼</v>
      </c>
      <c r="D1501">
        <v>7.2</v>
      </c>
      <c r="E1501">
        <v>65</v>
      </c>
      <c r="F1501" t="s">
        <v>82</v>
      </c>
      <c r="G1501">
        <v>168.4</v>
      </c>
      <c r="H1501">
        <v>11</v>
      </c>
      <c r="I1501">
        <v>5.2</v>
      </c>
      <c r="J1501">
        <v>-1</v>
      </c>
      <c r="K1501" t="s">
        <v>1044</v>
      </c>
      <c r="L1501">
        <v>0</v>
      </c>
      <c r="M1501">
        <v>13</v>
      </c>
      <c r="N1501" t="s">
        <v>3360</v>
      </c>
      <c r="O1501">
        <v>0</v>
      </c>
      <c r="P1501">
        <v>82</v>
      </c>
      <c r="Q1501" t="s">
        <v>3360</v>
      </c>
      <c r="R1501">
        <v>2</v>
      </c>
      <c r="S1501">
        <v>25</v>
      </c>
      <c r="T1501" t="s">
        <v>3360</v>
      </c>
      <c r="U1501">
        <v>0</v>
      </c>
      <c r="V1501">
        <v>44</v>
      </c>
      <c r="W1501" t="s">
        <v>3360</v>
      </c>
      <c r="X1501">
        <v>0</v>
      </c>
      <c r="Z1501">
        <f>IFERROR(VLOOKUP(AA1501,$A$2:$D$1636,4,FALSE),"")</f>
        <v>6.4</v>
      </c>
      <c r="AA1501">
        <v>1412</v>
      </c>
      <c r="AB1501" t="s">
        <v>2331</v>
      </c>
      <c r="AC1501" t="s">
        <v>2879</v>
      </c>
    </row>
    <row r="1502" spans="1:29">
      <c r="A1502">
        <v>1536</v>
      </c>
      <c r="B1502" t="s">
        <v>795</v>
      </c>
      <c r="C1502" s="61" t="str">
        <f>HYPERLINK("[映雪.xlsx]类型!B15",类型!$C$15)</f>
        <v>巫女</v>
      </c>
      <c r="D1502">
        <v>13.1</v>
      </c>
      <c r="E1502">
        <v>65</v>
      </c>
      <c r="F1502" t="s">
        <v>82</v>
      </c>
      <c r="G1502">
        <v>168.4</v>
      </c>
      <c r="H1502">
        <v>14</v>
      </c>
      <c r="I1502">
        <v>10.4</v>
      </c>
      <c r="J1502">
        <v>-1</v>
      </c>
      <c r="K1502" t="s">
        <v>1046</v>
      </c>
      <c r="L1502">
        <v>0</v>
      </c>
      <c r="M1502">
        <v>79</v>
      </c>
      <c r="N1502" t="s">
        <v>3360</v>
      </c>
      <c r="O1502">
        <v>2</v>
      </c>
      <c r="P1502">
        <v>74</v>
      </c>
      <c r="Q1502" t="s">
        <v>3360</v>
      </c>
      <c r="R1502">
        <v>0.4</v>
      </c>
      <c r="S1502">
        <v>71</v>
      </c>
      <c r="T1502" t="s">
        <v>3360</v>
      </c>
      <c r="U1502">
        <v>0.4</v>
      </c>
      <c r="V1502">
        <v>64</v>
      </c>
      <c r="W1502" t="s">
        <v>3360</v>
      </c>
      <c r="X1502">
        <v>0</v>
      </c>
      <c r="Z1502">
        <f>IFERROR(VLOOKUP(AA1502,$A$2:$D$1636,4,FALSE),"")</f>
        <v>6.4</v>
      </c>
      <c r="AA1502">
        <v>1385</v>
      </c>
      <c r="AB1502" t="s">
        <v>2308</v>
      </c>
      <c r="AC1502" t="s">
        <v>2879</v>
      </c>
    </row>
    <row r="1503" spans="1:29">
      <c r="A1503">
        <v>1537</v>
      </c>
      <c r="B1503" t="s">
        <v>804</v>
      </c>
      <c r="C1503" s="61" t="str">
        <f>HYPERLINK("[映雪.xlsx]类型!B20",类型!$C$20)</f>
        <v>指挥官</v>
      </c>
      <c r="D1503">
        <v>10.5</v>
      </c>
      <c r="E1503">
        <v>65</v>
      </c>
      <c r="F1503" t="s">
        <v>82</v>
      </c>
      <c r="G1503">
        <v>168.4</v>
      </c>
      <c r="H1503">
        <v>19</v>
      </c>
      <c r="I1503">
        <v>10.1</v>
      </c>
      <c r="J1503">
        <v>-1</v>
      </c>
      <c r="K1503" t="s">
        <v>1031</v>
      </c>
      <c r="L1503">
        <v>0</v>
      </c>
      <c r="M1503">
        <v>63</v>
      </c>
      <c r="N1503" t="s">
        <v>3360</v>
      </c>
      <c r="O1503">
        <v>0</v>
      </c>
      <c r="P1503">
        <v>59</v>
      </c>
      <c r="Q1503" t="s">
        <v>3360</v>
      </c>
      <c r="R1503">
        <v>0</v>
      </c>
      <c r="S1503">
        <v>71</v>
      </c>
      <c r="T1503" t="s">
        <v>3360</v>
      </c>
      <c r="U1503">
        <v>0.4</v>
      </c>
      <c r="V1503">
        <v>71</v>
      </c>
      <c r="W1503" t="s">
        <v>3360</v>
      </c>
      <c r="X1503">
        <v>0</v>
      </c>
      <c r="Z1503">
        <f>IFERROR(VLOOKUP(AA1503,$A$2:$D$1636,4,FALSE),"")</f>
        <v>6.4</v>
      </c>
      <c r="AA1503">
        <v>944</v>
      </c>
      <c r="AB1503" t="s">
        <v>1915</v>
      </c>
      <c r="AC1503" t="s">
        <v>2852</v>
      </c>
    </row>
    <row r="1504" spans="1:29">
      <c r="A1504">
        <v>1538</v>
      </c>
      <c r="B1504" t="s">
        <v>2437</v>
      </c>
      <c r="C1504" s="61" t="str">
        <f>HYPERLINK("[映雪.xlsx]类型!B3",类型!$C$3)</f>
        <v>武勇强化</v>
      </c>
      <c r="D1504">
        <v>3.5</v>
      </c>
      <c r="E1504">
        <v>65</v>
      </c>
      <c r="F1504" t="s">
        <v>82</v>
      </c>
      <c r="G1504">
        <v>168.4</v>
      </c>
      <c r="H1504">
        <v>2</v>
      </c>
      <c r="I1504">
        <v>3.5</v>
      </c>
      <c r="J1504">
        <v>-1</v>
      </c>
      <c r="K1504" t="s">
        <v>1029</v>
      </c>
      <c r="L1504">
        <v>0</v>
      </c>
      <c r="M1504">
        <v>55</v>
      </c>
      <c r="N1504" t="s">
        <v>3360</v>
      </c>
      <c r="O1504">
        <v>0</v>
      </c>
      <c r="P1504">
        <v>64</v>
      </c>
      <c r="Q1504" t="s">
        <v>3360</v>
      </c>
      <c r="R1504">
        <v>0</v>
      </c>
      <c r="S1504">
        <v>45</v>
      </c>
      <c r="T1504" t="s">
        <v>3360</v>
      </c>
      <c r="U1504">
        <v>0</v>
      </c>
      <c r="V1504">
        <v>37</v>
      </c>
      <c r="W1504" t="s">
        <v>3360</v>
      </c>
      <c r="X1504">
        <v>0</v>
      </c>
      <c r="Z1504">
        <f>IFERROR(VLOOKUP(AA1504,$A$2:$D$1636,4,FALSE),"")</f>
        <v>6.4</v>
      </c>
      <c r="AA1504">
        <v>658</v>
      </c>
      <c r="AB1504" t="s">
        <v>1663</v>
      </c>
      <c r="AC1504" t="s">
        <v>1204</v>
      </c>
    </row>
    <row r="1505" spans="1:29">
      <c r="A1505">
        <v>1539</v>
      </c>
      <c r="B1505" t="s">
        <v>2438</v>
      </c>
      <c r="C1505" s="61" t="str">
        <f>HYPERLINK("[映雪.xlsx]类型!B8",类型!$C$8)</f>
        <v>智慧全能</v>
      </c>
      <c r="D1505">
        <v>4.8</v>
      </c>
      <c r="E1505">
        <v>65</v>
      </c>
      <c r="F1505" t="s">
        <v>82</v>
      </c>
      <c r="G1505">
        <v>168.4</v>
      </c>
      <c r="H1505">
        <v>7</v>
      </c>
      <c r="I1505">
        <v>4.4</v>
      </c>
      <c r="J1505">
        <v>-1</v>
      </c>
      <c r="K1505" t="s">
        <v>1060</v>
      </c>
      <c r="L1505">
        <v>0</v>
      </c>
      <c r="M1505">
        <v>52</v>
      </c>
      <c r="N1505" t="s">
        <v>3360</v>
      </c>
      <c r="O1505">
        <v>0</v>
      </c>
      <c r="P1505">
        <v>39</v>
      </c>
      <c r="Q1505" t="s">
        <v>3360</v>
      </c>
      <c r="R1505">
        <v>0</v>
      </c>
      <c r="S1505">
        <v>75</v>
      </c>
      <c r="T1505" t="s">
        <v>3360</v>
      </c>
      <c r="U1505">
        <v>0.4</v>
      </c>
      <c r="V1505">
        <v>68</v>
      </c>
      <c r="W1505" t="s">
        <v>3360</v>
      </c>
      <c r="X1505">
        <v>0</v>
      </c>
      <c r="Z1505">
        <f>IFERROR(VLOOKUP(AA1505,$A$2:$D$1636,4,FALSE),"")</f>
        <v>6.3</v>
      </c>
      <c r="AA1505">
        <v>1428</v>
      </c>
      <c r="AB1505" t="s">
        <v>2343</v>
      </c>
      <c r="AC1505" t="s">
        <v>2899</v>
      </c>
    </row>
    <row r="1506" spans="1:29">
      <c r="A1506">
        <v>1540</v>
      </c>
      <c r="B1506" t="s">
        <v>2439</v>
      </c>
      <c r="C1506" s="61" t="str">
        <f>HYPERLINK("[映雪.xlsx]类型!B2",类型!$C$2)</f>
        <v>统御强化</v>
      </c>
      <c r="D1506">
        <v>4.5</v>
      </c>
      <c r="E1506">
        <v>65</v>
      </c>
      <c r="F1506" t="s">
        <v>82</v>
      </c>
      <c r="G1506">
        <v>168.4</v>
      </c>
      <c r="H1506">
        <v>1</v>
      </c>
      <c r="I1506">
        <v>4.5</v>
      </c>
      <c r="J1506">
        <v>-1</v>
      </c>
      <c r="K1506" t="s">
        <v>1082</v>
      </c>
      <c r="L1506">
        <v>0</v>
      </c>
      <c r="M1506">
        <v>59</v>
      </c>
      <c r="N1506" t="s">
        <v>3360</v>
      </c>
      <c r="O1506">
        <v>0</v>
      </c>
      <c r="P1506">
        <v>59</v>
      </c>
      <c r="Q1506" t="s">
        <v>3360</v>
      </c>
      <c r="R1506">
        <v>0</v>
      </c>
      <c r="S1506">
        <v>53</v>
      </c>
      <c r="T1506" t="s">
        <v>3360</v>
      </c>
      <c r="U1506">
        <v>0</v>
      </c>
      <c r="V1506">
        <v>51</v>
      </c>
      <c r="W1506" t="s">
        <v>3360</v>
      </c>
      <c r="X1506">
        <v>0</v>
      </c>
      <c r="Z1506">
        <f>IFERROR(VLOOKUP(AA1506,$A$2:$D$1636,4,FALSE),"")</f>
        <v>6.3</v>
      </c>
      <c r="AA1506">
        <v>825</v>
      </c>
      <c r="AB1506" t="s">
        <v>747</v>
      </c>
      <c r="AC1506" t="s">
        <v>2868</v>
      </c>
    </row>
    <row r="1507" spans="1:29">
      <c r="A1507">
        <v>1541</v>
      </c>
      <c r="B1507" t="s">
        <v>2440</v>
      </c>
      <c r="C1507" s="61" t="str">
        <f>HYPERLINK("[映雪.xlsx]类型!B6",类型!$C$6)</f>
        <v>统御全能</v>
      </c>
      <c r="D1507">
        <v>5.3</v>
      </c>
      <c r="E1507">
        <v>65</v>
      </c>
      <c r="F1507" t="s">
        <v>82</v>
      </c>
      <c r="G1507">
        <v>168.4</v>
      </c>
      <c r="H1507">
        <v>5</v>
      </c>
      <c r="I1507">
        <v>5.3</v>
      </c>
      <c r="J1507">
        <v>-1</v>
      </c>
      <c r="K1507" t="s">
        <v>1060</v>
      </c>
      <c r="L1507">
        <v>0</v>
      </c>
      <c r="M1507">
        <v>45</v>
      </c>
      <c r="N1507" t="s">
        <v>3360</v>
      </c>
      <c r="O1507">
        <v>0</v>
      </c>
      <c r="P1507">
        <v>36</v>
      </c>
      <c r="Q1507" t="s">
        <v>3360</v>
      </c>
      <c r="R1507">
        <v>0</v>
      </c>
      <c r="S1507">
        <v>30</v>
      </c>
      <c r="T1507" t="s">
        <v>3360</v>
      </c>
      <c r="U1507">
        <v>0</v>
      </c>
      <c r="V1507">
        <v>53</v>
      </c>
      <c r="W1507" t="s">
        <v>3360</v>
      </c>
      <c r="X1507">
        <v>0</v>
      </c>
      <c r="Z1507">
        <f>IFERROR(VLOOKUP(AA1507,$A$2:$D$1636,4,FALSE),"")</f>
        <v>6.3</v>
      </c>
      <c r="AA1507">
        <v>740</v>
      </c>
      <c r="AB1507" t="s">
        <v>1736</v>
      </c>
      <c r="AC1507" t="s">
        <v>1204</v>
      </c>
    </row>
    <row r="1508" spans="1:29">
      <c r="A1508">
        <v>1542</v>
      </c>
      <c r="B1508" t="s">
        <v>2441</v>
      </c>
      <c r="C1508" s="61" t="str">
        <f>HYPERLINK("[映雪.xlsx]类型!B24",类型!$C$24)</f>
        <v>艺术家</v>
      </c>
      <c r="D1508">
        <v>4.5</v>
      </c>
      <c r="E1508">
        <v>65</v>
      </c>
      <c r="F1508" t="s">
        <v>82</v>
      </c>
      <c r="G1508">
        <v>168.4</v>
      </c>
      <c r="H1508">
        <v>23</v>
      </c>
      <c r="I1508">
        <v>3.8</v>
      </c>
      <c r="J1508">
        <v>-1</v>
      </c>
      <c r="K1508" t="s">
        <v>1029</v>
      </c>
      <c r="L1508">
        <v>0</v>
      </c>
      <c r="M1508">
        <v>66</v>
      </c>
      <c r="N1508" t="s">
        <v>3360</v>
      </c>
      <c r="O1508">
        <v>0.3</v>
      </c>
      <c r="P1508">
        <v>46</v>
      </c>
      <c r="Q1508" t="s">
        <v>3360</v>
      </c>
      <c r="R1508">
        <v>0</v>
      </c>
      <c r="S1508">
        <v>67</v>
      </c>
      <c r="T1508" t="s">
        <v>3360</v>
      </c>
      <c r="U1508">
        <v>0.3</v>
      </c>
      <c r="V1508">
        <v>79</v>
      </c>
      <c r="W1508" t="s">
        <v>3360</v>
      </c>
      <c r="X1508">
        <v>0</v>
      </c>
      <c r="Z1508">
        <f>IFERROR(VLOOKUP(AA1508,$A$2:$D$1636,4,FALSE),"")</f>
        <v>6.3</v>
      </c>
      <c r="AA1508">
        <v>665</v>
      </c>
      <c r="AB1508" t="s">
        <v>1670</v>
      </c>
      <c r="AC1508" t="s">
        <v>2899</v>
      </c>
    </row>
    <row r="1509" spans="1:29">
      <c r="A1509">
        <v>1543</v>
      </c>
      <c r="B1509" t="s">
        <v>2442</v>
      </c>
      <c r="C1509" s="61" t="str">
        <f>HYPERLINK("[映雪.xlsx]类型!B9",类型!$C$9)</f>
        <v>家政全能</v>
      </c>
      <c r="D1509">
        <v>3.5</v>
      </c>
      <c r="E1509">
        <v>65</v>
      </c>
      <c r="F1509" t="s">
        <v>82</v>
      </c>
      <c r="G1509">
        <v>168.4</v>
      </c>
      <c r="H1509">
        <v>8</v>
      </c>
      <c r="I1509">
        <v>3.5</v>
      </c>
      <c r="J1509">
        <v>-1</v>
      </c>
      <c r="K1509" t="s">
        <v>1053</v>
      </c>
      <c r="L1509">
        <v>0</v>
      </c>
      <c r="M1509">
        <v>56</v>
      </c>
      <c r="N1509" t="s">
        <v>3360</v>
      </c>
      <c r="O1509">
        <v>0</v>
      </c>
      <c r="P1509">
        <v>60</v>
      </c>
      <c r="Q1509" t="s">
        <v>3360</v>
      </c>
      <c r="R1509">
        <v>0</v>
      </c>
      <c r="S1509">
        <v>50</v>
      </c>
      <c r="T1509" t="s">
        <v>3360</v>
      </c>
      <c r="U1509">
        <v>0</v>
      </c>
      <c r="V1509">
        <v>74</v>
      </c>
      <c r="W1509" t="s">
        <v>3360</v>
      </c>
      <c r="X1509">
        <v>0</v>
      </c>
      <c r="Z1509">
        <f>IFERROR(VLOOKUP(AA1509,$A$2:$D$1636,4,FALSE),"")</f>
        <v>6.2</v>
      </c>
      <c r="AA1509">
        <v>1151</v>
      </c>
      <c r="AB1509" t="s">
        <v>2106</v>
      </c>
      <c r="AC1509" t="s">
        <v>2895</v>
      </c>
    </row>
    <row r="1510" spans="1:29">
      <c r="A1510">
        <v>1544</v>
      </c>
      <c r="B1510" t="s">
        <v>2443</v>
      </c>
      <c r="C1510" s="61" t="str">
        <f>HYPERLINK("[映雪.xlsx]类型!B6",类型!$C$6)</f>
        <v>统御全能</v>
      </c>
      <c r="D1510">
        <v>5.6</v>
      </c>
      <c r="E1510">
        <v>65</v>
      </c>
      <c r="F1510" t="s">
        <v>82</v>
      </c>
      <c r="G1510">
        <v>168.4</v>
      </c>
      <c r="H1510">
        <v>5</v>
      </c>
      <c r="I1510">
        <v>5.3</v>
      </c>
      <c r="J1510">
        <v>-1</v>
      </c>
      <c r="K1510" t="s">
        <v>1047</v>
      </c>
      <c r="L1510">
        <v>0</v>
      </c>
      <c r="M1510">
        <v>55</v>
      </c>
      <c r="N1510" t="s">
        <v>3360</v>
      </c>
      <c r="O1510">
        <v>0</v>
      </c>
      <c r="P1510">
        <v>24</v>
      </c>
      <c r="Q1510" t="s">
        <v>3360</v>
      </c>
      <c r="R1510">
        <v>0</v>
      </c>
      <c r="S1510">
        <v>68</v>
      </c>
      <c r="T1510" t="s">
        <v>3360</v>
      </c>
      <c r="U1510">
        <v>0.3</v>
      </c>
      <c r="V1510">
        <v>44</v>
      </c>
      <c r="W1510" t="s">
        <v>3360</v>
      </c>
      <c r="X1510">
        <v>0</v>
      </c>
      <c r="Z1510">
        <f>IFERROR(VLOOKUP(AA1510,$A$2:$D$1636,4,FALSE),"")</f>
        <v>6.2</v>
      </c>
      <c r="AA1510">
        <v>729</v>
      </c>
      <c r="AB1510" t="s">
        <v>1725</v>
      </c>
      <c r="AC1510" t="s">
        <v>2823</v>
      </c>
    </row>
    <row r="1511" spans="1:29">
      <c r="A1511">
        <v>1545</v>
      </c>
      <c r="B1511" t="s">
        <v>2444</v>
      </c>
      <c r="C1511" s="61" t="str">
        <f>HYPERLINK("[映雪.xlsx]类型!B5",类型!$C$5)</f>
        <v>家政强化</v>
      </c>
      <c r="D1511">
        <v>4.1</v>
      </c>
      <c r="E1511">
        <v>65</v>
      </c>
      <c r="F1511" t="s">
        <v>82</v>
      </c>
      <c r="G1511">
        <v>168.4</v>
      </c>
      <c r="H1511">
        <v>4</v>
      </c>
      <c r="I1511">
        <v>3.4</v>
      </c>
      <c r="J1511">
        <v>-1</v>
      </c>
      <c r="K1511" t="s">
        <v>1051</v>
      </c>
      <c r="L1511">
        <v>0</v>
      </c>
      <c r="M1511">
        <v>54</v>
      </c>
      <c r="N1511" t="s">
        <v>3360</v>
      </c>
      <c r="O1511">
        <v>0</v>
      </c>
      <c r="P1511">
        <v>71</v>
      </c>
      <c r="Q1511" t="s">
        <v>3360</v>
      </c>
      <c r="R1511">
        <v>0.4</v>
      </c>
      <c r="S1511">
        <v>66</v>
      </c>
      <c r="T1511" t="s">
        <v>3360</v>
      </c>
      <c r="U1511">
        <v>0.3</v>
      </c>
      <c r="V1511">
        <v>73</v>
      </c>
      <c r="W1511" t="s">
        <v>3360</v>
      </c>
      <c r="X1511">
        <v>0</v>
      </c>
      <c r="Z1511">
        <f>IFERROR(VLOOKUP(AA1511,$A$2:$D$1636,4,FALSE),"")</f>
        <v>6.2</v>
      </c>
      <c r="AA1511">
        <v>366</v>
      </c>
      <c r="AB1511" t="s">
        <v>1404</v>
      </c>
      <c r="AC1511" t="s">
        <v>2881</v>
      </c>
    </row>
    <row r="1512" spans="1:29">
      <c r="A1512">
        <v>1546</v>
      </c>
      <c r="B1512" t="s">
        <v>2445</v>
      </c>
      <c r="C1512" s="61" t="str">
        <f>HYPERLINK("[映雪.xlsx]类型!B1",类型!$C$1)</f>
        <v>均衡</v>
      </c>
      <c r="D1512">
        <v>5</v>
      </c>
      <c r="E1512">
        <v>65</v>
      </c>
      <c r="F1512" t="s">
        <v>82</v>
      </c>
      <c r="G1512">
        <v>168.4</v>
      </c>
      <c r="H1512">
        <v>0</v>
      </c>
      <c r="I1512">
        <v>4.6</v>
      </c>
      <c r="J1512">
        <v>-1</v>
      </c>
      <c r="K1512" t="s">
        <v>1047</v>
      </c>
      <c r="L1512">
        <v>0</v>
      </c>
      <c r="M1512">
        <v>59</v>
      </c>
      <c r="N1512" t="s">
        <v>3360</v>
      </c>
      <c r="O1512">
        <v>0</v>
      </c>
      <c r="P1512">
        <v>50</v>
      </c>
      <c r="Q1512" t="s">
        <v>3360</v>
      </c>
      <c r="R1512">
        <v>0</v>
      </c>
      <c r="S1512">
        <v>71</v>
      </c>
      <c r="T1512" t="s">
        <v>3360</v>
      </c>
      <c r="U1512">
        <v>0.4</v>
      </c>
      <c r="V1512">
        <v>62</v>
      </c>
      <c r="W1512" t="s">
        <v>3360</v>
      </c>
      <c r="X1512">
        <v>0</v>
      </c>
      <c r="Z1512">
        <f>IFERROR(VLOOKUP(AA1512,$A$2:$D$1636,4,FALSE),"")</f>
        <v>6.1</v>
      </c>
      <c r="AA1512">
        <v>1392</v>
      </c>
      <c r="AB1512" t="s">
        <v>2314</v>
      </c>
      <c r="AC1512" t="s">
        <v>2905</v>
      </c>
    </row>
    <row r="1513" spans="1:29">
      <c r="A1513">
        <v>1547</v>
      </c>
      <c r="B1513" t="s">
        <v>98</v>
      </c>
      <c r="C1513" s="61" t="str">
        <f>HYPERLINK("[映雪.xlsx]类型!B94",类型!$C$94)</f>
        <v>雏鹤爱</v>
      </c>
      <c r="D1513">
        <v>13.7</v>
      </c>
      <c r="E1513">
        <v>63</v>
      </c>
      <c r="F1513" t="s">
        <v>98</v>
      </c>
      <c r="G1513">
        <v>157.3</v>
      </c>
      <c r="H1513">
        <v>95</v>
      </c>
      <c r="I1513">
        <v>11.2</v>
      </c>
      <c r="J1513">
        <v>-1</v>
      </c>
      <c r="K1513" t="s">
        <v>1647</v>
      </c>
      <c r="L1513">
        <v>0</v>
      </c>
      <c r="M1513">
        <v>67</v>
      </c>
      <c r="N1513" t="s">
        <v>3360</v>
      </c>
      <c r="O1513">
        <v>0.3</v>
      </c>
      <c r="P1513">
        <v>58</v>
      </c>
      <c r="Q1513" t="s">
        <v>3360</v>
      </c>
      <c r="R1513">
        <v>0</v>
      </c>
      <c r="S1513">
        <v>87</v>
      </c>
      <c r="T1513" t="s">
        <v>3360</v>
      </c>
      <c r="U1513">
        <v>2.2</v>
      </c>
      <c r="V1513">
        <v>81</v>
      </c>
      <c r="W1513" t="s">
        <v>3360</v>
      </c>
      <c r="X1513">
        <v>0</v>
      </c>
      <c r="Z1513">
        <f>IFERROR(VLOOKUP(AA1513,$A$2:$D$1636,4,FALSE),"")</f>
        <v>6.1</v>
      </c>
      <c r="AA1513">
        <v>670</v>
      </c>
      <c r="AB1513" t="s">
        <v>1674</v>
      </c>
      <c r="AC1513" t="s">
        <v>2847</v>
      </c>
    </row>
    <row r="1514" spans="1:29">
      <c r="A1514">
        <v>1548</v>
      </c>
      <c r="B1514" t="s">
        <v>2446</v>
      </c>
      <c r="C1514" s="61" t="str">
        <f>HYPERLINK("[映雪.xlsx]类型!B13",类型!$C$13)</f>
        <v>贤者</v>
      </c>
      <c r="D1514">
        <v>9.4</v>
      </c>
      <c r="E1514">
        <v>63</v>
      </c>
      <c r="F1514" t="s">
        <v>98</v>
      </c>
      <c r="G1514">
        <v>157.3</v>
      </c>
      <c r="H1514">
        <v>12</v>
      </c>
      <c r="I1514">
        <v>6.7</v>
      </c>
      <c r="J1514">
        <v>-1</v>
      </c>
      <c r="K1514" t="s">
        <v>2447</v>
      </c>
      <c r="L1514">
        <v>0</v>
      </c>
      <c r="M1514">
        <v>70</v>
      </c>
      <c r="N1514" t="s">
        <v>3360</v>
      </c>
      <c r="O1514">
        <v>0.3</v>
      </c>
      <c r="P1514">
        <v>68</v>
      </c>
      <c r="Q1514" t="s">
        <v>3360</v>
      </c>
      <c r="R1514">
        <v>0.3</v>
      </c>
      <c r="S1514">
        <v>80</v>
      </c>
      <c r="T1514" t="s">
        <v>3360</v>
      </c>
      <c r="U1514">
        <v>2</v>
      </c>
      <c r="V1514">
        <v>62</v>
      </c>
      <c r="W1514" t="s">
        <v>3360</v>
      </c>
      <c r="X1514">
        <v>0</v>
      </c>
      <c r="Z1514">
        <f>IFERROR(VLOOKUP(AA1514,$A$2:$D$1636,4,FALSE),"")</f>
        <v>6.1</v>
      </c>
      <c r="AA1514">
        <v>654</v>
      </c>
      <c r="AB1514" t="s">
        <v>1659</v>
      </c>
      <c r="AC1514" t="s">
        <v>2905</v>
      </c>
    </row>
    <row r="1515" spans="1:29">
      <c r="A1515">
        <v>1549</v>
      </c>
      <c r="B1515" t="s">
        <v>2448</v>
      </c>
      <c r="C1515" s="61" t="str">
        <f>HYPERLINK("[映雪.xlsx]类型!B29",类型!$C$29)</f>
        <v>偶像</v>
      </c>
      <c r="D1515">
        <v>9.2</v>
      </c>
      <c r="E1515">
        <v>63</v>
      </c>
      <c r="F1515" t="s">
        <v>98</v>
      </c>
      <c r="G1515">
        <v>157.3</v>
      </c>
      <c r="H1515">
        <v>28</v>
      </c>
      <c r="I1515">
        <v>8.8</v>
      </c>
      <c r="J1515">
        <v>-1</v>
      </c>
      <c r="K1515" t="s">
        <v>1053</v>
      </c>
      <c r="L1515">
        <v>0</v>
      </c>
      <c r="M1515">
        <v>60</v>
      </c>
      <c r="N1515" t="s">
        <v>3360</v>
      </c>
      <c r="O1515">
        <v>0</v>
      </c>
      <c r="P1515">
        <v>48</v>
      </c>
      <c r="Q1515" t="s">
        <v>3360</v>
      </c>
      <c r="R1515">
        <v>0</v>
      </c>
      <c r="S1515">
        <v>76</v>
      </c>
      <c r="T1515" t="s">
        <v>3360</v>
      </c>
      <c r="U1515">
        <v>0.4</v>
      </c>
      <c r="V1515">
        <v>49</v>
      </c>
      <c r="W1515" t="s">
        <v>3360</v>
      </c>
      <c r="X1515">
        <v>0</v>
      </c>
      <c r="Z1515">
        <f>IFERROR(VLOOKUP(AA1515,$A$2:$D$1636,4,FALSE),"")</f>
        <v>6</v>
      </c>
      <c r="AA1515">
        <v>1463</v>
      </c>
      <c r="AB1515" t="s">
        <v>2373</v>
      </c>
      <c r="AC1515" t="s">
        <v>2841</v>
      </c>
    </row>
    <row r="1516" spans="1:29">
      <c r="A1516">
        <v>1550</v>
      </c>
      <c r="B1516" t="s">
        <v>2449</v>
      </c>
      <c r="C1516" s="61" t="str">
        <f>HYPERLINK("[映雪.xlsx]类型!B9",类型!$C$9)</f>
        <v>家政全能</v>
      </c>
      <c r="D1516">
        <v>4.5</v>
      </c>
      <c r="E1516">
        <v>63</v>
      </c>
      <c r="F1516" t="s">
        <v>98</v>
      </c>
      <c r="G1516">
        <v>157.3</v>
      </c>
      <c r="H1516">
        <v>8</v>
      </c>
      <c r="I1516">
        <v>3.5</v>
      </c>
      <c r="J1516">
        <v>-1</v>
      </c>
      <c r="K1516" t="s">
        <v>1079</v>
      </c>
      <c r="L1516">
        <v>0</v>
      </c>
      <c r="M1516">
        <v>68</v>
      </c>
      <c r="N1516" t="s">
        <v>3360</v>
      </c>
      <c r="O1516">
        <v>0.3</v>
      </c>
      <c r="P1516">
        <v>68</v>
      </c>
      <c r="Q1516" t="s">
        <v>3360</v>
      </c>
      <c r="R1516">
        <v>0.3</v>
      </c>
      <c r="S1516">
        <v>67</v>
      </c>
      <c r="T1516" t="s">
        <v>3360</v>
      </c>
      <c r="U1516">
        <v>0.3</v>
      </c>
      <c r="V1516">
        <v>84</v>
      </c>
      <c r="W1516" t="s">
        <v>3360</v>
      </c>
      <c r="X1516">
        <v>0</v>
      </c>
      <c r="Z1516">
        <f>IFERROR(VLOOKUP(AA1516,$A$2:$D$1636,4,FALSE),"")</f>
        <v>6</v>
      </c>
      <c r="AA1516">
        <v>1417</v>
      </c>
      <c r="AB1516" t="s">
        <v>664</v>
      </c>
      <c r="AC1516" t="s">
        <v>2913</v>
      </c>
    </row>
    <row r="1517" spans="1:29">
      <c r="A1517">
        <v>1551</v>
      </c>
      <c r="B1517" t="s">
        <v>2450</v>
      </c>
      <c r="C1517" s="61" t="str">
        <f>HYPERLINK("[映雪.xlsx]类型!B31",类型!$C$31)</f>
        <v>后宫王</v>
      </c>
      <c r="D1517">
        <v>5.8</v>
      </c>
      <c r="E1517">
        <v>63</v>
      </c>
      <c r="F1517" t="s">
        <v>98</v>
      </c>
      <c r="G1517">
        <v>157.3</v>
      </c>
      <c r="H1517">
        <v>30</v>
      </c>
      <c r="I1517">
        <v>5.5</v>
      </c>
      <c r="J1517">
        <v>-1</v>
      </c>
      <c r="K1517" t="s">
        <v>1047</v>
      </c>
      <c r="L1517">
        <v>0</v>
      </c>
      <c r="M1517">
        <v>69</v>
      </c>
      <c r="N1517" t="s">
        <v>3360</v>
      </c>
      <c r="O1517">
        <v>0.3</v>
      </c>
      <c r="P1517">
        <v>64</v>
      </c>
      <c r="Q1517" t="s">
        <v>3360</v>
      </c>
      <c r="R1517">
        <v>0</v>
      </c>
      <c r="S1517">
        <v>64</v>
      </c>
      <c r="T1517" t="s">
        <v>3360</v>
      </c>
      <c r="U1517">
        <v>0</v>
      </c>
      <c r="V1517">
        <v>75</v>
      </c>
      <c r="W1517" t="s">
        <v>3360</v>
      </c>
      <c r="X1517">
        <v>0</v>
      </c>
      <c r="Z1517">
        <f>IFERROR(VLOOKUP(AA1517,$A$2:$D$1636,4,FALSE),"")</f>
        <v>6</v>
      </c>
      <c r="AA1517">
        <v>850</v>
      </c>
      <c r="AB1517" t="s">
        <v>1832</v>
      </c>
      <c r="AC1517" t="s">
        <v>2841</v>
      </c>
    </row>
    <row r="1518" spans="1:29">
      <c r="A1518">
        <v>1552</v>
      </c>
      <c r="B1518" t="s">
        <v>2451</v>
      </c>
      <c r="C1518" s="61" t="str">
        <f>HYPERLINK("[映雪.xlsx]类型!B25",类型!$C$25)</f>
        <v>教师</v>
      </c>
      <c r="D1518">
        <v>5.4</v>
      </c>
      <c r="E1518">
        <v>63</v>
      </c>
      <c r="F1518" t="s">
        <v>98</v>
      </c>
      <c r="G1518">
        <v>157.3</v>
      </c>
      <c r="H1518">
        <v>24</v>
      </c>
      <c r="I1518">
        <v>5</v>
      </c>
      <c r="J1518">
        <v>-1</v>
      </c>
      <c r="K1518" t="s">
        <v>1026</v>
      </c>
      <c r="L1518">
        <v>0</v>
      </c>
      <c r="M1518">
        <v>46</v>
      </c>
      <c r="N1518" t="s">
        <v>3360</v>
      </c>
      <c r="O1518">
        <v>0</v>
      </c>
      <c r="P1518">
        <v>74</v>
      </c>
      <c r="Q1518" t="s">
        <v>3360</v>
      </c>
      <c r="R1518">
        <v>0.4</v>
      </c>
      <c r="S1518">
        <v>41</v>
      </c>
      <c r="T1518" t="s">
        <v>3360</v>
      </c>
      <c r="U1518">
        <v>0</v>
      </c>
      <c r="V1518">
        <v>44</v>
      </c>
      <c r="W1518" t="s">
        <v>3360</v>
      </c>
      <c r="X1518">
        <v>0</v>
      </c>
      <c r="Z1518">
        <f>IFERROR(VLOOKUP(AA1518,$A$2:$D$1636,4,FALSE),"")</f>
        <v>6</v>
      </c>
      <c r="AA1518">
        <v>848</v>
      </c>
      <c r="AB1518" t="s">
        <v>1830</v>
      </c>
      <c r="AC1518" t="s">
        <v>2841</v>
      </c>
    </row>
    <row r="1519" spans="1:29">
      <c r="A1519">
        <v>1553</v>
      </c>
      <c r="B1519" t="s">
        <v>2452</v>
      </c>
      <c r="C1519" s="61" t="str">
        <f>HYPERLINK("[映雪.xlsx]类型!B6",类型!$C$6)</f>
        <v>统御全能</v>
      </c>
      <c r="D1519">
        <v>6.1</v>
      </c>
      <c r="E1519">
        <v>63</v>
      </c>
      <c r="F1519" t="s">
        <v>98</v>
      </c>
      <c r="G1519">
        <v>157.3</v>
      </c>
      <c r="H1519">
        <v>5</v>
      </c>
      <c r="I1519">
        <v>5.3</v>
      </c>
      <c r="J1519">
        <v>-1</v>
      </c>
      <c r="K1519" t="s">
        <v>1026</v>
      </c>
      <c r="L1519">
        <v>0</v>
      </c>
      <c r="M1519">
        <v>78</v>
      </c>
      <c r="N1519" t="s">
        <v>3360</v>
      </c>
      <c r="O1519">
        <v>0.4</v>
      </c>
      <c r="P1519">
        <v>72</v>
      </c>
      <c r="Q1519" t="s">
        <v>3360</v>
      </c>
      <c r="R1519">
        <v>0.4</v>
      </c>
      <c r="S1519">
        <v>38</v>
      </c>
      <c r="T1519" t="s">
        <v>3360</v>
      </c>
      <c r="U1519">
        <v>0</v>
      </c>
      <c r="V1519">
        <v>57</v>
      </c>
      <c r="W1519" t="s">
        <v>3360</v>
      </c>
      <c r="X1519">
        <v>0</v>
      </c>
      <c r="Z1519">
        <f>IFERROR(VLOOKUP(AA1519,$A$2:$D$1636,4,FALSE),"")</f>
        <v>6</v>
      </c>
      <c r="AA1519">
        <v>687</v>
      </c>
      <c r="AB1519" t="s">
        <v>1689</v>
      </c>
      <c r="AC1519" t="s">
        <v>2841</v>
      </c>
    </row>
    <row r="1520" spans="1:29">
      <c r="A1520">
        <v>1554</v>
      </c>
      <c r="B1520" t="s">
        <v>2453</v>
      </c>
      <c r="C1520" s="61" t="str">
        <f>HYPERLINK("[映雪.xlsx]类型!B22",类型!$C$22)</f>
        <v>傲娇</v>
      </c>
      <c r="D1520">
        <v>4.4</v>
      </c>
      <c r="E1520">
        <v>63</v>
      </c>
      <c r="F1520" t="s">
        <v>98</v>
      </c>
      <c r="G1520">
        <v>157.3</v>
      </c>
      <c r="H1520">
        <v>21</v>
      </c>
      <c r="I1520">
        <v>4</v>
      </c>
      <c r="J1520">
        <v>-1</v>
      </c>
      <c r="K1520" t="s">
        <v>1026</v>
      </c>
      <c r="L1520">
        <v>0</v>
      </c>
      <c r="M1520">
        <v>61</v>
      </c>
      <c r="N1520" t="s">
        <v>3360</v>
      </c>
      <c r="O1520">
        <v>0</v>
      </c>
      <c r="P1520">
        <v>32</v>
      </c>
      <c r="Q1520" t="s">
        <v>3360</v>
      </c>
      <c r="R1520">
        <v>0</v>
      </c>
      <c r="S1520">
        <v>71</v>
      </c>
      <c r="T1520" t="s">
        <v>3360</v>
      </c>
      <c r="U1520">
        <v>0.4</v>
      </c>
      <c r="V1520">
        <v>55</v>
      </c>
      <c r="W1520" t="s">
        <v>3360</v>
      </c>
      <c r="X1520">
        <v>0</v>
      </c>
      <c r="Z1520">
        <f>IFERROR(VLOOKUP(AA1520,$A$2:$D$1636,4,FALSE),"")</f>
        <v>6</v>
      </c>
      <c r="AA1520">
        <v>607</v>
      </c>
      <c r="AB1520" t="s">
        <v>1618</v>
      </c>
      <c r="AC1520" t="s">
        <v>2841</v>
      </c>
    </row>
    <row r="1521" spans="1:29">
      <c r="A1521">
        <v>1555</v>
      </c>
      <c r="B1521" t="s">
        <v>2454</v>
      </c>
      <c r="C1521" s="61" t="str">
        <f>HYPERLINK("[映雪.xlsx]类型!B18",类型!$C$18)</f>
        <v>科学家</v>
      </c>
      <c r="D1521">
        <v>7.8</v>
      </c>
      <c r="E1521">
        <v>63</v>
      </c>
      <c r="F1521" t="s">
        <v>98</v>
      </c>
      <c r="G1521">
        <v>157.3</v>
      </c>
      <c r="H1521">
        <v>17</v>
      </c>
      <c r="I1521">
        <v>5.4</v>
      </c>
      <c r="J1521">
        <v>-1</v>
      </c>
      <c r="K1521" t="s">
        <v>1064</v>
      </c>
      <c r="L1521">
        <v>0</v>
      </c>
      <c r="M1521">
        <v>54</v>
      </c>
      <c r="N1521" t="s">
        <v>3360</v>
      </c>
      <c r="O1521">
        <v>0</v>
      </c>
      <c r="P1521">
        <v>74</v>
      </c>
      <c r="Q1521" t="s">
        <v>3360</v>
      </c>
      <c r="R1521">
        <v>0.4</v>
      </c>
      <c r="S1521">
        <v>82</v>
      </c>
      <c r="T1521" t="s">
        <v>3360</v>
      </c>
      <c r="U1521">
        <v>2</v>
      </c>
      <c r="V1521">
        <v>62</v>
      </c>
      <c r="W1521" t="s">
        <v>3360</v>
      </c>
      <c r="X1521">
        <v>0</v>
      </c>
      <c r="Z1521">
        <f>IFERROR(VLOOKUP(AA1521,$A$2:$D$1636,4,FALSE),"")</f>
        <v>5.9</v>
      </c>
      <c r="AA1521">
        <v>1423</v>
      </c>
      <c r="AB1521" t="s">
        <v>2339</v>
      </c>
      <c r="AC1521" t="s">
        <v>2823</v>
      </c>
    </row>
    <row r="1522" spans="1:29">
      <c r="A1522">
        <v>1556</v>
      </c>
      <c r="B1522" t="s">
        <v>2455</v>
      </c>
      <c r="C1522" s="61" t="str">
        <f>HYPERLINK("[映雪.xlsx]类型!B19",类型!$C$19)</f>
        <v>妖精</v>
      </c>
      <c r="D1522">
        <v>5.1</v>
      </c>
      <c r="E1522">
        <v>63</v>
      </c>
      <c r="F1522" t="s">
        <v>98</v>
      </c>
      <c r="G1522">
        <v>157.3</v>
      </c>
      <c r="H1522">
        <v>18</v>
      </c>
      <c r="I1522">
        <v>4.8</v>
      </c>
      <c r="J1522">
        <v>-1</v>
      </c>
      <c r="K1522" t="s">
        <v>1035</v>
      </c>
      <c r="L1522">
        <v>0</v>
      </c>
      <c r="M1522">
        <v>65</v>
      </c>
      <c r="N1522" t="s">
        <v>3360</v>
      </c>
      <c r="O1522">
        <v>0.3</v>
      </c>
      <c r="P1522">
        <v>59</v>
      </c>
      <c r="Q1522" t="s">
        <v>3360</v>
      </c>
      <c r="R1522">
        <v>0</v>
      </c>
      <c r="S1522">
        <v>27</v>
      </c>
      <c r="T1522" t="s">
        <v>3360</v>
      </c>
      <c r="U1522">
        <v>0</v>
      </c>
      <c r="V1522">
        <v>39</v>
      </c>
      <c r="W1522" t="s">
        <v>3360</v>
      </c>
      <c r="X1522">
        <v>0</v>
      </c>
      <c r="Z1522">
        <f>IFERROR(VLOOKUP(AA1522,$A$2:$D$1636,4,FALSE),"")</f>
        <v>5.9</v>
      </c>
      <c r="AA1522">
        <v>678</v>
      </c>
      <c r="AB1522" t="s">
        <v>140</v>
      </c>
      <c r="AC1522" t="s">
        <v>2895</v>
      </c>
    </row>
    <row r="1523" spans="1:29">
      <c r="A1523">
        <v>1557</v>
      </c>
      <c r="B1523" t="s">
        <v>2456</v>
      </c>
      <c r="C1523" s="61" t="str">
        <f>HYPERLINK("[映雪.xlsx]类型!B1",类型!$C$1)</f>
        <v>均衡</v>
      </c>
      <c r="D1523">
        <v>4.6</v>
      </c>
      <c r="E1523">
        <v>63</v>
      </c>
      <c r="F1523" t="s">
        <v>98</v>
      </c>
      <c r="G1523">
        <v>157.3</v>
      </c>
      <c r="H1523">
        <v>0</v>
      </c>
      <c r="I1523">
        <v>4.6</v>
      </c>
      <c r="J1523">
        <v>-1</v>
      </c>
      <c r="K1523" t="s">
        <v>1058</v>
      </c>
      <c r="L1523">
        <v>0</v>
      </c>
      <c r="M1523">
        <v>22</v>
      </c>
      <c r="N1523" t="s">
        <v>3360</v>
      </c>
      <c r="O1523">
        <v>0</v>
      </c>
      <c r="P1523">
        <v>21</v>
      </c>
      <c r="Q1523" t="s">
        <v>3360</v>
      </c>
      <c r="R1523">
        <v>0</v>
      </c>
      <c r="S1523">
        <v>50</v>
      </c>
      <c r="T1523" t="s">
        <v>3360</v>
      </c>
      <c r="U1523">
        <v>0</v>
      </c>
      <c r="V1523">
        <v>70</v>
      </c>
      <c r="W1523" t="s">
        <v>3360</v>
      </c>
      <c r="X1523">
        <v>0</v>
      </c>
      <c r="Z1523">
        <f>IFERROR(VLOOKUP(AA1523,$A$2:$D$1636,4,FALSE),"")</f>
        <v>5.9</v>
      </c>
      <c r="AA1523">
        <v>619</v>
      </c>
      <c r="AB1523" t="s">
        <v>70</v>
      </c>
      <c r="AC1523" t="s">
        <v>2895</v>
      </c>
    </row>
    <row r="1524" spans="1:29">
      <c r="A1524">
        <v>1558</v>
      </c>
      <c r="B1524" t="s">
        <v>2457</v>
      </c>
      <c r="C1524" s="61" t="str">
        <f>HYPERLINK("[映雪.xlsx]类型!B6",类型!$C$6)</f>
        <v>统御全能</v>
      </c>
      <c r="D1524">
        <v>5.3</v>
      </c>
      <c r="E1524">
        <v>63</v>
      </c>
      <c r="F1524" t="s">
        <v>98</v>
      </c>
      <c r="G1524">
        <v>157.3</v>
      </c>
      <c r="H1524">
        <v>5</v>
      </c>
      <c r="I1524">
        <v>5.3</v>
      </c>
      <c r="J1524">
        <v>-1</v>
      </c>
      <c r="K1524" t="s">
        <v>1046</v>
      </c>
      <c r="L1524">
        <v>0</v>
      </c>
      <c r="M1524">
        <v>49</v>
      </c>
      <c r="N1524" t="s">
        <v>3360</v>
      </c>
      <c r="O1524">
        <v>0</v>
      </c>
      <c r="P1524">
        <v>60</v>
      </c>
      <c r="Q1524" t="s">
        <v>3360</v>
      </c>
      <c r="R1524">
        <v>0</v>
      </c>
      <c r="S1524">
        <v>16</v>
      </c>
      <c r="T1524" t="s">
        <v>3360</v>
      </c>
      <c r="U1524">
        <v>0</v>
      </c>
      <c r="V1524">
        <v>35</v>
      </c>
      <c r="W1524" t="s">
        <v>3360</v>
      </c>
      <c r="X1524">
        <v>0</v>
      </c>
      <c r="Z1524">
        <f>IFERROR(VLOOKUP(AA1524,$A$2:$D$1636,4,FALSE),"")</f>
        <v>5.8</v>
      </c>
      <c r="AA1524">
        <v>1483</v>
      </c>
      <c r="AB1524" t="s">
        <v>2390</v>
      </c>
      <c r="AC1524" t="s">
        <v>2881</v>
      </c>
    </row>
    <row r="1525" spans="1:29">
      <c r="A1525">
        <v>1559</v>
      </c>
      <c r="B1525" t="s">
        <v>2458</v>
      </c>
      <c r="C1525" s="61" t="str">
        <f>HYPERLINK("[映雪.xlsx]类型!B25",类型!$C$25)</f>
        <v>教师</v>
      </c>
      <c r="D1525">
        <v>7.6</v>
      </c>
      <c r="E1525">
        <v>63</v>
      </c>
      <c r="F1525" t="s">
        <v>98</v>
      </c>
      <c r="G1525">
        <v>157.3</v>
      </c>
      <c r="H1525">
        <v>24</v>
      </c>
      <c r="I1525">
        <v>5</v>
      </c>
      <c r="J1525">
        <v>-1</v>
      </c>
      <c r="K1525" t="s">
        <v>1036</v>
      </c>
      <c r="L1525">
        <v>0</v>
      </c>
      <c r="M1525">
        <v>66</v>
      </c>
      <c r="N1525" t="s">
        <v>3360</v>
      </c>
      <c r="O1525">
        <v>0.3</v>
      </c>
      <c r="P1525">
        <v>79</v>
      </c>
      <c r="Q1525" t="s">
        <v>3360</v>
      </c>
      <c r="R1525">
        <v>2</v>
      </c>
      <c r="S1525">
        <v>66</v>
      </c>
      <c r="T1525" t="s">
        <v>3360</v>
      </c>
      <c r="U1525">
        <v>0.3</v>
      </c>
      <c r="V1525">
        <v>43</v>
      </c>
      <c r="W1525" t="s">
        <v>3360</v>
      </c>
      <c r="X1525">
        <v>0</v>
      </c>
      <c r="Z1525">
        <f>IFERROR(VLOOKUP(AA1525,$A$2:$D$1636,4,FALSE),"")</f>
        <v>5.8</v>
      </c>
      <c r="AA1525">
        <v>1250</v>
      </c>
      <c r="AB1525" t="s">
        <v>734</v>
      </c>
      <c r="AC1525" t="s">
        <v>2881</v>
      </c>
    </row>
    <row r="1526" spans="1:29">
      <c r="A1526">
        <v>1560</v>
      </c>
      <c r="B1526" t="s">
        <v>818</v>
      </c>
      <c r="C1526" s="61" t="str">
        <f>HYPERLINK("[映雪.xlsx]类型!B30",类型!$C$30)</f>
        <v>黑幕</v>
      </c>
      <c r="D1526">
        <v>8.2</v>
      </c>
      <c r="E1526">
        <v>63</v>
      </c>
      <c r="F1526" t="s">
        <v>98</v>
      </c>
      <c r="G1526">
        <v>157.3</v>
      </c>
      <c r="H1526">
        <v>29</v>
      </c>
      <c r="I1526">
        <v>5.7</v>
      </c>
      <c r="J1526">
        <v>-1</v>
      </c>
      <c r="K1526" t="s">
        <v>1056</v>
      </c>
      <c r="L1526">
        <v>0</v>
      </c>
      <c r="M1526">
        <v>73</v>
      </c>
      <c r="N1526" t="s">
        <v>3360</v>
      </c>
      <c r="O1526">
        <v>0.4</v>
      </c>
      <c r="P1526">
        <v>39</v>
      </c>
      <c r="Q1526" t="s">
        <v>3360</v>
      </c>
      <c r="R1526">
        <v>0</v>
      </c>
      <c r="S1526">
        <v>86</v>
      </c>
      <c r="T1526" t="s">
        <v>3360</v>
      </c>
      <c r="U1526">
        <v>2.2</v>
      </c>
      <c r="V1526">
        <v>69</v>
      </c>
      <c r="W1526" t="s">
        <v>3360</v>
      </c>
      <c r="X1526">
        <v>0</v>
      </c>
      <c r="Z1526">
        <f>IFERROR(VLOOKUP(AA1526,$A$2:$D$1636,4,FALSE),"")</f>
        <v>5.8</v>
      </c>
      <c r="AA1526">
        <v>659</v>
      </c>
      <c r="AB1526" t="s">
        <v>1664</v>
      </c>
      <c r="AC1526" t="s">
        <v>2881</v>
      </c>
    </row>
    <row r="1527" spans="1:29">
      <c r="A1527">
        <v>1561</v>
      </c>
      <c r="B1527" t="s">
        <v>2459</v>
      </c>
      <c r="C1527" s="61" t="str">
        <f>HYPERLINK("[映雪.xlsx]类型!B8",类型!$C$8)</f>
        <v>智慧全能</v>
      </c>
      <c r="D1527">
        <v>4.4</v>
      </c>
      <c r="E1527">
        <v>63</v>
      </c>
      <c r="F1527" t="s">
        <v>98</v>
      </c>
      <c r="G1527">
        <v>157.3</v>
      </c>
      <c r="H1527">
        <v>7</v>
      </c>
      <c r="I1527">
        <v>4.4</v>
      </c>
      <c r="J1527">
        <v>-1</v>
      </c>
      <c r="K1527" t="s">
        <v>1061</v>
      </c>
      <c r="L1527">
        <v>0</v>
      </c>
      <c r="M1527">
        <v>47</v>
      </c>
      <c r="N1527" t="s">
        <v>3360</v>
      </c>
      <c r="O1527">
        <v>0</v>
      </c>
      <c r="P1527">
        <v>40</v>
      </c>
      <c r="Q1527" t="s">
        <v>3360</v>
      </c>
      <c r="R1527">
        <v>0</v>
      </c>
      <c r="S1527">
        <v>52</v>
      </c>
      <c r="T1527" t="s">
        <v>3360</v>
      </c>
      <c r="U1527">
        <v>0</v>
      </c>
      <c r="V1527">
        <v>56</v>
      </c>
      <c r="W1527" t="s">
        <v>3360</v>
      </c>
      <c r="X1527">
        <v>0</v>
      </c>
      <c r="Z1527">
        <f>IFERROR(VLOOKUP(AA1527,$A$2:$D$1636,4,FALSE),"")</f>
        <v>5.8</v>
      </c>
      <c r="AA1527">
        <v>636</v>
      </c>
      <c r="AB1527" t="s">
        <v>1642</v>
      </c>
      <c r="AC1527" t="s">
        <v>2881</v>
      </c>
    </row>
    <row r="1528" spans="1:29">
      <c r="A1528">
        <v>1562</v>
      </c>
      <c r="B1528" t="s">
        <v>2460</v>
      </c>
      <c r="C1528" s="61" t="str">
        <f>HYPERLINK("[映雪.xlsx]类型!B55",类型!$C$55)</f>
        <v>裘可拉</v>
      </c>
      <c r="D1528">
        <v>6</v>
      </c>
      <c r="E1528">
        <v>63</v>
      </c>
      <c r="F1528" t="s">
        <v>98</v>
      </c>
      <c r="G1528">
        <v>157.3</v>
      </c>
      <c r="H1528">
        <v>56</v>
      </c>
      <c r="I1528">
        <v>5.7</v>
      </c>
      <c r="J1528">
        <v>-1</v>
      </c>
      <c r="K1528" t="s">
        <v>1093</v>
      </c>
      <c r="L1528">
        <v>0</v>
      </c>
      <c r="M1528">
        <v>49</v>
      </c>
      <c r="N1528" t="s">
        <v>3360</v>
      </c>
      <c r="O1528">
        <v>0</v>
      </c>
      <c r="P1528">
        <v>68</v>
      </c>
      <c r="Q1528" t="s">
        <v>3360</v>
      </c>
      <c r="R1528">
        <v>0.3</v>
      </c>
      <c r="S1528">
        <v>35</v>
      </c>
      <c r="T1528" t="s">
        <v>3360</v>
      </c>
      <c r="U1528">
        <v>0</v>
      </c>
      <c r="V1528">
        <v>18</v>
      </c>
      <c r="W1528" t="s">
        <v>3360</v>
      </c>
      <c r="X1528">
        <v>0</v>
      </c>
      <c r="Z1528">
        <f>IFERROR(VLOOKUP(AA1528,$A$2:$D$1636,4,FALSE),"")</f>
        <v>5.8</v>
      </c>
      <c r="AA1528">
        <v>438</v>
      </c>
      <c r="AB1528" t="s">
        <v>1465</v>
      </c>
      <c r="AC1528" t="s">
        <v>2872</v>
      </c>
    </row>
    <row r="1529" spans="1:29">
      <c r="A1529">
        <v>1563</v>
      </c>
      <c r="B1529" t="s">
        <v>820</v>
      </c>
      <c r="C1529" s="61" t="str">
        <f>HYPERLINK("[映雪.xlsx]类型!B2",类型!$C$2)</f>
        <v>统御强化</v>
      </c>
      <c r="D1529">
        <v>6.9</v>
      </c>
      <c r="E1529">
        <v>63</v>
      </c>
      <c r="F1529" t="s">
        <v>98</v>
      </c>
      <c r="G1529">
        <v>157.3</v>
      </c>
      <c r="H1529">
        <v>1</v>
      </c>
      <c r="I1529">
        <v>4.5</v>
      </c>
      <c r="J1529">
        <v>-1</v>
      </c>
      <c r="K1529" t="s">
        <v>1046</v>
      </c>
      <c r="L1529">
        <v>0</v>
      </c>
      <c r="M1529">
        <v>83</v>
      </c>
      <c r="N1529" t="s">
        <v>3360</v>
      </c>
      <c r="O1529">
        <v>2.1</v>
      </c>
      <c r="P1529">
        <v>33</v>
      </c>
      <c r="Q1529" t="s">
        <v>3360</v>
      </c>
      <c r="R1529">
        <v>0</v>
      </c>
      <c r="S1529">
        <v>68</v>
      </c>
      <c r="T1529" t="s">
        <v>3360</v>
      </c>
      <c r="U1529">
        <v>0.3</v>
      </c>
      <c r="V1529">
        <v>35</v>
      </c>
      <c r="W1529" t="s">
        <v>3360</v>
      </c>
      <c r="X1529">
        <v>0</v>
      </c>
      <c r="Z1529">
        <f>IFERROR(VLOOKUP(AA1529,$A$2:$D$1636,4,FALSE),"")</f>
        <v>5.7</v>
      </c>
      <c r="AA1529">
        <v>946</v>
      </c>
      <c r="AB1529" t="s">
        <v>1917</v>
      </c>
      <c r="AC1529" t="s">
        <v>2841</v>
      </c>
    </row>
    <row r="1530" spans="1:29">
      <c r="A1530">
        <v>1564</v>
      </c>
      <c r="B1530" t="s">
        <v>2461</v>
      </c>
      <c r="C1530" s="61" t="str">
        <f>HYPERLINK("[映雪.xlsx]类型!B4",类型!$C$4)</f>
        <v>智慧强化</v>
      </c>
      <c r="D1530">
        <v>5.9</v>
      </c>
      <c r="E1530">
        <v>63</v>
      </c>
      <c r="F1530" t="s">
        <v>98</v>
      </c>
      <c r="G1530">
        <v>157.3</v>
      </c>
      <c r="H1530">
        <v>3</v>
      </c>
      <c r="I1530">
        <v>5.5</v>
      </c>
      <c r="J1530">
        <v>-1</v>
      </c>
      <c r="K1530" t="s">
        <v>1022</v>
      </c>
      <c r="L1530">
        <v>0</v>
      </c>
      <c r="M1530">
        <v>56</v>
      </c>
      <c r="N1530" t="s">
        <v>3360</v>
      </c>
      <c r="O1530">
        <v>0</v>
      </c>
      <c r="P1530">
        <v>24</v>
      </c>
      <c r="Q1530" t="s">
        <v>3360</v>
      </c>
      <c r="R1530">
        <v>0</v>
      </c>
      <c r="S1530">
        <v>78</v>
      </c>
      <c r="T1530" t="s">
        <v>3360</v>
      </c>
      <c r="U1530">
        <v>0.4</v>
      </c>
      <c r="V1530">
        <v>30</v>
      </c>
      <c r="W1530" t="s">
        <v>3360</v>
      </c>
      <c r="X1530">
        <v>0</v>
      </c>
      <c r="Z1530">
        <f>IFERROR(VLOOKUP(AA1530,$A$2:$D$1636,4,FALSE),"")</f>
        <v>5.7</v>
      </c>
      <c r="AA1530">
        <v>688</v>
      </c>
      <c r="AB1530" t="s">
        <v>1690</v>
      </c>
      <c r="AC1530" t="s">
        <v>2891</v>
      </c>
    </row>
    <row r="1531" spans="1:29">
      <c r="A1531">
        <v>1565</v>
      </c>
      <c r="B1531" t="s">
        <v>2462</v>
      </c>
      <c r="C1531" s="61" t="str">
        <f>HYPERLINK("[映雪.xlsx]类型!B18",类型!$C$18)</f>
        <v>科学家</v>
      </c>
      <c r="D1531">
        <v>6.5</v>
      </c>
      <c r="E1531">
        <v>63</v>
      </c>
      <c r="F1531" t="s">
        <v>98</v>
      </c>
      <c r="G1531">
        <v>157.3</v>
      </c>
      <c r="H1531">
        <v>17</v>
      </c>
      <c r="I1531">
        <v>5.4</v>
      </c>
      <c r="J1531">
        <v>-1</v>
      </c>
      <c r="K1531" t="s">
        <v>1079</v>
      </c>
      <c r="L1531">
        <v>0</v>
      </c>
      <c r="M1531">
        <v>68</v>
      </c>
      <c r="N1531" t="s">
        <v>3360</v>
      </c>
      <c r="O1531">
        <v>0.3</v>
      </c>
      <c r="P1531">
        <v>69</v>
      </c>
      <c r="Q1531" t="s">
        <v>3360</v>
      </c>
      <c r="R1531">
        <v>0.3</v>
      </c>
      <c r="S1531">
        <v>77</v>
      </c>
      <c r="T1531" t="s">
        <v>3360</v>
      </c>
      <c r="U1531">
        <v>0.4</v>
      </c>
      <c r="V1531">
        <v>52</v>
      </c>
      <c r="W1531" t="s">
        <v>3360</v>
      </c>
      <c r="X1531">
        <v>0</v>
      </c>
      <c r="Z1531">
        <f>IFERROR(VLOOKUP(AA1531,$A$2:$D$1636,4,FALSE),"")</f>
        <v>5.6</v>
      </c>
      <c r="AA1531">
        <v>1544</v>
      </c>
      <c r="AB1531" t="s">
        <v>2443</v>
      </c>
      <c r="AC1531" t="s">
        <v>2841</v>
      </c>
    </row>
    <row r="1532" spans="1:29">
      <c r="A1532">
        <v>1566</v>
      </c>
      <c r="B1532" t="s">
        <v>1732</v>
      </c>
      <c r="C1532" s="61" t="str">
        <f>HYPERLINK("[映雪.xlsx]类型!B7",类型!$C$7)</f>
        <v>武勇全能</v>
      </c>
      <c r="D1532">
        <v>4.5</v>
      </c>
      <c r="E1532">
        <v>63</v>
      </c>
      <c r="F1532" t="s">
        <v>98</v>
      </c>
      <c r="G1532">
        <v>157.3</v>
      </c>
      <c r="H1532">
        <v>6</v>
      </c>
      <c r="I1532">
        <v>4.1</v>
      </c>
      <c r="J1532">
        <v>-1</v>
      </c>
      <c r="K1532" t="s">
        <v>1072</v>
      </c>
      <c r="L1532">
        <v>0</v>
      </c>
      <c r="M1532">
        <v>57</v>
      </c>
      <c r="N1532" t="s">
        <v>3360</v>
      </c>
      <c r="O1532">
        <v>0</v>
      </c>
      <c r="P1532">
        <v>72</v>
      </c>
      <c r="Q1532" t="s">
        <v>3360</v>
      </c>
      <c r="R1532">
        <v>0.4</v>
      </c>
      <c r="S1532">
        <v>45</v>
      </c>
      <c r="T1532" t="s">
        <v>3360</v>
      </c>
      <c r="U1532">
        <v>0</v>
      </c>
      <c r="V1532">
        <v>49</v>
      </c>
      <c r="W1532" t="s">
        <v>3360</v>
      </c>
      <c r="X1532">
        <v>0</v>
      </c>
      <c r="Z1532">
        <f>IFERROR(VLOOKUP(AA1532,$A$2:$D$1636,4,FALSE),"")</f>
        <v>5.6</v>
      </c>
      <c r="AA1532">
        <v>1431</v>
      </c>
      <c r="AB1532" t="s">
        <v>2346</v>
      </c>
      <c r="AC1532" t="s">
        <v>2841</v>
      </c>
    </row>
    <row r="1533" spans="1:29">
      <c r="A1533">
        <v>1567</v>
      </c>
      <c r="B1533" t="s">
        <v>2463</v>
      </c>
      <c r="C1533" s="61" t="str">
        <f>HYPERLINK("[映雪.xlsx]类型!B37",类型!$C$37)</f>
        <v>歌姬</v>
      </c>
      <c r="D1533">
        <v>8.2</v>
      </c>
      <c r="E1533">
        <v>63</v>
      </c>
      <c r="F1533" t="s">
        <v>98</v>
      </c>
      <c r="G1533">
        <v>157.3</v>
      </c>
      <c r="H1533">
        <v>36</v>
      </c>
      <c r="I1533">
        <v>6.2</v>
      </c>
      <c r="J1533">
        <v>-1</v>
      </c>
      <c r="K1533" t="s">
        <v>1053</v>
      </c>
      <c r="L1533">
        <v>0</v>
      </c>
      <c r="M1533">
        <v>43</v>
      </c>
      <c r="N1533" t="s">
        <v>3360</v>
      </c>
      <c r="O1533">
        <v>0</v>
      </c>
      <c r="P1533">
        <v>80</v>
      </c>
      <c r="Q1533" t="s">
        <v>3360</v>
      </c>
      <c r="R1533">
        <v>2</v>
      </c>
      <c r="S1533">
        <v>60</v>
      </c>
      <c r="T1533" t="s">
        <v>3360</v>
      </c>
      <c r="U1533">
        <v>0</v>
      </c>
      <c r="V1533">
        <v>52</v>
      </c>
      <c r="W1533" t="s">
        <v>3360</v>
      </c>
      <c r="X1533">
        <v>0</v>
      </c>
      <c r="Z1533">
        <f>IFERROR(VLOOKUP(AA1533,$A$2:$D$1636,4,FALSE),"")</f>
        <v>5.6</v>
      </c>
      <c r="AA1533">
        <v>1419</v>
      </c>
      <c r="AB1533" t="s">
        <v>2336</v>
      </c>
      <c r="AC1533" t="s">
        <v>2913</v>
      </c>
    </row>
    <row r="1534" spans="1:29">
      <c r="A1534">
        <v>1568</v>
      </c>
      <c r="B1534" t="s">
        <v>100</v>
      </c>
      <c r="C1534" s="61" t="str">
        <f>HYPERLINK("[映雪.xlsx]类型!B89",类型!$C$89)</f>
        <v>樱岛麻衣</v>
      </c>
      <c r="D1534">
        <v>11.4</v>
      </c>
      <c r="E1534">
        <v>64</v>
      </c>
      <c r="F1534" t="s">
        <v>100</v>
      </c>
      <c r="G1534">
        <v>190</v>
      </c>
      <c r="H1534">
        <v>90</v>
      </c>
      <c r="I1534">
        <v>9</v>
      </c>
      <c r="J1534">
        <v>-1</v>
      </c>
      <c r="K1534" t="s">
        <v>1035</v>
      </c>
      <c r="L1534">
        <v>0</v>
      </c>
      <c r="M1534">
        <v>79</v>
      </c>
      <c r="N1534" t="s">
        <v>3360</v>
      </c>
      <c r="O1534">
        <v>2</v>
      </c>
      <c r="P1534">
        <v>59</v>
      </c>
      <c r="Q1534" t="s">
        <v>3360</v>
      </c>
      <c r="R1534">
        <v>0</v>
      </c>
      <c r="S1534">
        <v>76</v>
      </c>
      <c r="T1534" t="s">
        <v>3360</v>
      </c>
      <c r="U1534">
        <v>0.4</v>
      </c>
      <c r="V1534">
        <v>78</v>
      </c>
      <c r="W1534" t="s">
        <v>3360</v>
      </c>
      <c r="X1534">
        <v>0</v>
      </c>
      <c r="Z1534">
        <f>IFERROR(VLOOKUP(AA1534,$A$2:$D$1636,4,FALSE),"")</f>
        <v>5.6</v>
      </c>
      <c r="AA1534">
        <v>1273</v>
      </c>
      <c r="AB1534" t="s">
        <v>2209</v>
      </c>
      <c r="AC1534" t="s">
        <v>2841</v>
      </c>
    </row>
    <row r="1535" spans="1:29">
      <c r="A1535">
        <v>1569</v>
      </c>
      <c r="B1535" t="s">
        <v>2464</v>
      </c>
      <c r="C1535" s="61" t="str">
        <f>HYPERLINK("[映雪.xlsx]类型!B10",类型!$C$10)</f>
        <v>学者</v>
      </c>
      <c r="D1535">
        <v>8.1</v>
      </c>
      <c r="E1535">
        <v>64</v>
      </c>
      <c r="F1535" t="s">
        <v>100</v>
      </c>
      <c r="G1535">
        <v>190</v>
      </c>
      <c r="H1535">
        <v>9</v>
      </c>
      <c r="I1535">
        <v>8.1</v>
      </c>
      <c r="J1535">
        <v>-1</v>
      </c>
      <c r="K1535" t="s">
        <v>1079</v>
      </c>
      <c r="L1535">
        <v>0</v>
      </c>
      <c r="M1535">
        <v>54</v>
      </c>
      <c r="N1535" t="s">
        <v>3360</v>
      </c>
      <c r="O1535">
        <v>0</v>
      </c>
      <c r="P1535">
        <v>49</v>
      </c>
      <c r="Q1535" t="s">
        <v>3360</v>
      </c>
      <c r="R1535">
        <v>0</v>
      </c>
      <c r="S1535">
        <v>61</v>
      </c>
      <c r="T1535" t="s">
        <v>3360</v>
      </c>
      <c r="U1535">
        <v>0</v>
      </c>
      <c r="V1535">
        <v>72</v>
      </c>
      <c r="W1535" t="s">
        <v>3360</v>
      </c>
      <c r="X1535">
        <v>0</v>
      </c>
      <c r="Z1535">
        <f>IFERROR(VLOOKUP(AA1535,$A$2:$D$1636,4,FALSE),"")</f>
        <v>5.5</v>
      </c>
      <c r="AA1535">
        <v>1380</v>
      </c>
      <c r="AB1535" t="s">
        <v>2303</v>
      </c>
      <c r="AC1535" t="s">
        <v>2852</v>
      </c>
    </row>
    <row r="1536" spans="1:29">
      <c r="A1536">
        <v>1570</v>
      </c>
      <c r="B1536" t="s">
        <v>2465</v>
      </c>
      <c r="C1536" s="61" t="str">
        <f>HYPERLINK("[映雪.xlsx]类型!B1",类型!$C$1)</f>
        <v>均衡</v>
      </c>
      <c r="D1536">
        <v>4.6</v>
      </c>
      <c r="E1536">
        <v>64</v>
      </c>
      <c r="F1536" t="s">
        <v>100</v>
      </c>
      <c r="G1536">
        <v>190</v>
      </c>
      <c r="H1536">
        <v>0</v>
      </c>
      <c r="I1536">
        <v>4.6</v>
      </c>
      <c r="J1536">
        <v>-1</v>
      </c>
      <c r="K1536" t="s">
        <v>1026</v>
      </c>
      <c r="L1536">
        <v>0</v>
      </c>
      <c r="M1536">
        <v>20</v>
      </c>
      <c r="N1536" t="s">
        <v>3360</v>
      </c>
      <c r="O1536">
        <v>0</v>
      </c>
      <c r="P1536">
        <v>31</v>
      </c>
      <c r="Q1536" t="s">
        <v>3360</v>
      </c>
      <c r="R1536">
        <v>0</v>
      </c>
      <c r="S1536">
        <v>48</v>
      </c>
      <c r="T1536" t="s">
        <v>3360</v>
      </c>
      <c r="U1536">
        <v>0</v>
      </c>
      <c r="V1536">
        <v>33</v>
      </c>
      <c r="W1536" t="s">
        <v>3360</v>
      </c>
      <c r="X1536">
        <v>0</v>
      </c>
      <c r="Z1536">
        <f>IFERROR(VLOOKUP(AA1536,$A$2:$D$1636,4,FALSE),"")</f>
        <v>5.5</v>
      </c>
      <c r="AA1536">
        <v>856</v>
      </c>
      <c r="AB1536" t="s">
        <v>1837</v>
      </c>
      <c r="AC1536" t="s">
        <v>2813</v>
      </c>
    </row>
    <row r="1537" spans="1:29">
      <c r="A1537">
        <v>1571</v>
      </c>
      <c r="B1537" t="s">
        <v>2466</v>
      </c>
      <c r="C1537" s="61" t="str">
        <f>HYPERLINK("[映雪.xlsx]类型!B18",类型!$C$18)</f>
        <v>科学家</v>
      </c>
      <c r="D1537">
        <v>7.5</v>
      </c>
      <c r="E1537">
        <v>64</v>
      </c>
      <c r="F1537" t="s">
        <v>100</v>
      </c>
      <c r="G1537">
        <v>190</v>
      </c>
      <c r="H1537">
        <v>17</v>
      </c>
      <c r="I1537">
        <v>5.4</v>
      </c>
      <c r="J1537">
        <v>-1</v>
      </c>
      <c r="K1537" t="s">
        <v>1044</v>
      </c>
      <c r="L1537">
        <v>0</v>
      </c>
      <c r="M1537">
        <v>62</v>
      </c>
      <c r="N1537" t="s">
        <v>3360</v>
      </c>
      <c r="O1537">
        <v>0</v>
      </c>
      <c r="P1537">
        <v>63</v>
      </c>
      <c r="Q1537" t="s">
        <v>3360</v>
      </c>
      <c r="R1537">
        <v>0</v>
      </c>
      <c r="S1537">
        <v>84</v>
      </c>
      <c r="T1537" t="s">
        <v>3360</v>
      </c>
      <c r="U1537">
        <v>2.1</v>
      </c>
      <c r="V1537">
        <v>70</v>
      </c>
      <c r="W1537" t="s">
        <v>3360</v>
      </c>
      <c r="X1537">
        <v>0</v>
      </c>
      <c r="Z1537">
        <f>IFERROR(VLOOKUP(AA1537,$A$2:$D$1636,4,FALSE),"")</f>
        <v>5.5</v>
      </c>
      <c r="AA1537">
        <v>739</v>
      </c>
      <c r="AB1537" t="s">
        <v>20</v>
      </c>
      <c r="AC1537" t="s">
        <v>2897</v>
      </c>
    </row>
    <row r="1538" spans="1:29">
      <c r="A1538">
        <v>1572</v>
      </c>
      <c r="B1538" t="s">
        <v>2467</v>
      </c>
      <c r="C1538" s="61" t="str">
        <f>HYPERLINK("[映雪.xlsx]类型!B21",类型!$C$21)</f>
        <v>游魂</v>
      </c>
      <c r="D1538">
        <v>6.8</v>
      </c>
      <c r="E1538">
        <v>64</v>
      </c>
      <c r="F1538" t="s">
        <v>100</v>
      </c>
      <c r="G1538">
        <v>190</v>
      </c>
      <c r="H1538">
        <v>20</v>
      </c>
      <c r="I1538">
        <v>6.5</v>
      </c>
      <c r="J1538">
        <v>-1</v>
      </c>
      <c r="K1538" t="s">
        <v>1420</v>
      </c>
      <c r="L1538">
        <v>0</v>
      </c>
      <c r="M1538">
        <v>48</v>
      </c>
      <c r="N1538" t="s">
        <v>3360</v>
      </c>
      <c r="O1538">
        <v>0</v>
      </c>
      <c r="P1538">
        <v>45</v>
      </c>
      <c r="Q1538" t="s">
        <v>3360</v>
      </c>
      <c r="R1538">
        <v>0</v>
      </c>
      <c r="S1538">
        <v>66</v>
      </c>
      <c r="T1538" t="s">
        <v>3360</v>
      </c>
      <c r="U1538">
        <v>0.3</v>
      </c>
      <c r="V1538">
        <v>68</v>
      </c>
      <c r="W1538" t="s">
        <v>3360</v>
      </c>
      <c r="X1538">
        <v>0</v>
      </c>
      <c r="Z1538">
        <f>IFERROR(VLOOKUP(AA1538,$A$2:$D$1636,4,FALSE),"")</f>
        <v>5.5</v>
      </c>
      <c r="AA1538">
        <v>378</v>
      </c>
      <c r="AB1538" t="s">
        <v>1414</v>
      </c>
      <c r="AC1538" t="s">
        <v>2895</v>
      </c>
    </row>
    <row r="1539" spans="1:29">
      <c r="A1539">
        <v>1573</v>
      </c>
      <c r="B1539" t="s">
        <v>2468</v>
      </c>
      <c r="C1539" s="61" t="str">
        <f>HYPERLINK("[映雪.xlsx]类型!B29",类型!$C$29)</f>
        <v>偶像</v>
      </c>
      <c r="D1539">
        <v>8.8</v>
      </c>
      <c r="E1539">
        <v>64</v>
      </c>
      <c r="F1539" t="s">
        <v>100</v>
      </c>
      <c r="G1539">
        <v>190</v>
      </c>
      <c r="H1539">
        <v>28</v>
      </c>
      <c r="I1539">
        <v>8.8</v>
      </c>
      <c r="J1539">
        <v>-1</v>
      </c>
      <c r="K1539" t="s">
        <v>1053</v>
      </c>
      <c r="L1539">
        <v>0</v>
      </c>
      <c r="M1539">
        <v>50</v>
      </c>
      <c r="N1539" t="s">
        <v>3360</v>
      </c>
      <c r="O1539">
        <v>0</v>
      </c>
      <c r="P1539">
        <v>57</v>
      </c>
      <c r="Q1539" t="s">
        <v>3360</v>
      </c>
      <c r="R1539">
        <v>0</v>
      </c>
      <c r="S1539">
        <v>52</v>
      </c>
      <c r="T1539" t="s">
        <v>3360</v>
      </c>
      <c r="U1539">
        <v>0</v>
      </c>
      <c r="V1539">
        <v>55</v>
      </c>
      <c r="W1539" t="s">
        <v>3360</v>
      </c>
      <c r="X1539">
        <v>0</v>
      </c>
      <c r="Z1539">
        <f>IFERROR(VLOOKUP(AA1539,$A$2:$D$1636,4,FALSE),"")</f>
        <v>5.4</v>
      </c>
      <c r="AA1539">
        <v>1420</v>
      </c>
      <c r="AB1539" t="s">
        <v>2337</v>
      </c>
      <c r="AC1539" t="s">
        <v>2891</v>
      </c>
    </row>
    <row r="1540" spans="1:29">
      <c r="A1540">
        <v>1574</v>
      </c>
      <c r="B1540" t="s">
        <v>419</v>
      </c>
      <c r="C1540" s="61" t="str">
        <f>HYPERLINK("[映雪.xlsx]类型!B24",类型!$C$24)</f>
        <v>艺术家</v>
      </c>
      <c r="D1540">
        <v>4.9</v>
      </c>
      <c r="E1540">
        <v>64</v>
      </c>
      <c r="F1540" t="s">
        <v>100</v>
      </c>
      <c r="G1540">
        <v>190</v>
      </c>
      <c r="H1540">
        <v>23</v>
      </c>
      <c r="I1540">
        <v>3.8</v>
      </c>
      <c r="J1540">
        <v>-1</v>
      </c>
      <c r="K1540" t="s">
        <v>1047</v>
      </c>
      <c r="L1540">
        <v>0</v>
      </c>
      <c r="M1540">
        <v>73</v>
      </c>
      <c r="N1540" t="s">
        <v>3360</v>
      </c>
      <c r="O1540">
        <v>0.4</v>
      </c>
      <c r="P1540">
        <v>71</v>
      </c>
      <c r="Q1540" t="s">
        <v>3360</v>
      </c>
      <c r="R1540">
        <v>0.4</v>
      </c>
      <c r="S1540">
        <v>70</v>
      </c>
      <c r="T1540" t="s">
        <v>3360</v>
      </c>
      <c r="U1540">
        <v>0.3</v>
      </c>
      <c r="V1540">
        <v>74</v>
      </c>
      <c r="W1540" t="s">
        <v>3360</v>
      </c>
      <c r="X1540">
        <v>0</v>
      </c>
      <c r="Z1540">
        <f>IFERROR(VLOOKUP(AA1540,$A$2:$D$1636,4,FALSE),"")</f>
        <v>5.4</v>
      </c>
      <c r="AA1540">
        <v>420</v>
      </c>
      <c r="AB1540" t="s">
        <v>1451</v>
      </c>
      <c r="AC1540" t="s">
        <v>2872</v>
      </c>
    </row>
    <row r="1541" spans="1:29">
      <c r="A1541">
        <v>1575</v>
      </c>
      <c r="B1541" t="s">
        <v>2469</v>
      </c>
      <c r="C1541" s="61" t="str">
        <f>HYPERLINK("[映雪.xlsx]类型!B22",类型!$C$22)</f>
        <v>傲娇</v>
      </c>
      <c r="D1541">
        <v>4.3</v>
      </c>
      <c r="E1541">
        <v>64</v>
      </c>
      <c r="F1541" t="s">
        <v>100</v>
      </c>
      <c r="G1541">
        <v>190</v>
      </c>
      <c r="H1541">
        <v>21</v>
      </c>
      <c r="I1541">
        <v>4</v>
      </c>
      <c r="J1541">
        <v>-1</v>
      </c>
      <c r="K1541" t="s">
        <v>1060</v>
      </c>
      <c r="L1541">
        <v>0</v>
      </c>
      <c r="M1541">
        <v>65</v>
      </c>
      <c r="N1541" t="s">
        <v>3360</v>
      </c>
      <c r="O1541">
        <v>0.3</v>
      </c>
      <c r="P1541">
        <v>60</v>
      </c>
      <c r="Q1541" t="s">
        <v>3360</v>
      </c>
      <c r="R1541">
        <v>0</v>
      </c>
      <c r="S1541">
        <v>64</v>
      </c>
      <c r="T1541" t="s">
        <v>3360</v>
      </c>
      <c r="U1541">
        <v>0</v>
      </c>
      <c r="V1541">
        <v>66</v>
      </c>
      <c r="W1541" t="s">
        <v>3360</v>
      </c>
      <c r="X1541">
        <v>0</v>
      </c>
      <c r="Z1541">
        <f>IFERROR(VLOOKUP(AA1541,$A$2:$D$1636,4,FALSE),"")</f>
        <v>5.3</v>
      </c>
      <c r="AA1541">
        <v>1461</v>
      </c>
      <c r="AB1541" t="s">
        <v>2372</v>
      </c>
      <c r="AC1541" t="s">
        <v>2891</v>
      </c>
    </row>
    <row r="1542" spans="1:29">
      <c r="A1542">
        <v>1576</v>
      </c>
      <c r="B1542" t="s">
        <v>2470</v>
      </c>
      <c r="C1542" s="61" t="str">
        <f>HYPERLINK("[映雪.xlsx]类型!B21",类型!$C$21)</f>
        <v>游魂</v>
      </c>
      <c r="D1542">
        <v>6.5</v>
      </c>
      <c r="E1542">
        <v>64</v>
      </c>
      <c r="F1542" t="s">
        <v>100</v>
      </c>
      <c r="G1542">
        <v>190</v>
      </c>
      <c r="H1542">
        <v>20</v>
      </c>
      <c r="I1542">
        <v>6.5</v>
      </c>
      <c r="J1542">
        <v>-1</v>
      </c>
      <c r="K1542" t="s">
        <v>1051</v>
      </c>
      <c r="L1542">
        <v>0</v>
      </c>
      <c r="M1542">
        <v>42</v>
      </c>
      <c r="N1542" t="s">
        <v>3360</v>
      </c>
      <c r="O1542">
        <v>0</v>
      </c>
      <c r="P1542">
        <v>49</v>
      </c>
      <c r="Q1542" t="s">
        <v>3360</v>
      </c>
      <c r="R1542">
        <v>0</v>
      </c>
      <c r="S1542">
        <v>45</v>
      </c>
      <c r="T1542" t="s">
        <v>3360</v>
      </c>
      <c r="U1542">
        <v>0</v>
      </c>
      <c r="V1542">
        <v>58</v>
      </c>
      <c r="W1542" t="s">
        <v>3360</v>
      </c>
      <c r="X1542">
        <v>0</v>
      </c>
      <c r="Z1542">
        <f>IFERROR(VLOOKUP(AA1542,$A$2:$D$1636,4,FALSE),"")</f>
        <v>5.3</v>
      </c>
      <c r="AA1542">
        <v>1416</v>
      </c>
      <c r="AB1542" t="s">
        <v>2334</v>
      </c>
      <c r="AC1542" t="s">
        <v>2841</v>
      </c>
    </row>
    <row r="1543" spans="1:29">
      <c r="A1543">
        <v>1577</v>
      </c>
      <c r="B1543" t="s">
        <v>2471</v>
      </c>
      <c r="C1543" s="61" t="str">
        <f>HYPERLINK("[映雪.xlsx]类型!B37",类型!$C$37)</f>
        <v>歌姬</v>
      </c>
      <c r="D1543">
        <v>7.5</v>
      </c>
      <c r="E1543">
        <v>64</v>
      </c>
      <c r="F1543" t="s">
        <v>100</v>
      </c>
      <c r="G1543">
        <v>190</v>
      </c>
      <c r="H1543">
        <v>36</v>
      </c>
      <c r="I1543">
        <v>6.2</v>
      </c>
      <c r="J1543">
        <v>-1</v>
      </c>
      <c r="K1543" t="s">
        <v>1015</v>
      </c>
      <c r="L1543">
        <v>0</v>
      </c>
      <c r="M1543">
        <v>69</v>
      </c>
      <c r="N1543" t="s">
        <v>3360</v>
      </c>
      <c r="O1543">
        <v>0.3</v>
      </c>
      <c r="P1543">
        <v>44</v>
      </c>
      <c r="Q1543" t="s">
        <v>3360</v>
      </c>
      <c r="R1543">
        <v>0</v>
      </c>
      <c r="S1543">
        <v>63</v>
      </c>
      <c r="T1543" t="s">
        <v>3360</v>
      </c>
      <c r="U1543">
        <v>0</v>
      </c>
      <c r="V1543">
        <v>92</v>
      </c>
      <c r="W1543" t="s">
        <v>3360</v>
      </c>
      <c r="X1543">
        <v>0.9</v>
      </c>
      <c r="Z1543">
        <f>IFERROR(VLOOKUP(AA1543,$A$2:$D$1636,4,FALSE),"")</f>
        <v>5.3</v>
      </c>
      <c r="AA1543">
        <v>1383</v>
      </c>
      <c r="AB1543" t="s">
        <v>2306</v>
      </c>
      <c r="AC1543" t="s">
        <v>2777</v>
      </c>
    </row>
    <row r="1544" spans="1:29">
      <c r="A1544">
        <v>1578</v>
      </c>
      <c r="B1544" t="s">
        <v>2472</v>
      </c>
      <c r="C1544" s="61" t="str">
        <f>HYPERLINK("[映雪.xlsx]类型!B24",类型!$C$24)</f>
        <v>艺术家</v>
      </c>
      <c r="D1544">
        <v>5.8</v>
      </c>
      <c r="E1544">
        <v>64</v>
      </c>
      <c r="F1544" t="s">
        <v>100</v>
      </c>
      <c r="G1544">
        <v>190</v>
      </c>
      <c r="H1544">
        <v>23</v>
      </c>
      <c r="I1544">
        <v>3.8</v>
      </c>
      <c r="J1544">
        <v>-1</v>
      </c>
      <c r="K1544" t="s">
        <v>1003</v>
      </c>
      <c r="L1544">
        <v>0</v>
      </c>
      <c r="M1544">
        <v>22</v>
      </c>
      <c r="N1544" t="s">
        <v>3360</v>
      </c>
      <c r="O1544">
        <v>0</v>
      </c>
      <c r="P1544">
        <v>35</v>
      </c>
      <c r="Q1544" t="s">
        <v>3360</v>
      </c>
      <c r="R1544">
        <v>0</v>
      </c>
      <c r="S1544">
        <v>81</v>
      </c>
      <c r="T1544" t="s">
        <v>3360</v>
      </c>
      <c r="U1544">
        <v>2</v>
      </c>
      <c r="V1544">
        <v>1</v>
      </c>
      <c r="W1544" t="s">
        <v>3360</v>
      </c>
      <c r="X1544">
        <v>0</v>
      </c>
      <c r="Z1544">
        <f>IFERROR(VLOOKUP(AA1544,$A$2:$D$1636,4,FALSE),"")</f>
        <v>5.3</v>
      </c>
      <c r="AA1544">
        <v>1152</v>
      </c>
      <c r="AB1544" t="s">
        <v>892</v>
      </c>
      <c r="AC1544" t="s">
        <v>2777</v>
      </c>
    </row>
    <row r="1545" spans="1:29">
      <c r="A1545">
        <v>1579</v>
      </c>
      <c r="B1545" t="s">
        <v>823</v>
      </c>
      <c r="C1545" s="61" t="str">
        <f>HYPERLINK("[映雪.xlsx]类型!B17",类型!$C$17)</f>
        <v>记者</v>
      </c>
      <c r="D1545">
        <v>6.7</v>
      </c>
      <c r="E1545">
        <v>64</v>
      </c>
      <c r="F1545" t="s">
        <v>100</v>
      </c>
      <c r="G1545">
        <v>190</v>
      </c>
      <c r="H1545">
        <v>16</v>
      </c>
      <c r="I1545">
        <v>6.4</v>
      </c>
      <c r="J1545">
        <v>-1</v>
      </c>
      <c r="K1545" t="s">
        <v>1029</v>
      </c>
      <c r="L1545">
        <v>0</v>
      </c>
      <c r="M1545">
        <v>68</v>
      </c>
      <c r="N1545" t="s">
        <v>3360</v>
      </c>
      <c r="O1545">
        <v>0.3</v>
      </c>
      <c r="P1545">
        <v>43</v>
      </c>
      <c r="Q1545" t="s">
        <v>3360</v>
      </c>
      <c r="R1545">
        <v>0</v>
      </c>
      <c r="S1545">
        <v>61</v>
      </c>
      <c r="T1545" t="s">
        <v>3360</v>
      </c>
      <c r="U1545">
        <v>0</v>
      </c>
      <c r="V1545">
        <v>42</v>
      </c>
      <c r="W1545" t="s">
        <v>3360</v>
      </c>
      <c r="X1545">
        <v>0</v>
      </c>
      <c r="Z1545">
        <f>IFERROR(VLOOKUP(AA1545,$A$2:$D$1636,4,FALSE),"")</f>
        <v>5.3</v>
      </c>
      <c r="AA1545">
        <v>695</v>
      </c>
      <c r="AB1545" t="s">
        <v>1696</v>
      </c>
      <c r="AC1545" t="s">
        <v>2913</v>
      </c>
    </row>
    <row r="1546" spans="1:29">
      <c r="A1546">
        <v>1580</v>
      </c>
      <c r="B1546" t="s">
        <v>2473</v>
      </c>
      <c r="C1546" s="61" t="str">
        <f>HYPERLINK("[映雪.xlsx]类型!B34",类型!$C$34)</f>
        <v>宅女</v>
      </c>
      <c r="D1546">
        <v>7.3</v>
      </c>
      <c r="E1546">
        <v>64</v>
      </c>
      <c r="F1546" t="s">
        <v>100</v>
      </c>
      <c r="G1546">
        <v>190</v>
      </c>
      <c r="H1546">
        <v>33</v>
      </c>
      <c r="I1546">
        <v>7.3</v>
      </c>
      <c r="J1546">
        <v>-1</v>
      </c>
      <c r="K1546" t="s">
        <v>1031</v>
      </c>
      <c r="L1546">
        <v>0</v>
      </c>
      <c r="M1546">
        <v>53</v>
      </c>
      <c r="N1546" t="s">
        <v>3360</v>
      </c>
      <c r="O1546">
        <v>0</v>
      </c>
      <c r="P1546">
        <v>49</v>
      </c>
      <c r="Q1546" t="s">
        <v>3360</v>
      </c>
      <c r="R1546">
        <v>0</v>
      </c>
      <c r="S1546">
        <v>46</v>
      </c>
      <c r="T1546" t="s">
        <v>3360</v>
      </c>
      <c r="U1546">
        <v>0</v>
      </c>
      <c r="V1546">
        <v>33</v>
      </c>
      <c r="W1546" t="s">
        <v>3360</v>
      </c>
      <c r="X1546">
        <v>0</v>
      </c>
      <c r="Z1546">
        <f>IFERROR(VLOOKUP(AA1546,$A$2:$D$1636,4,FALSE),"")</f>
        <v>5.3</v>
      </c>
      <c r="AA1546">
        <v>694</v>
      </c>
      <c r="AB1546" t="s">
        <v>1695</v>
      </c>
      <c r="AC1546" t="s">
        <v>2913</v>
      </c>
    </row>
    <row r="1547" spans="1:29">
      <c r="A1547">
        <v>1581</v>
      </c>
      <c r="B1547" t="s">
        <v>2474</v>
      </c>
      <c r="C1547" s="61" t="str">
        <f>HYPERLINK("[映雪.xlsx]类型!B1",类型!$C$1)</f>
        <v>均衡</v>
      </c>
      <c r="D1547">
        <v>4.6</v>
      </c>
      <c r="E1547">
        <v>64</v>
      </c>
      <c r="F1547" t="s">
        <v>100</v>
      </c>
      <c r="G1547">
        <v>190</v>
      </c>
      <c r="H1547">
        <v>0</v>
      </c>
      <c r="I1547">
        <v>4.6</v>
      </c>
      <c r="J1547">
        <v>-1</v>
      </c>
      <c r="K1547" t="s">
        <v>1053</v>
      </c>
      <c r="L1547">
        <v>0</v>
      </c>
      <c r="M1547">
        <v>56</v>
      </c>
      <c r="N1547" t="s">
        <v>3360</v>
      </c>
      <c r="O1547">
        <v>0</v>
      </c>
      <c r="P1547">
        <v>37</v>
      </c>
      <c r="Q1547" t="s">
        <v>3360</v>
      </c>
      <c r="R1547">
        <v>0</v>
      </c>
      <c r="S1547">
        <v>37</v>
      </c>
      <c r="T1547" t="s">
        <v>3360</v>
      </c>
      <c r="U1547">
        <v>0</v>
      </c>
      <c r="V1547">
        <v>50</v>
      </c>
      <c r="W1547" t="s">
        <v>3360</v>
      </c>
      <c r="X1547">
        <v>0</v>
      </c>
      <c r="Z1547">
        <f>IFERROR(VLOOKUP(AA1547,$A$2:$D$1636,4,FALSE),"")</f>
        <v>5.3</v>
      </c>
      <c r="AA1547">
        <v>672</v>
      </c>
      <c r="AB1547" t="s">
        <v>1676</v>
      </c>
      <c r="AC1547" t="s">
        <v>2841</v>
      </c>
    </row>
    <row r="1548" spans="1:29">
      <c r="A1548">
        <v>1582</v>
      </c>
      <c r="B1548" t="s">
        <v>2475</v>
      </c>
      <c r="C1548" s="61" t="str">
        <f>HYPERLINK("[映雪.xlsx]类型!B8",类型!$C$8)</f>
        <v>智慧全能</v>
      </c>
      <c r="D1548">
        <v>4.8</v>
      </c>
      <c r="E1548">
        <v>64</v>
      </c>
      <c r="F1548" t="s">
        <v>100</v>
      </c>
      <c r="G1548">
        <v>190</v>
      </c>
      <c r="H1548">
        <v>7</v>
      </c>
      <c r="I1548">
        <v>4.4</v>
      </c>
      <c r="J1548">
        <v>-1</v>
      </c>
      <c r="K1548" t="s">
        <v>1053</v>
      </c>
      <c r="L1548">
        <v>0</v>
      </c>
      <c r="M1548">
        <v>42</v>
      </c>
      <c r="N1548" t="s">
        <v>3360</v>
      </c>
      <c r="O1548">
        <v>0</v>
      </c>
      <c r="P1548">
        <v>77</v>
      </c>
      <c r="Q1548" t="s">
        <v>3360</v>
      </c>
      <c r="R1548">
        <v>0.4</v>
      </c>
      <c r="S1548">
        <v>51</v>
      </c>
      <c r="T1548" t="s">
        <v>3360</v>
      </c>
      <c r="U1548">
        <v>0</v>
      </c>
      <c r="V1548">
        <v>68</v>
      </c>
      <c r="W1548" t="s">
        <v>3360</v>
      </c>
      <c r="X1548">
        <v>0</v>
      </c>
      <c r="Z1548">
        <f>IFERROR(VLOOKUP(AA1548,$A$2:$D$1636,4,FALSE),"")</f>
        <v>5.3</v>
      </c>
      <c r="AA1548">
        <v>498</v>
      </c>
      <c r="AB1548" t="s">
        <v>1522</v>
      </c>
      <c r="AC1548" t="s">
        <v>2777</v>
      </c>
    </row>
    <row r="1549" spans="1:29">
      <c r="A1549">
        <v>1583</v>
      </c>
      <c r="B1549" t="s">
        <v>2476</v>
      </c>
      <c r="C1549" s="61" t="str">
        <f>HYPERLINK("[映雪.xlsx]类型!B7",类型!$C$7)</f>
        <v>武勇全能</v>
      </c>
      <c r="D1549">
        <v>4.8</v>
      </c>
      <c r="E1549">
        <v>64</v>
      </c>
      <c r="F1549" t="s">
        <v>100</v>
      </c>
      <c r="G1549">
        <v>190</v>
      </c>
      <c r="H1549">
        <v>6</v>
      </c>
      <c r="I1549">
        <v>4.1</v>
      </c>
      <c r="J1549">
        <v>-1</v>
      </c>
      <c r="K1549" t="s">
        <v>1072</v>
      </c>
      <c r="L1549">
        <v>0</v>
      </c>
      <c r="M1549">
        <v>58</v>
      </c>
      <c r="N1549" t="s">
        <v>3360</v>
      </c>
      <c r="O1549">
        <v>0</v>
      </c>
      <c r="P1549">
        <v>76</v>
      </c>
      <c r="Q1549" t="s">
        <v>3360</v>
      </c>
      <c r="R1549">
        <v>0.4</v>
      </c>
      <c r="S1549">
        <v>66</v>
      </c>
      <c r="T1549" t="s">
        <v>3360</v>
      </c>
      <c r="U1549">
        <v>0.3</v>
      </c>
      <c r="V1549">
        <v>43</v>
      </c>
      <c r="W1549" t="s">
        <v>3360</v>
      </c>
      <c r="X1549">
        <v>0</v>
      </c>
      <c r="Z1549">
        <f>IFERROR(VLOOKUP(AA1549,$A$2:$D$1636,4,FALSE),"")</f>
        <v>5.3</v>
      </c>
      <c r="AA1549">
        <v>367</v>
      </c>
      <c r="AB1549" t="s">
        <v>1405</v>
      </c>
      <c r="AC1549" t="s">
        <v>2841</v>
      </c>
    </row>
    <row r="1550" spans="1:29">
      <c r="A1550">
        <v>1584</v>
      </c>
      <c r="B1550" t="s">
        <v>2477</v>
      </c>
      <c r="C1550" s="61" t="str">
        <f>HYPERLINK("[映雪.xlsx]类型!B26",类型!$C$26)</f>
        <v>剑豪</v>
      </c>
      <c r="D1550">
        <v>5</v>
      </c>
      <c r="E1550">
        <v>64</v>
      </c>
      <c r="F1550" t="s">
        <v>100</v>
      </c>
      <c r="G1550">
        <v>190</v>
      </c>
      <c r="H1550">
        <v>25</v>
      </c>
      <c r="I1550">
        <v>3.9</v>
      </c>
      <c r="J1550">
        <v>-1</v>
      </c>
      <c r="K1550" t="s">
        <v>1085</v>
      </c>
      <c r="L1550">
        <v>0</v>
      </c>
      <c r="M1550">
        <v>74</v>
      </c>
      <c r="N1550" t="s">
        <v>3360</v>
      </c>
      <c r="O1550">
        <v>0.4</v>
      </c>
      <c r="P1550">
        <v>70</v>
      </c>
      <c r="Q1550" t="s">
        <v>3360</v>
      </c>
      <c r="R1550">
        <v>0.3</v>
      </c>
      <c r="S1550">
        <v>71</v>
      </c>
      <c r="T1550" t="s">
        <v>3360</v>
      </c>
      <c r="U1550">
        <v>0.4</v>
      </c>
      <c r="V1550">
        <v>52</v>
      </c>
      <c r="W1550" t="s">
        <v>3360</v>
      </c>
      <c r="X1550">
        <v>0</v>
      </c>
      <c r="Z1550">
        <f>IFERROR(VLOOKUP(AA1550,$A$2:$D$1636,4,FALSE),"")</f>
        <v>5.2</v>
      </c>
      <c r="AA1550">
        <v>1524</v>
      </c>
      <c r="AB1550" t="s">
        <v>2427</v>
      </c>
      <c r="AC1550" t="s">
        <v>2894</v>
      </c>
    </row>
    <row r="1551" spans="1:29">
      <c r="A1551">
        <v>1585</v>
      </c>
      <c r="B1551" t="s">
        <v>2478</v>
      </c>
      <c r="C1551" s="61" t="str">
        <f>HYPERLINK("[映雪.xlsx]类型!B41",类型!$C$41)</f>
        <v>德鲁伊</v>
      </c>
      <c r="D1551">
        <v>7.5</v>
      </c>
      <c r="E1551">
        <v>64</v>
      </c>
      <c r="F1551" t="s">
        <v>100</v>
      </c>
      <c r="G1551">
        <v>190</v>
      </c>
      <c r="H1551">
        <v>40</v>
      </c>
      <c r="I1551">
        <v>7.2</v>
      </c>
      <c r="J1551">
        <v>-1</v>
      </c>
      <c r="K1551" t="s">
        <v>1051</v>
      </c>
      <c r="L1551">
        <v>0</v>
      </c>
      <c r="M1551">
        <v>37</v>
      </c>
      <c r="N1551" t="s">
        <v>3360</v>
      </c>
      <c r="O1551">
        <v>0</v>
      </c>
      <c r="P1551">
        <v>66</v>
      </c>
      <c r="Q1551" t="s">
        <v>3360</v>
      </c>
      <c r="R1551">
        <v>0.3</v>
      </c>
      <c r="S1551">
        <v>49</v>
      </c>
      <c r="T1551" t="s">
        <v>3360</v>
      </c>
      <c r="U1551">
        <v>0</v>
      </c>
      <c r="V1551">
        <v>60</v>
      </c>
      <c r="W1551" t="s">
        <v>3360</v>
      </c>
      <c r="X1551">
        <v>0</v>
      </c>
      <c r="Z1551">
        <f>IFERROR(VLOOKUP(AA1551,$A$2:$D$1636,4,FALSE),"")</f>
        <v>5.2</v>
      </c>
      <c r="AA1551">
        <v>1452</v>
      </c>
      <c r="AB1551" t="s">
        <v>2363</v>
      </c>
      <c r="AC1551" t="s">
        <v>2897</v>
      </c>
    </row>
    <row r="1552" spans="1:29">
      <c r="A1552">
        <v>1586</v>
      </c>
      <c r="B1552" t="s">
        <v>2479</v>
      </c>
      <c r="C1552" s="61" t="str">
        <f>HYPERLINK("[映雪.xlsx]类型!B25",类型!$C$25)</f>
        <v>教师</v>
      </c>
      <c r="D1552">
        <v>5</v>
      </c>
      <c r="E1552">
        <v>64</v>
      </c>
      <c r="F1552" t="s">
        <v>100</v>
      </c>
      <c r="G1552">
        <v>190</v>
      </c>
      <c r="H1552">
        <v>24</v>
      </c>
      <c r="I1552">
        <v>5</v>
      </c>
      <c r="J1552">
        <v>-1</v>
      </c>
      <c r="K1552" t="s">
        <v>1072</v>
      </c>
      <c r="L1552">
        <v>0</v>
      </c>
      <c r="M1552">
        <v>51</v>
      </c>
      <c r="N1552" t="s">
        <v>3360</v>
      </c>
      <c r="O1552">
        <v>0</v>
      </c>
      <c r="P1552">
        <v>61</v>
      </c>
      <c r="Q1552" t="s">
        <v>3360</v>
      </c>
      <c r="R1552">
        <v>0</v>
      </c>
      <c r="S1552">
        <v>58</v>
      </c>
      <c r="T1552" t="s">
        <v>3360</v>
      </c>
      <c r="U1552">
        <v>0</v>
      </c>
      <c r="V1552">
        <v>54</v>
      </c>
      <c r="W1552" t="s">
        <v>3360</v>
      </c>
      <c r="X1552">
        <v>0</v>
      </c>
      <c r="Z1552">
        <f>IFERROR(VLOOKUP(AA1552,$A$2:$D$1636,4,FALSE),"")</f>
        <v>5.2</v>
      </c>
      <c r="AA1552">
        <v>840</v>
      </c>
      <c r="AB1552" t="s">
        <v>1824</v>
      </c>
      <c r="AC1552" t="s">
        <v>2852</v>
      </c>
    </row>
    <row r="1553" spans="1:29">
      <c r="A1553">
        <v>1587</v>
      </c>
      <c r="B1553" t="s">
        <v>828</v>
      </c>
      <c r="C1553" s="61" t="str">
        <f>HYPERLINK("[映雪.xlsx]类型!B2",类型!$C$2)</f>
        <v>统御强化</v>
      </c>
      <c r="D1553">
        <v>6.6</v>
      </c>
      <c r="E1553">
        <v>64</v>
      </c>
      <c r="F1553" t="s">
        <v>100</v>
      </c>
      <c r="G1553">
        <v>190</v>
      </c>
      <c r="H1553">
        <v>1</v>
      </c>
      <c r="I1553">
        <v>4.5</v>
      </c>
      <c r="J1553">
        <v>-1</v>
      </c>
      <c r="K1553" t="s">
        <v>1026</v>
      </c>
      <c r="L1553">
        <v>0</v>
      </c>
      <c r="M1553">
        <v>84</v>
      </c>
      <c r="N1553" t="s">
        <v>3360</v>
      </c>
      <c r="O1553">
        <v>2.1</v>
      </c>
      <c r="P1553">
        <v>48</v>
      </c>
      <c r="Q1553" t="s">
        <v>3360</v>
      </c>
      <c r="R1553">
        <v>0</v>
      </c>
      <c r="S1553">
        <v>28</v>
      </c>
      <c r="T1553" t="s">
        <v>3360</v>
      </c>
      <c r="U1553">
        <v>0</v>
      </c>
      <c r="V1553">
        <v>33</v>
      </c>
      <c r="W1553" t="s">
        <v>3360</v>
      </c>
      <c r="X1553">
        <v>0</v>
      </c>
      <c r="Z1553">
        <f>IFERROR(VLOOKUP(AA1553,$A$2:$D$1636,4,FALSE),"")</f>
        <v>5.2</v>
      </c>
      <c r="AA1553">
        <v>738</v>
      </c>
      <c r="AB1553" t="s">
        <v>1735</v>
      </c>
      <c r="AC1553" t="s">
        <v>2894</v>
      </c>
    </row>
    <row r="1554" spans="1:29">
      <c r="A1554">
        <v>1588</v>
      </c>
      <c r="B1554" t="s">
        <v>2480</v>
      </c>
      <c r="C1554" s="61" t="str">
        <f>HYPERLINK("[映雪.xlsx]类型!B4",类型!$C$4)</f>
        <v>智慧强化</v>
      </c>
      <c r="D1554">
        <v>5.5</v>
      </c>
      <c r="E1554">
        <v>64</v>
      </c>
      <c r="F1554" t="s">
        <v>100</v>
      </c>
      <c r="G1554">
        <v>190</v>
      </c>
      <c r="H1554">
        <v>3</v>
      </c>
      <c r="I1554">
        <v>5.5</v>
      </c>
      <c r="J1554">
        <v>-1</v>
      </c>
      <c r="K1554" t="s">
        <v>1044</v>
      </c>
      <c r="L1554">
        <v>0</v>
      </c>
      <c r="M1554">
        <v>62</v>
      </c>
      <c r="N1554" t="s">
        <v>3360</v>
      </c>
      <c r="O1554">
        <v>0</v>
      </c>
      <c r="P1554">
        <v>61</v>
      </c>
      <c r="Q1554" t="s">
        <v>3360</v>
      </c>
      <c r="R1554">
        <v>0</v>
      </c>
      <c r="S1554">
        <v>55</v>
      </c>
      <c r="T1554" t="s">
        <v>3360</v>
      </c>
      <c r="U1554">
        <v>0</v>
      </c>
      <c r="V1554">
        <v>76</v>
      </c>
      <c r="W1554" t="s">
        <v>3360</v>
      </c>
      <c r="X1554">
        <v>0</v>
      </c>
      <c r="Z1554">
        <f>IFERROR(VLOOKUP(AA1554,$A$2:$D$1636,4,FALSE),"")</f>
        <v>5.2</v>
      </c>
      <c r="AA1554">
        <v>382</v>
      </c>
      <c r="AB1554" t="s">
        <v>1417</v>
      </c>
      <c r="AC1554" t="s">
        <v>2801</v>
      </c>
    </row>
    <row r="1555" spans="1:29">
      <c r="A1555">
        <v>1589</v>
      </c>
      <c r="B1555" t="s">
        <v>2481</v>
      </c>
      <c r="C1555" s="61" t="str">
        <f>HYPERLINK("[映雪.xlsx]类型!B10",类型!$C$10)</f>
        <v>学者</v>
      </c>
      <c r="D1555">
        <v>17.3</v>
      </c>
      <c r="E1555">
        <v>64</v>
      </c>
      <c r="F1555" t="s">
        <v>100</v>
      </c>
      <c r="G1555">
        <v>190</v>
      </c>
      <c r="H1555">
        <v>9</v>
      </c>
      <c r="I1555">
        <v>8.1</v>
      </c>
      <c r="J1555">
        <v>-1</v>
      </c>
      <c r="K1555" t="s">
        <v>1019</v>
      </c>
      <c r="L1555">
        <v>0</v>
      </c>
      <c r="M1555">
        <v>44</v>
      </c>
      <c r="N1555" t="s">
        <v>3360</v>
      </c>
      <c r="O1555">
        <v>0</v>
      </c>
      <c r="P1555">
        <v>42</v>
      </c>
      <c r="Q1555" t="s">
        <v>3360</v>
      </c>
      <c r="R1555">
        <v>0</v>
      </c>
      <c r="S1555">
        <v>92</v>
      </c>
      <c r="T1555" t="s">
        <v>3360</v>
      </c>
      <c r="U1555">
        <v>9.2</v>
      </c>
      <c r="V1555">
        <v>33</v>
      </c>
      <c r="W1555" t="s">
        <v>3360</v>
      </c>
      <c r="X1555">
        <v>0</v>
      </c>
      <c r="Z1555">
        <f>IFERROR(VLOOKUP(AA1555,$A$2:$D$1636,4,FALSE),"")</f>
        <v>5.2</v>
      </c>
      <c r="AA1555">
        <v>364</v>
      </c>
      <c r="AB1555" t="s">
        <v>1402</v>
      </c>
      <c r="AC1555" t="s">
        <v>2847</v>
      </c>
    </row>
    <row r="1556" spans="1:29">
      <c r="A1556">
        <v>1590</v>
      </c>
      <c r="B1556" t="s">
        <v>2482</v>
      </c>
      <c r="C1556" s="61" t="str">
        <f>HYPERLINK("[映雪.xlsx]类型!B36",类型!$C$36)</f>
        <v>文学家</v>
      </c>
      <c r="D1556">
        <v>9.9</v>
      </c>
      <c r="E1556">
        <v>64</v>
      </c>
      <c r="F1556" t="s">
        <v>100</v>
      </c>
      <c r="G1556">
        <v>190</v>
      </c>
      <c r="H1556">
        <v>35</v>
      </c>
      <c r="I1556">
        <v>9.5</v>
      </c>
      <c r="J1556">
        <v>-1</v>
      </c>
      <c r="K1556" t="s">
        <v>1074</v>
      </c>
      <c r="L1556">
        <v>0</v>
      </c>
      <c r="M1556">
        <v>53</v>
      </c>
      <c r="N1556" t="s">
        <v>3360</v>
      </c>
      <c r="O1556">
        <v>0</v>
      </c>
      <c r="P1556">
        <v>74</v>
      </c>
      <c r="Q1556" t="s">
        <v>3360</v>
      </c>
      <c r="R1556">
        <v>0.4</v>
      </c>
      <c r="S1556">
        <v>42</v>
      </c>
      <c r="T1556" t="s">
        <v>3360</v>
      </c>
      <c r="U1556">
        <v>0</v>
      </c>
      <c r="V1556">
        <v>58</v>
      </c>
      <c r="W1556" t="s">
        <v>3360</v>
      </c>
      <c r="X1556">
        <v>0</v>
      </c>
      <c r="Z1556">
        <f>IFERROR(VLOOKUP(AA1556,$A$2:$D$1636,4,FALSE),"")</f>
        <v>5</v>
      </c>
      <c r="AA1556">
        <v>1422</v>
      </c>
      <c r="AB1556" t="s">
        <v>667</v>
      </c>
      <c r="AC1556" t="s">
        <v>2777</v>
      </c>
    </row>
    <row r="1557" spans="1:29">
      <c r="A1557">
        <v>1591</v>
      </c>
      <c r="B1557" t="s">
        <v>2483</v>
      </c>
      <c r="C1557" s="61" t="str">
        <f>HYPERLINK("[映雪.xlsx]类型!B24",类型!$C$24)</f>
        <v>艺术家</v>
      </c>
      <c r="D1557">
        <v>3.8</v>
      </c>
      <c r="E1557">
        <v>64</v>
      </c>
      <c r="F1557" t="s">
        <v>100</v>
      </c>
      <c r="G1557">
        <v>190</v>
      </c>
      <c r="H1557">
        <v>23</v>
      </c>
      <c r="I1557">
        <v>3.8</v>
      </c>
      <c r="J1557">
        <v>-1</v>
      </c>
      <c r="K1557" t="s">
        <v>1060</v>
      </c>
      <c r="L1557">
        <v>0</v>
      </c>
      <c r="M1557">
        <v>64</v>
      </c>
      <c r="N1557" t="s">
        <v>3360</v>
      </c>
      <c r="O1557">
        <v>0</v>
      </c>
      <c r="P1557">
        <v>55</v>
      </c>
      <c r="Q1557" t="s">
        <v>3360</v>
      </c>
      <c r="R1557">
        <v>0</v>
      </c>
      <c r="S1557">
        <v>50</v>
      </c>
      <c r="T1557" t="s">
        <v>3360</v>
      </c>
      <c r="U1557">
        <v>0</v>
      </c>
      <c r="V1557">
        <v>65</v>
      </c>
      <c r="W1557" t="s">
        <v>3360</v>
      </c>
      <c r="X1557">
        <v>0</v>
      </c>
      <c r="Z1557">
        <f>IFERROR(VLOOKUP(AA1557,$A$2:$D$1636,4,FALSE),"")</f>
        <v>5</v>
      </c>
      <c r="AA1557">
        <v>1149</v>
      </c>
      <c r="AB1557" t="s">
        <v>2104</v>
      </c>
      <c r="AC1557" t="s">
        <v>2891</v>
      </c>
    </row>
    <row r="1558" spans="1:29">
      <c r="A1558">
        <v>1592</v>
      </c>
      <c r="B1558" t="s">
        <v>2484</v>
      </c>
      <c r="C1558" s="61" t="str">
        <f>HYPERLINK("[映雪.xlsx]类型!B22",类型!$C$22)</f>
        <v>傲娇</v>
      </c>
      <c r="D1558">
        <v>4.7</v>
      </c>
      <c r="E1558">
        <v>64</v>
      </c>
      <c r="F1558" t="s">
        <v>100</v>
      </c>
      <c r="G1558">
        <v>190</v>
      </c>
      <c r="H1558">
        <v>21</v>
      </c>
      <c r="I1558">
        <v>4</v>
      </c>
      <c r="J1558">
        <v>-1</v>
      </c>
      <c r="K1558" t="s">
        <v>1051</v>
      </c>
      <c r="L1558">
        <v>0</v>
      </c>
      <c r="M1558">
        <v>72</v>
      </c>
      <c r="N1558" t="s">
        <v>3360</v>
      </c>
      <c r="O1558">
        <v>0.4</v>
      </c>
      <c r="P1558">
        <v>54</v>
      </c>
      <c r="Q1558" t="s">
        <v>3360</v>
      </c>
      <c r="R1558">
        <v>0</v>
      </c>
      <c r="S1558">
        <v>71</v>
      </c>
      <c r="T1558" t="s">
        <v>3360</v>
      </c>
      <c r="U1558">
        <v>0.4</v>
      </c>
      <c r="V1558">
        <v>61</v>
      </c>
      <c r="W1558" t="s">
        <v>3360</v>
      </c>
      <c r="X1558">
        <v>0</v>
      </c>
      <c r="Z1558">
        <f>IFERROR(VLOOKUP(AA1558,$A$2:$D$1636,4,FALSE),"")</f>
        <v>4.9</v>
      </c>
      <c r="AA1558">
        <v>1482</v>
      </c>
      <c r="AB1558" t="s">
        <v>2389</v>
      </c>
      <c r="AC1558" t="s">
        <v>2777</v>
      </c>
    </row>
    <row r="1559" spans="1:29">
      <c r="A1559">
        <v>1593</v>
      </c>
      <c r="B1559" t="s">
        <v>2485</v>
      </c>
      <c r="C1559" s="61" t="str">
        <f>HYPERLINK("[映雪.xlsx]类型!B9",类型!$C$9)</f>
        <v>家政全能</v>
      </c>
      <c r="D1559">
        <v>3.8</v>
      </c>
      <c r="E1559">
        <v>64</v>
      </c>
      <c r="F1559" t="s">
        <v>100</v>
      </c>
      <c r="G1559">
        <v>190</v>
      </c>
      <c r="H1559">
        <v>8</v>
      </c>
      <c r="I1559">
        <v>3.5</v>
      </c>
      <c r="J1559">
        <v>-1</v>
      </c>
      <c r="K1559" t="s">
        <v>1047</v>
      </c>
      <c r="L1559">
        <v>0</v>
      </c>
      <c r="M1559">
        <v>66</v>
      </c>
      <c r="N1559" t="s">
        <v>3360</v>
      </c>
      <c r="O1559">
        <v>0.3</v>
      </c>
      <c r="P1559">
        <v>44</v>
      </c>
      <c r="Q1559" t="s">
        <v>3360</v>
      </c>
      <c r="R1559">
        <v>0</v>
      </c>
      <c r="S1559">
        <v>54</v>
      </c>
      <c r="T1559" t="s">
        <v>3360</v>
      </c>
      <c r="U1559">
        <v>0</v>
      </c>
      <c r="V1559">
        <v>76</v>
      </c>
      <c r="W1559" t="s">
        <v>3360</v>
      </c>
      <c r="X1559">
        <v>0</v>
      </c>
      <c r="Z1559">
        <f>IFERROR(VLOOKUP(AA1559,$A$2:$D$1636,4,FALSE),"")</f>
        <v>4.9</v>
      </c>
      <c r="AA1559">
        <v>1411</v>
      </c>
      <c r="AB1559" t="s">
        <v>2330</v>
      </c>
      <c r="AC1559" t="s">
        <v>2777</v>
      </c>
    </row>
    <row r="1560" spans="1:29">
      <c r="A1560">
        <v>1594</v>
      </c>
      <c r="B1560" t="s">
        <v>2486</v>
      </c>
      <c r="C1560" s="61" t="str">
        <f>HYPERLINK("[映雪.xlsx]类型!B37",类型!$C$37)</f>
        <v>歌姬</v>
      </c>
      <c r="D1560">
        <v>7.3</v>
      </c>
      <c r="E1560">
        <v>64</v>
      </c>
      <c r="F1560" t="s">
        <v>100</v>
      </c>
      <c r="G1560">
        <v>190</v>
      </c>
      <c r="H1560">
        <v>36</v>
      </c>
      <c r="I1560">
        <v>6.2</v>
      </c>
      <c r="J1560">
        <v>-1</v>
      </c>
      <c r="K1560" t="s">
        <v>1079</v>
      </c>
      <c r="L1560">
        <v>0</v>
      </c>
      <c r="M1560">
        <v>77</v>
      </c>
      <c r="N1560" t="s">
        <v>3360</v>
      </c>
      <c r="O1560">
        <v>0.4</v>
      </c>
      <c r="P1560">
        <v>67</v>
      </c>
      <c r="Q1560" t="s">
        <v>3360</v>
      </c>
      <c r="R1560">
        <v>0.3</v>
      </c>
      <c r="S1560">
        <v>74</v>
      </c>
      <c r="T1560" t="s">
        <v>3360</v>
      </c>
      <c r="U1560">
        <v>0.4</v>
      </c>
      <c r="V1560">
        <v>70</v>
      </c>
      <c r="W1560" t="s">
        <v>3360</v>
      </c>
      <c r="X1560">
        <v>0</v>
      </c>
      <c r="Z1560">
        <f>IFERROR(VLOOKUP(AA1560,$A$2:$D$1636,4,FALSE),"")</f>
        <v>4.9</v>
      </c>
      <c r="AA1560">
        <v>666</v>
      </c>
      <c r="AB1560" t="s">
        <v>726</v>
      </c>
      <c r="AC1560" t="s">
        <v>2801</v>
      </c>
    </row>
    <row r="1561" spans="1:29">
      <c r="A1561">
        <v>1595</v>
      </c>
      <c r="B1561" t="s">
        <v>2487</v>
      </c>
      <c r="C1561" s="61" t="str">
        <f>HYPERLINK("[映雪.xlsx]类型!B29",类型!$C$29)</f>
        <v>偶像</v>
      </c>
      <c r="D1561">
        <v>9.2</v>
      </c>
      <c r="E1561">
        <v>64</v>
      </c>
      <c r="F1561" t="s">
        <v>100</v>
      </c>
      <c r="G1561">
        <v>190</v>
      </c>
      <c r="H1561">
        <v>28</v>
      </c>
      <c r="I1561">
        <v>8.8</v>
      </c>
      <c r="J1561">
        <v>-1</v>
      </c>
      <c r="K1561" t="s">
        <v>1053</v>
      </c>
      <c r="L1561">
        <v>0</v>
      </c>
      <c r="M1561">
        <v>71</v>
      </c>
      <c r="N1561" t="s">
        <v>3360</v>
      </c>
      <c r="O1561">
        <v>0.4</v>
      </c>
      <c r="P1561">
        <v>59</v>
      </c>
      <c r="Q1561" t="s">
        <v>3360</v>
      </c>
      <c r="R1561">
        <v>0</v>
      </c>
      <c r="S1561">
        <v>60</v>
      </c>
      <c r="T1561" t="s">
        <v>3360</v>
      </c>
      <c r="U1561">
        <v>0</v>
      </c>
      <c r="V1561">
        <v>66</v>
      </c>
      <c r="W1561" t="s">
        <v>3360</v>
      </c>
      <c r="X1561">
        <v>0</v>
      </c>
      <c r="Z1561">
        <f>IFERROR(VLOOKUP(AA1561,$A$2:$D$1636,4,FALSE),"")</f>
        <v>4.8</v>
      </c>
      <c r="AA1561">
        <v>1497</v>
      </c>
      <c r="AB1561" t="s">
        <v>2401</v>
      </c>
      <c r="AC1561" t="s">
        <v>2852</v>
      </c>
    </row>
    <row r="1562" spans="1:29">
      <c r="A1562">
        <v>1596</v>
      </c>
      <c r="B1562" t="s">
        <v>80</v>
      </c>
      <c r="C1562" s="61" t="str">
        <f>HYPERLINK("[映雪.xlsx]类型!B21",类型!$C$21)</f>
        <v>游魂</v>
      </c>
      <c r="D1562">
        <v>11</v>
      </c>
      <c r="E1562">
        <v>67</v>
      </c>
      <c r="F1562" t="s">
        <v>80</v>
      </c>
      <c r="G1562">
        <v>176.5</v>
      </c>
      <c r="H1562">
        <v>20</v>
      </c>
      <c r="I1562">
        <v>6.5</v>
      </c>
      <c r="J1562">
        <v>-1</v>
      </c>
      <c r="K1562" t="s">
        <v>1420</v>
      </c>
      <c r="L1562">
        <v>0</v>
      </c>
      <c r="M1562">
        <v>83</v>
      </c>
      <c r="N1562" t="s">
        <v>3360</v>
      </c>
      <c r="O1562">
        <v>2.1</v>
      </c>
      <c r="P1562">
        <v>68</v>
      </c>
      <c r="Q1562" t="s">
        <v>3360</v>
      </c>
      <c r="R1562">
        <v>0.3</v>
      </c>
      <c r="S1562">
        <v>82</v>
      </c>
      <c r="T1562" t="s">
        <v>3360</v>
      </c>
      <c r="U1562">
        <v>2</v>
      </c>
      <c r="V1562">
        <v>22</v>
      </c>
      <c r="W1562" t="s">
        <v>3360</v>
      </c>
      <c r="X1562">
        <v>0</v>
      </c>
      <c r="Z1562">
        <f>IFERROR(VLOOKUP(AA1562,$A$2:$D$1636,4,FALSE),"")</f>
        <v>4.8</v>
      </c>
      <c r="AA1562">
        <v>1492</v>
      </c>
      <c r="AB1562" t="s">
        <v>2396</v>
      </c>
      <c r="AC1562" t="s">
        <v>2852</v>
      </c>
    </row>
    <row r="1563" spans="1:29">
      <c r="A1563">
        <v>1597</v>
      </c>
      <c r="B1563" t="s">
        <v>2488</v>
      </c>
      <c r="C1563" s="61" t="str">
        <f>HYPERLINK("[映雪.xlsx]类型!B18",类型!$C$18)</f>
        <v>科学家</v>
      </c>
      <c r="D1563">
        <v>14.9</v>
      </c>
      <c r="E1563">
        <v>67</v>
      </c>
      <c r="F1563" t="s">
        <v>80</v>
      </c>
      <c r="G1563">
        <v>176.5</v>
      </c>
      <c r="H1563">
        <v>17</v>
      </c>
      <c r="I1563">
        <v>5.4</v>
      </c>
      <c r="J1563">
        <v>-1</v>
      </c>
      <c r="K1563" t="s">
        <v>1537</v>
      </c>
      <c r="L1563">
        <v>0</v>
      </c>
      <c r="M1563">
        <v>57</v>
      </c>
      <c r="N1563" t="s">
        <v>3360</v>
      </c>
      <c r="O1563">
        <v>0</v>
      </c>
      <c r="P1563">
        <v>49</v>
      </c>
      <c r="Q1563" t="s">
        <v>3360</v>
      </c>
      <c r="R1563">
        <v>0</v>
      </c>
      <c r="S1563">
        <v>95</v>
      </c>
      <c r="T1563" t="s">
        <v>3360</v>
      </c>
      <c r="U1563">
        <v>9.5</v>
      </c>
      <c r="V1563">
        <v>37</v>
      </c>
      <c r="W1563" t="s">
        <v>3360</v>
      </c>
      <c r="X1563">
        <v>0</v>
      </c>
      <c r="Z1563">
        <f>IFERROR(VLOOKUP(AA1563,$A$2:$D$1636,4,FALSE),"")</f>
        <v>4.8</v>
      </c>
      <c r="AA1563">
        <v>1426</v>
      </c>
      <c r="AB1563" t="s">
        <v>673</v>
      </c>
      <c r="AC1563" t="s">
        <v>2894</v>
      </c>
    </row>
    <row r="1564" spans="1:29">
      <c r="A1564">
        <v>1598</v>
      </c>
      <c r="B1564" t="s">
        <v>2489</v>
      </c>
      <c r="C1564" s="61" t="str">
        <f>HYPERLINK("[映雪.xlsx]类型!B35",类型!$C$35)</f>
        <v>刺客</v>
      </c>
      <c r="D1564">
        <v>6.8</v>
      </c>
      <c r="E1564">
        <v>67</v>
      </c>
      <c r="F1564" t="s">
        <v>80</v>
      </c>
      <c r="G1564">
        <v>176.5</v>
      </c>
      <c r="H1564">
        <v>34</v>
      </c>
      <c r="I1564">
        <v>6.1</v>
      </c>
      <c r="J1564">
        <v>-1</v>
      </c>
      <c r="K1564" t="s">
        <v>1069</v>
      </c>
      <c r="L1564">
        <v>0</v>
      </c>
      <c r="M1564">
        <v>63</v>
      </c>
      <c r="N1564" t="s">
        <v>3360</v>
      </c>
      <c r="O1564">
        <v>0</v>
      </c>
      <c r="P1564">
        <v>70</v>
      </c>
      <c r="Q1564" t="s">
        <v>3360</v>
      </c>
      <c r="R1564">
        <v>0.3</v>
      </c>
      <c r="S1564">
        <v>72</v>
      </c>
      <c r="T1564" t="s">
        <v>3360</v>
      </c>
      <c r="U1564">
        <v>0.4</v>
      </c>
      <c r="V1564">
        <v>57</v>
      </c>
      <c r="W1564" t="s">
        <v>3360</v>
      </c>
      <c r="X1564">
        <v>0</v>
      </c>
      <c r="Z1564">
        <f>IFERROR(VLOOKUP(AA1564,$A$2:$D$1636,4,FALSE),"")</f>
        <v>4.8</v>
      </c>
      <c r="AA1564">
        <v>1396</v>
      </c>
      <c r="AB1564" t="s">
        <v>2317</v>
      </c>
      <c r="AC1564" t="s">
        <v>2883</v>
      </c>
    </row>
    <row r="1565" spans="1:29">
      <c r="A1565">
        <v>1599</v>
      </c>
      <c r="B1565" t="s">
        <v>2490</v>
      </c>
      <c r="C1565" s="61" t="str">
        <f>HYPERLINK("[映雪.xlsx]类型!B19",类型!$C$19)</f>
        <v>妖精</v>
      </c>
      <c r="D1565">
        <v>5.1</v>
      </c>
      <c r="E1565">
        <v>67</v>
      </c>
      <c r="F1565" t="s">
        <v>80</v>
      </c>
      <c r="G1565">
        <v>176.5</v>
      </c>
      <c r="H1565">
        <v>18</v>
      </c>
      <c r="I1565">
        <v>4.8</v>
      </c>
      <c r="J1565">
        <v>-1</v>
      </c>
      <c r="K1565" t="s">
        <v>1060</v>
      </c>
      <c r="L1565">
        <v>0</v>
      </c>
      <c r="M1565">
        <v>67</v>
      </c>
      <c r="N1565" t="s">
        <v>3360</v>
      </c>
      <c r="O1565">
        <v>0.3</v>
      </c>
      <c r="P1565">
        <v>62</v>
      </c>
      <c r="Q1565" t="s">
        <v>3360</v>
      </c>
      <c r="R1565">
        <v>0</v>
      </c>
      <c r="S1565">
        <v>64</v>
      </c>
      <c r="T1565" t="s">
        <v>3360</v>
      </c>
      <c r="U1565">
        <v>0</v>
      </c>
      <c r="V1565">
        <v>60</v>
      </c>
      <c r="W1565" t="s">
        <v>3360</v>
      </c>
      <c r="X1565">
        <v>0</v>
      </c>
      <c r="Z1565">
        <f>IFERROR(VLOOKUP(AA1565,$A$2:$D$1636,4,FALSE),"")</f>
        <v>4.8</v>
      </c>
      <c r="AA1565">
        <v>1376</v>
      </c>
      <c r="AB1565" t="s">
        <v>2300</v>
      </c>
      <c r="AC1565" t="s">
        <v>2883</v>
      </c>
    </row>
    <row r="1566" spans="1:29">
      <c r="A1566">
        <v>1600</v>
      </c>
      <c r="B1566" t="s">
        <v>2491</v>
      </c>
      <c r="C1566" s="61" t="str">
        <f>HYPERLINK("[映雪.xlsx]类型!B10",类型!$C$10)</f>
        <v>学者</v>
      </c>
      <c r="D1566">
        <v>10.2</v>
      </c>
      <c r="E1566">
        <v>67</v>
      </c>
      <c r="F1566" t="s">
        <v>80</v>
      </c>
      <c r="G1566">
        <v>176.5</v>
      </c>
      <c r="H1566">
        <v>9</v>
      </c>
      <c r="I1566">
        <v>8.1</v>
      </c>
      <c r="J1566">
        <v>-1</v>
      </c>
      <c r="K1566" t="s">
        <v>1152</v>
      </c>
      <c r="L1566">
        <v>0</v>
      </c>
      <c r="M1566">
        <v>56</v>
      </c>
      <c r="N1566" t="s">
        <v>3360</v>
      </c>
      <c r="O1566">
        <v>0</v>
      </c>
      <c r="P1566">
        <v>39</v>
      </c>
      <c r="Q1566" t="s">
        <v>3360</v>
      </c>
      <c r="R1566">
        <v>0</v>
      </c>
      <c r="S1566">
        <v>82</v>
      </c>
      <c r="T1566" t="s">
        <v>3360</v>
      </c>
      <c r="U1566">
        <v>2</v>
      </c>
      <c r="V1566">
        <v>79</v>
      </c>
      <c r="W1566" t="s">
        <v>3360</v>
      </c>
      <c r="X1566">
        <v>0</v>
      </c>
      <c r="Z1566">
        <f>IFERROR(VLOOKUP(AA1566,$A$2:$D$1636,4,FALSE),"")</f>
        <v>4.8</v>
      </c>
      <c r="AA1566">
        <v>844</v>
      </c>
      <c r="AB1566" t="s">
        <v>1827</v>
      </c>
      <c r="AC1566" t="s">
        <v>2801</v>
      </c>
    </row>
    <row r="1567" spans="1:29">
      <c r="A1567">
        <v>1601</v>
      </c>
      <c r="B1567" t="s">
        <v>2492</v>
      </c>
      <c r="C1567" s="61" t="str">
        <f>HYPERLINK("[映雪.xlsx]类型!B15",类型!$C$15)</f>
        <v>巫女</v>
      </c>
      <c r="D1567">
        <v>10.8</v>
      </c>
      <c r="E1567">
        <v>67</v>
      </c>
      <c r="F1567" t="s">
        <v>80</v>
      </c>
      <c r="G1567">
        <v>176.5</v>
      </c>
      <c r="H1567">
        <v>14</v>
      </c>
      <c r="I1567">
        <v>10.4</v>
      </c>
      <c r="J1567">
        <v>-1</v>
      </c>
      <c r="K1567" t="s">
        <v>1049</v>
      </c>
      <c r="L1567">
        <v>0</v>
      </c>
      <c r="M1567">
        <v>43</v>
      </c>
      <c r="N1567" t="s">
        <v>3360</v>
      </c>
      <c r="O1567">
        <v>0</v>
      </c>
      <c r="P1567">
        <v>42</v>
      </c>
      <c r="Q1567" t="s">
        <v>3360</v>
      </c>
      <c r="R1567">
        <v>0</v>
      </c>
      <c r="S1567">
        <v>74</v>
      </c>
      <c r="T1567" t="s">
        <v>3360</v>
      </c>
      <c r="U1567">
        <v>0.4</v>
      </c>
      <c r="V1567">
        <v>42</v>
      </c>
      <c r="W1567" t="s">
        <v>3360</v>
      </c>
      <c r="X1567">
        <v>0</v>
      </c>
      <c r="Z1567">
        <f>IFERROR(VLOOKUP(AA1567,$A$2:$D$1636,4,FALSE),"")</f>
        <v>4.8</v>
      </c>
      <c r="AA1567">
        <v>822</v>
      </c>
      <c r="AB1567" t="s">
        <v>745</v>
      </c>
      <c r="AC1567" t="s">
        <v>2883</v>
      </c>
    </row>
    <row r="1568" spans="1:29">
      <c r="A1568">
        <v>1602</v>
      </c>
      <c r="B1568" t="s">
        <v>845</v>
      </c>
      <c r="C1568" s="61" t="str">
        <f>HYPERLINK("[映雪.xlsx]类型!B20",类型!$C$20)</f>
        <v>指挥官</v>
      </c>
      <c r="D1568">
        <v>10.8</v>
      </c>
      <c r="E1568">
        <v>67</v>
      </c>
      <c r="F1568" t="s">
        <v>80</v>
      </c>
      <c r="G1568">
        <v>176.5</v>
      </c>
      <c r="H1568">
        <v>19</v>
      </c>
      <c r="I1568">
        <v>10.1</v>
      </c>
      <c r="J1568">
        <v>-1</v>
      </c>
      <c r="K1568" t="s">
        <v>1049</v>
      </c>
      <c r="L1568">
        <v>0</v>
      </c>
      <c r="M1568">
        <v>77</v>
      </c>
      <c r="N1568" t="s">
        <v>3360</v>
      </c>
      <c r="O1568">
        <v>0.4</v>
      </c>
      <c r="P1568">
        <v>68</v>
      </c>
      <c r="Q1568" t="s">
        <v>3360</v>
      </c>
      <c r="R1568">
        <v>0.3</v>
      </c>
      <c r="S1568">
        <v>58</v>
      </c>
      <c r="T1568" t="s">
        <v>3360</v>
      </c>
      <c r="U1568">
        <v>0</v>
      </c>
      <c r="V1568">
        <v>52</v>
      </c>
      <c r="W1568" t="s">
        <v>3360</v>
      </c>
      <c r="X1568">
        <v>0</v>
      </c>
      <c r="Z1568">
        <f>IFERROR(VLOOKUP(AA1568,$A$2:$D$1636,4,FALSE),"")</f>
        <v>4.8</v>
      </c>
      <c r="AA1568">
        <v>774</v>
      </c>
      <c r="AB1568" t="s">
        <v>1767</v>
      </c>
      <c r="AC1568" t="s">
        <v>2883</v>
      </c>
    </row>
    <row r="1569" spans="1:29">
      <c r="A1569">
        <v>1603</v>
      </c>
      <c r="B1569" t="s">
        <v>2493</v>
      </c>
      <c r="C1569" s="61" t="str">
        <f>HYPERLINK("[映雪.xlsx]类型!B15",类型!$C$15)</f>
        <v>巫女</v>
      </c>
      <c r="D1569">
        <v>10.4</v>
      </c>
      <c r="E1569">
        <v>67</v>
      </c>
      <c r="F1569" t="s">
        <v>80</v>
      </c>
      <c r="G1569">
        <v>176.5</v>
      </c>
      <c r="H1569">
        <v>14</v>
      </c>
      <c r="I1569">
        <v>10.4</v>
      </c>
      <c r="J1569">
        <v>-1</v>
      </c>
      <c r="K1569" t="s">
        <v>1058</v>
      </c>
      <c r="L1569">
        <v>0</v>
      </c>
      <c r="M1569">
        <v>61</v>
      </c>
      <c r="N1569" t="s">
        <v>3360</v>
      </c>
      <c r="O1569">
        <v>0</v>
      </c>
      <c r="P1569">
        <v>55</v>
      </c>
      <c r="Q1569" t="s">
        <v>3360</v>
      </c>
      <c r="R1569">
        <v>0</v>
      </c>
      <c r="S1569">
        <v>59</v>
      </c>
      <c r="T1569" t="s">
        <v>3360</v>
      </c>
      <c r="U1569">
        <v>0</v>
      </c>
      <c r="V1569">
        <v>73</v>
      </c>
      <c r="W1569" t="s">
        <v>3360</v>
      </c>
      <c r="X1569">
        <v>0</v>
      </c>
      <c r="Z1569">
        <f>IFERROR(VLOOKUP(AA1569,$A$2:$D$1636,4,FALSE),"")</f>
        <v>4.8</v>
      </c>
      <c r="AA1569">
        <v>734</v>
      </c>
      <c r="AB1569" t="s">
        <v>1730</v>
      </c>
      <c r="AC1569" t="s">
        <v>2847</v>
      </c>
    </row>
    <row r="1570" spans="1:29">
      <c r="A1570">
        <v>1604</v>
      </c>
      <c r="B1570" t="s">
        <v>2494</v>
      </c>
      <c r="C1570" s="61" t="str">
        <f>HYPERLINK("[映雪.xlsx]类型!B46",类型!$C$46)</f>
        <v>麻将</v>
      </c>
      <c r="D1570">
        <v>5.3</v>
      </c>
      <c r="E1570">
        <v>67</v>
      </c>
      <c r="F1570" t="s">
        <v>80</v>
      </c>
      <c r="G1570">
        <v>176.5</v>
      </c>
      <c r="H1570">
        <v>47</v>
      </c>
      <c r="I1570">
        <v>5.3</v>
      </c>
      <c r="J1570">
        <v>-1</v>
      </c>
      <c r="K1570" t="s">
        <v>1051</v>
      </c>
      <c r="L1570">
        <v>0</v>
      </c>
      <c r="M1570">
        <v>54</v>
      </c>
      <c r="N1570" t="s">
        <v>3360</v>
      </c>
      <c r="O1570">
        <v>0</v>
      </c>
      <c r="P1570">
        <v>58</v>
      </c>
      <c r="Q1570" t="s">
        <v>3360</v>
      </c>
      <c r="R1570">
        <v>0</v>
      </c>
      <c r="S1570">
        <v>63</v>
      </c>
      <c r="T1570" t="s">
        <v>3360</v>
      </c>
      <c r="U1570">
        <v>0</v>
      </c>
      <c r="V1570">
        <v>63</v>
      </c>
      <c r="W1570" t="s">
        <v>3360</v>
      </c>
      <c r="X1570">
        <v>0</v>
      </c>
      <c r="Z1570">
        <f>IFERROR(VLOOKUP(AA1570,$A$2:$D$1636,4,FALSE),"")</f>
        <v>4.8</v>
      </c>
      <c r="AA1570">
        <v>644</v>
      </c>
      <c r="AB1570" t="s">
        <v>1649</v>
      </c>
      <c r="AC1570" t="s">
        <v>2894</v>
      </c>
    </row>
    <row r="1571" spans="1:29">
      <c r="A1571">
        <v>1605</v>
      </c>
      <c r="B1571" t="s">
        <v>2495</v>
      </c>
      <c r="C1571" s="61" t="str">
        <f>HYPERLINK("[映雪.xlsx]类型!B15",类型!$C$15)</f>
        <v>巫女</v>
      </c>
      <c r="D1571">
        <v>10.7</v>
      </c>
      <c r="E1571">
        <v>67</v>
      </c>
      <c r="F1571" t="s">
        <v>80</v>
      </c>
      <c r="G1571">
        <v>176.5</v>
      </c>
      <c r="H1571">
        <v>14</v>
      </c>
      <c r="I1571">
        <v>10.4</v>
      </c>
      <c r="J1571">
        <v>-1</v>
      </c>
      <c r="K1571" t="s">
        <v>1079</v>
      </c>
      <c r="L1571">
        <v>0</v>
      </c>
      <c r="M1571">
        <v>42</v>
      </c>
      <c r="N1571" t="s">
        <v>3360</v>
      </c>
      <c r="O1571">
        <v>0</v>
      </c>
      <c r="P1571">
        <v>65</v>
      </c>
      <c r="Q1571" t="s">
        <v>3360</v>
      </c>
      <c r="R1571">
        <v>0.3</v>
      </c>
      <c r="S1571">
        <v>54</v>
      </c>
      <c r="T1571" t="s">
        <v>3360</v>
      </c>
      <c r="U1571">
        <v>0</v>
      </c>
      <c r="V1571">
        <v>56</v>
      </c>
      <c r="W1571" t="s">
        <v>3360</v>
      </c>
      <c r="X1571">
        <v>0</v>
      </c>
      <c r="Z1571">
        <f>IFERROR(VLOOKUP(AA1571,$A$2:$D$1636,4,FALSE),"")</f>
        <v>4.8</v>
      </c>
      <c r="AA1571">
        <v>624</v>
      </c>
      <c r="AB1571" t="s">
        <v>1632</v>
      </c>
      <c r="AC1571" t="s">
        <v>2852</v>
      </c>
    </row>
    <row r="1572" spans="1:29">
      <c r="A1572">
        <v>1606</v>
      </c>
      <c r="B1572" t="s">
        <v>2496</v>
      </c>
      <c r="C1572" s="61" t="str">
        <f>HYPERLINK("[映雪.xlsx]类型!B46",类型!$C$46)</f>
        <v>麻将</v>
      </c>
      <c r="D1572">
        <v>5.7</v>
      </c>
      <c r="E1572">
        <v>67</v>
      </c>
      <c r="F1572" t="s">
        <v>80</v>
      </c>
      <c r="G1572">
        <v>176.5</v>
      </c>
      <c r="H1572">
        <v>47</v>
      </c>
      <c r="I1572">
        <v>5.3</v>
      </c>
      <c r="J1572">
        <v>-1</v>
      </c>
      <c r="K1572" t="s">
        <v>1072</v>
      </c>
      <c r="L1572">
        <v>0</v>
      </c>
      <c r="M1572">
        <v>38</v>
      </c>
      <c r="N1572" t="s">
        <v>3360</v>
      </c>
      <c r="O1572">
        <v>0</v>
      </c>
      <c r="P1572">
        <v>71</v>
      </c>
      <c r="Q1572" t="s">
        <v>3360</v>
      </c>
      <c r="R1572">
        <v>0.4</v>
      </c>
      <c r="S1572">
        <v>29</v>
      </c>
      <c r="T1572" t="s">
        <v>3360</v>
      </c>
      <c r="U1572">
        <v>0</v>
      </c>
      <c r="V1572">
        <v>70</v>
      </c>
      <c r="W1572" t="s">
        <v>3360</v>
      </c>
      <c r="X1572">
        <v>0</v>
      </c>
      <c r="Z1572">
        <f>IFERROR(VLOOKUP(AA1572,$A$2:$D$1636,4,FALSE),"")</f>
        <v>4.7</v>
      </c>
      <c r="AA1572">
        <v>830</v>
      </c>
      <c r="AB1572" t="s">
        <v>750</v>
      </c>
      <c r="AC1572" t="s">
        <v>2867</v>
      </c>
    </row>
    <row r="1573" spans="1:29">
      <c r="A1573">
        <v>1607</v>
      </c>
      <c r="B1573" t="s">
        <v>2497</v>
      </c>
      <c r="C1573" s="61" t="str">
        <f>HYPERLINK("[映雪.xlsx]类型!B36",类型!$C$36)</f>
        <v>文学家</v>
      </c>
      <c r="D1573">
        <v>10.2</v>
      </c>
      <c r="E1573">
        <v>67</v>
      </c>
      <c r="F1573" t="s">
        <v>80</v>
      </c>
      <c r="G1573">
        <v>176.5</v>
      </c>
      <c r="H1573">
        <v>35</v>
      </c>
      <c r="I1573">
        <v>9.5</v>
      </c>
      <c r="J1573">
        <v>-1</v>
      </c>
      <c r="K1573" t="s">
        <v>1056</v>
      </c>
      <c r="L1573">
        <v>0</v>
      </c>
      <c r="M1573">
        <v>68</v>
      </c>
      <c r="N1573" t="s">
        <v>3360</v>
      </c>
      <c r="O1573">
        <v>0.3</v>
      </c>
      <c r="P1573">
        <v>56</v>
      </c>
      <c r="Q1573" t="s">
        <v>3360</v>
      </c>
      <c r="R1573">
        <v>0</v>
      </c>
      <c r="S1573">
        <v>70</v>
      </c>
      <c r="T1573" t="s">
        <v>3360</v>
      </c>
      <c r="U1573">
        <v>0.3</v>
      </c>
      <c r="V1573">
        <v>58</v>
      </c>
      <c r="W1573" t="s">
        <v>3360</v>
      </c>
      <c r="X1573">
        <v>0</v>
      </c>
      <c r="Z1573">
        <f>IFERROR(VLOOKUP(AA1573,$A$2:$D$1636,4,FALSE),"")</f>
        <v>4.6</v>
      </c>
      <c r="AA1573">
        <v>1451</v>
      </c>
      <c r="AB1573" t="s">
        <v>2362</v>
      </c>
      <c r="AC1573" t="s">
        <v>1204</v>
      </c>
    </row>
    <row r="1574" spans="1:29">
      <c r="A1574">
        <v>1608</v>
      </c>
      <c r="B1574" t="s">
        <v>2498</v>
      </c>
      <c r="C1574" s="61" t="str">
        <f>HYPERLINK("[映雪.xlsx]类型!B14",类型!$C$14)</f>
        <v>永生</v>
      </c>
      <c r="D1574">
        <v>5.8</v>
      </c>
      <c r="E1574">
        <v>67</v>
      </c>
      <c r="F1574" t="s">
        <v>80</v>
      </c>
      <c r="G1574">
        <v>176.5</v>
      </c>
      <c r="H1574">
        <v>13</v>
      </c>
      <c r="I1574">
        <v>5.4</v>
      </c>
      <c r="J1574">
        <v>-1</v>
      </c>
      <c r="K1574" t="s">
        <v>1061</v>
      </c>
      <c r="L1574">
        <v>0</v>
      </c>
      <c r="M1574">
        <v>50</v>
      </c>
      <c r="N1574" t="s">
        <v>3360</v>
      </c>
      <c r="O1574">
        <v>0</v>
      </c>
      <c r="P1574">
        <v>70</v>
      </c>
      <c r="Q1574" t="s">
        <v>3360</v>
      </c>
      <c r="R1574">
        <v>0.3</v>
      </c>
      <c r="S1574">
        <v>38</v>
      </c>
      <c r="T1574" t="s">
        <v>3360</v>
      </c>
      <c r="U1574">
        <v>0</v>
      </c>
      <c r="V1574">
        <v>85</v>
      </c>
      <c r="W1574" t="s">
        <v>3360</v>
      </c>
      <c r="X1574">
        <v>0</v>
      </c>
      <c r="Z1574">
        <f>IFERROR(VLOOKUP(AA1574,$A$2:$D$1636,4,FALSE),"")</f>
        <v>4.6</v>
      </c>
      <c r="AA1574">
        <v>1427</v>
      </c>
      <c r="AB1574" t="s">
        <v>2342</v>
      </c>
      <c r="AC1574" t="s">
        <v>1204</v>
      </c>
    </row>
    <row r="1575" spans="1:29">
      <c r="A1575">
        <v>1609</v>
      </c>
      <c r="B1575" t="s">
        <v>848</v>
      </c>
      <c r="C1575" s="61" t="str">
        <f>HYPERLINK("[映雪.xlsx]类型!B34",类型!$C$34)</f>
        <v>宅女</v>
      </c>
      <c r="D1575">
        <v>11.3</v>
      </c>
      <c r="E1575">
        <v>67</v>
      </c>
      <c r="F1575" t="s">
        <v>80</v>
      </c>
      <c r="G1575">
        <v>176.5</v>
      </c>
      <c r="H1575">
        <v>33</v>
      </c>
      <c r="I1575">
        <v>7.3</v>
      </c>
      <c r="J1575">
        <v>-1</v>
      </c>
      <c r="K1575" t="s">
        <v>1033</v>
      </c>
      <c r="L1575">
        <v>0</v>
      </c>
      <c r="M1575">
        <v>81</v>
      </c>
      <c r="N1575" t="s">
        <v>3360</v>
      </c>
      <c r="O1575">
        <v>2</v>
      </c>
      <c r="P1575">
        <v>79</v>
      </c>
      <c r="Q1575" t="s">
        <v>3360</v>
      </c>
      <c r="R1575">
        <v>2</v>
      </c>
      <c r="S1575">
        <v>64</v>
      </c>
      <c r="T1575" t="s">
        <v>3360</v>
      </c>
      <c r="U1575">
        <v>0</v>
      </c>
      <c r="V1575">
        <v>66</v>
      </c>
      <c r="W1575" t="s">
        <v>3360</v>
      </c>
      <c r="X1575">
        <v>0</v>
      </c>
      <c r="Z1575">
        <f>IFERROR(VLOOKUP(AA1575,$A$2:$D$1636,4,FALSE),"")</f>
        <v>4.6</v>
      </c>
      <c r="AA1575">
        <v>1199</v>
      </c>
      <c r="AB1575" t="s">
        <v>2146</v>
      </c>
      <c r="AC1575" t="s">
        <v>2777</v>
      </c>
    </row>
    <row r="1576" spans="1:29">
      <c r="A1576">
        <v>1610</v>
      </c>
      <c r="B1576" t="s">
        <v>2499</v>
      </c>
      <c r="C1576" s="61" t="str">
        <f>HYPERLINK("[映雪.xlsx]类型!B19",类型!$C$19)</f>
        <v>妖精</v>
      </c>
      <c r="D1576">
        <v>5.2</v>
      </c>
      <c r="E1576">
        <v>67</v>
      </c>
      <c r="F1576" t="s">
        <v>80</v>
      </c>
      <c r="G1576">
        <v>176.5</v>
      </c>
      <c r="H1576">
        <v>18</v>
      </c>
      <c r="I1576">
        <v>4.8</v>
      </c>
      <c r="J1576">
        <v>-1</v>
      </c>
      <c r="K1576" t="s">
        <v>1035</v>
      </c>
      <c r="L1576">
        <v>0</v>
      </c>
      <c r="M1576">
        <v>39</v>
      </c>
      <c r="N1576" t="s">
        <v>3360</v>
      </c>
      <c r="O1576">
        <v>0</v>
      </c>
      <c r="P1576">
        <v>27</v>
      </c>
      <c r="Q1576" t="s">
        <v>3360</v>
      </c>
      <c r="R1576">
        <v>0</v>
      </c>
      <c r="S1576">
        <v>76</v>
      </c>
      <c r="T1576" t="s">
        <v>3360</v>
      </c>
      <c r="U1576">
        <v>0.4</v>
      </c>
      <c r="V1576">
        <v>27</v>
      </c>
      <c r="W1576" t="s">
        <v>3360</v>
      </c>
      <c r="X1576">
        <v>0</v>
      </c>
      <c r="Z1576">
        <f>IFERROR(VLOOKUP(AA1576,$A$2:$D$1636,4,FALSE),"")</f>
        <v>4.6</v>
      </c>
      <c r="AA1576">
        <v>829</v>
      </c>
      <c r="AB1576" t="s">
        <v>1814</v>
      </c>
      <c r="AC1576" t="s">
        <v>2777</v>
      </c>
    </row>
    <row r="1577" spans="1:29">
      <c r="A1577">
        <v>1611</v>
      </c>
      <c r="B1577" t="s">
        <v>2500</v>
      </c>
      <c r="C1577" s="61" t="str">
        <f>HYPERLINK("[映雪.xlsx]类型!B6",类型!$C$6)</f>
        <v>统御全能</v>
      </c>
      <c r="D1577">
        <v>6</v>
      </c>
      <c r="E1577">
        <v>67</v>
      </c>
      <c r="F1577" t="s">
        <v>80</v>
      </c>
      <c r="G1577">
        <v>176.5</v>
      </c>
      <c r="H1577">
        <v>5</v>
      </c>
      <c r="I1577">
        <v>5.3</v>
      </c>
      <c r="J1577">
        <v>-1</v>
      </c>
      <c r="K1577" t="s">
        <v>1069</v>
      </c>
      <c r="L1577">
        <v>0</v>
      </c>
      <c r="M1577">
        <v>66</v>
      </c>
      <c r="N1577" t="s">
        <v>3360</v>
      </c>
      <c r="O1577">
        <v>0.3</v>
      </c>
      <c r="P1577">
        <v>70</v>
      </c>
      <c r="Q1577" t="s">
        <v>3360</v>
      </c>
      <c r="R1577">
        <v>0.3</v>
      </c>
      <c r="S1577">
        <v>57</v>
      </c>
      <c r="T1577" t="s">
        <v>3360</v>
      </c>
      <c r="U1577">
        <v>0</v>
      </c>
      <c r="V1577">
        <v>74</v>
      </c>
      <c r="W1577" t="s">
        <v>3360</v>
      </c>
      <c r="X1577">
        <v>0</v>
      </c>
      <c r="Z1577">
        <f>IFERROR(VLOOKUP(AA1577,$A$2:$D$1636,4,FALSE),"")</f>
        <v>4.6</v>
      </c>
      <c r="AA1577">
        <v>668</v>
      </c>
      <c r="AB1577" t="s">
        <v>1672</v>
      </c>
      <c r="AC1577" t="s">
        <v>1204</v>
      </c>
    </row>
    <row r="1578" spans="1:29">
      <c r="A1578">
        <v>1612</v>
      </c>
      <c r="B1578" t="s">
        <v>2501</v>
      </c>
      <c r="C1578" s="61" t="str">
        <f>HYPERLINK("[映雪.xlsx]类型!B32",类型!$C$32)</f>
        <v>魔法少女</v>
      </c>
      <c r="D1578">
        <v>6.8</v>
      </c>
      <c r="E1578">
        <v>67</v>
      </c>
      <c r="F1578" t="s">
        <v>80</v>
      </c>
      <c r="G1578">
        <v>176.5</v>
      </c>
      <c r="H1578">
        <v>31</v>
      </c>
      <c r="I1578">
        <v>4.4</v>
      </c>
      <c r="J1578">
        <v>-1</v>
      </c>
      <c r="K1578" t="s">
        <v>1091</v>
      </c>
      <c r="L1578">
        <v>0</v>
      </c>
      <c r="M1578">
        <v>68</v>
      </c>
      <c r="N1578" t="s">
        <v>3360</v>
      </c>
      <c r="O1578">
        <v>0.3</v>
      </c>
      <c r="P1578">
        <v>82</v>
      </c>
      <c r="Q1578" t="s">
        <v>3360</v>
      </c>
      <c r="R1578">
        <v>2</v>
      </c>
      <c r="S1578">
        <v>42</v>
      </c>
      <c r="T1578" t="s">
        <v>3360</v>
      </c>
      <c r="U1578">
        <v>0</v>
      </c>
      <c r="V1578">
        <v>60</v>
      </c>
      <c r="W1578" t="s">
        <v>3360</v>
      </c>
      <c r="X1578">
        <v>0</v>
      </c>
      <c r="Z1578">
        <f>IFERROR(VLOOKUP(AA1578,$A$2:$D$1636,4,FALSE),"")</f>
        <v>4.6</v>
      </c>
      <c r="AA1578">
        <v>630</v>
      </c>
      <c r="AB1578" t="s">
        <v>1637</v>
      </c>
      <c r="AC1578" t="s">
        <v>1204</v>
      </c>
    </row>
    <row r="1579" spans="1:29">
      <c r="A1579">
        <v>1613</v>
      </c>
      <c r="B1579" t="s">
        <v>2502</v>
      </c>
      <c r="C1579" s="61" t="str">
        <f>HYPERLINK("[映雪.xlsx]类型!B7",类型!$C$7)</f>
        <v>武勇全能</v>
      </c>
      <c r="D1579">
        <v>4.5</v>
      </c>
      <c r="E1579">
        <v>67</v>
      </c>
      <c r="F1579" t="s">
        <v>80</v>
      </c>
      <c r="G1579">
        <v>176.5</v>
      </c>
      <c r="H1579">
        <v>6</v>
      </c>
      <c r="I1579">
        <v>4.1</v>
      </c>
      <c r="J1579">
        <v>-1</v>
      </c>
      <c r="K1579" t="s">
        <v>1072</v>
      </c>
      <c r="L1579">
        <v>0</v>
      </c>
      <c r="M1579">
        <v>58</v>
      </c>
      <c r="N1579" t="s">
        <v>3360</v>
      </c>
      <c r="O1579">
        <v>0</v>
      </c>
      <c r="P1579">
        <v>78</v>
      </c>
      <c r="Q1579" t="s">
        <v>3360</v>
      </c>
      <c r="R1579">
        <v>0.4</v>
      </c>
      <c r="S1579">
        <v>61</v>
      </c>
      <c r="T1579" t="s">
        <v>3360</v>
      </c>
      <c r="U1579">
        <v>0</v>
      </c>
      <c r="V1579">
        <v>52</v>
      </c>
      <c r="W1579" t="s">
        <v>3360</v>
      </c>
      <c r="X1579">
        <v>0</v>
      </c>
      <c r="Z1579">
        <f>IFERROR(VLOOKUP(AA1579,$A$2:$D$1636,4,FALSE),"")</f>
        <v>4.6</v>
      </c>
      <c r="AA1579">
        <v>358</v>
      </c>
      <c r="AB1579" t="s">
        <v>1396</v>
      </c>
      <c r="AC1579" t="s">
        <v>2777</v>
      </c>
    </row>
    <row r="1580" spans="1:29">
      <c r="A1580">
        <v>1614</v>
      </c>
      <c r="B1580" t="s">
        <v>2503</v>
      </c>
      <c r="C1580" s="61" t="str">
        <f>HYPERLINK("[映雪.xlsx]类型!B36",类型!$C$36)</f>
        <v>文学家</v>
      </c>
      <c r="D1580">
        <v>10.2</v>
      </c>
      <c r="E1580">
        <v>67</v>
      </c>
      <c r="F1580" t="s">
        <v>80</v>
      </c>
      <c r="G1580">
        <v>176.5</v>
      </c>
      <c r="H1580">
        <v>35</v>
      </c>
      <c r="I1580">
        <v>9.5</v>
      </c>
      <c r="J1580">
        <v>-1</v>
      </c>
      <c r="K1580" t="s">
        <v>1087</v>
      </c>
      <c r="L1580">
        <v>0</v>
      </c>
      <c r="M1580">
        <v>50</v>
      </c>
      <c r="N1580" t="s">
        <v>3360</v>
      </c>
      <c r="O1580">
        <v>0</v>
      </c>
      <c r="P1580">
        <v>75</v>
      </c>
      <c r="Q1580" t="s">
        <v>3360</v>
      </c>
      <c r="R1580">
        <v>0.4</v>
      </c>
      <c r="S1580">
        <v>71</v>
      </c>
      <c r="T1580" t="s">
        <v>3360</v>
      </c>
      <c r="U1580">
        <v>0.4</v>
      </c>
      <c r="V1580">
        <v>55</v>
      </c>
      <c r="W1580" t="s">
        <v>3360</v>
      </c>
      <c r="X1580">
        <v>0</v>
      </c>
      <c r="Z1580">
        <f>IFERROR(VLOOKUP(AA1580,$A$2:$D$1636,4,FALSE),"")</f>
        <v>4.6</v>
      </c>
      <c r="AA1580">
        <v>2335</v>
      </c>
      <c r="AB1580" t="s">
        <v>2545</v>
      </c>
      <c r="AC1580" t="s">
        <v>1204</v>
      </c>
    </row>
    <row r="1581" spans="1:29">
      <c r="A1581">
        <v>1615</v>
      </c>
      <c r="B1581" t="s">
        <v>851</v>
      </c>
      <c r="C1581" s="61" t="str">
        <f>HYPERLINK("[映雪.xlsx]类型!B2",类型!$C$2)</f>
        <v>统御强化</v>
      </c>
      <c r="D1581">
        <v>5.2</v>
      </c>
      <c r="E1581">
        <v>67</v>
      </c>
      <c r="F1581" t="s">
        <v>80</v>
      </c>
      <c r="G1581">
        <v>176.5</v>
      </c>
      <c r="H1581">
        <v>1</v>
      </c>
      <c r="I1581">
        <v>4.5</v>
      </c>
      <c r="J1581">
        <v>-1</v>
      </c>
      <c r="K1581" t="s">
        <v>1085</v>
      </c>
      <c r="L1581">
        <v>0</v>
      </c>
      <c r="M1581">
        <v>71</v>
      </c>
      <c r="N1581" t="s">
        <v>3360</v>
      </c>
      <c r="O1581">
        <v>0.4</v>
      </c>
      <c r="P1581">
        <v>70</v>
      </c>
      <c r="Q1581" t="s">
        <v>3360</v>
      </c>
      <c r="R1581">
        <v>0.3</v>
      </c>
      <c r="S1581">
        <v>61</v>
      </c>
      <c r="T1581" t="s">
        <v>3360</v>
      </c>
      <c r="U1581">
        <v>0</v>
      </c>
      <c r="V1581">
        <v>74</v>
      </c>
      <c r="W1581" t="s">
        <v>3360</v>
      </c>
      <c r="X1581">
        <v>0</v>
      </c>
      <c r="Z1581">
        <f>IFERROR(VLOOKUP(AA1581,$A$2:$D$1636,4,FALSE),"")</f>
        <v>4.5</v>
      </c>
      <c r="AA1581">
        <v>1447</v>
      </c>
      <c r="AB1581" t="s">
        <v>2360</v>
      </c>
      <c r="AC1581" t="s">
        <v>2904</v>
      </c>
    </row>
    <row r="1582" spans="1:29">
      <c r="A1582">
        <v>1616</v>
      </c>
      <c r="B1582" t="s">
        <v>2504</v>
      </c>
      <c r="C1582" s="61" t="str">
        <f>HYPERLINK("[映雪.xlsx]类型!B19",类型!$C$19)</f>
        <v>妖精</v>
      </c>
      <c r="D1582">
        <v>4.8</v>
      </c>
      <c r="E1582">
        <v>67</v>
      </c>
      <c r="F1582" t="s">
        <v>80</v>
      </c>
      <c r="G1582">
        <v>176.5</v>
      </c>
      <c r="H1582">
        <v>18</v>
      </c>
      <c r="I1582">
        <v>4.8</v>
      </c>
      <c r="J1582">
        <v>-1</v>
      </c>
      <c r="K1582" t="s">
        <v>1067</v>
      </c>
      <c r="L1582">
        <v>0</v>
      </c>
      <c r="M1582">
        <v>46</v>
      </c>
      <c r="N1582" t="s">
        <v>3360</v>
      </c>
      <c r="O1582">
        <v>0</v>
      </c>
      <c r="P1582">
        <v>64</v>
      </c>
      <c r="Q1582" t="s">
        <v>3360</v>
      </c>
      <c r="R1582">
        <v>0</v>
      </c>
      <c r="S1582">
        <v>51</v>
      </c>
      <c r="T1582" t="s">
        <v>3360</v>
      </c>
      <c r="U1582">
        <v>0</v>
      </c>
      <c r="V1582">
        <v>35</v>
      </c>
      <c r="W1582" t="s">
        <v>3360</v>
      </c>
      <c r="X1582">
        <v>0</v>
      </c>
      <c r="Z1582">
        <f>IFERROR(VLOOKUP(AA1582,$A$2:$D$1636,4,FALSE),"")</f>
        <v>4.5</v>
      </c>
      <c r="AA1582">
        <v>1399</v>
      </c>
      <c r="AB1582" t="s">
        <v>2320</v>
      </c>
      <c r="AC1582" t="s">
        <v>2801</v>
      </c>
    </row>
    <row r="1583" spans="1:29">
      <c r="A1583">
        <v>1617</v>
      </c>
      <c r="B1583" t="s">
        <v>2505</v>
      </c>
      <c r="C1583" s="61" t="str">
        <f>HYPERLINK("[映雪.xlsx]类型!B19",类型!$C$19)</f>
        <v>妖精</v>
      </c>
      <c r="D1583">
        <v>4.8</v>
      </c>
      <c r="E1583">
        <v>67</v>
      </c>
      <c r="F1583" t="s">
        <v>80</v>
      </c>
      <c r="G1583">
        <v>176.5</v>
      </c>
      <c r="H1583">
        <v>18</v>
      </c>
      <c r="I1583">
        <v>4.8</v>
      </c>
      <c r="J1583">
        <v>-1</v>
      </c>
      <c r="K1583" t="s">
        <v>1022</v>
      </c>
      <c r="L1583">
        <v>0</v>
      </c>
      <c r="M1583">
        <v>56</v>
      </c>
      <c r="N1583" t="s">
        <v>3360</v>
      </c>
      <c r="O1583">
        <v>0</v>
      </c>
      <c r="P1583">
        <v>53</v>
      </c>
      <c r="Q1583" t="s">
        <v>3360</v>
      </c>
      <c r="R1583">
        <v>0</v>
      </c>
      <c r="S1583">
        <v>52</v>
      </c>
      <c r="T1583" t="s">
        <v>3360</v>
      </c>
      <c r="U1583">
        <v>0</v>
      </c>
      <c r="V1583">
        <v>57</v>
      </c>
      <c r="W1583" t="s">
        <v>3360</v>
      </c>
      <c r="X1583">
        <v>0</v>
      </c>
      <c r="Z1583">
        <f>IFERROR(VLOOKUP(AA1583,$A$2:$D$1636,4,FALSE),"")</f>
        <v>4.5</v>
      </c>
      <c r="AA1583">
        <v>831</v>
      </c>
      <c r="AB1583" t="s">
        <v>1815</v>
      </c>
      <c r="AC1583" t="s">
        <v>2847</v>
      </c>
    </row>
    <row r="1584" spans="1:29">
      <c r="A1584">
        <v>1618</v>
      </c>
      <c r="B1584" t="s">
        <v>2506</v>
      </c>
      <c r="C1584" s="61" t="str">
        <f>HYPERLINK("[映雪.xlsx]类型!B7",类型!$C$7)</f>
        <v>武勇全能</v>
      </c>
      <c r="D1584">
        <v>5.2</v>
      </c>
      <c r="E1584">
        <v>9</v>
      </c>
      <c r="F1584" t="s">
        <v>34</v>
      </c>
      <c r="G1584">
        <v>174.5</v>
      </c>
      <c r="H1584">
        <v>6</v>
      </c>
      <c r="I1584">
        <v>4.1</v>
      </c>
      <c r="J1584">
        <v>-1</v>
      </c>
      <c r="K1584" t="s">
        <v>1058</v>
      </c>
      <c r="L1584">
        <v>0</v>
      </c>
      <c r="M1584">
        <v>72</v>
      </c>
      <c r="N1584" t="s">
        <v>3360</v>
      </c>
      <c r="O1584">
        <v>0.4</v>
      </c>
      <c r="P1584">
        <v>74</v>
      </c>
      <c r="Q1584" t="s">
        <v>3360</v>
      </c>
      <c r="R1584">
        <v>0.4</v>
      </c>
      <c r="S1584">
        <v>74</v>
      </c>
      <c r="T1584" t="s">
        <v>3360</v>
      </c>
      <c r="U1584">
        <v>0.4</v>
      </c>
      <c r="V1584">
        <v>75</v>
      </c>
      <c r="W1584" t="s">
        <v>3360</v>
      </c>
      <c r="X1584">
        <v>0</v>
      </c>
      <c r="Z1584">
        <f>IFERROR(VLOOKUP(AA1584,$A$2:$D$1636,4,FALSE),"")</f>
        <v>4.5</v>
      </c>
      <c r="AA1584">
        <v>690</v>
      </c>
      <c r="AB1584" t="s">
        <v>1692</v>
      </c>
      <c r="AC1584" t="s">
        <v>2889</v>
      </c>
    </row>
    <row r="1585" spans="1:29">
      <c r="A1585">
        <v>1619</v>
      </c>
      <c r="B1585" t="s">
        <v>2507</v>
      </c>
      <c r="C1585" s="61" t="str">
        <f>HYPERLINK("[映雪.xlsx]类型!B22",类型!$C$22)</f>
        <v>傲娇</v>
      </c>
      <c r="D1585">
        <v>6</v>
      </c>
      <c r="E1585">
        <v>9</v>
      </c>
      <c r="F1585" t="s">
        <v>34</v>
      </c>
      <c r="G1585">
        <v>174.5</v>
      </c>
      <c r="H1585">
        <v>21</v>
      </c>
      <c r="I1585">
        <v>4</v>
      </c>
      <c r="J1585">
        <v>-1</v>
      </c>
      <c r="K1585" t="s">
        <v>1022</v>
      </c>
      <c r="L1585">
        <v>0</v>
      </c>
      <c r="M1585">
        <v>45</v>
      </c>
      <c r="N1585" t="s">
        <v>3360</v>
      </c>
      <c r="O1585">
        <v>0</v>
      </c>
      <c r="P1585">
        <v>42</v>
      </c>
      <c r="Q1585" t="s">
        <v>3360</v>
      </c>
      <c r="R1585">
        <v>0</v>
      </c>
      <c r="S1585">
        <v>81</v>
      </c>
      <c r="T1585" t="s">
        <v>3360</v>
      </c>
      <c r="U1585">
        <v>2</v>
      </c>
      <c r="V1585">
        <v>43</v>
      </c>
      <c r="W1585" t="s">
        <v>3360</v>
      </c>
      <c r="X1585">
        <v>0</v>
      </c>
      <c r="Z1585">
        <f>IFERROR(VLOOKUP(AA1585,$A$2:$D$1636,4,FALSE),"")</f>
        <v>4.5</v>
      </c>
      <c r="AA1585">
        <v>615</v>
      </c>
      <c r="AB1585" t="s">
        <v>1625</v>
      </c>
      <c r="AC1585" t="s">
        <v>2889</v>
      </c>
    </row>
    <row r="1586" spans="1:29">
      <c r="A1586">
        <v>1620</v>
      </c>
      <c r="B1586" t="s">
        <v>2508</v>
      </c>
      <c r="C1586" s="61" t="str">
        <f>HYPERLINK("[映雪.xlsx]类型!B22",类型!$C$22)</f>
        <v>傲娇</v>
      </c>
      <c r="D1586">
        <v>4.7</v>
      </c>
      <c r="E1586">
        <v>63</v>
      </c>
      <c r="F1586" t="s">
        <v>98</v>
      </c>
      <c r="G1586">
        <v>157.3</v>
      </c>
      <c r="H1586">
        <v>21</v>
      </c>
      <c r="I1586">
        <v>4</v>
      </c>
      <c r="J1586">
        <v>-1</v>
      </c>
      <c r="K1586" t="s">
        <v>1019</v>
      </c>
      <c r="L1586">
        <v>0</v>
      </c>
      <c r="M1586">
        <v>70</v>
      </c>
      <c r="N1586" t="s">
        <v>3360</v>
      </c>
      <c r="O1586">
        <v>0.3</v>
      </c>
      <c r="P1586">
        <v>51</v>
      </c>
      <c r="Q1586" t="s">
        <v>3360</v>
      </c>
      <c r="R1586">
        <v>0</v>
      </c>
      <c r="S1586">
        <v>69</v>
      </c>
      <c r="T1586" t="s">
        <v>3360</v>
      </c>
      <c r="U1586">
        <v>0.3</v>
      </c>
      <c r="V1586">
        <v>66</v>
      </c>
      <c r="W1586" t="s">
        <v>3360</v>
      </c>
      <c r="X1586">
        <v>0</v>
      </c>
      <c r="Z1586">
        <f>IFERROR(VLOOKUP(AA1586,$A$2:$D$1636,4,FALSE),"")</f>
        <v>4.5</v>
      </c>
      <c r="AA1586">
        <v>381</v>
      </c>
      <c r="AB1586" t="s">
        <v>1416</v>
      </c>
      <c r="AC1586" t="s">
        <v>2889</v>
      </c>
    </row>
    <row r="1587" spans="1:29">
      <c r="A1587">
        <v>1621</v>
      </c>
      <c r="B1587" t="s">
        <v>2509</v>
      </c>
      <c r="C1587" s="61" t="str">
        <f>HYPERLINK("[映雪.xlsx]类型!B78",类型!$C$78)</f>
        <v>剃切绘里奈</v>
      </c>
      <c r="D1587">
        <v>5</v>
      </c>
      <c r="E1587">
        <v>63</v>
      </c>
      <c r="F1587" t="s">
        <v>98</v>
      </c>
      <c r="G1587">
        <v>157.3</v>
      </c>
      <c r="H1587">
        <v>79</v>
      </c>
      <c r="I1587">
        <v>4.6</v>
      </c>
      <c r="J1587">
        <v>-1</v>
      </c>
      <c r="K1587" t="s">
        <v>1036</v>
      </c>
      <c r="L1587">
        <v>0</v>
      </c>
      <c r="M1587">
        <v>62</v>
      </c>
      <c r="N1587" t="s">
        <v>3360</v>
      </c>
      <c r="O1587">
        <v>0</v>
      </c>
      <c r="P1587">
        <v>36</v>
      </c>
      <c r="Q1587" t="s">
        <v>3360</v>
      </c>
      <c r="R1587">
        <v>0</v>
      </c>
      <c r="S1587">
        <v>73</v>
      </c>
      <c r="T1587" t="s">
        <v>3360</v>
      </c>
      <c r="U1587">
        <v>0.4</v>
      </c>
      <c r="V1587">
        <v>57</v>
      </c>
      <c r="W1587" t="s">
        <v>3360</v>
      </c>
      <c r="X1587">
        <v>0</v>
      </c>
      <c r="Z1587">
        <f>IFERROR(VLOOKUP(AA1587,$A$2:$D$1636,4,FALSE),"")</f>
        <v>4.4</v>
      </c>
      <c r="AA1587">
        <v>1429</v>
      </c>
      <c r="AB1587" t="s">
        <v>2344</v>
      </c>
      <c r="AC1587" t="s">
        <v>2867</v>
      </c>
    </row>
    <row r="1588" spans="1:29">
      <c r="A1588">
        <v>1622</v>
      </c>
      <c r="B1588" t="s">
        <v>2510</v>
      </c>
      <c r="C1588" s="61" t="str">
        <f>HYPERLINK("[映雪.xlsx]类型!B33",类型!$C$33)</f>
        <v>魔女</v>
      </c>
      <c r="D1588">
        <v>8.1</v>
      </c>
      <c r="E1588">
        <v>63</v>
      </c>
      <c r="F1588" t="s">
        <v>98</v>
      </c>
      <c r="G1588">
        <v>157.3</v>
      </c>
      <c r="H1588">
        <v>32</v>
      </c>
      <c r="I1588">
        <v>6</v>
      </c>
      <c r="J1588">
        <v>-1</v>
      </c>
      <c r="K1588" t="s">
        <v>2447</v>
      </c>
      <c r="L1588">
        <v>0</v>
      </c>
      <c r="M1588">
        <v>46</v>
      </c>
      <c r="N1588" t="s">
        <v>3360</v>
      </c>
      <c r="O1588">
        <v>0</v>
      </c>
      <c r="P1588">
        <v>64</v>
      </c>
      <c r="Q1588" t="s">
        <v>3360</v>
      </c>
      <c r="R1588">
        <v>0</v>
      </c>
      <c r="S1588">
        <v>85</v>
      </c>
      <c r="T1588" t="s">
        <v>3360</v>
      </c>
      <c r="U1588">
        <v>2.1</v>
      </c>
      <c r="V1588">
        <v>50</v>
      </c>
      <c r="W1588" t="s">
        <v>3360</v>
      </c>
      <c r="X1588">
        <v>0</v>
      </c>
      <c r="Z1588">
        <f>IFERROR(VLOOKUP(AA1588,$A$2:$D$1636,4,FALSE),"")</f>
        <v>4.4</v>
      </c>
      <c r="AA1588">
        <v>1276</v>
      </c>
      <c r="AB1588" t="s">
        <v>2212</v>
      </c>
      <c r="AC1588" t="s">
        <v>2799</v>
      </c>
    </row>
    <row r="1589" spans="1:29">
      <c r="A1589">
        <v>1623</v>
      </c>
      <c r="B1589" t="s">
        <v>2511</v>
      </c>
      <c r="C1589" s="61" t="str">
        <f>HYPERLINK("[映雪.xlsx]类型!B76",类型!$C$76)</f>
        <v>玉置亚子</v>
      </c>
      <c r="D1589">
        <v>10.7</v>
      </c>
      <c r="E1589">
        <v>16</v>
      </c>
      <c r="F1589" t="s">
        <v>76</v>
      </c>
      <c r="G1589">
        <v>175.1</v>
      </c>
      <c r="H1589">
        <v>77</v>
      </c>
      <c r="I1589">
        <v>6.2</v>
      </c>
      <c r="J1589">
        <v>-1</v>
      </c>
      <c r="K1589" t="s">
        <v>1079</v>
      </c>
      <c r="L1589">
        <v>0</v>
      </c>
      <c r="M1589">
        <v>74</v>
      </c>
      <c r="N1589" t="s">
        <v>3360</v>
      </c>
      <c r="O1589">
        <v>0.4</v>
      </c>
      <c r="P1589">
        <v>83</v>
      </c>
      <c r="Q1589" t="s">
        <v>3360</v>
      </c>
      <c r="R1589">
        <v>2.1</v>
      </c>
      <c r="S1589">
        <v>84</v>
      </c>
      <c r="T1589" t="s">
        <v>3360</v>
      </c>
      <c r="U1589">
        <v>2.1</v>
      </c>
      <c r="V1589">
        <v>70</v>
      </c>
      <c r="W1589" t="s">
        <v>3360</v>
      </c>
      <c r="X1589">
        <v>0</v>
      </c>
      <c r="Z1589">
        <f>IFERROR(VLOOKUP(AA1589,$A$2:$D$1636,4,FALSE),"")</f>
        <v>4.4</v>
      </c>
      <c r="AA1589">
        <v>616</v>
      </c>
      <c r="AB1589" t="s">
        <v>889</v>
      </c>
      <c r="AC1589" t="s">
        <v>2906</v>
      </c>
    </row>
    <row r="1590" spans="1:29">
      <c r="A1590">
        <v>1624</v>
      </c>
      <c r="B1590" t="s">
        <v>2512</v>
      </c>
      <c r="C1590" s="61" t="str">
        <f>HYPERLINK("[映雪.xlsx]类型!B78",类型!$C$78)</f>
        <v>剃切绘里奈</v>
      </c>
      <c r="D1590">
        <v>7</v>
      </c>
      <c r="E1590">
        <v>16</v>
      </c>
      <c r="F1590" t="s">
        <v>76</v>
      </c>
      <c r="G1590">
        <v>175.1</v>
      </c>
      <c r="H1590">
        <v>79</v>
      </c>
      <c r="I1590">
        <v>4.6</v>
      </c>
      <c r="J1590">
        <v>-1</v>
      </c>
      <c r="K1590" t="s">
        <v>1029</v>
      </c>
      <c r="L1590">
        <v>0</v>
      </c>
      <c r="M1590">
        <v>81</v>
      </c>
      <c r="N1590" t="s">
        <v>3360</v>
      </c>
      <c r="O1590">
        <v>2</v>
      </c>
      <c r="P1590">
        <v>46</v>
      </c>
      <c r="Q1590" t="s">
        <v>3360</v>
      </c>
      <c r="R1590">
        <v>0</v>
      </c>
      <c r="S1590">
        <v>66</v>
      </c>
      <c r="T1590" t="s">
        <v>3360</v>
      </c>
      <c r="U1590">
        <v>0.3</v>
      </c>
      <c r="V1590">
        <v>76</v>
      </c>
      <c r="W1590" t="s">
        <v>3360</v>
      </c>
      <c r="X1590">
        <v>0</v>
      </c>
      <c r="Z1590">
        <f>IFERROR(VLOOKUP(AA1590,$A$2:$D$1636,4,FALSE),"")</f>
        <v>4.3</v>
      </c>
      <c r="AA1590">
        <v>766</v>
      </c>
      <c r="AB1590" t="s">
        <v>1759</v>
      </c>
      <c r="AC1590" t="s">
        <v>1204</v>
      </c>
    </row>
    <row r="1591" spans="1:29">
      <c r="A1591">
        <v>1625</v>
      </c>
      <c r="B1591" t="s">
        <v>2513</v>
      </c>
      <c r="C1591" s="61" t="str">
        <f>HYPERLINK("[映雪.xlsx]类型!B9",类型!$C$9)</f>
        <v>家政全能</v>
      </c>
      <c r="D1591">
        <v>4.2</v>
      </c>
      <c r="E1591">
        <v>16</v>
      </c>
      <c r="F1591" t="s">
        <v>76</v>
      </c>
      <c r="G1591">
        <v>175.1</v>
      </c>
      <c r="H1591">
        <v>8</v>
      </c>
      <c r="I1591">
        <v>3.5</v>
      </c>
      <c r="J1591">
        <v>-1</v>
      </c>
      <c r="K1591" t="s">
        <v>1015</v>
      </c>
      <c r="L1591">
        <v>0</v>
      </c>
      <c r="M1591">
        <v>70</v>
      </c>
      <c r="N1591" t="s">
        <v>3360</v>
      </c>
      <c r="O1591">
        <v>0.3</v>
      </c>
      <c r="P1591">
        <v>38</v>
      </c>
      <c r="Q1591" t="s">
        <v>3360</v>
      </c>
      <c r="R1591">
        <v>0</v>
      </c>
      <c r="S1591">
        <v>71</v>
      </c>
      <c r="T1591" t="s">
        <v>3360</v>
      </c>
      <c r="U1591">
        <v>0.4</v>
      </c>
      <c r="V1591">
        <v>77</v>
      </c>
      <c r="W1591" t="s">
        <v>3360</v>
      </c>
      <c r="X1591">
        <v>0</v>
      </c>
      <c r="Z1591">
        <f>IFERROR(VLOOKUP(AA1591,$A$2:$D$1636,4,FALSE),"")</f>
        <v>4.3</v>
      </c>
      <c r="AA1591">
        <v>691</v>
      </c>
      <c r="AB1591" t="s">
        <v>1693</v>
      </c>
      <c r="AC1591" t="s">
        <v>2799</v>
      </c>
    </row>
    <row r="1592" spans="1:29">
      <c r="A1592">
        <v>1626</v>
      </c>
      <c r="B1592" t="s">
        <v>2514</v>
      </c>
      <c r="C1592" s="61" t="str">
        <f>HYPERLINK("[映雪.xlsx]类型!B1",类型!$C$1)</f>
        <v>均衡</v>
      </c>
      <c r="D1592">
        <v>4.9</v>
      </c>
      <c r="E1592">
        <v>17</v>
      </c>
      <c r="F1592" t="s">
        <v>52</v>
      </c>
      <c r="G1592">
        <v>208</v>
      </c>
      <c r="H1592">
        <v>0</v>
      </c>
      <c r="I1592">
        <v>4.6</v>
      </c>
      <c r="J1592">
        <v>-1</v>
      </c>
      <c r="K1592" t="s">
        <v>1015</v>
      </c>
      <c r="L1592">
        <v>0</v>
      </c>
      <c r="M1592">
        <v>68</v>
      </c>
      <c r="N1592" t="s">
        <v>3360</v>
      </c>
      <c r="O1592">
        <v>0.3</v>
      </c>
      <c r="P1592">
        <v>45</v>
      </c>
      <c r="Q1592" t="s">
        <v>3360</v>
      </c>
      <c r="R1592">
        <v>0</v>
      </c>
      <c r="S1592">
        <v>56</v>
      </c>
      <c r="T1592" t="s">
        <v>3360</v>
      </c>
      <c r="U1592">
        <v>0</v>
      </c>
      <c r="V1592">
        <v>72</v>
      </c>
      <c r="W1592" t="s">
        <v>3360</v>
      </c>
      <c r="X1592">
        <v>0</v>
      </c>
      <c r="Z1592">
        <f>IFERROR(VLOOKUP(AA1592,$A$2:$D$1636,4,FALSE),"")</f>
        <v>4.3</v>
      </c>
      <c r="AA1592">
        <v>363</v>
      </c>
      <c r="AB1592" t="s">
        <v>1401</v>
      </c>
      <c r="AC1592" t="s">
        <v>2799</v>
      </c>
    </row>
    <row r="1593" spans="1:29">
      <c r="A1593">
        <v>1627</v>
      </c>
      <c r="B1593" t="s">
        <v>2515</v>
      </c>
      <c r="C1593" s="61" t="str">
        <f>HYPERLINK("[映雪.xlsx]类型!B2",类型!$C$2)</f>
        <v>统御强化</v>
      </c>
      <c r="D1593">
        <v>4.5</v>
      </c>
      <c r="E1593">
        <v>17</v>
      </c>
      <c r="F1593" t="s">
        <v>52</v>
      </c>
      <c r="G1593">
        <v>208</v>
      </c>
      <c r="H1593">
        <v>1</v>
      </c>
      <c r="I1593">
        <v>4.5</v>
      </c>
      <c r="J1593">
        <v>-1</v>
      </c>
      <c r="K1593" t="s">
        <v>1046</v>
      </c>
      <c r="L1593">
        <v>0</v>
      </c>
      <c r="M1593">
        <v>46</v>
      </c>
      <c r="N1593" t="s">
        <v>3360</v>
      </c>
      <c r="O1593">
        <v>0</v>
      </c>
      <c r="P1593">
        <v>55</v>
      </c>
      <c r="Q1593" t="s">
        <v>3360</v>
      </c>
      <c r="R1593">
        <v>0</v>
      </c>
      <c r="S1593">
        <v>50</v>
      </c>
      <c r="T1593" t="s">
        <v>3360</v>
      </c>
      <c r="U1593">
        <v>0</v>
      </c>
      <c r="V1593">
        <v>70</v>
      </c>
      <c r="W1593" t="s">
        <v>3360</v>
      </c>
      <c r="X1593">
        <v>0</v>
      </c>
      <c r="Z1593">
        <f>IFERROR(VLOOKUP(AA1593,$A$2:$D$1636,4,FALSE),"")</f>
        <v>4.2</v>
      </c>
      <c r="AA1593">
        <v>1442</v>
      </c>
      <c r="AB1593" t="s">
        <v>2355</v>
      </c>
      <c r="AC1593" t="s">
        <v>2813</v>
      </c>
    </row>
    <row r="1594" spans="1:29">
      <c r="A1594">
        <v>1628</v>
      </c>
      <c r="B1594" t="s">
        <v>2516</v>
      </c>
      <c r="C1594" s="61" t="str">
        <f>HYPERLINK("[映雪.xlsx]类型!B9",类型!$C$9)</f>
        <v>家政全能</v>
      </c>
      <c r="D1594">
        <v>3.5</v>
      </c>
      <c r="E1594">
        <v>6</v>
      </c>
      <c r="F1594" t="s">
        <v>114</v>
      </c>
      <c r="G1594">
        <v>141.6</v>
      </c>
      <c r="H1594">
        <v>8</v>
      </c>
      <c r="I1594">
        <v>3.5</v>
      </c>
      <c r="J1594">
        <v>-1</v>
      </c>
      <c r="K1594" t="s">
        <v>1067</v>
      </c>
      <c r="L1594">
        <v>0</v>
      </c>
      <c r="M1594">
        <v>60</v>
      </c>
      <c r="N1594" t="s">
        <v>3360</v>
      </c>
      <c r="O1594">
        <v>0</v>
      </c>
      <c r="P1594">
        <v>48</v>
      </c>
      <c r="Q1594" t="s">
        <v>3360</v>
      </c>
      <c r="R1594">
        <v>0</v>
      </c>
      <c r="S1594">
        <v>50</v>
      </c>
      <c r="T1594" t="s">
        <v>3360</v>
      </c>
      <c r="U1594">
        <v>0</v>
      </c>
      <c r="V1594">
        <v>19</v>
      </c>
      <c r="W1594" t="s">
        <v>3360</v>
      </c>
      <c r="X1594">
        <v>0</v>
      </c>
      <c r="Z1594">
        <f>IFERROR(VLOOKUP(AA1594,$A$2:$D$1636,4,FALSE),"")</f>
        <v>4.2</v>
      </c>
      <c r="AA1594">
        <v>852</v>
      </c>
      <c r="AB1594" t="s">
        <v>1834</v>
      </c>
      <c r="AC1594" t="s">
        <v>2813</v>
      </c>
    </row>
    <row r="1595" spans="1:29">
      <c r="A1595">
        <v>1629</v>
      </c>
      <c r="B1595" t="s">
        <v>2517</v>
      </c>
      <c r="C1595" s="61" t="str">
        <f>HYPERLINK("[映雪.xlsx]类型!B2",类型!$C$2)</f>
        <v>统御强化</v>
      </c>
      <c r="D1595">
        <v>4.9</v>
      </c>
      <c r="E1595">
        <v>6</v>
      </c>
      <c r="F1595" t="s">
        <v>114</v>
      </c>
      <c r="G1595">
        <v>141.6</v>
      </c>
      <c r="H1595">
        <v>1</v>
      </c>
      <c r="I1595">
        <v>4.5</v>
      </c>
      <c r="J1595">
        <v>-1</v>
      </c>
      <c r="K1595" t="s">
        <v>1064</v>
      </c>
      <c r="L1595">
        <v>0</v>
      </c>
      <c r="M1595">
        <v>61</v>
      </c>
      <c r="N1595" t="s">
        <v>3360</v>
      </c>
      <c r="O1595">
        <v>0</v>
      </c>
      <c r="P1595">
        <v>75</v>
      </c>
      <c r="Q1595" t="s">
        <v>3360</v>
      </c>
      <c r="R1595">
        <v>0.4</v>
      </c>
      <c r="S1595">
        <v>52</v>
      </c>
      <c r="T1595" t="s">
        <v>3360</v>
      </c>
      <c r="U1595">
        <v>0</v>
      </c>
      <c r="V1595">
        <v>55</v>
      </c>
      <c r="W1595" t="s">
        <v>3360</v>
      </c>
      <c r="X1595">
        <v>0</v>
      </c>
      <c r="Z1595">
        <f>IFERROR(VLOOKUP(AA1595,$A$2:$D$1636,4,FALSE),"")</f>
        <v>4.2</v>
      </c>
      <c r="AA1595">
        <v>827</v>
      </c>
      <c r="AB1595" t="s">
        <v>1812</v>
      </c>
      <c r="AC1595" t="s">
        <v>2858</v>
      </c>
    </row>
    <row r="1596" spans="1:29">
      <c r="A1596">
        <v>1630</v>
      </c>
      <c r="B1596" t="s">
        <v>2518</v>
      </c>
      <c r="C1596" s="61" t="str">
        <f>HYPERLINK("[映雪.xlsx]类型!B10",类型!$C$10)</f>
        <v>学者</v>
      </c>
      <c r="D1596">
        <v>8.1</v>
      </c>
      <c r="E1596">
        <v>36</v>
      </c>
      <c r="F1596" t="s">
        <v>70</v>
      </c>
      <c r="G1596">
        <v>113.7</v>
      </c>
      <c r="H1596">
        <v>9</v>
      </c>
      <c r="I1596">
        <v>8.1</v>
      </c>
      <c r="J1596">
        <v>-1</v>
      </c>
      <c r="K1596" t="s">
        <v>1069</v>
      </c>
      <c r="L1596">
        <v>0</v>
      </c>
      <c r="M1596">
        <v>53</v>
      </c>
      <c r="N1596" t="s">
        <v>3360</v>
      </c>
      <c r="O1596">
        <v>0</v>
      </c>
      <c r="P1596">
        <v>54</v>
      </c>
      <c r="Q1596" t="s">
        <v>3360</v>
      </c>
      <c r="R1596">
        <v>0</v>
      </c>
      <c r="S1596">
        <v>59</v>
      </c>
      <c r="T1596" t="s">
        <v>3360</v>
      </c>
      <c r="U1596">
        <v>0</v>
      </c>
      <c r="V1596">
        <v>59</v>
      </c>
      <c r="W1596" t="s">
        <v>3360</v>
      </c>
      <c r="X1596">
        <v>0</v>
      </c>
      <c r="Z1596">
        <f>IFERROR(VLOOKUP(AA1596,$A$2:$D$1636,4,FALSE),"")</f>
        <v>4.2</v>
      </c>
      <c r="AA1596">
        <v>796</v>
      </c>
      <c r="AB1596" t="s">
        <v>699</v>
      </c>
      <c r="AC1596" t="s">
        <v>2813</v>
      </c>
    </row>
    <row r="1597" spans="1:29">
      <c r="A1597">
        <v>1631</v>
      </c>
      <c r="B1597" t="s">
        <v>2519</v>
      </c>
      <c r="C1597" s="61" t="str">
        <f>HYPERLINK("[映雪.xlsx]类型!B8",类型!$C$8)</f>
        <v>智慧全能</v>
      </c>
      <c r="D1597">
        <v>6.7</v>
      </c>
      <c r="E1597">
        <v>29</v>
      </c>
      <c r="F1597" t="s">
        <v>44</v>
      </c>
      <c r="G1597">
        <v>325.8</v>
      </c>
      <c r="H1597">
        <v>7</v>
      </c>
      <c r="I1597">
        <v>4.4</v>
      </c>
      <c r="J1597">
        <v>-1</v>
      </c>
      <c r="K1597" t="s">
        <v>1085</v>
      </c>
      <c r="L1597">
        <v>0</v>
      </c>
      <c r="M1597">
        <v>73</v>
      </c>
      <c r="N1597" t="s">
        <v>3360</v>
      </c>
      <c r="O1597">
        <v>0.4</v>
      </c>
      <c r="P1597">
        <v>47</v>
      </c>
      <c r="Q1597" t="s">
        <v>3360</v>
      </c>
      <c r="R1597">
        <v>0</v>
      </c>
      <c r="S1597">
        <v>79</v>
      </c>
      <c r="T1597" t="s">
        <v>3360</v>
      </c>
      <c r="U1597">
        <v>2</v>
      </c>
      <c r="V1597">
        <v>63</v>
      </c>
      <c r="W1597" t="s">
        <v>3360</v>
      </c>
      <c r="X1597">
        <v>0</v>
      </c>
      <c r="Z1597">
        <f>IFERROR(VLOOKUP(AA1597,$A$2:$D$1636,4,FALSE),"")</f>
        <v>4.2</v>
      </c>
      <c r="AA1597">
        <v>684</v>
      </c>
      <c r="AB1597" t="s">
        <v>1687</v>
      </c>
      <c r="AC1597" t="s">
        <v>2813</v>
      </c>
    </row>
    <row r="1598" spans="1:29">
      <c r="A1598">
        <v>1632</v>
      </c>
      <c r="B1598" t="s">
        <v>2520</v>
      </c>
      <c r="C1598" s="61" t="str">
        <f>HYPERLINK("[映雪.xlsx]类型!B2",类型!$C$2)</f>
        <v>统御强化</v>
      </c>
      <c r="D1598">
        <v>5.2</v>
      </c>
      <c r="E1598">
        <v>29</v>
      </c>
      <c r="F1598" t="s">
        <v>44</v>
      </c>
      <c r="G1598">
        <v>325.8</v>
      </c>
      <c r="H1598">
        <v>1</v>
      </c>
      <c r="I1598">
        <v>4.5</v>
      </c>
      <c r="J1598">
        <v>-1</v>
      </c>
      <c r="K1598" t="s">
        <v>1067</v>
      </c>
      <c r="L1598">
        <v>0</v>
      </c>
      <c r="M1598">
        <v>74</v>
      </c>
      <c r="N1598" t="s">
        <v>3360</v>
      </c>
      <c r="O1598">
        <v>0.4</v>
      </c>
      <c r="P1598">
        <v>74</v>
      </c>
      <c r="Q1598" t="s">
        <v>3360</v>
      </c>
      <c r="R1598">
        <v>0.4</v>
      </c>
      <c r="S1598">
        <v>30</v>
      </c>
      <c r="T1598" t="s">
        <v>3360</v>
      </c>
      <c r="U1598">
        <v>0</v>
      </c>
      <c r="V1598">
        <v>39</v>
      </c>
      <c r="W1598" t="s">
        <v>3360</v>
      </c>
      <c r="X1598">
        <v>0</v>
      </c>
      <c r="Z1598">
        <f>IFERROR(VLOOKUP(AA1598,$A$2:$D$1636,4,FALSE),"")</f>
        <v>4.2</v>
      </c>
      <c r="AA1598">
        <v>274</v>
      </c>
      <c r="AB1598" t="s">
        <v>1312</v>
      </c>
      <c r="AC1598" t="s">
        <v>2889</v>
      </c>
    </row>
    <row r="1599" spans="1:29">
      <c r="A1599">
        <v>1633</v>
      </c>
      <c r="B1599" t="s">
        <v>2521</v>
      </c>
      <c r="C1599" s="61" t="str">
        <f>HYPERLINK("[映雪.xlsx]类型!B6",类型!$C$6)</f>
        <v>统御全能</v>
      </c>
      <c r="D1599">
        <v>5.6</v>
      </c>
      <c r="E1599">
        <v>29</v>
      </c>
      <c r="F1599" t="s">
        <v>44</v>
      </c>
      <c r="G1599">
        <v>325.8</v>
      </c>
      <c r="H1599">
        <v>5</v>
      </c>
      <c r="I1599">
        <v>5.3</v>
      </c>
      <c r="J1599">
        <v>-1</v>
      </c>
      <c r="K1599" t="s">
        <v>1019</v>
      </c>
      <c r="L1599">
        <v>0</v>
      </c>
      <c r="M1599">
        <v>42</v>
      </c>
      <c r="N1599" t="s">
        <v>3360</v>
      </c>
      <c r="O1599">
        <v>0</v>
      </c>
      <c r="P1599">
        <v>55</v>
      </c>
      <c r="Q1599" t="s">
        <v>3360</v>
      </c>
      <c r="R1599">
        <v>0</v>
      </c>
      <c r="S1599">
        <v>66</v>
      </c>
      <c r="T1599" t="s">
        <v>3360</v>
      </c>
      <c r="U1599">
        <v>0.3</v>
      </c>
      <c r="V1599">
        <v>50</v>
      </c>
      <c r="W1599" t="s">
        <v>3360</v>
      </c>
      <c r="X1599">
        <v>0</v>
      </c>
      <c r="Z1599">
        <f>IFERROR(VLOOKUP(AA1599,$A$2:$D$1636,4,FALSE),"")</f>
        <v>4.1</v>
      </c>
      <c r="AA1599">
        <v>864</v>
      </c>
      <c r="AB1599" t="s">
        <v>1844</v>
      </c>
      <c r="AC1599" t="s">
        <v>2847</v>
      </c>
    </row>
    <row r="1600" spans="1:29">
      <c r="A1600">
        <v>1634</v>
      </c>
      <c r="B1600" t="s">
        <v>2522</v>
      </c>
      <c r="C1600" s="61" t="s">
        <v>3363</v>
      </c>
      <c r="D1600">
        <v>11.2</v>
      </c>
      <c r="E1600">
        <v>29</v>
      </c>
      <c r="F1600" t="s">
        <v>44</v>
      </c>
      <c r="G1600">
        <v>325.8</v>
      </c>
      <c r="H1600">
        <v>70</v>
      </c>
      <c r="I1600">
        <v>10.8</v>
      </c>
      <c r="J1600">
        <v>-1</v>
      </c>
      <c r="K1600" t="s">
        <v>1053</v>
      </c>
      <c r="L1600">
        <v>0</v>
      </c>
      <c r="M1600">
        <v>54</v>
      </c>
      <c r="N1600" t="s">
        <v>3360</v>
      </c>
      <c r="O1600">
        <v>0</v>
      </c>
      <c r="P1600">
        <v>57</v>
      </c>
      <c r="Q1600" t="s">
        <v>3360</v>
      </c>
      <c r="R1600">
        <v>0</v>
      </c>
      <c r="S1600">
        <v>73</v>
      </c>
      <c r="T1600" t="s">
        <v>3360</v>
      </c>
      <c r="U1600">
        <v>0.4</v>
      </c>
      <c r="V1600">
        <v>69</v>
      </c>
      <c r="W1600" t="s">
        <v>3360</v>
      </c>
      <c r="X1600">
        <v>0</v>
      </c>
      <c r="Z1600">
        <f>IFERROR(VLOOKUP(AA1600,$A$2:$D$1636,4,FALSE),"")</f>
        <v>4</v>
      </c>
      <c r="AA1600">
        <v>1400</v>
      </c>
      <c r="AB1600" t="s">
        <v>2321</v>
      </c>
      <c r="AC1600" t="s">
        <v>2799</v>
      </c>
    </row>
    <row r="1601" spans="1:29">
      <c r="A1601">
        <v>1635</v>
      </c>
      <c r="B1601" t="s">
        <v>2523</v>
      </c>
      <c r="C1601" s="61" t="str">
        <f>HYPERLINK("[映雪.xlsx]类型!B28",类型!$C$28)</f>
        <v>战法师</v>
      </c>
      <c r="D1601">
        <v>4.4</v>
      </c>
      <c r="E1601">
        <v>29</v>
      </c>
      <c r="F1601" t="s">
        <v>44</v>
      </c>
      <c r="G1601">
        <v>325.8</v>
      </c>
      <c r="H1601">
        <v>27</v>
      </c>
      <c r="I1601">
        <v>4.1</v>
      </c>
      <c r="J1601">
        <v>-1</v>
      </c>
      <c r="K1601" t="s">
        <v>1051</v>
      </c>
      <c r="L1601">
        <v>0</v>
      </c>
      <c r="M1601">
        <v>61</v>
      </c>
      <c r="N1601" t="s">
        <v>3360</v>
      </c>
      <c r="O1601">
        <v>0</v>
      </c>
      <c r="P1601">
        <v>42</v>
      </c>
      <c r="Q1601" t="s">
        <v>3360</v>
      </c>
      <c r="R1601">
        <v>0</v>
      </c>
      <c r="S1601">
        <v>69</v>
      </c>
      <c r="T1601" t="s">
        <v>3360</v>
      </c>
      <c r="U1601">
        <v>0.3</v>
      </c>
      <c r="V1601">
        <v>54</v>
      </c>
      <c r="W1601" t="s">
        <v>3360</v>
      </c>
      <c r="X1601">
        <v>0</v>
      </c>
      <c r="Z1601">
        <f>IFERROR(VLOOKUP(AA1601,$A$2:$D$1636,4,FALSE),"")</f>
        <v>4</v>
      </c>
      <c r="AA1601">
        <v>1138</v>
      </c>
      <c r="AB1601" t="s">
        <v>134</v>
      </c>
      <c r="AC1601" t="s">
        <v>2799</v>
      </c>
    </row>
    <row r="1602" spans="1:29">
      <c r="A1602">
        <v>1636</v>
      </c>
      <c r="B1602" t="s">
        <v>2524</v>
      </c>
      <c r="C1602" s="61" t="str">
        <f>HYPERLINK("[映雪.xlsx]类型!B22",类型!$C$22)</f>
        <v>傲娇</v>
      </c>
      <c r="D1602">
        <v>4.3</v>
      </c>
      <c r="E1602">
        <v>20</v>
      </c>
      <c r="F1602" t="s">
        <v>108</v>
      </c>
      <c r="G1602">
        <v>237.3</v>
      </c>
      <c r="H1602">
        <v>21</v>
      </c>
      <c r="I1602">
        <v>4</v>
      </c>
      <c r="J1602">
        <v>-1</v>
      </c>
      <c r="K1602" t="s">
        <v>1049</v>
      </c>
      <c r="L1602">
        <v>0</v>
      </c>
      <c r="M1602">
        <v>33</v>
      </c>
      <c r="N1602" t="s">
        <v>3360</v>
      </c>
      <c r="O1602">
        <v>0</v>
      </c>
      <c r="P1602">
        <v>67</v>
      </c>
      <c r="Q1602" t="s">
        <v>3360</v>
      </c>
      <c r="R1602">
        <v>0.3</v>
      </c>
      <c r="S1602">
        <v>41</v>
      </c>
      <c r="T1602" t="s">
        <v>3360</v>
      </c>
      <c r="U1602">
        <v>0</v>
      </c>
      <c r="V1602">
        <v>17</v>
      </c>
      <c r="W1602" t="s">
        <v>3360</v>
      </c>
      <c r="X1602">
        <v>0</v>
      </c>
      <c r="Z1602">
        <f>IFERROR(VLOOKUP(AA1602,$A$2:$D$1636,4,FALSE),"")</f>
        <v>4</v>
      </c>
      <c r="AA1602">
        <v>832</v>
      </c>
      <c r="AB1602" t="s">
        <v>1816</v>
      </c>
      <c r="AC1602" t="s">
        <v>2867</v>
      </c>
    </row>
    <row r="1603" spans="1:29">
      <c r="A1603">
        <v>1637</v>
      </c>
      <c r="B1603" t="s">
        <v>2525</v>
      </c>
      <c r="C1603" s="61" t="str">
        <f>HYPERLINK("[映雪.xlsx]类型!B25",类型!$C$25)</f>
        <v>教师</v>
      </c>
      <c r="D1603">
        <v>5.4</v>
      </c>
      <c r="E1603">
        <v>20</v>
      </c>
      <c r="F1603" t="s">
        <v>108</v>
      </c>
      <c r="G1603">
        <v>237.3</v>
      </c>
      <c r="H1603">
        <v>24</v>
      </c>
      <c r="I1603">
        <v>5</v>
      </c>
      <c r="J1603">
        <v>-1</v>
      </c>
      <c r="K1603" t="s">
        <v>1036</v>
      </c>
      <c r="L1603">
        <v>0</v>
      </c>
      <c r="M1603">
        <v>32</v>
      </c>
      <c r="N1603" t="s">
        <v>3360</v>
      </c>
      <c r="O1603">
        <v>0</v>
      </c>
      <c r="P1603">
        <v>42</v>
      </c>
      <c r="Q1603" t="s">
        <v>3360</v>
      </c>
      <c r="R1603">
        <v>0</v>
      </c>
      <c r="S1603">
        <v>73</v>
      </c>
      <c r="T1603" t="s">
        <v>3360</v>
      </c>
      <c r="U1603">
        <v>0.4</v>
      </c>
      <c r="V1603">
        <v>83</v>
      </c>
      <c r="W1603" t="s">
        <v>3360</v>
      </c>
      <c r="X1603">
        <v>0</v>
      </c>
      <c r="Z1603">
        <f>IFERROR(VLOOKUP(AA1603,$A$2:$D$1636,4,FALSE),"")</f>
        <v>4</v>
      </c>
      <c r="AA1603">
        <v>780</v>
      </c>
      <c r="AB1603" t="s">
        <v>1772</v>
      </c>
      <c r="AC1603" t="s">
        <v>2799</v>
      </c>
    </row>
    <row r="1604" spans="1:29">
      <c r="A1604">
        <v>1638</v>
      </c>
      <c r="B1604" t="s">
        <v>2526</v>
      </c>
      <c r="C1604" s="61" t="str">
        <f>HYPERLINK("[映雪.xlsx]类型!B33",类型!$C$33)</f>
        <v>魔女</v>
      </c>
      <c r="D1604">
        <v>6</v>
      </c>
      <c r="E1604">
        <v>20</v>
      </c>
      <c r="F1604" t="s">
        <v>108</v>
      </c>
      <c r="G1604">
        <v>237.3</v>
      </c>
      <c r="H1604">
        <v>32</v>
      </c>
      <c r="I1604">
        <v>6</v>
      </c>
      <c r="J1604">
        <v>-1</v>
      </c>
      <c r="K1604" t="s">
        <v>1053</v>
      </c>
      <c r="L1604">
        <v>0</v>
      </c>
      <c r="M1604">
        <v>59</v>
      </c>
      <c r="N1604" t="s">
        <v>3360</v>
      </c>
      <c r="O1604">
        <v>0</v>
      </c>
      <c r="P1604">
        <v>51</v>
      </c>
      <c r="Q1604" t="s">
        <v>3360</v>
      </c>
      <c r="R1604">
        <v>0</v>
      </c>
      <c r="S1604">
        <v>59</v>
      </c>
      <c r="T1604" t="s">
        <v>3360</v>
      </c>
      <c r="U1604">
        <v>0</v>
      </c>
      <c r="V1604">
        <v>42</v>
      </c>
      <c r="W1604" t="s">
        <v>3360</v>
      </c>
      <c r="X1604">
        <v>0</v>
      </c>
      <c r="Z1604">
        <f>IFERROR(VLOOKUP(AA1604,$A$2:$D$1636,4,FALSE),"")</f>
        <v>4</v>
      </c>
      <c r="AA1604">
        <v>651</v>
      </c>
      <c r="AB1604" t="s">
        <v>1656</v>
      </c>
      <c r="AC1604" t="s">
        <v>2799</v>
      </c>
    </row>
    <row r="1605" spans="1:29">
      <c r="A1605">
        <v>1639</v>
      </c>
      <c r="B1605" t="s">
        <v>2527</v>
      </c>
      <c r="C1605" s="61" t="str">
        <f>HYPERLINK("[映雪.xlsx]类型!B10",类型!$C$10)</f>
        <v>学者</v>
      </c>
      <c r="D1605">
        <v>8.1</v>
      </c>
      <c r="E1605">
        <v>20</v>
      </c>
      <c r="F1605" t="s">
        <v>108</v>
      </c>
      <c r="G1605">
        <v>237.3</v>
      </c>
      <c r="H1605">
        <v>9</v>
      </c>
      <c r="I1605">
        <v>8.1</v>
      </c>
      <c r="J1605">
        <v>-1</v>
      </c>
      <c r="K1605" t="s">
        <v>1051</v>
      </c>
      <c r="L1605">
        <v>0</v>
      </c>
      <c r="M1605">
        <v>55</v>
      </c>
      <c r="N1605" t="s">
        <v>3360</v>
      </c>
      <c r="O1605">
        <v>0</v>
      </c>
      <c r="P1605">
        <v>36</v>
      </c>
      <c r="Q1605" t="s">
        <v>3360</v>
      </c>
      <c r="R1605">
        <v>0</v>
      </c>
      <c r="S1605">
        <v>34</v>
      </c>
      <c r="T1605" t="s">
        <v>3360</v>
      </c>
      <c r="U1605">
        <v>0</v>
      </c>
      <c r="V1605">
        <v>63</v>
      </c>
      <c r="W1605" t="s">
        <v>3360</v>
      </c>
      <c r="X1605">
        <v>0</v>
      </c>
      <c r="Z1605">
        <f>IFERROR(VLOOKUP(AA1605,$A$2:$D$1636,4,FALSE),"")</f>
        <v>3.9</v>
      </c>
      <c r="AA1605">
        <v>1398</v>
      </c>
      <c r="AB1605" t="s">
        <v>2319</v>
      </c>
      <c r="AC1605" t="s">
        <v>2858</v>
      </c>
    </row>
    <row r="1606" spans="1:29">
      <c r="A1606">
        <v>1640</v>
      </c>
      <c r="B1606" t="s">
        <v>2528</v>
      </c>
      <c r="C1606" s="61" t="str">
        <f>HYPERLINK("[映雪.xlsx]类型!B9",类型!$C$9)</f>
        <v>家政全能</v>
      </c>
      <c r="D1606">
        <v>4.2</v>
      </c>
      <c r="E1606">
        <v>20</v>
      </c>
      <c r="F1606" t="s">
        <v>108</v>
      </c>
      <c r="G1606">
        <v>237.3</v>
      </c>
      <c r="H1606">
        <v>8</v>
      </c>
      <c r="I1606">
        <v>3.5</v>
      </c>
      <c r="J1606">
        <v>-1</v>
      </c>
      <c r="K1606" t="s">
        <v>1067</v>
      </c>
      <c r="L1606">
        <v>0</v>
      </c>
      <c r="M1606">
        <v>68</v>
      </c>
      <c r="N1606" t="s">
        <v>3360</v>
      </c>
      <c r="O1606">
        <v>0.3</v>
      </c>
      <c r="P1606">
        <v>67</v>
      </c>
      <c r="Q1606" t="s">
        <v>3360</v>
      </c>
      <c r="R1606">
        <v>0.3</v>
      </c>
      <c r="S1606">
        <v>54</v>
      </c>
      <c r="T1606" t="s">
        <v>3360</v>
      </c>
      <c r="U1606">
        <v>0</v>
      </c>
      <c r="V1606">
        <v>31</v>
      </c>
      <c r="W1606" t="s">
        <v>3360</v>
      </c>
      <c r="X1606">
        <v>0</v>
      </c>
      <c r="Z1606">
        <f>IFERROR(VLOOKUP(AA1606,$A$2:$D$1636,4,FALSE),"")</f>
        <v>3.9</v>
      </c>
      <c r="AA1606">
        <v>863</v>
      </c>
      <c r="AB1606" t="s">
        <v>1843</v>
      </c>
      <c r="AC1606" t="s">
        <v>2858</v>
      </c>
    </row>
    <row r="1607" spans="1:29">
      <c r="A1607">
        <v>1641</v>
      </c>
      <c r="B1607" t="s">
        <v>2529</v>
      </c>
      <c r="C1607" s="61" t="str">
        <f>HYPERLINK("[映雪.xlsx]类型!B81",类型!$C$81)</f>
        <v>莉姿夏尔蒂</v>
      </c>
      <c r="D1607">
        <v>6.9</v>
      </c>
      <c r="E1607">
        <v>20</v>
      </c>
      <c r="F1607" t="s">
        <v>108</v>
      </c>
      <c r="G1607">
        <v>237.3</v>
      </c>
      <c r="H1607">
        <v>82</v>
      </c>
      <c r="I1607">
        <v>4.5</v>
      </c>
      <c r="J1607">
        <v>-1</v>
      </c>
      <c r="K1607" t="s">
        <v>1082</v>
      </c>
      <c r="L1607">
        <v>0</v>
      </c>
      <c r="M1607">
        <v>77</v>
      </c>
      <c r="N1607" t="s">
        <v>3360</v>
      </c>
      <c r="O1607">
        <v>0.4</v>
      </c>
      <c r="P1607">
        <v>54</v>
      </c>
      <c r="Q1607" t="s">
        <v>3360</v>
      </c>
      <c r="R1607">
        <v>0</v>
      </c>
      <c r="S1607">
        <v>79</v>
      </c>
      <c r="T1607" t="s">
        <v>3360</v>
      </c>
      <c r="U1607">
        <v>2</v>
      </c>
      <c r="V1607">
        <v>22</v>
      </c>
      <c r="W1607" t="s">
        <v>3360</v>
      </c>
      <c r="X1607">
        <v>0</v>
      </c>
      <c r="Z1607">
        <f>IFERROR(VLOOKUP(AA1607,$A$2:$D$1636,4,FALSE),"")</f>
        <v>3.9</v>
      </c>
      <c r="AA1607">
        <v>860</v>
      </c>
      <c r="AB1607" t="s">
        <v>1841</v>
      </c>
      <c r="AC1607" t="s">
        <v>2858</v>
      </c>
    </row>
    <row r="1608" spans="1:29">
      <c r="A1608">
        <v>1642</v>
      </c>
      <c r="B1608" t="s">
        <v>787</v>
      </c>
      <c r="C1608" s="61" t="str">
        <f>HYPERLINK("[映雪.xlsx]类型!B9",类型!$C$9)</f>
        <v>家政全能</v>
      </c>
      <c r="D1608">
        <v>7.7</v>
      </c>
      <c r="E1608">
        <v>59</v>
      </c>
      <c r="F1608" t="s">
        <v>72</v>
      </c>
      <c r="G1608">
        <v>210.8</v>
      </c>
      <c r="H1608">
        <v>8</v>
      </c>
      <c r="I1608">
        <v>3.5</v>
      </c>
      <c r="J1608">
        <v>-1</v>
      </c>
      <c r="K1608" t="s">
        <v>1083</v>
      </c>
      <c r="L1608">
        <v>0</v>
      </c>
      <c r="M1608">
        <v>85</v>
      </c>
      <c r="N1608" t="s">
        <v>3360</v>
      </c>
      <c r="O1608">
        <v>2.1</v>
      </c>
      <c r="P1608">
        <v>82</v>
      </c>
      <c r="Q1608" t="s">
        <v>3360</v>
      </c>
      <c r="R1608">
        <v>2</v>
      </c>
      <c r="S1608">
        <v>42</v>
      </c>
      <c r="T1608" t="s">
        <v>3360</v>
      </c>
      <c r="U1608">
        <v>0</v>
      </c>
      <c r="V1608">
        <v>25</v>
      </c>
      <c r="W1608" t="s">
        <v>3360</v>
      </c>
      <c r="X1608">
        <v>0</v>
      </c>
      <c r="Z1608">
        <f>IFERROR(VLOOKUP(AA1608,$A$2:$D$1636,4,FALSE),"")</f>
        <v>3.9</v>
      </c>
      <c r="AA1608">
        <v>791</v>
      </c>
      <c r="AB1608" t="s">
        <v>1781</v>
      </c>
      <c r="AC1608" t="s">
        <v>2813</v>
      </c>
    </row>
    <row r="1609" spans="1:29">
      <c r="A1609">
        <v>1643</v>
      </c>
      <c r="B1609" t="s">
        <v>2530</v>
      </c>
      <c r="C1609" s="61" t="str">
        <f>HYPERLINK("[映雪.xlsx]类型!B7",类型!$C$7)</f>
        <v>武勇全能</v>
      </c>
      <c r="D1609">
        <v>6.5</v>
      </c>
      <c r="E1609">
        <v>59</v>
      </c>
      <c r="F1609" t="s">
        <v>72</v>
      </c>
      <c r="G1609">
        <v>210.8</v>
      </c>
      <c r="H1609">
        <v>6</v>
      </c>
      <c r="I1609">
        <v>4.1</v>
      </c>
      <c r="J1609">
        <v>-1</v>
      </c>
      <c r="K1609" t="s">
        <v>1051</v>
      </c>
      <c r="L1609">
        <v>0</v>
      </c>
      <c r="M1609">
        <v>77</v>
      </c>
      <c r="N1609" t="s">
        <v>3360</v>
      </c>
      <c r="O1609">
        <v>0.4</v>
      </c>
      <c r="P1609">
        <v>81</v>
      </c>
      <c r="Q1609" t="s">
        <v>3360</v>
      </c>
      <c r="R1609">
        <v>2</v>
      </c>
      <c r="S1609">
        <v>45</v>
      </c>
      <c r="T1609" t="s">
        <v>3360</v>
      </c>
      <c r="U1609">
        <v>0</v>
      </c>
      <c r="V1609">
        <v>70</v>
      </c>
      <c r="W1609" t="s">
        <v>3360</v>
      </c>
      <c r="X1609">
        <v>0</v>
      </c>
      <c r="Z1609">
        <f>IFERROR(VLOOKUP(AA1609,$A$2:$D$1636,4,FALSE),"")</f>
        <v>3.9</v>
      </c>
      <c r="AA1609">
        <v>677</v>
      </c>
      <c r="AB1609" t="s">
        <v>1680</v>
      </c>
      <c r="AC1609" t="s">
        <v>2813</v>
      </c>
    </row>
    <row r="1610" spans="1:29">
      <c r="A1610">
        <v>1644</v>
      </c>
      <c r="B1610" t="s">
        <v>2531</v>
      </c>
      <c r="C1610" s="61" t="str">
        <f>HYPERLINK("[映雪.xlsx]类型!B7",类型!$C$7)</f>
        <v>武勇全能</v>
      </c>
      <c r="D1610">
        <v>4.8</v>
      </c>
      <c r="E1610">
        <v>59</v>
      </c>
      <c r="F1610" t="s">
        <v>72</v>
      </c>
      <c r="G1610">
        <v>210.8</v>
      </c>
      <c r="H1610">
        <v>6</v>
      </c>
      <c r="I1610">
        <v>4.1</v>
      </c>
      <c r="J1610">
        <v>-1</v>
      </c>
      <c r="K1610" t="s">
        <v>1049</v>
      </c>
      <c r="L1610">
        <v>0</v>
      </c>
      <c r="M1610">
        <v>63</v>
      </c>
      <c r="N1610" t="s">
        <v>3360</v>
      </c>
      <c r="O1610">
        <v>0</v>
      </c>
      <c r="P1610">
        <v>69</v>
      </c>
      <c r="Q1610" t="s">
        <v>3360</v>
      </c>
      <c r="R1610">
        <v>0.3</v>
      </c>
      <c r="S1610">
        <v>75</v>
      </c>
      <c r="T1610" t="s">
        <v>3360</v>
      </c>
      <c r="U1610">
        <v>0.4</v>
      </c>
      <c r="V1610">
        <v>68</v>
      </c>
      <c r="W1610" t="s">
        <v>3360</v>
      </c>
      <c r="X1610">
        <v>0</v>
      </c>
      <c r="Z1610">
        <f>IFERROR(VLOOKUP(AA1610,$A$2:$D$1636,4,FALSE),"")</f>
        <v>3.9</v>
      </c>
      <c r="AA1610">
        <v>645</v>
      </c>
      <c r="AB1610" t="s">
        <v>1650</v>
      </c>
      <c r="AC1610" t="s">
        <v>2813</v>
      </c>
    </row>
    <row r="1611" spans="1:29">
      <c r="A1611">
        <v>1645</v>
      </c>
      <c r="B1611" t="s">
        <v>2532</v>
      </c>
      <c r="C1611" s="61" t="str">
        <f>HYPERLINK("[映雪.xlsx]类型!B5",类型!$C$5)</f>
        <v>家政强化</v>
      </c>
      <c r="D1611">
        <v>3.4</v>
      </c>
      <c r="E1611">
        <v>59</v>
      </c>
      <c r="F1611" t="s">
        <v>72</v>
      </c>
      <c r="G1611">
        <v>210.8</v>
      </c>
      <c r="H1611">
        <v>4</v>
      </c>
      <c r="I1611">
        <v>3.4</v>
      </c>
      <c r="J1611">
        <v>-1</v>
      </c>
      <c r="K1611" t="s">
        <v>1067</v>
      </c>
      <c r="L1611">
        <v>0</v>
      </c>
      <c r="M1611">
        <v>44</v>
      </c>
      <c r="N1611" t="s">
        <v>3360</v>
      </c>
      <c r="O1611">
        <v>0</v>
      </c>
      <c r="P1611">
        <v>22</v>
      </c>
      <c r="Q1611" t="s">
        <v>3360</v>
      </c>
      <c r="R1611">
        <v>0</v>
      </c>
      <c r="S1611">
        <v>33</v>
      </c>
      <c r="T1611" t="s">
        <v>3360</v>
      </c>
      <c r="U1611">
        <v>0</v>
      </c>
      <c r="V1611">
        <v>80</v>
      </c>
      <c r="W1611" t="s">
        <v>3360</v>
      </c>
      <c r="X1611">
        <v>0</v>
      </c>
      <c r="Z1611">
        <f>IFERROR(VLOOKUP(AA1611,$A$2:$D$1636,4,FALSE),"")</f>
        <v>3.9</v>
      </c>
      <c r="AA1611">
        <v>380</v>
      </c>
      <c r="AB1611" t="s">
        <v>1415</v>
      </c>
      <c r="AC1611" t="s">
        <v>2858</v>
      </c>
    </row>
    <row r="1612" spans="1:29">
      <c r="A1612">
        <v>1646</v>
      </c>
      <c r="B1612" t="s">
        <v>2533</v>
      </c>
      <c r="C1612" s="61" t="str">
        <f>HYPERLINK("[映雪.xlsx]类型!B33",类型!$C$33)</f>
        <v>魔女</v>
      </c>
      <c r="D1612">
        <v>6.4</v>
      </c>
      <c r="E1612">
        <v>59</v>
      </c>
      <c r="F1612" t="s">
        <v>72</v>
      </c>
      <c r="G1612">
        <v>210.8</v>
      </c>
      <c r="H1612">
        <v>32</v>
      </c>
      <c r="I1612">
        <v>6</v>
      </c>
      <c r="J1612">
        <v>-1</v>
      </c>
      <c r="K1612" t="s">
        <v>1046</v>
      </c>
      <c r="L1612">
        <v>0</v>
      </c>
      <c r="M1612">
        <v>71</v>
      </c>
      <c r="N1612" t="s">
        <v>3360</v>
      </c>
      <c r="O1612">
        <v>0.4</v>
      </c>
      <c r="P1612">
        <v>51</v>
      </c>
      <c r="Q1612" t="s">
        <v>3360</v>
      </c>
      <c r="R1612">
        <v>0</v>
      </c>
      <c r="S1612">
        <v>60</v>
      </c>
      <c r="T1612" t="s">
        <v>3360</v>
      </c>
      <c r="U1612">
        <v>0</v>
      </c>
      <c r="V1612">
        <v>46</v>
      </c>
      <c r="W1612" t="s">
        <v>3360</v>
      </c>
      <c r="X1612">
        <v>0</v>
      </c>
      <c r="Z1612">
        <f>IFERROR(VLOOKUP(AA1612,$A$2:$D$1636,4,FALSE),"")</f>
        <v>3.8</v>
      </c>
      <c r="AA1612">
        <v>1456</v>
      </c>
      <c r="AB1612" t="s">
        <v>2367</v>
      </c>
      <c r="AC1612" t="s">
        <v>2858</v>
      </c>
    </row>
    <row r="1613" spans="1:29">
      <c r="A1613">
        <v>2297</v>
      </c>
      <c r="B1613" t="s">
        <v>2538</v>
      </c>
      <c r="C1613" s="61" t="str">
        <f>HYPERLINK("[映雪.xlsx]类型!B1",类型!$C$1)</f>
        <v>均衡</v>
      </c>
      <c r="D1613">
        <v>5.7</v>
      </c>
      <c r="E1613">
        <v>46</v>
      </c>
      <c r="F1613" t="s">
        <v>20</v>
      </c>
      <c r="G1613">
        <v>294.8</v>
      </c>
      <c r="H1613">
        <v>0</v>
      </c>
      <c r="I1613">
        <v>4.6</v>
      </c>
      <c r="J1613">
        <v>-1</v>
      </c>
      <c r="K1613" t="s">
        <v>1053</v>
      </c>
      <c r="L1613">
        <v>0</v>
      </c>
      <c r="M1613">
        <v>73</v>
      </c>
      <c r="N1613" t="s">
        <v>3360</v>
      </c>
      <c r="O1613">
        <v>0.4</v>
      </c>
      <c r="P1613">
        <v>72</v>
      </c>
      <c r="Q1613" t="s">
        <v>3360</v>
      </c>
      <c r="R1613">
        <v>0.4</v>
      </c>
      <c r="S1613">
        <v>71</v>
      </c>
      <c r="T1613" t="s">
        <v>3360</v>
      </c>
      <c r="U1613">
        <v>0.4</v>
      </c>
      <c r="V1613">
        <v>70</v>
      </c>
      <c r="W1613" t="s">
        <v>3360</v>
      </c>
      <c r="X1613">
        <v>0</v>
      </c>
      <c r="Z1613">
        <f>IFERROR(VLOOKUP(AA1613,$A$2:$D$1636,4,FALSE),"")</f>
        <v>3.8</v>
      </c>
      <c r="AA1613">
        <v>1349</v>
      </c>
      <c r="AB1613" t="s">
        <v>2276</v>
      </c>
      <c r="AC1613" t="s">
        <v>2833</v>
      </c>
    </row>
    <row r="1614" spans="1:29">
      <c r="A1614">
        <v>2330</v>
      </c>
      <c r="B1614" t="s">
        <v>2539</v>
      </c>
      <c r="C1614" s="61" t="str">
        <f>HYPERLINK("[映雪.xlsx]类型!B16",类型!$C$16)</f>
        <v>神明</v>
      </c>
      <c r="D1614">
        <v>9.2</v>
      </c>
      <c r="E1614">
        <v>46</v>
      </c>
      <c r="F1614" t="s">
        <v>20</v>
      </c>
      <c r="G1614">
        <v>294.8</v>
      </c>
      <c r="H1614">
        <v>15</v>
      </c>
      <c r="I1614">
        <v>8.5</v>
      </c>
      <c r="J1614">
        <v>-1</v>
      </c>
      <c r="K1614" t="s">
        <v>1091</v>
      </c>
      <c r="L1614">
        <v>0</v>
      </c>
      <c r="M1614">
        <v>43</v>
      </c>
      <c r="N1614" t="s">
        <v>3360</v>
      </c>
      <c r="O1614">
        <v>0</v>
      </c>
      <c r="P1614">
        <v>73</v>
      </c>
      <c r="Q1614" t="s">
        <v>3360</v>
      </c>
      <c r="R1614">
        <v>0.4</v>
      </c>
      <c r="S1614">
        <v>72</v>
      </c>
      <c r="T1614" t="s">
        <v>3360</v>
      </c>
      <c r="U1614">
        <v>0.4</v>
      </c>
      <c r="V1614">
        <v>56</v>
      </c>
      <c r="W1614" t="s">
        <v>3360</v>
      </c>
      <c r="X1614">
        <v>0</v>
      </c>
      <c r="Z1614">
        <f>IFERROR(VLOOKUP(AA1614,$A$2:$D$1636,4,FALSE),"")</f>
        <v>3.8</v>
      </c>
      <c r="AA1614">
        <v>1153</v>
      </c>
      <c r="AB1614" t="s">
        <v>2107</v>
      </c>
      <c r="AC1614" t="s">
        <v>2858</v>
      </c>
    </row>
    <row r="1615" spans="1:29">
      <c r="A1615">
        <v>2331</v>
      </c>
      <c r="B1615" t="s">
        <v>2540</v>
      </c>
      <c r="C1615" s="61" t="str">
        <f>HYPERLINK("[映雪.xlsx]类型!B93",类型!$C$93)</f>
        <v>爱因哈特</v>
      </c>
      <c r="D1615">
        <v>10.2</v>
      </c>
      <c r="E1615">
        <v>46</v>
      </c>
      <c r="F1615" t="s">
        <v>20</v>
      </c>
      <c r="G1615">
        <v>294.8</v>
      </c>
      <c r="H1615">
        <v>94</v>
      </c>
      <c r="I1615">
        <v>5.8</v>
      </c>
      <c r="J1615">
        <v>-1</v>
      </c>
      <c r="K1615" t="s">
        <v>1077</v>
      </c>
      <c r="L1615">
        <v>0</v>
      </c>
      <c r="M1615">
        <v>81</v>
      </c>
      <c r="N1615" t="s">
        <v>3360</v>
      </c>
      <c r="O1615">
        <v>2</v>
      </c>
      <c r="P1615">
        <v>83</v>
      </c>
      <c r="Q1615" t="s">
        <v>3360</v>
      </c>
      <c r="R1615">
        <v>2.1</v>
      </c>
      <c r="S1615">
        <v>65</v>
      </c>
      <c r="T1615" t="s">
        <v>3360</v>
      </c>
      <c r="U1615">
        <v>0.3</v>
      </c>
      <c r="V1615">
        <v>40</v>
      </c>
      <c r="W1615" t="s">
        <v>3360</v>
      </c>
      <c r="X1615">
        <v>0</v>
      </c>
      <c r="Z1615">
        <f>IFERROR(VLOOKUP(AA1615,$A$2:$D$1636,4,FALSE),"")</f>
        <v>3.8</v>
      </c>
      <c r="AA1615">
        <v>680</v>
      </c>
      <c r="AB1615" t="s">
        <v>1683</v>
      </c>
      <c r="AC1615" t="s">
        <v>2833</v>
      </c>
    </row>
    <row r="1616" spans="1:29">
      <c r="A1616">
        <v>2332</v>
      </c>
      <c r="B1616" t="s">
        <v>2542</v>
      </c>
      <c r="C1616" s="61" t="str">
        <f>HYPERLINK("[映雪.xlsx]类型!B39",类型!$C$39)</f>
        <v>狙撃手</v>
      </c>
      <c r="D1616">
        <v>6.4</v>
      </c>
      <c r="E1616">
        <v>46</v>
      </c>
      <c r="F1616" t="s">
        <v>20</v>
      </c>
      <c r="G1616">
        <v>294.8</v>
      </c>
      <c r="H1616">
        <v>38</v>
      </c>
      <c r="I1616">
        <v>5.7</v>
      </c>
      <c r="J1616">
        <v>-1</v>
      </c>
      <c r="K1616" t="s">
        <v>1087</v>
      </c>
      <c r="L1616">
        <v>0</v>
      </c>
      <c r="M1616">
        <v>57</v>
      </c>
      <c r="N1616" t="s">
        <v>3360</v>
      </c>
      <c r="O1616">
        <v>0</v>
      </c>
      <c r="P1616">
        <v>71</v>
      </c>
      <c r="Q1616" t="s">
        <v>3360</v>
      </c>
      <c r="R1616">
        <v>0.4</v>
      </c>
      <c r="S1616">
        <v>72</v>
      </c>
      <c r="T1616" t="s">
        <v>3360</v>
      </c>
      <c r="U1616">
        <v>0.4</v>
      </c>
      <c r="V1616">
        <v>72</v>
      </c>
      <c r="W1616" t="s">
        <v>3360</v>
      </c>
      <c r="X1616">
        <v>0</v>
      </c>
      <c r="Z1616">
        <f>IFERROR(VLOOKUP(AA1616,$A$2:$D$1636,4,FALSE),"")</f>
        <v>3.8</v>
      </c>
      <c r="AA1616">
        <v>679</v>
      </c>
      <c r="AB1616" t="s">
        <v>1682</v>
      </c>
      <c r="AC1616" t="s">
        <v>2889</v>
      </c>
    </row>
    <row r="1617" spans="1:29">
      <c r="A1617">
        <v>2333</v>
      </c>
      <c r="B1617" t="s">
        <v>2543</v>
      </c>
      <c r="C1617" s="61" t="str">
        <f>HYPERLINK("[映雪.xlsx]类型!B39",类型!$C$39)</f>
        <v>狙撃手</v>
      </c>
      <c r="D1617">
        <v>5.7</v>
      </c>
      <c r="E1617">
        <v>46</v>
      </c>
      <c r="F1617" t="s">
        <v>20</v>
      </c>
      <c r="G1617">
        <v>294.8</v>
      </c>
      <c r="H1617">
        <v>38</v>
      </c>
      <c r="I1617">
        <v>5.7</v>
      </c>
      <c r="J1617">
        <v>-1</v>
      </c>
      <c r="K1617" t="s">
        <v>1072</v>
      </c>
      <c r="L1617">
        <v>0</v>
      </c>
      <c r="M1617">
        <v>48</v>
      </c>
      <c r="N1617" t="s">
        <v>3360</v>
      </c>
      <c r="O1617">
        <v>0</v>
      </c>
      <c r="P1617">
        <v>60</v>
      </c>
      <c r="Q1617" t="s">
        <v>3360</v>
      </c>
      <c r="R1617">
        <v>0</v>
      </c>
      <c r="S1617">
        <v>50</v>
      </c>
      <c r="T1617" t="s">
        <v>3360</v>
      </c>
      <c r="U1617">
        <v>0</v>
      </c>
      <c r="V1617">
        <v>69</v>
      </c>
      <c r="W1617" t="s">
        <v>3360</v>
      </c>
      <c r="X1617">
        <v>0</v>
      </c>
      <c r="Z1617">
        <f>IFERROR(VLOOKUP(AA1617,$A$2:$D$1636,4,FALSE),"")</f>
        <v>3.8</v>
      </c>
      <c r="AA1617">
        <v>632</v>
      </c>
      <c r="AB1617" t="s">
        <v>1639</v>
      </c>
      <c r="AC1617" t="s">
        <v>2813</v>
      </c>
    </row>
    <row r="1618" spans="1:29">
      <c r="A1618">
        <v>2334</v>
      </c>
      <c r="B1618" t="s">
        <v>2544</v>
      </c>
      <c r="C1618" s="61" t="str">
        <f>HYPERLINK("[映雪.xlsx]类型!B20",类型!$C$20)</f>
        <v>指挥官</v>
      </c>
      <c r="D1618">
        <v>14.2</v>
      </c>
      <c r="E1618">
        <v>46</v>
      </c>
      <c r="F1618" t="s">
        <v>20</v>
      </c>
      <c r="G1618">
        <v>294.8</v>
      </c>
      <c r="H1618">
        <v>19</v>
      </c>
      <c r="I1618">
        <v>10.1</v>
      </c>
      <c r="J1618">
        <v>-1</v>
      </c>
      <c r="K1618" t="s">
        <v>1046</v>
      </c>
      <c r="L1618">
        <v>0</v>
      </c>
      <c r="M1618">
        <v>82</v>
      </c>
      <c r="N1618" t="s">
        <v>3360</v>
      </c>
      <c r="O1618">
        <v>2</v>
      </c>
      <c r="P1618">
        <v>32</v>
      </c>
      <c r="Q1618" t="s">
        <v>3360</v>
      </c>
      <c r="R1618">
        <v>0</v>
      </c>
      <c r="S1618">
        <v>81</v>
      </c>
      <c r="T1618" t="s">
        <v>3360</v>
      </c>
      <c r="U1618">
        <v>2</v>
      </c>
      <c r="V1618">
        <v>53</v>
      </c>
      <c r="W1618" t="s">
        <v>3360</v>
      </c>
      <c r="X1618">
        <v>0</v>
      </c>
      <c r="Z1618">
        <f>IFERROR(VLOOKUP(AA1618,$A$2:$D$1636,4,FALSE),"")</f>
        <v>3.8</v>
      </c>
      <c r="AA1618">
        <v>430</v>
      </c>
      <c r="AB1618" t="s">
        <v>1459</v>
      </c>
      <c r="AC1618" t="s">
        <v>2889</v>
      </c>
    </row>
    <row r="1619" spans="1:29">
      <c r="A1619">
        <v>2335</v>
      </c>
      <c r="B1619" t="s">
        <v>2545</v>
      </c>
      <c r="C1619" s="61" t="str">
        <f>HYPERLINK("[映雪.xlsx]类型!B26",类型!$C$26)</f>
        <v>剑豪</v>
      </c>
      <c r="D1619">
        <v>4.6</v>
      </c>
      <c r="E1619">
        <v>46</v>
      </c>
      <c r="F1619" t="s">
        <v>20</v>
      </c>
      <c r="G1619">
        <v>294.8</v>
      </c>
      <c r="H1619">
        <v>25</v>
      </c>
      <c r="I1619">
        <v>3.9</v>
      </c>
      <c r="J1619">
        <v>-1</v>
      </c>
      <c r="K1619" t="s">
        <v>1042</v>
      </c>
      <c r="L1619">
        <v>0</v>
      </c>
      <c r="M1619">
        <v>69</v>
      </c>
      <c r="N1619" t="s">
        <v>3360</v>
      </c>
      <c r="O1619">
        <v>0.3</v>
      </c>
      <c r="P1619">
        <v>71</v>
      </c>
      <c r="Q1619" t="s">
        <v>3360</v>
      </c>
      <c r="R1619">
        <v>0.4</v>
      </c>
      <c r="S1619">
        <v>63</v>
      </c>
      <c r="T1619" t="s">
        <v>3360</v>
      </c>
      <c r="U1619">
        <v>0</v>
      </c>
      <c r="V1619">
        <v>67</v>
      </c>
      <c r="W1619" t="s">
        <v>3360</v>
      </c>
      <c r="X1619">
        <v>0</v>
      </c>
      <c r="Z1619">
        <f>IFERROR(VLOOKUP(AA1619,$A$2:$D$1636,4,FALSE),"")</f>
        <v>3.7</v>
      </c>
      <c r="AA1619">
        <v>1391</v>
      </c>
      <c r="AB1619" t="s">
        <v>2313</v>
      </c>
      <c r="AC1619" t="s">
        <v>2906</v>
      </c>
    </row>
    <row r="1620" spans="1:29">
      <c r="A1620">
        <v>2336</v>
      </c>
      <c r="B1620" t="s">
        <v>2546</v>
      </c>
      <c r="C1620" s="61" t="str">
        <f>HYPERLINK("[映雪.xlsx]类型!B11",类型!$C$11)</f>
        <v>人偶</v>
      </c>
      <c r="D1620">
        <v>4</v>
      </c>
      <c r="E1620">
        <v>46</v>
      </c>
      <c r="F1620" t="s">
        <v>20</v>
      </c>
      <c r="G1620">
        <v>294.8</v>
      </c>
      <c r="H1620">
        <v>10</v>
      </c>
      <c r="I1620">
        <v>4</v>
      </c>
      <c r="J1620">
        <v>-1</v>
      </c>
      <c r="K1620" t="s">
        <v>1036</v>
      </c>
      <c r="L1620">
        <v>0</v>
      </c>
      <c r="M1620">
        <v>15</v>
      </c>
      <c r="N1620" t="s">
        <v>3360</v>
      </c>
      <c r="O1620">
        <v>0</v>
      </c>
      <c r="P1620">
        <v>62</v>
      </c>
      <c r="Q1620" t="s">
        <v>3360</v>
      </c>
      <c r="R1620">
        <v>0</v>
      </c>
      <c r="S1620">
        <v>25</v>
      </c>
      <c r="T1620" t="s">
        <v>3360</v>
      </c>
      <c r="U1620">
        <v>0</v>
      </c>
      <c r="V1620">
        <v>43</v>
      </c>
      <c r="W1620" t="s">
        <v>3360</v>
      </c>
      <c r="X1620">
        <v>0</v>
      </c>
      <c r="Z1620">
        <f>IFERROR(VLOOKUP(AA1620,$A$2:$D$1636,4,FALSE),"")</f>
        <v>3.7</v>
      </c>
      <c r="AA1620">
        <v>1384</v>
      </c>
      <c r="AB1620" t="s">
        <v>2307</v>
      </c>
      <c r="AC1620" t="s">
        <v>2833</v>
      </c>
    </row>
    <row r="1621" spans="1:29">
      <c r="A1621">
        <v>2337</v>
      </c>
      <c r="B1621" t="s">
        <v>2547</v>
      </c>
      <c r="C1621" s="61" t="str">
        <f>HYPERLINK("[映雪.xlsx]类型!B35",类型!$C$35)</f>
        <v>刺客</v>
      </c>
      <c r="D1621">
        <v>6.1</v>
      </c>
      <c r="E1621">
        <v>46</v>
      </c>
      <c r="F1621" t="s">
        <v>20</v>
      </c>
      <c r="G1621">
        <v>294.8</v>
      </c>
      <c r="H1621">
        <v>34</v>
      </c>
      <c r="I1621">
        <v>6.1</v>
      </c>
      <c r="J1621">
        <v>-1</v>
      </c>
      <c r="K1621" t="s">
        <v>1069</v>
      </c>
      <c r="L1621">
        <v>0</v>
      </c>
      <c r="M1621">
        <v>7</v>
      </c>
      <c r="N1621" t="s">
        <v>3360</v>
      </c>
      <c r="O1621">
        <v>0</v>
      </c>
      <c r="P1621">
        <v>60</v>
      </c>
      <c r="Q1621" t="s">
        <v>3360</v>
      </c>
      <c r="R1621">
        <v>0</v>
      </c>
      <c r="S1621">
        <v>30</v>
      </c>
      <c r="T1621" t="s">
        <v>3360</v>
      </c>
      <c r="U1621">
        <v>0</v>
      </c>
      <c r="V1621">
        <v>25</v>
      </c>
      <c r="W1621" t="s">
        <v>3360</v>
      </c>
      <c r="X1621">
        <v>0</v>
      </c>
      <c r="Z1621">
        <f>IFERROR(VLOOKUP(AA1621,$A$2:$D$1636,4,FALSE),"")</f>
        <v>3.7</v>
      </c>
      <c r="AA1621">
        <v>685</v>
      </c>
      <c r="AB1621" t="s">
        <v>1688</v>
      </c>
      <c r="AC1621" t="s">
        <v>2833</v>
      </c>
    </row>
    <row r="1622" spans="1:29">
      <c r="A1622">
        <v>2338</v>
      </c>
      <c r="B1622" t="s">
        <v>2548</v>
      </c>
      <c r="C1622" s="61" t="str">
        <f>HYPERLINK("[映雪.xlsx]类型!B15",类型!$C$15)</f>
        <v>巫女</v>
      </c>
      <c r="D1622">
        <v>11.1</v>
      </c>
      <c r="E1622">
        <v>46</v>
      </c>
      <c r="F1622" t="s">
        <v>20</v>
      </c>
      <c r="G1622">
        <v>294.8</v>
      </c>
      <c r="H1622">
        <v>14</v>
      </c>
      <c r="I1622">
        <v>10.4</v>
      </c>
      <c r="J1622">
        <v>-1</v>
      </c>
      <c r="K1622" t="s">
        <v>1064</v>
      </c>
      <c r="L1622">
        <v>0</v>
      </c>
      <c r="M1622">
        <v>61</v>
      </c>
      <c r="N1622" t="s">
        <v>3360</v>
      </c>
      <c r="O1622">
        <v>0</v>
      </c>
      <c r="P1622">
        <v>72</v>
      </c>
      <c r="Q1622" t="s">
        <v>3360</v>
      </c>
      <c r="R1622">
        <v>0.4</v>
      </c>
      <c r="S1622">
        <v>70</v>
      </c>
      <c r="T1622" t="s">
        <v>3360</v>
      </c>
      <c r="U1622">
        <v>0.3</v>
      </c>
      <c r="V1622">
        <v>31</v>
      </c>
      <c r="W1622" t="s">
        <v>3360</v>
      </c>
      <c r="X1622">
        <v>0</v>
      </c>
      <c r="Z1622">
        <f>IFERROR(VLOOKUP(AA1622,$A$2:$D$1636,4,FALSE),"")</f>
        <v>3.5</v>
      </c>
      <c r="AA1622">
        <v>1436</v>
      </c>
      <c r="AB1622" t="s">
        <v>2351</v>
      </c>
      <c r="AC1622" t="s">
        <v>2858</v>
      </c>
    </row>
    <row r="1623" spans="1:29">
      <c r="A1623">
        <v>2339</v>
      </c>
      <c r="B1623" t="s">
        <v>2549</v>
      </c>
      <c r="C1623" s="61" t="str">
        <f>HYPERLINK("[映雪.xlsx]类型!B37",类型!$C$37)</f>
        <v>歌姬</v>
      </c>
      <c r="D1623">
        <v>6.8</v>
      </c>
      <c r="E1623">
        <v>46</v>
      </c>
      <c r="F1623" t="s">
        <v>20</v>
      </c>
      <c r="G1623">
        <v>294.8</v>
      </c>
      <c r="H1623">
        <v>36</v>
      </c>
      <c r="I1623">
        <v>6.2</v>
      </c>
      <c r="J1623">
        <v>-1</v>
      </c>
      <c r="K1623" t="s">
        <v>1060</v>
      </c>
      <c r="L1623">
        <v>0</v>
      </c>
      <c r="M1623">
        <v>65</v>
      </c>
      <c r="N1623" t="s">
        <v>3360</v>
      </c>
      <c r="O1623">
        <v>0.3</v>
      </c>
      <c r="P1623">
        <v>32</v>
      </c>
      <c r="Q1623" t="s">
        <v>3360</v>
      </c>
      <c r="R1623">
        <v>0</v>
      </c>
      <c r="S1623">
        <v>65</v>
      </c>
      <c r="T1623" t="s">
        <v>3360</v>
      </c>
      <c r="U1623">
        <v>0.3</v>
      </c>
      <c r="V1623">
        <v>63</v>
      </c>
      <c r="W1623" t="s">
        <v>3360</v>
      </c>
      <c r="X1623">
        <v>0</v>
      </c>
      <c r="Z1623">
        <f>IFERROR(VLOOKUP(AA1623,$A$2:$D$1636,4,FALSE),"")</f>
        <v>3.5</v>
      </c>
      <c r="AA1623">
        <v>1382</v>
      </c>
      <c r="AB1623" t="s">
        <v>2305</v>
      </c>
      <c r="AC1623" t="s">
        <v>2858</v>
      </c>
    </row>
    <row r="1624" spans="1:29">
      <c r="A1624">
        <v>2340</v>
      </c>
      <c r="B1624" t="s">
        <v>2550</v>
      </c>
      <c r="C1624" s="61" t="str">
        <f>HYPERLINK("[映雪.xlsx]类型!B38",类型!$C$38)</f>
        <v>战士</v>
      </c>
      <c r="D1624">
        <v>2.8</v>
      </c>
      <c r="E1624">
        <v>46</v>
      </c>
      <c r="F1624" t="s">
        <v>20</v>
      </c>
      <c r="G1624">
        <v>294.8</v>
      </c>
      <c r="H1624">
        <v>37</v>
      </c>
      <c r="I1624">
        <v>2.5</v>
      </c>
      <c r="J1624">
        <v>-1</v>
      </c>
      <c r="K1624" t="s">
        <v>1026</v>
      </c>
      <c r="L1624">
        <v>0</v>
      </c>
      <c r="M1624">
        <v>52</v>
      </c>
      <c r="N1624" t="s">
        <v>3360</v>
      </c>
      <c r="O1624">
        <v>0</v>
      </c>
      <c r="P1624">
        <v>68</v>
      </c>
      <c r="Q1624" t="s">
        <v>3360</v>
      </c>
      <c r="R1624">
        <v>0.3</v>
      </c>
      <c r="S1624">
        <v>53</v>
      </c>
      <c r="T1624" t="s">
        <v>3360</v>
      </c>
      <c r="U1624">
        <v>0</v>
      </c>
      <c r="V1624">
        <v>54</v>
      </c>
      <c r="W1624" t="s">
        <v>3360</v>
      </c>
      <c r="X1624">
        <v>0</v>
      </c>
      <c r="Z1624">
        <f>IFERROR(VLOOKUP(AA1624,$A$2:$D$1636,4,FALSE),"")</f>
        <v>3.5</v>
      </c>
      <c r="AA1624">
        <v>846</v>
      </c>
      <c r="AB1624" t="s">
        <v>1828</v>
      </c>
      <c r="AC1624" t="s">
        <v>2813</v>
      </c>
    </row>
    <row r="1625" spans="1:29">
      <c r="A1625">
        <v>2341</v>
      </c>
      <c r="B1625" t="s">
        <v>2551</v>
      </c>
      <c r="C1625" s="61" t="str">
        <f>HYPERLINK("[映雪.xlsx]类型!B27",类型!$C$27)</f>
        <v>骑士</v>
      </c>
      <c r="D1625">
        <v>7.5</v>
      </c>
      <c r="E1625">
        <v>46</v>
      </c>
      <c r="F1625" t="s">
        <v>20</v>
      </c>
      <c r="G1625">
        <v>294.8</v>
      </c>
      <c r="H1625">
        <v>26</v>
      </c>
      <c r="I1625">
        <v>6.5</v>
      </c>
      <c r="J1625">
        <v>-1</v>
      </c>
      <c r="K1625" t="s">
        <v>1011</v>
      </c>
      <c r="L1625">
        <v>0</v>
      </c>
      <c r="M1625">
        <v>66</v>
      </c>
      <c r="N1625" t="s">
        <v>3360</v>
      </c>
      <c r="O1625">
        <v>0.3</v>
      </c>
      <c r="P1625">
        <v>65</v>
      </c>
      <c r="Q1625" t="s">
        <v>3360</v>
      </c>
      <c r="R1625">
        <v>0.3</v>
      </c>
      <c r="S1625">
        <v>72</v>
      </c>
      <c r="T1625" t="s">
        <v>3360</v>
      </c>
      <c r="U1625">
        <v>0.4</v>
      </c>
      <c r="V1625">
        <v>72</v>
      </c>
      <c r="W1625" t="s">
        <v>3360</v>
      </c>
      <c r="X1625">
        <v>0</v>
      </c>
      <c r="Z1625">
        <f>IFERROR(VLOOKUP(AA1625,$A$2:$D$1636,4,FALSE),"")</f>
        <v>3.5</v>
      </c>
      <c r="AA1625">
        <v>789</v>
      </c>
      <c r="AB1625" t="s">
        <v>1779</v>
      </c>
      <c r="AC1625" t="s">
        <v>2858</v>
      </c>
    </row>
    <row r="1626" spans="1:29">
      <c r="A1626">
        <v>2342</v>
      </c>
      <c r="B1626" t="s">
        <v>2552</v>
      </c>
      <c r="C1626" s="61" t="str">
        <f>HYPERLINK("[映雪.xlsx]类型!B26",类型!$C$26)</f>
        <v>剑豪</v>
      </c>
      <c r="D1626">
        <v>4.6</v>
      </c>
      <c r="E1626">
        <v>46</v>
      </c>
      <c r="F1626" t="s">
        <v>20</v>
      </c>
      <c r="G1626">
        <v>294.8</v>
      </c>
      <c r="H1626">
        <v>25</v>
      </c>
      <c r="I1626">
        <v>3.9</v>
      </c>
      <c r="J1626">
        <v>-1</v>
      </c>
      <c r="K1626" t="s">
        <v>1036</v>
      </c>
      <c r="L1626">
        <v>0</v>
      </c>
      <c r="M1626">
        <v>65</v>
      </c>
      <c r="N1626" t="s">
        <v>3360</v>
      </c>
      <c r="O1626">
        <v>0.3</v>
      </c>
      <c r="P1626">
        <v>77</v>
      </c>
      <c r="Q1626" t="s">
        <v>3360</v>
      </c>
      <c r="R1626">
        <v>0.4</v>
      </c>
      <c r="S1626">
        <v>51</v>
      </c>
      <c r="T1626" t="s">
        <v>3360</v>
      </c>
      <c r="U1626">
        <v>0</v>
      </c>
      <c r="V1626">
        <v>50</v>
      </c>
      <c r="W1626" t="s">
        <v>3360</v>
      </c>
      <c r="X1626">
        <v>0</v>
      </c>
      <c r="Z1626">
        <f>IFERROR(VLOOKUP(AA1626,$A$2:$D$1636,4,FALSE),"")</f>
        <v>3.5</v>
      </c>
      <c r="AA1626">
        <v>622</v>
      </c>
      <c r="AB1626" t="s">
        <v>1630</v>
      </c>
      <c r="AC1626" t="s">
        <v>2813</v>
      </c>
    </row>
    <row r="1627" spans="1:29">
      <c r="A1627">
        <v>2344</v>
      </c>
      <c r="B1627" t="s">
        <v>2553</v>
      </c>
      <c r="C1627" s="61" t="str">
        <f>HYPERLINK("[映雪.xlsx]类型!B2",类型!$C$2)</f>
        <v>统御强化</v>
      </c>
      <c r="D1627">
        <v>5.6</v>
      </c>
      <c r="E1627">
        <v>46</v>
      </c>
      <c r="F1627" t="s">
        <v>20</v>
      </c>
      <c r="G1627">
        <v>294.8</v>
      </c>
      <c r="H1627">
        <v>1</v>
      </c>
      <c r="I1627">
        <v>4.5</v>
      </c>
      <c r="J1627">
        <v>-1</v>
      </c>
      <c r="K1627" t="s">
        <v>1085</v>
      </c>
      <c r="L1627">
        <v>0</v>
      </c>
      <c r="M1627">
        <v>77</v>
      </c>
      <c r="N1627" t="s">
        <v>3360</v>
      </c>
      <c r="O1627">
        <v>0.4</v>
      </c>
      <c r="P1627">
        <v>73</v>
      </c>
      <c r="Q1627" t="s">
        <v>3360</v>
      </c>
      <c r="R1627">
        <v>0.4</v>
      </c>
      <c r="S1627">
        <v>75</v>
      </c>
      <c r="T1627" t="s">
        <v>3360</v>
      </c>
      <c r="U1627">
        <v>0.4</v>
      </c>
      <c r="V1627">
        <v>32</v>
      </c>
      <c r="W1627" t="s">
        <v>3360</v>
      </c>
      <c r="X1627">
        <v>0</v>
      </c>
      <c r="Z1627">
        <f>IFERROR(VLOOKUP(AA1627,$A$2:$D$1636,4,FALSE),"")</f>
        <v>3.5</v>
      </c>
      <c r="AA1627">
        <v>614</v>
      </c>
      <c r="AB1627" t="s">
        <v>1624</v>
      </c>
      <c r="AC1627" t="s">
        <v>2858</v>
      </c>
    </row>
    <row r="1628" spans="1:29">
      <c r="A1628">
        <v>2345</v>
      </c>
      <c r="B1628" t="s">
        <v>2554</v>
      </c>
      <c r="C1628" s="61" t="str">
        <f>HYPERLINK("[映雪.xlsx]类型!B21",类型!$C$21)</f>
        <v>游魂</v>
      </c>
      <c r="D1628">
        <v>6.5</v>
      </c>
      <c r="E1628">
        <v>46</v>
      </c>
      <c r="F1628" t="s">
        <v>20</v>
      </c>
      <c r="G1628">
        <v>294.8</v>
      </c>
      <c r="H1628">
        <v>20</v>
      </c>
      <c r="I1628">
        <v>6.5</v>
      </c>
      <c r="J1628">
        <v>-1</v>
      </c>
      <c r="K1628" t="s">
        <v>1044</v>
      </c>
      <c r="L1628">
        <v>0</v>
      </c>
      <c r="M1628">
        <v>34</v>
      </c>
      <c r="N1628" t="s">
        <v>3360</v>
      </c>
      <c r="O1628">
        <v>0</v>
      </c>
      <c r="P1628">
        <v>60</v>
      </c>
      <c r="Q1628" t="s">
        <v>3360</v>
      </c>
      <c r="R1628">
        <v>0</v>
      </c>
      <c r="S1628">
        <v>54</v>
      </c>
      <c r="T1628" t="s">
        <v>3360</v>
      </c>
      <c r="U1628">
        <v>0</v>
      </c>
      <c r="V1628">
        <v>79</v>
      </c>
      <c r="W1628" t="s">
        <v>3360</v>
      </c>
      <c r="X1628">
        <v>0</v>
      </c>
      <c r="Z1628">
        <f>IFERROR(VLOOKUP(AA1628,$A$2:$D$1636,4,FALSE),"")</f>
        <v>3.5</v>
      </c>
      <c r="AA1628">
        <v>174</v>
      </c>
      <c r="AB1628" t="s">
        <v>1215</v>
      </c>
      <c r="AC1628" t="s">
        <v>2858</v>
      </c>
    </row>
    <row r="1629" spans="1:29">
      <c r="A1629">
        <v>2346</v>
      </c>
      <c r="B1629" t="s">
        <v>2555</v>
      </c>
      <c r="C1629" s="61" t="str">
        <f>HYPERLINK("[映雪.xlsx]类型!B28",类型!$C$28)</f>
        <v>战法师</v>
      </c>
      <c r="D1629">
        <v>15.4</v>
      </c>
      <c r="E1629">
        <v>46</v>
      </c>
      <c r="F1629" t="s">
        <v>20</v>
      </c>
      <c r="G1629">
        <v>294.8</v>
      </c>
      <c r="H1629">
        <v>27</v>
      </c>
      <c r="I1629">
        <v>4.1</v>
      </c>
      <c r="J1629">
        <v>-1</v>
      </c>
      <c r="K1629" t="s">
        <v>1061</v>
      </c>
      <c r="L1629">
        <v>0</v>
      </c>
      <c r="M1629">
        <v>74</v>
      </c>
      <c r="N1629" t="s">
        <v>3360</v>
      </c>
      <c r="O1629">
        <v>0.4</v>
      </c>
      <c r="P1629">
        <v>89</v>
      </c>
      <c r="Q1629" t="s">
        <v>3360</v>
      </c>
      <c r="R1629">
        <v>8.9</v>
      </c>
      <c r="S1629">
        <v>80</v>
      </c>
      <c r="T1629" t="s">
        <v>3360</v>
      </c>
      <c r="U1629">
        <v>2</v>
      </c>
      <c r="V1629">
        <v>70</v>
      </c>
      <c r="W1629" t="s">
        <v>3360</v>
      </c>
      <c r="X1629">
        <v>0</v>
      </c>
      <c r="Z1629">
        <f>IFERROR(VLOOKUP(AA1629,$A$2:$D$1636,4,FALSE),"")</f>
        <v>3.4</v>
      </c>
      <c r="AA1629">
        <v>1481</v>
      </c>
      <c r="AB1629" t="s">
        <v>2388</v>
      </c>
      <c r="AC1629" t="s">
        <v>2833</v>
      </c>
    </row>
    <row r="1630" spans="1:29">
      <c r="A1630">
        <v>2347</v>
      </c>
      <c r="B1630" t="s">
        <v>2556</v>
      </c>
      <c r="C1630" s="61" t="str">
        <f>HYPERLINK("[映雪.xlsx]类型!B16",类型!$C$16)</f>
        <v>神明</v>
      </c>
      <c r="D1630">
        <v>8.9</v>
      </c>
      <c r="E1630">
        <v>46</v>
      </c>
      <c r="F1630" t="s">
        <v>20</v>
      </c>
      <c r="G1630">
        <v>294.8</v>
      </c>
      <c r="H1630">
        <v>15</v>
      </c>
      <c r="I1630">
        <v>8.5</v>
      </c>
      <c r="J1630">
        <v>-1</v>
      </c>
      <c r="K1630" t="s">
        <v>1082</v>
      </c>
      <c r="L1630">
        <v>0</v>
      </c>
      <c r="M1630">
        <v>30</v>
      </c>
      <c r="N1630" t="s">
        <v>3360</v>
      </c>
      <c r="O1630">
        <v>0</v>
      </c>
      <c r="P1630">
        <v>30</v>
      </c>
      <c r="Q1630" t="s">
        <v>3360</v>
      </c>
      <c r="R1630">
        <v>0</v>
      </c>
      <c r="S1630">
        <v>75</v>
      </c>
      <c r="T1630" t="s">
        <v>3360</v>
      </c>
      <c r="U1630">
        <v>0.4</v>
      </c>
      <c r="V1630">
        <v>51</v>
      </c>
      <c r="W1630" t="s">
        <v>3360</v>
      </c>
      <c r="X1630">
        <v>0</v>
      </c>
      <c r="Z1630">
        <f>IFERROR(VLOOKUP(AA1630,$A$2:$D$1636,4,FALSE),"")</f>
        <v>3.4</v>
      </c>
      <c r="AA1630">
        <v>1362</v>
      </c>
      <c r="AB1630" t="s">
        <v>2288</v>
      </c>
      <c r="AC1630" t="s">
        <v>2833</v>
      </c>
    </row>
    <row r="1631" spans="1:29">
      <c r="A1631">
        <v>2348</v>
      </c>
      <c r="B1631" t="s">
        <v>2557</v>
      </c>
      <c r="C1631" s="61" t="str">
        <f>HYPERLINK("[映雪.xlsx]类型!B19",类型!$C$19)</f>
        <v>妖精</v>
      </c>
      <c r="D1631">
        <v>4.8</v>
      </c>
      <c r="E1631">
        <v>46</v>
      </c>
      <c r="F1631" t="s">
        <v>20</v>
      </c>
      <c r="G1631">
        <v>294.8</v>
      </c>
      <c r="H1631">
        <v>18</v>
      </c>
      <c r="I1631">
        <v>4.8</v>
      </c>
      <c r="J1631">
        <v>-1</v>
      </c>
      <c r="K1631" t="s">
        <v>1015</v>
      </c>
      <c r="L1631">
        <v>0</v>
      </c>
      <c r="M1631">
        <v>20</v>
      </c>
      <c r="N1631" t="s">
        <v>3360</v>
      </c>
      <c r="O1631">
        <v>0</v>
      </c>
      <c r="P1631">
        <v>53</v>
      </c>
      <c r="Q1631" t="s">
        <v>3360</v>
      </c>
      <c r="R1631">
        <v>0</v>
      </c>
      <c r="S1631">
        <v>63</v>
      </c>
      <c r="T1631" t="s">
        <v>3360</v>
      </c>
      <c r="U1631">
        <v>0</v>
      </c>
      <c r="V1631">
        <v>25</v>
      </c>
      <c r="W1631" t="s">
        <v>3360</v>
      </c>
      <c r="X1631">
        <v>0</v>
      </c>
      <c r="Z1631">
        <f>IFERROR(VLOOKUP(AA1631,$A$2:$D$1636,4,FALSE),"")</f>
        <v>3.4</v>
      </c>
      <c r="AA1631">
        <v>853</v>
      </c>
      <c r="AB1631" t="s">
        <v>1835</v>
      </c>
      <c r="AC1631" t="s">
        <v>2833</v>
      </c>
    </row>
    <row r="1632" spans="1:29">
      <c r="A1632">
        <v>2349</v>
      </c>
      <c r="B1632" t="s">
        <v>2558</v>
      </c>
      <c r="C1632" s="61" t="str">
        <f>HYPERLINK("[映雪.xlsx]类型!B29",类型!$C$29)</f>
        <v>偶像</v>
      </c>
      <c r="D1632">
        <v>9.2</v>
      </c>
      <c r="E1632">
        <v>46</v>
      </c>
      <c r="F1632" t="s">
        <v>20</v>
      </c>
      <c r="G1632">
        <v>294.8</v>
      </c>
      <c r="H1632">
        <v>28</v>
      </c>
      <c r="I1632">
        <v>8.8</v>
      </c>
      <c r="J1632">
        <v>-1</v>
      </c>
      <c r="K1632" t="s">
        <v>1036</v>
      </c>
      <c r="L1632">
        <v>0</v>
      </c>
      <c r="M1632">
        <v>61</v>
      </c>
      <c r="N1632" t="s">
        <v>3360</v>
      </c>
      <c r="O1632">
        <v>0</v>
      </c>
      <c r="P1632">
        <v>70</v>
      </c>
      <c r="Q1632" t="s">
        <v>3360</v>
      </c>
      <c r="R1632">
        <v>0.3</v>
      </c>
      <c r="S1632">
        <v>45</v>
      </c>
      <c r="T1632" t="s">
        <v>3360</v>
      </c>
      <c r="U1632">
        <v>0</v>
      </c>
      <c r="V1632">
        <v>43</v>
      </c>
      <c r="W1632" t="s">
        <v>3360</v>
      </c>
      <c r="X1632">
        <v>0</v>
      </c>
      <c r="Z1632">
        <f>IFERROR(VLOOKUP(AA1632,$A$2:$D$1636,4,FALSE),"")</f>
        <v>3.2</v>
      </c>
      <c r="AA1632">
        <v>1372</v>
      </c>
      <c r="AB1632" t="s">
        <v>118</v>
      </c>
      <c r="AC1632" t="s">
        <v>2904</v>
      </c>
    </row>
    <row r="1633" spans="1:29">
      <c r="A1633">
        <v>2350</v>
      </c>
      <c r="B1633" t="s">
        <v>2559</v>
      </c>
      <c r="C1633" s="61" t="str">
        <f>HYPERLINK("[映雪.xlsx]类型!B16",类型!$C$16)</f>
        <v>神明</v>
      </c>
      <c r="D1633">
        <v>8.8</v>
      </c>
      <c r="E1633">
        <v>46</v>
      </c>
      <c r="F1633" t="s">
        <v>20</v>
      </c>
      <c r="G1633">
        <v>294.8</v>
      </c>
      <c r="H1633">
        <v>15</v>
      </c>
      <c r="I1633">
        <v>8.5</v>
      </c>
      <c r="J1633">
        <v>-1</v>
      </c>
      <c r="K1633" t="s">
        <v>1091</v>
      </c>
      <c r="L1633">
        <v>0</v>
      </c>
      <c r="M1633">
        <v>25</v>
      </c>
      <c r="N1633" t="s">
        <v>3360</v>
      </c>
      <c r="O1633">
        <v>0</v>
      </c>
      <c r="P1633">
        <v>35</v>
      </c>
      <c r="Q1633" t="s">
        <v>3360</v>
      </c>
      <c r="R1633">
        <v>0</v>
      </c>
      <c r="S1633">
        <v>65</v>
      </c>
      <c r="T1633" t="s">
        <v>3360</v>
      </c>
      <c r="U1633">
        <v>0.3</v>
      </c>
      <c r="V1633">
        <v>42</v>
      </c>
      <c r="W1633" t="s">
        <v>3360</v>
      </c>
      <c r="X1633">
        <v>0</v>
      </c>
      <c r="Z1633">
        <f>IFERROR(VLOOKUP(AA1633,$A$2:$D$1636,4,FALSE),"")</f>
        <v>3.2</v>
      </c>
      <c r="AA1633">
        <v>1345</v>
      </c>
      <c r="AB1633" t="s">
        <v>2272</v>
      </c>
      <c r="AC1633" t="s">
        <v>2904</v>
      </c>
    </row>
    <row r="1634" spans="1:29">
      <c r="A1634">
        <v>2351</v>
      </c>
      <c r="B1634" t="s">
        <v>2560</v>
      </c>
      <c r="C1634" s="61" t="str">
        <f>HYPERLINK("[映雪.xlsx]类型!B13",类型!$C$13)</f>
        <v>贤者</v>
      </c>
      <c r="D1634">
        <v>9.2</v>
      </c>
      <c r="E1634">
        <v>46</v>
      </c>
      <c r="F1634" t="s">
        <v>20</v>
      </c>
      <c r="G1634">
        <v>294.8</v>
      </c>
      <c r="H1634">
        <v>12</v>
      </c>
      <c r="I1634">
        <v>6.7</v>
      </c>
      <c r="J1634">
        <v>-1</v>
      </c>
      <c r="K1634" t="s">
        <v>1049</v>
      </c>
      <c r="L1634">
        <v>0</v>
      </c>
      <c r="M1634">
        <v>60</v>
      </c>
      <c r="N1634" t="s">
        <v>3360</v>
      </c>
      <c r="O1634">
        <v>0</v>
      </c>
      <c r="P1634">
        <v>70</v>
      </c>
      <c r="Q1634" t="s">
        <v>3360</v>
      </c>
      <c r="R1634">
        <v>0.3</v>
      </c>
      <c r="S1634">
        <v>85</v>
      </c>
      <c r="T1634" t="s">
        <v>3360</v>
      </c>
      <c r="U1634">
        <v>2.1</v>
      </c>
      <c r="V1634">
        <v>85</v>
      </c>
      <c r="W1634" t="s">
        <v>3360</v>
      </c>
      <c r="X1634">
        <v>0</v>
      </c>
      <c r="Z1634">
        <f>IFERROR(VLOOKUP(AA1634,$A$2:$D$1636,4,FALSE),"")</f>
        <v>3.2</v>
      </c>
      <c r="AA1634">
        <v>655</v>
      </c>
      <c r="AB1634" t="s">
        <v>1660</v>
      </c>
      <c r="AC1634" t="s">
        <v>2904</v>
      </c>
    </row>
    <row r="1635" spans="1:29">
      <c r="A1635">
        <v>2352</v>
      </c>
      <c r="B1635" t="s">
        <v>670</v>
      </c>
      <c r="C1635" s="61" t="str">
        <f>HYPERLINK("[映雪.xlsx]类型!B15",类型!$C$15)</f>
        <v>巫女</v>
      </c>
      <c r="D1635">
        <v>20</v>
      </c>
      <c r="E1635">
        <v>46</v>
      </c>
      <c r="F1635" t="s">
        <v>20</v>
      </c>
      <c r="G1635">
        <v>294.8</v>
      </c>
      <c r="H1635">
        <v>14</v>
      </c>
      <c r="I1635">
        <v>10.4</v>
      </c>
      <c r="J1635">
        <v>-1</v>
      </c>
      <c r="K1635" t="s">
        <v>1060</v>
      </c>
      <c r="L1635">
        <v>0</v>
      </c>
      <c r="M1635">
        <v>89</v>
      </c>
      <c r="N1635" t="s">
        <v>3360</v>
      </c>
      <c r="O1635">
        <v>8.9</v>
      </c>
      <c r="P1635">
        <v>66</v>
      </c>
      <c r="Q1635" t="s">
        <v>3360</v>
      </c>
      <c r="R1635">
        <v>0.3</v>
      </c>
      <c r="S1635">
        <v>70</v>
      </c>
      <c r="T1635" t="s">
        <v>3360</v>
      </c>
      <c r="U1635">
        <v>0.3</v>
      </c>
      <c r="V1635">
        <v>65</v>
      </c>
      <c r="W1635" t="s">
        <v>3360</v>
      </c>
      <c r="X1635">
        <v>0</v>
      </c>
      <c r="Z1635">
        <f>IFERROR(VLOOKUP(AA1635,$A$2:$D$1636,4,FALSE),"")</f>
        <v>2.9</v>
      </c>
      <c r="AA1635">
        <v>1360</v>
      </c>
      <c r="AB1635" t="s">
        <v>2286</v>
      </c>
      <c r="AC1635" t="s">
        <v>2904</v>
      </c>
    </row>
    <row r="1636" spans="1:29">
      <c r="A1636">
        <v>2353</v>
      </c>
      <c r="B1636" t="s">
        <v>2561</v>
      </c>
      <c r="C1636" s="61" t="str">
        <f>HYPERLINK("[映雪.xlsx]类型!B20",类型!$C$20)</f>
        <v>指挥官</v>
      </c>
      <c r="D1636">
        <v>14.7</v>
      </c>
      <c r="E1636">
        <v>46</v>
      </c>
      <c r="F1636" t="s">
        <v>20</v>
      </c>
      <c r="G1636">
        <v>294.8</v>
      </c>
      <c r="H1636">
        <v>19</v>
      </c>
      <c r="I1636">
        <v>10.1</v>
      </c>
      <c r="J1636">
        <v>-1</v>
      </c>
      <c r="K1636" t="s">
        <v>1087</v>
      </c>
      <c r="L1636">
        <v>0</v>
      </c>
      <c r="M1636">
        <v>86</v>
      </c>
      <c r="N1636" t="s">
        <v>3360</v>
      </c>
      <c r="O1636">
        <v>2.2</v>
      </c>
      <c r="P1636">
        <v>72</v>
      </c>
      <c r="Q1636" t="s">
        <v>3360</v>
      </c>
      <c r="R1636">
        <v>0.4</v>
      </c>
      <c r="S1636">
        <v>83</v>
      </c>
      <c r="T1636" t="s">
        <v>3360</v>
      </c>
      <c r="U1636">
        <v>2.1</v>
      </c>
      <c r="V1636">
        <v>65</v>
      </c>
      <c r="W1636" t="s">
        <v>3360</v>
      </c>
      <c r="X1636">
        <v>0</v>
      </c>
      <c r="Z1636">
        <f>IFERROR(VLOOKUP(AA1636,$A$2:$D$1636,4,FALSE),"")</f>
        <v>2.9</v>
      </c>
      <c r="AA1636">
        <v>676</v>
      </c>
      <c r="AB1636" t="s">
        <v>1679</v>
      </c>
      <c r="AC1636" t="s">
        <v>2904</v>
      </c>
    </row>
  </sheetData>
  <autoFilter ref="Z1:AC1636">
    <sortState ref="Z1:AC1636">
      <sortCondition ref="Z1" descending="1"/>
    </sortState>
    <extLst/>
  </autoFilter>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Z226"/>
  <sheetViews>
    <sheetView workbookViewId="0">
      <selection activeCell="A8" sqref="$A8:$XFD8"/>
    </sheetView>
  </sheetViews>
  <sheetFormatPr defaultColWidth="8.8" defaultRowHeight="22.5"/>
  <cols>
    <col min="1" max="1" width="10.2"/>
    <col min="2" max="2" width="20.2" customWidth="1"/>
    <col min="3" max="3" width="14.8" customWidth="1"/>
    <col min="4" max="4" width="16.2" customWidth="1"/>
  </cols>
  <sheetData>
    <row r="1" spans="1:52">
      <c r="A1" t="s">
        <v>2</v>
      </c>
      <c r="B1" t="s">
        <v>3</v>
      </c>
      <c r="C1" t="s">
        <v>3364</v>
      </c>
      <c r="D1" t="s">
        <v>3365</v>
      </c>
      <c r="E1" t="s">
        <v>3366</v>
      </c>
      <c r="F1" t="s">
        <v>166</v>
      </c>
      <c r="G1" t="s">
        <v>3367</v>
      </c>
      <c r="H1" t="s">
        <v>974</v>
      </c>
      <c r="I1" t="s">
        <v>3368</v>
      </c>
      <c r="J1" t="s">
        <v>976</v>
      </c>
      <c r="K1" t="s">
        <v>977</v>
      </c>
      <c r="L1" t="s">
        <v>8</v>
      </c>
      <c r="M1" t="s">
        <v>3369</v>
      </c>
      <c r="N1" t="s">
        <v>3370</v>
      </c>
      <c r="O1" t="s">
        <v>3371</v>
      </c>
      <c r="P1" t="s">
        <v>3372</v>
      </c>
      <c r="Q1" t="s">
        <v>3373</v>
      </c>
      <c r="R1" t="s">
        <v>3374</v>
      </c>
      <c r="S1" t="s">
        <v>3375</v>
      </c>
      <c r="T1" t="s">
        <v>979</v>
      </c>
      <c r="U1" t="s">
        <v>980</v>
      </c>
      <c r="V1" t="s">
        <v>981</v>
      </c>
      <c r="W1" t="s">
        <v>983</v>
      </c>
      <c r="X1" t="s">
        <v>984</v>
      </c>
      <c r="Y1" t="s">
        <v>985</v>
      </c>
      <c r="Z1" t="s">
        <v>3376</v>
      </c>
      <c r="AA1" t="s">
        <v>3377</v>
      </c>
      <c r="AB1" t="s">
        <v>987</v>
      </c>
      <c r="AC1" t="s">
        <v>988</v>
      </c>
      <c r="AD1" t="s">
        <v>989</v>
      </c>
      <c r="AE1" t="s">
        <v>990</v>
      </c>
      <c r="AF1" t="s">
        <v>3378</v>
      </c>
      <c r="AG1" t="s">
        <v>991</v>
      </c>
      <c r="AH1" t="s">
        <v>3379</v>
      </c>
      <c r="AI1" t="s">
        <v>993</v>
      </c>
      <c r="AJ1" t="s">
        <v>994</v>
      </c>
      <c r="AK1" t="s">
        <v>995</v>
      </c>
      <c r="AL1" t="s">
        <v>996</v>
      </c>
      <c r="AM1" t="s">
        <v>3380</v>
      </c>
      <c r="AN1" t="s">
        <v>6</v>
      </c>
      <c r="AO1" t="s">
        <v>3381</v>
      </c>
      <c r="AP1" t="s">
        <v>3382</v>
      </c>
      <c r="AQ1" t="s">
        <v>997</v>
      </c>
      <c r="AR1" t="s">
        <v>3383</v>
      </c>
      <c r="AS1" t="s">
        <v>999</v>
      </c>
      <c r="AT1" t="s">
        <v>3384</v>
      </c>
      <c r="AU1" t="s">
        <v>3385</v>
      </c>
      <c r="AV1" t="s">
        <v>3386</v>
      </c>
      <c r="AW1" t="s">
        <v>3387</v>
      </c>
      <c r="AX1" t="s">
        <v>1000</v>
      </c>
      <c r="AY1" t="s">
        <v>11</v>
      </c>
      <c r="AZ1" t="s">
        <v>3388</v>
      </c>
    </row>
    <row r="2" spans="1:52">
      <c r="A2">
        <v>2500</v>
      </c>
      <c r="B2" t="s">
        <v>3361</v>
      </c>
      <c r="C2" t="s">
        <v>2858</v>
      </c>
      <c r="D2" t="s">
        <v>3389</v>
      </c>
      <c r="E2" t="s">
        <v>3390</v>
      </c>
      <c r="H2" t="s">
        <v>3391</v>
      </c>
      <c r="I2" t="s">
        <v>1002</v>
      </c>
      <c r="J2">
        <v>8100</v>
      </c>
      <c r="L2">
        <v>44</v>
      </c>
      <c r="M2" t="s">
        <v>416</v>
      </c>
      <c r="O2" t="s">
        <v>3392</v>
      </c>
      <c r="Q2" t="s">
        <v>3393</v>
      </c>
      <c r="S2">
        <v>84</v>
      </c>
      <c r="T2">
        <v>79</v>
      </c>
      <c r="U2">
        <v>84</v>
      </c>
      <c r="V2">
        <v>62</v>
      </c>
      <c r="W2" t="s">
        <v>1061</v>
      </c>
      <c r="X2">
        <v>1034</v>
      </c>
      <c r="Y2">
        <v>3</v>
      </c>
      <c r="AA2" t="s">
        <v>3394</v>
      </c>
      <c r="AB2">
        <v>1623</v>
      </c>
      <c r="AC2">
        <v>1638</v>
      </c>
      <c r="AD2">
        <v>1706</v>
      </c>
      <c r="AE2">
        <v>1658</v>
      </c>
      <c r="AF2" t="s">
        <v>3395</v>
      </c>
      <c r="AG2">
        <v>65</v>
      </c>
      <c r="AH2">
        <v>56</v>
      </c>
      <c r="AI2" t="s">
        <v>1004</v>
      </c>
      <c r="AJ2" t="s">
        <v>1005</v>
      </c>
      <c r="AK2" t="s">
        <v>3396</v>
      </c>
      <c r="AL2" t="s">
        <v>1007</v>
      </c>
      <c r="AM2" t="s">
        <v>3397</v>
      </c>
      <c r="AN2" t="s">
        <v>1162</v>
      </c>
      <c r="AO2">
        <v>1</v>
      </c>
      <c r="AP2">
        <v>0</v>
      </c>
      <c r="AQ2" t="s">
        <v>1013</v>
      </c>
      <c r="AR2">
        <v>9</v>
      </c>
      <c r="AS2" t="s">
        <v>1004</v>
      </c>
      <c r="AT2">
        <v>0</v>
      </c>
      <c r="AU2" t="s">
        <v>1004</v>
      </c>
      <c r="AV2">
        <v>0</v>
      </c>
      <c r="AW2">
        <v>0</v>
      </c>
      <c r="AX2">
        <v>24</v>
      </c>
      <c r="AY2">
        <v>24</v>
      </c>
      <c r="AZ2">
        <v>0</v>
      </c>
    </row>
    <row r="3" spans="1:52">
      <c r="A3">
        <v>1630</v>
      </c>
      <c r="B3" t="s">
        <v>2518</v>
      </c>
      <c r="C3" t="s">
        <v>2863</v>
      </c>
      <c r="D3" t="s">
        <v>3389</v>
      </c>
      <c r="E3" t="s">
        <v>3389</v>
      </c>
      <c r="H3" t="s">
        <v>3391</v>
      </c>
      <c r="I3" t="s">
        <v>1002</v>
      </c>
      <c r="J3">
        <v>1675</v>
      </c>
      <c r="K3">
        <v>1675</v>
      </c>
      <c r="L3">
        <v>599</v>
      </c>
      <c r="Q3" t="s">
        <v>3393</v>
      </c>
      <c r="S3">
        <v>53</v>
      </c>
      <c r="T3">
        <v>54</v>
      </c>
      <c r="U3">
        <v>59</v>
      </c>
      <c r="V3">
        <v>59</v>
      </c>
      <c r="W3" t="s">
        <v>3398</v>
      </c>
      <c r="X3">
        <v>877</v>
      </c>
      <c r="Y3">
        <v>3</v>
      </c>
      <c r="AA3" t="s">
        <v>3394</v>
      </c>
      <c r="AB3">
        <v>1505</v>
      </c>
      <c r="AC3">
        <v>1520</v>
      </c>
      <c r="AD3">
        <v>1554</v>
      </c>
      <c r="AE3">
        <v>1658</v>
      </c>
      <c r="AF3" t="s">
        <v>3399</v>
      </c>
      <c r="AG3">
        <v>0</v>
      </c>
      <c r="AH3">
        <v>30</v>
      </c>
      <c r="AI3" t="s">
        <v>1004</v>
      </c>
      <c r="AJ3" t="s">
        <v>1005</v>
      </c>
      <c r="AK3" t="s">
        <v>1006</v>
      </c>
      <c r="AL3" t="s">
        <v>1007</v>
      </c>
      <c r="AM3" t="s">
        <v>3400</v>
      </c>
      <c r="AN3" t="s">
        <v>1023</v>
      </c>
      <c r="AO3">
        <v>1</v>
      </c>
      <c r="AP3">
        <v>0</v>
      </c>
      <c r="AQ3" t="s">
        <v>1009</v>
      </c>
      <c r="AR3">
        <v>9</v>
      </c>
      <c r="AS3" t="s">
        <v>1005</v>
      </c>
      <c r="AT3">
        <v>0</v>
      </c>
      <c r="AU3" t="s">
        <v>1004</v>
      </c>
      <c r="AV3">
        <v>0</v>
      </c>
      <c r="AW3">
        <v>0</v>
      </c>
      <c r="AX3">
        <v>0</v>
      </c>
      <c r="AY3">
        <v>62</v>
      </c>
      <c r="AZ3">
        <v>0</v>
      </c>
    </row>
    <row r="4" spans="1:52">
      <c r="A4">
        <v>1560</v>
      </c>
      <c r="B4" t="s">
        <v>3401</v>
      </c>
      <c r="C4" t="s">
        <v>2857</v>
      </c>
      <c r="D4" t="s">
        <v>3389</v>
      </c>
      <c r="E4" t="s">
        <v>3389</v>
      </c>
      <c r="H4" t="s">
        <v>3391</v>
      </c>
      <c r="I4" t="s">
        <v>1002</v>
      </c>
      <c r="J4">
        <v>1624</v>
      </c>
      <c r="K4">
        <v>1624</v>
      </c>
      <c r="L4">
        <v>79</v>
      </c>
      <c r="P4" t="s">
        <v>3402</v>
      </c>
      <c r="Q4" t="s">
        <v>3393</v>
      </c>
      <c r="S4">
        <v>73</v>
      </c>
      <c r="T4">
        <v>39</v>
      </c>
      <c r="U4">
        <v>86</v>
      </c>
      <c r="V4">
        <v>69</v>
      </c>
      <c r="W4" t="s">
        <v>3403</v>
      </c>
      <c r="X4">
        <v>1055</v>
      </c>
      <c r="Y4">
        <v>3</v>
      </c>
      <c r="AA4" t="s">
        <v>3394</v>
      </c>
      <c r="AB4">
        <v>1534</v>
      </c>
      <c r="AC4">
        <v>1549</v>
      </c>
      <c r="AD4">
        <v>1578</v>
      </c>
      <c r="AE4">
        <v>1658</v>
      </c>
      <c r="AF4" t="s">
        <v>3404</v>
      </c>
      <c r="AG4">
        <v>0</v>
      </c>
      <c r="AH4">
        <v>55</v>
      </c>
      <c r="AI4" t="s">
        <v>1004</v>
      </c>
      <c r="AJ4" t="s">
        <v>1004</v>
      </c>
      <c r="AK4" t="s">
        <v>1006</v>
      </c>
      <c r="AL4" t="s">
        <v>1007</v>
      </c>
      <c r="AM4" t="s">
        <v>3405</v>
      </c>
      <c r="AN4" t="s">
        <v>1016</v>
      </c>
      <c r="AO4">
        <v>1</v>
      </c>
      <c r="AP4">
        <v>0</v>
      </c>
      <c r="AQ4" t="s">
        <v>1020</v>
      </c>
      <c r="AR4">
        <v>9</v>
      </c>
      <c r="AS4" t="s">
        <v>1004</v>
      </c>
      <c r="AT4">
        <v>0</v>
      </c>
      <c r="AU4" t="s">
        <v>1004</v>
      </c>
      <c r="AV4">
        <v>0</v>
      </c>
      <c r="AW4">
        <v>0</v>
      </c>
      <c r="AX4">
        <v>0</v>
      </c>
      <c r="AY4">
        <v>0</v>
      </c>
      <c r="AZ4">
        <v>0</v>
      </c>
    </row>
    <row r="5" spans="1:52">
      <c r="A5">
        <v>1544</v>
      </c>
      <c r="B5" t="s">
        <v>3406</v>
      </c>
      <c r="C5" t="s">
        <v>2841</v>
      </c>
      <c r="D5" t="s">
        <v>3389</v>
      </c>
      <c r="E5" t="s">
        <v>3389</v>
      </c>
      <c r="H5" t="s">
        <v>3391</v>
      </c>
      <c r="I5" t="s">
        <v>1002</v>
      </c>
      <c r="J5">
        <v>1610</v>
      </c>
      <c r="K5">
        <v>1610</v>
      </c>
      <c r="L5">
        <v>129</v>
      </c>
      <c r="Q5" t="s">
        <v>3393</v>
      </c>
      <c r="S5">
        <v>55</v>
      </c>
      <c r="T5">
        <v>24</v>
      </c>
      <c r="U5">
        <v>68</v>
      </c>
      <c r="V5">
        <v>44</v>
      </c>
      <c r="W5" t="s">
        <v>1047</v>
      </c>
      <c r="X5">
        <v>873</v>
      </c>
      <c r="Y5">
        <v>3</v>
      </c>
      <c r="AA5" t="s">
        <v>3394</v>
      </c>
      <c r="AB5">
        <v>1506</v>
      </c>
      <c r="AC5">
        <v>1521</v>
      </c>
      <c r="AD5">
        <v>1575</v>
      </c>
      <c r="AE5">
        <v>1658</v>
      </c>
      <c r="AF5" t="s">
        <v>3407</v>
      </c>
      <c r="AG5">
        <v>0</v>
      </c>
      <c r="AH5">
        <v>40</v>
      </c>
      <c r="AI5" t="s">
        <v>1004</v>
      </c>
      <c r="AJ5" t="s">
        <v>1004</v>
      </c>
      <c r="AK5" t="s">
        <v>1006</v>
      </c>
      <c r="AL5" t="s">
        <v>1007</v>
      </c>
      <c r="AM5" t="s">
        <v>3405</v>
      </c>
      <c r="AN5" t="s">
        <v>1023</v>
      </c>
      <c r="AO5">
        <v>1</v>
      </c>
      <c r="AP5">
        <v>0</v>
      </c>
      <c r="AQ5" t="s">
        <v>1017</v>
      </c>
      <c r="AR5">
        <v>6</v>
      </c>
      <c r="AS5" t="s">
        <v>1004</v>
      </c>
      <c r="AT5">
        <v>0</v>
      </c>
      <c r="AU5" t="s">
        <v>1004</v>
      </c>
      <c r="AV5">
        <v>0</v>
      </c>
      <c r="AW5">
        <v>0</v>
      </c>
      <c r="AX5">
        <v>0</v>
      </c>
      <c r="AY5">
        <v>0</v>
      </c>
      <c r="AZ5">
        <v>0</v>
      </c>
    </row>
    <row r="6" spans="1:52">
      <c r="A6">
        <v>1525</v>
      </c>
      <c r="B6" t="s">
        <v>3227</v>
      </c>
      <c r="C6" t="s">
        <v>3227</v>
      </c>
      <c r="D6" t="s">
        <v>3389</v>
      </c>
      <c r="E6" t="s">
        <v>3389</v>
      </c>
      <c r="H6" t="s">
        <v>3391</v>
      </c>
      <c r="I6" t="s">
        <v>1002</v>
      </c>
      <c r="J6">
        <v>1130</v>
      </c>
      <c r="K6">
        <v>1130</v>
      </c>
      <c r="L6">
        <v>169</v>
      </c>
      <c r="P6" t="s">
        <v>3408</v>
      </c>
      <c r="Q6" t="s">
        <v>3393</v>
      </c>
      <c r="S6">
        <v>69</v>
      </c>
      <c r="T6">
        <v>92</v>
      </c>
      <c r="U6">
        <v>67</v>
      </c>
      <c r="V6">
        <v>62</v>
      </c>
      <c r="W6" t="s">
        <v>1976</v>
      </c>
      <c r="X6">
        <v>1413</v>
      </c>
      <c r="Y6">
        <v>7</v>
      </c>
      <c r="AA6" t="s">
        <v>3394</v>
      </c>
      <c r="AB6">
        <v>1489</v>
      </c>
      <c r="AC6">
        <v>1504</v>
      </c>
      <c r="AD6">
        <v>1548</v>
      </c>
      <c r="AE6">
        <v>1658</v>
      </c>
      <c r="AF6" t="s">
        <v>3409</v>
      </c>
      <c r="AG6">
        <v>0</v>
      </c>
      <c r="AH6">
        <v>49</v>
      </c>
      <c r="AI6" t="s">
        <v>1004</v>
      </c>
      <c r="AJ6" t="s">
        <v>1004</v>
      </c>
      <c r="AK6" t="s">
        <v>1006</v>
      </c>
      <c r="AL6" t="s">
        <v>1007</v>
      </c>
      <c r="AM6" t="s">
        <v>3410</v>
      </c>
      <c r="AN6" t="s">
        <v>1162</v>
      </c>
      <c r="AO6">
        <v>1</v>
      </c>
      <c r="AP6">
        <v>0</v>
      </c>
      <c r="AQ6" t="s">
        <v>1038</v>
      </c>
      <c r="AR6">
        <v>11</v>
      </c>
      <c r="AS6" t="s">
        <v>1005</v>
      </c>
      <c r="AT6">
        <v>0</v>
      </c>
      <c r="AU6" t="s">
        <v>1004</v>
      </c>
      <c r="AV6">
        <v>0</v>
      </c>
      <c r="AW6">
        <v>0</v>
      </c>
      <c r="AX6">
        <v>0</v>
      </c>
      <c r="AY6">
        <v>0</v>
      </c>
      <c r="AZ6">
        <v>0</v>
      </c>
    </row>
    <row r="7" spans="1:52">
      <c r="A7">
        <v>1524</v>
      </c>
      <c r="B7" t="s">
        <v>3411</v>
      </c>
      <c r="C7" t="s">
        <v>3215</v>
      </c>
      <c r="D7" t="s">
        <v>3389</v>
      </c>
      <c r="E7" t="s">
        <v>3389</v>
      </c>
      <c r="H7" t="s">
        <v>3391</v>
      </c>
      <c r="I7" t="s">
        <v>1002</v>
      </c>
      <c r="J7">
        <v>1594</v>
      </c>
      <c r="K7">
        <v>1594</v>
      </c>
      <c r="L7">
        <v>169</v>
      </c>
      <c r="Q7" t="s">
        <v>3393</v>
      </c>
      <c r="S7">
        <v>71</v>
      </c>
      <c r="T7">
        <v>73</v>
      </c>
      <c r="U7">
        <v>72</v>
      </c>
      <c r="V7">
        <v>55</v>
      </c>
      <c r="W7" t="s">
        <v>3412</v>
      </c>
      <c r="X7">
        <v>628</v>
      </c>
      <c r="Y7">
        <v>3</v>
      </c>
      <c r="AA7" t="s">
        <v>3394</v>
      </c>
      <c r="AB7">
        <v>1549</v>
      </c>
      <c r="AC7">
        <v>1564</v>
      </c>
      <c r="AD7">
        <v>1615</v>
      </c>
      <c r="AE7">
        <v>1658</v>
      </c>
      <c r="AF7" t="s">
        <v>3413</v>
      </c>
      <c r="AG7">
        <v>0</v>
      </c>
      <c r="AH7">
        <v>49</v>
      </c>
      <c r="AI7" t="s">
        <v>1004</v>
      </c>
      <c r="AJ7" t="s">
        <v>1005</v>
      </c>
      <c r="AK7" t="s">
        <v>1006</v>
      </c>
      <c r="AL7" t="s">
        <v>3414</v>
      </c>
      <c r="AM7" t="s">
        <v>3415</v>
      </c>
      <c r="AN7" t="s">
        <v>1008</v>
      </c>
      <c r="AO7">
        <v>1</v>
      </c>
      <c r="AP7">
        <v>0</v>
      </c>
      <c r="AQ7" t="s">
        <v>1017</v>
      </c>
      <c r="AR7">
        <v>10</v>
      </c>
      <c r="AS7" t="s">
        <v>1004</v>
      </c>
      <c r="AT7">
        <v>0</v>
      </c>
      <c r="AU7" t="s">
        <v>1004</v>
      </c>
      <c r="AV7">
        <v>0</v>
      </c>
      <c r="AW7">
        <v>0</v>
      </c>
      <c r="AX7">
        <v>0</v>
      </c>
      <c r="AY7">
        <v>0</v>
      </c>
      <c r="AZ7">
        <v>0</v>
      </c>
    </row>
    <row r="8" spans="1:52">
      <c r="A8">
        <v>1522</v>
      </c>
      <c r="B8" t="s">
        <v>2425</v>
      </c>
      <c r="C8" t="s">
        <v>2881</v>
      </c>
      <c r="D8" t="s">
        <v>3389</v>
      </c>
      <c r="E8" t="s">
        <v>3389</v>
      </c>
      <c r="H8" t="s">
        <v>3391</v>
      </c>
      <c r="I8" t="s">
        <v>1002</v>
      </c>
      <c r="J8">
        <v>1592</v>
      </c>
      <c r="K8">
        <v>1592</v>
      </c>
      <c r="L8">
        <v>169</v>
      </c>
      <c r="Q8" t="s">
        <v>3393</v>
      </c>
      <c r="S8">
        <v>64</v>
      </c>
      <c r="T8">
        <v>41</v>
      </c>
      <c r="U8">
        <v>84</v>
      </c>
      <c r="V8">
        <v>70</v>
      </c>
      <c r="W8" t="s">
        <v>1265</v>
      </c>
      <c r="X8">
        <v>1301</v>
      </c>
      <c r="Y8">
        <v>4</v>
      </c>
      <c r="AA8" t="s">
        <v>3394</v>
      </c>
      <c r="AB8">
        <v>1540</v>
      </c>
      <c r="AC8">
        <v>1555</v>
      </c>
      <c r="AD8">
        <v>1584</v>
      </c>
      <c r="AE8">
        <v>1658</v>
      </c>
      <c r="AF8" t="s">
        <v>3416</v>
      </c>
      <c r="AG8">
        <v>0</v>
      </c>
      <c r="AH8">
        <v>49</v>
      </c>
      <c r="AI8" t="s">
        <v>1004</v>
      </c>
      <c r="AJ8" t="s">
        <v>1004</v>
      </c>
      <c r="AK8" t="s">
        <v>1006</v>
      </c>
      <c r="AL8" t="s">
        <v>1007</v>
      </c>
      <c r="AM8" t="s">
        <v>3417</v>
      </c>
      <c r="AN8" t="s">
        <v>1016</v>
      </c>
      <c r="AO8">
        <v>1</v>
      </c>
      <c r="AP8">
        <v>0</v>
      </c>
      <c r="AQ8" t="s">
        <v>1013</v>
      </c>
      <c r="AR8">
        <v>12</v>
      </c>
      <c r="AS8" t="s">
        <v>1004</v>
      </c>
      <c r="AT8">
        <v>0</v>
      </c>
      <c r="AU8" t="s">
        <v>1004</v>
      </c>
      <c r="AV8">
        <v>0</v>
      </c>
      <c r="AW8">
        <v>0</v>
      </c>
      <c r="AX8">
        <v>0</v>
      </c>
      <c r="AY8">
        <v>0</v>
      </c>
      <c r="AZ8">
        <v>0</v>
      </c>
    </row>
    <row r="9" spans="1:52">
      <c r="A9">
        <v>1497</v>
      </c>
      <c r="B9" t="s">
        <v>3418</v>
      </c>
      <c r="C9" t="s">
        <v>2852</v>
      </c>
      <c r="D9" t="s">
        <v>3389</v>
      </c>
      <c r="E9" t="s">
        <v>3389</v>
      </c>
      <c r="H9" t="s">
        <v>3391</v>
      </c>
      <c r="I9" t="s">
        <v>1002</v>
      </c>
      <c r="J9">
        <v>1568</v>
      </c>
      <c r="K9">
        <v>1568</v>
      </c>
      <c r="L9">
        <v>110</v>
      </c>
      <c r="Q9" t="s">
        <v>3393</v>
      </c>
      <c r="S9">
        <v>61</v>
      </c>
      <c r="T9">
        <v>53</v>
      </c>
      <c r="U9">
        <v>77</v>
      </c>
      <c r="V9">
        <v>70</v>
      </c>
      <c r="W9" t="s">
        <v>1049</v>
      </c>
      <c r="X9">
        <v>1500</v>
      </c>
      <c r="Y9">
        <v>3</v>
      </c>
      <c r="AA9" t="s">
        <v>3394</v>
      </c>
      <c r="AB9">
        <v>1474</v>
      </c>
      <c r="AC9">
        <v>1489</v>
      </c>
      <c r="AD9">
        <v>1538</v>
      </c>
      <c r="AE9">
        <v>1658</v>
      </c>
      <c r="AF9" t="s">
        <v>3419</v>
      </c>
      <c r="AG9">
        <v>0</v>
      </c>
      <c r="AH9">
        <v>40</v>
      </c>
      <c r="AI9" t="s">
        <v>1004</v>
      </c>
      <c r="AJ9" t="s">
        <v>1005</v>
      </c>
      <c r="AK9" t="s">
        <v>1006</v>
      </c>
      <c r="AL9" t="s">
        <v>1007</v>
      </c>
      <c r="AM9" t="s">
        <v>3405</v>
      </c>
      <c r="AN9" t="s">
        <v>1008</v>
      </c>
      <c r="AO9">
        <v>1</v>
      </c>
      <c r="AP9">
        <v>0</v>
      </c>
      <c r="AQ9" t="s">
        <v>1027</v>
      </c>
      <c r="AR9">
        <v>3</v>
      </c>
      <c r="AS9" t="s">
        <v>1005</v>
      </c>
      <c r="AT9">
        <v>0</v>
      </c>
      <c r="AU9" t="s">
        <v>1004</v>
      </c>
      <c r="AV9">
        <v>0</v>
      </c>
      <c r="AW9">
        <v>0</v>
      </c>
      <c r="AX9">
        <v>0</v>
      </c>
      <c r="AY9">
        <v>0</v>
      </c>
      <c r="AZ9">
        <v>0</v>
      </c>
    </row>
    <row r="10" spans="1:52">
      <c r="A10">
        <v>1492</v>
      </c>
      <c r="B10" t="s">
        <v>2396</v>
      </c>
      <c r="C10" t="s">
        <v>2852</v>
      </c>
      <c r="D10" t="s">
        <v>3389</v>
      </c>
      <c r="E10" t="s">
        <v>3389</v>
      </c>
      <c r="H10" t="s">
        <v>3391</v>
      </c>
      <c r="I10" t="s">
        <v>1002</v>
      </c>
      <c r="J10">
        <v>1563</v>
      </c>
      <c r="K10">
        <v>1563</v>
      </c>
      <c r="L10">
        <v>110</v>
      </c>
      <c r="Q10" t="s">
        <v>3393</v>
      </c>
      <c r="S10">
        <v>62</v>
      </c>
      <c r="T10">
        <v>46</v>
      </c>
      <c r="U10">
        <v>74</v>
      </c>
      <c r="V10">
        <v>66</v>
      </c>
      <c r="W10" t="s">
        <v>1035</v>
      </c>
      <c r="X10">
        <v>1500</v>
      </c>
      <c r="Y10">
        <v>3</v>
      </c>
      <c r="AA10" t="s">
        <v>3394</v>
      </c>
      <c r="AB10">
        <v>1545</v>
      </c>
      <c r="AC10">
        <v>1560</v>
      </c>
      <c r="AD10">
        <v>1614</v>
      </c>
      <c r="AE10">
        <v>1658</v>
      </c>
      <c r="AF10" t="s">
        <v>3420</v>
      </c>
      <c r="AG10">
        <v>0</v>
      </c>
      <c r="AH10">
        <v>44</v>
      </c>
      <c r="AI10" t="s">
        <v>1004</v>
      </c>
      <c r="AJ10" t="s">
        <v>1005</v>
      </c>
      <c r="AK10" t="s">
        <v>1006</v>
      </c>
      <c r="AL10" t="s">
        <v>1062</v>
      </c>
      <c r="AM10" t="s">
        <v>3400</v>
      </c>
      <c r="AN10" t="s">
        <v>1008</v>
      </c>
      <c r="AO10">
        <v>1</v>
      </c>
      <c r="AP10">
        <v>0</v>
      </c>
      <c r="AQ10" t="s">
        <v>1013</v>
      </c>
      <c r="AR10">
        <v>7</v>
      </c>
      <c r="AS10" t="s">
        <v>1005</v>
      </c>
      <c r="AT10">
        <v>0</v>
      </c>
      <c r="AU10" t="s">
        <v>1004</v>
      </c>
      <c r="AV10">
        <v>0</v>
      </c>
      <c r="AW10">
        <v>0</v>
      </c>
      <c r="AX10">
        <v>0</v>
      </c>
      <c r="AY10">
        <v>0</v>
      </c>
      <c r="AZ10">
        <v>0</v>
      </c>
    </row>
    <row r="11" spans="1:52">
      <c r="A11">
        <v>1491</v>
      </c>
      <c r="B11" t="s">
        <v>721</v>
      </c>
      <c r="C11" t="s">
        <v>2863</v>
      </c>
      <c r="D11" t="s">
        <v>3389</v>
      </c>
      <c r="E11" t="s">
        <v>3389</v>
      </c>
      <c r="H11" t="s">
        <v>3391</v>
      </c>
      <c r="I11" t="s">
        <v>1002</v>
      </c>
      <c r="J11">
        <v>1562</v>
      </c>
      <c r="K11">
        <v>1562</v>
      </c>
      <c r="L11">
        <v>110</v>
      </c>
      <c r="Q11" t="s">
        <v>3393</v>
      </c>
      <c r="S11">
        <v>70</v>
      </c>
      <c r="T11">
        <v>9</v>
      </c>
      <c r="U11">
        <v>73</v>
      </c>
      <c r="V11">
        <v>82</v>
      </c>
      <c r="W11" t="s">
        <v>1031</v>
      </c>
      <c r="X11">
        <v>1500</v>
      </c>
      <c r="Y11">
        <v>4</v>
      </c>
      <c r="AA11" t="s">
        <v>3394</v>
      </c>
      <c r="AB11">
        <v>1498</v>
      </c>
      <c r="AC11">
        <v>1513</v>
      </c>
      <c r="AD11">
        <v>1547</v>
      </c>
      <c r="AE11">
        <v>1658</v>
      </c>
      <c r="AF11" t="s">
        <v>3419</v>
      </c>
      <c r="AG11">
        <v>0</v>
      </c>
      <c r="AH11">
        <v>21</v>
      </c>
      <c r="AI11" t="s">
        <v>1004</v>
      </c>
      <c r="AJ11" t="s">
        <v>1005</v>
      </c>
      <c r="AK11" t="s">
        <v>1006</v>
      </c>
      <c r="AL11" t="s">
        <v>1062</v>
      </c>
      <c r="AM11" t="s">
        <v>3421</v>
      </c>
      <c r="AN11" t="s">
        <v>1016</v>
      </c>
      <c r="AO11">
        <v>1</v>
      </c>
      <c r="AP11">
        <v>0</v>
      </c>
      <c r="AQ11" t="s">
        <v>1013</v>
      </c>
      <c r="AR11">
        <v>2</v>
      </c>
      <c r="AS11" t="s">
        <v>1005</v>
      </c>
      <c r="AT11">
        <v>0</v>
      </c>
      <c r="AU11" t="s">
        <v>1004</v>
      </c>
      <c r="AV11">
        <v>0</v>
      </c>
      <c r="AW11">
        <v>0</v>
      </c>
      <c r="AX11">
        <v>0</v>
      </c>
      <c r="AY11">
        <v>0</v>
      </c>
      <c r="AZ11">
        <v>0</v>
      </c>
    </row>
    <row r="12" spans="1:52">
      <c r="A12">
        <v>1487</v>
      </c>
      <c r="B12" t="s">
        <v>3422</v>
      </c>
      <c r="C12" t="s">
        <v>2863</v>
      </c>
      <c r="D12" t="s">
        <v>3389</v>
      </c>
      <c r="E12" t="s">
        <v>3389</v>
      </c>
      <c r="H12" t="s">
        <v>3391</v>
      </c>
      <c r="I12" t="s">
        <v>1002</v>
      </c>
      <c r="J12">
        <v>1558</v>
      </c>
      <c r="K12">
        <v>1558</v>
      </c>
      <c r="L12">
        <v>110</v>
      </c>
      <c r="Q12" t="s">
        <v>3393</v>
      </c>
      <c r="S12">
        <v>58</v>
      </c>
      <c r="T12">
        <v>71</v>
      </c>
      <c r="U12">
        <v>74</v>
      </c>
      <c r="V12">
        <v>73</v>
      </c>
      <c r="W12" t="s">
        <v>1074</v>
      </c>
      <c r="X12">
        <v>1500</v>
      </c>
      <c r="Y12">
        <v>3</v>
      </c>
      <c r="AA12" t="s">
        <v>3394</v>
      </c>
      <c r="AB12">
        <v>1538</v>
      </c>
      <c r="AC12">
        <v>1553</v>
      </c>
      <c r="AD12">
        <v>1610</v>
      </c>
      <c r="AE12">
        <v>1658</v>
      </c>
      <c r="AF12" t="s">
        <v>3423</v>
      </c>
      <c r="AG12">
        <v>0</v>
      </c>
      <c r="AH12">
        <v>13</v>
      </c>
      <c r="AI12" t="s">
        <v>1004</v>
      </c>
      <c r="AJ12" t="s">
        <v>1005</v>
      </c>
      <c r="AK12" t="s">
        <v>1006</v>
      </c>
      <c r="AL12" t="s">
        <v>1007</v>
      </c>
      <c r="AM12" t="s">
        <v>3415</v>
      </c>
      <c r="AN12" t="s">
        <v>1008</v>
      </c>
      <c r="AO12">
        <v>1</v>
      </c>
      <c r="AP12">
        <v>0</v>
      </c>
      <c r="AQ12" t="s">
        <v>1027</v>
      </c>
      <c r="AR12">
        <v>5</v>
      </c>
      <c r="AS12" t="s">
        <v>1005</v>
      </c>
      <c r="AT12">
        <v>0</v>
      </c>
      <c r="AU12" t="s">
        <v>1004</v>
      </c>
      <c r="AV12">
        <v>0</v>
      </c>
      <c r="AW12">
        <v>0</v>
      </c>
      <c r="AX12">
        <v>0</v>
      </c>
      <c r="AY12">
        <v>0</v>
      </c>
      <c r="AZ12">
        <v>0</v>
      </c>
    </row>
    <row r="13" spans="1:52">
      <c r="A13">
        <v>1484</v>
      </c>
      <c r="B13" t="s">
        <v>2391</v>
      </c>
      <c r="C13" t="s">
        <v>2859</v>
      </c>
      <c r="D13" t="s">
        <v>3389</v>
      </c>
      <c r="E13" t="s">
        <v>3389</v>
      </c>
      <c r="H13" t="s">
        <v>3391</v>
      </c>
      <c r="I13" t="s">
        <v>1002</v>
      </c>
      <c r="J13">
        <v>1555</v>
      </c>
      <c r="K13">
        <v>1555</v>
      </c>
      <c r="L13">
        <v>110</v>
      </c>
      <c r="Q13" t="s">
        <v>3393</v>
      </c>
      <c r="S13">
        <v>67</v>
      </c>
      <c r="T13">
        <v>74</v>
      </c>
      <c r="U13">
        <v>60</v>
      </c>
      <c r="V13">
        <v>62</v>
      </c>
      <c r="W13" t="s">
        <v>1036</v>
      </c>
      <c r="X13">
        <v>1500</v>
      </c>
      <c r="Y13">
        <v>3</v>
      </c>
      <c r="AA13" t="s">
        <v>3394</v>
      </c>
      <c r="AB13">
        <v>1545</v>
      </c>
      <c r="AC13">
        <v>1560</v>
      </c>
      <c r="AD13">
        <v>1600</v>
      </c>
      <c r="AE13">
        <v>1658</v>
      </c>
      <c r="AF13" t="s">
        <v>3423</v>
      </c>
      <c r="AG13">
        <v>0</v>
      </c>
      <c r="AH13">
        <v>57</v>
      </c>
      <c r="AI13" t="s">
        <v>1004</v>
      </c>
      <c r="AJ13" t="s">
        <v>1004</v>
      </c>
      <c r="AK13" t="s">
        <v>1006</v>
      </c>
      <c r="AL13" t="s">
        <v>1007</v>
      </c>
      <c r="AM13" t="s">
        <v>3424</v>
      </c>
      <c r="AN13" t="s">
        <v>1008</v>
      </c>
      <c r="AO13">
        <v>1</v>
      </c>
      <c r="AP13">
        <v>0</v>
      </c>
      <c r="AQ13" t="s">
        <v>1020</v>
      </c>
      <c r="AR13">
        <v>6</v>
      </c>
      <c r="AS13" t="s">
        <v>1005</v>
      </c>
      <c r="AT13">
        <v>0</v>
      </c>
      <c r="AU13" t="s">
        <v>1004</v>
      </c>
      <c r="AV13">
        <v>0</v>
      </c>
      <c r="AW13">
        <v>0</v>
      </c>
      <c r="AX13">
        <v>0</v>
      </c>
      <c r="AY13">
        <v>0</v>
      </c>
      <c r="AZ13">
        <v>0</v>
      </c>
    </row>
    <row r="14" spans="1:52">
      <c r="A14">
        <v>1483</v>
      </c>
      <c r="B14" t="s">
        <v>2390</v>
      </c>
      <c r="C14" t="s">
        <v>2881</v>
      </c>
      <c r="D14" t="s">
        <v>3389</v>
      </c>
      <c r="E14" t="s">
        <v>3389</v>
      </c>
      <c r="H14" t="s">
        <v>3391</v>
      </c>
      <c r="I14" t="s">
        <v>1002</v>
      </c>
      <c r="J14">
        <v>1554</v>
      </c>
      <c r="K14">
        <v>1554</v>
      </c>
      <c r="L14">
        <v>110</v>
      </c>
      <c r="Q14" t="s">
        <v>3393</v>
      </c>
      <c r="S14">
        <v>63</v>
      </c>
      <c r="T14">
        <v>55</v>
      </c>
      <c r="U14">
        <v>72</v>
      </c>
      <c r="V14">
        <v>52</v>
      </c>
      <c r="W14" t="s">
        <v>1037</v>
      </c>
      <c r="X14">
        <v>1060</v>
      </c>
      <c r="Y14">
        <v>3</v>
      </c>
      <c r="AA14" t="s">
        <v>3394</v>
      </c>
      <c r="AB14">
        <v>1565</v>
      </c>
      <c r="AC14">
        <v>1580</v>
      </c>
      <c r="AD14">
        <v>1613</v>
      </c>
      <c r="AE14">
        <v>1658</v>
      </c>
      <c r="AF14" t="s">
        <v>3393</v>
      </c>
      <c r="AG14">
        <v>0</v>
      </c>
      <c r="AH14">
        <v>57</v>
      </c>
      <c r="AI14" t="s">
        <v>1004</v>
      </c>
      <c r="AJ14" t="s">
        <v>1005</v>
      </c>
      <c r="AK14" t="s">
        <v>1006</v>
      </c>
      <c r="AL14" t="s">
        <v>1007</v>
      </c>
      <c r="AM14" t="s">
        <v>3405</v>
      </c>
      <c r="AN14" t="s">
        <v>1008</v>
      </c>
      <c r="AO14">
        <v>1</v>
      </c>
      <c r="AP14">
        <v>0</v>
      </c>
      <c r="AQ14" t="s">
        <v>1020</v>
      </c>
      <c r="AR14">
        <v>9</v>
      </c>
      <c r="AS14" t="s">
        <v>1005</v>
      </c>
      <c r="AT14">
        <v>0</v>
      </c>
      <c r="AU14" t="s">
        <v>1004</v>
      </c>
      <c r="AV14">
        <v>0</v>
      </c>
      <c r="AW14">
        <v>0</v>
      </c>
      <c r="AX14">
        <v>0</v>
      </c>
      <c r="AY14">
        <v>0</v>
      </c>
      <c r="AZ14">
        <v>0</v>
      </c>
    </row>
    <row r="15" spans="1:52">
      <c r="A15">
        <v>1482</v>
      </c>
      <c r="B15" t="s">
        <v>3425</v>
      </c>
      <c r="C15" t="s">
        <v>2777</v>
      </c>
      <c r="D15" t="s">
        <v>3389</v>
      </c>
      <c r="E15" t="s">
        <v>3389</v>
      </c>
      <c r="H15" t="s">
        <v>3391</v>
      </c>
      <c r="I15" t="s">
        <v>1002</v>
      </c>
      <c r="J15">
        <v>1553</v>
      </c>
      <c r="K15">
        <v>1553</v>
      </c>
      <c r="L15">
        <v>110</v>
      </c>
      <c r="Q15" t="s">
        <v>3393</v>
      </c>
      <c r="S15">
        <v>57</v>
      </c>
      <c r="T15">
        <v>68</v>
      </c>
      <c r="U15">
        <v>50</v>
      </c>
      <c r="V15">
        <v>45</v>
      </c>
      <c r="W15" t="s">
        <v>1091</v>
      </c>
      <c r="X15">
        <v>1278</v>
      </c>
      <c r="Y15">
        <v>3</v>
      </c>
      <c r="AA15" t="s">
        <v>3394</v>
      </c>
      <c r="AB15">
        <v>1540</v>
      </c>
      <c r="AC15">
        <v>1555</v>
      </c>
      <c r="AD15">
        <v>1604</v>
      </c>
      <c r="AE15">
        <v>1658</v>
      </c>
      <c r="AF15" t="s">
        <v>3423</v>
      </c>
      <c r="AG15">
        <v>0</v>
      </c>
      <c r="AH15">
        <v>57</v>
      </c>
      <c r="AI15" t="s">
        <v>1004</v>
      </c>
      <c r="AJ15" t="s">
        <v>1005</v>
      </c>
      <c r="AK15" t="s">
        <v>1006</v>
      </c>
      <c r="AL15" t="s">
        <v>1007</v>
      </c>
      <c r="AM15" t="s">
        <v>3426</v>
      </c>
      <c r="AN15" t="s">
        <v>1023</v>
      </c>
      <c r="AO15">
        <v>1</v>
      </c>
      <c r="AP15">
        <v>0</v>
      </c>
      <c r="AQ15" t="s">
        <v>1020</v>
      </c>
      <c r="AR15">
        <v>6</v>
      </c>
      <c r="AS15" t="s">
        <v>1005</v>
      </c>
      <c r="AT15">
        <v>0</v>
      </c>
      <c r="AU15" t="s">
        <v>1004</v>
      </c>
      <c r="AV15">
        <v>0</v>
      </c>
      <c r="AW15">
        <v>0</v>
      </c>
      <c r="AX15">
        <v>0</v>
      </c>
      <c r="AY15">
        <v>0</v>
      </c>
      <c r="AZ15">
        <v>0</v>
      </c>
    </row>
    <row r="16" spans="1:52">
      <c r="A16">
        <v>1481</v>
      </c>
      <c r="B16" t="s">
        <v>3427</v>
      </c>
      <c r="C16" t="s">
        <v>2833</v>
      </c>
      <c r="D16" t="s">
        <v>3389</v>
      </c>
      <c r="E16" t="s">
        <v>3389</v>
      </c>
      <c r="H16" t="s">
        <v>3391</v>
      </c>
      <c r="I16" t="s">
        <v>1002</v>
      </c>
      <c r="J16">
        <v>1552</v>
      </c>
      <c r="K16">
        <v>1552</v>
      </c>
      <c r="L16">
        <v>110</v>
      </c>
      <c r="Q16" t="s">
        <v>3393</v>
      </c>
      <c r="S16">
        <v>38</v>
      </c>
      <c r="T16">
        <v>41</v>
      </c>
      <c r="U16">
        <v>33</v>
      </c>
      <c r="V16">
        <v>50</v>
      </c>
      <c r="W16" t="s">
        <v>1067</v>
      </c>
      <c r="X16">
        <v>954</v>
      </c>
      <c r="Y16">
        <v>3</v>
      </c>
      <c r="AA16" t="s">
        <v>3394</v>
      </c>
      <c r="AB16">
        <v>1551</v>
      </c>
      <c r="AC16">
        <v>1566</v>
      </c>
      <c r="AD16">
        <v>1625</v>
      </c>
      <c r="AE16">
        <v>1658</v>
      </c>
      <c r="AF16" t="s">
        <v>3423</v>
      </c>
      <c r="AG16">
        <v>0</v>
      </c>
      <c r="AH16">
        <v>82</v>
      </c>
      <c r="AI16" t="s">
        <v>1004</v>
      </c>
      <c r="AJ16" t="s">
        <v>1004</v>
      </c>
      <c r="AK16" t="s">
        <v>1006</v>
      </c>
      <c r="AL16" t="s">
        <v>1007</v>
      </c>
      <c r="AM16" t="s">
        <v>3421</v>
      </c>
      <c r="AN16" t="s">
        <v>1023</v>
      </c>
      <c r="AO16">
        <v>1</v>
      </c>
      <c r="AP16">
        <v>0</v>
      </c>
      <c r="AQ16" t="s">
        <v>1009</v>
      </c>
      <c r="AR16">
        <v>2</v>
      </c>
      <c r="AS16" t="s">
        <v>1005</v>
      </c>
      <c r="AT16">
        <v>0</v>
      </c>
      <c r="AU16" t="s">
        <v>1004</v>
      </c>
      <c r="AV16">
        <v>0</v>
      </c>
      <c r="AW16">
        <v>0</v>
      </c>
      <c r="AX16">
        <v>0</v>
      </c>
      <c r="AY16">
        <v>0</v>
      </c>
      <c r="AZ16">
        <v>0</v>
      </c>
    </row>
    <row r="17" spans="1:52">
      <c r="A17">
        <v>1473</v>
      </c>
      <c r="B17" t="s">
        <v>2381</v>
      </c>
      <c r="C17" t="s">
        <v>2879</v>
      </c>
      <c r="D17" t="s">
        <v>3389</v>
      </c>
      <c r="E17" t="s">
        <v>3389</v>
      </c>
      <c r="H17" t="s">
        <v>3391</v>
      </c>
      <c r="I17" t="s">
        <v>1002</v>
      </c>
      <c r="J17">
        <v>1544</v>
      </c>
      <c r="K17">
        <v>1544</v>
      </c>
      <c r="L17">
        <v>106</v>
      </c>
      <c r="Q17" t="s">
        <v>3428</v>
      </c>
      <c r="S17">
        <v>60</v>
      </c>
      <c r="T17">
        <v>65</v>
      </c>
      <c r="U17">
        <v>61</v>
      </c>
      <c r="V17">
        <v>62</v>
      </c>
      <c r="W17" t="s">
        <v>1022</v>
      </c>
      <c r="X17">
        <v>327</v>
      </c>
      <c r="Y17">
        <v>3</v>
      </c>
      <c r="AA17" t="s">
        <v>3394</v>
      </c>
      <c r="AB17">
        <v>1544</v>
      </c>
      <c r="AC17">
        <v>1559</v>
      </c>
      <c r="AD17">
        <v>1599</v>
      </c>
      <c r="AE17">
        <v>1658</v>
      </c>
      <c r="AF17" t="s">
        <v>3420</v>
      </c>
      <c r="AG17">
        <v>0</v>
      </c>
      <c r="AH17">
        <v>47</v>
      </c>
      <c r="AI17" t="s">
        <v>1004</v>
      </c>
      <c r="AJ17" t="s">
        <v>1004</v>
      </c>
      <c r="AK17" t="s">
        <v>1006</v>
      </c>
      <c r="AL17" t="s">
        <v>1007</v>
      </c>
      <c r="AM17" t="s">
        <v>3410</v>
      </c>
      <c r="AN17" t="s">
        <v>1023</v>
      </c>
      <c r="AO17">
        <v>1</v>
      </c>
      <c r="AP17">
        <v>0</v>
      </c>
      <c r="AQ17" t="s">
        <v>1009</v>
      </c>
      <c r="AR17">
        <v>9</v>
      </c>
      <c r="AS17" t="s">
        <v>1005</v>
      </c>
      <c r="AT17">
        <v>0</v>
      </c>
      <c r="AU17" t="s">
        <v>1004</v>
      </c>
      <c r="AV17">
        <v>0</v>
      </c>
      <c r="AW17">
        <v>0</v>
      </c>
      <c r="AX17">
        <v>0</v>
      </c>
      <c r="AY17">
        <v>0</v>
      </c>
      <c r="AZ17">
        <v>0</v>
      </c>
    </row>
    <row r="18" spans="1:52">
      <c r="A18">
        <v>1467</v>
      </c>
      <c r="B18" t="s">
        <v>2376</v>
      </c>
      <c r="C18" t="s">
        <v>2902</v>
      </c>
      <c r="D18" t="s">
        <v>3389</v>
      </c>
      <c r="E18" t="s">
        <v>3389</v>
      </c>
      <c r="H18" t="s">
        <v>3391</v>
      </c>
      <c r="I18" t="s">
        <v>1002</v>
      </c>
      <c r="J18">
        <v>1538</v>
      </c>
      <c r="K18">
        <v>1538</v>
      </c>
      <c r="L18">
        <v>65</v>
      </c>
      <c r="Q18" t="s">
        <v>3393</v>
      </c>
      <c r="S18">
        <v>54</v>
      </c>
      <c r="T18">
        <v>44</v>
      </c>
      <c r="U18">
        <v>65</v>
      </c>
      <c r="V18">
        <v>66</v>
      </c>
      <c r="W18" t="s">
        <v>1029</v>
      </c>
      <c r="X18">
        <v>1225</v>
      </c>
      <c r="Y18">
        <v>3</v>
      </c>
      <c r="AA18" t="s">
        <v>3394</v>
      </c>
      <c r="AB18">
        <v>1565</v>
      </c>
      <c r="AC18">
        <v>1580</v>
      </c>
      <c r="AD18">
        <v>1616</v>
      </c>
      <c r="AE18">
        <v>1658</v>
      </c>
      <c r="AF18" t="s">
        <v>3423</v>
      </c>
      <c r="AG18">
        <v>0</v>
      </c>
      <c r="AH18">
        <v>68</v>
      </c>
      <c r="AI18" t="s">
        <v>1004</v>
      </c>
      <c r="AJ18" t="s">
        <v>1005</v>
      </c>
      <c r="AK18" t="s">
        <v>1006</v>
      </c>
      <c r="AL18" t="s">
        <v>1007</v>
      </c>
      <c r="AM18" t="s">
        <v>3424</v>
      </c>
      <c r="AN18" t="s">
        <v>1023</v>
      </c>
      <c r="AO18">
        <v>1</v>
      </c>
      <c r="AP18">
        <v>0</v>
      </c>
      <c r="AQ18" t="s">
        <v>1017</v>
      </c>
      <c r="AR18">
        <v>6</v>
      </c>
      <c r="AS18" t="s">
        <v>1004</v>
      </c>
      <c r="AT18">
        <v>0</v>
      </c>
      <c r="AU18" t="s">
        <v>1004</v>
      </c>
      <c r="AV18">
        <v>0</v>
      </c>
      <c r="AW18">
        <v>0</v>
      </c>
      <c r="AX18">
        <v>0</v>
      </c>
      <c r="AY18">
        <v>0</v>
      </c>
      <c r="AZ18">
        <v>0</v>
      </c>
    </row>
    <row r="19" spans="1:52">
      <c r="A19">
        <v>1463</v>
      </c>
      <c r="B19" t="s">
        <v>3429</v>
      </c>
      <c r="C19" t="s">
        <v>2841</v>
      </c>
      <c r="D19" t="s">
        <v>3389</v>
      </c>
      <c r="E19" t="s">
        <v>3389</v>
      </c>
      <c r="H19" t="s">
        <v>3391</v>
      </c>
      <c r="I19" t="s">
        <v>1002</v>
      </c>
      <c r="J19">
        <v>1534</v>
      </c>
      <c r="K19">
        <v>1534</v>
      </c>
      <c r="L19">
        <v>65</v>
      </c>
      <c r="Q19" t="s">
        <v>3395</v>
      </c>
      <c r="S19">
        <v>68</v>
      </c>
      <c r="T19">
        <v>67</v>
      </c>
      <c r="U19">
        <v>62</v>
      </c>
      <c r="V19">
        <v>56</v>
      </c>
      <c r="W19" t="s">
        <v>1046</v>
      </c>
      <c r="X19">
        <v>578</v>
      </c>
      <c r="Y19">
        <v>3</v>
      </c>
      <c r="AA19" t="s">
        <v>3394</v>
      </c>
      <c r="AB19">
        <v>1537</v>
      </c>
      <c r="AC19">
        <v>1552</v>
      </c>
      <c r="AD19">
        <v>1587</v>
      </c>
      <c r="AE19">
        <v>1658</v>
      </c>
      <c r="AF19" t="s">
        <v>3423</v>
      </c>
      <c r="AG19">
        <v>0</v>
      </c>
      <c r="AH19">
        <v>68</v>
      </c>
      <c r="AI19" t="s">
        <v>1004</v>
      </c>
      <c r="AJ19" t="s">
        <v>1005</v>
      </c>
      <c r="AK19" t="s">
        <v>1006</v>
      </c>
      <c r="AL19" t="s">
        <v>1007</v>
      </c>
      <c r="AM19" t="s">
        <v>3430</v>
      </c>
      <c r="AN19" t="s">
        <v>1023</v>
      </c>
      <c r="AO19">
        <v>1</v>
      </c>
      <c r="AP19">
        <v>0</v>
      </c>
      <c r="AQ19" t="s">
        <v>1013</v>
      </c>
      <c r="AR19">
        <v>7</v>
      </c>
      <c r="AS19" t="s">
        <v>1004</v>
      </c>
      <c r="AT19">
        <v>0</v>
      </c>
      <c r="AU19" t="s">
        <v>1004</v>
      </c>
      <c r="AV19">
        <v>0</v>
      </c>
      <c r="AW19">
        <v>0</v>
      </c>
      <c r="AX19">
        <v>0</v>
      </c>
      <c r="AY19">
        <v>0</v>
      </c>
      <c r="AZ19">
        <v>0</v>
      </c>
    </row>
    <row r="20" spans="1:52">
      <c r="A20">
        <v>1461</v>
      </c>
      <c r="B20" t="s">
        <v>2372</v>
      </c>
      <c r="C20" t="s">
        <v>3214</v>
      </c>
      <c r="D20" t="s">
        <v>3389</v>
      </c>
      <c r="E20" t="s">
        <v>3389</v>
      </c>
      <c r="H20" t="s">
        <v>3391</v>
      </c>
      <c r="I20" t="s">
        <v>1002</v>
      </c>
      <c r="J20">
        <v>1532</v>
      </c>
      <c r="K20">
        <v>1532</v>
      </c>
      <c r="L20">
        <v>33</v>
      </c>
      <c r="Q20" t="s">
        <v>3393</v>
      </c>
      <c r="S20">
        <v>69</v>
      </c>
      <c r="T20">
        <v>59</v>
      </c>
      <c r="U20">
        <v>54</v>
      </c>
      <c r="V20">
        <v>68</v>
      </c>
      <c r="W20" t="s">
        <v>1031</v>
      </c>
      <c r="X20">
        <v>866</v>
      </c>
      <c r="Y20">
        <v>3</v>
      </c>
      <c r="AA20" t="s">
        <v>3394</v>
      </c>
      <c r="AB20">
        <v>1569</v>
      </c>
      <c r="AC20">
        <v>1584</v>
      </c>
      <c r="AD20">
        <v>1649</v>
      </c>
      <c r="AE20">
        <v>1658</v>
      </c>
      <c r="AF20" t="s">
        <v>3431</v>
      </c>
      <c r="AG20">
        <v>0</v>
      </c>
      <c r="AH20">
        <v>78</v>
      </c>
      <c r="AI20" t="s">
        <v>1004</v>
      </c>
      <c r="AJ20" t="s">
        <v>1004</v>
      </c>
      <c r="AK20" t="s">
        <v>1006</v>
      </c>
      <c r="AL20" t="s">
        <v>1400</v>
      </c>
      <c r="AM20" t="s">
        <v>3432</v>
      </c>
      <c r="AN20" t="s">
        <v>1023</v>
      </c>
      <c r="AO20">
        <v>1</v>
      </c>
      <c r="AP20">
        <v>0</v>
      </c>
      <c r="AQ20" t="s">
        <v>1009</v>
      </c>
      <c r="AR20">
        <v>4</v>
      </c>
      <c r="AS20" t="s">
        <v>1004</v>
      </c>
      <c r="AT20">
        <v>0</v>
      </c>
      <c r="AU20" t="s">
        <v>1004</v>
      </c>
      <c r="AV20">
        <v>0</v>
      </c>
      <c r="AW20">
        <v>0</v>
      </c>
      <c r="AX20">
        <v>0</v>
      </c>
      <c r="AY20">
        <v>0</v>
      </c>
      <c r="AZ20">
        <v>0</v>
      </c>
    </row>
    <row r="21" spans="1:52">
      <c r="A21">
        <v>1456</v>
      </c>
      <c r="B21" t="s">
        <v>2367</v>
      </c>
      <c r="C21" t="s">
        <v>2858</v>
      </c>
      <c r="D21" t="s">
        <v>3389</v>
      </c>
      <c r="E21" t="s">
        <v>3389</v>
      </c>
      <c r="H21" t="s">
        <v>3391</v>
      </c>
      <c r="I21" t="s">
        <v>1002</v>
      </c>
      <c r="J21">
        <v>1527</v>
      </c>
      <c r="K21">
        <v>1527</v>
      </c>
      <c r="L21">
        <v>33</v>
      </c>
      <c r="P21" t="s">
        <v>3433</v>
      </c>
      <c r="Q21" t="s">
        <v>3434</v>
      </c>
      <c r="S21">
        <v>68</v>
      </c>
      <c r="T21">
        <v>54</v>
      </c>
      <c r="U21">
        <v>59</v>
      </c>
      <c r="V21">
        <v>78</v>
      </c>
      <c r="W21" t="s">
        <v>1033</v>
      </c>
      <c r="X21">
        <v>448</v>
      </c>
      <c r="Y21">
        <v>3</v>
      </c>
      <c r="AA21" t="s">
        <v>3394</v>
      </c>
      <c r="AB21">
        <v>1575</v>
      </c>
      <c r="AC21">
        <v>1590</v>
      </c>
      <c r="AD21">
        <v>1652</v>
      </c>
      <c r="AE21">
        <v>1658</v>
      </c>
      <c r="AF21" t="s">
        <v>3423</v>
      </c>
      <c r="AG21">
        <v>0</v>
      </c>
      <c r="AH21">
        <v>78</v>
      </c>
      <c r="AI21" t="s">
        <v>1004</v>
      </c>
      <c r="AJ21" t="s">
        <v>1005</v>
      </c>
      <c r="AK21" t="s">
        <v>1006</v>
      </c>
      <c r="AL21" t="s">
        <v>1311</v>
      </c>
      <c r="AM21" t="s">
        <v>3405</v>
      </c>
      <c r="AN21" t="s">
        <v>1008</v>
      </c>
      <c r="AO21">
        <v>1</v>
      </c>
      <c r="AP21">
        <v>0</v>
      </c>
      <c r="AQ21" t="s">
        <v>1027</v>
      </c>
      <c r="AR21">
        <v>8</v>
      </c>
      <c r="AS21" t="s">
        <v>1005</v>
      </c>
      <c r="AT21">
        <v>0</v>
      </c>
      <c r="AU21" t="s">
        <v>1004</v>
      </c>
      <c r="AV21">
        <v>0</v>
      </c>
      <c r="AW21">
        <v>0</v>
      </c>
      <c r="AX21">
        <v>0</v>
      </c>
      <c r="AY21">
        <v>0</v>
      </c>
      <c r="AZ21">
        <v>0</v>
      </c>
    </row>
    <row r="22" spans="1:52">
      <c r="A22">
        <v>1452</v>
      </c>
      <c r="B22" t="s">
        <v>3435</v>
      </c>
      <c r="C22" t="s">
        <v>2897</v>
      </c>
      <c r="D22" t="s">
        <v>3389</v>
      </c>
      <c r="E22" t="s">
        <v>3389</v>
      </c>
      <c r="H22" t="s">
        <v>3391</v>
      </c>
      <c r="I22" t="s">
        <v>1002</v>
      </c>
      <c r="J22">
        <v>1523</v>
      </c>
      <c r="K22">
        <v>1523</v>
      </c>
      <c r="L22">
        <v>131</v>
      </c>
      <c r="Q22" t="s">
        <v>3393</v>
      </c>
      <c r="S22">
        <v>75</v>
      </c>
      <c r="T22">
        <v>76</v>
      </c>
      <c r="U22">
        <v>59</v>
      </c>
      <c r="V22">
        <v>65</v>
      </c>
      <c r="W22" t="s">
        <v>1082</v>
      </c>
      <c r="X22">
        <v>1500</v>
      </c>
      <c r="Y22">
        <v>3</v>
      </c>
      <c r="AA22" t="s">
        <v>3394</v>
      </c>
      <c r="AB22">
        <v>1584</v>
      </c>
      <c r="AC22">
        <v>1599</v>
      </c>
      <c r="AD22">
        <v>1616</v>
      </c>
      <c r="AE22">
        <v>1658</v>
      </c>
      <c r="AF22" t="s">
        <v>3419</v>
      </c>
      <c r="AG22">
        <v>0</v>
      </c>
      <c r="AH22">
        <v>52</v>
      </c>
      <c r="AI22" t="s">
        <v>1004</v>
      </c>
      <c r="AJ22" t="s">
        <v>1005</v>
      </c>
      <c r="AK22" t="s">
        <v>1006</v>
      </c>
      <c r="AL22" t="s">
        <v>1007</v>
      </c>
      <c r="AM22" t="s">
        <v>3400</v>
      </c>
      <c r="AN22" t="s">
        <v>1008</v>
      </c>
      <c r="AO22">
        <v>1</v>
      </c>
      <c r="AP22">
        <v>0</v>
      </c>
      <c r="AQ22" t="s">
        <v>1009</v>
      </c>
      <c r="AR22">
        <v>8</v>
      </c>
      <c r="AS22" t="s">
        <v>1004</v>
      </c>
      <c r="AT22">
        <v>0</v>
      </c>
      <c r="AU22" t="s">
        <v>1004</v>
      </c>
      <c r="AV22">
        <v>0</v>
      </c>
      <c r="AW22">
        <v>0</v>
      </c>
      <c r="AX22">
        <v>0</v>
      </c>
      <c r="AY22">
        <v>0</v>
      </c>
      <c r="AZ22">
        <v>0</v>
      </c>
    </row>
    <row r="23" spans="1:52">
      <c r="A23">
        <v>1451</v>
      </c>
      <c r="B23" t="s">
        <v>3436</v>
      </c>
      <c r="C23" t="s">
        <v>1204</v>
      </c>
      <c r="D23" t="s">
        <v>3389</v>
      </c>
      <c r="E23" t="s">
        <v>3389</v>
      </c>
      <c r="H23" t="s">
        <v>3391</v>
      </c>
      <c r="I23" t="s">
        <v>1002</v>
      </c>
      <c r="J23">
        <v>1522</v>
      </c>
      <c r="K23">
        <v>1522</v>
      </c>
      <c r="L23">
        <v>131</v>
      </c>
      <c r="Q23" t="s">
        <v>3393</v>
      </c>
      <c r="S23">
        <v>63</v>
      </c>
      <c r="T23">
        <v>68</v>
      </c>
      <c r="U23">
        <v>65</v>
      </c>
      <c r="V23">
        <v>66</v>
      </c>
      <c r="W23" t="s">
        <v>1085</v>
      </c>
      <c r="X23">
        <v>1500</v>
      </c>
      <c r="Y23">
        <v>3</v>
      </c>
      <c r="AA23" t="s">
        <v>3394</v>
      </c>
      <c r="AB23">
        <v>1582</v>
      </c>
      <c r="AC23">
        <v>1597</v>
      </c>
      <c r="AD23">
        <v>1620</v>
      </c>
      <c r="AE23">
        <v>1658</v>
      </c>
      <c r="AF23" t="s">
        <v>3423</v>
      </c>
      <c r="AG23">
        <v>0</v>
      </c>
      <c r="AH23">
        <v>81</v>
      </c>
      <c r="AI23" t="s">
        <v>1004</v>
      </c>
      <c r="AJ23" t="s">
        <v>1005</v>
      </c>
      <c r="AK23" t="s">
        <v>1006</v>
      </c>
      <c r="AL23" t="s">
        <v>1007</v>
      </c>
      <c r="AM23" t="s">
        <v>3410</v>
      </c>
      <c r="AN23" t="s">
        <v>1023</v>
      </c>
      <c r="AO23">
        <v>1</v>
      </c>
      <c r="AP23">
        <v>0</v>
      </c>
      <c r="AQ23" t="s">
        <v>1027</v>
      </c>
      <c r="AR23">
        <v>6</v>
      </c>
      <c r="AS23" t="s">
        <v>1005</v>
      </c>
      <c r="AT23">
        <v>0</v>
      </c>
      <c r="AU23" t="s">
        <v>1004</v>
      </c>
      <c r="AV23">
        <v>0</v>
      </c>
      <c r="AW23">
        <v>0</v>
      </c>
      <c r="AX23">
        <v>0</v>
      </c>
      <c r="AY23">
        <v>0</v>
      </c>
      <c r="AZ23">
        <v>0</v>
      </c>
    </row>
    <row r="24" spans="1:52">
      <c r="A24">
        <v>1449</v>
      </c>
      <c r="B24" t="s">
        <v>413</v>
      </c>
      <c r="C24" t="s">
        <v>2903</v>
      </c>
      <c r="D24" t="s">
        <v>3389</v>
      </c>
      <c r="E24" t="s">
        <v>3389</v>
      </c>
      <c r="H24" t="s">
        <v>3391</v>
      </c>
      <c r="I24" t="s">
        <v>1002</v>
      </c>
      <c r="J24">
        <v>1520</v>
      </c>
      <c r="K24">
        <v>1520</v>
      </c>
      <c r="L24">
        <v>131</v>
      </c>
      <c r="Q24" t="s">
        <v>3393</v>
      </c>
      <c r="S24">
        <v>83</v>
      </c>
      <c r="T24">
        <v>82</v>
      </c>
      <c r="U24">
        <v>76</v>
      </c>
      <c r="V24">
        <v>78</v>
      </c>
      <c r="W24" t="s">
        <v>1033</v>
      </c>
      <c r="X24">
        <v>1500</v>
      </c>
      <c r="Y24">
        <v>4</v>
      </c>
      <c r="AA24" t="s">
        <v>3394</v>
      </c>
      <c r="AB24">
        <v>1527</v>
      </c>
      <c r="AC24">
        <v>1542</v>
      </c>
      <c r="AD24">
        <v>1574</v>
      </c>
      <c r="AE24">
        <v>1658</v>
      </c>
      <c r="AF24" t="s">
        <v>3423</v>
      </c>
      <c r="AG24">
        <v>0</v>
      </c>
      <c r="AH24">
        <v>81</v>
      </c>
      <c r="AI24" t="s">
        <v>1004</v>
      </c>
      <c r="AJ24" t="s">
        <v>1004</v>
      </c>
      <c r="AK24" t="s">
        <v>1006</v>
      </c>
      <c r="AL24" t="s">
        <v>1007</v>
      </c>
      <c r="AM24" t="s">
        <v>3437</v>
      </c>
      <c r="AN24" t="s">
        <v>1016</v>
      </c>
      <c r="AO24">
        <v>1</v>
      </c>
      <c r="AP24">
        <v>0</v>
      </c>
      <c r="AQ24" t="s">
        <v>1017</v>
      </c>
      <c r="AR24">
        <v>13</v>
      </c>
      <c r="AS24" t="s">
        <v>1004</v>
      </c>
      <c r="AT24">
        <v>0</v>
      </c>
      <c r="AU24" t="s">
        <v>1004</v>
      </c>
      <c r="AV24">
        <v>0</v>
      </c>
      <c r="AW24">
        <v>0</v>
      </c>
      <c r="AX24">
        <v>0</v>
      </c>
      <c r="AY24">
        <v>0</v>
      </c>
      <c r="AZ24">
        <v>0</v>
      </c>
    </row>
    <row r="25" spans="1:52">
      <c r="A25">
        <v>1447</v>
      </c>
      <c r="B25" t="s">
        <v>2360</v>
      </c>
      <c r="C25" t="s">
        <v>2904</v>
      </c>
      <c r="D25" t="s">
        <v>3389</v>
      </c>
      <c r="E25" t="s">
        <v>3389</v>
      </c>
      <c r="H25" t="s">
        <v>3391</v>
      </c>
      <c r="I25" t="s">
        <v>1002</v>
      </c>
      <c r="J25">
        <v>1519</v>
      </c>
      <c r="K25">
        <v>1519</v>
      </c>
      <c r="L25">
        <v>131</v>
      </c>
      <c r="Q25" t="s">
        <v>3393</v>
      </c>
      <c r="S25">
        <v>49</v>
      </c>
      <c r="T25">
        <v>81</v>
      </c>
      <c r="U25">
        <v>44</v>
      </c>
      <c r="V25">
        <v>59</v>
      </c>
      <c r="W25" t="s">
        <v>1042</v>
      </c>
      <c r="X25">
        <v>790</v>
      </c>
      <c r="Y25">
        <v>3</v>
      </c>
      <c r="AA25" t="s">
        <v>3394</v>
      </c>
      <c r="AB25">
        <v>1486</v>
      </c>
      <c r="AC25">
        <v>1501</v>
      </c>
      <c r="AD25">
        <v>1538</v>
      </c>
      <c r="AE25">
        <v>1658</v>
      </c>
      <c r="AF25" t="s">
        <v>3423</v>
      </c>
      <c r="AG25">
        <v>0</v>
      </c>
      <c r="AH25">
        <v>19</v>
      </c>
      <c r="AI25" t="s">
        <v>1004</v>
      </c>
      <c r="AJ25" t="s">
        <v>1004</v>
      </c>
      <c r="AK25" t="s">
        <v>1006</v>
      </c>
      <c r="AL25" t="s">
        <v>1007</v>
      </c>
      <c r="AM25" t="s">
        <v>3437</v>
      </c>
      <c r="AN25" t="s">
        <v>1016</v>
      </c>
      <c r="AO25">
        <v>1</v>
      </c>
      <c r="AP25">
        <v>0</v>
      </c>
      <c r="AQ25" t="s">
        <v>1020</v>
      </c>
      <c r="AR25">
        <v>4</v>
      </c>
      <c r="AS25" t="s">
        <v>1005</v>
      </c>
      <c r="AT25">
        <v>0</v>
      </c>
      <c r="AU25" t="s">
        <v>1004</v>
      </c>
      <c r="AV25">
        <v>0</v>
      </c>
      <c r="AW25">
        <v>0</v>
      </c>
      <c r="AX25">
        <v>0</v>
      </c>
      <c r="AY25">
        <v>0</v>
      </c>
      <c r="AZ25">
        <v>0</v>
      </c>
    </row>
    <row r="26" spans="1:52">
      <c r="A26">
        <v>1444</v>
      </c>
      <c r="B26" t="s">
        <v>3438</v>
      </c>
      <c r="C26" t="s">
        <v>2885</v>
      </c>
      <c r="D26" t="s">
        <v>3389</v>
      </c>
      <c r="E26" t="s">
        <v>3389</v>
      </c>
      <c r="H26" t="s">
        <v>3391</v>
      </c>
      <c r="I26" t="s">
        <v>1002</v>
      </c>
      <c r="J26">
        <v>1516</v>
      </c>
      <c r="K26">
        <v>1516</v>
      </c>
      <c r="L26">
        <v>503</v>
      </c>
      <c r="Q26" t="s">
        <v>3393</v>
      </c>
      <c r="S26">
        <v>50</v>
      </c>
      <c r="T26">
        <v>50</v>
      </c>
      <c r="U26">
        <v>48</v>
      </c>
      <c r="V26">
        <v>64</v>
      </c>
      <c r="W26" t="s">
        <v>1047</v>
      </c>
      <c r="X26">
        <v>1181</v>
      </c>
      <c r="Y26">
        <v>3</v>
      </c>
      <c r="AA26" t="s">
        <v>3394</v>
      </c>
      <c r="AB26">
        <v>1551</v>
      </c>
      <c r="AC26">
        <v>1566</v>
      </c>
      <c r="AD26">
        <v>1610</v>
      </c>
      <c r="AE26">
        <v>1658</v>
      </c>
      <c r="AF26" t="s">
        <v>3423</v>
      </c>
      <c r="AG26">
        <v>0</v>
      </c>
      <c r="AH26">
        <v>79</v>
      </c>
      <c r="AI26" t="s">
        <v>1004</v>
      </c>
      <c r="AJ26" t="s">
        <v>1004</v>
      </c>
      <c r="AK26" t="s">
        <v>1006</v>
      </c>
      <c r="AL26" t="s">
        <v>1007</v>
      </c>
      <c r="AM26" t="s">
        <v>3410</v>
      </c>
      <c r="AN26" t="s">
        <v>1023</v>
      </c>
      <c r="AO26">
        <v>1</v>
      </c>
      <c r="AP26">
        <v>0</v>
      </c>
      <c r="AQ26" t="s">
        <v>1027</v>
      </c>
      <c r="AR26">
        <v>5</v>
      </c>
      <c r="AS26" t="s">
        <v>1004</v>
      </c>
      <c r="AT26">
        <v>0</v>
      </c>
      <c r="AU26" t="s">
        <v>1004</v>
      </c>
      <c r="AV26">
        <v>0</v>
      </c>
      <c r="AW26">
        <v>0</v>
      </c>
      <c r="AX26">
        <v>0</v>
      </c>
      <c r="AY26">
        <v>0</v>
      </c>
      <c r="AZ26">
        <v>0</v>
      </c>
    </row>
    <row r="27" spans="1:52">
      <c r="A27">
        <v>1442</v>
      </c>
      <c r="B27" t="s">
        <v>2355</v>
      </c>
      <c r="C27" t="s">
        <v>2813</v>
      </c>
      <c r="D27" t="s">
        <v>3389</v>
      </c>
      <c r="E27" t="s">
        <v>3389</v>
      </c>
      <c r="H27" t="s">
        <v>3391</v>
      </c>
      <c r="I27" t="s">
        <v>1002</v>
      </c>
      <c r="J27">
        <v>1514</v>
      </c>
      <c r="K27">
        <v>1514</v>
      </c>
      <c r="L27">
        <v>503</v>
      </c>
      <c r="Q27" t="s">
        <v>3393</v>
      </c>
      <c r="S27">
        <v>43</v>
      </c>
      <c r="T27">
        <v>70</v>
      </c>
      <c r="U27">
        <v>71</v>
      </c>
      <c r="V27">
        <v>52</v>
      </c>
      <c r="W27" t="s">
        <v>1031</v>
      </c>
      <c r="X27">
        <v>1198</v>
      </c>
      <c r="Y27">
        <v>3</v>
      </c>
      <c r="AA27" t="s">
        <v>3394</v>
      </c>
      <c r="AB27">
        <v>1523</v>
      </c>
      <c r="AC27">
        <v>1538</v>
      </c>
      <c r="AD27">
        <v>1564</v>
      </c>
      <c r="AE27">
        <v>1658</v>
      </c>
      <c r="AF27" t="s">
        <v>3423</v>
      </c>
      <c r="AG27">
        <v>0</v>
      </c>
      <c r="AH27">
        <v>79</v>
      </c>
      <c r="AI27" t="s">
        <v>1004</v>
      </c>
      <c r="AJ27" t="s">
        <v>1004</v>
      </c>
      <c r="AK27" t="s">
        <v>1006</v>
      </c>
      <c r="AL27" t="s">
        <v>1007</v>
      </c>
      <c r="AM27" t="s">
        <v>3410</v>
      </c>
      <c r="AN27" t="s">
        <v>1008</v>
      </c>
      <c r="AO27">
        <v>1</v>
      </c>
      <c r="AP27">
        <v>0</v>
      </c>
      <c r="AQ27" t="s">
        <v>1013</v>
      </c>
      <c r="AR27">
        <v>3</v>
      </c>
      <c r="AS27" t="s">
        <v>1004</v>
      </c>
      <c r="AT27">
        <v>0</v>
      </c>
      <c r="AU27" t="s">
        <v>1004</v>
      </c>
      <c r="AV27">
        <v>0</v>
      </c>
      <c r="AW27">
        <v>0</v>
      </c>
      <c r="AX27">
        <v>0</v>
      </c>
      <c r="AY27">
        <v>0</v>
      </c>
      <c r="AZ27">
        <v>0</v>
      </c>
    </row>
    <row r="28" spans="1:52">
      <c r="A28">
        <v>1441</v>
      </c>
      <c r="B28" t="s">
        <v>679</v>
      </c>
      <c r="C28" t="s">
        <v>2841</v>
      </c>
      <c r="D28" t="s">
        <v>3389</v>
      </c>
      <c r="E28" t="s">
        <v>3389</v>
      </c>
      <c r="H28" t="s">
        <v>3391</v>
      </c>
      <c r="I28" t="s">
        <v>1002</v>
      </c>
      <c r="J28">
        <v>1513</v>
      </c>
      <c r="K28">
        <v>1513</v>
      </c>
      <c r="L28">
        <v>503</v>
      </c>
      <c r="Q28" t="s">
        <v>3393</v>
      </c>
      <c r="S28">
        <v>80</v>
      </c>
      <c r="T28">
        <v>46</v>
      </c>
      <c r="U28">
        <v>78</v>
      </c>
      <c r="V28">
        <v>70</v>
      </c>
      <c r="W28" t="s">
        <v>1029</v>
      </c>
      <c r="X28">
        <v>1500</v>
      </c>
      <c r="Y28">
        <v>4</v>
      </c>
      <c r="AA28" t="s">
        <v>3394</v>
      </c>
      <c r="AB28">
        <v>1565</v>
      </c>
      <c r="AC28">
        <v>1580</v>
      </c>
      <c r="AD28">
        <v>1615</v>
      </c>
      <c r="AE28">
        <v>1658</v>
      </c>
      <c r="AF28" t="s">
        <v>3423</v>
      </c>
      <c r="AG28">
        <v>0</v>
      </c>
      <c r="AH28">
        <v>79</v>
      </c>
      <c r="AI28" t="s">
        <v>1004</v>
      </c>
      <c r="AJ28" t="s">
        <v>1004</v>
      </c>
      <c r="AK28" t="s">
        <v>1006</v>
      </c>
      <c r="AL28" t="s">
        <v>1062</v>
      </c>
      <c r="AM28" t="s">
        <v>3410</v>
      </c>
      <c r="AN28" t="s">
        <v>1008</v>
      </c>
      <c r="AO28">
        <v>1</v>
      </c>
      <c r="AP28">
        <v>0</v>
      </c>
      <c r="AQ28" t="s">
        <v>1013</v>
      </c>
      <c r="AR28">
        <v>11</v>
      </c>
      <c r="AS28" t="s">
        <v>1004</v>
      </c>
      <c r="AT28">
        <v>0</v>
      </c>
      <c r="AU28" t="s">
        <v>1004</v>
      </c>
      <c r="AV28">
        <v>0</v>
      </c>
      <c r="AW28">
        <v>0</v>
      </c>
      <c r="AX28">
        <v>0</v>
      </c>
      <c r="AY28">
        <v>0</v>
      </c>
      <c r="AZ28">
        <v>0</v>
      </c>
    </row>
    <row r="29" spans="1:52">
      <c r="A29">
        <v>1436</v>
      </c>
      <c r="B29" t="s">
        <v>2351</v>
      </c>
      <c r="C29" t="s">
        <v>2858</v>
      </c>
      <c r="D29" t="s">
        <v>3389</v>
      </c>
      <c r="E29" t="s">
        <v>3389</v>
      </c>
      <c r="H29" t="s">
        <v>3391</v>
      </c>
      <c r="I29" t="s">
        <v>1002</v>
      </c>
      <c r="J29">
        <v>1508</v>
      </c>
      <c r="K29">
        <v>1508</v>
      </c>
      <c r="L29">
        <v>502</v>
      </c>
      <c r="Q29" t="s">
        <v>3393</v>
      </c>
      <c r="S29">
        <v>53</v>
      </c>
      <c r="T29">
        <v>39</v>
      </c>
      <c r="U29">
        <v>50</v>
      </c>
      <c r="V29">
        <v>78</v>
      </c>
      <c r="W29" t="s">
        <v>1058</v>
      </c>
      <c r="X29">
        <v>1182</v>
      </c>
      <c r="Y29">
        <v>3</v>
      </c>
      <c r="AA29" t="s">
        <v>3394</v>
      </c>
      <c r="AB29">
        <v>1493</v>
      </c>
      <c r="AC29">
        <v>1508</v>
      </c>
      <c r="AD29">
        <v>1543</v>
      </c>
      <c r="AE29">
        <v>1658</v>
      </c>
      <c r="AF29" t="s">
        <v>3439</v>
      </c>
      <c r="AG29">
        <v>0</v>
      </c>
      <c r="AH29">
        <v>26</v>
      </c>
      <c r="AI29" t="s">
        <v>1004</v>
      </c>
      <c r="AJ29" t="s">
        <v>1005</v>
      </c>
      <c r="AK29" t="s">
        <v>1006</v>
      </c>
      <c r="AL29" t="s">
        <v>1007</v>
      </c>
      <c r="AM29" t="s">
        <v>3410</v>
      </c>
      <c r="AN29" t="s">
        <v>1008</v>
      </c>
      <c r="AO29">
        <v>1</v>
      </c>
      <c r="AP29">
        <v>0</v>
      </c>
      <c r="AQ29" t="s">
        <v>1027</v>
      </c>
      <c r="AR29">
        <v>1</v>
      </c>
      <c r="AS29" t="s">
        <v>1004</v>
      </c>
      <c r="AT29">
        <v>0</v>
      </c>
      <c r="AU29" t="s">
        <v>1004</v>
      </c>
      <c r="AV29">
        <v>0</v>
      </c>
      <c r="AW29">
        <v>0</v>
      </c>
      <c r="AX29">
        <v>0</v>
      </c>
      <c r="AY29">
        <v>0</v>
      </c>
      <c r="AZ29">
        <v>0</v>
      </c>
    </row>
    <row r="30" spans="1:52">
      <c r="A30">
        <v>1434</v>
      </c>
      <c r="B30" t="s">
        <v>2349</v>
      </c>
      <c r="C30" t="s">
        <v>2893</v>
      </c>
      <c r="D30" t="s">
        <v>3389</v>
      </c>
      <c r="E30" t="s">
        <v>3389</v>
      </c>
      <c r="H30" t="s">
        <v>3391</v>
      </c>
      <c r="I30" t="s">
        <v>1002</v>
      </c>
      <c r="J30">
        <v>1506</v>
      </c>
      <c r="K30">
        <v>1506</v>
      </c>
      <c r="L30">
        <v>501</v>
      </c>
      <c r="Q30" t="s">
        <v>3393</v>
      </c>
      <c r="S30">
        <v>60</v>
      </c>
      <c r="T30">
        <v>73</v>
      </c>
      <c r="U30">
        <v>54</v>
      </c>
      <c r="V30">
        <v>53</v>
      </c>
      <c r="W30" t="s">
        <v>3403</v>
      </c>
      <c r="X30">
        <v>1248</v>
      </c>
      <c r="Y30">
        <v>3</v>
      </c>
      <c r="AA30" t="s">
        <v>3394</v>
      </c>
      <c r="AB30">
        <v>1545</v>
      </c>
      <c r="AC30">
        <v>1560</v>
      </c>
      <c r="AD30">
        <v>1612</v>
      </c>
      <c r="AE30">
        <v>1658</v>
      </c>
      <c r="AF30" t="s">
        <v>3439</v>
      </c>
      <c r="AG30">
        <v>0</v>
      </c>
      <c r="AH30">
        <v>71</v>
      </c>
      <c r="AI30" t="s">
        <v>1004</v>
      </c>
      <c r="AJ30" t="s">
        <v>1005</v>
      </c>
      <c r="AK30" t="s">
        <v>1006</v>
      </c>
      <c r="AL30" t="s">
        <v>1007</v>
      </c>
      <c r="AM30" t="s">
        <v>3410</v>
      </c>
      <c r="AN30" t="s">
        <v>1008</v>
      </c>
      <c r="AO30">
        <v>1</v>
      </c>
      <c r="AP30">
        <v>0</v>
      </c>
      <c r="AQ30" t="s">
        <v>3440</v>
      </c>
      <c r="AR30">
        <v>10</v>
      </c>
      <c r="AS30" t="s">
        <v>1004</v>
      </c>
      <c r="AT30">
        <v>0</v>
      </c>
      <c r="AU30" t="s">
        <v>1004</v>
      </c>
      <c r="AV30">
        <v>0</v>
      </c>
      <c r="AW30">
        <v>0</v>
      </c>
      <c r="AX30">
        <v>0</v>
      </c>
      <c r="AY30">
        <v>0</v>
      </c>
      <c r="AZ30">
        <v>0</v>
      </c>
    </row>
    <row r="31" spans="1:52">
      <c r="A31">
        <v>1433</v>
      </c>
      <c r="B31" t="s">
        <v>2348</v>
      </c>
      <c r="C31" t="s">
        <v>2847</v>
      </c>
      <c r="D31" t="s">
        <v>3389</v>
      </c>
      <c r="E31" t="s">
        <v>3389</v>
      </c>
      <c r="H31" t="s">
        <v>3391</v>
      </c>
      <c r="I31" t="s">
        <v>1002</v>
      </c>
      <c r="J31">
        <v>1505</v>
      </c>
      <c r="K31">
        <v>1505</v>
      </c>
      <c r="L31">
        <v>501</v>
      </c>
      <c r="Q31" t="s">
        <v>3393</v>
      </c>
      <c r="S31">
        <v>70</v>
      </c>
      <c r="T31">
        <v>80</v>
      </c>
      <c r="U31">
        <v>72</v>
      </c>
      <c r="V31">
        <v>77</v>
      </c>
      <c r="W31" t="s">
        <v>3441</v>
      </c>
      <c r="X31">
        <v>1500</v>
      </c>
      <c r="Y31">
        <v>3</v>
      </c>
      <c r="AA31" t="s">
        <v>3394</v>
      </c>
      <c r="AB31">
        <v>1567</v>
      </c>
      <c r="AC31">
        <v>1582</v>
      </c>
      <c r="AD31">
        <v>1625</v>
      </c>
      <c r="AE31">
        <v>1658</v>
      </c>
      <c r="AF31" t="s">
        <v>3439</v>
      </c>
      <c r="AG31">
        <v>0</v>
      </c>
      <c r="AH31">
        <v>71</v>
      </c>
      <c r="AI31" t="s">
        <v>1004</v>
      </c>
      <c r="AJ31" t="s">
        <v>1005</v>
      </c>
      <c r="AK31" t="s">
        <v>1006</v>
      </c>
      <c r="AL31" t="s">
        <v>1007</v>
      </c>
      <c r="AM31" t="s">
        <v>3410</v>
      </c>
      <c r="AN31" t="s">
        <v>1008</v>
      </c>
      <c r="AO31">
        <v>1</v>
      </c>
      <c r="AP31">
        <v>0</v>
      </c>
      <c r="AQ31" t="s">
        <v>1009</v>
      </c>
      <c r="AR31">
        <v>9</v>
      </c>
      <c r="AS31" t="s">
        <v>1004</v>
      </c>
      <c r="AT31">
        <v>0</v>
      </c>
      <c r="AU31" t="s">
        <v>1004</v>
      </c>
      <c r="AV31">
        <v>0</v>
      </c>
      <c r="AW31">
        <v>0</v>
      </c>
      <c r="AX31">
        <v>0</v>
      </c>
      <c r="AY31">
        <v>0</v>
      </c>
      <c r="AZ31">
        <v>0</v>
      </c>
    </row>
    <row r="32" spans="1:52">
      <c r="A32">
        <v>1431</v>
      </c>
      <c r="B32" t="s">
        <v>2346</v>
      </c>
      <c r="C32" t="s">
        <v>2841</v>
      </c>
      <c r="D32" t="s">
        <v>3389</v>
      </c>
      <c r="E32" t="s">
        <v>3389</v>
      </c>
      <c r="H32" t="s">
        <v>3391</v>
      </c>
      <c r="I32" t="s">
        <v>1002</v>
      </c>
      <c r="J32">
        <v>1503</v>
      </c>
      <c r="K32">
        <v>1503</v>
      </c>
      <c r="L32">
        <v>500</v>
      </c>
      <c r="Q32" t="s">
        <v>3393</v>
      </c>
      <c r="S32">
        <v>68</v>
      </c>
      <c r="T32">
        <v>40</v>
      </c>
      <c r="U32">
        <v>60</v>
      </c>
      <c r="V32">
        <v>69</v>
      </c>
      <c r="W32" t="s">
        <v>1046</v>
      </c>
      <c r="X32">
        <v>1500</v>
      </c>
      <c r="Y32">
        <v>3</v>
      </c>
      <c r="AA32" t="s">
        <v>3394</v>
      </c>
      <c r="AB32">
        <v>1530</v>
      </c>
      <c r="AC32">
        <v>1545</v>
      </c>
      <c r="AD32">
        <v>1608</v>
      </c>
      <c r="AE32">
        <v>1658</v>
      </c>
      <c r="AF32" t="s">
        <v>3439</v>
      </c>
      <c r="AG32">
        <v>0</v>
      </c>
      <c r="AH32">
        <v>78</v>
      </c>
      <c r="AI32" t="s">
        <v>1004</v>
      </c>
      <c r="AJ32" t="s">
        <v>1005</v>
      </c>
      <c r="AK32" t="s">
        <v>1006</v>
      </c>
      <c r="AL32" t="s">
        <v>1007</v>
      </c>
      <c r="AM32" t="s">
        <v>3410</v>
      </c>
      <c r="AN32" t="s">
        <v>1023</v>
      </c>
      <c r="AO32">
        <v>1</v>
      </c>
      <c r="AP32">
        <v>0</v>
      </c>
      <c r="AQ32" t="s">
        <v>1009</v>
      </c>
      <c r="AR32">
        <v>5</v>
      </c>
      <c r="AS32" t="s">
        <v>1004</v>
      </c>
      <c r="AT32">
        <v>0</v>
      </c>
      <c r="AU32" t="s">
        <v>1004</v>
      </c>
      <c r="AV32">
        <v>0</v>
      </c>
      <c r="AW32">
        <v>0</v>
      </c>
      <c r="AX32">
        <v>0</v>
      </c>
      <c r="AY32">
        <v>0</v>
      </c>
      <c r="AZ32">
        <v>0</v>
      </c>
    </row>
    <row r="33" spans="1:52">
      <c r="A33">
        <v>1430</v>
      </c>
      <c r="B33" t="s">
        <v>2345</v>
      </c>
      <c r="C33" t="s">
        <v>2908</v>
      </c>
      <c r="D33" t="s">
        <v>3389</v>
      </c>
      <c r="E33" t="s">
        <v>3389</v>
      </c>
      <c r="H33" t="s">
        <v>3391</v>
      </c>
      <c r="I33" t="s">
        <v>1002</v>
      </c>
      <c r="J33">
        <v>1502</v>
      </c>
      <c r="K33">
        <v>1502</v>
      </c>
      <c r="L33">
        <v>500</v>
      </c>
      <c r="Q33" t="s">
        <v>3393</v>
      </c>
      <c r="S33">
        <v>53</v>
      </c>
      <c r="T33">
        <v>78</v>
      </c>
      <c r="U33">
        <v>44</v>
      </c>
      <c r="V33">
        <v>15</v>
      </c>
      <c r="W33" t="s">
        <v>1033</v>
      </c>
      <c r="X33">
        <v>742</v>
      </c>
      <c r="Y33">
        <v>3</v>
      </c>
      <c r="AA33" t="s">
        <v>3394</v>
      </c>
      <c r="AB33">
        <v>1569</v>
      </c>
      <c r="AC33">
        <v>1584</v>
      </c>
      <c r="AD33">
        <v>1647</v>
      </c>
      <c r="AE33">
        <v>1658</v>
      </c>
      <c r="AF33" t="s">
        <v>3439</v>
      </c>
      <c r="AG33">
        <v>0</v>
      </c>
      <c r="AH33">
        <v>78</v>
      </c>
      <c r="AI33" t="s">
        <v>1004</v>
      </c>
      <c r="AJ33" t="s">
        <v>1005</v>
      </c>
      <c r="AK33" t="s">
        <v>1006</v>
      </c>
      <c r="AL33" t="s">
        <v>1007</v>
      </c>
      <c r="AM33" t="s">
        <v>3410</v>
      </c>
      <c r="AN33" t="s">
        <v>1008</v>
      </c>
      <c r="AO33">
        <v>1</v>
      </c>
      <c r="AP33">
        <v>0</v>
      </c>
      <c r="AQ33" t="s">
        <v>1013</v>
      </c>
      <c r="AR33">
        <v>10</v>
      </c>
      <c r="AS33" t="s">
        <v>1004</v>
      </c>
      <c r="AT33">
        <v>0</v>
      </c>
      <c r="AU33" t="s">
        <v>1004</v>
      </c>
      <c r="AV33">
        <v>0</v>
      </c>
      <c r="AW33">
        <v>0</v>
      </c>
      <c r="AX33">
        <v>0</v>
      </c>
      <c r="AY33">
        <v>0</v>
      </c>
      <c r="AZ33">
        <v>0</v>
      </c>
    </row>
    <row r="34" spans="1:52">
      <c r="A34">
        <v>1429</v>
      </c>
      <c r="B34" t="s">
        <v>2344</v>
      </c>
      <c r="C34" t="s">
        <v>2867</v>
      </c>
      <c r="D34" t="s">
        <v>3389</v>
      </c>
      <c r="E34" t="s">
        <v>3389</v>
      </c>
      <c r="H34" t="s">
        <v>3391</v>
      </c>
      <c r="I34" t="s">
        <v>1002</v>
      </c>
      <c r="J34">
        <v>1501</v>
      </c>
      <c r="K34">
        <v>1501</v>
      </c>
      <c r="L34">
        <v>499</v>
      </c>
      <c r="Q34" t="s">
        <v>3393</v>
      </c>
      <c r="S34">
        <v>23</v>
      </c>
      <c r="T34">
        <v>74</v>
      </c>
      <c r="U34">
        <v>35</v>
      </c>
      <c r="V34">
        <v>26</v>
      </c>
      <c r="W34" t="s">
        <v>1082</v>
      </c>
      <c r="X34">
        <v>718</v>
      </c>
      <c r="Y34">
        <v>3</v>
      </c>
      <c r="AA34" t="s">
        <v>3394</v>
      </c>
      <c r="AB34">
        <v>1521</v>
      </c>
      <c r="AC34">
        <v>1534</v>
      </c>
      <c r="AD34">
        <v>1535</v>
      </c>
      <c r="AE34">
        <v>1658</v>
      </c>
      <c r="AF34" t="s">
        <v>3439</v>
      </c>
      <c r="AG34">
        <v>0</v>
      </c>
      <c r="AH34">
        <v>86</v>
      </c>
      <c r="AI34" t="s">
        <v>1004</v>
      </c>
      <c r="AJ34" t="s">
        <v>1004</v>
      </c>
      <c r="AK34" t="s">
        <v>1006</v>
      </c>
      <c r="AL34" t="s">
        <v>1007</v>
      </c>
      <c r="AM34" t="s">
        <v>3442</v>
      </c>
      <c r="AN34" t="s">
        <v>1008</v>
      </c>
      <c r="AO34">
        <v>1</v>
      </c>
      <c r="AP34">
        <v>0</v>
      </c>
      <c r="AQ34" t="s">
        <v>1017</v>
      </c>
      <c r="AR34">
        <v>10</v>
      </c>
      <c r="AS34" t="s">
        <v>1004</v>
      </c>
      <c r="AT34">
        <v>0</v>
      </c>
      <c r="AU34" t="s">
        <v>1004</v>
      </c>
      <c r="AV34">
        <v>0</v>
      </c>
      <c r="AW34">
        <v>0</v>
      </c>
      <c r="AX34">
        <v>0</v>
      </c>
      <c r="AY34">
        <v>0</v>
      </c>
      <c r="AZ34">
        <v>0</v>
      </c>
    </row>
    <row r="35" spans="1:52">
      <c r="A35">
        <v>1428</v>
      </c>
      <c r="B35" t="s">
        <v>2343</v>
      </c>
      <c r="C35" t="s">
        <v>2899</v>
      </c>
      <c r="D35" t="s">
        <v>3389</v>
      </c>
      <c r="E35" t="s">
        <v>3389</v>
      </c>
      <c r="H35" t="s">
        <v>3391</v>
      </c>
      <c r="I35" t="s">
        <v>1002</v>
      </c>
      <c r="J35">
        <v>1273</v>
      </c>
      <c r="K35">
        <v>1273</v>
      </c>
      <c r="L35">
        <v>499</v>
      </c>
      <c r="Q35" t="s">
        <v>3393</v>
      </c>
      <c r="S35">
        <v>31</v>
      </c>
      <c r="T35">
        <v>68</v>
      </c>
      <c r="U35">
        <v>44</v>
      </c>
      <c r="V35">
        <v>71</v>
      </c>
      <c r="W35" t="s">
        <v>1035</v>
      </c>
      <c r="X35">
        <v>1132</v>
      </c>
      <c r="Y35">
        <v>3</v>
      </c>
      <c r="AA35" t="s">
        <v>3394</v>
      </c>
      <c r="AB35">
        <v>1505</v>
      </c>
      <c r="AC35">
        <v>1520</v>
      </c>
      <c r="AD35">
        <v>1549</v>
      </c>
      <c r="AE35">
        <v>1658</v>
      </c>
      <c r="AF35" t="s">
        <v>3439</v>
      </c>
      <c r="AG35">
        <v>0</v>
      </c>
      <c r="AH35">
        <v>86</v>
      </c>
      <c r="AI35" t="s">
        <v>1004</v>
      </c>
      <c r="AJ35" t="s">
        <v>1005</v>
      </c>
      <c r="AK35" t="s">
        <v>1006</v>
      </c>
      <c r="AL35" t="s">
        <v>1007</v>
      </c>
      <c r="AM35" t="s">
        <v>3437</v>
      </c>
      <c r="AN35" t="s">
        <v>1008</v>
      </c>
      <c r="AO35">
        <v>1</v>
      </c>
      <c r="AP35">
        <v>0</v>
      </c>
      <c r="AQ35" t="s">
        <v>3440</v>
      </c>
      <c r="AR35">
        <v>5</v>
      </c>
      <c r="AS35" t="s">
        <v>1004</v>
      </c>
      <c r="AT35">
        <v>0</v>
      </c>
      <c r="AU35" t="s">
        <v>1004</v>
      </c>
      <c r="AV35">
        <v>0</v>
      </c>
      <c r="AW35">
        <v>0</v>
      </c>
      <c r="AX35">
        <v>0</v>
      </c>
      <c r="AY35">
        <v>0</v>
      </c>
      <c r="AZ35">
        <v>0</v>
      </c>
    </row>
    <row r="36" spans="1:52">
      <c r="A36">
        <v>1427</v>
      </c>
      <c r="B36" t="s">
        <v>3443</v>
      </c>
      <c r="C36" t="s">
        <v>1204</v>
      </c>
      <c r="D36" t="s">
        <v>3389</v>
      </c>
      <c r="E36" t="s">
        <v>3389</v>
      </c>
      <c r="H36" t="s">
        <v>3391</v>
      </c>
      <c r="I36" t="s">
        <v>1002</v>
      </c>
      <c r="J36">
        <v>1500</v>
      </c>
      <c r="K36">
        <v>1500</v>
      </c>
      <c r="L36">
        <v>499</v>
      </c>
      <c r="Q36" t="s">
        <v>3393</v>
      </c>
      <c r="S36">
        <v>68</v>
      </c>
      <c r="T36">
        <v>73</v>
      </c>
      <c r="U36">
        <v>40</v>
      </c>
      <c r="V36">
        <v>51</v>
      </c>
      <c r="W36" t="s">
        <v>1044</v>
      </c>
      <c r="X36">
        <v>1371</v>
      </c>
      <c r="Y36">
        <v>3</v>
      </c>
      <c r="AA36" t="s">
        <v>3394</v>
      </c>
      <c r="AB36">
        <v>1578</v>
      </c>
      <c r="AC36">
        <v>1593</v>
      </c>
      <c r="AD36">
        <v>1643</v>
      </c>
      <c r="AE36">
        <v>1658</v>
      </c>
      <c r="AF36" t="s">
        <v>3439</v>
      </c>
      <c r="AG36">
        <v>0</v>
      </c>
      <c r="AH36">
        <v>86</v>
      </c>
      <c r="AI36" t="s">
        <v>1004</v>
      </c>
      <c r="AJ36" t="s">
        <v>1005</v>
      </c>
      <c r="AK36" t="s">
        <v>1006</v>
      </c>
      <c r="AL36" t="s">
        <v>1007</v>
      </c>
      <c r="AM36" t="s">
        <v>3444</v>
      </c>
      <c r="AN36" t="s">
        <v>1008</v>
      </c>
      <c r="AO36">
        <v>1</v>
      </c>
      <c r="AP36">
        <v>0</v>
      </c>
      <c r="AQ36" t="s">
        <v>1013</v>
      </c>
      <c r="AR36">
        <v>8</v>
      </c>
      <c r="AS36" t="s">
        <v>1004</v>
      </c>
      <c r="AT36">
        <v>0</v>
      </c>
      <c r="AU36" t="s">
        <v>1004</v>
      </c>
      <c r="AV36">
        <v>0</v>
      </c>
      <c r="AW36">
        <v>0</v>
      </c>
      <c r="AX36">
        <v>0</v>
      </c>
      <c r="AY36">
        <v>0</v>
      </c>
      <c r="AZ36">
        <v>0</v>
      </c>
    </row>
    <row r="37" spans="1:52">
      <c r="A37">
        <v>1426</v>
      </c>
      <c r="B37" t="s">
        <v>673</v>
      </c>
      <c r="C37" t="s">
        <v>3215</v>
      </c>
      <c r="D37" t="s">
        <v>3389</v>
      </c>
      <c r="E37" t="s">
        <v>3389</v>
      </c>
      <c r="H37" t="s">
        <v>3391</v>
      </c>
      <c r="I37" t="s">
        <v>1002</v>
      </c>
      <c r="J37">
        <v>6103</v>
      </c>
      <c r="K37">
        <v>6103</v>
      </c>
      <c r="L37">
        <v>499</v>
      </c>
      <c r="Q37" t="s">
        <v>3393</v>
      </c>
      <c r="S37">
        <v>77</v>
      </c>
      <c r="T37">
        <v>70</v>
      </c>
      <c r="U37">
        <v>63</v>
      </c>
      <c r="V37">
        <v>69</v>
      </c>
      <c r="W37" t="s">
        <v>1087</v>
      </c>
      <c r="X37">
        <v>1500</v>
      </c>
      <c r="Y37">
        <v>3</v>
      </c>
      <c r="AA37" t="s">
        <v>3394</v>
      </c>
      <c r="AB37">
        <v>1560</v>
      </c>
      <c r="AC37">
        <v>1575</v>
      </c>
      <c r="AD37">
        <v>1639</v>
      </c>
      <c r="AE37">
        <v>1658</v>
      </c>
      <c r="AF37" t="s">
        <v>3439</v>
      </c>
      <c r="AG37">
        <v>0</v>
      </c>
      <c r="AH37">
        <v>86</v>
      </c>
      <c r="AI37" t="s">
        <v>1004</v>
      </c>
      <c r="AJ37" t="s">
        <v>1005</v>
      </c>
      <c r="AK37" t="s">
        <v>1006</v>
      </c>
      <c r="AL37" t="s">
        <v>1007</v>
      </c>
      <c r="AM37" t="s">
        <v>3445</v>
      </c>
      <c r="AN37" t="s">
        <v>1008</v>
      </c>
      <c r="AO37">
        <v>1</v>
      </c>
      <c r="AP37">
        <v>0</v>
      </c>
      <c r="AQ37" t="s">
        <v>1038</v>
      </c>
      <c r="AR37">
        <v>7</v>
      </c>
      <c r="AS37" t="s">
        <v>1004</v>
      </c>
      <c r="AT37">
        <v>0</v>
      </c>
      <c r="AU37" t="s">
        <v>1004</v>
      </c>
      <c r="AV37">
        <v>0</v>
      </c>
      <c r="AW37">
        <v>0</v>
      </c>
      <c r="AX37">
        <v>0</v>
      </c>
      <c r="AY37">
        <v>0</v>
      </c>
      <c r="AZ37">
        <v>0</v>
      </c>
    </row>
    <row r="38" spans="1:52">
      <c r="A38">
        <v>1424</v>
      </c>
      <c r="B38" t="s">
        <v>2340</v>
      </c>
      <c r="C38" t="s">
        <v>2879</v>
      </c>
      <c r="D38" t="s">
        <v>3389</v>
      </c>
      <c r="E38" t="s">
        <v>3389</v>
      </c>
      <c r="H38" t="s">
        <v>3391</v>
      </c>
      <c r="I38" t="s">
        <v>1002</v>
      </c>
      <c r="J38">
        <v>1498</v>
      </c>
      <c r="K38">
        <v>1498</v>
      </c>
      <c r="L38">
        <v>121</v>
      </c>
      <c r="Q38" t="s">
        <v>3393</v>
      </c>
      <c r="S38">
        <v>52</v>
      </c>
      <c r="T38">
        <v>33</v>
      </c>
      <c r="U38">
        <v>48</v>
      </c>
      <c r="V38">
        <v>72</v>
      </c>
      <c r="W38" t="s">
        <v>1026</v>
      </c>
      <c r="X38">
        <v>806</v>
      </c>
      <c r="Y38">
        <v>3</v>
      </c>
      <c r="AA38" t="s">
        <v>3394</v>
      </c>
      <c r="AB38">
        <v>1590</v>
      </c>
      <c r="AC38">
        <v>1605</v>
      </c>
      <c r="AD38">
        <v>1615</v>
      </c>
      <c r="AE38">
        <v>1658</v>
      </c>
      <c r="AF38" t="s">
        <v>3446</v>
      </c>
      <c r="AG38">
        <v>0</v>
      </c>
      <c r="AH38">
        <v>27</v>
      </c>
      <c r="AI38" t="s">
        <v>1004</v>
      </c>
      <c r="AJ38" t="s">
        <v>1005</v>
      </c>
      <c r="AK38" t="s">
        <v>1006</v>
      </c>
      <c r="AL38" t="s">
        <v>1007</v>
      </c>
      <c r="AM38" t="s">
        <v>3430</v>
      </c>
      <c r="AN38" t="s">
        <v>1008</v>
      </c>
      <c r="AO38">
        <v>1</v>
      </c>
      <c r="AP38">
        <v>0</v>
      </c>
      <c r="AQ38" t="s">
        <v>1009</v>
      </c>
      <c r="AR38">
        <v>7</v>
      </c>
      <c r="AS38" t="s">
        <v>1004</v>
      </c>
      <c r="AT38">
        <v>0</v>
      </c>
      <c r="AU38" t="s">
        <v>1004</v>
      </c>
      <c r="AV38">
        <v>0</v>
      </c>
      <c r="AW38">
        <v>0</v>
      </c>
      <c r="AX38">
        <v>0</v>
      </c>
      <c r="AY38">
        <v>0</v>
      </c>
      <c r="AZ38">
        <v>0</v>
      </c>
    </row>
    <row r="39" spans="1:52">
      <c r="A39">
        <v>1423</v>
      </c>
      <c r="B39" t="s">
        <v>3447</v>
      </c>
      <c r="C39" t="s">
        <v>2823</v>
      </c>
      <c r="D39" t="s">
        <v>3389</v>
      </c>
      <c r="E39" t="s">
        <v>3389</v>
      </c>
      <c r="H39" t="s">
        <v>3391</v>
      </c>
      <c r="I39" t="s">
        <v>1002</v>
      </c>
      <c r="J39">
        <v>1497</v>
      </c>
      <c r="K39">
        <v>1497</v>
      </c>
      <c r="L39">
        <v>121</v>
      </c>
      <c r="Q39" t="s">
        <v>3393</v>
      </c>
      <c r="S39">
        <v>45</v>
      </c>
      <c r="T39">
        <v>71</v>
      </c>
      <c r="U39">
        <v>59</v>
      </c>
      <c r="V39">
        <v>62</v>
      </c>
      <c r="W39" t="s">
        <v>1031</v>
      </c>
      <c r="X39">
        <v>859</v>
      </c>
      <c r="Y39">
        <v>3</v>
      </c>
      <c r="AA39" t="s">
        <v>3394</v>
      </c>
      <c r="AB39">
        <v>1554</v>
      </c>
      <c r="AC39">
        <v>1562</v>
      </c>
      <c r="AD39">
        <v>1611</v>
      </c>
      <c r="AE39">
        <v>1658</v>
      </c>
      <c r="AF39" t="s">
        <v>3439</v>
      </c>
      <c r="AG39">
        <v>0</v>
      </c>
      <c r="AH39">
        <v>27</v>
      </c>
      <c r="AI39" t="s">
        <v>1004</v>
      </c>
      <c r="AJ39" t="s">
        <v>1005</v>
      </c>
      <c r="AK39" t="s">
        <v>1006</v>
      </c>
      <c r="AL39" t="s">
        <v>1007</v>
      </c>
      <c r="AM39" t="s">
        <v>3417</v>
      </c>
      <c r="AN39" t="s">
        <v>1008</v>
      </c>
      <c r="AO39">
        <v>1</v>
      </c>
      <c r="AP39">
        <v>0</v>
      </c>
      <c r="AQ39" t="s">
        <v>1009</v>
      </c>
      <c r="AR39">
        <v>5</v>
      </c>
      <c r="AS39" t="s">
        <v>1004</v>
      </c>
      <c r="AT39">
        <v>0</v>
      </c>
      <c r="AU39" t="s">
        <v>1004</v>
      </c>
      <c r="AV39">
        <v>0</v>
      </c>
      <c r="AW39">
        <v>0</v>
      </c>
      <c r="AX39">
        <v>0</v>
      </c>
      <c r="AY39">
        <v>0</v>
      </c>
      <c r="AZ39">
        <v>0</v>
      </c>
    </row>
    <row r="40" spans="1:52">
      <c r="A40">
        <v>1422</v>
      </c>
      <c r="B40" t="s">
        <v>3448</v>
      </c>
      <c r="C40" t="s">
        <v>2777</v>
      </c>
      <c r="D40" t="s">
        <v>3389</v>
      </c>
      <c r="E40" t="s">
        <v>3389</v>
      </c>
      <c r="H40" t="s">
        <v>3391</v>
      </c>
      <c r="I40" t="s">
        <v>1002</v>
      </c>
      <c r="J40">
        <v>1275</v>
      </c>
      <c r="K40">
        <v>1275</v>
      </c>
      <c r="L40">
        <v>121</v>
      </c>
      <c r="Q40" t="s">
        <v>3393</v>
      </c>
      <c r="S40">
        <v>54</v>
      </c>
      <c r="T40">
        <v>39</v>
      </c>
      <c r="U40">
        <v>75</v>
      </c>
      <c r="V40">
        <v>75</v>
      </c>
      <c r="W40" t="s">
        <v>1029</v>
      </c>
      <c r="X40">
        <v>1174</v>
      </c>
      <c r="Y40">
        <v>3</v>
      </c>
      <c r="AA40" t="s">
        <v>3394</v>
      </c>
      <c r="AB40">
        <v>1526</v>
      </c>
      <c r="AC40">
        <v>1541</v>
      </c>
      <c r="AD40">
        <v>1549</v>
      </c>
      <c r="AE40">
        <v>1658</v>
      </c>
      <c r="AF40" t="s">
        <v>3439</v>
      </c>
      <c r="AG40">
        <v>0</v>
      </c>
      <c r="AH40">
        <v>27</v>
      </c>
      <c r="AI40" t="s">
        <v>1004</v>
      </c>
      <c r="AJ40" t="s">
        <v>1004</v>
      </c>
      <c r="AK40" t="s">
        <v>1006</v>
      </c>
      <c r="AL40" t="s">
        <v>1007</v>
      </c>
      <c r="AM40" t="s">
        <v>3424</v>
      </c>
      <c r="AN40" t="s">
        <v>1008</v>
      </c>
      <c r="AO40">
        <v>1</v>
      </c>
      <c r="AP40">
        <v>0</v>
      </c>
      <c r="AQ40" t="s">
        <v>1013</v>
      </c>
      <c r="AR40">
        <v>4</v>
      </c>
      <c r="AS40" t="s">
        <v>1004</v>
      </c>
      <c r="AT40">
        <v>0</v>
      </c>
      <c r="AU40" t="s">
        <v>1004</v>
      </c>
      <c r="AV40">
        <v>0</v>
      </c>
      <c r="AW40">
        <v>0</v>
      </c>
      <c r="AX40">
        <v>0</v>
      </c>
      <c r="AY40">
        <v>0</v>
      </c>
      <c r="AZ40">
        <v>0</v>
      </c>
    </row>
    <row r="41" spans="1:52">
      <c r="A41">
        <v>1420</v>
      </c>
      <c r="B41" t="s">
        <v>2337</v>
      </c>
      <c r="C41" t="s">
        <v>3214</v>
      </c>
      <c r="D41" t="s">
        <v>3389</v>
      </c>
      <c r="E41" t="s">
        <v>3389</v>
      </c>
      <c r="H41" t="s">
        <v>3391</v>
      </c>
      <c r="I41" t="s">
        <v>1002</v>
      </c>
      <c r="J41">
        <v>1495</v>
      </c>
      <c r="K41">
        <v>1495</v>
      </c>
      <c r="L41">
        <v>106</v>
      </c>
      <c r="Q41" t="s">
        <v>3393</v>
      </c>
      <c r="S41">
        <v>46</v>
      </c>
      <c r="T41">
        <v>63</v>
      </c>
      <c r="U41">
        <v>77</v>
      </c>
      <c r="V41">
        <v>71</v>
      </c>
      <c r="W41" t="s">
        <v>1029</v>
      </c>
      <c r="X41">
        <v>1033</v>
      </c>
      <c r="Y41">
        <v>3</v>
      </c>
      <c r="AA41" t="s">
        <v>3394</v>
      </c>
      <c r="AB41">
        <v>1536</v>
      </c>
      <c r="AC41">
        <v>1551</v>
      </c>
      <c r="AD41">
        <v>1569</v>
      </c>
      <c r="AE41">
        <v>1658</v>
      </c>
      <c r="AF41" t="s">
        <v>3449</v>
      </c>
      <c r="AG41">
        <v>0</v>
      </c>
      <c r="AH41">
        <v>55</v>
      </c>
      <c r="AI41" t="s">
        <v>1004</v>
      </c>
      <c r="AJ41" t="s">
        <v>1005</v>
      </c>
      <c r="AK41" t="s">
        <v>1006</v>
      </c>
      <c r="AL41" t="s">
        <v>1062</v>
      </c>
      <c r="AM41" t="s">
        <v>3417</v>
      </c>
      <c r="AN41" t="s">
        <v>1008</v>
      </c>
      <c r="AO41">
        <v>1</v>
      </c>
      <c r="AP41">
        <v>0</v>
      </c>
      <c r="AQ41" t="s">
        <v>1013</v>
      </c>
      <c r="AR41">
        <v>8</v>
      </c>
      <c r="AS41" t="s">
        <v>1004</v>
      </c>
      <c r="AT41">
        <v>0</v>
      </c>
      <c r="AU41" t="s">
        <v>1004</v>
      </c>
      <c r="AV41">
        <v>0</v>
      </c>
      <c r="AW41">
        <v>0</v>
      </c>
      <c r="AX41">
        <v>0</v>
      </c>
      <c r="AY41">
        <v>0</v>
      </c>
      <c r="AZ41">
        <v>0</v>
      </c>
    </row>
    <row r="42" spans="1:52">
      <c r="A42">
        <v>1419</v>
      </c>
      <c r="B42" t="s">
        <v>2336</v>
      </c>
      <c r="C42" t="s">
        <v>2913</v>
      </c>
      <c r="D42" t="s">
        <v>3389</v>
      </c>
      <c r="E42" t="s">
        <v>3389</v>
      </c>
      <c r="H42" t="s">
        <v>3391</v>
      </c>
      <c r="I42" t="s">
        <v>1002</v>
      </c>
      <c r="J42">
        <v>1494</v>
      </c>
      <c r="K42">
        <v>1494</v>
      </c>
      <c r="L42">
        <v>106</v>
      </c>
      <c r="Q42" t="s">
        <v>3393</v>
      </c>
      <c r="S42">
        <v>66</v>
      </c>
      <c r="T42">
        <v>53</v>
      </c>
      <c r="U42">
        <v>62</v>
      </c>
      <c r="V42">
        <v>65</v>
      </c>
      <c r="W42" t="s">
        <v>1072</v>
      </c>
      <c r="X42">
        <v>857</v>
      </c>
      <c r="Y42">
        <v>3</v>
      </c>
      <c r="AA42" t="s">
        <v>3394</v>
      </c>
      <c r="AB42">
        <v>1504</v>
      </c>
      <c r="AC42">
        <v>1516</v>
      </c>
      <c r="AD42">
        <v>1549</v>
      </c>
      <c r="AE42">
        <v>1658</v>
      </c>
      <c r="AF42" t="s">
        <v>3439</v>
      </c>
      <c r="AG42">
        <v>0</v>
      </c>
      <c r="AH42">
        <v>55</v>
      </c>
      <c r="AI42" t="s">
        <v>1004</v>
      </c>
      <c r="AJ42" t="s">
        <v>1004</v>
      </c>
      <c r="AK42" t="s">
        <v>1006</v>
      </c>
      <c r="AL42" t="s">
        <v>1062</v>
      </c>
      <c r="AM42" t="s">
        <v>3421</v>
      </c>
      <c r="AN42" t="s">
        <v>1023</v>
      </c>
      <c r="AO42">
        <v>1</v>
      </c>
      <c r="AP42">
        <v>0</v>
      </c>
      <c r="AQ42" t="s">
        <v>1009</v>
      </c>
      <c r="AR42">
        <v>7</v>
      </c>
      <c r="AS42" t="s">
        <v>1005</v>
      </c>
      <c r="AT42">
        <v>0</v>
      </c>
      <c r="AU42" t="s">
        <v>1004</v>
      </c>
      <c r="AV42">
        <v>0</v>
      </c>
      <c r="AW42">
        <v>0</v>
      </c>
      <c r="AX42">
        <v>0</v>
      </c>
      <c r="AY42">
        <v>0</v>
      </c>
      <c r="AZ42">
        <v>0</v>
      </c>
    </row>
    <row r="43" spans="1:52">
      <c r="A43">
        <v>1417</v>
      </c>
      <c r="B43" t="s">
        <v>664</v>
      </c>
      <c r="C43" t="s">
        <v>2913</v>
      </c>
      <c r="D43" t="s">
        <v>3389</v>
      </c>
      <c r="E43" t="s">
        <v>3389</v>
      </c>
      <c r="H43" t="s">
        <v>3391</v>
      </c>
      <c r="I43" t="s">
        <v>1002</v>
      </c>
      <c r="J43">
        <v>1271</v>
      </c>
      <c r="K43">
        <v>1271</v>
      </c>
      <c r="L43">
        <v>106</v>
      </c>
      <c r="Q43" t="s">
        <v>3393</v>
      </c>
      <c r="S43">
        <v>76</v>
      </c>
      <c r="T43">
        <v>69</v>
      </c>
      <c r="U43">
        <v>44</v>
      </c>
      <c r="V43">
        <v>57</v>
      </c>
      <c r="W43" t="s">
        <v>1026</v>
      </c>
      <c r="X43">
        <v>1058</v>
      </c>
      <c r="Y43">
        <v>3</v>
      </c>
      <c r="AA43" t="s">
        <v>3394</v>
      </c>
      <c r="AB43">
        <v>1511</v>
      </c>
      <c r="AC43">
        <v>1523</v>
      </c>
      <c r="AD43">
        <v>1535</v>
      </c>
      <c r="AE43">
        <v>1658</v>
      </c>
      <c r="AF43" t="s">
        <v>3439</v>
      </c>
      <c r="AG43">
        <v>0</v>
      </c>
      <c r="AH43">
        <v>55</v>
      </c>
      <c r="AI43" t="s">
        <v>1004</v>
      </c>
      <c r="AJ43" t="s">
        <v>1004</v>
      </c>
      <c r="AK43" t="s">
        <v>1006</v>
      </c>
      <c r="AL43" t="s">
        <v>1007</v>
      </c>
      <c r="AM43" t="s">
        <v>3426</v>
      </c>
      <c r="AN43" t="s">
        <v>1008</v>
      </c>
      <c r="AO43">
        <v>1</v>
      </c>
      <c r="AP43">
        <v>0</v>
      </c>
      <c r="AQ43" t="s">
        <v>1009</v>
      </c>
      <c r="AR43">
        <v>11</v>
      </c>
      <c r="AS43" t="s">
        <v>1005</v>
      </c>
      <c r="AT43">
        <v>0</v>
      </c>
      <c r="AU43" t="s">
        <v>1004</v>
      </c>
      <c r="AV43">
        <v>0</v>
      </c>
      <c r="AW43">
        <v>0</v>
      </c>
      <c r="AX43">
        <v>0</v>
      </c>
      <c r="AY43">
        <v>0</v>
      </c>
      <c r="AZ43">
        <v>0</v>
      </c>
    </row>
    <row r="44" spans="1:52">
      <c r="A44">
        <v>1416</v>
      </c>
      <c r="B44" t="s">
        <v>3450</v>
      </c>
      <c r="C44" t="s">
        <v>2841</v>
      </c>
      <c r="D44" t="s">
        <v>3389</v>
      </c>
      <c r="E44" t="s">
        <v>3389</v>
      </c>
      <c r="H44" t="s">
        <v>3391</v>
      </c>
      <c r="I44" t="s">
        <v>1002</v>
      </c>
      <c r="J44">
        <v>1272</v>
      </c>
      <c r="K44">
        <v>1272</v>
      </c>
      <c r="L44">
        <v>106</v>
      </c>
      <c r="Q44" t="s">
        <v>3393</v>
      </c>
      <c r="S44">
        <v>50</v>
      </c>
      <c r="T44">
        <v>45</v>
      </c>
      <c r="U44">
        <v>58</v>
      </c>
      <c r="V44">
        <v>54</v>
      </c>
      <c r="W44" t="s">
        <v>1058</v>
      </c>
      <c r="X44">
        <v>810</v>
      </c>
      <c r="Y44">
        <v>3</v>
      </c>
      <c r="AA44" t="s">
        <v>3394</v>
      </c>
      <c r="AB44">
        <v>1473</v>
      </c>
      <c r="AC44">
        <v>1488</v>
      </c>
      <c r="AD44">
        <v>1544</v>
      </c>
      <c r="AE44">
        <v>1658</v>
      </c>
      <c r="AF44" t="s">
        <v>3439</v>
      </c>
      <c r="AG44">
        <v>0</v>
      </c>
      <c r="AH44">
        <v>55</v>
      </c>
      <c r="AI44" t="s">
        <v>1004</v>
      </c>
      <c r="AJ44" t="s">
        <v>1005</v>
      </c>
      <c r="AK44" t="s">
        <v>1006</v>
      </c>
      <c r="AL44" t="s">
        <v>1007</v>
      </c>
      <c r="AM44" t="s">
        <v>3405</v>
      </c>
      <c r="AN44" t="s">
        <v>1023</v>
      </c>
      <c r="AO44">
        <v>1</v>
      </c>
      <c r="AP44">
        <v>0</v>
      </c>
      <c r="AQ44" t="s">
        <v>1013</v>
      </c>
      <c r="AR44">
        <v>6</v>
      </c>
      <c r="AS44" t="s">
        <v>1005</v>
      </c>
      <c r="AT44">
        <v>0</v>
      </c>
      <c r="AU44" t="s">
        <v>1004</v>
      </c>
      <c r="AV44">
        <v>0</v>
      </c>
      <c r="AW44">
        <v>0</v>
      </c>
      <c r="AX44">
        <v>0</v>
      </c>
      <c r="AY44">
        <v>0</v>
      </c>
      <c r="AZ44">
        <v>0</v>
      </c>
    </row>
    <row r="45" spans="1:52">
      <c r="A45">
        <v>1415</v>
      </c>
      <c r="B45" t="s">
        <v>3451</v>
      </c>
      <c r="C45" t="s">
        <v>2900</v>
      </c>
      <c r="D45" t="s">
        <v>3389</v>
      </c>
      <c r="E45" t="s">
        <v>3389</v>
      </c>
      <c r="H45" t="s">
        <v>3391</v>
      </c>
      <c r="I45" t="s">
        <v>1002</v>
      </c>
      <c r="J45">
        <v>1493</v>
      </c>
      <c r="K45">
        <v>1493</v>
      </c>
      <c r="L45">
        <v>106</v>
      </c>
      <c r="Q45" t="s">
        <v>3393</v>
      </c>
      <c r="S45">
        <v>69</v>
      </c>
      <c r="T45">
        <v>69</v>
      </c>
      <c r="U45">
        <v>51</v>
      </c>
      <c r="V45">
        <v>71</v>
      </c>
      <c r="W45" t="s">
        <v>1079</v>
      </c>
      <c r="X45">
        <v>1082</v>
      </c>
      <c r="Y45">
        <v>3</v>
      </c>
      <c r="AA45" t="s">
        <v>3394</v>
      </c>
      <c r="AB45">
        <v>1540</v>
      </c>
      <c r="AC45">
        <v>1555</v>
      </c>
      <c r="AD45">
        <v>1600</v>
      </c>
      <c r="AE45">
        <v>1658</v>
      </c>
      <c r="AF45" t="s">
        <v>3439</v>
      </c>
      <c r="AG45">
        <v>0</v>
      </c>
      <c r="AH45">
        <v>55</v>
      </c>
      <c r="AI45" t="s">
        <v>1004</v>
      </c>
      <c r="AJ45" t="s">
        <v>1004</v>
      </c>
      <c r="AK45" t="s">
        <v>1006</v>
      </c>
      <c r="AL45" t="s">
        <v>1007</v>
      </c>
      <c r="AM45" t="s">
        <v>3452</v>
      </c>
      <c r="AN45" t="s">
        <v>1008</v>
      </c>
      <c r="AO45">
        <v>1</v>
      </c>
      <c r="AP45">
        <v>0</v>
      </c>
      <c r="AQ45" t="s">
        <v>1013</v>
      </c>
      <c r="AR45">
        <v>4</v>
      </c>
      <c r="AS45" t="s">
        <v>1005</v>
      </c>
      <c r="AT45">
        <v>0</v>
      </c>
      <c r="AU45" t="s">
        <v>1004</v>
      </c>
      <c r="AV45">
        <v>0</v>
      </c>
      <c r="AW45">
        <v>0</v>
      </c>
      <c r="AX45">
        <v>0</v>
      </c>
      <c r="AY45">
        <v>0</v>
      </c>
      <c r="AZ45">
        <v>0</v>
      </c>
    </row>
    <row r="46" spans="1:52">
      <c r="A46">
        <v>1412</v>
      </c>
      <c r="B46" t="s">
        <v>2331</v>
      </c>
      <c r="C46" t="s">
        <v>2879</v>
      </c>
      <c r="D46" t="s">
        <v>3389</v>
      </c>
      <c r="E46" t="s">
        <v>3389</v>
      </c>
      <c r="H46" t="s">
        <v>3391</v>
      </c>
      <c r="I46" t="s">
        <v>1002</v>
      </c>
      <c r="J46">
        <v>1491</v>
      </c>
      <c r="K46">
        <v>1491</v>
      </c>
      <c r="L46">
        <v>491</v>
      </c>
      <c r="Q46" t="s">
        <v>3393</v>
      </c>
      <c r="S46">
        <v>58</v>
      </c>
      <c r="T46">
        <v>51</v>
      </c>
      <c r="U46">
        <v>59</v>
      </c>
      <c r="V46">
        <v>66</v>
      </c>
      <c r="W46" t="s">
        <v>1053</v>
      </c>
      <c r="X46">
        <v>938</v>
      </c>
      <c r="Y46">
        <v>3</v>
      </c>
      <c r="AA46" t="s">
        <v>3394</v>
      </c>
      <c r="AB46">
        <v>1501</v>
      </c>
      <c r="AC46">
        <v>1516</v>
      </c>
      <c r="AD46">
        <v>1560</v>
      </c>
      <c r="AE46">
        <v>1658</v>
      </c>
      <c r="AF46" t="s">
        <v>3453</v>
      </c>
      <c r="AG46">
        <v>0</v>
      </c>
      <c r="AH46">
        <v>31</v>
      </c>
      <c r="AI46" t="s">
        <v>1004</v>
      </c>
      <c r="AJ46" t="s">
        <v>1004</v>
      </c>
      <c r="AK46" t="s">
        <v>1006</v>
      </c>
      <c r="AL46" t="s">
        <v>1007</v>
      </c>
      <c r="AM46" t="s">
        <v>3454</v>
      </c>
      <c r="AN46" t="s">
        <v>1023</v>
      </c>
      <c r="AO46">
        <v>1</v>
      </c>
      <c r="AP46">
        <v>0</v>
      </c>
      <c r="AQ46" t="s">
        <v>1009</v>
      </c>
      <c r="AR46">
        <v>2</v>
      </c>
      <c r="AS46" t="s">
        <v>1004</v>
      </c>
      <c r="AT46">
        <v>0</v>
      </c>
      <c r="AU46" t="s">
        <v>1004</v>
      </c>
      <c r="AV46">
        <v>0</v>
      </c>
      <c r="AW46">
        <v>0</v>
      </c>
      <c r="AX46">
        <v>0</v>
      </c>
      <c r="AY46">
        <v>0</v>
      </c>
      <c r="AZ46">
        <v>0</v>
      </c>
    </row>
    <row r="47" spans="1:52">
      <c r="A47">
        <v>1411</v>
      </c>
      <c r="B47" t="s">
        <v>2330</v>
      </c>
      <c r="C47" t="s">
        <v>2777</v>
      </c>
      <c r="D47" t="s">
        <v>3389</v>
      </c>
      <c r="E47" t="s">
        <v>3389</v>
      </c>
      <c r="H47" t="s">
        <v>3391</v>
      </c>
      <c r="I47" t="s">
        <v>1002</v>
      </c>
      <c r="J47">
        <v>1490</v>
      </c>
      <c r="K47">
        <v>1490</v>
      </c>
      <c r="L47">
        <v>491</v>
      </c>
      <c r="Q47" t="s">
        <v>3393</v>
      </c>
      <c r="S47">
        <v>54</v>
      </c>
      <c r="T47">
        <v>66</v>
      </c>
      <c r="U47">
        <v>56</v>
      </c>
      <c r="V47">
        <v>59</v>
      </c>
      <c r="W47" t="s">
        <v>1047</v>
      </c>
      <c r="X47">
        <v>855</v>
      </c>
      <c r="Y47">
        <v>3</v>
      </c>
      <c r="AA47" t="s">
        <v>3394</v>
      </c>
      <c r="AB47">
        <v>1548</v>
      </c>
      <c r="AC47">
        <v>1563</v>
      </c>
      <c r="AD47">
        <v>1635</v>
      </c>
      <c r="AE47">
        <v>1658</v>
      </c>
      <c r="AF47" t="s">
        <v>3453</v>
      </c>
      <c r="AG47">
        <v>0</v>
      </c>
      <c r="AH47">
        <v>31</v>
      </c>
      <c r="AI47" t="s">
        <v>1004</v>
      </c>
      <c r="AJ47" t="s">
        <v>1005</v>
      </c>
      <c r="AK47" t="s">
        <v>1006</v>
      </c>
      <c r="AL47" t="s">
        <v>1007</v>
      </c>
      <c r="AM47" t="s">
        <v>3437</v>
      </c>
      <c r="AN47" t="s">
        <v>1023</v>
      </c>
      <c r="AO47">
        <v>1</v>
      </c>
      <c r="AP47">
        <v>0</v>
      </c>
      <c r="AQ47" t="s">
        <v>1017</v>
      </c>
      <c r="AR47">
        <v>6</v>
      </c>
      <c r="AS47" t="s">
        <v>1004</v>
      </c>
      <c r="AT47">
        <v>0</v>
      </c>
      <c r="AU47" t="s">
        <v>1004</v>
      </c>
      <c r="AV47">
        <v>0</v>
      </c>
      <c r="AW47">
        <v>0</v>
      </c>
      <c r="AX47">
        <v>0</v>
      </c>
      <c r="AY47">
        <v>0</v>
      </c>
      <c r="AZ47">
        <v>0</v>
      </c>
    </row>
    <row r="48" spans="1:52">
      <c r="A48">
        <v>1410</v>
      </c>
      <c r="B48" t="s">
        <v>3455</v>
      </c>
      <c r="C48" t="s">
        <v>2893</v>
      </c>
      <c r="D48" t="s">
        <v>3389</v>
      </c>
      <c r="E48" t="s">
        <v>3389</v>
      </c>
      <c r="H48" t="s">
        <v>3391</v>
      </c>
      <c r="I48" t="s">
        <v>1002</v>
      </c>
      <c r="J48">
        <v>1489</v>
      </c>
      <c r="K48">
        <v>1489</v>
      </c>
      <c r="L48">
        <v>491</v>
      </c>
      <c r="Q48" t="s">
        <v>3393</v>
      </c>
      <c r="S48">
        <v>65</v>
      </c>
      <c r="T48">
        <v>63</v>
      </c>
      <c r="U48">
        <v>63</v>
      </c>
      <c r="V48">
        <v>60</v>
      </c>
      <c r="W48" t="s">
        <v>1067</v>
      </c>
      <c r="X48">
        <v>1074</v>
      </c>
      <c r="Y48">
        <v>3</v>
      </c>
      <c r="AA48" t="s">
        <v>3394</v>
      </c>
      <c r="AB48">
        <v>1517</v>
      </c>
      <c r="AC48">
        <v>1532</v>
      </c>
      <c r="AD48">
        <v>1588</v>
      </c>
      <c r="AE48">
        <v>1658</v>
      </c>
      <c r="AF48" t="s">
        <v>3453</v>
      </c>
      <c r="AG48">
        <v>0</v>
      </c>
      <c r="AH48">
        <v>31</v>
      </c>
      <c r="AI48" t="s">
        <v>1004</v>
      </c>
      <c r="AJ48" t="s">
        <v>1005</v>
      </c>
      <c r="AK48" t="s">
        <v>1006</v>
      </c>
      <c r="AL48" t="s">
        <v>1007</v>
      </c>
      <c r="AM48" t="s">
        <v>3410</v>
      </c>
      <c r="AN48" t="s">
        <v>1023</v>
      </c>
      <c r="AO48">
        <v>1</v>
      </c>
      <c r="AP48">
        <v>0</v>
      </c>
      <c r="AQ48" t="s">
        <v>1017</v>
      </c>
      <c r="AR48">
        <v>3</v>
      </c>
      <c r="AS48" t="s">
        <v>1004</v>
      </c>
      <c r="AT48">
        <v>0</v>
      </c>
      <c r="AU48" t="s">
        <v>1004</v>
      </c>
      <c r="AV48">
        <v>0</v>
      </c>
      <c r="AW48">
        <v>0</v>
      </c>
      <c r="AX48">
        <v>0</v>
      </c>
      <c r="AY48">
        <v>0</v>
      </c>
      <c r="AZ48">
        <v>0</v>
      </c>
    </row>
    <row r="49" spans="1:52">
      <c r="A49">
        <v>1409</v>
      </c>
      <c r="B49" t="s">
        <v>2328</v>
      </c>
      <c r="C49" t="s">
        <v>2863</v>
      </c>
      <c r="D49" t="s">
        <v>3389</v>
      </c>
      <c r="E49" t="s">
        <v>3389</v>
      </c>
      <c r="H49" t="s">
        <v>3391</v>
      </c>
      <c r="I49" t="s">
        <v>1002</v>
      </c>
      <c r="J49">
        <v>1488</v>
      </c>
      <c r="K49">
        <v>1488</v>
      </c>
      <c r="L49">
        <v>48</v>
      </c>
      <c r="Q49" t="s">
        <v>3393</v>
      </c>
      <c r="S49">
        <v>40</v>
      </c>
      <c r="T49">
        <v>47</v>
      </c>
      <c r="U49">
        <v>26</v>
      </c>
      <c r="V49">
        <v>62</v>
      </c>
      <c r="W49" t="s">
        <v>1072</v>
      </c>
      <c r="X49">
        <v>671</v>
      </c>
      <c r="Y49">
        <v>3</v>
      </c>
      <c r="AA49" t="s">
        <v>3394</v>
      </c>
      <c r="AB49">
        <v>1590</v>
      </c>
      <c r="AC49">
        <v>1602</v>
      </c>
      <c r="AD49">
        <v>1662</v>
      </c>
      <c r="AE49">
        <v>1658</v>
      </c>
      <c r="AF49" t="s">
        <v>3456</v>
      </c>
      <c r="AG49">
        <v>0</v>
      </c>
      <c r="AH49">
        <v>15</v>
      </c>
      <c r="AI49" t="s">
        <v>1004</v>
      </c>
      <c r="AJ49" t="s">
        <v>1005</v>
      </c>
      <c r="AK49" t="s">
        <v>1006</v>
      </c>
      <c r="AL49" t="s">
        <v>1007</v>
      </c>
      <c r="AM49" t="s">
        <v>3415</v>
      </c>
      <c r="AN49" t="s">
        <v>1023</v>
      </c>
      <c r="AO49">
        <v>1</v>
      </c>
      <c r="AP49">
        <v>0</v>
      </c>
      <c r="AQ49" t="s">
        <v>1009</v>
      </c>
      <c r="AR49">
        <v>6</v>
      </c>
      <c r="AS49" t="s">
        <v>1005</v>
      </c>
      <c r="AT49">
        <v>0</v>
      </c>
      <c r="AU49" t="s">
        <v>1004</v>
      </c>
      <c r="AV49">
        <v>0</v>
      </c>
      <c r="AW49">
        <v>0</v>
      </c>
      <c r="AX49">
        <v>0</v>
      </c>
      <c r="AY49">
        <v>0</v>
      </c>
      <c r="AZ49">
        <v>0</v>
      </c>
    </row>
    <row r="50" spans="1:52">
      <c r="A50">
        <v>1400</v>
      </c>
      <c r="B50" t="s">
        <v>3457</v>
      </c>
      <c r="C50" t="s">
        <v>2799</v>
      </c>
      <c r="D50" t="s">
        <v>3389</v>
      </c>
      <c r="E50" t="s">
        <v>3389</v>
      </c>
      <c r="H50" t="s">
        <v>3391</v>
      </c>
      <c r="I50" t="s">
        <v>1002</v>
      </c>
      <c r="J50">
        <v>1483</v>
      </c>
      <c r="K50">
        <v>1483</v>
      </c>
      <c r="L50">
        <v>488</v>
      </c>
      <c r="Q50" t="s">
        <v>3393</v>
      </c>
      <c r="S50">
        <v>51</v>
      </c>
      <c r="T50">
        <v>57</v>
      </c>
      <c r="U50">
        <v>44</v>
      </c>
      <c r="V50">
        <v>56</v>
      </c>
      <c r="W50" t="s">
        <v>1026</v>
      </c>
      <c r="X50">
        <v>1101</v>
      </c>
      <c r="Y50">
        <v>3</v>
      </c>
      <c r="AA50" t="s">
        <v>3394</v>
      </c>
      <c r="AB50">
        <v>1528</v>
      </c>
      <c r="AC50">
        <v>1543</v>
      </c>
      <c r="AD50">
        <v>1590</v>
      </c>
      <c r="AE50">
        <v>1658</v>
      </c>
      <c r="AF50" t="s">
        <v>3458</v>
      </c>
      <c r="AG50">
        <v>0</v>
      </c>
      <c r="AH50">
        <v>35</v>
      </c>
      <c r="AI50" t="s">
        <v>1004</v>
      </c>
      <c r="AJ50" t="s">
        <v>1004</v>
      </c>
      <c r="AK50" t="s">
        <v>1006</v>
      </c>
      <c r="AL50" t="s">
        <v>1007</v>
      </c>
      <c r="AM50" t="s">
        <v>3459</v>
      </c>
      <c r="AN50" t="s">
        <v>1023</v>
      </c>
      <c r="AO50">
        <v>1</v>
      </c>
      <c r="AP50">
        <v>0</v>
      </c>
      <c r="AQ50" t="s">
        <v>1013</v>
      </c>
      <c r="AR50">
        <v>5</v>
      </c>
      <c r="AS50" t="s">
        <v>1004</v>
      </c>
      <c r="AT50">
        <v>0</v>
      </c>
      <c r="AU50" t="s">
        <v>1004</v>
      </c>
      <c r="AV50">
        <v>0</v>
      </c>
      <c r="AW50">
        <v>0</v>
      </c>
      <c r="AX50">
        <v>0</v>
      </c>
      <c r="AY50">
        <v>0</v>
      </c>
      <c r="AZ50">
        <v>0</v>
      </c>
    </row>
    <row r="51" spans="1:52">
      <c r="A51">
        <v>1399</v>
      </c>
      <c r="B51" t="s">
        <v>3460</v>
      </c>
      <c r="C51" t="s">
        <v>2801</v>
      </c>
      <c r="D51" t="s">
        <v>3389</v>
      </c>
      <c r="E51" t="s">
        <v>3389</v>
      </c>
      <c r="H51" t="s">
        <v>3391</v>
      </c>
      <c r="I51" t="s">
        <v>1002</v>
      </c>
      <c r="J51">
        <v>1482</v>
      </c>
      <c r="K51">
        <v>1482</v>
      </c>
      <c r="L51">
        <v>488</v>
      </c>
      <c r="Q51" t="s">
        <v>3393</v>
      </c>
      <c r="S51">
        <v>64</v>
      </c>
      <c r="T51">
        <v>62</v>
      </c>
      <c r="U51">
        <v>57</v>
      </c>
      <c r="V51">
        <v>61</v>
      </c>
      <c r="W51" t="s">
        <v>1022</v>
      </c>
      <c r="X51">
        <v>828</v>
      </c>
      <c r="Y51">
        <v>3</v>
      </c>
      <c r="AA51" t="s">
        <v>3394</v>
      </c>
      <c r="AB51">
        <v>1540</v>
      </c>
      <c r="AC51">
        <v>1555</v>
      </c>
      <c r="AD51">
        <v>1580</v>
      </c>
      <c r="AE51">
        <v>1658</v>
      </c>
      <c r="AF51" t="s">
        <v>3458</v>
      </c>
      <c r="AG51">
        <v>0</v>
      </c>
      <c r="AH51">
        <v>35</v>
      </c>
      <c r="AI51" t="s">
        <v>1004</v>
      </c>
      <c r="AJ51" t="s">
        <v>1005</v>
      </c>
      <c r="AK51" t="s">
        <v>1006</v>
      </c>
      <c r="AL51" t="s">
        <v>1007</v>
      </c>
      <c r="AM51" t="s">
        <v>3461</v>
      </c>
      <c r="AN51" t="s">
        <v>1023</v>
      </c>
      <c r="AO51">
        <v>1</v>
      </c>
      <c r="AP51">
        <v>0</v>
      </c>
      <c r="AQ51" t="s">
        <v>1009</v>
      </c>
      <c r="AR51">
        <v>7</v>
      </c>
      <c r="AS51" t="s">
        <v>1004</v>
      </c>
      <c r="AT51">
        <v>0</v>
      </c>
      <c r="AU51" t="s">
        <v>1004</v>
      </c>
      <c r="AV51">
        <v>0</v>
      </c>
      <c r="AW51">
        <v>0</v>
      </c>
      <c r="AX51">
        <v>0</v>
      </c>
      <c r="AY51">
        <v>0</v>
      </c>
      <c r="AZ51">
        <v>0</v>
      </c>
    </row>
    <row r="52" spans="1:52">
      <c r="A52">
        <v>1398</v>
      </c>
      <c r="B52" t="s">
        <v>2319</v>
      </c>
      <c r="C52" t="s">
        <v>2858</v>
      </c>
      <c r="D52" t="s">
        <v>3389</v>
      </c>
      <c r="E52" t="s">
        <v>3389</v>
      </c>
      <c r="H52" t="s">
        <v>3391</v>
      </c>
      <c r="I52" t="s">
        <v>1002</v>
      </c>
      <c r="J52">
        <v>1481</v>
      </c>
      <c r="K52">
        <v>1481</v>
      </c>
      <c r="L52">
        <v>488</v>
      </c>
      <c r="Q52" t="s">
        <v>3393</v>
      </c>
      <c r="S52">
        <v>54</v>
      </c>
      <c r="T52">
        <v>73</v>
      </c>
      <c r="U52">
        <v>48</v>
      </c>
      <c r="V52">
        <v>63</v>
      </c>
      <c r="W52" t="s">
        <v>1029</v>
      </c>
      <c r="X52">
        <v>915</v>
      </c>
      <c r="Y52">
        <v>3</v>
      </c>
      <c r="AA52" t="s">
        <v>3394</v>
      </c>
      <c r="AB52">
        <v>1552</v>
      </c>
      <c r="AC52">
        <v>1567</v>
      </c>
      <c r="AD52">
        <v>1642</v>
      </c>
      <c r="AE52">
        <v>1658</v>
      </c>
      <c r="AF52" t="s">
        <v>3462</v>
      </c>
      <c r="AG52">
        <v>0</v>
      </c>
      <c r="AH52">
        <v>35</v>
      </c>
      <c r="AI52" t="s">
        <v>1004</v>
      </c>
      <c r="AJ52" t="s">
        <v>1005</v>
      </c>
      <c r="AK52" t="s">
        <v>1006</v>
      </c>
      <c r="AL52" t="s">
        <v>1007</v>
      </c>
      <c r="AM52" t="s">
        <v>3400</v>
      </c>
      <c r="AN52" t="s">
        <v>1008</v>
      </c>
      <c r="AO52">
        <v>1</v>
      </c>
      <c r="AP52">
        <v>0</v>
      </c>
      <c r="AQ52" t="s">
        <v>1009</v>
      </c>
      <c r="AR52">
        <v>11</v>
      </c>
      <c r="AS52" t="s">
        <v>1004</v>
      </c>
      <c r="AT52">
        <v>0</v>
      </c>
      <c r="AU52" t="s">
        <v>1004</v>
      </c>
      <c r="AV52">
        <v>0</v>
      </c>
      <c r="AW52">
        <v>0</v>
      </c>
      <c r="AX52">
        <v>0</v>
      </c>
      <c r="AY52">
        <v>0</v>
      </c>
      <c r="AZ52">
        <v>0</v>
      </c>
    </row>
    <row r="53" spans="1:52">
      <c r="A53">
        <v>1397</v>
      </c>
      <c r="B53" t="s">
        <v>2318</v>
      </c>
      <c r="C53" t="s">
        <v>2893</v>
      </c>
      <c r="D53" t="s">
        <v>3389</v>
      </c>
      <c r="E53" t="s">
        <v>3389</v>
      </c>
      <c r="H53" t="s">
        <v>3391</v>
      </c>
      <c r="I53" t="s">
        <v>1002</v>
      </c>
      <c r="J53">
        <v>1480</v>
      </c>
      <c r="K53">
        <v>1480</v>
      </c>
      <c r="L53">
        <v>488</v>
      </c>
      <c r="Q53" t="s">
        <v>3393</v>
      </c>
      <c r="S53">
        <v>59</v>
      </c>
      <c r="T53">
        <v>63</v>
      </c>
      <c r="U53">
        <v>34</v>
      </c>
      <c r="V53">
        <v>81</v>
      </c>
      <c r="W53" t="s">
        <v>1047</v>
      </c>
      <c r="X53">
        <v>924</v>
      </c>
      <c r="Y53">
        <v>3</v>
      </c>
      <c r="AA53" t="s">
        <v>3394</v>
      </c>
      <c r="AB53">
        <v>1560</v>
      </c>
      <c r="AC53">
        <v>1575</v>
      </c>
      <c r="AD53">
        <v>1590</v>
      </c>
      <c r="AE53">
        <v>1658</v>
      </c>
      <c r="AF53" t="s">
        <v>3463</v>
      </c>
      <c r="AG53">
        <v>0</v>
      </c>
      <c r="AH53">
        <v>35</v>
      </c>
      <c r="AI53" t="s">
        <v>1004</v>
      </c>
      <c r="AJ53" t="s">
        <v>1004</v>
      </c>
      <c r="AK53" t="s">
        <v>1006</v>
      </c>
      <c r="AL53" t="s">
        <v>1007</v>
      </c>
      <c r="AM53" t="s">
        <v>3405</v>
      </c>
      <c r="AN53" t="s">
        <v>1016</v>
      </c>
      <c r="AO53">
        <v>1</v>
      </c>
      <c r="AP53">
        <v>0</v>
      </c>
      <c r="AQ53" t="s">
        <v>1017</v>
      </c>
      <c r="AR53">
        <v>6</v>
      </c>
      <c r="AS53" t="s">
        <v>1004</v>
      </c>
      <c r="AT53">
        <v>0</v>
      </c>
      <c r="AU53" t="s">
        <v>1004</v>
      </c>
      <c r="AV53">
        <v>0</v>
      </c>
      <c r="AW53">
        <v>0</v>
      </c>
      <c r="AX53">
        <v>0</v>
      </c>
      <c r="AY53">
        <v>0</v>
      </c>
      <c r="AZ53">
        <v>0</v>
      </c>
    </row>
    <row r="54" spans="1:52">
      <c r="A54">
        <v>1396</v>
      </c>
      <c r="B54" t="s">
        <v>2317</v>
      </c>
      <c r="C54" t="s">
        <v>2883</v>
      </c>
      <c r="D54" t="s">
        <v>3389</v>
      </c>
      <c r="E54" t="s">
        <v>3389</v>
      </c>
      <c r="H54" t="s">
        <v>3391</v>
      </c>
      <c r="I54" t="s">
        <v>1002</v>
      </c>
      <c r="J54">
        <v>1479</v>
      </c>
      <c r="K54">
        <v>1479</v>
      </c>
      <c r="L54">
        <v>15</v>
      </c>
      <c r="Q54" t="s">
        <v>3393</v>
      </c>
      <c r="S54">
        <v>48</v>
      </c>
      <c r="T54">
        <v>38</v>
      </c>
      <c r="U54">
        <v>53</v>
      </c>
      <c r="V54">
        <v>72</v>
      </c>
      <c r="W54" t="s">
        <v>1029</v>
      </c>
      <c r="X54">
        <v>924</v>
      </c>
      <c r="Y54">
        <v>3</v>
      </c>
      <c r="AA54" t="s">
        <v>3394</v>
      </c>
      <c r="AB54">
        <v>1506</v>
      </c>
      <c r="AC54">
        <v>1521</v>
      </c>
      <c r="AD54">
        <v>1585</v>
      </c>
      <c r="AE54">
        <v>1658</v>
      </c>
      <c r="AF54" t="s">
        <v>3458</v>
      </c>
      <c r="AG54">
        <v>0</v>
      </c>
      <c r="AH54">
        <v>42</v>
      </c>
      <c r="AI54" t="s">
        <v>1004</v>
      </c>
      <c r="AJ54" t="s">
        <v>1005</v>
      </c>
      <c r="AK54" t="s">
        <v>1006</v>
      </c>
      <c r="AL54" t="s">
        <v>1007</v>
      </c>
      <c r="AM54" t="s">
        <v>3426</v>
      </c>
      <c r="AN54" t="s">
        <v>1008</v>
      </c>
      <c r="AO54">
        <v>1</v>
      </c>
      <c r="AP54">
        <v>0</v>
      </c>
      <c r="AQ54" t="s">
        <v>3440</v>
      </c>
      <c r="AR54">
        <v>3</v>
      </c>
      <c r="AS54" t="s">
        <v>1004</v>
      </c>
      <c r="AT54">
        <v>0</v>
      </c>
      <c r="AU54" t="s">
        <v>1004</v>
      </c>
      <c r="AV54">
        <v>0</v>
      </c>
      <c r="AW54">
        <v>0</v>
      </c>
      <c r="AX54">
        <v>0</v>
      </c>
      <c r="AY54">
        <v>0</v>
      </c>
      <c r="AZ54">
        <v>0</v>
      </c>
    </row>
    <row r="55" spans="1:52">
      <c r="A55">
        <v>1392</v>
      </c>
      <c r="B55" t="s">
        <v>2314</v>
      </c>
      <c r="C55" t="s">
        <v>2905</v>
      </c>
      <c r="D55" t="s">
        <v>3389</v>
      </c>
      <c r="E55" t="s">
        <v>3389</v>
      </c>
      <c r="H55" t="s">
        <v>3391</v>
      </c>
      <c r="I55" t="s">
        <v>1002</v>
      </c>
      <c r="J55">
        <v>1477</v>
      </c>
      <c r="K55">
        <v>1477</v>
      </c>
      <c r="L55">
        <v>15</v>
      </c>
      <c r="Q55" t="s">
        <v>3393</v>
      </c>
      <c r="S55">
        <v>36</v>
      </c>
      <c r="T55">
        <v>75</v>
      </c>
      <c r="U55">
        <v>48</v>
      </c>
      <c r="V55">
        <v>56</v>
      </c>
      <c r="W55" t="s">
        <v>1072</v>
      </c>
      <c r="X55">
        <v>823</v>
      </c>
      <c r="Y55">
        <v>3</v>
      </c>
      <c r="AA55" t="s">
        <v>3394</v>
      </c>
      <c r="AB55">
        <v>1512</v>
      </c>
      <c r="AC55">
        <v>1527</v>
      </c>
      <c r="AD55">
        <v>1571</v>
      </c>
      <c r="AE55">
        <v>1658</v>
      </c>
      <c r="AF55" t="s">
        <v>3462</v>
      </c>
      <c r="AG55">
        <v>0</v>
      </c>
      <c r="AH55">
        <v>21</v>
      </c>
      <c r="AI55" t="s">
        <v>1004</v>
      </c>
      <c r="AJ55" t="s">
        <v>1004</v>
      </c>
      <c r="AK55" t="s">
        <v>1006</v>
      </c>
      <c r="AL55" t="s">
        <v>1007</v>
      </c>
      <c r="AM55" t="s">
        <v>3424</v>
      </c>
      <c r="AN55" t="s">
        <v>1008</v>
      </c>
      <c r="AO55">
        <v>1</v>
      </c>
      <c r="AP55">
        <v>0</v>
      </c>
      <c r="AQ55" t="s">
        <v>1009</v>
      </c>
      <c r="AR55">
        <v>7</v>
      </c>
      <c r="AS55" t="s">
        <v>1005</v>
      </c>
      <c r="AT55">
        <v>0</v>
      </c>
      <c r="AU55" t="s">
        <v>1004</v>
      </c>
      <c r="AV55">
        <v>0</v>
      </c>
      <c r="AW55">
        <v>0</v>
      </c>
      <c r="AX55">
        <v>0</v>
      </c>
      <c r="AY55">
        <v>0</v>
      </c>
      <c r="AZ55">
        <v>0</v>
      </c>
    </row>
    <row r="56" spans="1:52">
      <c r="A56">
        <v>1391</v>
      </c>
      <c r="B56" t="s">
        <v>3464</v>
      </c>
      <c r="C56" t="s">
        <v>2906</v>
      </c>
      <c r="D56" t="s">
        <v>3389</v>
      </c>
      <c r="E56" t="s">
        <v>3389</v>
      </c>
      <c r="H56" t="s">
        <v>3391</v>
      </c>
      <c r="I56" t="s">
        <v>1002</v>
      </c>
      <c r="J56">
        <v>1123</v>
      </c>
      <c r="K56">
        <v>1123</v>
      </c>
      <c r="L56">
        <v>15</v>
      </c>
      <c r="Q56" t="s">
        <v>3393</v>
      </c>
      <c r="S56">
        <v>61</v>
      </c>
      <c r="T56">
        <v>61</v>
      </c>
      <c r="U56">
        <v>51</v>
      </c>
      <c r="V56">
        <v>41</v>
      </c>
      <c r="W56" t="s">
        <v>1060</v>
      </c>
      <c r="X56">
        <v>653</v>
      </c>
      <c r="Y56">
        <v>3</v>
      </c>
      <c r="AA56" t="s">
        <v>3394</v>
      </c>
      <c r="AB56">
        <v>1508</v>
      </c>
      <c r="AC56">
        <v>1523</v>
      </c>
      <c r="AD56">
        <v>1547</v>
      </c>
      <c r="AE56">
        <v>1658</v>
      </c>
      <c r="AF56" t="s">
        <v>3462</v>
      </c>
      <c r="AG56">
        <v>0</v>
      </c>
      <c r="AH56">
        <v>21</v>
      </c>
      <c r="AI56" t="s">
        <v>1004</v>
      </c>
      <c r="AJ56" t="s">
        <v>1005</v>
      </c>
      <c r="AK56" t="s">
        <v>1006</v>
      </c>
      <c r="AL56" t="s">
        <v>1007</v>
      </c>
      <c r="AM56" t="s">
        <v>3397</v>
      </c>
      <c r="AN56" t="s">
        <v>1023</v>
      </c>
      <c r="AO56">
        <v>1</v>
      </c>
      <c r="AP56">
        <v>0</v>
      </c>
      <c r="AQ56" t="s">
        <v>1017</v>
      </c>
      <c r="AR56">
        <v>6</v>
      </c>
      <c r="AS56" t="s">
        <v>1004</v>
      </c>
      <c r="AT56">
        <v>0</v>
      </c>
      <c r="AU56" t="s">
        <v>1004</v>
      </c>
      <c r="AV56">
        <v>0</v>
      </c>
      <c r="AW56">
        <v>0</v>
      </c>
      <c r="AX56">
        <v>0</v>
      </c>
      <c r="AY56">
        <v>0</v>
      </c>
      <c r="AZ56">
        <v>0</v>
      </c>
    </row>
    <row r="57" spans="1:52">
      <c r="A57">
        <v>1387</v>
      </c>
      <c r="B57" t="s">
        <v>3465</v>
      </c>
      <c r="C57" t="s">
        <v>2801</v>
      </c>
      <c r="D57" t="s">
        <v>3389</v>
      </c>
      <c r="E57" t="s">
        <v>3389</v>
      </c>
      <c r="H57" t="s">
        <v>3391</v>
      </c>
      <c r="I57" t="s">
        <v>1002</v>
      </c>
      <c r="J57">
        <v>1250</v>
      </c>
      <c r="K57">
        <v>1250</v>
      </c>
      <c r="L57">
        <v>476</v>
      </c>
      <c r="Q57" t="s">
        <v>3393</v>
      </c>
      <c r="S57">
        <v>87</v>
      </c>
      <c r="T57">
        <v>57</v>
      </c>
      <c r="U57">
        <v>81</v>
      </c>
      <c r="V57">
        <v>51</v>
      </c>
      <c r="W57" t="s">
        <v>1072</v>
      </c>
      <c r="X57">
        <v>961</v>
      </c>
      <c r="Y57">
        <v>3</v>
      </c>
      <c r="AA57" t="s">
        <v>3394</v>
      </c>
      <c r="AB57">
        <v>1488</v>
      </c>
      <c r="AC57">
        <v>1503</v>
      </c>
      <c r="AD57">
        <v>1537</v>
      </c>
      <c r="AE57">
        <v>1658</v>
      </c>
      <c r="AF57" t="s">
        <v>3462</v>
      </c>
      <c r="AG57">
        <v>0</v>
      </c>
      <c r="AH57">
        <v>29</v>
      </c>
      <c r="AI57" t="s">
        <v>1004</v>
      </c>
      <c r="AJ57" t="s">
        <v>1004</v>
      </c>
      <c r="AK57" t="s">
        <v>1006</v>
      </c>
      <c r="AL57" t="s">
        <v>1062</v>
      </c>
      <c r="AM57" t="s">
        <v>3426</v>
      </c>
      <c r="AN57" t="s">
        <v>1016</v>
      </c>
      <c r="AO57">
        <v>1</v>
      </c>
      <c r="AP57">
        <v>0</v>
      </c>
      <c r="AQ57" t="s">
        <v>1009</v>
      </c>
      <c r="AR57">
        <v>10</v>
      </c>
      <c r="AS57" t="s">
        <v>1004</v>
      </c>
      <c r="AT57">
        <v>0</v>
      </c>
      <c r="AU57" t="s">
        <v>1004</v>
      </c>
      <c r="AV57">
        <v>0</v>
      </c>
      <c r="AW57">
        <v>0</v>
      </c>
      <c r="AX57">
        <v>0</v>
      </c>
      <c r="AY57">
        <v>0</v>
      </c>
      <c r="AZ57">
        <v>0</v>
      </c>
    </row>
    <row r="58" spans="1:52">
      <c r="A58">
        <v>1385</v>
      </c>
      <c r="B58" t="s">
        <v>3466</v>
      </c>
      <c r="C58" t="s">
        <v>2879</v>
      </c>
      <c r="D58" t="s">
        <v>3389</v>
      </c>
      <c r="E58" t="s">
        <v>3389</v>
      </c>
      <c r="H58" t="s">
        <v>3391</v>
      </c>
      <c r="I58" t="s">
        <v>1002</v>
      </c>
      <c r="J58">
        <v>1473</v>
      </c>
      <c r="K58">
        <v>1473</v>
      </c>
      <c r="L58">
        <v>475</v>
      </c>
      <c r="Q58" t="s">
        <v>3393</v>
      </c>
      <c r="S58">
        <v>39</v>
      </c>
      <c r="T58">
        <v>62</v>
      </c>
      <c r="U58">
        <v>52</v>
      </c>
      <c r="V58">
        <v>68</v>
      </c>
      <c r="W58" t="s">
        <v>1060</v>
      </c>
      <c r="X58">
        <v>815</v>
      </c>
      <c r="Y58">
        <v>3</v>
      </c>
      <c r="AA58" t="s">
        <v>3394</v>
      </c>
      <c r="AB58">
        <v>1550</v>
      </c>
      <c r="AC58">
        <v>1565</v>
      </c>
      <c r="AD58">
        <v>1611</v>
      </c>
      <c r="AE58">
        <v>1658</v>
      </c>
      <c r="AF58" t="s">
        <v>3456</v>
      </c>
      <c r="AG58">
        <v>0</v>
      </c>
      <c r="AH58">
        <v>5</v>
      </c>
      <c r="AI58" t="s">
        <v>1004</v>
      </c>
      <c r="AJ58" t="s">
        <v>1005</v>
      </c>
      <c r="AK58" t="s">
        <v>1006</v>
      </c>
      <c r="AL58" t="s">
        <v>1007</v>
      </c>
      <c r="AM58" t="s">
        <v>3445</v>
      </c>
      <c r="AN58" t="s">
        <v>1023</v>
      </c>
      <c r="AO58">
        <v>1</v>
      </c>
      <c r="AP58">
        <v>0</v>
      </c>
      <c r="AQ58" t="s">
        <v>1013</v>
      </c>
      <c r="AR58">
        <v>2</v>
      </c>
      <c r="AS58" t="s">
        <v>1004</v>
      </c>
      <c r="AT58">
        <v>0</v>
      </c>
      <c r="AU58" t="s">
        <v>1004</v>
      </c>
      <c r="AV58">
        <v>0</v>
      </c>
      <c r="AW58">
        <v>0</v>
      </c>
      <c r="AX58">
        <v>0</v>
      </c>
      <c r="AY58">
        <v>0</v>
      </c>
      <c r="AZ58">
        <v>0</v>
      </c>
    </row>
    <row r="59" spans="1:52">
      <c r="A59">
        <v>1384</v>
      </c>
      <c r="B59" t="s">
        <v>2307</v>
      </c>
      <c r="C59" t="s">
        <v>2833</v>
      </c>
      <c r="D59" t="s">
        <v>3389</v>
      </c>
      <c r="E59" t="s">
        <v>3389</v>
      </c>
      <c r="H59" t="s">
        <v>3391</v>
      </c>
      <c r="I59" t="s">
        <v>1002</v>
      </c>
      <c r="J59">
        <v>1472</v>
      </c>
      <c r="K59">
        <v>1472</v>
      </c>
      <c r="L59">
        <v>475</v>
      </c>
      <c r="Q59" t="s">
        <v>3393</v>
      </c>
      <c r="S59">
        <v>63</v>
      </c>
      <c r="T59">
        <v>39</v>
      </c>
      <c r="U59">
        <v>69</v>
      </c>
      <c r="V59">
        <v>74</v>
      </c>
      <c r="W59" t="s">
        <v>1029</v>
      </c>
      <c r="X59">
        <v>951</v>
      </c>
      <c r="Y59">
        <v>3</v>
      </c>
      <c r="AA59" t="s">
        <v>3394</v>
      </c>
      <c r="AB59">
        <v>1484</v>
      </c>
      <c r="AC59">
        <v>1499</v>
      </c>
      <c r="AD59">
        <v>1545</v>
      </c>
      <c r="AE59">
        <v>1658</v>
      </c>
      <c r="AF59" t="s">
        <v>3456</v>
      </c>
      <c r="AG59">
        <v>0</v>
      </c>
      <c r="AH59">
        <v>5</v>
      </c>
      <c r="AI59" t="s">
        <v>1004</v>
      </c>
      <c r="AJ59" t="s">
        <v>1004</v>
      </c>
      <c r="AK59" t="s">
        <v>1006</v>
      </c>
      <c r="AL59" t="s">
        <v>1007</v>
      </c>
      <c r="AM59" t="s">
        <v>3410</v>
      </c>
      <c r="AN59" t="s">
        <v>1008</v>
      </c>
      <c r="AO59">
        <v>1</v>
      </c>
      <c r="AP59">
        <v>0</v>
      </c>
      <c r="AQ59" t="s">
        <v>1017</v>
      </c>
      <c r="AR59">
        <v>4</v>
      </c>
      <c r="AS59" t="s">
        <v>1004</v>
      </c>
      <c r="AT59">
        <v>0</v>
      </c>
      <c r="AU59" t="s">
        <v>1004</v>
      </c>
      <c r="AV59">
        <v>0</v>
      </c>
      <c r="AW59">
        <v>0</v>
      </c>
      <c r="AX59">
        <v>0</v>
      </c>
      <c r="AY59">
        <v>0</v>
      </c>
      <c r="AZ59">
        <v>0</v>
      </c>
    </row>
    <row r="60" spans="1:52">
      <c r="A60">
        <v>1383</v>
      </c>
      <c r="B60" t="s">
        <v>3467</v>
      </c>
      <c r="C60" t="s">
        <v>2777</v>
      </c>
      <c r="D60" t="s">
        <v>3389</v>
      </c>
      <c r="E60" t="s">
        <v>3389</v>
      </c>
      <c r="H60" t="s">
        <v>3391</v>
      </c>
      <c r="I60" t="s">
        <v>1002</v>
      </c>
      <c r="J60">
        <v>1471</v>
      </c>
      <c r="K60">
        <v>1471</v>
      </c>
      <c r="L60">
        <v>475</v>
      </c>
      <c r="Q60" t="s">
        <v>3393</v>
      </c>
      <c r="S60">
        <v>69</v>
      </c>
      <c r="T60">
        <v>66</v>
      </c>
      <c r="U60">
        <v>55</v>
      </c>
      <c r="V60">
        <v>66</v>
      </c>
      <c r="W60" t="s">
        <v>1079</v>
      </c>
      <c r="X60">
        <v>944</v>
      </c>
      <c r="Y60">
        <v>3</v>
      </c>
      <c r="AA60" t="s">
        <v>3394</v>
      </c>
      <c r="AB60">
        <v>1480</v>
      </c>
      <c r="AC60">
        <v>1495</v>
      </c>
      <c r="AD60">
        <v>1539</v>
      </c>
      <c r="AE60">
        <v>1658</v>
      </c>
      <c r="AF60" t="s">
        <v>3456</v>
      </c>
      <c r="AG60">
        <v>0</v>
      </c>
      <c r="AH60">
        <v>5</v>
      </c>
      <c r="AI60" t="s">
        <v>1004</v>
      </c>
      <c r="AJ60" t="s">
        <v>1004</v>
      </c>
      <c r="AK60" t="s">
        <v>1006</v>
      </c>
      <c r="AL60" t="s">
        <v>1007</v>
      </c>
      <c r="AM60" t="s">
        <v>3424</v>
      </c>
      <c r="AN60" t="s">
        <v>1023</v>
      </c>
      <c r="AO60">
        <v>1</v>
      </c>
      <c r="AP60">
        <v>0</v>
      </c>
      <c r="AQ60" t="s">
        <v>1017</v>
      </c>
      <c r="AR60">
        <v>7</v>
      </c>
      <c r="AS60" t="s">
        <v>1004</v>
      </c>
      <c r="AT60">
        <v>0</v>
      </c>
      <c r="AU60" t="s">
        <v>1004</v>
      </c>
      <c r="AV60">
        <v>0</v>
      </c>
      <c r="AW60">
        <v>0</v>
      </c>
      <c r="AX60">
        <v>0</v>
      </c>
      <c r="AY60">
        <v>0</v>
      </c>
      <c r="AZ60">
        <v>0</v>
      </c>
    </row>
    <row r="61" spans="1:52">
      <c r="A61">
        <v>1382</v>
      </c>
      <c r="B61" t="s">
        <v>2305</v>
      </c>
      <c r="C61" t="s">
        <v>2858</v>
      </c>
      <c r="D61" t="s">
        <v>3389</v>
      </c>
      <c r="E61" t="s">
        <v>3389</v>
      </c>
      <c r="H61" t="s">
        <v>3391</v>
      </c>
      <c r="I61" t="s">
        <v>1002</v>
      </c>
      <c r="J61">
        <v>1470</v>
      </c>
      <c r="K61">
        <v>1470</v>
      </c>
      <c r="L61">
        <v>475</v>
      </c>
      <c r="Q61" t="s">
        <v>3393</v>
      </c>
      <c r="S61">
        <v>51</v>
      </c>
      <c r="T61">
        <v>34</v>
      </c>
      <c r="U61">
        <v>35</v>
      </c>
      <c r="V61">
        <v>84</v>
      </c>
      <c r="W61" t="s">
        <v>1058</v>
      </c>
      <c r="X61">
        <v>779</v>
      </c>
      <c r="Y61">
        <v>3</v>
      </c>
      <c r="AA61" t="s">
        <v>3394</v>
      </c>
      <c r="AB61">
        <v>1552</v>
      </c>
      <c r="AC61">
        <v>1567</v>
      </c>
      <c r="AD61">
        <v>1621</v>
      </c>
      <c r="AE61">
        <v>1658</v>
      </c>
      <c r="AF61" t="s">
        <v>3456</v>
      </c>
      <c r="AG61">
        <v>0</v>
      </c>
      <c r="AH61">
        <v>5</v>
      </c>
      <c r="AI61" t="s">
        <v>1004</v>
      </c>
      <c r="AJ61" t="s">
        <v>1005</v>
      </c>
      <c r="AK61" t="s">
        <v>1006</v>
      </c>
      <c r="AL61" t="s">
        <v>1007</v>
      </c>
      <c r="AM61" t="s">
        <v>3430</v>
      </c>
      <c r="AN61" t="s">
        <v>1016</v>
      </c>
      <c r="AO61">
        <v>1</v>
      </c>
      <c r="AP61">
        <v>0</v>
      </c>
      <c r="AQ61" t="s">
        <v>1027</v>
      </c>
      <c r="AR61">
        <v>6</v>
      </c>
      <c r="AS61" t="s">
        <v>1004</v>
      </c>
      <c r="AT61">
        <v>0</v>
      </c>
      <c r="AU61" t="s">
        <v>1004</v>
      </c>
      <c r="AV61">
        <v>0</v>
      </c>
      <c r="AW61">
        <v>0</v>
      </c>
      <c r="AX61">
        <v>0</v>
      </c>
      <c r="AY61">
        <v>0</v>
      </c>
      <c r="AZ61">
        <v>0</v>
      </c>
    </row>
    <row r="62" spans="1:52">
      <c r="A62">
        <v>1380</v>
      </c>
      <c r="B62" t="s">
        <v>2303</v>
      </c>
      <c r="C62" t="s">
        <v>2852</v>
      </c>
      <c r="D62" t="s">
        <v>3389</v>
      </c>
      <c r="E62" t="s">
        <v>3389</v>
      </c>
      <c r="H62" t="s">
        <v>3391</v>
      </c>
      <c r="I62" t="s">
        <v>1002</v>
      </c>
      <c r="J62">
        <v>1468</v>
      </c>
      <c r="K62">
        <v>1468</v>
      </c>
      <c r="L62">
        <v>70</v>
      </c>
      <c r="Q62" t="s">
        <v>3393</v>
      </c>
      <c r="S62">
        <v>69</v>
      </c>
      <c r="T62">
        <v>67</v>
      </c>
      <c r="U62">
        <v>77</v>
      </c>
      <c r="V62">
        <v>66</v>
      </c>
      <c r="W62" t="s">
        <v>1022</v>
      </c>
      <c r="X62">
        <v>1053</v>
      </c>
      <c r="Y62">
        <v>3</v>
      </c>
      <c r="AA62" t="s">
        <v>3394</v>
      </c>
      <c r="AB62">
        <v>1531</v>
      </c>
      <c r="AC62">
        <v>1546</v>
      </c>
      <c r="AD62">
        <v>1575</v>
      </c>
      <c r="AE62">
        <v>1658</v>
      </c>
      <c r="AF62" t="s">
        <v>3456</v>
      </c>
      <c r="AG62">
        <v>0</v>
      </c>
      <c r="AH62">
        <v>25</v>
      </c>
      <c r="AI62" t="s">
        <v>1004</v>
      </c>
      <c r="AJ62" t="s">
        <v>1004</v>
      </c>
      <c r="AK62" t="s">
        <v>1006</v>
      </c>
      <c r="AL62" t="s">
        <v>1007</v>
      </c>
      <c r="AM62" t="s">
        <v>3454</v>
      </c>
      <c r="AN62" t="s">
        <v>1008</v>
      </c>
      <c r="AO62">
        <v>1</v>
      </c>
      <c r="AP62">
        <v>0</v>
      </c>
      <c r="AQ62" t="s">
        <v>1009</v>
      </c>
      <c r="AR62">
        <v>6</v>
      </c>
      <c r="AS62" t="s">
        <v>1005</v>
      </c>
      <c r="AT62">
        <v>0</v>
      </c>
      <c r="AU62" t="s">
        <v>1004</v>
      </c>
      <c r="AV62">
        <v>0</v>
      </c>
      <c r="AW62">
        <v>0</v>
      </c>
      <c r="AX62">
        <v>0</v>
      </c>
      <c r="AY62">
        <v>73</v>
      </c>
      <c r="AZ62">
        <v>0</v>
      </c>
    </row>
    <row r="63" spans="1:52">
      <c r="A63">
        <v>1377</v>
      </c>
      <c r="B63" t="s">
        <v>641</v>
      </c>
      <c r="C63" t="s">
        <v>2857</v>
      </c>
      <c r="D63" t="s">
        <v>3389</v>
      </c>
      <c r="E63" t="s">
        <v>3389</v>
      </c>
      <c r="H63" t="s">
        <v>3391</v>
      </c>
      <c r="I63" t="s">
        <v>1002</v>
      </c>
      <c r="J63">
        <v>1466</v>
      </c>
      <c r="K63">
        <v>1466</v>
      </c>
      <c r="L63">
        <v>70</v>
      </c>
      <c r="Q63" t="s">
        <v>3393</v>
      </c>
      <c r="S63">
        <v>86</v>
      </c>
      <c r="T63">
        <v>40</v>
      </c>
      <c r="U63">
        <v>83</v>
      </c>
      <c r="V63">
        <v>76</v>
      </c>
      <c r="W63" t="s">
        <v>1046</v>
      </c>
      <c r="X63">
        <v>1296</v>
      </c>
      <c r="Y63">
        <v>3</v>
      </c>
      <c r="AA63" t="s">
        <v>3394</v>
      </c>
      <c r="AB63">
        <v>1507</v>
      </c>
      <c r="AC63">
        <v>1522</v>
      </c>
      <c r="AD63">
        <v>1546</v>
      </c>
      <c r="AE63">
        <v>1658</v>
      </c>
      <c r="AF63" t="s">
        <v>3446</v>
      </c>
      <c r="AG63">
        <v>0</v>
      </c>
      <c r="AH63">
        <v>25</v>
      </c>
      <c r="AI63" t="s">
        <v>1004</v>
      </c>
      <c r="AJ63" t="s">
        <v>1004</v>
      </c>
      <c r="AK63" t="s">
        <v>1006</v>
      </c>
      <c r="AL63" t="s">
        <v>1007</v>
      </c>
      <c r="AM63" t="s">
        <v>3424</v>
      </c>
      <c r="AN63" t="s">
        <v>1016</v>
      </c>
      <c r="AO63">
        <v>1</v>
      </c>
      <c r="AP63">
        <v>0</v>
      </c>
      <c r="AQ63" t="s">
        <v>1038</v>
      </c>
      <c r="AR63">
        <v>11</v>
      </c>
      <c r="AS63" t="s">
        <v>1005</v>
      </c>
      <c r="AT63">
        <v>0</v>
      </c>
      <c r="AU63" t="s">
        <v>1004</v>
      </c>
      <c r="AV63">
        <v>0</v>
      </c>
      <c r="AW63">
        <v>0</v>
      </c>
      <c r="AX63">
        <v>0</v>
      </c>
      <c r="AY63">
        <v>73</v>
      </c>
      <c r="AZ63">
        <v>0</v>
      </c>
    </row>
    <row r="64" spans="1:52">
      <c r="A64">
        <v>1376</v>
      </c>
      <c r="B64" t="s">
        <v>2300</v>
      </c>
      <c r="C64" t="s">
        <v>2883</v>
      </c>
      <c r="D64" t="s">
        <v>3389</v>
      </c>
      <c r="E64" t="s">
        <v>3389</v>
      </c>
      <c r="H64" t="s">
        <v>3391</v>
      </c>
      <c r="I64" t="s">
        <v>1002</v>
      </c>
      <c r="J64">
        <v>1465</v>
      </c>
      <c r="K64">
        <v>1465</v>
      </c>
      <c r="L64">
        <v>153</v>
      </c>
      <c r="Q64" t="s">
        <v>3393</v>
      </c>
      <c r="S64">
        <v>43</v>
      </c>
      <c r="T64">
        <v>57</v>
      </c>
      <c r="U64">
        <v>45</v>
      </c>
      <c r="V64">
        <v>48</v>
      </c>
      <c r="W64" t="s">
        <v>1079</v>
      </c>
      <c r="X64">
        <v>768</v>
      </c>
      <c r="Y64">
        <v>3</v>
      </c>
      <c r="AA64" t="s">
        <v>3394</v>
      </c>
      <c r="AB64">
        <v>1547</v>
      </c>
      <c r="AC64">
        <v>1562</v>
      </c>
      <c r="AD64">
        <v>1586</v>
      </c>
      <c r="AE64">
        <v>1658</v>
      </c>
      <c r="AF64" t="s">
        <v>3446</v>
      </c>
      <c r="AG64">
        <v>0</v>
      </c>
      <c r="AH64">
        <v>9</v>
      </c>
      <c r="AI64" t="s">
        <v>1004</v>
      </c>
      <c r="AJ64" t="s">
        <v>1004</v>
      </c>
      <c r="AK64" t="s">
        <v>1006</v>
      </c>
      <c r="AL64" t="s">
        <v>1007</v>
      </c>
      <c r="AM64" t="s">
        <v>3405</v>
      </c>
      <c r="AN64" t="s">
        <v>1023</v>
      </c>
      <c r="AO64">
        <v>1</v>
      </c>
      <c r="AP64">
        <v>0</v>
      </c>
      <c r="AQ64" t="s">
        <v>1017</v>
      </c>
      <c r="AR64">
        <v>5</v>
      </c>
      <c r="AS64" t="s">
        <v>1005</v>
      </c>
      <c r="AT64">
        <v>0</v>
      </c>
      <c r="AU64" t="s">
        <v>1004</v>
      </c>
      <c r="AV64">
        <v>0</v>
      </c>
      <c r="AW64">
        <v>0</v>
      </c>
      <c r="AX64">
        <v>0</v>
      </c>
      <c r="AY64">
        <v>0</v>
      </c>
      <c r="AZ64">
        <v>0</v>
      </c>
    </row>
    <row r="65" spans="1:52">
      <c r="A65">
        <v>1374</v>
      </c>
      <c r="B65" t="s">
        <v>2298</v>
      </c>
      <c r="C65" t="s">
        <v>2903</v>
      </c>
      <c r="D65" t="s">
        <v>3389</v>
      </c>
      <c r="E65" t="s">
        <v>3389</v>
      </c>
      <c r="H65" t="s">
        <v>3391</v>
      </c>
      <c r="I65" t="s">
        <v>1002</v>
      </c>
      <c r="J65">
        <v>1463</v>
      </c>
      <c r="K65">
        <v>1463</v>
      </c>
      <c r="L65">
        <v>153</v>
      </c>
      <c r="Q65" t="s">
        <v>3393</v>
      </c>
      <c r="S65">
        <v>31</v>
      </c>
      <c r="T65">
        <v>79</v>
      </c>
      <c r="U65">
        <v>67</v>
      </c>
      <c r="V65">
        <v>60</v>
      </c>
      <c r="W65" t="s">
        <v>1053</v>
      </c>
      <c r="X65">
        <v>830</v>
      </c>
      <c r="Y65">
        <v>3</v>
      </c>
      <c r="AA65" t="s">
        <v>3394</v>
      </c>
      <c r="AB65">
        <v>1529</v>
      </c>
      <c r="AC65">
        <v>1544</v>
      </c>
      <c r="AD65">
        <v>1574</v>
      </c>
      <c r="AE65">
        <v>1658</v>
      </c>
      <c r="AF65" t="s">
        <v>3446</v>
      </c>
      <c r="AG65">
        <v>0</v>
      </c>
      <c r="AH65">
        <v>9</v>
      </c>
      <c r="AI65" t="s">
        <v>1004</v>
      </c>
      <c r="AJ65" t="s">
        <v>1005</v>
      </c>
      <c r="AK65" t="s">
        <v>1006</v>
      </c>
      <c r="AL65" t="s">
        <v>1007</v>
      </c>
      <c r="AM65" t="s">
        <v>3454</v>
      </c>
      <c r="AN65" t="s">
        <v>1008</v>
      </c>
      <c r="AO65">
        <v>1</v>
      </c>
      <c r="AP65">
        <v>0</v>
      </c>
      <c r="AQ65" t="s">
        <v>1027</v>
      </c>
      <c r="AR65">
        <v>1</v>
      </c>
      <c r="AS65" t="s">
        <v>1005</v>
      </c>
      <c r="AT65">
        <v>0</v>
      </c>
      <c r="AU65" t="s">
        <v>1004</v>
      </c>
      <c r="AV65">
        <v>0</v>
      </c>
      <c r="AW65">
        <v>0</v>
      </c>
      <c r="AX65">
        <v>0</v>
      </c>
      <c r="AY65">
        <v>0</v>
      </c>
      <c r="AZ65">
        <v>0</v>
      </c>
    </row>
    <row r="66" spans="1:52">
      <c r="A66">
        <v>1372</v>
      </c>
      <c r="B66" t="s">
        <v>118</v>
      </c>
      <c r="C66" t="s">
        <v>2904</v>
      </c>
      <c r="D66" t="s">
        <v>3389</v>
      </c>
      <c r="E66" t="s">
        <v>3389</v>
      </c>
      <c r="H66" t="s">
        <v>3391</v>
      </c>
      <c r="I66" t="s">
        <v>1002</v>
      </c>
      <c r="J66">
        <v>1461</v>
      </c>
      <c r="K66">
        <v>1461</v>
      </c>
      <c r="L66">
        <v>153</v>
      </c>
      <c r="Q66" t="s">
        <v>3393</v>
      </c>
      <c r="S66">
        <v>65</v>
      </c>
      <c r="T66">
        <v>78</v>
      </c>
      <c r="U66">
        <v>43</v>
      </c>
      <c r="V66">
        <v>55</v>
      </c>
      <c r="W66" t="s">
        <v>1074</v>
      </c>
      <c r="X66">
        <v>928</v>
      </c>
      <c r="Y66">
        <v>6</v>
      </c>
      <c r="AA66" t="s">
        <v>3394</v>
      </c>
      <c r="AB66">
        <v>1472</v>
      </c>
      <c r="AC66">
        <v>1487</v>
      </c>
      <c r="AD66">
        <v>1548</v>
      </c>
      <c r="AE66">
        <v>1658</v>
      </c>
      <c r="AF66" t="s">
        <v>3446</v>
      </c>
      <c r="AG66">
        <v>0</v>
      </c>
      <c r="AH66">
        <v>9</v>
      </c>
      <c r="AI66" t="s">
        <v>1004</v>
      </c>
      <c r="AJ66" t="s">
        <v>1005</v>
      </c>
      <c r="AK66" t="s">
        <v>1006</v>
      </c>
      <c r="AL66" t="s">
        <v>1007</v>
      </c>
      <c r="AM66" t="s">
        <v>3410</v>
      </c>
      <c r="AN66" t="s">
        <v>1008</v>
      </c>
      <c r="AO66">
        <v>1</v>
      </c>
      <c r="AP66">
        <v>0</v>
      </c>
      <c r="AQ66" t="s">
        <v>1009</v>
      </c>
      <c r="AR66">
        <v>8</v>
      </c>
      <c r="AS66" t="s">
        <v>1005</v>
      </c>
      <c r="AT66">
        <v>0</v>
      </c>
      <c r="AU66" t="s">
        <v>1004</v>
      </c>
      <c r="AV66">
        <v>0</v>
      </c>
      <c r="AW66">
        <v>0</v>
      </c>
      <c r="AX66">
        <v>0</v>
      </c>
      <c r="AY66">
        <v>0</v>
      </c>
      <c r="AZ66">
        <v>0</v>
      </c>
    </row>
    <row r="67" spans="1:52">
      <c r="A67">
        <v>1362</v>
      </c>
      <c r="B67" t="s">
        <v>2288</v>
      </c>
      <c r="C67" t="s">
        <v>2833</v>
      </c>
      <c r="D67" t="s">
        <v>3389</v>
      </c>
      <c r="E67" t="s">
        <v>3389</v>
      </c>
      <c r="H67" t="s">
        <v>3391</v>
      </c>
      <c r="I67" t="s">
        <v>1002</v>
      </c>
      <c r="J67">
        <v>1454</v>
      </c>
      <c r="K67">
        <v>1454</v>
      </c>
      <c r="L67">
        <v>161</v>
      </c>
      <c r="Q67" t="s">
        <v>3393</v>
      </c>
      <c r="S67">
        <v>58</v>
      </c>
      <c r="T67">
        <v>60</v>
      </c>
      <c r="U67">
        <v>52</v>
      </c>
      <c r="V67">
        <v>78</v>
      </c>
      <c r="W67" t="s">
        <v>1079</v>
      </c>
      <c r="X67">
        <v>1220</v>
      </c>
      <c r="Y67">
        <v>3</v>
      </c>
      <c r="AA67" t="s">
        <v>3394</v>
      </c>
      <c r="AB67">
        <v>1526</v>
      </c>
      <c r="AC67">
        <v>1541</v>
      </c>
      <c r="AD67">
        <v>1595</v>
      </c>
      <c r="AE67">
        <v>1658</v>
      </c>
      <c r="AF67" t="s">
        <v>3468</v>
      </c>
      <c r="AG67">
        <v>0</v>
      </c>
      <c r="AH67">
        <v>28</v>
      </c>
      <c r="AI67" t="s">
        <v>1004</v>
      </c>
      <c r="AJ67" t="s">
        <v>1004</v>
      </c>
      <c r="AK67" t="s">
        <v>1006</v>
      </c>
      <c r="AL67" t="s">
        <v>1007</v>
      </c>
      <c r="AM67" t="s">
        <v>3410</v>
      </c>
      <c r="AN67" t="s">
        <v>1008</v>
      </c>
      <c r="AO67">
        <v>1</v>
      </c>
      <c r="AP67">
        <v>0</v>
      </c>
      <c r="AQ67" t="s">
        <v>1027</v>
      </c>
      <c r="AR67">
        <v>6</v>
      </c>
      <c r="AS67" t="s">
        <v>1004</v>
      </c>
      <c r="AT67">
        <v>0</v>
      </c>
      <c r="AU67" t="s">
        <v>1004</v>
      </c>
      <c r="AV67">
        <v>0</v>
      </c>
      <c r="AW67">
        <v>0</v>
      </c>
      <c r="AX67">
        <v>0</v>
      </c>
      <c r="AY67">
        <v>0</v>
      </c>
      <c r="AZ67">
        <v>0</v>
      </c>
    </row>
    <row r="68" spans="1:52">
      <c r="A68">
        <v>1360</v>
      </c>
      <c r="B68" t="s">
        <v>3469</v>
      </c>
      <c r="C68" t="s">
        <v>2904</v>
      </c>
      <c r="D68" t="s">
        <v>3389</v>
      </c>
      <c r="E68" t="s">
        <v>3389</v>
      </c>
      <c r="H68" t="s">
        <v>3391</v>
      </c>
      <c r="I68" t="s">
        <v>1002</v>
      </c>
      <c r="J68">
        <v>1452</v>
      </c>
      <c r="K68">
        <v>1452</v>
      </c>
      <c r="L68">
        <v>161</v>
      </c>
      <c r="Q68" t="s">
        <v>3393</v>
      </c>
      <c r="S68">
        <v>64</v>
      </c>
      <c r="T68">
        <v>76</v>
      </c>
      <c r="U68">
        <v>53</v>
      </c>
      <c r="V68">
        <v>50</v>
      </c>
      <c r="W68" t="s">
        <v>1026</v>
      </c>
      <c r="X68">
        <v>765</v>
      </c>
      <c r="Y68">
        <v>3</v>
      </c>
      <c r="AA68" t="s">
        <v>3394</v>
      </c>
      <c r="AB68">
        <v>1480</v>
      </c>
      <c r="AC68">
        <v>1495</v>
      </c>
      <c r="AD68">
        <v>1549</v>
      </c>
      <c r="AE68">
        <v>1658</v>
      </c>
      <c r="AF68" t="s">
        <v>3468</v>
      </c>
      <c r="AG68">
        <v>0</v>
      </c>
      <c r="AH68">
        <v>28</v>
      </c>
      <c r="AI68" t="s">
        <v>1004</v>
      </c>
      <c r="AJ68" t="s">
        <v>1005</v>
      </c>
      <c r="AK68" t="s">
        <v>1006</v>
      </c>
      <c r="AL68" t="s">
        <v>1007</v>
      </c>
      <c r="AM68" t="s">
        <v>3410</v>
      </c>
      <c r="AN68" t="s">
        <v>1008</v>
      </c>
      <c r="AO68">
        <v>1</v>
      </c>
      <c r="AP68">
        <v>0</v>
      </c>
      <c r="AQ68" t="s">
        <v>3440</v>
      </c>
      <c r="AR68">
        <v>10</v>
      </c>
      <c r="AS68" t="s">
        <v>1004</v>
      </c>
      <c r="AT68">
        <v>0</v>
      </c>
      <c r="AU68" t="s">
        <v>1004</v>
      </c>
      <c r="AV68">
        <v>0</v>
      </c>
      <c r="AW68">
        <v>0</v>
      </c>
      <c r="AX68">
        <v>0</v>
      </c>
      <c r="AY68">
        <v>0</v>
      </c>
      <c r="AZ68">
        <v>0</v>
      </c>
    </row>
    <row r="69" spans="1:52">
      <c r="A69">
        <v>1349</v>
      </c>
      <c r="B69" t="s">
        <v>2276</v>
      </c>
      <c r="C69" t="s">
        <v>2833</v>
      </c>
      <c r="D69" t="s">
        <v>3389</v>
      </c>
      <c r="E69" t="s">
        <v>3389</v>
      </c>
      <c r="H69" t="s">
        <v>3391</v>
      </c>
      <c r="I69" t="s">
        <v>1002</v>
      </c>
      <c r="J69">
        <v>1441</v>
      </c>
      <c r="K69">
        <v>1441</v>
      </c>
      <c r="L69">
        <v>149</v>
      </c>
      <c r="Q69" t="s">
        <v>3393</v>
      </c>
      <c r="S69">
        <v>54</v>
      </c>
      <c r="T69">
        <v>71</v>
      </c>
      <c r="U69">
        <v>58</v>
      </c>
      <c r="V69">
        <v>64</v>
      </c>
      <c r="W69" t="s">
        <v>1036</v>
      </c>
      <c r="X69">
        <v>773</v>
      </c>
      <c r="Y69">
        <v>3</v>
      </c>
      <c r="AA69" t="s">
        <v>3394</v>
      </c>
      <c r="AB69">
        <v>1495</v>
      </c>
      <c r="AC69">
        <v>1510</v>
      </c>
      <c r="AD69">
        <v>1546</v>
      </c>
      <c r="AE69">
        <v>1658</v>
      </c>
      <c r="AF69" t="s">
        <v>3470</v>
      </c>
      <c r="AG69">
        <v>0</v>
      </c>
      <c r="AH69">
        <v>22</v>
      </c>
      <c r="AI69" t="s">
        <v>1004</v>
      </c>
      <c r="AJ69" t="s">
        <v>1005</v>
      </c>
      <c r="AK69" t="s">
        <v>1006</v>
      </c>
      <c r="AL69" t="s">
        <v>1007</v>
      </c>
      <c r="AM69" t="s">
        <v>3410</v>
      </c>
      <c r="AN69" t="s">
        <v>1008</v>
      </c>
      <c r="AO69">
        <v>1</v>
      </c>
      <c r="AP69">
        <v>0</v>
      </c>
      <c r="AQ69" t="s">
        <v>1013</v>
      </c>
      <c r="AR69">
        <v>6</v>
      </c>
      <c r="AS69" t="s">
        <v>1004</v>
      </c>
      <c r="AT69">
        <v>0</v>
      </c>
      <c r="AU69" t="s">
        <v>1004</v>
      </c>
      <c r="AV69">
        <v>0</v>
      </c>
      <c r="AW69">
        <v>0</v>
      </c>
      <c r="AX69">
        <v>0</v>
      </c>
      <c r="AY69">
        <v>0</v>
      </c>
      <c r="AZ69">
        <v>0</v>
      </c>
    </row>
    <row r="70" spans="1:52">
      <c r="A70">
        <v>1346</v>
      </c>
      <c r="B70" t="s">
        <v>2273</v>
      </c>
      <c r="C70" t="s">
        <v>2893</v>
      </c>
      <c r="D70" t="s">
        <v>3389</v>
      </c>
      <c r="E70" t="s">
        <v>3389</v>
      </c>
      <c r="H70" t="s">
        <v>3391</v>
      </c>
      <c r="I70" t="s">
        <v>1002</v>
      </c>
      <c r="J70">
        <v>1439</v>
      </c>
      <c r="K70">
        <v>1439</v>
      </c>
      <c r="L70">
        <v>149</v>
      </c>
      <c r="Q70" t="s">
        <v>3393</v>
      </c>
      <c r="S70">
        <v>65</v>
      </c>
      <c r="T70">
        <v>75</v>
      </c>
      <c r="U70">
        <v>65</v>
      </c>
      <c r="V70">
        <v>56</v>
      </c>
      <c r="W70" t="s">
        <v>1067</v>
      </c>
      <c r="X70">
        <v>772</v>
      </c>
      <c r="Y70">
        <v>3</v>
      </c>
      <c r="AA70" t="s">
        <v>3394</v>
      </c>
      <c r="AB70">
        <v>1559</v>
      </c>
      <c r="AC70">
        <v>1574</v>
      </c>
      <c r="AD70">
        <v>1608</v>
      </c>
      <c r="AE70">
        <v>1658</v>
      </c>
      <c r="AF70" t="s">
        <v>3471</v>
      </c>
      <c r="AG70">
        <v>0</v>
      </c>
      <c r="AH70">
        <v>44</v>
      </c>
      <c r="AI70" t="s">
        <v>1004</v>
      </c>
      <c r="AJ70" t="s">
        <v>1004</v>
      </c>
      <c r="AK70" t="s">
        <v>1006</v>
      </c>
      <c r="AL70" t="s">
        <v>1007</v>
      </c>
      <c r="AM70" t="s">
        <v>3410</v>
      </c>
      <c r="AN70" t="s">
        <v>1008</v>
      </c>
      <c r="AO70">
        <v>1</v>
      </c>
      <c r="AP70">
        <v>0</v>
      </c>
      <c r="AQ70" t="s">
        <v>1013</v>
      </c>
      <c r="AR70">
        <v>7</v>
      </c>
      <c r="AS70" t="s">
        <v>1004</v>
      </c>
      <c r="AT70">
        <v>0</v>
      </c>
      <c r="AU70" t="s">
        <v>1004</v>
      </c>
      <c r="AV70">
        <v>0</v>
      </c>
      <c r="AW70">
        <v>0</v>
      </c>
      <c r="AX70">
        <v>0</v>
      </c>
      <c r="AY70">
        <v>0</v>
      </c>
      <c r="AZ70">
        <v>0</v>
      </c>
    </row>
    <row r="71" spans="1:52">
      <c r="A71">
        <v>1345</v>
      </c>
      <c r="B71" t="s">
        <v>2272</v>
      </c>
      <c r="C71" t="s">
        <v>2904</v>
      </c>
      <c r="D71" t="s">
        <v>3389</v>
      </c>
      <c r="E71" t="s">
        <v>3389</v>
      </c>
      <c r="H71" t="s">
        <v>3391</v>
      </c>
      <c r="I71" t="s">
        <v>1002</v>
      </c>
      <c r="J71">
        <v>1438</v>
      </c>
      <c r="K71">
        <v>1438</v>
      </c>
      <c r="L71">
        <v>149</v>
      </c>
      <c r="Q71" t="s">
        <v>3393</v>
      </c>
      <c r="S71">
        <v>73</v>
      </c>
      <c r="T71">
        <v>68</v>
      </c>
      <c r="U71">
        <v>55</v>
      </c>
      <c r="V71">
        <v>66</v>
      </c>
      <c r="W71" t="s">
        <v>1074</v>
      </c>
      <c r="X71">
        <v>1017</v>
      </c>
      <c r="Y71">
        <v>3</v>
      </c>
      <c r="AA71" t="s">
        <v>3394</v>
      </c>
      <c r="AB71">
        <v>1515</v>
      </c>
      <c r="AC71">
        <v>1530</v>
      </c>
      <c r="AD71">
        <v>1554</v>
      </c>
      <c r="AE71">
        <v>1658</v>
      </c>
      <c r="AF71" t="s">
        <v>3471</v>
      </c>
      <c r="AG71">
        <v>0</v>
      </c>
      <c r="AH71">
        <v>44</v>
      </c>
      <c r="AI71" t="s">
        <v>1004</v>
      </c>
      <c r="AJ71" t="s">
        <v>1004</v>
      </c>
      <c r="AK71" t="s">
        <v>1006</v>
      </c>
      <c r="AL71" t="s">
        <v>1007</v>
      </c>
      <c r="AM71" t="s">
        <v>3472</v>
      </c>
      <c r="AN71" t="s">
        <v>1008</v>
      </c>
      <c r="AO71">
        <v>1</v>
      </c>
      <c r="AP71">
        <v>0</v>
      </c>
      <c r="AQ71" t="s">
        <v>1009</v>
      </c>
      <c r="AR71">
        <v>8</v>
      </c>
      <c r="AS71" t="s">
        <v>1004</v>
      </c>
      <c r="AT71">
        <v>0</v>
      </c>
      <c r="AU71" t="s">
        <v>1004</v>
      </c>
      <c r="AV71">
        <v>0</v>
      </c>
      <c r="AW71">
        <v>0</v>
      </c>
      <c r="AX71">
        <v>0</v>
      </c>
      <c r="AY71">
        <v>0</v>
      </c>
      <c r="AZ71">
        <v>0</v>
      </c>
    </row>
    <row r="72" spans="1:52">
      <c r="A72">
        <v>1276</v>
      </c>
      <c r="B72" t="s">
        <v>2212</v>
      </c>
      <c r="C72" t="s">
        <v>2799</v>
      </c>
      <c r="D72" t="s">
        <v>3389</v>
      </c>
      <c r="E72" t="s">
        <v>3389</v>
      </c>
      <c r="H72" t="s">
        <v>3391</v>
      </c>
      <c r="I72" t="s">
        <v>1002</v>
      </c>
      <c r="J72">
        <v>1361</v>
      </c>
      <c r="K72">
        <v>1361</v>
      </c>
      <c r="L72">
        <v>53</v>
      </c>
      <c r="Q72" t="s">
        <v>3434</v>
      </c>
      <c r="S72">
        <v>41</v>
      </c>
      <c r="T72">
        <v>74</v>
      </c>
      <c r="U72">
        <v>64</v>
      </c>
      <c r="V72">
        <v>33</v>
      </c>
      <c r="W72" t="s">
        <v>1026</v>
      </c>
      <c r="X72">
        <v>295</v>
      </c>
      <c r="Y72">
        <v>3</v>
      </c>
      <c r="AA72" t="s">
        <v>3394</v>
      </c>
      <c r="AB72">
        <v>1540</v>
      </c>
      <c r="AC72">
        <v>1556</v>
      </c>
      <c r="AD72">
        <v>1594</v>
      </c>
      <c r="AE72">
        <v>1658</v>
      </c>
      <c r="AF72" t="s">
        <v>3473</v>
      </c>
      <c r="AG72">
        <v>0</v>
      </c>
      <c r="AH72">
        <v>10</v>
      </c>
      <c r="AI72" t="s">
        <v>1004</v>
      </c>
      <c r="AJ72" t="s">
        <v>1004</v>
      </c>
      <c r="AK72" t="s">
        <v>1006</v>
      </c>
      <c r="AL72" t="s">
        <v>1007</v>
      </c>
      <c r="AM72" t="s">
        <v>3472</v>
      </c>
      <c r="AN72" t="s">
        <v>1008</v>
      </c>
      <c r="AO72">
        <v>1</v>
      </c>
      <c r="AP72">
        <v>0</v>
      </c>
      <c r="AQ72" t="s">
        <v>1027</v>
      </c>
      <c r="AR72">
        <v>9</v>
      </c>
      <c r="AS72" t="s">
        <v>1005</v>
      </c>
      <c r="AT72">
        <v>0</v>
      </c>
      <c r="AU72" t="s">
        <v>1004</v>
      </c>
      <c r="AV72">
        <v>0</v>
      </c>
      <c r="AW72">
        <v>0</v>
      </c>
      <c r="AX72">
        <v>0</v>
      </c>
      <c r="AY72">
        <v>27</v>
      </c>
      <c r="AZ72">
        <v>0</v>
      </c>
    </row>
    <row r="73" spans="1:52">
      <c r="A73">
        <v>1273</v>
      </c>
      <c r="B73" t="s">
        <v>2209</v>
      </c>
      <c r="C73" t="s">
        <v>2841</v>
      </c>
      <c r="D73" t="s">
        <v>3389</v>
      </c>
      <c r="E73" t="s">
        <v>3389</v>
      </c>
      <c r="H73" t="s">
        <v>3391</v>
      </c>
      <c r="I73" t="s">
        <v>1002</v>
      </c>
      <c r="J73">
        <v>1358</v>
      </c>
      <c r="K73">
        <v>1358</v>
      </c>
      <c r="L73">
        <v>440</v>
      </c>
      <c r="Q73" t="s">
        <v>3393</v>
      </c>
      <c r="S73">
        <v>69</v>
      </c>
      <c r="T73">
        <v>58</v>
      </c>
      <c r="U73">
        <v>62</v>
      </c>
      <c r="V73">
        <v>63</v>
      </c>
      <c r="W73" t="s">
        <v>1046</v>
      </c>
      <c r="X73">
        <v>943</v>
      </c>
      <c r="Y73">
        <v>3</v>
      </c>
      <c r="AA73" t="s">
        <v>3394</v>
      </c>
      <c r="AB73">
        <v>1542</v>
      </c>
      <c r="AC73">
        <v>1557</v>
      </c>
      <c r="AD73">
        <v>1581</v>
      </c>
      <c r="AE73">
        <v>1658</v>
      </c>
      <c r="AF73" t="s">
        <v>3474</v>
      </c>
      <c r="AG73">
        <v>0</v>
      </c>
      <c r="AH73">
        <v>55</v>
      </c>
      <c r="AI73" t="s">
        <v>1004</v>
      </c>
      <c r="AJ73" t="s">
        <v>1004</v>
      </c>
      <c r="AK73" t="s">
        <v>1006</v>
      </c>
      <c r="AL73" t="s">
        <v>1007</v>
      </c>
      <c r="AM73" t="s">
        <v>3400</v>
      </c>
      <c r="AN73" t="s">
        <v>1023</v>
      </c>
      <c r="AO73">
        <v>1</v>
      </c>
      <c r="AP73">
        <v>0</v>
      </c>
      <c r="AQ73" t="s">
        <v>1017</v>
      </c>
      <c r="AR73">
        <v>3</v>
      </c>
      <c r="AS73" t="s">
        <v>1005</v>
      </c>
      <c r="AT73">
        <v>0</v>
      </c>
      <c r="AU73" t="s">
        <v>1004</v>
      </c>
      <c r="AV73">
        <v>0</v>
      </c>
      <c r="AW73">
        <v>0</v>
      </c>
      <c r="AX73">
        <v>0</v>
      </c>
      <c r="AY73">
        <v>0</v>
      </c>
      <c r="AZ73">
        <v>0</v>
      </c>
    </row>
    <row r="74" spans="1:52">
      <c r="A74">
        <v>1253</v>
      </c>
      <c r="B74" t="s">
        <v>2193</v>
      </c>
      <c r="C74" t="s">
        <v>2877</v>
      </c>
      <c r="D74" t="s">
        <v>3389</v>
      </c>
      <c r="E74" t="s">
        <v>3389</v>
      </c>
      <c r="H74" t="s">
        <v>3391</v>
      </c>
      <c r="I74" t="s">
        <v>1002</v>
      </c>
      <c r="J74">
        <v>1318</v>
      </c>
      <c r="K74">
        <v>1318</v>
      </c>
      <c r="L74">
        <v>110</v>
      </c>
      <c r="Q74" t="s">
        <v>3393</v>
      </c>
      <c r="S74">
        <v>36</v>
      </c>
      <c r="T74">
        <v>39</v>
      </c>
      <c r="U74">
        <v>30</v>
      </c>
      <c r="V74">
        <v>68</v>
      </c>
      <c r="W74" t="s">
        <v>1058</v>
      </c>
      <c r="X74">
        <v>982</v>
      </c>
      <c r="Y74">
        <v>3</v>
      </c>
      <c r="AA74" t="s">
        <v>3394</v>
      </c>
      <c r="AB74">
        <v>1509</v>
      </c>
      <c r="AC74">
        <v>1517</v>
      </c>
      <c r="AD74">
        <v>1556</v>
      </c>
      <c r="AE74">
        <v>1658</v>
      </c>
      <c r="AF74" t="s">
        <v>3475</v>
      </c>
      <c r="AG74">
        <v>93</v>
      </c>
      <c r="AH74">
        <v>19</v>
      </c>
      <c r="AI74" t="s">
        <v>1004</v>
      </c>
      <c r="AJ74" t="s">
        <v>1005</v>
      </c>
      <c r="AK74" t="s">
        <v>1006</v>
      </c>
      <c r="AL74" t="s">
        <v>1062</v>
      </c>
      <c r="AM74" t="s">
        <v>3410</v>
      </c>
      <c r="AN74" t="s">
        <v>1023</v>
      </c>
      <c r="AO74">
        <v>1</v>
      </c>
      <c r="AP74">
        <v>0</v>
      </c>
      <c r="AQ74" t="s">
        <v>1027</v>
      </c>
      <c r="AR74">
        <v>1</v>
      </c>
      <c r="AS74" t="s">
        <v>1005</v>
      </c>
      <c r="AT74">
        <v>0</v>
      </c>
      <c r="AU74" t="s">
        <v>1004</v>
      </c>
      <c r="AV74">
        <v>0</v>
      </c>
      <c r="AW74">
        <v>0</v>
      </c>
      <c r="AX74">
        <v>0</v>
      </c>
      <c r="AY74">
        <v>0</v>
      </c>
      <c r="AZ74">
        <v>0</v>
      </c>
    </row>
    <row r="75" spans="1:52">
      <c r="A75">
        <v>1250</v>
      </c>
      <c r="B75" t="s">
        <v>734</v>
      </c>
      <c r="C75" t="s">
        <v>2881</v>
      </c>
      <c r="D75" t="s">
        <v>3389</v>
      </c>
      <c r="E75" t="s">
        <v>3389</v>
      </c>
      <c r="H75" t="s">
        <v>3391</v>
      </c>
      <c r="I75" t="s">
        <v>1002</v>
      </c>
      <c r="J75">
        <v>1314</v>
      </c>
      <c r="K75">
        <v>1314</v>
      </c>
      <c r="L75">
        <v>110</v>
      </c>
      <c r="Q75" t="s">
        <v>3434</v>
      </c>
      <c r="S75">
        <v>57</v>
      </c>
      <c r="T75">
        <v>54</v>
      </c>
      <c r="U75">
        <v>75</v>
      </c>
      <c r="V75">
        <v>73</v>
      </c>
      <c r="W75" t="s">
        <v>1083</v>
      </c>
      <c r="X75">
        <v>337</v>
      </c>
      <c r="Y75">
        <v>3</v>
      </c>
      <c r="AA75" t="s">
        <v>3394</v>
      </c>
      <c r="AB75">
        <v>1511</v>
      </c>
      <c r="AC75">
        <v>1526</v>
      </c>
      <c r="AD75">
        <v>1562</v>
      </c>
      <c r="AE75">
        <v>1658</v>
      </c>
      <c r="AF75" t="s">
        <v>3476</v>
      </c>
      <c r="AG75">
        <v>25</v>
      </c>
      <c r="AH75">
        <v>19</v>
      </c>
      <c r="AI75" t="s">
        <v>1004</v>
      </c>
      <c r="AJ75" t="s">
        <v>1004</v>
      </c>
      <c r="AK75" t="s">
        <v>1006</v>
      </c>
      <c r="AL75" t="s">
        <v>1007</v>
      </c>
      <c r="AM75" t="s">
        <v>3421</v>
      </c>
      <c r="AN75" t="s">
        <v>1008</v>
      </c>
      <c r="AO75">
        <v>1</v>
      </c>
      <c r="AP75">
        <v>0</v>
      </c>
      <c r="AQ75" t="s">
        <v>1017</v>
      </c>
      <c r="AR75">
        <v>8</v>
      </c>
      <c r="AS75" t="s">
        <v>1005</v>
      </c>
      <c r="AT75">
        <v>0</v>
      </c>
      <c r="AU75" t="s">
        <v>1004</v>
      </c>
      <c r="AV75">
        <v>0</v>
      </c>
      <c r="AW75">
        <v>0</v>
      </c>
      <c r="AX75">
        <v>0</v>
      </c>
      <c r="AY75">
        <v>0</v>
      </c>
      <c r="AZ75">
        <v>0</v>
      </c>
    </row>
    <row r="76" spans="1:52">
      <c r="A76">
        <v>1245</v>
      </c>
      <c r="B76" t="s">
        <v>2186</v>
      </c>
      <c r="C76" t="s">
        <v>2868</v>
      </c>
      <c r="D76" t="s">
        <v>3389</v>
      </c>
      <c r="E76" t="s">
        <v>3389</v>
      </c>
      <c r="H76" t="s">
        <v>3391</v>
      </c>
      <c r="I76" t="s">
        <v>1002</v>
      </c>
      <c r="J76">
        <v>1311</v>
      </c>
      <c r="K76">
        <v>1311</v>
      </c>
      <c r="L76">
        <v>172</v>
      </c>
      <c r="P76" t="s">
        <v>3477</v>
      </c>
      <c r="Q76" t="s">
        <v>3393</v>
      </c>
      <c r="S76">
        <v>75</v>
      </c>
      <c r="T76">
        <v>78</v>
      </c>
      <c r="U76">
        <v>81</v>
      </c>
      <c r="V76">
        <v>47</v>
      </c>
      <c r="W76" t="s">
        <v>1376</v>
      </c>
      <c r="X76">
        <v>837</v>
      </c>
      <c r="Y76">
        <v>3</v>
      </c>
      <c r="AA76" t="s">
        <v>3394</v>
      </c>
      <c r="AB76">
        <v>1519</v>
      </c>
      <c r="AC76">
        <v>1534</v>
      </c>
      <c r="AD76">
        <v>1579</v>
      </c>
      <c r="AE76">
        <v>1658</v>
      </c>
      <c r="AF76" t="s">
        <v>3478</v>
      </c>
      <c r="AG76">
        <v>30</v>
      </c>
      <c r="AH76">
        <v>18</v>
      </c>
      <c r="AI76" t="s">
        <v>1004</v>
      </c>
      <c r="AJ76" t="s">
        <v>1004</v>
      </c>
      <c r="AK76" t="s">
        <v>1006</v>
      </c>
      <c r="AL76" t="s">
        <v>3414</v>
      </c>
      <c r="AM76" t="s">
        <v>3400</v>
      </c>
      <c r="AN76" t="s">
        <v>1016</v>
      </c>
      <c r="AO76">
        <v>1</v>
      </c>
      <c r="AP76">
        <v>0</v>
      </c>
      <c r="AQ76" t="s">
        <v>1013</v>
      </c>
      <c r="AR76">
        <v>11</v>
      </c>
      <c r="AS76" t="s">
        <v>1005</v>
      </c>
      <c r="AT76">
        <v>0</v>
      </c>
      <c r="AU76" t="s">
        <v>1004</v>
      </c>
      <c r="AV76">
        <v>0</v>
      </c>
      <c r="AW76">
        <v>0</v>
      </c>
      <c r="AX76">
        <v>0</v>
      </c>
      <c r="AY76">
        <v>0</v>
      </c>
      <c r="AZ76">
        <v>0</v>
      </c>
    </row>
    <row r="77" spans="1:52">
      <c r="A77">
        <v>1206</v>
      </c>
      <c r="B77" t="s">
        <v>2152</v>
      </c>
      <c r="C77" t="s">
        <v>2901</v>
      </c>
      <c r="D77" t="s">
        <v>3389</v>
      </c>
      <c r="E77" t="s">
        <v>3389</v>
      </c>
      <c r="H77" t="s">
        <v>3391</v>
      </c>
      <c r="I77" t="s">
        <v>1002</v>
      </c>
      <c r="J77">
        <v>1154</v>
      </c>
      <c r="K77">
        <v>1154</v>
      </c>
      <c r="L77">
        <v>49</v>
      </c>
      <c r="Q77" t="s">
        <v>3395</v>
      </c>
      <c r="S77">
        <v>49</v>
      </c>
      <c r="T77">
        <v>71</v>
      </c>
      <c r="U77">
        <v>24</v>
      </c>
      <c r="V77">
        <v>29</v>
      </c>
      <c r="W77" t="s">
        <v>1042</v>
      </c>
      <c r="X77">
        <v>191</v>
      </c>
      <c r="Y77">
        <v>3</v>
      </c>
      <c r="AA77" t="s">
        <v>3394</v>
      </c>
      <c r="AB77">
        <v>1514</v>
      </c>
      <c r="AC77">
        <v>1531</v>
      </c>
      <c r="AD77">
        <v>1563</v>
      </c>
      <c r="AE77">
        <v>1658</v>
      </c>
      <c r="AF77" t="s">
        <v>3479</v>
      </c>
      <c r="AG77">
        <v>45</v>
      </c>
      <c r="AH77">
        <v>24</v>
      </c>
      <c r="AI77" t="s">
        <v>1004</v>
      </c>
      <c r="AJ77" t="s">
        <v>1004</v>
      </c>
      <c r="AK77" t="s">
        <v>1006</v>
      </c>
      <c r="AL77" t="s">
        <v>1062</v>
      </c>
      <c r="AM77" t="s">
        <v>3445</v>
      </c>
      <c r="AN77" t="s">
        <v>1008</v>
      </c>
      <c r="AO77">
        <v>1</v>
      </c>
      <c r="AP77">
        <v>0</v>
      </c>
      <c r="AQ77" t="s">
        <v>1027</v>
      </c>
      <c r="AR77">
        <v>8</v>
      </c>
      <c r="AS77" t="s">
        <v>1005</v>
      </c>
      <c r="AT77">
        <v>0</v>
      </c>
      <c r="AU77" t="s">
        <v>1004</v>
      </c>
      <c r="AV77">
        <v>0</v>
      </c>
      <c r="AW77">
        <v>0</v>
      </c>
      <c r="AX77">
        <v>0</v>
      </c>
      <c r="AY77">
        <v>0</v>
      </c>
      <c r="AZ77">
        <v>0</v>
      </c>
    </row>
    <row r="78" spans="1:52">
      <c r="A78">
        <v>1199</v>
      </c>
      <c r="B78" t="s">
        <v>2146</v>
      </c>
      <c r="C78" t="s">
        <v>2777</v>
      </c>
      <c r="D78" t="s">
        <v>3389</v>
      </c>
      <c r="E78" t="s">
        <v>3389</v>
      </c>
      <c r="H78" t="s">
        <v>3391</v>
      </c>
      <c r="I78" t="s">
        <v>1002</v>
      </c>
      <c r="J78">
        <v>1225</v>
      </c>
      <c r="K78">
        <v>1225</v>
      </c>
      <c r="L78">
        <v>0</v>
      </c>
      <c r="Q78" t="s">
        <v>3393</v>
      </c>
      <c r="S78">
        <v>56</v>
      </c>
      <c r="T78">
        <v>39</v>
      </c>
      <c r="U78">
        <v>44</v>
      </c>
      <c r="V78">
        <v>54</v>
      </c>
      <c r="W78" t="s">
        <v>1022</v>
      </c>
      <c r="X78">
        <v>788</v>
      </c>
      <c r="Y78">
        <v>3</v>
      </c>
      <c r="AA78" t="s">
        <v>3394</v>
      </c>
      <c r="AB78">
        <v>1536</v>
      </c>
      <c r="AC78">
        <v>1551</v>
      </c>
      <c r="AD78">
        <v>1613</v>
      </c>
      <c r="AE78">
        <v>1658</v>
      </c>
      <c r="AF78" t="s">
        <v>3479</v>
      </c>
      <c r="AG78">
        <v>45</v>
      </c>
      <c r="AH78">
        <v>69</v>
      </c>
      <c r="AI78" t="s">
        <v>1004</v>
      </c>
      <c r="AJ78" t="s">
        <v>1005</v>
      </c>
      <c r="AK78" t="s">
        <v>1006</v>
      </c>
      <c r="AL78" t="s">
        <v>1062</v>
      </c>
      <c r="AM78" t="s">
        <v>3424</v>
      </c>
      <c r="AN78" t="s">
        <v>1023</v>
      </c>
      <c r="AO78">
        <v>1</v>
      </c>
      <c r="AP78">
        <v>0</v>
      </c>
      <c r="AQ78" t="s">
        <v>1009</v>
      </c>
      <c r="AR78">
        <v>6</v>
      </c>
      <c r="AS78" t="s">
        <v>1004</v>
      </c>
      <c r="AT78">
        <v>0</v>
      </c>
      <c r="AU78" t="s">
        <v>1004</v>
      </c>
      <c r="AV78">
        <v>0</v>
      </c>
      <c r="AW78">
        <v>0</v>
      </c>
      <c r="AX78">
        <v>0</v>
      </c>
      <c r="AY78">
        <v>0</v>
      </c>
      <c r="AZ78">
        <v>0</v>
      </c>
    </row>
    <row r="79" spans="1:52">
      <c r="A79">
        <v>1153</v>
      </c>
      <c r="B79" t="s">
        <v>2107</v>
      </c>
      <c r="C79" t="s">
        <v>2858</v>
      </c>
      <c r="D79" t="s">
        <v>3389</v>
      </c>
      <c r="E79" t="s">
        <v>3389</v>
      </c>
      <c r="H79" t="s">
        <v>3391</v>
      </c>
      <c r="I79" t="s">
        <v>1002</v>
      </c>
      <c r="J79">
        <v>1345</v>
      </c>
      <c r="K79">
        <v>1345</v>
      </c>
      <c r="L79">
        <v>51</v>
      </c>
      <c r="Q79" t="s">
        <v>3393</v>
      </c>
      <c r="S79">
        <v>65</v>
      </c>
      <c r="T79">
        <v>42</v>
      </c>
      <c r="U79">
        <v>52</v>
      </c>
      <c r="V79">
        <v>64</v>
      </c>
      <c r="W79" t="s">
        <v>1079</v>
      </c>
      <c r="X79">
        <v>822</v>
      </c>
      <c r="Y79">
        <v>3</v>
      </c>
      <c r="AA79" t="s">
        <v>3394</v>
      </c>
      <c r="AB79">
        <v>1547</v>
      </c>
      <c r="AC79">
        <v>1561</v>
      </c>
      <c r="AD79">
        <v>1608</v>
      </c>
      <c r="AE79">
        <v>1658</v>
      </c>
      <c r="AF79" t="s">
        <v>3423</v>
      </c>
      <c r="AG79">
        <v>94</v>
      </c>
      <c r="AH79">
        <v>59</v>
      </c>
      <c r="AI79" t="s">
        <v>1004</v>
      </c>
      <c r="AJ79" t="s">
        <v>1005</v>
      </c>
      <c r="AK79" t="s">
        <v>1006</v>
      </c>
      <c r="AL79" t="s">
        <v>1007</v>
      </c>
      <c r="AM79" t="s">
        <v>3454</v>
      </c>
      <c r="AN79" t="s">
        <v>1023</v>
      </c>
      <c r="AO79">
        <v>1</v>
      </c>
      <c r="AP79">
        <v>0</v>
      </c>
      <c r="AQ79" t="s">
        <v>1017</v>
      </c>
      <c r="AR79">
        <v>6</v>
      </c>
      <c r="AS79" t="s">
        <v>1005</v>
      </c>
      <c r="AT79">
        <v>0</v>
      </c>
      <c r="AU79" t="s">
        <v>1004</v>
      </c>
      <c r="AV79">
        <v>0</v>
      </c>
      <c r="AW79">
        <v>0</v>
      </c>
      <c r="AX79">
        <v>0</v>
      </c>
      <c r="AY79">
        <v>0</v>
      </c>
      <c r="AZ79">
        <v>0</v>
      </c>
    </row>
    <row r="80" spans="1:52">
      <c r="A80">
        <v>1152</v>
      </c>
      <c r="B80" t="s">
        <v>892</v>
      </c>
      <c r="C80" t="s">
        <v>2777</v>
      </c>
      <c r="D80" t="s">
        <v>3389</v>
      </c>
      <c r="E80" t="s">
        <v>3389</v>
      </c>
      <c r="H80" t="s">
        <v>3391</v>
      </c>
      <c r="I80" t="s">
        <v>1002</v>
      </c>
      <c r="J80">
        <v>1278</v>
      </c>
      <c r="K80">
        <v>1278</v>
      </c>
      <c r="L80">
        <v>51</v>
      </c>
      <c r="Q80" t="s">
        <v>3393</v>
      </c>
      <c r="S80">
        <v>74</v>
      </c>
      <c r="T80">
        <v>52</v>
      </c>
      <c r="U80">
        <v>65</v>
      </c>
      <c r="V80">
        <v>68</v>
      </c>
      <c r="W80" t="s">
        <v>1049</v>
      </c>
      <c r="X80">
        <v>1085</v>
      </c>
      <c r="Y80">
        <v>3</v>
      </c>
      <c r="AA80" t="s">
        <v>3394</v>
      </c>
      <c r="AB80">
        <v>1519</v>
      </c>
      <c r="AC80">
        <v>1534</v>
      </c>
      <c r="AD80">
        <v>1560</v>
      </c>
      <c r="AE80">
        <v>1658</v>
      </c>
      <c r="AF80" t="s">
        <v>3423</v>
      </c>
      <c r="AG80">
        <v>0</v>
      </c>
      <c r="AH80">
        <v>59</v>
      </c>
      <c r="AI80" t="s">
        <v>1004</v>
      </c>
      <c r="AJ80" t="s">
        <v>1004</v>
      </c>
      <c r="AK80" t="s">
        <v>1006</v>
      </c>
      <c r="AL80" t="s">
        <v>1007</v>
      </c>
      <c r="AM80" t="s">
        <v>3424</v>
      </c>
      <c r="AN80" t="s">
        <v>1008</v>
      </c>
      <c r="AO80">
        <v>1</v>
      </c>
      <c r="AP80">
        <v>0</v>
      </c>
      <c r="AQ80" t="s">
        <v>1027</v>
      </c>
      <c r="AR80">
        <v>7</v>
      </c>
      <c r="AS80" t="s">
        <v>1004</v>
      </c>
      <c r="AT80">
        <v>0</v>
      </c>
      <c r="AU80" t="s">
        <v>1004</v>
      </c>
      <c r="AV80">
        <v>0</v>
      </c>
      <c r="AW80">
        <v>0</v>
      </c>
      <c r="AX80">
        <v>0</v>
      </c>
      <c r="AY80">
        <v>0</v>
      </c>
      <c r="AZ80">
        <v>0</v>
      </c>
    </row>
    <row r="81" spans="1:52">
      <c r="A81">
        <v>1151</v>
      </c>
      <c r="B81" t="s">
        <v>2106</v>
      </c>
      <c r="C81" t="s">
        <v>3216</v>
      </c>
      <c r="D81" t="s">
        <v>3389</v>
      </c>
      <c r="E81" t="s">
        <v>3389</v>
      </c>
      <c r="H81" t="s">
        <v>3391</v>
      </c>
      <c r="I81" t="s">
        <v>1002</v>
      </c>
      <c r="J81">
        <v>1126</v>
      </c>
      <c r="K81">
        <v>1126</v>
      </c>
      <c r="L81">
        <v>51</v>
      </c>
      <c r="Q81" t="s">
        <v>3393</v>
      </c>
      <c r="S81">
        <v>70</v>
      </c>
      <c r="T81">
        <v>67</v>
      </c>
      <c r="U81">
        <v>28</v>
      </c>
      <c r="V81">
        <v>45</v>
      </c>
      <c r="W81" t="s">
        <v>3441</v>
      </c>
      <c r="X81">
        <v>889</v>
      </c>
      <c r="Y81">
        <v>3</v>
      </c>
      <c r="AA81" t="s">
        <v>3394</v>
      </c>
      <c r="AB81">
        <v>1492</v>
      </c>
      <c r="AC81">
        <v>1507</v>
      </c>
      <c r="AD81">
        <v>1553</v>
      </c>
      <c r="AE81">
        <v>1658</v>
      </c>
      <c r="AF81" t="s">
        <v>3423</v>
      </c>
      <c r="AG81">
        <v>0</v>
      </c>
      <c r="AH81">
        <v>59</v>
      </c>
      <c r="AI81" t="s">
        <v>1004</v>
      </c>
      <c r="AJ81" t="s">
        <v>1004</v>
      </c>
      <c r="AK81" t="s">
        <v>1006</v>
      </c>
      <c r="AL81" t="s">
        <v>1007</v>
      </c>
      <c r="AM81" t="s">
        <v>3397</v>
      </c>
      <c r="AN81" t="s">
        <v>1023</v>
      </c>
      <c r="AO81">
        <v>1</v>
      </c>
      <c r="AP81">
        <v>0</v>
      </c>
      <c r="AQ81" t="s">
        <v>1017</v>
      </c>
      <c r="AR81">
        <v>8</v>
      </c>
      <c r="AS81" t="s">
        <v>1005</v>
      </c>
      <c r="AT81">
        <v>0</v>
      </c>
      <c r="AU81" t="s">
        <v>1004</v>
      </c>
      <c r="AV81">
        <v>0</v>
      </c>
      <c r="AW81">
        <v>0</v>
      </c>
      <c r="AX81">
        <v>0</v>
      </c>
      <c r="AY81">
        <v>0</v>
      </c>
      <c r="AZ81">
        <v>0</v>
      </c>
    </row>
    <row r="82" spans="1:52">
      <c r="A82">
        <v>1149</v>
      </c>
      <c r="B82" t="s">
        <v>3480</v>
      </c>
      <c r="C82" t="s">
        <v>3214</v>
      </c>
      <c r="D82" t="s">
        <v>3389</v>
      </c>
      <c r="E82" t="s">
        <v>3389</v>
      </c>
      <c r="H82" t="s">
        <v>3391</v>
      </c>
      <c r="I82" t="s">
        <v>1002</v>
      </c>
      <c r="J82">
        <v>1347</v>
      </c>
      <c r="K82">
        <v>1347</v>
      </c>
      <c r="L82">
        <v>51</v>
      </c>
      <c r="Q82" t="s">
        <v>3393</v>
      </c>
      <c r="S82">
        <v>38</v>
      </c>
      <c r="T82">
        <v>44</v>
      </c>
      <c r="U82">
        <v>62</v>
      </c>
      <c r="V82">
        <v>52</v>
      </c>
      <c r="W82" t="s">
        <v>1036</v>
      </c>
      <c r="X82">
        <v>729</v>
      </c>
      <c r="Y82">
        <v>3</v>
      </c>
      <c r="AA82" t="s">
        <v>3394</v>
      </c>
      <c r="AB82">
        <v>1516</v>
      </c>
      <c r="AC82">
        <v>1532</v>
      </c>
      <c r="AD82">
        <v>1555</v>
      </c>
      <c r="AE82">
        <v>1658</v>
      </c>
      <c r="AF82" t="s">
        <v>3423</v>
      </c>
      <c r="AG82">
        <v>0</v>
      </c>
      <c r="AH82">
        <v>59</v>
      </c>
      <c r="AI82" t="s">
        <v>1004</v>
      </c>
      <c r="AJ82" t="s">
        <v>1004</v>
      </c>
      <c r="AK82" t="s">
        <v>1006</v>
      </c>
      <c r="AL82" t="s">
        <v>1007</v>
      </c>
      <c r="AM82" t="s">
        <v>3424</v>
      </c>
      <c r="AN82" t="s">
        <v>1023</v>
      </c>
      <c r="AO82">
        <v>1</v>
      </c>
      <c r="AP82">
        <v>0</v>
      </c>
      <c r="AQ82" t="s">
        <v>1017</v>
      </c>
      <c r="AR82">
        <v>4</v>
      </c>
      <c r="AS82" t="s">
        <v>1004</v>
      </c>
      <c r="AT82">
        <v>0</v>
      </c>
      <c r="AU82" t="s">
        <v>1004</v>
      </c>
      <c r="AV82">
        <v>0</v>
      </c>
      <c r="AW82">
        <v>0</v>
      </c>
      <c r="AX82">
        <v>0</v>
      </c>
      <c r="AY82">
        <v>0</v>
      </c>
      <c r="AZ82">
        <v>0</v>
      </c>
    </row>
    <row r="83" spans="1:52">
      <c r="A83">
        <v>1138</v>
      </c>
      <c r="B83" t="s">
        <v>3481</v>
      </c>
      <c r="C83" t="s">
        <v>2799</v>
      </c>
      <c r="D83" t="s">
        <v>3389</v>
      </c>
      <c r="E83" t="s">
        <v>3389</v>
      </c>
      <c r="H83" t="s">
        <v>3391</v>
      </c>
      <c r="I83" t="s">
        <v>1002</v>
      </c>
      <c r="J83">
        <v>1336</v>
      </c>
      <c r="K83">
        <v>1336</v>
      </c>
      <c r="L83">
        <v>138</v>
      </c>
      <c r="Q83" t="s">
        <v>3393</v>
      </c>
      <c r="S83">
        <v>46</v>
      </c>
      <c r="T83">
        <v>52</v>
      </c>
      <c r="U83">
        <v>35</v>
      </c>
      <c r="V83">
        <v>65</v>
      </c>
      <c r="W83" t="s">
        <v>1026</v>
      </c>
      <c r="X83">
        <v>896</v>
      </c>
      <c r="Y83">
        <v>6</v>
      </c>
      <c r="AA83" t="s">
        <v>3394</v>
      </c>
      <c r="AB83">
        <v>1509</v>
      </c>
      <c r="AC83">
        <v>1524</v>
      </c>
      <c r="AD83">
        <v>1564</v>
      </c>
      <c r="AE83">
        <v>1658</v>
      </c>
      <c r="AF83" t="s">
        <v>3463</v>
      </c>
      <c r="AG83">
        <v>77</v>
      </c>
      <c r="AH83">
        <v>12</v>
      </c>
      <c r="AI83" t="s">
        <v>1004</v>
      </c>
      <c r="AJ83" t="s">
        <v>1004</v>
      </c>
      <c r="AK83" t="s">
        <v>1006</v>
      </c>
      <c r="AL83" t="s">
        <v>1007</v>
      </c>
      <c r="AM83" t="s">
        <v>3421</v>
      </c>
      <c r="AN83" t="s">
        <v>1023</v>
      </c>
      <c r="AO83">
        <v>1</v>
      </c>
      <c r="AP83">
        <v>0</v>
      </c>
      <c r="AQ83" t="s">
        <v>1009</v>
      </c>
      <c r="AR83">
        <v>3</v>
      </c>
      <c r="AS83" t="s">
        <v>1004</v>
      </c>
      <c r="AT83">
        <v>0</v>
      </c>
      <c r="AU83" t="s">
        <v>1004</v>
      </c>
      <c r="AV83">
        <v>0</v>
      </c>
      <c r="AW83">
        <v>0</v>
      </c>
      <c r="AX83">
        <v>0</v>
      </c>
      <c r="AY83">
        <v>0</v>
      </c>
      <c r="AZ83">
        <v>0</v>
      </c>
    </row>
    <row r="84" spans="1:52">
      <c r="A84">
        <v>1137</v>
      </c>
      <c r="B84" t="s">
        <v>3482</v>
      </c>
      <c r="C84" t="s">
        <v>2901</v>
      </c>
      <c r="D84" t="s">
        <v>3389</v>
      </c>
      <c r="E84" t="s">
        <v>3389</v>
      </c>
      <c r="H84" t="s">
        <v>3391</v>
      </c>
      <c r="I84" t="s">
        <v>1002</v>
      </c>
      <c r="J84">
        <v>1251</v>
      </c>
      <c r="K84">
        <v>1251</v>
      </c>
      <c r="L84">
        <v>239</v>
      </c>
      <c r="Q84" t="s">
        <v>3428</v>
      </c>
      <c r="S84">
        <v>41</v>
      </c>
      <c r="T84">
        <v>74</v>
      </c>
      <c r="U84">
        <v>58</v>
      </c>
      <c r="V84">
        <v>44</v>
      </c>
      <c r="W84" t="s">
        <v>3398</v>
      </c>
      <c r="X84">
        <v>276</v>
      </c>
      <c r="Y84">
        <v>3</v>
      </c>
      <c r="AA84" t="s">
        <v>3394</v>
      </c>
      <c r="AB84">
        <v>1500</v>
      </c>
      <c r="AC84">
        <v>1515</v>
      </c>
      <c r="AD84">
        <v>1561</v>
      </c>
      <c r="AE84">
        <v>1658</v>
      </c>
      <c r="AF84" t="s">
        <v>3462</v>
      </c>
      <c r="AG84">
        <v>67</v>
      </c>
      <c r="AH84">
        <v>85</v>
      </c>
      <c r="AI84" t="s">
        <v>1004</v>
      </c>
      <c r="AJ84" t="s">
        <v>1005</v>
      </c>
      <c r="AK84" t="s">
        <v>1006</v>
      </c>
      <c r="AL84" t="s">
        <v>1007</v>
      </c>
      <c r="AM84" t="s">
        <v>3472</v>
      </c>
      <c r="AN84" t="s">
        <v>1008</v>
      </c>
      <c r="AO84">
        <v>1</v>
      </c>
      <c r="AP84">
        <v>0</v>
      </c>
      <c r="AQ84" t="s">
        <v>1017</v>
      </c>
      <c r="AR84">
        <v>5</v>
      </c>
      <c r="AS84" t="s">
        <v>1004</v>
      </c>
      <c r="AT84">
        <v>0</v>
      </c>
      <c r="AU84" t="s">
        <v>1004</v>
      </c>
      <c r="AV84">
        <v>0</v>
      </c>
      <c r="AW84">
        <v>0</v>
      </c>
      <c r="AX84">
        <v>0</v>
      </c>
      <c r="AY84">
        <v>42</v>
      </c>
      <c r="AZ84">
        <v>0</v>
      </c>
    </row>
    <row r="85" spans="1:52">
      <c r="A85">
        <v>1135</v>
      </c>
      <c r="B85" t="s">
        <v>3483</v>
      </c>
      <c r="C85" t="s">
        <v>2902</v>
      </c>
      <c r="D85" t="s">
        <v>3389</v>
      </c>
      <c r="E85" t="s">
        <v>3389</v>
      </c>
      <c r="H85" t="s">
        <v>3391</v>
      </c>
      <c r="I85" t="s">
        <v>1002</v>
      </c>
      <c r="J85">
        <v>7213</v>
      </c>
      <c r="K85">
        <v>7213</v>
      </c>
      <c r="L85">
        <v>387</v>
      </c>
      <c r="Q85" t="s">
        <v>3393</v>
      </c>
      <c r="S85">
        <v>66</v>
      </c>
      <c r="T85">
        <v>51</v>
      </c>
      <c r="U85">
        <v>89</v>
      </c>
      <c r="V85">
        <v>72</v>
      </c>
      <c r="W85" t="s">
        <v>3484</v>
      </c>
      <c r="X85">
        <v>882</v>
      </c>
      <c r="Y85">
        <v>4</v>
      </c>
      <c r="AA85" t="s">
        <v>3394</v>
      </c>
      <c r="AB85">
        <v>1572</v>
      </c>
      <c r="AC85">
        <v>1583</v>
      </c>
      <c r="AD85">
        <v>1632</v>
      </c>
      <c r="AE85">
        <v>1658</v>
      </c>
      <c r="AF85" t="s">
        <v>3462</v>
      </c>
      <c r="AG85">
        <v>70</v>
      </c>
      <c r="AH85">
        <v>96</v>
      </c>
      <c r="AI85" t="s">
        <v>1004</v>
      </c>
      <c r="AJ85" t="s">
        <v>1005</v>
      </c>
      <c r="AK85" t="s">
        <v>1006</v>
      </c>
      <c r="AL85" t="s">
        <v>1007</v>
      </c>
      <c r="AM85" t="s">
        <v>3452</v>
      </c>
      <c r="AN85" t="s">
        <v>1016</v>
      </c>
      <c r="AO85">
        <v>1</v>
      </c>
      <c r="AP85">
        <v>0</v>
      </c>
      <c r="AQ85" t="s">
        <v>1020</v>
      </c>
      <c r="AR85">
        <v>9</v>
      </c>
      <c r="AS85" t="s">
        <v>1005</v>
      </c>
      <c r="AT85">
        <v>0</v>
      </c>
      <c r="AU85" t="s">
        <v>1004</v>
      </c>
      <c r="AV85">
        <v>0</v>
      </c>
      <c r="AW85">
        <v>0</v>
      </c>
      <c r="AX85">
        <v>0</v>
      </c>
      <c r="AY85">
        <v>0</v>
      </c>
      <c r="AZ85">
        <v>0</v>
      </c>
    </row>
    <row r="86" spans="1:52">
      <c r="A86">
        <v>1074</v>
      </c>
      <c r="B86" t="s">
        <v>594</v>
      </c>
      <c r="C86" t="s">
        <v>2857</v>
      </c>
      <c r="D86" t="s">
        <v>3389</v>
      </c>
      <c r="E86" t="s">
        <v>3389</v>
      </c>
      <c r="H86" t="s">
        <v>3391</v>
      </c>
      <c r="I86" t="s">
        <v>1002</v>
      </c>
      <c r="J86">
        <v>1074</v>
      </c>
      <c r="K86">
        <v>1074</v>
      </c>
      <c r="L86">
        <v>371</v>
      </c>
      <c r="Q86" t="s">
        <v>3393</v>
      </c>
      <c r="S86">
        <v>81</v>
      </c>
      <c r="T86">
        <v>83</v>
      </c>
      <c r="U86">
        <v>73</v>
      </c>
      <c r="V86">
        <v>61</v>
      </c>
      <c r="W86" t="s">
        <v>1061</v>
      </c>
      <c r="X86">
        <v>959</v>
      </c>
      <c r="Y86">
        <v>3</v>
      </c>
      <c r="AA86" t="s">
        <v>3394</v>
      </c>
      <c r="AB86">
        <v>1584</v>
      </c>
      <c r="AC86">
        <v>1599</v>
      </c>
      <c r="AD86">
        <v>1653</v>
      </c>
      <c r="AE86">
        <v>1658</v>
      </c>
      <c r="AF86" t="s">
        <v>3479</v>
      </c>
      <c r="AG86">
        <v>97</v>
      </c>
      <c r="AH86">
        <v>62</v>
      </c>
      <c r="AI86" t="s">
        <v>1004</v>
      </c>
      <c r="AJ86" t="s">
        <v>1005</v>
      </c>
      <c r="AK86" t="s">
        <v>1006</v>
      </c>
      <c r="AL86" t="s">
        <v>1007</v>
      </c>
      <c r="AM86" t="s">
        <v>3410</v>
      </c>
      <c r="AN86" t="s">
        <v>1016</v>
      </c>
      <c r="AO86">
        <v>1</v>
      </c>
      <c r="AP86">
        <v>0</v>
      </c>
      <c r="AQ86" t="s">
        <v>1013</v>
      </c>
      <c r="AR86">
        <v>13</v>
      </c>
      <c r="AS86" t="s">
        <v>1005</v>
      </c>
      <c r="AT86">
        <v>0</v>
      </c>
      <c r="AU86" t="s">
        <v>1004</v>
      </c>
      <c r="AV86">
        <v>0</v>
      </c>
      <c r="AW86">
        <v>0</v>
      </c>
      <c r="AX86">
        <v>0</v>
      </c>
      <c r="AY86">
        <v>0</v>
      </c>
      <c r="AZ86">
        <v>0</v>
      </c>
    </row>
    <row r="87" spans="1:52">
      <c r="A87">
        <v>967</v>
      </c>
      <c r="B87" t="s">
        <v>38</v>
      </c>
      <c r="C87" t="s">
        <v>2908</v>
      </c>
      <c r="D87" t="s">
        <v>3389</v>
      </c>
      <c r="E87" t="s">
        <v>3389</v>
      </c>
      <c r="H87" t="s">
        <v>3391</v>
      </c>
      <c r="I87" t="s">
        <v>1002</v>
      </c>
      <c r="J87">
        <v>36</v>
      </c>
      <c r="K87">
        <v>36</v>
      </c>
      <c r="L87">
        <v>44</v>
      </c>
      <c r="Q87" t="s">
        <v>3393</v>
      </c>
      <c r="R87" t="s">
        <v>3485</v>
      </c>
      <c r="S87">
        <v>72</v>
      </c>
      <c r="T87">
        <v>72</v>
      </c>
      <c r="U87">
        <v>67</v>
      </c>
      <c r="V87">
        <v>54</v>
      </c>
      <c r="W87" t="s">
        <v>1077</v>
      </c>
      <c r="X87">
        <v>1500</v>
      </c>
      <c r="Y87">
        <v>9</v>
      </c>
      <c r="AA87" t="s">
        <v>3394</v>
      </c>
      <c r="AB87">
        <v>1535</v>
      </c>
      <c r="AC87">
        <v>1550</v>
      </c>
      <c r="AD87">
        <v>1619</v>
      </c>
      <c r="AE87">
        <v>1658</v>
      </c>
      <c r="AF87" t="s">
        <v>3486</v>
      </c>
      <c r="AG87">
        <v>56</v>
      </c>
      <c r="AH87">
        <v>89</v>
      </c>
      <c r="AI87" t="s">
        <v>1004</v>
      </c>
      <c r="AJ87" t="s">
        <v>1005</v>
      </c>
      <c r="AK87" t="s">
        <v>1006</v>
      </c>
      <c r="AL87" t="s">
        <v>1007</v>
      </c>
      <c r="AM87" t="s">
        <v>3421</v>
      </c>
      <c r="AN87" t="s">
        <v>1008</v>
      </c>
      <c r="AO87">
        <v>1</v>
      </c>
      <c r="AP87">
        <v>0</v>
      </c>
      <c r="AQ87" t="s">
        <v>1009</v>
      </c>
      <c r="AR87">
        <v>6</v>
      </c>
      <c r="AS87" t="s">
        <v>1005</v>
      </c>
      <c r="AT87">
        <v>0</v>
      </c>
      <c r="AU87" t="s">
        <v>1004</v>
      </c>
      <c r="AV87">
        <v>0</v>
      </c>
      <c r="AW87">
        <v>0</v>
      </c>
      <c r="AX87">
        <v>0</v>
      </c>
      <c r="AY87">
        <v>24</v>
      </c>
      <c r="AZ87">
        <v>0</v>
      </c>
    </row>
    <row r="88" spans="1:52">
      <c r="A88">
        <v>946</v>
      </c>
      <c r="B88" t="s">
        <v>3487</v>
      </c>
      <c r="C88" t="s">
        <v>2841</v>
      </c>
      <c r="D88" t="s">
        <v>3389</v>
      </c>
      <c r="E88" t="s">
        <v>3389</v>
      </c>
      <c r="H88" t="s">
        <v>3391</v>
      </c>
      <c r="I88" t="s">
        <v>1002</v>
      </c>
      <c r="J88">
        <v>144</v>
      </c>
      <c r="K88">
        <v>144</v>
      </c>
      <c r="L88">
        <v>598</v>
      </c>
      <c r="Q88" t="s">
        <v>3393</v>
      </c>
      <c r="S88">
        <v>77</v>
      </c>
      <c r="T88">
        <v>33</v>
      </c>
      <c r="U88">
        <v>60</v>
      </c>
      <c r="V88">
        <v>73</v>
      </c>
      <c r="W88" t="s">
        <v>1035</v>
      </c>
      <c r="X88">
        <v>914</v>
      </c>
      <c r="Y88">
        <v>3</v>
      </c>
      <c r="AA88" t="s">
        <v>3394</v>
      </c>
      <c r="AB88">
        <v>1531</v>
      </c>
      <c r="AC88">
        <v>1546</v>
      </c>
      <c r="AD88">
        <v>1590</v>
      </c>
      <c r="AE88">
        <v>1658</v>
      </c>
      <c r="AF88" t="s">
        <v>3488</v>
      </c>
      <c r="AG88">
        <v>49</v>
      </c>
      <c r="AH88">
        <v>75</v>
      </c>
      <c r="AI88" t="s">
        <v>1004</v>
      </c>
      <c r="AJ88" t="s">
        <v>1005</v>
      </c>
      <c r="AK88" t="s">
        <v>1006</v>
      </c>
      <c r="AL88" t="s">
        <v>1007</v>
      </c>
      <c r="AM88" t="s">
        <v>3410</v>
      </c>
      <c r="AN88" t="s">
        <v>1008</v>
      </c>
      <c r="AO88">
        <v>1</v>
      </c>
      <c r="AP88">
        <v>0</v>
      </c>
      <c r="AQ88" t="s">
        <v>1009</v>
      </c>
      <c r="AR88">
        <v>7</v>
      </c>
      <c r="AS88" t="s">
        <v>1004</v>
      </c>
      <c r="AT88">
        <v>0</v>
      </c>
      <c r="AU88" t="s">
        <v>1004</v>
      </c>
      <c r="AV88">
        <v>0</v>
      </c>
      <c r="AW88">
        <v>0</v>
      </c>
      <c r="AX88">
        <v>0</v>
      </c>
      <c r="AY88">
        <v>0</v>
      </c>
      <c r="AZ88">
        <v>0</v>
      </c>
    </row>
    <row r="89" spans="1:52">
      <c r="A89">
        <v>945</v>
      </c>
      <c r="B89" t="s">
        <v>3489</v>
      </c>
      <c r="C89" t="s">
        <v>2801</v>
      </c>
      <c r="D89" t="s">
        <v>3389</v>
      </c>
      <c r="E89" t="s">
        <v>3389</v>
      </c>
      <c r="H89" t="s">
        <v>3391</v>
      </c>
      <c r="I89" t="s">
        <v>1002</v>
      </c>
      <c r="J89">
        <v>530</v>
      </c>
      <c r="K89">
        <v>530</v>
      </c>
      <c r="L89">
        <v>598</v>
      </c>
      <c r="Q89" t="s">
        <v>3393</v>
      </c>
      <c r="S89">
        <v>82</v>
      </c>
      <c r="T89">
        <v>73</v>
      </c>
      <c r="U89">
        <v>71</v>
      </c>
      <c r="V89">
        <v>65</v>
      </c>
      <c r="W89" t="s">
        <v>1046</v>
      </c>
      <c r="X89">
        <v>1039</v>
      </c>
      <c r="Y89">
        <v>3</v>
      </c>
      <c r="AA89" t="s">
        <v>3394</v>
      </c>
      <c r="AB89">
        <v>1537</v>
      </c>
      <c r="AC89">
        <v>1552</v>
      </c>
      <c r="AD89">
        <v>1606</v>
      </c>
      <c r="AE89">
        <v>1658</v>
      </c>
      <c r="AF89" t="s">
        <v>3488</v>
      </c>
      <c r="AG89">
        <v>57</v>
      </c>
      <c r="AH89">
        <v>75</v>
      </c>
      <c r="AI89" t="s">
        <v>1004</v>
      </c>
      <c r="AJ89" t="s">
        <v>1005</v>
      </c>
      <c r="AK89" t="s">
        <v>1006</v>
      </c>
      <c r="AL89" t="s">
        <v>1007</v>
      </c>
      <c r="AM89" t="s">
        <v>3410</v>
      </c>
      <c r="AN89" t="s">
        <v>1016</v>
      </c>
      <c r="AO89">
        <v>1</v>
      </c>
      <c r="AP89">
        <v>0</v>
      </c>
      <c r="AQ89" t="s">
        <v>1038</v>
      </c>
      <c r="AR89">
        <v>8</v>
      </c>
      <c r="AS89" t="s">
        <v>1004</v>
      </c>
      <c r="AT89">
        <v>0</v>
      </c>
      <c r="AU89" t="s">
        <v>1004</v>
      </c>
      <c r="AV89">
        <v>0</v>
      </c>
      <c r="AW89">
        <v>0</v>
      </c>
      <c r="AX89">
        <v>0</v>
      </c>
      <c r="AY89">
        <v>0</v>
      </c>
      <c r="AZ89">
        <v>0</v>
      </c>
    </row>
    <row r="90" spans="1:52">
      <c r="A90">
        <v>944</v>
      </c>
      <c r="B90" t="s">
        <v>3490</v>
      </c>
      <c r="C90" t="s">
        <v>2852</v>
      </c>
      <c r="D90" t="s">
        <v>3389</v>
      </c>
      <c r="E90" t="s">
        <v>3389</v>
      </c>
      <c r="H90" t="s">
        <v>3391</v>
      </c>
      <c r="I90" t="s">
        <v>1002</v>
      </c>
      <c r="J90">
        <v>599</v>
      </c>
      <c r="K90">
        <v>599</v>
      </c>
      <c r="L90">
        <v>598</v>
      </c>
      <c r="Q90" t="s">
        <v>3393</v>
      </c>
      <c r="S90">
        <v>57</v>
      </c>
      <c r="T90">
        <v>58</v>
      </c>
      <c r="U90">
        <v>82</v>
      </c>
      <c r="V90">
        <v>60</v>
      </c>
      <c r="W90" t="s">
        <v>1019</v>
      </c>
      <c r="X90">
        <v>842</v>
      </c>
      <c r="Y90">
        <v>3</v>
      </c>
      <c r="AA90" t="s">
        <v>3394</v>
      </c>
      <c r="AB90">
        <v>1568</v>
      </c>
      <c r="AC90">
        <v>1583</v>
      </c>
      <c r="AD90">
        <v>1655</v>
      </c>
      <c r="AE90">
        <v>1658</v>
      </c>
      <c r="AF90" t="s">
        <v>3488</v>
      </c>
      <c r="AG90">
        <v>46</v>
      </c>
      <c r="AH90">
        <v>75</v>
      </c>
      <c r="AI90" t="s">
        <v>1004</v>
      </c>
      <c r="AJ90" t="s">
        <v>1005</v>
      </c>
      <c r="AK90" t="s">
        <v>1006</v>
      </c>
      <c r="AL90" t="s">
        <v>1007</v>
      </c>
      <c r="AM90" t="s">
        <v>3410</v>
      </c>
      <c r="AN90" t="s">
        <v>1016</v>
      </c>
      <c r="AO90">
        <v>1</v>
      </c>
      <c r="AP90">
        <v>0</v>
      </c>
      <c r="AQ90" t="s">
        <v>1013</v>
      </c>
      <c r="AR90">
        <v>12</v>
      </c>
      <c r="AS90" t="s">
        <v>1004</v>
      </c>
      <c r="AT90">
        <v>0</v>
      </c>
      <c r="AU90" t="s">
        <v>1004</v>
      </c>
      <c r="AV90">
        <v>0</v>
      </c>
      <c r="AW90">
        <v>0</v>
      </c>
      <c r="AX90">
        <v>0</v>
      </c>
      <c r="AY90">
        <v>0</v>
      </c>
      <c r="AZ90">
        <v>0</v>
      </c>
    </row>
    <row r="91" spans="1:52">
      <c r="A91">
        <v>937</v>
      </c>
      <c r="B91" t="s">
        <v>809</v>
      </c>
      <c r="C91" t="s">
        <v>2777</v>
      </c>
      <c r="D91" t="s">
        <v>3389</v>
      </c>
      <c r="E91" t="s">
        <v>3389</v>
      </c>
      <c r="H91" t="s">
        <v>3391</v>
      </c>
      <c r="I91" t="s">
        <v>1002</v>
      </c>
      <c r="J91">
        <v>625</v>
      </c>
      <c r="K91">
        <v>625</v>
      </c>
      <c r="L91">
        <v>96</v>
      </c>
      <c r="Q91" t="s">
        <v>3393</v>
      </c>
      <c r="S91">
        <v>81</v>
      </c>
      <c r="T91">
        <v>69</v>
      </c>
      <c r="U91">
        <v>51</v>
      </c>
      <c r="V91">
        <v>82</v>
      </c>
      <c r="W91" t="s">
        <v>1060</v>
      </c>
      <c r="X91">
        <v>1277</v>
      </c>
      <c r="Y91">
        <v>4</v>
      </c>
      <c r="AA91" t="s">
        <v>3394</v>
      </c>
      <c r="AB91">
        <v>1538</v>
      </c>
      <c r="AC91">
        <v>1553</v>
      </c>
      <c r="AD91">
        <v>1587</v>
      </c>
      <c r="AE91">
        <v>1658</v>
      </c>
      <c r="AF91" t="s">
        <v>3491</v>
      </c>
      <c r="AG91">
        <v>76</v>
      </c>
      <c r="AH91">
        <v>70</v>
      </c>
      <c r="AI91" t="s">
        <v>1004</v>
      </c>
      <c r="AJ91" t="s">
        <v>1004</v>
      </c>
      <c r="AK91" t="s">
        <v>1006</v>
      </c>
      <c r="AL91" t="s">
        <v>1007</v>
      </c>
      <c r="AM91" t="s">
        <v>3424</v>
      </c>
      <c r="AN91" t="s">
        <v>1016</v>
      </c>
      <c r="AO91">
        <v>1</v>
      </c>
      <c r="AP91">
        <v>0</v>
      </c>
      <c r="AQ91" t="s">
        <v>1027</v>
      </c>
      <c r="AR91">
        <v>7</v>
      </c>
      <c r="AS91" t="s">
        <v>1004</v>
      </c>
      <c r="AT91">
        <v>0</v>
      </c>
      <c r="AU91" t="s">
        <v>1004</v>
      </c>
      <c r="AV91">
        <v>0</v>
      </c>
      <c r="AW91">
        <v>0</v>
      </c>
      <c r="AX91">
        <v>0</v>
      </c>
      <c r="AY91">
        <v>0</v>
      </c>
      <c r="AZ91">
        <v>0</v>
      </c>
    </row>
    <row r="92" spans="1:52">
      <c r="A92">
        <v>893</v>
      </c>
      <c r="B92" t="s">
        <v>3492</v>
      </c>
      <c r="C92" t="s">
        <v>2886</v>
      </c>
      <c r="D92" t="s">
        <v>3389</v>
      </c>
      <c r="E92" t="s">
        <v>3389</v>
      </c>
      <c r="H92" t="s">
        <v>3391</v>
      </c>
      <c r="I92" t="s">
        <v>1002</v>
      </c>
      <c r="J92">
        <v>699</v>
      </c>
      <c r="K92">
        <v>699</v>
      </c>
      <c r="L92">
        <v>536</v>
      </c>
      <c r="Q92" t="s">
        <v>3428</v>
      </c>
      <c r="S92">
        <v>45</v>
      </c>
      <c r="T92">
        <v>30</v>
      </c>
      <c r="U92">
        <v>35</v>
      </c>
      <c r="V92">
        <v>21</v>
      </c>
      <c r="W92" t="s">
        <v>1019</v>
      </c>
      <c r="X92">
        <v>315</v>
      </c>
      <c r="Y92">
        <v>3</v>
      </c>
      <c r="AA92" t="s">
        <v>3394</v>
      </c>
      <c r="AB92">
        <v>1548</v>
      </c>
      <c r="AC92">
        <v>1557</v>
      </c>
      <c r="AD92">
        <v>1596</v>
      </c>
      <c r="AE92">
        <v>1658</v>
      </c>
      <c r="AF92" t="s">
        <v>3493</v>
      </c>
      <c r="AG92">
        <v>34</v>
      </c>
      <c r="AH92">
        <v>48</v>
      </c>
      <c r="AI92" t="s">
        <v>1004</v>
      </c>
      <c r="AJ92" t="s">
        <v>1005</v>
      </c>
      <c r="AK92" t="s">
        <v>1006</v>
      </c>
      <c r="AL92" t="s">
        <v>1007</v>
      </c>
      <c r="AM92" t="s">
        <v>3410</v>
      </c>
      <c r="AN92" t="s">
        <v>1023</v>
      </c>
      <c r="AO92">
        <v>1</v>
      </c>
      <c r="AP92">
        <v>0</v>
      </c>
      <c r="AQ92" t="s">
        <v>1013</v>
      </c>
      <c r="AR92">
        <v>6</v>
      </c>
      <c r="AS92" t="s">
        <v>1004</v>
      </c>
      <c r="AT92">
        <v>0</v>
      </c>
      <c r="AU92" t="s">
        <v>1004</v>
      </c>
      <c r="AV92">
        <v>0</v>
      </c>
      <c r="AW92">
        <v>0</v>
      </c>
      <c r="AX92">
        <v>0</v>
      </c>
      <c r="AY92">
        <v>0</v>
      </c>
      <c r="AZ92">
        <v>0</v>
      </c>
    </row>
    <row r="93" spans="1:52">
      <c r="A93">
        <v>871</v>
      </c>
      <c r="B93" t="s">
        <v>1851</v>
      </c>
      <c r="C93" t="s">
        <v>2888</v>
      </c>
      <c r="D93" t="s">
        <v>3389</v>
      </c>
      <c r="E93" t="s">
        <v>3389</v>
      </c>
      <c r="H93" t="s">
        <v>3391</v>
      </c>
      <c r="I93" t="s">
        <v>1002</v>
      </c>
      <c r="J93">
        <v>523</v>
      </c>
      <c r="K93">
        <v>523</v>
      </c>
      <c r="L93">
        <v>532</v>
      </c>
      <c r="Q93" t="s">
        <v>3393</v>
      </c>
      <c r="S93">
        <v>67</v>
      </c>
      <c r="T93">
        <v>51</v>
      </c>
      <c r="U93">
        <v>71</v>
      </c>
      <c r="V93">
        <v>72</v>
      </c>
      <c r="W93" t="s">
        <v>1026</v>
      </c>
      <c r="X93">
        <v>805</v>
      </c>
      <c r="Y93">
        <v>3</v>
      </c>
      <c r="AA93" t="s">
        <v>3394</v>
      </c>
      <c r="AB93">
        <v>1509</v>
      </c>
      <c r="AC93">
        <v>1524</v>
      </c>
      <c r="AD93">
        <v>1561</v>
      </c>
      <c r="AE93">
        <v>1658</v>
      </c>
      <c r="AF93" t="s">
        <v>3494</v>
      </c>
      <c r="AG93">
        <v>89</v>
      </c>
      <c r="AH93">
        <v>76</v>
      </c>
      <c r="AI93" t="s">
        <v>1004</v>
      </c>
      <c r="AJ93" t="s">
        <v>1005</v>
      </c>
      <c r="AK93" t="s">
        <v>1006</v>
      </c>
      <c r="AL93" t="s">
        <v>1007</v>
      </c>
      <c r="AM93" t="s">
        <v>3430</v>
      </c>
      <c r="AN93" t="s">
        <v>1008</v>
      </c>
      <c r="AO93">
        <v>1</v>
      </c>
      <c r="AP93">
        <v>0</v>
      </c>
      <c r="AQ93" t="s">
        <v>1038</v>
      </c>
      <c r="AR93">
        <v>9</v>
      </c>
      <c r="AS93" t="s">
        <v>1005</v>
      </c>
      <c r="AT93">
        <v>0</v>
      </c>
      <c r="AU93" t="s">
        <v>1004</v>
      </c>
      <c r="AV93">
        <v>0</v>
      </c>
      <c r="AW93">
        <v>0</v>
      </c>
      <c r="AX93">
        <v>0</v>
      </c>
      <c r="AY93">
        <v>0</v>
      </c>
      <c r="AZ93">
        <v>0</v>
      </c>
    </row>
    <row r="94" spans="1:52">
      <c r="A94">
        <v>864</v>
      </c>
      <c r="B94" t="s">
        <v>1844</v>
      </c>
      <c r="C94" t="s">
        <v>2847</v>
      </c>
      <c r="D94" t="s">
        <v>3389</v>
      </c>
      <c r="E94" t="s">
        <v>3389</v>
      </c>
      <c r="H94" t="s">
        <v>3391</v>
      </c>
      <c r="I94" t="s">
        <v>1002</v>
      </c>
      <c r="J94">
        <v>647</v>
      </c>
      <c r="K94">
        <v>647</v>
      </c>
      <c r="L94">
        <v>110</v>
      </c>
      <c r="Q94" t="s">
        <v>3434</v>
      </c>
      <c r="S94">
        <v>32</v>
      </c>
      <c r="T94">
        <v>53</v>
      </c>
      <c r="U94">
        <v>51</v>
      </c>
      <c r="V94">
        <v>53</v>
      </c>
      <c r="W94" t="s">
        <v>1036</v>
      </c>
      <c r="X94">
        <v>407</v>
      </c>
      <c r="Y94">
        <v>3</v>
      </c>
      <c r="AA94" t="s">
        <v>3394</v>
      </c>
      <c r="AB94">
        <v>1519</v>
      </c>
      <c r="AC94">
        <v>1534</v>
      </c>
      <c r="AD94">
        <v>1588</v>
      </c>
      <c r="AE94">
        <v>1658</v>
      </c>
      <c r="AF94" t="s">
        <v>3495</v>
      </c>
      <c r="AG94">
        <v>91</v>
      </c>
      <c r="AH94">
        <v>20</v>
      </c>
      <c r="AI94" t="s">
        <v>1004</v>
      </c>
      <c r="AJ94" t="s">
        <v>1004</v>
      </c>
      <c r="AK94" t="s">
        <v>1006</v>
      </c>
      <c r="AL94" t="s">
        <v>1007</v>
      </c>
      <c r="AM94" t="s">
        <v>3442</v>
      </c>
      <c r="AN94" t="s">
        <v>1023</v>
      </c>
      <c r="AO94">
        <v>1</v>
      </c>
      <c r="AP94">
        <v>0</v>
      </c>
      <c r="AQ94" t="s">
        <v>1020</v>
      </c>
      <c r="AR94">
        <v>1</v>
      </c>
      <c r="AS94" t="s">
        <v>1005</v>
      </c>
      <c r="AT94">
        <v>0</v>
      </c>
      <c r="AU94" t="s">
        <v>1004</v>
      </c>
      <c r="AV94">
        <v>0</v>
      </c>
      <c r="AW94">
        <v>0</v>
      </c>
      <c r="AX94">
        <v>0</v>
      </c>
      <c r="AY94">
        <v>0</v>
      </c>
      <c r="AZ94">
        <v>0</v>
      </c>
    </row>
    <row r="95" spans="1:52">
      <c r="A95">
        <v>863</v>
      </c>
      <c r="B95" t="s">
        <v>3496</v>
      </c>
      <c r="C95" t="s">
        <v>2858</v>
      </c>
      <c r="D95" t="s">
        <v>3389</v>
      </c>
      <c r="E95" t="s">
        <v>3389</v>
      </c>
      <c r="H95" t="s">
        <v>3391</v>
      </c>
      <c r="I95" t="s">
        <v>1002</v>
      </c>
      <c r="J95">
        <v>730</v>
      </c>
      <c r="K95">
        <v>730</v>
      </c>
      <c r="L95">
        <v>110</v>
      </c>
      <c r="Q95" t="s">
        <v>3393</v>
      </c>
      <c r="S95">
        <v>54</v>
      </c>
      <c r="T95">
        <v>64</v>
      </c>
      <c r="U95">
        <v>77</v>
      </c>
      <c r="V95">
        <v>78</v>
      </c>
      <c r="W95" t="s">
        <v>1019</v>
      </c>
      <c r="X95">
        <v>859</v>
      </c>
      <c r="Y95">
        <v>3</v>
      </c>
      <c r="AA95" t="s">
        <v>3394</v>
      </c>
      <c r="AB95">
        <v>1536</v>
      </c>
      <c r="AC95">
        <v>1551</v>
      </c>
      <c r="AD95">
        <v>1588</v>
      </c>
      <c r="AE95">
        <v>1658</v>
      </c>
      <c r="AF95" t="s">
        <v>3495</v>
      </c>
      <c r="AG95">
        <v>71</v>
      </c>
      <c r="AH95">
        <v>20</v>
      </c>
      <c r="AI95" t="s">
        <v>1004</v>
      </c>
      <c r="AJ95" t="s">
        <v>1004</v>
      </c>
      <c r="AK95" t="s">
        <v>1006</v>
      </c>
      <c r="AL95" t="s">
        <v>1007</v>
      </c>
      <c r="AM95" t="s">
        <v>3461</v>
      </c>
      <c r="AN95" t="s">
        <v>1008</v>
      </c>
      <c r="AO95">
        <v>1</v>
      </c>
      <c r="AP95">
        <v>0</v>
      </c>
      <c r="AQ95" t="s">
        <v>1020</v>
      </c>
      <c r="AR95">
        <v>2</v>
      </c>
      <c r="AS95" t="s">
        <v>1005</v>
      </c>
      <c r="AT95">
        <v>0</v>
      </c>
      <c r="AU95" t="s">
        <v>1004</v>
      </c>
      <c r="AV95">
        <v>0</v>
      </c>
      <c r="AW95">
        <v>0</v>
      </c>
      <c r="AX95">
        <v>0</v>
      </c>
      <c r="AY95">
        <v>0</v>
      </c>
      <c r="AZ95">
        <v>0</v>
      </c>
    </row>
    <row r="96" spans="1:52">
      <c r="A96">
        <v>861</v>
      </c>
      <c r="B96" t="s">
        <v>763</v>
      </c>
      <c r="C96" t="s">
        <v>2870</v>
      </c>
      <c r="D96" t="s">
        <v>3389</v>
      </c>
      <c r="E96" t="s">
        <v>3389</v>
      </c>
      <c r="H96" t="s">
        <v>3391</v>
      </c>
      <c r="I96" t="s">
        <v>1002</v>
      </c>
      <c r="J96">
        <v>288</v>
      </c>
      <c r="K96">
        <v>288</v>
      </c>
      <c r="L96">
        <v>110</v>
      </c>
      <c r="Q96" t="s">
        <v>3393</v>
      </c>
      <c r="S96">
        <v>75</v>
      </c>
      <c r="T96">
        <v>81</v>
      </c>
      <c r="U96">
        <v>80</v>
      </c>
      <c r="V96">
        <v>36</v>
      </c>
      <c r="W96" t="s">
        <v>1061</v>
      </c>
      <c r="X96">
        <v>702</v>
      </c>
      <c r="Y96">
        <v>3</v>
      </c>
      <c r="AA96" t="s">
        <v>3394</v>
      </c>
      <c r="AB96">
        <v>1478</v>
      </c>
      <c r="AC96">
        <v>1493</v>
      </c>
      <c r="AD96">
        <v>1561</v>
      </c>
      <c r="AE96">
        <v>1658</v>
      </c>
      <c r="AF96" t="s">
        <v>3495</v>
      </c>
      <c r="AG96">
        <v>68</v>
      </c>
      <c r="AH96">
        <v>20</v>
      </c>
      <c r="AI96" t="s">
        <v>1004</v>
      </c>
      <c r="AJ96" t="s">
        <v>1005</v>
      </c>
      <c r="AK96" t="s">
        <v>1006</v>
      </c>
      <c r="AL96" t="s">
        <v>1007</v>
      </c>
      <c r="AM96" t="s">
        <v>3432</v>
      </c>
      <c r="AN96" t="s">
        <v>1016</v>
      </c>
      <c r="AO96">
        <v>1</v>
      </c>
      <c r="AP96">
        <v>0</v>
      </c>
      <c r="AQ96" t="s">
        <v>1020</v>
      </c>
      <c r="AR96">
        <v>11</v>
      </c>
      <c r="AS96" t="s">
        <v>1005</v>
      </c>
      <c r="AT96">
        <v>0</v>
      </c>
      <c r="AU96" t="s">
        <v>1004</v>
      </c>
      <c r="AV96">
        <v>0</v>
      </c>
      <c r="AW96">
        <v>0</v>
      </c>
      <c r="AX96">
        <v>0</v>
      </c>
      <c r="AY96">
        <v>0</v>
      </c>
      <c r="AZ96">
        <v>0</v>
      </c>
    </row>
    <row r="97" spans="1:52">
      <c r="A97">
        <v>860</v>
      </c>
      <c r="B97" t="s">
        <v>1841</v>
      </c>
      <c r="C97" t="s">
        <v>2858</v>
      </c>
      <c r="D97" t="s">
        <v>3389</v>
      </c>
      <c r="E97" t="s">
        <v>3389</v>
      </c>
      <c r="H97" t="s">
        <v>3391</v>
      </c>
      <c r="I97" t="s">
        <v>1002</v>
      </c>
      <c r="J97">
        <v>215</v>
      </c>
      <c r="K97">
        <v>215</v>
      </c>
      <c r="L97">
        <v>110</v>
      </c>
      <c r="Q97" t="s">
        <v>3393</v>
      </c>
      <c r="S97">
        <v>53</v>
      </c>
      <c r="T97">
        <v>74</v>
      </c>
      <c r="U97">
        <v>48</v>
      </c>
      <c r="V97">
        <v>81</v>
      </c>
      <c r="W97" t="s">
        <v>1042</v>
      </c>
      <c r="X97">
        <v>826</v>
      </c>
      <c r="Y97">
        <v>4</v>
      </c>
      <c r="AA97" t="s">
        <v>3394</v>
      </c>
      <c r="AB97">
        <v>1513</v>
      </c>
      <c r="AC97">
        <v>1528</v>
      </c>
      <c r="AD97">
        <v>1572</v>
      </c>
      <c r="AE97">
        <v>1658</v>
      </c>
      <c r="AF97" t="s">
        <v>3475</v>
      </c>
      <c r="AG97">
        <v>92</v>
      </c>
      <c r="AH97">
        <v>20</v>
      </c>
      <c r="AI97" t="s">
        <v>1004</v>
      </c>
      <c r="AJ97" t="s">
        <v>1004</v>
      </c>
      <c r="AK97" t="s">
        <v>1006</v>
      </c>
      <c r="AL97" t="s">
        <v>1007</v>
      </c>
      <c r="AM97" t="s">
        <v>3421</v>
      </c>
      <c r="AN97" t="s">
        <v>1016</v>
      </c>
      <c r="AO97">
        <v>1</v>
      </c>
      <c r="AP97">
        <v>0</v>
      </c>
      <c r="AQ97" t="s">
        <v>1020</v>
      </c>
      <c r="AR97">
        <v>4</v>
      </c>
      <c r="AS97" t="s">
        <v>1005</v>
      </c>
      <c r="AT97">
        <v>0</v>
      </c>
      <c r="AU97" t="s">
        <v>1004</v>
      </c>
      <c r="AV97">
        <v>0</v>
      </c>
      <c r="AW97">
        <v>0</v>
      </c>
      <c r="AX97">
        <v>0</v>
      </c>
      <c r="AY97">
        <v>0</v>
      </c>
      <c r="AZ97">
        <v>0</v>
      </c>
    </row>
    <row r="98" spans="1:52">
      <c r="A98">
        <v>857</v>
      </c>
      <c r="B98" t="s">
        <v>1838</v>
      </c>
      <c r="C98" t="s">
        <v>2870</v>
      </c>
      <c r="D98" t="s">
        <v>3389</v>
      </c>
      <c r="E98" t="s">
        <v>3389</v>
      </c>
      <c r="H98" t="s">
        <v>3391</v>
      </c>
      <c r="I98" t="s">
        <v>1002</v>
      </c>
      <c r="J98">
        <v>591</v>
      </c>
      <c r="K98">
        <v>591</v>
      </c>
      <c r="L98">
        <v>110</v>
      </c>
      <c r="Q98" t="s">
        <v>3393</v>
      </c>
      <c r="S98">
        <v>73</v>
      </c>
      <c r="T98">
        <v>66</v>
      </c>
      <c r="U98">
        <v>75</v>
      </c>
      <c r="V98">
        <v>73</v>
      </c>
      <c r="W98" t="s">
        <v>1079</v>
      </c>
      <c r="X98">
        <v>761</v>
      </c>
      <c r="Y98">
        <v>3</v>
      </c>
      <c r="AA98" t="s">
        <v>3394</v>
      </c>
      <c r="AB98">
        <v>1530</v>
      </c>
      <c r="AC98">
        <v>1545</v>
      </c>
      <c r="AD98">
        <v>1579</v>
      </c>
      <c r="AE98">
        <v>1658</v>
      </c>
      <c r="AF98" t="s">
        <v>3475</v>
      </c>
      <c r="AG98">
        <v>90</v>
      </c>
      <c r="AH98">
        <v>13</v>
      </c>
      <c r="AI98" t="s">
        <v>1004</v>
      </c>
      <c r="AJ98" t="s">
        <v>1004</v>
      </c>
      <c r="AK98" t="s">
        <v>1006</v>
      </c>
      <c r="AL98" t="s">
        <v>1007</v>
      </c>
      <c r="AM98" t="s">
        <v>3424</v>
      </c>
      <c r="AN98" t="s">
        <v>1008</v>
      </c>
      <c r="AO98">
        <v>1</v>
      </c>
      <c r="AP98">
        <v>0</v>
      </c>
      <c r="AQ98" t="s">
        <v>1009</v>
      </c>
      <c r="AR98">
        <v>8</v>
      </c>
      <c r="AS98" t="s">
        <v>1005</v>
      </c>
      <c r="AT98">
        <v>0</v>
      </c>
      <c r="AU98" t="s">
        <v>1004</v>
      </c>
      <c r="AV98">
        <v>0</v>
      </c>
      <c r="AW98">
        <v>0</v>
      </c>
      <c r="AX98">
        <v>0</v>
      </c>
      <c r="AY98">
        <v>0</v>
      </c>
      <c r="AZ98">
        <v>0</v>
      </c>
    </row>
    <row r="99" spans="1:52">
      <c r="A99">
        <v>856</v>
      </c>
      <c r="B99" t="s">
        <v>1837</v>
      </c>
      <c r="C99" t="s">
        <v>2813</v>
      </c>
      <c r="D99" t="s">
        <v>3389</v>
      </c>
      <c r="E99" t="s">
        <v>3389</v>
      </c>
      <c r="H99" t="s">
        <v>3391</v>
      </c>
      <c r="I99" t="s">
        <v>1002</v>
      </c>
      <c r="J99">
        <v>201</v>
      </c>
      <c r="K99">
        <v>201</v>
      </c>
      <c r="L99">
        <v>110</v>
      </c>
      <c r="Q99" t="s">
        <v>3434</v>
      </c>
      <c r="S99">
        <v>63</v>
      </c>
      <c r="T99">
        <v>79</v>
      </c>
      <c r="U99">
        <v>54</v>
      </c>
      <c r="V99">
        <v>47</v>
      </c>
      <c r="W99" t="s">
        <v>1031</v>
      </c>
      <c r="X99">
        <v>484</v>
      </c>
      <c r="Y99">
        <v>3</v>
      </c>
      <c r="AA99" t="s">
        <v>3394</v>
      </c>
      <c r="AB99">
        <v>1538</v>
      </c>
      <c r="AC99">
        <v>1553</v>
      </c>
      <c r="AD99">
        <v>1591</v>
      </c>
      <c r="AE99">
        <v>1658</v>
      </c>
      <c r="AF99" t="s">
        <v>3475</v>
      </c>
      <c r="AG99">
        <v>93</v>
      </c>
      <c r="AH99">
        <v>13</v>
      </c>
      <c r="AI99" t="s">
        <v>1004</v>
      </c>
      <c r="AJ99" t="s">
        <v>1005</v>
      </c>
      <c r="AK99" t="s">
        <v>1006</v>
      </c>
      <c r="AL99" t="s">
        <v>1007</v>
      </c>
      <c r="AM99" t="s">
        <v>3461</v>
      </c>
      <c r="AN99" t="s">
        <v>1008</v>
      </c>
      <c r="AO99">
        <v>1</v>
      </c>
      <c r="AP99">
        <v>0</v>
      </c>
      <c r="AQ99" t="s">
        <v>1009</v>
      </c>
      <c r="AR99">
        <v>6</v>
      </c>
      <c r="AS99" t="s">
        <v>1005</v>
      </c>
      <c r="AT99">
        <v>0</v>
      </c>
      <c r="AU99" t="s">
        <v>1004</v>
      </c>
      <c r="AV99">
        <v>0</v>
      </c>
      <c r="AW99">
        <v>0</v>
      </c>
      <c r="AX99">
        <v>0</v>
      </c>
      <c r="AY99">
        <v>0</v>
      </c>
      <c r="AZ99">
        <v>0</v>
      </c>
    </row>
    <row r="100" spans="1:52">
      <c r="A100">
        <v>855</v>
      </c>
      <c r="B100" t="s">
        <v>3497</v>
      </c>
      <c r="C100" t="s">
        <v>2870</v>
      </c>
      <c r="D100" t="s">
        <v>3389</v>
      </c>
      <c r="E100" t="s">
        <v>3389</v>
      </c>
      <c r="H100" t="s">
        <v>3391</v>
      </c>
      <c r="I100" t="s">
        <v>1002</v>
      </c>
      <c r="J100">
        <v>296</v>
      </c>
      <c r="K100">
        <v>296</v>
      </c>
      <c r="L100">
        <v>110</v>
      </c>
      <c r="Q100" t="s">
        <v>3393</v>
      </c>
      <c r="S100">
        <v>87</v>
      </c>
      <c r="T100">
        <v>75</v>
      </c>
      <c r="U100">
        <v>72</v>
      </c>
      <c r="V100">
        <v>69</v>
      </c>
      <c r="W100" t="s">
        <v>3498</v>
      </c>
      <c r="X100">
        <v>1063</v>
      </c>
      <c r="Y100">
        <v>6</v>
      </c>
      <c r="AA100" t="s">
        <v>3394</v>
      </c>
      <c r="AB100">
        <v>1543</v>
      </c>
      <c r="AC100">
        <v>1555</v>
      </c>
      <c r="AD100">
        <v>1585</v>
      </c>
      <c r="AE100">
        <v>1658</v>
      </c>
      <c r="AF100" t="s">
        <v>3475</v>
      </c>
      <c r="AG100">
        <v>93</v>
      </c>
      <c r="AH100">
        <v>18</v>
      </c>
      <c r="AI100" t="s">
        <v>1004</v>
      </c>
      <c r="AJ100" t="s">
        <v>1005</v>
      </c>
      <c r="AK100" t="s">
        <v>1006</v>
      </c>
      <c r="AL100" t="s">
        <v>1062</v>
      </c>
      <c r="AM100" t="s">
        <v>3461</v>
      </c>
      <c r="AN100" t="s">
        <v>1016</v>
      </c>
      <c r="AO100">
        <v>1</v>
      </c>
      <c r="AP100">
        <v>0</v>
      </c>
      <c r="AQ100" t="s">
        <v>1038</v>
      </c>
      <c r="AR100">
        <v>7</v>
      </c>
      <c r="AS100" t="s">
        <v>1005</v>
      </c>
      <c r="AT100">
        <v>0</v>
      </c>
      <c r="AU100" t="s">
        <v>1004</v>
      </c>
      <c r="AV100">
        <v>0</v>
      </c>
      <c r="AW100">
        <v>0</v>
      </c>
      <c r="AX100">
        <v>0</v>
      </c>
      <c r="AY100">
        <v>0</v>
      </c>
      <c r="AZ100">
        <v>0</v>
      </c>
    </row>
    <row r="101" spans="1:52">
      <c r="A101">
        <v>854</v>
      </c>
      <c r="B101" t="s">
        <v>1836</v>
      </c>
      <c r="C101" t="s">
        <v>2870</v>
      </c>
      <c r="D101" t="s">
        <v>3389</v>
      </c>
      <c r="E101" t="s">
        <v>3389</v>
      </c>
      <c r="H101" t="s">
        <v>3391</v>
      </c>
      <c r="I101" t="s">
        <v>1002</v>
      </c>
      <c r="J101">
        <v>637</v>
      </c>
      <c r="K101">
        <v>637</v>
      </c>
      <c r="L101">
        <v>110</v>
      </c>
      <c r="Q101" t="s">
        <v>3393</v>
      </c>
      <c r="S101">
        <v>75</v>
      </c>
      <c r="T101">
        <v>72</v>
      </c>
      <c r="U101">
        <v>81</v>
      </c>
      <c r="V101">
        <v>60</v>
      </c>
      <c r="W101" t="s">
        <v>1470</v>
      </c>
      <c r="X101">
        <v>767</v>
      </c>
      <c r="Y101">
        <v>4</v>
      </c>
      <c r="AA101" t="s">
        <v>3394</v>
      </c>
      <c r="AB101">
        <v>1548</v>
      </c>
      <c r="AC101">
        <v>1563</v>
      </c>
      <c r="AD101">
        <v>1582</v>
      </c>
      <c r="AE101">
        <v>1658</v>
      </c>
      <c r="AF101" t="s">
        <v>3476</v>
      </c>
      <c r="AG101">
        <v>21</v>
      </c>
      <c r="AH101">
        <v>83</v>
      </c>
      <c r="AI101" t="s">
        <v>1004</v>
      </c>
      <c r="AJ101" t="s">
        <v>1004</v>
      </c>
      <c r="AK101" t="s">
        <v>1006</v>
      </c>
      <c r="AL101" t="s">
        <v>1007</v>
      </c>
      <c r="AM101" t="s">
        <v>3459</v>
      </c>
      <c r="AN101" t="s">
        <v>1016</v>
      </c>
      <c r="AO101">
        <v>1</v>
      </c>
      <c r="AP101">
        <v>0</v>
      </c>
      <c r="AQ101" t="s">
        <v>1013</v>
      </c>
      <c r="AR101">
        <v>8</v>
      </c>
      <c r="AS101" t="s">
        <v>1005</v>
      </c>
      <c r="AT101">
        <v>0</v>
      </c>
      <c r="AU101" t="s">
        <v>1004</v>
      </c>
      <c r="AV101">
        <v>0</v>
      </c>
      <c r="AW101">
        <v>0</v>
      </c>
      <c r="AX101">
        <v>0</v>
      </c>
      <c r="AY101">
        <v>0</v>
      </c>
      <c r="AZ101">
        <v>0</v>
      </c>
    </row>
    <row r="102" spans="1:52">
      <c r="A102">
        <v>853</v>
      </c>
      <c r="B102" t="s">
        <v>3499</v>
      </c>
      <c r="C102" t="s">
        <v>2833</v>
      </c>
      <c r="D102" t="s">
        <v>3389</v>
      </c>
      <c r="E102" t="s">
        <v>3389</v>
      </c>
      <c r="H102" t="s">
        <v>3391</v>
      </c>
      <c r="I102" t="s">
        <v>1002</v>
      </c>
      <c r="J102">
        <v>616</v>
      </c>
      <c r="K102">
        <v>616</v>
      </c>
      <c r="L102">
        <v>110</v>
      </c>
      <c r="Q102" t="s">
        <v>3434</v>
      </c>
      <c r="S102">
        <v>32</v>
      </c>
      <c r="T102">
        <v>43</v>
      </c>
      <c r="U102">
        <v>40</v>
      </c>
      <c r="V102">
        <v>71</v>
      </c>
      <c r="W102" t="s">
        <v>3441</v>
      </c>
      <c r="X102">
        <v>529</v>
      </c>
      <c r="Y102">
        <v>3</v>
      </c>
      <c r="AA102" t="s">
        <v>3394</v>
      </c>
      <c r="AB102">
        <v>1518</v>
      </c>
      <c r="AC102">
        <v>1533</v>
      </c>
      <c r="AD102">
        <v>1577</v>
      </c>
      <c r="AE102">
        <v>1658</v>
      </c>
      <c r="AF102" t="s">
        <v>3476</v>
      </c>
      <c r="AG102">
        <v>26</v>
      </c>
      <c r="AH102">
        <v>83</v>
      </c>
      <c r="AI102" t="s">
        <v>1004</v>
      </c>
      <c r="AJ102" t="s">
        <v>1004</v>
      </c>
      <c r="AK102" t="s">
        <v>1006</v>
      </c>
      <c r="AL102" t="s">
        <v>1007</v>
      </c>
      <c r="AM102" t="s">
        <v>3410</v>
      </c>
      <c r="AN102" t="s">
        <v>1008</v>
      </c>
      <c r="AO102">
        <v>1</v>
      </c>
      <c r="AP102">
        <v>0</v>
      </c>
      <c r="AQ102" t="s">
        <v>3440</v>
      </c>
      <c r="AR102">
        <v>1</v>
      </c>
      <c r="AS102" t="s">
        <v>1005</v>
      </c>
      <c r="AT102">
        <v>0</v>
      </c>
      <c r="AU102" t="s">
        <v>1004</v>
      </c>
      <c r="AV102">
        <v>0</v>
      </c>
      <c r="AW102">
        <v>0</v>
      </c>
      <c r="AX102">
        <v>0</v>
      </c>
      <c r="AY102">
        <v>0</v>
      </c>
      <c r="AZ102">
        <v>0</v>
      </c>
    </row>
    <row r="103" spans="1:52">
      <c r="A103">
        <v>852</v>
      </c>
      <c r="B103" t="s">
        <v>1834</v>
      </c>
      <c r="C103" t="s">
        <v>2813</v>
      </c>
      <c r="D103" t="s">
        <v>3389</v>
      </c>
      <c r="E103" t="s">
        <v>3389</v>
      </c>
      <c r="H103" t="s">
        <v>3391</v>
      </c>
      <c r="I103" t="s">
        <v>1002</v>
      </c>
      <c r="J103">
        <v>496</v>
      </c>
      <c r="K103">
        <v>496</v>
      </c>
      <c r="L103">
        <v>110</v>
      </c>
      <c r="Q103" t="s">
        <v>3393</v>
      </c>
      <c r="S103">
        <v>61</v>
      </c>
      <c r="T103">
        <v>70</v>
      </c>
      <c r="U103">
        <v>66</v>
      </c>
      <c r="V103">
        <v>69</v>
      </c>
      <c r="W103" t="s">
        <v>1074</v>
      </c>
      <c r="X103">
        <v>683</v>
      </c>
      <c r="Y103">
        <v>3</v>
      </c>
      <c r="AA103" t="s">
        <v>3394</v>
      </c>
      <c r="AB103">
        <v>1530</v>
      </c>
      <c r="AC103">
        <v>1544</v>
      </c>
      <c r="AD103">
        <v>1569</v>
      </c>
      <c r="AE103">
        <v>1658</v>
      </c>
      <c r="AF103" t="s">
        <v>3476</v>
      </c>
      <c r="AG103">
        <v>9</v>
      </c>
      <c r="AH103">
        <v>83</v>
      </c>
      <c r="AI103" t="s">
        <v>1004</v>
      </c>
      <c r="AJ103" t="s">
        <v>1004</v>
      </c>
      <c r="AK103" t="s">
        <v>1006</v>
      </c>
      <c r="AL103" t="s">
        <v>1007</v>
      </c>
      <c r="AM103" t="s">
        <v>3410</v>
      </c>
      <c r="AN103" t="s">
        <v>1023</v>
      </c>
      <c r="AO103">
        <v>1</v>
      </c>
      <c r="AP103">
        <v>0</v>
      </c>
      <c r="AQ103" t="s">
        <v>3440</v>
      </c>
      <c r="AR103">
        <v>5</v>
      </c>
      <c r="AS103" t="s">
        <v>1005</v>
      </c>
      <c r="AT103">
        <v>0</v>
      </c>
      <c r="AU103" t="s">
        <v>1004</v>
      </c>
      <c r="AV103">
        <v>0</v>
      </c>
      <c r="AW103">
        <v>0</v>
      </c>
      <c r="AX103">
        <v>0</v>
      </c>
      <c r="AY103">
        <v>0</v>
      </c>
      <c r="AZ103">
        <v>0</v>
      </c>
    </row>
    <row r="104" spans="1:52">
      <c r="A104">
        <v>850</v>
      </c>
      <c r="B104" t="s">
        <v>1832</v>
      </c>
      <c r="C104" t="s">
        <v>2841</v>
      </c>
      <c r="D104" t="s">
        <v>3389</v>
      </c>
      <c r="E104" t="s">
        <v>3389</v>
      </c>
      <c r="H104" t="s">
        <v>3391</v>
      </c>
      <c r="I104" t="s">
        <v>1002</v>
      </c>
      <c r="J104">
        <v>620</v>
      </c>
      <c r="K104">
        <v>620</v>
      </c>
      <c r="L104">
        <v>110</v>
      </c>
      <c r="Q104" t="s">
        <v>3393</v>
      </c>
      <c r="S104">
        <v>67</v>
      </c>
      <c r="T104">
        <v>69</v>
      </c>
      <c r="U104">
        <v>63</v>
      </c>
      <c r="V104">
        <v>65</v>
      </c>
      <c r="W104" t="s">
        <v>1046</v>
      </c>
      <c r="X104">
        <v>632</v>
      </c>
      <c r="Y104">
        <v>3</v>
      </c>
      <c r="AA104" t="s">
        <v>3394</v>
      </c>
      <c r="AB104">
        <v>1525</v>
      </c>
      <c r="AC104">
        <v>1540</v>
      </c>
      <c r="AD104">
        <v>1591</v>
      </c>
      <c r="AE104">
        <v>1658</v>
      </c>
      <c r="AF104" t="s">
        <v>3476</v>
      </c>
      <c r="AG104">
        <v>75</v>
      </c>
      <c r="AH104">
        <v>83</v>
      </c>
      <c r="AI104" t="s">
        <v>1004</v>
      </c>
      <c r="AJ104" t="s">
        <v>1004</v>
      </c>
      <c r="AK104" t="s">
        <v>1006</v>
      </c>
      <c r="AL104" t="s">
        <v>1007</v>
      </c>
      <c r="AM104" t="s">
        <v>3459</v>
      </c>
      <c r="AN104" t="s">
        <v>1023</v>
      </c>
      <c r="AO104">
        <v>1</v>
      </c>
      <c r="AP104">
        <v>0</v>
      </c>
      <c r="AQ104" t="s">
        <v>3440</v>
      </c>
      <c r="AR104">
        <v>2</v>
      </c>
      <c r="AS104" t="s">
        <v>1005</v>
      </c>
      <c r="AT104">
        <v>0</v>
      </c>
      <c r="AU104" t="s">
        <v>1004</v>
      </c>
      <c r="AV104">
        <v>0</v>
      </c>
      <c r="AW104">
        <v>0</v>
      </c>
      <c r="AX104">
        <v>0</v>
      </c>
      <c r="AY104">
        <v>0</v>
      </c>
      <c r="AZ104">
        <v>0</v>
      </c>
    </row>
    <row r="105" spans="1:52">
      <c r="A105">
        <v>848</v>
      </c>
      <c r="B105" t="s">
        <v>1830</v>
      </c>
      <c r="C105" t="s">
        <v>2841</v>
      </c>
      <c r="D105" t="s">
        <v>3389</v>
      </c>
      <c r="E105" t="s">
        <v>3389</v>
      </c>
      <c r="H105" t="s">
        <v>3391</v>
      </c>
      <c r="I105" t="s">
        <v>1002</v>
      </c>
      <c r="J105">
        <v>574</v>
      </c>
      <c r="K105">
        <v>574</v>
      </c>
      <c r="L105">
        <v>110</v>
      </c>
      <c r="Q105" t="s">
        <v>3434</v>
      </c>
      <c r="S105">
        <v>32</v>
      </c>
      <c r="T105">
        <v>78</v>
      </c>
      <c r="U105">
        <v>70</v>
      </c>
      <c r="V105">
        <v>37</v>
      </c>
      <c r="W105" t="s">
        <v>1082</v>
      </c>
      <c r="X105">
        <v>469</v>
      </c>
      <c r="Y105">
        <v>3</v>
      </c>
      <c r="AA105" t="s">
        <v>3394</v>
      </c>
      <c r="AB105">
        <v>1500</v>
      </c>
      <c r="AC105">
        <v>1515</v>
      </c>
      <c r="AD105">
        <v>1574</v>
      </c>
      <c r="AE105">
        <v>1658</v>
      </c>
      <c r="AF105" t="s">
        <v>3476</v>
      </c>
      <c r="AG105">
        <v>75</v>
      </c>
      <c r="AH105">
        <v>83</v>
      </c>
      <c r="AI105" t="s">
        <v>1004</v>
      </c>
      <c r="AJ105" t="s">
        <v>1004</v>
      </c>
      <c r="AK105" t="s">
        <v>1006</v>
      </c>
      <c r="AL105" t="s">
        <v>1007</v>
      </c>
      <c r="AM105" t="s">
        <v>3415</v>
      </c>
      <c r="AN105" t="s">
        <v>1008</v>
      </c>
      <c r="AO105">
        <v>1</v>
      </c>
      <c r="AP105">
        <v>0</v>
      </c>
      <c r="AQ105" t="s">
        <v>3440</v>
      </c>
      <c r="AR105">
        <v>9</v>
      </c>
      <c r="AS105" t="s">
        <v>1005</v>
      </c>
      <c r="AT105">
        <v>0</v>
      </c>
      <c r="AU105" t="s">
        <v>1004</v>
      </c>
      <c r="AV105">
        <v>0</v>
      </c>
      <c r="AW105">
        <v>0</v>
      </c>
      <c r="AX105">
        <v>0</v>
      </c>
      <c r="AY105">
        <v>0</v>
      </c>
      <c r="AZ105">
        <v>0</v>
      </c>
    </row>
    <row r="106" spans="1:52">
      <c r="A106">
        <v>846</v>
      </c>
      <c r="B106" t="s">
        <v>3500</v>
      </c>
      <c r="C106" t="s">
        <v>2813</v>
      </c>
      <c r="D106" t="s">
        <v>3389</v>
      </c>
      <c r="E106" t="s">
        <v>3389</v>
      </c>
      <c r="H106" t="s">
        <v>3391</v>
      </c>
      <c r="I106" t="s">
        <v>1002</v>
      </c>
      <c r="J106">
        <v>882</v>
      </c>
      <c r="K106">
        <v>882</v>
      </c>
      <c r="L106">
        <v>110</v>
      </c>
      <c r="Q106" t="s">
        <v>3434</v>
      </c>
      <c r="S106">
        <v>35</v>
      </c>
      <c r="T106">
        <v>31</v>
      </c>
      <c r="U106">
        <v>31</v>
      </c>
      <c r="V106">
        <v>32</v>
      </c>
      <c r="W106" t="s">
        <v>1082</v>
      </c>
      <c r="X106">
        <v>315</v>
      </c>
      <c r="Y106">
        <v>3</v>
      </c>
      <c r="AA106" t="s">
        <v>3394</v>
      </c>
      <c r="AB106">
        <v>1549</v>
      </c>
      <c r="AC106">
        <v>1564</v>
      </c>
      <c r="AD106">
        <v>1586</v>
      </c>
      <c r="AE106">
        <v>1658</v>
      </c>
      <c r="AF106" t="s">
        <v>3476</v>
      </c>
      <c r="AG106">
        <v>75</v>
      </c>
      <c r="AH106">
        <v>8</v>
      </c>
      <c r="AI106" t="s">
        <v>1004</v>
      </c>
      <c r="AJ106" t="s">
        <v>1004</v>
      </c>
      <c r="AK106" t="s">
        <v>1006</v>
      </c>
      <c r="AL106" t="s">
        <v>1007</v>
      </c>
      <c r="AM106" t="s">
        <v>3442</v>
      </c>
      <c r="AN106" t="s">
        <v>1023</v>
      </c>
      <c r="AO106">
        <v>1</v>
      </c>
      <c r="AP106">
        <v>0</v>
      </c>
      <c r="AQ106" t="s">
        <v>1017</v>
      </c>
      <c r="AR106">
        <v>3</v>
      </c>
      <c r="AS106" t="s">
        <v>1005</v>
      </c>
      <c r="AT106">
        <v>0</v>
      </c>
      <c r="AU106" t="s">
        <v>1004</v>
      </c>
      <c r="AV106">
        <v>0</v>
      </c>
      <c r="AW106">
        <v>0</v>
      </c>
      <c r="AX106">
        <v>0</v>
      </c>
      <c r="AY106">
        <v>0</v>
      </c>
      <c r="AZ106">
        <v>0</v>
      </c>
    </row>
    <row r="107" spans="1:52">
      <c r="A107">
        <v>844</v>
      </c>
      <c r="B107" t="s">
        <v>1827</v>
      </c>
      <c r="C107" t="s">
        <v>2801</v>
      </c>
      <c r="D107" t="s">
        <v>3389</v>
      </c>
      <c r="E107" t="s">
        <v>3389</v>
      </c>
      <c r="H107" t="s">
        <v>3391</v>
      </c>
      <c r="I107" t="s">
        <v>1002</v>
      </c>
      <c r="J107">
        <v>580</v>
      </c>
      <c r="K107">
        <v>580</v>
      </c>
      <c r="L107">
        <v>110</v>
      </c>
      <c r="Q107" t="s">
        <v>3393</v>
      </c>
      <c r="S107">
        <v>52</v>
      </c>
      <c r="T107">
        <v>63</v>
      </c>
      <c r="U107">
        <v>70</v>
      </c>
      <c r="V107">
        <v>68</v>
      </c>
      <c r="W107" t="s">
        <v>1051</v>
      </c>
      <c r="X107">
        <v>1070</v>
      </c>
      <c r="Y107">
        <v>3</v>
      </c>
      <c r="AA107" t="s">
        <v>3394</v>
      </c>
      <c r="AB107">
        <v>1546</v>
      </c>
      <c r="AC107">
        <v>1561</v>
      </c>
      <c r="AD107">
        <v>1605</v>
      </c>
      <c r="AE107">
        <v>1658</v>
      </c>
      <c r="AF107" t="s">
        <v>3476</v>
      </c>
      <c r="AG107">
        <v>83</v>
      </c>
      <c r="AH107">
        <v>23</v>
      </c>
      <c r="AI107" t="s">
        <v>1004</v>
      </c>
      <c r="AJ107" t="s">
        <v>1004</v>
      </c>
      <c r="AK107" t="s">
        <v>1006</v>
      </c>
      <c r="AL107" t="s">
        <v>1007</v>
      </c>
      <c r="AM107" t="s">
        <v>3461</v>
      </c>
      <c r="AN107" t="s">
        <v>1023</v>
      </c>
      <c r="AO107">
        <v>1</v>
      </c>
      <c r="AP107">
        <v>0</v>
      </c>
      <c r="AQ107" t="s">
        <v>1009</v>
      </c>
      <c r="AR107">
        <v>6</v>
      </c>
      <c r="AS107" t="s">
        <v>1005</v>
      </c>
      <c r="AT107">
        <v>0</v>
      </c>
      <c r="AU107" t="s">
        <v>1004</v>
      </c>
      <c r="AV107">
        <v>0</v>
      </c>
      <c r="AW107">
        <v>0</v>
      </c>
      <c r="AX107">
        <v>0</v>
      </c>
      <c r="AY107">
        <v>0</v>
      </c>
      <c r="AZ107">
        <v>0</v>
      </c>
    </row>
    <row r="108" spans="1:52">
      <c r="A108">
        <v>842</v>
      </c>
      <c r="B108" t="s">
        <v>755</v>
      </c>
      <c r="C108" t="s">
        <v>2881</v>
      </c>
      <c r="D108" t="s">
        <v>3389</v>
      </c>
      <c r="E108" t="s">
        <v>3389</v>
      </c>
      <c r="H108" t="s">
        <v>3391</v>
      </c>
      <c r="I108" t="s">
        <v>1002</v>
      </c>
      <c r="J108">
        <v>977</v>
      </c>
      <c r="K108">
        <v>977</v>
      </c>
      <c r="L108">
        <v>110</v>
      </c>
      <c r="Q108" t="s">
        <v>3393</v>
      </c>
      <c r="S108">
        <v>79</v>
      </c>
      <c r="T108">
        <v>76</v>
      </c>
      <c r="U108">
        <v>75</v>
      </c>
      <c r="V108">
        <v>63</v>
      </c>
      <c r="W108" t="s">
        <v>1074</v>
      </c>
      <c r="X108">
        <v>1275</v>
      </c>
      <c r="Y108">
        <v>3</v>
      </c>
      <c r="AA108" t="s">
        <v>3394</v>
      </c>
      <c r="AB108">
        <v>1551</v>
      </c>
      <c r="AC108">
        <v>1566</v>
      </c>
      <c r="AD108">
        <v>1637</v>
      </c>
      <c r="AE108">
        <v>1658</v>
      </c>
      <c r="AF108" t="s">
        <v>3476</v>
      </c>
      <c r="AG108">
        <v>77</v>
      </c>
      <c r="AH108">
        <v>98</v>
      </c>
      <c r="AI108" t="s">
        <v>1004</v>
      </c>
      <c r="AJ108" t="s">
        <v>1005</v>
      </c>
      <c r="AK108" t="s">
        <v>1006</v>
      </c>
      <c r="AL108" t="s">
        <v>1007</v>
      </c>
      <c r="AM108" t="s">
        <v>3410</v>
      </c>
      <c r="AN108" t="s">
        <v>1016</v>
      </c>
      <c r="AO108">
        <v>1</v>
      </c>
      <c r="AP108">
        <v>0</v>
      </c>
      <c r="AQ108" t="s">
        <v>1013</v>
      </c>
      <c r="AR108">
        <v>7</v>
      </c>
      <c r="AS108" t="s">
        <v>1005</v>
      </c>
      <c r="AT108">
        <v>0</v>
      </c>
      <c r="AU108" t="s">
        <v>1004</v>
      </c>
      <c r="AV108">
        <v>0</v>
      </c>
      <c r="AW108">
        <v>0</v>
      </c>
      <c r="AX108">
        <v>0</v>
      </c>
      <c r="AY108">
        <v>0</v>
      </c>
      <c r="AZ108">
        <v>0</v>
      </c>
    </row>
    <row r="109" spans="1:52">
      <c r="A109">
        <v>841</v>
      </c>
      <c r="B109" t="s">
        <v>1825</v>
      </c>
      <c r="C109" t="s">
        <v>2881</v>
      </c>
      <c r="D109" t="s">
        <v>3389</v>
      </c>
      <c r="E109" t="s">
        <v>3389</v>
      </c>
      <c r="H109" t="s">
        <v>3391</v>
      </c>
      <c r="I109" t="s">
        <v>1002</v>
      </c>
      <c r="J109">
        <v>807</v>
      </c>
      <c r="K109">
        <v>807</v>
      </c>
      <c r="L109">
        <v>110</v>
      </c>
      <c r="Q109" t="s">
        <v>3393</v>
      </c>
      <c r="S109">
        <v>59</v>
      </c>
      <c r="T109">
        <v>54</v>
      </c>
      <c r="U109">
        <v>81</v>
      </c>
      <c r="V109">
        <v>64</v>
      </c>
      <c r="W109" t="s">
        <v>1033</v>
      </c>
      <c r="X109">
        <v>1006</v>
      </c>
      <c r="Y109">
        <v>3</v>
      </c>
      <c r="AA109" t="s">
        <v>3394</v>
      </c>
      <c r="AB109">
        <v>1534</v>
      </c>
      <c r="AC109">
        <v>1549</v>
      </c>
      <c r="AD109">
        <v>1600</v>
      </c>
      <c r="AE109">
        <v>1658</v>
      </c>
      <c r="AF109" t="s">
        <v>3476</v>
      </c>
      <c r="AG109">
        <v>74</v>
      </c>
      <c r="AH109">
        <v>98</v>
      </c>
      <c r="AI109" t="s">
        <v>1004</v>
      </c>
      <c r="AJ109" t="s">
        <v>1005</v>
      </c>
      <c r="AK109" t="s">
        <v>1006</v>
      </c>
      <c r="AL109" t="s">
        <v>3501</v>
      </c>
      <c r="AM109" t="s">
        <v>3432</v>
      </c>
      <c r="AN109" t="s">
        <v>1016</v>
      </c>
      <c r="AO109">
        <v>1</v>
      </c>
      <c r="AP109">
        <v>0</v>
      </c>
      <c r="AQ109" t="s">
        <v>1013</v>
      </c>
      <c r="AR109">
        <v>7</v>
      </c>
      <c r="AS109" t="s">
        <v>1005</v>
      </c>
      <c r="AT109">
        <v>0</v>
      </c>
      <c r="AU109" t="s">
        <v>1004</v>
      </c>
      <c r="AV109">
        <v>0</v>
      </c>
      <c r="AW109">
        <v>0</v>
      </c>
      <c r="AX109">
        <v>0</v>
      </c>
      <c r="AY109">
        <v>0</v>
      </c>
      <c r="AZ109">
        <v>0</v>
      </c>
    </row>
    <row r="110" spans="1:52">
      <c r="A110">
        <v>840</v>
      </c>
      <c r="B110" t="s">
        <v>3502</v>
      </c>
      <c r="C110" t="s">
        <v>2852</v>
      </c>
      <c r="D110" t="s">
        <v>3389</v>
      </c>
      <c r="E110" t="s">
        <v>3389</v>
      </c>
      <c r="H110" t="s">
        <v>3391</v>
      </c>
      <c r="I110" t="s">
        <v>1002</v>
      </c>
      <c r="J110">
        <v>446</v>
      </c>
      <c r="K110">
        <v>446</v>
      </c>
      <c r="L110">
        <v>110</v>
      </c>
      <c r="Q110" t="s">
        <v>3393</v>
      </c>
      <c r="S110">
        <v>74</v>
      </c>
      <c r="T110">
        <v>45</v>
      </c>
      <c r="U110">
        <v>77</v>
      </c>
      <c r="V110">
        <v>66</v>
      </c>
      <c r="W110" t="s">
        <v>3403</v>
      </c>
      <c r="X110">
        <v>1021</v>
      </c>
      <c r="Y110">
        <v>3</v>
      </c>
      <c r="AA110" t="s">
        <v>3394</v>
      </c>
      <c r="AB110">
        <v>1551</v>
      </c>
      <c r="AC110">
        <v>1566</v>
      </c>
      <c r="AD110">
        <v>1615</v>
      </c>
      <c r="AE110">
        <v>1658</v>
      </c>
      <c r="AF110" t="s">
        <v>3476</v>
      </c>
      <c r="AG110">
        <v>75</v>
      </c>
      <c r="AH110">
        <v>98</v>
      </c>
      <c r="AI110" t="s">
        <v>1004</v>
      </c>
      <c r="AJ110" t="s">
        <v>1004</v>
      </c>
      <c r="AK110" t="s">
        <v>1006</v>
      </c>
      <c r="AL110" t="s">
        <v>1007</v>
      </c>
      <c r="AM110" t="s">
        <v>3461</v>
      </c>
      <c r="AN110" t="s">
        <v>1008</v>
      </c>
      <c r="AO110">
        <v>1</v>
      </c>
      <c r="AP110">
        <v>0</v>
      </c>
      <c r="AQ110" t="s">
        <v>1013</v>
      </c>
      <c r="AR110">
        <v>3</v>
      </c>
      <c r="AS110" t="s">
        <v>1005</v>
      </c>
      <c r="AT110">
        <v>0</v>
      </c>
      <c r="AU110" t="s">
        <v>1004</v>
      </c>
      <c r="AV110">
        <v>0</v>
      </c>
      <c r="AW110">
        <v>0</v>
      </c>
      <c r="AX110">
        <v>0</v>
      </c>
      <c r="AY110">
        <v>0</v>
      </c>
      <c r="AZ110">
        <v>0</v>
      </c>
    </row>
    <row r="111" spans="1:52">
      <c r="A111">
        <v>838</v>
      </c>
      <c r="B111" t="s">
        <v>1822</v>
      </c>
      <c r="C111" t="s">
        <v>2872</v>
      </c>
      <c r="D111" t="s">
        <v>3389</v>
      </c>
      <c r="E111" t="s">
        <v>3389</v>
      </c>
      <c r="H111" t="s">
        <v>3391</v>
      </c>
      <c r="I111" t="s">
        <v>1002</v>
      </c>
      <c r="J111">
        <v>576</v>
      </c>
      <c r="K111">
        <v>576</v>
      </c>
      <c r="L111">
        <v>110</v>
      </c>
      <c r="Q111" t="s">
        <v>3393</v>
      </c>
      <c r="S111">
        <v>67</v>
      </c>
      <c r="T111">
        <v>79</v>
      </c>
      <c r="U111">
        <v>63</v>
      </c>
      <c r="V111">
        <v>67</v>
      </c>
      <c r="W111" t="s">
        <v>3503</v>
      </c>
      <c r="X111">
        <v>1146</v>
      </c>
      <c r="Y111">
        <v>3</v>
      </c>
      <c r="AA111" t="s">
        <v>3394</v>
      </c>
      <c r="AB111">
        <v>1563</v>
      </c>
      <c r="AC111">
        <v>1578</v>
      </c>
      <c r="AD111">
        <v>1588</v>
      </c>
      <c r="AE111">
        <v>1658</v>
      </c>
      <c r="AF111" t="s">
        <v>3476</v>
      </c>
      <c r="AG111">
        <v>73</v>
      </c>
      <c r="AH111">
        <v>40</v>
      </c>
      <c r="AI111" t="s">
        <v>1004</v>
      </c>
      <c r="AJ111" t="s">
        <v>1004</v>
      </c>
      <c r="AK111" t="s">
        <v>1006</v>
      </c>
      <c r="AL111" t="s">
        <v>1007</v>
      </c>
      <c r="AM111" t="s">
        <v>3424</v>
      </c>
      <c r="AN111" t="s">
        <v>1008</v>
      </c>
      <c r="AO111">
        <v>1</v>
      </c>
      <c r="AP111">
        <v>0</v>
      </c>
      <c r="AQ111" t="s">
        <v>1020</v>
      </c>
      <c r="AR111">
        <v>9</v>
      </c>
      <c r="AS111" t="s">
        <v>1005</v>
      </c>
      <c r="AT111">
        <v>0</v>
      </c>
      <c r="AU111" t="s">
        <v>1004</v>
      </c>
      <c r="AV111">
        <v>0</v>
      </c>
      <c r="AW111">
        <v>0</v>
      </c>
      <c r="AX111">
        <v>0</v>
      </c>
      <c r="AY111">
        <v>0</v>
      </c>
      <c r="AZ111">
        <v>0</v>
      </c>
    </row>
    <row r="112" spans="1:52">
      <c r="A112">
        <v>835</v>
      </c>
      <c r="B112" t="s">
        <v>1818</v>
      </c>
      <c r="C112" t="s">
        <v>2883</v>
      </c>
      <c r="D112" t="s">
        <v>3389</v>
      </c>
      <c r="E112" t="s">
        <v>3389</v>
      </c>
      <c r="H112" t="s">
        <v>3391</v>
      </c>
      <c r="I112" t="s">
        <v>1002</v>
      </c>
      <c r="J112">
        <v>124</v>
      </c>
      <c r="K112">
        <v>124</v>
      </c>
      <c r="L112">
        <v>110</v>
      </c>
      <c r="Q112" t="s">
        <v>3393</v>
      </c>
      <c r="S112">
        <v>84</v>
      </c>
      <c r="T112">
        <v>67</v>
      </c>
      <c r="U112">
        <v>41</v>
      </c>
      <c r="V112">
        <v>41</v>
      </c>
      <c r="W112" t="s">
        <v>1047</v>
      </c>
      <c r="X112">
        <v>903</v>
      </c>
      <c r="Y112">
        <v>3</v>
      </c>
      <c r="AA112" t="s">
        <v>3394</v>
      </c>
      <c r="AB112">
        <v>1565</v>
      </c>
      <c r="AC112">
        <v>1580</v>
      </c>
      <c r="AD112">
        <v>1586</v>
      </c>
      <c r="AE112">
        <v>1658</v>
      </c>
      <c r="AF112" t="s">
        <v>3476</v>
      </c>
      <c r="AG112">
        <v>75</v>
      </c>
      <c r="AH112">
        <v>89</v>
      </c>
      <c r="AI112" t="s">
        <v>1004</v>
      </c>
      <c r="AJ112" t="s">
        <v>1004</v>
      </c>
      <c r="AK112" t="s">
        <v>1006</v>
      </c>
      <c r="AL112" t="s">
        <v>1007</v>
      </c>
      <c r="AM112" t="s">
        <v>3410</v>
      </c>
      <c r="AN112" t="s">
        <v>1016</v>
      </c>
      <c r="AO112">
        <v>1</v>
      </c>
      <c r="AP112">
        <v>0</v>
      </c>
      <c r="AQ112" t="s">
        <v>1013</v>
      </c>
      <c r="AR112">
        <v>4</v>
      </c>
      <c r="AS112" t="s">
        <v>1005</v>
      </c>
      <c r="AT112">
        <v>0</v>
      </c>
      <c r="AU112" t="s">
        <v>1004</v>
      </c>
      <c r="AV112">
        <v>0</v>
      </c>
      <c r="AW112">
        <v>0</v>
      </c>
      <c r="AX112">
        <v>0</v>
      </c>
      <c r="AY112">
        <v>0</v>
      </c>
      <c r="AZ112">
        <v>0</v>
      </c>
    </row>
    <row r="113" spans="1:52">
      <c r="A113">
        <v>832</v>
      </c>
      <c r="B113" t="s">
        <v>1816</v>
      </c>
      <c r="C113" t="s">
        <v>2867</v>
      </c>
      <c r="D113" t="s">
        <v>3389</v>
      </c>
      <c r="E113" t="s">
        <v>3389</v>
      </c>
      <c r="H113" t="s">
        <v>3391</v>
      </c>
      <c r="I113" t="s">
        <v>1002</v>
      </c>
      <c r="J113">
        <v>306</v>
      </c>
      <c r="K113">
        <v>306</v>
      </c>
      <c r="L113">
        <v>110</v>
      </c>
      <c r="Q113" t="s">
        <v>3393</v>
      </c>
      <c r="S113">
        <v>32</v>
      </c>
      <c r="T113">
        <v>47</v>
      </c>
      <c r="U113">
        <v>36</v>
      </c>
      <c r="V113">
        <v>46</v>
      </c>
      <c r="W113" t="s">
        <v>1053</v>
      </c>
      <c r="X113">
        <v>612</v>
      </c>
      <c r="Y113">
        <v>3</v>
      </c>
      <c r="AA113" t="s">
        <v>3394</v>
      </c>
      <c r="AB113">
        <v>1521</v>
      </c>
      <c r="AC113">
        <v>1536</v>
      </c>
      <c r="AD113">
        <v>1593</v>
      </c>
      <c r="AE113">
        <v>1658</v>
      </c>
      <c r="AF113" t="s">
        <v>3475</v>
      </c>
      <c r="AG113">
        <v>53</v>
      </c>
      <c r="AH113">
        <v>70</v>
      </c>
      <c r="AI113" t="s">
        <v>1004</v>
      </c>
      <c r="AJ113" t="s">
        <v>1004</v>
      </c>
      <c r="AK113" t="s">
        <v>1006</v>
      </c>
      <c r="AL113" t="s">
        <v>1007</v>
      </c>
      <c r="AM113" t="s">
        <v>3504</v>
      </c>
      <c r="AN113" t="s">
        <v>1023</v>
      </c>
      <c r="AO113">
        <v>1</v>
      </c>
      <c r="AP113">
        <v>0</v>
      </c>
      <c r="AQ113" t="s">
        <v>1017</v>
      </c>
      <c r="AR113">
        <v>3</v>
      </c>
      <c r="AS113" t="s">
        <v>1005</v>
      </c>
      <c r="AT113">
        <v>0</v>
      </c>
      <c r="AU113" t="s">
        <v>1004</v>
      </c>
      <c r="AV113">
        <v>0</v>
      </c>
      <c r="AW113">
        <v>0</v>
      </c>
      <c r="AX113">
        <v>0</v>
      </c>
      <c r="AY113">
        <v>0</v>
      </c>
      <c r="AZ113">
        <v>0</v>
      </c>
    </row>
    <row r="114" spans="1:52">
      <c r="A114">
        <v>831</v>
      </c>
      <c r="B114" t="s">
        <v>1815</v>
      </c>
      <c r="C114" t="s">
        <v>2847</v>
      </c>
      <c r="D114" t="s">
        <v>3389</v>
      </c>
      <c r="E114" t="s">
        <v>3389</v>
      </c>
      <c r="H114" t="s">
        <v>3391</v>
      </c>
      <c r="I114" t="s">
        <v>1002</v>
      </c>
      <c r="J114">
        <v>414</v>
      </c>
      <c r="K114">
        <v>414</v>
      </c>
      <c r="L114">
        <v>110</v>
      </c>
      <c r="Q114" t="s">
        <v>3393</v>
      </c>
      <c r="S114">
        <v>56</v>
      </c>
      <c r="T114">
        <v>77</v>
      </c>
      <c r="U114">
        <v>61</v>
      </c>
      <c r="V114">
        <v>56</v>
      </c>
      <c r="W114" t="s">
        <v>1051</v>
      </c>
      <c r="X114">
        <v>860</v>
      </c>
      <c r="Y114">
        <v>3</v>
      </c>
      <c r="AA114" t="s">
        <v>3394</v>
      </c>
      <c r="AB114">
        <v>1546</v>
      </c>
      <c r="AC114">
        <v>1561</v>
      </c>
      <c r="AD114">
        <v>1629</v>
      </c>
      <c r="AE114">
        <v>1658</v>
      </c>
      <c r="AF114" t="s">
        <v>3475</v>
      </c>
      <c r="AG114">
        <v>54</v>
      </c>
      <c r="AH114">
        <v>70</v>
      </c>
      <c r="AI114" t="s">
        <v>1004</v>
      </c>
      <c r="AJ114" t="s">
        <v>1005</v>
      </c>
      <c r="AK114" t="s">
        <v>1006</v>
      </c>
      <c r="AL114" t="s">
        <v>1007</v>
      </c>
      <c r="AM114" t="s">
        <v>3421</v>
      </c>
      <c r="AN114" t="s">
        <v>1008</v>
      </c>
      <c r="AO114">
        <v>1</v>
      </c>
      <c r="AP114">
        <v>0</v>
      </c>
      <c r="AQ114" t="s">
        <v>1013</v>
      </c>
      <c r="AR114">
        <v>4</v>
      </c>
      <c r="AS114" t="s">
        <v>1004</v>
      </c>
      <c r="AT114">
        <v>0</v>
      </c>
      <c r="AU114" t="s">
        <v>1004</v>
      </c>
      <c r="AV114">
        <v>0</v>
      </c>
      <c r="AW114">
        <v>0</v>
      </c>
      <c r="AX114">
        <v>0</v>
      </c>
      <c r="AY114">
        <v>0</v>
      </c>
      <c r="AZ114">
        <v>0</v>
      </c>
    </row>
    <row r="115" spans="1:52">
      <c r="A115">
        <v>830</v>
      </c>
      <c r="B115" t="s">
        <v>750</v>
      </c>
      <c r="C115" t="s">
        <v>2867</v>
      </c>
      <c r="D115" t="s">
        <v>3389</v>
      </c>
      <c r="E115" t="s">
        <v>3389</v>
      </c>
      <c r="H115" t="s">
        <v>3391</v>
      </c>
      <c r="I115" t="s">
        <v>1002</v>
      </c>
      <c r="J115">
        <v>837</v>
      </c>
      <c r="K115">
        <v>837</v>
      </c>
      <c r="L115">
        <v>110</v>
      </c>
      <c r="Q115" t="s">
        <v>3393</v>
      </c>
      <c r="S115">
        <v>69</v>
      </c>
      <c r="T115">
        <v>72</v>
      </c>
      <c r="U115">
        <v>50</v>
      </c>
      <c r="V115">
        <v>63</v>
      </c>
      <c r="W115" t="s">
        <v>1037</v>
      </c>
      <c r="X115">
        <v>1225</v>
      </c>
      <c r="Y115">
        <v>3</v>
      </c>
      <c r="AA115" t="s">
        <v>3394</v>
      </c>
      <c r="AB115">
        <v>1483</v>
      </c>
      <c r="AC115">
        <v>1498</v>
      </c>
      <c r="AD115">
        <v>1560</v>
      </c>
      <c r="AE115">
        <v>1658</v>
      </c>
      <c r="AF115" t="s">
        <v>3475</v>
      </c>
      <c r="AG115">
        <v>54</v>
      </c>
      <c r="AH115">
        <v>70</v>
      </c>
      <c r="AI115" t="s">
        <v>1004</v>
      </c>
      <c r="AJ115" t="s">
        <v>1004</v>
      </c>
      <c r="AK115" t="s">
        <v>1006</v>
      </c>
      <c r="AL115" t="s">
        <v>1007</v>
      </c>
      <c r="AM115" t="s">
        <v>3442</v>
      </c>
      <c r="AN115" t="s">
        <v>1008</v>
      </c>
      <c r="AO115">
        <v>1</v>
      </c>
      <c r="AP115">
        <v>0</v>
      </c>
      <c r="AQ115" t="s">
        <v>1017</v>
      </c>
      <c r="AR115">
        <v>5</v>
      </c>
      <c r="AS115" t="s">
        <v>1005</v>
      </c>
      <c r="AT115">
        <v>0</v>
      </c>
      <c r="AU115" t="s">
        <v>1004</v>
      </c>
      <c r="AV115">
        <v>0</v>
      </c>
      <c r="AW115">
        <v>0</v>
      </c>
      <c r="AX115">
        <v>0</v>
      </c>
      <c r="AY115">
        <v>0</v>
      </c>
      <c r="AZ115">
        <v>0</v>
      </c>
    </row>
    <row r="116" spans="1:52">
      <c r="A116">
        <v>829</v>
      </c>
      <c r="B116" t="s">
        <v>1814</v>
      </c>
      <c r="C116" t="s">
        <v>2777</v>
      </c>
      <c r="D116" t="s">
        <v>3389</v>
      </c>
      <c r="E116" t="s">
        <v>3389</v>
      </c>
      <c r="H116" t="s">
        <v>3391</v>
      </c>
      <c r="I116" t="s">
        <v>1002</v>
      </c>
      <c r="J116">
        <v>274</v>
      </c>
      <c r="K116">
        <v>274</v>
      </c>
      <c r="L116">
        <v>110</v>
      </c>
      <c r="Q116" t="s">
        <v>3393</v>
      </c>
      <c r="S116">
        <v>55</v>
      </c>
      <c r="T116">
        <v>63</v>
      </c>
      <c r="U116">
        <v>41</v>
      </c>
      <c r="V116">
        <v>71</v>
      </c>
      <c r="W116" t="s">
        <v>1036</v>
      </c>
      <c r="X116">
        <v>980</v>
      </c>
      <c r="Y116">
        <v>3</v>
      </c>
      <c r="AA116" t="s">
        <v>3394</v>
      </c>
      <c r="AB116">
        <v>1534</v>
      </c>
      <c r="AC116">
        <v>1549</v>
      </c>
      <c r="AD116">
        <v>1583</v>
      </c>
      <c r="AE116">
        <v>1658</v>
      </c>
      <c r="AF116" t="s">
        <v>3478</v>
      </c>
      <c r="AG116">
        <v>52</v>
      </c>
      <c r="AH116">
        <v>36</v>
      </c>
      <c r="AI116" t="s">
        <v>1004</v>
      </c>
      <c r="AJ116" t="s">
        <v>1004</v>
      </c>
      <c r="AK116" t="s">
        <v>1006</v>
      </c>
      <c r="AL116" t="s">
        <v>1007</v>
      </c>
      <c r="AM116" t="s">
        <v>3430</v>
      </c>
      <c r="AN116" t="s">
        <v>1008</v>
      </c>
      <c r="AO116">
        <v>1</v>
      </c>
      <c r="AP116">
        <v>0</v>
      </c>
      <c r="AQ116" t="s">
        <v>1009</v>
      </c>
      <c r="AR116">
        <v>3</v>
      </c>
      <c r="AS116" t="s">
        <v>1005</v>
      </c>
      <c r="AT116">
        <v>0</v>
      </c>
      <c r="AU116" t="s">
        <v>1004</v>
      </c>
      <c r="AV116">
        <v>0</v>
      </c>
      <c r="AW116">
        <v>0</v>
      </c>
      <c r="AX116">
        <v>0</v>
      </c>
      <c r="AY116">
        <v>0</v>
      </c>
      <c r="AZ116">
        <v>0</v>
      </c>
    </row>
    <row r="117" spans="1:52">
      <c r="A117">
        <v>828</v>
      </c>
      <c r="B117" t="s">
        <v>1813</v>
      </c>
      <c r="C117" t="s">
        <v>2863</v>
      </c>
      <c r="D117" t="s">
        <v>3389</v>
      </c>
      <c r="E117" t="s">
        <v>3389</v>
      </c>
      <c r="H117" t="s">
        <v>3391</v>
      </c>
      <c r="I117" t="s">
        <v>1002</v>
      </c>
      <c r="J117">
        <v>768</v>
      </c>
      <c r="K117">
        <v>768</v>
      </c>
      <c r="L117">
        <v>110</v>
      </c>
      <c r="Q117" t="s">
        <v>3393</v>
      </c>
      <c r="S117">
        <v>45</v>
      </c>
      <c r="T117">
        <v>17</v>
      </c>
      <c r="U117">
        <v>80</v>
      </c>
      <c r="V117">
        <v>66</v>
      </c>
      <c r="W117" t="s">
        <v>1079</v>
      </c>
      <c r="X117">
        <v>1470</v>
      </c>
      <c r="Y117">
        <v>3</v>
      </c>
      <c r="AA117" t="s">
        <v>3394</v>
      </c>
      <c r="AB117">
        <v>1538</v>
      </c>
      <c r="AC117">
        <v>1553</v>
      </c>
      <c r="AD117">
        <v>1587</v>
      </c>
      <c r="AE117">
        <v>1658</v>
      </c>
      <c r="AF117" t="s">
        <v>3478</v>
      </c>
      <c r="AG117">
        <v>54</v>
      </c>
      <c r="AH117">
        <v>36</v>
      </c>
      <c r="AI117" t="s">
        <v>1004</v>
      </c>
      <c r="AJ117" t="s">
        <v>1004</v>
      </c>
      <c r="AK117" t="s">
        <v>1006</v>
      </c>
      <c r="AL117" t="s">
        <v>1062</v>
      </c>
      <c r="AM117" t="s">
        <v>3445</v>
      </c>
      <c r="AN117" t="s">
        <v>1008</v>
      </c>
      <c r="AO117">
        <v>1</v>
      </c>
      <c r="AP117">
        <v>0</v>
      </c>
      <c r="AQ117" t="s">
        <v>1009</v>
      </c>
      <c r="AR117">
        <v>7</v>
      </c>
      <c r="AS117" t="s">
        <v>1005</v>
      </c>
      <c r="AT117">
        <v>0</v>
      </c>
      <c r="AU117" t="s">
        <v>1004</v>
      </c>
      <c r="AV117">
        <v>0</v>
      </c>
      <c r="AW117">
        <v>0</v>
      </c>
      <c r="AX117">
        <v>0</v>
      </c>
      <c r="AY117">
        <v>0</v>
      </c>
      <c r="AZ117">
        <v>0</v>
      </c>
    </row>
    <row r="118" spans="1:52">
      <c r="A118">
        <v>827</v>
      </c>
      <c r="B118" t="s">
        <v>1812</v>
      </c>
      <c r="C118" t="s">
        <v>2858</v>
      </c>
      <c r="D118" t="s">
        <v>3389</v>
      </c>
      <c r="E118" t="s">
        <v>3389</v>
      </c>
      <c r="H118" t="s">
        <v>3391</v>
      </c>
      <c r="I118" t="s">
        <v>1002</v>
      </c>
      <c r="J118">
        <v>396</v>
      </c>
      <c r="K118">
        <v>396</v>
      </c>
      <c r="L118">
        <v>110</v>
      </c>
      <c r="Q118" t="s">
        <v>3393</v>
      </c>
      <c r="S118">
        <v>68</v>
      </c>
      <c r="T118">
        <v>69</v>
      </c>
      <c r="U118">
        <v>57</v>
      </c>
      <c r="V118">
        <v>85</v>
      </c>
      <c r="W118" t="s">
        <v>3403</v>
      </c>
      <c r="X118">
        <v>1275</v>
      </c>
      <c r="Y118">
        <v>4</v>
      </c>
      <c r="AA118" t="s">
        <v>3394</v>
      </c>
      <c r="AB118">
        <v>1510</v>
      </c>
      <c r="AC118">
        <v>1525</v>
      </c>
      <c r="AD118">
        <v>1572</v>
      </c>
      <c r="AE118">
        <v>1658</v>
      </c>
      <c r="AF118" t="s">
        <v>3478</v>
      </c>
      <c r="AG118">
        <v>54</v>
      </c>
      <c r="AH118">
        <v>36</v>
      </c>
      <c r="AI118" t="s">
        <v>1004</v>
      </c>
      <c r="AJ118" t="s">
        <v>1004</v>
      </c>
      <c r="AK118" t="s">
        <v>1006</v>
      </c>
      <c r="AL118" t="s">
        <v>1062</v>
      </c>
      <c r="AM118" t="s">
        <v>3505</v>
      </c>
      <c r="AN118" t="s">
        <v>1016</v>
      </c>
      <c r="AO118">
        <v>1</v>
      </c>
      <c r="AP118">
        <v>0</v>
      </c>
      <c r="AQ118" t="s">
        <v>1009</v>
      </c>
      <c r="AR118">
        <v>8</v>
      </c>
      <c r="AS118" t="s">
        <v>1005</v>
      </c>
      <c r="AT118">
        <v>0</v>
      </c>
      <c r="AU118" t="s">
        <v>1004</v>
      </c>
      <c r="AV118">
        <v>0</v>
      </c>
      <c r="AW118">
        <v>0</v>
      </c>
      <c r="AX118">
        <v>0</v>
      </c>
      <c r="AY118">
        <v>0</v>
      </c>
      <c r="AZ118">
        <v>0</v>
      </c>
    </row>
    <row r="119" spans="1:52">
      <c r="A119">
        <v>825</v>
      </c>
      <c r="B119" t="s">
        <v>3506</v>
      </c>
      <c r="C119" t="s">
        <v>2868</v>
      </c>
      <c r="D119" t="s">
        <v>3389</v>
      </c>
      <c r="E119" t="s">
        <v>3389</v>
      </c>
      <c r="H119" t="s">
        <v>3391</v>
      </c>
      <c r="I119" t="s">
        <v>1002</v>
      </c>
      <c r="J119">
        <v>142</v>
      </c>
      <c r="K119">
        <v>142</v>
      </c>
      <c r="L119">
        <v>110</v>
      </c>
      <c r="Q119" t="s">
        <v>3393</v>
      </c>
      <c r="S119">
        <v>74</v>
      </c>
      <c r="T119">
        <v>76</v>
      </c>
      <c r="U119">
        <v>67</v>
      </c>
      <c r="V119">
        <v>39</v>
      </c>
      <c r="W119" t="s">
        <v>1046</v>
      </c>
      <c r="X119">
        <v>1102</v>
      </c>
      <c r="Y119">
        <v>3</v>
      </c>
      <c r="AA119" t="s">
        <v>3394</v>
      </c>
      <c r="AB119">
        <v>1533</v>
      </c>
      <c r="AC119">
        <v>1548</v>
      </c>
      <c r="AD119">
        <v>1604</v>
      </c>
      <c r="AE119">
        <v>1658</v>
      </c>
      <c r="AF119" t="s">
        <v>3478</v>
      </c>
      <c r="AG119">
        <v>36</v>
      </c>
      <c r="AH119">
        <v>36</v>
      </c>
      <c r="AI119" t="s">
        <v>1004</v>
      </c>
      <c r="AJ119" t="s">
        <v>1004</v>
      </c>
      <c r="AK119" t="s">
        <v>1006</v>
      </c>
      <c r="AL119" t="s">
        <v>3414</v>
      </c>
      <c r="AM119" t="s">
        <v>3442</v>
      </c>
      <c r="AN119" t="s">
        <v>1008</v>
      </c>
      <c r="AO119">
        <v>1</v>
      </c>
      <c r="AP119">
        <v>0</v>
      </c>
      <c r="AQ119" t="s">
        <v>1009</v>
      </c>
      <c r="AR119">
        <v>9</v>
      </c>
      <c r="AS119" t="s">
        <v>1005</v>
      </c>
      <c r="AT119">
        <v>0</v>
      </c>
      <c r="AU119" t="s">
        <v>1004</v>
      </c>
      <c r="AV119">
        <v>0</v>
      </c>
      <c r="AW119">
        <v>0</v>
      </c>
      <c r="AX119">
        <v>0</v>
      </c>
      <c r="AY119">
        <v>0</v>
      </c>
      <c r="AZ119">
        <v>0</v>
      </c>
    </row>
    <row r="120" spans="1:52">
      <c r="A120">
        <v>822</v>
      </c>
      <c r="B120" t="s">
        <v>745</v>
      </c>
      <c r="C120" t="s">
        <v>2883</v>
      </c>
      <c r="D120" t="s">
        <v>3389</v>
      </c>
      <c r="E120" t="s">
        <v>3389</v>
      </c>
      <c r="H120" t="s">
        <v>3391</v>
      </c>
      <c r="I120" t="s">
        <v>1002</v>
      </c>
      <c r="J120">
        <v>585</v>
      </c>
      <c r="K120">
        <v>585</v>
      </c>
      <c r="L120">
        <v>110</v>
      </c>
      <c r="Q120" t="s">
        <v>3434</v>
      </c>
      <c r="S120">
        <v>50</v>
      </c>
      <c r="T120">
        <v>57</v>
      </c>
      <c r="U120">
        <v>26</v>
      </c>
      <c r="V120">
        <v>31</v>
      </c>
      <c r="W120" t="s">
        <v>1036</v>
      </c>
      <c r="X120">
        <v>460</v>
      </c>
      <c r="Y120">
        <v>3</v>
      </c>
      <c r="AA120" t="s">
        <v>3394</v>
      </c>
      <c r="AB120">
        <v>1551</v>
      </c>
      <c r="AC120">
        <v>1566</v>
      </c>
      <c r="AD120">
        <v>1585</v>
      </c>
      <c r="AE120">
        <v>1658</v>
      </c>
      <c r="AF120" t="s">
        <v>3478</v>
      </c>
      <c r="AG120">
        <v>29</v>
      </c>
      <c r="AH120">
        <v>59</v>
      </c>
      <c r="AI120" t="s">
        <v>1004</v>
      </c>
      <c r="AJ120" t="s">
        <v>1004</v>
      </c>
      <c r="AK120" t="s">
        <v>1006</v>
      </c>
      <c r="AL120" t="s">
        <v>1007</v>
      </c>
      <c r="AM120" t="s">
        <v>3437</v>
      </c>
      <c r="AN120" t="s">
        <v>1023</v>
      </c>
      <c r="AO120">
        <v>1</v>
      </c>
      <c r="AP120">
        <v>0</v>
      </c>
      <c r="AQ120" t="s">
        <v>1017</v>
      </c>
      <c r="AR120">
        <v>4</v>
      </c>
      <c r="AS120" t="s">
        <v>1004</v>
      </c>
      <c r="AT120">
        <v>0</v>
      </c>
      <c r="AU120" t="s">
        <v>1004</v>
      </c>
      <c r="AV120">
        <v>0</v>
      </c>
      <c r="AW120">
        <v>0</v>
      </c>
      <c r="AX120">
        <v>0</v>
      </c>
      <c r="AY120">
        <v>0</v>
      </c>
      <c r="AZ120">
        <v>0</v>
      </c>
    </row>
    <row r="121" spans="1:52">
      <c r="A121">
        <v>796</v>
      </c>
      <c r="B121" t="s">
        <v>699</v>
      </c>
      <c r="C121" t="s">
        <v>2813</v>
      </c>
      <c r="D121" t="s">
        <v>3389</v>
      </c>
      <c r="E121" t="s">
        <v>3389</v>
      </c>
      <c r="H121" t="s">
        <v>3391</v>
      </c>
      <c r="I121" t="s">
        <v>1002</v>
      </c>
      <c r="J121">
        <v>885</v>
      </c>
      <c r="K121">
        <v>885</v>
      </c>
      <c r="L121">
        <v>521</v>
      </c>
      <c r="Q121" t="s">
        <v>3393</v>
      </c>
      <c r="S121">
        <v>71</v>
      </c>
      <c r="T121">
        <v>66</v>
      </c>
      <c r="U121">
        <v>53</v>
      </c>
      <c r="V121">
        <v>60</v>
      </c>
      <c r="W121" t="s">
        <v>1046</v>
      </c>
      <c r="X121">
        <v>1157</v>
      </c>
      <c r="Y121">
        <v>3</v>
      </c>
      <c r="AA121" t="s">
        <v>3394</v>
      </c>
      <c r="AB121">
        <v>1547</v>
      </c>
      <c r="AC121">
        <v>1562</v>
      </c>
      <c r="AD121">
        <v>1645</v>
      </c>
      <c r="AE121">
        <v>1658</v>
      </c>
      <c r="AF121" t="s">
        <v>3507</v>
      </c>
      <c r="AG121">
        <v>36</v>
      </c>
      <c r="AH121">
        <v>32</v>
      </c>
      <c r="AI121" t="s">
        <v>1004</v>
      </c>
      <c r="AJ121" t="s">
        <v>1005</v>
      </c>
      <c r="AK121" t="s">
        <v>1006</v>
      </c>
      <c r="AL121" t="s">
        <v>1007</v>
      </c>
      <c r="AM121" t="s">
        <v>3437</v>
      </c>
      <c r="AN121" t="s">
        <v>1008</v>
      </c>
      <c r="AO121">
        <v>1</v>
      </c>
      <c r="AP121">
        <v>0</v>
      </c>
      <c r="AQ121" t="s">
        <v>1027</v>
      </c>
      <c r="AR121">
        <v>4</v>
      </c>
      <c r="AS121" t="s">
        <v>1004</v>
      </c>
      <c r="AT121">
        <v>0</v>
      </c>
      <c r="AU121" t="s">
        <v>1004</v>
      </c>
      <c r="AV121">
        <v>0</v>
      </c>
      <c r="AW121">
        <v>0</v>
      </c>
      <c r="AX121">
        <v>0</v>
      </c>
      <c r="AY121">
        <v>0</v>
      </c>
      <c r="AZ121">
        <v>0</v>
      </c>
    </row>
    <row r="122" spans="1:52">
      <c r="A122">
        <v>795</v>
      </c>
      <c r="B122" t="s">
        <v>1785</v>
      </c>
      <c r="C122" t="s">
        <v>2900</v>
      </c>
      <c r="D122" t="s">
        <v>3389</v>
      </c>
      <c r="E122" t="s">
        <v>3389</v>
      </c>
      <c r="H122" t="s">
        <v>3391</v>
      </c>
      <c r="I122" t="s">
        <v>1002</v>
      </c>
      <c r="J122">
        <v>118</v>
      </c>
      <c r="K122">
        <v>118</v>
      </c>
      <c r="L122">
        <v>521</v>
      </c>
      <c r="Q122" t="s">
        <v>3393</v>
      </c>
      <c r="S122">
        <v>41</v>
      </c>
      <c r="T122">
        <v>59</v>
      </c>
      <c r="U122">
        <v>75</v>
      </c>
      <c r="V122">
        <v>66</v>
      </c>
      <c r="W122" t="s">
        <v>1019</v>
      </c>
      <c r="X122">
        <v>1309</v>
      </c>
      <c r="Y122">
        <v>3</v>
      </c>
      <c r="AA122" t="s">
        <v>3394</v>
      </c>
      <c r="AB122">
        <v>1538</v>
      </c>
      <c r="AC122">
        <v>1553</v>
      </c>
      <c r="AD122">
        <v>1600</v>
      </c>
      <c r="AE122">
        <v>1658</v>
      </c>
      <c r="AF122" t="s">
        <v>3508</v>
      </c>
      <c r="AG122">
        <v>31</v>
      </c>
      <c r="AH122">
        <v>32</v>
      </c>
      <c r="AI122" t="s">
        <v>1004</v>
      </c>
      <c r="AJ122" t="s">
        <v>1004</v>
      </c>
      <c r="AK122" t="s">
        <v>1006</v>
      </c>
      <c r="AL122" t="s">
        <v>3501</v>
      </c>
      <c r="AM122" t="s">
        <v>3445</v>
      </c>
      <c r="AN122" t="s">
        <v>1008</v>
      </c>
      <c r="AO122">
        <v>1</v>
      </c>
      <c r="AP122">
        <v>0</v>
      </c>
      <c r="AQ122" t="s">
        <v>3440</v>
      </c>
      <c r="AR122">
        <v>6</v>
      </c>
      <c r="AS122" t="s">
        <v>1004</v>
      </c>
      <c r="AT122">
        <v>0</v>
      </c>
      <c r="AU122" t="s">
        <v>1004</v>
      </c>
      <c r="AV122">
        <v>0</v>
      </c>
      <c r="AW122">
        <v>0</v>
      </c>
      <c r="AX122">
        <v>0</v>
      </c>
      <c r="AY122">
        <v>0</v>
      </c>
      <c r="AZ122">
        <v>0</v>
      </c>
    </row>
    <row r="123" spans="1:52">
      <c r="A123">
        <v>791</v>
      </c>
      <c r="B123" t="s">
        <v>1781</v>
      </c>
      <c r="C123" t="s">
        <v>2813</v>
      </c>
      <c r="D123" t="s">
        <v>3389</v>
      </c>
      <c r="E123" t="s">
        <v>3389</v>
      </c>
      <c r="H123" t="s">
        <v>3391</v>
      </c>
      <c r="I123" t="s">
        <v>1002</v>
      </c>
      <c r="J123">
        <v>855</v>
      </c>
      <c r="K123">
        <v>855</v>
      </c>
      <c r="L123">
        <v>520</v>
      </c>
      <c r="Q123" t="s">
        <v>3393</v>
      </c>
      <c r="S123">
        <v>63</v>
      </c>
      <c r="T123">
        <v>76</v>
      </c>
      <c r="U123">
        <v>59</v>
      </c>
      <c r="V123">
        <v>74</v>
      </c>
      <c r="W123" t="s">
        <v>1036</v>
      </c>
      <c r="X123">
        <v>1242</v>
      </c>
      <c r="Y123">
        <v>3</v>
      </c>
      <c r="AA123" t="s">
        <v>3394</v>
      </c>
      <c r="AB123">
        <v>1540</v>
      </c>
      <c r="AC123">
        <v>1555</v>
      </c>
      <c r="AD123">
        <v>1599</v>
      </c>
      <c r="AE123">
        <v>1658</v>
      </c>
      <c r="AF123" t="s">
        <v>3509</v>
      </c>
      <c r="AG123">
        <v>38</v>
      </c>
      <c r="AH123">
        <v>13</v>
      </c>
      <c r="AI123" t="s">
        <v>1004</v>
      </c>
      <c r="AJ123" t="s">
        <v>1004</v>
      </c>
      <c r="AK123" t="s">
        <v>1006</v>
      </c>
      <c r="AL123" t="s">
        <v>1007</v>
      </c>
      <c r="AM123" t="s">
        <v>3459</v>
      </c>
      <c r="AN123" t="s">
        <v>1008</v>
      </c>
      <c r="AO123">
        <v>1</v>
      </c>
      <c r="AP123">
        <v>0</v>
      </c>
      <c r="AQ123" t="s">
        <v>1013</v>
      </c>
      <c r="AR123">
        <v>7</v>
      </c>
      <c r="AS123" t="s">
        <v>1004</v>
      </c>
      <c r="AT123">
        <v>0</v>
      </c>
      <c r="AU123" t="s">
        <v>1004</v>
      </c>
      <c r="AV123">
        <v>0</v>
      </c>
      <c r="AW123">
        <v>0</v>
      </c>
      <c r="AX123">
        <v>0</v>
      </c>
      <c r="AY123">
        <v>0</v>
      </c>
      <c r="AZ123">
        <v>0</v>
      </c>
    </row>
    <row r="124" spans="1:52">
      <c r="A124">
        <v>789</v>
      </c>
      <c r="B124" t="s">
        <v>1779</v>
      </c>
      <c r="C124" t="s">
        <v>2858</v>
      </c>
      <c r="D124" t="s">
        <v>3389</v>
      </c>
      <c r="E124" t="s">
        <v>3389</v>
      </c>
      <c r="H124" t="s">
        <v>3391</v>
      </c>
      <c r="I124" t="s">
        <v>1002</v>
      </c>
      <c r="J124">
        <v>307</v>
      </c>
      <c r="K124">
        <v>307</v>
      </c>
      <c r="L124">
        <v>519</v>
      </c>
      <c r="Q124" t="s">
        <v>3393</v>
      </c>
      <c r="S124">
        <v>40</v>
      </c>
      <c r="T124">
        <v>41</v>
      </c>
      <c r="U124">
        <v>52</v>
      </c>
      <c r="V124">
        <v>73</v>
      </c>
      <c r="W124" t="s">
        <v>1029</v>
      </c>
      <c r="X124">
        <v>1132</v>
      </c>
      <c r="Y124">
        <v>3</v>
      </c>
      <c r="AA124" t="s">
        <v>3394</v>
      </c>
      <c r="AB124">
        <v>1568</v>
      </c>
      <c r="AC124">
        <v>1583</v>
      </c>
      <c r="AD124">
        <v>1622</v>
      </c>
      <c r="AE124">
        <v>1658</v>
      </c>
      <c r="AF124" t="s">
        <v>3508</v>
      </c>
      <c r="AG124">
        <v>36</v>
      </c>
      <c r="AH124">
        <v>63</v>
      </c>
      <c r="AI124" t="s">
        <v>1004</v>
      </c>
      <c r="AJ124" t="s">
        <v>1005</v>
      </c>
      <c r="AK124" t="s">
        <v>1006</v>
      </c>
      <c r="AL124" t="s">
        <v>1007</v>
      </c>
      <c r="AM124" t="s">
        <v>3437</v>
      </c>
      <c r="AN124" t="s">
        <v>1008</v>
      </c>
      <c r="AO124">
        <v>1</v>
      </c>
      <c r="AP124">
        <v>0</v>
      </c>
      <c r="AQ124" t="s">
        <v>1013</v>
      </c>
      <c r="AR124">
        <v>4</v>
      </c>
      <c r="AS124" t="s">
        <v>1004</v>
      </c>
      <c r="AT124">
        <v>0</v>
      </c>
      <c r="AU124" t="s">
        <v>1004</v>
      </c>
      <c r="AV124">
        <v>0</v>
      </c>
      <c r="AW124">
        <v>0</v>
      </c>
      <c r="AX124">
        <v>0</v>
      </c>
      <c r="AY124">
        <v>0</v>
      </c>
      <c r="AZ124">
        <v>0</v>
      </c>
    </row>
    <row r="125" spans="1:52">
      <c r="A125">
        <v>788</v>
      </c>
      <c r="B125" t="s">
        <v>3510</v>
      </c>
      <c r="C125" t="s">
        <v>2902</v>
      </c>
      <c r="D125" t="s">
        <v>3389</v>
      </c>
      <c r="E125" t="s">
        <v>3389</v>
      </c>
      <c r="H125" t="s">
        <v>3391</v>
      </c>
      <c r="I125" t="s">
        <v>1002</v>
      </c>
      <c r="J125">
        <v>169</v>
      </c>
      <c r="K125">
        <v>169</v>
      </c>
      <c r="L125">
        <v>519</v>
      </c>
      <c r="Q125" t="s">
        <v>3393</v>
      </c>
      <c r="S125">
        <v>48</v>
      </c>
      <c r="T125">
        <v>49</v>
      </c>
      <c r="U125">
        <v>70</v>
      </c>
      <c r="V125">
        <v>63</v>
      </c>
      <c r="W125" t="s">
        <v>1031</v>
      </c>
      <c r="X125">
        <v>1500</v>
      </c>
      <c r="Y125">
        <v>3</v>
      </c>
      <c r="AA125" t="s">
        <v>3394</v>
      </c>
      <c r="AB125">
        <v>1513</v>
      </c>
      <c r="AC125">
        <v>1528</v>
      </c>
      <c r="AD125">
        <v>1588</v>
      </c>
      <c r="AE125">
        <v>1658</v>
      </c>
      <c r="AF125" t="s">
        <v>3509</v>
      </c>
      <c r="AG125">
        <v>35</v>
      </c>
      <c r="AH125">
        <v>63</v>
      </c>
      <c r="AI125" t="s">
        <v>1004</v>
      </c>
      <c r="AJ125" t="s">
        <v>1005</v>
      </c>
      <c r="AK125" t="s">
        <v>1006</v>
      </c>
      <c r="AL125" t="s">
        <v>3414</v>
      </c>
      <c r="AM125" t="s">
        <v>3410</v>
      </c>
      <c r="AN125" t="s">
        <v>1023</v>
      </c>
      <c r="AO125">
        <v>1</v>
      </c>
      <c r="AP125">
        <v>0</v>
      </c>
      <c r="AQ125" t="s">
        <v>1013</v>
      </c>
      <c r="AR125">
        <v>7</v>
      </c>
      <c r="AS125" t="s">
        <v>1004</v>
      </c>
      <c r="AT125">
        <v>0</v>
      </c>
      <c r="AU125" t="s">
        <v>1004</v>
      </c>
      <c r="AV125">
        <v>0</v>
      </c>
      <c r="AW125">
        <v>0</v>
      </c>
      <c r="AX125">
        <v>0</v>
      </c>
      <c r="AY125">
        <v>0</v>
      </c>
      <c r="AZ125">
        <v>0</v>
      </c>
    </row>
    <row r="126" spans="1:52">
      <c r="A126">
        <v>786</v>
      </c>
      <c r="B126" t="s">
        <v>696</v>
      </c>
      <c r="C126" t="s">
        <v>3212</v>
      </c>
      <c r="D126" t="s">
        <v>3389</v>
      </c>
      <c r="E126" t="s">
        <v>3389</v>
      </c>
      <c r="H126" t="s">
        <v>3391</v>
      </c>
      <c r="I126" t="s">
        <v>1002</v>
      </c>
      <c r="J126">
        <v>635</v>
      </c>
      <c r="K126">
        <v>635</v>
      </c>
      <c r="L126">
        <v>519</v>
      </c>
      <c r="Q126" t="s">
        <v>3393</v>
      </c>
      <c r="S126">
        <v>83</v>
      </c>
      <c r="T126">
        <v>53</v>
      </c>
      <c r="U126">
        <v>71</v>
      </c>
      <c r="V126">
        <v>58</v>
      </c>
      <c r="W126" t="s">
        <v>1046</v>
      </c>
      <c r="X126">
        <v>1500</v>
      </c>
      <c r="Y126">
        <v>4</v>
      </c>
      <c r="AA126" t="s">
        <v>3394</v>
      </c>
      <c r="AB126">
        <v>1493</v>
      </c>
      <c r="AC126">
        <v>1508</v>
      </c>
      <c r="AD126">
        <v>1591</v>
      </c>
      <c r="AE126">
        <v>1658</v>
      </c>
      <c r="AF126" t="s">
        <v>3508</v>
      </c>
      <c r="AG126">
        <v>36</v>
      </c>
      <c r="AH126">
        <v>63</v>
      </c>
      <c r="AI126" t="s">
        <v>1004</v>
      </c>
      <c r="AJ126" t="s">
        <v>1005</v>
      </c>
      <c r="AK126" t="s">
        <v>1006</v>
      </c>
      <c r="AL126" t="s">
        <v>1007</v>
      </c>
      <c r="AM126" t="s">
        <v>3437</v>
      </c>
      <c r="AN126" t="s">
        <v>1016</v>
      </c>
      <c r="AO126">
        <v>1</v>
      </c>
      <c r="AP126">
        <v>0</v>
      </c>
      <c r="AQ126" t="s">
        <v>1009</v>
      </c>
      <c r="AR126">
        <v>9</v>
      </c>
      <c r="AS126" t="s">
        <v>1004</v>
      </c>
      <c r="AT126">
        <v>0</v>
      </c>
      <c r="AU126" t="s">
        <v>1004</v>
      </c>
      <c r="AV126">
        <v>0</v>
      </c>
      <c r="AW126">
        <v>0</v>
      </c>
      <c r="AX126">
        <v>0</v>
      </c>
      <c r="AY126">
        <v>0</v>
      </c>
      <c r="AZ126">
        <v>0</v>
      </c>
    </row>
    <row r="127" spans="1:52">
      <c r="A127">
        <v>783</v>
      </c>
      <c r="B127" t="s">
        <v>3511</v>
      </c>
      <c r="C127" t="s">
        <v>3215</v>
      </c>
      <c r="D127" t="s">
        <v>3389</v>
      </c>
      <c r="E127" t="s">
        <v>3389</v>
      </c>
      <c r="H127" t="s">
        <v>3391</v>
      </c>
      <c r="I127" t="s">
        <v>1002</v>
      </c>
      <c r="J127">
        <v>437</v>
      </c>
      <c r="K127">
        <v>437</v>
      </c>
      <c r="L127">
        <v>518</v>
      </c>
      <c r="Q127" t="s">
        <v>3393</v>
      </c>
      <c r="S127">
        <v>50</v>
      </c>
      <c r="T127">
        <v>87</v>
      </c>
      <c r="U127">
        <v>66</v>
      </c>
      <c r="V127">
        <v>54</v>
      </c>
      <c r="W127" t="s">
        <v>1037</v>
      </c>
      <c r="X127">
        <v>1357</v>
      </c>
      <c r="Y127">
        <v>3</v>
      </c>
      <c r="AA127" t="s">
        <v>3394</v>
      </c>
      <c r="AB127">
        <v>1467</v>
      </c>
      <c r="AC127">
        <v>1482</v>
      </c>
      <c r="AD127">
        <v>1557</v>
      </c>
      <c r="AE127">
        <v>1658</v>
      </c>
      <c r="AF127" t="s">
        <v>3508</v>
      </c>
      <c r="AG127">
        <v>35</v>
      </c>
      <c r="AH127">
        <v>22</v>
      </c>
      <c r="AI127" t="s">
        <v>1004</v>
      </c>
      <c r="AJ127" t="s">
        <v>1005</v>
      </c>
      <c r="AK127" t="s">
        <v>1006</v>
      </c>
      <c r="AL127" t="s">
        <v>1007</v>
      </c>
      <c r="AM127" t="s">
        <v>3410</v>
      </c>
      <c r="AN127" t="s">
        <v>1016</v>
      </c>
      <c r="AO127">
        <v>1</v>
      </c>
      <c r="AP127">
        <v>0</v>
      </c>
      <c r="AQ127" t="s">
        <v>1013</v>
      </c>
      <c r="AR127">
        <v>12</v>
      </c>
      <c r="AS127" t="s">
        <v>1004</v>
      </c>
      <c r="AT127">
        <v>0</v>
      </c>
      <c r="AU127" t="s">
        <v>1004</v>
      </c>
      <c r="AV127">
        <v>0</v>
      </c>
      <c r="AW127">
        <v>0</v>
      </c>
      <c r="AX127">
        <v>0</v>
      </c>
      <c r="AY127">
        <v>0</v>
      </c>
      <c r="AZ127">
        <v>0</v>
      </c>
    </row>
    <row r="128" spans="1:52">
      <c r="A128">
        <v>780</v>
      </c>
      <c r="B128" t="s">
        <v>3512</v>
      </c>
      <c r="C128" t="s">
        <v>2799</v>
      </c>
      <c r="D128" t="s">
        <v>3389</v>
      </c>
      <c r="E128" t="s">
        <v>3389</v>
      </c>
      <c r="H128" t="s">
        <v>3391</v>
      </c>
      <c r="I128" t="s">
        <v>1002</v>
      </c>
      <c r="J128">
        <v>593</v>
      </c>
      <c r="K128">
        <v>593</v>
      </c>
      <c r="L128">
        <v>517</v>
      </c>
      <c r="Q128" t="s">
        <v>3393</v>
      </c>
      <c r="S128">
        <v>64</v>
      </c>
      <c r="T128">
        <v>52</v>
      </c>
      <c r="U128">
        <v>59</v>
      </c>
      <c r="V128">
        <v>64</v>
      </c>
      <c r="W128" t="s">
        <v>1022</v>
      </c>
      <c r="X128">
        <v>1204</v>
      </c>
      <c r="Y128">
        <v>3</v>
      </c>
      <c r="AA128" t="s">
        <v>3394</v>
      </c>
      <c r="AB128">
        <v>1555</v>
      </c>
      <c r="AC128">
        <v>1570</v>
      </c>
      <c r="AD128">
        <v>1605</v>
      </c>
      <c r="AE128">
        <v>1658</v>
      </c>
      <c r="AF128" t="s">
        <v>3508</v>
      </c>
      <c r="AG128">
        <v>41</v>
      </c>
      <c r="AH128">
        <v>38</v>
      </c>
      <c r="AI128" t="s">
        <v>1004</v>
      </c>
      <c r="AJ128" t="s">
        <v>1004</v>
      </c>
      <c r="AK128" t="s">
        <v>1006</v>
      </c>
      <c r="AL128" t="s">
        <v>1007</v>
      </c>
      <c r="AM128" t="s">
        <v>3400</v>
      </c>
      <c r="AN128" t="s">
        <v>1023</v>
      </c>
      <c r="AO128">
        <v>1</v>
      </c>
      <c r="AP128">
        <v>0</v>
      </c>
      <c r="AQ128" t="s">
        <v>1027</v>
      </c>
      <c r="AR128">
        <v>4</v>
      </c>
      <c r="AS128" t="s">
        <v>1004</v>
      </c>
      <c r="AT128">
        <v>0</v>
      </c>
      <c r="AU128" t="s">
        <v>1004</v>
      </c>
      <c r="AV128">
        <v>0</v>
      </c>
      <c r="AW128">
        <v>0</v>
      </c>
      <c r="AX128">
        <v>0</v>
      </c>
      <c r="AY128">
        <v>0</v>
      </c>
      <c r="AZ128">
        <v>0</v>
      </c>
    </row>
    <row r="129" spans="1:52">
      <c r="A129">
        <v>779</v>
      </c>
      <c r="B129" t="s">
        <v>1771</v>
      </c>
      <c r="C129" t="s">
        <v>2886</v>
      </c>
      <c r="D129" t="s">
        <v>3389</v>
      </c>
      <c r="E129" t="s">
        <v>3389</v>
      </c>
      <c r="H129" t="s">
        <v>3391</v>
      </c>
      <c r="I129" t="s">
        <v>1002</v>
      </c>
      <c r="J129">
        <v>594</v>
      </c>
      <c r="K129">
        <v>594</v>
      </c>
      <c r="L129">
        <v>517</v>
      </c>
      <c r="Q129" t="s">
        <v>3393</v>
      </c>
      <c r="S129">
        <v>43</v>
      </c>
      <c r="T129">
        <v>47</v>
      </c>
      <c r="U129">
        <v>50</v>
      </c>
      <c r="V129">
        <v>63</v>
      </c>
      <c r="W129" t="s">
        <v>1067</v>
      </c>
      <c r="X129">
        <v>920</v>
      </c>
      <c r="Y129">
        <v>3</v>
      </c>
      <c r="AA129" t="s">
        <v>3394</v>
      </c>
      <c r="AB129">
        <v>1507</v>
      </c>
      <c r="AC129">
        <v>1522</v>
      </c>
      <c r="AD129">
        <v>1593</v>
      </c>
      <c r="AE129">
        <v>1658</v>
      </c>
      <c r="AF129" t="s">
        <v>3508</v>
      </c>
      <c r="AG129">
        <v>41</v>
      </c>
      <c r="AH129">
        <v>38</v>
      </c>
      <c r="AI129" t="s">
        <v>1004</v>
      </c>
      <c r="AJ129" t="s">
        <v>1005</v>
      </c>
      <c r="AK129" t="s">
        <v>1006</v>
      </c>
      <c r="AL129" t="s">
        <v>1007</v>
      </c>
      <c r="AM129" t="s">
        <v>3410</v>
      </c>
      <c r="AN129" t="s">
        <v>1023</v>
      </c>
      <c r="AO129">
        <v>1</v>
      </c>
      <c r="AP129">
        <v>0</v>
      </c>
      <c r="AQ129" t="s">
        <v>1013</v>
      </c>
      <c r="AR129">
        <v>1</v>
      </c>
      <c r="AS129" t="s">
        <v>1004</v>
      </c>
      <c r="AT129">
        <v>0</v>
      </c>
      <c r="AU129" t="s">
        <v>1004</v>
      </c>
      <c r="AV129">
        <v>0</v>
      </c>
      <c r="AW129">
        <v>0</v>
      </c>
      <c r="AX129">
        <v>0</v>
      </c>
      <c r="AY129">
        <v>0</v>
      </c>
      <c r="AZ129">
        <v>0</v>
      </c>
    </row>
    <row r="130" spans="1:52">
      <c r="A130">
        <v>778</v>
      </c>
      <c r="B130" t="s">
        <v>3513</v>
      </c>
      <c r="C130" t="s">
        <v>2863</v>
      </c>
      <c r="D130" t="s">
        <v>3389</v>
      </c>
      <c r="E130" t="s">
        <v>3389</v>
      </c>
      <c r="H130" t="s">
        <v>3391</v>
      </c>
      <c r="I130" t="s">
        <v>1002</v>
      </c>
      <c r="J130">
        <v>911</v>
      </c>
      <c r="K130">
        <v>911</v>
      </c>
      <c r="L130">
        <v>517</v>
      </c>
      <c r="Q130" t="s">
        <v>3393</v>
      </c>
      <c r="S130">
        <v>52</v>
      </c>
      <c r="T130">
        <v>76</v>
      </c>
      <c r="U130">
        <v>77</v>
      </c>
      <c r="V130">
        <v>56</v>
      </c>
      <c r="W130" t="s">
        <v>1019</v>
      </c>
      <c r="X130">
        <v>1500</v>
      </c>
      <c r="Y130">
        <v>3</v>
      </c>
      <c r="AA130" t="s">
        <v>3394</v>
      </c>
      <c r="AB130">
        <v>1579</v>
      </c>
      <c r="AC130">
        <v>1594</v>
      </c>
      <c r="AD130">
        <v>1650</v>
      </c>
      <c r="AE130">
        <v>1658</v>
      </c>
      <c r="AF130" t="s">
        <v>3507</v>
      </c>
      <c r="AG130">
        <v>31</v>
      </c>
      <c r="AH130">
        <v>38</v>
      </c>
      <c r="AI130" t="s">
        <v>1004</v>
      </c>
      <c r="AJ130" t="s">
        <v>1005</v>
      </c>
      <c r="AK130" t="s">
        <v>1006</v>
      </c>
      <c r="AL130" t="s">
        <v>1007</v>
      </c>
      <c r="AM130" t="s">
        <v>3410</v>
      </c>
      <c r="AN130" t="s">
        <v>1008</v>
      </c>
      <c r="AO130">
        <v>1</v>
      </c>
      <c r="AP130">
        <v>0</v>
      </c>
      <c r="AQ130" t="s">
        <v>1009</v>
      </c>
      <c r="AR130">
        <v>3</v>
      </c>
      <c r="AS130" t="s">
        <v>1004</v>
      </c>
      <c r="AT130">
        <v>0</v>
      </c>
      <c r="AU130" t="s">
        <v>1004</v>
      </c>
      <c r="AV130">
        <v>0</v>
      </c>
      <c r="AW130">
        <v>0</v>
      </c>
      <c r="AX130">
        <v>0</v>
      </c>
      <c r="AY130">
        <v>0</v>
      </c>
      <c r="AZ130">
        <v>0</v>
      </c>
    </row>
    <row r="131" spans="1:52">
      <c r="A131">
        <v>776</v>
      </c>
      <c r="B131" t="s">
        <v>1768</v>
      </c>
      <c r="C131" t="s">
        <v>2872</v>
      </c>
      <c r="D131" t="s">
        <v>3389</v>
      </c>
      <c r="E131" t="s">
        <v>3389</v>
      </c>
      <c r="H131" t="s">
        <v>3391</v>
      </c>
      <c r="I131" t="s">
        <v>1002</v>
      </c>
      <c r="J131">
        <v>29</v>
      </c>
      <c r="K131">
        <v>29</v>
      </c>
      <c r="L131">
        <v>516</v>
      </c>
      <c r="Q131" t="s">
        <v>3393</v>
      </c>
      <c r="S131">
        <v>65</v>
      </c>
      <c r="T131">
        <v>68</v>
      </c>
      <c r="U131">
        <v>83</v>
      </c>
      <c r="V131">
        <v>13</v>
      </c>
      <c r="W131" t="s">
        <v>3514</v>
      </c>
      <c r="X131">
        <v>915</v>
      </c>
      <c r="Y131">
        <v>3</v>
      </c>
      <c r="AA131" t="s">
        <v>3394</v>
      </c>
      <c r="AB131">
        <v>1533</v>
      </c>
      <c r="AC131">
        <v>1548</v>
      </c>
      <c r="AD131">
        <v>1597</v>
      </c>
      <c r="AE131">
        <v>1658</v>
      </c>
      <c r="AF131" t="s">
        <v>3508</v>
      </c>
      <c r="AG131">
        <v>31</v>
      </c>
      <c r="AH131">
        <v>80</v>
      </c>
      <c r="AI131" t="s">
        <v>1004</v>
      </c>
      <c r="AJ131" t="s">
        <v>1005</v>
      </c>
      <c r="AK131" t="s">
        <v>1006</v>
      </c>
      <c r="AL131" t="s">
        <v>1007</v>
      </c>
      <c r="AM131" t="s">
        <v>3426</v>
      </c>
      <c r="AN131" t="s">
        <v>1016</v>
      </c>
      <c r="AO131">
        <v>1</v>
      </c>
      <c r="AP131">
        <v>0</v>
      </c>
      <c r="AQ131" t="s">
        <v>1020</v>
      </c>
      <c r="AR131">
        <v>12</v>
      </c>
      <c r="AS131" t="s">
        <v>1005</v>
      </c>
      <c r="AT131">
        <v>0</v>
      </c>
      <c r="AU131" t="s">
        <v>1004</v>
      </c>
      <c r="AV131">
        <v>0</v>
      </c>
      <c r="AW131">
        <v>0</v>
      </c>
      <c r="AX131">
        <v>0</v>
      </c>
      <c r="AY131">
        <v>0</v>
      </c>
      <c r="AZ131">
        <v>0</v>
      </c>
    </row>
    <row r="132" spans="1:52">
      <c r="A132">
        <v>774</v>
      </c>
      <c r="B132" t="s">
        <v>1767</v>
      </c>
      <c r="C132" t="s">
        <v>2883</v>
      </c>
      <c r="D132" t="s">
        <v>3389</v>
      </c>
      <c r="E132" t="s">
        <v>3389</v>
      </c>
      <c r="H132" t="s">
        <v>3391</v>
      </c>
      <c r="I132" t="s">
        <v>1002</v>
      </c>
      <c r="J132">
        <v>912</v>
      </c>
      <c r="K132">
        <v>912</v>
      </c>
      <c r="L132">
        <v>516</v>
      </c>
      <c r="Q132" t="s">
        <v>3393</v>
      </c>
      <c r="S132">
        <v>51</v>
      </c>
      <c r="T132">
        <v>34</v>
      </c>
      <c r="U132">
        <v>64</v>
      </c>
      <c r="V132">
        <v>78</v>
      </c>
      <c r="W132" t="s">
        <v>1029</v>
      </c>
      <c r="X132">
        <v>1456</v>
      </c>
      <c r="Y132">
        <v>3</v>
      </c>
      <c r="AA132" t="s">
        <v>3394</v>
      </c>
      <c r="AB132">
        <v>1548</v>
      </c>
      <c r="AC132">
        <v>1563</v>
      </c>
      <c r="AD132">
        <v>1587</v>
      </c>
      <c r="AE132">
        <v>1658</v>
      </c>
      <c r="AF132" t="s">
        <v>3515</v>
      </c>
      <c r="AG132">
        <v>41</v>
      </c>
      <c r="AH132">
        <v>50</v>
      </c>
      <c r="AI132" t="s">
        <v>1004</v>
      </c>
      <c r="AJ132" t="s">
        <v>1005</v>
      </c>
      <c r="AK132" t="s">
        <v>1006</v>
      </c>
      <c r="AL132" t="s">
        <v>1007</v>
      </c>
      <c r="AM132" t="s">
        <v>3410</v>
      </c>
      <c r="AN132" t="s">
        <v>1008</v>
      </c>
      <c r="AO132">
        <v>1</v>
      </c>
      <c r="AP132">
        <v>0</v>
      </c>
      <c r="AQ132" t="s">
        <v>1027</v>
      </c>
      <c r="AR132">
        <v>8</v>
      </c>
      <c r="AS132" t="s">
        <v>1004</v>
      </c>
      <c r="AT132">
        <v>0</v>
      </c>
      <c r="AU132" t="s">
        <v>1004</v>
      </c>
      <c r="AV132">
        <v>0</v>
      </c>
      <c r="AW132">
        <v>0</v>
      </c>
      <c r="AX132">
        <v>0</v>
      </c>
      <c r="AY132">
        <v>0</v>
      </c>
      <c r="AZ132">
        <v>0</v>
      </c>
    </row>
    <row r="133" spans="1:52">
      <c r="A133">
        <v>771</v>
      </c>
      <c r="B133" t="s">
        <v>1764</v>
      </c>
      <c r="C133" t="s">
        <v>2902</v>
      </c>
      <c r="D133" t="s">
        <v>3389</v>
      </c>
      <c r="E133" t="s">
        <v>3389</v>
      </c>
      <c r="H133" t="s">
        <v>3391</v>
      </c>
      <c r="I133" t="s">
        <v>1002</v>
      </c>
      <c r="J133">
        <v>139</v>
      </c>
      <c r="K133">
        <v>139</v>
      </c>
      <c r="L133">
        <v>158</v>
      </c>
      <c r="Q133" t="s">
        <v>3393</v>
      </c>
      <c r="S133">
        <v>54</v>
      </c>
      <c r="T133">
        <v>53</v>
      </c>
      <c r="U133">
        <v>84</v>
      </c>
      <c r="V133">
        <v>63</v>
      </c>
      <c r="W133" t="s">
        <v>1035</v>
      </c>
      <c r="X133">
        <v>1500</v>
      </c>
      <c r="Y133">
        <v>4</v>
      </c>
      <c r="AA133" t="s">
        <v>3394</v>
      </c>
      <c r="AB133">
        <v>1523</v>
      </c>
      <c r="AC133">
        <v>1538</v>
      </c>
      <c r="AD133">
        <v>1563</v>
      </c>
      <c r="AE133">
        <v>1658</v>
      </c>
      <c r="AF133" t="s">
        <v>3508</v>
      </c>
      <c r="AG133">
        <v>36</v>
      </c>
      <c r="AH133">
        <v>85</v>
      </c>
      <c r="AI133" t="s">
        <v>1004</v>
      </c>
      <c r="AJ133" t="s">
        <v>1004</v>
      </c>
      <c r="AK133" t="s">
        <v>1006</v>
      </c>
      <c r="AL133" t="s">
        <v>1007</v>
      </c>
      <c r="AM133" t="s">
        <v>3445</v>
      </c>
      <c r="AN133" t="s">
        <v>1016</v>
      </c>
      <c r="AO133">
        <v>1</v>
      </c>
      <c r="AP133">
        <v>0</v>
      </c>
      <c r="AQ133" t="s">
        <v>1013</v>
      </c>
      <c r="AR133">
        <v>9</v>
      </c>
      <c r="AS133" t="s">
        <v>1005</v>
      </c>
      <c r="AT133">
        <v>0</v>
      </c>
      <c r="AU133" t="s">
        <v>1004</v>
      </c>
      <c r="AV133">
        <v>0</v>
      </c>
      <c r="AW133">
        <v>0</v>
      </c>
      <c r="AX133">
        <v>0</v>
      </c>
      <c r="AY133">
        <v>0</v>
      </c>
      <c r="AZ133">
        <v>0</v>
      </c>
    </row>
    <row r="134" spans="1:52">
      <c r="A134">
        <v>769</v>
      </c>
      <c r="B134" t="s">
        <v>1762</v>
      </c>
      <c r="C134" t="s">
        <v>2872</v>
      </c>
      <c r="D134" t="s">
        <v>3389</v>
      </c>
      <c r="E134" t="s">
        <v>3389</v>
      </c>
      <c r="H134" t="s">
        <v>3391</v>
      </c>
      <c r="I134" t="s">
        <v>1002</v>
      </c>
      <c r="J134">
        <v>862</v>
      </c>
      <c r="K134">
        <v>862</v>
      </c>
      <c r="L134">
        <v>73</v>
      </c>
      <c r="Q134" t="s">
        <v>3393</v>
      </c>
      <c r="S134">
        <v>71</v>
      </c>
      <c r="T134">
        <v>79</v>
      </c>
      <c r="U134">
        <v>86</v>
      </c>
      <c r="V134">
        <v>81</v>
      </c>
      <c r="W134" t="s">
        <v>1049</v>
      </c>
      <c r="X134">
        <v>1500</v>
      </c>
      <c r="Y134">
        <v>4</v>
      </c>
      <c r="AA134" t="s">
        <v>3394</v>
      </c>
      <c r="AB134">
        <v>1527</v>
      </c>
      <c r="AC134">
        <v>1542</v>
      </c>
      <c r="AD134">
        <v>1592</v>
      </c>
      <c r="AE134">
        <v>1658</v>
      </c>
      <c r="AF134" t="s">
        <v>3508</v>
      </c>
      <c r="AG134">
        <v>38</v>
      </c>
      <c r="AH134">
        <v>95</v>
      </c>
      <c r="AI134" t="s">
        <v>1004</v>
      </c>
      <c r="AJ134" t="s">
        <v>1005</v>
      </c>
      <c r="AK134" t="s">
        <v>1006</v>
      </c>
      <c r="AL134" t="s">
        <v>3414</v>
      </c>
      <c r="AM134" t="s">
        <v>3405</v>
      </c>
      <c r="AN134" t="s">
        <v>1016</v>
      </c>
      <c r="AO134">
        <v>1</v>
      </c>
      <c r="AP134">
        <v>0</v>
      </c>
      <c r="AQ134" t="s">
        <v>1017</v>
      </c>
      <c r="AR134">
        <v>10</v>
      </c>
      <c r="AS134" t="s">
        <v>1005</v>
      </c>
      <c r="AT134">
        <v>0</v>
      </c>
      <c r="AU134" t="s">
        <v>1004</v>
      </c>
      <c r="AV134">
        <v>0</v>
      </c>
      <c r="AW134">
        <v>0</v>
      </c>
      <c r="AX134">
        <v>0</v>
      </c>
      <c r="AY134">
        <v>0</v>
      </c>
      <c r="AZ134">
        <v>0</v>
      </c>
    </row>
    <row r="135" spans="1:52">
      <c r="A135">
        <v>766</v>
      </c>
      <c r="B135" t="s">
        <v>1759</v>
      </c>
      <c r="C135" t="s">
        <v>1204</v>
      </c>
      <c r="D135" t="s">
        <v>3389</v>
      </c>
      <c r="E135" t="s">
        <v>3389</v>
      </c>
      <c r="H135" t="s">
        <v>3391</v>
      </c>
      <c r="I135" t="s">
        <v>1002</v>
      </c>
      <c r="J135">
        <v>664</v>
      </c>
      <c r="K135">
        <v>664</v>
      </c>
      <c r="L135">
        <v>508</v>
      </c>
      <c r="Q135" t="s">
        <v>3393</v>
      </c>
      <c r="S135">
        <v>58</v>
      </c>
      <c r="T135">
        <v>75</v>
      </c>
      <c r="U135">
        <v>51</v>
      </c>
      <c r="V135">
        <v>59</v>
      </c>
      <c r="W135" t="s">
        <v>1031</v>
      </c>
      <c r="X135">
        <v>1174</v>
      </c>
      <c r="Y135">
        <v>3</v>
      </c>
      <c r="AA135" t="s">
        <v>3394</v>
      </c>
      <c r="AB135">
        <v>1541</v>
      </c>
      <c r="AC135">
        <v>1556</v>
      </c>
      <c r="AD135">
        <v>1575</v>
      </c>
      <c r="AE135">
        <v>1658</v>
      </c>
      <c r="AF135" t="s">
        <v>3516</v>
      </c>
      <c r="AG135">
        <v>59</v>
      </c>
      <c r="AH135">
        <v>39</v>
      </c>
      <c r="AI135" t="s">
        <v>1004</v>
      </c>
      <c r="AJ135" t="s">
        <v>1004</v>
      </c>
      <c r="AK135" t="s">
        <v>1006</v>
      </c>
      <c r="AL135" t="s">
        <v>1007</v>
      </c>
      <c r="AM135" t="s">
        <v>3445</v>
      </c>
      <c r="AN135" t="s">
        <v>1008</v>
      </c>
      <c r="AO135">
        <v>1</v>
      </c>
      <c r="AP135">
        <v>0</v>
      </c>
      <c r="AQ135" t="s">
        <v>1013</v>
      </c>
      <c r="AR135">
        <v>5</v>
      </c>
      <c r="AS135" t="s">
        <v>1004</v>
      </c>
      <c r="AT135">
        <v>0</v>
      </c>
      <c r="AU135" t="s">
        <v>1004</v>
      </c>
      <c r="AV135">
        <v>0</v>
      </c>
      <c r="AW135">
        <v>0</v>
      </c>
      <c r="AX135">
        <v>0</v>
      </c>
      <c r="AY135">
        <v>0</v>
      </c>
      <c r="AZ135">
        <v>0</v>
      </c>
    </row>
    <row r="136" spans="1:52">
      <c r="A136">
        <v>742</v>
      </c>
      <c r="B136" t="s">
        <v>1738</v>
      </c>
      <c r="C136" t="s">
        <v>2905</v>
      </c>
      <c r="D136" t="s">
        <v>3389</v>
      </c>
      <c r="E136" t="s">
        <v>3389</v>
      </c>
      <c r="H136" t="s">
        <v>3391</v>
      </c>
      <c r="I136" t="s">
        <v>1002</v>
      </c>
      <c r="J136">
        <v>612</v>
      </c>
      <c r="K136">
        <v>612</v>
      </c>
      <c r="L136">
        <v>38</v>
      </c>
      <c r="Q136" t="s">
        <v>3393</v>
      </c>
      <c r="S136">
        <v>55</v>
      </c>
      <c r="T136">
        <v>80</v>
      </c>
      <c r="U136">
        <v>50</v>
      </c>
      <c r="V136">
        <v>69</v>
      </c>
      <c r="W136" t="s">
        <v>1051</v>
      </c>
      <c r="X136">
        <v>1144</v>
      </c>
      <c r="Y136">
        <v>3</v>
      </c>
      <c r="AA136" t="s">
        <v>3394</v>
      </c>
      <c r="AB136">
        <v>1538</v>
      </c>
      <c r="AC136">
        <v>1553</v>
      </c>
      <c r="AD136">
        <v>1579</v>
      </c>
      <c r="AE136">
        <v>1658</v>
      </c>
      <c r="AF136" t="s">
        <v>3474</v>
      </c>
      <c r="AG136">
        <v>64</v>
      </c>
      <c r="AH136">
        <v>75</v>
      </c>
      <c r="AI136" t="s">
        <v>1004</v>
      </c>
      <c r="AJ136" t="s">
        <v>1004</v>
      </c>
      <c r="AK136" t="s">
        <v>1006</v>
      </c>
      <c r="AL136" t="s">
        <v>1007</v>
      </c>
      <c r="AM136" t="s">
        <v>3424</v>
      </c>
      <c r="AN136" t="s">
        <v>1008</v>
      </c>
      <c r="AO136">
        <v>1</v>
      </c>
      <c r="AP136">
        <v>0</v>
      </c>
      <c r="AQ136" t="s">
        <v>1009</v>
      </c>
      <c r="AR136">
        <v>7</v>
      </c>
      <c r="AS136" t="s">
        <v>1004</v>
      </c>
      <c r="AT136">
        <v>0</v>
      </c>
      <c r="AU136" t="s">
        <v>1004</v>
      </c>
      <c r="AV136">
        <v>0</v>
      </c>
      <c r="AW136">
        <v>0</v>
      </c>
      <c r="AX136">
        <v>0</v>
      </c>
      <c r="AY136">
        <v>0</v>
      </c>
      <c r="AZ136">
        <v>0</v>
      </c>
    </row>
    <row r="137" spans="1:52">
      <c r="A137">
        <v>740</v>
      </c>
      <c r="B137" t="s">
        <v>1736</v>
      </c>
      <c r="C137" t="s">
        <v>1204</v>
      </c>
      <c r="D137" t="s">
        <v>3389</v>
      </c>
      <c r="E137" t="s">
        <v>3389</v>
      </c>
      <c r="H137" t="s">
        <v>3391</v>
      </c>
      <c r="I137" t="s">
        <v>1002</v>
      </c>
      <c r="J137">
        <v>7215</v>
      </c>
      <c r="K137">
        <v>7215</v>
      </c>
      <c r="L137">
        <v>38</v>
      </c>
      <c r="Q137" t="s">
        <v>3393</v>
      </c>
      <c r="S137">
        <v>67</v>
      </c>
      <c r="T137">
        <v>83</v>
      </c>
      <c r="U137">
        <v>8</v>
      </c>
      <c r="V137">
        <v>14</v>
      </c>
      <c r="W137" t="s">
        <v>1044</v>
      </c>
      <c r="X137">
        <v>754</v>
      </c>
      <c r="Y137">
        <v>3</v>
      </c>
      <c r="AA137" t="s">
        <v>3394</v>
      </c>
      <c r="AB137">
        <v>1556</v>
      </c>
      <c r="AC137">
        <v>1571</v>
      </c>
      <c r="AD137">
        <v>1615</v>
      </c>
      <c r="AE137">
        <v>1658</v>
      </c>
      <c r="AF137" t="s">
        <v>3431</v>
      </c>
      <c r="AG137">
        <v>6</v>
      </c>
      <c r="AH137">
        <v>75</v>
      </c>
      <c r="AI137" t="s">
        <v>1004</v>
      </c>
      <c r="AJ137" t="s">
        <v>1005</v>
      </c>
      <c r="AK137" t="s">
        <v>1006</v>
      </c>
      <c r="AL137" t="s">
        <v>1007</v>
      </c>
      <c r="AM137" t="s">
        <v>3405</v>
      </c>
      <c r="AN137" t="s">
        <v>1016</v>
      </c>
      <c r="AO137">
        <v>1</v>
      </c>
      <c r="AP137">
        <v>0</v>
      </c>
      <c r="AQ137" t="s">
        <v>1013</v>
      </c>
      <c r="AR137">
        <v>9</v>
      </c>
      <c r="AS137" t="s">
        <v>1005</v>
      </c>
      <c r="AT137">
        <v>0</v>
      </c>
      <c r="AU137" t="s">
        <v>1004</v>
      </c>
      <c r="AV137">
        <v>0</v>
      </c>
      <c r="AW137">
        <v>0</v>
      </c>
      <c r="AX137">
        <v>0</v>
      </c>
      <c r="AY137">
        <v>0</v>
      </c>
      <c r="AZ137">
        <v>0</v>
      </c>
    </row>
    <row r="138" spans="1:52">
      <c r="A138">
        <v>739</v>
      </c>
      <c r="B138" t="s">
        <v>20</v>
      </c>
      <c r="C138" t="s">
        <v>2897</v>
      </c>
      <c r="D138" t="s">
        <v>3389</v>
      </c>
      <c r="E138" t="s">
        <v>3389</v>
      </c>
      <c r="H138" t="s">
        <v>3391</v>
      </c>
      <c r="I138" t="s">
        <v>1002</v>
      </c>
      <c r="J138">
        <v>60</v>
      </c>
      <c r="K138">
        <v>60</v>
      </c>
      <c r="L138">
        <v>83</v>
      </c>
      <c r="Q138" t="s">
        <v>3393</v>
      </c>
      <c r="S138">
        <v>75</v>
      </c>
      <c r="T138">
        <v>78</v>
      </c>
      <c r="U138">
        <v>73</v>
      </c>
      <c r="V138">
        <v>70</v>
      </c>
      <c r="W138" t="s">
        <v>3403</v>
      </c>
      <c r="X138">
        <v>1500</v>
      </c>
      <c r="Y138">
        <v>6</v>
      </c>
      <c r="AA138" t="s">
        <v>3394</v>
      </c>
      <c r="AB138">
        <v>1560</v>
      </c>
      <c r="AC138">
        <v>1575</v>
      </c>
      <c r="AD138">
        <v>1615</v>
      </c>
      <c r="AE138">
        <v>1658</v>
      </c>
      <c r="AF138" t="s">
        <v>3431</v>
      </c>
      <c r="AG138">
        <v>12</v>
      </c>
      <c r="AH138">
        <v>74</v>
      </c>
      <c r="AI138" t="s">
        <v>1004</v>
      </c>
      <c r="AJ138" t="s">
        <v>1004</v>
      </c>
      <c r="AK138" t="s">
        <v>1006</v>
      </c>
      <c r="AL138" t="s">
        <v>1007</v>
      </c>
      <c r="AM138" t="s">
        <v>3442</v>
      </c>
      <c r="AN138" t="s">
        <v>1008</v>
      </c>
      <c r="AO138">
        <v>1</v>
      </c>
      <c r="AP138">
        <v>0</v>
      </c>
      <c r="AQ138" t="s">
        <v>1009</v>
      </c>
      <c r="AR138">
        <v>7</v>
      </c>
      <c r="AS138" t="s">
        <v>1005</v>
      </c>
      <c r="AT138">
        <v>0</v>
      </c>
      <c r="AU138" t="s">
        <v>1004</v>
      </c>
      <c r="AV138">
        <v>0</v>
      </c>
      <c r="AW138">
        <v>0</v>
      </c>
      <c r="AX138">
        <v>0</v>
      </c>
      <c r="AY138">
        <v>49</v>
      </c>
      <c r="AZ138">
        <v>0</v>
      </c>
    </row>
    <row r="139" spans="1:52">
      <c r="A139">
        <v>738</v>
      </c>
      <c r="B139" t="s">
        <v>3517</v>
      </c>
      <c r="C139" t="s">
        <v>3215</v>
      </c>
      <c r="D139" t="s">
        <v>3389</v>
      </c>
      <c r="E139" t="s">
        <v>3389</v>
      </c>
      <c r="H139" t="s">
        <v>3391</v>
      </c>
      <c r="I139" t="s">
        <v>1002</v>
      </c>
      <c r="J139">
        <v>119</v>
      </c>
      <c r="K139">
        <v>119</v>
      </c>
      <c r="L139">
        <v>83</v>
      </c>
      <c r="Q139" t="s">
        <v>3393</v>
      </c>
      <c r="S139">
        <v>75</v>
      </c>
      <c r="T139">
        <v>67</v>
      </c>
      <c r="U139">
        <v>74</v>
      </c>
      <c r="V139">
        <v>68</v>
      </c>
      <c r="W139" t="s">
        <v>1091</v>
      </c>
      <c r="X139">
        <v>1286</v>
      </c>
      <c r="Y139">
        <v>3</v>
      </c>
      <c r="AA139" t="s">
        <v>3394</v>
      </c>
      <c r="AB139">
        <v>1568</v>
      </c>
      <c r="AC139">
        <v>1583</v>
      </c>
      <c r="AD139">
        <v>1623</v>
      </c>
      <c r="AE139">
        <v>1658</v>
      </c>
      <c r="AF139" t="s">
        <v>3431</v>
      </c>
      <c r="AG139">
        <v>7</v>
      </c>
      <c r="AH139">
        <v>45</v>
      </c>
      <c r="AI139" t="s">
        <v>1004</v>
      </c>
      <c r="AJ139" t="s">
        <v>1005</v>
      </c>
      <c r="AK139" t="s">
        <v>1006</v>
      </c>
      <c r="AL139" t="s">
        <v>1007</v>
      </c>
      <c r="AM139" t="s">
        <v>3415</v>
      </c>
      <c r="AN139" t="s">
        <v>1008</v>
      </c>
      <c r="AO139">
        <v>1</v>
      </c>
      <c r="AP139">
        <v>0</v>
      </c>
      <c r="AQ139" t="s">
        <v>1013</v>
      </c>
      <c r="AR139">
        <v>8</v>
      </c>
      <c r="AS139" t="s">
        <v>1005</v>
      </c>
      <c r="AT139">
        <v>0</v>
      </c>
      <c r="AU139" t="s">
        <v>1004</v>
      </c>
      <c r="AV139">
        <v>0</v>
      </c>
      <c r="AW139">
        <v>0</v>
      </c>
      <c r="AX139">
        <v>0</v>
      </c>
      <c r="AY139">
        <v>49</v>
      </c>
      <c r="AZ139">
        <v>0</v>
      </c>
    </row>
    <row r="140" spans="1:52">
      <c r="A140">
        <v>734</v>
      </c>
      <c r="B140" t="s">
        <v>1730</v>
      </c>
      <c r="C140" t="s">
        <v>2847</v>
      </c>
      <c r="D140" t="s">
        <v>3389</v>
      </c>
      <c r="E140" t="s">
        <v>3389</v>
      </c>
      <c r="H140" t="s">
        <v>3391</v>
      </c>
      <c r="I140" t="s">
        <v>1002</v>
      </c>
      <c r="J140">
        <v>774</v>
      </c>
      <c r="K140">
        <v>774</v>
      </c>
      <c r="L140">
        <v>83</v>
      </c>
      <c r="Q140" t="s">
        <v>3393</v>
      </c>
      <c r="S140">
        <v>46</v>
      </c>
      <c r="T140">
        <v>73</v>
      </c>
      <c r="U140">
        <v>74</v>
      </c>
      <c r="V140">
        <v>80</v>
      </c>
      <c r="W140" t="s">
        <v>1031</v>
      </c>
      <c r="X140">
        <v>1500</v>
      </c>
      <c r="Y140">
        <v>3</v>
      </c>
      <c r="AA140" t="s">
        <v>3394</v>
      </c>
      <c r="AB140">
        <v>1521</v>
      </c>
      <c r="AC140">
        <v>1536</v>
      </c>
      <c r="AD140">
        <v>1570</v>
      </c>
      <c r="AE140">
        <v>1658</v>
      </c>
      <c r="AF140" t="s">
        <v>3431</v>
      </c>
      <c r="AG140">
        <v>73</v>
      </c>
      <c r="AH140">
        <v>74</v>
      </c>
      <c r="AI140" t="s">
        <v>1004</v>
      </c>
      <c r="AJ140" t="s">
        <v>1004</v>
      </c>
      <c r="AK140" t="s">
        <v>1006</v>
      </c>
      <c r="AL140" t="s">
        <v>1062</v>
      </c>
      <c r="AM140" t="s">
        <v>3445</v>
      </c>
      <c r="AN140" t="s">
        <v>1008</v>
      </c>
      <c r="AO140">
        <v>1</v>
      </c>
      <c r="AP140">
        <v>0</v>
      </c>
      <c r="AQ140" t="s">
        <v>1009</v>
      </c>
      <c r="AR140">
        <v>4</v>
      </c>
      <c r="AS140" t="s">
        <v>1005</v>
      </c>
      <c r="AT140">
        <v>0</v>
      </c>
      <c r="AU140" t="s">
        <v>1004</v>
      </c>
      <c r="AV140">
        <v>0</v>
      </c>
      <c r="AW140">
        <v>0</v>
      </c>
      <c r="AX140">
        <v>0</v>
      </c>
      <c r="AY140">
        <v>49</v>
      </c>
      <c r="AZ140">
        <v>0</v>
      </c>
    </row>
    <row r="141" spans="1:52">
      <c r="A141">
        <v>732</v>
      </c>
      <c r="B141" t="s">
        <v>3518</v>
      </c>
      <c r="C141" t="s">
        <v>2893</v>
      </c>
      <c r="D141" t="s">
        <v>3389</v>
      </c>
      <c r="E141" t="s">
        <v>3389</v>
      </c>
      <c r="H141" t="s">
        <v>3391</v>
      </c>
      <c r="I141" t="s">
        <v>1002</v>
      </c>
      <c r="J141">
        <v>314</v>
      </c>
      <c r="K141">
        <v>314</v>
      </c>
      <c r="L141">
        <v>83</v>
      </c>
      <c r="Q141" t="s">
        <v>3393</v>
      </c>
      <c r="S141">
        <v>42</v>
      </c>
      <c r="T141">
        <v>71</v>
      </c>
      <c r="U141">
        <v>82</v>
      </c>
      <c r="V141">
        <v>77</v>
      </c>
      <c r="W141" t="s">
        <v>1019</v>
      </c>
      <c r="X141">
        <v>1482</v>
      </c>
      <c r="Y141">
        <v>3</v>
      </c>
      <c r="AA141" t="s">
        <v>3394</v>
      </c>
      <c r="AB141">
        <v>1537</v>
      </c>
      <c r="AC141">
        <v>1552</v>
      </c>
      <c r="AD141">
        <v>1576</v>
      </c>
      <c r="AE141">
        <v>1658</v>
      </c>
      <c r="AF141" t="s">
        <v>3431</v>
      </c>
      <c r="AG141">
        <v>72</v>
      </c>
      <c r="AH141">
        <v>45</v>
      </c>
      <c r="AI141" t="s">
        <v>1004</v>
      </c>
      <c r="AJ141" t="s">
        <v>1005</v>
      </c>
      <c r="AK141" t="s">
        <v>1006</v>
      </c>
      <c r="AL141" t="s">
        <v>1062</v>
      </c>
      <c r="AM141" t="s">
        <v>3432</v>
      </c>
      <c r="AN141" t="s">
        <v>1016</v>
      </c>
      <c r="AO141">
        <v>1</v>
      </c>
      <c r="AP141">
        <v>0</v>
      </c>
      <c r="AQ141" t="s">
        <v>1009</v>
      </c>
      <c r="AR141">
        <v>10</v>
      </c>
      <c r="AS141" t="s">
        <v>1005</v>
      </c>
      <c r="AT141">
        <v>0</v>
      </c>
      <c r="AU141" t="s">
        <v>1004</v>
      </c>
      <c r="AV141">
        <v>0</v>
      </c>
      <c r="AW141">
        <v>0</v>
      </c>
      <c r="AX141">
        <v>0</v>
      </c>
      <c r="AY141">
        <v>49</v>
      </c>
      <c r="AZ141">
        <v>0</v>
      </c>
    </row>
    <row r="142" spans="1:52">
      <c r="A142">
        <v>730</v>
      </c>
      <c r="B142" t="s">
        <v>1726</v>
      </c>
      <c r="C142" t="s">
        <v>2886</v>
      </c>
      <c r="D142" t="s">
        <v>3389</v>
      </c>
      <c r="E142" t="s">
        <v>3389</v>
      </c>
      <c r="H142" t="s">
        <v>3391</v>
      </c>
      <c r="I142" t="s">
        <v>1002</v>
      </c>
      <c r="J142">
        <v>538</v>
      </c>
      <c r="K142">
        <v>538</v>
      </c>
      <c r="L142">
        <v>83</v>
      </c>
      <c r="Q142" t="s">
        <v>3393</v>
      </c>
      <c r="S142">
        <v>68</v>
      </c>
      <c r="T142">
        <v>74</v>
      </c>
      <c r="U142">
        <v>66</v>
      </c>
      <c r="V142">
        <v>78</v>
      </c>
      <c r="W142" t="s">
        <v>1044</v>
      </c>
      <c r="X142">
        <v>1346</v>
      </c>
      <c r="Y142">
        <v>3</v>
      </c>
      <c r="AA142" t="s">
        <v>3394</v>
      </c>
      <c r="AB142">
        <v>1562</v>
      </c>
      <c r="AC142">
        <v>1577</v>
      </c>
      <c r="AD142">
        <v>1607</v>
      </c>
      <c r="AE142">
        <v>1658</v>
      </c>
      <c r="AF142" t="s">
        <v>3431</v>
      </c>
      <c r="AG142">
        <v>15</v>
      </c>
      <c r="AH142">
        <v>45</v>
      </c>
      <c r="AI142" t="s">
        <v>1004</v>
      </c>
      <c r="AJ142" t="s">
        <v>1004</v>
      </c>
      <c r="AK142" t="s">
        <v>1006</v>
      </c>
      <c r="AL142" t="s">
        <v>1007</v>
      </c>
      <c r="AM142" t="s">
        <v>3405</v>
      </c>
      <c r="AN142" t="s">
        <v>1008</v>
      </c>
      <c r="AO142">
        <v>1</v>
      </c>
      <c r="AP142">
        <v>0</v>
      </c>
      <c r="AQ142" t="s">
        <v>1009</v>
      </c>
      <c r="AR142">
        <v>13</v>
      </c>
      <c r="AS142" t="s">
        <v>1005</v>
      </c>
      <c r="AT142">
        <v>0</v>
      </c>
      <c r="AU142" t="s">
        <v>1004</v>
      </c>
      <c r="AV142">
        <v>0</v>
      </c>
      <c r="AW142">
        <v>0</v>
      </c>
      <c r="AX142">
        <v>0</v>
      </c>
      <c r="AY142">
        <v>49</v>
      </c>
      <c r="AZ142">
        <v>0</v>
      </c>
    </row>
    <row r="143" spans="1:52">
      <c r="A143">
        <v>729</v>
      </c>
      <c r="B143" t="s">
        <v>1725</v>
      </c>
      <c r="C143" t="s">
        <v>2823</v>
      </c>
      <c r="D143" t="s">
        <v>3389</v>
      </c>
      <c r="E143" t="s">
        <v>3389</v>
      </c>
      <c r="H143" t="s">
        <v>3391</v>
      </c>
      <c r="I143" t="s">
        <v>1002</v>
      </c>
      <c r="J143">
        <v>809</v>
      </c>
      <c r="K143">
        <v>809</v>
      </c>
      <c r="L143">
        <v>496</v>
      </c>
      <c r="Q143" t="s">
        <v>3393</v>
      </c>
      <c r="S143">
        <v>31</v>
      </c>
      <c r="T143">
        <v>68</v>
      </c>
      <c r="U143">
        <v>73</v>
      </c>
      <c r="V143">
        <v>60</v>
      </c>
      <c r="W143" t="s">
        <v>1082</v>
      </c>
      <c r="X143">
        <v>825</v>
      </c>
      <c r="Y143">
        <v>3</v>
      </c>
      <c r="AA143" t="s">
        <v>3394</v>
      </c>
      <c r="AB143">
        <v>1539</v>
      </c>
      <c r="AC143">
        <v>1554</v>
      </c>
      <c r="AD143">
        <v>1578</v>
      </c>
      <c r="AE143">
        <v>1658</v>
      </c>
      <c r="AF143" t="s">
        <v>3431</v>
      </c>
      <c r="AG143">
        <v>57</v>
      </c>
      <c r="AH143">
        <v>45</v>
      </c>
      <c r="AI143" t="s">
        <v>1004</v>
      </c>
      <c r="AJ143" t="s">
        <v>1004</v>
      </c>
      <c r="AK143" t="s">
        <v>1006</v>
      </c>
      <c r="AL143" t="s">
        <v>1007</v>
      </c>
      <c r="AM143" t="s">
        <v>3410</v>
      </c>
      <c r="AN143" t="s">
        <v>1008</v>
      </c>
      <c r="AO143">
        <v>1</v>
      </c>
      <c r="AP143">
        <v>0</v>
      </c>
      <c r="AQ143" t="s">
        <v>1013</v>
      </c>
      <c r="AR143">
        <v>11</v>
      </c>
      <c r="AS143" t="s">
        <v>1004</v>
      </c>
      <c r="AT143">
        <v>0</v>
      </c>
      <c r="AU143" t="s">
        <v>1004</v>
      </c>
      <c r="AV143">
        <v>0</v>
      </c>
      <c r="AW143">
        <v>0</v>
      </c>
      <c r="AX143">
        <v>0</v>
      </c>
      <c r="AY143">
        <v>0</v>
      </c>
      <c r="AZ143">
        <v>0</v>
      </c>
    </row>
    <row r="144" spans="1:52">
      <c r="A144">
        <v>695</v>
      </c>
      <c r="B144" t="s">
        <v>1696</v>
      </c>
      <c r="C144" t="s">
        <v>2913</v>
      </c>
      <c r="D144" t="s">
        <v>3389</v>
      </c>
      <c r="E144" t="s">
        <v>3389</v>
      </c>
      <c r="H144" t="s">
        <v>3391</v>
      </c>
      <c r="I144" t="s">
        <v>1002</v>
      </c>
      <c r="J144">
        <v>138</v>
      </c>
      <c r="K144">
        <v>138</v>
      </c>
      <c r="L144">
        <v>106</v>
      </c>
      <c r="Q144" t="s">
        <v>3393</v>
      </c>
      <c r="S144">
        <v>40</v>
      </c>
      <c r="T144">
        <v>56</v>
      </c>
      <c r="U144">
        <v>60</v>
      </c>
      <c r="V144">
        <v>64</v>
      </c>
      <c r="W144" t="s">
        <v>1051</v>
      </c>
      <c r="X144">
        <v>746</v>
      </c>
      <c r="Y144">
        <v>3</v>
      </c>
      <c r="AA144" t="s">
        <v>3394</v>
      </c>
      <c r="AB144">
        <v>1515</v>
      </c>
      <c r="AC144">
        <v>1530</v>
      </c>
      <c r="AD144">
        <v>1585</v>
      </c>
      <c r="AE144">
        <v>1658</v>
      </c>
      <c r="AF144" t="s">
        <v>3434</v>
      </c>
      <c r="AG144">
        <v>57</v>
      </c>
      <c r="AH144">
        <v>35</v>
      </c>
      <c r="AI144" t="s">
        <v>1004</v>
      </c>
      <c r="AJ144" t="s">
        <v>1004</v>
      </c>
      <c r="AK144" t="s">
        <v>1345</v>
      </c>
      <c r="AL144" t="s">
        <v>1007</v>
      </c>
      <c r="AM144" t="s">
        <v>3442</v>
      </c>
      <c r="AN144" t="s">
        <v>1023</v>
      </c>
      <c r="AO144">
        <v>1</v>
      </c>
      <c r="AP144">
        <v>0</v>
      </c>
      <c r="AQ144" t="s">
        <v>3440</v>
      </c>
      <c r="AR144">
        <v>6</v>
      </c>
      <c r="AS144" t="s">
        <v>1004</v>
      </c>
      <c r="AT144">
        <v>0</v>
      </c>
      <c r="AU144" t="s">
        <v>1004</v>
      </c>
      <c r="AV144">
        <v>0</v>
      </c>
      <c r="AW144">
        <v>0</v>
      </c>
      <c r="AX144">
        <v>0</v>
      </c>
      <c r="AY144">
        <v>0</v>
      </c>
      <c r="AZ144">
        <v>0</v>
      </c>
    </row>
    <row r="145" spans="1:52">
      <c r="A145">
        <v>694</v>
      </c>
      <c r="B145" t="s">
        <v>1695</v>
      </c>
      <c r="C145" t="s">
        <v>2913</v>
      </c>
      <c r="D145" t="s">
        <v>3389</v>
      </c>
      <c r="E145" t="s">
        <v>3389</v>
      </c>
      <c r="H145" t="s">
        <v>3391</v>
      </c>
      <c r="I145" t="s">
        <v>1002</v>
      </c>
      <c r="J145">
        <v>974</v>
      </c>
      <c r="K145">
        <v>974</v>
      </c>
      <c r="L145">
        <v>106</v>
      </c>
      <c r="Q145" t="s">
        <v>3393</v>
      </c>
      <c r="S145">
        <v>47</v>
      </c>
      <c r="T145">
        <v>56</v>
      </c>
      <c r="U145">
        <v>63</v>
      </c>
      <c r="V145">
        <v>55</v>
      </c>
      <c r="W145" t="s">
        <v>1049</v>
      </c>
      <c r="X145">
        <v>746</v>
      </c>
      <c r="Y145">
        <v>3</v>
      </c>
      <c r="AA145" t="s">
        <v>3394</v>
      </c>
      <c r="AB145">
        <v>1546</v>
      </c>
      <c r="AC145">
        <v>1561</v>
      </c>
      <c r="AD145">
        <v>1620</v>
      </c>
      <c r="AE145">
        <v>1658</v>
      </c>
      <c r="AF145" t="s">
        <v>3519</v>
      </c>
      <c r="AG145">
        <v>5</v>
      </c>
      <c r="AH145">
        <v>35</v>
      </c>
      <c r="AI145" t="s">
        <v>1004</v>
      </c>
      <c r="AJ145" t="s">
        <v>1004</v>
      </c>
      <c r="AK145" t="s">
        <v>1006</v>
      </c>
      <c r="AL145" t="s">
        <v>1007</v>
      </c>
      <c r="AM145" t="s">
        <v>3405</v>
      </c>
      <c r="AN145" t="s">
        <v>1023</v>
      </c>
      <c r="AO145">
        <v>1</v>
      </c>
      <c r="AP145">
        <v>0</v>
      </c>
      <c r="AQ145" t="s">
        <v>1027</v>
      </c>
      <c r="AR145">
        <v>2</v>
      </c>
      <c r="AS145" t="s">
        <v>1005</v>
      </c>
      <c r="AT145">
        <v>0</v>
      </c>
      <c r="AU145" t="s">
        <v>1004</v>
      </c>
      <c r="AV145">
        <v>0</v>
      </c>
      <c r="AW145">
        <v>0</v>
      </c>
      <c r="AX145">
        <v>0</v>
      </c>
      <c r="AY145">
        <v>0</v>
      </c>
      <c r="AZ145">
        <v>0</v>
      </c>
    </row>
    <row r="146" spans="1:52">
      <c r="A146">
        <v>692</v>
      </c>
      <c r="B146" t="s">
        <v>650</v>
      </c>
      <c r="C146" t="s">
        <v>2852</v>
      </c>
      <c r="D146" t="s">
        <v>3389</v>
      </c>
      <c r="E146" t="s">
        <v>3389</v>
      </c>
      <c r="H146" t="s">
        <v>3391</v>
      </c>
      <c r="I146" t="s">
        <v>1002</v>
      </c>
      <c r="J146">
        <v>745</v>
      </c>
      <c r="K146">
        <v>745</v>
      </c>
      <c r="L146">
        <v>106</v>
      </c>
      <c r="Q146" t="s">
        <v>3393</v>
      </c>
      <c r="S146">
        <v>79</v>
      </c>
      <c r="T146">
        <v>56</v>
      </c>
      <c r="U146">
        <v>78</v>
      </c>
      <c r="V146">
        <v>54</v>
      </c>
      <c r="W146" t="s">
        <v>1047</v>
      </c>
      <c r="X146">
        <v>1129</v>
      </c>
      <c r="Y146">
        <v>3</v>
      </c>
      <c r="AA146" t="s">
        <v>3394</v>
      </c>
      <c r="AB146">
        <v>1518</v>
      </c>
      <c r="AC146">
        <v>1533</v>
      </c>
      <c r="AD146">
        <v>1590</v>
      </c>
      <c r="AE146">
        <v>1658</v>
      </c>
      <c r="AF146" t="s">
        <v>3519</v>
      </c>
      <c r="AG146">
        <v>11</v>
      </c>
      <c r="AH146">
        <v>35</v>
      </c>
      <c r="AI146" t="s">
        <v>1004</v>
      </c>
      <c r="AJ146" t="s">
        <v>1004</v>
      </c>
      <c r="AK146" t="s">
        <v>1006</v>
      </c>
      <c r="AL146" t="s">
        <v>1007</v>
      </c>
      <c r="AM146" t="s">
        <v>3424</v>
      </c>
      <c r="AN146" t="s">
        <v>1008</v>
      </c>
      <c r="AO146">
        <v>1</v>
      </c>
      <c r="AP146">
        <v>0</v>
      </c>
      <c r="AQ146" t="s">
        <v>1013</v>
      </c>
      <c r="AR146">
        <v>7</v>
      </c>
      <c r="AS146" t="s">
        <v>1005</v>
      </c>
      <c r="AT146">
        <v>0</v>
      </c>
      <c r="AU146" t="s">
        <v>1004</v>
      </c>
      <c r="AV146">
        <v>0</v>
      </c>
      <c r="AW146">
        <v>0</v>
      </c>
      <c r="AX146">
        <v>0</v>
      </c>
      <c r="AY146">
        <v>0</v>
      </c>
      <c r="AZ146">
        <v>0</v>
      </c>
    </row>
    <row r="147" spans="1:52">
      <c r="A147">
        <v>691</v>
      </c>
      <c r="B147" t="s">
        <v>1693</v>
      </c>
      <c r="C147" t="s">
        <v>2799</v>
      </c>
      <c r="D147" t="s">
        <v>3389</v>
      </c>
      <c r="E147" t="s">
        <v>3389</v>
      </c>
      <c r="H147" t="s">
        <v>3391</v>
      </c>
      <c r="I147" t="s">
        <v>1002</v>
      </c>
      <c r="J147">
        <v>720</v>
      </c>
      <c r="K147">
        <v>720</v>
      </c>
      <c r="L147">
        <v>72</v>
      </c>
      <c r="Q147" t="s">
        <v>3393</v>
      </c>
      <c r="S147">
        <v>52</v>
      </c>
      <c r="T147">
        <v>51</v>
      </c>
      <c r="U147">
        <v>66</v>
      </c>
      <c r="V147">
        <v>73</v>
      </c>
      <c r="W147" t="s">
        <v>1053</v>
      </c>
      <c r="X147">
        <v>864</v>
      </c>
      <c r="Y147">
        <v>3</v>
      </c>
      <c r="AA147" t="s">
        <v>3394</v>
      </c>
      <c r="AB147">
        <v>1543</v>
      </c>
      <c r="AC147">
        <v>1558</v>
      </c>
      <c r="AD147">
        <v>1593</v>
      </c>
      <c r="AE147">
        <v>1658</v>
      </c>
      <c r="AF147" t="s">
        <v>3519</v>
      </c>
      <c r="AG147">
        <v>6</v>
      </c>
      <c r="AH147">
        <v>44</v>
      </c>
      <c r="AI147" t="s">
        <v>1004</v>
      </c>
      <c r="AJ147" t="s">
        <v>1005</v>
      </c>
      <c r="AK147" t="s">
        <v>1006</v>
      </c>
      <c r="AL147" t="s">
        <v>1007</v>
      </c>
      <c r="AM147" t="s">
        <v>3405</v>
      </c>
      <c r="AN147" t="s">
        <v>1008</v>
      </c>
      <c r="AO147">
        <v>1</v>
      </c>
      <c r="AP147">
        <v>0</v>
      </c>
      <c r="AQ147" t="s">
        <v>1027</v>
      </c>
      <c r="AR147">
        <v>2</v>
      </c>
      <c r="AS147" t="s">
        <v>1005</v>
      </c>
      <c r="AT147">
        <v>0</v>
      </c>
      <c r="AU147" t="s">
        <v>1004</v>
      </c>
      <c r="AV147">
        <v>0</v>
      </c>
      <c r="AW147">
        <v>0</v>
      </c>
      <c r="AX147">
        <v>0</v>
      </c>
      <c r="AY147">
        <v>7</v>
      </c>
      <c r="AZ147">
        <v>0</v>
      </c>
    </row>
    <row r="148" spans="1:52">
      <c r="A148">
        <v>690</v>
      </c>
      <c r="B148" t="s">
        <v>1692</v>
      </c>
      <c r="C148" t="s">
        <v>3213</v>
      </c>
      <c r="D148" t="s">
        <v>3389</v>
      </c>
      <c r="E148" t="s">
        <v>3389</v>
      </c>
      <c r="H148" t="s">
        <v>3391</v>
      </c>
      <c r="I148" t="s">
        <v>1002</v>
      </c>
      <c r="J148">
        <v>46</v>
      </c>
      <c r="K148">
        <v>46</v>
      </c>
      <c r="L148">
        <v>72</v>
      </c>
      <c r="Q148" t="s">
        <v>3393</v>
      </c>
      <c r="S148">
        <v>67</v>
      </c>
      <c r="T148">
        <v>49</v>
      </c>
      <c r="U148">
        <v>71</v>
      </c>
      <c r="V148">
        <v>58</v>
      </c>
      <c r="W148" t="s">
        <v>1026</v>
      </c>
      <c r="X148">
        <v>806</v>
      </c>
      <c r="Y148">
        <v>3</v>
      </c>
      <c r="AA148" t="s">
        <v>3394</v>
      </c>
      <c r="AB148">
        <v>1540</v>
      </c>
      <c r="AC148">
        <v>1555</v>
      </c>
      <c r="AD148">
        <v>1600</v>
      </c>
      <c r="AE148">
        <v>1658</v>
      </c>
      <c r="AF148" t="s">
        <v>3519</v>
      </c>
      <c r="AG148">
        <v>15</v>
      </c>
      <c r="AH148">
        <v>44</v>
      </c>
      <c r="AI148" t="s">
        <v>1004</v>
      </c>
      <c r="AJ148" t="s">
        <v>1004</v>
      </c>
      <c r="AK148" t="s">
        <v>1006</v>
      </c>
      <c r="AL148" t="s">
        <v>1007</v>
      </c>
      <c r="AM148" t="s">
        <v>3424</v>
      </c>
      <c r="AN148" t="s">
        <v>1008</v>
      </c>
      <c r="AO148">
        <v>1</v>
      </c>
      <c r="AP148">
        <v>0</v>
      </c>
      <c r="AQ148" t="s">
        <v>1020</v>
      </c>
      <c r="AR148">
        <v>7</v>
      </c>
      <c r="AS148" t="s">
        <v>1005</v>
      </c>
      <c r="AT148">
        <v>0</v>
      </c>
      <c r="AU148" t="s">
        <v>1004</v>
      </c>
      <c r="AV148">
        <v>0</v>
      </c>
      <c r="AW148">
        <v>0</v>
      </c>
      <c r="AX148">
        <v>0</v>
      </c>
      <c r="AY148">
        <v>7</v>
      </c>
      <c r="AZ148">
        <v>0</v>
      </c>
    </row>
    <row r="149" spans="1:52">
      <c r="A149">
        <v>689</v>
      </c>
      <c r="B149" t="s">
        <v>1691</v>
      </c>
      <c r="C149" t="s">
        <v>2885</v>
      </c>
      <c r="D149" t="s">
        <v>3389</v>
      </c>
      <c r="E149" t="s">
        <v>3389</v>
      </c>
      <c r="H149" t="s">
        <v>3391</v>
      </c>
      <c r="I149" t="s">
        <v>1002</v>
      </c>
      <c r="J149">
        <v>691</v>
      </c>
      <c r="K149">
        <v>691</v>
      </c>
      <c r="L149">
        <v>72</v>
      </c>
      <c r="Q149" t="s">
        <v>3393</v>
      </c>
      <c r="S149">
        <v>73</v>
      </c>
      <c r="T149">
        <v>48</v>
      </c>
      <c r="U149">
        <v>52</v>
      </c>
      <c r="V149">
        <v>64</v>
      </c>
      <c r="W149" t="s">
        <v>1022</v>
      </c>
      <c r="X149">
        <v>743</v>
      </c>
      <c r="Y149">
        <v>3</v>
      </c>
      <c r="AA149" t="s">
        <v>3394</v>
      </c>
      <c r="AB149">
        <v>1562</v>
      </c>
      <c r="AC149">
        <v>1577</v>
      </c>
      <c r="AD149">
        <v>1615</v>
      </c>
      <c r="AE149">
        <v>1658</v>
      </c>
      <c r="AF149" t="s">
        <v>3519</v>
      </c>
      <c r="AG149">
        <v>9</v>
      </c>
      <c r="AH149">
        <v>22</v>
      </c>
      <c r="AI149" t="s">
        <v>1004</v>
      </c>
      <c r="AJ149" t="s">
        <v>1004</v>
      </c>
      <c r="AK149" t="s">
        <v>1006</v>
      </c>
      <c r="AL149" t="s">
        <v>3501</v>
      </c>
      <c r="AM149" t="s">
        <v>3444</v>
      </c>
      <c r="AN149" t="s">
        <v>1008</v>
      </c>
      <c r="AO149">
        <v>1</v>
      </c>
      <c r="AP149">
        <v>0</v>
      </c>
      <c r="AQ149" t="s">
        <v>1020</v>
      </c>
      <c r="AR149">
        <v>5</v>
      </c>
      <c r="AS149" t="s">
        <v>1005</v>
      </c>
      <c r="AT149">
        <v>0</v>
      </c>
      <c r="AU149" t="s">
        <v>1004</v>
      </c>
      <c r="AV149">
        <v>0</v>
      </c>
      <c r="AW149">
        <v>0</v>
      </c>
      <c r="AX149">
        <v>0</v>
      </c>
      <c r="AY149">
        <v>7</v>
      </c>
      <c r="AZ149">
        <v>0</v>
      </c>
    </row>
    <row r="150" spans="1:52">
      <c r="A150">
        <v>688</v>
      </c>
      <c r="B150" t="s">
        <v>1690</v>
      </c>
      <c r="C150" t="s">
        <v>3214</v>
      </c>
      <c r="D150" t="s">
        <v>3389</v>
      </c>
      <c r="E150" t="s">
        <v>3389</v>
      </c>
      <c r="H150" t="s">
        <v>3391</v>
      </c>
      <c r="I150" t="s">
        <v>1002</v>
      </c>
      <c r="J150">
        <v>690</v>
      </c>
      <c r="K150">
        <v>690</v>
      </c>
      <c r="L150">
        <v>72</v>
      </c>
      <c r="Q150" t="s">
        <v>3393</v>
      </c>
      <c r="S150">
        <v>61</v>
      </c>
      <c r="T150">
        <v>68</v>
      </c>
      <c r="U150">
        <v>67</v>
      </c>
      <c r="V150">
        <v>67</v>
      </c>
      <c r="W150" t="s">
        <v>1036</v>
      </c>
      <c r="X150">
        <v>885</v>
      </c>
      <c r="Y150">
        <v>3</v>
      </c>
      <c r="AA150" t="s">
        <v>3394</v>
      </c>
      <c r="AB150">
        <v>1531</v>
      </c>
      <c r="AC150">
        <v>1546</v>
      </c>
      <c r="AD150">
        <v>1580</v>
      </c>
      <c r="AE150">
        <v>1658</v>
      </c>
      <c r="AF150" t="s">
        <v>3519</v>
      </c>
      <c r="AG150">
        <v>3</v>
      </c>
      <c r="AH150">
        <v>22</v>
      </c>
      <c r="AI150" t="s">
        <v>1004</v>
      </c>
      <c r="AJ150" t="s">
        <v>1004</v>
      </c>
      <c r="AK150" t="s">
        <v>1006</v>
      </c>
      <c r="AL150" t="s">
        <v>3501</v>
      </c>
      <c r="AM150" t="s">
        <v>3417</v>
      </c>
      <c r="AN150" t="s">
        <v>1023</v>
      </c>
      <c r="AO150">
        <v>1</v>
      </c>
      <c r="AP150">
        <v>0</v>
      </c>
      <c r="AQ150" t="s">
        <v>1009</v>
      </c>
      <c r="AR150">
        <v>7</v>
      </c>
      <c r="AS150" t="s">
        <v>1004</v>
      </c>
      <c r="AT150">
        <v>0</v>
      </c>
      <c r="AU150" t="s">
        <v>1004</v>
      </c>
      <c r="AV150">
        <v>0</v>
      </c>
      <c r="AW150">
        <v>0</v>
      </c>
      <c r="AX150">
        <v>0</v>
      </c>
      <c r="AY150">
        <v>0</v>
      </c>
      <c r="AZ150">
        <v>0</v>
      </c>
    </row>
    <row r="151" spans="1:52">
      <c r="A151">
        <v>687</v>
      </c>
      <c r="B151" t="s">
        <v>1689</v>
      </c>
      <c r="C151" t="s">
        <v>2841</v>
      </c>
      <c r="D151" t="s">
        <v>3389</v>
      </c>
      <c r="E151" t="s">
        <v>3389</v>
      </c>
      <c r="H151" t="s">
        <v>3391</v>
      </c>
      <c r="I151" t="s">
        <v>1002</v>
      </c>
      <c r="J151">
        <v>84</v>
      </c>
      <c r="K151">
        <v>84</v>
      </c>
      <c r="L151">
        <v>72</v>
      </c>
      <c r="Q151" t="s">
        <v>3393</v>
      </c>
      <c r="S151">
        <v>74</v>
      </c>
      <c r="T151">
        <v>65</v>
      </c>
      <c r="U151">
        <v>59</v>
      </c>
      <c r="V151">
        <v>62</v>
      </c>
      <c r="W151" t="s">
        <v>1047</v>
      </c>
      <c r="X151">
        <v>1082</v>
      </c>
      <c r="Y151">
        <v>3</v>
      </c>
      <c r="AA151" t="s">
        <v>3394</v>
      </c>
      <c r="AB151">
        <v>1549</v>
      </c>
      <c r="AC151">
        <v>1550</v>
      </c>
      <c r="AD151">
        <v>1584</v>
      </c>
      <c r="AE151">
        <v>1658</v>
      </c>
      <c r="AF151" t="s">
        <v>3519</v>
      </c>
      <c r="AG151">
        <v>5</v>
      </c>
      <c r="AH151">
        <v>44</v>
      </c>
      <c r="AI151" t="s">
        <v>1004</v>
      </c>
      <c r="AJ151" t="s">
        <v>1005</v>
      </c>
      <c r="AK151" t="s">
        <v>1006</v>
      </c>
      <c r="AL151" t="s">
        <v>3501</v>
      </c>
      <c r="AM151" t="s">
        <v>3430</v>
      </c>
      <c r="AN151" t="s">
        <v>1008</v>
      </c>
      <c r="AO151">
        <v>1</v>
      </c>
      <c r="AP151">
        <v>0</v>
      </c>
      <c r="AQ151" t="s">
        <v>1009</v>
      </c>
      <c r="AR151">
        <v>4</v>
      </c>
      <c r="AS151" t="s">
        <v>1005</v>
      </c>
      <c r="AT151">
        <v>0</v>
      </c>
      <c r="AU151" t="s">
        <v>1004</v>
      </c>
      <c r="AV151">
        <v>0</v>
      </c>
      <c r="AW151">
        <v>0</v>
      </c>
      <c r="AX151">
        <v>0</v>
      </c>
      <c r="AY151">
        <v>7</v>
      </c>
      <c r="AZ151">
        <v>0</v>
      </c>
    </row>
    <row r="152" spans="1:52">
      <c r="A152">
        <v>685</v>
      </c>
      <c r="B152" t="s">
        <v>3520</v>
      </c>
      <c r="C152" t="s">
        <v>2833</v>
      </c>
      <c r="D152" t="s">
        <v>3389</v>
      </c>
      <c r="E152" t="s">
        <v>3389</v>
      </c>
      <c r="H152" t="s">
        <v>3391</v>
      </c>
      <c r="I152" t="s">
        <v>1002</v>
      </c>
      <c r="J152">
        <v>926</v>
      </c>
      <c r="K152">
        <v>926</v>
      </c>
      <c r="L152">
        <v>72</v>
      </c>
      <c r="Q152" t="s">
        <v>3393</v>
      </c>
      <c r="S152">
        <v>59</v>
      </c>
      <c r="T152">
        <v>43</v>
      </c>
      <c r="U152">
        <v>69</v>
      </c>
      <c r="V152">
        <v>83</v>
      </c>
      <c r="W152" t="s">
        <v>1029</v>
      </c>
      <c r="X152">
        <v>1001</v>
      </c>
      <c r="Y152">
        <v>3</v>
      </c>
      <c r="AA152" t="s">
        <v>3394</v>
      </c>
      <c r="AB152">
        <v>1524</v>
      </c>
      <c r="AC152">
        <v>1539</v>
      </c>
      <c r="AD152">
        <v>1574</v>
      </c>
      <c r="AE152">
        <v>1658</v>
      </c>
      <c r="AF152" t="s">
        <v>3399</v>
      </c>
      <c r="AG152">
        <v>83</v>
      </c>
      <c r="AH152">
        <v>22</v>
      </c>
      <c r="AI152" t="s">
        <v>1004</v>
      </c>
      <c r="AJ152" t="s">
        <v>1004</v>
      </c>
      <c r="AK152" t="s">
        <v>1006</v>
      </c>
      <c r="AL152" t="s">
        <v>1007</v>
      </c>
      <c r="AM152" t="s">
        <v>3405</v>
      </c>
      <c r="AN152" t="s">
        <v>1016</v>
      </c>
      <c r="AO152">
        <v>1</v>
      </c>
      <c r="AP152">
        <v>0</v>
      </c>
      <c r="AQ152" t="s">
        <v>1027</v>
      </c>
      <c r="AR152">
        <v>1</v>
      </c>
      <c r="AS152" t="s">
        <v>1005</v>
      </c>
      <c r="AT152">
        <v>0</v>
      </c>
      <c r="AU152" t="s">
        <v>1004</v>
      </c>
      <c r="AV152">
        <v>0</v>
      </c>
      <c r="AW152">
        <v>0</v>
      </c>
      <c r="AX152">
        <v>0</v>
      </c>
      <c r="AY152">
        <v>0</v>
      </c>
      <c r="AZ152">
        <v>0</v>
      </c>
    </row>
    <row r="153" spans="1:52">
      <c r="A153">
        <v>684</v>
      </c>
      <c r="B153" t="s">
        <v>3521</v>
      </c>
      <c r="C153" t="s">
        <v>2813</v>
      </c>
      <c r="D153" t="s">
        <v>3389</v>
      </c>
      <c r="E153" t="s">
        <v>3389</v>
      </c>
      <c r="H153" t="s">
        <v>3391</v>
      </c>
      <c r="I153" t="s">
        <v>1002</v>
      </c>
      <c r="J153">
        <v>497</v>
      </c>
      <c r="K153">
        <v>497</v>
      </c>
      <c r="L153">
        <v>24</v>
      </c>
      <c r="Q153" t="s">
        <v>3393</v>
      </c>
      <c r="S153">
        <v>69</v>
      </c>
      <c r="T153">
        <v>72</v>
      </c>
      <c r="U153">
        <v>40</v>
      </c>
      <c r="V153">
        <v>60</v>
      </c>
      <c r="W153" t="s">
        <v>1022</v>
      </c>
      <c r="X153">
        <v>788</v>
      </c>
      <c r="Y153">
        <v>3</v>
      </c>
      <c r="AA153" t="s">
        <v>3394</v>
      </c>
      <c r="AB153">
        <v>1534</v>
      </c>
      <c r="AC153">
        <v>1549</v>
      </c>
      <c r="AD153">
        <v>1571</v>
      </c>
      <c r="AE153">
        <v>1658</v>
      </c>
      <c r="AF153" t="s">
        <v>3399</v>
      </c>
      <c r="AG153">
        <v>84</v>
      </c>
      <c r="AH153">
        <v>21</v>
      </c>
      <c r="AI153" t="s">
        <v>1004</v>
      </c>
      <c r="AJ153" t="s">
        <v>1004</v>
      </c>
      <c r="AK153" t="s">
        <v>1006</v>
      </c>
      <c r="AL153" t="s">
        <v>1007</v>
      </c>
      <c r="AM153" t="s">
        <v>3430</v>
      </c>
      <c r="AN153" t="s">
        <v>1008</v>
      </c>
      <c r="AO153">
        <v>1</v>
      </c>
      <c r="AP153">
        <v>0</v>
      </c>
      <c r="AQ153" t="s">
        <v>1013</v>
      </c>
      <c r="AR153">
        <v>2</v>
      </c>
      <c r="AS153" t="s">
        <v>1005</v>
      </c>
      <c r="AT153">
        <v>0</v>
      </c>
      <c r="AU153" t="s">
        <v>1004</v>
      </c>
      <c r="AV153">
        <v>0</v>
      </c>
      <c r="AW153">
        <v>0</v>
      </c>
      <c r="AX153">
        <v>0</v>
      </c>
      <c r="AY153">
        <v>0</v>
      </c>
      <c r="AZ153">
        <v>0</v>
      </c>
    </row>
    <row r="154" spans="1:52">
      <c r="A154">
        <v>681</v>
      </c>
      <c r="B154" t="s">
        <v>1684</v>
      </c>
      <c r="C154" t="s">
        <v>3216</v>
      </c>
      <c r="D154" t="s">
        <v>3389</v>
      </c>
      <c r="E154" t="s">
        <v>3389</v>
      </c>
      <c r="H154" t="s">
        <v>3391</v>
      </c>
      <c r="I154" t="s">
        <v>1002</v>
      </c>
      <c r="J154">
        <v>114</v>
      </c>
      <c r="K154">
        <v>114</v>
      </c>
      <c r="L154">
        <v>24</v>
      </c>
      <c r="Q154" t="s">
        <v>3393</v>
      </c>
      <c r="S154">
        <v>82</v>
      </c>
      <c r="T154">
        <v>64</v>
      </c>
      <c r="U154">
        <v>54</v>
      </c>
      <c r="V154">
        <v>53</v>
      </c>
      <c r="W154" t="s">
        <v>3441</v>
      </c>
      <c r="X154">
        <v>833</v>
      </c>
      <c r="Y154">
        <v>3</v>
      </c>
      <c r="AA154" t="s">
        <v>3394</v>
      </c>
      <c r="AB154">
        <v>1553</v>
      </c>
      <c r="AC154">
        <v>1568</v>
      </c>
      <c r="AD154">
        <v>1615</v>
      </c>
      <c r="AE154">
        <v>1658</v>
      </c>
      <c r="AF154" t="s">
        <v>3519</v>
      </c>
      <c r="AG154">
        <v>91</v>
      </c>
      <c r="AH154">
        <v>42</v>
      </c>
      <c r="AI154" t="s">
        <v>1004</v>
      </c>
      <c r="AJ154" t="s">
        <v>1005</v>
      </c>
      <c r="AK154" t="s">
        <v>1054</v>
      </c>
      <c r="AL154" t="s">
        <v>1007</v>
      </c>
      <c r="AM154" t="s">
        <v>3437</v>
      </c>
      <c r="AN154" t="s">
        <v>1016</v>
      </c>
      <c r="AO154">
        <v>1</v>
      </c>
      <c r="AP154">
        <v>0</v>
      </c>
      <c r="AQ154" t="s">
        <v>1009</v>
      </c>
      <c r="AR154">
        <v>11</v>
      </c>
      <c r="AS154" t="s">
        <v>1005</v>
      </c>
      <c r="AT154">
        <v>0</v>
      </c>
      <c r="AU154" t="s">
        <v>1004</v>
      </c>
      <c r="AV154">
        <v>0</v>
      </c>
      <c r="AW154">
        <v>0</v>
      </c>
      <c r="AX154">
        <v>0</v>
      </c>
      <c r="AY154">
        <v>0</v>
      </c>
      <c r="AZ154">
        <v>0</v>
      </c>
    </row>
    <row r="155" spans="1:52">
      <c r="A155">
        <v>680</v>
      </c>
      <c r="B155" t="s">
        <v>3522</v>
      </c>
      <c r="C155" t="s">
        <v>2833</v>
      </c>
      <c r="D155" t="s">
        <v>3389</v>
      </c>
      <c r="E155" t="s">
        <v>3389</v>
      </c>
      <c r="H155" t="s">
        <v>3391</v>
      </c>
      <c r="I155" t="s">
        <v>1002</v>
      </c>
      <c r="J155">
        <v>630</v>
      </c>
      <c r="K155">
        <v>630</v>
      </c>
      <c r="L155">
        <v>24</v>
      </c>
      <c r="Q155" t="s">
        <v>3393</v>
      </c>
      <c r="S155">
        <v>70</v>
      </c>
      <c r="T155">
        <v>45</v>
      </c>
      <c r="U155">
        <v>63</v>
      </c>
      <c r="V155">
        <v>75</v>
      </c>
      <c r="W155" t="s">
        <v>1011</v>
      </c>
      <c r="X155">
        <v>1102</v>
      </c>
      <c r="Y155">
        <v>3</v>
      </c>
      <c r="AA155" t="s">
        <v>3394</v>
      </c>
      <c r="AB155">
        <v>1527</v>
      </c>
      <c r="AC155">
        <v>1542</v>
      </c>
      <c r="AD155">
        <v>1595</v>
      </c>
      <c r="AE155">
        <v>1658</v>
      </c>
      <c r="AF155" t="s">
        <v>3519</v>
      </c>
      <c r="AG155">
        <v>84</v>
      </c>
      <c r="AH155">
        <v>42</v>
      </c>
      <c r="AI155" t="s">
        <v>1004</v>
      </c>
      <c r="AJ155" t="s">
        <v>1005</v>
      </c>
      <c r="AK155" t="s">
        <v>1006</v>
      </c>
      <c r="AL155" t="s">
        <v>1007</v>
      </c>
      <c r="AM155" t="s">
        <v>3454</v>
      </c>
      <c r="AN155" t="s">
        <v>1008</v>
      </c>
      <c r="AO155">
        <v>1</v>
      </c>
      <c r="AP155">
        <v>0</v>
      </c>
      <c r="AQ155" t="s">
        <v>1009</v>
      </c>
      <c r="AR155">
        <v>3</v>
      </c>
      <c r="AS155" t="s">
        <v>1005</v>
      </c>
      <c r="AT155">
        <v>0</v>
      </c>
      <c r="AU155" t="s">
        <v>1004</v>
      </c>
      <c r="AV155">
        <v>0</v>
      </c>
      <c r="AW155">
        <v>0</v>
      </c>
      <c r="AX155">
        <v>0</v>
      </c>
      <c r="AY155">
        <v>0</v>
      </c>
      <c r="AZ155">
        <v>0</v>
      </c>
    </row>
    <row r="156" spans="1:52">
      <c r="A156">
        <v>679</v>
      </c>
      <c r="B156" t="s">
        <v>3523</v>
      </c>
      <c r="C156" t="s">
        <v>3213</v>
      </c>
      <c r="D156" t="s">
        <v>3389</v>
      </c>
      <c r="E156" t="s">
        <v>3389</v>
      </c>
      <c r="H156" t="s">
        <v>3391</v>
      </c>
      <c r="I156" t="s">
        <v>1002</v>
      </c>
      <c r="J156">
        <v>718</v>
      </c>
      <c r="K156">
        <v>718</v>
      </c>
      <c r="L156">
        <v>24</v>
      </c>
      <c r="Q156" t="s">
        <v>3393</v>
      </c>
      <c r="S156">
        <v>55</v>
      </c>
      <c r="T156">
        <v>61</v>
      </c>
      <c r="U156">
        <v>53</v>
      </c>
      <c r="V156">
        <v>57</v>
      </c>
      <c r="W156" t="s">
        <v>1053</v>
      </c>
      <c r="X156">
        <v>820</v>
      </c>
      <c r="Y156">
        <v>3</v>
      </c>
      <c r="AA156" t="s">
        <v>3394</v>
      </c>
      <c r="AB156">
        <v>1538</v>
      </c>
      <c r="AC156">
        <v>1553</v>
      </c>
      <c r="AD156">
        <v>1577</v>
      </c>
      <c r="AE156">
        <v>1658</v>
      </c>
      <c r="AF156" t="s">
        <v>3519</v>
      </c>
      <c r="AG156">
        <v>93</v>
      </c>
      <c r="AH156">
        <v>42</v>
      </c>
      <c r="AI156" t="s">
        <v>1004</v>
      </c>
      <c r="AJ156" t="s">
        <v>1004</v>
      </c>
      <c r="AK156" t="s">
        <v>1006</v>
      </c>
      <c r="AL156" t="s">
        <v>1183</v>
      </c>
      <c r="AM156" t="s">
        <v>3461</v>
      </c>
      <c r="AN156" t="s">
        <v>1023</v>
      </c>
      <c r="AO156">
        <v>1</v>
      </c>
      <c r="AP156">
        <v>0</v>
      </c>
      <c r="AQ156" t="s">
        <v>1027</v>
      </c>
      <c r="AR156">
        <v>4</v>
      </c>
      <c r="AS156" t="s">
        <v>1004</v>
      </c>
      <c r="AT156">
        <v>0</v>
      </c>
      <c r="AU156" t="s">
        <v>1004</v>
      </c>
      <c r="AV156">
        <v>0</v>
      </c>
      <c r="AW156">
        <v>0</v>
      </c>
      <c r="AX156">
        <v>0</v>
      </c>
      <c r="AY156">
        <v>0</v>
      </c>
      <c r="AZ156">
        <v>0</v>
      </c>
    </row>
    <row r="157" spans="1:52">
      <c r="A157">
        <v>678</v>
      </c>
      <c r="B157" t="s">
        <v>3524</v>
      </c>
      <c r="C157" t="s">
        <v>3216</v>
      </c>
      <c r="D157" t="s">
        <v>3389</v>
      </c>
      <c r="E157" t="s">
        <v>3389</v>
      </c>
      <c r="H157" t="s">
        <v>3391</v>
      </c>
      <c r="I157" t="s">
        <v>1002</v>
      </c>
      <c r="J157">
        <v>26</v>
      </c>
      <c r="K157">
        <v>26</v>
      </c>
      <c r="L157">
        <v>24</v>
      </c>
      <c r="Q157" t="s">
        <v>3393</v>
      </c>
      <c r="S157">
        <v>78</v>
      </c>
      <c r="T157">
        <v>53</v>
      </c>
      <c r="U157">
        <v>59</v>
      </c>
      <c r="V157">
        <v>65</v>
      </c>
      <c r="W157" t="s">
        <v>1681</v>
      </c>
      <c r="X157">
        <v>1032</v>
      </c>
      <c r="Y157">
        <v>6</v>
      </c>
      <c r="AA157" t="s">
        <v>3394</v>
      </c>
      <c r="AB157">
        <v>1511</v>
      </c>
      <c r="AC157">
        <v>1526</v>
      </c>
      <c r="AD157">
        <v>1577</v>
      </c>
      <c r="AE157">
        <v>1658</v>
      </c>
      <c r="AF157" t="s">
        <v>3519</v>
      </c>
      <c r="AG157">
        <v>93</v>
      </c>
      <c r="AH157">
        <v>42</v>
      </c>
      <c r="AI157" t="s">
        <v>1004</v>
      </c>
      <c r="AJ157" t="s">
        <v>1004</v>
      </c>
      <c r="AK157" t="s">
        <v>1006</v>
      </c>
      <c r="AL157" t="s">
        <v>1183</v>
      </c>
      <c r="AM157" t="s">
        <v>3405</v>
      </c>
      <c r="AN157" t="s">
        <v>1008</v>
      </c>
      <c r="AO157">
        <v>1</v>
      </c>
      <c r="AP157">
        <v>0</v>
      </c>
      <c r="AQ157" t="s">
        <v>1009</v>
      </c>
      <c r="AR157">
        <v>7</v>
      </c>
      <c r="AS157" t="s">
        <v>1005</v>
      </c>
      <c r="AT157">
        <v>0</v>
      </c>
      <c r="AU157" t="s">
        <v>1004</v>
      </c>
      <c r="AV157">
        <v>0</v>
      </c>
      <c r="AW157">
        <v>0</v>
      </c>
      <c r="AX157">
        <v>0</v>
      </c>
      <c r="AY157">
        <v>0</v>
      </c>
      <c r="AZ157">
        <v>0</v>
      </c>
    </row>
    <row r="158" spans="1:52">
      <c r="A158">
        <v>677</v>
      </c>
      <c r="B158" t="s">
        <v>1680</v>
      </c>
      <c r="C158" t="s">
        <v>2813</v>
      </c>
      <c r="D158" t="s">
        <v>3389</v>
      </c>
      <c r="E158" t="s">
        <v>3389</v>
      </c>
      <c r="H158" t="s">
        <v>3391</v>
      </c>
      <c r="I158" t="s">
        <v>1002</v>
      </c>
      <c r="J158">
        <v>815</v>
      </c>
      <c r="K158">
        <v>815</v>
      </c>
      <c r="L158">
        <v>44</v>
      </c>
      <c r="Q158" t="s">
        <v>3393</v>
      </c>
      <c r="S158">
        <v>34</v>
      </c>
      <c r="T158">
        <v>77</v>
      </c>
      <c r="U158">
        <v>48</v>
      </c>
      <c r="V158">
        <v>54</v>
      </c>
      <c r="W158" t="s">
        <v>1042</v>
      </c>
      <c r="X158">
        <v>1424</v>
      </c>
      <c r="Y158">
        <v>3</v>
      </c>
      <c r="AA158" t="s">
        <v>3394</v>
      </c>
      <c r="AB158">
        <v>1542</v>
      </c>
      <c r="AC158">
        <v>1557</v>
      </c>
      <c r="AD158">
        <v>1583</v>
      </c>
      <c r="AE158">
        <v>1658</v>
      </c>
      <c r="AF158" t="s">
        <v>3525</v>
      </c>
      <c r="AG158">
        <v>49</v>
      </c>
      <c r="AH158">
        <v>48</v>
      </c>
      <c r="AI158" t="s">
        <v>1004</v>
      </c>
      <c r="AJ158" t="s">
        <v>1004</v>
      </c>
      <c r="AK158" t="s">
        <v>1006</v>
      </c>
      <c r="AL158" t="s">
        <v>1007</v>
      </c>
      <c r="AM158" t="s">
        <v>3421</v>
      </c>
      <c r="AN158" t="s">
        <v>1008</v>
      </c>
      <c r="AO158">
        <v>1</v>
      </c>
      <c r="AP158">
        <v>0</v>
      </c>
      <c r="AQ158" t="s">
        <v>1017</v>
      </c>
      <c r="AR158">
        <v>10</v>
      </c>
      <c r="AS158" t="s">
        <v>1004</v>
      </c>
      <c r="AT158">
        <v>0</v>
      </c>
      <c r="AU158" t="s">
        <v>1004</v>
      </c>
      <c r="AV158">
        <v>0</v>
      </c>
      <c r="AW158">
        <v>0</v>
      </c>
      <c r="AX158">
        <v>0</v>
      </c>
      <c r="AY158">
        <v>0</v>
      </c>
      <c r="AZ158">
        <v>0</v>
      </c>
    </row>
    <row r="159" spans="1:52">
      <c r="A159">
        <v>676</v>
      </c>
      <c r="B159" t="s">
        <v>1679</v>
      </c>
      <c r="C159" t="s">
        <v>2904</v>
      </c>
      <c r="D159" t="s">
        <v>3389</v>
      </c>
      <c r="E159" t="s">
        <v>3389</v>
      </c>
      <c r="H159" t="s">
        <v>3391</v>
      </c>
      <c r="I159" t="s">
        <v>1002</v>
      </c>
      <c r="J159">
        <v>832</v>
      </c>
      <c r="K159">
        <v>832</v>
      </c>
      <c r="L159">
        <v>44</v>
      </c>
      <c r="Q159" t="s">
        <v>3393</v>
      </c>
      <c r="S159">
        <v>58</v>
      </c>
      <c r="T159">
        <v>75</v>
      </c>
      <c r="U159">
        <v>51</v>
      </c>
      <c r="V159">
        <v>72</v>
      </c>
      <c r="W159" t="s">
        <v>3398</v>
      </c>
      <c r="X159">
        <v>1500</v>
      </c>
      <c r="Y159">
        <v>4</v>
      </c>
      <c r="AA159" t="s">
        <v>3394</v>
      </c>
      <c r="AB159">
        <v>1549</v>
      </c>
      <c r="AC159">
        <v>1564</v>
      </c>
      <c r="AD159">
        <v>1634</v>
      </c>
      <c r="AE159">
        <v>1658</v>
      </c>
      <c r="AF159" t="s">
        <v>3525</v>
      </c>
      <c r="AG159">
        <v>51</v>
      </c>
      <c r="AH159">
        <v>48</v>
      </c>
      <c r="AI159" t="s">
        <v>1004</v>
      </c>
      <c r="AJ159" t="s">
        <v>1005</v>
      </c>
      <c r="AK159" t="s">
        <v>1006</v>
      </c>
      <c r="AL159" t="s">
        <v>1007</v>
      </c>
      <c r="AM159" t="s">
        <v>3417</v>
      </c>
      <c r="AN159" t="s">
        <v>1008</v>
      </c>
      <c r="AO159">
        <v>1</v>
      </c>
      <c r="AP159">
        <v>0</v>
      </c>
      <c r="AQ159" t="s">
        <v>1038</v>
      </c>
      <c r="AR159">
        <v>4</v>
      </c>
      <c r="AS159" t="s">
        <v>1004</v>
      </c>
      <c r="AT159">
        <v>0</v>
      </c>
      <c r="AU159" t="s">
        <v>1004</v>
      </c>
      <c r="AV159">
        <v>0</v>
      </c>
      <c r="AW159">
        <v>0</v>
      </c>
      <c r="AX159">
        <v>0</v>
      </c>
      <c r="AY159">
        <v>0</v>
      </c>
      <c r="AZ159">
        <v>0</v>
      </c>
    </row>
    <row r="160" spans="1:52">
      <c r="A160">
        <v>674</v>
      </c>
      <c r="B160" t="s">
        <v>1677</v>
      </c>
      <c r="C160" t="s">
        <v>2863</v>
      </c>
      <c r="D160" t="s">
        <v>3389</v>
      </c>
      <c r="E160" t="s">
        <v>3389</v>
      </c>
      <c r="H160" t="s">
        <v>3391</v>
      </c>
      <c r="I160" t="s">
        <v>1002</v>
      </c>
      <c r="J160">
        <v>627</v>
      </c>
      <c r="K160">
        <v>627</v>
      </c>
      <c r="L160">
        <v>44</v>
      </c>
      <c r="Q160" t="s">
        <v>3393</v>
      </c>
      <c r="S160">
        <v>61</v>
      </c>
      <c r="T160">
        <v>72</v>
      </c>
      <c r="U160">
        <v>79</v>
      </c>
      <c r="V160">
        <v>51</v>
      </c>
      <c r="W160" t="s">
        <v>3403</v>
      </c>
      <c r="X160">
        <v>1500</v>
      </c>
      <c r="Y160">
        <v>3</v>
      </c>
      <c r="AA160" t="s">
        <v>3394</v>
      </c>
      <c r="AB160">
        <v>1519</v>
      </c>
      <c r="AC160">
        <v>1534</v>
      </c>
      <c r="AD160">
        <v>1586</v>
      </c>
      <c r="AE160">
        <v>1658</v>
      </c>
      <c r="AF160" t="s">
        <v>3526</v>
      </c>
      <c r="AG160">
        <v>48</v>
      </c>
      <c r="AH160">
        <v>65</v>
      </c>
      <c r="AI160" t="s">
        <v>1004</v>
      </c>
      <c r="AJ160" t="s">
        <v>1004</v>
      </c>
      <c r="AK160" t="s">
        <v>1006</v>
      </c>
      <c r="AL160" t="s">
        <v>1007</v>
      </c>
      <c r="AM160" t="s">
        <v>3442</v>
      </c>
      <c r="AN160" t="s">
        <v>1008</v>
      </c>
      <c r="AO160">
        <v>1</v>
      </c>
      <c r="AP160">
        <v>0</v>
      </c>
      <c r="AQ160" t="s">
        <v>1020</v>
      </c>
      <c r="AR160">
        <v>6</v>
      </c>
      <c r="AS160" t="s">
        <v>1004</v>
      </c>
      <c r="AT160">
        <v>0</v>
      </c>
      <c r="AU160" t="s">
        <v>1004</v>
      </c>
      <c r="AV160">
        <v>0</v>
      </c>
      <c r="AW160">
        <v>0</v>
      </c>
      <c r="AX160">
        <v>0</v>
      </c>
      <c r="AY160">
        <v>0</v>
      </c>
      <c r="AZ160">
        <v>0</v>
      </c>
    </row>
    <row r="161" spans="1:52">
      <c r="A161">
        <v>673</v>
      </c>
      <c r="B161" t="s">
        <v>3527</v>
      </c>
      <c r="C161" t="s">
        <v>2870</v>
      </c>
      <c r="D161" t="s">
        <v>3389</v>
      </c>
      <c r="E161" t="s">
        <v>3389</v>
      </c>
      <c r="H161" t="s">
        <v>3391</v>
      </c>
      <c r="I161" t="s">
        <v>1002</v>
      </c>
      <c r="J161">
        <v>417</v>
      </c>
      <c r="K161">
        <v>417</v>
      </c>
      <c r="L161">
        <v>44</v>
      </c>
      <c r="Q161" t="s">
        <v>3393</v>
      </c>
      <c r="S161">
        <v>74</v>
      </c>
      <c r="T161">
        <v>76</v>
      </c>
      <c r="U161">
        <v>61</v>
      </c>
      <c r="V161">
        <v>79</v>
      </c>
      <c r="W161" t="s">
        <v>1049</v>
      </c>
      <c r="X161">
        <v>1500</v>
      </c>
      <c r="Y161">
        <v>3</v>
      </c>
      <c r="AA161" t="s">
        <v>3394</v>
      </c>
      <c r="AB161">
        <v>1529</v>
      </c>
      <c r="AC161">
        <v>1544</v>
      </c>
      <c r="AD161">
        <v>1573</v>
      </c>
      <c r="AE161">
        <v>1658</v>
      </c>
      <c r="AF161" t="s">
        <v>3399</v>
      </c>
      <c r="AG161">
        <v>51</v>
      </c>
      <c r="AH161">
        <v>65</v>
      </c>
      <c r="AI161" t="s">
        <v>1004</v>
      </c>
      <c r="AJ161" t="s">
        <v>1004</v>
      </c>
      <c r="AK161" t="s">
        <v>1006</v>
      </c>
      <c r="AL161" t="s">
        <v>1007</v>
      </c>
      <c r="AM161" t="s">
        <v>3415</v>
      </c>
      <c r="AN161" t="s">
        <v>1008</v>
      </c>
      <c r="AO161">
        <v>1</v>
      </c>
      <c r="AP161">
        <v>0</v>
      </c>
      <c r="AQ161" t="s">
        <v>1027</v>
      </c>
      <c r="AR161">
        <v>10</v>
      </c>
      <c r="AS161" t="s">
        <v>1004</v>
      </c>
      <c r="AT161">
        <v>0</v>
      </c>
      <c r="AU161" t="s">
        <v>1004</v>
      </c>
      <c r="AV161">
        <v>0</v>
      </c>
      <c r="AW161">
        <v>0</v>
      </c>
      <c r="AX161">
        <v>0</v>
      </c>
      <c r="AY161">
        <v>0</v>
      </c>
      <c r="AZ161">
        <v>0</v>
      </c>
    </row>
    <row r="162" spans="1:52">
      <c r="A162">
        <v>672</v>
      </c>
      <c r="B162" t="s">
        <v>3528</v>
      </c>
      <c r="C162" t="s">
        <v>2841</v>
      </c>
      <c r="D162" t="s">
        <v>3389</v>
      </c>
      <c r="E162" t="s">
        <v>3389</v>
      </c>
      <c r="H162" t="s">
        <v>3391</v>
      </c>
      <c r="I162" t="s">
        <v>1002</v>
      </c>
      <c r="J162">
        <v>291</v>
      </c>
      <c r="K162">
        <v>291</v>
      </c>
      <c r="L162">
        <v>44</v>
      </c>
      <c r="Q162" t="s">
        <v>3393</v>
      </c>
      <c r="S162">
        <v>64</v>
      </c>
      <c r="T162">
        <v>47</v>
      </c>
      <c r="U162">
        <v>55</v>
      </c>
      <c r="V162">
        <v>57</v>
      </c>
      <c r="W162" t="s">
        <v>1035</v>
      </c>
      <c r="X162">
        <v>1500</v>
      </c>
      <c r="Y162">
        <v>3</v>
      </c>
      <c r="AA162" t="s">
        <v>3394</v>
      </c>
      <c r="AB162">
        <v>1544</v>
      </c>
      <c r="AC162">
        <v>1559</v>
      </c>
      <c r="AD162">
        <v>1603</v>
      </c>
      <c r="AE162">
        <v>1658</v>
      </c>
      <c r="AF162" t="s">
        <v>3525</v>
      </c>
      <c r="AG162">
        <v>60</v>
      </c>
      <c r="AH162">
        <v>48</v>
      </c>
      <c r="AI162" t="s">
        <v>1004</v>
      </c>
      <c r="AJ162" t="s">
        <v>1005</v>
      </c>
      <c r="AK162" t="s">
        <v>1006</v>
      </c>
      <c r="AL162" t="s">
        <v>1007</v>
      </c>
      <c r="AM162" t="s">
        <v>3410</v>
      </c>
      <c r="AN162" t="s">
        <v>1023</v>
      </c>
      <c r="AO162">
        <v>1</v>
      </c>
      <c r="AP162">
        <v>0</v>
      </c>
      <c r="AQ162" t="s">
        <v>1027</v>
      </c>
      <c r="AR162">
        <v>3</v>
      </c>
      <c r="AS162" t="s">
        <v>1004</v>
      </c>
      <c r="AT162">
        <v>0</v>
      </c>
      <c r="AU162" t="s">
        <v>1004</v>
      </c>
      <c r="AV162">
        <v>0</v>
      </c>
      <c r="AW162">
        <v>0</v>
      </c>
      <c r="AX162">
        <v>0</v>
      </c>
      <c r="AY162">
        <v>0</v>
      </c>
      <c r="AZ162">
        <v>0</v>
      </c>
    </row>
    <row r="163" spans="1:52">
      <c r="A163">
        <v>670</v>
      </c>
      <c r="B163" t="s">
        <v>1674</v>
      </c>
      <c r="C163" t="s">
        <v>2847</v>
      </c>
      <c r="D163" t="s">
        <v>3389</v>
      </c>
      <c r="E163" t="s">
        <v>3389</v>
      </c>
      <c r="H163" t="s">
        <v>3391</v>
      </c>
      <c r="I163" t="s">
        <v>1002</v>
      </c>
      <c r="J163">
        <v>812</v>
      </c>
      <c r="K163">
        <v>812</v>
      </c>
      <c r="L163">
        <v>44</v>
      </c>
      <c r="Q163" t="s">
        <v>3393</v>
      </c>
      <c r="S163">
        <v>36</v>
      </c>
      <c r="T163">
        <v>80</v>
      </c>
      <c r="U163">
        <v>49</v>
      </c>
      <c r="V163">
        <v>60</v>
      </c>
      <c r="W163" t="s">
        <v>1042</v>
      </c>
      <c r="X163">
        <v>1500</v>
      </c>
      <c r="Y163">
        <v>4</v>
      </c>
      <c r="AA163" t="s">
        <v>3394</v>
      </c>
      <c r="AB163">
        <v>1519</v>
      </c>
      <c r="AC163">
        <v>1534</v>
      </c>
      <c r="AD163">
        <v>1563</v>
      </c>
      <c r="AE163">
        <v>1658</v>
      </c>
      <c r="AF163" t="s">
        <v>3525</v>
      </c>
      <c r="AG163">
        <v>60</v>
      </c>
      <c r="AH163">
        <v>48</v>
      </c>
      <c r="AI163" t="s">
        <v>1004</v>
      </c>
      <c r="AJ163" t="s">
        <v>1005</v>
      </c>
      <c r="AK163" t="s">
        <v>1006</v>
      </c>
      <c r="AL163" t="s">
        <v>1007</v>
      </c>
      <c r="AM163" t="s">
        <v>3410</v>
      </c>
      <c r="AN163" t="s">
        <v>1008</v>
      </c>
      <c r="AO163">
        <v>1</v>
      </c>
      <c r="AP163">
        <v>0</v>
      </c>
      <c r="AQ163" t="s">
        <v>1038</v>
      </c>
      <c r="AR163">
        <v>2</v>
      </c>
      <c r="AS163" t="s">
        <v>1004</v>
      </c>
      <c r="AT163">
        <v>0</v>
      </c>
      <c r="AU163" t="s">
        <v>1004</v>
      </c>
      <c r="AV163">
        <v>0</v>
      </c>
      <c r="AW163">
        <v>0</v>
      </c>
      <c r="AX163">
        <v>0</v>
      </c>
      <c r="AY163">
        <v>0</v>
      </c>
      <c r="AZ163">
        <v>0</v>
      </c>
    </row>
    <row r="164" spans="1:52">
      <c r="A164">
        <v>669</v>
      </c>
      <c r="B164" t="s">
        <v>3529</v>
      </c>
      <c r="C164" t="s">
        <v>2893</v>
      </c>
      <c r="D164" t="s">
        <v>3389</v>
      </c>
      <c r="E164" t="s">
        <v>3389</v>
      </c>
      <c r="H164" t="s">
        <v>3391</v>
      </c>
      <c r="I164" t="s">
        <v>1002</v>
      </c>
      <c r="J164">
        <v>85</v>
      </c>
      <c r="K164">
        <v>85</v>
      </c>
      <c r="L164">
        <v>44</v>
      </c>
      <c r="Q164" t="s">
        <v>3393</v>
      </c>
      <c r="S164">
        <v>64</v>
      </c>
      <c r="T164">
        <v>77</v>
      </c>
      <c r="U164">
        <v>63</v>
      </c>
      <c r="V164">
        <v>43</v>
      </c>
      <c r="W164" t="s">
        <v>1044</v>
      </c>
      <c r="X164">
        <v>1500</v>
      </c>
      <c r="Y164">
        <v>3</v>
      </c>
      <c r="AA164" t="s">
        <v>3394</v>
      </c>
      <c r="AB164">
        <v>1535</v>
      </c>
      <c r="AC164">
        <v>1550</v>
      </c>
      <c r="AD164">
        <v>1586</v>
      </c>
      <c r="AE164">
        <v>1658</v>
      </c>
      <c r="AF164" t="s">
        <v>3525</v>
      </c>
      <c r="AG164">
        <v>52</v>
      </c>
      <c r="AH164">
        <v>48</v>
      </c>
      <c r="AI164" t="s">
        <v>1004</v>
      </c>
      <c r="AJ164" t="s">
        <v>1005</v>
      </c>
      <c r="AK164" t="s">
        <v>1006</v>
      </c>
      <c r="AL164" t="s">
        <v>1007</v>
      </c>
      <c r="AM164" t="s">
        <v>3410</v>
      </c>
      <c r="AN164" t="s">
        <v>1008</v>
      </c>
      <c r="AO164">
        <v>1</v>
      </c>
      <c r="AP164">
        <v>0</v>
      </c>
      <c r="AQ164" t="s">
        <v>1013</v>
      </c>
      <c r="AR164">
        <v>5</v>
      </c>
      <c r="AS164" t="s">
        <v>1004</v>
      </c>
      <c r="AT164">
        <v>0</v>
      </c>
      <c r="AU164" t="s">
        <v>1004</v>
      </c>
      <c r="AV164">
        <v>0</v>
      </c>
      <c r="AW164">
        <v>0</v>
      </c>
      <c r="AX164">
        <v>0</v>
      </c>
      <c r="AY164">
        <v>0</v>
      </c>
      <c r="AZ164">
        <v>0</v>
      </c>
    </row>
    <row r="165" spans="1:52">
      <c r="A165">
        <v>668</v>
      </c>
      <c r="B165" t="s">
        <v>1672</v>
      </c>
      <c r="C165" t="s">
        <v>1204</v>
      </c>
      <c r="D165" t="s">
        <v>3389</v>
      </c>
      <c r="E165" t="s">
        <v>3389</v>
      </c>
      <c r="H165" t="s">
        <v>3391</v>
      </c>
      <c r="I165" t="s">
        <v>1002</v>
      </c>
      <c r="J165">
        <v>660</v>
      </c>
      <c r="K165">
        <v>660</v>
      </c>
      <c r="L165">
        <v>44</v>
      </c>
      <c r="Q165" t="s">
        <v>3393</v>
      </c>
      <c r="S165">
        <v>68</v>
      </c>
      <c r="T165">
        <v>73</v>
      </c>
      <c r="U165">
        <v>60</v>
      </c>
      <c r="V165">
        <v>57</v>
      </c>
      <c r="W165" t="s">
        <v>1085</v>
      </c>
      <c r="X165">
        <v>1500</v>
      </c>
      <c r="Y165">
        <v>3</v>
      </c>
      <c r="AA165" t="s">
        <v>3394</v>
      </c>
      <c r="AB165">
        <v>1536</v>
      </c>
      <c r="AC165">
        <v>1551</v>
      </c>
      <c r="AD165">
        <v>1631</v>
      </c>
      <c r="AE165">
        <v>1658</v>
      </c>
      <c r="AF165" t="s">
        <v>3399</v>
      </c>
      <c r="AG165">
        <v>60</v>
      </c>
      <c r="AH165">
        <v>48</v>
      </c>
      <c r="AI165" t="s">
        <v>1004</v>
      </c>
      <c r="AJ165" t="s">
        <v>1005</v>
      </c>
      <c r="AK165" t="s">
        <v>1006</v>
      </c>
      <c r="AL165" t="s">
        <v>1007</v>
      </c>
      <c r="AM165" t="s">
        <v>3410</v>
      </c>
      <c r="AN165" t="s">
        <v>1008</v>
      </c>
      <c r="AO165">
        <v>1</v>
      </c>
      <c r="AP165">
        <v>0</v>
      </c>
      <c r="AQ165" t="s">
        <v>1009</v>
      </c>
      <c r="AR165">
        <v>3</v>
      </c>
      <c r="AS165" t="s">
        <v>1004</v>
      </c>
      <c r="AT165">
        <v>0</v>
      </c>
      <c r="AU165" t="s">
        <v>1004</v>
      </c>
      <c r="AV165">
        <v>0</v>
      </c>
      <c r="AW165">
        <v>0</v>
      </c>
      <c r="AX165">
        <v>0</v>
      </c>
      <c r="AY165">
        <v>0</v>
      </c>
      <c r="AZ165">
        <v>0</v>
      </c>
    </row>
    <row r="166" spans="1:52">
      <c r="A166">
        <v>666</v>
      </c>
      <c r="B166" t="s">
        <v>726</v>
      </c>
      <c r="C166" t="s">
        <v>2801</v>
      </c>
      <c r="D166" t="s">
        <v>3389</v>
      </c>
      <c r="E166" t="s">
        <v>3389</v>
      </c>
      <c r="H166" t="s">
        <v>3391</v>
      </c>
      <c r="I166" t="s">
        <v>1002</v>
      </c>
      <c r="J166">
        <v>659</v>
      </c>
      <c r="K166">
        <v>659</v>
      </c>
      <c r="L166">
        <v>44</v>
      </c>
      <c r="Q166" t="s">
        <v>3393</v>
      </c>
      <c r="S166">
        <v>74</v>
      </c>
      <c r="T166">
        <v>55</v>
      </c>
      <c r="U166">
        <v>56</v>
      </c>
      <c r="V166">
        <v>63</v>
      </c>
      <c r="W166" t="s">
        <v>1060</v>
      </c>
      <c r="X166">
        <v>1500</v>
      </c>
      <c r="Y166">
        <v>4</v>
      </c>
      <c r="AA166" t="s">
        <v>3394</v>
      </c>
      <c r="AB166">
        <v>1528</v>
      </c>
      <c r="AC166">
        <v>1543</v>
      </c>
      <c r="AD166">
        <v>1615</v>
      </c>
      <c r="AE166">
        <v>1658</v>
      </c>
      <c r="AF166" t="s">
        <v>3393</v>
      </c>
      <c r="AG166">
        <v>51</v>
      </c>
      <c r="AH166">
        <v>48</v>
      </c>
      <c r="AI166" t="s">
        <v>1004</v>
      </c>
      <c r="AJ166" t="s">
        <v>1004</v>
      </c>
      <c r="AK166" t="s">
        <v>1006</v>
      </c>
      <c r="AL166" t="s">
        <v>1007</v>
      </c>
      <c r="AM166" t="s">
        <v>3410</v>
      </c>
      <c r="AN166" t="s">
        <v>1008</v>
      </c>
      <c r="AO166">
        <v>1</v>
      </c>
      <c r="AP166">
        <v>0</v>
      </c>
      <c r="AQ166" t="s">
        <v>1009</v>
      </c>
      <c r="AR166">
        <v>8</v>
      </c>
      <c r="AS166" t="s">
        <v>1004</v>
      </c>
      <c r="AT166">
        <v>0</v>
      </c>
      <c r="AU166" t="s">
        <v>1004</v>
      </c>
      <c r="AV166">
        <v>0</v>
      </c>
      <c r="AW166">
        <v>0</v>
      </c>
      <c r="AX166">
        <v>0</v>
      </c>
      <c r="AY166">
        <v>0</v>
      </c>
      <c r="AZ166">
        <v>0</v>
      </c>
    </row>
    <row r="167" spans="1:52">
      <c r="A167">
        <v>665</v>
      </c>
      <c r="B167" t="s">
        <v>3530</v>
      </c>
      <c r="C167" t="s">
        <v>2899</v>
      </c>
      <c r="D167" t="s">
        <v>3389</v>
      </c>
      <c r="E167" t="s">
        <v>3389</v>
      </c>
      <c r="H167" t="s">
        <v>3391</v>
      </c>
      <c r="I167" t="s">
        <v>1002</v>
      </c>
      <c r="J167">
        <v>339</v>
      </c>
      <c r="K167">
        <v>339</v>
      </c>
      <c r="L167">
        <v>44</v>
      </c>
      <c r="Q167" t="s">
        <v>3393</v>
      </c>
      <c r="S167">
        <v>40</v>
      </c>
      <c r="T167">
        <v>66</v>
      </c>
      <c r="U167">
        <v>64</v>
      </c>
      <c r="V167">
        <v>54</v>
      </c>
      <c r="W167" t="s">
        <v>1082</v>
      </c>
      <c r="X167">
        <v>1500</v>
      </c>
      <c r="Y167">
        <v>3</v>
      </c>
      <c r="AA167" t="s">
        <v>3394</v>
      </c>
      <c r="AB167">
        <v>1508</v>
      </c>
      <c r="AC167">
        <v>1523</v>
      </c>
      <c r="AD167">
        <v>1587</v>
      </c>
      <c r="AE167">
        <v>1658</v>
      </c>
      <c r="AF167" t="s">
        <v>3393</v>
      </c>
      <c r="AG167">
        <v>75</v>
      </c>
      <c r="AH167">
        <v>65</v>
      </c>
      <c r="AI167" t="s">
        <v>1004</v>
      </c>
      <c r="AJ167" t="s">
        <v>1004</v>
      </c>
      <c r="AK167" t="s">
        <v>1006</v>
      </c>
      <c r="AL167" t="s">
        <v>1007</v>
      </c>
      <c r="AM167" t="s">
        <v>3410</v>
      </c>
      <c r="AN167" t="s">
        <v>1023</v>
      </c>
      <c r="AO167">
        <v>1</v>
      </c>
      <c r="AP167">
        <v>0</v>
      </c>
      <c r="AQ167" t="s">
        <v>1027</v>
      </c>
      <c r="AR167">
        <v>6</v>
      </c>
      <c r="AS167" t="s">
        <v>1004</v>
      </c>
      <c r="AT167">
        <v>0</v>
      </c>
      <c r="AU167" t="s">
        <v>1004</v>
      </c>
      <c r="AV167">
        <v>0</v>
      </c>
      <c r="AW167">
        <v>0</v>
      </c>
      <c r="AX167">
        <v>0</v>
      </c>
      <c r="AY167">
        <v>0</v>
      </c>
      <c r="AZ167">
        <v>0</v>
      </c>
    </row>
    <row r="168" spans="1:52">
      <c r="A168">
        <v>662</v>
      </c>
      <c r="B168" t="s">
        <v>1667</v>
      </c>
      <c r="C168" t="s">
        <v>2863</v>
      </c>
      <c r="D168" t="s">
        <v>3389</v>
      </c>
      <c r="E168" t="s">
        <v>3389</v>
      </c>
      <c r="H168" t="s">
        <v>3391</v>
      </c>
      <c r="I168" t="s">
        <v>1002</v>
      </c>
      <c r="J168">
        <v>346</v>
      </c>
      <c r="K168">
        <v>346</v>
      </c>
      <c r="L168">
        <v>44</v>
      </c>
      <c r="Q168" t="s">
        <v>3393</v>
      </c>
      <c r="S168">
        <v>65</v>
      </c>
      <c r="T168">
        <v>52</v>
      </c>
      <c r="U168">
        <v>73</v>
      </c>
      <c r="V168">
        <v>59</v>
      </c>
      <c r="W168" t="s">
        <v>1029</v>
      </c>
      <c r="X168">
        <v>1500</v>
      </c>
      <c r="Y168">
        <v>4</v>
      </c>
      <c r="AA168" t="s">
        <v>3394</v>
      </c>
      <c r="AB168">
        <v>1549</v>
      </c>
      <c r="AC168">
        <v>1564</v>
      </c>
      <c r="AD168">
        <v>1578</v>
      </c>
      <c r="AE168">
        <v>1658</v>
      </c>
      <c r="AF168" t="s">
        <v>3395</v>
      </c>
      <c r="AG168">
        <v>54</v>
      </c>
      <c r="AH168">
        <v>65</v>
      </c>
      <c r="AI168" t="s">
        <v>1004</v>
      </c>
      <c r="AJ168" t="s">
        <v>1005</v>
      </c>
      <c r="AK168" t="s">
        <v>1006</v>
      </c>
      <c r="AL168" t="s">
        <v>1007</v>
      </c>
      <c r="AM168" t="s">
        <v>3454</v>
      </c>
      <c r="AN168" t="s">
        <v>1008</v>
      </c>
      <c r="AO168">
        <v>1</v>
      </c>
      <c r="AP168">
        <v>0</v>
      </c>
      <c r="AQ168" t="s">
        <v>1013</v>
      </c>
      <c r="AR168">
        <v>2</v>
      </c>
      <c r="AS168" t="s">
        <v>1004</v>
      </c>
      <c r="AT168">
        <v>0</v>
      </c>
      <c r="AU168" t="s">
        <v>1004</v>
      </c>
      <c r="AV168">
        <v>0</v>
      </c>
      <c r="AW168">
        <v>0</v>
      </c>
      <c r="AX168">
        <v>0</v>
      </c>
      <c r="AY168">
        <v>0</v>
      </c>
      <c r="AZ168">
        <v>0</v>
      </c>
    </row>
    <row r="169" spans="1:52">
      <c r="A169">
        <v>661</v>
      </c>
      <c r="B169" t="s">
        <v>1666</v>
      </c>
      <c r="C169" t="s">
        <v>2870</v>
      </c>
      <c r="D169" t="s">
        <v>3389</v>
      </c>
      <c r="E169" t="s">
        <v>3389</v>
      </c>
      <c r="H169" t="s">
        <v>3391</v>
      </c>
      <c r="I169" t="s">
        <v>1002</v>
      </c>
      <c r="J169">
        <v>498</v>
      </c>
      <c r="K169">
        <v>498</v>
      </c>
      <c r="L169">
        <v>44</v>
      </c>
      <c r="Q169" t="s">
        <v>3393</v>
      </c>
      <c r="S169">
        <v>70</v>
      </c>
      <c r="T169">
        <v>66</v>
      </c>
      <c r="U169">
        <v>42</v>
      </c>
      <c r="V169">
        <v>45</v>
      </c>
      <c r="W169" t="s">
        <v>1033</v>
      </c>
      <c r="X169">
        <v>1500</v>
      </c>
      <c r="Y169">
        <v>3</v>
      </c>
      <c r="AA169" t="s">
        <v>3394</v>
      </c>
      <c r="AB169">
        <v>1530</v>
      </c>
      <c r="AC169">
        <v>1545</v>
      </c>
      <c r="AD169">
        <v>1564</v>
      </c>
      <c r="AE169">
        <v>1658</v>
      </c>
      <c r="AF169" t="s">
        <v>3395</v>
      </c>
      <c r="AG169">
        <v>54</v>
      </c>
      <c r="AH169">
        <v>65</v>
      </c>
      <c r="AI169" t="s">
        <v>1004</v>
      </c>
      <c r="AJ169" t="s">
        <v>1004</v>
      </c>
      <c r="AK169" t="s">
        <v>1006</v>
      </c>
      <c r="AL169" t="s">
        <v>1007</v>
      </c>
      <c r="AM169" t="s">
        <v>3415</v>
      </c>
      <c r="AN169" t="s">
        <v>1023</v>
      </c>
      <c r="AO169">
        <v>1</v>
      </c>
      <c r="AP169">
        <v>0</v>
      </c>
      <c r="AQ169" t="s">
        <v>1013</v>
      </c>
      <c r="AR169">
        <v>7</v>
      </c>
      <c r="AS169" t="s">
        <v>1004</v>
      </c>
      <c r="AT169">
        <v>0</v>
      </c>
      <c r="AU169" t="s">
        <v>1004</v>
      </c>
      <c r="AV169">
        <v>0</v>
      </c>
      <c r="AW169">
        <v>0</v>
      </c>
      <c r="AX169">
        <v>0</v>
      </c>
      <c r="AY169">
        <v>0</v>
      </c>
      <c r="AZ169">
        <v>0</v>
      </c>
    </row>
    <row r="170" spans="1:52">
      <c r="A170">
        <v>659</v>
      </c>
      <c r="B170" t="s">
        <v>3531</v>
      </c>
      <c r="C170" t="s">
        <v>2881</v>
      </c>
      <c r="D170" t="s">
        <v>3389</v>
      </c>
      <c r="E170" t="s">
        <v>3389</v>
      </c>
      <c r="H170" t="s">
        <v>3391</v>
      </c>
      <c r="I170" t="s">
        <v>1002</v>
      </c>
      <c r="J170">
        <v>954</v>
      </c>
      <c r="K170">
        <v>954</v>
      </c>
      <c r="L170">
        <v>44</v>
      </c>
      <c r="Q170" t="s">
        <v>3393</v>
      </c>
      <c r="S170">
        <v>62</v>
      </c>
      <c r="T170">
        <v>42</v>
      </c>
      <c r="U170">
        <v>74</v>
      </c>
      <c r="V170">
        <v>55</v>
      </c>
      <c r="W170" t="s">
        <v>1049</v>
      </c>
      <c r="X170">
        <v>1500</v>
      </c>
      <c r="Y170">
        <v>3</v>
      </c>
      <c r="AA170" t="s">
        <v>3394</v>
      </c>
      <c r="AB170">
        <v>1553</v>
      </c>
      <c r="AC170">
        <v>1568</v>
      </c>
      <c r="AD170">
        <v>1577</v>
      </c>
      <c r="AE170">
        <v>1658</v>
      </c>
      <c r="AF170" t="s">
        <v>3395</v>
      </c>
      <c r="AG170">
        <v>55</v>
      </c>
      <c r="AH170">
        <v>65</v>
      </c>
      <c r="AI170" t="s">
        <v>1004</v>
      </c>
      <c r="AJ170" t="s">
        <v>1004</v>
      </c>
      <c r="AK170" t="s">
        <v>1006</v>
      </c>
      <c r="AL170" t="s">
        <v>1007</v>
      </c>
      <c r="AM170" t="s">
        <v>3410</v>
      </c>
      <c r="AN170" t="s">
        <v>1008</v>
      </c>
      <c r="AO170">
        <v>1</v>
      </c>
      <c r="AP170">
        <v>0</v>
      </c>
      <c r="AQ170" t="s">
        <v>1009</v>
      </c>
      <c r="AR170">
        <v>1</v>
      </c>
      <c r="AS170" t="s">
        <v>1004</v>
      </c>
      <c r="AT170">
        <v>0</v>
      </c>
      <c r="AU170" t="s">
        <v>1004</v>
      </c>
      <c r="AV170">
        <v>0</v>
      </c>
      <c r="AW170">
        <v>0</v>
      </c>
      <c r="AX170">
        <v>0</v>
      </c>
      <c r="AY170">
        <v>0</v>
      </c>
      <c r="AZ170">
        <v>0</v>
      </c>
    </row>
    <row r="171" spans="1:52">
      <c r="A171">
        <v>658</v>
      </c>
      <c r="B171" t="s">
        <v>1663</v>
      </c>
      <c r="C171" t="s">
        <v>1204</v>
      </c>
      <c r="D171" t="s">
        <v>3389</v>
      </c>
      <c r="E171" t="s">
        <v>3389</v>
      </c>
      <c r="H171" t="s">
        <v>3391</v>
      </c>
      <c r="I171" t="s">
        <v>1002</v>
      </c>
      <c r="J171">
        <v>113</v>
      </c>
      <c r="K171">
        <v>113</v>
      </c>
      <c r="L171">
        <v>44</v>
      </c>
      <c r="Q171" t="s">
        <v>3393</v>
      </c>
      <c r="S171">
        <v>66</v>
      </c>
      <c r="T171">
        <v>88</v>
      </c>
      <c r="U171">
        <v>60</v>
      </c>
      <c r="V171">
        <v>73</v>
      </c>
      <c r="W171" t="s">
        <v>3441</v>
      </c>
      <c r="X171">
        <v>1500</v>
      </c>
      <c r="Y171">
        <v>4</v>
      </c>
      <c r="AA171" t="s">
        <v>3394</v>
      </c>
      <c r="AB171">
        <v>1527</v>
      </c>
      <c r="AC171">
        <v>1542</v>
      </c>
      <c r="AD171">
        <v>1562</v>
      </c>
      <c r="AE171">
        <v>1658</v>
      </c>
      <c r="AF171" t="s">
        <v>3395</v>
      </c>
      <c r="AG171">
        <v>57</v>
      </c>
      <c r="AH171">
        <v>91</v>
      </c>
      <c r="AI171" t="s">
        <v>1004</v>
      </c>
      <c r="AJ171" t="s">
        <v>1004</v>
      </c>
      <c r="AK171" t="s">
        <v>1006</v>
      </c>
      <c r="AL171" t="s">
        <v>1007</v>
      </c>
      <c r="AM171" t="s">
        <v>3505</v>
      </c>
      <c r="AN171" t="s">
        <v>1016</v>
      </c>
      <c r="AO171">
        <v>1</v>
      </c>
      <c r="AP171">
        <v>0</v>
      </c>
      <c r="AQ171" t="s">
        <v>1009</v>
      </c>
      <c r="AR171">
        <v>5</v>
      </c>
      <c r="AS171" t="s">
        <v>1005</v>
      </c>
      <c r="AT171">
        <v>0</v>
      </c>
      <c r="AU171" t="s">
        <v>1004</v>
      </c>
      <c r="AV171">
        <v>0</v>
      </c>
      <c r="AW171">
        <v>0</v>
      </c>
      <c r="AX171">
        <v>0</v>
      </c>
      <c r="AY171">
        <v>3</v>
      </c>
      <c r="AZ171">
        <v>0</v>
      </c>
    </row>
    <row r="172" spans="1:52">
      <c r="A172">
        <v>657</v>
      </c>
      <c r="B172" t="s">
        <v>1662</v>
      </c>
      <c r="C172" t="s">
        <v>2897</v>
      </c>
      <c r="D172" t="s">
        <v>3389</v>
      </c>
      <c r="E172" t="s">
        <v>3389</v>
      </c>
      <c r="H172" t="s">
        <v>3391</v>
      </c>
      <c r="I172" t="s">
        <v>1002</v>
      </c>
      <c r="J172">
        <v>657</v>
      </c>
      <c r="K172">
        <v>657</v>
      </c>
      <c r="L172">
        <v>44</v>
      </c>
      <c r="Q172" t="s">
        <v>3393</v>
      </c>
      <c r="S172">
        <v>82</v>
      </c>
      <c r="T172">
        <v>81</v>
      </c>
      <c r="U172">
        <v>65</v>
      </c>
      <c r="V172">
        <v>60</v>
      </c>
      <c r="W172" t="s">
        <v>1072</v>
      </c>
      <c r="X172">
        <v>982</v>
      </c>
      <c r="Y172">
        <v>3</v>
      </c>
      <c r="AA172" t="s">
        <v>3394</v>
      </c>
      <c r="AB172">
        <v>1542</v>
      </c>
      <c r="AC172">
        <v>1557</v>
      </c>
      <c r="AD172">
        <v>1563</v>
      </c>
      <c r="AE172">
        <v>1658</v>
      </c>
      <c r="AF172" t="s">
        <v>3393</v>
      </c>
      <c r="AG172">
        <v>57</v>
      </c>
      <c r="AH172">
        <v>91</v>
      </c>
      <c r="AI172" t="s">
        <v>1004</v>
      </c>
      <c r="AJ172" t="s">
        <v>1004</v>
      </c>
      <c r="AK172" t="s">
        <v>1006</v>
      </c>
      <c r="AL172" t="s">
        <v>1007</v>
      </c>
      <c r="AM172" t="s">
        <v>3442</v>
      </c>
      <c r="AN172" t="s">
        <v>1016</v>
      </c>
      <c r="AO172">
        <v>1</v>
      </c>
      <c r="AP172">
        <v>0</v>
      </c>
      <c r="AQ172" t="s">
        <v>1009</v>
      </c>
      <c r="AR172">
        <v>13</v>
      </c>
      <c r="AS172" t="s">
        <v>1005</v>
      </c>
      <c r="AT172">
        <v>0</v>
      </c>
      <c r="AU172" t="s">
        <v>1004</v>
      </c>
      <c r="AV172">
        <v>0</v>
      </c>
      <c r="AW172">
        <v>0</v>
      </c>
      <c r="AX172">
        <v>0</v>
      </c>
      <c r="AY172">
        <v>2</v>
      </c>
      <c r="AZ172">
        <v>0</v>
      </c>
    </row>
    <row r="173" spans="1:52">
      <c r="A173">
        <v>655</v>
      </c>
      <c r="B173" t="s">
        <v>1660</v>
      </c>
      <c r="C173" t="s">
        <v>2904</v>
      </c>
      <c r="D173" t="s">
        <v>3389</v>
      </c>
      <c r="E173" t="s">
        <v>3389</v>
      </c>
      <c r="H173" t="s">
        <v>3391</v>
      </c>
      <c r="I173" t="s">
        <v>1002</v>
      </c>
      <c r="J173">
        <v>272</v>
      </c>
      <c r="K173">
        <v>272</v>
      </c>
      <c r="L173">
        <v>44</v>
      </c>
      <c r="Q173" t="s">
        <v>3393</v>
      </c>
      <c r="S173">
        <v>64</v>
      </c>
      <c r="T173">
        <v>65</v>
      </c>
      <c r="U173">
        <v>76</v>
      </c>
      <c r="V173">
        <v>57</v>
      </c>
      <c r="W173" t="s">
        <v>1036</v>
      </c>
      <c r="X173">
        <v>1500</v>
      </c>
      <c r="Y173">
        <v>3</v>
      </c>
      <c r="AA173" t="s">
        <v>3394</v>
      </c>
      <c r="AB173">
        <v>1514</v>
      </c>
      <c r="AC173">
        <v>1529</v>
      </c>
      <c r="AD173">
        <v>1563</v>
      </c>
      <c r="AE173">
        <v>1658</v>
      </c>
      <c r="AF173" t="s">
        <v>3399</v>
      </c>
      <c r="AG173">
        <v>48</v>
      </c>
      <c r="AH173">
        <v>65</v>
      </c>
      <c r="AI173" t="s">
        <v>1004</v>
      </c>
      <c r="AJ173" t="s">
        <v>1005</v>
      </c>
      <c r="AK173" t="s">
        <v>1006</v>
      </c>
      <c r="AL173" t="s">
        <v>1062</v>
      </c>
      <c r="AM173" t="s">
        <v>3437</v>
      </c>
      <c r="AN173" t="s">
        <v>1008</v>
      </c>
      <c r="AO173">
        <v>1</v>
      </c>
      <c r="AP173">
        <v>0</v>
      </c>
      <c r="AQ173" t="s">
        <v>1013</v>
      </c>
      <c r="AR173">
        <v>2</v>
      </c>
      <c r="AS173" t="s">
        <v>1004</v>
      </c>
      <c r="AT173">
        <v>0</v>
      </c>
      <c r="AU173" t="s">
        <v>1004</v>
      </c>
      <c r="AV173">
        <v>0</v>
      </c>
      <c r="AW173">
        <v>0</v>
      </c>
      <c r="AX173">
        <v>0</v>
      </c>
      <c r="AY173">
        <v>0</v>
      </c>
      <c r="AZ173">
        <v>0</v>
      </c>
    </row>
    <row r="174" spans="1:52">
      <c r="A174">
        <v>654</v>
      </c>
      <c r="B174" t="s">
        <v>1659</v>
      </c>
      <c r="C174" t="s">
        <v>2905</v>
      </c>
      <c r="D174" t="s">
        <v>3389</v>
      </c>
      <c r="E174" t="s">
        <v>3389</v>
      </c>
      <c r="H174" t="s">
        <v>3391</v>
      </c>
      <c r="I174" t="s">
        <v>1002</v>
      </c>
      <c r="J174">
        <v>880</v>
      </c>
      <c r="K174">
        <v>880</v>
      </c>
      <c r="L174">
        <v>44</v>
      </c>
      <c r="Q174" t="s">
        <v>3393</v>
      </c>
      <c r="S174">
        <v>49</v>
      </c>
      <c r="T174">
        <v>72</v>
      </c>
      <c r="U174">
        <v>43</v>
      </c>
      <c r="V174">
        <v>70</v>
      </c>
      <c r="W174" t="s">
        <v>1091</v>
      </c>
      <c r="X174">
        <v>1500</v>
      </c>
      <c r="Y174">
        <v>4</v>
      </c>
      <c r="AA174" t="s">
        <v>3394</v>
      </c>
      <c r="AB174">
        <v>1515</v>
      </c>
      <c r="AC174">
        <v>1530</v>
      </c>
      <c r="AD174">
        <v>1568</v>
      </c>
      <c r="AE174">
        <v>1658</v>
      </c>
      <c r="AF174" t="s">
        <v>3525</v>
      </c>
      <c r="AG174">
        <v>51</v>
      </c>
      <c r="AH174">
        <v>65</v>
      </c>
      <c r="AI174" t="s">
        <v>1004</v>
      </c>
      <c r="AJ174" t="s">
        <v>1004</v>
      </c>
      <c r="AK174" t="s">
        <v>1345</v>
      </c>
      <c r="AL174" t="s">
        <v>1007</v>
      </c>
      <c r="AM174" t="s">
        <v>3437</v>
      </c>
      <c r="AN174" t="s">
        <v>1008</v>
      </c>
      <c r="AO174">
        <v>1</v>
      </c>
      <c r="AP174">
        <v>0</v>
      </c>
      <c r="AQ174" t="s">
        <v>1013</v>
      </c>
      <c r="AR174">
        <v>2</v>
      </c>
      <c r="AS174" t="s">
        <v>1004</v>
      </c>
      <c r="AT174">
        <v>0</v>
      </c>
      <c r="AU174" t="s">
        <v>1004</v>
      </c>
      <c r="AV174">
        <v>0</v>
      </c>
      <c r="AW174">
        <v>0</v>
      </c>
      <c r="AX174">
        <v>0</v>
      </c>
      <c r="AY174">
        <v>0</v>
      </c>
      <c r="AZ174">
        <v>0</v>
      </c>
    </row>
    <row r="175" spans="1:52">
      <c r="A175">
        <v>653</v>
      </c>
      <c r="B175" t="s">
        <v>1658</v>
      </c>
      <c r="C175" t="s">
        <v>2872</v>
      </c>
      <c r="D175" t="s">
        <v>3389</v>
      </c>
      <c r="E175" t="s">
        <v>3389</v>
      </c>
      <c r="H175" t="s">
        <v>3391</v>
      </c>
      <c r="I175" t="s">
        <v>1002</v>
      </c>
      <c r="J175">
        <v>845</v>
      </c>
      <c r="K175">
        <v>845</v>
      </c>
      <c r="L175">
        <v>44</v>
      </c>
      <c r="Q175" t="s">
        <v>3393</v>
      </c>
      <c r="S175">
        <v>66</v>
      </c>
      <c r="T175">
        <v>86</v>
      </c>
      <c r="U175">
        <v>68</v>
      </c>
      <c r="V175">
        <v>74</v>
      </c>
      <c r="W175" t="s">
        <v>1061</v>
      </c>
      <c r="X175">
        <v>1172</v>
      </c>
      <c r="Y175">
        <v>3</v>
      </c>
      <c r="AA175" t="s">
        <v>3394</v>
      </c>
      <c r="AB175">
        <v>1516</v>
      </c>
      <c r="AC175">
        <v>1531</v>
      </c>
      <c r="AD175">
        <v>1580</v>
      </c>
      <c r="AE175">
        <v>1658</v>
      </c>
      <c r="AF175" t="s">
        <v>3532</v>
      </c>
      <c r="AG175">
        <v>51</v>
      </c>
      <c r="AH175">
        <v>77</v>
      </c>
      <c r="AI175" t="s">
        <v>1004</v>
      </c>
      <c r="AJ175" t="s">
        <v>1004</v>
      </c>
      <c r="AK175" t="s">
        <v>1345</v>
      </c>
      <c r="AL175" t="s">
        <v>1007</v>
      </c>
      <c r="AM175" t="s">
        <v>3454</v>
      </c>
      <c r="AN175" t="s">
        <v>1016</v>
      </c>
      <c r="AO175">
        <v>1</v>
      </c>
      <c r="AP175">
        <v>0</v>
      </c>
      <c r="AQ175" t="s">
        <v>1009</v>
      </c>
      <c r="AR175">
        <v>4</v>
      </c>
      <c r="AS175" t="s">
        <v>1004</v>
      </c>
      <c r="AT175">
        <v>0</v>
      </c>
      <c r="AU175" t="s">
        <v>1004</v>
      </c>
      <c r="AV175">
        <v>0</v>
      </c>
      <c r="AW175">
        <v>0</v>
      </c>
      <c r="AX175">
        <v>0</v>
      </c>
      <c r="AY175">
        <v>0</v>
      </c>
      <c r="AZ175">
        <v>0</v>
      </c>
    </row>
    <row r="176" spans="1:52">
      <c r="A176">
        <v>651</v>
      </c>
      <c r="B176" t="s">
        <v>3533</v>
      </c>
      <c r="C176" t="s">
        <v>2799</v>
      </c>
      <c r="D176" t="s">
        <v>3389</v>
      </c>
      <c r="E176" t="s">
        <v>3389</v>
      </c>
      <c r="H176" t="s">
        <v>3391</v>
      </c>
      <c r="I176" t="s">
        <v>1002</v>
      </c>
      <c r="J176">
        <v>692</v>
      </c>
      <c r="K176">
        <v>692</v>
      </c>
      <c r="L176">
        <v>44</v>
      </c>
      <c r="Q176" t="s">
        <v>3393</v>
      </c>
      <c r="S176">
        <v>62</v>
      </c>
      <c r="T176">
        <v>38</v>
      </c>
      <c r="U176">
        <v>57</v>
      </c>
      <c r="V176">
        <v>52</v>
      </c>
      <c r="W176" t="s">
        <v>1026</v>
      </c>
      <c r="X176">
        <v>1324</v>
      </c>
      <c r="Y176">
        <v>3</v>
      </c>
      <c r="AA176" t="s">
        <v>3394</v>
      </c>
      <c r="AB176">
        <v>1517</v>
      </c>
      <c r="AC176">
        <v>1532</v>
      </c>
      <c r="AD176">
        <v>1581</v>
      </c>
      <c r="AE176">
        <v>1658</v>
      </c>
      <c r="AF176" t="s">
        <v>3532</v>
      </c>
      <c r="AG176">
        <v>51</v>
      </c>
      <c r="AH176">
        <v>48</v>
      </c>
      <c r="AI176" t="s">
        <v>1004</v>
      </c>
      <c r="AJ176" t="s">
        <v>1004</v>
      </c>
      <c r="AK176" t="s">
        <v>1345</v>
      </c>
      <c r="AL176" t="s">
        <v>3501</v>
      </c>
      <c r="AM176" t="s">
        <v>3472</v>
      </c>
      <c r="AN176" t="s">
        <v>1023</v>
      </c>
      <c r="AO176">
        <v>1</v>
      </c>
      <c r="AP176">
        <v>0</v>
      </c>
      <c r="AQ176" t="s">
        <v>1027</v>
      </c>
      <c r="AR176">
        <v>5</v>
      </c>
      <c r="AS176" t="s">
        <v>1004</v>
      </c>
      <c r="AT176">
        <v>0</v>
      </c>
      <c r="AU176" t="s">
        <v>1004</v>
      </c>
      <c r="AV176">
        <v>0</v>
      </c>
      <c r="AW176">
        <v>0</v>
      </c>
      <c r="AX176">
        <v>0</v>
      </c>
      <c r="AY176">
        <v>0</v>
      </c>
      <c r="AZ176">
        <v>0</v>
      </c>
    </row>
    <row r="177" spans="1:52">
      <c r="A177">
        <v>650</v>
      </c>
      <c r="B177" t="s">
        <v>1655</v>
      </c>
      <c r="C177" t="s">
        <v>2893</v>
      </c>
      <c r="D177" t="s">
        <v>3389</v>
      </c>
      <c r="E177" t="s">
        <v>3389</v>
      </c>
      <c r="H177" t="s">
        <v>3391</v>
      </c>
      <c r="I177" t="s">
        <v>1002</v>
      </c>
      <c r="J177">
        <v>592</v>
      </c>
      <c r="K177">
        <v>592</v>
      </c>
      <c r="L177">
        <v>44</v>
      </c>
      <c r="Q177" t="s">
        <v>3393</v>
      </c>
      <c r="S177">
        <v>35</v>
      </c>
      <c r="T177">
        <v>79</v>
      </c>
      <c r="U177">
        <v>42</v>
      </c>
      <c r="V177">
        <v>57</v>
      </c>
      <c r="W177" t="s">
        <v>1044</v>
      </c>
      <c r="X177">
        <v>1500</v>
      </c>
      <c r="Y177">
        <v>3</v>
      </c>
      <c r="AA177" t="s">
        <v>3394</v>
      </c>
      <c r="AB177">
        <v>1511</v>
      </c>
      <c r="AC177">
        <v>1526</v>
      </c>
      <c r="AD177">
        <v>1570</v>
      </c>
      <c r="AE177">
        <v>1658</v>
      </c>
      <c r="AF177" t="s">
        <v>3532</v>
      </c>
      <c r="AG177">
        <v>51</v>
      </c>
      <c r="AH177">
        <v>65</v>
      </c>
      <c r="AI177" t="s">
        <v>1004</v>
      </c>
      <c r="AJ177" t="s">
        <v>1004</v>
      </c>
      <c r="AK177" t="s">
        <v>1345</v>
      </c>
      <c r="AL177" t="s">
        <v>1007</v>
      </c>
      <c r="AM177" t="s">
        <v>3454</v>
      </c>
      <c r="AN177" t="s">
        <v>1008</v>
      </c>
      <c r="AO177">
        <v>1</v>
      </c>
      <c r="AP177">
        <v>0</v>
      </c>
      <c r="AQ177" t="s">
        <v>3440</v>
      </c>
      <c r="AR177">
        <v>9</v>
      </c>
      <c r="AS177" t="s">
        <v>1004</v>
      </c>
      <c r="AT177">
        <v>0</v>
      </c>
      <c r="AU177" t="s">
        <v>1004</v>
      </c>
      <c r="AV177">
        <v>0</v>
      </c>
      <c r="AW177">
        <v>0</v>
      </c>
      <c r="AX177">
        <v>0</v>
      </c>
      <c r="AY177">
        <v>24</v>
      </c>
      <c r="AZ177">
        <v>0</v>
      </c>
    </row>
    <row r="178" spans="1:52">
      <c r="A178">
        <v>649</v>
      </c>
      <c r="B178" t="s">
        <v>1654</v>
      </c>
      <c r="C178" t="s">
        <v>2863</v>
      </c>
      <c r="D178" t="s">
        <v>3389</v>
      </c>
      <c r="E178" t="s">
        <v>3389</v>
      </c>
      <c r="H178" t="s">
        <v>3391</v>
      </c>
      <c r="I178" t="s">
        <v>1002</v>
      </c>
      <c r="J178">
        <v>7208</v>
      </c>
      <c r="K178">
        <v>7208</v>
      </c>
      <c r="L178">
        <v>44</v>
      </c>
      <c r="Q178" t="s">
        <v>3393</v>
      </c>
      <c r="S178">
        <v>57</v>
      </c>
      <c r="T178">
        <v>46</v>
      </c>
      <c r="U178">
        <v>67</v>
      </c>
      <c r="V178">
        <v>54</v>
      </c>
      <c r="W178" t="s">
        <v>1079</v>
      </c>
      <c r="X178">
        <v>1500</v>
      </c>
      <c r="Y178">
        <v>3</v>
      </c>
      <c r="AA178" t="s">
        <v>3394</v>
      </c>
      <c r="AB178">
        <v>1537</v>
      </c>
      <c r="AC178">
        <v>1552</v>
      </c>
      <c r="AD178">
        <v>1626</v>
      </c>
      <c r="AE178">
        <v>1658</v>
      </c>
      <c r="AF178" t="s">
        <v>3525</v>
      </c>
      <c r="AG178">
        <v>52</v>
      </c>
      <c r="AH178">
        <v>65</v>
      </c>
      <c r="AI178" t="s">
        <v>1004</v>
      </c>
      <c r="AJ178" t="s">
        <v>1005</v>
      </c>
      <c r="AK178" t="s">
        <v>1345</v>
      </c>
      <c r="AL178" t="s">
        <v>3501</v>
      </c>
      <c r="AM178" t="s">
        <v>3461</v>
      </c>
      <c r="AN178" t="s">
        <v>1023</v>
      </c>
      <c r="AO178">
        <v>1</v>
      </c>
      <c r="AP178">
        <v>0</v>
      </c>
      <c r="AQ178" t="s">
        <v>3440</v>
      </c>
      <c r="AR178">
        <v>4</v>
      </c>
      <c r="AS178" t="s">
        <v>1005</v>
      </c>
      <c r="AT178">
        <v>0</v>
      </c>
      <c r="AU178" t="s">
        <v>1004</v>
      </c>
      <c r="AV178">
        <v>0</v>
      </c>
      <c r="AW178">
        <v>0</v>
      </c>
      <c r="AX178">
        <v>0</v>
      </c>
      <c r="AY178">
        <v>24</v>
      </c>
      <c r="AZ178">
        <v>0</v>
      </c>
    </row>
    <row r="179" spans="1:52">
      <c r="A179">
        <v>648</v>
      </c>
      <c r="B179" t="s">
        <v>1653</v>
      </c>
      <c r="C179" t="s">
        <v>2893</v>
      </c>
      <c r="D179" t="s">
        <v>3389</v>
      </c>
      <c r="E179" t="s">
        <v>3389</v>
      </c>
      <c r="H179" t="s">
        <v>3391</v>
      </c>
      <c r="I179" t="s">
        <v>1002</v>
      </c>
      <c r="J179">
        <v>536</v>
      </c>
      <c r="K179">
        <v>536</v>
      </c>
      <c r="L179">
        <v>44</v>
      </c>
      <c r="Q179" t="s">
        <v>3393</v>
      </c>
      <c r="S179">
        <v>63</v>
      </c>
      <c r="T179">
        <v>71</v>
      </c>
      <c r="U179">
        <v>48</v>
      </c>
      <c r="V179">
        <v>61</v>
      </c>
      <c r="W179" t="s">
        <v>1036</v>
      </c>
      <c r="X179">
        <v>1500</v>
      </c>
      <c r="Y179">
        <v>3</v>
      </c>
      <c r="AA179" t="s">
        <v>3394</v>
      </c>
      <c r="AB179">
        <v>1551</v>
      </c>
      <c r="AC179">
        <v>1566</v>
      </c>
      <c r="AD179">
        <v>1616</v>
      </c>
      <c r="AE179">
        <v>1658</v>
      </c>
      <c r="AF179" t="s">
        <v>3532</v>
      </c>
      <c r="AG179">
        <v>51</v>
      </c>
      <c r="AH179">
        <v>65</v>
      </c>
      <c r="AI179" t="s">
        <v>1004</v>
      </c>
      <c r="AJ179" t="s">
        <v>1005</v>
      </c>
      <c r="AK179" t="s">
        <v>1345</v>
      </c>
      <c r="AL179" t="s">
        <v>3501</v>
      </c>
      <c r="AM179" t="s">
        <v>3459</v>
      </c>
      <c r="AN179" t="s">
        <v>1008</v>
      </c>
      <c r="AO179">
        <v>1</v>
      </c>
      <c r="AP179">
        <v>0</v>
      </c>
      <c r="AQ179" t="s">
        <v>3440</v>
      </c>
      <c r="AR179">
        <v>8</v>
      </c>
      <c r="AS179" t="s">
        <v>1004</v>
      </c>
      <c r="AT179">
        <v>0</v>
      </c>
      <c r="AU179" t="s">
        <v>1004</v>
      </c>
      <c r="AV179">
        <v>0</v>
      </c>
      <c r="AW179">
        <v>0</v>
      </c>
      <c r="AX179">
        <v>0</v>
      </c>
      <c r="AY179">
        <v>24</v>
      </c>
      <c r="AZ179">
        <v>0</v>
      </c>
    </row>
    <row r="180" spans="1:52">
      <c r="A180">
        <v>647</v>
      </c>
      <c r="B180" t="s">
        <v>3534</v>
      </c>
      <c r="C180" t="s">
        <v>2893</v>
      </c>
      <c r="D180" t="s">
        <v>3389</v>
      </c>
      <c r="E180" t="s">
        <v>3389</v>
      </c>
      <c r="H180" t="s">
        <v>3391</v>
      </c>
      <c r="I180" t="s">
        <v>1002</v>
      </c>
      <c r="J180">
        <v>340</v>
      </c>
      <c r="K180">
        <v>340</v>
      </c>
      <c r="L180">
        <v>44</v>
      </c>
      <c r="Q180" t="s">
        <v>3393</v>
      </c>
      <c r="S180">
        <v>40</v>
      </c>
      <c r="T180">
        <v>41</v>
      </c>
      <c r="U180">
        <v>67</v>
      </c>
      <c r="V180">
        <v>56</v>
      </c>
      <c r="W180" t="s">
        <v>3441</v>
      </c>
      <c r="X180">
        <v>1500</v>
      </c>
      <c r="Y180">
        <v>3</v>
      </c>
      <c r="AA180" t="s">
        <v>3394</v>
      </c>
      <c r="AB180">
        <v>1516</v>
      </c>
      <c r="AC180">
        <v>1531</v>
      </c>
      <c r="AD180">
        <v>1575</v>
      </c>
      <c r="AE180">
        <v>1658</v>
      </c>
      <c r="AF180" t="s">
        <v>3532</v>
      </c>
      <c r="AG180">
        <v>50</v>
      </c>
      <c r="AH180">
        <v>91</v>
      </c>
      <c r="AI180" t="s">
        <v>1004</v>
      </c>
      <c r="AJ180" t="s">
        <v>1004</v>
      </c>
      <c r="AK180" t="s">
        <v>1345</v>
      </c>
      <c r="AL180" t="s">
        <v>3501</v>
      </c>
      <c r="AM180" t="s">
        <v>3442</v>
      </c>
      <c r="AN180" t="s">
        <v>1023</v>
      </c>
      <c r="AO180">
        <v>1</v>
      </c>
      <c r="AP180">
        <v>0</v>
      </c>
      <c r="AQ180" t="s">
        <v>1009</v>
      </c>
      <c r="AR180">
        <v>11</v>
      </c>
      <c r="AS180" t="s">
        <v>1004</v>
      </c>
      <c r="AT180">
        <v>0</v>
      </c>
      <c r="AU180" t="s">
        <v>1004</v>
      </c>
      <c r="AV180">
        <v>0</v>
      </c>
      <c r="AW180">
        <v>0</v>
      </c>
      <c r="AX180">
        <v>0</v>
      </c>
      <c r="AY180">
        <v>24</v>
      </c>
      <c r="AZ180">
        <v>0</v>
      </c>
    </row>
    <row r="181" spans="1:52">
      <c r="A181">
        <v>645</v>
      </c>
      <c r="B181" t="s">
        <v>3535</v>
      </c>
      <c r="C181" t="s">
        <v>2813</v>
      </c>
      <c r="D181" t="s">
        <v>3389</v>
      </c>
      <c r="E181" t="s">
        <v>3389</v>
      </c>
      <c r="H181" t="s">
        <v>3391</v>
      </c>
      <c r="I181" t="s">
        <v>1002</v>
      </c>
      <c r="J181">
        <v>567</v>
      </c>
      <c r="K181">
        <v>567</v>
      </c>
      <c r="L181">
        <v>44</v>
      </c>
      <c r="Q181" t="s">
        <v>3434</v>
      </c>
      <c r="S181">
        <v>63</v>
      </c>
      <c r="T181">
        <v>73</v>
      </c>
      <c r="U181">
        <v>55</v>
      </c>
      <c r="V181">
        <v>56</v>
      </c>
      <c r="W181" t="s">
        <v>1074</v>
      </c>
      <c r="X181">
        <v>1500</v>
      </c>
      <c r="Y181">
        <v>3</v>
      </c>
      <c r="AA181" t="s">
        <v>3394</v>
      </c>
      <c r="AB181">
        <v>1494</v>
      </c>
      <c r="AC181">
        <v>1509</v>
      </c>
      <c r="AD181">
        <v>1574</v>
      </c>
      <c r="AE181">
        <v>1658</v>
      </c>
      <c r="AF181" t="s">
        <v>3416</v>
      </c>
      <c r="AG181">
        <v>51</v>
      </c>
      <c r="AH181">
        <v>91</v>
      </c>
      <c r="AI181" t="s">
        <v>1004</v>
      </c>
      <c r="AJ181" t="s">
        <v>1004</v>
      </c>
      <c r="AK181" t="s">
        <v>1345</v>
      </c>
      <c r="AL181" t="s">
        <v>3501</v>
      </c>
      <c r="AM181" t="s">
        <v>3445</v>
      </c>
      <c r="AN181" t="s">
        <v>1008</v>
      </c>
      <c r="AO181">
        <v>1</v>
      </c>
      <c r="AP181">
        <v>0</v>
      </c>
      <c r="AQ181" t="s">
        <v>1009</v>
      </c>
      <c r="AR181">
        <v>2</v>
      </c>
      <c r="AS181" t="s">
        <v>1004</v>
      </c>
      <c r="AT181">
        <v>0</v>
      </c>
      <c r="AU181" t="s">
        <v>1004</v>
      </c>
      <c r="AV181">
        <v>0</v>
      </c>
      <c r="AW181">
        <v>0</v>
      </c>
      <c r="AX181">
        <v>0</v>
      </c>
      <c r="AY181">
        <v>24</v>
      </c>
      <c r="AZ181">
        <v>0</v>
      </c>
    </row>
    <row r="182" spans="1:52">
      <c r="A182">
        <v>644</v>
      </c>
      <c r="B182" t="s">
        <v>3536</v>
      </c>
      <c r="C182" t="s">
        <v>3215</v>
      </c>
      <c r="D182" t="s">
        <v>3389</v>
      </c>
      <c r="E182" t="s">
        <v>3389</v>
      </c>
      <c r="H182" t="s">
        <v>3391</v>
      </c>
      <c r="I182" t="s">
        <v>1002</v>
      </c>
      <c r="J182">
        <v>420</v>
      </c>
      <c r="K182">
        <v>420</v>
      </c>
      <c r="L182">
        <v>44</v>
      </c>
      <c r="Q182" t="s">
        <v>3393</v>
      </c>
      <c r="S182">
        <v>65</v>
      </c>
      <c r="T182">
        <v>70</v>
      </c>
      <c r="U182">
        <v>58</v>
      </c>
      <c r="V182">
        <v>59</v>
      </c>
      <c r="W182" t="s">
        <v>1087</v>
      </c>
      <c r="X182">
        <v>1500</v>
      </c>
      <c r="Y182">
        <v>3</v>
      </c>
      <c r="AA182" t="s">
        <v>3394</v>
      </c>
      <c r="AB182">
        <v>1558</v>
      </c>
      <c r="AC182">
        <v>1573</v>
      </c>
      <c r="AD182">
        <v>1614</v>
      </c>
      <c r="AE182">
        <v>1658</v>
      </c>
      <c r="AF182" t="s">
        <v>3525</v>
      </c>
      <c r="AG182">
        <v>50</v>
      </c>
      <c r="AH182">
        <v>91</v>
      </c>
      <c r="AI182" t="s">
        <v>1004</v>
      </c>
      <c r="AJ182" t="s">
        <v>1005</v>
      </c>
      <c r="AK182" t="s">
        <v>1345</v>
      </c>
      <c r="AL182" t="s">
        <v>3501</v>
      </c>
      <c r="AM182" t="s">
        <v>3424</v>
      </c>
      <c r="AN182" t="s">
        <v>1023</v>
      </c>
      <c r="AO182">
        <v>1</v>
      </c>
      <c r="AP182">
        <v>0</v>
      </c>
      <c r="AQ182" t="s">
        <v>1009</v>
      </c>
      <c r="AR182">
        <v>7</v>
      </c>
      <c r="AS182" t="s">
        <v>1004</v>
      </c>
      <c r="AT182">
        <v>0</v>
      </c>
      <c r="AU182" t="s">
        <v>1004</v>
      </c>
      <c r="AV182">
        <v>0</v>
      </c>
      <c r="AW182">
        <v>0</v>
      </c>
      <c r="AX182">
        <v>0</v>
      </c>
      <c r="AY182">
        <v>24</v>
      </c>
      <c r="AZ182">
        <v>0</v>
      </c>
    </row>
    <row r="183" spans="1:52">
      <c r="A183">
        <v>642</v>
      </c>
      <c r="B183" t="s">
        <v>1648</v>
      </c>
      <c r="C183" t="s">
        <v>2870</v>
      </c>
      <c r="D183" t="s">
        <v>3389</v>
      </c>
      <c r="E183" t="s">
        <v>3389</v>
      </c>
      <c r="H183" t="s">
        <v>3391</v>
      </c>
      <c r="I183" t="s">
        <v>1002</v>
      </c>
      <c r="J183">
        <v>455</v>
      </c>
      <c r="K183">
        <v>455</v>
      </c>
      <c r="L183">
        <v>44</v>
      </c>
      <c r="Q183" t="s">
        <v>3393</v>
      </c>
      <c r="S183">
        <v>49</v>
      </c>
      <c r="T183">
        <v>48</v>
      </c>
      <c r="U183">
        <v>75</v>
      </c>
      <c r="V183">
        <v>64</v>
      </c>
      <c r="W183" t="s">
        <v>1067</v>
      </c>
      <c r="X183">
        <v>1500</v>
      </c>
      <c r="Y183">
        <v>3</v>
      </c>
      <c r="AA183" t="s">
        <v>3394</v>
      </c>
      <c r="AB183">
        <v>1551</v>
      </c>
      <c r="AC183">
        <v>1566</v>
      </c>
      <c r="AD183">
        <v>1611</v>
      </c>
      <c r="AE183">
        <v>1658</v>
      </c>
      <c r="AF183" t="s">
        <v>3537</v>
      </c>
      <c r="AG183">
        <v>73</v>
      </c>
      <c r="AH183">
        <v>65</v>
      </c>
      <c r="AI183" t="s">
        <v>1004</v>
      </c>
      <c r="AJ183" t="s">
        <v>1005</v>
      </c>
      <c r="AK183" t="s">
        <v>1006</v>
      </c>
      <c r="AL183" t="s">
        <v>1007</v>
      </c>
      <c r="AM183" t="s">
        <v>3452</v>
      </c>
      <c r="AN183" t="s">
        <v>1008</v>
      </c>
      <c r="AO183">
        <v>1</v>
      </c>
      <c r="AP183">
        <v>0</v>
      </c>
      <c r="AQ183" t="s">
        <v>1013</v>
      </c>
      <c r="AR183">
        <v>10</v>
      </c>
      <c r="AS183" t="s">
        <v>1004</v>
      </c>
      <c r="AT183">
        <v>0</v>
      </c>
      <c r="AU183" t="s">
        <v>1004</v>
      </c>
      <c r="AV183">
        <v>0</v>
      </c>
      <c r="AW183">
        <v>0</v>
      </c>
      <c r="AX183">
        <v>0</v>
      </c>
      <c r="AY183">
        <v>24</v>
      </c>
      <c r="AZ183">
        <v>0</v>
      </c>
    </row>
    <row r="184" spans="1:52">
      <c r="A184">
        <v>636</v>
      </c>
      <c r="B184" t="s">
        <v>1642</v>
      </c>
      <c r="C184" t="s">
        <v>2881</v>
      </c>
      <c r="D184" t="s">
        <v>3389</v>
      </c>
      <c r="E184" t="s">
        <v>3389</v>
      </c>
      <c r="H184" t="s">
        <v>3391</v>
      </c>
      <c r="I184" t="s">
        <v>1002</v>
      </c>
      <c r="J184">
        <v>116</v>
      </c>
      <c r="K184">
        <v>116</v>
      </c>
      <c r="L184">
        <v>106</v>
      </c>
      <c r="Q184" t="s">
        <v>3393</v>
      </c>
      <c r="S184">
        <v>47</v>
      </c>
      <c r="T184">
        <v>54</v>
      </c>
      <c r="U184">
        <v>76</v>
      </c>
      <c r="V184">
        <v>61</v>
      </c>
      <c r="W184" t="s">
        <v>1051</v>
      </c>
      <c r="X184">
        <v>762</v>
      </c>
      <c r="Y184">
        <v>3</v>
      </c>
      <c r="AA184" t="s">
        <v>3394</v>
      </c>
      <c r="AB184">
        <v>1532</v>
      </c>
      <c r="AC184">
        <v>1547</v>
      </c>
      <c r="AD184">
        <v>1576</v>
      </c>
      <c r="AE184">
        <v>1658</v>
      </c>
      <c r="AF184" t="s">
        <v>3428</v>
      </c>
      <c r="AG184">
        <v>21</v>
      </c>
      <c r="AH184">
        <v>60</v>
      </c>
      <c r="AI184" t="s">
        <v>1004</v>
      </c>
      <c r="AJ184" t="s">
        <v>1004</v>
      </c>
      <c r="AK184" t="s">
        <v>1006</v>
      </c>
      <c r="AL184" t="s">
        <v>1007</v>
      </c>
      <c r="AM184" t="s">
        <v>3424</v>
      </c>
      <c r="AN184" t="s">
        <v>1008</v>
      </c>
      <c r="AO184">
        <v>1</v>
      </c>
      <c r="AP184">
        <v>0</v>
      </c>
      <c r="AQ184" t="s">
        <v>1017</v>
      </c>
      <c r="AR184">
        <v>2</v>
      </c>
      <c r="AS184" t="s">
        <v>1004</v>
      </c>
      <c r="AT184">
        <v>0</v>
      </c>
      <c r="AU184" t="s">
        <v>1004</v>
      </c>
      <c r="AV184">
        <v>0</v>
      </c>
      <c r="AW184">
        <v>0</v>
      </c>
      <c r="AX184">
        <v>0</v>
      </c>
      <c r="AY184">
        <v>0</v>
      </c>
      <c r="AZ184">
        <v>0</v>
      </c>
    </row>
    <row r="185" spans="1:52">
      <c r="A185">
        <v>634</v>
      </c>
      <c r="B185" t="s">
        <v>3538</v>
      </c>
      <c r="C185" t="s">
        <v>2870</v>
      </c>
      <c r="D185" t="s">
        <v>3389</v>
      </c>
      <c r="E185" t="s">
        <v>3389</v>
      </c>
      <c r="H185" t="s">
        <v>3391</v>
      </c>
      <c r="I185" t="s">
        <v>1002</v>
      </c>
      <c r="J185">
        <v>115</v>
      </c>
      <c r="K185">
        <v>115</v>
      </c>
      <c r="L185">
        <v>106</v>
      </c>
      <c r="Q185" t="s">
        <v>3393</v>
      </c>
      <c r="S185">
        <v>77</v>
      </c>
      <c r="T185">
        <v>55</v>
      </c>
      <c r="U185">
        <v>70</v>
      </c>
      <c r="V185">
        <v>66</v>
      </c>
      <c r="W185" t="s">
        <v>1037</v>
      </c>
      <c r="X185">
        <v>1050</v>
      </c>
      <c r="Y185">
        <v>3</v>
      </c>
      <c r="AA185" t="s">
        <v>3394</v>
      </c>
      <c r="AB185">
        <v>1530</v>
      </c>
      <c r="AC185">
        <v>1545</v>
      </c>
      <c r="AD185">
        <v>1578</v>
      </c>
      <c r="AE185">
        <v>1658</v>
      </c>
      <c r="AF185" t="s">
        <v>3428</v>
      </c>
      <c r="AG185">
        <v>24</v>
      </c>
      <c r="AH185">
        <v>60</v>
      </c>
      <c r="AI185" t="s">
        <v>1004</v>
      </c>
      <c r="AJ185" t="s">
        <v>1005</v>
      </c>
      <c r="AK185" t="s">
        <v>1006</v>
      </c>
      <c r="AL185" t="s">
        <v>1007</v>
      </c>
      <c r="AM185" t="s">
        <v>3405</v>
      </c>
      <c r="AN185" t="s">
        <v>1008</v>
      </c>
      <c r="AO185">
        <v>1</v>
      </c>
      <c r="AP185">
        <v>0</v>
      </c>
      <c r="AQ185" t="s">
        <v>1027</v>
      </c>
      <c r="AR185">
        <v>8</v>
      </c>
      <c r="AS185" t="s">
        <v>1005</v>
      </c>
      <c r="AT185">
        <v>0</v>
      </c>
      <c r="AU185" t="s">
        <v>1004</v>
      </c>
      <c r="AV185">
        <v>0</v>
      </c>
      <c r="AW185">
        <v>0</v>
      </c>
      <c r="AX185">
        <v>0</v>
      </c>
      <c r="AY185">
        <v>0</v>
      </c>
      <c r="AZ185">
        <v>0</v>
      </c>
    </row>
    <row r="186" spans="1:52">
      <c r="A186">
        <v>632</v>
      </c>
      <c r="B186" t="s">
        <v>3539</v>
      </c>
      <c r="C186" t="s">
        <v>2813</v>
      </c>
      <c r="D186" t="s">
        <v>3389</v>
      </c>
      <c r="E186" t="s">
        <v>3389</v>
      </c>
      <c r="H186" t="s">
        <v>3391</v>
      </c>
      <c r="I186" t="s">
        <v>1002</v>
      </c>
      <c r="J186">
        <v>457</v>
      </c>
      <c r="K186">
        <v>457</v>
      </c>
      <c r="L186">
        <v>150</v>
      </c>
      <c r="Q186" t="s">
        <v>3393</v>
      </c>
      <c r="S186">
        <v>66</v>
      </c>
      <c r="T186">
        <v>61</v>
      </c>
      <c r="U186">
        <v>60</v>
      </c>
      <c r="V186">
        <v>67</v>
      </c>
      <c r="W186" t="s">
        <v>1036</v>
      </c>
      <c r="X186">
        <v>917</v>
      </c>
      <c r="Y186">
        <v>3</v>
      </c>
      <c r="AA186" t="s">
        <v>3394</v>
      </c>
      <c r="AB186">
        <v>1509</v>
      </c>
      <c r="AC186">
        <v>1524</v>
      </c>
      <c r="AD186">
        <v>1573</v>
      </c>
      <c r="AE186">
        <v>1658</v>
      </c>
      <c r="AF186" t="s">
        <v>3428</v>
      </c>
      <c r="AG186">
        <v>27</v>
      </c>
      <c r="AH186">
        <v>57</v>
      </c>
      <c r="AI186" t="s">
        <v>1004</v>
      </c>
      <c r="AJ186" t="s">
        <v>1004</v>
      </c>
      <c r="AK186" t="s">
        <v>1006</v>
      </c>
      <c r="AL186" t="s">
        <v>1007</v>
      </c>
      <c r="AM186" t="s">
        <v>3437</v>
      </c>
      <c r="AN186" t="s">
        <v>1023</v>
      </c>
      <c r="AO186">
        <v>1</v>
      </c>
      <c r="AP186">
        <v>0</v>
      </c>
      <c r="AQ186" t="s">
        <v>1013</v>
      </c>
      <c r="AR186">
        <v>5</v>
      </c>
      <c r="AS186" t="s">
        <v>1005</v>
      </c>
      <c r="AT186">
        <v>0</v>
      </c>
      <c r="AU186" t="s">
        <v>1004</v>
      </c>
      <c r="AV186">
        <v>0</v>
      </c>
      <c r="AW186">
        <v>0</v>
      </c>
      <c r="AX186">
        <v>0</v>
      </c>
      <c r="AY186">
        <v>0</v>
      </c>
      <c r="AZ186">
        <v>0</v>
      </c>
    </row>
    <row r="187" spans="1:52">
      <c r="A187">
        <v>630</v>
      </c>
      <c r="B187" t="s">
        <v>1637</v>
      </c>
      <c r="C187" t="s">
        <v>1204</v>
      </c>
      <c r="D187" t="s">
        <v>3389</v>
      </c>
      <c r="E187" t="s">
        <v>3389</v>
      </c>
      <c r="H187" t="s">
        <v>3391</v>
      </c>
      <c r="I187" t="s">
        <v>1002</v>
      </c>
      <c r="J187">
        <v>863</v>
      </c>
      <c r="K187">
        <v>863</v>
      </c>
      <c r="L187">
        <v>150</v>
      </c>
      <c r="Q187" t="s">
        <v>3393</v>
      </c>
      <c r="S187">
        <v>68</v>
      </c>
      <c r="T187">
        <v>69</v>
      </c>
      <c r="U187">
        <v>42</v>
      </c>
      <c r="V187">
        <v>76</v>
      </c>
      <c r="W187" t="s">
        <v>1085</v>
      </c>
      <c r="X187">
        <v>860</v>
      </c>
      <c r="Y187">
        <v>3</v>
      </c>
      <c r="AA187" t="s">
        <v>3394</v>
      </c>
      <c r="AB187">
        <v>1549</v>
      </c>
      <c r="AC187">
        <v>1564</v>
      </c>
      <c r="AD187">
        <v>1579</v>
      </c>
      <c r="AE187">
        <v>1658</v>
      </c>
      <c r="AF187" t="s">
        <v>3428</v>
      </c>
      <c r="AG187">
        <v>23</v>
      </c>
      <c r="AH187">
        <v>57</v>
      </c>
      <c r="AI187" t="s">
        <v>1004</v>
      </c>
      <c r="AJ187" t="s">
        <v>1004</v>
      </c>
      <c r="AK187" t="s">
        <v>1006</v>
      </c>
      <c r="AL187" t="s">
        <v>1007</v>
      </c>
      <c r="AM187" t="s">
        <v>3415</v>
      </c>
      <c r="AN187" t="s">
        <v>1008</v>
      </c>
      <c r="AO187">
        <v>1</v>
      </c>
      <c r="AP187">
        <v>0</v>
      </c>
      <c r="AQ187" t="s">
        <v>1017</v>
      </c>
      <c r="AR187">
        <v>2</v>
      </c>
      <c r="AS187" t="s">
        <v>1005</v>
      </c>
      <c r="AT187">
        <v>0</v>
      </c>
      <c r="AU187" t="s">
        <v>1004</v>
      </c>
      <c r="AV187">
        <v>0</v>
      </c>
      <c r="AW187">
        <v>0</v>
      </c>
      <c r="AX187">
        <v>0</v>
      </c>
      <c r="AY187">
        <v>0</v>
      </c>
      <c r="AZ187">
        <v>0</v>
      </c>
    </row>
    <row r="188" spans="1:52">
      <c r="A188">
        <v>628</v>
      </c>
      <c r="B188" t="s">
        <v>138</v>
      </c>
      <c r="C188" t="s">
        <v>2868</v>
      </c>
      <c r="D188" t="s">
        <v>3389</v>
      </c>
      <c r="E188" t="s">
        <v>3389</v>
      </c>
      <c r="H188" t="s">
        <v>3391</v>
      </c>
      <c r="I188" t="s">
        <v>1002</v>
      </c>
      <c r="J188">
        <v>224</v>
      </c>
      <c r="K188">
        <v>224</v>
      </c>
      <c r="L188">
        <v>150</v>
      </c>
      <c r="Q188" t="s">
        <v>3393</v>
      </c>
      <c r="S188">
        <v>60</v>
      </c>
      <c r="T188">
        <v>88</v>
      </c>
      <c r="U188">
        <v>61</v>
      </c>
      <c r="V188">
        <v>75</v>
      </c>
      <c r="W188" t="s">
        <v>1635</v>
      </c>
      <c r="X188">
        <v>1151</v>
      </c>
      <c r="Y188">
        <v>6</v>
      </c>
      <c r="AA188" t="s">
        <v>3394</v>
      </c>
      <c r="AB188">
        <v>1578</v>
      </c>
      <c r="AC188">
        <v>1593</v>
      </c>
      <c r="AD188">
        <v>1615</v>
      </c>
      <c r="AE188">
        <v>1658</v>
      </c>
      <c r="AF188" t="s">
        <v>3479</v>
      </c>
      <c r="AG188">
        <v>27</v>
      </c>
      <c r="AH188">
        <v>57</v>
      </c>
      <c r="AI188" t="s">
        <v>1004</v>
      </c>
      <c r="AJ188" t="s">
        <v>1004</v>
      </c>
      <c r="AK188" t="s">
        <v>1006</v>
      </c>
      <c r="AL188" t="s">
        <v>1007</v>
      </c>
      <c r="AM188" t="s">
        <v>3444</v>
      </c>
      <c r="AN188" t="s">
        <v>1016</v>
      </c>
      <c r="AO188">
        <v>1</v>
      </c>
      <c r="AP188">
        <v>0</v>
      </c>
      <c r="AQ188" t="s">
        <v>1038</v>
      </c>
      <c r="AR188">
        <v>8</v>
      </c>
      <c r="AS188" t="s">
        <v>1005</v>
      </c>
      <c r="AT188">
        <v>0</v>
      </c>
      <c r="AU188" t="s">
        <v>1004</v>
      </c>
      <c r="AV188">
        <v>0</v>
      </c>
      <c r="AW188">
        <v>0</v>
      </c>
      <c r="AX188">
        <v>0</v>
      </c>
      <c r="AY188">
        <v>0</v>
      </c>
      <c r="AZ188">
        <v>0</v>
      </c>
    </row>
    <row r="189" spans="1:52">
      <c r="A189">
        <v>624</v>
      </c>
      <c r="B189" t="s">
        <v>3540</v>
      </c>
      <c r="C189" t="s">
        <v>2852</v>
      </c>
      <c r="D189" t="s">
        <v>3389</v>
      </c>
      <c r="E189" t="s">
        <v>3389</v>
      </c>
      <c r="H189" t="s">
        <v>3391</v>
      </c>
      <c r="I189" t="s">
        <v>1002</v>
      </c>
      <c r="J189">
        <v>466</v>
      </c>
      <c r="K189">
        <v>466</v>
      </c>
      <c r="L189">
        <v>464</v>
      </c>
      <c r="Q189" t="s">
        <v>3393</v>
      </c>
      <c r="S189">
        <v>37</v>
      </c>
      <c r="T189">
        <v>34</v>
      </c>
      <c r="U189">
        <v>75</v>
      </c>
      <c r="V189">
        <v>41</v>
      </c>
      <c r="W189" t="s">
        <v>1067</v>
      </c>
      <c r="X189">
        <v>871</v>
      </c>
      <c r="Y189">
        <v>3</v>
      </c>
      <c r="AA189" t="s">
        <v>3394</v>
      </c>
      <c r="AB189">
        <v>1563</v>
      </c>
      <c r="AC189">
        <v>1573</v>
      </c>
      <c r="AD189">
        <v>1609</v>
      </c>
      <c r="AE189">
        <v>1658</v>
      </c>
      <c r="AF189" t="s">
        <v>3479</v>
      </c>
      <c r="AG189">
        <v>43</v>
      </c>
      <c r="AH189">
        <v>55</v>
      </c>
      <c r="AI189" t="s">
        <v>1004</v>
      </c>
      <c r="AJ189" t="s">
        <v>1005</v>
      </c>
      <c r="AK189" t="s">
        <v>1006</v>
      </c>
      <c r="AL189" t="s">
        <v>1062</v>
      </c>
      <c r="AM189" t="s">
        <v>3410</v>
      </c>
      <c r="AN189" t="s">
        <v>1008</v>
      </c>
      <c r="AO189">
        <v>1</v>
      </c>
      <c r="AP189">
        <v>0</v>
      </c>
      <c r="AQ189" t="s">
        <v>1009</v>
      </c>
      <c r="AR189">
        <v>10</v>
      </c>
      <c r="AS189" t="s">
        <v>1004</v>
      </c>
      <c r="AT189">
        <v>0</v>
      </c>
      <c r="AU189" t="s">
        <v>1004</v>
      </c>
      <c r="AV189">
        <v>0</v>
      </c>
      <c r="AW189">
        <v>0</v>
      </c>
      <c r="AX189">
        <v>0</v>
      </c>
      <c r="AY189">
        <v>0</v>
      </c>
      <c r="AZ189">
        <v>0</v>
      </c>
    </row>
    <row r="190" spans="1:52">
      <c r="A190">
        <v>622</v>
      </c>
      <c r="B190" t="s">
        <v>1630</v>
      </c>
      <c r="C190" t="s">
        <v>2813</v>
      </c>
      <c r="D190" t="s">
        <v>3389</v>
      </c>
      <c r="E190" t="s">
        <v>3389</v>
      </c>
      <c r="H190" t="s">
        <v>3391</v>
      </c>
      <c r="I190" t="s">
        <v>1002</v>
      </c>
      <c r="J190">
        <v>972</v>
      </c>
      <c r="K190">
        <v>972</v>
      </c>
      <c r="L190">
        <v>464</v>
      </c>
      <c r="Q190" t="s">
        <v>3393</v>
      </c>
      <c r="S190">
        <v>63</v>
      </c>
      <c r="T190">
        <v>60</v>
      </c>
      <c r="U190">
        <v>47</v>
      </c>
      <c r="V190">
        <v>62</v>
      </c>
      <c r="W190" t="s">
        <v>1036</v>
      </c>
      <c r="X190">
        <v>764</v>
      </c>
      <c r="Y190">
        <v>3</v>
      </c>
      <c r="AA190" t="s">
        <v>3394</v>
      </c>
      <c r="AB190">
        <v>1534</v>
      </c>
      <c r="AC190">
        <v>1549</v>
      </c>
      <c r="AD190">
        <v>1610</v>
      </c>
      <c r="AE190">
        <v>1658</v>
      </c>
      <c r="AF190" t="s">
        <v>3479</v>
      </c>
      <c r="AG190">
        <v>51</v>
      </c>
      <c r="AH190">
        <v>55</v>
      </c>
      <c r="AI190" t="s">
        <v>1004</v>
      </c>
      <c r="AJ190" t="s">
        <v>1005</v>
      </c>
      <c r="AK190" t="s">
        <v>1006</v>
      </c>
      <c r="AL190" t="s">
        <v>1062</v>
      </c>
      <c r="AM190" t="s">
        <v>3410</v>
      </c>
      <c r="AN190" t="s">
        <v>1023</v>
      </c>
      <c r="AO190">
        <v>1</v>
      </c>
      <c r="AP190">
        <v>0</v>
      </c>
      <c r="AQ190" t="s">
        <v>1027</v>
      </c>
      <c r="AR190">
        <v>4</v>
      </c>
      <c r="AS190" t="s">
        <v>1004</v>
      </c>
      <c r="AT190">
        <v>0</v>
      </c>
      <c r="AU190" t="s">
        <v>1004</v>
      </c>
      <c r="AV190">
        <v>0</v>
      </c>
      <c r="AW190">
        <v>0</v>
      </c>
      <c r="AX190">
        <v>0</v>
      </c>
      <c r="AY190">
        <v>0</v>
      </c>
      <c r="AZ190">
        <v>0</v>
      </c>
    </row>
    <row r="191" spans="1:52">
      <c r="A191">
        <v>619</v>
      </c>
      <c r="B191" t="s">
        <v>70</v>
      </c>
      <c r="C191" t="s">
        <v>3216</v>
      </c>
      <c r="D191" t="s">
        <v>3389</v>
      </c>
      <c r="E191" t="s">
        <v>3389</v>
      </c>
      <c r="H191" t="s">
        <v>3391</v>
      </c>
      <c r="I191" t="s">
        <v>1002</v>
      </c>
      <c r="J191">
        <v>51</v>
      </c>
      <c r="K191">
        <v>51</v>
      </c>
      <c r="L191">
        <v>151</v>
      </c>
      <c r="Q191" t="s">
        <v>3393</v>
      </c>
      <c r="S191">
        <v>78</v>
      </c>
      <c r="T191">
        <v>56</v>
      </c>
      <c r="U191">
        <v>62</v>
      </c>
      <c r="V191">
        <v>60</v>
      </c>
      <c r="W191" t="s">
        <v>1022</v>
      </c>
      <c r="X191">
        <v>946</v>
      </c>
      <c r="Y191">
        <v>6</v>
      </c>
      <c r="AA191" t="s">
        <v>3394</v>
      </c>
      <c r="AB191">
        <v>1536</v>
      </c>
      <c r="AC191">
        <v>1546</v>
      </c>
      <c r="AD191">
        <v>1565</v>
      </c>
      <c r="AE191">
        <v>1658</v>
      </c>
      <c r="AF191" t="s">
        <v>3479</v>
      </c>
      <c r="AG191">
        <v>38</v>
      </c>
      <c r="AH191">
        <v>59</v>
      </c>
      <c r="AI191" t="s">
        <v>1004</v>
      </c>
      <c r="AJ191" t="s">
        <v>1004</v>
      </c>
      <c r="AK191" t="s">
        <v>1006</v>
      </c>
      <c r="AL191" t="s">
        <v>1062</v>
      </c>
      <c r="AM191" t="s">
        <v>3405</v>
      </c>
      <c r="AN191" t="s">
        <v>1008</v>
      </c>
      <c r="AO191">
        <v>1</v>
      </c>
      <c r="AP191">
        <v>0</v>
      </c>
      <c r="AQ191" t="s">
        <v>1009</v>
      </c>
      <c r="AR191">
        <v>5</v>
      </c>
      <c r="AS191" t="s">
        <v>1005</v>
      </c>
      <c r="AT191">
        <v>0</v>
      </c>
      <c r="AU191" t="s">
        <v>1004</v>
      </c>
      <c r="AV191">
        <v>0</v>
      </c>
      <c r="AW191">
        <v>0</v>
      </c>
      <c r="AX191">
        <v>0</v>
      </c>
      <c r="AY191">
        <v>0</v>
      </c>
      <c r="AZ191">
        <v>0</v>
      </c>
    </row>
    <row r="192" spans="1:52">
      <c r="A192">
        <v>617</v>
      </c>
      <c r="B192" t="s">
        <v>3541</v>
      </c>
      <c r="C192" t="s">
        <v>2868</v>
      </c>
      <c r="D192" t="s">
        <v>3389</v>
      </c>
      <c r="E192" t="s">
        <v>3389</v>
      </c>
      <c r="H192" t="s">
        <v>3391</v>
      </c>
      <c r="I192" t="s">
        <v>1002</v>
      </c>
      <c r="J192">
        <v>971</v>
      </c>
      <c r="K192">
        <v>971</v>
      </c>
      <c r="L192">
        <v>464</v>
      </c>
      <c r="Q192" t="s">
        <v>3393</v>
      </c>
      <c r="S192">
        <v>42</v>
      </c>
      <c r="T192">
        <v>84</v>
      </c>
      <c r="U192">
        <v>34</v>
      </c>
      <c r="V192">
        <v>57</v>
      </c>
      <c r="W192" t="s">
        <v>1074</v>
      </c>
      <c r="X192">
        <v>610</v>
      </c>
      <c r="Y192">
        <v>3</v>
      </c>
      <c r="AA192" t="s">
        <v>3394</v>
      </c>
      <c r="AB192">
        <v>1553</v>
      </c>
      <c r="AC192">
        <v>1568</v>
      </c>
      <c r="AD192">
        <v>1602</v>
      </c>
      <c r="AE192">
        <v>1658</v>
      </c>
      <c r="AF192" t="s">
        <v>3420</v>
      </c>
      <c r="AG192">
        <v>38</v>
      </c>
      <c r="AH192">
        <v>55</v>
      </c>
      <c r="AI192" t="s">
        <v>1004</v>
      </c>
      <c r="AJ192" t="s">
        <v>1005</v>
      </c>
      <c r="AK192" t="s">
        <v>1006</v>
      </c>
      <c r="AL192" t="s">
        <v>1311</v>
      </c>
      <c r="AM192" t="s">
        <v>3410</v>
      </c>
      <c r="AN192" t="s">
        <v>1016</v>
      </c>
      <c r="AO192">
        <v>1</v>
      </c>
      <c r="AP192">
        <v>0</v>
      </c>
      <c r="AQ192" t="s">
        <v>1017</v>
      </c>
      <c r="AR192">
        <v>6</v>
      </c>
      <c r="AS192" t="s">
        <v>1004</v>
      </c>
      <c r="AT192">
        <v>0</v>
      </c>
      <c r="AU192" t="s">
        <v>1004</v>
      </c>
      <c r="AV192">
        <v>0</v>
      </c>
      <c r="AW192">
        <v>0</v>
      </c>
      <c r="AX192">
        <v>0</v>
      </c>
      <c r="AY192">
        <v>0</v>
      </c>
      <c r="AZ192">
        <v>0</v>
      </c>
    </row>
    <row r="193" spans="1:52">
      <c r="A193">
        <v>616</v>
      </c>
      <c r="B193" t="s">
        <v>889</v>
      </c>
      <c r="C193" t="s">
        <v>2906</v>
      </c>
      <c r="D193" t="s">
        <v>3389</v>
      </c>
      <c r="E193" t="s">
        <v>3389</v>
      </c>
      <c r="H193" t="s">
        <v>3391</v>
      </c>
      <c r="I193" t="s">
        <v>1002</v>
      </c>
      <c r="J193">
        <v>794</v>
      </c>
      <c r="K193">
        <v>794</v>
      </c>
      <c r="L193">
        <v>464</v>
      </c>
      <c r="Q193" t="s">
        <v>3393</v>
      </c>
      <c r="S193">
        <v>71</v>
      </c>
      <c r="T193">
        <v>73</v>
      </c>
      <c r="U193">
        <v>56</v>
      </c>
      <c r="V193">
        <v>43</v>
      </c>
      <c r="W193" t="s">
        <v>1044</v>
      </c>
      <c r="X193">
        <v>829</v>
      </c>
      <c r="Y193">
        <v>3</v>
      </c>
      <c r="AA193" t="s">
        <v>3394</v>
      </c>
      <c r="AB193">
        <v>1537</v>
      </c>
      <c r="AC193">
        <v>1552</v>
      </c>
      <c r="AD193">
        <v>1601</v>
      </c>
      <c r="AE193">
        <v>1658</v>
      </c>
      <c r="AF193" t="s">
        <v>3420</v>
      </c>
      <c r="AG193">
        <v>40</v>
      </c>
      <c r="AH193">
        <v>82</v>
      </c>
      <c r="AI193" t="s">
        <v>1004</v>
      </c>
      <c r="AJ193" t="s">
        <v>1004</v>
      </c>
      <c r="AK193" t="s">
        <v>1006</v>
      </c>
      <c r="AL193" t="s">
        <v>1007</v>
      </c>
      <c r="AM193" t="s">
        <v>3410</v>
      </c>
      <c r="AN193" t="s">
        <v>1008</v>
      </c>
      <c r="AO193">
        <v>1</v>
      </c>
      <c r="AP193">
        <v>0</v>
      </c>
      <c r="AQ193" t="s">
        <v>1013</v>
      </c>
      <c r="AR193">
        <v>7</v>
      </c>
      <c r="AS193" t="s">
        <v>1004</v>
      </c>
      <c r="AT193">
        <v>0</v>
      </c>
      <c r="AU193" t="s">
        <v>1004</v>
      </c>
      <c r="AV193">
        <v>0</v>
      </c>
      <c r="AW193">
        <v>0</v>
      </c>
      <c r="AX193">
        <v>0</v>
      </c>
      <c r="AY193">
        <v>0</v>
      </c>
      <c r="AZ193">
        <v>0</v>
      </c>
    </row>
    <row r="194" spans="1:52">
      <c r="A194">
        <v>615</v>
      </c>
      <c r="B194" t="s">
        <v>3542</v>
      </c>
      <c r="C194" t="s">
        <v>3213</v>
      </c>
      <c r="D194" t="s">
        <v>3389</v>
      </c>
      <c r="E194" t="s">
        <v>3389</v>
      </c>
      <c r="H194" t="s">
        <v>3391</v>
      </c>
      <c r="I194" t="s">
        <v>1002</v>
      </c>
      <c r="J194">
        <v>733</v>
      </c>
      <c r="K194">
        <v>733</v>
      </c>
      <c r="L194">
        <v>461</v>
      </c>
      <c r="Q194" t="s">
        <v>3393</v>
      </c>
      <c r="S194">
        <v>70</v>
      </c>
      <c r="T194">
        <v>47</v>
      </c>
      <c r="U194">
        <v>68</v>
      </c>
      <c r="V194">
        <v>64</v>
      </c>
      <c r="W194" t="s">
        <v>1046</v>
      </c>
      <c r="X194">
        <v>786</v>
      </c>
      <c r="Y194">
        <v>3</v>
      </c>
      <c r="AA194" t="s">
        <v>3394</v>
      </c>
      <c r="AB194">
        <v>1512</v>
      </c>
      <c r="AC194">
        <v>1527</v>
      </c>
      <c r="AD194">
        <v>1586</v>
      </c>
      <c r="AE194">
        <v>1658</v>
      </c>
      <c r="AF194" t="s">
        <v>3420</v>
      </c>
      <c r="AG194">
        <v>39</v>
      </c>
      <c r="AH194">
        <v>52</v>
      </c>
      <c r="AI194" t="s">
        <v>1004</v>
      </c>
      <c r="AJ194" t="s">
        <v>1004</v>
      </c>
      <c r="AK194" t="s">
        <v>1006</v>
      </c>
      <c r="AL194" t="s">
        <v>1311</v>
      </c>
      <c r="AM194" t="s">
        <v>3405</v>
      </c>
      <c r="AN194" t="s">
        <v>1023</v>
      </c>
      <c r="AO194">
        <v>1</v>
      </c>
      <c r="AP194">
        <v>0</v>
      </c>
      <c r="AQ194" t="s">
        <v>1017</v>
      </c>
      <c r="AR194">
        <v>10</v>
      </c>
      <c r="AS194" t="s">
        <v>1005</v>
      </c>
      <c r="AT194">
        <v>0</v>
      </c>
      <c r="AU194" t="s">
        <v>1004</v>
      </c>
      <c r="AV194">
        <v>0</v>
      </c>
      <c r="AW194">
        <v>0</v>
      </c>
      <c r="AX194">
        <v>0</v>
      </c>
      <c r="AY194">
        <v>0</v>
      </c>
      <c r="AZ194">
        <v>0</v>
      </c>
    </row>
    <row r="195" spans="1:52">
      <c r="A195">
        <v>614</v>
      </c>
      <c r="B195" t="s">
        <v>1624</v>
      </c>
      <c r="C195" t="s">
        <v>2858</v>
      </c>
      <c r="D195" t="s">
        <v>3389</v>
      </c>
      <c r="E195" t="s">
        <v>3389</v>
      </c>
      <c r="H195" t="s">
        <v>3391</v>
      </c>
      <c r="I195" t="s">
        <v>1002</v>
      </c>
      <c r="J195">
        <v>747</v>
      </c>
      <c r="K195">
        <v>747</v>
      </c>
      <c r="L195">
        <v>461</v>
      </c>
      <c r="Q195" t="s">
        <v>3393</v>
      </c>
      <c r="S195">
        <v>55</v>
      </c>
      <c r="T195">
        <v>63</v>
      </c>
      <c r="U195">
        <v>54</v>
      </c>
      <c r="V195">
        <v>71</v>
      </c>
      <c r="W195" t="s">
        <v>3441</v>
      </c>
      <c r="X195">
        <v>922</v>
      </c>
      <c r="Y195">
        <v>3</v>
      </c>
      <c r="AA195" t="s">
        <v>3394</v>
      </c>
      <c r="AB195">
        <v>1510</v>
      </c>
      <c r="AC195">
        <v>1525</v>
      </c>
      <c r="AD195">
        <v>1581</v>
      </c>
      <c r="AE195">
        <v>1658</v>
      </c>
      <c r="AF195" t="s">
        <v>3420</v>
      </c>
      <c r="AG195">
        <v>43</v>
      </c>
      <c r="AH195">
        <v>73</v>
      </c>
      <c r="AI195" t="s">
        <v>1004</v>
      </c>
      <c r="AJ195" t="s">
        <v>1004</v>
      </c>
      <c r="AK195" t="s">
        <v>1006</v>
      </c>
      <c r="AL195" t="s">
        <v>1311</v>
      </c>
      <c r="AM195" t="s">
        <v>3424</v>
      </c>
      <c r="AN195" t="s">
        <v>1008</v>
      </c>
      <c r="AO195">
        <v>1</v>
      </c>
      <c r="AP195">
        <v>0</v>
      </c>
      <c r="AQ195" t="s">
        <v>1013</v>
      </c>
      <c r="AR195">
        <v>9</v>
      </c>
      <c r="AS195" t="s">
        <v>1005</v>
      </c>
      <c r="AT195">
        <v>0</v>
      </c>
      <c r="AU195" t="s">
        <v>1004</v>
      </c>
      <c r="AV195">
        <v>0</v>
      </c>
      <c r="AW195">
        <v>0</v>
      </c>
      <c r="AX195">
        <v>0</v>
      </c>
      <c r="AY195">
        <v>0</v>
      </c>
      <c r="AZ195">
        <v>0</v>
      </c>
    </row>
    <row r="196" spans="1:52">
      <c r="A196">
        <v>613</v>
      </c>
      <c r="B196" t="s">
        <v>638</v>
      </c>
      <c r="C196" t="s">
        <v>2823</v>
      </c>
      <c r="D196" t="s">
        <v>3389</v>
      </c>
      <c r="E196" t="s">
        <v>3389</v>
      </c>
      <c r="H196" t="s">
        <v>3391</v>
      </c>
      <c r="I196" t="s">
        <v>1002</v>
      </c>
      <c r="J196">
        <v>979</v>
      </c>
      <c r="K196">
        <v>979</v>
      </c>
      <c r="L196">
        <v>461</v>
      </c>
      <c r="Q196" t="s">
        <v>3393</v>
      </c>
      <c r="S196">
        <v>78</v>
      </c>
      <c r="T196">
        <v>51</v>
      </c>
      <c r="U196">
        <v>81</v>
      </c>
      <c r="V196">
        <v>73</v>
      </c>
      <c r="W196" t="s">
        <v>1079</v>
      </c>
      <c r="X196">
        <v>943</v>
      </c>
      <c r="Y196">
        <v>3</v>
      </c>
      <c r="AA196" t="s">
        <v>3394</v>
      </c>
      <c r="AB196">
        <v>1550</v>
      </c>
      <c r="AC196">
        <v>1565</v>
      </c>
      <c r="AD196">
        <v>1613</v>
      </c>
      <c r="AE196">
        <v>1658</v>
      </c>
      <c r="AF196" t="s">
        <v>3420</v>
      </c>
      <c r="AG196">
        <v>18</v>
      </c>
      <c r="AH196">
        <v>73</v>
      </c>
      <c r="AI196" t="s">
        <v>1004</v>
      </c>
      <c r="AJ196" t="s">
        <v>1004</v>
      </c>
      <c r="AK196" t="s">
        <v>1006</v>
      </c>
      <c r="AL196" t="s">
        <v>1007</v>
      </c>
      <c r="AM196" t="s">
        <v>3410</v>
      </c>
      <c r="AN196" t="s">
        <v>1016</v>
      </c>
      <c r="AO196">
        <v>1</v>
      </c>
      <c r="AP196">
        <v>0</v>
      </c>
      <c r="AQ196" t="s">
        <v>1013</v>
      </c>
      <c r="AR196">
        <v>11</v>
      </c>
      <c r="AS196" t="s">
        <v>1005</v>
      </c>
      <c r="AT196">
        <v>0</v>
      </c>
      <c r="AU196" t="s">
        <v>1004</v>
      </c>
      <c r="AV196">
        <v>0</v>
      </c>
      <c r="AW196">
        <v>0</v>
      </c>
      <c r="AX196">
        <v>0</v>
      </c>
      <c r="AY196">
        <v>0</v>
      </c>
      <c r="AZ196">
        <v>0</v>
      </c>
    </row>
    <row r="197" spans="1:52">
      <c r="A197">
        <v>607</v>
      </c>
      <c r="B197" t="s">
        <v>1618</v>
      </c>
      <c r="C197" t="s">
        <v>2841</v>
      </c>
      <c r="D197" t="s">
        <v>3389</v>
      </c>
      <c r="E197" t="s">
        <v>3389</v>
      </c>
      <c r="H197" t="s">
        <v>3391</v>
      </c>
      <c r="I197" t="s">
        <v>1002</v>
      </c>
      <c r="J197">
        <v>910</v>
      </c>
      <c r="K197">
        <v>910</v>
      </c>
      <c r="L197">
        <v>151</v>
      </c>
      <c r="Q197" t="s">
        <v>3393</v>
      </c>
      <c r="S197">
        <v>72</v>
      </c>
      <c r="T197">
        <v>53</v>
      </c>
      <c r="U197">
        <v>69</v>
      </c>
      <c r="V197">
        <v>61</v>
      </c>
      <c r="W197" t="s">
        <v>1046</v>
      </c>
      <c r="X197">
        <v>852</v>
      </c>
      <c r="Y197">
        <v>3</v>
      </c>
      <c r="AA197" t="s">
        <v>3394</v>
      </c>
      <c r="AB197">
        <v>1554</v>
      </c>
      <c r="AC197">
        <v>1569</v>
      </c>
      <c r="AD197">
        <v>1628</v>
      </c>
      <c r="AE197">
        <v>1658</v>
      </c>
      <c r="AF197" t="s">
        <v>3420</v>
      </c>
      <c r="AG197">
        <v>9</v>
      </c>
      <c r="AH197">
        <v>59</v>
      </c>
      <c r="AI197" t="s">
        <v>1004</v>
      </c>
      <c r="AJ197" t="s">
        <v>1005</v>
      </c>
      <c r="AK197" t="s">
        <v>1006</v>
      </c>
      <c r="AL197" t="s">
        <v>1007</v>
      </c>
      <c r="AM197" t="s">
        <v>3444</v>
      </c>
      <c r="AN197" t="s">
        <v>1008</v>
      </c>
      <c r="AO197">
        <v>1</v>
      </c>
      <c r="AP197">
        <v>0</v>
      </c>
      <c r="AQ197" t="s">
        <v>1027</v>
      </c>
      <c r="AR197">
        <v>4</v>
      </c>
      <c r="AS197" t="s">
        <v>1004</v>
      </c>
      <c r="AT197">
        <v>0</v>
      </c>
      <c r="AU197" t="s">
        <v>1004</v>
      </c>
      <c r="AV197">
        <v>0</v>
      </c>
      <c r="AW197">
        <v>0</v>
      </c>
      <c r="AX197">
        <v>0</v>
      </c>
      <c r="AY197">
        <v>0</v>
      </c>
      <c r="AZ197">
        <v>0</v>
      </c>
    </row>
    <row r="198" spans="1:52">
      <c r="A198">
        <v>604</v>
      </c>
      <c r="B198" t="s">
        <v>3543</v>
      </c>
      <c r="C198" t="s">
        <v>2893</v>
      </c>
      <c r="D198" t="s">
        <v>3389</v>
      </c>
      <c r="E198" t="s">
        <v>3389</v>
      </c>
      <c r="H198" t="s">
        <v>3391</v>
      </c>
      <c r="I198" t="s">
        <v>1002</v>
      </c>
      <c r="J198">
        <v>480</v>
      </c>
      <c r="K198">
        <v>480</v>
      </c>
      <c r="L198">
        <v>457</v>
      </c>
      <c r="Q198" t="s">
        <v>3393</v>
      </c>
      <c r="S198">
        <v>51</v>
      </c>
      <c r="T198">
        <v>57</v>
      </c>
      <c r="U198">
        <v>33</v>
      </c>
      <c r="V198">
        <v>80</v>
      </c>
      <c r="W198" t="s">
        <v>3441</v>
      </c>
      <c r="X198">
        <v>803</v>
      </c>
      <c r="Y198">
        <v>3</v>
      </c>
      <c r="AA198" t="s">
        <v>3394</v>
      </c>
      <c r="AB198">
        <v>1583</v>
      </c>
      <c r="AC198">
        <v>1598</v>
      </c>
      <c r="AD198">
        <v>1612</v>
      </c>
      <c r="AE198">
        <v>1658</v>
      </c>
      <c r="AF198" t="s">
        <v>3416</v>
      </c>
      <c r="AG198">
        <v>4</v>
      </c>
      <c r="AH198">
        <v>4</v>
      </c>
      <c r="AI198" t="s">
        <v>1004</v>
      </c>
      <c r="AJ198" t="s">
        <v>1005</v>
      </c>
      <c r="AK198" t="s">
        <v>1006</v>
      </c>
      <c r="AL198" t="s">
        <v>1007</v>
      </c>
      <c r="AM198" t="s">
        <v>3444</v>
      </c>
      <c r="AN198" t="s">
        <v>1008</v>
      </c>
      <c r="AO198">
        <v>1</v>
      </c>
      <c r="AP198">
        <v>0</v>
      </c>
      <c r="AQ198" t="s">
        <v>1027</v>
      </c>
      <c r="AR198">
        <v>6</v>
      </c>
      <c r="AS198" t="s">
        <v>1004</v>
      </c>
      <c r="AT198">
        <v>0</v>
      </c>
      <c r="AU198" t="s">
        <v>1004</v>
      </c>
      <c r="AV198">
        <v>0</v>
      </c>
      <c r="AW198">
        <v>0</v>
      </c>
      <c r="AX198">
        <v>0</v>
      </c>
      <c r="AY198">
        <v>0</v>
      </c>
      <c r="AZ198">
        <v>0</v>
      </c>
    </row>
    <row r="199" spans="1:52">
      <c r="A199">
        <v>498</v>
      </c>
      <c r="B199" t="s">
        <v>3544</v>
      </c>
      <c r="C199" t="s">
        <v>2777</v>
      </c>
      <c r="D199" t="s">
        <v>3389</v>
      </c>
      <c r="E199" t="s">
        <v>3389</v>
      </c>
      <c r="H199" t="s">
        <v>3391</v>
      </c>
      <c r="I199" t="s">
        <v>1002</v>
      </c>
      <c r="J199">
        <v>159</v>
      </c>
      <c r="K199">
        <v>159</v>
      </c>
      <c r="L199">
        <v>599</v>
      </c>
      <c r="Q199" t="s">
        <v>3393</v>
      </c>
      <c r="S199">
        <v>63</v>
      </c>
      <c r="T199">
        <v>75</v>
      </c>
      <c r="U199">
        <v>68</v>
      </c>
      <c r="V199">
        <v>56</v>
      </c>
      <c r="W199" t="s">
        <v>1058</v>
      </c>
      <c r="X199">
        <v>804</v>
      </c>
      <c r="Y199">
        <v>3</v>
      </c>
      <c r="AA199" t="s">
        <v>3394</v>
      </c>
      <c r="AB199">
        <v>1516</v>
      </c>
      <c r="AC199">
        <v>1531</v>
      </c>
      <c r="AD199">
        <v>1555</v>
      </c>
      <c r="AE199">
        <v>1658</v>
      </c>
      <c r="AF199" t="s">
        <v>3407</v>
      </c>
      <c r="AG199">
        <v>5</v>
      </c>
      <c r="AH199">
        <v>16</v>
      </c>
      <c r="AI199" t="s">
        <v>1004</v>
      </c>
      <c r="AJ199" t="s">
        <v>1004</v>
      </c>
      <c r="AK199" t="s">
        <v>1006</v>
      </c>
      <c r="AL199" t="s">
        <v>1007</v>
      </c>
      <c r="AM199" t="s">
        <v>3432</v>
      </c>
      <c r="AN199" t="s">
        <v>1008</v>
      </c>
      <c r="AO199">
        <v>1</v>
      </c>
      <c r="AP199">
        <v>0</v>
      </c>
      <c r="AQ199" t="s">
        <v>1013</v>
      </c>
      <c r="AR199">
        <v>4</v>
      </c>
      <c r="AS199" t="s">
        <v>1004</v>
      </c>
      <c r="AT199">
        <v>0</v>
      </c>
      <c r="AU199" t="s">
        <v>1004</v>
      </c>
      <c r="AV199">
        <v>0</v>
      </c>
      <c r="AW199">
        <v>0</v>
      </c>
      <c r="AX199">
        <v>0</v>
      </c>
      <c r="AY199">
        <v>62</v>
      </c>
      <c r="AZ199">
        <v>0</v>
      </c>
    </row>
    <row r="200" spans="1:52">
      <c r="A200">
        <v>438</v>
      </c>
      <c r="B200" t="s">
        <v>1465</v>
      </c>
      <c r="C200" t="s">
        <v>2872</v>
      </c>
      <c r="D200" t="s">
        <v>3389</v>
      </c>
      <c r="E200" t="s">
        <v>3389</v>
      </c>
      <c r="H200" t="s">
        <v>3391</v>
      </c>
      <c r="I200" t="s">
        <v>1002</v>
      </c>
      <c r="J200">
        <v>655</v>
      </c>
      <c r="K200">
        <v>655</v>
      </c>
      <c r="L200">
        <v>22</v>
      </c>
      <c r="Q200" t="s">
        <v>3393</v>
      </c>
      <c r="S200">
        <v>61</v>
      </c>
      <c r="T200">
        <v>60</v>
      </c>
      <c r="U200">
        <v>76</v>
      </c>
      <c r="V200">
        <v>64</v>
      </c>
      <c r="W200" t="s">
        <v>1035</v>
      </c>
      <c r="X200">
        <v>1124</v>
      </c>
      <c r="Y200">
        <v>3</v>
      </c>
      <c r="AA200" t="s">
        <v>3394</v>
      </c>
      <c r="AB200">
        <v>1540</v>
      </c>
      <c r="AC200">
        <v>1555</v>
      </c>
      <c r="AD200">
        <v>1603</v>
      </c>
      <c r="AE200">
        <v>1658</v>
      </c>
      <c r="AF200" t="s">
        <v>3416</v>
      </c>
      <c r="AG200">
        <v>39</v>
      </c>
      <c r="AH200">
        <v>40</v>
      </c>
      <c r="AI200" t="s">
        <v>1004</v>
      </c>
      <c r="AJ200" t="s">
        <v>1005</v>
      </c>
      <c r="AK200" t="s">
        <v>1006</v>
      </c>
      <c r="AL200" t="s">
        <v>1007</v>
      </c>
      <c r="AM200" t="s">
        <v>3400</v>
      </c>
      <c r="AN200" t="s">
        <v>1008</v>
      </c>
      <c r="AO200">
        <v>1</v>
      </c>
      <c r="AP200">
        <v>0</v>
      </c>
      <c r="AQ200" t="s">
        <v>1009</v>
      </c>
      <c r="AR200">
        <v>6</v>
      </c>
      <c r="AS200" t="s">
        <v>1005</v>
      </c>
      <c r="AT200">
        <v>0</v>
      </c>
      <c r="AU200" t="s">
        <v>1004</v>
      </c>
      <c r="AV200">
        <v>0</v>
      </c>
      <c r="AW200">
        <v>0</v>
      </c>
      <c r="AX200">
        <v>0</v>
      </c>
      <c r="AY200">
        <v>0</v>
      </c>
      <c r="AZ200">
        <v>0</v>
      </c>
    </row>
    <row r="201" spans="1:52">
      <c r="A201">
        <v>430</v>
      </c>
      <c r="B201" t="s">
        <v>1459</v>
      </c>
      <c r="C201" t="s">
        <v>3213</v>
      </c>
      <c r="D201" t="s">
        <v>3389</v>
      </c>
      <c r="E201" t="s">
        <v>3389</v>
      </c>
      <c r="H201" t="s">
        <v>3391</v>
      </c>
      <c r="I201" t="s">
        <v>1002</v>
      </c>
      <c r="J201">
        <v>653</v>
      </c>
      <c r="K201">
        <v>653</v>
      </c>
      <c r="L201">
        <v>400</v>
      </c>
      <c r="Q201" t="s">
        <v>3393</v>
      </c>
      <c r="S201">
        <v>44</v>
      </c>
      <c r="T201">
        <v>1</v>
      </c>
      <c r="U201">
        <v>62</v>
      </c>
      <c r="V201">
        <v>74</v>
      </c>
      <c r="W201" t="s">
        <v>1019</v>
      </c>
      <c r="X201">
        <v>806</v>
      </c>
      <c r="Y201">
        <v>3</v>
      </c>
      <c r="AA201" t="s">
        <v>3394</v>
      </c>
      <c r="AB201">
        <v>1514</v>
      </c>
      <c r="AC201">
        <v>1529</v>
      </c>
      <c r="AD201">
        <v>1582</v>
      </c>
      <c r="AE201">
        <v>1658</v>
      </c>
      <c r="AF201" t="s">
        <v>3419</v>
      </c>
      <c r="AG201">
        <v>55</v>
      </c>
      <c r="AH201">
        <v>21</v>
      </c>
      <c r="AI201" t="s">
        <v>1004</v>
      </c>
      <c r="AJ201" t="s">
        <v>1004</v>
      </c>
      <c r="AK201" t="s">
        <v>1006</v>
      </c>
      <c r="AL201" t="s">
        <v>1007</v>
      </c>
      <c r="AM201" t="s">
        <v>3454</v>
      </c>
      <c r="AN201" t="s">
        <v>1008</v>
      </c>
      <c r="AO201">
        <v>1</v>
      </c>
      <c r="AP201">
        <v>0</v>
      </c>
      <c r="AQ201" t="s">
        <v>1009</v>
      </c>
      <c r="AR201">
        <v>7</v>
      </c>
      <c r="AS201" t="s">
        <v>1005</v>
      </c>
      <c r="AT201">
        <v>0</v>
      </c>
      <c r="AU201" t="s">
        <v>1004</v>
      </c>
      <c r="AV201">
        <v>0</v>
      </c>
      <c r="AW201">
        <v>0</v>
      </c>
      <c r="AX201">
        <v>0</v>
      </c>
      <c r="AY201">
        <v>0</v>
      </c>
      <c r="AZ201">
        <v>0</v>
      </c>
    </row>
    <row r="202" spans="1:52">
      <c r="A202">
        <v>420</v>
      </c>
      <c r="B202" t="s">
        <v>1451</v>
      </c>
      <c r="C202" t="s">
        <v>2872</v>
      </c>
      <c r="D202" t="s">
        <v>3389</v>
      </c>
      <c r="E202" t="s">
        <v>3389</v>
      </c>
      <c r="H202" t="s">
        <v>3391</v>
      </c>
      <c r="I202" t="s">
        <v>1002</v>
      </c>
      <c r="J202">
        <v>518</v>
      </c>
      <c r="K202">
        <v>518</v>
      </c>
      <c r="L202">
        <v>399</v>
      </c>
      <c r="Q202" t="s">
        <v>3393</v>
      </c>
      <c r="S202">
        <v>50</v>
      </c>
      <c r="T202">
        <v>61</v>
      </c>
      <c r="U202">
        <v>44</v>
      </c>
      <c r="V202">
        <v>63</v>
      </c>
      <c r="W202" t="s">
        <v>1047</v>
      </c>
      <c r="X202">
        <v>760</v>
      </c>
      <c r="Y202">
        <v>3</v>
      </c>
      <c r="AA202" t="s">
        <v>3394</v>
      </c>
      <c r="AB202">
        <v>1546</v>
      </c>
      <c r="AC202">
        <v>1561</v>
      </c>
      <c r="AD202">
        <v>1603</v>
      </c>
      <c r="AE202">
        <v>1658</v>
      </c>
      <c r="AF202" t="s">
        <v>3419</v>
      </c>
      <c r="AG202">
        <v>95</v>
      </c>
      <c r="AH202">
        <v>30</v>
      </c>
      <c r="AI202" t="s">
        <v>1004</v>
      </c>
      <c r="AJ202" t="s">
        <v>1005</v>
      </c>
      <c r="AK202" t="s">
        <v>1006</v>
      </c>
      <c r="AL202" t="s">
        <v>1007</v>
      </c>
      <c r="AM202" t="s">
        <v>3452</v>
      </c>
      <c r="AN202" t="s">
        <v>1023</v>
      </c>
      <c r="AO202">
        <v>1</v>
      </c>
      <c r="AP202">
        <v>0</v>
      </c>
      <c r="AQ202" t="s">
        <v>3440</v>
      </c>
      <c r="AR202">
        <v>10</v>
      </c>
      <c r="AS202" t="s">
        <v>1004</v>
      </c>
      <c r="AT202">
        <v>0</v>
      </c>
      <c r="AU202" t="s">
        <v>1004</v>
      </c>
      <c r="AV202">
        <v>0</v>
      </c>
      <c r="AW202">
        <v>0</v>
      </c>
      <c r="AX202">
        <v>0</v>
      </c>
      <c r="AY202">
        <v>0</v>
      </c>
      <c r="AZ202">
        <v>0</v>
      </c>
    </row>
    <row r="203" spans="1:52">
      <c r="A203">
        <v>418</v>
      </c>
      <c r="B203" t="s">
        <v>3545</v>
      </c>
      <c r="C203" t="s">
        <v>2903</v>
      </c>
      <c r="D203" t="s">
        <v>3389</v>
      </c>
      <c r="E203" t="s">
        <v>3389</v>
      </c>
      <c r="H203" t="s">
        <v>3391</v>
      </c>
      <c r="I203" t="s">
        <v>1002</v>
      </c>
      <c r="J203">
        <v>357</v>
      </c>
      <c r="K203">
        <v>357</v>
      </c>
      <c r="L203">
        <v>40</v>
      </c>
      <c r="Q203" t="s">
        <v>3393</v>
      </c>
      <c r="S203">
        <v>74</v>
      </c>
      <c r="T203">
        <v>55</v>
      </c>
      <c r="U203">
        <v>47</v>
      </c>
      <c r="V203">
        <v>67</v>
      </c>
      <c r="W203" t="s">
        <v>1053</v>
      </c>
      <c r="X203">
        <v>924</v>
      </c>
      <c r="Y203">
        <v>3</v>
      </c>
      <c r="AA203" t="s">
        <v>3394</v>
      </c>
      <c r="AB203">
        <v>1523</v>
      </c>
      <c r="AC203">
        <v>1538</v>
      </c>
      <c r="AD203">
        <v>1582</v>
      </c>
      <c r="AE203">
        <v>1658</v>
      </c>
      <c r="AF203" t="s">
        <v>3419</v>
      </c>
      <c r="AG203">
        <v>88</v>
      </c>
      <c r="AH203">
        <v>80</v>
      </c>
      <c r="AI203" t="s">
        <v>1004</v>
      </c>
      <c r="AJ203" t="s">
        <v>1004</v>
      </c>
      <c r="AK203" t="s">
        <v>1006</v>
      </c>
      <c r="AL203" t="s">
        <v>1007</v>
      </c>
      <c r="AM203" t="s">
        <v>3432</v>
      </c>
      <c r="AN203" t="s">
        <v>1008</v>
      </c>
      <c r="AO203">
        <v>1</v>
      </c>
      <c r="AP203">
        <v>0</v>
      </c>
      <c r="AQ203" t="s">
        <v>1038</v>
      </c>
      <c r="AR203">
        <v>8</v>
      </c>
      <c r="AS203" t="s">
        <v>1005</v>
      </c>
      <c r="AT203">
        <v>0</v>
      </c>
      <c r="AU203" t="s">
        <v>1004</v>
      </c>
      <c r="AV203">
        <v>0</v>
      </c>
      <c r="AW203">
        <v>0</v>
      </c>
      <c r="AX203">
        <v>0</v>
      </c>
      <c r="AY203">
        <v>5</v>
      </c>
      <c r="AZ203">
        <v>0</v>
      </c>
    </row>
    <row r="204" spans="1:52">
      <c r="A204">
        <v>413</v>
      </c>
      <c r="B204" t="s">
        <v>1445</v>
      </c>
      <c r="C204" t="s">
        <v>2903</v>
      </c>
      <c r="D204" t="s">
        <v>3389</v>
      </c>
      <c r="E204" t="s">
        <v>3389</v>
      </c>
      <c r="H204" t="s">
        <v>3391</v>
      </c>
      <c r="I204" t="s">
        <v>1002</v>
      </c>
      <c r="J204">
        <v>91</v>
      </c>
      <c r="K204">
        <v>91</v>
      </c>
      <c r="L204">
        <v>144</v>
      </c>
      <c r="Q204" t="s">
        <v>3393</v>
      </c>
      <c r="S204">
        <v>68</v>
      </c>
      <c r="T204">
        <v>54</v>
      </c>
      <c r="U204">
        <v>53</v>
      </c>
      <c r="V204">
        <v>79</v>
      </c>
      <c r="W204" t="s">
        <v>1053</v>
      </c>
      <c r="X204">
        <v>1131</v>
      </c>
      <c r="Y204">
        <v>3</v>
      </c>
      <c r="AA204" t="s">
        <v>3394</v>
      </c>
      <c r="AB204">
        <v>1527</v>
      </c>
      <c r="AC204">
        <v>1542</v>
      </c>
      <c r="AD204">
        <v>1561</v>
      </c>
      <c r="AE204">
        <v>1658</v>
      </c>
      <c r="AF204" t="s">
        <v>3419</v>
      </c>
      <c r="AG204">
        <v>34</v>
      </c>
      <c r="AH204">
        <v>62</v>
      </c>
      <c r="AI204" t="s">
        <v>1004</v>
      </c>
      <c r="AJ204" t="s">
        <v>1005</v>
      </c>
      <c r="AK204" t="s">
        <v>1006</v>
      </c>
      <c r="AL204" t="s">
        <v>1007</v>
      </c>
      <c r="AM204" t="s">
        <v>3454</v>
      </c>
      <c r="AN204" t="s">
        <v>1008</v>
      </c>
      <c r="AO204">
        <v>1</v>
      </c>
      <c r="AP204">
        <v>0</v>
      </c>
      <c r="AQ204" t="s">
        <v>1009</v>
      </c>
      <c r="AR204">
        <v>6</v>
      </c>
      <c r="AS204" t="s">
        <v>1005</v>
      </c>
      <c r="AT204">
        <v>0</v>
      </c>
      <c r="AU204" t="s">
        <v>1004</v>
      </c>
      <c r="AV204">
        <v>0</v>
      </c>
      <c r="AW204">
        <v>0</v>
      </c>
      <c r="AX204">
        <v>0</v>
      </c>
      <c r="AY204">
        <v>0</v>
      </c>
      <c r="AZ204">
        <v>0</v>
      </c>
    </row>
    <row r="205" spans="1:52">
      <c r="A205">
        <v>382</v>
      </c>
      <c r="B205" t="s">
        <v>3546</v>
      </c>
      <c r="C205" t="s">
        <v>2801</v>
      </c>
      <c r="D205" t="s">
        <v>3389</v>
      </c>
      <c r="E205" t="s">
        <v>3389</v>
      </c>
      <c r="H205" t="s">
        <v>3391</v>
      </c>
      <c r="I205" t="s">
        <v>1002</v>
      </c>
      <c r="J205">
        <v>639</v>
      </c>
      <c r="K205">
        <v>639</v>
      </c>
      <c r="L205">
        <v>391</v>
      </c>
      <c r="Q205" t="s">
        <v>3393</v>
      </c>
      <c r="S205">
        <v>67</v>
      </c>
      <c r="T205">
        <v>66</v>
      </c>
      <c r="U205">
        <v>64</v>
      </c>
      <c r="V205">
        <v>68</v>
      </c>
      <c r="W205" t="s">
        <v>1022</v>
      </c>
      <c r="X205">
        <v>1193</v>
      </c>
      <c r="Y205">
        <v>3</v>
      </c>
      <c r="AA205" t="s">
        <v>3394</v>
      </c>
      <c r="AB205">
        <v>1555</v>
      </c>
      <c r="AC205">
        <v>1570</v>
      </c>
      <c r="AD205">
        <v>1627</v>
      </c>
      <c r="AE205">
        <v>1658</v>
      </c>
      <c r="AF205" t="s">
        <v>3423</v>
      </c>
      <c r="AG205">
        <v>85</v>
      </c>
      <c r="AH205">
        <v>27</v>
      </c>
      <c r="AI205" t="s">
        <v>1004</v>
      </c>
      <c r="AJ205" t="s">
        <v>1005</v>
      </c>
      <c r="AK205" t="s">
        <v>1006</v>
      </c>
      <c r="AL205" t="s">
        <v>1007</v>
      </c>
      <c r="AM205" t="s">
        <v>3459</v>
      </c>
      <c r="AN205" t="s">
        <v>1023</v>
      </c>
      <c r="AO205">
        <v>1</v>
      </c>
      <c r="AP205">
        <v>0</v>
      </c>
      <c r="AQ205" t="s">
        <v>1017</v>
      </c>
      <c r="AR205">
        <v>8</v>
      </c>
      <c r="AS205" t="s">
        <v>1004</v>
      </c>
      <c r="AT205">
        <v>0</v>
      </c>
      <c r="AU205" t="s">
        <v>1004</v>
      </c>
      <c r="AV205">
        <v>0</v>
      </c>
      <c r="AW205">
        <v>0</v>
      </c>
      <c r="AX205">
        <v>0</v>
      </c>
      <c r="AY205">
        <v>0</v>
      </c>
      <c r="AZ205">
        <v>0</v>
      </c>
    </row>
    <row r="206" spans="1:52">
      <c r="A206">
        <v>381</v>
      </c>
      <c r="B206" t="s">
        <v>1416</v>
      </c>
      <c r="C206" t="s">
        <v>3213</v>
      </c>
      <c r="D206" t="s">
        <v>3389</v>
      </c>
      <c r="E206" t="s">
        <v>3389</v>
      </c>
      <c r="H206" t="s">
        <v>3391</v>
      </c>
      <c r="I206" t="s">
        <v>1002</v>
      </c>
      <c r="J206">
        <v>640</v>
      </c>
      <c r="K206">
        <v>640</v>
      </c>
      <c r="L206">
        <v>391</v>
      </c>
      <c r="Q206" t="s">
        <v>3393</v>
      </c>
      <c r="S206">
        <v>65</v>
      </c>
      <c r="T206">
        <v>52</v>
      </c>
      <c r="U206">
        <v>72</v>
      </c>
      <c r="V206">
        <v>72</v>
      </c>
      <c r="W206" t="s">
        <v>1058</v>
      </c>
      <c r="X206">
        <v>1215</v>
      </c>
      <c r="Y206">
        <v>3</v>
      </c>
      <c r="AA206" t="s">
        <v>3394</v>
      </c>
      <c r="AB206">
        <v>1554</v>
      </c>
      <c r="AC206">
        <v>1569</v>
      </c>
      <c r="AD206">
        <v>1597</v>
      </c>
      <c r="AE206">
        <v>1658</v>
      </c>
      <c r="AF206" t="s">
        <v>3423</v>
      </c>
      <c r="AG206">
        <v>85</v>
      </c>
      <c r="AH206">
        <v>27</v>
      </c>
      <c r="AI206" t="s">
        <v>1004</v>
      </c>
      <c r="AJ206" t="s">
        <v>1004</v>
      </c>
      <c r="AK206" t="s">
        <v>1006</v>
      </c>
      <c r="AL206" t="s">
        <v>1007</v>
      </c>
      <c r="AM206" t="s">
        <v>3405</v>
      </c>
      <c r="AN206" t="s">
        <v>1008</v>
      </c>
      <c r="AO206">
        <v>1</v>
      </c>
      <c r="AP206">
        <v>0</v>
      </c>
      <c r="AQ206" t="s">
        <v>1027</v>
      </c>
      <c r="AR206">
        <v>5</v>
      </c>
      <c r="AS206" t="s">
        <v>1004</v>
      </c>
      <c r="AT206">
        <v>0</v>
      </c>
      <c r="AU206" t="s">
        <v>1004</v>
      </c>
      <c r="AV206">
        <v>0</v>
      </c>
      <c r="AW206">
        <v>0</v>
      </c>
      <c r="AX206">
        <v>0</v>
      </c>
      <c r="AY206">
        <v>0</v>
      </c>
      <c r="AZ206">
        <v>0</v>
      </c>
    </row>
    <row r="207" spans="1:52">
      <c r="A207">
        <v>380</v>
      </c>
      <c r="B207" t="s">
        <v>1415</v>
      </c>
      <c r="C207" t="s">
        <v>2858</v>
      </c>
      <c r="D207" t="s">
        <v>3389</v>
      </c>
      <c r="E207" t="s">
        <v>3389</v>
      </c>
      <c r="H207" t="s">
        <v>3391</v>
      </c>
      <c r="I207" t="s">
        <v>1002</v>
      </c>
      <c r="J207">
        <v>641</v>
      </c>
      <c r="K207">
        <v>641</v>
      </c>
      <c r="L207">
        <v>391</v>
      </c>
      <c r="Q207" t="s">
        <v>3393</v>
      </c>
      <c r="S207">
        <v>71</v>
      </c>
      <c r="T207">
        <v>50</v>
      </c>
      <c r="U207">
        <v>61</v>
      </c>
      <c r="V207">
        <v>71</v>
      </c>
      <c r="W207" t="s">
        <v>1026</v>
      </c>
      <c r="X207">
        <v>1079</v>
      </c>
      <c r="Y207">
        <v>3</v>
      </c>
      <c r="AA207" t="s">
        <v>3394</v>
      </c>
      <c r="AB207">
        <v>1553</v>
      </c>
      <c r="AC207">
        <v>1568</v>
      </c>
      <c r="AD207">
        <v>1583</v>
      </c>
      <c r="AE207">
        <v>1658</v>
      </c>
      <c r="AF207" t="s">
        <v>3423</v>
      </c>
      <c r="AG207">
        <v>85</v>
      </c>
      <c r="AH207">
        <v>27</v>
      </c>
      <c r="AI207" t="s">
        <v>1004</v>
      </c>
      <c r="AJ207" t="s">
        <v>1004</v>
      </c>
      <c r="AK207" t="s">
        <v>1006</v>
      </c>
      <c r="AL207" t="s">
        <v>1007</v>
      </c>
      <c r="AM207" t="s">
        <v>3430</v>
      </c>
      <c r="AN207" t="s">
        <v>1023</v>
      </c>
      <c r="AO207">
        <v>1</v>
      </c>
      <c r="AP207">
        <v>0</v>
      </c>
      <c r="AQ207" t="s">
        <v>1027</v>
      </c>
      <c r="AR207">
        <v>3</v>
      </c>
      <c r="AS207" t="s">
        <v>1004</v>
      </c>
      <c r="AT207">
        <v>0</v>
      </c>
      <c r="AU207" t="s">
        <v>1004</v>
      </c>
      <c r="AV207">
        <v>0</v>
      </c>
      <c r="AW207">
        <v>0</v>
      </c>
      <c r="AX207">
        <v>0</v>
      </c>
      <c r="AY207">
        <v>0</v>
      </c>
      <c r="AZ207">
        <v>0</v>
      </c>
    </row>
    <row r="208" spans="1:52">
      <c r="A208">
        <v>378</v>
      </c>
      <c r="B208" t="s">
        <v>1414</v>
      </c>
      <c r="C208" t="s">
        <v>3216</v>
      </c>
      <c r="D208" t="s">
        <v>3389</v>
      </c>
      <c r="E208" t="s">
        <v>3389</v>
      </c>
      <c r="H208" t="s">
        <v>3391</v>
      </c>
      <c r="I208" t="s">
        <v>1002</v>
      </c>
      <c r="J208">
        <v>456</v>
      </c>
      <c r="K208">
        <v>456</v>
      </c>
      <c r="L208">
        <v>391</v>
      </c>
      <c r="Q208" t="s">
        <v>3393</v>
      </c>
      <c r="S208">
        <v>61</v>
      </c>
      <c r="T208">
        <v>56</v>
      </c>
      <c r="U208">
        <v>56</v>
      </c>
      <c r="V208">
        <v>70</v>
      </c>
      <c r="W208" t="s">
        <v>1053</v>
      </c>
      <c r="X208">
        <v>1066</v>
      </c>
      <c r="Y208">
        <v>3</v>
      </c>
      <c r="AA208" t="s">
        <v>3394</v>
      </c>
      <c r="AB208">
        <v>1559</v>
      </c>
      <c r="AC208">
        <v>1574</v>
      </c>
      <c r="AD208">
        <v>1628</v>
      </c>
      <c r="AE208">
        <v>1658</v>
      </c>
      <c r="AF208" t="s">
        <v>3423</v>
      </c>
      <c r="AG208">
        <v>15</v>
      </c>
      <c r="AH208">
        <v>27</v>
      </c>
      <c r="AI208" t="s">
        <v>1004</v>
      </c>
      <c r="AJ208" t="s">
        <v>1005</v>
      </c>
      <c r="AK208" t="s">
        <v>1006</v>
      </c>
      <c r="AL208" t="s">
        <v>1007</v>
      </c>
      <c r="AM208" t="s">
        <v>3410</v>
      </c>
      <c r="AN208" t="s">
        <v>1023</v>
      </c>
      <c r="AO208">
        <v>1</v>
      </c>
      <c r="AP208">
        <v>0</v>
      </c>
      <c r="AQ208" t="s">
        <v>1017</v>
      </c>
      <c r="AR208">
        <v>9</v>
      </c>
      <c r="AS208" t="s">
        <v>1004</v>
      </c>
      <c r="AT208">
        <v>0</v>
      </c>
      <c r="AU208" t="s">
        <v>1004</v>
      </c>
      <c r="AV208">
        <v>0</v>
      </c>
      <c r="AW208">
        <v>0</v>
      </c>
      <c r="AX208">
        <v>0</v>
      </c>
      <c r="AY208">
        <v>0</v>
      </c>
      <c r="AZ208">
        <v>0</v>
      </c>
    </row>
    <row r="209" spans="1:52">
      <c r="A209">
        <v>367</v>
      </c>
      <c r="B209" t="s">
        <v>1405</v>
      </c>
      <c r="C209" t="s">
        <v>2841</v>
      </c>
      <c r="D209" t="s">
        <v>3389</v>
      </c>
      <c r="E209" t="s">
        <v>3389</v>
      </c>
      <c r="H209" t="s">
        <v>3391</v>
      </c>
      <c r="I209" t="s">
        <v>1002</v>
      </c>
      <c r="J209">
        <v>872</v>
      </c>
      <c r="K209">
        <v>872</v>
      </c>
      <c r="L209">
        <v>97</v>
      </c>
      <c r="Q209" t="s">
        <v>3393</v>
      </c>
      <c r="S209">
        <v>62</v>
      </c>
      <c r="T209">
        <v>56</v>
      </c>
      <c r="U209">
        <v>55</v>
      </c>
      <c r="V209">
        <v>63</v>
      </c>
      <c r="W209" t="s">
        <v>1029</v>
      </c>
      <c r="X209">
        <v>1092</v>
      </c>
      <c r="Y209">
        <v>3</v>
      </c>
      <c r="AA209" t="s">
        <v>3394</v>
      </c>
      <c r="AB209">
        <v>1532</v>
      </c>
      <c r="AC209">
        <v>1547</v>
      </c>
      <c r="AD209">
        <v>1576</v>
      </c>
      <c r="AE209">
        <v>1658</v>
      </c>
      <c r="AF209" t="s">
        <v>3423</v>
      </c>
      <c r="AG209">
        <v>0</v>
      </c>
      <c r="AH209">
        <v>83</v>
      </c>
      <c r="AI209" t="s">
        <v>1004</v>
      </c>
      <c r="AJ209" t="s">
        <v>1004</v>
      </c>
      <c r="AK209" t="s">
        <v>1006</v>
      </c>
      <c r="AL209" t="s">
        <v>1007</v>
      </c>
      <c r="AM209" t="s">
        <v>3405</v>
      </c>
      <c r="AN209" t="s">
        <v>1023</v>
      </c>
      <c r="AO209">
        <v>1</v>
      </c>
      <c r="AP209">
        <v>0</v>
      </c>
      <c r="AQ209" t="s">
        <v>1009</v>
      </c>
      <c r="AR209">
        <v>5</v>
      </c>
      <c r="AS209" t="s">
        <v>1005</v>
      </c>
      <c r="AT209">
        <v>0</v>
      </c>
      <c r="AU209" t="s">
        <v>1004</v>
      </c>
      <c r="AV209">
        <v>0</v>
      </c>
      <c r="AW209">
        <v>0</v>
      </c>
      <c r="AX209">
        <v>0</v>
      </c>
      <c r="AY209">
        <v>25</v>
      </c>
      <c r="AZ209">
        <v>0</v>
      </c>
    </row>
    <row r="210" spans="1:52">
      <c r="A210">
        <v>366</v>
      </c>
      <c r="B210" t="s">
        <v>1404</v>
      </c>
      <c r="C210" t="s">
        <v>2881</v>
      </c>
      <c r="D210" t="s">
        <v>3389</v>
      </c>
      <c r="E210" t="s">
        <v>3389</v>
      </c>
      <c r="H210" t="s">
        <v>3391</v>
      </c>
      <c r="I210" t="s">
        <v>1002</v>
      </c>
      <c r="J210">
        <v>915</v>
      </c>
      <c r="K210">
        <v>915</v>
      </c>
      <c r="L210">
        <v>97</v>
      </c>
      <c r="Q210" t="s">
        <v>3393</v>
      </c>
      <c r="S210">
        <v>76</v>
      </c>
      <c r="T210">
        <v>27</v>
      </c>
      <c r="U210">
        <v>75</v>
      </c>
      <c r="V210">
        <v>71</v>
      </c>
      <c r="W210" t="s">
        <v>1035</v>
      </c>
      <c r="X210">
        <v>959</v>
      </c>
      <c r="Y210">
        <v>3</v>
      </c>
      <c r="AA210" t="s">
        <v>3394</v>
      </c>
      <c r="AB210">
        <v>1582</v>
      </c>
      <c r="AC210">
        <v>1597</v>
      </c>
      <c r="AD210">
        <v>1602</v>
      </c>
      <c r="AE210">
        <v>1658</v>
      </c>
      <c r="AF210" t="s">
        <v>3431</v>
      </c>
      <c r="AG210">
        <v>7</v>
      </c>
      <c r="AH210">
        <v>83</v>
      </c>
      <c r="AI210" t="s">
        <v>1004</v>
      </c>
      <c r="AJ210" t="s">
        <v>1004</v>
      </c>
      <c r="AK210" t="s">
        <v>1006</v>
      </c>
      <c r="AL210" t="s">
        <v>1007</v>
      </c>
      <c r="AM210" t="s">
        <v>3405</v>
      </c>
      <c r="AN210" t="s">
        <v>1008</v>
      </c>
      <c r="AO210">
        <v>1</v>
      </c>
      <c r="AP210">
        <v>0</v>
      </c>
      <c r="AQ210" t="s">
        <v>1027</v>
      </c>
      <c r="AR210">
        <v>2</v>
      </c>
      <c r="AS210" t="s">
        <v>1005</v>
      </c>
      <c r="AT210">
        <v>0</v>
      </c>
      <c r="AU210" t="s">
        <v>1004</v>
      </c>
      <c r="AV210">
        <v>0</v>
      </c>
      <c r="AW210">
        <v>0</v>
      </c>
      <c r="AX210">
        <v>0</v>
      </c>
      <c r="AY210">
        <v>25</v>
      </c>
      <c r="AZ210">
        <v>0</v>
      </c>
    </row>
    <row r="211" spans="1:52">
      <c r="A211">
        <v>365</v>
      </c>
      <c r="B211" t="s">
        <v>1403</v>
      </c>
      <c r="C211" t="s">
        <v>3213</v>
      </c>
      <c r="D211" t="s">
        <v>3389</v>
      </c>
      <c r="E211" t="s">
        <v>3389</v>
      </c>
      <c r="H211" t="s">
        <v>3391</v>
      </c>
      <c r="I211" t="s">
        <v>1002</v>
      </c>
      <c r="J211">
        <v>658</v>
      </c>
      <c r="K211">
        <v>658</v>
      </c>
      <c r="L211">
        <v>97</v>
      </c>
      <c r="Q211" t="s">
        <v>3393</v>
      </c>
      <c r="S211">
        <v>72</v>
      </c>
      <c r="T211">
        <v>34</v>
      </c>
      <c r="U211">
        <v>79</v>
      </c>
      <c r="V211">
        <v>96</v>
      </c>
      <c r="W211" t="s">
        <v>1093</v>
      </c>
      <c r="X211">
        <v>1396</v>
      </c>
      <c r="Y211">
        <v>4</v>
      </c>
      <c r="AA211" t="s">
        <v>3394</v>
      </c>
      <c r="AB211">
        <v>1568</v>
      </c>
      <c r="AC211">
        <v>1583</v>
      </c>
      <c r="AD211">
        <v>1595</v>
      </c>
      <c r="AE211">
        <v>1658</v>
      </c>
      <c r="AF211" t="s">
        <v>3423</v>
      </c>
      <c r="AG211">
        <v>9</v>
      </c>
      <c r="AH211">
        <v>83</v>
      </c>
      <c r="AI211" t="s">
        <v>1004</v>
      </c>
      <c r="AJ211" t="s">
        <v>1004</v>
      </c>
      <c r="AK211" t="s">
        <v>1006</v>
      </c>
      <c r="AL211" t="s">
        <v>1400</v>
      </c>
      <c r="AM211" t="s">
        <v>3421</v>
      </c>
      <c r="AN211" t="s">
        <v>1162</v>
      </c>
      <c r="AO211">
        <v>1</v>
      </c>
      <c r="AP211">
        <v>0</v>
      </c>
      <c r="AQ211" t="s">
        <v>1017</v>
      </c>
      <c r="AR211">
        <v>1</v>
      </c>
      <c r="AS211" t="s">
        <v>1005</v>
      </c>
      <c r="AT211">
        <v>0</v>
      </c>
      <c r="AU211" t="s">
        <v>1004</v>
      </c>
      <c r="AV211">
        <v>0</v>
      </c>
      <c r="AW211">
        <v>0</v>
      </c>
      <c r="AX211">
        <v>94</v>
      </c>
      <c r="AY211">
        <v>25</v>
      </c>
      <c r="AZ211">
        <v>0</v>
      </c>
    </row>
    <row r="212" spans="1:52">
      <c r="A212">
        <v>364</v>
      </c>
      <c r="B212" t="s">
        <v>1402</v>
      </c>
      <c r="C212" t="s">
        <v>2847</v>
      </c>
      <c r="D212" t="s">
        <v>3389</v>
      </c>
      <c r="E212" t="s">
        <v>3389</v>
      </c>
      <c r="H212" t="s">
        <v>3391</v>
      </c>
      <c r="I212" t="s">
        <v>1002</v>
      </c>
      <c r="J212">
        <v>87</v>
      </c>
      <c r="K212">
        <v>87</v>
      </c>
      <c r="L212">
        <v>97</v>
      </c>
      <c r="Q212" t="s">
        <v>3393</v>
      </c>
      <c r="S212">
        <v>74</v>
      </c>
      <c r="T212">
        <v>76</v>
      </c>
      <c r="U212">
        <v>73</v>
      </c>
      <c r="V212">
        <v>77</v>
      </c>
      <c r="W212" t="s">
        <v>1087</v>
      </c>
      <c r="X212">
        <v>1446</v>
      </c>
      <c r="Y212">
        <v>3</v>
      </c>
      <c r="AA212" t="s">
        <v>3394</v>
      </c>
      <c r="AB212">
        <v>1540</v>
      </c>
      <c r="AC212">
        <v>1555</v>
      </c>
      <c r="AD212">
        <v>1591</v>
      </c>
      <c r="AE212">
        <v>1658</v>
      </c>
      <c r="AF212" t="s">
        <v>3423</v>
      </c>
      <c r="AG212">
        <v>10</v>
      </c>
      <c r="AH212">
        <v>83</v>
      </c>
      <c r="AI212" t="s">
        <v>1004</v>
      </c>
      <c r="AJ212" t="s">
        <v>1005</v>
      </c>
      <c r="AK212" t="s">
        <v>1006</v>
      </c>
      <c r="AL212" t="s">
        <v>1400</v>
      </c>
      <c r="AM212" t="s">
        <v>3424</v>
      </c>
      <c r="AN212" t="s">
        <v>1008</v>
      </c>
      <c r="AO212">
        <v>1</v>
      </c>
      <c r="AP212">
        <v>0</v>
      </c>
      <c r="AQ212" t="s">
        <v>1017</v>
      </c>
      <c r="AR212">
        <v>7</v>
      </c>
      <c r="AS212" t="s">
        <v>1005</v>
      </c>
      <c r="AT212">
        <v>0</v>
      </c>
      <c r="AU212" t="s">
        <v>1004</v>
      </c>
      <c r="AV212">
        <v>0</v>
      </c>
      <c r="AW212">
        <v>0</v>
      </c>
      <c r="AX212">
        <v>94</v>
      </c>
      <c r="AY212">
        <v>25</v>
      </c>
      <c r="AZ212">
        <v>0</v>
      </c>
    </row>
    <row r="213" spans="1:52">
      <c r="A213">
        <v>363</v>
      </c>
      <c r="B213" t="s">
        <v>1401</v>
      </c>
      <c r="C213" t="s">
        <v>2799</v>
      </c>
      <c r="D213" t="s">
        <v>3389</v>
      </c>
      <c r="E213" t="s">
        <v>3389</v>
      </c>
      <c r="H213" t="s">
        <v>3391</v>
      </c>
      <c r="I213" t="s">
        <v>1002</v>
      </c>
      <c r="J213">
        <v>439</v>
      </c>
      <c r="K213">
        <v>439</v>
      </c>
      <c r="L213">
        <v>97</v>
      </c>
      <c r="Q213" t="s">
        <v>3393</v>
      </c>
      <c r="S213">
        <v>53</v>
      </c>
      <c r="T213">
        <v>57</v>
      </c>
      <c r="U213">
        <v>65</v>
      </c>
      <c r="V213">
        <v>83</v>
      </c>
      <c r="W213" t="s">
        <v>1011</v>
      </c>
      <c r="X213">
        <v>1293</v>
      </c>
      <c r="Y213">
        <v>4</v>
      </c>
      <c r="AA213" t="s">
        <v>3394</v>
      </c>
      <c r="AB213">
        <v>1593</v>
      </c>
      <c r="AC213">
        <v>1608</v>
      </c>
      <c r="AD213">
        <v>1615</v>
      </c>
      <c r="AE213">
        <v>1658</v>
      </c>
      <c r="AF213" t="s">
        <v>3525</v>
      </c>
      <c r="AG213">
        <v>10</v>
      </c>
      <c r="AH213">
        <v>83</v>
      </c>
      <c r="AI213" t="s">
        <v>1004</v>
      </c>
      <c r="AJ213" t="s">
        <v>1004</v>
      </c>
      <c r="AK213" t="s">
        <v>1006</v>
      </c>
      <c r="AL213" t="s">
        <v>1400</v>
      </c>
      <c r="AM213" t="s">
        <v>3454</v>
      </c>
      <c r="AN213" t="s">
        <v>1016</v>
      </c>
      <c r="AO213">
        <v>1</v>
      </c>
      <c r="AP213">
        <v>0</v>
      </c>
      <c r="AQ213" t="s">
        <v>1017</v>
      </c>
      <c r="AR213">
        <v>8</v>
      </c>
      <c r="AS213" t="s">
        <v>1005</v>
      </c>
      <c r="AT213">
        <v>0</v>
      </c>
      <c r="AU213" t="s">
        <v>1004</v>
      </c>
      <c r="AV213">
        <v>0</v>
      </c>
      <c r="AW213">
        <v>0</v>
      </c>
      <c r="AX213">
        <v>94</v>
      </c>
      <c r="AY213">
        <v>25</v>
      </c>
      <c r="AZ213">
        <v>0</v>
      </c>
    </row>
    <row r="214" spans="1:52">
      <c r="A214">
        <v>362</v>
      </c>
      <c r="B214" t="s">
        <v>128</v>
      </c>
      <c r="C214" t="s">
        <v>3216</v>
      </c>
      <c r="D214" t="s">
        <v>3389</v>
      </c>
      <c r="E214" t="s">
        <v>3389</v>
      </c>
      <c r="H214" t="s">
        <v>3391</v>
      </c>
      <c r="I214" t="s">
        <v>1002</v>
      </c>
      <c r="J214">
        <v>4</v>
      </c>
      <c r="K214">
        <v>4</v>
      </c>
      <c r="L214">
        <v>97</v>
      </c>
      <c r="Q214" t="s">
        <v>3393</v>
      </c>
      <c r="S214">
        <v>84</v>
      </c>
      <c r="T214">
        <v>64</v>
      </c>
      <c r="U214">
        <v>64</v>
      </c>
      <c r="V214">
        <v>75</v>
      </c>
      <c r="W214" t="s">
        <v>1026</v>
      </c>
      <c r="X214">
        <v>1306</v>
      </c>
      <c r="Y214">
        <v>8</v>
      </c>
      <c r="AA214" t="s">
        <v>3394</v>
      </c>
      <c r="AB214">
        <v>1537</v>
      </c>
      <c r="AC214">
        <v>1552</v>
      </c>
      <c r="AD214">
        <v>1598</v>
      </c>
      <c r="AE214">
        <v>1658</v>
      </c>
      <c r="AF214" t="s">
        <v>3423</v>
      </c>
      <c r="AG214">
        <v>10</v>
      </c>
      <c r="AH214">
        <v>83</v>
      </c>
      <c r="AI214" t="s">
        <v>1004</v>
      </c>
      <c r="AJ214" t="s">
        <v>1005</v>
      </c>
      <c r="AK214" t="s">
        <v>1006</v>
      </c>
      <c r="AL214" t="s">
        <v>1400</v>
      </c>
      <c r="AM214" t="s">
        <v>3454</v>
      </c>
      <c r="AN214" t="s">
        <v>1016</v>
      </c>
      <c r="AO214">
        <v>1</v>
      </c>
      <c r="AP214">
        <v>0</v>
      </c>
      <c r="AQ214" t="s">
        <v>1027</v>
      </c>
      <c r="AR214">
        <v>4</v>
      </c>
      <c r="AS214" t="s">
        <v>1005</v>
      </c>
      <c r="AT214">
        <v>0</v>
      </c>
      <c r="AU214" t="s">
        <v>1004</v>
      </c>
      <c r="AV214">
        <v>0</v>
      </c>
      <c r="AW214">
        <v>0</v>
      </c>
      <c r="AX214">
        <v>94</v>
      </c>
      <c r="AY214">
        <v>25</v>
      </c>
      <c r="AZ214">
        <v>0</v>
      </c>
    </row>
    <row r="215" spans="1:52">
      <c r="A215">
        <v>361</v>
      </c>
      <c r="B215" t="s">
        <v>3547</v>
      </c>
      <c r="C215" t="s">
        <v>2902</v>
      </c>
      <c r="D215" t="s">
        <v>3389</v>
      </c>
      <c r="E215" t="s">
        <v>3389</v>
      </c>
      <c r="H215" t="s">
        <v>3391</v>
      </c>
      <c r="I215" t="s">
        <v>1002</v>
      </c>
      <c r="J215">
        <v>808</v>
      </c>
      <c r="K215">
        <v>808</v>
      </c>
      <c r="L215">
        <v>97</v>
      </c>
      <c r="Q215" t="s">
        <v>3393</v>
      </c>
      <c r="S215">
        <v>45</v>
      </c>
      <c r="T215">
        <v>58</v>
      </c>
      <c r="U215">
        <v>73</v>
      </c>
      <c r="V215">
        <v>56</v>
      </c>
      <c r="W215" t="s">
        <v>1049</v>
      </c>
      <c r="X215">
        <v>1141</v>
      </c>
      <c r="Y215">
        <v>3</v>
      </c>
      <c r="AA215" t="s">
        <v>3394</v>
      </c>
      <c r="AB215">
        <v>1571</v>
      </c>
      <c r="AC215">
        <v>1586</v>
      </c>
      <c r="AD215">
        <v>1637</v>
      </c>
      <c r="AE215">
        <v>1658</v>
      </c>
      <c r="AF215" t="s">
        <v>3548</v>
      </c>
      <c r="AG215">
        <v>3</v>
      </c>
      <c r="AH215">
        <v>83</v>
      </c>
      <c r="AI215" t="s">
        <v>1004</v>
      </c>
      <c r="AJ215" t="s">
        <v>1005</v>
      </c>
      <c r="AK215" t="s">
        <v>1006</v>
      </c>
      <c r="AL215" t="s">
        <v>1007</v>
      </c>
      <c r="AM215" t="s">
        <v>3444</v>
      </c>
      <c r="AN215" t="s">
        <v>1008</v>
      </c>
      <c r="AO215">
        <v>1</v>
      </c>
      <c r="AP215">
        <v>0</v>
      </c>
      <c r="AQ215" t="s">
        <v>1013</v>
      </c>
      <c r="AR215">
        <v>10</v>
      </c>
      <c r="AS215" t="s">
        <v>1004</v>
      </c>
      <c r="AT215">
        <v>0</v>
      </c>
      <c r="AU215" t="s">
        <v>1004</v>
      </c>
      <c r="AV215">
        <v>0</v>
      </c>
      <c r="AW215">
        <v>0</v>
      </c>
      <c r="AX215">
        <v>0</v>
      </c>
      <c r="AY215">
        <v>25</v>
      </c>
      <c r="AZ215">
        <v>0</v>
      </c>
    </row>
    <row r="216" spans="1:52">
      <c r="A216">
        <v>358</v>
      </c>
      <c r="B216" t="s">
        <v>1396</v>
      </c>
      <c r="C216" t="s">
        <v>2777</v>
      </c>
      <c r="D216" t="s">
        <v>3389</v>
      </c>
      <c r="E216" t="s">
        <v>3389</v>
      </c>
      <c r="H216" t="s">
        <v>3391</v>
      </c>
      <c r="I216" t="s">
        <v>1002</v>
      </c>
      <c r="J216">
        <v>190</v>
      </c>
      <c r="K216">
        <v>190</v>
      </c>
      <c r="L216">
        <v>97</v>
      </c>
      <c r="Q216" t="s">
        <v>3393</v>
      </c>
      <c r="S216">
        <v>58</v>
      </c>
      <c r="T216">
        <v>63</v>
      </c>
      <c r="U216">
        <v>52</v>
      </c>
      <c r="V216">
        <v>50</v>
      </c>
      <c r="W216" t="s">
        <v>1036</v>
      </c>
      <c r="X216">
        <v>974</v>
      </c>
      <c r="Y216">
        <v>3</v>
      </c>
      <c r="AA216" t="s">
        <v>3394</v>
      </c>
      <c r="AB216">
        <v>1523</v>
      </c>
      <c r="AC216">
        <v>1538</v>
      </c>
      <c r="AD216">
        <v>1592</v>
      </c>
      <c r="AE216">
        <v>1658</v>
      </c>
      <c r="AF216" t="s">
        <v>3423</v>
      </c>
      <c r="AG216">
        <v>1</v>
      </c>
      <c r="AH216">
        <v>83</v>
      </c>
      <c r="AI216" t="s">
        <v>1004</v>
      </c>
      <c r="AJ216" t="s">
        <v>1004</v>
      </c>
      <c r="AK216" t="s">
        <v>1006</v>
      </c>
      <c r="AL216" t="s">
        <v>1311</v>
      </c>
      <c r="AM216" t="s">
        <v>3430</v>
      </c>
      <c r="AN216" t="s">
        <v>1023</v>
      </c>
      <c r="AO216">
        <v>1</v>
      </c>
      <c r="AP216">
        <v>0</v>
      </c>
      <c r="AQ216" t="s">
        <v>1009</v>
      </c>
      <c r="AR216">
        <v>6</v>
      </c>
      <c r="AS216" t="s">
        <v>1005</v>
      </c>
      <c r="AT216">
        <v>0</v>
      </c>
      <c r="AU216" t="s">
        <v>1004</v>
      </c>
      <c r="AV216">
        <v>0</v>
      </c>
      <c r="AW216">
        <v>0</v>
      </c>
      <c r="AX216">
        <v>0</v>
      </c>
      <c r="AY216">
        <v>25</v>
      </c>
      <c r="AZ216">
        <v>0</v>
      </c>
    </row>
    <row r="217" spans="1:52">
      <c r="A217">
        <v>357</v>
      </c>
      <c r="B217" t="s">
        <v>1395</v>
      </c>
      <c r="C217" t="s">
        <v>3216</v>
      </c>
      <c r="D217" t="s">
        <v>3389</v>
      </c>
      <c r="E217" t="s">
        <v>3389</v>
      </c>
      <c r="H217" t="s">
        <v>3391</v>
      </c>
      <c r="I217" t="s">
        <v>1002</v>
      </c>
      <c r="J217">
        <v>82</v>
      </c>
      <c r="K217">
        <v>82</v>
      </c>
      <c r="L217">
        <v>97</v>
      </c>
      <c r="Q217" t="s">
        <v>3393</v>
      </c>
      <c r="S217">
        <v>86</v>
      </c>
      <c r="T217">
        <v>65</v>
      </c>
      <c r="U217">
        <v>61</v>
      </c>
      <c r="V217">
        <v>66</v>
      </c>
      <c r="W217" t="s">
        <v>3441</v>
      </c>
      <c r="X217">
        <v>1304</v>
      </c>
      <c r="Y217">
        <v>4</v>
      </c>
      <c r="AA217" t="s">
        <v>3394</v>
      </c>
      <c r="AB217">
        <v>1525</v>
      </c>
      <c r="AC217">
        <v>1540</v>
      </c>
      <c r="AD217">
        <v>1586</v>
      </c>
      <c r="AE217">
        <v>1658</v>
      </c>
      <c r="AF217" t="s">
        <v>3423</v>
      </c>
      <c r="AG217">
        <v>0</v>
      </c>
      <c r="AH217">
        <v>83</v>
      </c>
      <c r="AI217" t="s">
        <v>1004</v>
      </c>
      <c r="AJ217" t="s">
        <v>1005</v>
      </c>
      <c r="AK217" t="s">
        <v>1006</v>
      </c>
      <c r="AL217" t="s">
        <v>1311</v>
      </c>
      <c r="AM217" t="s">
        <v>3397</v>
      </c>
      <c r="AN217" t="s">
        <v>1016</v>
      </c>
      <c r="AO217">
        <v>1</v>
      </c>
      <c r="AP217">
        <v>0</v>
      </c>
      <c r="AQ217" t="s">
        <v>1009</v>
      </c>
      <c r="AR217">
        <v>4</v>
      </c>
      <c r="AS217" t="s">
        <v>1005</v>
      </c>
      <c r="AT217">
        <v>0</v>
      </c>
      <c r="AU217" t="s">
        <v>1004</v>
      </c>
      <c r="AV217">
        <v>0</v>
      </c>
      <c r="AW217">
        <v>0</v>
      </c>
      <c r="AX217">
        <v>0</v>
      </c>
      <c r="AY217">
        <v>25</v>
      </c>
      <c r="AZ217">
        <v>0</v>
      </c>
    </row>
    <row r="218" spans="1:52">
      <c r="A218">
        <v>331</v>
      </c>
      <c r="B218" t="s">
        <v>3549</v>
      </c>
      <c r="C218" t="s">
        <v>2908</v>
      </c>
      <c r="D218" t="s">
        <v>3389</v>
      </c>
      <c r="E218" t="s">
        <v>3389</v>
      </c>
      <c r="H218" t="s">
        <v>3391</v>
      </c>
      <c r="I218" t="s">
        <v>1002</v>
      </c>
      <c r="J218">
        <v>447</v>
      </c>
      <c r="K218">
        <v>447</v>
      </c>
      <c r="L218">
        <v>374</v>
      </c>
      <c r="Q218" t="s">
        <v>3393</v>
      </c>
      <c r="S218">
        <v>55</v>
      </c>
      <c r="T218">
        <v>72</v>
      </c>
      <c r="U218">
        <v>47</v>
      </c>
      <c r="V218">
        <v>69</v>
      </c>
      <c r="W218" t="s">
        <v>1074</v>
      </c>
      <c r="X218">
        <v>844</v>
      </c>
      <c r="Y218">
        <v>3</v>
      </c>
      <c r="AA218" t="s">
        <v>3394</v>
      </c>
      <c r="AB218">
        <v>1540</v>
      </c>
      <c r="AC218">
        <v>1555</v>
      </c>
      <c r="AD218">
        <v>1600</v>
      </c>
      <c r="AE218">
        <v>1658</v>
      </c>
      <c r="AF218" t="s">
        <v>3423</v>
      </c>
      <c r="AG218">
        <v>22</v>
      </c>
      <c r="AH218">
        <v>6</v>
      </c>
      <c r="AI218" t="s">
        <v>1004</v>
      </c>
      <c r="AJ218" t="s">
        <v>1005</v>
      </c>
      <c r="AK218" t="s">
        <v>1006</v>
      </c>
      <c r="AL218" t="s">
        <v>1062</v>
      </c>
      <c r="AM218" t="s">
        <v>3444</v>
      </c>
      <c r="AN218" t="s">
        <v>1008</v>
      </c>
      <c r="AO218">
        <v>1</v>
      </c>
      <c r="AP218">
        <v>0</v>
      </c>
      <c r="AQ218" t="s">
        <v>1009</v>
      </c>
      <c r="AR218">
        <v>6</v>
      </c>
      <c r="AS218" t="s">
        <v>1004</v>
      </c>
      <c r="AT218">
        <v>0</v>
      </c>
      <c r="AU218" t="s">
        <v>1004</v>
      </c>
      <c r="AV218">
        <v>0</v>
      </c>
      <c r="AW218">
        <v>0</v>
      </c>
      <c r="AX218">
        <v>0</v>
      </c>
      <c r="AY218">
        <v>0</v>
      </c>
      <c r="AZ218">
        <v>0</v>
      </c>
    </row>
    <row r="219" spans="1:52">
      <c r="A219">
        <v>274</v>
      </c>
      <c r="B219" t="s">
        <v>3550</v>
      </c>
      <c r="C219" t="s">
        <v>3213</v>
      </c>
      <c r="D219" t="s">
        <v>3389</v>
      </c>
      <c r="E219" t="s">
        <v>3389</v>
      </c>
      <c r="H219" t="s">
        <v>3391</v>
      </c>
      <c r="I219" t="s">
        <v>1002</v>
      </c>
      <c r="J219">
        <v>22</v>
      </c>
      <c r="K219">
        <v>22</v>
      </c>
      <c r="L219">
        <v>158</v>
      </c>
      <c r="Q219" t="s">
        <v>3393</v>
      </c>
      <c r="S219">
        <v>56</v>
      </c>
      <c r="T219">
        <v>72</v>
      </c>
      <c r="U219">
        <v>60</v>
      </c>
      <c r="V219">
        <v>46</v>
      </c>
      <c r="W219" t="s">
        <v>3484</v>
      </c>
      <c r="X219">
        <v>1500</v>
      </c>
      <c r="Y219">
        <v>3</v>
      </c>
      <c r="AA219" t="s">
        <v>3394</v>
      </c>
      <c r="AB219">
        <v>1519</v>
      </c>
      <c r="AC219">
        <v>1536</v>
      </c>
      <c r="AD219">
        <v>1560</v>
      </c>
      <c r="AE219">
        <v>1658</v>
      </c>
      <c r="AF219" t="s">
        <v>3449</v>
      </c>
      <c r="AG219">
        <v>36</v>
      </c>
      <c r="AH219">
        <v>85</v>
      </c>
      <c r="AI219" t="s">
        <v>1004</v>
      </c>
      <c r="AJ219" t="s">
        <v>1004</v>
      </c>
      <c r="AK219" t="s">
        <v>1006</v>
      </c>
      <c r="AL219" t="s">
        <v>1007</v>
      </c>
      <c r="AM219" t="s">
        <v>3400</v>
      </c>
      <c r="AN219" t="s">
        <v>1008</v>
      </c>
      <c r="AO219">
        <v>1</v>
      </c>
      <c r="AP219">
        <v>0</v>
      </c>
      <c r="AQ219" t="s">
        <v>1009</v>
      </c>
      <c r="AR219">
        <v>12</v>
      </c>
      <c r="AS219" t="s">
        <v>1005</v>
      </c>
      <c r="AT219">
        <v>0</v>
      </c>
      <c r="AU219" t="s">
        <v>1004</v>
      </c>
      <c r="AV219">
        <v>0</v>
      </c>
      <c r="AW219">
        <v>0</v>
      </c>
      <c r="AX219">
        <v>0</v>
      </c>
      <c r="AY219">
        <v>12</v>
      </c>
      <c r="AZ219">
        <v>0</v>
      </c>
    </row>
    <row r="220" spans="1:52">
      <c r="A220">
        <v>174</v>
      </c>
      <c r="B220" t="s">
        <v>1215</v>
      </c>
      <c r="C220" t="s">
        <v>2858</v>
      </c>
      <c r="D220" t="s">
        <v>3389</v>
      </c>
      <c r="E220" t="s">
        <v>3389</v>
      </c>
      <c r="H220" t="s">
        <v>3391</v>
      </c>
      <c r="I220" t="s">
        <v>1002</v>
      </c>
      <c r="J220">
        <v>362</v>
      </c>
      <c r="K220">
        <v>362</v>
      </c>
      <c r="L220">
        <v>238</v>
      </c>
      <c r="Q220" t="s">
        <v>3393</v>
      </c>
      <c r="S220">
        <v>64</v>
      </c>
      <c r="T220">
        <v>53</v>
      </c>
      <c r="U220">
        <v>60</v>
      </c>
      <c r="V220">
        <v>81</v>
      </c>
      <c r="W220" t="s">
        <v>1079</v>
      </c>
      <c r="X220">
        <v>922</v>
      </c>
      <c r="Y220">
        <v>3</v>
      </c>
      <c r="AA220" t="s">
        <v>3394</v>
      </c>
      <c r="AB220">
        <v>1574</v>
      </c>
      <c r="AC220">
        <v>1589</v>
      </c>
      <c r="AD220">
        <v>1607</v>
      </c>
      <c r="AE220">
        <v>1658</v>
      </c>
      <c r="AF220" t="s">
        <v>3453</v>
      </c>
      <c r="AG220">
        <v>94</v>
      </c>
      <c r="AH220">
        <v>17</v>
      </c>
      <c r="AI220" t="s">
        <v>1004</v>
      </c>
      <c r="AJ220" t="s">
        <v>1005</v>
      </c>
      <c r="AK220" t="s">
        <v>1006</v>
      </c>
      <c r="AL220" t="s">
        <v>1007</v>
      </c>
      <c r="AM220" t="s">
        <v>3444</v>
      </c>
      <c r="AN220" t="s">
        <v>1016</v>
      </c>
      <c r="AO220">
        <v>1</v>
      </c>
      <c r="AP220">
        <v>0</v>
      </c>
      <c r="AQ220" t="s">
        <v>1009</v>
      </c>
      <c r="AR220">
        <v>6</v>
      </c>
      <c r="AS220" t="s">
        <v>1005</v>
      </c>
      <c r="AT220">
        <v>0</v>
      </c>
      <c r="AU220" t="s">
        <v>1004</v>
      </c>
      <c r="AV220">
        <v>0</v>
      </c>
      <c r="AW220">
        <v>0</v>
      </c>
      <c r="AX220">
        <v>0</v>
      </c>
      <c r="AY220">
        <v>0</v>
      </c>
      <c r="AZ220">
        <v>0</v>
      </c>
    </row>
    <row r="221" spans="1:52">
      <c r="A221">
        <v>2403</v>
      </c>
      <c r="B221" t="s">
        <v>3362</v>
      </c>
      <c r="C221" t="s">
        <v>2833</v>
      </c>
      <c r="D221" t="s">
        <v>3389</v>
      </c>
      <c r="E221" t="s">
        <v>3551</v>
      </c>
      <c r="H221" t="s">
        <v>3391</v>
      </c>
      <c r="I221" t="s">
        <v>1935</v>
      </c>
      <c r="J221">
        <v>8147</v>
      </c>
      <c r="L221">
        <v>44</v>
      </c>
      <c r="M221" t="s">
        <v>416</v>
      </c>
      <c r="O221" t="s">
        <v>3392</v>
      </c>
      <c r="Q221" t="s">
        <v>3393</v>
      </c>
      <c r="S221">
        <v>79</v>
      </c>
      <c r="T221">
        <v>53</v>
      </c>
      <c r="U221">
        <v>74</v>
      </c>
      <c r="V221">
        <v>76</v>
      </c>
      <c r="W221" t="s">
        <v>1060</v>
      </c>
      <c r="X221">
        <v>1500</v>
      </c>
      <c r="Y221">
        <v>4</v>
      </c>
      <c r="AA221" t="s">
        <v>3394</v>
      </c>
      <c r="AB221">
        <v>1616</v>
      </c>
      <c r="AC221">
        <v>1627</v>
      </c>
      <c r="AD221">
        <v>1685</v>
      </c>
      <c r="AE221">
        <v>1658</v>
      </c>
      <c r="AF221" t="s">
        <v>3552</v>
      </c>
      <c r="AG221">
        <v>44</v>
      </c>
      <c r="AH221">
        <v>55</v>
      </c>
      <c r="AI221" t="s">
        <v>1004</v>
      </c>
      <c r="AJ221" t="s">
        <v>1005</v>
      </c>
      <c r="AK221" t="s">
        <v>3396</v>
      </c>
      <c r="AL221" t="s">
        <v>1007</v>
      </c>
      <c r="AM221" t="s">
        <v>3410</v>
      </c>
      <c r="AN221" t="s">
        <v>1162</v>
      </c>
      <c r="AO221">
        <v>1</v>
      </c>
      <c r="AP221">
        <v>0</v>
      </c>
      <c r="AQ221" t="s">
        <v>1013</v>
      </c>
      <c r="AR221">
        <v>4</v>
      </c>
      <c r="AS221" t="s">
        <v>1004</v>
      </c>
      <c r="AT221">
        <v>0</v>
      </c>
      <c r="AU221" t="s">
        <v>1004</v>
      </c>
      <c r="AV221">
        <v>0</v>
      </c>
      <c r="AW221">
        <v>0</v>
      </c>
      <c r="AX221">
        <v>0</v>
      </c>
      <c r="AY221">
        <v>0</v>
      </c>
      <c r="AZ221">
        <v>0</v>
      </c>
    </row>
    <row r="222" spans="1:52">
      <c r="A222">
        <v>2351</v>
      </c>
      <c r="B222" t="s">
        <v>2560</v>
      </c>
      <c r="C222" t="s">
        <v>2870</v>
      </c>
      <c r="D222" t="s">
        <v>3389</v>
      </c>
      <c r="E222" t="s">
        <v>3389</v>
      </c>
      <c r="H222" t="s">
        <v>3391</v>
      </c>
      <c r="I222" t="s">
        <v>1935</v>
      </c>
      <c r="J222">
        <v>4002</v>
      </c>
      <c r="K222">
        <v>4002</v>
      </c>
      <c r="L222">
        <v>83</v>
      </c>
      <c r="Q222" t="s">
        <v>3393</v>
      </c>
      <c r="S222">
        <v>60</v>
      </c>
      <c r="T222">
        <v>70</v>
      </c>
      <c r="U222">
        <v>85</v>
      </c>
      <c r="V222">
        <v>85</v>
      </c>
      <c r="W222" t="s">
        <v>1049</v>
      </c>
      <c r="X222">
        <v>1500</v>
      </c>
      <c r="Y222">
        <v>3</v>
      </c>
      <c r="AA222" t="s">
        <v>3394</v>
      </c>
      <c r="AB222">
        <v>1558</v>
      </c>
      <c r="AC222">
        <v>1558</v>
      </c>
      <c r="AD222">
        <v>1604</v>
      </c>
      <c r="AE222">
        <v>1658</v>
      </c>
      <c r="AF222" t="s">
        <v>3409</v>
      </c>
      <c r="AG222">
        <v>75</v>
      </c>
      <c r="AH222">
        <v>50</v>
      </c>
      <c r="AI222" t="s">
        <v>1004</v>
      </c>
      <c r="AJ222" t="s">
        <v>1005</v>
      </c>
      <c r="AK222" t="s">
        <v>1006</v>
      </c>
      <c r="AL222" t="s">
        <v>1007</v>
      </c>
      <c r="AM222" t="s">
        <v>3430</v>
      </c>
      <c r="AN222" t="s">
        <v>1016</v>
      </c>
      <c r="AO222">
        <v>1</v>
      </c>
      <c r="AP222">
        <v>0</v>
      </c>
      <c r="AQ222" t="s">
        <v>1017</v>
      </c>
      <c r="AR222">
        <v>5</v>
      </c>
      <c r="AS222" t="s">
        <v>1005</v>
      </c>
      <c r="AT222">
        <v>0</v>
      </c>
      <c r="AU222" t="s">
        <v>1004</v>
      </c>
      <c r="AV222">
        <v>0</v>
      </c>
      <c r="AW222">
        <v>0</v>
      </c>
      <c r="AX222">
        <v>0</v>
      </c>
      <c r="AY222">
        <v>0</v>
      </c>
      <c r="AZ222">
        <v>0</v>
      </c>
    </row>
    <row r="223" spans="1:52">
      <c r="A223">
        <v>2347</v>
      </c>
      <c r="B223" t="s">
        <v>2556</v>
      </c>
      <c r="C223" t="s">
        <v>2877</v>
      </c>
      <c r="D223" t="s">
        <v>3389</v>
      </c>
      <c r="E223" t="s">
        <v>3389</v>
      </c>
      <c r="H223" t="s">
        <v>3391</v>
      </c>
      <c r="I223" t="s">
        <v>1935</v>
      </c>
      <c r="J223">
        <v>4009</v>
      </c>
      <c r="K223">
        <v>4009</v>
      </c>
      <c r="L223">
        <v>83</v>
      </c>
      <c r="Q223" t="s">
        <v>3393</v>
      </c>
      <c r="S223">
        <v>30</v>
      </c>
      <c r="T223">
        <v>30</v>
      </c>
      <c r="U223">
        <v>75</v>
      </c>
      <c r="V223">
        <v>51</v>
      </c>
      <c r="W223" t="s">
        <v>1082</v>
      </c>
      <c r="X223">
        <v>1023</v>
      </c>
      <c r="Y223">
        <v>3</v>
      </c>
      <c r="AA223" t="s">
        <v>3394</v>
      </c>
      <c r="AB223">
        <v>1528</v>
      </c>
      <c r="AC223">
        <v>1528</v>
      </c>
      <c r="AD223">
        <v>1543</v>
      </c>
      <c r="AE223">
        <v>1658</v>
      </c>
      <c r="AF223" t="s">
        <v>3409</v>
      </c>
      <c r="AG223">
        <v>75</v>
      </c>
      <c r="AH223">
        <v>90</v>
      </c>
      <c r="AI223" t="s">
        <v>1004</v>
      </c>
      <c r="AJ223" t="s">
        <v>1005</v>
      </c>
      <c r="AK223" t="s">
        <v>1006</v>
      </c>
      <c r="AL223" t="s">
        <v>1007</v>
      </c>
      <c r="AM223" t="s">
        <v>3459</v>
      </c>
      <c r="AN223" t="s">
        <v>1016</v>
      </c>
      <c r="AO223">
        <v>1</v>
      </c>
      <c r="AP223">
        <v>0</v>
      </c>
      <c r="AQ223" t="s">
        <v>1027</v>
      </c>
      <c r="AR223">
        <v>10</v>
      </c>
      <c r="AS223" t="s">
        <v>1005</v>
      </c>
      <c r="AT223">
        <v>0</v>
      </c>
      <c r="AU223" t="s">
        <v>1004</v>
      </c>
      <c r="AV223">
        <v>0</v>
      </c>
      <c r="AW223">
        <v>0</v>
      </c>
      <c r="AX223">
        <v>0</v>
      </c>
      <c r="AY223">
        <v>0</v>
      </c>
      <c r="AZ223">
        <v>0</v>
      </c>
    </row>
    <row r="224" spans="1:52">
      <c r="A224">
        <v>2341</v>
      </c>
      <c r="B224" t="s">
        <v>2551</v>
      </c>
      <c r="C224" t="s">
        <v>2893</v>
      </c>
      <c r="D224" t="s">
        <v>3389</v>
      </c>
      <c r="E224" t="s">
        <v>3389</v>
      </c>
      <c r="H224" t="s">
        <v>3391</v>
      </c>
      <c r="I224" t="s">
        <v>1935</v>
      </c>
      <c r="J224">
        <v>4018</v>
      </c>
      <c r="K224">
        <v>4018</v>
      </c>
      <c r="L224">
        <v>83</v>
      </c>
      <c r="Q224" t="s">
        <v>3434</v>
      </c>
      <c r="S224">
        <v>66</v>
      </c>
      <c r="T224">
        <v>65</v>
      </c>
      <c r="U224">
        <v>72</v>
      </c>
      <c r="V224">
        <v>72</v>
      </c>
      <c r="W224" t="s">
        <v>1011</v>
      </c>
      <c r="X224">
        <v>1482</v>
      </c>
      <c r="Y224">
        <v>4</v>
      </c>
      <c r="AA224" t="s">
        <v>3394</v>
      </c>
      <c r="AB224">
        <v>1559</v>
      </c>
      <c r="AC224">
        <v>1559</v>
      </c>
      <c r="AD224">
        <v>1636</v>
      </c>
      <c r="AE224">
        <v>1658</v>
      </c>
      <c r="AF224" t="s">
        <v>3423</v>
      </c>
      <c r="AG224">
        <v>7</v>
      </c>
      <c r="AH224">
        <v>1</v>
      </c>
      <c r="AI224" t="s">
        <v>1004</v>
      </c>
      <c r="AJ224" t="s">
        <v>1005</v>
      </c>
      <c r="AK224" t="s">
        <v>1006</v>
      </c>
      <c r="AL224" t="s">
        <v>1007</v>
      </c>
      <c r="AM224" t="s">
        <v>3445</v>
      </c>
      <c r="AN224" t="s">
        <v>1162</v>
      </c>
      <c r="AO224">
        <v>1</v>
      </c>
      <c r="AP224">
        <v>0</v>
      </c>
      <c r="AQ224" t="s">
        <v>1013</v>
      </c>
      <c r="AR224">
        <v>1</v>
      </c>
      <c r="AS224" t="s">
        <v>1005</v>
      </c>
      <c r="AT224">
        <v>0</v>
      </c>
      <c r="AU224" t="s">
        <v>1004</v>
      </c>
      <c r="AV224">
        <v>0</v>
      </c>
      <c r="AW224">
        <v>0</v>
      </c>
      <c r="AX224">
        <v>0</v>
      </c>
      <c r="AY224">
        <v>0</v>
      </c>
      <c r="AZ224">
        <v>0</v>
      </c>
    </row>
    <row r="225" spans="1:52">
      <c r="A225">
        <v>2335</v>
      </c>
      <c r="B225" t="s">
        <v>3553</v>
      </c>
      <c r="C225" t="s">
        <v>1204</v>
      </c>
      <c r="D225" t="s">
        <v>3389</v>
      </c>
      <c r="E225" t="s">
        <v>3389</v>
      </c>
      <c r="H225" t="s">
        <v>3391</v>
      </c>
      <c r="I225" t="s">
        <v>1935</v>
      </c>
      <c r="J225">
        <v>4007</v>
      </c>
      <c r="K225">
        <v>4007</v>
      </c>
      <c r="L225">
        <v>83</v>
      </c>
      <c r="Q225" t="s">
        <v>3393</v>
      </c>
      <c r="S225">
        <v>69</v>
      </c>
      <c r="T225">
        <v>71</v>
      </c>
      <c r="U225">
        <v>63</v>
      </c>
      <c r="V225">
        <v>67</v>
      </c>
      <c r="W225" t="s">
        <v>1042</v>
      </c>
      <c r="X225">
        <v>1351</v>
      </c>
      <c r="Y225">
        <v>3</v>
      </c>
      <c r="AA225" t="s">
        <v>3394</v>
      </c>
      <c r="AB225">
        <v>1543</v>
      </c>
      <c r="AC225">
        <v>1543</v>
      </c>
      <c r="AD225">
        <v>1569</v>
      </c>
      <c r="AE225">
        <v>1658</v>
      </c>
      <c r="AF225" t="s">
        <v>3409</v>
      </c>
      <c r="AG225">
        <v>79</v>
      </c>
      <c r="AH225">
        <v>50</v>
      </c>
      <c r="AI225" t="s">
        <v>1004</v>
      </c>
      <c r="AJ225" t="s">
        <v>1005</v>
      </c>
      <c r="AK225" t="s">
        <v>1006</v>
      </c>
      <c r="AL225" t="s">
        <v>1007</v>
      </c>
      <c r="AM225" t="s">
        <v>3426</v>
      </c>
      <c r="AN225" t="s">
        <v>1008</v>
      </c>
      <c r="AO225">
        <v>1</v>
      </c>
      <c r="AP225">
        <v>0</v>
      </c>
      <c r="AQ225" t="s">
        <v>1038</v>
      </c>
      <c r="AR225">
        <v>5</v>
      </c>
      <c r="AS225" t="s">
        <v>1005</v>
      </c>
      <c r="AT225">
        <v>0</v>
      </c>
      <c r="AU225" t="s">
        <v>1004</v>
      </c>
      <c r="AV225">
        <v>0</v>
      </c>
      <c r="AW225">
        <v>0</v>
      </c>
      <c r="AX225">
        <v>0</v>
      </c>
      <c r="AY225">
        <v>0</v>
      </c>
      <c r="AZ225">
        <v>0</v>
      </c>
    </row>
    <row r="226" spans="1:52">
      <c r="A226">
        <v>1406</v>
      </c>
      <c r="B226" t="s">
        <v>54</v>
      </c>
      <c r="C226" t="s">
        <v>3215</v>
      </c>
      <c r="D226" t="s">
        <v>3389</v>
      </c>
      <c r="E226" t="s">
        <v>3389</v>
      </c>
      <c r="H226" t="s">
        <v>3391</v>
      </c>
      <c r="I226" t="s">
        <v>1935</v>
      </c>
      <c r="J226">
        <v>4026</v>
      </c>
      <c r="K226">
        <v>4026</v>
      </c>
      <c r="L226">
        <v>48</v>
      </c>
      <c r="Q226" t="s">
        <v>3393</v>
      </c>
      <c r="S226">
        <v>72</v>
      </c>
      <c r="T226">
        <v>93</v>
      </c>
      <c r="U226">
        <v>73</v>
      </c>
      <c r="V226">
        <v>82</v>
      </c>
      <c r="W226" t="s">
        <v>1083</v>
      </c>
      <c r="X226">
        <v>1500</v>
      </c>
      <c r="Y226">
        <v>7</v>
      </c>
      <c r="AA226" t="s">
        <v>3394</v>
      </c>
      <c r="AB226">
        <v>1485</v>
      </c>
      <c r="AC226">
        <v>1500</v>
      </c>
      <c r="AD226">
        <v>1568</v>
      </c>
      <c r="AE226">
        <v>1658</v>
      </c>
      <c r="AF226" t="s">
        <v>3449</v>
      </c>
      <c r="AG226">
        <v>0</v>
      </c>
      <c r="AH226">
        <v>86</v>
      </c>
      <c r="AI226" t="s">
        <v>1004</v>
      </c>
      <c r="AJ226" t="s">
        <v>1005</v>
      </c>
      <c r="AK226" t="s">
        <v>1006</v>
      </c>
      <c r="AL226" t="s">
        <v>1062</v>
      </c>
      <c r="AM226" t="s">
        <v>3444</v>
      </c>
      <c r="AN226" t="s">
        <v>1162</v>
      </c>
      <c r="AO226">
        <v>1</v>
      </c>
      <c r="AP226">
        <v>0</v>
      </c>
      <c r="AQ226" t="s">
        <v>1009</v>
      </c>
      <c r="AR226">
        <v>12</v>
      </c>
      <c r="AS226" t="s">
        <v>1005</v>
      </c>
      <c r="AT226">
        <v>0</v>
      </c>
      <c r="AU226" t="s">
        <v>1004</v>
      </c>
      <c r="AV226">
        <v>0</v>
      </c>
      <c r="AW226">
        <v>0</v>
      </c>
      <c r="AX226">
        <v>0</v>
      </c>
      <c r="AY226">
        <v>0</v>
      </c>
      <c r="AZ226">
        <v>0</v>
      </c>
    </row>
  </sheetData>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636"/>
  <sheetViews>
    <sheetView workbookViewId="0">
      <selection activeCell="I15" sqref="I15"/>
    </sheetView>
  </sheetViews>
  <sheetFormatPr defaultColWidth="9.06666666666667" defaultRowHeight="20"/>
  <cols>
    <col min="1" max="3" width="9.06666666666667" style="1"/>
    <col min="4" max="4" width="11.8666666666667" style="1" customWidth="1"/>
    <col min="5" max="5" width="15.3333333333333" style="1" customWidth="1"/>
    <col min="6" max="8" width="11" style="26" customWidth="1"/>
    <col min="9" max="9" width="9.06666666666667" style="1"/>
    <col min="10" max="16384" width="9.06666666666667" style="26"/>
  </cols>
  <sheetData>
    <row r="1" ht="20.75" spans="1:9">
      <c r="A1" s="2" t="s">
        <v>3554</v>
      </c>
      <c r="B1" s="58" t="s">
        <v>3555</v>
      </c>
      <c r="C1" s="58" t="s">
        <v>3556</v>
      </c>
      <c r="D1" s="58" t="s">
        <v>3557</v>
      </c>
      <c r="E1" s="6" t="s">
        <v>3558</v>
      </c>
      <c r="F1" s="26" t="s">
        <v>3559</v>
      </c>
      <c r="G1" s="26" t="s">
        <v>3560</v>
      </c>
      <c r="H1" s="26" t="s">
        <v>3561</v>
      </c>
      <c r="I1" s="58" t="s">
        <v>3562</v>
      </c>
    </row>
    <row r="2" spans="1:9">
      <c r="A2" s="7">
        <v>0</v>
      </c>
      <c r="B2" s="59" t="s">
        <v>156</v>
      </c>
      <c r="C2" s="9" t="s">
        <v>156</v>
      </c>
      <c r="D2" s="9"/>
      <c r="E2" s="9" t="str">
        <f>HYPERLINK("[映雪.xlsx]类型!B86",'类型（5）'!$C$86)</f>
        <v>恋崎桃</v>
      </c>
      <c r="I2" s="9" t="s">
        <v>1003</v>
      </c>
    </row>
    <row r="3" spans="1:9">
      <c r="A3" s="7">
        <v>1</v>
      </c>
      <c r="B3" s="59" t="s">
        <v>1010</v>
      </c>
      <c r="C3" s="9" t="s">
        <v>156</v>
      </c>
      <c r="D3" s="9"/>
      <c r="E3" s="23" t="str">
        <f>HYPERLINK("[映雪.xlsx]类型!B24",'类型（5）'!$C$24)</f>
        <v>艺术家</v>
      </c>
      <c r="I3" s="9" t="s">
        <v>1011</v>
      </c>
    </row>
    <row r="4" spans="1:9">
      <c r="A4" s="7">
        <v>2</v>
      </c>
      <c r="B4" s="59" t="s">
        <v>1014</v>
      </c>
      <c r="C4" s="9" t="s">
        <v>156</v>
      </c>
      <c r="D4" s="9"/>
      <c r="E4" s="23" t="str">
        <f>HYPERLINK("[映雪.xlsx]类型!B34",'类型（5）'!$C$34)</f>
        <v>宅女</v>
      </c>
      <c r="I4" s="9" t="s">
        <v>1015</v>
      </c>
    </row>
    <row r="5" spans="1:9">
      <c r="A5" s="7">
        <v>3</v>
      </c>
      <c r="B5" s="59" t="s">
        <v>1018</v>
      </c>
      <c r="C5" s="9" t="s">
        <v>156</v>
      </c>
      <c r="D5" s="9"/>
      <c r="E5" s="19" t="str">
        <f>HYPERLINK("[映雪.xlsx]类型!B31",'类型（5）'!$C$31)</f>
        <v>后宫王</v>
      </c>
      <c r="I5" s="9" t="s">
        <v>1019</v>
      </c>
    </row>
    <row r="6" spans="1:9">
      <c r="A6" s="7">
        <v>4</v>
      </c>
      <c r="B6" s="59" t="s">
        <v>1021</v>
      </c>
      <c r="C6" s="9" t="s">
        <v>156</v>
      </c>
      <c r="D6" s="9"/>
      <c r="E6" s="19" t="str">
        <f>HYPERLINK("[映雪.xlsx]类型!B36",'类型（5）'!$C$36)</f>
        <v>文学家</v>
      </c>
      <c r="I6" s="9" t="s">
        <v>1022</v>
      </c>
    </row>
    <row r="7" spans="1:9">
      <c r="A7" s="7">
        <v>5</v>
      </c>
      <c r="B7" s="59" t="s">
        <v>1025</v>
      </c>
      <c r="C7" s="9" t="s">
        <v>156</v>
      </c>
      <c r="D7" s="9"/>
      <c r="E7" s="23" t="str">
        <f>HYPERLINK("[映雪.xlsx]类型!B34",'类型（5）'!$C$34)</f>
        <v>宅女</v>
      </c>
      <c r="I7" s="9" t="s">
        <v>1026</v>
      </c>
    </row>
    <row r="8" spans="1:9">
      <c r="A8" s="7">
        <v>6</v>
      </c>
      <c r="B8" s="59" t="s">
        <v>1028</v>
      </c>
      <c r="C8" s="9" t="s">
        <v>156</v>
      </c>
      <c r="D8" s="9"/>
      <c r="E8" s="19" t="str">
        <f>HYPERLINK("[映雪.xlsx]类型!B17",'类型（5）'!$C$17)</f>
        <v>记者</v>
      </c>
      <c r="I8" s="9" t="s">
        <v>1029</v>
      </c>
    </row>
    <row r="9" spans="1:9">
      <c r="A9" s="7">
        <v>7</v>
      </c>
      <c r="B9" s="59" t="s">
        <v>1030</v>
      </c>
      <c r="C9" s="9" t="s">
        <v>156</v>
      </c>
      <c r="D9" s="9"/>
      <c r="E9" s="9" t="str">
        <f>HYPERLINK("[映雪.xlsx]类型!B1",'类型（5）'!$C$1)</f>
        <v>均衡</v>
      </c>
      <c r="I9" s="9" t="s">
        <v>1031</v>
      </c>
    </row>
    <row r="10" spans="1:9">
      <c r="A10" s="7">
        <v>8</v>
      </c>
      <c r="B10" s="59" t="s">
        <v>1032</v>
      </c>
      <c r="C10" s="9" t="s">
        <v>156</v>
      </c>
      <c r="D10" s="9"/>
      <c r="E10" s="23" t="str">
        <f>HYPERLINK("[映雪.xlsx]类型!B24",'类型（5）'!$C$24)</f>
        <v>艺术家</v>
      </c>
      <c r="I10" s="9" t="s">
        <v>1033</v>
      </c>
    </row>
    <row r="11" spans="1:9">
      <c r="A11" s="7">
        <v>9</v>
      </c>
      <c r="B11" s="59" t="s">
        <v>1034</v>
      </c>
      <c r="C11" s="9" t="s">
        <v>156</v>
      </c>
      <c r="D11" s="9"/>
      <c r="E11" s="9" t="str">
        <f>HYPERLINK("[映雪.xlsx]类型!B40",'类型（5）'!$C$40)</f>
        <v>中二</v>
      </c>
      <c r="I11" s="9" t="s">
        <v>1035</v>
      </c>
    </row>
    <row r="12" spans="1:9">
      <c r="A12" s="7">
        <v>10</v>
      </c>
      <c r="B12" s="59" t="s">
        <v>895</v>
      </c>
      <c r="C12" s="9" t="s">
        <v>156</v>
      </c>
      <c r="D12" s="9"/>
      <c r="E12" s="9" t="str">
        <f>HYPERLINK("[映雪.xlsx]类型!B2",'类型（5）'!$C$2)</f>
        <v>统御强化</v>
      </c>
      <c r="I12" s="9" t="s">
        <v>1036</v>
      </c>
    </row>
    <row r="13" spans="1:9">
      <c r="A13" s="7">
        <v>11</v>
      </c>
      <c r="B13" s="59" t="s">
        <v>132</v>
      </c>
      <c r="C13" s="9" t="s">
        <v>132</v>
      </c>
      <c r="D13" s="9"/>
      <c r="E13" s="9" t="str">
        <f>HYPERLINK("[映雪.xlsx]类型!B22",'类型（5）'!$C$22)</f>
        <v>傲娇</v>
      </c>
      <c r="I13" s="9" t="s">
        <v>1037</v>
      </c>
    </row>
    <row r="14" spans="1:9">
      <c r="A14" s="7">
        <v>12</v>
      </c>
      <c r="B14" s="59" t="s">
        <v>1039</v>
      </c>
      <c r="C14" s="9" t="s">
        <v>132</v>
      </c>
      <c r="D14" s="9"/>
      <c r="E14" s="19" t="str">
        <f>HYPERLINK("[映雪.xlsx]类型!B31",'类型（5）'!$C$31)</f>
        <v>后宫王</v>
      </c>
      <c r="I14" s="9" t="s">
        <v>1029</v>
      </c>
    </row>
    <row r="15" spans="1:9">
      <c r="A15" s="7">
        <v>13</v>
      </c>
      <c r="B15" s="59" t="s">
        <v>1040</v>
      </c>
      <c r="C15" s="9" t="s">
        <v>132</v>
      </c>
      <c r="D15" s="9"/>
      <c r="E15" s="19" t="str">
        <f>HYPERLINK("[映雪.xlsx]类型!B18",'类型（5）'!$C$18)</f>
        <v>科学家</v>
      </c>
      <c r="I15" s="9" t="s">
        <v>1031</v>
      </c>
    </row>
    <row r="16" spans="1:9">
      <c r="A16" s="7">
        <v>14</v>
      </c>
      <c r="B16" s="59" t="s">
        <v>1041</v>
      </c>
      <c r="C16" s="9" t="s">
        <v>132</v>
      </c>
      <c r="D16" s="9"/>
      <c r="E16" s="19" t="str">
        <f>HYPERLINK("[映雪.xlsx]类型!B26",'类型（5）'!$C$26)</f>
        <v>剑豪</v>
      </c>
      <c r="I16" s="9" t="s">
        <v>1042</v>
      </c>
    </row>
    <row r="17" spans="1:9">
      <c r="A17" s="7">
        <v>15</v>
      </c>
      <c r="B17" s="59" t="s">
        <v>1043</v>
      </c>
      <c r="C17" s="9" t="s">
        <v>132</v>
      </c>
      <c r="D17" s="9"/>
      <c r="E17" s="23" t="str">
        <f>HYPERLINK("[映雪.xlsx]类型!B23",'类型（5）'!$C$23)</f>
        <v>管家</v>
      </c>
      <c r="I17" s="9" t="s">
        <v>1044</v>
      </c>
    </row>
    <row r="18" spans="1:9">
      <c r="A18" s="7">
        <v>16</v>
      </c>
      <c r="B18" s="59" t="s">
        <v>1045</v>
      </c>
      <c r="C18" s="9" t="s">
        <v>132</v>
      </c>
      <c r="D18" s="9"/>
      <c r="E18" s="19" t="str">
        <f>HYPERLINK("[映雪.xlsx]类型!B29",'类型（5）'!$C$29)</f>
        <v>偶像</v>
      </c>
      <c r="I18" s="9" t="s">
        <v>1046</v>
      </c>
    </row>
    <row r="19" spans="1:9">
      <c r="A19" s="7">
        <v>17</v>
      </c>
      <c r="B19" s="59" t="s">
        <v>435</v>
      </c>
      <c r="C19" s="9" t="s">
        <v>132</v>
      </c>
      <c r="D19" s="9"/>
      <c r="E19" s="19" t="str">
        <f>HYPERLINK("[映雪.xlsx]类型!B31",'类型（5）'!$C$31)</f>
        <v>后宫王</v>
      </c>
      <c r="I19" s="9" t="s">
        <v>1047</v>
      </c>
    </row>
    <row r="20" spans="1:9">
      <c r="A20" s="7">
        <v>18</v>
      </c>
      <c r="B20" s="59" t="s">
        <v>1048</v>
      </c>
      <c r="C20" s="9" t="s">
        <v>132</v>
      </c>
      <c r="D20" s="9"/>
      <c r="E20" s="23" t="str">
        <f>HYPERLINK("[映雪.xlsx]类型!B24",'类型（5）'!$C$24)</f>
        <v>艺术家</v>
      </c>
      <c r="I20" s="9" t="s">
        <v>1049</v>
      </c>
    </row>
    <row r="21" spans="1:9">
      <c r="A21" s="7">
        <v>19</v>
      </c>
      <c r="B21" s="59" t="s">
        <v>1050</v>
      </c>
      <c r="C21" s="9" t="s">
        <v>132</v>
      </c>
      <c r="D21" s="9"/>
      <c r="E21" s="9" t="str">
        <f>HYPERLINK("[映雪.xlsx]类型!B8",'类型（5）'!$C$8)</f>
        <v>智慧全能</v>
      </c>
      <c r="I21" s="9" t="s">
        <v>1051</v>
      </c>
    </row>
    <row r="22" spans="1:9">
      <c r="A22" s="7">
        <v>20</v>
      </c>
      <c r="B22" s="59" t="s">
        <v>1052</v>
      </c>
      <c r="C22" s="9" t="s">
        <v>132</v>
      </c>
      <c r="D22" s="9"/>
      <c r="E22" s="19" t="str">
        <f>HYPERLINK("[映雪.xlsx]类型!B37",'类型（5）'!$C$37)</f>
        <v>歌姬</v>
      </c>
      <c r="I22" s="9" t="s">
        <v>1053</v>
      </c>
    </row>
    <row r="23" spans="1:9">
      <c r="A23" s="7">
        <v>21</v>
      </c>
      <c r="B23" s="59" t="s">
        <v>1055</v>
      </c>
      <c r="C23" s="9" t="s">
        <v>132</v>
      </c>
      <c r="D23" s="9"/>
      <c r="E23" s="23" t="str">
        <f>HYPERLINK("[映雪.xlsx]类型!B10",'类型（5）'!$C$10)</f>
        <v>学者</v>
      </c>
      <c r="I23" s="9" t="s">
        <v>1056</v>
      </c>
    </row>
    <row r="24" spans="1:9">
      <c r="A24" s="7">
        <v>22</v>
      </c>
      <c r="B24" s="59" t="s">
        <v>438</v>
      </c>
      <c r="C24" s="9" t="s">
        <v>132</v>
      </c>
      <c r="D24" s="9"/>
      <c r="E24" s="9" t="str">
        <f>HYPERLINK("[映雪.xlsx]类型!B6",'类型（5）'!$C$6)</f>
        <v>统御全能</v>
      </c>
      <c r="I24" s="9" t="s">
        <v>1046</v>
      </c>
    </row>
    <row r="25" spans="1:9">
      <c r="A25" s="7">
        <v>23</v>
      </c>
      <c r="B25" s="59" t="s">
        <v>1057</v>
      </c>
      <c r="C25" s="9" t="s">
        <v>132</v>
      </c>
      <c r="D25" s="9"/>
      <c r="E25" s="9" t="str">
        <f>HYPERLINK("[映雪.xlsx]类型!B9",'类型（5）'!$C$9)</f>
        <v>家政全能</v>
      </c>
      <c r="I25" s="9" t="s">
        <v>1058</v>
      </c>
    </row>
    <row r="26" spans="1:9">
      <c r="A26" s="7">
        <v>24</v>
      </c>
      <c r="B26" s="59" t="s">
        <v>1059</v>
      </c>
      <c r="C26" s="9" t="s">
        <v>132</v>
      </c>
      <c r="D26" s="9"/>
      <c r="E26" s="19" t="str">
        <f>HYPERLINK("[映雪.xlsx]类型!B29",'类型（5）'!$C$29)</f>
        <v>偶像</v>
      </c>
      <c r="I26" s="9" t="s">
        <v>1060</v>
      </c>
    </row>
    <row r="27" spans="1:9">
      <c r="A27" s="7">
        <v>25</v>
      </c>
      <c r="B27" s="59" t="s">
        <v>441</v>
      </c>
      <c r="C27" s="9" t="s">
        <v>132</v>
      </c>
      <c r="D27" s="9"/>
      <c r="E27" s="9" t="str">
        <f>HYPERLINK("[映雪.xlsx]类型!B12",'类型（5）'!$C$12)</f>
        <v>吸血鬼</v>
      </c>
      <c r="I27" s="9" t="s">
        <v>1061</v>
      </c>
    </row>
    <row r="28" spans="1:9">
      <c r="A28" s="7">
        <v>26</v>
      </c>
      <c r="B28" s="59" t="s">
        <v>1063</v>
      </c>
      <c r="C28" s="9" t="s">
        <v>132</v>
      </c>
      <c r="D28" s="9"/>
      <c r="E28" s="9" t="str">
        <f>HYPERLINK("[映雪.xlsx]类型!B6",'类型（5）'!$C$6)</f>
        <v>统御全能</v>
      </c>
      <c r="I28" s="9" t="s">
        <v>1064</v>
      </c>
    </row>
    <row r="29" spans="1:9">
      <c r="A29" s="7">
        <v>27</v>
      </c>
      <c r="B29" s="59" t="s">
        <v>1065</v>
      </c>
      <c r="C29" s="9" t="s">
        <v>132</v>
      </c>
      <c r="D29" s="9"/>
      <c r="E29" s="9" t="str">
        <f>HYPERLINK("[映雪.xlsx]类型!B1",'类型（5）'!$C$1)</f>
        <v>均衡</v>
      </c>
      <c r="I29" s="9" t="s">
        <v>1060</v>
      </c>
    </row>
    <row r="30" spans="1:9">
      <c r="A30" s="7">
        <v>28</v>
      </c>
      <c r="B30" s="59" t="s">
        <v>1066</v>
      </c>
      <c r="C30" s="9" t="s">
        <v>132</v>
      </c>
      <c r="D30" s="9"/>
      <c r="E30" s="9" t="str">
        <f>HYPERLINK("[映雪.xlsx]类型!B9",'类型（5）'!$C$9)</f>
        <v>家政全能</v>
      </c>
      <c r="I30" s="9" t="s">
        <v>1067</v>
      </c>
    </row>
    <row r="31" spans="1:9">
      <c r="A31" s="7">
        <v>29</v>
      </c>
      <c r="B31" s="59" t="s">
        <v>1068</v>
      </c>
      <c r="C31" s="9" t="s">
        <v>132</v>
      </c>
      <c r="D31" s="9"/>
      <c r="E31" s="9" t="str">
        <f>HYPERLINK("[映雪.xlsx]类型!B35",'类型（5）'!$C$35)</f>
        <v>刺客</v>
      </c>
      <c r="I31" s="9" t="s">
        <v>1069</v>
      </c>
    </row>
    <row r="32" spans="1:9">
      <c r="A32" s="7">
        <v>30</v>
      </c>
      <c r="B32" s="59" t="s">
        <v>136</v>
      </c>
      <c r="C32" s="9" t="s">
        <v>136</v>
      </c>
      <c r="D32" s="9"/>
      <c r="E32" s="9" t="str">
        <f>HYPERLINK("[映雪.xlsx]类型!B81",'类型（5）'!$C$81)</f>
        <v>莉姿夏尔蒂</v>
      </c>
      <c r="I32" s="9" t="s">
        <v>1070</v>
      </c>
    </row>
    <row r="33" spans="1:9">
      <c r="A33" s="7">
        <v>31</v>
      </c>
      <c r="B33" s="59" t="s">
        <v>1071</v>
      </c>
      <c r="C33" s="9" t="s">
        <v>136</v>
      </c>
      <c r="D33" s="9"/>
      <c r="E33" s="9" t="str">
        <f>HYPERLINK("[映雪.xlsx]类型!B41",'类型（5）'!$C$41)</f>
        <v>德鲁伊</v>
      </c>
      <c r="I33" s="9" t="s">
        <v>1072</v>
      </c>
    </row>
    <row r="34" spans="1:9">
      <c r="A34" s="7">
        <v>32</v>
      </c>
      <c r="B34" s="59" t="s">
        <v>1073</v>
      </c>
      <c r="C34" s="9" t="s">
        <v>136</v>
      </c>
      <c r="D34" s="9"/>
      <c r="E34" s="9" t="str">
        <f>HYPERLINK("[映雪.xlsx]类型!B38",'类型（5）'!$C$38)</f>
        <v>战士</v>
      </c>
      <c r="I34" s="9" t="s">
        <v>1074</v>
      </c>
    </row>
    <row r="35" spans="1:9">
      <c r="A35" s="7">
        <v>33</v>
      </c>
      <c r="B35" s="59" t="s">
        <v>1075</v>
      </c>
      <c r="C35" s="9" t="s">
        <v>136</v>
      </c>
      <c r="D35" s="9"/>
      <c r="E35" s="23" t="str">
        <f>HYPERLINK("[映雪.xlsx]类型!B27",'类型（5）'!$C$27)</f>
        <v>骑士</v>
      </c>
      <c r="I35" s="9" t="s">
        <v>1067</v>
      </c>
    </row>
    <row r="36" spans="1:9">
      <c r="A36" s="7">
        <v>34</v>
      </c>
      <c r="B36" s="59" t="s">
        <v>1076</v>
      </c>
      <c r="C36" s="9" t="s">
        <v>136</v>
      </c>
      <c r="D36" s="9"/>
      <c r="E36" s="23" t="str">
        <f>HYPERLINK("[映雪.xlsx]类型!B23",'类型（5）'!$C$23)</f>
        <v>管家</v>
      </c>
      <c r="I36" s="9" t="s">
        <v>1077</v>
      </c>
    </row>
    <row r="37" spans="1:9">
      <c r="A37" s="7">
        <v>35</v>
      </c>
      <c r="B37" s="59" t="s">
        <v>1078</v>
      </c>
      <c r="C37" s="9" t="s">
        <v>136</v>
      </c>
      <c r="D37" s="9"/>
      <c r="E37" s="19" t="str">
        <f>HYPERLINK("[映雪.xlsx]类型!B39",'类型（5）'!$C$39)</f>
        <v>狙撃手</v>
      </c>
      <c r="I37" s="9" t="s">
        <v>1079</v>
      </c>
    </row>
    <row r="38" spans="1:9">
      <c r="A38" s="7">
        <v>36</v>
      </c>
      <c r="B38" s="59" t="s">
        <v>1080</v>
      </c>
      <c r="C38" s="9" t="s">
        <v>136</v>
      </c>
      <c r="D38" s="9"/>
      <c r="E38" s="9" t="str">
        <f>HYPERLINK("[映雪.xlsx]类型!B13",'类型（5）'!$C$13)</f>
        <v>贤者</v>
      </c>
      <c r="I38" s="9" t="s">
        <v>1033</v>
      </c>
    </row>
    <row r="39" spans="1:9">
      <c r="A39" s="7">
        <v>37</v>
      </c>
      <c r="B39" s="59" t="s">
        <v>1081</v>
      </c>
      <c r="C39" s="9" t="s">
        <v>136</v>
      </c>
      <c r="D39" s="9"/>
      <c r="E39" s="9" t="str">
        <f>HYPERLINK("[映雪.xlsx]类型!B1",'类型（5）'!$C$1)</f>
        <v>均衡</v>
      </c>
      <c r="I39" s="9" t="s">
        <v>1082</v>
      </c>
    </row>
    <row r="40" spans="1:9">
      <c r="A40" s="7">
        <v>38</v>
      </c>
      <c r="B40" s="59" t="s">
        <v>430</v>
      </c>
      <c r="C40" s="9" t="s">
        <v>136</v>
      </c>
      <c r="D40" s="9"/>
      <c r="E40" s="9" t="str">
        <f>HYPERLINK("[映雪.xlsx]类型!B4",'类型（5）'!$C$4)</f>
        <v>智慧强化</v>
      </c>
      <c r="I40" s="9" t="s">
        <v>1083</v>
      </c>
    </row>
    <row r="41" spans="1:9">
      <c r="A41" s="7">
        <v>39</v>
      </c>
      <c r="B41" s="59" t="s">
        <v>1084</v>
      </c>
      <c r="C41" s="9" t="s">
        <v>136</v>
      </c>
      <c r="D41" s="9"/>
      <c r="E41" s="19" t="str">
        <f>HYPERLINK("[映雪.xlsx]类型!B26",'类型（5）'!$C$26)</f>
        <v>剑豪</v>
      </c>
      <c r="I41" s="9" t="s">
        <v>1085</v>
      </c>
    </row>
    <row r="42" spans="1:9">
      <c r="A42" s="7">
        <v>40</v>
      </c>
      <c r="B42" s="59" t="s">
        <v>1086</v>
      </c>
      <c r="C42" s="9" t="s">
        <v>136</v>
      </c>
      <c r="D42" s="9"/>
      <c r="E42" s="19" t="str">
        <f>HYPERLINK("[映雪.xlsx]类型!B39",'类型（5）'!$C$39)</f>
        <v>狙撃手</v>
      </c>
      <c r="I42" s="9" t="s">
        <v>1087</v>
      </c>
    </row>
    <row r="43" spans="1:9">
      <c r="A43" s="7">
        <v>41</v>
      </c>
      <c r="B43" s="59" t="s">
        <v>1088</v>
      </c>
      <c r="C43" s="9" t="s">
        <v>136</v>
      </c>
      <c r="D43" s="9"/>
      <c r="E43" s="9" t="str">
        <f>HYPERLINK("[映雪.xlsx]类型!B38",'类型（5）'!$C$38)</f>
        <v>战士</v>
      </c>
      <c r="I43" s="9" t="s">
        <v>1042</v>
      </c>
    </row>
    <row r="44" spans="1:9">
      <c r="A44" s="7">
        <v>42</v>
      </c>
      <c r="B44" s="59" t="s">
        <v>1089</v>
      </c>
      <c r="C44" s="9" t="s">
        <v>136</v>
      </c>
      <c r="D44" s="9"/>
      <c r="E44" s="19" t="str">
        <f>HYPERLINK("[映雪.xlsx]类型!B39",'类型（5）'!$C$39)</f>
        <v>狙撃手</v>
      </c>
      <c r="I44" s="9" t="s">
        <v>1072</v>
      </c>
    </row>
    <row r="45" spans="1:9">
      <c r="A45" s="7">
        <v>43</v>
      </c>
      <c r="B45" s="59" t="s">
        <v>1090</v>
      </c>
      <c r="C45" s="9" t="s">
        <v>136</v>
      </c>
      <c r="D45" s="9"/>
      <c r="E45" s="19" t="str">
        <f>HYPERLINK("[映雪.xlsx]类型!B39",'类型（5）'!$C$39)</f>
        <v>狙撃手</v>
      </c>
      <c r="I45" s="9" t="s">
        <v>1091</v>
      </c>
    </row>
    <row r="46" spans="1:9">
      <c r="A46" s="7">
        <v>44</v>
      </c>
      <c r="B46" s="59" t="s">
        <v>898</v>
      </c>
      <c r="C46" s="9" t="s">
        <v>136</v>
      </c>
      <c r="D46" s="9"/>
      <c r="E46" s="9" t="str">
        <f>HYPERLINK("[映雪.xlsx]类型!B7",'类型（5）'!$C$7)</f>
        <v>武勇全能</v>
      </c>
      <c r="I46" s="9" t="s">
        <v>1074</v>
      </c>
    </row>
    <row r="47" spans="1:9">
      <c r="A47" s="7">
        <v>45</v>
      </c>
      <c r="B47" s="59" t="s">
        <v>1092</v>
      </c>
      <c r="C47" s="9" t="s">
        <v>136</v>
      </c>
      <c r="D47" s="9"/>
      <c r="E47" s="19" t="str">
        <f>HYPERLINK("[映雪.xlsx]类型!B42",'类型（5）'!$C$42)</f>
        <v>魔剑士</v>
      </c>
      <c r="I47" s="9" t="s">
        <v>1064</v>
      </c>
    </row>
    <row r="48" spans="1:9">
      <c r="A48" s="7">
        <v>46</v>
      </c>
      <c r="B48" s="59" t="s">
        <v>463</v>
      </c>
      <c r="C48" s="9" t="s">
        <v>114</v>
      </c>
      <c r="D48" s="9"/>
      <c r="E48" s="9" t="str">
        <f>HYPERLINK("[映雪.xlsx]类型!B2",'类型（5）'!$C$2)</f>
        <v>统御强化</v>
      </c>
      <c r="I48" s="9" t="s">
        <v>1093</v>
      </c>
    </row>
    <row r="49" spans="1:9">
      <c r="A49" s="7">
        <v>47</v>
      </c>
      <c r="B49" s="59" t="s">
        <v>1094</v>
      </c>
      <c r="C49" s="9" t="s">
        <v>114</v>
      </c>
      <c r="D49" s="9"/>
      <c r="E49" s="9" t="str">
        <f>HYPERLINK("[映雪.xlsx]类型!B6",'类型（5）'!$C$6)</f>
        <v>统御全能</v>
      </c>
      <c r="I49" s="9" t="s">
        <v>1035</v>
      </c>
    </row>
    <row r="50" spans="1:9">
      <c r="A50" s="7">
        <v>48</v>
      </c>
      <c r="B50" s="59" t="s">
        <v>1095</v>
      </c>
      <c r="C50" s="9" t="s">
        <v>114</v>
      </c>
      <c r="D50" s="9"/>
      <c r="E50" s="9" t="str">
        <f>HYPERLINK("[映雪.xlsx]类型!B13",'类型（5）'!$C$13)</f>
        <v>贤者</v>
      </c>
      <c r="I50" s="9" t="s">
        <v>1022</v>
      </c>
    </row>
    <row r="51" spans="1:9">
      <c r="A51" s="7">
        <v>49</v>
      </c>
      <c r="B51" s="59" t="s">
        <v>1096</v>
      </c>
      <c r="C51" s="9" t="s">
        <v>114</v>
      </c>
      <c r="D51" s="9"/>
      <c r="E51" s="9" t="str">
        <f>HYPERLINK("[映雪.xlsx]类型!B1",'类型（5）'!$C$1)</f>
        <v>均衡</v>
      </c>
      <c r="I51" s="9" t="s">
        <v>1064</v>
      </c>
    </row>
    <row r="52" spans="1:9">
      <c r="A52" s="7">
        <v>51</v>
      </c>
      <c r="B52" s="59" t="s">
        <v>1099</v>
      </c>
      <c r="C52" s="9" t="s">
        <v>114</v>
      </c>
      <c r="D52" s="9"/>
      <c r="E52" s="19" t="str">
        <f>HYPERLINK("[映雪.xlsx]类型!B17",'类型（5）'!$C$17)</f>
        <v>记者</v>
      </c>
      <c r="I52" s="9" t="s">
        <v>1067</v>
      </c>
    </row>
    <row r="53" spans="1:9">
      <c r="A53" s="7">
        <v>52</v>
      </c>
      <c r="B53" s="59" t="s">
        <v>370</v>
      </c>
      <c r="C53" s="9" t="s">
        <v>114</v>
      </c>
      <c r="D53" s="9"/>
      <c r="E53" s="9" t="str">
        <f>HYPERLINK("[映雪.xlsx]类型!B9",'类型（5）'!$C$9)</f>
        <v>家政全能</v>
      </c>
      <c r="I53" s="9" t="s">
        <v>1046</v>
      </c>
    </row>
    <row r="54" spans="1:9">
      <c r="A54" s="7">
        <v>53</v>
      </c>
      <c r="B54" s="59" t="s">
        <v>1100</v>
      </c>
      <c r="C54" s="9" t="s">
        <v>114</v>
      </c>
      <c r="D54" s="9"/>
      <c r="E54" s="19" t="str">
        <f>HYPERLINK("[映雪.xlsx]类型!B25",'类型（5）'!$C$25)</f>
        <v>教师</v>
      </c>
      <c r="I54" s="9" t="s">
        <v>1047</v>
      </c>
    </row>
    <row r="55" spans="1:9">
      <c r="A55" s="7">
        <v>54</v>
      </c>
      <c r="B55" s="59" t="s">
        <v>1101</v>
      </c>
      <c r="C55" s="9" t="s">
        <v>114</v>
      </c>
      <c r="D55" s="9"/>
      <c r="E55" s="23" t="str">
        <f>HYPERLINK("[映雪.xlsx]类型!B21",'类型（5）'!$C$21)</f>
        <v>游魂</v>
      </c>
      <c r="I55" s="9" t="s">
        <v>1069</v>
      </c>
    </row>
    <row r="56" spans="1:9">
      <c r="A56" s="7">
        <v>55</v>
      </c>
      <c r="B56" s="59" t="s">
        <v>1102</v>
      </c>
      <c r="C56" s="9" t="s">
        <v>114</v>
      </c>
      <c r="D56" s="9"/>
      <c r="E56" s="19" t="str">
        <f>HYPERLINK("[映雪.xlsx]类型!B26",'类型（5）'!$C$26)</f>
        <v>剑豪</v>
      </c>
      <c r="I56" s="9" t="s">
        <v>1074</v>
      </c>
    </row>
    <row r="57" spans="1:9">
      <c r="A57" s="7">
        <v>56</v>
      </c>
      <c r="B57" s="59" t="s">
        <v>1103</v>
      </c>
      <c r="C57" s="9" t="s">
        <v>114</v>
      </c>
      <c r="D57" s="9"/>
      <c r="E57" s="9" t="str">
        <f>HYPERLINK("[映雪.xlsx]类型!B13",'类型（5）'!$C$13)</f>
        <v>贤者</v>
      </c>
      <c r="I57" s="9" t="s">
        <v>1082</v>
      </c>
    </row>
    <row r="58" spans="1:9">
      <c r="A58" s="7">
        <v>57</v>
      </c>
      <c r="B58" s="59" t="s">
        <v>1104</v>
      </c>
      <c r="C58" s="9" t="s">
        <v>114</v>
      </c>
      <c r="D58" s="9"/>
      <c r="E58" s="9" t="str">
        <f>HYPERLINK("[映雪.xlsx]类型!B46",'类型（5）'!$C$46)</f>
        <v>麻将</v>
      </c>
      <c r="I58" s="9" t="s">
        <v>1051</v>
      </c>
    </row>
    <row r="59" spans="1:9">
      <c r="A59" s="7">
        <v>58</v>
      </c>
      <c r="B59" s="59" t="s">
        <v>1105</v>
      </c>
      <c r="C59" s="9" t="s">
        <v>114</v>
      </c>
      <c r="D59" s="9"/>
      <c r="E59" s="9" t="str">
        <f>HYPERLINK("[映雪.xlsx]类型!B8",'类型（5）'!$C$8)</f>
        <v>智慧全能</v>
      </c>
      <c r="I59" s="9" t="s">
        <v>1079</v>
      </c>
    </row>
    <row r="60" spans="1:9">
      <c r="A60" s="7">
        <v>59</v>
      </c>
      <c r="B60" s="59" t="s">
        <v>466</v>
      </c>
      <c r="C60" s="9" t="s">
        <v>114</v>
      </c>
      <c r="D60" s="9"/>
      <c r="E60" s="23" t="str">
        <f>HYPERLINK("[映雪.xlsx]类型!B21",'类型（5）'!$C$21)</f>
        <v>游魂</v>
      </c>
      <c r="I60" s="9" t="s">
        <v>1087</v>
      </c>
    </row>
    <row r="61" spans="1:9">
      <c r="A61" s="7">
        <v>60</v>
      </c>
      <c r="B61" s="59" t="s">
        <v>1106</v>
      </c>
      <c r="C61" s="9" t="s">
        <v>114</v>
      </c>
      <c r="D61" s="9"/>
      <c r="E61" s="23" t="str">
        <f>HYPERLINK("[映雪.xlsx]类型!B24",'类型（5）'!$C$24)</f>
        <v>艺术家</v>
      </c>
      <c r="I61" s="9" t="s">
        <v>1053</v>
      </c>
    </row>
    <row r="62" spans="1:9">
      <c r="A62" s="7">
        <v>61</v>
      </c>
      <c r="B62" s="59" t="s">
        <v>1107</v>
      </c>
      <c r="C62" s="9" t="s">
        <v>114</v>
      </c>
      <c r="D62" s="9"/>
      <c r="E62" s="23" t="str">
        <f>HYPERLINK("[映雪.xlsx]类型!B34",'类型（5）'!$C$34)</f>
        <v>宅女</v>
      </c>
      <c r="I62" s="9" t="s">
        <v>1061</v>
      </c>
    </row>
    <row r="63" spans="1:9">
      <c r="A63" s="7">
        <v>62</v>
      </c>
      <c r="B63" s="59" t="s">
        <v>1108</v>
      </c>
      <c r="C63" s="9" t="s">
        <v>114</v>
      </c>
      <c r="D63" s="9"/>
      <c r="E63" s="9" t="str">
        <f>HYPERLINK("[映雪.xlsx]类型!B38",'类型（5）'!$C$38)</f>
        <v>战士</v>
      </c>
      <c r="I63" s="9" t="s">
        <v>1044</v>
      </c>
    </row>
    <row r="64" spans="1:9">
      <c r="A64" s="7">
        <v>63</v>
      </c>
      <c r="B64" s="59" t="s">
        <v>1109</v>
      </c>
      <c r="C64" s="9" t="s">
        <v>114</v>
      </c>
      <c r="D64" s="9"/>
      <c r="E64" s="19" t="str">
        <f>HYPERLINK("[映雪.xlsx]类型!B17",'类型（5）'!$C$17)</f>
        <v>记者</v>
      </c>
      <c r="I64" s="9" t="s">
        <v>1051</v>
      </c>
    </row>
    <row r="65" spans="1:9">
      <c r="A65" s="7">
        <v>64</v>
      </c>
      <c r="B65" s="59" t="s">
        <v>1110</v>
      </c>
      <c r="C65" s="9" t="s">
        <v>34</v>
      </c>
      <c r="D65" s="9"/>
      <c r="E65" s="19" t="str">
        <f>HYPERLINK("[映雪.xlsx]类型!B36",'类型（5）'!$C$36)</f>
        <v>文学家</v>
      </c>
      <c r="I65" s="9" t="s">
        <v>1036</v>
      </c>
    </row>
    <row r="66" spans="1:9">
      <c r="A66" s="7">
        <v>65</v>
      </c>
      <c r="B66" s="59" t="s">
        <v>1111</v>
      </c>
      <c r="C66" s="9" t="s">
        <v>34</v>
      </c>
      <c r="D66" s="9"/>
      <c r="E66" s="9" t="str">
        <f>HYPERLINK("[映雪.xlsx]类型!B1",'类型（5）'!$C$1)</f>
        <v>均衡</v>
      </c>
      <c r="I66" s="9" t="s">
        <v>1026</v>
      </c>
    </row>
    <row r="67" spans="1:9">
      <c r="A67" s="7">
        <v>66</v>
      </c>
      <c r="B67" s="59" t="s">
        <v>1112</v>
      </c>
      <c r="C67" s="9" t="s">
        <v>34</v>
      </c>
      <c r="D67" s="9"/>
      <c r="E67" s="19" t="str">
        <f>HYPERLINK("[映雪.xlsx]类型!B11",'类型（5）'!$C$11)</f>
        <v>人偶</v>
      </c>
      <c r="I67" s="9" t="s">
        <v>1074</v>
      </c>
    </row>
    <row r="68" spans="1:9">
      <c r="A68" s="7">
        <v>67</v>
      </c>
      <c r="B68" s="59" t="s">
        <v>1113</v>
      </c>
      <c r="C68" s="9" t="s">
        <v>34</v>
      </c>
      <c r="D68" s="9"/>
      <c r="E68" s="19" t="str">
        <f>HYPERLINK("[映雪.xlsx]类型!B18",'类型（5）'!$C$18)</f>
        <v>科学家</v>
      </c>
      <c r="I68" s="9" t="s">
        <v>1019</v>
      </c>
    </row>
    <row r="69" spans="1:9">
      <c r="A69" s="7">
        <v>68</v>
      </c>
      <c r="B69" s="59" t="s">
        <v>1114</v>
      </c>
      <c r="C69" s="9" t="s">
        <v>34</v>
      </c>
      <c r="D69" s="9"/>
      <c r="E69" s="9" t="str">
        <f>HYPERLINK("[映雪.xlsx]类型!B8",'类型（5）'!$C$8)</f>
        <v>智慧全能</v>
      </c>
      <c r="I69" s="9" t="s">
        <v>1049</v>
      </c>
    </row>
    <row r="70" spans="1:9">
      <c r="A70" s="7">
        <v>69</v>
      </c>
      <c r="B70" s="59" t="s">
        <v>130</v>
      </c>
      <c r="C70" s="9" t="s">
        <v>130</v>
      </c>
      <c r="D70" s="9"/>
      <c r="E70" s="9" t="str">
        <f>HYPERLINK("[映雪.xlsx]类型!B14",'类型（5）'!$C$14)</f>
        <v>永生</v>
      </c>
      <c r="I70" s="9" t="s">
        <v>1015</v>
      </c>
    </row>
    <row r="71" spans="1:9">
      <c r="A71" s="7">
        <v>70</v>
      </c>
      <c r="B71" s="59" t="s">
        <v>1115</v>
      </c>
      <c r="C71" s="9" t="s">
        <v>130</v>
      </c>
      <c r="D71" s="9"/>
      <c r="E71" s="9" t="str">
        <f>HYPERLINK("[映雪.xlsx]类型!B9",'类型（5）'!$C$9)</f>
        <v>家政全能</v>
      </c>
      <c r="I71" s="9" t="s">
        <v>1049</v>
      </c>
    </row>
    <row r="72" spans="1:9">
      <c r="A72" s="7">
        <v>71</v>
      </c>
      <c r="B72" s="59" t="s">
        <v>1116</v>
      </c>
      <c r="C72" s="9" t="s">
        <v>130</v>
      </c>
      <c r="D72" s="9"/>
      <c r="E72" s="9" t="str">
        <f>HYPERLINK("[映雪.xlsx]类型!B30",'类型（5）'!$C$30)</f>
        <v>黑幕</v>
      </c>
      <c r="I72" s="9" t="s">
        <v>1061</v>
      </c>
    </row>
    <row r="73" spans="1:9">
      <c r="A73" s="7">
        <v>72</v>
      </c>
      <c r="B73" s="59" t="s">
        <v>1117</v>
      </c>
      <c r="C73" s="9" t="s">
        <v>130</v>
      </c>
      <c r="D73" s="9"/>
      <c r="E73" s="9" t="str">
        <f>HYPERLINK("[映雪.xlsx]类型!B6",'类型（5）'!$C$6)</f>
        <v>统御全能</v>
      </c>
      <c r="I73" s="9" t="s">
        <v>1046</v>
      </c>
    </row>
    <row r="74" spans="1:9">
      <c r="A74" s="7">
        <v>73</v>
      </c>
      <c r="B74" s="59" t="s">
        <v>1118</v>
      </c>
      <c r="C74" s="9" t="s">
        <v>130</v>
      </c>
      <c r="D74" s="9"/>
      <c r="E74" s="19" t="str">
        <f>HYPERLINK("[映雪.xlsx]类型!B17",'类型（5）'!$C$17)</f>
        <v>记者</v>
      </c>
      <c r="I74" s="9" t="s">
        <v>1036</v>
      </c>
    </row>
    <row r="75" spans="1:9">
      <c r="A75" s="7">
        <v>74</v>
      </c>
      <c r="B75" s="59" t="s">
        <v>1119</v>
      </c>
      <c r="C75" s="9" t="s">
        <v>130</v>
      </c>
      <c r="D75" s="9"/>
      <c r="E75" s="23" t="str">
        <f>HYPERLINK("[映雪.xlsx]类型!B24",'类型（5）'!$C$24)</f>
        <v>艺术家</v>
      </c>
      <c r="I75" s="9" t="s">
        <v>1019</v>
      </c>
    </row>
    <row r="76" spans="1:9">
      <c r="A76" s="7">
        <v>75</v>
      </c>
      <c r="B76" s="59" t="s">
        <v>1120</v>
      </c>
      <c r="C76" s="9" t="s">
        <v>130</v>
      </c>
      <c r="D76" s="9"/>
      <c r="E76" s="19" t="str">
        <f>HYPERLINK("[映雪.xlsx]类型!B25",'类型（5）'!$C$25)</f>
        <v>教师</v>
      </c>
      <c r="I76" s="9" t="s">
        <v>1058</v>
      </c>
    </row>
    <row r="77" spans="1:9">
      <c r="A77" s="7">
        <v>76</v>
      </c>
      <c r="B77" s="59" t="s">
        <v>1121</v>
      </c>
      <c r="C77" s="9" t="s">
        <v>130</v>
      </c>
      <c r="D77" s="9"/>
      <c r="E77" s="9" t="str">
        <f>HYPERLINK("[映雪.xlsx]类型!B6",'类型（5）'!$C$6)</f>
        <v>统御全能</v>
      </c>
      <c r="I77" s="9" t="s">
        <v>1058</v>
      </c>
    </row>
    <row r="78" spans="1:9">
      <c r="A78" s="7">
        <v>77</v>
      </c>
      <c r="B78" s="59" t="s">
        <v>469</v>
      </c>
      <c r="C78" s="9" t="s">
        <v>130</v>
      </c>
      <c r="D78" s="9"/>
      <c r="E78" s="9" t="str">
        <f>HYPERLINK("[映雪.xlsx]类型!B2",'类型（5）'!$C$2)</f>
        <v>统御强化</v>
      </c>
      <c r="I78" s="9" t="s">
        <v>1047</v>
      </c>
    </row>
    <row r="79" spans="1:9">
      <c r="A79" s="7">
        <v>78</v>
      </c>
      <c r="B79" s="59" t="s">
        <v>1122</v>
      </c>
      <c r="C79" s="9" t="s">
        <v>130</v>
      </c>
      <c r="D79" s="9"/>
      <c r="E79" s="23" t="str">
        <f>HYPERLINK("[映雪.xlsx]类型!B5",'类型（5）'!$C$5)</f>
        <v>家政强化</v>
      </c>
      <c r="I79" s="9" t="s">
        <v>1031</v>
      </c>
    </row>
    <row r="80" spans="1:9">
      <c r="A80" s="7">
        <v>79</v>
      </c>
      <c r="B80" s="59" t="s">
        <v>1123</v>
      </c>
      <c r="C80" s="9" t="s">
        <v>130</v>
      </c>
      <c r="D80" s="9"/>
      <c r="E80" s="9" t="str">
        <f>HYPERLINK("[映雪.xlsx]类型!B9",'类型（5）'!$C$9)</f>
        <v>家政全能</v>
      </c>
      <c r="I80" s="9" t="s">
        <v>1064</v>
      </c>
    </row>
    <row r="81" spans="1:9">
      <c r="A81" s="7">
        <v>80</v>
      </c>
      <c r="B81" s="59" t="s">
        <v>1124</v>
      </c>
      <c r="C81" s="9" t="s">
        <v>130</v>
      </c>
      <c r="D81" s="9"/>
      <c r="E81" s="9" t="str">
        <f>HYPERLINK("[映雪.xlsx]类型!B22",'类型（5）'!$C$22)</f>
        <v>傲娇</v>
      </c>
      <c r="I81" s="9" t="s">
        <v>1074</v>
      </c>
    </row>
    <row r="82" spans="1:9">
      <c r="A82" s="7">
        <v>81</v>
      </c>
      <c r="B82" s="59" t="s">
        <v>1125</v>
      </c>
      <c r="C82" s="9" t="s">
        <v>130</v>
      </c>
      <c r="D82" s="9"/>
      <c r="E82" s="23" t="str">
        <f>HYPERLINK("[映雪.xlsx]类型!B24",'类型（5）'!$C$24)</f>
        <v>艺术家</v>
      </c>
      <c r="I82" s="9" t="s">
        <v>1053</v>
      </c>
    </row>
    <row r="83" spans="1:9">
      <c r="A83" s="7">
        <v>82</v>
      </c>
      <c r="B83" s="59" t="s">
        <v>1126</v>
      </c>
      <c r="C83" s="9" t="s">
        <v>130</v>
      </c>
      <c r="D83" s="9"/>
      <c r="E83" s="9" t="str">
        <f>HYPERLINK("[映雪.xlsx]类型!B1",'类型（5）'!$C$1)</f>
        <v>均衡</v>
      </c>
      <c r="I83" s="9" t="s">
        <v>1029</v>
      </c>
    </row>
    <row r="84" spans="1:9">
      <c r="A84" s="7">
        <v>83</v>
      </c>
      <c r="B84" s="59" t="s">
        <v>1127</v>
      </c>
      <c r="C84" s="9" t="s">
        <v>130</v>
      </c>
      <c r="D84" s="9"/>
      <c r="E84" s="9" t="str">
        <f>HYPERLINK("[映雪.xlsx]类型!B22",'类型（5）'!$C$22)</f>
        <v>傲娇</v>
      </c>
      <c r="I84" s="9" t="s">
        <v>1091</v>
      </c>
    </row>
    <row r="85" spans="1:9">
      <c r="A85" s="7">
        <v>84</v>
      </c>
      <c r="B85" s="59" t="s">
        <v>472</v>
      </c>
      <c r="C85" s="9" t="s">
        <v>130</v>
      </c>
      <c r="D85" s="9"/>
      <c r="E85" s="23" t="str">
        <f>HYPERLINK("[映雪.xlsx]类型!B5",'类型（5）'!$C$5)</f>
        <v>家政强化</v>
      </c>
      <c r="I85" s="9" t="s">
        <v>1029</v>
      </c>
    </row>
    <row r="86" spans="1:9">
      <c r="A86" s="7">
        <v>85</v>
      </c>
      <c r="B86" s="59" t="s">
        <v>1128</v>
      </c>
      <c r="C86" s="9" t="s">
        <v>130</v>
      </c>
      <c r="D86" s="9"/>
      <c r="E86" s="9" t="str">
        <f>HYPERLINK("[映雪.xlsx]类型!B9",'类型（5）'!$C$9)</f>
        <v>家政全能</v>
      </c>
      <c r="I86" s="9" t="s">
        <v>1058</v>
      </c>
    </row>
    <row r="87" spans="1:9">
      <c r="A87" s="7">
        <v>86</v>
      </c>
      <c r="B87" s="59" t="s">
        <v>1129</v>
      </c>
      <c r="C87" s="9" t="s">
        <v>130</v>
      </c>
      <c r="D87" s="9"/>
      <c r="E87" s="9" t="str">
        <f>HYPERLINK("[映雪.xlsx]类型!B22",'类型（5）'!$C$22)</f>
        <v>傲娇</v>
      </c>
      <c r="I87" s="9" t="s">
        <v>1051</v>
      </c>
    </row>
    <row r="88" spans="1:9">
      <c r="A88" s="7">
        <v>87</v>
      </c>
      <c r="B88" s="59" t="s">
        <v>1130</v>
      </c>
      <c r="C88" s="9" t="s">
        <v>130</v>
      </c>
      <c r="D88" s="9"/>
      <c r="E88" s="9" t="str">
        <f>HYPERLINK("[映雪.xlsx]类型!B19",'类型（5）'!$C$19)</f>
        <v>妖精</v>
      </c>
      <c r="I88" s="9" t="s">
        <v>1087</v>
      </c>
    </row>
    <row r="89" spans="1:9">
      <c r="A89" s="7">
        <v>88</v>
      </c>
      <c r="B89" s="59" t="s">
        <v>475</v>
      </c>
      <c r="C89" s="9" t="s">
        <v>130</v>
      </c>
      <c r="D89" s="9"/>
      <c r="E89" s="9" t="str">
        <f>HYPERLINK("[映雪.xlsx]类型!B6",'类型（5）'!$C$6)</f>
        <v>统御全能</v>
      </c>
      <c r="I89" s="9" t="s">
        <v>1060</v>
      </c>
    </row>
    <row r="90" spans="1:9">
      <c r="A90" s="7">
        <v>89</v>
      </c>
      <c r="B90" s="59" t="s">
        <v>1131</v>
      </c>
      <c r="C90" s="9" t="s">
        <v>130</v>
      </c>
      <c r="D90" s="9"/>
      <c r="E90" s="23" t="str">
        <f>HYPERLINK("[映雪.xlsx]类型!B23",'类型（5）'!$C$23)</f>
        <v>管家</v>
      </c>
      <c r="I90" s="9" t="s">
        <v>1046</v>
      </c>
    </row>
    <row r="91" spans="1:9">
      <c r="A91" s="7">
        <v>90</v>
      </c>
      <c r="B91" s="59" t="s">
        <v>1132</v>
      </c>
      <c r="C91" s="9" t="s">
        <v>130</v>
      </c>
      <c r="D91" s="9"/>
      <c r="E91" s="23" t="str">
        <f>HYPERLINK("[映雪.xlsx]类型!B5",'类型（5）'!$C$5)</f>
        <v>家政强化</v>
      </c>
      <c r="I91" s="9" t="s">
        <v>1087</v>
      </c>
    </row>
    <row r="92" spans="1:9">
      <c r="A92" s="7">
        <v>91</v>
      </c>
      <c r="B92" s="59" t="s">
        <v>1133</v>
      </c>
      <c r="C92" s="9" t="s">
        <v>130</v>
      </c>
      <c r="D92" s="9"/>
      <c r="E92" s="9" t="str">
        <f>HYPERLINK("[映雪.xlsx]类型!B22",'类型（5）'!$C$22)</f>
        <v>傲娇</v>
      </c>
      <c r="I92" s="9" t="s">
        <v>1026</v>
      </c>
    </row>
    <row r="93" spans="1:9">
      <c r="A93" s="7">
        <v>92</v>
      </c>
      <c r="B93" s="59" t="s">
        <v>904</v>
      </c>
      <c r="C93" s="9" t="s">
        <v>130</v>
      </c>
      <c r="D93" s="9"/>
      <c r="E93" s="9" t="str">
        <f>HYPERLINK("[映雪.xlsx]类型!B2",'类型（5）'!$C$2)</f>
        <v>统御强化</v>
      </c>
      <c r="I93" s="9" t="s">
        <v>1083</v>
      </c>
    </row>
    <row r="94" spans="1:9">
      <c r="A94" s="7">
        <v>93</v>
      </c>
      <c r="B94" s="59" t="s">
        <v>1134</v>
      </c>
      <c r="C94" s="9" t="s">
        <v>130</v>
      </c>
      <c r="D94" s="9"/>
      <c r="E94" s="19" t="str">
        <f>HYPERLINK("[映雪.xlsx]类型!B17",'类型（5）'!$C$17)</f>
        <v>记者</v>
      </c>
      <c r="I94" s="9" t="s">
        <v>1067</v>
      </c>
    </row>
    <row r="95" spans="1:9">
      <c r="A95" s="7">
        <v>94</v>
      </c>
      <c r="B95" s="59" t="s">
        <v>1135</v>
      </c>
      <c r="C95" s="9" t="s">
        <v>130</v>
      </c>
      <c r="D95" s="9"/>
      <c r="E95" s="9" t="str">
        <f>HYPERLINK("[映雪.xlsx]类型!B35",'类型（5）'!$C$35)</f>
        <v>刺客</v>
      </c>
      <c r="I95" s="9" t="s">
        <v>1069</v>
      </c>
    </row>
    <row r="96" spans="1:9">
      <c r="A96" s="7">
        <v>95</v>
      </c>
      <c r="B96" s="59" t="s">
        <v>1136</v>
      </c>
      <c r="C96" s="9" t="s">
        <v>130</v>
      </c>
      <c r="D96" s="9"/>
      <c r="E96" s="23" t="str">
        <f>HYPERLINK("[映雪.xlsx]类型!B21",'类型（5）'!$C$21)</f>
        <v>游魂</v>
      </c>
      <c r="I96" s="9" t="s">
        <v>1011</v>
      </c>
    </row>
    <row r="97" spans="1:9">
      <c r="A97" s="7">
        <v>96</v>
      </c>
      <c r="B97" s="59" t="s">
        <v>478</v>
      </c>
      <c r="C97" s="9" t="s">
        <v>92</v>
      </c>
      <c r="D97" s="9"/>
      <c r="E97" s="9" t="str">
        <f>HYPERLINK("[映雪.xlsx]类型!B2",'类型（5）'!$C$2)</f>
        <v>统御强化</v>
      </c>
      <c r="I97" s="9" t="s">
        <v>1053</v>
      </c>
    </row>
    <row r="98" spans="1:9">
      <c r="A98" s="7">
        <v>97</v>
      </c>
      <c r="B98" s="59" t="s">
        <v>1137</v>
      </c>
      <c r="C98" s="9" t="s">
        <v>92</v>
      </c>
      <c r="D98" s="9"/>
      <c r="E98" s="9" t="str">
        <f>HYPERLINK("[映雪.xlsx]类型!B1",'类型（5）'!$C$1)</f>
        <v>均衡</v>
      </c>
      <c r="I98" s="9" t="s">
        <v>1087</v>
      </c>
    </row>
    <row r="99" spans="1:9">
      <c r="A99" s="7">
        <v>98</v>
      </c>
      <c r="B99" s="59" t="s">
        <v>1138</v>
      </c>
      <c r="C99" s="9" t="s">
        <v>92</v>
      </c>
      <c r="D99" s="9"/>
      <c r="E99" s="23" t="str">
        <f>HYPERLINK("[映雪.xlsx]类型!B27",'类型（5）'!$C$27)</f>
        <v>骑士</v>
      </c>
      <c r="I99" s="9" t="s">
        <v>1067</v>
      </c>
    </row>
    <row r="100" spans="1:9">
      <c r="A100" s="7">
        <v>99</v>
      </c>
      <c r="B100" s="59" t="s">
        <v>1139</v>
      </c>
      <c r="C100" s="9" t="s">
        <v>92</v>
      </c>
      <c r="D100" s="9"/>
      <c r="E100" s="19" t="str">
        <f>HYPERLINK("[映雪.xlsx]类型!B18",'类型（5）'!$C$18)</f>
        <v>科学家</v>
      </c>
      <c r="I100" s="9" t="s">
        <v>1091</v>
      </c>
    </row>
    <row r="101" spans="1:9">
      <c r="A101" s="7">
        <v>100</v>
      </c>
      <c r="B101" s="59" t="s">
        <v>1140</v>
      </c>
      <c r="C101" s="9" t="s">
        <v>92</v>
      </c>
      <c r="D101" s="9"/>
      <c r="E101" s="9" t="str">
        <f>HYPERLINK("[映雪.xlsx]类型!B9",'类型（5）'!$C$9)</f>
        <v>家政全能</v>
      </c>
      <c r="I101" s="9" t="s">
        <v>1051</v>
      </c>
    </row>
    <row r="102" spans="1:9">
      <c r="A102" s="7">
        <v>101</v>
      </c>
      <c r="B102" s="59" t="s">
        <v>1141</v>
      </c>
      <c r="C102" s="9" t="s">
        <v>92</v>
      </c>
      <c r="D102" s="9"/>
      <c r="E102" s="9" t="str">
        <f>HYPERLINK("[映雪.xlsx]类型!B3",'类型（5）'!$C$3)</f>
        <v>武勇强化</v>
      </c>
      <c r="I102" s="9" t="s">
        <v>1074</v>
      </c>
    </row>
    <row r="103" spans="1:9">
      <c r="A103" s="7">
        <v>102</v>
      </c>
      <c r="B103" s="59" t="s">
        <v>1142</v>
      </c>
      <c r="C103" s="9" t="s">
        <v>92</v>
      </c>
      <c r="D103" s="9"/>
      <c r="E103" s="19" t="str">
        <f>HYPERLINK("[映雪.xlsx]类型!B26",'类型（5）'!$C$26)</f>
        <v>剑豪</v>
      </c>
      <c r="I103" s="9" t="s">
        <v>1085</v>
      </c>
    </row>
    <row r="104" spans="1:9">
      <c r="A104" s="7">
        <v>104</v>
      </c>
      <c r="B104" s="59" t="s">
        <v>1144</v>
      </c>
      <c r="C104" s="9" t="s">
        <v>92</v>
      </c>
      <c r="D104" s="9"/>
      <c r="E104" s="9" t="str">
        <f>HYPERLINK("[映雪.xlsx]类型!B4",'类型（5）'!$C$4)</f>
        <v>智慧强化</v>
      </c>
      <c r="I104" s="9" t="s">
        <v>1026</v>
      </c>
    </row>
    <row r="105" spans="1:9">
      <c r="A105" s="7">
        <v>105</v>
      </c>
      <c r="B105" s="59" t="s">
        <v>1145</v>
      </c>
      <c r="C105" s="9" t="s">
        <v>92</v>
      </c>
      <c r="D105" s="9"/>
      <c r="E105" s="9" t="str">
        <f>HYPERLINK("[映雪.xlsx]类型!B6",'类型（5）'!$C$6)</f>
        <v>统御全能</v>
      </c>
      <c r="I105" s="9" t="s">
        <v>1079</v>
      </c>
    </row>
    <row r="106" spans="1:9">
      <c r="A106" s="7">
        <v>106</v>
      </c>
      <c r="B106" s="59" t="s">
        <v>481</v>
      </c>
      <c r="C106" s="9" t="s">
        <v>92</v>
      </c>
      <c r="D106" s="9"/>
      <c r="E106" s="19" t="str">
        <f>HYPERLINK("[映雪.xlsx]类型!B29",'类型（5）'!$C$29)</f>
        <v>偶像</v>
      </c>
      <c r="I106" s="9" t="s">
        <v>1146</v>
      </c>
    </row>
    <row r="107" spans="1:9">
      <c r="A107" s="7">
        <v>107</v>
      </c>
      <c r="B107" s="59" t="s">
        <v>1147</v>
      </c>
      <c r="C107" s="9" t="s">
        <v>92</v>
      </c>
      <c r="D107" s="9"/>
      <c r="E107" s="19" t="str">
        <f>HYPERLINK("[映雪.xlsx]类型!B29",'类型（5）'!$C$29)</f>
        <v>偶像</v>
      </c>
      <c r="I107" s="9" t="s">
        <v>1053</v>
      </c>
    </row>
    <row r="108" spans="1:9">
      <c r="A108" s="7">
        <v>108</v>
      </c>
      <c r="B108" s="59" t="s">
        <v>1149</v>
      </c>
      <c r="C108" s="9" t="s">
        <v>92</v>
      </c>
      <c r="D108" s="9"/>
      <c r="E108" s="19" t="str">
        <f>HYPERLINK("[映雪.xlsx]类型!B29",'类型（5）'!$C$29)</f>
        <v>偶像</v>
      </c>
      <c r="I108" s="9" t="s">
        <v>1011</v>
      </c>
    </row>
    <row r="109" spans="1:9">
      <c r="A109" s="7">
        <v>109</v>
      </c>
      <c r="B109" s="59" t="s">
        <v>92</v>
      </c>
      <c r="C109" s="9" t="s">
        <v>92</v>
      </c>
      <c r="D109" s="9"/>
      <c r="E109" s="19" t="str">
        <f>HYPERLINK("[映雪.xlsx]类型!B37",'类型（5）'!$C$37)</f>
        <v>歌姬</v>
      </c>
      <c r="I109" s="9" t="s">
        <v>1150</v>
      </c>
    </row>
    <row r="110" spans="1:9">
      <c r="A110" s="7">
        <v>110</v>
      </c>
      <c r="B110" s="59" t="s">
        <v>1151</v>
      </c>
      <c r="C110" s="9" t="s">
        <v>92</v>
      </c>
      <c r="D110" s="9"/>
      <c r="E110" s="23" t="str">
        <f>HYPERLINK("[映雪.xlsx]类型!B27",'类型（5）'!$C$27)</f>
        <v>骑士</v>
      </c>
      <c r="I110" s="9" t="s">
        <v>1152</v>
      </c>
    </row>
    <row r="111" spans="1:9">
      <c r="A111" s="7">
        <v>111</v>
      </c>
      <c r="B111" s="59" t="s">
        <v>1153</v>
      </c>
      <c r="C111" s="9" t="s">
        <v>92</v>
      </c>
      <c r="D111" s="9"/>
      <c r="E111" s="19" t="str">
        <f>HYPERLINK("[映雪.xlsx]类型!B37",'类型（5）'!$C$37)</f>
        <v>歌姬</v>
      </c>
      <c r="I111" s="9" t="s">
        <v>1049</v>
      </c>
    </row>
    <row r="112" spans="1:9">
      <c r="A112" s="7">
        <v>112</v>
      </c>
      <c r="B112" s="59" t="s">
        <v>1154</v>
      </c>
      <c r="C112" s="9" t="s">
        <v>92</v>
      </c>
      <c r="D112" s="9"/>
      <c r="E112" s="9" t="str">
        <f>HYPERLINK("[映雪.xlsx]类型!B7",'类型（5）'!$C$7)</f>
        <v>武勇全能</v>
      </c>
      <c r="I112" s="9" t="s">
        <v>1072</v>
      </c>
    </row>
    <row r="113" spans="1:9">
      <c r="A113" s="7">
        <v>113</v>
      </c>
      <c r="B113" s="59" t="s">
        <v>1155</v>
      </c>
      <c r="C113" s="9" t="s">
        <v>92</v>
      </c>
      <c r="D113" s="9"/>
      <c r="E113" s="19" t="str">
        <f>HYPERLINK("[映雪.xlsx]类型!B18",'类型（5）'!$C$18)</f>
        <v>科学家</v>
      </c>
      <c r="I113" s="9" t="s">
        <v>1082</v>
      </c>
    </row>
    <row r="114" spans="1:9">
      <c r="A114" s="7">
        <v>114</v>
      </c>
      <c r="B114" s="59" t="s">
        <v>484</v>
      </c>
      <c r="C114" s="9" t="s">
        <v>92</v>
      </c>
      <c r="D114" s="9"/>
      <c r="E114" s="19" t="str">
        <f>HYPERLINK("[映雪.xlsx]类型!B37",'类型（5）'!$C$37)</f>
        <v>歌姬</v>
      </c>
      <c r="I114" s="9" t="s">
        <v>1053</v>
      </c>
    </row>
    <row r="115" spans="1:9">
      <c r="A115" s="7">
        <v>115</v>
      </c>
      <c r="B115" s="59" t="s">
        <v>1156</v>
      </c>
      <c r="C115" s="9" t="s">
        <v>92</v>
      </c>
      <c r="D115" s="9"/>
      <c r="E115" s="9" t="str">
        <f>HYPERLINK("[映雪.xlsx]类型!B35",'类型（5）'!$C$35)</f>
        <v>刺客</v>
      </c>
      <c r="I115" s="9" t="s">
        <v>1085</v>
      </c>
    </row>
    <row r="116" spans="1:9">
      <c r="A116" s="7">
        <v>116</v>
      </c>
      <c r="B116" s="59" t="s">
        <v>1157</v>
      </c>
      <c r="C116" s="9" t="s">
        <v>92</v>
      </c>
      <c r="D116" s="9"/>
      <c r="E116" s="19" t="str">
        <f>HYPERLINK("[映雪.xlsx]类型!B39",'类型（5）'!$C$39)</f>
        <v>狙撃手</v>
      </c>
      <c r="I116" s="9" t="s">
        <v>1087</v>
      </c>
    </row>
    <row r="117" spans="1:9">
      <c r="A117" s="7">
        <v>117</v>
      </c>
      <c r="B117" s="59" t="s">
        <v>1158</v>
      </c>
      <c r="C117" s="9" t="s">
        <v>92</v>
      </c>
      <c r="D117" s="9"/>
      <c r="E117" s="9" t="str">
        <f>HYPERLINK("[映雪.xlsx]类型!B4",'类型（5）'!$C$4)</f>
        <v>智慧强化</v>
      </c>
      <c r="I117" s="9" t="s">
        <v>1022</v>
      </c>
    </row>
    <row r="118" spans="1:9">
      <c r="A118" s="7">
        <v>118</v>
      </c>
      <c r="B118" s="59" t="s">
        <v>1159</v>
      </c>
      <c r="C118" s="9" t="s">
        <v>92</v>
      </c>
      <c r="D118" s="9"/>
      <c r="E118" s="9" t="str">
        <f>HYPERLINK("[映雪.xlsx]类型!B1",'类型（5）'!$C$1)</f>
        <v>均衡</v>
      </c>
      <c r="I118" s="9" t="s">
        <v>1067</v>
      </c>
    </row>
    <row r="119" spans="1:9">
      <c r="A119" s="7">
        <v>119</v>
      </c>
      <c r="B119" s="59" t="s">
        <v>1160</v>
      </c>
      <c r="C119" s="9" t="s">
        <v>16</v>
      </c>
      <c r="D119" s="9"/>
      <c r="E119" s="9" t="str">
        <f>HYPERLINK("[映雪.xlsx]类型!B40",'类型（5）'!$C$40)</f>
        <v>中二</v>
      </c>
      <c r="I119" s="9" t="s">
        <v>1085</v>
      </c>
    </row>
    <row r="120" spans="1:9">
      <c r="A120" s="7">
        <v>120</v>
      </c>
      <c r="B120" s="59" t="s">
        <v>1161</v>
      </c>
      <c r="C120" s="9" t="s">
        <v>16</v>
      </c>
      <c r="D120" s="9"/>
      <c r="E120" s="23" t="str">
        <f>HYPERLINK("[映雪.xlsx]类型!B16",'类型（5）'!$C$16)</f>
        <v>神明</v>
      </c>
      <c r="I120" s="9" t="s">
        <v>1060</v>
      </c>
    </row>
    <row r="121" spans="1:9">
      <c r="A121" s="7">
        <v>121</v>
      </c>
      <c r="B121" s="59" t="s">
        <v>1163</v>
      </c>
      <c r="C121" s="9" t="s">
        <v>16</v>
      </c>
      <c r="D121" s="9"/>
      <c r="E121" s="23" t="str">
        <f>HYPERLINK("[映雪.xlsx]类型!B27",'类型（5）'!$C$27)</f>
        <v>骑士</v>
      </c>
      <c r="I121" s="9" t="s">
        <v>1164</v>
      </c>
    </row>
    <row r="122" spans="1:9">
      <c r="A122" s="7">
        <v>122</v>
      </c>
      <c r="B122" s="59" t="s">
        <v>1165</v>
      </c>
      <c r="C122" s="9" t="s">
        <v>16</v>
      </c>
      <c r="D122" s="9"/>
      <c r="E122" s="9" t="str">
        <f>HYPERLINK("[映雪.xlsx]类型!B32",'类型（5）'!$C$32)</f>
        <v>魔法少女</v>
      </c>
      <c r="I122" s="9" t="s">
        <v>1091</v>
      </c>
    </row>
    <row r="123" spans="1:9">
      <c r="A123" s="7">
        <v>123</v>
      </c>
      <c r="B123" s="59" t="s">
        <v>16</v>
      </c>
      <c r="C123" s="9" t="s">
        <v>16</v>
      </c>
      <c r="D123" s="9"/>
      <c r="E123" s="9" t="str">
        <f>HYPERLINK("[映雪.xlsx]类型!B74",'类型（5）'!$C$74)</f>
        <v>阿克娅</v>
      </c>
      <c r="I123" s="9" t="s">
        <v>1166</v>
      </c>
    </row>
    <row r="124" spans="1:9">
      <c r="A124" s="7">
        <v>124</v>
      </c>
      <c r="B124" s="59" t="s">
        <v>1167</v>
      </c>
      <c r="C124" s="9" t="s">
        <v>16</v>
      </c>
      <c r="D124" s="9"/>
      <c r="E124" s="23" t="str">
        <f>HYPERLINK("[映雪.xlsx]类型!B24",'类型（5）'!$C$24)</f>
        <v>艺术家</v>
      </c>
      <c r="I124" s="9" t="s">
        <v>1056</v>
      </c>
    </row>
    <row r="125" spans="1:9">
      <c r="A125" s="7">
        <v>125</v>
      </c>
      <c r="B125" s="59" t="s">
        <v>1168</v>
      </c>
      <c r="C125" s="9" t="s">
        <v>16</v>
      </c>
      <c r="D125" s="9"/>
      <c r="E125" s="9" t="str">
        <f>HYPERLINK("[映雪.xlsx]类型!B75",'类型（5）'!$C$75)</f>
        <v>惠惠</v>
      </c>
      <c r="I125" s="9" t="s">
        <v>1169</v>
      </c>
    </row>
    <row r="126" spans="1:9">
      <c r="A126" s="7">
        <v>126</v>
      </c>
      <c r="B126" s="59" t="s">
        <v>1170</v>
      </c>
      <c r="C126" s="9" t="s">
        <v>16</v>
      </c>
      <c r="D126" s="9"/>
      <c r="E126" s="19" t="str">
        <f>HYPERLINK("[映雪.xlsx]类型!B36",'类型（5）'!$C$36)</f>
        <v>文学家</v>
      </c>
      <c r="I126" s="9" t="s">
        <v>1037</v>
      </c>
    </row>
    <row r="127" spans="1:9">
      <c r="A127" s="7">
        <v>127</v>
      </c>
      <c r="B127" s="59" t="s">
        <v>1171</v>
      </c>
      <c r="C127" s="9" t="s">
        <v>16</v>
      </c>
      <c r="D127" s="9"/>
      <c r="E127" s="9" t="str">
        <f>HYPERLINK("[映雪.xlsx]类型!B28",'类型（5）'!$C$28)</f>
        <v>战法师</v>
      </c>
      <c r="I127" s="9" t="s">
        <v>1061</v>
      </c>
    </row>
    <row r="128" spans="1:9">
      <c r="A128" s="7">
        <v>128</v>
      </c>
      <c r="B128" s="59" t="s">
        <v>1172</v>
      </c>
      <c r="C128" s="9" t="s">
        <v>16</v>
      </c>
      <c r="D128" s="9"/>
      <c r="E128" s="9" t="str">
        <f>HYPERLINK("[映雪.xlsx]类型!B7",'类型（5）'!$C$7)</f>
        <v>武勇全能</v>
      </c>
      <c r="I128" s="9" t="s">
        <v>1072</v>
      </c>
    </row>
    <row r="129" spans="1:9">
      <c r="A129" s="7">
        <v>129</v>
      </c>
      <c r="B129" s="59" t="s">
        <v>1173</v>
      </c>
      <c r="C129" s="9" t="s">
        <v>16</v>
      </c>
      <c r="D129" s="9"/>
      <c r="E129" s="9" t="str">
        <f>HYPERLINK("[映雪.xlsx]类型!B8",'类型（5）'!$C$8)</f>
        <v>智慧全能</v>
      </c>
      <c r="I129" s="9" t="s">
        <v>1044</v>
      </c>
    </row>
    <row r="130" spans="1:9">
      <c r="A130" s="7">
        <v>130</v>
      </c>
      <c r="B130" s="59" t="s">
        <v>1174</v>
      </c>
      <c r="C130" s="9" t="s">
        <v>16</v>
      </c>
      <c r="D130" s="9"/>
      <c r="E130" s="23" t="str">
        <f>HYPERLINK("[映雪.xlsx]类型!B15",'类型（5）'!$C$15)</f>
        <v>巫女</v>
      </c>
      <c r="I130" s="9" t="s">
        <v>1175</v>
      </c>
    </row>
    <row r="131" spans="1:9">
      <c r="A131" s="7">
        <v>131</v>
      </c>
      <c r="B131" s="59" t="s">
        <v>1176</v>
      </c>
      <c r="C131" s="9" t="s">
        <v>16</v>
      </c>
      <c r="D131" s="9"/>
      <c r="E131" s="9" t="str">
        <f>HYPERLINK("[映雪.xlsx]类型!B7",'类型（5）'!$C$7)</f>
        <v>武勇全能</v>
      </c>
      <c r="I131" s="9" t="s">
        <v>1177</v>
      </c>
    </row>
    <row r="132" spans="1:9">
      <c r="A132" s="7">
        <v>132</v>
      </c>
      <c r="B132" s="59" t="s">
        <v>1178</v>
      </c>
      <c r="C132" s="9" t="s">
        <v>16</v>
      </c>
      <c r="D132" s="9"/>
      <c r="E132" s="23" t="str">
        <f>HYPERLINK("[映雪.xlsx]类型!B27",'类型（5）'!$C$27)</f>
        <v>骑士</v>
      </c>
      <c r="I132" s="9" t="s">
        <v>1067</v>
      </c>
    </row>
    <row r="133" spans="1:9">
      <c r="A133" s="7">
        <v>133</v>
      </c>
      <c r="B133" s="59" t="s">
        <v>448</v>
      </c>
      <c r="C133" s="9" t="s">
        <v>16</v>
      </c>
      <c r="D133" s="9"/>
      <c r="E133" s="9" t="str">
        <f>HYPERLINK("[映雪.xlsx]类型!B2",'类型（5）'!$C$2)</f>
        <v>统御强化</v>
      </c>
      <c r="I133" s="9" t="s">
        <v>1031</v>
      </c>
    </row>
    <row r="134" spans="1:9">
      <c r="A134" s="7">
        <v>134</v>
      </c>
      <c r="B134" s="59" t="s">
        <v>1179</v>
      </c>
      <c r="C134" s="9" t="s">
        <v>16</v>
      </c>
      <c r="D134" s="9"/>
      <c r="E134" s="9" t="str">
        <f>HYPERLINK("[映雪.xlsx]类型!B9",'类型（5）'!$C$9)</f>
        <v>家政全能</v>
      </c>
      <c r="I134" s="9" t="s">
        <v>1079</v>
      </c>
    </row>
    <row r="135" spans="1:9">
      <c r="A135" s="7">
        <v>135</v>
      </c>
      <c r="B135" s="59" t="s">
        <v>1180</v>
      </c>
      <c r="C135" s="9" t="s">
        <v>16</v>
      </c>
      <c r="D135" s="9"/>
      <c r="E135" s="9" t="str">
        <f>HYPERLINK("[映雪.xlsx]类型!B19",'类型（5）'!$C$19)</f>
        <v>妖精</v>
      </c>
      <c r="I135" s="9" t="s">
        <v>1083</v>
      </c>
    </row>
    <row r="136" spans="1:9">
      <c r="A136" s="7">
        <v>136</v>
      </c>
      <c r="B136" s="59" t="s">
        <v>1181</v>
      </c>
      <c r="C136" s="9" t="s">
        <v>16</v>
      </c>
      <c r="D136" s="9"/>
      <c r="E136" s="9" t="str">
        <f>HYPERLINK("[映雪.xlsx]类型!B35",'类型（5）'!$C$35)</f>
        <v>刺客</v>
      </c>
      <c r="I136" s="9" t="s">
        <v>1069</v>
      </c>
    </row>
    <row r="137" spans="1:9">
      <c r="A137" s="7">
        <v>137</v>
      </c>
      <c r="B137" s="59" t="s">
        <v>1182</v>
      </c>
      <c r="C137" s="9" t="s">
        <v>16</v>
      </c>
      <c r="D137" s="9"/>
      <c r="E137" s="9" t="str">
        <f>HYPERLINK("[映雪.xlsx]类型!B4",'类型（5）'!$C$4)</f>
        <v>智慧强化</v>
      </c>
      <c r="I137" s="9" t="s">
        <v>1019</v>
      </c>
    </row>
    <row r="138" spans="1:9">
      <c r="A138" s="7">
        <v>138</v>
      </c>
      <c r="B138" s="59" t="s">
        <v>1184</v>
      </c>
      <c r="C138" s="9" t="s">
        <v>16</v>
      </c>
      <c r="D138" s="9"/>
      <c r="E138" s="19" t="str">
        <f>HYPERLINK("[映雪.xlsx]类型!B36",'类型（5）'!$C$36)</f>
        <v>文学家</v>
      </c>
      <c r="I138" s="9" t="s">
        <v>1051</v>
      </c>
    </row>
    <row r="139" spans="1:9">
      <c r="A139" s="7">
        <v>139</v>
      </c>
      <c r="B139" s="59" t="s">
        <v>1185</v>
      </c>
      <c r="C139" s="9" t="s">
        <v>16</v>
      </c>
      <c r="D139" s="9"/>
      <c r="E139" s="9" t="str">
        <f>HYPERLINK("[映雪.xlsx]类型!B4",'类型（5）'!$C$4)</f>
        <v>智慧强化</v>
      </c>
      <c r="I139" s="9" t="s">
        <v>1047</v>
      </c>
    </row>
    <row r="140" spans="1:9">
      <c r="A140" s="7">
        <v>140</v>
      </c>
      <c r="B140" s="59" t="s">
        <v>451</v>
      </c>
      <c r="C140" s="9" t="s">
        <v>16</v>
      </c>
      <c r="D140" s="9"/>
      <c r="E140" s="23" t="str">
        <f>HYPERLINK("[映雪.xlsx]类型!B20",'类型（5）'!$C$20)</f>
        <v>指挥官</v>
      </c>
      <c r="I140" s="9" t="s">
        <v>1029</v>
      </c>
    </row>
    <row r="141" spans="1:9">
      <c r="A141" s="7">
        <v>141</v>
      </c>
      <c r="B141" s="59" t="s">
        <v>1186</v>
      </c>
      <c r="C141" s="9" t="s">
        <v>16</v>
      </c>
      <c r="D141" s="9"/>
      <c r="E141" s="23" t="str">
        <f>HYPERLINK("[映雪.xlsx]类型!B24",'类型（5）'!$C$24)</f>
        <v>艺术家</v>
      </c>
      <c r="I141" s="9" t="s">
        <v>1046</v>
      </c>
    </row>
    <row r="142" spans="1:9">
      <c r="A142" s="7">
        <v>142</v>
      </c>
      <c r="B142" s="59" t="s">
        <v>1187</v>
      </c>
      <c r="C142" s="9" t="s">
        <v>16</v>
      </c>
      <c r="D142" s="9"/>
      <c r="E142" s="9" t="str">
        <f>HYPERLINK("[映雪.xlsx]类型!B41",'类型（5）'!$C$41)</f>
        <v>德鲁伊</v>
      </c>
      <c r="I142" s="9" t="s">
        <v>1022</v>
      </c>
    </row>
    <row r="143" spans="1:9">
      <c r="A143" s="7">
        <v>143</v>
      </c>
      <c r="B143" s="59" t="s">
        <v>1188</v>
      </c>
      <c r="C143" s="9" t="s">
        <v>76</v>
      </c>
      <c r="D143" s="9"/>
      <c r="E143" s="19" t="str">
        <f>HYPERLINK("[映雪.xlsx]类型!B18",'类型（5）'!$C$18)</f>
        <v>科学家</v>
      </c>
      <c r="I143" s="9" t="s">
        <v>1046</v>
      </c>
    </row>
    <row r="144" spans="1:9">
      <c r="A144" s="7">
        <v>144</v>
      </c>
      <c r="B144" s="59" t="s">
        <v>76</v>
      </c>
      <c r="C144" s="9" t="s">
        <v>76</v>
      </c>
      <c r="D144" s="9"/>
      <c r="E144" s="9" t="str">
        <f>HYPERLINK("[映雪.xlsx]类型!B70",'类型（5）'!$C$70)</f>
        <v>赫斯提雅</v>
      </c>
      <c r="I144" s="9" t="s">
        <v>1166</v>
      </c>
    </row>
    <row r="145" spans="1:9">
      <c r="A145" s="7">
        <v>145</v>
      </c>
      <c r="B145" s="59" t="s">
        <v>1189</v>
      </c>
      <c r="C145" s="9" t="s">
        <v>76</v>
      </c>
      <c r="D145" s="9"/>
      <c r="E145" s="9" t="str">
        <f>HYPERLINK("[映雪.xlsx]类型!B71",'类型（5）'!$C$71)</f>
        <v>艾丝</v>
      </c>
      <c r="I145" s="9" t="s">
        <v>1077</v>
      </c>
    </row>
    <row r="146" spans="1:9">
      <c r="A146" s="7">
        <v>146</v>
      </c>
      <c r="B146" s="59" t="s">
        <v>1190</v>
      </c>
      <c r="C146" s="9" t="s">
        <v>76</v>
      </c>
      <c r="D146" s="9"/>
      <c r="E146" s="19" t="str">
        <f>HYPERLINK("[映雪.xlsx]类型!B42",'类型（5）'!$C$42)</f>
        <v>魔剑士</v>
      </c>
      <c r="I146" s="9" t="s">
        <v>1061</v>
      </c>
    </row>
    <row r="147" spans="1:9">
      <c r="A147" s="7">
        <v>147</v>
      </c>
      <c r="B147" s="59" t="s">
        <v>1191</v>
      </c>
      <c r="C147" s="9" t="s">
        <v>76</v>
      </c>
      <c r="D147" s="9"/>
      <c r="E147" s="9" t="str">
        <f>HYPERLINK("[映雪.xlsx]类型!B14",'类型（5）'!$C$14)</f>
        <v>永生</v>
      </c>
      <c r="I147" s="9" t="s">
        <v>1037</v>
      </c>
    </row>
    <row r="148" spans="1:9">
      <c r="A148" s="7">
        <v>148</v>
      </c>
      <c r="B148" s="59" t="s">
        <v>1192</v>
      </c>
      <c r="C148" s="9" t="s">
        <v>76</v>
      </c>
      <c r="D148" s="9"/>
      <c r="E148" s="9" t="str">
        <f>HYPERLINK("[映雪.xlsx]类型!B6",'类型（5）'!$C$6)</f>
        <v>统御全能</v>
      </c>
      <c r="I148" s="9" t="s">
        <v>1053</v>
      </c>
    </row>
    <row r="149" spans="1:9">
      <c r="A149" s="7">
        <v>149</v>
      </c>
      <c r="B149" s="59" t="s">
        <v>1193</v>
      </c>
      <c r="C149" s="9" t="s">
        <v>76</v>
      </c>
      <c r="D149" s="9"/>
      <c r="E149" s="19" t="str">
        <f>HYPERLINK("[映雪.xlsx]类型!B29",'类型（5）'!$C$29)</f>
        <v>偶像</v>
      </c>
      <c r="I149" s="9" t="s">
        <v>1049</v>
      </c>
    </row>
    <row r="150" spans="1:9">
      <c r="A150" s="7">
        <v>150</v>
      </c>
      <c r="B150" s="59" t="s">
        <v>487</v>
      </c>
      <c r="C150" s="9" t="s">
        <v>76</v>
      </c>
      <c r="D150" s="9"/>
      <c r="E150" s="23" t="str">
        <f>HYPERLINK("[映雪.xlsx]类型!B16",'类型（5）'!$C$16)</f>
        <v>神明</v>
      </c>
      <c r="I150" s="9" t="s">
        <v>1019</v>
      </c>
    </row>
    <row r="151" spans="1:9">
      <c r="A151" s="7">
        <v>151</v>
      </c>
      <c r="B151" s="59" t="s">
        <v>1194</v>
      </c>
      <c r="C151" s="9" t="s">
        <v>76</v>
      </c>
      <c r="D151" s="9"/>
      <c r="E151" s="9" t="str">
        <f>HYPERLINK("[映雪.xlsx]类型!B7",'类型（5）'!$C$7)</f>
        <v>武勇全能</v>
      </c>
      <c r="I151" s="9" t="s">
        <v>1036</v>
      </c>
    </row>
    <row r="152" spans="1:9">
      <c r="A152" s="7">
        <v>152</v>
      </c>
      <c r="B152" s="59" t="s">
        <v>1195</v>
      </c>
      <c r="C152" s="9" t="s">
        <v>76</v>
      </c>
      <c r="D152" s="9"/>
      <c r="E152" s="23" t="str">
        <f>HYPERLINK("[映雪.xlsx]类型!B10",'类型（5）'!$C$10)</f>
        <v>学者</v>
      </c>
      <c r="I152" s="9" t="s">
        <v>1015</v>
      </c>
    </row>
    <row r="153" spans="1:9">
      <c r="A153" s="7">
        <v>153</v>
      </c>
      <c r="B153" s="59" t="s">
        <v>1196</v>
      </c>
      <c r="C153" s="9" t="s">
        <v>76</v>
      </c>
      <c r="D153" s="9"/>
      <c r="E153" s="9" t="str">
        <f>HYPERLINK("[映雪.xlsx]类型!B22",'类型（5）'!$C$22)</f>
        <v>傲娇</v>
      </c>
      <c r="I153" s="9" t="s">
        <v>1087</v>
      </c>
    </row>
    <row r="154" spans="1:9">
      <c r="A154" s="7">
        <v>154</v>
      </c>
      <c r="B154" s="59" t="s">
        <v>1197</v>
      </c>
      <c r="C154" s="9" t="s">
        <v>76</v>
      </c>
      <c r="D154" s="9"/>
      <c r="E154" s="23" t="str">
        <f>HYPERLINK("[映雪.xlsx]类型!B21",'类型（5）'!$C$21)</f>
        <v>游魂</v>
      </c>
      <c r="I154" s="9" t="s">
        <v>1083</v>
      </c>
    </row>
    <row r="155" spans="1:9">
      <c r="A155" s="7">
        <v>155</v>
      </c>
      <c r="B155" s="59" t="s">
        <v>1198</v>
      </c>
      <c r="C155" s="9" t="s">
        <v>76</v>
      </c>
      <c r="D155" s="9"/>
      <c r="E155" s="19" t="str">
        <f>HYPERLINK("[映雪.xlsx]类型!B26",'类型（5）'!$C$26)</f>
        <v>剑豪</v>
      </c>
      <c r="I155" s="9" t="s">
        <v>1049</v>
      </c>
    </row>
    <row r="156" spans="1:9">
      <c r="A156" s="7">
        <v>156</v>
      </c>
      <c r="B156" s="59" t="s">
        <v>1199</v>
      </c>
      <c r="C156" s="9" t="s">
        <v>76</v>
      </c>
      <c r="D156" s="9"/>
      <c r="E156" s="23" t="str">
        <f>HYPERLINK("[映雪.xlsx]类型!B16",'类型（5）'!$C$16)</f>
        <v>神明</v>
      </c>
      <c r="I156" s="9" t="s">
        <v>1072</v>
      </c>
    </row>
    <row r="157" spans="1:9">
      <c r="A157" s="7">
        <v>157</v>
      </c>
      <c r="B157" s="59" t="s">
        <v>1200</v>
      </c>
      <c r="C157" s="9" t="s">
        <v>76</v>
      </c>
      <c r="D157" s="9"/>
      <c r="E157" s="19" t="str">
        <f>HYPERLINK("[映雪.xlsx]类型!B11",'类型（5）'!$C$11)</f>
        <v>人偶</v>
      </c>
      <c r="I157" s="9" t="s">
        <v>1079</v>
      </c>
    </row>
    <row r="158" spans="1:9">
      <c r="A158" s="7">
        <v>158</v>
      </c>
      <c r="B158" s="59" t="s">
        <v>1201</v>
      </c>
      <c r="C158" s="9" t="s">
        <v>76</v>
      </c>
      <c r="D158" s="9"/>
      <c r="E158" s="23" t="str">
        <f>HYPERLINK("[映雪.xlsx]类型!B16",'类型（5）'!$C$16)</f>
        <v>神明</v>
      </c>
      <c r="I158" s="9" t="s">
        <v>1029</v>
      </c>
    </row>
    <row r="159" spans="1:9">
      <c r="A159" s="7">
        <v>159</v>
      </c>
      <c r="B159" s="59" t="s">
        <v>1202</v>
      </c>
      <c r="C159" s="9" t="s">
        <v>76</v>
      </c>
      <c r="D159" s="9"/>
      <c r="E159" s="9" t="str">
        <f>HYPERLINK("[映雪.xlsx]类型!B22",'类型（5）'!$C$22)</f>
        <v>傲娇</v>
      </c>
      <c r="I159" s="9" t="s">
        <v>1044</v>
      </c>
    </row>
    <row r="160" spans="1:9">
      <c r="A160" s="7">
        <v>160</v>
      </c>
      <c r="B160" s="59" t="s">
        <v>1203</v>
      </c>
      <c r="C160" s="9" t="s">
        <v>76</v>
      </c>
      <c r="D160" s="9"/>
      <c r="E160" s="23" t="str">
        <f>HYPERLINK("[映雪.xlsx]类型!B21",'类型（5）'!$C$21)</f>
        <v>游魂</v>
      </c>
      <c r="I160" s="9" t="s">
        <v>1061</v>
      </c>
    </row>
    <row r="161" spans="1:9">
      <c r="A161" s="7">
        <v>161</v>
      </c>
      <c r="B161" s="59" t="s">
        <v>1205</v>
      </c>
      <c r="C161" s="9" t="s">
        <v>76</v>
      </c>
      <c r="D161" s="9"/>
      <c r="E161" s="23" t="str">
        <f>HYPERLINK("[映雪.xlsx]类型!B10",'类型（5）'!$C$10)</f>
        <v>学者</v>
      </c>
      <c r="I161" s="9" t="s">
        <v>1033</v>
      </c>
    </row>
    <row r="162" spans="1:9">
      <c r="A162" s="7">
        <v>162</v>
      </c>
      <c r="B162" s="59" t="s">
        <v>1206</v>
      </c>
      <c r="C162" s="9" t="s">
        <v>76</v>
      </c>
      <c r="D162" s="9"/>
      <c r="E162" s="19" t="str">
        <f>HYPERLINK("[映雪.xlsx]类型!B17",'类型（5）'!$C$17)</f>
        <v>记者</v>
      </c>
      <c r="I162" s="9" t="s">
        <v>1026</v>
      </c>
    </row>
    <row r="163" spans="1:9">
      <c r="A163" s="7">
        <v>163</v>
      </c>
      <c r="B163" s="59" t="s">
        <v>84</v>
      </c>
      <c r="C163" s="9" t="s">
        <v>84</v>
      </c>
      <c r="D163" s="9"/>
      <c r="E163" s="19" t="str">
        <f>HYPERLINK("[映雪.xlsx]类型!B39",'类型（5）'!$C$39)</f>
        <v>狙撃手</v>
      </c>
      <c r="I163" s="9" t="s">
        <v>1072</v>
      </c>
    </row>
    <row r="164" spans="1:9">
      <c r="A164" s="7">
        <v>164</v>
      </c>
      <c r="B164" s="59" t="s">
        <v>1207</v>
      </c>
      <c r="C164" s="9" t="s">
        <v>84</v>
      </c>
      <c r="D164" s="9"/>
      <c r="E164" s="23" t="str">
        <f>HYPERLINK("[映雪.xlsx]类型!B20",'类型（5）'!$C$20)</f>
        <v>指挥官</v>
      </c>
      <c r="I164" s="9" t="s">
        <v>1051</v>
      </c>
    </row>
    <row r="165" spans="1:9">
      <c r="A165" s="7">
        <v>165</v>
      </c>
      <c r="B165" s="59" t="s">
        <v>1208</v>
      </c>
      <c r="C165" s="9" t="s">
        <v>84</v>
      </c>
      <c r="D165" s="9"/>
      <c r="E165" s="23" t="str">
        <f>HYPERLINK("[映雪.xlsx]类型!B21",'类型（5）'!$C$21)</f>
        <v>游魂</v>
      </c>
      <c r="I165" s="9" t="s">
        <v>1037</v>
      </c>
    </row>
    <row r="166" spans="1:9">
      <c r="A166" s="7">
        <v>166</v>
      </c>
      <c r="B166" s="59" t="s">
        <v>497</v>
      </c>
      <c r="C166" s="9" t="s">
        <v>84</v>
      </c>
      <c r="D166" s="9"/>
      <c r="E166" s="9" t="str">
        <f>HYPERLINK("[映雪.xlsx]类型!B28",'类型（5）'!$C$28)</f>
        <v>战法师</v>
      </c>
      <c r="I166" s="9" t="s">
        <v>1087</v>
      </c>
    </row>
    <row r="167" spans="1:9">
      <c r="A167" s="7">
        <v>167</v>
      </c>
      <c r="B167" s="59" t="s">
        <v>1209</v>
      </c>
      <c r="C167" s="9" t="s">
        <v>84</v>
      </c>
      <c r="D167" s="9"/>
      <c r="E167" s="9" t="str">
        <f>HYPERLINK("[映雪.xlsx]类型!B3",'类型（5）'!$C$3)</f>
        <v>武勇强化</v>
      </c>
      <c r="I167" s="9" t="s">
        <v>1074</v>
      </c>
    </row>
    <row r="168" spans="1:9">
      <c r="A168" s="7">
        <v>168</v>
      </c>
      <c r="B168" s="59" t="s">
        <v>1210</v>
      </c>
      <c r="C168" s="9" t="s">
        <v>84</v>
      </c>
      <c r="D168" s="9"/>
      <c r="E168" s="9" t="str">
        <f>HYPERLINK("[映雪.xlsx]类型!B38",'类型（5）'!$C$38)</f>
        <v>战士</v>
      </c>
      <c r="I168" s="9" t="s">
        <v>1036</v>
      </c>
    </row>
    <row r="169" spans="1:9">
      <c r="A169" s="7">
        <v>169</v>
      </c>
      <c r="B169" s="59" t="s">
        <v>1211</v>
      </c>
      <c r="C169" s="9" t="s">
        <v>84</v>
      </c>
      <c r="D169" s="9"/>
      <c r="E169" s="19" t="str">
        <f>HYPERLINK("[映雪.xlsx]类型!B18",'类型（5）'!$C$18)</f>
        <v>科学家</v>
      </c>
      <c r="I169" s="9" t="s">
        <v>1064</v>
      </c>
    </row>
    <row r="170" spans="1:9">
      <c r="A170" s="7">
        <v>170</v>
      </c>
      <c r="B170" s="59" t="s">
        <v>1212</v>
      </c>
      <c r="C170" s="9" t="s">
        <v>84</v>
      </c>
      <c r="D170" s="9"/>
      <c r="E170" s="19" t="str">
        <f>HYPERLINK("[映雪.xlsx]类型!B11",'类型（5）'!$C$11)</f>
        <v>人偶</v>
      </c>
      <c r="I170" s="9" t="s">
        <v>1072</v>
      </c>
    </row>
    <row r="171" spans="1:9">
      <c r="A171" s="7">
        <v>171</v>
      </c>
      <c r="B171" s="59" t="s">
        <v>1213</v>
      </c>
      <c r="C171" s="9" t="s">
        <v>84</v>
      </c>
      <c r="D171" s="9"/>
      <c r="E171" s="9" t="str">
        <f>HYPERLINK("[映雪.xlsx]类型!B4",'类型（5）'!$C$4)</f>
        <v>智慧强化</v>
      </c>
      <c r="I171" s="9" t="s">
        <v>1019</v>
      </c>
    </row>
    <row r="172" spans="1:9">
      <c r="A172" s="7">
        <v>172</v>
      </c>
      <c r="B172" s="59" t="s">
        <v>1214</v>
      </c>
      <c r="C172" s="9" t="s">
        <v>84</v>
      </c>
      <c r="D172" s="9"/>
      <c r="E172" s="19" t="str">
        <f>HYPERLINK("[映雪.xlsx]类型!B31",'类型（5）'!$C$31)</f>
        <v>后宫王</v>
      </c>
      <c r="I172" s="9" t="s">
        <v>1060</v>
      </c>
    </row>
    <row r="173" spans="1:9">
      <c r="A173" s="7">
        <v>173</v>
      </c>
      <c r="B173" s="59" t="s">
        <v>500</v>
      </c>
      <c r="C173" s="9" t="s">
        <v>84</v>
      </c>
      <c r="D173" s="9"/>
      <c r="E173" s="19" t="str">
        <f>HYPERLINK("[映雪.xlsx]类型!B26",'类型（5）'!$C$26)</f>
        <v>剑豪</v>
      </c>
      <c r="I173" s="9" t="s">
        <v>1085</v>
      </c>
    </row>
    <row r="174" spans="1:9">
      <c r="A174" s="7">
        <v>174</v>
      </c>
      <c r="B174" s="59" t="s">
        <v>1215</v>
      </c>
      <c r="C174" s="9" t="s">
        <v>84</v>
      </c>
      <c r="D174" s="9"/>
      <c r="E174" s="9" t="str">
        <f>HYPERLINK("[映雪.xlsx]类型!B9",'类型（5）'!$C$9)</f>
        <v>家政全能</v>
      </c>
      <c r="I174" s="9" t="s">
        <v>1079</v>
      </c>
    </row>
    <row r="175" spans="1:9">
      <c r="A175" s="7">
        <v>175</v>
      </c>
      <c r="B175" s="59" t="s">
        <v>1216</v>
      </c>
      <c r="C175" s="9" t="s">
        <v>84</v>
      </c>
      <c r="D175" s="9"/>
      <c r="E175" s="9" t="str">
        <f>HYPERLINK("[映雪.xlsx]类型!B30",'类型（5）'!$C$30)</f>
        <v>黑幕</v>
      </c>
      <c r="I175" s="9" t="s">
        <v>1033</v>
      </c>
    </row>
    <row r="176" spans="1:9">
      <c r="A176" s="7">
        <v>176</v>
      </c>
      <c r="B176" s="59" t="s">
        <v>1217</v>
      </c>
      <c r="C176" s="9" t="s">
        <v>84</v>
      </c>
      <c r="D176" s="9"/>
      <c r="E176" s="9" t="str">
        <f>HYPERLINK("[映雪.xlsx]类型!B19",'类型（5）'!$C$19)</f>
        <v>妖精</v>
      </c>
      <c r="I176" s="9" t="s">
        <v>1035</v>
      </c>
    </row>
    <row r="177" spans="1:9">
      <c r="A177" s="7">
        <v>177</v>
      </c>
      <c r="B177" s="59" t="s">
        <v>1218</v>
      </c>
      <c r="C177" s="9" t="s">
        <v>84</v>
      </c>
      <c r="D177" s="9"/>
      <c r="E177" s="19" t="str">
        <f>HYPERLINK("[映雪.xlsx]类型!B18",'类型（5）'!$C$18)</f>
        <v>科学家</v>
      </c>
      <c r="I177" s="9" t="s">
        <v>1022</v>
      </c>
    </row>
    <row r="178" spans="1:9">
      <c r="A178" s="7">
        <v>178</v>
      </c>
      <c r="B178" s="59" t="s">
        <v>1219</v>
      </c>
      <c r="C178" s="9" t="s">
        <v>84</v>
      </c>
      <c r="D178" s="9"/>
      <c r="E178" s="9" t="str">
        <f>HYPERLINK("[映雪.xlsx]类型!B3",'类型（5）'!$C$3)</f>
        <v>武勇强化</v>
      </c>
      <c r="I178" s="9" t="s">
        <v>1031</v>
      </c>
    </row>
    <row r="179" spans="1:9">
      <c r="A179" s="7">
        <v>179</v>
      </c>
      <c r="B179" s="59" t="s">
        <v>1220</v>
      </c>
      <c r="C179" s="9" t="s">
        <v>84</v>
      </c>
      <c r="D179" s="9"/>
      <c r="E179" s="23" t="str">
        <f>HYPERLINK("[映雪.xlsx]类型!B16",'类型（5）'!$C$16)</f>
        <v>神明</v>
      </c>
      <c r="I179" s="9" t="s">
        <v>1022</v>
      </c>
    </row>
    <row r="180" spans="1:9">
      <c r="A180" s="7">
        <v>180</v>
      </c>
      <c r="B180" s="59" t="s">
        <v>1221</v>
      </c>
      <c r="C180" s="9" t="s">
        <v>84</v>
      </c>
      <c r="D180" s="9"/>
      <c r="E180" s="9" t="str">
        <f>HYPERLINK("[映雪.xlsx]类型!B6",'类型（5）'!$C$6)</f>
        <v>统御全能</v>
      </c>
      <c r="I180" s="9" t="s">
        <v>1067</v>
      </c>
    </row>
    <row r="181" spans="1:9">
      <c r="A181" s="7">
        <v>181</v>
      </c>
      <c r="B181" s="59" t="s">
        <v>1222</v>
      </c>
      <c r="C181" s="9" t="s">
        <v>84</v>
      </c>
      <c r="D181" s="9"/>
      <c r="E181" s="9" t="str">
        <f>HYPERLINK("[映雪.xlsx]类型!B1",'类型（5）'!$C$1)</f>
        <v>均衡</v>
      </c>
      <c r="I181" s="9" t="s">
        <v>1026</v>
      </c>
    </row>
    <row r="182" spans="1:9">
      <c r="A182" s="7">
        <v>182</v>
      </c>
      <c r="B182" s="59" t="s">
        <v>1223</v>
      </c>
      <c r="C182" s="9" t="s">
        <v>84</v>
      </c>
      <c r="D182" s="9"/>
      <c r="E182" s="23" t="str">
        <f>HYPERLINK("[映雪.xlsx]类型!B5",'类型（5）'!$C$5)</f>
        <v>家政强化</v>
      </c>
      <c r="I182" s="9" t="s">
        <v>1072</v>
      </c>
    </row>
    <row r="183" spans="1:9">
      <c r="A183" s="7">
        <v>183</v>
      </c>
      <c r="B183" s="59" t="s">
        <v>1224</v>
      </c>
      <c r="C183" s="9" t="s">
        <v>84</v>
      </c>
      <c r="D183" s="9"/>
      <c r="E183" s="23" t="str">
        <f>HYPERLINK("[映雪.xlsx]类型!B10",'类型（5）'!$C$10)</f>
        <v>学者</v>
      </c>
      <c r="I183" s="9" t="s">
        <v>1079</v>
      </c>
    </row>
    <row r="184" spans="1:9">
      <c r="A184" s="7">
        <v>184</v>
      </c>
      <c r="B184" s="59" t="s">
        <v>1225</v>
      </c>
      <c r="C184" s="9" t="s">
        <v>84</v>
      </c>
      <c r="D184" s="9"/>
      <c r="E184" s="9" t="str">
        <f>HYPERLINK("[映雪.xlsx]类型!B3",'类型（5）'!$C$3)</f>
        <v>武勇强化</v>
      </c>
      <c r="I184" s="9" t="s">
        <v>1069</v>
      </c>
    </row>
    <row r="185" spans="1:9">
      <c r="A185" s="7">
        <v>185</v>
      </c>
      <c r="B185" s="59" t="s">
        <v>1226</v>
      </c>
      <c r="C185" s="9" t="s">
        <v>84</v>
      </c>
      <c r="D185" s="9"/>
      <c r="E185" s="23" t="str">
        <f>HYPERLINK("[映雪.xlsx]类型!B21",'类型（5）'!$C$21)</f>
        <v>游魂</v>
      </c>
      <c r="I185" s="9" t="s">
        <v>1082</v>
      </c>
    </row>
    <row r="186" spans="1:9">
      <c r="A186" s="7">
        <v>186</v>
      </c>
      <c r="B186" s="59" t="s">
        <v>1227</v>
      </c>
      <c r="C186" s="9" t="s">
        <v>84</v>
      </c>
      <c r="D186" s="9"/>
      <c r="E186" s="19" t="str">
        <f>HYPERLINK("[映雪.xlsx]类型!B18",'类型（5）'!$C$18)</f>
        <v>科学家</v>
      </c>
      <c r="I186" s="9" t="s">
        <v>1074</v>
      </c>
    </row>
    <row r="187" spans="1:9">
      <c r="A187" s="7">
        <v>187</v>
      </c>
      <c r="B187" s="59" t="s">
        <v>1228</v>
      </c>
      <c r="C187" s="9" t="s">
        <v>84</v>
      </c>
      <c r="D187" s="9"/>
      <c r="E187" s="9" t="str">
        <f>HYPERLINK("[映雪.xlsx]类型!B1",'类型（5）'!$C$1)</f>
        <v>均衡</v>
      </c>
      <c r="I187" s="9" t="s">
        <v>1047</v>
      </c>
    </row>
    <row r="188" spans="1:9">
      <c r="A188" s="7">
        <v>188</v>
      </c>
      <c r="B188" s="59" t="s">
        <v>1229</v>
      </c>
      <c r="C188" s="9" t="s">
        <v>84</v>
      </c>
      <c r="D188" s="9"/>
      <c r="E188" s="9" t="str">
        <f>HYPERLINK("[映雪.xlsx]类型!B9",'类型（5）'!$C$9)</f>
        <v>家政全能</v>
      </c>
      <c r="I188" s="9" t="s">
        <v>1031</v>
      </c>
    </row>
    <row r="189" spans="1:9">
      <c r="A189" s="7">
        <v>189</v>
      </c>
      <c r="B189" s="59" t="s">
        <v>861</v>
      </c>
      <c r="C189" s="9" t="s">
        <v>84</v>
      </c>
      <c r="D189" s="9"/>
      <c r="E189" s="9" t="str">
        <f>HYPERLINK("[映雪.xlsx]类型!B22",'类型（5）'!$C$22)</f>
        <v>傲娇</v>
      </c>
      <c r="I189" s="9" t="s">
        <v>1026</v>
      </c>
    </row>
    <row r="190" spans="1:9">
      <c r="A190" s="7">
        <v>190</v>
      </c>
      <c r="B190" s="59" t="s">
        <v>152</v>
      </c>
      <c r="C190" s="9" t="s">
        <v>152</v>
      </c>
      <c r="D190" s="9"/>
      <c r="E190" s="9" t="str">
        <f>HYPERLINK("[映雪.xlsx]类型!B72",'类型（5）'!$C$72)</f>
        <v>土间埋</v>
      </c>
      <c r="I190" s="9" t="s">
        <v>1031</v>
      </c>
    </row>
    <row r="191" spans="1:9">
      <c r="A191" s="7">
        <v>191</v>
      </c>
      <c r="B191" s="59" t="s">
        <v>1230</v>
      </c>
      <c r="C191" s="9" t="s">
        <v>152</v>
      </c>
      <c r="D191" s="9"/>
      <c r="E191" s="9" t="str">
        <f>HYPERLINK("[映雪.xlsx]类型!B3",'类型（5）'!$C$3)</f>
        <v>武勇强化</v>
      </c>
      <c r="I191" s="9" t="s">
        <v>1026</v>
      </c>
    </row>
    <row r="192" spans="1:9">
      <c r="A192" s="7">
        <v>192</v>
      </c>
      <c r="B192" s="59" t="s">
        <v>1231</v>
      </c>
      <c r="C192" s="9" t="s">
        <v>152</v>
      </c>
      <c r="D192" s="9"/>
      <c r="E192" s="9" t="str">
        <f>HYPERLINK("[映雪.xlsx]类型!B9",'类型（5）'!$C$9)</f>
        <v>家政全能</v>
      </c>
      <c r="I192" s="9" t="s">
        <v>1058</v>
      </c>
    </row>
    <row r="193" spans="1:9">
      <c r="A193" s="7">
        <v>193</v>
      </c>
      <c r="B193" s="59" t="s">
        <v>1232</v>
      </c>
      <c r="C193" s="9" t="s">
        <v>152</v>
      </c>
      <c r="D193" s="9"/>
      <c r="E193" s="19" t="str">
        <f>HYPERLINK("[映雪.xlsx]类型!B17",'类型（5）'!$C$17)</f>
        <v>记者</v>
      </c>
      <c r="I193" s="9" t="s">
        <v>1083</v>
      </c>
    </row>
    <row r="194" spans="1:9">
      <c r="A194" s="7">
        <v>194</v>
      </c>
      <c r="B194" s="59" t="s">
        <v>1233</v>
      </c>
      <c r="C194" s="9" t="s">
        <v>152</v>
      </c>
      <c r="D194" s="9"/>
      <c r="E194" s="23" t="str">
        <f>HYPERLINK("[映雪.xlsx]类型!B34",'类型（5）'!$C$34)</f>
        <v>宅女</v>
      </c>
      <c r="I194" s="9" t="s">
        <v>1047</v>
      </c>
    </row>
    <row r="195" spans="1:9">
      <c r="A195" s="7">
        <v>195</v>
      </c>
      <c r="B195" s="59" t="s">
        <v>1234</v>
      </c>
      <c r="C195" s="9" t="s">
        <v>152</v>
      </c>
      <c r="D195" s="9"/>
      <c r="E195" s="9" t="str">
        <f>HYPERLINK("[映雪.xlsx]类型!B22",'类型（5）'!$C$22)</f>
        <v>傲娇</v>
      </c>
      <c r="I195" s="9" t="s">
        <v>1022</v>
      </c>
    </row>
    <row r="196" spans="1:9">
      <c r="A196" s="7">
        <v>196</v>
      </c>
      <c r="B196" s="59" t="s">
        <v>1235</v>
      </c>
      <c r="C196" s="9" t="s">
        <v>152</v>
      </c>
      <c r="D196" s="9"/>
      <c r="E196" s="9" t="str">
        <f>HYPERLINK("[映雪.xlsx]类型!B9",'类型（5）'!$C$9)</f>
        <v>家政全能</v>
      </c>
      <c r="I196" s="9" t="s">
        <v>1029</v>
      </c>
    </row>
    <row r="197" spans="1:9">
      <c r="A197" s="7">
        <v>197</v>
      </c>
      <c r="B197" s="59" t="s">
        <v>1236</v>
      </c>
      <c r="C197" s="9" t="s">
        <v>152</v>
      </c>
      <c r="D197" s="9"/>
      <c r="E197" s="23" t="str">
        <f>HYPERLINK("[映雪.xlsx]类型!B10",'类型（5）'!$C$10)</f>
        <v>学者</v>
      </c>
      <c r="I197" s="9" t="s">
        <v>1079</v>
      </c>
    </row>
    <row r="198" spans="1:9">
      <c r="A198" s="7">
        <v>198</v>
      </c>
      <c r="B198" s="59" t="s">
        <v>1237</v>
      </c>
      <c r="C198" s="9" t="s">
        <v>108</v>
      </c>
      <c r="D198" s="9"/>
      <c r="E198" s="23" t="str">
        <f>HYPERLINK("[映雪.xlsx]类型!B15",'类型（5）'!$C$15)</f>
        <v>巫女</v>
      </c>
      <c r="I198" s="9" t="s">
        <v>1011</v>
      </c>
    </row>
    <row r="199" spans="1:9">
      <c r="A199" s="7">
        <v>199</v>
      </c>
      <c r="B199" s="59" t="s">
        <v>1238</v>
      </c>
      <c r="C199" s="9" t="s">
        <v>108</v>
      </c>
      <c r="D199" s="9"/>
      <c r="E199" s="9" t="str">
        <f>HYPERLINK("[映雪.xlsx]类型!B41",'类型（5）'!$C$41)</f>
        <v>德鲁伊</v>
      </c>
      <c r="I199" s="9" t="s">
        <v>1015</v>
      </c>
    </row>
    <row r="200" spans="1:9">
      <c r="A200" s="7">
        <v>200</v>
      </c>
      <c r="B200" s="59" t="s">
        <v>1239</v>
      </c>
      <c r="C200" s="9" t="s">
        <v>108</v>
      </c>
      <c r="D200" s="9"/>
      <c r="E200" s="9" t="str">
        <f>HYPERLINK("[映雪.xlsx]类型!B1",'类型（5）'!$C$1)</f>
        <v>均衡</v>
      </c>
      <c r="I200" s="9" t="s">
        <v>1051</v>
      </c>
    </row>
    <row r="201" spans="1:9">
      <c r="A201" s="7">
        <v>201</v>
      </c>
      <c r="B201" s="59" t="s">
        <v>1240</v>
      </c>
      <c r="C201" s="9" t="s">
        <v>108</v>
      </c>
      <c r="D201" s="9"/>
      <c r="E201" s="19" t="str">
        <f>HYPERLINK("[映雪.xlsx]类型!B26",'类型（5）'!$C$26)</f>
        <v>剑豪</v>
      </c>
      <c r="I201" s="9" t="s">
        <v>1042</v>
      </c>
    </row>
    <row r="202" spans="1:9">
      <c r="A202" s="7">
        <v>202</v>
      </c>
      <c r="B202" s="59" t="s">
        <v>1241</v>
      </c>
      <c r="C202" s="9" t="s">
        <v>108</v>
      </c>
      <c r="D202" s="9"/>
      <c r="E202" s="9" t="str">
        <f>HYPERLINK("[映雪.xlsx]类型!B8",'类型（5）'!$C$8)</f>
        <v>智慧全能</v>
      </c>
      <c r="I202" s="9" t="s">
        <v>1082</v>
      </c>
    </row>
    <row r="203" spans="1:9">
      <c r="A203" s="7">
        <v>204</v>
      </c>
      <c r="B203" s="59" t="s">
        <v>1243</v>
      </c>
      <c r="C203" s="9" t="s">
        <v>108</v>
      </c>
      <c r="D203" s="9"/>
      <c r="E203" s="9" t="str">
        <f>HYPERLINK("[映雪.xlsx]类型!B3",'类型（5）'!$C$3)</f>
        <v>武勇强化</v>
      </c>
      <c r="I203" s="9" t="s">
        <v>1085</v>
      </c>
    </row>
    <row r="204" spans="1:9">
      <c r="A204" s="7">
        <v>205</v>
      </c>
      <c r="B204" s="59" t="s">
        <v>1244</v>
      </c>
      <c r="C204" s="9" t="s">
        <v>108</v>
      </c>
      <c r="D204" s="9"/>
      <c r="E204" s="9" t="str">
        <f>HYPERLINK("[映雪.xlsx]类型!B2",'类型（5）'!$C$2)</f>
        <v>统御强化</v>
      </c>
      <c r="I204" s="9" t="s">
        <v>1060</v>
      </c>
    </row>
    <row r="205" spans="1:9">
      <c r="A205" s="7">
        <v>206</v>
      </c>
      <c r="B205" s="59" t="s">
        <v>1245</v>
      </c>
      <c r="C205" s="9" t="s">
        <v>108</v>
      </c>
      <c r="D205" s="9"/>
      <c r="E205" s="9" t="str">
        <f>HYPERLINK("[映雪.xlsx]类型!B4",'类型（5）'!$C$4)</f>
        <v>智慧强化</v>
      </c>
      <c r="I205" s="9" t="s">
        <v>1036</v>
      </c>
    </row>
    <row r="206" spans="1:9">
      <c r="A206" s="7">
        <v>207</v>
      </c>
      <c r="B206" s="59" t="s">
        <v>382</v>
      </c>
      <c r="C206" s="9" t="s">
        <v>108</v>
      </c>
      <c r="D206" s="9"/>
      <c r="E206" s="23" t="str">
        <f>HYPERLINK("[映雪.xlsx]类型!B20",'类型（5）'!$C$20)</f>
        <v>指挥官</v>
      </c>
      <c r="I206" s="9" t="s">
        <v>1047</v>
      </c>
    </row>
    <row r="207" spans="1:9">
      <c r="A207" s="7">
        <v>208</v>
      </c>
      <c r="B207" s="59" t="s">
        <v>1246</v>
      </c>
      <c r="C207" s="9" t="s">
        <v>108</v>
      </c>
      <c r="D207" s="9"/>
      <c r="E207" s="9" t="str">
        <f>HYPERLINK("[映雪.xlsx]类型!B38",'类型（5）'!$C$38)</f>
        <v>战士</v>
      </c>
      <c r="I207" s="9" t="s">
        <v>1026</v>
      </c>
    </row>
    <row r="208" spans="1:9">
      <c r="A208" s="7">
        <v>209</v>
      </c>
      <c r="B208" s="59" t="s">
        <v>1247</v>
      </c>
      <c r="C208" s="9" t="s">
        <v>108</v>
      </c>
      <c r="D208" s="9"/>
      <c r="E208" s="23" t="str">
        <f>HYPERLINK("[映雪.xlsx]类型!B15",'类型（5）'!$C$15)</f>
        <v>巫女</v>
      </c>
      <c r="I208" s="9" t="s">
        <v>1031</v>
      </c>
    </row>
    <row r="209" spans="1:9">
      <c r="A209" s="7">
        <v>210</v>
      </c>
      <c r="B209" s="59" t="s">
        <v>1248</v>
      </c>
      <c r="C209" s="9" t="s">
        <v>108</v>
      </c>
      <c r="D209" s="9"/>
      <c r="E209" s="23" t="str">
        <f>HYPERLINK("[映雪.xlsx]类型!B15",'类型（5）'!$C$15)</f>
        <v>巫女</v>
      </c>
      <c r="I209" s="9" t="s">
        <v>1049</v>
      </c>
    </row>
    <row r="210" spans="1:9">
      <c r="A210" s="7">
        <v>211</v>
      </c>
      <c r="B210" s="59" t="s">
        <v>1249</v>
      </c>
      <c r="C210" s="9" t="s">
        <v>108</v>
      </c>
      <c r="D210" s="9"/>
      <c r="E210" s="9" t="str">
        <f>HYPERLINK("[映雪.xlsx]类型!B19",'类型（5）'!$C$19)</f>
        <v>妖精</v>
      </c>
      <c r="I210" s="9" t="s">
        <v>1051</v>
      </c>
    </row>
    <row r="211" spans="1:9">
      <c r="A211" s="7">
        <v>212</v>
      </c>
      <c r="B211" s="59" t="s">
        <v>1250</v>
      </c>
      <c r="C211" s="9" t="s">
        <v>108</v>
      </c>
      <c r="D211" s="9"/>
      <c r="E211" s="9" t="str">
        <f>HYPERLINK("[映雪.xlsx]类型!B2",'类型（5）'!$C$2)</f>
        <v>统御强化</v>
      </c>
      <c r="I211" s="9" t="s">
        <v>1083</v>
      </c>
    </row>
    <row r="212" spans="1:9">
      <c r="A212" s="7">
        <v>213</v>
      </c>
      <c r="B212" s="59" t="s">
        <v>490</v>
      </c>
      <c r="C212" s="9" t="s">
        <v>108</v>
      </c>
      <c r="D212" s="9"/>
      <c r="E212" s="9" t="str">
        <f>HYPERLINK("[映雪.xlsx]类型!B6",'类型（5）'!$C$6)</f>
        <v>统御全能</v>
      </c>
      <c r="I212" s="9" t="s">
        <v>1019</v>
      </c>
    </row>
    <row r="213" spans="1:9">
      <c r="A213" s="7">
        <v>214</v>
      </c>
      <c r="B213" s="59" t="s">
        <v>505</v>
      </c>
      <c r="C213" s="9" t="s">
        <v>108</v>
      </c>
      <c r="D213" s="9"/>
      <c r="E213" s="9" t="str">
        <f>HYPERLINK("[映雪.xlsx]类型!B2",'类型（5）'!$C$2)</f>
        <v>统御强化</v>
      </c>
      <c r="I213" s="9" t="s">
        <v>1085</v>
      </c>
    </row>
    <row r="214" spans="1:9">
      <c r="A214" s="7">
        <v>215</v>
      </c>
      <c r="B214" s="59" t="s">
        <v>1251</v>
      </c>
      <c r="C214" s="9" t="s">
        <v>108</v>
      </c>
      <c r="D214" s="9"/>
      <c r="E214" s="9" t="str">
        <f>HYPERLINK("[映雪.xlsx]类型!B4",'类型（5）'!$C$4)</f>
        <v>智慧强化</v>
      </c>
      <c r="I214" s="9" t="s">
        <v>1011</v>
      </c>
    </row>
    <row r="215" spans="1:9">
      <c r="A215" s="7">
        <v>216</v>
      </c>
      <c r="B215" s="59" t="s">
        <v>1252</v>
      </c>
      <c r="C215" s="9" t="s">
        <v>108</v>
      </c>
      <c r="D215" s="9"/>
      <c r="E215" s="23" t="str">
        <f>HYPERLINK("[映雪.xlsx]类型!B34",'类型（5）'!$C$34)</f>
        <v>宅女</v>
      </c>
      <c r="I215" s="9" t="s">
        <v>1026</v>
      </c>
    </row>
    <row r="216" spans="1:9">
      <c r="A216" s="7">
        <v>217</v>
      </c>
      <c r="B216" s="59" t="s">
        <v>1253</v>
      </c>
      <c r="C216" s="9" t="s">
        <v>108</v>
      </c>
      <c r="D216" s="9"/>
      <c r="E216" s="19" t="str">
        <f>HYPERLINK("[映雪.xlsx]类型!B17",'类型（5）'!$C$17)</f>
        <v>记者</v>
      </c>
      <c r="I216" s="9" t="s">
        <v>1064</v>
      </c>
    </row>
    <row r="217" spans="1:9">
      <c r="A217" s="7">
        <v>218</v>
      </c>
      <c r="B217" s="59" t="s">
        <v>1254</v>
      </c>
      <c r="C217" s="9" t="s">
        <v>108</v>
      </c>
      <c r="D217" s="9"/>
      <c r="E217" s="9" t="str">
        <f>HYPERLINK("[映雪.xlsx]类型!B6",'类型（5）'!$C$6)</f>
        <v>统御全能</v>
      </c>
      <c r="I217" s="9" t="s">
        <v>1036</v>
      </c>
    </row>
    <row r="218" spans="1:9">
      <c r="A218" s="7">
        <v>219</v>
      </c>
      <c r="B218" s="59" t="s">
        <v>1255</v>
      </c>
      <c r="C218" s="9" t="s">
        <v>108</v>
      </c>
      <c r="D218" s="9"/>
      <c r="E218" s="23" t="str">
        <f>HYPERLINK("[映雪.xlsx]类型!B5",'类型（5）'!$C$5)</f>
        <v>家政强化</v>
      </c>
      <c r="I218" s="9" t="s">
        <v>1029</v>
      </c>
    </row>
    <row r="219" spans="1:9">
      <c r="A219" s="7">
        <v>220</v>
      </c>
      <c r="B219" s="59" t="s">
        <v>1256</v>
      </c>
      <c r="C219" s="9" t="s">
        <v>108</v>
      </c>
      <c r="D219" s="9"/>
      <c r="E219" s="23" t="str">
        <f>HYPERLINK("[映雪.xlsx]类型!B23",'类型（5）'!$C$23)</f>
        <v>管家</v>
      </c>
      <c r="I219" s="9" t="s">
        <v>1074</v>
      </c>
    </row>
    <row r="220" spans="1:9">
      <c r="A220" s="7">
        <v>221</v>
      </c>
      <c r="B220" s="59" t="s">
        <v>1257</v>
      </c>
      <c r="C220" s="9" t="s">
        <v>108</v>
      </c>
      <c r="D220" s="9"/>
      <c r="E220" s="23" t="str">
        <f>HYPERLINK("[映雪.xlsx]类型!B15",'类型（5）'!$C$15)</f>
        <v>巫女</v>
      </c>
      <c r="I220" s="9" t="s">
        <v>1049</v>
      </c>
    </row>
    <row r="221" spans="1:9">
      <c r="A221" s="7">
        <v>222</v>
      </c>
      <c r="B221" s="59" t="s">
        <v>1258</v>
      </c>
      <c r="C221" s="9" t="s">
        <v>108</v>
      </c>
      <c r="D221" s="9"/>
      <c r="E221" s="9" t="str">
        <f>HYPERLINK("[映雪.xlsx]类型!B1",'类型（5）'!$C$1)</f>
        <v>均衡</v>
      </c>
      <c r="I221" s="9" t="s">
        <v>1022</v>
      </c>
    </row>
    <row r="222" spans="1:9">
      <c r="A222" s="7">
        <v>223</v>
      </c>
      <c r="B222" s="59" t="s">
        <v>1259</v>
      </c>
      <c r="C222" s="9" t="s">
        <v>108</v>
      </c>
      <c r="D222" s="9"/>
      <c r="E222" s="23" t="str">
        <f>HYPERLINK("[映雪.xlsx]类型!B16",'类型（5）'!$C$16)</f>
        <v>神明</v>
      </c>
      <c r="I222" s="9" t="s">
        <v>1056</v>
      </c>
    </row>
    <row r="223" spans="1:9">
      <c r="A223" s="7">
        <v>224</v>
      </c>
      <c r="B223" s="59" t="s">
        <v>1260</v>
      </c>
      <c r="C223" s="9" t="s">
        <v>108</v>
      </c>
      <c r="D223" s="9"/>
      <c r="E223" s="19" t="str">
        <f>HYPERLINK("[映雪.xlsx]类型!B29",'类型（5）'!$C$29)</f>
        <v>偶像</v>
      </c>
      <c r="I223" s="9" t="s">
        <v>1053</v>
      </c>
    </row>
    <row r="224" spans="1:9">
      <c r="A224" s="7">
        <v>226</v>
      </c>
      <c r="B224" s="59" t="s">
        <v>1262</v>
      </c>
      <c r="C224" s="9" t="s">
        <v>108</v>
      </c>
      <c r="D224" s="9"/>
      <c r="E224" s="9" t="str">
        <f>HYPERLINK("[映雪.xlsx]类型!B8",'类型（5）'!$C$8)</f>
        <v>智慧全能</v>
      </c>
      <c r="I224" s="9" t="s">
        <v>1022</v>
      </c>
    </row>
    <row r="225" spans="1:9">
      <c r="A225" s="7">
        <v>227</v>
      </c>
      <c r="B225" s="59" t="s">
        <v>1263</v>
      </c>
      <c r="C225" s="9" t="s">
        <v>112</v>
      </c>
      <c r="D225" s="9"/>
      <c r="E225" s="19" t="str">
        <f>HYPERLINK("[映雪.xlsx]类型!B18",'类型（5）'!$C$18)</f>
        <v>科学家</v>
      </c>
      <c r="I225" s="9" t="s">
        <v>1087</v>
      </c>
    </row>
    <row r="226" spans="1:9">
      <c r="A226" s="7">
        <v>228</v>
      </c>
      <c r="B226" s="59" t="s">
        <v>1264</v>
      </c>
      <c r="C226" s="9" t="s">
        <v>112</v>
      </c>
      <c r="D226" s="9"/>
      <c r="E226" s="9" t="str">
        <f>HYPERLINK("[映雪.xlsx]类型!B41",'类型（5）'!$C$41)</f>
        <v>德鲁伊</v>
      </c>
      <c r="I226" s="9" t="s">
        <v>1036</v>
      </c>
    </row>
    <row r="227" spans="1:9">
      <c r="A227" s="7">
        <v>229</v>
      </c>
      <c r="B227" s="59" t="s">
        <v>112</v>
      </c>
      <c r="C227" s="9" t="s">
        <v>112</v>
      </c>
      <c r="D227" s="9"/>
      <c r="E227" s="9" t="str">
        <f>HYPERLINK("[映雪.xlsx]类型!B30",'类型（5）'!$C$30)</f>
        <v>黑幕</v>
      </c>
      <c r="I227" s="9" t="s">
        <v>1265</v>
      </c>
    </row>
    <row r="228" spans="1:9">
      <c r="A228" s="7">
        <v>230</v>
      </c>
      <c r="B228" s="59" t="s">
        <v>1266</v>
      </c>
      <c r="C228" s="9" t="s">
        <v>112</v>
      </c>
      <c r="D228" s="9"/>
      <c r="E228" s="9" t="str">
        <f>HYPERLINK("[映雪.xlsx]类型!B9",'类型（5）'!$C$9)</f>
        <v>家政全能</v>
      </c>
      <c r="I228" s="9" t="s">
        <v>1011</v>
      </c>
    </row>
    <row r="229" spans="1:9">
      <c r="A229" s="7">
        <v>231</v>
      </c>
      <c r="B229" s="59" t="s">
        <v>1267</v>
      </c>
      <c r="C229" s="9" t="s">
        <v>112</v>
      </c>
      <c r="D229" s="9"/>
      <c r="E229" s="9" t="str">
        <f>HYPERLINK("[映雪.xlsx]类型!B35",'类型（5）'!$C$35)</f>
        <v>刺客</v>
      </c>
      <c r="I229" s="9" t="s">
        <v>1070</v>
      </c>
    </row>
    <row r="230" spans="1:9">
      <c r="A230" s="7">
        <v>232</v>
      </c>
      <c r="B230" s="59" t="s">
        <v>1268</v>
      </c>
      <c r="C230" s="9" t="s">
        <v>112</v>
      </c>
      <c r="D230" s="9"/>
      <c r="E230" s="9" t="str">
        <f>HYPERLINK("[映雪.xlsx]类型!B6",'类型（5）'!$C$6)</f>
        <v>统御全能</v>
      </c>
      <c r="I230" s="9" t="s">
        <v>1046</v>
      </c>
    </row>
    <row r="231" spans="1:9">
      <c r="A231" s="7">
        <v>233</v>
      </c>
      <c r="B231" s="59" t="s">
        <v>1269</v>
      </c>
      <c r="C231" s="9" t="s">
        <v>112</v>
      </c>
      <c r="D231" s="9"/>
      <c r="E231" s="9" t="str">
        <f>HYPERLINK("[映雪.xlsx]类型!B1",'类型（5）'!$C$1)</f>
        <v>均衡</v>
      </c>
      <c r="I231" s="9" t="s">
        <v>1029</v>
      </c>
    </row>
    <row r="232" spans="1:9">
      <c r="A232" s="7">
        <v>234</v>
      </c>
      <c r="B232" s="59" t="s">
        <v>1270</v>
      </c>
      <c r="C232" s="9" t="s">
        <v>112</v>
      </c>
      <c r="D232" s="9"/>
      <c r="E232" s="9" t="str">
        <f>HYPERLINK("[映雪.xlsx]类型!B38",'类型（5）'!$C$38)</f>
        <v>战士</v>
      </c>
      <c r="I232" s="9" t="s">
        <v>1082</v>
      </c>
    </row>
    <row r="233" spans="1:9">
      <c r="A233" s="7">
        <v>235</v>
      </c>
      <c r="B233" s="59" t="s">
        <v>1271</v>
      </c>
      <c r="C233" s="9" t="s">
        <v>112</v>
      </c>
      <c r="D233" s="9"/>
      <c r="E233" s="23" t="str">
        <f>HYPERLINK("[映雪.xlsx]类型!B16",'类型（5）'!$C$16)</f>
        <v>神明</v>
      </c>
      <c r="I233" s="9" t="s">
        <v>1033</v>
      </c>
    </row>
    <row r="234" spans="1:9">
      <c r="A234" s="7">
        <v>236</v>
      </c>
      <c r="B234" s="59" t="s">
        <v>1272</v>
      </c>
      <c r="C234" s="9" t="s">
        <v>52</v>
      </c>
      <c r="D234" s="9"/>
      <c r="E234" s="9" t="str">
        <f>HYPERLINK("[映雪.xlsx]类型!B8",'类型（5）'!$C$8)</f>
        <v>智慧全能</v>
      </c>
      <c r="I234" s="9" t="s">
        <v>1064</v>
      </c>
    </row>
    <row r="235" spans="1:9">
      <c r="A235" s="7">
        <v>237</v>
      </c>
      <c r="B235" s="59" t="s">
        <v>1273</v>
      </c>
      <c r="C235" s="9" t="s">
        <v>52</v>
      </c>
      <c r="D235" s="9"/>
      <c r="E235" s="9" t="str">
        <f>HYPERLINK("[映雪.xlsx]类型!B6",'类型（5）'!$C$6)</f>
        <v>统御全能</v>
      </c>
      <c r="I235" s="9" t="s">
        <v>1036</v>
      </c>
    </row>
    <row r="236" spans="1:9">
      <c r="A236" s="7">
        <v>238</v>
      </c>
      <c r="B236" s="59" t="s">
        <v>1274</v>
      </c>
      <c r="C236" s="9" t="s">
        <v>52</v>
      </c>
      <c r="D236" s="9"/>
      <c r="E236" s="9" t="str">
        <f>HYPERLINK("[映雪.xlsx]类型!B2",'类型（5）'!$C$2)</f>
        <v>统御强化</v>
      </c>
      <c r="I236" s="9" t="s">
        <v>1035</v>
      </c>
    </row>
    <row r="237" spans="1:9">
      <c r="A237" s="7">
        <v>239</v>
      </c>
      <c r="B237" s="59" t="s">
        <v>1275</v>
      </c>
      <c r="C237" s="9" t="s">
        <v>22</v>
      </c>
      <c r="D237" s="9"/>
      <c r="E237" s="23" t="str">
        <f>HYPERLINK("[映雪.xlsx]类型!B34",'类型（5）'!$C$34)</f>
        <v>宅女</v>
      </c>
      <c r="I237" s="9" t="s">
        <v>1049</v>
      </c>
    </row>
    <row r="238" spans="1:9">
      <c r="A238" s="7">
        <v>240</v>
      </c>
      <c r="B238" s="59" t="s">
        <v>1276</v>
      </c>
      <c r="C238" s="9" t="s">
        <v>22</v>
      </c>
      <c r="D238" s="9"/>
      <c r="E238" s="9" t="str">
        <f>HYPERLINK("[映雪.xlsx]类型!B7",'类型（5）'!$C$7)</f>
        <v>武勇全能</v>
      </c>
      <c r="I238" s="9" t="s">
        <v>1056</v>
      </c>
    </row>
    <row r="239" spans="1:9">
      <c r="A239" s="7">
        <v>241</v>
      </c>
      <c r="B239" s="59" t="s">
        <v>1277</v>
      </c>
      <c r="C239" s="9" t="s">
        <v>52</v>
      </c>
      <c r="D239" s="9"/>
      <c r="E239" s="9" t="str">
        <f>HYPERLINK("[映雪.xlsx]类型!B1",'类型（5）'!$C$1)</f>
        <v>均衡</v>
      </c>
      <c r="I239" s="9" t="s">
        <v>1060</v>
      </c>
    </row>
    <row r="240" spans="1:9">
      <c r="A240" s="7">
        <v>242</v>
      </c>
      <c r="B240" s="59" t="s">
        <v>515</v>
      </c>
      <c r="C240" s="9" t="s">
        <v>52</v>
      </c>
      <c r="D240" s="9"/>
      <c r="E240" s="9" t="str">
        <f>HYPERLINK("[映雪.xlsx]类型!B13",'类型（5）'!$C$13)</f>
        <v>贤者</v>
      </c>
      <c r="I240" s="9" t="s">
        <v>1049</v>
      </c>
    </row>
    <row r="241" spans="1:9">
      <c r="A241" s="7">
        <v>243</v>
      </c>
      <c r="B241" s="59" t="s">
        <v>1278</v>
      </c>
      <c r="C241" s="9" t="s">
        <v>52</v>
      </c>
      <c r="D241" s="9"/>
      <c r="E241" s="9" t="str">
        <f>HYPERLINK("[映雪.xlsx]类型!B22",'类型（5）'!$C$22)</f>
        <v>傲娇</v>
      </c>
      <c r="I241" s="9" t="s">
        <v>1053</v>
      </c>
    </row>
    <row r="242" spans="1:9">
      <c r="A242" s="7">
        <v>244</v>
      </c>
      <c r="B242" s="59" t="s">
        <v>1279</v>
      </c>
      <c r="C242" s="9" t="s">
        <v>52</v>
      </c>
      <c r="D242" s="9"/>
      <c r="E242" s="19" t="str">
        <f>HYPERLINK("[映雪.xlsx]类型!B11",'类型（5）'!$C$11)</f>
        <v>人偶</v>
      </c>
      <c r="I242" s="9" t="s">
        <v>1067</v>
      </c>
    </row>
    <row r="243" spans="1:9">
      <c r="A243" s="7">
        <v>245</v>
      </c>
      <c r="B243" s="59" t="s">
        <v>1280</v>
      </c>
      <c r="C243" s="9" t="s">
        <v>52</v>
      </c>
      <c r="D243" s="9"/>
      <c r="E243" s="9" t="str">
        <f>HYPERLINK("[映雪.xlsx]类型!B35",'类型（5）'!$C$35)</f>
        <v>刺客</v>
      </c>
      <c r="I243" s="9" t="s">
        <v>1044</v>
      </c>
    </row>
    <row r="244" spans="1:9">
      <c r="A244" s="7">
        <v>246</v>
      </c>
      <c r="B244" s="59" t="s">
        <v>1281</v>
      </c>
      <c r="C244" s="9" t="s">
        <v>52</v>
      </c>
      <c r="D244" s="9"/>
      <c r="E244" s="19" t="str">
        <f>HYPERLINK("[映雪.xlsx]类型!B11",'类型（5）'!$C$11)</f>
        <v>人偶</v>
      </c>
      <c r="I244" s="9" t="s">
        <v>1074</v>
      </c>
    </row>
    <row r="245" spans="1:9">
      <c r="A245" s="7">
        <v>247</v>
      </c>
      <c r="B245" s="59" t="s">
        <v>1282</v>
      </c>
      <c r="C245" s="9" t="s">
        <v>52</v>
      </c>
      <c r="D245" s="9"/>
      <c r="E245" s="9" t="str">
        <f>HYPERLINK("[映雪.xlsx]类型!B7",'类型（5）'!$C$7)</f>
        <v>武勇全能</v>
      </c>
      <c r="I245" s="9" t="s">
        <v>1037</v>
      </c>
    </row>
    <row r="246" spans="1:9">
      <c r="A246" s="7">
        <v>248</v>
      </c>
      <c r="B246" s="59" t="s">
        <v>1283</v>
      </c>
      <c r="C246" s="9" t="s">
        <v>52</v>
      </c>
      <c r="D246" s="9"/>
      <c r="E246" s="23" t="str">
        <f>HYPERLINK("[映雪.xlsx]类型!B10",'类型（5）'!$C$10)</f>
        <v>学者</v>
      </c>
      <c r="I246" s="9" t="s">
        <v>1046</v>
      </c>
    </row>
    <row r="247" spans="1:9">
      <c r="A247" s="7">
        <v>249</v>
      </c>
      <c r="B247" s="59" t="s">
        <v>1284</v>
      </c>
      <c r="C247" s="9" t="s">
        <v>52</v>
      </c>
      <c r="D247" s="9"/>
      <c r="E247" s="19" t="str">
        <f>HYPERLINK("[映雪.xlsx]类型!B26",'类型（5）'!$C$26)</f>
        <v>剑豪</v>
      </c>
      <c r="I247" s="9" t="s">
        <v>1042</v>
      </c>
    </row>
    <row r="248" spans="1:9">
      <c r="A248" s="7">
        <v>250</v>
      </c>
      <c r="B248" s="59" t="s">
        <v>1285</v>
      </c>
      <c r="C248" s="9" t="s">
        <v>52</v>
      </c>
      <c r="D248" s="9"/>
      <c r="E248" s="19" t="str">
        <f>HYPERLINK("[映雪.xlsx]类型!B26",'类型（5）'!$C$26)</f>
        <v>剑豪</v>
      </c>
      <c r="I248" s="9" t="s">
        <v>1085</v>
      </c>
    </row>
    <row r="249" spans="1:9">
      <c r="A249" s="7">
        <v>251</v>
      </c>
      <c r="B249" s="59" t="s">
        <v>1286</v>
      </c>
      <c r="C249" s="9" t="s">
        <v>52</v>
      </c>
      <c r="D249" s="9"/>
      <c r="E249" s="9" t="str">
        <f>HYPERLINK("[映雪.xlsx]类型!B3",'类型（5）'!$C$3)</f>
        <v>武勇强化</v>
      </c>
      <c r="I249" s="9" t="s">
        <v>1074</v>
      </c>
    </row>
    <row r="250" spans="1:9">
      <c r="A250" s="7">
        <v>252</v>
      </c>
      <c r="B250" s="59" t="s">
        <v>52</v>
      </c>
      <c r="C250" s="9" t="s">
        <v>52</v>
      </c>
      <c r="D250" s="9"/>
      <c r="E250" s="9" t="str">
        <f>HYPERLINK("[映雪.xlsx]类型!B78",'类型（5）'!$C$78)</f>
        <v>剃切绘里奈</v>
      </c>
      <c r="I250" s="9" t="s">
        <v>1287</v>
      </c>
    </row>
    <row r="251" spans="1:9">
      <c r="A251" s="7">
        <v>253</v>
      </c>
      <c r="B251" s="59" t="s">
        <v>1288</v>
      </c>
      <c r="C251" s="9" t="s">
        <v>24</v>
      </c>
      <c r="D251" s="9"/>
      <c r="E251" s="9" t="str">
        <f>HYPERLINK("[映雪.xlsx]类型!B8",'类型（5）'!$C$8)</f>
        <v>智慧全能</v>
      </c>
      <c r="I251" s="9" t="s">
        <v>1015</v>
      </c>
    </row>
    <row r="252" spans="1:9">
      <c r="A252" s="7">
        <v>254</v>
      </c>
      <c r="B252" s="59" t="s">
        <v>1289</v>
      </c>
      <c r="C252" s="9" t="s">
        <v>24</v>
      </c>
      <c r="D252" s="9"/>
      <c r="E252" s="23" t="str">
        <f>HYPERLINK("[映雪.xlsx]类型!B5",'类型（5）'!$C$5)</f>
        <v>家政强化</v>
      </c>
      <c r="I252" s="9" t="s">
        <v>1083</v>
      </c>
    </row>
    <row r="253" spans="1:9">
      <c r="A253" s="7">
        <v>255</v>
      </c>
      <c r="B253" s="59" t="s">
        <v>1290</v>
      </c>
      <c r="C253" s="9" t="s">
        <v>24</v>
      </c>
      <c r="D253" s="9"/>
      <c r="E253" s="9" t="str">
        <f>HYPERLINK("[映雪.xlsx]类型!B22",'类型（5）'!$C$22)</f>
        <v>傲娇</v>
      </c>
      <c r="I253" s="9" t="s">
        <v>1047</v>
      </c>
    </row>
    <row r="254" spans="1:9">
      <c r="A254" s="7">
        <v>256</v>
      </c>
      <c r="B254" s="59" t="s">
        <v>1291</v>
      </c>
      <c r="C254" s="9" t="s">
        <v>24</v>
      </c>
      <c r="D254" s="9"/>
      <c r="E254" s="23" t="str">
        <f>HYPERLINK("[映雪.xlsx]类型!B34",'类型（5）'!$C$34)</f>
        <v>宅女</v>
      </c>
      <c r="I254" s="9" t="s">
        <v>1079</v>
      </c>
    </row>
    <row r="255" spans="1:9">
      <c r="A255" s="7">
        <v>257</v>
      </c>
      <c r="B255" s="59" t="s">
        <v>244</v>
      </c>
      <c r="C255" s="9" t="s">
        <v>24</v>
      </c>
      <c r="D255" s="9"/>
      <c r="E255" s="9" t="str">
        <f>HYPERLINK("[映雪.xlsx]类型!B30",'类型（5）'!$C$30)</f>
        <v>黑幕</v>
      </c>
      <c r="I255" s="9" t="s">
        <v>1035</v>
      </c>
    </row>
    <row r="256" spans="1:9">
      <c r="A256" s="7">
        <v>258</v>
      </c>
      <c r="B256" s="59" t="s">
        <v>1292</v>
      </c>
      <c r="C256" s="9" t="s">
        <v>24</v>
      </c>
      <c r="D256" s="9"/>
      <c r="E256" s="9" t="str">
        <f>HYPERLINK("[映雪.xlsx]类型!B1",'类型（5）'!$C$1)</f>
        <v>均衡</v>
      </c>
      <c r="I256" s="9" t="s">
        <v>1022</v>
      </c>
    </row>
    <row r="257" spans="1:9">
      <c r="A257" s="7">
        <v>259</v>
      </c>
      <c r="B257" s="59" t="s">
        <v>1293</v>
      </c>
      <c r="C257" s="9" t="s">
        <v>24</v>
      </c>
      <c r="D257" s="9"/>
      <c r="E257" s="9" t="str">
        <f>HYPERLINK("[映雪.xlsx]类型!B59",'类型（5）'!$C$59)</f>
        <v>一色彩羽</v>
      </c>
      <c r="I257" s="9" t="s">
        <v>1294</v>
      </c>
    </row>
    <row r="258" spans="1:9">
      <c r="A258" s="7">
        <v>260</v>
      </c>
      <c r="B258" s="59" t="s">
        <v>1295</v>
      </c>
      <c r="C258" s="9" t="s">
        <v>24</v>
      </c>
      <c r="D258" s="9"/>
      <c r="E258" s="19" t="str">
        <f>HYPERLINK("[映雪.xlsx]类型!B25",'类型（5）'!$C$25)</f>
        <v>教师</v>
      </c>
      <c r="I258" s="9" t="s">
        <v>1044</v>
      </c>
    </row>
    <row r="259" spans="1:9">
      <c r="A259" s="7">
        <v>261</v>
      </c>
      <c r="B259" s="59" t="s">
        <v>1296</v>
      </c>
      <c r="C259" s="9" t="s">
        <v>24</v>
      </c>
      <c r="D259" s="9"/>
      <c r="E259" s="19" t="str">
        <f>HYPERLINK("[映雪.xlsx]类型!B37",'类型（5）'!$C$37)</f>
        <v>歌姬</v>
      </c>
      <c r="I259" s="9" t="s">
        <v>1053</v>
      </c>
    </row>
    <row r="260" spans="1:9">
      <c r="A260" s="7">
        <v>262</v>
      </c>
      <c r="B260" s="59" t="s">
        <v>1297</v>
      </c>
      <c r="C260" s="9" t="s">
        <v>24</v>
      </c>
      <c r="D260" s="9"/>
      <c r="E260" s="19" t="str">
        <f>HYPERLINK("[映雪.xlsx]类型!B29",'类型（5）'!$C$29)</f>
        <v>偶像</v>
      </c>
      <c r="I260" s="9" t="s">
        <v>1022</v>
      </c>
    </row>
    <row r="261" spans="1:9">
      <c r="A261" s="7">
        <v>263</v>
      </c>
      <c r="B261" s="59" t="s">
        <v>1298</v>
      </c>
      <c r="C261" s="9" t="s">
        <v>24</v>
      </c>
      <c r="D261" s="9"/>
      <c r="E261" s="9" t="str">
        <f>HYPERLINK("[映雪.xlsx]类型!B9",'类型（5）'!$C$9)</f>
        <v>家政全能</v>
      </c>
      <c r="I261" s="9" t="s">
        <v>1058</v>
      </c>
    </row>
    <row r="262" spans="1:9">
      <c r="A262" s="7">
        <v>264</v>
      </c>
      <c r="B262" s="59" t="s">
        <v>1299</v>
      </c>
      <c r="C262" s="9" t="s">
        <v>24</v>
      </c>
      <c r="D262" s="9"/>
      <c r="E262" s="19" t="str">
        <f>HYPERLINK("[映雪.xlsx]类型!B26",'类型（5）'!$C$26)</f>
        <v>剑豪</v>
      </c>
      <c r="I262" s="9" t="s">
        <v>1300</v>
      </c>
    </row>
    <row r="263" spans="1:9">
      <c r="A263" s="7">
        <v>265</v>
      </c>
      <c r="B263" s="59" t="s">
        <v>1301</v>
      </c>
      <c r="C263" s="9" t="s">
        <v>24</v>
      </c>
      <c r="D263" s="9"/>
      <c r="E263" s="23" t="str">
        <f>HYPERLINK("[映雪.xlsx]类型!B5",'类型（5）'!$C$5)</f>
        <v>家政强化</v>
      </c>
      <c r="I263" s="9" t="s">
        <v>1015</v>
      </c>
    </row>
    <row r="264" spans="1:9">
      <c r="A264" s="7">
        <v>266</v>
      </c>
      <c r="B264" s="59" t="s">
        <v>1302</v>
      </c>
      <c r="C264" s="9" t="s">
        <v>24</v>
      </c>
      <c r="D264" s="9"/>
      <c r="E264" s="23" t="str">
        <f>HYPERLINK("[映雪.xlsx]类型!B15",'类型（5）'!$C$15)</f>
        <v>巫女</v>
      </c>
      <c r="I264" s="9" t="s">
        <v>1074</v>
      </c>
    </row>
    <row r="265" spans="1:9">
      <c r="A265" s="7">
        <v>267</v>
      </c>
      <c r="B265" s="59" t="s">
        <v>1303</v>
      </c>
      <c r="C265" s="9" t="s">
        <v>24</v>
      </c>
      <c r="D265" s="9"/>
      <c r="E265" s="23" t="str">
        <f>HYPERLINK("[映雪.xlsx]类型!B20",'类型（5）'!$C$20)</f>
        <v>指挥官</v>
      </c>
      <c r="I265" s="9" t="s">
        <v>1265</v>
      </c>
    </row>
    <row r="266" spans="1:9">
      <c r="A266" s="7">
        <v>268</v>
      </c>
      <c r="B266" s="59" t="s">
        <v>24</v>
      </c>
      <c r="C266" s="9" t="s">
        <v>24</v>
      </c>
      <c r="D266" s="9"/>
      <c r="E266" s="19" t="str">
        <f>HYPERLINK("[映雪.xlsx]类型!B91",'类型（5）'!$C$91)</f>
        <v>千种明日叶</v>
      </c>
      <c r="I266" s="9" t="s">
        <v>1304</v>
      </c>
    </row>
    <row r="267" spans="1:9">
      <c r="A267" s="7">
        <v>269</v>
      </c>
      <c r="B267" s="59" t="s">
        <v>1305</v>
      </c>
      <c r="C267" s="9" t="s">
        <v>24</v>
      </c>
      <c r="D267" s="9"/>
      <c r="E267" s="9" t="str">
        <f>HYPERLINK("[映雪.xlsx]类型!B85",'类型（5）'!$C$85)</f>
        <v>乌丸千岁</v>
      </c>
      <c r="I267" s="9" t="s">
        <v>1306</v>
      </c>
    </row>
    <row r="268" spans="1:9">
      <c r="A268" s="7">
        <v>270</v>
      </c>
      <c r="B268" s="59" t="s">
        <v>1307</v>
      </c>
      <c r="C268" s="9" t="s">
        <v>24</v>
      </c>
      <c r="D268" s="9"/>
      <c r="E268" s="19" t="str">
        <f>HYPERLINK("[映雪.xlsx]类型!B29",'类型（5）'!$C$29)</f>
        <v>偶像</v>
      </c>
      <c r="I268" s="9" t="s">
        <v>1053</v>
      </c>
    </row>
    <row r="269" spans="1:9">
      <c r="A269" s="7">
        <v>271</v>
      </c>
      <c r="B269" s="59" t="s">
        <v>1308</v>
      </c>
      <c r="C269" s="9" t="s">
        <v>24</v>
      </c>
      <c r="D269" s="9"/>
      <c r="E269" s="23" t="str">
        <f>HYPERLINK("[映雪.xlsx]类型!B24",'类型（5）'!$C$24)</f>
        <v>艺术家</v>
      </c>
      <c r="I269" s="9" t="s">
        <v>1022</v>
      </c>
    </row>
    <row r="270" spans="1:9">
      <c r="A270" s="7">
        <v>272</v>
      </c>
      <c r="B270" s="59" t="s">
        <v>148</v>
      </c>
      <c r="C270" s="9" t="s">
        <v>148</v>
      </c>
      <c r="D270" s="9"/>
      <c r="E270" s="19" t="str">
        <f>HYPERLINK("[映雪.xlsx]类型!B37",'类型（5）'!$C$37)</f>
        <v>歌姬</v>
      </c>
      <c r="I270" s="9" t="s">
        <v>1150</v>
      </c>
    </row>
    <row r="271" spans="1:9">
      <c r="A271" s="7">
        <v>274</v>
      </c>
      <c r="B271" s="59" t="s">
        <v>1312</v>
      </c>
      <c r="C271" s="9" t="s">
        <v>32</v>
      </c>
      <c r="D271" s="9"/>
      <c r="E271" s="23" t="str">
        <f>HYPERLINK("[映雪.xlsx]类型!B24",'类型（5）'!$C$24)</f>
        <v>艺术家</v>
      </c>
      <c r="I271" s="9" t="s">
        <v>1287</v>
      </c>
    </row>
    <row r="272" spans="1:9">
      <c r="A272" s="7">
        <v>275</v>
      </c>
      <c r="B272" s="59" t="s">
        <v>1313</v>
      </c>
      <c r="C272" s="9" t="s">
        <v>148</v>
      </c>
      <c r="D272" s="9"/>
      <c r="E272" s="9" t="str">
        <f>HYPERLINK("[映雪.xlsx]类型!B22",'类型（5）'!$C$22)</f>
        <v>傲娇</v>
      </c>
      <c r="I272" s="9" t="s">
        <v>1026</v>
      </c>
    </row>
    <row r="273" spans="1:9">
      <c r="A273" s="7">
        <v>276</v>
      </c>
      <c r="B273" s="59" t="s">
        <v>1314</v>
      </c>
      <c r="C273" s="9" t="s">
        <v>148</v>
      </c>
      <c r="D273" s="9"/>
      <c r="E273" s="9" t="str">
        <f>HYPERLINK("[映雪.xlsx]类型!B2",'类型（5）'!$C$2)</f>
        <v>统御强化</v>
      </c>
      <c r="I273" s="9" t="s">
        <v>1036</v>
      </c>
    </row>
    <row r="274" spans="1:9">
      <c r="A274" s="7">
        <v>277</v>
      </c>
      <c r="B274" s="59" t="s">
        <v>1315</v>
      </c>
      <c r="C274" s="9" t="s">
        <v>148</v>
      </c>
      <c r="D274" s="9"/>
      <c r="E274" s="23" t="str">
        <f>HYPERLINK("[映雪.xlsx]类型!B48",'类型（5）'!$C$48)</f>
        <v>键</v>
      </c>
      <c r="I274" s="9" t="s">
        <v>1037</v>
      </c>
    </row>
    <row r="275" spans="1:9">
      <c r="A275" s="7">
        <v>278</v>
      </c>
      <c r="B275" s="59" t="s">
        <v>1316</v>
      </c>
      <c r="C275" s="9" t="s">
        <v>148</v>
      </c>
      <c r="D275" s="9"/>
      <c r="E275" s="19" t="str">
        <f>HYPERLINK("[映雪.xlsx]类型!B29",'类型（5）'!$C$29)</f>
        <v>偶像</v>
      </c>
      <c r="I275" s="9" t="s">
        <v>1053</v>
      </c>
    </row>
    <row r="276" spans="1:9">
      <c r="A276" s="7">
        <v>279</v>
      </c>
      <c r="B276" s="59" t="s">
        <v>1317</v>
      </c>
      <c r="C276" s="9" t="s">
        <v>148</v>
      </c>
      <c r="D276" s="9"/>
      <c r="E276" s="9" t="str">
        <f>HYPERLINK("[映雪.xlsx]类型!B6",'类型（5）'!$C$6)</f>
        <v>统御全能</v>
      </c>
      <c r="I276" s="9" t="s">
        <v>1083</v>
      </c>
    </row>
    <row r="277" spans="1:9">
      <c r="A277" s="7">
        <v>280</v>
      </c>
      <c r="B277" s="59" t="s">
        <v>1318</v>
      </c>
      <c r="C277" s="9" t="s">
        <v>148</v>
      </c>
      <c r="D277" s="9"/>
      <c r="E277" s="9" t="str">
        <f>HYPERLINK("[映雪.xlsx]类型!B22",'类型（5）'!$C$22)</f>
        <v>傲娇</v>
      </c>
      <c r="I277" s="9" t="s">
        <v>1019</v>
      </c>
    </row>
    <row r="278" spans="1:9">
      <c r="A278" s="7">
        <v>281</v>
      </c>
      <c r="B278" s="59" t="s">
        <v>1319</v>
      </c>
      <c r="C278" s="9" t="s">
        <v>148</v>
      </c>
      <c r="D278" s="9"/>
      <c r="E278" s="9" t="str">
        <f>HYPERLINK("[映雪.xlsx]类型!B12",'类型（5）'!$C$12)</f>
        <v>吸血鬼</v>
      </c>
      <c r="I278" s="9" t="s">
        <v>1082</v>
      </c>
    </row>
    <row r="279" spans="1:9">
      <c r="A279" s="7">
        <v>282</v>
      </c>
      <c r="B279" s="59" t="s">
        <v>1320</v>
      </c>
      <c r="C279" s="9" t="s">
        <v>148</v>
      </c>
      <c r="D279" s="9"/>
      <c r="E279" s="23" t="str">
        <f>HYPERLINK("[映雪.xlsx]类型!B34",'类型（5）'!$C$34)</f>
        <v>宅女</v>
      </c>
      <c r="I279" s="9" t="s">
        <v>1087</v>
      </c>
    </row>
    <row r="280" spans="1:9">
      <c r="A280" s="7">
        <v>283</v>
      </c>
      <c r="B280" s="59" t="s">
        <v>1321</v>
      </c>
      <c r="C280" s="9" t="s">
        <v>13</v>
      </c>
      <c r="D280" s="9"/>
      <c r="E280" s="19" t="str">
        <f>HYPERLINK("[映雪.xlsx]类型!B18",'类型（5）'!$C$18)</f>
        <v>科学家</v>
      </c>
      <c r="I280" s="9" t="s">
        <v>1033</v>
      </c>
    </row>
    <row r="281" spans="1:9">
      <c r="A281" s="7">
        <v>284</v>
      </c>
      <c r="B281" s="59" t="s">
        <v>587</v>
      </c>
      <c r="C281" s="9" t="s">
        <v>148</v>
      </c>
      <c r="D281" s="9"/>
      <c r="E281" s="9" t="str">
        <f>HYPERLINK("[映雪.xlsx]类型!B14",'类型（5）'!$C$14)</f>
        <v>永生</v>
      </c>
      <c r="I281" s="9" t="s">
        <v>1029</v>
      </c>
    </row>
    <row r="282" spans="1:9">
      <c r="A282" s="7">
        <v>285</v>
      </c>
      <c r="B282" s="59" t="s">
        <v>1322</v>
      </c>
      <c r="C282" s="9" t="s">
        <v>148</v>
      </c>
      <c r="D282" s="9"/>
      <c r="E282" s="23" t="str">
        <f>HYPERLINK("[映雪.xlsx]类型!B16",'类型（5）'!$C$16)</f>
        <v>神明</v>
      </c>
      <c r="I282" s="9" t="s">
        <v>1067</v>
      </c>
    </row>
    <row r="283" spans="1:9">
      <c r="A283" s="7">
        <v>286</v>
      </c>
      <c r="B283" s="59" t="s">
        <v>1323</v>
      </c>
      <c r="C283" s="9" t="s">
        <v>148</v>
      </c>
      <c r="D283" s="9"/>
      <c r="E283" s="19" t="str">
        <f>HYPERLINK("[映雪.xlsx]类型!B36",'类型（5）'!$C$36)</f>
        <v>文学家</v>
      </c>
      <c r="I283" s="9" t="s">
        <v>1031</v>
      </c>
    </row>
    <row r="284" spans="1:9">
      <c r="A284" s="7">
        <v>287</v>
      </c>
      <c r="B284" s="59" t="s">
        <v>584</v>
      </c>
      <c r="C284" s="9" t="s">
        <v>148</v>
      </c>
      <c r="D284" s="9"/>
      <c r="E284" s="9" t="str">
        <f>HYPERLINK("[映雪.xlsx]类型!B9",'类型（5）'!$C$9)</f>
        <v>家政全能</v>
      </c>
      <c r="I284" s="9" t="s">
        <v>1022</v>
      </c>
    </row>
    <row r="285" spans="1:9">
      <c r="A285" s="7">
        <v>288</v>
      </c>
      <c r="B285" s="59" t="s">
        <v>1324</v>
      </c>
      <c r="C285" s="9" t="s">
        <v>148</v>
      </c>
      <c r="D285" s="9"/>
      <c r="E285" s="9" t="str">
        <f>HYPERLINK("[映雪.xlsx]类型!B4",'类型（5）'!$C$4)</f>
        <v>智慧强化</v>
      </c>
      <c r="I285" s="9" t="s">
        <v>1047</v>
      </c>
    </row>
    <row r="286" spans="1:9">
      <c r="A286" s="7">
        <v>289</v>
      </c>
      <c r="B286" s="59" t="s">
        <v>1325</v>
      </c>
      <c r="C286" s="9" t="s">
        <v>148</v>
      </c>
      <c r="D286" s="9"/>
      <c r="E286" s="19" t="str">
        <f>HYPERLINK("[映雪.xlsx]类型!B17",'类型（5）'!$C$17)</f>
        <v>记者</v>
      </c>
      <c r="I286" s="9" t="s">
        <v>1079</v>
      </c>
    </row>
    <row r="287" spans="1:9">
      <c r="A287" s="7">
        <v>290</v>
      </c>
      <c r="B287" s="59" t="s">
        <v>1326</v>
      </c>
      <c r="C287" s="9" t="s">
        <v>148</v>
      </c>
      <c r="D287" s="9"/>
      <c r="E287" s="9" t="str">
        <f>HYPERLINK("[映雪.xlsx]类型!B1",'类型（5）'!$C$1)</f>
        <v>均衡</v>
      </c>
      <c r="I287" s="9" t="s">
        <v>1036</v>
      </c>
    </row>
    <row r="288" spans="1:9">
      <c r="A288" s="7">
        <v>291</v>
      </c>
      <c r="B288" s="59" t="s">
        <v>1327</v>
      </c>
      <c r="C288" s="9" t="s">
        <v>148</v>
      </c>
      <c r="D288" s="9"/>
      <c r="E288" s="23" t="str">
        <f>HYPERLINK("[映雪.xlsx]类型!B21",'类型（5）'!$C$21)</f>
        <v>游魂</v>
      </c>
      <c r="I288" s="9" t="s">
        <v>1064</v>
      </c>
    </row>
    <row r="289" spans="1:9">
      <c r="A289" s="7">
        <v>292</v>
      </c>
      <c r="B289" s="59" t="s">
        <v>907</v>
      </c>
      <c r="C289" s="9" t="s">
        <v>28</v>
      </c>
      <c r="D289" s="9"/>
      <c r="E289" s="23" t="str">
        <f>HYPERLINK("[映雪.xlsx]类型!B27",'类型（5）'!$C$27)</f>
        <v>骑士</v>
      </c>
      <c r="I289" s="9" t="s">
        <v>1287</v>
      </c>
    </row>
    <row r="290" spans="1:9">
      <c r="A290" s="7">
        <v>293</v>
      </c>
      <c r="B290" s="59" t="s">
        <v>1328</v>
      </c>
      <c r="C290" s="9" t="s">
        <v>28</v>
      </c>
      <c r="D290" s="9"/>
      <c r="E290" s="9" t="str">
        <f>HYPERLINK("[映雪.xlsx]类型!B9",'类型（5）'!$C$9)</f>
        <v>家政全能</v>
      </c>
      <c r="I290" s="9" t="s">
        <v>1072</v>
      </c>
    </row>
    <row r="291" spans="1:9">
      <c r="A291" s="7">
        <v>294</v>
      </c>
      <c r="B291" s="59" t="s">
        <v>1329</v>
      </c>
      <c r="C291" s="9" t="s">
        <v>28</v>
      </c>
      <c r="D291" s="9"/>
      <c r="E291" s="23" t="str">
        <f>HYPERLINK("[映雪.xlsx]类型!B24",'类型（5）'!$C$24)</f>
        <v>艺术家</v>
      </c>
      <c r="I291" s="9" t="s">
        <v>1051</v>
      </c>
    </row>
    <row r="292" spans="1:9">
      <c r="A292" s="7">
        <v>295</v>
      </c>
      <c r="B292" s="59" t="s">
        <v>1330</v>
      </c>
      <c r="C292" s="9" t="s">
        <v>28</v>
      </c>
      <c r="D292" s="9"/>
      <c r="E292" s="9" t="str">
        <f>HYPERLINK("[映雪.xlsx]类型!B13",'类型（5）'!$C$13)</f>
        <v>贤者</v>
      </c>
      <c r="I292" s="9" t="s">
        <v>1087</v>
      </c>
    </row>
    <row r="293" spans="1:9">
      <c r="A293" s="7">
        <v>296</v>
      </c>
      <c r="B293" s="59" t="s">
        <v>1331</v>
      </c>
      <c r="C293" s="9" t="s">
        <v>28</v>
      </c>
      <c r="D293" s="9"/>
      <c r="E293" s="23" t="str">
        <f>HYPERLINK("[映雪.xlsx]类型!B27",'类型（5）'!$C$27)</f>
        <v>骑士</v>
      </c>
      <c r="I293" s="9" t="s">
        <v>1067</v>
      </c>
    </row>
    <row r="294" spans="1:9">
      <c r="A294" s="7">
        <v>297</v>
      </c>
      <c r="B294" s="59" t="s">
        <v>1332</v>
      </c>
      <c r="C294" s="9" t="s">
        <v>28</v>
      </c>
      <c r="D294" s="9"/>
      <c r="E294" s="23" t="str">
        <f>HYPERLINK("[映雪.xlsx]类型!B27",'类型（5）'!$C$27)</f>
        <v>骑士</v>
      </c>
      <c r="I294" s="9" t="s">
        <v>1064</v>
      </c>
    </row>
    <row r="295" spans="1:9">
      <c r="A295" s="7">
        <v>298</v>
      </c>
      <c r="B295" s="59" t="s">
        <v>28</v>
      </c>
      <c r="C295" s="9" t="s">
        <v>28</v>
      </c>
      <c r="D295" s="9"/>
      <c r="E295" s="19" t="str">
        <f>HYPERLINK("[映雪.xlsx]类型!B63",'类型（5）'!$C$63)</f>
        <v>宫森葵</v>
      </c>
      <c r="I295" s="9" t="s">
        <v>1003</v>
      </c>
    </row>
    <row r="296" spans="1:9">
      <c r="A296" s="7">
        <v>299</v>
      </c>
      <c r="B296" s="59" t="s">
        <v>1333</v>
      </c>
      <c r="C296" s="9" t="s">
        <v>28</v>
      </c>
      <c r="D296" s="9"/>
      <c r="E296" s="19" t="str">
        <f>HYPERLINK("[映雪.xlsx]类型!B37",'类型（5）'!$C$37)</f>
        <v>歌姬</v>
      </c>
      <c r="I296" s="9" t="s">
        <v>1053</v>
      </c>
    </row>
    <row r="297" spans="1:9">
      <c r="A297" s="7">
        <v>300</v>
      </c>
      <c r="B297" s="59" t="s">
        <v>1334</v>
      </c>
      <c r="C297" s="9" t="s">
        <v>28</v>
      </c>
      <c r="D297" s="9"/>
      <c r="E297" s="23" t="str">
        <f>HYPERLINK("[映雪.xlsx]类型!B24",'类型（5）'!$C$24)</f>
        <v>艺术家</v>
      </c>
      <c r="I297" s="9" t="s">
        <v>1083</v>
      </c>
    </row>
    <row r="298" spans="1:9">
      <c r="A298" s="7">
        <v>301</v>
      </c>
      <c r="B298" s="59" t="s">
        <v>1335</v>
      </c>
      <c r="C298" s="9" t="s">
        <v>28</v>
      </c>
      <c r="D298" s="9"/>
      <c r="E298" s="19" t="str">
        <f>HYPERLINK("[映雪.xlsx]类型!B44",'类型（5）'!$C$44)</f>
        <v>白箱</v>
      </c>
      <c r="I298" s="9" t="s">
        <v>1064</v>
      </c>
    </row>
    <row r="299" spans="1:9">
      <c r="A299" s="7">
        <v>302</v>
      </c>
      <c r="B299" s="59" t="s">
        <v>1336</v>
      </c>
      <c r="C299" s="9" t="s">
        <v>28</v>
      </c>
      <c r="D299" s="9"/>
      <c r="E299" s="19" t="str">
        <f>HYPERLINK("[映雪.xlsx]类型!B44",'类型（5）'!$C$44)</f>
        <v>白箱</v>
      </c>
      <c r="I299" s="9" t="s">
        <v>1031</v>
      </c>
    </row>
    <row r="300" spans="1:9">
      <c r="A300" s="7">
        <v>303</v>
      </c>
      <c r="B300" s="59" t="s">
        <v>1337</v>
      </c>
      <c r="C300" s="9" t="s">
        <v>52</v>
      </c>
      <c r="D300" s="9"/>
      <c r="E300" s="9" t="str">
        <f>HYPERLINK("[映雪.xlsx]类型!B28",'类型（5）'!$C$28)</f>
        <v>战法师</v>
      </c>
      <c r="I300" s="9" t="s">
        <v>1338</v>
      </c>
    </row>
    <row r="301" spans="1:9">
      <c r="A301" s="7">
        <v>304</v>
      </c>
      <c r="B301" s="59" t="s">
        <v>1339</v>
      </c>
      <c r="C301" s="9" t="s">
        <v>28</v>
      </c>
      <c r="D301" s="9"/>
      <c r="E301" s="9" t="str">
        <f>HYPERLINK("[映雪.xlsx]类型!B9",'类型（5）'!$C$9)</f>
        <v>家政全能</v>
      </c>
      <c r="I301" s="9" t="s">
        <v>1060</v>
      </c>
    </row>
    <row r="302" spans="1:9">
      <c r="A302" s="7">
        <v>305</v>
      </c>
      <c r="B302" s="59" t="s">
        <v>1340</v>
      </c>
      <c r="C302" s="9" t="s">
        <v>28</v>
      </c>
      <c r="D302" s="9"/>
      <c r="E302" s="19" t="str">
        <f>HYPERLINK("[映雪.xlsx]类型!B18",'类型（5）'!$C$18)</f>
        <v>科学家</v>
      </c>
      <c r="I302" s="9" t="s">
        <v>1091</v>
      </c>
    </row>
    <row r="303" spans="1:9">
      <c r="A303" s="7">
        <v>306</v>
      </c>
      <c r="B303" s="59" t="s">
        <v>1341</v>
      </c>
      <c r="C303" s="9" t="s">
        <v>28</v>
      </c>
      <c r="D303" s="9"/>
      <c r="E303" s="9" t="str">
        <f>HYPERLINK("[映雪.xlsx]类型!B38",'类型（5）'!$C$38)</f>
        <v>战士</v>
      </c>
      <c r="I303" s="9" t="s">
        <v>1085</v>
      </c>
    </row>
    <row r="304" spans="1:9">
      <c r="A304" s="7">
        <v>307</v>
      </c>
      <c r="B304" s="59" t="s">
        <v>102</v>
      </c>
      <c r="C304" s="9" t="s">
        <v>102</v>
      </c>
      <c r="D304" s="9"/>
      <c r="E304" s="60" t="str">
        <f>HYPERLINK("[映雪.xlsx]类型!B57",'类型（5）'!$C$57)</f>
        <v>高海千歌</v>
      </c>
      <c r="I304" s="9" t="s">
        <v>1061</v>
      </c>
    </row>
    <row r="305" spans="1:9">
      <c r="A305" s="7">
        <v>308</v>
      </c>
      <c r="B305" s="59" t="s">
        <v>1342</v>
      </c>
      <c r="C305" s="9" t="s">
        <v>102</v>
      </c>
      <c r="D305" s="9"/>
      <c r="E305" s="23" t="str">
        <f>HYPERLINK("[映雪.xlsx]类型!B24",'类型（5）'!$C$24)</f>
        <v>艺术家</v>
      </c>
      <c r="I305" s="9" t="s">
        <v>1011</v>
      </c>
    </row>
    <row r="306" spans="1:9">
      <c r="A306" s="7">
        <v>309</v>
      </c>
      <c r="B306" s="59" t="s">
        <v>1343</v>
      </c>
      <c r="C306" s="9" t="s">
        <v>102</v>
      </c>
      <c r="D306" s="9"/>
      <c r="E306" s="19" t="str">
        <f>HYPERLINK("[映雪.xlsx]类型!B29",'类型（5）'!$C$29)</f>
        <v>偶像</v>
      </c>
      <c r="I306" s="9" t="s">
        <v>1053</v>
      </c>
    </row>
    <row r="307" spans="1:9">
      <c r="A307" s="7">
        <v>310</v>
      </c>
      <c r="B307" s="59" t="s">
        <v>1344</v>
      </c>
      <c r="C307" s="9" t="s">
        <v>102</v>
      </c>
      <c r="D307" s="9"/>
      <c r="E307" s="23" t="str">
        <f>HYPERLINK("[映雪.xlsx]类型!B20",'类型（5）'!$C$20)</f>
        <v>指挥官</v>
      </c>
      <c r="I307" s="9" t="s">
        <v>1053</v>
      </c>
    </row>
    <row r="308" spans="1:9">
      <c r="A308" s="7">
        <v>311</v>
      </c>
      <c r="B308" s="59" t="s">
        <v>427</v>
      </c>
      <c r="C308" s="9" t="s">
        <v>18</v>
      </c>
      <c r="D308" s="9"/>
      <c r="E308" s="23" t="str">
        <f>HYPERLINK("[映雪.xlsx]类型!B20",'类型（5）'!$C$20)</f>
        <v>指挥官</v>
      </c>
      <c r="I308" s="9" t="s">
        <v>1085</v>
      </c>
    </row>
    <row r="309" spans="1:9">
      <c r="A309" s="7">
        <v>312</v>
      </c>
      <c r="B309" s="59" t="s">
        <v>1346</v>
      </c>
      <c r="C309" s="9" t="s">
        <v>18</v>
      </c>
      <c r="D309" s="9"/>
      <c r="E309" s="19" t="str">
        <f>HYPERLINK("[映雪.xlsx]类型!B39",'类型（5）'!$C$39)</f>
        <v>狙撃手</v>
      </c>
      <c r="I309" s="9" t="s">
        <v>1051</v>
      </c>
    </row>
    <row r="310" spans="1:9">
      <c r="A310" s="7">
        <v>313</v>
      </c>
      <c r="B310" s="59" t="s">
        <v>1347</v>
      </c>
      <c r="C310" s="9" t="s">
        <v>18</v>
      </c>
      <c r="D310" s="9"/>
      <c r="E310" s="9" t="str">
        <f>HYPERLINK("[映雪.xlsx]类型!B38",'类型（5）'!$C$38)</f>
        <v>战士</v>
      </c>
      <c r="I310" s="9" t="s">
        <v>1348</v>
      </c>
    </row>
    <row r="311" spans="1:9">
      <c r="A311" s="7">
        <v>314</v>
      </c>
      <c r="B311" s="59" t="s">
        <v>1349</v>
      </c>
      <c r="C311" s="9" t="s">
        <v>18</v>
      </c>
      <c r="D311" s="9"/>
      <c r="E311" s="19" t="str">
        <f>HYPERLINK("[映雪.xlsx]类型!B26",'类型（5）'!$C$26)</f>
        <v>剑豪</v>
      </c>
      <c r="I311" s="9" t="s">
        <v>1042</v>
      </c>
    </row>
    <row r="312" spans="1:9">
      <c r="A312" s="7">
        <v>315</v>
      </c>
      <c r="B312" s="59" t="s">
        <v>1350</v>
      </c>
      <c r="C312" s="9" t="s">
        <v>18</v>
      </c>
      <c r="D312" s="9"/>
      <c r="E312" s="9" t="str">
        <f>HYPERLINK("[映雪.xlsx]类型!B8",'类型（5）'!$C$8)</f>
        <v>智慧全能</v>
      </c>
      <c r="I312" s="9" t="s">
        <v>1019</v>
      </c>
    </row>
    <row r="313" spans="1:9">
      <c r="A313" s="7">
        <v>316</v>
      </c>
      <c r="B313" s="59" t="s">
        <v>1351</v>
      </c>
      <c r="C313" s="9" t="s">
        <v>18</v>
      </c>
      <c r="D313" s="9"/>
      <c r="E313" s="23" t="str">
        <f>HYPERLINK("[映雪.xlsx]类型!B27",'类型（5）'!$C$27)</f>
        <v>骑士</v>
      </c>
      <c r="I313" s="9" t="s">
        <v>1036</v>
      </c>
    </row>
    <row r="314" spans="1:9">
      <c r="A314" s="7">
        <v>317</v>
      </c>
      <c r="B314" s="59" t="s">
        <v>1352</v>
      </c>
      <c r="C314" s="9" t="s">
        <v>18</v>
      </c>
      <c r="D314" s="9"/>
      <c r="E314" s="9" t="str">
        <f>HYPERLINK("[映雪.xlsx]类型!B9",'类型（5）'!$C$9)</f>
        <v>家政全能</v>
      </c>
      <c r="I314" s="9" t="s">
        <v>1064</v>
      </c>
    </row>
    <row r="315" spans="1:9">
      <c r="A315" s="7">
        <v>318</v>
      </c>
      <c r="B315" s="59" t="s">
        <v>1353</v>
      </c>
      <c r="C315" s="9" t="s">
        <v>18</v>
      </c>
      <c r="D315" s="9"/>
      <c r="E315" s="9" t="str">
        <f>HYPERLINK("[映雪.xlsx]类型!B1",'类型（5）'!$C$1)</f>
        <v>均衡</v>
      </c>
      <c r="I315" s="9" t="s">
        <v>1053</v>
      </c>
    </row>
    <row r="316" spans="1:9">
      <c r="A316" s="7">
        <v>319</v>
      </c>
      <c r="B316" s="59" t="s">
        <v>1354</v>
      </c>
      <c r="C316" s="9" t="s">
        <v>18</v>
      </c>
      <c r="D316" s="9"/>
      <c r="E316" s="9" t="str">
        <f>HYPERLINK("[映雪.xlsx]类型!B92",'类型（5）'!$C$92)</f>
        <v>爱丽丝</v>
      </c>
      <c r="I316" s="9" t="s">
        <v>1069</v>
      </c>
    </row>
    <row r="317" spans="1:9">
      <c r="A317" s="7">
        <v>320</v>
      </c>
      <c r="B317" s="59" t="s">
        <v>1355</v>
      </c>
      <c r="C317" s="9" t="s">
        <v>18</v>
      </c>
      <c r="D317" s="9"/>
      <c r="E317" s="23" t="str">
        <f>HYPERLINK("[映雪.xlsx]类型!B20",'类型（5）'!$C$20)</f>
        <v>指挥官</v>
      </c>
      <c r="I317" s="9" t="s">
        <v>1074</v>
      </c>
    </row>
    <row r="318" spans="1:9">
      <c r="A318" s="7">
        <v>321</v>
      </c>
      <c r="B318" s="59" t="s">
        <v>18</v>
      </c>
      <c r="C318" s="9" t="s">
        <v>18</v>
      </c>
      <c r="D318" s="9"/>
      <c r="E318" s="9" t="str">
        <f>HYPERLINK("[映雪.xlsx]类型!B61",'类型（5）'!$C$61)</f>
        <v>黑雪姬</v>
      </c>
      <c r="I318" s="9" t="s">
        <v>1356</v>
      </c>
    </row>
    <row r="319" spans="1:9">
      <c r="A319" s="7">
        <v>322</v>
      </c>
      <c r="B319" s="59" t="s">
        <v>1357</v>
      </c>
      <c r="C319" s="9" t="s">
        <v>18</v>
      </c>
      <c r="D319" s="9"/>
      <c r="E319" s="9" t="str">
        <f>HYPERLINK("[映雪.xlsx]类型!B1",'类型（5）'!$C$1)</f>
        <v>均衡</v>
      </c>
      <c r="I319" s="9" t="s">
        <v>1053</v>
      </c>
    </row>
    <row r="320" spans="1:9">
      <c r="A320" s="7">
        <v>323</v>
      </c>
      <c r="B320" s="59" t="s">
        <v>1358</v>
      </c>
      <c r="C320" s="9" t="s">
        <v>18</v>
      </c>
      <c r="D320" s="9"/>
      <c r="E320" s="23" t="str">
        <f>HYPERLINK("[映雪.xlsx]类型!B27",'类型（5）'!$C$27)</f>
        <v>骑士</v>
      </c>
      <c r="I320" s="9" t="s">
        <v>1067</v>
      </c>
    </row>
    <row r="321" spans="1:9">
      <c r="A321" s="7">
        <v>324</v>
      </c>
      <c r="B321" s="59" t="s">
        <v>1359</v>
      </c>
      <c r="C321" s="9" t="s">
        <v>18</v>
      </c>
      <c r="D321" s="9"/>
      <c r="E321" s="9" t="str">
        <f>HYPERLINK("[映雪.xlsx]类型!B7",'类型（5）'!$C$7)</f>
        <v>武勇全能</v>
      </c>
      <c r="I321" s="9" t="s">
        <v>1047</v>
      </c>
    </row>
    <row r="322" spans="1:9">
      <c r="A322" s="7">
        <v>325</v>
      </c>
      <c r="B322" s="59" t="s">
        <v>1360</v>
      </c>
      <c r="C322" s="9" t="s">
        <v>18</v>
      </c>
      <c r="D322" s="9"/>
      <c r="E322" s="19" t="str">
        <f>HYPERLINK("[映雪.xlsx]类型!B39",'类型（5）'!$C$39)</f>
        <v>狙撃手</v>
      </c>
      <c r="I322" s="9" t="s">
        <v>1091</v>
      </c>
    </row>
    <row r="323" spans="1:9">
      <c r="A323" s="7">
        <v>326</v>
      </c>
      <c r="B323" s="59" t="s">
        <v>1361</v>
      </c>
      <c r="C323" s="9" t="s">
        <v>16</v>
      </c>
      <c r="D323" s="9"/>
      <c r="E323" s="23" t="str">
        <f>HYPERLINK("[映雪.xlsx]类型!B10",'类型（5）'!$C$10)</f>
        <v>学者</v>
      </c>
      <c r="I323" s="9" t="s">
        <v>1362</v>
      </c>
    </row>
    <row r="324" spans="1:9">
      <c r="A324" s="7">
        <v>327</v>
      </c>
      <c r="B324" s="59" t="s">
        <v>1363</v>
      </c>
      <c r="C324" s="9" t="s">
        <v>16</v>
      </c>
      <c r="D324" s="9"/>
      <c r="E324" s="9" t="str">
        <f>HYPERLINK("[映雪.xlsx]类型!B84",'类型（5）'!$C$84)</f>
        <v>露米娅</v>
      </c>
      <c r="I324" s="9" t="s">
        <v>1083</v>
      </c>
    </row>
    <row r="325" spans="1:9">
      <c r="A325" s="7">
        <v>328</v>
      </c>
      <c r="B325" s="59" t="s">
        <v>1364</v>
      </c>
      <c r="C325" s="9" t="s">
        <v>16</v>
      </c>
      <c r="D325" s="9"/>
      <c r="E325" s="9" t="str">
        <f>HYPERLINK("[映雪.xlsx]类型!B33",'类型（5）'!$C$33)</f>
        <v>魔女</v>
      </c>
      <c r="I325" s="9" t="s">
        <v>1177</v>
      </c>
    </row>
    <row r="326" spans="1:9">
      <c r="A326" s="7">
        <v>329</v>
      </c>
      <c r="B326" s="59" t="s">
        <v>1365</v>
      </c>
      <c r="C326" s="9" t="s">
        <v>16</v>
      </c>
      <c r="D326" s="9"/>
      <c r="E326" s="9" t="str">
        <f>HYPERLINK("[映雪.xlsx]类型!B38",'类型（5）'!$C$38)</f>
        <v>战士</v>
      </c>
      <c r="I326" s="9" t="s">
        <v>1085</v>
      </c>
    </row>
    <row r="327" spans="1:9">
      <c r="A327" s="7">
        <v>330</v>
      </c>
      <c r="B327" s="59" t="s">
        <v>1366</v>
      </c>
      <c r="C327" s="9" t="s">
        <v>13</v>
      </c>
      <c r="D327" s="9"/>
      <c r="E327" s="9" t="str">
        <f>HYPERLINK("[映雪.xlsx]类型!B14",'类型（5）'!$C$14)</f>
        <v>永生</v>
      </c>
      <c r="I327" s="9" t="s">
        <v>1083</v>
      </c>
    </row>
    <row r="328" spans="1:9">
      <c r="A328" s="7">
        <v>331</v>
      </c>
      <c r="B328" s="59" t="s">
        <v>1367</v>
      </c>
      <c r="C328" s="9" t="s">
        <v>13</v>
      </c>
      <c r="D328" s="9"/>
      <c r="E328" s="19" t="str">
        <f>HYPERLINK("[映雪.xlsx]类型!B42",'类型（5）'!$C$42)</f>
        <v>魔剑士</v>
      </c>
      <c r="I328" s="9" t="s">
        <v>1074</v>
      </c>
    </row>
    <row r="329" spans="1:9">
      <c r="A329" s="7">
        <v>332</v>
      </c>
      <c r="B329" s="59" t="s">
        <v>1368</v>
      </c>
      <c r="C329" s="9" t="s">
        <v>13</v>
      </c>
      <c r="D329" s="9"/>
      <c r="E329" s="23" t="str">
        <f>HYPERLINK("[映雪.xlsx]类型!B16",'类型（5）'!$C$16)</f>
        <v>神明</v>
      </c>
      <c r="I329" s="9" t="s">
        <v>1049</v>
      </c>
    </row>
    <row r="330" spans="1:9">
      <c r="A330" s="7">
        <v>333</v>
      </c>
      <c r="B330" s="59" t="s">
        <v>1369</v>
      </c>
      <c r="C330" s="9" t="s">
        <v>13</v>
      </c>
      <c r="D330" s="9"/>
      <c r="E330" s="19" t="str">
        <f>HYPERLINK("[映雪.xlsx]类型!B11",'类型（5）'!$C$11)</f>
        <v>人偶</v>
      </c>
      <c r="I330" s="9" t="s">
        <v>1082</v>
      </c>
    </row>
    <row r="331" spans="1:9">
      <c r="A331" s="7">
        <v>334</v>
      </c>
      <c r="B331" s="59" t="s">
        <v>1370</v>
      </c>
      <c r="C331" s="9" t="s">
        <v>13</v>
      </c>
      <c r="D331" s="9"/>
      <c r="E331" s="23" t="str">
        <f>HYPERLINK("[映雪.xlsx]类型!B21",'类型（5）'!$C$21)</f>
        <v>游魂</v>
      </c>
      <c r="I331" s="9" t="s">
        <v>1058</v>
      </c>
    </row>
    <row r="332" spans="1:9">
      <c r="A332" s="7">
        <v>335</v>
      </c>
      <c r="B332" s="59" t="s">
        <v>1371</v>
      </c>
      <c r="C332" s="9" t="s">
        <v>13</v>
      </c>
      <c r="D332" s="9"/>
      <c r="E332" s="9" t="str">
        <f>HYPERLINK("[映雪.xlsx]类型!B1",'类型（5）'!$C$1)</f>
        <v>均衡</v>
      </c>
      <c r="I332" s="9" t="s">
        <v>1031</v>
      </c>
    </row>
    <row r="333" spans="1:9">
      <c r="A333" s="7">
        <v>336</v>
      </c>
      <c r="B333" s="59" t="s">
        <v>1372</v>
      </c>
      <c r="C333" s="9" t="s">
        <v>13</v>
      </c>
      <c r="D333" s="9"/>
      <c r="E333" s="9" t="str">
        <f>HYPERLINK("[映雪.xlsx]类型!B9",'类型（5）'!$C$9)</f>
        <v>家政全能</v>
      </c>
      <c r="I333" s="9" t="s">
        <v>1060</v>
      </c>
    </row>
    <row r="334" spans="1:9">
      <c r="A334" s="7">
        <v>337</v>
      </c>
      <c r="B334" s="59" t="s">
        <v>1373</v>
      </c>
      <c r="C334" s="9" t="s">
        <v>13</v>
      </c>
      <c r="D334" s="9"/>
      <c r="E334" s="19" t="str">
        <f>HYPERLINK("[映雪.xlsx]类型!B25",'类型（5）'!$C$25)</f>
        <v>教师</v>
      </c>
      <c r="I334" s="9" t="s">
        <v>1087</v>
      </c>
    </row>
    <row r="335" spans="1:9">
      <c r="A335" s="7">
        <v>338</v>
      </c>
      <c r="B335" s="59" t="s">
        <v>13</v>
      </c>
      <c r="C335" s="9" t="s">
        <v>13</v>
      </c>
      <c r="D335" s="9"/>
      <c r="E335" s="19" t="str">
        <f>HYPERLINK("[映雪.xlsx]类型!B66",'类型（5）'!$C$66)</f>
        <v>篝</v>
      </c>
      <c r="I335" s="9" t="s">
        <v>1374</v>
      </c>
    </row>
    <row r="336" spans="1:9">
      <c r="A336" s="7">
        <v>339</v>
      </c>
      <c r="B336" s="59" t="s">
        <v>1375</v>
      </c>
      <c r="C336" s="9" t="s">
        <v>13</v>
      </c>
      <c r="D336" s="9"/>
      <c r="E336" s="19" t="str">
        <f>HYPERLINK("[映雪.xlsx]类型!B95",'类型（5）'!$C$95)</f>
        <v>神户小鸟</v>
      </c>
      <c r="I336" s="9" t="s">
        <v>1376</v>
      </c>
    </row>
    <row r="337" spans="1:9">
      <c r="A337" s="7">
        <v>340</v>
      </c>
      <c r="B337" s="59" t="s">
        <v>1377</v>
      </c>
      <c r="C337" s="9" t="s">
        <v>13</v>
      </c>
      <c r="D337" s="9"/>
      <c r="E337" s="23" t="str">
        <f>HYPERLINK("[映雪.xlsx]类型!B27",'类型（5）'!$C$27)</f>
        <v>骑士</v>
      </c>
      <c r="I337" s="9" t="s">
        <v>1378</v>
      </c>
    </row>
    <row r="338" spans="1:9">
      <c r="A338" s="7">
        <v>341</v>
      </c>
      <c r="B338" s="59" t="s">
        <v>1379</v>
      </c>
      <c r="C338" s="9" t="s">
        <v>13</v>
      </c>
      <c r="D338" s="9"/>
      <c r="E338" s="23" t="str">
        <f>HYPERLINK("[映雪.xlsx]类型!B20",'类型（5）'!$C$20)</f>
        <v>指挥官</v>
      </c>
      <c r="I338" s="9" t="s">
        <v>1150</v>
      </c>
    </row>
    <row r="339" spans="1:9">
      <c r="A339" s="7">
        <v>342</v>
      </c>
      <c r="B339" s="59" t="s">
        <v>1380</v>
      </c>
      <c r="C339" s="9" t="s">
        <v>13</v>
      </c>
      <c r="D339" s="9"/>
      <c r="E339" s="19" t="str">
        <f>HYPERLINK("[映雪.xlsx]类型!B65",'类型（5）'!$C$65)</f>
        <v>中津静流</v>
      </c>
      <c r="I339" s="9" t="s">
        <v>1304</v>
      </c>
    </row>
    <row r="340" spans="1:9">
      <c r="A340" s="7">
        <v>343</v>
      </c>
      <c r="B340" s="59" t="s">
        <v>1381</v>
      </c>
      <c r="C340" s="9" t="s">
        <v>13</v>
      </c>
      <c r="D340" s="9"/>
      <c r="E340" s="9" t="str">
        <f>HYPERLINK("[映雪.xlsx]类型!B38",'类型（5）'!$C$38)</f>
        <v>战士</v>
      </c>
      <c r="I340" s="9" t="s">
        <v>1382</v>
      </c>
    </row>
    <row r="341" spans="1:9">
      <c r="A341" s="7">
        <v>344</v>
      </c>
      <c r="B341" s="59" t="s">
        <v>1383</v>
      </c>
      <c r="C341" s="9" t="s">
        <v>13</v>
      </c>
      <c r="D341" s="9"/>
      <c r="E341" s="9" t="str">
        <f>HYPERLINK("[映雪.xlsx]类型!B33",'类型（5）'!$C$33)</f>
        <v>魔女</v>
      </c>
      <c r="I341" s="9" t="s">
        <v>1033</v>
      </c>
    </row>
    <row r="342" spans="1:9">
      <c r="A342" s="7">
        <v>345</v>
      </c>
      <c r="B342" s="59" t="s">
        <v>1384</v>
      </c>
      <c r="C342" s="9" t="s">
        <v>13</v>
      </c>
      <c r="D342" s="9"/>
      <c r="E342" s="19" t="str">
        <f>HYPERLINK("[映雪.xlsx]类型!B17",'类型（5）'!$C$17)</f>
        <v>记者</v>
      </c>
      <c r="I342" s="9" t="s">
        <v>1036</v>
      </c>
    </row>
    <row r="343" spans="1:9">
      <c r="A343" s="7">
        <v>346</v>
      </c>
      <c r="B343" s="59" t="s">
        <v>1385</v>
      </c>
      <c r="C343" s="9" t="s">
        <v>13</v>
      </c>
      <c r="D343" s="9"/>
      <c r="E343" s="9" t="str">
        <f>HYPERLINK("[映雪.xlsx]类型!B3",'类型（5）'!$C$3)</f>
        <v>武勇强化</v>
      </c>
      <c r="I343" s="9" t="s">
        <v>1051</v>
      </c>
    </row>
    <row r="344" spans="1:9">
      <c r="A344" s="7">
        <v>347</v>
      </c>
      <c r="B344" s="59" t="s">
        <v>1386</v>
      </c>
      <c r="C344" s="9" t="s">
        <v>13</v>
      </c>
      <c r="D344" s="9"/>
      <c r="E344" s="9" t="str">
        <f>HYPERLINK("[映雪.xlsx]类型!B2",'类型（5）'!$C$2)</f>
        <v>统御强化</v>
      </c>
      <c r="I344" s="9" t="s">
        <v>1072</v>
      </c>
    </row>
    <row r="345" spans="1:9">
      <c r="A345" s="7">
        <v>348</v>
      </c>
      <c r="B345" s="59" t="s">
        <v>1387</v>
      </c>
      <c r="C345" s="9" t="s">
        <v>13</v>
      </c>
      <c r="D345" s="9"/>
      <c r="E345" s="9" t="str">
        <f>HYPERLINK("[映雪.xlsx]类型!B4",'类型（5）'!$C$4)</f>
        <v>智慧强化</v>
      </c>
      <c r="I345" s="9" t="s">
        <v>1082</v>
      </c>
    </row>
    <row r="346" spans="1:9">
      <c r="A346" s="7">
        <v>349</v>
      </c>
      <c r="B346" s="59" t="s">
        <v>1388</v>
      </c>
      <c r="C346" s="9" t="s">
        <v>13</v>
      </c>
      <c r="D346" s="9"/>
      <c r="E346" s="23" t="str">
        <f>HYPERLINK("[映雪.xlsx]类型!B16",'类型（5）'!$C$16)</f>
        <v>神明</v>
      </c>
      <c r="I346" s="9" t="s">
        <v>1037</v>
      </c>
    </row>
    <row r="347" spans="1:9">
      <c r="A347" s="7">
        <v>350</v>
      </c>
      <c r="B347" s="59" t="s">
        <v>1389</v>
      </c>
      <c r="C347" s="9" t="s">
        <v>13</v>
      </c>
      <c r="D347" s="9"/>
      <c r="E347" s="9" t="str">
        <f>HYPERLINK("[映雪.xlsx]类型!B4",'类型（5）'!$C$4)</f>
        <v>智慧强化</v>
      </c>
      <c r="I347" s="9" t="s">
        <v>1019</v>
      </c>
    </row>
    <row r="348" spans="1:9">
      <c r="A348" s="7">
        <v>351</v>
      </c>
      <c r="B348" s="59" t="s">
        <v>1390</v>
      </c>
      <c r="C348" s="9" t="s">
        <v>13</v>
      </c>
      <c r="D348" s="9"/>
      <c r="E348" s="9" t="str">
        <f>HYPERLINK("[映雪.xlsx]类型!B14",'类型（5）'!$C$14)</f>
        <v>永生</v>
      </c>
      <c r="I348" s="9" t="s">
        <v>1056</v>
      </c>
    </row>
    <row r="349" spans="1:9">
      <c r="A349" s="7">
        <v>352</v>
      </c>
      <c r="B349" s="59" t="s">
        <v>1391</v>
      </c>
      <c r="C349" s="9" t="s">
        <v>13</v>
      </c>
      <c r="D349" s="9"/>
      <c r="E349" s="9" t="str">
        <f>HYPERLINK("[映雪.xlsx]类型!B7",'类型（5）'!$C$7)</f>
        <v>武勇全能</v>
      </c>
      <c r="I349" s="9" t="s">
        <v>1087</v>
      </c>
    </row>
    <row r="350" spans="1:9">
      <c r="A350" s="7">
        <v>353</v>
      </c>
      <c r="B350" s="59" t="s">
        <v>1392</v>
      </c>
      <c r="C350" s="9" t="s">
        <v>13</v>
      </c>
      <c r="D350" s="9"/>
      <c r="E350" s="9" t="str">
        <f>HYPERLINK("[映雪.xlsx]类型!B14",'类型（5）'!$C$14)</f>
        <v>永生</v>
      </c>
      <c r="I350" s="9" t="s">
        <v>1091</v>
      </c>
    </row>
    <row r="351" spans="1:9">
      <c r="A351" s="7">
        <v>354</v>
      </c>
      <c r="B351" s="59" t="s">
        <v>1393</v>
      </c>
      <c r="C351" s="9" t="s">
        <v>60</v>
      </c>
      <c r="D351" s="9"/>
      <c r="E351" s="23" t="str">
        <f>HYPERLINK("[映雪.xlsx]类型!B15",'类型（5）'!$C$15)</f>
        <v>巫女</v>
      </c>
      <c r="I351" s="9" t="s">
        <v>1061</v>
      </c>
    </row>
    <row r="352" spans="1:9">
      <c r="A352" s="7">
        <v>355</v>
      </c>
      <c r="B352" s="59" t="s">
        <v>60</v>
      </c>
      <c r="C352" s="9" t="s">
        <v>60</v>
      </c>
      <c r="D352" s="9"/>
      <c r="E352" s="23" t="str">
        <f>HYPERLINK("[映雪.xlsx]类型!B20",'类型（5）'!$C$20)</f>
        <v>指挥官</v>
      </c>
      <c r="I352" s="9" t="s">
        <v>1087</v>
      </c>
    </row>
    <row r="353" spans="1:9">
      <c r="A353" s="7">
        <v>356</v>
      </c>
      <c r="B353" s="59" t="s">
        <v>1394</v>
      </c>
      <c r="C353" s="9" t="s">
        <v>60</v>
      </c>
      <c r="D353" s="9"/>
      <c r="E353" s="9" t="str">
        <f>HYPERLINK("[映雪.xlsx]类型!B1",'类型（5）'!$C$1)</f>
        <v>均衡</v>
      </c>
      <c r="I353" s="9" t="s">
        <v>1060</v>
      </c>
    </row>
    <row r="354" spans="1:9">
      <c r="A354" s="7">
        <v>357</v>
      </c>
      <c r="B354" s="59" t="s">
        <v>1395</v>
      </c>
      <c r="C354" s="9" t="s">
        <v>128</v>
      </c>
      <c r="D354" s="9"/>
      <c r="E354" s="19" t="str">
        <f>HYPERLINK("[映雪.xlsx]类型!B31",'类型（5）'!$C$31)</f>
        <v>后宫王</v>
      </c>
      <c r="I354" s="9" t="s">
        <v>1064</v>
      </c>
    </row>
    <row r="355" spans="1:9">
      <c r="A355" s="7">
        <v>358</v>
      </c>
      <c r="B355" s="59" t="s">
        <v>1396</v>
      </c>
      <c r="C355" s="9" t="s">
        <v>128</v>
      </c>
      <c r="D355" s="9"/>
      <c r="E355" s="9" t="str">
        <f>HYPERLINK("[映雪.xlsx]类型!B1",'类型（5）'!$C$1)</f>
        <v>均衡</v>
      </c>
      <c r="I355" s="9" t="s">
        <v>1036</v>
      </c>
    </row>
    <row r="356" spans="1:9">
      <c r="A356" s="7">
        <v>359</v>
      </c>
      <c r="B356" s="59" t="s">
        <v>1397</v>
      </c>
      <c r="C356" s="9" t="s">
        <v>13</v>
      </c>
      <c r="D356" s="9"/>
      <c r="E356" s="9" t="str">
        <f>HYPERLINK("[映雪.xlsx]类型!B14",'类型（5）'!$C$14)</f>
        <v>永生</v>
      </c>
      <c r="I356" s="9" t="s">
        <v>1056</v>
      </c>
    </row>
    <row r="357" spans="1:9">
      <c r="A357" s="7">
        <v>360</v>
      </c>
      <c r="B357" s="59" t="s">
        <v>1398</v>
      </c>
      <c r="C357" s="9" t="s">
        <v>13</v>
      </c>
      <c r="D357" s="9"/>
      <c r="E357" s="23" t="str">
        <f>HYPERLINK("[映雪.xlsx]类型!B16",'类型（5）'!$C$16)</f>
        <v>神明</v>
      </c>
      <c r="I357" s="9" t="s">
        <v>1037</v>
      </c>
    </row>
    <row r="358" spans="1:9">
      <c r="A358" s="7">
        <v>361</v>
      </c>
      <c r="B358" s="59" t="s">
        <v>1399</v>
      </c>
      <c r="C358" s="9" t="s">
        <v>128</v>
      </c>
      <c r="D358" s="9"/>
      <c r="E358" s="19" t="str">
        <f>HYPERLINK("[映雪.xlsx]类型!B36",'类型（5）'!$C$36)</f>
        <v>文学家</v>
      </c>
      <c r="I358" s="9" t="s">
        <v>1049</v>
      </c>
    </row>
    <row r="359" spans="1:9">
      <c r="A359" s="7">
        <v>362</v>
      </c>
      <c r="B359" s="59" t="s">
        <v>128</v>
      </c>
      <c r="C359" s="9" t="s">
        <v>128</v>
      </c>
      <c r="D359" s="9"/>
      <c r="E359" s="19" t="str">
        <f>HYPERLINK("[映雪.xlsx]类型!B31",'类型（5）'!$C$31)</f>
        <v>后宫王</v>
      </c>
      <c r="I359" s="9" t="s">
        <v>1026</v>
      </c>
    </row>
    <row r="360" spans="1:9">
      <c r="A360" s="7">
        <v>363</v>
      </c>
      <c r="B360" s="59" t="s">
        <v>1401</v>
      </c>
      <c r="C360" s="9" t="s">
        <v>128</v>
      </c>
      <c r="D360" s="9"/>
      <c r="E360" s="9" t="str">
        <f>HYPERLINK("[映雪.xlsx]类型!B22",'类型（5）'!$C$22)</f>
        <v>傲娇</v>
      </c>
      <c r="I360" s="9" t="s">
        <v>1011</v>
      </c>
    </row>
    <row r="361" spans="1:9">
      <c r="A361" s="7">
        <v>364</v>
      </c>
      <c r="B361" s="59" t="s">
        <v>1402</v>
      </c>
      <c r="C361" s="9" t="s">
        <v>128</v>
      </c>
      <c r="D361" s="9"/>
      <c r="E361" s="9" t="str">
        <f>HYPERLINK("[映雪.xlsx]类型!B7",'类型（5）'!$C$7)</f>
        <v>武勇全能</v>
      </c>
      <c r="I361" s="9" t="s">
        <v>1087</v>
      </c>
    </row>
    <row r="362" spans="1:9">
      <c r="A362" s="7">
        <v>365</v>
      </c>
      <c r="B362" s="59" t="s">
        <v>1403</v>
      </c>
      <c r="C362" s="9" t="s">
        <v>128</v>
      </c>
      <c r="D362" s="9"/>
      <c r="E362" s="23" t="str">
        <f>HYPERLINK("[映雪.xlsx]类型!B24",'类型（5）'!$C$24)</f>
        <v>艺术家</v>
      </c>
      <c r="I362" s="9" t="s">
        <v>1093</v>
      </c>
    </row>
    <row r="363" spans="1:9">
      <c r="A363" s="7">
        <v>366</v>
      </c>
      <c r="B363" s="59" t="s">
        <v>1404</v>
      </c>
      <c r="C363" s="9" t="s">
        <v>128</v>
      </c>
      <c r="D363" s="9"/>
      <c r="E363" s="19" t="str">
        <f>HYPERLINK("[映雪.xlsx]类型!B18",'类型（5）'!$C$18)</f>
        <v>科学家</v>
      </c>
      <c r="I363" s="9" t="s">
        <v>1035</v>
      </c>
    </row>
    <row r="364" spans="1:9">
      <c r="A364" s="7">
        <v>367</v>
      </c>
      <c r="B364" s="59" t="s">
        <v>1405</v>
      </c>
      <c r="C364" s="9" t="s">
        <v>128</v>
      </c>
      <c r="D364" s="9"/>
      <c r="E364" s="9" t="str">
        <f>HYPERLINK("[映雪.xlsx]类型!B6",'类型（5）'!$C$6)</f>
        <v>统御全能</v>
      </c>
      <c r="I364" s="9" t="s">
        <v>1029</v>
      </c>
    </row>
    <row r="365" spans="1:9">
      <c r="A365" s="7">
        <v>368</v>
      </c>
      <c r="B365" s="59" t="s">
        <v>86</v>
      </c>
      <c r="C365" s="9" t="s">
        <v>86</v>
      </c>
      <c r="D365" s="9"/>
      <c r="E365" s="9" t="str">
        <f>HYPERLINK("[映雪.xlsx]类型!B88",'类型（5）'!$C$88)</f>
        <v>凉风青叶</v>
      </c>
      <c r="I365" s="9" t="s">
        <v>1306</v>
      </c>
    </row>
    <row r="366" spans="1:9">
      <c r="A366" s="7">
        <v>369</v>
      </c>
      <c r="B366" s="59" t="s">
        <v>1406</v>
      </c>
      <c r="C366" s="9" t="s">
        <v>86</v>
      </c>
      <c r="D366" s="9"/>
      <c r="E366" s="23" t="str">
        <f>HYPERLINK("[映雪.xlsx]类型!B34",'类型（5）'!$C$34)</f>
        <v>宅女</v>
      </c>
      <c r="I366" s="9" t="s">
        <v>1064</v>
      </c>
    </row>
    <row r="367" spans="1:9">
      <c r="A367" s="7">
        <v>370</v>
      </c>
      <c r="B367" s="59" t="s">
        <v>1407</v>
      </c>
      <c r="C367" s="9" t="s">
        <v>44</v>
      </c>
      <c r="D367" s="9"/>
      <c r="E367" s="19" t="str">
        <f>HYPERLINK("[映雪.xlsx]类型!B29",'类型（5）'!$C$29)</f>
        <v>偶像</v>
      </c>
      <c r="I367" s="9" t="s">
        <v>1082</v>
      </c>
    </row>
    <row r="368" spans="1:9">
      <c r="A368" s="7">
        <v>371</v>
      </c>
      <c r="B368" s="59" t="s">
        <v>1408</v>
      </c>
      <c r="C368" s="9" t="s">
        <v>44</v>
      </c>
      <c r="D368" s="9"/>
      <c r="E368" s="9" t="str">
        <f>HYPERLINK("[映雪.xlsx]类型!B12",'类型（5）'!$C$12)</f>
        <v>吸血鬼</v>
      </c>
      <c r="I368" s="9" t="s">
        <v>1046</v>
      </c>
    </row>
    <row r="369" spans="1:9">
      <c r="A369" s="7">
        <v>372</v>
      </c>
      <c r="B369" s="59" t="s">
        <v>1409</v>
      </c>
      <c r="C369" s="9" t="s">
        <v>44</v>
      </c>
      <c r="D369" s="9"/>
      <c r="E369" s="9" t="str">
        <f>HYPERLINK("[映雪.xlsx]类型!B4",'类型（5）'!$C$4)</f>
        <v>智慧强化</v>
      </c>
      <c r="I369" s="9" t="s">
        <v>1072</v>
      </c>
    </row>
    <row r="370" spans="1:9">
      <c r="A370" s="7">
        <v>373</v>
      </c>
      <c r="B370" s="59" t="s">
        <v>1410</v>
      </c>
      <c r="C370" s="9" t="s">
        <v>44</v>
      </c>
      <c r="D370" s="9"/>
      <c r="E370" s="9" t="str">
        <f>HYPERLINK("[映雪.xlsx]类型!B2",'类型（5）'!$C$2)</f>
        <v>统御强化</v>
      </c>
      <c r="I370" s="9" t="s">
        <v>1047</v>
      </c>
    </row>
    <row r="371" spans="1:9">
      <c r="A371" s="7">
        <v>374</v>
      </c>
      <c r="B371" s="59" t="s">
        <v>913</v>
      </c>
      <c r="C371" s="9" t="s">
        <v>84</v>
      </c>
      <c r="D371" s="9"/>
      <c r="E371" s="19" t="str">
        <f>HYPERLINK("[映雪.xlsx]类型!B39",'类型（5）'!$C$39)</f>
        <v>狙撃手</v>
      </c>
      <c r="I371" s="9" t="s">
        <v>1072</v>
      </c>
    </row>
    <row r="372" spans="1:9">
      <c r="A372" s="7">
        <v>375</v>
      </c>
      <c r="B372" s="59" t="s">
        <v>1411</v>
      </c>
      <c r="C372" s="9" t="s">
        <v>44</v>
      </c>
      <c r="D372" s="9"/>
      <c r="E372" s="23" t="str">
        <f>HYPERLINK("[映雪.xlsx]类型!B10",'类型（5）'!$C$10)</f>
        <v>学者</v>
      </c>
      <c r="I372" s="9" t="s">
        <v>1035</v>
      </c>
    </row>
    <row r="373" spans="1:9">
      <c r="A373" s="7">
        <v>376</v>
      </c>
      <c r="B373" s="59" t="s">
        <v>1412</v>
      </c>
      <c r="C373" s="9" t="s">
        <v>44</v>
      </c>
      <c r="D373" s="9"/>
      <c r="E373" s="9" t="str">
        <f>HYPERLINK("[映雪.xlsx]类型!B7",'类型（5）'!$C$7)</f>
        <v>武勇全能</v>
      </c>
      <c r="I373" s="9" t="s">
        <v>1072</v>
      </c>
    </row>
    <row r="374" spans="1:9">
      <c r="A374" s="7">
        <v>377</v>
      </c>
      <c r="B374" s="59" t="s">
        <v>1413</v>
      </c>
      <c r="C374" s="9" t="s">
        <v>44</v>
      </c>
      <c r="D374" s="9"/>
      <c r="E374" s="9" t="str">
        <f>HYPERLINK("[映雪.xlsx]类型!B1",'类型（5）'!$C$1)</f>
        <v>均衡</v>
      </c>
      <c r="I374" s="9" t="s">
        <v>1046</v>
      </c>
    </row>
    <row r="375" spans="1:9">
      <c r="A375" s="7">
        <v>378</v>
      </c>
      <c r="B375" s="59" t="s">
        <v>1414</v>
      </c>
      <c r="C375" s="9" t="s">
        <v>128</v>
      </c>
      <c r="D375" s="9"/>
      <c r="E375" s="19" t="str">
        <f>HYPERLINK("[映雪.xlsx]类型!B31",'类型（5）'!$C$31)</f>
        <v>后宫王</v>
      </c>
      <c r="I375" s="9" t="s">
        <v>1053</v>
      </c>
    </row>
    <row r="376" spans="1:9">
      <c r="A376" s="7">
        <v>379</v>
      </c>
      <c r="B376" s="59" t="s">
        <v>644</v>
      </c>
      <c r="C376" s="9" t="s">
        <v>128</v>
      </c>
      <c r="D376" s="9"/>
      <c r="E376" s="19" t="str">
        <f>HYPERLINK("[映雪.xlsx]类型!B29",'类型（5）'!$C$29)</f>
        <v>偶像</v>
      </c>
      <c r="I376" s="9" t="s">
        <v>1060</v>
      </c>
    </row>
    <row r="377" spans="1:9">
      <c r="A377" s="7">
        <v>380</v>
      </c>
      <c r="B377" s="59" t="s">
        <v>1415</v>
      </c>
      <c r="C377" s="9" t="s">
        <v>128</v>
      </c>
      <c r="D377" s="9"/>
      <c r="E377" s="9" t="str">
        <f>HYPERLINK("[映雪.xlsx]类型!B9",'类型（5）'!$C$9)</f>
        <v>家政全能</v>
      </c>
      <c r="I377" s="9" t="s">
        <v>1026</v>
      </c>
    </row>
    <row r="378" spans="1:9">
      <c r="A378" s="7">
        <v>381</v>
      </c>
      <c r="B378" s="59" t="s">
        <v>1416</v>
      </c>
      <c r="C378" s="9" t="s">
        <v>128</v>
      </c>
      <c r="D378" s="9"/>
      <c r="E378" s="23" t="str">
        <f>HYPERLINK("[映雪.xlsx]类型!B24",'类型（5）'!$C$24)</f>
        <v>艺术家</v>
      </c>
      <c r="I378" s="9" t="s">
        <v>1058</v>
      </c>
    </row>
    <row r="379" spans="1:9">
      <c r="A379" s="7">
        <v>382</v>
      </c>
      <c r="B379" s="59" t="s">
        <v>1417</v>
      </c>
      <c r="C379" s="9" t="s">
        <v>128</v>
      </c>
      <c r="D379" s="9"/>
      <c r="E379" s="9" t="str">
        <f>HYPERLINK("[映雪.xlsx]类型!B2",'类型（5）'!$C$2)</f>
        <v>统御强化</v>
      </c>
      <c r="I379" s="9" t="s">
        <v>1022</v>
      </c>
    </row>
    <row r="380" spans="1:9">
      <c r="A380" s="7">
        <v>384</v>
      </c>
      <c r="B380" s="59" t="s">
        <v>1419</v>
      </c>
      <c r="C380" s="9" t="s">
        <v>34</v>
      </c>
      <c r="D380" s="9"/>
      <c r="E380" s="23" t="str">
        <f>HYPERLINK("[映雪.xlsx]类型!B21",'类型（5）'!$C$21)</f>
        <v>游魂</v>
      </c>
      <c r="I380" s="9" t="s">
        <v>1420</v>
      </c>
    </row>
    <row r="381" spans="1:9">
      <c r="A381" s="7">
        <v>385</v>
      </c>
      <c r="B381" s="59" t="s">
        <v>1421</v>
      </c>
      <c r="C381" s="9" t="s">
        <v>34</v>
      </c>
      <c r="D381" s="9"/>
      <c r="E381" s="23" t="str">
        <f>HYPERLINK("[映雪.xlsx]类型!B5",'类型（5）'!$C$5)</f>
        <v>家政强化</v>
      </c>
      <c r="I381" s="9" t="s">
        <v>1015</v>
      </c>
    </row>
    <row r="382" spans="1:9">
      <c r="A382" s="7">
        <v>386</v>
      </c>
      <c r="B382" s="59" t="s">
        <v>1422</v>
      </c>
      <c r="C382" s="9" t="s">
        <v>34</v>
      </c>
      <c r="D382" s="9"/>
      <c r="E382" s="9" t="str">
        <f>HYPERLINK("[映雪.xlsx]类型!B32",'类型（5）'!$C$32)</f>
        <v>魔法少女</v>
      </c>
      <c r="I382" s="9" t="s">
        <v>1091</v>
      </c>
    </row>
    <row r="383" spans="1:9">
      <c r="A383" s="7">
        <v>387</v>
      </c>
      <c r="B383" s="59" t="s">
        <v>34</v>
      </c>
      <c r="C383" s="9" t="s">
        <v>34</v>
      </c>
      <c r="D383" s="9"/>
      <c r="E383" s="23" t="str">
        <f>HYPERLINK("[映雪.xlsx]类型!B20",'类型（5）'!$C$20)</f>
        <v>指挥官</v>
      </c>
      <c r="I383" s="9" t="s">
        <v>1026</v>
      </c>
    </row>
    <row r="384" spans="1:9">
      <c r="A384" s="7">
        <v>388</v>
      </c>
      <c r="B384" s="59" t="s">
        <v>1423</v>
      </c>
      <c r="C384" s="9" t="s">
        <v>34</v>
      </c>
      <c r="D384" s="9"/>
      <c r="E384" s="23" t="str">
        <f>HYPERLINK("[映雪.xlsx]类型!B23",'类型（5）'!$C$23)</f>
        <v>管家</v>
      </c>
      <c r="I384" s="9" t="s">
        <v>1029</v>
      </c>
    </row>
    <row r="385" spans="1:9">
      <c r="A385" s="7">
        <v>389</v>
      </c>
      <c r="B385" s="59" t="s">
        <v>1424</v>
      </c>
      <c r="C385" s="9" t="s">
        <v>34</v>
      </c>
      <c r="D385" s="9"/>
      <c r="E385" s="9" t="str">
        <f>HYPERLINK("[映雪.xlsx]类型!B2",'类型（5）'!$C$2)</f>
        <v>统御强化</v>
      </c>
      <c r="I385" s="9" t="s">
        <v>1036</v>
      </c>
    </row>
    <row r="386" spans="1:9">
      <c r="A386" s="7">
        <v>390</v>
      </c>
      <c r="B386" s="59" t="s">
        <v>1425</v>
      </c>
      <c r="C386" s="9" t="s">
        <v>34</v>
      </c>
      <c r="D386" s="9"/>
      <c r="E386" s="19" t="str">
        <f>HYPERLINK("[映雪.xlsx]类型!B18",'类型（5）'!$C$18)</f>
        <v>科学家</v>
      </c>
      <c r="I386" s="9" t="s">
        <v>1019</v>
      </c>
    </row>
    <row r="387" spans="1:9">
      <c r="A387" s="7">
        <v>391</v>
      </c>
      <c r="B387" s="59" t="s">
        <v>379</v>
      </c>
      <c r="C387" s="9" t="s">
        <v>34</v>
      </c>
      <c r="D387" s="9"/>
      <c r="E387" s="9" t="str">
        <f>HYPERLINK("[映雪.xlsx]类型!B13",'类型（5）'!$C$13)</f>
        <v>贤者</v>
      </c>
      <c r="I387" s="9" t="s">
        <v>1074</v>
      </c>
    </row>
    <row r="388" spans="1:9">
      <c r="A388" s="7">
        <v>392</v>
      </c>
      <c r="B388" s="59" t="s">
        <v>1426</v>
      </c>
      <c r="C388" s="9" t="s">
        <v>34</v>
      </c>
      <c r="D388" s="9"/>
      <c r="E388" s="9" t="str">
        <f>HYPERLINK("[映雪.xlsx]类型!B32",'类型（5）'!$C$32)</f>
        <v>魔法少女</v>
      </c>
      <c r="I388" s="9" t="s">
        <v>1067</v>
      </c>
    </row>
    <row r="389" spans="1:9">
      <c r="A389" s="7">
        <v>393</v>
      </c>
      <c r="B389" s="59" t="s">
        <v>1427</v>
      </c>
      <c r="C389" s="9" t="s">
        <v>34</v>
      </c>
      <c r="D389" s="9"/>
      <c r="E389" s="23" t="str">
        <f>HYPERLINK("[映雪.xlsx]类型!B20",'类型（5）'!$C$20)</f>
        <v>指挥官</v>
      </c>
      <c r="I389" s="9" t="s">
        <v>1428</v>
      </c>
    </row>
    <row r="390" spans="1:9">
      <c r="A390" s="7">
        <v>394</v>
      </c>
      <c r="B390" s="59" t="s">
        <v>1429</v>
      </c>
      <c r="C390" s="9" t="s">
        <v>34</v>
      </c>
      <c r="D390" s="9"/>
      <c r="E390" s="9" t="str">
        <f>HYPERLINK("[映雪.xlsx]类型!B9",'类型（5）'!$C$9)</f>
        <v>家政全能</v>
      </c>
      <c r="I390" s="9" t="s">
        <v>1035</v>
      </c>
    </row>
    <row r="391" spans="1:9">
      <c r="A391" s="7">
        <v>395</v>
      </c>
      <c r="B391" s="59" t="s">
        <v>1430</v>
      </c>
      <c r="C391" s="9" t="s">
        <v>34</v>
      </c>
      <c r="D391" s="9"/>
      <c r="E391" s="23" t="str">
        <f>HYPERLINK("[映雪.xlsx]类型!B10",'类型（5）'!$C$10)</f>
        <v>学者</v>
      </c>
      <c r="I391" s="9" t="s">
        <v>1362</v>
      </c>
    </row>
    <row r="392" spans="1:9">
      <c r="A392" s="7">
        <v>396</v>
      </c>
      <c r="B392" s="59" t="s">
        <v>1431</v>
      </c>
      <c r="C392" s="9" t="s">
        <v>34</v>
      </c>
      <c r="D392" s="9"/>
      <c r="E392" s="23" t="str">
        <f>HYPERLINK("[映雪.xlsx]类型!B23",'类型（5）'!$C$23)</f>
        <v>管家</v>
      </c>
      <c r="I392" s="9" t="s">
        <v>1047</v>
      </c>
    </row>
    <row r="393" spans="1:9">
      <c r="A393" s="7">
        <v>397</v>
      </c>
      <c r="B393" s="59" t="s">
        <v>854</v>
      </c>
      <c r="C393" s="9" t="s">
        <v>34</v>
      </c>
      <c r="D393" s="9"/>
      <c r="E393" s="19" t="str">
        <f>HYPERLINK("[映雪.xlsx]类型!B31",'类型（5）'!$C$31)</f>
        <v>后宫王</v>
      </c>
      <c r="I393" s="9" t="s">
        <v>1064</v>
      </c>
    </row>
    <row r="394" spans="1:9">
      <c r="A394" s="7">
        <v>398</v>
      </c>
      <c r="B394" s="59" t="s">
        <v>1432</v>
      </c>
      <c r="C394" s="9" t="s">
        <v>34</v>
      </c>
      <c r="D394" s="9"/>
      <c r="E394" s="9" t="str">
        <f>HYPERLINK("[映雪.xlsx]类型!B35",'类型（5）'!$C$35)</f>
        <v>刺客</v>
      </c>
      <c r="I394" s="9" t="s">
        <v>1069</v>
      </c>
    </row>
    <row r="395" spans="1:9">
      <c r="A395" s="7">
        <v>399</v>
      </c>
      <c r="B395" s="59" t="s">
        <v>1433</v>
      </c>
      <c r="C395" s="9" t="s">
        <v>86</v>
      </c>
      <c r="D395" s="9"/>
      <c r="E395" s="19" t="str">
        <f>HYPERLINK("[映雪.xlsx]类型!B44",'类型（5）'!$C$44)</f>
        <v>白箱</v>
      </c>
      <c r="I395" s="9" t="s">
        <v>1022</v>
      </c>
    </row>
    <row r="396" spans="1:9">
      <c r="A396" s="7">
        <v>400</v>
      </c>
      <c r="B396" s="59" t="s">
        <v>1434</v>
      </c>
      <c r="C396" s="9" t="s">
        <v>86</v>
      </c>
      <c r="D396" s="9"/>
      <c r="E396" s="19" t="str">
        <f>HYPERLINK("[映雪.xlsx]类型!B44",'类型（5）'!$C$44)</f>
        <v>白箱</v>
      </c>
      <c r="I396" s="9" t="s">
        <v>1053</v>
      </c>
    </row>
    <row r="397" spans="1:9">
      <c r="A397" s="7">
        <v>401</v>
      </c>
      <c r="B397" s="59" t="s">
        <v>1435</v>
      </c>
      <c r="C397" s="9" t="s">
        <v>86</v>
      </c>
      <c r="D397" s="9"/>
      <c r="E397" s="19" t="str">
        <f>HYPERLINK("[映雪.xlsx]类型!B44",'类型（5）'!$C$44)</f>
        <v>白箱</v>
      </c>
      <c r="I397" s="9" t="s">
        <v>1031</v>
      </c>
    </row>
    <row r="398" spans="1:9">
      <c r="A398" s="7">
        <v>402</v>
      </c>
      <c r="B398" s="59" t="s">
        <v>1436</v>
      </c>
      <c r="C398" s="9" t="s">
        <v>86</v>
      </c>
      <c r="D398" s="9"/>
      <c r="E398" s="23" t="str">
        <f>HYPERLINK("[映雪.xlsx]类型!B20",'类型（5）'!$C$20)</f>
        <v>指挥官</v>
      </c>
      <c r="I398" s="9" t="s">
        <v>1029</v>
      </c>
    </row>
    <row r="399" spans="1:9">
      <c r="A399" s="7">
        <v>404</v>
      </c>
      <c r="B399" s="59" t="s">
        <v>1438</v>
      </c>
      <c r="C399" s="9" t="s">
        <v>86</v>
      </c>
      <c r="D399" s="9"/>
      <c r="E399" s="9" t="str">
        <f>HYPERLINK("[映雪.xlsx]类型!B2",'类型（5）'!$C$2)</f>
        <v>统御强化</v>
      </c>
      <c r="I399" s="9" t="s">
        <v>1046</v>
      </c>
    </row>
    <row r="400" spans="1:9">
      <c r="A400" s="7">
        <v>405</v>
      </c>
      <c r="B400" s="59" t="s">
        <v>1439</v>
      </c>
      <c r="C400" s="9" t="s">
        <v>86</v>
      </c>
      <c r="D400" s="9"/>
      <c r="E400" s="19" t="str">
        <f>HYPERLINK("[映雪.xlsx]类型!B39",'类型（5）'!$C$39)</f>
        <v>狙撃手</v>
      </c>
      <c r="I400" s="9" t="s">
        <v>1087</v>
      </c>
    </row>
    <row r="401" spans="1:9">
      <c r="A401" s="7">
        <v>406</v>
      </c>
      <c r="B401" s="59" t="s">
        <v>114</v>
      </c>
      <c r="C401" s="9" t="s">
        <v>114</v>
      </c>
      <c r="D401" s="9"/>
      <c r="E401" s="9" t="str">
        <f>HYPERLINK("[映雪.xlsx]类型!B79",'类型（5）'!$C$79)</f>
        <v>华城绫女</v>
      </c>
      <c r="I401" s="9" t="s">
        <v>1294</v>
      </c>
    </row>
    <row r="402" spans="1:9">
      <c r="A402" s="7">
        <v>407</v>
      </c>
      <c r="B402" s="59" t="s">
        <v>1440</v>
      </c>
      <c r="C402" s="9" t="s">
        <v>114</v>
      </c>
      <c r="D402" s="9"/>
      <c r="E402" s="19" t="str">
        <f>HYPERLINK("[映雪.xlsx]类型!B17",'类型（5）'!$C$17)</f>
        <v>记者</v>
      </c>
      <c r="I402" s="9" t="s">
        <v>1067</v>
      </c>
    </row>
    <row r="403" spans="1:9">
      <c r="A403" s="7">
        <v>408</v>
      </c>
      <c r="B403" s="59" t="s">
        <v>1441</v>
      </c>
      <c r="C403" s="9" t="s">
        <v>114</v>
      </c>
      <c r="D403" s="9"/>
      <c r="E403" s="9" t="str">
        <f>HYPERLINK("[映雪.xlsx]类型!B2",'类型（5）'!$C$2)</f>
        <v>统御强化</v>
      </c>
      <c r="I403" s="9" t="s">
        <v>1046</v>
      </c>
    </row>
    <row r="404" spans="1:9">
      <c r="A404" s="7">
        <v>409</v>
      </c>
      <c r="B404" s="59" t="s">
        <v>1442</v>
      </c>
      <c r="C404" s="9" t="s">
        <v>114</v>
      </c>
      <c r="D404" s="9"/>
      <c r="E404" s="23" t="str">
        <f>HYPERLINK("[映雪.xlsx]类型!B24",'类型（5）'!$C$24)</f>
        <v>艺术家</v>
      </c>
      <c r="I404" s="9" t="s">
        <v>1031</v>
      </c>
    </row>
    <row r="405" spans="1:9">
      <c r="A405" s="7">
        <v>410</v>
      </c>
      <c r="B405" s="59" t="s">
        <v>1443</v>
      </c>
      <c r="C405" s="9" t="s">
        <v>114</v>
      </c>
      <c r="D405" s="9"/>
      <c r="E405" s="9" t="str">
        <f>HYPERLINK("[映雪.xlsx]类型!B30",'类型（5）'!$C$30)</f>
        <v>黑幕</v>
      </c>
      <c r="I405" s="9" t="s">
        <v>1022</v>
      </c>
    </row>
    <row r="406" spans="1:9">
      <c r="A406" s="7">
        <v>411</v>
      </c>
      <c r="B406" s="59" t="s">
        <v>1444</v>
      </c>
      <c r="C406" s="9" t="s">
        <v>84</v>
      </c>
      <c r="D406" s="9"/>
      <c r="E406" s="9" t="str">
        <f>HYPERLINK("[映雪.xlsx]类型!B58",'类型（5）'!$C$58)</f>
        <v>茵蒂克丝</v>
      </c>
      <c r="I406" s="9" t="s">
        <v>1177</v>
      </c>
    </row>
    <row r="407" spans="1:9">
      <c r="A407" s="7">
        <v>412</v>
      </c>
      <c r="B407" s="59" t="s">
        <v>56</v>
      </c>
      <c r="C407" s="9" t="s">
        <v>56</v>
      </c>
      <c r="D407" s="9"/>
      <c r="E407" s="23" t="str">
        <f>HYPERLINK("[映雪.xlsx]类型!B48",'类型（5）'!$C$48)</f>
        <v>键</v>
      </c>
      <c r="I407" s="9" t="s">
        <v>1420</v>
      </c>
    </row>
    <row r="408" spans="1:9">
      <c r="A408" s="7">
        <v>413</v>
      </c>
      <c r="B408" s="59" t="s">
        <v>1445</v>
      </c>
      <c r="C408" s="9" t="s">
        <v>56</v>
      </c>
      <c r="D408" s="9"/>
      <c r="E408" s="19" t="str">
        <f>HYPERLINK("[映雪.xlsx]类型!B37",'类型（5）'!$C$37)</f>
        <v>歌姬</v>
      </c>
      <c r="I408" s="9" t="s">
        <v>1053</v>
      </c>
    </row>
    <row r="409" spans="1:9">
      <c r="A409" s="7">
        <v>414</v>
      </c>
      <c r="B409" s="59" t="s">
        <v>1446</v>
      </c>
      <c r="C409" s="9" t="s">
        <v>56</v>
      </c>
      <c r="D409" s="9"/>
      <c r="E409" s="9" t="str">
        <f>HYPERLINK("[映雪.xlsx]类型!B9",'类型（5）'!$C$9)</f>
        <v>家政全能</v>
      </c>
      <c r="I409" s="9" t="s">
        <v>1074</v>
      </c>
    </row>
    <row r="410" spans="1:9">
      <c r="A410" s="7">
        <v>415</v>
      </c>
      <c r="B410" s="59" t="s">
        <v>1447</v>
      </c>
      <c r="C410" s="9" t="s">
        <v>56</v>
      </c>
      <c r="D410" s="9"/>
      <c r="E410" s="9" t="str">
        <f>HYPERLINK("[映雪.xlsx]类型!B38",'类型（5）'!$C$38)</f>
        <v>战士</v>
      </c>
      <c r="I410" s="9" t="s">
        <v>1079</v>
      </c>
    </row>
    <row r="411" spans="1:9">
      <c r="A411" s="7">
        <v>416</v>
      </c>
      <c r="B411" s="59" t="s">
        <v>601</v>
      </c>
      <c r="C411" s="9" t="s">
        <v>56</v>
      </c>
      <c r="D411" s="9"/>
      <c r="E411" s="23" t="str">
        <f>HYPERLINK("[映雪.xlsx]类型!B48",'类型（5）'!$C$48)</f>
        <v>键</v>
      </c>
      <c r="I411" s="9" t="s">
        <v>1087</v>
      </c>
    </row>
    <row r="412" spans="1:9">
      <c r="A412" s="7">
        <v>417</v>
      </c>
      <c r="B412" s="59" t="s">
        <v>1448</v>
      </c>
      <c r="C412" s="9" t="s">
        <v>56</v>
      </c>
      <c r="D412" s="9"/>
      <c r="E412" s="23" t="str">
        <f>HYPERLINK("[映雪.xlsx]类型!B21",'类型（5）'!$C$21)</f>
        <v>游魂</v>
      </c>
      <c r="I412" s="9" t="s">
        <v>1067</v>
      </c>
    </row>
    <row r="413" spans="1:9">
      <c r="A413" s="7">
        <v>418</v>
      </c>
      <c r="B413" s="59" t="s">
        <v>1449</v>
      </c>
      <c r="C413" s="9" t="s">
        <v>56</v>
      </c>
      <c r="D413" s="9"/>
      <c r="E413" s="19" t="str">
        <f>HYPERLINK("[映雪.xlsx]类型!B37",'类型（5）'!$C$37)</f>
        <v>歌姬</v>
      </c>
      <c r="I413" s="9" t="s">
        <v>1053</v>
      </c>
    </row>
    <row r="414" spans="1:9">
      <c r="A414" s="7">
        <v>419</v>
      </c>
      <c r="B414" s="59" t="s">
        <v>1450</v>
      </c>
      <c r="C414" s="9" t="s">
        <v>56</v>
      </c>
      <c r="D414" s="9"/>
      <c r="E414" s="9" t="str">
        <f>HYPERLINK("[映雪.xlsx]类型!B35",'类型（5）'!$C$35)</f>
        <v>刺客</v>
      </c>
      <c r="I414" s="9" t="s">
        <v>1069</v>
      </c>
    </row>
    <row r="415" spans="1:9">
      <c r="A415" s="7">
        <v>420</v>
      </c>
      <c r="B415" s="59" t="s">
        <v>1451</v>
      </c>
      <c r="C415" s="9" t="s">
        <v>56</v>
      </c>
      <c r="D415" s="9"/>
      <c r="E415" s="9" t="str">
        <f>HYPERLINK("[映雪.xlsx]类型!B14",'类型（5）'!$C$14)</f>
        <v>永生</v>
      </c>
      <c r="I415" s="9" t="s">
        <v>1047</v>
      </c>
    </row>
    <row r="416" spans="1:9">
      <c r="A416" s="7">
        <v>421</v>
      </c>
      <c r="B416" s="59" t="s">
        <v>604</v>
      </c>
      <c r="C416" s="9" t="s">
        <v>56</v>
      </c>
      <c r="D416" s="9"/>
      <c r="E416" s="23" t="str">
        <f>HYPERLINK("[映雪.xlsx]类型!B5",'类型（5）'!$C$5)</f>
        <v>家政强化</v>
      </c>
      <c r="I416" s="9" t="s">
        <v>1031</v>
      </c>
    </row>
    <row r="417" spans="1:9">
      <c r="A417" s="7">
        <v>422</v>
      </c>
      <c r="B417" s="59" t="s">
        <v>1452</v>
      </c>
      <c r="C417" s="9" t="s">
        <v>56</v>
      </c>
      <c r="D417" s="9"/>
      <c r="E417" s="9" t="str">
        <f>HYPERLINK("[映雪.xlsx]类型!B19",'类型（5）'!$C$19)</f>
        <v>妖精</v>
      </c>
      <c r="I417" s="9" t="s">
        <v>1060</v>
      </c>
    </row>
    <row r="418" spans="1:9">
      <c r="A418" s="7">
        <v>423</v>
      </c>
      <c r="B418" s="59" t="s">
        <v>1453</v>
      </c>
      <c r="C418" s="9" t="s">
        <v>56</v>
      </c>
      <c r="D418" s="9"/>
      <c r="E418" s="9" t="str">
        <f>HYPERLINK("[映雪.xlsx]类型!B19",'类型（5）'!$C$19)</f>
        <v>妖精</v>
      </c>
      <c r="I418" s="9" t="s">
        <v>1029</v>
      </c>
    </row>
    <row r="419" spans="1:9">
      <c r="A419" s="7">
        <v>424</v>
      </c>
      <c r="B419" s="59" t="s">
        <v>1454</v>
      </c>
      <c r="C419" s="9" t="s">
        <v>56</v>
      </c>
      <c r="D419" s="9"/>
      <c r="E419" s="19" t="str">
        <f>HYPERLINK("[映雪.xlsx]类型!B25",'类型（5）'!$C$25)</f>
        <v>教师</v>
      </c>
      <c r="I419" s="9" t="s">
        <v>1058</v>
      </c>
    </row>
    <row r="420" spans="1:9">
      <c r="A420" s="7">
        <v>425</v>
      </c>
      <c r="B420" s="59" t="s">
        <v>1455</v>
      </c>
      <c r="C420" s="9" t="s">
        <v>50</v>
      </c>
      <c r="D420" s="9"/>
      <c r="E420" s="9" t="str">
        <f>HYPERLINK("[映雪.xlsx]类型!B52",'类型（5）'!$C$52)</f>
        <v>南宫那月</v>
      </c>
      <c r="I420" s="9" t="s">
        <v>1056</v>
      </c>
    </row>
    <row r="421" spans="1:9">
      <c r="A421" s="7">
        <v>426</v>
      </c>
      <c r="B421" s="59" t="s">
        <v>1456</v>
      </c>
      <c r="C421" s="9" t="s">
        <v>56</v>
      </c>
      <c r="D421" s="9"/>
      <c r="E421" s="23" t="str">
        <f>HYPERLINK("[映雪.xlsx]类型!B48",'类型（5）'!$C$48)</f>
        <v>键</v>
      </c>
      <c r="I421" s="9" t="s">
        <v>1420</v>
      </c>
    </row>
    <row r="422" spans="1:9">
      <c r="A422" s="7">
        <v>427</v>
      </c>
      <c r="B422" s="59" t="s">
        <v>607</v>
      </c>
      <c r="C422" s="9" t="s">
        <v>56</v>
      </c>
      <c r="D422" s="9"/>
      <c r="E422" s="23" t="str">
        <f>HYPERLINK("[映雪.xlsx]类型!B5",'类型（5）'!$C$5)</f>
        <v>家政强化</v>
      </c>
      <c r="I422" s="9" t="s">
        <v>1011</v>
      </c>
    </row>
    <row r="423" spans="1:9">
      <c r="A423" s="7">
        <v>428</v>
      </c>
      <c r="B423" s="59" t="s">
        <v>1457</v>
      </c>
      <c r="C423" s="9" t="s">
        <v>56</v>
      </c>
      <c r="D423" s="9"/>
      <c r="E423" s="19" t="str">
        <f>HYPERLINK("[映雪.xlsx]类型!B11",'类型（5）'!$C$11)</f>
        <v>人偶</v>
      </c>
      <c r="I423" s="9" t="s">
        <v>1042</v>
      </c>
    </row>
    <row r="424" spans="1:9">
      <c r="A424" s="7">
        <v>429</v>
      </c>
      <c r="B424" s="59" t="s">
        <v>1458</v>
      </c>
      <c r="C424" s="9" t="s">
        <v>56</v>
      </c>
      <c r="D424" s="9"/>
      <c r="E424" s="23" t="str">
        <f>HYPERLINK("[映雪.xlsx]类型!B48",'类型（5）'!$C$48)</f>
        <v>键</v>
      </c>
      <c r="I424" s="9" t="s">
        <v>1015</v>
      </c>
    </row>
    <row r="425" spans="1:9">
      <c r="A425" s="7">
        <v>430</v>
      </c>
      <c r="B425" s="59" t="s">
        <v>1459</v>
      </c>
      <c r="C425" s="9" t="s">
        <v>56</v>
      </c>
      <c r="D425" s="9"/>
      <c r="E425" s="23" t="str">
        <f>HYPERLINK("[映雪.xlsx]类型!B24",'类型（5）'!$C$24)</f>
        <v>艺术家</v>
      </c>
      <c r="I425" s="9" t="s">
        <v>1019</v>
      </c>
    </row>
    <row r="426" spans="1:9">
      <c r="A426" s="7">
        <v>431</v>
      </c>
      <c r="B426" s="59" t="s">
        <v>1460</v>
      </c>
      <c r="C426" s="9" t="s">
        <v>56</v>
      </c>
      <c r="D426" s="9"/>
      <c r="E426" s="23" t="str">
        <f>HYPERLINK("[映雪.xlsx]类型!B5",'类型（5）'!$C$5)</f>
        <v>家政强化</v>
      </c>
      <c r="I426" s="9" t="s">
        <v>1058</v>
      </c>
    </row>
    <row r="427" spans="1:9">
      <c r="A427" s="7">
        <v>432</v>
      </c>
      <c r="B427" s="59" t="s">
        <v>1461</v>
      </c>
      <c r="C427" s="9" t="s">
        <v>26</v>
      </c>
      <c r="D427" s="9"/>
      <c r="E427" s="9" t="str">
        <f>HYPERLINK("[映雪.xlsx]类型!B41",'类型（5）'!$C$41)</f>
        <v>德鲁伊</v>
      </c>
      <c r="I427" s="9" t="s">
        <v>1069</v>
      </c>
    </row>
    <row r="428" spans="1:9">
      <c r="A428" s="7">
        <v>433</v>
      </c>
      <c r="B428" s="59" t="s">
        <v>1462</v>
      </c>
      <c r="C428" s="9" t="s">
        <v>26</v>
      </c>
      <c r="D428" s="9"/>
      <c r="E428" s="9" t="str">
        <f>HYPERLINK("[映雪.xlsx]类型!B7",'类型（5）'!$C$7)</f>
        <v>武勇全能</v>
      </c>
      <c r="I428" s="9" t="s">
        <v>1036</v>
      </c>
    </row>
    <row r="429" spans="1:9">
      <c r="A429" s="7">
        <v>434</v>
      </c>
      <c r="B429" s="59" t="s">
        <v>424</v>
      </c>
      <c r="C429" s="9" t="s">
        <v>26</v>
      </c>
      <c r="D429" s="9"/>
      <c r="E429" s="9" t="str">
        <f>HYPERLINK("[映雪.xlsx]类型!B12",'类型（5）'!$C$12)</f>
        <v>吸血鬼</v>
      </c>
      <c r="I429" s="9" t="s">
        <v>1082</v>
      </c>
    </row>
    <row r="430" spans="1:9">
      <c r="A430" s="7">
        <v>435</v>
      </c>
      <c r="B430" s="59" t="s">
        <v>1463</v>
      </c>
      <c r="C430" s="9" t="s">
        <v>26</v>
      </c>
      <c r="D430" s="9"/>
      <c r="E430" s="9" t="str">
        <f>HYPERLINK("[映雪.xlsx]类型!B8",'类型（5）'!$C$8)</f>
        <v>智慧全能</v>
      </c>
      <c r="I430" s="9" t="s">
        <v>1035</v>
      </c>
    </row>
    <row r="431" spans="1:9">
      <c r="A431" s="7">
        <v>436</v>
      </c>
      <c r="B431" s="59" t="s">
        <v>1464</v>
      </c>
      <c r="C431" s="9" t="s">
        <v>26</v>
      </c>
      <c r="D431" s="9"/>
      <c r="E431" s="9" t="str">
        <f>HYPERLINK("[映雪.xlsx]类型!B38",'类型（5）'!$C$38)</f>
        <v>战士</v>
      </c>
      <c r="I431" s="9" t="s">
        <v>1074</v>
      </c>
    </row>
    <row r="432" spans="1:9">
      <c r="A432" s="7">
        <v>437</v>
      </c>
      <c r="B432" s="59" t="s">
        <v>619</v>
      </c>
      <c r="C432" s="9" t="s">
        <v>26</v>
      </c>
      <c r="D432" s="9"/>
      <c r="E432" s="9" t="str">
        <f>HYPERLINK("[映雪.xlsx]类型!B7",'类型（5）'!$C$7)</f>
        <v>武勇全能</v>
      </c>
      <c r="I432" s="9" t="s">
        <v>1074</v>
      </c>
    </row>
    <row r="433" spans="1:9">
      <c r="A433" s="7">
        <v>438</v>
      </c>
      <c r="B433" s="59" t="s">
        <v>1465</v>
      </c>
      <c r="C433" s="9" t="s">
        <v>26</v>
      </c>
      <c r="D433" s="9"/>
      <c r="E433" s="9" t="str">
        <f>HYPERLINK("[映雪.xlsx]类型!B14",'类型（5）'!$C$14)</f>
        <v>永生</v>
      </c>
      <c r="I433" s="9" t="s">
        <v>1035</v>
      </c>
    </row>
    <row r="434" spans="1:9">
      <c r="A434" s="7">
        <v>439</v>
      </c>
      <c r="B434" s="59" t="s">
        <v>1466</v>
      </c>
      <c r="C434" s="9" t="s">
        <v>26</v>
      </c>
      <c r="D434" s="9"/>
      <c r="E434" s="9" t="str">
        <f>HYPERLINK("[映雪.xlsx]类型!B3",'类型（5）'!$C$3)</f>
        <v>武勇强化</v>
      </c>
      <c r="I434" s="9" t="s">
        <v>1064</v>
      </c>
    </row>
    <row r="435" spans="1:9">
      <c r="A435" s="7">
        <v>440</v>
      </c>
      <c r="B435" s="59" t="s">
        <v>1467</v>
      </c>
      <c r="C435" s="9" t="s">
        <v>26</v>
      </c>
      <c r="D435" s="9"/>
      <c r="E435" s="23" t="str">
        <f>HYPERLINK("[映雪.xlsx]类型!B21",'类型（5）'!$C$21)</f>
        <v>游魂</v>
      </c>
      <c r="I435" s="9" t="s">
        <v>1082</v>
      </c>
    </row>
    <row r="436" spans="1:9">
      <c r="A436" s="7">
        <v>441</v>
      </c>
      <c r="B436" s="59" t="s">
        <v>1468</v>
      </c>
      <c r="C436" s="9" t="s">
        <v>26</v>
      </c>
      <c r="D436" s="9"/>
      <c r="E436" s="9" t="str">
        <f>HYPERLINK("[映雪.xlsx]类型!B13",'类型（5）'!$C$13)</f>
        <v>贤者</v>
      </c>
      <c r="I436" s="9" t="s">
        <v>1469</v>
      </c>
    </row>
    <row r="437" spans="1:9">
      <c r="A437" s="7">
        <v>442</v>
      </c>
      <c r="B437" s="59" t="s">
        <v>26</v>
      </c>
      <c r="C437" s="9" t="s">
        <v>26</v>
      </c>
      <c r="D437" s="9"/>
      <c r="E437" s="9" t="str">
        <f>HYPERLINK("[映雪.xlsx]类型!B54",'类型（5）'!$C$54)</f>
        <v>战场原黑仪</v>
      </c>
      <c r="I437" s="9" t="s">
        <v>1470</v>
      </c>
    </row>
    <row r="438" spans="1:9">
      <c r="A438" s="7">
        <v>443</v>
      </c>
      <c r="B438" s="59" t="s">
        <v>1471</v>
      </c>
      <c r="C438" s="9" t="s">
        <v>26</v>
      </c>
      <c r="D438" s="9"/>
      <c r="E438" s="9" t="str">
        <f>HYPERLINK("[映雪.xlsx]类型!B12",'类型（5）'!$C$12)</f>
        <v>吸血鬼</v>
      </c>
      <c r="I438" s="9" t="s">
        <v>1061</v>
      </c>
    </row>
    <row r="439" spans="1:9">
      <c r="A439" s="7">
        <v>444</v>
      </c>
      <c r="B439" s="59" t="s">
        <v>1472</v>
      </c>
      <c r="C439" s="9" t="s">
        <v>26</v>
      </c>
      <c r="D439" s="9"/>
      <c r="E439" s="9" t="str">
        <f>HYPERLINK("[映雪.xlsx]类型!B30",'类型（5）'!$C$30)</f>
        <v>黑幕</v>
      </c>
      <c r="I439" s="9" t="s">
        <v>1044</v>
      </c>
    </row>
    <row r="440" spans="1:9">
      <c r="A440" s="7">
        <v>445</v>
      </c>
      <c r="B440" s="59" t="s">
        <v>1473</v>
      </c>
      <c r="C440" s="9" t="s">
        <v>92</v>
      </c>
      <c r="D440" s="9"/>
      <c r="E440" s="19" t="str">
        <f>HYPERLINK("[映雪.xlsx]类型!B39",'类型（5）'!$C$39)</f>
        <v>狙撃手</v>
      </c>
      <c r="I440" s="9" t="s">
        <v>1044</v>
      </c>
    </row>
    <row r="441" spans="1:9">
      <c r="A441" s="7">
        <v>446</v>
      </c>
      <c r="B441" s="59" t="s">
        <v>622</v>
      </c>
      <c r="C441" s="9" t="s">
        <v>26</v>
      </c>
      <c r="D441" s="9"/>
      <c r="E441" s="19" t="str">
        <f>HYPERLINK("[映雪.xlsx]类型!B18",'类型（5）'!$C$18)</f>
        <v>科学家</v>
      </c>
      <c r="I441" s="9" t="s">
        <v>1019</v>
      </c>
    </row>
    <row r="442" spans="1:9">
      <c r="A442" s="7">
        <v>447</v>
      </c>
      <c r="B442" s="59" t="s">
        <v>1474</v>
      </c>
      <c r="C442" s="9" t="s">
        <v>26</v>
      </c>
      <c r="D442" s="9"/>
      <c r="E442" s="9" t="str">
        <f>HYPERLINK("[映雪.xlsx]类型!B7",'类型（5）'!$C$7)</f>
        <v>武勇全能</v>
      </c>
      <c r="I442" s="9" t="s">
        <v>1072</v>
      </c>
    </row>
    <row r="443" spans="1:9">
      <c r="A443" s="7">
        <v>448</v>
      </c>
      <c r="B443" s="59" t="s">
        <v>1475</v>
      </c>
      <c r="C443" s="9" t="s">
        <v>26</v>
      </c>
      <c r="D443" s="9"/>
      <c r="E443" s="9" t="str">
        <f>HYPERLINK("[映雪.xlsx]类型!B35",'类型（5）'!$C$35)</f>
        <v>刺客</v>
      </c>
      <c r="I443" s="9" t="s">
        <v>1022</v>
      </c>
    </row>
    <row r="444" spans="1:9">
      <c r="A444" s="7">
        <v>449</v>
      </c>
      <c r="B444" s="59" t="s">
        <v>1476</v>
      </c>
      <c r="C444" s="9" t="s">
        <v>26</v>
      </c>
      <c r="D444" s="9"/>
      <c r="E444" s="9" t="str">
        <f>HYPERLINK("[映雪.xlsx]类型!B13",'类型（5）'!$C$13)</f>
        <v>贤者</v>
      </c>
      <c r="I444" s="9" t="s">
        <v>1083</v>
      </c>
    </row>
    <row r="445" spans="1:9">
      <c r="A445" s="7">
        <v>452</v>
      </c>
      <c r="B445" s="59" t="s">
        <v>1479</v>
      </c>
      <c r="C445" s="9" t="s">
        <v>86</v>
      </c>
      <c r="D445" s="9"/>
      <c r="E445" s="19" t="str">
        <f>HYPERLINK("[映雪.xlsx]类型!B31",'类型（5）'!$C$31)</f>
        <v>后宫王</v>
      </c>
      <c r="I445" s="9" t="s">
        <v>1480</v>
      </c>
    </row>
    <row r="446" spans="1:9">
      <c r="A446" s="7">
        <v>453</v>
      </c>
      <c r="B446" s="59" t="s">
        <v>22</v>
      </c>
      <c r="C446" s="9" t="s">
        <v>22</v>
      </c>
      <c r="D446" s="9"/>
      <c r="E446" s="9" t="str">
        <f>HYPERLINK("[映雪.xlsx]类型!B90",'类型（5）'!$C$90)</f>
        <v>天河舞姬</v>
      </c>
      <c r="I446" s="9" t="s">
        <v>1481</v>
      </c>
    </row>
    <row r="447" spans="1:9">
      <c r="A447" s="7">
        <v>454</v>
      </c>
      <c r="B447" s="59" t="s">
        <v>1482</v>
      </c>
      <c r="C447" s="9" t="s">
        <v>22</v>
      </c>
      <c r="D447" s="9"/>
      <c r="E447" s="19" t="str">
        <f>HYPERLINK("[映雪.xlsx]类型!B26",'类型（5）'!$C$26)</f>
        <v>剑豪</v>
      </c>
      <c r="I447" s="9" t="s">
        <v>1079</v>
      </c>
    </row>
    <row r="448" spans="1:9">
      <c r="A448" s="7">
        <v>455</v>
      </c>
      <c r="B448" s="59" t="s">
        <v>522</v>
      </c>
      <c r="C448" s="9" t="s">
        <v>22</v>
      </c>
      <c r="D448" s="9"/>
      <c r="E448" s="23" t="str">
        <f>HYPERLINK("[映雪.xlsx]类型!B20",'类型（5）'!$C$20)</f>
        <v>指挥官</v>
      </c>
      <c r="I448" s="9" t="s">
        <v>1469</v>
      </c>
    </row>
    <row r="449" spans="1:9">
      <c r="A449" s="7">
        <v>456</v>
      </c>
      <c r="B449" s="59" t="s">
        <v>1483</v>
      </c>
      <c r="C449" s="9" t="s">
        <v>22</v>
      </c>
      <c r="D449" s="9"/>
      <c r="E449" s="23" t="str">
        <f>HYPERLINK("[映雪.xlsx]类型!B27",'类型（5）'!$C$27)</f>
        <v>骑士</v>
      </c>
      <c r="I449" s="9" t="s">
        <v>1070</v>
      </c>
    </row>
    <row r="450" spans="1:9">
      <c r="A450" s="7">
        <v>457</v>
      </c>
      <c r="B450" s="59" t="s">
        <v>1484</v>
      </c>
      <c r="C450" s="9" t="s">
        <v>22</v>
      </c>
      <c r="D450" s="9"/>
      <c r="E450" s="9" t="str">
        <f>HYPERLINK("[映雪.xlsx]类型!B33",'类型（5）'!$C$33)</f>
        <v>魔女</v>
      </c>
      <c r="I450" s="9" t="s">
        <v>1056</v>
      </c>
    </row>
    <row r="451" spans="1:9">
      <c r="A451" s="7">
        <v>458</v>
      </c>
      <c r="B451" s="59" t="s">
        <v>1485</v>
      </c>
      <c r="C451" s="9" t="s">
        <v>22</v>
      </c>
      <c r="D451" s="9"/>
      <c r="E451" s="9" t="str">
        <f>HYPERLINK("[映雪.xlsx]类型!B13",'类型（5）'!$C$13)</f>
        <v>贤者</v>
      </c>
      <c r="I451" s="9" t="s">
        <v>1049</v>
      </c>
    </row>
    <row r="452" spans="1:9">
      <c r="A452" s="7">
        <v>459</v>
      </c>
      <c r="B452" s="59" t="s">
        <v>1486</v>
      </c>
      <c r="C452" s="9" t="s">
        <v>22</v>
      </c>
      <c r="D452" s="9"/>
      <c r="E452" s="23" t="str">
        <f>HYPERLINK("[映雪.xlsx]类型!B10",'类型（5）'!$C$10)</f>
        <v>学者</v>
      </c>
      <c r="I452" s="9" t="s">
        <v>1019</v>
      </c>
    </row>
    <row r="453" spans="1:9">
      <c r="A453" s="7">
        <v>460</v>
      </c>
      <c r="B453" s="59" t="s">
        <v>1487</v>
      </c>
      <c r="C453" s="9" t="s">
        <v>22</v>
      </c>
      <c r="D453" s="9"/>
      <c r="E453" s="9" t="str">
        <f>HYPERLINK("[映雪.xlsx]类型!B4",'类型（5）'!$C$4)</f>
        <v>智慧强化</v>
      </c>
      <c r="I453" s="9" t="s">
        <v>1022</v>
      </c>
    </row>
    <row r="454" spans="1:9">
      <c r="A454" s="7">
        <v>461</v>
      </c>
      <c r="B454" s="59" t="s">
        <v>1488</v>
      </c>
      <c r="C454" s="9" t="s">
        <v>22</v>
      </c>
      <c r="D454" s="9"/>
      <c r="E454" s="23" t="str">
        <f>HYPERLINK("[映雪.xlsx]类型!B21",'类型（5）'!$C$21)</f>
        <v>游魂</v>
      </c>
      <c r="I454" s="9" t="s">
        <v>1061</v>
      </c>
    </row>
    <row r="455" spans="1:9">
      <c r="A455" s="7">
        <v>462</v>
      </c>
      <c r="B455" s="59" t="s">
        <v>1489</v>
      </c>
      <c r="C455" s="9" t="s">
        <v>22</v>
      </c>
      <c r="D455" s="9"/>
      <c r="E455" s="9" t="str">
        <f>HYPERLINK("[映雪.xlsx]类型!B8",'类型（5）'!$C$8)</f>
        <v>智慧全能</v>
      </c>
      <c r="I455" s="9" t="s">
        <v>1035</v>
      </c>
    </row>
    <row r="456" spans="1:9">
      <c r="A456" s="7">
        <v>463</v>
      </c>
      <c r="B456" s="59" t="s">
        <v>1490</v>
      </c>
      <c r="C456" s="9" t="s">
        <v>22</v>
      </c>
      <c r="D456" s="9"/>
      <c r="E456" s="9" t="str">
        <f>HYPERLINK("[映雪.xlsx]类型!B53",'类型（5）'!$C$53)</f>
        <v>夜刀神十香</v>
      </c>
      <c r="I456" s="9" t="s">
        <v>1070</v>
      </c>
    </row>
    <row r="457" spans="1:9">
      <c r="A457" s="7">
        <v>464</v>
      </c>
      <c r="B457" s="59" t="s">
        <v>1491</v>
      </c>
      <c r="C457" s="9" t="s">
        <v>22</v>
      </c>
      <c r="D457" s="9"/>
      <c r="E457" s="9" t="str">
        <f>HYPERLINK("[映雪.xlsx]类型!B28",'类型（5）'!$C$28)</f>
        <v>战法师</v>
      </c>
      <c r="I457" s="9" t="s">
        <v>1492</v>
      </c>
    </row>
    <row r="458" spans="1:9">
      <c r="A458" s="7">
        <v>465</v>
      </c>
      <c r="B458" s="59" t="s">
        <v>1493</v>
      </c>
      <c r="C458" s="9" t="s">
        <v>22</v>
      </c>
      <c r="D458" s="9"/>
      <c r="E458" s="19" t="str">
        <f>HYPERLINK("[映雪.xlsx]类型!B37",'类型（5）'!$C$37)</f>
        <v>歌姬</v>
      </c>
      <c r="I458" s="9" t="s">
        <v>1053</v>
      </c>
    </row>
    <row r="459" spans="1:9">
      <c r="A459" s="7">
        <v>466</v>
      </c>
      <c r="B459" s="59" t="s">
        <v>1494</v>
      </c>
      <c r="C459" s="9" t="s">
        <v>22</v>
      </c>
      <c r="D459" s="9"/>
      <c r="E459" s="9" t="str">
        <f>HYPERLINK("[映雪.xlsx]类型!B28",'类型（5）'!$C$28)</f>
        <v>战法师</v>
      </c>
      <c r="I459" s="9" t="s">
        <v>1091</v>
      </c>
    </row>
    <row r="460" spans="1:9">
      <c r="A460" s="7">
        <v>467</v>
      </c>
      <c r="B460" s="59" t="s">
        <v>1495</v>
      </c>
      <c r="C460" s="9" t="s">
        <v>22</v>
      </c>
      <c r="D460" s="9"/>
      <c r="E460" s="19" t="str">
        <f>HYPERLINK("[映雪.xlsx]类型!B11",'类型（5）'!$C$11)</f>
        <v>人偶</v>
      </c>
      <c r="I460" s="9" t="s">
        <v>1083</v>
      </c>
    </row>
    <row r="461" spans="1:9">
      <c r="A461" s="7">
        <v>468</v>
      </c>
      <c r="B461" s="59" t="s">
        <v>1496</v>
      </c>
      <c r="C461" s="9" t="s">
        <v>22</v>
      </c>
      <c r="D461" s="9"/>
      <c r="E461" s="9" t="str">
        <f>HYPERLINK("[映雪.xlsx]类型!B7",'类型（5）'!$C$7)</f>
        <v>武勇全能</v>
      </c>
      <c r="I461" s="9" t="s">
        <v>1051</v>
      </c>
    </row>
    <row r="462" spans="1:9">
      <c r="A462" s="7">
        <v>469</v>
      </c>
      <c r="B462" s="59" t="s">
        <v>1497</v>
      </c>
      <c r="C462" s="9" t="s">
        <v>22</v>
      </c>
      <c r="D462" s="9"/>
      <c r="E462" s="19" t="str">
        <f>HYPERLINK("[映雪.xlsx]类型!B18",'类型（5）'!$C$18)</f>
        <v>科学家</v>
      </c>
      <c r="I462" s="9" t="s">
        <v>1060</v>
      </c>
    </row>
    <row r="463" spans="1:9">
      <c r="A463" s="7">
        <v>470</v>
      </c>
      <c r="B463" s="59" t="s">
        <v>1498</v>
      </c>
      <c r="C463" s="9" t="s">
        <v>22</v>
      </c>
      <c r="D463" s="9"/>
      <c r="E463" s="19" t="str">
        <f>HYPERLINK("[映雪.xlsx]类型!B26",'类型（5）'!$C$26)</f>
        <v>剑豪</v>
      </c>
      <c r="I463" s="9" t="s">
        <v>1085</v>
      </c>
    </row>
    <row r="464" spans="1:9">
      <c r="A464" s="7">
        <v>471</v>
      </c>
      <c r="B464" s="59" t="s">
        <v>1499</v>
      </c>
      <c r="C464" s="9" t="s">
        <v>22</v>
      </c>
      <c r="D464" s="9"/>
      <c r="E464" s="9" t="str">
        <f>HYPERLINK("[映雪.xlsx]类型!B19",'类型（5）'!$C$19)</f>
        <v>妖精</v>
      </c>
      <c r="I464" s="9" t="s">
        <v>1019</v>
      </c>
    </row>
    <row r="465" spans="1:9">
      <c r="A465" s="7">
        <v>472</v>
      </c>
      <c r="B465" s="59" t="s">
        <v>1500</v>
      </c>
      <c r="C465" s="9" t="s">
        <v>22</v>
      </c>
      <c r="D465" s="9"/>
      <c r="E465" s="9" t="str">
        <f>HYPERLINK("[映雪.xlsx]类型!B3",'类型（5）'!$C$3)</f>
        <v>武勇强化</v>
      </c>
      <c r="I465" s="9" t="s">
        <v>1074</v>
      </c>
    </row>
    <row r="466" spans="1:9">
      <c r="A466" s="7">
        <v>473</v>
      </c>
      <c r="B466" s="59" t="s">
        <v>1501</v>
      </c>
      <c r="C466" s="9" t="s">
        <v>36</v>
      </c>
      <c r="D466" s="9"/>
      <c r="E466" s="9" t="str">
        <f>HYPERLINK("[映雪.xlsx]类型!B32",'类型（5）'!$C$32)</f>
        <v>魔法少女</v>
      </c>
      <c r="I466" s="9" t="s">
        <v>1069</v>
      </c>
    </row>
    <row r="467" spans="1:9">
      <c r="A467" s="7">
        <v>474</v>
      </c>
      <c r="B467" s="59" t="s">
        <v>36</v>
      </c>
      <c r="C467" s="9" t="s">
        <v>36</v>
      </c>
      <c r="D467" s="9"/>
      <c r="E467" s="9" t="str">
        <f>HYPERLINK("[映雪.xlsx]类型!B32",'类型（5）'!$C$32)</f>
        <v>魔法少女</v>
      </c>
      <c r="I467" s="9" t="s">
        <v>1152</v>
      </c>
    </row>
    <row r="468" spans="1:9">
      <c r="A468" s="7">
        <v>475</v>
      </c>
      <c r="B468" s="59" t="s">
        <v>1502</v>
      </c>
      <c r="C468" s="9" t="s">
        <v>36</v>
      </c>
      <c r="D468" s="9"/>
      <c r="E468" s="9" t="str">
        <f>HYPERLINK("[映雪.xlsx]类型!B30",'类型（5）'!$C$30)</f>
        <v>黑幕</v>
      </c>
      <c r="I468" s="9" t="s">
        <v>1033</v>
      </c>
    </row>
    <row r="469" spans="1:9">
      <c r="A469" s="7">
        <v>476</v>
      </c>
      <c r="B469" s="59" t="s">
        <v>1503</v>
      </c>
      <c r="C469" s="9" t="s">
        <v>36</v>
      </c>
      <c r="D469" s="9"/>
      <c r="E469" s="9" t="str">
        <f>HYPERLINK("[映雪.xlsx]类型!B38",'类型（5）'!$C$38)</f>
        <v>战士</v>
      </c>
      <c r="I469" s="9" t="s">
        <v>1082</v>
      </c>
    </row>
    <row r="470" spans="1:9">
      <c r="A470" s="7">
        <v>477</v>
      </c>
      <c r="B470" s="59" t="s">
        <v>394</v>
      </c>
      <c r="C470" s="9" t="s">
        <v>36</v>
      </c>
      <c r="D470" s="9"/>
      <c r="E470" s="9" t="str">
        <f>HYPERLINK("[映雪.xlsx]类型!B28",'类型（5）'!$C$28)</f>
        <v>战法师</v>
      </c>
      <c r="I470" s="9" t="s">
        <v>1072</v>
      </c>
    </row>
    <row r="471" spans="1:9">
      <c r="A471" s="7">
        <v>478</v>
      </c>
      <c r="B471" s="59" t="s">
        <v>1504</v>
      </c>
      <c r="C471" s="9" t="s">
        <v>36</v>
      </c>
      <c r="D471" s="9"/>
      <c r="E471" s="23" t="str">
        <f>HYPERLINK("[映雪.xlsx]类型!B27",'类型（5）'!$C$27)</f>
        <v>骑士</v>
      </c>
      <c r="I471" s="9" t="s">
        <v>1026</v>
      </c>
    </row>
    <row r="472" spans="1:9">
      <c r="A472" s="7">
        <v>479</v>
      </c>
      <c r="B472" s="59" t="s">
        <v>1505</v>
      </c>
      <c r="C472" s="9" t="s">
        <v>36</v>
      </c>
      <c r="D472" s="9"/>
      <c r="E472" s="19" t="str">
        <f>HYPERLINK("[映雪.xlsx]类型!B26",'类型（5）'!$C$26)</f>
        <v>剑豪</v>
      </c>
      <c r="I472" s="9" t="s">
        <v>1069</v>
      </c>
    </row>
    <row r="473" spans="1:9">
      <c r="A473" s="7">
        <v>480</v>
      </c>
      <c r="B473" s="59" t="s">
        <v>1506</v>
      </c>
      <c r="C473" s="9" t="s">
        <v>36</v>
      </c>
      <c r="D473" s="9"/>
      <c r="E473" s="9" t="str">
        <f>HYPERLINK("[映雪.xlsx]类型!B32",'类型（5）'!$C$32)</f>
        <v>魔法少女</v>
      </c>
      <c r="I473" s="9" t="s">
        <v>1338</v>
      </c>
    </row>
    <row r="474" spans="1:9">
      <c r="A474" s="7">
        <v>481</v>
      </c>
      <c r="B474" s="59" t="s">
        <v>1507</v>
      </c>
      <c r="C474" s="9" t="s">
        <v>36</v>
      </c>
      <c r="D474" s="9"/>
      <c r="E474" s="9" t="str">
        <f>HYPERLINK("[映雪.xlsx]类型!B33",'类型（5）'!$C$33)</f>
        <v>魔女</v>
      </c>
      <c r="I474" s="9" t="s">
        <v>1508</v>
      </c>
    </row>
    <row r="475" spans="1:9">
      <c r="A475" s="7">
        <v>482</v>
      </c>
      <c r="B475" s="59" t="s">
        <v>1509</v>
      </c>
      <c r="C475" s="9" t="s">
        <v>36</v>
      </c>
      <c r="D475" s="9"/>
      <c r="E475" s="9" t="str">
        <f>HYPERLINK("[映雪.xlsx]类型!B33",'类型（5）'!$C$33)</f>
        <v>魔女</v>
      </c>
      <c r="I475" s="9" t="s">
        <v>1481</v>
      </c>
    </row>
    <row r="476" spans="1:9">
      <c r="A476" s="7">
        <v>483</v>
      </c>
      <c r="B476" s="59" t="s">
        <v>1510</v>
      </c>
      <c r="C476" s="9" t="s">
        <v>36</v>
      </c>
      <c r="D476" s="9"/>
      <c r="E476" s="19" t="str">
        <f>HYPERLINK("[映雪.xlsx]类型!B11",'类型（5）'!$C$11)</f>
        <v>人偶</v>
      </c>
      <c r="I476" s="9" t="s">
        <v>1037</v>
      </c>
    </row>
    <row r="477" spans="1:9">
      <c r="A477" s="7">
        <v>484</v>
      </c>
      <c r="B477" s="59" t="s">
        <v>1511</v>
      </c>
      <c r="C477" s="9" t="s">
        <v>36</v>
      </c>
      <c r="D477" s="9"/>
      <c r="E477" s="9" t="str">
        <f>HYPERLINK("[映雪.xlsx]类型!B1",'类型（5）'!$C$1)</f>
        <v>均衡</v>
      </c>
      <c r="I477" s="9" t="s">
        <v>1053</v>
      </c>
    </row>
    <row r="478" spans="1:9">
      <c r="A478" s="7">
        <v>485</v>
      </c>
      <c r="B478" s="59" t="s">
        <v>160</v>
      </c>
      <c r="C478" s="9" t="s">
        <v>160</v>
      </c>
      <c r="D478" s="9"/>
      <c r="E478" s="9" t="str">
        <f>HYPERLINK("[映雪.xlsx]类型!B9",'类型（5）'!$C$9)</f>
        <v>家政全能</v>
      </c>
      <c r="I478" s="9" t="s">
        <v>1029</v>
      </c>
    </row>
    <row r="479" spans="1:9">
      <c r="A479" s="7">
        <v>486</v>
      </c>
      <c r="B479" s="59" t="s">
        <v>1512</v>
      </c>
      <c r="C479" s="9" t="s">
        <v>160</v>
      </c>
      <c r="D479" s="9"/>
      <c r="E479" s="23" t="str">
        <f>HYPERLINK("[映雪.xlsx]类型!B21",'类型（5）'!$C$21)</f>
        <v>游魂</v>
      </c>
      <c r="I479" s="9" t="s">
        <v>1082</v>
      </c>
    </row>
    <row r="480" spans="1:9">
      <c r="A480" s="7">
        <v>487</v>
      </c>
      <c r="B480" s="59" t="s">
        <v>1513</v>
      </c>
      <c r="C480" s="9" t="s">
        <v>160</v>
      </c>
      <c r="D480" s="9"/>
      <c r="E480" s="23" t="str">
        <f>HYPERLINK("[映雪.xlsx]类型!B34",'类型（5）'!$C$34)</f>
        <v>宅女</v>
      </c>
      <c r="I480" s="9" t="s">
        <v>1058</v>
      </c>
    </row>
    <row r="481" spans="1:9">
      <c r="A481" s="7">
        <v>488</v>
      </c>
      <c r="B481" s="59" t="s">
        <v>1514</v>
      </c>
      <c r="C481" s="9" t="s">
        <v>160</v>
      </c>
      <c r="D481" s="9"/>
      <c r="E481" s="19" t="str">
        <f>HYPERLINK("[映雪.xlsx]类型!B17",'类型（5）'!$C$17)</f>
        <v>记者</v>
      </c>
      <c r="I481" s="9" t="s">
        <v>1035</v>
      </c>
    </row>
    <row r="482" spans="1:9">
      <c r="A482" s="7">
        <v>489</v>
      </c>
      <c r="B482" s="59" t="s">
        <v>1515</v>
      </c>
      <c r="C482" s="9" t="s">
        <v>160</v>
      </c>
      <c r="D482" s="9"/>
      <c r="E482" s="9" t="str">
        <f>HYPERLINK("[映雪.xlsx]类型!B41",'类型（5）'!$C$41)</f>
        <v>德鲁伊</v>
      </c>
      <c r="I482" s="9" t="s">
        <v>1064</v>
      </c>
    </row>
    <row r="483" spans="1:9">
      <c r="A483" s="7">
        <v>490</v>
      </c>
      <c r="B483" s="59" t="s">
        <v>1516</v>
      </c>
      <c r="C483" s="9" t="s">
        <v>160</v>
      </c>
      <c r="D483" s="9"/>
      <c r="E483" s="9" t="str">
        <f>HYPERLINK("[映雪.xlsx]类型!B3",'类型（5）'!$C$3)</f>
        <v>武勇强化</v>
      </c>
      <c r="I483" s="9" t="s">
        <v>1074</v>
      </c>
    </row>
    <row r="484" spans="1:9">
      <c r="A484" s="7">
        <v>491</v>
      </c>
      <c r="B484" s="59" t="s">
        <v>1517</v>
      </c>
      <c r="C484" s="9" t="s">
        <v>160</v>
      </c>
      <c r="D484" s="9"/>
      <c r="E484" s="9" t="str">
        <f>HYPERLINK("[映雪.xlsx]类型!B6",'类型（5）'!$C$6)</f>
        <v>统御全能</v>
      </c>
      <c r="I484" s="9" t="s">
        <v>1047</v>
      </c>
    </row>
    <row r="485" spans="1:9">
      <c r="A485" s="7">
        <v>492</v>
      </c>
      <c r="B485" s="59" t="s">
        <v>533</v>
      </c>
      <c r="C485" s="9" t="s">
        <v>160</v>
      </c>
      <c r="D485" s="9"/>
      <c r="E485" s="19" t="str">
        <f>HYPERLINK("[映雪.xlsx]类型!B25",'类型（5）'!$C$25)</f>
        <v>教师</v>
      </c>
      <c r="I485" s="9" t="s">
        <v>1029</v>
      </c>
    </row>
    <row r="486" spans="1:9">
      <c r="A486" s="7">
        <v>493</v>
      </c>
      <c r="B486" s="59" t="s">
        <v>1518</v>
      </c>
      <c r="C486" s="9" t="s">
        <v>160</v>
      </c>
      <c r="D486" s="9"/>
      <c r="E486" s="19" t="str">
        <f>HYPERLINK("[映雪.xlsx]类型!B11",'类型（5）'!$C$11)</f>
        <v>人偶</v>
      </c>
      <c r="I486" s="9" t="s">
        <v>1036</v>
      </c>
    </row>
    <row r="487" spans="1:9">
      <c r="A487" s="7">
        <v>494</v>
      </c>
      <c r="B487" s="59" t="s">
        <v>146</v>
      </c>
      <c r="C487" s="9" t="s">
        <v>146</v>
      </c>
      <c r="D487" s="9"/>
      <c r="E487" s="19" t="str">
        <f>HYPERLINK("[映雪.xlsx]类型!B31",'类型（5）'!$C$31)</f>
        <v>后宫王</v>
      </c>
      <c r="I487" s="9" t="s">
        <v>1093</v>
      </c>
    </row>
    <row r="488" spans="1:9">
      <c r="A488" s="7">
        <v>495</v>
      </c>
      <c r="B488" s="59" t="s">
        <v>1519</v>
      </c>
      <c r="C488" s="9" t="s">
        <v>146</v>
      </c>
      <c r="D488" s="9"/>
      <c r="E488" s="9" t="str">
        <f>HYPERLINK("[映雪.xlsx]类型!B3",'类型（5）'!$C$3)</f>
        <v>武勇强化</v>
      </c>
      <c r="I488" s="9" t="s">
        <v>1064</v>
      </c>
    </row>
    <row r="489" spans="1:9">
      <c r="A489" s="7">
        <v>496</v>
      </c>
      <c r="B489" s="59" t="s">
        <v>1520</v>
      </c>
      <c r="C489" s="9" t="s">
        <v>146</v>
      </c>
      <c r="D489" s="9"/>
      <c r="E489" s="9" t="str">
        <f>HYPERLINK("[映雪.xlsx]类型!B2",'类型（5）'!$C$2)</f>
        <v>统御强化</v>
      </c>
      <c r="I489" s="9" t="s">
        <v>1044</v>
      </c>
    </row>
    <row r="490" spans="1:9">
      <c r="A490" s="7">
        <v>497</v>
      </c>
      <c r="B490" s="59" t="s">
        <v>1521</v>
      </c>
      <c r="C490" s="9" t="s">
        <v>70</v>
      </c>
      <c r="D490" s="9"/>
      <c r="E490" s="19" t="str">
        <f>HYPERLINK("[映雪.xlsx]类型!B31",'类型（5）'!$C$31)</f>
        <v>后宫王</v>
      </c>
      <c r="I490" s="9" t="s">
        <v>1058</v>
      </c>
    </row>
    <row r="491" spans="1:9">
      <c r="A491" s="7">
        <v>498</v>
      </c>
      <c r="B491" s="59" t="s">
        <v>1522</v>
      </c>
      <c r="C491" s="9" t="s">
        <v>70</v>
      </c>
      <c r="D491" s="9"/>
      <c r="E491" s="9" t="str">
        <f>HYPERLINK("[映雪.xlsx]类型!B1",'类型（5）'!$C$1)</f>
        <v>均衡</v>
      </c>
      <c r="I491" s="9" t="s">
        <v>1058</v>
      </c>
    </row>
    <row r="492" spans="1:9">
      <c r="A492" s="7">
        <v>499</v>
      </c>
      <c r="B492" s="59" t="s">
        <v>1523</v>
      </c>
      <c r="C492" s="9" t="s">
        <v>70</v>
      </c>
      <c r="D492" s="9"/>
      <c r="E492" s="23" t="str">
        <f>HYPERLINK("[映雪.xlsx]类型!B15",'类型（5）'!$C$15)</f>
        <v>巫女</v>
      </c>
      <c r="I492" s="9" t="s">
        <v>1067</v>
      </c>
    </row>
    <row r="493" spans="1:9">
      <c r="A493" s="7">
        <v>500</v>
      </c>
      <c r="B493" s="59" t="s">
        <v>1524</v>
      </c>
      <c r="C493" s="9" t="s">
        <v>146</v>
      </c>
      <c r="D493" s="9"/>
      <c r="E493" s="23" t="str">
        <f>HYPERLINK("[映雪.xlsx]类型!B48",'类型（5）'!$C$48)</f>
        <v>键</v>
      </c>
      <c r="I493" s="9" t="s">
        <v>1015</v>
      </c>
    </row>
    <row r="494" spans="1:9">
      <c r="A494" s="7">
        <v>501</v>
      </c>
      <c r="B494" s="59" t="s">
        <v>1525</v>
      </c>
      <c r="C494" s="9" t="s">
        <v>146</v>
      </c>
      <c r="D494" s="9"/>
      <c r="E494" s="9" t="str">
        <f>HYPERLINK("[映雪.xlsx]类型!B19",'类型（5）'!$C$19)</f>
        <v>妖精</v>
      </c>
      <c r="I494" s="9" t="s">
        <v>1067</v>
      </c>
    </row>
    <row r="495" spans="1:9">
      <c r="A495" s="7">
        <v>502</v>
      </c>
      <c r="B495" s="59" t="s">
        <v>613</v>
      </c>
      <c r="C495" s="9" t="s">
        <v>146</v>
      </c>
      <c r="D495" s="9"/>
      <c r="E495" s="19" t="str">
        <f>HYPERLINK("[映雪.xlsx]类型!B31",'类型（5）'!$C$31)</f>
        <v>后宫王</v>
      </c>
      <c r="I495" s="9" t="s">
        <v>1047</v>
      </c>
    </row>
    <row r="496" spans="1:9">
      <c r="A496" s="7">
        <v>503</v>
      </c>
      <c r="B496" s="59" t="s">
        <v>1526</v>
      </c>
      <c r="C496" s="9" t="s">
        <v>146</v>
      </c>
      <c r="D496" s="9"/>
      <c r="E496" s="9" t="str">
        <f>HYPERLINK("[映雪.xlsx]类型!B1",'类型（5）'!$C$1)</f>
        <v>均衡</v>
      </c>
      <c r="I496" s="9" t="s">
        <v>1072</v>
      </c>
    </row>
    <row r="497" spans="1:9">
      <c r="A497" s="7">
        <v>504</v>
      </c>
      <c r="B497" s="59" t="s">
        <v>1527</v>
      </c>
      <c r="C497" s="9" t="s">
        <v>146</v>
      </c>
      <c r="D497" s="9"/>
      <c r="E497" s="9" t="str">
        <f>HYPERLINK("[映雪.xlsx]类型!B6",'类型（5）'!$C$6)</f>
        <v>统御全能</v>
      </c>
      <c r="I497" s="9" t="s">
        <v>1031</v>
      </c>
    </row>
    <row r="498" spans="1:9">
      <c r="A498" s="7">
        <v>505</v>
      </c>
      <c r="B498" s="59" t="s">
        <v>1528</v>
      </c>
      <c r="C498" s="9" t="s">
        <v>146</v>
      </c>
      <c r="D498" s="9"/>
      <c r="E498" s="19" t="str">
        <f>HYPERLINK("[映雪.xlsx]类型!B17",'类型（5）'!$C$17)</f>
        <v>记者</v>
      </c>
      <c r="I498" s="9" t="s">
        <v>1051</v>
      </c>
    </row>
    <row r="499" spans="1:9">
      <c r="A499" s="7">
        <v>506</v>
      </c>
      <c r="B499" s="59" t="s">
        <v>1529</v>
      </c>
      <c r="C499" s="9" t="s">
        <v>146</v>
      </c>
      <c r="D499" s="9"/>
      <c r="E499" s="23" t="str">
        <f>HYPERLINK("[映雪.xlsx]类型!B21",'类型（5）'!$C$21)</f>
        <v>游魂</v>
      </c>
      <c r="I499" s="9" t="s">
        <v>1037</v>
      </c>
    </row>
    <row r="500" spans="1:9">
      <c r="A500" s="7">
        <v>507</v>
      </c>
      <c r="B500" s="59" t="s">
        <v>1530</v>
      </c>
      <c r="C500" s="9" t="s">
        <v>146</v>
      </c>
      <c r="D500" s="9"/>
      <c r="E500" s="19" t="str">
        <f>HYPERLINK("[映雪.xlsx]类型!B31",'类型（5）'!$C$31)</f>
        <v>后宫王</v>
      </c>
      <c r="I500" s="9" t="s">
        <v>1036</v>
      </c>
    </row>
    <row r="501" spans="1:9">
      <c r="A501" s="7">
        <v>508</v>
      </c>
      <c r="B501" s="59" t="s">
        <v>1531</v>
      </c>
      <c r="C501" s="9" t="s">
        <v>146</v>
      </c>
      <c r="D501" s="9"/>
      <c r="E501" s="9" t="str">
        <f>HYPERLINK("[映雪.xlsx]类型!B6",'类型（5）'!$C$6)</f>
        <v>统御全能</v>
      </c>
      <c r="I501" s="9" t="s">
        <v>1058</v>
      </c>
    </row>
    <row r="502" spans="1:9">
      <c r="A502" s="7">
        <v>509</v>
      </c>
      <c r="B502" s="59" t="s">
        <v>616</v>
      </c>
      <c r="C502" s="9" t="s">
        <v>146</v>
      </c>
      <c r="D502" s="9"/>
      <c r="E502" s="23" t="str">
        <f>HYPERLINK("[映雪.xlsx]类型!B21",'类型（5）'!$C$21)</f>
        <v>游魂</v>
      </c>
      <c r="I502" s="9" t="s">
        <v>1079</v>
      </c>
    </row>
    <row r="503" spans="1:9">
      <c r="A503" s="7">
        <v>510</v>
      </c>
      <c r="B503" s="59" t="s">
        <v>1532</v>
      </c>
      <c r="C503" s="9" t="s">
        <v>146</v>
      </c>
      <c r="D503" s="9"/>
      <c r="E503" s="23" t="str">
        <f>HYPERLINK("[映雪.xlsx]类型!B34",'类型（5）'!$C$34)</f>
        <v>宅女</v>
      </c>
      <c r="I503" s="9" t="s">
        <v>1029</v>
      </c>
    </row>
    <row r="504" spans="1:9">
      <c r="A504" s="7">
        <v>511</v>
      </c>
      <c r="B504" s="59" t="s">
        <v>1533</v>
      </c>
      <c r="C504" s="9" t="s">
        <v>146</v>
      </c>
      <c r="D504" s="9"/>
      <c r="E504" s="9" t="str">
        <f>HYPERLINK("[映雪.xlsx]类型!B9",'类型（5）'!$C$9)</f>
        <v>家政全能</v>
      </c>
      <c r="I504" s="9" t="s">
        <v>1022</v>
      </c>
    </row>
    <row r="505" spans="1:9">
      <c r="A505" s="7">
        <v>512</v>
      </c>
      <c r="B505" s="59" t="s">
        <v>1534</v>
      </c>
      <c r="C505" s="9" t="s">
        <v>146</v>
      </c>
      <c r="D505" s="9"/>
      <c r="E505" s="9" t="str">
        <f>HYPERLINK("[映雪.xlsx]类型!B22",'类型（5）'!$C$22)</f>
        <v>傲娇</v>
      </c>
      <c r="I505" s="9" t="s">
        <v>1026</v>
      </c>
    </row>
    <row r="506" spans="1:9">
      <c r="A506" s="7">
        <v>513</v>
      </c>
      <c r="B506" s="59" t="s">
        <v>1535</v>
      </c>
      <c r="C506" s="9" t="s">
        <v>146</v>
      </c>
      <c r="D506" s="9"/>
      <c r="E506" s="23" t="str">
        <f>HYPERLINK("[映雪.xlsx]类型!B23",'类型（5）'!$C$23)</f>
        <v>管家</v>
      </c>
      <c r="I506" s="9" t="s">
        <v>1046</v>
      </c>
    </row>
    <row r="507" spans="1:9">
      <c r="A507" s="7">
        <v>514</v>
      </c>
      <c r="B507" s="59" t="s">
        <v>1536</v>
      </c>
      <c r="C507" s="9" t="s">
        <v>146</v>
      </c>
      <c r="D507" s="9"/>
      <c r="E507" s="19" t="str">
        <f>HYPERLINK("[映雪.xlsx]类型!B17",'类型（5）'!$C$17)</f>
        <v>记者</v>
      </c>
      <c r="I507" s="9" t="s">
        <v>1035</v>
      </c>
    </row>
    <row r="508" spans="1:9">
      <c r="A508" s="7">
        <v>515</v>
      </c>
      <c r="B508" s="59" t="s">
        <v>44</v>
      </c>
      <c r="C508" s="9" t="s">
        <v>44</v>
      </c>
      <c r="D508" s="9"/>
      <c r="E508" s="9" t="str">
        <f>HYPERLINK("[映雪.xlsx]类型!B77",'类型（5）'!$C$77)</f>
        <v>艾米莉亚</v>
      </c>
      <c r="I508" s="9" t="s">
        <v>1537</v>
      </c>
    </row>
    <row r="509" spans="1:9">
      <c r="A509" s="7">
        <v>516</v>
      </c>
      <c r="B509" s="59" t="s">
        <v>1227</v>
      </c>
      <c r="C509" s="9" t="s">
        <v>44</v>
      </c>
      <c r="D509" s="9"/>
      <c r="E509" s="23" t="str">
        <f>HYPERLINK("[映雪.xlsx]类型!B23",'类型（5）'!$C$23)</f>
        <v>管家</v>
      </c>
      <c r="I509" s="9" t="s">
        <v>1470</v>
      </c>
    </row>
    <row r="510" spans="1:9">
      <c r="A510" s="7">
        <v>517</v>
      </c>
      <c r="B510" s="59" t="s">
        <v>1538</v>
      </c>
      <c r="C510" s="9" t="s">
        <v>44</v>
      </c>
      <c r="D510" s="9"/>
      <c r="E510" s="19" t="str">
        <f>HYPERLINK("[映雪.xlsx]类型!B26",'类型（5）'!$C$26)</f>
        <v>剑豪</v>
      </c>
      <c r="I510" s="9" t="s">
        <v>1044</v>
      </c>
    </row>
    <row r="511" spans="1:9">
      <c r="A511" s="7">
        <v>518</v>
      </c>
      <c r="B511" s="59" t="s">
        <v>1539</v>
      </c>
      <c r="C511" s="9" t="s">
        <v>44</v>
      </c>
      <c r="D511" s="9"/>
      <c r="E511" s="9" t="str">
        <f>HYPERLINK("[映雪.xlsx]类型!B33",'类型（5）'!$C$33)</f>
        <v>魔女</v>
      </c>
      <c r="I511" s="9" t="s">
        <v>1056</v>
      </c>
    </row>
    <row r="512" spans="1:9">
      <c r="A512" s="7">
        <v>519</v>
      </c>
      <c r="B512" s="59" t="s">
        <v>1540</v>
      </c>
      <c r="C512" s="9" t="s">
        <v>44</v>
      </c>
      <c r="D512" s="9"/>
      <c r="E512" s="9" t="str">
        <f>HYPERLINK("[映雪.xlsx]类型!B13",'类型（5）'!$C$13)</f>
        <v>贤者</v>
      </c>
      <c r="I512" s="9" t="s">
        <v>1067</v>
      </c>
    </row>
    <row r="513" spans="1:9">
      <c r="A513" s="7">
        <v>520</v>
      </c>
      <c r="B513" s="59" t="s">
        <v>1541</v>
      </c>
      <c r="C513" s="9" t="s">
        <v>44</v>
      </c>
      <c r="D513" s="9"/>
      <c r="E513" s="9" t="str">
        <f>HYPERLINK("[映雪.xlsx]类型!B12",'类型（5）'!$C$12)</f>
        <v>吸血鬼</v>
      </c>
      <c r="I513" s="9" t="s">
        <v>1069</v>
      </c>
    </row>
    <row r="514" spans="1:9">
      <c r="A514" s="7">
        <v>521</v>
      </c>
      <c r="B514" s="59" t="s">
        <v>1542</v>
      </c>
      <c r="C514" s="9" t="s">
        <v>44</v>
      </c>
      <c r="D514" s="9"/>
      <c r="E514" s="9" t="str">
        <f>HYPERLINK("[映雪.xlsx]类型!B7",'类型（5）'!$C$7)</f>
        <v>武勇全能</v>
      </c>
      <c r="I514" s="9" t="s">
        <v>1033</v>
      </c>
    </row>
    <row r="515" spans="1:9">
      <c r="A515" s="7">
        <v>522</v>
      </c>
      <c r="B515" s="59" t="s">
        <v>1543</v>
      </c>
      <c r="C515" s="9" t="s">
        <v>44</v>
      </c>
      <c r="D515" s="9"/>
      <c r="E515" s="9" t="str">
        <f>HYPERLINK("[映雪.xlsx]类型!B1",'类型（5）'!$C$1)</f>
        <v>均衡</v>
      </c>
      <c r="I515" s="9" t="s">
        <v>1058</v>
      </c>
    </row>
    <row r="516" spans="1:9">
      <c r="A516" s="7">
        <v>523</v>
      </c>
      <c r="B516" s="59" t="s">
        <v>1544</v>
      </c>
      <c r="C516" s="9" t="s">
        <v>44</v>
      </c>
      <c r="D516" s="9"/>
      <c r="E516" s="9" t="str">
        <f>HYPERLINK("[映雪.xlsx]类型!B28",'类型（5）'!$C$28)</f>
        <v>战法师</v>
      </c>
      <c r="I516" s="9" t="s">
        <v>1046</v>
      </c>
    </row>
    <row r="517" spans="1:9">
      <c r="A517" s="7">
        <v>524</v>
      </c>
      <c r="B517" s="59" t="s">
        <v>1545</v>
      </c>
      <c r="C517" s="9" t="s">
        <v>44</v>
      </c>
      <c r="D517" s="9"/>
      <c r="E517" s="19" t="str">
        <f>HYPERLINK("[映雪.xlsx]类型!B18",'类型（5）'!$C$18)</f>
        <v>科学家</v>
      </c>
      <c r="I517" s="9" t="s">
        <v>1362</v>
      </c>
    </row>
    <row r="518" spans="1:9">
      <c r="A518" s="7">
        <v>525</v>
      </c>
      <c r="B518" s="59" t="s">
        <v>1546</v>
      </c>
      <c r="C518" s="9" t="s">
        <v>44</v>
      </c>
      <c r="D518" s="9"/>
      <c r="E518" s="9" t="str">
        <f>HYPERLINK("[映雪.xlsx]类型!B9",'类型（5）'!$C$9)</f>
        <v>家政全能</v>
      </c>
      <c r="I518" s="9" t="s">
        <v>1051</v>
      </c>
    </row>
    <row r="519" spans="1:9">
      <c r="A519" s="7">
        <v>526</v>
      </c>
      <c r="B519" s="59" t="s">
        <v>400</v>
      </c>
      <c r="C519" s="9" t="s">
        <v>44</v>
      </c>
      <c r="D519" s="9"/>
      <c r="E519" s="9" t="str">
        <f>HYPERLINK("[映雪.xlsx]类型!B3",'类型（5）'!$C$3)</f>
        <v>武勇强化</v>
      </c>
      <c r="I519" s="9" t="s">
        <v>1042</v>
      </c>
    </row>
    <row r="520" spans="1:9">
      <c r="A520" s="7">
        <v>527</v>
      </c>
      <c r="B520" s="59" t="s">
        <v>1547</v>
      </c>
      <c r="C520" s="9" t="s">
        <v>44</v>
      </c>
      <c r="D520" s="9"/>
      <c r="E520" s="9" t="str">
        <f>HYPERLINK("[映雪.xlsx]类型!B7",'类型（5）'!$C$7)</f>
        <v>武勇全能</v>
      </c>
      <c r="I520" s="9" t="s">
        <v>1019</v>
      </c>
    </row>
    <row r="521" spans="1:9">
      <c r="A521" s="7">
        <v>528</v>
      </c>
      <c r="B521" s="59" t="s">
        <v>1548</v>
      </c>
      <c r="C521" s="9" t="s">
        <v>44</v>
      </c>
      <c r="D521" s="9"/>
      <c r="E521" s="23" t="str">
        <f>HYPERLINK("[映雪.xlsx]类型!B20",'类型（5）'!$C$20)</f>
        <v>指挥官</v>
      </c>
      <c r="I521" s="9" t="s">
        <v>1029</v>
      </c>
    </row>
    <row r="522" spans="1:9">
      <c r="A522" s="7">
        <v>529</v>
      </c>
      <c r="B522" s="59" t="s">
        <v>1549</v>
      </c>
      <c r="C522" s="9" t="s">
        <v>44</v>
      </c>
      <c r="D522" s="9"/>
      <c r="E522" s="9" t="str">
        <f>HYPERLINK("[映雪.xlsx]类型!B13",'类型（5）'!$C$13)</f>
        <v>贤者</v>
      </c>
      <c r="I522" s="9" t="s">
        <v>1019</v>
      </c>
    </row>
    <row r="523" spans="1:9">
      <c r="A523" s="7">
        <v>530</v>
      </c>
      <c r="B523" s="59" t="s">
        <v>1550</v>
      </c>
      <c r="C523" s="9" t="s">
        <v>44</v>
      </c>
      <c r="D523" s="9"/>
      <c r="E523" s="9" t="str">
        <f>HYPERLINK("[映雪.xlsx]类型!B7",'类型（5）'!$C$7)</f>
        <v>武勇全能</v>
      </c>
      <c r="I523" s="9" t="s">
        <v>1091</v>
      </c>
    </row>
    <row r="524" spans="1:9">
      <c r="A524" s="7">
        <v>531</v>
      </c>
      <c r="B524" s="59" t="s">
        <v>530</v>
      </c>
      <c r="C524" s="9" t="s">
        <v>44</v>
      </c>
      <c r="D524" s="9"/>
      <c r="E524" s="9" t="str">
        <f>HYPERLINK("[映雪.xlsx]类型!B12",'类型（5）'!$C$12)</f>
        <v>吸血鬼</v>
      </c>
      <c r="I524" s="9" t="s">
        <v>1061</v>
      </c>
    </row>
    <row r="525" spans="1:9">
      <c r="A525" s="7">
        <v>532</v>
      </c>
      <c r="B525" s="59" t="s">
        <v>1551</v>
      </c>
      <c r="C525" s="9" t="s">
        <v>44</v>
      </c>
      <c r="D525" s="9"/>
      <c r="E525" s="23" t="str">
        <f>HYPERLINK("[映雪.xlsx]类型!B10",'类型（5）'!$C$10)</f>
        <v>学者</v>
      </c>
      <c r="I525" s="9" t="s">
        <v>1061</v>
      </c>
    </row>
    <row r="526" spans="1:9">
      <c r="A526" s="7">
        <v>533</v>
      </c>
      <c r="B526" s="59" t="s">
        <v>1552</v>
      </c>
      <c r="C526" s="9" t="s">
        <v>44</v>
      </c>
      <c r="D526" s="9"/>
      <c r="E526" s="23" t="str">
        <f>HYPERLINK("[映雪.xlsx]类型!B15",'类型（5）'!$C$15)</f>
        <v>巫女</v>
      </c>
      <c r="I526" s="9" t="s">
        <v>1553</v>
      </c>
    </row>
    <row r="527" spans="1:9">
      <c r="A527" s="7">
        <v>534</v>
      </c>
      <c r="B527" s="59" t="s">
        <v>1554</v>
      </c>
      <c r="C527" s="9" t="s">
        <v>44</v>
      </c>
      <c r="D527" s="9"/>
      <c r="E527" s="19" t="str">
        <f>HYPERLINK("[映雪.xlsx]类型!B11",'类型（5）'!$C$11)</f>
        <v>人偶</v>
      </c>
      <c r="I527" s="9" t="s">
        <v>1074</v>
      </c>
    </row>
    <row r="528" spans="1:9">
      <c r="A528" s="7">
        <v>536</v>
      </c>
      <c r="B528" s="59" t="s">
        <v>1556</v>
      </c>
      <c r="C528" s="9" t="s">
        <v>44</v>
      </c>
      <c r="D528" s="9"/>
      <c r="E528" s="9" t="str">
        <f>HYPERLINK("[映雪.xlsx]类型!B7",'类型（5）'!$C$7)</f>
        <v>武勇全能</v>
      </c>
      <c r="I528" s="9" t="s">
        <v>1082</v>
      </c>
    </row>
    <row r="529" spans="1:9">
      <c r="A529" s="7">
        <v>537</v>
      </c>
      <c r="B529" s="59" t="s">
        <v>1557</v>
      </c>
      <c r="C529" s="9" t="s">
        <v>44</v>
      </c>
      <c r="D529" s="9"/>
      <c r="E529" s="9" t="str">
        <f>HYPERLINK("[映雪.xlsx]类型!B30",'类型（5）'!$C$30)</f>
        <v>黑幕</v>
      </c>
      <c r="I529" s="9" t="s">
        <v>1053</v>
      </c>
    </row>
    <row r="530" spans="1:9">
      <c r="A530" s="7">
        <v>538</v>
      </c>
      <c r="B530" s="59" t="s">
        <v>1558</v>
      </c>
      <c r="C530" s="9" t="s">
        <v>44</v>
      </c>
      <c r="D530" s="9"/>
      <c r="E530" s="23" t="str">
        <f>HYPERLINK("[映雪.xlsx]类型!B15",'类型（5）'!$C$15)</f>
        <v>巫女</v>
      </c>
      <c r="I530" s="9" t="s">
        <v>1091</v>
      </c>
    </row>
    <row r="531" spans="1:9">
      <c r="A531" s="7">
        <v>539</v>
      </c>
      <c r="B531" s="59" t="s">
        <v>1559</v>
      </c>
      <c r="C531" s="9" t="s">
        <v>44</v>
      </c>
      <c r="D531" s="9"/>
      <c r="E531" s="23" t="str">
        <f>HYPERLINK("[映雪.xlsx]类型!B27",'类型（5）'!$C$27)</f>
        <v>骑士</v>
      </c>
      <c r="I531" s="9" t="s">
        <v>1074</v>
      </c>
    </row>
    <row r="532" spans="1:9">
      <c r="A532" s="7">
        <v>540</v>
      </c>
      <c r="B532" s="59" t="s">
        <v>1560</v>
      </c>
      <c r="C532" s="9" t="s">
        <v>44</v>
      </c>
      <c r="D532" s="9"/>
      <c r="E532" s="19" t="str">
        <f>HYPERLINK("[映雪.xlsx]类型!B26",'类型（5）'!$C$26)</f>
        <v>剑豪</v>
      </c>
      <c r="I532" s="9" t="s">
        <v>1042</v>
      </c>
    </row>
    <row r="533" spans="1:9">
      <c r="A533" s="7">
        <v>541</v>
      </c>
      <c r="B533" s="59" t="s">
        <v>1561</v>
      </c>
      <c r="C533" s="9" t="s">
        <v>44</v>
      </c>
      <c r="D533" s="9"/>
      <c r="E533" s="23" t="str">
        <f>HYPERLINK("[映雪.xlsx]类型!B20",'类型（5）'!$C$20)</f>
        <v>指挥官</v>
      </c>
      <c r="I533" s="9" t="s">
        <v>1049</v>
      </c>
    </row>
    <row r="534" spans="1:9">
      <c r="A534" s="7">
        <v>542</v>
      </c>
      <c r="B534" s="59" t="s">
        <v>542</v>
      </c>
      <c r="C534" s="9" t="s">
        <v>44</v>
      </c>
      <c r="D534" s="9"/>
      <c r="E534" s="9" t="str">
        <f>HYPERLINK("[映雪.xlsx]类型!B13",'类型（5）'!$C$13)</f>
        <v>贤者</v>
      </c>
      <c r="I534" s="9" t="s">
        <v>1035</v>
      </c>
    </row>
    <row r="535" spans="1:9">
      <c r="A535" s="7">
        <v>543</v>
      </c>
      <c r="B535" s="59" t="s">
        <v>1562</v>
      </c>
      <c r="C535" s="9" t="s">
        <v>44</v>
      </c>
      <c r="D535" s="9"/>
      <c r="E535" s="9" t="str">
        <f>HYPERLINK("[映雪.xlsx]类型!B12",'类型（5）'!$C$12)</f>
        <v>吸血鬼</v>
      </c>
      <c r="I535" s="9" t="s">
        <v>1082</v>
      </c>
    </row>
    <row r="536" spans="1:9">
      <c r="A536" s="7">
        <v>544</v>
      </c>
      <c r="B536" s="59" t="s">
        <v>1563</v>
      </c>
      <c r="C536" s="9" t="s">
        <v>44</v>
      </c>
      <c r="D536" s="9"/>
      <c r="E536" s="9" t="str">
        <f>HYPERLINK("[映雪.xlsx]类型!B4",'类型（5）'!$C$4)</f>
        <v>智慧强化</v>
      </c>
      <c r="I536" s="9" t="s">
        <v>1051</v>
      </c>
    </row>
    <row r="537" spans="1:9">
      <c r="A537" s="7">
        <v>545</v>
      </c>
      <c r="B537" s="59" t="s">
        <v>1564</v>
      </c>
      <c r="C537" s="9" t="s">
        <v>44</v>
      </c>
      <c r="D537" s="9"/>
      <c r="E537" s="9" t="str">
        <f>HYPERLINK("[映雪.xlsx]类型!B7",'类型（5）'!$C$7)</f>
        <v>武勇全能</v>
      </c>
      <c r="I537" s="9" t="s">
        <v>1072</v>
      </c>
    </row>
    <row r="538" spans="1:9">
      <c r="A538" s="7">
        <v>546</v>
      </c>
      <c r="B538" s="59" t="s">
        <v>1565</v>
      </c>
      <c r="C538" s="9" t="s">
        <v>44</v>
      </c>
      <c r="D538" s="9"/>
      <c r="E538" s="9" t="str">
        <f>HYPERLINK("[映雪.xlsx]类型!B8",'类型（5）'!$C$8)</f>
        <v>智慧全能</v>
      </c>
      <c r="I538" s="9" t="s">
        <v>1069</v>
      </c>
    </row>
    <row r="539" spans="1:9">
      <c r="A539" s="7">
        <v>547</v>
      </c>
      <c r="B539" s="59" t="s">
        <v>545</v>
      </c>
      <c r="C539" s="9" t="s">
        <v>44</v>
      </c>
      <c r="D539" s="9"/>
      <c r="E539" s="9" t="str">
        <f>HYPERLINK("[映雪.xlsx]类型!B6",'类型（5）'!$C$6)</f>
        <v>统御全能</v>
      </c>
      <c r="I539" s="9" t="s">
        <v>1049</v>
      </c>
    </row>
    <row r="540" spans="1:9">
      <c r="A540" s="7">
        <v>548</v>
      </c>
      <c r="B540" s="59" t="s">
        <v>1566</v>
      </c>
      <c r="C540" s="9" t="s">
        <v>44</v>
      </c>
      <c r="D540" s="9"/>
      <c r="E540" s="9" t="str">
        <f>HYPERLINK("[映雪.xlsx]类型!B22",'类型（5）'!$C$22)</f>
        <v>傲娇</v>
      </c>
      <c r="I540" s="9" t="s">
        <v>1053</v>
      </c>
    </row>
    <row r="541" spans="1:9">
      <c r="A541" s="7">
        <v>549</v>
      </c>
      <c r="B541" s="59" t="s">
        <v>142</v>
      </c>
      <c r="C541" s="9" t="s">
        <v>142</v>
      </c>
      <c r="D541" s="9"/>
      <c r="E541" s="9" t="str">
        <f>HYPERLINK("[映雪.xlsx]类型!B22",'类型（5）'!$C$22)</f>
        <v>傲娇</v>
      </c>
      <c r="I541" s="9" t="s">
        <v>1026</v>
      </c>
    </row>
    <row r="542" spans="1:9">
      <c r="A542" s="7">
        <v>550</v>
      </c>
      <c r="B542" s="59" t="s">
        <v>1567</v>
      </c>
      <c r="C542" s="9" t="s">
        <v>142</v>
      </c>
      <c r="D542" s="9"/>
      <c r="E542" s="23" t="str">
        <f>HYPERLINK("[映雪.xlsx]类型!B5",'类型（5）'!$C$5)</f>
        <v>家政强化</v>
      </c>
      <c r="I542" s="9" t="s">
        <v>1011</v>
      </c>
    </row>
    <row r="543" spans="1:9">
      <c r="A543" s="7">
        <v>551</v>
      </c>
      <c r="B543" s="59" t="s">
        <v>1568</v>
      </c>
      <c r="C543" s="9" t="s">
        <v>142</v>
      </c>
      <c r="D543" s="9"/>
      <c r="E543" s="9" t="str">
        <f>HYPERLINK("[映雪.xlsx]类型!B4",'类型（5）'!$C$4)</f>
        <v>智慧强化</v>
      </c>
      <c r="I543" s="9" t="s">
        <v>1035</v>
      </c>
    </row>
    <row r="544" spans="1:9">
      <c r="A544" s="7">
        <v>552</v>
      </c>
      <c r="B544" s="59" t="s">
        <v>1569</v>
      </c>
      <c r="C544" s="9" t="s">
        <v>142</v>
      </c>
      <c r="D544" s="9"/>
      <c r="E544" s="23" t="str">
        <f>HYPERLINK("[映雪.xlsx]类型!B23",'类型（5）'!$C$23)</f>
        <v>管家</v>
      </c>
      <c r="I544" s="9" t="s">
        <v>1087</v>
      </c>
    </row>
    <row r="545" spans="1:9">
      <c r="A545" s="7">
        <v>553</v>
      </c>
      <c r="B545" s="59" t="s">
        <v>1570</v>
      </c>
      <c r="C545" s="9" t="s">
        <v>142</v>
      </c>
      <c r="D545" s="9"/>
      <c r="E545" s="9" t="str">
        <f>HYPERLINK("[映雪.xlsx]类型!B4",'类型（5）'!$C$4)</f>
        <v>智慧强化</v>
      </c>
      <c r="I545" s="9" t="s">
        <v>1029</v>
      </c>
    </row>
    <row r="546" spans="1:9">
      <c r="A546" s="7">
        <v>554</v>
      </c>
      <c r="B546" s="59" t="s">
        <v>1571</v>
      </c>
      <c r="C546" s="9" t="s">
        <v>142</v>
      </c>
      <c r="D546" s="9"/>
      <c r="E546" s="23" t="str">
        <f>HYPERLINK("[映雪.xlsx]类型!B23",'类型（5）'!$C$23)</f>
        <v>管家</v>
      </c>
      <c r="I546" s="9" t="s">
        <v>1051</v>
      </c>
    </row>
    <row r="547" spans="1:9">
      <c r="A547" s="7">
        <v>555</v>
      </c>
      <c r="B547" s="59" t="s">
        <v>1572</v>
      </c>
      <c r="C547" s="9" t="s">
        <v>142</v>
      </c>
      <c r="D547" s="9"/>
      <c r="E547" s="9" t="str">
        <f>HYPERLINK("[映雪.xlsx]类型!B1",'类型（5）'!$C$1)</f>
        <v>均衡</v>
      </c>
      <c r="I547" s="9" t="s">
        <v>1022</v>
      </c>
    </row>
    <row r="548" spans="1:9">
      <c r="A548" s="7">
        <v>556</v>
      </c>
      <c r="B548" s="59" t="s">
        <v>1573</v>
      </c>
      <c r="C548" s="9" t="s">
        <v>86</v>
      </c>
      <c r="D548" s="9"/>
      <c r="E548" s="9" t="str">
        <f>HYPERLINK("[映雪.xlsx]类型!B1",'类型（5）'!$C$1)</f>
        <v>均衡</v>
      </c>
      <c r="I548" s="9" t="s">
        <v>1022</v>
      </c>
    </row>
    <row r="549" spans="1:9">
      <c r="A549" s="7">
        <v>557</v>
      </c>
      <c r="B549" s="59" t="s">
        <v>1574</v>
      </c>
      <c r="C549" s="9" t="s">
        <v>86</v>
      </c>
      <c r="D549" s="9"/>
      <c r="E549" s="9" t="str">
        <f>HYPERLINK("[映雪.xlsx]类型!B9",'类型（5）'!$C$9)</f>
        <v>家政全能</v>
      </c>
      <c r="I549" s="9" t="s">
        <v>1079</v>
      </c>
    </row>
    <row r="550" spans="1:9">
      <c r="A550" s="7">
        <v>558</v>
      </c>
      <c r="B550" s="59" t="s">
        <v>561</v>
      </c>
      <c r="C550" s="9" t="s">
        <v>86</v>
      </c>
      <c r="D550" s="9"/>
      <c r="E550" s="19" t="str">
        <f>HYPERLINK("[映雪.xlsx]类型!B31",'类型（5）'!$C$31)</f>
        <v>后宫王</v>
      </c>
      <c r="I550" s="9" t="s">
        <v>1064</v>
      </c>
    </row>
    <row r="551" spans="1:9">
      <c r="A551" s="7">
        <v>559</v>
      </c>
      <c r="B551" s="59" t="s">
        <v>1575</v>
      </c>
      <c r="C551" s="9" t="s">
        <v>86</v>
      </c>
      <c r="D551" s="9"/>
      <c r="E551" s="9" t="str">
        <f>HYPERLINK("[映雪.xlsx]类型!B22",'类型（5）'!$C$22)</f>
        <v>傲娇</v>
      </c>
      <c r="I551" s="9" t="s">
        <v>1019</v>
      </c>
    </row>
    <row r="552" spans="1:9">
      <c r="A552" s="7">
        <v>560</v>
      </c>
      <c r="B552" s="59" t="s">
        <v>1576</v>
      </c>
      <c r="C552" s="9" t="s">
        <v>86</v>
      </c>
      <c r="D552" s="9"/>
      <c r="E552" s="19" t="str">
        <f>HYPERLINK("[映雪.xlsx]类型!B26",'类型（5）'!$C$26)</f>
        <v>剑豪</v>
      </c>
      <c r="I552" s="9" t="s">
        <v>1085</v>
      </c>
    </row>
    <row r="553" spans="1:9">
      <c r="A553" s="7">
        <v>561</v>
      </c>
      <c r="B553" s="59" t="s">
        <v>564</v>
      </c>
      <c r="C553" s="9" t="s">
        <v>86</v>
      </c>
      <c r="D553" s="9"/>
      <c r="E553" s="23" t="str">
        <f>HYPERLINK("[映雪.xlsx]类型!B5",'类型（5）'!$C$5)</f>
        <v>家政强化</v>
      </c>
      <c r="I553" s="9" t="s">
        <v>1047</v>
      </c>
    </row>
    <row r="554" spans="1:9">
      <c r="A554" s="7">
        <v>562</v>
      </c>
      <c r="B554" s="59" t="s">
        <v>1577</v>
      </c>
      <c r="C554" s="9" t="s">
        <v>86</v>
      </c>
      <c r="D554" s="9"/>
      <c r="E554" s="9" t="str">
        <f>HYPERLINK("[映雪.xlsx]类型!B3",'类型（5）'!$C$3)</f>
        <v>武勇强化</v>
      </c>
      <c r="I554" s="9" t="s">
        <v>1031</v>
      </c>
    </row>
    <row r="555" spans="1:9">
      <c r="A555" s="7">
        <v>563</v>
      </c>
      <c r="B555" s="59" t="s">
        <v>1578</v>
      </c>
      <c r="C555" s="9" t="s">
        <v>86</v>
      </c>
      <c r="D555" s="9"/>
      <c r="E555" s="19" t="str">
        <f>HYPERLINK("[映雪.xlsx]类型!B26",'类型（5）'!$C$26)</f>
        <v>剑豪</v>
      </c>
      <c r="I555" s="9" t="s">
        <v>1029</v>
      </c>
    </row>
    <row r="556" spans="1:9">
      <c r="A556" s="7">
        <v>564</v>
      </c>
      <c r="B556" s="59" t="s">
        <v>1579</v>
      </c>
      <c r="C556" s="9" t="s">
        <v>86</v>
      </c>
      <c r="D556" s="9"/>
      <c r="E556" s="9" t="str">
        <f>HYPERLINK("[映雪.xlsx]类型!B9",'类型（5）'!$C$9)</f>
        <v>家政全能</v>
      </c>
      <c r="I556" s="9" t="s">
        <v>1060</v>
      </c>
    </row>
    <row r="557" spans="1:9">
      <c r="A557" s="7">
        <v>565</v>
      </c>
      <c r="B557" s="59" t="s">
        <v>1580</v>
      </c>
      <c r="C557" s="9" t="s">
        <v>86</v>
      </c>
      <c r="D557" s="9"/>
      <c r="E557" s="9" t="str">
        <f>HYPERLINK("[映雪.xlsx]类型!B1",'类型（5）'!$C$1)</f>
        <v>均衡</v>
      </c>
      <c r="I557" s="9" t="s">
        <v>1022</v>
      </c>
    </row>
    <row r="558" spans="1:9">
      <c r="A558" s="7">
        <v>566</v>
      </c>
      <c r="B558" s="59" t="s">
        <v>1581</v>
      </c>
      <c r="C558" s="9" t="s">
        <v>86</v>
      </c>
      <c r="D558" s="9"/>
      <c r="E558" s="19" t="str">
        <f>HYPERLINK("[映雪.xlsx]类型!B17",'类型（5）'!$C$17)</f>
        <v>记者</v>
      </c>
      <c r="I558" s="9" t="s">
        <v>1053</v>
      </c>
    </row>
    <row r="559" spans="1:9">
      <c r="A559" s="7">
        <v>567</v>
      </c>
      <c r="B559" s="59" t="s">
        <v>1582</v>
      </c>
      <c r="C559" s="9" t="s">
        <v>58</v>
      </c>
      <c r="D559" s="9"/>
      <c r="E559" s="23" t="str">
        <f>HYPERLINK("[映雪.xlsx]类型!B24",'类型（5）'!$C$24)</f>
        <v>艺术家</v>
      </c>
      <c r="I559" s="9" t="s">
        <v>1053</v>
      </c>
    </row>
    <row r="560" spans="1:9">
      <c r="A560" s="7">
        <v>568</v>
      </c>
      <c r="B560" s="59" t="s">
        <v>1583</v>
      </c>
      <c r="C560" s="9" t="s">
        <v>58</v>
      </c>
      <c r="D560" s="9"/>
      <c r="E560" s="9" t="str">
        <f>HYPERLINK("[映雪.xlsx]类型!B33",'类型（5）'!$C$33)</f>
        <v>魔女</v>
      </c>
      <c r="I560" s="9" t="s">
        <v>1049</v>
      </c>
    </row>
    <row r="561" spans="1:9">
      <c r="A561" s="7">
        <v>569</v>
      </c>
      <c r="B561" s="59" t="s">
        <v>1584</v>
      </c>
      <c r="C561" s="9" t="s">
        <v>58</v>
      </c>
      <c r="D561" s="9"/>
      <c r="E561" s="23" t="str">
        <f>HYPERLINK("[映雪.xlsx]类型!B5",'类型（5）'!$C$5)</f>
        <v>家政强化</v>
      </c>
      <c r="I561" s="9" t="s">
        <v>1064</v>
      </c>
    </row>
    <row r="562" spans="1:9">
      <c r="A562" s="7">
        <v>570</v>
      </c>
      <c r="B562" s="59" t="s">
        <v>58</v>
      </c>
      <c r="C562" s="9" t="s">
        <v>58</v>
      </c>
      <c r="D562" s="9"/>
      <c r="E562" s="9" t="str">
        <f>HYPERLINK("[映雪.xlsx]类型!B13",'类型（5）'!$C$13)</f>
        <v>贤者</v>
      </c>
      <c r="I562" s="9" t="s">
        <v>1152</v>
      </c>
    </row>
    <row r="563" spans="1:9">
      <c r="A563" s="7">
        <v>571</v>
      </c>
      <c r="B563" s="59" t="s">
        <v>1585</v>
      </c>
      <c r="C563" s="9" t="s">
        <v>58</v>
      </c>
      <c r="D563" s="9"/>
      <c r="E563" s="9" t="str">
        <f>HYPERLINK("[映雪.xlsx]类型!B2",'类型（5）'!$C$2)</f>
        <v>统御强化</v>
      </c>
      <c r="I563" s="9" t="s">
        <v>1046</v>
      </c>
    </row>
    <row r="564" spans="1:9">
      <c r="A564" s="7">
        <v>572</v>
      </c>
      <c r="B564" s="59" t="s">
        <v>1586</v>
      </c>
      <c r="C564" s="9" t="s">
        <v>58</v>
      </c>
      <c r="D564" s="9"/>
      <c r="E564" s="23" t="str">
        <f>HYPERLINK("[映雪.xlsx]类型!B16",'类型（5）'!$C$16)</f>
        <v>神明</v>
      </c>
      <c r="I564" s="9" t="s">
        <v>1035</v>
      </c>
    </row>
    <row r="565" spans="1:9">
      <c r="A565" s="7">
        <v>573</v>
      </c>
      <c r="B565" s="59" t="s">
        <v>1587</v>
      </c>
      <c r="C565" s="9" t="s">
        <v>58</v>
      </c>
      <c r="D565" s="9"/>
      <c r="E565" s="9" t="str">
        <f>HYPERLINK("[映雪.xlsx]类型!B8",'类型（5）'!$C$8)</f>
        <v>智慧全能</v>
      </c>
      <c r="I565" s="9" t="s">
        <v>1074</v>
      </c>
    </row>
    <row r="566" spans="1:9">
      <c r="A566" s="7">
        <v>574</v>
      </c>
      <c r="B566" s="59" t="s">
        <v>1588</v>
      </c>
      <c r="C566" s="9" t="s">
        <v>58</v>
      </c>
      <c r="D566" s="9"/>
      <c r="E566" s="19" t="str">
        <f>HYPERLINK("[映雪.xlsx]类型!B26",'类型（5）'!$C$26)</f>
        <v>剑豪</v>
      </c>
      <c r="I566" s="9" t="s">
        <v>1085</v>
      </c>
    </row>
    <row r="567" spans="1:9">
      <c r="A567" s="7">
        <v>575</v>
      </c>
      <c r="B567" s="59" t="s">
        <v>1589</v>
      </c>
      <c r="C567" s="9" t="s">
        <v>58</v>
      </c>
      <c r="D567" s="9"/>
      <c r="E567" s="9" t="str">
        <f>HYPERLINK("[映雪.xlsx]类型!B1",'类型（5）'!$C$1)</f>
        <v>均衡</v>
      </c>
      <c r="I567" s="9" t="s">
        <v>1079</v>
      </c>
    </row>
    <row r="568" spans="1:9">
      <c r="A568" s="7">
        <v>577</v>
      </c>
      <c r="B568" s="59" t="s">
        <v>1591</v>
      </c>
      <c r="C568" s="9" t="s">
        <v>122</v>
      </c>
      <c r="D568" s="9"/>
      <c r="E568" s="9" t="str">
        <f>HYPERLINK("[映雪.xlsx]类型!B33",'类型（5）'!$C$33)</f>
        <v>魔女</v>
      </c>
      <c r="I568" s="9" t="s">
        <v>1019</v>
      </c>
    </row>
    <row r="569" spans="1:9">
      <c r="A569" s="7">
        <v>578</v>
      </c>
      <c r="B569" s="59" t="s">
        <v>1592</v>
      </c>
      <c r="C569" s="9" t="s">
        <v>122</v>
      </c>
      <c r="D569" s="9"/>
      <c r="E569" s="19" t="str">
        <f>HYPERLINK("[映雪.xlsx]类型!B42",'类型（5）'!$C$42)</f>
        <v>魔剑士</v>
      </c>
      <c r="I569" s="9" t="s">
        <v>1593</v>
      </c>
    </row>
    <row r="570" spans="1:9">
      <c r="A570" s="7">
        <v>579</v>
      </c>
      <c r="B570" s="59" t="s">
        <v>1594</v>
      </c>
      <c r="C570" s="9" t="s">
        <v>122</v>
      </c>
      <c r="D570" s="9"/>
      <c r="E570" s="9" t="str">
        <f>HYPERLINK("[映雪.xlsx]类型!B9",'类型（5）'!$C$9)</f>
        <v>家政全能</v>
      </c>
      <c r="I570" s="9" t="s">
        <v>1058</v>
      </c>
    </row>
    <row r="571" spans="1:9">
      <c r="A571" s="7">
        <v>580</v>
      </c>
      <c r="B571" s="59" t="s">
        <v>1595</v>
      </c>
      <c r="C571" s="9" t="s">
        <v>122</v>
      </c>
      <c r="D571" s="9"/>
      <c r="E571" s="9" t="str">
        <f>HYPERLINK("[映雪.xlsx]类型!B4",'类型（5）'!$C$4)</f>
        <v>智慧强化</v>
      </c>
      <c r="I571" s="9" t="s">
        <v>1051</v>
      </c>
    </row>
    <row r="572" spans="1:9">
      <c r="A572" s="7">
        <v>581</v>
      </c>
      <c r="B572" s="59" t="s">
        <v>1596</v>
      </c>
      <c r="C572" s="9" t="s">
        <v>122</v>
      </c>
      <c r="D572" s="9"/>
      <c r="E572" s="9" t="str">
        <f>HYPERLINK("[映雪.xlsx]类型!B35",'类型（5）'!$C$35)</f>
        <v>刺客</v>
      </c>
      <c r="I572" s="9" t="s">
        <v>1033</v>
      </c>
    </row>
    <row r="573" spans="1:9">
      <c r="A573" s="7">
        <v>582</v>
      </c>
      <c r="B573" s="59" t="s">
        <v>122</v>
      </c>
      <c r="C573" s="9" t="s">
        <v>122</v>
      </c>
      <c r="D573" s="9"/>
      <c r="E573" s="9" t="str">
        <f>HYPERLINK("[映雪.xlsx]类型!B7",'类型（5）'!$C$7)</f>
        <v>武勇全能</v>
      </c>
      <c r="I573" s="9" t="s">
        <v>1177</v>
      </c>
    </row>
    <row r="574" spans="1:9">
      <c r="A574" s="7">
        <v>583</v>
      </c>
      <c r="B574" s="59" t="s">
        <v>1597</v>
      </c>
      <c r="C574" s="9" t="s">
        <v>122</v>
      </c>
      <c r="D574" s="9"/>
      <c r="E574" s="23" t="str">
        <f>HYPERLINK("[映雪.xlsx]类型!B15",'类型（5）'!$C$15)</f>
        <v>巫女</v>
      </c>
      <c r="I574" s="9" t="s">
        <v>1042</v>
      </c>
    </row>
    <row r="575" spans="1:9">
      <c r="A575" s="7">
        <v>584</v>
      </c>
      <c r="B575" s="59" t="s">
        <v>1598</v>
      </c>
      <c r="C575" s="9" t="s">
        <v>122</v>
      </c>
      <c r="D575" s="9"/>
      <c r="E575" s="19" t="str">
        <f>HYPERLINK("[映雪.xlsx]类型!B39",'类型（5）'!$C$39)</f>
        <v>狙撃手</v>
      </c>
      <c r="I575" s="9" t="s">
        <v>1051</v>
      </c>
    </row>
    <row r="576" spans="1:9">
      <c r="A576" s="7">
        <v>585</v>
      </c>
      <c r="B576" s="59" t="s">
        <v>1599</v>
      </c>
      <c r="C576" s="9" t="s">
        <v>122</v>
      </c>
      <c r="D576" s="9"/>
      <c r="E576" s="19" t="str">
        <f>HYPERLINK("[映雪.xlsx]类型!B42",'类型（5）'!$C$42)</f>
        <v>魔剑士</v>
      </c>
      <c r="I576" s="9" t="s">
        <v>1083</v>
      </c>
    </row>
    <row r="577" spans="1:9">
      <c r="A577" s="7">
        <v>586</v>
      </c>
      <c r="B577" s="59" t="s">
        <v>1600</v>
      </c>
      <c r="C577" s="9" t="s">
        <v>122</v>
      </c>
      <c r="D577" s="9"/>
      <c r="E577" s="9" t="str">
        <f>HYPERLINK("[映雪.xlsx]类型!B19",'类型（5）'!$C$19)</f>
        <v>妖精</v>
      </c>
      <c r="I577" s="9" t="s">
        <v>1031</v>
      </c>
    </row>
    <row r="578" spans="1:9">
      <c r="A578" s="7">
        <v>587</v>
      </c>
      <c r="B578" s="59" t="s">
        <v>1601</v>
      </c>
      <c r="C578" s="9" t="s">
        <v>122</v>
      </c>
      <c r="D578" s="9"/>
      <c r="E578" s="9" t="str">
        <f>HYPERLINK("[映雪.xlsx]类型!B8",'类型（5）'!$C$8)</f>
        <v>智慧全能</v>
      </c>
      <c r="I578" s="9" t="s">
        <v>1019</v>
      </c>
    </row>
    <row r="579" spans="1:9">
      <c r="A579" s="7">
        <v>588</v>
      </c>
      <c r="B579" s="59" t="s">
        <v>1602</v>
      </c>
      <c r="C579" s="9" t="s">
        <v>122</v>
      </c>
      <c r="D579" s="9"/>
      <c r="E579" s="9" t="str">
        <f>HYPERLINK("[映雪.xlsx]类型!B3",'类型（5）'!$C$3)</f>
        <v>武勇强化</v>
      </c>
      <c r="I579" s="9" t="s">
        <v>1044</v>
      </c>
    </row>
    <row r="580" spans="1:9">
      <c r="A580" s="7">
        <v>589</v>
      </c>
      <c r="B580" s="59" t="s">
        <v>1603</v>
      </c>
      <c r="C580" s="9" t="s">
        <v>122</v>
      </c>
      <c r="D580" s="9"/>
      <c r="E580" s="9" t="str">
        <f>HYPERLINK("[映雪.xlsx]类型!B60",'类型（5）'!$C$60)</f>
        <v>间宫明里</v>
      </c>
      <c r="I580" s="9" t="s">
        <v>1146</v>
      </c>
    </row>
    <row r="581" spans="1:9">
      <c r="A581" s="7">
        <v>590</v>
      </c>
      <c r="B581" s="59" t="s">
        <v>1604</v>
      </c>
      <c r="C581" s="9" t="s">
        <v>122</v>
      </c>
      <c r="D581" s="9"/>
      <c r="E581" s="19" t="str">
        <f>HYPERLINK("[映雪.xlsx]类型!B26",'类型（5）'!$C$26)</f>
        <v>剑豪</v>
      </c>
      <c r="I581" s="9" t="s">
        <v>1085</v>
      </c>
    </row>
    <row r="582" spans="1:9">
      <c r="A582" s="7">
        <v>591</v>
      </c>
      <c r="B582" s="59" t="s">
        <v>150</v>
      </c>
      <c r="C582" s="9" t="s">
        <v>150</v>
      </c>
      <c r="D582" s="9"/>
      <c r="E582" s="19" t="str">
        <f>HYPERLINK("[映雪.xlsx]类型!B31",'类型（5）'!$C$31)</f>
        <v>后宫王</v>
      </c>
      <c r="I582" s="9" t="s">
        <v>1152</v>
      </c>
    </row>
    <row r="583" spans="1:9">
      <c r="A583" s="7">
        <v>592</v>
      </c>
      <c r="B583" s="59" t="s">
        <v>1605</v>
      </c>
      <c r="C583" s="9" t="s">
        <v>150</v>
      </c>
      <c r="D583" s="9"/>
      <c r="E583" s="9" t="str">
        <f>HYPERLINK("[映雪.xlsx]类型!B6",'类型（5）'!$C$6)</f>
        <v>统御全能</v>
      </c>
      <c r="I583" s="9" t="s">
        <v>1019</v>
      </c>
    </row>
    <row r="584" spans="1:9">
      <c r="A584" s="7">
        <v>593</v>
      </c>
      <c r="B584" s="59" t="s">
        <v>1606</v>
      </c>
      <c r="C584" s="9" t="s">
        <v>24</v>
      </c>
      <c r="D584" s="9"/>
      <c r="E584" s="9" t="str">
        <f>HYPERLINK("[映雪.xlsx]类型!B13",'类型（5）'!$C$13)</f>
        <v>贤者</v>
      </c>
      <c r="I584" s="9" t="s">
        <v>1093</v>
      </c>
    </row>
    <row r="585" spans="1:9">
      <c r="A585" s="7">
        <v>594</v>
      </c>
      <c r="B585" s="59" t="s">
        <v>1607</v>
      </c>
      <c r="C585" s="9" t="s">
        <v>52</v>
      </c>
      <c r="D585" s="9"/>
      <c r="E585" s="9" t="str">
        <f>HYPERLINK("[映雪.xlsx]类型!B9",'类型（5）'!$C$9)</f>
        <v>家政全能</v>
      </c>
      <c r="I585" s="9" t="s">
        <v>1049</v>
      </c>
    </row>
    <row r="586" spans="1:9">
      <c r="A586" s="7">
        <v>595</v>
      </c>
      <c r="B586" s="59" t="s">
        <v>1608</v>
      </c>
      <c r="C586" s="9" t="s">
        <v>122</v>
      </c>
      <c r="D586" s="9"/>
      <c r="E586" s="9" t="str">
        <f>HYPERLINK("[映雪.xlsx]类型!B22",'类型（5）'!$C$22)</f>
        <v>傲娇</v>
      </c>
      <c r="I586" s="9" t="s">
        <v>1046</v>
      </c>
    </row>
    <row r="587" spans="1:9">
      <c r="A587" s="7">
        <v>596</v>
      </c>
      <c r="B587" s="59" t="s">
        <v>630</v>
      </c>
      <c r="C587" s="9" t="s">
        <v>122</v>
      </c>
      <c r="D587" s="9"/>
      <c r="E587" s="9" t="str">
        <f>HYPERLINK("[映雪.xlsx]类型!B38",'类型（5）'!$C$38)</f>
        <v>战士</v>
      </c>
      <c r="I587" s="9" t="s">
        <v>1087</v>
      </c>
    </row>
    <row r="588" spans="1:9">
      <c r="A588" s="7">
        <v>597</v>
      </c>
      <c r="B588" s="59" t="s">
        <v>1609</v>
      </c>
      <c r="C588" s="9" t="s">
        <v>122</v>
      </c>
      <c r="D588" s="9"/>
      <c r="E588" s="9" t="str">
        <f>HYPERLINK("[映雪.xlsx]类型!B4",'类型（5）'!$C$4)</f>
        <v>智慧强化</v>
      </c>
      <c r="I588" s="9" t="s">
        <v>1035</v>
      </c>
    </row>
    <row r="589" spans="1:9">
      <c r="A589" s="7">
        <v>598</v>
      </c>
      <c r="B589" s="59" t="s">
        <v>1610</v>
      </c>
      <c r="C589" s="9" t="s">
        <v>122</v>
      </c>
      <c r="D589" s="9"/>
      <c r="E589" s="9" t="str">
        <f>HYPERLINK("[映雪.xlsx]类型!B35",'类型（5）'!$C$35)</f>
        <v>刺客</v>
      </c>
      <c r="I589" s="9" t="s">
        <v>1069</v>
      </c>
    </row>
    <row r="590" spans="1:9">
      <c r="A590" s="7">
        <v>599</v>
      </c>
      <c r="B590" s="59" t="s">
        <v>1611</v>
      </c>
      <c r="C590" s="9" t="s">
        <v>122</v>
      </c>
      <c r="D590" s="9"/>
      <c r="E590" s="23" t="str">
        <f>HYPERLINK("[映雪.xlsx]类型!B10",'类型（5）'!$C$10)</f>
        <v>学者</v>
      </c>
      <c r="I590" s="9" t="s">
        <v>1022</v>
      </c>
    </row>
    <row r="591" spans="1:9">
      <c r="A591" s="7">
        <v>600</v>
      </c>
      <c r="B591" s="59" t="s">
        <v>1612</v>
      </c>
      <c r="C591" s="9" t="s">
        <v>122</v>
      </c>
      <c r="D591" s="9"/>
      <c r="E591" s="9" t="str">
        <f>HYPERLINK("[映雪.xlsx]类型!B6",'类型（5）'!$C$6)</f>
        <v>统御全能</v>
      </c>
      <c r="I591" s="9" t="s">
        <v>1060</v>
      </c>
    </row>
    <row r="592" spans="1:9">
      <c r="A592" s="7">
        <v>601</v>
      </c>
      <c r="B592" s="59" t="s">
        <v>1613</v>
      </c>
      <c r="C592" s="9" t="s">
        <v>122</v>
      </c>
      <c r="D592" s="9"/>
      <c r="E592" s="19" t="str">
        <f>HYPERLINK("[映雪.xlsx]类型!B18",'类型（5）'!$C$18)</f>
        <v>科学家</v>
      </c>
      <c r="I592" s="9" t="s">
        <v>1074</v>
      </c>
    </row>
    <row r="593" spans="1:9">
      <c r="A593" s="7">
        <v>602</v>
      </c>
      <c r="B593" s="59" t="s">
        <v>1614</v>
      </c>
      <c r="C593" s="9" t="s">
        <v>68</v>
      </c>
      <c r="D593" s="9"/>
      <c r="E593" s="9" t="str">
        <f>HYPERLINK("[映雪.xlsx]类型!B33",'类型（5）'!$C$33)</f>
        <v>魔女</v>
      </c>
      <c r="I593" s="9" t="s">
        <v>1042</v>
      </c>
    </row>
    <row r="594" spans="1:9">
      <c r="A594" s="7">
        <v>603</v>
      </c>
      <c r="B594" s="59" t="s">
        <v>50</v>
      </c>
      <c r="C594" s="9" t="s">
        <v>50</v>
      </c>
      <c r="D594" s="9"/>
      <c r="E594" s="23" t="str">
        <f>HYPERLINK("[映雪.xlsx]类型!B15",'类型（5）'!$C$15)</f>
        <v>巫女</v>
      </c>
      <c r="I594" s="9" t="s">
        <v>1042</v>
      </c>
    </row>
    <row r="595" spans="1:9">
      <c r="A595" s="7">
        <v>604</v>
      </c>
      <c r="B595" s="59" t="s">
        <v>1615</v>
      </c>
      <c r="C595" s="9" t="s">
        <v>68</v>
      </c>
      <c r="D595" s="9"/>
      <c r="E595" s="23" t="str">
        <f>HYPERLINK("[映雪.xlsx]类型!B27",'类型（5）'!$C$27)</f>
        <v>骑士</v>
      </c>
      <c r="I595" s="9" t="s">
        <v>1064</v>
      </c>
    </row>
    <row r="596" spans="1:9">
      <c r="A596" s="7">
        <v>605</v>
      </c>
      <c r="B596" s="59" t="s">
        <v>1616</v>
      </c>
      <c r="C596" s="9" t="s">
        <v>70</v>
      </c>
      <c r="D596" s="9"/>
      <c r="E596" s="9" t="str">
        <f>HYPERLINK("[映雪.xlsx]类型!B9",'类型（5）'!$C$9)</f>
        <v>家政全能</v>
      </c>
      <c r="I596" s="9" t="s">
        <v>1053</v>
      </c>
    </row>
    <row r="597" spans="1:9">
      <c r="A597" s="7">
        <v>606</v>
      </c>
      <c r="B597" s="59" t="s">
        <v>1617</v>
      </c>
      <c r="C597" s="9" t="s">
        <v>70</v>
      </c>
      <c r="D597" s="9"/>
      <c r="E597" s="9" t="str">
        <f>HYPERLINK("[映雪.xlsx]类型!B1",'类型（5）'!$C$1)</f>
        <v>均衡</v>
      </c>
      <c r="I597" s="9" t="s">
        <v>1079</v>
      </c>
    </row>
    <row r="598" spans="1:9">
      <c r="A598" s="7">
        <v>607</v>
      </c>
      <c r="B598" s="59" t="s">
        <v>1618</v>
      </c>
      <c r="C598" s="9" t="s">
        <v>70</v>
      </c>
      <c r="D598" s="9"/>
      <c r="E598" s="9" t="str">
        <f>HYPERLINK("[映雪.xlsx]类型!B6",'类型（5）'!$C$6)</f>
        <v>统御全能</v>
      </c>
      <c r="I598" s="9" t="s">
        <v>1046</v>
      </c>
    </row>
    <row r="599" spans="1:9">
      <c r="A599" s="7">
        <v>608</v>
      </c>
      <c r="B599" s="59" t="s">
        <v>1619</v>
      </c>
      <c r="C599" s="9" t="s">
        <v>70</v>
      </c>
      <c r="D599" s="9"/>
      <c r="E599" s="19" t="str">
        <f>HYPERLINK("[映雪.xlsx]类型!B37",'类型（5）'!$C$37)</f>
        <v>歌姬</v>
      </c>
      <c r="I599" s="9" t="s">
        <v>1265</v>
      </c>
    </row>
    <row r="600" spans="1:9">
      <c r="A600" s="7">
        <v>609</v>
      </c>
      <c r="B600" s="59" t="s">
        <v>1620</v>
      </c>
      <c r="C600" s="9" t="s">
        <v>70</v>
      </c>
      <c r="D600" s="9"/>
      <c r="E600" s="23" t="str">
        <f>HYPERLINK("[映雪.xlsx]类型!B10",'类型（5）'!$C$10)</f>
        <v>学者</v>
      </c>
      <c r="I600" s="9" t="s">
        <v>1047</v>
      </c>
    </row>
    <row r="601" spans="1:9">
      <c r="A601" s="7">
        <v>610</v>
      </c>
      <c r="B601" s="59" t="s">
        <v>1621</v>
      </c>
      <c r="C601" s="9" t="s">
        <v>70</v>
      </c>
      <c r="D601" s="9"/>
      <c r="E601" s="9" t="str">
        <f>HYPERLINK("[映雪.xlsx]类型!B8",'类型（5）'!$C$8)</f>
        <v>智慧全能</v>
      </c>
      <c r="I601" s="9" t="s">
        <v>1031</v>
      </c>
    </row>
    <row r="602" spans="1:9">
      <c r="A602" s="7">
        <v>611</v>
      </c>
      <c r="B602" s="59" t="s">
        <v>1622</v>
      </c>
      <c r="C602" s="9" t="s">
        <v>70</v>
      </c>
      <c r="D602" s="9"/>
      <c r="E602" s="9" t="str">
        <f>HYPERLINK("[映雪.xlsx]类型!B2",'类型（5）'!$C$2)</f>
        <v>统御强化</v>
      </c>
      <c r="I602" s="9" t="s">
        <v>1029</v>
      </c>
    </row>
    <row r="603" spans="1:9">
      <c r="A603" s="7">
        <v>613</v>
      </c>
      <c r="B603" s="59" t="s">
        <v>638</v>
      </c>
      <c r="C603" s="9" t="s">
        <v>70</v>
      </c>
      <c r="D603" s="9"/>
      <c r="E603" s="9" t="str">
        <f>HYPERLINK("[映雪.xlsx]类型!B4",'类型（5）'!$C$4)</f>
        <v>智慧强化</v>
      </c>
      <c r="I603" s="9" t="s">
        <v>1079</v>
      </c>
    </row>
    <row r="604" spans="1:9">
      <c r="A604" s="7">
        <v>614</v>
      </c>
      <c r="B604" s="59" t="s">
        <v>1624</v>
      </c>
      <c r="C604" s="9" t="s">
        <v>70</v>
      </c>
      <c r="D604" s="9"/>
      <c r="E604" s="9" t="str">
        <f>HYPERLINK("[映雪.xlsx]类型!B9",'类型（5）'!$C$9)</f>
        <v>家政全能</v>
      </c>
      <c r="I604" s="9" t="s">
        <v>1064</v>
      </c>
    </row>
    <row r="605" spans="1:9">
      <c r="A605" s="7">
        <v>615</v>
      </c>
      <c r="B605" s="59" t="s">
        <v>1625</v>
      </c>
      <c r="C605" s="9" t="s">
        <v>70</v>
      </c>
      <c r="D605" s="9"/>
      <c r="E605" s="23" t="str">
        <f>HYPERLINK("[映雪.xlsx]类型!B24",'类型（5）'!$C$24)</f>
        <v>艺术家</v>
      </c>
      <c r="I605" s="9" t="s">
        <v>1046</v>
      </c>
    </row>
    <row r="606" spans="1:9">
      <c r="A606" s="7">
        <v>616</v>
      </c>
      <c r="B606" s="59" t="s">
        <v>889</v>
      </c>
      <c r="C606" s="9" t="s">
        <v>138</v>
      </c>
      <c r="D606" s="9"/>
      <c r="E606" s="9" t="str">
        <f>HYPERLINK("[映雪.xlsx]类型!B40",'类型（5）'!$C$40)</f>
        <v>中二</v>
      </c>
      <c r="I606" s="9" t="s">
        <v>1044</v>
      </c>
    </row>
    <row r="607" spans="1:9">
      <c r="A607" s="7">
        <v>617</v>
      </c>
      <c r="B607" s="59" t="s">
        <v>1626</v>
      </c>
      <c r="C607" s="9" t="s">
        <v>138</v>
      </c>
      <c r="D607" s="9"/>
      <c r="E607" s="9" t="str">
        <f>HYPERLINK("[映雪.xlsx]类型!B12",'类型（5）'!$C$12)</f>
        <v>吸血鬼</v>
      </c>
      <c r="I607" s="9" t="s">
        <v>1074</v>
      </c>
    </row>
    <row r="608" spans="1:9">
      <c r="A608" s="7">
        <v>619</v>
      </c>
      <c r="B608" s="59" t="s">
        <v>70</v>
      </c>
      <c r="C608" s="9" t="s">
        <v>70</v>
      </c>
      <c r="D608" s="9"/>
      <c r="E608" s="19" t="str">
        <f>HYPERLINK("[映雪.xlsx]类型!B31",'类型（5）'!$C$31)</f>
        <v>后宫王</v>
      </c>
      <c r="I608" s="9" t="s">
        <v>1022</v>
      </c>
    </row>
    <row r="609" spans="1:9">
      <c r="A609" s="7">
        <v>620</v>
      </c>
      <c r="B609" s="59" t="s">
        <v>1628</v>
      </c>
      <c r="C609" s="9" t="s">
        <v>70</v>
      </c>
      <c r="D609" s="9"/>
      <c r="E609" s="23" t="str">
        <f>HYPERLINK("[映雪.xlsx]类型!B69",'类型（5）'!$C$69)</f>
        <v>高阪丽奈</v>
      </c>
      <c r="I609" s="9" t="s">
        <v>1015</v>
      </c>
    </row>
    <row r="610" spans="1:9">
      <c r="A610" s="7">
        <v>621</v>
      </c>
      <c r="B610" s="59" t="s">
        <v>1629</v>
      </c>
      <c r="C610" s="9" t="s">
        <v>138</v>
      </c>
      <c r="D610" s="9"/>
      <c r="E610" s="9" t="str">
        <f>HYPERLINK("[映雪.xlsx]类型!B35",'类型（5）'!$C$35)</f>
        <v>刺客</v>
      </c>
      <c r="I610" s="9" t="s">
        <v>1069</v>
      </c>
    </row>
    <row r="611" spans="1:9">
      <c r="A611" s="7">
        <v>622</v>
      </c>
      <c r="B611" s="59" t="s">
        <v>1630</v>
      </c>
      <c r="C611" s="9" t="s">
        <v>138</v>
      </c>
      <c r="D611" s="9"/>
      <c r="E611" s="9" t="str">
        <f>HYPERLINK("[映雪.xlsx]类型!B3",'类型（5）'!$C$3)</f>
        <v>武勇强化</v>
      </c>
      <c r="I611" s="9" t="s">
        <v>1036</v>
      </c>
    </row>
    <row r="612" spans="1:9">
      <c r="A612" s="7">
        <v>623</v>
      </c>
      <c r="B612" s="59" t="s">
        <v>1631</v>
      </c>
      <c r="C612" s="9" t="s">
        <v>138</v>
      </c>
      <c r="D612" s="9"/>
      <c r="E612" s="9" t="str">
        <f>HYPERLINK("[映雪.xlsx]类型!B9",'类型（5）'!$C$9)</f>
        <v>家政全能</v>
      </c>
      <c r="I612" s="9" t="s">
        <v>1031</v>
      </c>
    </row>
    <row r="613" spans="1:9">
      <c r="A613" s="7">
        <v>624</v>
      </c>
      <c r="B613" s="59" t="s">
        <v>1632</v>
      </c>
      <c r="C613" s="9" t="s">
        <v>138</v>
      </c>
      <c r="D613" s="9"/>
      <c r="E613" s="9" t="str">
        <f>HYPERLINK("[映雪.xlsx]类型!B8",'类型（5）'!$C$8)</f>
        <v>智慧全能</v>
      </c>
      <c r="I613" s="9" t="s">
        <v>1067</v>
      </c>
    </row>
    <row r="614" spans="1:9">
      <c r="A614" s="7">
        <v>625</v>
      </c>
      <c r="B614" s="59" t="s">
        <v>158</v>
      </c>
      <c r="C614" s="9" t="s">
        <v>158</v>
      </c>
      <c r="D614" s="9"/>
      <c r="E614" s="23" t="str">
        <f>HYPERLINK("[映雪.xlsx]类型!B24",'类型（5）'!$C$24)</f>
        <v>艺术家</v>
      </c>
      <c r="I614" s="9" t="s">
        <v>1026</v>
      </c>
    </row>
    <row r="615" spans="1:9">
      <c r="A615" s="7">
        <v>626</v>
      </c>
      <c r="B615" s="59" t="s">
        <v>1633</v>
      </c>
      <c r="C615" s="9" t="s">
        <v>158</v>
      </c>
      <c r="D615" s="9"/>
      <c r="E615" s="23" t="str">
        <f>HYPERLINK("[映雪.xlsx]类型!B21",'类型（5）'!$C$21)</f>
        <v>游魂</v>
      </c>
      <c r="I615" s="9" t="s">
        <v>1064</v>
      </c>
    </row>
    <row r="616" spans="1:9">
      <c r="A616" s="7">
        <v>627</v>
      </c>
      <c r="B616" s="59" t="s">
        <v>1634</v>
      </c>
      <c r="C616" s="9" t="s">
        <v>158</v>
      </c>
      <c r="D616" s="9"/>
      <c r="E616" s="9" t="str">
        <f>HYPERLINK("[映雪.xlsx]类型!B40",'类型（5）'!$C$40)</f>
        <v>中二</v>
      </c>
      <c r="I616" s="9" t="s">
        <v>1067</v>
      </c>
    </row>
    <row r="617" spans="1:9">
      <c r="A617" s="7">
        <v>628</v>
      </c>
      <c r="B617" s="59" t="s">
        <v>138</v>
      </c>
      <c r="C617" s="9" t="s">
        <v>138</v>
      </c>
      <c r="D617" s="9"/>
      <c r="E617" s="9" t="str">
        <f>HYPERLINK("[映雪.xlsx]类型!B12",'类型（5）'!$C$12)</f>
        <v>吸血鬼</v>
      </c>
      <c r="I617" s="9" t="s">
        <v>1635</v>
      </c>
    </row>
    <row r="618" spans="1:9">
      <c r="A618" s="7">
        <v>629</v>
      </c>
      <c r="B618" s="59" t="s">
        <v>1636</v>
      </c>
      <c r="C618" s="9" t="s">
        <v>138</v>
      </c>
      <c r="D618" s="9"/>
      <c r="E618" s="19" t="str">
        <f>HYPERLINK("[映雪.xlsx]类型!B39",'类型（5）'!$C$39)</f>
        <v>狙撃手</v>
      </c>
      <c r="I618" s="9" t="s">
        <v>1051</v>
      </c>
    </row>
    <row r="619" spans="1:9">
      <c r="A619" s="7">
        <v>630</v>
      </c>
      <c r="B619" s="59" t="s">
        <v>1637</v>
      </c>
      <c r="C619" s="9" t="s">
        <v>138</v>
      </c>
      <c r="D619" s="9"/>
      <c r="E619" s="19" t="str">
        <f>HYPERLINK("[映雪.xlsx]类型!B26",'类型（5）'!$C$26)</f>
        <v>剑豪</v>
      </c>
      <c r="I619" s="9" t="s">
        <v>1085</v>
      </c>
    </row>
    <row r="620" spans="1:9">
      <c r="A620" s="7">
        <v>631</v>
      </c>
      <c r="B620" s="59" t="s">
        <v>1638</v>
      </c>
      <c r="C620" s="9" t="s">
        <v>138</v>
      </c>
      <c r="D620" s="9"/>
      <c r="E620" s="23" t="str">
        <f>HYPERLINK("[映雪.xlsx]类型!B27",'类型（5）'!$C$27)</f>
        <v>骑士</v>
      </c>
      <c r="I620" s="9" t="s">
        <v>1029</v>
      </c>
    </row>
    <row r="621" spans="1:9">
      <c r="A621" s="7">
        <v>632</v>
      </c>
      <c r="B621" s="59" t="s">
        <v>1639</v>
      </c>
      <c r="C621" s="9" t="s">
        <v>138</v>
      </c>
      <c r="D621" s="9"/>
      <c r="E621" s="9" t="str">
        <f>HYPERLINK("[映雪.xlsx]类型!B3",'类型（5）'!$C$3)</f>
        <v>武勇强化</v>
      </c>
      <c r="I621" s="9" t="s">
        <v>1036</v>
      </c>
    </row>
    <row r="622" spans="1:9">
      <c r="A622" s="7">
        <v>633</v>
      </c>
      <c r="B622" s="59" t="s">
        <v>1640</v>
      </c>
      <c r="C622" s="9" t="s">
        <v>138</v>
      </c>
      <c r="D622" s="9"/>
      <c r="E622" s="9" t="str">
        <f>HYPERLINK("[映雪.xlsx]类型!B6",'类型（5）'!$C$6)</f>
        <v>统御全能</v>
      </c>
      <c r="I622" s="9" t="s">
        <v>1019</v>
      </c>
    </row>
    <row r="623" spans="1:9">
      <c r="A623" s="7">
        <v>634</v>
      </c>
      <c r="B623" s="59" t="s">
        <v>901</v>
      </c>
      <c r="C623" s="9" t="s">
        <v>138</v>
      </c>
      <c r="D623" s="9"/>
      <c r="E623" s="9" t="str">
        <f>HYPERLINK("[映雪.xlsx]类型!B13",'类型（5）'!$C$13)</f>
        <v>贤者</v>
      </c>
      <c r="I623" s="9" t="s">
        <v>1037</v>
      </c>
    </row>
    <row r="624" spans="1:9">
      <c r="A624" s="7">
        <v>635</v>
      </c>
      <c r="B624" s="59" t="s">
        <v>1641</v>
      </c>
      <c r="C624" s="9" t="s">
        <v>138</v>
      </c>
      <c r="D624" s="9"/>
      <c r="E624" s="9" t="str">
        <f>HYPERLINK("[映雪.xlsx]类型!B46",'类型（5）'!$C$46)</f>
        <v>麻将</v>
      </c>
      <c r="I624" s="9" t="s">
        <v>1047</v>
      </c>
    </row>
    <row r="625" spans="1:9">
      <c r="A625" s="7">
        <v>636</v>
      </c>
      <c r="B625" s="59" t="s">
        <v>1642</v>
      </c>
      <c r="C625" s="9" t="s">
        <v>138</v>
      </c>
      <c r="D625" s="9"/>
      <c r="E625" s="19" t="str">
        <f>HYPERLINK("[映雪.xlsx]类型!B18",'类型（5）'!$C$18)</f>
        <v>科学家</v>
      </c>
      <c r="I625" s="9" t="s">
        <v>1051</v>
      </c>
    </row>
    <row r="626" spans="1:9">
      <c r="A626" s="7">
        <v>637</v>
      </c>
      <c r="B626" s="59" t="s">
        <v>1643</v>
      </c>
      <c r="C626" s="9" t="s">
        <v>138</v>
      </c>
      <c r="D626" s="9"/>
      <c r="E626" s="9" t="str">
        <f>HYPERLINK("[映雪.xlsx]类型!B1",'类型（5）'!$C$1)</f>
        <v>均衡</v>
      </c>
      <c r="I626" s="9" t="s">
        <v>1079</v>
      </c>
    </row>
    <row r="627" spans="1:9">
      <c r="A627" s="7">
        <v>638</v>
      </c>
      <c r="B627" s="59" t="s">
        <v>1644</v>
      </c>
      <c r="C627" s="9" t="s">
        <v>64</v>
      </c>
      <c r="D627" s="9"/>
      <c r="E627" s="23" t="str">
        <f>HYPERLINK("[映雪.xlsx]类型!B20",'类型（5）'!$C$20)</f>
        <v>指挥官</v>
      </c>
      <c r="I627" s="9" t="s">
        <v>1074</v>
      </c>
    </row>
    <row r="628" spans="1:9">
      <c r="A628" s="7">
        <v>639</v>
      </c>
      <c r="B628" s="59" t="s">
        <v>1645</v>
      </c>
      <c r="C628" s="9" t="s">
        <v>64</v>
      </c>
      <c r="D628" s="9"/>
      <c r="E628" s="23" t="str">
        <f>HYPERLINK("[映雪.xlsx]类型!B15",'类型（5）'!$C$15)</f>
        <v>巫女</v>
      </c>
      <c r="I628" s="9" t="s">
        <v>1058</v>
      </c>
    </row>
    <row r="629" spans="1:9">
      <c r="A629" s="7">
        <v>640</v>
      </c>
      <c r="B629" s="59" t="s">
        <v>64</v>
      </c>
      <c r="C629" s="9" t="s">
        <v>64</v>
      </c>
      <c r="D629" s="9"/>
      <c r="E629" s="9" t="str">
        <f>HYPERLINK("[映雪.xlsx]类型!B30",'类型（5）'!$C$30)</f>
        <v>黑幕</v>
      </c>
      <c r="I629" s="9" t="s">
        <v>1265</v>
      </c>
    </row>
    <row r="630" spans="1:9">
      <c r="A630" s="7">
        <v>641</v>
      </c>
      <c r="B630" s="59" t="s">
        <v>1646</v>
      </c>
      <c r="C630" s="9" t="s">
        <v>64</v>
      </c>
      <c r="D630" s="9"/>
      <c r="E630" s="9" t="str">
        <f>HYPERLINK("[映雪.xlsx]类型!B8",'类型（5）'!$C$8)</f>
        <v>智慧全能</v>
      </c>
      <c r="I630" s="9" t="s">
        <v>1647</v>
      </c>
    </row>
    <row r="631" spans="1:9">
      <c r="A631" s="7">
        <v>642</v>
      </c>
      <c r="B631" s="59" t="s">
        <v>1648</v>
      </c>
      <c r="C631" s="9" t="s">
        <v>38</v>
      </c>
      <c r="D631" s="9"/>
      <c r="E631" s="9" t="str">
        <f>HYPERLINK("[映雪.xlsx]类型!B13",'类型（5）'!$C$13)</f>
        <v>贤者</v>
      </c>
      <c r="I631" s="9" t="s">
        <v>1067</v>
      </c>
    </row>
    <row r="632" spans="1:9">
      <c r="A632" s="7">
        <v>643</v>
      </c>
      <c r="B632" s="59" t="s">
        <v>416</v>
      </c>
      <c r="C632" s="9" t="s">
        <v>38</v>
      </c>
      <c r="D632" s="9"/>
      <c r="E632" s="23" t="str">
        <f>HYPERLINK("[映雪.xlsx]类型!B20",'类型（5）'!$C$20)</f>
        <v>指挥官</v>
      </c>
      <c r="I632" s="9" t="s">
        <v>1051</v>
      </c>
    </row>
    <row r="633" spans="1:9">
      <c r="A633" s="7">
        <v>644</v>
      </c>
      <c r="B633" s="59" t="s">
        <v>1649</v>
      </c>
      <c r="C633" s="9" t="s">
        <v>38</v>
      </c>
      <c r="D633" s="9"/>
      <c r="E633" s="9" t="str">
        <f>HYPERLINK("[映雪.xlsx]类型!B28",'类型（5）'!$C$28)</f>
        <v>战法师</v>
      </c>
      <c r="I633" s="9" t="s">
        <v>1087</v>
      </c>
    </row>
    <row r="634" spans="1:9">
      <c r="A634" s="7">
        <v>645</v>
      </c>
      <c r="B634" s="59" t="s">
        <v>1650</v>
      </c>
      <c r="C634" s="9" t="s">
        <v>38</v>
      </c>
      <c r="D634" s="9"/>
      <c r="E634" s="9" t="str">
        <f>HYPERLINK("[映雪.xlsx]类型!B3",'类型（5）'!$C$3)</f>
        <v>武勇强化</v>
      </c>
      <c r="I634" s="9" t="s">
        <v>1074</v>
      </c>
    </row>
    <row r="635" spans="1:9">
      <c r="A635" s="7">
        <v>646</v>
      </c>
      <c r="B635" s="59" t="s">
        <v>1651</v>
      </c>
      <c r="C635" s="9" t="s">
        <v>38</v>
      </c>
      <c r="D635" s="9"/>
      <c r="E635" s="9" t="str">
        <f>HYPERLINK("[映雪.xlsx]类型!B6",'类型（5）'!$C$6)</f>
        <v>统御全能</v>
      </c>
      <c r="I635" s="9" t="s">
        <v>1047</v>
      </c>
    </row>
    <row r="636" spans="1:9">
      <c r="A636" s="7">
        <v>647</v>
      </c>
      <c r="B636" s="59" t="s">
        <v>1652</v>
      </c>
      <c r="C636" s="9" t="s">
        <v>38</v>
      </c>
      <c r="D636" s="9"/>
      <c r="E636" s="23" t="str">
        <f>HYPERLINK("[映雪.xlsx]类型!B27",'类型（5）'!$C$27)</f>
        <v>骑士</v>
      </c>
      <c r="I636" s="9" t="s">
        <v>1064</v>
      </c>
    </row>
    <row r="637" spans="1:9">
      <c r="A637" s="7">
        <v>648</v>
      </c>
      <c r="B637" s="59" t="s">
        <v>1653</v>
      </c>
      <c r="C637" s="9" t="s">
        <v>38</v>
      </c>
      <c r="D637" s="9"/>
      <c r="E637" s="23" t="str">
        <f>HYPERLINK("[映雪.xlsx]类型!B27",'类型（5）'!$C$27)</f>
        <v>骑士</v>
      </c>
      <c r="I637" s="9" t="s">
        <v>1036</v>
      </c>
    </row>
    <row r="638" spans="1:9">
      <c r="A638" s="7">
        <v>649</v>
      </c>
      <c r="B638" s="59" t="s">
        <v>1654</v>
      </c>
      <c r="C638" s="9" t="s">
        <v>38</v>
      </c>
      <c r="D638" s="9"/>
      <c r="E638" s="23" t="str">
        <f>HYPERLINK("[映雪.xlsx]类型!B10",'类型（5）'!$C$10)</f>
        <v>学者</v>
      </c>
      <c r="I638" s="9" t="s">
        <v>1079</v>
      </c>
    </row>
    <row r="639" spans="1:9">
      <c r="A639" s="7">
        <v>650</v>
      </c>
      <c r="B639" s="59" t="s">
        <v>1655</v>
      </c>
      <c r="C639" s="9" t="s">
        <v>38</v>
      </c>
      <c r="D639" s="9"/>
      <c r="E639" s="23" t="str">
        <f>HYPERLINK("[映雪.xlsx]类型!B27",'类型（5）'!$C$27)</f>
        <v>骑士</v>
      </c>
      <c r="I639" s="9" t="s">
        <v>1044</v>
      </c>
    </row>
    <row r="640" spans="1:9">
      <c r="A640" s="7">
        <v>651</v>
      </c>
      <c r="B640" s="59" t="s">
        <v>1656</v>
      </c>
      <c r="C640" s="9" t="s">
        <v>38</v>
      </c>
      <c r="D640" s="9"/>
      <c r="E640" s="9" t="str">
        <f>HYPERLINK("[映雪.xlsx]类型!B22",'类型（5）'!$C$22)</f>
        <v>傲娇</v>
      </c>
      <c r="I640" s="9" t="s">
        <v>1026</v>
      </c>
    </row>
    <row r="641" spans="1:9">
      <c r="A641" s="7">
        <v>652</v>
      </c>
      <c r="B641" s="59" t="s">
        <v>1657</v>
      </c>
      <c r="C641" s="9" t="s">
        <v>38</v>
      </c>
      <c r="D641" s="9"/>
      <c r="E641" s="9" t="str">
        <f>HYPERLINK("[映雪.xlsx]类型!B12",'类型（5）'!$C$12)</f>
        <v>吸血鬼</v>
      </c>
      <c r="I641" s="9" t="s">
        <v>1060</v>
      </c>
    </row>
    <row r="642" spans="1:9">
      <c r="A642" s="7">
        <v>653</v>
      </c>
      <c r="B642" s="59" t="s">
        <v>1658</v>
      </c>
      <c r="C642" s="9" t="s">
        <v>38</v>
      </c>
      <c r="D642" s="9"/>
      <c r="E642" s="9" t="str">
        <f>HYPERLINK("[映雪.xlsx]类型!B14",'类型（5）'!$C$14)</f>
        <v>永生</v>
      </c>
      <c r="I642" s="9" t="s">
        <v>1061</v>
      </c>
    </row>
    <row r="643" spans="1:9">
      <c r="A643" s="7">
        <v>654</v>
      </c>
      <c r="B643" s="59" t="s">
        <v>1659</v>
      </c>
      <c r="C643" s="9" t="s">
        <v>38</v>
      </c>
      <c r="D643" s="9"/>
      <c r="E643" s="19" t="str">
        <f>HYPERLINK("[映雪.xlsx]类型!B39",'类型（5）'!$C$39)</f>
        <v>狙撃手</v>
      </c>
      <c r="I643" s="9" t="s">
        <v>1091</v>
      </c>
    </row>
    <row r="644" spans="1:9">
      <c r="A644" s="7">
        <v>655</v>
      </c>
      <c r="B644" s="59" t="s">
        <v>1660</v>
      </c>
      <c r="C644" s="9" t="s">
        <v>38</v>
      </c>
      <c r="D644" s="9"/>
      <c r="E644" s="9" t="str">
        <f>HYPERLINK("[映雪.xlsx]类型!B38",'类型（5）'!$C$38)</f>
        <v>战士</v>
      </c>
      <c r="I644" s="9" t="s">
        <v>1036</v>
      </c>
    </row>
    <row r="645" spans="1:9">
      <c r="A645" s="7">
        <v>656</v>
      </c>
      <c r="B645" s="59" t="s">
        <v>1661</v>
      </c>
      <c r="C645" s="9" t="s">
        <v>48</v>
      </c>
      <c r="D645" s="9"/>
      <c r="E645" s="9" t="str">
        <f>HYPERLINK("[映雪.xlsx]类型!B28",'类型（5）'!$C$28)</f>
        <v>战法师</v>
      </c>
      <c r="I645" s="9" t="s">
        <v>1077</v>
      </c>
    </row>
    <row r="646" spans="1:9">
      <c r="A646" s="7">
        <v>657</v>
      </c>
      <c r="B646" s="59" t="s">
        <v>1662</v>
      </c>
      <c r="C646" s="9" t="s">
        <v>38</v>
      </c>
      <c r="D646" s="9"/>
      <c r="E646" s="9" t="str">
        <f>HYPERLINK("[映雪.xlsx]类型!B32",'类型（5）'!$C$32)</f>
        <v>魔法少女</v>
      </c>
      <c r="I646" s="9" t="s">
        <v>1072</v>
      </c>
    </row>
    <row r="647" spans="1:9">
      <c r="A647" s="7">
        <v>658</v>
      </c>
      <c r="B647" s="59" t="s">
        <v>1663</v>
      </c>
      <c r="C647" s="9" t="s">
        <v>38</v>
      </c>
      <c r="D647" s="9"/>
      <c r="E647" s="19" t="str">
        <f>HYPERLINK("[映雪.xlsx]类型!B26",'类型（5）'!$C$26)</f>
        <v>剑豪</v>
      </c>
      <c r="I647" s="9" t="s">
        <v>1064</v>
      </c>
    </row>
    <row r="648" spans="1:9">
      <c r="A648" s="7">
        <v>659</v>
      </c>
      <c r="B648" s="59" t="s">
        <v>1664</v>
      </c>
      <c r="C648" s="9" t="s">
        <v>38</v>
      </c>
      <c r="D648" s="9"/>
      <c r="E648" s="19" t="str">
        <f>HYPERLINK("[映雪.xlsx]类型!B18",'类型（5）'!$C$18)</f>
        <v>科学家</v>
      </c>
      <c r="I648" s="9" t="s">
        <v>1049</v>
      </c>
    </row>
    <row r="649" spans="1:9">
      <c r="A649" s="7">
        <v>660</v>
      </c>
      <c r="B649" s="59" t="s">
        <v>1665</v>
      </c>
      <c r="C649" s="9" t="s">
        <v>38</v>
      </c>
      <c r="D649" s="9"/>
      <c r="E649" s="19" t="str">
        <f>HYPERLINK("[映雪.xlsx]类型!B42",'类型（5）'!$C$42)</f>
        <v>魔剑士</v>
      </c>
      <c r="I649" s="9" t="s">
        <v>1083</v>
      </c>
    </row>
    <row r="650" spans="1:9">
      <c r="A650" s="7">
        <v>661</v>
      </c>
      <c r="B650" s="59" t="s">
        <v>1666</v>
      </c>
      <c r="C650" s="9" t="s">
        <v>38</v>
      </c>
      <c r="D650" s="9"/>
      <c r="E650" s="9" t="str">
        <f>HYPERLINK("[映雪.xlsx]类型!B13",'类型（5）'!$C$13)</f>
        <v>贤者</v>
      </c>
      <c r="I650" s="9" t="s">
        <v>1033</v>
      </c>
    </row>
    <row r="651" spans="1:9">
      <c r="A651" s="7">
        <v>662</v>
      </c>
      <c r="B651" s="59" t="s">
        <v>1667</v>
      </c>
      <c r="C651" s="9" t="s">
        <v>38</v>
      </c>
      <c r="D651" s="9"/>
      <c r="E651" s="23" t="str">
        <f>HYPERLINK("[映雪.xlsx]类型!B10",'类型（5）'!$C$10)</f>
        <v>学者</v>
      </c>
      <c r="I651" s="9" t="s">
        <v>1029</v>
      </c>
    </row>
    <row r="652" spans="1:9">
      <c r="A652" s="7">
        <v>663</v>
      </c>
      <c r="B652" s="59" t="s">
        <v>1668</v>
      </c>
      <c r="C652" s="9" t="s">
        <v>38</v>
      </c>
      <c r="D652" s="9"/>
      <c r="E652" s="9" t="str">
        <f>HYPERLINK("[映雪.xlsx]类型!B93",'类型（5）'!$C$93)</f>
        <v>爱因哈特</v>
      </c>
      <c r="I652" s="9" t="s">
        <v>1287</v>
      </c>
    </row>
    <row r="653" spans="1:9">
      <c r="A653" s="7">
        <v>664</v>
      </c>
      <c r="B653" s="59" t="s">
        <v>1669</v>
      </c>
      <c r="C653" s="9" t="s">
        <v>38</v>
      </c>
      <c r="D653" s="9"/>
      <c r="E653" s="23" t="str">
        <f>HYPERLINK("[映雪.xlsx]类型!B15",'类型（5）'!$C$15)</f>
        <v>巫女</v>
      </c>
      <c r="I653" s="9" t="s">
        <v>1056</v>
      </c>
    </row>
    <row r="654" spans="1:9">
      <c r="A654" s="7">
        <v>665</v>
      </c>
      <c r="B654" s="59" t="s">
        <v>1670</v>
      </c>
      <c r="C654" s="9" t="s">
        <v>38</v>
      </c>
      <c r="D654" s="9"/>
      <c r="E654" s="9" t="str">
        <f>HYPERLINK("[映雪.xlsx]类型!B33",'类型（5）'!$C$33)</f>
        <v>魔女</v>
      </c>
      <c r="I654" s="9" t="s">
        <v>1082</v>
      </c>
    </row>
    <row r="655" spans="1:9">
      <c r="A655" s="7">
        <v>666</v>
      </c>
      <c r="B655" s="59" t="s">
        <v>726</v>
      </c>
      <c r="C655" s="9" t="s">
        <v>38</v>
      </c>
      <c r="D655" s="9"/>
      <c r="E655" s="9" t="str">
        <f>HYPERLINK("[映雪.xlsx]类型!B2",'类型（5）'!$C$2)</f>
        <v>统御强化</v>
      </c>
      <c r="I655" s="9" t="s">
        <v>1060</v>
      </c>
    </row>
    <row r="656" spans="1:9">
      <c r="A656" s="7">
        <v>667</v>
      </c>
      <c r="B656" s="59" t="s">
        <v>1671</v>
      </c>
      <c r="C656" s="9" t="s">
        <v>38</v>
      </c>
      <c r="D656" s="9"/>
      <c r="E656" s="9" t="str">
        <f>HYPERLINK("[映雪.xlsx]类型!B3",'类型（5）'!$C$3)</f>
        <v>武勇强化</v>
      </c>
      <c r="I656" s="9" t="s">
        <v>1046</v>
      </c>
    </row>
    <row r="657" spans="1:9">
      <c r="A657" s="7">
        <v>668</v>
      </c>
      <c r="B657" s="59" t="s">
        <v>1672</v>
      </c>
      <c r="C657" s="9" t="s">
        <v>38</v>
      </c>
      <c r="D657" s="9"/>
      <c r="E657" s="19" t="str">
        <f>HYPERLINK("[映雪.xlsx]类型!B26",'类型（5）'!$C$26)</f>
        <v>剑豪</v>
      </c>
      <c r="I657" s="9" t="s">
        <v>1085</v>
      </c>
    </row>
    <row r="658" spans="1:9">
      <c r="A658" s="7">
        <v>669</v>
      </c>
      <c r="B658" s="59" t="s">
        <v>1673</v>
      </c>
      <c r="C658" s="9" t="s">
        <v>38</v>
      </c>
      <c r="D658" s="9"/>
      <c r="E658" s="23" t="str">
        <f>HYPERLINK("[映雪.xlsx]类型!B27",'类型（5）'!$C$27)</f>
        <v>骑士</v>
      </c>
      <c r="I658" s="9" t="s">
        <v>1044</v>
      </c>
    </row>
    <row r="659" spans="1:9">
      <c r="A659" s="7">
        <v>670</v>
      </c>
      <c r="B659" s="59" t="s">
        <v>1674</v>
      </c>
      <c r="C659" s="9" t="s">
        <v>38</v>
      </c>
      <c r="D659" s="9"/>
      <c r="E659" s="9" t="str">
        <f>HYPERLINK("[映雪.xlsx]类型!B7",'类型（5）'!$C$7)</f>
        <v>武勇全能</v>
      </c>
      <c r="I659" s="9" t="s">
        <v>1042</v>
      </c>
    </row>
    <row r="660" spans="1:9">
      <c r="A660" s="7">
        <v>671</v>
      </c>
      <c r="B660" s="59" t="s">
        <v>1675</v>
      </c>
      <c r="C660" s="9" t="s">
        <v>38</v>
      </c>
      <c r="D660" s="9"/>
      <c r="E660" s="9" t="str">
        <f>HYPERLINK("[映雪.xlsx]类型!B14",'类型（5）'!$C$14)</f>
        <v>永生</v>
      </c>
      <c r="I660" s="9" t="s">
        <v>1037</v>
      </c>
    </row>
    <row r="661" spans="1:9">
      <c r="A661" s="7">
        <v>672</v>
      </c>
      <c r="B661" s="59" t="s">
        <v>1676</v>
      </c>
      <c r="C661" s="9" t="s">
        <v>38</v>
      </c>
      <c r="D661" s="9"/>
      <c r="E661" s="9" t="str">
        <f>HYPERLINK("[映雪.xlsx]类型!B6",'类型（5）'!$C$6)</f>
        <v>统御全能</v>
      </c>
      <c r="I661" s="9" t="s">
        <v>1035</v>
      </c>
    </row>
    <row r="662" spans="1:9">
      <c r="A662" s="7">
        <v>673</v>
      </c>
      <c r="B662" s="59" t="s">
        <v>729</v>
      </c>
      <c r="C662" s="9" t="s">
        <v>38</v>
      </c>
      <c r="D662" s="9"/>
      <c r="E662" s="9" t="str">
        <f>HYPERLINK("[映雪.xlsx]类型!B13",'类型（5）'!$C$13)</f>
        <v>贤者</v>
      </c>
      <c r="I662" s="9" t="s">
        <v>1049</v>
      </c>
    </row>
    <row r="663" spans="1:9">
      <c r="A663" s="7">
        <v>674</v>
      </c>
      <c r="B663" s="59" t="s">
        <v>1677</v>
      </c>
      <c r="C663" s="9" t="s">
        <v>38</v>
      </c>
      <c r="D663" s="9"/>
      <c r="E663" s="23" t="str">
        <f>HYPERLINK("[映雪.xlsx]类型!B10",'类型（5）'!$C$10)</f>
        <v>学者</v>
      </c>
      <c r="I663" s="9" t="s">
        <v>1056</v>
      </c>
    </row>
    <row r="664" spans="1:9">
      <c r="A664" s="7">
        <v>675</v>
      </c>
      <c r="B664" s="59" t="s">
        <v>1678</v>
      </c>
      <c r="C664" s="9" t="s">
        <v>38</v>
      </c>
      <c r="D664" s="9"/>
      <c r="E664" s="19" t="str">
        <f>HYPERLINK("[映雪.xlsx]类型!B42",'类型（5）'!$C$42)</f>
        <v>魔剑士</v>
      </c>
      <c r="I664" s="9" t="s">
        <v>1085</v>
      </c>
    </row>
    <row r="665" spans="1:9">
      <c r="A665" s="7">
        <v>676</v>
      </c>
      <c r="B665" s="59" t="s">
        <v>1679</v>
      </c>
      <c r="C665" s="9" t="s">
        <v>38</v>
      </c>
      <c r="D665" s="9"/>
      <c r="E665" s="9" t="str">
        <f>HYPERLINK("[映雪.xlsx]类型!B38",'类型（5）'!$C$38)</f>
        <v>战士</v>
      </c>
      <c r="I665" s="9" t="s">
        <v>1069</v>
      </c>
    </row>
    <row r="666" spans="1:9">
      <c r="A666" s="7">
        <v>677</v>
      </c>
      <c r="B666" s="59" t="s">
        <v>1680</v>
      </c>
      <c r="C666" s="9" t="s">
        <v>38</v>
      </c>
      <c r="D666" s="9"/>
      <c r="E666" s="9" t="str">
        <f>HYPERLINK("[映雪.xlsx]类型!B3",'类型（5）'!$C$3)</f>
        <v>武勇强化</v>
      </c>
      <c r="I666" s="9" t="s">
        <v>1042</v>
      </c>
    </row>
    <row r="667" spans="1:9">
      <c r="A667" s="7">
        <v>678</v>
      </c>
      <c r="B667" s="59" t="s">
        <v>140</v>
      </c>
      <c r="C667" s="9" t="s">
        <v>140</v>
      </c>
      <c r="D667" s="9"/>
      <c r="E667" s="19" t="str">
        <f>HYPERLINK("[映雪.xlsx]类型!B31",'类型（5）'!$C$31)</f>
        <v>后宫王</v>
      </c>
      <c r="I667" s="9" t="s">
        <v>1681</v>
      </c>
    </row>
    <row r="668" spans="1:9">
      <c r="A668" s="7">
        <v>679</v>
      </c>
      <c r="B668" s="59" t="s">
        <v>1682</v>
      </c>
      <c r="C668" s="9" t="s">
        <v>140</v>
      </c>
      <c r="D668" s="9"/>
      <c r="E668" s="23" t="str">
        <f>HYPERLINK("[映雪.xlsx]类型!B24",'类型（5）'!$C$24)</f>
        <v>艺术家</v>
      </c>
      <c r="I668" s="9" t="s">
        <v>1053</v>
      </c>
    </row>
    <row r="669" spans="1:9">
      <c r="A669" s="7">
        <v>680</v>
      </c>
      <c r="B669" s="59" t="s">
        <v>1683</v>
      </c>
      <c r="C669" s="9" t="s">
        <v>140</v>
      </c>
      <c r="D669" s="9"/>
      <c r="E669" s="23" t="str">
        <f>HYPERLINK("[映雪.xlsx]类型!B5",'类型（5）'!$C$5)</f>
        <v>家政强化</v>
      </c>
      <c r="I669" s="9" t="s">
        <v>1011</v>
      </c>
    </row>
    <row r="670" spans="1:9">
      <c r="A670" s="7">
        <v>681</v>
      </c>
      <c r="B670" s="59" t="s">
        <v>1684</v>
      </c>
      <c r="C670" s="9" t="s">
        <v>140</v>
      </c>
      <c r="D670" s="9"/>
      <c r="E670" s="19" t="str">
        <f>HYPERLINK("[映雪.xlsx]类型!B31",'类型（5）'!$C$31)</f>
        <v>后宫王</v>
      </c>
      <c r="I670" s="9" t="s">
        <v>1064</v>
      </c>
    </row>
    <row r="671" spans="1:9">
      <c r="A671" s="7">
        <v>683</v>
      </c>
      <c r="B671" s="59" t="s">
        <v>1686</v>
      </c>
      <c r="C671" s="9" t="s">
        <v>140</v>
      </c>
      <c r="D671" s="9"/>
      <c r="E671" s="9" t="str">
        <f>HYPERLINK("[映雪.xlsx]类型!B1",'类型（5）'!$C$1)</f>
        <v>均衡</v>
      </c>
      <c r="I671" s="9" t="s">
        <v>1015</v>
      </c>
    </row>
    <row r="672" spans="1:9">
      <c r="A672" s="7">
        <v>684</v>
      </c>
      <c r="B672" s="59" t="s">
        <v>1687</v>
      </c>
      <c r="C672" s="9" t="s">
        <v>140</v>
      </c>
      <c r="D672" s="9"/>
      <c r="E672" s="9" t="str">
        <f>HYPERLINK("[映雪.xlsx]类型!B3",'类型（5）'!$C$3)</f>
        <v>武勇强化</v>
      </c>
      <c r="I672" s="9" t="s">
        <v>1022</v>
      </c>
    </row>
    <row r="673" spans="1:9">
      <c r="A673" s="7">
        <v>685</v>
      </c>
      <c r="B673" s="59" t="s">
        <v>1688</v>
      </c>
      <c r="C673" s="9" t="s">
        <v>140</v>
      </c>
      <c r="D673" s="9"/>
      <c r="E673" s="23" t="str">
        <f>HYPERLINK("[映雪.xlsx]类型!B5",'类型（5）'!$C$5)</f>
        <v>家政强化</v>
      </c>
      <c r="I673" s="9" t="s">
        <v>1029</v>
      </c>
    </row>
    <row r="674" spans="1:9">
      <c r="A674" s="7">
        <v>686</v>
      </c>
      <c r="B674" s="59" t="s">
        <v>647</v>
      </c>
      <c r="C674" s="9" t="s">
        <v>140</v>
      </c>
      <c r="D674" s="9"/>
      <c r="E674" s="19" t="str">
        <f>HYPERLINK("[映雪.xlsx]类型!B37",'类型（5）'!$C$37)</f>
        <v>歌姬</v>
      </c>
      <c r="I674" s="9" t="s">
        <v>1031</v>
      </c>
    </row>
    <row r="675" spans="1:9">
      <c r="A675" s="7">
        <v>687</v>
      </c>
      <c r="B675" s="59" t="s">
        <v>1689</v>
      </c>
      <c r="C675" s="9" t="s">
        <v>140</v>
      </c>
      <c r="D675" s="9"/>
      <c r="E675" s="9" t="str">
        <f>HYPERLINK("[映雪.xlsx]类型!B6",'类型（5）'!$C$6)</f>
        <v>统御全能</v>
      </c>
      <c r="I675" s="9" t="s">
        <v>1047</v>
      </c>
    </row>
    <row r="676" spans="1:9">
      <c r="A676" s="7">
        <v>688</v>
      </c>
      <c r="B676" s="59" t="s">
        <v>1690</v>
      </c>
      <c r="C676" s="9" t="s">
        <v>140</v>
      </c>
      <c r="D676" s="9"/>
      <c r="E676" s="19" t="str">
        <f>HYPERLINK("[映雪.xlsx]类型!B25",'类型（5）'!$C$25)</f>
        <v>教师</v>
      </c>
      <c r="I676" s="9" t="s">
        <v>1036</v>
      </c>
    </row>
    <row r="677" spans="1:9">
      <c r="A677" s="7">
        <v>689</v>
      </c>
      <c r="B677" s="59" t="s">
        <v>1691</v>
      </c>
      <c r="C677" s="9" t="s">
        <v>140</v>
      </c>
      <c r="D677" s="9"/>
      <c r="E677" s="19" t="str">
        <f>HYPERLINK("[映雪.xlsx]类型!B29",'类型（5）'!$C$29)</f>
        <v>偶像</v>
      </c>
      <c r="I677" s="9" t="s">
        <v>1022</v>
      </c>
    </row>
    <row r="678" spans="1:9">
      <c r="A678" s="7">
        <v>690</v>
      </c>
      <c r="B678" s="59" t="s">
        <v>1692</v>
      </c>
      <c r="C678" s="9" t="s">
        <v>140</v>
      </c>
      <c r="D678" s="9"/>
      <c r="E678" s="23" t="str">
        <f>HYPERLINK("[映雪.xlsx]类型!B24",'类型（5）'!$C$24)</f>
        <v>艺术家</v>
      </c>
      <c r="I678" s="9" t="s">
        <v>1026</v>
      </c>
    </row>
    <row r="679" spans="1:9">
      <c r="A679" s="7">
        <v>691</v>
      </c>
      <c r="B679" s="59" t="s">
        <v>1693</v>
      </c>
      <c r="C679" s="9" t="s">
        <v>140</v>
      </c>
      <c r="D679" s="9"/>
      <c r="E679" s="9" t="str">
        <f>HYPERLINK("[映雪.xlsx]类型!B22",'类型（5）'!$C$22)</f>
        <v>傲娇</v>
      </c>
      <c r="I679" s="9" t="s">
        <v>1053</v>
      </c>
    </row>
    <row r="680" spans="1:9">
      <c r="A680" s="7">
        <v>692</v>
      </c>
      <c r="B680" s="59" t="s">
        <v>650</v>
      </c>
      <c r="C680" s="9" t="s">
        <v>140</v>
      </c>
      <c r="D680" s="9"/>
      <c r="E680" s="9" t="str">
        <f>HYPERLINK("[映雪.xlsx]类型!B8",'类型（5）'!$C$8)</f>
        <v>智慧全能</v>
      </c>
      <c r="I680" s="9" t="s">
        <v>1047</v>
      </c>
    </row>
    <row r="681" spans="1:9">
      <c r="A681" s="7">
        <v>693</v>
      </c>
      <c r="B681" s="59" t="s">
        <v>1694</v>
      </c>
      <c r="C681" s="9" t="s">
        <v>140</v>
      </c>
      <c r="D681" s="9"/>
      <c r="E681" s="9" t="str">
        <f>HYPERLINK("[映雪.xlsx]类型!B4",'类型（5）'!$C$4)</f>
        <v>智慧强化</v>
      </c>
      <c r="I681" s="9" t="s">
        <v>1035</v>
      </c>
    </row>
    <row r="682" spans="1:9">
      <c r="A682" s="7">
        <v>694</v>
      </c>
      <c r="B682" s="59" t="s">
        <v>1695</v>
      </c>
      <c r="C682" s="9" t="s">
        <v>140</v>
      </c>
      <c r="D682" s="9"/>
      <c r="E682" s="9" t="str">
        <f>HYPERLINK("[映雪.xlsx]类型!B46",'类型（5）'!$C$46)</f>
        <v>麻将</v>
      </c>
      <c r="I682" s="9" t="s">
        <v>1049</v>
      </c>
    </row>
    <row r="683" spans="1:9">
      <c r="A683" s="7">
        <v>695</v>
      </c>
      <c r="B683" s="59" t="s">
        <v>1696</v>
      </c>
      <c r="C683" s="9" t="s">
        <v>140</v>
      </c>
      <c r="D683" s="9"/>
      <c r="E683" s="9" t="str">
        <f>HYPERLINK("[映雪.xlsx]类型!B46",'类型（5）'!$C$46)</f>
        <v>麻将</v>
      </c>
      <c r="I683" s="9" t="s">
        <v>1051</v>
      </c>
    </row>
    <row r="684" spans="1:9">
      <c r="A684" s="7">
        <v>696</v>
      </c>
      <c r="B684" s="59" t="s">
        <v>110</v>
      </c>
      <c r="C684" s="9" t="s">
        <v>110</v>
      </c>
      <c r="D684" s="9"/>
      <c r="E684" s="9" t="str">
        <f>HYPERLINK("[映雪.xlsx]类型!B28",'类型（5）'!$C$28)</f>
        <v>战法师</v>
      </c>
      <c r="I684" s="9" t="s">
        <v>1593</v>
      </c>
    </row>
    <row r="685" spans="1:9">
      <c r="A685" s="7">
        <v>697</v>
      </c>
      <c r="B685" s="59" t="s">
        <v>1697</v>
      </c>
      <c r="C685" s="9" t="s">
        <v>110</v>
      </c>
      <c r="D685" s="9"/>
      <c r="E685" s="9" t="str">
        <f>HYPERLINK("[映雪.xlsx]类型!B30",'类型（5）'!$C$30)</f>
        <v>黑幕</v>
      </c>
      <c r="I685" s="9" t="s">
        <v>1376</v>
      </c>
    </row>
    <row r="686" spans="1:9">
      <c r="A686" s="7">
        <v>698</v>
      </c>
      <c r="B686" s="59" t="s">
        <v>1698</v>
      </c>
      <c r="C686" s="9" t="s">
        <v>110</v>
      </c>
      <c r="D686" s="9"/>
      <c r="E686" s="19" t="str">
        <f>HYPERLINK("[映雪.xlsx]类型!B42",'类型（5）'!$C$42)</f>
        <v>魔剑士</v>
      </c>
      <c r="I686" s="9" t="s">
        <v>1042</v>
      </c>
    </row>
    <row r="687" spans="1:9">
      <c r="A687" s="7">
        <v>700</v>
      </c>
      <c r="B687" s="59" t="s">
        <v>1700</v>
      </c>
      <c r="C687" s="9" t="s">
        <v>110</v>
      </c>
      <c r="D687" s="9"/>
      <c r="E687" s="9" t="str">
        <f>HYPERLINK("[映雪.xlsx]类型!B81",'类型（5）'!$C$81)</f>
        <v>莉姿夏尔蒂</v>
      </c>
      <c r="I687" s="9" t="s">
        <v>1051</v>
      </c>
    </row>
    <row r="688" spans="1:9">
      <c r="A688" s="7">
        <v>701</v>
      </c>
      <c r="B688" s="59" t="s">
        <v>1701</v>
      </c>
      <c r="C688" s="9" t="s">
        <v>110</v>
      </c>
      <c r="D688" s="9"/>
      <c r="E688" s="9" t="str">
        <f>HYPERLINK("[映雪.xlsx]类型!B14",'类型（5）'!$C$14)</f>
        <v>永生</v>
      </c>
      <c r="I688" s="9" t="s">
        <v>1061</v>
      </c>
    </row>
    <row r="689" spans="1:9">
      <c r="A689" s="7">
        <v>702</v>
      </c>
      <c r="B689" s="59" t="s">
        <v>1702</v>
      </c>
      <c r="C689" s="9" t="s">
        <v>110</v>
      </c>
      <c r="D689" s="9"/>
      <c r="E689" s="9" t="str">
        <f>HYPERLINK("[映雪.xlsx]类型!B28",'类型（5）'!$C$28)</f>
        <v>战法师</v>
      </c>
      <c r="I689" s="9" t="s">
        <v>1072</v>
      </c>
    </row>
    <row r="690" spans="1:9">
      <c r="A690" s="7">
        <v>703</v>
      </c>
      <c r="B690" s="59" t="s">
        <v>1703</v>
      </c>
      <c r="C690" s="9" t="s">
        <v>110</v>
      </c>
      <c r="D690" s="9"/>
      <c r="E690" s="9" t="str">
        <f>HYPERLINK("[映雪.xlsx]类型!B13",'类型（5）'!$C$13)</f>
        <v>贤者</v>
      </c>
      <c r="I690" s="9" t="s">
        <v>1091</v>
      </c>
    </row>
    <row r="691" spans="1:9">
      <c r="A691" s="7">
        <v>704</v>
      </c>
      <c r="B691" s="59" t="s">
        <v>1704</v>
      </c>
      <c r="C691" s="9" t="s">
        <v>110</v>
      </c>
      <c r="D691" s="9"/>
      <c r="E691" s="9" t="str">
        <f>HYPERLINK("[映雪.xlsx]类型!B22",'类型（5）'!$C$22)</f>
        <v>傲娇</v>
      </c>
      <c r="I691" s="9" t="s">
        <v>1026</v>
      </c>
    </row>
    <row r="692" spans="1:9">
      <c r="A692" s="7">
        <v>705</v>
      </c>
      <c r="B692" s="59" t="s">
        <v>1705</v>
      </c>
      <c r="C692" s="9" t="s">
        <v>110</v>
      </c>
      <c r="D692" s="9"/>
      <c r="E692" s="23" t="str">
        <f>HYPERLINK("[映雪.xlsx]类型!B27",'类型（5）'!$C$27)</f>
        <v>骑士</v>
      </c>
      <c r="I692" s="9" t="s">
        <v>1046</v>
      </c>
    </row>
    <row r="693" spans="1:9">
      <c r="A693" s="7">
        <v>706</v>
      </c>
      <c r="B693" s="59" t="s">
        <v>709</v>
      </c>
      <c r="C693" s="9" t="s">
        <v>110</v>
      </c>
      <c r="D693" s="9"/>
      <c r="E693" s="23" t="str">
        <f>HYPERLINK("[映雪.xlsx]类型!B27",'类型（5）'!$C$27)</f>
        <v>骑士</v>
      </c>
      <c r="I693" s="9" t="s">
        <v>1022</v>
      </c>
    </row>
    <row r="694" spans="1:9">
      <c r="A694" s="7">
        <v>707</v>
      </c>
      <c r="B694" s="59" t="s">
        <v>1706</v>
      </c>
      <c r="C694" s="9" t="s">
        <v>110</v>
      </c>
      <c r="D694" s="9"/>
      <c r="E694" s="9" t="str">
        <f>HYPERLINK("[映雪.xlsx]类型!B7",'类型（5）'!$C$7)</f>
        <v>武勇全能</v>
      </c>
      <c r="I694" s="9" t="s">
        <v>1019</v>
      </c>
    </row>
    <row r="695" spans="1:9">
      <c r="A695" s="7">
        <v>708</v>
      </c>
      <c r="B695" s="59" t="s">
        <v>1707</v>
      </c>
      <c r="C695" s="9" t="s">
        <v>110</v>
      </c>
      <c r="D695" s="9"/>
      <c r="E695" s="23" t="str">
        <f>HYPERLINK("[映雪.xlsx]类型!B10",'类型（5）'!$C$10)</f>
        <v>学者</v>
      </c>
      <c r="I695" s="9" t="s">
        <v>1067</v>
      </c>
    </row>
    <row r="696" spans="1:9">
      <c r="A696" s="7">
        <v>709</v>
      </c>
      <c r="B696" s="59" t="s">
        <v>1708</v>
      </c>
      <c r="C696" s="9" t="s">
        <v>78</v>
      </c>
      <c r="D696" s="9"/>
      <c r="E696" s="9" t="str">
        <f>HYPERLINK("[映雪.xlsx]类型!B13",'类型（5）'!$C$13)</f>
        <v>贤者</v>
      </c>
      <c r="I696" s="9" t="s">
        <v>1022</v>
      </c>
    </row>
    <row r="697" spans="1:9">
      <c r="A697" s="7">
        <v>710</v>
      </c>
      <c r="B697" s="59" t="s">
        <v>1709</v>
      </c>
      <c r="C697" s="9" t="s">
        <v>78</v>
      </c>
      <c r="D697" s="9"/>
      <c r="E697" s="9" t="str">
        <f>HYPERLINK("[映雪.xlsx]类型!B28",'类型（5）'!$C$28)</f>
        <v>战法师</v>
      </c>
      <c r="I697" s="9" t="s">
        <v>1067</v>
      </c>
    </row>
    <row r="698" spans="1:9">
      <c r="A698" s="7">
        <v>711</v>
      </c>
      <c r="B698" s="59" t="s">
        <v>1710</v>
      </c>
      <c r="C698" s="9" t="s">
        <v>78</v>
      </c>
      <c r="D698" s="9"/>
      <c r="E698" s="9" t="str">
        <f>HYPERLINK("[映雪.xlsx]类型!B8",'类型（5）'!$C$8)</f>
        <v>智慧全能</v>
      </c>
      <c r="I698" s="9" t="s">
        <v>1019</v>
      </c>
    </row>
    <row r="699" spans="1:9">
      <c r="A699" s="7">
        <v>712</v>
      </c>
      <c r="B699" s="59" t="s">
        <v>1711</v>
      </c>
      <c r="C699" s="9" t="s">
        <v>78</v>
      </c>
      <c r="D699" s="9"/>
      <c r="E699" s="9" t="str">
        <f>HYPERLINK("[映雪.xlsx]类型!B4",'类型（5）'!$C$4)</f>
        <v>智慧强化</v>
      </c>
      <c r="I699" s="9" t="s">
        <v>1033</v>
      </c>
    </row>
    <row r="700" spans="1:9">
      <c r="A700" s="7">
        <v>713</v>
      </c>
      <c r="B700" s="59" t="s">
        <v>78</v>
      </c>
      <c r="C700" s="9" t="s">
        <v>78</v>
      </c>
      <c r="D700" s="9"/>
      <c r="E700" s="9" t="str">
        <f>HYPERLINK("[映雪.xlsx]类型!B51",'类型（5）'!$C$51)</f>
        <v>白</v>
      </c>
      <c r="I700" s="9" t="s">
        <v>1287</v>
      </c>
    </row>
    <row r="701" spans="1:9">
      <c r="A701" s="7">
        <v>714</v>
      </c>
      <c r="B701" s="59" t="s">
        <v>1712</v>
      </c>
      <c r="C701" s="9" t="s">
        <v>78</v>
      </c>
      <c r="D701" s="9"/>
      <c r="E701" s="9" t="str">
        <f>HYPERLINK("[映雪.xlsx]类型!B9",'类型（5）'!$C$9)</f>
        <v>家政全能</v>
      </c>
      <c r="I701" s="9" t="s">
        <v>1026</v>
      </c>
    </row>
    <row r="702" spans="1:9">
      <c r="A702" s="7">
        <v>715</v>
      </c>
      <c r="B702" s="59" t="s">
        <v>1713</v>
      </c>
      <c r="C702" s="9" t="s">
        <v>78</v>
      </c>
      <c r="D702" s="9"/>
      <c r="E702" s="19" t="str">
        <f>HYPERLINK("[映雪.xlsx]类型!B11",'类型（5）'!$C$11)</f>
        <v>人偶</v>
      </c>
      <c r="I702" s="9" t="s">
        <v>1056</v>
      </c>
    </row>
    <row r="703" spans="1:9">
      <c r="A703" s="7">
        <v>716</v>
      </c>
      <c r="B703" s="59" t="s">
        <v>1714</v>
      </c>
      <c r="C703" s="9" t="s">
        <v>78</v>
      </c>
      <c r="D703" s="9"/>
      <c r="E703" s="9" t="str">
        <f>HYPERLINK("[映雪.xlsx]类型!B8",'类型（5）'!$C$8)</f>
        <v>智慧全能</v>
      </c>
      <c r="I703" s="9" t="s">
        <v>1033</v>
      </c>
    </row>
    <row r="704" spans="1:9">
      <c r="A704" s="7">
        <v>717</v>
      </c>
      <c r="B704" s="59" t="s">
        <v>1715</v>
      </c>
      <c r="C704" s="9" t="s">
        <v>78</v>
      </c>
      <c r="D704" s="9"/>
      <c r="E704" s="9" t="str">
        <f>HYPERLINK("[映雪.xlsx]类型!B35",'类型（5）'!$C$35)</f>
        <v>刺客</v>
      </c>
      <c r="I704" s="9" t="s">
        <v>1069</v>
      </c>
    </row>
    <row r="705" spans="1:9">
      <c r="A705" s="7">
        <v>718</v>
      </c>
      <c r="B705" s="59" t="s">
        <v>1716</v>
      </c>
      <c r="C705" s="9" t="s">
        <v>78</v>
      </c>
      <c r="D705" s="9"/>
      <c r="E705" s="9" t="str">
        <f>HYPERLINK("[映雪.xlsx]类型!B38",'类型（5）'!$C$38)</f>
        <v>战士</v>
      </c>
      <c r="I705" s="9" t="s">
        <v>1036</v>
      </c>
    </row>
    <row r="706" spans="1:9">
      <c r="A706" s="7">
        <v>719</v>
      </c>
      <c r="B706" s="59" t="s">
        <v>886</v>
      </c>
      <c r="C706" s="9" t="s">
        <v>78</v>
      </c>
      <c r="D706" s="9"/>
      <c r="E706" s="19" t="str">
        <f>HYPERLINK("[映雪.xlsx]类型!B39",'类型（5）'!$C$39)</f>
        <v>狙撃手</v>
      </c>
      <c r="I706" s="9" t="s">
        <v>1046</v>
      </c>
    </row>
    <row r="707" spans="1:9">
      <c r="A707" s="7">
        <v>720</v>
      </c>
      <c r="B707" s="59" t="s">
        <v>1717</v>
      </c>
      <c r="C707" s="9" t="s">
        <v>78</v>
      </c>
      <c r="D707" s="9"/>
      <c r="E707" s="9" t="str">
        <f>HYPERLINK("[映雪.xlsx]类型!B6",'类型（5）'!$C$6)</f>
        <v>统御全能</v>
      </c>
      <c r="I707" s="9" t="s">
        <v>1044</v>
      </c>
    </row>
    <row r="708" spans="1:9">
      <c r="A708" s="7">
        <v>721</v>
      </c>
      <c r="B708" s="59" t="s">
        <v>1718</v>
      </c>
      <c r="C708" s="9" t="s">
        <v>78</v>
      </c>
      <c r="D708" s="9"/>
      <c r="E708" s="9" t="str">
        <f>HYPERLINK("[映雪.xlsx]类型!B35",'类型（5）'!$C$35)</f>
        <v>刺客</v>
      </c>
      <c r="I708" s="9" t="s">
        <v>1069</v>
      </c>
    </row>
    <row r="709" spans="1:9">
      <c r="A709" s="7">
        <v>722</v>
      </c>
      <c r="B709" s="59" t="s">
        <v>1719</v>
      </c>
      <c r="C709" s="9" t="s">
        <v>78</v>
      </c>
      <c r="D709" s="9"/>
      <c r="E709" s="23" t="str">
        <f>HYPERLINK("[映雪.xlsx]类型!B27",'类型（5）'!$C$27)</f>
        <v>骑士</v>
      </c>
      <c r="I709" s="9" t="s">
        <v>1067</v>
      </c>
    </row>
    <row r="710" spans="1:9">
      <c r="A710" s="7">
        <v>723</v>
      </c>
      <c r="B710" s="59" t="s">
        <v>1720</v>
      </c>
      <c r="C710" s="9" t="s">
        <v>78</v>
      </c>
      <c r="D710" s="9"/>
      <c r="E710" s="19" t="str">
        <f>HYPERLINK("[映雪.xlsx]类型!B11",'类型（5）'!$C$11)</f>
        <v>人偶</v>
      </c>
      <c r="I710" s="9" t="s">
        <v>1049</v>
      </c>
    </row>
    <row r="711" spans="1:9">
      <c r="A711" s="7">
        <v>724</v>
      </c>
      <c r="B711" s="59" t="s">
        <v>910</v>
      </c>
      <c r="C711" s="9" t="s">
        <v>78</v>
      </c>
      <c r="D711" s="9"/>
      <c r="E711" s="19" t="str">
        <f>HYPERLINK("[映雪.xlsx]类型!B11",'类型（5）'!$C$11)</f>
        <v>人偶</v>
      </c>
      <c r="I711" s="9" t="s">
        <v>1083</v>
      </c>
    </row>
    <row r="712" spans="1:9">
      <c r="A712" s="7">
        <v>725</v>
      </c>
      <c r="B712" s="59" t="s">
        <v>1721</v>
      </c>
      <c r="C712" s="9" t="s">
        <v>78</v>
      </c>
      <c r="D712" s="9"/>
      <c r="E712" s="19" t="str">
        <f>HYPERLINK("[映雪.xlsx]类型!B11",'类型（5）'!$C$11)</f>
        <v>人偶</v>
      </c>
      <c r="I712" s="9" t="s">
        <v>1074</v>
      </c>
    </row>
    <row r="713" spans="1:9">
      <c r="A713" s="7">
        <v>726</v>
      </c>
      <c r="B713" s="59" t="s">
        <v>1722</v>
      </c>
      <c r="C713" s="9" t="s">
        <v>20</v>
      </c>
      <c r="D713" s="9"/>
      <c r="E713" s="9" t="str">
        <f>HYPERLINK("[映雪.xlsx]类型!B3",'类型（5）'!$C$3)</f>
        <v>武勇强化</v>
      </c>
      <c r="I713" s="9" t="s">
        <v>1069</v>
      </c>
    </row>
    <row r="714" spans="1:9">
      <c r="A714" s="7">
        <v>727</v>
      </c>
      <c r="B714" s="59" t="s">
        <v>1723</v>
      </c>
      <c r="C714" s="9" t="s">
        <v>20</v>
      </c>
      <c r="D714" s="9"/>
      <c r="E714" s="23" t="str">
        <f>HYPERLINK("[映雪.xlsx]类型!B10",'类型（5）'!$C$10)</f>
        <v>学者</v>
      </c>
      <c r="I714" s="9" t="s">
        <v>1091</v>
      </c>
    </row>
    <row r="715" spans="1:9">
      <c r="A715" s="7">
        <v>728</v>
      </c>
      <c r="B715" s="59" t="s">
        <v>1724</v>
      </c>
      <c r="C715" s="9" t="s">
        <v>20</v>
      </c>
      <c r="D715" s="9"/>
      <c r="E715" s="9" t="str">
        <f>HYPERLINK("[映雪.xlsx]类型!B8",'类型（5）'!$C$8)</f>
        <v>智慧全能</v>
      </c>
      <c r="I715" s="9" t="s">
        <v>1053</v>
      </c>
    </row>
    <row r="716" spans="1:9">
      <c r="A716" s="7">
        <v>729</v>
      </c>
      <c r="B716" s="59" t="s">
        <v>1725</v>
      </c>
      <c r="C716" s="9" t="s">
        <v>20</v>
      </c>
      <c r="D716" s="9"/>
      <c r="E716" s="9" t="str">
        <f>HYPERLINK("[映雪.xlsx]类型!B4",'类型（5）'!$C$4)</f>
        <v>智慧强化</v>
      </c>
      <c r="I716" s="9" t="s">
        <v>1082</v>
      </c>
    </row>
    <row r="717" spans="1:9">
      <c r="A717" s="7">
        <v>730</v>
      </c>
      <c r="B717" s="59" t="s">
        <v>1726</v>
      </c>
      <c r="C717" s="9" t="s">
        <v>20</v>
      </c>
      <c r="D717" s="9"/>
      <c r="E717" s="23" t="str">
        <f>HYPERLINK("[映雪.xlsx]类型!B21",'类型（5）'!$C$21)</f>
        <v>游魂</v>
      </c>
      <c r="I717" s="9" t="s">
        <v>1044</v>
      </c>
    </row>
    <row r="718" spans="1:9">
      <c r="A718" s="7">
        <v>731</v>
      </c>
      <c r="B718" s="59" t="s">
        <v>1727</v>
      </c>
      <c r="C718" s="9" t="s">
        <v>20</v>
      </c>
      <c r="D718" s="9"/>
      <c r="E718" s="23" t="str">
        <f>HYPERLINK("[映雪.xlsx]类型!B10",'类型（5）'!$C$10)</f>
        <v>学者</v>
      </c>
      <c r="I718" s="9" t="s">
        <v>1036</v>
      </c>
    </row>
    <row r="719" spans="1:9">
      <c r="A719" s="7">
        <v>732</v>
      </c>
      <c r="B719" s="59" t="s">
        <v>1728</v>
      </c>
      <c r="C719" s="9" t="s">
        <v>20</v>
      </c>
      <c r="D719" s="9"/>
      <c r="E719" s="23" t="str">
        <f>HYPERLINK("[映雪.xlsx]类型!B27",'类型（5）'!$C$27)</f>
        <v>骑士</v>
      </c>
      <c r="I719" s="9" t="s">
        <v>1019</v>
      </c>
    </row>
    <row r="720" spans="1:9">
      <c r="A720" s="7">
        <v>733</v>
      </c>
      <c r="B720" s="59" t="s">
        <v>1729</v>
      </c>
      <c r="C720" s="9" t="s">
        <v>20</v>
      </c>
      <c r="D720" s="9"/>
      <c r="E720" s="19" t="str">
        <f>HYPERLINK("[映雪.xlsx]类型!B25",'类型（5）'!$C$25)</f>
        <v>教师</v>
      </c>
      <c r="I720" s="9" t="s">
        <v>1061</v>
      </c>
    </row>
    <row r="721" spans="1:9">
      <c r="A721" s="7">
        <v>734</v>
      </c>
      <c r="B721" s="59" t="s">
        <v>1730</v>
      </c>
      <c r="C721" s="9" t="s">
        <v>20</v>
      </c>
      <c r="D721" s="9"/>
      <c r="E721" s="9" t="str">
        <f>HYPERLINK("[映雪.xlsx]类型!B7",'类型（5）'!$C$7)</f>
        <v>武勇全能</v>
      </c>
      <c r="I721" s="9" t="s">
        <v>1031</v>
      </c>
    </row>
    <row r="722" spans="1:9">
      <c r="A722" s="7">
        <v>735</v>
      </c>
      <c r="B722" s="59" t="s">
        <v>1731</v>
      </c>
      <c r="C722" s="9" t="s">
        <v>20</v>
      </c>
      <c r="D722" s="9"/>
      <c r="E722" s="9" t="str">
        <f>HYPERLINK("[映雪.xlsx]类型!B13",'类型（5）'!$C$13)</f>
        <v>贤者</v>
      </c>
      <c r="I722" s="9" t="s">
        <v>1072</v>
      </c>
    </row>
    <row r="723" spans="1:9">
      <c r="A723" s="7">
        <v>736</v>
      </c>
      <c r="B723" s="59" t="s">
        <v>1732</v>
      </c>
      <c r="C723" s="9" t="s">
        <v>20</v>
      </c>
      <c r="D723" s="9"/>
      <c r="E723" s="19" t="str">
        <f>HYPERLINK("[映雪.xlsx]类型!B11",'类型（5）'!$C$11)</f>
        <v>人偶</v>
      </c>
      <c r="I723" s="9" t="s">
        <v>1083</v>
      </c>
    </row>
    <row r="724" spans="1:9">
      <c r="A724" s="7">
        <v>737</v>
      </c>
      <c r="B724" s="59" t="s">
        <v>1733</v>
      </c>
      <c r="C724" s="9" t="s">
        <v>20</v>
      </c>
      <c r="D724" s="9"/>
      <c r="E724" s="19" t="str">
        <f>HYPERLINK("[映雪.xlsx]类型!B26",'类型（5）'!$C$26)</f>
        <v>剑豪</v>
      </c>
      <c r="I724" s="9" t="s">
        <v>1734</v>
      </c>
    </row>
    <row r="725" spans="1:9">
      <c r="A725" s="7">
        <v>738</v>
      </c>
      <c r="B725" s="59" t="s">
        <v>1735</v>
      </c>
      <c r="C725" s="9" t="s">
        <v>20</v>
      </c>
      <c r="D725" s="9"/>
      <c r="E725" s="9" t="str">
        <f>HYPERLINK("[映雪.xlsx]类型!B28",'类型（5）'!$C$28)</f>
        <v>战法师</v>
      </c>
      <c r="I725" s="9" t="s">
        <v>1091</v>
      </c>
    </row>
    <row r="726" spans="1:9">
      <c r="A726" s="7">
        <v>739</v>
      </c>
      <c r="B726" s="59" t="s">
        <v>20</v>
      </c>
      <c r="C726" s="9" t="s">
        <v>20</v>
      </c>
      <c r="D726" s="9"/>
      <c r="E726" s="9" t="str">
        <f>HYPERLINK("[映雪.xlsx]类型!B32",'类型（5）'!$C$32)</f>
        <v>魔法少女</v>
      </c>
      <c r="I726" s="9" t="s">
        <v>1056</v>
      </c>
    </row>
    <row r="727" spans="1:9">
      <c r="A727" s="7">
        <v>740</v>
      </c>
      <c r="B727" s="59" t="s">
        <v>1736</v>
      </c>
      <c r="C727" s="9" t="s">
        <v>74</v>
      </c>
      <c r="D727" s="9"/>
      <c r="E727" s="19" t="str">
        <f>HYPERLINK("[映雪.xlsx]类型!B26",'类型（5）'!$C$26)</f>
        <v>剑豪</v>
      </c>
      <c r="I727" s="9" t="s">
        <v>1044</v>
      </c>
    </row>
    <row r="728" spans="1:9">
      <c r="A728" s="7">
        <v>741</v>
      </c>
      <c r="B728" s="59" t="s">
        <v>1737</v>
      </c>
      <c r="C728" s="9" t="s">
        <v>74</v>
      </c>
      <c r="D728" s="9"/>
      <c r="E728" s="23" t="str">
        <f>HYPERLINK("[映雪.xlsx]类型!B27",'类型（5）'!$C$27)</f>
        <v>骑士</v>
      </c>
      <c r="I728" s="9" t="s">
        <v>1074</v>
      </c>
    </row>
    <row r="729" spans="1:9">
      <c r="A729" s="7">
        <v>742</v>
      </c>
      <c r="B729" s="59" t="s">
        <v>1738</v>
      </c>
      <c r="C729" s="9" t="s">
        <v>74</v>
      </c>
      <c r="D729" s="9"/>
      <c r="E729" s="19" t="str">
        <f>HYPERLINK("[映雪.xlsx]类型!B39",'类型（5）'!$C$39)</f>
        <v>狙撃手</v>
      </c>
      <c r="I729" s="9" t="s">
        <v>1051</v>
      </c>
    </row>
    <row r="730" spans="1:9">
      <c r="A730" s="7">
        <v>743</v>
      </c>
      <c r="B730" s="59" t="s">
        <v>682</v>
      </c>
      <c r="C730" s="9" t="s">
        <v>74</v>
      </c>
      <c r="D730" s="9"/>
      <c r="E730" s="9" t="str">
        <f>HYPERLINK("[映雪.xlsx]类型!B2",'类型（5）'!$C$2)</f>
        <v>统御强化</v>
      </c>
      <c r="I730" s="9" t="s">
        <v>1046</v>
      </c>
    </row>
    <row r="731" spans="1:9">
      <c r="A731" s="7">
        <v>744</v>
      </c>
      <c r="B731" s="59" t="s">
        <v>1739</v>
      </c>
      <c r="C731" s="9" t="s">
        <v>28</v>
      </c>
      <c r="D731" s="9"/>
      <c r="E731" s="23" t="str">
        <f>HYPERLINK("[映雪.xlsx]类型!B34",'类型（5）'!$C$34)</f>
        <v>宅女</v>
      </c>
      <c r="I731" s="9" t="s">
        <v>1082</v>
      </c>
    </row>
    <row r="732" spans="1:9">
      <c r="A732" s="7">
        <v>745</v>
      </c>
      <c r="B732" s="59" t="s">
        <v>1740</v>
      </c>
      <c r="C732" s="9" t="s">
        <v>52</v>
      </c>
      <c r="D732" s="9"/>
      <c r="E732" s="23" t="str">
        <f>HYPERLINK("[映雪.xlsx]类型!B15",'类型（5）'!$C$15)</f>
        <v>巫女</v>
      </c>
      <c r="I732" s="9" t="s">
        <v>1060</v>
      </c>
    </row>
    <row r="733" spans="1:9">
      <c r="A733" s="7">
        <v>746</v>
      </c>
      <c r="B733" s="59" t="s">
        <v>1741</v>
      </c>
      <c r="C733" s="9" t="s">
        <v>52</v>
      </c>
      <c r="D733" s="9"/>
      <c r="E733" s="19" t="str">
        <f>HYPERLINK("[映雪.xlsx]类型!B42",'类型（5）'!$C$42)</f>
        <v>魔剑士</v>
      </c>
      <c r="I733" s="9" t="s">
        <v>1046</v>
      </c>
    </row>
    <row r="734" spans="1:9">
      <c r="A734" s="7">
        <v>747</v>
      </c>
      <c r="B734" s="59" t="s">
        <v>1742</v>
      </c>
      <c r="C734" s="9" t="s">
        <v>74</v>
      </c>
      <c r="D734" s="9"/>
      <c r="E734" s="9" t="str">
        <f>HYPERLINK("[映雪.xlsx]类型!B38",'类型（5）'!$C$38)</f>
        <v>战士</v>
      </c>
      <c r="I734" s="9" t="s">
        <v>1072</v>
      </c>
    </row>
    <row r="735" spans="1:9">
      <c r="A735" s="7">
        <v>748</v>
      </c>
      <c r="B735" s="59" t="s">
        <v>1743</v>
      </c>
      <c r="C735" s="9" t="s">
        <v>74</v>
      </c>
      <c r="D735" s="9"/>
      <c r="E735" s="19" t="str">
        <f>HYPERLINK("[映雪.xlsx]类型!B26",'类型（5）'!$C$26)</f>
        <v>剑豪</v>
      </c>
      <c r="I735" s="9" t="s">
        <v>1083</v>
      </c>
    </row>
    <row r="736" spans="1:9">
      <c r="A736" s="7">
        <v>749</v>
      </c>
      <c r="B736" s="59" t="s">
        <v>1744</v>
      </c>
      <c r="C736" s="9" t="s">
        <v>74</v>
      </c>
      <c r="D736" s="9"/>
      <c r="E736" s="19" t="str">
        <f>HYPERLINK("[映雪.xlsx]类型!B17",'类型（5）'!$C$17)</f>
        <v>记者</v>
      </c>
      <c r="I736" s="9" t="s">
        <v>1022</v>
      </c>
    </row>
    <row r="737" spans="1:9">
      <c r="A737" s="7">
        <v>750</v>
      </c>
      <c r="B737" s="59" t="s">
        <v>74</v>
      </c>
      <c r="C737" s="9" t="s">
        <v>74</v>
      </c>
      <c r="D737" s="9"/>
      <c r="E737" s="9" t="str">
        <f>HYPERLINK("[映雪.xlsx]类型!B64",'类型（5）'!$C$64)</f>
        <v>史黛拉</v>
      </c>
      <c r="I737" s="9" t="s">
        <v>1593</v>
      </c>
    </row>
    <row r="738" spans="1:9">
      <c r="A738" s="7">
        <v>751</v>
      </c>
      <c r="B738" s="59" t="s">
        <v>120</v>
      </c>
      <c r="C738" s="9" t="s">
        <v>120</v>
      </c>
      <c r="D738" s="9"/>
      <c r="E738" s="9" t="str">
        <f>HYPERLINK("[映雪.xlsx]类型!B80",'类型（5）'!$C$80)</f>
        <v>仓科明日香</v>
      </c>
      <c r="I738" s="9" t="s">
        <v>1300</v>
      </c>
    </row>
    <row r="739" spans="1:9">
      <c r="A739" s="7">
        <v>752</v>
      </c>
      <c r="B739" s="59" t="s">
        <v>1745</v>
      </c>
      <c r="C739" s="9" t="s">
        <v>120</v>
      </c>
      <c r="D739" s="9"/>
      <c r="E739" s="9" t="str">
        <f>HYPERLINK("[映雪.xlsx]类型!B6",'类型（5）'!$C$6)</f>
        <v>统御全能</v>
      </c>
      <c r="I739" s="9" t="s">
        <v>1026</v>
      </c>
    </row>
    <row r="740" spans="1:9">
      <c r="A740" s="7">
        <v>753</v>
      </c>
      <c r="B740" s="59" t="s">
        <v>1746</v>
      </c>
      <c r="C740" s="9" t="s">
        <v>120</v>
      </c>
      <c r="D740" s="9"/>
      <c r="E740" s="19" t="str">
        <f>HYPERLINK("[映雪.xlsx]类型!B43",'类型（5）'!$C$43)</f>
        <v>FC</v>
      </c>
      <c r="I740" s="9" t="s">
        <v>1049</v>
      </c>
    </row>
    <row r="741" spans="1:9">
      <c r="A741" s="7">
        <v>754</v>
      </c>
      <c r="B741" s="59" t="s">
        <v>1747</v>
      </c>
      <c r="C741" s="9" t="s">
        <v>120</v>
      </c>
      <c r="D741" s="9"/>
      <c r="E741" s="19" t="str">
        <f>HYPERLINK("[映雪.xlsx]类型!B31",'类型（5）'!$C$31)</f>
        <v>后宫王</v>
      </c>
      <c r="I741" s="9" t="s">
        <v>1046</v>
      </c>
    </row>
    <row r="742" spans="1:9">
      <c r="A742" s="7">
        <v>755</v>
      </c>
      <c r="B742" s="59" t="s">
        <v>1748</v>
      </c>
      <c r="C742" s="9" t="s">
        <v>120</v>
      </c>
      <c r="D742" s="9"/>
      <c r="E742" s="19" t="str">
        <f>HYPERLINK("[映雪.xlsx]类型!B43",'类型（5）'!$C$43)</f>
        <v>FC</v>
      </c>
      <c r="I742" s="9" t="s">
        <v>1047</v>
      </c>
    </row>
    <row r="743" spans="1:9">
      <c r="A743" s="7">
        <v>756</v>
      </c>
      <c r="B743" s="59" t="s">
        <v>1749</v>
      </c>
      <c r="C743" s="9" t="s">
        <v>120</v>
      </c>
      <c r="D743" s="9"/>
      <c r="E743" s="23" t="str">
        <f>HYPERLINK("[映雪.xlsx]类型!B21",'类型（5）'!$C$21)</f>
        <v>游魂</v>
      </c>
      <c r="I743" s="9" t="s">
        <v>1067</v>
      </c>
    </row>
    <row r="744" spans="1:9">
      <c r="A744" s="7">
        <v>757</v>
      </c>
      <c r="B744" s="59" t="s">
        <v>1750</v>
      </c>
      <c r="C744" s="9" t="s">
        <v>120</v>
      </c>
      <c r="D744" s="9"/>
      <c r="E744" s="19" t="str">
        <f>HYPERLINK("[映雪.xlsx]类型!B17",'类型（5）'!$C$17)</f>
        <v>记者</v>
      </c>
      <c r="I744" s="9" t="s">
        <v>1035</v>
      </c>
    </row>
    <row r="745" spans="1:9">
      <c r="A745" s="7">
        <v>758</v>
      </c>
      <c r="B745" s="59" t="s">
        <v>1751</v>
      </c>
      <c r="C745" s="9" t="s">
        <v>120</v>
      </c>
      <c r="D745" s="9"/>
      <c r="E745" s="19" t="str">
        <f>HYPERLINK("[映雪.xlsx]类型!B43",'类型（5）'!$C$43)</f>
        <v>FC</v>
      </c>
      <c r="I745" s="9" t="s">
        <v>1036</v>
      </c>
    </row>
    <row r="746" spans="1:9">
      <c r="A746" s="7">
        <v>759</v>
      </c>
      <c r="B746" s="59" t="s">
        <v>1752</v>
      </c>
      <c r="C746" s="9" t="s">
        <v>120</v>
      </c>
      <c r="D746" s="9"/>
      <c r="E746" s="19" t="str">
        <f>HYPERLINK("[映雪.xlsx]类型!B43",'类型（5）'!$C$43)</f>
        <v>FC</v>
      </c>
      <c r="I746" s="9" t="s">
        <v>1031</v>
      </c>
    </row>
    <row r="747" spans="1:9">
      <c r="A747" s="7">
        <v>760</v>
      </c>
      <c r="B747" s="59" t="s">
        <v>1753</v>
      </c>
      <c r="C747" s="9" t="s">
        <v>120</v>
      </c>
      <c r="D747" s="9"/>
      <c r="E747" s="19" t="str">
        <f>HYPERLINK("[映雪.xlsx]类型!B18",'类型（5）'!$C$18)</f>
        <v>科学家</v>
      </c>
      <c r="I747" s="9" t="s">
        <v>1019</v>
      </c>
    </row>
    <row r="748" spans="1:9">
      <c r="A748" s="7">
        <v>761</v>
      </c>
      <c r="B748" s="59" t="s">
        <v>1754</v>
      </c>
      <c r="C748" s="9" t="s">
        <v>120</v>
      </c>
      <c r="D748" s="9"/>
      <c r="E748" s="19" t="str">
        <f>HYPERLINK("[映雪.xlsx]类型!B43",'类型（5）'!$C$43)</f>
        <v>FC</v>
      </c>
      <c r="I748" s="9" t="s">
        <v>1067</v>
      </c>
    </row>
    <row r="749" spans="1:9">
      <c r="A749" s="7">
        <v>762</v>
      </c>
      <c r="B749" s="59" t="s">
        <v>1755</v>
      </c>
      <c r="C749" s="9" t="s">
        <v>120</v>
      </c>
      <c r="D749" s="9"/>
      <c r="E749" s="19" t="str">
        <f>HYPERLINK("[映雪.xlsx]类型!B43",'类型（5）'!$C$43)</f>
        <v>FC</v>
      </c>
      <c r="I749" s="9" t="s">
        <v>1044</v>
      </c>
    </row>
    <row r="750" spans="1:9">
      <c r="A750" s="7">
        <v>763</v>
      </c>
      <c r="B750" s="59" t="s">
        <v>1756</v>
      </c>
      <c r="C750" s="9" t="s">
        <v>120</v>
      </c>
      <c r="D750" s="9"/>
      <c r="E750" s="19" t="str">
        <f>HYPERLINK("[映雪.xlsx]类型!B43",'类型（5）'!$C$43)</f>
        <v>FC</v>
      </c>
      <c r="I750" s="9" t="s">
        <v>1022</v>
      </c>
    </row>
    <row r="751" spans="1:9">
      <c r="A751" s="7">
        <v>764</v>
      </c>
      <c r="B751" s="59" t="s">
        <v>1757</v>
      </c>
      <c r="C751" s="9" t="s">
        <v>120</v>
      </c>
      <c r="D751" s="9"/>
      <c r="E751" s="23" t="str">
        <f>HYPERLINK("[映雪.xlsx]类型!B5",'类型（5）'!$C$5)</f>
        <v>家政强化</v>
      </c>
      <c r="I751" s="9" t="s">
        <v>1015</v>
      </c>
    </row>
    <row r="752" spans="1:9">
      <c r="A752" s="7">
        <v>765</v>
      </c>
      <c r="B752" s="59" t="s">
        <v>1758</v>
      </c>
      <c r="C752" s="9" t="s">
        <v>120</v>
      </c>
      <c r="D752" s="9"/>
      <c r="E752" s="23" t="str">
        <f>HYPERLINK("[映雪.xlsx]类型!B23",'类型（5）'!$C$23)</f>
        <v>管家</v>
      </c>
      <c r="I752" s="9" t="s">
        <v>1047</v>
      </c>
    </row>
    <row r="753" spans="1:9">
      <c r="A753" s="7">
        <v>766</v>
      </c>
      <c r="B753" s="59" t="s">
        <v>1759</v>
      </c>
      <c r="C753" s="9" t="s">
        <v>120</v>
      </c>
      <c r="D753" s="9"/>
      <c r="E753" s="19" t="str">
        <f>HYPERLINK("[映雪.xlsx]类型!B26",'类型（5）'!$C$26)</f>
        <v>剑豪</v>
      </c>
      <c r="I753" s="9" t="s">
        <v>1031</v>
      </c>
    </row>
    <row r="754" spans="1:9">
      <c r="A754" s="7">
        <v>767</v>
      </c>
      <c r="B754" s="59" t="s">
        <v>1760</v>
      </c>
      <c r="C754" s="9" t="s">
        <v>120</v>
      </c>
      <c r="D754" s="9"/>
      <c r="E754" s="9" t="str">
        <f>HYPERLINK("[映雪.xlsx]类型!B6",'类型（5）'!$C$6)</f>
        <v>统御全能</v>
      </c>
      <c r="I754" s="9" t="s">
        <v>1029</v>
      </c>
    </row>
    <row r="755" spans="1:9">
      <c r="A755" s="7">
        <v>768</v>
      </c>
      <c r="B755" s="59" t="s">
        <v>1761</v>
      </c>
      <c r="C755" s="9" t="s">
        <v>120</v>
      </c>
      <c r="D755" s="9"/>
      <c r="E755" s="9" t="str">
        <f>HYPERLINK("[映雪.xlsx]类型!B19",'类型（5）'!$C$19)</f>
        <v>妖精</v>
      </c>
      <c r="I755" s="9" t="s">
        <v>1060</v>
      </c>
    </row>
    <row r="756" spans="1:9">
      <c r="A756" s="7">
        <v>769</v>
      </c>
      <c r="B756" s="59" t="s">
        <v>1762</v>
      </c>
      <c r="C756" s="9" t="s">
        <v>32</v>
      </c>
      <c r="D756" s="9"/>
      <c r="E756" s="9" t="str">
        <f>HYPERLINK("[映雪.xlsx]类型!B14",'类型（5）'!$C$14)</f>
        <v>永生</v>
      </c>
      <c r="I756" s="9" t="s">
        <v>1049</v>
      </c>
    </row>
    <row r="757" spans="1:9">
      <c r="A757" s="7">
        <v>770</v>
      </c>
      <c r="B757" s="59" t="s">
        <v>32</v>
      </c>
      <c r="C757" s="9" t="s">
        <v>32</v>
      </c>
      <c r="D757" s="9"/>
      <c r="E757" s="19" t="str">
        <f>HYPERLINK("[映雪.xlsx]类型!B73",'类型（5）'!$C$73)</f>
        <v>加藤惠</v>
      </c>
      <c r="I757" s="9" t="s">
        <v>1763</v>
      </c>
    </row>
    <row r="758" spans="1:9">
      <c r="A758" s="7">
        <v>771</v>
      </c>
      <c r="B758" s="59" t="s">
        <v>1764</v>
      </c>
      <c r="C758" s="9" t="s">
        <v>32</v>
      </c>
      <c r="D758" s="9"/>
      <c r="E758" s="19" t="str">
        <f>HYPERLINK("[映雪.xlsx]类型!B36",'类型（5）'!$C$36)</f>
        <v>文学家</v>
      </c>
      <c r="I758" s="9" t="s">
        <v>1035</v>
      </c>
    </row>
    <row r="759" spans="1:9">
      <c r="A759" s="7">
        <v>772</v>
      </c>
      <c r="B759" s="59" t="s">
        <v>1765</v>
      </c>
      <c r="C759" s="9" t="s">
        <v>32</v>
      </c>
      <c r="D759" s="9"/>
      <c r="E759" s="19" t="str">
        <f>HYPERLINK("[映雪.xlsx]类型!B29",'类型（5）'!$C$29)</f>
        <v>偶像</v>
      </c>
      <c r="I759" s="9" t="s">
        <v>1053</v>
      </c>
    </row>
    <row r="760" spans="1:9">
      <c r="A760" s="7">
        <v>773</v>
      </c>
      <c r="B760" s="59" t="s">
        <v>1766</v>
      </c>
      <c r="C760" s="9" t="s">
        <v>32</v>
      </c>
      <c r="D760" s="9"/>
      <c r="E760" s="23" t="str">
        <f>HYPERLINK("[映雪.xlsx]类型!B34",'类型（5）'!$C$34)</f>
        <v>宅女</v>
      </c>
      <c r="I760" s="9" t="s">
        <v>1064</v>
      </c>
    </row>
    <row r="761" spans="1:9">
      <c r="A761" s="7">
        <v>774</v>
      </c>
      <c r="B761" s="59" t="s">
        <v>1767</v>
      </c>
      <c r="C761" s="9" t="s">
        <v>32</v>
      </c>
      <c r="D761" s="9"/>
      <c r="E761" s="9" t="str">
        <f>HYPERLINK("[映雪.xlsx]类型!B19",'类型（5）'!$C$19)</f>
        <v>妖精</v>
      </c>
      <c r="I761" s="9" t="s">
        <v>1029</v>
      </c>
    </row>
    <row r="762" spans="1:9">
      <c r="A762" s="7">
        <v>775</v>
      </c>
      <c r="B762" s="59" t="s">
        <v>690</v>
      </c>
      <c r="C762" s="9" t="s">
        <v>32</v>
      </c>
      <c r="D762" s="9"/>
      <c r="E762" s="23" t="str">
        <f>HYPERLINK("[映雪.xlsx]类型!B15",'类型（5）'!$C$15)</f>
        <v>巫女</v>
      </c>
      <c r="I762" s="9" t="s">
        <v>1082</v>
      </c>
    </row>
    <row r="763" spans="1:9">
      <c r="A763" s="7">
        <v>776</v>
      </c>
      <c r="B763" s="59" t="s">
        <v>1768</v>
      </c>
      <c r="C763" s="9" t="s">
        <v>32</v>
      </c>
      <c r="D763" s="9"/>
      <c r="E763" s="9" t="str">
        <f>HYPERLINK("[映雪.xlsx]类型!B14",'类型（5）'!$C$14)</f>
        <v>永生</v>
      </c>
      <c r="I763" s="9" t="s">
        <v>1647</v>
      </c>
    </row>
    <row r="764" spans="1:9">
      <c r="A764" s="7">
        <v>777</v>
      </c>
      <c r="B764" s="59" t="s">
        <v>1769</v>
      </c>
      <c r="C764" s="9" t="s">
        <v>32</v>
      </c>
      <c r="D764" s="9"/>
      <c r="E764" s="9" t="str">
        <f>HYPERLINK("[映雪.xlsx]类型!B2",'类型（5）'!$C$2)</f>
        <v>统御强化</v>
      </c>
      <c r="I764" s="9" t="s">
        <v>1046</v>
      </c>
    </row>
    <row r="765" spans="1:9">
      <c r="A765" s="7">
        <v>778</v>
      </c>
      <c r="B765" s="59" t="s">
        <v>1770</v>
      </c>
      <c r="C765" s="9" t="s">
        <v>32</v>
      </c>
      <c r="D765" s="9"/>
      <c r="E765" s="23" t="str">
        <f>HYPERLINK("[映雪.xlsx]类型!B10",'类型（5）'!$C$10)</f>
        <v>学者</v>
      </c>
      <c r="I765" s="9" t="s">
        <v>1019</v>
      </c>
    </row>
    <row r="766" spans="1:9">
      <c r="A766" s="7">
        <v>779</v>
      </c>
      <c r="B766" s="59" t="s">
        <v>1771</v>
      </c>
      <c r="C766" s="9" t="s">
        <v>32</v>
      </c>
      <c r="D766" s="9"/>
      <c r="E766" s="23" t="str">
        <f>HYPERLINK("[映雪.xlsx]类型!B21",'类型（5）'!$C$21)</f>
        <v>游魂</v>
      </c>
      <c r="I766" s="9" t="s">
        <v>1067</v>
      </c>
    </row>
    <row r="767" spans="1:9">
      <c r="A767" s="7">
        <v>780</v>
      </c>
      <c r="B767" s="59" t="s">
        <v>1772</v>
      </c>
      <c r="C767" s="9" t="s">
        <v>32</v>
      </c>
      <c r="D767" s="9"/>
      <c r="E767" s="9" t="str">
        <f>HYPERLINK("[映雪.xlsx]类型!B22",'类型（5）'!$C$22)</f>
        <v>傲娇</v>
      </c>
      <c r="I767" s="9" t="s">
        <v>1022</v>
      </c>
    </row>
    <row r="768" spans="1:9">
      <c r="A768" s="7">
        <v>781</v>
      </c>
      <c r="B768" s="59" t="s">
        <v>693</v>
      </c>
      <c r="C768" s="9" t="s">
        <v>32</v>
      </c>
      <c r="D768" s="9"/>
      <c r="E768" s="9" t="str">
        <f>HYPERLINK("[映雪.xlsx]类型!B32",'类型（5）'!$C$32)</f>
        <v>魔法少女</v>
      </c>
      <c r="I768" s="9" t="s">
        <v>1072</v>
      </c>
    </row>
    <row r="769" spans="1:9">
      <c r="A769" s="7">
        <v>782</v>
      </c>
      <c r="B769" s="59" t="s">
        <v>1773</v>
      </c>
      <c r="C769" s="9" t="s">
        <v>32</v>
      </c>
      <c r="D769" s="9"/>
      <c r="E769" s="9" t="str">
        <f>HYPERLINK("[映雪.xlsx]类型!B33",'类型（5）'!$C$33)</f>
        <v>魔女</v>
      </c>
      <c r="I769" s="9" t="s">
        <v>1061</v>
      </c>
    </row>
    <row r="770" spans="1:9">
      <c r="A770" s="7">
        <v>783</v>
      </c>
      <c r="B770" s="59" t="s">
        <v>1774</v>
      </c>
      <c r="C770" s="9" t="s">
        <v>32</v>
      </c>
      <c r="D770" s="9"/>
      <c r="E770" s="9" t="str">
        <f>HYPERLINK("[映雪.xlsx]类型!B28",'类型（5）'!$C$28)</f>
        <v>战法师</v>
      </c>
      <c r="I770" s="9" t="s">
        <v>1037</v>
      </c>
    </row>
    <row r="771" spans="1:9">
      <c r="A771" s="7">
        <v>784</v>
      </c>
      <c r="B771" s="59" t="s">
        <v>1775</v>
      </c>
      <c r="C771" s="9" t="s">
        <v>32</v>
      </c>
      <c r="D771" s="9"/>
      <c r="E771" s="9" t="str">
        <f>HYPERLINK("[映雪.xlsx]类型!B30",'类型（5）'!$C$30)</f>
        <v>黑幕</v>
      </c>
      <c r="I771" s="9" t="s">
        <v>1091</v>
      </c>
    </row>
    <row r="772" spans="1:9">
      <c r="A772" s="7">
        <v>785</v>
      </c>
      <c r="B772" s="59" t="s">
        <v>1776</v>
      </c>
      <c r="C772" s="9" t="s">
        <v>32</v>
      </c>
      <c r="D772" s="9"/>
      <c r="E772" s="19" t="str">
        <f>HYPERLINK("[映雪.xlsx]类型!B42",'类型（5）'!$C$42)</f>
        <v>魔剑士</v>
      </c>
      <c r="I772" s="9" t="s">
        <v>1085</v>
      </c>
    </row>
    <row r="773" spans="1:9">
      <c r="A773" s="7">
        <v>786</v>
      </c>
      <c r="B773" s="59" t="s">
        <v>696</v>
      </c>
      <c r="C773" s="9" t="s">
        <v>32</v>
      </c>
      <c r="D773" s="9"/>
      <c r="E773" s="23" t="str">
        <f>HYPERLINK("[映雪.xlsx]类型!B20",'类型（5）'!$C$20)</f>
        <v>指挥官</v>
      </c>
      <c r="I773" s="9" t="s">
        <v>1046</v>
      </c>
    </row>
    <row r="774" spans="1:9">
      <c r="A774" s="7">
        <v>787</v>
      </c>
      <c r="B774" s="59" t="s">
        <v>1777</v>
      </c>
      <c r="C774" s="9" t="s">
        <v>32</v>
      </c>
      <c r="D774" s="9"/>
      <c r="E774" s="23" t="str">
        <f>HYPERLINK("[映雪.xlsx]类型!B24",'类型（5）'!$C$24)</f>
        <v>艺术家</v>
      </c>
      <c r="I774" s="9" t="s">
        <v>1022</v>
      </c>
    </row>
    <row r="775" spans="1:9">
      <c r="A775" s="7">
        <v>788</v>
      </c>
      <c r="B775" s="59" t="s">
        <v>1778</v>
      </c>
      <c r="C775" s="9" t="s">
        <v>32</v>
      </c>
      <c r="D775" s="9"/>
      <c r="E775" s="19" t="str">
        <f>HYPERLINK("[映雪.xlsx]类型!B36",'类型（5）'!$C$36)</f>
        <v>文学家</v>
      </c>
      <c r="I775" s="9" t="s">
        <v>1031</v>
      </c>
    </row>
    <row r="776" spans="1:9">
      <c r="A776" s="7">
        <v>789</v>
      </c>
      <c r="B776" s="59" t="s">
        <v>1779</v>
      </c>
      <c r="C776" s="9" t="s">
        <v>32</v>
      </c>
      <c r="D776" s="9"/>
      <c r="E776" s="9" t="str">
        <f>HYPERLINK("[映雪.xlsx]类型!B9",'类型（5）'!$C$9)</f>
        <v>家政全能</v>
      </c>
      <c r="I776" s="9" t="s">
        <v>1029</v>
      </c>
    </row>
    <row r="777" spans="1:9">
      <c r="A777" s="7">
        <v>790</v>
      </c>
      <c r="B777" s="59" t="s">
        <v>1780</v>
      </c>
      <c r="C777" s="9" t="s">
        <v>32</v>
      </c>
      <c r="D777" s="9"/>
      <c r="E777" s="19" t="str">
        <f>HYPERLINK("[映雪.xlsx]类型!B26",'类型（5）'!$C$26)</f>
        <v>剑豪</v>
      </c>
      <c r="I777" s="9" t="s">
        <v>1085</v>
      </c>
    </row>
    <row r="778" spans="1:9">
      <c r="A778" s="7">
        <v>791</v>
      </c>
      <c r="B778" s="59" t="s">
        <v>1781</v>
      </c>
      <c r="C778" s="9" t="s">
        <v>32</v>
      </c>
      <c r="D778" s="9"/>
      <c r="E778" s="9" t="str">
        <f>HYPERLINK("[映雪.xlsx]类型!B3",'类型（5）'!$C$3)</f>
        <v>武勇强化</v>
      </c>
      <c r="I778" s="9" t="s">
        <v>1036</v>
      </c>
    </row>
    <row r="779" spans="1:9">
      <c r="A779" s="7">
        <v>792</v>
      </c>
      <c r="B779" s="59" t="s">
        <v>1782</v>
      </c>
      <c r="C779" s="9" t="s">
        <v>32</v>
      </c>
      <c r="D779" s="9"/>
      <c r="E779" s="23" t="str">
        <f>HYPERLINK("[映雪.xlsx]类型!B23",'类型（5）'!$C$23)</f>
        <v>管家</v>
      </c>
      <c r="I779" s="9" t="s">
        <v>1029</v>
      </c>
    </row>
    <row r="780" spans="1:9">
      <c r="A780" s="7">
        <v>793</v>
      </c>
      <c r="B780" s="59" t="s">
        <v>1783</v>
      </c>
      <c r="C780" s="9" t="s">
        <v>32</v>
      </c>
      <c r="D780" s="9"/>
      <c r="E780" s="23" t="str">
        <f>HYPERLINK("[映雪.xlsx]类型!B27",'类型（5）'!$C$27)</f>
        <v>骑士</v>
      </c>
      <c r="I780" s="9" t="s">
        <v>1060</v>
      </c>
    </row>
    <row r="781" spans="1:9">
      <c r="A781" s="7">
        <v>794</v>
      </c>
      <c r="B781" s="59" t="s">
        <v>1784</v>
      </c>
      <c r="C781" s="9" t="s">
        <v>32</v>
      </c>
      <c r="D781" s="9"/>
      <c r="E781" s="19" t="str">
        <f>HYPERLINK("[映雪.xlsx]类型!B39",'类型（5）'!$C$39)</f>
        <v>狙撃手</v>
      </c>
      <c r="I781" s="9" t="s">
        <v>1067</v>
      </c>
    </row>
    <row r="782" spans="1:9">
      <c r="A782" s="7">
        <v>795</v>
      </c>
      <c r="B782" s="59" t="s">
        <v>1785</v>
      </c>
      <c r="C782" s="9" t="s">
        <v>32</v>
      </c>
      <c r="D782" s="9"/>
      <c r="E782" s="23" t="str">
        <f>HYPERLINK("[映雪.xlsx]类型!B34",'类型（5）'!$C$34)</f>
        <v>宅女</v>
      </c>
      <c r="I782" s="9" t="s">
        <v>1019</v>
      </c>
    </row>
    <row r="783" spans="1:9">
      <c r="A783" s="7">
        <v>796</v>
      </c>
      <c r="B783" s="59" t="s">
        <v>699</v>
      </c>
      <c r="C783" s="9" t="s">
        <v>32</v>
      </c>
      <c r="D783" s="9"/>
      <c r="E783" s="9" t="str">
        <f>HYPERLINK("[映雪.xlsx]类型!B3",'类型（5）'!$C$3)</f>
        <v>武勇强化</v>
      </c>
      <c r="I783" s="9" t="s">
        <v>1046</v>
      </c>
    </row>
    <row r="784" spans="1:9">
      <c r="A784" s="7">
        <v>797</v>
      </c>
      <c r="B784" s="59" t="s">
        <v>1786</v>
      </c>
      <c r="C784" s="9" t="s">
        <v>32</v>
      </c>
      <c r="D784" s="9"/>
      <c r="E784" s="9" t="str">
        <f>HYPERLINK("[映雪.xlsx]类型!B4",'类型（5）'!$C$4)</f>
        <v>智慧强化</v>
      </c>
      <c r="I784" s="9" t="s">
        <v>1060</v>
      </c>
    </row>
    <row r="785" spans="1:9">
      <c r="A785" s="7">
        <v>798</v>
      </c>
      <c r="B785" s="59" t="s">
        <v>1787</v>
      </c>
      <c r="C785" s="9" t="s">
        <v>42</v>
      </c>
      <c r="D785" s="9"/>
      <c r="E785" s="9" t="str">
        <f>HYPERLINK("[映雪.xlsx]类型!B7",'类型（5）'!$C$7)</f>
        <v>武勇全能</v>
      </c>
      <c r="I785" s="9" t="s">
        <v>1079</v>
      </c>
    </row>
    <row r="786" spans="1:9">
      <c r="A786" s="7">
        <v>799</v>
      </c>
      <c r="B786" s="59" t="s">
        <v>1788</v>
      </c>
      <c r="C786" s="9" t="s">
        <v>42</v>
      </c>
      <c r="D786" s="9"/>
      <c r="E786" s="9" t="str">
        <f>HYPERLINK("[映雪.xlsx]类型!B38",'类型（5）'!$C$38)</f>
        <v>战士</v>
      </c>
      <c r="I786" s="9" t="s">
        <v>1072</v>
      </c>
    </row>
    <row r="787" spans="1:9">
      <c r="A787" s="7">
        <v>800</v>
      </c>
      <c r="B787" s="59" t="s">
        <v>1789</v>
      </c>
      <c r="C787" s="9" t="s">
        <v>42</v>
      </c>
      <c r="D787" s="9"/>
      <c r="E787" s="9" t="str">
        <f>HYPERLINK("[映雪.xlsx]类型!B35",'类型（5）'!$C$35)</f>
        <v>刺客</v>
      </c>
      <c r="I787" s="9" t="s">
        <v>1049</v>
      </c>
    </row>
    <row r="788" spans="1:9">
      <c r="A788" s="7">
        <v>801</v>
      </c>
      <c r="B788" s="59" t="s">
        <v>1790</v>
      </c>
      <c r="C788" s="9" t="s">
        <v>42</v>
      </c>
      <c r="D788" s="9"/>
      <c r="E788" s="23" t="str">
        <f>HYPERLINK("[映雪.xlsx]类型!B24",'类型（5）'!$C$24)</f>
        <v>艺术家</v>
      </c>
      <c r="I788" s="9" t="s">
        <v>1053</v>
      </c>
    </row>
    <row r="789" spans="1:9">
      <c r="A789" s="7">
        <v>802</v>
      </c>
      <c r="B789" s="59" t="s">
        <v>1791</v>
      </c>
      <c r="C789" s="9" t="s">
        <v>42</v>
      </c>
      <c r="D789" s="9"/>
      <c r="E789" s="9" t="str">
        <f>HYPERLINK("[映雪.xlsx]类型!B22",'类型（5）'!$C$22)</f>
        <v>傲娇</v>
      </c>
      <c r="I789" s="9" t="s">
        <v>1015</v>
      </c>
    </row>
    <row r="790" spans="1:9">
      <c r="A790" s="7">
        <v>803</v>
      </c>
      <c r="B790" s="59" t="s">
        <v>1792</v>
      </c>
      <c r="C790" s="9" t="s">
        <v>42</v>
      </c>
      <c r="D790" s="9"/>
      <c r="E790" s="23" t="str">
        <f>HYPERLINK("[映雪.xlsx]类型!B27",'类型（5）'!$C$27)</f>
        <v>骑士</v>
      </c>
      <c r="I790" s="9" t="s">
        <v>1036</v>
      </c>
    </row>
    <row r="791" spans="1:9">
      <c r="A791" s="7">
        <v>804</v>
      </c>
      <c r="B791" s="59" t="s">
        <v>1793</v>
      </c>
      <c r="C791" s="9" t="s">
        <v>42</v>
      </c>
      <c r="D791" s="9"/>
      <c r="E791" s="9" t="str">
        <f>HYPERLINK("[映雪.xlsx]类型!B22",'类型（5）'!$C$22)</f>
        <v>傲娇</v>
      </c>
      <c r="I791" s="9" t="s">
        <v>1067</v>
      </c>
    </row>
    <row r="792" spans="1:9">
      <c r="A792" s="7">
        <v>805</v>
      </c>
      <c r="B792" s="59" t="s">
        <v>1794</v>
      </c>
      <c r="C792" s="9" t="s">
        <v>42</v>
      </c>
      <c r="D792" s="9"/>
      <c r="E792" s="9" t="str">
        <f>HYPERLINK("[映雪.xlsx]类型!B38",'类型（5）'!$C$38)</f>
        <v>战士</v>
      </c>
      <c r="I792" s="9" t="s">
        <v>1047</v>
      </c>
    </row>
    <row r="793" spans="1:9">
      <c r="A793" s="7">
        <v>806</v>
      </c>
      <c r="B793" s="59" t="s">
        <v>1795</v>
      </c>
      <c r="C793" s="9" t="s">
        <v>42</v>
      </c>
      <c r="D793" s="9"/>
      <c r="E793" s="19" t="str">
        <f>HYPERLINK("[映雪.xlsx]类型!B39",'类型（5）'!$C$39)</f>
        <v>狙撃手</v>
      </c>
      <c r="I793" s="9" t="s">
        <v>1067</v>
      </c>
    </row>
    <row r="794" spans="1:9">
      <c r="A794" s="7">
        <v>807</v>
      </c>
      <c r="B794" s="59" t="s">
        <v>1796</v>
      </c>
      <c r="C794" s="9" t="s">
        <v>42</v>
      </c>
      <c r="D794" s="9"/>
      <c r="E794" s="9" t="str">
        <f>HYPERLINK("[映雪.xlsx]类型!B7",'类型（5）'!$C$7)</f>
        <v>武勇全能</v>
      </c>
      <c r="I794" s="9" t="s">
        <v>1060</v>
      </c>
    </row>
    <row r="795" spans="1:9">
      <c r="A795" s="7">
        <v>808</v>
      </c>
      <c r="B795" s="59" t="s">
        <v>1797</v>
      </c>
      <c r="C795" s="9" t="s">
        <v>42</v>
      </c>
      <c r="D795" s="9"/>
      <c r="E795" s="9" t="str">
        <f>HYPERLINK("[映雪.xlsx]类型!B9",'类型（5）'!$C$9)</f>
        <v>家政全能</v>
      </c>
      <c r="I795" s="9" t="s">
        <v>1058</v>
      </c>
    </row>
    <row r="796" spans="1:9">
      <c r="A796" s="7">
        <v>809</v>
      </c>
      <c r="B796" s="59" t="s">
        <v>1798</v>
      </c>
      <c r="C796" s="9" t="s">
        <v>62</v>
      </c>
      <c r="D796" s="9"/>
      <c r="E796" s="9" t="str">
        <f>HYPERLINK("[映雪.xlsx]类型!B3",'类型（5）'!$C$3)</f>
        <v>武勇强化</v>
      </c>
      <c r="I796" s="9" t="s">
        <v>1036</v>
      </c>
    </row>
    <row r="797" spans="1:9">
      <c r="A797" s="7">
        <v>810</v>
      </c>
      <c r="B797" s="59" t="s">
        <v>1799</v>
      </c>
      <c r="C797" s="9" t="s">
        <v>62</v>
      </c>
      <c r="D797" s="9"/>
      <c r="E797" s="9" t="str">
        <f>HYPERLINK("[映雪.xlsx]类型!B6",'类型（5）'!$C$6)</f>
        <v>统御全能</v>
      </c>
      <c r="I797" s="9" t="s">
        <v>1082</v>
      </c>
    </row>
    <row r="798" spans="1:9">
      <c r="A798" s="7">
        <v>811</v>
      </c>
      <c r="B798" s="59" t="s">
        <v>1800</v>
      </c>
      <c r="C798" s="9" t="s">
        <v>62</v>
      </c>
      <c r="D798" s="9"/>
      <c r="E798" s="23" t="str">
        <f>HYPERLINK("[映雪.xlsx]类型!B15",'类型（5）'!$C$15)</f>
        <v>巫女</v>
      </c>
      <c r="I798" s="9" t="s">
        <v>1382</v>
      </c>
    </row>
    <row r="799" spans="1:9">
      <c r="A799" s="7">
        <v>812</v>
      </c>
      <c r="B799" s="59" t="s">
        <v>1801</v>
      </c>
      <c r="C799" s="9" t="s">
        <v>62</v>
      </c>
      <c r="D799" s="9"/>
      <c r="E799" s="23" t="str">
        <f>HYPERLINK("[映雪.xlsx]类型!B16",'类型（5）'!$C$16)</f>
        <v>神明</v>
      </c>
      <c r="I799" s="9" t="s">
        <v>1082</v>
      </c>
    </row>
    <row r="800" spans="1:9">
      <c r="A800" s="7">
        <v>813</v>
      </c>
      <c r="B800" s="59" t="s">
        <v>62</v>
      </c>
      <c r="C800" s="9" t="s">
        <v>62</v>
      </c>
      <c r="D800" s="9"/>
      <c r="E800" s="23" t="str">
        <f>HYPERLINK("[映雪.xlsx]类型!B16",'类型（5）'!$C$16)</f>
        <v>神明</v>
      </c>
      <c r="I800" s="9" t="s">
        <v>1046</v>
      </c>
    </row>
    <row r="801" spans="1:9">
      <c r="A801" s="7">
        <v>814</v>
      </c>
      <c r="B801" s="59" t="s">
        <v>1802</v>
      </c>
      <c r="C801" s="9" t="s">
        <v>62</v>
      </c>
      <c r="D801" s="9"/>
      <c r="E801" s="19" t="str">
        <f>HYPERLINK("[映雪.xlsx]类型!B17",'类型（5）'!$C$17)</f>
        <v>记者</v>
      </c>
      <c r="I801" s="9" t="s">
        <v>1067</v>
      </c>
    </row>
    <row r="802" spans="1:9">
      <c r="A802" s="7">
        <v>815</v>
      </c>
      <c r="B802" s="59" t="s">
        <v>1803</v>
      </c>
      <c r="C802" s="9" t="s">
        <v>62</v>
      </c>
      <c r="D802" s="9"/>
      <c r="E802" s="9" t="str">
        <f>HYPERLINK("[映雪.xlsx]类型!B1",'类型（5）'!$C$1)</f>
        <v>均衡</v>
      </c>
      <c r="I802" s="9" t="s">
        <v>1029</v>
      </c>
    </row>
    <row r="803" spans="1:9">
      <c r="A803" s="7">
        <v>816</v>
      </c>
      <c r="B803" s="59" t="s">
        <v>1804</v>
      </c>
      <c r="C803" s="9" t="s">
        <v>62</v>
      </c>
      <c r="D803" s="9"/>
      <c r="E803" s="19" t="str">
        <f>HYPERLINK("[映雪.xlsx]类型!B17",'类型（5）'!$C$17)</f>
        <v>记者</v>
      </c>
      <c r="I803" s="9" t="s">
        <v>1064</v>
      </c>
    </row>
    <row r="804" spans="1:9">
      <c r="A804" s="7">
        <v>817</v>
      </c>
      <c r="B804" s="59" t="s">
        <v>1805</v>
      </c>
      <c r="C804" s="9" t="s">
        <v>62</v>
      </c>
      <c r="D804" s="9"/>
      <c r="E804" s="9" t="str">
        <f>HYPERLINK("[映雪.xlsx]类型!B1",'类型（5）'!$C$1)</f>
        <v>均衡</v>
      </c>
      <c r="I804" s="9" t="s">
        <v>1051</v>
      </c>
    </row>
    <row r="805" spans="1:9">
      <c r="A805" s="7">
        <v>818</v>
      </c>
      <c r="B805" s="59" t="s">
        <v>1806</v>
      </c>
      <c r="C805" s="9" t="s">
        <v>62</v>
      </c>
      <c r="D805" s="9"/>
      <c r="E805" s="19" t="str">
        <f>HYPERLINK("[映雪.xlsx]类型!B42",'类型（5）'!$C$42)</f>
        <v>魔剑士</v>
      </c>
      <c r="I805" s="9" t="s">
        <v>1044</v>
      </c>
    </row>
    <row r="806" spans="1:9">
      <c r="A806" s="7">
        <v>819</v>
      </c>
      <c r="B806" s="59" t="s">
        <v>742</v>
      </c>
      <c r="C806" s="9" t="s">
        <v>62</v>
      </c>
      <c r="D806" s="9"/>
      <c r="E806" s="9" t="str">
        <f>HYPERLINK("[映雪.xlsx]类型!B4",'类型（5）'!$C$4)</f>
        <v>智慧强化</v>
      </c>
      <c r="I806" s="9" t="s">
        <v>1019</v>
      </c>
    </row>
    <row r="807" spans="1:9">
      <c r="A807" s="7">
        <v>820</v>
      </c>
      <c r="B807" s="59" t="s">
        <v>1807</v>
      </c>
      <c r="C807" s="9" t="s">
        <v>62</v>
      </c>
      <c r="D807" s="9"/>
      <c r="E807" s="9" t="str">
        <f>HYPERLINK("[映雪.xlsx]类型!B49",'类型（5）'!$C$49)</f>
        <v>古明地恋</v>
      </c>
      <c r="I807" s="9" t="s">
        <v>1537</v>
      </c>
    </row>
    <row r="808" spans="1:9">
      <c r="A808" s="7">
        <v>821</v>
      </c>
      <c r="B808" s="59" t="s">
        <v>1808</v>
      </c>
      <c r="C808" s="9" t="s">
        <v>62</v>
      </c>
      <c r="D808" s="9"/>
      <c r="E808" s="9" t="str">
        <f>HYPERLINK("[映雪.xlsx]类型!B19",'类型（5）'!$C$19)</f>
        <v>妖精</v>
      </c>
      <c r="I808" s="9" t="s">
        <v>1067</v>
      </c>
    </row>
    <row r="809" spans="1:9">
      <c r="A809" s="7">
        <v>822</v>
      </c>
      <c r="B809" s="59" t="s">
        <v>745</v>
      </c>
      <c r="C809" s="9" t="s">
        <v>62</v>
      </c>
      <c r="D809" s="9"/>
      <c r="E809" s="9" t="str">
        <f>HYPERLINK("[映雪.xlsx]类型!B19",'类型（5）'!$C$19)</f>
        <v>妖精</v>
      </c>
      <c r="I809" s="9" t="s">
        <v>1036</v>
      </c>
    </row>
    <row r="810" spans="1:9">
      <c r="A810" s="7">
        <v>823</v>
      </c>
      <c r="B810" s="59" t="s">
        <v>1809</v>
      </c>
      <c r="C810" s="9" t="s">
        <v>62</v>
      </c>
      <c r="D810" s="9"/>
      <c r="E810" s="9" t="str">
        <f>HYPERLINK("[映雪.xlsx]类型!B19",'类型（5）'!$C$19)</f>
        <v>妖精</v>
      </c>
      <c r="I810" s="9" t="s">
        <v>1051</v>
      </c>
    </row>
    <row r="811" spans="1:9">
      <c r="A811" s="7">
        <v>824</v>
      </c>
      <c r="B811" s="59" t="s">
        <v>1810</v>
      </c>
      <c r="C811" s="9" t="s">
        <v>62</v>
      </c>
      <c r="D811" s="9"/>
      <c r="E811" s="9" t="str">
        <f>HYPERLINK("[映雪.xlsx]类型!B19",'类型（5）'!$C$19)</f>
        <v>妖精</v>
      </c>
      <c r="I811" s="9" t="s">
        <v>1035</v>
      </c>
    </row>
    <row r="812" spans="1:9">
      <c r="A812" s="7">
        <v>825</v>
      </c>
      <c r="B812" s="59" t="s">
        <v>747</v>
      </c>
      <c r="C812" s="9" t="s">
        <v>46</v>
      </c>
      <c r="D812" s="9"/>
      <c r="E812" s="9" t="str">
        <f>HYPERLINK("[映雪.xlsx]类型!B12",'类型（5）'!$C$12)</f>
        <v>吸血鬼</v>
      </c>
      <c r="I812" s="9" t="s">
        <v>1046</v>
      </c>
    </row>
    <row r="813" spans="1:9">
      <c r="A813" s="7">
        <v>826</v>
      </c>
      <c r="B813" s="59" t="s">
        <v>1811</v>
      </c>
      <c r="C813" s="9" t="s">
        <v>46</v>
      </c>
      <c r="D813" s="9"/>
      <c r="E813" s="9" t="str">
        <f>HYPERLINK("[映雪.xlsx]类型!B12",'类型（5）'!$C$12)</f>
        <v>吸血鬼</v>
      </c>
      <c r="I813" s="9" t="s">
        <v>1481</v>
      </c>
    </row>
    <row r="814" spans="1:9">
      <c r="A814" s="7">
        <v>827</v>
      </c>
      <c r="B814" s="59" t="s">
        <v>1812</v>
      </c>
      <c r="C814" s="9" t="s">
        <v>46</v>
      </c>
      <c r="D814" s="9"/>
      <c r="E814" s="9" t="str">
        <f>HYPERLINK("[映雪.xlsx]类型!B9",'类型（5）'!$C$9)</f>
        <v>家政全能</v>
      </c>
      <c r="I814" s="9" t="s">
        <v>1056</v>
      </c>
    </row>
    <row r="815" spans="1:9">
      <c r="A815" s="7">
        <v>828</v>
      </c>
      <c r="B815" s="59" t="s">
        <v>1813</v>
      </c>
      <c r="C815" s="9" t="s">
        <v>46</v>
      </c>
      <c r="D815" s="9"/>
      <c r="E815" s="23" t="str">
        <f>HYPERLINK("[映雪.xlsx]类型!B10",'类型（5）'!$C$10)</f>
        <v>学者</v>
      </c>
      <c r="I815" s="9" t="s">
        <v>1079</v>
      </c>
    </row>
    <row r="816" spans="1:9">
      <c r="A816" s="7">
        <v>829</v>
      </c>
      <c r="B816" s="59" t="s">
        <v>1814</v>
      </c>
      <c r="C816" s="9" t="s">
        <v>46</v>
      </c>
      <c r="D816" s="9"/>
      <c r="E816" s="9" t="str">
        <f>HYPERLINK("[映雪.xlsx]类型!B1",'类型（5）'!$C$1)</f>
        <v>均衡</v>
      </c>
      <c r="I816" s="9" t="s">
        <v>1036</v>
      </c>
    </row>
    <row r="817" spans="1:9">
      <c r="A817" s="7">
        <v>830</v>
      </c>
      <c r="B817" s="59" t="s">
        <v>750</v>
      </c>
      <c r="C817" s="9" t="s">
        <v>46</v>
      </c>
      <c r="D817" s="9"/>
      <c r="E817" s="19" t="str">
        <f>HYPERLINK("[映雪.xlsx]类型!B11",'类型（5）'!$C$11)</f>
        <v>人偶</v>
      </c>
      <c r="I817" s="9" t="s">
        <v>1037</v>
      </c>
    </row>
    <row r="818" spans="1:9">
      <c r="A818" s="7">
        <v>831</v>
      </c>
      <c r="B818" s="59" t="s">
        <v>1815</v>
      </c>
      <c r="C818" s="9" t="s">
        <v>46</v>
      </c>
      <c r="D818" s="9"/>
      <c r="E818" s="9" t="str">
        <f>HYPERLINK("[映雪.xlsx]类型!B7",'类型（5）'!$C$7)</f>
        <v>武勇全能</v>
      </c>
      <c r="I818" s="9" t="s">
        <v>1051</v>
      </c>
    </row>
    <row r="819" spans="1:9">
      <c r="A819" s="7">
        <v>832</v>
      </c>
      <c r="B819" s="59" t="s">
        <v>1816</v>
      </c>
      <c r="C819" s="9" t="s">
        <v>46</v>
      </c>
      <c r="D819" s="9"/>
      <c r="E819" s="19" t="str">
        <f>HYPERLINK("[映雪.xlsx]类型!B11",'类型（5）'!$C$11)</f>
        <v>人偶</v>
      </c>
      <c r="I819" s="9" t="s">
        <v>1053</v>
      </c>
    </row>
    <row r="820" spans="1:9">
      <c r="A820" s="7">
        <v>833</v>
      </c>
      <c r="B820" s="59" t="s">
        <v>1817</v>
      </c>
      <c r="C820" s="9" t="s">
        <v>46</v>
      </c>
      <c r="D820" s="9"/>
      <c r="E820" s="9" t="str">
        <f>HYPERLINK("[映雪.xlsx]类型!B3",'类型（5）'!$C$3)</f>
        <v>武勇强化</v>
      </c>
      <c r="I820" s="9" t="s">
        <v>1067</v>
      </c>
    </row>
    <row r="821" spans="1:9">
      <c r="A821" s="7">
        <v>834</v>
      </c>
      <c r="B821" s="59" t="s">
        <v>46</v>
      </c>
      <c r="C821" s="9" t="s">
        <v>46</v>
      </c>
      <c r="D821" s="9"/>
      <c r="E821" s="9" t="str">
        <f>HYPERLINK("[映雪.xlsx]类型!B50",'类型（5）'!$C$50)</f>
        <v>纯狐</v>
      </c>
      <c r="I821" s="9" t="s">
        <v>1175</v>
      </c>
    </row>
    <row r="822" spans="1:9">
      <c r="A822" s="7">
        <v>835</v>
      </c>
      <c r="B822" s="59" t="s">
        <v>1818</v>
      </c>
      <c r="C822" s="9" t="s">
        <v>46</v>
      </c>
      <c r="D822" s="9"/>
      <c r="E822" s="9" t="str">
        <f>HYPERLINK("[映雪.xlsx]类型!B19",'类型（5）'!$C$19)</f>
        <v>妖精</v>
      </c>
      <c r="I822" s="9" t="s">
        <v>1047</v>
      </c>
    </row>
    <row r="823" spans="1:9">
      <c r="A823" s="7">
        <v>836</v>
      </c>
      <c r="B823" s="59" t="s">
        <v>1819</v>
      </c>
      <c r="C823" s="9" t="s">
        <v>46</v>
      </c>
      <c r="D823" s="9"/>
      <c r="E823" s="23" t="str">
        <f>HYPERLINK("[映雪.xlsx]类型!B16",'类型（5）'!$C$16)</f>
        <v>神明</v>
      </c>
      <c r="I823" s="9" t="s">
        <v>1820</v>
      </c>
    </row>
    <row r="824" spans="1:9">
      <c r="A824" s="7">
        <v>837</v>
      </c>
      <c r="B824" s="59" t="s">
        <v>1821</v>
      </c>
      <c r="C824" s="9" t="s">
        <v>46</v>
      </c>
      <c r="D824" s="9"/>
      <c r="E824" s="9" t="str">
        <f>HYPERLINK("[映雪.xlsx]类型!B4",'类型（5）'!$C$4)</f>
        <v>智慧强化</v>
      </c>
      <c r="I824" s="9" t="s">
        <v>1338</v>
      </c>
    </row>
    <row r="825" spans="1:9">
      <c r="A825" s="7">
        <v>838</v>
      </c>
      <c r="B825" s="59" t="s">
        <v>1822</v>
      </c>
      <c r="C825" s="9" t="s">
        <v>46</v>
      </c>
      <c r="D825" s="9"/>
      <c r="E825" s="9" t="str">
        <f>HYPERLINK("[映雪.xlsx]类型!B14",'类型（5）'!$C$14)</f>
        <v>永生</v>
      </c>
      <c r="I825" s="9" t="s">
        <v>1300</v>
      </c>
    </row>
    <row r="826" spans="1:9">
      <c r="A826" s="7">
        <v>839</v>
      </c>
      <c r="B826" s="59" t="s">
        <v>1823</v>
      </c>
      <c r="C826" s="9" t="s">
        <v>46</v>
      </c>
      <c r="D826" s="9"/>
      <c r="E826" s="9" t="str">
        <f>HYPERLINK("[映雪.xlsx]类型!B7",'类型（5）'!$C$7)</f>
        <v>武勇全能</v>
      </c>
      <c r="I826" s="9" t="s">
        <v>1169</v>
      </c>
    </row>
    <row r="827" spans="1:9">
      <c r="A827" s="7">
        <v>840</v>
      </c>
      <c r="B827" s="59" t="s">
        <v>1824</v>
      </c>
      <c r="C827" s="9" t="s">
        <v>46</v>
      </c>
      <c r="D827" s="9"/>
      <c r="E827" s="9" t="str">
        <f>HYPERLINK("[映雪.xlsx]类型!B8",'类型（5）'!$C$8)</f>
        <v>智慧全能</v>
      </c>
      <c r="I827" s="9" t="s">
        <v>1056</v>
      </c>
    </row>
    <row r="828" spans="1:9">
      <c r="A828" s="7">
        <v>841</v>
      </c>
      <c r="B828" s="59" t="s">
        <v>1825</v>
      </c>
      <c r="C828" s="9" t="s">
        <v>46</v>
      </c>
      <c r="D828" s="9"/>
      <c r="E828" s="19" t="str">
        <f>HYPERLINK("[映雪.xlsx]类型!B18",'类型（5）'!$C$18)</f>
        <v>科学家</v>
      </c>
      <c r="I828" s="9" t="s">
        <v>1033</v>
      </c>
    </row>
    <row r="829" spans="1:9">
      <c r="A829" s="7">
        <v>842</v>
      </c>
      <c r="B829" s="59" t="s">
        <v>755</v>
      </c>
      <c r="C829" s="9" t="s">
        <v>46</v>
      </c>
      <c r="D829" s="9"/>
      <c r="E829" s="19" t="str">
        <f>HYPERLINK("[映雪.xlsx]类型!B18",'类型（5）'!$C$18)</f>
        <v>科学家</v>
      </c>
      <c r="I829" s="9" t="s">
        <v>1074</v>
      </c>
    </row>
    <row r="830" spans="1:9">
      <c r="A830" s="7">
        <v>843</v>
      </c>
      <c r="B830" s="59" t="s">
        <v>1826</v>
      </c>
      <c r="C830" s="9" t="s">
        <v>46</v>
      </c>
      <c r="D830" s="9"/>
      <c r="E830" s="9" t="str">
        <f>HYPERLINK("[映雪.xlsx]类型!B3",'类型（5）'!$C$3)</f>
        <v>武勇强化</v>
      </c>
      <c r="I830" s="9" t="s">
        <v>1085</v>
      </c>
    </row>
    <row r="831" spans="1:9">
      <c r="A831" s="7">
        <v>844</v>
      </c>
      <c r="B831" s="59" t="s">
        <v>1827</v>
      </c>
      <c r="C831" s="9" t="s">
        <v>46</v>
      </c>
      <c r="D831" s="9"/>
      <c r="E831" s="9" t="str">
        <f>HYPERLINK("[映雪.xlsx]类型!B2",'类型（5）'!$C$2)</f>
        <v>统御强化</v>
      </c>
      <c r="I831" s="9" t="s">
        <v>1051</v>
      </c>
    </row>
    <row r="832" spans="1:9">
      <c r="A832" s="7">
        <v>845</v>
      </c>
      <c r="B832" s="59" t="s">
        <v>758</v>
      </c>
      <c r="C832" s="9" t="s">
        <v>30</v>
      </c>
      <c r="D832" s="9"/>
      <c r="E832" s="9" t="str">
        <f>HYPERLINK("[映雪.xlsx]类型!B2",'类型（5）'!$C$2)</f>
        <v>统御强化</v>
      </c>
      <c r="I832" s="9" t="s">
        <v>1053</v>
      </c>
    </row>
    <row r="833" spans="1:9">
      <c r="A833" s="7">
        <v>846</v>
      </c>
      <c r="B833" s="59" t="s">
        <v>1828</v>
      </c>
      <c r="C833" s="9" t="s">
        <v>30</v>
      </c>
      <c r="D833" s="9"/>
      <c r="E833" s="9" t="str">
        <f>HYPERLINK("[映雪.xlsx]类型!B3",'类型（5）'!$C$3)</f>
        <v>武勇强化</v>
      </c>
      <c r="I833" s="9" t="s">
        <v>1082</v>
      </c>
    </row>
    <row r="834" spans="1:9">
      <c r="A834" s="7">
        <v>847</v>
      </c>
      <c r="B834" s="59" t="s">
        <v>1829</v>
      </c>
      <c r="C834" s="9" t="s">
        <v>30</v>
      </c>
      <c r="D834" s="9"/>
      <c r="E834" s="9" t="str">
        <f>HYPERLINK("[映雪.xlsx]类型!B9",'类型（5）'!$C$9)</f>
        <v>家政全能</v>
      </c>
      <c r="I834" s="9" t="s">
        <v>1022</v>
      </c>
    </row>
    <row r="835" spans="1:9">
      <c r="A835" s="7">
        <v>848</v>
      </c>
      <c r="B835" s="59" t="s">
        <v>1830</v>
      </c>
      <c r="C835" s="9" t="s">
        <v>30</v>
      </c>
      <c r="D835" s="9"/>
      <c r="E835" s="9" t="str">
        <f>HYPERLINK("[映雪.xlsx]类型!B6",'类型（5）'!$C$6)</f>
        <v>统御全能</v>
      </c>
      <c r="I835" s="9" t="s">
        <v>1082</v>
      </c>
    </row>
    <row r="836" spans="1:9">
      <c r="A836" s="7">
        <v>849</v>
      </c>
      <c r="B836" s="59" t="s">
        <v>1831</v>
      </c>
      <c r="C836" s="9" t="s">
        <v>30</v>
      </c>
      <c r="D836" s="9"/>
      <c r="E836" s="23" t="str">
        <f>HYPERLINK("[映雪.xlsx]类型!B20",'类型（5）'!$C$20)</f>
        <v>指挥官</v>
      </c>
      <c r="I836" s="9" t="s">
        <v>1083</v>
      </c>
    </row>
    <row r="837" spans="1:9">
      <c r="A837" s="7">
        <v>850</v>
      </c>
      <c r="B837" s="59" t="s">
        <v>1832</v>
      </c>
      <c r="C837" s="9" t="s">
        <v>30</v>
      </c>
      <c r="D837" s="9"/>
      <c r="E837" s="9" t="str">
        <f>HYPERLINK("[映雪.xlsx]类型!B6",'类型（5）'!$C$6)</f>
        <v>统御全能</v>
      </c>
      <c r="I837" s="9" t="s">
        <v>1046</v>
      </c>
    </row>
    <row r="838" spans="1:9">
      <c r="A838" s="7">
        <v>851</v>
      </c>
      <c r="B838" s="59" t="s">
        <v>1833</v>
      </c>
      <c r="C838" s="9" t="s">
        <v>30</v>
      </c>
      <c r="D838" s="9"/>
      <c r="E838" s="9" t="str">
        <f>HYPERLINK("[映雪.xlsx]类型!B1",'类型（5）'!$C$1)</f>
        <v>均衡</v>
      </c>
      <c r="I838" s="9" t="s">
        <v>1029</v>
      </c>
    </row>
    <row r="839" spans="1:9">
      <c r="A839" s="7">
        <v>852</v>
      </c>
      <c r="B839" s="59" t="s">
        <v>1834</v>
      </c>
      <c r="C839" s="9" t="s">
        <v>30</v>
      </c>
      <c r="D839" s="9"/>
      <c r="E839" s="9" t="str">
        <f>HYPERLINK("[映雪.xlsx]类型!B3",'类型（5）'!$C$3)</f>
        <v>武勇强化</v>
      </c>
      <c r="I839" s="9" t="s">
        <v>1074</v>
      </c>
    </row>
    <row r="840" spans="1:9">
      <c r="A840" s="7">
        <v>853</v>
      </c>
      <c r="B840" s="59" t="s">
        <v>1835</v>
      </c>
      <c r="C840" s="9" t="s">
        <v>30</v>
      </c>
      <c r="D840" s="9"/>
      <c r="E840" s="23" t="str">
        <f>HYPERLINK("[映雪.xlsx]类型!B5",'类型（5）'!$C$5)</f>
        <v>家政强化</v>
      </c>
      <c r="I840" s="9" t="s">
        <v>1064</v>
      </c>
    </row>
    <row r="841" spans="1:9">
      <c r="A841" s="7">
        <v>854</v>
      </c>
      <c r="B841" s="59" t="s">
        <v>1836</v>
      </c>
      <c r="C841" s="9" t="s">
        <v>30</v>
      </c>
      <c r="D841" s="9"/>
      <c r="E841" s="9" t="str">
        <f>HYPERLINK("[映雪.xlsx]类型!B13",'类型（5）'!$C$13)</f>
        <v>贤者</v>
      </c>
      <c r="I841" s="9" t="s">
        <v>1470</v>
      </c>
    </row>
    <row r="842" spans="1:9">
      <c r="A842" s="7">
        <v>855</v>
      </c>
      <c r="B842" s="59" t="s">
        <v>30</v>
      </c>
      <c r="C842" s="9" t="s">
        <v>30</v>
      </c>
      <c r="D842" s="9"/>
      <c r="E842" s="9" t="str">
        <f>HYPERLINK("[映雪.xlsx]类型!B13",'类型（5）'!$C$13)</f>
        <v>贤者</v>
      </c>
      <c r="I842" s="9" t="s">
        <v>1734</v>
      </c>
    </row>
    <row r="843" spans="1:9">
      <c r="A843" s="7">
        <v>856</v>
      </c>
      <c r="B843" s="59" t="s">
        <v>1837</v>
      </c>
      <c r="C843" s="9" t="s">
        <v>30</v>
      </c>
      <c r="D843" s="9"/>
      <c r="E843" s="9" t="str">
        <f>HYPERLINK("[映雪.xlsx]类型!B3",'类型（5）'!$C$3)</f>
        <v>武勇强化</v>
      </c>
      <c r="I843" s="9" t="s">
        <v>1031</v>
      </c>
    </row>
    <row r="844" spans="1:9">
      <c r="A844" s="7">
        <v>857</v>
      </c>
      <c r="B844" s="59" t="s">
        <v>1838</v>
      </c>
      <c r="C844" s="9" t="s">
        <v>30</v>
      </c>
      <c r="D844" s="9"/>
      <c r="E844" s="9" t="str">
        <f>HYPERLINK("[映雪.xlsx]类型!B13",'类型（5）'!$C$13)</f>
        <v>贤者</v>
      </c>
      <c r="I844" s="9" t="s">
        <v>1079</v>
      </c>
    </row>
    <row r="845" spans="1:9">
      <c r="A845" s="7">
        <v>858</v>
      </c>
      <c r="B845" s="59" t="s">
        <v>1839</v>
      </c>
      <c r="C845" s="9" t="s">
        <v>30</v>
      </c>
      <c r="D845" s="9"/>
      <c r="E845" s="9" t="str">
        <f>HYPERLINK("[映雪.xlsx]类型!B19",'类型（5）'!$C$19)</f>
        <v>妖精</v>
      </c>
      <c r="I845" s="9" t="s">
        <v>1083</v>
      </c>
    </row>
    <row r="846" spans="1:9">
      <c r="A846" s="7">
        <v>859</v>
      </c>
      <c r="B846" s="59" t="s">
        <v>1840</v>
      </c>
      <c r="C846" s="9" t="s">
        <v>30</v>
      </c>
      <c r="D846" s="9"/>
      <c r="E846" s="9" t="str">
        <f>HYPERLINK("[映雪.xlsx]类型!B2",'类型（5）'!$C$2)</f>
        <v>统御强化</v>
      </c>
      <c r="I846" s="9" t="s">
        <v>1029</v>
      </c>
    </row>
    <row r="847" spans="1:9">
      <c r="A847" s="7">
        <v>860</v>
      </c>
      <c r="B847" s="59" t="s">
        <v>1841</v>
      </c>
      <c r="C847" s="9" t="s">
        <v>30</v>
      </c>
      <c r="D847" s="9"/>
      <c r="E847" s="9" t="str">
        <f>HYPERLINK("[映雪.xlsx]类型!B9",'类型（5）'!$C$9)</f>
        <v>家政全能</v>
      </c>
      <c r="I847" s="9" t="s">
        <v>1042</v>
      </c>
    </row>
    <row r="848" spans="1:9">
      <c r="A848" s="7">
        <v>861</v>
      </c>
      <c r="B848" s="59" t="s">
        <v>763</v>
      </c>
      <c r="C848" s="9" t="s">
        <v>30</v>
      </c>
      <c r="D848" s="9"/>
      <c r="E848" s="9" t="str">
        <f>HYPERLINK("[映雪.xlsx]类型!B13",'类型（5）'!$C$13)</f>
        <v>贤者</v>
      </c>
      <c r="I848" s="9" t="s">
        <v>1061</v>
      </c>
    </row>
    <row r="849" spans="1:9">
      <c r="A849" s="7">
        <v>862</v>
      </c>
      <c r="B849" s="59" t="s">
        <v>1842</v>
      </c>
      <c r="C849" s="9" t="s">
        <v>30</v>
      </c>
      <c r="D849" s="9"/>
      <c r="E849" s="9" t="str">
        <f>HYPERLINK("[映雪.xlsx]类型!B13",'类型（5）'!$C$13)</f>
        <v>贤者</v>
      </c>
      <c r="I849" s="9" t="s">
        <v>1037</v>
      </c>
    </row>
    <row r="850" spans="1:9">
      <c r="A850" s="7">
        <v>863</v>
      </c>
      <c r="B850" s="59" t="s">
        <v>1843</v>
      </c>
      <c r="C850" s="9" t="s">
        <v>30</v>
      </c>
      <c r="D850" s="9"/>
      <c r="E850" s="9" t="str">
        <f>HYPERLINK("[映雪.xlsx]类型!B9",'类型（5）'!$C$9)</f>
        <v>家政全能</v>
      </c>
      <c r="I850" s="9" t="s">
        <v>1019</v>
      </c>
    </row>
    <row r="851" spans="1:9">
      <c r="A851" s="7">
        <v>864</v>
      </c>
      <c r="B851" s="59" t="s">
        <v>1844</v>
      </c>
      <c r="C851" s="9" t="s">
        <v>30</v>
      </c>
      <c r="D851" s="9"/>
      <c r="E851" s="9" t="str">
        <f>HYPERLINK("[映雪.xlsx]类型!B7",'类型（5）'!$C$7)</f>
        <v>武勇全能</v>
      </c>
      <c r="I851" s="9" t="s">
        <v>1036</v>
      </c>
    </row>
    <row r="852" spans="1:9">
      <c r="A852" s="7">
        <v>865</v>
      </c>
      <c r="B852" s="59" t="s">
        <v>1845</v>
      </c>
      <c r="C852" s="9" t="s">
        <v>104</v>
      </c>
      <c r="D852" s="9"/>
      <c r="E852" s="23" t="str">
        <f>HYPERLINK("[映雪.xlsx]类型!B34",'类型（5）'!$C$34)</f>
        <v>宅女</v>
      </c>
      <c r="I852" s="9" t="s">
        <v>1047</v>
      </c>
    </row>
    <row r="853" spans="1:9">
      <c r="A853" s="7">
        <v>866</v>
      </c>
      <c r="B853" s="59" t="s">
        <v>1846</v>
      </c>
      <c r="C853" s="9" t="s">
        <v>104</v>
      </c>
      <c r="D853" s="9"/>
      <c r="E853" s="9" t="str">
        <f>HYPERLINK("[映雪.xlsx]类型!B40",'类型（5）'!$C$40)</f>
        <v>中二</v>
      </c>
      <c r="I853" s="9" t="s">
        <v>1064</v>
      </c>
    </row>
    <row r="854" spans="1:9">
      <c r="A854" s="7">
        <v>867</v>
      </c>
      <c r="B854" s="59" t="s">
        <v>1847</v>
      </c>
      <c r="C854" s="9" t="s">
        <v>104</v>
      </c>
      <c r="D854" s="9"/>
      <c r="E854" s="23" t="str">
        <f>HYPERLINK("[映雪.xlsx]类型!B23",'类型（5）'!$C$23)</f>
        <v>管家</v>
      </c>
      <c r="I854" s="9" t="s">
        <v>1647</v>
      </c>
    </row>
    <row r="855" spans="1:9">
      <c r="A855" s="7">
        <v>868</v>
      </c>
      <c r="B855" s="59" t="s">
        <v>1848</v>
      </c>
      <c r="C855" s="9" t="s">
        <v>104</v>
      </c>
      <c r="D855" s="9"/>
      <c r="E855" s="23" t="str">
        <f>HYPERLINK("[映雪.xlsx]类型!B5",'类型（5）'!$C$5)</f>
        <v>家政强化</v>
      </c>
      <c r="I855" s="9" t="s">
        <v>1015</v>
      </c>
    </row>
    <row r="856" spans="1:9">
      <c r="A856" s="7">
        <v>869</v>
      </c>
      <c r="B856" s="59" t="s">
        <v>1849</v>
      </c>
      <c r="C856" s="9" t="s">
        <v>104</v>
      </c>
      <c r="D856" s="9"/>
      <c r="E856" s="19" t="str">
        <f>HYPERLINK("[映雪.xlsx]类型!B29",'类型（5）'!$C$29)</f>
        <v>偶像</v>
      </c>
      <c r="I856" s="9" t="s">
        <v>1044</v>
      </c>
    </row>
    <row r="857" spans="1:9">
      <c r="A857" s="7">
        <v>870</v>
      </c>
      <c r="B857" s="59" t="s">
        <v>1850</v>
      </c>
      <c r="C857" s="9" t="s">
        <v>104</v>
      </c>
      <c r="D857" s="9"/>
      <c r="E857" s="19" t="str">
        <f>HYPERLINK("[映雪.xlsx]类型!B29",'类型（5）'!$C$29)</f>
        <v>偶像</v>
      </c>
      <c r="I857" s="9" t="s">
        <v>1053</v>
      </c>
    </row>
    <row r="858" spans="1:9">
      <c r="A858" s="7">
        <v>871</v>
      </c>
      <c r="B858" s="59" t="s">
        <v>1851</v>
      </c>
      <c r="C858" s="9" t="s">
        <v>104</v>
      </c>
      <c r="D858" s="9"/>
      <c r="E858" s="23" t="str">
        <f>HYPERLINK("[映雪.xlsx]类型!B23",'类型（5）'!$C$23)</f>
        <v>管家</v>
      </c>
      <c r="I858" s="9" t="s">
        <v>1026</v>
      </c>
    </row>
    <row r="859" spans="1:9">
      <c r="A859" s="7">
        <v>872</v>
      </c>
      <c r="B859" s="59" t="s">
        <v>1852</v>
      </c>
      <c r="C859" s="9" t="s">
        <v>104</v>
      </c>
      <c r="D859" s="9"/>
      <c r="E859" s="23" t="str">
        <f>HYPERLINK("[映雪.xlsx]类型!B34",'类型（5）'!$C$34)</f>
        <v>宅女</v>
      </c>
      <c r="I859" s="9" t="s">
        <v>1047</v>
      </c>
    </row>
    <row r="860" spans="1:9">
      <c r="A860" s="7">
        <v>873</v>
      </c>
      <c r="B860" s="59" t="s">
        <v>772</v>
      </c>
      <c r="C860" s="9" t="s">
        <v>104</v>
      </c>
      <c r="D860" s="9"/>
      <c r="E860" s="9" t="str">
        <f>HYPERLINK("[映雪.xlsx]类型!B2",'类型（5）'!$C$2)</f>
        <v>统御强化</v>
      </c>
      <c r="I860" s="9" t="s">
        <v>1029</v>
      </c>
    </row>
    <row r="861" spans="1:9">
      <c r="A861" s="7">
        <v>874</v>
      </c>
      <c r="B861" s="59" t="s">
        <v>1853</v>
      </c>
      <c r="C861" s="9" t="s">
        <v>104</v>
      </c>
      <c r="D861" s="9"/>
      <c r="E861" s="19" t="str">
        <f>HYPERLINK("[映雪.xlsx]类型!B36",'类型（5）'!$C$36)</f>
        <v>文学家</v>
      </c>
      <c r="I861" s="9" t="s">
        <v>1022</v>
      </c>
    </row>
    <row r="862" spans="1:9">
      <c r="A862" s="7">
        <v>875</v>
      </c>
      <c r="B862" s="59" t="s">
        <v>1854</v>
      </c>
      <c r="C862" s="9" t="s">
        <v>104</v>
      </c>
      <c r="D862" s="9"/>
      <c r="E862" s="23" t="str">
        <f>HYPERLINK("[映雪.xlsx]类型!B5",'类型（5）'!$C$5)</f>
        <v>家政强化</v>
      </c>
      <c r="I862" s="9" t="s">
        <v>1079</v>
      </c>
    </row>
    <row r="863" spans="1:9">
      <c r="A863" s="7">
        <v>876</v>
      </c>
      <c r="B863" s="59" t="s">
        <v>1855</v>
      </c>
      <c r="C863" s="9" t="s">
        <v>104</v>
      </c>
      <c r="D863" s="9"/>
      <c r="E863" s="23" t="str">
        <f>HYPERLINK("[映雪.xlsx]类型!B16",'类型（5）'!$C$16)</f>
        <v>神明</v>
      </c>
      <c r="I863" s="9" t="s">
        <v>1083</v>
      </c>
    </row>
    <row r="864" spans="1:9">
      <c r="A864" s="7">
        <v>877</v>
      </c>
      <c r="B864" s="59" t="s">
        <v>1856</v>
      </c>
      <c r="C864" s="9" t="s">
        <v>104</v>
      </c>
      <c r="D864" s="9"/>
      <c r="E864" s="9" t="str">
        <f>HYPERLINK("[映雪.xlsx]类型!B4",'类型（5）'!$C$4)</f>
        <v>智慧强化</v>
      </c>
      <c r="I864" s="9" t="s">
        <v>1031</v>
      </c>
    </row>
    <row r="865" spans="1:9">
      <c r="A865" s="7">
        <v>878</v>
      </c>
      <c r="B865" s="59" t="s">
        <v>1857</v>
      </c>
      <c r="C865" s="9" t="s">
        <v>104</v>
      </c>
      <c r="D865" s="9"/>
      <c r="E865" s="23" t="str">
        <f>HYPERLINK("[映雪.xlsx]类型!B15",'类型（5）'!$C$15)</f>
        <v>巫女</v>
      </c>
      <c r="I865" s="9" t="s">
        <v>1060</v>
      </c>
    </row>
    <row r="866" spans="1:9">
      <c r="A866" s="7">
        <v>879</v>
      </c>
      <c r="B866" s="59" t="s">
        <v>1858</v>
      </c>
      <c r="C866" s="9" t="s">
        <v>104</v>
      </c>
      <c r="D866" s="9"/>
      <c r="E866" s="23" t="str">
        <f>HYPERLINK("[映雪.xlsx]类型!B24",'类型（5）'!$C$24)</f>
        <v>艺术家</v>
      </c>
      <c r="I866" s="9" t="s">
        <v>1015</v>
      </c>
    </row>
    <row r="867" spans="1:9">
      <c r="A867" s="7">
        <v>880</v>
      </c>
      <c r="B867" s="59" t="s">
        <v>1859</v>
      </c>
      <c r="C867" s="9" t="s">
        <v>104</v>
      </c>
      <c r="D867" s="9"/>
      <c r="E867" s="9" t="str">
        <f>HYPERLINK("[映雪.xlsx]类型!B13",'类型（5）'!$C$13)</f>
        <v>贤者</v>
      </c>
      <c r="I867" s="9" t="s">
        <v>1175</v>
      </c>
    </row>
    <row r="868" spans="1:9">
      <c r="A868" s="7">
        <v>881</v>
      </c>
      <c r="B868" s="59" t="s">
        <v>1860</v>
      </c>
      <c r="C868" s="9" t="s">
        <v>104</v>
      </c>
      <c r="D868" s="9"/>
      <c r="E868" s="23" t="str">
        <f>HYPERLINK("[映雪.xlsx]类型!B48",'类型（5）'!$C$48)</f>
        <v>键</v>
      </c>
      <c r="I868" s="9" t="s">
        <v>1011</v>
      </c>
    </row>
    <row r="869" spans="1:9">
      <c r="A869" s="7">
        <v>882</v>
      </c>
      <c r="B869" s="59" t="s">
        <v>104</v>
      </c>
      <c r="C869" s="9" t="s">
        <v>104</v>
      </c>
      <c r="D869" s="9"/>
      <c r="E869" s="23" t="str">
        <f>HYPERLINK("[映雪.xlsx]类型!B24",'类型（5）'!$C$24)</f>
        <v>艺术家</v>
      </c>
      <c r="I869" s="9" t="s">
        <v>1146</v>
      </c>
    </row>
    <row r="870" spans="1:9">
      <c r="A870" s="7">
        <v>883</v>
      </c>
      <c r="B870" s="59" t="s">
        <v>1861</v>
      </c>
      <c r="C870" s="9" t="s">
        <v>104</v>
      </c>
      <c r="D870" s="9"/>
      <c r="E870" s="9" t="str">
        <f>HYPERLINK("[映雪.xlsx]类型!B82",'类型（5）'!$C$82)</f>
        <v>山田伊尔芙</v>
      </c>
      <c r="I870" s="9" t="s">
        <v>1480</v>
      </c>
    </row>
    <row r="871" spans="1:9">
      <c r="A871" s="7">
        <v>884</v>
      </c>
      <c r="B871" s="59" t="s">
        <v>1862</v>
      </c>
      <c r="C871" s="9" t="s">
        <v>104</v>
      </c>
      <c r="D871" s="9"/>
      <c r="E871" s="19" t="str">
        <f>HYPERLINK("[映雪.xlsx]类型!B36",'类型（5）'!$C$36)</f>
        <v>文学家</v>
      </c>
      <c r="I871" s="9" t="s">
        <v>1058</v>
      </c>
    </row>
    <row r="872" spans="1:9">
      <c r="A872" s="7">
        <v>885</v>
      </c>
      <c r="B872" s="59" t="s">
        <v>1863</v>
      </c>
      <c r="C872" s="9" t="s">
        <v>104</v>
      </c>
      <c r="D872" s="9"/>
      <c r="E872" s="9" t="str">
        <f>HYPERLINK("[映雪.xlsx]类型!B22",'类型（5）'!$C$22)</f>
        <v>傲娇</v>
      </c>
      <c r="I872" s="9" t="s">
        <v>1067</v>
      </c>
    </row>
    <row r="873" spans="1:9">
      <c r="A873" s="7">
        <v>886</v>
      </c>
      <c r="B873" s="59" t="s">
        <v>1864</v>
      </c>
      <c r="C873" s="9" t="s">
        <v>104</v>
      </c>
      <c r="D873" s="9"/>
      <c r="E873" s="9" t="str">
        <f>HYPERLINK("[映雪.xlsx]类型!B3",'类型（5）'!$C$3)</f>
        <v>武勇强化</v>
      </c>
      <c r="I873" s="9" t="s">
        <v>1036</v>
      </c>
    </row>
    <row r="874" spans="1:9">
      <c r="A874" s="7">
        <v>887</v>
      </c>
      <c r="B874" s="59" t="s">
        <v>1865</v>
      </c>
      <c r="C874" s="9" t="s">
        <v>104</v>
      </c>
      <c r="D874" s="9"/>
      <c r="E874" s="9" t="str">
        <f>HYPERLINK("[映雪.xlsx]类型!B9",'类型（5）'!$C$9)</f>
        <v>家政全能</v>
      </c>
      <c r="I874" s="9" t="s">
        <v>1031</v>
      </c>
    </row>
    <row r="875" spans="1:9">
      <c r="A875" s="7">
        <v>889</v>
      </c>
      <c r="B875" s="59" t="s">
        <v>1867</v>
      </c>
      <c r="C875" s="9" t="s">
        <v>104</v>
      </c>
      <c r="D875" s="9"/>
      <c r="E875" s="9" t="str">
        <f>HYPERLINK("[映雪.xlsx]类型!B8",'类型（5）'!$C$8)</f>
        <v>智慧全能</v>
      </c>
      <c r="I875" s="9" t="s">
        <v>1035</v>
      </c>
    </row>
    <row r="876" spans="1:9">
      <c r="A876" s="7">
        <v>890</v>
      </c>
      <c r="B876" s="59" t="s">
        <v>777</v>
      </c>
      <c r="C876" s="9" t="s">
        <v>104</v>
      </c>
      <c r="D876" s="9"/>
      <c r="E876" s="9" t="str">
        <f>HYPERLINK("[映雪.xlsx]类型!B8",'类型（5）'!$C$8)</f>
        <v>智慧全能</v>
      </c>
      <c r="I876" s="9" t="s">
        <v>1091</v>
      </c>
    </row>
    <row r="877" spans="1:9">
      <c r="A877" s="7">
        <v>891</v>
      </c>
      <c r="B877" s="59" t="s">
        <v>1868</v>
      </c>
      <c r="C877" s="9" t="s">
        <v>104</v>
      </c>
      <c r="D877" s="9"/>
      <c r="E877" s="19" t="str">
        <f>HYPERLINK("[映雪.xlsx]类型!B11",'类型（5）'!$C$11)</f>
        <v>人偶</v>
      </c>
      <c r="I877" s="9" t="s">
        <v>1036</v>
      </c>
    </row>
    <row r="878" spans="1:9">
      <c r="A878" s="7">
        <v>892</v>
      </c>
      <c r="B878" s="59" t="s">
        <v>1869</v>
      </c>
      <c r="C878" s="9" t="s">
        <v>104</v>
      </c>
      <c r="D878" s="9"/>
      <c r="E878" s="9" t="str">
        <f>HYPERLINK("[映雪.xlsx]类型!B35",'类型（5）'!$C$35)</f>
        <v>刺客</v>
      </c>
      <c r="I878" s="9" t="s">
        <v>1074</v>
      </c>
    </row>
    <row r="879" spans="1:9">
      <c r="A879" s="7">
        <v>893</v>
      </c>
      <c r="B879" s="59" t="s">
        <v>1870</v>
      </c>
      <c r="C879" s="9" t="s">
        <v>104</v>
      </c>
      <c r="D879" s="9"/>
      <c r="E879" s="23" t="str">
        <f>HYPERLINK("[映雪.xlsx]类型!B21",'类型（5）'!$C$21)</f>
        <v>游魂</v>
      </c>
      <c r="I879" s="9" t="s">
        <v>1019</v>
      </c>
    </row>
    <row r="880" spans="1:9">
      <c r="A880" s="7">
        <v>894</v>
      </c>
      <c r="B880" s="59" t="s">
        <v>1871</v>
      </c>
      <c r="C880" s="9" t="s">
        <v>104</v>
      </c>
      <c r="D880" s="9"/>
      <c r="E880" s="9" t="str">
        <f>HYPERLINK("[映雪.xlsx]类型!B41",'类型（5）'!$C$41)</f>
        <v>德鲁伊</v>
      </c>
      <c r="I880" s="9" t="s">
        <v>1044</v>
      </c>
    </row>
    <row r="881" spans="1:9">
      <c r="A881" s="7">
        <v>895</v>
      </c>
      <c r="B881" s="59" t="s">
        <v>1872</v>
      </c>
      <c r="C881" s="9" t="s">
        <v>104</v>
      </c>
      <c r="D881" s="9"/>
      <c r="E881" s="19" t="str">
        <f>HYPERLINK("[映雪.xlsx]类型!B39",'类型（5）'!$C$39)</f>
        <v>狙撃手</v>
      </c>
      <c r="I881" s="9" t="s">
        <v>1082</v>
      </c>
    </row>
    <row r="882" spans="1:9">
      <c r="A882" s="7">
        <v>896</v>
      </c>
      <c r="B882" s="59" t="s">
        <v>1873</v>
      </c>
      <c r="C882" s="9" t="s">
        <v>104</v>
      </c>
      <c r="D882" s="9"/>
      <c r="E882" s="9" t="str">
        <f>HYPERLINK("[映雪.xlsx]类型!B7",'类型（5）'!$C$7)</f>
        <v>武勇全能</v>
      </c>
      <c r="I882" s="9" t="s">
        <v>1046</v>
      </c>
    </row>
    <row r="883" spans="1:9">
      <c r="A883" s="7">
        <v>897</v>
      </c>
      <c r="B883" s="59" t="s">
        <v>780</v>
      </c>
      <c r="C883" s="9" t="s">
        <v>104</v>
      </c>
      <c r="D883" s="9"/>
      <c r="E883" s="19" t="str">
        <f>HYPERLINK("[映雪.xlsx]类型!B43",'类型（5）'!$C$43)</f>
        <v>FC</v>
      </c>
      <c r="I883" s="9" t="s">
        <v>1087</v>
      </c>
    </row>
    <row r="884" spans="1:9">
      <c r="A884" s="7">
        <v>898</v>
      </c>
      <c r="B884" s="59" t="s">
        <v>1874</v>
      </c>
      <c r="C884" s="9" t="s">
        <v>104</v>
      </c>
      <c r="D884" s="9"/>
      <c r="E884" s="9" t="str">
        <f>HYPERLINK("[映雪.xlsx]类型!B22",'类型（5）'!$C$22)</f>
        <v>傲娇</v>
      </c>
      <c r="I884" s="9" t="s">
        <v>1031</v>
      </c>
    </row>
    <row r="885" spans="1:9">
      <c r="A885" s="7">
        <v>899</v>
      </c>
      <c r="B885" s="59" t="s">
        <v>1875</v>
      </c>
      <c r="C885" s="9" t="s">
        <v>72</v>
      </c>
      <c r="D885" s="9"/>
      <c r="E885" s="19" t="str">
        <f>HYPERLINK("[映雪.xlsx]类型!B36",'类型（5）'!$C$36)</f>
        <v>文学家</v>
      </c>
      <c r="I885" s="9" t="s">
        <v>1049</v>
      </c>
    </row>
    <row r="886" spans="1:9">
      <c r="A886" s="7">
        <v>900</v>
      </c>
      <c r="B886" s="59" t="s">
        <v>1876</v>
      </c>
      <c r="C886" s="9" t="s">
        <v>72</v>
      </c>
      <c r="D886" s="9"/>
      <c r="E886" s="23" t="str">
        <f>HYPERLINK("[映雪.xlsx]类型!B48",'类型（5）'!$C$48)</f>
        <v>键</v>
      </c>
      <c r="I886" s="9" t="s">
        <v>1003</v>
      </c>
    </row>
    <row r="887" spans="1:9">
      <c r="A887" s="7">
        <v>901</v>
      </c>
      <c r="B887" s="59" t="s">
        <v>72</v>
      </c>
      <c r="C887" s="9" t="s">
        <v>72</v>
      </c>
      <c r="D887" s="9"/>
      <c r="E887" s="23" t="str">
        <f>HYPERLINK("[映雪.xlsx]类型!B10",'类型（5）'!$C$10)</f>
        <v>学者</v>
      </c>
      <c r="I887" s="9" t="s">
        <v>1287</v>
      </c>
    </row>
    <row r="888" spans="1:9">
      <c r="A888" s="7">
        <v>902</v>
      </c>
      <c r="B888" s="59" t="s">
        <v>1877</v>
      </c>
      <c r="C888" s="9" t="s">
        <v>72</v>
      </c>
      <c r="D888" s="9"/>
      <c r="E888" s="9" t="str">
        <f>HYPERLINK("[映雪.xlsx]类型!B38",'类型（5）'!$C$38)</f>
        <v>战士</v>
      </c>
      <c r="I888" s="9" t="s">
        <v>1036</v>
      </c>
    </row>
    <row r="889" spans="1:9">
      <c r="A889" s="7">
        <v>903</v>
      </c>
      <c r="B889" s="59" t="s">
        <v>1878</v>
      </c>
      <c r="C889" s="9" t="s">
        <v>72</v>
      </c>
      <c r="D889" s="9"/>
      <c r="E889" s="9" t="str">
        <f>HYPERLINK("[映雪.xlsx]类型!B4",'类型（5）'!$C$4)</f>
        <v>智慧强化</v>
      </c>
      <c r="I889" s="9" t="s">
        <v>1035</v>
      </c>
    </row>
    <row r="890" spans="1:9">
      <c r="A890" s="7">
        <v>904</v>
      </c>
      <c r="B890" s="59" t="s">
        <v>1879</v>
      </c>
      <c r="C890" s="9" t="s">
        <v>72</v>
      </c>
      <c r="D890" s="9"/>
      <c r="E890" s="19" t="str">
        <f>HYPERLINK("[映雪.xlsx]类型!B18",'类型（5）'!$C$18)</f>
        <v>科学家</v>
      </c>
      <c r="I890" s="9" t="s">
        <v>1035</v>
      </c>
    </row>
    <row r="891" spans="1:9">
      <c r="A891" s="7">
        <v>905</v>
      </c>
      <c r="B891" s="59" t="s">
        <v>1880</v>
      </c>
      <c r="C891" s="9" t="s">
        <v>72</v>
      </c>
      <c r="D891" s="9"/>
      <c r="E891" s="23" t="str">
        <f>HYPERLINK("[映雪.xlsx]类型!B23",'类型（5）'!$C$23)</f>
        <v>管家</v>
      </c>
      <c r="I891" s="9" t="s">
        <v>1044</v>
      </c>
    </row>
    <row r="892" spans="1:9">
      <c r="A892" s="7">
        <v>906</v>
      </c>
      <c r="B892" s="59" t="s">
        <v>1881</v>
      </c>
      <c r="C892" s="9" t="s">
        <v>72</v>
      </c>
      <c r="D892" s="9"/>
      <c r="E892" s="9" t="str">
        <f>HYPERLINK("[映雪.xlsx]类型!B19",'类型（5）'!$C$19)</f>
        <v>妖精</v>
      </c>
      <c r="I892" s="9" t="s">
        <v>1046</v>
      </c>
    </row>
    <row r="893" spans="1:9">
      <c r="A893" s="7">
        <v>907</v>
      </c>
      <c r="B893" s="59" t="s">
        <v>1882</v>
      </c>
      <c r="C893" s="9" t="s">
        <v>72</v>
      </c>
      <c r="D893" s="9"/>
      <c r="E893" s="19" t="str">
        <f>HYPERLINK("[映雪.xlsx]类型!B31",'类型（5）'!$C$31)</f>
        <v>后宫王</v>
      </c>
      <c r="I893" s="9" t="s">
        <v>1026</v>
      </c>
    </row>
    <row r="894" spans="1:9">
      <c r="A894" s="7">
        <v>908</v>
      </c>
      <c r="B894" s="59" t="s">
        <v>1883</v>
      </c>
      <c r="C894" s="9" t="s">
        <v>72</v>
      </c>
      <c r="D894" s="9"/>
      <c r="E894" s="9" t="str">
        <f>HYPERLINK("[映雪.xlsx]类型!B30",'类型（5）'!$C$30)</f>
        <v>黑幕</v>
      </c>
      <c r="I894" s="9" t="s">
        <v>1093</v>
      </c>
    </row>
    <row r="895" spans="1:9">
      <c r="A895" s="7">
        <v>909</v>
      </c>
      <c r="B895" s="59" t="s">
        <v>1884</v>
      </c>
      <c r="C895" s="9" t="s">
        <v>72</v>
      </c>
      <c r="D895" s="9"/>
      <c r="E895" s="9" t="str">
        <f>HYPERLINK("[映雪.xlsx]类型!B40",'类型（5）'!$C$40)</f>
        <v>中二</v>
      </c>
      <c r="I895" s="9" t="s">
        <v>1058</v>
      </c>
    </row>
    <row r="896" spans="1:9">
      <c r="A896" s="7">
        <v>910</v>
      </c>
      <c r="B896" s="59" t="s">
        <v>1885</v>
      </c>
      <c r="C896" s="9" t="s">
        <v>72</v>
      </c>
      <c r="D896" s="9"/>
      <c r="E896" s="9" t="str">
        <f>HYPERLINK("[映雪.xlsx]类型!B35",'类型（5）'!$C$35)</f>
        <v>刺客</v>
      </c>
      <c r="I896" s="9" t="s">
        <v>1082</v>
      </c>
    </row>
    <row r="897" spans="1:9">
      <c r="A897" s="7">
        <v>911</v>
      </c>
      <c r="B897" s="59" t="s">
        <v>1886</v>
      </c>
      <c r="C897" s="9" t="s">
        <v>72</v>
      </c>
      <c r="D897" s="9"/>
      <c r="E897" s="23" t="str">
        <f>HYPERLINK("[映雪.xlsx]类型!B24",'类型（5）'!$C$24)</f>
        <v>艺术家</v>
      </c>
      <c r="I897" s="9" t="s">
        <v>1053</v>
      </c>
    </row>
    <row r="898" spans="1:9">
      <c r="A898" s="7">
        <v>912</v>
      </c>
      <c r="B898" s="59" t="s">
        <v>1887</v>
      </c>
      <c r="C898" s="9" t="s">
        <v>72</v>
      </c>
      <c r="D898" s="9"/>
      <c r="E898" s="9" t="str">
        <f>HYPERLINK("[映雪.xlsx]类型!B3",'类型（5）'!$C$3)</f>
        <v>武勇强化</v>
      </c>
      <c r="I898" s="9" t="s">
        <v>1031</v>
      </c>
    </row>
    <row r="899" spans="1:9">
      <c r="A899" s="7">
        <v>913</v>
      </c>
      <c r="B899" s="59" t="s">
        <v>1888</v>
      </c>
      <c r="C899" s="9" t="s">
        <v>44</v>
      </c>
      <c r="D899" s="9"/>
      <c r="E899" s="9" t="str">
        <f>HYPERLINK("[映雪.xlsx]类型!B8",'类型（5）'!$C$8)</f>
        <v>智慧全能</v>
      </c>
      <c r="I899" s="9" t="s">
        <v>1074</v>
      </c>
    </row>
    <row r="900" spans="1:9">
      <c r="A900" s="7">
        <v>914</v>
      </c>
      <c r="B900" s="59" t="s">
        <v>1889</v>
      </c>
      <c r="C900" s="9" t="s">
        <v>72</v>
      </c>
      <c r="D900" s="9"/>
      <c r="E900" s="9" t="str">
        <f>HYPERLINK("[映雪.xlsx]类型!B1",'类型（5）'!$C$1)</f>
        <v>均衡</v>
      </c>
      <c r="I900" s="9" t="s">
        <v>1019</v>
      </c>
    </row>
    <row r="901" spans="1:9">
      <c r="A901" s="7">
        <v>915</v>
      </c>
      <c r="B901" s="59" t="s">
        <v>798</v>
      </c>
      <c r="C901" s="9" t="s">
        <v>72</v>
      </c>
      <c r="D901" s="9"/>
      <c r="E901" s="9" t="str">
        <f>HYPERLINK("[映雪.xlsx]类型!B8",'类型（5）'!$C$8)</f>
        <v>智慧全能</v>
      </c>
      <c r="I901" s="9" t="s">
        <v>1046</v>
      </c>
    </row>
    <row r="902" spans="1:9">
      <c r="A902" s="7">
        <v>916</v>
      </c>
      <c r="B902" s="59" t="s">
        <v>1890</v>
      </c>
      <c r="C902" s="9" t="s">
        <v>72</v>
      </c>
      <c r="D902" s="9"/>
      <c r="E902" s="9" t="str">
        <f>HYPERLINK("[映雪.xlsx]类型!B4",'类型（5）'!$C$4)</f>
        <v>智慧强化</v>
      </c>
      <c r="I902" s="9" t="s">
        <v>1019</v>
      </c>
    </row>
    <row r="903" spans="1:9">
      <c r="A903" s="7">
        <v>917</v>
      </c>
      <c r="B903" s="59" t="s">
        <v>1891</v>
      </c>
      <c r="C903" s="9" t="s">
        <v>72</v>
      </c>
      <c r="D903" s="9"/>
      <c r="E903" s="9" t="str">
        <f>HYPERLINK("[映雪.xlsx]类型!B3",'类型（5）'!$C$3)</f>
        <v>武勇强化</v>
      </c>
      <c r="I903" s="9" t="s">
        <v>1036</v>
      </c>
    </row>
    <row r="904" spans="1:9">
      <c r="A904" s="7">
        <v>918</v>
      </c>
      <c r="B904" s="59" t="s">
        <v>1892</v>
      </c>
      <c r="C904" s="9" t="s">
        <v>72</v>
      </c>
      <c r="D904" s="9"/>
      <c r="E904" s="23" t="str">
        <f>HYPERLINK("[映雪.xlsx]类型!B24",'类型（5）'!$C$24)</f>
        <v>艺术家</v>
      </c>
      <c r="I904" s="9" t="s">
        <v>1047</v>
      </c>
    </row>
    <row r="905" spans="1:9">
      <c r="A905" s="7">
        <v>919</v>
      </c>
      <c r="B905" s="59" t="s">
        <v>1893</v>
      </c>
      <c r="C905" s="9" t="s">
        <v>72</v>
      </c>
      <c r="D905" s="9"/>
      <c r="E905" s="9" t="str">
        <f>HYPERLINK("[映雪.xlsx]类型!B6",'类型（5）'!$C$6)</f>
        <v>统御全能</v>
      </c>
      <c r="I905" s="9" t="s">
        <v>1029</v>
      </c>
    </row>
    <row r="906" spans="1:9">
      <c r="A906" s="7">
        <v>920</v>
      </c>
      <c r="B906" s="59" t="s">
        <v>1894</v>
      </c>
      <c r="C906" s="9" t="s">
        <v>72</v>
      </c>
      <c r="D906" s="9"/>
      <c r="E906" s="23" t="str">
        <f>HYPERLINK("[映雪.xlsx]类型!B10",'类型（5）'!$C$10)</f>
        <v>学者</v>
      </c>
      <c r="I906" s="9" t="s">
        <v>1060</v>
      </c>
    </row>
    <row r="907" spans="1:9">
      <c r="A907" s="7">
        <v>921</v>
      </c>
      <c r="B907" s="59" t="s">
        <v>1895</v>
      </c>
      <c r="C907" s="9" t="s">
        <v>72</v>
      </c>
      <c r="D907" s="9"/>
      <c r="E907" s="19" t="str">
        <f>HYPERLINK("[映雪.xlsx]类型!B36",'类型（5）'!$C$36)</f>
        <v>文学家</v>
      </c>
      <c r="I907" s="9" t="s">
        <v>1031</v>
      </c>
    </row>
    <row r="908" spans="1:9">
      <c r="A908" s="7">
        <v>922</v>
      </c>
      <c r="B908" s="59" t="s">
        <v>1896</v>
      </c>
      <c r="C908" s="9" t="s">
        <v>72</v>
      </c>
      <c r="D908" s="9"/>
      <c r="E908" s="9" t="str">
        <f>HYPERLINK("[映雪.xlsx]类型!B7",'类型（5）'!$C$7)</f>
        <v>武勇全能</v>
      </c>
      <c r="I908" s="9" t="s">
        <v>1064</v>
      </c>
    </row>
    <row r="909" spans="1:9">
      <c r="A909" s="7">
        <v>923</v>
      </c>
      <c r="B909" s="59" t="s">
        <v>1897</v>
      </c>
      <c r="C909" s="9" t="s">
        <v>72</v>
      </c>
      <c r="D909" s="9"/>
      <c r="E909" s="23" t="str">
        <f>HYPERLINK("[映雪.xlsx]类型!B23",'类型（5）'!$C$23)</f>
        <v>管家</v>
      </c>
      <c r="I909" s="9" t="s">
        <v>1064</v>
      </c>
    </row>
    <row r="910" spans="1:9">
      <c r="A910" s="7">
        <v>924</v>
      </c>
      <c r="B910" s="59" t="s">
        <v>801</v>
      </c>
      <c r="C910" s="9" t="s">
        <v>72</v>
      </c>
      <c r="D910" s="9"/>
      <c r="E910" s="9" t="str">
        <f>HYPERLINK("[映雪.xlsx]类型!B30",'类型（5）'!$C$30)</f>
        <v>黑幕</v>
      </c>
      <c r="I910" s="9" t="s">
        <v>1033</v>
      </c>
    </row>
    <row r="911" spans="1:9">
      <c r="A911" s="7">
        <v>925</v>
      </c>
      <c r="B911" s="59" t="s">
        <v>1898</v>
      </c>
      <c r="C911" s="9" t="s">
        <v>72</v>
      </c>
      <c r="D911" s="9"/>
      <c r="E911" s="9" t="str">
        <f>HYPERLINK("[映雪.xlsx]类型!B9",'类型（5）'!$C$9)</f>
        <v>家政全能</v>
      </c>
      <c r="I911" s="9" t="s">
        <v>1035</v>
      </c>
    </row>
    <row r="912" spans="1:9">
      <c r="A912" s="7">
        <v>926</v>
      </c>
      <c r="B912" s="59" t="s">
        <v>1899</v>
      </c>
      <c r="C912" s="9" t="s">
        <v>72</v>
      </c>
      <c r="D912" s="9"/>
      <c r="E912" s="19" t="str">
        <f>HYPERLINK("[映雪.xlsx]类型!B26",'类型（5）'!$C$26)</f>
        <v>剑豪</v>
      </c>
      <c r="I912" s="9" t="s">
        <v>1074</v>
      </c>
    </row>
    <row r="913" spans="1:9">
      <c r="A913" s="7">
        <v>927</v>
      </c>
      <c r="B913" s="59" t="s">
        <v>1900</v>
      </c>
      <c r="C913" s="9" t="s">
        <v>106</v>
      </c>
      <c r="D913" s="9"/>
      <c r="E913" s="19" t="str">
        <f>HYPERLINK("[映雪.xlsx]类型!B47",'类型（5）'!$C$47)</f>
        <v>萝球</v>
      </c>
      <c r="I913" s="9" t="s">
        <v>1047</v>
      </c>
    </row>
    <row r="914" spans="1:9">
      <c r="A914" s="7">
        <v>929</v>
      </c>
      <c r="B914" s="59" t="s">
        <v>106</v>
      </c>
      <c r="C914" s="9" t="s">
        <v>106</v>
      </c>
      <c r="D914" s="9"/>
      <c r="E914" s="19" t="str">
        <f>HYPERLINK("[映雪.xlsx]类型!B29",'类型（5）'!$C$29)</f>
        <v>偶像</v>
      </c>
      <c r="I914" s="9" t="s">
        <v>1150</v>
      </c>
    </row>
    <row r="915" spans="1:9">
      <c r="A915" s="7">
        <v>930</v>
      </c>
      <c r="B915" s="59" t="s">
        <v>1902</v>
      </c>
      <c r="C915" s="9" t="s">
        <v>106</v>
      </c>
      <c r="D915" s="9"/>
      <c r="E915" s="19" t="str">
        <f>HYPERLINK("[映雪.xlsx]类型!B47",'类型（5）'!$C$47)</f>
        <v>萝球</v>
      </c>
      <c r="I915" s="9" t="s">
        <v>1064</v>
      </c>
    </row>
    <row r="916" spans="1:9">
      <c r="A916" s="7">
        <v>931</v>
      </c>
      <c r="B916" s="59" t="s">
        <v>1903</v>
      </c>
      <c r="C916" s="9" t="s">
        <v>106</v>
      </c>
      <c r="D916" s="9"/>
      <c r="E916" s="9" t="str">
        <f>HYPERLINK("[映雪.xlsx]类型!B41",'类型（5）'!$C$41)</f>
        <v>德鲁伊</v>
      </c>
      <c r="I916" s="9" t="s">
        <v>1053</v>
      </c>
    </row>
    <row r="917" spans="1:9">
      <c r="A917" s="7">
        <v>932</v>
      </c>
      <c r="B917" s="59" t="s">
        <v>1904</v>
      </c>
      <c r="C917" s="9" t="s">
        <v>106</v>
      </c>
      <c r="D917" s="9"/>
      <c r="E917" s="19" t="str">
        <f>HYPERLINK("[映雪.xlsx]类型!B47",'类型（5）'!$C$47)</f>
        <v>萝球</v>
      </c>
      <c r="I917" s="9" t="s">
        <v>1087</v>
      </c>
    </row>
    <row r="918" spans="1:9">
      <c r="A918" s="7">
        <v>933</v>
      </c>
      <c r="B918" s="59" t="s">
        <v>1905</v>
      </c>
      <c r="C918" s="9" t="s">
        <v>106</v>
      </c>
      <c r="D918" s="9"/>
      <c r="E918" s="19" t="str">
        <f>HYPERLINK("[映雪.xlsx]类型!B47",'类型（5）'!$C$47)</f>
        <v>萝球</v>
      </c>
      <c r="I918" s="9" t="s">
        <v>1058</v>
      </c>
    </row>
    <row r="919" spans="1:9">
      <c r="A919" s="7">
        <v>934</v>
      </c>
      <c r="B919" s="59" t="s">
        <v>1906</v>
      </c>
      <c r="C919" s="9" t="s">
        <v>106</v>
      </c>
      <c r="D919" s="9"/>
      <c r="E919" s="9" t="str">
        <f>HYPERLINK("[映雪.xlsx]类型!B3",'类型（5）'!$C$3)</f>
        <v>武勇强化</v>
      </c>
      <c r="I919" s="9" t="s">
        <v>1064</v>
      </c>
    </row>
    <row r="920" spans="1:9">
      <c r="A920" s="7">
        <v>935</v>
      </c>
      <c r="B920" s="59" t="s">
        <v>1907</v>
      </c>
      <c r="C920" s="9" t="s">
        <v>106</v>
      </c>
      <c r="D920" s="9"/>
      <c r="E920" s="9" t="str">
        <f>HYPERLINK("[映雪.xlsx]类型!B22",'类型（5）'!$C$22)</f>
        <v>傲娇</v>
      </c>
      <c r="I920" s="9" t="s">
        <v>1046</v>
      </c>
    </row>
    <row r="921" spans="1:9">
      <c r="A921" s="7">
        <v>936</v>
      </c>
      <c r="B921" s="59" t="s">
        <v>1908</v>
      </c>
      <c r="C921" s="9" t="s">
        <v>106</v>
      </c>
      <c r="D921" s="9"/>
      <c r="E921" s="19" t="str">
        <f>HYPERLINK("[映雪.xlsx]类型!B47",'类型（5）'!$C$47)</f>
        <v>萝球</v>
      </c>
      <c r="I921" s="9" t="s">
        <v>1051</v>
      </c>
    </row>
    <row r="922" spans="1:9">
      <c r="A922" s="7">
        <v>937</v>
      </c>
      <c r="B922" s="59" t="s">
        <v>809</v>
      </c>
      <c r="C922" s="9" t="s">
        <v>106</v>
      </c>
      <c r="D922" s="9"/>
      <c r="E922" s="9" t="str">
        <f>HYPERLINK("[映雪.xlsx]类型!B1",'类型（5）'!$C$1)</f>
        <v>均衡</v>
      </c>
      <c r="I922" s="9" t="s">
        <v>1060</v>
      </c>
    </row>
    <row r="923" spans="1:9">
      <c r="A923" s="7">
        <v>938</v>
      </c>
      <c r="B923" s="59" t="s">
        <v>1909</v>
      </c>
      <c r="C923" s="9" t="s">
        <v>106</v>
      </c>
      <c r="D923" s="9"/>
      <c r="E923" s="19" t="str">
        <f>HYPERLINK("[映雪.xlsx]类型!B25",'类型（5）'!$C$25)</f>
        <v>教师</v>
      </c>
      <c r="I923" s="9" t="s">
        <v>1036</v>
      </c>
    </row>
    <row r="924" spans="1:9">
      <c r="A924" s="7">
        <v>939</v>
      </c>
      <c r="B924" s="59" t="s">
        <v>1910</v>
      </c>
      <c r="C924" s="9" t="s">
        <v>52</v>
      </c>
      <c r="D924" s="9"/>
      <c r="E924" s="19" t="str">
        <f>HYPERLINK("[映雪.xlsx]类型!B25",'类型（5）'!$C$25)</f>
        <v>教师</v>
      </c>
      <c r="I924" s="9" t="s">
        <v>1079</v>
      </c>
    </row>
    <row r="925" spans="1:9">
      <c r="A925" s="7">
        <v>940</v>
      </c>
      <c r="B925" s="59" t="s">
        <v>1911</v>
      </c>
      <c r="C925" s="9" t="s">
        <v>52</v>
      </c>
      <c r="D925" s="9"/>
      <c r="E925" s="23" t="str">
        <f>HYPERLINK("[映雪.xlsx]类型!B10",'类型（5）'!$C$10)</f>
        <v>学者</v>
      </c>
      <c r="I925" s="9" t="s">
        <v>1051</v>
      </c>
    </row>
    <row r="926" spans="1:9">
      <c r="A926" s="7">
        <v>941</v>
      </c>
      <c r="B926" s="59" t="s">
        <v>1912</v>
      </c>
      <c r="C926" s="9" t="s">
        <v>72</v>
      </c>
      <c r="D926" s="9"/>
      <c r="E926" s="23" t="str">
        <f>HYPERLINK("[映雪.xlsx]类型!B5",'类型（5）'!$C$5)</f>
        <v>家政强化</v>
      </c>
      <c r="I926" s="9" t="s">
        <v>1058</v>
      </c>
    </row>
    <row r="927" spans="1:9">
      <c r="A927" s="7">
        <v>942</v>
      </c>
      <c r="B927" s="59" t="s">
        <v>1913</v>
      </c>
      <c r="C927" s="9" t="s">
        <v>72</v>
      </c>
      <c r="D927" s="9"/>
      <c r="E927" s="9" t="str">
        <f>HYPERLINK("[映雪.xlsx]类型!B9",'类型（5）'!$C$9)</f>
        <v>家政全能</v>
      </c>
      <c r="I927" s="9" t="s">
        <v>1022</v>
      </c>
    </row>
    <row r="928" spans="1:9">
      <c r="A928" s="7">
        <v>943</v>
      </c>
      <c r="B928" s="59" t="s">
        <v>1914</v>
      </c>
      <c r="C928" s="9" t="s">
        <v>72</v>
      </c>
      <c r="D928" s="9"/>
      <c r="E928" s="9" t="str">
        <f>HYPERLINK("[映雪.xlsx]类型!B6",'类型（5）'!$C$6)</f>
        <v>统御全能</v>
      </c>
      <c r="I928" s="9" t="s">
        <v>1044</v>
      </c>
    </row>
    <row r="929" spans="1:9">
      <c r="A929" s="7">
        <v>944</v>
      </c>
      <c r="B929" s="59" t="s">
        <v>1915</v>
      </c>
      <c r="C929" s="9" t="s">
        <v>64</v>
      </c>
      <c r="D929" s="9"/>
      <c r="E929" s="9" t="str">
        <f>HYPERLINK("[映雪.xlsx]类型!B8",'类型（5）'!$C$8)</f>
        <v>智慧全能</v>
      </c>
      <c r="I929" s="9" t="s">
        <v>1019</v>
      </c>
    </row>
    <row r="930" spans="1:9">
      <c r="A930" s="7">
        <v>945</v>
      </c>
      <c r="B930" s="59" t="s">
        <v>1916</v>
      </c>
      <c r="C930" s="9" t="s">
        <v>64</v>
      </c>
      <c r="D930" s="9"/>
      <c r="E930" s="9" t="str">
        <f>HYPERLINK("[映雪.xlsx]类型!B2",'类型（5）'!$C$2)</f>
        <v>统御强化</v>
      </c>
      <c r="I930" s="9" t="s">
        <v>1046</v>
      </c>
    </row>
    <row r="931" spans="1:9">
      <c r="A931" s="7">
        <v>946</v>
      </c>
      <c r="B931" s="59" t="s">
        <v>1917</v>
      </c>
      <c r="C931" s="9" t="s">
        <v>64</v>
      </c>
      <c r="D931" s="9"/>
      <c r="E931" s="9" t="str">
        <f>HYPERLINK("[映雪.xlsx]类型!B6",'类型（5）'!$C$6)</f>
        <v>统御全能</v>
      </c>
      <c r="I931" s="9" t="s">
        <v>1035</v>
      </c>
    </row>
    <row r="932" spans="1:9">
      <c r="A932" s="7">
        <v>948</v>
      </c>
      <c r="B932" s="59" t="s">
        <v>1919</v>
      </c>
      <c r="C932" s="9" t="s">
        <v>44</v>
      </c>
      <c r="D932" s="9"/>
      <c r="E932" s="9" t="str">
        <f>HYPERLINK("[映雪.xlsx]类型!B35",'类型（5）'!$C$35)</f>
        <v>刺客</v>
      </c>
      <c r="I932" s="9" t="s">
        <v>1085</v>
      </c>
    </row>
    <row r="933" spans="1:9">
      <c r="A933" s="7">
        <v>949</v>
      </c>
      <c r="B933" s="59" t="s">
        <v>1920</v>
      </c>
      <c r="C933" s="9" t="s">
        <v>44</v>
      </c>
      <c r="D933" s="9"/>
      <c r="E933" s="9" t="str">
        <f>HYPERLINK("[映雪.xlsx]类型!B6",'类型（5）'!$C$6)</f>
        <v>统御全能</v>
      </c>
      <c r="I933" s="9" t="s">
        <v>1036</v>
      </c>
    </row>
    <row r="934" spans="1:9">
      <c r="A934" s="7">
        <v>950</v>
      </c>
      <c r="B934" s="59" t="s">
        <v>839</v>
      </c>
      <c r="C934" s="9" t="s">
        <v>48</v>
      </c>
      <c r="D934" s="9"/>
      <c r="E934" s="23" t="str">
        <f>HYPERLINK("[映雪.xlsx]类型!B27",'类型（5）'!$C$27)</f>
        <v>骑士</v>
      </c>
      <c r="I934" s="9" t="s">
        <v>1070</v>
      </c>
    </row>
    <row r="935" spans="1:9">
      <c r="A935" s="7">
        <v>951</v>
      </c>
      <c r="B935" s="59" t="s">
        <v>1921</v>
      </c>
      <c r="C935" s="9" t="s">
        <v>48</v>
      </c>
      <c r="D935" s="9"/>
      <c r="E935" s="19" t="str">
        <f>HYPERLINK("[映雪.xlsx]类型!B31",'类型（5）'!$C$31)</f>
        <v>后宫王</v>
      </c>
      <c r="I935" s="9" t="s">
        <v>1047</v>
      </c>
    </row>
    <row r="936" spans="1:9">
      <c r="A936" s="7">
        <v>952</v>
      </c>
      <c r="B936" s="59" t="s">
        <v>1922</v>
      </c>
      <c r="C936" s="9" t="s">
        <v>48</v>
      </c>
      <c r="D936" s="9"/>
      <c r="E936" s="19" t="str">
        <f>HYPERLINK("[映雪.xlsx]类型!B37",'类型（5）'!$C$37)</f>
        <v>歌姬</v>
      </c>
      <c r="I936" s="9" t="s">
        <v>1053</v>
      </c>
    </row>
    <row r="937" spans="1:9">
      <c r="A937" s="7">
        <v>953</v>
      </c>
      <c r="B937" s="59" t="s">
        <v>1923</v>
      </c>
      <c r="C937" s="9" t="s">
        <v>48</v>
      </c>
      <c r="D937" s="9"/>
      <c r="E937" s="19" t="str">
        <f>HYPERLINK("[映雪.xlsx]类型!B29",'类型（5）'!$C$29)</f>
        <v>偶像</v>
      </c>
      <c r="I937" s="9" t="s">
        <v>1049</v>
      </c>
    </row>
    <row r="938" spans="1:9">
      <c r="A938" s="7">
        <v>954</v>
      </c>
      <c r="B938" s="59" t="s">
        <v>1924</v>
      </c>
      <c r="C938" s="9" t="s">
        <v>48</v>
      </c>
      <c r="D938" s="9"/>
      <c r="E938" s="9" t="str">
        <f>HYPERLINK("[映雪.xlsx]类型!B38",'类型（5）'!$C$38)</f>
        <v>战士</v>
      </c>
      <c r="I938" s="9" t="s">
        <v>1085</v>
      </c>
    </row>
    <row r="939" spans="1:9">
      <c r="A939" s="7">
        <v>955</v>
      </c>
      <c r="B939" s="59" t="s">
        <v>1925</v>
      </c>
      <c r="C939" s="9" t="s">
        <v>48</v>
      </c>
      <c r="D939" s="9"/>
      <c r="E939" s="9" t="str">
        <f>HYPERLINK("[映雪.xlsx]类型!B8",'类型（5）'!$C$8)</f>
        <v>智慧全能</v>
      </c>
      <c r="I939" s="9" t="s">
        <v>1091</v>
      </c>
    </row>
    <row r="940" spans="1:9">
      <c r="A940" s="7">
        <v>956</v>
      </c>
      <c r="B940" s="59" t="s">
        <v>1926</v>
      </c>
      <c r="C940" s="9" t="s">
        <v>48</v>
      </c>
      <c r="D940" s="9"/>
      <c r="E940" s="9" t="str">
        <f>HYPERLINK("[映雪.xlsx]类型!B4",'类型（5）'!$C$4)</f>
        <v>智慧强化</v>
      </c>
      <c r="I940" s="9" t="s">
        <v>1019</v>
      </c>
    </row>
    <row r="941" spans="1:9">
      <c r="A941" s="7">
        <v>957</v>
      </c>
      <c r="B941" s="59" t="s">
        <v>1927</v>
      </c>
      <c r="C941" s="9" t="s">
        <v>48</v>
      </c>
      <c r="D941" s="9"/>
      <c r="E941" s="9" t="str">
        <f>HYPERLINK("[映雪.xlsx]类型!B35",'类型（5）'!$C$35)</f>
        <v>刺客</v>
      </c>
      <c r="I941" s="9" t="s">
        <v>1058</v>
      </c>
    </row>
    <row r="942" spans="1:9">
      <c r="A942" s="7">
        <v>958</v>
      </c>
      <c r="B942" s="59" t="s">
        <v>1928</v>
      </c>
      <c r="C942" s="9" t="s">
        <v>48</v>
      </c>
      <c r="D942" s="9"/>
      <c r="E942" s="19" t="str">
        <f>HYPERLINK("[映雪.xlsx]类型!B26",'类型（5）'!$C$26)</f>
        <v>剑豪</v>
      </c>
      <c r="I942" s="9" t="s">
        <v>1042</v>
      </c>
    </row>
    <row r="943" spans="1:9">
      <c r="A943" s="7">
        <v>959</v>
      </c>
      <c r="B943" s="59" t="s">
        <v>1929</v>
      </c>
      <c r="C943" s="9" t="s">
        <v>48</v>
      </c>
      <c r="D943" s="9"/>
      <c r="E943" s="9" t="str">
        <f>HYPERLINK("[映雪.xlsx]类型!B22",'类型（5）'!$C$22)</f>
        <v>傲娇</v>
      </c>
      <c r="I943" s="9" t="s">
        <v>1026</v>
      </c>
    </row>
    <row r="944" spans="1:9">
      <c r="A944" s="7">
        <v>960</v>
      </c>
      <c r="B944" s="59" t="s">
        <v>842</v>
      </c>
      <c r="C944" s="9" t="s">
        <v>48</v>
      </c>
      <c r="D944" s="9"/>
      <c r="E944" s="19" t="str">
        <f>HYPERLINK("[映雪.xlsx]类型!B29",'类型（5）'!$C$29)</f>
        <v>偶像</v>
      </c>
      <c r="I944" s="9" t="s">
        <v>1053</v>
      </c>
    </row>
    <row r="945" spans="1:9">
      <c r="A945" s="7">
        <v>961</v>
      </c>
      <c r="B945" s="59" t="s">
        <v>1930</v>
      </c>
      <c r="C945" s="9" t="s">
        <v>48</v>
      </c>
      <c r="D945" s="9"/>
      <c r="E945" s="23" t="str">
        <f>HYPERLINK("[映雪.xlsx]类型!B21",'类型（5）'!$C$21)</f>
        <v>游魂</v>
      </c>
      <c r="I945" s="9" t="s">
        <v>1067</v>
      </c>
    </row>
    <row r="946" spans="1:9">
      <c r="A946" s="7">
        <v>962</v>
      </c>
      <c r="B946" s="59" t="s">
        <v>1931</v>
      </c>
      <c r="C946" s="9" t="s">
        <v>48</v>
      </c>
      <c r="D946" s="9"/>
      <c r="E946" s="9" t="str">
        <f>HYPERLINK("[映雪.xlsx]类型!B8",'类型（5）'!$C$8)</f>
        <v>智慧全能</v>
      </c>
      <c r="I946" s="9" t="s">
        <v>1051</v>
      </c>
    </row>
    <row r="947" spans="1:9">
      <c r="A947" s="7">
        <v>963</v>
      </c>
      <c r="B947" s="59" t="s">
        <v>1932</v>
      </c>
      <c r="C947" s="9" t="s">
        <v>48</v>
      </c>
      <c r="D947" s="9"/>
      <c r="E947" s="19" t="str">
        <f>HYPERLINK("[映雪.xlsx]类型!B29",'类型（5）'!$C$29)</f>
        <v>偶像</v>
      </c>
      <c r="I947" s="9" t="s">
        <v>1060</v>
      </c>
    </row>
    <row r="948" spans="1:9">
      <c r="A948" s="7">
        <v>964</v>
      </c>
      <c r="B948" s="59" t="s">
        <v>1933</v>
      </c>
      <c r="C948" s="9" t="s">
        <v>48</v>
      </c>
      <c r="D948" s="9"/>
      <c r="E948" s="9" t="str">
        <f>HYPERLINK("[映雪.xlsx]类型!B13",'类型（5）'!$C$13)</f>
        <v>贤者</v>
      </c>
      <c r="I948" s="9" t="s">
        <v>1763</v>
      </c>
    </row>
    <row r="949" spans="1:9">
      <c r="A949" s="7">
        <v>965</v>
      </c>
      <c r="B949" s="59" t="s">
        <v>1934</v>
      </c>
      <c r="C949" s="9" t="s">
        <v>48</v>
      </c>
      <c r="D949" s="9"/>
      <c r="E949" s="19" t="str">
        <f>HYPERLINK("[映雪.xlsx]类型!B26",'类型（5）'!$C$26)</f>
        <v>剑豪</v>
      </c>
      <c r="I949" s="9" t="s">
        <v>1042</v>
      </c>
    </row>
    <row r="950" spans="1:9">
      <c r="A950" s="7">
        <v>966</v>
      </c>
      <c r="B950" s="59" t="s">
        <v>48</v>
      </c>
      <c r="C950" s="9" t="s">
        <v>48</v>
      </c>
      <c r="D950" s="9"/>
      <c r="E950" s="9" t="str">
        <f>HYPERLINK("[映雪.xlsx]类型!B76",'类型（5）'!$C$76)</f>
        <v>玉置亚子</v>
      </c>
      <c r="I950" s="9" t="s">
        <v>1003</v>
      </c>
    </row>
    <row r="951" spans="1:9">
      <c r="A951" s="7">
        <v>967</v>
      </c>
      <c r="B951" s="59" t="s">
        <v>38</v>
      </c>
      <c r="C951" s="9" t="s">
        <v>38</v>
      </c>
      <c r="D951" s="9"/>
      <c r="E951" s="19" t="str">
        <f>HYPERLINK("[映雪.xlsx]类型!B42",'类型（5）'!$C$42)</f>
        <v>魔剑士</v>
      </c>
      <c r="I951" s="9" t="s">
        <v>1077</v>
      </c>
    </row>
    <row r="952" spans="1:9">
      <c r="A952" s="7">
        <v>968</v>
      </c>
      <c r="B952" s="59" t="s">
        <v>1936</v>
      </c>
      <c r="C952" s="9" t="s">
        <v>48</v>
      </c>
      <c r="D952" s="9"/>
      <c r="E952" s="23" t="str">
        <f>HYPERLINK("[映雪.xlsx]类型!B27",'类型（5）'!$C$27)</f>
        <v>骑士</v>
      </c>
      <c r="I952" s="9" t="s">
        <v>1022</v>
      </c>
    </row>
    <row r="953" spans="1:9">
      <c r="A953" s="7">
        <v>969</v>
      </c>
      <c r="B953" s="59" t="s">
        <v>1937</v>
      </c>
      <c r="C953" s="9" t="s">
        <v>48</v>
      </c>
      <c r="D953" s="9"/>
      <c r="E953" s="23" t="str">
        <f>HYPERLINK("[映雪.xlsx]类型!B24",'类型（5）'!$C$24)</f>
        <v>艺术家</v>
      </c>
      <c r="I953" s="9" t="s">
        <v>1091</v>
      </c>
    </row>
    <row r="954" spans="1:9">
      <c r="A954" s="7">
        <v>970</v>
      </c>
      <c r="B954" s="59" t="s">
        <v>1938</v>
      </c>
      <c r="C954" s="9" t="s">
        <v>48</v>
      </c>
      <c r="D954" s="9"/>
      <c r="E954" s="9" t="str">
        <f>HYPERLINK("[映雪.xlsx]类型!B13",'类型（5）'!$C$13)</f>
        <v>贤者</v>
      </c>
      <c r="I954" s="9" t="s">
        <v>1083</v>
      </c>
    </row>
    <row r="955" spans="1:9">
      <c r="A955" s="7">
        <v>971</v>
      </c>
      <c r="B955" s="59" t="s">
        <v>1939</v>
      </c>
      <c r="C955" s="9" t="s">
        <v>48</v>
      </c>
      <c r="D955" s="9"/>
      <c r="E955" s="9" t="str">
        <f>HYPERLINK("[映雪.xlsx]类型!B68",'类型（5）'!$C$68)</f>
        <v>萝莉</v>
      </c>
      <c r="I955" s="9" t="s">
        <v>1481</v>
      </c>
    </row>
    <row r="956" spans="1:9">
      <c r="A956" s="7">
        <v>972</v>
      </c>
      <c r="B956" s="59" t="s">
        <v>1940</v>
      </c>
      <c r="C956" s="9" t="s">
        <v>48</v>
      </c>
      <c r="D956" s="9"/>
      <c r="E956" s="19" t="str">
        <f>HYPERLINK("[映雪.xlsx]类型!B29",'类型（5）'!$C$29)</f>
        <v>偶像</v>
      </c>
      <c r="I956" s="9" t="s">
        <v>1053</v>
      </c>
    </row>
    <row r="957" spans="1:9">
      <c r="A957" s="7">
        <v>973</v>
      </c>
      <c r="B957" s="59" t="s">
        <v>1941</v>
      </c>
      <c r="C957" s="9" t="s">
        <v>48</v>
      </c>
      <c r="D957" s="9"/>
      <c r="E957" s="9" t="str">
        <f>HYPERLINK("[映雪.xlsx]类型!B6",'类型（5）'!$C$6)</f>
        <v>统御全能</v>
      </c>
      <c r="I957" s="9" t="s">
        <v>1031</v>
      </c>
    </row>
    <row r="958" spans="1:9">
      <c r="A958" s="7">
        <v>974</v>
      </c>
      <c r="B958" s="59" t="s">
        <v>1942</v>
      </c>
      <c r="C958" s="9" t="s">
        <v>48</v>
      </c>
      <c r="D958" s="9"/>
      <c r="E958" s="9" t="str">
        <f>HYPERLINK("[映雪.xlsx]类型!B14",'类型（5）'!$C$14)</f>
        <v>永生</v>
      </c>
      <c r="I958" s="9" t="s">
        <v>1026</v>
      </c>
    </row>
    <row r="959" spans="1:9">
      <c r="A959" s="7">
        <v>975</v>
      </c>
      <c r="B959" s="59" t="s">
        <v>831</v>
      </c>
      <c r="C959" s="9" t="s">
        <v>48</v>
      </c>
      <c r="D959" s="9"/>
      <c r="E959" s="19" t="str">
        <f>HYPERLINK("[映雪.xlsx]类型!B26",'类型（5）'!$C$26)</f>
        <v>剑豪</v>
      </c>
      <c r="I959" s="9" t="s">
        <v>1085</v>
      </c>
    </row>
    <row r="960" spans="1:9">
      <c r="A960" s="7">
        <v>976</v>
      </c>
      <c r="B960" s="59" t="s">
        <v>1943</v>
      </c>
      <c r="C960" s="9" t="s">
        <v>48</v>
      </c>
      <c r="D960" s="9"/>
      <c r="E960" s="9" t="str">
        <f>HYPERLINK("[映雪.xlsx]类型!B41",'类型（5）'!$C$41)</f>
        <v>德鲁伊</v>
      </c>
      <c r="I960" s="9" t="s">
        <v>1083</v>
      </c>
    </row>
    <row r="961" spans="1:9">
      <c r="A961" s="7">
        <v>977</v>
      </c>
      <c r="B961" s="59" t="s">
        <v>1944</v>
      </c>
      <c r="C961" s="9" t="s">
        <v>48</v>
      </c>
      <c r="D961" s="9"/>
      <c r="E961" s="9" t="str">
        <f>HYPERLINK("[映雪.xlsx]类型!B7",'类型（5）'!$C$7)</f>
        <v>武勇全能</v>
      </c>
      <c r="I961" s="9" t="s">
        <v>1072</v>
      </c>
    </row>
    <row r="962" spans="1:9">
      <c r="A962" s="7">
        <v>978</v>
      </c>
      <c r="B962" s="59" t="s">
        <v>1945</v>
      </c>
      <c r="C962" s="9" t="s">
        <v>48</v>
      </c>
      <c r="D962" s="9"/>
      <c r="E962" s="19" t="str">
        <f>HYPERLINK("[映雪.xlsx]类型!B39",'类型（5）'!$C$39)</f>
        <v>狙撃手</v>
      </c>
      <c r="I962" s="9" t="s">
        <v>1051</v>
      </c>
    </row>
    <row r="963" spans="1:9">
      <c r="A963" s="7">
        <v>979</v>
      </c>
      <c r="B963" s="59" t="s">
        <v>1946</v>
      </c>
      <c r="C963" s="9" t="s">
        <v>48</v>
      </c>
      <c r="D963" s="9"/>
      <c r="E963" s="9" t="str">
        <f>HYPERLINK("[映雪.xlsx]类型!B4",'类型（5）'!$C$4)</f>
        <v>智慧强化</v>
      </c>
      <c r="I963" s="9" t="s">
        <v>1067</v>
      </c>
    </row>
    <row r="964" spans="1:9">
      <c r="A964" s="7">
        <v>980</v>
      </c>
      <c r="B964" s="59" t="s">
        <v>1947</v>
      </c>
      <c r="C964" s="9" t="s">
        <v>48</v>
      </c>
      <c r="D964" s="9"/>
      <c r="E964" s="23" t="str">
        <f>HYPERLINK("[映雪.xlsx]类型!B16",'类型（5）'!$C$16)</f>
        <v>神明</v>
      </c>
      <c r="I964" s="9" t="s">
        <v>1037</v>
      </c>
    </row>
    <row r="965" spans="1:9">
      <c r="A965" s="7">
        <v>981</v>
      </c>
      <c r="B965" s="59" t="s">
        <v>1948</v>
      </c>
      <c r="C965" s="9" t="s">
        <v>48</v>
      </c>
      <c r="D965" s="9"/>
      <c r="E965" s="23" t="str">
        <f>HYPERLINK("[映雪.xlsx]类型!B15",'类型（5）'!$C$15)</f>
        <v>巫女</v>
      </c>
      <c r="I965" s="9" t="s">
        <v>1026</v>
      </c>
    </row>
    <row r="966" spans="1:9">
      <c r="A966" s="7">
        <v>982</v>
      </c>
      <c r="B966" s="59" t="s">
        <v>1949</v>
      </c>
      <c r="C966" s="9" t="s">
        <v>48</v>
      </c>
      <c r="D966" s="9"/>
      <c r="E966" s="23" t="str">
        <f>HYPERLINK("[映雪.xlsx]类型!B15",'类型（5）'!$C$15)</f>
        <v>巫女</v>
      </c>
      <c r="I966" s="9" t="s">
        <v>1091</v>
      </c>
    </row>
    <row r="967" spans="1:9">
      <c r="A967" s="7">
        <v>983</v>
      </c>
      <c r="B967" s="59" t="s">
        <v>1950</v>
      </c>
      <c r="C967" s="9" t="s">
        <v>48</v>
      </c>
      <c r="D967" s="9"/>
      <c r="E967" s="23" t="str">
        <f>HYPERLINK("[映雪.xlsx]类型!B23",'类型（5）'!$C$23)</f>
        <v>管家</v>
      </c>
      <c r="I967" s="9" t="s">
        <v>1035</v>
      </c>
    </row>
    <row r="968" spans="1:9">
      <c r="A968" s="7">
        <v>984</v>
      </c>
      <c r="B968" s="59" t="s">
        <v>1951</v>
      </c>
      <c r="C968" s="9" t="s">
        <v>48</v>
      </c>
      <c r="D968" s="9"/>
      <c r="E968" s="19" t="str">
        <f>HYPERLINK("[映雪.xlsx]类型!B26",'类型（5）'!$C$26)</f>
        <v>剑豪</v>
      </c>
      <c r="I968" s="9" t="s">
        <v>1046</v>
      </c>
    </row>
    <row r="969" spans="1:9">
      <c r="A969" s="7">
        <v>985</v>
      </c>
      <c r="B969" s="59" t="s">
        <v>1952</v>
      </c>
      <c r="C969" s="9" t="s">
        <v>48</v>
      </c>
      <c r="D969" s="9"/>
      <c r="E969" s="23" t="str">
        <f>HYPERLINK("[映雪.xlsx]类型!B15",'类型（5）'!$C$15)</f>
        <v>巫女</v>
      </c>
      <c r="I969" s="9" t="s">
        <v>1049</v>
      </c>
    </row>
    <row r="970" spans="1:9">
      <c r="A970" s="7">
        <v>986</v>
      </c>
      <c r="B970" s="59" t="s">
        <v>1953</v>
      </c>
      <c r="C970" s="9" t="s">
        <v>48</v>
      </c>
      <c r="D970" s="9"/>
      <c r="E970" s="23" t="str">
        <f>HYPERLINK("[映雪.xlsx]类型!B27",'类型（5）'!$C$27)</f>
        <v>骑士</v>
      </c>
      <c r="I970" s="9" t="s">
        <v>1070</v>
      </c>
    </row>
    <row r="971" spans="1:9">
      <c r="A971" s="7">
        <v>987</v>
      </c>
      <c r="B971" s="59" t="s">
        <v>1954</v>
      </c>
      <c r="C971" s="9" t="s">
        <v>48</v>
      </c>
      <c r="D971" s="9"/>
      <c r="E971" s="19" t="str">
        <f>HYPERLINK("[映雪.xlsx]类型!B37",'类型（5）'!$C$37)</f>
        <v>歌姬</v>
      </c>
      <c r="I971" s="9" t="s">
        <v>1053</v>
      </c>
    </row>
    <row r="972" spans="1:9">
      <c r="A972" s="7">
        <v>988</v>
      </c>
      <c r="B972" s="59" t="s">
        <v>1955</v>
      </c>
      <c r="C972" s="9" t="s">
        <v>48</v>
      </c>
      <c r="D972" s="9"/>
      <c r="E972" s="19" t="str">
        <f>HYPERLINK("[映雪.xlsx]类型!B39",'类型（5）'!$C$39)</f>
        <v>狙撃手</v>
      </c>
      <c r="I972" s="9" t="s">
        <v>1051</v>
      </c>
    </row>
    <row r="973" spans="1:9">
      <c r="A973" s="7">
        <v>989</v>
      </c>
      <c r="B973" s="59" t="s">
        <v>836</v>
      </c>
      <c r="C973" s="9" t="s">
        <v>48</v>
      </c>
      <c r="D973" s="9"/>
      <c r="E973" s="19" t="str">
        <f>HYPERLINK("[映雪.xlsx]类型!B18",'类型（5）'!$C$18)</f>
        <v>科学家</v>
      </c>
      <c r="I973" s="9" t="s">
        <v>1019</v>
      </c>
    </row>
    <row r="974" spans="1:9">
      <c r="A974" s="7">
        <v>990</v>
      </c>
      <c r="B974" s="59" t="s">
        <v>1956</v>
      </c>
      <c r="C974" s="9" t="s">
        <v>50</v>
      </c>
      <c r="D974" s="9"/>
      <c r="E974" s="9" t="str">
        <f>HYPERLINK("[映雪.xlsx]类型!B33",'类型（5）'!$C$33)</f>
        <v>魔女</v>
      </c>
      <c r="I974" s="9" t="s">
        <v>1537</v>
      </c>
    </row>
    <row r="975" spans="1:9">
      <c r="A975" s="7">
        <v>991</v>
      </c>
      <c r="B975" s="59" t="s">
        <v>1957</v>
      </c>
      <c r="C975" s="9" t="s">
        <v>50</v>
      </c>
      <c r="D975" s="9"/>
      <c r="E975" s="19" t="str">
        <f>HYPERLINK("[映雪.xlsx]类型!B18",'类型（5）'!$C$18)</f>
        <v>科学家</v>
      </c>
      <c r="I975" s="9" t="s">
        <v>1026</v>
      </c>
    </row>
    <row r="976" spans="1:9">
      <c r="A976" s="7">
        <v>992</v>
      </c>
      <c r="B976" s="59" t="s">
        <v>1958</v>
      </c>
      <c r="C976" s="9" t="s">
        <v>50</v>
      </c>
      <c r="D976" s="9"/>
      <c r="E976" s="9" t="str">
        <f>HYPERLINK("[映雪.xlsx]类型!B12",'类型（5）'!$C$12)</f>
        <v>吸血鬼</v>
      </c>
      <c r="I976" s="9" t="s">
        <v>1049</v>
      </c>
    </row>
    <row r="977" spans="1:9">
      <c r="A977" s="7">
        <v>993</v>
      </c>
      <c r="B977" s="59" t="s">
        <v>1959</v>
      </c>
      <c r="C977" s="9" t="s">
        <v>50</v>
      </c>
      <c r="D977" s="9"/>
      <c r="E977" s="9" t="str">
        <f>HYPERLINK("[映雪.xlsx]类型!B30",'类型（5）'!$C$30)</f>
        <v>黑幕</v>
      </c>
      <c r="I977" s="9" t="s">
        <v>1083</v>
      </c>
    </row>
    <row r="978" spans="1:9">
      <c r="A978" s="7">
        <v>994</v>
      </c>
      <c r="B978" s="59" t="s">
        <v>1960</v>
      </c>
      <c r="C978" s="9" t="s">
        <v>50</v>
      </c>
      <c r="D978" s="9"/>
      <c r="E978" s="9" t="str">
        <f>HYPERLINK("[映雪.xlsx]类型!B2",'类型（5）'!$C$2)</f>
        <v>统御强化</v>
      </c>
      <c r="I978" s="9" t="s">
        <v>1046</v>
      </c>
    </row>
    <row r="979" spans="1:9">
      <c r="A979" s="7">
        <v>995</v>
      </c>
      <c r="B979" s="59" t="s">
        <v>1961</v>
      </c>
      <c r="C979" s="9" t="s">
        <v>50</v>
      </c>
      <c r="D979" s="9"/>
      <c r="E979" s="9" t="str">
        <f>HYPERLINK("[映雪.xlsx]类型!B28",'类型（5）'!$C$28)</f>
        <v>战法师</v>
      </c>
      <c r="I979" s="9" t="s">
        <v>1072</v>
      </c>
    </row>
    <row r="980" spans="1:9">
      <c r="A980" s="7">
        <v>996</v>
      </c>
      <c r="B980" s="59" t="s">
        <v>1962</v>
      </c>
      <c r="C980" s="9" t="s">
        <v>50</v>
      </c>
      <c r="D980" s="9"/>
      <c r="E980" s="19" t="str">
        <f>HYPERLINK("[映雪.xlsx]类型!B11",'类型（5）'!$C$11)</f>
        <v>人偶</v>
      </c>
      <c r="I980" s="9" t="s">
        <v>1074</v>
      </c>
    </row>
    <row r="981" spans="1:9">
      <c r="A981" s="7">
        <v>997</v>
      </c>
      <c r="B981" s="59" t="s">
        <v>1963</v>
      </c>
      <c r="C981" s="9" t="s">
        <v>50</v>
      </c>
      <c r="D981" s="9"/>
      <c r="E981" s="23" t="str">
        <f>HYPERLINK("[映雪.xlsx]类型!B27",'类型（5）'!$C$27)</f>
        <v>骑士</v>
      </c>
      <c r="I981" s="9" t="s">
        <v>1067</v>
      </c>
    </row>
    <row r="982" spans="1:9">
      <c r="A982" s="7">
        <v>998</v>
      </c>
      <c r="B982" s="59" t="s">
        <v>1964</v>
      </c>
      <c r="C982" s="9" t="s">
        <v>50</v>
      </c>
      <c r="D982" s="9"/>
      <c r="E982" s="9" t="str">
        <f>HYPERLINK("[映雪.xlsx]类型!B6",'类型（5）'!$C$6)</f>
        <v>统御全能</v>
      </c>
      <c r="I982" s="9" t="s">
        <v>1019</v>
      </c>
    </row>
    <row r="983" spans="1:9">
      <c r="A983" s="7">
        <v>999</v>
      </c>
      <c r="B983" s="59" t="s">
        <v>1965</v>
      </c>
      <c r="C983" s="9" t="s">
        <v>50</v>
      </c>
      <c r="D983" s="9"/>
      <c r="E983" s="9" t="str">
        <f>HYPERLINK("[映雪.xlsx]类型!B33",'类型（5）'!$C$33)</f>
        <v>魔女</v>
      </c>
      <c r="I983" s="9" t="s">
        <v>1069</v>
      </c>
    </row>
    <row r="984" spans="1:9">
      <c r="A984" s="7">
        <v>1000</v>
      </c>
      <c r="B984" s="59" t="s">
        <v>1966</v>
      </c>
      <c r="C984" s="9" t="s">
        <v>50</v>
      </c>
      <c r="D984" s="9"/>
      <c r="E984" s="9" t="str">
        <f>HYPERLINK("[映雪.xlsx]类型!B1",'类型（5）'!$C$1)</f>
        <v>均衡</v>
      </c>
      <c r="I984" s="9" t="s">
        <v>1044</v>
      </c>
    </row>
    <row r="985" spans="1:9">
      <c r="A985" s="7">
        <v>1001</v>
      </c>
      <c r="B985" s="59" t="s">
        <v>454</v>
      </c>
      <c r="C985" s="9" t="s">
        <v>50</v>
      </c>
      <c r="D985" s="9"/>
      <c r="E985" s="9" t="str">
        <f>HYPERLINK("[映雪.xlsx]类型!B6",'类型（5）'!$C$6)</f>
        <v>统御全能</v>
      </c>
      <c r="I985" s="9" t="s">
        <v>1019</v>
      </c>
    </row>
    <row r="986" spans="1:9">
      <c r="A986" s="7">
        <v>1002</v>
      </c>
      <c r="B986" s="59" t="s">
        <v>1967</v>
      </c>
      <c r="C986" s="9" t="s">
        <v>50</v>
      </c>
      <c r="D986" s="9"/>
      <c r="E986" s="19" t="str">
        <f>HYPERLINK("[映雪.xlsx]类型!B26",'类型（5）'!$C$26)</f>
        <v>剑豪</v>
      </c>
      <c r="I986" s="9" t="s">
        <v>1042</v>
      </c>
    </row>
    <row r="987" spans="1:9">
      <c r="A987" s="7">
        <v>1003</v>
      </c>
      <c r="B987" s="59" t="s">
        <v>1968</v>
      </c>
      <c r="C987" s="9" t="s">
        <v>50</v>
      </c>
      <c r="D987" s="9"/>
      <c r="E987" s="23" t="str">
        <f>HYPERLINK("[映雪.xlsx]类型!B21",'类型（5）'!$C$21)</f>
        <v>游魂</v>
      </c>
      <c r="I987" s="9" t="s">
        <v>1067</v>
      </c>
    </row>
    <row r="988" spans="1:9">
      <c r="A988" s="7">
        <v>1004</v>
      </c>
      <c r="B988" s="59" t="s">
        <v>1969</v>
      </c>
      <c r="C988" s="9" t="s">
        <v>50</v>
      </c>
      <c r="D988" s="9"/>
      <c r="E988" s="9" t="str">
        <f>HYPERLINK("[映雪.xlsx]类型!B7",'类型（5）'!$C$7)</f>
        <v>武勇全能</v>
      </c>
      <c r="I988" s="9" t="s">
        <v>1051</v>
      </c>
    </row>
    <row r="989" spans="1:9">
      <c r="A989" s="7">
        <v>1005</v>
      </c>
      <c r="B989" s="59" t="s">
        <v>1970</v>
      </c>
      <c r="C989" s="9" t="s">
        <v>50</v>
      </c>
      <c r="D989" s="9"/>
      <c r="E989" s="9" t="str">
        <f>HYPERLINK("[映雪.xlsx]类型!B6",'类型（5）'!$C$6)</f>
        <v>统御全能</v>
      </c>
      <c r="I989" s="9" t="s">
        <v>1046</v>
      </c>
    </row>
    <row r="990" spans="1:9">
      <c r="A990" s="7">
        <v>1006</v>
      </c>
      <c r="B990" s="59" t="s">
        <v>1971</v>
      </c>
      <c r="C990" s="9" t="s">
        <v>50</v>
      </c>
      <c r="D990" s="9"/>
      <c r="E990" s="9" t="str">
        <f>HYPERLINK("[映雪.xlsx]类型!B3",'类型（5）'!$C$3)</f>
        <v>武勇强化</v>
      </c>
      <c r="I990" s="9" t="s">
        <v>1036</v>
      </c>
    </row>
    <row r="991" spans="1:9">
      <c r="A991" s="7">
        <v>1007</v>
      </c>
      <c r="B991" s="59" t="s">
        <v>1972</v>
      </c>
      <c r="C991" s="9" t="s">
        <v>50</v>
      </c>
      <c r="D991" s="9"/>
      <c r="E991" s="9" t="str">
        <f>HYPERLINK("[映雪.xlsx]类型!B35",'类型（5）'!$C$35)</f>
        <v>刺客</v>
      </c>
      <c r="I991" s="9" t="s">
        <v>1069</v>
      </c>
    </row>
    <row r="992" spans="1:9">
      <c r="A992" s="7">
        <v>1008</v>
      </c>
      <c r="B992" s="59" t="s">
        <v>1973</v>
      </c>
      <c r="C992" s="9" t="s">
        <v>50</v>
      </c>
      <c r="D992" s="9"/>
      <c r="E992" s="9" t="str">
        <f>HYPERLINK("[映雪.xlsx]类型!B28",'类型（5）'!$C$28)</f>
        <v>战法师</v>
      </c>
      <c r="I992" s="9" t="s">
        <v>1072</v>
      </c>
    </row>
    <row r="993" spans="1:9">
      <c r="A993" s="7">
        <v>1009</v>
      </c>
      <c r="B993" s="59" t="s">
        <v>1974</v>
      </c>
      <c r="C993" s="9" t="s">
        <v>50</v>
      </c>
      <c r="D993" s="9"/>
      <c r="E993" s="9" t="str">
        <f>HYPERLINK("[映雪.xlsx]类型!B30",'类型（5）'!$C$30)</f>
        <v>黑幕</v>
      </c>
      <c r="I993" s="9" t="s">
        <v>1035</v>
      </c>
    </row>
    <row r="994" spans="1:9">
      <c r="A994" s="7">
        <v>1010</v>
      </c>
      <c r="B994" s="59" t="s">
        <v>1975</v>
      </c>
      <c r="C994" s="9" t="s">
        <v>50</v>
      </c>
      <c r="D994" s="9"/>
      <c r="E994" s="9" t="str">
        <f>HYPERLINK("[映雪.xlsx]类型!B3",'类型（5）'!$C$3)</f>
        <v>武勇强化</v>
      </c>
      <c r="I994" s="9" t="s">
        <v>1976</v>
      </c>
    </row>
    <row r="995" spans="1:9">
      <c r="A995" s="7">
        <v>1011</v>
      </c>
      <c r="B995" s="59" t="s">
        <v>1977</v>
      </c>
      <c r="C995" s="9" t="s">
        <v>50</v>
      </c>
      <c r="D995" s="9"/>
      <c r="E995" s="9" t="str">
        <f>HYPERLINK("[映雪.xlsx]类型!B33",'类型（5）'!$C$33)</f>
        <v>魔女</v>
      </c>
      <c r="I995" s="9" t="s">
        <v>1033</v>
      </c>
    </row>
    <row r="996" spans="1:9">
      <c r="A996" s="7">
        <v>1012</v>
      </c>
      <c r="B996" s="59" t="s">
        <v>1978</v>
      </c>
      <c r="C996" s="9" t="s">
        <v>50</v>
      </c>
      <c r="D996" s="9"/>
      <c r="E996" s="9" t="str">
        <f>HYPERLINK("[映雪.xlsx]类型!B35",'类型（5）'!$C$35)</f>
        <v>刺客</v>
      </c>
      <c r="I996" s="9" t="s">
        <v>1046</v>
      </c>
    </row>
    <row r="997" spans="1:9">
      <c r="A997" s="7">
        <v>1013</v>
      </c>
      <c r="B997" s="59" t="s">
        <v>1979</v>
      </c>
      <c r="C997" s="9" t="s">
        <v>50</v>
      </c>
      <c r="D997" s="9"/>
      <c r="E997" s="9" t="str">
        <f>HYPERLINK("[映雪.xlsx]类型!B8",'类型（5）'!$C$8)</f>
        <v>智慧全能</v>
      </c>
      <c r="I997" s="9" t="s">
        <v>1031</v>
      </c>
    </row>
    <row r="998" spans="1:9">
      <c r="A998" s="7">
        <v>1014</v>
      </c>
      <c r="B998" s="59" t="s">
        <v>1980</v>
      </c>
      <c r="C998" s="9" t="s">
        <v>50</v>
      </c>
      <c r="D998" s="9"/>
      <c r="E998" s="9" t="str">
        <f>HYPERLINK("[映雪.xlsx]类型!B8",'类型（5）'!$C$8)</f>
        <v>智慧全能</v>
      </c>
      <c r="I998" s="9" t="s">
        <v>1051</v>
      </c>
    </row>
    <row r="999" spans="1:9">
      <c r="A999" s="7">
        <v>1015</v>
      </c>
      <c r="B999" s="59" t="s">
        <v>1981</v>
      </c>
      <c r="C999" s="9" t="s">
        <v>50</v>
      </c>
      <c r="D999" s="9"/>
      <c r="E999" s="9" t="str">
        <f>HYPERLINK("[映雪.xlsx]类型!B14",'类型（5）'!$C$14)</f>
        <v>永生</v>
      </c>
      <c r="I999" s="9" t="s">
        <v>1047</v>
      </c>
    </row>
    <row r="1000" spans="1:9">
      <c r="A1000" s="7">
        <v>1016</v>
      </c>
      <c r="B1000" s="59" t="s">
        <v>1982</v>
      </c>
      <c r="C1000" s="9" t="s">
        <v>50</v>
      </c>
      <c r="D1000" s="9"/>
      <c r="E1000" s="9" t="str">
        <f>HYPERLINK("[映雪.xlsx]类型!B19",'类型（5）'!$C$19)</f>
        <v>妖精</v>
      </c>
      <c r="I1000" s="9" t="s">
        <v>1067</v>
      </c>
    </row>
    <row r="1001" spans="1:9">
      <c r="A1001" s="7">
        <v>1017</v>
      </c>
      <c r="B1001" s="59" t="s">
        <v>864</v>
      </c>
      <c r="C1001" s="9" t="s">
        <v>50</v>
      </c>
      <c r="D1001" s="9"/>
      <c r="E1001" s="23" t="str">
        <f>HYPERLINK("[映雪.xlsx]类型!B24",'类型（5）'!$C$24)</f>
        <v>艺术家</v>
      </c>
      <c r="I1001" s="9" t="s">
        <v>1072</v>
      </c>
    </row>
    <row r="1002" spans="1:9">
      <c r="A1002" s="7">
        <v>1018</v>
      </c>
      <c r="B1002" s="59" t="s">
        <v>1983</v>
      </c>
      <c r="C1002" s="9" t="s">
        <v>50</v>
      </c>
      <c r="D1002" s="9"/>
      <c r="E1002" s="19" t="str">
        <f>HYPERLINK("[映雪.xlsx]类型!B36",'类型（5）'!$C$36)</f>
        <v>文学家</v>
      </c>
      <c r="I1002" s="9" t="s">
        <v>1036</v>
      </c>
    </row>
    <row r="1003" spans="1:9">
      <c r="A1003" s="7">
        <v>1019</v>
      </c>
      <c r="B1003" s="59" t="s">
        <v>1984</v>
      </c>
      <c r="C1003" s="9" t="s">
        <v>50</v>
      </c>
      <c r="D1003" s="9"/>
      <c r="E1003" s="19" t="str">
        <f>HYPERLINK("[映雪.xlsx]类型!B11",'类型（5）'!$C$11)</f>
        <v>人偶</v>
      </c>
      <c r="I1003" s="9" t="s">
        <v>1069</v>
      </c>
    </row>
    <row r="1004" spans="1:9">
      <c r="A1004" s="7">
        <v>1020</v>
      </c>
      <c r="B1004" s="59" t="s">
        <v>1985</v>
      </c>
      <c r="C1004" s="9" t="s">
        <v>50</v>
      </c>
      <c r="D1004" s="9"/>
      <c r="E1004" s="9" t="str">
        <f>HYPERLINK("[映雪.xlsx]类型!B12",'类型（5）'!$C$12)</f>
        <v>吸血鬼</v>
      </c>
      <c r="I1004" s="9" t="s">
        <v>1082</v>
      </c>
    </row>
    <row r="1005" spans="1:9">
      <c r="A1005" s="7">
        <v>1021</v>
      </c>
      <c r="B1005" s="59" t="s">
        <v>1986</v>
      </c>
      <c r="C1005" s="9" t="s">
        <v>50</v>
      </c>
      <c r="D1005" s="9"/>
      <c r="E1005" s="23" t="str">
        <f>HYPERLINK("[映雪.xlsx]类型!B21",'类型（5）'!$C$21)</f>
        <v>游魂</v>
      </c>
      <c r="I1005" s="9" t="s">
        <v>1083</v>
      </c>
    </row>
    <row r="1006" spans="1:9">
      <c r="A1006" s="7">
        <v>1022</v>
      </c>
      <c r="B1006" s="59" t="s">
        <v>1987</v>
      </c>
      <c r="C1006" s="9" t="s">
        <v>112</v>
      </c>
      <c r="D1006" s="9"/>
      <c r="E1006" s="9" t="str">
        <f>HYPERLINK("[映雪.xlsx]类型!B22",'类型（5）'!$C$22)</f>
        <v>傲娇</v>
      </c>
      <c r="I1006" s="9" t="s">
        <v>1026</v>
      </c>
    </row>
    <row r="1007" spans="1:9">
      <c r="A1007" s="7">
        <v>1023</v>
      </c>
      <c r="B1007" s="59" t="s">
        <v>1988</v>
      </c>
      <c r="C1007" s="9" t="s">
        <v>112</v>
      </c>
      <c r="D1007" s="9"/>
      <c r="E1007" s="9" t="str">
        <f>HYPERLINK("[映雪.xlsx]类型!B9",'类型（5）'!$C$9)</f>
        <v>家政全能</v>
      </c>
      <c r="I1007" s="9" t="s">
        <v>1681</v>
      </c>
    </row>
    <row r="1008" spans="1:9">
      <c r="A1008" s="7">
        <v>1024</v>
      </c>
      <c r="B1008" s="59" t="s">
        <v>1989</v>
      </c>
      <c r="C1008" s="9" t="s">
        <v>112</v>
      </c>
      <c r="D1008" s="9"/>
      <c r="E1008" s="23" t="str">
        <f>HYPERLINK("[映雪.xlsx]类型!B34",'类型（5）'!$C$34)</f>
        <v>宅女</v>
      </c>
      <c r="I1008" s="9" t="s">
        <v>1011</v>
      </c>
    </row>
    <row r="1009" spans="1:9">
      <c r="A1009" s="7">
        <v>1025</v>
      </c>
      <c r="B1009" s="59" t="s">
        <v>387</v>
      </c>
      <c r="C1009" s="9" t="s">
        <v>112</v>
      </c>
      <c r="D1009" s="9"/>
      <c r="E1009" s="9" t="str">
        <f>HYPERLINK("[映雪.xlsx]类型!B7",'类型（5）'!$C$7)</f>
        <v>武勇全能</v>
      </c>
      <c r="I1009" s="9" t="s">
        <v>1036</v>
      </c>
    </row>
    <row r="1010" spans="1:9">
      <c r="A1010" s="7">
        <v>1026</v>
      </c>
      <c r="B1010" s="59" t="s">
        <v>1990</v>
      </c>
      <c r="C1010" s="9" t="s">
        <v>112</v>
      </c>
      <c r="D1010" s="9"/>
      <c r="E1010" s="9" t="str">
        <f>HYPERLINK("[映雪.xlsx]类型!B2",'类型（5）'!$C$2)</f>
        <v>统御强化</v>
      </c>
      <c r="I1010" s="9" t="s">
        <v>1053</v>
      </c>
    </row>
    <row r="1011" spans="1:9">
      <c r="A1011" s="7">
        <v>1027</v>
      </c>
      <c r="B1011" s="59" t="s">
        <v>1991</v>
      </c>
      <c r="C1011" s="9" t="s">
        <v>112</v>
      </c>
      <c r="D1011" s="9"/>
      <c r="E1011" s="23" t="str">
        <f>HYPERLINK("[映雪.xlsx]类型!B5",'类型（5）'!$C$5)</f>
        <v>家政强化</v>
      </c>
      <c r="I1011" s="9" t="s">
        <v>1029</v>
      </c>
    </row>
    <row r="1012" spans="1:9">
      <c r="A1012" s="7">
        <v>1028</v>
      </c>
      <c r="B1012" s="59" t="s">
        <v>1992</v>
      </c>
      <c r="C1012" s="9" t="s">
        <v>112</v>
      </c>
      <c r="D1012" s="9"/>
      <c r="E1012" s="9" t="str">
        <f>HYPERLINK("[映雪.xlsx]类型!B1",'类型（5）'!$C$1)</f>
        <v>均衡</v>
      </c>
      <c r="I1012" s="9" t="s">
        <v>1058</v>
      </c>
    </row>
    <row r="1013" spans="1:9">
      <c r="A1013" s="7">
        <v>1029</v>
      </c>
      <c r="B1013" s="59" t="s">
        <v>1993</v>
      </c>
      <c r="C1013" s="9" t="s">
        <v>112</v>
      </c>
      <c r="D1013" s="9"/>
      <c r="E1013" s="9" t="str">
        <f>HYPERLINK("[映雪.xlsx]类型!B4",'类型（5）'!$C$4)</f>
        <v>智慧强化</v>
      </c>
      <c r="I1013" s="9" t="s">
        <v>1019</v>
      </c>
    </row>
    <row r="1014" spans="1:9">
      <c r="A1014" s="7">
        <v>1030</v>
      </c>
      <c r="B1014" s="59" t="s">
        <v>1994</v>
      </c>
      <c r="C1014" s="9" t="s">
        <v>112</v>
      </c>
      <c r="D1014" s="9"/>
      <c r="E1014" s="9" t="str">
        <f>HYPERLINK("[映雪.xlsx]类型!B2",'类型（5）'!$C$2)</f>
        <v>统御强化</v>
      </c>
      <c r="I1014" s="9" t="s">
        <v>1064</v>
      </c>
    </row>
    <row r="1015" spans="1:9">
      <c r="A1015" s="7">
        <v>1031</v>
      </c>
      <c r="B1015" s="59" t="s">
        <v>1995</v>
      </c>
      <c r="C1015" s="9" t="s">
        <v>112</v>
      </c>
      <c r="D1015" s="9"/>
      <c r="E1015" s="23" t="str">
        <f>HYPERLINK("[映雪.xlsx]类型!B21",'类型（5）'!$C$21)</f>
        <v>游魂</v>
      </c>
      <c r="I1015" s="9" t="s">
        <v>1037</v>
      </c>
    </row>
    <row r="1016" spans="1:9">
      <c r="A1016" s="7">
        <v>1032</v>
      </c>
      <c r="B1016" s="59" t="s">
        <v>1996</v>
      </c>
      <c r="C1016" s="9" t="s">
        <v>112</v>
      </c>
      <c r="D1016" s="9"/>
      <c r="E1016" s="9" t="str">
        <f>HYPERLINK("[映雪.xlsx]类型!B46",'类型（5）'!$C$46)</f>
        <v>麻将</v>
      </c>
      <c r="I1016" s="9" t="s">
        <v>1031</v>
      </c>
    </row>
    <row r="1017" spans="1:9">
      <c r="A1017" s="7">
        <v>1033</v>
      </c>
      <c r="B1017" s="59" t="s">
        <v>1997</v>
      </c>
      <c r="C1017" s="9" t="s">
        <v>112</v>
      </c>
      <c r="D1017" s="9"/>
      <c r="E1017" s="9" t="str">
        <f>HYPERLINK("[映雪.xlsx]类型!B6",'类型（5）'!$C$6)</f>
        <v>统御全能</v>
      </c>
      <c r="I1017" s="9" t="s">
        <v>1046</v>
      </c>
    </row>
    <row r="1018" spans="1:9">
      <c r="A1018" s="7">
        <v>1034</v>
      </c>
      <c r="B1018" s="59" t="s">
        <v>1998</v>
      </c>
      <c r="C1018" s="9" t="s">
        <v>112</v>
      </c>
      <c r="D1018" s="9"/>
      <c r="E1018" s="9" t="str">
        <f>HYPERLINK("[映雪.xlsx]类型!B30",'类型（5）'!$C$30)</f>
        <v>黑幕</v>
      </c>
      <c r="I1018" s="9" t="s">
        <v>1044</v>
      </c>
    </row>
    <row r="1019" spans="1:9">
      <c r="A1019" s="7">
        <v>1035</v>
      </c>
      <c r="B1019" s="59" t="s">
        <v>867</v>
      </c>
      <c r="C1019" s="9" t="s">
        <v>112</v>
      </c>
      <c r="D1019" s="9"/>
      <c r="E1019" s="9" t="str">
        <f>HYPERLINK("[映雪.xlsx]类型!B2",'类型（5）'!$C$2)</f>
        <v>统御强化</v>
      </c>
      <c r="I1019" s="9" t="s">
        <v>1056</v>
      </c>
    </row>
    <row r="1020" spans="1:9">
      <c r="A1020" s="7">
        <v>1036</v>
      </c>
      <c r="B1020" s="59" t="s">
        <v>1999</v>
      </c>
      <c r="C1020" s="9" t="s">
        <v>112</v>
      </c>
      <c r="D1020" s="9"/>
      <c r="E1020" s="9" t="str">
        <f>HYPERLINK("[映雪.xlsx]类型!B9",'类型（5）'!$C$9)</f>
        <v>家政全能</v>
      </c>
      <c r="I1020" s="9" t="s">
        <v>1051</v>
      </c>
    </row>
    <row r="1021" spans="1:9">
      <c r="A1021" s="7">
        <v>1037</v>
      </c>
      <c r="B1021" s="59" t="s">
        <v>2000</v>
      </c>
      <c r="C1021" s="9" t="s">
        <v>112</v>
      </c>
      <c r="D1021" s="9"/>
      <c r="E1021" s="9" t="str">
        <f>HYPERLINK("[映雪.xlsx]类型!B46",'类型（5）'!$C$46)</f>
        <v>麻将</v>
      </c>
      <c r="I1021" s="9" t="s">
        <v>1047</v>
      </c>
    </row>
    <row r="1022" spans="1:9">
      <c r="A1022" s="7">
        <v>1038</v>
      </c>
      <c r="B1022" s="59" t="s">
        <v>2001</v>
      </c>
      <c r="C1022" s="9" t="s">
        <v>112</v>
      </c>
      <c r="D1022" s="9"/>
      <c r="E1022" s="9" t="str">
        <f>HYPERLINK("[映雪.xlsx]类型!B46",'类型（5）'!$C$46)</f>
        <v>麻将</v>
      </c>
      <c r="I1022" s="9" t="s">
        <v>1029</v>
      </c>
    </row>
    <row r="1023" spans="1:9">
      <c r="A1023" s="7">
        <v>1039</v>
      </c>
      <c r="B1023" s="59" t="s">
        <v>512</v>
      </c>
      <c r="C1023" s="9" t="s">
        <v>52</v>
      </c>
      <c r="D1023" s="9"/>
      <c r="E1023" s="9" t="str">
        <f>HYPERLINK("[映雪.xlsx]类型!B13",'类型（5）'!$C$13)</f>
        <v>贤者</v>
      </c>
      <c r="I1023" s="9" t="s">
        <v>1091</v>
      </c>
    </row>
    <row r="1024" spans="1:9">
      <c r="A1024" s="7">
        <v>1040</v>
      </c>
      <c r="B1024" s="59" t="s">
        <v>2002</v>
      </c>
      <c r="C1024" s="9" t="s">
        <v>52</v>
      </c>
      <c r="D1024" s="9"/>
      <c r="E1024" s="9" t="str">
        <f>HYPERLINK("[映雪.xlsx]类型!B7",'类型（5）'!$C$7)</f>
        <v>武勇全能</v>
      </c>
      <c r="I1024" s="9" t="s">
        <v>1051</v>
      </c>
    </row>
    <row r="1025" spans="1:9">
      <c r="A1025" s="7">
        <v>1041</v>
      </c>
      <c r="B1025" s="59" t="s">
        <v>2003</v>
      </c>
      <c r="C1025" s="9" t="s">
        <v>52</v>
      </c>
      <c r="D1025" s="9"/>
      <c r="E1025" s="9" t="str">
        <f>HYPERLINK("[映雪.xlsx]类型!B46",'类型（5）'!$C$46)</f>
        <v>麻将</v>
      </c>
      <c r="I1025" s="9" t="s">
        <v>1072</v>
      </c>
    </row>
    <row r="1026" spans="1:9">
      <c r="A1026" s="7">
        <v>1042</v>
      </c>
      <c r="B1026" s="59" t="s">
        <v>2004</v>
      </c>
      <c r="C1026" s="9" t="s">
        <v>52</v>
      </c>
      <c r="D1026" s="9"/>
      <c r="E1026" s="23" t="str">
        <f>HYPERLINK("[映雪.xlsx]类型!B10",'类型（5）'!$C$10)</f>
        <v>学者</v>
      </c>
      <c r="I1026" s="9" t="s">
        <v>1022</v>
      </c>
    </row>
    <row r="1027" spans="1:9">
      <c r="A1027" s="7">
        <v>1043</v>
      </c>
      <c r="B1027" s="59" t="s">
        <v>2005</v>
      </c>
      <c r="C1027" s="9" t="s">
        <v>52</v>
      </c>
      <c r="D1027" s="9"/>
      <c r="E1027" s="9" t="str">
        <f>HYPERLINK("[映雪.xlsx]类型!B3",'类型（5）'!$C$3)</f>
        <v>武勇强化</v>
      </c>
      <c r="I1027" s="9" t="s">
        <v>1064</v>
      </c>
    </row>
    <row r="1028" spans="1:9">
      <c r="A1028" s="7">
        <v>1044</v>
      </c>
      <c r="B1028" s="59" t="s">
        <v>2006</v>
      </c>
      <c r="C1028" s="9" t="s">
        <v>52</v>
      </c>
      <c r="D1028" s="9"/>
      <c r="E1028" s="9" t="str">
        <f>HYPERLINK("[映雪.xlsx]类型!B2",'类型（5）'!$C$2)</f>
        <v>统御强化</v>
      </c>
      <c r="I1028" s="9" t="s">
        <v>1035</v>
      </c>
    </row>
    <row r="1029" spans="1:9">
      <c r="A1029" s="7">
        <v>1045</v>
      </c>
      <c r="B1029" s="59" t="s">
        <v>520</v>
      </c>
      <c r="C1029" s="9" t="s">
        <v>52</v>
      </c>
      <c r="D1029" s="9"/>
      <c r="E1029" s="9" t="str">
        <f>HYPERLINK("[映雪.xlsx]类型!B6",'类型（5）'!$C$6)</f>
        <v>统御全能</v>
      </c>
      <c r="I1029" s="9" t="s">
        <v>1046</v>
      </c>
    </row>
    <row r="1030" spans="1:9">
      <c r="A1030" s="7">
        <v>1046</v>
      </c>
      <c r="B1030" s="59" t="s">
        <v>2007</v>
      </c>
      <c r="C1030" s="9" t="s">
        <v>52</v>
      </c>
      <c r="D1030" s="9"/>
      <c r="E1030" s="19" t="str">
        <f>HYPERLINK("[映雪.xlsx]类型!B36",'类型（5）'!$C$36)</f>
        <v>文学家</v>
      </c>
      <c r="I1030" s="9" t="s">
        <v>1031</v>
      </c>
    </row>
    <row r="1031" spans="1:9">
      <c r="A1031" s="7">
        <v>1047</v>
      </c>
      <c r="B1031" s="59" t="s">
        <v>96</v>
      </c>
      <c r="C1031" s="9" t="s">
        <v>96</v>
      </c>
      <c r="D1031" s="9"/>
      <c r="E1031" s="19" t="str">
        <f>HYPERLINK("[映雪.xlsx]类型!B44",'类型（5）'!$C$44)</f>
        <v>白箱</v>
      </c>
      <c r="I1031" s="9" t="s">
        <v>1362</v>
      </c>
    </row>
    <row r="1032" spans="1:9">
      <c r="A1032" s="7">
        <v>1048</v>
      </c>
      <c r="B1032" s="59" t="s">
        <v>2008</v>
      </c>
      <c r="C1032" s="9" t="s">
        <v>96</v>
      </c>
      <c r="D1032" s="9"/>
      <c r="E1032" s="23" t="str">
        <f>HYPERLINK("[映雪.xlsx]类型!B20",'类型（5）'!$C$20)</f>
        <v>指挥官</v>
      </c>
      <c r="I1032" s="9" t="s">
        <v>1026</v>
      </c>
    </row>
    <row r="1033" spans="1:9">
      <c r="A1033" s="7">
        <v>1049</v>
      </c>
      <c r="B1033" s="59" t="s">
        <v>2009</v>
      </c>
      <c r="C1033" s="9" t="s">
        <v>96</v>
      </c>
      <c r="D1033" s="9"/>
      <c r="E1033" s="19" t="str">
        <f>HYPERLINK("[映雪.xlsx]类型!B31",'类型（5）'!$C$31)</f>
        <v>后宫王</v>
      </c>
      <c r="I1033" s="9" t="s">
        <v>1046</v>
      </c>
    </row>
    <row r="1034" spans="1:9">
      <c r="A1034" s="7">
        <v>1050</v>
      </c>
      <c r="B1034" s="59" t="s">
        <v>2010</v>
      </c>
      <c r="C1034" s="9" t="s">
        <v>96</v>
      </c>
      <c r="D1034" s="9"/>
      <c r="E1034" s="9" t="str">
        <f>HYPERLINK("[映雪.xlsx]类型!B4",'类型（5）'!$C$4)</f>
        <v>智慧强化</v>
      </c>
      <c r="I1034" s="9" t="s">
        <v>1019</v>
      </c>
    </row>
    <row r="1035" spans="1:9">
      <c r="A1035" s="7">
        <v>1051</v>
      </c>
      <c r="B1035" s="59" t="s">
        <v>2011</v>
      </c>
      <c r="C1035" s="9" t="s">
        <v>96</v>
      </c>
      <c r="D1035" s="9"/>
      <c r="E1035" s="19" t="str">
        <f>HYPERLINK("[映雪.xlsx]类型!B18",'类型（5）'!$C$18)</f>
        <v>科学家</v>
      </c>
      <c r="I1035" s="9" t="s">
        <v>1036</v>
      </c>
    </row>
    <row r="1036" spans="1:9">
      <c r="A1036" s="7">
        <v>1052</v>
      </c>
      <c r="B1036" s="59" t="s">
        <v>2012</v>
      </c>
      <c r="C1036" s="9" t="s">
        <v>96</v>
      </c>
      <c r="D1036" s="9"/>
      <c r="E1036" s="9" t="str">
        <f>HYPERLINK("[映雪.xlsx]类型!B19",'类型（5）'!$C$19)</f>
        <v>妖精</v>
      </c>
      <c r="I1036" s="9" t="s">
        <v>1087</v>
      </c>
    </row>
    <row r="1037" spans="1:9">
      <c r="A1037" s="7">
        <v>1053</v>
      </c>
      <c r="B1037" s="59" t="s">
        <v>2013</v>
      </c>
      <c r="C1037" s="9" t="s">
        <v>96</v>
      </c>
      <c r="D1037" s="9"/>
      <c r="E1037" s="9" t="str">
        <f>HYPERLINK("[映雪.xlsx]类型!B6",'类型（5）'!$C$6)</f>
        <v>统御全能</v>
      </c>
      <c r="I1037" s="9" t="s">
        <v>1047</v>
      </c>
    </row>
    <row r="1038" spans="1:9">
      <c r="A1038" s="7">
        <v>1054</v>
      </c>
      <c r="B1038" s="59" t="s">
        <v>2014</v>
      </c>
      <c r="C1038" s="9" t="s">
        <v>96</v>
      </c>
      <c r="D1038" s="9"/>
      <c r="E1038" s="23" t="str">
        <f>HYPERLINK("[映雪.xlsx]类型!B24",'类型（5）'!$C$24)</f>
        <v>艺术家</v>
      </c>
      <c r="I1038" s="9" t="s">
        <v>1031</v>
      </c>
    </row>
    <row r="1039" spans="1:9">
      <c r="A1039" s="7">
        <v>1055</v>
      </c>
      <c r="B1039" s="59" t="s">
        <v>2015</v>
      </c>
      <c r="C1039" s="9" t="s">
        <v>96</v>
      </c>
      <c r="D1039" s="9"/>
      <c r="E1039" s="9" t="str">
        <f>HYPERLINK("[映雪.xlsx]类型!B1",'类型（5）'!$C$1)</f>
        <v>均衡</v>
      </c>
      <c r="I1039" s="9" t="s">
        <v>1060</v>
      </c>
    </row>
    <row r="1040" spans="1:9">
      <c r="A1040" s="7">
        <v>1056</v>
      </c>
      <c r="B1040" s="59" t="s">
        <v>2016</v>
      </c>
      <c r="C1040" s="9" t="s">
        <v>96</v>
      </c>
      <c r="D1040" s="9"/>
      <c r="E1040" s="23" t="str">
        <f>HYPERLINK("[映雪.xlsx]类型!B23",'类型（5）'!$C$23)</f>
        <v>管家</v>
      </c>
      <c r="I1040" s="9" t="s">
        <v>1029</v>
      </c>
    </row>
    <row r="1041" spans="1:9">
      <c r="A1041" s="7">
        <v>1057</v>
      </c>
      <c r="B1041" s="59" t="s">
        <v>2017</v>
      </c>
      <c r="C1041" s="9" t="s">
        <v>96</v>
      </c>
      <c r="D1041" s="9"/>
      <c r="E1041" s="19" t="str">
        <f>HYPERLINK("[映雪.xlsx]类型!B17",'类型（5）'!$C$17)</f>
        <v>记者</v>
      </c>
      <c r="I1041" s="9" t="s">
        <v>1026</v>
      </c>
    </row>
    <row r="1042" spans="1:9">
      <c r="A1042" s="7">
        <v>1058</v>
      </c>
      <c r="B1042" s="59" t="s">
        <v>874</v>
      </c>
      <c r="C1042" s="9" t="s">
        <v>96</v>
      </c>
      <c r="D1042" s="9"/>
      <c r="E1042" s="9" t="str">
        <f>HYPERLINK("[映雪.xlsx]类型!B8",'类型（5）'!$C$8)</f>
        <v>智慧全能</v>
      </c>
      <c r="I1042" s="9" t="s">
        <v>1064</v>
      </c>
    </row>
    <row r="1043" spans="1:9">
      <c r="A1043" s="7">
        <v>1059</v>
      </c>
      <c r="B1043" s="59" t="s">
        <v>2018</v>
      </c>
      <c r="C1043" s="9" t="s">
        <v>96</v>
      </c>
      <c r="D1043" s="9"/>
      <c r="E1043" s="19" t="str">
        <f>HYPERLINK("[映雪.xlsx]类型!B18",'类型（5）'!$C$18)</f>
        <v>科学家</v>
      </c>
      <c r="I1043" s="9" t="s">
        <v>1022</v>
      </c>
    </row>
    <row r="1044" spans="1:9">
      <c r="A1044" s="7">
        <v>1060</v>
      </c>
      <c r="B1044" s="59" t="s">
        <v>2019</v>
      </c>
      <c r="C1044" s="9" t="s">
        <v>96</v>
      </c>
      <c r="D1044" s="9"/>
      <c r="E1044" s="9" t="str">
        <f>HYPERLINK("[映雪.xlsx]类型!B2",'类型（5）'!$C$2)</f>
        <v>统御强化</v>
      </c>
      <c r="I1044" s="9" t="s">
        <v>1074</v>
      </c>
    </row>
    <row r="1045" spans="1:9">
      <c r="A1045" s="7">
        <v>1061</v>
      </c>
      <c r="B1045" s="59" t="s">
        <v>2020</v>
      </c>
      <c r="C1045" s="9" t="s">
        <v>13</v>
      </c>
      <c r="D1045" s="9"/>
      <c r="E1045" s="23" t="str">
        <f>HYPERLINK("[映雪.xlsx]类型!B24",'类型（5）'!$C$24)</f>
        <v>艺术家</v>
      </c>
      <c r="I1045" s="9" t="s">
        <v>1378</v>
      </c>
    </row>
    <row r="1046" spans="1:9">
      <c r="A1046" s="7">
        <v>1062</v>
      </c>
      <c r="B1046" s="59" t="s">
        <v>2021</v>
      </c>
      <c r="C1046" s="9" t="s">
        <v>96</v>
      </c>
      <c r="D1046" s="9"/>
      <c r="E1046" s="23" t="str">
        <f>HYPERLINK("[映雪.xlsx]类型!B21",'类型（5）'!$C$21)</f>
        <v>游魂</v>
      </c>
      <c r="I1046" s="9" t="s">
        <v>1083</v>
      </c>
    </row>
    <row r="1047" spans="1:9">
      <c r="A1047" s="7">
        <v>1063</v>
      </c>
      <c r="B1047" s="59" t="s">
        <v>2022</v>
      </c>
      <c r="C1047" s="9" t="s">
        <v>96</v>
      </c>
      <c r="D1047" s="9"/>
      <c r="E1047" s="9" t="str">
        <f>HYPERLINK("[映雪.xlsx]类型!B9",'类型（5）'!$C$9)</f>
        <v>家政全能</v>
      </c>
      <c r="I1047" s="9" t="s">
        <v>1029</v>
      </c>
    </row>
    <row r="1048" spans="1:9">
      <c r="A1048" s="7">
        <v>1064</v>
      </c>
      <c r="B1048" s="59" t="s">
        <v>2023</v>
      </c>
      <c r="C1048" s="9" t="s">
        <v>96</v>
      </c>
      <c r="D1048" s="9"/>
      <c r="E1048" s="9" t="str">
        <f>HYPERLINK("[映雪.xlsx]类型!B19",'类型（5）'!$C$19)</f>
        <v>妖精</v>
      </c>
      <c r="I1048" s="9" t="s">
        <v>1087</v>
      </c>
    </row>
    <row r="1049" spans="1:9">
      <c r="A1049" s="7">
        <v>1065</v>
      </c>
      <c r="B1049" s="59" t="s">
        <v>2024</v>
      </c>
      <c r="C1049" s="9" t="s">
        <v>96</v>
      </c>
      <c r="D1049" s="9"/>
      <c r="E1049" s="19" t="str">
        <f>HYPERLINK("[映雪.xlsx]类型!B25",'类型（5）'!$C$25)</f>
        <v>教师</v>
      </c>
      <c r="I1049" s="9" t="s">
        <v>1031</v>
      </c>
    </row>
    <row r="1050" spans="1:9">
      <c r="A1050" s="7">
        <v>1066</v>
      </c>
      <c r="B1050" s="59" t="s">
        <v>2025</v>
      </c>
      <c r="C1050" s="9" t="s">
        <v>96</v>
      </c>
      <c r="D1050" s="9"/>
      <c r="E1050" s="9" t="str">
        <f>HYPERLINK("[映雪.xlsx]类型!B6",'类型（5）'!$C$6)</f>
        <v>统御全能</v>
      </c>
      <c r="I1050" s="9" t="s">
        <v>1026</v>
      </c>
    </row>
    <row r="1051" spans="1:9">
      <c r="A1051" s="7">
        <v>1067</v>
      </c>
      <c r="B1051" s="59" t="s">
        <v>2026</v>
      </c>
      <c r="C1051" s="9" t="s">
        <v>96</v>
      </c>
      <c r="D1051" s="9"/>
      <c r="E1051" s="9" t="str">
        <f>HYPERLINK("[映雪.xlsx]类型!B32",'类型（5）'!$C$32)</f>
        <v>魔法少女</v>
      </c>
      <c r="I1051" s="9" t="s">
        <v>1087</v>
      </c>
    </row>
    <row r="1052" spans="1:9">
      <c r="A1052" s="7">
        <v>1068</v>
      </c>
      <c r="B1052" s="59" t="s">
        <v>2027</v>
      </c>
      <c r="C1052" s="9" t="s">
        <v>96</v>
      </c>
      <c r="D1052" s="9"/>
      <c r="E1052" s="23" t="str">
        <f>HYPERLINK("[映雪.xlsx]类型!B27",'类型（5）'!$C$27)</f>
        <v>骑士</v>
      </c>
      <c r="I1052" s="9" t="s">
        <v>1051</v>
      </c>
    </row>
    <row r="1053" spans="1:9">
      <c r="A1053" s="7">
        <v>1069</v>
      </c>
      <c r="B1053" s="59" t="s">
        <v>2028</v>
      </c>
      <c r="C1053" s="9" t="s">
        <v>96</v>
      </c>
      <c r="D1053" s="9"/>
      <c r="E1053" s="9" t="str">
        <f>HYPERLINK("[映雪.xlsx]类型!B7",'类型（5）'!$C$7)</f>
        <v>武勇全能</v>
      </c>
      <c r="I1053" s="9" t="s">
        <v>1072</v>
      </c>
    </row>
    <row r="1054" spans="1:9">
      <c r="A1054" s="7">
        <v>1070</v>
      </c>
      <c r="B1054" s="59" t="s">
        <v>2029</v>
      </c>
      <c r="C1054" s="9" t="s">
        <v>96</v>
      </c>
      <c r="D1054" s="9"/>
      <c r="E1054" s="9" t="str">
        <f>HYPERLINK("[映雪.xlsx]类型!B9",'类型（5）'!$C$9)</f>
        <v>家政全能</v>
      </c>
      <c r="I1054" s="9" t="s">
        <v>1029</v>
      </c>
    </row>
    <row r="1055" spans="1:9">
      <c r="A1055" s="7">
        <v>1071</v>
      </c>
      <c r="B1055" s="59" t="s">
        <v>2030</v>
      </c>
      <c r="C1055" s="9" t="s">
        <v>28</v>
      </c>
      <c r="D1055" s="9"/>
      <c r="E1055" s="19" t="str">
        <f>HYPERLINK("[映雪.xlsx]类型!B31",'类型（5）'!$C$31)</f>
        <v>后宫王</v>
      </c>
      <c r="I1055" s="9" t="s">
        <v>1053</v>
      </c>
    </row>
    <row r="1056" spans="1:9">
      <c r="A1056" s="7">
        <v>1072</v>
      </c>
      <c r="B1056" s="59" t="s">
        <v>2031</v>
      </c>
      <c r="C1056" s="9" t="s">
        <v>28</v>
      </c>
      <c r="D1056" s="9"/>
      <c r="E1056" s="9" t="str">
        <f>HYPERLINK("[映雪.xlsx]类型!B2",'类型（5）'!$C$2)</f>
        <v>统御强化</v>
      </c>
      <c r="I1056" s="9" t="s">
        <v>1047</v>
      </c>
    </row>
    <row r="1057" spans="1:9">
      <c r="A1057" s="7">
        <v>1073</v>
      </c>
      <c r="B1057" s="59" t="s">
        <v>2032</v>
      </c>
      <c r="C1057" s="9" t="s">
        <v>28</v>
      </c>
      <c r="D1057" s="9"/>
      <c r="E1057" s="9" t="str">
        <f>HYPERLINK("[映雪.xlsx]类型!B7",'类型（5）'!$C$7)</f>
        <v>武勇全能</v>
      </c>
      <c r="I1057" s="9" t="s">
        <v>1087</v>
      </c>
    </row>
    <row r="1058" spans="1:9">
      <c r="A1058" s="7">
        <v>1074</v>
      </c>
      <c r="B1058" s="59" t="s">
        <v>594</v>
      </c>
      <c r="C1058" s="9" t="s">
        <v>28</v>
      </c>
      <c r="D1058" s="9"/>
      <c r="E1058" s="9" t="str">
        <f>HYPERLINK("[映雪.xlsx]类型!B30",'类型（5）'!$C$30)</f>
        <v>黑幕</v>
      </c>
      <c r="I1058" s="9" t="s">
        <v>1061</v>
      </c>
    </row>
    <row r="1059" spans="1:9">
      <c r="A1059" s="7">
        <v>1075</v>
      </c>
      <c r="B1059" s="59" t="s">
        <v>2033</v>
      </c>
      <c r="C1059" s="9" t="s">
        <v>28</v>
      </c>
      <c r="D1059" s="9"/>
      <c r="E1059" s="19" t="str">
        <f>HYPERLINK("[映雪.xlsx]类型!B42",'类型（5）'!$C$42)</f>
        <v>魔剑士</v>
      </c>
      <c r="I1059" s="9" t="s">
        <v>1085</v>
      </c>
    </row>
    <row r="1060" spans="1:9">
      <c r="A1060" s="7">
        <v>1076</v>
      </c>
      <c r="B1060" s="59" t="s">
        <v>2034</v>
      </c>
      <c r="C1060" s="9" t="s">
        <v>28</v>
      </c>
      <c r="D1060" s="9"/>
      <c r="E1060" s="23" t="str">
        <f>HYPERLINK("[映雪.xlsx]类型!B5",'类型（5）'!$C$5)</f>
        <v>家政强化</v>
      </c>
      <c r="I1060" s="9" t="s">
        <v>1019</v>
      </c>
    </row>
    <row r="1061" spans="1:9">
      <c r="A1061" s="7">
        <v>1077</v>
      </c>
      <c r="B1061" s="59" t="s">
        <v>2035</v>
      </c>
      <c r="C1061" s="9" t="s">
        <v>28</v>
      </c>
      <c r="D1061" s="9"/>
      <c r="E1061" s="9" t="str">
        <f>HYPERLINK("[映雪.xlsx]类型!B35",'类型（5）'!$C$35)</f>
        <v>刺客</v>
      </c>
      <c r="I1061" s="9" t="s">
        <v>1069</v>
      </c>
    </row>
    <row r="1062" spans="1:9">
      <c r="A1062" s="7">
        <v>1078</v>
      </c>
      <c r="B1062" s="59" t="s">
        <v>2036</v>
      </c>
      <c r="C1062" s="9" t="s">
        <v>28</v>
      </c>
      <c r="D1062" s="9"/>
      <c r="E1062" s="9" t="str">
        <f>HYPERLINK("[映雪.xlsx]类型!B7",'类型（5）'!$C$7)</f>
        <v>武勇全能</v>
      </c>
      <c r="I1062" s="9" t="s">
        <v>1072</v>
      </c>
    </row>
    <row r="1063" spans="1:9">
      <c r="A1063" s="7">
        <v>1079</v>
      </c>
      <c r="B1063" s="59" t="s">
        <v>2037</v>
      </c>
      <c r="C1063" s="9" t="s">
        <v>28</v>
      </c>
      <c r="D1063" s="9"/>
      <c r="E1063" s="23" t="str">
        <f>HYPERLINK("[映雪.xlsx]类型!B24",'类型（5）'!$C$24)</f>
        <v>艺术家</v>
      </c>
      <c r="I1063" s="9" t="s">
        <v>1047</v>
      </c>
    </row>
    <row r="1064" spans="1:9">
      <c r="A1064" s="7">
        <v>1080</v>
      </c>
      <c r="B1064" s="59" t="s">
        <v>2038</v>
      </c>
      <c r="C1064" s="9" t="s">
        <v>28</v>
      </c>
      <c r="D1064" s="9"/>
      <c r="E1064" s="9" t="str">
        <f>HYPERLINK("[映雪.xlsx]类型!B38",'类型（5）'!$C$38)</f>
        <v>战士</v>
      </c>
      <c r="I1064" s="9" t="s">
        <v>1036</v>
      </c>
    </row>
    <row r="1065" spans="1:9">
      <c r="A1065" s="7">
        <v>1081</v>
      </c>
      <c r="B1065" s="59" t="s">
        <v>2039</v>
      </c>
      <c r="C1065" s="9" t="s">
        <v>28</v>
      </c>
      <c r="D1065" s="9"/>
      <c r="E1065" s="19" t="str">
        <f>HYPERLINK("[映雪.xlsx]类型!B18",'类型（5）'!$C$18)</f>
        <v>科学家</v>
      </c>
      <c r="I1065" s="9" t="s">
        <v>1019</v>
      </c>
    </row>
    <row r="1066" spans="1:9">
      <c r="A1066" s="7">
        <v>1082</v>
      </c>
      <c r="B1066" s="59" t="s">
        <v>2040</v>
      </c>
      <c r="C1066" s="9" t="s">
        <v>28</v>
      </c>
      <c r="D1066" s="9"/>
      <c r="E1066" s="9" t="str">
        <f>HYPERLINK("[映雪.xlsx]类型!B14",'类型（5）'!$C$14)</f>
        <v>永生</v>
      </c>
      <c r="I1066" s="9" t="s">
        <v>1067</v>
      </c>
    </row>
    <row r="1067" spans="1:9">
      <c r="A1067" s="7">
        <v>1084</v>
      </c>
      <c r="B1067" s="59" t="s">
        <v>2042</v>
      </c>
      <c r="C1067" s="9" t="s">
        <v>28</v>
      </c>
      <c r="D1067" s="9"/>
      <c r="E1067" s="23" t="str">
        <f>HYPERLINK("[映雪.xlsx]类型!B48",'类型（5）'!$C$48)</f>
        <v>键</v>
      </c>
      <c r="I1067" s="9" t="s">
        <v>1049</v>
      </c>
    </row>
    <row r="1068" spans="1:9">
      <c r="A1068" s="7">
        <v>1085</v>
      </c>
      <c r="B1068" s="59" t="s">
        <v>2043</v>
      </c>
      <c r="C1068" s="9" t="s">
        <v>28</v>
      </c>
      <c r="D1068" s="9"/>
      <c r="E1068" s="19" t="str">
        <f>HYPERLINK("[映雪.xlsx]类型!B11",'类型（5）'!$C$11)</f>
        <v>人偶</v>
      </c>
      <c r="I1068" s="9" t="s">
        <v>1031</v>
      </c>
    </row>
    <row r="1069" spans="1:9">
      <c r="A1069" s="7">
        <v>1086</v>
      </c>
      <c r="B1069" s="59" t="s">
        <v>2044</v>
      </c>
      <c r="C1069" s="9" t="s">
        <v>28</v>
      </c>
      <c r="D1069" s="9"/>
      <c r="E1069" s="9" t="str">
        <f>HYPERLINK("[映雪.xlsx]类型!B1",'类型（5）'!$C$1)</f>
        <v>均衡</v>
      </c>
      <c r="I1069" s="9" t="s">
        <v>1019</v>
      </c>
    </row>
    <row r="1070" spans="1:9">
      <c r="A1070" s="7">
        <v>1087</v>
      </c>
      <c r="B1070" s="59" t="s">
        <v>2045</v>
      </c>
      <c r="C1070" s="9" t="s">
        <v>28</v>
      </c>
      <c r="D1070" s="9"/>
      <c r="E1070" s="23" t="str">
        <f>HYPERLINK("[映雪.xlsx]类型!B21",'类型（5）'!$C$21)</f>
        <v>游魂</v>
      </c>
      <c r="I1070" s="9" t="s">
        <v>1036</v>
      </c>
    </row>
    <row r="1071" spans="1:9">
      <c r="A1071" s="7">
        <v>1088</v>
      </c>
      <c r="B1071" s="59" t="s">
        <v>2046</v>
      </c>
      <c r="C1071" s="9" t="s">
        <v>13</v>
      </c>
      <c r="D1071" s="9"/>
      <c r="E1071" s="9" t="str">
        <f>HYPERLINK("[映雪.xlsx]类型!B22",'类型（5）'!$C$22)</f>
        <v>傲娇</v>
      </c>
      <c r="I1071" s="9" t="s">
        <v>1026</v>
      </c>
    </row>
    <row r="1072" spans="1:9">
      <c r="A1072" s="7">
        <v>1089</v>
      </c>
      <c r="B1072" s="59" t="s">
        <v>2047</v>
      </c>
      <c r="C1072" s="9" t="s">
        <v>13</v>
      </c>
      <c r="D1072" s="9"/>
      <c r="E1072" s="23" t="str">
        <f>HYPERLINK("[映雪.xlsx]类型!B5",'类型（5）'!$C$5)</f>
        <v>家政强化</v>
      </c>
      <c r="I1072" s="9" t="s">
        <v>1031</v>
      </c>
    </row>
    <row r="1073" spans="1:9">
      <c r="A1073" s="7">
        <v>1090</v>
      </c>
      <c r="B1073" s="59" t="s">
        <v>2048</v>
      </c>
      <c r="C1073" s="9" t="s">
        <v>13</v>
      </c>
      <c r="D1073" s="9"/>
      <c r="E1073" s="19" t="str">
        <f>HYPERLINK("[映雪.xlsx]类型!B17",'类型（5）'!$C$17)</f>
        <v>记者</v>
      </c>
      <c r="I1073" s="9" t="s">
        <v>1064</v>
      </c>
    </row>
    <row r="1074" spans="1:9">
      <c r="A1074" s="7">
        <v>1091</v>
      </c>
      <c r="B1074" s="59" t="s">
        <v>2049</v>
      </c>
      <c r="C1074" s="9" t="s">
        <v>13</v>
      </c>
      <c r="D1074" s="9"/>
      <c r="E1074" s="9" t="str">
        <f>HYPERLINK("[映雪.xlsx]类型!B4",'类型（5）'!$C$4)</f>
        <v>智慧强化</v>
      </c>
      <c r="I1074" s="9" t="s">
        <v>1022</v>
      </c>
    </row>
    <row r="1075" spans="1:9">
      <c r="A1075" s="7">
        <v>1092</v>
      </c>
      <c r="B1075" s="59" t="s">
        <v>2050</v>
      </c>
      <c r="C1075" s="9" t="s">
        <v>13</v>
      </c>
      <c r="D1075" s="9"/>
      <c r="E1075" s="9" t="str">
        <f>HYPERLINK("[映雪.xlsx]类型!B7",'类型（5）'!$C$7)</f>
        <v>武勇全能</v>
      </c>
      <c r="I1075" s="9" t="s">
        <v>1087</v>
      </c>
    </row>
    <row r="1076" spans="1:9">
      <c r="A1076" s="7">
        <v>1093</v>
      </c>
      <c r="B1076" s="59" t="s">
        <v>2051</v>
      </c>
      <c r="C1076" s="9" t="s">
        <v>13</v>
      </c>
      <c r="D1076" s="9"/>
      <c r="E1076" s="9" t="str">
        <f>HYPERLINK("[映雪.xlsx]类型!B9",'类型（5）'!$C$9)</f>
        <v>家政全能</v>
      </c>
      <c r="I1076" s="9" t="s">
        <v>1049</v>
      </c>
    </row>
    <row r="1077" spans="1:9">
      <c r="A1077" s="7">
        <v>1094</v>
      </c>
      <c r="B1077" s="59" t="s">
        <v>2052</v>
      </c>
      <c r="C1077" s="9" t="s">
        <v>13</v>
      </c>
      <c r="D1077" s="9"/>
      <c r="E1077" s="23" t="str">
        <f>HYPERLINK("[映雪.xlsx]类型!B48",'类型（5）'!$C$48)</f>
        <v>键</v>
      </c>
      <c r="I1077" s="9" t="s">
        <v>1011</v>
      </c>
    </row>
    <row r="1078" spans="1:9">
      <c r="A1078" s="7">
        <v>1095</v>
      </c>
      <c r="B1078" s="59" t="s">
        <v>2053</v>
      </c>
      <c r="C1078" s="9" t="s">
        <v>13</v>
      </c>
      <c r="D1078" s="9"/>
      <c r="E1078" s="9" t="str">
        <f>HYPERLINK("[映雪.xlsx]类型!B2",'类型（5）'!$C$2)</f>
        <v>统御强化</v>
      </c>
      <c r="I1078" s="9" t="s">
        <v>1036</v>
      </c>
    </row>
    <row r="1079" spans="1:9">
      <c r="A1079" s="7">
        <v>1096</v>
      </c>
      <c r="B1079" s="59" t="s">
        <v>2054</v>
      </c>
      <c r="C1079" s="9" t="s">
        <v>13</v>
      </c>
      <c r="D1079" s="9"/>
      <c r="E1079" s="23" t="str">
        <f>HYPERLINK("[映雪.xlsx]类型!B21",'类型（5）'!$C$21)</f>
        <v>游魂</v>
      </c>
      <c r="I1079" s="9" t="s">
        <v>1067</v>
      </c>
    </row>
    <row r="1080" spans="1:9">
      <c r="A1080" s="7">
        <v>1097</v>
      </c>
      <c r="B1080" s="59" t="s">
        <v>2055</v>
      </c>
      <c r="C1080" s="9" t="s">
        <v>13</v>
      </c>
      <c r="D1080" s="9"/>
      <c r="E1080" s="23" t="str">
        <f>HYPERLINK("[映雪.xlsx]类型!B48",'类型（5）'!$C$48)</f>
        <v>键</v>
      </c>
      <c r="I1080" s="9" t="s">
        <v>1079</v>
      </c>
    </row>
    <row r="1081" spans="1:9">
      <c r="A1081" s="7">
        <v>1098</v>
      </c>
      <c r="B1081" s="59" t="s">
        <v>2056</v>
      </c>
      <c r="C1081" s="9" t="s">
        <v>13</v>
      </c>
      <c r="D1081" s="9"/>
      <c r="E1081" s="23" t="str">
        <f>HYPERLINK("[映雪.xlsx]类型!B10",'类型（5）'!$C$10)</f>
        <v>学者</v>
      </c>
      <c r="I1081" s="9" t="s">
        <v>1019</v>
      </c>
    </row>
    <row r="1082" spans="1:9">
      <c r="A1082" s="7">
        <v>1099</v>
      </c>
      <c r="B1082" s="59" t="s">
        <v>2057</v>
      </c>
      <c r="C1082" s="9" t="s">
        <v>13</v>
      </c>
      <c r="D1082" s="9"/>
      <c r="E1082" s="9" t="str">
        <f>HYPERLINK("[映雪.xlsx]类型!B6",'类型（5）'!$C$6)</f>
        <v>统御全能</v>
      </c>
      <c r="I1082" s="9" t="s">
        <v>1058</v>
      </c>
    </row>
    <row r="1083" spans="1:9">
      <c r="A1083" s="7">
        <v>1100</v>
      </c>
      <c r="B1083" s="59" t="s">
        <v>2058</v>
      </c>
      <c r="C1083" s="9" t="s">
        <v>13</v>
      </c>
      <c r="D1083" s="9"/>
      <c r="E1083" s="9" t="str">
        <f>HYPERLINK("[映雪.xlsx]类型!B1",'类型（5）'!$C$1)</f>
        <v>均衡</v>
      </c>
      <c r="I1083" s="9" t="s">
        <v>1029</v>
      </c>
    </row>
    <row r="1084" spans="1:9">
      <c r="A1084" s="7">
        <v>1101</v>
      </c>
      <c r="B1084" s="59" t="s">
        <v>2059</v>
      </c>
      <c r="C1084" s="9" t="s">
        <v>13</v>
      </c>
      <c r="D1084" s="9"/>
      <c r="E1084" s="23" t="str">
        <f>HYPERLINK("[映雪.xlsx]类型!B5",'类型（5）'!$C$5)</f>
        <v>家政强化</v>
      </c>
      <c r="I1084" s="9" t="s">
        <v>1060</v>
      </c>
    </row>
    <row r="1085" spans="1:9">
      <c r="A1085" s="7">
        <v>1102</v>
      </c>
      <c r="B1085" s="59" t="s">
        <v>2060</v>
      </c>
      <c r="C1085" s="9" t="s">
        <v>13</v>
      </c>
      <c r="D1085" s="9"/>
      <c r="E1085" s="9" t="str">
        <f>HYPERLINK("[映雪.xlsx]类型!B2",'类型（5）'!$C$2)</f>
        <v>统御强化</v>
      </c>
      <c r="I1085" s="9" t="s">
        <v>1046</v>
      </c>
    </row>
    <row r="1086" spans="1:9">
      <c r="A1086" s="7">
        <v>1103</v>
      </c>
      <c r="B1086" s="59" t="s">
        <v>2061</v>
      </c>
      <c r="C1086" s="9" t="s">
        <v>102</v>
      </c>
      <c r="D1086" s="9"/>
      <c r="E1086" s="9" t="str">
        <f>HYPERLINK("[映雪.xlsx]类型!B41",'类型（5）'!$C$41)</f>
        <v>德鲁伊</v>
      </c>
      <c r="I1086" s="9" t="s">
        <v>1083</v>
      </c>
    </row>
    <row r="1087" spans="1:9">
      <c r="A1087" s="7">
        <v>1104</v>
      </c>
      <c r="B1087" s="59" t="s">
        <v>2062</v>
      </c>
      <c r="C1087" s="9" t="s">
        <v>102</v>
      </c>
      <c r="D1087" s="9"/>
      <c r="E1087" s="19" t="str">
        <f>HYPERLINK("[映雪.xlsx]类型!B29",'类型（5）'!$C$29)</f>
        <v>偶像</v>
      </c>
      <c r="I1087" s="9" t="s">
        <v>1053</v>
      </c>
    </row>
    <row r="1088" spans="1:9">
      <c r="A1088" s="7">
        <v>1106</v>
      </c>
      <c r="B1088" s="59" t="s">
        <v>2064</v>
      </c>
      <c r="C1088" s="9" t="s">
        <v>102</v>
      </c>
      <c r="D1088" s="9"/>
      <c r="E1088" s="23" t="str">
        <f>HYPERLINK("[映雪.xlsx]类型!B23",'类型（5）'!$C$23)</f>
        <v>管家</v>
      </c>
      <c r="I1088" s="9" t="s">
        <v>1047</v>
      </c>
    </row>
    <row r="1089" spans="1:9">
      <c r="A1089" s="7">
        <v>1107</v>
      </c>
      <c r="B1089" s="59" t="s">
        <v>2065</v>
      </c>
      <c r="C1089" s="9" t="s">
        <v>102</v>
      </c>
      <c r="D1089" s="9"/>
      <c r="E1089" s="19" t="str">
        <f>HYPERLINK("[映雪.xlsx]类型!B26",'类型（5）'!$C$26)</f>
        <v>剑豪</v>
      </c>
      <c r="I1089" s="9" t="s">
        <v>1085</v>
      </c>
    </row>
    <row r="1090" spans="1:9">
      <c r="A1090" s="7">
        <v>1108</v>
      </c>
      <c r="B1090" s="59" t="s">
        <v>108</v>
      </c>
      <c r="C1090" s="9" t="s">
        <v>108</v>
      </c>
      <c r="D1090" s="9"/>
      <c r="E1090" s="9" t="str">
        <f>HYPERLINK("[映雪.xlsx]类型!B41",'类型（5）'!$C$41)</f>
        <v>德鲁伊</v>
      </c>
      <c r="I1090" s="9" t="s">
        <v>1067</v>
      </c>
    </row>
    <row r="1091" spans="1:9">
      <c r="A1091" s="7">
        <v>1109</v>
      </c>
      <c r="B1091" s="59" t="s">
        <v>2066</v>
      </c>
      <c r="C1091" s="9" t="s">
        <v>108</v>
      </c>
      <c r="D1091" s="9"/>
      <c r="E1091" s="19" t="str">
        <f>HYPERLINK("[映雪.xlsx]类型!B36",'类型（5）'!$C$36)</f>
        <v>文学家</v>
      </c>
      <c r="I1091" s="9" t="s">
        <v>1015</v>
      </c>
    </row>
    <row r="1092" spans="1:9">
      <c r="A1092" s="7">
        <v>1110</v>
      </c>
      <c r="B1092" s="59" t="s">
        <v>2067</v>
      </c>
      <c r="C1092" s="9" t="s">
        <v>102</v>
      </c>
      <c r="D1092" s="9"/>
      <c r="E1092" s="19" t="str">
        <f>HYPERLINK("[映雪.xlsx]类型!B37",'类型（5）'!$C$37)</f>
        <v>歌姬</v>
      </c>
      <c r="I1092" s="9" t="s">
        <v>1053</v>
      </c>
    </row>
    <row r="1093" spans="1:9">
      <c r="A1093" s="7">
        <v>1111</v>
      </c>
      <c r="B1093" s="59" t="s">
        <v>2068</v>
      </c>
      <c r="C1093" s="9" t="s">
        <v>102</v>
      </c>
      <c r="D1093" s="9"/>
      <c r="E1093" s="19" t="str">
        <f>HYPERLINK("[映雪.xlsx]类型!B29",'类型（5）'!$C$29)</f>
        <v>偶像</v>
      </c>
      <c r="I1093" s="9" t="s">
        <v>1035</v>
      </c>
    </row>
    <row r="1094" spans="1:9">
      <c r="A1094" s="7">
        <v>1112</v>
      </c>
      <c r="B1094" s="59" t="s">
        <v>2069</v>
      </c>
      <c r="C1094" s="9" t="s">
        <v>102</v>
      </c>
      <c r="D1094" s="9"/>
      <c r="E1094" s="19" t="str">
        <f>HYPERLINK("[映雪.xlsx]类型!B36",'类型（5）'!$C$36)</f>
        <v>文学家</v>
      </c>
      <c r="I1094" s="9" t="s">
        <v>1029</v>
      </c>
    </row>
    <row r="1095" spans="1:9">
      <c r="A1095" s="7">
        <v>1113</v>
      </c>
      <c r="B1095" s="59" t="s">
        <v>2070</v>
      </c>
      <c r="C1095" s="9" t="s">
        <v>102</v>
      </c>
      <c r="D1095" s="9"/>
      <c r="E1095" s="19" t="str">
        <f>HYPERLINK("[映雪.xlsx]类型!B37",'类型（5）'!$C$37)</f>
        <v>歌姬</v>
      </c>
      <c r="I1095" s="9" t="s">
        <v>1060</v>
      </c>
    </row>
    <row r="1096" spans="1:9">
      <c r="A1096" s="7">
        <v>1114</v>
      </c>
      <c r="B1096" s="59" t="s">
        <v>2071</v>
      </c>
      <c r="C1096" s="9" t="s">
        <v>102</v>
      </c>
      <c r="D1096" s="9"/>
      <c r="E1096" s="19" t="str">
        <f>HYPERLINK("[映雪.xlsx]类型!B29",'类型（5）'!$C$29)</f>
        <v>偶像</v>
      </c>
      <c r="I1096" s="9" t="s">
        <v>1031</v>
      </c>
    </row>
    <row r="1097" spans="1:9">
      <c r="A1097" s="7">
        <v>1115</v>
      </c>
      <c r="B1097" s="59" t="s">
        <v>397</v>
      </c>
      <c r="C1097" s="9" t="s">
        <v>102</v>
      </c>
      <c r="D1097" s="9"/>
      <c r="E1097" s="60" t="str">
        <f>HYPERLINK("[映雪.xlsx]类型!B57",'类型（5）'!$C$57)</f>
        <v>高海千歌</v>
      </c>
      <c r="I1097" s="9" t="s">
        <v>1053</v>
      </c>
    </row>
    <row r="1098" spans="1:9">
      <c r="A1098" s="7">
        <v>1116</v>
      </c>
      <c r="B1098" s="59" t="s">
        <v>2072</v>
      </c>
      <c r="C1098" s="9" t="s">
        <v>102</v>
      </c>
      <c r="D1098" s="9"/>
      <c r="E1098" s="9" t="str">
        <f>HYPERLINK("[映雪.xlsx]类型!B22",'类型（5）'!$C$22)</f>
        <v>傲娇</v>
      </c>
      <c r="I1098" s="9" t="s">
        <v>1026</v>
      </c>
    </row>
    <row r="1099" spans="1:9">
      <c r="A1099" s="7">
        <v>1117</v>
      </c>
      <c r="B1099" s="59" t="s">
        <v>2073</v>
      </c>
      <c r="C1099" s="9" t="s">
        <v>102</v>
      </c>
      <c r="D1099" s="9"/>
      <c r="E1099" s="19" t="str">
        <f>HYPERLINK("[映雪.xlsx]类型!B37",'类型（5）'!$C$37)</f>
        <v>歌姬</v>
      </c>
      <c r="I1099" s="9" t="s">
        <v>1033</v>
      </c>
    </row>
    <row r="1100" spans="1:9">
      <c r="A1100" s="7">
        <v>1118</v>
      </c>
      <c r="B1100" s="59" t="s">
        <v>2074</v>
      </c>
      <c r="C1100" s="9" t="s">
        <v>102</v>
      </c>
      <c r="D1100" s="9"/>
      <c r="E1100" s="19" t="str">
        <f>HYPERLINK("[映雪.xlsx]类型!B29",'类型（5）'!$C$29)</f>
        <v>偶像</v>
      </c>
      <c r="I1100" s="9" t="s">
        <v>1060</v>
      </c>
    </row>
    <row r="1101" spans="1:9">
      <c r="A1101" s="7">
        <v>1119</v>
      </c>
      <c r="B1101" s="59" t="s">
        <v>2075</v>
      </c>
      <c r="C1101" s="9" t="s">
        <v>102</v>
      </c>
      <c r="D1101" s="9"/>
      <c r="E1101" s="19" t="str">
        <f>HYPERLINK("[映雪.xlsx]类型!B31",'类型（5）'!$C$31)</f>
        <v>后宫王</v>
      </c>
      <c r="I1101" s="9" t="s">
        <v>1046</v>
      </c>
    </row>
    <row r="1102" spans="1:9">
      <c r="A1102" s="7">
        <v>1120</v>
      </c>
      <c r="B1102" s="59" t="s">
        <v>2076</v>
      </c>
      <c r="C1102" s="9" t="s">
        <v>102</v>
      </c>
      <c r="D1102" s="9"/>
      <c r="E1102" s="19" t="str">
        <f>HYPERLINK("[映雪.xlsx]类型!B37",'类型（5）'!$C$37)</f>
        <v>歌姬</v>
      </c>
      <c r="I1102" s="9" t="s">
        <v>1051</v>
      </c>
    </row>
    <row r="1103" spans="1:9">
      <c r="A1103" s="7">
        <v>1121</v>
      </c>
      <c r="B1103" s="59" t="s">
        <v>2077</v>
      </c>
      <c r="C1103" s="9" t="s">
        <v>102</v>
      </c>
      <c r="D1103" s="9"/>
      <c r="E1103" s="19" t="str">
        <f>HYPERLINK("[映雪.xlsx]类型!B29",'类型（5）'!$C$29)</f>
        <v>偶像</v>
      </c>
      <c r="I1103" s="9" t="s">
        <v>1087</v>
      </c>
    </row>
    <row r="1104" spans="1:9">
      <c r="A1104" s="7">
        <v>1122</v>
      </c>
      <c r="B1104" s="59" t="s">
        <v>2078</v>
      </c>
      <c r="C1104" s="9" t="s">
        <v>102</v>
      </c>
      <c r="D1104" s="9"/>
      <c r="E1104" s="9" t="str">
        <f>HYPERLINK("[映雪.xlsx]类型!B4",'类型（5）'!$C$4)</f>
        <v>智慧强化</v>
      </c>
      <c r="I1104" s="9" t="s">
        <v>1022</v>
      </c>
    </row>
    <row r="1105" spans="1:9">
      <c r="A1105" s="7">
        <v>1123</v>
      </c>
      <c r="B1105" s="59" t="s">
        <v>2079</v>
      </c>
      <c r="C1105" s="9" t="s">
        <v>102</v>
      </c>
      <c r="D1105" s="9"/>
      <c r="E1105" s="19" t="str">
        <f>HYPERLINK("[映雪.xlsx]类型!B29",'类型（5）'!$C$29)</f>
        <v>偶像</v>
      </c>
      <c r="I1105" s="9" t="s">
        <v>1047</v>
      </c>
    </row>
    <row r="1106" spans="1:9">
      <c r="A1106" s="7">
        <v>1124</v>
      </c>
      <c r="B1106" s="59" t="s">
        <v>2080</v>
      </c>
      <c r="C1106" s="9" t="s">
        <v>102</v>
      </c>
      <c r="D1106" s="9"/>
      <c r="E1106" s="19" t="str">
        <f>HYPERLINK("[映雪.xlsx]类型!B37",'类型（5）'!$C$37)</f>
        <v>歌姬</v>
      </c>
      <c r="I1106" s="9" t="s">
        <v>1053</v>
      </c>
    </row>
    <row r="1107" spans="1:9">
      <c r="A1107" s="7">
        <v>1125</v>
      </c>
      <c r="B1107" s="59" t="s">
        <v>2081</v>
      </c>
      <c r="C1107" s="9" t="s">
        <v>102</v>
      </c>
      <c r="D1107" s="9"/>
      <c r="E1107" s="19" t="str">
        <f>HYPERLINK("[映雪.xlsx]类型!B29",'类型（5）'!$C$29)</f>
        <v>偶像</v>
      </c>
      <c r="I1107" s="9" t="s">
        <v>1022</v>
      </c>
    </row>
    <row r="1108" spans="1:9">
      <c r="A1108" s="7">
        <v>1126</v>
      </c>
      <c r="B1108" s="59" t="s">
        <v>2082</v>
      </c>
      <c r="C1108" s="9" t="s">
        <v>60</v>
      </c>
      <c r="D1108" s="9"/>
      <c r="E1108" s="9" t="str">
        <f>HYPERLINK("[映雪.xlsx]类型!B6",'类型（5）'!$C$6)</f>
        <v>统御全能</v>
      </c>
      <c r="I1108" s="9" t="s">
        <v>1085</v>
      </c>
    </row>
    <row r="1109" spans="1:9">
      <c r="A1109" s="7">
        <v>1127</v>
      </c>
      <c r="B1109" s="59" t="s">
        <v>2083</v>
      </c>
      <c r="C1109" s="9" t="s">
        <v>60</v>
      </c>
      <c r="D1109" s="9"/>
      <c r="E1109" s="9" t="str">
        <f>HYPERLINK("[映雪.xlsx]类型!B4",'类型（5）'!$C$4)</f>
        <v>智慧强化</v>
      </c>
      <c r="I1109" s="9" t="s">
        <v>1019</v>
      </c>
    </row>
    <row r="1110" spans="1:9">
      <c r="A1110" s="7">
        <v>1130</v>
      </c>
      <c r="B1110" s="59" t="s">
        <v>2086</v>
      </c>
      <c r="C1110" s="9" t="s">
        <v>60</v>
      </c>
      <c r="D1110" s="9"/>
      <c r="E1110" s="9" t="str">
        <f>HYPERLINK("[映雪.xlsx]类型!B9",'类型（5）'!$C$9)</f>
        <v>家政全能</v>
      </c>
      <c r="I1110" s="9" t="s">
        <v>1079</v>
      </c>
    </row>
    <row r="1111" spans="1:9">
      <c r="A1111" s="7">
        <v>1131</v>
      </c>
      <c r="B1111" s="59" t="s">
        <v>2087</v>
      </c>
      <c r="C1111" s="9" t="s">
        <v>60</v>
      </c>
      <c r="D1111" s="9"/>
      <c r="E1111" s="9" t="str">
        <f>HYPERLINK("[映雪.xlsx]类型!B1",'类型（5）'!$C$1)</f>
        <v>均衡</v>
      </c>
      <c r="I1111" s="9" t="s">
        <v>1029</v>
      </c>
    </row>
    <row r="1112" spans="1:9">
      <c r="A1112" s="7">
        <v>1132</v>
      </c>
      <c r="B1112" s="59" t="s">
        <v>2088</v>
      </c>
      <c r="C1112" s="9" t="s">
        <v>60</v>
      </c>
      <c r="D1112" s="9"/>
      <c r="E1112" s="9" t="str">
        <f>HYPERLINK("[映雪.xlsx]类型!B38",'类型（5）'!$C$38)</f>
        <v>战士</v>
      </c>
      <c r="I1112" s="9" t="s">
        <v>1036</v>
      </c>
    </row>
    <row r="1113" spans="1:9">
      <c r="A1113" s="7">
        <v>1133</v>
      </c>
      <c r="B1113" s="59" t="s">
        <v>2089</v>
      </c>
      <c r="C1113" s="9" t="s">
        <v>60</v>
      </c>
      <c r="D1113" s="9"/>
      <c r="E1113" s="19" t="str">
        <f>HYPERLINK("[映雪.xlsx]类型!B26",'类型（5）'!$C$26)</f>
        <v>剑豪</v>
      </c>
      <c r="I1113" s="9" t="s">
        <v>1074</v>
      </c>
    </row>
    <row r="1114" spans="1:9">
      <c r="A1114" s="7">
        <v>1134</v>
      </c>
      <c r="B1114" s="59" t="s">
        <v>2090</v>
      </c>
      <c r="C1114" s="9" t="s">
        <v>60</v>
      </c>
      <c r="D1114" s="9"/>
      <c r="E1114" s="9" t="str">
        <f>HYPERLINK("[映雪.xlsx]类型!B40",'类型（5）'!$C$40)</f>
        <v>中二</v>
      </c>
      <c r="I1114" s="9" t="s">
        <v>1072</v>
      </c>
    </row>
    <row r="1115" spans="1:9">
      <c r="A1115" s="7">
        <v>1135</v>
      </c>
      <c r="B1115" s="59" t="s">
        <v>2091</v>
      </c>
      <c r="C1115" s="9" t="s">
        <v>134</v>
      </c>
      <c r="D1115" s="9"/>
      <c r="E1115" s="19" t="str">
        <f>HYPERLINK("[映雪.xlsx]类型!B36",'类型（5）'!$C$36)</f>
        <v>文学家</v>
      </c>
      <c r="I1115" s="9" t="s">
        <v>1287</v>
      </c>
    </row>
    <row r="1116" spans="1:9">
      <c r="A1116" s="7">
        <v>1136</v>
      </c>
      <c r="B1116" s="59" t="s">
        <v>2092</v>
      </c>
      <c r="C1116" s="9" t="s">
        <v>60</v>
      </c>
      <c r="D1116" s="9"/>
      <c r="E1116" s="9" t="str">
        <f>HYPERLINK("[映雪.xlsx]类型!B3",'类型（5）'!$C$3)</f>
        <v>武勇强化</v>
      </c>
      <c r="I1116" s="9" t="s">
        <v>1058</v>
      </c>
    </row>
    <row r="1117" spans="1:9">
      <c r="A1117" s="7">
        <v>1137</v>
      </c>
      <c r="B1117" s="59" t="s">
        <v>2093</v>
      </c>
      <c r="C1117" s="9" t="s">
        <v>60</v>
      </c>
      <c r="D1117" s="9"/>
      <c r="E1117" s="9" t="str">
        <f>HYPERLINK("[映雪.xlsx]类型!B35",'类型（5）'!$C$35)</f>
        <v>刺客</v>
      </c>
      <c r="I1117" s="9" t="s">
        <v>1069</v>
      </c>
    </row>
    <row r="1118" spans="1:9">
      <c r="A1118" s="7">
        <v>1138</v>
      </c>
      <c r="B1118" s="59" t="s">
        <v>134</v>
      </c>
      <c r="C1118" s="9" t="s">
        <v>134</v>
      </c>
      <c r="D1118" s="9"/>
      <c r="E1118" s="9" t="str">
        <f>HYPERLINK("[映雪.xlsx]类型!B22",'类型（5）'!$C$22)</f>
        <v>傲娇</v>
      </c>
      <c r="I1118" s="9" t="s">
        <v>1026</v>
      </c>
    </row>
    <row r="1119" spans="1:9">
      <c r="A1119" s="7">
        <v>1139</v>
      </c>
      <c r="B1119" s="59" t="s">
        <v>2094</v>
      </c>
      <c r="C1119" s="9" t="s">
        <v>134</v>
      </c>
      <c r="D1119" s="9"/>
      <c r="E1119" s="9" t="str">
        <f>HYPERLINK("[映雪.xlsx]类型!B1",'类型（5）'!$C$1)</f>
        <v>均衡</v>
      </c>
      <c r="I1119" s="9" t="s">
        <v>1031</v>
      </c>
    </row>
    <row r="1120" spans="1:9">
      <c r="A1120" s="7">
        <v>1141</v>
      </c>
      <c r="B1120" s="59" t="s">
        <v>2096</v>
      </c>
      <c r="C1120" s="9" t="s">
        <v>134</v>
      </c>
      <c r="D1120" s="9"/>
      <c r="E1120" s="9" t="str">
        <f>HYPERLINK("[映雪.xlsx]类型!B4",'类型（5）'!$C$4)</f>
        <v>智慧强化</v>
      </c>
      <c r="I1120" s="9" t="s">
        <v>1029</v>
      </c>
    </row>
    <row r="1121" spans="1:9">
      <c r="A1121" s="7">
        <v>1142</v>
      </c>
      <c r="B1121" s="59" t="s">
        <v>2097</v>
      </c>
      <c r="C1121" s="9" t="s">
        <v>134</v>
      </c>
      <c r="D1121" s="9"/>
      <c r="E1121" s="9" t="str">
        <f>HYPERLINK("[映雪.xlsx]类型!B8",'类型（5）'!$C$8)</f>
        <v>智慧全能</v>
      </c>
      <c r="I1121" s="9" t="s">
        <v>1044</v>
      </c>
    </row>
    <row r="1122" spans="1:9">
      <c r="A1122" s="7">
        <v>1144</v>
      </c>
      <c r="B1122" s="59" t="s">
        <v>2099</v>
      </c>
      <c r="C1122" s="9" t="s">
        <v>134</v>
      </c>
      <c r="D1122" s="9"/>
      <c r="E1122" s="9" t="str">
        <f>HYPERLINK("[映雪.xlsx]类型!B6",'类型（5）'!$C$6)</f>
        <v>统御全能</v>
      </c>
      <c r="I1122" s="9" t="s">
        <v>1049</v>
      </c>
    </row>
    <row r="1123" spans="1:9">
      <c r="A1123" s="7">
        <v>1145</v>
      </c>
      <c r="B1123" s="59" t="s">
        <v>2100</v>
      </c>
      <c r="C1123" s="9" t="s">
        <v>134</v>
      </c>
      <c r="D1123" s="9"/>
      <c r="E1123" s="9" t="str">
        <f>HYPERLINK("[映雪.xlsx]类型!B22",'类型（5）'!$C$22)</f>
        <v>傲娇</v>
      </c>
      <c r="I1123" s="9" t="s">
        <v>1036</v>
      </c>
    </row>
    <row r="1124" spans="1:9">
      <c r="A1124" s="7">
        <v>1146</v>
      </c>
      <c r="B1124" s="59" t="s">
        <v>2101</v>
      </c>
      <c r="C1124" s="9" t="s">
        <v>134</v>
      </c>
      <c r="D1124" s="9"/>
      <c r="E1124" s="9" t="str">
        <f>HYPERLINK("[映雪.xlsx]类型!B4",'类型（5）'!$C$4)</f>
        <v>智慧强化</v>
      </c>
      <c r="I1124" s="9" t="s">
        <v>1022</v>
      </c>
    </row>
    <row r="1125" spans="1:9">
      <c r="A1125" s="7">
        <v>1147</v>
      </c>
      <c r="B1125" s="59" t="s">
        <v>2102</v>
      </c>
      <c r="C1125" s="9" t="s">
        <v>134</v>
      </c>
      <c r="D1125" s="9"/>
      <c r="E1125" s="19" t="str">
        <f>HYPERLINK("[映雪.xlsx]类型!B17",'类型（5）'!$C$17)</f>
        <v>记者</v>
      </c>
      <c r="I1125" s="9" t="s">
        <v>1047</v>
      </c>
    </row>
    <row r="1126" spans="1:9">
      <c r="A1126" s="7">
        <v>1148</v>
      </c>
      <c r="B1126" s="59" t="s">
        <v>2103</v>
      </c>
      <c r="C1126" s="9" t="s">
        <v>128</v>
      </c>
      <c r="D1126" s="9"/>
      <c r="E1126" s="9" t="str">
        <f>HYPERLINK("[映雪.xlsx]类型!B19",'类型（5）'!$C$19)</f>
        <v>妖精</v>
      </c>
      <c r="I1126" s="9" t="s">
        <v>1033</v>
      </c>
    </row>
    <row r="1127" spans="1:9">
      <c r="A1127" s="7">
        <v>1149</v>
      </c>
      <c r="B1127" s="59" t="s">
        <v>2104</v>
      </c>
      <c r="C1127" s="9" t="s">
        <v>128</v>
      </c>
      <c r="D1127" s="9"/>
      <c r="E1127" s="19" t="str">
        <f>HYPERLINK("[映雪.xlsx]类型!B25",'类型（5）'!$C$25)</f>
        <v>教师</v>
      </c>
      <c r="I1127" s="9" t="s">
        <v>1036</v>
      </c>
    </row>
    <row r="1128" spans="1:9">
      <c r="A1128" s="7">
        <v>1150</v>
      </c>
      <c r="B1128" s="59" t="s">
        <v>2105</v>
      </c>
      <c r="C1128" s="9" t="s">
        <v>128</v>
      </c>
      <c r="D1128" s="9"/>
      <c r="E1128" s="9" t="str">
        <f>HYPERLINK("[映雪.xlsx]类型!B6",'类型（5）'!$C$6)</f>
        <v>统御全能</v>
      </c>
      <c r="I1128" s="9" t="s">
        <v>1031</v>
      </c>
    </row>
    <row r="1129" spans="1:9">
      <c r="A1129" s="7">
        <v>1151</v>
      </c>
      <c r="B1129" s="59" t="s">
        <v>2106</v>
      </c>
      <c r="C1129" s="9" t="s">
        <v>128</v>
      </c>
      <c r="D1129" s="9"/>
      <c r="E1129" s="19" t="str">
        <f>HYPERLINK("[映雪.xlsx]类型!B31",'类型（5）'!$C$31)</f>
        <v>后宫王</v>
      </c>
      <c r="I1129" s="9" t="s">
        <v>1064</v>
      </c>
    </row>
    <row r="1130" spans="1:9">
      <c r="A1130" s="7">
        <v>1152</v>
      </c>
      <c r="B1130" s="59" t="s">
        <v>892</v>
      </c>
      <c r="C1130" s="9" t="s">
        <v>128</v>
      </c>
      <c r="D1130" s="9"/>
      <c r="E1130" s="9" t="str">
        <f>HYPERLINK("[映雪.xlsx]类型!B1",'类型（5）'!$C$1)</f>
        <v>均衡</v>
      </c>
      <c r="I1130" s="9" t="s">
        <v>1049</v>
      </c>
    </row>
    <row r="1131" spans="1:9">
      <c r="A1131" s="7">
        <v>1153</v>
      </c>
      <c r="B1131" s="59" t="s">
        <v>2107</v>
      </c>
      <c r="C1131" s="9" t="s">
        <v>128</v>
      </c>
      <c r="D1131" s="9"/>
      <c r="E1131" s="9" t="str">
        <f>HYPERLINK("[映雪.xlsx]类型!B9",'类型（5）'!$C$9)</f>
        <v>家政全能</v>
      </c>
      <c r="I1131" s="9" t="s">
        <v>1079</v>
      </c>
    </row>
    <row r="1132" spans="1:9">
      <c r="A1132" s="7">
        <v>1154</v>
      </c>
      <c r="B1132" s="59" t="s">
        <v>2108</v>
      </c>
      <c r="C1132" s="9" t="s">
        <v>56</v>
      </c>
      <c r="D1132" s="9"/>
      <c r="E1132" s="23" t="str">
        <f>HYPERLINK("[映雪.xlsx]类型!B48",'类型（5）'!$C$48)</f>
        <v>键</v>
      </c>
      <c r="I1132" s="9" t="s">
        <v>1036</v>
      </c>
    </row>
    <row r="1133" spans="1:9">
      <c r="A1133" s="7">
        <v>1155</v>
      </c>
      <c r="B1133" s="59" t="s">
        <v>2109</v>
      </c>
      <c r="C1133" s="9" t="s">
        <v>56</v>
      </c>
      <c r="D1133" s="9"/>
      <c r="E1133" s="19" t="str">
        <f>HYPERLINK("[映雪.xlsx]类型!B18",'类型（5）'!$C$18)</f>
        <v>科学家</v>
      </c>
      <c r="I1133" s="9" t="s">
        <v>1019</v>
      </c>
    </row>
    <row r="1134" spans="1:9">
      <c r="A1134" s="7">
        <v>1156</v>
      </c>
      <c r="B1134" s="59" t="s">
        <v>2110</v>
      </c>
      <c r="C1134" s="9" t="s">
        <v>56</v>
      </c>
      <c r="D1134" s="9"/>
      <c r="E1134" s="19" t="str">
        <f>HYPERLINK("[映雪.xlsx]类型!B39",'类型（5）'!$C$39)</f>
        <v>狙撃手</v>
      </c>
      <c r="I1134" s="9" t="s">
        <v>1087</v>
      </c>
    </row>
    <row r="1135" spans="1:9">
      <c r="A1135" s="7">
        <v>1157</v>
      </c>
      <c r="B1135" s="59" t="s">
        <v>2111</v>
      </c>
      <c r="C1135" s="9" t="s">
        <v>56</v>
      </c>
      <c r="D1135" s="9"/>
      <c r="E1135" s="9" t="str">
        <f>HYPERLINK("[映雪.xlsx]类型!B4",'类型（5）'!$C$4)</f>
        <v>智慧强化</v>
      </c>
      <c r="I1135" s="9" t="s">
        <v>1058</v>
      </c>
    </row>
    <row r="1136" spans="1:9">
      <c r="A1136" s="7">
        <v>1158</v>
      </c>
      <c r="B1136" s="59" t="s">
        <v>2112</v>
      </c>
      <c r="C1136" s="9" t="s">
        <v>56</v>
      </c>
      <c r="D1136" s="9"/>
      <c r="E1136" s="19" t="str">
        <f>HYPERLINK("[映雪.xlsx]类型!B36",'类型（5）'!$C$36)</f>
        <v>文学家</v>
      </c>
      <c r="I1136" s="9" t="s">
        <v>1031</v>
      </c>
    </row>
    <row r="1137" spans="1:9">
      <c r="A1137" s="7">
        <v>1159</v>
      </c>
      <c r="B1137" s="59" t="s">
        <v>610</v>
      </c>
      <c r="C1137" s="9" t="s">
        <v>56</v>
      </c>
      <c r="D1137" s="9"/>
      <c r="E1137" s="19" t="str">
        <f>HYPERLINK("[映雪.xlsx]类型!B26",'类型（5）'!$C$26)</f>
        <v>剑豪</v>
      </c>
      <c r="I1137" s="9" t="s">
        <v>1046</v>
      </c>
    </row>
    <row r="1138" spans="1:9">
      <c r="A1138" s="7">
        <v>1160</v>
      </c>
      <c r="B1138" s="59" t="s">
        <v>2113</v>
      </c>
      <c r="C1138" s="9" t="s">
        <v>56</v>
      </c>
      <c r="D1138" s="9"/>
      <c r="E1138" s="23" t="str">
        <f>HYPERLINK("[映雪.xlsx]类型!B48",'类型（5）'!$C$48)</f>
        <v>键</v>
      </c>
      <c r="I1138" s="9" t="s">
        <v>1026</v>
      </c>
    </row>
    <row r="1139" spans="1:9">
      <c r="A1139" s="7">
        <v>1162</v>
      </c>
      <c r="B1139" s="59" t="s">
        <v>539</v>
      </c>
      <c r="C1139" s="9" t="s">
        <v>154</v>
      </c>
      <c r="D1139" s="9"/>
      <c r="E1139" s="9" t="str">
        <f>HYPERLINK("[映雪.xlsx]类型!B6",'类型（5）'!$C$6)</f>
        <v>统御全能</v>
      </c>
      <c r="I1139" s="9" t="s">
        <v>1046</v>
      </c>
    </row>
    <row r="1140" spans="1:9">
      <c r="A1140" s="7">
        <v>1164</v>
      </c>
      <c r="B1140" s="59" t="s">
        <v>2116</v>
      </c>
      <c r="C1140" s="9" t="s">
        <v>56</v>
      </c>
      <c r="D1140" s="9"/>
      <c r="E1140" s="9" t="str">
        <f>HYPERLINK("[映雪.xlsx]类型!B6",'类型（5）'!$C$6)</f>
        <v>统御全能</v>
      </c>
      <c r="I1140" s="9" t="s">
        <v>1060</v>
      </c>
    </row>
    <row r="1141" spans="1:9">
      <c r="A1141" s="7">
        <v>1165</v>
      </c>
      <c r="B1141" s="59" t="s">
        <v>2117</v>
      </c>
      <c r="C1141" s="9" t="s">
        <v>56</v>
      </c>
      <c r="D1141" s="9"/>
      <c r="E1141" s="9" t="str">
        <f>HYPERLINK("[映雪.xlsx]类型!B9",'类型（5）'!$C$9)</f>
        <v>家政全能</v>
      </c>
      <c r="I1141" s="9" t="s">
        <v>1049</v>
      </c>
    </row>
    <row r="1142" spans="1:9">
      <c r="A1142" s="7">
        <v>1166</v>
      </c>
      <c r="B1142" s="59" t="s">
        <v>536</v>
      </c>
      <c r="C1142" s="9" t="s">
        <v>160</v>
      </c>
      <c r="D1142" s="9"/>
      <c r="E1142" s="23" t="str">
        <f>HYPERLINK("[映雪.xlsx]类型!B15",'类型（5）'!$C$15)</f>
        <v>巫女</v>
      </c>
      <c r="I1142" s="9" t="s">
        <v>1019</v>
      </c>
    </row>
    <row r="1143" spans="1:9">
      <c r="A1143" s="7">
        <v>1167</v>
      </c>
      <c r="B1143" s="59" t="s">
        <v>2118</v>
      </c>
      <c r="C1143" s="9" t="s">
        <v>160</v>
      </c>
      <c r="D1143" s="9"/>
      <c r="E1143" s="19" t="str">
        <f>HYPERLINK("[映雪.xlsx]类型!B26",'类型（5）'!$C$26)</f>
        <v>剑豪</v>
      </c>
      <c r="I1143" s="9" t="s">
        <v>1044</v>
      </c>
    </row>
    <row r="1144" spans="1:9">
      <c r="A1144" s="7">
        <v>1168</v>
      </c>
      <c r="B1144" s="59" t="s">
        <v>2119</v>
      </c>
      <c r="C1144" s="9" t="s">
        <v>160</v>
      </c>
      <c r="D1144" s="9"/>
      <c r="E1144" s="9" t="str">
        <f>HYPERLINK("[映雪.xlsx]类型!B6",'类型（5）'!$C$6)</f>
        <v>统御全能</v>
      </c>
      <c r="I1144" s="9" t="s">
        <v>1064</v>
      </c>
    </row>
    <row r="1145" spans="1:9">
      <c r="A1145" s="7">
        <v>1169</v>
      </c>
      <c r="B1145" s="59" t="s">
        <v>2120</v>
      </c>
      <c r="C1145" s="9" t="s">
        <v>160</v>
      </c>
      <c r="D1145" s="9"/>
      <c r="E1145" s="9" t="str">
        <f>HYPERLINK("[映雪.xlsx]类型!B7",'类型（5）'!$C$7)</f>
        <v>武勇全能</v>
      </c>
      <c r="I1145" s="9" t="s">
        <v>1074</v>
      </c>
    </row>
    <row r="1146" spans="1:9">
      <c r="A1146" s="7">
        <v>1170</v>
      </c>
      <c r="B1146" s="59" t="s">
        <v>2121</v>
      </c>
      <c r="C1146" s="9" t="s">
        <v>160</v>
      </c>
      <c r="D1146" s="9"/>
      <c r="E1146" s="23" t="str">
        <f>HYPERLINK("[映雪.xlsx]类型!B16",'类型（5）'!$C$16)</f>
        <v>神明</v>
      </c>
      <c r="I1146" s="9" t="s">
        <v>1082</v>
      </c>
    </row>
    <row r="1147" spans="1:9">
      <c r="A1147" s="7">
        <v>1171</v>
      </c>
      <c r="B1147" s="59" t="s">
        <v>2122</v>
      </c>
      <c r="C1147" s="9" t="s">
        <v>160</v>
      </c>
      <c r="D1147" s="9"/>
      <c r="E1147" s="9" t="str">
        <f>HYPERLINK("[映雪.xlsx]类型!B1",'类型（5）'!$C$1)</f>
        <v>均衡</v>
      </c>
      <c r="I1147" s="9" t="s">
        <v>1060</v>
      </c>
    </row>
    <row r="1148" spans="1:9">
      <c r="A1148" s="7">
        <v>1173</v>
      </c>
      <c r="B1148" s="59" t="s">
        <v>2124</v>
      </c>
      <c r="C1148" s="9" t="s">
        <v>154</v>
      </c>
      <c r="D1148" s="9"/>
      <c r="E1148" s="9" t="str">
        <f>HYPERLINK("[映雪.xlsx]类型!B1",'类型（5）'!$C$1)</f>
        <v>均衡</v>
      </c>
      <c r="I1148" s="9" t="s">
        <v>1049</v>
      </c>
    </row>
    <row r="1149" spans="1:9">
      <c r="A1149" s="7">
        <v>1174</v>
      </c>
      <c r="B1149" s="59" t="s">
        <v>2125</v>
      </c>
      <c r="C1149" s="9" t="s">
        <v>154</v>
      </c>
      <c r="D1149" s="9"/>
      <c r="E1149" s="9" t="str">
        <f>HYPERLINK("[映雪.xlsx]类型!B40",'类型（5）'!$C$40)</f>
        <v>中二</v>
      </c>
      <c r="I1149" s="9" t="s">
        <v>1036</v>
      </c>
    </row>
    <row r="1150" spans="1:9">
      <c r="A1150" s="7">
        <v>1176</v>
      </c>
      <c r="B1150" s="59" t="s">
        <v>2127</v>
      </c>
      <c r="C1150" s="9" t="s">
        <v>56</v>
      </c>
      <c r="D1150" s="9"/>
      <c r="E1150" s="23" t="str">
        <f>HYPERLINK("[映雪.xlsx]类型!B24",'类型（5）'!$C$24)</f>
        <v>艺术家</v>
      </c>
      <c r="I1150" s="9" t="s">
        <v>1079</v>
      </c>
    </row>
    <row r="1151" spans="1:9">
      <c r="A1151" s="7">
        <v>1177</v>
      </c>
      <c r="B1151" s="59" t="s">
        <v>2128</v>
      </c>
      <c r="C1151" s="9" t="s">
        <v>56</v>
      </c>
      <c r="D1151" s="9"/>
      <c r="E1151" s="9" t="str">
        <f>HYPERLINK("[映雪.xlsx]类型!B9",'类型（5）'!$C$9)</f>
        <v>家政全能</v>
      </c>
      <c r="I1151" s="9" t="s">
        <v>1058</v>
      </c>
    </row>
    <row r="1152" spans="1:9">
      <c r="A1152" s="7">
        <v>1178</v>
      </c>
      <c r="B1152" s="59" t="s">
        <v>2129</v>
      </c>
      <c r="C1152" s="9" t="s">
        <v>56</v>
      </c>
      <c r="D1152" s="9"/>
      <c r="E1152" s="9" t="str">
        <f>HYPERLINK("[映雪.xlsx]类型!B4",'类型（5）'!$C$4)</f>
        <v>智慧强化</v>
      </c>
      <c r="I1152" s="9" t="s">
        <v>1019</v>
      </c>
    </row>
    <row r="1153" spans="1:9">
      <c r="A1153" s="7">
        <v>1179</v>
      </c>
      <c r="B1153" s="59" t="s">
        <v>154</v>
      </c>
      <c r="C1153" s="9" t="s">
        <v>154</v>
      </c>
      <c r="D1153" s="9"/>
      <c r="E1153" s="9" t="str">
        <f>HYPERLINK("[映雪.xlsx]类型!B56",'类型（5）'!$C$56)</f>
        <v>嘉依卡</v>
      </c>
      <c r="I1153" s="9" t="s">
        <v>1087</v>
      </c>
    </row>
    <row r="1154" spans="1:9">
      <c r="A1154" s="7">
        <v>1180</v>
      </c>
      <c r="B1154" s="59" t="s">
        <v>2130</v>
      </c>
      <c r="C1154" s="9" t="s">
        <v>154</v>
      </c>
      <c r="D1154" s="9"/>
      <c r="E1154" s="9" t="str">
        <f>HYPERLINK("[映雪.xlsx]类型!B35",'类型（5）'!$C$35)</f>
        <v>刺客</v>
      </c>
      <c r="I1154" s="9" t="s">
        <v>1036</v>
      </c>
    </row>
    <row r="1155" spans="1:9">
      <c r="A1155" s="7">
        <v>1181</v>
      </c>
      <c r="B1155" s="59" t="s">
        <v>2131</v>
      </c>
      <c r="C1155" s="9" t="s">
        <v>154</v>
      </c>
      <c r="D1155" s="9"/>
      <c r="E1155" s="9" t="str">
        <f>HYPERLINK("[映雪.xlsx]类型!B14",'类型（5）'!$C$14)</f>
        <v>永生</v>
      </c>
      <c r="I1155" s="9" t="s">
        <v>1067</v>
      </c>
    </row>
    <row r="1156" spans="1:9">
      <c r="A1156" s="7">
        <v>1182</v>
      </c>
      <c r="B1156" s="59" t="s">
        <v>2132</v>
      </c>
      <c r="C1156" s="9" t="s">
        <v>154</v>
      </c>
      <c r="D1156" s="9"/>
      <c r="E1156" s="23" t="str">
        <f>HYPERLINK("[映雪.xlsx]类型!B10",'类型（5）'!$C$10)</f>
        <v>学者</v>
      </c>
      <c r="I1156" s="9" t="s">
        <v>1019</v>
      </c>
    </row>
    <row r="1157" spans="1:9">
      <c r="A1157" s="7">
        <v>1183</v>
      </c>
      <c r="B1157" s="59" t="s">
        <v>2133</v>
      </c>
      <c r="C1157" s="9" t="s">
        <v>154</v>
      </c>
      <c r="D1157" s="9"/>
      <c r="E1157" s="9" t="str">
        <f>HYPERLINK("[映雪.xlsx]类型!B38",'类型（5）'!$C$38)</f>
        <v>战士</v>
      </c>
      <c r="I1157" s="9" t="s">
        <v>1072</v>
      </c>
    </row>
    <row r="1158" spans="1:9">
      <c r="A1158" s="7">
        <v>1184</v>
      </c>
      <c r="B1158" s="59" t="s">
        <v>2134</v>
      </c>
      <c r="C1158" s="9" t="s">
        <v>154</v>
      </c>
      <c r="D1158" s="9"/>
      <c r="E1158" s="9" t="str">
        <f>HYPERLINK("[映雪.xlsx]类型!B3",'类型（5）'!$C$3)</f>
        <v>武勇强化</v>
      </c>
      <c r="I1158" s="9" t="s">
        <v>1085</v>
      </c>
    </row>
    <row r="1159" spans="1:9">
      <c r="A1159" s="7">
        <v>1185</v>
      </c>
      <c r="B1159" s="59" t="s">
        <v>2135</v>
      </c>
      <c r="C1159" s="9" t="s">
        <v>154</v>
      </c>
      <c r="D1159" s="9"/>
      <c r="E1159" s="9" t="str">
        <f>HYPERLINK("[映雪.xlsx]类型!B33",'类型（5）'!$C$33)</f>
        <v>魔女</v>
      </c>
      <c r="I1159" s="9" t="s">
        <v>1035</v>
      </c>
    </row>
    <row r="1160" spans="1:9">
      <c r="A1160" s="7">
        <v>1186</v>
      </c>
      <c r="B1160" s="59" t="s">
        <v>2136</v>
      </c>
      <c r="C1160" s="9" t="s">
        <v>154</v>
      </c>
      <c r="D1160" s="9"/>
      <c r="E1160" s="23" t="str">
        <f>HYPERLINK("[映雪.xlsx]类型!B5",'类型（5）'!$C$5)</f>
        <v>家政强化</v>
      </c>
      <c r="I1160" s="9" t="s">
        <v>1058</v>
      </c>
    </row>
    <row r="1161" spans="1:9">
      <c r="A1161" s="7">
        <v>1187</v>
      </c>
      <c r="B1161" s="59" t="s">
        <v>625</v>
      </c>
      <c r="C1161" s="9" t="s">
        <v>26</v>
      </c>
      <c r="D1161" s="9"/>
      <c r="E1161" s="23" t="str">
        <f>HYPERLINK("[映雪.xlsx]类型!B10",'类型（5）'!$C$10)</f>
        <v>学者</v>
      </c>
      <c r="I1161" s="9" t="s">
        <v>1033</v>
      </c>
    </row>
    <row r="1162" spans="1:9">
      <c r="A1162" s="7">
        <v>1188</v>
      </c>
      <c r="B1162" s="59" t="s">
        <v>2137</v>
      </c>
      <c r="C1162" s="9" t="s">
        <v>26</v>
      </c>
      <c r="D1162" s="9"/>
      <c r="E1162" s="19" t="str">
        <f>HYPERLINK("[映雪.xlsx]类型!B26",'类型（5）'!$C$26)</f>
        <v>剑豪</v>
      </c>
      <c r="I1162" s="9" t="s">
        <v>1069</v>
      </c>
    </row>
    <row r="1163" spans="1:9">
      <c r="A1163" s="7">
        <v>1189</v>
      </c>
      <c r="B1163" s="59" t="s">
        <v>2138</v>
      </c>
      <c r="C1163" s="9" t="s">
        <v>142</v>
      </c>
      <c r="D1163" s="9"/>
      <c r="E1163" s="23" t="str">
        <f>HYPERLINK("[映雪.xlsx]类型!B24",'类型（5）'!$C$24)</f>
        <v>艺术家</v>
      </c>
      <c r="I1163" s="9" t="s">
        <v>1031</v>
      </c>
    </row>
    <row r="1164" spans="1:9">
      <c r="A1164" s="7">
        <v>1190</v>
      </c>
      <c r="B1164" s="59" t="s">
        <v>2139</v>
      </c>
      <c r="C1164" s="9" t="s">
        <v>142</v>
      </c>
      <c r="D1164" s="9"/>
      <c r="E1164" s="23" t="str">
        <f>HYPERLINK("[映雪.xlsx]类型!B24",'类型（5）'!$C$24)</f>
        <v>艺术家</v>
      </c>
      <c r="I1164" s="9" t="s">
        <v>1047</v>
      </c>
    </row>
    <row r="1165" spans="1:9">
      <c r="A1165" s="7">
        <v>1191</v>
      </c>
      <c r="B1165" s="59" t="s">
        <v>552</v>
      </c>
      <c r="C1165" s="9" t="s">
        <v>142</v>
      </c>
      <c r="D1165" s="9"/>
      <c r="E1165" s="9" t="str">
        <f>HYPERLINK("[映雪.xlsx]类型!B4",'类型（5）'!$C$4)</f>
        <v>智慧强化</v>
      </c>
      <c r="I1165" s="9" t="s">
        <v>1029</v>
      </c>
    </row>
    <row r="1166" spans="1:9">
      <c r="A1166" s="7">
        <v>1192</v>
      </c>
      <c r="B1166" s="59" t="s">
        <v>2140</v>
      </c>
      <c r="C1166" s="9" t="s">
        <v>142</v>
      </c>
      <c r="D1166" s="9"/>
      <c r="E1166" s="9" t="str">
        <f>HYPERLINK("[映雪.xlsx]类型!B1",'类型（5）'!$C$1)</f>
        <v>均衡</v>
      </c>
      <c r="I1166" s="9" t="s">
        <v>1060</v>
      </c>
    </row>
    <row r="1167" spans="1:9">
      <c r="A1167" s="7">
        <v>1193</v>
      </c>
      <c r="B1167" s="59" t="s">
        <v>2141</v>
      </c>
      <c r="C1167" s="9" t="s">
        <v>142</v>
      </c>
      <c r="D1167" s="9"/>
      <c r="E1167" s="23" t="str">
        <f>HYPERLINK("[映雪.xlsx]类型!B5",'类型（5）'!$C$5)</f>
        <v>家政强化</v>
      </c>
      <c r="I1167" s="9" t="s">
        <v>1026</v>
      </c>
    </row>
    <row r="1168" spans="1:9">
      <c r="A1168" s="7">
        <v>1194</v>
      </c>
      <c r="B1168" s="59" t="s">
        <v>2142</v>
      </c>
      <c r="C1168" s="9" t="s">
        <v>142</v>
      </c>
      <c r="D1168" s="9"/>
      <c r="E1168" s="19" t="str">
        <f>HYPERLINK("[映雪.xlsx]类型!B25",'类型（5）'!$C$25)</f>
        <v>教师</v>
      </c>
      <c r="I1168" s="9" t="s">
        <v>1053</v>
      </c>
    </row>
    <row r="1169" spans="1:9">
      <c r="A1169" s="7">
        <v>1195</v>
      </c>
      <c r="B1169" s="59" t="s">
        <v>164</v>
      </c>
      <c r="C1169" s="9" t="s">
        <v>164</v>
      </c>
      <c r="D1169" s="9"/>
      <c r="E1169" s="9" t="str">
        <f>HYPERLINK("[映雪.xlsx]类型!B22",'类型（5）'!$C$22)</f>
        <v>傲娇</v>
      </c>
      <c r="I1169" s="9" t="s">
        <v>1026</v>
      </c>
    </row>
    <row r="1170" spans="1:9">
      <c r="A1170" s="7">
        <v>1196</v>
      </c>
      <c r="B1170" s="59" t="s">
        <v>2143</v>
      </c>
      <c r="C1170" s="9" t="s">
        <v>164</v>
      </c>
      <c r="D1170" s="9"/>
      <c r="E1170" s="9" t="str">
        <f>HYPERLINK("[映雪.xlsx]类型!B13",'类型（5）'!$C$13)</f>
        <v>贤者</v>
      </c>
      <c r="I1170" s="9" t="s">
        <v>1019</v>
      </c>
    </row>
    <row r="1171" spans="1:9">
      <c r="A1171" s="7">
        <v>1197</v>
      </c>
      <c r="B1171" s="59" t="s">
        <v>2144</v>
      </c>
      <c r="C1171" s="9" t="s">
        <v>164</v>
      </c>
      <c r="D1171" s="9"/>
      <c r="E1171" s="9" t="str">
        <f>HYPERLINK("[映雪.xlsx]类型!B40",'类型（5）'!$C$40)</f>
        <v>中二</v>
      </c>
      <c r="I1171" s="9" t="s">
        <v>1083</v>
      </c>
    </row>
    <row r="1172" spans="1:9">
      <c r="A1172" s="7">
        <v>1198</v>
      </c>
      <c r="B1172" s="59" t="s">
        <v>2145</v>
      </c>
      <c r="C1172" s="9" t="s">
        <v>164</v>
      </c>
      <c r="D1172" s="9"/>
      <c r="E1172" s="9" t="str">
        <f>HYPERLINK("[映雪.xlsx]类型!B9",'类型（5）'!$C$9)</f>
        <v>家政全能</v>
      </c>
      <c r="I1172" s="9" t="s">
        <v>1069</v>
      </c>
    </row>
    <row r="1173" spans="1:9">
      <c r="A1173" s="7">
        <v>1199</v>
      </c>
      <c r="B1173" s="59" t="s">
        <v>2146</v>
      </c>
      <c r="C1173" s="9" t="s">
        <v>164</v>
      </c>
      <c r="D1173" s="9"/>
      <c r="E1173" s="9" t="str">
        <f>HYPERLINK("[映雪.xlsx]类型!B1",'类型（5）'!$C$1)</f>
        <v>均衡</v>
      </c>
      <c r="I1173" s="9" t="s">
        <v>1022</v>
      </c>
    </row>
    <row r="1174" spans="1:9">
      <c r="A1174" s="7">
        <v>1200</v>
      </c>
      <c r="B1174" s="59" t="s">
        <v>2147</v>
      </c>
      <c r="C1174" s="9" t="s">
        <v>164</v>
      </c>
      <c r="D1174" s="9"/>
      <c r="E1174" s="23" t="str">
        <f>HYPERLINK("[映雪.xlsx]类型!B5",'类型（5）'!$C$5)</f>
        <v>家政强化</v>
      </c>
      <c r="I1174" s="9" t="s">
        <v>1029</v>
      </c>
    </row>
    <row r="1175" spans="1:9">
      <c r="A1175" s="7">
        <v>1201</v>
      </c>
      <c r="B1175" s="59" t="s">
        <v>2148</v>
      </c>
      <c r="C1175" s="9" t="s">
        <v>164</v>
      </c>
      <c r="D1175" s="9"/>
      <c r="E1175" s="23" t="str">
        <f>HYPERLINK("[映雪.xlsx]类型!B21",'类型（5）'!$C$21)</f>
        <v>游魂</v>
      </c>
      <c r="I1175" s="9" t="s">
        <v>1067</v>
      </c>
    </row>
    <row r="1176" spans="1:9">
      <c r="A1176" s="7">
        <v>1202</v>
      </c>
      <c r="B1176" s="59" t="s">
        <v>88</v>
      </c>
      <c r="C1176" s="9" t="s">
        <v>88</v>
      </c>
      <c r="D1176" s="9"/>
      <c r="E1176" s="9" t="str">
        <f>HYPERLINK("[映雪.xlsx]类型!B28",'类型（5）'!$C$28)</f>
        <v>战法师</v>
      </c>
      <c r="I1176" s="9" t="s">
        <v>1061</v>
      </c>
    </row>
    <row r="1177" spans="1:9">
      <c r="A1177" s="7">
        <v>1203</v>
      </c>
      <c r="B1177" s="59" t="s">
        <v>2149</v>
      </c>
      <c r="C1177" s="9" t="s">
        <v>88</v>
      </c>
      <c r="D1177" s="9"/>
      <c r="E1177" s="23" t="str">
        <f>HYPERLINK("[映雪.xlsx]类型!B15",'类型（5）'!$C$15)</f>
        <v>巫女</v>
      </c>
      <c r="I1177" s="9" t="s">
        <v>1058</v>
      </c>
    </row>
    <row r="1178" spans="1:9">
      <c r="A1178" s="7">
        <v>1204</v>
      </c>
      <c r="B1178" s="59" t="s">
        <v>2150</v>
      </c>
      <c r="C1178" s="9" t="s">
        <v>88</v>
      </c>
      <c r="D1178" s="9"/>
      <c r="E1178" s="23" t="str">
        <f>HYPERLINK("[映雪.xlsx]类型!B15",'类型（5）'!$C$15)</f>
        <v>巫女</v>
      </c>
      <c r="I1178" s="9" t="s">
        <v>1091</v>
      </c>
    </row>
    <row r="1179" spans="1:9">
      <c r="A1179" s="7">
        <v>1205</v>
      </c>
      <c r="B1179" s="59" t="s">
        <v>2151</v>
      </c>
      <c r="C1179" s="9" t="s">
        <v>88</v>
      </c>
      <c r="D1179" s="9"/>
      <c r="E1179" s="23" t="str">
        <f>HYPERLINK("[映雪.xlsx]类型!B27",'类型（5）'!$C$27)</f>
        <v>骑士</v>
      </c>
      <c r="I1179" s="9" t="s">
        <v>1074</v>
      </c>
    </row>
    <row r="1180" spans="1:9">
      <c r="A1180" s="7">
        <v>1206</v>
      </c>
      <c r="B1180" s="59" t="s">
        <v>2152</v>
      </c>
      <c r="C1180" s="9" t="s">
        <v>88</v>
      </c>
      <c r="D1180" s="9"/>
      <c r="E1180" s="9" t="str">
        <f>HYPERLINK("[映雪.xlsx]类型!B35",'类型（5）'!$C$35)</f>
        <v>刺客</v>
      </c>
      <c r="I1180" s="9" t="s">
        <v>1042</v>
      </c>
    </row>
    <row r="1181" spans="1:9">
      <c r="A1181" s="7">
        <v>1207</v>
      </c>
      <c r="B1181" s="59" t="s">
        <v>2153</v>
      </c>
      <c r="C1181" s="9" t="s">
        <v>88</v>
      </c>
      <c r="D1181" s="9"/>
      <c r="E1181" s="19" t="str">
        <f>HYPERLINK("[映雪.xlsx]类型!B26",'类型（5）'!$C$26)</f>
        <v>剑豪</v>
      </c>
      <c r="I1181" s="9" t="s">
        <v>1085</v>
      </c>
    </row>
    <row r="1182" spans="1:9">
      <c r="A1182" s="7">
        <v>1208</v>
      </c>
      <c r="B1182" s="59" t="s">
        <v>2154</v>
      </c>
      <c r="C1182" s="9" t="s">
        <v>88</v>
      </c>
      <c r="D1182" s="9"/>
      <c r="E1182" s="9" t="str">
        <f>HYPERLINK("[映雪.xlsx]类型!B28",'类型（5）'!$C$28)</f>
        <v>战法师</v>
      </c>
      <c r="I1182" s="9" t="s">
        <v>1067</v>
      </c>
    </row>
    <row r="1183" spans="1:9">
      <c r="A1183" s="7">
        <v>1209</v>
      </c>
      <c r="B1183" s="59" t="s">
        <v>2155</v>
      </c>
      <c r="C1183" s="9" t="s">
        <v>88</v>
      </c>
      <c r="D1183" s="9"/>
      <c r="E1183" s="9" t="str">
        <f>HYPERLINK("[映雪.xlsx]类型!B14",'类型（5）'!$C$14)</f>
        <v>永生</v>
      </c>
      <c r="I1183" s="9" t="s">
        <v>1037</v>
      </c>
    </row>
    <row r="1184" spans="1:9">
      <c r="A1184" s="7">
        <v>1210</v>
      </c>
      <c r="B1184" s="59" t="s">
        <v>2156</v>
      </c>
      <c r="C1184" s="9" t="s">
        <v>88</v>
      </c>
      <c r="D1184" s="9"/>
      <c r="E1184" s="19" t="str">
        <f>HYPERLINK("[映雪.xlsx]类型!B39",'类型（5）'!$C$39)</f>
        <v>狙撃手</v>
      </c>
      <c r="I1184" s="9" t="s">
        <v>1091</v>
      </c>
    </row>
    <row r="1185" spans="1:9">
      <c r="A1185" s="7">
        <v>1211</v>
      </c>
      <c r="B1185" s="59" t="s">
        <v>712</v>
      </c>
      <c r="C1185" s="9" t="s">
        <v>88</v>
      </c>
      <c r="D1185" s="9"/>
      <c r="E1185" s="9" t="str">
        <f>HYPERLINK("[映雪.xlsx]类型!B38",'类型（5）'!$C$38)</f>
        <v>战士</v>
      </c>
      <c r="I1185" s="9" t="s">
        <v>1036</v>
      </c>
    </row>
    <row r="1186" spans="1:9">
      <c r="A1186" s="7">
        <v>1212</v>
      </c>
      <c r="B1186" s="59" t="s">
        <v>2157</v>
      </c>
      <c r="C1186" s="9" t="s">
        <v>88</v>
      </c>
      <c r="D1186" s="9"/>
      <c r="E1186" s="9" t="str">
        <f>HYPERLINK("[映雪.xlsx]类型!B28",'类型（5）'!$C$28)</f>
        <v>战法师</v>
      </c>
      <c r="I1186" s="9" t="s">
        <v>1072</v>
      </c>
    </row>
    <row r="1187" spans="1:9">
      <c r="A1187" s="7">
        <v>1213</v>
      </c>
      <c r="B1187" s="59" t="s">
        <v>766</v>
      </c>
      <c r="C1187" s="9" t="s">
        <v>66</v>
      </c>
      <c r="D1187" s="9"/>
      <c r="E1187" s="9" t="str">
        <f>HYPERLINK("[映雪.xlsx]类型!B28",'类型（5）'!$C$28)</f>
        <v>战法师</v>
      </c>
      <c r="I1187" s="9" t="s">
        <v>1064</v>
      </c>
    </row>
    <row r="1188" spans="1:9">
      <c r="A1188" s="7">
        <v>1214</v>
      </c>
      <c r="B1188" s="59" t="s">
        <v>2158</v>
      </c>
      <c r="C1188" s="9" t="s">
        <v>66</v>
      </c>
      <c r="D1188" s="9"/>
      <c r="E1188" s="23" t="str">
        <f>HYPERLINK("[映雪.xlsx]类型!B15",'类型（5）'!$C$15)</f>
        <v>巫女</v>
      </c>
      <c r="I1188" s="9" t="s">
        <v>1049</v>
      </c>
    </row>
    <row r="1189" spans="1:9">
      <c r="A1189" s="7">
        <v>1216</v>
      </c>
      <c r="B1189" s="59" t="s">
        <v>2160</v>
      </c>
      <c r="C1189" s="9" t="s">
        <v>66</v>
      </c>
      <c r="D1189" s="9"/>
      <c r="E1189" s="23" t="str">
        <f>HYPERLINK("[映雪.xlsx]类型!B27",'类型（5）'!$C$27)</f>
        <v>骑士</v>
      </c>
      <c r="I1189" s="9" t="s">
        <v>1085</v>
      </c>
    </row>
    <row r="1190" spans="1:9">
      <c r="A1190" s="7">
        <v>1218</v>
      </c>
      <c r="B1190" s="59" t="s">
        <v>2162</v>
      </c>
      <c r="C1190" s="9" t="s">
        <v>66</v>
      </c>
      <c r="D1190" s="9"/>
      <c r="E1190" s="23" t="str">
        <f>HYPERLINK("[映雪.xlsx]类型!B15",'类型（5）'!$C$15)</f>
        <v>巫女</v>
      </c>
      <c r="I1190" s="9" t="s">
        <v>1074</v>
      </c>
    </row>
    <row r="1191" spans="1:9">
      <c r="A1191" s="7">
        <v>1220</v>
      </c>
      <c r="B1191" s="59" t="s">
        <v>769</v>
      </c>
      <c r="C1191" s="9" t="s">
        <v>66</v>
      </c>
      <c r="D1191" s="9"/>
      <c r="E1191" s="19" t="str">
        <f>HYPERLINK("[映雪.xlsx]类型!B31",'类型（5）'!$C$31)</f>
        <v>后宫王</v>
      </c>
      <c r="I1191" s="9" t="s">
        <v>1053</v>
      </c>
    </row>
    <row r="1192" spans="1:9">
      <c r="A1192" s="7">
        <v>1222</v>
      </c>
      <c r="B1192" s="59" t="s">
        <v>2165</v>
      </c>
      <c r="C1192" s="9" t="s">
        <v>66</v>
      </c>
      <c r="D1192" s="9"/>
      <c r="E1192" s="19" t="str">
        <f>HYPERLINK("[映雪.xlsx]类型!B17",'类型（5）'!$C$17)</f>
        <v>记者</v>
      </c>
      <c r="I1192" s="9" t="s">
        <v>1047</v>
      </c>
    </row>
    <row r="1193" spans="1:9">
      <c r="A1193" s="7">
        <v>1223</v>
      </c>
      <c r="B1193" s="59" t="s">
        <v>2166</v>
      </c>
      <c r="C1193" s="9" t="s">
        <v>66</v>
      </c>
      <c r="D1193" s="9"/>
      <c r="E1193" s="9" t="str">
        <f>HYPERLINK("[映雪.xlsx]类型!B4",'类型（5）'!$C$4)</f>
        <v>智慧强化</v>
      </c>
      <c r="I1193" s="9" t="s">
        <v>1019</v>
      </c>
    </row>
    <row r="1194" spans="1:9">
      <c r="A1194" s="7">
        <v>1224</v>
      </c>
      <c r="B1194" s="59" t="s">
        <v>2167</v>
      </c>
      <c r="C1194" s="9" t="s">
        <v>66</v>
      </c>
      <c r="D1194" s="9"/>
      <c r="E1194" s="9" t="str">
        <f>HYPERLINK("[映雪.xlsx]类型!B8",'类型（5）'!$C$8)</f>
        <v>智慧全能</v>
      </c>
      <c r="I1194" s="9" t="s">
        <v>1022</v>
      </c>
    </row>
    <row r="1195" spans="1:9">
      <c r="A1195" s="7">
        <v>1225</v>
      </c>
      <c r="B1195" s="59" t="s">
        <v>2168</v>
      </c>
      <c r="C1195" s="9" t="s">
        <v>66</v>
      </c>
      <c r="D1195" s="9"/>
      <c r="E1195" s="9" t="str">
        <f>HYPERLINK("[映雪.xlsx]类型!B7",'类型（5）'!$C$7)</f>
        <v>武勇全能</v>
      </c>
      <c r="I1195" s="9" t="s">
        <v>1087</v>
      </c>
    </row>
    <row r="1196" spans="1:9">
      <c r="A1196" s="7">
        <v>1226</v>
      </c>
      <c r="B1196" s="59" t="s">
        <v>2169</v>
      </c>
      <c r="C1196" s="9" t="s">
        <v>66</v>
      </c>
      <c r="D1196" s="9"/>
      <c r="E1196" s="23" t="str">
        <f>HYPERLINK("[映雪.xlsx]类型!B27",'类型（5）'!$C$27)</f>
        <v>骑士</v>
      </c>
      <c r="I1196" s="9" t="s">
        <v>1046</v>
      </c>
    </row>
    <row r="1197" spans="1:9">
      <c r="A1197" s="7">
        <v>1227</v>
      </c>
      <c r="B1197" s="59" t="s">
        <v>2170</v>
      </c>
      <c r="C1197" s="9" t="s">
        <v>66</v>
      </c>
      <c r="D1197" s="9"/>
      <c r="E1197" s="23" t="str">
        <f>HYPERLINK("[映雪.xlsx]类型!B27",'类型（5）'!$C$27)</f>
        <v>骑士</v>
      </c>
      <c r="I1197" s="9" t="s">
        <v>1058</v>
      </c>
    </row>
    <row r="1198" spans="1:9">
      <c r="A1198" s="7">
        <v>1228</v>
      </c>
      <c r="B1198" s="59" t="s">
        <v>2171</v>
      </c>
      <c r="C1198" s="9" t="s">
        <v>66</v>
      </c>
      <c r="D1198" s="9"/>
      <c r="E1198" s="9" t="str">
        <f>HYPERLINK("[映雪.xlsx]类型!B33",'类型（5）'!$C$33)</f>
        <v>魔女</v>
      </c>
      <c r="I1198" s="9" t="s">
        <v>1035</v>
      </c>
    </row>
    <row r="1199" spans="1:9">
      <c r="A1199" s="7">
        <v>1229</v>
      </c>
      <c r="B1199" s="59" t="s">
        <v>2172</v>
      </c>
      <c r="C1199" s="9" t="s">
        <v>66</v>
      </c>
      <c r="D1199" s="9"/>
      <c r="E1199" s="23" t="str">
        <f>HYPERLINK("[映雪.xlsx]类型!B16",'类型（5）'!$C$16)</f>
        <v>神明</v>
      </c>
      <c r="I1199" s="9" t="s">
        <v>1082</v>
      </c>
    </row>
    <row r="1200" spans="1:9">
      <c r="A1200" s="7">
        <v>1230</v>
      </c>
      <c r="B1200" s="59" t="s">
        <v>66</v>
      </c>
      <c r="C1200" s="9" t="s">
        <v>66</v>
      </c>
      <c r="D1200" s="9"/>
      <c r="E1200" s="9" t="str">
        <f>HYPERLINK("[映雪.xlsx]类型!B14",'类型（5）'!$C$14)</f>
        <v>永生</v>
      </c>
      <c r="I1200" s="9" t="s">
        <v>1382</v>
      </c>
    </row>
    <row r="1201" spans="1:9">
      <c r="A1201" s="7">
        <v>1231</v>
      </c>
      <c r="B1201" s="59" t="s">
        <v>2173</v>
      </c>
      <c r="C1201" s="9" t="s">
        <v>120</v>
      </c>
      <c r="D1201" s="9"/>
      <c r="E1201" s="9" t="str">
        <f>HYPERLINK("[映雪.xlsx]类型!B6",'类型（5）'!$C$6)</f>
        <v>统御全能</v>
      </c>
      <c r="I1201" s="9" t="s">
        <v>1015</v>
      </c>
    </row>
    <row r="1202" spans="1:9">
      <c r="A1202" s="7">
        <v>1232</v>
      </c>
      <c r="B1202" s="59" t="s">
        <v>687</v>
      </c>
      <c r="C1202" s="9" t="s">
        <v>120</v>
      </c>
      <c r="D1202" s="9"/>
      <c r="E1202" s="9" t="str">
        <f>HYPERLINK("[映雪.xlsx]类型!B2",'类型（5）'!$C$2)</f>
        <v>统御强化</v>
      </c>
      <c r="I1202" s="9" t="s">
        <v>1046</v>
      </c>
    </row>
    <row r="1203" spans="1:9">
      <c r="A1203" s="7">
        <v>1233</v>
      </c>
      <c r="B1203" s="59" t="s">
        <v>2174</v>
      </c>
      <c r="C1203" s="9" t="s">
        <v>120</v>
      </c>
      <c r="D1203" s="9"/>
      <c r="E1203" s="9" t="str">
        <f>HYPERLINK("[映雪.xlsx]类型!B9",'类型（5）'!$C$9)</f>
        <v>家政全能</v>
      </c>
      <c r="I1203" s="9" t="s">
        <v>1079</v>
      </c>
    </row>
    <row r="1204" spans="1:9">
      <c r="A1204" s="7">
        <v>1234</v>
      </c>
      <c r="B1204" s="59" t="s">
        <v>2175</v>
      </c>
      <c r="C1204" s="9" t="s">
        <v>120</v>
      </c>
      <c r="D1204" s="9"/>
      <c r="E1204" s="23" t="str">
        <f>HYPERLINK("[映雪.xlsx]类型!B5",'类型（5）'!$C$5)</f>
        <v>家政强化</v>
      </c>
      <c r="I1204" s="9" t="s">
        <v>1064</v>
      </c>
    </row>
    <row r="1205" spans="1:9">
      <c r="A1205" s="7">
        <v>1235</v>
      </c>
      <c r="B1205" s="59" t="s">
        <v>2176</v>
      </c>
      <c r="C1205" s="9" t="s">
        <v>120</v>
      </c>
      <c r="D1205" s="9"/>
      <c r="E1205" s="9" t="str">
        <f>HYPERLINK("[映雪.xlsx]类型!B35",'类型（5）'!$C$35)</f>
        <v>刺客</v>
      </c>
      <c r="I1205" s="9" t="s">
        <v>1069</v>
      </c>
    </row>
    <row r="1206" spans="1:9">
      <c r="A1206" s="7">
        <v>1236</v>
      </c>
      <c r="B1206" s="59" t="s">
        <v>2177</v>
      </c>
      <c r="C1206" s="9" t="s">
        <v>120</v>
      </c>
      <c r="D1206" s="9"/>
      <c r="E1206" s="19" t="str">
        <f>HYPERLINK("[映雪.xlsx]类型!B18",'类型（5）'!$C$18)</f>
        <v>科学家</v>
      </c>
      <c r="I1206" s="9" t="s">
        <v>1074</v>
      </c>
    </row>
    <row r="1207" spans="1:9">
      <c r="A1207" s="7">
        <v>1237</v>
      </c>
      <c r="B1207" s="59" t="s">
        <v>2178</v>
      </c>
      <c r="C1207" s="9" t="s">
        <v>78</v>
      </c>
      <c r="D1207" s="9"/>
      <c r="E1207" s="9" t="str">
        <f>HYPERLINK("[映雪.xlsx]类型!B1",'类型（5）'!$C$1)</f>
        <v>均衡</v>
      </c>
      <c r="I1207" s="9" t="s">
        <v>1060</v>
      </c>
    </row>
    <row r="1208" spans="1:9">
      <c r="A1208" s="7">
        <v>1238</v>
      </c>
      <c r="B1208" s="59" t="s">
        <v>42</v>
      </c>
      <c r="C1208" s="9" t="s">
        <v>42</v>
      </c>
      <c r="D1208" s="9"/>
      <c r="E1208" s="23" t="str">
        <f>HYPERLINK("[映雪.xlsx]类型!B20",'类型（5）'!$C$20)</f>
        <v>指挥官</v>
      </c>
      <c r="I1208" s="9" t="s">
        <v>2179</v>
      </c>
    </row>
    <row r="1209" spans="1:9">
      <c r="A1209" s="7">
        <v>1239</v>
      </c>
      <c r="B1209" s="59" t="s">
        <v>2180</v>
      </c>
      <c r="C1209" s="9" t="s">
        <v>42</v>
      </c>
      <c r="D1209" s="9"/>
      <c r="E1209" s="9" t="str">
        <f>HYPERLINK("[映雪.xlsx]类型!B67",'类型（5）'!$C$67)</f>
        <v>伊莉丝</v>
      </c>
      <c r="I1209" s="9" t="s">
        <v>1553</v>
      </c>
    </row>
    <row r="1210" spans="1:9">
      <c r="A1210" s="7">
        <v>1240</v>
      </c>
      <c r="B1210" s="59" t="s">
        <v>2181</v>
      </c>
      <c r="C1210" s="9" t="s">
        <v>42</v>
      </c>
      <c r="D1210" s="9"/>
      <c r="E1210" s="9" t="str">
        <f>HYPERLINK("[映雪.xlsx]类型!B3",'类型（5）'!$C$3)</f>
        <v>武勇强化</v>
      </c>
      <c r="I1210" s="9" t="s">
        <v>1074</v>
      </c>
    </row>
    <row r="1211" spans="1:9">
      <c r="A1211" s="7">
        <v>1241</v>
      </c>
      <c r="B1211" s="59" t="s">
        <v>2182</v>
      </c>
      <c r="C1211" s="9" t="s">
        <v>42</v>
      </c>
      <c r="D1211" s="9"/>
      <c r="E1211" s="9" t="str">
        <f>HYPERLINK("[映雪.xlsx]类型!B7",'类型（5）'!$C$7)</f>
        <v>武勇全能</v>
      </c>
      <c r="I1211" s="9" t="s">
        <v>1064</v>
      </c>
    </row>
    <row r="1212" spans="1:9">
      <c r="A1212" s="7">
        <v>1242</v>
      </c>
      <c r="B1212" s="59" t="s">
        <v>2183</v>
      </c>
      <c r="C1212" s="9" t="s">
        <v>42</v>
      </c>
      <c r="D1212" s="9"/>
      <c r="E1212" s="9" t="str">
        <f>HYPERLINK("[映雪.xlsx]类型!B32",'类型（5）'!$C$32)</f>
        <v>魔法少女</v>
      </c>
      <c r="I1212" s="9" t="s">
        <v>1091</v>
      </c>
    </row>
    <row r="1213" spans="1:9">
      <c r="A1213" s="7">
        <v>1243</v>
      </c>
      <c r="B1213" s="59" t="s">
        <v>2184</v>
      </c>
      <c r="C1213" s="9" t="s">
        <v>42</v>
      </c>
      <c r="D1213" s="9"/>
      <c r="E1213" s="9" t="str">
        <f>HYPERLINK("[映雪.xlsx]类型!B38",'类型（5）'!$C$38)</f>
        <v>战士</v>
      </c>
      <c r="I1213" s="9" t="s">
        <v>1044</v>
      </c>
    </row>
    <row r="1214" spans="1:9">
      <c r="A1214" s="7">
        <v>1244</v>
      </c>
      <c r="B1214" s="59" t="s">
        <v>2185</v>
      </c>
      <c r="C1214" s="9" t="s">
        <v>42</v>
      </c>
      <c r="D1214" s="9"/>
      <c r="E1214" s="19" t="str">
        <f>HYPERLINK("[映雪.xlsx]类型!B18",'类型（5）'!$C$18)</f>
        <v>科学家</v>
      </c>
      <c r="I1214" s="9" t="s">
        <v>1082</v>
      </c>
    </row>
    <row r="1215" spans="1:9">
      <c r="A1215" s="7">
        <v>1245</v>
      </c>
      <c r="B1215" s="59" t="s">
        <v>2186</v>
      </c>
      <c r="C1215" s="9" t="s">
        <v>42</v>
      </c>
      <c r="D1215" s="9"/>
      <c r="E1215" s="9" t="str">
        <f>HYPERLINK("[映雪.xlsx]类型!B12",'类型（5）'!$C$12)</f>
        <v>吸血鬼</v>
      </c>
      <c r="I1215" s="9" t="s">
        <v>1376</v>
      </c>
    </row>
    <row r="1216" spans="1:9">
      <c r="A1216" s="7">
        <v>1246</v>
      </c>
      <c r="B1216" s="59" t="s">
        <v>2187</v>
      </c>
      <c r="C1216" s="9" t="s">
        <v>62</v>
      </c>
      <c r="D1216" s="9"/>
      <c r="E1216" s="9" t="str">
        <f>HYPERLINK("[映雪.xlsx]类型!B1",'类型（5）'!$C$1)</f>
        <v>均衡</v>
      </c>
      <c r="I1216" s="9" t="s">
        <v>1079</v>
      </c>
    </row>
    <row r="1217" spans="1:9">
      <c r="A1217" s="7">
        <v>1247</v>
      </c>
      <c r="B1217" s="59" t="s">
        <v>2188</v>
      </c>
      <c r="C1217" s="9" t="s">
        <v>62</v>
      </c>
      <c r="D1217" s="9"/>
      <c r="E1217" s="9" t="str">
        <f>HYPERLINK("[映雪.xlsx]类型!B6",'类型（5）'!$C$6)</f>
        <v>统御全能</v>
      </c>
      <c r="I1217" s="9" t="s">
        <v>1019</v>
      </c>
    </row>
    <row r="1218" spans="1:9">
      <c r="A1218" s="7">
        <v>1248</v>
      </c>
      <c r="B1218" s="59" t="s">
        <v>2189</v>
      </c>
      <c r="C1218" s="9" t="s">
        <v>62</v>
      </c>
      <c r="D1218" s="9"/>
      <c r="E1218" s="9" t="str">
        <f>HYPERLINK("[映雪.xlsx]类型!B4",'类型（5）'!$C$4)</f>
        <v>智慧强化</v>
      </c>
      <c r="I1218" s="9" t="s">
        <v>1082</v>
      </c>
    </row>
    <row r="1219" spans="1:9">
      <c r="A1219" s="7">
        <v>1249</v>
      </c>
      <c r="B1219" s="59" t="s">
        <v>2190</v>
      </c>
      <c r="C1219" s="9" t="s">
        <v>62</v>
      </c>
      <c r="D1219" s="9"/>
      <c r="E1219" s="9" t="str">
        <f>HYPERLINK("[映雪.xlsx]类型!B6",'类型（5）'!$C$6)</f>
        <v>统御全能</v>
      </c>
      <c r="I1219" s="9" t="s">
        <v>1036</v>
      </c>
    </row>
    <row r="1220" spans="1:9">
      <c r="A1220" s="7">
        <v>1250</v>
      </c>
      <c r="B1220" s="59" t="s">
        <v>734</v>
      </c>
      <c r="C1220" s="9" t="s">
        <v>62</v>
      </c>
      <c r="D1220" s="9"/>
      <c r="E1220" s="19" t="str">
        <f>HYPERLINK("[映雪.xlsx]类型!B18",'类型（5）'!$C$18)</f>
        <v>科学家</v>
      </c>
      <c r="I1220" s="9" t="s">
        <v>1083</v>
      </c>
    </row>
    <row r="1221" spans="1:9">
      <c r="A1221" s="7">
        <v>1251</v>
      </c>
      <c r="B1221" s="59" t="s">
        <v>2191</v>
      </c>
      <c r="C1221" s="9" t="s">
        <v>62</v>
      </c>
      <c r="D1221" s="9"/>
      <c r="E1221" s="19" t="str">
        <f>HYPERLINK("[映雪.xlsx]类型!B11",'类型（5）'!$C$11)</f>
        <v>人偶</v>
      </c>
      <c r="I1221" s="9" t="s">
        <v>1082</v>
      </c>
    </row>
    <row r="1222" spans="1:9">
      <c r="A1222" s="7">
        <v>1252</v>
      </c>
      <c r="B1222" s="59" t="s">
        <v>2192</v>
      </c>
      <c r="C1222" s="9" t="s">
        <v>62</v>
      </c>
      <c r="D1222" s="9"/>
      <c r="E1222" s="23" t="str">
        <f>HYPERLINK("[映雪.xlsx]类型!B16",'类型（5）'!$C$16)</f>
        <v>神明</v>
      </c>
      <c r="I1222" s="9" t="s">
        <v>1067</v>
      </c>
    </row>
    <row r="1223" spans="1:9">
      <c r="A1223" s="7">
        <v>1253</v>
      </c>
      <c r="B1223" s="59" t="s">
        <v>2193</v>
      </c>
      <c r="C1223" s="9" t="s">
        <v>62</v>
      </c>
      <c r="D1223" s="9"/>
      <c r="E1223" s="23" t="str">
        <f>HYPERLINK("[映雪.xlsx]类型!B16",'类型（5）'!$C$16)</f>
        <v>神明</v>
      </c>
      <c r="I1223" s="9" t="s">
        <v>1058</v>
      </c>
    </row>
    <row r="1224" spans="1:9">
      <c r="A1224" s="7">
        <v>1254</v>
      </c>
      <c r="B1224" s="59" t="s">
        <v>737</v>
      </c>
      <c r="C1224" s="9" t="s">
        <v>62</v>
      </c>
      <c r="D1224" s="9"/>
      <c r="E1224" s="23" t="str">
        <f>HYPERLINK("[映雪.xlsx]类型!B15",'类型（5）'!$C$15)</f>
        <v>巫女</v>
      </c>
      <c r="I1224" s="9" t="s">
        <v>1306</v>
      </c>
    </row>
    <row r="1225" spans="1:9">
      <c r="A1225" s="7">
        <v>1256</v>
      </c>
      <c r="B1225" s="59" t="s">
        <v>812</v>
      </c>
      <c r="C1225" s="9" t="s">
        <v>106</v>
      </c>
      <c r="D1225" s="9"/>
      <c r="E1225" s="19" t="str">
        <f>HYPERLINK("[映雪.xlsx]类型!B31",'类型（5）'!$C$31)</f>
        <v>后宫王</v>
      </c>
      <c r="I1225" s="9" t="s">
        <v>1022</v>
      </c>
    </row>
    <row r="1226" spans="1:9">
      <c r="A1226" s="7">
        <v>1257</v>
      </c>
      <c r="B1226" s="59" t="s">
        <v>2195</v>
      </c>
      <c r="C1226" s="9" t="s">
        <v>106</v>
      </c>
      <c r="D1226" s="9"/>
      <c r="E1226" s="9" t="str">
        <f>HYPERLINK("[映雪.xlsx]类型!B2",'类型（5）'!$C$2)</f>
        <v>统御强化</v>
      </c>
      <c r="I1226" s="9" t="s">
        <v>1046</v>
      </c>
    </row>
    <row r="1227" spans="1:9">
      <c r="A1227" s="7">
        <v>1258</v>
      </c>
      <c r="B1227" s="59" t="s">
        <v>2196</v>
      </c>
      <c r="C1227" s="9" t="s">
        <v>106</v>
      </c>
      <c r="D1227" s="9"/>
      <c r="E1227" s="9" t="str">
        <f>HYPERLINK("[映雪.xlsx]类型!B22",'类型（5）'!$C$22)</f>
        <v>傲娇</v>
      </c>
      <c r="I1227" s="9" t="s">
        <v>1047</v>
      </c>
    </row>
    <row r="1228" spans="1:9">
      <c r="A1228" s="7">
        <v>1259</v>
      </c>
      <c r="B1228" s="59" t="s">
        <v>2197</v>
      </c>
      <c r="C1228" s="9" t="s">
        <v>106</v>
      </c>
      <c r="D1228" s="9"/>
      <c r="E1228" s="19" t="str">
        <f>HYPERLINK("[映雪.xlsx]类型!B31",'类型（5）'!$C$31)</f>
        <v>后宫王</v>
      </c>
      <c r="I1228" s="9" t="s">
        <v>1049</v>
      </c>
    </row>
    <row r="1229" spans="1:9">
      <c r="A1229" s="7">
        <v>1260</v>
      </c>
      <c r="B1229" s="59" t="s">
        <v>2198</v>
      </c>
      <c r="C1229" s="9" t="s">
        <v>106</v>
      </c>
      <c r="D1229" s="9"/>
      <c r="E1229" s="9" t="str">
        <f>HYPERLINK("[映雪.xlsx]类型!B1",'类型（5）'!$C$1)</f>
        <v>均衡</v>
      </c>
      <c r="I1229" s="9" t="s">
        <v>1053</v>
      </c>
    </row>
    <row r="1230" spans="1:9">
      <c r="A1230" s="7">
        <v>1261</v>
      </c>
      <c r="B1230" s="59" t="s">
        <v>2199</v>
      </c>
      <c r="C1230" s="9" t="s">
        <v>106</v>
      </c>
      <c r="D1230" s="9"/>
      <c r="E1230" s="9" t="str">
        <f>HYPERLINK("[映雪.xlsx]类型!B9",'类型（5）'!$C$9)</f>
        <v>家政全能</v>
      </c>
      <c r="I1230" s="9" t="s">
        <v>1031</v>
      </c>
    </row>
    <row r="1231" spans="1:9">
      <c r="A1231" s="7">
        <v>1262</v>
      </c>
      <c r="B1231" s="59" t="s">
        <v>2200</v>
      </c>
      <c r="C1231" s="9" t="s">
        <v>106</v>
      </c>
      <c r="D1231" s="9"/>
      <c r="E1231" s="9" t="str">
        <f>HYPERLINK("[映雪.xlsx]类型!B6",'类型（5）'!$C$6)</f>
        <v>统御全能</v>
      </c>
      <c r="I1231" s="9" t="s">
        <v>1060</v>
      </c>
    </row>
    <row r="1232" spans="1:9">
      <c r="A1232" s="7">
        <v>1263</v>
      </c>
      <c r="B1232" s="59" t="s">
        <v>2201</v>
      </c>
      <c r="C1232" s="9" t="s">
        <v>106</v>
      </c>
      <c r="D1232" s="9"/>
      <c r="E1232" s="19" t="str">
        <f>HYPERLINK("[映雪.xlsx]类型!B17",'类型（5）'!$C$17)</f>
        <v>记者</v>
      </c>
      <c r="I1232" s="9" t="s">
        <v>1026</v>
      </c>
    </row>
    <row r="1233" spans="1:9">
      <c r="A1233" s="7">
        <v>1264</v>
      </c>
      <c r="B1233" s="59" t="s">
        <v>2202</v>
      </c>
      <c r="C1233" s="9" t="s">
        <v>106</v>
      </c>
      <c r="D1233" s="9"/>
      <c r="E1233" s="9" t="str">
        <f>HYPERLINK("[映雪.xlsx]类型!B2",'类型（5）'!$C$2)</f>
        <v>统御强化</v>
      </c>
      <c r="I1233" s="9" t="s">
        <v>1046</v>
      </c>
    </row>
    <row r="1234" spans="1:9">
      <c r="A1234" s="7">
        <v>1266</v>
      </c>
      <c r="B1234" s="59" t="s">
        <v>2204</v>
      </c>
      <c r="C1234" s="9" t="s">
        <v>106</v>
      </c>
      <c r="D1234" s="9"/>
      <c r="E1234" s="19" t="str">
        <f>HYPERLINK("[映雪.xlsx]类型!B11",'类型（5）'!$C$11)</f>
        <v>人偶</v>
      </c>
      <c r="I1234" s="9" t="s">
        <v>1082</v>
      </c>
    </row>
    <row r="1235" spans="1:9">
      <c r="A1235" s="7">
        <v>1267</v>
      </c>
      <c r="B1235" s="59" t="s">
        <v>2205</v>
      </c>
      <c r="C1235" s="9" t="s">
        <v>106</v>
      </c>
      <c r="D1235" s="9"/>
      <c r="E1235" s="19" t="str">
        <f>HYPERLINK("[映雪.xlsx]类型!B26",'类型（5）'!$C$26)</f>
        <v>剑豪</v>
      </c>
      <c r="I1235" s="9" t="s">
        <v>1085</v>
      </c>
    </row>
    <row r="1236" spans="1:9">
      <c r="A1236" s="7">
        <v>1268</v>
      </c>
      <c r="B1236" s="59" t="s">
        <v>815</v>
      </c>
      <c r="C1236" s="9" t="s">
        <v>106</v>
      </c>
      <c r="D1236" s="9"/>
      <c r="E1236" s="9" t="str">
        <f>HYPERLINK("[映雪.xlsx]类型!B8",'类型（5）'!$C$8)</f>
        <v>智慧全能</v>
      </c>
      <c r="I1236" s="9" t="s">
        <v>1022</v>
      </c>
    </row>
    <row r="1237" spans="1:9">
      <c r="A1237" s="7">
        <v>1269</v>
      </c>
      <c r="B1237" s="59" t="s">
        <v>2206</v>
      </c>
      <c r="C1237" s="9" t="s">
        <v>106</v>
      </c>
      <c r="D1237" s="9"/>
      <c r="E1237" s="19" t="str">
        <f>HYPERLINK("[映雪.xlsx]类型!B11",'类型（5）'!$C$11)</f>
        <v>人偶</v>
      </c>
      <c r="I1237" s="9" t="s">
        <v>1058</v>
      </c>
    </row>
    <row r="1238" spans="1:9">
      <c r="A1238" s="7">
        <v>1270</v>
      </c>
      <c r="B1238" s="59" t="s">
        <v>573</v>
      </c>
      <c r="C1238" s="9" t="s">
        <v>58</v>
      </c>
      <c r="D1238" s="9"/>
      <c r="E1238" s="9" t="str">
        <f>HYPERLINK("[映雪.xlsx]类型!B9",'类型（5）'!$C$9)</f>
        <v>家政全能</v>
      </c>
      <c r="I1238" s="9" t="s">
        <v>1049</v>
      </c>
    </row>
    <row r="1239" spans="1:9">
      <c r="A1239" s="7">
        <v>1271</v>
      </c>
      <c r="B1239" s="59" t="s">
        <v>2207</v>
      </c>
      <c r="C1239" s="9" t="s">
        <v>58</v>
      </c>
      <c r="D1239" s="9"/>
      <c r="E1239" s="23" t="str">
        <f>HYPERLINK("[映雪.xlsx]类型!B23",'类型（5）'!$C$23)</f>
        <v>管家</v>
      </c>
      <c r="I1239" s="9" t="s">
        <v>1051</v>
      </c>
    </row>
    <row r="1240" spans="1:9">
      <c r="A1240" s="7">
        <v>1272</v>
      </c>
      <c r="B1240" s="59" t="s">
        <v>2208</v>
      </c>
      <c r="C1240" s="9" t="s">
        <v>58</v>
      </c>
      <c r="D1240" s="9"/>
      <c r="E1240" s="9" t="str">
        <f>HYPERLINK("[映雪.xlsx]类型!B14",'类型（5）'!$C$14)</f>
        <v>永生</v>
      </c>
      <c r="I1240" s="9" t="s">
        <v>1042</v>
      </c>
    </row>
    <row r="1241" spans="1:9">
      <c r="A1241" s="7">
        <v>1273</v>
      </c>
      <c r="B1241" s="59" t="s">
        <v>2209</v>
      </c>
      <c r="C1241" s="9" t="s">
        <v>58</v>
      </c>
      <c r="D1241" s="9"/>
      <c r="E1241" s="9" t="str">
        <f>HYPERLINK("[映雪.xlsx]类型!B6",'类型（5）'!$C$6)</f>
        <v>统御全能</v>
      </c>
      <c r="I1241" s="9" t="s">
        <v>1046</v>
      </c>
    </row>
    <row r="1242" spans="1:9">
      <c r="A1242" s="7">
        <v>1274</v>
      </c>
      <c r="B1242" s="59" t="s">
        <v>2210</v>
      </c>
      <c r="C1242" s="9" t="s">
        <v>58</v>
      </c>
      <c r="D1242" s="9"/>
      <c r="E1242" s="23" t="str">
        <f>HYPERLINK("[映雪.xlsx]类型!B5",'类型（5）'!$C$5)</f>
        <v>家政强化</v>
      </c>
      <c r="I1242" s="9" t="s">
        <v>1058</v>
      </c>
    </row>
    <row r="1243" spans="1:9">
      <c r="A1243" s="7">
        <v>1275</v>
      </c>
      <c r="B1243" s="59" t="s">
        <v>2211</v>
      </c>
      <c r="C1243" s="9" t="s">
        <v>58</v>
      </c>
      <c r="D1243" s="9"/>
      <c r="E1243" s="9" t="str">
        <f>HYPERLINK("[映雪.xlsx]类型!B2",'类型（5）'!$C$2)</f>
        <v>统御强化</v>
      </c>
      <c r="I1243" s="9" t="s">
        <v>1079</v>
      </c>
    </row>
    <row r="1244" spans="1:9">
      <c r="A1244" s="7">
        <v>1276</v>
      </c>
      <c r="B1244" s="59" t="s">
        <v>2212</v>
      </c>
      <c r="C1244" s="9" t="s">
        <v>58</v>
      </c>
      <c r="D1244" s="9"/>
      <c r="E1244" s="9" t="str">
        <f>HYPERLINK("[映雪.xlsx]类型!B22",'类型（5）'!$C$22)</f>
        <v>傲娇</v>
      </c>
      <c r="I1244" s="9" t="s">
        <v>1026</v>
      </c>
    </row>
    <row r="1245" spans="1:9">
      <c r="A1245" s="7">
        <v>1277</v>
      </c>
      <c r="B1245" s="59" t="s">
        <v>2213</v>
      </c>
      <c r="C1245" s="9" t="s">
        <v>58</v>
      </c>
      <c r="D1245" s="9"/>
      <c r="E1245" s="9" t="str">
        <f>HYPERLINK("[映雪.xlsx]类型!B6",'类型（5）'!$C$6)</f>
        <v>统御全能</v>
      </c>
      <c r="I1245" s="9" t="s">
        <v>1036</v>
      </c>
    </row>
    <row r="1246" spans="1:9">
      <c r="A1246" s="7">
        <v>1278</v>
      </c>
      <c r="B1246" s="59" t="s">
        <v>2214</v>
      </c>
      <c r="C1246" s="9" t="s">
        <v>58</v>
      </c>
      <c r="D1246" s="9"/>
      <c r="E1246" s="19" t="str">
        <f>HYPERLINK("[映雪.xlsx]类型!B29",'类型（5）'!$C$29)</f>
        <v>偶像</v>
      </c>
      <c r="I1246" s="9" t="s">
        <v>1053</v>
      </c>
    </row>
    <row r="1247" spans="1:9">
      <c r="A1247" s="7">
        <v>1280</v>
      </c>
      <c r="B1247" s="59" t="s">
        <v>2216</v>
      </c>
      <c r="C1247" s="9" t="s">
        <v>13</v>
      </c>
      <c r="D1247" s="9"/>
      <c r="E1247" s="23" t="str">
        <f>HYPERLINK("[映雪.xlsx]类型!B48",'类型（5）'!$C$48)</f>
        <v>键</v>
      </c>
      <c r="I1247" s="9" t="s">
        <v>1019</v>
      </c>
    </row>
    <row r="1248" spans="1:9">
      <c r="A1248" s="7">
        <v>1281</v>
      </c>
      <c r="B1248" s="59" t="s">
        <v>2217</v>
      </c>
      <c r="C1248" s="9" t="s">
        <v>36</v>
      </c>
      <c r="D1248" s="9"/>
      <c r="E1248" s="9" t="str">
        <f>HYPERLINK("[映雪.xlsx]类型!B22",'类型（5）'!$C$22)</f>
        <v>傲娇</v>
      </c>
      <c r="I1248" s="9" t="s">
        <v>1026</v>
      </c>
    </row>
    <row r="1249" spans="1:9">
      <c r="A1249" s="7">
        <v>1282</v>
      </c>
      <c r="B1249" s="59" t="s">
        <v>2218</v>
      </c>
      <c r="C1249" s="9" t="s">
        <v>36</v>
      </c>
      <c r="D1249" s="9"/>
      <c r="E1249" s="23" t="str">
        <f>HYPERLINK("[映雪.xlsx]类型!B5",'类型（5）'!$C$5)</f>
        <v>家政强化</v>
      </c>
      <c r="I1249" s="9" t="s">
        <v>1031</v>
      </c>
    </row>
    <row r="1250" spans="1:9">
      <c r="A1250" s="7">
        <v>1283</v>
      </c>
      <c r="B1250" s="59" t="s">
        <v>2219</v>
      </c>
      <c r="C1250" s="9" t="s">
        <v>36</v>
      </c>
      <c r="D1250" s="9"/>
      <c r="E1250" s="23" t="str">
        <f>HYPERLINK("[映雪.xlsx]类型!B10",'类型（5）'!$C$10)</f>
        <v>学者</v>
      </c>
      <c r="I1250" s="9" t="s">
        <v>1037</v>
      </c>
    </row>
    <row r="1251" spans="1:9">
      <c r="A1251" s="7">
        <v>1284</v>
      </c>
      <c r="B1251" s="59" t="s">
        <v>2220</v>
      </c>
      <c r="C1251" s="9" t="s">
        <v>36</v>
      </c>
      <c r="D1251" s="9"/>
      <c r="E1251" s="9" t="str">
        <f>HYPERLINK("[映雪.xlsx]类型!B32",'类型（5）'!$C$32)</f>
        <v>魔法少女</v>
      </c>
      <c r="I1251" s="9" t="s">
        <v>1019</v>
      </c>
    </row>
    <row r="1252" spans="1:9">
      <c r="A1252" s="7">
        <v>1285</v>
      </c>
      <c r="B1252" s="59" t="s">
        <v>527</v>
      </c>
      <c r="C1252" s="9" t="s">
        <v>36</v>
      </c>
      <c r="D1252" s="9"/>
      <c r="E1252" s="19" t="str">
        <f>HYPERLINK("[映雪.xlsx]类型!B31",'类型（5）'!$C$31)</f>
        <v>后宫王</v>
      </c>
      <c r="I1252" s="9" t="s">
        <v>1046</v>
      </c>
    </row>
    <row r="1253" spans="1:9">
      <c r="A1253" s="7">
        <v>1286</v>
      </c>
      <c r="B1253" s="59" t="s">
        <v>2221</v>
      </c>
      <c r="C1253" s="9" t="s">
        <v>36</v>
      </c>
      <c r="D1253" s="9"/>
      <c r="E1253" s="19" t="str">
        <f>HYPERLINK("[映雪.xlsx]类型!B31",'类型（5）'!$C$31)</f>
        <v>后宫王</v>
      </c>
      <c r="I1253" s="9" t="s">
        <v>1058</v>
      </c>
    </row>
    <row r="1254" spans="1:9">
      <c r="A1254" s="7">
        <v>1287</v>
      </c>
      <c r="B1254" s="59" t="s">
        <v>2222</v>
      </c>
      <c r="C1254" s="9" t="s">
        <v>36</v>
      </c>
      <c r="D1254" s="9"/>
      <c r="E1254" s="9" t="str">
        <f>HYPERLINK("[映雪.xlsx]类型!B46",'类型（5）'!$C$46)</f>
        <v>麻将</v>
      </c>
      <c r="I1254" s="9" t="s">
        <v>1047</v>
      </c>
    </row>
    <row r="1255" spans="1:9">
      <c r="A1255" s="7">
        <v>1288</v>
      </c>
      <c r="B1255" s="59" t="s">
        <v>555</v>
      </c>
      <c r="C1255" s="9" t="s">
        <v>142</v>
      </c>
      <c r="D1255" s="9"/>
      <c r="E1255" s="9" t="str">
        <f>HYPERLINK("[映雪.xlsx]类型!B2",'类型（5）'!$C$2)</f>
        <v>统御强化</v>
      </c>
      <c r="I1255" s="9" t="s">
        <v>1051</v>
      </c>
    </row>
    <row r="1256" spans="1:9">
      <c r="A1256" s="7">
        <v>1289</v>
      </c>
      <c r="B1256" s="59" t="s">
        <v>2223</v>
      </c>
      <c r="C1256" s="9" t="s">
        <v>142</v>
      </c>
      <c r="D1256" s="9"/>
      <c r="E1256" s="9" t="str">
        <f>HYPERLINK("[映雪.xlsx]类型!B7",'类型（5）'!$C$7)</f>
        <v>武勇全能</v>
      </c>
      <c r="I1256" s="9" t="s">
        <v>1072</v>
      </c>
    </row>
    <row r="1257" spans="1:9">
      <c r="A1257" s="7">
        <v>1290</v>
      </c>
      <c r="B1257" s="59" t="s">
        <v>2224</v>
      </c>
      <c r="C1257" s="9" t="s">
        <v>142</v>
      </c>
      <c r="D1257" s="9"/>
      <c r="E1257" s="19" t="str">
        <f>HYPERLINK("[映雪.xlsx]类型!B18",'类型（5）'!$C$18)</f>
        <v>科学家</v>
      </c>
      <c r="I1257" s="9" t="s">
        <v>1047</v>
      </c>
    </row>
    <row r="1258" spans="1:9">
      <c r="A1258" s="7">
        <v>1291</v>
      </c>
      <c r="B1258" s="59" t="s">
        <v>2225</v>
      </c>
      <c r="C1258" s="9" t="s">
        <v>142</v>
      </c>
      <c r="D1258" s="9"/>
      <c r="E1258" s="9" t="str">
        <f>HYPERLINK("[映雪.xlsx]类型!B9",'类型（5）'!$C$9)</f>
        <v>家政全能</v>
      </c>
      <c r="I1258" s="9" t="s">
        <v>1044</v>
      </c>
    </row>
    <row r="1259" spans="1:9">
      <c r="A1259" s="7">
        <v>1292</v>
      </c>
      <c r="B1259" s="59" t="s">
        <v>2226</v>
      </c>
      <c r="C1259" s="9" t="s">
        <v>142</v>
      </c>
      <c r="D1259" s="9"/>
      <c r="E1259" s="9" t="str">
        <f>HYPERLINK("[映雪.xlsx]类型!B35",'类型（5）'!$C$35)</f>
        <v>刺客</v>
      </c>
      <c r="I1259" s="9" t="s">
        <v>1069</v>
      </c>
    </row>
    <row r="1260" spans="1:9">
      <c r="A1260" s="7">
        <v>1293</v>
      </c>
      <c r="B1260" s="59" t="s">
        <v>2227</v>
      </c>
      <c r="C1260" s="9" t="s">
        <v>142</v>
      </c>
      <c r="D1260" s="9"/>
      <c r="E1260" s="9" t="str">
        <f>HYPERLINK("[映雪.xlsx]类型!B3",'类型（5）'!$C$3)</f>
        <v>武勇强化</v>
      </c>
      <c r="I1260" s="9" t="s">
        <v>1082</v>
      </c>
    </row>
    <row r="1261" spans="1:9">
      <c r="A1261" s="7">
        <v>1294</v>
      </c>
      <c r="B1261" s="59" t="s">
        <v>2228</v>
      </c>
      <c r="C1261" s="9" t="s">
        <v>142</v>
      </c>
      <c r="D1261" s="9"/>
      <c r="E1261" s="19" t="str">
        <f>HYPERLINK("[映雪.xlsx]类型!B17",'类型（5）'!$C$17)</f>
        <v>记者</v>
      </c>
      <c r="I1261" s="9" t="s">
        <v>1029</v>
      </c>
    </row>
    <row r="1262" spans="1:9">
      <c r="A1262" s="7">
        <v>1295</v>
      </c>
      <c r="B1262" s="59" t="s">
        <v>558</v>
      </c>
      <c r="C1262" s="9" t="s">
        <v>142</v>
      </c>
      <c r="D1262" s="9"/>
      <c r="E1262" s="19" t="str">
        <f>HYPERLINK("[映雪.xlsx]类型!B11",'类型（5）'!$C$11)</f>
        <v>人偶</v>
      </c>
      <c r="I1262" s="9" t="s">
        <v>1074</v>
      </c>
    </row>
    <row r="1263" spans="1:9">
      <c r="A1263" s="7">
        <v>1296</v>
      </c>
      <c r="B1263" s="59" t="s">
        <v>2229</v>
      </c>
      <c r="C1263" s="9" t="s">
        <v>142</v>
      </c>
      <c r="D1263" s="9"/>
      <c r="E1263" s="9" t="str">
        <f>HYPERLINK("[映雪.xlsx]类型!B13",'类型（5）'!$C$13)</f>
        <v>贤者</v>
      </c>
      <c r="I1263" s="9" t="s">
        <v>1072</v>
      </c>
    </row>
    <row r="1264" spans="1:9">
      <c r="A1264" s="7">
        <v>1297</v>
      </c>
      <c r="B1264" s="59" t="s">
        <v>2230</v>
      </c>
      <c r="C1264" s="9" t="s">
        <v>142</v>
      </c>
      <c r="D1264" s="9"/>
      <c r="E1264" s="9" t="str">
        <f>HYPERLINK("[映雪.xlsx]类型!B4",'类型（5）'!$C$4)</f>
        <v>智慧强化</v>
      </c>
      <c r="I1264" s="9" t="s">
        <v>1047</v>
      </c>
    </row>
    <row r="1265" spans="1:9">
      <c r="A1265" s="7">
        <v>1298</v>
      </c>
      <c r="B1265" s="59" t="s">
        <v>2231</v>
      </c>
      <c r="C1265" s="9" t="s">
        <v>58</v>
      </c>
      <c r="D1265" s="9"/>
      <c r="E1265" s="9" t="str">
        <f>HYPERLINK("[映雪.xlsx]类型!B13",'类型（5）'!$C$13)</f>
        <v>贤者</v>
      </c>
      <c r="I1265" s="9" t="s">
        <v>1481</v>
      </c>
    </row>
    <row r="1266" spans="1:9">
      <c r="A1266" s="7">
        <v>1299</v>
      </c>
      <c r="B1266" s="59" t="s">
        <v>2232</v>
      </c>
      <c r="C1266" s="9" t="s">
        <v>58</v>
      </c>
      <c r="D1266" s="9"/>
      <c r="E1266" s="9" t="str">
        <f>HYPERLINK("[映雪.xlsx]类型!B32",'类型（5）'!$C$32)</f>
        <v>魔法少女</v>
      </c>
      <c r="I1266" s="9" t="s">
        <v>1026</v>
      </c>
    </row>
    <row r="1267" spans="1:9">
      <c r="A1267" s="7">
        <v>1300</v>
      </c>
      <c r="B1267" s="59" t="s">
        <v>2233</v>
      </c>
      <c r="C1267" s="9" t="s">
        <v>58</v>
      </c>
      <c r="D1267" s="9"/>
      <c r="E1267" s="23" t="str">
        <f>HYPERLINK("[映雪.xlsx]类型!B45",'类型（5）'!$C$45)</f>
        <v>吸血忍者</v>
      </c>
      <c r="I1267" s="9" t="s">
        <v>1042</v>
      </c>
    </row>
    <row r="1268" spans="1:9">
      <c r="A1268" s="7">
        <v>1301</v>
      </c>
      <c r="B1268" s="59" t="s">
        <v>2234</v>
      </c>
      <c r="C1268" s="9" t="s">
        <v>58</v>
      </c>
      <c r="D1268" s="9"/>
      <c r="E1268" s="23" t="str">
        <f>HYPERLINK("[映雪.xlsx]类型!B45",'类型（5）'!$C$45)</f>
        <v>吸血忍者</v>
      </c>
      <c r="I1268" s="9" t="s">
        <v>1064</v>
      </c>
    </row>
    <row r="1269" spans="1:9">
      <c r="A1269" s="7">
        <v>1302</v>
      </c>
      <c r="B1269" s="59" t="s">
        <v>267</v>
      </c>
      <c r="C1269" s="9" t="s">
        <v>58</v>
      </c>
      <c r="D1269" s="9"/>
      <c r="E1269" s="23" t="str">
        <f>HYPERLINK("[映雪.xlsx]类型!B45",'类型（5）'!$C$45)</f>
        <v>吸血忍者</v>
      </c>
      <c r="I1269" s="9" t="s">
        <v>1053</v>
      </c>
    </row>
    <row r="1270" spans="1:9">
      <c r="A1270" s="7">
        <v>1303</v>
      </c>
      <c r="B1270" s="59" t="s">
        <v>2235</v>
      </c>
      <c r="C1270" s="9" t="s">
        <v>58</v>
      </c>
      <c r="D1270" s="9"/>
      <c r="E1270" s="9" t="str">
        <f>HYPERLINK("[映雪.xlsx]类型!B9",'类型（5）'!$C$9)</f>
        <v>家政全能</v>
      </c>
      <c r="I1270" s="9" t="s">
        <v>1058</v>
      </c>
    </row>
    <row r="1271" spans="1:9">
      <c r="A1271" s="7">
        <v>1304</v>
      </c>
      <c r="B1271" s="59" t="s">
        <v>2236</v>
      </c>
      <c r="C1271" s="9" t="s">
        <v>58</v>
      </c>
      <c r="D1271" s="9"/>
      <c r="E1271" s="9" t="str">
        <f>HYPERLINK("[映雪.xlsx]类型!B35",'类型（5）'!$C$35)</f>
        <v>刺客</v>
      </c>
      <c r="I1271" s="9" t="s">
        <v>1069</v>
      </c>
    </row>
    <row r="1272" spans="1:9">
      <c r="A1272" s="7">
        <v>1305</v>
      </c>
      <c r="B1272" s="59" t="s">
        <v>2237</v>
      </c>
      <c r="C1272" s="9" t="s">
        <v>58</v>
      </c>
      <c r="D1272" s="9"/>
      <c r="E1272" s="9" t="str">
        <f>HYPERLINK("[映雪.xlsx]类型!B30",'类型（5）'!$C$30)</f>
        <v>黑幕</v>
      </c>
      <c r="I1272" s="9" t="s">
        <v>1056</v>
      </c>
    </row>
    <row r="1273" spans="1:9">
      <c r="A1273" s="7">
        <v>1306</v>
      </c>
      <c r="B1273" s="59" t="s">
        <v>2238</v>
      </c>
      <c r="C1273" s="9" t="s">
        <v>58</v>
      </c>
      <c r="D1273" s="9"/>
      <c r="E1273" s="19" t="str">
        <f>HYPERLINK("[映雪.xlsx]类型!B25",'类型（5）'!$C$25)</f>
        <v>教师</v>
      </c>
      <c r="I1273" s="9" t="s">
        <v>1079</v>
      </c>
    </row>
    <row r="1274" spans="1:9">
      <c r="A1274" s="7">
        <v>1307</v>
      </c>
      <c r="B1274" s="59" t="s">
        <v>2239</v>
      </c>
      <c r="C1274" s="9" t="s">
        <v>58</v>
      </c>
      <c r="D1274" s="9"/>
      <c r="E1274" s="23" t="str">
        <f>HYPERLINK("[映雪.xlsx]类型!B24",'类型（5）'!$C$24)</f>
        <v>艺术家</v>
      </c>
      <c r="I1274" s="9" t="s">
        <v>1031</v>
      </c>
    </row>
    <row r="1275" spans="1:9">
      <c r="A1275" s="7">
        <v>1308</v>
      </c>
      <c r="B1275" s="59" t="s">
        <v>2240</v>
      </c>
      <c r="C1275" s="9" t="s">
        <v>58</v>
      </c>
      <c r="D1275" s="9"/>
      <c r="E1275" s="19" t="str">
        <f>HYPERLINK("[映雪.xlsx]类型!B25",'类型（5）'!$C$25)</f>
        <v>教师</v>
      </c>
      <c r="I1275" s="9" t="s">
        <v>1029</v>
      </c>
    </row>
    <row r="1276" spans="1:9">
      <c r="A1276" s="7">
        <v>1309</v>
      </c>
      <c r="B1276" s="59" t="s">
        <v>2241</v>
      </c>
      <c r="C1276" s="9" t="s">
        <v>58</v>
      </c>
      <c r="D1276" s="9"/>
      <c r="E1276" s="23" t="str">
        <f>HYPERLINK("[映雪.xlsx]类型!B45",'类型（5）'!$C$45)</f>
        <v>吸血忍者</v>
      </c>
      <c r="I1276" s="9" t="s">
        <v>1047</v>
      </c>
    </row>
    <row r="1277" spans="1:9">
      <c r="A1277" s="7">
        <v>1310</v>
      </c>
      <c r="B1277" s="59" t="s">
        <v>2242</v>
      </c>
      <c r="C1277" s="9" t="s">
        <v>58</v>
      </c>
      <c r="D1277" s="9"/>
      <c r="E1277" s="23" t="str">
        <f>HYPERLINK("[映雪.xlsx]类型!B20",'类型（5）'!$C$20)</f>
        <v>指挥官</v>
      </c>
      <c r="I1277" s="9" t="s">
        <v>1072</v>
      </c>
    </row>
    <row r="1278" spans="1:9">
      <c r="A1278" s="7">
        <v>1311</v>
      </c>
      <c r="B1278" s="59" t="s">
        <v>2243</v>
      </c>
      <c r="C1278" s="9" t="s">
        <v>94</v>
      </c>
      <c r="D1278" s="9"/>
      <c r="E1278" s="9" t="str">
        <f>HYPERLINK("[映雪.xlsx]类型!B7",'类型（5）'!$C$7)</f>
        <v>武勇全能</v>
      </c>
      <c r="I1278" s="9" t="s">
        <v>1083</v>
      </c>
    </row>
    <row r="1279" spans="1:9">
      <c r="A1279" s="7">
        <v>1312</v>
      </c>
      <c r="B1279" s="59" t="s">
        <v>94</v>
      </c>
      <c r="C1279" s="9" t="s">
        <v>94</v>
      </c>
      <c r="D1279" s="9"/>
      <c r="E1279" s="9" t="str">
        <f>HYPERLINK("[映雪.xlsx]类型!B28",'类型（5）'!$C$28)</f>
        <v>战法师</v>
      </c>
      <c r="I1279" s="9" t="s">
        <v>1469</v>
      </c>
    </row>
    <row r="1280" spans="1:9">
      <c r="A1280" s="7">
        <v>1313</v>
      </c>
      <c r="B1280" s="59" t="s">
        <v>2244</v>
      </c>
      <c r="C1280" s="9" t="s">
        <v>94</v>
      </c>
      <c r="D1280" s="9"/>
      <c r="E1280" s="9" t="str">
        <f>HYPERLINK("[映雪.xlsx]类型!B32",'类型（5）'!$C$32)</f>
        <v>魔法少女</v>
      </c>
      <c r="I1280" s="9" t="s">
        <v>1072</v>
      </c>
    </row>
    <row r="1281" spans="1:9">
      <c r="A1281" s="7">
        <v>1314</v>
      </c>
      <c r="B1281" s="59" t="s">
        <v>2245</v>
      </c>
      <c r="C1281" s="9" t="s">
        <v>94</v>
      </c>
      <c r="D1281" s="9"/>
      <c r="E1281" s="19" t="str">
        <f>HYPERLINK("[映雪.xlsx]类型!B26",'类型（5）'!$C$26)</f>
        <v>剑豪</v>
      </c>
      <c r="I1281" s="9" t="s">
        <v>1085</v>
      </c>
    </row>
    <row r="1282" spans="1:9">
      <c r="A1282" s="7">
        <v>1315</v>
      </c>
      <c r="B1282" s="59" t="s">
        <v>2246</v>
      </c>
      <c r="C1282" s="9" t="s">
        <v>94</v>
      </c>
      <c r="D1282" s="9"/>
      <c r="E1282" s="23" t="str">
        <f>HYPERLINK("[映雪.xlsx]类型!B27",'类型（5）'!$C$27)</f>
        <v>骑士</v>
      </c>
      <c r="I1282" s="9" t="s">
        <v>1067</v>
      </c>
    </row>
    <row r="1283" spans="1:9">
      <c r="A1283" s="7">
        <v>1316</v>
      </c>
      <c r="B1283" s="59" t="s">
        <v>2247</v>
      </c>
      <c r="C1283" s="9" t="s">
        <v>94</v>
      </c>
      <c r="D1283" s="9"/>
      <c r="E1283" s="23" t="str">
        <f>HYPERLINK("[映雪.xlsx]类型!B27",'类型（5）'!$C$27)</f>
        <v>骑士</v>
      </c>
      <c r="I1283" s="9" t="s">
        <v>1047</v>
      </c>
    </row>
    <row r="1284" spans="1:9">
      <c r="A1284" s="7">
        <v>1317</v>
      </c>
      <c r="B1284" s="59" t="s">
        <v>2248</v>
      </c>
      <c r="C1284" s="9" t="s">
        <v>94</v>
      </c>
      <c r="D1284" s="9"/>
      <c r="E1284" s="23" t="str">
        <f>HYPERLINK("[映雪.xlsx]类型!B20",'类型（5）'!$C$20)</f>
        <v>指挥官</v>
      </c>
      <c r="I1284" s="9" t="s">
        <v>1046</v>
      </c>
    </row>
    <row r="1285" spans="1:9">
      <c r="A1285" s="7">
        <v>1318</v>
      </c>
      <c r="B1285" s="59" t="s">
        <v>2249</v>
      </c>
      <c r="C1285" s="9" t="s">
        <v>94</v>
      </c>
      <c r="D1285" s="9"/>
      <c r="E1285" s="9" t="str">
        <f>HYPERLINK("[映雪.xlsx]类型!B62",'类型（5）'!$C$62)</f>
        <v>蕾斯提亚</v>
      </c>
      <c r="I1285" s="9" t="s">
        <v>1082</v>
      </c>
    </row>
    <row r="1286" spans="1:9">
      <c r="A1286" s="7">
        <v>1319</v>
      </c>
      <c r="B1286" s="59" t="s">
        <v>633</v>
      </c>
      <c r="C1286" s="9" t="s">
        <v>94</v>
      </c>
      <c r="D1286" s="9"/>
      <c r="E1286" s="9" t="str">
        <f>HYPERLINK("[映雪.xlsx]类型!B30",'类型（5）'!$C$30)</f>
        <v>黑幕</v>
      </c>
      <c r="I1286" s="9" t="s">
        <v>1044</v>
      </c>
    </row>
    <row r="1287" spans="1:9">
      <c r="A1287" s="7">
        <v>1320</v>
      </c>
      <c r="B1287" s="59" t="s">
        <v>2250</v>
      </c>
      <c r="C1287" s="9" t="s">
        <v>94</v>
      </c>
      <c r="D1287" s="9"/>
      <c r="E1287" s="9" t="str">
        <f>HYPERLINK("[映雪.xlsx]类型!B3",'类型（5）'!$C$3)</f>
        <v>武勇强化</v>
      </c>
      <c r="I1287" s="9" t="s">
        <v>1036</v>
      </c>
    </row>
    <row r="1288" spans="1:9">
      <c r="A1288" s="7">
        <v>1321</v>
      </c>
      <c r="B1288" s="59" t="s">
        <v>2251</v>
      </c>
      <c r="C1288" s="9" t="s">
        <v>94</v>
      </c>
      <c r="D1288" s="9"/>
      <c r="E1288" s="9" t="str">
        <f>HYPERLINK("[映雪.xlsx]类型!B40",'类型（5）'!$C$40)</f>
        <v>中二</v>
      </c>
      <c r="I1288" s="9" t="s">
        <v>1082</v>
      </c>
    </row>
    <row r="1289" spans="1:9">
      <c r="A1289" s="7">
        <v>1322</v>
      </c>
      <c r="B1289" s="59" t="s">
        <v>2252</v>
      </c>
      <c r="C1289" s="9" t="s">
        <v>94</v>
      </c>
      <c r="D1289" s="9"/>
      <c r="E1289" s="9" t="str">
        <f>HYPERLINK("[映雪.xlsx]类型!B22",'类型（5）'!$C$22)</f>
        <v>傲娇</v>
      </c>
      <c r="I1289" s="9" t="s">
        <v>1064</v>
      </c>
    </row>
    <row r="1290" spans="1:9">
      <c r="A1290" s="7">
        <v>1323</v>
      </c>
      <c r="B1290" s="59" t="s">
        <v>2253</v>
      </c>
      <c r="C1290" s="9" t="s">
        <v>94</v>
      </c>
      <c r="D1290" s="9"/>
      <c r="E1290" s="23" t="str">
        <f>HYPERLINK("[映雪.xlsx]类型!B15",'类型（5）'!$C$15)</f>
        <v>巫女</v>
      </c>
      <c r="I1290" s="9" t="s">
        <v>1049</v>
      </c>
    </row>
    <row r="1291" spans="1:9">
      <c r="A1291" s="7">
        <v>1324</v>
      </c>
      <c r="B1291" s="59" t="s">
        <v>2254</v>
      </c>
      <c r="C1291" s="9" t="s">
        <v>94</v>
      </c>
      <c r="D1291" s="9"/>
      <c r="E1291" s="9" t="str">
        <f>HYPERLINK("[映雪.xlsx]类型!B38",'类型（5）'!$C$38)</f>
        <v>战士</v>
      </c>
      <c r="I1291" s="9" t="s">
        <v>1074</v>
      </c>
    </row>
    <row r="1292" spans="1:9">
      <c r="A1292" s="7">
        <v>1325</v>
      </c>
      <c r="B1292" s="59" t="s">
        <v>883</v>
      </c>
      <c r="C1292" s="9" t="s">
        <v>94</v>
      </c>
      <c r="D1292" s="9"/>
      <c r="E1292" s="9" t="str">
        <f>HYPERLINK("[映雪.xlsx]类型!B41",'类型（5）'!$C$41)</f>
        <v>德鲁伊</v>
      </c>
      <c r="I1292" s="9" t="s">
        <v>1082</v>
      </c>
    </row>
    <row r="1293" spans="1:9">
      <c r="A1293" s="7">
        <v>1326</v>
      </c>
      <c r="B1293" s="59" t="s">
        <v>2255</v>
      </c>
      <c r="C1293" s="9" t="s">
        <v>94</v>
      </c>
      <c r="D1293" s="9"/>
      <c r="E1293" s="9" t="str">
        <f>HYPERLINK("[映雪.xlsx]类型!B3",'类型（5）'!$C$3)</f>
        <v>武勇强化</v>
      </c>
      <c r="I1293" s="9" t="s">
        <v>1036</v>
      </c>
    </row>
    <row r="1294" spans="1:9">
      <c r="A1294" s="7">
        <v>1327</v>
      </c>
      <c r="B1294" s="59" t="s">
        <v>2256</v>
      </c>
      <c r="C1294" s="9" t="s">
        <v>94</v>
      </c>
      <c r="D1294" s="9"/>
      <c r="E1294" s="9" t="str">
        <f>HYPERLINK("[映雪.xlsx]类型!B40",'类型（5）'!$C$40)</f>
        <v>中二</v>
      </c>
      <c r="I1294" s="9" t="s">
        <v>1072</v>
      </c>
    </row>
    <row r="1295" spans="1:9">
      <c r="A1295" s="7">
        <v>1328</v>
      </c>
      <c r="B1295" s="59" t="s">
        <v>2257</v>
      </c>
      <c r="C1295" s="9" t="s">
        <v>94</v>
      </c>
      <c r="D1295" s="9"/>
      <c r="E1295" s="9" t="str">
        <f>HYPERLINK("[映雪.xlsx]类型!B22",'类型（5）'!$C$22)</f>
        <v>傲娇</v>
      </c>
      <c r="I1295" s="9" t="s">
        <v>1026</v>
      </c>
    </row>
    <row r="1296" spans="1:9">
      <c r="A1296" s="7">
        <v>1329</v>
      </c>
      <c r="B1296" s="59" t="s">
        <v>2258</v>
      </c>
      <c r="C1296" s="9" t="s">
        <v>94</v>
      </c>
      <c r="D1296" s="9"/>
      <c r="E1296" s="9" t="str">
        <f>HYPERLINK("[映雪.xlsx]类型!B9",'类型（5）'!$C$9)</f>
        <v>家政全能</v>
      </c>
      <c r="I1296" s="9" t="s">
        <v>1029</v>
      </c>
    </row>
    <row r="1297" spans="1:9">
      <c r="A1297" s="7">
        <v>1330</v>
      </c>
      <c r="B1297" s="59" t="s">
        <v>2259</v>
      </c>
      <c r="C1297" s="9" t="s">
        <v>150</v>
      </c>
      <c r="D1297" s="9"/>
      <c r="E1297" s="9" t="str">
        <f>HYPERLINK("[映雪.xlsx]类型!B8",'类型（5）'!$C$8)</f>
        <v>智慧全能</v>
      </c>
      <c r="I1297" s="9" t="s">
        <v>1033</v>
      </c>
    </row>
    <row r="1298" spans="1:9">
      <c r="A1298" s="7">
        <v>1331</v>
      </c>
      <c r="B1298" s="59" t="s">
        <v>581</v>
      </c>
      <c r="C1298" s="9" t="s">
        <v>150</v>
      </c>
      <c r="D1298" s="9"/>
      <c r="E1298" s="19" t="str">
        <f>HYPERLINK("[映雪.xlsx]类型!B25",'类型（5）'!$C$25)</f>
        <v>教师</v>
      </c>
      <c r="I1298" s="9" t="s">
        <v>1072</v>
      </c>
    </row>
    <row r="1299" spans="1:9">
      <c r="A1299" s="7">
        <v>1332</v>
      </c>
      <c r="B1299" s="59" t="s">
        <v>2260</v>
      </c>
      <c r="C1299" s="9" t="s">
        <v>150</v>
      </c>
      <c r="D1299" s="9"/>
      <c r="E1299" s="9" t="str">
        <f>HYPERLINK("[映雪.xlsx]类型!B33",'类型（5）'!$C$33)</f>
        <v>魔女</v>
      </c>
      <c r="I1299" s="9" t="s">
        <v>1082</v>
      </c>
    </row>
    <row r="1300" spans="1:9">
      <c r="A1300" s="7">
        <v>1333</v>
      </c>
      <c r="B1300" s="59" t="s">
        <v>2261</v>
      </c>
      <c r="C1300" s="9" t="s">
        <v>150</v>
      </c>
      <c r="D1300" s="9"/>
      <c r="E1300" s="9" t="str">
        <f>HYPERLINK("[映雪.xlsx]类型!B35",'类型（5）'!$C$35)</f>
        <v>刺客</v>
      </c>
      <c r="I1300" s="9" t="s">
        <v>1085</v>
      </c>
    </row>
    <row r="1301" spans="1:9">
      <c r="A1301" s="7">
        <v>1334</v>
      </c>
      <c r="B1301" s="59" t="s">
        <v>2262</v>
      </c>
      <c r="C1301" s="9" t="s">
        <v>150</v>
      </c>
      <c r="D1301" s="9"/>
      <c r="E1301" s="9" t="str">
        <f>HYPERLINK("[映雪.xlsx]类型!B7",'类型（5）'!$C$7)</f>
        <v>武勇全能</v>
      </c>
      <c r="I1301" s="9" t="s">
        <v>1069</v>
      </c>
    </row>
    <row r="1302" spans="1:9">
      <c r="A1302" s="7">
        <v>1335</v>
      </c>
      <c r="B1302" s="59" t="s">
        <v>2263</v>
      </c>
      <c r="C1302" s="9" t="s">
        <v>150</v>
      </c>
      <c r="D1302" s="9"/>
      <c r="E1302" s="19" t="str">
        <f>HYPERLINK("[映雪.xlsx]类型!B26",'类型（5）'!$C$26)</f>
        <v>剑豪</v>
      </c>
      <c r="I1302" s="9" t="s">
        <v>1036</v>
      </c>
    </row>
    <row r="1303" spans="1:9">
      <c r="A1303" s="7">
        <v>1336</v>
      </c>
      <c r="B1303" s="59" t="s">
        <v>2264</v>
      </c>
      <c r="C1303" s="9" t="s">
        <v>150</v>
      </c>
      <c r="D1303" s="9"/>
      <c r="E1303" s="9" t="str">
        <f>HYPERLINK("[映雪.xlsx]类型!B4",'类型（5）'!$C$4)</f>
        <v>智慧强化</v>
      </c>
      <c r="I1303" s="9" t="s">
        <v>1035</v>
      </c>
    </row>
    <row r="1304" spans="1:9">
      <c r="A1304" s="7">
        <v>1337</v>
      </c>
      <c r="B1304" s="59" t="s">
        <v>2265</v>
      </c>
      <c r="C1304" s="9" t="s">
        <v>150</v>
      </c>
      <c r="D1304" s="9"/>
      <c r="E1304" s="9" t="str">
        <f>HYPERLINK("[映雪.xlsx]类型!B14",'类型（5）'!$C$14)</f>
        <v>永生</v>
      </c>
      <c r="I1304" s="9" t="s">
        <v>1056</v>
      </c>
    </row>
    <row r="1305" spans="1:9">
      <c r="A1305" s="7">
        <v>1338</v>
      </c>
      <c r="B1305" s="59" t="s">
        <v>2266</v>
      </c>
      <c r="C1305" s="9" t="s">
        <v>150</v>
      </c>
      <c r="D1305" s="9"/>
      <c r="E1305" s="9" t="str">
        <f>HYPERLINK("[映雪.xlsx]类型!B30",'类型（5）'!$C$30)</f>
        <v>黑幕</v>
      </c>
      <c r="I1305" s="9" t="s">
        <v>1091</v>
      </c>
    </row>
    <row r="1306" spans="1:9">
      <c r="A1306" s="7">
        <v>1339</v>
      </c>
      <c r="B1306" s="59" t="s">
        <v>2267</v>
      </c>
      <c r="C1306" s="9" t="s">
        <v>150</v>
      </c>
      <c r="D1306" s="9"/>
      <c r="E1306" s="23" t="str">
        <f>HYPERLINK("[映雪.xlsx]类型!B10",'类型（5）'!$C$10)</f>
        <v>学者</v>
      </c>
      <c r="I1306" s="9" t="s">
        <v>1087</v>
      </c>
    </row>
    <row r="1307" spans="1:9">
      <c r="A1307" s="7">
        <v>1340</v>
      </c>
      <c r="B1307" s="59" t="s">
        <v>68</v>
      </c>
      <c r="C1307" s="9" t="s">
        <v>68</v>
      </c>
      <c r="D1307" s="9"/>
      <c r="E1307" s="23" t="str">
        <f>HYPERLINK("[映雪.xlsx]类型!B16",'类型（5）'!$C$16)</f>
        <v>神明</v>
      </c>
      <c r="I1307" s="9" t="s">
        <v>1046</v>
      </c>
    </row>
    <row r="1308" spans="1:9">
      <c r="A1308" s="7">
        <v>1341</v>
      </c>
      <c r="B1308" s="59" t="s">
        <v>2268</v>
      </c>
      <c r="C1308" s="9" t="s">
        <v>68</v>
      </c>
      <c r="D1308" s="9"/>
      <c r="E1308" s="19" t="str">
        <f>HYPERLINK("[映雪.xlsx]类型!B42",'类型（5）'!$C$42)</f>
        <v>魔剑士</v>
      </c>
      <c r="I1308" s="9" t="s">
        <v>1300</v>
      </c>
    </row>
    <row r="1309" spans="1:9">
      <c r="A1309" s="7">
        <v>1342</v>
      </c>
      <c r="B1309" s="59" t="s">
        <v>2269</v>
      </c>
      <c r="C1309" s="9" t="s">
        <v>68</v>
      </c>
      <c r="D1309" s="9"/>
      <c r="E1309" s="23" t="str">
        <f>HYPERLINK("[映雪.xlsx]类型!B20",'类型（5）'!$C$20)</f>
        <v>指挥官</v>
      </c>
      <c r="I1309" s="9" t="s">
        <v>1060</v>
      </c>
    </row>
    <row r="1310" spans="1:9">
      <c r="A1310" s="7">
        <v>1343</v>
      </c>
      <c r="B1310" s="59" t="s">
        <v>2270</v>
      </c>
      <c r="C1310" s="9" t="s">
        <v>68</v>
      </c>
      <c r="D1310" s="9"/>
      <c r="E1310" s="9" t="str">
        <f>HYPERLINK("[映雪.xlsx]类型!B33",'类型（5）'!$C$33)</f>
        <v>魔女</v>
      </c>
      <c r="I1310" s="9" t="s">
        <v>1083</v>
      </c>
    </row>
    <row r="1311" spans="1:9">
      <c r="A1311" s="7">
        <v>1344</v>
      </c>
      <c r="B1311" s="59" t="s">
        <v>2271</v>
      </c>
      <c r="C1311" s="9" t="s">
        <v>68</v>
      </c>
      <c r="D1311" s="9"/>
      <c r="E1311" s="9" t="str">
        <f>HYPERLINK("[映雪.xlsx]类型!B13",'类型（5）'!$C$13)</f>
        <v>贤者</v>
      </c>
      <c r="I1311" s="9" t="s">
        <v>1072</v>
      </c>
    </row>
    <row r="1312" spans="1:9">
      <c r="A1312" s="7">
        <v>1345</v>
      </c>
      <c r="B1312" s="59" t="s">
        <v>2272</v>
      </c>
      <c r="C1312" s="9" t="s">
        <v>68</v>
      </c>
      <c r="D1312" s="9"/>
      <c r="E1312" s="9" t="str">
        <f>HYPERLINK("[映雪.xlsx]类型!B38",'类型（5）'!$C$38)</f>
        <v>战士</v>
      </c>
      <c r="I1312" s="9" t="s">
        <v>1074</v>
      </c>
    </row>
    <row r="1313" spans="1:9">
      <c r="A1313" s="7">
        <v>1346</v>
      </c>
      <c r="B1313" s="59" t="s">
        <v>2273</v>
      </c>
      <c r="C1313" s="9" t="s">
        <v>68</v>
      </c>
      <c r="D1313" s="9"/>
      <c r="E1313" s="23" t="str">
        <f>HYPERLINK("[映雪.xlsx]类型!B27",'类型（5）'!$C$27)</f>
        <v>骑士</v>
      </c>
      <c r="I1313" s="9" t="s">
        <v>1067</v>
      </c>
    </row>
    <row r="1314" spans="1:9">
      <c r="A1314" s="7">
        <v>1347</v>
      </c>
      <c r="B1314" s="59" t="s">
        <v>2274</v>
      </c>
      <c r="C1314" s="9" t="s">
        <v>68</v>
      </c>
      <c r="D1314" s="9"/>
      <c r="E1314" s="19" t="str">
        <f>HYPERLINK("[映雪.xlsx]类型!B26",'类型（5）'!$C$26)</f>
        <v>剑豪</v>
      </c>
      <c r="I1314" s="9" t="s">
        <v>1042</v>
      </c>
    </row>
    <row r="1315" spans="1:9">
      <c r="A1315" s="7">
        <v>1348</v>
      </c>
      <c r="B1315" s="59" t="s">
        <v>2275</v>
      </c>
      <c r="C1315" s="9" t="s">
        <v>68</v>
      </c>
      <c r="D1315" s="9"/>
      <c r="E1315" s="23" t="str">
        <f>HYPERLINK("[映雪.xlsx]类型!B15",'类型（5）'!$C$15)</f>
        <v>巫女</v>
      </c>
      <c r="I1315" s="9" t="s">
        <v>1085</v>
      </c>
    </row>
    <row r="1316" spans="1:9">
      <c r="A1316" s="7">
        <v>1349</v>
      </c>
      <c r="B1316" s="59" t="s">
        <v>2276</v>
      </c>
      <c r="C1316" s="9" t="s">
        <v>68</v>
      </c>
      <c r="D1316" s="9"/>
      <c r="E1316" s="23" t="str">
        <f>HYPERLINK("[映雪.xlsx]类型!B5",'类型（5）'!$C$5)</f>
        <v>家政强化</v>
      </c>
      <c r="I1316" s="9" t="s">
        <v>1036</v>
      </c>
    </row>
    <row r="1317" spans="1:9">
      <c r="A1317" s="7">
        <v>1350</v>
      </c>
      <c r="B1317" s="59" t="s">
        <v>2277</v>
      </c>
      <c r="C1317" s="9" t="s">
        <v>68</v>
      </c>
      <c r="D1317" s="9"/>
      <c r="E1317" s="9" t="str">
        <f>HYPERLINK("[映雪.xlsx]类型!B7",'类型（5）'!$C$7)</f>
        <v>武勇全能</v>
      </c>
      <c r="I1317" s="9" t="s">
        <v>1051</v>
      </c>
    </row>
    <row r="1318" spans="1:9">
      <c r="A1318" s="7">
        <v>1351</v>
      </c>
      <c r="B1318" s="59" t="s">
        <v>162</v>
      </c>
      <c r="C1318" s="9" t="s">
        <v>162</v>
      </c>
      <c r="D1318" s="9"/>
      <c r="E1318" s="9" t="str">
        <f>HYPERLINK("[映雪.xlsx]类型!B38",'类型（5）'!$C$38)</f>
        <v>战士</v>
      </c>
      <c r="I1318" s="9" t="s">
        <v>1064</v>
      </c>
    </row>
    <row r="1319" spans="1:9">
      <c r="A1319" s="7">
        <v>1352</v>
      </c>
      <c r="B1319" s="59" t="s">
        <v>2278</v>
      </c>
      <c r="C1319" s="9" t="s">
        <v>162</v>
      </c>
      <c r="D1319" s="9"/>
      <c r="E1319" s="9" t="str">
        <f>HYPERLINK("[映雪.xlsx]类型!B32",'类型（5）'!$C$32)</f>
        <v>魔法少女</v>
      </c>
      <c r="I1319" s="9" t="s">
        <v>1074</v>
      </c>
    </row>
    <row r="1320" spans="1:9">
      <c r="A1320" s="7">
        <v>1353</v>
      </c>
      <c r="B1320" s="59" t="s">
        <v>2279</v>
      </c>
      <c r="C1320" s="9" t="s">
        <v>162</v>
      </c>
      <c r="D1320" s="9"/>
      <c r="E1320" s="9" t="str">
        <f>HYPERLINK("[映雪.xlsx]类型!B3",'类型（5）'!$C$3)</f>
        <v>武勇强化</v>
      </c>
      <c r="I1320" s="9" t="s">
        <v>1046</v>
      </c>
    </row>
    <row r="1321" spans="1:9">
      <c r="A1321" s="7">
        <v>1354</v>
      </c>
      <c r="B1321" s="59" t="s">
        <v>2280</v>
      </c>
      <c r="C1321" s="9" t="s">
        <v>162</v>
      </c>
      <c r="D1321" s="9"/>
      <c r="E1321" s="9" t="str">
        <f>HYPERLINK("[映雪.xlsx]类型!B8",'类型（5）'!$C$8)</f>
        <v>智慧全能</v>
      </c>
      <c r="I1321" s="9" t="s">
        <v>1036</v>
      </c>
    </row>
    <row r="1322" spans="1:9">
      <c r="A1322" s="7">
        <v>1355</v>
      </c>
      <c r="B1322" s="59" t="s">
        <v>2281</v>
      </c>
      <c r="C1322" s="9" t="s">
        <v>162</v>
      </c>
      <c r="D1322" s="9"/>
      <c r="E1322" s="19" t="str">
        <f>HYPERLINK("[映雪.xlsx]类型!B26",'类型（5）'!$C$26)</f>
        <v>剑豪</v>
      </c>
      <c r="I1322" s="9" t="s">
        <v>1067</v>
      </c>
    </row>
    <row r="1323" spans="1:9">
      <c r="A1323" s="7">
        <v>1356</v>
      </c>
      <c r="B1323" s="59" t="s">
        <v>2282</v>
      </c>
      <c r="C1323" s="9" t="s">
        <v>162</v>
      </c>
      <c r="D1323" s="9"/>
      <c r="E1323" s="9" t="str">
        <f>HYPERLINK("[映雪.xlsx]类型!B38",'类型（5）'!$C$38)</f>
        <v>战士</v>
      </c>
      <c r="I1323" s="9" t="s">
        <v>1085</v>
      </c>
    </row>
    <row r="1324" spans="1:9">
      <c r="A1324" s="7">
        <v>1357</v>
      </c>
      <c r="B1324" s="59" t="s">
        <v>2283</v>
      </c>
      <c r="C1324" s="9" t="s">
        <v>162</v>
      </c>
      <c r="D1324" s="9"/>
      <c r="E1324" s="19" t="str">
        <f>HYPERLINK("[映雪.xlsx]类型!B42",'类型（5）'!$C$42)</f>
        <v>魔剑士</v>
      </c>
      <c r="I1324" s="9" t="s">
        <v>1029</v>
      </c>
    </row>
    <row r="1325" spans="1:9">
      <c r="A1325" s="7">
        <v>1358</v>
      </c>
      <c r="B1325" s="59" t="s">
        <v>2284</v>
      </c>
      <c r="C1325" s="9" t="s">
        <v>162</v>
      </c>
      <c r="D1325" s="9"/>
      <c r="E1325" s="19" t="str">
        <f>HYPERLINK("[映雪.xlsx]类型!B26",'类型（5）'!$C$26)</f>
        <v>剑豪</v>
      </c>
      <c r="I1325" s="9" t="s">
        <v>1069</v>
      </c>
    </row>
    <row r="1326" spans="1:9">
      <c r="A1326" s="7">
        <v>1359</v>
      </c>
      <c r="B1326" s="59" t="s">
        <v>2285</v>
      </c>
      <c r="C1326" s="9" t="s">
        <v>162</v>
      </c>
      <c r="D1326" s="9"/>
      <c r="E1326" s="23" t="str">
        <f>HYPERLINK("[映雪.xlsx]类型!B15",'类型（5）'!$C$15)</f>
        <v>巫女</v>
      </c>
      <c r="I1326" s="9" t="s">
        <v>1031</v>
      </c>
    </row>
    <row r="1327" spans="1:9">
      <c r="A1327" s="7">
        <v>1360</v>
      </c>
      <c r="B1327" s="59" t="s">
        <v>2286</v>
      </c>
      <c r="C1327" s="9" t="s">
        <v>162</v>
      </c>
      <c r="D1327" s="9"/>
      <c r="E1327" s="9" t="str">
        <f>HYPERLINK("[映雪.xlsx]类型!B38",'类型（5）'!$C$38)</f>
        <v>战士</v>
      </c>
      <c r="I1327" s="9" t="s">
        <v>1026</v>
      </c>
    </row>
    <row r="1328" spans="1:9">
      <c r="A1328" s="7">
        <v>1361</v>
      </c>
      <c r="B1328" s="59" t="s">
        <v>2287</v>
      </c>
      <c r="C1328" s="9" t="s">
        <v>162</v>
      </c>
      <c r="D1328" s="9"/>
      <c r="E1328" s="23" t="str">
        <f>HYPERLINK("[映雪.xlsx]类型!B21",'类型（5）'!$C$21)</f>
        <v>游魂</v>
      </c>
      <c r="I1328" s="9" t="s">
        <v>1051</v>
      </c>
    </row>
    <row r="1329" spans="1:9">
      <c r="A1329" s="7">
        <v>1362</v>
      </c>
      <c r="B1329" s="59" t="s">
        <v>2288</v>
      </c>
      <c r="C1329" s="9" t="s">
        <v>162</v>
      </c>
      <c r="D1329" s="9"/>
      <c r="E1329" s="23" t="str">
        <f>HYPERLINK("[映雪.xlsx]类型!B5",'类型（5）'!$C$5)</f>
        <v>家政强化</v>
      </c>
      <c r="I1329" s="9" t="s">
        <v>1079</v>
      </c>
    </row>
    <row r="1330" spans="1:9">
      <c r="A1330" s="7">
        <v>1363</v>
      </c>
      <c r="B1330" s="59" t="s">
        <v>2289</v>
      </c>
      <c r="C1330" s="9" t="s">
        <v>162</v>
      </c>
      <c r="D1330" s="9"/>
      <c r="E1330" s="9" t="str">
        <f>HYPERLINK("[映雪.xlsx]类型!B4",'类型（5）'!$C$4)</f>
        <v>智慧强化</v>
      </c>
      <c r="I1330" s="9" t="s">
        <v>1058</v>
      </c>
    </row>
    <row r="1331" spans="1:9">
      <c r="A1331" s="7">
        <v>1364</v>
      </c>
      <c r="B1331" s="59" t="s">
        <v>2290</v>
      </c>
      <c r="C1331" s="9" t="s">
        <v>162</v>
      </c>
      <c r="D1331" s="9"/>
      <c r="E1331" s="9" t="str">
        <f>HYPERLINK("[映雪.xlsx]类型!B38",'类型（5）'!$C$38)</f>
        <v>战士</v>
      </c>
      <c r="I1331" s="9" t="s">
        <v>1060</v>
      </c>
    </row>
    <row r="1332" spans="1:9">
      <c r="A1332" s="7">
        <v>1365</v>
      </c>
      <c r="B1332" s="59" t="s">
        <v>2291</v>
      </c>
      <c r="C1332" s="9" t="s">
        <v>158</v>
      </c>
      <c r="D1332" s="9"/>
      <c r="E1332" s="9" t="str">
        <f>HYPERLINK("[映雪.xlsx]类型!B2",'类型（5）'!$C$2)</f>
        <v>统御强化</v>
      </c>
      <c r="I1332" s="9" t="s">
        <v>1049</v>
      </c>
    </row>
    <row r="1333" spans="1:9">
      <c r="A1333" s="7">
        <v>1366</v>
      </c>
      <c r="B1333" s="59" t="s">
        <v>578</v>
      </c>
      <c r="C1333" s="9" t="s">
        <v>158</v>
      </c>
      <c r="D1333" s="9"/>
      <c r="E1333" s="23" t="str">
        <f>HYPERLINK("[映雪.xlsx]类型!B16",'类型（5）'!$C$16)</f>
        <v>神明</v>
      </c>
      <c r="I1333" s="9" t="s">
        <v>1067</v>
      </c>
    </row>
    <row r="1334" spans="1:9">
      <c r="A1334" s="7">
        <v>1367</v>
      </c>
      <c r="B1334" s="59" t="s">
        <v>2292</v>
      </c>
      <c r="C1334" s="9" t="s">
        <v>158</v>
      </c>
      <c r="D1334" s="9"/>
      <c r="E1334" s="9" t="str">
        <f>HYPERLINK("[映雪.xlsx]类型!B6",'类型（5）'!$C$6)</f>
        <v>统御全能</v>
      </c>
      <c r="I1334" s="9" t="s">
        <v>1026</v>
      </c>
    </row>
    <row r="1335" spans="1:9">
      <c r="A1335" s="7">
        <v>1368</v>
      </c>
      <c r="B1335" s="59" t="s">
        <v>2293</v>
      </c>
      <c r="C1335" s="9" t="s">
        <v>158</v>
      </c>
      <c r="D1335" s="9"/>
      <c r="E1335" s="19" t="str">
        <f>HYPERLINK("[映雪.xlsx]类型!B11",'类型（5）'!$C$11)</f>
        <v>人偶</v>
      </c>
      <c r="I1335" s="9" t="s">
        <v>1036</v>
      </c>
    </row>
    <row r="1336" spans="1:9">
      <c r="A1336" s="7">
        <v>1369</v>
      </c>
      <c r="B1336" s="59" t="s">
        <v>2294</v>
      </c>
      <c r="C1336" s="9" t="s">
        <v>158</v>
      </c>
      <c r="D1336" s="9"/>
      <c r="E1336" s="19" t="str">
        <f>HYPERLINK("[映雪.xlsx]类型!B36",'类型（5）'!$C$36)</f>
        <v>文学家</v>
      </c>
      <c r="I1336" s="9" t="s">
        <v>1051</v>
      </c>
    </row>
    <row r="1337" spans="1:9">
      <c r="A1337" s="7">
        <v>1370</v>
      </c>
      <c r="B1337" s="59" t="s">
        <v>2295</v>
      </c>
      <c r="C1337" s="9" t="s">
        <v>158</v>
      </c>
      <c r="D1337" s="9"/>
      <c r="E1337" s="19" t="str">
        <f>HYPERLINK("[映雪.xlsx]类型!B17",'类型（5）'!$C$17)</f>
        <v>记者</v>
      </c>
      <c r="I1337" s="9" t="s">
        <v>1029</v>
      </c>
    </row>
    <row r="1338" spans="1:9">
      <c r="A1338" s="7">
        <v>1371</v>
      </c>
      <c r="B1338" s="59" t="s">
        <v>2296</v>
      </c>
      <c r="C1338" s="9" t="s">
        <v>158</v>
      </c>
      <c r="D1338" s="9"/>
      <c r="E1338" s="9" t="str">
        <f>HYPERLINK("[映雪.xlsx]类型!B22",'类型（5）'!$C$22)</f>
        <v>傲娇</v>
      </c>
      <c r="I1338" s="9" t="s">
        <v>1082</v>
      </c>
    </row>
    <row r="1339" spans="1:9">
      <c r="A1339" s="7">
        <v>1372</v>
      </c>
      <c r="B1339" s="59" t="s">
        <v>118</v>
      </c>
      <c r="C1339" s="9" t="s">
        <v>118</v>
      </c>
      <c r="D1339" s="9"/>
      <c r="E1339" s="9" t="str">
        <f>HYPERLINK("[映雪.xlsx]类型!B38",'类型（5）'!$C$38)</f>
        <v>战士</v>
      </c>
      <c r="I1339" s="9" t="s">
        <v>1074</v>
      </c>
    </row>
    <row r="1340" spans="1:9">
      <c r="A1340" s="7">
        <v>1373</v>
      </c>
      <c r="B1340" s="59" t="s">
        <v>2297</v>
      </c>
      <c r="C1340" s="9" t="s">
        <v>118</v>
      </c>
      <c r="D1340" s="9"/>
      <c r="E1340" s="9" t="str">
        <f>HYPERLINK("[映雪.xlsx]类型!B35",'类型（5）'!$C$35)</f>
        <v>刺客</v>
      </c>
      <c r="I1340" s="9" t="s">
        <v>1069</v>
      </c>
    </row>
    <row r="1341" spans="1:9">
      <c r="A1341" s="7">
        <v>1374</v>
      </c>
      <c r="B1341" s="59" t="s">
        <v>2298</v>
      </c>
      <c r="C1341" s="9" t="s">
        <v>118</v>
      </c>
      <c r="D1341" s="9"/>
      <c r="E1341" s="19" t="str">
        <f>HYPERLINK("[映雪.xlsx]类型!B37",'类型（5）'!$C$37)</f>
        <v>歌姬</v>
      </c>
      <c r="I1341" s="9" t="s">
        <v>1053</v>
      </c>
    </row>
    <row r="1342" spans="1:9">
      <c r="A1342" s="7">
        <v>1375</v>
      </c>
      <c r="B1342" s="59" t="s">
        <v>2299</v>
      </c>
      <c r="C1342" s="9" t="s">
        <v>118</v>
      </c>
      <c r="D1342" s="9"/>
      <c r="E1342" s="9" t="str">
        <f>HYPERLINK("[映雪.xlsx]类型!B4",'类型（5）'!$C$4)</f>
        <v>智慧强化</v>
      </c>
      <c r="I1342" s="9" t="s">
        <v>1029</v>
      </c>
    </row>
    <row r="1343" spans="1:9">
      <c r="A1343" s="7">
        <v>1376</v>
      </c>
      <c r="B1343" s="59" t="s">
        <v>2300</v>
      </c>
      <c r="C1343" s="9" t="s">
        <v>118</v>
      </c>
      <c r="D1343" s="9"/>
      <c r="E1343" s="9" t="str">
        <f>HYPERLINK("[映雪.xlsx]类型!B19",'类型（5）'!$C$19)</f>
        <v>妖精</v>
      </c>
      <c r="I1343" s="9" t="s">
        <v>1079</v>
      </c>
    </row>
    <row r="1344" spans="1:9">
      <c r="A1344" s="7">
        <v>1377</v>
      </c>
      <c r="B1344" s="59" t="s">
        <v>641</v>
      </c>
      <c r="C1344" s="9" t="s">
        <v>118</v>
      </c>
      <c r="D1344" s="9"/>
      <c r="E1344" s="9" t="str">
        <f>HYPERLINK("[映雪.xlsx]类型!B30",'类型（5）'!$C$30)</f>
        <v>黑幕</v>
      </c>
      <c r="I1344" s="9" t="s">
        <v>1046</v>
      </c>
    </row>
    <row r="1345" spans="1:9">
      <c r="A1345" s="7">
        <v>1378</v>
      </c>
      <c r="B1345" s="59" t="s">
        <v>2301</v>
      </c>
      <c r="C1345" s="9" t="s">
        <v>118</v>
      </c>
      <c r="D1345" s="9"/>
      <c r="E1345" s="9" t="str">
        <f>HYPERLINK("[映雪.xlsx]类型!B40",'类型（5）'!$C$40)</f>
        <v>中二</v>
      </c>
      <c r="I1345" s="9" t="s">
        <v>1074</v>
      </c>
    </row>
    <row r="1346" spans="1:9">
      <c r="A1346" s="7">
        <v>1379</v>
      </c>
      <c r="B1346" s="59" t="s">
        <v>2302</v>
      </c>
      <c r="C1346" s="9" t="s">
        <v>118</v>
      </c>
      <c r="D1346" s="9"/>
      <c r="E1346" s="9" t="str">
        <f>HYPERLINK("[映雪.xlsx]类型!B40",'类型（5）'!$C$40)</f>
        <v>中二</v>
      </c>
      <c r="I1346" s="9" t="s">
        <v>1082</v>
      </c>
    </row>
    <row r="1347" spans="1:9">
      <c r="A1347" s="7">
        <v>1380</v>
      </c>
      <c r="B1347" s="59" t="s">
        <v>2303</v>
      </c>
      <c r="C1347" s="9" t="s">
        <v>118</v>
      </c>
      <c r="D1347" s="9"/>
      <c r="E1347" s="9" t="str">
        <f>HYPERLINK("[映雪.xlsx]类型!B8",'类型（5）'!$C$8)</f>
        <v>智慧全能</v>
      </c>
      <c r="I1347" s="9" t="s">
        <v>1022</v>
      </c>
    </row>
    <row r="1348" spans="1:9">
      <c r="A1348" s="7">
        <v>1381</v>
      </c>
      <c r="B1348" s="59" t="s">
        <v>2304</v>
      </c>
      <c r="C1348" s="9" t="s">
        <v>118</v>
      </c>
      <c r="D1348" s="9"/>
      <c r="E1348" s="9" t="str">
        <f>HYPERLINK("[映雪.xlsx]类型!B1",'类型（5）'!$C$1)</f>
        <v>均衡</v>
      </c>
      <c r="I1348" s="9" t="s">
        <v>1079</v>
      </c>
    </row>
    <row r="1349" spans="1:9">
      <c r="A1349" s="7">
        <v>1382</v>
      </c>
      <c r="B1349" s="59" t="s">
        <v>2305</v>
      </c>
      <c r="C1349" s="9" t="s">
        <v>116</v>
      </c>
      <c r="D1349" s="9"/>
      <c r="E1349" s="9" t="str">
        <f>HYPERLINK("[映雪.xlsx]类型!B9",'类型（5）'!$C$9)</f>
        <v>家政全能</v>
      </c>
      <c r="I1349" s="9" t="s">
        <v>1058</v>
      </c>
    </row>
    <row r="1350" spans="1:9">
      <c r="A1350" s="7">
        <v>1383</v>
      </c>
      <c r="B1350" s="59" t="s">
        <v>2306</v>
      </c>
      <c r="C1350" s="9" t="s">
        <v>116</v>
      </c>
      <c r="D1350" s="9"/>
      <c r="E1350" s="9" t="str">
        <f>HYPERLINK("[映雪.xlsx]类型!B1",'类型（5）'!$C$1)</f>
        <v>均衡</v>
      </c>
      <c r="I1350" s="9" t="s">
        <v>1079</v>
      </c>
    </row>
    <row r="1351" spans="1:9">
      <c r="A1351" s="7">
        <v>1384</v>
      </c>
      <c r="B1351" s="59" t="s">
        <v>2307</v>
      </c>
      <c r="C1351" s="9" t="s">
        <v>116</v>
      </c>
      <c r="D1351" s="9"/>
      <c r="E1351" s="23" t="str">
        <f>HYPERLINK("[映雪.xlsx]类型!B5",'类型（5）'!$C$5)</f>
        <v>家政强化</v>
      </c>
      <c r="I1351" s="9" t="s">
        <v>1029</v>
      </c>
    </row>
    <row r="1352" spans="1:9">
      <c r="A1352" s="7">
        <v>1385</v>
      </c>
      <c r="B1352" s="59" t="s">
        <v>2308</v>
      </c>
      <c r="C1352" s="9" t="s">
        <v>116</v>
      </c>
      <c r="D1352" s="9"/>
      <c r="E1352" s="19" t="str">
        <f>HYPERLINK("[映雪.xlsx]类型!B17",'类型（5）'!$C$17)</f>
        <v>记者</v>
      </c>
      <c r="I1352" s="9" t="s">
        <v>1060</v>
      </c>
    </row>
    <row r="1353" spans="1:9">
      <c r="A1353" s="7">
        <v>1386</v>
      </c>
      <c r="B1353" s="59" t="s">
        <v>2309</v>
      </c>
      <c r="C1353" s="9" t="s">
        <v>116</v>
      </c>
      <c r="D1353" s="9"/>
      <c r="E1353" s="9" t="str">
        <f>HYPERLINK("[映雪.xlsx]类型!B4",'类型（5）'!$C$4)</f>
        <v>智慧强化</v>
      </c>
      <c r="I1353" s="9" t="s">
        <v>1053</v>
      </c>
    </row>
    <row r="1354" spans="1:9">
      <c r="A1354" s="7">
        <v>1387</v>
      </c>
      <c r="B1354" s="59" t="s">
        <v>653</v>
      </c>
      <c r="C1354" s="9" t="s">
        <v>116</v>
      </c>
      <c r="D1354" s="9"/>
      <c r="E1354" s="9" t="str">
        <f>HYPERLINK("[映雪.xlsx]类型!B2",'类型（5）'!$C$2)</f>
        <v>统御强化</v>
      </c>
      <c r="I1354" s="9" t="s">
        <v>1072</v>
      </c>
    </row>
    <row r="1355" spans="1:9">
      <c r="A1355" s="7">
        <v>1388</v>
      </c>
      <c r="B1355" s="59" t="s">
        <v>2310</v>
      </c>
      <c r="C1355" s="9" t="s">
        <v>116</v>
      </c>
      <c r="D1355" s="9"/>
      <c r="E1355" s="23" t="str">
        <f>HYPERLINK("[映雪.xlsx]类型!B24",'类型（5）'!$C$24)</f>
        <v>艺术家</v>
      </c>
      <c r="I1355" s="9" t="s">
        <v>1053</v>
      </c>
    </row>
    <row r="1356" spans="1:9">
      <c r="A1356" s="7">
        <v>1389</v>
      </c>
      <c r="B1356" s="59" t="s">
        <v>2311</v>
      </c>
      <c r="C1356" s="9" t="s">
        <v>116</v>
      </c>
      <c r="D1356" s="9"/>
      <c r="E1356" s="19" t="str">
        <f>HYPERLINK("[映雪.xlsx]类型!B36",'类型（5）'!$C$36)</f>
        <v>文学家</v>
      </c>
      <c r="I1356" s="9" t="s">
        <v>1074</v>
      </c>
    </row>
    <row r="1357" spans="1:9">
      <c r="A1357" s="7">
        <v>1390</v>
      </c>
      <c r="B1357" s="59" t="s">
        <v>2312</v>
      </c>
      <c r="C1357" s="9" t="s">
        <v>116</v>
      </c>
      <c r="D1357" s="9"/>
      <c r="E1357" s="19" t="str">
        <f>HYPERLINK("[映雪.xlsx]类型!B29",'类型（5）'!$C$29)</f>
        <v>偶像</v>
      </c>
      <c r="I1357" s="9" t="s">
        <v>1022</v>
      </c>
    </row>
    <row r="1358" spans="1:9">
      <c r="A1358" s="7">
        <v>1391</v>
      </c>
      <c r="B1358" s="59" t="s">
        <v>2313</v>
      </c>
      <c r="C1358" s="9" t="s">
        <v>116</v>
      </c>
      <c r="D1358" s="9"/>
      <c r="E1358" s="9" t="str">
        <f>HYPERLINK("[映雪.xlsx]类型!B40",'类型（5）'!$C$40)</f>
        <v>中二</v>
      </c>
      <c r="I1358" s="9" t="s">
        <v>1060</v>
      </c>
    </row>
    <row r="1359" spans="1:9">
      <c r="A1359" s="7">
        <v>1392</v>
      </c>
      <c r="B1359" s="59" t="s">
        <v>2314</v>
      </c>
      <c r="C1359" s="9" t="s">
        <v>116</v>
      </c>
      <c r="D1359" s="9"/>
      <c r="E1359" s="19" t="str">
        <f>HYPERLINK("[映雪.xlsx]类型!B39",'类型（5）'!$C$39)</f>
        <v>狙撃手</v>
      </c>
      <c r="I1359" s="9" t="s">
        <v>1072</v>
      </c>
    </row>
    <row r="1360" spans="1:9">
      <c r="A1360" s="7">
        <v>1393</v>
      </c>
      <c r="B1360" s="59" t="s">
        <v>116</v>
      </c>
      <c r="C1360" s="9" t="s">
        <v>116</v>
      </c>
      <c r="D1360" s="9"/>
      <c r="E1360" s="9" t="str">
        <f>HYPERLINK("[映雪.xlsx]类型!B6",'类型（5）'!$C$6)</f>
        <v>统御全能</v>
      </c>
      <c r="I1360" s="9" t="s">
        <v>1047</v>
      </c>
    </row>
    <row r="1361" spans="1:9">
      <c r="A1361" s="7">
        <v>1394</v>
      </c>
      <c r="B1361" s="59" t="s">
        <v>2315</v>
      </c>
      <c r="C1361" s="9" t="s">
        <v>116</v>
      </c>
      <c r="D1361" s="9"/>
      <c r="E1361" s="19" t="str">
        <f>HYPERLINK("[映雪.xlsx]类型!B36",'类型（5）'!$C$36)</f>
        <v>文学家</v>
      </c>
      <c r="I1361" s="9" t="s">
        <v>1026</v>
      </c>
    </row>
    <row r="1362" spans="1:9">
      <c r="A1362" s="7">
        <v>1395</v>
      </c>
      <c r="B1362" s="59" t="s">
        <v>2316</v>
      </c>
      <c r="C1362" s="9" t="s">
        <v>116</v>
      </c>
      <c r="D1362" s="9"/>
      <c r="E1362" s="23" t="str">
        <f>HYPERLINK("[映雪.xlsx]类型!B21",'类型（5）'!$C$21)</f>
        <v>游魂</v>
      </c>
      <c r="I1362" s="9" t="s">
        <v>1082</v>
      </c>
    </row>
    <row r="1363" spans="1:9">
      <c r="A1363" s="7">
        <v>1396</v>
      </c>
      <c r="B1363" s="59" t="s">
        <v>2317</v>
      </c>
      <c r="C1363" s="9" t="s">
        <v>116</v>
      </c>
      <c r="D1363" s="9"/>
      <c r="E1363" s="9" t="str">
        <f>HYPERLINK("[映雪.xlsx]类型!B19",'类型（5）'!$C$19)</f>
        <v>妖精</v>
      </c>
      <c r="I1363" s="9" t="s">
        <v>1029</v>
      </c>
    </row>
    <row r="1364" spans="1:9">
      <c r="A1364" s="7">
        <v>1397</v>
      </c>
      <c r="B1364" s="59" t="s">
        <v>2318</v>
      </c>
      <c r="C1364" s="9" t="s">
        <v>54</v>
      </c>
      <c r="D1364" s="9"/>
      <c r="E1364" s="23" t="str">
        <f>HYPERLINK("[映雪.xlsx]类型!B27",'类型（5）'!$C$27)</f>
        <v>骑士</v>
      </c>
      <c r="I1364" s="9" t="s">
        <v>1047</v>
      </c>
    </row>
    <row r="1365" spans="1:9">
      <c r="A1365" s="7">
        <v>1398</v>
      </c>
      <c r="B1365" s="59" t="s">
        <v>2319</v>
      </c>
      <c r="C1365" s="9" t="s">
        <v>54</v>
      </c>
      <c r="D1365" s="9"/>
      <c r="E1365" s="9" t="str">
        <f>HYPERLINK("[映雪.xlsx]类型!B9",'类型（5）'!$C$9)</f>
        <v>家政全能</v>
      </c>
      <c r="I1365" s="9" t="s">
        <v>1029</v>
      </c>
    </row>
    <row r="1366" spans="1:9">
      <c r="A1366" s="7">
        <v>1399</v>
      </c>
      <c r="B1366" s="59" t="s">
        <v>2320</v>
      </c>
      <c r="C1366" s="9" t="s">
        <v>54</v>
      </c>
      <c r="D1366" s="9"/>
      <c r="E1366" s="9" t="str">
        <f>HYPERLINK("[映雪.xlsx]类型!B2",'类型（5）'!$C$2)</f>
        <v>统御强化</v>
      </c>
      <c r="I1366" s="9" t="s">
        <v>1022</v>
      </c>
    </row>
    <row r="1367" spans="1:9">
      <c r="A1367" s="7">
        <v>1400</v>
      </c>
      <c r="B1367" s="59" t="s">
        <v>2321</v>
      </c>
      <c r="C1367" s="9" t="s">
        <v>54</v>
      </c>
      <c r="D1367" s="9"/>
      <c r="E1367" s="9" t="str">
        <f>HYPERLINK("[映雪.xlsx]类型!B22",'类型（5）'!$C$22)</f>
        <v>傲娇</v>
      </c>
      <c r="I1367" s="9" t="s">
        <v>1026</v>
      </c>
    </row>
    <row r="1368" spans="1:9">
      <c r="A1368" s="7">
        <v>1401</v>
      </c>
      <c r="B1368" s="59" t="s">
        <v>2322</v>
      </c>
      <c r="C1368" s="9" t="s">
        <v>54</v>
      </c>
      <c r="D1368" s="9"/>
      <c r="E1368" s="9" t="str">
        <f>HYPERLINK("[映雪.xlsx]类型!B3",'类型（5）'!$C$3)</f>
        <v>武勇强化</v>
      </c>
      <c r="I1368" s="9" t="s">
        <v>1085</v>
      </c>
    </row>
    <row r="1369" spans="1:9">
      <c r="A1369" s="7">
        <v>1402</v>
      </c>
      <c r="B1369" s="59" t="s">
        <v>2323</v>
      </c>
      <c r="C1369" s="9" t="s">
        <v>54</v>
      </c>
      <c r="D1369" s="9"/>
      <c r="E1369" s="19" t="str">
        <f>HYPERLINK("[映雪.xlsx]类型!B42",'类型（5）'!$C$42)</f>
        <v>魔剑士</v>
      </c>
      <c r="I1369" s="9" t="s">
        <v>1042</v>
      </c>
    </row>
    <row r="1370" spans="1:9">
      <c r="A1370" s="7">
        <v>1403</v>
      </c>
      <c r="B1370" s="59" t="s">
        <v>658</v>
      </c>
      <c r="C1370" s="9" t="s">
        <v>54</v>
      </c>
      <c r="D1370" s="9"/>
      <c r="E1370" s="9" t="str">
        <f>HYPERLINK("[映雪.xlsx]类型!B8",'类型（5）'!$C$8)</f>
        <v>智慧全能</v>
      </c>
      <c r="I1370" s="9" t="s">
        <v>1019</v>
      </c>
    </row>
    <row r="1371" spans="1:9">
      <c r="A1371" s="7">
        <v>1404</v>
      </c>
      <c r="B1371" s="59" t="s">
        <v>2324</v>
      </c>
      <c r="C1371" s="9" t="s">
        <v>54</v>
      </c>
      <c r="D1371" s="9"/>
      <c r="E1371" s="19" t="str">
        <f>HYPERLINK("[映雪.xlsx]类型!B26",'类型（5）'!$C$26)</f>
        <v>剑豪</v>
      </c>
      <c r="I1371" s="9" t="s">
        <v>1064</v>
      </c>
    </row>
    <row r="1372" spans="1:9">
      <c r="A1372" s="7">
        <v>1405</v>
      </c>
      <c r="B1372" s="59" t="s">
        <v>2325</v>
      </c>
      <c r="C1372" s="9" t="s">
        <v>54</v>
      </c>
      <c r="D1372" s="9"/>
      <c r="E1372" s="19" t="str">
        <f>HYPERLINK("[映雪.xlsx]类型!B11",'类型（5）'!$C$11)</f>
        <v>人偶</v>
      </c>
      <c r="I1372" s="9" t="s">
        <v>1036</v>
      </c>
    </row>
    <row r="1373" spans="1:9">
      <c r="A1373" s="7">
        <v>1406</v>
      </c>
      <c r="B1373" s="59" t="s">
        <v>54</v>
      </c>
      <c r="C1373" s="9" t="s">
        <v>54</v>
      </c>
      <c r="D1373" s="9"/>
      <c r="E1373" s="9" t="str">
        <f>HYPERLINK("[映雪.xlsx]类型!B28",'类型（5）'!$C$28)</f>
        <v>战法师</v>
      </c>
      <c r="I1373" s="9" t="s">
        <v>1083</v>
      </c>
    </row>
    <row r="1374" spans="1:9">
      <c r="A1374" s="7">
        <v>1407</v>
      </c>
      <c r="B1374" s="59" t="s">
        <v>2326</v>
      </c>
      <c r="C1374" s="9" t="s">
        <v>54</v>
      </c>
      <c r="D1374" s="9"/>
      <c r="E1374" s="9" t="str">
        <f>HYPERLINK("[映雪.xlsx]类型!B6",'类型（5）'!$C$6)</f>
        <v>统御全能</v>
      </c>
      <c r="I1374" s="9" t="s">
        <v>1091</v>
      </c>
    </row>
    <row r="1375" spans="1:9">
      <c r="A1375" s="7">
        <v>1408</v>
      </c>
      <c r="B1375" s="59" t="s">
        <v>2327</v>
      </c>
      <c r="C1375" s="9" t="s">
        <v>54</v>
      </c>
      <c r="D1375" s="9"/>
      <c r="E1375" s="19" t="str">
        <f>HYPERLINK("[映雪.xlsx]类型!B26",'类型（5）'!$C$26)</f>
        <v>剑豪</v>
      </c>
      <c r="I1375" s="9" t="s">
        <v>1085</v>
      </c>
    </row>
    <row r="1376" spans="1:9">
      <c r="A1376" s="7">
        <v>1409</v>
      </c>
      <c r="B1376" s="59" t="s">
        <v>2328</v>
      </c>
      <c r="C1376" s="9" t="s">
        <v>54</v>
      </c>
      <c r="D1376" s="9"/>
      <c r="E1376" s="23" t="str">
        <f>HYPERLINK("[映雪.xlsx]类型!B10",'类型（5）'!$C$10)</f>
        <v>学者</v>
      </c>
      <c r="I1376" s="9" t="s">
        <v>1072</v>
      </c>
    </row>
    <row r="1377" spans="1:9">
      <c r="A1377" s="7">
        <v>1410</v>
      </c>
      <c r="B1377" s="59" t="s">
        <v>2329</v>
      </c>
      <c r="C1377" s="9" t="s">
        <v>54</v>
      </c>
      <c r="D1377" s="9"/>
      <c r="E1377" s="23" t="str">
        <f>HYPERLINK("[映雪.xlsx]类型!B27",'类型（5）'!$C$27)</f>
        <v>骑士</v>
      </c>
      <c r="I1377" s="9" t="s">
        <v>1067</v>
      </c>
    </row>
    <row r="1378" spans="1:9">
      <c r="A1378" s="7">
        <v>1411</v>
      </c>
      <c r="B1378" s="59" t="s">
        <v>2330</v>
      </c>
      <c r="C1378" s="9" t="s">
        <v>54</v>
      </c>
      <c r="D1378" s="9"/>
      <c r="E1378" s="9" t="str">
        <f>HYPERLINK("[映雪.xlsx]类型!B1",'类型（5）'!$C$1)</f>
        <v>均衡</v>
      </c>
      <c r="I1378" s="9" t="s">
        <v>1047</v>
      </c>
    </row>
    <row r="1379" spans="1:9">
      <c r="A1379" s="7">
        <v>1412</v>
      </c>
      <c r="B1379" s="59" t="s">
        <v>2331</v>
      </c>
      <c r="C1379" s="9" t="s">
        <v>54</v>
      </c>
      <c r="D1379" s="9"/>
      <c r="E1379" s="19" t="str">
        <f>HYPERLINK("[映雪.xlsx]类型!B17",'类型（5）'!$C$17)</f>
        <v>记者</v>
      </c>
      <c r="I1379" s="9" t="s">
        <v>1053</v>
      </c>
    </row>
    <row r="1380" spans="1:9">
      <c r="A1380" s="7">
        <v>1413</v>
      </c>
      <c r="B1380" s="59" t="s">
        <v>661</v>
      </c>
      <c r="C1380" s="9" t="s">
        <v>54</v>
      </c>
      <c r="D1380" s="9"/>
      <c r="E1380" s="9" t="str">
        <f>HYPERLINK("[映雪.xlsx]类型!B22",'类型（5）'!$C$22)</f>
        <v>傲娇</v>
      </c>
      <c r="I1380" s="9" t="s">
        <v>1026</v>
      </c>
    </row>
    <row r="1381" spans="1:9">
      <c r="A1381" s="7">
        <v>1414</v>
      </c>
      <c r="B1381" s="59" t="s">
        <v>2332</v>
      </c>
      <c r="C1381" s="9" t="s">
        <v>54</v>
      </c>
      <c r="D1381" s="9"/>
      <c r="E1381" s="23" t="str">
        <f>HYPERLINK("[映雪.xlsx]类型!B21",'类型（5）'!$C$21)</f>
        <v>游魂</v>
      </c>
      <c r="I1381" s="9" t="s">
        <v>1087</v>
      </c>
    </row>
    <row r="1382" spans="1:9">
      <c r="A1382" s="7">
        <v>1415</v>
      </c>
      <c r="B1382" s="59" t="s">
        <v>2333</v>
      </c>
      <c r="C1382" s="9" t="s">
        <v>54</v>
      </c>
      <c r="D1382" s="9"/>
      <c r="E1382" s="23" t="str">
        <f>HYPERLINK("[映雪.xlsx]类型!B34",'类型（5）'!$C$34)</f>
        <v>宅女</v>
      </c>
      <c r="I1382" s="9" t="s">
        <v>1079</v>
      </c>
    </row>
    <row r="1383" spans="1:9">
      <c r="A1383" s="7">
        <v>1416</v>
      </c>
      <c r="B1383" s="59" t="s">
        <v>2334</v>
      </c>
      <c r="C1383" s="9" t="s">
        <v>54</v>
      </c>
      <c r="D1383" s="9"/>
      <c r="E1383" s="9" t="str">
        <f>HYPERLINK("[映雪.xlsx]类型!B6",'类型（5）'!$C$6)</f>
        <v>统御全能</v>
      </c>
      <c r="I1383" s="9" t="s">
        <v>1058</v>
      </c>
    </row>
    <row r="1384" spans="1:9">
      <c r="A1384" s="7">
        <v>1417</v>
      </c>
      <c r="B1384" s="59" t="s">
        <v>664</v>
      </c>
      <c r="C1384" s="9" t="s">
        <v>54</v>
      </c>
      <c r="D1384" s="9"/>
      <c r="E1384" s="9" t="str">
        <f>HYPERLINK("[映雪.xlsx]类型!B46",'类型（5）'!$C$46)</f>
        <v>麻将</v>
      </c>
      <c r="I1384" s="9" t="s">
        <v>1026</v>
      </c>
    </row>
    <row r="1385" spans="1:9">
      <c r="A1385" s="7">
        <v>1418</v>
      </c>
      <c r="B1385" s="59" t="s">
        <v>2335</v>
      </c>
      <c r="C1385" s="9" t="s">
        <v>54</v>
      </c>
      <c r="D1385" s="9"/>
      <c r="E1385" s="23" t="str">
        <f>HYPERLINK("[映雪.xlsx]类型!B23",'类型（5）'!$C$23)</f>
        <v>管家</v>
      </c>
      <c r="I1385" s="9" t="s">
        <v>1064</v>
      </c>
    </row>
    <row r="1386" spans="1:9">
      <c r="A1386" s="7">
        <v>1419</v>
      </c>
      <c r="B1386" s="59" t="s">
        <v>2336</v>
      </c>
      <c r="C1386" s="9" t="s">
        <v>54</v>
      </c>
      <c r="D1386" s="9"/>
      <c r="E1386" s="9" t="str">
        <f>HYPERLINK("[映雪.xlsx]类型!B46",'类型（5）'!$C$46)</f>
        <v>麻将</v>
      </c>
      <c r="I1386" s="9" t="s">
        <v>1072</v>
      </c>
    </row>
    <row r="1387" spans="1:9">
      <c r="A1387" s="7">
        <v>1420</v>
      </c>
      <c r="B1387" s="59" t="s">
        <v>2337</v>
      </c>
      <c r="C1387" s="9" t="s">
        <v>54</v>
      </c>
      <c r="D1387" s="9"/>
      <c r="E1387" s="19" t="str">
        <f>HYPERLINK("[映雪.xlsx]类型!B25",'类型（5）'!$C$25)</f>
        <v>教师</v>
      </c>
      <c r="I1387" s="9" t="s">
        <v>1029</v>
      </c>
    </row>
    <row r="1388" spans="1:9">
      <c r="A1388" s="7">
        <v>1421</v>
      </c>
      <c r="B1388" s="59" t="s">
        <v>2338</v>
      </c>
      <c r="C1388" s="9" t="s">
        <v>54</v>
      </c>
      <c r="D1388" s="9"/>
      <c r="E1388" s="9" t="str">
        <f>HYPERLINK("[映雪.xlsx]类型!B19",'类型（5）'!$C$19)</f>
        <v>妖精</v>
      </c>
      <c r="I1388" s="9" t="s">
        <v>1051</v>
      </c>
    </row>
    <row r="1389" spans="1:9">
      <c r="A1389" s="7">
        <v>1422</v>
      </c>
      <c r="B1389" s="59" t="s">
        <v>667</v>
      </c>
      <c r="C1389" s="9" t="s">
        <v>54</v>
      </c>
      <c r="D1389" s="9"/>
      <c r="E1389" s="9" t="str">
        <f>HYPERLINK("[映雪.xlsx]类型!B1",'类型（5）'!$C$1)</f>
        <v>均衡</v>
      </c>
      <c r="I1389" s="9" t="s">
        <v>1029</v>
      </c>
    </row>
    <row r="1390" spans="1:9">
      <c r="A1390" s="7">
        <v>1423</v>
      </c>
      <c r="B1390" s="59" t="s">
        <v>2339</v>
      </c>
      <c r="C1390" s="9" t="s">
        <v>54</v>
      </c>
      <c r="D1390" s="9"/>
      <c r="E1390" s="9" t="str">
        <f>HYPERLINK("[映雪.xlsx]类型!B4",'类型（5）'!$C$4)</f>
        <v>智慧强化</v>
      </c>
      <c r="I1390" s="9" t="s">
        <v>1031</v>
      </c>
    </row>
    <row r="1391" spans="1:9">
      <c r="A1391" s="7">
        <v>1424</v>
      </c>
      <c r="B1391" s="59" t="s">
        <v>2340</v>
      </c>
      <c r="C1391" s="9" t="s">
        <v>54</v>
      </c>
      <c r="D1391" s="9"/>
      <c r="E1391" s="19" t="str">
        <f>HYPERLINK("[映雪.xlsx]类型!B17",'类型（5）'!$C$17)</f>
        <v>记者</v>
      </c>
      <c r="I1391" s="9" t="s">
        <v>1026</v>
      </c>
    </row>
    <row r="1392" spans="1:9">
      <c r="A1392" s="7">
        <v>1425</v>
      </c>
      <c r="B1392" s="59" t="s">
        <v>2341</v>
      </c>
      <c r="C1392" s="9" t="s">
        <v>54</v>
      </c>
      <c r="D1392" s="9"/>
      <c r="E1392" s="19" t="str">
        <f>HYPERLINK("[映雪.xlsx]类型!B18",'类型（5）'!$C$18)</f>
        <v>科学家</v>
      </c>
      <c r="I1392" s="9" t="s">
        <v>1074</v>
      </c>
    </row>
    <row r="1393" spans="1:9">
      <c r="A1393" s="7">
        <v>1426</v>
      </c>
      <c r="B1393" s="59" t="s">
        <v>673</v>
      </c>
      <c r="C1393" s="9" t="s">
        <v>40</v>
      </c>
      <c r="D1393" s="9"/>
      <c r="E1393" s="9" t="str">
        <f>HYPERLINK("[映雪.xlsx]类型!B28",'类型（5）'!$C$28)</f>
        <v>战法师</v>
      </c>
      <c r="I1393" s="9" t="s">
        <v>1087</v>
      </c>
    </row>
    <row r="1394" spans="1:9">
      <c r="A1394" s="7">
        <v>1427</v>
      </c>
      <c r="B1394" s="59" t="s">
        <v>2342</v>
      </c>
      <c r="C1394" s="9" t="s">
        <v>40</v>
      </c>
      <c r="D1394" s="9"/>
      <c r="E1394" s="19" t="str">
        <f>HYPERLINK("[映雪.xlsx]类型!B26",'类型（5）'!$C$26)</f>
        <v>剑豪</v>
      </c>
      <c r="I1394" s="9" t="s">
        <v>1044</v>
      </c>
    </row>
    <row r="1395" spans="1:9">
      <c r="A1395" s="7">
        <v>1428</v>
      </c>
      <c r="B1395" s="59" t="s">
        <v>2343</v>
      </c>
      <c r="C1395" s="9" t="s">
        <v>40</v>
      </c>
      <c r="D1395" s="9"/>
      <c r="E1395" s="9" t="str">
        <f>HYPERLINK("[映雪.xlsx]类型!B33",'类型（5）'!$C$33)</f>
        <v>魔女</v>
      </c>
      <c r="I1395" s="9" t="s">
        <v>1035</v>
      </c>
    </row>
    <row r="1396" spans="1:9">
      <c r="A1396" s="7">
        <v>1429</v>
      </c>
      <c r="B1396" s="59" t="s">
        <v>2344</v>
      </c>
      <c r="C1396" s="9" t="s">
        <v>40</v>
      </c>
      <c r="D1396" s="9"/>
      <c r="E1396" s="19" t="str">
        <f>HYPERLINK("[映雪.xlsx]类型!B11",'类型（5）'!$C$11)</f>
        <v>人偶</v>
      </c>
      <c r="I1396" s="9" t="s">
        <v>1082</v>
      </c>
    </row>
    <row r="1397" spans="1:9">
      <c r="A1397" s="7">
        <v>1430</v>
      </c>
      <c r="B1397" s="59" t="s">
        <v>2345</v>
      </c>
      <c r="C1397" s="9" t="s">
        <v>40</v>
      </c>
      <c r="D1397" s="9"/>
      <c r="E1397" s="19" t="str">
        <f>HYPERLINK("[映雪.xlsx]类型!B42",'类型（5）'!$C$42)</f>
        <v>魔剑士</v>
      </c>
      <c r="I1397" s="9" t="s">
        <v>1033</v>
      </c>
    </row>
    <row r="1398" spans="1:9">
      <c r="A1398" s="7">
        <v>1431</v>
      </c>
      <c r="B1398" s="59" t="s">
        <v>2346</v>
      </c>
      <c r="C1398" s="9" t="s">
        <v>40</v>
      </c>
      <c r="D1398" s="9"/>
      <c r="E1398" s="9" t="str">
        <f>HYPERLINK("[映雪.xlsx]类型!B6",'类型（5）'!$C$6)</f>
        <v>统御全能</v>
      </c>
      <c r="I1398" s="9" t="s">
        <v>1046</v>
      </c>
    </row>
    <row r="1399" spans="1:9">
      <c r="A1399" s="7">
        <v>1432</v>
      </c>
      <c r="B1399" s="59" t="s">
        <v>2347</v>
      </c>
      <c r="C1399" s="9" t="s">
        <v>40</v>
      </c>
      <c r="D1399" s="9"/>
      <c r="E1399" s="9" t="str">
        <f>HYPERLINK("[映雪.xlsx]类型!B19",'类型（5）'!$C$19)</f>
        <v>妖精</v>
      </c>
      <c r="I1399" s="9" t="s">
        <v>1072</v>
      </c>
    </row>
    <row r="1400" spans="1:9">
      <c r="A1400" s="7">
        <v>1433</v>
      </c>
      <c r="B1400" s="59" t="s">
        <v>2348</v>
      </c>
      <c r="C1400" s="9" t="s">
        <v>40</v>
      </c>
      <c r="D1400" s="9"/>
      <c r="E1400" s="9" t="str">
        <f>HYPERLINK("[映雪.xlsx]类型!B7",'类型（5）'!$C$7)</f>
        <v>武勇全能</v>
      </c>
      <c r="I1400" s="9" t="s">
        <v>1064</v>
      </c>
    </row>
    <row r="1401" spans="1:9">
      <c r="A1401" s="7">
        <v>1434</v>
      </c>
      <c r="B1401" s="59" t="s">
        <v>2349</v>
      </c>
      <c r="C1401" s="9" t="s">
        <v>40</v>
      </c>
      <c r="D1401" s="9"/>
      <c r="E1401" s="23" t="str">
        <f>HYPERLINK("[映雪.xlsx]类型!B27",'类型（5）'!$C$27)</f>
        <v>骑士</v>
      </c>
      <c r="I1401" s="9" t="s">
        <v>1056</v>
      </c>
    </row>
    <row r="1402" spans="1:9">
      <c r="A1402" s="7">
        <v>1435</v>
      </c>
      <c r="B1402" s="59" t="s">
        <v>2350</v>
      </c>
      <c r="C1402" s="9" t="s">
        <v>40</v>
      </c>
      <c r="D1402" s="9"/>
      <c r="E1402" s="23" t="str">
        <f>HYPERLINK("[映雪.xlsx]类型!B15",'类型（5）'!$C$15)</f>
        <v>巫女</v>
      </c>
      <c r="I1402" s="9" t="s">
        <v>1079</v>
      </c>
    </row>
    <row r="1403" spans="1:9">
      <c r="A1403" s="7">
        <v>1436</v>
      </c>
      <c r="B1403" s="59" t="s">
        <v>2351</v>
      </c>
      <c r="C1403" s="9" t="s">
        <v>40</v>
      </c>
      <c r="D1403" s="9"/>
      <c r="E1403" s="9" t="str">
        <f>HYPERLINK("[映雪.xlsx]类型!B9",'类型（5）'!$C$9)</f>
        <v>家政全能</v>
      </c>
      <c r="I1403" s="9" t="s">
        <v>1058</v>
      </c>
    </row>
    <row r="1404" spans="1:9">
      <c r="A1404" s="7">
        <v>1437</v>
      </c>
      <c r="B1404" s="59" t="s">
        <v>676</v>
      </c>
      <c r="C1404" s="9" t="s">
        <v>40</v>
      </c>
      <c r="D1404" s="9"/>
      <c r="E1404" s="19" t="str">
        <f>HYPERLINK("[映雪.xlsx]类型!B17",'类型（5）'!$C$17)</f>
        <v>记者</v>
      </c>
      <c r="I1404" s="9" t="s">
        <v>1029</v>
      </c>
    </row>
    <row r="1405" spans="1:9">
      <c r="A1405" s="7">
        <v>1438</v>
      </c>
      <c r="B1405" s="59" t="s">
        <v>2352</v>
      </c>
      <c r="C1405" s="9" t="s">
        <v>40</v>
      </c>
      <c r="D1405" s="9"/>
      <c r="E1405" s="19" t="str">
        <f>HYPERLINK("[映雪.xlsx]类型!B39",'类型（5）'!$C$39)</f>
        <v>狙撃手</v>
      </c>
      <c r="I1405" s="9" t="s">
        <v>1051</v>
      </c>
    </row>
    <row r="1406" spans="1:9">
      <c r="A1406" s="7">
        <v>1439</v>
      </c>
      <c r="B1406" s="59" t="s">
        <v>2353</v>
      </c>
      <c r="C1406" s="9" t="s">
        <v>40</v>
      </c>
      <c r="D1406" s="9"/>
      <c r="E1406" s="9" t="str">
        <f>HYPERLINK("[映雪.xlsx]类型!B8",'类型（5）'!$C$8)</f>
        <v>智慧全能</v>
      </c>
      <c r="I1406" s="9" t="s">
        <v>1019</v>
      </c>
    </row>
    <row r="1407" spans="1:9">
      <c r="A1407" s="7">
        <v>1440</v>
      </c>
      <c r="B1407" s="59" t="s">
        <v>2354</v>
      </c>
      <c r="C1407" s="9" t="s">
        <v>40</v>
      </c>
      <c r="D1407" s="9"/>
      <c r="E1407" s="9" t="str">
        <f>HYPERLINK("[映雪.xlsx]类型!B2",'类型（5）'!$C$2)</f>
        <v>统御强化</v>
      </c>
      <c r="I1407" s="9" t="s">
        <v>1026</v>
      </c>
    </row>
    <row r="1408" spans="1:9">
      <c r="A1408" s="7">
        <v>1441</v>
      </c>
      <c r="B1408" s="59" t="s">
        <v>679</v>
      </c>
      <c r="C1408" s="9" t="s">
        <v>40</v>
      </c>
      <c r="D1408" s="9"/>
      <c r="E1408" s="9" t="str">
        <f>HYPERLINK("[映雪.xlsx]类型!B6",'类型（5）'!$C$6)</f>
        <v>统御全能</v>
      </c>
      <c r="I1408" s="9" t="s">
        <v>1029</v>
      </c>
    </row>
    <row r="1409" spans="1:9">
      <c r="A1409" s="7">
        <v>1442</v>
      </c>
      <c r="B1409" s="59" t="s">
        <v>2355</v>
      </c>
      <c r="C1409" s="9" t="s">
        <v>40</v>
      </c>
      <c r="D1409" s="9"/>
      <c r="E1409" s="9" t="str">
        <f>HYPERLINK("[映雪.xlsx]类型!B3",'类型（5）'!$C$3)</f>
        <v>武勇强化</v>
      </c>
      <c r="I1409" s="9" t="s">
        <v>1031</v>
      </c>
    </row>
    <row r="1410" spans="1:9">
      <c r="A1410" s="7">
        <v>1443</v>
      </c>
      <c r="B1410" s="59" t="s">
        <v>2356</v>
      </c>
      <c r="C1410" s="9" t="s">
        <v>40</v>
      </c>
      <c r="D1410" s="9"/>
      <c r="E1410" s="9" t="str">
        <f>HYPERLINK("[映雪.xlsx]类型!B4",'类型（5）'!$C$4)</f>
        <v>智慧强化</v>
      </c>
      <c r="I1410" s="9" t="s">
        <v>1060</v>
      </c>
    </row>
    <row r="1411" spans="1:9">
      <c r="A1411" s="7">
        <v>1444</v>
      </c>
      <c r="B1411" s="59" t="s">
        <v>2357</v>
      </c>
      <c r="C1411" s="9" t="s">
        <v>40</v>
      </c>
      <c r="D1411" s="9"/>
      <c r="E1411" s="19" t="str">
        <f>HYPERLINK("[映雪.xlsx]类型!B29",'类型（5）'!$C$29)</f>
        <v>偶像</v>
      </c>
      <c r="I1411" s="9" t="s">
        <v>1047</v>
      </c>
    </row>
    <row r="1412" spans="1:9">
      <c r="A1412" s="7">
        <v>1446</v>
      </c>
      <c r="B1412" s="59" t="s">
        <v>2359</v>
      </c>
      <c r="C1412" s="9" t="s">
        <v>40</v>
      </c>
      <c r="D1412" s="9"/>
      <c r="E1412" s="19" t="str">
        <f>HYPERLINK("[映雪.xlsx]类型!B18",'类型（5）'!$C$18)</f>
        <v>科学家</v>
      </c>
      <c r="I1412" s="9" t="s">
        <v>1072</v>
      </c>
    </row>
    <row r="1413" spans="1:9">
      <c r="A1413" s="7">
        <v>1447</v>
      </c>
      <c r="B1413" s="59" t="s">
        <v>2360</v>
      </c>
      <c r="C1413" s="9" t="s">
        <v>40</v>
      </c>
      <c r="D1413" s="9"/>
      <c r="E1413" s="9" t="str">
        <f>HYPERLINK("[映雪.xlsx]类型!B38",'类型（5）'!$C$38)</f>
        <v>战士</v>
      </c>
      <c r="I1413" s="9" t="s">
        <v>1042</v>
      </c>
    </row>
    <row r="1414" spans="1:9">
      <c r="A1414" s="7">
        <v>1448</v>
      </c>
      <c r="B1414" s="59" t="s">
        <v>40</v>
      </c>
      <c r="C1414" s="9" t="s">
        <v>40</v>
      </c>
      <c r="D1414" s="9"/>
      <c r="E1414" s="9" t="str">
        <f>HYPERLINK("[映雪.xlsx]类型!B64",'类型（5）'!$C$64)</f>
        <v>史黛拉</v>
      </c>
      <c r="I1414" s="9" t="s">
        <v>1469</v>
      </c>
    </row>
    <row r="1415" spans="1:9">
      <c r="A1415" s="7">
        <v>1449</v>
      </c>
      <c r="B1415" s="59" t="s">
        <v>413</v>
      </c>
      <c r="C1415" s="9" t="s">
        <v>40</v>
      </c>
      <c r="D1415" s="9"/>
      <c r="E1415" s="19" t="str">
        <f>HYPERLINK("[映雪.xlsx]类型!B37",'类型（5）'!$C$37)</f>
        <v>歌姬</v>
      </c>
      <c r="I1415" s="9" t="s">
        <v>1033</v>
      </c>
    </row>
    <row r="1416" spans="1:9">
      <c r="A1416" s="7">
        <v>1450</v>
      </c>
      <c r="B1416" s="59" t="s">
        <v>2361</v>
      </c>
      <c r="C1416" s="9" t="s">
        <v>40</v>
      </c>
      <c r="D1416" s="9"/>
      <c r="E1416" s="19" t="str">
        <f>HYPERLINK("[映雪.xlsx]类型!B29",'类型（5）'!$C$29)</f>
        <v>偶像</v>
      </c>
      <c r="I1416" s="9" t="s">
        <v>1053</v>
      </c>
    </row>
    <row r="1417" spans="1:9">
      <c r="A1417" s="7">
        <v>1451</v>
      </c>
      <c r="B1417" s="59" t="s">
        <v>2362</v>
      </c>
      <c r="C1417" s="9" t="s">
        <v>40</v>
      </c>
      <c r="D1417" s="9"/>
      <c r="E1417" s="19" t="str">
        <f>HYPERLINK("[映雪.xlsx]类型!B26",'类型（5）'!$C$26)</f>
        <v>剑豪</v>
      </c>
      <c r="I1417" s="9" t="s">
        <v>1085</v>
      </c>
    </row>
    <row r="1418" spans="1:9">
      <c r="A1418" s="7">
        <v>1452</v>
      </c>
      <c r="B1418" s="59" t="s">
        <v>2363</v>
      </c>
      <c r="C1418" s="9" t="s">
        <v>40</v>
      </c>
      <c r="D1418" s="9"/>
      <c r="E1418" s="9" t="str">
        <f>HYPERLINK("[映雪.xlsx]类型!B32",'类型（5）'!$C$32)</f>
        <v>魔法少女</v>
      </c>
      <c r="I1418" s="9" t="s">
        <v>1082</v>
      </c>
    </row>
    <row r="1419" spans="1:9">
      <c r="A1419" s="7">
        <v>1453</v>
      </c>
      <c r="B1419" s="59" t="s">
        <v>2364</v>
      </c>
      <c r="C1419" s="9" t="s">
        <v>40</v>
      </c>
      <c r="D1419" s="9"/>
      <c r="E1419" s="23" t="str">
        <f>HYPERLINK("[映雪.xlsx]类型!B21",'类型（5）'!$C$21)</f>
        <v>游魂</v>
      </c>
      <c r="I1419" s="9" t="s">
        <v>1069</v>
      </c>
    </row>
    <row r="1420" spans="1:9">
      <c r="A1420" s="7">
        <v>1454</v>
      </c>
      <c r="B1420" s="59" t="s">
        <v>2365</v>
      </c>
      <c r="C1420" s="9" t="s">
        <v>40</v>
      </c>
      <c r="D1420" s="9"/>
      <c r="E1420" s="9" t="str">
        <f>HYPERLINK("[映雪.xlsx]类型!B30",'类型（5）'!$C$30)</f>
        <v>黑幕</v>
      </c>
      <c r="I1420" s="9" t="s">
        <v>1046</v>
      </c>
    </row>
    <row r="1421" spans="1:9">
      <c r="A1421" s="7">
        <v>1455</v>
      </c>
      <c r="B1421" s="59" t="s">
        <v>2366</v>
      </c>
      <c r="C1421" s="9" t="s">
        <v>40</v>
      </c>
      <c r="D1421" s="9"/>
      <c r="E1421" s="9" t="str">
        <f>HYPERLINK("[映雪.xlsx]类型!B33",'类型（5）'!$C$33)</f>
        <v>魔女</v>
      </c>
      <c r="I1421" s="9" t="s">
        <v>1061</v>
      </c>
    </row>
    <row r="1422" spans="1:9">
      <c r="A1422" s="7">
        <v>1456</v>
      </c>
      <c r="B1422" s="59" t="s">
        <v>2367</v>
      </c>
      <c r="C1422" s="9" t="s">
        <v>124</v>
      </c>
      <c r="D1422" s="9"/>
      <c r="E1422" s="9" t="str">
        <f>HYPERLINK("[映雪.xlsx]类型!B9",'类型（5）'!$C$9)</f>
        <v>家政全能</v>
      </c>
      <c r="I1422" s="9" t="s">
        <v>1033</v>
      </c>
    </row>
    <row r="1423" spans="1:9">
      <c r="A1423" s="7">
        <v>1457</v>
      </c>
      <c r="B1423" s="59" t="s">
        <v>2368</v>
      </c>
      <c r="C1423" s="9" t="s">
        <v>124</v>
      </c>
      <c r="D1423" s="9"/>
      <c r="E1423" s="19" t="str">
        <f>HYPERLINK("[映雪.xlsx]类型!B17",'类型（5）'!$C$17)</f>
        <v>记者</v>
      </c>
      <c r="I1423" s="9" t="s">
        <v>1029</v>
      </c>
    </row>
    <row r="1424" spans="1:9">
      <c r="A1424" s="7">
        <v>1458</v>
      </c>
      <c r="B1424" s="59" t="s">
        <v>2369</v>
      </c>
      <c r="C1424" s="9" t="s">
        <v>124</v>
      </c>
      <c r="D1424" s="9"/>
      <c r="E1424" s="9" t="str">
        <f>HYPERLINK("[映雪.xlsx]类型!B22",'类型（5）'!$C$22)</f>
        <v>傲娇</v>
      </c>
      <c r="I1424" s="9" t="s">
        <v>1026</v>
      </c>
    </row>
    <row r="1425" spans="1:9">
      <c r="A1425" s="7">
        <v>1459</v>
      </c>
      <c r="B1425" s="59" t="s">
        <v>2370</v>
      </c>
      <c r="C1425" s="9" t="s">
        <v>124</v>
      </c>
      <c r="D1425" s="9"/>
      <c r="E1425" s="9" t="str">
        <f>HYPERLINK("[映雪.xlsx]类型!B35",'类型（5）'!$C$35)</f>
        <v>刺客</v>
      </c>
      <c r="I1425" s="9" t="s">
        <v>1069</v>
      </c>
    </row>
    <row r="1426" spans="1:9">
      <c r="A1426" s="7">
        <v>1460</v>
      </c>
      <c r="B1426" s="59" t="s">
        <v>2371</v>
      </c>
      <c r="C1426" s="9" t="s">
        <v>124</v>
      </c>
      <c r="D1426" s="9"/>
      <c r="E1426" s="9" t="str">
        <f>HYPERLINK("[映雪.xlsx]类型!B4",'类型（5）'!$C$4)</f>
        <v>智慧强化</v>
      </c>
      <c r="I1426" s="9" t="s">
        <v>1044</v>
      </c>
    </row>
    <row r="1427" spans="1:9">
      <c r="A1427" s="7">
        <v>1461</v>
      </c>
      <c r="B1427" s="59" t="s">
        <v>2372</v>
      </c>
      <c r="C1427" s="9" t="s">
        <v>124</v>
      </c>
      <c r="D1427" s="9"/>
      <c r="E1427" s="19" t="str">
        <f>HYPERLINK("[映雪.xlsx]类型!B25",'类型（5）'!$C$25)</f>
        <v>教师</v>
      </c>
      <c r="I1427" s="9" t="s">
        <v>1031</v>
      </c>
    </row>
    <row r="1428" spans="1:9">
      <c r="A1428" s="7">
        <v>1462</v>
      </c>
      <c r="B1428" s="59" t="s">
        <v>124</v>
      </c>
      <c r="C1428" s="9" t="s">
        <v>124</v>
      </c>
      <c r="D1428" s="9"/>
      <c r="E1428" s="23" t="str">
        <f>HYPERLINK("[映雪.xlsx]类型!B10",'类型（5）'!$C$10)</f>
        <v>学者</v>
      </c>
      <c r="I1428" s="9" t="s">
        <v>1035</v>
      </c>
    </row>
    <row r="1429" spans="1:9">
      <c r="A1429" s="7">
        <v>1463</v>
      </c>
      <c r="B1429" s="59" t="s">
        <v>2373</v>
      </c>
      <c r="C1429" s="9" t="s">
        <v>124</v>
      </c>
      <c r="D1429" s="9"/>
      <c r="E1429" s="9" t="str">
        <f>HYPERLINK("[映雪.xlsx]类型!B6",'类型（5）'!$C$6)</f>
        <v>统御全能</v>
      </c>
      <c r="I1429" s="9" t="s">
        <v>1046</v>
      </c>
    </row>
    <row r="1430" spans="1:9">
      <c r="A1430" s="7">
        <v>1464</v>
      </c>
      <c r="B1430" s="59" t="s">
        <v>715</v>
      </c>
      <c r="C1430" s="9" t="s">
        <v>124</v>
      </c>
      <c r="D1430" s="9"/>
      <c r="E1430" s="19" t="str">
        <f>HYPERLINK("[映雪.xlsx]类型!B17",'类型（5）'!$C$17)</f>
        <v>记者</v>
      </c>
      <c r="I1430" s="9" t="s">
        <v>1022</v>
      </c>
    </row>
    <row r="1431" spans="1:9">
      <c r="A1431" s="7">
        <v>1465</v>
      </c>
      <c r="B1431" s="59" t="s">
        <v>2374</v>
      </c>
      <c r="C1431" s="9" t="s">
        <v>124</v>
      </c>
      <c r="D1431" s="9"/>
      <c r="E1431" s="9" t="str">
        <f>HYPERLINK("[映雪.xlsx]类型!B19",'类型（5）'!$C$19)</f>
        <v>妖精</v>
      </c>
      <c r="I1431" s="9" t="s">
        <v>1067</v>
      </c>
    </row>
    <row r="1432" spans="1:9">
      <c r="A1432" s="7">
        <v>1466</v>
      </c>
      <c r="B1432" s="59" t="s">
        <v>2375</v>
      </c>
      <c r="C1432" s="9" t="s">
        <v>124</v>
      </c>
      <c r="D1432" s="9"/>
      <c r="E1432" s="23" t="str">
        <f>HYPERLINK("[映雪.xlsx]类型!B5",'类型（5）'!$C$5)</f>
        <v>家政强化</v>
      </c>
      <c r="I1432" s="9" t="s">
        <v>1079</v>
      </c>
    </row>
    <row r="1433" spans="1:9">
      <c r="A1433" s="7">
        <v>1467</v>
      </c>
      <c r="B1433" s="59" t="s">
        <v>2376</v>
      </c>
      <c r="C1433" s="9" t="s">
        <v>124</v>
      </c>
      <c r="D1433" s="9"/>
      <c r="E1433" s="19" t="str">
        <f>HYPERLINK("[映雪.xlsx]类型!B36",'类型（5）'!$C$36)</f>
        <v>文学家</v>
      </c>
      <c r="I1433" s="9" t="s">
        <v>1029</v>
      </c>
    </row>
    <row r="1434" spans="1:9">
      <c r="A1434" s="7">
        <v>1468</v>
      </c>
      <c r="B1434" s="59" t="s">
        <v>144</v>
      </c>
      <c r="C1434" s="9" t="s">
        <v>144</v>
      </c>
      <c r="D1434" s="9"/>
      <c r="E1434" s="19" t="str">
        <f>HYPERLINK("[映雪.xlsx]类型!B39",'类型（5）'!$C$39)</f>
        <v>狙撃手</v>
      </c>
      <c r="I1434" s="9" t="s">
        <v>1072</v>
      </c>
    </row>
    <row r="1435" spans="1:9">
      <c r="A1435" s="7">
        <v>1469</v>
      </c>
      <c r="B1435" s="59" t="s">
        <v>2377</v>
      </c>
      <c r="C1435" s="9" t="s">
        <v>144</v>
      </c>
      <c r="D1435" s="9"/>
      <c r="E1435" s="19" t="str">
        <f>HYPERLINK("[映雪.xlsx]类型!B26",'类型（5）'!$C$26)</f>
        <v>剑豪</v>
      </c>
      <c r="I1435" s="9" t="s">
        <v>1085</v>
      </c>
    </row>
    <row r="1436" spans="1:9">
      <c r="A1436" s="7">
        <v>1470</v>
      </c>
      <c r="B1436" s="59" t="s">
        <v>2378</v>
      </c>
      <c r="C1436" s="9" t="s">
        <v>144</v>
      </c>
      <c r="D1436" s="9"/>
      <c r="E1436" s="9" t="str">
        <f>HYPERLINK("[映雪.xlsx]类型!B14",'类型（5）'!$C$14)</f>
        <v>永生</v>
      </c>
      <c r="I1436" s="9" t="s">
        <v>1177</v>
      </c>
    </row>
    <row r="1437" spans="1:9">
      <c r="A1437" s="7">
        <v>1471</v>
      </c>
      <c r="B1437" s="59" t="s">
        <v>2379</v>
      </c>
      <c r="C1437" s="9" t="s">
        <v>144</v>
      </c>
      <c r="D1437" s="9"/>
      <c r="E1437" s="9" t="str">
        <f>HYPERLINK("[映雪.xlsx]类型!B7",'类型（5）'!$C$7)</f>
        <v>武勇全能</v>
      </c>
      <c r="I1437" s="9" t="s">
        <v>1087</v>
      </c>
    </row>
    <row r="1438" spans="1:9">
      <c r="A1438" s="7">
        <v>1472</v>
      </c>
      <c r="B1438" s="59" t="s">
        <v>2380</v>
      </c>
      <c r="C1438" s="9" t="s">
        <v>144</v>
      </c>
      <c r="D1438" s="9"/>
      <c r="E1438" s="23" t="str">
        <f>HYPERLINK("[映雪.xlsx]类型!B27",'类型（5）'!$C$27)</f>
        <v>骑士</v>
      </c>
      <c r="I1438" s="9" t="s">
        <v>1067</v>
      </c>
    </row>
    <row r="1439" spans="1:9">
      <c r="A1439" s="7">
        <v>1473</v>
      </c>
      <c r="B1439" s="59" t="s">
        <v>2381</v>
      </c>
      <c r="C1439" s="9" t="s">
        <v>144</v>
      </c>
      <c r="D1439" s="9"/>
      <c r="E1439" s="19" t="str">
        <f>HYPERLINK("[映雪.xlsx]类型!B17",'类型（5）'!$C$17)</f>
        <v>记者</v>
      </c>
      <c r="I1439" s="9" t="s">
        <v>1022</v>
      </c>
    </row>
    <row r="1440" spans="1:9">
      <c r="A1440" s="7">
        <v>1474</v>
      </c>
      <c r="B1440" s="59" t="s">
        <v>706</v>
      </c>
      <c r="C1440" s="9" t="s">
        <v>144</v>
      </c>
      <c r="D1440" s="9"/>
      <c r="E1440" s="9" t="str">
        <f>HYPERLINK("[映雪.xlsx]类型!B46",'类型（5）'!$C$46)</f>
        <v>麻将</v>
      </c>
      <c r="I1440" s="9" t="s">
        <v>1082</v>
      </c>
    </row>
    <row r="1441" spans="1:9">
      <c r="A1441" s="7">
        <v>1475</v>
      </c>
      <c r="B1441" s="59" t="s">
        <v>2382</v>
      </c>
      <c r="C1441" s="9" t="s">
        <v>144</v>
      </c>
      <c r="D1441" s="9"/>
      <c r="E1441" s="9" t="str">
        <f>HYPERLINK("[映雪.xlsx]类型!B4",'类型（5）'!$C$4)</f>
        <v>智慧强化</v>
      </c>
      <c r="I1441" s="9" t="s">
        <v>1029</v>
      </c>
    </row>
    <row r="1442" spans="1:9">
      <c r="A1442" s="7">
        <v>1476</v>
      </c>
      <c r="B1442" s="59" t="s">
        <v>2383</v>
      </c>
      <c r="C1442" s="9" t="s">
        <v>144</v>
      </c>
      <c r="D1442" s="9"/>
      <c r="E1442" s="23" t="str">
        <f>HYPERLINK("[映雪.xlsx]类型!B27",'类型（5）'!$C$27)</f>
        <v>骑士</v>
      </c>
      <c r="I1442" s="9" t="s">
        <v>1067</v>
      </c>
    </row>
    <row r="1443" spans="1:9">
      <c r="A1443" s="7">
        <v>1477</v>
      </c>
      <c r="B1443" s="59" t="s">
        <v>2384</v>
      </c>
      <c r="C1443" s="9" t="s">
        <v>144</v>
      </c>
      <c r="D1443" s="9"/>
      <c r="E1443" s="9" t="str">
        <f>HYPERLINK("[映雪.xlsx]类型!B8",'类型（5）'!$C$8)</f>
        <v>智慧全能</v>
      </c>
      <c r="I1443" s="9" t="s">
        <v>1060</v>
      </c>
    </row>
    <row r="1444" spans="1:9">
      <c r="A1444" s="7">
        <v>1478</v>
      </c>
      <c r="B1444" s="59" t="s">
        <v>2385</v>
      </c>
      <c r="C1444" s="9" t="s">
        <v>144</v>
      </c>
      <c r="D1444" s="9"/>
      <c r="E1444" s="9" t="str">
        <f>HYPERLINK("[映雪.xlsx]类型!B4",'类型（5）'!$C$4)</f>
        <v>智慧强化</v>
      </c>
      <c r="I1444" s="9" t="s">
        <v>1029</v>
      </c>
    </row>
    <row r="1445" spans="1:9">
      <c r="A1445" s="7">
        <v>1479</v>
      </c>
      <c r="B1445" s="59" t="s">
        <v>2386</v>
      </c>
      <c r="C1445" s="9" t="s">
        <v>144</v>
      </c>
      <c r="D1445" s="9"/>
      <c r="E1445" s="9" t="str">
        <f>HYPERLINK("[映雪.xlsx]类型!B1",'类型（5）'!$C$1)</f>
        <v>均衡</v>
      </c>
      <c r="I1445" s="9" t="s">
        <v>1026</v>
      </c>
    </row>
    <row r="1446" spans="1:9">
      <c r="A1446" s="7">
        <v>1480</v>
      </c>
      <c r="B1446" s="59" t="s">
        <v>2387</v>
      </c>
      <c r="C1446" s="9" t="s">
        <v>90</v>
      </c>
      <c r="D1446" s="9"/>
      <c r="E1446" s="9" t="str">
        <f>HYPERLINK("[映雪.xlsx]类型!B3",'类型（5）'!$C$3)</f>
        <v>武勇强化</v>
      </c>
      <c r="I1446" s="9" t="s">
        <v>1082</v>
      </c>
    </row>
    <row r="1447" spans="1:9">
      <c r="A1447" s="7">
        <v>1481</v>
      </c>
      <c r="B1447" s="59" t="s">
        <v>2388</v>
      </c>
      <c r="C1447" s="9" t="s">
        <v>90</v>
      </c>
      <c r="D1447" s="9"/>
      <c r="E1447" s="23" t="str">
        <f>HYPERLINK("[映雪.xlsx]类型!B5",'类型（5）'!$C$5)</f>
        <v>家政强化</v>
      </c>
      <c r="I1447" s="9" t="s">
        <v>1067</v>
      </c>
    </row>
    <row r="1448" spans="1:9">
      <c r="A1448" s="7">
        <v>1482</v>
      </c>
      <c r="B1448" s="59" t="s">
        <v>2389</v>
      </c>
      <c r="C1448" s="9" t="s">
        <v>90</v>
      </c>
      <c r="D1448" s="9"/>
      <c r="E1448" s="9" t="str">
        <f>HYPERLINK("[映雪.xlsx]类型!B1",'类型（5）'!$C$1)</f>
        <v>均衡</v>
      </c>
      <c r="I1448" s="9" t="s">
        <v>1091</v>
      </c>
    </row>
    <row r="1449" spans="1:9">
      <c r="A1449" s="7">
        <v>1483</v>
      </c>
      <c r="B1449" s="59" t="s">
        <v>2390</v>
      </c>
      <c r="C1449" s="9" t="s">
        <v>90</v>
      </c>
      <c r="D1449" s="9"/>
      <c r="E1449" s="19" t="str">
        <f>HYPERLINK("[映雪.xlsx]类型!B18",'类型（5）'!$C$18)</f>
        <v>科学家</v>
      </c>
      <c r="I1449" s="9" t="s">
        <v>1037</v>
      </c>
    </row>
    <row r="1450" spans="1:9">
      <c r="A1450" s="7">
        <v>1484</v>
      </c>
      <c r="B1450" s="59" t="s">
        <v>2391</v>
      </c>
      <c r="C1450" s="9" t="s">
        <v>90</v>
      </c>
      <c r="D1450" s="9"/>
      <c r="E1450" s="23" t="str">
        <f>HYPERLINK("[映雪.xlsx]类型!B15",'类型（5）'!$C$15)</f>
        <v>巫女</v>
      </c>
      <c r="I1450" s="9" t="s">
        <v>1036</v>
      </c>
    </row>
    <row r="1451" spans="1:9">
      <c r="A1451" s="7">
        <v>1485</v>
      </c>
      <c r="B1451" s="59" t="s">
        <v>90</v>
      </c>
      <c r="C1451" s="9" t="s">
        <v>90</v>
      </c>
      <c r="D1451" s="9"/>
      <c r="E1451" s="23" t="str">
        <f>HYPERLINK("[映雪.xlsx]类型!B20",'类型（5）'!$C$20)</f>
        <v>指挥官</v>
      </c>
      <c r="I1451" s="9" t="s">
        <v>1734</v>
      </c>
    </row>
    <row r="1452" spans="1:9">
      <c r="A1452" s="7">
        <v>1486</v>
      </c>
      <c r="B1452" s="59" t="s">
        <v>2392</v>
      </c>
      <c r="C1452" s="9" t="s">
        <v>90</v>
      </c>
      <c r="D1452" s="9"/>
      <c r="E1452" s="19" t="str">
        <f>HYPERLINK("[映雪.xlsx]类型!B11",'类型（5）'!$C$11)</f>
        <v>人偶</v>
      </c>
      <c r="I1452" s="9" t="s">
        <v>1082</v>
      </c>
    </row>
    <row r="1453" spans="1:9">
      <c r="A1453" s="7">
        <v>1487</v>
      </c>
      <c r="B1453" s="59" t="s">
        <v>718</v>
      </c>
      <c r="C1453" s="9" t="s">
        <v>90</v>
      </c>
      <c r="D1453" s="9"/>
      <c r="E1453" s="23" t="str">
        <f>HYPERLINK("[映雪.xlsx]类型!B10",'类型（5）'!$C$10)</f>
        <v>学者</v>
      </c>
      <c r="I1453" s="9" t="s">
        <v>1074</v>
      </c>
    </row>
    <row r="1454" spans="1:9">
      <c r="A1454" s="7">
        <v>1488</v>
      </c>
      <c r="B1454" s="59" t="s">
        <v>2393</v>
      </c>
      <c r="C1454" s="9" t="s">
        <v>90</v>
      </c>
      <c r="D1454" s="9"/>
      <c r="E1454" s="9" t="str">
        <f>HYPERLINK("[映雪.xlsx]类型!B3",'类型（5）'!$C$3)</f>
        <v>武勇强化</v>
      </c>
      <c r="I1454" s="9" t="s">
        <v>1047</v>
      </c>
    </row>
    <row r="1455" spans="1:9">
      <c r="A1455" s="7">
        <v>1489</v>
      </c>
      <c r="B1455" s="59" t="s">
        <v>2394</v>
      </c>
      <c r="C1455" s="9" t="s">
        <v>90</v>
      </c>
      <c r="D1455" s="9"/>
      <c r="E1455" s="9" t="str">
        <f>HYPERLINK("[映雪.xlsx]类型!B1",'类型（5）'!$C$1)</f>
        <v>均衡</v>
      </c>
      <c r="I1455" s="9" t="s">
        <v>1044</v>
      </c>
    </row>
    <row r="1456" spans="1:9">
      <c r="A1456" s="7">
        <v>1490</v>
      </c>
      <c r="B1456" s="59" t="s">
        <v>2395</v>
      </c>
      <c r="C1456" s="9" t="s">
        <v>90</v>
      </c>
      <c r="D1456" s="9"/>
      <c r="E1456" s="23" t="str">
        <f>HYPERLINK("[映雪.xlsx]类型!B5",'类型（5）'!$C$5)</f>
        <v>家政强化</v>
      </c>
      <c r="I1456" s="9" t="s">
        <v>1067</v>
      </c>
    </row>
    <row r="1457" spans="1:9">
      <c r="A1457" s="7">
        <v>1491</v>
      </c>
      <c r="B1457" s="59" t="s">
        <v>721</v>
      </c>
      <c r="C1457" s="9" t="s">
        <v>90</v>
      </c>
      <c r="D1457" s="9"/>
      <c r="E1457" s="23" t="str">
        <f>HYPERLINK("[映雪.xlsx]类型!B10",'类型（5）'!$C$10)</f>
        <v>学者</v>
      </c>
      <c r="I1457" s="9" t="s">
        <v>1031</v>
      </c>
    </row>
    <row r="1458" spans="1:9">
      <c r="A1458" s="7">
        <v>1492</v>
      </c>
      <c r="B1458" s="59" t="s">
        <v>2396</v>
      </c>
      <c r="C1458" s="9" t="s">
        <v>90</v>
      </c>
      <c r="D1458" s="9"/>
      <c r="E1458" s="9" t="str">
        <f>HYPERLINK("[映雪.xlsx]类型!B8",'类型（5）'!$C$8)</f>
        <v>智慧全能</v>
      </c>
      <c r="I1458" s="9" t="s">
        <v>1035</v>
      </c>
    </row>
    <row r="1459" spans="1:9">
      <c r="A1459" s="7">
        <v>1493</v>
      </c>
      <c r="B1459" s="59" t="s">
        <v>2397</v>
      </c>
      <c r="C1459" s="9" t="s">
        <v>90</v>
      </c>
      <c r="D1459" s="9"/>
      <c r="E1459" s="9" t="str">
        <f>HYPERLINK("[映雪.xlsx]类型!B7",'类型（5）'!$C$7)</f>
        <v>武勇全能</v>
      </c>
      <c r="I1459" s="9" t="s">
        <v>1051</v>
      </c>
    </row>
    <row r="1460" spans="1:9">
      <c r="A1460" s="7">
        <v>1494</v>
      </c>
      <c r="B1460" s="59" t="s">
        <v>2398</v>
      </c>
      <c r="C1460" s="9" t="s">
        <v>90</v>
      </c>
      <c r="D1460" s="9"/>
      <c r="E1460" s="23" t="str">
        <f>HYPERLINK("[映雪.xlsx]类型!B5",'类型（5）'!$C$5)</f>
        <v>家政强化</v>
      </c>
      <c r="I1460" s="9" t="s">
        <v>1072</v>
      </c>
    </row>
    <row r="1461" spans="1:9">
      <c r="A1461" s="7">
        <v>1495</v>
      </c>
      <c r="B1461" s="59" t="s">
        <v>2399</v>
      </c>
      <c r="C1461" s="9" t="s">
        <v>90</v>
      </c>
      <c r="D1461" s="9"/>
      <c r="E1461" s="19" t="str">
        <f>HYPERLINK("[映雪.xlsx]类型!B11",'类型（5）'!$C$11)</f>
        <v>人偶</v>
      </c>
      <c r="I1461" s="9" t="s">
        <v>1082</v>
      </c>
    </row>
    <row r="1462" spans="1:9">
      <c r="A1462" s="7">
        <v>1496</v>
      </c>
      <c r="B1462" s="59" t="s">
        <v>2400</v>
      </c>
      <c r="C1462" s="9" t="s">
        <v>90</v>
      </c>
      <c r="D1462" s="9"/>
      <c r="E1462" s="9" t="str">
        <f>HYPERLINK("[映雪.xlsx]类型!B7",'类型（5）'!$C$7)</f>
        <v>武勇全能</v>
      </c>
      <c r="I1462" s="9" t="s">
        <v>1079</v>
      </c>
    </row>
    <row r="1463" spans="1:9">
      <c r="A1463" s="7">
        <v>1497</v>
      </c>
      <c r="B1463" s="59" t="s">
        <v>2401</v>
      </c>
      <c r="C1463" s="9" t="s">
        <v>90</v>
      </c>
      <c r="D1463" s="9"/>
      <c r="E1463" s="9" t="str">
        <f>HYPERLINK("[映雪.xlsx]类型!B8",'类型（5）'!$C$8)</f>
        <v>智慧全能</v>
      </c>
      <c r="I1463" s="9" t="s">
        <v>1049</v>
      </c>
    </row>
    <row r="1464" spans="1:9">
      <c r="A1464" s="7">
        <v>1498</v>
      </c>
      <c r="B1464" s="59" t="s">
        <v>2402</v>
      </c>
      <c r="C1464" s="9" t="s">
        <v>90</v>
      </c>
      <c r="D1464" s="9"/>
      <c r="E1464" s="23" t="str">
        <f>HYPERLINK("[映雪.xlsx]类型!B5",'类型（5）'!$C$5)</f>
        <v>家政强化</v>
      </c>
      <c r="I1464" s="9" t="s">
        <v>1053</v>
      </c>
    </row>
    <row r="1465" spans="1:9">
      <c r="A1465" s="7">
        <v>1499</v>
      </c>
      <c r="B1465" s="59" t="s">
        <v>2403</v>
      </c>
      <c r="C1465" s="9" t="s">
        <v>126</v>
      </c>
      <c r="D1465" s="9"/>
      <c r="E1465" s="19" t="str">
        <f>HYPERLINK("[映雪.xlsx]类型!B31",'类型（5）'!$C$31)</f>
        <v>后宫王</v>
      </c>
      <c r="I1465" s="9" t="s">
        <v>1046</v>
      </c>
    </row>
    <row r="1466" spans="1:9">
      <c r="A1466" s="7">
        <v>1500</v>
      </c>
      <c r="B1466" s="59" t="s">
        <v>2404</v>
      </c>
      <c r="C1466" s="9" t="s">
        <v>126</v>
      </c>
      <c r="D1466" s="9"/>
      <c r="E1466" s="23" t="str">
        <f>HYPERLINK("[映雪.xlsx]类型!B34",'类型（5）'!$C$34)</f>
        <v>宅女</v>
      </c>
      <c r="I1466" s="9" t="s">
        <v>1031</v>
      </c>
    </row>
    <row r="1467" spans="1:9">
      <c r="A1467" s="7">
        <v>1501</v>
      </c>
      <c r="B1467" s="59" t="s">
        <v>353</v>
      </c>
      <c r="C1467" s="9" t="s">
        <v>126</v>
      </c>
      <c r="D1467" s="9"/>
      <c r="E1467" s="9" t="str">
        <f>HYPERLINK("[映雪.xlsx]类型!B2",'类型（5）'!$C$2)</f>
        <v>统御强化</v>
      </c>
      <c r="I1467" s="9" t="s">
        <v>1064</v>
      </c>
    </row>
    <row r="1468" spans="1:9">
      <c r="A1468" s="7">
        <v>1502</v>
      </c>
      <c r="B1468" s="59" t="s">
        <v>2405</v>
      </c>
      <c r="C1468" s="9" t="s">
        <v>126</v>
      </c>
      <c r="D1468" s="9"/>
      <c r="E1468" s="9" t="str">
        <f>HYPERLINK("[映雪.xlsx]类型!B30",'类型（5）'!$C$30)</f>
        <v>黑幕</v>
      </c>
      <c r="I1468" s="9" t="s">
        <v>1035</v>
      </c>
    </row>
    <row r="1469" spans="1:9">
      <c r="A1469" s="7">
        <v>1503</v>
      </c>
      <c r="B1469" s="59" t="s">
        <v>2406</v>
      </c>
      <c r="C1469" s="9" t="s">
        <v>126</v>
      </c>
      <c r="D1469" s="9"/>
      <c r="E1469" s="19" t="str">
        <f>HYPERLINK("[映雪.xlsx]类型!B17",'类型（5）'!$C$17)</f>
        <v>记者</v>
      </c>
      <c r="I1469" s="9" t="s">
        <v>1067</v>
      </c>
    </row>
    <row r="1470" spans="1:9">
      <c r="A1470" s="7">
        <v>1504</v>
      </c>
      <c r="B1470" s="59" t="s">
        <v>2407</v>
      </c>
      <c r="C1470" s="9" t="s">
        <v>126</v>
      </c>
      <c r="D1470" s="9"/>
      <c r="E1470" s="23" t="str">
        <f>HYPERLINK("[映雪.xlsx]类型!B21",'类型（5）'!$C$21)</f>
        <v>游魂</v>
      </c>
      <c r="I1470" s="9" t="s">
        <v>1022</v>
      </c>
    </row>
    <row r="1471" spans="1:9">
      <c r="A1471" s="7">
        <v>1505</v>
      </c>
      <c r="B1471" s="59" t="s">
        <v>2408</v>
      </c>
      <c r="C1471" s="9" t="s">
        <v>126</v>
      </c>
      <c r="D1471" s="9"/>
      <c r="E1471" s="9" t="str">
        <f>HYPERLINK("[映雪.xlsx]类型!B4",'类型（5）'!$C$4)</f>
        <v>智慧强化</v>
      </c>
      <c r="I1471" s="9" t="s">
        <v>1033</v>
      </c>
    </row>
    <row r="1472" spans="1:9">
      <c r="A1472" s="7">
        <v>1506</v>
      </c>
      <c r="B1472" s="59" t="s">
        <v>2409</v>
      </c>
      <c r="C1472" s="9" t="s">
        <v>126</v>
      </c>
      <c r="D1472" s="9"/>
      <c r="E1472" s="9" t="str">
        <f>HYPERLINK("[映雪.xlsx]类型!B22",'类型（5）'!$C$22)</f>
        <v>傲娇</v>
      </c>
      <c r="I1472" s="9" t="s">
        <v>1058</v>
      </c>
    </row>
    <row r="1473" spans="1:9">
      <c r="A1473" s="7">
        <v>1507</v>
      </c>
      <c r="B1473" s="59" t="s">
        <v>2410</v>
      </c>
      <c r="C1473" s="9" t="s">
        <v>126</v>
      </c>
      <c r="D1473" s="9"/>
      <c r="E1473" s="9" t="str">
        <f>HYPERLINK("[映雪.xlsx]类型!B2",'类型（5）'!$C$2)</f>
        <v>统御强化</v>
      </c>
      <c r="I1473" s="9" t="s">
        <v>1047</v>
      </c>
    </row>
    <row r="1474" spans="1:9">
      <c r="A1474" s="7">
        <v>1508</v>
      </c>
      <c r="B1474" s="59" t="s">
        <v>2411</v>
      </c>
      <c r="C1474" s="9" t="s">
        <v>126</v>
      </c>
      <c r="D1474" s="9"/>
      <c r="E1474" s="9" t="str">
        <f>HYPERLINK("[映雪.xlsx]类型!B4",'类型（5）'!$C$4)</f>
        <v>智慧强化</v>
      </c>
      <c r="I1474" s="9" t="s">
        <v>1051</v>
      </c>
    </row>
    <row r="1475" spans="1:9">
      <c r="A1475" s="7">
        <v>1509</v>
      </c>
      <c r="B1475" s="59" t="s">
        <v>2412</v>
      </c>
      <c r="C1475" s="9" t="s">
        <v>126</v>
      </c>
      <c r="D1475" s="9"/>
      <c r="E1475" s="23" t="str">
        <f>HYPERLINK("[映雪.xlsx]类型!B34",'类型（5）'!$C$34)</f>
        <v>宅女</v>
      </c>
      <c r="I1475" s="9" t="s">
        <v>1029</v>
      </c>
    </row>
    <row r="1476" spans="1:9">
      <c r="A1476" s="7">
        <v>1510</v>
      </c>
      <c r="B1476" s="59" t="s">
        <v>2413</v>
      </c>
      <c r="C1476" s="9" t="s">
        <v>126</v>
      </c>
      <c r="D1476" s="9"/>
      <c r="E1476" s="9" t="str">
        <f>HYPERLINK("[映雪.xlsx]类型!B1",'类型（5）'!$C$1)</f>
        <v>均衡</v>
      </c>
      <c r="I1476" s="9" t="s">
        <v>1060</v>
      </c>
    </row>
    <row r="1477" spans="1:9">
      <c r="A1477" s="7">
        <v>1511</v>
      </c>
      <c r="B1477" s="59" t="s">
        <v>2414</v>
      </c>
      <c r="C1477" s="9" t="s">
        <v>126</v>
      </c>
      <c r="D1477" s="9"/>
      <c r="E1477" s="9" t="str">
        <f>HYPERLINK("[映雪.xlsx]类型!B8",'类型（5）'!$C$8)</f>
        <v>智慧全能</v>
      </c>
      <c r="I1477" s="9" t="s">
        <v>1046</v>
      </c>
    </row>
    <row r="1478" spans="1:9">
      <c r="A1478" s="7">
        <v>1512</v>
      </c>
      <c r="B1478" s="59" t="s">
        <v>2415</v>
      </c>
      <c r="C1478" s="9" t="s">
        <v>126</v>
      </c>
      <c r="D1478" s="9"/>
      <c r="E1478" s="9" t="str">
        <f>HYPERLINK("[映雪.xlsx]类型!B22",'类型（5）'!$C$22)</f>
        <v>傲娇</v>
      </c>
      <c r="I1478" s="9" t="s">
        <v>1026</v>
      </c>
    </row>
    <row r="1479" spans="1:9">
      <c r="A1479" s="7">
        <v>1513</v>
      </c>
      <c r="B1479" s="59" t="s">
        <v>126</v>
      </c>
      <c r="C1479" s="9" t="s">
        <v>126</v>
      </c>
      <c r="D1479" s="9"/>
      <c r="E1479" s="9" t="str">
        <f>HYPERLINK("[映雪.xlsx]类型!B87",'类型（5）'!$C$87)</f>
        <v>天道花怜</v>
      </c>
      <c r="I1479" s="9" t="s">
        <v>1294</v>
      </c>
    </row>
    <row r="1480" spans="1:9">
      <c r="A1480" s="7">
        <v>1514</v>
      </c>
      <c r="B1480" s="59" t="s">
        <v>2416</v>
      </c>
      <c r="C1480" s="9" t="s">
        <v>126</v>
      </c>
      <c r="D1480" s="9"/>
      <c r="E1480" s="23" t="str">
        <f>HYPERLINK("[映雪.xlsx]类型!B34",'类型（5）'!$C$34)</f>
        <v>宅女</v>
      </c>
      <c r="I1480" s="9" t="s">
        <v>2417</v>
      </c>
    </row>
    <row r="1481" spans="1:9">
      <c r="A1481" s="7">
        <v>1515</v>
      </c>
      <c r="B1481" s="59" t="s">
        <v>2418</v>
      </c>
      <c r="C1481" s="9" t="s">
        <v>126</v>
      </c>
      <c r="D1481" s="9"/>
      <c r="E1481" s="23" t="str">
        <f>HYPERLINK("[映雪.xlsx]类型!B21",'类型（5）'!$C$21)</f>
        <v>游魂</v>
      </c>
      <c r="I1481" s="9" t="s">
        <v>1058</v>
      </c>
    </row>
    <row r="1482" spans="1:9">
      <c r="A1482" s="7">
        <v>1516</v>
      </c>
      <c r="B1482" s="59" t="s">
        <v>2419</v>
      </c>
      <c r="C1482" s="9" t="s">
        <v>126</v>
      </c>
      <c r="D1482" s="9"/>
      <c r="E1482" s="9" t="str">
        <f>HYPERLINK("[映雪.xlsx]类型!B2",'类型（5）'!$C$2)</f>
        <v>统御强化</v>
      </c>
      <c r="I1482" s="9" t="s">
        <v>1029</v>
      </c>
    </row>
    <row r="1483" spans="1:9">
      <c r="A1483" s="7">
        <v>1517</v>
      </c>
      <c r="B1483" s="59" t="s">
        <v>2420</v>
      </c>
      <c r="C1483" s="9" t="s">
        <v>126</v>
      </c>
      <c r="D1483" s="9"/>
      <c r="E1483" s="23" t="str">
        <f>HYPERLINK("[映雪.xlsx]类型!B24",'类型（5）'!$C$24)</f>
        <v>艺术家</v>
      </c>
      <c r="I1483" s="9" t="s">
        <v>1031</v>
      </c>
    </row>
    <row r="1484" spans="1:9">
      <c r="A1484" s="7">
        <v>1518</v>
      </c>
      <c r="B1484" s="59" t="s">
        <v>2421</v>
      </c>
      <c r="C1484" s="9" t="s">
        <v>126</v>
      </c>
      <c r="D1484" s="9"/>
      <c r="E1484" s="19" t="str">
        <f>HYPERLINK("[映雪.xlsx]类型!B29",'类型（5）'!$C$29)</f>
        <v>偶像</v>
      </c>
      <c r="I1484" s="9" t="s">
        <v>1053</v>
      </c>
    </row>
    <row r="1485" spans="1:9">
      <c r="A1485" s="7">
        <v>1519</v>
      </c>
      <c r="B1485" s="59" t="s">
        <v>2422</v>
      </c>
      <c r="C1485" s="9" t="s">
        <v>126</v>
      </c>
      <c r="D1485" s="9"/>
      <c r="E1485" s="19" t="str">
        <f>HYPERLINK("[映雪.xlsx]类型!B25",'类型（5）'!$C$25)</f>
        <v>教师</v>
      </c>
      <c r="I1485" s="9" t="s">
        <v>1026</v>
      </c>
    </row>
    <row r="1486" spans="1:9">
      <c r="A1486" s="7">
        <v>1520</v>
      </c>
      <c r="B1486" s="59" t="s">
        <v>2423</v>
      </c>
      <c r="C1486" s="9" t="s">
        <v>126</v>
      </c>
      <c r="D1486" s="9"/>
      <c r="E1486" s="9" t="str">
        <f>HYPERLINK("[映雪.xlsx]类型!B6",'类型（5）'!$C$6)</f>
        <v>统御全能</v>
      </c>
      <c r="I1486" s="9" t="s">
        <v>1029</v>
      </c>
    </row>
    <row r="1487" spans="1:9">
      <c r="A1487" s="7">
        <v>1521</v>
      </c>
      <c r="B1487" s="59" t="s">
        <v>2424</v>
      </c>
      <c r="C1487" s="9" t="s">
        <v>126</v>
      </c>
      <c r="D1487" s="9"/>
      <c r="E1487" s="23" t="str">
        <f>HYPERLINK("[映雪.xlsx]类型!B21",'类型（5）'!$C$21)</f>
        <v>游魂</v>
      </c>
      <c r="I1487" s="9" t="s">
        <v>1067</v>
      </c>
    </row>
    <row r="1488" spans="1:9">
      <c r="A1488" s="7">
        <v>1522</v>
      </c>
      <c r="B1488" s="59" t="s">
        <v>2425</v>
      </c>
      <c r="C1488" s="9" t="s">
        <v>82</v>
      </c>
      <c r="D1488" s="9"/>
      <c r="E1488" s="19" t="str">
        <f>HYPERLINK("[映雪.xlsx]类型!B18",'类型（5）'!$C$18)</f>
        <v>科学家</v>
      </c>
      <c r="I1488" s="9" t="s">
        <v>1265</v>
      </c>
    </row>
    <row r="1489" spans="1:9">
      <c r="A1489" s="7">
        <v>1523</v>
      </c>
      <c r="B1489" s="59" t="s">
        <v>2426</v>
      </c>
      <c r="C1489" s="9" t="s">
        <v>82</v>
      </c>
      <c r="D1489" s="9"/>
      <c r="E1489" s="19" t="str">
        <f>HYPERLINK("[映雪.xlsx]类型!B39",'类型（5）'!$C$39)</f>
        <v>狙撃手</v>
      </c>
      <c r="I1489" s="9" t="s">
        <v>1051</v>
      </c>
    </row>
    <row r="1490" spans="1:9">
      <c r="A1490" s="7">
        <v>1524</v>
      </c>
      <c r="B1490" s="59" t="s">
        <v>2427</v>
      </c>
      <c r="C1490" s="9" t="s">
        <v>82</v>
      </c>
      <c r="D1490" s="9"/>
      <c r="E1490" s="9" t="str">
        <f>HYPERLINK("[映雪.xlsx]类型!B28",'类型（5）'!$C$28)</f>
        <v>战法师</v>
      </c>
      <c r="I1490" s="9" t="s">
        <v>1304</v>
      </c>
    </row>
    <row r="1491" spans="1:9">
      <c r="A1491" s="7">
        <v>1525</v>
      </c>
      <c r="B1491" s="59" t="s">
        <v>82</v>
      </c>
      <c r="C1491" s="9" t="s">
        <v>82</v>
      </c>
      <c r="D1491" s="9"/>
      <c r="E1491" s="9" t="str">
        <f>HYPERLINK("[映雪.xlsx]类型!B83",'类型（5）'!$C$83)</f>
        <v>凤樱花</v>
      </c>
      <c r="I1491" s="9" t="s">
        <v>1976</v>
      </c>
    </row>
    <row r="1492" spans="1:9">
      <c r="A1492" s="7">
        <v>1526</v>
      </c>
      <c r="B1492" s="59" t="s">
        <v>2428</v>
      </c>
      <c r="C1492" s="9" t="s">
        <v>82</v>
      </c>
      <c r="D1492" s="9"/>
      <c r="E1492" s="19" t="str">
        <f>HYPERLINK("[映雪.xlsx]类型!B11",'类型（5）'!$C$11)</f>
        <v>人偶</v>
      </c>
      <c r="I1492" s="9" t="s">
        <v>1011</v>
      </c>
    </row>
    <row r="1493" spans="1:9">
      <c r="A1493" s="7">
        <v>1527</v>
      </c>
      <c r="B1493" s="59" t="s">
        <v>2429</v>
      </c>
      <c r="C1493" s="9" t="s">
        <v>82</v>
      </c>
      <c r="D1493" s="9"/>
      <c r="E1493" s="9" t="str">
        <f>HYPERLINK("[映雪.xlsx]类型!B40",'类型（5）'!$C$40)</f>
        <v>中二</v>
      </c>
      <c r="I1493" s="9" t="s">
        <v>1082</v>
      </c>
    </row>
    <row r="1494" spans="1:9">
      <c r="A1494" s="7">
        <v>1528</v>
      </c>
      <c r="B1494" s="59" t="s">
        <v>2430</v>
      </c>
      <c r="C1494" s="9" t="s">
        <v>82</v>
      </c>
      <c r="D1494" s="9"/>
      <c r="E1494" s="19" t="str">
        <f>HYPERLINK("[映雪.xlsx]类型!B36",'类型（5）'!$C$36)</f>
        <v>文学家</v>
      </c>
      <c r="I1494" s="9" t="s">
        <v>1681</v>
      </c>
    </row>
    <row r="1495" spans="1:9">
      <c r="A1495" s="7">
        <v>1529</v>
      </c>
      <c r="B1495" s="59" t="s">
        <v>2431</v>
      </c>
      <c r="C1495" s="9" t="s">
        <v>82</v>
      </c>
      <c r="D1495" s="9"/>
      <c r="E1495" s="9" t="str">
        <f>HYPERLINK("[映雪.xlsx]类型!B8",'类型（5）'!$C$8)</f>
        <v>智慧全能</v>
      </c>
      <c r="I1495" s="9" t="s">
        <v>1083</v>
      </c>
    </row>
    <row r="1496" spans="1:9">
      <c r="A1496" s="7">
        <v>1530</v>
      </c>
      <c r="B1496" s="59" t="s">
        <v>792</v>
      </c>
      <c r="C1496" s="9" t="s">
        <v>82</v>
      </c>
      <c r="D1496" s="9"/>
      <c r="E1496" s="9" t="str">
        <f>HYPERLINK("[映雪.xlsx]类型!B7",'类型（5）'!$C$7)</f>
        <v>武勇全能</v>
      </c>
      <c r="I1496" s="9" t="s">
        <v>1015</v>
      </c>
    </row>
    <row r="1497" spans="1:9">
      <c r="A1497" s="7">
        <v>1531</v>
      </c>
      <c r="B1497" s="59" t="s">
        <v>2432</v>
      </c>
      <c r="C1497" s="9" t="s">
        <v>82</v>
      </c>
      <c r="D1497" s="9"/>
      <c r="E1497" s="9" t="str">
        <f>HYPERLINK("[映雪.xlsx]类型!B4",'类型（5）'!$C$4)</f>
        <v>智慧强化</v>
      </c>
      <c r="I1497" s="9" t="s">
        <v>1029</v>
      </c>
    </row>
    <row r="1498" spans="1:9">
      <c r="A1498" s="7">
        <v>1532</v>
      </c>
      <c r="B1498" s="59" t="s">
        <v>2433</v>
      </c>
      <c r="C1498" s="9" t="s">
        <v>82</v>
      </c>
      <c r="D1498" s="9"/>
      <c r="E1498" s="9" t="str">
        <f>HYPERLINK("[映雪.xlsx]类型!B9",'类型（5）'!$C$9)</f>
        <v>家政全能</v>
      </c>
      <c r="I1498" s="9" t="s">
        <v>1031</v>
      </c>
    </row>
    <row r="1499" spans="1:9">
      <c r="A1499" s="7">
        <v>1533</v>
      </c>
      <c r="B1499" s="59" t="s">
        <v>2434</v>
      </c>
      <c r="C1499" s="9" t="s">
        <v>82</v>
      </c>
      <c r="D1499" s="9"/>
      <c r="E1499" s="9" t="str">
        <f>HYPERLINK("[映雪.xlsx]类型!B30",'类型（5）'!$C$30)</f>
        <v>黑幕</v>
      </c>
      <c r="I1499" s="9" t="s">
        <v>1069</v>
      </c>
    </row>
    <row r="1500" spans="1:9">
      <c r="A1500" s="7">
        <v>1534</v>
      </c>
      <c r="B1500" s="59" t="s">
        <v>2435</v>
      </c>
      <c r="C1500" s="9" t="s">
        <v>82</v>
      </c>
      <c r="D1500" s="9"/>
      <c r="E1500" s="19" t="str">
        <f>HYPERLINK("[映雪.xlsx]类型!B39",'类型（5）'!$C$39)</f>
        <v>狙撃手</v>
      </c>
      <c r="I1500" s="9" t="s">
        <v>1072</v>
      </c>
    </row>
    <row r="1501" spans="1:9">
      <c r="A1501" s="7">
        <v>1535</v>
      </c>
      <c r="B1501" s="59" t="s">
        <v>2436</v>
      </c>
      <c r="C1501" s="9" t="s">
        <v>82</v>
      </c>
      <c r="D1501" s="9"/>
      <c r="E1501" s="9" t="str">
        <f>HYPERLINK("[映雪.xlsx]类型!B12",'类型（5）'!$C$12)</f>
        <v>吸血鬼</v>
      </c>
      <c r="I1501" s="9" t="s">
        <v>1044</v>
      </c>
    </row>
    <row r="1502" spans="1:9">
      <c r="A1502" s="7">
        <v>1536</v>
      </c>
      <c r="B1502" s="59" t="s">
        <v>795</v>
      </c>
      <c r="C1502" s="9" t="s">
        <v>82</v>
      </c>
      <c r="D1502" s="9"/>
      <c r="E1502" s="23" t="str">
        <f>HYPERLINK("[映雪.xlsx]类型!B15",'类型（5）'!$C$15)</f>
        <v>巫女</v>
      </c>
      <c r="I1502" s="9" t="s">
        <v>1046</v>
      </c>
    </row>
    <row r="1503" spans="1:9">
      <c r="A1503" s="7">
        <v>1537</v>
      </c>
      <c r="B1503" s="59" t="s">
        <v>804</v>
      </c>
      <c r="C1503" s="9" t="s">
        <v>82</v>
      </c>
      <c r="D1503" s="9"/>
      <c r="E1503" s="23" t="str">
        <f>HYPERLINK("[映雪.xlsx]类型!B20",'类型（5）'!$C$20)</f>
        <v>指挥官</v>
      </c>
      <c r="I1503" s="9" t="s">
        <v>1031</v>
      </c>
    </row>
    <row r="1504" spans="1:9">
      <c r="A1504" s="7">
        <v>1538</v>
      </c>
      <c r="B1504" s="59" t="s">
        <v>2437</v>
      </c>
      <c r="C1504" s="9" t="s">
        <v>82</v>
      </c>
      <c r="D1504" s="9"/>
      <c r="E1504" s="9" t="str">
        <f>HYPERLINK("[映雪.xlsx]类型!B3",'类型（5）'!$C$3)</f>
        <v>武勇强化</v>
      </c>
      <c r="I1504" s="9" t="s">
        <v>1029</v>
      </c>
    </row>
    <row r="1505" spans="1:9">
      <c r="A1505" s="7">
        <v>1539</v>
      </c>
      <c r="B1505" s="59" t="s">
        <v>2438</v>
      </c>
      <c r="C1505" s="9" t="s">
        <v>82</v>
      </c>
      <c r="D1505" s="9"/>
      <c r="E1505" s="9" t="str">
        <f>HYPERLINK("[映雪.xlsx]类型!B8",'类型（5）'!$C$8)</f>
        <v>智慧全能</v>
      </c>
      <c r="I1505" s="9" t="s">
        <v>1060</v>
      </c>
    </row>
    <row r="1506" spans="1:9">
      <c r="A1506" s="7">
        <v>1540</v>
      </c>
      <c r="B1506" s="59" t="s">
        <v>2439</v>
      </c>
      <c r="C1506" s="9" t="s">
        <v>82</v>
      </c>
      <c r="D1506" s="9"/>
      <c r="E1506" s="9" t="str">
        <f>HYPERLINK("[映雪.xlsx]类型!B2",'类型（5）'!$C$2)</f>
        <v>统御强化</v>
      </c>
      <c r="I1506" s="9" t="s">
        <v>1082</v>
      </c>
    </row>
    <row r="1507" spans="1:9">
      <c r="A1507" s="7">
        <v>1541</v>
      </c>
      <c r="B1507" s="59" t="s">
        <v>2440</v>
      </c>
      <c r="C1507" s="9" t="s">
        <v>82</v>
      </c>
      <c r="D1507" s="9"/>
      <c r="E1507" s="9" t="str">
        <f>HYPERLINK("[映雪.xlsx]类型!B6",'类型（5）'!$C$6)</f>
        <v>统御全能</v>
      </c>
      <c r="I1507" s="9" t="s">
        <v>1060</v>
      </c>
    </row>
    <row r="1508" spans="1:9">
      <c r="A1508" s="7">
        <v>1542</v>
      </c>
      <c r="B1508" s="59" t="s">
        <v>2441</v>
      </c>
      <c r="C1508" s="9" t="s">
        <v>82</v>
      </c>
      <c r="D1508" s="9"/>
      <c r="E1508" s="23" t="str">
        <f>HYPERLINK("[映雪.xlsx]类型!B24",'类型（5）'!$C$24)</f>
        <v>艺术家</v>
      </c>
      <c r="I1508" s="9" t="s">
        <v>1029</v>
      </c>
    </row>
    <row r="1509" spans="1:9">
      <c r="A1509" s="7">
        <v>1543</v>
      </c>
      <c r="B1509" s="59" t="s">
        <v>2442</v>
      </c>
      <c r="C1509" s="9" t="s">
        <v>82</v>
      </c>
      <c r="D1509" s="9"/>
      <c r="E1509" s="9" t="str">
        <f>HYPERLINK("[映雪.xlsx]类型!B9",'类型（5）'!$C$9)</f>
        <v>家政全能</v>
      </c>
      <c r="I1509" s="9" t="s">
        <v>1053</v>
      </c>
    </row>
    <row r="1510" spans="1:9">
      <c r="A1510" s="7">
        <v>1544</v>
      </c>
      <c r="B1510" s="59" t="s">
        <v>2443</v>
      </c>
      <c r="C1510" s="9" t="s">
        <v>82</v>
      </c>
      <c r="D1510" s="9"/>
      <c r="E1510" s="9" t="str">
        <f>HYPERLINK("[映雪.xlsx]类型!B6",'类型（5）'!$C$6)</f>
        <v>统御全能</v>
      </c>
      <c r="I1510" s="9" t="s">
        <v>1047</v>
      </c>
    </row>
    <row r="1511" spans="1:9">
      <c r="A1511" s="7">
        <v>1545</v>
      </c>
      <c r="B1511" s="59" t="s">
        <v>2444</v>
      </c>
      <c r="C1511" s="9" t="s">
        <v>82</v>
      </c>
      <c r="D1511" s="9"/>
      <c r="E1511" s="23" t="str">
        <f>HYPERLINK("[映雪.xlsx]类型!B5",'类型（5）'!$C$5)</f>
        <v>家政强化</v>
      </c>
      <c r="I1511" s="9" t="s">
        <v>1051</v>
      </c>
    </row>
    <row r="1512" spans="1:9">
      <c r="A1512" s="7">
        <v>1546</v>
      </c>
      <c r="B1512" s="59" t="s">
        <v>2445</v>
      </c>
      <c r="C1512" s="9" t="s">
        <v>82</v>
      </c>
      <c r="D1512" s="9"/>
      <c r="E1512" s="9" t="str">
        <f>HYPERLINK("[映雪.xlsx]类型!B1",'类型（5）'!$C$1)</f>
        <v>均衡</v>
      </c>
      <c r="I1512" s="9" t="s">
        <v>1047</v>
      </c>
    </row>
    <row r="1513" spans="1:9">
      <c r="A1513" s="7">
        <v>1547</v>
      </c>
      <c r="B1513" s="59" t="s">
        <v>98</v>
      </c>
      <c r="C1513" s="9" t="s">
        <v>98</v>
      </c>
      <c r="D1513" s="9"/>
      <c r="E1513" s="9" t="str">
        <f>HYPERLINK("[映雪.xlsx]类型!B94",'类型（5）'!$C$94)</f>
        <v>雏鹤爱</v>
      </c>
      <c r="I1513" s="9" t="s">
        <v>1647</v>
      </c>
    </row>
    <row r="1514" spans="1:9">
      <c r="A1514" s="7">
        <v>1548</v>
      </c>
      <c r="B1514" s="59" t="s">
        <v>2446</v>
      </c>
      <c r="C1514" s="9" t="s">
        <v>98</v>
      </c>
      <c r="D1514" s="9"/>
      <c r="E1514" s="9" t="str">
        <f>HYPERLINK("[映雪.xlsx]类型!B13",'类型（5）'!$C$13)</f>
        <v>贤者</v>
      </c>
      <c r="I1514" s="9" t="s">
        <v>2447</v>
      </c>
    </row>
    <row r="1515" spans="1:9">
      <c r="A1515" s="7">
        <v>1549</v>
      </c>
      <c r="B1515" s="59" t="s">
        <v>2448</v>
      </c>
      <c r="C1515" s="9" t="s">
        <v>98</v>
      </c>
      <c r="D1515" s="9"/>
      <c r="E1515" s="19" t="str">
        <f>HYPERLINK("[映雪.xlsx]类型!B29",'类型（5）'!$C$29)</f>
        <v>偶像</v>
      </c>
      <c r="I1515" s="9" t="s">
        <v>1053</v>
      </c>
    </row>
    <row r="1516" spans="1:9">
      <c r="A1516" s="7">
        <v>1550</v>
      </c>
      <c r="B1516" s="59" t="s">
        <v>2449</v>
      </c>
      <c r="C1516" s="9" t="s">
        <v>98</v>
      </c>
      <c r="D1516" s="9"/>
      <c r="E1516" s="9" t="str">
        <f>HYPERLINK("[映雪.xlsx]类型!B9",'类型（5）'!$C$9)</f>
        <v>家政全能</v>
      </c>
      <c r="I1516" s="9" t="s">
        <v>1079</v>
      </c>
    </row>
    <row r="1517" spans="1:9">
      <c r="A1517" s="7">
        <v>1551</v>
      </c>
      <c r="B1517" s="59" t="s">
        <v>2450</v>
      </c>
      <c r="C1517" s="9" t="s">
        <v>98</v>
      </c>
      <c r="D1517" s="9"/>
      <c r="E1517" s="19" t="str">
        <f>HYPERLINK("[映雪.xlsx]类型!B31",'类型（5）'!$C$31)</f>
        <v>后宫王</v>
      </c>
      <c r="I1517" s="9" t="s">
        <v>1047</v>
      </c>
    </row>
    <row r="1518" spans="1:9">
      <c r="A1518" s="7">
        <v>1552</v>
      </c>
      <c r="B1518" s="59" t="s">
        <v>2451</v>
      </c>
      <c r="C1518" s="9" t="s">
        <v>98</v>
      </c>
      <c r="D1518" s="9"/>
      <c r="E1518" s="19" t="str">
        <f>HYPERLINK("[映雪.xlsx]类型!B25",'类型（5）'!$C$25)</f>
        <v>教师</v>
      </c>
      <c r="I1518" s="9" t="s">
        <v>1026</v>
      </c>
    </row>
    <row r="1519" spans="1:9">
      <c r="A1519" s="7">
        <v>1553</v>
      </c>
      <c r="B1519" s="59" t="s">
        <v>2452</v>
      </c>
      <c r="C1519" s="9" t="s">
        <v>98</v>
      </c>
      <c r="D1519" s="9"/>
      <c r="E1519" s="9" t="str">
        <f>HYPERLINK("[映雪.xlsx]类型!B6",'类型（5）'!$C$6)</f>
        <v>统御全能</v>
      </c>
      <c r="I1519" s="9" t="s">
        <v>1026</v>
      </c>
    </row>
    <row r="1520" spans="1:9">
      <c r="A1520" s="7">
        <v>1554</v>
      </c>
      <c r="B1520" s="59" t="s">
        <v>2453</v>
      </c>
      <c r="C1520" s="9" t="s">
        <v>98</v>
      </c>
      <c r="D1520" s="9"/>
      <c r="E1520" s="9" t="str">
        <f>HYPERLINK("[映雪.xlsx]类型!B22",'类型（5）'!$C$22)</f>
        <v>傲娇</v>
      </c>
      <c r="I1520" s="9" t="s">
        <v>1026</v>
      </c>
    </row>
    <row r="1521" spans="1:9">
      <c r="A1521" s="7">
        <v>1555</v>
      </c>
      <c r="B1521" s="59" t="s">
        <v>2454</v>
      </c>
      <c r="C1521" s="9" t="s">
        <v>98</v>
      </c>
      <c r="D1521" s="9"/>
      <c r="E1521" s="19" t="str">
        <f>HYPERLINK("[映雪.xlsx]类型!B18",'类型（5）'!$C$18)</f>
        <v>科学家</v>
      </c>
      <c r="I1521" s="9" t="s">
        <v>1064</v>
      </c>
    </row>
    <row r="1522" spans="1:9">
      <c r="A1522" s="7">
        <v>1556</v>
      </c>
      <c r="B1522" s="59" t="s">
        <v>2455</v>
      </c>
      <c r="C1522" s="9" t="s">
        <v>98</v>
      </c>
      <c r="D1522" s="9"/>
      <c r="E1522" s="9" t="str">
        <f>HYPERLINK("[映雪.xlsx]类型!B19",'类型（5）'!$C$19)</f>
        <v>妖精</v>
      </c>
      <c r="I1522" s="9" t="s">
        <v>1035</v>
      </c>
    </row>
    <row r="1523" spans="1:9">
      <c r="A1523" s="7">
        <v>1557</v>
      </c>
      <c r="B1523" s="59" t="s">
        <v>2456</v>
      </c>
      <c r="C1523" s="9" t="s">
        <v>98</v>
      </c>
      <c r="D1523" s="9"/>
      <c r="E1523" s="9" t="str">
        <f>HYPERLINK("[映雪.xlsx]类型!B1",'类型（5）'!$C$1)</f>
        <v>均衡</v>
      </c>
      <c r="I1523" s="9" t="s">
        <v>1058</v>
      </c>
    </row>
    <row r="1524" spans="1:9">
      <c r="A1524" s="7">
        <v>1558</v>
      </c>
      <c r="B1524" s="59" t="s">
        <v>2457</v>
      </c>
      <c r="C1524" s="9" t="s">
        <v>98</v>
      </c>
      <c r="D1524" s="9"/>
      <c r="E1524" s="9" t="str">
        <f>HYPERLINK("[映雪.xlsx]类型!B6",'类型（5）'!$C$6)</f>
        <v>统御全能</v>
      </c>
      <c r="I1524" s="9" t="s">
        <v>1046</v>
      </c>
    </row>
    <row r="1525" spans="1:9">
      <c r="A1525" s="7">
        <v>1559</v>
      </c>
      <c r="B1525" s="59" t="s">
        <v>2458</v>
      </c>
      <c r="C1525" s="9" t="s">
        <v>98</v>
      </c>
      <c r="D1525" s="9"/>
      <c r="E1525" s="19" t="str">
        <f>HYPERLINK("[映雪.xlsx]类型!B25",'类型（5）'!$C$25)</f>
        <v>教师</v>
      </c>
      <c r="I1525" s="9" t="s">
        <v>1036</v>
      </c>
    </row>
    <row r="1526" spans="1:9">
      <c r="A1526" s="7">
        <v>1560</v>
      </c>
      <c r="B1526" s="59" t="s">
        <v>818</v>
      </c>
      <c r="C1526" s="9" t="s">
        <v>98</v>
      </c>
      <c r="D1526" s="9"/>
      <c r="E1526" s="9" t="str">
        <f>HYPERLINK("[映雪.xlsx]类型!B30",'类型（5）'!$C$30)</f>
        <v>黑幕</v>
      </c>
      <c r="I1526" s="9" t="s">
        <v>1056</v>
      </c>
    </row>
    <row r="1527" spans="1:9">
      <c r="A1527" s="7">
        <v>1561</v>
      </c>
      <c r="B1527" s="59" t="s">
        <v>2459</v>
      </c>
      <c r="C1527" s="9" t="s">
        <v>98</v>
      </c>
      <c r="D1527" s="9"/>
      <c r="E1527" s="9" t="str">
        <f>HYPERLINK("[映雪.xlsx]类型!B8",'类型（5）'!$C$8)</f>
        <v>智慧全能</v>
      </c>
      <c r="I1527" s="9" t="s">
        <v>1061</v>
      </c>
    </row>
    <row r="1528" spans="1:9">
      <c r="A1528" s="7">
        <v>1562</v>
      </c>
      <c r="B1528" s="59" t="s">
        <v>2460</v>
      </c>
      <c r="C1528" s="9" t="s">
        <v>98</v>
      </c>
      <c r="D1528" s="9"/>
      <c r="E1528" s="9" t="str">
        <f>HYPERLINK("[映雪.xlsx]类型!B55",'类型（5）'!$C$55)</f>
        <v>裘可拉</v>
      </c>
      <c r="I1528" s="9" t="s">
        <v>1093</v>
      </c>
    </row>
    <row r="1529" spans="1:9">
      <c r="A1529" s="7">
        <v>1563</v>
      </c>
      <c r="B1529" s="59" t="s">
        <v>820</v>
      </c>
      <c r="C1529" s="9" t="s">
        <v>98</v>
      </c>
      <c r="D1529" s="9"/>
      <c r="E1529" s="9" t="str">
        <f>HYPERLINK("[映雪.xlsx]类型!B2",'类型（5）'!$C$2)</f>
        <v>统御强化</v>
      </c>
      <c r="I1529" s="9" t="s">
        <v>1046</v>
      </c>
    </row>
    <row r="1530" spans="1:9">
      <c r="A1530" s="7">
        <v>1564</v>
      </c>
      <c r="B1530" s="59" t="s">
        <v>2461</v>
      </c>
      <c r="C1530" s="9" t="s">
        <v>98</v>
      </c>
      <c r="D1530" s="9"/>
      <c r="E1530" s="9" t="str">
        <f>HYPERLINK("[映雪.xlsx]类型!B4",'类型（5）'!$C$4)</f>
        <v>智慧强化</v>
      </c>
      <c r="I1530" s="9" t="s">
        <v>1022</v>
      </c>
    </row>
    <row r="1531" spans="1:9">
      <c r="A1531" s="7">
        <v>1565</v>
      </c>
      <c r="B1531" s="59" t="s">
        <v>2462</v>
      </c>
      <c r="C1531" s="9" t="s">
        <v>98</v>
      </c>
      <c r="D1531" s="9"/>
      <c r="E1531" s="19" t="str">
        <f>HYPERLINK("[映雪.xlsx]类型!B18",'类型（5）'!$C$18)</f>
        <v>科学家</v>
      </c>
      <c r="I1531" s="9" t="s">
        <v>1079</v>
      </c>
    </row>
    <row r="1532" spans="1:9">
      <c r="A1532" s="7">
        <v>1566</v>
      </c>
      <c r="B1532" s="59" t="s">
        <v>1732</v>
      </c>
      <c r="C1532" s="9" t="s">
        <v>98</v>
      </c>
      <c r="D1532" s="9"/>
      <c r="E1532" s="9" t="str">
        <f>HYPERLINK("[映雪.xlsx]类型!B7",'类型（5）'!$C$7)</f>
        <v>武勇全能</v>
      </c>
      <c r="I1532" s="9" t="s">
        <v>1072</v>
      </c>
    </row>
    <row r="1533" spans="1:9">
      <c r="A1533" s="7">
        <v>1567</v>
      </c>
      <c r="B1533" s="59" t="s">
        <v>2463</v>
      </c>
      <c r="C1533" s="9" t="s">
        <v>98</v>
      </c>
      <c r="D1533" s="9"/>
      <c r="E1533" s="19" t="str">
        <f>HYPERLINK("[映雪.xlsx]类型!B37",'类型（5）'!$C$37)</f>
        <v>歌姬</v>
      </c>
      <c r="I1533" s="9" t="s">
        <v>1053</v>
      </c>
    </row>
    <row r="1534" spans="1:9">
      <c r="A1534" s="7">
        <v>1568</v>
      </c>
      <c r="B1534" s="59" t="s">
        <v>100</v>
      </c>
      <c r="C1534" s="9" t="s">
        <v>100</v>
      </c>
      <c r="D1534" s="9"/>
      <c r="E1534" s="9" t="str">
        <f>HYPERLINK("[映雪.xlsx]类型!B89",'类型（5）'!$C$89)</f>
        <v>樱岛麻衣</v>
      </c>
      <c r="I1534" s="9" t="s">
        <v>1035</v>
      </c>
    </row>
    <row r="1535" spans="1:9">
      <c r="A1535" s="7">
        <v>1569</v>
      </c>
      <c r="B1535" s="59" t="s">
        <v>2464</v>
      </c>
      <c r="C1535" s="9" t="s">
        <v>100</v>
      </c>
      <c r="D1535" s="9"/>
      <c r="E1535" s="23" t="str">
        <f>HYPERLINK("[映雪.xlsx]类型!B10",'类型（5）'!$C$10)</f>
        <v>学者</v>
      </c>
      <c r="I1535" s="9" t="s">
        <v>1079</v>
      </c>
    </row>
    <row r="1536" spans="1:9">
      <c r="A1536" s="7">
        <v>1570</v>
      </c>
      <c r="B1536" s="59" t="s">
        <v>2465</v>
      </c>
      <c r="C1536" s="9" t="s">
        <v>100</v>
      </c>
      <c r="D1536" s="9"/>
      <c r="E1536" s="9" t="str">
        <f>HYPERLINK("[映雪.xlsx]类型!B1",'类型（5）'!$C$1)</f>
        <v>均衡</v>
      </c>
      <c r="I1536" s="9" t="s">
        <v>1026</v>
      </c>
    </row>
    <row r="1537" spans="1:9">
      <c r="A1537" s="7">
        <v>1571</v>
      </c>
      <c r="B1537" s="59" t="s">
        <v>2466</v>
      </c>
      <c r="C1537" s="9" t="s">
        <v>100</v>
      </c>
      <c r="D1537" s="9"/>
      <c r="E1537" s="19" t="str">
        <f>HYPERLINK("[映雪.xlsx]类型!B18",'类型（5）'!$C$18)</f>
        <v>科学家</v>
      </c>
      <c r="I1537" s="9" t="s">
        <v>1044</v>
      </c>
    </row>
    <row r="1538" spans="1:9">
      <c r="A1538" s="7">
        <v>1572</v>
      </c>
      <c r="B1538" s="59" t="s">
        <v>2467</v>
      </c>
      <c r="C1538" s="9" t="s">
        <v>100</v>
      </c>
      <c r="D1538" s="9"/>
      <c r="E1538" s="23" t="str">
        <f>HYPERLINK("[映雪.xlsx]类型!B21",'类型（5）'!$C$21)</f>
        <v>游魂</v>
      </c>
      <c r="I1538" s="9" t="s">
        <v>1420</v>
      </c>
    </row>
    <row r="1539" spans="1:9">
      <c r="A1539" s="7">
        <v>1573</v>
      </c>
      <c r="B1539" s="59" t="s">
        <v>2468</v>
      </c>
      <c r="C1539" s="9" t="s">
        <v>100</v>
      </c>
      <c r="D1539" s="9"/>
      <c r="E1539" s="19" t="str">
        <f>HYPERLINK("[映雪.xlsx]类型!B29",'类型（5）'!$C$29)</f>
        <v>偶像</v>
      </c>
      <c r="I1539" s="9" t="s">
        <v>1053</v>
      </c>
    </row>
    <row r="1540" spans="1:9">
      <c r="A1540" s="7">
        <v>1574</v>
      </c>
      <c r="B1540" s="59" t="s">
        <v>419</v>
      </c>
      <c r="C1540" s="9" t="s">
        <v>100</v>
      </c>
      <c r="D1540" s="9"/>
      <c r="E1540" s="23" t="str">
        <f>HYPERLINK("[映雪.xlsx]类型!B24",'类型（5）'!$C$24)</f>
        <v>艺术家</v>
      </c>
      <c r="I1540" s="9" t="s">
        <v>1047</v>
      </c>
    </row>
    <row r="1541" spans="1:9">
      <c r="A1541" s="7">
        <v>1575</v>
      </c>
      <c r="B1541" s="59" t="s">
        <v>2469</v>
      </c>
      <c r="C1541" s="9" t="s">
        <v>100</v>
      </c>
      <c r="D1541" s="9"/>
      <c r="E1541" s="9" t="str">
        <f>HYPERLINK("[映雪.xlsx]类型!B22",'类型（5）'!$C$22)</f>
        <v>傲娇</v>
      </c>
      <c r="I1541" s="9" t="s">
        <v>1060</v>
      </c>
    </row>
    <row r="1542" spans="1:9">
      <c r="A1542" s="7">
        <v>1576</v>
      </c>
      <c r="B1542" s="59" t="s">
        <v>2470</v>
      </c>
      <c r="C1542" s="9" t="s">
        <v>100</v>
      </c>
      <c r="D1542" s="9"/>
      <c r="E1542" s="23" t="str">
        <f>HYPERLINK("[映雪.xlsx]类型!B21",'类型（5）'!$C$21)</f>
        <v>游魂</v>
      </c>
      <c r="I1542" s="9" t="s">
        <v>1051</v>
      </c>
    </row>
    <row r="1543" spans="1:9">
      <c r="A1543" s="7">
        <v>1577</v>
      </c>
      <c r="B1543" s="59" t="s">
        <v>2471</v>
      </c>
      <c r="C1543" s="9" t="s">
        <v>100</v>
      </c>
      <c r="D1543" s="9"/>
      <c r="E1543" s="19" t="str">
        <f>HYPERLINK("[映雪.xlsx]类型!B37",'类型（5）'!$C$37)</f>
        <v>歌姬</v>
      </c>
      <c r="I1543" s="9" t="s">
        <v>1015</v>
      </c>
    </row>
    <row r="1544" spans="1:9">
      <c r="A1544" s="7">
        <v>1578</v>
      </c>
      <c r="B1544" s="59" t="s">
        <v>2472</v>
      </c>
      <c r="C1544" s="9" t="s">
        <v>100</v>
      </c>
      <c r="D1544" s="9"/>
      <c r="E1544" s="23" t="str">
        <f>HYPERLINK("[映雪.xlsx]类型!B24",'类型（5）'!$C$24)</f>
        <v>艺术家</v>
      </c>
      <c r="I1544" s="9" t="s">
        <v>1003</v>
      </c>
    </row>
    <row r="1545" spans="1:9">
      <c r="A1545" s="7">
        <v>1579</v>
      </c>
      <c r="B1545" s="59" t="s">
        <v>823</v>
      </c>
      <c r="C1545" s="9" t="s">
        <v>100</v>
      </c>
      <c r="D1545" s="9"/>
      <c r="E1545" s="19" t="str">
        <f>HYPERLINK("[映雪.xlsx]类型!B17",'类型（5）'!$C$17)</f>
        <v>记者</v>
      </c>
      <c r="I1545" s="9" t="s">
        <v>1029</v>
      </c>
    </row>
    <row r="1546" spans="1:9">
      <c r="A1546" s="7">
        <v>1580</v>
      </c>
      <c r="B1546" s="59" t="s">
        <v>2473</v>
      </c>
      <c r="C1546" s="9" t="s">
        <v>100</v>
      </c>
      <c r="D1546" s="9"/>
      <c r="E1546" s="23" t="str">
        <f>HYPERLINK("[映雪.xlsx]类型!B34",'类型（5）'!$C$34)</f>
        <v>宅女</v>
      </c>
      <c r="I1546" s="9" t="s">
        <v>1031</v>
      </c>
    </row>
    <row r="1547" spans="1:9">
      <c r="A1547" s="7">
        <v>1581</v>
      </c>
      <c r="B1547" s="59" t="s">
        <v>2474</v>
      </c>
      <c r="C1547" s="9" t="s">
        <v>100</v>
      </c>
      <c r="D1547" s="9"/>
      <c r="E1547" s="9" t="str">
        <f>HYPERLINK("[映雪.xlsx]类型!B1",'类型（5）'!$C$1)</f>
        <v>均衡</v>
      </c>
      <c r="I1547" s="9" t="s">
        <v>1053</v>
      </c>
    </row>
    <row r="1548" spans="1:9">
      <c r="A1548" s="7">
        <v>1582</v>
      </c>
      <c r="B1548" s="59" t="s">
        <v>2475</v>
      </c>
      <c r="C1548" s="9" t="s">
        <v>100</v>
      </c>
      <c r="D1548" s="9"/>
      <c r="E1548" s="9" t="str">
        <f>HYPERLINK("[映雪.xlsx]类型!B8",'类型（5）'!$C$8)</f>
        <v>智慧全能</v>
      </c>
      <c r="I1548" s="9" t="s">
        <v>1053</v>
      </c>
    </row>
    <row r="1549" spans="1:9">
      <c r="A1549" s="7">
        <v>1583</v>
      </c>
      <c r="B1549" s="59" t="s">
        <v>2476</v>
      </c>
      <c r="C1549" s="9" t="s">
        <v>100</v>
      </c>
      <c r="D1549" s="9"/>
      <c r="E1549" s="9" t="str">
        <f>HYPERLINK("[映雪.xlsx]类型!B7",'类型（5）'!$C$7)</f>
        <v>武勇全能</v>
      </c>
      <c r="I1549" s="9" t="s">
        <v>1072</v>
      </c>
    </row>
    <row r="1550" spans="1:9">
      <c r="A1550" s="7">
        <v>1584</v>
      </c>
      <c r="B1550" s="59" t="s">
        <v>2477</v>
      </c>
      <c r="C1550" s="9" t="s">
        <v>100</v>
      </c>
      <c r="D1550" s="9"/>
      <c r="E1550" s="19" t="str">
        <f>HYPERLINK("[映雪.xlsx]类型!B26",'类型（5）'!$C$26)</f>
        <v>剑豪</v>
      </c>
      <c r="I1550" s="9" t="s">
        <v>1085</v>
      </c>
    </row>
    <row r="1551" spans="1:9">
      <c r="A1551" s="7">
        <v>1585</v>
      </c>
      <c r="B1551" s="59" t="s">
        <v>2478</v>
      </c>
      <c r="C1551" s="9" t="s">
        <v>100</v>
      </c>
      <c r="D1551" s="9"/>
      <c r="E1551" s="9" t="str">
        <f>HYPERLINK("[映雪.xlsx]类型!B41",'类型（5）'!$C$41)</f>
        <v>德鲁伊</v>
      </c>
      <c r="I1551" s="9" t="s">
        <v>1051</v>
      </c>
    </row>
    <row r="1552" spans="1:9">
      <c r="A1552" s="7">
        <v>1586</v>
      </c>
      <c r="B1552" s="59" t="s">
        <v>2479</v>
      </c>
      <c r="C1552" s="9" t="s">
        <v>100</v>
      </c>
      <c r="D1552" s="9"/>
      <c r="E1552" s="19" t="str">
        <f>HYPERLINK("[映雪.xlsx]类型!B25",'类型（5）'!$C$25)</f>
        <v>教师</v>
      </c>
      <c r="I1552" s="9" t="s">
        <v>1072</v>
      </c>
    </row>
    <row r="1553" spans="1:9">
      <c r="A1553" s="7">
        <v>1587</v>
      </c>
      <c r="B1553" s="59" t="s">
        <v>828</v>
      </c>
      <c r="C1553" s="9" t="s">
        <v>100</v>
      </c>
      <c r="D1553" s="9"/>
      <c r="E1553" s="9" t="str">
        <f>HYPERLINK("[映雪.xlsx]类型!B2",'类型（5）'!$C$2)</f>
        <v>统御强化</v>
      </c>
      <c r="I1553" s="9" t="s">
        <v>1026</v>
      </c>
    </row>
    <row r="1554" spans="1:9">
      <c r="A1554" s="7">
        <v>1588</v>
      </c>
      <c r="B1554" s="59" t="s">
        <v>2480</v>
      </c>
      <c r="C1554" s="9" t="s">
        <v>100</v>
      </c>
      <c r="D1554" s="9"/>
      <c r="E1554" s="9" t="str">
        <f>HYPERLINK("[映雪.xlsx]类型!B4",'类型（5）'!$C$4)</f>
        <v>智慧强化</v>
      </c>
      <c r="I1554" s="9" t="s">
        <v>1044</v>
      </c>
    </row>
    <row r="1555" spans="1:9">
      <c r="A1555" s="7">
        <v>1589</v>
      </c>
      <c r="B1555" s="59" t="s">
        <v>2481</v>
      </c>
      <c r="C1555" s="9" t="s">
        <v>100</v>
      </c>
      <c r="D1555" s="9"/>
      <c r="E1555" s="23" t="str">
        <f>HYPERLINK("[映雪.xlsx]类型!B10",'类型（5）'!$C$10)</f>
        <v>学者</v>
      </c>
      <c r="I1555" s="9" t="s">
        <v>1019</v>
      </c>
    </row>
    <row r="1556" spans="1:9">
      <c r="A1556" s="7">
        <v>1590</v>
      </c>
      <c r="B1556" s="59" t="s">
        <v>2482</v>
      </c>
      <c r="C1556" s="9" t="s">
        <v>100</v>
      </c>
      <c r="D1556" s="9"/>
      <c r="E1556" s="19" t="str">
        <f>HYPERLINK("[映雪.xlsx]类型!B36",'类型（5）'!$C$36)</f>
        <v>文学家</v>
      </c>
      <c r="I1556" s="9" t="s">
        <v>1074</v>
      </c>
    </row>
    <row r="1557" spans="1:9">
      <c r="A1557" s="7">
        <v>1591</v>
      </c>
      <c r="B1557" s="59" t="s">
        <v>2483</v>
      </c>
      <c r="C1557" s="9" t="s">
        <v>100</v>
      </c>
      <c r="D1557" s="9"/>
      <c r="E1557" s="23" t="str">
        <f>HYPERLINK("[映雪.xlsx]类型!B24",'类型（5）'!$C$24)</f>
        <v>艺术家</v>
      </c>
      <c r="I1557" s="9" t="s">
        <v>1060</v>
      </c>
    </row>
    <row r="1558" spans="1:9">
      <c r="A1558" s="7">
        <v>1592</v>
      </c>
      <c r="B1558" s="59" t="s">
        <v>2484</v>
      </c>
      <c r="C1558" s="9" t="s">
        <v>100</v>
      </c>
      <c r="D1558" s="9"/>
      <c r="E1558" s="9" t="str">
        <f>HYPERLINK("[映雪.xlsx]类型!B22",'类型（5）'!$C$22)</f>
        <v>傲娇</v>
      </c>
      <c r="I1558" s="9" t="s">
        <v>1051</v>
      </c>
    </row>
    <row r="1559" spans="1:9">
      <c r="A1559" s="7">
        <v>1593</v>
      </c>
      <c r="B1559" s="59" t="s">
        <v>2485</v>
      </c>
      <c r="C1559" s="9" t="s">
        <v>100</v>
      </c>
      <c r="D1559" s="9"/>
      <c r="E1559" s="9" t="str">
        <f>HYPERLINK("[映雪.xlsx]类型!B9",'类型（5）'!$C$9)</f>
        <v>家政全能</v>
      </c>
      <c r="I1559" s="9" t="s">
        <v>1047</v>
      </c>
    </row>
    <row r="1560" spans="1:9">
      <c r="A1560" s="7">
        <v>1594</v>
      </c>
      <c r="B1560" s="59" t="s">
        <v>2486</v>
      </c>
      <c r="C1560" s="9" t="s">
        <v>100</v>
      </c>
      <c r="D1560" s="9"/>
      <c r="E1560" s="19" t="str">
        <f>HYPERLINK("[映雪.xlsx]类型!B37",'类型（5）'!$C$37)</f>
        <v>歌姬</v>
      </c>
      <c r="I1560" s="9" t="s">
        <v>1079</v>
      </c>
    </row>
    <row r="1561" spans="1:9">
      <c r="A1561" s="7">
        <v>1595</v>
      </c>
      <c r="B1561" s="59" t="s">
        <v>2487</v>
      </c>
      <c r="C1561" s="9" t="s">
        <v>100</v>
      </c>
      <c r="D1561" s="9"/>
      <c r="E1561" s="19" t="str">
        <f>HYPERLINK("[映雪.xlsx]类型!B29",'类型（5）'!$C$29)</f>
        <v>偶像</v>
      </c>
      <c r="I1561" s="9" t="s">
        <v>1053</v>
      </c>
    </row>
    <row r="1562" spans="1:9">
      <c r="A1562" s="7">
        <v>1596</v>
      </c>
      <c r="B1562" s="59" t="s">
        <v>80</v>
      </c>
      <c r="C1562" s="9" t="s">
        <v>80</v>
      </c>
      <c r="D1562" s="9"/>
      <c r="E1562" s="23" t="str">
        <f>HYPERLINK("[映雪.xlsx]类型!B21",'类型（5）'!$C$21)</f>
        <v>游魂</v>
      </c>
      <c r="I1562" s="9" t="s">
        <v>1420</v>
      </c>
    </row>
    <row r="1563" spans="1:9">
      <c r="A1563" s="7">
        <v>1597</v>
      </c>
      <c r="B1563" s="59" t="s">
        <v>2488</v>
      </c>
      <c r="C1563" s="9" t="s">
        <v>80</v>
      </c>
      <c r="D1563" s="9"/>
      <c r="E1563" s="19" t="str">
        <f>HYPERLINK("[映雪.xlsx]类型!B18",'类型（5）'!$C$18)</f>
        <v>科学家</v>
      </c>
      <c r="I1563" s="9" t="s">
        <v>1537</v>
      </c>
    </row>
    <row r="1564" spans="1:9">
      <c r="A1564" s="7">
        <v>1598</v>
      </c>
      <c r="B1564" s="59" t="s">
        <v>2489</v>
      </c>
      <c r="C1564" s="9" t="s">
        <v>80</v>
      </c>
      <c r="D1564" s="9"/>
      <c r="E1564" s="9" t="str">
        <f>HYPERLINK("[映雪.xlsx]类型!B35",'类型（5）'!$C$35)</f>
        <v>刺客</v>
      </c>
      <c r="I1564" s="9" t="s">
        <v>1069</v>
      </c>
    </row>
    <row r="1565" spans="1:9">
      <c r="A1565" s="7">
        <v>1599</v>
      </c>
      <c r="B1565" s="59" t="s">
        <v>2490</v>
      </c>
      <c r="C1565" s="9" t="s">
        <v>80</v>
      </c>
      <c r="D1565" s="9"/>
      <c r="E1565" s="9" t="str">
        <f>HYPERLINK("[映雪.xlsx]类型!B19",'类型（5）'!$C$19)</f>
        <v>妖精</v>
      </c>
      <c r="I1565" s="9" t="s">
        <v>1060</v>
      </c>
    </row>
    <row r="1566" spans="1:9">
      <c r="A1566" s="7">
        <v>1600</v>
      </c>
      <c r="B1566" s="59" t="s">
        <v>2491</v>
      </c>
      <c r="C1566" s="9" t="s">
        <v>80</v>
      </c>
      <c r="D1566" s="9"/>
      <c r="E1566" s="23" t="str">
        <f>HYPERLINK("[映雪.xlsx]类型!B10",'类型（5）'!$C$10)</f>
        <v>学者</v>
      </c>
      <c r="I1566" s="9" t="s">
        <v>1152</v>
      </c>
    </row>
    <row r="1567" spans="1:9">
      <c r="A1567" s="7">
        <v>1601</v>
      </c>
      <c r="B1567" s="59" t="s">
        <v>2492</v>
      </c>
      <c r="C1567" s="9" t="s">
        <v>80</v>
      </c>
      <c r="D1567" s="9"/>
      <c r="E1567" s="23" t="str">
        <f>HYPERLINK("[映雪.xlsx]类型!B15",'类型（5）'!$C$15)</f>
        <v>巫女</v>
      </c>
      <c r="I1567" s="9" t="s">
        <v>1049</v>
      </c>
    </row>
    <row r="1568" spans="1:9">
      <c r="A1568" s="7">
        <v>1602</v>
      </c>
      <c r="B1568" s="59" t="s">
        <v>845</v>
      </c>
      <c r="C1568" s="9" t="s">
        <v>80</v>
      </c>
      <c r="D1568" s="9"/>
      <c r="E1568" s="23" t="str">
        <f>HYPERLINK("[映雪.xlsx]类型!B20",'类型（5）'!$C$20)</f>
        <v>指挥官</v>
      </c>
      <c r="I1568" s="9" t="s">
        <v>1049</v>
      </c>
    </row>
    <row r="1569" spans="1:9">
      <c r="A1569" s="7">
        <v>1603</v>
      </c>
      <c r="B1569" s="59" t="s">
        <v>2493</v>
      </c>
      <c r="C1569" s="9" t="s">
        <v>80</v>
      </c>
      <c r="D1569" s="9"/>
      <c r="E1569" s="23" t="str">
        <f>HYPERLINK("[映雪.xlsx]类型!B15",'类型（5）'!$C$15)</f>
        <v>巫女</v>
      </c>
      <c r="I1569" s="9" t="s">
        <v>1058</v>
      </c>
    </row>
    <row r="1570" spans="1:9">
      <c r="A1570" s="7">
        <v>1604</v>
      </c>
      <c r="B1570" s="59" t="s">
        <v>2494</v>
      </c>
      <c r="C1570" s="9" t="s">
        <v>80</v>
      </c>
      <c r="D1570" s="9"/>
      <c r="E1570" s="9" t="str">
        <f>HYPERLINK("[映雪.xlsx]类型!B46",'类型（5）'!$C$46)</f>
        <v>麻将</v>
      </c>
      <c r="I1570" s="9" t="s">
        <v>1051</v>
      </c>
    </row>
    <row r="1571" spans="1:9">
      <c r="A1571" s="7">
        <v>1605</v>
      </c>
      <c r="B1571" s="59" t="s">
        <v>2495</v>
      </c>
      <c r="C1571" s="9" t="s">
        <v>80</v>
      </c>
      <c r="D1571" s="9"/>
      <c r="E1571" s="23" t="str">
        <f>HYPERLINK("[映雪.xlsx]类型!B15",'类型（5）'!$C$15)</f>
        <v>巫女</v>
      </c>
      <c r="I1571" s="9" t="s">
        <v>1079</v>
      </c>
    </row>
    <row r="1572" spans="1:9">
      <c r="A1572" s="7">
        <v>1606</v>
      </c>
      <c r="B1572" s="59" t="s">
        <v>2496</v>
      </c>
      <c r="C1572" s="9" t="s">
        <v>80</v>
      </c>
      <c r="D1572" s="9"/>
      <c r="E1572" s="9" t="str">
        <f>HYPERLINK("[映雪.xlsx]类型!B46",'类型（5）'!$C$46)</f>
        <v>麻将</v>
      </c>
      <c r="I1572" s="9" t="s">
        <v>1072</v>
      </c>
    </row>
    <row r="1573" spans="1:9">
      <c r="A1573" s="7">
        <v>1607</v>
      </c>
      <c r="B1573" s="59" t="s">
        <v>2497</v>
      </c>
      <c r="C1573" s="9" t="s">
        <v>80</v>
      </c>
      <c r="D1573" s="9"/>
      <c r="E1573" s="19" t="str">
        <f>HYPERLINK("[映雪.xlsx]类型!B36",'类型（5）'!$C$36)</f>
        <v>文学家</v>
      </c>
      <c r="I1573" s="9" t="s">
        <v>1056</v>
      </c>
    </row>
    <row r="1574" spans="1:9">
      <c r="A1574" s="7">
        <v>1608</v>
      </c>
      <c r="B1574" s="59" t="s">
        <v>2498</v>
      </c>
      <c r="C1574" s="9" t="s">
        <v>80</v>
      </c>
      <c r="D1574" s="9"/>
      <c r="E1574" s="9" t="str">
        <f>HYPERLINK("[映雪.xlsx]类型!B14",'类型（5）'!$C$14)</f>
        <v>永生</v>
      </c>
      <c r="I1574" s="9" t="s">
        <v>1061</v>
      </c>
    </row>
    <row r="1575" spans="1:9">
      <c r="A1575" s="7">
        <v>1609</v>
      </c>
      <c r="B1575" s="59" t="s">
        <v>848</v>
      </c>
      <c r="C1575" s="9" t="s">
        <v>80</v>
      </c>
      <c r="D1575" s="9"/>
      <c r="E1575" s="23" t="str">
        <f>HYPERLINK("[映雪.xlsx]类型!B34",'类型（5）'!$C$34)</f>
        <v>宅女</v>
      </c>
      <c r="I1575" s="9" t="s">
        <v>1033</v>
      </c>
    </row>
    <row r="1576" spans="1:9">
      <c r="A1576" s="7">
        <v>1610</v>
      </c>
      <c r="B1576" s="59" t="s">
        <v>2499</v>
      </c>
      <c r="C1576" s="9" t="s">
        <v>80</v>
      </c>
      <c r="D1576" s="9"/>
      <c r="E1576" s="9" t="str">
        <f>HYPERLINK("[映雪.xlsx]类型!B19",'类型（5）'!$C$19)</f>
        <v>妖精</v>
      </c>
      <c r="I1576" s="9" t="s">
        <v>1035</v>
      </c>
    </row>
    <row r="1577" spans="1:9">
      <c r="A1577" s="7">
        <v>1611</v>
      </c>
      <c r="B1577" s="59" t="s">
        <v>2500</v>
      </c>
      <c r="C1577" s="9" t="s">
        <v>80</v>
      </c>
      <c r="D1577" s="9"/>
      <c r="E1577" s="9" t="str">
        <f>HYPERLINK("[映雪.xlsx]类型!B6",'类型（5）'!$C$6)</f>
        <v>统御全能</v>
      </c>
      <c r="I1577" s="9" t="s">
        <v>1069</v>
      </c>
    </row>
    <row r="1578" spans="1:9">
      <c r="A1578" s="7">
        <v>1612</v>
      </c>
      <c r="B1578" s="59" t="s">
        <v>2501</v>
      </c>
      <c r="C1578" s="9" t="s">
        <v>80</v>
      </c>
      <c r="D1578" s="9"/>
      <c r="E1578" s="9" t="str">
        <f>HYPERLINK("[映雪.xlsx]类型!B32",'类型（5）'!$C$32)</f>
        <v>魔法少女</v>
      </c>
      <c r="I1578" s="9" t="s">
        <v>1091</v>
      </c>
    </row>
    <row r="1579" spans="1:9">
      <c r="A1579" s="7">
        <v>1613</v>
      </c>
      <c r="B1579" s="59" t="s">
        <v>2502</v>
      </c>
      <c r="C1579" s="9" t="s">
        <v>80</v>
      </c>
      <c r="D1579" s="9"/>
      <c r="E1579" s="9" t="str">
        <f>HYPERLINK("[映雪.xlsx]类型!B7",'类型（5）'!$C$7)</f>
        <v>武勇全能</v>
      </c>
      <c r="I1579" s="9" t="s">
        <v>1072</v>
      </c>
    </row>
    <row r="1580" spans="1:9">
      <c r="A1580" s="7">
        <v>1614</v>
      </c>
      <c r="B1580" s="59" t="s">
        <v>2503</v>
      </c>
      <c r="C1580" s="9" t="s">
        <v>80</v>
      </c>
      <c r="D1580" s="9"/>
      <c r="E1580" s="19" t="str">
        <f>HYPERLINK("[映雪.xlsx]类型!B36",'类型（5）'!$C$36)</f>
        <v>文学家</v>
      </c>
      <c r="I1580" s="9" t="s">
        <v>1087</v>
      </c>
    </row>
    <row r="1581" spans="1:9">
      <c r="A1581" s="7">
        <v>1615</v>
      </c>
      <c r="B1581" s="59" t="s">
        <v>851</v>
      </c>
      <c r="C1581" s="9" t="s">
        <v>80</v>
      </c>
      <c r="D1581" s="9"/>
      <c r="E1581" s="9" t="str">
        <f>HYPERLINK("[映雪.xlsx]类型!B2",'类型（5）'!$C$2)</f>
        <v>统御强化</v>
      </c>
      <c r="I1581" s="9" t="s">
        <v>1085</v>
      </c>
    </row>
    <row r="1582" spans="1:9">
      <c r="A1582" s="7">
        <v>1616</v>
      </c>
      <c r="B1582" s="59" t="s">
        <v>2504</v>
      </c>
      <c r="C1582" s="9" t="s">
        <v>80</v>
      </c>
      <c r="D1582" s="9"/>
      <c r="E1582" s="9" t="str">
        <f>HYPERLINK("[映雪.xlsx]类型!B19",'类型（5）'!$C$19)</f>
        <v>妖精</v>
      </c>
      <c r="I1582" s="9" t="s">
        <v>1067</v>
      </c>
    </row>
    <row r="1583" spans="1:9">
      <c r="A1583" s="7">
        <v>1617</v>
      </c>
      <c r="B1583" s="59" t="s">
        <v>2505</v>
      </c>
      <c r="C1583" s="9" t="s">
        <v>80</v>
      </c>
      <c r="D1583" s="9"/>
      <c r="E1583" s="9" t="str">
        <f>HYPERLINK("[映雪.xlsx]类型!B19",'类型（5）'!$C$19)</f>
        <v>妖精</v>
      </c>
      <c r="I1583" s="9" t="s">
        <v>1022</v>
      </c>
    </row>
    <row r="1584" spans="1:9">
      <c r="A1584" s="7">
        <v>1618</v>
      </c>
      <c r="B1584" s="59" t="s">
        <v>2506</v>
      </c>
      <c r="C1584" s="9" t="s">
        <v>34</v>
      </c>
      <c r="D1584" s="9"/>
      <c r="E1584" s="9" t="str">
        <f>HYPERLINK("[映雪.xlsx]类型!B7",'类型（5）'!$C$7)</f>
        <v>武勇全能</v>
      </c>
      <c r="I1584" s="9" t="s">
        <v>1058</v>
      </c>
    </row>
    <row r="1585" spans="1:9">
      <c r="A1585" s="7">
        <v>1619</v>
      </c>
      <c r="B1585" s="59" t="s">
        <v>2507</v>
      </c>
      <c r="C1585" s="9" t="s">
        <v>34</v>
      </c>
      <c r="D1585" s="9"/>
      <c r="E1585" s="9" t="str">
        <f>HYPERLINK("[映雪.xlsx]类型!B22",'类型（5）'!$C$22)</f>
        <v>傲娇</v>
      </c>
      <c r="I1585" s="9" t="s">
        <v>1022</v>
      </c>
    </row>
    <row r="1586" spans="1:9">
      <c r="A1586" s="7">
        <v>1620</v>
      </c>
      <c r="B1586" s="59" t="s">
        <v>2508</v>
      </c>
      <c r="C1586" s="9" t="s">
        <v>98</v>
      </c>
      <c r="D1586" s="9"/>
      <c r="E1586" s="9" t="str">
        <f>HYPERLINK("[映雪.xlsx]类型!B22",'类型（5）'!$C$22)</f>
        <v>傲娇</v>
      </c>
      <c r="I1586" s="9" t="s">
        <v>1019</v>
      </c>
    </row>
    <row r="1587" spans="1:9">
      <c r="A1587" s="7">
        <v>1621</v>
      </c>
      <c r="B1587" s="59" t="s">
        <v>2509</v>
      </c>
      <c r="C1587" s="9" t="s">
        <v>98</v>
      </c>
      <c r="D1587" s="9"/>
      <c r="E1587" s="9" t="str">
        <f>HYPERLINK("[映雪.xlsx]类型!B78",'类型（5）'!$C$78)</f>
        <v>剃切绘里奈</v>
      </c>
      <c r="I1587" s="9" t="s">
        <v>1036</v>
      </c>
    </row>
    <row r="1588" spans="1:9">
      <c r="A1588" s="7">
        <v>1622</v>
      </c>
      <c r="B1588" s="59" t="s">
        <v>2510</v>
      </c>
      <c r="C1588" s="9" t="s">
        <v>98</v>
      </c>
      <c r="D1588" s="9"/>
      <c r="E1588" s="9" t="str">
        <f>HYPERLINK("[映雪.xlsx]类型!B33",'类型（5）'!$C$33)</f>
        <v>魔女</v>
      </c>
      <c r="I1588" s="9" t="s">
        <v>2447</v>
      </c>
    </row>
    <row r="1589" spans="1:9">
      <c r="A1589" s="7">
        <v>1623</v>
      </c>
      <c r="B1589" s="59" t="s">
        <v>2511</v>
      </c>
      <c r="C1589" s="9" t="s">
        <v>76</v>
      </c>
      <c r="D1589" s="9"/>
      <c r="E1589" s="9" t="str">
        <f>HYPERLINK("[映雪.xlsx]类型!B76",'类型（5）'!$C$76)</f>
        <v>玉置亚子</v>
      </c>
      <c r="I1589" s="9" t="s">
        <v>1079</v>
      </c>
    </row>
    <row r="1590" spans="1:9">
      <c r="A1590" s="7">
        <v>1624</v>
      </c>
      <c r="B1590" s="59" t="s">
        <v>2512</v>
      </c>
      <c r="C1590" s="9" t="s">
        <v>76</v>
      </c>
      <c r="D1590" s="9"/>
      <c r="E1590" s="9" t="str">
        <f>HYPERLINK("[映雪.xlsx]类型!B78",'类型（5）'!$C$78)</f>
        <v>剃切绘里奈</v>
      </c>
      <c r="I1590" s="9" t="s">
        <v>1029</v>
      </c>
    </row>
    <row r="1591" spans="1:9">
      <c r="A1591" s="7">
        <v>1625</v>
      </c>
      <c r="B1591" s="59" t="s">
        <v>2513</v>
      </c>
      <c r="C1591" s="9" t="s">
        <v>76</v>
      </c>
      <c r="D1591" s="9"/>
      <c r="E1591" s="9" t="str">
        <f>HYPERLINK("[映雪.xlsx]类型!B9",'类型（5）'!$C$9)</f>
        <v>家政全能</v>
      </c>
      <c r="I1591" s="9" t="s">
        <v>1015</v>
      </c>
    </row>
    <row r="1592" spans="1:9">
      <c r="A1592" s="7">
        <v>1626</v>
      </c>
      <c r="B1592" s="59" t="s">
        <v>2514</v>
      </c>
      <c r="C1592" s="9" t="s">
        <v>52</v>
      </c>
      <c r="D1592" s="9"/>
      <c r="E1592" s="9" t="str">
        <f>HYPERLINK("[映雪.xlsx]类型!B1",'类型（5）'!$C$1)</f>
        <v>均衡</v>
      </c>
      <c r="I1592" s="9" t="s">
        <v>1015</v>
      </c>
    </row>
    <row r="1593" spans="1:9">
      <c r="A1593" s="7">
        <v>1627</v>
      </c>
      <c r="B1593" s="59" t="s">
        <v>2515</v>
      </c>
      <c r="C1593" s="9" t="s">
        <v>52</v>
      </c>
      <c r="D1593" s="9"/>
      <c r="E1593" s="9" t="str">
        <f>HYPERLINK("[映雪.xlsx]类型!B2",'类型（5）'!$C$2)</f>
        <v>统御强化</v>
      </c>
      <c r="I1593" s="9" t="s">
        <v>1046</v>
      </c>
    </row>
    <row r="1594" spans="1:9">
      <c r="A1594" s="7">
        <v>1628</v>
      </c>
      <c r="B1594" s="59" t="s">
        <v>2516</v>
      </c>
      <c r="C1594" s="9" t="s">
        <v>114</v>
      </c>
      <c r="D1594" s="9"/>
      <c r="E1594" s="9" t="str">
        <f>HYPERLINK("[映雪.xlsx]类型!B9",'类型（5）'!$C$9)</f>
        <v>家政全能</v>
      </c>
      <c r="I1594" s="9" t="s">
        <v>1067</v>
      </c>
    </row>
    <row r="1595" spans="1:9">
      <c r="A1595" s="7">
        <v>1629</v>
      </c>
      <c r="B1595" s="59" t="s">
        <v>2517</v>
      </c>
      <c r="C1595" s="9" t="s">
        <v>114</v>
      </c>
      <c r="D1595" s="9"/>
      <c r="E1595" s="9" t="str">
        <f>HYPERLINK("[映雪.xlsx]类型!B2",'类型（5）'!$C$2)</f>
        <v>统御强化</v>
      </c>
      <c r="I1595" s="9" t="s">
        <v>1064</v>
      </c>
    </row>
    <row r="1596" spans="1:9">
      <c r="A1596" s="7">
        <v>1630</v>
      </c>
      <c r="B1596" s="59" t="s">
        <v>2518</v>
      </c>
      <c r="C1596" s="9" t="s">
        <v>70</v>
      </c>
      <c r="D1596" s="9"/>
      <c r="E1596" s="23" t="str">
        <f>HYPERLINK("[映雪.xlsx]类型!B10",'类型（5）'!$C$10)</f>
        <v>学者</v>
      </c>
      <c r="I1596" s="9" t="s">
        <v>1069</v>
      </c>
    </row>
    <row r="1597" spans="1:9">
      <c r="A1597" s="7">
        <v>1631</v>
      </c>
      <c r="B1597" s="59" t="s">
        <v>2519</v>
      </c>
      <c r="C1597" s="9" t="s">
        <v>44</v>
      </c>
      <c r="D1597" s="9"/>
      <c r="E1597" s="9" t="str">
        <f>HYPERLINK("[映雪.xlsx]类型!B8",'类型（5）'!$C$8)</f>
        <v>智慧全能</v>
      </c>
      <c r="I1597" s="9" t="s">
        <v>1085</v>
      </c>
    </row>
    <row r="1598" spans="1:9">
      <c r="A1598" s="7">
        <v>1632</v>
      </c>
      <c r="B1598" s="59" t="s">
        <v>2520</v>
      </c>
      <c r="C1598" s="9" t="s">
        <v>44</v>
      </c>
      <c r="D1598" s="9"/>
      <c r="E1598" s="9" t="str">
        <f>HYPERLINK("[映雪.xlsx]类型!B2",'类型（5）'!$C$2)</f>
        <v>统御强化</v>
      </c>
      <c r="I1598" s="9" t="s">
        <v>1067</v>
      </c>
    </row>
    <row r="1599" spans="1:9">
      <c r="A1599" s="7">
        <v>1633</v>
      </c>
      <c r="B1599" s="59" t="s">
        <v>2521</v>
      </c>
      <c r="C1599" s="9" t="s">
        <v>44</v>
      </c>
      <c r="D1599" s="9"/>
      <c r="E1599" s="9" t="str">
        <f>HYPERLINK("[映雪.xlsx]类型!B6",'类型（5）'!$C$6)</f>
        <v>统御全能</v>
      </c>
      <c r="I1599" s="9" t="s">
        <v>1019</v>
      </c>
    </row>
    <row r="1600" spans="1:9">
      <c r="A1600" s="7">
        <v>1634</v>
      </c>
      <c r="B1600" s="59" t="s">
        <v>2522</v>
      </c>
      <c r="C1600" s="9" t="s">
        <v>44</v>
      </c>
      <c r="D1600" s="9"/>
      <c r="E1600" s="23" t="str">
        <f>HYPERLINK("[映雪.xlsx]类型!B69",'类型（5）'!$C$69)</f>
        <v>高阪丽奈</v>
      </c>
      <c r="I1600" s="9" t="s">
        <v>1053</v>
      </c>
    </row>
    <row r="1601" spans="1:9">
      <c r="A1601" s="7">
        <v>1635</v>
      </c>
      <c r="B1601" s="59" t="s">
        <v>2523</v>
      </c>
      <c r="C1601" s="9" t="s">
        <v>44</v>
      </c>
      <c r="D1601" s="9"/>
      <c r="E1601" s="9" t="str">
        <f>HYPERLINK("[映雪.xlsx]类型!B28",'类型（5）'!$C$28)</f>
        <v>战法师</v>
      </c>
      <c r="I1601" s="9" t="s">
        <v>1051</v>
      </c>
    </row>
    <row r="1602" spans="1:9">
      <c r="A1602" s="7">
        <v>1636</v>
      </c>
      <c r="B1602" s="59" t="s">
        <v>2524</v>
      </c>
      <c r="C1602" s="9" t="s">
        <v>108</v>
      </c>
      <c r="D1602" s="9"/>
      <c r="E1602" s="9" t="str">
        <f>HYPERLINK("[映雪.xlsx]类型!B22",'类型（5）'!$C$22)</f>
        <v>傲娇</v>
      </c>
      <c r="I1602" s="9" t="s">
        <v>1049</v>
      </c>
    </row>
    <row r="1603" spans="1:9">
      <c r="A1603" s="7">
        <v>1637</v>
      </c>
      <c r="B1603" s="59" t="s">
        <v>2525</v>
      </c>
      <c r="C1603" s="9" t="s">
        <v>108</v>
      </c>
      <c r="D1603" s="9"/>
      <c r="E1603" s="19" t="str">
        <f>HYPERLINK("[映雪.xlsx]类型!B25",'类型（5）'!$C$25)</f>
        <v>教师</v>
      </c>
      <c r="I1603" s="9" t="s">
        <v>1036</v>
      </c>
    </row>
    <row r="1604" spans="1:9">
      <c r="A1604" s="7">
        <v>1638</v>
      </c>
      <c r="B1604" s="59" t="s">
        <v>2526</v>
      </c>
      <c r="C1604" s="9" t="s">
        <v>108</v>
      </c>
      <c r="D1604" s="9"/>
      <c r="E1604" s="9" t="str">
        <f>HYPERLINK("[映雪.xlsx]类型!B33",'类型（5）'!$C$33)</f>
        <v>魔女</v>
      </c>
      <c r="I1604" s="9" t="s">
        <v>1053</v>
      </c>
    </row>
    <row r="1605" spans="1:9">
      <c r="A1605" s="7">
        <v>1639</v>
      </c>
      <c r="B1605" s="59" t="s">
        <v>2527</v>
      </c>
      <c r="C1605" s="9" t="s">
        <v>108</v>
      </c>
      <c r="D1605" s="9"/>
      <c r="E1605" s="23" t="str">
        <f>HYPERLINK("[映雪.xlsx]类型!B10",'类型（5）'!$C$10)</f>
        <v>学者</v>
      </c>
      <c r="I1605" s="9" t="s">
        <v>1051</v>
      </c>
    </row>
    <row r="1606" spans="1:9">
      <c r="A1606" s="7">
        <v>1640</v>
      </c>
      <c r="B1606" s="59" t="s">
        <v>2528</v>
      </c>
      <c r="C1606" s="9" t="s">
        <v>108</v>
      </c>
      <c r="D1606" s="9"/>
      <c r="E1606" s="9" t="str">
        <f>HYPERLINK("[映雪.xlsx]类型!B9",'类型（5）'!$C$9)</f>
        <v>家政全能</v>
      </c>
      <c r="I1606" s="9" t="s">
        <v>1067</v>
      </c>
    </row>
    <row r="1607" spans="1:9">
      <c r="A1607" s="7">
        <v>1641</v>
      </c>
      <c r="B1607" s="59" t="s">
        <v>2529</v>
      </c>
      <c r="C1607" s="9" t="s">
        <v>108</v>
      </c>
      <c r="D1607" s="9"/>
      <c r="E1607" s="9" t="str">
        <f>HYPERLINK("[映雪.xlsx]类型!B81",'类型（5）'!$C$81)</f>
        <v>莉姿夏尔蒂</v>
      </c>
      <c r="I1607" s="9" t="s">
        <v>1082</v>
      </c>
    </row>
    <row r="1608" spans="1:9">
      <c r="A1608" s="7">
        <v>1642</v>
      </c>
      <c r="B1608" s="59" t="s">
        <v>787</v>
      </c>
      <c r="C1608" s="9" t="s">
        <v>72</v>
      </c>
      <c r="D1608" s="9"/>
      <c r="E1608" s="9" t="str">
        <f>HYPERLINK("[映雪.xlsx]类型!B9",'类型（5）'!$C$9)</f>
        <v>家政全能</v>
      </c>
      <c r="I1608" s="9" t="s">
        <v>1083</v>
      </c>
    </row>
    <row r="1609" spans="1:9">
      <c r="A1609" s="7">
        <v>1643</v>
      </c>
      <c r="B1609" s="59" t="s">
        <v>2530</v>
      </c>
      <c r="C1609" s="9" t="s">
        <v>72</v>
      </c>
      <c r="D1609" s="9"/>
      <c r="E1609" s="9" t="str">
        <f>HYPERLINK("[映雪.xlsx]类型!B7",'类型（5）'!$C$7)</f>
        <v>武勇全能</v>
      </c>
      <c r="I1609" s="9" t="s">
        <v>1051</v>
      </c>
    </row>
    <row r="1610" spans="1:9">
      <c r="A1610" s="7">
        <v>1644</v>
      </c>
      <c r="B1610" s="59" t="s">
        <v>2531</v>
      </c>
      <c r="C1610" s="9" t="s">
        <v>72</v>
      </c>
      <c r="D1610" s="9"/>
      <c r="E1610" s="9" t="str">
        <f>HYPERLINK("[映雪.xlsx]类型!B7",'类型（5）'!$C$7)</f>
        <v>武勇全能</v>
      </c>
      <c r="I1610" s="9" t="s">
        <v>1049</v>
      </c>
    </row>
    <row r="1611" spans="1:9">
      <c r="A1611" s="7">
        <v>1645</v>
      </c>
      <c r="B1611" s="59" t="s">
        <v>2532</v>
      </c>
      <c r="C1611" s="9" t="s">
        <v>72</v>
      </c>
      <c r="D1611" s="9"/>
      <c r="E1611" s="23" t="str">
        <f>HYPERLINK("[映雪.xlsx]类型!B5",'类型（5）'!$C$5)</f>
        <v>家政强化</v>
      </c>
      <c r="I1611" s="9" t="s">
        <v>1067</v>
      </c>
    </row>
    <row r="1612" spans="1:9">
      <c r="A1612" s="7">
        <v>1646</v>
      </c>
      <c r="B1612" s="59" t="s">
        <v>2533</v>
      </c>
      <c r="C1612" s="9" t="s">
        <v>72</v>
      </c>
      <c r="D1612" s="9"/>
      <c r="E1612" s="9" t="str">
        <f>HYPERLINK("[映雪.xlsx]类型!B33",'类型（5）'!$C$33)</f>
        <v>魔女</v>
      </c>
      <c r="I1612" s="9" t="s">
        <v>1046</v>
      </c>
    </row>
    <row r="1613" spans="1:9">
      <c r="A1613" s="7">
        <v>2297</v>
      </c>
      <c r="B1613" s="59" t="s">
        <v>2538</v>
      </c>
      <c r="C1613" s="9" t="s">
        <v>20</v>
      </c>
      <c r="D1613" s="9"/>
      <c r="E1613" s="9" t="str">
        <f>HYPERLINK("[映雪.xlsx]类型!B1",'类型（5）'!$C$1)</f>
        <v>均衡</v>
      </c>
      <c r="I1613" s="9" t="s">
        <v>1053</v>
      </c>
    </row>
    <row r="1614" spans="1:9">
      <c r="A1614" s="7">
        <v>2330</v>
      </c>
      <c r="B1614" s="59" t="s">
        <v>2539</v>
      </c>
      <c r="C1614" s="9" t="s">
        <v>20</v>
      </c>
      <c r="D1614" s="9"/>
      <c r="E1614" s="23" t="str">
        <f>HYPERLINK("[映雪.xlsx]类型!B16",'类型（5）'!$C$16)</f>
        <v>神明</v>
      </c>
      <c r="I1614" s="9" t="s">
        <v>1091</v>
      </c>
    </row>
    <row r="1615" spans="1:9">
      <c r="A1615" s="7">
        <v>2331</v>
      </c>
      <c r="B1615" s="59" t="s">
        <v>2540</v>
      </c>
      <c r="C1615" s="9" t="s">
        <v>20</v>
      </c>
      <c r="D1615" s="9"/>
      <c r="E1615" s="9" t="str">
        <f>HYPERLINK("[映雪.xlsx]类型!B93",'类型（5）'!$C$93)</f>
        <v>爱因哈特</v>
      </c>
      <c r="I1615" s="9" t="s">
        <v>1077</v>
      </c>
    </row>
    <row r="1616" spans="1:9">
      <c r="A1616" s="7">
        <v>2332</v>
      </c>
      <c r="B1616" s="59" t="s">
        <v>2542</v>
      </c>
      <c r="C1616" s="9" t="s">
        <v>20</v>
      </c>
      <c r="D1616" s="9"/>
      <c r="E1616" s="19" t="str">
        <f>HYPERLINK("[映雪.xlsx]类型!B39",'类型（5）'!$C$39)</f>
        <v>狙撃手</v>
      </c>
      <c r="I1616" s="9" t="s">
        <v>1087</v>
      </c>
    </row>
    <row r="1617" spans="1:9">
      <c r="A1617" s="7">
        <v>2333</v>
      </c>
      <c r="B1617" s="59" t="s">
        <v>2543</v>
      </c>
      <c r="C1617" s="9" t="s">
        <v>20</v>
      </c>
      <c r="D1617" s="9"/>
      <c r="E1617" s="19" t="str">
        <f>HYPERLINK("[映雪.xlsx]类型!B39",'类型（5）'!$C$39)</f>
        <v>狙撃手</v>
      </c>
      <c r="I1617" s="9" t="s">
        <v>1072</v>
      </c>
    </row>
    <row r="1618" spans="1:9">
      <c r="A1618" s="7">
        <v>2334</v>
      </c>
      <c r="B1618" s="59" t="s">
        <v>2544</v>
      </c>
      <c r="C1618" s="9" t="s">
        <v>20</v>
      </c>
      <c r="D1618" s="9"/>
      <c r="E1618" s="23" t="str">
        <f>HYPERLINK("[映雪.xlsx]类型!B20",'类型（5）'!$C$20)</f>
        <v>指挥官</v>
      </c>
      <c r="I1618" s="9" t="s">
        <v>1046</v>
      </c>
    </row>
    <row r="1619" spans="1:9">
      <c r="A1619" s="7">
        <v>2335</v>
      </c>
      <c r="B1619" s="59" t="s">
        <v>2545</v>
      </c>
      <c r="C1619" s="9" t="s">
        <v>20</v>
      </c>
      <c r="D1619" s="9"/>
      <c r="E1619" s="19" t="str">
        <f>HYPERLINK("[映雪.xlsx]类型!B26",'类型（5）'!$C$26)</f>
        <v>剑豪</v>
      </c>
      <c r="I1619" s="9" t="s">
        <v>1042</v>
      </c>
    </row>
    <row r="1620" spans="1:9">
      <c r="A1620" s="7">
        <v>2336</v>
      </c>
      <c r="B1620" s="59" t="s">
        <v>2546</v>
      </c>
      <c r="C1620" s="9" t="s">
        <v>20</v>
      </c>
      <c r="D1620" s="9"/>
      <c r="E1620" s="19" t="str">
        <f>HYPERLINK("[映雪.xlsx]类型!B11",'类型（5）'!$C$11)</f>
        <v>人偶</v>
      </c>
      <c r="I1620" s="9" t="s">
        <v>1036</v>
      </c>
    </row>
    <row r="1621" spans="1:9">
      <c r="A1621" s="7">
        <v>2337</v>
      </c>
      <c r="B1621" s="59" t="s">
        <v>2547</v>
      </c>
      <c r="C1621" s="9" t="s">
        <v>20</v>
      </c>
      <c r="D1621" s="9"/>
      <c r="E1621" s="9" t="str">
        <f>HYPERLINK("[映雪.xlsx]类型!B35",'类型（5）'!$C$35)</f>
        <v>刺客</v>
      </c>
      <c r="I1621" s="9" t="s">
        <v>1069</v>
      </c>
    </row>
    <row r="1622" spans="1:9">
      <c r="A1622" s="7">
        <v>2338</v>
      </c>
      <c r="B1622" s="59" t="s">
        <v>2548</v>
      </c>
      <c r="C1622" s="9" t="s">
        <v>20</v>
      </c>
      <c r="D1622" s="9"/>
      <c r="E1622" s="23" t="str">
        <f>HYPERLINK("[映雪.xlsx]类型!B15",'类型（5）'!$C$15)</f>
        <v>巫女</v>
      </c>
      <c r="I1622" s="9" t="s">
        <v>1064</v>
      </c>
    </row>
    <row r="1623" spans="1:9">
      <c r="A1623" s="7">
        <v>2339</v>
      </c>
      <c r="B1623" s="59" t="s">
        <v>2549</v>
      </c>
      <c r="C1623" s="9" t="s">
        <v>20</v>
      </c>
      <c r="D1623" s="9"/>
      <c r="E1623" s="19" t="str">
        <f>HYPERLINK("[映雪.xlsx]类型!B37",'类型（5）'!$C$37)</f>
        <v>歌姬</v>
      </c>
      <c r="I1623" s="9" t="s">
        <v>1060</v>
      </c>
    </row>
    <row r="1624" spans="1:9">
      <c r="A1624" s="7">
        <v>2340</v>
      </c>
      <c r="B1624" s="59" t="s">
        <v>2550</v>
      </c>
      <c r="C1624" s="9" t="s">
        <v>20</v>
      </c>
      <c r="D1624" s="9"/>
      <c r="E1624" s="9" t="str">
        <f>HYPERLINK("[映雪.xlsx]类型!B38",'类型（5）'!$C$38)</f>
        <v>战士</v>
      </c>
      <c r="I1624" s="9" t="s">
        <v>1026</v>
      </c>
    </row>
    <row r="1625" spans="1:9">
      <c r="A1625" s="7">
        <v>2341</v>
      </c>
      <c r="B1625" s="59" t="s">
        <v>2551</v>
      </c>
      <c r="C1625" s="9" t="s">
        <v>20</v>
      </c>
      <c r="D1625" s="9"/>
      <c r="E1625" s="23" t="str">
        <f>HYPERLINK("[映雪.xlsx]类型!B27",'类型（5）'!$C$27)</f>
        <v>骑士</v>
      </c>
      <c r="I1625" s="9" t="s">
        <v>1011</v>
      </c>
    </row>
    <row r="1626" spans="1:9">
      <c r="A1626" s="7">
        <v>2342</v>
      </c>
      <c r="B1626" s="59" t="s">
        <v>2552</v>
      </c>
      <c r="C1626" s="9" t="s">
        <v>20</v>
      </c>
      <c r="D1626" s="9"/>
      <c r="E1626" s="19" t="str">
        <f>HYPERLINK("[映雪.xlsx]类型!B26",'类型（5）'!$C$26)</f>
        <v>剑豪</v>
      </c>
      <c r="I1626" s="9" t="s">
        <v>1036</v>
      </c>
    </row>
    <row r="1627" spans="1:9">
      <c r="A1627" s="7">
        <v>2344</v>
      </c>
      <c r="B1627" s="59" t="s">
        <v>2553</v>
      </c>
      <c r="C1627" s="9" t="s">
        <v>20</v>
      </c>
      <c r="D1627" s="9"/>
      <c r="E1627" s="9" t="str">
        <f>HYPERLINK("[映雪.xlsx]类型!B2",'类型（5）'!$C$2)</f>
        <v>统御强化</v>
      </c>
      <c r="I1627" s="9" t="s">
        <v>1085</v>
      </c>
    </row>
    <row r="1628" spans="1:9">
      <c r="A1628" s="7">
        <v>2345</v>
      </c>
      <c r="B1628" s="59" t="s">
        <v>2554</v>
      </c>
      <c r="C1628" s="9" t="s">
        <v>20</v>
      </c>
      <c r="D1628" s="9"/>
      <c r="E1628" s="23" t="str">
        <f>HYPERLINK("[映雪.xlsx]类型!B21",'类型（5）'!$C$21)</f>
        <v>游魂</v>
      </c>
      <c r="I1628" s="9" t="s">
        <v>1044</v>
      </c>
    </row>
    <row r="1629" spans="1:9">
      <c r="A1629" s="7">
        <v>2346</v>
      </c>
      <c r="B1629" s="59" t="s">
        <v>2555</v>
      </c>
      <c r="C1629" s="9" t="s">
        <v>20</v>
      </c>
      <c r="D1629" s="9"/>
      <c r="E1629" s="9" t="str">
        <f>HYPERLINK("[映雪.xlsx]类型!B28",'类型（5）'!$C$28)</f>
        <v>战法师</v>
      </c>
      <c r="I1629" s="9" t="s">
        <v>1061</v>
      </c>
    </row>
    <row r="1630" spans="1:9">
      <c r="A1630" s="7">
        <v>2347</v>
      </c>
      <c r="B1630" s="59" t="s">
        <v>2556</v>
      </c>
      <c r="C1630" s="9" t="s">
        <v>20</v>
      </c>
      <c r="D1630" s="9"/>
      <c r="E1630" s="23" t="str">
        <f>HYPERLINK("[映雪.xlsx]类型!B16",'类型（5）'!$C$16)</f>
        <v>神明</v>
      </c>
      <c r="I1630" s="9" t="s">
        <v>1082</v>
      </c>
    </row>
    <row r="1631" spans="1:9">
      <c r="A1631" s="7">
        <v>2348</v>
      </c>
      <c r="B1631" s="59" t="s">
        <v>2557</v>
      </c>
      <c r="C1631" s="9" t="s">
        <v>20</v>
      </c>
      <c r="D1631" s="9"/>
      <c r="E1631" s="9" t="str">
        <f>HYPERLINK("[映雪.xlsx]类型!B19",'类型（5）'!$C$19)</f>
        <v>妖精</v>
      </c>
      <c r="I1631" s="9" t="s">
        <v>1015</v>
      </c>
    </row>
    <row r="1632" spans="1:9">
      <c r="A1632" s="7">
        <v>2349</v>
      </c>
      <c r="B1632" s="59" t="s">
        <v>2558</v>
      </c>
      <c r="C1632" s="9" t="s">
        <v>20</v>
      </c>
      <c r="D1632" s="9"/>
      <c r="E1632" s="19" t="str">
        <f>HYPERLINK("[映雪.xlsx]类型!B29",'类型（5）'!$C$29)</f>
        <v>偶像</v>
      </c>
      <c r="I1632" s="9" t="s">
        <v>1036</v>
      </c>
    </row>
    <row r="1633" spans="1:9">
      <c r="A1633" s="7">
        <v>2350</v>
      </c>
      <c r="B1633" s="59" t="s">
        <v>2559</v>
      </c>
      <c r="C1633" s="9" t="s">
        <v>20</v>
      </c>
      <c r="D1633" s="9"/>
      <c r="E1633" s="23" t="str">
        <f>HYPERLINK("[映雪.xlsx]类型!B16",'类型（5）'!$C$16)</f>
        <v>神明</v>
      </c>
      <c r="I1633" s="9" t="s">
        <v>1091</v>
      </c>
    </row>
    <row r="1634" spans="1:9">
      <c r="A1634" s="7">
        <v>2351</v>
      </c>
      <c r="B1634" s="59" t="s">
        <v>2560</v>
      </c>
      <c r="C1634" s="9" t="s">
        <v>20</v>
      </c>
      <c r="D1634" s="9"/>
      <c r="E1634" s="9" t="str">
        <f>HYPERLINK("[映雪.xlsx]类型!B13",'类型（5）'!$C$13)</f>
        <v>贤者</v>
      </c>
      <c r="I1634" s="9" t="s">
        <v>1049</v>
      </c>
    </row>
    <row r="1635" spans="1:9">
      <c r="A1635" s="7">
        <v>2352</v>
      </c>
      <c r="B1635" s="59" t="s">
        <v>670</v>
      </c>
      <c r="C1635" s="9" t="s">
        <v>20</v>
      </c>
      <c r="D1635" s="9"/>
      <c r="E1635" s="23" t="str">
        <f>HYPERLINK("[映雪.xlsx]类型!B15",'类型（5）'!$C$15)</f>
        <v>巫女</v>
      </c>
      <c r="I1635" s="9" t="s">
        <v>1060</v>
      </c>
    </row>
    <row r="1636" spans="1:9">
      <c r="A1636" s="7">
        <v>2353</v>
      </c>
      <c r="B1636" s="59" t="s">
        <v>2561</v>
      </c>
      <c r="C1636" s="9" t="s">
        <v>20</v>
      </c>
      <c r="D1636" s="9"/>
      <c r="E1636" s="23" t="str">
        <f>HYPERLINK("[映雪.xlsx]类型!B20",'类型（5）'!$C$20)</f>
        <v>指挥官</v>
      </c>
      <c r="I1636" s="9" t="s">
        <v>1087</v>
      </c>
    </row>
  </sheetData>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X96"/>
  <sheetViews>
    <sheetView workbookViewId="0">
      <selection activeCell="G2" sqref="G2"/>
    </sheetView>
  </sheetViews>
  <sheetFormatPr defaultColWidth="9.06666666666667" defaultRowHeight="22.5"/>
  <cols>
    <col min="1" max="3" width="9.06666666666667" style="39"/>
    <col min="4" max="5" width="12.4666666666667" style="39"/>
    <col min="6" max="16384" width="9.06666666666667" style="39"/>
  </cols>
  <sheetData>
    <row r="1" ht="23.25" spans="1:5">
      <c r="A1" s="39" t="s">
        <v>3554</v>
      </c>
      <c r="B1" s="39" t="s">
        <v>3555</v>
      </c>
      <c r="C1" s="39" t="s">
        <v>3563</v>
      </c>
      <c r="D1" s="39" t="s">
        <v>3559</v>
      </c>
      <c r="E1" s="39" t="s">
        <v>3560</v>
      </c>
    </row>
    <row r="2" ht="23.25" spans="1:50">
      <c r="A2" s="40">
        <v>0</v>
      </c>
      <c r="B2" s="41" t="s">
        <v>2777</v>
      </c>
      <c r="C2" s="39">
        <v>68</v>
      </c>
      <c r="D2" s="39">
        <v>0.147058823529412</v>
      </c>
      <c r="F2" s="42">
        <v>1010</v>
      </c>
      <c r="G2" s="43" t="s">
        <v>2778</v>
      </c>
      <c r="H2" s="42">
        <v>5</v>
      </c>
      <c r="I2" s="42" t="s">
        <v>2779</v>
      </c>
      <c r="J2" s="43" t="s">
        <v>2780</v>
      </c>
      <c r="K2" s="42" t="s">
        <v>2781</v>
      </c>
      <c r="L2" s="42" t="s">
        <v>2782</v>
      </c>
      <c r="M2" s="43" t="s">
        <v>2783</v>
      </c>
      <c r="N2" s="42" t="s">
        <v>2784</v>
      </c>
      <c r="O2" s="42" t="s">
        <v>2785</v>
      </c>
      <c r="P2" s="43" t="s">
        <v>2786</v>
      </c>
      <c r="Q2" s="42" t="s">
        <v>2781</v>
      </c>
      <c r="R2" s="42" t="s">
        <v>2787</v>
      </c>
      <c r="S2" s="43" t="s">
        <v>2788</v>
      </c>
      <c r="T2" s="42" t="s">
        <v>2781</v>
      </c>
      <c r="U2" s="42" t="s">
        <v>2789</v>
      </c>
      <c r="V2" s="43" t="s">
        <v>2790</v>
      </c>
      <c r="W2" s="42" t="s">
        <v>2791</v>
      </c>
      <c r="X2" s="42" t="s">
        <v>2779</v>
      </c>
      <c r="Y2" s="43" t="s">
        <v>2792</v>
      </c>
      <c r="Z2" s="42" t="s">
        <v>2784</v>
      </c>
      <c r="AA2" s="42" t="s">
        <v>2789</v>
      </c>
      <c r="AB2" s="41" t="s">
        <v>2793</v>
      </c>
      <c r="AC2" s="39">
        <v>10</v>
      </c>
      <c r="AD2" s="42" t="s">
        <v>2794</v>
      </c>
      <c r="AE2" s="43" t="s">
        <v>2795</v>
      </c>
      <c r="AF2" s="42" t="s">
        <v>2784</v>
      </c>
      <c r="AG2" s="42" t="s">
        <v>2782</v>
      </c>
      <c r="AH2" s="43" t="s">
        <v>2796</v>
      </c>
      <c r="AI2" s="42" t="s">
        <v>2781</v>
      </c>
      <c r="AJ2" s="42" t="s">
        <v>2794</v>
      </c>
      <c r="AK2" s="43" t="s">
        <v>2797</v>
      </c>
      <c r="AL2" s="42" t="s">
        <v>2781</v>
      </c>
      <c r="AM2" s="42" t="s">
        <v>2798</v>
      </c>
      <c r="AN2" s="43" t="s">
        <v>2799</v>
      </c>
      <c r="AO2" s="42" t="s">
        <v>2784</v>
      </c>
      <c r="AP2" s="42" t="s">
        <v>2800</v>
      </c>
      <c r="AQ2" s="43" t="s">
        <v>2800</v>
      </c>
      <c r="AR2" s="42" t="s">
        <v>2800</v>
      </c>
      <c r="AS2" s="42" t="s">
        <v>2800</v>
      </c>
      <c r="AT2" s="43" t="s">
        <v>2800</v>
      </c>
      <c r="AU2" s="42" t="s">
        <v>2800</v>
      </c>
      <c r="AV2" s="42" t="s">
        <v>2800</v>
      </c>
      <c r="AW2" s="42" t="s">
        <v>2800</v>
      </c>
      <c r="AX2" s="56" t="s">
        <v>2800</v>
      </c>
    </row>
    <row r="3" spans="1:50">
      <c r="A3" s="44">
        <v>1</v>
      </c>
      <c r="B3" s="45" t="s">
        <v>2801</v>
      </c>
      <c r="C3" s="39">
        <v>57</v>
      </c>
      <c r="D3" s="39">
        <v>0.175438596491228</v>
      </c>
      <c r="F3" s="42" t="s">
        <v>2802</v>
      </c>
      <c r="G3" s="46" t="s">
        <v>2803</v>
      </c>
      <c r="H3" s="42" t="s">
        <v>2804</v>
      </c>
      <c r="I3" s="42" t="s">
        <v>2802</v>
      </c>
      <c r="J3" s="46" t="s">
        <v>2805</v>
      </c>
      <c r="K3" s="42" t="s">
        <v>2806</v>
      </c>
      <c r="L3" s="42" t="s">
        <v>2782</v>
      </c>
      <c r="M3" s="46" t="s">
        <v>2780</v>
      </c>
      <c r="N3" s="42" t="s">
        <v>2781</v>
      </c>
      <c r="O3" s="42" t="s">
        <v>2782</v>
      </c>
      <c r="P3" s="46" t="s">
        <v>2783</v>
      </c>
      <c r="Q3" s="42" t="s">
        <v>2781</v>
      </c>
      <c r="R3" s="42" t="s">
        <v>2794</v>
      </c>
      <c r="S3" s="46" t="s">
        <v>2807</v>
      </c>
      <c r="T3" s="42" t="s">
        <v>2784</v>
      </c>
      <c r="U3" s="42" t="s">
        <v>2802</v>
      </c>
      <c r="V3" s="46" t="s">
        <v>2808</v>
      </c>
      <c r="W3" s="42" t="s">
        <v>2809</v>
      </c>
      <c r="X3" s="42" t="s">
        <v>2787</v>
      </c>
      <c r="Y3" s="46" t="s">
        <v>2810</v>
      </c>
      <c r="Z3" s="42" t="s">
        <v>2784</v>
      </c>
      <c r="AA3" s="42" t="s">
        <v>2789</v>
      </c>
      <c r="AB3" s="45" t="s">
        <v>2797</v>
      </c>
      <c r="AC3" s="39">
        <v>1</v>
      </c>
      <c r="AD3" s="42" t="s">
        <v>2782</v>
      </c>
      <c r="AE3" s="46" t="s">
        <v>2811</v>
      </c>
      <c r="AF3" s="42" t="s">
        <v>2784</v>
      </c>
      <c r="AG3" s="42" t="s">
        <v>2787</v>
      </c>
      <c r="AH3" s="46" t="s">
        <v>2812</v>
      </c>
      <c r="AI3" s="42" t="s">
        <v>2781</v>
      </c>
      <c r="AJ3" s="42" t="s">
        <v>2800</v>
      </c>
      <c r="AK3" s="54" t="s">
        <v>2800</v>
      </c>
      <c r="AL3" s="42" t="s">
        <v>2800</v>
      </c>
      <c r="AM3" s="42" t="s">
        <v>2800</v>
      </c>
      <c r="AN3" s="46" t="s">
        <v>2800</v>
      </c>
      <c r="AO3" s="42" t="s">
        <v>2800</v>
      </c>
      <c r="AP3" s="42" t="s">
        <v>2800</v>
      </c>
      <c r="AQ3" s="46" t="s">
        <v>2800</v>
      </c>
      <c r="AR3" s="42" t="s">
        <v>2800</v>
      </c>
      <c r="AS3" s="42" t="s">
        <v>2800</v>
      </c>
      <c r="AT3" s="46" t="s">
        <v>2800</v>
      </c>
      <c r="AU3" s="42" t="s">
        <v>2800</v>
      </c>
      <c r="AV3" s="42" t="s">
        <v>2800</v>
      </c>
      <c r="AW3" s="42" t="s">
        <v>2800</v>
      </c>
      <c r="AX3" s="57" t="s">
        <v>2800</v>
      </c>
    </row>
    <row r="4" spans="1:50">
      <c r="A4" s="44">
        <v>2</v>
      </c>
      <c r="B4" s="45" t="s">
        <v>2813</v>
      </c>
      <c r="C4" s="39">
        <v>49</v>
      </c>
      <c r="D4" s="39">
        <v>0.204081632653061</v>
      </c>
      <c r="F4" s="42" t="s">
        <v>2798</v>
      </c>
      <c r="G4" s="46" t="s">
        <v>2814</v>
      </c>
      <c r="H4" s="42" t="s">
        <v>2784</v>
      </c>
      <c r="I4" s="42" t="s">
        <v>2798</v>
      </c>
      <c r="J4" s="46" t="s">
        <v>2815</v>
      </c>
      <c r="K4" s="42" t="s">
        <v>2781</v>
      </c>
      <c r="L4" s="42" t="s">
        <v>2789</v>
      </c>
      <c r="M4" s="46" t="s">
        <v>2816</v>
      </c>
      <c r="N4" s="42" t="s">
        <v>2791</v>
      </c>
      <c r="O4" s="42" t="s">
        <v>2817</v>
      </c>
      <c r="P4" s="46" t="s">
        <v>2818</v>
      </c>
      <c r="Q4" s="42" t="s">
        <v>2806</v>
      </c>
      <c r="R4" s="42" t="s">
        <v>2802</v>
      </c>
      <c r="S4" s="46" t="s">
        <v>2788</v>
      </c>
      <c r="T4" s="42" t="s">
        <v>2804</v>
      </c>
      <c r="U4" s="42" t="s">
        <v>2817</v>
      </c>
      <c r="V4" s="46" t="s">
        <v>2819</v>
      </c>
      <c r="W4" s="42" t="s">
        <v>2809</v>
      </c>
      <c r="X4" s="42" t="s">
        <v>2779</v>
      </c>
      <c r="Y4" s="46" t="s">
        <v>2810</v>
      </c>
      <c r="Z4" s="42" t="s">
        <v>2781</v>
      </c>
      <c r="AA4" s="42" t="s">
        <v>2787</v>
      </c>
      <c r="AB4" s="45" t="s">
        <v>2820</v>
      </c>
      <c r="AC4" s="39">
        <v>12</v>
      </c>
      <c r="AD4" s="42" t="s">
        <v>2798</v>
      </c>
      <c r="AE4" s="46" t="s">
        <v>2821</v>
      </c>
      <c r="AF4" s="42" t="s">
        <v>2784</v>
      </c>
      <c r="AG4" s="42" t="s">
        <v>2787</v>
      </c>
      <c r="AH4" s="46" t="s">
        <v>2822</v>
      </c>
      <c r="AI4" s="42" t="s">
        <v>2781</v>
      </c>
      <c r="AJ4" s="42" t="s">
        <v>2800</v>
      </c>
      <c r="AK4" s="46" t="s">
        <v>2800</v>
      </c>
      <c r="AL4" s="42" t="s">
        <v>2800</v>
      </c>
      <c r="AM4" s="42" t="s">
        <v>2800</v>
      </c>
      <c r="AN4" s="46" t="s">
        <v>2800</v>
      </c>
      <c r="AO4" s="42" t="s">
        <v>2800</v>
      </c>
      <c r="AP4" s="42" t="s">
        <v>2800</v>
      </c>
      <c r="AQ4" s="46" t="s">
        <v>2800</v>
      </c>
      <c r="AR4" s="42" t="s">
        <v>2800</v>
      </c>
      <c r="AS4" s="42" t="s">
        <v>2800</v>
      </c>
      <c r="AT4" s="46" t="s">
        <v>2800</v>
      </c>
      <c r="AU4" s="42" t="s">
        <v>2800</v>
      </c>
      <c r="AV4" s="42" t="s">
        <v>2800</v>
      </c>
      <c r="AW4" s="42" t="s">
        <v>2800</v>
      </c>
      <c r="AX4" s="57" t="s">
        <v>2800</v>
      </c>
    </row>
    <row r="5" spans="1:50">
      <c r="A5" s="44">
        <v>3</v>
      </c>
      <c r="B5" s="45" t="s">
        <v>2823</v>
      </c>
      <c r="C5" s="39">
        <v>57</v>
      </c>
      <c r="D5" s="39">
        <v>0.175438596491228</v>
      </c>
      <c r="F5" s="42" t="s">
        <v>2785</v>
      </c>
      <c r="G5" s="46" t="s">
        <v>2824</v>
      </c>
      <c r="H5" s="42" t="s">
        <v>2804</v>
      </c>
      <c r="I5" s="42" t="s">
        <v>2798</v>
      </c>
      <c r="J5" s="46" t="s">
        <v>2825</v>
      </c>
      <c r="K5" s="42" t="s">
        <v>2784</v>
      </c>
      <c r="L5" s="42" t="s">
        <v>2782</v>
      </c>
      <c r="M5" s="46" t="s">
        <v>2783</v>
      </c>
      <c r="N5" s="42" t="s">
        <v>2784</v>
      </c>
      <c r="O5" s="42" t="s">
        <v>2826</v>
      </c>
      <c r="P5" s="46" t="s">
        <v>2827</v>
      </c>
      <c r="Q5" s="42" t="s">
        <v>2784</v>
      </c>
      <c r="R5" s="42" t="s">
        <v>2826</v>
      </c>
      <c r="S5" s="46" t="s">
        <v>2828</v>
      </c>
      <c r="T5" s="42" t="s">
        <v>2781</v>
      </c>
      <c r="U5" s="42" t="s">
        <v>2798</v>
      </c>
      <c r="V5" s="46" t="s">
        <v>2829</v>
      </c>
      <c r="W5" s="42" t="s">
        <v>2781</v>
      </c>
      <c r="X5" s="42" t="s">
        <v>2782</v>
      </c>
      <c r="Y5" s="46" t="s">
        <v>2792</v>
      </c>
      <c r="Z5" s="42" t="s">
        <v>2781</v>
      </c>
      <c r="AA5" s="42" t="s">
        <v>2785</v>
      </c>
      <c r="AB5" s="45" t="s">
        <v>2830</v>
      </c>
      <c r="AC5" s="39">
        <v>16</v>
      </c>
      <c r="AD5" s="42" t="s">
        <v>2789</v>
      </c>
      <c r="AE5" s="46" t="s">
        <v>2831</v>
      </c>
      <c r="AF5" s="42" t="s">
        <v>2791</v>
      </c>
      <c r="AG5" s="42" t="s">
        <v>2785</v>
      </c>
      <c r="AH5" s="46" t="s">
        <v>2832</v>
      </c>
      <c r="AI5" s="42" t="s">
        <v>2806</v>
      </c>
      <c r="AJ5" s="42" t="s">
        <v>2800</v>
      </c>
      <c r="AK5" s="46" t="s">
        <v>2800</v>
      </c>
      <c r="AL5" s="42" t="s">
        <v>2800</v>
      </c>
      <c r="AM5" s="42" t="s">
        <v>2800</v>
      </c>
      <c r="AN5" s="46" t="s">
        <v>2800</v>
      </c>
      <c r="AO5" s="42" t="s">
        <v>2800</v>
      </c>
      <c r="AP5" s="42" t="s">
        <v>2800</v>
      </c>
      <c r="AQ5" s="46" t="s">
        <v>2800</v>
      </c>
      <c r="AR5" s="42" t="s">
        <v>2800</v>
      </c>
      <c r="AS5" s="42" t="s">
        <v>2800</v>
      </c>
      <c r="AT5" s="46" t="s">
        <v>2800</v>
      </c>
      <c r="AU5" s="42" t="s">
        <v>2800</v>
      </c>
      <c r="AV5" s="42" t="s">
        <v>2800</v>
      </c>
      <c r="AW5" s="42" t="s">
        <v>2800</v>
      </c>
      <c r="AX5" s="57" t="s">
        <v>2800</v>
      </c>
    </row>
    <row r="6" spans="1:50">
      <c r="A6" s="44">
        <v>4</v>
      </c>
      <c r="B6" s="47" t="s">
        <v>2833</v>
      </c>
      <c r="C6" s="39">
        <v>41</v>
      </c>
      <c r="D6" s="39">
        <v>3.41463414634146</v>
      </c>
      <c r="F6" s="42" t="s">
        <v>2794</v>
      </c>
      <c r="G6" s="46" t="s">
        <v>2834</v>
      </c>
      <c r="H6" s="42" t="s">
        <v>2784</v>
      </c>
      <c r="I6" s="42" t="s">
        <v>2794</v>
      </c>
      <c r="J6" s="46" t="s">
        <v>2786</v>
      </c>
      <c r="K6" s="42" t="s">
        <v>2781</v>
      </c>
      <c r="L6" s="42" t="s">
        <v>2835</v>
      </c>
      <c r="M6" s="46" t="s">
        <v>2836</v>
      </c>
      <c r="N6" s="42" t="s">
        <v>2806</v>
      </c>
      <c r="O6" s="42" t="s">
        <v>2835</v>
      </c>
      <c r="P6" s="53" t="s">
        <v>2837</v>
      </c>
      <c r="Q6" s="42" t="s">
        <v>2804</v>
      </c>
      <c r="R6" s="42" t="s">
        <v>2789</v>
      </c>
      <c r="S6" s="53" t="s">
        <v>2838</v>
      </c>
      <c r="T6" s="42" t="s">
        <v>2791</v>
      </c>
      <c r="U6" s="42" t="s">
        <v>2835</v>
      </c>
      <c r="V6" s="46" t="s">
        <v>2839</v>
      </c>
      <c r="W6" s="42" t="s">
        <v>2809</v>
      </c>
      <c r="X6" s="42" t="s">
        <v>2779</v>
      </c>
      <c r="Y6" s="46" t="s">
        <v>2840</v>
      </c>
      <c r="Z6" s="42" t="s">
        <v>2781</v>
      </c>
      <c r="AA6" s="42" t="s">
        <v>2779</v>
      </c>
      <c r="AB6" s="45" t="s">
        <v>2810</v>
      </c>
      <c r="AC6" s="39">
        <v>12</v>
      </c>
      <c r="AD6" s="42" t="s">
        <v>2826</v>
      </c>
      <c r="AE6" s="46" t="s">
        <v>2796</v>
      </c>
      <c r="AF6" s="42" t="s">
        <v>2781</v>
      </c>
      <c r="AG6" s="42" t="s">
        <v>2826</v>
      </c>
      <c r="AH6" s="46" t="s">
        <v>2799</v>
      </c>
      <c r="AI6" s="42" t="s">
        <v>2784</v>
      </c>
      <c r="AJ6" s="42" t="s">
        <v>2800</v>
      </c>
      <c r="AK6" s="46" t="s">
        <v>2800</v>
      </c>
      <c r="AL6" s="42" t="s">
        <v>2800</v>
      </c>
      <c r="AM6" s="42" t="s">
        <v>2800</v>
      </c>
      <c r="AN6" s="46" t="s">
        <v>2800</v>
      </c>
      <c r="AO6" s="42" t="s">
        <v>2800</v>
      </c>
      <c r="AP6" s="42" t="s">
        <v>2800</v>
      </c>
      <c r="AQ6" s="46" t="s">
        <v>2800</v>
      </c>
      <c r="AR6" s="42" t="s">
        <v>2800</v>
      </c>
      <c r="AS6" s="42" t="s">
        <v>2800</v>
      </c>
      <c r="AT6" s="46" t="s">
        <v>2800</v>
      </c>
      <c r="AU6" s="42" t="s">
        <v>2800</v>
      </c>
      <c r="AV6" s="42" t="s">
        <v>2800</v>
      </c>
      <c r="AW6" s="42" t="s">
        <v>2800</v>
      </c>
      <c r="AX6" s="57" t="s">
        <v>2800</v>
      </c>
    </row>
    <row r="7" spans="1:50">
      <c r="A7" s="44">
        <v>5</v>
      </c>
      <c r="B7" s="45" t="s">
        <v>2841</v>
      </c>
      <c r="C7" s="39">
        <v>71</v>
      </c>
      <c r="D7" s="39">
        <v>0.140845070422535</v>
      </c>
      <c r="F7" s="42" t="s">
        <v>2782</v>
      </c>
      <c r="G7" s="46" t="s">
        <v>2778</v>
      </c>
      <c r="H7" s="42" t="s">
        <v>2781</v>
      </c>
      <c r="I7" s="42" t="s">
        <v>2798</v>
      </c>
      <c r="J7" s="46" t="s">
        <v>2842</v>
      </c>
      <c r="K7" s="42" t="s">
        <v>2784</v>
      </c>
      <c r="L7" s="42" t="s">
        <v>2779</v>
      </c>
      <c r="M7" s="46" t="s">
        <v>2843</v>
      </c>
      <c r="N7" s="42" t="s">
        <v>2784</v>
      </c>
      <c r="O7" s="42" t="s">
        <v>2789</v>
      </c>
      <c r="P7" s="46" t="s">
        <v>2834</v>
      </c>
      <c r="Q7" s="42" t="s">
        <v>2791</v>
      </c>
      <c r="R7" s="42" t="s">
        <v>2835</v>
      </c>
      <c r="S7" s="46" t="s">
        <v>2783</v>
      </c>
      <c r="T7" s="42" t="s">
        <v>2809</v>
      </c>
      <c r="U7" s="42" t="s">
        <v>2794</v>
      </c>
      <c r="V7" s="46" t="s">
        <v>2844</v>
      </c>
      <c r="W7" s="42" t="s">
        <v>2781</v>
      </c>
      <c r="X7" s="42" t="s">
        <v>2785</v>
      </c>
      <c r="Y7" s="46" t="s">
        <v>2828</v>
      </c>
      <c r="Z7" s="42" t="s">
        <v>2809</v>
      </c>
      <c r="AA7" s="42" t="s">
        <v>2802</v>
      </c>
      <c r="AB7" s="45" t="s">
        <v>2840</v>
      </c>
      <c r="AC7" s="39">
        <v>2</v>
      </c>
      <c r="AD7" s="42" t="s">
        <v>2789</v>
      </c>
      <c r="AE7" s="46" t="s">
        <v>2790</v>
      </c>
      <c r="AF7" s="42" t="s">
        <v>2845</v>
      </c>
      <c r="AG7" s="42" t="s">
        <v>2787</v>
      </c>
      <c r="AH7" s="46" t="s">
        <v>2846</v>
      </c>
      <c r="AI7" s="42" t="s">
        <v>2781</v>
      </c>
      <c r="AJ7" s="42" t="s">
        <v>2802</v>
      </c>
      <c r="AK7" s="46" t="s">
        <v>2795</v>
      </c>
      <c r="AL7" s="42" t="s">
        <v>2806</v>
      </c>
      <c r="AM7" s="42" t="s">
        <v>2800</v>
      </c>
      <c r="AN7" s="46" t="s">
        <v>2800</v>
      </c>
      <c r="AO7" s="42" t="s">
        <v>2800</v>
      </c>
      <c r="AP7" s="42" t="s">
        <v>2800</v>
      </c>
      <c r="AQ7" s="46" t="s">
        <v>2800</v>
      </c>
      <c r="AR7" s="42" t="s">
        <v>2800</v>
      </c>
      <c r="AS7" s="42" t="s">
        <v>2800</v>
      </c>
      <c r="AT7" s="46" t="s">
        <v>2800</v>
      </c>
      <c r="AU7" s="42" t="s">
        <v>2800</v>
      </c>
      <c r="AV7" s="42" t="s">
        <v>2800</v>
      </c>
      <c r="AW7" s="42" t="s">
        <v>2800</v>
      </c>
      <c r="AX7" s="57" t="s">
        <v>2800</v>
      </c>
    </row>
    <row r="8" spans="1:50">
      <c r="A8" s="44">
        <v>6</v>
      </c>
      <c r="B8" s="45" t="s">
        <v>2847</v>
      </c>
      <c r="C8" s="39">
        <v>57</v>
      </c>
      <c r="D8" s="39">
        <v>0.175438596491228</v>
      </c>
      <c r="F8" s="42" t="s">
        <v>2789</v>
      </c>
      <c r="G8" s="46" t="s">
        <v>2805</v>
      </c>
      <c r="H8" s="42" t="s">
        <v>2791</v>
      </c>
      <c r="I8" s="42" t="s">
        <v>2817</v>
      </c>
      <c r="J8" s="46" t="s">
        <v>2816</v>
      </c>
      <c r="K8" s="42" t="s">
        <v>2806</v>
      </c>
      <c r="L8" s="42" t="s">
        <v>2798</v>
      </c>
      <c r="M8" s="46" t="s">
        <v>2818</v>
      </c>
      <c r="N8" s="42" t="s">
        <v>2781</v>
      </c>
      <c r="O8" s="42" t="s">
        <v>2835</v>
      </c>
      <c r="P8" s="46" t="s">
        <v>2844</v>
      </c>
      <c r="Q8" s="42" t="s">
        <v>2809</v>
      </c>
      <c r="R8" s="42" t="s">
        <v>2787</v>
      </c>
      <c r="S8" s="46" t="s">
        <v>2840</v>
      </c>
      <c r="T8" s="42" t="s">
        <v>2781</v>
      </c>
      <c r="U8" s="42" t="s">
        <v>2794</v>
      </c>
      <c r="V8" s="46" t="s">
        <v>2848</v>
      </c>
      <c r="W8" s="42" t="s">
        <v>2784</v>
      </c>
      <c r="X8" s="42" t="s">
        <v>2817</v>
      </c>
      <c r="Y8" s="46" t="s">
        <v>2829</v>
      </c>
      <c r="Z8" s="42" t="s">
        <v>2804</v>
      </c>
      <c r="AA8" s="42" t="s">
        <v>2798</v>
      </c>
      <c r="AB8" s="45" t="s">
        <v>2849</v>
      </c>
      <c r="AC8" s="39">
        <v>12</v>
      </c>
      <c r="AD8" s="42" t="s">
        <v>2789</v>
      </c>
      <c r="AE8" s="46" t="s">
        <v>2850</v>
      </c>
      <c r="AF8" s="42" t="s">
        <v>2845</v>
      </c>
      <c r="AG8" s="42" t="s">
        <v>2785</v>
      </c>
      <c r="AH8" s="46" t="s">
        <v>2851</v>
      </c>
      <c r="AI8" s="42" t="s">
        <v>2809</v>
      </c>
      <c r="AJ8" s="42" t="s">
        <v>2779</v>
      </c>
      <c r="AK8" s="46" t="s">
        <v>2821</v>
      </c>
      <c r="AL8" s="42" t="s">
        <v>2781</v>
      </c>
      <c r="AM8" s="42" t="s">
        <v>2800</v>
      </c>
      <c r="AN8" s="46" t="s">
        <v>2800</v>
      </c>
      <c r="AO8" s="42" t="s">
        <v>2800</v>
      </c>
      <c r="AP8" s="42" t="s">
        <v>2800</v>
      </c>
      <c r="AQ8" s="46" t="s">
        <v>2800</v>
      </c>
      <c r="AR8" s="42" t="s">
        <v>2800</v>
      </c>
      <c r="AS8" s="42" t="s">
        <v>2800</v>
      </c>
      <c r="AT8" s="46" t="s">
        <v>2800</v>
      </c>
      <c r="AU8" s="42" t="s">
        <v>2800</v>
      </c>
      <c r="AV8" s="42" t="s">
        <v>2800</v>
      </c>
      <c r="AW8" s="42" t="s">
        <v>2800</v>
      </c>
      <c r="AX8" s="57" t="s">
        <v>2800</v>
      </c>
    </row>
    <row r="9" spans="1:50">
      <c r="A9" s="44">
        <v>7</v>
      </c>
      <c r="B9" s="45" t="s">
        <v>2852</v>
      </c>
      <c r="C9" s="39">
        <v>49</v>
      </c>
      <c r="D9" s="39">
        <v>0.204081632653061</v>
      </c>
      <c r="F9" s="42" t="s">
        <v>2789</v>
      </c>
      <c r="G9" s="46" t="s">
        <v>2824</v>
      </c>
      <c r="H9" s="42" t="s">
        <v>2791</v>
      </c>
      <c r="I9" s="42" t="s">
        <v>2782</v>
      </c>
      <c r="J9" s="46" t="s">
        <v>2815</v>
      </c>
      <c r="K9" s="42" t="s">
        <v>2781</v>
      </c>
      <c r="L9" s="42" t="s">
        <v>2785</v>
      </c>
      <c r="M9" s="46" t="s">
        <v>2853</v>
      </c>
      <c r="N9" s="42" t="s">
        <v>2806</v>
      </c>
      <c r="O9" s="42" t="s">
        <v>2826</v>
      </c>
      <c r="P9" s="46" t="s">
        <v>2828</v>
      </c>
      <c r="Q9" s="42" t="s">
        <v>2781</v>
      </c>
      <c r="R9" s="42" t="s">
        <v>2794</v>
      </c>
      <c r="S9" s="46" t="s">
        <v>2854</v>
      </c>
      <c r="T9" s="42" t="s">
        <v>2784</v>
      </c>
      <c r="U9" s="42" t="s">
        <v>2798</v>
      </c>
      <c r="V9" s="46" t="s">
        <v>2855</v>
      </c>
      <c r="W9" s="42" t="s">
        <v>2781</v>
      </c>
      <c r="X9" s="42" t="s">
        <v>2817</v>
      </c>
      <c r="Y9" s="46" t="s">
        <v>2856</v>
      </c>
      <c r="Z9" s="42" t="s">
        <v>2809</v>
      </c>
      <c r="AA9" s="42" t="s">
        <v>2789</v>
      </c>
      <c r="AB9" s="45" t="s">
        <v>2857</v>
      </c>
      <c r="AC9" s="39">
        <v>10</v>
      </c>
      <c r="AD9" s="42" t="s">
        <v>2785</v>
      </c>
      <c r="AE9" s="46" t="s">
        <v>2831</v>
      </c>
      <c r="AF9" s="42" t="s">
        <v>2804</v>
      </c>
      <c r="AG9" s="42" t="s">
        <v>2802</v>
      </c>
      <c r="AH9" s="46" t="s">
        <v>2812</v>
      </c>
      <c r="AI9" s="42" t="s">
        <v>2809</v>
      </c>
      <c r="AJ9" s="42" t="s">
        <v>2779</v>
      </c>
      <c r="AK9" s="46" t="s">
        <v>2866</v>
      </c>
      <c r="AL9" s="42" t="s">
        <v>2784</v>
      </c>
      <c r="AM9" s="42" t="s">
        <v>2800</v>
      </c>
      <c r="AN9" s="46" t="s">
        <v>2800</v>
      </c>
      <c r="AO9" s="42" t="s">
        <v>2800</v>
      </c>
      <c r="AP9" s="42" t="s">
        <v>2800</v>
      </c>
      <c r="AQ9" s="46" t="s">
        <v>2800</v>
      </c>
      <c r="AR9" s="42" t="s">
        <v>2800</v>
      </c>
      <c r="AS9" s="42" t="s">
        <v>2800</v>
      </c>
      <c r="AT9" s="46" t="s">
        <v>2800</v>
      </c>
      <c r="AU9" s="42" t="s">
        <v>2800</v>
      </c>
      <c r="AV9" s="42" t="s">
        <v>2800</v>
      </c>
      <c r="AW9" s="42" t="s">
        <v>2800</v>
      </c>
      <c r="AX9" s="57" t="s">
        <v>2800</v>
      </c>
    </row>
    <row r="10" spans="1:50">
      <c r="A10" s="44">
        <v>8</v>
      </c>
      <c r="B10" s="48" t="s">
        <v>2858</v>
      </c>
      <c r="C10" s="39">
        <v>70</v>
      </c>
      <c r="D10" s="39">
        <v>0.142857142857143</v>
      </c>
      <c r="F10" s="42" t="s">
        <v>2802</v>
      </c>
      <c r="G10" s="46" t="s">
        <v>2843</v>
      </c>
      <c r="H10" s="42" t="s">
        <v>2809</v>
      </c>
      <c r="I10" s="42" t="s">
        <v>2794</v>
      </c>
      <c r="J10" s="46" t="s">
        <v>2836</v>
      </c>
      <c r="K10" s="42" t="s">
        <v>2781</v>
      </c>
      <c r="L10" s="42" t="s">
        <v>2835</v>
      </c>
      <c r="M10" s="46" t="s">
        <v>2827</v>
      </c>
      <c r="N10" s="42" t="s">
        <v>2806</v>
      </c>
      <c r="O10" s="42" t="s">
        <v>2835</v>
      </c>
      <c r="P10" s="53" t="s">
        <v>2837</v>
      </c>
      <c r="Q10" s="42" t="s">
        <v>2804</v>
      </c>
      <c r="R10" s="42" t="s">
        <v>2826</v>
      </c>
      <c r="S10" s="46" t="s">
        <v>2859</v>
      </c>
      <c r="T10" s="42" t="s">
        <v>2781</v>
      </c>
      <c r="U10" s="42" t="s">
        <v>2789</v>
      </c>
      <c r="V10" s="46" t="s">
        <v>2860</v>
      </c>
      <c r="W10" s="42" t="s">
        <v>2845</v>
      </c>
      <c r="X10" s="42" t="s">
        <v>2789</v>
      </c>
      <c r="Y10" s="46" t="s">
        <v>2855</v>
      </c>
      <c r="Z10" s="42" t="s">
        <v>2791</v>
      </c>
      <c r="AA10" s="42" t="s">
        <v>2779</v>
      </c>
      <c r="AB10" s="45" t="s">
        <v>2846</v>
      </c>
      <c r="AC10" s="39">
        <v>5</v>
      </c>
      <c r="AD10" s="42" t="s">
        <v>2782</v>
      </c>
      <c r="AE10" s="46" t="s">
        <v>2861</v>
      </c>
      <c r="AF10" s="42" t="s">
        <v>2784</v>
      </c>
      <c r="AG10" s="42" t="s">
        <v>2817</v>
      </c>
      <c r="AH10" s="46" t="s">
        <v>2862</v>
      </c>
      <c r="AI10" s="42" t="s">
        <v>2809</v>
      </c>
      <c r="AJ10" s="42" t="s">
        <v>2798</v>
      </c>
      <c r="AK10" s="46" t="s">
        <v>2799</v>
      </c>
      <c r="AL10" s="42" t="s">
        <v>2784</v>
      </c>
      <c r="AM10" s="42" t="s">
        <v>2800</v>
      </c>
      <c r="AN10" s="46" t="s">
        <v>2800</v>
      </c>
      <c r="AO10" s="42" t="s">
        <v>2800</v>
      </c>
      <c r="AP10" s="42" t="s">
        <v>2800</v>
      </c>
      <c r="AQ10" s="46" t="s">
        <v>2800</v>
      </c>
      <c r="AR10" s="42" t="s">
        <v>2800</v>
      </c>
      <c r="AS10" s="42" t="s">
        <v>2800</v>
      </c>
      <c r="AT10" s="46" t="s">
        <v>2800</v>
      </c>
      <c r="AU10" s="42" t="s">
        <v>2800</v>
      </c>
      <c r="AV10" s="42" t="s">
        <v>2800</v>
      </c>
      <c r="AW10" s="42" t="s">
        <v>2800</v>
      </c>
      <c r="AX10" s="57" t="s">
        <v>2800</v>
      </c>
    </row>
    <row r="11" spans="1:50">
      <c r="A11" s="44">
        <v>9</v>
      </c>
      <c r="B11" s="49" t="s">
        <v>2863</v>
      </c>
      <c r="C11" s="39">
        <v>39</v>
      </c>
      <c r="D11" s="39">
        <v>7.69230769230769</v>
      </c>
      <c r="F11" s="42" t="s">
        <v>2789</v>
      </c>
      <c r="G11" s="50" t="s">
        <v>2824</v>
      </c>
      <c r="H11" s="42" t="s">
        <v>2791</v>
      </c>
      <c r="I11" s="42" t="s">
        <v>2789</v>
      </c>
      <c r="J11" s="50" t="s">
        <v>2864</v>
      </c>
      <c r="K11" s="42" t="s">
        <v>2845</v>
      </c>
      <c r="L11" s="42" t="s">
        <v>2782</v>
      </c>
      <c r="M11" s="46" t="s">
        <v>2815</v>
      </c>
      <c r="N11" s="42" t="s">
        <v>2781</v>
      </c>
      <c r="O11" s="42" t="s">
        <v>2782</v>
      </c>
      <c r="P11" s="46" t="s">
        <v>2825</v>
      </c>
      <c r="Q11" s="42" t="s">
        <v>2784</v>
      </c>
      <c r="R11" s="42" t="s">
        <v>2802</v>
      </c>
      <c r="S11" s="46" t="s">
        <v>2818</v>
      </c>
      <c r="T11" s="42" t="s">
        <v>2804</v>
      </c>
      <c r="U11" s="42" t="s">
        <v>2798</v>
      </c>
      <c r="V11" s="46" t="s">
        <v>2829</v>
      </c>
      <c r="W11" s="42" t="s">
        <v>2781</v>
      </c>
      <c r="X11" s="42" t="s">
        <v>2787</v>
      </c>
      <c r="Y11" s="46" t="s">
        <v>2849</v>
      </c>
      <c r="Z11" s="42" t="s">
        <v>2784</v>
      </c>
      <c r="AA11" s="42" t="s">
        <v>2798</v>
      </c>
      <c r="AB11" s="45" t="s">
        <v>2865</v>
      </c>
      <c r="AC11" s="39">
        <v>12</v>
      </c>
      <c r="AD11" s="42" t="s">
        <v>2785</v>
      </c>
      <c r="AE11" s="46" t="s">
        <v>2851</v>
      </c>
      <c r="AF11" s="42" t="s">
        <v>2806</v>
      </c>
      <c r="AG11" s="42" t="s">
        <v>2787</v>
      </c>
      <c r="AH11" s="46" t="s">
        <v>2792</v>
      </c>
      <c r="AI11" s="42" t="s">
        <v>2781</v>
      </c>
      <c r="AJ11" s="42" t="s">
        <v>2785</v>
      </c>
      <c r="AK11" s="46" t="s">
        <v>2831</v>
      </c>
      <c r="AL11" s="42" t="s">
        <v>2804</v>
      </c>
      <c r="AM11" s="42" t="s">
        <v>2785</v>
      </c>
      <c r="AN11" s="46" t="s">
        <v>2832</v>
      </c>
      <c r="AO11" s="42" t="s">
        <v>2809</v>
      </c>
      <c r="AP11" s="42" t="s">
        <v>2826</v>
      </c>
      <c r="AQ11" s="46" t="s">
        <v>2866</v>
      </c>
      <c r="AR11" s="42" t="s">
        <v>2784</v>
      </c>
      <c r="AS11" s="42" t="s">
        <v>2800</v>
      </c>
      <c r="AT11" s="46" t="s">
        <v>2800</v>
      </c>
      <c r="AU11" s="42" t="s">
        <v>2800</v>
      </c>
      <c r="AV11" s="42" t="s">
        <v>2800</v>
      </c>
      <c r="AW11" s="42" t="s">
        <v>2800</v>
      </c>
      <c r="AX11" s="57" t="s">
        <v>2800</v>
      </c>
    </row>
    <row r="12" spans="1:50">
      <c r="A12" s="44">
        <v>10</v>
      </c>
      <c r="B12" s="48" t="s">
        <v>2867</v>
      </c>
      <c r="C12" s="39">
        <v>33</v>
      </c>
      <c r="D12" s="39">
        <v>0.303030303030303</v>
      </c>
      <c r="F12" s="42" t="s">
        <v>2789</v>
      </c>
      <c r="G12" s="46" t="s">
        <v>2780</v>
      </c>
      <c r="H12" s="42" t="s">
        <v>2845</v>
      </c>
      <c r="I12" s="42" t="s">
        <v>2802</v>
      </c>
      <c r="J12" s="46" t="s">
        <v>2816</v>
      </c>
      <c r="K12" s="42" t="s">
        <v>2806</v>
      </c>
      <c r="L12" s="42" t="s">
        <v>2835</v>
      </c>
      <c r="M12" s="53" t="s">
        <v>2838</v>
      </c>
      <c r="N12" s="42" t="s">
        <v>2806</v>
      </c>
      <c r="O12" s="42" t="s">
        <v>2817</v>
      </c>
      <c r="P12" s="46" t="s">
        <v>2788</v>
      </c>
      <c r="Q12" s="42" t="s">
        <v>2804</v>
      </c>
      <c r="R12" s="42" t="s">
        <v>2817</v>
      </c>
      <c r="S12" s="46" t="s">
        <v>2819</v>
      </c>
      <c r="T12" s="42" t="s">
        <v>2809</v>
      </c>
      <c r="U12" s="42" t="s">
        <v>2782</v>
      </c>
      <c r="V12" s="46" t="s">
        <v>2810</v>
      </c>
      <c r="W12" s="42" t="s">
        <v>2784</v>
      </c>
      <c r="X12" s="42" t="s">
        <v>2798</v>
      </c>
      <c r="Y12" s="46" t="s">
        <v>2856</v>
      </c>
      <c r="Z12" s="42" t="s">
        <v>2784</v>
      </c>
      <c r="AA12" s="42" t="s">
        <v>2787</v>
      </c>
      <c r="AB12" s="45" t="s">
        <v>2796</v>
      </c>
      <c r="AC12" s="39">
        <v>5</v>
      </c>
      <c r="AD12" s="42" t="s">
        <v>2789</v>
      </c>
      <c r="AE12" s="46" t="s">
        <v>2821</v>
      </c>
      <c r="AF12" s="42" t="s">
        <v>2791</v>
      </c>
      <c r="AG12" s="42" t="s">
        <v>2787</v>
      </c>
      <c r="AH12" s="46" t="s">
        <v>2862</v>
      </c>
      <c r="AI12" s="42" t="s">
        <v>2784</v>
      </c>
      <c r="AJ12" s="42" t="s">
        <v>2835</v>
      </c>
      <c r="AK12" s="46" t="s">
        <v>2866</v>
      </c>
      <c r="AL12" s="42" t="s">
        <v>2809</v>
      </c>
      <c r="AM12" s="42" t="s">
        <v>2800</v>
      </c>
      <c r="AN12" s="46" t="s">
        <v>2800</v>
      </c>
      <c r="AO12" s="42" t="s">
        <v>2800</v>
      </c>
      <c r="AP12" s="42" t="s">
        <v>2800</v>
      </c>
      <c r="AQ12" s="46" t="s">
        <v>2800</v>
      </c>
      <c r="AR12" s="42" t="s">
        <v>2800</v>
      </c>
      <c r="AS12" s="42" t="s">
        <v>2800</v>
      </c>
      <c r="AT12" s="46" t="s">
        <v>2800</v>
      </c>
      <c r="AU12" s="42" t="s">
        <v>2800</v>
      </c>
      <c r="AV12" s="42" t="s">
        <v>2800</v>
      </c>
      <c r="AW12" s="42" t="s">
        <v>2800</v>
      </c>
      <c r="AX12" s="57" t="s">
        <v>2800</v>
      </c>
    </row>
    <row r="13" spans="1:50">
      <c r="A13" s="44">
        <v>11</v>
      </c>
      <c r="B13" s="45" t="s">
        <v>2868</v>
      </c>
      <c r="C13" s="39">
        <v>17</v>
      </c>
      <c r="D13" s="39">
        <v>0.588235294117647</v>
      </c>
      <c r="F13" s="42" t="s">
        <v>2826</v>
      </c>
      <c r="G13" s="46" t="s">
        <v>2824</v>
      </c>
      <c r="H13" s="42" t="s">
        <v>2784</v>
      </c>
      <c r="I13" s="42" t="s">
        <v>2782</v>
      </c>
      <c r="J13" s="46" t="s">
        <v>2843</v>
      </c>
      <c r="K13" s="42" t="s">
        <v>2784</v>
      </c>
      <c r="L13" s="42" t="s">
        <v>2789</v>
      </c>
      <c r="M13" s="46" t="s">
        <v>2815</v>
      </c>
      <c r="N13" s="42" t="s">
        <v>2791</v>
      </c>
      <c r="O13" s="42" t="s">
        <v>2798</v>
      </c>
      <c r="P13" s="46" t="s">
        <v>2825</v>
      </c>
      <c r="Q13" s="42" t="s">
        <v>2784</v>
      </c>
      <c r="R13" s="42" t="s">
        <v>2794</v>
      </c>
      <c r="S13" s="46" t="s">
        <v>2818</v>
      </c>
      <c r="T13" s="42" t="s">
        <v>2781</v>
      </c>
      <c r="U13" s="42" t="s">
        <v>2826</v>
      </c>
      <c r="V13" s="46" t="s">
        <v>2828</v>
      </c>
      <c r="W13" s="42" t="s">
        <v>2781</v>
      </c>
      <c r="X13" s="42" t="s">
        <v>2817</v>
      </c>
      <c r="Y13" s="46" t="s">
        <v>2788</v>
      </c>
      <c r="Z13" s="42" t="s">
        <v>2806</v>
      </c>
      <c r="AA13" s="42" t="s">
        <v>2782</v>
      </c>
      <c r="AB13" s="45" t="s">
        <v>2854</v>
      </c>
      <c r="AC13" s="39">
        <v>5</v>
      </c>
      <c r="AD13" s="42" t="s">
        <v>2787</v>
      </c>
      <c r="AE13" s="46" t="s">
        <v>2869</v>
      </c>
      <c r="AF13" s="42" t="s">
        <v>2784</v>
      </c>
      <c r="AG13" s="42" t="s">
        <v>2785</v>
      </c>
      <c r="AH13" s="46" t="s">
        <v>2865</v>
      </c>
      <c r="AI13" s="42" t="s">
        <v>2804</v>
      </c>
      <c r="AJ13" s="42" t="s">
        <v>2785</v>
      </c>
      <c r="AK13" s="46" t="s">
        <v>2857</v>
      </c>
      <c r="AL13" s="42" t="s">
        <v>2809</v>
      </c>
      <c r="AM13" s="42" t="s">
        <v>2800</v>
      </c>
      <c r="AN13" s="46" t="s">
        <v>2800</v>
      </c>
      <c r="AO13" s="42" t="s">
        <v>2800</v>
      </c>
      <c r="AP13" s="42" t="s">
        <v>2800</v>
      </c>
      <c r="AQ13" s="46" t="s">
        <v>2800</v>
      </c>
      <c r="AR13" s="42" t="s">
        <v>2800</v>
      </c>
      <c r="AS13" s="42" t="s">
        <v>2800</v>
      </c>
      <c r="AT13" s="46" t="s">
        <v>2800</v>
      </c>
      <c r="AU13" s="42" t="s">
        <v>2800</v>
      </c>
      <c r="AV13" s="42" t="s">
        <v>2800</v>
      </c>
      <c r="AW13" s="42" t="s">
        <v>2800</v>
      </c>
      <c r="AX13" s="57" t="s">
        <v>2800</v>
      </c>
    </row>
    <row r="14" spans="1:50">
      <c r="A14" s="44">
        <v>12</v>
      </c>
      <c r="B14" s="45" t="s">
        <v>2870</v>
      </c>
      <c r="C14" s="39">
        <v>36</v>
      </c>
      <c r="D14" s="39">
        <v>0.277777777777778</v>
      </c>
      <c r="F14" s="42" t="s">
        <v>2826</v>
      </c>
      <c r="G14" s="50" t="s">
        <v>2864</v>
      </c>
      <c r="H14" s="42" t="s">
        <v>2784</v>
      </c>
      <c r="I14" s="42" t="s">
        <v>2802</v>
      </c>
      <c r="J14" s="46" t="s">
        <v>2783</v>
      </c>
      <c r="K14" s="42" t="s">
        <v>2806</v>
      </c>
      <c r="L14" s="42" t="s">
        <v>2826</v>
      </c>
      <c r="M14" s="46" t="s">
        <v>2836</v>
      </c>
      <c r="N14" s="42" t="s">
        <v>2781</v>
      </c>
      <c r="O14" s="42" t="s">
        <v>2817</v>
      </c>
      <c r="P14" s="46" t="s">
        <v>2829</v>
      </c>
      <c r="Q14" s="42" t="s">
        <v>2804</v>
      </c>
      <c r="R14" s="42" t="s">
        <v>2785</v>
      </c>
      <c r="S14" s="46" t="s">
        <v>2849</v>
      </c>
      <c r="T14" s="42" t="s">
        <v>2809</v>
      </c>
      <c r="U14" s="42" t="s">
        <v>2802</v>
      </c>
      <c r="V14" s="46" t="s">
        <v>2810</v>
      </c>
      <c r="W14" s="42" t="s">
        <v>2809</v>
      </c>
      <c r="X14" s="42" t="s">
        <v>2789</v>
      </c>
      <c r="Y14" s="46" t="s">
        <v>2790</v>
      </c>
      <c r="Z14" s="42" t="s">
        <v>2845</v>
      </c>
      <c r="AA14" s="42" t="s">
        <v>2789</v>
      </c>
      <c r="AB14" s="45" t="s">
        <v>2860</v>
      </c>
      <c r="AC14" s="39">
        <v>1</v>
      </c>
      <c r="AD14" s="42" t="s">
        <v>2817</v>
      </c>
      <c r="AE14" s="46" t="s">
        <v>2871</v>
      </c>
      <c r="AF14" s="42" t="s">
        <v>2809</v>
      </c>
      <c r="AG14" s="42" t="s">
        <v>2782</v>
      </c>
      <c r="AH14" s="46" t="s">
        <v>2857</v>
      </c>
      <c r="AI14" s="42" t="s">
        <v>2781</v>
      </c>
      <c r="AJ14" s="42" t="s">
        <v>2794</v>
      </c>
      <c r="AK14" s="46" t="s">
        <v>2830</v>
      </c>
      <c r="AL14" s="42" t="s">
        <v>2784</v>
      </c>
      <c r="AM14" s="42" t="s">
        <v>2802</v>
      </c>
      <c r="AN14" s="46" t="s">
        <v>2812</v>
      </c>
      <c r="AO14" s="42" t="s">
        <v>2804</v>
      </c>
      <c r="AP14" s="42" t="s">
        <v>2800</v>
      </c>
      <c r="AQ14" s="46" t="s">
        <v>2800</v>
      </c>
      <c r="AR14" s="42" t="s">
        <v>2800</v>
      </c>
      <c r="AS14" s="42" t="s">
        <v>2800</v>
      </c>
      <c r="AT14" s="46" t="s">
        <v>2800</v>
      </c>
      <c r="AU14" s="42" t="s">
        <v>2800</v>
      </c>
      <c r="AV14" s="42" t="s">
        <v>2800</v>
      </c>
      <c r="AW14" s="42" t="s">
        <v>2800</v>
      </c>
      <c r="AX14" s="57" t="s">
        <v>2800</v>
      </c>
    </row>
    <row r="15" spans="1:50">
      <c r="A15" s="44">
        <v>13</v>
      </c>
      <c r="B15" s="45" t="s">
        <v>2872</v>
      </c>
      <c r="C15" s="39">
        <v>25</v>
      </c>
      <c r="D15" s="39">
        <v>0.4</v>
      </c>
      <c r="F15" s="42" t="s">
        <v>2802</v>
      </c>
      <c r="G15" s="46" t="s">
        <v>2778</v>
      </c>
      <c r="H15" s="42" t="s">
        <v>2806</v>
      </c>
      <c r="I15" s="42" t="s">
        <v>2787</v>
      </c>
      <c r="J15" s="46" t="s">
        <v>2780</v>
      </c>
      <c r="K15" s="42" t="s">
        <v>2781</v>
      </c>
      <c r="L15" s="42" t="s">
        <v>2779</v>
      </c>
      <c r="M15" s="46" t="s">
        <v>2843</v>
      </c>
      <c r="N15" s="42" t="s">
        <v>2784</v>
      </c>
      <c r="O15" s="42" t="s">
        <v>2835</v>
      </c>
      <c r="P15" s="46" t="s">
        <v>2786</v>
      </c>
      <c r="Q15" s="42" t="s">
        <v>2809</v>
      </c>
      <c r="R15" s="42" t="s">
        <v>2782</v>
      </c>
      <c r="S15" s="46" t="s">
        <v>2873</v>
      </c>
      <c r="T15" s="42" t="s">
        <v>2784</v>
      </c>
      <c r="U15" s="42" t="s">
        <v>2782</v>
      </c>
      <c r="V15" s="46" t="s">
        <v>2850</v>
      </c>
      <c r="W15" s="42" t="s">
        <v>2781</v>
      </c>
      <c r="X15" s="42" t="s">
        <v>2779</v>
      </c>
      <c r="Y15" s="46" t="s">
        <v>2855</v>
      </c>
      <c r="Z15" s="42" t="s">
        <v>2784</v>
      </c>
      <c r="AA15" s="42" t="s">
        <v>2787</v>
      </c>
      <c r="AB15" s="45" t="s">
        <v>2861</v>
      </c>
      <c r="AC15" s="39">
        <v>12</v>
      </c>
      <c r="AD15" s="42" t="s">
        <v>2789</v>
      </c>
      <c r="AE15" s="46" t="s">
        <v>2792</v>
      </c>
      <c r="AF15" s="42" t="s">
        <v>2791</v>
      </c>
      <c r="AG15" s="42" t="s">
        <v>2802</v>
      </c>
      <c r="AH15" s="46" t="s">
        <v>2793</v>
      </c>
      <c r="AI15" s="42" t="s">
        <v>2809</v>
      </c>
      <c r="AJ15" s="42" t="s">
        <v>2779</v>
      </c>
      <c r="AK15" s="54" t="s">
        <v>2796</v>
      </c>
      <c r="AL15" s="42" t="s">
        <v>2781</v>
      </c>
      <c r="AM15" s="42" t="s">
        <v>2800</v>
      </c>
      <c r="AN15" s="54" t="s">
        <v>2800</v>
      </c>
      <c r="AO15" s="42" t="s">
        <v>2800</v>
      </c>
      <c r="AP15" s="42" t="s">
        <v>2800</v>
      </c>
      <c r="AQ15" s="54" t="s">
        <v>2800</v>
      </c>
      <c r="AR15" s="42" t="s">
        <v>2800</v>
      </c>
      <c r="AS15" s="42" t="s">
        <v>2800</v>
      </c>
      <c r="AT15" s="54" t="s">
        <v>2800</v>
      </c>
      <c r="AU15" s="42" t="s">
        <v>2800</v>
      </c>
      <c r="AV15" s="42" t="s">
        <v>2800</v>
      </c>
      <c r="AW15" s="42" t="s">
        <v>2800</v>
      </c>
      <c r="AX15" s="57" t="s">
        <v>2800</v>
      </c>
    </row>
    <row r="16" spans="1:50">
      <c r="A16" s="44">
        <v>14</v>
      </c>
      <c r="B16" s="51" t="s">
        <v>2859</v>
      </c>
      <c r="C16" s="39">
        <v>38</v>
      </c>
      <c r="D16" s="39">
        <v>23.6842105263158</v>
      </c>
      <c r="F16" s="42" t="s">
        <v>2826</v>
      </c>
      <c r="G16" s="46" t="s">
        <v>2844</v>
      </c>
      <c r="H16" s="42" t="s">
        <v>2784</v>
      </c>
      <c r="I16" s="42" t="s">
        <v>2835</v>
      </c>
      <c r="J16" s="53" t="s">
        <v>2837</v>
      </c>
      <c r="K16" s="42" t="s">
        <v>2806</v>
      </c>
      <c r="L16" s="42" t="s">
        <v>2789</v>
      </c>
      <c r="M16" s="46" t="s">
        <v>2859</v>
      </c>
      <c r="N16" s="42" t="s">
        <v>2791</v>
      </c>
      <c r="O16" s="42" t="s">
        <v>2817</v>
      </c>
      <c r="P16" s="46" t="s">
        <v>2788</v>
      </c>
      <c r="Q16" s="42" t="s">
        <v>2804</v>
      </c>
      <c r="R16" s="42" t="s">
        <v>2794</v>
      </c>
      <c r="S16" s="46" t="s">
        <v>2873</v>
      </c>
      <c r="T16" s="42" t="s">
        <v>2784</v>
      </c>
      <c r="U16" s="42" t="s">
        <v>2798</v>
      </c>
      <c r="V16" s="46" t="s">
        <v>2850</v>
      </c>
      <c r="W16" s="42" t="s">
        <v>2781</v>
      </c>
      <c r="X16" s="42" t="s">
        <v>2782</v>
      </c>
      <c r="Y16" s="46" t="s">
        <v>2860</v>
      </c>
      <c r="Z16" s="42" t="s">
        <v>2781</v>
      </c>
      <c r="AA16" s="42" t="s">
        <v>2835</v>
      </c>
      <c r="AB16" s="45" t="s">
        <v>2874</v>
      </c>
      <c r="AC16" s="39">
        <v>16</v>
      </c>
      <c r="AD16" s="42" t="s">
        <v>2779</v>
      </c>
      <c r="AE16" s="46" t="s">
        <v>2875</v>
      </c>
      <c r="AF16" s="42" t="s">
        <v>2784</v>
      </c>
      <c r="AG16" s="42" t="s">
        <v>2794</v>
      </c>
      <c r="AH16" s="46" t="s">
        <v>2876</v>
      </c>
      <c r="AI16" s="42" t="s">
        <v>2781</v>
      </c>
      <c r="AJ16" s="42" t="s">
        <v>2800</v>
      </c>
      <c r="AK16" s="46" t="s">
        <v>2800</v>
      </c>
      <c r="AL16" s="42" t="s">
        <v>2800</v>
      </c>
      <c r="AM16" s="42" t="s">
        <v>2800</v>
      </c>
      <c r="AN16" s="46" t="s">
        <v>2800</v>
      </c>
      <c r="AO16" s="42" t="s">
        <v>2800</v>
      </c>
      <c r="AP16" s="42" t="s">
        <v>2800</v>
      </c>
      <c r="AQ16" s="46" t="s">
        <v>2800</v>
      </c>
      <c r="AR16" s="42" t="s">
        <v>2800</v>
      </c>
      <c r="AS16" s="42" t="s">
        <v>2800</v>
      </c>
      <c r="AT16" s="46" t="s">
        <v>2800</v>
      </c>
      <c r="AU16" s="42" t="s">
        <v>2800</v>
      </c>
      <c r="AV16" s="42" t="s">
        <v>2800</v>
      </c>
      <c r="AW16" s="42" t="s">
        <v>2800</v>
      </c>
      <c r="AX16" s="57" t="s">
        <v>2800</v>
      </c>
    </row>
    <row r="17" spans="1:50">
      <c r="A17" s="44">
        <v>15</v>
      </c>
      <c r="B17" s="49" t="s">
        <v>2877</v>
      </c>
      <c r="C17" s="39">
        <v>26</v>
      </c>
      <c r="D17" s="39">
        <v>11.5384615384615</v>
      </c>
      <c r="F17" s="42" t="s">
        <v>2782</v>
      </c>
      <c r="G17" s="46" t="s">
        <v>2783</v>
      </c>
      <c r="H17" s="42" t="s">
        <v>2784</v>
      </c>
      <c r="I17" s="42" t="s">
        <v>2835</v>
      </c>
      <c r="J17" s="46" t="s">
        <v>2836</v>
      </c>
      <c r="K17" s="42" t="s">
        <v>2806</v>
      </c>
      <c r="L17" s="42" t="s">
        <v>2826</v>
      </c>
      <c r="M17" s="46" t="s">
        <v>2808</v>
      </c>
      <c r="N17" s="42" t="s">
        <v>2784</v>
      </c>
      <c r="O17" s="42" t="s">
        <v>2789</v>
      </c>
      <c r="P17" s="46" t="s">
        <v>2790</v>
      </c>
      <c r="Q17" s="42" t="s">
        <v>2791</v>
      </c>
      <c r="R17" s="42" t="s">
        <v>2798</v>
      </c>
      <c r="S17" s="46" t="s">
        <v>2860</v>
      </c>
      <c r="T17" s="42" t="s">
        <v>2781</v>
      </c>
      <c r="U17" s="42" t="s">
        <v>2785</v>
      </c>
      <c r="V17" s="46" t="s">
        <v>2851</v>
      </c>
      <c r="W17" s="42" t="s">
        <v>2804</v>
      </c>
      <c r="X17" s="42" t="s">
        <v>2785</v>
      </c>
      <c r="Y17" s="46" t="s">
        <v>2857</v>
      </c>
      <c r="Z17" s="42" t="s">
        <v>2809</v>
      </c>
      <c r="AA17" s="42" t="s">
        <v>2789</v>
      </c>
      <c r="AB17" s="45" t="s">
        <v>2795</v>
      </c>
      <c r="AC17" s="39">
        <v>10</v>
      </c>
      <c r="AD17" s="42" t="s">
        <v>2794</v>
      </c>
      <c r="AE17" s="46" t="s">
        <v>2796</v>
      </c>
      <c r="AF17" s="42" t="s">
        <v>2781</v>
      </c>
      <c r="AG17" s="42" t="s">
        <v>2779</v>
      </c>
      <c r="AH17" s="46" t="s">
        <v>2878</v>
      </c>
      <c r="AI17" s="42" t="s">
        <v>2784</v>
      </c>
      <c r="AJ17" s="42" t="s">
        <v>2817</v>
      </c>
      <c r="AK17" s="46" t="s">
        <v>2875</v>
      </c>
      <c r="AL17" s="42" t="s">
        <v>2809</v>
      </c>
      <c r="AM17" s="42" t="s">
        <v>2800</v>
      </c>
      <c r="AN17" s="46" t="s">
        <v>2800</v>
      </c>
      <c r="AO17" s="42" t="s">
        <v>2800</v>
      </c>
      <c r="AP17" s="42" t="s">
        <v>2800</v>
      </c>
      <c r="AQ17" s="46" t="s">
        <v>2800</v>
      </c>
      <c r="AR17" s="42" t="s">
        <v>2800</v>
      </c>
      <c r="AS17" s="42" t="s">
        <v>2800</v>
      </c>
      <c r="AT17" s="46" t="s">
        <v>2800</v>
      </c>
      <c r="AU17" s="42" t="s">
        <v>2800</v>
      </c>
      <c r="AV17" s="42" t="s">
        <v>2800</v>
      </c>
      <c r="AW17" s="42" t="s">
        <v>2800</v>
      </c>
      <c r="AX17" s="57" t="s">
        <v>2800</v>
      </c>
    </row>
    <row r="18" spans="1:50">
      <c r="A18" s="44">
        <v>16</v>
      </c>
      <c r="B18" s="49" t="s">
        <v>2879</v>
      </c>
      <c r="C18" s="39">
        <v>35</v>
      </c>
      <c r="D18" s="39">
        <v>8.57142857142857</v>
      </c>
      <c r="F18" s="42" t="s">
        <v>2789</v>
      </c>
      <c r="G18" s="46" t="s">
        <v>2778</v>
      </c>
      <c r="H18" s="42" t="s">
        <v>2791</v>
      </c>
      <c r="I18" s="42" t="s">
        <v>2789</v>
      </c>
      <c r="J18" s="46" t="s">
        <v>2842</v>
      </c>
      <c r="K18" s="42" t="s">
        <v>2845</v>
      </c>
      <c r="L18" s="42" t="s">
        <v>2787</v>
      </c>
      <c r="M18" s="46" t="s">
        <v>2805</v>
      </c>
      <c r="N18" s="42" t="s">
        <v>2781</v>
      </c>
      <c r="O18" s="42" t="s">
        <v>2835</v>
      </c>
      <c r="P18" s="46" t="s">
        <v>2844</v>
      </c>
      <c r="Q18" s="42" t="s">
        <v>2809</v>
      </c>
      <c r="R18" s="42" t="s">
        <v>2826</v>
      </c>
      <c r="S18" s="53" t="s">
        <v>2838</v>
      </c>
      <c r="T18" s="42" t="s">
        <v>2781</v>
      </c>
      <c r="U18" s="42" t="s">
        <v>2826</v>
      </c>
      <c r="V18" s="46" t="s">
        <v>2828</v>
      </c>
      <c r="W18" s="42" t="s">
        <v>2784</v>
      </c>
      <c r="X18" s="42" t="s">
        <v>2817</v>
      </c>
      <c r="Y18" s="46" t="s">
        <v>2846</v>
      </c>
      <c r="Z18" s="42" t="s">
        <v>2804</v>
      </c>
      <c r="AA18" s="42" t="s">
        <v>2798</v>
      </c>
      <c r="AB18" s="45" t="s">
        <v>2851</v>
      </c>
      <c r="AC18" s="39">
        <v>5</v>
      </c>
      <c r="AD18" s="42" t="s">
        <v>2798</v>
      </c>
      <c r="AE18" s="46" t="s">
        <v>2880</v>
      </c>
      <c r="AF18" s="42" t="s">
        <v>2784</v>
      </c>
      <c r="AG18" s="42" t="s">
        <v>2787</v>
      </c>
      <c r="AH18" s="46" t="s">
        <v>2830</v>
      </c>
      <c r="AI18" s="42" t="s">
        <v>2784</v>
      </c>
      <c r="AJ18" s="42" t="s">
        <v>2785</v>
      </c>
      <c r="AK18" s="46" t="s">
        <v>2831</v>
      </c>
      <c r="AL18" s="42" t="s">
        <v>2806</v>
      </c>
      <c r="AM18" s="42" t="s">
        <v>2800</v>
      </c>
      <c r="AN18" s="46" t="s">
        <v>2800</v>
      </c>
      <c r="AO18" s="42" t="s">
        <v>2800</v>
      </c>
      <c r="AP18" s="42" t="s">
        <v>2800</v>
      </c>
      <c r="AQ18" s="46" t="s">
        <v>2800</v>
      </c>
      <c r="AR18" s="42" t="s">
        <v>2800</v>
      </c>
      <c r="AS18" s="42" t="s">
        <v>2800</v>
      </c>
      <c r="AT18" s="46" t="s">
        <v>2800</v>
      </c>
      <c r="AU18" s="42" t="s">
        <v>2800</v>
      </c>
      <c r="AV18" s="42" t="s">
        <v>2800</v>
      </c>
      <c r="AW18" s="42" t="s">
        <v>2800</v>
      </c>
      <c r="AX18" s="57" t="s">
        <v>2800</v>
      </c>
    </row>
    <row r="19" spans="1:50">
      <c r="A19" s="44">
        <v>17</v>
      </c>
      <c r="B19" s="48" t="s">
        <v>2881</v>
      </c>
      <c r="C19" s="39">
        <v>41</v>
      </c>
      <c r="D19" s="39">
        <v>0.24390243902439</v>
      </c>
      <c r="F19" s="42" t="s">
        <v>2817</v>
      </c>
      <c r="G19" s="46" t="s">
        <v>2814</v>
      </c>
      <c r="H19" s="42" t="s">
        <v>2809</v>
      </c>
      <c r="I19" s="42" t="s">
        <v>2789</v>
      </c>
      <c r="J19" s="50" t="s">
        <v>2864</v>
      </c>
      <c r="K19" s="42" t="s">
        <v>2845</v>
      </c>
      <c r="L19" s="42" t="s">
        <v>2782</v>
      </c>
      <c r="M19" s="46" t="s">
        <v>2853</v>
      </c>
      <c r="N19" s="42" t="s">
        <v>2784</v>
      </c>
      <c r="O19" s="42" t="s">
        <v>2787</v>
      </c>
      <c r="P19" s="46" t="s">
        <v>2816</v>
      </c>
      <c r="Q19" s="42" t="s">
        <v>2781</v>
      </c>
      <c r="R19" s="42" t="s">
        <v>2789</v>
      </c>
      <c r="S19" s="46" t="s">
        <v>2836</v>
      </c>
      <c r="T19" s="42" t="s">
        <v>2791</v>
      </c>
      <c r="U19" s="42" t="s">
        <v>2835</v>
      </c>
      <c r="V19" s="53" t="s">
        <v>2837</v>
      </c>
      <c r="W19" s="42" t="s">
        <v>2804</v>
      </c>
      <c r="X19" s="42" t="s">
        <v>2785</v>
      </c>
      <c r="Y19" s="46" t="s">
        <v>2882</v>
      </c>
      <c r="Z19" s="42" t="s">
        <v>2809</v>
      </c>
      <c r="AA19" s="42" t="s">
        <v>2794</v>
      </c>
      <c r="AB19" s="45" t="s">
        <v>2830</v>
      </c>
      <c r="AC19" s="39">
        <v>12</v>
      </c>
      <c r="AD19" s="42" t="s">
        <v>2798</v>
      </c>
      <c r="AE19" s="46" t="s">
        <v>2797</v>
      </c>
      <c r="AF19" s="42" t="s">
        <v>2781</v>
      </c>
      <c r="AG19" s="42" t="s">
        <v>2779</v>
      </c>
      <c r="AH19" s="46" t="s">
        <v>2866</v>
      </c>
      <c r="AI19" s="42" t="s">
        <v>2781</v>
      </c>
      <c r="AJ19" s="42" t="s">
        <v>2800</v>
      </c>
      <c r="AK19" s="46" t="s">
        <v>2800</v>
      </c>
      <c r="AL19" s="42" t="s">
        <v>2800</v>
      </c>
      <c r="AM19" s="42" t="s">
        <v>2800</v>
      </c>
      <c r="AN19" s="46" t="s">
        <v>2800</v>
      </c>
      <c r="AO19" s="42" t="s">
        <v>2800</v>
      </c>
      <c r="AP19" s="42" t="s">
        <v>2800</v>
      </c>
      <c r="AQ19" s="46" t="s">
        <v>2800</v>
      </c>
      <c r="AR19" s="42" t="s">
        <v>2800</v>
      </c>
      <c r="AS19" s="42" t="s">
        <v>2800</v>
      </c>
      <c r="AT19" s="46" t="s">
        <v>2800</v>
      </c>
      <c r="AU19" s="42" t="s">
        <v>2800</v>
      </c>
      <c r="AV19" s="42" t="s">
        <v>2800</v>
      </c>
      <c r="AW19" s="42" t="s">
        <v>2800</v>
      </c>
      <c r="AX19" s="57" t="s">
        <v>2800</v>
      </c>
    </row>
    <row r="20" spans="1:50">
      <c r="A20" s="44">
        <v>18</v>
      </c>
      <c r="B20" s="45" t="s">
        <v>2883</v>
      </c>
      <c r="C20" s="39">
        <v>33</v>
      </c>
      <c r="D20" s="39">
        <v>0.303030303030303</v>
      </c>
      <c r="F20" s="42" t="s">
        <v>2794</v>
      </c>
      <c r="G20" s="46" t="s">
        <v>2778</v>
      </c>
      <c r="H20" s="42" t="s">
        <v>2781</v>
      </c>
      <c r="I20" s="42" t="s">
        <v>2817</v>
      </c>
      <c r="J20" s="46" t="s">
        <v>2803</v>
      </c>
      <c r="K20" s="42" t="s">
        <v>2804</v>
      </c>
      <c r="L20" s="42" t="s">
        <v>2802</v>
      </c>
      <c r="M20" s="46" t="s">
        <v>2834</v>
      </c>
      <c r="N20" s="42" t="s">
        <v>2804</v>
      </c>
      <c r="O20" s="42" t="s">
        <v>2817</v>
      </c>
      <c r="P20" s="46" t="s">
        <v>2816</v>
      </c>
      <c r="Q20" s="42" t="s">
        <v>2809</v>
      </c>
      <c r="R20" s="42" t="s">
        <v>2802</v>
      </c>
      <c r="S20" s="46" t="s">
        <v>2818</v>
      </c>
      <c r="T20" s="42" t="s">
        <v>2809</v>
      </c>
      <c r="U20" s="42" t="s">
        <v>2835</v>
      </c>
      <c r="V20" s="46" t="s">
        <v>2827</v>
      </c>
      <c r="W20" s="42" t="s">
        <v>2809</v>
      </c>
      <c r="X20" s="42" t="s">
        <v>2787</v>
      </c>
      <c r="Y20" s="46" t="s">
        <v>2850</v>
      </c>
      <c r="Z20" s="42" t="s">
        <v>2784</v>
      </c>
      <c r="AA20" s="42" t="s">
        <v>2785</v>
      </c>
      <c r="AB20" s="45" t="s">
        <v>2855</v>
      </c>
      <c r="AC20" s="39">
        <v>16</v>
      </c>
      <c r="AD20" s="42" t="s">
        <v>2798</v>
      </c>
      <c r="AE20" s="46" t="s">
        <v>2865</v>
      </c>
      <c r="AF20" s="42" t="s">
        <v>2784</v>
      </c>
      <c r="AG20" s="42" t="s">
        <v>2789</v>
      </c>
      <c r="AH20" s="46" t="s">
        <v>2586</v>
      </c>
      <c r="AI20" s="42" t="s">
        <v>2791</v>
      </c>
      <c r="AJ20" s="42" t="s">
        <v>2782</v>
      </c>
      <c r="AK20" s="46" t="s">
        <v>2830</v>
      </c>
      <c r="AL20" s="42" t="s">
        <v>2784</v>
      </c>
      <c r="AM20" s="42" t="s">
        <v>2779</v>
      </c>
      <c r="AN20" s="46" t="s">
        <v>2821</v>
      </c>
      <c r="AO20" s="42" t="s">
        <v>2781</v>
      </c>
      <c r="AP20" s="42" t="s">
        <v>2782</v>
      </c>
      <c r="AQ20" s="46" t="s">
        <v>2831</v>
      </c>
      <c r="AR20" s="42" t="s">
        <v>2781</v>
      </c>
      <c r="AS20" s="42" t="s">
        <v>2817</v>
      </c>
      <c r="AT20" s="46" t="s">
        <v>2822</v>
      </c>
      <c r="AU20" s="42" t="s">
        <v>2806</v>
      </c>
      <c r="AV20" s="42" t="s">
        <v>2835</v>
      </c>
      <c r="AW20" s="42" t="s">
        <v>2797</v>
      </c>
      <c r="AX20" s="57" t="s">
        <v>2804</v>
      </c>
    </row>
    <row r="21" spans="1:50">
      <c r="A21" s="44">
        <v>19</v>
      </c>
      <c r="B21" s="51" t="s">
        <v>2884</v>
      </c>
      <c r="C21" s="39">
        <v>29</v>
      </c>
      <c r="D21" s="39">
        <v>31.0344827586207</v>
      </c>
      <c r="F21" s="42" t="s">
        <v>2789</v>
      </c>
      <c r="G21" s="46" t="s">
        <v>2783</v>
      </c>
      <c r="H21" s="42" t="s">
        <v>2845</v>
      </c>
      <c r="I21" s="42" t="s">
        <v>2835</v>
      </c>
      <c r="J21" s="46" t="s">
        <v>2807</v>
      </c>
      <c r="K21" s="42" t="s">
        <v>2809</v>
      </c>
      <c r="L21" s="42" t="s">
        <v>2785</v>
      </c>
      <c r="M21" s="46" t="s">
        <v>2885</v>
      </c>
      <c r="N21" s="42" t="s">
        <v>2809</v>
      </c>
      <c r="O21" s="42" t="s">
        <v>2789</v>
      </c>
      <c r="P21" s="53" t="s">
        <v>2838</v>
      </c>
      <c r="Q21" s="42" t="s">
        <v>2791</v>
      </c>
      <c r="R21" s="42" t="s">
        <v>2779</v>
      </c>
      <c r="S21" s="46" t="s">
        <v>2810</v>
      </c>
      <c r="T21" s="42" t="s">
        <v>2781</v>
      </c>
      <c r="U21" s="42" t="s">
        <v>2782</v>
      </c>
      <c r="V21" s="46" t="s">
        <v>2860</v>
      </c>
      <c r="W21" s="42" t="s">
        <v>2781</v>
      </c>
      <c r="X21" s="42" t="s">
        <v>2802</v>
      </c>
      <c r="Y21" s="46" t="s">
        <v>2793</v>
      </c>
      <c r="Z21" s="42" t="s">
        <v>2806</v>
      </c>
      <c r="AA21" s="42" t="s">
        <v>2787</v>
      </c>
      <c r="AB21" s="45" t="s">
        <v>2795</v>
      </c>
      <c r="AC21" s="39">
        <v>5</v>
      </c>
      <c r="AD21" s="42" t="s">
        <v>2779</v>
      </c>
      <c r="AE21" s="46" t="s">
        <v>2875</v>
      </c>
      <c r="AF21" s="42" t="s">
        <v>2784</v>
      </c>
      <c r="AG21" s="42" t="s">
        <v>2787</v>
      </c>
      <c r="AH21" s="46" t="s">
        <v>2811</v>
      </c>
      <c r="AI21" s="42" t="s">
        <v>2784</v>
      </c>
      <c r="AJ21" s="42" t="s">
        <v>2800</v>
      </c>
      <c r="AK21" s="46" t="s">
        <v>2800</v>
      </c>
      <c r="AL21" s="42" t="s">
        <v>2800</v>
      </c>
      <c r="AM21" s="42" t="s">
        <v>2800</v>
      </c>
      <c r="AN21" s="46" t="s">
        <v>2800</v>
      </c>
      <c r="AO21" s="42" t="s">
        <v>2800</v>
      </c>
      <c r="AP21" s="42" t="s">
        <v>2800</v>
      </c>
      <c r="AQ21" s="46" t="s">
        <v>2800</v>
      </c>
      <c r="AR21" s="42" t="s">
        <v>2800</v>
      </c>
      <c r="AS21" s="42" t="s">
        <v>2800</v>
      </c>
      <c r="AT21" s="46" t="s">
        <v>2800</v>
      </c>
      <c r="AU21" s="42" t="s">
        <v>2800</v>
      </c>
      <c r="AV21" s="42" t="s">
        <v>2800</v>
      </c>
      <c r="AW21" s="42" t="s">
        <v>2800</v>
      </c>
      <c r="AX21" s="57" t="s">
        <v>2800</v>
      </c>
    </row>
    <row r="22" spans="1:50">
      <c r="A22" s="44">
        <v>20</v>
      </c>
      <c r="B22" s="49" t="s">
        <v>2886</v>
      </c>
      <c r="C22" s="39">
        <v>40</v>
      </c>
      <c r="D22" s="39">
        <v>7.5</v>
      </c>
      <c r="F22" s="42" t="s">
        <v>2789</v>
      </c>
      <c r="G22" s="46" t="s">
        <v>2778</v>
      </c>
      <c r="H22" s="42" t="s">
        <v>2791</v>
      </c>
      <c r="I22" s="42" t="s">
        <v>2802</v>
      </c>
      <c r="J22" s="46" t="s">
        <v>2842</v>
      </c>
      <c r="K22" s="42" t="s">
        <v>2809</v>
      </c>
      <c r="L22" s="42" t="s">
        <v>2802</v>
      </c>
      <c r="M22" s="46" t="s">
        <v>2834</v>
      </c>
      <c r="N22" s="42" t="s">
        <v>2804</v>
      </c>
      <c r="O22" s="42" t="s">
        <v>2782</v>
      </c>
      <c r="P22" s="46" t="s">
        <v>2853</v>
      </c>
      <c r="Q22" s="42" t="s">
        <v>2784</v>
      </c>
      <c r="R22" s="42" t="s">
        <v>2787</v>
      </c>
      <c r="S22" s="46" t="s">
        <v>2854</v>
      </c>
      <c r="T22" s="42" t="s">
        <v>2784</v>
      </c>
      <c r="U22" s="42" t="s">
        <v>2785</v>
      </c>
      <c r="V22" s="46" t="s">
        <v>2851</v>
      </c>
      <c r="W22" s="42" t="s">
        <v>2806</v>
      </c>
      <c r="X22" s="42" t="s">
        <v>2785</v>
      </c>
      <c r="Y22" s="46" t="s">
        <v>2880</v>
      </c>
      <c r="Z22" s="42" t="s">
        <v>2809</v>
      </c>
      <c r="AA22" s="42" t="s">
        <v>2782</v>
      </c>
      <c r="AB22" s="45" t="s">
        <v>2831</v>
      </c>
      <c r="AC22" s="39">
        <v>5</v>
      </c>
      <c r="AD22" s="42" t="s">
        <v>2798</v>
      </c>
      <c r="AE22" s="46" t="s">
        <v>2832</v>
      </c>
      <c r="AF22" s="42" t="s">
        <v>2784</v>
      </c>
      <c r="AG22" s="42" t="s">
        <v>2787</v>
      </c>
      <c r="AH22" s="46" t="s">
        <v>2797</v>
      </c>
      <c r="AI22" s="42" t="s">
        <v>2781</v>
      </c>
      <c r="AJ22" s="42" t="s">
        <v>2800</v>
      </c>
      <c r="AK22" s="46" t="s">
        <v>2800</v>
      </c>
      <c r="AL22" s="42" t="s">
        <v>2800</v>
      </c>
      <c r="AM22" s="42" t="s">
        <v>2800</v>
      </c>
      <c r="AN22" s="46" t="s">
        <v>2800</v>
      </c>
      <c r="AO22" s="42" t="s">
        <v>2800</v>
      </c>
      <c r="AP22" s="42" t="s">
        <v>2800</v>
      </c>
      <c r="AQ22" s="46" t="s">
        <v>2800</v>
      </c>
      <c r="AR22" s="42" t="s">
        <v>2800</v>
      </c>
      <c r="AS22" s="42" t="s">
        <v>2800</v>
      </c>
      <c r="AT22" s="46" t="s">
        <v>2800</v>
      </c>
      <c r="AU22" s="42" t="s">
        <v>2800</v>
      </c>
      <c r="AV22" s="42" t="s">
        <v>2800</v>
      </c>
      <c r="AW22" s="42" t="s">
        <v>2800</v>
      </c>
      <c r="AX22" s="57" t="s">
        <v>2800</v>
      </c>
    </row>
    <row r="23" spans="1:50">
      <c r="A23" s="44">
        <v>21</v>
      </c>
      <c r="B23" s="52" t="s">
        <v>2799</v>
      </c>
      <c r="C23" s="39">
        <v>52</v>
      </c>
      <c r="D23" s="39">
        <v>0.192307692307692</v>
      </c>
      <c r="F23" s="42" t="s">
        <v>2787</v>
      </c>
      <c r="G23" s="46" t="s">
        <v>2803</v>
      </c>
      <c r="H23" s="42" t="s">
        <v>2781</v>
      </c>
      <c r="I23" s="42" t="s">
        <v>2817</v>
      </c>
      <c r="J23" s="46" t="s">
        <v>2805</v>
      </c>
      <c r="K23" s="42" t="s">
        <v>2804</v>
      </c>
      <c r="L23" s="42" t="s">
        <v>2789</v>
      </c>
      <c r="M23" s="46" t="s">
        <v>2887</v>
      </c>
      <c r="N23" s="42" t="s">
        <v>2845</v>
      </c>
      <c r="O23" s="42" t="s">
        <v>2802</v>
      </c>
      <c r="P23" s="46" t="s">
        <v>2840</v>
      </c>
      <c r="Q23" s="42" t="s">
        <v>2806</v>
      </c>
      <c r="R23" s="42" t="s">
        <v>2787</v>
      </c>
      <c r="S23" s="46" t="s">
        <v>2848</v>
      </c>
      <c r="T23" s="42" t="s">
        <v>2784</v>
      </c>
      <c r="U23" s="42" t="s">
        <v>2794</v>
      </c>
      <c r="V23" s="46" t="s">
        <v>2855</v>
      </c>
      <c r="W23" s="42" t="s">
        <v>2781</v>
      </c>
      <c r="X23" s="42" t="s">
        <v>2779</v>
      </c>
      <c r="Y23" s="46" t="s">
        <v>2861</v>
      </c>
      <c r="Z23" s="42" t="s">
        <v>2784</v>
      </c>
      <c r="AA23" s="42" t="s">
        <v>2802</v>
      </c>
      <c r="AB23" s="45" t="s">
        <v>2811</v>
      </c>
      <c r="AC23" s="39">
        <v>16</v>
      </c>
      <c r="AD23" s="42" t="s">
        <v>2789</v>
      </c>
      <c r="AE23" s="46" t="s">
        <v>2799</v>
      </c>
      <c r="AF23" s="42" t="s">
        <v>2791</v>
      </c>
      <c r="AG23" s="42" t="s">
        <v>2817</v>
      </c>
      <c r="AH23" s="46" t="s">
        <v>2812</v>
      </c>
      <c r="AI23" s="42" t="s">
        <v>2806</v>
      </c>
      <c r="AJ23" s="42" t="s">
        <v>2800</v>
      </c>
      <c r="AK23" s="46" t="s">
        <v>2800</v>
      </c>
      <c r="AL23" s="42" t="s">
        <v>2800</v>
      </c>
      <c r="AM23" s="42" t="s">
        <v>2800</v>
      </c>
      <c r="AN23" s="46" t="s">
        <v>2800</v>
      </c>
      <c r="AO23" s="42" t="s">
        <v>2800</v>
      </c>
      <c r="AP23" s="42" t="s">
        <v>2800</v>
      </c>
      <c r="AQ23" s="46" t="s">
        <v>2800</v>
      </c>
      <c r="AR23" s="42" t="s">
        <v>2800</v>
      </c>
      <c r="AS23" s="42" t="s">
        <v>2800</v>
      </c>
      <c r="AT23" s="46" t="s">
        <v>2800</v>
      </c>
      <c r="AU23" s="42" t="s">
        <v>2800</v>
      </c>
      <c r="AV23" s="42" t="s">
        <v>2800</v>
      </c>
      <c r="AW23" s="42" t="s">
        <v>2800</v>
      </c>
      <c r="AX23" s="57" t="s">
        <v>2800</v>
      </c>
    </row>
    <row r="24" spans="1:50">
      <c r="A24" s="44">
        <v>22</v>
      </c>
      <c r="B24" s="47" t="s">
        <v>2888</v>
      </c>
      <c r="C24" s="39">
        <v>21</v>
      </c>
      <c r="D24" s="39">
        <v>6.66666666666667</v>
      </c>
      <c r="F24" s="42" t="s">
        <v>2779</v>
      </c>
      <c r="G24" s="46" t="s">
        <v>2842</v>
      </c>
      <c r="H24" s="42" t="s">
        <v>2784</v>
      </c>
      <c r="I24" s="42" t="s">
        <v>2802</v>
      </c>
      <c r="J24" s="46" t="s">
        <v>2805</v>
      </c>
      <c r="K24" s="42" t="s">
        <v>2804</v>
      </c>
      <c r="L24" s="42" t="s">
        <v>2802</v>
      </c>
      <c r="M24" s="46" t="s">
        <v>2834</v>
      </c>
      <c r="N24" s="42" t="s">
        <v>2806</v>
      </c>
      <c r="O24" s="42" t="s">
        <v>2826</v>
      </c>
      <c r="P24" s="46" t="s">
        <v>2844</v>
      </c>
      <c r="Q24" s="42" t="s">
        <v>2784</v>
      </c>
      <c r="R24" s="42" t="s">
        <v>2835</v>
      </c>
      <c r="S24" s="46" t="s">
        <v>2827</v>
      </c>
      <c r="T24" s="42" t="s">
        <v>2806</v>
      </c>
      <c r="U24" s="42" t="s">
        <v>2835</v>
      </c>
      <c r="V24" s="53" t="s">
        <v>2837</v>
      </c>
      <c r="W24" s="42" t="s">
        <v>2809</v>
      </c>
      <c r="X24" s="42" t="s">
        <v>2789</v>
      </c>
      <c r="Y24" s="53" t="s">
        <v>2838</v>
      </c>
      <c r="Z24" s="42" t="s">
        <v>2791</v>
      </c>
      <c r="AA24" s="42" t="s">
        <v>2787</v>
      </c>
      <c r="AB24" s="45" t="s">
        <v>2819</v>
      </c>
      <c r="AC24" s="39">
        <v>12</v>
      </c>
      <c r="AD24" s="42" t="s">
        <v>2787</v>
      </c>
      <c r="AE24" s="46" t="s">
        <v>2829</v>
      </c>
      <c r="AF24" s="42" t="s">
        <v>2781</v>
      </c>
      <c r="AG24" s="42" t="s">
        <v>2798</v>
      </c>
      <c r="AH24" s="46" t="s">
        <v>2880</v>
      </c>
      <c r="AI24" s="42" t="s">
        <v>2784</v>
      </c>
      <c r="AJ24" s="42" t="s">
        <v>2779</v>
      </c>
      <c r="AK24" s="46" t="s">
        <v>2793</v>
      </c>
      <c r="AL24" s="42" t="s">
        <v>2781</v>
      </c>
      <c r="AM24" s="42" t="s">
        <v>2800</v>
      </c>
      <c r="AN24" s="46" t="s">
        <v>2800</v>
      </c>
      <c r="AO24" s="42" t="s">
        <v>2800</v>
      </c>
      <c r="AP24" s="42" t="s">
        <v>2800</v>
      </c>
      <c r="AQ24" s="46" t="s">
        <v>2800</v>
      </c>
      <c r="AR24" s="42" t="s">
        <v>2800</v>
      </c>
      <c r="AS24" s="42" t="s">
        <v>2800</v>
      </c>
      <c r="AT24" s="46" t="s">
        <v>2800</v>
      </c>
      <c r="AU24" s="42" t="s">
        <v>2800</v>
      </c>
      <c r="AV24" s="42" t="s">
        <v>2800</v>
      </c>
      <c r="AW24" s="42" t="s">
        <v>2800</v>
      </c>
      <c r="AX24" s="57" t="s">
        <v>2800</v>
      </c>
    </row>
    <row r="25" spans="1:50">
      <c r="A25" s="44">
        <v>23</v>
      </c>
      <c r="B25" s="47" t="s">
        <v>2889</v>
      </c>
      <c r="C25" s="39">
        <v>43</v>
      </c>
      <c r="D25" s="39">
        <v>3.25581395348837</v>
      </c>
      <c r="F25" s="42" t="s">
        <v>2817</v>
      </c>
      <c r="G25" s="46" t="s">
        <v>2803</v>
      </c>
      <c r="H25" s="42" t="s">
        <v>2804</v>
      </c>
      <c r="I25" s="42" t="s">
        <v>2789</v>
      </c>
      <c r="J25" s="46" t="s">
        <v>2818</v>
      </c>
      <c r="K25" s="42" t="s">
        <v>2845</v>
      </c>
      <c r="L25" s="42" t="s">
        <v>2835</v>
      </c>
      <c r="M25" s="53" t="s">
        <v>2838</v>
      </c>
      <c r="N25" s="42" t="s">
        <v>2804</v>
      </c>
      <c r="O25" s="42" t="s">
        <v>2817</v>
      </c>
      <c r="P25" s="46" t="s">
        <v>2865</v>
      </c>
      <c r="Q25" s="42" t="s">
        <v>2806</v>
      </c>
      <c r="R25" s="42" t="s">
        <v>2785</v>
      </c>
      <c r="S25" s="46" t="s">
        <v>2882</v>
      </c>
      <c r="T25" s="42" t="s">
        <v>2809</v>
      </c>
      <c r="U25" s="42" t="s">
        <v>2779</v>
      </c>
      <c r="V25" s="46" t="s">
        <v>2861</v>
      </c>
      <c r="W25" s="42" t="s">
        <v>2781</v>
      </c>
      <c r="X25" s="42" t="s">
        <v>2787</v>
      </c>
      <c r="Y25" s="46" t="s">
        <v>2793</v>
      </c>
      <c r="Z25" s="42" t="s">
        <v>2784</v>
      </c>
      <c r="AA25" s="42" t="s">
        <v>2798</v>
      </c>
      <c r="AB25" s="45" t="s">
        <v>2820</v>
      </c>
      <c r="AC25" s="39">
        <v>12</v>
      </c>
      <c r="AD25" s="42" t="s">
        <v>2789</v>
      </c>
      <c r="AE25" s="46" t="s">
        <v>2830</v>
      </c>
      <c r="AF25" s="42" t="s">
        <v>2791</v>
      </c>
      <c r="AG25" s="42" t="s">
        <v>2802</v>
      </c>
      <c r="AH25" s="46" t="s">
        <v>2890</v>
      </c>
      <c r="AI25" s="42" t="s">
        <v>2809</v>
      </c>
      <c r="AJ25" s="42" t="s">
        <v>2785</v>
      </c>
      <c r="AK25" s="46" t="s">
        <v>2876</v>
      </c>
      <c r="AL25" s="42" t="s">
        <v>2806</v>
      </c>
      <c r="AM25" s="42" t="s">
        <v>2800</v>
      </c>
      <c r="AN25" s="46" t="s">
        <v>2800</v>
      </c>
      <c r="AO25" s="42" t="s">
        <v>2800</v>
      </c>
      <c r="AP25" s="42" t="s">
        <v>2800</v>
      </c>
      <c r="AQ25" s="46" t="s">
        <v>2800</v>
      </c>
      <c r="AR25" s="42" t="s">
        <v>2800</v>
      </c>
      <c r="AS25" s="42" t="s">
        <v>2800</v>
      </c>
      <c r="AT25" s="46" t="s">
        <v>2800</v>
      </c>
      <c r="AU25" s="42" t="s">
        <v>2800</v>
      </c>
      <c r="AV25" s="42" t="s">
        <v>2800</v>
      </c>
      <c r="AW25" s="42" t="s">
        <v>2800</v>
      </c>
      <c r="AX25" s="57" t="s">
        <v>2800</v>
      </c>
    </row>
    <row r="26" spans="1:50">
      <c r="A26" s="44">
        <v>24</v>
      </c>
      <c r="B26" s="48" t="s">
        <v>2891</v>
      </c>
      <c r="C26" s="39">
        <v>23</v>
      </c>
      <c r="D26" s="39">
        <v>0.434782608695652</v>
      </c>
      <c r="F26" s="42" t="s">
        <v>2826</v>
      </c>
      <c r="G26" s="46" t="s">
        <v>2783</v>
      </c>
      <c r="H26" s="42" t="s">
        <v>2781</v>
      </c>
      <c r="I26" s="42" t="s">
        <v>2794</v>
      </c>
      <c r="J26" s="46" t="s">
        <v>2816</v>
      </c>
      <c r="K26" s="42" t="s">
        <v>2781</v>
      </c>
      <c r="L26" s="42" t="s">
        <v>2835</v>
      </c>
      <c r="M26" s="46" t="s">
        <v>2786</v>
      </c>
      <c r="N26" s="42" t="s">
        <v>2809</v>
      </c>
      <c r="O26" s="42" t="s">
        <v>2835</v>
      </c>
      <c r="P26" s="53" t="s">
        <v>2838</v>
      </c>
      <c r="Q26" s="42" t="s">
        <v>2806</v>
      </c>
      <c r="R26" s="42" t="s">
        <v>2817</v>
      </c>
      <c r="S26" s="46" t="s">
        <v>2840</v>
      </c>
      <c r="T26" s="42" t="s">
        <v>2804</v>
      </c>
      <c r="U26" s="42" t="s">
        <v>2789</v>
      </c>
      <c r="V26" s="46" t="s">
        <v>2810</v>
      </c>
      <c r="W26" s="42" t="s">
        <v>2845</v>
      </c>
      <c r="X26" s="42" t="s">
        <v>2789</v>
      </c>
      <c r="Y26" s="46" t="s">
        <v>2892</v>
      </c>
      <c r="Z26" s="42" t="s">
        <v>2791</v>
      </c>
      <c r="AA26" s="42" t="s">
        <v>2779</v>
      </c>
      <c r="AB26" s="45" t="s">
        <v>2880</v>
      </c>
      <c r="AC26" s="39">
        <v>12</v>
      </c>
      <c r="AD26" s="42" t="s">
        <v>2802</v>
      </c>
      <c r="AE26" s="46" t="s">
        <v>2795</v>
      </c>
      <c r="AF26" s="42" t="s">
        <v>2809</v>
      </c>
      <c r="AG26" s="42" t="s">
        <v>2787</v>
      </c>
      <c r="AH26" s="46" t="s">
        <v>2812</v>
      </c>
      <c r="AI26" s="42" t="s">
        <v>2781</v>
      </c>
      <c r="AJ26" s="42" t="s">
        <v>2800</v>
      </c>
      <c r="AK26" s="46" t="s">
        <v>2800</v>
      </c>
      <c r="AL26" s="42" t="s">
        <v>2800</v>
      </c>
      <c r="AM26" s="42" t="s">
        <v>2800</v>
      </c>
      <c r="AN26" s="46" t="s">
        <v>2800</v>
      </c>
      <c r="AO26" s="42" t="s">
        <v>2800</v>
      </c>
      <c r="AP26" s="42" t="s">
        <v>2800</v>
      </c>
      <c r="AQ26" s="46" t="s">
        <v>2800</v>
      </c>
      <c r="AR26" s="42" t="s">
        <v>2800</v>
      </c>
      <c r="AS26" s="42" t="s">
        <v>2800</v>
      </c>
      <c r="AT26" s="46" t="s">
        <v>2800</v>
      </c>
      <c r="AU26" s="42" t="s">
        <v>2800</v>
      </c>
      <c r="AV26" s="42" t="s">
        <v>2800</v>
      </c>
      <c r="AW26" s="42" t="s">
        <v>2800</v>
      </c>
      <c r="AX26" s="57" t="s">
        <v>2800</v>
      </c>
    </row>
    <row r="27" spans="1:50">
      <c r="A27" s="44">
        <v>25</v>
      </c>
      <c r="B27" s="48" t="s">
        <v>1204</v>
      </c>
      <c r="C27" s="39">
        <v>54</v>
      </c>
      <c r="D27" s="39">
        <v>0.185185185185185</v>
      </c>
      <c r="F27" s="42" t="s">
        <v>2798</v>
      </c>
      <c r="G27" s="46" t="s">
        <v>2778</v>
      </c>
      <c r="H27" s="42" t="s">
        <v>2781</v>
      </c>
      <c r="I27" s="42" t="s">
        <v>2817</v>
      </c>
      <c r="J27" s="46" t="s">
        <v>2805</v>
      </c>
      <c r="K27" s="42" t="s">
        <v>2806</v>
      </c>
      <c r="L27" s="42" t="s">
        <v>2787</v>
      </c>
      <c r="M27" s="46" t="s">
        <v>2843</v>
      </c>
      <c r="N27" s="42" t="s">
        <v>2784</v>
      </c>
      <c r="O27" s="42" t="s">
        <v>2835</v>
      </c>
      <c r="P27" s="46" t="s">
        <v>2836</v>
      </c>
      <c r="Q27" s="42" t="s">
        <v>2804</v>
      </c>
      <c r="R27" s="42" t="s">
        <v>2835</v>
      </c>
      <c r="S27" s="53" t="s">
        <v>2837</v>
      </c>
      <c r="T27" s="42" t="s">
        <v>2806</v>
      </c>
      <c r="U27" s="42" t="s">
        <v>2835</v>
      </c>
      <c r="V27" s="46" t="s">
        <v>2839</v>
      </c>
      <c r="W27" s="42" t="s">
        <v>2809</v>
      </c>
      <c r="X27" s="42" t="s">
        <v>2789</v>
      </c>
      <c r="Y27" s="46" t="s">
        <v>2788</v>
      </c>
      <c r="Z27" s="42" t="s">
        <v>2791</v>
      </c>
      <c r="AA27" s="42" t="s">
        <v>2787</v>
      </c>
      <c r="AB27" s="45" t="s">
        <v>2819</v>
      </c>
      <c r="AC27" s="39">
        <v>5</v>
      </c>
      <c r="AD27" s="42" t="s">
        <v>2794</v>
      </c>
      <c r="AE27" s="46" t="s">
        <v>2860</v>
      </c>
      <c r="AF27" s="42" t="s">
        <v>2784</v>
      </c>
      <c r="AG27" s="42" t="s">
        <v>2817</v>
      </c>
      <c r="AH27" s="46" t="s">
        <v>2820</v>
      </c>
      <c r="AI27" s="42" t="s">
        <v>2809</v>
      </c>
      <c r="AJ27" s="42" t="s">
        <v>2800</v>
      </c>
      <c r="AK27" s="46" t="s">
        <v>2800</v>
      </c>
      <c r="AL27" s="42" t="s">
        <v>2800</v>
      </c>
      <c r="AM27" s="42" t="s">
        <v>2800</v>
      </c>
      <c r="AN27" s="46" t="s">
        <v>2800</v>
      </c>
      <c r="AO27" s="42" t="s">
        <v>2800</v>
      </c>
      <c r="AP27" s="42" t="s">
        <v>2800</v>
      </c>
      <c r="AQ27" s="46" t="s">
        <v>2800</v>
      </c>
      <c r="AR27" s="42" t="s">
        <v>2800</v>
      </c>
      <c r="AS27" s="42" t="s">
        <v>2800</v>
      </c>
      <c r="AT27" s="46" t="s">
        <v>2800</v>
      </c>
      <c r="AU27" s="42" t="s">
        <v>2800</v>
      </c>
      <c r="AV27" s="42" t="s">
        <v>2800</v>
      </c>
      <c r="AW27" s="42" t="s">
        <v>2800</v>
      </c>
      <c r="AX27" s="57" t="s">
        <v>2800</v>
      </c>
    </row>
    <row r="28" spans="1:50">
      <c r="A28" s="44">
        <v>26</v>
      </c>
      <c r="B28" s="47" t="s">
        <v>2893</v>
      </c>
      <c r="C28" s="39">
        <v>45</v>
      </c>
      <c r="D28" s="39">
        <v>3.11111111111111</v>
      </c>
      <c r="F28" s="42" t="s">
        <v>2782</v>
      </c>
      <c r="G28" s="46" t="s">
        <v>2842</v>
      </c>
      <c r="H28" s="42" t="s">
        <v>2784</v>
      </c>
      <c r="I28" s="42" t="s">
        <v>2787</v>
      </c>
      <c r="J28" s="46" t="s">
        <v>2803</v>
      </c>
      <c r="K28" s="42" t="s">
        <v>2781</v>
      </c>
      <c r="L28" s="42" t="s">
        <v>2794</v>
      </c>
      <c r="M28" s="46" t="s">
        <v>2780</v>
      </c>
      <c r="N28" s="42" t="s">
        <v>2781</v>
      </c>
      <c r="O28" s="42" t="s">
        <v>2817</v>
      </c>
      <c r="P28" s="46" t="s">
        <v>2816</v>
      </c>
      <c r="Q28" s="42" t="s">
        <v>2809</v>
      </c>
      <c r="R28" s="42" t="s">
        <v>2835</v>
      </c>
      <c r="S28" s="53" t="s">
        <v>2838</v>
      </c>
      <c r="T28" s="42" t="s">
        <v>2804</v>
      </c>
      <c r="U28" s="42" t="s">
        <v>2789</v>
      </c>
      <c r="V28" s="46" t="s">
        <v>2840</v>
      </c>
      <c r="W28" s="42" t="s">
        <v>2791</v>
      </c>
      <c r="X28" s="42" t="s">
        <v>2802</v>
      </c>
      <c r="Y28" s="46" t="s">
        <v>2848</v>
      </c>
      <c r="Z28" s="42" t="s">
        <v>2806</v>
      </c>
      <c r="AA28" s="42" t="s">
        <v>2785</v>
      </c>
      <c r="AB28" s="45" t="s">
        <v>2873</v>
      </c>
      <c r="AC28" s="39">
        <v>16</v>
      </c>
      <c r="AD28" s="42" t="s">
        <v>2789</v>
      </c>
      <c r="AE28" s="46" t="s">
        <v>2850</v>
      </c>
      <c r="AF28" s="42" t="s">
        <v>2845</v>
      </c>
      <c r="AG28" s="42" t="s">
        <v>2787</v>
      </c>
      <c r="AH28" s="46" t="s">
        <v>2793</v>
      </c>
      <c r="AI28" s="42" t="s">
        <v>2784</v>
      </c>
      <c r="AJ28" s="42" t="s">
        <v>2800</v>
      </c>
      <c r="AK28" s="46" t="s">
        <v>2800</v>
      </c>
      <c r="AL28" s="42" t="s">
        <v>2800</v>
      </c>
      <c r="AM28" s="42" t="s">
        <v>2800</v>
      </c>
      <c r="AN28" s="46" t="s">
        <v>2800</v>
      </c>
      <c r="AO28" s="42" t="s">
        <v>2800</v>
      </c>
      <c r="AP28" s="42" t="s">
        <v>2800</v>
      </c>
      <c r="AQ28" s="46" t="s">
        <v>2800</v>
      </c>
      <c r="AR28" s="42" t="s">
        <v>2800</v>
      </c>
      <c r="AS28" s="42" t="s">
        <v>2800</v>
      </c>
      <c r="AT28" s="46" t="s">
        <v>2800</v>
      </c>
      <c r="AU28" s="42" t="s">
        <v>2800</v>
      </c>
      <c r="AV28" s="42" t="s">
        <v>2800</v>
      </c>
      <c r="AW28" s="42" t="s">
        <v>2800</v>
      </c>
      <c r="AX28" s="57" t="s">
        <v>2800</v>
      </c>
    </row>
    <row r="29" spans="1:50">
      <c r="A29" s="44">
        <v>27</v>
      </c>
      <c r="B29" s="45" t="s">
        <v>2894</v>
      </c>
      <c r="C29" s="39">
        <v>26</v>
      </c>
      <c r="D29" s="39">
        <v>0.384615384615385</v>
      </c>
      <c r="F29" s="42" t="s">
        <v>2782</v>
      </c>
      <c r="G29" s="46" t="s">
        <v>2814</v>
      </c>
      <c r="H29" s="42" t="s">
        <v>2784</v>
      </c>
      <c r="I29" s="42" t="s">
        <v>2785</v>
      </c>
      <c r="J29" s="46" t="s">
        <v>2834</v>
      </c>
      <c r="K29" s="42" t="s">
        <v>2804</v>
      </c>
      <c r="L29" s="42" t="s">
        <v>2826</v>
      </c>
      <c r="M29" s="46" t="s">
        <v>2818</v>
      </c>
      <c r="N29" s="42" t="s">
        <v>2781</v>
      </c>
      <c r="O29" s="42" t="s">
        <v>2789</v>
      </c>
      <c r="P29" s="46" t="s">
        <v>2829</v>
      </c>
      <c r="Q29" s="42" t="s">
        <v>2791</v>
      </c>
      <c r="R29" s="42" t="s">
        <v>2798</v>
      </c>
      <c r="S29" s="46" t="s">
        <v>2849</v>
      </c>
      <c r="T29" s="42" t="s">
        <v>2781</v>
      </c>
      <c r="U29" s="42" t="s">
        <v>2785</v>
      </c>
      <c r="V29" s="46" t="s">
        <v>2854</v>
      </c>
      <c r="W29" s="42" t="s">
        <v>2806</v>
      </c>
      <c r="X29" s="42" t="s">
        <v>2785</v>
      </c>
      <c r="Y29" s="46" t="s">
        <v>2869</v>
      </c>
      <c r="Z29" s="42" t="s">
        <v>2809</v>
      </c>
      <c r="AA29" s="42" t="s">
        <v>2787</v>
      </c>
      <c r="AB29" s="45" t="s">
        <v>2821</v>
      </c>
      <c r="AC29" s="39">
        <v>5</v>
      </c>
      <c r="AD29" s="42" t="s">
        <v>2817</v>
      </c>
      <c r="AE29" s="46" t="s">
        <v>2862</v>
      </c>
      <c r="AF29" s="42" t="s">
        <v>2809</v>
      </c>
      <c r="AG29" s="42" t="s">
        <v>2798</v>
      </c>
      <c r="AH29" s="46" t="s">
        <v>2822</v>
      </c>
      <c r="AI29" s="42" t="s">
        <v>2784</v>
      </c>
      <c r="AJ29" s="42" t="s">
        <v>2794</v>
      </c>
      <c r="AK29" s="46" t="s">
        <v>2797</v>
      </c>
      <c r="AL29" s="42" t="s">
        <v>2781</v>
      </c>
      <c r="AM29" s="42" t="s">
        <v>2800</v>
      </c>
      <c r="AN29" s="46" t="s">
        <v>2800</v>
      </c>
      <c r="AO29" s="42" t="s">
        <v>2800</v>
      </c>
      <c r="AP29" s="42" t="s">
        <v>2800</v>
      </c>
      <c r="AQ29" s="46" t="s">
        <v>2800</v>
      </c>
      <c r="AR29" s="42" t="s">
        <v>2800</v>
      </c>
      <c r="AS29" s="42" t="s">
        <v>2800</v>
      </c>
      <c r="AT29" s="46" t="s">
        <v>2800</v>
      </c>
      <c r="AU29" s="42" t="s">
        <v>2800</v>
      </c>
      <c r="AV29" s="42" t="s">
        <v>2800</v>
      </c>
      <c r="AW29" s="42" t="s">
        <v>2800</v>
      </c>
      <c r="AX29" s="57" t="s">
        <v>2800</v>
      </c>
    </row>
    <row r="30" spans="1:50">
      <c r="A30" s="44">
        <v>28</v>
      </c>
      <c r="B30" s="48" t="s">
        <v>2885</v>
      </c>
      <c r="C30" s="39">
        <v>38</v>
      </c>
      <c r="D30" s="39">
        <v>0.263157894736842</v>
      </c>
      <c r="F30" s="42" t="s">
        <v>2782</v>
      </c>
      <c r="G30" s="46" t="s">
        <v>2803</v>
      </c>
      <c r="H30" s="42" t="s">
        <v>2781</v>
      </c>
      <c r="I30" s="42" t="s">
        <v>2785</v>
      </c>
      <c r="J30" s="46" t="s">
        <v>2824</v>
      </c>
      <c r="K30" s="42" t="s">
        <v>2806</v>
      </c>
      <c r="L30" s="42" t="s">
        <v>2835</v>
      </c>
      <c r="M30" s="46" t="s">
        <v>2836</v>
      </c>
      <c r="N30" s="42" t="s">
        <v>2804</v>
      </c>
      <c r="O30" s="42" t="s">
        <v>2789</v>
      </c>
      <c r="P30" s="46" t="s">
        <v>2885</v>
      </c>
      <c r="Q30" s="42" t="s">
        <v>2791</v>
      </c>
      <c r="R30" s="42" t="s">
        <v>2826</v>
      </c>
      <c r="S30" s="53" t="s">
        <v>2838</v>
      </c>
      <c r="T30" s="42" t="s">
        <v>2781</v>
      </c>
      <c r="U30" s="42" t="s">
        <v>2787</v>
      </c>
      <c r="V30" s="46" t="s">
        <v>2840</v>
      </c>
      <c r="W30" s="42" t="s">
        <v>2784</v>
      </c>
      <c r="X30" s="42" t="s">
        <v>2794</v>
      </c>
      <c r="Y30" s="46" t="s">
        <v>2793</v>
      </c>
      <c r="Z30" s="42" t="s">
        <v>2781</v>
      </c>
      <c r="AA30" s="42" t="s">
        <v>2789</v>
      </c>
      <c r="AB30" s="45" t="s">
        <v>2795</v>
      </c>
      <c r="AC30" s="39">
        <v>10</v>
      </c>
      <c r="AD30" s="42" t="s">
        <v>2835</v>
      </c>
      <c r="AE30" s="46" t="s">
        <v>2874</v>
      </c>
      <c r="AF30" s="42" t="s">
        <v>2809</v>
      </c>
      <c r="AG30" s="42" t="s">
        <v>2794</v>
      </c>
      <c r="AH30" s="46" t="s">
        <v>2822</v>
      </c>
      <c r="AI30" s="42" t="s">
        <v>2784</v>
      </c>
      <c r="AJ30" s="42" t="s">
        <v>2802</v>
      </c>
      <c r="AK30" s="46" t="s">
        <v>2811</v>
      </c>
      <c r="AL30" s="42" t="s">
        <v>2809</v>
      </c>
      <c r="AM30" s="42" t="s">
        <v>2800</v>
      </c>
      <c r="AN30" s="46" t="s">
        <v>2800</v>
      </c>
      <c r="AO30" s="42" t="s">
        <v>2800</v>
      </c>
      <c r="AP30" s="42" t="s">
        <v>2800</v>
      </c>
      <c r="AQ30" s="46" t="s">
        <v>2800</v>
      </c>
      <c r="AR30" s="42" t="s">
        <v>2800</v>
      </c>
      <c r="AS30" s="42" t="s">
        <v>2800</v>
      </c>
      <c r="AT30" s="46" t="s">
        <v>2800</v>
      </c>
      <c r="AU30" s="42" t="s">
        <v>2800</v>
      </c>
      <c r="AV30" s="42" t="s">
        <v>2800</v>
      </c>
      <c r="AW30" s="42" t="s">
        <v>2800</v>
      </c>
      <c r="AX30" s="57" t="s">
        <v>2800</v>
      </c>
    </row>
    <row r="31" spans="1:50">
      <c r="A31" s="44">
        <v>29</v>
      </c>
      <c r="B31" s="45" t="s">
        <v>2857</v>
      </c>
      <c r="C31" s="39">
        <v>25</v>
      </c>
      <c r="D31" s="39">
        <v>0.4</v>
      </c>
      <c r="F31" s="42" t="s">
        <v>2785</v>
      </c>
      <c r="G31" s="46" t="s">
        <v>2825</v>
      </c>
      <c r="H31" s="42" t="s">
        <v>2809</v>
      </c>
      <c r="I31" s="42" t="s">
        <v>2782</v>
      </c>
      <c r="J31" s="46" t="s">
        <v>2818</v>
      </c>
      <c r="K31" s="42" t="s">
        <v>2784</v>
      </c>
      <c r="L31" s="42" t="s">
        <v>2785</v>
      </c>
      <c r="M31" s="46" t="s">
        <v>2828</v>
      </c>
      <c r="N31" s="42" t="s">
        <v>2806</v>
      </c>
      <c r="O31" s="42" t="s">
        <v>2802</v>
      </c>
      <c r="P31" s="46" t="s">
        <v>2808</v>
      </c>
      <c r="Q31" s="42" t="s">
        <v>2809</v>
      </c>
      <c r="R31" s="42">
        <v>1100</v>
      </c>
      <c r="S31" s="46" t="s">
        <v>2840</v>
      </c>
      <c r="T31" s="42" t="s">
        <v>2781</v>
      </c>
      <c r="U31" s="42" t="s">
        <v>2787</v>
      </c>
      <c r="V31" s="46" t="s">
        <v>2849</v>
      </c>
      <c r="W31" s="42" t="s">
        <v>2784</v>
      </c>
      <c r="X31" s="42" t="s">
        <v>2789</v>
      </c>
      <c r="Y31" s="46" t="s">
        <v>2854</v>
      </c>
      <c r="Z31" s="42" t="s">
        <v>2845</v>
      </c>
      <c r="AA31" s="42" t="s">
        <v>2798</v>
      </c>
      <c r="AB31" s="45" t="s">
        <v>2869</v>
      </c>
      <c r="AC31" s="39">
        <v>12</v>
      </c>
      <c r="AD31" s="42" t="s">
        <v>2802</v>
      </c>
      <c r="AE31" s="46" t="s">
        <v>2855</v>
      </c>
      <c r="AF31" s="42" t="s">
        <v>2806</v>
      </c>
      <c r="AG31" s="42" t="s">
        <v>2782</v>
      </c>
      <c r="AH31" s="46" t="s">
        <v>2865</v>
      </c>
      <c r="AI31" s="42" t="s">
        <v>2781</v>
      </c>
      <c r="AJ31" s="42" t="s">
        <v>2789</v>
      </c>
      <c r="AK31" s="46" t="s">
        <v>2857</v>
      </c>
      <c r="AL31" s="42" t="s">
        <v>2791</v>
      </c>
      <c r="AM31" s="42" t="s">
        <v>2817</v>
      </c>
      <c r="AN31" s="46" t="s">
        <v>2812</v>
      </c>
      <c r="AO31" s="42" t="s">
        <v>2804</v>
      </c>
      <c r="AP31" s="42" t="s">
        <v>2800</v>
      </c>
      <c r="AQ31" s="46" t="s">
        <v>2800</v>
      </c>
      <c r="AR31" s="42" t="s">
        <v>2800</v>
      </c>
      <c r="AS31" s="42" t="s">
        <v>2800</v>
      </c>
      <c r="AT31" s="46" t="s">
        <v>2800</v>
      </c>
      <c r="AU31" s="42" t="s">
        <v>2800</v>
      </c>
      <c r="AV31" s="42" t="s">
        <v>2800</v>
      </c>
      <c r="AW31" s="42" t="s">
        <v>2800</v>
      </c>
      <c r="AX31" s="57" t="s">
        <v>2800</v>
      </c>
    </row>
    <row r="32" spans="1:50">
      <c r="A32" s="44">
        <v>30</v>
      </c>
      <c r="B32" s="48" t="s">
        <v>2895</v>
      </c>
      <c r="C32" s="39">
        <v>32</v>
      </c>
      <c r="D32" s="39">
        <v>0.3125</v>
      </c>
      <c r="F32" s="42" t="s">
        <v>2789</v>
      </c>
      <c r="G32" s="46" t="s">
        <v>2803</v>
      </c>
      <c r="H32" s="42" t="s">
        <v>2791</v>
      </c>
      <c r="I32" s="42" t="s">
        <v>2794</v>
      </c>
      <c r="J32" s="46" t="s">
        <v>2836</v>
      </c>
      <c r="K32" s="42" t="s">
        <v>2781</v>
      </c>
      <c r="L32" s="42" t="s">
        <v>2835</v>
      </c>
      <c r="M32" s="53" t="s">
        <v>2837</v>
      </c>
      <c r="N32" s="42" t="s">
        <v>2806</v>
      </c>
      <c r="O32" s="42" t="s">
        <v>2802</v>
      </c>
      <c r="P32" s="46" t="s">
        <v>2840</v>
      </c>
      <c r="Q32" s="42" t="s">
        <v>2809</v>
      </c>
      <c r="R32" s="42" t="s">
        <v>2785</v>
      </c>
      <c r="S32" s="46" t="s">
        <v>2850</v>
      </c>
      <c r="T32" s="42" t="s">
        <v>2809</v>
      </c>
      <c r="U32" s="42" t="s">
        <v>2787</v>
      </c>
      <c r="V32" s="46" t="s">
        <v>2793</v>
      </c>
      <c r="W32" s="42" t="s">
        <v>2784</v>
      </c>
      <c r="X32" s="42" t="s">
        <v>2802</v>
      </c>
      <c r="Y32" s="46" t="s">
        <v>2795</v>
      </c>
      <c r="Z32" s="42" t="s">
        <v>2804</v>
      </c>
      <c r="AA32" s="42" t="s">
        <v>2787</v>
      </c>
      <c r="AB32" s="45" t="s">
        <v>2797</v>
      </c>
      <c r="AC32" s="39">
        <v>5</v>
      </c>
      <c r="AD32" s="42" t="s">
        <v>2794</v>
      </c>
      <c r="AE32" s="46" t="s">
        <v>2896</v>
      </c>
      <c r="AF32" s="42" t="s">
        <v>2784</v>
      </c>
      <c r="AG32" s="42" t="s">
        <v>2802</v>
      </c>
      <c r="AH32" s="46" t="s">
        <v>2811</v>
      </c>
      <c r="AI32" s="42" t="s">
        <v>2806</v>
      </c>
      <c r="AJ32" s="42" t="s">
        <v>2782</v>
      </c>
      <c r="AK32" s="46" t="s">
        <v>2799</v>
      </c>
      <c r="AL32" s="42" t="s">
        <v>2784</v>
      </c>
      <c r="AM32" s="42" t="s">
        <v>2800</v>
      </c>
      <c r="AN32" s="46" t="s">
        <v>2800</v>
      </c>
      <c r="AO32" s="42" t="s">
        <v>2800</v>
      </c>
      <c r="AP32" s="42" t="s">
        <v>2800</v>
      </c>
      <c r="AQ32" s="46" t="s">
        <v>2800</v>
      </c>
      <c r="AR32" s="42" t="s">
        <v>2800</v>
      </c>
      <c r="AS32" s="42" t="s">
        <v>2800</v>
      </c>
      <c r="AT32" s="46" t="s">
        <v>2800</v>
      </c>
      <c r="AU32" s="42" t="s">
        <v>2800</v>
      </c>
      <c r="AV32" s="42" t="s">
        <v>2800</v>
      </c>
      <c r="AW32" s="42" t="s">
        <v>2800</v>
      </c>
      <c r="AX32" s="57" t="s">
        <v>2800</v>
      </c>
    </row>
    <row r="33" spans="1:50">
      <c r="A33" s="44">
        <v>31</v>
      </c>
      <c r="B33" s="45" t="s">
        <v>2897</v>
      </c>
      <c r="C33" s="39">
        <v>17</v>
      </c>
      <c r="D33" s="39">
        <v>0.588235294117647</v>
      </c>
      <c r="F33" s="42" t="s">
        <v>2802</v>
      </c>
      <c r="G33" s="46" t="s">
        <v>2780</v>
      </c>
      <c r="H33" s="42" t="s">
        <v>2806</v>
      </c>
      <c r="I33" s="42" t="s">
        <v>2802</v>
      </c>
      <c r="J33" s="46" t="s">
        <v>2816</v>
      </c>
      <c r="K33" s="42" t="s">
        <v>2809</v>
      </c>
      <c r="L33" s="42" t="s">
        <v>2789</v>
      </c>
      <c r="M33" s="46" t="s">
        <v>2829</v>
      </c>
      <c r="N33" s="42" t="s">
        <v>2791</v>
      </c>
      <c r="O33" s="42" t="s">
        <v>2817</v>
      </c>
      <c r="P33" s="46" t="s">
        <v>2849</v>
      </c>
      <c r="Q33" s="42" t="s">
        <v>2809</v>
      </c>
      <c r="R33" s="42" t="s">
        <v>2785</v>
      </c>
      <c r="S33" s="46" t="s">
        <v>2873</v>
      </c>
      <c r="T33" s="42" t="s">
        <v>2809</v>
      </c>
      <c r="U33" s="42" t="s">
        <v>2798</v>
      </c>
      <c r="V33" s="46" t="s">
        <v>2850</v>
      </c>
      <c r="W33" s="42" t="s">
        <v>2781</v>
      </c>
      <c r="X33" s="42" t="s">
        <v>2785</v>
      </c>
      <c r="Y33" s="46" t="s">
        <v>2860</v>
      </c>
      <c r="Z33" s="42" t="s">
        <v>2806</v>
      </c>
      <c r="AA33" s="42" t="s">
        <v>2789</v>
      </c>
      <c r="AB33" s="45" t="s">
        <v>2793</v>
      </c>
      <c r="AC33" s="39">
        <v>10</v>
      </c>
      <c r="AD33" s="42" t="s">
        <v>2782</v>
      </c>
      <c r="AE33" s="46" t="s">
        <v>2796</v>
      </c>
      <c r="AF33" s="42" t="s">
        <v>2781</v>
      </c>
      <c r="AG33" s="42" t="s">
        <v>2782</v>
      </c>
      <c r="AH33" s="46" t="s">
        <v>2898</v>
      </c>
      <c r="AI33" s="42" t="s">
        <v>2784</v>
      </c>
      <c r="AJ33" s="42" t="s">
        <v>2800</v>
      </c>
      <c r="AK33" s="46" t="s">
        <v>2800</v>
      </c>
      <c r="AL33" s="42" t="s">
        <v>2800</v>
      </c>
      <c r="AM33" s="42" t="s">
        <v>2800</v>
      </c>
      <c r="AN33" s="46" t="s">
        <v>2800</v>
      </c>
      <c r="AO33" s="42" t="s">
        <v>2800</v>
      </c>
      <c r="AP33" s="42" t="s">
        <v>2800</v>
      </c>
      <c r="AQ33" s="46" t="s">
        <v>2800</v>
      </c>
      <c r="AR33" s="42" t="s">
        <v>2800</v>
      </c>
      <c r="AS33" s="42" t="s">
        <v>2800</v>
      </c>
      <c r="AT33" s="46" t="s">
        <v>2800</v>
      </c>
      <c r="AU33" s="42" t="s">
        <v>2800</v>
      </c>
      <c r="AV33" s="42" t="s">
        <v>2800</v>
      </c>
      <c r="AW33" s="42" t="s">
        <v>2800</v>
      </c>
      <c r="AX33" s="57" t="s">
        <v>2800</v>
      </c>
    </row>
    <row r="34" spans="1:50">
      <c r="A34" s="44">
        <v>32</v>
      </c>
      <c r="B34" s="52" t="s">
        <v>2899</v>
      </c>
      <c r="C34" s="39">
        <v>23</v>
      </c>
      <c r="D34" s="39">
        <v>0.434782608695652</v>
      </c>
      <c r="F34" s="42" t="s">
        <v>2782</v>
      </c>
      <c r="G34" s="46" t="s">
        <v>2815</v>
      </c>
      <c r="H34" s="42" t="s">
        <v>2781</v>
      </c>
      <c r="I34" s="42" t="s">
        <v>2782</v>
      </c>
      <c r="J34" s="46" t="s">
        <v>2825</v>
      </c>
      <c r="K34" s="42" t="s">
        <v>2784</v>
      </c>
      <c r="L34" s="42" t="s">
        <v>2802</v>
      </c>
      <c r="M34" s="46" t="s">
        <v>2818</v>
      </c>
      <c r="N34" s="42" t="s">
        <v>2809</v>
      </c>
      <c r="O34" s="42" t="s">
        <v>2789</v>
      </c>
      <c r="P34" s="46" t="s">
        <v>2828</v>
      </c>
      <c r="Q34" s="42" t="s">
        <v>2791</v>
      </c>
      <c r="R34" s="42" t="s">
        <v>2785</v>
      </c>
      <c r="S34" s="46" t="s">
        <v>2854</v>
      </c>
      <c r="T34" s="42" t="s">
        <v>2806</v>
      </c>
      <c r="U34" s="42" t="s">
        <v>2785</v>
      </c>
      <c r="V34" s="46" t="s">
        <v>2869</v>
      </c>
      <c r="W34" s="42" t="s">
        <v>2809</v>
      </c>
      <c r="X34" s="42" t="s">
        <v>2798</v>
      </c>
      <c r="Y34" s="46" t="s">
        <v>2865</v>
      </c>
      <c r="Z34" s="42" t="s">
        <v>2781</v>
      </c>
      <c r="AA34" s="42" t="s">
        <v>2802</v>
      </c>
      <c r="AB34" s="45" t="s">
        <v>2880</v>
      </c>
      <c r="AC34" s="39">
        <v>8</v>
      </c>
      <c r="AD34" s="42" t="s">
        <v>2817</v>
      </c>
      <c r="AE34" s="46" t="s">
        <v>2856</v>
      </c>
      <c r="AF34" s="42" t="s">
        <v>2809</v>
      </c>
      <c r="AG34" s="42" t="s">
        <v>2789</v>
      </c>
      <c r="AH34" s="46" t="s">
        <v>2831</v>
      </c>
      <c r="AI34" s="42" t="s">
        <v>2845</v>
      </c>
      <c r="AJ34" s="42" t="s">
        <v>2800</v>
      </c>
      <c r="AK34" s="46" t="s">
        <v>2800</v>
      </c>
      <c r="AL34" s="42" t="s">
        <v>2800</v>
      </c>
      <c r="AM34" s="42" t="s">
        <v>2800</v>
      </c>
      <c r="AN34" s="46" t="s">
        <v>2800</v>
      </c>
      <c r="AO34" s="42" t="s">
        <v>2800</v>
      </c>
      <c r="AP34" s="42" t="s">
        <v>2800</v>
      </c>
      <c r="AQ34" s="46" t="s">
        <v>2800</v>
      </c>
      <c r="AR34" s="42" t="s">
        <v>2800</v>
      </c>
      <c r="AS34" s="42" t="s">
        <v>2800</v>
      </c>
      <c r="AT34" s="46" t="s">
        <v>2800</v>
      </c>
      <c r="AU34" s="42" t="s">
        <v>2800</v>
      </c>
      <c r="AV34" s="42" t="s">
        <v>2800</v>
      </c>
      <c r="AW34" s="42" t="s">
        <v>2800</v>
      </c>
      <c r="AX34" s="57" t="s">
        <v>2800</v>
      </c>
    </row>
    <row r="35" spans="1:50">
      <c r="A35" s="44">
        <v>33</v>
      </c>
      <c r="B35" s="49" t="s">
        <v>2900</v>
      </c>
      <c r="C35" s="39">
        <v>23</v>
      </c>
      <c r="D35" s="39">
        <v>13.0434782608696</v>
      </c>
      <c r="F35" s="42" t="s">
        <v>2785</v>
      </c>
      <c r="G35" s="50" t="s">
        <v>2824</v>
      </c>
      <c r="H35" s="42" t="s">
        <v>2806</v>
      </c>
      <c r="I35" s="42" t="s">
        <v>2798</v>
      </c>
      <c r="J35" s="50" t="s">
        <v>2864</v>
      </c>
      <c r="K35" s="42" t="s">
        <v>2784</v>
      </c>
      <c r="L35" s="42" t="s">
        <v>2779</v>
      </c>
      <c r="M35" s="46" t="s">
        <v>2783</v>
      </c>
      <c r="N35" s="42" t="s">
        <v>2781</v>
      </c>
      <c r="O35" s="42" t="s">
        <v>2835</v>
      </c>
      <c r="P35" s="46" t="s">
        <v>2786</v>
      </c>
      <c r="Q35" s="42" t="s">
        <v>2806</v>
      </c>
      <c r="R35" s="42" t="s">
        <v>2835</v>
      </c>
      <c r="S35" s="53" t="s">
        <v>2838</v>
      </c>
      <c r="T35" s="42" t="s">
        <v>2804</v>
      </c>
      <c r="U35" s="42" t="s">
        <v>2826</v>
      </c>
      <c r="V35" s="46" t="s">
        <v>2887</v>
      </c>
      <c r="W35" s="42" t="s">
        <v>2784</v>
      </c>
      <c r="X35" s="42" t="s">
        <v>2787</v>
      </c>
      <c r="Y35" s="46" t="s">
        <v>2848</v>
      </c>
      <c r="Z35" s="42" t="s">
        <v>2784</v>
      </c>
      <c r="AA35" s="42" t="s">
        <v>2789</v>
      </c>
      <c r="AB35" s="45" t="s">
        <v>2861</v>
      </c>
      <c r="AC35" s="39">
        <v>1</v>
      </c>
      <c r="AD35" s="42" t="s">
        <v>2782</v>
      </c>
      <c r="AE35" s="46" t="s">
        <v>2830</v>
      </c>
      <c r="AF35" s="42" t="s">
        <v>2784</v>
      </c>
      <c r="AG35" s="42" t="s">
        <v>2787</v>
      </c>
      <c r="AH35" s="46" t="s">
        <v>2821</v>
      </c>
      <c r="AI35" s="42" t="s">
        <v>2781</v>
      </c>
      <c r="AJ35" s="42" t="s">
        <v>2798</v>
      </c>
      <c r="AK35" s="46" t="s">
        <v>2799</v>
      </c>
      <c r="AL35" s="42" t="s">
        <v>2781</v>
      </c>
      <c r="AM35" s="42" t="s">
        <v>2785</v>
      </c>
      <c r="AN35" s="46" t="s">
        <v>2876</v>
      </c>
      <c r="AO35" s="42" t="s">
        <v>2809</v>
      </c>
      <c r="AP35" s="42" t="s">
        <v>2800</v>
      </c>
      <c r="AQ35" s="46" t="s">
        <v>2800</v>
      </c>
      <c r="AR35" s="42" t="s">
        <v>2800</v>
      </c>
      <c r="AS35" s="42" t="s">
        <v>2800</v>
      </c>
      <c r="AT35" s="46" t="s">
        <v>2800</v>
      </c>
      <c r="AU35" s="42" t="s">
        <v>2800</v>
      </c>
      <c r="AV35" s="42" t="s">
        <v>2800</v>
      </c>
      <c r="AW35" s="42" t="s">
        <v>2800</v>
      </c>
      <c r="AX35" s="57" t="s">
        <v>2800</v>
      </c>
    </row>
    <row r="36" spans="1:50">
      <c r="A36" s="44">
        <v>34</v>
      </c>
      <c r="B36" s="52" t="s">
        <v>2901</v>
      </c>
      <c r="C36" s="39">
        <v>33</v>
      </c>
      <c r="D36" s="39">
        <v>0.303030303030303</v>
      </c>
      <c r="F36" s="42" t="s">
        <v>2789</v>
      </c>
      <c r="G36" s="46" t="s">
        <v>2778</v>
      </c>
      <c r="H36" s="42" t="s">
        <v>2791</v>
      </c>
      <c r="I36" s="42" t="s">
        <v>2802</v>
      </c>
      <c r="J36" s="46" t="s">
        <v>2842</v>
      </c>
      <c r="K36" s="42" t="s">
        <v>2806</v>
      </c>
      <c r="L36" s="42" t="s">
        <v>2798</v>
      </c>
      <c r="M36" s="46" t="s">
        <v>2818</v>
      </c>
      <c r="N36" s="42" t="s">
        <v>2784</v>
      </c>
      <c r="O36" s="42" t="s">
        <v>2787</v>
      </c>
      <c r="P36" s="46" t="s">
        <v>2788</v>
      </c>
      <c r="Q36" s="42" t="s">
        <v>2781</v>
      </c>
      <c r="R36" s="42" t="s">
        <v>2782</v>
      </c>
      <c r="S36" s="46" t="s">
        <v>2854</v>
      </c>
      <c r="T36" s="42" t="s">
        <v>2781</v>
      </c>
      <c r="U36" s="42" t="s">
        <v>2789</v>
      </c>
      <c r="V36" s="46" t="s">
        <v>2790</v>
      </c>
      <c r="W36" s="42" t="s">
        <v>2845</v>
      </c>
      <c r="X36" s="42" t="s">
        <v>2798</v>
      </c>
      <c r="Y36" s="46" t="s">
        <v>2851</v>
      </c>
      <c r="Z36" s="42" t="s">
        <v>2781</v>
      </c>
      <c r="AA36" s="42" t="s">
        <v>2817</v>
      </c>
      <c r="AB36" s="45" t="s">
        <v>2856</v>
      </c>
      <c r="AC36" s="39">
        <v>16</v>
      </c>
      <c r="AD36" s="42" t="s">
        <v>2787</v>
      </c>
      <c r="AE36" s="46" t="s">
        <v>2820</v>
      </c>
      <c r="AF36" s="42" t="s">
        <v>2784</v>
      </c>
      <c r="AG36" s="42" t="s">
        <v>2802</v>
      </c>
      <c r="AH36" s="46" t="s">
        <v>2821</v>
      </c>
      <c r="AI36" s="42" t="s">
        <v>2809</v>
      </c>
      <c r="AJ36" s="42" t="s">
        <v>2817</v>
      </c>
      <c r="AK36" s="46" t="s">
        <v>2822</v>
      </c>
      <c r="AL36" s="42" t="s">
        <v>2804</v>
      </c>
      <c r="AM36" s="42" t="s">
        <v>2794</v>
      </c>
      <c r="AN36" s="46" t="s">
        <v>2797</v>
      </c>
      <c r="AO36" s="42" t="s">
        <v>2784</v>
      </c>
      <c r="AP36" s="42" t="s">
        <v>2800</v>
      </c>
      <c r="AQ36" s="46" t="s">
        <v>2800</v>
      </c>
      <c r="AR36" s="42" t="s">
        <v>2800</v>
      </c>
      <c r="AS36" s="42" t="s">
        <v>2800</v>
      </c>
      <c r="AT36" s="46" t="s">
        <v>2800</v>
      </c>
      <c r="AU36" s="42" t="s">
        <v>2800</v>
      </c>
      <c r="AV36" s="42" t="s">
        <v>2800</v>
      </c>
      <c r="AW36" s="42" t="s">
        <v>2800</v>
      </c>
      <c r="AX36" s="57" t="s">
        <v>2800</v>
      </c>
    </row>
    <row r="37" spans="1:50">
      <c r="A37" s="44">
        <v>35</v>
      </c>
      <c r="B37" s="49" t="s">
        <v>2902</v>
      </c>
      <c r="C37" s="39">
        <v>26</v>
      </c>
      <c r="D37" s="39">
        <v>11.5384615384615</v>
      </c>
      <c r="F37" s="42" t="s">
        <v>2787</v>
      </c>
      <c r="G37" s="46" t="s">
        <v>2778</v>
      </c>
      <c r="H37" s="42" t="s">
        <v>2781</v>
      </c>
      <c r="I37" s="42" t="s">
        <v>2798</v>
      </c>
      <c r="J37" s="46" t="s">
        <v>2803</v>
      </c>
      <c r="K37" s="42" t="s">
        <v>2781</v>
      </c>
      <c r="L37" s="42" t="s">
        <v>2789</v>
      </c>
      <c r="M37" s="50" t="s">
        <v>2824</v>
      </c>
      <c r="N37" s="42" t="s">
        <v>2791</v>
      </c>
      <c r="O37" s="42" t="s">
        <v>2789</v>
      </c>
      <c r="P37" s="50" t="s">
        <v>2864</v>
      </c>
      <c r="Q37" s="42" t="s">
        <v>2845</v>
      </c>
      <c r="R37" s="42" t="s">
        <v>2782</v>
      </c>
      <c r="S37" s="46" t="s">
        <v>2825</v>
      </c>
      <c r="T37" s="42" t="s">
        <v>2784</v>
      </c>
      <c r="U37" s="42" t="s">
        <v>2785</v>
      </c>
      <c r="V37" s="46" t="s">
        <v>2783</v>
      </c>
      <c r="W37" s="42" t="s">
        <v>2809</v>
      </c>
      <c r="X37" s="42" t="s">
        <v>2785</v>
      </c>
      <c r="Y37" s="46" t="s">
        <v>2816</v>
      </c>
      <c r="Z37" s="42" t="s">
        <v>2804</v>
      </c>
      <c r="AA37" s="42" t="s">
        <v>2835</v>
      </c>
      <c r="AB37" s="45" t="s">
        <v>2844</v>
      </c>
      <c r="AC37" s="39">
        <v>6</v>
      </c>
      <c r="AD37" s="42" t="s">
        <v>2785</v>
      </c>
      <c r="AE37" s="46" t="s">
        <v>2851</v>
      </c>
      <c r="AF37" s="42" t="s">
        <v>2806</v>
      </c>
      <c r="AG37" s="42" t="s">
        <v>2787</v>
      </c>
      <c r="AH37" s="46" t="s">
        <v>2856</v>
      </c>
      <c r="AI37" s="42" t="s">
        <v>2784</v>
      </c>
      <c r="AJ37" s="42" t="s">
        <v>2826</v>
      </c>
      <c r="AK37" s="46" t="s">
        <v>2793</v>
      </c>
      <c r="AL37" s="42" t="s">
        <v>2781</v>
      </c>
      <c r="AM37" s="42" t="s">
        <v>2779</v>
      </c>
      <c r="AN37" s="46" t="s">
        <v>2812</v>
      </c>
      <c r="AO37" s="42" t="s">
        <v>2784</v>
      </c>
      <c r="AP37" s="42" t="s">
        <v>2800</v>
      </c>
      <c r="AQ37" s="46" t="s">
        <v>2800</v>
      </c>
      <c r="AR37" s="42" t="s">
        <v>2800</v>
      </c>
      <c r="AS37" s="42" t="s">
        <v>2800</v>
      </c>
      <c r="AT37" s="46" t="s">
        <v>2800</v>
      </c>
      <c r="AU37" s="42" t="s">
        <v>2800</v>
      </c>
      <c r="AV37" s="42" t="s">
        <v>2800</v>
      </c>
      <c r="AW37" s="42" t="s">
        <v>2800</v>
      </c>
      <c r="AX37" s="57" t="s">
        <v>2800</v>
      </c>
    </row>
    <row r="38" spans="1:50">
      <c r="A38" s="44">
        <v>36</v>
      </c>
      <c r="B38" s="48" t="s">
        <v>2903</v>
      </c>
      <c r="C38" s="39">
        <v>25</v>
      </c>
      <c r="D38" s="39">
        <v>0.4</v>
      </c>
      <c r="F38" s="42" t="s">
        <v>2817</v>
      </c>
      <c r="G38" s="46" t="s">
        <v>2814</v>
      </c>
      <c r="H38" s="42" t="s">
        <v>2809</v>
      </c>
      <c r="I38" s="42" t="s">
        <v>2802</v>
      </c>
      <c r="J38" s="46" t="s">
        <v>2885</v>
      </c>
      <c r="K38" s="42" t="s">
        <v>2809</v>
      </c>
      <c r="L38" s="42" t="s">
        <v>2835</v>
      </c>
      <c r="M38" s="53" t="s">
        <v>2837</v>
      </c>
      <c r="N38" s="42" t="s">
        <v>2806</v>
      </c>
      <c r="O38" s="42" t="s">
        <v>2782</v>
      </c>
      <c r="P38" s="46" t="s">
        <v>2848</v>
      </c>
      <c r="Q38" s="42" t="s">
        <v>2784</v>
      </c>
      <c r="R38" s="42" t="s">
        <v>2782</v>
      </c>
      <c r="S38" s="46" t="s">
        <v>2850</v>
      </c>
      <c r="T38" s="42" t="s">
        <v>2781</v>
      </c>
      <c r="U38" s="42" t="s">
        <v>2787</v>
      </c>
      <c r="V38" s="46" t="s">
        <v>2793</v>
      </c>
      <c r="W38" s="42" t="s">
        <v>2784</v>
      </c>
      <c r="X38" s="42" t="s">
        <v>2779</v>
      </c>
      <c r="Y38" s="46" t="s">
        <v>2795</v>
      </c>
      <c r="Z38" s="42" t="s">
        <v>2784</v>
      </c>
      <c r="AA38" s="42" t="s">
        <v>2798</v>
      </c>
      <c r="AB38" s="45" t="s">
        <v>2830</v>
      </c>
      <c r="AC38" s="39">
        <v>5</v>
      </c>
      <c r="AD38" s="42" t="s">
        <v>2802</v>
      </c>
      <c r="AE38" s="46" t="s">
        <v>2890</v>
      </c>
      <c r="AF38" s="42" t="s">
        <v>2806</v>
      </c>
      <c r="AG38" s="42" t="s">
        <v>2802</v>
      </c>
      <c r="AH38" s="46" t="s">
        <v>2822</v>
      </c>
      <c r="AI38" s="42" t="s">
        <v>2804</v>
      </c>
      <c r="AJ38" s="42" t="s">
        <v>2789</v>
      </c>
      <c r="AK38" s="46" t="s">
        <v>2797</v>
      </c>
      <c r="AL38" s="42" t="s">
        <v>2791</v>
      </c>
      <c r="AM38" s="42" t="s">
        <v>2794</v>
      </c>
      <c r="AN38" s="46" t="s">
        <v>2896</v>
      </c>
      <c r="AO38" s="42" t="s">
        <v>2784</v>
      </c>
      <c r="AP38" s="42" t="s">
        <v>2800</v>
      </c>
      <c r="AQ38" s="46" t="s">
        <v>2800</v>
      </c>
      <c r="AR38" s="42" t="s">
        <v>2800</v>
      </c>
      <c r="AS38" s="42" t="s">
        <v>2800</v>
      </c>
      <c r="AT38" s="46" t="s">
        <v>2800</v>
      </c>
      <c r="AU38" s="42" t="s">
        <v>2800</v>
      </c>
      <c r="AV38" s="42" t="s">
        <v>2800</v>
      </c>
      <c r="AW38" s="42" t="s">
        <v>2800</v>
      </c>
      <c r="AX38" s="57" t="s">
        <v>2800</v>
      </c>
    </row>
    <row r="39" spans="1:50">
      <c r="A39" s="44">
        <v>37</v>
      </c>
      <c r="B39" s="45" t="s">
        <v>2904</v>
      </c>
      <c r="C39" s="39">
        <v>36</v>
      </c>
      <c r="D39" s="39">
        <v>0.277777777777778</v>
      </c>
      <c r="F39" s="42" t="s">
        <v>2789</v>
      </c>
      <c r="G39" s="46" t="s">
        <v>2803</v>
      </c>
      <c r="H39" s="42" t="s">
        <v>2791</v>
      </c>
      <c r="I39" s="42" t="s">
        <v>2817</v>
      </c>
      <c r="J39" s="46" t="s">
        <v>2814</v>
      </c>
      <c r="K39" s="42" t="s">
        <v>2809</v>
      </c>
      <c r="L39" s="42" t="s">
        <v>2779</v>
      </c>
      <c r="M39" s="46" t="s">
        <v>2805</v>
      </c>
      <c r="N39" s="42" t="s">
        <v>2781</v>
      </c>
      <c r="O39" s="42" t="s">
        <v>2787</v>
      </c>
      <c r="P39" s="46" t="s">
        <v>2843</v>
      </c>
      <c r="Q39" s="42" t="s">
        <v>2784</v>
      </c>
      <c r="R39" s="42" t="s">
        <v>2817</v>
      </c>
      <c r="S39" s="46" t="s">
        <v>2834</v>
      </c>
      <c r="T39" s="42" t="s">
        <v>2804</v>
      </c>
      <c r="U39" s="42" t="s">
        <v>2782</v>
      </c>
      <c r="V39" s="46" t="s">
        <v>2853</v>
      </c>
      <c r="W39" s="42" t="s">
        <v>2784</v>
      </c>
      <c r="X39" s="42" t="s">
        <v>2817</v>
      </c>
      <c r="Y39" s="46" t="s">
        <v>2788</v>
      </c>
      <c r="Z39" s="42" t="s">
        <v>2806</v>
      </c>
      <c r="AA39" s="42" t="s">
        <v>2787</v>
      </c>
      <c r="AB39" s="45" t="s">
        <v>2796</v>
      </c>
      <c r="AC39" s="39">
        <v>5</v>
      </c>
      <c r="AD39" s="42" t="s">
        <v>2779</v>
      </c>
      <c r="AE39" s="46" t="s">
        <v>2821</v>
      </c>
      <c r="AF39" s="42" t="s">
        <v>2781</v>
      </c>
      <c r="AG39" s="42" t="s">
        <v>2802</v>
      </c>
      <c r="AH39" s="46" t="s">
        <v>2862</v>
      </c>
      <c r="AI39" s="42" t="s">
        <v>2809</v>
      </c>
      <c r="AJ39" s="42" t="s">
        <v>2835</v>
      </c>
      <c r="AK39" s="46" t="s">
        <v>2797</v>
      </c>
      <c r="AL39" s="42" t="s">
        <v>2806</v>
      </c>
      <c r="AM39" s="42" t="s">
        <v>2800</v>
      </c>
      <c r="AN39" s="46" t="s">
        <v>2800</v>
      </c>
      <c r="AO39" s="42" t="s">
        <v>2800</v>
      </c>
      <c r="AP39" s="42" t="s">
        <v>2800</v>
      </c>
      <c r="AQ39" s="46" t="s">
        <v>2800</v>
      </c>
      <c r="AR39" s="42" t="s">
        <v>2800</v>
      </c>
      <c r="AS39" s="42" t="s">
        <v>2800</v>
      </c>
      <c r="AT39" s="46" t="s">
        <v>2800</v>
      </c>
      <c r="AU39" s="42" t="s">
        <v>2800</v>
      </c>
      <c r="AV39" s="42" t="s">
        <v>2800</v>
      </c>
      <c r="AW39" s="42" t="s">
        <v>2800</v>
      </c>
      <c r="AX39" s="57" t="s">
        <v>2800</v>
      </c>
    </row>
    <row r="40" spans="1:50">
      <c r="A40" s="44">
        <v>38</v>
      </c>
      <c r="B40" s="49" t="s">
        <v>2905</v>
      </c>
      <c r="C40" s="39">
        <v>30</v>
      </c>
      <c r="D40" s="39">
        <v>10</v>
      </c>
      <c r="F40" s="42" t="s">
        <v>2802</v>
      </c>
      <c r="G40" s="46" t="s">
        <v>2778</v>
      </c>
      <c r="H40" s="42" t="s">
        <v>2806</v>
      </c>
      <c r="I40" s="42" t="s">
        <v>2787</v>
      </c>
      <c r="J40" s="46" t="s">
        <v>2842</v>
      </c>
      <c r="K40" s="42" t="s">
        <v>2784</v>
      </c>
      <c r="L40" s="42" t="s">
        <v>2798</v>
      </c>
      <c r="M40" s="46" t="s">
        <v>2816</v>
      </c>
      <c r="N40" s="42" t="s">
        <v>2784</v>
      </c>
      <c r="O40" s="42" t="s">
        <v>2817</v>
      </c>
      <c r="P40" s="46" t="s">
        <v>2829</v>
      </c>
      <c r="Q40" s="42" t="s">
        <v>2804</v>
      </c>
      <c r="R40" s="42" t="s">
        <v>2802</v>
      </c>
      <c r="S40" s="46" t="s">
        <v>2810</v>
      </c>
      <c r="T40" s="42" t="s">
        <v>2809</v>
      </c>
      <c r="U40" s="42" t="s">
        <v>2782</v>
      </c>
      <c r="V40" s="46" t="s">
        <v>2865</v>
      </c>
      <c r="W40" s="42" t="s">
        <v>2784</v>
      </c>
      <c r="X40" s="42" t="s">
        <v>2779</v>
      </c>
      <c r="Y40" s="46" t="s">
        <v>2880</v>
      </c>
      <c r="Z40" s="42" t="s">
        <v>2784</v>
      </c>
      <c r="AA40" s="42" t="s">
        <v>2817</v>
      </c>
      <c r="AB40" s="45" t="s">
        <v>2820</v>
      </c>
      <c r="AC40" s="39">
        <v>8</v>
      </c>
      <c r="AD40" s="42" t="s">
        <v>2789</v>
      </c>
      <c r="AE40" s="46" t="s">
        <v>2822</v>
      </c>
      <c r="AF40" s="42" t="s">
        <v>2804</v>
      </c>
      <c r="AG40" s="42" t="s">
        <v>2835</v>
      </c>
      <c r="AH40" s="46" t="s">
        <v>2797</v>
      </c>
      <c r="AI40" s="42" t="s">
        <v>2804</v>
      </c>
      <c r="AJ40" s="42" t="s">
        <v>2835</v>
      </c>
      <c r="AK40" s="46" t="s">
        <v>2896</v>
      </c>
      <c r="AL40" s="42" t="s">
        <v>2806</v>
      </c>
      <c r="AM40" s="42" t="s">
        <v>2794</v>
      </c>
      <c r="AN40" s="46" t="s">
        <v>2876</v>
      </c>
      <c r="AO40" s="42" t="s">
        <v>2781</v>
      </c>
      <c r="AP40" s="42" t="s">
        <v>2800</v>
      </c>
      <c r="AQ40" s="46" t="s">
        <v>2800</v>
      </c>
      <c r="AR40" s="42" t="s">
        <v>2800</v>
      </c>
      <c r="AS40" s="42" t="s">
        <v>2800</v>
      </c>
      <c r="AT40" s="46" t="s">
        <v>2800</v>
      </c>
      <c r="AU40" s="42" t="s">
        <v>2800</v>
      </c>
      <c r="AV40" s="42" t="s">
        <v>2800</v>
      </c>
      <c r="AW40" s="42" t="s">
        <v>2800</v>
      </c>
      <c r="AX40" s="57" t="s">
        <v>2800</v>
      </c>
    </row>
    <row r="41" spans="1:50">
      <c r="A41" s="44">
        <v>39</v>
      </c>
      <c r="B41" s="45" t="s">
        <v>2906</v>
      </c>
      <c r="C41" s="39">
        <v>15</v>
      </c>
      <c r="D41" s="39">
        <v>0.666666666666667</v>
      </c>
      <c r="F41" s="42" t="s">
        <v>2782</v>
      </c>
      <c r="G41" s="46" t="s">
        <v>2815</v>
      </c>
      <c r="H41" s="42" t="s">
        <v>2781</v>
      </c>
      <c r="I41" s="42" t="s">
        <v>2835</v>
      </c>
      <c r="J41" s="46" t="s">
        <v>2786</v>
      </c>
      <c r="K41" s="42" t="s">
        <v>2809</v>
      </c>
      <c r="L41" s="42" t="s">
        <v>2779</v>
      </c>
      <c r="M41" s="46" t="s">
        <v>2848</v>
      </c>
      <c r="N41" s="42" t="s">
        <v>2784</v>
      </c>
      <c r="O41" s="42" t="s">
        <v>2789</v>
      </c>
      <c r="P41" s="46" t="s">
        <v>2861</v>
      </c>
      <c r="Q41" s="42" t="s">
        <v>2791</v>
      </c>
      <c r="R41" s="42" t="s">
        <v>2798</v>
      </c>
      <c r="S41" s="46" t="s">
        <v>2851</v>
      </c>
      <c r="T41" s="42" t="s">
        <v>2781</v>
      </c>
      <c r="U41" s="42" t="s">
        <v>2785</v>
      </c>
      <c r="V41" s="46" t="s">
        <v>2830</v>
      </c>
      <c r="W41" s="42" t="s">
        <v>2809</v>
      </c>
      <c r="X41" s="42" t="s">
        <v>2802</v>
      </c>
      <c r="Y41" s="46" t="s">
        <v>2796</v>
      </c>
      <c r="Z41" s="42" t="s">
        <v>2806</v>
      </c>
      <c r="AA41" s="42" t="s">
        <v>2787</v>
      </c>
      <c r="AB41" s="45" t="s">
        <v>2890</v>
      </c>
      <c r="AC41" s="39">
        <v>12</v>
      </c>
      <c r="AD41" s="42" t="s">
        <v>2785</v>
      </c>
      <c r="AE41" s="46" t="s">
        <v>2831</v>
      </c>
      <c r="AF41" s="42" t="s">
        <v>2806</v>
      </c>
      <c r="AG41" s="42" t="s">
        <v>2817</v>
      </c>
      <c r="AH41" s="46" t="s">
        <v>2799</v>
      </c>
      <c r="AI41" s="42" t="s">
        <v>2809</v>
      </c>
      <c r="AJ41" s="42" t="s">
        <v>2785</v>
      </c>
      <c r="AK41" s="46" t="s">
        <v>2876</v>
      </c>
      <c r="AL41" s="42" t="s">
        <v>2804</v>
      </c>
      <c r="AM41" s="42" t="s">
        <v>2800</v>
      </c>
      <c r="AN41" s="46" t="s">
        <v>2800</v>
      </c>
      <c r="AO41" s="42" t="s">
        <v>2800</v>
      </c>
      <c r="AP41" s="42" t="s">
        <v>2800</v>
      </c>
      <c r="AQ41" s="46" t="s">
        <v>2800</v>
      </c>
      <c r="AR41" s="42" t="s">
        <v>2800</v>
      </c>
      <c r="AS41" s="42" t="s">
        <v>2800</v>
      </c>
      <c r="AT41" s="46" t="s">
        <v>2800</v>
      </c>
      <c r="AU41" s="42" t="s">
        <v>2800</v>
      </c>
      <c r="AV41" s="42" t="s">
        <v>2800</v>
      </c>
      <c r="AW41" s="42" t="s">
        <v>2800</v>
      </c>
      <c r="AX41" s="57" t="s">
        <v>2800</v>
      </c>
    </row>
    <row r="42" spans="1:50">
      <c r="A42" s="44">
        <v>40</v>
      </c>
      <c r="B42" s="45" t="s">
        <v>2907</v>
      </c>
      <c r="C42" s="39">
        <v>13</v>
      </c>
      <c r="D42" s="39">
        <v>0.769230769230769</v>
      </c>
      <c r="F42" s="42" t="s">
        <v>2817</v>
      </c>
      <c r="G42" s="46" t="s">
        <v>2778</v>
      </c>
      <c r="H42" s="42" t="s">
        <v>2804</v>
      </c>
      <c r="I42" s="42" t="s">
        <v>2782</v>
      </c>
      <c r="J42" s="46" t="s">
        <v>2842</v>
      </c>
      <c r="K42" s="42" t="s">
        <v>2781</v>
      </c>
      <c r="L42" s="42" t="s">
        <v>2785</v>
      </c>
      <c r="M42" s="50" t="s">
        <v>2864</v>
      </c>
      <c r="N42" s="42" t="s">
        <v>2809</v>
      </c>
      <c r="O42" s="42" t="s">
        <v>2835</v>
      </c>
      <c r="P42" s="46" t="s">
        <v>2786</v>
      </c>
      <c r="Q42" s="42" t="s">
        <v>2806</v>
      </c>
      <c r="R42" s="42" t="s">
        <v>2787</v>
      </c>
      <c r="S42" s="46" t="s">
        <v>2840</v>
      </c>
      <c r="T42" s="42" t="s">
        <v>2781</v>
      </c>
      <c r="U42" s="42" t="s">
        <v>2787</v>
      </c>
      <c r="V42" s="46" t="s">
        <v>2810</v>
      </c>
      <c r="W42" s="42" t="s">
        <v>2784</v>
      </c>
      <c r="X42" s="42" t="s">
        <v>2798</v>
      </c>
      <c r="Y42" s="46" t="s">
        <v>2820</v>
      </c>
      <c r="Z42" s="42" t="s">
        <v>2784</v>
      </c>
      <c r="AA42" s="42" t="s">
        <v>2802</v>
      </c>
      <c r="AB42" s="45" t="s">
        <v>2796</v>
      </c>
      <c r="AC42" s="39">
        <v>2</v>
      </c>
      <c r="AD42" s="42" t="s">
        <v>2802</v>
      </c>
      <c r="AE42" s="46" t="s">
        <v>2890</v>
      </c>
      <c r="AF42" s="42" t="s">
        <v>2809</v>
      </c>
      <c r="AG42" s="42" t="s">
        <v>2789</v>
      </c>
      <c r="AH42" s="46" t="s">
        <v>2821</v>
      </c>
      <c r="AI42" s="42" t="s">
        <v>2791</v>
      </c>
      <c r="AJ42" s="42" t="s">
        <v>2817</v>
      </c>
      <c r="AK42" s="46" t="s">
        <v>2862</v>
      </c>
      <c r="AL42" s="42" t="s">
        <v>2806</v>
      </c>
      <c r="AM42" s="42" t="s">
        <v>2798</v>
      </c>
      <c r="AN42" s="46" t="s">
        <v>2822</v>
      </c>
      <c r="AO42" s="42" t="s">
        <v>2781</v>
      </c>
      <c r="AP42" s="42" t="s">
        <v>2794</v>
      </c>
      <c r="AQ42" s="46" t="s">
        <v>2896</v>
      </c>
      <c r="AR42" s="42" t="s">
        <v>2784</v>
      </c>
      <c r="AS42" s="42" t="s">
        <v>2779</v>
      </c>
      <c r="AT42" s="46" t="s">
        <v>2866</v>
      </c>
      <c r="AU42" s="42" t="s">
        <v>2781</v>
      </c>
      <c r="AV42" s="42" t="s">
        <v>2800</v>
      </c>
      <c r="AW42" s="42" t="s">
        <v>2800</v>
      </c>
      <c r="AX42" s="57" t="s">
        <v>2800</v>
      </c>
    </row>
    <row r="43" spans="1:50">
      <c r="A43" s="44">
        <v>41</v>
      </c>
      <c r="B43" s="48" t="s">
        <v>2908</v>
      </c>
      <c r="C43" s="39">
        <v>17</v>
      </c>
      <c r="D43" s="39">
        <v>0.588235294117647</v>
      </c>
      <c r="F43" s="42" t="s">
        <v>2817</v>
      </c>
      <c r="G43" s="46" t="s">
        <v>2803</v>
      </c>
      <c r="H43" s="42" t="s">
        <v>2804</v>
      </c>
      <c r="I43" s="42" t="s">
        <v>2802</v>
      </c>
      <c r="J43" s="46" t="s">
        <v>2834</v>
      </c>
      <c r="K43" s="42" t="s">
        <v>2806</v>
      </c>
      <c r="L43" s="42" t="s">
        <v>2802</v>
      </c>
      <c r="M43" s="46" t="s">
        <v>2853</v>
      </c>
      <c r="N43" s="42" t="s">
        <v>2809</v>
      </c>
      <c r="O43" s="42" t="s">
        <v>2835</v>
      </c>
      <c r="P43" s="53" t="s">
        <v>2838</v>
      </c>
      <c r="Q43" s="42" t="s">
        <v>2806</v>
      </c>
      <c r="R43" s="42" t="s">
        <v>2826</v>
      </c>
      <c r="S43" s="46" t="s">
        <v>2859</v>
      </c>
      <c r="T43" s="42" t="s">
        <v>2784</v>
      </c>
      <c r="U43" s="42" t="s">
        <v>2789</v>
      </c>
      <c r="V43" s="46" t="s">
        <v>2788</v>
      </c>
      <c r="W43" s="42" t="s">
        <v>2791</v>
      </c>
      <c r="X43" s="42" t="s">
        <v>2787</v>
      </c>
      <c r="Y43" s="46" t="s">
        <v>2819</v>
      </c>
      <c r="Z43" s="42" t="s">
        <v>2784</v>
      </c>
      <c r="AA43" s="42" t="s">
        <v>2798</v>
      </c>
      <c r="AB43" s="45" t="s">
        <v>2851</v>
      </c>
      <c r="AC43" s="39">
        <v>5</v>
      </c>
      <c r="AD43" s="42" t="s">
        <v>2798</v>
      </c>
      <c r="AE43" s="46" t="s">
        <v>2880</v>
      </c>
      <c r="AF43" s="42" t="s">
        <v>2784</v>
      </c>
      <c r="AG43" s="42" t="s">
        <v>2782</v>
      </c>
      <c r="AH43" s="46" t="s">
        <v>2831</v>
      </c>
      <c r="AI43" s="42" t="s">
        <v>2781</v>
      </c>
      <c r="AJ43" s="42" t="s">
        <v>2800</v>
      </c>
      <c r="AK43" s="46" t="s">
        <v>2800</v>
      </c>
      <c r="AL43" s="42" t="s">
        <v>2800</v>
      </c>
      <c r="AM43" s="42" t="s">
        <v>2800</v>
      </c>
      <c r="AN43" s="46" t="s">
        <v>2800</v>
      </c>
      <c r="AO43" s="42" t="s">
        <v>2800</v>
      </c>
      <c r="AP43" s="42" t="s">
        <v>2800</v>
      </c>
      <c r="AQ43" s="46" t="s">
        <v>2800</v>
      </c>
      <c r="AR43" s="42" t="s">
        <v>2800</v>
      </c>
      <c r="AS43" s="42" t="s">
        <v>2800</v>
      </c>
      <c r="AT43" s="46" t="s">
        <v>2800</v>
      </c>
      <c r="AU43" s="42" t="s">
        <v>2800</v>
      </c>
      <c r="AV43" s="42" t="s">
        <v>2800</v>
      </c>
      <c r="AW43" s="42" t="s">
        <v>2800</v>
      </c>
      <c r="AX43" s="57" t="s">
        <v>2800</v>
      </c>
    </row>
    <row r="44" spans="1:50">
      <c r="A44" s="44">
        <v>44</v>
      </c>
      <c r="B44" s="48" t="s">
        <v>2909</v>
      </c>
      <c r="C44" s="39">
        <v>8</v>
      </c>
      <c r="D44" s="39">
        <v>1.25</v>
      </c>
      <c r="F44" s="42" t="s">
        <v>2802</v>
      </c>
      <c r="G44" s="46" t="s">
        <v>2778</v>
      </c>
      <c r="H44" s="42" t="s">
        <v>2806</v>
      </c>
      <c r="I44" s="42" t="s">
        <v>2787</v>
      </c>
      <c r="J44" s="46" t="s">
        <v>2842</v>
      </c>
      <c r="K44" s="42" t="s">
        <v>2784</v>
      </c>
      <c r="L44" s="42" t="s">
        <v>2789</v>
      </c>
      <c r="M44" s="46" t="s">
        <v>2805</v>
      </c>
      <c r="N44" s="42" t="s">
        <v>2791</v>
      </c>
      <c r="O44" s="42" t="s">
        <v>2802</v>
      </c>
      <c r="P44" s="46" t="s">
        <v>2780</v>
      </c>
      <c r="Q44" s="42" t="s">
        <v>2809</v>
      </c>
      <c r="R44" s="42" t="s">
        <v>2798</v>
      </c>
      <c r="S44" s="46" t="s">
        <v>2815</v>
      </c>
      <c r="T44" s="42" t="s">
        <v>2784</v>
      </c>
      <c r="U44" s="42" t="s">
        <v>2798</v>
      </c>
      <c r="V44" s="46" t="s">
        <v>2818</v>
      </c>
      <c r="W44" s="42" t="s">
        <v>2781</v>
      </c>
      <c r="X44" s="42" t="s">
        <v>2835</v>
      </c>
      <c r="Y44" s="53" t="s">
        <v>2838</v>
      </c>
      <c r="Z44" s="42" t="s">
        <v>2806</v>
      </c>
      <c r="AA44" s="42" t="s">
        <v>2787</v>
      </c>
      <c r="AB44" s="45" t="s">
        <v>2840</v>
      </c>
      <c r="AC44" s="39">
        <v>5</v>
      </c>
      <c r="AD44" s="42" t="s">
        <v>2835</v>
      </c>
      <c r="AE44" s="46" t="s">
        <v>2855</v>
      </c>
      <c r="AF44" s="42" t="s">
        <v>2809</v>
      </c>
      <c r="AG44" s="42" t="s">
        <v>2794</v>
      </c>
      <c r="AH44" s="46" t="s">
        <v>2795</v>
      </c>
      <c r="AI44" s="42" t="s">
        <v>2784</v>
      </c>
      <c r="AJ44" s="42" t="s">
        <v>2802</v>
      </c>
      <c r="AK44" s="46" t="s">
        <v>2797</v>
      </c>
      <c r="AL44" s="42" t="s">
        <v>2804</v>
      </c>
      <c r="AM44" s="42" t="s">
        <v>2800</v>
      </c>
      <c r="AN44" s="46" t="s">
        <v>2800</v>
      </c>
      <c r="AO44" s="42" t="s">
        <v>2800</v>
      </c>
      <c r="AP44" s="42" t="s">
        <v>2800</v>
      </c>
      <c r="AQ44" s="46" t="s">
        <v>2800</v>
      </c>
      <c r="AR44" s="42" t="s">
        <v>2800</v>
      </c>
      <c r="AS44" s="42" t="s">
        <v>2800</v>
      </c>
      <c r="AT44" s="46" t="s">
        <v>2800</v>
      </c>
      <c r="AU44" s="42" t="s">
        <v>2800</v>
      </c>
      <c r="AV44" s="42" t="s">
        <v>2800</v>
      </c>
      <c r="AW44" s="42" t="s">
        <v>2800</v>
      </c>
      <c r="AX44" s="57" t="s">
        <v>2800</v>
      </c>
    </row>
    <row r="45" spans="1:50">
      <c r="A45" s="44">
        <v>45</v>
      </c>
      <c r="B45" s="48" t="s">
        <v>2910</v>
      </c>
      <c r="C45" s="39">
        <v>6</v>
      </c>
      <c r="D45" s="39">
        <v>1.66666666666667</v>
      </c>
      <c r="F45" s="42" t="s">
        <v>2817</v>
      </c>
      <c r="G45" s="46" t="s">
        <v>2780</v>
      </c>
      <c r="H45" s="42" t="s">
        <v>2806</v>
      </c>
      <c r="I45" s="42" t="s">
        <v>2787</v>
      </c>
      <c r="J45" s="46" t="s">
        <v>2843</v>
      </c>
      <c r="K45" s="42" t="s">
        <v>2784</v>
      </c>
      <c r="L45" s="42" t="s">
        <v>2794</v>
      </c>
      <c r="M45" s="46" t="s">
        <v>2844</v>
      </c>
      <c r="N45" s="42" t="s">
        <v>2784</v>
      </c>
      <c r="O45" s="42" t="s">
        <v>2789</v>
      </c>
      <c r="P45" s="53" t="s">
        <v>2838</v>
      </c>
      <c r="Q45" s="42" t="s">
        <v>2791</v>
      </c>
      <c r="R45" s="42" t="s">
        <v>2785</v>
      </c>
      <c r="S45" s="46" t="s">
        <v>2850</v>
      </c>
      <c r="T45" s="42" t="s">
        <v>2806</v>
      </c>
      <c r="U45" s="42" t="s">
        <v>2779</v>
      </c>
      <c r="V45" s="46" t="s">
        <v>2851</v>
      </c>
      <c r="W45" s="42" t="s">
        <v>2781</v>
      </c>
      <c r="X45" s="42" t="s">
        <v>2794</v>
      </c>
      <c r="Y45" s="46" t="s">
        <v>2793</v>
      </c>
      <c r="Z45" s="42" t="s">
        <v>2781</v>
      </c>
      <c r="AA45" s="42" t="s">
        <v>2779</v>
      </c>
      <c r="AB45" s="45" t="s">
        <v>2911</v>
      </c>
      <c r="AC45" s="39">
        <v>12</v>
      </c>
      <c r="AD45" s="42" t="s">
        <v>2787</v>
      </c>
      <c r="AE45" s="46" t="s">
        <v>2795</v>
      </c>
      <c r="AF45" s="42" t="s">
        <v>2781</v>
      </c>
      <c r="AG45" s="42" t="s">
        <v>2785</v>
      </c>
      <c r="AH45" s="46" t="s">
        <v>2830</v>
      </c>
      <c r="AI45" s="42" t="s">
        <v>2809</v>
      </c>
      <c r="AJ45" s="42" t="s">
        <v>2800</v>
      </c>
      <c r="AK45" s="46" t="s">
        <v>2800</v>
      </c>
      <c r="AL45" s="42" t="s">
        <v>2800</v>
      </c>
      <c r="AM45" s="42" t="s">
        <v>2800</v>
      </c>
      <c r="AN45" s="46" t="s">
        <v>2800</v>
      </c>
      <c r="AO45" s="42" t="s">
        <v>2800</v>
      </c>
      <c r="AP45" s="42" t="s">
        <v>2800</v>
      </c>
      <c r="AQ45" s="46" t="s">
        <v>2800</v>
      </c>
      <c r="AR45" s="42" t="s">
        <v>2800</v>
      </c>
      <c r="AS45" s="42" t="s">
        <v>2800</v>
      </c>
      <c r="AT45" s="46" t="s">
        <v>2800</v>
      </c>
      <c r="AU45" s="42" t="s">
        <v>2800</v>
      </c>
      <c r="AV45" s="42" t="s">
        <v>2800</v>
      </c>
      <c r="AW45" s="42" t="s">
        <v>2800</v>
      </c>
      <c r="AX45" s="57" t="s">
        <v>2800</v>
      </c>
    </row>
    <row r="46" spans="1:50">
      <c r="A46" s="44">
        <v>46</v>
      </c>
      <c r="B46" s="47" t="s">
        <v>2912</v>
      </c>
      <c r="C46" s="39">
        <v>4</v>
      </c>
      <c r="D46" s="39">
        <v>2.5</v>
      </c>
      <c r="F46" s="42" t="s">
        <v>2798</v>
      </c>
      <c r="G46" s="46" t="s">
        <v>2843</v>
      </c>
      <c r="H46" s="42" t="s">
        <v>2781</v>
      </c>
      <c r="I46" s="42" t="s">
        <v>2817</v>
      </c>
      <c r="J46" s="46" t="s">
        <v>2818</v>
      </c>
      <c r="K46" s="42" t="s">
        <v>2804</v>
      </c>
      <c r="L46" s="42" t="s">
        <v>2835</v>
      </c>
      <c r="M46" s="53" t="s">
        <v>2838</v>
      </c>
      <c r="N46" s="42" t="s">
        <v>2806</v>
      </c>
      <c r="O46" s="42" t="s">
        <v>2785</v>
      </c>
      <c r="P46" s="46" t="s">
        <v>2828</v>
      </c>
      <c r="Q46" s="42" t="s">
        <v>2806</v>
      </c>
      <c r="R46" s="42" t="s">
        <v>2789</v>
      </c>
      <c r="S46" s="46" t="s">
        <v>2788</v>
      </c>
      <c r="T46" s="42" t="s">
        <v>2791</v>
      </c>
      <c r="U46" s="42" t="s">
        <v>2789</v>
      </c>
      <c r="V46" s="46" t="s">
        <v>2854</v>
      </c>
      <c r="W46" s="42" t="s">
        <v>2845</v>
      </c>
      <c r="X46" s="42" t="s">
        <v>2779</v>
      </c>
      <c r="Y46" s="46" t="s">
        <v>2855</v>
      </c>
      <c r="Z46" s="42" t="s">
        <v>2784</v>
      </c>
      <c r="AA46" s="42" t="s">
        <v>2794</v>
      </c>
      <c r="AB46" s="45" t="s">
        <v>2795</v>
      </c>
      <c r="AC46" s="39">
        <v>12</v>
      </c>
      <c r="AD46" s="42" t="s">
        <v>2782</v>
      </c>
      <c r="AE46" s="46" t="s">
        <v>2831</v>
      </c>
      <c r="AF46" s="42" t="s">
        <v>2781</v>
      </c>
      <c r="AG46" s="42" t="s">
        <v>2785</v>
      </c>
      <c r="AH46" s="46" t="s">
        <v>2832</v>
      </c>
      <c r="AI46" s="42" t="s">
        <v>2809</v>
      </c>
      <c r="AJ46" s="42" t="s">
        <v>2802</v>
      </c>
      <c r="AK46" s="46" t="s">
        <v>2812</v>
      </c>
      <c r="AL46" s="42" t="s">
        <v>2809</v>
      </c>
      <c r="AM46" s="42" t="s">
        <v>2800</v>
      </c>
      <c r="AN46" s="46" t="s">
        <v>2800</v>
      </c>
      <c r="AO46" s="42" t="s">
        <v>2800</v>
      </c>
      <c r="AP46" s="42" t="s">
        <v>2800</v>
      </c>
      <c r="AQ46" s="46" t="s">
        <v>2800</v>
      </c>
      <c r="AR46" s="42" t="s">
        <v>2800</v>
      </c>
      <c r="AS46" s="42" t="s">
        <v>2800</v>
      </c>
      <c r="AT46" s="46" t="s">
        <v>2800</v>
      </c>
      <c r="AU46" s="42" t="s">
        <v>2800</v>
      </c>
      <c r="AV46" s="42" t="s">
        <v>2800</v>
      </c>
      <c r="AW46" s="42" t="s">
        <v>2800</v>
      </c>
      <c r="AX46" s="57" t="s">
        <v>2800</v>
      </c>
    </row>
    <row r="47" spans="1:50">
      <c r="A47" s="44">
        <v>47</v>
      </c>
      <c r="B47" s="45" t="s">
        <v>2913</v>
      </c>
      <c r="C47" s="39">
        <v>14</v>
      </c>
      <c r="D47" s="39">
        <v>0.714285714285714</v>
      </c>
      <c r="F47" s="42" t="s">
        <v>2789</v>
      </c>
      <c r="G47" s="46" t="s">
        <v>2780</v>
      </c>
      <c r="H47" s="42" t="s">
        <v>2791</v>
      </c>
      <c r="I47" s="42" t="s">
        <v>2794</v>
      </c>
      <c r="J47" s="46" t="s">
        <v>2783</v>
      </c>
      <c r="K47" s="42" t="s">
        <v>2784</v>
      </c>
      <c r="L47" s="42" t="s">
        <v>2835</v>
      </c>
      <c r="M47" s="46" t="s">
        <v>2844</v>
      </c>
      <c r="N47" s="42" t="s">
        <v>2806</v>
      </c>
      <c r="O47" s="42" t="s">
        <v>2782</v>
      </c>
      <c r="P47" s="46" t="s">
        <v>2854</v>
      </c>
      <c r="Q47" s="42" t="s">
        <v>2781</v>
      </c>
      <c r="R47" s="42" t="s">
        <v>2785</v>
      </c>
      <c r="S47" s="46" t="s">
        <v>2860</v>
      </c>
      <c r="T47" s="42" t="s">
        <v>2806</v>
      </c>
      <c r="U47" s="42" t="s">
        <v>2785</v>
      </c>
      <c r="V47" s="46" t="s">
        <v>2892</v>
      </c>
      <c r="W47" s="42" t="s">
        <v>2809</v>
      </c>
      <c r="X47" s="42" t="s">
        <v>2914</v>
      </c>
      <c r="Y47" s="46" t="s">
        <v>2851</v>
      </c>
      <c r="Z47" s="42" t="s">
        <v>2781</v>
      </c>
      <c r="AA47" s="42" t="s">
        <v>2779</v>
      </c>
      <c r="AB47" s="45" t="s">
        <v>2792</v>
      </c>
      <c r="AC47" s="39">
        <v>5</v>
      </c>
      <c r="AD47" s="42" t="s">
        <v>2787</v>
      </c>
      <c r="AE47" s="46" t="s">
        <v>2795</v>
      </c>
      <c r="AF47" s="42" t="s">
        <v>2784</v>
      </c>
      <c r="AG47" s="42" t="s">
        <v>2798</v>
      </c>
      <c r="AH47" s="46" t="s">
        <v>2830</v>
      </c>
      <c r="AI47" s="42" t="s">
        <v>2784</v>
      </c>
      <c r="AJ47" s="42" t="s">
        <v>2785</v>
      </c>
      <c r="AK47" s="46" t="s">
        <v>2831</v>
      </c>
      <c r="AL47" s="42" t="s">
        <v>2804</v>
      </c>
      <c r="AM47" s="42" t="s">
        <v>2785</v>
      </c>
      <c r="AN47" s="46" t="s">
        <v>2832</v>
      </c>
      <c r="AO47" s="42" t="s">
        <v>2809</v>
      </c>
      <c r="AP47" s="42" t="s">
        <v>2802</v>
      </c>
      <c r="AQ47" s="46" t="s">
        <v>2797</v>
      </c>
      <c r="AR47" s="42" t="s">
        <v>2806</v>
      </c>
      <c r="AS47" s="42" t="s">
        <v>2800</v>
      </c>
      <c r="AT47" s="46" t="s">
        <v>2800</v>
      </c>
      <c r="AU47" s="42" t="s">
        <v>2800</v>
      </c>
      <c r="AV47" s="42" t="s">
        <v>2800</v>
      </c>
      <c r="AW47" s="42" t="s">
        <v>2800</v>
      </c>
      <c r="AX47" s="57" t="s">
        <v>2800</v>
      </c>
    </row>
    <row r="48" spans="1:50">
      <c r="A48" s="44">
        <v>48</v>
      </c>
      <c r="B48" s="48" t="s">
        <v>2915</v>
      </c>
      <c r="C48" s="39">
        <v>5</v>
      </c>
      <c r="D48" s="39">
        <v>2</v>
      </c>
      <c r="F48" s="42" t="s">
        <v>2794</v>
      </c>
      <c r="G48" s="46" t="s">
        <v>2842</v>
      </c>
      <c r="H48" s="42" t="s">
        <v>2781</v>
      </c>
      <c r="I48" s="42" t="s">
        <v>2802</v>
      </c>
      <c r="J48" s="46" t="s">
        <v>2805</v>
      </c>
      <c r="K48" s="42" t="s">
        <v>2804</v>
      </c>
      <c r="L48" s="42" t="s">
        <v>2779</v>
      </c>
      <c r="M48" s="46" t="s">
        <v>2780</v>
      </c>
      <c r="N48" s="42" t="s">
        <v>2784</v>
      </c>
      <c r="O48" s="42" t="s">
        <v>2779</v>
      </c>
      <c r="P48" s="53" t="s">
        <v>2837</v>
      </c>
      <c r="Q48" s="42" t="s">
        <v>2781</v>
      </c>
      <c r="R48" s="42" t="s">
        <v>2787</v>
      </c>
      <c r="S48" s="46" t="s">
        <v>2840</v>
      </c>
      <c r="T48" s="42" t="s">
        <v>2781</v>
      </c>
      <c r="U48" s="42" t="s">
        <v>2787</v>
      </c>
      <c r="V48" s="46" t="s">
        <v>2848</v>
      </c>
      <c r="W48" s="42" t="s">
        <v>2784</v>
      </c>
      <c r="X48" s="42" t="s">
        <v>2817</v>
      </c>
      <c r="Y48" s="46" t="s">
        <v>2829</v>
      </c>
      <c r="Z48" s="42" t="s">
        <v>2806</v>
      </c>
      <c r="AA48" s="42" t="s">
        <v>2789</v>
      </c>
      <c r="AB48" s="45" t="s">
        <v>2586</v>
      </c>
      <c r="AC48" s="39">
        <v>1</v>
      </c>
      <c r="AD48" s="42" t="s">
        <v>2835</v>
      </c>
      <c r="AE48" s="46" t="s">
        <v>2793</v>
      </c>
      <c r="AF48" s="42" t="s">
        <v>2809</v>
      </c>
      <c r="AG48" s="42" t="s">
        <v>2789</v>
      </c>
      <c r="AH48" s="46" t="s">
        <v>2795</v>
      </c>
      <c r="AI48" s="42" t="s">
        <v>2845</v>
      </c>
      <c r="AJ48" s="42" t="s">
        <v>2802</v>
      </c>
      <c r="AK48" s="46" t="s">
        <v>2811</v>
      </c>
      <c r="AL48" s="42" t="s">
        <v>2809</v>
      </c>
      <c r="AM48" s="42" t="s">
        <v>2800</v>
      </c>
      <c r="AN48" s="46" t="s">
        <v>2800</v>
      </c>
      <c r="AO48" s="42" t="s">
        <v>2800</v>
      </c>
      <c r="AP48" s="42" t="s">
        <v>2800</v>
      </c>
      <c r="AQ48" s="46" t="s">
        <v>2800</v>
      </c>
      <c r="AR48" s="42" t="s">
        <v>2800</v>
      </c>
      <c r="AS48" s="42" t="s">
        <v>2800</v>
      </c>
      <c r="AT48" s="46" t="s">
        <v>2800</v>
      </c>
      <c r="AU48" s="42" t="s">
        <v>2800</v>
      </c>
      <c r="AV48" s="42" t="s">
        <v>2800</v>
      </c>
      <c r="AW48" s="42" t="s">
        <v>2800</v>
      </c>
      <c r="AX48" s="57" t="s">
        <v>2800</v>
      </c>
    </row>
    <row r="49" spans="1:50">
      <c r="A49" s="44">
        <v>49</v>
      </c>
      <c r="B49" s="49" t="s">
        <v>2916</v>
      </c>
      <c r="C49" s="39">
        <v>14</v>
      </c>
      <c r="D49" s="39">
        <v>21.4285714285714</v>
      </c>
      <c r="F49" s="42" t="s">
        <v>2779</v>
      </c>
      <c r="G49" s="46" t="s">
        <v>2780</v>
      </c>
      <c r="H49" s="42" t="s">
        <v>2784</v>
      </c>
      <c r="I49" s="42" t="s">
        <v>2817</v>
      </c>
      <c r="J49" s="46" t="s">
        <v>2815</v>
      </c>
      <c r="K49" s="42" t="s">
        <v>2804</v>
      </c>
      <c r="L49" s="42" t="s">
        <v>2835</v>
      </c>
      <c r="M49" s="46" t="s">
        <v>2786</v>
      </c>
      <c r="N49" s="42" t="s">
        <v>2806</v>
      </c>
      <c r="O49" s="42" t="s">
        <v>2794</v>
      </c>
      <c r="P49" s="46" t="s">
        <v>2844</v>
      </c>
      <c r="Q49" s="42" t="s">
        <v>2781</v>
      </c>
      <c r="R49" s="42" t="s">
        <v>2789</v>
      </c>
      <c r="S49" s="46" t="s">
        <v>2839</v>
      </c>
      <c r="T49" s="42" t="s">
        <v>2845</v>
      </c>
      <c r="U49" s="42" t="s">
        <v>2785</v>
      </c>
      <c r="V49" s="46" t="s">
        <v>2850</v>
      </c>
      <c r="W49" s="42" t="s">
        <v>2809</v>
      </c>
      <c r="X49" s="42" t="s">
        <v>2789</v>
      </c>
      <c r="Y49" s="46" t="s">
        <v>2793</v>
      </c>
      <c r="Z49" s="42" t="s">
        <v>2791</v>
      </c>
      <c r="AA49" s="42" t="s">
        <v>2787</v>
      </c>
      <c r="AB49" s="45" t="s">
        <v>2875</v>
      </c>
      <c r="AC49" s="39">
        <v>12</v>
      </c>
      <c r="AD49" s="42" t="s">
        <v>2794</v>
      </c>
      <c r="AE49" s="46" t="s">
        <v>2811</v>
      </c>
      <c r="AF49" s="42" t="s">
        <v>2784</v>
      </c>
      <c r="AG49" s="42" t="s">
        <v>2800</v>
      </c>
      <c r="AH49" s="46" t="s">
        <v>2800</v>
      </c>
      <c r="AI49" s="42" t="s">
        <v>2800</v>
      </c>
      <c r="AJ49" s="42" t="s">
        <v>2800</v>
      </c>
      <c r="AK49" s="46" t="s">
        <v>2800</v>
      </c>
      <c r="AL49" s="42" t="s">
        <v>2800</v>
      </c>
      <c r="AM49" s="42" t="s">
        <v>2800</v>
      </c>
      <c r="AN49" s="46" t="s">
        <v>2800</v>
      </c>
      <c r="AO49" s="42" t="s">
        <v>2800</v>
      </c>
      <c r="AP49" s="42" t="s">
        <v>2800</v>
      </c>
      <c r="AQ49" s="46" t="s">
        <v>2800</v>
      </c>
      <c r="AR49" s="42" t="s">
        <v>2800</v>
      </c>
      <c r="AS49" s="42" t="s">
        <v>2800</v>
      </c>
      <c r="AT49" s="46" t="s">
        <v>2800</v>
      </c>
      <c r="AU49" s="42" t="s">
        <v>2800</v>
      </c>
      <c r="AV49" s="42" t="s">
        <v>2800</v>
      </c>
      <c r="AW49" s="42" t="s">
        <v>2800</v>
      </c>
      <c r="AX49" s="57" t="s">
        <v>2800</v>
      </c>
    </row>
    <row r="50" spans="1:50">
      <c r="A50" s="44">
        <v>50</v>
      </c>
      <c r="B50" s="52" t="s">
        <v>1807</v>
      </c>
      <c r="C50" s="39">
        <v>1</v>
      </c>
      <c r="D50" s="39">
        <v>10</v>
      </c>
      <c r="F50" s="42" t="s">
        <v>2785</v>
      </c>
      <c r="G50" s="46" t="s">
        <v>2824</v>
      </c>
      <c r="H50" s="42" t="s">
        <v>2806</v>
      </c>
      <c r="I50" s="42" t="s">
        <v>2802</v>
      </c>
      <c r="J50" s="46" t="s">
        <v>2865</v>
      </c>
      <c r="K50" s="42" t="s">
        <v>2804</v>
      </c>
      <c r="L50" s="42" t="s">
        <v>2789</v>
      </c>
      <c r="M50" s="46" t="s">
        <v>2882</v>
      </c>
      <c r="N50" s="42" t="s">
        <v>2845</v>
      </c>
      <c r="O50" s="42" t="s">
        <v>2817</v>
      </c>
      <c r="P50" s="46" t="s">
        <v>2586</v>
      </c>
      <c r="Q50" s="42" t="s">
        <v>2804</v>
      </c>
      <c r="R50" s="42" t="s">
        <v>2789</v>
      </c>
      <c r="S50" s="46" t="s">
        <v>2851</v>
      </c>
      <c r="T50" s="42" t="s">
        <v>2791</v>
      </c>
      <c r="U50" s="42" t="s">
        <v>2785</v>
      </c>
      <c r="V50" s="46" t="s">
        <v>2880</v>
      </c>
      <c r="W50" s="42" t="s">
        <v>2809</v>
      </c>
      <c r="X50" s="42" t="s">
        <v>2785</v>
      </c>
      <c r="Y50" s="46" t="s">
        <v>2856</v>
      </c>
      <c r="Z50" s="42" t="s">
        <v>2804</v>
      </c>
      <c r="AA50" s="42" t="s">
        <v>2782</v>
      </c>
      <c r="AB50" s="45" t="s">
        <v>2830</v>
      </c>
      <c r="AC50" s="39">
        <v>12</v>
      </c>
      <c r="AD50" s="42" t="s">
        <v>2782</v>
      </c>
      <c r="AE50" s="46" t="s">
        <v>2831</v>
      </c>
      <c r="AF50" s="42" t="s">
        <v>2781</v>
      </c>
      <c r="AG50" s="42" t="s">
        <v>2798</v>
      </c>
      <c r="AH50" s="46" t="s">
        <v>2832</v>
      </c>
      <c r="AI50" s="42" t="s">
        <v>2784</v>
      </c>
      <c r="AJ50" s="42" t="s">
        <v>2798</v>
      </c>
      <c r="AK50" s="46" t="s">
        <v>2876</v>
      </c>
      <c r="AL50" s="42" t="s">
        <v>2781</v>
      </c>
      <c r="AM50" s="42" t="s">
        <v>2779</v>
      </c>
      <c r="AN50" s="46" t="s">
        <v>2812</v>
      </c>
      <c r="AO50" s="42" t="s">
        <v>2784</v>
      </c>
      <c r="AP50" s="42" t="s">
        <v>2800</v>
      </c>
      <c r="AQ50" s="46" t="s">
        <v>2800</v>
      </c>
      <c r="AR50" s="42" t="s">
        <v>2800</v>
      </c>
      <c r="AS50" s="42" t="s">
        <v>2800</v>
      </c>
      <c r="AT50" s="46" t="s">
        <v>2800</v>
      </c>
      <c r="AU50" s="42" t="s">
        <v>2800</v>
      </c>
      <c r="AV50" s="42" t="s">
        <v>2800</v>
      </c>
      <c r="AW50" s="42" t="s">
        <v>2800</v>
      </c>
      <c r="AX50" s="57" t="s">
        <v>2800</v>
      </c>
    </row>
    <row r="51" spans="1:50">
      <c r="A51" s="44">
        <v>51</v>
      </c>
      <c r="B51" s="52" t="s">
        <v>46</v>
      </c>
      <c r="C51" s="39">
        <v>1</v>
      </c>
      <c r="D51" s="39">
        <v>10</v>
      </c>
      <c r="F51" s="42" t="s">
        <v>2802</v>
      </c>
      <c r="G51" s="46" t="s">
        <v>2778</v>
      </c>
      <c r="H51" s="42" t="s">
        <v>2804</v>
      </c>
      <c r="I51" s="42" t="s">
        <v>2802</v>
      </c>
      <c r="J51" s="46" t="s">
        <v>2815</v>
      </c>
      <c r="K51" s="42" t="s">
        <v>2806</v>
      </c>
      <c r="L51" s="42" t="s">
        <v>2802</v>
      </c>
      <c r="M51" s="46" t="s">
        <v>2825</v>
      </c>
      <c r="N51" s="42" t="s">
        <v>2809</v>
      </c>
      <c r="O51" s="42" t="s">
        <v>2789</v>
      </c>
      <c r="P51" s="46" t="s">
        <v>2834</v>
      </c>
      <c r="Q51" s="42" t="s">
        <v>2791</v>
      </c>
      <c r="R51" s="42" t="s">
        <v>2787</v>
      </c>
      <c r="S51" s="46" t="s">
        <v>2853</v>
      </c>
      <c r="T51" s="42" t="s">
        <v>2784</v>
      </c>
      <c r="U51" s="42" t="s">
        <v>2787</v>
      </c>
      <c r="V51" s="46" t="s">
        <v>2816</v>
      </c>
      <c r="W51" s="42" t="s">
        <v>2781</v>
      </c>
      <c r="X51" s="42" t="s">
        <v>2785</v>
      </c>
      <c r="Y51" s="46" t="s">
        <v>2818</v>
      </c>
      <c r="Z51" s="42" t="s">
        <v>2804</v>
      </c>
      <c r="AA51" s="42" t="s">
        <v>2789</v>
      </c>
      <c r="AB51" s="45" t="s">
        <v>2808</v>
      </c>
      <c r="AC51" s="39">
        <v>10</v>
      </c>
      <c r="AD51" s="42" t="s">
        <v>2798</v>
      </c>
      <c r="AE51" s="46" t="s">
        <v>2854</v>
      </c>
      <c r="AF51" s="42" t="s">
        <v>2781</v>
      </c>
      <c r="AG51" s="42" t="s">
        <v>2798</v>
      </c>
      <c r="AH51" s="46" t="s">
        <v>2869</v>
      </c>
      <c r="AI51" s="42" t="s">
        <v>2784</v>
      </c>
      <c r="AJ51" s="42" t="s">
        <v>2817</v>
      </c>
      <c r="AK51" s="46" t="s">
        <v>2892</v>
      </c>
      <c r="AL51" s="42" t="s">
        <v>2806</v>
      </c>
      <c r="AM51" s="42" t="s">
        <v>2785</v>
      </c>
      <c r="AN51" s="46" t="s">
        <v>2792</v>
      </c>
      <c r="AO51" s="42" t="s">
        <v>2809</v>
      </c>
      <c r="AP51" s="42" t="s">
        <v>2800</v>
      </c>
      <c r="AQ51" s="46" t="s">
        <v>2800</v>
      </c>
      <c r="AR51" s="42" t="s">
        <v>2800</v>
      </c>
      <c r="AS51" s="42" t="s">
        <v>2800</v>
      </c>
      <c r="AT51" s="46" t="s">
        <v>2800</v>
      </c>
      <c r="AU51" s="42" t="s">
        <v>2800</v>
      </c>
      <c r="AV51" s="42" t="s">
        <v>2800</v>
      </c>
      <c r="AW51" s="42" t="s">
        <v>2800</v>
      </c>
      <c r="AX51" s="57" t="s">
        <v>2800</v>
      </c>
    </row>
    <row r="52" spans="1:50">
      <c r="A52" s="44">
        <v>52</v>
      </c>
      <c r="B52" s="45" t="s">
        <v>78</v>
      </c>
      <c r="C52" s="39">
        <v>1</v>
      </c>
      <c r="D52" s="39">
        <v>10</v>
      </c>
      <c r="F52" s="42" t="s">
        <v>2785</v>
      </c>
      <c r="G52" s="50" t="s">
        <v>2864</v>
      </c>
      <c r="H52" s="42" t="s">
        <v>2804</v>
      </c>
      <c r="I52" s="42" t="s">
        <v>2802</v>
      </c>
      <c r="J52" s="46" t="s">
        <v>2834</v>
      </c>
      <c r="K52" s="42" t="s">
        <v>2804</v>
      </c>
      <c r="L52" s="42" t="s">
        <v>2802</v>
      </c>
      <c r="M52" s="46" t="s">
        <v>2853</v>
      </c>
      <c r="N52" s="42" t="s">
        <v>2809</v>
      </c>
      <c r="O52" s="42" t="s">
        <v>2785</v>
      </c>
      <c r="P52" s="46" t="s">
        <v>2783</v>
      </c>
      <c r="Q52" s="42" t="s">
        <v>2809</v>
      </c>
      <c r="R52" s="42" t="s">
        <v>2798</v>
      </c>
      <c r="S52" s="46" t="s">
        <v>2818</v>
      </c>
      <c r="T52" s="42" t="s">
        <v>2784</v>
      </c>
      <c r="U52" s="42" t="s">
        <v>2789</v>
      </c>
      <c r="V52" s="46" t="s">
        <v>2917</v>
      </c>
      <c r="W52" s="42" t="s">
        <v>2791</v>
      </c>
      <c r="X52" s="42" t="s">
        <v>2835</v>
      </c>
      <c r="Y52" s="46" t="s">
        <v>2808</v>
      </c>
      <c r="Z52" s="42" t="s">
        <v>2806</v>
      </c>
      <c r="AA52" s="42" t="s">
        <v>2802</v>
      </c>
      <c r="AB52" s="45" t="s">
        <v>2840</v>
      </c>
      <c r="AC52" s="39">
        <v>8</v>
      </c>
      <c r="AD52" s="42" t="s">
        <v>2789</v>
      </c>
      <c r="AE52" s="46" t="s">
        <v>2860</v>
      </c>
      <c r="AF52" s="42" t="s">
        <v>2845</v>
      </c>
      <c r="AG52" s="42" t="s">
        <v>2817</v>
      </c>
      <c r="AH52" s="46" t="s">
        <v>2871</v>
      </c>
      <c r="AI52" s="42" t="s">
        <v>2809</v>
      </c>
      <c r="AJ52" s="42" t="s">
        <v>2782</v>
      </c>
      <c r="AK52" s="46" t="s">
        <v>2855</v>
      </c>
      <c r="AL52" s="42" t="s">
        <v>2781</v>
      </c>
      <c r="AM52" s="42" t="s">
        <v>2794</v>
      </c>
      <c r="AN52" s="46" t="s">
        <v>2792</v>
      </c>
      <c r="AO52" s="42" t="s">
        <v>2781</v>
      </c>
      <c r="AP52" s="42" t="s">
        <v>2785</v>
      </c>
      <c r="AQ52" s="46" t="s">
        <v>2830</v>
      </c>
      <c r="AR52" s="42" t="s">
        <v>2806</v>
      </c>
      <c r="AS52" s="42" t="s">
        <v>2782</v>
      </c>
      <c r="AT52" s="46" t="s">
        <v>2832</v>
      </c>
      <c r="AU52" s="42" t="s">
        <v>2784</v>
      </c>
      <c r="AV52" s="42" t="s">
        <v>2800</v>
      </c>
      <c r="AW52" s="42" t="s">
        <v>2800</v>
      </c>
      <c r="AX52" s="57" t="s">
        <v>2800</v>
      </c>
    </row>
    <row r="53" spans="1:50">
      <c r="A53" s="44">
        <v>53</v>
      </c>
      <c r="B53" s="45" t="s">
        <v>1455</v>
      </c>
      <c r="C53" s="39">
        <v>1</v>
      </c>
      <c r="D53" s="39">
        <v>10</v>
      </c>
      <c r="F53" s="42" t="s">
        <v>2789</v>
      </c>
      <c r="G53" s="46" t="s">
        <v>2815</v>
      </c>
      <c r="H53" s="42" t="s">
        <v>2791</v>
      </c>
      <c r="I53" s="42" t="s">
        <v>2782</v>
      </c>
      <c r="J53" s="46" t="s">
        <v>2825</v>
      </c>
      <c r="K53" s="42" t="s">
        <v>2781</v>
      </c>
      <c r="L53" s="42" t="s">
        <v>2802</v>
      </c>
      <c r="M53" s="46" t="s">
        <v>2783</v>
      </c>
      <c r="N53" s="42" t="s">
        <v>2804</v>
      </c>
      <c r="O53" s="42" t="s">
        <v>2787</v>
      </c>
      <c r="P53" s="46" t="s">
        <v>2816</v>
      </c>
      <c r="Q53" s="42" t="s">
        <v>2781</v>
      </c>
      <c r="R53" s="42" t="s">
        <v>2802</v>
      </c>
      <c r="S53" s="46" t="s">
        <v>2840</v>
      </c>
      <c r="T53" s="42" t="s">
        <v>2806</v>
      </c>
      <c r="U53" s="42" t="s">
        <v>2787</v>
      </c>
      <c r="V53" s="46" t="s">
        <v>2849</v>
      </c>
      <c r="W53" s="42" t="s">
        <v>2784</v>
      </c>
      <c r="X53" s="42" t="s">
        <v>2785</v>
      </c>
      <c r="Y53" s="46" t="s">
        <v>2860</v>
      </c>
      <c r="Z53" s="42" t="s">
        <v>2806</v>
      </c>
      <c r="AA53" s="42" t="s">
        <v>2835</v>
      </c>
      <c r="AB53" s="45" t="s">
        <v>2855</v>
      </c>
      <c r="AC53" s="39">
        <v>8</v>
      </c>
      <c r="AD53" s="42" t="s">
        <v>2785</v>
      </c>
      <c r="AE53" s="46" t="s">
        <v>2882</v>
      </c>
      <c r="AF53" s="42" t="s">
        <v>2809</v>
      </c>
      <c r="AG53" s="42" t="s">
        <v>2779</v>
      </c>
      <c r="AH53" s="46" t="s">
        <v>2892</v>
      </c>
      <c r="AI53" s="42" t="s">
        <v>2784</v>
      </c>
      <c r="AJ53" s="42" t="s">
        <v>2826</v>
      </c>
      <c r="AK53" s="46" t="s">
        <v>2857</v>
      </c>
      <c r="AL53" s="42" t="s">
        <v>2784</v>
      </c>
      <c r="AM53" s="42" t="s">
        <v>2798</v>
      </c>
      <c r="AN53" s="46" t="s">
        <v>2821</v>
      </c>
      <c r="AO53" s="42" t="s">
        <v>2781</v>
      </c>
      <c r="AP53" s="42" t="s">
        <v>2782</v>
      </c>
      <c r="AQ53" s="46" t="s">
        <v>2862</v>
      </c>
      <c r="AR53" s="42" t="s">
        <v>2784</v>
      </c>
      <c r="AS53" s="42" t="s">
        <v>2817</v>
      </c>
      <c r="AT53" s="46" t="s">
        <v>2812</v>
      </c>
      <c r="AU53" s="42" t="s">
        <v>2809</v>
      </c>
      <c r="AV53" s="42" t="s">
        <v>2798</v>
      </c>
      <c r="AW53" s="42" t="s">
        <v>2866</v>
      </c>
      <c r="AX53" s="57" t="s">
        <v>2784</v>
      </c>
    </row>
    <row r="54" spans="1:50">
      <c r="A54" s="44">
        <v>54</v>
      </c>
      <c r="B54" s="45" t="s">
        <v>1490</v>
      </c>
      <c r="C54" s="39">
        <v>1</v>
      </c>
      <c r="D54" s="39">
        <v>10</v>
      </c>
      <c r="F54" s="42" t="s">
        <v>2802</v>
      </c>
      <c r="G54" s="46" t="s">
        <v>2778</v>
      </c>
      <c r="H54" s="42" t="s">
        <v>2806</v>
      </c>
      <c r="I54" s="42" t="s">
        <v>2798</v>
      </c>
      <c r="J54" s="46" t="s">
        <v>2815</v>
      </c>
      <c r="K54" s="42" t="s">
        <v>2781</v>
      </c>
      <c r="L54" s="42" t="s">
        <v>2802</v>
      </c>
      <c r="M54" s="46" t="s">
        <v>2834</v>
      </c>
      <c r="N54" s="42" t="s">
        <v>2809</v>
      </c>
      <c r="O54" s="42" t="s">
        <v>2817</v>
      </c>
      <c r="P54" s="46" t="s">
        <v>2816</v>
      </c>
      <c r="Q54" s="42" t="s">
        <v>2806</v>
      </c>
      <c r="R54" s="42" t="s">
        <v>2779</v>
      </c>
      <c r="S54" s="46" t="s">
        <v>2808</v>
      </c>
      <c r="T54" s="42" t="s">
        <v>2784</v>
      </c>
      <c r="U54" s="42" t="s">
        <v>2789</v>
      </c>
      <c r="V54" s="46" t="s">
        <v>2788</v>
      </c>
      <c r="W54" s="42" t="s">
        <v>2791</v>
      </c>
      <c r="X54" s="42" t="s">
        <v>2817</v>
      </c>
      <c r="Y54" s="46" t="s">
        <v>2819</v>
      </c>
      <c r="Z54" s="42" t="s">
        <v>2804</v>
      </c>
      <c r="AA54" s="42" t="s">
        <v>2785</v>
      </c>
      <c r="AB54" s="45" t="s">
        <v>2871</v>
      </c>
      <c r="AC54" s="39">
        <v>16</v>
      </c>
      <c r="AD54" s="42" t="s">
        <v>2785</v>
      </c>
      <c r="AE54" s="46" t="s">
        <v>2851</v>
      </c>
      <c r="AF54" s="42" t="s">
        <v>2806</v>
      </c>
      <c r="AG54" s="42" t="s">
        <v>2787</v>
      </c>
      <c r="AH54" s="46" t="s">
        <v>2862</v>
      </c>
      <c r="AI54" s="42" t="s">
        <v>2781</v>
      </c>
      <c r="AJ54" s="42" t="s">
        <v>2787</v>
      </c>
      <c r="AK54" s="46" t="s">
        <v>2822</v>
      </c>
      <c r="AL54" s="42" t="s">
        <v>2784</v>
      </c>
      <c r="AM54" s="42" t="s">
        <v>2794</v>
      </c>
      <c r="AN54" s="46" t="s">
        <v>2799</v>
      </c>
      <c r="AO54" s="42" t="s">
        <v>2784</v>
      </c>
      <c r="AP54" s="42" t="s">
        <v>2800</v>
      </c>
      <c r="AQ54" s="46" t="s">
        <v>2800</v>
      </c>
      <c r="AR54" s="42" t="s">
        <v>2800</v>
      </c>
      <c r="AS54" s="42" t="s">
        <v>2800</v>
      </c>
      <c r="AT54" s="46" t="s">
        <v>2800</v>
      </c>
      <c r="AU54" s="42" t="s">
        <v>2800</v>
      </c>
      <c r="AV54" s="42" t="s">
        <v>2800</v>
      </c>
      <c r="AW54" s="42" t="s">
        <v>2800</v>
      </c>
      <c r="AX54" s="57" t="s">
        <v>2800</v>
      </c>
    </row>
    <row r="55" spans="1:50">
      <c r="A55" s="44">
        <v>55</v>
      </c>
      <c r="B55" s="45" t="s">
        <v>26</v>
      </c>
      <c r="C55" s="39">
        <v>1</v>
      </c>
      <c r="D55" s="39">
        <v>10</v>
      </c>
      <c r="F55" s="42" t="s">
        <v>2802</v>
      </c>
      <c r="G55" s="46" t="s">
        <v>2834</v>
      </c>
      <c r="H55" s="42" t="s">
        <v>2804</v>
      </c>
      <c r="I55" s="42" t="s">
        <v>2787</v>
      </c>
      <c r="J55" s="46" t="s">
        <v>2853</v>
      </c>
      <c r="K55" s="42" t="s">
        <v>2781</v>
      </c>
      <c r="L55" s="42" t="s">
        <v>2826</v>
      </c>
      <c r="M55" s="46" t="s">
        <v>2827</v>
      </c>
      <c r="N55" s="42" t="s">
        <v>2784</v>
      </c>
      <c r="O55" s="42" t="s">
        <v>2835</v>
      </c>
      <c r="P55" s="53" t="s">
        <v>2837</v>
      </c>
      <c r="Q55" s="42" t="s">
        <v>2804</v>
      </c>
      <c r="R55" s="42" t="s">
        <v>2826</v>
      </c>
      <c r="S55" s="46" t="s">
        <v>2828</v>
      </c>
      <c r="T55" s="42" t="s">
        <v>2781</v>
      </c>
      <c r="U55" s="42" t="s">
        <v>2835</v>
      </c>
      <c r="V55" s="46" t="s">
        <v>2887</v>
      </c>
      <c r="W55" s="42" t="s">
        <v>2809</v>
      </c>
      <c r="X55" s="42" t="s">
        <v>2789</v>
      </c>
      <c r="Y55" s="46" t="s">
        <v>2790</v>
      </c>
      <c r="Z55" s="42" t="s">
        <v>2845</v>
      </c>
      <c r="AA55" s="42" t="s">
        <v>2782</v>
      </c>
      <c r="AB55" s="45" t="s">
        <v>2865</v>
      </c>
      <c r="AC55" s="39">
        <v>12</v>
      </c>
      <c r="AD55" s="42" t="s">
        <v>2789</v>
      </c>
      <c r="AE55" s="46" t="s">
        <v>2796</v>
      </c>
      <c r="AF55" s="42" t="s">
        <v>2791</v>
      </c>
      <c r="AG55" s="42" t="s">
        <v>2817</v>
      </c>
      <c r="AH55" s="46" t="s">
        <v>2821</v>
      </c>
      <c r="AI55" s="42" t="s">
        <v>2806</v>
      </c>
      <c r="AJ55" s="42" t="s">
        <v>2779</v>
      </c>
      <c r="AK55" s="46" t="s">
        <v>2862</v>
      </c>
      <c r="AL55" s="42" t="s">
        <v>2784</v>
      </c>
      <c r="AM55" s="42" t="s">
        <v>2817</v>
      </c>
      <c r="AN55" s="46" t="s">
        <v>2799</v>
      </c>
      <c r="AO55" s="42" t="s">
        <v>2809</v>
      </c>
      <c r="AP55" s="42" t="s">
        <v>2779</v>
      </c>
      <c r="AQ55" s="46" t="s">
        <v>2812</v>
      </c>
      <c r="AR55" s="42" t="s">
        <v>2781</v>
      </c>
      <c r="AS55" s="42" t="s">
        <v>2800</v>
      </c>
      <c r="AT55" s="46" t="s">
        <v>2800</v>
      </c>
      <c r="AU55" s="42" t="s">
        <v>2800</v>
      </c>
      <c r="AV55" s="42" t="s">
        <v>2800</v>
      </c>
      <c r="AW55" s="42" t="s">
        <v>2800</v>
      </c>
      <c r="AX55" s="57" t="s">
        <v>2800</v>
      </c>
    </row>
    <row r="56" spans="1:50">
      <c r="A56" s="44">
        <v>56</v>
      </c>
      <c r="B56" s="45" t="s">
        <v>2460</v>
      </c>
      <c r="C56" s="39">
        <v>1</v>
      </c>
      <c r="D56" s="39">
        <v>10</v>
      </c>
      <c r="F56" s="42" t="s">
        <v>2794</v>
      </c>
      <c r="G56" s="46" t="s">
        <v>2815</v>
      </c>
      <c r="H56" s="42" t="s">
        <v>2784</v>
      </c>
      <c r="I56" s="42" t="s">
        <v>2789</v>
      </c>
      <c r="J56" s="46" t="s">
        <v>2786</v>
      </c>
      <c r="K56" s="42" t="s">
        <v>2791</v>
      </c>
      <c r="L56" s="42" t="s">
        <v>2826</v>
      </c>
      <c r="M56" s="46" t="s">
        <v>2827</v>
      </c>
      <c r="N56" s="42" t="s">
        <v>2784</v>
      </c>
      <c r="O56" s="42" t="s">
        <v>2785</v>
      </c>
      <c r="P56" s="46" t="s">
        <v>2828</v>
      </c>
      <c r="Q56" s="42" t="s">
        <v>2804</v>
      </c>
      <c r="R56" s="42" t="s">
        <v>2785</v>
      </c>
      <c r="S56" s="46" t="s">
        <v>2873</v>
      </c>
      <c r="T56" s="42" t="s">
        <v>2806</v>
      </c>
      <c r="U56" s="42" t="s">
        <v>2789</v>
      </c>
      <c r="V56" s="46" t="s">
        <v>2790</v>
      </c>
      <c r="W56" s="42" t="s">
        <v>2845</v>
      </c>
      <c r="X56" s="42" t="s">
        <v>2782</v>
      </c>
      <c r="Y56" s="46" t="s">
        <v>2850</v>
      </c>
      <c r="Z56" s="42" t="s">
        <v>2781</v>
      </c>
      <c r="AA56" s="42" t="s">
        <v>2798</v>
      </c>
      <c r="AB56" s="45" t="s">
        <v>2865</v>
      </c>
      <c r="AC56" s="39">
        <v>5</v>
      </c>
      <c r="AD56" s="42" t="s">
        <v>2787</v>
      </c>
      <c r="AE56" s="46" t="s">
        <v>2861</v>
      </c>
      <c r="AF56" s="42" t="s">
        <v>2784</v>
      </c>
      <c r="AG56" s="42" t="s">
        <v>2779</v>
      </c>
      <c r="AH56" s="46" t="s">
        <v>2880</v>
      </c>
      <c r="AI56" s="42" t="s">
        <v>2781</v>
      </c>
      <c r="AJ56" s="42" t="s">
        <v>2817</v>
      </c>
      <c r="AK56" s="46" t="s">
        <v>2856</v>
      </c>
      <c r="AL56" s="42" t="s">
        <v>2809</v>
      </c>
      <c r="AM56" s="42" t="s">
        <v>2802</v>
      </c>
      <c r="AN56" s="46" t="s">
        <v>2796</v>
      </c>
      <c r="AO56" s="42" t="s">
        <v>2806</v>
      </c>
      <c r="AP56" s="42" t="s">
        <v>2785</v>
      </c>
      <c r="AQ56" s="46" t="s">
        <v>2876</v>
      </c>
      <c r="AR56" s="42" t="s">
        <v>2809</v>
      </c>
      <c r="AS56" s="42" t="s">
        <v>2800</v>
      </c>
      <c r="AT56" s="46" t="s">
        <v>2800</v>
      </c>
      <c r="AU56" s="42" t="s">
        <v>2800</v>
      </c>
      <c r="AV56" s="42" t="s">
        <v>2800</v>
      </c>
      <c r="AW56" s="42" t="s">
        <v>2800</v>
      </c>
      <c r="AX56" s="57" t="s">
        <v>2800</v>
      </c>
    </row>
    <row r="57" spans="1:50">
      <c r="A57" s="44">
        <v>57</v>
      </c>
      <c r="B57" s="45" t="s">
        <v>2918</v>
      </c>
      <c r="C57" s="39">
        <v>1</v>
      </c>
      <c r="D57" s="39">
        <v>10</v>
      </c>
      <c r="F57" s="42" t="s">
        <v>2787</v>
      </c>
      <c r="G57" s="46" t="s">
        <v>2803</v>
      </c>
      <c r="H57" s="42" t="s">
        <v>2781</v>
      </c>
      <c r="I57" s="42" t="s">
        <v>2787</v>
      </c>
      <c r="J57" s="46" t="s">
        <v>2814</v>
      </c>
      <c r="K57" s="42" t="s">
        <v>2784</v>
      </c>
      <c r="L57" s="42" t="s">
        <v>2802</v>
      </c>
      <c r="M57" s="46" t="s">
        <v>2818</v>
      </c>
      <c r="N57" s="42" t="s">
        <v>2809</v>
      </c>
      <c r="O57" s="42" t="s">
        <v>2789</v>
      </c>
      <c r="P57" s="46" t="s">
        <v>2808</v>
      </c>
      <c r="Q57" s="42" t="s">
        <v>2845</v>
      </c>
      <c r="R57" s="42" t="s">
        <v>2817</v>
      </c>
      <c r="S57" s="46" t="s">
        <v>2829</v>
      </c>
      <c r="T57" s="42" t="s">
        <v>2804</v>
      </c>
      <c r="U57" s="42" t="s">
        <v>2802</v>
      </c>
      <c r="V57" s="46" t="s">
        <v>2849</v>
      </c>
      <c r="W57" s="42" t="s">
        <v>2806</v>
      </c>
      <c r="X57" s="42" t="s">
        <v>2798</v>
      </c>
      <c r="Y57" s="46" t="s">
        <v>2850</v>
      </c>
      <c r="Z57" s="42" t="s">
        <v>2784</v>
      </c>
      <c r="AA57" s="42" t="s">
        <v>2798</v>
      </c>
      <c r="AB57" s="45" t="s">
        <v>2860</v>
      </c>
      <c r="AC57" s="39">
        <v>5</v>
      </c>
      <c r="AD57" s="42" t="s">
        <v>2779</v>
      </c>
      <c r="AE57" s="46" t="s">
        <v>2856</v>
      </c>
      <c r="AF57" s="42" t="s">
        <v>2784</v>
      </c>
      <c r="AG57" s="42" t="s">
        <v>2817</v>
      </c>
      <c r="AH57" s="55" t="s">
        <v>2821</v>
      </c>
      <c r="AI57" s="42" t="s">
        <v>2806</v>
      </c>
      <c r="AJ57" s="42" t="s">
        <v>2817</v>
      </c>
      <c r="AK57" s="46" t="s">
        <v>2862</v>
      </c>
      <c r="AL57" s="42" t="s">
        <v>2809</v>
      </c>
      <c r="AM57" s="42" t="s">
        <v>2794</v>
      </c>
      <c r="AN57" s="46" t="s">
        <v>2822</v>
      </c>
      <c r="AO57" s="42" t="s">
        <v>2784</v>
      </c>
      <c r="AP57" s="42" t="s">
        <v>2789</v>
      </c>
      <c r="AQ57" s="46" t="s">
        <v>2866</v>
      </c>
      <c r="AR57" s="42" t="s">
        <v>2791</v>
      </c>
      <c r="AS57" s="42" t="s">
        <v>2800</v>
      </c>
      <c r="AT57" s="46" t="s">
        <v>2800</v>
      </c>
      <c r="AU57" s="42" t="s">
        <v>2800</v>
      </c>
      <c r="AV57" s="42" t="s">
        <v>2800</v>
      </c>
      <c r="AW57" s="42" t="s">
        <v>2800</v>
      </c>
      <c r="AX57" s="57" t="s">
        <v>2800</v>
      </c>
    </row>
    <row r="58" spans="1:50">
      <c r="A58" s="44">
        <v>58</v>
      </c>
      <c r="B58" s="45" t="s">
        <v>102</v>
      </c>
      <c r="C58" s="39">
        <v>2</v>
      </c>
      <c r="D58" s="39">
        <v>5</v>
      </c>
      <c r="F58" s="42" t="s">
        <v>2779</v>
      </c>
      <c r="G58" s="46" t="s">
        <v>2778</v>
      </c>
      <c r="H58" s="42" t="s">
        <v>2781</v>
      </c>
      <c r="I58" s="42" t="s">
        <v>2785</v>
      </c>
      <c r="J58" s="46" t="s">
        <v>2824</v>
      </c>
      <c r="K58" s="42" t="s">
        <v>2809</v>
      </c>
      <c r="L58" s="42" t="s">
        <v>2826</v>
      </c>
      <c r="M58" s="46" t="s">
        <v>2807</v>
      </c>
      <c r="N58" s="42" t="s">
        <v>2784</v>
      </c>
      <c r="O58" s="42" t="s">
        <v>2789</v>
      </c>
      <c r="P58" s="46" t="s">
        <v>2885</v>
      </c>
      <c r="Q58" s="42" t="s">
        <v>2791</v>
      </c>
      <c r="R58" s="42" t="s">
        <v>2835</v>
      </c>
      <c r="S58" s="53" t="s">
        <v>2838</v>
      </c>
      <c r="T58" s="42" t="s">
        <v>2804</v>
      </c>
      <c r="U58" s="42" t="s">
        <v>2802</v>
      </c>
      <c r="V58" s="46" t="s">
        <v>2919</v>
      </c>
      <c r="W58" s="42" t="s">
        <v>2809</v>
      </c>
      <c r="X58" s="42" t="s">
        <v>2817</v>
      </c>
      <c r="Y58" s="46" t="s">
        <v>2788</v>
      </c>
      <c r="Z58" s="42" t="s">
        <v>2804</v>
      </c>
      <c r="AA58" s="42" t="s">
        <v>2817</v>
      </c>
      <c r="AB58" s="45" t="s">
        <v>2819</v>
      </c>
      <c r="AC58" s="39">
        <v>16</v>
      </c>
      <c r="AD58" s="42" t="s">
        <v>2785</v>
      </c>
      <c r="AE58" s="46" t="s">
        <v>2850</v>
      </c>
      <c r="AF58" s="42" t="s">
        <v>2806</v>
      </c>
      <c r="AG58" s="42" t="s">
        <v>2779</v>
      </c>
      <c r="AH58" s="46" t="s">
        <v>2855</v>
      </c>
      <c r="AI58" s="42" t="s">
        <v>2784</v>
      </c>
      <c r="AJ58" s="42" t="s">
        <v>2802</v>
      </c>
      <c r="AK58" s="46" t="s">
        <v>2793</v>
      </c>
      <c r="AL58" s="42" t="s">
        <v>2806</v>
      </c>
      <c r="AM58" s="42" t="s">
        <v>2794</v>
      </c>
      <c r="AN58" s="46" t="s">
        <v>2795</v>
      </c>
      <c r="AO58" s="42" t="s">
        <v>2781</v>
      </c>
      <c r="AP58" s="42" t="s">
        <v>2789</v>
      </c>
      <c r="AQ58" s="46" t="s">
        <v>2874</v>
      </c>
      <c r="AR58" s="42" t="s">
        <v>2845</v>
      </c>
      <c r="AS58" s="42" t="s">
        <v>2794</v>
      </c>
      <c r="AT58" s="46" t="s">
        <v>2811</v>
      </c>
      <c r="AU58" s="42" t="s">
        <v>2784</v>
      </c>
      <c r="AV58" s="42" t="s">
        <v>2800</v>
      </c>
      <c r="AW58" s="42" t="s">
        <v>2800</v>
      </c>
      <c r="AX58" s="57" t="s">
        <v>2800</v>
      </c>
    </row>
    <row r="59" spans="1:50">
      <c r="A59" s="44">
        <v>59</v>
      </c>
      <c r="B59" s="45" t="s">
        <v>1444</v>
      </c>
      <c r="C59" s="39">
        <v>1</v>
      </c>
      <c r="D59" s="39">
        <v>10</v>
      </c>
      <c r="F59" s="42" t="s">
        <v>2787</v>
      </c>
      <c r="G59" s="46" t="s">
        <v>2803</v>
      </c>
      <c r="H59" s="42" t="s">
        <v>2781</v>
      </c>
      <c r="I59" s="42" t="s">
        <v>2817</v>
      </c>
      <c r="J59" s="46" t="s">
        <v>2814</v>
      </c>
      <c r="K59" s="42" t="s">
        <v>2806</v>
      </c>
      <c r="L59" s="42" t="s">
        <v>2789</v>
      </c>
      <c r="M59" s="46" t="s">
        <v>2824</v>
      </c>
      <c r="N59" s="42" t="s">
        <v>2791</v>
      </c>
      <c r="O59" s="42" t="s">
        <v>2785</v>
      </c>
      <c r="P59" s="46" t="s">
        <v>2859</v>
      </c>
      <c r="Q59" s="42" t="s">
        <v>2804</v>
      </c>
      <c r="R59" s="42" t="s">
        <v>2789</v>
      </c>
      <c r="S59" s="46" t="s">
        <v>2860</v>
      </c>
      <c r="T59" s="42" t="s">
        <v>2845</v>
      </c>
      <c r="U59" s="42" t="s">
        <v>2826</v>
      </c>
      <c r="V59" s="46" t="s">
        <v>2871</v>
      </c>
      <c r="W59" s="42" t="s">
        <v>2784</v>
      </c>
      <c r="X59" s="42" t="s">
        <v>2787</v>
      </c>
      <c r="Y59" s="46" t="s">
        <v>2861</v>
      </c>
      <c r="Z59" s="42" t="s">
        <v>2784</v>
      </c>
      <c r="AA59" s="42" t="s">
        <v>2785</v>
      </c>
      <c r="AB59" s="45" t="s">
        <v>2851</v>
      </c>
      <c r="AC59" s="39">
        <v>8</v>
      </c>
      <c r="AD59" s="42" t="s">
        <v>2794</v>
      </c>
      <c r="AE59" s="46" t="s">
        <v>2796</v>
      </c>
      <c r="AF59" s="42" t="s">
        <v>2781</v>
      </c>
      <c r="AG59" s="42" t="s">
        <v>2794</v>
      </c>
      <c r="AH59" s="46" t="s">
        <v>2890</v>
      </c>
      <c r="AI59" s="42" t="s">
        <v>2784</v>
      </c>
      <c r="AJ59" s="42" t="s">
        <v>2817</v>
      </c>
      <c r="AK59" s="46" t="s">
        <v>2862</v>
      </c>
      <c r="AL59" s="42" t="s">
        <v>2809</v>
      </c>
      <c r="AM59" s="42" t="s">
        <v>2782</v>
      </c>
      <c r="AN59" s="46" t="s">
        <v>2822</v>
      </c>
      <c r="AO59" s="42" t="s">
        <v>2784</v>
      </c>
      <c r="AP59" s="42" t="s">
        <v>2826</v>
      </c>
      <c r="AQ59" s="46" t="s">
        <v>2876</v>
      </c>
      <c r="AR59" s="42" t="s">
        <v>2781</v>
      </c>
      <c r="AS59" s="42" t="s">
        <v>2800</v>
      </c>
      <c r="AT59" s="46" t="s">
        <v>2800</v>
      </c>
      <c r="AU59" s="42" t="s">
        <v>2800</v>
      </c>
      <c r="AV59" s="42" t="s">
        <v>2800</v>
      </c>
      <c r="AW59" s="42" t="s">
        <v>2800</v>
      </c>
      <c r="AX59" s="57" t="s">
        <v>2800</v>
      </c>
    </row>
    <row r="60" spans="1:50">
      <c r="A60" s="44">
        <v>60</v>
      </c>
      <c r="B60" s="45" t="s">
        <v>1293</v>
      </c>
      <c r="C60" s="39">
        <v>1</v>
      </c>
      <c r="D60" s="39">
        <v>10</v>
      </c>
      <c r="F60" s="42" t="s">
        <v>2802</v>
      </c>
      <c r="G60" s="46" t="s">
        <v>2834</v>
      </c>
      <c r="H60" s="42" t="s">
        <v>2804</v>
      </c>
      <c r="I60" s="42" t="s">
        <v>2802</v>
      </c>
      <c r="J60" s="46" t="s">
        <v>2853</v>
      </c>
      <c r="K60" s="42" t="s">
        <v>2806</v>
      </c>
      <c r="L60" s="42" t="s">
        <v>2794</v>
      </c>
      <c r="M60" s="46" t="s">
        <v>2807</v>
      </c>
      <c r="N60" s="42" t="s">
        <v>2781</v>
      </c>
      <c r="O60" s="42" t="s">
        <v>2835</v>
      </c>
      <c r="P60" s="46" t="s">
        <v>2827</v>
      </c>
      <c r="Q60" s="42" t="s">
        <v>2809</v>
      </c>
      <c r="R60" s="42" t="s">
        <v>2785</v>
      </c>
      <c r="S60" s="46" t="s">
        <v>2828</v>
      </c>
      <c r="T60" s="42" t="s">
        <v>2804</v>
      </c>
      <c r="U60" s="42" t="s">
        <v>2787</v>
      </c>
      <c r="V60" s="46" t="s">
        <v>2840</v>
      </c>
      <c r="W60" s="42" t="s">
        <v>2781</v>
      </c>
      <c r="X60" s="42" t="s">
        <v>2817</v>
      </c>
      <c r="Y60" s="46" t="s">
        <v>2848</v>
      </c>
      <c r="Z60" s="42" t="s">
        <v>2809</v>
      </c>
      <c r="AA60" s="42" t="s">
        <v>2787</v>
      </c>
      <c r="AB60" s="45" t="s">
        <v>2810</v>
      </c>
      <c r="AC60" s="39">
        <v>12</v>
      </c>
      <c r="AD60" s="42" t="s">
        <v>2789</v>
      </c>
      <c r="AE60" s="46" t="s">
        <v>2790</v>
      </c>
      <c r="AF60" s="42" t="s">
        <v>2845</v>
      </c>
      <c r="AG60" s="42" t="s">
        <v>2785</v>
      </c>
      <c r="AH60" s="46" t="s">
        <v>2865</v>
      </c>
      <c r="AI60" s="42" t="s">
        <v>2806</v>
      </c>
      <c r="AJ60" s="42" t="s">
        <v>2779</v>
      </c>
      <c r="AK60" s="46" t="s">
        <v>2857</v>
      </c>
      <c r="AL60" s="42" t="s">
        <v>2784</v>
      </c>
      <c r="AM60" s="42" t="s">
        <v>2802</v>
      </c>
      <c r="AN60" s="46" t="s">
        <v>2874</v>
      </c>
      <c r="AO60" s="42" t="s">
        <v>2809</v>
      </c>
      <c r="AP60" s="42" t="s">
        <v>2779</v>
      </c>
      <c r="AQ60" s="46" t="s">
        <v>2797</v>
      </c>
      <c r="AR60" s="42" t="s">
        <v>2781</v>
      </c>
      <c r="AS60" s="42" t="s">
        <v>2794</v>
      </c>
      <c r="AT60" s="46" t="s">
        <v>2896</v>
      </c>
      <c r="AU60" s="42" t="s">
        <v>2784</v>
      </c>
      <c r="AV60" s="42" t="s">
        <v>2789</v>
      </c>
      <c r="AW60" s="42" t="s">
        <v>2812</v>
      </c>
      <c r="AX60" s="57" t="s">
        <v>2791</v>
      </c>
    </row>
    <row r="61" spans="1:50">
      <c r="A61" s="44">
        <v>61</v>
      </c>
      <c r="B61" s="45" t="s">
        <v>1603</v>
      </c>
      <c r="C61" s="39">
        <v>1</v>
      </c>
      <c r="D61" s="39">
        <v>10</v>
      </c>
      <c r="F61" s="42" t="s">
        <v>2787</v>
      </c>
      <c r="G61" s="46" t="s">
        <v>2778</v>
      </c>
      <c r="H61" s="42" t="s">
        <v>2781</v>
      </c>
      <c r="I61" s="42" t="s">
        <v>2779</v>
      </c>
      <c r="J61" s="46" t="s">
        <v>2842</v>
      </c>
      <c r="K61" s="42" t="s">
        <v>2784</v>
      </c>
      <c r="L61" s="42" t="s">
        <v>2798</v>
      </c>
      <c r="M61" s="46" t="s">
        <v>2816</v>
      </c>
      <c r="N61" s="42" t="s">
        <v>2781</v>
      </c>
      <c r="O61" s="42" t="s">
        <v>2835</v>
      </c>
      <c r="P61" s="46" t="s">
        <v>2786</v>
      </c>
      <c r="Q61" s="42" t="s">
        <v>2920</v>
      </c>
      <c r="R61" s="42" t="s">
        <v>2794</v>
      </c>
      <c r="S61" s="46" t="s">
        <v>2844</v>
      </c>
      <c r="T61" s="42" t="s">
        <v>2784</v>
      </c>
      <c r="U61" s="42" t="s">
        <v>2835</v>
      </c>
      <c r="V61" s="53" t="s">
        <v>2837</v>
      </c>
      <c r="W61" s="42" t="s">
        <v>2804</v>
      </c>
      <c r="X61" s="42" t="s">
        <v>2789</v>
      </c>
      <c r="Y61" s="46" t="s">
        <v>2829</v>
      </c>
      <c r="Z61" s="42" t="s">
        <v>2791</v>
      </c>
      <c r="AA61" s="42" t="s">
        <v>2798</v>
      </c>
      <c r="AB61" s="45" t="s">
        <v>2850</v>
      </c>
      <c r="AC61" s="39">
        <v>12</v>
      </c>
      <c r="AD61" s="42" t="s">
        <v>2787</v>
      </c>
      <c r="AE61" s="46" t="s">
        <v>2820</v>
      </c>
      <c r="AF61" s="42" t="s">
        <v>2784</v>
      </c>
      <c r="AG61" s="42" t="s">
        <v>2802</v>
      </c>
      <c r="AH61" s="46" t="s">
        <v>2795</v>
      </c>
      <c r="AI61" s="42" t="s">
        <v>2806</v>
      </c>
      <c r="AJ61" s="42" t="s">
        <v>2817</v>
      </c>
      <c r="AK61" s="46" t="s">
        <v>2822</v>
      </c>
      <c r="AL61" s="42" t="s">
        <v>2804</v>
      </c>
      <c r="AM61" s="42" t="s">
        <v>2789</v>
      </c>
      <c r="AN61" s="46" t="s">
        <v>1146</v>
      </c>
      <c r="AO61" s="42" t="s">
        <v>2845</v>
      </c>
      <c r="AP61" s="42" t="s">
        <v>2802</v>
      </c>
      <c r="AQ61" s="46" t="s">
        <v>2811</v>
      </c>
      <c r="AR61" s="42" t="s">
        <v>2809</v>
      </c>
      <c r="AS61" s="42" t="s">
        <v>2800</v>
      </c>
      <c r="AT61" s="46" t="s">
        <v>2800</v>
      </c>
      <c r="AU61" s="42" t="s">
        <v>2800</v>
      </c>
      <c r="AV61" s="42" t="s">
        <v>2800</v>
      </c>
      <c r="AW61" s="42" t="s">
        <v>2800</v>
      </c>
      <c r="AX61" s="57" t="s">
        <v>2800</v>
      </c>
    </row>
    <row r="62" spans="1:50">
      <c r="A62" s="44">
        <v>62</v>
      </c>
      <c r="B62" s="45" t="s">
        <v>18</v>
      </c>
      <c r="C62" s="39">
        <v>1</v>
      </c>
      <c r="D62" s="39">
        <v>10</v>
      </c>
      <c r="F62" s="42" t="s">
        <v>2794</v>
      </c>
      <c r="G62" s="46" t="s">
        <v>2807</v>
      </c>
      <c r="H62" s="42" t="s">
        <v>2784</v>
      </c>
      <c r="I62" s="42" t="s">
        <v>2785</v>
      </c>
      <c r="J62" s="46" t="s">
        <v>2828</v>
      </c>
      <c r="K62" s="42" t="s">
        <v>2809</v>
      </c>
      <c r="L62" s="42" t="s">
        <v>2835</v>
      </c>
      <c r="M62" s="46" t="s">
        <v>2808</v>
      </c>
      <c r="N62" s="42" t="s">
        <v>2809</v>
      </c>
      <c r="O62" s="42" t="s">
        <v>2817</v>
      </c>
      <c r="P62" s="46" t="s">
        <v>2819</v>
      </c>
      <c r="Q62" s="42" t="s">
        <v>2809</v>
      </c>
      <c r="R62" s="42" t="s">
        <v>2785</v>
      </c>
      <c r="S62" s="46" t="s">
        <v>2854</v>
      </c>
      <c r="T62" s="42" t="s">
        <v>2806</v>
      </c>
      <c r="U62" s="42" t="s">
        <v>2798</v>
      </c>
      <c r="V62" s="46" t="s">
        <v>2869</v>
      </c>
      <c r="W62" s="42" t="s">
        <v>2784</v>
      </c>
      <c r="X62" s="42" t="s">
        <v>2785</v>
      </c>
      <c r="Y62" s="46" t="s">
        <v>2860</v>
      </c>
      <c r="Z62" s="42" t="s">
        <v>2804</v>
      </c>
      <c r="AA62" s="42" t="s">
        <v>2835</v>
      </c>
      <c r="AB62" s="45" t="s">
        <v>2855</v>
      </c>
      <c r="AC62" s="39">
        <v>2</v>
      </c>
      <c r="AD62" s="42" t="s">
        <v>2802</v>
      </c>
      <c r="AE62" s="46" t="s">
        <v>2892</v>
      </c>
      <c r="AF62" s="42" t="s">
        <v>2806</v>
      </c>
      <c r="AG62" s="42" t="s">
        <v>2789</v>
      </c>
      <c r="AH62" s="46" t="s">
        <v>2795</v>
      </c>
      <c r="AI62" s="42" t="s">
        <v>2791</v>
      </c>
      <c r="AJ62" s="42" t="s">
        <v>2782</v>
      </c>
      <c r="AK62" s="46" t="s">
        <v>2890</v>
      </c>
      <c r="AL62" s="42" t="s">
        <v>2781</v>
      </c>
      <c r="AM62" s="42" t="s">
        <v>2798</v>
      </c>
      <c r="AN62" s="46" t="s">
        <v>2831</v>
      </c>
      <c r="AO62" s="42" t="s">
        <v>2781</v>
      </c>
      <c r="AP62" s="42" t="s">
        <v>2787</v>
      </c>
      <c r="AQ62" s="46" t="s">
        <v>2812</v>
      </c>
      <c r="AR62" s="42" t="s">
        <v>2784</v>
      </c>
      <c r="AS62" s="42" t="s">
        <v>2800</v>
      </c>
      <c r="AT62" s="46" t="s">
        <v>2800</v>
      </c>
      <c r="AU62" s="42" t="s">
        <v>2800</v>
      </c>
      <c r="AV62" s="42" t="s">
        <v>2800</v>
      </c>
      <c r="AW62" s="42" t="s">
        <v>2800</v>
      </c>
      <c r="AX62" s="57" t="s">
        <v>2800</v>
      </c>
    </row>
    <row r="63" spans="1:50">
      <c r="A63" s="44">
        <v>63</v>
      </c>
      <c r="B63" s="45" t="s">
        <v>2921</v>
      </c>
      <c r="C63" s="39">
        <v>1</v>
      </c>
      <c r="D63" s="39">
        <v>10</v>
      </c>
      <c r="F63" s="42" t="s">
        <v>2817</v>
      </c>
      <c r="G63" s="46" t="s">
        <v>2803</v>
      </c>
      <c r="H63" s="42" t="s">
        <v>2806</v>
      </c>
      <c r="I63" s="42" t="s">
        <v>2782</v>
      </c>
      <c r="J63" s="46" t="s">
        <v>2814</v>
      </c>
      <c r="K63" s="42" t="s">
        <v>2784</v>
      </c>
      <c r="L63" s="42" t="s">
        <v>2794</v>
      </c>
      <c r="M63" s="46" t="s">
        <v>2783</v>
      </c>
      <c r="N63" s="42" t="s">
        <v>2781</v>
      </c>
      <c r="O63" s="42" t="s">
        <v>2798</v>
      </c>
      <c r="P63" s="46" t="s">
        <v>2816</v>
      </c>
      <c r="Q63" s="42" t="s">
        <v>2784</v>
      </c>
      <c r="R63" s="42" t="s">
        <v>2779</v>
      </c>
      <c r="S63" s="46" t="s">
        <v>2828</v>
      </c>
      <c r="T63" s="42" t="s">
        <v>2784</v>
      </c>
      <c r="U63" s="42" t="s">
        <v>2789</v>
      </c>
      <c r="V63" s="46" t="s">
        <v>2788</v>
      </c>
      <c r="W63" s="42" t="s">
        <v>2791</v>
      </c>
      <c r="X63" s="42" t="s">
        <v>2787</v>
      </c>
      <c r="Y63" s="46" t="s">
        <v>2819</v>
      </c>
      <c r="Z63" s="42" t="s">
        <v>2781</v>
      </c>
      <c r="AA63" s="42" t="s">
        <v>2785</v>
      </c>
      <c r="AB63" s="45" t="s">
        <v>2854</v>
      </c>
      <c r="AC63" s="39">
        <v>2</v>
      </c>
      <c r="AD63" s="42" t="s">
        <v>2785</v>
      </c>
      <c r="AE63" s="46" t="s">
        <v>2869</v>
      </c>
      <c r="AF63" s="42" t="s">
        <v>2809</v>
      </c>
      <c r="AG63" s="42" t="s">
        <v>2785</v>
      </c>
      <c r="AH63" s="46" t="s">
        <v>2860</v>
      </c>
      <c r="AI63" s="42" t="s">
        <v>2806</v>
      </c>
      <c r="AJ63" s="42" t="s">
        <v>2817</v>
      </c>
      <c r="AK63" s="46" t="s">
        <v>2820</v>
      </c>
      <c r="AL63" s="42" t="s">
        <v>2809</v>
      </c>
      <c r="AM63" s="42" t="s">
        <v>2779</v>
      </c>
      <c r="AN63" s="46" t="s">
        <v>2796</v>
      </c>
      <c r="AO63" s="42" t="s">
        <v>2781</v>
      </c>
      <c r="AP63" s="42" t="s">
        <v>2787</v>
      </c>
      <c r="AQ63" s="46" t="s">
        <v>2890</v>
      </c>
      <c r="AR63" s="42" t="s">
        <v>2784</v>
      </c>
      <c r="AS63" s="42" t="s">
        <v>2802</v>
      </c>
      <c r="AT63" s="46" t="s">
        <v>2821</v>
      </c>
      <c r="AU63" s="42" t="s">
        <v>2809</v>
      </c>
      <c r="AV63" s="42" t="s">
        <v>2798</v>
      </c>
      <c r="AW63" s="42" t="s">
        <v>2822</v>
      </c>
      <c r="AX63" s="57" t="s">
        <v>2781</v>
      </c>
    </row>
    <row r="64" spans="1:50">
      <c r="A64" s="44">
        <v>64</v>
      </c>
      <c r="B64" s="52" t="s">
        <v>28</v>
      </c>
      <c r="C64" s="39">
        <v>1</v>
      </c>
      <c r="D64" s="39">
        <v>10</v>
      </c>
      <c r="F64" s="42" t="s">
        <v>2789</v>
      </c>
      <c r="G64" s="46" t="s">
        <v>2780</v>
      </c>
      <c r="H64" s="42" t="s">
        <v>2845</v>
      </c>
      <c r="I64" s="42" t="s">
        <v>2802</v>
      </c>
      <c r="J64" s="46" t="s">
        <v>2783</v>
      </c>
      <c r="K64" s="42" t="s">
        <v>2809</v>
      </c>
      <c r="L64" s="42" t="s">
        <v>2835</v>
      </c>
      <c r="M64" s="46" t="s">
        <v>2836</v>
      </c>
      <c r="N64" s="42" t="s">
        <v>2804</v>
      </c>
      <c r="O64" s="42" t="s">
        <v>2817</v>
      </c>
      <c r="P64" s="46" t="s">
        <v>2848</v>
      </c>
      <c r="Q64" s="42" t="s">
        <v>2806</v>
      </c>
      <c r="R64" s="42" t="s">
        <v>2779</v>
      </c>
      <c r="S64" s="46" t="s">
        <v>2810</v>
      </c>
      <c r="T64" s="42" t="s">
        <v>2781</v>
      </c>
      <c r="U64" s="42" t="s">
        <v>2785</v>
      </c>
      <c r="V64" s="46" t="s">
        <v>2850</v>
      </c>
      <c r="W64" s="42" t="s">
        <v>2809</v>
      </c>
      <c r="X64" s="42" t="s">
        <v>2785</v>
      </c>
      <c r="Y64" s="46" t="s">
        <v>2860</v>
      </c>
      <c r="Z64" s="42" t="s">
        <v>2804</v>
      </c>
      <c r="AA64" s="42" t="s">
        <v>2779</v>
      </c>
      <c r="AB64" s="45" t="s">
        <v>2793</v>
      </c>
      <c r="AC64" s="39">
        <v>12</v>
      </c>
      <c r="AD64" s="42" t="s">
        <v>2789</v>
      </c>
      <c r="AE64" s="46" t="s">
        <v>2911</v>
      </c>
      <c r="AF64" s="42" t="s">
        <v>2791</v>
      </c>
      <c r="AG64" s="42" t="s">
        <v>2794</v>
      </c>
      <c r="AH64" s="46" t="s">
        <v>2811</v>
      </c>
      <c r="AI64" s="42" t="s">
        <v>2784</v>
      </c>
      <c r="AJ64" s="42" t="s">
        <v>2782</v>
      </c>
      <c r="AK64" s="46" t="s">
        <v>2876</v>
      </c>
      <c r="AL64" s="42" t="s">
        <v>2781</v>
      </c>
      <c r="AM64" s="42" t="s">
        <v>2787</v>
      </c>
      <c r="AN64" s="46" t="s">
        <v>2812</v>
      </c>
      <c r="AO64" s="42" t="s">
        <v>2784</v>
      </c>
      <c r="AP64" s="42" t="s">
        <v>2800</v>
      </c>
      <c r="AQ64" s="46" t="s">
        <v>2800</v>
      </c>
      <c r="AR64" s="42" t="s">
        <v>2800</v>
      </c>
      <c r="AS64" s="42" t="s">
        <v>2800</v>
      </c>
      <c r="AT64" s="46" t="s">
        <v>2800</v>
      </c>
      <c r="AU64" s="42" t="s">
        <v>2800</v>
      </c>
      <c r="AV64" s="42" t="s">
        <v>2800</v>
      </c>
      <c r="AW64" s="42" t="s">
        <v>2800</v>
      </c>
      <c r="AX64" s="57" t="s">
        <v>2800</v>
      </c>
    </row>
    <row r="65" spans="1:50">
      <c r="A65" s="44">
        <v>65</v>
      </c>
      <c r="B65" s="45" t="s">
        <v>2922</v>
      </c>
      <c r="C65" s="39">
        <v>2</v>
      </c>
      <c r="D65" s="39">
        <v>5</v>
      </c>
      <c r="F65" s="42" t="s">
        <v>2779</v>
      </c>
      <c r="G65" s="46" t="s">
        <v>2778</v>
      </c>
      <c r="H65" s="42" t="s">
        <v>2784</v>
      </c>
      <c r="I65" s="42" t="s">
        <v>2789</v>
      </c>
      <c r="J65" s="46" t="s">
        <v>2803</v>
      </c>
      <c r="K65" s="42" t="s">
        <v>2791</v>
      </c>
      <c r="L65" s="42" t="s">
        <v>2817</v>
      </c>
      <c r="M65" s="46" t="s">
        <v>2814</v>
      </c>
      <c r="N65" s="42" t="s">
        <v>2804</v>
      </c>
      <c r="O65" s="42" t="s">
        <v>2787</v>
      </c>
      <c r="P65" s="46" t="s">
        <v>2780</v>
      </c>
      <c r="Q65" s="42" t="s">
        <v>2781</v>
      </c>
      <c r="R65" s="42" t="s">
        <v>2787</v>
      </c>
      <c r="S65" s="46" t="s">
        <v>2816</v>
      </c>
      <c r="T65" s="42" t="s">
        <v>2784</v>
      </c>
      <c r="U65" s="42" t="s">
        <v>2835</v>
      </c>
      <c r="V65" s="53" t="s">
        <v>2837</v>
      </c>
      <c r="W65" s="42" t="s">
        <v>2806</v>
      </c>
      <c r="X65" s="42" t="s">
        <v>2826</v>
      </c>
      <c r="Y65" s="46" t="s">
        <v>2828</v>
      </c>
      <c r="Z65" s="42" t="s">
        <v>2781</v>
      </c>
      <c r="AA65" s="42" t="s">
        <v>2794</v>
      </c>
      <c r="AB65" s="45" t="s">
        <v>2808</v>
      </c>
      <c r="AC65" s="39">
        <v>12</v>
      </c>
      <c r="AD65" s="42" t="s">
        <v>2798</v>
      </c>
      <c r="AE65" s="46" t="s">
        <v>2840</v>
      </c>
      <c r="AF65" s="42" t="s">
        <v>2781</v>
      </c>
      <c r="AG65" s="42" t="s">
        <v>2782</v>
      </c>
      <c r="AH65" s="46" t="s">
        <v>2860</v>
      </c>
      <c r="AI65" s="42" t="s">
        <v>2781</v>
      </c>
      <c r="AJ65" s="42" t="s">
        <v>2817</v>
      </c>
      <c r="AK65" s="46" t="s">
        <v>2820</v>
      </c>
      <c r="AL65" s="42" t="s">
        <v>2809</v>
      </c>
      <c r="AM65" s="42" t="s">
        <v>2802</v>
      </c>
      <c r="AN65" s="46" t="s">
        <v>2795</v>
      </c>
      <c r="AO65" s="42" t="s">
        <v>2809</v>
      </c>
      <c r="AP65" s="42" t="s">
        <v>2817</v>
      </c>
      <c r="AQ65" s="46" t="s">
        <v>2822</v>
      </c>
      <c r="AR65" s="42" t="s">
        <v>2806</v>
      </c>
      <c r="AS65" s="42" t="s">
        <v>2798</v>
      </c>
      <c r="AT65" s="46" t="s">
        <v>2799</v>
      </c>
      <c r="AU65" s="42" t="s">
        <v>2784</v>
      </c>
      <c r="AV65" s="42" t="s">
        <v>2800</v>
      </c>
      <c r="AW65" s="42" t="s">
        <v>2800</v>
      </c>
      <c r="AX65" s="57" t="s">
        <v>2800</v>
      </c>
    </row>
    <row r="66" spans="1:50">
      <c r="A66" s="44">
        <v>66</v>
      </c>
      <c r="B66" s="49" t="s">
        <v>1380</v>
      </c>
      <c r="C66" s="39">
        <v>1</v>
      </c>
      <c r="D66" s="39">
        <v>15</v>
      </c>
      <c r="F66" s="42" t="s">
        <v>2789</v>
      </c>
      <c r="G66" s="46" t="s">
        <v>2843</v>
      </c>
      <c r="H66" s="42" t="s">
        <v>2845</v>
      </c>
      <c r="I66" s="42" t="s">
        <v>2802</v>
      </c>
      <c r="J66" s="46" t="s">
        <v>2834</v>
      </c>
      <c r="K66" s="42" t="s">
        <v>2804</v>
      </c>
      <c r="L66" s="42" t="s">
        <v>2794</v>
      </c>
      <c r="M66" s="46" t="s">
        <v>2844</v>
      </c>
      <c r="N66" s="42" t="s">
        <v>2781</v>
      </c>
      <c r="O66" s="42" t="s">
        <v>2789</v>
      </c>
      <c r="P66" s="53" t="s">
        <v>2837</v>
      </c>
      <c r="Q66" s="42" t="s">
        <v>2791</v>
      </c>
      <c r="R66" s="42" t="s">
        <v>2787</v>
      </c>
      <c r="S66" s="46" t="s">
        <v>2788</v>
      </c>
      <c r="T66" s="42" t="s">
        <v>2784</v>
      </c>
      <c r="U66" s="42" t="s">
        <v>2817</v>
      </c>
      <c r="V66" s="46" t="s">
        <v>2819</v>
      </c>
      <c r="W66" s="42" t="s">
        <v>2809</v>
      </c>
      <c r="X66" s="42" t="s">
        <v>2817</v>
      </c>
      <c r="Y66" s="46" t="s">
        <v>2829</v>
      </c>
      <c r="Z66" s="42" t="s">
        <v>2804</v>
      </c>
      <c r="AA66" s="42" t="s">
        <v>2802</v>
      </c>
      <c r="AB66" s="45" t="s">
        <v>2810</v>
      </c>
      <c r="AC66" s="39">
        <v>8</v>
      </c>
      <c r="AD66" s="42" t="s">
        <v>2826</v>
      </c>
      <c r="AE66" s="46" t="s">
        <v>2855</v>
      </c>
      <c r="AF66" s="42" t="s">
        <v>2784</v>
      </c>
      <c r="AG66" s="42" t="s">
        <v>2794</v>
      </c>
      <c r="AH66" s="46" t="s">
        <v>2880</v>
      </c>
      <c r="AI66" s="42" t="s">
        <v>2784</v>
      </c>
      <c r="AJ66" s="42" t="s">
        <v>2798</v>
      </c>
      <c r="AK66" s="46" t="s">
        <v>2793</v>
      </c>
      <c r="AL66" s="42" t="s">
        <v>2781</v>
      </c>
      <c r="AM66" s="42" t="s">
        <v>2835</v>
      </c>
      <c r="AN66" s="46" t="s">
        <v>2875</v>
      </c>
      <c r="AO66" s="42" t="s">
        <v>2809</v>
      </c>
      <c r="AP66" s="42" t="s">
        <v>2785</v>
      </c>
      <c r="AQ66" s="46" t="s">
        <v>2866</v>
      </c>
      <c r="AR66" s="42" t="s">
        <v>2806</v>
      </c>
      <c r="AS66" s="42" t="s">
        <v>2800</v>
      </c>
      <c r="AT66" s="46" t="s">
        <v>2800</v>
      </c>
      <c r="AU66" s="42" t="s">
        <v>2800</v>
      </c>
      <c r="AV66" s="42" t="s">
        <v>2800</v>
      </c>
      <c r="AW66" s="42" t="s">
        <v>2800</v>
      </c>
      <c r="AX66" s="57" t="s">
        <v>2800</v>
      </c>
    </row>
    <row r="67" spans="1:50">
      <c r="A67" s="44">
        <v>67</v>
      </c>
      <c r="B67" s="45" t="s">
        <v>13</v>
      </c>
      <c r="C67" s="39">
        <v>1</v>
      </c>
      <c r="D67" s="39">
        <v>10</v>
      </c>
      <c r="F67" s="42" t="s">
        <v>2785</v>
      </c>
      <c r="G67" s="50" t="s">
        <v>2864</v>
      </c>
      <c r="H67" s="42" t="s">
        <v>2806</v>
      </c>
      <c r="I67" s="42" t="s">
        <v>2802</v>
      </c>
      <c r="J67" s="46" t="s">
        <v>2815</v>
      </c>
      <c r="K67" s="42" t="s">
        <v>2804</v>
      </c>
      <c r="L67" s="42" t="s">
        <v>2782</v>
      </c>
      <c r="M67" s="46" t="s">
        <v>2825</v>
      </c>
      <c r="N67" s="42" t="s">
        <v>2781</v>
      </c>
      <c r="O67" s="42" t="s">
        <v>2802</v>
      </c>
      <c r="P67" s="46" t="s">
        <v>2834</v>
      </c>
      <c r="Q67" s="42" t="s">
        <v>2809</v>
      </c>
      <c r="R67" s="42" t="s">
        <v>2789</v>
      </c>
      <c r="S67" s="46" t="s">
        <v>2818</v>
      </c>
      <c r="T67" s="42" t="s">
        <v>2791</v>
      </c>
      <c r="U67" s="42" t="s">
        <v>2787</v>
      </c>
      <c r="V67" s="46" t="s">
        <v>2849</v>
      </c>
      <c r="W67" s="42" t="s">
        <v>2784</v>
      </c>
      <c r="X67" s="42" t="s">
        <v>2789</v>
      </c>
      <c r="Y67" s="46" t="s">
        <v>2790</v>
      </c>
      <c r="Z67" s="42" t="s">
        <v>2845</v>
      </c>
      <c r="AA67" s="42" t="s">
        <v>2779</v>
      </c>
      <c r="AB67" s="45" t="s">
        <v>2855</v>
      </c>
      <c r="AC67" s="39">
        <v>12</v>
      </c>
      <c r="AD67" s="42" t="s">
        <v>2798</v>
      </c>
      <c r="AE67" s="46" t="s">
        <v>2851</v>
      </c>
      <c r="AF67" s="42" t="s">
        <v>2781</v>
      </c>
      <c r="AG67" s="42" t="s">
        <v>2779</v>
      </c>
      <c r="AH67" s="46" t="s">
        <v>2792</v>
      </c>
      <c r="AI67" s="42" t="s">
        <v>2781</v>
      </c>
      <c r="AJ67" s="42" t="s">
        <v>2817</v>
      </c>
      <c r="AK67" s="46" t="s">
        <v>2796</v>
      </c>
      <c r="AL67" s="42" t="s">
        <v>2804</v>
      </c>
      <c r="AM67" s="42" t="s">
        <v>2817</v>
      </c>
      <c r="AN67" s="46" t="s">
        <v>2890</v>
      </c>
      <c r="AO67" s="42" t="s">
        <v>2809</v>
      </c>
      <c r="AP67" s="42" t="s">
        <v>2785</v>
      </c>
      <c r="AQ67" s="46" t="s">
        <v>2878</v>
      </c>
      <c r="AR67" s="42" t="s">
        <v>2809</v>
      </c>
      <c r="AS67" s="42" t="s">
        <v>2798</v>
      </c>
      <c r="AT67" s="46" t="s">
        <v>2876</v>
      </c>
      <c r="AU67" s="42" t="s">
        <v>2784</v>
      </c>
      <c r="AV67" s="42" t="s">
        <v>2800</v>
      </c>
      <c r="AW67" s="42" t="s">
        <v>2800</v>
      </c>
      <c r="AX67" s="57" t="s">
        <v>2800</v>
      </c>
    </row>
    <row r="68" spans="1:50">
      <c r="A68" s="44">
        <v>68</v>
      </c>
      <c r="B68" s="45" t="s">
        <v>2923</v>
      </c>
      <c r="C68" s="39">
        <v>1</v>
      </c>
      <c r="D68" s="39">
        <v>10</v>
      </c>
      <c r="F68" s="42" t="s">
        <v>2789</v>
      </c>
      <c r="G68" s="46" t="s">
        <v>2815</v>
      </c>
      <c r="H68" s="42" t="s">
        <v>2791</v>
      </c>
      <c r="I68" s="42" t="s">
        <v>2817</v>
      </c>
      <c r="J68" s="46" t="s">
        <v>2825</v>
      </c>
      <c r="K68" s="42" t="s">
        <v>2806</v>
      </c>
      <c r="L68" s="42" t="s">
        <v>2826</v>
      </c>
      <c r="M68" s="46" t="s">
        <v>2859</v>
      </c>
      <c r="N68" s="42" t="s">
        <v>2781</v>
      </c>
      <c r="O68" s="42" t="s">
        <v>2835</v>
      </c>
      <c r="P68" s="46" t="s">
        <v>2839</v>
      </c>
      <c r="Q68" s="42" t="s">
        <v>2809</v>
      </c>
      <c r="R68" s="42" t="s">
        <v>2817</v>
      </c>
      <c r="S68" s="46" t="s">
        <v>2829</v>
      </c>
      <c r="T68" s="42" t="s">
        <v>2804</v>
      </c>
      <c r="U68" s="42" t="s">
        <v>2787</v>
      </c>
      <c r="V68" s="46" t="s">
        <v>2849</v>
      </c>
      <c r="W68" s="42" t="s">
        <v>2781</v>
      </c>
      <c r="X68" s="42" t="s">
        <v>2785</v>
      </c>
      <c r="Y68" s="46" t="s">
        <v>2850</v>
      </c>
      <c r="Z68" s="42" t="s">
        <v>2809</v>
      </c>
      <c r="AA68" s="42" t="s">
        <v>2789</v>
      </c>
      <c r="AB68" s="45" t="s">
        <v>2924</v>
      </c>
      <c r="AC68" s="39">
        <v>10</v>
      </c>
      <c r="AD68" s="42" t="s">
        <v>2798</v>
      </c>
      <c r="AE68" s="46" t="s">
        <v>2821</v>
      </c>
      <c r="AF68" s="42" t="s">
        <v>2781</v>
      </c>
      <c r="AG68" s="42" t="s">
        <v>2798</v>
      </c>
      <c r="AH68" s="46" t="s">
        <v>2862</v>
      </c>
      <c r="AI68" s="42" t="s">
        <v>2784</v>
      </c>
      <c r="AJ68" s="42" t="s">
        <v>2785</v>
      </c>
      <c r="AK68" s="46" t="s">
        <v>2797</v>
      </c>
      <c r="AL68" s="42" t="s">
        <v>2806</v>
      </c>
      <c r="AM68" s="42" t="s">
        <v>2794</v>
      </c>
      <c r="AN68" s="46" t="s">
        <v>2896</v>
      </c>
      <c r="AO68" s="42" t="s">
        <v>2784</v>
      </c>
      <c r="AP68" s="42" t="s">
        <v>2817</v>
      </c>
      <c r="AQ68" s="46" t="s">
        <v>2812</v>
      </c>
      <c r="AR68" s="42" t="s">
        <v>2809</v>
      </c>
      <c r="AS68" s="42" t="s">
        <v>2800</v>
      </c>
      <c r="AT68" s="46" t="s">
        <v>2800</v>
      </c>
      <c r="AU68" s="42" t="s">
        <v>2800</v>
      </c>
      <c r="AV68" s="42" t="s">
        <v>2800</v>
      </c>
      <c r="AW68" s="42" t="s">
        <v>2800</v>
      </c>
      <c r="AX68" s="57" t="s">
        <v>2800</v>
      </c>
    </row>
    <row r="69" spans="1:50">
      <c r="A69" s="44">
        <v>69</v>
      </c>
      <c r="B69" s="45" t="s">
        <v>2586</v>
      </c>
      <c r="C69" s="39">
        <v>1</v>
      </c>
      <c r="D69" s="39">
        <v>10</v>
      </c>
      <c r="F69" s="42" t="s">
        <v>2782</v>
      </c>
      <c r="G69" s="46" t="s">
        <v>2778</v>
      </c>
      <c r="H69" s="42" t="s">
        <v>2781</v>
      </c>
      <c r="I69" s="42" t="s">
        <v>2817</v>
      </c>
      <c r="J69" s="46" t="s">
        <v>2842</v>
      </c>
      <c r="K69" s="42" t="s">
        <v>2809</v>
      </c>
      <c r="L69" s="42" t="s">
        <v>2802</v>
      </c>
      <c r="M69" s="46" t="s">
        <v>2780</v>
      </c>
      <c r="N69" s="42" t="s">
        <v>2806</v>
      </c>
      <c r="O69" s="42" t="s">
        <v>2787</v>
      </c>
      <c r="P69" s="46" t="s">
        <v>2843</v>
      </c>
      <c r="Q69" s="42" t="s">
        <v>2784</v>
      </c>
      <c r="R69" s="42" t="s">
        <v>2782</v>
      </c>
      <c r="S69" s="46" t="s">
        <v>2816</v>
      </c>
      <c r="T69" s="42" t="s">
        <v>2784</v>
      </c>
      <c r="U69" s="42" t="s">
        <v>2794</v>
      </c>
      <c r="V69" s="46" t="s">
        <v>2885</v>
      </c>
      <c r="W69" s="42" t="s">
        <v>2784</v>
      </c>
      <c r="X69" s="42" t="s">
        <v>2826</v>
      </c>
      <c r="Y69" s="46" t="s">
        <v>2859</v>
      </c>
      <c r="Z69" s="42" t="s">
        <v>2781</v>
      </c>
      <c r="AA69" s="42" t="s">
        <v>2826</v>
      </c>
      <c r="AB69" s="45" t="s">
        <v>2828</v>
      </c>
      <c r="AC69" s="39">
        <v>12</v>
      </c>
      <c r="AD69" s="42" t="s">
        <v>2802</v>
      </c>
      <c r="AE69" s="46" t="s">
        <v>2808</v>
      </c>
      <c r="AF69" s="42" t="s">
        <v>2809</v>
      </c>
      <c r="AG69" s="42" t="s">
        <v>2789</v>
      </c>
      <c r="AH69" s="46" t="s">
        <v>2788</v>
      </c>
      <c r="AI69" s="42" t="s">
        <v>2791</v>
      </c>
      <c r="AJ69" s="42" t="s">
        <v>2802</v>
      </c>
      <c r="AK69" s="46" t="s">
        <v>2819</v>
      </c>
      <c r="AL69" s="42" t="s">
        <v>2791</v>
      </c>
      <c r="AM69" s="42" t="s">
        <v>2798</v>
      </c>
      <c r="AN69" s="46" t="s">
        <v>2854</v>
      </c>
      <c r="AO69" s="42" t="s">
        <v>2781</v>
      </c>
      <c r="AP69" s="42" t="s">
        <v>2785</v>
      </c>
      <c r="AQ69" s="46" t="s">
        <v>2860</v>
      </c>
      <c r="AR69" s="42" t="s">
        <v>2806</v>
      </c>
      <c r="AS69" s="42" t="s">
        <v>2798</v>
      </c>
      <c r="AT69" s="46" t="s">
        <v>2875</v>
      </c>
      <c r="AU69" s="42" t="s">
        <v>2784</v>
      </c>
      <c r="AV69" s="42" t="s">
        <v>2787</v>
      </c>
      <c r="AW69" s="42" t="s">
        <v>2812</v>
      </c>
      <c r="AX69" s="57" t="s">
        <v>2781</v>
      </c>
    </row>
    <row r="70" spans="1:50">
      <c r="A70" s="44">
        <v>70</v>
      </c>
      <c r="B70" s="51" t="s">
        <v>2925</v>
      </c>
      <c r="C70" s="39">
        <v>2</v>
      </c>
      <c r="D70" s="39">
        <v>22.5</v>
      </c>
      <c r="F70" s="42" t="s">
        <v>2789</v>
      </c>
      <c r="G70" s="46" t="s">
        <v>2778</v>
      </c>
      <c r="H70" s="42" t="s">
        <v>2791</v>
      </c>
      <c r="I70" s="42" t="s">
        <v>2787</v>
      </c>
      <c r="J70" s="46" t="s">
        <v>2842</v>
      </c>
      <c r="K70" s="42" t="s">
        <v>2784</v>
      </c>
      <c r="L70" s="42" t="s">
        <v>2798</v>
      </c>
      <c r="M70" s="46" t="s">
        <v>2824</v>
      </c>
      <c r="N70" s="42" t="s">
        <v>2781</v>
      </c>
      <c r="O70" s="42" t="s">
        <v>2835</v>
      </c>
      <c r="P70" s="53" t="s">
        <v>2838</v>
      </c>
      <c r="Q70" s="42" t="s">
        <v>2804</v>
      </c>
      <c r="R70" s="42" t="s">
        <v>2779</v>
      </c>
      <c r="S70" s="46" t="s">
        <v>2850</v>
      </c>
      <c r="T70" s="42" t="s">
        <v>2784</v>
      </c>
      <c r="U70" s="42" t="s">
        <v>2835</v>
      </c>
      <c r="V70" s="46" t="s">
        <v>2855</v>
      </c>
      <c r="W70" s="42" t="s">
        <v>2809</v>
      </c>
      <c r="X70" s="42" t="s">
        <v>2798</v>
      </c>
      <c r="Y70" s="46" t="s">
        <v>2926</v>
      </c>
      <c r="Z70" s="42" t="s">
        <v>2784</v>
      </c>
      <c r="AA70" s="42" t="s">
        <v>2787</v>
      </c>
      <c r="AB70" s="45" t="s">
        <v>2846</v>
      </c>
      <c r="AC70" s="39">
        <v>5</v>
      </c>
      <c r="AD70" s="42" t="s">
        <v>2826</v>
      </c>
      <c r="AE70" s="46" t="s">
        <v>2851</v>
      </c>
      <c r="AF70" s="42" t="s">
        <v>2781</v>
      </c>
      <c r="AG70" s="42" t="s">
        <v>2826</v>
      </c>
      <c r="AH70" s="46" t="s">
        <v>2856</v>
      </c>
      <c r="AI70" s="42" t="s">
        <v>2784</v>
      </c>
      <c r="AJ70" s="42" t="s">
        <v>2785</v>
      </c>
      <c r="AK70" s="46" t="s">
        <v>2830</v>
      </c>
      <c r="AL70" s="42" t="s">
        <v>2809</v>
      </c>
      <c r="AM70" s="42" t="s">
        <v>2785</v>
      </c>
      <c r="AN70" s="46" t="s">
        <v>2874</v>
      </c>
      <c r="AO70" s="42" t="s">
        <v>2806</v>
      </c>
      <c r="AP70" s="42" t="s">
        <v>2817</v>
      </c>
      <c r="AQ70" s="46" t="s">
        <v>2821</v>
      </c>
      <c r="AR70" s="42" t="s">
        <v>2806</v>
      </c>
      <c r="AS70" s="42" t="s">
        <v>2800</v>
      </c>
      <c r="AT70" s="46" t="s">
        <v>2800</v>
      </c>
      <c r="AU70" s="42" t="s">
        <v>2800</v>
      </c>
      <c r="AV70" s="42" t="s">
        <v>2800</v>
      </c>
      <c r="AW70" s="42" t="s">
        <v>2800</v>
      </c>
      <c r="AX70" s="57" t="s">
        <v>2800</v>
      </c>
    </row>
    <row r="71" spans="1:50">
      <c r="A71" s="44">
        <v>71</v>
      </c>
      <c r="B71" s="49" t="s">
        <v>76</v>
      </c>
      <c r="C71" s="39">
        <v>1</v>
      </c>
      <c r="D71" s="39">
        <v>15</v>
      </c>
      <c r="F71" s="42" t="s">
        <v>2817</v>
      </c>
      <c r="G71" s="46" t="s">
        <v>2803</v>
      </c>
      <c r="H71" s="42" t="s">
        <v>2804</v>
      </c>
      <c r="I71" s="42" t="s">
        <v>2794</v>
      </c>
      <c r="J71" s="46" t="s">
        <v>2783</v>
      </c>
      <c r="K71" s="42" t="s">
        <v>2781</v>
      </c>
      <c r="L71" s="42" t="s">
        <v>2835</v>
      </c>
      <c r="M71" s="53" t="s">
        <v>2838</v>
      </c>
      <c r="N71" s="42" t="s">
        <v>2804</v>
      </c>
      <c r="O71" s="42" t="s">
        <v>2826</v>
      </c>
      <c r="P71" s="46" t="s">
        <v>2808</v>
      </c>
      <c r="Q71" s="42" t="s">
        <v>2784</v>
      </c>
      <c r="R71" s="42" t="s">
        <v>2785</v>
      </c>
      <c r="S71" s="46" t="s">
        <v>2873</v>
      </c>
      <c r="T71" s="42" t="s">
        <v>2809</v>
      </c>
      <c r="U71" s="42" t="s">
        <v>2789</v>
      </c>
      <c r="V71" s="46" t="s">
        <v>2850</v>
      </c>
      <c r="W71" s="42" t="s">
        <v>2791</v>
      </c>
      <c r="X71" s="42" t="s">
        <v>2789</v>
      </c>
      <c r="Y71" s="46" t="s">
        <v>2861</v>
      </c>
      <c r="Z71" s="42" t="s">
        <v>2845</v>
      </c>
      <c r="AA71" s="42" t="s">
        <v>2817</v>
      </c>
      <c r="AB71" s="45" t="s">
        <v>2820</v>
      </c>
      <c r="AC71" s="39">
        <v>16</v>
      </c>
      <c r="AD71" s="42" t="s">
        <v>2782</v>
      </c>
      <c r="AE71" s="46" t="s">
        <v>2795</v>
      </c>
      <c r="AF71" s="42" t="s">
        <v>2784</v>
      </c>
      <c r="AG71" s="42" t="s">
        <v>2826</v>
      </c>
      <c r="AH71" s="46" t="s">
        <v>2874</v>
      </c>
      <c r="AI71" s="42" t="s">
        <v>2781</v>
      </c>
      <c r="AJ71" s="42" t="s">
        <v>2798</v>
      </c>
      <c r="AK71" s="46" t="s">
        <v>2821</v>
      </c>
      <c r="AL71" s="42" t="s">
        <v>2781</v>
      </c>
      <c r="AM71" s="42" t="s">
        <v>2798</v>
      </c>
      <c r="AN71" s="46" t="s">
        <v>2862</v>
      </c>
      <c r="AO71" s="42" t="s">
        <v>2784</v>
      </c>
      <c r="AP71" s="42" t="s">
        <v>2817</v>
      </c>
      <c r="AQ71" s="46" t="s">
        <v>2822</v>
      </c>
      <c r="AR71" s="42" t="s">
        <v>2806</v>
      </c>
      <c r="AS71" s="42" t="s">
        <v>2826</v>
      </c>
      <c r="AT71" s="46" t="s">
        <v>1146</v>
      </c>
      <c r="AU71" s="42" t="s">
        <v>2784</v>
      </c>
      <c r="AV71" s="42" t="s">
        <v>2787</v>
      </c>
      <c r="AW71" s="42" t="s">
        <v>2875</v>
      </c>
      <c r="AX71" s="57" t="s">
        <v>2781</v>
      </c>
    </row>
    <row r="72" spans="1:50">
      <c r="A72" s="44">
        <v>72</v>
      </c>
      <c r="B72" s="45" t="s">
        <v>2927</v>
      </c>
      <c r="C72" s="39">
        <v>1</v>
      </c>
      <c r="D72" s="39">
        <v>10</v>
      </c>
      <c r="F72" s="42" t="s">
        <v>2794</v>
      </c>
      <c r="G72" s="46" t="s">
        <v>2778</v>
      </c>
      <c r="H72" s="42" t="s">
        <v>2781</v>
      </c>
      <c r="I72" s="42" t="s">
        <v>2817</v>
      </c>
      <c r="J72" s="46" t="s">
        <v>2842</v>
      </c>
      <c r="K72" s="42" t="s">
        <v>2806</v>
      </c>
      <c r="L72" s="42" t="s">
        <v>2779</v>
      </c>
      <c r="M72" s="46" t="s">
        <v>2805</v>
      </c>
      <c r="N72" s="42" t="s">
        <v>2781</v>
      </c>
      <c r="O72" s="42" t="s">
        <v>2802</v>
      </c>
      <c r="P72" s="46" t="s">
        <v>2780</v>
      </c>
      <c r="Q72" s="42" t="s">
        <v>2806</v>
      </c>
      <c r="R72" s="42" t="s">
        <v>2787</v>
      </c>
      <c r="S72" s="46" t="s">
        <v>2843</v>
      </c>
      <c r="T72" s="42" t="s">
        <v>2784</v>
      </c>
      <c r="U72" s="42" t="s">
        <v>2794</v>
      </c>
      <c r="V72" s="46" t="s">
        <v>2783</v>
      </c>
      <c r="W72" s="42" t="s">
        <v>2784</v>
      </c>
      <c r="X72" s="42" t="s">
        <v>2835</v>
      </c>
      <c r="Y72" s="46" t="s">
        <v>2836</v>
      </c>
      <c r="Z72" s="42" t="s">
        <v>2806</v>
      </c>
      <c r="AA72" s="42" t="s">
        <v>2817</v>
      </c>
      <c r="AB72" s="45" t="s">
        <v>2788</v>
      </c>
      <c r="AC72" s="39">
        <v>2</v>
      </c>
      <c r="AD72" s="42" t="s">
        <v>2787</v>
      </c>
      <c r="AE72" s="46" t="s">
        <v>2819</v>
      </c>
      <c r="AF72" s="42" t="s">
        <v>2781</v>
      </c>
      <c r="AG72" s="42" t="s">
        <v>2785</v>
      </c>
      <c r="AH72" s="46" t="s">
        <v>2850</v>
      </c>
      <c r="AI72" s="42" t="s">
        <v>2809</v>
      </c>
      <c r="AJ72" s="42" t="s">
        <v>2789</v>
      </c>
      <c r="AK72" s="46" t="s">
        <v>2865</v>
      </c>
      <c r="AL72" s="42" t="s">
        <v>2791</v>
      </c>
      <c r="AM72" s="42" t="s">
        <v>2817</v>
      </c>
      <c r="AN72" s="46" t="s">
        <v>2793</v>
      </c>
      <c r="AO72" s="42" t="s">
        <v>2809</v>
      </c>
      <c r="AP72" s="42" t="s">
        <v>2802</v>
      </c>
      <c r="AQ72" s="46" t="s">
        <v>2796</v>
      </c>
      <c r="AR72" s="42" t="s">
        <v>2809</v>
      </c>
      <c r="AS72" s="42" t="s">
        <v>2779</v>
      </c>
      <c r="AT72" s="46" t="s">
        <v>2797</v>
      </c>
      <c r="AU72" s="42" t="s">
        <v>2784</v>
      </c>
      <c r="AV72" s="42" t="s">
        <v>2835</v>
      </c>
      <c r="AW72" s="42" t="s">
        <v>2896</v>
      </c>
      <c r="AX72" s="57" t="s">
        <v>2809</v>
      </c>
    </row>
    <row r="73" spans="1:50">
      <c r="A73" s="44">
        <v>73</v>
      </c>
      <c r="B73" s="45" t="s">
        <v>152</v>
      </c>
      <c r="C73" s="39">
        <v>1</v>
      </c>
      <c r="D73" s="39">
        <v>10</v>
      </c>
      <c r="F73" s="42" t="s">
        <v>2782</v>
      </c>
      <c r="G73" s="46" t="s">
        <v>2834</v>
      </c>
      <c r="H73" s="42" t="s">
        <v>2784</v>
      </c>
      <c r="I73" s="42" t="s">
        <v>2802</v>
      </c>
      <c r="J73" s="46" t="s">
        <v>2818</v>
      </c>
      <c r="K73" s="42" t="s">
        <v>2804</v>
      </c>
      <c r="L73" s="42" t="s">
        <v>2835</v>
      </c>
      <c r="M73" s="42" t="s">
        <v>2786</v>
      </c>
      <c r="N73" s="42" t="s">
        <v>2806</v>
      </c>
      <c r="O73" s="42" t="s">
        <v>2826</v>
      </c>
      <c r="P73" s="46" t="s">
        <v>2828</v>
      </c>
      <c r="Q73" s="42" t="s">
        <v>2784</v>
      </c>
      <c r="R73" s="42" t="s">
        <v>2787</v>
      </c>
      <c r="S73" s="46" t="s">
        <v>2840</v>
      </c>
      <c r="T73" s="42" t="s">
        <v>2784</v>
      </c>
      <c r="U73" s="42" t="s">
        <v>2789</v>
      </c>
      <c r="V73" s="46" t="s">
        <v>2790</v>
      </c>
      <c r="W73" s="42" t="s">
        <v>2791</v>
      </c>
      <c r="X73" s="42" t="s">
        <v>2785</v>
      </c>
      <c r="Y73" s="46" t="s">
        <v>2861</v>
      </c>
      <c r="Z73" s="42" t="s">
        <v>2804</v>
      </c>
      <c r="AA73" s="42" t="s">
        <v>2785</v>
      </c>
      <c r="AB73" s="46" t="s">
        <v>2830</v>
      </c>
      <c r="AC73" s="39">
        <v>16</v>
      </c>
      <c r="AD73" s="42" t="s">
        <v>2798</v>
      </c>
      <c r="AE73" s="45" t="s">
        <v>2821</v>
      </c>
      <c r="AF73" s="42" t="s">
        <v>2784</v>
      </c>
      <c r="AG73" s="42" t="s">
        <v>2787</v>
      </c>
      <c r="AH73" s="46" t="s">
        <v>2799</v>
      </c>
      <c r="AI73" s="42" t="s">
        <v>2781</v>
      </c>
      <c r="AJ73" s="42" t="s">
        <v>2798</v>
      </c>
      <c r="AK73" s="46" t="s">
        <v>2876</v>
      </c>
      <c r="AL73" s="42" t="s">
        <v>2781</v>
      </c>
      <c r="AM73" s="42" t="s">
        <v>2785</v>
      </c>
      <c r="AN73" s="46" t="s">
        <v>2942</v>
      </c>
      <c r="AO73" s="42" t="s">
        <v>2806</v>
      </c>
      <c r="AP73" s="42" t="s">
        <v>2800</v>
      </c>
      <c r="AQ73" s="46" t="s">
        <v>2800</v>
      </c>
      <c r="AR73" s="42" t="s">
        <v>2800</v>
      </c>
      <c r="AS73" s="42" t="s">
        <v>2800</v>
      </c>
      <c r="AT73" s="46" t="s">
        <v>2800</v>
      </c>
      <c r="AU73" s="42" t="s">
        <v>2800</v>
      </c>
      <c r="AV73" s="42" t="s">
        <v>2800</v>
      </c>
      <c r="AW73" s="42" t="s">
        <v>2800</v>
      </c>
      <c r="AX73" s="57" t="s">
        <v>2800</v>
      </c>
    </row>
    <row r="74" spans="1:50">
      <c r="A74" s="44">
        <v>74</v>
      </c>
      <c r="B74" s="45" t="s">
        <v>32</v>
      </c>
      <c r="C74" s="39">
        <v>1</v>
      </c>
      <c r="D74" s="39">
        <v>10</v>
      </c>
      <c r="F74" s="42" t="s">
        <v>2785</v>
      </c>
      <c r="G74" s="46" t="s">
        <v>2824</v>
      </c>
      <c r="H74" s="42" t="s">
        <v>2804</v>
      </c>
      <c r="I74" s="42" t="s">
        <v>2789</v>
      </c>
      <c r="J74" s="46" t="s">
        <v>2834</v>
      </c>
      <c r="K74" s="42" t="s">
        <v>2791</v>
      </c>
      <c r="L74" s="42" t="s">
        <v>2794</v>
      </c>
      <c r="M74" s="46" t="s">
        <v>2836</v>
      </c>
      <c r="N74" s="42" t="s">
        <v>2781</v>
      </c>
      <c r="O74" s="42" t="s">
        <v>2826</v>
      </c>
      <c r="P74" s="46" t="s">
        <v>2885</v>
      </c>
      <c r="Q74" s="42" t="s">
        <v>2784</v>
      </c>
      <c r="R74" s="42" t="s">
        <v>2835</v>
      </c>
      <c r="S74" s="46" t="s">
        <v>2839</v>
      </c>
      <c r="T74" s="42" t="s">
        <v>2809</v>
      </c>
      <c r="U74" s="42" t="s">
        <v>2787</v>
      </c>
      <c r="V74" s="46" t="s">
        <v>2840</v>
      </c>
      <c r="W74" s="42" t="s">
        <v>2781</v>
      </c>
      <c r="X74" s="42" t="s">
        <v>2779</v>
      </c>
      <c r="Y74" s="46" t="s">
        <v>2810</v>
      </c>
      <c r="Z74" s="42" t="s">
        <v>2781</v>
      </c>
      <c r="AA74" s="42" t="s">
        <v>2785</v>
      </c>
      <c r="AB74" s="45" t="s">
        <v>2860</v>
      </c>
      <c r="AC74" s="39">
        <v>8</v>
      </c>
      <c r="AD74" s="42" t="s">
        <v>2785</v>
      </c>
      <c r="AE74" s="46" t="s">
        <v>2871</v>
      </c>
      <c r="AF74" s="42" t="s">
        <v>2809</v>
      </c>
      <c r="AG74" s="42" t="s">
        <v>2782</v>
      </c>
      <c r="AH74" s="46" t="s">
        <v>2861</v>
      </c>
      <c r="AI74" s="42" t="s">
        <v>2784</v>
      </c>
      <c r="AJ74" s="42" t="s">
        <v>2802</v>
      </c>
      <c r="AK74" s="46" t="s">
        <v>2792</v>
      </c>
      <c r="AL74" s="42" t="s">
        <v>2804</v>
      </c>
      <c r="AM74" s="42" t="s">
        <v>2802</v>
      </c>
      <c r="AN74" s="46" t="s">
        <v>2793</v>
      </c>
      <c r="AO74" s="42" t="s">
        <v>2806</v>
      </c>
      <c r="AP74" s="42" t="s">
        <v>2798</v>
      </c>
      <c r="AQ74" s="46" t="s">
        <v>2830</v>
      </c>
      <c r="AR74" s="42" t="s">
        <v>2784</v>
      </c>
      <c r="AS74" s="42" t="s">
        <v>2789</v>
      </c>
      <c r="AT74" s="46" t="s">
        <v>2943</v>
      </c>
      <c r="AU74" s="42" t="s">
        <v>2845</v>
      </c>
      <c r="AV74" s="42" t="s">
        <v>2817</v>
      </c>
      <c r="AW74" s="42" t="s">
        <v>2812</v>
      </c>
      <c r="AX74" s="57" t="s">
        <v>2809</v>
      </c>
    </row>
    <row r="75" spans="1:50">
      <c r="A75" s="44">
        <v>75</v>
      </c>
      <c r="B75" s="45" t="s">
        <v>16</v>
      </c>
      <c r="C75" s="39">
        <v>1</v>
      </c>
      <c r="D75" s="39">
        <v>10</v>
      </c>
      <c r="F75" s="42" t="s">
        <v>2794</v>
      </c>
      <c r="G75" s="46" t="s">
        <v>2844</v>
      </c>
      <c r="H75" s="42" t="s">
        <v>2784</v>
      </c>
      <c r="I75" s="42" t="s">
        <v>2835</v>
      </c>
      <c r="J75" s="46" t="s">
        <v>2827</v>
      </c>
      <c r="K75" s="42" t="s">
        <v>2806</v>
      </c>
      <c r="L75" s="42" t="s">
        <v>2835</v>
      </c>
      <c r="M75" s="53" t="s">
        <v>2838</v>
      </c>
      <c r="N75" s="42" t="s">
        <v>2809</v>
      </c>
      <c r="O75" s="42" t="s">
        <v>2802</v>
      </c>
      <c r="P75" s="46" t="s">
        <v>2808</v>
      </c>
      <c r="Q75" s="42" t="s">
        <v>2806</v>
      </c>
      <c r="R75" s="42" t="s">
        <v>2782</v>
      </c>
      <c r="S75" s="46" t="s">
        <v>2928</v>
      </c>
      <c r="T75" s="42" t="s">
        <v>2784</v>
      </c>
      <c r="U75" s="42" t="s">
        <v>2817</v>
      </c>
      <c r="V75" s="46" t="s">
        <v>2849</v>
      </c>
      <c r="W75" s="42" t="s">
        <v>2809</v>
      </c>
      <c r="X75" s="42" t="s">
        <v>2785</v>
      </c>
      <c r="Y75" s="46" t="s">
        <v>2873</v>
      </c>
      <c r="Z75" s="42" t="s">
        <v>2809</v>
      </c>
      <c r="AA75" s="42" t="s">
        <v>2785</v>
      </c>
      <c r="AB75" s="45" t="s">
        <v>2850</v>
      </c>
      <c r="AC75" s="39">
        <v>8</v>
      </c>
      <c r="AD75" s="42" t="s">
        <v>2802</v>
      </c>
      <c r="AE75" s="46" t="s">
        <v>2861</v>
      </c>
      <c r="AF75" s="42" t="s">
        <v>2804</v>
      </c>
      <c r="AG75" s="42" t="s">
        <v>2798</v>
      </c>
      <c r="AH75" s="46" t="s">
        <v>2830</v>
      </c>
      <c r="AI75" s="42" t="s">
        <v>2781</v>
      </c>
      <c r="AJ75" s="42" t="s">
        <v>2798</v>
      </c>
      <c r="AK75" s="46" t="s">
        <v>2874</v>
      </c>
      <c r="AL75" s="42" t="s">
        <v>2784</v>
      </c>
      <c r="AM75" s="42" t="s">
        <v>2789</v>
      </c>
      <c r="AN75" s="46" t="s">
        <v>2797</v>
      </c>
      <c r="AO75" s="42" t="s">
        <v>2791</v>
      </c>
      <c r="AP75" s="42" t="s">
        <v>2787</v>
      </c>
      <c r="AQ75" s="46" t="s">
        <v>2896</v>
      </c>
      <c r="AR75" s="42" t="s">
        <v>2781</v>
      </c>
      <c r="AS75" s="42" t="s">
        <v>2800</v>
      </c>
      <c r="AT75" s="46" t="s">
        <v>2800</v>
      </c>
      <c r="AU75" s="42" t="s">
        <v>2800</v>
      </c>
      <c r="AV75" s="42" t="s">
        <v>2800</v>
      </c>
      <c r="AW75" s="42" t="s">
        <v>2800</v>
      </c>
      <c r="AX75" s="57" t="s">
        <v>2800</v>
      </c>
    </row>
    <row r="76" spans="1:50">
      <c r="A76" s="44">
        <v>76</v>
      </c>
      <c r="B76" s="45" t="s">
        <v>1168</v>
      </c>
      <c r="C76" s="39">
        <v>1</v>
      </c>
      <c r="D76" s="39">
        <v>10</v>
      </c>
      <c r="F76" s="42" t="s">
        <v>2802</v>
      </c>
      <c r="G76" s="46" t="s">
        <v>2778</v>
      </c>
      <c r="H76" s="42" t="s">
        <v>2806</v>
      </c>
      <c r="I76" s="42" t="s">
        <v>2802</v>
      </c>
      <c r="J76" s="46" t="s">
        <v>2842</v>
      </c>
      <c r="K76" s="42" t="s">
        <v>2809</v>
      </c>
      <c r="L76" s="42" t="s">
        <v>2782</v>
      </c>
      <c r="M76" s="46" t="s">
        <v>2803</v>
      </c>
      <c r="N76" s="42" t="s">
        <v>2781</v>
      </c>
      <c r="O76" s="42" t="s">
        <v>2787</v>
      </c>
      <c r="P76" s="46" t="s">
        <v>2814</v>
      </c>
      <c r="Q76" s="42" t="s">
        <v>2784</v>
      </c>
      <c r="R76" s="42" t="s">
        <v>2785</v>
      </c>
      <c r="S76" s="46" t="s">
        <v>2824</v>
      </c>
      <c r="T76" s="42" t="s">
        <v>2806</v>
      </c>
      <c r="U76" s="42" t="s">
        <v>2789</v>
      </c>
      <c r="V76" s="46" t="s">
        <v>2917</v>
      </c>
      <c r="W76" s="42" t="s">
        <v>2791</v>
      </c>
      <c r="X76" s="42" t="s">
        <v>2802</v>
      </c>
      <c r="Y76" s="46" t="s">
        <v>2829</v>
      </c>
      <c r="Z76" s="42" t="s">
        <v>2804</v>
      </c>
      <c r="AA76" s="42" t="s">
        <v>2787</v>
      </c>
      <c r="AB76" s="45" t="s">
        <v>2849</v>
      </c>
      <c r="AC76" s="39">
        <v>5</v>
      </c>
      <c r="AD76" s="42" t="s">
        <v>2779</v>
      </c>
      <c r="AE76" s="46" t="s">
        <v>2855</v>
      </c>
      <c r="AF76" s="42" t="s">
        <v>2784</v>
      </c>
      <c r="AG76" s="42" t="s">
        <v>2798</v>
      </c>
      <c r="AH76" s="46" t="s">
        <v>2856</v>
      </c>
      <c r="AI76" s="42" t="s">
        <v>2784</v>
      </c>
      <c r="AJ76" s="42" t="s">
        <v>2782</v>
      </c>
      <c r="AK76" s="46" t="s">
        <v>2820</v>
      </c>
      <c r="AL76" s="42" t="s">
        <v>2784</v>
      </c>
      <c r="AM76" s="42" t="s">
        <v>2817</v>
      </c>
      <c r="AN76" s="46" t="s">
        <v>2821</v>
      </c>
      <c r="AO76" s="42" t="s">
        <v>2804</v>
      </c>
      <c r="AP76" s="42" t="s">
        <v>2817</v>
      </c>
      <c r="AQ76" s="46" t="s">
        <v>2862</v>
      </c>
      <c r="AR76" s="42" t="s">
        <v>2806</v>
      </c>
      <c r="AS76" s="42" t="s">
        <v>2798</v>
      </c>
      <c r="AT76" s="46" t="s">
        <v>2822</v>
      </c>
      <c r="AU76" s="42" t="s">
        <v>2781</v>
      </c>
      <c r="AV76" s="42" t="s">
        <v>2785</v>
      </c>
      <c r="AW76" s="42" t="s">
        <v>2876</v>
      </c>
      <c r="AX76" s="57" t="s">
        <v>2809</v>
      </c>
    </row>
    <row r="77" spans="1:50">
      <c r="A77" s="44">
        <v>77</v>
      </c>
      <c r="B77" s="45" t="s">
        <v>48</v>
      </c>
      <c r="C77" s="39">
        <v>2</v>
      </c>
      <c r="D77" s="39">
        <v>5</v>
      </c>
      <c r="F77" s="42" t="s">
        <v>2787</v>
      </c>
      <c r="G77" s="46" t="s">
        <v>2780</v>
      </c>
      <c r="H77" s="42" t="s">
        <v>2784</v>
      </c>
      <c r="I77" s="42" t="s">
        <v>2802</v>
      </c>
      <c r="J77" s="46" t="s">
        <v>2816</v>
      </c>
      <c r="K77" s="42" t="s">
        <v>2809</v>
      </c>
      <c r="L77" s="42" t="s">
        <v>2835</v>
      </c>
      <c r="M77" s="46" t="s">
        <v>2786</v>
      </c>
      <c r="N77" s="42" t="s">
        <v>2809</v>
      </c>
      <c r="O77" s="42" t="s">
        <v>2835</v>
      </c>
      <c r="P77" s="53" t="s">
        <v>2837</v>
      </c>
      <c r="Q77" s="42" t="s">
        <v>2804</v>
      </c>
      <c r="R77" s="42" t="s">
        <v>2826</v>
      </c>
      <c r="S77" s="46" t="s">
        <v>2828</v>
      </c>
      <c r="T77" s="42" t="s">
        <v>2781</v>
      </c>
      <c r="U77" s="42" t="s">
        <v>2835</v>
      </c>
      <c r="V77" s="46" t="s">
        <v>2839</v>
      </c>
      <c r="W77" s="42" t="s">
        <v>2806</v>
      </c>
      <c r="X77" s="42" t="s">
        <v>2779</v>
      </c>
      <c r="Y77" s="46" t="s">
        <v>2928</v>
      </c>
      <c r="Z77" s="42" t="s">
        <v>2784</v>
      </c>
      <c r="AA77" s="42" t="s">
        <v>2817</v>
      </c>
      <c r="AB77" s="45" t="s">
        <v>2829</v>
      </c>
      <c r="AC77" s="39">
        <v>8</v>
      </c>
      <c r="AD77" s="42" t="s">
        <v>2785</v>
      </c>
      <c r="AE77" s="46" t="s">
        <v>2850</v>
      </c>
      <c r="AF77" s="42" t="s">
        <v>2804</v>
      </c>
      <c r="AG77" s="42" t="s">
        <v>2789</v>
      </c>
      <c r="AH77" s="46" t="s">
        <v>2861</v>
      </c>
      <c r="AI77" s="42" t="s">
        <v>2791</v>
      </c>
      <c r="AJ77" s="42" t="s">
        <v>2785</v>
      </c>
      <c r="AK77" s="46" t="s">
        <v>2811</v>
      </c>
      <c r="AL77" s="42" t="s">
        <v>2809</v>
      </c>
      <c r="AM77" s="42" t="s">
        <v>2798</v>
      </c>
      <c r="AN77" s="46" t="s">
        <v>2876</v>
      </c>
      <c r="AO77" s="42" t="s">
        <v>2781</v>
      </c>
      <c r="AP77" s="42" t="s">
        <v>2782</v>
      </c>
      <c r="AQ77" s="46" t="s">
        <v>2812</v>
      </c>
      <c r="AR77" s="42" t="s">
        <v>2784</v>
      </c>
      <c r="AS77" s="42" t="s">
        <v>2798</v>
      </c>
      <c r="AT77" s="46" t="s">
        <v>2866</v>
      </c>
      <c r="AU77" s="42" t="s">
        <v>2784</v>
      </c>
      <c r="AV77" s="42" t="s">
        <v>2800</v>
      </c>
      <c r="AW77" s="42" t="s">
        <v>2800</v>
      </c>
      <c r="AX77" s="57" t="s">
        <v>2800</v>
      </c>
    </row>
    <row r="78" spans="1:50">
      <c r="A78" s="44">
        <v>78</v>
      </c>
      <c r="B78" s="45" t="s">
        <v>2929</v>
      </c>
      <c r="C78" s="39">
        <v>1</v>
      </c>
      <c r="D78" s="39">
        <v>10</v>
      </c>
      <c r="F78" s="42" t="s">
        <v>2817</v>
      </c>
      <c r="G78" s="46" t="s">
        <v>2803</v>
      </c>
      <c r="H78" s="42" t="s">
        <v>2804</v>
      </c>
      <c r="I78" s="42" t="s">
        <v>2817</v>
      </c>
      <c r="J78" s="46" t="s">
        <v>2814</v>
      </c>
      <c r="K78" s="42" t="s">
        <v>2806</v>
      </c>
      <c r="L78" s="42" t="s">
        <v>2802</v>
      </c>
      <c r="M78" s="46" t="s">
        <v>2834</v>
      </c>
      <c r="N78" s="42" t="s">
        <v>2804</v>
      </c>
      <c r="O78" s="42" t="s">
        <v>2802</v>
      </c>
      <c r="P78" s="46" t="s">
        <v>2853</v>
      </c>
      <c r="Q78" s="42" t="s">
        <v>2809</v>
      </c>
      <c r="R78" s="42" t="s">
        <v>2787</v>
      </c>
      <c r="S78" s="46" t="s">
        <v>2818</v>
      </c>
      <c r="T78" s="42" t="s">
        <v>2781</v>
      </c>
      <c r="U78" s="42" t="s">
        <v>2794</v>
      </c>
      <c r="V78" s="46" t="s">
        <v>2808</v>
      </c>
      <c r="W78" s="42" t="s">
        <v>2784</v>
      </c>
      <c r="X78" s="42" t="s">
        <v>2802</v>
      </c>
      <c r="Y78" s="46" t="s">
        <v>2829</v>
      </c>
      <c r="Z78" s="42" t="s">
        <v>2806</v>
      </c>
      <c r="AA78" s="42" t="s">
        <v>2787</v>
      </c>
      <c r="AB78" s="45" t="s">
        <v>2849</v>
      </c>
      <c r="AC78" s="39">
        <v>12</v>
      </c>
      <c r="AD78" s="42" t="s">
        <v>2782</v>
      </c>
      <c r="AE78" s="46" t="s">
        <v>2860</v>
      </c>
      <c r="AF78" s="42" t="s">
        <v>2781</v>
      </c>
      <c r="AG78" s="42" t="s">
        <v>2785</v>
      </c>
      <c r="AH78" s="46" t="s">
        <v>2871</v>
      </c>
      <c r="AI78" s="42" t="s">
        <v>2809</v>
      </c>
      <c r="AJ78" s="42" t="s">
        <v>2835</v>
      </c>
      <c r="AK78" s="46" t="s">
        <v>2855</v>
      </c>
      <c r="AL78" s="42" t="s">
        <v>2806</v>
      </c>
      <c r="AM78" s="42" t="s">
        <v>2798</v>
      </c>
      <c r="AN78" s="46" t="s">
        <v>2796</v>
      </c>
      <c r="AO78" s="42" t="s">
        <v>2781</v>
      </c>
      <c r="AP78" s="42" t="s">
        <v>2798</v>
      </c>
      <c r="AQ78" s="46" t="s">
        <v>2890</v>
      </c>
      <c r="AR78" s="42" t="s">
        <v>2784</v>
      </c>
      <c r="AS78" s="42" t="s">
        <v>2789</v>
      </c>
      <c r="AT78" s="46" t="s">
        <v>2797</v>
      </c>
      <c r="AU78" s="42" t="s">
        <v>2791</v>
      </c>
      <c r="AV78" s="42" t="s">
        <v>2800</v>
      </c>
      <c r="AW78" s="42" t="s">
        <v>2800</v>
      </c>
      <c r="AX78" s="57" t="s">
        <v>2800</v>
      </c>
    </row>
    <row r="79" spans="1:50">
      <c r="A79" s="44">
        <v>79</v>
      </c>
      <c r="B79" s="45" t="s">
        <v>2930</v>
      </c>
      <c r="C79" s="39">
        <v>3</v>
      </c>
      <c r="D79" s="39">
        <v>3.33333333333333</v>
      </c>
      <c r="F79" s="42" t="s">
        <v>2817</v>
      </c>
      <c r="G79" s="46" t="s">
        <v>2803</v>
      </c>
      <c r="H79" s="42" t="s">
        <v>2804</v>
      </c>
      <c r="I79" s="42" t="s">
        <v>2794</v>
      </c>
      <c r="J79" s="46" t="s">
        <v>2931</v>
      </c>
      <c r="K79" s="42" t="s">
        <v>2784</v>
      </c>
      <c r="L79" s="42" t="s">
        <v>2817</v>
      </c>
      <c r="M79" s="46" t="s">
        <v>2816</v>
      </c>
      <c r="N79" s="42" t="s">
        <v>2806</v>
      </c>
      <c r="O79" s="42" t="s">
        <v>2835</v>
      </c>
      <c r="P79" s="46" t="s">
        <v>2807</v>
      </c>
      <c r="Q79" s="42" t="s">
        <v>2806</v>
      </c>
      <c r="R79" s="42" t="s">
        <v>2789</v>
      </c>
      <c r="S79" s="53" t="s">
        <v>2837</v>
      </c>
      <c r="T79" s="42" t="s">
        <v>2791</v>
      </c>
      <c r="U79" s="42" t="s">
        <v>2802</v>
      </c>
      <c r="V79" s="46" t="s">
        <v>2808</v>
      </c>
      <c r="W79" s="42" t="s">
        <v>2809</v>
      </c>
      <c r="X79" s="42" t="s">
        <v>2787</v>
      </c>
      <c r="Y79" s="46" t="s">
        <v>2840</v>
      </c>
      <c r="Z79" s="42" t="s">
        <v>2781</v>
      </c>
      <c r="AA79" s="42" t="s">
        <v>2787</v>
      </c>
      <c r="AB79" s="45" t="s">
        <v>2892</v>
      </c>
      <c r="AC79" s="39">
        <v>12</v>
      </c>
      <c r="AD79" s="42" t="s">
        <v>2794</v>
      </c>
      <c r="AE79" s="46" t="s">
        <v>2795</v>
      </c>
      <c r="AF79" s="42" t="s">
        <v>2781</v>
      </c>
      <c r="AG79" s="42" t="s">
        <v>2785</v>
      </c>
      <c r="AH79" s="46" t="s">
        <v>2830</v>
      </c>
      <c r="AI79" s="42" t="s">
        <v>2809</v>
      </c>
      <c r="AJ79" s="42" t="s">
        <v>2779</v>
      </c>
      <c r="AK79" s="46" t="s">
        <v>2799</v>
      </c>
      <c r="AL79" s="42" t="s">
        <v>2781</v>
      </c>
      <c r="AM79" s="42" t="s">
        <v>2800</v>
      </c>
      <c r="AN79" s="46" t="s">
        <v>2800</v>
      </c>
      <c r="AO79" s="42" t="s">
        <v>2800</v>
      </c>
      <c r="AP79" s="42" t="s">
        <v>2800</v>
      </c>
      <c r="AQ79" s="46" t="s">
        <v>2800</v>
      </c>
      <c r="AR79" s="42" t="s">
        <v>2800</v>
      </c>
      <c r="AS79" s="42" t="s">
        <v>2800</v>
      </c>
      <c r="AT79" s="46" t="s">
        <v>2800</v>
      </c>
      <c r="AU79" s="42" t="s">
        <v>2800</v>
      </c>
      <c r="AV79" s="42" t="s">
        <v>2800</v>
      </c>
      <c r="AW79" s="42" t="s">
        <v>2800</v>
      </c>
      <c r="AX79" s="57" t="s">
        <v>2800</v>
      </c>
    </row>
    <row r="80" spans="1:50">
      <c r="A80" s="44">
        <v>80</v>
      </c>
      <c r="B80" s="45" t="s">
        <v>114</v>
      </c>
      <c r="C80" s="39">
        <v>1</v>
      </c>
      <c r="D80" s="39">
        <v>10</v>
      </c>
      <c r="F80" s="42" t="s">
        <v>2787</v>
      </c>
      <c r="G80" s="46" t="s">
        <v>2778</v>
      </c>
      <c r="H80" s="42" t="s">
        <v>2781</v>
      </c>
      <c r="I80" s="42" t="s">
        <v>2782</v>
      </c>
      <c r="J80" s="46" t="s">
        <v>2834</v>
      </c>
      <c r="K80" s="42" t="s">
        <v>2784</v>
      </c>
      <c r="L80" s="42" t="s">
        <v>2789</v>
      </c>
      <c r="M80" s="46" t="s">
        <v>2783</v>
      </c>
      <c r="N80" s="42" t="s">
        <v>2791</v>
      </c>
      <c r="O80" s="42" t="s">
        <v>2787</v>
      </c>
      <c r="P80" s="46" t="s">
        <v>2816</v>
      </c>
      <c r="Q80" s="42" t="s">
        <v>2784</v>
      </c>
      <c r="R80" s="42" t="s">
        <v>2794</v>
      </c>
      <c r="S80" s="46" t="s">
        <v>2844</v>
      </c>
      <c r="T80" s="42" t="s">
        <v>2781</v>
      </c>
      <c r="U80" s="42" t="s">
        <v>2835</v>
      </c>
      <c r="V80" s="46" t="s">
        <v>2839</v>
      </c>
      <c r="W80" s="42" t="s">
        <v>2809</v>
      </c>
      <c r="X80" s="42" t="s">
        <v>2802</v>
      </c>
      <c r="Y80" s="46" t="s">
        <v>2840</v>
      </c>
      <c r="Z80" s="42" t="s">
        <v>2806</v>
      </c>
      <c r="AA80" s="42" t="s">
        <v>2817</v>
      </c>
      <c r="AB80" s="45" t="s">
        <v>2848</v>
      </c>
      <c r="AC80" s="39">
        <v>16</v>
      </c>
      <c r="AD80" s="42" t="s">
        <v>2826</v>
      </c>
      <c r="AE80" s="46" t="s">
        <v>2865</v>
      </c>
      <c r="AF80" s="42" t="s">
        <v>2781</v>
      </c>
      <c r="AG80" s="42" t="s">
        <v>2798</v>
      </c>
      <c r="AH80" s="46" t="s">
        <v>2882</v>
      </c>
      <c r="AI80" s="42" t="s">
        <v>2784</v>
      </c>
      <c r="AJ80" s="42" t="s">
        <v>2789</v>
      </c>
      <c r="AK80" s="46" t="s">
        <v>2795</v>
      </c>
      <c r="AL80" s="42" t="s">
        <v>2845</v>
      </c>
      <c r="AM80" s="42" t="s">
        <v>2817</v>
      </c>
      <c r="AN80" s="46" t="s">
        <v>2812</v>
      </c>
      <c r="AO80" s="42" t="s">
        <v>2804</v>
      </c>
      <c r="AP80" s="42" t="s">
        <v>2800</v>
      </c>
      <c r="AQ80" s="46" t="s">
        <v>2800</v>
      </c>
      <c r="AR80" s="42" t="s">
        <v>2800</v>
      </c>
      <c r="AS80" s="42" t="s">
        <v>2800</v>
      </c>
      <c r="AT80" s="46" t="s">
        <v>2800</v>
      </c>
      <c r="AU80" s="42" t="s">
        <v>2800</v>
      </c>
      <c r="AV80" s="42" t="s">
        <v>2800</v>
      </c>
      <c r="AW80" s="42" t="s">
        <v>2800</v>
      </c>
      <c r="AX80" s="57" t="s">
        <v>2800</v>
      </c>
    </row>
    <row r="81" spans="1:50">
      <c r="A81" s="44">
        <v>81</v>
      </c>
      <c r="B81" s="45" t="s">
        <v>120</v>
      </c>
      <c r="C81" s="39">
        <v>1</v>
      </c>
      <c r="D81" s="39">
        <v>10</v>
      </c>
      <c r="F81" s="42" t="s">
        <v>2789</v>
      </c>
      <c r="G81" s="46" t="s">
        <v>2778</v>
      </c>
      <c r="H81" s="42" t="s">
        <v>2791</v>
      </c>
      <c r="I81" s="42" t="s">
        <v>2787</v>
      </c>
      <c r="J81" s="46" t="s">
        <v>2842</v>
      </c>
      <c r="K81" s="42" t="s">
        <v>2784</v>
      </c>
      <c r="L81" s="42" t="s">
        <v>2802</v>
      </c>
      <c r="M81" s="46" t="s">
        <v>2805</v>
      </c>
      <c r="N81" s="42" t="s">
        <v>2804</v>
      </c>
      <c r="O81" s="42" t="s">
        <v>2802</v>
      </c>
      <c r="P81" s="46" t="s">
        <v>2780</v>
      </c>
      <c r="Q81" s="42" t="s">
        <v>2806</v>
      </c>
      <c r="R81" s="42" t="s">
        <v>2802</v>
      </c>
      <c r="S81" s="46" t="s">
        <v>2843</v>
      </c>
      <c r="T81" s="42" t="s">
        <v>2809</v>
      </c>
      <c r="U81" s="42" t="s">
        <v>2835</v>
      </c>
      <c r="V81" s="46" t="s">
        <v>2836</v>
      </c>
      <c r="W81" s="42" t="s">
        <v>2809</v>
      </c>
      <c r="X81" s="42" t="s">
        <v>2785</v>
      </c>
      <c r="Y81" s="46" t="s">
        <v>2790</v>
      </c>
      <c r="Z81" s="42" t="s">
        <v>2806</v>
      </c>
      <c r="AA81" s="42" t="s">
        <v>2779</v>
      </c>
      <c r="AB81" s="45" t="s">
        <v>2855</v>
      </c>
      <c r="AC81" s="39">
        <v>5</v>
      </c>
      <c r="AD81" s="42" t="s">
        <v>2794</v>
      </c>
      <c r="AE81" s="46" t="s">
        <v>2793</v>
      </c>
      <c r="AF81" s="42" t="s">
        <v>2784</v>
      </c>
      <c r="AG81" s="42" t="s">
        <v>2787</v>
      </c>
      <c r="AH81" s="46" t="s">
        <v>2822</v>
      </c>
      <c r="AI81" s="42" t="s">
        <v>2781</v>
      </c>
      <c r="AJ81" s="42" t="s">
        <v>2817</v>
      </c>
      <c r="AK81" s="46" t="s">
        <v>2797</v>
      </c>
      <c r="AL81" s="42" t="s">
        <v>2806</v>
      </c>
      <c r="AM81" s="42" t="s">
        <v>2779</v>
      </c>
      <c r="AN81" s="46" t="s">
        <v>2896</v>
      </c>
      <c r="AO81" s="42" t="s">
        <v>2784</v>
      </c>
      <c r="AP81" s="42" t="s">
        <v>2789</v>
      </c>
      <c r="AQ81" s="46" t="s">
        <v>2944</v>
      </c>
      <c r="AR81" s="42" t="s">
        <v>2845</v>
      </c>
      <c r="AS81" s="42" t="s">
        <v>2800</v>
      </c>
      <c r="AT81" s="46" t="s">
        <v>2800</v>
      </c>
      <c r="AU81" s="42" t="s">
        <v>2800</v>
      </c>
      <c r="AV81" s="42" t="s">
        <v>2800</v>
      </c>
      <c r="AW81" s="42" t="s">
        <v>2800</v>
      </c>
      <c r="AX81" s="57" t="s">
        <v>2800</v>
      </c>
    </row>
    <row r="82" spans="1:50">
      <c r="A82" s="44">
        <v>82</v>
      </c>
      <c r="B82" s="45" t="s">
        <v>2932</v>
      </c>
      <c r="C82" s="39">
        <v>3</v>
      </c>
      <c r="D82" s="39">
        <v>3.33333333333333</v>
      </c>
      <c r="F82" s="42" t="s">
        <v>2835</v>
      </c>
      <c r="G82" s="53" t="s">
        <v>2838</v>
      </c>
      <c r="H82" s="42" t="s">
        <v>2804</v>
      </c>
      <c r="I82" s="42" t="s">
        <v>2802</v>
      </c>
      <c r="J82" s="46" t="s">
        <v>2808</v>
      </c>
      <c r="K82" s="42" t="s">
        <v>2809</v>
      </c>
      <c r="L82" s="42" t="s">
        <v>2789</v>
      </c>
      <c r="M82" s="46" t="s">
        <v>2840</v>
      </c>
      <c r="N82" s="42" t="s">
        <v>2791</v>
      </c>
      <c r="O82" s="42" t="s">
        <v>2787</v>
      </c>
      <c r="P82" s="46" t="s">
        <v>2848</v>
      </c>
      <c r="Q82" s="42" t="s">
        <v>2784</v>
      </c>
      <c r="R82" s="42" t="s">
        <v>2802</v>
      </c>
      <c r="S82" s="46" t="s">
        <v>2829</v>
      </c>
      <c r="T82" s="42" t="s">
        <v>2806</v>
      </c>
      <c r="U82" s="42" t="s">
        <v>2785</v>
      </c>
      <c r="V82" s="46" t="s">
        <v>2860</v>
      </c>
      <c r="W82" s="42" t="s">
        <v>2806</v>
      </c>
      <c r="X82" s="42" t="s">
        <v>2794</v>
      </c>
      <c r="Y82" s="46" t="s">
        <v>2846</v>
      </c>
      <c r="Z82" s="42" t="s">
        <v>2781</v>
      </c>
      <c r="AA82" s="42" t="s">
        <v>2782</v>
      </c>
      <c r="AB82" s="45" t="s">
        <v>2792</v>
      </c>
      <c r="AC82" s="39">
        <v>5</v>
      </c>
      <c r="AD82" s="42" t="s">
        <v>2817</v>
      </c>
      <c r="AE82" s="46" t="s">
        <v>2820</v>
      </c>
      <c r="AF82" s="42" t="s">
        <v>2809</v>
      </c>
      <c r="AG82" s="42" t="s">
        <v>2798</v>
      </c>
      <c r="AH82" s="46" t="s">
        <v>2796</v>
      </c>
      <c r="AI82" s="42" t="s">
        <v>2781</v>
      </c>
      <c r="AJ82" s="42" t="s">
        <v>2798</v>
      </c>
      <c r="AK82" s="46" t="s">
        <v>2890</v>
      </c>
      <c r="AL82" s="42" t="s">
        <v>2784</v>
      </c>
      <c r="AM82" s="42" t="s">
        <v>2817</v>
      </c>
      <c r="AN82" s="46" t="s">
        <v>2822</v>
      </c>
      <c r="AO82" s="42" t="s">
        <v>2804</v>
      </c>
      <c r="AP82" s="42" t="s">
        <v>2826</v>
      </c>
      <c r="AQ82" s="46" t="s">
        <v>2866</v>
      </c>
      <c r="AR82" s="42" t="s">
        <v>2784</v>
      </c>
      <c r="AS82" s="42" t="s">
        <v>2800</v>
      </c>
      <c r="AT82" s="46" t="s">
        <v>2800</v>
      </c>
      <c r="AU82" s="42" t="s">
        <v>2800</v>
      </c>
      <c r="AV82" s="42" t="s">
        <v>2800</v>
      </c>
      <c r="AW82" s="42" t="s">
        <v>2800</v>
      </c>
      <c r="AX82" s="57" t="s">
        <v>2800</v>
      </c>
    </row>
    <row r="83" spans="1:50">
      <c r="A83" s="44">
        <v>83</v>
      </c>
      <c r="B83" s="45" t="s">
        <v>1861</v>
      </c>
      <c r="C83" s="39">
        <v>1</v>
      </c>
      <c r="D83" s="39">
        <v>10</v>
      </c>
      <c r="F83" s="42" t="s">
        <v>2817</v>
      </c>
      <c r="G83" s="46" t="s">
        <v>2803</v>
      </c>
      <c r="H83" s="42" t="s">
        <v>2806</v>
      </c>
      <c r="I83" s="42" t="s">
        <v>2789</v>
      </c>
      <c r="J83" s="46" t="s">
        <v>2824</v>
      </c>
      <c r="K83" s="42" t="s">
        <v>2791</v>
      </c>
      <c r="L83" s="42" t="s">
        <v>2789</v>
      </c>
      <c r="M83" s="46" t="s">
        <v>2783</v>
      </c>
      <c r="N83" s="42" t="s">
        <v>2845</v>
      </c>
      <c r="O83" s="42" t="s">
        <v>2835</v>
      </c>
      <c r="P83" s="46" t="s">
        <v>2786</v>
      </c>
      <c r="Q83" s="42" t="s">
        <v>2806</v>
      </c>
      <c r="R83" s="42" t="s">
        <v>2835</v>
      </c>
      <c r="S83" s="53" t="s">
        <v>2837</v>
      </c>
      <c r="T83" s="42" t="s">
        <v>2804</v>
      </c>
      <c r="U83" s="42" t="s">
        <v>2835</v>
      </c>
      <c r="V83" s="46" t="s">
        <v>2839</v>
      </c>
      <c r="W83" s="42" t="s">
        <v>2809</v>
      </c>
      <c r="X83" s="42" t="s">
        <v>2787</v>
      </c>
      <c r="Y83" s="46" t="s">
        <v>2829</v>
      </c>
      <c r="Z83" s="42" t="s">
        <v>2781</v>
      </c>
      <c r="AA83" s="42" t="s">
        <v>2785</v>
      </c>
      <c r="AB83" s="45" t="s">
        <v>2865</v>
      </c>
      <c r="AC83" s="39">
        <v>16</v>
      </c>
      <c r="AD83" s="42" t="s">
        <v>2802</v>
      </c>
      <c r="AE83" s="46" t="s">
        <v>2861</v>
      </c>
      <c r="AF83" s="42" t="s">
        <v>2806</v>
      </c>
      <c r="AG83" s="42" t="s">
        <v>2802</v>
      </c>
      <c r="AH83" s="46" t="s">
        <v>2795</v>
      </c>
      <c r="AI83" s="42" t="s">
        <v>2804</v>
      </c>
      <c r="AJ83" s="42" t="s">
        <v>2826</v>
      </c>
      <c r="AK83" s="46" t="s">
        <v>2830</v>
      </c>
      <c r="AL83" s="42" t="s">
        <v>2784</v>
      </c>
      <c r="AM83" s="42" t="s">
        <v>2798</v>
      </c>
      <c r="AN83" s="46" t="s">
        <v>2874</v>
      </c>
      <c r="AO83" s="42" t="s">
        <v>2781</v>
      </c>
      <c r="AP83" s="42" t="s">
        <v>2787</v>
      </c>
      <c r="AQ83" s="46" t="s">
        <v>2811</v>
      </c>
      <c r="AR83" s="42" t="s">
        <v>2784</v>
      </c>
      <c r="AS83" s="42" t="s">
        <v>2782</v>
      </c>
      <c r="AT83" s="46" t="s">
        <v>2799</v>
      </c>
      <c r="AU83" s="42" t="s">
        <v>2784</v>
      </c>
      <c r="AV83" s="42" t="s">
        <v>2798</v>
      </c>
      <c r="AW83" s="42" t="s">
        <v>2876</v>
      </c>
      <c r="AX83" s="57" t="s">
        <v>2784</v>
      </c>
    </row>
    <row r="84" spans="1:50">
      <c r="A84" s="44">
        <v>84</v>
      </c>
      <c r="B84" s="45" t="s">
        <v>82</v>
      </c>
      <c r="C84" s="39">
        <v>1</v>
      </c>
      <c r="D84" s="39">
        <v>10</v>
      </c>
      <c r="F84" s="42" t="s">
        <v>2789</v>
      </c>
      <c r="G84" s="46" t="s">
        <v>2805</v>
      </c>
      <c r="H84" s="42" t="s">
        <v>2791</v>
      </c>
      <c r="I84" s="42" t="s">
        <v>2787</v>
      </c>
      <c r="J84" s="46" t="s">
        <v>2780</v>
      </c>
      <c r="K84" s="42" t="s">
        <v>2781</v>
      </c>
      <c r="L84" s="42" t="s">
        <v>2817</v>
      </c>
      <c r="M84" s="46" t="s">
        <v>2816</v>
      </c>
      <c r="N84" s="42" t="s">
        <v>2806</v>
      </c>
      <c r="O84" s="42" t="s">
        <v>2802</v>
      </c>
      <c r="P84" s="46" t="s">
        <v>2818</v>
      </c>
      <c r="Q84" s="42" t="s">
        <v>2809</v>
      </c>
      <c r="R84" s="42" t="s">
        <v>2835</v>
      </c>
      <c r="S84" s="46" t="s">
        <v>2844</v>
      </c>
      <c r="T84" s="42" t="s">
        <v>2809</v>
      </c>
      <c r="U84" s="42" t="s">
        <v>2817</v>
      </c>
      <c r="V84" s="46" t="s">
        <v>2829</v>
      </c>
      <c r="W84" s="42" t="s">
        <v>2804</v>
      </c>
      <c r="X84" s="42" t="s">
        <v>2782</v>
      </c>
      <c r="Y84" s="46" t="s">
        <v>2849</v>
      </c>
      <c r="Z84" s="42" t="s">
        <v>2784</v>
      </c>
      <c r="AA84" s="42" t="s">
        <v>2798</v>
      </c>
      <c r="AB84" s="45" t="s">
        <v>2854</v>
      </c>
      <c r="AC84" s="39">
        <v>5</v>
      </c>
      <c r="AD84" s="42" t="s">
        <v>2789</v>
      </c>
      <c r="AE84" s="46" t="s">
        <v>2810</v>
      </c>
      <c r="AF84" s="42" t="s">
        <v>2845</v>
      </c>
      <c r="AG84" s="42" t="s">
        <v>2785</v>
      </c>
      <c r="AH84" s="46" t="s">
        <v>2869</v>
      </c>
      <c r="AI84" s="42" t="s">
        <v>2809</v>
      </c>
      <c r="AJ84" s="42" t="s">
        <v>2785</v>
      </c>
      <c r="AK84" s="46" t="s">
        <v>2860</v>
      </c>
      <c r="AL84" s="42" t="s">
        <v>2804</v>
      </c>
      <c r="AM84" s="42" t="s">
        <v>2798</v>
      </c>
      <c r="AN84" s="46" t="s">
        <v>2871</v>
      </c>
      <c r="AO84" s="42" t="s">
        <v>2784</v>
      </c>
      <c r="AP84" s="42" t="s">
        <v>2835</v>
      </c>
      <c r="AQ84" s="46" t="s">
        <v>2855</v>
      </c>
      <c r="AR84" s="42" t="s">
        <v>2806</v>
      </c>
      <c r="AS84" s="42" t="s">
        <v>2800</v>
      </c>
      <c r="AT84" s="46" t="s">
        <v>2800</v>
      </c>
      <c r="AU84" s="42" t="s">
        <v>2800</v>
      </c>
      <c r="AV84" s="42" t="s">
        <v>2800</v>
      </c>
      <c r="AW84" s="42" t="s">
        <v>2800</v>
      </c>
      <c r="AX84" s="57" t="s">
        <v>2800</v>
      </c>
    </row>
    <row r="85" spans="1:50">
      <c r="A85" s="44">
        <v>85</v>
      </c>
      <c r="B85" s="45" t="s">
        <v>2394</v>
      </c>
      <c r="C85" s="39">
        <v>1</v>
      </c>
      <c r="D85" s="39">
        <v>10</v>
      </c>
      <c r="F85" s="42" t="s">
        <v>2835</v>
      </c>
      <c r="G85" s="53" t="s">
        <v>2837</v>
      </c>
      <c r="H85" s="42" t="s">
        <v>2804</v>
      </c>
      <c r="I85" s="42" t="s">
        <v>2826</v>
      </c>
      <c r="J85" s="46" t="s">
        <v>2859</v>
      </c>
      <c r="K85" s="42" t="s">
        <v>2784</v>
      </c>
      <c r="L85" s="42" t="s">
        <v>2794</v>
      </c>
      <c r="M85" s="46" t="s">
        <v>2808</v>
      </c>
      <c r="N85" s="42" t="s">
        <v>2784</v>
      </c>
      <c r="O85" s="42" t="s">
        <v>2789</v>
      </c>
      <c r="P85" s="46" t="s">
        <v>2829</v>
      </c>
      <c r="Q85" s="42" t="s">
        <v>2791</v>
      </c>
      <c r="R85" s="42" t="s">
        <v>2817</v>
      </c>
      <c r="S85" s="46" t="s">
        <v>2849</v>
      </c>
      <c r="T85" s="42" t="s">
        <v>2806</v>
      </c>
      <c r="U85" s="42" t="s">
        <v>2785</v>
      </c>
      <c r="V85" s="46" t="s">
        <v>2873</v>
      </c>
      <c r="W85" s="42" t="s">
        <v>2809</v>
      </c>
      <c r="X85" s="42" t="s">
        <v>2782</v>
      </c>
      <c r="Y85" s="46" t="s">
        <v>2850</v>
      </c>
      <c r="Z85" s="42" t="s">
        <v>2781</v>
      </c>
      <c r="AA85" s="42" t="s">
        <v>2785</v>
      </c>
      <c r="AB85" s="45" t="s">
        <v>2860</v>
      </c>
      <c r="AC85" s="39">
        <v>8</v>
      </c>
      <c r="AD85" s="42" t="s">
        <v>2782</v>
      </c>
      <c r="AE85" s="46" t="s">
        <v>2792</v>
      </c>
      <c r="AF85" s="42" t="s">
        <v>2781</v>
      </c>
      <c r="AG85" s="42" t="s">
        <v>2787</v>
      </c>
      <c r="AH85" s="46" t="s">
        <v>2793</v>
      </c>
      <c r="AI85" s="42" t="s">
        <v>2784</v>
      </c>
      <c r="AJ85" s="42" t="s">
        <v>2787</v>
      </c>
      <c r="AK85" s="46" t="s">
        <v>2795</v>
      </c>
      <c r="AL85" s="42" t="s">
        <v>2781</v>
      </c>
      <c r="AM85" s="42" t="s">
        <v>2802</v>
      </c>
      <c r="AN85" s="46" t="s">
        <v>2811</v>
      </c>
      <c r="AO85" s="42" t="s">
        <v>2809</v>
      </c>
      <c r="AP85" s="42" t="s">
        <v>2800</v>
      </c>
      <c r="AQ85" s="46" t="s">
        <v>2800</v>
      </c>
      <c r="AR85" s="42" t="s">
        <v>2800</v>
      </c>
      <c r="AS85" s="42" t="s">
        <v>2800</v>
      </c>
      <c r="AT85" s="46" t="s">
        <v>2800</v>
      </c>
      <c r="AU85" s="42" t="s">
        <v>2800</v>
      </c>
      <c r="AV85" s="42" t="s">
        <v>2800</v>
      </c>
      <c r="AW85" s="42" t="s">
        <v>2800</v>
      </c>
      <c r="AX85" s="57" t="s">
        <v>2800</v>
      </c>
    </row>
    <row r="86" spans="1:50">
      <c r="A86" s="44">
        <v>86</v>
      </c>
      <c r="B86" s="49" t="s">
        <v>2933</v>
      </c>
      <c r="C86" s="39">
        <v>1</v>
      </c>
      <c r="D86" s="39">
        <v>15</v>
      </c>
      <c r="F86" s="42" t="s">
        <v>2835</v>
      </c>
      <c r="G86" s="46" t="s">
        <v>2844</v>
      </c>
      <c r="H86" s="42" t="s">
        <v>2809</v>
      </c>
      <c r="I86" s="42" t="s">
        <v>2794</v>
      </c>
      <c r="J86" s="46" t="s">
        <v>2885</v>
      </c>
      <c r="K86" s="42" t="s">
        <v>2781</v>
      </c>
      <c r="L86" s="42" t="s">
        <v>2835</v>
      </c>
      <c r="M86" s="53" t="s">
        <v>2838</v>
      </c>
      <c r="N86" s="42" t="s">
        <v>2804</v>
      </c>
      <c r="O86" s="42" t="s">
        <v>2789</v>
      </c>
      <c r="P86" s="46" t="s">
        <v>2854</v>
      </c>
      <c r="Q86" s="42" t="s">
        <v>2791</v>
      </c>
      <c r="R86" s="42" t="s">
        <v>2817</v>
      </c>
      <c r="S86" s="46" t="s">
        <v>2793</v>
      </c>
      <c r="T86" s="42" t="s">
        <v>2806</v>
      </c>
      <c r="U86" s="42" t="s">
        <v>2789</v>
      </c>
      <c r="V86" s="46" t="s">
        <v>2911</v>
      </c>
      <c r="W86" s="42" t="s">
        <v>2845</v>
      </c>
      <c r="X86" s="42" t="s">
        <v>2798</v>
      </c>
      <c r="Y86" s="46" t="s">
        <v>2874</v>
      </c>
      <c r="Z86" s="42" t="s">
        <v>2784</v>
      </c>
      <c r="AA86" s="42" t="s">
        <v>2817</v>
      </c>
      <c r="AB86" s="45" t="s">
        <v>2875</v>
      </c>
      <c r="AC86" s="39">
        <v>16</v>
      </c>
      <c r="AD86" s="42" t="s">
        <v>2787</v>
      </c>
      <c r="AE86" s="46" t="s">
        <v>2812</v>
      </c>
      <c r="AF86" s="42" t="s">
        <v>2781</v>
      </c>
      <c r="AG86" s="42" t="s">
        <v>2794</v>
      </c>
      <c r="AH86" s="46" t="s">
        <v>2934</v>
      </c>
      <c r="AI86" s="42" t="s">
        <v>2784</v>
      </c>
      <c r="AJ86" s="42" t="s">
        <v>2800</v>
      </c>
      <c r="AK86" s="46" t="s">
        <v>2800</v>
      </c>
      <c r="AL86" s="42" t="s">
        <v>2800</v>
      </c>
      <c r="AM86" s="42" t="s">
        <v>2800</v>
      </c>
      <c r="AN86" s="46" t="s">
        <v>2800</v>
      </c>
      <c r="AO86" s="42" t="s">
        <v>2800</v>
      </c>
      <c r="AP86" s="42" t="s">
        <v>2800</v>
      </c>
      <c r="AQ86" s="46" t="s">
        <v>2800</v>
      </c>
      <c r="AR86" s="42" t="s">
        <v>2800</v>
      </c>
      <c r="AS86" s="42" t="s">
        <v>2800</v>
      </c>
      <c r="AT86" s="46" t="s">
        <v>2800</v>
      </c>
      <c r="AU86" s="42" t="s">
        <v>2800</v>
      </c>
      <c r="AV86" s="42" t="s">
        <v>2800</v>
      </c>
      <c r="AW86" s="42" t="s">
        <v>2800</v>
      </c>
      <c r="AX86" s="57" t="s">
        <v>2800</v>
      </c>
    </row>
    <row r="87" spans="1:50">
      <c r="A87" s="44">
        <v>87</v>
      </c>
      <c r="B87" s="45" t="s">
        <v>156</v>
      </c>
      <c r="C87" s="39">
        <v>1</v>
      </c>
      <c r="D87" s="39">
        <v>10</v>
      </c>
      <c r="F87" s="42" t="s">
        <v>2785</v>
      </c>
      <c r="G87" s="46" t="s">
        <v>2803</v>
      </c>
      <c r="H87" s="42" t="s">
        <v>2804</v>
      </c>
      <c r="I87" s="42" t="s">
        <v>2785</v>
      </c>
      <c r="J87" s="46" t="s">
        <v>2824</v>
      </c>
      <c r="K87" s="42" t="s">
        <v>2806</v>
      </c>
      <c r="L87" s="42" t="s">
        <v>2835</v>
      </c>
      <c r="M87" s="46" t="s">
        <v>2786</v>
      </c>
      <c r="N87" s="42" t="s">
        <v>2806</v>
      </c>
      <c r="O87" s="42" t="s">
        <v>2835</v>
      </c>
      <c r="P87" s="53" t="s">
        <v>2837</v>
      </c>
      <c r="Q87" s="42" t="s">
        <v>2809</v>
      </c>
      <c r="R87" s="42" t="s">
        <v>2798</v>
      </c>
      <c r="S87" s="46" t="s">
        <v>2840</v>
      </c>
      <c r="T87" s="42" t="s">
        <v>2781</v>
      </c>
      <c r="U87" s="42" t="s">
        <v>2789</v>
      </c>
      <c r="V87" s="46" t="s">
        <v>2850</v>
      </c>
      <c r="W87" s="42" t="s">
        <v>2791</v>
      </c>
      <c r="X87" s="42" t="s">
        <v>2782</v>
      </c>
      <c r="Y87" s="46" t="s">
        <v>2861</v>
      </c>
      <c r="Z87" s="42" t="s">
        <v>2784</v>
      </c>
      <c r="AA87" s="42" t="s">
        <v>2798</v>
      </c>
      <c r="AB87" s="45" t="s">
        <v>2793</v>
      </c>
      <c r="AC87" s="39">
        <v>12</v>
      </c>
      <c r="AD87" s="42" t="s">
        <v>2802</v>
      </c>
      <c r="AE87" s="46" t="s">
        <v>2795</v>
      </c>
      <c r="AF87" s="42" t="s">
        <v>2804</v>
      </c>
      <c r="AG87" s="42" t="s">
        <v>2789</v>
      </c>
      <c r="AH87" s="46" t="s">
        <v>2935</v>
      </c>
      <c r="AI87" s="42" t="s">
        <v>2845</v>
      </c>
      <c r="AJ87" s="42" t="s">
        <v>2802</v>
      </c>
      <c r="AK87" s="46" t="s">
        <v>2811</v>
      </c>
      <c r="AL87" s="42" t="s">
        <v>2809</v>
      </c>
      <c r="AM87" s="42" t="s">
        <v>2782</v>
      </c>
      <c r="AN87" s="46" t="s">
        <v>2799</v>
      </c>
      <c r="AO87" s="42" t="s">
        <v>2781</v>
      </c>
      <c r="AP87" s="42" t="s">
        <v>2802</v>
      </c>
      <c r="AQ87" s="46" t="s">
        <v>2812</v>
      </c>
      <c r="AR87" s="42" t="s">
        <v>2806</v>
      </c>
      <c r="AS87" s="42" t="s">
        <v>2800</v>
      </c>
      <c r="AT87" s="46" t="s">
        <v>2800</v>
      </c>
      <c r="AU87" s="42" t="s">
        <v>2800</v>
      </c>
      <c r="AV87" s="42" t="s">
        <v>2800</v>
      </c>
      <c r="AW87" s="42" t="s">
        <v>2800</v>
      </c>
      <c r="AX87" s="57" t="s">
        <v>2800</v>
      </c>
    </row>
    <row r="88" spans="1:50">
      <c r="A88" s="44">
        <v>88</v>
      </c>
      <c r="B88" s="45" t="s">
        <v>126</v>
      </c>
      <c r="C88" s="39">
        <v>1</v>
      </c>
      <c r="D88" s="39">
        <v>10</v>
      </c>
      <c r="F88" s="42" t="s">
        <v>2785</v>
      </c>
      <c r="G88" s="50" t="s">
        <v>2864</v>
      </c>
      <c r="H88" s="42" t="s">
        <v>2806</v>
      </c>
      <c r="I88" s="42" t="s">
        <v>2802</v>
      </c>
      <c r="J88" s="46" t="s">
        <v>2783</v>
      </c>
      <c r="K88" s="42" t="s">
        <v>2806</v>
      </c>
      <c r="L88" s="42" t="s">
        <v>2789</v>
      </c>
      <c r="M88" s="46" t="s">
        <v>2844</v>
      </c>
      <c r="N88" s="42" t="s">
        <v>2791</v>
      </c>
      <c r="O88" s="42" t="s">
        <v>2782</v>
      </c>
      <c r="P88" s="46" t="s">
        <v>2840</v>
      </c>
      <c r="Q88" s="42" t="s">
        <v>2781</v>
      </c>
      <c r="R88" s="42" t="s">
        <v>2798</v>
      </c>
      <c r="S88" s="46" t="s">
        <v>2829</v>
      </c>
      <c r="T88" s="42" t="s">
        <v>2781</v>
      </c>
      <c r="U88" s="42" t="s">
        <v>2785</v>
      </c>
      <c r="V88" s="46" t="s">
        <v>2850</v>
      </c>
      <c r="W88" s="42" t="s">
        <v>2804</v>
      </c>
      <c r="X88" s="42" t="s">
        <v>2802</v>
      </c>
      <c r="Y88" s="46" t="s">
        <v>2861</v>
      </c>
      <c r="Z88" s="42" t="s">
        <v>2804</v>
      </c>
      <c r="AA88" s="42" t="s">
        <v>2789</v>
      </c>
      <c r="AB88" s="45" t="s">
        <v>2795</v>
      </c>
      <c r="AC88" s="39">
        <v>10</v>
      </c>
      <c r="AD88" s="42" t="s">
        <v>2785</v>
      </c>
      <c r="AE88" s="46" t="s">
        <v>2874</v>
      </c>
      <c r="AF88" s="42" t="s">
        <v>2809</v>
      </c>
      <c r="AG88" s="42" t="s">
        <v>2802</v>
      </c>
      <c r="AH88" s="46" t="s">
        <v>2875</v>
      </c>
      <c r="AI88" s="42" t="s">
        <v>2809</v>
      </c>
      <c r="AJ88" s="42" t="s">
        <v>2787</v>
      </c>
      <c r="AK88" s="46" t="s">
        <v>2799</v>
      </c>
      <c r="AL88" s="42" t="s">
        <v>2784</v>
      </c>
      <c r="AM88" s="42" t="s">
        <v>2798</v>
      </c>
      <c r="AN88" s="46" t="s">
        <v>2876</v>
      </c>
      <c r="AO88" s="42" t="s">
        <v>2784</v>
      </c>
      <c r="AP88" s="42" t="s">
        <v>2800</v>
      </c>
      <c r="AQ88" s="46" t="s">
        <v>2800</v>
      </c>
      <c r="AR88" s="42" t="s">
        <v>2800</v>
      </c>
      <c r="AS88" s="42" t="s">
        <v>2800</v>
      </c>
      <c r="AT88" s="46" t="s">
        <v>2800</v>
      </c>
      <c r="AU88" s="42" t="s">
        <v>2800</v>
      </c>
      <c r="AV88" s="42" t="s">
        <v>2800</v>
      </c>
      <c r="AW88" s="42" t="s">
        <v>2800</v>
      </c>
      <c r="AX88" s="57" t="s">
        <v>2800</v>
      </c>
    </row>
    <row r="89" spans="1:50">
      <c r="A89" s="44">
        <v>89</v>
      </c>
      <c r="B89" s="45" t="s">
        <v>86</v>
      </c>
      <c r="C89" s="39">
        <v>1</v>
      </c>
      <c r="D89" s="39">
        <v>10</v>
      </c>
      <c r="F89" s="42" t="s">
        <v>2798</v>
      </c>
      <c r="G89" s="46" t="s">
        <v>2816</v>
      </c>
      <c r="H89" s="42" t="s">
        <v>2784</v>
      </c>
      <c r="I89" s="42" t="s">
        <v>2782</v>
      </c>
      <c r="J89" s="46" t="s">
        <v>2818</v>
      </c>
      <c r="K89" s="42" t="s">
        <v>2784</v>
      </c>
      <c r="L89" s="42" t="s">
        <v>2835</v>
      </c>
      <c r="M89" s="46" t="s">
        <v>2844</v>
      </c>
      <c r="N89" s="42" t="s">
        <v>2806</v>
      </c>
      <c r="O89" s="42" t="s">
        <v>2835</v>
      </c>
      <c r="P89" s="53" t="s">
        <v>2838</v>
      </c>
      <c r="Q89" s="42" t="s">
        <v>2804</v>
      </c>
      <c r="R89" s="42" t="s">
        <v>2787</v>
      </c>
      <c r="S89" s="46" t="s">
        <v>2840</v>
      </c>
      <c r="T89" s="42" t="s">
        <v>2781</v>
      </c>
      <c r="U89" s="42" t="s">
        <v>2787</v>
      </c>
      <c r="V89" s="46" t="s">
        <v>2848</v>
      </c>
      <c r="W89" s="42" t="s">
        <v>2784</v>
      </c>
      <c r="X89" s="42" t="s">
        <v>2789</v>
      </c>
      <c r="Y89" s="46" t="s">
        <v>2790</v>
      </c>
      <c r="Z89" s="42" t="s">
        <v>2791</v>
      </c>
      <c r="AA89" s="42" t="s">
        <v>2779</v>
      </c>
      <c r="AB89" s="45" t="s">
        <v>2792</v>
      </c>
      <c r="AC89" s="39">
        <v>12</v>
      </c>
      <c r="AD89" s="42" t="s">
        <v>2802</v>
      </c>
      <c r="AE89" s="46" t="s">
        <v>2793</v>
      </c>
      <c r="AF89" s="42" t="s">
        <v>2809</v>
      </c>
      <c r="AG89" s="42" t="s">
        <v>2794</v>
      </c>
      <c r="AH89" s="46" t="s">
        <v>2911</v>
      </c>
      <c r="AI89" s="42" t="s">
        <v>2781</v>
      </c>
      <c r="AJ89" s="42" t="s">
        <v>2802</v>
      </c>
      <c r="AK89" s="46" t="s">
        <v>2795</v>
      </c>
      <c r="AL89" s="42" t="s">
        <v>2806</v>
      </c>
      <c r="AM89" s="42" t="s">
        <v>2785</v>
      </c>
      <c r="AN89" s="46" t="s">
        <v>2830</v>
      </c>
      <c r="AO89" s="42" t="s">
        <v>2809</v>
      </c>
      <c r="AP89" s="42" t="s">
        <v>2800</v>
      </c>
      <c r="AQ89" s="46" t="s">
        <v>2800</v>
      </c>
      <c r="AR89" s="42" t="s">
        <v>2800</v>
      </c>
      <c r="AS89" s="42" t="s">
        <v>2800</v>
      </c>
      <c r="AT89" s="46" t="s">
        <v>2800</v>
      </c>
      <c r="AU89" s="42" t="s">
        <v>2800</v>
      </c>
      <c r="AV89" s="42" t="s">
        <v>2800</v>
      </c>
      <c r="AW89" s="42" t="s">
        <v>2800</v>
      </c>
      <c r="AX89" s="57" t="s">
        <v>2800</v>
      </c>
    </row>
    <row r="90" spans="1:50">
      <c r="A90" s="44">
        <v>90</v>
      </c>
      <c r="B90" s="49" t="s">
        <v>100</v>
      </c>
      <c r="C90" s="39">
        <v>1</v>
      </c>
      <c r="D90" s="39">
        <v>15</v>
      </c>
      <c r="F90" s="42" t="s">
        <v>2787</v>
      </c>
      <c r="G90" s="46" t="s">
        <v>2780</v>
      </c>
      <c r="H90" s="42" t="s">
        <v>2781</v>
      </c>
      <c r="I90" s="42" t="s">
        <v>2787</v>
      </c>
      <c r="J90" s="46" t="s">
        <v>2843</v>
      </c>
      <c r="K90" s="42" t="s">
        <v>2784</v>
      </c>
      <c r="L90" s="42" t="s">
        <v>2785</v>
      </c>
      <c r="M90" s="46" t="s">
        <v>2818</v>
      </c>
      <c r="N90" s="42" t="s">
        <v>2806</v>
      </c>
      <c r="O90" s="42" t="s">
        <v>2794</v>
      </c>
      <c r="P90" s="46" t="s">
        <v>2844</v>
      </c>
      <c r="Q90" s="42" t="s">
        <v>2784</v>
      </c>
      <c r="R90" s="42" t="s">
        <v>2794</v>
      </c>
      <c r="S90" s="46" t="s">
        <v>2885</v>
      </c>
      <c r="T90" s="42" t="s">
        <v>2781</v>
      </c>
      <c r="U90" s="42" t="s">
        <v>2835</v>
      </c>
      <c r="V90" s="53" t="s">
        <v>2838</v>
      </c>
      <c r="W90" s="42" t="s">
        <v>2804</v>
      </c>
      <c r="X90" s="42" t="s">
        <v>2826</v>
      </c>
      <c r="Y90" s="46" t="s">
        <v>2828</v>
      </c>
      <c r="Z90" s="42" t="s">
        <v>2781</v>
      </c>
      <c r="AA90" s="42" t="s">
        <v>2802</v>
      </c>
      <c r="AB90" s="45" t="s">
        <v>2840</v>
      </c>
      <c r="AC90" s="39">
        <v>8</v>
      </c>
      <c r="AD90" s="42" t="s">
        <v>2789</v>
      </c>
      <c r="AE90" s="46" t="s">
        <v>2892</v>
      </c>
      <c r="AF90" s="42" t="s">
        <v>2791</v>
      </c>
      <c r="AG90" s="42" t="s">
        <v>2798</v>
      </c>
      <c r="AH90" s="46" t="s">
        <v>2792</v>
      </c>
      <c r="AI90" s="42" t="s">
        <v>2784</v>
      </c>
      <c r="AJ90" s="42" t="s">
        <v>2835</v>
      </c>
      <c r="AK90" s="46" t="s">
        <v>2874</v>
      </c>
      <c r="AL90" s="42" t="s">
        <v>2809</v>
      </c>
      <c r="AM90" s="42" t="s">
        <v>2817</v>
      </c>
      <c r="AN90" s="46" t="s">
        <v>2875</v>
      </c>
      <c r="AO90" s="42" t="s">
        <v>2809</v>
      </c>
      <c r="AP90" s="42" t="s">
        <v>2789</v>
      </c>
      <c r="AQ90" s="46" t="s">
        <v>2936</v>
      </c>
      <c r="AR90" s="42" t="s">
        <v>2845</v>
      </c>
      <c r="AS90" s="42" t="s">
        <v>2800</v>
      </c>
      <c r="AT90" s="46" t="s">
        <v>2800</v>
      </c>
      <c r="AU90" s="42" t="s">
        <v>2800</v>
      </c>
      <c r="AV90" s="42" t="s">
        <v>2800</v>
      </c>
      <c r="AW90" s="42" t="s">
        <v>2800</v>
      </c>
      <c r="AX90" s="57" t="s">
        <v>2800</v>
      </c>
    </row>
    <row r="91" spans="1:50">
      <c r="A91" s="44">
        <v>91</v>
      </c>
      <c r="B91" s="45" t="s">
        <v>22</v>
      </c>
      <c r="C91" s="39">
        <v>1</v>
      </c>
      <c r="D91" s="39">
        <v>10</v>
      </c>
      <c r="F91" s="42" t="s">
        <v>2787</v>
      </c>
      <c r="G91" s="46" t="s">
        <v>2842</v>
      </c>
      <c r="H91" s="42" t="s">
        <v>2784</v>
      </c>
      <c r="I91" s="42" t="s">
        <v>2817</v>
      </c>
      <c r="J91" s="46" t="s">
        <v>2780</v>
      </c>
      <c r="K91" s="42" t="s">
        <v>2804</v>
      </c>
      <c r="L91" s="42" t="s">
        <v>2802</v>
      </c>
      <c r="M91" s="46" t="s">
        <v>2843</v>
      </c>
      <c r="N91" s="42" t="s">
        <v>2809</v>
      </c>
      <c r="O91" s="42" t="s">
        <v>2835</v>
      </c>
      <c r="P91" s="46" t="s">
        <v>2783</v>
      </c>
      <c r="Q91" s="42" t="s">
        <v>2809</v>
      </c>
      <c r="R91" s="42" t="s">
        <v>2826</v>
      </c>
      <c r="S91" s="46" t="s">
        <v>2807</v>
      </c>
      <c r="T91" s="42" t="s">
        <v>2781</v>
      </c>
      <c r="U91" s="42" t="s">
        <v>2794</v>
      </c>
      <c r="V91" s="46" t="s">
        <v>2885</v>
      </c>
      <c r="W91" s="42" t="s">
        <v>2784</v>
      </c>
      <c r="X91" s="42" t="s">
        <v>2787</v>
      </c>
      <c r="Y91" s="46" t="s">
        <v>2788</v>
      </c>
      <c r="Z91" s="42" t="s">
        <v>2781</v>
      </c>
      <c r="AA91" s="42" t="s">
        <v>2789</v>
      </c>
      <c r="AB91" s="45" t="s">
        <v>2819</v>
      </c>
      <c r="AC91" s="39">
        <v>10</v>
      </c>
      <c r="AD91" s="42" t="s">
        <v>2817</v>
      </c>
      <c r="AE91" s="46" t="s">
        <v>2793</v>
      </c>
      <c r="AF91" s="42" t="s">
        <v>2806</v>
      </c>
      <c r="AG91" s="42" t="s">
        <v>2794</v>
      </c>
      <c r="AH91" s="46" t="s">
        <v>2795</v>
      </c>
      <c r="AI91" s="42" t="s">
        <v>2781</v>
      </c>
      <c r="AJ91" s="42" t="s">
        <v>2817</v>
      </c>
      <c r="AK91" s="46" t="s">
        <v>2862</v>
      </c>
      <c r="AL91" s="42" t="s">
        <v>2809</v>
      </c>
      <c r="AM91" s="42" t="s">
        <v>2779</v>
      </c>
      <c r="AN91" s="46" t="s">
        <v>2876</v>
      </c>
      <c r="AO91" s="42" t="s">
        <v>2784</v>
      </c>
      <c r="AP91" s="42" t="s">
        <v>2789</v>
      </c>
      <c r="AQ91" s="46" t="s">
        <v>2812</v>
      </c>
      <c r="AR91" s="42" t="s">
        <v>2791</v>
      </c>
      <c r="AS91" s="42" t="s">
        <v>2800</v>
      </c>
      <c r="AT91" s="46" t="s">
        <v>2800</v>
      </c>
      <c r="AU91" s="42" t="s">
        <v>2800</v>
      </c>
      <c r="AV91" s="42" t="s">
        <v>2800</v>
      </c>
      <c r="AW91" s="42" t="s">
        <v>2800</v>
      </c>
      <c r="AX91" s="57" t="s">
        <v>2800</v>
      </c>
    </row>
    <row r="92" spans="1:50">
      <c r="A92" s="44">
        <v>92</v>
      </c>
      <c r="B92" s="45" t="s">
        <v>24</v>
      </c>
      <c r="C92" s="39">
        <v>1</v>
      </c>
      <c r="D92" s="39">
        <v>10</v>
      </c>
      <c r="F92" s="42" t="s">
        <v>2817</v>
      </c>
      <c r="G92" s="46" t="s">
        <v>2778</v>
      </c>
      <c r="H92" s="42" t="s">
        <v>2804</v>
      </c>
      <c r="I92" s="42" t="s">
        <v>2782</v>
      </c>
      <c r="J92" s="46" t="s">
        <v>2842</v>
      </c>
      <c r="K92" s="42" t="s">
        <v>2784</v>
      </c>
      <c r="L92" s="42" t="s">
        <v>2787</v>
      </c>
      <c r="M92" s="46" t="s">
        <v>2803</v>
      </c>
      <c r="N92" s="42" t="s">
        <v>2781</v>
      </c>
      <c r="O92" s="42" t="s">
        <v>2817</v>
      </c>
      <c r="P92" s="46" t="s">
        <v>2814</v>
      </c>
      <c r="Q92" s="42" t="s">
        <v>2809</v>
      </c>
      <c r="R92" s="42" t="s">
        <v>2802</v>
      </c>
      <c r="S92" s="46" t="s">
        <v>2834</v>
      </c>
      <c r="T92" s="42" t="s">
        <v>2806</v>
      </c>
      <c r="U92" s="42" t="s">
        <v>2802</v>
      </c>
      <c r="V92" s="46" t="s">
        <v>2853</v>
      </c>
      <c r="W92" s="42" t="s">
        <v>2809</v>
      </c>
      <c r="X92" s="42" t="s">
        <v>2785</v>
      </c>
      <c r="Y92" s="46" t="s">
        <v>2816</v>
      </c>
      <c r="Z92" s="42" t="s">
        <v>2806</v>
      </c>
      <c r="AA92" s="42" t="s">
        <v>2826</v>
      </c>
      <c r="AB92" s="45" t="s">
        <v>2844</v>
      </c>
      <c r="AC92" s="39">
        <v>5</v>
      </c>
      <c r="AD92" s="42" t="s">
        <v>2789</v>
      </c>
      <c r="AE92" s="46" t="s">
        <v>2829</v>
      </c>
      <c r="AF92" s="42" t="s">
        <v>2791</v>
      </c>
      <c r="AG92" s="42" t="s">
        <v>2787</v>
      </c>
      <c r="AH92" s="46" t="s">
        <v>2849</v>
      </c>
      <c r="AI92" s="42" t="s">
        <v>2784</v>
      </c>
      <c r="AJ92" s="42" t="s">
        <v>2835</v>
      </c>
      <c r="AK92" s="46" t="s">
        <v>2855</v>
      </c>
      <c r="AL92" s="42" t="s">
        <v>2809</v>
      </c>
      <c r="AM92" s="42" t="s">
        <v>2798</v>
      </c>
      <c r="AN92" s="46" t="s">
        <v>2820</v>
      </c>
      <c r="AO92" s="42" t="s">
        <v>2784</v>
      </c>
      <c r="AP92" s="42" t="s">
        <v>2787</v>
      </c>
      <c r="AQ92" s="46" t="s">
        <v>2822</v>
      </c>
      <c r="AR92" s="42" t="s">
        <v>2781</v>
      </c>
      <c r="AS92" s="42" t="s">
        <v>2789</v>
      </c>
      <c r="AT92" s="46" t="s">
        <v>2937</v>
      </c>
      <c r="AU92" s="42" t="s">
        <v>2845</v>
      </c>
      <c r="AV92" s="42" t="s">
        <v>2800</v>
      </c>
      <c r="AW92" s="42" t="s">
        <v>2800</v>
      </c>
      <c r="AX92" s="57" t="s">
        <v>2800</v>
      </c>
    </row>
    <row r="93" spans="1:50">
      <c r="A93" s="44">
        <v>93</v>
      </c>
      <c r="B93" s="45" t="s">
        <v>1160</v>
      </c>
      <c r="C93" s="39">
        <v>1</v>
      </c>
      <c r="D93" s="39">
        <v>10</v>
      </c>
      <c r="F93" s="42" t="s">
        <v>2787</v>
      </c>
      <c r="G93" s="46" t="s">
        <v>2778</v>
      </c>
      <c r="H93" s="42" t="s">
        <v>2781</v>
      </c>
      <c r="I93" s="42" t="s">
        <v>2802</v>
      </c>
      <c r="J93" s="46" t="s">
        <v>2780</v>
      </c>
      <c r="K93" s="42" t="s">
        <v>2806</v>
      </c>
      <c r="L93" s="42" t="s">
        <v>2798</v>
      </c>
      <c r="M93" s="46" t="s">
        <v>2815</v>
      </c>
      <c r="N93" s="42" t="s">
        <v>2784</v>
      </c>
      <c r="O93" s="42" t="s">
        <v>2787</v>
      </c>
      <c r="P93" s="46" t="s">
        <v>2816</v>
      </c>
      <c r="Q93" s="42" t="s">
        <v>2784</v>
      </c>
      <c r="R93" s="42" t="s">
        <v>2802</v>
      </c>
      <c r="S93" s="46" t="s">
        <v>2840</v>
      </c>
      <c r="T93" s="42" t="s">
        <v>2804</v>
      </c>
      <c r="U93" s="42" t="s">
        <v>2802</v>
      </c>
      <c r="V93" s="46" t="s">
        <v>2848</v>
      </c>
      <c r="W93" s="42" t="s">
        <v>2809</v>
      </c>
      <c r="X93" s="42" t="s">
        <v>2794</v>
      </c>
      <c r="Y93" s="46" t="s">
        <v>2873</v>
      </c>
      <c r="Z93" s="42" t="s">
        <v>2784</v>
      </c>
      <c r="AA93" s="42" t="s">
        <v>2789</v>
      </c>
      <c r="AB93" s="45" t="s">
        <v>2810</v>
      </c>
      <c r="AC93" s="39">
        <v>10</v>
      </c>
      <c r="AD93" s="42" t="s">
        <v>2789</v>
      </c>
      <c r="AE93" s="46" t="s">
        <v>2850</v>
      </c>
      <c r="AF93" s="42" t="s">
        <v>2791</v>
      </c>
      <c r="AG93" s="42" t="s">
        <v>2785</v>
      </c>
      <c r="AH93" s="46" t="s">
        <v>2865</v>
      </c>
      <c r="AI93" s="42" t="s">
        <v>2804</v>
      </c>
      <c r="AJ93" s="42" t="s">
        <v>2798</v>
      </c>
      <c r="AK93" s="46" t="s">
        <v>2831</v>
      </c>
      <c r="AL93" s="42" t="s">
        <v>2781</v>
      </c>
      <c r="AM93" s="42" t="s">
        <v>2785</v>
      </c>
      <c r="AN93" s="46" t="s">
        <v>2832</v>
      </c>
      <c r="AO93" s="42" t="s">
        <v>2809</v>
      </c>
      <c r="AP93" s="42" t="s">
        <v>2835</v>
      </c>
      <c r="AQ93" s="46" t="s">
        <v>2797</v>
      </c>
      <c r="AR93" s="42" t="s">
        <v>2806</v>
      </c>
      <c r="AS93" s="42" t="s">
        <v>2800</v>
      </c>
      <c r="AT93" s="46" t="s">
        <v>2800</v>
      </c>
      <c r="AU93" s="42" t="s">
        <v>2800</v>
      </c>
      <c r="AV93" s="42" t="s">
        <v>2800</v>
      </c>
      <c r="AW93" s="42" t="s">
        <v>2800</v>
      </c>
      <c r="AX93" s="57" t="s">
        <v>2800</v>
      </c>
    </row>
    <row r="94" spans="1:50">
      <c r="A94" s="44">
        <v>94</v>
      </c>
      <c r="B94" s="45" t="s">
        <v>2938</v>
      </c>
      <c r="C94" s="39">
        <v>2</v>
      </c>
      <c r="D94" s="39">
        <v>5</v>
      </c>
      <c r="F94" s="42" t="s">
        <v>2802</v>
      </c>
      <c r="G94" s="46" t="s">
        <v>2778</v>
      </c>
      <c r="H94" s="42" t="s">
        <v>2806</v>
      </c>
      <c r="I94" s="42" t="s">
        <v>2787</v>
      </c>
      <c r="J94" s="46" t="s">
        <v>2780</v>
      </c>
      <c r="K94" s="42" t="s">
        <v>2781</v>
      </c>
      <c r="L94" s="42" t="s">
        <v>2787</v>
      </c>
      <c r="M94" s="46" t="s">
        <v>2843</v>
      </c>
      <c r="N94" s="42" t="s">
        <v>2784</v>
      </c>
      <c r="O94" s="42" t="s">
        <v>2782</v>
      </c>
      <c r="P94" s="46" t="s">
        <v>2815</v>
      </c>
      <c r="Q94" s="42" t="s">
        <v>2781</v>
      </c>
      <c r="R94" s="42" t="s">
        <v>2789</v>
      </c>
      <c r="S94" s="46" t="s">
        <v>2788</v>
      </c>
      <c r="T94" s="42" t="s">
        <v>2791</v>
      </c>
      <c r="U94" s="42" t="s">
        <v>2835</v>
      </c>
      <c r="V94" s="46" t="s">
        <v>2790</v>
      </c>
      <c r="W94" s="42" t="s">
        <v>2806</v>
      </c>
      <c r="X94" s="42" t="s">
        <v>2798</v>
      </c>
      <c r="Y94" s="46" t="s">
        <v>2855</v>
      </c>
      <c r="Z94" s="42" t="s">
        <v>2784</v>
      </c>
      <c r="AA94" s="42" t="s">
        <v>2817</v>
      </c>
      <c r="AB94" s="45" t="s">
        <v>2821</v>
      </c>
      <c r="AC94" s="39">
        <v>2</v>
      </c>
      <c r="AD94" s="42" t="s">
        <v>2835</v>
      </c>
      <c r="AE94" s="46" t="s">
        <v>2797</v>
      </c>
      <c r="AF94" s="42" t="s">
        <v>2809</v>
      </c>
      <c r="AG94" s="42" t="s">
        <v>2802</v>
      </c>
      <c r="AH94" s="46" t="s">
        <v>2811</v>
      </c>
      <c r="AI94" s="42" t="s">
        <v>2809</v>
      </c>
      <c r="AJ94" s="42" t="s">
        <v>2789</v>
      </c>
      <c r="AK94" s="46" t="s">
        <v>2939</v>
      </c>
      <c r="AL94" s="42" t="s">
        <v>2845</v>
      </c>
      <c r="AM94" s="42" t="s">
        <v>2800</v>
      </c>
      <c r="AN94" s="46" t="s">
        <v>2800</v>
      </c>
      <c r="AO94" s="42" t="s">
        <v>2800</v>
      </c>
      <c r="AP94" s="42" t="s">
        <v>2800</v>
      </c>
      <c r="AQ94" s="46" t="s">
        <v>2800</v>
      </c>
      <c r="AR94" s="42" t="s">
        <v>2800</v>
      </c>
      <c r="AS94" s="42" t="s">
        <v>2800</v>
      </c>
      <c r="AT94" s="46" t="s">
        <v>2800</v>
      </c>
      <c r="AU94" s="42" t="s">
        <v>2800</v>
      </c>
      <c r="AV94" s="42" t="s">
        <v>2800</v>
      </c>
      <c r="AW94" s="42" t="s">
        <v>2800</v>
      </c>
      <c r="AX94" s="57" t="s">
        <v>2800</v>
      </c>
    </row>
    <row r="95" spans="1:50">
      <c r="A95" s="44">
        <v>95</v>
      </c>
      <c r="B95" s="49" t="s">
        <v>98</v>
      </c>
      <c r="C95" s="39">
        <v>1</v>
      </c>
      <c r="D95" s="39">
        <v>15</v>
      </c>
      <c r="F95" s="42" t="s">
        <v>2798</v>
      </c>
      <c r="G95" s="46" t="s">
        <v>2803</v>
      </c>
      <c r="H95" s="42" t="s">
        <v>2781</v>
      </c>
      <c r="I95" s="42" t="s">
        <v>2802</v>
      </c>
      <c r="J95" s="46" t="s">
        <v>2783</v>
      </c>
      <c r="K95" s="42" t="s">
        <v>2809</v>
      </c>
      <c r="L95" s="42" t="s">
        <v>2835</v>
      </c>
      <c r="M95" s="46" t="s">
        <v>2786</v>
      </c>
      <c r="N95" s="42" t="s">
        <v>2804</v>
      </c>
      <c r="O95" s="42" t="s">
        <v>2789</v>
      </c>
      <c r="P95" s="46" t="s">
        <v>2917</v>
      </c>
      <c r="Q95" s="42" t="s">
        <v>2791</v>
      </c>
      <c r="R95" s="42" t="s">
        <v>2826</v>
      </c>
      <c r="S95" s="46" t="s">
        <v>2859</v>
      </c>
      <c r="T95" s="42" t="s">
        <v>2784</v>
      </c>
      <c r="U95" s="42" t="s">
        <v>2835</v>
      </c>
      <c r="V95" s="46" t="s">
        <v>2839</v>
      </c>
      <c r="W95" s="42" t="s">
        <v>2809</v>
      </c>
      <c r="X95" s="42" t="s">
        <v>2802</v>
      </c>
      <c r="Y95" s="46" t="s">
        <v>2840</v>
      </c>
      <c r="Z95" s="42" t="s">
        <v>2806</v>
      </c>
      <c r="AA95" s="42" t="s">
        <v>2785</v>
      </c>
      <c r="AB95" s="45" t="s">
        <v>2865</v>
      </c>
      <c r="AC95" s="39">
        <v>2</v>
      </c>
      <c r="AD95" s="42" t="s">
        <v>2782</v>
      </c>
      <c r="AE95" s="46" t="s">
        <v>2793</v>
      </c>
      <c r="AF95" s="42" t="s">
        <v>2784</v>
      </c>
      <c r="AG95" s="42" t="s">
        <v>2782</v>
      </c>
      <c r="AH95" s="46" t="s">
        <v>2795</v>
      </c>
      <c r="AI95" s="42" t="s">
        <v>2781</v>
      </c>
      <c r="AJ95" s="42" t="s">
        <v>2785</v>
      </c>
      <c r="AK95" s="46" t="s">
        <v>2830</v>
      </c>
      <c r="AL95" s="42" t="s">
        <v>2806</v>
      </c>
      <c r="AM95" s="42" t="s">
        <v>2798</v>
      </c>
      <c r="AN95" s="46" t="s">
        <v>2875</v>
      </c>
      <c r="AO95" s="42" t="s">
        <v>2784</v>
      </c>
      <c r="AP95" s="42" t="s">
        <v>2789</v>
      </c>
      <c r="AQ95" s="46" t="s">
        <v>2940</v>
      </c>
      <c r="AR95" s="42" t="s">
        <v>2845</v>
      </c>
      <c r="AS95" s="42" t="s">
        <v>2800</v>
      </c>
      <c r="AT95" s="46" t="s">
        <v>2800</v>
      </c>
      <c r="AU95" s="42" t="s">
        <v>2800</v>
      </c>
      <c r="AV95" s="42" t="s">
        <v>2800</v>
      </c>
      <c r="AW95" s="42" t="s">
        <v>2800</v>
      </c>
      <c r="AX95" s="57" t="s">
        <v>2800</v>
      </c>
    </row>
    <row r="96" spans="1:50">
      <c r="A96" s="44">
        <v>96</v>
      </c>
      <c r="B96" s="45" t="s">
        <v>1375</v>
      </c>
      <c r="C96" s="39">
        <v>1</v>
      </c>
      <c r="D96" s="39">
        <v>10</v>
      </c>
      <c r="F96" s="42" t="s">
        <v>2802</v>
      </c>
      <c r="G96" s="46" t="s">
        <v>2778</v>
      </c>
      <c r="H96" s="42" t="s">
        <v>2806</v>
      </c>
      <c r="I96" s="42" t="s">
        <v>2835</v>
      </c>
      <c r="J96" s="53" t="s">
        <v>2837</v>
      </c>
      <c r="K96" s="42" t="s">
        <v>2806</v>
      </c>
      <c r="L96" s="42" t="s">
        <v>2835</v>
      </c>
      <c r="M96" s="46" t="s">
        <v>2839</v>
      </c>
      <c r="N96" s="42" t="s">
        <v>2809</v>
      </c>
      <c r="O96" s="42" t="s">
        <v>2787</v>
      </c>
      <c r="P96" s="46" t="s">
        <v>2840</v>
      </c>
      <c r="Q96" s="42" t="s">
        <v>2781</v>
      </c>
      <c r="R96" s="42" t="s">
        <v>2802</v>
      </c>
      <c r="S96" s="46" t="s">
        <v>2848</v>
      </c>
      <c r="T96" s="42" t="s">
        <v>2809</v>
      </c>
      <c r="U96" s="42" t="s">
        <v>2789</v>
      </c>
      <c r="V96" s="46" t="s">
        <v>2941</v>
      </c>
      <c r="W96" s="42" t="s">
        <v>2845</v>
      </c>
      <c r="X96" s="42" t="s">
        <v>2782</v>
      </c>
      <c r="Y96" s="46" t="s">
        <v>2865</v>
      </c>
      <c r="Z96" s="42" t="s">
        <v>2784</v>
      </c>
      <c r="AA96" s="42" t="s">
        <v>2779</v>
      </c>
      <c r="AB96" s="45" t="s">
        <v>2851</v>
      </c>
      <c r="AC96" s="39">
        <v>12</v>
      </c>
      <c r="AD96" s="42" t="s">
        <v>2798</v>
      </c>
      <c r="AE96" s="46" t="s">
        <v>2793</v>
      </c>
      <c r="AF96" s="42" t="s">
        <v>2784</v>
      </c>
      <c r="AG96" s="42" t="s">
        <v>2779</v>
      </c>
      <c r="AH96" s="46" t="s">
        <v>2796</v>
      </c>
      <c r="AI96" s="42" t="s">
        <v>2781</v>
      </c>
      <c r="AJ96" s="42" t="s">
        <v>2789</v>
      </c>
      <c r="AK96" s="46" t="s">
        <v>2821</v>
      </c>
      <c r="AL96" s="42" t="s">
        <v>2791</v>
      </c>
      <c r="AM96" s="42" t="s">
        <v>2794</v>
      </c>
      <c r="AN96" s="46" t="s">
        <v>2862</v>
      </c>
      <c r="AO96" s="42" t="s">
        <v>2781</v>
      </c>
      <c r="AP96" s="42" t="s">
        <v>2817</v>
      </c>
      <c r="AQ96" s="46" t="s">
        <v>2822</v>
      </c>
      <c r="AR96" s="42" t="s">
        <v>2806</v>
      </c>
      <c r="AS96" s="42" t="s">
        <v>2785</v>
      </c>
      <c r="AT96" s="46" t="s">
        <v>2866</v>
      </c>
      <c r="AU96" s="42" t="s">
        <v>2804</v>
      </c>
      <c r="AV96" s="42" t="s">
        <v>2800</v>
      </c>
      <c r="AW96" s="42" t="s">
        <v>2800</v>
      </c>
      <c r="AX96" s="57" t="s">
        <v>2800</v>
      </c>
    </row>
  </sheetData>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0"/>
  <sheetViews>
    <sheetView workbookViewId="0">
      <selection activeCell="F6" sqref="F6"/>
    </sheetView>
  </sheetViews>
  <sheetFormatPr defaultColWidth="8.8" defaultRowHeight="20" outlineLevelCol="5"/>
  <cols>
    <col min="1" max="1" width="5.5" style="26" customWidth="1"/>
    <col min="2" max="4" width="12.2" style="26" customWidth="1"/>
    <col min="5" max="5" width="9.73333333333333" style="26" customWidth="1"/>
    <col min="6" max="6" width="48.2" style="26" customWidth="1"/>
    <col min="7" max="16384" width="8.8" style="26"/>
  </cols>
  <sheetData>
    <row r="1" ht="20.75" spans="1:6">
      <c r="A1" s="27" t="s">
        <v>3554</v>
      </c>
      <c r="B1" s="28" t="s">
        <v>3555</v>
      </c>
      <c r="C1" s="26" t="s">
        <v>3563</v>
      </c>
      <c r="D1" s="26" t="s">
        <v>3559</v>
      </c>
      <c r="E1" s="28" t="s">
        <v>3560</v>
      </c>
      <c r="F1" s="28" t="s">
        <v>3564</v>
      </c>
    </row>
    <row r="2" spans="1:6">
      <c r="A2" s="29">
        <v>0</v>
      </c>
      <c r="B2" s="30" t="s">
        <v>2778</v>
      </c>
      <c r="E2" s="31" t="s">
        <v>2959</v>
      </c>
      <c r="F2" s="32"/>
    </row>
    <row r="3" spans="1:6">
      <c r="A3" s="29">
        <v>1</v>
      </c>
      <c r="B3" s="30" t="s">
        <v>2842</v>
      </c>
      <c r="E3" s="32" t="s">
        <v>1023</v>
      </c>
      <c r="F3" s="32"/>
    </row>
    <row r="4" spans="1:6">
      <c r="A4" s="29">
        <v>2</v>
      </c>
      <c r="B4" s="32" t="s">
        <v>2803</v>
      </c>
      <c r="E4" s="32" t="s">
        <v>2960</v>
      </c>
      <c r="F4" s="32"/>
    </row>
    <row r="5" spans="1:6">
      <c r="A5" s="29">
        <v>3</v>
      </c>
      <c r="B5" s="32" t="s">
        <v>2814</v>
      </c>
      <c r="E5" s="32" t="s">
        <v>1008</v>
      </c>
      <c r="F5" s="32"/>
    </row>
    <row r="6" spans="1:6">
      <c r="A6" s="29">
        <v>4</v>
      </c>
      <c r="B6" s="33" t="s">
        <v>2824</v>
      </c>
      <c r="E6" s="32" t="s">
        <v>2959</v>
      </c>
      <c r="F6" s="32"/>
    </row>
    <row r="7" spans="1:6">
      <c r="A7" s="29">
        <v>5</v>
      </c>
      <c r="B7" s="34" t="s">
        <v>2864</v>
      </c>
      <c r="E7" s="32" t="s">
        <v>1008</v>
      </c>
      <c r="F7" s="32"/>
    </row>
    <row r="8" spans="1:6">
      <c r="A8" s="29">
        <v>6</v>
      </c>
      <c r="B8" s="32" t="s">
        <v>2805</v>
      </c>
      <c r="E8" s="32" t="s">
        <v>2959</v>
      </c>
      <c r="F8" s="32"/>
    </row>
    <row r="9" spans="1:6">
      <c r="A9" s="29">
        <v>7</v>
      </c>
      <c r="B9" s="32" t="s">
        <v>2780</v>
      </c>
      <c r="E9" s="32" t="s">
        <v>2959</v>
      </c>
      <c r="F9" s="32"/>
    </row>
    <row r="10" spans="1:6">
      <c r="A10" s="29">
        <v>8</v>
      </c>
      <c r="B10" s="33" t="s">
        <v>2843</v>
      </c>
      <c r="E10" s="32" t="s">
        <v>1023</v>
      </c>
      <c r="F10" s="32"/>
    </row>
    <row r="11" spans="1:6">
      <c r="A11" s="29">
        <v>9</v>
      </c>
      <c r="B11" s="33" t="s">
        <v>2815</v>
      </c>
      <c r="E11" s="32" t="s">
        <v>2959</v>
      </c>
      <c r="F11" s="32"/>
    </row>
    <row r="12" spans="1:6">
      <c r="A12" s="29">
        <v>10</v>
      </c>
      <c r="B12" s="30" t="s">
        <v>2825</v>
      </c>
      <c r="E12" s="32" t="s">
        <v>1023</v>
      </c>
      <c r="F12" s="32"/>
    </row>
    <row r="13" spans="1:6">
      <c r="A13" s="29">
        <v>11</v>
      </c>
      <c r="B13" s="32" t="s">
        <v>2931</v>
      </c>
      <c r="E13" s="32" t="s">
        <v>1016</v>
      </c>
      <c r="F13" s="32"/>
    </row>
    <row r="14" spans="1:6">
      <c r="A14" s="29">
        <v>12</v>
      </c>
      <c r="B14" s="32" t="s">
        <v>2834</v>
      </c>
      <c r="E14" s="32" t="s">
        <v>2960</v>
      </c>
      <c r="F14" s="32"/>
    </row>
    <row r="15" spans="1:6">
      <c r="A15" s="29">
        <v>13</v>
      </c>
      <c r="B15" s="32" t="s">
        <v>2853</v>
      </c>
      <c r="E15" s="32" t="s">
        <v>1008</v>
      </c>
      <c r="F15" s="32"/>
    </row>
    <row r="16" spans="1:6">
      <c r="A16" s="29">
        <v>14</v>
      </c>
      <c r="B16" s="30" t="s">
        <v>2783</v>
      </c>
      <c r="E16" s="32" t="s">
        <v>1023</v>
      </c>
      <c r="F16" s="32"/>
    </row>
    <row r="17" spans="1:6">
      <c r="A17" s="29">
        <v>15</v>
      </c>
      <c r="B17" s="32" t="s">
        <v>2816</v>
      </c>
      <c r="E17" s="32" t="s">
        <v>2960</v>
      </c>
      <c r="F17" s="32"/>
    </row>
    <row r="18" spans="1:6">
      <c r="A18" s="29">
        <v>16</v>
      </c>
      <c r="B18" s="32" t="s">
        <v>2818</v>
      </c>
      <c r="E18" s="32" t="s">
        <v>2960</v>
      </c>
      <c r="F18" s="32"/>
    </row>
    <row r="19" spans="1:6">
      <c r="A19" s="29">
        <v>17</v>
      </c>
      <c r="B19" s="32" t="s">
        <v>2786</v>
      </c>
      <c r="E19" s="32" t="s">
        <v>1023</v>
      </c>
      <c r="F19" s="32"/>
    </row>
    <row r="20" spans="1:6">
      <c r="A20" s="29">
        <v>18</v>
      </c>
      <c r="B20" s="32" t="s">
        <v>2836</v>
      </c>
      <c r="E20" s="32" t="s">
        <v>2959</v>
      </c>
      <c r="F20" s="32"/>
    </row>
    <row r="21" spans="1:6">
      <c r="A21" s="29">
        <v>19</v>
      </c>
      <c r="B21" s="32" t="s">
        <v>2844</v>
      </c>
      <c r="E21" s="32" t="s">
        <v>2960</v>
      </c>
      <c r="F21" s="32"/>
    </row>
    <row r="22" spans="1:6">
      <c r="A22" s="29">
        <v>20</v>
      </c>
      <c r="B22" s="32" t="s">
        <v>2807</v>
      </c>
      <c r="E22" s="32" t="s">
        <v>1023</v>
      </c>
      <c r="F22" s="32"/>
    </row>
    <row r="23" spans="1:6">
      <c r="A23" s="29">
        <v>21</v>
      </c>
      <c r="B23" s="30" t="s">
        <v>2917</v>
      </c>
      <c r="E23" s="32" t="s">
        <v>1023</v>
      </c>
      <c r="F23" s="32"/>
    </row>
    <row r="24" spans="1:6">
      <c r="A24" s="29">
        <v>22</v>
      </c>
      <c r="B24" s="33" t="s">
        <v>2885</v>
      </c>
      <c r="E24" s="32" t="s">
        <v>1023</v>
      </c>
      <c r="F24" s="32"/>
    </row>
    <row r="25" spans="1:6">
      <c r="A25" s="29">
        <v>23</v>
      </c>
      <c r="B25" s="32" t="s">
        <v>2827</v>
      </c>
      <c r="E25" s="32" t="s">
        <v>1008</v>
      </c>
      <c r="F25" s="32"/>
    </row>
    <row r="26" spans="1:6">
      <c r="A26" s="29">
        <v>24</v>
      </c>
      <c r="B26" s="35" t="s">
        <v>2837</v>
      </c>
      <c r="E26" s="32" t="s">
        <v>2959</v>
      </c>
      <c r="F26" s="32"/>
    </row>
    <row r="27" spans="1:6">
      <c r="A27" s="29">
        <v>25</v>
      </c>
      <c r="B27" s="36" t="s">
        <v>2838</v>
      </c>
      <c r="E27" s="32" t="s">
        <v>2959</v>
      </c>
      <c r="F27" s="32"/>
    </row>
    <row r="28" spans="1:6">
      <c r="A28" s="29">
        <v>26</v>
      </c>
      <c r="B28" s="32" t="s">
        <v>2839</v>
      </c>
      <c r="E28" s="32" t="s">
        <v>1008</v>
      </c>
      <c r="F28" s="32"/>
    </row>
    <row r="29" spans="1:6">
      <c r="A29" s="29">
        <v>27</v>
      </c>
      <c r="B29" s="36" t="s">
        <v>2859</v>
      </c>
      <c r="E29" s="32" t="s">
        <v>2960</v>
      </c>
      <c r="F29" s="32"/>
    </row>
    <row r="30" spans="1:6">
      <c r="A30" s="29">
        <v>28</v>
      </c>
      <c r="B30" s="35" t="s">
        <v>2887</v>
      </c>
      <c r="E30" s="32" t="s">
        <v>1008</v>
      </c>
      <c r="F30" s="32"/>
    </row>
    <row r="31" spans="1:6">
      <c r="A31" s="29">
        <v>29</v>
      </c>
      <c r="B31" s="33" t="s">
        <v>2808</v>
      </c>
      <c r="E31" s="32" t="s">
        <v>1008</v>
      </c>
      <c r="F31" s="32"/>
    </row>
    <row r="32" spans="1:6">
      <c r="A32" s="29">
        <v>30</v>
      </c>
      <c r="B32" s="32" t="s">
        <v>2928</v>
      </c>
      <c r="E32" s="32" t="s">
        <v>1162</v>
      </c>
      <c r="F32" s="32"/>
    </row>
    <row r="33" spans="1:6">
      <c r="A33" s="29">
        <v>31</v>
      </c>
      <c r="B33" s="33" t="s">
        <v>2840</v>
      </c>
      <c r="E33" s="32" t="s">
        <v>2959</v>
      </c>
      <c r="F33" s="32"/>
    </row>
    <row r="34" spans="1:6">
      <c r="A34" s="29">
        <v>32</v>
      </c>
      <c r="B34" s="33" t="s">
        <v>2848</v>
      </c>
      <c r="E34" s="32" t="s">
        <v>1023</v>
      </c>
      <c r="F34" s="32"/>
    </row>
    <row r="35" spans="1:6">
      <c r="A35" s="29">
        <v>33</v>
      </c>
      <c r="B35" s="33" t="s">
        <v>2788</v>
      </c>
      <c r="E35" s="32" t="s">
        <v>2959</v>
      </c>
      <c r="F35" s="32"/>
    </row>
    <row r="36" spans="1:6">
      <c r="A36" s="29">
        <v>34</v>
      </c>
      <c r="B36" s="33" t="s">
        <v>2819</v>
      </c>
      <c r="E36" s="32" t="s">
        <v>1023</v>
      </c>
      <c r="F36" s="32"/>
    </row>
    <row r="37" spans="1:6">
      <c r="A37" s="29">
        <v>35</v>
      </c>
      <c r="B37" s="33" t="s">
        <v>2829</v>
      </c>
      <c r="E37" s="32" t="s">
        <v>2959</v>
      </c>
      <c r="F37" s="32"/>
    </row>
    <row r="38" spans="1:6">
      <c r="A38" s="29">
        <v>36</v>
      </c>
      <c r="B38" s="33" t="s">
        <v>2849</v>
      </c>
      <c r="E38" s="32" t="s">
        <v>1023</v>
      </c>
      <c r="F38" s="32"/>
    </row>
    <row r="39" spans="1:6">
      <c r="A39" s="29">
        <v>37</v>
      </c>
      <c r="B39" s="32" t="s">
        <v>2821</v>
      </c>
      <c r="E39" s="32" t="s">
        <v>2959</v>
      </c>
      <c r="F39" s="32"/>
    </row>
    <row r="40" spans="1:6">
      <c r="A40" s="29">
        <v>38</v>
      </c>
      <c r="B40" s="32" t="s">
        <v>2890</v>
      </c>
      <c r="E40" s="32" t="s">
        <v>1023</v>
      </c>
      <c r="F40" s="32"/>
    </row>
    <row r="41" spans="1:6">
      <c r="A41" s="29">
        <v>39</v>
      </c>
      <c r="B41" s="32" t="s">
        <v>2882</v>
      </c>
      <c r="E41" s="32" t="s">
        <v>1008</v>
      </c>
      <c r="F41" s="32"/>
    </row>
    <row r="42" spans="1:6">
      <c r="A42" s="29">
        <v>40</v>
      </c>
      <c r="B42" s="32" t="s">
        <v>2892</v>
      </c>
      <c r="E42" s="32" t="s">
        <v>2959</v>
      </c>
      <c r="F42" s="32"/>
    </row>
    <row r="43" spans="1:6">
      <c r="A43" s="29">
        <v>41</v>
      </c>
      <c r="B43" s="33" t="s">
        <v>2822</v>
      </c>
      <c r="E43" s="32" t="s">
        <v>2959</v>
      </c>
      <c r="F43" s="32"/>
    </row>
    <row r="44" spans="1:6">
      <c r="A44" s="29">
        <v>42</v>
      </c>
      <c r="B44" s="32" t="s">
        <v>2820</v>
      </c>
      <c r="E44" s="32" t="s">
        <v>1023</v>
      </c>
      <c r="F44" s="32"/>
    </row>
    <row r="45" spans="1:6">
      <c r="A45" s="29">
        <v>43</v>
      </c>
      <c r="B45" s="33" t="s">
        <v>2810</v>
      </c>
      <c r="E45" s="32" t="s">
        <v>1023</v>
      </c>
      <c r="F45" s="32"/>
    </row>
    <row r="46" spans="1:6">
      <c r="A46" s="29">
        <v>44</v>
      </c>
      <c r="B46" s="32" t="s">
        <v>2790</v>
      </c>
      <c r="E46" s="32" t="s">
        <v>1023</v>
      </c>
      <c r="F46" s="32"/>
    </row>
    <row r="47" spans="1:6">
      <c r="A47" s="29">
        <v>45</v>
      </c>
      <c r="B47" s="33" t="s">
        <v>2850</v>
      </c>
      <c r="E47" s="32" t="s">
        <v>2960</v>
      </c>
      <c r="F47" s="32"/>
    </row>
    <row r="48" spans="1:6">
      <c r="A48" s="29">
        <v>46</v>
      </c>
      <c r="B48" s="30" t="s">
        <v>2873</v>
      </c>
      <c r="E48" s="32" t="s">
        <v>1008</v>
      </c>
      <c r="F48" s="32"/>
    </row>
    <row r="49" spans="1:6">
      <c r="A49" s="29">
        <v>47</v>
      </c>
      <c r="B49" s="33" t="s">
        <v>2854</v>
      </c>
      <c r="E49" s="32" t="s">
        <v>2960</v>
      </c>
      <c r="F49" s="32"/>
    </row>
    <row r="50" spans="1:6">
      <c r="A50" s="29">
        <v>48</v>
      </c>
      <c r="B50" s="33" t="s">
        <v>2869</v>
      </c>
      <c r="E50" s="32" t="s">
        <v>1008</v>
      </c>
      <c r="F50" s="32"/>
    </row>
    <row r="51" spans="1:6">
      <c r="A51" s="29">
        <v>49</v>
      </c>
      <c r="B51" s="32" t="s">
        <v>2860</v>
      </c>
      <c r="E51" s="32" t="s">
        <v>2960</v>
      </c>
      <c r="F51" s="32"/>
    </row>
    <row r="52" spans="1:6">
      <c r="A52" s="29">
        <v>50</v>
      </c>
      <c r="B52" s="32" t="s">
        <v>2871</v>
      </c>
      <c r="E52" s="32" t="s">
        <v>1008</v>
      </c>
      <c r="F52" s="32"/>
    </row>
    <row r="53" spans="1:6">
      <c r="A53" s="29">
        <v>51</v>
      </c>
      <c r="B53" s="33" t="s">
        <v>2855</v>
      </c>
      <c r="E53" s="32" t="s">
        <v>2959</v>
      </c>
      <c r="F53" s="32"/>
    </row>
    <row r="54" spans="1:6">
      <c r="A54" s="29">
        <v>52</v>
      </c>
      <c r="B54" s="32" t="s">
        <v>2865</v>
      </c>
      <c r="E54" s="32" t="s">
        <v>2960</v>
      </c>
      <c r="F54" s="32"/>
    </row>
    <row r="55" spans="1:6">
      <c r="A55" s="29">
        <v>53</v>
      </c>
      <c r="B55" s="33" t="s">
        <v>2831</v>
      </c>
      <c r="E55" s="32" t="s">
        <v>2959</v>
      </c>
      <c r="F55" s="32"/>
    </row>
    <row r="56" spans="1:6">
      <c r="A56" s="29">
        <v>54</v>
      </c>
      <c r="B56" s="33" t="s">
        <v>2832</v>
      </c>
      <c r="E56" s="32" t="s">
        <v>1023</v>
      </c>
      <c r="F56" s="32"/>
    </row>
    <row r="57" spans="1:6">
      <c r="A57" s="29">
        <v>55</v>
      </c>
      <c r="B57" s="32" t="s">
        <v>2935</v>
      </c>
      <c r="E57" s="32" t="s">
        <v>1016</v>
      </c>
      <c r="F57" s="32"/>
    </row>
    <row r="58" spans="1:6">
      <c r="A58" s="29">
        <v>56</v>
      </c>
      <c r="B58" s="32" t="s">
        <v>2812</v>
      </c>
      <c r="E58" s="32" t="s">
        <v>2959</v>
      </c>
      <c r="F58" s="32"/>
    </row>
    <row r="59" spans="1:6">
      <c r="A59" s="29">
        <v>57</v>
      </c>
      <c r="B59" s="32" t="s">
        <v>2846</v>
      </c>
      <c r="E59" s="32" t="s">
        <v>2959</v>
      </c>
      <c r="F59" s="32"/>
    </row>
    <row r="60" spans="1:6">
      <c r="A60" s="29">
        <v>58</v>
      </c>
      <c r="B60" s="32" t="s">
        <v>2861</v>
      </c>
      <c r="E60" s="32" t="s">
        <v>1023</v>
      </c>
      <c r="F60" s="32"/>
    </row>
    <row r="61" spans="1:6">
      <c r="A61" s="29">
        <v>59</v>
      </c>
      <c r="B61" s="30" t="s">
        <v>2851</v>
      </c>
      <c r="E61" s="32" t="s">
        <v>2960</v>
      </c>
      <c r="F61" s="32"/>
    </row>
    <row r="62" spans="1:6">
      <c r="A62" s="29">
        <v>60</v>
      </c>
      <c r="B62" s="33" t="s">
        <v>2880</v>
      </c>
      <c r="E62" s="32" t="s">
        <v>1008</v>
      </c>
      <c r="F62" s="32"/>
    </row>
    <row r="63" spans="1:6">
      <c r="A63" s="29">
        <v>61</v>
      </c>
      <c r="B63" s="33" t="s">
        <v>2856</v>
      </c>
      <c r="E63" s="32" t="s">
        <v>1008</v>
      </c>
      <c r="F63" s="32"/>
    </row>
    <row r="64" spans="1:6">
      <c r="A64" s="29">
        <v>62</v>
      </c>
      <c r="B64" s="30" t="s">
        <v>2793</v>
      </c>
      <c r="E64" s="32" t="s">
        <v>2960</v>
      </c>
      <c r="F64" s="32"/>
    </row>
    <row r="65" spans="1:6">
      <c r="A65" s="29">
        <v>63</v>
      </c>
      <c r="B65" s="34" t="s">
        <v>2875</v>
      </c>
      <c r="E65" s="32" t="s">
        <v>1008</v>
      </c>
      <c r="F65" s="32"/>
    </row>
    <row r="66" spans="1:6">
      <c r="A66" s="29">
        <v>64</v>
      </c>
      <c r="B66" s="32" t="s">
        <v>2792</v>
      </c>
      <c r="E66" s="32" t="s">
        <v>2959</v>
      </c>
      <c r="F66" s="32"/>
    </row>
    <row r="67" spans="1:6">
      <c r="A67" s="29">
        <v>65</v>
      </c>
      <c r="B67" s="33" t="s">
        <v>2795</v>
      </c>
      <c r="E67" s="32" t="s">
        <v>1023</v>
      </c>
      <c r="F67" s="32"/>
    </row>
    <row r="68" spans="1:6">
      <c r="A68" s="29">
        <v>66</v>
      </c>
      <c r="B68" s="30" t="s">
        <v>2811</v>
      </c>
      <c r="E68" s="32" t="s">
        <v>1008</v>
      </c>
      <c r="F68" s="32"/>
    </row>
    <row r="69" spans="1:6">
      <c r="A69" s="29">
        <v>67</v>
      </c>
      <c r="B69" s="32" t="s">
        <v>2797</v>
      </c>
      <c r="E69" s="32" t="s">
        <v>2960</v>
      </c>
      <c r="F69" s="32"/>
    </row>
    <row r="70" spans="1:6">
      <c r="A70" s="29">
        <v>68</v>
      </c>
      <c r="B70" s="32" t="s">
        <v>2896</v>
      </c>
      <c r="E70" s="32" t="s">
        <v>1008</v>
      </c>
      <c r="F70" s="32"/>
    </row>
    <row r="71" spans="1:6">
      <c r="A71" s="29">
        <v>69</v>
      </c>
      <c r="B71" s="32" t="s">
        <v>2799</v>
      </c>
      <c r="E71" s="32" t="s">
        <v>2960</v>
      </c>
      <c r="F71" s="32"/>
    </row>
    <row r="72" spans="1:6">
      <c r="A72" s="29">
        <v>70</v>
      </c>
      <c r="B72" s="32" t="s">
        <v>2876</v>
      </c>
      <c r="E72" s="32" t="s">
        <v>1023</v>
      </c>
      <c r="F72" s="32"/>
    </row>
    <row r="73" spans="1:6">
      <c r="A73" s="29">
        <v>71</v>
      </c>
      <c r="B73" s="33" t="s">
        <v>2830</v>
      </c>
      <c r="E73" s="32" t="s">
        <v>2960</v>
      </c>
      <c r="F73" s="32"/>
    </row>
    <row r="74" spans="1:6">
      <c r="A74" s="29">
        <v>72</v>
      </c>
      <c r="B74" s="34" t="s">
        <v>2874</v>
      </c>
      <c r="E74" s="32" t="s">
        <v>2960</v>
      </c>
      <c r="F74" s="32"/>
    </row>
    <row r="75" spans="1:6">
      <c r="A75" s="29">
        <v>73</v>
      </c>
      <c r="B75" s="32" t="s">
        <v>2866</v>
      </c>
      <c r="E75" s="32" t="s">
        <v>1023</v>
      </c>
      <c r="F75" s="32"/>
    </row>
    <row r="76" spans="1:6">
      <c r="A76" s="29">
        <v>74</v>
      </c>
      <c r="B76" s="32" t="s">
        <v>2934</v>
      </c>
      <c r="E76" s="32" t="s">
        <v>1016</v>
      </c>
      <c r="F76" s="32"/>
    </row>
    <row r="77" spans="1:6">
      <c r="A77" s="29">
        <v>75</v>
      </c>
      <c r="B77" s="32" t="s">
        <v>2862</v>
      </c>
      <c r="E77" s="32" t="s">
        <v>1023</v>
      </c>
      <c r="F77" s="32"/>
    </row>
    <row r="78" spans="1:6">
      <c r="A78" s="29">
        <v>76</v>
      </c>
      <c r="B78" s="32" t="s">
        <v>1146</v>
      </c>
      <c r="E78" s="32" t="s">
        <v>1016</v>
      </c>
      <c r="F78" s="32"/>
    </row>
    <row r="79" spans="1:6">
      <c r="A79" s="29">
        <v>77</v>
      </c>
      <c r="B79" s="32" t="s">
        <v>2911</v>
      </c>
      <c r="E79" s="32" t="s">
        <v>1016</v>
      </c>
      <c r="F79" s="32"/>
    </row>
    <row r="80" spans="1:6">
      <c r="A80" s="29">
        <v>78</v>
      </c>
      <c r="B80" s="32" t="s">
        <v>2878</v>
      </c>
      <c r="E80" s="32" t="s">
        <v>1016</v>
      </c>
      <c r="F80" s="32"/>
    </row>
    <row r="81" spans="1:6">
      <c r="A81" s="29">
        <v>79</v>
      </c>
      <c r="B81" s="32" t="s">
        <v>2924</v>
      </c>
      <c r="E81" s="32" t="s">
        <v>1016</v>
      </c>
      <c r="F81" s="32"/>
    </row>
    <row r="82" spans="1:6">
      <c r="A82" s="29">
        <v>80</v>
      </c>
      <c r="B82" s="32" t="s">
        <v>2926</v>
      </c>
      <c r="E82" s="32" t="s">
        <v>1016</v>
      </c>
      <c r="F82" s="32"/>
    </row>
    <row r="83" spans="1:6">
      <c r="A83" s="29">
        <v>81</v>
      </c>
      <c r="B83" s="32" t="s">
        <v>2942</v>
      </c>
      <c r="E83" s="32" t="s">
        <v>1016</v>
      </c>
      <c r="F83" s="32"/>
    </row>
    <row r="84" spans="1:6">
      <c r="A84" s="29">
        <v>82</v>
      </c>
      <c r="B84" s="32" t="s">
        <v>2943</v>
      </c>
      <c r="E84" s="32" t="s">
        <v>1016</v>
      </c>
      <c r="F84" s="32"/>
    </row>
    <row r="85" spans="1:6">
      <c r="A85" s="29">
        <v>83</v>
      </c>
      <c r="B85" s="32" t="s">
        <v>2964</v>
      </c>
      <c r="E85" s="32" t="s">
        <v>1016</v>
      </c>
      <c r="F85" s="32"/>
    </row>
    <row r="86" spans="1:6">
      <c r="A86" s="29">
        <v>84</v>
      </c>
      <c r="B86" s="32" t="s">
        <v>2796</v>
      </c>
      <c r="E86" s="32" t="s">
        <v>2959</v>
      </c>
      <c r="F86" s="32"/>
    </row>
    <row r="87" spans="1:6">
      <c r="A87" s="29">
        <v>85</v>
      </c>
      <c r="B87" s="32" t="s">
        <v>2586</v>
      </c>
      <c r="E87" s="32" t="s">
        <v>2959</v>
      </c>
      <c r="F87" s="32"/>
    </row>
    <row r="88" spans="1:6">
      <c r="A88" s="29">
        <v>86</v>
      </c>
      <c r="B88" s="32" t="s">
        <v>2965</v>
      </c>
      <c r="E88" s="32" t="s">
        <v>1016</v>
      </c>
      <c r="F88" s="32"/>
    </row>
    <row r="89" spans="1:6">
      <c r="A89" s="29">
        <v>87</v>
      </c>
      <c r="B89" s="32" t="s">
        <v>2937</v>
      </c>
      <c r="E89" s="32" t="s">
        <v>1016</v>
      </c>
      <c r="F89" s="32"/>
    </row>
    <row r="90" spans="1:6">
      <c r="A90" s="29">
        <v>88</v>
      </c>
      <c r="B90" s="32" t="s">
        <v>2939</v>
      </c>
      <c r="E90" s="32" t="s">
        <v>1016</v>
      </c>
      <c r="F90" s="32"/>
    </row>
    <row r="91" spans="1:6">
      <c r="A91" s="29">
        <v>89</v>
      </c>
      <c r="B91" s="32" t="s">
        <v>2940</v>
      </c>
      <c r="E91" s="32" t="s">
        <v>1016</v>
      </c>
      <c r="F91" s="32"/>
    </row>
    <row r="92" spans="1:6">
      <c r="A92" s="29">
        <v>100</v>
      </c>
      <c r="B92" s="32" t="s">
        <v>2941</v>
      </c>
      <c r="E92" s="32" t="s">
        <v>1016</v>
      </c>
      <c r="F92" s="32"/>
    </row>
    <row r="93" spans="1:6">
      <c r="A93" s="29">
        <v>105</v>
      </c>
      <c r="B93" s="32" t="s">
        <v>2857</v>
      </c>
      <c r="E93" s="32" t="s">
        <v>2960</v>
      </c>
      <c r="F93" s="32"/>
    </row>
    <row r="94" spans="1:6">
      <c r="A94" s="29">
        <v>106</v>
      </c>
      <c r="B94" s="32" t="s">
        <v>2966</v>
      </c>
      <c r="E94" s="32" t="s">
        <v>1016</v>
      </c>
      <c r="F94" s="32"/>
    </row>
    <row r="95" spans="1:6">
      <c r="A95" s="29">
        <v>107</v>
      </c>
      <c r="B95" s="32" t="s">
        <v>2967</v>
      </c>
      <c r="E95" s="32" t="s">
        <v>1008</v>
      </c>
      <c r="F95" s="32"/>
    </row>
    <row r="96" spans="1:6">
      <c r="A96" s="29">
        <v>108</v>
      </c>
      <c r="B96" s="32" t="s">
        <v>2968</v>
      </c>
      <c r="E96" s="32" t="s">
        <v>1008</v>
      </c>
      <c r="F96" s="32"/>
    </row>
    <row r="97" spans="1:6">
      <c r="A97" s="29">
        <v>109</v>
      </c>
      <c r="B97" s="32" t="s">
        <v>2969</v>
      </c>
      <c r="E97" s="32" t="s">
        <v>1016</v>
      </c>
      <c r="F97" s="32"/>
    </row>
    <row r="98" spans="1:6">
      <c r="A98" s="29">
        <v>110</v>
      </c>
      <c r="B98" s="32" t="s">
        <v>2919</v>
      </c>
      <c r="E98" s="32" t="s">
        <v>1016</v>
      </c>
      <c r="F98" s="32"/>
    </row>
    <row r="99" ht="20.75" spans="1:6">
      <c r="A99" s="37">
        <v>111</v>
      </c>
      <c r="B99" s="38" t="s">
        <v>2828</v>
      </c>
      <c r="E99" s="38" t="s">
        <v>2960</v>
      </c>
      <c r="F99" s="38"/>
    </row>
    <row r="100" ht="20.75"/>
  </sheetData>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636"/>
  <sheetViews>
    <sheetView workbookViewId="0">
      <selection activeCell="I11" sqref="I11"/>
    </sheetView>
  </sheetViews>
  <sheetFormatPr defaultColWidth="9.06666666666667" defaultRowHeight="22.5" outlineLevelCol="6"/>
  <cols>
    <col min="1" max="7" width="9.06666666666667" style="1"/>
  </cols>
  <sheetData>
    <row r="1" ht="23.25" spans="1:7">
      <c r="A1" s="2" t="s">
        <v>3554</v>
      </c>
      <c r="B1" s="2" t="s">
        <v>3565</v>
      </c>
      <c r="C1" s="2" t="s">
        <v>3566</v>
      </c>
      <c r="D1" s="3" t="s">
        <v>3567</v>
      </c>
      <c r="E1" s="4" t="s">
        <v>3568</v>
      </c>
      <c r="F1" s="5" t="s">
        <v>3569</v>
      </c>
      <c r="G1" s="6" t="s">
        <v>3570</v>
      </c>
    </row>
    <row r="2" spans="1:7">
      <c r="A2" s="7">
        <v>0</v>
      </c>
      <c r="B2" s="8">
        <v>71</v>
      </c>
      <c r="C2" s="9">
        <v>62</v>
      </c>
      <c r="D2" s="10">
        <v>73</v>
      </c>
      <c r="E2" s="11">
        <v>63</v>
      </c>
      <c r="F2" s="12">
        <f t="shared" ref="F2:F65" si="0">MAX(SUM(B2,C2),IF(D2&gt;=80,MAX(SUM(B2,D2),SUM(C2,D2)),-1))</f>
        <v>133</v>
      </c>
      <c r="G2" s="9">
        <f t="shared" ref="G2:G65" si="1">SUM(B2,C2,D2)</f>
        <v>206</v>
      </c>
    </row>
    <row r="3" spans="1:7">
      <c r="A3" s="7">
        <v>1</v>
      </c>
      <c r="B3" s="8">
        <v>72</v>
      </c>
      <c r="C3" s="9">
        <v>59</v>
      </c>
      <c r="D3" s="10">
        <v>70</v>
      </c>
      <c r="E3" s="13">
        <v>66</v>
      </c>
      <c r="F3" s="12">
        <f t="shared" si="0"/>
        <v>131</v>
      </c>
      <c r="G3" s="9">
        <f t="shared" si="1"/>
        <v>201</v>
      </c>
    </row>
    <row r="4" spans="1:7">
      <c r="A4" s="7">
        <v>2</v>
      </c>
      <c r="B4" s="7">
        <v>63</v>
      </c>
      <c r="C4" s="9">
        <v>41</v>
      </c>
      <c r="D4" s="10">
        <v>67</v>
      </c>
      <c r="E4" s="14">
        <v>85</v>
      </c>
      <c r="F4" s="12">
        <f t="shared" si="0"/>
        <v>104</v>
      </c>
      <c r="G4" s="9">
        <f t="shared" si="1"/>
        <v>171</v>
      </c>
    </row>
    <row r="5" spans="1:7">
      <c r="A5" s="7">
        <v>3</v>
      </c>
      <c r="B5" s="15">
        <v>81</v>
      </c>
      <c r="C5" s="9">
        <v>53</v>
      </c>
      <c r="D5" s="10">
        <v>78</v>
      </c>
      <c r="E5" s="11">
        <v>40</v>
      </c>
      <c r="F5" s="12">
        <f t="shared" si="0"/>
        <v>134</v>
      </c>
      <c r="G5" s="9">
        <f t="shared" si="1"/>
        <v>212</v>
      </c>
    </row>
    <row r="6" spans="1:7">
      <c r="A6" s="7">
        <v>4</v>
      </c>
      <c r="B6" s="7">
        <v>64</v>
      </c>
      <c r="C6" s="9">
        <v>55</v>
      </c>
      <c r="D6" s="16">
        <v>53</v>
      </c>
      <c r="E6" s="13">
        <v>68</v>
      </c>
      <c r="F6" s="12">
        <f t="shared" si="0"/>
        <v>119</v>
      </c>
      <c r="G6" s="9">
        <f t="shared" si="1"/>
        <v>172</v>
      </c>
    </row>
    <row r="7" spans="1:7">
      <c r="A7" s="7">
        <v>5</v>
      </c>
      <c r="B7" s="7">
        <v>50</v>
      </c>
      <c r="C7" s="9">
        <v>56</v>
      </c>
      <c r="D7" s="16">
        <v>57</v>
      </c>
      <c r="E7" s="13">
        <v>69</v>
      </c>
      <c r="F7" s="12">
        <f t="shared" si="0"/>
        <v>106</v>
      </c>
      <c r="G7" s="9">
        <f t="shared" si="1"/>
        <v>163</v>
      </c>
    </row>
    <row r="8" spans="1:7">
      <c r="A8" s="7">
        <v>6</v>
      </c>
      <c r="B8" s="8">
        <v>67</v>
      </c>
      <c r="C8" s="9">
        <v>67</v>
      </c>
      <c r="D8" s="10">
        <v>65</v>
      </c>
      <c r="E8" s="11">
        <v>59</v>
      </c>
      <c r="F8" s="12">
        <f t="shared" si="0"/>
        <v>134</v>
      </c>
      <c r="G8" s="9">
        <f t="shared" si="1"/>
        <v>199</v>
      </c>
    </row>
    <row r="9" spans="1:7">
      <c r="A9" s="7">
        <v>7</v>
      </c>
      <c r="B9" s="7">
        <v>54</v>
      </c>
      <c r="C9" s="9">
        <v>52</v>
      </c>
      <c r="D9" s="16">
        <v>42</v>
      </c>
      <c r="E9" s="11">
        <v>54</v>
      </c>
      <c r="F9" s="12">
        <f t="shared" si="0"/>
        <v>106</v>
      </c>
      <c r="G9" s="9">
        <f t="shared" si="1"/>
        <v>148</v>
      </c>
    </row>
    <row r="10" spans="1:7">
      <c r="A10" s="7">
        <v>8</v>
      </c>
      <c r="B10" s="7">
        <v>59</v>
      </c>
      <c r="C10" s="9">
        <v>56</v>
      </c>
      <c r="D10" s="10">
        <v>68</v>
      </c>
      <c r="E10" s="13">
        <v>74</v>
      </c>
      <c r="F10" s="12">
        <f t="shared" si="0"/>
        <v>115</v>
      </c>
      <c r="G10" s="9">
        <f t="shared" si="1"/>
        <v>183</v>
      </c>
    </row>
    <row r="11" spans="1:7">
      <c r="A11" s="7">
        <v>9</v>
      </c>
      <c r="B11" s="7">
        <v>49</v>
      </c>
      <c r="C11" s="9">
        <v>46</v>
      </c>
      <c r="D11" s="10">
        <v>72</v>
      </c>
      <c r="E11" s="11">
        <v>63</v>
      </c>
      <c r="F11" s="12">
        <f t="shared" si="0"/>
        <v>95</v>
      </c>
      <c r="G11" s="9">
        <f t="shared" si="1"/>
        <v>167</v>
      </c>
    </row>
    <row r="12" spans="1:7">
      <c r="A12" s="7">
        <v>10</v>
      </c>
      <c r="B12" s="8">
        <v>66</v>
      </c>
      <c r="C12" s="9">
        <v>63</v>
      </c>
      <c r="D12" s="16">
        <v>58</v>
      </c>
      <c r="E12" s="13">
        <v>66</v>
      </c>
      <c r="F12" s="12">
        <f t="shared" si="0"/>
        <v>129</v>
      </c>
      <c r="G12" s="9">
        <f t="shared" si="1"/>
        <v>187</v>
      </c>
    </row>
    <row r="13" spans="1:7">
      <c r="A13" s="7">
        <v>11</v>
      </c>
      <c r="B13" s="7">
        <v>64</v>
      </c>
      <c r="C13" s="9">
        <v>21</v>
      </c>
      <c r="D13" s="16">
        <v>31</v>
      </c>
      <c r="E13" s="11">
        <v>24</v>
      </c>
      <c r="F13" s="12">
        <f t="shared" si="0"/>
        <v>85</v>
      </c>
      <c r="G13" s="9">
        <f t="shared" si="1"/>
        <v>116</v>
      </c>
    </row>
    <row r="14" spans="1:7">
      <c r="A14" s="7">
        <v>12</v>
      </c>
      <c r="B14" s="8">
        <v>76</v>
      </c>
      <c r="C14" s="9">
        <v>43</v>
      </c>
      <c r="D14" s="16">
        <v>57</v>
      </c>
      <c r="E14" s="11">
        <v>52</v>
      </c>
      <c r="F14" s="12">
        <f t="shared" si="0"/>
        <v>119</v>
      </c>
      <c r="G14" s="9">
        <f t="shared" si="1"/>
        <v>176</v>
      </c>
    </row>
    <row r="15" spans="1:7">
      <c r="A15" s="7">
        <v>13</v>
      </c>
      <c r="B15" s="7">
        <v>18</v>
      </c>
      <c r="C15" s="9">
        <v>28</v>
      </c>
      <c r="D15" s="17">
        <v>84</v>
      </c>
      <c r="E15" s="11">
        <v>12</v>
      </c>
      <c r="F15" s="12">
        <f t="shared" si="0"/>
        <v>112</v>
      </c>
      <c r="G15" s="9">
        <f t="shared" si="1"/>
        <v>130</v>
      </c>
    </row>
    <row r="16" spans="1:7">
      <c r="A16" s="7">
        <v>14</v>
      </c>
      <c r="B16" s="7">
        <v>35</v>
      </c>
      <c r="C16" s="18">
        <v>77</v>
      </c>
      <c r="D16" s="16">
        <v>37</v>
      </c>
      <c r="E16" s="11">
        <v>27</v>
      </c>
      <c r="F16" s="12">
        <f t="shared" si="0"/>
        <v>112</v>
      </c>
      <c r="G16" s="9">
        <f t="shared" si="1"/>
        <v>149</v>
      </c>
    </row>
    <row r="17" spans="1:7">
      <c r="A17" s="7">
        <v>15</v>
      </c>
      <c r="B17" s="8">
        <v>78</v>
      </c>
      <c r="C17" s="9">
        <v>52</v>
      </c>
      <c r="D17" s="10">
        <v>65</v>
      </c>
      <c r="E17" s="14">
        <v>87</v>
      </c>
      <c r="F17" s="12">
        <f t="shared" si="0"/>
        <v>130</v>
      </c>
      <c r="G17" s="9">
        <f t="shared" si="1"/>
        <v>195</v>
      </c>
    </row>
    <row r="18" spans="1:7">
      <c r="A18" s="7">
        <v>16</v>
      </c>
      <c r="B18" s="7">
        <v>57</v>
      </c>
      <c r="C18" s="9">
        <v>47</v>
      </c>
      <c r="D18" s="16">
        <v>55</v>
      </c>
      <c r="E18" s="13">
        <v>66</v>
      </c>
      <c r="F18" s="12">
        <f t="shared" si="0"/>
        <v>104</v>
      </c>
      <c r="G18" s="9">
        <f t="shared" si="1"/>
        <v>159</v>
      </c>
    </row>
    <row r="19" spans="1:7">
      <c r="A19" s="7">
        <v>17</v>
      </c>
      <c r="B19" s="15">
        <v>80</v>
      </c>
      <c r="C19" s="9">
        <v>37</v>
      </c>
      <c r="D19" s="16">
        <v>52</v>
      </c>
      <c r="E19" s="13">
        <v>73</v>
      </c>
      <c r="F19" s="12">
        <f t="shared" si="0"/>
        <v>117</v>
      </c>
      <c r="G19" s="9">
        <f t="shared" si="1"/>
        <v>169</v>
      </c>
    </row>
    <row r="20" spans="1:7">
      <c r="A20" s="7">
        <v>18</v>
      </c>
      <c r="B20" s="8">
        <v>76</v>
      </c>
      <c r="C20" s="9">
        <v>46</v>
      </c>
      <c r="D20" s="10">
        <v>72</v>
      </c>
      <c r="E20" s="13">
        <v>78</v>
      </c>
      <c r="F20" s="12">
        <f t="shared" si="0"/>
        <v>122</v>
      </c>
      <c r="G20" s="9">
        <f t="shared" si="1"/>
        <v>194</v>
      </c>
    </row>
    <row r="21" spans="1:7">
      <c r="A21" s="7">
        <v>19</v>
      </c>
      <c r="B21" s="8">
        <v>69</v>
      </c>
      <c r="C21" s="9">
        <v>61</v>
      </c>
      <c r="D21" s="16">
        <v>52</v>
      </c>
      <c r="E21" s="13">
        <v>66</v>
      </c>
      <c r="F21" s="12">
        <f t="shared" si="0"/>
        <v>130</v>
      </c>
      <c r="G21" s="9">
        <f t="shared" si="1"/>
        <v>182</v>
      </c>
    </row>
    <row r="22" spans="1:7">
      <c r="A22" s="7">
        <v>20</v>
      </c>
      <c r="B22" s="7">
        <v>53</v>
      </c>
      <c r="C22" s="9">
        <v>55</v>
      </c>
      <c r="D22" s="16">
        <v>64</v>
      </c>
      <c r="E22" s="11">
        <v>57</v>
      </c>
      <c r="F22" s="12">
        <f t="shared" si="0"/>
        <v>108</v>
      </c>
      <c r="G22" s="9">
        <f t="shared" si="1"/>
        <v>172</v>
      </c>
    </row>
    <row r="23" spans="1:7">
      <c r="A23" s="7">
        <v>21</v>
      </c>
      <c r="B23" s="8">
        <v>65</v>
      </c>
      <c r="C23" s="9">
        <v>66</v>
      </c>
      <c r="D23" s="16">
        <v>53</v>
      </c>
      <c r="E23" s="11">
        <v>47</v>
      </c>
      <c r="F23" s="12">
        <f t="shared" si="0"/>
        <v>131</v>
      </c>
      <c r="G23" s="9">
        <f t="shared" si="1"/>
        <v>184</v>
      </c>
    </row>
    <row r="24" spans="1:7">
      <c r="A24" s="7">
        <v>22</v>
      </c>
      <c r="B24" s="15">
        <v>79</v>
      </c>
      <c r="C24" s="9">
        <v>63</v>
      </c>
      <c r="D24" s="10">
        <v>66</v>
      </c>
      <c r="E24" s="11">
        <v>59</v>
      </c>
      <c r="F24" s="12">
        <f t="shared" si="0"/>
        <v>142</v>
      </c>
      <c r="G24" s="9">
        <f t="shared" si="1"/>
        <v>208</v>
      </c>
    </row>
    <row r="25" spans="1:7">
      <c r="A25" s="7">
        <v>23</v>
      </c>
      <c r="B25" s="7">
        <v>54</v>
      </c>
      <c r="C25" s="9">
        <v>54</v>
      </c>
      <c r="D25" s="16">
        <v>58</v>
      </c>
      <c r="E25" s="13">
        <v>71</v>
      </c>
      <c r="F25" s="12">
        <f t="shared" si="0"/>
        <v>108</v>
      </c>
      <c r="G25" s="9">
        <f t="shared" si="1"/>
        <v>166</v>
      </c>
    </row>
    <row r="26" spans="1:7">
      <c r="A26" s="7">
        <v>24</v>
      </c>
      <c r="B26" s="7">
        <v>58</v>
      </c>
      <c r="C26" s="9">
        <v>45</v>
      </c>
      <c r="D26" s="16">
        <v>55</v>
      </c>
      <c r="E26" s="13">
        <v>65</v>
      </c>
      <c r="F26" s="12">
        <f t="shared" si="0"/>
        <v>103</v>
      </c>
      <c r="G26" s="9">
        <f t="shared" si="1"/>
        <v>158</v>
      </c>
    </row>
    <row r="27" spans="1:7">
      <c r="A27" s="7">
        <v>25</v>
      </c>
      <c r="B27" s="15">
        <v>81</v>
      </c>
      <c r="C27" s="9">
        <v>66</v>
      </c>
      <c r="D27" s="10">
        <v>72</v>
      </c>
      <c r="E27" s="13">
        <v>74</v>
      </c>
      <c r="F27" s="12">
        <f t="shared" si="0"/>
        <v>147</v>
      </c>
      <c r="G27" s="9">
        <f t="shared" si="1"/>
        <v>219</v>
      </c>
    </row>
    <row r="28" spans="1:7">
      <c r="A28" s="7">
        <v>26</v>
      </c>
      <c r="B28" s="8">
        <v>75</v>
      </c>
      <c r="C28" s="9">
        <v>56</v>
      </c>
      <c r="D28" s="16">
        <v>42</v>
      </c>
      <c r="E28" s="13">
        <v>71</v>
      </c>
      <c r="F28" s="12">
        <f t="shared" si="0"/>
        <v>131</v>
      </c>
      <c r="G28" s="9">
        <f t="shared" si="1"/>
        <v>173</v>
      </c>
    </row>
    <row r="29" spans="1:7">
      <c r="A29" s="7">
        <v>27</v>
      </c>
      <c r="B29" s="7">
        <v>57</v>
      </c>
      <c r="C29" s="9">
        <v>50</v>
      </c>
      <c r="D29" s="10">
        <v>67</v>
      </c>
      <c r="E29" s="14">
        <v>82</v>
      </c>
      <c r="F29" s="12">
        <f t="shared" si="0"/>
        <v>107</v>
      </c>
      <c r="G29" s="9">
        <f t="shared" si="1"/>
        <v>174</v>
      </c>
    </row>
    <row r="30" spans="1:7">
      <c r="A30" s="7">
        <v>28</v>
      </c>
      <c r="B30" s="7">
        <v>45</v>
      </c>
      <c r="C30" s="9">
        <v>36</v>
      </c>
      <c r="D30" s="16">
        <v>57</v>
      </c>
      <c r="E30" s="11">
        <v>64</v>
      </c>
      <c r="F30" s="12">
        <f t="shared" si="0"/>
        <v>81</v>
      </c>
      <c r="G30" s="9">
        <f t="shared" si="1"/>
        <v>138</v>
      </c>
    </row>
    <row r="31" spans="1:7">
      <c r="A31" s="7">
        <v>29</v>
      </c>
      <c r="B31" s="7">
        <v>30</v>
      </c>
      <c r="C31" s="18">
        <v>73</v>
      </c>
      <c r="D31" s="16">
        <v>62</v>
      </c>
      <c r="E31" s="11">
        <v>51</v>
      </c>
      <c r="F31" s="12">
        <f t="shared" si="0"/>
        <v>103</v>
      </c>
      <c r="G31" s="9">
        <f t="shared" si="1"/>
        <v>165</v>
      </c>
    </row>
    <row r="32" spans="1:7">
      <c r="A32" s="7">
        <v>30</v>
      </c>
      <c r="B32" s="15">
        <v>80</v>
      </c>
      <c r="C32" s="18">
        <v>78</v>
      </c>
      <c r="D32" s="10">
        <v>74</v>
      </c>
      <c r="E32" s="13">
        <v>76</v>
      </c>
      <c r="F32" s="12">
        <f t="shared" si="0"/>
        <v>158</v>
      </c>
      <c r="G32" s="9">
        <f t="shared" si="1"/>
        <v>232</v>
      </c>
    </row>
    <row r="33" spans="1:7">
      <c r="A33" s="7">
        <v>31</v>
      </c>
      <c r="B33" s="7">
        <v>62</v>
      </c>
      <c r="C33" s="18">
        <v>69</v>
      </c>
      <c r="D33" s="10">
        <v>75</v>
      </c>
      <c r="E33" s="11">
        <v>56</v>
      </c>
      <c r="F33" s="12">
        <f t="shared" si="0"/>
        <v>131</v>
      </c>
      <c r="G33" s="9">
        <f t="shared" si="1"/>
        <v>206</v>
      </c>
    </row>
    <row r="34" spans="1:7">
      <c r="A34" s="7">
        <v>32</v>
      </c>
      <c r="B34" s="7">
        <v>40</v>
      </c>
      <c r="C34" s="18">
        <v>72</v>
      </c>
      <c r="D34" s="16">
        <v>39</v>
      </c>
      <c r="E34" s="11">
        <v>44</v>
      </c>
      <c r="F34" s="12">
        <f t="shared" si="0"/>
        <v>112</v>
      </c>
      <c r="G34" s="9">
        <f t="shared" si="1"/>
        <v>151</v>
      </c>
    </row>
    <row r="35" spans="1:7">
      <c r="A35" s="7">
        <v>33</v>
      </c>
      <c r="B35" s="8">
        <v>74</v>
      </c>
      <c r="C35" s="19">
        <v>82</v>
      </c>
      <c r="D35" s="16">
        <v>43</v>
      </c>
      <c r="E35" s="11">
        <v>54</v>
      </c>
      <c r="F35" s="12">
        <f t="shared" si="0"/>
        <v>156</v>
      </c>
      <c r="G35" s="9">
        <f t="shared" si="1"/>
        <v>199</v>
      </c>
    </row>
    <row r="36" spans="1:7">
      <c r="A36" s="7">
        <v>34</v>
      </c>
      <c r="B36" s="7">
        <v>54</v>
      </c>
      <c r="C36" s="19">
        <v>86</v>
      </c>
      <c r="D36" s="10">
        <v>77</v>
      </c>
      <c r="E36" s="11">
        <v>36</v>
      </c>
      <c r="F36" s="12">
        <f t="shared" si="0"/>
        <v>140</v>
      </c>
      <c r="G36" s="9">
        <f t="shared" si="1"/>
        <v>217</v>
      </c>
    </row>
    <row r="37" spans="1:7">
      <c r="A37" s="7">
        <v>35</v>
      </c>
      <c r="B37" s="7">
        <v>48</v>
      </c>
      <c r="C37" s="9">
        <v>37</v>
      </c>
      <c r="D37" s="16">
        <v>54</v>
      </c>
      <c r="E37" s="13">
        <v>68</v>
      </c>
      <c r="F37" s="12">
        <f t="shared" si="0"/>
        <v>85</v>
      </c>
      <c r="G37" s="9">
        <f t="shared" si="1"/>
        <v>139</v>
      </c>
    </row>
    <row r="38" spans="1:7">
      <c r="A38" s="7">
        <v>36</v>
      </c>
      <c r="B38" s="7">
        <v>59</v>
      </c>
      <c r="C38" s="9">
        <v>18</v>
      </c>
      <c r="D38" s="17">
        <v>85</v>
      </c>
      <c r="E38" s="11">
        <v>51</v>
      </c>
      <c r="F38" s="12">
        <f t="shared" si="0"/>
        <v>144</v>
      </c>
      <c r="G38" s="9">
        <f t="shared" si="1"/>
        <v>162</v>
      </c>
    </row>
    <row r="39" spans="1:7">
      <c r="A39" s="7">
        <v>37</v>
      </c>
      <c r="B39" s="7">
        <v>54</v>
      </c>
      <c r="C39" s="9">
        <v>61</v>
      </c>
      <c r="D39" s="16">
        <v>57</v>
      </c>
      <c r="E39" s="11">
        <v>53</v>
      </c>
      <c r="F39" s="12">
        <f t="shared" si="0"/>
        <v>115</v>
      </c>
      <c r="G39" s="9">
        <f t="shared" si="1"/>
        <v>172</v>
      </c>
    </row>
    <row r="40" spans="1:7">
      <c r="A40" s="7">
        <v>38</v>
      </c>
      <c r="B40" s="8">
        <v>71</v>
      </c>
      <c r="C40" s="9">
        <v>33</v>
      </c>
      <c r="D40" s="10">
        <v>72</v>
      </c>
      <c r="E40" s="13">
        <v>65</v>
      </c>
      <c r="F40" s="12">
        <f t="shared" si="0"/>
        <v>104</v>
      </c>
      <c r="G40" s="9">
        <f t="shared" si="1"/>
        <v>176</v>
      </c>
    </row>
    <row r="41" spans="1:7">
      <c r="A41" s="7">
        <v>39</v>
      </c>
      <c r="B41" s="7">
        <v>44</v>
      </c>
      <c r="C41" s="9">
        <v>56</v>
      </c>
      <c r="D41" s="16">
        <v>34</v>
      </c>
      <c r="E41" s="13">
        <v>68</v>
      </c>
      <c r="F41" s="12">
        <f t="shared" si="0"/>
        <v>100</v>
      </c>
      <c r="G41" s="9">
        <f t="shared" si="1"/>
        <v>134</v>
      </c>
    </row>
    <row r="42" spans="1:7">
      <c r="A42" s="7">
        <v>40</v>
      </c>
      <c r="B42" s="7">
        <v>46</v>
      </c>
      <c r="C42" s="9">
        <v>62</v>
      </c>
      <c r="D42" s="16">
        <v>55</v>
      </c>
      <c r="E42" s="11">
        <v>64</v>
      </c>
      <c r="F42" s="12">
        <f t="shared" si="0"/>
        <v>108</v>
      </c>
      <c r="G42" s="9">
        <f t="shared" si="1"/>
        <v>163</v>
      </c>
    </row>
    <row r="43" spans="1:7">
      <c r="A43" s="7">
        <v>41</v>
      </c>
      <c r="B43" s="7">
        <v>50</v>
      </c>
      <c r="C43" s="9">
        <v>60</v>
      </c>
      <c r="D43" s="16">
        <v>48</v>
      </c>
      <c r="E43" s="13">
        <v>72</v>
      </c>
      <c r="F43" s="12">
        <f t="shared" si="0"/>
        <v>110</v>
      </c>
      <c r="G43" s="9">
        <f t="shared" si="1"/>
        <v>158</v>
      </c>
    </row>
    <row r="44" spans="1:7">
      <c r="A44" s="7">
        <v>42</v>
      </c>
      <c r="B44" s="7">
        <v>43</v>
      </c>
      <c r="C44" s="9">
        <v>59</v>
      </c>
      <c r="D44" s="16">
        <v>25</v>
      </c>
      <c r="E44" s="11">
        <v>21</v>
      </c>
      <c r="F44" s="12">
        <f t="shared" si="0"/>
        <v>102</v>
      </c>
      <c r="G44" s="9">
        <f t="shared" si="1"/>
        <v>127</v>
      </c>
    </row>
    <row r="45" spans="1:7">
      <c r="A45" s="7">
        <v>43</v>
      </c>
      <c r="B45" s="7">
        <v>27</v>
      </c>
      <c r="C45" s="9">
        <v>64</v>
      </c>
      <c r="D45" s="16">
        <v>24</v>
      </c>
      <c r="E45" s="11">
        <v>12</v>
      </c>
      <c r="F45" s="12">
        <f t="shared" si="0"/>
        <v>91</v>
      </c>
      <c r="G45" s="9">
        <f t="shared" si="1"/>
        <v>115</v>
      </c>
    </row>
    <row r="46" spans="1:7">
      <c r="A46" s="7">
        <v>44</v>
      </c>
      <c r="B46" s="8">
        <v>74</v>
      </c>
      <c r="C46" s="9">
        <v>65</v>
      </c>
      <c r="D46" s="10">
        <v>68</v>
      </c>
      <c r="E46" s="11">
        <v>61</v>
      </c>
      <c r="F46" s="12">
        <f t="shared" si="0"/>
        <v>139</v>
      </c>
      <c r="G46" s="9">
        <f t="shared" si="1"/>
        <v>207</v>
      </c>
    </row>
    <row r="47" spans="1:7">
      <c r="A47" s="7">
        <v>45</v>
      </c>
      <c r="B47" s="7">
        <v>37</v>
      </c>
      <c r="C47" s="9">
        <v>57</v>
      </c>
      <c r="D47" s="16">
        <v>49</v>
      </c>
      <c r="E47" s="11">
        <v>50</v>
      </c>
      <c r="F47" s="12">
        <f t="shared" si="0"/>
        <v>94</v>
      </c>
      <c r="G47" s="9">
        <f t="shared" si="1"/>
        <v>143</v>
      </c>
    </row>
    <row r="48" spans="1:7">
      <c r="A48" s="7">
        <v>46</v>
      </c>
      <c r="B48" s="15">
        <v>81</v>
      </c>
      <c r="C48" s="9">
        <v>66</v>
      </c>
      <c r="D48" s="10">
        <v>70</v>
      </c>
      <c r="E48" s="13">
        <v>76</v>
      </c>
      <c r="F48" s="12">
        <f t="shared" si="0"/>
        <v>147</v>
      </c>
      <c r="G48" s="9">
        <f t="shared" si="1"/>
        <v>217</v>
      </c>
    </row>
    <row r="49" spans="1:7">
      <c r="A49" s="7">
        <v>47</v>
      </c>
      <c r="B49" s="8">
        <v>72</v>
      </c>
      <c r="C49" s="9">
        <v>46</v>
      </c>
      <c r="D49" s="10">
        <v>66</v>
      </c>
      <c r="E49" s="11">
        <v>61</v>
      </c>
      <c r="F49" s="12">
        <f t="shared" si="0"/>
        <v>118</v>
      </c>
      <c r="G49" s="9">
        <f t="shared" si="1"/>
        <v>184</v>
      </c>
    </row>
    <row r="50" spans="1:7">
      <c r="A50" s="7">
        <v>48</v>
      </c>
      <c r="B50" s="7">
        <v>64</v>
      </c>
      <c r="C50" s="9">
        <v>55</v>
      </c>
      <c r="D50" s="17">
        <v>82</v>
      </c>
      <c r="E50" s="13">
        <v>70</v>
      </c>
      <c r="F50" s="12">
        <f t="shared" si="0"/>
        <v>146</v>
      </c>
      <c r="G50" s="9">
        <f t="shared" si="1"/>
        <v>201</v>
      </c>
    </row>
    <row r="51" spans="1:7">
      <c r="A51" s="7">
        <v>49</v>
      </c>
      <c r="B51" s="7">
        <v>48</v>
      </c>
      <c r="C51" s="9">
        <v>47</v>
      </c>
      <c r="D51" s="16">
        <v>45</v>
      </c>
      <c r="E51" s="11">
        <v>46</v>
      </c>
      <c r="F51" s="12">
        <f t="shared" si="0"/>
        <v>95</v>
      </c>
      <c r="G51" s="9">
        <f t="shared" si="1"/>
        <v>140</v>
      </c>
    </row>
    <row r="52" spans="1:7">
      <c r="A52" s="7">
        <v>51</v>
      </c>
      <c r="B52" s="7">
        <v>57</v>
      </c>
      <c r="C52" s="9">
        <v>57</v>
      </c>
      <c r="D52" s="10">
        <v>68</v>
      </c>
      <c r="E52" s="11">
        <v>58</v>
      </c>
      <c r="F52" s="12">
        <f t="shared" si="0"/>
        <v>114</v>
      </c>
      <c r="G52" s="9">
        <f t="shared" si="1"/>
        <v>182</v>
      </c>
    </row>
    <row r="53" spans="1:7">
      <c r="A53" s="7">
        <v>52</v>
      </c>
      <c r="B53" s="15">
        <v>79</v>
      </c>
      <c r="C53" s="9">
        <v>44</v>
      </c>
      <c r="D53" s="16">
        <v>54</v>
      </c>
      <c r="E53" s="13">
        <v>70</v>
      </c>
      <c r="F53" s="12">
        <f t="shared" si="0"/>
        <v>123</v>
      </c>
      <c r="G53" s="9">
        <f t="shared" si="1"/>
        <v>177</v>
      </c>
    </row>
    <row r="54" spans="1:7">
      <c r="A54" s="7">
        <v>53</v>
      </c>
      <c r="B54" s="7">
        <v>46</v>
      </c>
      <c r="C54" s="9">
        <v>57</v>
      </c>
      <c r="D54" s="16">
        <v>47</v>
      </c>
      <c r="E54" s="11">
        <v>43</v>
      </c>
      <c r="F54" s="12">
        <f t="shared" si="0"/>
        <v>103</v>
      </c>
      <c r="G54" s="9">
        <f t="shared" si="1"/>
        <v>150</v>
      </c>
    </row>
    <row r="55" spans="1:7">
      <c r="A55" s="7">
        <v>54</v>
      </c>
      <c r="B55" s="7">
        <v>32</v>
      </c>
      <c r="C55" s="9">
        <v>66</v>
      </c>
      <c r="D55" s="16">
        <v>55</v>
      </c>
      <c r="E55" s="11">
        <v>52</v>
      </c>
      <c r="F55" s="12">
        <f t="shared" si="0"/>
        <v>98</v>
      </c>
      <c r="G55" s="9">
        <f t="shared" si="1"/>
        <v>153</v>
      </c>
    </row>
    <row r="56" spans="1:7">
      <c r="A56" s="7">
        <v>55</v>
      </c>
      <c r="B56" s="7">
        <v>62</v>
      </c>
      <c r="C56" s="18">
        <v>72</v>
      </c>
      <c r="D56" s="16">
        <v>42</v>
      </c>
      <c r="E56" s="11">
        <v>54</v>
      </c>
      <c r="F56" s="12">
        <f t="shared" si="0"/>
        <v>134</v>
      </c>
      <c r="G56" s="9">
        <f t="shared" si="1"/>
        <v>176</v>
      </c>
    </row>
    <row r="57" spans="1:7">
      <c r="A57" s="7">
        <v>56</v>
      </c>
      <c r="B57" s="7">
        <v>59</v>
      </c>
      <c r="C57" s="9">
        <v>68</v>
      </c>
      <c r="D57" s="10">
        <v>74</v>
      </c>
      <c r="E57" s="11">
        <v>42</v>
      </c>
      <c r="F57" s="12">
        <f t="shared" si="0"/>
        <v>127</v>
      </c>
      <c r="G57" s="9">
        <f t="shared" si="1"/>
        <v>201</v>
      </c>
    </row>
    <row r="58" spans="1:7">
      <c r="A58" s="7">
        <v>57</v>
      </c>
      <c r="B58" s="7">
        <v>63</v>
      </c>
      <c r="C58" s="9">
        <v>48</v>
      </c>
      <c r="D58" s="10">
        <v>73</v>
      </c>
      <c r="E58" s="13">
        <v>70</v>
      </c>
      <c r="F58" s="12">
        <f t="shared" si="0"/>
        <v>111</v>
      </c>
      <c r="G58" s="9">
        <f t="shared" si="1"/>
        <v>184</v>
      </c>
    </row>
    <row r="59" spans="1:7">
      <c r="A59" s="7">
        <v>58</v>
      </c>
      <c r="B59" s="7">
        <v>62</v>
      </c>
      <c r="C59" s="9">
        <v>65</v>
      </c>
      <c r="D59" s="10">
        <v>66</v>
      </c>
      <c r="E59" s="13">
        <v>72</v>
      </c>
      <c r="F59" s="12">
        <f t="shared" si="0"/>
        <v>127</v>
      </c>
      <c r="G59" s="9">
        <f t="shared" si="1"/>
        <v>193</v>
      </c>
    </row>
    <row r="60" spans="1:7">
      <c r="A60" s="7">
        <v>59</v>
      </c>
      <c r="B60" s="7">
        <v>64</v>
      </c>
      <c r="C60" s="9">
        <v>45</v>
      </c>
      <c r="D60" s="10">
        <v>69</v>
      </c>
      <c r="E60" s="11">
        <v>55</v>
      </c>
      <c r="F60" s="12">
        <f t="shared" si="0"/>
        <v>109</v>
      </c>
      <c r="G60" s="9">
        <f t="shared" si="1"/>
        <v>178</v>
      </c>
    </row>
    <row r="61" spans="1:7">
      <c r="A61" s="7">
        <v>60</v>
      </c>
      <c r="B61" s="7">
        <v>57</v>
      </c>
      <c r="C61" s="9">
        <v>63</v>
      </c>
      <c r="D61" s="16">
        <v>53</v>
      </c>
      <c r="E61" s="13">
        <v>70</v>
      </c>
      <c r="F61" s="12">
        <f t="shared" si="0"/>
        <v>120</v>
      </c>
      <c r="G61" s="9">
        <f t="shared" si="1"/>
        <v>173</v>
      </c>
    </row>
    <row r="62" spans="1:7">
      <c r="A62" s="7">
        <v>61</v>
      </c>
      <c r="B62" s="8">
        <v>74</v>
      </c>
      <c r="C62" s="18">
        <v>77</v>
      </c>
      <c r="D62" s="16">
        <v>63</v>
      </c>
      <c r="E62" s="13">
        <v>74</v>
      </c>
      <c r="F62" s="12">
        <f t="shared" si="0"/>
        <v>151</v>
      </c>
      <c r="G62" s="9">
        <f t="shared" si="1"/>
        <v>214</v>
      </c>
    </row>
    <row r="63" spans="1:7">
      <c r="A63" s="7">
        <v>62</v>
      </c>
      <c r="B63" s="7">
        <v>36</v>
      </c>
      <c r="C63" s="18">
        <v>70</v>
      </c>
      <c r="D63" s="16">
        <v>54</v>
      </c>
      <c r="E63" s="11">
        <v>45</v>
      </c>
      <c r="F63" s="12">
        <f t="shared" si="0"/>
        <v>106</v>
      </c>
      <c r="G63" s="9">
        <f t="shared" si="1"/>
        <v>160</v>
      </c>
    </row>
    <row r="64" spans="1:7">
      <c r="A64" s="7">
        <v>63</v>
      </c>
      <c r="B64" s="7">
        <v>54</v>
      </c>
      <c r="C64" s="9">
        <v>43</v>
      </c>
      <c r="D64" s="10">
        <v>69</v>
      </c>
      <c r="E64" s="11">
        <v>53</v>
      </c>
      <c r="F64" s="12">
        <f t="shared" si="0"/>
        <v>97</v>
      </c>
      <c r="G64" s="9">
        <f t="shared" si="1"/>
        <v>166</v>
      </c>
    </row>
    <row r="65" spans="1:7">
      <c r="A65" s="7">
        <v>64</v>
      </c>
      <c r="B65" s="7">
        <v>52</v>
      </c>
      <c r="C65" s="9">
        <v>59</v>
      </c>
      <c r="D65" s="16">
        <v>51</v>
      </c>
      <c r="E65" s="11">
        <v>57</v>
      </c>
      <c r="F65" s="12">
        <f t="shared" si="0"/>
        <v>111</v>
      </c>
      <c r="G65" s="9">
        <f t="shared" si="1"/>
        <v>162</v>
      </c>
    </row>
    <row r="66" spans="1:7">
      <c r="A66" s="7">
        <v>65</v>
      </c>
      <c r="B66" s="7">
        <v>49</v>
      </c>
      <c r="C66" s="9">
        <v>64</v>
      </c>
      <c r="D66" s="16">
        <v>39</v>
      </c>
      <c r="E66" s="11">
        <v>64</v>
      </c>
      <c r="F66" s="12">
        <f t="shared" ref="F66:F129" si="2">MAX(SUM(B66,C66),IF(D66&gt;=80,MAX(SUM(B66,D66),SUM(C66,D66)),-1))</f>
        <v>113</v>
      </c>
      <c r="G66" s="9">
        <f t="shared" ref="G66:G129" si="3">SUM(B66,C66,D66)</f>
        <v>152</v>
      </c>
    </row>
    <row r="67" spans="1:7">
      <c r="A67" s="7">
        <v>66</v>
      </c>
      <c r="B67" s="7">
        <v>39</v>
      </c>
      <c r="C67" s="18">
        <v>71</v>
      </c>
      <c r="D67" s="16">
        <v>62</v>
      </c>
      <c r="E67" s="13">
        <v>78</v>
      </c>
      <c r="F67" s="12">
        <f t="shared" si="2"/>
        <v>110</v>
      </c>
      <c r="G67" s="9">
        <f t="shared" si="3"/>
        <v>172</v>
      </c>
    </row>
    <row r="68" spans="1:7">
      <c r="A68" s="7">
        <v>67</v>
      </c>
      <c r="B68" s="7">
        <v>50</v>
      </c>
      <c r="C68" s="9">
        <v>43</v>
      </c>
      <c r="D68" s="10">
        <v>77</v>
      </c>
      <c r="E68" s="11">
        <v>53</v>
      </c>
      <c r="F68" s="12">
        <f t="shared" si="2"/>
        <v>93</v>
      </c>
      <c r="G68" s="9">
        <f t="shared" si="3"/>
        <v>170</v>
      </c>
    </row>
    <row r="69" spans="1:7">
      <c r="A69" s="7">
        <v>68</v>
      </c>
      <c r="B69" s="7">
        <v>42</v>
      </c>
      <c r="C69" s="9">
        <v>47</v>
      </c>
      <c r="D69" s="10">
        <v>69</v>
      </c>
      <c r="E69" s="13">
        <v>69</v>
      </c>
      <c r="F69" s="12">
        <f t="shared" si="2"/>
        <v>89</v>
      </c>
      <c r="G69" s="9">
        <f t="shared" si="3"/>
        <v>158</v>
      </c>
    </row>
    <row r="70" spans="1:7">
      <c r="A70" s="7">
        <v>69</v>
      </c>
      <c r="B70" s="7">
        <v>26</v>
      </c>
      <c r="C70" s="9">
        <v>33</v>
      </c>
      <c r="D70" s="16">
        <v>23</v>
      </c>
      <c r="E70" s="11">
        <v>46</v>
      </c>
      <c r="F70" s="12">
        <f t="shared" si="2"/>
        <v>59</v>
      </c>
      <c r="G70" s="9">
        <f t="shared" si="3"/>
        <v>82</v>
      </c>
    </row>
    <row r="71" spans="1:7">
      <c r="A71" s="7">
        <v>70</v>
      </c>
      <c r="B71" s="7">
        <v>42</v>
      </c>
      <c r="C71" s="9">
        <v>44</v>
      </c>
      <c r="D71" s="16">
        <v>35</v>
      </c>
      <c r="E71" s="13">
        <v>78</v>
      </c>
      <c r="F71" s="12">
        <f t="shared" si="2"/>
        <v>86</v>
      </c>
      <c r="G71" s="9">
        <f t="shared" si="3"/>
        <v>121</v>
      </c>
    </row>
    <row r="72" spans="1:7">
      <c r="A72" s="7">
        <v>71</v>
      </c>
      <c r="B72" s="15">
        <v>81</v>
      </c>
      <c r="C72" s="9">
        <v>66</v>
      </c>
      <c r="D72" s="10">
        <v>69</v>
      </c>
      <c r="E72" s="11">
        <v>55</v>
      </c>
      <c r="F72" s="12">
        <f t="shared" si="2"/>
        <v>147</v>
      </c>
      <c r="G72" s="9">
        <f t="shared" si="3"/>
        <v>216</v>
      </c>
    </row>
    <row r="73" spans="1:7">
      <c r="A73" s="7">
        <v>72</v>
      </c>
      <c r="B73" s="8">
        <v>72</v>
      </c>
      <c r="C73" s="9">
        <v>58</v>
      </c>
      <c r="D73" s="16">
        <v>61</v>
      </c>
      <c r="E73" s="14">
        <v>81</v>
      </c>
      <c r="F73" s="12">
        <f t="shared" si="2"/>
        <v>130</v>
      </c>
      <c r="G73" s="9">
        <f t="shared" si="3"/>
        <v>191</v>
      </c>
    </row>
    <row r="74" spans="1:7">
      <c r="A74" s="7">
        <v>73</v>
      </c>
      <c r="B74" s="7">
        <v>58</v>
      </c>
      <c r="C74" s="9">
        <v>50</v>
      </c>
      <c r="D74" s="16">
        <v>55</v>
      </c>
      <c r="E74" s="11">
        <v>63</v>
      </c>
      <c r="F74" s="12">
        <f t="shared" si="2"/>
        <v>108</v>
      </c>
      <c r="G74" s="9">
        <f t="shared" si="3"/>
        <v>163</v>
      </c>
    </row>
    <row r="75" spans="1:7">
      <c r="A75" s="7">
        <v>74</v>
      </c>
      <c r="B75" s="8">
        <v>66</v>
      </c>
      <c r="C75" s="9">
        <v>53</v>
      </c>
      <c r="D75" s="10">
        <v>75</v>
      </c>
      <c r="E75" s="13">
        <v>70</v>
      </c>
      <c r="F75" s="12">
        <f t="shared" si="2"/>
        <v>119</v>
      </c>
      <c r="G75" s="9">
        <f t="shared" si="3"/>
        <v>194</v>
      </c>
    </row>
    <row r="76" spans="1:7">
      <c r="A76" s="7">
        <v>75</v>
      </c>
      <c r="B76" s="7">
        <v>42</v>
      </c>
      <c r="C76" s="9">
        <v>60</v>
      </c>
      <c r="D76" s="16">
        <v>45</v>
      </c>
      <c r="E76" s="13">
        <v>72</v>
      </c>
      <c r="F76" s="12">
        <f t="shared" si="2"/>
        <v>102</v>
      </c>
      <c r="G76" s="9">
        <f t="shared" si="3"/>
        <v>147</v>
      </c>
    </row>
    <row r="77" spans="1:7">
      <c r="A77" s="7">
        <v>76</v>
      </c>
      <c r="B77" s="8">
        <v>71</v>
      </c>
      <c r="C77" s="9">
        <v>30</v>
      </c>
      <c r="D77" s="16">
        <v>43</v>
      </c>
      <c r="E77" s="13">
        <v>75</v>
      </c>
      <c r="F77" s="12">
        <f t="shared" si="2"/>
        <v>101</v>
      </c>
      <c r="G77" s="9">
        <f t="shared" si="3"/>
        <v>144</v>
      </c>
    </row>
    <row r="78" spans="1:7">
      <c r="A78" s="7">
        <v>77</v>
      </c>
      <c r="B78" s="15">
        <v>81</v>
      </c>
      <c r="C78" s="9">
        <v>54</v>
      </c>
      <c r="D78" s="10">
        <v>73</v>
      </c>
      <c r="E78" s="13">
        <v>78</v>
      </c>
      <c r="F78" s="12">
        <f t="shared" si="2"/>
        <v>135</v>
      </c>
      <c r="G78" s="9">
        <f t="shared" si="3"/>
        <v>208</v>
      </c>
    </row>
    <row r="79" spans="1:7">
      <c r="A79" s="7">
        <v>78</v>
      </c>
      <c r="B79" s="7">
        <v>49</v>
      </c>
      <c r="C79" s="9">
        <v>41</v>
      </c>
      <c r="D79" s="16">
        <v>51</v>
      </c>
      <c r="E79" s="14">
        <v>82</v>
      </c>
      <c r="F79" s="12">
        <f t="shared" si="2"/>
        <v>90</v>
      </c>
      <c r="G79" s="9">
        <f t="shared" si="3"/>
        <v>141</v>
      </c>
    </row>
    <row r="80" spans="1:7">
      <c r="A80" s="7">
        <v>79</v>
      </c>
      <c r="B80" s="7">
        <v>37</v>
      </c>
      <c r="C80" s="9">
        <v>51</v>
      </c>
      <c r="D80" s="16">
        <v>22</v>
      </c>
      <c r="E80" s="13">
        <v>74</v>
      </c>
      <c r="F80" s="12">
        <f t="shared" si="2"/>
        <v>88</v>
      </c>
      <c r="G80" s="9">
        <f t="shared" si="3"/>
        <v>110</v>
      </c>
    </row>
    <row r="81" spans="1:7">
      <c r="A81" s="7">
        <v>80</v>
      </c>
      <c r="B81" s="7">
        <v>42</v>
      </c>
      <c r="C81" s="18">
        <v>69</v>
      </c>
      <c r="D81" s="16">
        <v>45</v>
      </c>
      <c r="E81" s="11">
        <v>55</v>
      </c>
      <c r="F81" s="12">
        <f t="shared" si="2"/>
        <v>111</v>
      </c>
      <c r="G81" s="9">
        <f t="shared" si="3"/>
        <v>156</v>
      </c>
    </row>
    <row r="82" spans="1:7">
      <c r="A82" s="7">
        <v>81</v>
      </c>
      <c r="B82" s="8">
        <v>75</v>
      </c>
      <c r="C82" s="9">
        <v>58</v>
      </c>
      <c r="D82" s="10">
        <v>72</v>
      </c>
      <c r="E82" s="13">
        <v>68</v>
      </c>
      <c r="F82" s="12">
        <f t="shared" si="2"/>
        <v>133</v>
      </c>
      <c r="G82" s="9">
        <f t="shared" si="3"/>
        <v>205</v>
      </c>
    </row>
    <row r="83" spans="1:7">
      <c r="A83" s="7">
        <v>82</v>
      </c>
      <c r="B83" s="8">
        <v>66</v>
      </c>
      <c r="C83" s="9">
        <v>53</v>
      </c>
      <c r="D83" s="16">
        <v>44</v>
      </c>
      <c r="E83" s="11">
        <v>56</v>
      </c>
      <c r="F83" s="12">
        <f t="shared" si="2"/>
        <v>119</v>
      </c>
      <c r="G83" s="9">
        <f t="shared" si="3"/>
        <v>163</v>
      </c>
    </row>
    <row r="84" spans="1:7">
      <c r="A84" s="7">
        <v>83</v>
      </c>
      <c r="B84" s="7">
        <v>57</v>
      </c>
      <c r="C84" s="18">
        <v>73</v>
      </c>
      <c r="D84" s="16">
        <v>52</v>
      </c>
      <c r="E84" s="11">
        <v>62</v>
      </c>
      <c r="F84" s="12">
        <f t="shared" si="2"/>
        <v>130</v>
      </c>
      <c r="G84" s="9">
        <f t="shared" si="3"/>
        <v>182</v>
      </c>
    </row>
    <row r="85" spans="1:7">
      <c r="A85" s="7">
        <v>84</v>
      </c>
      <c r="B85" s="8">
        <v>70</v>
      </c>
      <c r="C85" s="9">
        <v>56</v>
      </c>
      <c r="D85" s="10">
        <v>66</v>
      </c>
      <c r="E85" s="14">
        <v>84</v>
      </c>
      <c r="F85" s="12">
        <f t="shared" si="2"/>
        <v>126</v>
      </c>
      <c r="G85" s="9">
        <f t="shared" si="3"/>
        <v>192</v>
      </c>
    </row>
    <row r="86" spans="1:7">
      <c r="A86" s="7">
        <v>85</v>
      </c>
      <c r="B86" s="7">
        <v>45</v>
      </c>
      <c r="C86" s="9">
        <v>32</v>
      </c>
      <c r="D86" s="16">
        <v>59</v>
      </c>
      <c r="E86" s="13">
        <v>70</v>
      </c>
      <c r="F86" s="12">
        <f t="shared" si="2"/>
        <v>77</v>
      </c>
      <c r="G86" s="9">
        <f t="shared" si="3"/>
        <v>136</v>
      </c>
    </row>
    <row r="87" spans="1:7">
      <c r="A87" s="7">
        <v>86</v>
      </c>
      <c r="B87" s="7">
        <v>43</v>
      </c>
      <c r="C87" s="9">
        <v>65</v>
      </c>
      <c r="D87" s="16">
        <v>56</v>
      </c>
      <c r="E87" s="11">
        <v>57</v>
      </c>
      <c r="F87" s="12">
        <f t="shared" si="2"/>
        <v>108</v>
      </c>
      <c r="G87" s="9">
        <f t="shared" si="3"/>
        <v>164</v>
      </c>
    </row>
    <row r="88" spans="1:7">
      <c r="A88" s="7">
        <v>87</v>
      </c>
      <c r="B88" s="8">
        <v>65</v>
      </c>
      <c r="C88" s="9">
        <v>48</v>
      </c>
      <c r="D88" s="10">
        <v>73</v>
      </c>
      <c r="E88" s="11">
        <v>55</v>
      </c>
      <c r="F88" s="12">
        <f t="shared" si="2"/>
        <v>113</v>
      </c>
      <c r="G88" s="9">
        <f t="shared" si="3"/>
        <v>186</v>
      </c>
    </row>
    <row r="89" spans="1:7">
      <c r="A89" s="7">
        <v>88</v>
      </c>
      <c r="B89" s="8">
        <v>72</v>
      </c>
      <c r="C89" s="9">
        <v>44</v>
      </c>
      <c r="D89" s="16">
        <v>41</v>
      </c>
      <c r="E89" s="13">
        <v>75</v>
      </c>
      <c r="F89" s="12">
        <f t="shared" si="2"/>
        <v>116</v>
      </c>
      <c r="G89" s="9">
        <f t="shared" si="3"/>
        <v>157</v>
      </c>
    </row>
    <row r="90" spans="1:7">
      <c r="A90" s="7">
        <v>89</v>
      </c>
      <c r="B90" s="7">
        <v>60</v>
      </c>
      <c r="C90" s="9">
        <v>54</v>
      </c>
      <c r="D90" s="10">
        <v>68</v>
      </c>
      <c r="E90" s="13">
        <v>78</v>
      </c>
      <c r="F90" s="12">
        <f t="shared" si="2"/>
        <v>114</v>
      </c>
      <c r="G90" s="9">
        <f t="shared" si="3"/>
        <v>182</v>
      </c>
    </row>
    <row r="91" spans="1:7">
      <c r="A91" s="7">
        <v>90</v>
      </c>
      <c r="B91" s="7">
        <v>61</v>
      </c>
      <c r="C91" s="9">
        <v>68</v>
      </c>
      <c r="D91" s="10">
        <v>71</v>
      </c>
      <c r="E91" s="14">
        <v>90</v>
      </c>
      <c r="F91" s="12">
        <f t="shared" si="2"/>
        <v>129</v>
      </c>
      <c r="G91" s="9">
        <f t="shared" si="3"/>
        <v>200</v>
      </c>
    </row>
    <row r="92" spans="1:7">
      <c r="A92" s="7">
        <v>91</v>
      </c>
      <c r="B92" s="8">
        <v>70</v>
      </c>
      <c r="C92" s="9">
        <v>62</v>
      </c>
      <c r="D92" s="16">
        <v>54</v>
      </c>
      <c r="E92" s="11">
        <v>46</v>
      </c>
      <c r="F92" s="12">
        <f t="shared" si="2"/>
        <v>132</v>
      </c>
      <c r="G92" s="9">
        <f t="shared" si="3"/>
        <v>186</v>
      </c>
    </row>
    <row r="93" spans="1:7">
      <c r="A93" s="7">
        <v>92</v>
      </c>
      <c r="B93" s="8">
        <v>75</v>
      </c>
      <c r="C93" s="9">
        <v>44</v>
      </c>
      <c r="D93" s="10">
        <v>77</v>
      </c>
      <c r="E93" s="13">
        <v>75</v>
      </c>
      <c r="F93" s="12">
        <f t="shared" si="2"/>
        <v>119</v>
      </c>
      <c r="G93" s="9">
        <f t="shared" si="3"/>
        <v>196</v>
      </c>
    </row>
    <row r="94" spans="1:7">
      <c r="A94" s="7">
        <v>93</v>
      </c>
      <c r="B94" s="7">
        <v>56</v>
      </c>
      <c r="C94" s="9">
        <v>51</v>
      </c>
      <c r="D94" s="16">
        <v>55</v>
      </c>
      <c r="E94" s="11">
        <v>57</v>
      </c>
      <c r="F94" s="12">
        <f t="shared" si="2"/>
        <v>107</v>
      </c>
      <c r="G94" s="9">
        <f t="shared" si="3"/>
        <v>162</v>
      </c>
    </row>
    <row r="95" spans="1:7">
      <c r="A95" s="7">
        <v>94</v>
      </c>
      <c r="B95" s="7">
        <v>36</v>
      </c>
      <c r="C95" s="18">
        <v>72</v>
      </c>
      <c r="D95" s="16">
        <v>62</v>
      </c>
      <c r="E95" s="11">
        <v>51</v>
      </c>
      <c r="F95" s="12">
        <f t="shared" si="2"/>
        <v>108</v>
      </c>
      <c r="G95" s="9">
        <f t="shared" si="3"/>
        <v>170</v>
      </c>
    </row>
    <row r="96" spans="1:7">
      <c r="A96" s="7">
        <v>95</v>
      </c>
      <c r="B96" s="7">
        <v>44</v>
      </c>
      <c r="C96" s="9">
        <v>43</v>
      </c>
      <c r="D96" s="16">
        <v>45</v>
      </c>
      <c r="E96" s="11">
        <v>49</v>
      </c>
      <c r="F96" s="12">
        <f t="shared" si="2"/>
        <v>87</v>
      </c>
      <c r="G96" s="9">
        <f t="shared" si="3"/>
        <v>132</v>
      </c>
    </row>
    <row r="97" spans="1:7">
      <c r="A97" s="7">
        <v>96</v>
      </c>
      <c r="B97" s="8">
        <v>76</v>
      </c>
      <c r="C97" s="9">
        <v>50</v>
      </c>
      <c r="D97" s="16">
        <v>62</v>
      </c>
      <c r="E97" s="11">
        <v>60</v>
      </c>
      <c r="F97" s="12">
        <f t="shared" si="2"/>
        <v>126</v>
      </c>
      <c r="G97" s="9">
        <f t="shared" si="3"/>
        <v>188</v>
      </c>
    </row>
    <row r="98" spans="1:7">
      <c r="A98" s="7">
        <v>97</v>
      </c>
      <c r="B98" s="7">
        <v>59</v>
      </c>
      <c r="C98" s="9">
        <v>62</v>
      </c>
      <c r="D98" s="16">
        <v>61</v>
      </c>
      <c r="E98" s="13">
        <v>66</v>
      </c>
      <c r="F98" s="12">
        <f t="shared" si="2"/>
        <v>121</v>
      </c>
      <c r="G98" s="9">
        <f t="shared" si="3"/>
        <v>182</v>
      </c>
    </row>
    <row r="99" spans="1:7">
      <c r="A99" s="7">
        <v>98</v>
      </c>
      <c r="B99" s="7">
        <v>57</v>
      </c>
      <c r="C99" s="18">
        <v>74</v>
      </c>
      <c r="D99" s="16">
        <v>64</v>
      </c>
      <c r="E99" s="11">
        <v>59</v>
      </c>
      <c r="F99" s="12">
        <f t="shared" si="2"/>
        <v>131</v>
      </c>
      <c r="G99" s="9">
        <f t="shared" si="3"/>
        <v>195</v>
      </c>
    </row>
    <row r="100" spans="1:7">
      <c r="A100" s="7">
        <v>99</v>
      </c>
      <c r="B100" s="7">
        <v>54</v>
      </c>
      <c r="C100" s="9">
        <v>64</v>
      </c>
      <c r="D100" s="10">
        <v>76</v>
      </c>
      <c r="E100" s="13">
        <v>71</v>
      </c>
      <c r="F100" s="12">
        <f t="shared" si="2"/>
        <v>118</v>
      </c>
      <c r="G100" s="9">
        <f t="shared" si="3"/>
        <v>194</v>
      </c>
    </row>
    <row r="101" spans="1:7">
      <c r="A101" s="7">
        <v>100</v>
      </c>
      <c r="B101" s="7">
        <v>53</v>
      </c>
      <c r="C101" s="9">
        <v>49</v>
      </c>
      <c r="D101" s="10">
        <v>67</v>
      </c>
      <c r="E101" s="14">
        <v>81</v>
      </c>
      <c r="F101" s="12">
        <f t="shared" si="2"/>
        <v>102</v>
      </c>
      <c r="G101" s="9">
        <f t="shared" si="3"/>
        <v>169</v>
      </c>
    </row>
    <row r="102" spans="1:7">
      <c r="A102" s="7">
        <v>101</v>
      </c>
      <c r="B102" s="7">
        <v>44</v>
      </c>
      <c r="C102" s="18">
        <v>70</v>
      </c>
      <c r="D102" s="16">
        <v>42</v>
      </c>
      <c r="E102" s="11">
        <v>51</v>
      </c>
      <c r="F102" s="12">
        <f t="shared" si="2"/>
        <v>114</v>
      </c>
      <c r="G102" s="9">
        <f t="shared" si="3"/>
        <v>156</v>
      </c>
    </row>
    <row r="103" spans="1:7">
      <c r="A103" s="7">
        <v>102</v>
      </c>
      <c r="B103" s="7">
        <v>43</v>
      </c>
      <c r="C103" s="19">
        <v>83</v>
      </c>
      <c r="D103" s="16">
        <v>55</v>
      </c>
      <c r="E103" s="13">
        <v>72</v>
      </c>
      <c r="F103" s="12">
        <f t="shared" si="2"/>
        <v>126</v>
      </c>
      <c r="G103" s="9">
        <f t="shared" si="3"/>
        <v>181</v>
      </c>
    </row>
    <row r="104" spans="1:7">
      <c r="A104" s="7">
        <v>104</v>
      </c>
      <c r="B104" s="7">
        <v>64</v>
      </c>
      <c r="C104" s="9">
        <v>62</v>
      </c>
      <c r="D104" s="10">
        <v>76</v>
      </c>
      <c r="E104" s="13">
        <v>65</v>
      </c>
      <c r="F104" s="12">
        <f t="shared" si="2"/>
        <v>126</v>
      </c>
      <c r="G104" s="9">
        <f t="shared" si="3"/>
        <v>202</v>
      </c>
    </row>
    <row r="105" spans="1:7">
      <c r="A105" s="7">
        <v>105</v>
      </c>
      <c r="B105" s="7">
        <v>63</v>
      </c>
      <c r="C105" s="18">
        <v>71</v>
      </c>
      <c r="D105" s="10">
        <v>69</v>
      </c>
      <c r="E105" s="11">
        <v>64</v>
      </c>
      <c r="F105" s="12">
        <f t="shared" si="2"/>
        <v>134</v>
      </c>
      <c r="G105" s="9">
        <f t="shared" si="3"/>
        <v>203</v>
      </c>
    </row>
    <row r="106" spans="1:7">
      <c r="A106" s="7">
        <v>106</v>
      </c>
      <c r="B106" s="15">
        <v>80</v>
      </c>
      <c r="C106" s="18">
        <v>78</v>
      </c>
      <c r="D106" s="17">
        <v>79</v>
      </c>
      <c r="E106" s="14">
        <v>80</v>
      </c>
      <c r="F106" s="12">
        <f t="shared" si="2"/>
        <v>158</v>
      </c>
      <c r="G106" s="19">
        <f t="shared" si="3"/>
        <v>237</v>
      </c>
    </row>
    <row r="107" spans="1:7">
      <c r="A107" s="7">
        <v>107</v>
      </c>
      <c r="B107" s="8">
        <v>72</v>
      </c>
      <c r="C107" s="18">
        <v>73</v>
      </c>
      <c r="D107" s="10">
        <v>71</v>
      </c>
      <c r="E107" s="13">
        <v>66</v>
      </c>
      <c r="F107" s="12">
        <f t="shared" si="2"/>
        <v>145</v>
      </c>
      <c r="G107" s="9">
        <f t="shared" si="3"/>
        <v>216</v>
      </c>
    </row>
    <row r="108" spans="1:7">
      <c r="A108" s="7">
        <v>108</v>
      </c>
      <c r="B108" s="8">
        <v>68</v>
      </c>
      <c r="C108" s="9">
        <v>31</v>
      </c>
      <c r="D108" s="10">
        <v>77</v>
      </c>
      <c r="E108" s="13">
        <v>67</v>
      </c>
      <c r="F108" s="12">
        <f t="shared" si="2"/>
        <v>99</v>
      </c>
      <c r="G108" s="9">
        <f t="shared" si="3"/>
        <v>176</v>
      </c>
    </row>
    <row r="109" spans="1:7">
      <c r="A109" s="7">
        <v>109</v>
      </c>
      <c r="B109" s="8">
        <v>72</v>
      </c>
      <c r="C109" s="18">
        <v>78</v>
      </c>
      <c r="D109" s="10">
        <v>75</v>
      </c>
      <c r="E109" s="13">
        <v>70</v>
      </c>
      <c r="F109" s="12">
        <f t="shared" si="2"/>
        <v>150</v>
      </c>
      <c r="G109" s="9">
        <f t="shared" si="3"/>
        <v>225</v>
      </c>
    </row>
    <row r="110" spans="1:7">
      <c r="A110" s="7">
        <v>110</v>
      </c>
      <c r="B110" s="8">
        <v>70</v>
      </c>
      <c r="C110" s="19">
        <v>82</v>
      </c>
      <c r="D110" s="16">
        <v>63</v>
      </c>
      <c r="E110" s="11">
        <v>60</v>
      </c>
      <c r="F110" s="12">
        <f t="shared" si="2"/>
        <v>152</v>
      </c>
      <c r="G110" s="9">
        <f t="shared" si="3"/>
        <v>215</v>
      </c>
    </row>
    <row r="111" spans="1:7">
      <c r="A111" s="7">
        <v>111</v>
      </c>
      <c r="B111" s="15">
        <v>84</v>
      </c>
      <c r="C111" s="9">
        <v>62</v>
      </c>
      <c r="D111" s="16">
        <v>63</v>
      </c>
      <c r="E111" s="13">
        <v>79</v>
      </c>
      <c r="F111" s="12">
        <f t="shared" si="2"/>
        <v>146</v>
      </c>
      <c r="G111" s="9">
        <f t="shared" si="3"/>
        <v>209</v>
      </c>
    </row>
    <row r="112" spans="1:7">
      <c r="A112" s="7">
        <v>112</v>
      </c>
      <c r="B112" s="7">
        <v>57</v>
      </c>
      <c r="C112" s="9">
        <v>64</v>
      </c>
      <c r="D112" s="16">
        <v>54</v>
      </c>
      <c r="E112" s="13">
        <v>66</v>
      </c>
      <c r="F112" s="12">
        <f t="shared" si="2"/>
        <v>121</v>
      </c>
      <c r="G112" s="9">
        <f t="shared" si="3"/>
        <v>175</v>
      </c>
    </row>
    <row r="113" spans="1:7">
      <c r="A113" s="7">
        <v>113</v>
      </c>
      <c r="B113" s="7">
        <v>49</v>
      </c>
      <c r="C113" s="9">
        <v>50</v>
      </c>
      <c r="D113" s="17">
        <v>79</v>
      </c>
      <c r="E113" s="11">
        <v>64</v>
      </c>
      <c r="F113" s="12">
        <f t="shared" si="2"/>
        <v>99</v>
      </c>
      <c r="G113" s="9">
        <f t="shared" si="3"/>
        <v>178</v>
      </c>
    </row>
    <row r="114" spans="1:7">
      <c r="A114" s="7">
        <v>114</v>
      </c>
      <c r="B114" s="8">
        <v>66</v>
      </c>
      <c r="C114" s="9">
        <v>68</v>
      </c>
      <c r="D114" s="16">
        <v>52</v>
      </c>
      <c r="E114" s="11">
        <v>60</v>
      </c>
      <c r="F114" s="12">
        <f t="shared" si="2"/>
        <v>134</v>
      </c>
      <c r="G114" s="9">
        <f t="shared" si="3"/>
        <v>186</v>
      </c>
    </row>
    <row r="115" spans="1:7">
      <c r="A115" s="7">
        <v>115</v>
      </c>
      <c r="B115" s="7">
        <v>57</v>
      </c>
      <c r="C115" s="18">
        <v>74</v>
      </c>
      <c r="D115" s="16">
        <v>47</v>
      </c>
      <c r="E115" s="11">
        <v>37</v>
      </c>
      <c r="F115" s="12">
        <f t="shared" si="2"/>
        <v>131</v>
      </c>
      <c r="G115" s="9">
        <f t="shared" si="3"/>
        <v>178</v>
      </c>
    </row>
    <row r="116" spans="1:7">
      <c r="A116" s="7">
        <v>116</v>
      </c>
      <c r="B116" s="7">
        <v>59</v>
      </c>
      <c r="C116" s="9">
        <v>68</v>
      </c>
      <c r="D116" s="16">
        <v>57</v>
      </c>
      <c r="E116" s="11">
        <v>57</v>
      </c>
      <c r="F116" s="12">
        <f t="shared" si="2"/>
        <v>127</v>
      </c>
      <c r="G116" s="9">
        <f t="shared" si="3"/>
        <v>184</v>
      </c>
    </row>
    <row r="117" spans="1:7">
      <c r="A117" s="7">
        <v>117</v>
      </c>
      <c r="B117" s="7">
        <v>54</v>
      </c>
      <c r="C117" s="9">
        <v>49</v>
      </c>
      <c r="D117" s="16">
        <v>54</v>
      </c>
      <c r="E117" s="11">
        <v>58</v>
      </c>
      <c r="F117" s="12">
        <f t="shared" si="2"/>
        <v>103</v>
      </c>
      <c r="G117" s="9">
        <f t="shared" si="3"/>
        <v>157</v>
      </c>
    </row>
    <row r="118" spans="1:7">
      <c r="A118" s="7">
        <v>118</v>
      </c>
      <c r="B118" s="7">
        <v>22</v>
      </c>
      <c r="C118" s="18">
        <v>75</v>
      </c>
      <c r="D118" s="16">
        <v>28</v>
      </c>
      <c r="E118" s="11">
        <v>24</v>
      </c>
      <c r="F118" s="12">
        <f t="shared" si="2"/>
        <v>97</v>
      </c>
      <c r="G118" s="9">
        <f t="shared" si="3"/>
        <v>125</v>
      </c>
    </row>
    <row r="119" spans="1:7">
      <c r="A119" s="7">
        <v>119</v>
      </c>
      <c r="B119" s="8">
        <v>75</v>
      </c>
      <c r="C119" s="19">
        <v>85</v>
      </c>
      <c r="D119" s="10">
        <v>74</v>
      </c>
      <c r="E119" s="13">
        <v>72</v>
      </c>
      <c r="F119" s="20">
        <f t="shared" si="2"/>
        <v>160</v>
      </c>
      <c r="G119" s="9">
        <f t="shared" si="3"/>
        <v>234</v>
      </c>
    </row>
    <row r="120" spans="1:7">
      <c r="A120" s="7">
        <v>120</v>
      </c>
      <c r="B120" s="21">
        <v>96</v>
      </c>
      <c r="C120" s="18">
        <v>77</v>
      </c>
      <c r="D120" s="17">
        <v>79</v>
      </c>
      <c r="E120" s="13">
        <v>75</v>
      </c>
      <c r="F120" s="22">
        <f t="shared" si="2"/>
        <v>173</v>
      </c>
      <c r="G120" s="23">
        <f t="shared" si="3"/>
        <v>252</v>
      </c>
    </row>
    <row r="121" spans="1:7">
      <c r="A121" s="7">
        <v>121</v>
      </c>
      <c r="B121" s="8">
        <v>73</v>
      </c>
      <c r="C121" s="18">
        <v>73</v>
      </c>
      <c r="D121" s="16">
        <v>59</v>
      </c>
      <c r="E121" s="11">
        <v>45</v>
      </c>
      <c r="F121" s="12">
        <f t="shared" si="2"/>
        <v>146</v>
      </c>
      <c r="G121" s="9">
        <f t="shared" si="3"/>
        <v>205</v>
      </c>
    </row>
    <row r="122" spans="1:7">
      <c r="A122" s="7">
        <v>122</v>
      </c>
      <c r="B122" s="7">
        <v>46</v>
      </c>
      <c r="C122" s="18">
        <v>72</v>
      </c>
      <c r="D122" s="16">
        <v>54</v>
      </c>
      <c r="E122" s="24">
        <v>95</v>
      </c>
      <c r="F122" s="12">
        <f t="shared" si="2"/>
        <v>118</v>
      </c>
      <c r="G122" s="9">
        <f t="shared" si="3"/>
        <v>172</v>
      </c>
    </row>
    <row r="123" spans="1:7">
      <c r="A123" s="7">
        <v>123</v>
      </c>
      <c r="B123" s="15">
        <v>88</v>
      </c>
      <c r="C123" s="18">
        <v>76</v>
      </c>
      <c r="D123" s="16">
        <v>1</v>
      </c>
      <c r="E123" s="13">
        <v>65</v>
      </c>
      <c r="F123" s="20">
        <f t="shared" si="2"/>
        <v>164</v>
      </c>
      <c r="G123" s="9">
        <f t="shared" si="3"/>
        <v>165</v>
      </c>
    </row>
    <row r="124" spans="1:7">
      <c r="A124" s="7">
        <v>124</v>
      </c>
      <c r="B124" s="7">
        <v>50</v>
      </c>
      <c r="C124" s="9">
        <v>55</v>
      </c>
      <c r="D124" s="16">
        <v>57</v>
      </c>
      <c r="E124" s="13">
        <v>68</v>
      </c>
      <c r="F124" s="12">
        <f t="shared" si="2"/>
        <v>105</v>
      </c>
      <c r="G124" s="9">
        <f t="shared" si="3"/>
        <v>162</v>
      </c>
    </row>
    <row r="125" spans="1:7">
      <c r="A125" s="7">
        <v>125</v>
      </c>
      <c r="B125" s="7">
        <v>50</v>
      </c>
      <c r="C125" s="23">
        <v>96</v>
      </c>
      <c r="D125" s="10">
        <v>76</v>
      </c>
      <c r="E125" s="11">
        <v>55</v>
      </c>
      <c r="F125" s="12">
        <f t="shared" si="2"/>
        <v>146</v>
      </c>
      <c r="G125" s="9">
        <f t="shared" si="3"/>
        <v>222</v>
      </c>
    </row>
    <row r="126" spans="1:7">
      <c r="A126" s="7">
        <v>126</v>
      </c>
      <c r="B126" s="7">
        <v>61</v>
      </c>
      <c r="C126" s="18">
        <v>71</v>
      </c>
      <c r="D126" s="10">
        <v>68</v>
      </c>
      <c r="E126" s="11">
        <v>59</v>
      </c>
      <c r="F126" s="12">
        <f t="shared" si="2"/>
        <v>132</v>
      </c>
      <c r="G126" s="9">
        <f t="shared" si="3"/>
        <v>200</v>
      </c>
    </row>
    <row r="127" spans="1:7">
      <c r="A127" s="7">
        <v>127</v>
      </c>
      <c r="B127" s="7">
        <v>59</v>
      </c>
      <c r="C127" s="19">
        <v>83</v>
      </c>
      <c r="D127" s="16">
        <v>49</v>
      </c>
      <c r="E127" s="11">
        <v>28</v>
      </c>
      <c r="F127" s="12">
        <f t="shared" si="2"/>
        <v>142</v>
      </c>
      <c r="G127" s="9">
        <f t="shared" si="3"/>
        <v>191</v>
      </c>
    </row>
    <row r="128" spans="1:7">
      <c r="A128" s="7">
        <v>128</v>
      </c>
      <c r="B128" s="7">
        <v>59</v>
      </c>
      <c r="C128" s="18">
        <v>70</v>
      </c>
      <c r="D128" s="16">
        <v>51</v>
      </c>
      <c r="E128" s="11">
        <v>52</v>
      </c>
      <c r="F128" s="12">
        <f t="shared" si="2"/>
        <v>129</v>
      </c>
      <c r="G128" s="9">
        <f t="shared" si="3"/>
        <v>180</v>
      </c>
    </row>
    <row r="129" spans="1:7">
      <c r="A129" s="7">
        <v>129</v>
      </c>
      <c r="B129" s="7">
        <v>35</v>
      </c>
      <c r="C129" s="9">
        <v>30</v>
      </c>
      <c r="D129" s="10">
        <v>72</v>
      </c>
      <c r="E129" s="11">
        <v>43</v>
      </c>
      <c r="F129" s="12">
        <f t="shared" si="2"/>
        <v>65</v>
      </c>
      <c r="G129" s="9">
        <f t="shared" si="3"/>
        <v>137</v>
      </c>
    </row>
    <row r="130" spans="1:7">
      <c r="A130" s="7">
        <v>130</v>
      </c>
      <c r="B130" s="8">
        <v>69</v>
      </c>
      <c r="C130" s="9">
        <v>61</v>
      </c>
      <c r="D130" s="10">
        <v>67</v>
      </c>
      <c r="E130" s="11">
        <v>49</v>
      </c>
      <c r="F130" s="12">
        <f t="shared" ref="F130:F193" si="4">MAX(SUM(B130,C130),IF(D130&gt;=80,MAX(SUM(B130,D130),SUM(C130,D130)),-1))</f>
        <v>130</v>
      </c>
      <c r="G130" s="9">
        <f t="shared" ref="G130:G193" si="5">SUM(B130,C130,D130)</f>
        <v>197</v>
      </c>
    </row>
    <row r="131" spans="1:7">
      <c r="A131" s="7">
        <v>131</v>
      </c>
      <c r="B131" s="7">
        <v>59</v>
      </c>
      <c r="C131" s="19">
        <v>85</v>
      </c>
      <c r="D131" s="16">
        <v>45</v>
      </c>
      <c r="E131" s="11">
        <v>27</v>
      </c>
      <c r="F131" s="12">
        <f t="shared" si="4"/>
        <v>144</v>
      </c>
      <c r="G131" s="9">
        <f t="shared" si="5"/>
        <v>189</v>
      </c>
    </row>
    <row r="132" spans="1:7">
      <c r="A132" s="7">
        <v>132</v>
      </c>
      <c r="B132" s="7">
        <v>57</v>
      </c>
      <c r="C132" s="19">
        <v>79</v>
      </c>
      <c r="D132" s="10">
        <v>71</v>
      </c>
      <c r="E132" s="13">
        <v>73</v>
      </c>
      <c r="F132" s="12">
        <f t="shared" si="4"/>
        <v>136</v>
      </c>
      <c r="G132" s="9">
        <f t="shared" si="5"/>
        <v>207</v>
      </c>
    </row>
    <row r="133" spans="1:7">
      <c r="A133" s="7">
        <v>133</v>
      </c>
      <c r="B133" s="15">
        <v>80</v>
      </c>
      <c r="C133" s="9">
        <v>58</v>
      </c>
      <c r="D133" s="10">
        <v>74</v>
      </c>
      <c r="E133" s="11">
        <v>55</v>
      </c>
      <c r="F133" s="12">
        <f t="shared" si="4"/>
        <v>138</v>
      </c>
      <c r="G133" s="9">
        <f t="shared" si="5"/>
        <v>212</v>
      </c>
    </row>
    <row r="134" spans="1:7">
      <c r="A134" s="7">
        <v>134</v>
      </c>
      <c r="B134" s="7">
        <v>31</v>
      </c>
      <c r="C134" s="9">
        <v>27</v>
      </c>
      <c r="D134" s="16">
        <v>53</v>
      </c>
      <c r="E134" s="14">
        <v>83</v>
      </c>
      <c r="F134" s="12">
        <f t="shared" si="4"/>
        <v>58</v>
      </c>
      <c r="G134" s="9">
        <f t="shared" si="5"/>
        <v>111</v>
      </c>
    </row>
    <row r="135" spans="1:7">
      <c r="A135" s="7">
        <v>135</v>
      </c>
      <c r="B135" s="7">
        <v>43</v>
      </c>
      <c r="C135" s="9">
        <v>44</v>
      </c>
      <c r="D135" s="16">
        <v>34</v>
      </c>
      <c r="E135" s="11">
        <v>58</v>
      </c>
      <c r="F135" s="12">
        <f t="shared" si="4"/>
        <v>87</v>
      </c>
      <c r="G135" s="9">
        <f t="shared" si="5"/>
        <v>121</v>
      </c>
    </row>
    <row r="136" spans="1:7">
      <c r="A136" s="7">
        <v>136</v>
      </c>
      <c r="B136" s="7">
        <v>52</v>
      </c>
      <c r="C136" s="18">
        <v>76</v>
      </c>
      <c r="D136" s="16">
        <v>59</v>
      </c>
      <c r="E136" s="11">
        <v>50</v>
      </c>
      <c r="F136" s="12">
        <f t="shared" si="4"/>
        <v>128</v>
      </c>
      <c r="G136" s="9">
        <f t="shared" si="5"/>
        <v>187</v>
      </c>
    </row>
    <row r="137" spans="1:7">
      <c r="A137" s="7">
        <v>137</v>
      </c>
      <c r="B137" s="8">
        <v>72</v>
      </c>
      <c r="C137" s="9">
        <v>52</v>
      </c>
      <c r="D137" s="17">
        <v>81</v>
      </c>
      <c r="E137" s="13">
        <v>66</v>
      </c>
      <c r="F137" s="12">
        <f t="shared" si="4"/>
        <v>153</v>
      </c>
      <c r="G137" s="9">
        <f t="shared" si="5"/>
        <v>205</v>
      </c>
    </row>
    <row r="138" spans="1:7">
      <c r="A138" s="7">
        <v>138</v>
      </c>
      <c r="B138" s="7">
        <v>46</v>
      </c>
      <c r="C138" s="9">
        <v>63</v>
      </c>
      <c r="D138" s="16">
        <v>41</v>
      </c>
      <c r="E138" s="11">
        <v>49</v>
      </c>
      <c r="F138" s="12">
        <f t="shared" si="4"/>
        <v>109</v>
      </c>
      <c r="G138" s="9">
        <f t="shared" si="5"/>
        <v>150</v>
      </c>
    </row>
    <row r="139" spans="1:7">
      <c r="A139" s="7">
        <v>139</v>
      </c>
      <c r="B139" s="8">
        <v>72</v>
      </c>
      <c r="C139" s="9">
        <v>38</v>
      </c>
      <c r="D139" s="16">
        <v>54</v>
      </c>
      <c r="E139" s="11">
        <v>52</v>
      </c>
      <c r="F139" s="12">
        <f t="shared" si="4"/>
        <v>110</v>
      </c>
      <c r="G139" s="9">
        <f t="shared" si="5"/>
        <v>164</v>
      </c>
    </row>
    <row r="140" spans="1:7">
      <c r="A140" s="7">
        <v>140</v>
      </c>
      <c r="B140" s="15">
        <v>82</v>
      </c>
      <c r="C140" s="9">
        <v>46</v>
      </c>
      <c r="D140" s="16">
        <v>61</v>
      </c>
      <c r="E140" s="14">
        <v>82</v>
      </c>
      <c r="F140" s="12">
        <f t="shared" si="4"/>
        <v>128</v>
      </c>
      <c r="G140" s="9">
        <f t="shared" si="5"/>
        <v>189</v>
      </c>
    </row>
    <row r="141" spans="1:7">
      <c r="A141" s="7">
        <v>141</v>
      </c>
      <c r="B141" s="8">
        <v>71</v>
      </c>
      <c r="C141" s="9">
        <v>32</v>
      </c>
      <c r="D141" s="10">
        <v>73</v>
      </c>
      <c r="E141" s="11">
        <v>63</v>
      </c>
      <c r="F141" s="12">
        <f t="shared" si="4"/>
        <v>103</v>
      </c>
      <c r="G141" s="9">
        <f t="shared" si="5"/>
        <v>176</v>
      </c>
    </row>
    <row r="142" spans="1:7">
      <c r="A142" s="7">
        <v>142</v>
      </c>
      <c r="B142" s="7">
        <v>34</v>
      </c>
      <c r="C142" s="9">
        <v>41</v>
      </c>
      <c r="D142" s="16">
        <v>42</v>
      </c>
      <c r="E142" s="13">
        <v>77</v>
      </c>
      <c r="F142" s="12">
        <f t="shared" si="4"/>
        <v>75</v>
      </c>
      <c r="G142" s="9">
        <f t="shared" si="5"/>
        <v>117</v>
      </c>
    </row>
    <row r="143" spans="1:7">
      <c r="A143" s="7">
        <v>143</v>
      </c>
      <c r="B143" s="7">
        <v>52</v>
      </c>
      <c r="C143" s="9">
        <v>28</v>
      </c>
      <c r="D143" s="17">
        <v>79</v>
      </c>
      <c r="E143" s="13">
        <v>74</v>
      </c>
      <c r="F143" s="12">
        <f t="shared" si="4"/>
        <v>80</v>
      </c>
      <c r="G143" s="9">
        <f t="shared" si="5"/>
        <v>159</v>
      </c>
    </row>
    <row r="144" spans="1:7">
      <c r="A144" s="7">
        <v>144</v>
      </c>
      <c r="B144" s="15">
        <v>87</v>
      </c>
      <c r="C144" s="9">
        <v>33</v>
      </c>
      <c r="D144" s="16">
        <v>62</v>
      </c>
      <c r="E144" s="13">
        <v>68</v>
      </c>
      <c r="F144" s="12">
        <f t="shared" si="4"/>
        <v>120</v>
      </c>
      <c r="G144" s="9">
        <f t="shared" si="5"/>
        <v>182</v>
      </c>
    </row>
    <row r="145" spans="1:7">
      <c r="A145" s="7">
        <v>145</v>
      </c>
      <c r="B145" s="7">
        <v>61</v>
      </c>
      <c r="C145" s="23">
        <v>95</v>
      </c>
      <c r="D145" s="16">
        <v>50</v>
      </c>
      <c r="E145" s="11">
        <v>63</v>
      </c>
      <c r="F145" s="12">
        <f t="shared" si="4"/>
        <v>156</v>
      </c>
      <c r="G145" s="9">
        <f t="shared" si="5"/>
        <v>206</v>
      </c>
    </row>
    <row r="146" spans="1:7">
      <c r="A146" s="7">
        <v>146</v>
      </c>
      <c r="B146" s="8">
        <v>68</v>
      </c>
      <c r="C146" s="9">
        <v>60</v>
      </c>
      <c r="D146" s="16">
        <v>61</v>
      </c>
      <c r="E146" s="13">
        <v>72</v>
      </c>
      <c r="F146" s="12">
        <f t="shared" si="4"/>
        <v>128</v>
      </c>
      <c r="G146" s="9">
        <f t="shared" si="5"/>
        <v>189</v>
      </c>
    </row>
    <row r="147" spans="1:7">
      <c r="A147" s="7">
        <v>147</v>
      </c>
      <c r="B147" s="7">
        <v>36</v>
      </c>
      <c r="C147" s="9">
        <v>42</v>
      </c>
      <c r="D147" s="16">
        <v>4</v>
      </c>
      <c r="E147" s="14">
        <v>91</v>
      </c>
      <c r="F147" s="12">
        <f t="shared" si="4"/>
        <v>78</v>
      </c>
      <c r="G147" s="9">
        <f t="shared" si="5"/>
        <v>82</v>
      </c>
    </row>
    <row r="148" spans="1:7">
      <c r="A148" s="7">
        <v>148</v>
      </c>
      <c r="B148" s="8">
        <v>70</v>
      </c>
      <c r="C148" s="9">
        <v>43</v>
      </c>
      <c r="D148" s="16">
        <v>54</v>
      </c>
      <c r="E148" s="11">
        <v>60</v>
      </c>
      <c r="F148" s="12">
        <f t="shared" si="4"/>
        <v>113</v>
      </c>
      <c r="G148" s="9">
        <f t="shared" si="5"/>
        <v>167</v>
      </c>
    </row>
    <row r="149" spans="1:7">
      <c r="A149" s="7">
        <v>149</v>
      </c>
      <c r="B149" s="7">
        <v>40</v>
      </c>
      <c r="C149" s="9">
        <v>50</v>
      </c>
      <c r="D149" s="16">
        <v>43</v>
      </c>
      <c r="E149" s="11">
        <v>57</v>
      </c>
      <c r="F149" s="12">
        <f t="shared" si="4"/>
        <v>90</v>
      </c>
      <c r="G149" s="9">
        <f t="shared" si="5"/>
        <v>133</v>
      </c>
    </row>
    <row r="150" spans="1:7">
      <c r="A150" s="7">
        <v>150</v>
      </c>
      <c r="B150" s="8">
        <v>73</v>
      </c>
      <c r="C150" s="9">
        <v>46</v>
      </c>
      <c r="D150" s="10">
        <v>72</v>
      </c>
      <c r="E150" s="11">
        <v>63</v>
      </c>
      <c r="F150" s="12">
        <f t="shared" si="4"/>
        <v>119</v>
      </c>
      <c r="G150" s="9">
        <f t="shared" si="5"/>
        <v>191</v>
      </c>
    </row>
    <row r="151" spans="1:7">
      <c r="A151" s="7">
        <v>151</v>
      </c>
      <c r="B151" s="8">
        <v>73</v>
      </c>
      <c r="C151" s="18">
        <v>72</v>
      </c>
      <c r="D151" s="16">
        <v>44</v>
      </c>
      <c r="E151" s="11">
        <v>41</v>
      </c>
      <c r="F151" s="12">
        <f t="shared" si="4"/>
        <v>145</v>
      </c>
      <c r="G151" s="9">
        <f t="shared" si="5"/>
        <v>189</v>
      </c>
    </row>
    <row r="152" spans="1:7">
      <c r="A152" s="7">
        <v>152</v>
      </c>
      <c r="B152" s="7">
        <v>20</v>
      </c>
      <c r="C152" s="9">
        <v>24</v>
      </c>
      <c r="D152" s="16">
        <v>63</v>
      </c>
      <c r="E152" s="13">
        <v>68</v>
      </c>
      <c r="F152" s="12">
        <f t="shared" si="4"/>
        <v>44</v>
      </c>
      <c r="G152" s="9">
        <f t="shared" si="5"/>
        <v>107</v>
      </c>
    </row>
    <row r="153" spans="1:7">
      <c r="A153" s="7">
        <v>153</v>
      </c>
      <c r="B153" s="7">
        <v>58</v>
      </c>
      <c r="C153" s="9">
        <v>65</v>
      </c>
      <c r="D153" s="10">
        <v>69</v>
      </c>
      <c r="E153" s="11">
        <v>52</v>
      </c>
      <c r="F153" s="12">
        <f t="shared" si="4"/>
        <v>123</v>
      </c>
      <c r="G153" s="9">
        <f t="shared" si="5"/>
        <v>192</v>
      </c>
    </row>
    <row r="154" spans="1:7">
      <c r="A154" s="7">
        <v>154</v>
      </c>
      <c r="B154" s="7">
        <v>33</v>
      </c>
      <c r="C154" s="9">
        <v>52</v>
      </c>
      <c r="D154" s="10">
        <v>65</v>
      </c>
      <c r="E154" s="11">
        <v>62</v>
      </c>
      <c r="F154" s="12">
        <f t="shared" si="4"/>
        <v>85</v>
      </c>
      <c r="G154" s="9">
        <f t="shared" si="5"/>
        <v>150</v>
      </c>
    </row>
    <row r="155" spans="1:7">
      <c r="A155" s="7">
        <v>155</v>
      </c>
      <c r="B155" s="7">
        <v>46</v>
      </c>
      <c r="C155" s="9">
        <v>58</v>
      </c>
      <c r="D155" s="16">
        <v>53</v>
      </c>
      <c r="E155" s="11">
        <v>60</v>
      </c>
      <c r="F155" s="12">
        <f t="shared" si="4"/>
        <v>104</v>
      </c>
      <c r="G155" s="9">
        <f t="shared" si="5"/>
        <v>157</v>
      </c>
    </row>
    <row r="156" spans="1:7">
      <c r="A156" s="7">
        <v>156</v>
      </c>
      <c r="B156" s="7">
        <v>60</v>
      </c>
      <c r="C156" s="9">
        <v>68</v>
      </c>
      <c r="D156" s="16">
        <v>42</v>
      </c>
      <c r="E156" s="11">
        <v>59</v>
      </c>
      <c r="F156" s="12">
        <f t="shared" si="4"/>
        <v>128</v>
      </c>
      <c r="G156" s="9">
        <f t="shared" si="5"/>
        <v>170</v>
      </c>
    </row>
    <row r="157" spans="1:7">
      <c r="A157" s="7">
        <v>157</v>
      </c>
      <c r="B157" s="7">
        <v>52</v>
      </c>
      <c r="C157" s="9">
        <v>34</v>
      </c>
      <c r="D157" s="10">
        <v>68</v>
      </c>
      <c r="E157" s="14">
        <v>85</v>
      </c>
      <c r="F157" s="12">
        <f t="shared" si="4"/>
        <v>86</v>
      </c>
      <c r="G157" s="9">
        <f t="shared" si="5"/>
        <v>154</v>
      </c>
    </row>
    <row r="158" spans="1:7">
      <c r="A158" s="7">
        <v>158</v>
      </c>
      <c r="B158" s="7">
        <v>58</v>
      </c>
      <c r="C158" s="9">
        <v>68</v>
      </c>
      <c r="D158" s="16">
        <v>53</v>
      </c>
      <c r="E158" s="13">
        <v>76</v>
      </c>
      <c r="F158" s="12">
        <f t="shared" si="4"/>
        <v>126</v>
      </c>
      <c r="G158" s="9">
        <f t="shared" si="5"/>
        <v>179</v>
      </c>
    </row>
    <row r="159" spans="1:7">
      <c r="A159" s="7">
        <v>159</v>
      </c>
      <c r="B159" s="7">
        <v>43</v>
      </c>
      <c r="C159" s="18">
        <v>71</v>
      </c>
      <c r="D159" s="16">
        <v>63</v>
      </c>
      <c r="E159" s="11">
        <v>32</v>
      </c>
      <c r="F159" s="12">
        <f t="shared" si="4"/>
        <v>114</v>
      </c>
      <c r="G159" s="9">
        <f t="shared" si="5"/>
        <v>177</v>
      </c>
    </row>
    <row r="160" spans="1:7">
      <c r="A160" s="7">
        <v>160</v>
      </c>
      <c r="B160" s="7">
        <v>43</v>
      </c>
      <c r="C160" s="9">
        <v>41</v>
      </c>
      <c r="D160" s="16">
        <v>52</v>
      </c>
      <c r="E160" s="11">
        <v>63</v>
      </c>
      <c r="F160" s="12">
        <f t="shared" si="4"/>
        <v>84</v>
      </c>
      <c r="G160" s="9">
        <f t="shared" si="5"/>
        <v>136</v>
      </c>
    </row>
    <row r="161" spans="1:7">
      <c r="A161" s="7">
        <v>161</v>
      </c>
      <c r="B161" s="7">
        <v>44</v>
      </c>
      <c r="C161" s="9">
        <v>66</v>
      </c>
      <c r="D161" s="10">
        <v>67</v>
      </c>
      <c r="E161" s="11">
        <v>61</v>
      </c>
      <c r="F161" s="12">
        <f t="shared" si="4"/>
        <v>110</v>
      </c>
      <c r="G161" s="9">
        <f t="shared" si="5"/>
        <v>177</v>
      </c>
    </row>
    <row r="162" spans="1:7">
      <c r="A162" s="7">
        <v>162</v>
      </c>
      <c r="B162" s="7">
        <v>39</v>
      </c>
      <c r="C162" s="9">
        <v>45</v>
      </c>
      <c r="D162" s="10">
        <v>65</v>
      </c>
      <c r="E162" s="11">
        <v>44</v>
      </c>
      <c r="F162" s="12">
        <f t="shared" si="4"/>
        <v>84</v>
      </c>
      <c r="G162" s="9">
        <f t="shared" si="5"/>
        <v>149</v>
      </c>
    </row>
    <row r="163" spans="1:7">
      <c r="A163" s="7">
        <v>163</v>
      </c>
      <c r="B163" s="7">
        <v>52</v>
      </c>
      <c r="C163" s="18">
        <v>75</v>
      </c>
      <c r="D163" s="16">
        <v>62</v>
      </c>
      <c r="E163" s="11">
        <v>60</v>
      </c>
      <c r="F163" s="12">
        <f t="shared" si="4"/>
        <v>127</v>
      </c>
      <c r="G163" s="9">
        <f t="shared" si="5"/>
        <v>189</v>
      </c>
    </row>
    <row r="164" spans="1:7">
      <c r="A164" s="7">
        <v>164</v>
      </c>
      <c r="B164" s="8">
        <v>77</v>
      </c>
      <c r="C164" s="9">
        <v>67</v>
      </c>
      <c r="D164" s="10">
        <v>69</v>
      </c>
      <c r="E164" s="13">
        <v>68</v>
      </c>
      <c r="F164" s="12">
        <f t="shared" si="4"/>
        <v>144</v>
      </c>
      <c r="G164" s="9">
        <f t="shared" si="5"/>
        <v>213</v>
      </c>
    </row>
    <row r="165" spans="1:7">
      <c r="A165" s="7">
        <v>165</v>
      </c>
      <c r="B165" s="7">
        <v>52</v>
      </c>
      <c r="C165" s="9">
        <v>64</v>
      </c>
      <c r="D165" s="10">
        <v>69</v>
      </c>
      <c r="E165" s="11">
        <v>63</v>
      </c>
      <c r="F165" s="12">
        <f t="shared" si="4"/>
        <v>116</v>
      </c>
      <c r="G165" s="9">
        <f t="shared" si="5"/>
        <v>185</v>
      </c>
    </row>
    <row r="166" spans="1:7">
      <c r="A166" s="7">
        <v>166</v>
      </c>
      <c r="B166" s="8">
        <v>71</v>
      </c>
      <c r="C166" s="19">
        <v>79</v>
      </c>
      <c r="D166" s="16">
        <v>29</v>
      </c>
      <c r="E166" s="11">
        <v>28</v>
      </c>
      <c r="F166" s="12">
        <f t="shared" si="4"/>
        <v>150</v>
      </c>
      <c r="G166" s="9">
        <f t="shared" si="5"/>
        <v>179</v>
      </c>
    </row>
    <row r="167" spans="1:7">
      <c r="A167" s="7">
        <v>167</v>
      </c>
      <c r="B167" s="7">
        <v>43</v>
      </c>
      <c r="C167" s="9">
        <v>64</v>
      </c>
      <c r="D167" s="10">
        <v>65</v>
      </c>
      <c r="E167" s="11">
        <v>50</v>
      </c>
      <c r="F167" s="12">
        <f t="shared" si="4"/>
        <v>107</v>
      </c>
      <c r="G167" s="9">
        <f t="shared" si="5"/>
        <v>172</v>
      </c>
    </row>
    <row r="168" spans="1:7">
      <c r="A168" s="7">
        <v>168</v>
      </c>
      <c r="B168" s="7">
        <v>50</v>
      </c>
      <c r="C168" s="18">
        <v>74</v>
      </c>
      <c r="D168" s="16">
        <v>54</v>
      </c>
      <c r="E168" s="11">
        <v>55</v>
      </c>
      <c r="F168" s="12">
        <f t="shared" si="4"/>
        <v>124</v>
      </c>
      <c r="G168" s="9">
        <f t="shared" si="5"/>
        <v>178</v>
      </c>
    </row>
    <row r="169" spans="1:7">
      <c r="A169" s="7">
        <v>169</v>
      </c>
      <c r="B169" s="7">
        <v>49</v>
      </c>
      <c r="C169" s="9">
        <v>64</v>
      </c>
      <c r="D169" s="16">
        <v>41</v>
      </c>
      <c r="E169" s="11">
        <v>57</v>
      </c>
      <c r="F169" s="12">
        <f t="shared" si="4"/>
        <v>113</v>
      </c>
      <c r="G169" s="9">
        <f t="shared" si="5"/>
        <v>154</v>
      </c>
    </row>
    <row r="170" spans="1:7">
      <c r="A170" s="7">
        <v>170</v>
      </c>
      <c r="B170" s="7">
        <v>30</v>
      </c>
      <c r="C170" s="9">
        <v>56</v>
      </c>
      <c r="D170" s="16">
        <v>61</v>
      </c>
      <c r="E170" s="11">
        <v>41</v>
      </c>
      <c r="F170" s="12">
        <f t="shared" si="4"/>
        <v>86</v>
      </c>
      <c r="G170" s="9">
        <f t="shared" si="5"/>
        <v>147</v>
      </c>
    </row>
    <row r="171" spans="1:7">
      <c r="A171" s="7">
        <v>171</v>
      </c>
      <c r="B171" s="7">
        <v>32</v>
      </c>
      <c r="C171" s="9">
        <v>31</v>
      </c>
      <c r="D171" s="10">
        <v>71</v>
      </c>
      <c r="E171" s="11">
        <v>32</v>
      </c>
      <c r="F171" s="12">
        <f t="shared" si="4"/>
        <v>63</v>
      </c>
      <c r="G171" s="9">
        <f t="shared" si="5"/>
        <v>134</v>
      </c>
    </row>
    <row r="172" spans="1:7">
      <c r="A172" s="7">
        <v>172</v>
      </c>
      <c r="B172" s="8">
        <v>78</v>
      </c>
      <c r="C172" s="9">
        <v>67</v>
      </c>
      <c r="D172" s="16">
        <v>57</v>
      </c>
      <c r="E172" s="11">
        <v>40</v>
      </c>
      <c r="F172" s="12">
        <f t="shared" si="4"/>
        <v>145</v>
      </c>
      <c r="G172" s="9">
        <f t="shared" si="5"/>
        <v>202</v>
      </c>
    </row>
    <row r="173" spans="1:7">
      <c r="A173" s="7">
        <v>173</v>
      </c>
      <c r="B173" s="15">
        <v>82</v>
      </c>
      <c r="C173" s="19">
        <v>79</v>
      </c>
      <c r="D173" s="16">
        <v>30</v>
      </c>
      <c r="E173" s="11">
        <v>49</v>
      </c>
      <c r="F173" s="20">
        <f t="shared" si="4"/>
        <v>161</v>
      </c>
      <c r="G173" s="9">
        <f t="shared" si="5"/>
        <v>191</v>
      </c>
    </row>
    <row r="174" spans="1:7">
      <c r="A174" s="7">
        <v>174</v>
      </c>
      <c r="B174" s="7">
        <v>64</v>
      </c>
      <c r="C174" s="9">
        <v>53</v>
      </c>
      <c r="D174" s="16">
        <v>60</v>
      </c>
      <c r="E174" s="14">
        <v>81</v>
      </c>
      <c r="F174" s="12">
        <f t="shared" si="4"/>
        <v>117</v>
      </c>
      <c r="G174" s="9">
        <f t="shared" si="5"/>
        <v>177</v>
      </c>
    </row>
    <row r="175" spans="1:7">
      <c r="A175" s="7">
        <v>175</v>
      </c>
      <c r="B175" s="15">
        <v>79</v>
      </c>
      <c r="C175" s="9">
        <v>23</v>
      </c>
      <c r="D175" s="17">
        <v>83</v>
      </c>
      <c r="E175" s="11">
        <v>37</v>
      </c>
      <c r="F175" s="20">
        <f t="shared" si="4"/>
        <v>162</v>
      </c>
      <c r="G175" s="9">
        <f t="shared" si="5"/>
        <v>185</v>
      </c>
    </row>
    <row r="176" spans="1:7">
      <c r="A176" s="7">
        <v>176</v>
      </c>
      <c r="B176" s="7">
        <v>40</v>
      </c>
      <c r="C176" s="9">
        <v>55</v>
      </c>
      <c r="D176" s="16">
        <v>54</v>
      </c>
      <c r="E176" s="11">
        <v>22</v>
      </c>
      <c r="F176" s="12">
        <f t="shared" si="4"/>
        <v>95</v>
      </c>
      <c r="G176" s="9">
        <f t="shared" si="5"/>
        <v>149</v>
      </c>
    </row>
    <row r="177" spans="1:7">
      <c r="A177" s="7">
        <v>177</v>
      </c>
      <c r="B177" s="7">
        <v>41</v>
      </c>
      <c r="C177" s="9">
        <v>34</v>
      </c>
      <c r="D177" s="10">
        <v>75</v>
      </c>
      <c r="E177" s="11">
        <v>57</v>
      </c>
      <c r="F177" s="12">
        <f t="shared" si="4"/>
        <v>75</v>
      </c>
      <c r="G177" s="9">
        <f t="shared" si="5"/>
        <v>150</v>
      </c>
    </row>
    <row r="178" spans="1:7">
      <c r="A178" s="7">
        <v>178</v>
      </c>
      <c r="B178" s="8">
        <v>71</v>
      </c>
      <c r="C178" s="9">
        <v>61</v>
      </c>
      <c r="D178" s="10">
        <v>66</v>
      </c>
      <c r="E178" s="11">
        <v>60</v>
      </c>
      <c r="F178" s="12">
        <f t="shared" si="4"/>
        <v>132</v>
      </c>
      <c r="G178" s="9">
        <f t="shared" si="5"/>
        <v>198</v>
      </c>
    </row>
    <row r="179" spans="1:7">
      <c r="A179" s="7">
        <v>179</v>
      </c>
      <c r="B179" s="8">
        <v>67</v>
      </c>
      <c r="C179" s="18">
        <v>76</v>
      </c>
      <c r="D179" s="16">
        <v>40</v>
      </c>
      <c r="E179" s="11">
        <v>31</v>
      </c>
      <c r="F179" s="12">
        <f t="shared" si="4"/>
        <v>143</v>
      </c>
      <c r="G179" s="9">
        <f t="shared" si="5"/>
        <v>183</v>
      </c>
    </row>
    <row r="180" spans="1:7">
      <c r="A180" s="7">
        <v>180</v>
      </c>
      <c r="B180" s="7">
        <v>57</v>
      </c>
      <c r="C180" s="9">
        <v>66</v>
      </c>
      <c r="D180" s="16">
        <v>62</v>
      </c>
      <c r="E180" s="13">
        <v>69</v>
      </c>
      <c r="F180" s="12">
        <f t="shared" si="4"/>
        <v>123</v>
      </c>
      <c r="G180" s="9">
        <f t="shared" si="5"/>
        <v>185</v>
      </c>
    </row>
    <row r="181" spans="1:7">
      <c r="A181" s="7">
        <v>181</v>
      </c>
      <c r="B181" s="7">
        <v>55</v>
      </c>
      <c r="C181" s="9">
        <v>63</v>
      </c>
      <c r="D181" s="10">
        <v>65</v>
      </c>
      <c r="E181" s="11">
        <v>59</v>
      </c>
      <c r="F181" s="12">
        <f t="shared" si="4"/>
        <v>118</v>
      </c>
      <c r="G181" s="9">
        <f t="shared" si="5"/>
        <v>183</v>
      </c>
    </row>
    <row r="182" spans="1:7">
      <c r="A182" s="7">
        <v>182</v>
      </c>
      <c r="B182" s="7">
        <v>38</v>
      </c>
      <c r="C182" s="9">
        <v>34</v>
      </c>
      <c r="D182" s="16">
        <v>49</v>
      </c>
      <c r="E182" s="13">
        <v>75</v>
      </c>
      <c r="F182" s="12">
        <f t="shared" si="4"/>
        <v>72</v>
      </c>
      <c r="G182" s="9">
        <f t="shared" si="5"/>
        <v>121</v>
      </c>
    </row>
    <row r="183" spans="1:7">
      <c r="A183" s="7">
        <v>183</v>
      </c>
      <c r="B183" s="7">
        <v>64</v>
      </c>
      <c r="C183" s="9">
        <v>64</v>
      </c>
      <c r="D183" s="16">
        <v>58</v>
      </c>
      <c r="E183" s="13">
        <v>69</v>
      </c>
      <c r="F183" s="12">
        <f t="shared" si="4"/>
        <v>128</v>
      </c>
      <c r="G183" s="9">
        <f t="shared" si="5"/>
        <v>186</v>
      </c>
    </row>
    <row r="184" spans="1:7">
      <c r="A184" s="7">
        <v>184</v>
      </c>
      <c r="B184" s="8">
        <v>69</v>
      </c>
      <c r="C184" s="18">
        <v>69</v>
      </c>
      <c r="D184" s="16">
        <v>57</v>
      </c>
      <c r="E184" s="11">
        <v>53</v>
      </c>
      <c r="F184" s="12">
        <f t="shared" si="4"/>
        <v>138</v>
      </c>
      <c r="G184" s="9">
        <f t="shared" si="5"/>
        <v>195</v>
      </c>
    </row>
    <row r="185" spans="1:7">
      <c r="A185" s="7">
        <v>185</v>
      </c>
      <c r="B185" s="7">
        <v>40</v>
      </c>
      <c r="C185" s="9">
        <v>53</v>
      </c>
      <c r="D185" s="16">
        <v>38</v>
      </c>
      <c r="E185" s="11">
        <v>62</v>
      </c>
      <c r="F185" s="12">
        <f t="shared" si="4"/>
        <v>93</v>
      </c>
      <c r="G185" s="9">
        <f t="shared" si="5"/>
        <v>131</v>
      </c>
    </row>
    <row r="186" spans="1:7">
      <c r="A186" s="7">
        <v>186</v>
      </c>
      <c r="B186" s="7">
        <v>46</v>
      </c>
      <c r="C186" s="9">
        <v>60</v>
      </c>
      <c r="D186" s="16">
        <v>40</v>
      </c>
      <c r="E186" s="11">
        <v>38</v>
      </c>
      <c r="F186" s="12">
        <f t="shared" si="4"/>
        <v>106</v>
      </c>
      <c r="G186" s="9">
        <f t="shared" si="5"/>
        <v>146</v>
      </c>
    </row>
    <row r="187" spans="1:7">
      <c r="A187" s="7">
        <v>187</v>
      </c>
      <c r="B187" s="8">
        <v>71</v>
      </c>
      <c r="C187" s="18">
        <v>70</v>
      </c>
      <c r="D187" s="16">
        <v>62</v>
      </c>
      <c r="E187" s="13">
        <v>65</v>
      </c>
      <c r="F187" s="12">
        <f t="shared" si="4"/>
        <v>141</v>
      </c>
      <c r="G187" s="9">
        <f t="shared" si="5"/>
        <v>203</v>
      </c>
    </row>
    <row r="188" spans="1:7">
      <c r="A188" s="7">
        <v>188</v>
      </c>
      <c r="B188" s="8">
        <v>68</v>
      </c>
      <c r="C188" s="18">
        <v>72</v>
      </c>
      <c r="D188" s="10">
        <v>69</v>
      </c>
      <c r="E188" s="13">
        <v>75</v>
      </c>
      <c r="F188" s="12">
        <f t="shared" si="4"/>
        <v>140</v>
      </c>
      <c r="G188" s="9">
        <f t="shared" si="5"/>
        <v>209</v>
      </c>
    </row>
    <row r="189" spans="1:7">
      <c r="A189" s="7">
        <v>189</v>
      </c>
      <c r="B189" s="8">
        <v>72</v>
      </c>
      <c r="C189" s="9">
        <v>68</v>
      </c>
      <c r="D189" s="10">
        <v>74</v>
      </c>
      <c r="E189" s="13">
        <v>71</v>
      </c>
      <c r="F189" s="12">
        <f t="shared" si="4"/>
        <v>140</v>
      </c>
      <c r="G189" s="9">
        <f t="shared" si="5"/>
        <v>214</v>
      </c>
    </row>
    <row r="190" spans="1:7">
      <c r="A190" s="7">
        <v>190</v>
      </c>
      <c r="B190" s="7">
        <v>62</v>
      </c>
      <c r="C190" s="9">
        <v>68</v>
      </c>
      <c r="D190" s="17">
        <v>79</v>
      </c>
      <c r="E190" s="11">
        <v>2</v>
      </c>
      <c r="F190" s="12">
        <f t="shared" si="4"/>
        <v>130</v>
      </c>
      <c r="G190" s="9">
        <f t="shared" si="5"/>
        <v>209</v>
      </c>
    </row>
    <row r="191" spans="1:7">
      <c r="A191" s="7">
        <v>191</v>
      </c>
      <c r="B191" s="7">
        <v>50</v>
      </c>
      <c r="C191" s="18">
        <v>72</v>
      </c>
      <c r="D191" s="16">
        <v>55</v>
      </c>
      <c r="E191" s="13">
        <v>78</v>
      </c>
      <c r="F191" s="12">
        <f t="shared" si="4"/>
        <v>122</v>
      </c>
      <c r="G191" s="9">
        <f t="shared" si="5"/>
        <v>177</v>
      </c>
    </row>
    <row r="192" spans="1:7">
      <c r="A192" s="7">
        <v>192</v>
      </c>
      <c r="B192" s="7">
        <v>56</v>
      </c>
      <c r="C192" s="9">
        <v>42</v>
      </c>
      <c r="D192" s="16">
        <v>54</v>
      </c>
      <c r="E192" s="14">
        <v>94</v>
      </c>
      <c r="F192" s="12">
        <f t="shared" si="4"/>
        <v>98</v>
      </c>
      <c r="G192" s="9">
        <f t="shared" si="5"/>
        <v>152</v>
      </c>
    </row>
    <row r="193" spans="1:7">
      <c r="A193" s="7">
        <v>193</v>
      </c>
      <c r="B193" s="7">
        <v>60</v>
      </c>
      <c r="C193" s="9">
        <v>56</v>
      </c>
      <c r="D193" s="10">
        <v>78</v>
      </c>
      <c r="E193" s="13">
        <v>66</v>
      </c>
      <c r="F193" s="12">
        <f t="shared" si="4"/>
        <v>116</v>
      </c>
      <c r="G193" s="9">
        <f t="shared" si="5"/>
        <v>194</v>
      </c>
    </row>
    <row r="194" spans="1:7">
      <c r="A194" s="7">
        <v>194</v>
      </c>
      <c r="B194" s="15">
        <v>84</v>
      </c>
      <c r="C194" s="9">
        <v>63</v>
      </c>
      <c r="D194" s="10">
        <v>78</v>
      </c>
      <c r="E194" s="13">
        <v>75</v>
      </c>
      <c r="F194" s="12">
        <f t="shared" ref="F194:F257" si="6">MAX(SUM(B194,C194),IF(D194&gt;=80,MAX(SUM(B194,D194),SUM(C194,D194)),-1))</f>
        <v>147</v>
      </c>
      <c r="G194" s="9">
        <f t="shared" ref="G194:G257" si="7">SUM(B194,C194,D194)</f>
        <v>225</v>
      </c>
    </row>
    <row r="195" spans="1:7">
      <c r="A195" s="7">
        <v>195</v>
      </c>
      <c r="B195" s="8">
        <v>68</v>
      </c>
      <c r="C195" s="9">
        <v>40</v>
      </c>
      <c r="D195" s="16">
        <v>52</v>
      </c>
      <c r="E195" s="11">
        <v>58</v>
      </c>
      <c r="F195" s="12">
        <f t="shared" si="6"/>
        <v>108</v>
      </c>
      <c r="G195" s="9">
        <f t="shared" si="7"/>
        <v>160</v>
      </c>
    </row>
    <row r="196" spans="1:7">
      <c r="A196" s="7">
        <v>196</v>
      </c>
      <c r="B196" s="8">
        <v>65</v>
      </c>
      <c r="C196" s="9">
        <v>37</v>
      </c>
      <c r="D196" s="16">
        <v>55</v>
      </c>
      <c r="E196" s="13">
        <v>78</v>
      </c>
      <c r="F196" s="12">
        <f t="shared" si="6"/>
        <v>102</v>
      </c>
      <c r="G196" s="9">
        <f t="shared" si="7"/>
        <v>157</v>
      </c>
    </row>
    <row r="197" spans="1:7">
      <c r="A197" s="7">
        <v>197</v>
      </c>
      <c r="B197" s="7">
        <v>55</v>
      </c>
      <c r="C197" s="9">
        <v>37</v>
      </c>
      <c r="D197" s="10">
        <v>78</v>
      </c>
      <c r="E197" s="13">
        <v>73</v>
      </c>
      <c r="F197" s="12">
        <f t="shared" si="6"/>
        <v>92</v>
      </c>
      <c r="G197" s="9">
        <f t="shared" si="7"/>
        <v>170</v>
      </c>
    </row>
    <row r="198" spans="1:7">
      <c r="A198" s="7">
        <v>198</v>
      </c>
      <c r="B198" s="7">
        <v>63</v>
      </c>
      <c r="C198" s="9">
        <v>54</v>
      </c>
      <c r="D198" s="16">
        <v>58</v>
      </c>
      <c r="E198" s="13">
        <v>75</v>
      </c>
      <c r="F198" s="12">
        <f t="shared" si="6"/>
        <v>117</v>
      </c>
      <c r="G198" s="9">
        <f t="shared" si="7"/>
        <v>175</v>
      </c>
    </row>
    <row r="199" spans="1:7">
      <c r="A199" s="7">
        <v>199</v>
      </c>
      <c r="B199" s="8">
        <v>66</v>
      </c>
      <c r="C199" s="9">
        <v>40</v>
      </c>
      <c r="D199" s="16">
        <v>52</v>
      </c>
      <c r="E199" s="11">
        <v>61</v>
      </c>
      <c r="F199" s="12">
        <f t="shared" si="6"/>
        <v>106</v>
      </c>
      <c r="G199" s="9">
        <f t="shared" si="7"/>
        <v>158</v>
      </c>
    </row>
    <row r="200" spans="1:7">
      <c r="A200" s="7">
        <v>200</v>
      </c>
      <c r="B200" s="7">
        <v>53</v>
      </c>
      <c r="C200" s="9">
        <v>10</v>
      </c>
      <c r="D200" s="16">
        <v>56</v>
      </c>
      <c r="E200" s="11">
        <v>32</v>
      </c>
      <c r="F200" s="12">
        <f t="shared" si="6"/>
        <v>63</v>
      </c>
      <c r="G200" s="9">
        <f t="shared" si="7"/>
        <v>119</v>
      </c>
    </row>
    <row r="201" spans="1:7">
      <c r="A201" s="7">
        <v>201</v>
      </c>
      <c r="B201" s="7">
        <v>48</v>
      </c>
      <c r="C201" s="19">
        <v>80</v>
      </c>
      <c r="D201" s="16">
        <v>28</v>
      </c>
      <c r="E201" s="11">
        <v>52</v>
      </c>
      <c r="F201" s="12">
        <f t="shared" si="6"/>
        <v>128</v>
      </c>
      <c r="G201" s="9">
        <f t="shared" si="7"/>
        <v>156</v>
      </c>
    </row>
    <row r="202" spans="1:7">
      <c r="A202" s="7">
        <v>202</v>
      </c>
      <c r="B202" s="7">
        <v>61</v>
      </c>
      <c r="C202" s="9">
        <v>49</v>
      </c>
      <c r="D202" s="16">
        <v>63</v>
      </c>
      <c r="E202" s="11">
        <v>46</v>
      </c>
      <c r="F202" s="12">
        <f t="shared" si="6"/>
        <v>110</v>
      </c>
      <c r="G202" s="9">
        <f t="shared" si="7"/>
        <v>173</v>
      </c>
    </row>
    <row r="203" spans="1:7">
      <c r="A203" s="7">
        <v>204</v>
      </c>
      <c r="B203" s="7">
        <v>43</v>
      </c>
      <c r="C203" s="18">
        <v>76</v>
      </c>
      <c r="D203" s="16">
        <v>64</v>
      </c>
      <c r="E203" s="11">
        <v>57</v>
      </c>
      <c r="F203" s="12">
        <f t="shared" si="6"/>
        <v>119</v>
      </c>
      <c r="G203" s="9">
        <f t="shared" si="7"/>
        <v>183</v>
      </c>
    </row>
    <row r="204" spans="1:7">
      <c r="A204" s="7">
        <v>205</v>
      </c>
      <c r="B204" s="7">
        <v>39</v>
      </c>
      <c r="C204" s="9">
        <v>63</v>
      </c>
      <c r="D204" s="10">
        <v>75</v>
      </c>
      <c r="E204" s="14">
        <v>86</v>
      </c>
      <c r="F204" s="12">
        <f t="shared" si="6"/>
        <v>102</v>
      </c>
      <c r="G204" s="9">
        <f t="shared" si="7"/>
        <v>177</v>
      </c>
    </row>
    <row r="205" spans="1:7">
      <c r="A205" s="7">
        <v>206</v>
      </c>
      <c r="B205" s="7">
        <v>51</v>
      </c>
      <c r="C205" s="9">
        <v>48</v>
      </c>
      <c r="D205" s="10">
        <v>77</v>
      </c>
      <c r="E205" s="11">
        <v>60</v>
      </c>
      <c r="F205" s="12">
        <f t="shared" si="6"/>
        <v>99</v>
      </c>
      <c r="G205" s="9">
        <f t="shared" si="7"/>
        <v>176</v>
      </c>
    </row>
    <row r="206" spans="1:7">
      <c r="A206" s="7">
        <v>207</v>
      </c>
      <c r="B206" s="8">
        <v>78</v>
      </c>
      <c r="C206" s="18">
        <v>73</v>
      </c>
      <c r="D206" s="16">
        <v>34</v>
      </c>
      <c r="E206" s="11">
        <v>52</v>
      </c>
      <c r="F206" s="12">
        <f t="shared" si="6"/>
        <v>151</v>
      </c>
      <c r="G206" s="9">
        <f t="shared" si="7"/>
        <v>185</v>
      </c>
    </row>
    <row r="207" spans="1:7">
      <c r="A207" s="7">
        <v>208</v>
      </c>
      <c r="B207" s="7">
        <v>50</v>
      </c>
      <c r="C207" s="18">
        <v>78</v>
      </c>
      <c r="D207" s="16">
        <v>46</v>
      </c>
      <c r="E207" s="11">
        <v>46</v>
      </c>
      <c r="F207" s="12">
        <f t="shared" si="6"/>
        <v>128</v>
      </c>
      <c r="G207" s="9">
        <f t="shared" si="7"/>
        <v>174</v>
      </c>
    </row>
    <row r="208" spans="1:7">
      <c r="A208" s="7">
        <v>209</v>
      </c>
      <c r="B208" s="7">
        <v>52</v>
      </c>
      <c r="C208" s="9">
        <v>53</v>
      </c>
      <c r="D208" s="16">
        <v>60</v>
      </c>
      <c r="E208" s="13">
        <v>76</v>
      </c>
      <c r="F208" s="12">
        <f t="shared" si="6"/>
        <v>105</v>
      </c>
      <c r="G208" s="9">
        <f t="shared" si="7"/>
        <v>165</v>
      </c>
    </row>
    <row r="209" spans="1:7">
      <c r="A209" s="7">
        <v>210</v>
      </c>
      <c r="B209" s="7">
        <v>53</v>
      </c>
      <c r="C209" s="9">
        <v>51</v>
      </c>
      <c r="D209" s="16">
        <v>61</v>
      </c>
      <c r="E209" s="13">
        <v>78</v>
      </c>
      <c r="F209" s="12">
        <f t="shared" si="6"/>
        <v>104</v>
      </c>
      <c r="G209" s="9">
        <f t="shared" si="7"/>
        <v>165</v>
      </c>
    </row>
    <row r="210" spans="1:7">
      <c r="A210" s="7">
        <v>211</v>
      </c>
      <c r="B210" s="7">
        <v>51</v>
      </c>
      <c r="C210" s="9">
        <v>53</v>
      </c>
      <c r="D210" s="10">
        <v>68</v>
      </c>
      <c r="E210" s="13">
        <v>71</v>
      </c>
      <c r="F210" s="12">
        <f t="shared" si="6"/>
        <v>104</v>
      </c>
      <c r="G210" s="9">
        <f t="shared" si="7"/>
        <v>172</v>
      </c>
    </row>
    <row r="211" spans="1:7">
      <c r="A211" s="7">
        <v>212</v>
      </c>
      <c r="B211" s="7">
        <v>57</v>
      </c>
      <c r="C211" s="18">
        <v>75</v>
      </c>
      <c r="D211" s="16">
        <v>43</v>
      </c>
      <c r="E211" s="11">
        <v>36</v>
      </c>
      <c r="F211" s="12">
        <f t="shared" si="6"/>
        <v>132</v>
      </c>
      <c r="G211" s="9">
        <f t="shared" si="7"/>
        <v>175</v>
      </c>
    </row>
    <row r="212" spans="1:7">
      <c r="A212" s="7">
        <v>213</v>
      </c>
      <c r="B212" s="15">
        <v>83</v>
      </c>
      <c r="C212" s="18">
        <v>74</v>
      </c>
      <c r="D212" s="16">
        <v>59</v>
      </c>
      <c r="E212" s="11">
        <v>54</v>
      </c>
      <c r="F212" s="12">
        <f t="shared" si="6"/>
        <v>157</v>
      </c>
      <c r="G212" s="9">
        <f t="shared" si="7"/>
        <v>216</v>
      </c>
    </row>
    <row r="213" spans="1:7">
      <c r="A213" s="7">
        <v>214</v>
      </c>
      <c r="B213" s="15">
        <v>88</v>
      </c>
      <c r="C213" s="9">
        <v>64</v>
      </c>
      <c r="D213" s="10">
        <v>73</v>
      </c>
      <c r="E213" s="14">
        <v>80</v>
      </c>
      <c r="F213" s="12">
        <f t="shared" si="6"/>
        <v>152</v>
      </c>
      <c r="G213" s="9">
        <f t="shared" si="7"/>
        <v>225</v>
      </c>
    </row>
    <row r="214" spans="1:7">
      <c r="A214" s="7">
        <v>215</v>
      </c>
      <c r="B214" s="8">
        <v>70</v>
      </c>
      <c r="C214" s="9">
        <v>49</v>
      </c>
      <c r="D214" s="17">
        <v>80</v>
      </c>
      <c r="E214" s="14">
        <v>93</v>
      </c>
      <c r="F214" s="12">
        <f t="shared" si="6"/>
        <v>150</v>
      </c>
      <c r="G214" s="9">
        <f t="shared" si="7"/>
        <v>199</v>
      </c>
    </row>
    <row r="215" spans="1:7">
      <c r="A215" s="7">
        <v>216</v>
      </c>
      <c r="B215" s="7">
        <v>63</v>
      </c>
      <c r="C215" s="9">
        <v>31</v>
      </c>
      <c r="D215" s="10">
        <v>75</v>
      </c>
      <c r="E215" s="11">
        <v>5</v>
      </c>
      <c r="F215" s="12">
        <f t="shared" si="6"/>
        <v>94</v>
      </c>
      <c r="G215" s="9">
        <f t="shared" si="7"/>
        <v>169</v>
      </c>
    </row>
    <row r="216" spans="1:7">
      <c r="A216" s="7">
        <v>217</v>
      </c>
      <c r="B216" s="7">
        <v>45</v>
      </c>
      <c r="C216" s="9">
        <v>48</v>
      </c>
      <c r="D216" s="16">
        <v>43</v>
      </c>
      <c r="E216" s="11">
        <v>45</v>
      </c>
      <c r="F216" s="12">
        <f t="shared" si="6"/>
        <v>93</v>
      </c>
      <c r="G216" s="9">
        <f t="shared" si="7"/>
        <v>136</v>
      </c>
    </row>
    <row r="217" spans="1:7">
      <c r="A217" s="7">
        <v>218</v>
      </c>
      <c r="B217" s="7">
        <v>43</v>
      </c>
      <c r="C217" s="9">
        <v>37</v>
      </c>
      <c r="D217" s="16">
        <v>45</v>
      </c>
      <c r="E217" s="11">
        <v>51</v>
      </c>
      <c r="F217" s="12">
        <f t="shared" si="6"/>
        <v>80</v>
      </c>
      <c r="G217" s="9">
        <f t="shared" si="7"/>
        <v>125</v>
      </c>
    </row>
    <row r="218" spans="1:7">
      <c r="A218" s="7">
        <v>219</v>
      </c>
      <c r="B218" s="7">
        <v>42</v>
      </c>
      <c r="C218" s="9">
        <v>44</v>
      </c>
      <c r="D218" s="16">
        <v>50</v>
      </c>
      <c r="E218" s="11">
        <v>61</v>
      </c>
      <c r="F218" s="12">
        <f t="shared" si="6"/>
        <v>86</v>
      </c>
      <c r="G218" s="9">
        <f t="shared" si="7"/>
        <v>136</v>
      </c>
    </row>
    <row r="219" spans="1:7">
      <c r="A219" s="7">
        <v>220</v>
      </c>
      <c r="B219" s="8">
        <v>66</v>
      </c>
      <c r="C219" s="9">
        <v>46</v>
      </c>
      <c r="D219" s="10">
        <v>65</v>
      </c>
      <c r="E219" s="13">
        <v>74</v>
      </c>
      <c r="F219" s="12">
        <f t="shared" si="6"/>
        <v>112</v>
      </c>
      <c r="G219" s="9">
        <f t="shared" si="7"/>
        <v>177</v>
      </c>
    </row>
    <row r="220" spans="1:7">
      <c r="A220" s="7">
        <v>221</v>
      </c>
      <c r="B220" s="7">
        <v>54</v>
      </c>
      <c r="C220" s="18">
        <v>74</v>
      </c>
      <c r="D220" s="10">
        <v>67</v>
      </c>
      <c r="E220" s="11">
        <v>42</v>
      </c>
      <c r="F220" s="12">
        <f t="shared" si="6"/>
        <v>128</v>
      </c>
      <c r="G220" s="9">
        <f t="shared" si="7"/>
        <v>195</v>
      </c>
    </row>
    <row r="221" spans="1:7">
      <c r="A221" s="7">
        <v>222</v>
      </c>
      <c r="B221" s="7">
        <v>63</v>
      </c>
      <c r="C221" s="9">
        <v>39</v>
      </c>
      <c r="D221" s="16">
        <v>52</v>
      </c>
      <c r="E221" s="11">
        <v>63</v>
      </c>
      <c r="F221" s="12">
        <f t="shared" si="6"/>
        <v>102</v>
      </c>
      <c r="G221" s="9">
        <f t="shared" si="7"/>
        <v>154</v>
      </c>
    </row>
    <row r="222" spans="1:7">
      <c r="A222" s="7">
        <v>223</v>
      </c>
      <c r="B222" s="8">
        <v>65</v>
      </c>
      <c r="C222" s="9">
        <v>64</v>
      </c>
      <c r="D222" s="10">
        <v>69</v>
      </c>
      <c r="E222" s="13">
        <v>67</v>
      </c>
      <c r="F222" s="12">
        <f t="shared" si="6"/>
        <v>129</v>
      </c>
      <c r="G222" s="9">
        <f t="shared" si="7"/>
        <v>198</v>
      </c>
    </row>
    <row r="223" spans="1:7">
      <c r="A223" s="7">
        <v>224</v>
      </c>
      <c r="B223" s="8">
        <v>69</v>
      </c>
      <c r="C223" s="9">
        <v>40</v>
      </c>
      <c r="D223" s="10">
        <v>65</v>
      </c>
      <c r="E223" s="13">
        <v>71</v>
      </c>
      <c r="F223" s="12">
        <f t="shared" si="6"/>
        <v>109</v>
      </c>
      <c r="G223" s="9">
        <f t="shared" si="7"/>
        <v>174</v>
      </c>
    </row>
    <row r="224" spans="1:7">
      <c r="A224" s="7">
        <v>226</v>
      </c>
      <c r="B224" s="7">
        <v>61</v>
      </c>
      <c r="C224" s="9">
        <v>56</v>
      </c>
      <c r="D224" s="10">
        <v>69</v>
      </c>
      <c r="E224" s="11">
        <v>60</v>
      </c>
      <c r="F224" s="12">
        <f t="shared" si="6"/>
        <v>117</v>
      </c>
      <c r="G224" s="9">
        <f t="shared" si="7"/>
        <v>186</v>
      </c>
    </row>
    <row r="225" spans="1:7">
      <c r="A225" s="7">
        <v>227</v>
      </c>
      <c r="B225" s="8">
        <v>75</v>
      </c>
      <c r="C225" s="18">
        <v>72</v>
      </c>
      <c r="D225" s="17">
        <v>84</v>
      </c>
      <c r="E225" s="11">
        <v>55</v>
      </c>
      <c r="F225" s="12">
        <f t="shared" si="6"/>
        <v>159</v>
      </c>
      <c r="G225" s="9">
        <f t="shared" si="7"/>
        <v>231</v>
      </c>
    </row>
    <row r="226" spans="1:7">
      <c r="A226" s="7">
        <v>228</v>
      </c>
      <c r="B226" s="8">
        <v>73</v>
      </c>
      <c r="C226" s="9">
        <v>67</v>
      </c>
      <c r="D226" s="16">
        <v>36</v>
      </c>
      <c r="E226" s="11">
        <v>43</v>
      </c>
      <c r="F226" s="12">
        <f t="shared" si="6"/>
        <v>140</v>
      </c>
      <c r="G226" s="9">
        <f t="shared" si="7"/>
        <v>176</v>
      </c>
    </row>
    <row r="227" spans="1:7">
      <c r="A227" s="7">
        <v>229</v>
      </c>
      <c r="B227" s="8">
        <v>74</v>
      </c>
      <c r="C227" s="9">
        <v>56</v>
      </c>
      <c r="D227" s="17">
        <v>83</v>
      </c>
      <c r="E227" s="13">
        <v>66</v>
      </c>
      <c r="F227" s="12">
        <f t="shared" si="6"/>
        <v>157</v>
      </c>
      <c r="G227" s="9">
        <f t="shared" si="7"/>
        <v>213</v>
      </c>
    </row>
    <row r="228" spans="1:7">
      <c r="A228" s="7">
        <v>230</v>
      </c>
      <c r="B228" s="8">
        <v>69</v>
      </c>
      <c r="C228" s="9">
        <v>33</v>
      </c>
      <c r="D228" s="16">
        <v>62</v>
      </c>
      <c r="E228" s="14">
        <v>89</v>
      </c>
      <c r="F228" s="12">
        <f t="shared" si="6"/>
        <v>102</v>
      </c>
      <c r="G228" s="9">
        <f t="shared" si="7"/>
        <v>164</v>
      </c>
    </row>
    <row r="229" spans="1:7">
      <c r="A229" s="7">
        <v>231</v>
      </c>
      <c r="B229" s="7">
        <v>35</v>
      </c>
      <c r="C229" s="18">
        <v>78</v>
      </c>
      <c r="D229" s="16">
        <v>56</v>
      </c>
      <c r="E229" s="11">
        <v>50</v>
      </c>
      <c r="F229" s="12">
        <f t="shared" si="6"/>
        <v>113</v>
      </c>
      <c r="G229" s="9">
        <f t="shared" si="7"/>
        <v>169</v>
      </c>
    </row>
    <row r="230" spans="1:7">
      <c r="A230" s="7">
        <v>232</v>
      </c>
      <c r="B230" s="7">
        <v>56</v>
      </c>
      <c r="C230" s="9">
        <v>53</v>
      </c>
      <c r="D230" s="16">
        <v>51</v>
      </c>
      <c r="E230" s="11">
        <v>62</v>
      </c>
      <c r="F230" s="12">
        <f t="shared" si="6"/>
        <v>109</v>
      </c>
      <c r="G230" s="9">
        <f t="shared" si="7"/>
        <v>160</v>
      </c>
    </row>
    <row r="231" spans="1:7">
      <c r="A231" s="7">
        <v>233</v>
      </c>
      <c r="B231" s="7">
        <v>54</v>
      </c>
      <c r="C231" s="9">
        <v>37</v>
      </c>
      <c r="D231" s="16">
        <v>46</v>
      </c>
      <c r="E231" s="13">
        <v>74</v>
      </c>
      <c r="F231" s="12">
        <f t="shared" si="6"/>
        <v>91</v>
      </c>
      <c r="G231" s="9">
        <f t="shared" si="7"/>
        <v>137</v>
      </c>
    </row>
    <row r="232" spans="1:7">
      <c r="A232" s="7">
        <v>234</v>
      </c>
      <c r="B232" s="7">
        <v>40</v>
      </c>
      <c r="C232" s="9">
        <v>64</v>
      </c>
      <c r="D232" s="16">
        <v>51</v>
      </c>
      <c r="E232" s="11">
        <v>55</v>
      </c>
      <c r="F232" s="12">
        <f t="shared" si="6"/>
        <v>104</v>
      </c>
      <c r="G232" s="9">
        <f t="shared" si="7"/>
        <v>155</v>
      </c>
    </row>
    <row r="233" spans="1:7">
      <c r="A233" s="7">
        <v>235</v>
      </c>
      <c r="B233" s="7">
        <v>50</v>
      </c>
      <c r="C233" s="9">
        <v>42</v>
      </c>
      <c r="D233" s="10">
        <v>76</v>
      </c>
      <c r="E233" s="11">
        <v>37</v>
      </c>
      <c r="F233" s="12">
        <f t="shared" si="6"/>
        <v>92</v>
      </c>
      <c r="G233" s="9">
        <f t="shared" si="7"/>
        <v>168</v>
      </c>
    </row>
    <row r="234" spans="1:7">
      <c r="A234" s="7">
        <v>236</v>
      </c>
      <c r="B234" s="7">
        <v>50</v>
      </c>
      <c r="C234" s="9">
        <v>52</v>
      </c>
      <c r="D234" s="10">
        <v>72</v>
      </c>
      <c r="E234" s="14">
        <v>81</v>
      </c>
      <c r="F234" s="12">
        <f t="shared" si="6"/>
        <v>102</v>
      </c>
      <c r="G234" s="9">
        <f t="shared" si="7"/>
        <v>174</v>
      </c>
    </row>
    <row r="235" spans="1:7">
      <c r="A235" s="7">
        <v>237</v>
      </c>
      <c r="B235" s="7">
        <v>60</v>
      </c>
      <c r="C235" s="9">
        <v>65</v>
      </c>
      <c r="D235" s="16">
        <v>53</v>
      </c>
      <c r="E235" s="14">
        <v>84</v>
      </c>
      <c r="F235" s="12">
        <f t="shared" si="6"/>
        <v>125</v>
      </c>
      <c r="G235" s="9">
        <f t="shared" si="7"/>
        <v>178</v>
      </c>
    </row>
    <row r="236" spans="1:7">
      <c r="A236" s="7">
        <v>238</v>
      </c>
      <c r="B236" s="15">
        <v>80</v>
      </c>
      <c r="C236" s="9">
        <v>46</v>
      </c>
      <c r="D236" s="17">
        <v>81</v>
      </c>
      <c r="E236" s="13">
        <v>79</v>
      </c>
      <c r="F236" s="20">
        <f t="shared" si="6"/>
        <v>161</v>
      </c>
      <c r="G236" s="9">
        <f t="shared" si="7"/>
        <v>207</v>
      </c>
    </row>
    <row r="237" spans="1:7">
      <c r="A237" s="7">
        <v>239</v>
      </c>
      <c r="B237" s="7">
        <v>60</v>
      </c>
      <c r="C237" s="9">
        <v>51</v>
      </c>
      <c r="D237" s="16">
        <v>61</v>
      </c>
      <c r="E237" s="13">
        <v>72</v>
      </c>
      <c r="F237" s="12">
        <f t="shared" si="6"/>
        <v>111</v>
      </c>
      <c r="G237" s="9">
        <f t="shared" si="7"/>
        <v>172</v>
      </c>
    </row>
    <row r="238" spans="1:7">
      <c r="A238" s="7">
        <v>240</v>
      </c>
      <c r="B238" s="7">
        <v>55</v>
      </c>
      <c r="C238" s="19">
        <v>81</v>
      </c>
      <c r="D238" s="10">
        <v>67</v>
      </c>
      <c r="E238" s="11">
        <v>64</v>
      </c>
      <c r="F238" s="12">
        <f t="shared" si="6"/>
        <v>136</v>
      </c>
      <c r="G238" s="9">
        <f t="shared" si="7"/>
        <v>203</v>
      </c>
    </row>
    <row r="239" spans="1:7">
      <c r="A239" s="7">
        <v>241</v>
      </c>
      <c r="B239" s="8">
        <v>67</v>
      </c>
      <c r="C239" s="9">
        <v>49</v>
      </c>
      <c r="D239" s="16">
        <v>59</v>
      </c>
      <c r="E239" s="13">
        <v>65</v>
      </c>
      <c r="F239" s="12">
        <f t="shared" si="6"/>
        <v>116</v>
      </c>
      <c r="G239" s="9">
        <f t="shared" si="7"/>
        <v>175</v>
      </c>
    </row>
    <row r="240" spans="1:7">
      <c r="A240" s="7">
        <v>242</v>
      </c>
      <c r="B240" s="8">
        <v>78</v>
      </c>
      <c r="C240" s="9">
        <v>65</v>
      </c>
      <c r="D240" s="16">
        <v>63</v>
      </c>
      <c r="E240" s="11">
        <v>36</v>
      </c>
      <c r="F240" s="12">
        <f t="shared" si="6"/>
        <v>143</v>
      </c>
      <c r="G240" s="9">
        <f t="shared" si="7"/>
        <v>206</v>
      </c>
    </row>
    <row r="241" spans="1:7">
      <c r="A241" s="7">
        <v>243</v>
      </c>
      <c r="B241" s="7">
        <v>52</v>
      </c>
      <c r="C241" s="9">
        <v>51</v>
      </c>
      <c r="D241" s="10">
        <v>72</v>
      </c>
      <c r="E241" s="11">
        <v>54</v>
      </c>
      <c r="F241" s="12">
        <f t="shared" si="6"/>
        <v>103</v>
      </c>
      <c r="G241" s="9">
        <f t="shared" si="7"/>
        <v>175</v>
      </c>
    </row>
    <row r="242" spans="1:7">
      <c r="A242" s="7">
        <v>244</v>
      </c>
      <c r="B242" s="7">
        <v>52</v>
      </c>
      <c r="C242" s="9">
        <v>42</v>
      </c>
      <c r="D242" s="16">
        <v>24</v>
      </c>
      <c r="E242" s="11">
        <v>43</v>
      </c>
      <c r="F242" s="12">
        <f t="shared" si="6"/>
        <v>94</v>
      </c>
      <c r="G242" s="9">
        <f t="shared" si="7"/>
        <v>118</v>
      </c>
    </row>
    <row r="243" spans="1:7">
      <c r="A243" s="7">
        <v>245</v>
      </c>
      <c r="B243" s="7">
        <v>22</v>
      </c>
      <c r="C243" s="9">
        <v>60</v>
      </c>
      <c r="D243" s="16">
        <v>49</v>
      </c>
      <c r="E243" s="11">
        <v>40</v>
      </c>
      <c r="F243" s="12">
        <f t="shared" si="6"/>
        <v>82</v>
      </c>
      <c r="G243" s="9">
        <f t="shared" si="7"/>
        <v>131</v>
      </c>
    </row>
    <row r="244" spans="1:7">
      <c r="A244" s="7">
        <v>246</v>
      </c>
      <c r="B244" s="7">
        <v>50</v>
      </c>
      <c r="C244" s="18">
        <v>70</v>
      </c>
      <c r="D244" s="10">
        <v>69</v>
      </c>
      <c r="E244" s="11">
        <v>42</v>
      </c>
      <c r="F244" s="12">
        <f t="shared" si="6"/>
        <v>120</v>
      </c>
      <c r="G244" s="9">
        <f t="shared" si="7"/>
        <v>189</v>
      </c>
    </row>
    <row r="245" spans="1:7">
      <c r="A245" s="7">
        <v>247</v>
      </c>
      <c r="B245" s="7">
        <v>46</v>
      </c>
      <c r="C245" s="18">
        <v>75</v>
      </c>
      <c r="D245" s="16">
        <v>49</v>
      </c>
      <c r="E245" s="11">
        <v>52</v>
      </c>
      <c r="F245" s="12">
        <f t="shared" si="6"/>
        <v>121</v>
      </c>
      <c r="G245" s="9">
        <f t="shared" si="7"/>
        <v>170</v>
      </c>
    </row>
    <row r="246" spans="1:7">
      <c r="A246" s="7">
        <v>248</v>
      </c>
      <c r="B246" s="7">
        <v>63</v>
      </c>
      <c r="C246" s="9">
        <v>61</v>
      </c>
      <c r="D246" s="10">
        <v>73</v>
      </c>
      <c r="E246" s="11">
        <v>41</v>
      </c>
      <c r="F246" s="12">
        <f t="shared" si="6"/>
        <v>124</v>
      </c>
      <c r="G246" s="9">
        <f t="shared" si="7"/>
        <v>197</v>
      </c>
    </row>
    <row r="247" spans="1:7">
      <c r="A247" s="7">
        <v>249</v>
      </c>
      <c r="B247" s="8">
        <v>71</v>
      </c>
      <c r="C247" s="18">
        <v>74</v>
      </c>
      <c r="D247" s="16">
        <v>58</v>
      </c>
      <c r="E247" s="11">
        <v>58</v>
      </c>
      <c r="F247" s="12">
        <f t="shared" si="6"/>
        <v>145</v>
      </c>
      <c r="G247" s="9">
        <f t="shared" si="7"/>
        <v>203</v>
      </c>
    </row>
    <row r="248" spans="1:7">
      <c r="A248" s="7">
        <v>250</v>
      </c>
      <c r="B248" s="8">
        <v>71</v>
      </c>
      <c r="C248" s="18">
        <v>76</v>
      </c>
      <c r="D248" s="16">
        <v>51</v>
      </c>
      <c r="E248" s="11">
        <v>49</v>
      </c>
      <c r="F248" s="12">
        <f t="shared" si="6"/>
        <v>147</v>
      </c>
      <c r="G248" s="9">
        <f t="shared" si="7"/>
        <v>198</v>
      </c>
    </row>
    <row r="249" spans="1:7">
      <c r="A249" s="7">
        <v>251</v>
      </c>
      <c r="B249" s="8">
        <v>65</v>
      </c>
      <c r="C249" s="9">
        <v>64</v>
      </c>
      <c r="D249" s="16">
        <v>62</v>
      </c>
      <c r="E249" s="11">
        <v>57</v>
      </c>
      <c r="F249" s="12">
        <f t="shared" si="6"/>
        <v>129</v>
      </c>
      <c r="G249" s="9">
        <f t="shared" si="7"/>
        <v>191</v>
      </c>
    </row>
    <row r="250" spans="1:7">
      <c r="A250" s="7">
        <v>252</v>
      </c>
      <c r="B250" s="15">
        <v>85</v>
      </c>
      <c r="C250" s="9">
        <v>57</v>
      </c>
      <c r="D250" s="10">
        <v>65</v>
      </c>
      <c r="E250" s="14">
        <v>86</v>
      </c>
      <c r="F250" s="12">
        <f t="shared" si="6"/>
        <v>142</v>
      </c>
      <c r="G250" s="9">
        <f t="shared" si="7"/>
        <v>207</v>
      </c>
    </row>
    <row r="251" spans="1:7">
      <c r="A251" s="7">
        <v>253</v>
      </c>
      <c r="B251" s="7">
        <v>63</v>
      </c>
      <c r="C251" s="9">
        <v>54</v>
      </c>
      <c r="D251" s="10">
        <v>65</v>
      </c>
      <c r="E251" s="11">
        <v>51</v>
      </c>
      <c r="F251" s="12">
        <f t="shared" si="6"/>
        <v>117</v>
      </c>
      <c r="G251" s="9">
        <f t="shared" si="7"/>
        <v>182</v>
      </c>
    </row>
    <row r="252" spans="1:7">
      <c r="A252" s="7">
        <v>254</v>
      </c>
      <c r="B252" s="7">
        <v>60</v>
      </c>
      <c r="C252" s="9">
        <v>47</v>
      </c>
      <c r="D252" s="10">
        <v>76</v>
      </c>
      <c r="E252" s="13">
        <v>76</v>
      </c>
      <c r="F252" s="12">
        <f t="shared" si="6"/>
        <v>107</v>
      </c>
      <c r="G252" s="9">
        <f t="shared" si="7"/>
        <v>183</v>
      </c>
    </row>
    <row r="253" spans="1:7">
      <c r="A253" s="7">
        <v>255</v>
      </c>
      <c r="B253" s="8">
        <v>74</v>
      </c>
      <c r="C253" s="9">
        <v>66</v>
      </c>
      <c r="D253" s="16">
        <v>40</v>
      </c>
      <c r="E253" s="11">
        <v>34</v>
      </c>
      <c r="F253" s="12">
        <f t="shared" si="6"/>
        <v>140</v>
      </c>
      <c r="G253" s="9">
        <f t="shared" si="7"/>
        <v>180</v>
      </c>
    </row>
    <row r="254" spans="1:7">
      <c r="A254" s="7">
        <v>256</v>
      </c>
      <c r="B254" s="8">
        <v>67</v>
      </c>
      <c r="C254" s="9">
        <v>63</v>
      </c>
      <c r="D254" s="16">
        <v>63</v>
      </c>
      <c r="E254" s="13">
        <v>68</v>
      </c>
      <c r="F254" s="12">
        <f t="shared" si="6"/>
        <v>130</v>
      </c>
      <c r="G254" s="9">
        <f t="shared" si="7"/>
        <v>193</v>
      </c>
    </row>
    <row r="255" spans="1:7">
      <c r="A255" s="7">
        <v>257</v>
      </c>
      <c r="B255" s="21">
        <v>90</v>
      </c>
      <c r="C255" s="9">
        <v>58</v>
      </c>
      <c r="D255" s="17">
        <v>87</v>
      </c>
      <c r="E255" s="11">
        <v>53</v>
      </c>
      <c r="F255" s="22">
        <f t="shared" si="6"/>
        <v>177</v>
      </c>
      <c r="G255" s="19">
        <f t="shared" si="7"/>
        <v>235</v>
      </c>
    </row>
    <row r="256" spans="1:7">
      <c r="A256" s="7">
        <v>258</v>
      </c>
      <c r="B256" s="7">
        <v>43</v>
      </c>
      <c r="C256" s="9">
        <v>52</v>
      </c>
      <c r="D256" s="16">
        <v>44</v>
      </c>
      <c r="E256" s="11">
        <v>54</v>
      </c>
      <c r="F256" s="12">
        <f t="shared" si="6"/>
        <v>95</v>
      </c>
      <c r="G256" s="9">
        <f t="shared" si="7"/>
        <v>139</v>
      </c>
    </row>
    <row r="257" spans="1:7">
      <c r="A257" s="7">
        <v>259</v>
      </c>
      <c r="B257" s="15">
        <v>87</v>
      </c>
      <c r="C257" s="9">
        <v>65</v>
      </c>
      <c r="D257" s="10">
        <v>78</v>
      </c>
      <c r="E257" s="13">
        <v>71</v>
      </c>
      <c r="F257" s="12">
        <f t="shared" si="6"/>
        <v>152</v>
      </c>
      <c r="G257" s="9">
        <f t="shared" si="7"/>
        <v>230</v>
      </c>
    </row>
    <row r="258" spans="1:7">
      <c r="A258" s="7">
        <v>260</v>
      </c>
      <c r="B258" s="7">
        <v>46</v>
      </c>
      <c r="C258" s="18">
        <v>69</v>
      </c>
      <c r="D258" s="16">
        <v>64</v>
      </c>
      <c r="E258" s="11">
        <v>55</v>
      </c>
      <c r="F258" s="12">
        <f t="shared" ref="F258:F321" si="8">MAX(SUM(B258,C258),IF(D258&gt;=80,MAX(SUM(B258,D258),SUM(C258,D258)),-1))</f>
        <v>115</v>
      </c>
      <c r="G258" s="9">
        <f t="shared" ref="G258:G321" si="9">SUM(B258,C258,D258)</f>
        <v>179</v>
      </c>
    </row>
    <row r="259" spans="1:7">
      <c r="A259" s="7">
        <v>261</v>
      </c>
      <c r="B259" s="7">
        <v>52</v>
      </c>
      <c r="C259" s="9">
        <v>40</v>
      </c>
      <c r="D259" s="10">
        <v>67</v>
      </c>
      <c r="E259" s="11">
        <v>61</v>
      </c>
      <c r="F259" s="12">
        <f t="shared" si="8"/>
        <v>92</v>
      </c>
      <c r="G259" s="9">
        <f t="shared" si="9"/>
        <v>159</v>
      </c>
    </row>
    <row r="260" spans="1:7">
      <c r="A260" s="7">
        <v>262</v>
      </c>
      <c r="B260" s="8">
        <v>70</v>
      </c>
      <c r="C260" s="9">
        <v>35</v>
      </c>
      <c r="D260" s="16">
        <v>53</v>
      </c>
      <c r="E260" s="11">
        <v>58</v>
      </c>
      <c r="F260" s="12">
        <f t="shared" si="8"/>
        <v>105</v>
      </c>
      <c r="G260" s="9">
        <f t="shared" si="9"/>
        <v>158</v>
      </c>
    </row>
    <row r="261" spans="1:7">
      <c r="A261" s="7">
        <v>263</v>
      </c>
      <c r="B261" s="7">
        <v>43</v>
      </c>
      <c r="C261" s="9">
        <v>30</v>
      </c>
      <c r="D261" s="10">
        <v>71</v>
      </c>
      <c r="E261" s="13">
        <v>74</v>
      </c>
      <c r="F261" s="12">
        <f t="shared" si="8"/>
        <v>73</v>
      </c>
      <c r="G261" s="9">
        <f t="shared" si="9"/>
        <v>144</v>
      </c>
    </row>
    <row r="262" spans="1:7">
      <c r="A262" s="7">
        <v>264</v>
      </c>
      <c r="B262" s="8">
        <v>77</v>
      </c>
      <c r="C262" s="19">
        <v>81</v>
      </c>
      <c r="D262" s="10">
        <v>69</v>
      </c>
      <c r="E262" s="14">
        <v>88</v>
      </c>
      <c r="F262" s="12">
        <f t="shared" si="8"/>
        <v>158</v>
      </c>
      <c r="G262" s="9">
        <f t="shared" si="9"/>
        <v>227</v>
      </c>
    </row>
    <row r="263" spans="1:7">
      <c r="A263" s="7">
        <v>265</v>
      </c>
      <c r="B263" s="7">
        <v>63</v>
      </c>
      <c r="C263" s="9">
        <v>42</v>
      </c>
      <c r="D263" s="16">
        <v>47</v>
      </c>
      <c r="E263" s="24">
        <v>99</v>
      </c>
      <c r="F263" s="12">
        <f t="shared" si="8"/>
        <v>105</v>
      </c>
      <c r="G263" s="9">
        <f t="shared" si="9"/>
        <v>152</v>
      </c>
    </row>
    <row r="264" spans="1:7">
      <c r="A264" s="7">
        <v>266</v>
      </c>
      <c r="B264" s="8">
        <v>68</v>
      </c>
      <c r="C264" s="9">
        <v>66</v>
      </c>
      <c r="D264" s="10">
        <v>67</v>
      </c>
      <c r="E264" s="13">
        <v>71</v>
      </c>
      <c r="F264" s="12">
        <f t="shared" si="8"/>
        <v>134</v>
      </c>
      <c r="G264" s="9">
        <f t="shared" si="9"/>
        <v>201</v>
      </c>
    </row>
    <row r="265" spans="1:7">
      <c r="A265" s="7">
        <v>267</v>
      </c>
      <c r="B265" s="15">
        <v>87</v>
      </c>
      <c r="C265" s="9">
        <v>48</v>
      </c>
      <c r="D265" s="25">
        <v>90</v>
      </c>
      <c r="E265" s="13">
        <v>74</v>
      </c>
      <c r="F265" s="22">
        <f t="shared" si="8"/>
        <v>177</v>
      </c>
      <c r="G265" s="9">
        <f t="shared" si="9"/>
        <v>225</v>
      </c>
    </row>
    <row r="266" spans="1:7">
      <c r="A266" s="7">
        <v>268</v>
      </c>
      <c r="B266" s="15">
        <v>80</v>
      </c>
      <c r="C266" s="19">
        <v>86</v>
      </c>
      <c r="D266" s="10">
        <v>76</v>
      </c>
      <c r="E266" s="11">
        <v>59</v>
      </c>
      <c r="F266" s="20">
        <f t="shared" si="8"/>
        <v>166</v>
      </c>
      <c r="G266" s="23">
        <f t="shared" si="9"/>
        <v>242</v>
      </c>
    </row>
    <row r="267" spans="1:7">
      <c r="A267" s="7">
        <v>269</v>
      </c>
      <c r="B267" s="8">
        <v>66</v>
      </c>
      <c r="C267" s="9">
        <v>46</v>
      </c>
      <c r="D267" s="10">
        <v>78</v>
      </c>
      <c r="E267" s="13">
        <v>75</v>
      </c>
      <c r="F267" s="12">
        <f t="shared" si="8"/>
        <v>112</v>
      </c>
      <c r="G267" s="9">
        <f t="shared" si="9"/>
        <v>190</v>
      </c>
    </row>
    <row r="268" spans="1:7">
      <c r="A268" s="7">
        <v>270</v>
      </c>
      <c r="B268" s="7">
        <v>54</v>
      </c>
      <c r="C268" s="9">
        <v>49</v>
      </c>
      <c r="D268" s="16">
        <v>52</v>
      </c>
      <c r="E268" s="13">
        <v>68</v>
      </c>
      <c r="F268" s="12">
        <f t="shared" si="8"/>
        <v>103</v>
      </c>
      <c r="G268" s="9">
        <f t="shared" si="9"/>
        <v>155</v>
      </c>
    </row>
    <row r="269" spans="1:7">
      <c r="A269" s="7">
        <v>271</v>
      </c>
      <c r="B269" s="8">
        <v>65</v>
      </c>
      <c r="C269" s="9">
        <v>52</v>
      </c>
      <c r="D269" s="16">
        <v>64</v>
      </c>
      <c r="E269" s="13">
        <v>69</v>
      </c>
      <c r="F269" s="12">
        <f t="shared" si="8"/>
        <v>117</v>
      </c>
      <c r="G269" s="9">
        <f t="shared" si="9"/>
        <v>181</v>
      </c>
    </row>
    <row r="270" spans="1:7">
      <c r="A270" s="7">
        <v>272</v>
      </c>
      <c r="B270" s="15">
        <v>88</v>
      </c>
      <c r="C270" s="9">
        <v>38</v>
      </c>
      <c r="D270" s="16">
        <v>17</v>
      </c>
      <c r="E270" s="11">
        <v>47</v>
      </c>
      <c r="F270" s="12">
        <f t="shared" si="8"/>
        <v>126</v>
      </c>
      <c r="G270" s="9">
        <f t="shared" si="9"/>
        <v>143</v>
      </c>
    </row>
    <row r="271" spans="1:7">
      <c r="A271" s="7">
        <v>274</v>
      </c>
      <c r="B271" s="7">
        <v>56</v>
      </c>
      <c r="C271" s="18">
        <v>72</v>
      </c>
      <c r="D271" s="16">
        <v>60</v>
      </c>
      <c r="E271" s="11">
        <v>46</v>
      </c>
      <c r="F271" s="12">
        <f t="shared" si="8"/>
        <v>128</v>
      </c>
      <c r="G271" s="9">
        <f t="shared" si="9"/>
        <v>188</v>
      </c>
    </row>
    <row r="272" spans="1:7">
      <c r="A272" s="7">
        <v>275</v>
      </c>
      <c r="B272" s="7">
        <v>49</v>
      </c>
      <c r="C272" s="9">
        <v>41</v>
      </c>
      <c r="D272" s="16">
        <v>33</v>
      </c>
      <c r="E272" s="13">
        <v>73</v>
      </c>
      <c r="F272" s="12">
        <f t="shared" si="8"/>
        <v>90</v>
      </c>
      <c r="G272" s="9">
        <f t="shared" si="9"/>
        <v>123</v>
      </c>
    </row>
    <row r="273" spans="1:7">
      <c r="A273" s="7">
        <v>276</v>
      </c>
      <c r="B273" s="8">
        <v>75</v>
      </c>
      <c r="C273" s="18">
        <v>77</v>
      </c>
      <c r="D273" s="16">
        <v>13</v>
      </c>
      <c r="E273" s="11">
        <v>51</v>
      </c>
      <c r="F273" s="12">
        <f t="shared" si="8"/>
        <v>152</v>
      </c>
      <c r="G273" s="9">
        <f t="shared" si="9"/>
        <v>165</v>
      </c>
    </row>
    <row r="274" spans="1:7">
      <c r="A274" s="7">
        <v>277</v>
      </c>
      <c r="B274" s="8">
        <v>68</v>
      </c>
      <c r="C274" s="9">
        <v>46</v>
      </c>
      <c r="D274" s="10">
        <v>77</v>
      </c>
      <c r="E274" s="14">
        <v>83</v>
      </c>
      <c r="F274" s="12">
        <f t="shared" si="8"/>
        <v>114</v>
      </c>
      <c r="G274" s="9">
        <f t="shared" si="9"/>
        <v>191</v>
      </c>
    </row>
    <row r="275" spans="1:7">
      <c r="A275" s="7">
        <v>278</v>
      </c>
      <c r="B275" s="7">
        <v>26</v>
      </c>
      <c r="C275" s="9">
        <v>26</v>
      </c>
      <c r="D275" s="16">
        <v>60</v>
      </c>
      <c r="E275" s="11">
        <v>33</v>
      </c>
      <c r="F275" s="12">
        <f t="shared" si="8"/>
        <v>52</v>
      </c>
      <c r="G275" s="9">
        <f t="shared" si="9"/>
        <v>112</v>
      </c>
    </row>
    <row r="276" spans="1:7">
      <c r="A276" s="7">
        <v>279</v>
      </c>
      <c r="B276" s="7">
        <v>61</v>
      </c>
      <c r="C276" s="9">
        <v>64</v>
      </c>
      <c r="D276" s="16">
        <v>46</v>
      </c>
      <c r="E276" s="11">
        <v>53</v>
      </c>
      <c r="F276" s="12">
        <f t="shared" si="8"/>
        <v>125</v>
      </c>
      <c r="G276" s="9">
        <f t="shared" si="9"/>
        <v>171</v>
      </c>
    </row>
    <row r="277" spans="1:7">
      <c r="A277" s="7">
        <v>280</v>
      </c>
      <c r="B277" s="7">
        <v>56</v>
      </c>
      <c r="C277" s="18">
        <v>70</v>
      </c>
      <c r="D277" s="10">
        <v>73</v>
      </c>
      <c r="E277" s="11">
        <v>38</v>
      </c>
      <c r="F277" s="12">
        <f t="shared" si="8"/>
        <v>126</v>
      </c>
      <c r="G277" s="9">
        <f t="shared" si="9"/>
        <v>199</v>
      </c>
    </row>
    <row r="278" spans="1:7">
      <c r="A278" s="7">
        <v>281</v>
      </c>
      <c r="B278" s="7">
        <v>64</v>
      </c>
      <c r="C278" s="9">
        <v>64</v>
      </c>
      <c r="D278" s="16">
        <v>55</v>
      </c>
      <c r="E278" s="13">
        <v>75</v>
      </c>
      <c r="F278" s="12">
        <f t="shared" si="8"/>
        <v>128</v>
      </c>
      <c r="G278" s="9">
        <f t="shared" si="9"/>
        <v>183</v>
      </c>
    </row>
    <row r="279" spans="1:7">
      <c r="A279" s="7">
        <v>282</v>
      </c>
      <c r="B279" s="7">
        <v>53</v>
      </c>
      <c r="C279" s="19">
        <v>83</v>
      </c>
      <c r="D279" s="10">
        <v>72</v>
      </c>
      <c r="E279" s="13">
        <v>72</v>
      </c>
      <c r="F279" s="12">
        <f t="shared" si="8"/>
        <v>136</v>
      </c>
      <c r="G279" s="9">
        <f t="shared" si="9"/>
        <v>208</v>
      </c>
    </row>
    <row r="280" spans="1:7">
      <c r="A280" s="7">
        <v>283</v>
      </c>
      <c r="B280" s="8">
        <v>74</v>
      </c>
      <c r="C280" s="9">
        <v>62</v>
      </c>
      <c r="D280" s="17">
        <v>88</v>
      </c>
      <c r="E280" s="14">
        <v>86</v>
      </c>
      <c r="F280" s="20">
        <f t="shared" si="8"/>
        <v>162</v>
      </c>
      <c r="G280" s="9">
        <f t="shared" si="9"/>
        <v>224</v>
      </c>
    </row>
    <row r="281" spans="1:7">
      <c r="A281" s="7">
        <v>284</v>
      </c>
      <c r="B281" s="8">
        <v>72</v>
      </c>
      <c r="C281" s="18">
        <v>77</v>
      </c>
      <c r="D281" s="16">
        <v>25</v>
      </c>
      <c r="E281" s="11">
        <v>56</v>
      </c>
      <c r="F281" s="12">
        <f t="shared" si="8"/>
        <v>149</v>
      </c>
      <c r="G281" s="9">
        <f t="shared" si="9"/>
        <v>174</v>
      </c>
    </row>
    <row r="282" spans="1:7">
      <c r="A282" s="7">
        <v>285</v>
      </c>
      <c r="B282" s="7">
        <v>44</v>
      </c>
      <c r="C282" s="9">
        <v>64</v>
      </c>
      <c r="D282" s="16">
        <v>35</v>
      </c>
      <c r="E282" s="11">
        <v>47</v>
      </c>
      <c r="F282" s="12">
        <f t="shared" si="8"/>
        <v>108</v>
      </c>
      <c r="G282" s="9">
        <f t="shared" si="9"/>
        <v>143</v>
      </c>
    </row>
    <row r="283" spans="1:7">
      <c r="A283" s="7">
        <v>286</v>
      </c>
      <c r="B283" s="7">
        <v>45</v>
      </c>
      <c r="C283" s="9">
        <v>48</v>
      </c>
      <c r="D283" s="10">
        <v>74</v>
      </c>
      <c r="E283" s="13">
        <v>70</v>
      </c>
      <c r="F283" s="12">
        <f t="shared" si="8"/>
        <v>93</v>
      </c>
      <c r="G283" s="9">
        <f t="shared" si="9"/>
        <v>167</v>
      </c>
    </row>
    <row r="284" spans="1:7">
      <c r="A284" s="7">
        <v>287</v>
      </c>
      <c r="B284" s="8">
        <v>72</v>
      </c>
      <c r="C284" s="9">
        <v>55</v>
      </c>
      <c r="D284" s="16">
        <v>50</v>
      </c>
      <c r="E284" s="14">
        <v>82</v>
      </c>
      <c r="F284" s="12">
        <f t="shared" si="8"/>
        <v>127</v>
      </c>
      <c r="G284" s="9">
        <f t="shared" si="9"/>
        <v>177</v>
      </c>
    </row>
    <row r="285" spans="1:7">
      <c r="A285" s="7">
        <v>288</v>
      </c>
      <c r="B285" s="7">
        <v>40</v>
      </c>
      <c r="C285" s="9">
        <v>46</v>
      </c>
      <c r="D285" s="10">
        <v>67</v>
      </c>
      <c r="E285" s="13">
        <v>74</v>
      </c>
      <c r="F285" s="12">
        <f t="shared" si="8"/>
        <v>86</v>
      </c>
      <c r="G285" s="9">
        <f t="shared" si="9"/>
        <v>153</v>
      </c>
    </row>
    <row r="286" spans="1:7">
      <c r="A286" s="7">
        <v>289</v>
      </c>
      <c r="B286" s="7">
        <v>57</v>
      </c>
      <c r="C286" s="9">
        <v>58</v>
      </c>
      <c r="D286" s="16">
        <v>64</v>
      </c>
      <c r="E286" s="13">
        <v>65</v>
      </c>
      <c r="F286" s="12">
        <f t="shared" si="8"/>
        <v>115</v>
      </c>
      <c r="G286" s="9">
        <f t="shared" si="9"/>
        <v>179</v>
      </c>
    </row>
    <row r="287" spans="1:7">
      <c r="A287" s="7">
        <v>290</v>
      </c>
      <c r="B287" s="7">
        <v>64</v>
      </c>
      <c r="C287" s="9">
        <v>64</v>
      </c>
      <c r="D287" s="16">
        <v>51</v>
      </c>
      <c r="E287" s="11">
        <v>58</v>
      </c>
      <c r="F287" s="12">
        <f t="shared" si="8"/>
        <v>128</v>
      </c>
      <c r="G287" s="9">
        <f t="shared" si="9"/>
        <v>179</v>
      </c>
    </row>
    <row r="288" spans="1:7">
      <c r="A288" s="7">
        <v>291</v>
      </c>
      <c r="B288" s="7">
        <v>36</v>
      </c>
      <c r="C288" s="9">
        <v>39</v>
      </c>
      <c r="D288" s="16">
        <v>57</v>
      </c>
      <c r="E288" s="11">
        <v>63</v>
      </c>
      <c r="F288" s="12">
        <f t="shared" si="8"/>
        <v>75</v>
      </c>
      <c r="G288" s="9">
        <f t="shared" si="9"/>
        <v>132</v>
      </c>
    </row>
    <row r="289" spans="1:7">
      <c r="A289" s="7">
        <v>292</v>
      </c>
      <c r="B289" s="21">
        <v>91</v>
      </c>
      <c r="C289" s="9">
        <v>67</v>
      </c>
      <c r="D289" s="10">
        <v>69</v>
      </c>
      <c r="E289" s="11">
        <v>57</v>
      </c>
      <c r="F289" s="12">
        <f t="shared" si="8"/>
        <v>158</v>
      </c>
      <c r="G289" s="9">
        <f t="shared" si="9"/>
        <v>227</v>
      </c>
    </row>
    <row r="290" spans="1:7">
      <c r="A290" s="7">
        <v>293</v>
      </c>
      <c r="B290" s="8">
        <v>65</v>
      </c>
      <c r="C290" s="9">
        <v>55</v>
      </c>
      <c r="D290" s="16">
        <v>63</v>
      </c>
      <c r="E290" s="14">
        <v>84</v>
      </c>
      <c r="F290" s="12">
        <f t="shared" si="8"/>
        <v>120</v>
      </c>
      <c r="G290" s="9">
        <f t="shared" si="9"/>
        <v>183</v>
      </c>
    </row>
    <row r="291" spans="1:7">
      <c r="A291" s="7">
        <v>294</v>
      </c>
      <c r="B291" s="7">
        <v>51</v>
      </c>
      <c r="C291" s="9">
        <v>60</v>
      </c>
      <c r="D291" s="16">
        <v>54</v>
      </c>
      <c r="E291" s="13">
        <v>79</v>
      </c>
      <c r="F291" s="12">
        <f t="shared" si="8"/>
        <v>111</v>
      </c>
      <c r="G291" s="9">
        <f t="shared" si="9"/>
        <v>165</v>
      </c>
    </row>
    <row r="292" spans="1:7">
      <c r="A292" s="7">
        <v>295</v>
      </c>
      <c r="B292" s="7">
        <v>59</v>
      </c>
      <c r="C292" s="18">
        <v>72</v>
      </c>
      <c r="D292" s="16">
        <v>59</v>
      </c>
      <c r="E292" s="13">
        <v>68</v>
      </c>
      <c r="F292" s="12">
        <f t="shared" si="8"/>
        <v>131</v>
      </c>
      <c r="G292" s="9">
        <f t="shared" si="9"/>
        <v>190</v>
      </c>
    </row>
    <row r="293" spans="1:7">
      <c r="A293" s="7">
        <v>296</v>
      </c>
      <c r="B293" s="7">
        <v>57</v>
      </c>
      <c r="C293" s="9">
        <v>39</v>
      </c>
      <c r="D293" s="10">
        <v>77</v>
      </c>
      <c r="E293" s="11">
        <v>44</v>
      </c>
      <c r="F293" s="12">
        <f t="shared" si="8"/>
        <v>96</v>
      </c>
      <c r="G293" s="9">
        <f t="shared" si="9"/>
        <v>173</v>
      </c>
    </row>
    <row r="294" spans="1:7">
      <c r="A294" s="7">
        <v>297</v>
      </c>
      <c r="B294" s="15">
        <v>86</v>
      </c>
      <c r="C294" s="9">
        <v>59</v>
      </c>
      <c r="D294" s="10">
        <v>76</v>
      </c>
      <c r="E294" s="11">
        <v>51</v>
      </c>
      <c r="F294" s="12">
        <f t="shared" si="8"/>
        <v>145</v>
      </c>
      <c r="G294" s="9">
        <f t="shared" si="9"/>
        <v>221</v>
      </c>
    </row>
    <row r="295" spans="1:7">
      <c r="A295" s="7">
        <v>298</v>
      </c>
      <c r="B295" s="21">
        <v>100</v>
      </c>
      <c r="C295" s="18">
        <v>75</v>
      </c>
      <c r="D295" s="10">
        <v>74</v>
      </c>
      <c r="E295" s="14">
        <v>85</v>
      </c>
      <c r="F295" s="22">
        <f t="shared" si="8"/>
        <v>175</v>
      </c>
      <c r="G295" s="23">
        <f t="shared" si="9"/>
        <v>249</v>
      </c>
    </row>
    <row r="296" spans="1:7">
      <c r="A296" s="7">
        <v>299</v>
      </c>
      <c r="B296" s="8">
        <v>71</v>
      </c>
      <c r="C296" s="9">
        <v>51</v>
      </c>
      <c r="D296" s="16">
        <v>64</v>
      </c>
      <c r="E296" s="13">
        <v>67</v>
      </c>
      <c r="F296" s="12">
        <f t="shared" si="8"/>
        <v>122</v>
      </c>
      <c r="G296" s="9">
        <f t="shared" si="9"/>
        <v>186</v>
      </c>
    </row>
    <row r="297" spans="1:7">
      <c r="A297" s="7">
        <v>300</v>
      </c>
      <c r="B297" s="8">
        <v>65</v>
      </c>
      <c r="C297" s="9">
        <v>42</v>
      </c>
      <c r="D297" s="16">
        <v>57</v>
      </c>
      <c r="E297" s="13">
        <v>75</v>
      </c>
      <c r="F297" s="12">
        <f t="shared" si="8"/>
        <v>107</v>
      </c>
      <c r="G297" s="9">
        <f t="shared" si="9"/>
        <v>164</v>
      </c>
    </row>
    <row r="298" spans="1:7">
      <c r="A298" s="7">
        <v>301</v>
      </c>
      <c r="B298" s="7">
        <v>57</v>
      </c>
      <c r="C298" s="9">
        <v>43</v>
      </c>
      <c r="D298" s="10">
        <v>66</v>
      </c>
      <c r="E298" s="13">
        <v>74</v>
      </c>
      <c r="F298" s="12">
        <f t="shared" si="8"/>
        <v>100</v>
      </c>
      <c r="G298" s="9">
        <f t="shared" si="9"/>
        <v>166</v>
      </c>
    </row>
    <row r="299" spans="1:7">
      <c r="A299" s="7">
        <v>302</v>
      </c>
      <c r="B299" s="7">
        <v>56</v>
      </c>
      <c r="C299" s="9">
        <v>61</v>
      </c>
      <c r="D299" s="10">
        <v>73</v>
      </c>
      <c r="E299" s="11">
        <v>61</v>
      </c>
      <c r="F299" s="12">
        <f t="shared" si="8"/>
        <v>117</v>
      </c>
      <c r="G299" s="9">
        <f t="shared" si="9"/>
        <v>190</v>
      </c>
    </row>
    <row r="300" spans="1:7">
      <c r="A300" s="7">
        <v>303</v>
      </c>
      <c r="B300" s="8">
        <v>78</v>
      </c>
      <c r="C300" s="23">
        <v>90</v>
      </c>
      <c r="D300" s="10">
        <v>69</v>
      </c>
      <c r="E300" s="14">
        <v>85</v>
      </c>
      <c r="F300" s="20">
        <f t="shared" si="8"/>
        <v>168</v>
      </c>
      <c r="G300" s="19">
        <f t="shared" si="9"/>
        <v>237</v>
      </c>
    </row>
    <row r="301" spans="1:7">
      <c r="A301" s="7">
        <v>304</v>
      </c>
      <c r="B301" s="8">
        <v>66</v>
      </c>
      <c r="C301" s="9">
        <v>58</v>
      </c>
      <c r="D301" s="10">
        <v>73</v>
      </c>
      <c r="E301" s="14">
        <v>81</v>
      </c>
      <c r="F301" s="12">
        <f t="shared" si="8"/>
        <v>124</v>
      </c>
      <c r="G301" s="9">
        <f t="shared" si="9"/>
        <v>197</v>
      </c>
    </row>
    <row r="302" spans="1:7">
      <c r="A302" s="7">
        <v>305</v>
      </c>
      <c r="B302" s="8">
        <v>73</v>
      </c>
      <c r="C302" s="18">
        <v>77</v>
      </c>
      <c r="D302" s="10">
        <v>72</v>
      </c>
      <c r="E302" s="13">
        <v>75</v>
      </c>
      <c r="F302" s="12">
        <f t="shared" si="8"/>
        <v>150</v>
      </c>
      <c r="G302" s="9">
        <f t="shared" si="9"/>
        <v>222</v>
      </c>
    </row>
    <row r="303" spans="1:7">
      <c r="A303" s="7">
        <v>306</v>
      </c>
      <c r="B303" s="7">
        <v>41</v>
      </c>
      <c r="C303" s="19">
        <v>81</v>
      </c>
      <c r="D303" s="16">
        <v>42</v>
      </c>
      <c r="E303" s="11">
        <v>45</v>
      </c>
      <c r="F303" s="12">
        <f t="shared" si="8"/>
        <v>122</v>
      </c>
      <c r="G303" s="9">
        <f t="shared" si="9"/>
        <v>164</v>
      </c>
    </row>
    <row r="304" spans="1:7">
      <c r="A304" s="7">
        <v>307</v>
      </c>
      <c r="B304" s="15">
        <v>88</v>
      </c>
      <c r="C304" s="18">
        <v>71</v>
      </c>
      <c r="D304" s="16">
        <v>32</v>
      </c>
      <c r="E304" s="11">
        <v>60</v>
      </c>
      <c r="F304" s="12">
        <f t="shared" si="8"/>
        <v>159</v>
      </c>
      <c r="G304" s="9">
        <f t="shared" si="9"/>
        <v>191</v>
      </c>
    </row>
    <row r="305" spans="1:7">
      <c r="A305" s="7">
        <v>308</v>
      </c>
      <c r="B305" s="8">
        <v>69</v>
      </c>
      <c r="C305" s="9">
        <v>68</v>
      </c>
      <c r="D305" s="10">
        <v>76</v>
      </c>
      <c r="E305" s="14">
        <v>82</v>
      </c>
      <c r="F305" s="12">
        <f t="shared" si="8"/>
        <v>137</v>
      </c>
      <c r="G305" s="9">
        <f t="shared" si="9"/>
        <v>213</v>
      </c>
    </row>
    <row r="306" spans="1:7">
      <c r="A306" s="7">
        <v>309</v>
      </c>
      <c r="B306" s="7">
        <v>58</v>
      </c>
      <c r="C306" s="18">
        <v>75</v>
      </c>
      <c r="D306" s="16">
        <v>61</v>
      </c>
      <c r="E306" s="13">
        <v>73</v>
      </c>
      <c r="F306" s="12">
        <f t="shared" si="8"/>
        <v>133</v>
      </c>
      <c r="G306" s="9">
        <f t="shared" si="9"/>
        <v>194</v>
      </c>
    </row>
    <row r="307" spans="1:7">
      <c r="A307" s="7">
        <v>310</v>
      </c>
      <c r="B307" s="15">
        <v>84</v>
      </c>
      <c r="C307" s="9">
        <v>58</v>
      </c>
      <c r="D307" s="10">
        <v>66</v>
      </c>
      <c r="E307" s="13">
        <v>70</v>
      </c>
      <c r="F307" s="12">
        <f t="shared" si="8"/>
        <v>142</v>
      </c>
      <c r="G307" s="9">
        <f t="shared" si="9"/>
        <v>208</v>
      </c>
    </row>
    <row r="308" spans="1:7">
      <c r="A308" s="7">
        <v>311</v>
      </c>
      <c r="B308" s="15">
        <v>83</v>
      </c>
      <c r="C308" s="19">
        <v>86</v>
      </c>
      <c r="D308" s="10">
        <v>78</v>
      </c>
      <c r="E308" s="24">
        <v>98</v>
      </c>
      <c r="F308" s="20">
        <f t="shared" si="8"/>
        <v>169</v>
      </c>
      <c r="G308" s="23">
        <f t="shared" si="9"/>
        <v>247</v>
      </c>
    </row>
    <row r="309" spans="1:7">
      <c r="A309" s="7">
        <v>312</v>
      </c>
      <c r="B309" s="7">
        <v>57</v>
      </c>
      <c r="C309" s="18">
        <v>78</v>
      </c>
      <c r="D309" s="16">
        <v>54</v>
      </c>
      <c r="E309" s="11">
        <v>58</v>
      </c>
      <c r="F309" s="12">
        <f t="shared" si="8"/>
        <v>135</v>
      </c>
      <c r="G309" s="9">
        <f t="shared" si="9"/>
        <v>189</v>
      </c>
    </row>
    <row r="310" spans="1:7">
      <c r="A310" s="7">
        <v>313</v>
      </c>
      <c r="B310" s="8">
        <v>77</v>
      </c>
      <c r="C310" s="19">
        <v>87</v>
      </c>
      <c r="D310" s="16">
        <v>63</v>
      </c>
      <c r="E310" s="11">
        <v>10</v>
      </c>
      <c r="F310" s="20">
        <f t="shared" si="8"/>
        <v>164</v>
      </c>
      <c r="G310" s="9">
        <f t="shared" si="9"/>
        <v>227</v>
      </c>
    </row>
    <row r="311" spans="1:7">
      <c r="A311" s="7">
        <v>314</v>
      </c>
      <c r="B311" s="7">
        <v>64</v>
      </c>
      <c r="C311" s="18">
        <v>70</v>
      </c>
      <c r="D311" s="16">
        <v>45</v>
      </c>
      <c r="E311" s="13">
        <v>67</v>
      </c>
      <c r="F311" s="12">
        <f t="shared" si="8"/>
        <v>134</v>
      </c>
      <c r="G311" s="9">
        <f t="shared" si="9"/>
        <v>179</v>
      </c>
    </row>
    <row r="312" spans="1:7">
      <c r="A312" s="7">
        <v>315</v>
      </c>
      <c r="B312" s="7">
        <v>43</v>
      </c>
      <c r="C312" s="9">
        <v>15</v>
      </c>
      <c r="D312" s="10">
        <v>73</v>
      </c>
      <c r="E312" s="11">
        <v>15</v>
      </c>
      <c r="F312" s="12">
        <f t="shared" si="8"/>
        <v>58</v>
      </c>
      <c r="G312" s="9">
        <f t="shared" si="9"/>
        <v>131</v>
      </c>
    </row>
    <row r="313" spans="1:7">
      <c r="A313" s="7">
        <v>316</v>
      </c>
      <c r="B313" s="7">
        <v>51</v>
      </c>
      <c r="C313" s="18">
        <v>70</v>
      </c>
      <c r="D313" s="16">
        <v>48</v>
      </c>
      <c r="E313" s="11">
        <v>62</v>
      </c>
      <c r="F313" s="12">
        <f t="shared" si="8"/>
        <v>121</v>
      </c>
      <c r="G313" s="9">
        <f t="shared" si="9"/>
        <v>169</v>
      </c>
    </row>
    <row r="314" spans="1:7">
      <c r="A314" s="7">
        <v>317</v>
      </c>
      <c r="B314" s="7">
        <v>63</v>
      </c>
      <c r="C314" s="9">
        <v>60</v>
      </c>
      <c r="D314" s="16">
        <v>55</v>
      </c>
      <c r="E314" s="13">
        <v>78</v>
      </c>
      <c r="F314" s="12">
        <f t="shared" si="8"/>
        <v>123</v>
      </c>
      <c r="G314" s="9">
        <f t="shared" si="9"/>
        <v>178</v>
      </c>
    </row>
    <row r="315" spans="1:7">
      <c r="A315" s="7">
        <v>318</v>
      </c>
      <c r="B315" s="7">
        <v>37</v>
      </c>
      <c r="C315" s="9">
        <v>49</v>
      </c>
      <c r="D315" s="16">
        <v>49</v>
      </c>
      <c r="E315" s="13">
        <v>67</v>
      </c>
      <c r="F315" s="12">
        <f t="shared" si="8"/>
        <v>86</v>
      </c>
      <c r="G315" s="9">
        <f t="shared" si="9"/>
        <v>135</v>
      </c>
    </row>
    <row r="316" spans="1:7">
      <c r="A316" s="7">
        <v>319</v>
      </c>
      <c r="B316" s="15">
        <v>81</v>
      </c>
      <c r="C316" s="19">
        <v>86</v>
      </c>
      <c r="D316" s="17">
        <v>82</v>
      </c>
      <c r="E316" s="14">
        <v>83</v>
      </c>
      <c r="F316" s="20">
        <f t="shared" si="8"/>
        <v>168</v>
      </c>
      <c r="G316" s="23">
        <f t="shared" si="9"/>
        <v>249</v>
      </c>
    </row>
    <row r="317" spans="1:7">
      <c r="A317" s="7">
        <v>320</v>
      </c>
      <c r="B317" s="8">
        <v>76</v>
      </c>
      <c r="C317" s="18">
        <v>78</v>
      </c>
      <c r="D317" s="16">
        <v>53</v>
      </c>
      <c r="E317" s="11">
        <v>61</v>
      </c>
      <c r="F317" s="12">
        <f t="shared" si="8"/>
        <v>154</v>
      </c>
      <c r="G317" s="9">
        <f t="shared" si="9"/>
        <v>207</v>
      </c>
    </row>
    <row r="318" spans="1:7">
      <c r="A318" s="7">
        <v>321</v>
      </c>
      <c r="B318" s="21">
        <v>91</v>
      </c>
      <c r="C318" s="19">
        <v>84</v>
      </c>
      <c r="D318" s="17">
        <v>82</v>
      </c>
      <c r="E318" s="11">
        <v>62</v>
      </c>
      <c r="F318" s="22">
        <f t="shared" si="8"/>
        <v>175</v>
      </c>
      <c r="G318" s="23">
        <f t="shared" si="9"/>
        <v>257</v>
      </c>
    </row>
    <row r="319" spans="1:7">
      <c r="A319" s="7">
        <v>322</v>
      </c>
      <c r="B319" s="7">
        <v>59</v>
      </c>
      <c r="C319" s="9">
        <v>44</v>
      </c>
      <c r="D319" s="16">
        <v>49</v>
      </c>
      <c r="E319" s="13">
        <v>72</v>
      </c>
      <c r="F319" s="12">
        <f t="shared" si="8"/>
        <v>103</v>
      </c>
      <c r="G319" s="9">
        <f t="shared" si="9"/>
        <v>152</v>
      </c>
    </row>
    <row r="320" spans="1:7">
      <c r="A320" s="7">
        <v>323</v>
      </c>
      <c r="B320" s="8">
        <v>71</v>
      </c>
      <c r="C320" s="18">
        <v>70</v>
      </c>
      <c r="D320" s="16">
        <v>52</v>
      </c>
      <c r="E320" s="11">
        <v>54</v>
      </c>
      <c r="F320" s="12">
        <f t="shared" si="8"/>
        <v>141</v>
      </c>
      <c r="G320" s="9">
        <f t="shared" si="9"/>
        <v>193</v>
      </c>
    </row>
    <row r="321" spans="1:7">
      <c r="A321" s="7">
        <v>324</v>
      </c>
      <c r="B321" s="7">
        <v>57</v>
      </c>
      <c r="C321" s="18">
        <v>74</v>
      </c>
      <c r="D321" s="16">
        <v>40</v>
      </c>
      <c r="E321" s="13">
        <v>70</v>
      </c>
      <c r="F321" s="12">
        <f t="shared" si="8"/>
        <v>131</v>
      </c>
      <c r="G321" s="9">
        <f t="shared" si="9"/>
        <v>171</v>
      </c>
    </row>
    <row r="322" spans="1:7">
      <c r="A322" s="7">
        <v>325</v>
      </c>
      <c r="B322" s="7">
        <v>55</v>
      </c>
      <c r="C322" s="9">
        <v>63</v>
      </c>
      <c r="D322" s="16">
        <v>34</v>
      </c>
      <c r="E322" s="11">
        <v>50</v>
      </c>
      <c r="F322" s="12">
        <f t="shared" ref="F322:F385" si="10">MAX(SUM(B322,C322),IF(D322&gt;=80,MAX(SUM(B322,D322),SUM(C322,D322)),-1))</f>
        <v>118</v>
      </c>
      <c r="G322" s="9">
        <f t="shared" ref="G322:G385" si="11">SUM(B322,C322,D322)</f>
        <v>152</v>
      </c>
    </row>
    <row r="323" spans="1:7">
      <c r="A323" s="7">
        <v>326</v>
      </c>
      <c r="B323" s="8">
        <v>78</v>
      </c>
      <c r="C323" s="18">
        <v>74</v>
      </c>
      <c r="D323" s="10">
        <v>71</v>
      </c>
      <c r="E323" s="13">
        <v>71</v>
      </c>
      <c r="F323" s="12">
        <f t="shared" si="10"/>
        <v>152</v>
      </c>
      <c r="G323" s="9">
        <f t="shared" si="11"/>
        <v>223</v>
      </c>
    </row>
    <row r="324" spans="1:7">
      <c r="A324" s="7">
        <v>327</v>
      </c>
      <c r="B324" s="8">
        <v>72</v>
      </c>
      <c r="C324" s="18">
        <v>73</v>
      </c>
      <c r="D324" s="10">
        <v>76</v>
      </c>
      <c r="E324" s="13">
        <v>78</v>
      </c>
      <c r="F324" s="12">
        <f t="shared" si="10"/>
        <v>145</v>
      </c>
      <c r="G324" s="9">
        <f t="shared" si="11"/>
        <v>221</v>
      </c>
    </row>
    <row r="325" spans="1:7">
      <c r="A325" s="7">
        <v>328</v>
      </c>
      <c r="B325" s="7">
        <v>51</v>
      </c>
      <c r="C325" s="23">
        <v>91</v>
      </c>
      <c r="D325" s="17">
        <v>88</v>
      </c>
      <c r="E325" s="11">
        <v>62</v>
      </c>
      <c r="F325" s="22">
        <f t="shared" si="10"/>
        <v>179</v>
      </c>
      <c r="G325" s="9">
        <f t="shared" si="11"/>
        <v>230</v>
      </c>
    </row>
    <row r="326" spans="1:7">
      <c r="A326" s="7">
        <v>329</v>
      </c>
      <c r="B326" s="7">
        <v>35</v>
      </c>
      <c r="C326" s="19">
        <v>80</v>
      </c>
      <c r="D326" s="16">
        <v>23</v>
      </c>
      <c r="E326" s="13">
        <v>69</v>
      </c>
      <c r="F326" s="12">
        <f t="shared" si="10"/>
        <v>115</v>
      </c>
      <c r="G326" s="9">
        <f t="shared" si="11"/>
        <v>138</v>
      </c>
    </row>
    <row r="327" spans="1:7">
      <c r="A327" s="7">
        <v>330</v>
      </c>
      <c r="B327" s="7">
        <v>64</v>
      </c>
      <c r="C327" s="9">
        <v>68</v>
      </c>
      <c r="D327" s="16">
        <v>35</v>
      </c>
      <c r="E327" s="14">
        <v>80</v>
      </c>
      <c r="F327" s="12">
        <f t="shared" si="10"/>
        <v>132</v>
      </c>
      <c r="G327" s="9">
        <f t="shared" si="11"/>
        <v>167</v>
      </c>
    </row>
    <row r="328" spans="1:7">
      <c r="A328" s="7">
        <v>331</v>
      </c>
      <c r="B328" s="7">
        <v>55</v>
      </c>
      <c r="C328" s="18">
        <v>72</v>
      </c>
      <c r="D328" s="16">
        <v>47</v>
      </c>
      <c r="E328" s="13">
        <v>69</v>
      </c>
      <c r="F328" s="12">
        <f t="shared" si="10"/>
        <v>127</v>
      </c>
      <c r="G328" s="9">
        <f t="shared" si="11"/>
        <v>174</v>
      </c>
    </row>
    <row r="329" spans="1:7">
      <c r="A329" s="7">
        <v>332</v>
      </c>
      <c r="B329" s="7">
        <v>61</v>
      </c>
      <c r="C329" s="9">
        <v>63</v>
      </c>
      <c r="D329" s="16">
        <v>40</v>
      </c>
      <c r="E329" s="11">
        <v>51</v>
      </c>
      <c r="F329" s="12">
        <f t="shared" si="10"/>
        <v>124</v>
      </c>
      <c r="G329" s="9">
        <f t="shared" si="11"/>
        <v>164</v>
      </c>
    </row>
    <row r="330" spans="1:7">
      <c r="A330" s="7">
        <v>333</v>
      </c>
      <c r="B330" s="7">
        <v>43</v>
      </c>
      <c r="C330" s="9">
        <v>51</v>
      </c>
      <c r="D330" s="16">
        <v>41</v>
      </c>
      <c r="E330" s="11">
        <v>53</v>
      </c>
      <c r="F330" s="12">
        <f t="shared" si="10"/>
        <v>94</v>
      </c>
      <c r="G330" s="9">
        <f t="shared" si="11"/>
        <v>135</v>
      </c>
    </row>
    <row r="331" spans="1:7">
      <c r="A331" s="7">
        <v>334</v>
      </c>
      <c r="B331" s="7">
        <v>35</v>
      </c>
      <c r="C331" s="9">
        <v>32</v>
      </c>
      <c r="D331" s="16">
        <v>48</v>
      </c>
      <c r="E331" s="11">
        <v>45</v>
      </c>
      <c r="F331" s="12">
        <f t="shared" si="10"/>
        <v>67</v>
      </c>
      <c r="G331" s="9">
        <f t="shared" si="11"/>
        <v>115</v>
      </c>
    </row>
    <row r="332" spans="1:7">
      <c r="A332" s="7">
        <v>335</v>
      </c>
      <c r="B332" s="7">
        <v>53</v>
      </c>
      <c r="C332" s="9">
        <v>39</v>
      </c>
      <c r="D332" s="16">
        <v>50</v>
      </c>
      <c r="E332" s="11">
        <v>61</v>
      </c>
      <c r="F332" s="12">
        <f t="shared" si="10"/>
        <v>92</v>
      </c>
      <c r="G332" s="9">
        <f t="shared" si="11"/>
        <v>142</v>
      </c>
    </row>
    <row r="333" spans="1:7">
      <c r="A333" s="7">
        <v>336</v>
      </c>
      <c r="B333" s="7">
        <v>40</v>
      </c>
      <c r="C333" s="18">
        <v>76</v>
      </c>
      <c r="D333" s="16">
        <v>55</v>
      </c>
      <c r="E333" s="13">
        <v>72</v>
      </c>
      <c r="F333" s="12">
        <f t="shared" si="10"/>
        <v>116</v>
      </c>
      <c r="G333" s="9">
        <f t="shared" si="11"/>
        <v>171</v>
      </c>
    </row>
    <row r="334" spans="1:7">
      <c r="A334" s="7">
        <v>337</v>
      </c>
      <c r="B334" s="8">
        <v>78</v>
      </c>
      <c r="C334" s="18">
        <v>71</v>
      </c>
      <c r="D334" s="16">
        <v>64</v>
      </c>
      <c r="E334" s="11">
        <v>55</v>
      </c>
      <c r="F334" s="12">
        <f t="shared" si="10"/>
        <v>149</v>
      </c>
      <c r="G334" s="9">
        <f t="shared" si="11"/>
        <v>213</v>
      </c>
    </row>
    <row r="335" spans="1:7">
      <c r="A335" s="7">
        <v>338</v>
      </c>
      <c r="B335" s="7">
        <v>52</v>
      </c>
      <c r="C335" s="19">
        <v>87</v>
      </c>
      <c r="D335" s="25">
        <v>99</v>
      </c>
      <c r="E335" s="11">
        <v>24</v>
      </c>
      <c r="F335" s="22">
        <f t="shared" si="10"/>
        <v>186</v>
      </c>
      <c r="G335" s="19">
        <f t="shared" si="11"/>
        <v>238</v>
      </c>
    </row>
    <row r="336" spans="1:7">
      <c r="A336" s="7">
        <v>339</v>
      </c>
      <c r="B336" s="7">
        <v>59</v>
      </c>
      <c r="C336" s="9">
        <v>52</v>
      </c>
      <c r="D336" s="10">
        <v>71</v>
      </c>
      <c r="E336" s="14">
        <v>86</v>
      </c>
      <c r="F336" s="12">
        <f t="shared" si="10"/>
        <v>111</v>
      </c>
      <c r="G336" s="9">
        <f t="shared" si="11"/>
        <v>182</v>
      </c>
    </row>
    <row r="337" spans="1:7">
      <c r="A337" s="7">
        <v>340</v>
      </c>
      <c r="B337" s="8">
        <v>67</v>
      </c>
      <c r="C337" s="18">
        <v>75</v>
      </c>
      <c r="D337" s="16">
        <v>16</v>
      </c>
      <c r="E337" s="11">
        <v>47</v>
      </c>
      <c r="F337" s="12">
        <f t="shared" si="10"/>
        <v>142</v>
      </c>
      <c r="G337" s="9">
        <f t="shared" si="11"/>
        <v>158</v>
      </c>
    </row>
    <row r="338" spans="1:7">
      <c r="A338" s="7">
        <v>341</v>
      </c>
      <c r="B338" s="15">
        <v>83</v>
      </c>
      <c r="C338" s="9">
        <v>23</v>
      </c>
      <c r="D338" s="17">
        <v>80</v>
      </c>
      <c r="E338" s="11">
        <v>39</v>
      </c>
      <c r="F338" s="20">
        <f t="shared" si="10"/>
        <v>163</v>
      </c>
      <c r="G338" s="9">
        <f t="shared" si="11"/>
        <v>186</v>
      </c>
    </row>
    <row r="339" spans="1:7">
      <c r="A339" s="7">
        <v>342</v>
      </c>
      <c r="B339" s="7">
        <v>49</v>
      </c>
      <c r="C339" s="23">
        <v>99</v>
      </c>
      <c r="D339" s="16">
        <v>60</v>
      </c>
      <c r="E339" s="14">
        <v>85</v>
      </c>
      <c r="F339" s="12">
        <f t="shared" si="10"/>
        <v>148</v>
      </c>
      <c r="G339" s="9">
        <f t="shared" si="11"/>
        <v>208</v>
      </c>
    </row>
    <row r="340" spans="1:7">
      <c r="A340" s="7">
        <v>343</v>
      </c>
      <c r="B340" s="7">
        <v>54</v>
      </c>
      <c r="C340" s="19">
        <v>81</v>
      </c>
      <c r="D340" s="16">
        <v>42</v>
      </c>
      <c r="E340" s="11">
        <v>64</v>
      </c>
      <c r="F340" s="12">
        <f t="shared" si="10"/>
        <v>135</v>
      </c>
      <c r="G340" s="9">
        <f t="shared" si="11"/>
        <v>177</v>
      </c>
    </row>
    <row r="341" spans="1:7">
      <c r="A341" s="7">
        <v>344</v>
      </c>
      <c r="B341" s="7">
        <v>27</v>
      </c>
      <c r="C341" s="9">
        <v>34</v>
      </c>
      <c r="D341" s="17">
        <v>84</v>
      </c>
      <c r="E341" s="11">
        <v>61</v>
      </c>
      <c r="F341" s="12">
        <f t="shared" si="10"/>
        <v>118</v>
      </c>
      <c r="G341" s="9">
        <f t="shared" si="11"/>
        <v>145</v>
      </c>
    </row>
    <row r="342" spans="1:7">
      <c r="A342" s="7">
        <v>345</v>
      </c>
      <c r="B342" s="7">
        <v>63</v>
      </c>
      <c r="C342" s="9">
        <v>59</v>
      </c>
      <c r="D342" s="16">
        <v>61</v>
      </c>
      <c r="E342" s="13">
        <v>66</v>
      </c>
      <c r="F342" s="12">
        <f t="shared" si="10"/>
        <v>122</v>
      </c>
      <c r="G342" s="9">
        <f t="shared" si="11"/>
        <v>183</v>
      </c>
    </row>
    <row r="343" spans="1:7">
      <c r="A343" s="7">
        <v>346</v>
      </c>
      <c r="B343" s="7">
        <v>47</v>
      </c>
      <c r="C343" s="9">
        <v>62</v>
      </c>
      <c r="D343" s="16">
        <v>54</v>
      </c>
      <c r="E343" s="11">
        <v>58</v>
      </c>
      <c r="F343" s="12">
        <f t="shared" si="10"/>
        <v>109</v>
      </c>
      <c r="G343" s="9">
        <f t="shared" si="11"/>
        <v>163</v>
      </c>
    </row>
    <row r="344" spans="1:7">
      <c r="A344" s="7">
        <v>347</v>
      </c>
      <c r="B344" s="7">
        <v>64</v>
      </c>
      <c r="C344" s="9">
        <v>43</v>
      </c>
      <c r="D344" s="10">
        <v>66</v>
      </c>
      <c r="E344" s="13">
        <v>66</v>
      </c>
      <c r="F344" s="12">
        <f t="shared" si="10"/>
        <v>107</v>
      </c>
      <c r="G344" s="9">
        <f t="shared" si="11"/>
        <v>173</v>
      </c>
    </row>
    <row r="345" spans="1:7">
      <c r="A345" s="7">
        <v>348</v>
      </c>
      <c r="B345" s="7">
        <v>42</v>
      </c>
      <c r="C345" s="9">
        <v>36</v>
      </c>
      <c r="D345" s="16">
        <v>64</v>
      </c>
      <c r="E345" s="11">
        <v>58</v>
      </c>
      <c r="F345" s="12">
        <f t="shared" si="10"/>
        <v>78</v>
      </c>
      <c r="G345" s="9">
        <f t="shared" si="11"/>
        <v>142</v>
      </c>
    </row>
    <row r="346" spans="1:7">
      <c r="A346" s="7">
        <v>349</v>
      </c>
      <c r="B346" s="8">
        <v>72</v>
      </c>
      <c r="C346" s="9">
        <v>40</v>
      </c>
      <c r="D346" s="10">
        <v>71</v>
      </c>
      <c r="E346" s="11">
        <v>55</v>
      </c>
      <c r="F346" s="12">
        <f t="shared" si="10"/>
        <v>112</v>
      </c>
      <c r="G346" s="9">
        <f t="shared" si="11"/>
        <v>183</v>
      </c>
    </row>
    <row r="347" spans="1:7">
      <c r="A347" s="7">
        <v>350</v>
      </c>
      <c r="B347" s="7">
        <v>60</v>
      </c>
      <c r="C347" s="9">
        <v>48</v>
      </c>
      <c r="D347" s="10">
        <v>73</v>
      </c>
      <c r="E347" s="13">
        <v>67</v>
      </c>
      <c r="F347" s="12">
        <f t="shared" si="10"/>
        <v>108</v>
      </c>
      <c r="G347" s="9">
        <f t="shared" si="11"/>
        <v>181</v>
      </c>
    </row>
    <row r="348" spans="1:7">
      <c r="A348" s="7">
        <v>351</v>
      </c>
      <c r="B348" s="15">
        <v>79</v>
      </c>
      <c r="C348" s="18">
        <v>78</v>
      </c>
      <c r="D348" s="17">
        <v>79</v>
      </c>
      <c r="E348" s="11">
        <v>26</v>
      </c>
      <c r="F348" s="12">
        <f t="shared" si="10"/>
        <v>157</v>
      </c>
      <c r="G348" s="19">
        <f t="shared" si="11"/>
        <v>236</v>
      </c>
    </row>
    <row r="349" spans="1:7">
      <c r="A349" s="7">
        <v>352</v>
      </c>
      <c r="B349" s="7">
        <v>39</v>
      </c>
      <c r="C349" s="18">
        <v>76</v>
      </c>
      <c r="D349" s="16">
        <v>49</v>
      </c>
      <c r="E349" s="11">
        <v>50</v>
      </c>
      <c r="F349" s="12">
        <f t="shared" si="10"/>
        <v>115</v>
      </c>
      <c r="G349" s="9">
        <f t="shared" si="11"/>
        <v>164</v>
      </c>
    </row>
    <row r="350" spans="1:7">
      <c r="A350" s="7">
        <v>353</v>
      </c>
      <c r="B350" s="15">
        <v>81</v>
      </c>
      <c r="C350" s="19">
        <v>82</v>
      </c>
      <c r="D350" s="25">
        <v>89</v>
      </c>
      <c r="E350" s="14">
        <v>84</v>
      </c>
      <c r="F350" s="20">
        <f t="shared" si="10"/>
        <v>171</v>
      </c>
      <c r="G350" s="23">
        <f t="shared" si="11"/>
        <v>252</v>
      </c>
    </row>
    <row r="351" spans="1:7">
      <c r="A351" s="7">
        <v>354</v>
      </c>
      <c r="B351" s="7">
        <v>55</v>
      </c>
      <c r="C351" s="9">
        <v>62</v>
      </c>
      <c r="D351" s="10">
        <v>71</v>
      </c>
      <c r="E351" s="11">
        <v>32</v>
      </c>
      <c r="F351" s="12">
        <f t="shared" si="10"/>
        <v>117</v>
      </c>
      <c r="G351" s="9">
        <f t="shared" si="11"/>
        <v>188</v>
      </c>
    </row>
    <row r="352" spans="1:7">
      <c r="A352" s="7">
        <v>355</v>
      </c>
      <c r="B352" s="21">
        <v>99</v>
      </c>
      <c r="C352" s="18">
        <v>77</v>
      </c>
      <c r="D352" s="10">
        <v>75</v>
      </c>
      <c r="E352" s="13">
        <v>71</v>
      </c>
      <c r="F352" s="22">
        <f t="shared" si="10"/>
        <v>176</v>
      </c>
      <c r="G352" s="23">
        <f t="shared" si="11"/>
        <v>251</v>
      </c>
    </row>
    <row r="353" spans="1:7">
      <c r="A353" s="7">
        <v>356</v>
      </c>
      <c r="B353" s="7">
        <v>52</v>
      </c>
      <c r="C353" s="9">
        <v>43</v>
      </c>
      <c r="D353" s="16">
        <v>54</v>
      </c>
      <c r="E353" s="13">
        <v>66</v>
      </c>
      <c r="F353" s="12">
        <f t="shared" si="10"/>
        <v>95</v>
      </c>
      <c r="G353" s="9">
        <f t="shared" si="11"/>
        <v>149</v>
      </c>
    </row>
    <row r="354" spans="1:7">
      <c r="A354" s="7">
        <v>357</v>
      </c>
      <c r="B354" s="15">
        <v>86</v>
      </c>
      <c r="C354" s="9">
        <v>65</v>
      </c>
      <c r="D354" s="16">
        <v>61</v>
      </c>
      <c r="E354" s="13">
        <v>66</v>
      </c>
      <c r="F354" s="12">
        <f t="shared" si="10"/>
        <v>151</v>
      </c>
      <c r="G354" s="9">
        <f t="shared" si="11"/>
        <v>212</v>
      </c>
    </row>
    <row r="355" spans="1:7">
      <c r="A355" s="7">
        <v>358</v>
      </c>
      <c r="B355" s="7">
        <v>58</v>
      </c>
      <c r="C355" s="9">
        <v>63</v>
      </c>
      <c r="D355" s="16">
        <v>52</v>
      </c>
      <c r="E355" s="11">
        <v>50</v>
      </c>
      <c r="F355" s="12">
        <f t="shared" si="10"/>
        <v>121</v>
      </c>
      <c r="G355" s="9">
        <f t="shared" si="11"/>
        <v>173</v>
      </c>
    </row>
    <row r="356" spans="1:7">
      <c r="A356" s="7">
        <v>359</v>
      </c>
      <c r="B356" s="15">
        <v>80</v>
      </c>
      <c r="C356" s="19">
        <v>82</v>
      </c>
      <c r="D356" s="17">
        <v>79</v>
      </c>
      <c r="E356" s="11">
        <v>61</v>
      </c>
      <c r="F356" s="20">
        <f t="shared" si="10"/>
        <v>162</v>
      </c>
      <c r="G356" s="19">
        <f t="shared" si="11"/>
        <v>241</v>
      </c>
    </row>
    <row r="357" spans="1:7">
      <c r="A357" s="7">
        <v>360</v>
      </c>
      <c r="B357" s="15">
        <v>84</v>
      </c>
      <c r="C357" s="19">
        <v>81</v>
      </c>
      <c r="D357" s="17">
        <v>85</v>
      </c>
      <c r="E357" s="11">
        <v>64</v>
      </c>
      <c r="F357" s="20">
        <f t="shared" si="10"/>
        <v>169</v>
      </c>
      <c r="G357" s="23">
        <f t="shared" si="11"/>
        <v>250</v>
      </c>
    </row>
    <row r="358" spans="1:7">
      <c r="A358" s="7">
        <v>361</v>
      </c>
      <c r="B358" s="7">
        <v>45</v>
      </c>
      <c r="C358" s="9">
        <v>58</v>
      </c>
      <c r="D358" s="10">
        <v>73</v>
      </c>
      <c r="E358" s="11">
        <v>56</v>
      </c>
      <c r="F358" s="12">
        <f t="shared" si="10"/>
        <v>103</v>
      </c>
      <c r="G358" s="9">
        <f t="shared" si="11"/>
        <v>176</v>
      </c>
    </row>
    <row r="359" spans="1:7">
      <c r="A359" s="7">
        <v>362</v>
      </c>
      <c r="B359" s="15">
        <v>84</v>
      </c>
      <c r="C359" s="9">
        <v>64</v>
      </c>
      <c r="D359" s="16">
        <v>64</v>
      </c>
      <c r="E359" s="13">
        <v>75</v>
      </c>
      <c r="F359" s="12">
        <f t="shared" si="10"/>
        <v>148</v>
      </c>
      <c r="G359" s="9">
        <f t="shared" si="11"/>
        <v>212</v>
      </c>
    </row>
    <row r="360" spans="1:7">
      <c r="A360" s="7">
        <v>363</v>
      </c>
      <c r="B360" s="7">
        <v>53</v>
      </c>
      <c r="C360" s="9">
        <v>57</v>
      </c>
      <c r="D360" s="10">
        <v>65</v>
      </c>
      <c r="E360" s="14">
        <v>83</v>
      </c>
      <c r="F360" s="12">
        <f t="shared" si="10"/>
        <v>110</v>
      </c>
      <c r="G360" s="9">
        <f t="shared" si="11"/>
        <v>175</v>
      </c>
    </row>
    <row r="361" spans="1:7">
      <c r="A361" s="7">
        <v>364</v>
      </c>
      <c r="B361" s="8">
        <v>74</v>
      </c>
      <c r="C361" s="18">
        <v>76</v>
      </c>
      <c r="D361" s="10">
        <v>73</v>
      </c>
      <c r="E361" s="13">
        <v>77</v>
      </c>
      <c r="F361" s="12">
        <f t="shared" si="10"/>
        <v>150</v>
      </c>
      <c r="G361" s="9">
        <f t="shared" si="11"/>
        <v>223</v>
      </c>
    </row>
    <row r="362" spans="1:7">
      <c r="A362" s="7">
        <v>365</v>
      </c>
      <c r="B362" s="8">
        <v>72</v>
      </c>
      <c r="C362" s="9">
        <v>34</v>
      </c>
      <c r="D362" s="17">
        <v>79</v>
      </c>
      <c r="E362" s="24">
        <v>96</v>
      </c>
      <c r="F362" s="12">
        <f t="shared" si="10"/>
        <v>106</v>
      </c>
      <c r="G362" s="9">
        <f t="shared" si="11"/>
        <v>185</v>
      </c>
    </row>
    <row r="363" spans="1:7">
      <c r="A363" s="7">
        <v>366</v>
      </c>
      <c r="B363" s="8">
        <v>76</v>
      </c>
      <c r="C363" s="9">
        <v>27</v>
      </c>
      <c r="D363" s="10">
        <v>75</v>
      </c>
      <c r="E363" s="13">
        <v>71</v>
      </c>
      <c r="F363" s="12">
        <f t="shared" si="10"/>
        <v>103</v>
      </c>
      <c r="G363" s="9">
        <f t="shared" si="11"/>
        <v>178</v>
      </c>
    </row>
    <row r="364" spans="1:7">
      <c r="A364" s="7">
        <v>367</v>
      </c>
      <c r="B364" s="7">
        <v>62</v>
      </c>
      <c r="C364" s="9">
        <v>56</v>
      </c>
      <c r="D364" s="16">
        <v>55</v>
      </c>
      <c r="E364" s="11">
        <v>63</v>
      </c>
      <c r="F364" s="12">
        <f t="shared" si="10"/>
        <v>118</v>
      </c>
      <c r="G364" s="9">
        <f t="shared" si="11"/>
        <v>173</v>
      </c>
    </row>
    <row r="365" spans="1:7">
      <c r="A365" s="7">
        <v>368</v>
      </c>
      <c r="B365" s="8">
        <v>73</v>
      </c>
      <c r="C365" s="9">
        <v>38</v>
      </c>
      <c r="D365" s="10">
        <v>70</v>
      </c>
      <c r="E365" s="14">
        <v>82</v>
      </c>
      <c r="F365" s="12">
        <f t="shared" si="10"/>
        <v>111</v>
      </c>
      <c r="G365" s="9">
        <f t="shared" si="11"/>
        <v>181</v>
      </c>
    </row>
    <row r="366" spans="1:7">
      <c r="A366" s="7">
        <v>369</v>
      </c>
      <c r="B366" s="7">
        <v>53</v>
      </c>
      <c r="C366" s="9">
        <v>59</v>
      </c>
      <c r="D366" s="16">
        <v>55</v>
      </c>
      <c r="E366" s="11">
        <v>57</v>
      </c>
      <c r="F366" s="12">
        <f t="shared" si="10"/>
        <v>112</v>
      </c>
      <c r="G366" s="9">
        <f t="shared" si="11"/>
        <v>167</v>
      </c>
    </row>
    <row r="367" spans="1:7">
      <c r="A367" s="7">
        <v>370</v>
      </c>
      <c r="B367" s="7">
        <v>54</v>
      </c>
      <c r="C367" s="9">
        <v>53</v>
      </c>
      <c r="D367" s="16">
        <v>32</v>
      </c>
      <c r="E367" s="11">
        <v>30</v>
      </c>
      <c r="F367" s="12">
        <f t="shared" si="10"/>
        <v>107</v>
      </c>
      <c r="G367" s="9">
        <f t="shared" si="11"/>
        <v>139</v>
      </c>
    </row>
    <row r="368" spans="1:7">
      <c r="A368" s="7">
        <v>371</v>
      </c>
      <c r="B368" s="7">
        <v>33</v>
      </c>
      <c r="C368" s="9">
        <v>66</v>
      </c>
      <c r="D368" s="16">
        <v>58</v>
      </c>
      <c r="E368" s="11">
        <v>49</v>
      </c>
      <c r="F368" s="12">
        <f t="shared" si="10"/>
        <v>99</v>
      </c>
      <c r="G368" s="9">
        <f t="shared" si="11"/>
        <v>157</v>
      </c>
    </row>
    <row r="369" spans="1:7">
      <c r="A369" s="7">
        <v>372</v>
      </c>
      <c r="B369" s="8">
        <v>75</v>
      </c>
      <c r="C369" s="9">
        <v>21</v>
      </c>
      <c r="D369" s="10">
        <v>71</v>
      </c>
      <c r="E369" s="11">
        <v>20</v>
      </c>
      <c r="F369" s="12">
        <f t="shared" si="10"/>
        <v>96</v>
      </c>
      <c r="G369" s="9">
        <f t="shared" si="11"/>
        <v>167</v>
      </c>
    </row>
    <row r="370" spans="1:7">
      <c r="A370" s="7">
        <v>373</v>
      </c>
      <c r="B370" s="7">
        <v>59</v>
      </c>
      <c r="C370" s="9">
        <v>54</v>
      </c>
      <c r="D370" s="16">
        <v>60</v>
      </c>
      <c r="E370" s="11">
        <v>49</v>
      </c>
      <c r="F370" s="12">
        <f t="shared" si="10"/>
        <v>113</v>
      </c>
      <c r="G370" s="9">
        <f t="shared" si="11"/>
        <v>173</v>
      </c>
    </row>
    <row r="371" spans="1:7">
      <c r="A371" s="7">
        <v>374</v>
      </c>
      <c r="B371" s="15">
        <v>81</v>
      </c>
      <c r="C371" s="18">
        <v>72</v>
      </c>
      <c r="D371" s="10">
        <v>73</v>
      </c>
      <c r="E371" s="11">
        <v>62</v>
      </c>
      <c r="F371" s="12">
        <f t="shared" si="10"/>
        <v>153</v>
      </c>
      <c r="G371" s="9">
        <f t="shared" si="11"/>
        <v>226</v>
      </c>
    </row>
    <row r="372" spans="1:7">
      <c r="A372" s="7">
        <v>375</v>
      </c>
      <c r="B372" s="8">
        <v>71</v>
      </c>
      <c r="C372" s="18">
        <v>69</v>
      </c>
      <c r="D372" s="16">
        <v>64</v>
      </c>
      <c r="E372" s="13">
        <v>72</v>
      </c>
      <c r="F372" s="12">
        <f t="shared" si="10"/>
        <v>140</v>
      </c>
      <c r="G372" s="9">
        <f t="shared" si="11"/>
        <v>204</v>
      </c>
    </row>
    <row r="373" spans="1:7">
      <c r="A373" s="7">
        <v>376</v>
      </c>
      <c r="B373" s="8">
        <v>66</v>
      </c>
      <c r="C373" s="9">
        <v>60</v>
      </c>
      <c r="D373" s="10">
        <v>66</v>
      </c>
      <c r="E373" s="11">
        <v>60</v>
      </c>
      <c r="F373" s="12">
        <f t="shared" si="10"/>
        <v>126</v>
      </c>
      <c r="G373" s="9">
        <f t="shared" si="11"/>
        <v>192</v>
      </c>
    </row>
    <row r="374" spans="1:7">
      <c r="A374" s="7">
        <v>377</v>
      </c>
      <c r="B374" s="7">
        <v>41</v>
      </c>
      <c r="C374" s="9">
        <v>68</v>
      </c>
      <c r="D374" s="16">
        <v>56</v>
      </c>
      <c r="E374" s="13">
        <v>70</v>
      </c>
      <c r="F374" s="12">
        <f t="shared" si="10"/>
        <v>109</v>
      </c>
      <c r="G374" s="9">
        <f t="shared" si="11"/>
        <v>165</v>
      </c>
    </row>
    <row r="375" spans="1:7">
      <c r="A375" s="7">
        <v>378</v>
      </c>
      <c r="B375" s="7">
        <v>61</v>
      </c>
      <c r="C375" s="9">
        <v>56</v>
      </c>
      <c r="D375" s="16">
        <v>56</v>
      </c>
      <c r="E375" s="13">
        <v>70</v>
      </c>
      <c r="F375" s="12">
        <f t="shared" si="10"/>
        <v>117</v>
      </c>
      <c r="G375" s="9">
        <f t="shared" si="11"/>
        <v>173</v>
      </c>
    </row>
    <row r="376" spans="1:7">
      <c r="A376" s="7">
        <v>379</v>
      </c>
      <c r="B376" s="8">
        <v>73</v>
      </c>
      <c r="C376" s="9">
        <v>51</v>
      </c>
      <c r="D376" s="16">
        <v>59</v>
      </c>
      <c r="E376" s="11">
        <v>62</v>
      </c>
      <c r="F376" s="12">
        <f t="shared" si="10"/>
        <v>124</v>
      </c>
      <c r="G376" s="9">
        <f t="shared" si="11"/>
        <v>183</v>
      </c>
    </row>
    <row r="377" spans="1:7">
      <c r="A377" s="7">
        <v>380</v>
      </c>
      <c r="B377" s="8">
        <v>71</v>
      </c>
      <c r="C377" s="9">
        <v>50</v>
      </c>
      <c r="D377" s="16">
        <v>61</v>
      </c>
      <c r="E377" s="13">
        <v>71</v>
      </c>
      <c r="F377" s="12">
        <f t="shared" si="10"/>
        <v>121</v>
      </c>
      <c r="G377" s="9">
        <f t="shared" si="11"/>
        <v>182</v>
      </c>
    </row>
    <row r="378" spans="1:7">
      <c r="A378" s="7">
        <v>381</v>
      </c>
      <c r="B378" s="8">
        <v>65</v>
      </c>
      <c r="C378" s="9">
        <v>52</v>
      </c>
      <c r="D378" s="10">
        <v>72</v>
      </c>
      <c r="E378" s="13">
        <v>72</v>
      </c>
      <c r="F378" s="12">
        <f t="shared" si="10"/>
        <v>117</v>
      </c>
      <c r="G378" s="9">
        <f t="shared" si="11"/>
        <v>189</v>
      </c>
    </row>
    <row r="379" spans="1:7">
      <c r="A379" s="7">
        <v>382</v>
      </c>
      <c r="B379" s="8">
        <v>67</v>
      </c>
      <c r="C379" s="9">
        <v>66</v>
      </c>
      <c r="D379" s="16">
        <v>64</v>
      </c>
      <c r="E379" s="13">
        <v>68</v>
      </c>
      <c r="F379" s="12">
        <f t="shared" si="10"/>
        <v>133</v>
      </c>
      <c r="G379" s="9">
        <f t="shared" si="11"/>
        <v>197</v>
      </c>
    </row>
    <row r="380" spans="1:7">
      <c r="A380" s="7">
        <v>384</v>
      </c>
      <c r="B380" s="7">
        <v>60</v>
      </c>
      <c r="C380" s="9">
        <v>33</v>
      </c>
      <c r="D380" s="16">
        <v>34</v>
      </c>
      <c r="E380" s="11">
        <v>57</v>
      </c>
      <c r="F380" s="12">
        <f t="shared" si="10"/>
        <v>93</v>
      </c>
      <c r="G380" s="9">
        <f t="shared" si="11"/>
        <v>127</v>
      </c>
    </row>
    <row r="381" spans="1:7">
      <c r="A381" s="7">
        <v>385</v>
      </c>
      <c r="B381" s="8">
        <v>69</v>
      </c>
      <c r="C381" s="9">
        <v>18</v>
      </c>
      <c r="D381" s="10">
        <v>68</v>
      </c>
      <c r="E381" s="14">
        <v>90</v>
      </c>
      <c r="F381" s="12">
        <f t="shared" si="10"/>
        <v>87</v>
      </c>
      <c r="G381" s="9">
        <f t="shared" si="11"/>
        <v>155</v>
      </c>
    </row>
    <row r="382" spans="1:7">
      <c r="A382" s="7">
        <v>386</v>
      </c>
      <c r="B382" s="7">
        <v>54</v>
      </c>
      <c r="C382" s="9">
        <v>63</v>
      </c>
      <c r="D382" s="16">
        <v>24</v>
      </c>
      <c r="E382" s="11">
        <v>29</v>
      </c>
      <c r="F382" s="12">
        <f t="shared" si="10"/>
        <v>117</v>
      </c>
      <c r="G382" s="9">
        <f t="shared" si="11"/>
        <v>141</v>
      </c>
    </row>
    <row r="383" spans="1:7">
      <c r="A383" s="7">
        <v>387</v>
      </c>
      <c r="B383" s="15">
        <v>83</v>
      </c>
      <c r="C383" s="9">
        <v>44</v>
      </c>
      <c r="D383" s="10">
        <v>67</v>
      </c>
      <c r="E383" s="11">
        <v>38</v>
      </c>
      <c r="F383" s="12">
        <f t="shared" si="10"/>
        <v>127</v>
      </c>
      <c r="G383" s="9">
        <f t="shared" si="11"/>
        <v>194</v>
      </c>
    </row>
    <row r="384" spans="1:7">
      <c r="A384" s="7">
        <v>388</v>
      </c>
      <c r="B384" s="7">
        <v>61</v>
      </c>
      <c r="C384" s="9">
        <v>68</v>
      </c>
      <c r="D384" s="10">
        <v>70</v>
      </c>
      <c r="E384" s="13">
        <v>78</v>
      </c>
      <c r="F384" s="12">
        <f t="shared" si="10"/>
        <v>129</v>
      </c>
      <c r="G384" s="9">
        <f t="shared" si="11"/>
        <v>199</v>
      </c>
    </row>
    <row r="385" spans="1:7">
      <c r="A385" s="7">
        <v>389</v>
      </c>
      <c r="B385" s="8">
        <v>74</v>
      </c>
      <c r="C385" s="18">
        <v>73</v>
      </c>
      <c r="D385" s="16">
        <v>58</v>
      </c>
      <c r="E385" s="13">
        <v>66</v>
      </c>
      <c r="F385" s="12">
        <f t="shared" si="10"/>
        <v>147</v>
      </c>
      <c r="G385" s="9">
        <f t="shared" si="11"/>
        <v>205</v>
      </c>
    </row>
    <row r="386" spans="1:7">
      <c r="A386" s="7">
        <v>390</v>
      </c>
      <c r="B386" s="15">
        <v>79</v>
      </c>
      <c r="C386" s="9">
        <v>32</v>
      </c>
      <c r="D386" s="10">
        <v>77</v>
      </c>
      <c r="E386" s="11">
        <v>35</v>
      </c>
      <c r="F386" s="12">
        <f t="shared" ref="F386:F449" si="12">MAX(SUM(B386,C386),IF(D386&gt;=80,MAX(SUM(B386,D386),SUM(C386,D386)),-1))</f>
        <v>111</v>
      </c>
      <c r="G386" s="9">
        <f t="shared" ref="G386:G449" si="13">SUM(B386,C386,D386)</f>
        <v>188</v>
      </c>
    </row>
    <row r="387" spans="1:7">
      <c r="A387" s="7">
        <v>391</v>
      </c>
      <c r="B387" s="21">
        <v>93</v>
      </c>
      <c r="C387" s="9">
        <v>62</v>
      </c>
      <c r="D387" s="17">
        <v>86</v>
      </c>
      <c r="E387" s="14">
        <v>87</v>
      </c>
      <c r="F387" s="22">
        <f t="shared" si="12"/>
        <v>179</v>
      </c>
      <c r="G387" s="19">
        <f t="shared" si="13"/>
        <v>241</v>
      </c>
    </row>
    <row r="388" spans="1:7">
      <c r="A388" s="7">
        <v>392</v>
      </c>
      <c r="B388" s="7">
        <v>49</v>
      </c>
      <c r="C388" s="9">
        <v>65</v>
      </c>
      <c r="D388" s="16">
        <v>60</v>
      </c>
      <c r="E388" s="11">
        <v>59</v>
      </c>
      <c r="F388" s="12">
        <f t="shared" si="12"/>
        <v>114</v>
      </c>
      <c r="G388" s="9">
        <f t="shared" si="13"/>
        <v>174</v>
      </c>
    </row>
    <row r="389" spans="1:7">
      <c r="A389" s="7">
        <v>393</v>
      </c>
      <c r="B389" s="15">
        <v>84</v>
      </c>
      <c r="C389" s="9">
        <v>36</v>
      </c>
      <c r="D389" s="10">
        <v>78</v>
      </c>
      <c r="E389" s="11">
        <v>45</v>
      </c>
      <c r="F389" s="12">
        <f t="shared" si="12"/>
        <v>120</v>
      </c>
      <c r="G389" s="9">
        <f t="shared" si="13"/>
        <v>198</v>
      </c>
    </row>
    <row r="390" spans="1:7">
      <c r="A390" s="7">
        <v>394</v>
      </c>
      <c r="B390" s="7">
        <v>42</v>
      </c>
      <c r="C390" s="9">
        <v>48</v>
      </c>
      <c r="D390" s="16">
        <v>47</v>
      </c>
      <c r="E390" s="13">
        <v>71</v>
      </c>
      <c r="F390" s="12">
        <f t="shared" si="12"/>
        <v>90</v>
      </c>
      <c r="G390" s="9">
        <f t="shared" si="13"/>
        <v>137</v>
      </c>
    </row>
    <row r="391" spans="1:7">
      <c r="A391" s="7">
        <v>395</v>
      </c>
      <c r="B391" s="7">
        <v>51</v>
      </c>
      <c r="C391" s="18">
        <v>75</v>
      </c>
      <c r="D391" s="25">
        <v>94</v>
      </c>
      <c r="E391" s="11">
        <v>41</v>
      </c>
      <c r="F391" s="20">
        <f t="shared" si="12"/>
        <v>169</v>
      </c>
      <c r="G391" s="9">
        <f t="shared" si="13"/>
        <v>220</v>
      </c>
    </row>
    <row r="392" spans="1:7">
      <c r="A392" s="7">
        <v>396</v>
      </c>
      <c r="B392" s="7">
        <v>61</v>
      </c>
      <c r="C392" s="9">
        <v>41</v>
      </c>
      <c r="D392" s="10">
        <v>73</v>
      </c>
      <c r="E392" s="13">
        <v>71</v>
      </c>
      <c r="F392" s="12">
        <f t="shared" si="12"/>
        <v>102</v>
      </c>
      <c r="G392" s="9">
        <f t="shared" si="13"/>
        <v>175</v>
      </c>
    </row>
    <row r="393" spans="1:7">
      <c r="A393" s="7">
        <v>397</v>
      </c>
      <c r="B393" s="21">
        <v>94</v>
      </c>
      <c r="C393" s="9">
        <v>64</v>
      </c>
      <c r="D393" s="10">
        <v>76</v>
      </c>
      <c r="E393" s="13">
        <v>79</v>
      </c>
      <c r="F393" s="12">
        <f t="shared" si="12"/>
        <v>158</v>
      </c>
      <c r="G393" s="9">
        <f t="shared" si="13"/>
        <v>234</v>
      </c>
    </row>
    <row r="394" spans="1:7">
      <c r="A394" s="7">
        <v>398</v>
      </c>
      <c r="B394" s="7">
        <v>55</v>
      </c>
      <c r="C394" s="18">
        <v>71</v>
      </c>
      <c r="D394" s="10">
        <v>68</v>
      </c>
      <c r="E394" s="11">
        <v>50</v>
      </c>
      <c r="F394" s="12">
        <f t="shared" si="12"/>
        <v>126</v>
      </c>
      <c r="G394" s="9">
        <f t="shared" si="13"/>
        <v>194</v>
      </c>
    </row>
    <row r="395" spans="1:7">
      <c r="A395" s="7">
        <v>399</v>
      </c>
      <c r="B395" s="7">
        <v>55</v>
      </c>
      <c r="C395" s="9">
        <v>43</v>
      </c>
      <c r="D395" s="16">
        <v>53</v>
      </c>
      <c r="E395" s="13">
        <v>65</v>
      </c>
      <c r="F395" s="12">
        <f t="shared" si="12"/>
        <v>98</v>
      </c>
      <c r="G395" s="9">
        <f t="shared" si="13"/>
        <v>151</v>
      </c>
    </row>
    <row r="396" spans="1:7">
      <c r="A396" s="7">
        <v>400</v>
      </c>
      <c r="B396" s="7">
        <v>62</v>
      </c>
      <c r="C396" s="9">
        <v>64</v>
      </c>
      <c r="D396" s="16">
        <v>60</v>
      </c>
      <c r="E396" s="11">
        <v>57</v>
      </c>
      <c r="F396" s="12">
        <f t="shared" si="12"/>
        <v>126</v>
      </c>
      <c r="G396" s="9">
        <f t="shared" si="13"/>
        <v>186</v>
      </c>
    </row>
    <row r="397" spans="1:7">
      <c r="A397" s="7">
        <v>401</v>
      </c>
      <c r="B397" s="7">
        <v>30</v>
      </c>
      <c r="C397" s="9">
        <v>46</v>
      </c>
      <c r="D397" s="10">
        <v>67</v>
      </c>
      <c r="E397" s="13">
        <v>73</v>
      </c>
      <c r="F397" s="12">
        <f t="shared" si="12"/>
        <v>76</v>
      </c>
      <c r="G397" s="9">
        <f t="shared" si="13"/>
        <v>143</v>
      </c>
    </row>
    <row r="398" spans="1:7">
      <c r="A398" s="7">
        <v>402</v>
      </c>
      <c r="B398" s="15">
        <v>82</v>
      </c>
      <c r="C398" s="9">
        <v>57</v>
      </c>
      <c r="D398" s="10">
        <v>74</v>
      </c>
      <c r="E398" s="13">
        <v>75</v>
      </c>
      <c r="F398" s="12">
        <f t="shared" si="12"/>
        <v>139</v>
      </c>
      <c r="G398" s="9">
        <f t="shared" si="13"/>
        <v>213</v>
      </c>
    </row>
    <row r="399" spans="1:7">
      <c r="A399" s="7">
        <v>404</v>
      </c>
      <c r="B399" s="8">
        <v>71</v>
      </c>
      <c r="C399" s="9">
        <v>62</v>
      </c>
      <c r="D399" s="10">
        <v>69</v>
      </c>
      <c r="E399" s="13">
        <v>71</v>
      </c>
      <c r="F399" s="12">
        <f t="shared" si="12"/>
        <v>133</v>
      </c>
      <c r="G399" s="9">
        <f t="shared" si="13"/>
        <v>202</v>
      </c>
    </row>
    <row r="400" spans="1:7">
      <c r="A400" s="7">
        <v>405</v>
      </c>
      <c r="B400" s="8">
        <v>76</v>
      </c>
      <c r="C400" s="18">
        <v>77</v>
      </c>
      <c r="D400" s="16">
        <v>63</v>
      </c>
      <c r="E400" s="11">
        <v>61</v>
      </c>
      <c r="F400" s="12">
        <f t="shared" si="12"/>
        <v>153</v>
      </c>
      <c r="G400" s="9">
        <f t="shared" si="13"/>
        <v>216</v>
      </c>
    </row>
    <row r="401" spans="1:7">
      <c r="A401" s="7">
        <v>406</v>
      </c>
      <c r="B401" s="15">
        <v>85</v>
      </c>
      <c r="C401" s="18">
        <v>70</v>
      </c>
      <c r="D401" s="10">
        <v>74</v>
      </c>
      <c r="E401" s="11">
        <v>62</v>
      </c>
      <c r="F401" s="12">
        <f t="shared" si="12"/>
        <v>155</v>
      </c>
      <c r="G401" s="9">
        <f t="shared" si="13"/>
        <v>229</v>
      </c>
    </row>
    <row r="402" spans="1:7">
      <c r="A402" s="7">
        <v>407</v>
      </c>
      <c r="B402" s="7">
        <v>46</v>
      </c>
      <c r="C402" s="9">
        <v>47</v>
      </c>
      <c r="D402" s="17">
        <v>79</v>
      </c>
      <c r="E402" s="11">
        <v>59</v>
      </c>
      <c r="F402" s="12">
        <f t="shared" si="12"/>
        <v>93</v>
      </c>
      <c r="G402" s="9">
        <f t="shared" si="13"/>
        <v>172</v>
      </c>
    </row>
    <row r="403" spans="1:7">
      <c r="A403" s="7">
        <v>408</v>
      </c>
      <c r="B403" s="8">
        <v>77</v>
      </c>
      <c r="C403" s="18">
        <v>78</v>
      </c>
      <c r="D403" s="16">
        <v>51</v>
      </c>
      <c r="E403" s="11">
        <v>53</v>
      </c>
      <c r="F403" s="12">
        <f t="shared" si="12"/>
        <v>155</v>
      </c>
      <c r="G403" s="9">
        <f t="shared" si="13"/>
        <v>206</v>
      </c>
    </row>
    <row r="404" spans="1:7">
      <c r="A404" s="7">
        <v>409</v>
      </c>
      <c r="B404" s="7">
        <v>51</v>
      </c>
      <c r="C404" s="9">
        <v>45</v>
      </c>
      <c r="D404" s="16">
        <v>62</v>
      </c>
      <c r="E404" s="11">
        <v>41</v>
      </c>
      <c r="F404" s="12">
        <f t="shared" si="12"/>
        <v>96</v>
      </c>
      <c r="G404" s="9">
        <f t="shared" si="13"/>
        <v>158</v>
      </c>
    </row>
    <row r="405" spans="1:7">
      <c r="A405" s="7">
        <v>410</v>
      </c>
      <c r="B405" s="8">
        <v>66</v>
      </c>
      <c r="C405" s="9">
        <v>32</v>
      </c>
      <c r="D405" s="10">
        <v>65</v>
      </c>
      <c r="E405" s="11">
        <v>34</v>
      </c>
      <c r="F405" s="12">
        <f t="shared" si="12"/>
        <v>98</v>
      </c>
      <c r="G405" s="9">
        <f t="shared" si="13"/>
        <v>163</v>
      </c>
    </row>
    <row r="406" spans="1:7">
      <c r="A406" s="7">
        <v>411</v>
      </c>
      <c r="B406" s="7">
        <v>56</v>
      </c>
      <c r="C406" s="19">
        <v>84</v>
      </c>
      <c r="D406" s="16">
        <v>16</v>
      </c>
      <c r="E406" s="11">
        <v>13</v>
      </c>
      <c r="F406" s="12">
        <f t="shared" si="12"/>
        <v>140</v>
      </c>
      <c r="G406" s="9">
        <f t="shared" si="13"/>
        <v>156</v>
      </c>
    </row>
    <row r="407" spans="1:7">
      <c r="A407" s="7">
        <v>412</v>
      </c>
      <c r="B407" s="15">
        <v>86</v>
      </c>
      <c r="C407" s="9">
        <v>64</v>
      </c>
      <c r="D407" s="10">
        <v>71</v>
      </c>
      <c r="E407" s="11">
        <v>59</v>
      </c>
      <c r="F407" s="12">
        <f t="shared" si="12"/>
        <v>150</v>
      </c>
      <c r="G407" s="9">
        <f t="shared" si="13"/>
        <v>221</v>
      </c>
    </row>
    <row r="408" spans="1:7">
      <c r="A408" s="7">
        <v>413</v>
      </c>
      <c r="B408" s="8">
        <v>68</v>
      </c>
      <c r="C408" s="9">
        <v>54</v>
      </c>
      <c r="D408" s="16">
        <v>53</v>
      </c>
      <c r="E408" s="13">
        <v>79</v>
      </c>
      <c r="F408" s="12">
        <f t="shared" si="12"/>
        <v>122</v>
      </c>
      <c r="G408" s="9">
        <f t="shared" si="13"/>
        <v>175</v>
      </c>
    </row>
    <row r="409" spans="1:7">
      <c r="A409" s="7">
        <v>414</v>
      </c>
      <c r="B409" s="7">
        <v>48</v>
      </c>
      <c r="C409" s="9">
        <v>35</v>
      </c>
      <c r="D409" s="16">
        <v>38</v>
      </c>
      <c r="E409" s="13">
        <v>67</v>
      </c>
      <c r="F409" s="12">
        <f t="shared" si="12"/>
        <v>83</v>
      </c>
      <c r="G409" s="9">
        <f t="shared" si="13"/>
        <v>121</v>
      </c>
    </row>
    <row r="410" spans="1:7">
      <c r="A410" s="7">
        <v>415</v>
      </c>
      <c r="B410" s="8">
        <v>77</v>
      </c>
      <c r="C410" s="23">
        <v>90</v>
      </c>
      <c r="D410" s="10">
        <v>78</v>
      </c>
      <c r="E410" s="11">
        <v>64</v>
      </c>
      <c r="F410" s="20">
        <f t="shared" si="12"/>
        <v>167</v>
      </c>
      <c r="G410" s="23">
        <f t="shared" si="13"/>
        <v>245</v>
      </c>
    </row>
    <row r="411" spans="1:7">
      <c r="A411" s="7">
        <v>416</v>
      </c>
      <c r="B411" s="21">
        <v>97</v>
      </c>
      <c r="C411" s="18">
        <v>74</v>
      </c>
      <c r="D411" s="16">
        <v>56</v>
      </c>
      <c r="E411" s="13">
        <v>73</v>
      </c>
      <c r="F411" s="20">
        <f t="shared" si="12"/>
        <v>171</v>
      </c>
      <c r="G411" s="9">
        <f t="shared" si="13"/>
        <v>227</v>
      </c>
    </row>
    <row r="412" spans="1:7">
      <c r="A412" s="7">
        <v>417</v>
      </c>
      <c r="B412" s="7">
        <v>60</v>
      </c>
      <c r="C412" s="9">
        <v>21</v>
      </c>
      <c r="D412" s="16">
        <v>52</v>
      </c>
      <c r="E412" s="11">
        <v>58</v>
      </c>
      <c r="F412" s="12">
        <f t="shared" si="12"/>
        <v>81</v>
      </c>
      <c r="G412" s="9">
        <f t="shared" si="13"/>
        <v>133</v>
      </c>
    </row>
    <row r="413" spans="1:7">
      <c r="A413" s="7">
        <v>418</v>
      </c>
      <c r="B413" s="8">
        <v>74</v>
      </c>
      <c r="C413" s="9">
        <v>55</v>
      </c>
      <c r="D413" s="16">
        <v>47</v>
      </c>
      <c r="E413" s="13">
        <v>67</v>
      </c>
      <c r="F413" s="12">
        <f t="shared" si="12"/>
        <v>129</v>
      </c>
      <c r="G413" s="9">
        <f t="shared" si="13"/>
        <v>176</v>
      </c>
    </row>
    <row r="414" spans="1:7">
      <c r="A414" s="7">
        <v>419</v>
      </c>
      <c r="B414" s="7">
        <v>38</v>
      </c>
      <c r="C414" s="9">
        <v>63</v>
      </c>
      <c r="D414" s="16">
        <v>63</v>
      </c>
      <c r="E414" s="11">
        <v>47</v>
      </c>
      <c r="F414" s="12">
        <f t="shared" si="12"/>
        <v>101</v>
      </c>
      <c r="G414" s="9">
        <f t="shared" si="13"/>
        <v>164</v>
      </c>
    </row>
    <row r="415" spans="1:7">
      <c r="A415" s="7">
        <v>420</v>
      </c>
      <c r="B415" s="7">
        <v>50</v>
      </c>
      <c r="C415" s="9">
        <v>61</v>
      </c>
      <c r="D415" s="16">
        <v>44</v>
      </c>
      <c r="E415" s="11">
        <v>63</v>
      </c>
      <c r="F415" s="12">
        <f t="shared" si="12"/>
        <v>111</v>
      </c>
      <c r="G415" s="9">
        <f t="shared" si="13"/>
        <v>155</v>
      </c>
    </row>
    <row r="416" spans="1:7">
      <c r="A416" s="7">
        <v>421</v>
      </c>
      <c r="B416" s="8">
        <v>65</v>
      </c>
      <c r="C416" s="9">
        <v>60</v>
      </c>
      <c r="D416" s="16">
        <v>62</v>
      </c>
      <c r="E416" s="14">
        <v>84</v>
      </c>
      <c r="F416" s="12">
        <f t="shared" si="12"/>
        <v>125</v>
      </c>
      <c r="G416" s="9">
        <f t="shared" si="13"/>
        <v>187</v>
      </c>
    </row>
    <row r="417" spans="1:7">
      <c r="A417" s="7">
        <v>422</v>
      </c>
      <c r="B417" s="7">
        <v>45</v>
      </c>
      <c r="C417" s="9">
        <v>49</v>
      </c>
      <c r="D417" s="16">
        <v>59</v>
      </c>
      <c r="E417" s="11">
        <v>64</v>
      </c>
      <c r="F417" s="12">
        <f t="shared" si="12"/>
        <v>94</v>
      </c>
      <c r="G417" s="9">
        <f t="shared" si="13"/>
        <v>153</v>
      </c>
    </row>
    <row r="418" spans="1:7">
      <c r="A418" s="7">
        <v>423</v>
      </c>
      <c r="B418" s="7">
        <v>52</v>
      </c>
      <c r="C418" s="9">
        <v>53</v>
      </c>
      <c r="D418" s="16">
        <v>56</v>
      </c>
      <c r="E418" s="11">
        <v>62</v>
      </c>
      <c r="F418" s="12">
        <f t="shared" si="12"/>
        <v>105</v>
      </c>
      <c r="G418" s="9">
        <f t="shared" si="13"/>
        <v>161</v>
      </c>
    </row>
    <row r="419" spans="1:7">
      <c r="A419" s="7">
        <v>424</v>
      </c>
      <c r="B419" s="7">
        <v>37</v>
      </c>
      <c r="C419" s="9">
        <v>62</v>
      </c>
      <c r="D419" s="16">
        <v>52</v>
      </c>
      <c r="E419" s="13">
        <v>77</v>
      </c>
      <c r="F419" s="12">
        <f t="shared" si="12"/>
        <v>99</v>
      </c>
      <c r="G419" s="9">
        <f t="shared" si="13"/>
        <v>151</v>
      </c>
    </row>
    <row r="420" spans="1:7">
      <c r="A420" s="7">
        <v>425</v>
      </c>
      <c r="B420" s="21">
        <v>89</v>
      </c>
      <c r="C420" s="19">
        <v>84</v>
      </c>
      <c r="D420" s="17">
        <v>86</v>
      </c>
      <c r="E420" s="11">
        <v>32</v>
      </c>
      <c r="F420" s="22">
        <f t="shared" si="12"/>
        <v>175</v>
      </c>
      <c r="G420" s="23">
        <f t="shared" si="13"/>
        <v>259</v>
      </c>
    </row>
    <row r="421" spans="1:7">
      <c r="A421" s="7">
        <v>426</v>
      </c>
      <c r="B421" s="7">
        <v>45</v>
      </c>
      <c r="C421" s="9">
        <v>44</v>
      </c>
      <c r="D421" s="16">
        <v>41</v>
      </c>
      <c r="E421" s="11">
        <v>47</v>
      </c>
      <c r="F421" s="12">
        <f t="shared" si="12"/>
        <v>89</v>
      </c>
      <c r="G421" s="9">
        <f t="shared" si="13"/>
        <v>130</v>
      </c>
    </row>
    <row r="422" spans="1:7">
      <c r="A422" s="7">
        <v>427</v>
      </c>
      <c r="B422" s="7">
        <v>60</v>
      </c>
      <c r="C422" s="9">
        <v>67</v>
      </c>
      <c r="D422" s="16">
        <v>54</v>
      </c>
      <c r="E422" s="14">
        <v>83</v>
      </c>
      <c r="F422" s="12">
        <f t="shared" si="12"/>
        <v>127</v>
      </c>
      <c r="G422" s="9">
        <f t="shared" si="13"/>
        <v>181</v>
      </c>
    </row>
    <row r="423" spans="1:7">
      <c r="A423" s="7">
        <v>428</v>
      </c>
      <c r="B423" s="7">
        <v>22</v>
      </c>
      <c r="C423" s="19">
        <v>79</v>
      </c>
      <c r="D423" s="10">
        <v>71</v>
      </c>
      <c r="E423" s="11">
        <v>54</v>
      </c>
      <c r="F423" s="12">
        <f t="shared" si="12"/>
        <v>101</v>
      </c>
      <c r="G423" s="9">
        <f t="shared" si="13"/>
        <v>172</v>
      </c>
    </row>
    <row r="424" spans="1:7">
      <c r="A424" s="7">
        <v>429</v>
      </c>
      <c r="B424" s="7">
        <v>37</v>
      </c>
      <c r="C424" s="9">
        <v>66</v>
      </c>
      <c r="D424" s="16">
        <v>14</v>
      </c>
      <c r="E424" s="11">
        <v>31</v>
      </c>
      <c r="F424" s="12">
        <f t="shared" si="12"/>
        <v>103</v>
      </c>
      <c r="G424" s="9">
        <f t="shared" si="13"/>
        <v>117</v>
      </c>
    </row>
    <row r="425" spans="1:7">
      <c r="A425" s="7">
        <v>430</v>
      </c>
      <c r="B425" s="7">
        <v>44</v>
      </c>
      <c r="C425" s="9">
        <v>1</v>
      </c>
      <c r="D425" s="16">
        <v>62</v>
      </c>
      <c r="E425" s="13">
        <v>74</v>
      </c>
      <c r="F425" s="12">
        <f t="shared" si="12"/>
        <v>45</v>
      </c>
      <c r="G425" s="9">
        <f t="shared" si="13"/>
        <v>107</v>
      </c>
    </row>
    <row r="426" spans="1:7">
      <c r="A426" s="7">
        <v>431</v>
      </c>
      <c r="B426" s="7">
        <v>33</v>
      </c>
      <c r="C426" s="9">
        <v>37</v>
      </c>
      <c r="D426" s="16">
        <v>57</v>
      </c>
      <c r="E426" s="14">
        <v>90</v>
      </c>
      <c r="F426" s="12">
        <f t="shared" si="12"/>
        <v>70</v>
      </c>
      <c r="G426" s="9">
        <f t="shared" si="13"/>
        <v>127</v>
      </c>
    </row>
    <row r="427" spans="1:7">
      <c r="A427" s="7">
        <v>432</v>
      </c>
      <c r="B427" s="8">
        <v>74</v>
      </c>
      <c r="C427" s="19">
        <v>79</v>
      </c>
      <c r="D427" s="16">
        <v>55</v>
      </c>
      <c r="E427" s="13">
        <v>68</v>
      </c>
      <c r="F427" s="12">
        <f t="shared" si="12"/>
        <v>153</v>
      </c>
      <c r="G427" s="9">
        <f t="shared" si="13"/>
        <v>208</v>
      </c>
    </row>
    <row r="428" spans="1:7">
      <c r="A428" s="7">
        <v>433</v>
      </c>
      <c r="B428" s="7">
        <v>48</v>
      </c>
      <c r="C428" s="18">
        <v>69</v>
      </c>
      <c r="D428" s="16">
        <v>48</v>
      </c>
      <c r="E428" s="11">
        <v>35</v>
      </c>
      <c r="F428" s="12">
        <f t="shared" si="12"/>
        <v>117</v>
      </c>
      <c r="G428" s="9">
        <f t="shared" si="13"/>
        <v>165</v>
      </c>
    </row>
    <row r="429" spans="1:7">
      <c r="A429" s="7">
        <v>434</v>
      </c>
      <c r="B429" s="15">
        <v>82</v>
      </c>
      <c r="C429" s="19">
        <v>80</v>
      </c>
      <c r="D429" s="10">
        <v>71</v>
      </c>
      <c r="E429" s="11">
        <v>52</v>
      </c>
      <c r="F429" s="20">
        <f t="shared" si="12"/>
        <v>162</v>
      </c>
      <c r="G429" s="9">
        <f t="shared" si="13"/>
        <v>233</v>
      </c>
    </row>
    <row r="430" spans="1:7">
      <c r="A430" s="7">
        <v>435</v>
      </c>
      <c r="B430" s="7">
        <v>64</v>
      </c>
      <c r="C430" s="18">
        <v>73</v>
      </c>
      <c r="D430" s="10">
        <v>70</v>
      </c>
      <c r="E430" s="11">
        <v>18</v>
      </c>
      <c r="F430" s="12">
        <f t="shared" si="12"/>
        <v>137</v>
      </c>
      <c r="G430" s="9">
        <f t="shared" si="13"/>
        <v>207</v>
      </c>
    </row>
    <row r="431" spans="1:7">
      <c r="A431" s="7">
        <v>436</v>
      </c>
      <c r="B431" s="8">
        <v>68</v>
      </c>
      <c r="C431" s="18">
        <v>77</v>
      </c>
      <c r="D431" s="16">
        <v>52</v>
      </c>
      <c r="E431" s="11">
        <v>42</v>
      </c>
      <c r="F431" s="12">
        <f t="shared" si="12"/>
        <v>145</v>
      </c>
      <c r="G431" s="9">
        <f t="shared" si="13"/>
        <v>197</v>
      </c>
    </row>
    <row r="432" spans="1:7">
      <c r="A432" s="7">
        <v>437</v>
      </c>
      <c r="B432" s="8">
        <v>70</v>
      </c>
      <c r="C432" s="18">
        <v>72</v>
      </c>
      <c r="D432" s="16">
        <v>63</v>
      </c>
      <c r="E432" s="11">
        <v>15</v>
      </c>
      <c r="F432" s="12">
        <f t="shared" si="12"/>
        <v>142</v>
      </c>
      <c r="G432" s="9">
        <f t="shared" si="13"/>
        <v>205</v>
      </c>
    </row>
    <row r="433" spans="1:7">
      <c r="A433" s="7">
        <v>438</v>
      </c>
      <c r="B433" s="7">
        <v>61</v>
      </c>
      <c r="C433" s="9">
        <v>60</v>
      </c>
      <c r="D433" s="10">
        <v>76</v>
      </c>
      <c r="E433" s="11">
        <v>64</v>
      </c>
      <c r="F433" s="12">
        <f t="shared" si="12"/>
        <v>121</v>
      </c>
      <c r="G433" s="9">
        <f t="shared" si="13"/>
        <v>197</v>
      </c>
    </row>
    <row r="434" spans="1:7">
      <c r="A434" s="7">
        <v>439</v>
      </c>
      <c r="B434" s="7">
        <v>55</v>
      </c>
      <c r="C434" s="18">
        <v>73</v>
      </c>
      <c r="D434" s="16">
        <v>24</v>
      </c>
      <c r="E434" s="11">
        <v>50</v>
      </c>
      <c r="F434" s="12">
        <f t="shared" si="12"/>
        <v>128</v>
      </c>
      <c r="G434" s="9">
        <f t="shared" si="13"/>
        <v>152</v>
      </c>
    </row>
    <row r="435" spans="1:7">
      <c r="A435" s="7">
        <v>440</v>
      </c>
      <c r="B435" s="7">
        <v>42</v>
      </c>
      <c r="C435" s="9">
        <v>46</v>
      </c>
      <c r="D435" s="16">
        <v>49</v>
      </c>
      <c r="E435" s="11">
        <v>44</v>
      </c>
      <c r="F435" s="12">
        <f t="shared" si="12"/>
        <v>88</v>
      </c>
      <c r="G435" s="9">
        <f t="shared" si="13"/>
        <v>137</v>
      </c>
    </row>
    <row r="436" spans="1:7">
      <c r="A436" s="7">
        <v>441</v>
      </c>
      <c r="B436" s="8">
        <v>71</v>
      </c>
      <c r="C436" s="18">
        <v>73</v>
      </c>
      <c r="D436" s="25">
        <v>92</v>
      </c>
      <c r="E436" s="13">
        <v>78</v>
      </c>
      <c r="F436" s="20">
        <f t="shared" si="12"/>
        <v>165</v>
      </c>
      <c r="G436" s="19">
        <f t="shared" si="13"/>
        <v>236</v>
      </c>
    </row>
    <row r="437" spans="1:7">
      <c r="A437" s="7">
        <v>442</v>
      </c>
      <c r="B437" s="8">
        <v>75</v>
      </c>
      <c r="C437" s="9">
        <v>63</v>
      </c>
      <c r="D437" s="17">
        <v>83</v>
      </c>
      <c r="E437" s="14">
        <v>81</v>
      </c>
      <c r="F437" s="12">
        <f t="shared" si="12"/>
        <v>158</v>
      </c>
      <c r="G437" s="9">
        <f t="shared" si="13"/>
        <v>221</v>
      </c>
    </row>
    <row r="438" spans="1:7">
      <c r="A438" s="7">
        <v>443</v>
      </c>
      <c r="B438" s="7">
        <v>26</v>
      </c>
      <c r="C438" s="19">
        <v>88</v>
      </c>
      <c r="D438" s="16">
        <v>63</v>
      </c>
      <c r="E438" s="11">
        <v>6</v>
      </c>
      <c r="F438" s="12">
        <f t="shared" si="12"/>
        <v>114</v>
      </c>
      <c r="G438" s="9">
        <f t="shared" si="13"/>
        <v>177</v>
      </c>
    </row>
    <row r="439" spans="1:7">
      <c r="A439" s="7">
        <v>444</v>
      </c>
      <c r="B439" s="7">
        <v>41</v>
      </c>
      <c r="C439" s="18">
        <v>71</v>
      </c>
      <c r="D439" s="10">
        <v>69</v>
      </c>
      <c r="E439" s="13">
        <v>68</v>
      </c>
      <c r="F439" s="12">
        <f t="shared" si="12"/>
        <v>112</v>
      </c>
      <c r="G439" s="9">
        <f t="shared" si="13"/>
        <v>181</v>
      </c>
    </row>
    <row r="440" spans="1:7">
      <c r="A440" s="7">
        <v>445</v>
      </c>
      <c r="B440" s="7">
        <v>51</v>
      </c>
      <c r="C440" s="19">
        <v>82</v>
      </c>
      <c r="D440" s="16">
        <v>62</v>
      </c>
      <c r="E440" s="11">
        <v>61</v>
      </c>
      <c r="F440" s="12">
        <f t="shared" si="12"/>
        <v>133</v>
      </c>
      <c r="G440" s="9">
        <f t="shared" si="13"/>
        <v>195</v>
      </c>
    </row>
    <row r="441" spans="1:7">
      <c r="A441" s="7">
        <v>446</v>
      </c>
      <c r="B441" s="15">
        <v>82</v>
      </c>
      <c r="C441" s="9">
        <v>34</v>
      </c>
      <c r="D441" s="25">
        <v>91</v>
      </c>
      <c r="E441" s="11">
        <v>41</v>
      </c>
      <c r="F441" s="22">
        <f t="shared" si="12"/>
        <v>173</v>
      </c>
      <c r="G441" s="9">
        <f t="shared" si="13"/>
        <v>207</v>
      </c>
    </row>
    <row r="442" spans="1:7">
      <c r="A442" s="7">
        <v>447</v>
      </c>
      <c r="B442" s="15">
        <v>79</v>
      </c>
      <c r="C442" s="18">
        <v>75</v>
      </c>
      <c r="D442" s="17">
        <v>83</v>
      </c>
      <c r="E442" s="11">
        <v>49</v>
      </c>
      <c r="F442" s="20">
        <f t="shared" si="12"/>
        <v>162</v>
      </c>
      <c r="G442" s="19">
        <f t="shared" si="13"/>
        <v>237</v>
      </c>
    </row>
    <row r="443" spans="1:7">
      <c r="A443" s="7">
        <v>448</v>
      </c>
      <c r="B443" s="7">
        <v>51</v>
      </c>
      <c r="C443" s="19">
        <v>79</v>
      </c>
      <c r="D443" s="16">
        <v>19</v>
      </c>
      <c r="E443" s="11">
        <v>60</v>
      </c>
      <c r="F443" s="12">
        <f t="shared" si="12"/>
        <v>130</v>
      </c>
      <c r="G443" s="9">
        <f t="shared" si="13"/>
        <v>149</v>
      </c>
    </row>
    <row r="444" spans="1:7">
      <c r="A444" s="7">
        <v>449</v>
      </c>
      <c r="B444" s="7">
        <v>63</v>
      </c>
      <c r="C444" s="9">
        <v>56</v>
      </c>
      <c r="D444" s="10">
        <v>67</v>
      </c>
      <c r="E444" s="13">
        <v>68</v>
      </c>
      <c r="F444" s="12">
        <f t="shared" si="12"/>
        <v>119</v>
      </c>
      <c r="G444" s="9">
        <f t="shared" si="13"/>
        <v>186</v>
      </c>
    </row>
    <row r="445" spans="1:7">
      <c r="A445" s="7">
        <v>452</v>
      </c>
      <c r="B445" s="21">
        <v>90</v>
      </c>
      <c r="C445" s="9">
        <v>68</v>
      </c>
      <c r="D445" s="17">
        <v>81</v>
      </c>
      <c r="E445" s="11">
        <v>51</v>
      </c>
      <c r="F445" s="20">
        <f t="shared" si="12"/>
        <v>171</v>
      </c>
      <c r="G445" s="19">
        <f t="shared" si="13"/>
        <v>239</v>
      </c>
    </row>
    <row r="446" spans="1:7">
      <c r="A446" s="7">
        <v>453</v>
      </c>
      <c r="B446" s="21">
        <v>92</v>
      </c>
      <c r="C446" s="23">
        <v>91</v>
      </c>
      <c r="D446" s="16">
        <v>20</v>
      </c>
      <c r="E446" s="11">
        <v>25</v>
      </c>
      <c r="F446" s="22">
        <f t="shared" si="12"/>
        <v>183</v>
      </c>
      <c r="G446" s="9">
        <f t="shared" si="13"/>
        <v>203</v>
      </c>
    </row>
    <row r="447" spans="1:7">
      <c r="A447" s="7">
        <v>454</v>
      </c>
      <c r="B447" s="7">
        <v>64</v>
      </c>
      <c r="C447" s="19">
        <v>81</v>
      </c>
      <c r="D447" s="17">
        <v>82</v>
      </c>
      <c r="E447" s="11">
        <v>60</v>
      </c>
      <c r="F447" s="20">
        <f t="shared" si="12"/>
        <v>163</v>
      </c>
      <c r="G447" s="9">
        <f t="shared" si="13"/>
        <v>227</v>
      </c>
    </row>
    <row r="448" spans="1:7">
      <c r="A448" s="7">
        <v>455</v>
      </c>
      <c r="B448" s="21">
        <v>95</v>
      </c>
      <c r="C448" s="19">
        <v>84</v>
      </c>
      <c r="D448" s="16">
        <v>60</v>
      </c>
      <c r="E448" s="11">
        <v>48</v>
      </c>
      <c r="F448" s="22">
        <f t="shared" si="12"/>
        <v>179</v>
      </c>
      <c r="G448" s="19">
        <f t="shared" si="13"/>
        <v>239</v>
      </c>
    </row>
    <row r="449" spans="1:7">
      <c r="A449" s="7">
        <v>456</v>
      </c>
      <c r="B449" s="7">
        <v>43</v>
      </c>
      <c r="C449" s="9">
        <v>66</v>
      </c>
      <c r="D449" s="16">
        <v>37</v>
      </c>
      <c r="E449" s="11">
        <v>43</v>
      </c>
      <c r="F449" s="12">
        <f t="shared" si="12"/>
        <v>109</v>
      </c>
      <c r="G449" s="9">
        <f t="shared" si="13"/>
        <v>146</v>
      </c>
    </row>
    <row r="450" spans="1:7">
      <c r="A450" s="7">
        <v>457</v>
      </c>
      <c r="B450" s="7">
        <v>59</v>
      </c>
      <c r="C450" s="18">
        <v>75</v>
      </c>
      <c r="D450" s="17">
        <v>81</v>
      </c>
      <c r="E450" s="11">
        <v>62</v>
      </c>
      <c r="F450" s="12">
        <f t="shared" ref="F450:F513" si="14">MAX(SUM(B450,C450),IF(D450&gt;=80,MAX(SUM(B450,D450),SUM(C450,D450)),-1))</f>
        <v>156</v>
      </c>
      <c r="G450" s="9">
        <f t="shared" ref="G450:G513" si="15">SUM(B450,C450,D450)</f>
        <v>215</v>
      </c>
    </row>
    <row r="451" spans="1:7">
      <c r="A451" s="7">
        <v>458</v>
      </c>
      <c r="B451" s="7">
        <v>49</v>
      </c>
      <c r="C451" s="18">
        <v>69</v>
      </c>
      <c r="D451" s="16">
        <v>60</v>
      </c>
      <c r="E451" s="14">
        <v>82</v>
      </c>
      <c r="F451" s="12">
        <f t="shared" si="14"/>
        <v>118</v>
      </c>
      <c r="G451" s="9">
        <f t="shared" si="15"/>
        <v>178</v>
      </c>
    </row>
    <row r="452" spans="1:7">
      <c r="A452" s="7">
        <v>459</v>
      </c>
      <c r="B452" s="7">
        <v>35</v>
      </c>
      <c r="C452" s="9">
        <v>45</v>
      </c>
      <c r="D452" s="10">
        <v>74</v>
      </c>
      <c r="E452" s="11">
        <v>50</v>
      </c>
      <c r="F452" s="12">
        <f t="shared" si="14"/>
        <v>80</v>
      </c>
      <c r="G452" s="9">
        <f t="shared" si="15"/>
        <v>154</v>
      </c>
    </row>
    <row r="453" spans="1:7">
      <c r="A453" s="7">
        <v>460</v>
      </c>
      <c r="B453" s="7">
        <v>34</v>
      </c>
      <c r="C453" s="9">
        <v>62</v>
      </c>
      <c r="D453" s="16">
        <v>62</v>
      </c>
      <c r="E453" s="11">
        <v>49</v>
      </c>
      <c r="F453" s="12">
        <f t="shared" si="14"/>
        <v>96</v>
      </c>
      <c r="G453" s="9">
        <f t="shared" si="15"/>
        <v>158</v>
      </c>
    </row>
    <row r="454" spans="1:7">
      <c r="A454" s="7">
        <v>461</v>
      </c>
      <c r="B454" s="7">
        <v>44</v>
      </c>
      <c r="C454" s="18">
        <v>71</v>
      </c>
      <c r="D454" s="16">
        <v>58</v>
      </c>
      <c r="E454" s="11">
        <v>42</v>
      </c>
      <c r="F454" s="12">
        <f t="shared" si="14"/>
        <v>115</v>
      </c>
      <c r="G454" s="9">
        <f t="shared" si="15"/>
        <v>173</v>
      </c>
    </row>
    <row r="455" spans="1:7">
      <c r="A455" s="7">
        <v>462</v>
      </c>
      <c r="B455" s="7">
        <v>42</v>
      </c>
      <c r="C455" s="9">
        <v>55</v>
      </c>
      <c r="D455" s="10">
        <v>65</v>
      </c>
      <c r="E455" s="11">
        <v>47</v>
      </c>
      <c r="F455" s="12">
        <f t="shared" si="14"/>
        <v>97</v>
      </c>
      <c r="G455" s="9">
        <f t="shared" si="15"/>
        <v>162</v>
      </c>
    </row>
    <row r="456" spans="1:7">
      <c r="A456" s="7">
        <v>463</v>
      </c>
      <c r="B456" s="7">
        <v>42</v>
      </c>
      <c r="C456" s="23">
        <v>91</v>
      </c>
      <c r="D456" s="16">
        <v>32</v>
      </c>
      <c r="E456" s="11">
        <v>22</v>
      </c>
      <c r="F456" s="12">
        <f t="shared" si="14"/>
        <v>133</v>
      </c>
      <c r="G456" s="9">
        <f t="shared" si="15"/>
        <v>165</v>
      </c>
    </row>
    <row r="457" spans="1:7">
      <c r="A457" s="7">
        <v>464</v>
      </c>
      <c r="B457" s="7">
        <v>62</v>
      </c>
      <c r="C457" s="19">
        <v>88</v>
      </c>
      <c r="D457" s="16">
        <v>57</v>
      </c>
      <c r="E457" s="11">
        <v>64</v>
      </c>
      <c r="F457" s="12">
        <f t="shared" si="14"/>
        <v>150</v>
      </c>
      <c r="G457" s="9">
        <f t="shared" si="15"/>
        <v>207</v>
      </c>
    </row>
    <row r="458" spans="1:7">
      <c r="A458" s="7">
        <v>465</v>
      </c>
      <c r="B458" s="15">
        <v>79</v>
      </c>
      <c r="C458" s="9">
        <v>41</v>
      </c>
      <c r="D458" s="10">
        <v>76</v>
      </c>
      <c r="E458" s="11">
        <v>46</v>
      </c>
      <c r="F458" s="12">
        <f t="shared" si="14"/>
        <v>120</v>
      </c>
      <c r="G458" s="9">
        <f t="shared" si="15"/>
        <v>196</v>
      </c>
    </row>
    <row r="459" spans="1:7">
      <c r="A459" s="7">
        <v>466</v>
      </c>
      <c r="B459" s="7">
        <v>45</v>
      </c>
      <c r="C459" s="9">
        <v>66</v>
      </c>
      <c r="D459" s="16">
        <v>43</v>
      </c>
      <c r="E459" s="11">
        <v>37</v>
      </c>
      <c r="F459" s="12">
        <f t="shared" si="14"/>
        <v>111</v>
      </c>
      <c r="G459" s="9">
        <f t="shared" si="15"/>
        <v>154</v>
      </c>
    </row>
    <row r="460" spans="1:7">
      <c r="A460" s="7">
        <v>467</v>
      </c>
      <c r="B460" s="7">
        <v>33</v>
      </c>
      <c r="C460" s="9">
        <v>67</v>
      </c>
      <c r="D460" s="16">
        <v>36</v>
      </c>
      <c r="E460" s="11">
        <v>25</v>
      </c>
      <c r="F460" s="12">
        <f t="shared" si="14"/>
        <v>100</v>
      </c>
      <c r="G460" s="9">
        <f t="shared" si="15"/>
        <v>136</v>
      </c>
    </row>
    <row r="461" spans="1:7">
      <c r="A461" s="7">
        <v>468</v>
      </c>
      <c r="B461" s="7">
        <v>48</v>
      </c>
      <c r="C461" s="9">
        <v>64</v>
      </c>
      <c r="D461" s="16">
        <v>38</v>
      </c>
      <c r="E461" s="11">
        <v>37</v>
      </c>
      <c r="F461" s="12">
        <f t="shared" si="14"/>
        <v>112</v>
      </c>
      <c r="G461" s="9">
        <f t="shared" si="15"/>
        <v>150</v>
      </c>
    </row>
    <row r="462" spans="1:7">
      <c r="A462" s="7">
        <v>469</v>
      </c>
      <c r="B462" s="8">
        <v>74</v>
      </c>
      <c r="C462" s="19">
        <v>85</v>
      </c>
      <c r="D462" s="17">
        <v>81</v>
      </c>
      <c r="E462" s="13">
        <v>67</v>
      </c>
      <c r="F462" s="20">
        <f t="shared" si="14"/>
        <v>166</v>
      </c>
      <c r="G462" s="19">
        <f t="shared" si="15"/>
        <v>240</v>
      </c>
    </row>
    <row r="463" spans="1:7">
      <c r="A463" s="7">
        <v>470</v>
      </c>
      <c r="B463" s="7">
        <v>59</v>
      </c>
      <c r="C463" s="18">
        <v>75</v>
      </c>
      <c r="D463" s="10">
        <v>66</v>
      </c>
      <c r="E463" s="11">
        <v>49</v>
      </c>
      <c r="F463" s="12">
        <f t="shared" si="14"/>
        <v>134</v>
      </c>
      <c r="G463" s="9">
        <f t="shared" si="15"/>
        <v>200</v>
      </c>
    </row>
    <row r="464" spans="1:7">
      <c r="A464" s="7">
        <v>471</v>
      </c>
      <c r="B464" s="7">
        <v>47</v>
      </c>
      <c r="C464" s="9">
        <v>28</v>
      </c>
      <c r="D464" s="10">
        <v>70</v>
      </c>
      <c r="E464" s="11">
        <v>41</v>
      </c>
      <c r="F464" s="12">
        <f t="shared" si="14"/>
        <v>75</v>
      </c>
      <c r="G464" s="9">
        <f t="shared" si="15"/>
        <v>145</v>
      </c>
    </row>
    <row r="465" spans="1:7">
      <c r="A465" s="7">
        <v>472</v>
      </c>
      <c r="B465" s="7">
        <v>23</v>
      </c>
      <c r="C465" s="18">
        <v>76</v>
      </c>
      <c r="D465" s="16">
        <v>47</v>
      </c>
      <c r="E465" s="11">
        <v>53</v>
      </c>
      <c r="F465" s="12">
        <f t="shared" si="14"/>
        <v>99</v>
      </c>
      <c r="G465" s="9">
        <f t="shared" si="15"/>
        <v>146</v>
      </c>
    </row>
    <row r="466" spans="1:7">
      <c r="A466" s="7">
        <v>473</v>
      </c>
      <c r="B466" s="7">
        <v>64</v>
      </c>
      <c r="C466" s="19">
        <v>82</v>
      </c>
      <c r="D466" s="16">
        <v>63</v>
      </c>
      <c r="E466" s="13">
        <v>78</v>
      </c>
      <c r="F466" s="12">
        <f t="shared" si="14"/>
        <v>146</v>
      </c>
      <c r="G466" s="9">
        <f t="shared" si="15"/>
        <v>209</v>
      </c>
    </row>
    <row r="467" spans="1:7">
      <c r="A467" s="7">
        <v>474</v>
      </c>
      <c r="B467" s="7">
        <v>50</v>
      </c>
      <c r="C467" s="9">
        <v>21</v>
      </c>
      <c r="D467" s="16">
        <v>42</v>
      </c>
      <c r="E467" s="11">
        <v>64</v>
      </c>
      <c r="F467" s="12">
        <f t="shared" si="14"/>
        <v>71</v>
      </c>
      <c r="G467" s="9">
        <f t="shared" si="15"/>
        <v>113</v>
      </c>
    </row>
    <row r="468" spans="1:7">
      <c r="A468" s="7">
        <v>475</v>
      </c>
      <c r="B468" s="7">
        <v>62</v>
      </c>
      <c r="C468" s="9">
        <v>47</v>
      </c>
      <c r="D468" s="10">
        <v>68</v>
      </c>
      <c r="E468" s="11">
        <v>29</v>
      </c>
      <c r="F468" s="12">
        <f t="shared" si="14"/>
        <v>109</v>
      </c>
      <c r="G468" s="9">
        <f t="shared" si="15"/>
        <v>177</v>
      </c>
    </row>
    <row r="469" spans="1:7">
      <c r="A469" s="7">
        <v>476</v>
      </c>
      <c r="B469" s="8">
        <v>76</v>
      </c>
      <c r="C469" s="9">
        <v>49</v>
      </c>
      <c r="D469" s="17">
        <v>80</v>
      </c>
      <c r="E469" s="11">
        <v>47</v>
      </c>
      <c r="F469" s="12">
        <f t="shared" si="14"/>
        <v>156</v>
      </c>
      <c r="G469" s="9">
        <f t="shared" si="15"/>
        <v>205</v>
      </c>
    </row>
    <row r="470" spans="1:7">
      <c r="A470" s="7">
        <v>477</v>
      </c>
      <c r="B470" s="8">
        <v>78</v>
      </c>
      <c r="C470" s="19">
        <v>81</v>
      </c>
      <c r="D470" s="16">
        <v>63</v>
      </c>
      <c r="E470" s="13">
        <v>72</v>
      </c>
      <c r="F470" s="12">
        <f t="shared" si="14"/>
        <v>159</v>
      </c>
      <c r="G470" s="9">
        <f t="shared" si="15"/>
        <v>222</v>
      </c>
    </row>
    <row r="471" spans="1:7">
      <c r="A471" s="7">
        <v>478</v>
      </c>
      <c r="B471" s="7">
        <v>44</v>
      </c>
      <c r="C471" s="9">
        <v>61</v>
      </c>
      <c r="D471" s="16">
        <v>31</v>
      </c>
      <c r="E471" s="11">
        <v>49</v>
      </c>
      <c r="F471" s="12">
        <f t="shared" si="14"/>
        <v>105</v>
      </c>
      <c r="G471" s="9">
        <f t="shared" si="15"/>
        <v>136</v>
      </c>
    </row>
    <row r="472" spans="1:7">
      <c r="A472" s="7">
        <v>479</v>
      </c>
      <c r="B472" s="7">
        <v>57</v>
      </c>
      <c r="C472" s="18">
        <v>76</v>
      </c>
      <c r="D472" s="10">
        <v>66</v>
      </c>
      <c r="E472" s="11">
        <v>52</v>
      </c>
      <c r="F472" s="12">
        <f t="shared" si="14"/>
        <v>133</v>
      </c>
      <c r="G472" s="9">
        <f t="shared" si="15"/>
        <v>199</v>
      </c>
    </row>
    <row r="473" spans="1:7">
      <c r="A473" s="7">
        <v>480</v>
      </c>
      <c r="B473" s="8">
        <v>71</v>
      </c>
      <c r="C473" s="23">
        <v>89</v>
      </c>
      <c r="D473" s="16">
        <v>59</v>
      </c>
      <c r="E473" s="13">
        <v>65</v>
      </c>
      <c r="F473" s="20">
        <f t="shared" si="14"/>
        <v>160</v>
      </c>
      <c r="G473" s="9">
        <f t="shared" si="15"/>
        <v>219</v>
      </c>
    </row>
    <row r="474" spans="1:7">
      <c r="A474" s="7">
        <v>481</v>
      </c>
      <c r="B474" s="7">
        <v>38</v>
      </c>
      <c r="C474" s="23">
        <v>98</v>
      </c>
      <c r="D474" s="17">
        <v>84</v>
      </c>
      <c r="E474" s="11">
        <v>62</v>
      </c>
      <c r="F474" s="22">
        <f t="shared" si="14"/>
        <v>182</v>
      </c>
      <c r="G474" s="9">
        <f t="shared" si="15"/>
        <v>220</v>
      </c>
    </row>
    <row r="475" spans="1:7">
      <c r="A475" s="7">
        <v>482</v>
      </c>
      <c r="B475" s="7">
        <v>62</v>
      </c>
      <c r="C475" s="18">
        <v>72</v>
      </c>
      <c r="D475" s="16">
        <v>56</v>
      </c>
      <c r="E475" s="13">
        <v>73</v>
      </c>
      <c r="F475" s="12">
        <f t="shared" si="14"/>
        <v>134</v>
      </c>
      <c r="G475" s="9">
        <f t="shared" si="15"/>
        <v>190</v>
      </c>
    </row>
    <row r="476" spans="1:7">
      <c r="A476" s="7">
        <v>483</v>
      </c>
      <c r="B476" s="7">
        <v>19</v>
      </c>
      <c r="C476" s="9">
        <v>50</v>
      </c>
      <c r="D476" s="16">
        <v>33</v>
      </c>
      <c r="E476" s="11">
        <v>46</v>
      </c>
      <c r="F476" s="12">
        <f t="shared" si="14"/>
        <v>69</v>
      </c>
      <c r="G476" s="9">
        <f t="shared" si="15"/>
        <v>102</v>
      </c>
    </row>
    <row r="477" spans="1:7">
      <c r="A477" s="7">
        <v>484</v>
      </c>
      <c r="B477" s="7">
        <v>49</v>
      </c>
      <c r="C477" s="9">
        <v>49</v>
      </c>
      <c r="D477" s="16">
        <v>57</v>
      </c>
      <c r="E477" s="11">
        <v>61</v>
      </c>
      <c r="F477" s="12">
        <f t="shared" si="14"/>
        <v>98</v>
      </c>
      <c r="G477" s="9">
        <f t="shared" si="15"/>
        <v>155</v>
      </c>
    </row>
    <row r="478" spans="1:7">
      <c r="A478" s="7">
        <v>485</v>
      </c>
      <c r="B478" s="15">
        <v>79</v>
      </c>
      <c r="C478" s="18">
        <v>69</v>
      </c>
      <c r="D478" s="16">
        <v>62</v>
      </c>
      <c r="E478" s="13">
        <v>74</v>
      </c>
      <c r="F478" s="12">
        <f t="shared" si="14"/>
        <v>148</v>
      </c>
      <c r="G478" s="9">
        <f t="shared" si="15"/>
        <v>210</v>
      </c>
    </row>
    <row r="479" spans="1:7">
      <c r="A479" s="7">
        <v>486</v>
      </c>
      <c r="B479" s="7">
        <v>55</v>
      </c>
      <c r="C479" s="9">
        <v>36</v>
      </c>
      <c r="D479" s="16">
        <v>3</v>
      </c>
      <c r="E479" s="11">
        <v>59</v>
      </c>
      <c r="F479" s="12">
        <f t="shared" si="14"/>
        <v>91</v>
      </c>
      <c r="G479" s="9">
        <f t="shared" si="15"/>
        <v>94</v>
      </c>
    </row>
    <row r="480" spans="1:7">
      <c r="A480" s="7">
        <v>487</v>
      </c>
      <c r="B480" s="7">
        <v>46</v>
      </c>
      <c r="C480" s="9">
        <v>7</v>
      </c>
      <c r="D480" s="16">
        <v>53</v>
      </c>
      <c r="E480" s="11">
        <v>62</v>
      </c>
      <c r="F480" s="12">
        <f t="shared" si="14"/>
        <v>53</v>
      </c>
      <c r="G480" s="9">
        <f t="shared" si="15"/>
        <v>106</v>
      </c>
    </row>
    <row r="481" spans="1:7">
      <c r="A481" s="7">
        <v>488</v>
      </c>
      <c r="B481" s="7">
        <v>63</v>
      </c>
      <c r="C481" s="9">
        <v>55</v>
      </c>
      <c r="D481" s="16">
        <v>41</v>
      </c>
      <c r="E481" s="11">
        <v>43</v>
      </c>
      <c r="F481" s="12">
        <f t="shared" si="14"/>
        <v>118</v>
      </c>
      <c r="G481" s="9">
        <f t="shared" si="15"/>
        <v>159</v>
      </c>
    </row>
    <row r="482" spans="1:7">
      <c r="A482" s="7">
        <v>489</v>
      </c>
      <c r="B482" s="7">
        <v>33</v>
      </c>
      <c r="C482" s="18">
        <v>72</v>
      </c>
      <c r="D482" s="16">
        <v>58</v>
      </c>
      <c r="E482" s="11">
        <v>49</v>
      </c>
      <c r="F482" s="12">
        <f t="shared" si="14"/>
        <v>105</v>
      </c>
      <c r="G482" s="9">
        <f t="shared" si="15"/>
        <v>163</v>
      </c>
    </row>
    <row r="483" spans="1:7">
      <c r="A483" s="7">
        <v>490</v>
      </c>
      <c r="B483" s="7">
        <v>57</v>
      </c>
      <c r="C483" s="18">
        <v>78</v>
      </c>
      <c r="D483" s="16">
        <v>55</v>
      </c>
      <c r="E483" s="11">
        <v>51</v>
      </c>
      <c r="F483" s="12">
        <f t="shared" si="14"/>
        <v>135</v>
      </c>
      <c r="G483" s="9">
        <f t="shared" si="15"/>
        <v>190</v>
      </c>
    </row>
    <row r="484" spans="1:7">
      <c r="A484" s="7">
        <v>491</v>
      </c>
      <c r="B484" s="7">
        <v>40</v>
      </c>
      <c r="C484" s="9">
        <v>64</v>
      </c>
      <c r="D484" s="10">
        <v>66</v>
      </c>
      <c r="E484" s="13">
        <v>78</v>
      </c>
      <c r="F484" s="12">
        <f t="shared" si="14"/>
        <v>104</v>
      </c>
      <c r="G484" s="9">
        <f t="shared" si="15"/>
        <v>170</v>
      </c>
    </row>
    <row r="485" spans="1:7">
      <c r="A485" s="7">
        <v>492</v>
      </c>
      <c r="B485" s="8">
        <v>72</v>
      </c>
      <c r="C485" s="18">
        <v>72</v>
      </c>
      <c r="D485" s="16">
        <v>64</v>
      </c>
      <c r="E485" s="13">
        <v>66</v>
      </c>
      <c r="F485" s="12">
        <f t="shared" si="14"/>
        <v>144</v>
      </c>
      <c r="G485" s="9">
        <f t="shared" si="15"/>
        <v>208</v>
      </c>
    </row>
    <row r="486" spans="1:7">
      <c r="A486" s="7">
        <v>493</v>
      </c>
      <c r="B486" s="7">
        <v>55</v>
      </c>
      <c r="C486" s="18">
        <v>74</v>
      </c>
      <c r="D486" s="16">
        <v>57</v>
      </c>
      <c r="E486" s="11">
        <v>52</v>
      </c>
      <c r="F486" s="12">
        <f t="shared" si="14"/>
        <v>129</v>
      </c>
      <c r="G486" s="9">
        <f t="shared" si="15"/>
        <v>186</v>
      </c>
    </row>
    <row r="487" spans="1:7">
      <c r="A487" s="7">
        <v>494</v>
      </c>
      <c r="B487" s="7">
        <v>55</v>
      </c>
      <c r="C487" s="9">
        <v>53</v>
      </c>
      <c r="D487" s="16">
        <v>63</v>
      </c>
      <c r="E487" s="14">
        <v>80</v>
      </c>
      <c r="F487" s="12">
        <f t="shared" si="14"/>
        <v>108</v>
      </c>
      <c r="G487" s="9">
        <f t="shared" si="15"/>
        <v>171</v>
      </c>
    </row>
    <row r="488" spans="1:7">
      <c r="A488" s="7">
        <v>495</v>
      </c>
      <c r="B488" s="8">
        <v>69</v>
      </c>
      <c r="C488" s="9">
        <v>65</v>
      </c>
      <c r="D488" s="16">
        <v>32</v>
      </c>
      <c r="E488" s="13">
        <v>72</v>
      </c>
      <c r="F488" s="12">
        <f t="shared" si="14"/>
        <v>134</v>
      </c>
      <c r="G488" s="9">
        <f t="shared" si="15"/>
        <v>166</v>
      </c>
    </row>
    <row r="489" spans="1:7">
      <c r="A489" s="7">
        <v>496</v>
      </c>
      <c r="B489" s="8">
        <v>75</v>
      </c>
      <c r="C489" s="9">
        <v>41</v>
      </c>
      <c r="D489" s="10">
        <v>77</v>
      </c>
      <c r="E489" s="11">
        <v>64</v>
      </c>
      <c r="F489" s="12">
        <f t="shared" si="14"/>
        <v>116</v>
      </c>
      <c r="G489" s="9">
        <f t="shared" si="15"/>
        <v>193</v>
      </c>
    </row>
    <row r="490" spans="1:7">
      <c r="A490" s="7">
        <v>497</v>
      </c>
      <c r="B490" s="8">
        <v>74</v>
      </c>
      <c r="C490" s="9">
        <v>68</v>
      </c>
      <c r="D490" s="10">
        <v>78</v>
      </c>
      <c r="E490" s="11">
        <v>60</v>
      </c>
      <c r="F490" s="12">
        <f t="shared" si="14"/>
        <v>142</v>
      </c>
      <c r="G490" s="9">
        <f t="shared" si="15"/>
        <v>220</v>
      </c>
    </row>
    <row r="491" spans="1:7">
      <c r="A491" s="7">
        <v>498</v>
      </c>
      <c r="B491" s="7">
        <v>63</v>
      </c>
      <c r="C491" s="18">
        <v>75</v>
      </c>
      <c r="D491" s="10">
        <v>68</v>
      </c>
      <c r="E491" s="11">
        <v>56</v>
      </c>
      <c r="F491" s="12">
        <f t="shared" si="14"/>
        <v>138</v>
      </c>
      <c r="G491" s="9">
        <f t="shared" si="15"/>
        <v>206</v>
      </c>
    </row>
    <row r="492" spans="1:7">
      <c r="A492" s="7">
        <v>499</v>
      </c>
      <c r="B492" s="7">
        <v>44</v>
      </c>
      <c r="C492" s="18">
        <v>72</v>
      </c>
      <c r="D492" s="16">
        <v>50</v>
      </c>
      <c r="E492" s="11">
        <v>41</v>
      </c>
      <c r="F492" s="12">
        <f t="shared" si="14"/>
        <v>116</v>
      </c>
      <c r="G492" s="9">
        <f t="shared" si="15"/>
        <v>166</v>
      </c>
    </row>
    <row r="493" spans="1:7">
      <c r="A493" s="7">
        <v>500</v>
      </c>
      <c r="B493" s="8">
        <v>66</v>
      </c>
      <c r="C493" s="9">
        <v>31</v>
      </c>
      <c r="D493" s="16">
        <v>57</v>
      </c>
      <c r="E493" s="24">
        <v>97</v>
      </c>
      <c r="F493" s="12">
        <f t="shared" si="14"/>
        <v>97</v>
      </c>
      <c r="G493" s="9">
        <f t="shared" si="15"/>
        <v>154</v>
      </c>
    </row>
    <row r="494" spans="1:7">
      <c r="A494" s="7">
        <v>501</v>
      </c>
      <c r="B494" s="7">
        <v>61</v>
      </c>
      <c r="C494" s="9">
        <v>59</v>
      </c>
      <c r="D494" s="16">
        <v>54</v>
      </c>
      <c r="E494" s="11">
        <v>56</v>
      </c>
      <c r="F494" s="12">
        <f t="shared" si="14"/>
        <v>120</v>
      </c>
      <c r="G494" s="9">
        <f t="shared" si="15"/>
        <v>174</v>
      </c>
    </row>
    <row r="495" spans="1:7">
      <c r="A495" s="7">
        <v>502</v>
      </c>
      <c r="B495" s="8">
        <v>78</v>
      </c>
      <c r="C495" s="18">
        <v>69</v>
      </c>
      <c r="D495" s="10">
        <v>71</v>
      </c>
      <c r="E495" s="11">
        <v>45</v>
      </c>
      <c r="F495" s="12">
        <f t="shared" si="14"/>
        <v>147</v>
      </c>
      <c r="G495" s="9">
        <f t="shared" si="15"/>
        <v>218</v>
      </c>
    </row>
    <row r="496" spans="1:7">
      <c r="A496" s="7">
        <v>503</v>
      </c>
      <c r="B496" s="7">
        <v>61</v>
      </c>
      <c r="C496" s="9">
        <v>66</v>
      </c>
      <c r="D496" s="10">
        <v>68</v>
      </c>
      <c r="E496" s="11">
        <v>62</v>
      </c>
      <c r="F496" s="12">
        <f t="shared" si="14"/>
        <v>127</v>
      </c>
      <c r="G496" s="9">
        <f t="shared" si="15"/>
        <v>195</v>
      </c>
    </row>
    <row r="497" spans="1:7">
      <c r="A497" s="7">
        <v>504</v>
      </c>
      <c r="B497" s="7">
        <v>50</v>
      </c>
      <c r="C497" s="9">
        <v>51</v>
      </c>
      <c r="D497" s="16">
        <v>60</v>
      </c>
      <c r="E497" s="13">
        <v>66</v>
      </c>
      <c r="F497" s="12">
        <f t="shared" si="14"/>
        <v>101</v>
      </c>
      <c r="G497" s="9">
        <f t="shared" si="15"/>
        <v>161</v>
      </c>
    </row>
    <row r="498" spans="1:7">
      <c r="A498" s="7">
        <v>505</v>
      </c>
      <c r="B498" s="7">
        <v>57</v>
      </c>
      <c r="C498" s="9">
        <v>65</v>
      </c>
      <c r="D498" s="10">
        <v>65</v>
      </c>
      <c r="E498" s="11">
        <v>58</v>
      </c>
      <c r="F498" s="12">
        <f t="shared" si="14"/>
        <v>122</v>
      </c>
      <c r="G498" s="9">
        <f t="shared" si="15"/>
        <v>187</v>
      </c>
    </row>
    <row r="499" spans="1:7">
      <c r="A499" s="7">
        <v>506</v>
      </c>
      <c r="B499" s="8">
        <v>67</v>
      </c>
      <c r="C499" s="9">
        <v>53</v>
      </c>
      <c r="D499" s="16">
        <v>57</v>
      </c>
      <c r="E499" s="13">
        <v>76</v>
      </c>
      <c r="F499" s="12">
        <f t="shared" si="14"/>
        <v>120</v>
      </c>
      <c r="G499" s="9">
        <f t="shared" si="15"/>
        <v>177</v>
      </c>
    </row>
    <row r="500" spans="1:7">
      <c r="A500" s="7">
        <v>507</v>
      </c>
      <c r="B500" s="8">
        <v>73</v>
      </c>
      <c r="C500" s="9">
        <v>67</v>
      </c>
      <c r="D500" s="10">
        <v>74</v>
      </c>
      <c r="E500" s="11">
        <v>62</v>
      </c>
      <c r="F500" s="12">
        <f t="shared" si="14"/>
        <v>140</v>
      </c>
      <c r="G500" s="9">
        <f t="shared" si="15"/>
        <v>214</v>
      </c>
    </row>
    <row r="501" spans="1:7">
      <c r="A501" s="7">
        <v>508</v>
      </c>
      <c r="B501" s="8">
        <v>70</v>
      </c>
      <c r="C501" s="9">
        <v>59</v>
      </c>
      <c r="D501" s="10">
        <v>73</v>
      </c>
      <c r="E501" s="13">
        <v>65</v>
      </c>
      <c r="F501" s="12">
        <f t="shared" si="14"/>
        <v>129</v>
      </c>
      <c r="G501" s="9">
        <f t="shared" si="15"/>
        <v>202</v>
      </c>
    </row>
    <row r="502" spans="1:7">
      <c r="A502" s="7">
        <v>509</v>
      </c>
      <c r="B502" s="8">
        <v>75</v>
      </c>
      <c r="C502" s="9">
        <v>33</v>
      </c>
      <c r="D502" s="10">
        <v>69</v>
      </c>
      <c r="E502" s="11">
        <v>60</v>
      </c>
      <c r="F502" s="12">
        <f t="shared" si="14"/>
        <v>108</v>
      </c>
      <c r="G502" s="9">
        <f t="shared" si="15"/>
        <v>177</v>
      </c>
    </row>
    <row r="503" spans="1:7">
      <c r="A503" s="7">
        <v>510</v>
      </c>
      <c r="B503" s="7">
        <v>59</v>
      </c>
      <c r="C503" s="9">
        <v>54</v>
      </c>
      <c r="D503" s="16">
        <v>63</v>
      </c>
      <c r="E503" s="13">
        <v>65</v>
      </c>
      <c r="F503" s="12">
        <f t="shared" si="14"/>
        <v>113</v>
      </c>
      <c r="G503" s="9">
        <f t="shared" si="15"/>
        <v>176</v>
      </c>
    </row>
    <row r="504" spans="1:7">
      <c r="A504" s="7">
        <v>511</v>
      </c>
      <c r="B504" s="7">
        <v>63</v>
      </c>
      <c r="C504" s="18">
        <v>69</v>
      </c>
      <c r="D504" s="16">
        <v>51</v>
      </c>
      <c r="E504" s="14">
        <v>80</v>
      </c>
      <c r="F504" s="12">
        <f t="shared" si="14"/>
        <v>132</v>
      </c>
      <c r="G504" s="9">
        <f t="shared" si="15"/>
        <v>183</v>
      </c>
    </row>
    <row r="505" spans="1:7">
      <c r="A505" s="7">
        <v>512</v>
      </c>
      <c r="B505" s="7">
        <v>57</v>
      </c>
      <c r="C505" s="9">
        <v>40</v>
      </c>
      <c r="D505" s="16">
        <v>39</v>
      </c>
      <c r="E505" s="11">
        <v>59</v>
      </c>
      <c r="F505" s="12">
        <f t="shared" si="14"/>
        <v>97</v>
      </c>
      <c r="G505" s="9">
        <f t="shared" si="15"/>
        <v>136</v>
      </c>
    </row>
    <row r="506" spans="1:7">
      <c r="A506" s="7">
        <v>513</v>
      </c>
      <c r="B506" s="7">
        <v>55</v>
      </c>
      <c r="C506" s="9">
        <v>57</v>
      </c>
      <c r="D506" s="16">
        <v>64</v>
      </c>
      <c r="E506" s="14">
        <v>83</v>
      </c>
      <c r="F506" s="12">
        <f t="shared" si="14"/>
        <v>112</v>
      </c>
      <c r="G506" s="9">
        <f t="shared" si="15"/>
        <v>176</v>
      </c>
    </row>
    <row r="507" spans="1:7">
      <c r="A507" s="7">
        <v>514</v>
      </c>
      <c r="B507" s="7">
        <v>59</v>
      </c>
      <c r="C507" s="9">
        <v>50</v>
      </c>
      <c r="D507" s="16">
        <v>64</v>
      </c>
      <c r="E507" s="13">
        <v>75</v>
      </c>
      <c r="F507" s="12">
        <f t="shared" si="14"/>
        <v>109</v>
      </c>
      <c r="G507" s="9">
        <f t="shared" si="15"/>
        <v>173</v>
      </c>
    </row>
    <row r="508" spans="1:7">
      <c r="A508" s="7">
        <v>515</v>
      </c>
      <c r="B508" s="15">
        <v>79</v>
      </c>
      <c r="C508" s="23">
        <v>89</v>
      </c>
      <c r="D508" s="16">
        <v>61</v>
      </c>
      <c r="E508" s="13">
        <v>74</v>
      </c>
      <c r="F508" s="20">
        <f t="shared" si="14"/>
        <v>168</v>
      </c>
      <c r="G508" s="9">
        <f t="shared" si="15"/>
        <v>229</v>
      </c>
    </row>
    <row r="509" spans="1:7">
      <c r="A509" s="7">
        <v>516</v>
      </c>
      <c r="B509" s="15">
        <v>80</v>
      </c>
      <c r="C509" s="9">
        <v>55</v>
      </c>
      <c r="D509" s="10">
        <v>70</v>
      </c>
      <c r="E509" s="13">
        <v>67</v>
      </c>
      <c r="F509" s="12">
        <f t="shared" si="14"/>
        <v>135</v>
      </c>
      <c r="G509" s="9">
        <f t="shared" si="15"/>
        <v>205</v>
      </c>
    </row>
    <row r="510" spans="1:7">
      <c r="A510" s="7">
        <v>517</v>
      </c>
      <c r="B510" s="7">
        <v>59</v>
      </c>
      <c r="C510" s="19">
        <v>81</v>
      </c>
      <c r="D510" s="10">
        <v>73</v>
      </c>
      <c r="E510" s="14">
        <v>88</v>
      </c>
      <c r="F510" s="12">
        <f t="shared" si="14"/>
        <v>140</v>
      </c>
      <c r="G510" s="9">
        <f t="shared" si="15"/>
        <v>213</v>
      </c>
    </row>
    <row r="511" spans="1:7">
      <c r="A511" s="7">
        <v>518</v>
      </c>
      <c r="B511" s="7">
        <v>37</v>
      </c>
      <c r="C511" s="19">
        <v>80</v>
      </c>
      <c r="D511" s="10">
        <v>76</v>
      </c>
      <c r="E511" s="11">
        <v>30</v>
      </c>
      <c r="F511" s="12">
        <f t="shared" si="14"/>
        <v>117</v>
      </c>
      <c r="G511" s="9">
        <f t="shared" si="15"/>
        <v>193</v>
      </c>
    </row>
    <row r="512" spans="1:7">
      <c r="A512" s="7">
        <v>519</v>
      </c>
      <c r="B512" s="7">
        <v>61</v>
      </c>
      <c r="C512" s="9">
        <v>63</v>
      </c>
      <c r="D512" s="10">
        <v>66</v>
      </c>
      <c r="E512" s="11">
        <v>61</v>
      </c>
      <c r="F512" s="12">
        <f t="shared" si="14"/>
        <v>124</v>
      </c>
      <c r="G512" s="9">
        <f t="shared" si="15"/>
        <v>190</v>
      </c>
    </row>
    <row r="513" spans="1:7">
      <c r="A513" s="7">
        <v>520</v>
      </c>
      <c r="B513" s="7">
        <v>45</v>
      </c>
      <c r="C513" s="18">
        <v>73</v>
      </c>
      <c r="D513" s="16">
        <v>63</v>
      </c>
      <c r="E513" s="11">
        <v>32</v>
      </c>
      <c r="F513" s="12">
        <f t="shared" si="14"/>
        <v>118</v>
      </c>
      <c r="G513" s="9">
        <f t="shared" si="15"/>
        <v>181</v>
      </c>
    </row>
    <row r="514" spans="1:7">
      <c r="A514" s="7">
        <v>521</v>
      </c>
      <c r="B514" s="7">
        <v>42</v>
      </c>
      <c r="C514" s="18">
        <v>69</v>
      </c>
      <c r="D514" s="10">
        <v>65</v>
      </c>
      <c r="E514" s="11">
        <v>42</v>
      </c>
      <c r="F514" s="12">
        <f t="shared" ref="F514:F577" si="16">MAX(SUM(B514,C514),IF(D514&gt;=80,MAX(SUM(B514,D514),SUM(C514,D514)),-1))</f>
        <v>111</v>
      </c>
      <c r="G514" s="9">
        <f t="shared" ref="G514:G577" si="17">SUM(B514,C514,D514)</f>
        <v>176</v>
      </c>
    </row>
    <row r="515" spans="1:7">
      <c r="A515" s="7">
        <v>522</v>
      </c>
      <c r="B515" s="7">
        <v>52</v>
      </c>
      <c r="C515" s="9">
        <v>32</v>
      </c>
      <c r="D515" s="16">
        <v>51</v>
      </c>
      <c r="E515" s="13">
        <v>71</v>
      </c>
      <c r="F515" s="12">
        <f t="shared" si="16"/>
        <v>84</v>
      </c>
      <c r="G515" s="9">
        <f t="shared" si="17"/>
        <v>135</v>
      </c>
    </row>
    <row r="516" spans="1:7">
      <c r="A516" s="7">
        <v>523</v>
      </c>
      <c r="B516" s="8">
        <v>67</v>
      </c>
      <c r="C516" s="9">
        <v>57</v>
      </c>
      <c r="D516" s="16">
        <v>52</v>
      </c>
      <c r="E516" s="11">
        <v>51</v>
      </c>
      <c r="F516" s="12">
        <f t="shared" si="16"/>
        <v>124</v>
      </c>
      <c r="G516" s="9">
        <f t="shared" si="17"/>
        <v>176</v>
      </c>
    </row>
    <row r="517" spans="1:7">
      <c r="A517" s="7">
        <v>524</v>
      </c>
      <c r="B517" s="7">
        <v>52</v>
      </c>
      <c r="C517" s="9">
        <v>51</v>
      </c>
      <c r="D517" s="17">
        <v>87</v>
      </c>
      <c r="E517" s="13">
        <v>79</v>
      </c>
      <c r="F517" s="12">
        <f t="shared" si="16"/>
        <v>139</v>
      </c>
      <c r="G517" s="9">
        <f t="shared" si="17"/>
        <v>190</v>
      </c>
    </row>
    <row r="518" spans="1:7">
      <c r="A518" s="7">
        <v>525</v>
      </c>
      <c r="B518" s="7">
        <v>50</v>
      </c>
      <c r="C518" s="9">
        <v>47</v>
      </c>
      <c r="D518" s="10">
        <v>67</v>
      </c>
      <c r="E518" s="13">
        <v>69</v>
      </c>
      <c r="F518" s="12">
        <f t="shared" si="16"/>
        <v>97</v>
      </c>
      <c r="G518" s="9">
        <f t="shared" si="17"/>
        <v>164</v>
      </c>
    </row>
    <row r="519" spans="1:7">
      <c r="A519" s="7">
        <v>526</v>
      </c>
      <c r="B519" s="7">
        <v>60</v>
      </c>
      <c r="C519" s="18">
        <v>72</v>
      </c>
      <c r="D519" s="16">
        <v>64</v>
      </c>
      <c r="E519" s="13">
        <v>73</v>
      </c>
      <c r="F519" s="12">
        <f t="shared" si="16"/>
        <v>132</v>
      </c>
      <c r="G519" s="9">
        <f t="shared" si="17"/>
        <v>196</v>
      </c>
    </row>
    <row r="520" spans="1:7">
      <c r="A520" s="7">
        <v>527</v>
      </c>
      <c r="B520" s="7">
        <v>35</v>
      </c>
      <c r="C520" s="9">
        <v>63</v>
      </c>
      <c r="D520" s="10">
        <v>70</v>
      </c>
      <c r="E520" s="11">
        <v>62</v>
      </c>
      <c r="F520" s="12">
        <f t="shared" si="16"/>
        <v>98</v>
      </c>
      <c r="G520" s="9">
        <f t="shared" si="17"/>
        <v>168</v>
      </c>
    </row>
    <row r="521" spans="1:7">
      <c r="A521" s="7">
        <v>528</v>
      </c>
      <c r="B521" s="7">
        <v>60</v>
      </c>
      <c r="C521" s="9">
        <v>33</v>
      </c>
      <c r="D521" s="10">
        <v>71</v>
      </c>
      <c r="E521" s="13">
        <v>66</v>
      </c>
      <c r="F521" s="12">
        <f t="shared" si="16"/>
        <v>93</v>
      </c>
      <c r="G521" s="9">
        <f t="shared" si="17"/>
        <v>164</v>
      </c>
    </row>
    <row r="522" spans="1:7">
      <c r="A522" s="7">
        <v>529</v>
      </c>
      <c r="B522" s="7">
        <v>55</v>
      </c>
      <c r="C522" s="9">
        <v>67</v>
      </c>
      <c r="D522" s="16">
        <v>58</v>
      </c>
      <c r="E522" s="11">
        <v>61</v>
      </c>
      <c r="F522" s="12">
        <f t="shared" si="16"/>
        <v>122</v>
      </c>
      <c r="G522" s="9">
        <f t="shared" si="17"/>
        <v>180</v>
      </c>
    </row>
    <row r="523" spans="1:7">
      <c r="A523" s="7">
        <v>530</v>
      </c>
      <c r="B523" s="7">
        <v>61</v>
      </c>
      <c r="C523" s="18">
        <v>73</v>
      </c>
      <c r="D523" s="10">
        <v>67</v>
      </c>
      <c r="E523" s="11">
        <v>34</v>
      </c>
      <c r="F523" s="12">
        <f t="shared" si="16"/>
        <v>134</v>
      </c>
      <c r="G523" s="9">
        <f t="shared" si="17"/>
        <v>201</v>
      </c>
    </row>
    <row r="524" spans="1:7">
      <c r="A524" s="7">
        <v>531</v>
      </c>
      <c r="B524" s="15">
        <v>82</v>
      </c>
      <c r="C524" s="19">
        <v>81</v>
      </c>
      <c r="D524" s="10">
        <v>72</v>
      </c>
      <c r="E524" s="13">
        <v>75</v>
      </c>
      <c r="F524" s="20">
        <f t="shared" si="16"/>
        <v>163</v>
      </c>
      <c r="G524" s="19">
        <f t="shared" si="17"/>
        <v>235</v>
      </c>
    </row>
    <row r="525" spans="1:7">
      <c r="A525" s="7">
        <v>532</v>
      </c>
      <c r="B525" s="7">
        <v>41</v>
      </c>
      <c r="C525" s="18">
        <v>76</v>
      </c>
      <c r="D525" s="10">
        <v>71</v>
      </c>
      <c r="E525" s="11">
        <v>53</v>
      </c>
      <c r="F525" s="12">
        <f t="shared" si="16"/>
        <v>117</v>
      </c>
      <c r="G525" s="9">
        <f t="shared" si="17"/>
        <v>188</v>
      </c>
    </row>
    <row r="526" spans="1:7">
      <c r="A526" s="7">
        <v>533</v>
      </c>
      <c r="B526" s="8">
        <v>65</v>
      </c>
      <c r="C526" s="18">
        <v>72</v>
      </c>
      <c r="D526" s="10">
        <v>66</v>
      </c>
      <c r="E526" s="13">
        <v>74</v>
      </c>
      <c r="F526" s="12">
        <f t="shared" si="16"/>
        <v>137</v>
      </c>
      <c r="G526" s="9">
        <f t="shared" si="17"/>
        <v>203</v>
      </c>
    </row>
    <row r="527" spans="1:7">
      <c r="A527" s="7">
        <v>534</v>
      </c>
      <c r="B527" s="7">
        <v>33</v>
      </c>
      <c r="C527" s="9">
        <v>61</v>
      </c>
      <c r="D527" s="16">
        <v>27</v>
      </c>
      <c r="E527" s="11">
        <v>49</v>
      </c>
      <c r="F527" s="12">
        <f t="shared" si="16"/>
        <v>94</v>
      </c>
      <c r="G527" s="9">
        <f t="shared" si="17"/>
        <v>121</v>
      </c>
    </row>
    <row r="528" spans="1:7">
      <c r="A528" s="7">
        <v>536</v>
      </c>
      <c r="B528" s="7">
        <v>32</v>
      </c>
      <c r="C528" s="9">
        <v>36</v>
      </c>
      <c r="D528" s="10">
        <v>66</v>
      </c>
      <c r="E528" s="13">
        <v>74</v>
      </c>
      <c r="F528" s="12">
        <f t="shared" si="16"/>
        <v>68</v>
      </c>
      <c r="G528" s="9">
        <f t="shared" si="17"/>
        <v>134</v>
      </c>
    </row>
    <row r="529" spans="1:7">
      <c r="A529" s="7">
        <v>537</v>
      </c>
      <c r="B529" s="8">
        <v>76</v>
      </c>
      <c r="C529" s="9">
        <v>68</v>
      </c>
      <c r="D529" s="17">
        <v>80</v>
      </c>
      <c r="E529" s="11">
        <v>55</v>
      </c>
      <c r="F529" s="12">
        <f t="shared" si="16"/>
        <v>156</v>
      </c>
      <c r="G529" s="9">
        <f t="shared" si="17"/>
        <v>224</v>
      </c>
    </row>
    <row r="530" spans="1:7">
      <c r="A530" s="7">
        <v>538</v>
      </c>
      <c r="B530" s="7">
        <v>51</v>
      </c>
      <c r="C530" s="18">
        <v>76</v>
      </c>
      <c r="D530" s="10">
        <v>72</v>
      </c>
      <c r="E530" s="11">
        <v>58</v>
      </c>
      <c r="F530" s="12">
        <f t="shared" si="16"/>
        <v>127</v>
      </c>
      <c r="G530" s="9">
        <f t="shared" si="17"/>
        <v>199</v>
      </c>
    </row>
    <row r="531" spans="1:7">
      <c r="A531" s="7">
        <v>539</v>
      </c>
      <c r="B531" s="7">
        <v>55</v>
      </c>
      <c r="C531" s="18">
        <v>75</v>
      </c>
      <c r="D531" s="16">
        <v>46</v>
      </c>
      <c r="E531" s="11">
        <v>53</v>
      </c>
      <c r="F531" s="12">
        <f t="shared" si="16"/>
        <v>130</v>
      </c>
      <c r="G531" s="9">
        <f t="shared" si="17"/>
        <v>176</v>
      </c>
    </row>
    <row r="532" spans="1:7">
      <c r="A532" s="7">
        <v>540</v>
      </c>
      <c r="B532" s="7">
        <v>58</v>
      </c>
      <c r="C532" s="19">
        <v>80</v>
      </c>
      <c r="D532" s="16">
        <v>33</v>
      </c>
      <c r="E532" s="11">
        <v>32</v>
      </c>
      <c r="F532" s="12">
        <f t="shared" si="16"/>
        <v>138</v>
      </c>
      <c r="G532" s="9">
        <f t="shared" si="17"/>
        <v>171</v>
      </c>
    </row>
    <row r="533" spans="1:7">
      <c r="A533" s="7">
        <v>541</v>
      </c>
      <c r="B533" s="8">
        <v>67</v>
      </c>
      <c r="C533" s="18">
        <v>74</v>
      </c>
      <c r="D533" s="16">
        <v>62</v>
      </c>
      <c r="E533" s="13">
        <v>70</v>
      </c>
      <c r="F533" s="12">
        <f t="shared" si="16"/>
        <v>141</v>
      </c>
      <c r="G533" s="9">
        <f t="shared" si="17"/>
        <v>203</v>
      </c>
    </row>
    <row r="534" spans="1:7">
      <c r="A534" s="7">
        <v>542</v>
      </c>
      <c r="B534" s="8">
        <v>78</v>
      </c>
      <c r="C534" s="9">
        <v>26</v>
      </c>
      <c r="D534" s="10">
        <v>75</v>
      </c>
      <c r="E534" s="14">
        <v>82</v>
      </c>
      <c r="F534" s="12">
        <f t="shared" si="16"/>
        <v>104</v>
      </c>
      <c r="G534" s="9">
        <f t="shared" si="17"/>
        <v>179</v>
      </c>
    </row>
    <row r="535" spans="1:7">
      <c r="A535" s="7">
        <v>543</v>
      </c>
      <c r="B535" s="8">
        <v>66</v>
      </c>
      <c r="C535" s="19">
        <v>82</v>
      </c>
      <c r="D535" s="10">
        <v>74</v>
      </c>
      <c r="E535" s="11">
        <v>52</v>
      </c>
      <c r="F535" s="12">
        <f t="shared" si="16"/>
        <v>148</v>
      </c>
      <c r="G535" s="9">
        <f t="shared" si="17"/>
        <v>222</v>
      </c>
    </row>
    <row r="536" spans="1:7">
      <c r="A536" s="7">
        <v>544</v>
      </c>
      <c r="B536" s="7">
        <v>60</v>
      </c>
      <c r="C536" s="18">
        <v>72</v>
      </c>
      <c r="D536" s="10">
        <v>76</v>
      </c>
      <c r="E536" s="13">
        <v>65</v>
      </c>
      <c r="F536" s="12">
        <f t="shared" si="16"/>
        <v>132</v>
      </c>
      <c r="G536" s="9">
        <f t="shared" si="17"/>
        <v>208</v>
      </c>
    </row>
    <row r="537" spans="1:7">
      <c r="A537" s="7">
        <v>545</v>
      </c>
      <c r="B537" s="7">
        <v>54</v>
      </c>
      <c r="C537" s="18">
        <v>69</v>
      </c>
      <c r="D537" s="16">
        <v>56</v>
      </c>
      <c r="E537" s="11">
        <v>61</v>
      </c>
      <c r="F537" s="12">
        <f t="shared" si="16"/>
        <v>123</v>
      </c>
      <c r="G537" s="9">
        <f t="shared" si="17"/>
        <v>179</v>
      </c>
    </row>
    <row r="538" spans="1:7">
      <c r="A538" s="7">
        <v>546</v>
      </c>
      <c r="B538" s="7">
        <v>48</v>
      </c>
      <c r="C538" s="9">
        <v>52</v>
      </c>
      <c r="D538" s="10">
        <v>67</v>
      </c>
      <c r="E538" s="11">
        <v>52</v>
      </c>
      <c r="F538" s="12">
        <f t="shared" si="16"/>
        <v>100</v>
      </c>
      <c r="G538" s="9">
        <f t="shared" si="17"/>
        <v>167</v>
      </c>
    </row>
    <row r="539" spans="1:7">
      <c r="A539" s="7">
        <v>547</v>
      </c>
      <c r="B539" s="8">
        <v>67</v>
      </c>
      <c r="C539" s="9">
        <v>41</v>
      </c>
      <c r="D539" s="16">
        <v>54</v>
      </c>
      <c r="E539" s="11">
        <v>64</v>
      </c>
      <c r="F539" s="12">
        <f t="shared" si="16"/>
        <v>108</v>
      </c>
      <c r="G539" s="9">
        <f t="shared" si="17"/>
        <v>162</v>
      </c>
    </row>
    <row r="540" spans="1:7">
      <c r="A540" s="7">
        <v>548</v>
      </c>
      <c r="B540" s="7">
        <v>59</v>
      </c>
      <c r="C540" s="9">
        <v>52</v>
      </c>
      <c r="D540" s="16">
        <v>51</v>
      </c>
      <c r="E540" s="11">
        <v>49</v>
      </c>
      <c r="F540" s="12">
        <f t="shared" si="16"/>
        <v>111</v>
      </c>
      <c r="G540" s="9">
        <f t="shared" si="17"/>
        <v>162</v>
      </c>
    </row>
    <row r="541" spans="1:7">
      <c r="A541" s="7">
        <v>549</v>
      </c>
      <c r="B541" s="8">
        <v>71</v>
      </c>
      <c r="C541" s="18">
        <v>71</v>
      </c>
      <c r="D541" s="10">
        <v>70</v>
      </c>
      <c r="E541" s="11">
        <v>48</v>
      </c>
      <c r="F541" s="12">
        <f t="shared" si="16"/>
        <v>142</v>
      </c>
      <c r="G541" s="9">
        <f t="shared" si="17"/>
        <v>212</v>
      </c>
    </row>
    <row r="542" spans="1:7">
      <c r="A542" s="7">
        <v>550</v>
      </c>
      <c r="B542" s="7">
        <v>57</v>
      </c>
      <c r="C542" s="9">
        <v>46</v>
      </c>
      <c r="D542" s="16">
        <v>51</v>
      </c>
      <c r="E542" s="11">
        <v>57</v>
      </c>
      <c r="F542" s="12">
        <f t="shared" si="16"/>
        <v>103</v>
      </c>
      <c r="G542" s="9">
        <f t="shared" si="17"/>
        <v>154</v>
      </c>
    </row>
    <row r="543" spans="1:7">
      <c r="A543" s="7">
        <v>551</v>
      </c>
      <c r="B543" s="7">
        <v>44</v>
      </c>
      <c r="C543" s="9">
        <v>21</v>
      </c>
      <c r="D543" s="16">
        <v>63</v>
      </c>
      <c r="E543" s="11">
        <v>47</v>
      </c>
      <c r="F543" s="12">
        <f t="shared" si="16"/>
        <v>65</v>
      </c>
      <c r="G543" s="9">
        <f t="shared" si="17"/>
        <v>128</v>
      </c>
    </row>
    <row r="544" spans="1:7">
      <c r="A544" s="7">
        <v>552</v>
      </c>
      <c r="B544" s="7">
        <v>40</v>
      </c>
      <c r="C544" s="18">
        <v>77</v>
      </c>
      <c r="D544" s="10">
        <v>69</v>
      </c>
      <c r="E544" s="13">
        <v>69</v>
      </c>
      <c r="F544" s="12">
        <f t="shared" si="16"/>
        <v>117</v>
      </c>
      <c r="G544" s="9">
        <f t="shared" si="17"/>
        <v>186</v>
      </c>
    </row>
    <row r="545" spans="1:7">
      <c r="A545" s="7">
        <v>553</v>
      </c>
      <c r="B545" s="7">
        <v>64</v>
      </c>
      <c r="C545" s="9">
        <v>55</v>
      </c>
      <c r="D545" s="10">
        <v>70</v>
      </c>
      <c r="E545" s="11">
        <v>60</v>
      </c>
      <c r="F545" s="12">
        <f t="shared" si="16"/>
        <v>119</v>
      </c>
      <c r="G545" s="9">
        <f t="shared" si="17"/>
        <v>189</v>
      </c>
    </row>
    <row r="546" spans="1:7">
      <c r="A546" s="7">
        <v>554</v>
      </c>
      <c r="B546" s="7">
        <v>38</v>
      </c>
      <c r="C546" s="18">
        <v>74</v>
      </c>
      <c r="D546" s="16">
        <v>57</v>
      </c>
      <c r="E546" s="11">
        <v>55</v>
      </c>
      <c r="F546" s="12">
        <f t="shared" si="16"/>
        <v>112</v>
      </c>
      <c r="G546" s="9">
        <f t="shared" si="17"/>
        <v>169</v>
      </c>
    </row>
    <row r="547" spans="1:7">
      <c r="A547" s="7">
        <v>555</v>
      </c>
      <c r="B547" s="7">
        <v>60</v>
      </c>
      <c r="C547" s="9">
        <v>57</v>
      </c>
      <c r="D547" s="16">
        <v>41</v>
      </c>
      <c r="E547" s="14">
        <v>82</v>
      </c>
      <c r="F547" s="12">
        <f t="shared" si="16"/>
        <v>117</v>
      </c>
      <c r="G547" s="9">
        <f t="shared" si="17"/>
        <v>158</v>
      </c>
    </row>
    <row r="548" spans="1:7">
      <c r="A548" s="7">
        <v>556</v>
      </c>
      <c r="B548" s="7">
        <v>59</v>
      </c>
      <c r="C548" s="9">
        <v>50</v>
      </c>
      <c r="D548" s="16">
        <v>55</v>
      </c>
      <c r="E548" s="11">
        <v>51</v>
      </c>
      <c r="F548" s="12">
        <f t="shared" si="16"/>
        <v>109</v>
      </c>
      <c r="G548" s="9">
        <f t="shared" si="17"/>
        <v>164</v>
      </c>
    </row>
    <row r="549" spans="1:7">
      <c r="A549" s="7">
        <v>557</v>
      </c>
      <c r="B549" s="7">
        <v>50</v>
      </c>
      <c r="C549" s="9">
        <v>32</v>
      </c>
      <c r="D549" s="16">
        <v>41</v>
      </c>
      <c r="E549" s="13">
        <v>72</v>
      </c>
      <c r="F549" s="12">
        <f t="shared" si="16"/>
        <v>82</v>
      </c>
      <c r="G549" s="9">
        <f t="shared" si="17"/>
        <v>123</v>
      </c>
    </row>
    <row r="550" spans="1:7">
      <c r="A550" s="7">
        <v>558</v>
      </c>
      <c r="B550" s="8">
        <v>76</v>
      </c>
      <c r="C550" s="9">
        <v>60</v>
      </c>
      <c r="D550" s="10">
        <v>71</v>
      </c>
      <c r="E550" s="13">
        <v>68</v>
      </c>
      <c r="F550" s="12">
        <f t="shared" si="16"/>
        <v>136</v>
      </c>
      <c r="G550" s="9">
        <f t="shared" si="17"/>
        <v>207</v>
      </c>
    </row>
    <row r="551" spans="1:7">
      <c r="A551" s="7">
        <v>559</v>
      </c>
      <c r="B551" s="7">
        <v>54</v>
      </c>
      <c r="C551" s="9">
        <v>41</v>
      </c>
      <c r="D551" s="16">
        <v>64</v>
      </c>
      <c r="E551" s="11">
        <v>63</v>
      </c>
      <c r="F551" s="12">
        <f t="shared" si="16"/>
        <v>95</v>
      </c>
      <c r="G551" s="9">
        <f t="shared" si="17"/>
        <v>159</v>
      </c>
    </row>
    <row r="552" spans="1:7">
      <c r="A552" s="7">
        <v>560</v>
      </c>
      <c r="B552" s="7">
        <v>38</v>
      </c>
      <c r="C552" s="18">
        <v>74</v>
      </c>
      <c r="D552" s="16">
        <v>57</v>
      </c>
      <c r="E552" s="11">
        <v>54</v>
      </c>
      <c r="F552" s="12">
        <f t="shared" si="16"/>
        <v>112</v>
      </c>
      <c r="G552" s="9">
        <f t="shared" si="17"/>
        <v>169</v>
      </c>
    </row>
    <row r="553" spans="1:7">
      <c r="A553" s="7">
        <v>561</v>
      </c>
      <c r="B553" s="8">
        <v>69</v>
      </c>
      <c r="C553" s="9">
        <v>49</v>
      </c>
      <c r="D553" s="16">
        <v>51</v>
      </c>
      <c r="E553" s="14">
        <v>81</v>
      </c>
      <c r="F553" s="12">
        <f t="shared" si="16"/>
        <v>118</v>
      </c>
      <c r="G553" s="9">
        <f t="shared" si="17"/>
        <v>169</v>
      </c>
    </row>
    <row r="554" spans="1:7">
      <c r="A554" s="7">
        <v>562</v>
      </c>
      <c r="B554" s="8">
        <v>66</v>
      </c>
      <c r="C554" s="18">
        <v>69</v>
      </c>
      <c r="D554" s="16">
        <v>60</v>
      </c>
      <c r="E554" s="13">
        <v>68</v>
      </c>
      <c r="F554" s="12">
        <f t="shared" si="16"/>
        <v>135</v>
      </c>
      <c r="G554" s="9">
        <f t="shared" si="17"/>
        <v>195</v>
      </c>
    </row>
    <row r="555" spans="1:7">
      <c r="A555" s="7">
        <v>563</v>
      </c>
      <c r="B555" s="7">
        <v>60</v>
      </c>
      <c r="C555" s="18">
        <v>70</v>
      </c>
      <c r="D555" s="16">
        <v>61</v>
      </c>
      <c r="E555" s="11">
        <v>61</v>
      </c>
      <c r="F555" s="12">
        <f t="shared" si="16"/>
        <v>130</v>
      </c>
      <c r="G555" s="9">
        <f t="shared" si="17"/>
        <v>191</v>
      </c>
    </row>
    <row r="556" spans="1:7">
      <c r="A556" s="7">
        <v>564</v>
      </c>
      <c r="B556" s="7">
        <v>54</v>
      </c>
      <c r="C556" s="9">
        <v>68</v>
      </c>
      <c r="D556" s="16">
        <v>57</v>
      </c>
      <c r="E556" s="13">
        <v>73</v>
      </c>
      <c r="F556" s="12">
        <f t="shared" si="16"/>
        <v>122</v>
      </c>
      <c r="G556" s="9">
        <f t="shared" si="17"/>
        <v>179</v>
      </c>
    </row>
    <row r="557" spans="1:7">
      <c r="A557" s="7">
        <v>565</v>
      </c>
      <c r="B557" s="7">
        <v>61</v>
      </c>
      <c r="C557" s="18">
        <v>69</v>
      </c>
      <c r="D557" s="16">
        <v>46</v>
      </c>
      <c r="E557" s="11">
        <v>56</v>
      </c>
      <c r="F557" s="12">
        <f t="shared" si="16"/>
        <v>130</v>
      </c>
      <c r="G557" s="9">
        <f t="shared" si="17"/>
        <v>176</v>
      </c>
    </row>
    <row r="558" spans="1:7">
      <c r="A558" s="7">
        <v>566</v>
      </c>
      <c r="B558" s="7">
        <v>50</v>
      </c>
      <c r="C558" s="9">
        <v>45</v>
      </c>
      <c r="D558" s="16">
        <v>53</v>
      </c>
      <c r="E558" s="13">
        <v>72</v>
      </c>
      <c r="F558" s="12">
        <f t="shared" si="16"/>
        <v>95</v>
      </c>
      <c r="G558" s="9">
        <f t="shared" si="17"/>
        <v>148</v>
      </c>
    </row>
    <row r="559" spans="1:7">
      <c r="A559" s="7">
        <v>567</v>
      </c>
      <c r="B559" s="7">
        <v>58</v>
      </c>
      <c r="C559" s="9">
        <v>56</v>
      </c>
      <c r="D559" s="16">
        <v>53</v>
      </c>
      <c r="E559" s="11">
        <v>62</v>
      </c>
      <c r="F559" s="12">
        <f t="shared" si="16"/>
        <v>114</v>
      </c>
      <c r="G559" s="9">
        <f t="shared" si="17"/>
        <v>167</v>
      </c>
    </row>
    <row r="560" spans="1:7">
      <c r="A560" s="7">
        <v>568</v>
      </c>
      <c r="B560" s="7">
        <v>31</v>
      </c>
      <c r="C560" s="9">
        <v>62</v>
      </c>
      <c r="D560" s="10">
        <v>74</v>
      </c>
      <c r="E560" s="11">
        <v>60</v>
      </c>
      <c r="F560" s="12">
        <f t="shared" si="16"/>
        <v>93</v>
      </c>
      <c r="G560" s="9">
        <f t="shared" si="17"/>
        <v>167</v>
      </c>
    </row>
    <row r="561" spans="1:7">
      <c r="A561" s="7">
        <v>569</v>
      </c>
      <c r="B561" s="7">
        <v>44</v>
      </c>
      <c r="C561" s="9">
        <v>45</v>
      </c>
      <c r="D561" s="16">
        <v>51</v>
      </c>
      <c r="E561" s="11">
        <v>64</v>
      </c>
      <c r="F561" s="12">
        <f t="shared" si="16"/>
        <v>89</v>
      </c>
      <c r="G561" s="9">
        <f t="shared" si="17"/>
        <v>140</v>
      </c>
    </row>
    <row r="562" spans="1:7">
      <c r="A562" s="7">
        <v>570</v>
      </c>
      <c r="B562" s="8">
        <v>67</v>
      </c>
      <c r="C562" s="9">
        <v>64</v>
      </c>
      <c r="D562" s="17">
        <v>84</v>
      </c>
      <c r="E562" s="13">
        <v>73</v>
      </c>
      <c r="F562" s="12">
        <f t="shared" si="16"/>
        <v>151</v>
      </c>
      <c r="G562" s="9">
        <f t="shared" si="17"/>
        <v>215</v>
      </c>
    </row>
    <row r="563" spans="1:7">
      <c r="A563" s="7">
        <v>571</v>
      </c>
      <c r="B563" s="8">
        <v>73</v>
      </c>
      <c r="C563" s="9">
        <v>48</v>
      </c>
      <c r="D563" s="10">
        <v>67</v>
      </c>
      <c r="E563" s="13">
        <v>70</v>
      </c>
      <c r="F563" s="12">
        <f t="shared" si="16"/>
        <v>121</v>
      </c>
      <c r="G563" s="9">
        <f t="shared" si="17"/>
        <v>188</v>
      </c>
    </row>
    <row r="564" spans="1:7">
      <c r="A564" s="7">
        <v>572</v>
      </c>
      <c r="B564" s="7">
        <v>60</v>
      </c>
      <c r="C564" s="18">
        <v>71</v>
      </c>
      <c r="D564" s="10">
        <v>73</v>
      </c>
      <c r="E564" s="13">
        <v>79</v>
      </c>
      <c r="F564" s="12">
        <f t="shared" si="16"/>
        <v>131</v>
      </c>
      <c r="G564" s="9">
        <f t="shared" si="17"/>
        <v>204</v>
      </c>
    </row>
    <row r="565" spans="1:7">
      <c r="A565" s="7">
        <v>573</v>
      </c>
      <c r="B565" s="7">
        <v>64</v>
      </c>
      <c r="C565" s="18">
        <v>72</v>
      </c>
      <c r="D565" s="16">
        <v>64</v>
      </c>
      <c r="E565" s="13">
        <v>65</v>
      </c>
      <c r="F565" s="12">
        <f t="shared" si="16"/>
        <v>136</v>
      </c>
      <c r="G565" s="9">
        <f t="shared" si="17"/>
        <v>200</v>
      </c>
    </row>
    <row r="566" spans="1:7">
      <c r="A566" s="7">
        <v>574</v>
      </c>
      <c r="B566" s="7">
        <v>51</v>
      </c>
      <c r="C566" s="9">
        <v>65</v>
      </c>
      <c r="D566" s="10">
        <v>72</v>
      </c>
      <c r="E566" s="11">
        <v>60</v>
      </c>
      <c r="F566" s="12">
        <f t="shared" si="16"/>
        <v>116</v>
      </c>
      <c r="G566" s="9">
        <f t="shared" si="17"/>
        <v>188</v>
      </c>
    </row>
    <row r="567" spans="1:7">
      <c r="A567" s="7">
        <v>575</v>
      </c>
      <c r="B567" s="7">
        <v>50</v>
      </c>
      <c r="C567" s="9">
        <v>41</v>
      </c>
      <c r="D567" s="16">
        <v>55</v>
      </c>
      <c r="E567" s="13">
        <v>73</v>
      </c>
      <c r="F567" s="12">
        <f t="shared" si="16"/>
        <v>91</v>
      </c>
      <c r="G567" s="9">
        <f t="shared" si="17"/>
        <v>146</v>
      </c>
    </row>
    <row r="568" spans="1:7">
      <c r="A568" s="7">
        <v>577</v>
      </c>
      <c r="B568" s="7">
        <v>59</v>
      </c>
      <c r="C568" s="18">
        <v>76</v>
      </c>
      <c r="D568" s="10">
        <v>75</v>
      </c>
      <c r="E568" s="11">
        <v>55</v>
      </c>
      <c r="F568" s="12">
        <f t="shared" si="16"/>
        <v>135</v>
      </c>
      <c r="G568" s="9">
        <f t="shared" si="17"/>
        <v>210</v>
      </c>
    </row>
    <row r="569" spans="1:7">
      <c r="A569" s="7">
        <v>578</v>
      </c>
      <c r="B569" s="8">
        <v>67</v>
      </c>
      <c r="C569" s="19">
        <v>79</v>
      </c>
      <c r="D569" s="10">
        <v>72</v>
      </c>
      <c r="E569" s="11">
        <v>41</v>
      </c>
      <c r="F569" s="12">
        <f t="shared" si="16"/>
        <v>146</v>
      </c>
      <c r="G569" s="9">
        <f t="shared" si="17"/>
        <v>218</v>
      </c>
    </row>
    <row r="570" spans="1:7">
      <c r="A570" s="7">
        <v>579</v>
      </c>
      <c r="B570" s="7">
        <v>62</v>
      </c>
      <c r="C570" s="9">
        <v>25</v>
      </c>
      <c r="D570" s="16">
        <v>45</v>
      </c>
      <c r="E570" s="13">
        <v>78</v>
      </c>
      <c r="F570" s="12">
        <f t="shared" si="16"/>
        <v>87</v>
      </c>
      <c r="G570" s="9">
        <f t="shared" si="17"/>
        <v>132</v>
      </c>
    </row>
    <row r="571" spans="1:7">
      <c r="A571" s="7">
        <v>580</v>
      </c>
      <c r="B571" s="8">
        <v>68</v>
      </c>
      <c r="C571" s="18">
        <v>73</v>
      </c>
      <c r="D571" s="16">
        <v>60</v>
      </c>
      <c r="E571" s="13">
        <v>70</v>
      </c>
      <c r="F571" s="12">
        <f t="shared" si="16"/>
        <v>141</v>
      </c>
      <c r="G571" s="9">
        <f t="shared" si="17"/>
        <v>201</v>
      </c>
    </row>
    <row r="572" spans="1:7">
      <c r="A572" s="7">
        <v>581</v>
      </c>
      <c r="B572" s="8">
        <v>67</v>
      </c>
      <c r="C572" s="9">
        <v>62</v>
      </c>
      <c r="D572" s="10">
        <v>74</v>
      </c>
      <c r="E572" s="13">
        <v>79</v>
      </c>
      <c r="F572" s="12">
        <f t="shared" si="16"/>
        <v>129</v>
      </c>
      <c r="G572" s="9">
        <f t="shared" si="17"/>
        <v>203</v>
      </c>
    </row>
    <row r="573" spans="1:7">
      <c r="A573" s="7">
        <v>582</v>
      </c>
      <c r="B573" s="7">
        <v>44</v>
      </c>
      <c r="C573" s="19">
        <v>80</v>
      </c>
      <c r="D573" s="16">
        <v>51</v>
      </c>
      <c r="E573" s="11">
        <v>39</v>
      </c>
      <c r="F573" s="12">
        <f t="shared" si="16"/>
        <v>124</v>
      </c>
      <c r="G573" s="9">
        <f t="shared" si="17"/>
        <v>175</v>
      </c>
    </row>
    <row r="574" spans="1:7">
      <c r="A574" s="7">
        <v>583</v>
      </c>
      <c r="B574" s="8">
        <v>71</v>
      </c>
      <c r="C574" s="18">
        <v>73</v>
      </c>
      <c r="D574" s="16">
        <v>44</v>
      </c>
      <c r="E574" s="14">
        <v>84</v>
      </c>
      <c r="F574" s="12">
        <f t="shared" si="16"/>
        <v>144</v>
      </c>
      <c r="G574" s="9">
        <f t="shared" si="17"/>
        <v>188</v>
      </c>
    </row>
    <row r="575" spans="1:7">
      <c r="A575" s="7">
        <v>584</v>
      </c>
      <c r="B575" s="7">
        <v>34</v>
      </c>
      <c r="C575" s="18">
        <v>78</v>
      </c>
      <c r="D575" s="16">
        <v>26</v>
      </c>
      <c r="E575" s="11">
        <v>27</v>
      </c>
      <c r="F575" s="12">
        <f t="shared" si="16"/>
        <v>112</v>
      </c>
      <c r="G575" s="9">
        <f t="shared" si="17"/>
        <v>138</v>
      </c>
    </row>
    <row r="576" spans="1:7">
      <c r="A576" s="7">
        <v>585</v>
      </c>
      <c r="B576" s="7">
        <v>54</v>
      </c>
      <c r="C576" s="9">
        <v>57</v>
      </c>
      <c r="D576" s="16">
        <v>56</v>
      </c>
      <c r="E576" s="11">
        <v>44</v>
      </c>
      <c r="F576" s="12">
        <f t="shared" si="16"/>
        <v>111</v>
      </c>
      <c r="G576" s="9">
        <f t="shared" si="17"/>
        <v>167</v>
      </c>
    </row>
    <row r="577" spans="1:7">
      <c r="A577" s="7">
        <v>586</v>
      </c>
      <c r="B577" s="7">
        <v>49</v>
      </c>
      <c r="C577" s="9">
        <v>44</v>
      </c>
      <c r="D577" s="16">
        <v>47</v>
      </c>
      <c r="E577" s="14">
        <v>80</v>
      </c>
      <c r="F577" s="12">
        <f t="shared" si="16"/>
        <v>93</v>
      </c>
      <c r="G577" s="9">
        <f t="shared" si="17"/>
        <v>140</v>
      </c>
    </row>
    <row r="578" spans="1:7">
      <c r="A578" s="7">
        <v>587</v>
      </c>
      <c r="B578" s="7">
        <v>63</v>
      </c>
      <c r="C578" s="9">
        <v>22</v>
      </c>
      <c r="D578" s="17">
        <v>80</v>
      </c>
      <c r="E578" s="11">
        <v>40</v>
      </c>
      <c r="F578" s="12">
        <f t="shared" ref="F578:F641" si="18">MAX(SUM(B578,C578),IF(D578&gt;=80,MAX(SUM(B578,D578),SUM(C578,D578)),-1))</f>
        <v>143</v>
      </c>
      <c r="G578" s="9">
        <f t="shared" ref="G578:G641" si="19">SUM(B578,C578,D578)</f>
        <v>165</v>
      </c>
    </row>
    <row r="579" spans="1:7">
      <c r="A579" s="7">
        <v>588</v>
      </c>
      <c r="B579" s="7">
        <v>59</v>
      </c>
      <c r="C579" s="19">
        <v>84</v>
      </c>
      <c r="D579" s="10">
        <v>67</v>
      </c>
      <c r="E579" s="13">
        <v>67</v>
      </c>
      <c r="F579" s="12">
        <f t="shared" si="18"/>
        <v>143</v>
      </c>
      <c r="G579" s="9">
        <f t="shared" si="19"/>
        <v>210</v>
      </c>
    </row>
    <row r="580" spans="1:7">
      <c r="A580" s="7">
        <v>589</v>
      </c>
      <c r="B580" s="8">
        <v>75</v>
      </c>
      <c r="C580" s="18">
        <v>74</v>
      </c>
      <c r="D580" s="16">
        <v>50</v>
      </c>
      <c r="E580" s="13">
        <v>73</v>
      </c>
      <c r="F580" s="12">
        <f t="shared" si="18"/>
        <v>149</v>
      </c>
      <c r="G580" s="9">
        <f t="shared" si="19"/>
        <v>199</v>
      </c>
    </row>
    <row r="581" spans="1:7">
      <c r="A581" s="7">
        <v>590</v>
      </c>
      <c r="B581" s="7">
        <v>59</v>
      </c>
      <c r="C581" s="18">
        <v>69</v>
      </c>
      <c r="D581" s="16">
        <v>42</v>
      </c>
      <c r="E581" s="11">
        <v>49</v>
      </c>
      <c r="F581" s="12">
        <f t="shared" si="18"/>
        <v>128</v>
      </c>
      <c r="G581" s="9">
        <f t="shared" si="19"/>
        <v>170</v>
      </c>
    </row>
    <row r="582" spans="1:7">
      <c r="A582" s="7">
        <v>591</v>
      </c>
      <c r="B582" s="8">
        <v>75</v>
      </c>
      <c r="C582" s="9">
        <v>51</v>
      </c>
      <c r="D582" s="10">
        <v>69</v>
      </c>
      <c r="E582" s="11">
        <v>64</v>
      </c>
      <c r="F582" s="12">
        <f t="shared" si="18"/>
        <v>126</v>
      </c>
      <c r="G582" s="9">
        <f t="shared" si="19"/>
        <v>195</v>
      </c>
    </row>
    <row r="583" spans="1:7">
      <c r="A583" s="7">
        <v>592</v>
      </c>
      <c r="B583" s="8">
        <v>76</v>
      </c>
      <c r="C583" s="9">
        <v>58</v>
      </c>
      <c r="D583" s="16">
        <v>63</v>
      </c>
      <c r="E583" s="11">
        <v>61</v>
      </c>
      <c r="F583" s="12">
        <f t="shared" si="18"/>
        <v>134</v>
      </c>
      <c r="G583" s="9">
        <f t="shared" si="19"/>
        <v>197</v>
      </c>
    </row>
    <row r="584" spans="1:7">
      <c r="A584" s="7">
        <v>593</v>
      </c>
      <c r="B584" s="15">
        <v>85</v>
      </c>
      <c r="C584" s="9">
        <v>57</v>
      </c>
      <c r="D584" s="17">
        <v>85</v>
      </c>
      <c r="E584" s="14">
        <v>86</v>
      </c>
      <c r="F584" s="20">
        <f t="shared" si="18"/>
        <v>170</v>
      </c>
      <c r="G584" s="9">
        <f t="shared" si="19"/>
        <v>227</v>
      </c>
    </row>
    <row r="585" spans="1:7">
      <c r="A585" s="7">
        <v>594</v>
      </c>
      <c r="B585" s="8">
        <v>75</v>
      </c>
      <c r="C585" s="18">
        <v>73</v>
      </c>
      <c r="D585" s="16">
        <v>47</v>
      </c>
      <c r="E585" s="24">
        <v>100</v>
      </c>
      <c r="F585" s="12">
        <f t="shared" si="18"/>
        <v>148</v>
      </c>
      <c r="G585" s="9">
        <f t="shared" si="19"/>
        <v>195</v>
      </c>
    </row>
    <row r="586" spans="1:7">
      <c r="A586" s="7">
        <v>595</v>
      </c>
      <c r="B586" s="8">
        <v>70</v>
      </c>
      <c r="C586" s="9">
        <v>65</v>
      </c>
      <c r="D586" s="16">
        <v>55</v>
      </c>
      <c r="E586" s="11">
        <v>35</v>
      </c>
      <c r="F586" s="12">
        <f t="shared" si="18"/>
        <v>135</v>
      </c>
      <c r="G586" s="9">
        <f t="shared" si="19"/>
        <v>190</v>
      </c>
    </row>
    <row r="587" spans="1:7">
      <c r="A587" s="7">
        <v>596</v>
      </c>
      <c r="B587" s="8">
        <v>71</v>
      </c>
      <c r="C587" s="18">
        <v>71</v>
      </c>
      <c r="D587" s="16">
        <v>54</v>
      </c>
      <c r="E587" s="11">
        <v>58</v>
      </c>
      <c r="F587" s="12">
        <f t="shared" si="18"/>
        <v>142</v>
      </c>
      <c r="G587" s="9">
        <f t="shared" si="19"/>
        <v>196</v>
      </c>
    </row>
    <row r="588" spans="1:7">
      <c r="A588" s="7">
        <v>597</v>
      </c>
      <c r="B588" s="7">
        <v>50</v>
      </c>
      <c r="C588" s="9">
        <v>53</v>
      </c>
      <c r="D588" s="10">
        <v>70</v>
      </c>
      <c r="E588" s="13">
        <v>70</v>
      </c>
      <c r="F588" s="12">
        <f t="shared" si="18"/>
        <v>103</v>
      </c>
      <c r="G588" s="9">
        <f t="shared" si="19"/>
        <v>173</v>
      </c>
    </row>
    <row r="589" spans="1:7">
      <c r="A589" s="7">
        <v>598</v>
      </c>
      <c r="B589" s="7">
        <v>41</v>
      </c>
      <c r="C589" s="9">
        <v>67</v>
      </c>
      <c r="D589" s="10">
        <v>67</v>
      </c>
      <c r="E589" s="11">
        <v>60</v>
      </c>
      <c r="F589" s="12">
        <f t="shared" si="18"/>
        <v>108</v>
      </c>
      <c r="G589" s="9">
        <f t="shared" si="19"/>
        <v>175</v>
      </c>
    </row>
    <row r="590" spans="1:7">
      <c r="A590" s="7">
        <v>599</v>
      </c>
      <c r="B590" s="7">
        <v>47</v>
      </c>
      <c r="C590" s="9">
        <v>64</v>
      </c>
      <c r="D590" s="16">
        <v>62</v>
      </c>
      <c r="E590" s="13">
        <v>70</v>
      </c>
      <c r="F590" s="12">
        <f t="shared" si="18"/>
        <v>111</v>
      </c>
      <c r="G590" s="9">
        <f t="shared" si="19"/>
        <v>173</v>
      </c>
    </row>
    <row r="591" spans="1:7">
      <c r="A591" s="7">
        <v>600</v>
      </c>
      <c r="B591" s="8">
        <v>71</v>
      </c>
      <c r="C591" s="9">
        <v>58</v>
      </c>
      <c r="D591" s="16">
        <v>59</v>
      </c>
      <c r="E591" s="11">
        <v>55</v>
      </c>
      <c r="F591" s="12">
        <f t="shared" si="18"/>
        <v>129</v>
      </c>
      <c r="G591" s="9">
        <f t="shared" si="19"/>
        <v>188</v>
      </c>
    </row>
    <row r="592" spans="1:7">
      <c r="A592" s="7">
        <v>601</v>
      </c>
      <c r="B592" s="7">
        <v>47</v>
      </c>
      <c r="C592" s="9">
        <v>49</v>
      </c>
      <c r="D592" s="10">
        <v>78</v>
      </c>
      <c r="E592" s="13">
        <v>73</v>
      </c>
      <c r="F592" s="12">
        <f t="shared" si="18"/>
        <v>96</v>
      </c>
      <c r="G592" s="9">
        <f t="shared" si="19"/>
        <v>174</v>
      </c>
    </row>
    <row r="593" spans="1:7">
      <c r="A593" s="7">
        <v>602</v>
      </c>
      <c r="B593" s="7">
        <v>48</v>
      </c>
      <c r="C593" s="19">
        <v>79</v>
      </c>
      <c r="D593" s="16">
        <v>60</v>
      </c>
      <c r="E593" s="11">
        <v>51</v>
      </c>
      <c r="F593" s="12">
        <f t="shared" si="18"/>
        <v>127</v>
      </c>
      <c r="G593" s="9">
        <f t="shared" si="19"/>
        <v>187</v>
      </c>
    </row>
    <row r="594" spans="1:7">
      <c r="A594" s="7">
        <v>603</v>
      </c>
      <c r="B594" s="8">
        <v>68</v>
      </c>
      <c r="C594" s="19">
        <v>81</v>
      </c>
      <c r="D594" s="10">
        <v>75</v>
      </c>
      <c r="E594" s="14">
        <v>86</v>
      </c>
      <c r="F594" s="12">
        <f t="shared" si="18"/>
        <v>149</v>
      </c>
      <c r="G594" s="9">
        <f t="shared" si="19"/>
        <v>224</v>
      </c>
    </row>
    <row r="595" spans="1:7">
      <c r="A595" s="7">
        <v>604</v>
      </c>
      <c r="B595" s="7">
        <v>51</v>
      </c>
      <c r="C595" s="9">
        <v>57</v>
      </c>
      <c r="D595" s="16">
        <v>33</v>
      </c>
      <c r="E595" s="14">
        <v>80</v>
      </c>
      <c r="F595" s="12">
        <f t="shared" si="18"/>
        <v>108</v>
      </c>
      <c r="G595" s="9">
        <f t="shared" si="19"/>
        <v>141</v>
      </c>
    </row>
    <row r="596" spans="1:7">
      <c r="A596" s="7">
        <v>605</v>
      </c>
      <c r="B596" s="8">
        <v>65</v>
      </c>
      <c r="C596" s="9">
        <v>62</v>
      </c>
      <c r="D596" s="16">
        <v>63</v>
      </c>
      <c r="E596" s="13">
        <v>77</v>
      </c>
      <c r="F596" s="12">
        <f t="shared" si="18"/>
        <v>127</v>
      </c>
      <c r="G596" s="9">
        <f t="shared" si="19"/>
        <v>190</v>
      </c>
    </row>
    <row r="597" spans="1:7">
      <c r="A597" s="7">
        <v>606</v>
      </c>
      <c r="B597" s="7">
        <v>56</v>
      </c>
      <c r="C597" s="9">
        <v>47</v>
      </c>
      <c r="D597" s="16">
        <v>59</v>
      </c>
      <c r="E597" s="11">
        <v>64</v>
      </c>
      <c r="F597" s="12">
        <f t="shared" si="18"/>
        <v>103</v>
      </c>
      <c r="G597" s="9">
        <f t="shared" si="19"/>
        <v>162</v>
      </c>
    </row>
    <row r="598" spans="1:7">
      <c r="A598" s="7">
        <v>607</v>
      </c>
      <c r="B598" s="8">
        <v>72</v>
      </c>
      <c r="C598" s="9">
        <v>53</v>
      </c>
      <c r="D598" s="10">
        <v>69</v>
      </c>
      <c r="E598" s="11">
        <v>61</v>
      </c>
      <c r="F598" s="12">
        <f t="shared" si="18"/>
        <v>125</v>
      </c>
      <c r="G598" s="9">
        <f t="shared" si="19"/>
        <v>194</v>
      </c>
    </row>
    <row r="599" spans="1:7">
      <c r="A599" s="7">
        <v>608</v>
      </c>
      <c r="B599" s="21">
        <v>89</v>
      </c>
      <c r="C599" s="9">
        <v>61</v>
      </c>
      <c r="D599" s="17">
        <v>84</v>
      </c>
      <c r="E599" s="11">
        <v>49</v>
      </c>
      <c r="F599" s="22">
        <f t="shared" si="18"/>
        <v>173</v>
      </c>
      <c r="G599" s="19">
        <f t="shared" si="19"/>
        <v>234</v>
      </c>
    </row>
    <row r="600" spans="1:7">
      <c r="A600" s="7">
        <v>609</v>
      </c>
      <c r="B600" s="8">
        <v>66</v>
      </c>
      <c r="C600" s="9">
        <v>58</v>
      </c>
      <c r="D600" s="10">
        <v>74</v>
      </c>
      <c r="E600" s="13">
        <v>67</v>
      </c>
      <c r="F600" s="12">
        <f t="shared" si="18"/>
        <v>124</v>
      </c>
      <c r="G600" s="9">
        <f t="shared" si="19"/>
        <v>198</v>
      </c>
    </row>
    <row r="601" spans="1:7">
      <c r="A601" s="7">
        <v>610</v>
      </c>
      <c r="B601" s="7">
        <v>60</v>
      </c>
      <c r="C601" s="9">
        <v>43</v>
      </c>
      <c r="D601" s="16">
        <v>64</v>
      </c>
      <c r="E601" s="13">
        <v>65</v>
      </c>
      <c r="F601" s="12">
        <f t="shared" si="18"/>
        <v>103</v>
      </c>
      <c r="G601" s="9">
        <f t="shared" si="19"/>
        <v>167</v>
      </c>
    </row>
    <row r="602" spans="1:7">
      <c r="A602" s="7">
        <v>611</v>
      </c>
      <c r="B602" s="8">
        <v>68</v>
      </c>
      <c r="C602" s="9">
        <v>55</v>
      </c>
      <c r="D602" s="16">
        <v>60</v>
      </c>
      <c r="E602" s="11">
        <v>62</v>
      </c>
      <c r="F602" s="12">
        <f t="shared" si="18"/>
        <v>123</v>
      </c>
      <c r="G602" s="9">
        <f t="shared" si="19"/>
        <v>183</v>
      </c>
    </row>
    <row r="603" spans="1:7">
      <c r="A603" s="7">
        <v>613</v>
      </c>
      <c r="B603" s="8">
        <v>78</v>
      </c>
      <c r="C603" s="9">
        <v>51</v>
      </c>
      <c r="D603" s="17">
        <v>81</v>
      </c>
      <c r="E603" s="13">
        <v>73</v>
      </c>
      <c r="F603" s="12">
        <f t="shared" si="18"/>
        <v>159</v>
      </c>
      <c r="G603" s="9">
        <f t="shared" si="19"/>
        <v>210</v>
      </c>
    </row>
    <row r="604" spans="1:7">
      <c r="A604" s="7">
        <v>614</v>
      </c>
      <c r="B604" s="7">
        <v>55</v>
      </c>
      <c r="C604" s="9">
        <v>63</v>
      </c>
      <c r="D604" s="16">
        <v>54</v>
      </c>
      <c r="E604" s="13">
        <v>71</v>
      </c>
      <c r="F604" s="12">
        <f t="shared" si="18"/>
        <v>118</v>
      </c>
      <c r="G604" s="9">
        <f t="shared" si="19"/>
        <v>172</v>
      </c>
    </row>
    <row r="605" spans="1:7">
      <c r="A605" s="7">
        <v>615</v>
      </c>
      <c r="B605" s="8">
        <v>70</v>
      </c>
      <c r="C605" s="9">
        <v>47</v>
      </c>
      <c r="D605" s="10">
        <v>68</v>
      </c>
      <c r="E605" s="11">
        <v>64</v>
      </c>
      <c r="F605" s="12">
        <f t="shared" si="18"/>
        <v>117</v>
      </c>
      <c r="G605" s="9">
        <f t="shared" si="19"/>
        <v>185</v>
      </c>
    </row>
    <row r="606" spans="1:7">
      <c r="A606" s="7">
        <v>616</v>
      </c>
      <c r="B606" s="8">
        <v>71</v>
      </c>
      <c r="C606" s="18">
        <v>73</v>
      </c>
      <c r="D606" s="16">
        <v>56</v>
      </c>
      <c r="E606" s="11">
        <v>43</v>
      </c>
      <c r="F606" s="12">
        <f t="shared" si="18"/>
        <v>144</v>
      </c>
      <c r="G606" s="9">
        <f t="shared" si="19"/>
        <v>200</v>
      </c>
    </row>
    <row r="607" spans="1:7">
      <c r="A607" s="7">
        <v>617</v>
      </c>
      <c r="B607" s="7">
        <v>42</v>
      </c>
      <c r="C607" s="19">
        <v>84</v>
      </c>
      <c r="D607" s="16">
        <v>34</v>
      </c>
      <c r="E607" s="11">
        <v>57</v>
      </c>
      <c r="F607" s="12">
        <f t="shared" si="18"/>
        <v>126</v>
      </c>
      <c r="G607" s="9">
        <f t="shared" si="19"/>
        <v>160</v>
      </c>
    </row>
    <row r="608" spans="1:7">
      <c r="A608" s="7">
        <v>619</v>
      </c>
      <c r="B608" s="8">
        <v>78</v>
      </c>
      <c r="C608" s="9">
        <v>56</v>
      </c>
      <c r="D608" s="16">
        <v>62</v>
      </c>
      <c r="E608" s="11">
        <v>60</v>
      </c>
      <c r="F608" s="12">
        <f t="shared" si="18"/>
        <v>134</v>
      </c>
      <c r="G608" s="9">
        <f t="shared" si="19"/>
        <v>196</v>
      </c>
    </row>
    <row r="609" spans="1:7">
      <c r="A609" s="7">
        <v>620</v>
      </c>
      <c r="B609" s="7">
        <v>36</v>
      </c>
      <c r="C609" s="9">
        <v>67</v>
      </c>
      <c r="D609" s="10">
        <v>71</v>
      </c>
      <c r="E609" s="11">
        <v>59</v>
      </c>
      <c r="F609" s="12">
        <f t="shared" si="18"/>
        <v>103</v>
      </c>
      <c r="G609" s="9">
        <f t="shared" si="19"/>
        <v>174</v>
      </c>
    </row>
    <row r="610" spans="1:7">
      <c r="A610" s="7">
        <v>621</v>
      </c>
      <c r="B610" s="7">
        <v>33</v>
      </c>
      <c r="C610" s="18">
        <v>76</v>
      </c>
      <c r="D610" s="16">
        <v>55</v>
      </c>
      <c r="E610" s="11">
        <v>32</v>
      </c>
      <c r="F610" s="12">
        <f t="shared" si="18"/>
        <v>109</v>
      </c>
      <c r="G610" s="9">
        <f t="shared" si="19"/>
        <v>164</v>
      </c>
    </row>
    <row r="611" spans="1:7">
      <c r="A611" s="7">
        <v>622</v>
      </c>
      <c r="B611" s="7">
        <v>63</v>
      </c>
      <c r="C611" s="9">
        <v>60</v>
      </c>
      <c r="D611" s="16">
        <v>47</v>
      </c>
      <c r="E611" s="11">
        <v>62</v>
      </c>
      <c r="F611" s="12">
        <f t="shared" si="18"/>
        <v>123</v>
      </c>
      <c r="G611" s="9">
        <f t="shared" si="19"/>
        <v>170</v>
      </c>
    </row>
    <row r="612" spans="1:7">
      <c r="A612" s="7">
        <v>623</v>
      </c>
      <c r="B612" s="7">
        <v>46</v>
      </c>
      <c r="C612" s="9">
        <v>52</v>
      </c>
      <c r="D612" s="16">
        <v>38</v>
      </c>
      <c r="E612" s="13">
        <v>69</v>
      </c>
      <c r="F612" s="12">
        <f t="shared" si="18"/>
        <v>98</v>
      </c>
      <c r="G612" s="9">
        <f t="shared" si="19"/>
        <v>136</v>
      </c>
    </row>
    <row r="613" spans="1:7">
      <c r="A613" s="7">
        <v>624</v>
      </c>
      <c r="B613" s="7">
        <v>37</v>
      </c>
      <c r="C613" s="9">
        <v>34</v>
      </c>
      <c r="D613" s="10">
        <v>75</v>
      </c>
      <c r="E613" s="11">
        <v>41</v>
      </c>
      <c r="F613" s="12">
        <f t="shared" si="18"/>
        <v>71</v>
      </c>
      <c r="G613" s="9">
        <f t="shared" si="19"/>
        <v>146</v>
      </c>
    </row>
    <row r="614" spans="1:7">
      <c r="A614" s="7">
        <v>625</v>
      </c>
      <c r="B614" s="15">
        <v>85</v>
      </c>
      <c r="C614" s="9">
        <v>57</v>
      </c>
      <c r="D614" s="10">
        <v>67</v>
      </c>
      <c r="E614" s="13">
        <v>74</v>
      </c>
      <c r="F614" s="12">
        <f t="shared" si="18"/>
        <v>142</v>
      </c>
      <c r="G614" s="9">
        <f t="shared" si="19"/>
        <v>209</v>
      </c>
    </row>
    <row r="615" spans="1:7">
      <c r="A615" s="7">
        <v>626</v>
      </c>
      <c r="B615" s="8">
        <v>66</v>
      </c>
      <c r="C615" s="9">
        <v>65</v>
      </c>
      <c r="D615" s="16">
        <v>60</v>
      </c>
      <c r="E615" s="13">
        <v>65</v>
      </c>
      <c r="F615" s="12">
        <f t="shared" si="18"/>
        <v>131</v>
      </c>
      <c r="G615" s="9">
        <f t="shared" si="19"/>
        <v>191</v>
      </c>
    </row>
    <row r="616" spans="1:7">
      <c r="A616" s="7">
        <v>627</v>
      </c>
      <c r="B616" s="7">
        <v>47</v>
      </c>
      <c r="C616" s="9">
        <v>68</v>
      </c>
      <c r="D616" s="10">
        <v>74</v>
      </c>
      <c r="E616" s="11">
        <v>51</v>
      </c>
      <c r="F616" s="12">
        <f t="shared" si="18"/>
        <v>115</v>
      </c>
      <c r="G616" s="9">
        <f t="shared" si="19"/>
        <v>189</v>
      </c>
    </row>
    <row r="617" spans="1:7">
      <c r="A617" s="7">
        <v>628</v>
      </c>
      <c r="B617" s="7">
        <v>60</v>
      </c>
      <c r="C617" s="19">
        <v>88</v>
      </c>
      <c r="D617" s="16">
        <v>61</v>
      </c>
      <c r="E617" s="13">
        <v>75</v>
      </c>
      <c r="F617" s="12">
        <f t="shared" si="18"/>
        <v>148</v>
      </c>
      <c r="G617" s="9">
        <f t="shared" si="19"/>
        <v>209</v>
      </c>
    </row>
    <row r="618" spans="1:7">
      <c r="A618" s="7">
        <v>629</v>
      </c>
      <c r="B618" s="7">
        <v>49</v>
      </c>
      <c r="C618" s="19">
        <v>84</v>
      </c>
      <c r="D618" s="10">
        <v>70</v>
      </c>
      <c r="E618" s="11">
        <v>48</v>
      </c>
      <c r="F618" s="12">
        <f t="shared" si="18"/>
        <v>133</v>
      </c>
      <c r="G618" s="9">
        <f t="shared" si="19"/>
        <v>203</v>
      </c>
    </row>
    <row r="619" spans="1:7">
      <c r="A619" s="7">
        <v>630</v>
      </c>
      <c r="B619" s="8">
        <v>68</v>
      </c>
      <c r="C619" s="18">
        <v>69</v>
      </c>
      <c r="D619" s="16">
        <v>42</v>
      </c>
      <c r="E619" s="13">
        <v>76</v>
      </c>
      <c r="F619" s="12">
        <f t="shared" si="18"/>
        <v>137</v>
      </c>
      <c r="G619" s="9">
        <f t="shared" si="19"/>
        <v>179</v>
      </c>
    </row>
    <row r="620" spans="1:7">
      <c r="A620" s="7">
        <v>631</v>
      </c>
      <c r="B620" s="7">
        <v>33</v>
      </c>
      <c r="C620" s="9">
        <v>67</v>
      </c>
      <c r="D620" s="16">
        <v>35</v>
      </c>
      <c r="E620" s="11">
        <v>61</v>
      </c>
      <c r="F620" s="12">
        <f t="shared" si="18"/>
        <v>100</v>
      </c>
      <c r="G620" s="9">
        <f t="shared" si="19"/>
        <v>135</v>
      </c>
    </row>
    <row r="621" spans="1:7">
      <c r="A621" s="7">
        <v>632</v>
      </c>
      <c r="B621" s="8">
        <v>66</v>
      </c>
      <c r="C621" s="9">
        <v>61</v>
      </c>
      <c r="D621" s="16">
        <v>60</v>
      </c>
      <c r="E621" s="13">
        <v>67</v>
      </c>
      <c r="F621" s="12">
        <f t="shared" si="18"/>
        <v>127</v>
      </c>
      <c r="G621" s="9">
        <f t="shared" si="19"/>
        <v>187</v>
      </c>
    </row>
    <row r="622" spans="1:7">
      <c r="A622" s="7">
        <v>633</v>
      </c>
      <c r="B622" s="8">
        <v>65</v>
      </c>
      <c r="C622" s="9">
        <v>5</v>
      </c>
      <c r="D622" s="10">
        <v>74</v>
      </c>
      <c r="E622" s="11">
        <v>33</v>
      </c>
      <c r="F622" s="12">
        <f t="shared" si="18"/>
        <v>70</v>
      </c>
      <c r="G622" s="9">
        <f t="shared" si="19"/>
        <v>144</v>
      </c>
    </row>
    <row r="623" spans="1:7">
      <c r="A623" s="7">
        <v>634</v>
      </c>
      <c r="B623" s="8">
        <v>77</v>
      </c>
      <c r="C623" s="9">
        <v>55</v>
      </c>
      <c r="D623" s="10">
        <v>70</v>
      </c>
      <c r="E623" s="13">
        <v>66</v>
      </c>
      <c r="F623" s="12">
        <f t="shared" si="18"/>
        <v>132</v>
      </c>
      <c r="G623" s="9">
        <f t="shared" si="19"/>
        <v>202</v>
      </c>
    </row>
    <row r="624" spans="1:7">
      <c r="A624" s="7">
        <v>635</v>
      </c>
      <c r="B624" s="8">
        <v>72</v>
      </c>
      <c r="C624" s="9">
        <v>66</v>
      </c>
      <c r="D624" s="10">
        <v>67</v>
      </c>
      <c r="E624" s="11">
        <v>57</v>
      </c>
      <c r="F624" s="12">
        <f t="shared" si="18"/>
        <v>138</v>
      </c>
      <c r="G624" s="9">
        <f t="shared" si="19"/>
        <v>205</v>
      </c>
    </row>
    <row r="625" spans="1:7">
      <c r="A625" s="7">
        <v>636</v>
      </c>
      <c r="B625" s="7">
        <v>47</v>
      </c>
      <c r="C625" s="9">
        <v>54</v>
      </c>
      <c r="D625" s="10">
        <v>76</v>
      </c>
      <c r="E625" s="11">
        <v>61</v>
      </c>
      <c r="F625" s="12">
        <f t="shared" si="18"/>
        <v>101</v>
      </c>
      <c r="G625" s="9">
        <f t="shared" si="19"/>
        <v>177</v>
      </c>
    </row>
    <row r="626" spans="1:7">
      <c r="A626" s="7">
        <v>637</v>
      </c>
      <c r="B626" s="7">
        <v>43</v>
      </c>
      <c r="C626" s="9">
        <v>53</v>
      </c>
      <c r="D626" s="16">
        <v>60</v>
      </c>
      <c r="E626" s="11">
        <v>60</v>
      </c>
      <c r="F626" s="12">
        <f t="shared" si="18"/>
        <v>96</v>
      </c>
      <c r="G626" s="9">
        <f t="shared" si="19"/>
        <v>156</v>
      </c>
    </row>
    <row r="627" spans="1:7">
      <c r="A627" s="7">
        <v>638</v>
      </c>
      <c r="B627" s="15">
        <v>82</v>
      </c>
      <c r="C627" s="19">
        <v>82</v>
      </c>
      <c r="D627" s="16">
        <v>57</v>
      </c>
      <c r="E627" s="11">
        <v>54</v>
      </c>
      <c r="F627" s="20">
        <f t="shared" si="18"/>
        <v>164</v>
      </c>
      <c r="G627" s="9">
        <f t="shared" si="19"/>
        <v>221</v>
      </c>
    </row>
    <row r="628" spans="1:7">
      <c r="A628" s="7">
        <v>639</v>
      </c>
      <c r="B628" s="7">
        <v>62</v>
      </c>
      <c r="C628" s="9">
        <v>50</v>
      </c>
      <c r="D628" s="10">
        <v>71</v>
      </c>
      <c r="E628" s="13">
        <v>77</v>
      </c>
      <c r="F628" s="12">
        <f t="shared" si="18"/>
        <v>112</v>
      </c>
      <c r="G628" s="9">
        <f t="shared" si="19"/>
        <v>183</v>
      </c>
    </row>
    <row r="629" spans="1:7">
      <c r="A629" s="7">
        <v>640</v>
      </c>
      <c r="B629" s="21">
        <v>91</v>
      </c>
      <c r="C629" s="9">
        <v>55</v>
      </c>
      <c r="D629" s="17">
        <v>82</v>
      </c>
      <c r="E629" s="11">
        <v>53</v>
      </c>
      <c r="F629" s="22">
        <f t="shared" si="18"/>
        <v>173</v>
      </c>
      <c r="G629" s="9">
        <f t="shared" si="19"/>
        <v>228</v>
      </c>
    </row>
    <row r="630" spans="1:7">
      <c r="A630" s="7">
        <v>641</v>
      </c>
      <c r="B630" s="7">
        <v>61</v>
      </c>
      <c r="C630" s="9">
        <v>40</v>
      </c>
      <c r="D630" s="25">
        <v>93</v>
      </c>
      <c r="E630" s="11">
        <v>8</v>
      </c>
      <c r="F630" s="12">
        <f t="shared" si="18"/>
        <v>154</v>
      </c>
      <c r="G630" s="9">
        <f t="shared" si="19"/>
        <v>194</v>
      </c>
    </row>
    <row r="631" spans="1:7">
      <c r="A631" s="7">
        <v>642</v>
      </c>
      <c r="B631" s="7">
        <v>49</v>
      </c>
      <c r="C631" s="9">
        <v>48</v>
      </c>
      <c r="D631" s="10">
        <v>75</v>
      </c>
      <c r="E631" s="11">
        <v>64</v>
      </c>
      <c r="F631" s="12">
        <f t="shared" si="18"/>
        <v>97</v>
      </c>
      <c r="G631" s="9">
        <f t="shared" si="19"/>
        <v>172</v>
      </c>
    </row>
    <row r="632" spans="1:7">
      <c r="A632" s="7">
        <v>643</v>
      </c>
      <c r="B632" s="21">
        <v>98</v>
      </c>
      <c r="C632" s="19">
        <v>83</v>
      </c>
      <c r="D632" s="10">
        <v>74</v>
      </c>
      <c r="E632" s="13">
        <v>78</v>
      </c>
      <c r="F632" s="22">
        <f t="shared" si="18"/>
        <v>181</v>
      </c>
      <c r="G632" s="23">
        <f t="shared" si="19"/>
        <v>255</v>
      </c>
    </row>
    <row r="633" spans="1:7">
      <c r="A633" s="7">
        <v>644</v>
      </c>
      <c r="B633" s="8">
        <v>65</v>
      </c>
      <c r="C633" s="18">
        <v>70</v>
      </c>
      <c r="D633" s="16">
        <v>58</v>
      </c>
      <c r="E633" s="11">
        <v>59</v>
      </c>
      <c r="F633" s="12">
        <f t="shared" si="18"/>
        <v>135</v>
      </c>
      <c r="G633" s="9">
        <f t="shared" si="19"/>
        <v>193</v>
      </c>
    </row>
    <row r="634" spans="1:7">
      <c r="A634" s="7">
        <v>645</v>
      </c>
      <c r="B634" s="7">
        <v>63</v>
      </c>
      <c r="C634" s="18">
        <v>73</v>
      </c>
      <c r="D634" s="16">
        <v>55</v>
      </c>
      <c r="E634" s="11">
        <v>56</v>
      </c>
      <c r="F634" s="12">
        <f t="shared" si="18"/>
        <v>136</v>
      </c>
      <c r="G634" s="9">
        <f t="shared" si="19"/>
        <v>191</v>
      </c>
    </row>
    <row r="635" spans="1:7">
      <c r="A635" s="7">
        <v>646</v>
      </c>
      <c r="B635" s="7">
        <v>41</v>
      </c>
      <c r="C635" s="9">
        <v>67</v>
      </c>
      <c r="D635" s="16">
        <v>64</v>
      </c>
      <c r="E635" s="11">
        <v>60</v>
      </c>
      <c r="F635" s="12">
        <f t="shared" si="18"/>
        <v>108</v>
      </c>
      <c r="G635" s="9">
        <f t="shared" si="19"/>
        <v>172</v>
      </c>
    </row>
    <row r="636" spans="1:7">
      <c r="A636" s="7">
        <v>647</v>
      </c>
      <c r="B636" s="7">
        <v>40</v>
      </c>
      <c r="C636" s="9">
        <v>41</v>
      </c>
      <c r="D636" s="10">
        <v>67</v>
      </c>
      <c r="E636" s="11">
        <v>56</v>
      </c>
      <c r="F636" s="12">
        <f t="shared" si="18"/>
        <v>81</v>
      </c>
      <c r="G636" s="9">
        <f t="shared" si="19"/>
        <v>148</v>
      </c>
    </row>
    <row r="637" spans="1:7">
      <c r="A637" s="7">
        <v>648</v>
      </c>
      <c r="B637" s="7">
        <v>63</v>
      </c>
      <c r="C637" s="18">
        <v>71</v>
      </c>
      <c r="D637" s="16">
        <v>48</v>
      </c>
      <c r="E637" s="11">
        <v>61</v>
      </c>
      <c r="F637" s="12">
        <f t="shared" si="18"/>
        <v>134</v>
      </c>
      <c r="G637" s="9">
        <f t="shared" si="19"/>
        <v>182</v>
      </c>
    </row>
    <row r="638" spans="1:7">
      <c r="A638" s="7">
        <v>649</v>
      </c>
      <c r="B638" s="7">
        <v>57</v>
      </c>
      <c r="C638" s="9">
        <v>46</v>
      </c>
      <c r="D638" s="10">
        <v>67</v>
      </c>
      <c r="E638" s="11">
        <v>54</v>
      </c>
      <c r="F638" s="12">
        <f t="shared" si="18"/>
        <v>103</v>
      </c>
      <c r="G638" s="9">
        <f t="shared" si="19"/>
        <v>170</v>
      </c>
    </row>
    <row r="639" spans="1:7">
      <c r="A639" s="7">
        <v>650</v>
      </c>
      <c r="B639" s="7">
        <v>35</v>
      </c>
      <c r="C639" s="19">
        <v>79</v>
      </c>
      <c r="D639" s="16">
        <v>42</v>
      </c>
      <c r="E639" s="11">
        <v>57</v>
      </c>
      <c r="F639" s="12">
        <f t="shared" si="18"/>
        <v>114</v>
      </c>
      <c r="G639" s="9">
        <f t="shared" si="19"/>
        <v>156</v>
      </c>
    </row>
    <row r="640" spans="1:7">
      <c r="A640" s="7">
        <v>651</v>
      </c>
      <c r="B640" s="7">
        <v>62</v>
      </c>
      <c r="C640" s="9">
        <v>38</v>
      </c>
      <c r="D640" s="16">
        <v>57</v>
      </c>
      <c r="E640" s="11">
        <v>52</v>
      </c>
      <c r="F640" s="12">
        <f t="shared" si="18"/>
        <v>100</v>
      </c>
      <c r="G640" s="9">
        <f t="shared" si="19"/>
        <v>157</v>
      </c>
    </row>
    <row r="641" spans="1:7">
      <c r="A641" s="7">
        <v>652</v>
      </c>
      <c r="B641" s="7">
        <v>45</v>
      </c>
      <c r="C641" s="9">
        <v>39</v>
      </c>
      <c r="D641" s="16">
        <v>51</v>
      </c>
      <c r="E641" s="13">
        <v>65</v>
      </c>
      <c r="F641" s="12">
        <f t="shared" si="18"/>
        <v>84</v>
      </c>
      <c r="G641" s="9">
        <f t="shared" si="19"/>
        <v>135</v>
      </c>
    </row>
    <row r="642" spans="1:7">
      <c r="A642" s="7">
        <v>653</v>
      </c>
      <c r="B642" s="8">
        <v>66</v>
      </c>
      <c r="C642" s="19">
        <v>86</v>
      </c>
      <c r="D642" s="10">
        <v>68</v>
      </c>
      <c r="E642" s="13">
        <v>74</v>
      </c>
      <c r="F642" s="12">
        <f t="shared" ref="F642:F705" si="20">MAX(SUM(B642,C642),IF(D642&gt;=80,MAX(SUM(B642,D642),SUM(C642,D642)),-1))</f>
        <v>152</v>
      </c>
      <c r="G642" s="9">
        <f t="shared" ref="G642:G705" si="21">SUM(B642,C642,D642)</f>
        <v>220</v>
      </c>
    </row>
    <row r="643" spans="1:7">
      <c r="A643" s="7">
        <v>654</v>
      </c>
      <c r="B643" s="7">
        <v>49</v>
      </c>
      <c r="C643" s="18">
        <v>72</v>
      </c>
      <c r="D643" s="16">
        <v>43</v>
      </c>
      <c r="E643" s="13">
        <v>70</v>
      </c>
      <c r="F643" s="12">
        <f t="shared" si="20"/>
        <v>121</v>
      </c>
      <c r="G643" s="9">
        <f t="shared" si="21"/>
        <v>164</v>
      </c>
    </row>
    <row r="644" spans="1:7">
      <c r="A644" s="7">
        <v>655</v>
      </c>
      <c r="B644" s="7">
        <v>64</v>
      </c>
      <c r="C644" s="9">
        <v>65</v>
      </c>
      <c r="D644" s="10">
        <v>76</v>
      </c>
      <c r="E644" s="11">
        <v>57</v>
      </c>
      <c r="F644" s="12">
        <f t="shared" si="20"/>
        <v>129</v>
      </c>
      <c r="G644" s="9">
        <f t="shared" si="21"/>
        <v>205</v>
      </c>
    </row>
    <row r="645" spans="1:7">
      <c r="A645" s="7">
        <v>656</v>
      </c>
      <c r="B645" s="15">
        <v>80</v>
      </c>
      <c r="C645" s="18">
        <v>71</v>
      </c>
      <c r="D645" s="16">
        <v>64</v>
      </c>
      <c r="E645" s="11">
        <v>29</v>
      </c>
      <c r="F645" s="12">
        <f t="shared" si="20"/>
        <v>151</v>
      </c>
      <c r="G645" s="9">
        <f t="shared" si="21"/>
        <v>215</v>
      </c>
    </row>
    <row r="646" spans="1:7">
      <c r="A646" s="7">
        <v>657</v>
      </c>
      <c r="B646" s="15">
        <v>82</v>
      </c>
      <c r="C646" s="19">
        <v>81</v>
      </c>
      <c r="D646" s="10">
        <v>65</v>
      </c>
      <c r="E646" s="11">
        <v>60</v>
      </c>
      <c r="F646" s="20">
        <f t="shared" si="20"/>
        <v>163</v>
      </c>
      <c r="G646" s="9">
        <f t="shared" si="21"/>
        <v>228</v>
      </c>
    </row>
    <row r="647" spans="1:7">
      <c r="A647" s="7">
        <v>658</v>
      </c>
      <c r="B647" s="8">
        <v>66</v>
      </c>
      <c r="C647" s="19">
        <v>88</v>
      </c>
      <c r="D647" s="16">
        <v>60</v>
      </c>
      <c r="E647" s="13">
        <v>73</v>
      </c>
      <c r="F647" s="12">
        <f t="shared" si="20"/>
        <v>154</v>
      </c>
      <c r="G647" s="9">
        <f t="shared" si="21"/>
        <v>214</v>
      </c>
    </row>
    <row r="648" spans="1:7">
      <c r="A648" s="7">
        <v>659</v>
      </c>
      <c r="B648" s="7">
        <v>62</v>
      </c>
      <c r="C648" s="9">
        <v>42</v>
      </c>
      <c r="D648" s="10">
        <v>74</v>
      </c>
      <c r="E648" s="11">
        <v>55</v>
      </c>
      <c r="F648" s="12">
        <f t="shared" si="20"/>
        <v>104</v>
      </c>
      <c r="G648" s="9">
        <f t="shared" si="21"/>
        <v>178</v>
      </c>
    </row>
    <row r="649" spans="1:7">
      <c r="A649" s="7">
        <v>660</v>
      </c>
      <c r="B649" s="7">
        <v>48</v>
      </c>
      <c r="C649" s="9">
        <v>65</v>
      </c>
      <c r="D649" s="16">
        <v>55</v>
      </c>
      <c r="E649" s="11">
        <v>47</v>
      </c>
      <c r="F649" s="12">
        <f t="shared" si="20"/>
        <v>113</v>
      </c>
      <c r="G649" s="9">
        <f t="shared" si="21"/>
        <v>168</v>
      </c>
    </row>
    <row r="650" spans="1:7">
      <c r="A650" s="7">
        <v>661</v>
      </c>
      <c r="B650" s="8">
        <v>70</v>
      </c>
      <c r="C650" s="9">
        <v>66</v>
      </c>
      <c r="D650" s="16">
        <v>42</v>
      </c>
      <c r="E650" s="11">
        <v>45</v>
      </c>
      <c r="F650" s="12">
        <f t="shared" si="20"/>
        <v>136</v>
      </c>
      <c r="G650" s="9">
        <f t="shared" si="21"/>
        <v>178</v>
      </c>
    </row>
    <row r="651" spans="1:7">
      <c r="A651" s="7">
        <v>662</v>
      </c>
      <c r="B651" s="8">
        <v>65</v>
      </c>
      <c r="C651" s="9">
        <v>52</v>
      </c>
      <c r="D651" s="10">
        <v>73</v>
      </c>
      <c r="E651" s="11">
        <v>59</v>
      </c>
      <c r="F651" s="12">
        <f t="shared" si="20"/>
        <v>117</v>
      </c>
      <c r="G651" s="9">
        <f t="shared" si="21"/>
        <v>190</v>
      </c>
    </row>
    <row r="652" spans="1:7">
      <c r="A652" s="7">
        <v>663</v>
      </c>
      <c r="B652" s="7">
        <v>62</v>
      </c>
      <c r="C652" s="18">
        <v>75</v>
      </c>
      <c r="D652" s="10">
        <v>74</v>
      </c>
      <c r="E652" s="11">
        <v>63</v>
      </c>
      <c r="F652" s="12">
        <f t="shared" si="20"/>
        <v>137</v>
      </c>
      <c r="G652" s="9">
        <f t="shared" si="21"/>
        <v>211</v>
      </c>
    </row>
    <row r="653" spans="1:7">
      <c r="A653" s="7">
        <v>664</v>
      </c>
      <c r="B653" s="7">
        <v>54</v>
      </c>
      <c r="C653" s="9">
        <v>59</v>
      </c>
      <c r="D653" s="10">
        <v>67</v>
      </c>
      <c r="E653" s="11">
        <v>63</v>
      </c>
      <c r="F653" s="12">
        <f t="shared" si="20"/>
        <v>113</v>
      </c>
      <c r="G653" s="9">
        <f t="shared" si="21"/>
        <v>180</v>
      </c>
    </row>
    <row r="654" spans="1:7">
      <c r="A654" s="7">
        <v>665</v>
      </c>
      <c r="B654" s="7">
        <v>40</v>
      </c>
      <c r="C654" s="9">
        <v>66</v>
      </c>
      <c r="D654" s="16">
        <v>64</v>
      </c>
      <c r="E654" s="11">
        <v>54</v>
      </c>
      <c r="F654" s="12">
        <f t="shared" si="20"/>
        <v>106</v>
      </c>
      <c r="G654" s="9">
        <f t="shared" si="21"/>
        <v>170</v>
      </c>
    </row>
    <row r="655" spans="1:7">
      <c r="A655" s="7">
        <v>666</v>
      </c>
      <c r="B655" s="8">
        <v>74</v>
      </c>
      <c r="C655" s="9">
        <v>55</v>
      </c>
      <c r="D655" s="16">
        <v>56</v>
      </c>
      <c r="E655" s="11">
        <v>63</v>
      </c>
      <c r="F655" s="12">
        <f t="shared" si="20"/>
        <v>129</v>
      </c>
      <c r="G655" s="9">
        <f t="shared" si="21"/>
        <v>185</v>
      </c>
    </row>
    <row r="656" spans="1:7">
      <c r="A656" s="7">
        <v>667</v>
      </c>
      <c r="B656" s="7">
        <v>61</v>
      </c>
      <c r="C656" s="18">
        <v>72</v>
      </c>
      <c r="D656" s="16">
        <v>43</v>
      </c>
      <c r="E656" s="11">
        <v>39</v>
      </c>
      <c r="F656" s="12">
        <f t="shared" si="20"/>
        <v>133</v>
      </c>
      <c r="G656" s="9">
        <f t="shared" si="21"/>
        <v>176</v>
      </c>
    </row>
    <row r="657" spans="1:7">
      <c r="A657" s="7">
        <v>668</v>
      </c>
      <c r="B657" s="8">
        <v>68</v>
      </c>
      <c r="C657" s="18">
        <v>73</v>
      </c>
      <c r="D657" s="16">
        <v>60</v>
      </c>
      <c r="E657" s="11">
        <v>57</v>
      </c>
      <c r="F657" s="12">
        <f t="shared" si="20"/>
        <v>141</v>
      </c>
      <c r="G657" s="9">
        <f t="shared" si="21"/>
        <v>201</v>
      </c>
    </row>
    <row r="658" spans="1:7">
      <c r="A658" s="7">
        <v>669</v>
      </c>
      <c r="B658" s="7">
        <v>64</v>
      </c>
      <c r="C658" s="18">
        <v>77</v>
      </c>
      <c r="D658" s="16">
        <v>63</v>
      </c>
      <c r="E658" s="11">
        <v>43</v>
      </c>
      <c r="F658" s="12">
        <f t="shared" si="20"/>
        <v>141</v>
      </c>
      <c r="G658" s="9">
        <f t="shared" si="21"/>
        <v>204</v>
      </c>
    </row>
    <row r="659" spans="1:7">
      <c r="A659" s="7">
        <v>670</v>
      </c>
      <c r="B659" s="7">
        <v>36</v>
      </c>
      <c r="C659" s="19">
        <v>80</v>
      </c>
      <c r="D659" s="16">
        <v>49</v>
      </c>
      <c r="E659" s="11">
        <v>60</v>
      </c>
      <c r="F659" s="12">
        <f t="shared" si="20"/>
        <v>116</v>
      </c>
      <c r="G659" s="9">
        <f t="shared" si="21"/>
        <v>165</v>
      </c>
    </row>
    <row r="660" spans="1:7">
      <c r="A660" s="7">
        <v>671</v>
      </c>
      <c r="B660" s="8">
        <v>66</v>
      </c>
      <c r="C660" s="9">
        <v>25</v>
      </c>
      <c r="D660" s="10">
        <v>71</v>
      </c>
      <c r="E660" s="11">
        <v>42</v>
      </c>
      <c r="F660" s="12">
        <f t="shared" si="20"/>
        <v>91</v>
      </c>
      <c r="G660" s="9">
        <f t="shared" si="21"/>
        <v>162</v>
      </c>
    </row>
    <row r="661" spans="1:7">
      <c r="A661" s="7">
        <v>672</v>
      </c>
      <c r="B661" s="7">
        <v>64</v>
      </c>
      <c r="C661" s="9">
        <v>47</v>
      </c>
      <c r="D661" s="16">
        <v>55</v>
      </c>
      <c r="E661" s="11">
        <v>57</v>
      </c>
      <c r="F661" s="12">
        <f t="shared" si="20"/>
        <v>111</v>
      </c>
      <c r="G661" s="9">
        <f t="shared" si="21"/>
        <v>166</v>
      </c>
    </row>
    <row r="662" spans="1:7">
      <c r="A662" s="7">
        <v>673</v>
      </c>
      <c r="B662" s="8">
        <v>74</v>
      </c>
      <c r="C662" s="18">
        <v>76</v>
      </c>
      <c r="D662" s="16">
        <v>61</v>
      </c>
      <c r="E662" s="13">
        <v>79</v>
      </c>
      <c r="F662" s="12">
        <f t="shared" si="20"/>
        <v>150</v>
      </c>
      <c r="G662" s="9">
        <f t="shared" si="21"/>
        <v>211</v>
      </c>
    </row>
    <row r="663" spans="1:7">
      <c r="A663" s="7">
        <v>674</v>
      </c>
      <c r="B663" s="7">
        <v>61</v>
      </c>
      <c r="C663" s="18">
        <v>72</v>
      </c>
      <c r="D663" s="17">
        <v>79</v>
      </c>
      <c r="E663" s="11">
        <v>51</v>
      </c>
      <c r="F663" s="12">
        <f t="shared" si="20"/>
        <v>133</v>
      </c>
      <c r="G663" s="9">
        <f t="shared" si="21"/>
        <v>212</v>
      </c>
    </row>
    <row r="664" spans="1:7">
      <c r="A664" s="7">
        <v>675</v>
      </c>
      <c r="B664" s="7">
        <v>33</v>
      </c>
      <c r="C664" s="18">
        <v>70</v>
      </c>
      <c r="D664" s="16">
        <v>26</v>
      </c>
      <c r="E664" s="11">
        <v>37</v>
      </c>
      <c r="F664" s="12">
        <f t="shared" si="20"/>
        <v>103</v>
      </c>
      <c r="G664" s="9">
        <f t="shared" si="21"/>
        <v>129</v>
      </c>
    </row>
    <row r="665" spans="1:7">
      <c r="A665" s="7">
        <v>676</v>
      </c>
      <c r="B665" s="7">
        <v>58</v>
      </c>
      <c r="C665" s="18">
        <v>75</v>
      </c>
      <c r="D665" s="16">
        <v>51</v>
      </c>
      <c r="E665" s="13">
        <v>72</v>
      </c>
      <c r="F665" s="12">
        <f t="shared" si="20"/>
        <v>133</v>
      </c>
      <c r="G665" s="9">
        <f t="shared" si="21"/>
        <v>184</v>
      </c>
    </row>
    <row r="666" spans="1:7">
      <c r="A666" s="7">
        <v>677</v>
      </c>
      <c r="B666" s="7">
        <v>34</v>
      </c>
      <c r="C666" s="18">
        <v>77</v>
      </c>
      <c r="D666" s="16">
        <v>48</v>
      </c>
      <c r="E666" s="11">
        <v>54</v>
      </c>
      <c r="F666" s="12">
        <f t="shared" si="20"/>
        <v>111</v>
      </c>
      <c r="G666" s="9">
        <f t="shared" si="21"/>
        <v>159</v>
      </c>
    </row>
    <row r="667" spans="1:7">
      <c r="A667" s="7">
        <v>678</v>
      </c>
      <c r="B667" s="8">
        <v>78</v>
      </c>
      <c r="C667" s="9">
        <v>53</v>
      </c>
      <c r="D667" s="16">
        <v>59</v>
      </c>
      <c r="E667" s="13">
        <v>65</v>
      </c>
      <c r="F667" s="12">
        <f t="shared" si="20"/>
        <v>131</v>
      </c>
      <c r="G667" s="9">
        <f t="shared" si="21"/>
        <v>190</v>
      </c>
    </row>
    <row r="668" spans="1:7">
      <c r="A668" s="7">
        <v>679</v>
      </c>
      <c r="B668" s="7">
        <v>55</v>
      </c>
      <c r="C668" s="9">
        <v>61</v>
      </c>
      <c r="D668" s="16">
        <v>53</v>
      </c>
      <c r="E668" s="11">
        <v>57</v>
      </c>
      <c r="F668" s="12">
        <f t="shared" si="20"/>
        <v>116</v>
      </c>
      <c r="G668" s="9">
        <f t="shared" si="21"/>
        <v>169</v>
      </c>
    </row>
    <row r="669" spans="1:7">
      <c r="A669" s="7">
        <v>680</v>
      </c>
      <c r="B669" s="8">
        <v>70</v>
      </c>
      <c r="C669" s="9">
        <v>45</v>
      </c>
      <c r="D669" s="16">
        <v>63</v>
      </c>
      <c r="E669" s="13">
        <v>75</v>
      </c>
      <c r="F669" s="12">
        <f t="shared" si="20"/>
        <v>115</v>
      </c>
      <c r="G669" s="9">
        <f t="shared" si="21"/>
        <v>178</v>
      </c>
    </row>
    <row r="670" spans="1:7">
      <c r="A670" s="7">
        <v>681</v>
      </c>
      <c r="B670" s="15">
        <v>82</v>
      </c>
      <c r="C670" s="9">
        <v>64</v>
      </c>
      <c r="D670" s="16">
        <v>54</v>
      </c>
      <c r="E670" s="11">
        <v>53</v>
      </c>
      <c r="F670" s="12">
        <f t="shared" si="20"/>
        <v>146</v>
      </c>
      <c r="G670" s="9">
        <f t="shared" si="21"/>
        <v>200</v>
      </c>
    </row>
    <row r="671" spans="1:7">
      <c r="A671" s="7">
        <v>683</v>
      </c>
      <c r="B671" s="7">
        <v>64</v>
      </c>
      <c r="C671" s="9">
        <v>43</v>
      </c>
      <c r="D671" s="10">
        <v>73</v>
      </c>
      <c r="E671" s="11">
        <v>58</v>
      </c>
      <c r="F671" s="12">
        <f t="shared" si="20"/>
        <v>107</v>
      </c>
      <c r="G671" s="9">
        <f t="shared" si="21"/>
        <v>180</v>
      </c>
    </row>
    <row r="672" spans="1:7">
      <c r="A672" s="7">
        <v>684</v>
      </c>
      <c r="B672" s="8">
        <v>69</v>
      </c>
      <c r="C672" s="18">
        <v>72</v>
      </c>
      <c r="D672" s="16">
        <v>40</v>
      </c>
      <c r="E672" s="11">
        <v>60</v>
      </c>
      <c r="F672" s="12">
        <f t="shared" si="20"/>
        <v>141</v>
      </c>
      <c r="G672" s="9">
        <f t="shared" si="21"/>
        <v>181</v>
      </c>
    </row>
    <row r="673" spans="1:7">
      <c r="A673" s="7">
        <v>685</v>
      </c>
      <c r="B673" s="7">
        <v>59</v>
      </c>
      <c r="C673" s="9">
        <v>43</v>
      </c>
      <c r="D673" s="10">
        <v>69</v>
      </c>
      <c r="E673" s="14">
        <v>83</v>
      </c>
      <c r="F673" s="12">
        <f t="shared" si="20"/>
        <v>102</v>
      </c>
      <c r="G673" s="9">
        <f t="shared" si="21"/>
        <v>171</v>
      </c>
    </row>
    <row r="674" spans="1:7">
      <c r="A674" s="7">
        <v>686</v>
      </c>
      <c r="B674" s="15">
        <v>80</v>
      </c>
      <c r="C674" s="9">
        <v>56</v>
      </c>
      <c r="D674" s="16">
        <v>57</v>
      </c>
      <c r="E674" s="11">
        <v>51</v>
      </c>
      <c r="F674" s="12">
        <f t="shared" si="20"/>
        <v>136</v>
      </c>
      <c r="G674" s="9">
        <f t="shared" si="21"/>
        <v>193</v>
      </c>
    </row>
    <row r="675" spans="1:7">
      <c r="A675" s="7">
        <v>687</v>
      </c>
      <c r="B675" s="8">
        <v>74</v>
      </c>
      <c r="C675" s="9">
        <v>65</v>
      </c>
      <c r="D675" s="16">
        <v>59</v>
      </c>
      <c r="E675" s="11">
        <v>62</v>
      </c>
      <c r="F675" s="12">
        <f t="shared" si="20"/>
        <v>139</v>
      </c>
      <c r="G675" s="9">
        <f t="shared" si="21"/>
        <v>198</v>
      </c>
    </row>
    <row r="676" spans="1:7">
      <c r="A676" s="7">
        <v>688</v>
      </c>
      <c r="B676" s="7">
        <v>61</v>
      </c>
      <c r="C676" s="9">
        <v>68</v>
      </c>
      <c r="D676" s="10">
        <v>67</v>
      </c>
      <c r="E676" s="13">
        <v>67</v>
      </c>
      <c r="F676" s="12">
        <f t="shared" si="20"/>
        <v>129</v>
      </c>
      <c r="G676" s="9">
        <f t="shared" si="21"/>
        <v>196</v>
      </c>
    </row>
    <row r="677" spans="1:7">
      <c r="A677" s="7">
        <v>689</v>
      </c>
      <c r="B677" s="8">
        <v>73</v>
      </c>
      <c r="C677" s="9">
        <v>48</v>
      </c>
      <c r="D677" s="16">
        <v>52</v>
      </c>
      <c r="E677" s="11">
        <v>64</v>
      </c>
      <c r="F677" s="12">
        <f t="shared" si="20"/>
        <v>121</v>
      </c>
      <c r="G677" s="9">
        <f t="shared" si="21"/>
        <v>173</v>
      </c>
    </row>
    <row r="678" spans="1:7">
      <c r="A678" s="7">
        <v>690</v>
      </c>
      <c r="B678" s="8">
        <v>67</v>
      </c>
      <c r="C678" s="9">
        <v>49</v>
      </c>
      <c r="D678" s="10">
        <v>71</v>
      </c>
      <c r="E678" s="11">
        <v>58</v>
      </c>
      <c r="F678" s="12">
        <f t="shared" si="20"/>
        <v>116</v>
      </c>
      <c r="G678" s="9">
        <f t="shared" si="21"/>
        <v>187</v>
      </c>
    </row>
    <row r="679" spans="1:7">
      <c r="A679" s="7">
        <v>691</v>
      </c>
      <c r="B679" s="7">
        <v>52</v>
      </c>
      <c r="C679" s="9">
        <v>51</v>
      </c>
      <c r="D679" s="10">
        <v>66</v>
      </c>
      <c r="E679" s="13">
        <v>73</v>
      </c>
      <c r="F679" s="12">
        <f t="shared" si="20"/>
        <v>103</v>
      </c>
      <c r="G679" s="9">
        <f t="shared" si="21"/>
        <v>169</v>
      </c>
    </row>
    <row r="680" spans="1:7">
      <c r="A680" s="7">
        <v>692</v>
      </c>
      <c r="B680" s="15">
        <v>79</v>
      </c>
      <c r="C680" s="9">
        <v>56</v>
      </c>
      <c r="D680" s="10">
        <v>78</v>
      </c>
      <c r="E680" s="11">
        <v>54</v>
      </c>
      <c r="F680" s="12">
        <f t="shared" si="20"/>
        <v>135</v>
      </c>
      <c r="G680" s="9">
        <f t="shared" si="21"/>
        <v>213</v>
      </c>
    </row>
    <row r="681" spans="1:7">
      <c r="A681" s="7">
        <v>693</v>
      </c>
      <c r="B681" s="8">
        <v>67</v>
      </c>
      <c r="C681" s="9">
        <v>35</v>
      </c>
      <c r="D681" s="10">
        <v>70</v>
      </c>
      <c r="E681" s="13">
        <v>65</v>
      </c>
      <c r="F681" s="12">
        <f t="shared" si="20"/>
        <v>102</v>
      </c>
      <c r="G681" s="9">
        <f t="shared" si="21"/>
        <v>172</v>
      </c>
    </row>
    <row r="682" spans="1:7">
      <c r="A682" s="7">
        <v>694</v>
      </c>
      <c r="B682" s="7">
        <v>47</v>
      </c>
      <c r="C682" s="9">
        <v>56</v>
      </c>
      <c r="D682" s="16">
        <v>63</v>
      </c>
      <c r="E682" s="11">
        <v>55</v>
      </c>
      <c r="F682" s="12">
        <f t="shared" si="20"/>
        <v>103</v>
      </c>
      <c r="G682" s="9">
        <f t="shared" si="21"/>
        <v>166</v>
      </c>
    </row>
    <row r="683" spans="1:7">
      <c r="A683" s="7">
        <v>695</v>
      </c>
      <c r="B683" s="7">
        <v>40</v>
      </c>
      <c r="C683" s="9">
        <v>56</v>
      </c>
      <c r="D683" s="16">
        <v>60</v>
      </c>
      <c r="E683" s="11">
        <v>64</v>
      </c>
      <c r="F683" s="12">
        <f t="shared" si="20"/>
        <v>96</v>
      </c>
      <c r="G683" s="9">
        <f t="shared" si="21"/>
        <v>156</v>
      </c>
    </row>
    <row r="684" spans="1:7">
      <c r="A684" s="7">
        <v>696</v>
      </c>
      <c r="B684" s="8">
        <v>69</v>
      </c>
      <c r="C684" s="18">
        <v>70</v>
      </c>
      <c r="D684" s="16">
        <v>36</v>
      </c>
      <c r="E684" s="11">
        <v>47</v>
      </c>
      <c r="F684" s="12">
        <f t="shared" si="20"/>
        <v>139</v>
      </c>
      <c r="G684" s="9">
        <f t="shared" si="21"/>
        <v>175</v>
      </c>
    </row>
    <row r="685" spans="1:7">
      <c r="A685" s="7">
        <v>697</v>
      </c>
      <c r="B685" s="8">
        <v>75</v>
      </c>
      <c r="C685" s="9">
        <v>65</v>
      </c>
      <c r="D685" s="10">
        <v>76</v>
      </c>
      <c r="E685" s="14">
        <v>83</v>
      </c>
      <c r="F685" s="12">
        <f t="shared" si="20"/>
        <v>140</v>
      </c>
      <c r="G685" s="9">
        <f t="shared" si="21"/>
        <v>216</v>
      </c>
    </row>
    <row r="686" spans="1:7">
      <c r="A686" s="7">
        <v>698</v>
      </c>
      <c r="B686" s="7">
        <v>64</v>
      </c>
      <c r="C686" s="18">
        <v>72</v>
      </c>
      <c r="D686" s="16">
        <v>42</v>
      </c>
      <c r="E686" s="13">
        <v>69</v>
      </c>
      <c r="F686" s="12">
        <f t="shared" si="20"/>
        <v>136</v>
      </c>
      <c r="G686" s="9">
        <f t="shared" si="21"/>
        <v>178</v>
      </c>
    </row>
    <row r="687" spans="1:7">
      <c r="A687" s="7">
        <v>700</v>
      </c>
      <c r="B687" s="7">
        <v>55</v>
      </c>
      <c r="C687" s="9">
        <v>62</v>
      </c>
      <c r="D687" s="16">
        <v>47</v>
      </c>
      <c r="E687" s="11">
        <v>60</v>
      </c>
      <c r="F687" s="12">
        <f t="shared" si="20"/>
        <v>117</v>
      </c>
      <c r="G687" s="9">
        <f t="shared" si="21"/>
        <v>164</v>
      </c>
    </row>
    <row r="688" spans="1:7">
      <c r="A688" s="7">
        <v>701</v>
      </c>
      <c r="B688" s="15">
        <v>80</v>
      </c>
      <c r="C688" s="18">
        <v>71</v>
      </c>
      <c r="D688" s="17">
        <v>81</v>
      </c>
      <c r="E688" s="13">
        <v>77</v>
      </c>
      <c r="F688" s="20">
        <f t="shared" si="20"/>
        <v>161</v>
      </c>
      <c r="G688" s="9">
        <f t="shared" si="21"/>
        <v>232</v>
      </c>
    </row>
    <row r="689" spans="1:7">
      <c r="A689" s="7">
        <v>702</v>
      </c>
      <c r="B689" s="7">
        <v>61</v>
      </c>
      <c r="C689" s="18">
        <v>74</v>
      </c>
      <c r="D689" s="16">
        <v>59</v>
      </c>
      <c r="E689" s="11">
        <v>55</v>
      </c>
      <c r="F689" s="12">
        <f t="shared" si="20"/>
        <v>135</v>
      </c>
      <c r="G689" s="9">
        <f t="shared" si="21"/>
        <v>194</v>
      </c>
    </row>
    <row r="690" spans="1:7">
      <c r="A690" s="7">
        <v>703</v>
      </c>
      <c r="B690" s="15">
        <v>79</v>
      </c>
      <c r="C690" s="18">
        <v>69</v>
      </c>
      <c r="D690" s="10">
        <v>67</v>
      </c>
      <c r="E690" s="11">
        <v>59</v>
      </c>
      <c r="F690" s="12">
        <f t="shared" si="20"/>
        <v>148</v>
      </c>
      <c r="G690" s="9">
        <f t="shared" si="21"/>
        <v>215</v>
      </c>
    </row>
    <row r="691" spans="1:7">
      <c r="A691" s="7">
        <v>704</v>
      </c>
      <c r="B691" s="8">
        <v>68</v>
      </c>
      <c r="C691" s="18">
        <v>69</v>
      </c>
      <c r="D691" s="16">
        <v>57</v>
      </c>
      <c r="E691" s="11">
        <v>59</v>
      </c>
      <c r="F691" s="12">
        <f t="shared" si="20"/>
        <v>137</v>
      </c>
      <c r="G691" s="9">
        <f t="shared" si="21"/>
        <v>194</v>
      </c>
    </row>
    <row r="692" spans="1:7">
      <c r="A692" s="7">
        <v>705</v>
      </c>
      <c r="B692" s="8">
        <v>69</v>
      </c>
      <c r="C692" s="18">
        <v>73</v>
      </c>
      <c r="D692" s="16">
        <v>53</v>
      </c>
      <c r="E692" s="11">
        <v>54</v>
      </c>
      <c r="F692" s="12">
        <f t="shared" si="20"/>
        <v>142</v>
      </c>
      <c r="G692" s="9">
        <f t="shared" si="21"/>
        <v>195</v>
      </c>
    </row>
    <row r="693" spans="1:7">
      <c r="A693" s="7">
        <v>706</v>
      </c>
      <c r="B693" s="8">
        <v>75</v>
      </c>
      <c r="C693" s="18">
        <v>77</v>
      </c>
      <c r="D693" s="16">
        <v>63</v>
      </c>
      <c r="E693" s="11">
        <v>56</v>
      </c>
      <c r="F693" s="12">
        <f t="shared" si="20"/>
        <v>152</v>
      </c>
      <c r="G693" s="9">
        <f t="shared" si="21"/>
        <v>215</v>
      </c>
    </row>
    <row r="694" spans="1:7">
      <c r="A694" s="7">
        <v>707</v>
      </c>
      <c r="B694" s="7">
        <v>54</v>
      </c>
      <c r="C694" s="9">
        <v>67</v>
      </c>
      <c r="D694" s="10">
        <v>70</v>
      </c>
      <c r="E694" s="11">
        <v>51</v>
      </c>
      <c r="F694" s="12">
        <f t="shared" si="20"/>
        <v>121</v>
      </c>
      <c r="G694" s="9">
        <f t="shared" si="21"/>
        <v>191</v>
      </c>
    </row>
    <row r="695" spans="1:7">
      <c r="A695" s="7">
        <v>708</v>
      </c>
      <c r="B695" s="7">
        <v>64</v>
      </c>
      <c r="C695" s="9">
        <v>56</v>
      </c>
      <c r="D695" s="16">
        <v>47</v>
      </c>
      <c r="E695" s="11">
        <v>59</v>
      </c>
      <c r="F695" s="12">
        <f t="shared" si="20"/>
        <v>120</v>
      </c>
      <c r="G695" s="9">
        <f t="shared" si="21"/>
        <v>167</v>
      </c>
    </row>
    <row r="696" spans="1:7">
      <c r="A696" s="7">
        <v>709</v>
      </c>
      <c r="B696" s="7">
        <v>52</v>
      </c>
      <c r="C696" s="9">
        <v>62</v>
      </c>
      <c r="D696" s="10">
        <v>73</v>
      </c>
      <c r="E696" s="11">
        <v>56</v>
      </c>
      <c r="F696" s="12">
        <f t="shared" si="20"/>
        <v>114</v>
      </c>
      <c r="G696" s="9">
        <f t="shared" si="21"/>
        <v>187</v>
      </c>
    </row>
    <row r="697" spans="1:7">
      <c r="A697" s="7">
        <v>710</v>
      </c>
      <c r="B697" s="7">
        <v>43</v>
      </c>
      <c r="C697" s="19">
        <v>84</v>
      </c>
      <c r="D697" s="10">
        <v>65</v>
      </c>
      <c r="E697" s="11">
        <v>42</v>
      </c>
      <c r="F697" s="12">
        <f t="shared" si="20"/>
        <v>127</v>
      </c>
      <c r="G697" s="9">
        <f t="shared" si="21"/>
        <v>192</v>
      </c>
    </row>
    <row r="698" spans="1:7">
      <c r="A698" s="7">
        <v>711</v>
      </c>
      <c r="B698" s="7">
        <v>59</v>
      </c>
      <c r="C698" s="18">
        <v>74</v>
      </c>
      <c r="D698" s="16">
        <v>53</v>
      </c>
      <c r="E698" s="11">
        <v>41</v>
      </c>
      <c r="F698" s="12">
        <f t="shared" si="20"/>
        <v>133</v>
      </c>
      <c r="G698" s="9">
        <f t="shared" si="21"/>
        <v>186</v>
      </c>
    </row>
    <row r="699" spans="1:7">
      <c r="A699" s="7">
        <v>712</v>
      </c>
      <c r="B699" s="7">
        <v>54</v>
      </c>
      <c r="C699" s="9">
        <v>68</v>
      </c>
      <c r="D699" s="10">
        <v>68</v>
      </c>
      <c r="E699" s="11">
        <v>61</v>
      </c>
      <c r="F699" s="12">
        <f t="shared" si="20"/>
        <v>122</v>
      </c>
      <c r="G699" s="9">
        <f t="shared" si="21"/>
        <v>190</v>
      </c>
    </row>
    <row r="700" spans="1:7">
      <c r="A700" s="7">
        <v>713</v>
      </c>
      <c r="B700" s="21">
        <v>89</v>
      </c>
      <c r="C700" s="9">
        <v>16</v>
      </c>
      <c r="D700" s="25">
        <v>97</v>
      </c>
      <c r="E700" s="11">
        <v>13</v>
      </c>
      <c r="F700" s="22">
        <f t="shared" si="20"/>
        <v>186</v>
      </c>
      <c r="G700" s="9">
        <f t="shared" si="21"/>
        <v>202</v>
      </c>
    </row>
    <row r="701" spans="1:7">
      <c r="A701" s="7">
        <v>714</v>
      </c>
      <c r="B701" s="8">
        <v>70</v>
      </c>
      <c r="C701" s="9">
        <v>45</v>
      </c>
      <c r="D701" s="16">
        <v>24</v>
      </c>
      <c r="E701" s="13">
        <v>75</v>
      </c>
      <c r="F701" s="12">
        <f t="shared" si="20"/>
        <v>115</v>
      </c>
      <c r="G701" s="9">
        <f t="shared" si="21"/>
        <v>139</v>
      </c>
    </row>
    <row r="702" spans="1:7">
      <c r="A702" s="7">
        <v>715</v>
      </c>
      <c r="B702" s="7">
        <v>35</v>
      </c>
      <c r="C702" s="9">
        <v>50</v>
      </c>
      <c r="D702" s="16">
        <v>25</v>
      </c>
      <c r="E702" s="11">
        <v>12</v>
      </c>
      <c r="F702" s="12">
        <f t="shared" si="20"/>
        <v>85</v>
      </c>
      <c r="G702" s="9">
        <f t="shared" si="21"/>
        <v>110</v>
      </c>
    </row>
    <row r="703" spans="1:7">
      <c r="A703" s="7">
        <v>716</v>
      </c>
      <c r="B703" s="7">
        <v>64</v>
      </c>
      <c r="C703" s="9">
        <v>37</v>
      </c>
      <c r="D703" s="10">
        <v>77</v>
      </c>
      <c r="E703" s="11">
        <v>57</v>
      </c>
      <c r="F703" s="12">
        <f t="shared" si="20"/>
        <v>101</v>
      </c>
      <c r="G703" s="9">
        <f t="shared" si="21"/>
        <v>178</v>
      </c>
    </row>
    <row r="704" spans="1:7">
      <c r="A704" s="7">
        <v>717</v>
      </c>
      <c r="B704" s="7">
        <v>34</v>
      </c>
      <c r="C704" s="18">
        <v>76</v>
      </c>
      <c r="D704" s="16">
        <v>22</v>
      </c>
      <c r="E704" s="11">
        <v>14</v>
      </c>
      <c r="F704" s="12">
        <f t="shared" si="20"/>
        <v>110</v>
      </c>
      <c r="G704" s="9">
        <f t="shared" si="21"/>
        <v>132</v>
      </c>
    </row>
    <row r="705" spans="1:7">
      <c r="A705" s="7">
        <v>718</v>
      </c>
      <c r="B705" s="7">
        <v>56</v>
      </c>
      <c r="C705" s="18">
        <v>78</v>
      </c>
      <c r="D705" s="16">
        <v>48</v>
      </c>
      <c r="E705" s="11">
        <v>55</v>
      </c>
      <c r="F705" s="12">
        <f t="shared" si="20"/>
        <v>134</v>
      </c>
      <c r="G705" s="9">
        <f t="shared" si="21"/>
        <v>182</v>
      </c>
    </row>
    <row r="706" spans="1:7">
      <c r="A706" s="7">
        <v>719</v>
      </c>
      <c r="B706" s="8">
        <v>73</v>
      </c>
      <c r="C706" s="18">
        <v>74</v>
      </c>
      <c r="D706" s="16">
        <v>60</v>
      </c>
      <c r="E706" s="13">
        <v>68</v>
      </c>
      <c r="F706" s="12">
        <f t="shared" ref="F706:F769" si="22">MAX(SUM(B706,C706),IF(D706&gt;=80,MAX(SUM(B706,D706),SUM(C706,D706)),-1))</f>
        <v>147</v>
      </c>
      <c r="G706" s="9">
        <f t="shared" ref="G706:G769" si="23">SUM(B706,C706,D706)</f>
        <v>207</v>
      </c>
    </row>
    <row r="707" spans="1:7">
      <c r="A707" s="7">
        <v>720</v>
      </c>
      <c r="B707" s="8">
        <v>65</v>
      </c>
      <c r="C707" s="18">
        <v>70</v>
      </c>
      <c r="D707" s="16">
        <v>55</v>
      </c>
      <c r="E707" s="11">
        <v>56</v>
      </c>
      <c r="F707" s="12">
        <f t="shared" si="22"/>
        <v>135</v>
      </c>
      <c r="G707" s="9">
        <f t="shared" si="23"/>
        <v>190</v>
      </c>
    </row>
    <row r="708" spans="1:7">
      <c r="A708" s="7">
        <v>721</v>
      </c>
      <c r="B708" s="7">
        <v>53</v>
      </c>
      <c r="C708" s="9">
        <v>63</v>
      </c>
      <c r="D708" s="10">
        <v>72</v>
      </c>
      <c r="E708" s="13">
        <v>69</v>
      </c>
      <c r="F708" s="12">
        <f t="shared" si="22"/>
        <v>116</v>
      </c>
      <c r="G708" s="9">
        <f t="shared" si="23"/>
        <v>188</v>
      </c>
    </row>
    <row r="709" spans="1:7">
      <c r="A709" s="7">
        <v>722</v>
      </c>
      <c r="B709" s="8">
        <v>71</v>
      </c>
      <c r="C709" s="18">
        <v>75</v>
      </c>
      <c r="D709" s="16">
        <v>55</v>
      </c>
      <c r="E709" s="11">
        <v>45</v>
      </c>
      <c r="F709" s="12">
        <f t="shared" si="22"/>
        <v>146</v>
      </c>
      <c r="G709" s="9">
        <f t="shared" si="23"/>
        <v>201</v>
      </c>
    </row>
    <row r="710" spans="1:7">
      <c r="A710" s="7">
        <v>723</v>
      </c>
      <c r="B710" s="7">
        <v>64</v>
      </c>
      <c r="C710" s="9">
        <v>60</v>
      </c>
      <c r="D710" s="10">
        <v>66</v>
      </c>
      <c r="E710" s="13">
        <v>72</v>
      </c>
      <c r="F710" s="12">
        <f t="shared" si="22"/>
        <v>124</v>
      </c>
      <c r="G710" s="9">
        <f t="shared" si="23"/>
        <v>190</v>
      </c>
    </row>
    <row r="711" spans="1:7">
      <c r="A711" s="7">
        <v>724</v>
      </c>
      <c r="B711" s="8">
        <v>72</v>
      </c>
      <c r="C711" s="18">
        <v>71</v>
      </c>
      <c r="D711" s="16">
        <v>63</v>
      </c>
      <c r="E711" s="14">
        <v>81</v>
      </c>
      <c r="F711" s="12">
        <f t="shared" si="22"/>
        <v>143</v>
      </c>
      <c r="G711" s="9">
        <f t="shared" si="23"/>
        <v>206</v>
      </c>
    </row>
    <row r="712" spans="1:7">
      <c r="A712" s="7">
        <v>725</v>
      </c>
      <c r="B712" s="7">
        <v>53</v>
      </c>
      <c r="C712" s="19">
        <v>81</v>
      </c>
      <c r="D712" s="16">
        <v>44</v>
      </c>
      <c r="E712" s="13">
        <v>77</v>
      </c>
      <c r="F712" s="12">
        <f t="shared" si="22"/>
        <v>134</v>
      </c>
      <c r="G712" s="9">
        <f t="shared" si="23"/>
        <v>178</v>
      </c>
    </row>
    <row r="713" spans="1:7">
      <c r="A713" s="7">
        <v>726</v>
      </c>
      <c r="B713" s="7">
        <v>59</v>
      </c>
      <c r="C713" s="19">
        <v>87</v>
      </c>
      <c r="D713" s="16">
        <v>63</v>
      </c>
      <c r="E713" s="11">
        <v>61</v>
      </c>
      <c r="F713" s="12">
        <f t="shared" si="22"/>
        <v>146</v>
      </c>
      <c r="G713" s="9">
        <f t="shared" si="23"/>
        <v>209</v>
      </c>
    </row>
    <row r="714" spans="1:7">
      <c r="A714" s="7">
        <v>727</v>
      </c>
      <c r="B714" s="7">
        <v>43</v>
      </c>
      <c r="C714" s="18">
        <v>70</v>
      </c>
      <c r="D714" s="10">
        <v>74</v>
      </c>
      <c r="E714" s="13">
        <v>65</v>
      </c>
      <c r="F714" s="12">
        <f t="shared" si="22"/>
        <v>113</v>
      </c>
      <c r="G714" s="9">
        <f t="shared" si="23"/>
        <v>187</v>
      </c>
    </row>
    <row r="715" spans="1:7">
      <c r="A715" s="7">
        <v>728</v>
      </c>
      <c r="B715" s="7">
        <v>32</v>
      </c>
      <c r="C715" s="9">
        <v>39</v>
      </c>
      <c r="D715" s="16">
        <v>57</v>
      </c>
      <c r="E715" s="11">
        <v>47</v>
      </c>
      <c r="F715" s="12">
        <f t="shared" si="22"/>
        <v>71</v>
      </c>
      <c r="G715" s="9">
        <f t="shared" si="23"/>
        <v>128</v>
      </c>
    </row>
    <row r="716" spans="1:7">
      <c r="A716" s="7">
        <v>729</v>
      </c>
      <c r="B716" s="7">
        <v>31</v>
      </c>
      <c r="C716" s="9">
        <v>68</v>
      </c>
      <c r="D716" s="10">
        <v>73</v>
      </c>
      <c r="E716" s="11">
        <v>60</v>
      </c>
      <c r="F716" s="12">
        <f t="shared" si="22"/>
        <v>99</v>
      </c>
      <c r="G716" s="9">
        <f t="shared" si="23"/>
        <v>172</v>
      </c>
    </row>
    <row r="717" spans="1:7">
      <c r="A717" s="7">
        <v>730</v>
      </c>
      <c r="B717" s="8">
        <v>68</v>
      </c>
      <c r="C717" s="18">
        <v>74</v>
      </c>
      <c r="D717" s="10">
        <v>66</v>
      </c>
      <c r="E717" s="13">
        <v>78</v>
      </c>
      <c r="F717" s="12">
        <f t="shared" si="22"/>
        <v>142</v>
      </c>
      <c r="G717" s="9">
        <f t="shared" si="23"/>
        <v>208</v>
      </c>
    </row>
    <row r="718" spans="1:7">
      <c r="A718" s="7">
        <v>731</v>
      </c>
      <c r="B718" s="7">
        <v>31</v>
      </c>
      <c r="C718" s="18">
        <v>76</v>
      </c>
      <c r="D718" s="10">
        <v>77</v>
      </c>
      <c r="E718" s="11">
        <v>57</v>
      </c>
      <c r="F718" s="12">
        <f t="shared" si="22"/>
        <v>107</v>
      </c>
      <c r="G718" s="9">
        <f t="shared" si="23"/>
        <v>184</v>
      </c>
    </row>
    <row r="719" spans="1:7">
      <c r="A719" s="7">
        <v>732</v>
      </c>
      <c r="B719" s="7">
        <v>42</v>
      </c>
      <c r="C719" s="18">
        <v>71</v>
      </c>
      <c r="D719" s="17">
        <v>82</v>
      </c>
      <c r="E719" s="13">
        <v>77</v>
      </c>
      <c r="F719" s="12">
        <f t="shared" si="22"/>
        <v>153</v>
      </c>
      <c r="G719" s="9">
        <f t="shared" si="23"/>
        <v>195</v>
      </c>
    </row>
    <row r="720" spans="1:7">
      <c r="A720" s="7">
        <v>733</v>
      </c>
      <c r="B720" s="7">
        <v>58</v>
      </c>
      <c r="C720" s="18">
        <v>72</v>
      </c>
      <c r="D720" s="17">
        <v>79</v>
      </c>
      <c r="E720" s="11">
        <v>58</v>
      </c>
      <c r="F720" s="12">
        <f t="shared" si="22"/>
        <v>130</v>
      </c>
      <c r="G720" s="9">
        <f t="shared" si="23"/>
        <v>209</v>
      </c>
    </row>
    <row r="721" spans="1:7">
      <c r="A721" s="7">
        <v>734</v>
      </c>
      <c r="B721" s="7">
        <v>46</v>
      </c>
      <c r="C721" s="18">
        <v>73</v>
      </c>
      <c r="D721" s="10">
        <v>74</v>
      </c>
      <c r="E721" s="14">
        <v>80</v>
      </c>
      <c r="F721" s="12">
        <f t="shared" si="22"/>
        <v>119</v>
      </c>
      <c r="G721" s="9">
        <f t="shared" si="23"/>
        <v>193</v>
      </c>
    </row>
    <row r="722" spans="1:7">
      <c r="A722" s="7">
        <v>735</v>
      </c>
      <c r="B722" s="8">
        <v>70</v>
      </c>
      <c r="C722" s="9">
        <v>63</v>
      </c>
      <c r="D722" s="16">
        <v>55</v>
      </c>
      <c r="E722" s="11">
        <v>41</v>
      </c>
      <c r="F722" s="12">
        <f t="shared" si="22"/>
        <v>133</v>
      </c>
      <c r="G722" s="9">
        <f t="shared" si="23"/>
        <v>188</v>
      </c>
    </row>
    <row r="723" spans="1:7">
      <c r="A723" s="7">
        <v>736</v>
      </c>
      <c r="B723" s="7">
        <v>42</v>
      </c>
      <c r="C723" s="18">
        <v>70</v>
      </c>
      <c r="D723" s="10">
        <v>73</v>
      </c>
      <c r="E723" s="11">
        <v>55</v>
      </c>
      <c r="F723" s="12">
        <f t="shared" si="22"/>
        <v>112</v>
      </c>
      <c r="G723" s="9">
        <f t="shared" si="23"/>
        <v>185</v>
      </c>
    </row>
    <row r="724" spans="1:7">
      <c r="A724" s="7">
        <v>737</v>
      </c>
      <c r="B724" s="15">
        <v>80</v>
      </c>
      <c r="C724" s="19">
        <v>80</v>
      </c>
      <c r="D724" s="16">
        <v>63</v>
      </c>
      <c r="E724" s="11">
        <v>41</v>
      </c>
      <c r="F724" s="20">
        <f t="shared" si="22"/>
        <v>160</v>
      </c>
      <c r="G724" s="9">
        <f t="shared" si="23"/>
        <v>223</v>
      </c>
    </row>
    <row r="725" spans="1:7">
      <c r="A725" s="7">
        <v>738</v>
      </c>
      <c r="B725" s="8">
        <v>75</v>
      </c>
      <c r="C725" s="9">
        <v>67</v>
      </c>
      <c r="D725" s="10">
        <v>74</v>
      </c>
      <c r="E725" s="13">
        <v>68</v>
      </c>
      <c r="F725" s="12">
        <f t="shared" si="22"/>
        <v>142</v>
      </c>
      <c r="G725" s="9">
        <f t="shared" si="23"/>
        <v>216</v>
      </c>
    </row>
    <row r="726" spans="1:7">
      <c r="A726" s="7">
        <v>739</v>
      </c>
      <c r="B726" s="8">
        <v>75</v>
      </c>
      <c r="C726" s="18">
        <v>78</v>
      </c>
      <c r="D726" s="10">
        <v>73</v>
      </c>
      <c r="E726" s="13">
        <v>70</v>
      </c>
      <c r="F726" s="12">
        <f t="shared" si="22"/>
        <v>153</v>
      </c>
      <c r="G726" s="9">
        <f t="shared" si="23"/>
        <v>226</v>
      </c>
    </row>
    <row r="727" spans="1:7">
      <c r="A727" s="7">
        <v>740</v>
      </c>
      <c r="B727" s="8">
        <v>67</v>
      </c>
      <c r="C727" s="19">
        <v>83</v>
      </c>
      <c r="D727" s="16">
        <v>8</v>
      </c>
      <c r="E727" s="11">
        <v>14</v>
      </c>
      <c r="F727" s="12">
        <f t="shared" si="22"/>
        <v>150</v>
      </c>
      <c r="G727" s="9">
        <f t="shared" si="23"/>
        <v>158</v>
      </c>
    </row>
    <row r="728" spans="1:7">
      <c r="A728" s="7">
        <v>741</v>
      </c>
      <c r="B728" s="7">
        <v>41</v>
      </c>
      <c r="C728" s="18">
        <v>71</v>
      </c>
      <c r="D728" s="16">
        <v>38</v>
      </c>
      <c r="E728" s="11">
        <v>33</v>
      </c>
      <c r="F728" s="12">
        <f t="shared" si="22"/>
        <v>112</v>
      </c>
      <c r="G728" s="9">
        <f t="shared" si="23"/>
        <v>150</v>
      </c>
    </row>
    <row r="729" spans="1:7">
      <c r="A729" s="7">
        <v>742</v>
      </c>
      <c r="B729" s="7">
        <v>55</v>
      </c>
      <c r="C729" s="19">
        <v>80</v>
      </c>
      <c r="D729" s="16">
        <v>50</v>
      </c>
      <c r="E729" s="13">
        <v>69</v>
      </c>
      <c r="F729" s="12">
        <f t="shared" si="22"/>
        <v>135</v>
      </c>
      <c r="G729" s="9">
        <f t="shared" si="23"/>
        <v>185</v>
      </c>
    </row>
    <row r="730" spans="1:7">
      <c r="A730" s="7">
        <v>743</v>
      </c>
      <c r="B730" s="15">
        <v>81</v>
      </c>
      <c r="C730" s="9">
        <v>52</v>
      </c>
      <c r="D730" s="16">
        <v>62</v>
      </c>
      <c r="E730" s="13">
        <v>73</v>
      </c>
      <c r="F730" s="12">
        <f t="shared" si="22"/>
        <v>133</v>
      </c>
      <c r="G730" s="9">
        <f t="shared" si="23"/>
        <v>195</v>
      </c>
    </row>
    <row r="731" spans="1:7">
      <c r="A731" s="7">
        <v>744</v>
      </c>
      <c r="B731" s="7">
        <v>60</v>
      </c>
      <c r="C731" s="9">
        <v>53</v>
      </c>
      <c r="D731" s="16">
        <v>58</v>
      </c>
      <c r="E731" s="11">
        <v>64</v>
      </c>
      <c r="F731" s="12">
        <f t="shared" si="22"/>
        <v>113</v>
      </c>
      <c r="G731" s="9">
        <f t="shared" si="23"/>
        <v>171</v>
      </c>
    </row>
    <row r="732" spans="1:7">
      <c r="A732" s="7">
        <v>745</v>
      </c>
      <c r="B732" s="7">
        <v>54</v>
      </c>
      <c r="C732" s="18">
        <v>72</v>
      </c>
      <c r="D732" s="17">
        <v>84</v>
      </c>
      <c r="E732" s="11">
        <v>61</v>
      </c>
      <c r="F732" s="12">
        <f t="shared" si="22"/>
        <v>156</v>
      </c>
      <c r="G732" s="9">
        <f t="shared" si="23"/>
        <v>210</v>
      </c>
    </row>
    <row r="733" spans="1:7">
      <c r="A733" s="7">
        <v>746</v>
      </c>
      <c r="B733" s="7">
        <v>31</v>
      </c>
      <c r="C733" s="19">
        <v>81</v>
      </c>
      <c r="D733" s="16">
        <v>62</v>
      </c>
      <c r="E733" s="13">
        <v>72</v>
      </c>
      <c r="F733" s="12">
        <f t="shared" si="22"/>
        <v>112</v>
      </c>
      <c r="G733" s="9">
        <f t="shared" si="23"/>
        <v>174</v>
      </c>
    </row>
    <row r="734" spans="1:7">
      <c r="A734" s="7">
        <v>747</v>
      </c>
      <c r="B734" s="7">
        <v>51</v>
      </c>
      <c r="C734" s="9">
        <v>68</v>
      </c>
      <c r="D734" s="16">
        <v>52</v>
      </c>
      <c r="E734" s="11">
        <v>57</v>
      </c>
      <c r="F734" s="12">
        <f t="shared" si="22"/>
        <v>119</v>
      </c>
      <c r="G734" s="9">
        <f t="shared" si="23"/>
        <v>171</v>
      </c>
    </row>
    <row r="735" spans="1:7">
      <c r="A735" s="7">
        <v>748</v>
      </c>
      <c r="B735" s="8">
        <v>70</v>
      </c>
      <c r="C735" s="18">
        <v>71</v>
      </c>
      <c r="D735" s="10">
        <v>74</v>
      </c>
      <c r="E735" s="13">
        <v>74</v>
      </c>
      <c r="F735" s="12">
        <f t="shared" si="22"/>
        <v>141</v>
      </c>
      <c r="G735" s="9">
        <f t="shared" si="23"/>
        <v>215</v>
      </c>
    </row>
    <row r="736" spans="1:7">
      <c r="A736" s="7">
        <v>749</v>
      </c>
      <c r="B736" s="7">
        <v>53</v>
      </c>
      <c r="C736" s="18">
        <v>70</v>
      </c>
      <c r="D736" s="16">
        <v>56</v>
      </c>
      <c r="E736" s="11">
        <v>51</v>
      </c>
      <c r="F736" s="12">
        <f t="shared" si="22"/>
        <v>123</v>
      </c>
      <c r="G736" s="9">
        <f t="shared" si="23"/>
        <v>179</v>
      </c>
    </row>
    <row r="737" spans="1:7">
      <c r="A737" s="7">
        <v>750</v>
      </c>
      <c r="B737" s="8">
        <v>76</v>
      </c>
      <c r="C737" s="23">
        <v>100</v>
      </c>
      <c r="D737" s="16">
        <v>63</v>
      </c>
      <c r="E737" s="14">
        <v>84</v>
      </c>
      <c r="F737" s="22">
        <f t="shared" si="22"/>
        <v>176</v>
      </c>
      <c r="G737" s="19">
        <f t="shared" si="23"/>
        <v>239</v>
      </c>
    </row>
    <row r="738" spans="1:7">
      <c r="A738" s="7">
        <v>751</v>
      </c>
      <c r="B738" s="8">
        <v>74</v>
      </c>
      <c r="C738" s="18">
        <v>76</v>
      </c>
      <c r="D738" s="16">
        <v>46</v>
      </c>
      <c r="E738" s="13">
        <v>68</v>
      </c>
      <c r="F738" s="12">
        <f t="shared" si="22"/>
        <v>150</v>
      </c>
      <c r="G738" s="9">
        <f t="shared" si="23"/>
        <v>196</v>
      </c>
    </row>
    <row r="739" spans="1:7">
      <c r="A739" s="7">
        <v>752</v>
      </c>
      <c r="B739" s="8">
        <v>68</v>
      </c>
      <c r="C739" s="9">
        <v>68</v>
      </c>
      <c r="D739" s="16">
        <v>57</v>
      </c>
      <c r="E739" s="13">
        <v>74</v>
      </c>
      <c r="F739" s="12">
        <f t="shared" si="22"/>
        <v>136</v>
      </c>
      <c r="G739" s="9">
        <f t="shared" si="23"/>
        <v>193</v>
      </c>
    </row>
    <row r="740" spans="1:7">
      <c r="A740" s="7">
        <v>753</v>
      </c>
      <c r="B740" s="7">
        <v>51</v>
      </c>
      <c r="C740" s="9">
        <v>60</v>
      </c>
      <c r="D740" s="10">
        <v>65</v>
      </c>
      <c r="E740" s="13">
        <v>66</v>
      </c>
      <c r="F740" s="12">
        <f t="shared" si="22"/>
        <v>111</v>
      </c>
      <c r="G740" s="9">
        <f t="shared" si="23"/>
        <v>176</v>
      </c>
    </row>
    <row r="741" spans="1:7">
      <c r="A741" s="7">
        <v>754</v>
      </c>
      <c r="B741" s="15">
        <v>79</v>
      </c>
      <c r="C741" s="9">
        <v>36</v>
      </c>
      <c r="D741" s="10">
        <v>67</v>
      </c>
      <c r="E741" s="13">
        <v>75</v>
      </c>
      <c r="F741" s="12">
        <f t="shared" si="22"/>
        <v>115</v>
      </c>
      <c r="G741" s="9">
        <f t="shared" si="23"/>
        <v>182</v>
      </c>
    </row>
    <row r="742" spans="1:7">
      <c r="A742" s="7">
        <v>755</v>
      </c>
      <c r="B742" s="8">
        <v>76</v>
      </c>
      <c r="C742" s="18">
        <v>73</v>
      </c>
      <c r="D742" s="16">
        <v>63</v>
      </c>
      <c r="E742" s="11">
        <v>51</v>
      </c>
      <c r="F742" s="12">
        <f t="shared" si="22"/>
        <v>149</v>
      </c>
      <c r="G742" s="9">
        <f t="shared" si="23"/>
        <v>212</v>
      </c>
    </row>
    <row r="743" spans="1:7">
      <c r="A743" s="7">
        <v>756</v>
      </c>
      <c r="B743" s="7">
        <v>52</v>
      </c>
      <c r="C743" s="9">
        <v>53</v>
      </c>
      <c r="D743" s="16">
        <v>54</v>
      </c>
      <c r="E743" s="11">
        <v>56</v>
      </c>
      <c r="F743" s="12">
        <f t="shared" si="22"/>
        <v>105</v>
      </c>
      <c r="G743" s="9">
        <f t="shared" si="23"/>
        <v>159</v>
      </c>
    </row>
    <row r="744" spans="1:7">
      <c r="A744" s="7">
        <v>757</v>
      </c>
      <c r="B744" s="8">
        <v>65</v>
      </c>
      <c r="C744" s="9">
        <v>42</v>
      </c>
      <c r="D744" s="10">
        <v>69</v>
      </c>
      <c r="E744" s="11">
        <v>60</v>
      </c>
      <c r="F744" s="12">
        <f t="shared" si="22"/>
        <v>107</v>
      </c>
      <c r="G744" s="9">
        <f t="shared" si="23"/>
        <v>176</v>
      </c>
    </row>
    <row r="745" spans="1:7">
      <c r="A745" s="7">
        <v>758</v>
      </c>
      <c r="B745" s="7">
        <v>54</v>
      </c>
      <c r="C745" s="9">
        <v>58</v>
      </c>
      <c r="D745" s="16">
        <v>47</v>
      </c>
      <c r="E745" s="11">
        <v>55</v>
      </c>
      <c r="F745" s="12">
        <f t="shared" si="22"/>
        <v>112</v>
      </c>
      <c r="G745" s="9">
        <f t="shared" si="23"/>
        <v>159</v>
      </c>
    </row>
    <row r="746" spans="1:7">
      <c r="A746" s="7">
        <v>759</v>
      </c>
      <c r="B746" s="8">
        <v>67</v>
      </c>
      <c r="C746" s="18">
        <v>69</v>
      </c>
      <c r="D746" s="16">
        <v>52</v>
      </c>
      <c r="E746" s="11">
        <v>59</v>
      </c>
      <c r="F746" s="12">
        <f t="shared" si="22"/>
        <v>136</v>
      </c>
      <c r="G746" s="9">
        <f t="shared" si="23"/>
        <v>188</v>
      </c>
    </row>
    <row r="747" spans="1:7">
      <c r="A747" s="7">
        <v>760</v>
      </c>
      <c r="B747" s="7">
        <v>40</v>
      </c>
      <c r="C747" s="9">
        <v>48</v>
      </c>
      <c r="D747" s="17">
        <v>79</v>
      </c>
      <c r="E747" s="11">
        <v>41</v>
      </c>
      <c r="F747" s="12">
        <f t="shared" si="22"/>
        <v>88</v>
      </c>
      <c r="G747" s="9">
        <f t="shared" si="23"/>
        <v>167</v>
      </c>
    </row>
    <row r="748" spans="1:7">
      <c r="A748" s="7">
        <v>761</v>
      </c>
      <c r="B748" s="7">
        <v>24</v>
      </c>
      <c r="C748" s="19">
        <v>79</v>
      </c>
      <c r="D748" s="16">
        <v>38</v>
      </c>
      <c r="E748" s="11">
        <v>40</v>
      </c>
      <c r="F748" s="12">
        <f t="shared" si="22"/>
        <v>103</v>
      </c>
      <c r="G748" s="9">
        <f t="shared" si="23"/>
        <v>141</v>
      </c>
    </row>
    <row r="749" spans="1:7">
      <c r="A749" s="7">
        <v>762</v>
      </c>
      <c r="B749" s="7">
        <v>36</v>
      </c>
      <c r="C749" s="9">
        <v>56</v>
      </c>
      <c r="D749" s="16">
        <v>53</v>
      </c>
      <c r="E749" s="11">
        <v>50</v>
      </c>
      <c r="F749" s="12">
        <f t="shared" si="22"/>
        <v>92</v>
      </c>
      <c r="G749" s="9">
        <f t="shared" si="23"/>
        <v>145</v>
      </c>
    </row>
    <row r="750" spans="1:7">
      <c r="A750" s="7">
        <v>763</v>
      </c>
      <c r="B750" s="7">
        <v>61</v>
      </c>
      <c r="C750" s="9">
        <v>66</v>
      </c>
      <c r="D750" s="10">
        <v>68</v>
      </c>
      <c r="E750" s="14">
        <v>86</v>
      </c>
      <c r="F750" s="12">
        <f t="shared" si="22"/>
        <v>127</v>
      </c>
      <c r="G750" s="9">
        <f t="shared" si="23"/>
        <v>195</v>
      </c>
    </row>
    <row r="751" spans="1:7">
      <c r="A751" s="7">
        <v>764</v>
      </c>
      <c r="B751" s="8">
        <v>69</v>
      </c>
      <c r="C751" s="9">
        <v>52</v>
      </c>
      <c r="D751" s="10">
        <v>73</v>
      </c>
      <c r="E751" s="14">
        <v>85</v>
      </c>
      <c r="F751" s="12">
        <f t="shared" si="22"/>
        <v>121</v>
      </c>
      <c r="G751" s="9">
        <f t="shared" si="23"/>
        <v>194</v>
      </c>
    </row>
    <row r="752" spans="1:7">
      <c r="A752" s="7">
        <v>765</v>
      </c>
      <c r="B752" s="8">
        <v>67</v>
      </c>
      <c r="C752" s="9">
        <v>63</v>
      </c>
      <c r="D752" s="16">
        <v>61</v>
      </c>
      <c r="E752" s="13">
        <v>76</v>
      </c>
      <c r="F752" s="12">
        <f t="shared" si="22"/>
        <v>130</v>
      </c>
      <c r="G752" s="9">
        <f t="shared" si="23"/>
        <v>191</v>
      </c>
    </row>
    <row r="753" spans="1:7">
      <c r="A753" s="7">
        <v>766</v>
      </c>
      <c r="B753" s="7">
        <v>58</v>
      </c>
      <c r="C753" s="18">
        <v>75</v>
      </c>
      <c r="D753" s="16">
        <v>51</v>
      </c>
      <c r="E753" s="11">
        <v>59</v>
      </c>
      <c r="F753" s="12">
        <f t="shared" si="22"/>
        <v>133</v>
      </c>
      <c r="G753" s="9">
        <f t="shared" si="23"/>
        <v>184</v>
      </c>
    </row>
    <row r="754" spans="1:7">
      <c r="A754" s="7">
        <v>767</v>
      </c>
      <c r="B754" s="7">
        <v>49</v>
      </c>
      <c r="C754" s="9">
        <v>45</v>
      </c>
      <c r="D754" s="16">
        <v>63</v>
      </c>
      <c r="E754" s="13">
        <v>67</v>
      </c>
      <c r="F754" s="12">
        <f t="shared" si="22"/>
        <v>94</v>
      </c>
      <c r="G754" s="9">
        <f t="shared" si="23"/>
        <v>157</v>
      </c>
    </row>
    <row r="755" spans="1:7">
      <c r="A755" s="7">
        <v>768</v>
      </c>
      <c r="B755" s="7">
        <v>51</v>
      </c>
      <c r="C755" s="9">
        <v>53</v>
      </c>
      <c r="D755" s="16">
        <v>55</v>
      </c>
      <c r="E755" s="11">
        <v>61</v>
      </c>
      <c r="F755" s="12">
        <f t="shared" si="22"/>
        <v>104</v>
      </c>
      <c r="G755" s="9">
        <f t="shared" si="23"/>
        <v>159</v>
      </c>
    </row>
    <row r="756" spans="1:7">
      <c r="A756" s="7">
        <v>769</v>
      </c>
      <c r="B756" s="8">
        <v>71</v>
      </c>
      <c r="C756" s="19">
        <v>79</v>
      </c>
      <c r="D756" s="17">
        <v>86</v>
      </c>
      <c r="E756" s="14">
        <v>81</v>
      </c>
      <c r="F756" s="20">
        <f t="shared" si="22"/>
        <v>165</v>
      </c>
      <c r="G756" s="19">
        <f t="shared" si="23"/>
        <v>236</v>
      </c>
    </row>
    <row r="757" spans="1:7">
      <c r="A757" s="7">
        <v>770</v>
      </c>
      <c r="B757" s="15">
        <v>88</v>
      </c>
      <c r="C757" s="9">
        <v>55</v>
      </c>
      <c r="D757" s="25">
        <v>100</v>
      </c>
      <c r="E757" s="14">
        <v>81</v>
      </c>
      <c r="F757" s="22">
        <f t="shared" si="22"/>
        <v>188</v>
      </c>
      <c r="G757" s="23">
        <f t="shared" si="23"/>
        <v>243</v>
      </c>
    </row>
    <row r="758" spans="1:7">
      <c r="A758" s="7">
        <v>771</v>
      </c>
      <c r="B758" s="7">
        <v>54</v>
      </c>
      <c r="C758" s="9">
        <v>53</v>
      </c>
      <c r="D758" s="17">
        <v>84</v>
      </c>
      <c r="E758" s="11">
        <v>63</v>
      </c>
      <c r="F758" s="12">
        <f t="shared" si="22"/>
        <v>138</v>
      </c>
      <c r="G758" s="9">
        <f t="shared" si="23"/>
        <v>191</v>
      </c>
    </row>
    <row r="759" spans="1:7">
      <c r="A759" s="7">
        <v>772</v>
      </c>
      <c r="B759" s="15">
        <v>79</v>
      </c>
      <c r="C759" s="18">
        <v>69</v>
      </c>
      <c r="D759" s="16">
        <v>52</v>
      </c>
      <c r="E759" s="11">
        <v>39</v>
      </c>
      <c r="F759" s="12">
        <f t="shared" si="22"/>
        <v>148</v>
      </c>
      <c r="G759" s="9">
        <f t="shared" si="23"/>
        <v>200</v>
      </c>
    </row>
    <row r="760" spans="1:7">
      <c r="A760" s="7">
        <v>773</v>
      </c>
      <c r="B760" s="7">
        <v>39</v>
      </c>
      <c r="C760" s="9">
        <v>49</v>
      </c>
      <c r="D760" s="16">
        <v>62</v>
      </c>
      <c r="E760" s="11">
        <v>48</v>
      </c>
      <c r="F760" s="12">
        <f t="shared" si="22"/>
        <v>88</v>
      </c>
      <c r="G760" s="9">
        <f t="shared" si="23"/>
        <v>150</v>
      </c>
    </row>
    <row r="761" spans="1:7">
      <c r="A761" s="7">
        <v>774</v>
      </c>
      <c r="B761" s="7">
        <v>51</v>
      </c>
      <c r="C761" s="9">
        <v>34</v>
      </c>
      <c r="D761" s="16">
        <v>64</v>
      </c>
      <c r="E761" s="13">
        <v>78</v>
      </c>
      <c r="F761" s="12">
        <f t="shared" si="22"/>
        <v>85</v>
      </c>
      <c r="G761" s="9">
        <f t="shared" si="23"/>
        <v>149</v>
      </c>
    </row>
    <row r="762" spans="1:7">
      <c r="A762" s="7">
        <v>775</v>
      </c>
      <c r="B762" s="8">
        <v>74</v>
      </c>
      <c r="C762" s="18">
        <v>73</v>
      </c>
      <c r="D762" s="16">
        <v>51</v>
      </c>
      <c r="E762" s="11">
        <v>29</v>
      </c>
      <c r="F762" s="12">
        <f t="shared" si="22"/>
        <v>147</v>
      </c>
      <c r="G762" s="9">
        <f t="shared" si="23"/>
        <v>198</v>
      </c>
    </row>
    <row r="763" spans="1:7">
      <c r="A763" s="7">
        <v>776</v>
      </c>
      <c r="B763" s="8">
        <v>65</v>
      </c>
      <c r="C763" s="9">
        <v>68</v>
      </c>
      <c r="D763" s="17">
        <v>83</v>
      </c>
      <c r="E763" s="11">
        <v>13</v>
      </c>
      <c r="F763" s="12">
        <f t="shared" si="22"/>
        <v>151</v>
      </c>
      <c r="G763" s="9">
        <f t="shared" si="23"/>
        <v>216</v>
      </c>
    </row>
    <row r="764" spans="1:7">
      <c r="A764" s="7">
        <v>777</v>
      </c>
      <c r="B764" s="8">
        <v>71</v>
      </c>
      <c r="C764" s="9">
        <v>51</v>
      </c>
      <c r="D764" s="16">
        <v>61</v>
      </c>
      <c r="E764" s="13">
        <v>77</v>
      </c>
      <c r="F764" s="12">
        <f t="shared" si="22"/>
        <v>122</v>
      </c>
      <c r="G764" s="9">
        <f t="shared" si="23"/>
        <v>183</v>
      </c>
    </row>
    <row r="765" spans="1:7">
      <c r="A765" s="7">
        <v>778</v>
      </c>
      <c r="B765" s="7">
        <v>52</v>
      </c>
      <c r="C765" s="18">
        <v>76</v>
      </c>
      <c r="D765" s="10">
        <v>77</v>
      </c>
      <c r="E765" s="11">
        <v>56</v>
      </c>
      <c r="F765" s="12">
        <f t="shared" si="22"/>
        <v>128</v>
      </c>
      <c r="G765" s="9">
        <f t="shared" si="23"/>
        <v>205</v>
      </c>
    </row>
    <row r="766" spans="1:7">
      <c r="A766" s="7">
        <v>779</v>
      </c>
      <c r="B766" s="7">
        <v>43</v>
      </c>
      <c r="C766" s="9">
        <v>47</v>
      </c>
      <c r="D766" s="16">
        <v>50</v>
      </c>
      <c r="E766" s="11">
        <v>63</v>
      </c>
      <c r="F766" s="12">
        <f t="shared" si="22"/>
        <v>90</v>
      </c>
      <c r="G766" s="9">
        <f t="shared" si="23"/>
        <v>140</v>
      </c>
    </row>
    <row r="767" spans="1:7">
      <c r="A767" s="7">
        <v>780</v>
      </c>
      <c r="B767" s="7">
        <v>64</v>
      </c>
      <c r="C767" s="9">
        <v>52</v>
      </c>
      <c r="D767" s="16">
        <v>59</v>
      </c>
      <c r="E767" s="11">
        <v>64</v>
      </c>
      <c r="F767" s="12">
        <f t="shared" si="22"/>
        <v>116</v>
      </c>
      <c r="G767" s="9">
        <f t="shared" si="23"/>
        <v>175</v>
      </c>
    </row>
    <row r="768" spans="1:7">
      <c r="A768" s="7">
        <v>781</v>
      </c>
      <c r="B768" s="8">
        <v>68</v>
      </c>
      <c r="C768" s="18">
        <v>77</v>
      </c>
      <c r="D768" s="10">
        <v>67</v>
      </c>
      <c r="E768" s="13">
        <v>72</v>
      </c>
      <c r="F768" s="12">
        <f t="shared" si="22"/>
        <v>145</v>
      </c>
      <c r="G768" s="9">
        <f t="shared" si="23"/>
        <v>212</v>
      </c>
    </row>
    <row r="769" spans="1:7">
      <c r="A769" s="7">
        <v>782</v>
      </c>
      <c r="B769" s="7">
        <v>39</v>
      </c>
      <c r="C769" s="18">
        <v>72</v>
      </c>
      <c r="D769" s="10">
        <v>78</v>
      </c>
      <c r="E769" s="11">
        <v>45</v>
      </c>
      <c r="F769" s="12">
        <f t="shared" si="22"/>
        <v>111</v>
      </c>
      <c r="G769" s="9">
        <f t="shared" si="23"/>
        <v>189</v>
      </c>
    </row>
    <row r="770" spans="1:7">
      <c r="A770" s="7">
        <v>783</v>
      </c>
      <c r="B770" s="7">
        <v>50</v>
      </c>
      <c r="C770" s="19">
        <v>87</v>
      </c>
      <c r="D770" s="10">
        <v>66</v>
      </c>
      <c r="E770" s="11">
        <v>54</v>
      </c>
      <c r="F770" s="12">
        <f t="shared" ref="F770:F833" si="24">MAX(SUM(B770,C770),IF(D770&gt;=80,MAX(SUM(B770,D770),SUM(C770,D770)),-1))</f>
        <v>137</v>
      </c>
      <c r="G770" s="9">
        <f t="shared" ref="G770:G833" si="25">SUM(B770,C770,D770)</f>
        <v>203</v>
      </c>
    </row>
    <row r="771" spans="1:7">
      <c r="A771" s="7">
        <v>784</v>
      </c>
      <c r="B771" s="7">
        <v>47</v>
      </c>
      <c r="C771" s="19">
        <v>83</v>
      </c>
      <c r="D771" s="16">
        <v>42</v>
      </c>
      <c r="E771" s="11">
        <v>36</v>
      </c>
      <c r="F771" s="12">
        <f t="shared" si="24"/>
        <v>130</v>
      </c>
      <c r="G771" s="9">
        <f t="shared" si="25"/>
        <v>172</v>
      </c>
    </row>
    <row r="772" spans="1:7">
      <c r="A772" s="7">
        <v>785</v>
      </c>
      <c r="B772" s="7">
        <v>54</v>
      </c>
      <c r="C772" s="18">
        <v>76</v>
      </c>
      <c r="D772" s="10">
        <v>75</v>
      </c>
      <c r="E772" s="11">
        <v>42</v>
      </c>
      <c r="F772" s="12">
        <f t="shared" si="24"/>
        <v>130</v>
      </c>
      <c r="G772" s="9">
        <f t="shared" si="25"/>
        <v>205</v>
      </c>
    </row>
    <row r="773" spans="1:7">
      <c r="A773" s="7">
        <v>786</v>
      </c>
      <c r="B773" s="15">
        <v>83</v>
      </c>
      <c r="C773" s="9">
        <v>53</v>
      </c>
      <c r="D773" s="10">
        <v>71</v>
      </c>
      <c r="E773" s="11">
        <v>58</v>
      </c>
      <c r="F773" s="12">
        <f t="shared" si="24"/>
        <v>136</v>
      </c>
      <c r="G773" s="9">
        <f t="shared" si="25"/>
        <v>207</v>
      </c>
    </row>
    <row r="774" spans="1:7">
      <c r="A774" s="7">
        <v>787</v>
      </c>
      <c r="B774" s="7">
        <v>60</v>
      </c>
      <c r="C774" s="9">
        <v>58</v>
      </c>
      <c r="D774" s="16">
        <v>53</v>
      </c>
      <c r="E774" s="13">
        <v>65</v>
      </c>
      <c r="F774" s="12">
        <f t="shared" si="24"/>
        <v>118</v>
      </c>
      <c r="G774" s="9">
        <f t="shared" si="25"/>
        <v>171</v>
      </c>
    </row>
    <row r="775" spans="1:7">
      <c r="A775" s="7">
        <v>788</v>
      </c>
      <c r="B775" s="7">
        <v>48</v>
      </c>
      <c r="C775" s="9">
        <v>49</v>
      </c>
      <c r="D775" s="10">
        <v>70</v>
      </c>
      <c r="E775" s="11">
        <v>63</v>
      </c>
      <c r="F775" s="12">
        <f t="shared" si="24"/>
        <v>97</v>
      </c>
      <c r="G775" s="9">
        <f t="shared" si="25"/>
        <v>167</v>
      </c>
    </row>
    <row r="776" spans="1:7">
      <c r="A776" s="7">
        <v>789</v>
      </c>
      <c r="B776" s="7">
        <v>40</v>
      </c>
      <c r="C776" s="9">
        <v>41</v>
      </c>
      <c r="D776" s="16">
        <v>52</v>
      </c>
      <c r="E776" s="13">
        <v>73</v>
      </c>
      <c r="F776" s="12">
        <f t="shared" si="24"/>
        <v>81</v>
      </c>
      <c r="G776" s="9">
        <f t="shared" si="25"/>
        <v>133</v>
      </c>
    </row>
    <row r="777" spans="1:7">
      <c r="A777" s="7">
        <v>790</v>
      </c>
      <c r="B777" s="7">
        <v>51</v>
      </c>
      <c r="C777" s="18">
        <v>69</v>
      </c>
      <c r="D777" s="16">
        <v>33</v>
      </c>
      <c r="E777" s="11">
        <v>61</v>
      </c>
      <c r="F777" s="12">
        <f t="shared" si="24"/>
        <v>120</v>
      </c>
      <c r="G777" s="9">
        <f t="shared" si="25"/>
        <v>153</v>
      </c>
    </row>
    <row r="778" spans="1:7">
      <c r="A778" s="7">
        <v>791</v>
      </c>
      <c r="B778" s="7">
        <v>63</v>
      </c>
      <c r="C778" s="18">
        <v>76</v>
      </c>
      <c r="D778" s="16">
        <v>59</v>
      </c>
      <c r="E778" s="13">
        <v>74</v>
      </c>
      <c r="F778" s="12">
        <f t="shared" si="24"/>
        <v>139</v>
      </c>
      <c r="G778" s="9">
        <f t="shared" si="25"/>
        <v>198</v>
      </c>
    </row>
    <row r="779" spans="1:7">
      <c r="A779" s="7">
        <v>792</v>
      </c>
      <c r="B779" s="7">
        <v>50</v>
      </c>
      <c r="C779" s="18">
        <v>72</v>
      </c>
      <c r="D779" s="16">
        <v>64</v>
      </c>
      <c r="E779" s="13">
        <v>79</v>
      </c>
      <c r="F779" s="12">
        <f t="shared" si="24"/>
        <v>122</v>
      </c>
      <c r="G779" s="9">
        <f t="shared" si="25"/>
        <v>186</v>
      </c>
    </row>
    <row r="780" spans="1:7">
      <c r="A780" s="7">
        <v>793</v>
      </c>
      <c r="B780" s="7">
        <v>44</v>
      </c>
      <c r="C780" s="9">
        <v>62</v>
      </c>
      <c r="D780" s="16">
        <v>52</v>
      </c>
      <c r="E780" s="11">
        <v>57</v>
      </c>
      <c r="F780" s="12">
        <f t="shared" si="24"/>
        <v>106</v>
      </c>
      <c r="G780" s="9">
        <f t="shared" si="25"/>
        <v>158</v>
      </c>
    </row>
    <row r="781" spans="1:7">
      <c r="A781" s="7">
        <v>794</v>
      </c>
      <c r="B781" s="7">
        <v>44</v>
      </c>
      <c r="C781" s="9">
        <v>60</v>
      </c>
      <c r="D781" s="10">
        <v>74</v>
      </c>
      <c r="E781" s="11">
        <v>44</v>
      </c>
      <c r="F781" s="12">
        <f t="shared" si="24"/>
        <v>104</v>
      </c>
      <c r="G781" s="9">
        <f t="shared" si="25"/>
        <v>178</v>
      </c>
    </row>
    <row r="782" spans="1:7">
      <c r="A782" s="7">
        <v>795</v>
      </c>
      <c r="B782" s="7">
        <v>41</v>
      </c>
      <c r="C782" s="9">
        <v>59</v>
      </c>
      <c r="D782" s="10">
        <v>75</v>
      </c>
      <c r="E782" s="13">
        <v>66</v>
      </c>
      <c r="F782" s="12">
        <f t="shared" si="24"/>
        <v>100</v>
      </c>
      <c r="G782" s="9">
        <f t="shared" si="25"/>
        <v>175</v>
      </c>
    </row>
    <row r="783" spans="1:7">
      <c r="A783" s="7">
        <v>796</v>
      </c>
      <c r="B783" s="8">
        <v>71</v>
      </c>
      <c r="C783" s="9">
        <v>66</v>
      </c>
      <c r="D783" s="16">
        <v>53</v>
      </c>
      <c r="E783" s="11">
        <v>60</v>
      </c>
      <c r="F783" s="12">
        <f t="shared" si="24"/>
        <v>137</v>
      </c>
      <c r="G783" s="9">
        <f t="shared" si="25"/>
        <v>190</v>
      </c>
    </row>
    <row r="784" spans="1:7">
      <c r="A784" s="7">
        <v>797</v>
      </c>
      <c r="B784" s="7">
        <v>64</v>
      </c>
      <c r="C784" s="9">
        <v>52</v>
      </c>
      <c r="D784" s="16">
        <v>62</v>
      </c>
      <c r="E784" s="13">
        <v>69</v>
      </c>
      <c r="F784" s="12">
        <f t="shared" si="24"/>
        <v>116</v>
      </c>
      <c r="G784" s="9">
        <f t="shared" si="25"/>
        <v>178</v>
      </c>
    </row>
    <row r="785" spans="1:7">
      <c r="A785" s="7">
        <v>798</v>
      </c>
      <c r="B785" s="8">
        <v>68</v>
      </c>
      <c r="C785" s="9">
        <v>68</v>
      </c>
      <c r="D785" s="16">
        <v>55</v>
      </c>
      <c r="E785" s="13">
        <v>66</v>
      </c>
      <c r="F785" s="12">
        <f t="shared" si="24"/>
        <v>136</v>
      </c>
      <c r="G785" s="9">
        <f t="shared" si="25"/>
        <v>191</v>
      </c>
    </row>
    <row r="786" spans="1:7">
      <c r="A786" s="7">
        <v>799</v>
      </c>
      <c r="B786" s="7">
        <v>49</v>
      </c>
      <c r="C786" s="18">
        <v>71</v>
      </c>
      <c r="D786" s="10">
        <v>66</v>
      </c>
      <c r="E786" s="11">
        <v>50</v>
      </c>
      <c r="F786" s="12">
        <f t="shared" si="24"/>
        <v>120</v>
      </c>
      <c r="G786" s="9">
        <f t="shared" si="25"/>
        <v>186</v>
      </c>
    </row>
    <row r="787" spans="1:7">
      <c r="A787" s="7">
        <v>800</v>
      </c>
      <c r="B787" s="7">
        <v>55</v>
      </c>
      <c r="C787" s="18">
        <v>69</v>
      </c>
      <c r="D787" s="10">
        <v>70</v>
      </c>
      <c r="E787" s="11">
        <v>62</v>
      </c>
      <c r="F787" s="12">
        <f t="shared" si="24"/>
        <v>124</v>
      </c>
      <c r="G787" s="9">
        <f t="shared" si="25"/>
        <v>194</v>
      </c>
    </row>
    <row r="788" spans="1:7">
      <c r="A788" s="7">
        <v>801</v>
      </c>
      <c r="B788" s="7">
        <v>61</v>
      </c>
      <c r="C788" s="9">
        <v>8</v>
      </c>
      <c r="D788" s="10">
        <v>67</v>
      </c>
      <c r="E788" s="13">
        <v>69</v>
      </c>
      <c r="F788" s="12">
        <f t="shared" si="24"/>
        <v>69</v>
      </c>
      <c r="G788" s="9">
        <f t="shared" si="25"/>
        <v>136</v>
      </c>
    </row>
    <row r="789" spans="1:7">
      <c r="A789" s="7">
        <v>802</v>
      </c>
      <c r="B789" s="8">
        <v>65</v>
      </c>
      <c r="C789" s="9">
        <v>61</v>
      </c>
      <c r="D789" s="16">
        <v>59</v>
      </c>
      <c r="E789" s="11">
        <v>60</v>
      </c>
      <c r="F789" s="12">
        <f t="shared" si="24"/>
        <v>126</v>
      </c>
      <c r="G789" s="9">
        <f t="shared" si="25"/>
        <v>185</v>
      </c>
    </row>
    <row r="790" spans="1:7">
      <c r="A790" s="7">
        <v>803</v>
      </c>
      <c r="B790" s="7">
        <v>64</v>
      </c>
      <c r="C790" s="18">
        <v>69</v>
      </c>
      <c r="D790" s="16">
        <v>59</v>
      </c>
      <c r="E790" s="13">
        <v>75</v>
      </c>
      <c r="F790" s="12">
        <f t="shared" si="24"/>
        <v>133</v>
      </c>
      <c r="G790" s="9">
        <f t="shared" si="25"/>
        <v>192</v>
      </c>
    </row>
    <row r="791" spans="1:7">
      <c r="A791" s="7">
        <v>804</v>
      </c>
      <c r="B791" s="7">
        <v>48</v>
      </c>
      <c r="C791" s="9">
        <v>33</v>
      </c>
      <c r="D791" s="10">
        <v>65</v>
      </c>
      <c r="E791" s="11">
        <v>55</v>
      </c>
      <c r="F791" s="12">
        <f t="shared" si="24"/>
        <v>81</v>
      </c>
      <c r="G791" s="9">
        <f t="shared" si="25"/>
        <v>146</v>
      </c>
    </row>
    <row r="792" spans="1:7">
      <c r="A792" s="7">
        <v>805</v>
      </c>
      <c r="B792" s="7">
        <v>53</v>
      </c>
      <c r="C792" s="18">
        <v>74</v>
      </c>
      <c r="D792" s="16">
        <v>45</v>
      </c>
      <c r="E792" s="11">
        <v>63</v>
      </c>
      <c r="F792" s="12">
        <f t="shared" si="24"/>
        <v>127</v>
      </c>
      <c r="G792" s="9">
        <f t="shared" si="25"/>
        <v>172</v>
      </c>
    </row>
    <row r="793" spans="1:7">
      <c r="A793" s="7">
        <v>806</v>
      </c>
      <c r="B793" s="7">
        <v>48</v>
      </c>
      <c r="C793" s="9">
        <v>41</v>
      </c>
      <c r="D793" s="10">
        <v>70</v>
      </c>
      <c r="E793" s="11">
        <v>39</v>
      </c>
      <c r="F793" s="12">
        <f t="shared" si="24"/>
        <v>89</v>
      </c>
      <c r="G793" s="9">
        <f t="shared" si="25"/>
        <v>159</v>
      </c>
    </row>
    <row r="794" spans="1:7">
      <c r="A794" s="7">
        <v>807</v>
      </c>
      <c r="B794" s="7">
        <v>47</v>
      </c>
      <c r="C794" s="18">
        <v>75</v>
      </c>
      <c r="D794" s="16">
        <v>58</v>
      </c>
      <c r="E794" s="11">
        <v>44</v>
      </c>
      <c r="F794" s="12">
        <f t="shared" si="24"/>
        <v>122</v>
      </c>
      <c r="G794" s="9">
        <f t="shared" si="25"/>
        <v>180</v>
      </c>
    </row>
    <row r="795" spans="1:7">
      <c r="A795" s="7">
        <v>808</v>
      </c>
      <c r="B795" s="7">
        <v>33</v>
      </c>
      <c r="C795" s="9">
        <v>39</v>
      </c>
      <c r="D795" s="10">
        <v>66</v>
      </c>
      <c r="E795" s="14">
        <v>82</v>
      </c>
      <c r="F795" s="12">
        <f t="shared" si="24"/>
        <v>72</v>
      </c>
      <c r="G795" s="9">
        <f t="shared" si="25"/>
        <v>138</v>
      </c>
    </row>
    <row r="796" spans="1:7">
      <c r="A796" s="7">
        <v>809</v>
      </c>
      <c r="B796" s="8">
        <v>71</v>
      </c>
      <c r="C796" s="19">
        <v>82</v>
      </c>
      <c r="D796" s="16">
        <v>56</v>
      </c>
      <c r="E796" s="11">
        <v>41</v>
      </c>
      <c r="F796" s="12">
        <f t="shared" si="24"/>
        <v>153</v>
      </c>
      <c r="G796" s="9">
        <f t="shared" si="25"/>
        <v>209</v>
      </c>
    </row>
    <row r="797" spans="1:7">
      <c r="A797" s="7">
        <v>810</v>
      </c>
      <c r="B797" s="8">
        <v>65</v>
      </c>
      <c r="C797" s="18">
        <v>74</v>
      </c>
      <c r="D797" s="16">
        <v>60</v>
      </c>
      <c r="E797" s="11">
        <v>53</v>
      </c>
      <c r="F797" s="12">
        <f t="shared" si="24"/>
        <v>139</v>
      </c>
      <c r="G797" s="9">
        <f t="shared" si="25"/>
        <v>199</v>
      </c>
    </row>
    <row r="798" spans="1:7">
      <c r="A798" s="7">
        <v>811</v>
      </c>
      <c r="B798" s="8">
        <v>72</v>
      </c>
      <c r="C798" s="9">
        <v>67</v>
      </c>
      <c r="D798" s="16">
        <v>54</v>
      </c>
      <c r="E798" s="14">
        <v>92</v>
      </c>
      <c r="F798" s="12">
        <f t="shared" si="24"/>
        <v>139</v>
      </c>
      <c r="G798" s="9">
        <f t="shared" si="25"/>
        <v>193</v>
      </c>
    </row>
    <row r="799" spans="1:7">
      <c r="A799" s="7">
        <v>812</v>
      </c>
      <c r="B799" s="7">
        <v>52</v>
      </c>
      <c r="C799" s="19">
        <v>83</v>
      </c>
      <c r="D799" s="10">
        <v>69</v>
      </c>
      <c r="E799" s="11">
        <v>39</v>
      </c>
      <c r="F799" s="12">
        <f t="shared" si="24"/>
        <v>135</v>
      </c>
      <c r="G799" s="9">
        <f t="shared" si="25"/>
        <v>204</v>
      </c>
    </row>
    <row r="800" spans="1:7">
      <c r="A800" s="7">
        <v>813</v>
      </c>
      <c r="B800" s="15">
        <v>85</v>
      </c>
      <c r="C800" s="18">
        <v>72</v>
      </c>
      <c r="D800" s="17">
        <v>79</v>
      </c>
      <c r="E800" s="11">
        <v>53</v>
      </c>
      <c r="F800" s="12">
        <f t="shared" si="24"/>
        <v>157</v>
      </c>
      <c r="G800" s="19">
        <f t="shared" si="25"/>
        <v>236</v>
      </c>
    </row>
    <row r="801" spans="1:7">
      <c r="A801" s="7">
        <v>814</v>
      </c>
      <c r="B801" s="8">
        <v>76</v>
      </c>
      <c r="C801" s="18">
        <v>71</v>
      </c>
      <c r="D801" s="10">
        <v>73</v>
      </c>
      <c r="E801" s="13">
        <v>76</v>
      </c>
      <c r="F801" s="12">
        <f t="shared" si="24"/>
        <v>147</v>
      </c>
      <c r="G801" s="9">
        <f t="shared" si="25"/>
        <v>220</v>
      </c>
    </row>
    <row r="802" spans="1:7">
      <c r="A802" s="7">
        <v>815</v>
      </c>
      <c r="B802" s="8">
        <v>69</v>
      </c>
      <c r="C802" s="9">
        <v>67</v>
      </c>
      <c r="D802" s="16">
        <v>58</v>
      </c>
      <c r="E802" s="13">
        <v>66</v>
      </c>
      <c r="F802" s="12">
        <f t="shared" si="24"/>
        <v>136</v>
      </c>
      <c r="G802" s="9">
        <f t="shared" si="25"/>
        <v>194</v>
      </c>
    </row>
    <row r="803" spans="1:7">
      <c r="A803" s="7">
        <v>816</v>
      </c>
      <c r="B803" s="7">
        <v>50</v>
      </c>
      <c r="C803" s="9">
        <v>51</v>
      </c>
      <c r="D803" s="16">
        <v>54</v>
      </c>
      <c r="E803" s="11">
        <v>52</v>
      </c>
      <c r="F803" s="12">
        <f t="shared" si="24"/>
        <v>101</v>
      </c>
      <c r="G803" s="9">
        <f t="shared" si="25"/>
        <v>155</v>
      </c>
    </row>
    <row r="804" spans="1:7">
      <c r="A804" s="7">
        <v>817</v>
      </c>
      <c r="B804" s="7">
        <v>51</v>
      </c>
      <c r="C804" s="9">
        <v>68</v>
      </c>
      <c r="D804" s="16">
        <v>56</v>
      </c>
      <c r="E804" s="11">
        <v>64</v>
      </c>
      <c r="F804" s="12">
        <f t="shared" si="24"/>
        <v>119</v>
      </c>
      <c r="G804" s="9">
        <f t="shared" si="25"/>
        <v>175</v>
      </c>
    </row>
    <row r="805" spans="1:7">
      <c r="A805" s="7">
        <v>818</v>
      </c>
      <c r="B805" s="7">
        <v>58</v>
      </c>
      <c r="C805" s="19">
        <v>84</v>
      </c>
      <c r="D805" s="16">
        <v>6</v>
      </c>
      <c r="E805" s="11">
        <v>56</v>
      </c>
      <c r="F805" s="12">
        <f t="shared" si="24"/>
        <v>142</v>
      </c>
      <c r="G805" s="9">
        <f t="shared" si="25"/>
        <v>148</v>
      </c>
    </row>
    <row r="806" spans="1:7">
      <c r="A806" s="7">
        <v>819</v>
      </c>
      <c r="B806" s="8">
        <v>75</v>
      </c>
      <c r="C806" s="9">
        <v>42</v>
      </c>
      <c r="D806" s="10">
        <v>78</v>
      </c>
      <c r="E806" s="11">
        <v>63</v>
      </c>
      <c r="F806" s="12">
        <f t="shared" si="24"/>
        <v>117</v>
      </c>
      <c r="G806" s="9">
        <f t="shared" si="25"/>
        <v>195</v>
      </c>
    </row>
    <row r="807" spans="1:7">
      <c r="A807" s="7">
        <v>820</v>
      </c>
      <c r="B807" s="7">
        <v>51</v>
      </c>
      <c r="C807" s="9">
        <v>56</v>
      </c>
      <c r="D807" s="25">
        <v>90</v>
      </c>
      <c r="E807" s="11">
        <v>53</v>
      </c>
      <c r="F807" s="12">
        <f t="shared" si="24"/>
        <v>146</v>
      </c>
      <c r="G807" s="9">
        <f t="shared" si="25"/>
        <v>197</v>
      </c>
    </row>
    <row r="808" spans="1:7">
      <c r="A808" s="7">
        <v>821</v>
      </c>
      <c r="B808" s="7">
        <v>26</v>
      </c>
      <c r="C808" s="9">
        <v>28</v>
      </c>
      <c r="D808" s="16">
        <v>21</v>
      </c>
      <c r="E808" s="11">
        <v>25</v>
      </c>
      <c r="F808" s="12">
        <f t="shared" si="24"/>
        <v>54</v>
      </c>
      <c r="G808" s="9">
        <f t="shared" si="25"/>
        <v>75</v>
      </c>
    </row>
    <row r="809" spans="1:7">
      <c r="A809" s="7">
        <v>822</v>
      </c>
      <c r="B809" s="7">
        <v>50</v>
      </c>
      <c r="C809" s="9">
        <v>57</v>
      </c>
      <c r="D809" s="16">
        <v>26</v>
      </c>
      <c r="E809" s="11">
        <v>31</v>
      </c>
      <c r="F809" s="12">
        <f t="shared" si="24"/>
        <v>107</v>
      </c>
      <c r="G809" s="9">
        <f t="shared" si="25"/>
        <v>133</v>
      </c>
    </row>
    <row r="810" spans="1:7">
      <c r="A810" s="7">
        <v>823</v>
      </c>
      <c r="B810" s="7">
        <v>43</v>
      </c>
      <c r="C810" s="9">
        <v>49</v>
      </c>
      <c r="D810" s="16">
        <v>45</v>
      </c>
      <c r="E810" s="11">
        <v>41</v>
      </c>
      <c r="F810" s="12">
        <f t="shared" si="24"/>
        <v>92</v>
      </c>
      <c r="G810" s="9">
        <f t="shared" si="25"/>
        <v>137</v>
      </c>
    </row>
    <row r="811" spans="1:7">
      <c r="A811" s="7">
        <v>824</v>
      </c>
      <c r="B811" s="7">
        <v>35</v>
      </c>
      <c r="C811" s="9">
        <v>37</v>
      </c>
      <c r="D811" s="16">
        <v>56</v>
      </c>
      <c r="E811" s="11">
        <v>45</v>
      </c>
      <c r="F811" s="12">
        <f t="shared" si="24"/>
        <v>72</v>
      </c>
      <c r="G811" s="9">
        <f t="shared" si="25"/>
        <v>128</v>
      </c>
    </row>
    <row r="812" spans="1:7">
      <c r="A812" s="7">
        <v>825</v>
      </c>
      <c r="B812" s="8">
        <v>74</v>
      </c>
      <c r="C812" s="18">
        <v>76</v>
      </c>
      <c r="D812" s="10">
        <v>67</v>
      </c>
      <c r="E812" s="11">
        <v>39</v>
      </c>
      <c r="F812" s="12">
        <f t="shared" si="24"/>
        <v>150</v>
      </c>
      <c r="G812" s="9">
        <f t="shared" si="25"/>
        <v>217</v>
      </c>
    </row>
    <row r="813" spans="1:7">
      <c r="A813" s="7">
        <v>826</v>
      </c>
      <c r="B813" s="7">
        <v>15</v>
      </c>
      <c r="C813" s="19">
        <v>80</v>
      </c>
      <c r="D813" s="16">
        <v>44</v>
      </c>
      <c r="E813" s="11">
        <v>19</v>
      </c>
      <c r="F813" s="12">
        <f t="shared" si="24"/>
        <v>95</v>
      </c>
      <c r="G813" s="9">
        <f t="shared" si="25"/>
        <v>139</v>
      </c>
    </row>
    <row r="814" spans="1:7">
      <c r="A814" s="7">
        <v>827</v>
      </c>
      <c r="B814" s="8">
        <v>68</v>
      </c>
      <c r="C814" s="18">
        <v>69</v>
      </c>
      <c r="D814" s="16">
        <v>57</v>
      </c>
      <c r="E814" s="14">
        <v>85</v>
      </c>
      <c r="F814" s="12">
        <f t="shared" si="24"/>
        <v>137</v>
      </c>
      <c r="G814" s="9">
        <f t="shared" si="25"/>
        <v>194</v>
      </c>
    </row>
    <row r="815" spans="1:7">
      <c r="A815" s="7">
        <v>828</v>
      </c>
      <c r="B815" s="7">
        <v>45</v>
      </c>
      <c r="C815" s="9">
        <v>17</v>
      </c>
      <c r="D815" s="17">
        <v>80</v>
      </c>
      <c r="E815" s="13">
        <v>66</v>
      </c>
      <c r="F815" s="12">
        <f t="shared" si="24"/>
        <v>125</v>
      </c>
      <c r="G815" s="9">
        <f t="shared" si="25"/>
        <v>142</v>
      </c>
    </row>
    <row r="816" spans="1:7">
      <c r="A816" s="7">
        <v>829</v>
      </c>
      <c r="B816" s="7">
        <v>55</v>
      </c>
      <c r="C816" s="9">
        <v>63</v>
      </c>
      <c r="D816" s="16">
        <v>41</v>
      </c>
      <c r="E816" s="13">
        <v>71</v>
      </c>
      <c r="F816" s="12">
        <f t="shared" si="24"/>
        <v>118</v>
      </c>
      <c r="G816" s="9">
        <f t="shared" si="25"/>
        <v>159</v>
      </c>
    </row>
    <row r="817" spans="1:7">
      <c r="A817" s="7">
        <v>830</v>
      </c>
      <c r="B817" s="8">
        <v>69</v>
      </c>
      <c r="C817" s="18">
        <v>72</v>
      </c>
      <c r="D817" s="16">
        <v>50</v>
      </c>
      <c r="E817" s="11">
        <v>63</v>
      </c>
      <c r="F817" s="12">
        <f t="shared" si="24"/>
        <v>141</v>
      </c>
      <c r="G817" s="9">
        <f t="shared" si="25"/>
        <v>191</v>
      </c>
    </row>
    <row r="818" spans="1:7">
      <c r="A818" s="7">
        <v>831</v>
      </c>
      <c r="B818" s="7">
        <v>56</v>
      </c>
      <c r="C818" s="18">
        <v>77</v>
      </c>
      <c r="D818" s="16">
        <v>61</v>
      </c>
      <c r="E818" s="11">
        <v>56</v>
      </c>
      <c r="F818" s="12">
        <f t="shared" si="24"/>
        <v>133</v>
      </c>
      <c r="G818" s="9">
        <f t="shared" si="25"/>
        <v>194</v>
      </c>
    </row>
    <row r="819" spans="1:7">
      <c r="A819" s="7">
        <v>832</v>
      </c>
      <c r="B819" s="7">
        <v>32</v>
      </c>
      <c r="C819" s="9">
        <v>47</v>
      </c>
      <c r="D819" s="16">
        <v>36</v>
      </c>
      <c r="E819" s="11">
        <v>46</v>
      </c>
      <c r="F819" s="12">
        <f t="shared" si="24"/>
        <v>79</v>
      </c>
      <c r="G819" s="9">
        <f t="shared" si="25"/>
        <v>115</v>
      </c>
    </row>
    <row r="820" spans="1:7">
      <c r="A820" s="7">
        <v>833</v>
      </c>
      <c r="B820" s="7">
        <v>36</v>
      </c>
      <c r="C820" s="9">
        <v>48</v>
      </c>
      <c r="D820" s="16">
        <v>33</v>
      </c>
      <c r="E820" s="11">
        <v>45</v>
      </c>
      <c r="F820" s="12">
        <f t="shared" si="24"/>
        <v>84</v>
      </c>
      <c r="G820" s="9">
        <f t="shared" si="25"/>
        <v>117</v>
      </c>
    </row>
    <row r="821" spans="1:7">
      <c r="A821" s="7">
        <v>834</v>
      </c>
      <c r="B821" s="15">
        <v>79</v>
      </c>
      <c r="C821" s="18">
        <v>74</v>
      </c>
      <c r="D821" s="25">
        <v>93</v>
      </c>
      <c r="E821" s="11">
        <v>55</v>
      </c>
      <c r="F821" s="20">
        <f t="shared" si="24"/>
        <v>172</v>
      </c>
      <c r="G821" s="23">
        <f t="shared" si="25"/>
        <v>246</v>
      </c>
    </row>
    <row r="822" spans="1:7">
      <c r="A822" s="7">
        <v>835</v>
      </c>
      <c r="B822" s="15">
        <v>84</v>
      </c>
      <c r="C822" s="9">
        <v>67</v>
      </c>
      <c r="D822" s="16">
        <v>41</v>
      </c>
      <c r="E822" s="11">
        <v>41</v>
      </c>
      <c r="F822" s="12">
        <f t="shared" si="24"/>
        <v>151</v>
      </c>
      <c r="G822" s="9">
        <f t="shared" si="25"/>
        <v>192</v>
      </c>
    </row>
    <row r="823" spans="1:7">
      <c r="A823" s="7">
        <v>836</v>
      </c>
      <c r="B823" s="8">
        <v>73</v>
      </c>
      <c r="C823" s="23">
        <v>92</v>
      </c>
      <c r="D823" s="10">
        <v>68</v>
      </c>
      <c r="E823" s="13">
        <v>66</v>
      </c>
      <c r="F823" s="20">
        <f t="shared" si="24"/>
        <v>165</v>
      </c>
      <c r="G823" s="9">
        <f t="shared" si="25"/>
        <v>233</v>
      </c>
    </row>
    <row r="824" spans="1:7">
      <c r="A824" s="7">
        <v>837</v>
      </c>
      <c r="B824" s="7">
        <v>52</v>
      </c>
      <c r="C824" s="9">
        <v>63</v>
      </c>
      <c r="D824" s="10">
        <v>75</v>
      </c>
      <c r="E824" s="11">
        <v>54</v>
      </c>
      <c r="F824" s="12">
        <f t="shared" si="24"/>
        <v>115</v>
      </c>
      <c r="G824" s="9">
        <f t="shared" si="25"/>
        <v>190</v>
      </c>
    </row>
    <row r="825" spans="1:7">
      <c r="A825" s="7">
        <v>838</v>
      </c>
      <c r="B825" s="8">
        <v>67</v>
      </c>
      <c r="C825" s="19">
        <v>79</v>
      </c>
      <c r="D825" s="16">
        <v>63</v>
      </c>
      <c r="E825" s="13">
        <v>67</v>
      </c>
      <c r="F825" s="12">
        <f t="shared" si="24"/>
        <v>146</v>
      </c>
      <c r="G825" s="9">
        <f t="shared" si="25"/>
        <v>209</v>
      </c>
    </row>
    <row r="826" spans="1:7">
      <c r="A826" s="7">
        <v>839</v>
      </c>
      <c r="B826" s="8">
        <v>72</v>
      </c>
      <c r="C826" s="19">
        <v>79</v>
      </c>
      <c r="D826" s="10">
        <v>70</v>
      </c>
      <c r="E826" s="13">
        <v>71</v>
      </c>
      <c r="F826" s="12">
        <f t="shared" si="24"/>
        <v>151</v>
      </c>
      <c r="G826" s="9">
        <f t="shared" si="25"/>
        <v>221</v>
      </c>
    </row>
    <row r="827" spans="1:7">
      <c r="A827" s="7">
        <v>840</v>
      </c>
      <c r="B827" s="8">
        <v>74</v>
      </c>
      <c r="C827" s="9">
        <v>45</v>
      </c>
      <c r="D827" s="10">
        <v>77</v>
      </c>
      <c r="E827" s="13">
        <v>66</v>
      </c>
      <c r="F827" s="12">
        <f t="shared" si="24"/>
        <v>119</v>
      </c>
      <c r="G827" s="9">
        <f t="shared" si="25"/>
        <v>196</v>
      </c>
    </row>
    <row r="828" spans="1:7">
      <c r="A828" s="7">
        <v>841</v>
      </c>
      <c r="B828" s="7">
        <v>59</v>
      </c>
      <c r="C828" s="9">
        <v>54</v>
      </c>
      <c r="D828" s="17">
        <v>81</v>
      </c>
      <c r="E828" s="11">
        <v>64</v>
      </c>
      <c r="F828" s="12">
        <f t="shared" si="24"/>
        <v>140</v>
      </c>
      <c r="G828" s="9">
        <f t="shared" si="25"/>
        <v>194</v>
      </c>
    </row>
    <row r="829" spans="1:7">
      <c r="A829" s="7">
        <v>842</v>
      </c>
      <c r="B829" s="15">
        <v>79</v>
      </c>
      <c r="C829" s="18">
        <v>76</v>
      </c>
      <c r="D829" s="10">
        <v>75</v>
      </c>
      <c r="E829" s="11">
        <v>63</v>
      </c>
      <c r="F829" s="12">
        <f t="shared" si="24"/>
        <v>155</v>
      </c>
      <c r="G829" s="9">
        <f t="shared" si="25"/>
        <v>230</v>
      </c>
    </row>
    <row r="830" spans="1:7">
      <c r="A830" s="7">
        <v>843</v>
      </c>
      <c r="B830" s="8">
        <v>66</v>
      </c>
      <c r="C830" s="18">
        <v>74</v>
      </c>
      <c r="D830" s="16">
        <v>62</v>
      </c>
      <c r="E830" s="11">
        <v>59</v>
      </c>
      <c r="F830" s="12">
        <f t="shared" si="24"/>
        <v>140</v>
      </c>
      <c r="G830" s="9">
        <f t="shared" si="25"/>
        <v>202</v>
      </c>
    </row>
    <row r="831" spans="1:7">
      <c r="A831" s="7">
        <v>844</v>
      </c>
      <c r="B831" s="7">
        <v>52</v>
      </c>
      <c r="C831" s="9">
        <v>63</v>
      </c>
      <c r="D831" s="10">
        <v>70</v>
      </c>
      <c r="E831" s="13">
        <v>68</v>
      </c>
      <c r="F831" s="12">
        <f t="shared" si="24"/>
        <v>115</v>
      </c>
      <c r="G831" s="9">
        <f t="shared" si="25"/>
        <v>185</v>
      </c>
    </row>
    <row r="832" spans="1:7">
      <c r="A832" s="7">
        <v>845</v>
      </c>
      <c r="B832" s="7">
        <v>39</v>
      </c>
      <c r="C832" s="9">
        <v>35</v>
      </c>
      <c r="D832" s="16">
        <v>39</v>
      </c>
      <c r="E832" s="11">
        <v>33</v>
      </c>
      <c r="F832" s="12">
        <f t="shared" si="24"/>
        <v>74</v>
      </c>
      <c r="G832" s="9">
        <f t="shared" si="25"/>
        <v>113</v>
      </c>
    </row>
    <row r="833" spans="1:7">
      <c r="A833" s="7">
        <v>846</v>
      </c>
      <c r="B833" s="7">
        <v>35</v>
      </c>
      <c r="C833" s="9">
        <v>31</v>
      </c>
      <c r="D833" s="16">
        <v>31</v>
      </c>
      <c r="E833" s="11">
        <v>32</v>
      </c>
      <c r="F833" s="12">
        <f t="shared" si="24"/>
        <v>66</v>
      </c>
      <c r="G833" s="9">
        <f t="shared" si="25"/>
        <v>97</v>
      </c>
    </row>
    <row r="834" spans="1:7">
      <c r="A834" s="7">
        <v>847</v>
      </c>
      <c r="B834" s="7">
        <v>35</v>
      </c>
      <c r="C834" s="9">
        <v>37</v>
      </c>
      <c r="D834" s="16">
        <v>37</v>
      </c>
      <c r="E834" s="11">
        <v>39</v>
      </c>
      <c r="F834" s="12">
        <f t="shared" ref="F834:F897" si="26">MAX(SUM(B834,C834),IF(D834&gt;=80,MAX(SUM(B834,D834),SUM(C834,D834)),-1))</f>
        <v>72</v>
      </c>
      <c r="G834" s="9">
        <f t="shared" ref="G834:G897" si="27">SUM(B834,C834,D834)</f>
        <v>109</v>
      </c>
    </row>
    <row r="835" spans="1:7">
      <c r="A835" s="7">
        <v>848</v>
      </c>
      <c r="B835" s="7">
        <v>32</v>
      </c>
      <c r="C835" s="18">
        <v>78</v>
      </c>
      <c r="D835" s="10">
        <v>70</v>
      </c>
      <c r="E835" s="11">
        <v>37</v>
      </c>
      <c r="F835" s="12">
        <f t="shared" si="26"/>
        <v>110</v>
      </c>
      <c r="G835" s="9">
        <f t="shared" si="27"/>
        <v>180</v>
      </c>
    </row>
    <row r="836" spans="1:7">
      <c r="A836" s="7">
        <v>849</v>
      </c>
      <c r="B836" s="8">
        <v>73</v>
      </c>
      <c r="C836" s="9">
        <v>68</v>
      </c>
      <c r="D836" s="16">
        <v>54</v>
      </c>
      <c r="E836" s="11">
        <v>50</v>
      </c>
      <c r="F836" s="12">
        <f t="shared" si="26"/>
        <v>141</v>
      </c>
      <c r="G836" s="9">
        <f t="shared" si="27"/>
        <v>195</v>
      </c>
    </row>
    <row r="837" spans="1:7">
      <c r="A837" s="7">
        <v>850</v>
      </c>
      <c r="B837" s="8">
        <v>67</v>
      </c>
      <c r="C837" s="18">
        <v>69</v>
      </c>
      <c r="D837" s="16">
        <v>63</v>
      </c>
      <c r="E837" s="13">
        <v>65</v>
      </c>
      <c r="F837" s="12">
        <f t="shared" si="26"/>
        <v>136</v>
      </c>
      <c r="G837" s="9">
        <f t="shared" si="27"/>
        <v>199</v>
      </c>
    </row>
    <row r="838" spans="1:7">
      <c r="A838" s="7">
        <v>851</v>
      </c>
      <c r="B838" s="7">
        <v>42</v>
      </c>
      <c r="C838" s="9">
        <v>54</v>
      </c>
      <c r="D838" s="10">
        <v>68</v>
      </c>
      <c r="E838" s="13">
        <v>67</v>
      </c>
      <c r="F838" s="12">
        <f t="shared" si="26"/>
        <v>96</v>
      </c>
      <c r="G838" s="9">
        <f t="shared" si="27"/>
        <v>164</v>
      </c>
    </row>
    <row r="839" spans="1:7">
      <c r="A839" s="7">
        <v>852</v>
      </c>
      <c r="B839" s="7">
        <v>61</v>
      </c>
      <c r="C839" s="18">
        <v>70</v>
      </c>
      <c r="D839" s="10">
        <v>66</v>
      </c>
      <c r="E839" s="13">
        <v>69</v>
      </c>
      <c r="F839" s="12">
        <f t="shared" si="26"/>
        <v>131</v>
      </c>
      <c r="G839" s="9">
        <f t="shared" si="27"/>
        <v>197</v>
      </c>
    </row>
    <row r="840" spans="1:7">
      <c r="A840" s="7">
        <v>853</v>
      </c>
      <c r="B840" s="7">
        <v>32</v>
      </c>
      <c r="C840" s="9">
        <v>43</v>
      </c>
      <c r="D840" s="16">
        <v>40</v>
      </c>
      <c r="E840" s="13">
        <v>71</v>
      </c>
      <c r="F840" s="12">
        <f t="shared" si="26"/>
        <v>75</v>
      </c>
      <c r="G840" s="9">
        <f t="shared" si="27"/>
        <v>115</v>
      </c>
    </row>
    <row r="841" spans="1:7">
      <c r="A841" s="7">
        <v>854</v>
      </c>
      <c r="B841" s="8">
        <v>75</v>
      </c>
      <c r="C841" s="18">
        <v>72</v>
      </c>
      <c r="D841" s="17">
        <v>81</v>
      </c>
      <c r="E841" s="11">
        <v>60</v>
      </c>
      <c r="F841" s="12">
        <f t="shared" si="26"/>
        <v>156</v>
      </c>
      <c r="G841" s="9">
        <f t="shared" si="27"/>
        <v>228</v>
      </c>
    </row>
    <row r="842" spans="1:7">
      <c r="A842" s="7">
        <v>855</v>
      </c>
      <c r="B842" s="15">
        <v>87</v>
      </c>
      <c r="C842" s="18">
        <v>75</v>
      </c>
      <c r="D842" s="10">
        <v>72</v>
      </c>
      <c r="E842" s="13">
        <v>69</v>
      </c>
      <c r="F842" s="20">
        <f t="shared" si="26"/>
        <v>162</v>
      </c>
      <c r="G842" s="9">
        <f t="shared" si="27"/>
        <v>234</v>
      </c>
    </row>
    <row r="843" spans="1:7">
      <c r="A843" s="7">
        <v>856</v>
      </c>
      <c r="B843" s="7">
        <v>63</v>
      </c>
      <c r="C843" s="19">
        <v>79</v>
      </c>
      <c r="D843" s="16">
        <v>54</v>
      </c>
      <c r="E843" s="11">
        <v>47</v>
      </c>
      <c r="F843" s="12">
        <f t="shared" si="26"/>
        <v>142</v>
      </c>
      <c r="G843" s="9">
        <f t="shared" si="27"/>
        <v>196</v>
      </c>
    </row>
    <row r="844" spans="1:7">
      <c r="A844" s="7">
        <v>857</v>
      </c>
      <c r="B844" s="8">
        <v>73</v>
      </c>
      <c r="C844" s="9">
        <v>66</v>
      </c>
      <c r="D844" s="10">
        <v>75</v>
      </c>
      <c r="E844" s="13">
        <v>73</v>
      </c>
      <c r="F844" s="12">
        <f t="shared" si="26"/>
        <v>139</v>
      </c>
      <c r="G844" s="9">
        <f t="shared" si="27"/>
        <v>214</v>
      </c>
    </row>
    <row r="845" spans="1:7">
      <c r="A845" s="7">
        <v>858</v>
      </c>
      <c r="B845" s="7">
        <v>63</v>
      </c>
      <c r="C845" s="9">
        <v>54</v>
      </c>
      <c r="D845" s="16">
        <v>9</v>
      </c>
      <c r="E845" s="11">
        <v>9</v>
      </c>
      <c r="F845" s="12">
        <f t="shared" si="26"/>
        <v>117</v>
      </c>
      <c r="G845" s="9">
        <f t="shared" si="27"/>
        <v>126</v>
      </c>
    </row>
    <row r="846" spans="1:7">
      <c r="A846" s="7">
        <v>859</v>
      </c>
      <c r="B846" s="7">
        <v>47</v>
      </c>
      <c r="C846" s="9">
        <v>47</v>
      </c>
      <c r="D846" s="16">
        <v>42</v>
      </c>
      <c r="E846" s="11">
        <v>49</v>
      </c>
      <c r="F846" s="12">
        <f t="shared" si="26"/>
        <v>94</v>
      </c>
      <c r="G846" s="9">
        <f t="shared" si="27"/>
        <v>136</v>
      </c>
    </row>
    <row r="847" spans="1:7">
      <c r="A847" s="7">
        <v>860</v>
      </c>
      <c r="B847" s="7">
        <v>53</v>
      </c>
      <c r="C847" s="18">
        <v>74</v>
      </c>
      <c r="D847" s="16">
        <v>48</v>
      </c>
      <c r="E847" s="14">
        <v>81</v>
      </c>
      <c r="F847" s="12">
        <f t="shared" si="26"/>
        <v>127</v>
      </c>
      <c r="G847" s="9">
        <f t="shared" si="27"/>
        <v>175</v>
      </c>
    </row>
    <row r="848" spans="1:7">
      <c r="A848" s="7">
        <v>861</v>
      </c>
      <c r="B848" s="8">
        <v>75</v>
      </c>
      <c r="C848" s="19">
        <v>81</v>
      </c>
      <c r="D848" s="17">
        <v>80</v>
      </c>
      <c r="E848" s="11">
        <v>36</v>
      </c>
      <c r="F848" s="20">
        <f t="shared" si="26"/>
        <v>161</v>
      </c>
      <c r="G848" s="19">
        <f t="shared" si="27"/>
        <v>236</v>
      </c>
    </row>
    <row r="849" spans="1:7">
      <c r="A849" s="7">
        <v>862</v>
      </c>
      <c r="B849" s="7">
        <v>63</v>
      </c>
      <c r="C849" s="19">
        <v>79</v>
      </c>
      <c r="D849" s="25">
        <v>98</v>
      </c>
      <c r="E849" s="11">
        <v>48</v>
      </c>
      <c r="F849" s="22">
        <f t="shared" si="26"/>
        <v>177</v>
      </c>
      <c r="G849" s="19">
        <f t="shared" si="27"/>
        <v>240</v>
      </c>
    </row>
    <row r="850" spans="1:7">
      <c r="A850" s="7">
        <v>863</v>
      </c>
      <c r="B850" s="7">
        <v>54</v>
      </c>
      <c r="C850" s="9">
        <v>64</v>
      </c>
      <c r="D850" s="10">
        <v>77</v>
      </c>
      <c r="E850" s="13">
        <v>78</v>
      </c>
      <c r="F850" s="12">
        <f t="shared" si="26"/>
        <v>118</v>
      </c>
      <c r="G850" s="9">
        <f t="shared" si="27"/>
        <v>195</v>
      </c>
    </row>
    <row r="851" spans="1:7">
      <c r="A851" s="7">
        <v>864</v>
      </c>
      <c r="B851" s="7">
        <v>32</v>
      </c>
      <c r="C851" s="9">
        <v>53</v>
      </c>
      <c r="D851" s="16">
        <v>51</v>
      </c>
      <c r="E851" s="11">
        <v>53</v>
      </c>
      <c r="F851" s="12">
        <f t="shared" si="26"/>
        <v>85</v>
      </c>
      <c r="G851" s="9">
        <f t="shared" si="27"/>
        <v>136</v>
      </c>
    </row>
    <row r="852" spans="1:7">
      <c r="A852" s="7">
        <v>865</v>
      </c>
      <c r="B852" s="8">
        <v>78</v>
      </c>
      <c r="C852" s="9">
        <v>63</v>
      </c>
      <c r="D852" s="10">
        <v>65</v>
      </c>
      <c r="E852" s="13">
        <v>73</v>
      </c>
      <c r="F852" s="12">
        <f t="shared" si="26"/>
        <v>141</v>
      </c>
      <c r="G852" s="9">
        <f t="shared" si="27"/>
        <v>206</v>
      </c>
    </row>
    <row r="853" spans="1:7">
      <c r="A853" s="7">
        <v>866</v>
      </c>
      <c r="B853" s="8">
        <v>74</v>
      </c>
      <c r="C853" s="9">
        <v>68</v>
      </c>
      <c r="D853" s="10">
        <v>75</v>
      </c>
      <c r="E853" s="13">
        <v>71</v>
      </c>
      <c r="F853" s="12">
        <f t="shared" si="26"/>
        <v>142</v>
      </c>
      <c r="G853" s="9">
        <f t="shared" si="27"/>
        <v>217</v>
      </c>
    </row>
    <row r="854" spans="1:7">
      <c r="A854" s="7">
        <v>867</v>
      </c>
      <c r="B854" s="7">
        <v>56</v>
      </c>
      <c r="C854" s="9">
        <v>38</v>
      </c>
      <c r="D854" s="10">
        <v>74</v>
      </c>
      <c r="E854" s="14">
        <v>89</v>
      </c>
      <c r="F854" s="12">
        <f t="shared" si="26"/>
        <v>94</v>
      </c>
      <c r="G854" s="9">
        <f t="shared" si="27"/>
        <v>168</v>
      </c>
    </row>
    <row r="855" spans="1:7">
      <c r="A855" s="7">
        <v>868</v>
      </c>
      <c r="B855" s="7">
        <v>49</v>
      </c>
      <c r="C855" s="9">
        <v>64</v>
      </c>
      <c r="D855" s="16">
        <v>62</v>
      </c>
      <c r="E855" s="14">
        <v>82</v>
      </c>
      <c r="F855" s="12">
        <f t="shared" si="26"/>
        <v>113</v>
      </c>
      <c r="G855" s="9">
        <f t="shared" si="27"/>
        <v>175</v>
      </c>
    </row>
    <row r="856" spans="1:7">
      <c r="A856" s="7">
        <v>869</v>
      </c>
      <c r="B856" s="7">
        <v>56</v>
      </c>
      <c r="C856" s="18">
        <v>73</v>
      </c>
      <c r="D856" s="16">
        <v>54</v>
      </c>
      <c r="E856" s="11">
        <v>61</v>
      </c>
      <c r="F856" s="12">
        <f t="shared" si="26"/>
        <v>129</v>
      </c>
      <c r="G856" s="9">
        <f t="shared" si="27"/>
        <v>183</v>
      </c>
    </row>
    <row r="857" spans="1:7">
      <c r="A857" s="7">
        <v>870</v>
      </c>
      <c r="B857" s="7">
        <v>51</v>
      </c>
      <c r="C857" s="9">
        <v>24</v>
      </c>
      <c r="D857" s="16">
        <v>45</v>
      </c>
      <c r="E857" s="11">
        <v>42</v>
      </c>
      <c r="F857" s="12">
        <f t="shared" si="26"/>
        <v>75</v>
      </c>
      <c r="G857" s="9">
        <f t="shared" si="27"/>
        <v>120</v>
      </c>
    </row>
    <row r="858" spans="1:7">
      <c r="A858" s="7">
        <v>871</v>
      </c>
      <c r="B858" s="8">
        <v>67</v>
      </c>
      <c r="C858" s="9">
        <v>51</v>
      </c>
      <c r="D858" s="10">
        <v>71</v>
      </c>
      <c r="E858" s="13">
        <v>72</v>
      </c>
      <c r="F858" s="12">
        <f t="shared" si="26"/>
        <v>118</v>
      </c>
      <c r="G858" s="9">
        <f t="shared" si="27"/>
        <v>189</v>
      </c>
    </row>
    <row r="859" spans="1:7">
      <c r="A859" s="7">
        <v>872</v>
      </c>
      <c r="B859" s="7">
        <v>39</v>
      </c>
      <c r="C859" s="9">
        <v>34</v>
      </c>
      <c r="D859" s="17">
        <v>83</v>
      </c>
      <c r="E859" s="13">
        <v>77</v>
      </c>
      <c r="F859" s="12">
        <f t="shared" si="26"/>
        <v>122</v>
      </c>
      <c r="G859" s="9">
        <f t="shared" si="27"/>
        <v>156</v>
      </c>
    </row>
    <row r="860" spans="1:7">
      <c r="A860" s="7">
        <v>873</v>
      </c>
      <c r="B860" s="8">
        <v>76</v>
      </c>
      <c r="C860" s="18">
        <v>69</v>
      </c>
      <c r="D860" s="10">
        <v>67</v>
      </c>
      <c r="E860" s="11">
        <v>44</v>
      </c>
      <c r="F860" s="12">
        <f t="shared" si="26"/>
        <v>145</v>
      </c>
      <c r="G860" s="9">
        <f t="shared" si="27"/>
        <v>212</v>
      </c>
    </row>
    <row r="861" spans="1:7">
      <c r="A861" s="7">
        <v>874</v>
      </c>
      <c r="B861" s="8">
        <v>73</v>
      </c>
      <c r="C861" s="9">
        <v>46</v>
      </c>
      <c r="D861" s="10">
        <v>70</v>
      </c>
      <c r="E861" s="11">
        <v>39</v>
      </c>
      <c r="F861" s="12">
        <f t="shared" si="26"/>
        <v>119</v>
      </c>
      <c r="G861" s="9">
        <f t="shared" si="27"/>
        <v>189</v>
      </c>
    </row>
    <row r="862" spans="1:7">
      <c r="A862" s="7">
        <v>875</v>
      </c>
      <c r="B862" s="8">
        <v>66</v>
      </c>
      <c r="C862" s="9">
        <v>55</v>
      </c>
      <c r="D862" s="16">
        <v>64</v>
      </c>
      <c r="E862" s="14">
        <v>80</v>
      </c>
      <c r="F862" s="12">
        <f t="shared" si="26"/>
        <v>121</v>
      </c>
      <c r="G862" s="9">
        <f t="shared" si="27"/>
        <v>185</v>
      </c>
    </row>
    <row r="863" spans="1:7">
      <c r="A863" s="7">
        <v>876</v>
      </c>
      <c r="B863" s="7">
        <v>52</v>
      </c>
      <c r="C863" s="9">
        <v>57</v>
      </c>
      <c r="D863" s="16">
        <v>59</v>
      </c>
      <c r="E863" s="13">
        <v>75</v>
      </c>
      <c r="F863" s="12">
        <f t="shared" si="26"/>
        <v>109</v>
      </c>
      <c r="G863" s="9">
        <f t="shared" si="27"/>
        <v>168</v>
      </c>
    </row>
    <row r="864" spans="1:7">
      <c r="A864" s="7">
        <v>877</v>
      </c>
      <c r="B864" s="7">
        <v>51</v>
      </c>
      <c r="C864" s="9">
        <v>46</v>
      </c>
      <c r="D864" s="16">
        <v>61</v>
      </c>
      <c r="E864" s="13">
        <v>70</v>
      </c>
      <c r="F864" s="12">
        <f t="shared" si="26"/>
        <v>97</v>
      </c>
      <c r="G864" s="9">
        <f t="shared" si="27"/>
        <v>158</v>
      </c>
    </row>
    <row r="865" spans="1:7">
      <c r="A865" s="7">
        <v>878</v>
      </c>
      <c r="B865" s="7">
        <v>49</v>
      </c>
      <c r="C865" s="18">
        <v>70</v>
      </c>
      <c r="D865" s="16">
        <v>52</v>
      </c>
      <c r="E865" s="11">
        <v>50</v>
      </c>
      <c r="F865" s="12">
        <f t="shared" si="26"/>
        <v>119</v>
      </c>
      <c r="G865" s="9">
        <f t="shared" si="27"/>
        <v>171</v>
      </c>
    </row>
    <row r="866" spans="1:7">
      <c r="A866" s="7">
        <v>879</v>
      </c>
      <c r="B866" s="8">
        <v>71</v>
      </c>
      <c r="C866" s="9">
        <v>56</v>
      </c>
      <c r="D866" s="10">
        <v>68</v>
      </c>
      <c r="E866" s="14">
        <v>84</v>
      </c>
      <c r="F866" s="12">
        <f t="shared" si="26"/>
        <v>127</v>
      </c>
      <c r="G866" s="9">
        <f t="shared" si="27"/>
        <v>195</v>
      </c>
    </row>
    <row r="867" spans="1:7">
      <c r="A867" s="7">
        <v>880</v>
      </c>
      <c r="B867" s="8">
        <v>66</v>
      </c>
      <c r="C867" s="19">
        <v>83</v>
      </c>
      <c r="D867" s="10">
        <v>78</v>
      </c>
      <c r="E867" s="11">
        <v>55</v>
      </c>
      <c r="F867" s="12">
        <f t="shared" si="26"/>
        <v>149</v>
      </c>
      <c r="G867" s="9">
        <f t="shared" si="27"/>
        <v>227</v>
      </c>
    </row>
    <row r="868" spans="1:7">
      <c r="A868" s="7">
        <v>881</v>
      </c>
      <c r="B868" s="7">
        <v>46</v>
      </c>
      <c r="C868" s="9">
        <v>18</v>
      </c>
      <c r="D868" s="16">
        <v>63</v>
      </c>
      <c r="E868" s="13">
        <v>76</v>
      </c>
      <c r="F868" s="12">
        <f t="shared" si="26"/>
        <v>64</v>
      </c>
      <c r="G868" s="9">
        <f t="shared" si="27"/>
        <v>127</v>
      </c>
    </row>
    <row r="869" spans="1:7">
      <c r="A869" s="7">
        <v>882</v>
      </c>
      <c r="B869" s="7">
        <v>24</v>
      </c>
      <c r="C869" s="9">
        <v>27</v>
      </c>
      <c r="D869" s="10">
        <v>77</v>
      </c>
      <c r="E869" s="11">
        <v>4</v>
      </c>
      <c r="F869" s="12">
        <f t="shared" si="26"/>
        <v>51</v>
      </c>
      <c r="G869" s="9">
        <f t="shared" si="27"/>
        <v>128</v>
      </c>
    </row>
    <row r="870" spans="1:7">
      <c r="A870" s="7">
        <v>883</v>
      </c>
      <c r="B870" s="7">
        <v>63</v>
      </c>
      <c r="C870" s="18">
        <v>70</v>
      </c>
      <c r="D870" s="17">
        <v>82</v>
      </c>
      <c r="E870" s="14">
        <v>94</v>
      </c>
      <c r="F870" s="12">
        <f t="shared" si="26"/>
        <v>152</v>
      </c>
      <c r="G870" s="9">
        <f t="shared" si="27"/>
        <v>215</v>
      </c>
    </row>
    <row r="871" spans="1:7">
      <c r="A871" s="7">
        <v>884</v>
      </c>
      <c r="B871" s="7">
        <v>54</v>
      </c>
      <c r="C871" s="9">
        <v>55</v>
      </c>
      <c r="D871" s="10">
        <v>67</v>
      </c>
      <c r="E871" s="11">
        <v>64</v>
      </c>
      <c r="F871" s="12">
        <f t="shared" si="26"/>
        <v>109</v>
      </c>
      <c r="G871" s="9">
        <f t="shared" si="27"/>
        <v>176</v>
      </c>
    </row>
    <row r="872" spans="1:7">
      <c r="A872" s="7">
        <v>885</v>
      </c>
      <c r="B872" s="7">
        <v>28</v>
      </c>
      <c r="C872" s="9">
        <v>46</v>
      </c>
      <c r="D872" s="10">
        <v>71</v>
      </c>
      <c r="E872" s="11">
        <v>41</v>
      </c>
      <c r="F872" s="12">
        <f t="shared" si="26"/>
        <v>74</v>
      </c>
      <c r="G872" s="9">
        <f t="shared" si="27"/>
        <v>145</v>
      </c>
    </row>
    <row r="873" spans="1:7">
      <c r="A873" s="7">
        <v>886</v>
      </c>
      <c r="B873" s="7">
        <v>51</v>
      </c>
      <c r="C873" s="9">
        <v>64</v>
      </c>
      <c r="D873" s="16">
        <v>44</v>
      </c>
      <c r="E873" s="13">
        <v>67</v>
      </c>
      <c r="F873" s="12">
        <f t="shared" si="26"/>
        <v>115</v>
      </c>
      <c r="G873" s="9">
        <f t="shared" si="27"/>
        <v>159</v>
      </c>
    </row>
    <row r="874" spans="1:7">
      <c r="A874" s="7">
        <v>887</v>
      </c>
      <c r="B874" s="7">
        <v>43</v>
      </c>
      <c r="C874" s="9">
        <v>17</v>
      </c>
      <c r="D874" s="16">
        <v>56</v>
      </c>
      <c r="E874" s="13">
        <v>77</v>
      </c>
      <c r="F874" s="12">
        <f t="shared" si="26"/>
        <v>60</v>
      </c>
      <c r="G874" s="9">
        <f t="shared" si="27"/>
        <v>116</v>
      </c>
    </row>
    <row r="875" spans="1:7">
      <c r="A875" s="7">
        <v>889</v>
      </c>
      <c r="B875" s="7">
        <v>35</v>
      </c>
      <c r="C875" s="18">
        <v>69</v>
      </c>
      <c r="D875" s="16">
        <v>62</v>
      </c>
      <c r="E875" s="11">
        <v>45</v>
      </c>
      <c r="F875" s="12">
        <f t="shared" si="26"/>
        <v>104</v>
      </c>
      <c r="G875" s="9">
        <f t="shared" si="27"/>
        <v>166</v>
      </c>
    </row>
    <row r="876" spans="1:7">
      <c r="A876" s="7">
        <v>890</v>
      </c>
      <c r="B876" s="8">
        <v>74</v>
      </c>
      <c r="C876" s="18">
        <v>78</v>
      </c>
      <c r="D876" s="10">
        <v>69</v>
      </c>
      <c r="E876" s="13">
        <v>75</v>
      </c>
      <c r="F876" s="12">
        <f t="shared" si="26"/>
        <v>152</v>
      </c>
      <c r="G876" s="9">
        <f t="shared" si="27"/>
        <v>221</v>
      </c>
    </row>
    <row r="877" spans="1:7">
      <c r="A877" s="7">
        <v>891</v>
      </c>
      <c r="B877" s="7">
        <v>61</v>
      </c>
      <c r="C877" s="18">
        <v>70</v>
      </c>
      <c r="D877" s="16">
        <v>63</v>
      </c>
      <c r="E877" s="11">
        <v>61</v>
      </c>
      <c r="F877" s="12">
        <f t="shared" si="26"/>
        <v>131</v>
      </c>
      <c r="G877" s="9">
        <f t="shared" si="27"/>
        <v>194</v>
      </c>
    </row>
    <row r="878" spans="1:7">
      <c r="A878" s="7">
        <v>892</v>
      </c>
      <c r="B878" s="8">
        <v>65</v>
      </c>
      <c r="C878" s="18">
        <v>72</v>
      </c>
      <c r="D878" s="16">
        <v>51</v>
      </c>
      <c r="E878" s="11">
        <v>24</v>
      </c>
      <c r="F878" s="12">
        <f t="shared" si="26"/>
        <v>137</v>
      </c>
      <c r="G878" s="9">
        <f t="shared" si="27"/>
        <v>188</v>
      </c>
    </row>
    <row r="879" spans="1:7">
      <c r="A879" s="7">
        <v>893</v>
      </c>
      <c r="B879" s="7">
        <v>45</v>
      </c>
      <c r="C879" s="9">
        <v>30</v>
      </c>
      <c r="D879" s="16">
        <v>35</v>
      </c>
      <c r="E879" s="11">
        <v>21</v>
      </c>
      <c r="F879" s="12">
        <f t="shared" si="26"/>
        <v>75</v>
      </c>
      <c r="G879" s="9">
        <f t="shared" si="27"/>
        <v>110</v>
      </c>
    </row>
    <row r="880" spans="1:7">
      <c r="A880" s="7">
        <v>894</v>
      </c>
      <c r="B880" s="8">
        <v>68</v>
      </c>
      <c r="C880" s="19">
        <v>82</v>
      </c>
      <c r="D880" s="10">
        <v>68</v>
      </c>
      <c r="E880" s="11">
        <v>39</v>
      </c>
      <c r="F880" s="12">
        <f t="shared" si="26"/>
        <v>150</v>
      </c>
      <c r="G880" s="9">
        <f t="shared" si="27"/>
        <v>218</v>
      </c>
    </row>
    <row r="881" spans="1:7">
      <c r="A881" s="7">
        <v>895</v>
      </c>
      <c r="B881" s="7">
        <v>52</v>
      </c>
      <c r="C881" s="9">
        <v>45</v>
      </c>
      <c r="D881" s="10">
        <v>71</v>
      </c>
      <c r="E881" s="14">
        <v>84</v>
      </c>
      <c r="F881" s="12">
        <f t="shared" si="26"/>
        <v>97</v>
      </c>
      <c r="G881" s="9">
        <f t="shared" si="27"/>
        <v>168</v>
      </c>
    </row>
    <row r="882" spans="1:7">
      <c r="A882" s="7">
        <v>896</v>
      </c>
      <c r="B882" s="8">
        <v>67</v>
      </c>
      <c r="C882" s="9">
        <v>64</v>
      </c>
      <c r="D882" s="16">
        <v>60</v>
      </c>
      <c r="E882" s="11">
        <v>51</v>
      </c>
      <c r="F882" s="12">
        <f t="shared" si="26"/>
        <v>131</v>
      </c>
      <c r="G882" s="9">
        <f t="shared" si="27"/>
        <v>191</v>
      </c>
    </row>
    <row r="883" spans="1:7">
      <c r="A883" s="7">
        <v>897</v>
      </c>
      <c r="B883" s="8">
        <v>73</v>
      </c>
      <c r="C883" s="18">
        <v>70</v>
      </c>
      <c r="D883" s="16">
        <v>53</v>
      </c>
      <c r="E883" s="13">
        <v>71</v>
      </c>
      <c r="F883" s="12">
        <f t="shared" si="26"/>
        <v>143</v>
      </c>
      <c r="G883" s="9">
        <f t="shared" si="27"/>
        <v>196</v>
      </c>
    </row>
    <row r="884" spans="1:7">
      <c r="A884" s="7">
        <v>898</v>
      </c>
      <c r="B884" s="7">
        <v>47</v>
      </c>
      <c r="C884" s="9">
        <v>62</v>
      </c>
      <c r="D884" s="16">
        <v>50</v>
      </c>
      <c r="E884" s="11">
        <v>56</v>
      </c>
      <c r="F884" s="12">
        <f t="shared" si="26"/>
        <v>109</v>
      </c>
      <c r="G884" s="9">
        <f t="shared" si="27"/>
        <v>159</v>
      </c>
    </row>
    <row r="885" spans="1:7">
      <c r="A885" s="7">
        <v>899</v>
      </c>
      <c r="B885" s="7">
        <v>50</v>
      </c>
      <c r="C885" s="9">
        <v>56</v>
      </c>
      <c r="D885" s="10">
        <v>67</v>
      </c>
      <c r="E885" s="13">
        <v>68</v>
      </c>
      <c r="F885" s="12">
        <f t="shared" si="26"/>
        <v>106</v>
      </c>
      <c r="G885" s="9">
        <f t="shared" si="27"/>
        <v>173</v>
      </c>
    </row>
    <row r="886" spans="1:7">
      <c r="A886" s="7">
        <v>900</v>
      </c>
      <c r="B886" s="7">
        <v>40</v>
      </c>
      <c r="C886" s="9">
        <v>48</v>
      </c>
      <c r="D886" s="10">
        <v>68</v>
      </c>
      <c r="E886" s="14">
        <v>92</v>
      </c>
      <c r="F886" s="12">
        <f t="shared" si="26"/>
        <v>88</v>
      </c>
      <c r="G886" s="9">
        <f t="shared" si="27"/>
        <v>156</v>
      </c>
    </row>
    <row r="887" spans="1:7">
      <c r="A887" s="7">
        <v>901</v>
      </c>
      <c r="B887" s="8">
        <v>76</v>
      </c>
      <c r="C887" s="9">
        <v>63</v>
      </c>
      <c r="D887" s="17">
        <v>79</v>
      </c>
      <c r="E887" s="13">
        <v>70</v>
      </c>
      <c r="F887" s="12">
        <f t="shared" si="26"/>
        <v>139</v>
      </c>
      <c r="G887" s="9">
        <f t="shared" si="27"/>
        <v>218</v>
      </c>
    </row>
    <row r="888" spans="1:7">
      <c r="A888" s="7">
        <v>902</v>
      </c>
      <c r="B888" s="7">
        <v>31</v>
      </c>
      <c r="C888" s="19">
        <v>79</v>
      </c>
      <c r="D888" s="16">
        <v>43</v>
      </c>
      <c r="E888" s="13">
        <v>70</v>
      </c>
      <c r="F888" s="12">
        <f t="shared" si="26"/>
        <v>110</v>
      </c>
      <c r="G888" s="9">
        <f t="shared" si="27"/>
        <v>153</v>
      </c>
    </row>
    <row r="889" spans="1:7">
      <c r="A889" s="7">
        <v>903</v>
      </c>
      <c r="B889" s="7">
        <v>58</v>
      </c>
      <c r="C889" s="9">
        <v>44</v>
      </c>
      <c r="D889" s="10">
        <v>78</v>
      </c>
      <c r="E889" s="13">
        <v>77</v>
      </c>
      <c r="F889" s="12">
        <f t="shared" si="26"/>
        <v>102</v>
      </c>
      <c r="G889" s="9">
        <f t="shared" si="27"/>
        <v>180</v>
      </c>
    </row>
    <row r="890" spans="1:7">
      <c r="A890" s="7">
        <v>904</v>
      </c>
      <c r="B890" s="8">
        <v>65</v>
      </c>
      <c r="C890" s="9">
        <v>24</v>
      </c>
      <c r="D890" s="17">
        <v>86</v>
      </c>
      <c r="E890" s="13">
        <v>68</v>
      </c>
      <c r="F890" s="12">
        <f t="shared" si="26"/>
        <v>151</v>
      </c>
      <c r="G890" s="9">
        <f t="shared" si="27"/>
        <v>175</v>
      </c>
    </row>
    <row r="891" spans="1:7">
      <c r="A891" s="7">
        <v>905</v>
      </c>
      <c r="B891" s="7">
        <v>41</v>
      </c>
      <c r="C891" s="9">
        <v>53</v>
      </c>
      <c r="D891" s="16">
        <v>42</v>
      </c>
      <c r="E891" s="14">
        <v>85</v>
      </c>
      <c r="F891" s="12">
        <f t="shared" si="26"/>
        <v>94</v>
      </c>
      <c r="G891" s="9">
        <f t="shared" si="27"/>
        <v>136</v>
      </c>
    </row>
    <row r="892" spans="1:7">
      <c r="A892" s="7">
        <v>906</v>
      </c>
      <c r="B892" s="7">
        <v>21</v>
      </c>
      <c r="C892" s="9">
        <v>32</v>
      </c>
      <c r="D892" s="16">
        <v>63</v>
      </c>
      <c r="E892" s="11">
        <v>23</v>
      </c>
      <c r="F892" s="12">
        <f t="shared" si="26"/>
        <v>53</v>
      </c>
      <c r="G892" s="9">
        <f t="shared" si="27"/>
        <v>116</v>
      </c>
    </row>
    <row r="893" spans="1:7">
      <c r="A893" s="7">
        <v>907</v>
      </c>
      <c r="B893" s="15">
        <v>82</v>
      </c>
      <c r="C893" s="18">
        <v>70</v>
      </c>
      <c r="D893" s="10">
        <v>71</v>
      </c>
      <c r="E893" s="11">
        <v>56</v>
      </c>
      <c r="F893" s="12">
        <f t="shared" si="26"/>
        <v>152</v>
      </c>
      <c r="G893" s="9">
        <f t="shared" si="27"/>
        <v>223</v>
      </c>
    </row>
    <row r="894" spans="1:7">
      <c r="A894" s="7">
        <v>908</v>
      </c>
      <c r="B894" s="8">
        <v>76</v>
      </c>
      <c r="C894" s="9">
        <v>64</v>
      </c>
      <c r="D894" s="10">
        <v>76</v>
      </c>
      <c r="E894" s="13">
        <v>73</v>
      </c>
      <c r="F894" s="12">
        <f t="shared" si="26"/>
        <v>140</v>
      </c>
      <c r="G894" s="9">
        <f t="shared" si="27"/>
        <v>216</v>
      </c>
    </row>
    <row r="895" spans="1:7">
      <c r="A895" s="7">
        <v>909</v>
      </c>
      <c r="B895" s="7">
        <v>30</v>
      </c>
      <c r="C895" s="9">
        <v>50</v>
      </c>
      <c r="D895" s="16">
        <v>28</v>
      </c>
      <c r="E895" s="11">
        <v>21</v>
      </c>
      <c r="F895" s="12">
        <f t="shared" si="26"/>
        <v>80</v>
      </c>
      <c r="G895" s="9">
        <f t="shared" si="27"/>
        <v>108</v>
      </c>
    </row>
    <row r="896" spans="1:7">
      <c r="A896" s="7">
        <v>910</v>
      </c>
      <c r="B896" s="7">
        <v>64</v>
      </c>
      <c r="C896" s="18">
        <v>70</v>
      </c>
      <c r="D896" s="10">
        <v>68</v>
      </c>
      <c r="E896" s="11">
        <v>60</v>
      </c>
      <c r="F896" s="12">
        <f t="shared" si="26"/>
        <v>134</v>
      </c>
      <c r="G896" s="9">
        <f t="shared" si="27"/>
        <v>202</v>
      </c>
    </row>
    <row r="897" spans="1:7">
      <c r="A897" s="7">
        <v>911</v>
      </c>
      <c r="B897" s="8">
        <v>69</v>
      </c>
      <c r="C897" s="9">
        <v>67</v>
      </c>
      <c r="D897" s="16">
        <v>57</v>
      </c>
      <c r="E897" s="13">
        <v>67</v>
      </c>
      <c r="F897" s="12">
        <f t="shared" si="26"/>
        <v>136</v>
      </c>
      <c r="G897" s="9">
        <f t="shared" si="27"/>
        <v>193</v>
      </c>
    </row>
    <row r="898" spans="1:7">
      <c r="A898" s="7">
        <v>912</v>
      </c>
      <c r="B898" s="7">
        <v>51</v>
      </c>
      <c r="C898" s="9">
        <v>49</v>
      </c>
      <c r="D898" s="16">
        <v>50</v>
      </c>
      <c r="E898" s="11">
        <v>57</v>
      </c>
      <c r="F898" s="12">
        <f t="shared" ref="F898:F961" si="28">MAX(SUM(B898,C898),IF(D898&gt;=80,MAX(SUM(B898,D898),SUM(C898,D898)),-1))</f>
        <v>100</v>
      </c>
      <c r="G898" s="9">
        <f t="shared" ref="G898:G961" si="29">SUM(B898,C898,D898)</f>
        <v>150</v>
      </c>
    </row>
    <row r="899" spans="1:7">
      <c r="A899" s="7">
        <v>913</v>
      </c>
      <c r="B899" s="8">
        <v>77</v>
      </c>
      <c r="C899" s="18">
        <v>72</v>
      </c>
      <c r="D899" s="17">
        <v>82</v>
      </c>
      <c r="E899" s="13">
        <v>66</v>
      </c>
      <c r="F899" s="12">
        <f t="shared" si="28"/>
        <v>159</v>
      </c>
      <c r="G899" s="9">
        <f t="shared" si="29"/>
        <v>231</v>
      </c>
    </row>
    <row r="900" spans="1:7">
      <c r="A900" s="7">
        <v>914</v>
      </c>
      <c r="B900" s="7">
        <v>36</v>
      </c>
      <c r="C900" s="9">
        <v>66</v>
      </c>
      <c r="D900" s="10">
        <v>67</v>
      </c>
      <c r="E900" s="11">
        <v>34</v>
      </c>
      <c r="F900" s="12">
        <f t="shared" si="28"/>
        <v>102</v>
      </c>
      <c r="G900" s="9">
        <f t="shared" si="29"/>
        <v>169</v>
      </c>
    </row>
    <row r="901" spans="1:7">
      <c r="A901" s="7">
        <v>915</v>
      </c>
      <c r="B901" s="7">
        <v>62</v>
      </c>
      <c r="C901" s="9">
        <v>49</v>
      </c>
      <c r="D901" s="10">
        <v>74</v>
      </c>
      <c r="E901" s="11">
        <v>52</v>
      </c>
      <c r="F901" s="12">
        <f t="shared" si="28"/>
        <v>111</v>
      </c>
      <c r="G901" s="9">
        <f t="shared" si="29"/>
        <v>185</v>
      </c>
    </row>
    <row r="902" spans="1:7">
      <c r="A902" s="7">
        <v>916</v>
      </c>
      <c r="B902" s="7">
        <v>52</v>
      </c>
      <c r="C902" s="9">
        <v>55</v>
      </c>
      <c r="D902" s="10">
        <v>78</v>
      </c>
      <c r="E902" s="11">
        <v>42</v>
      </c>
      <c r="F902" s="12">
        <f t="shared" si="28"/>
        <v>107</v>
      </c>
      <c r="G902" s="9">
        <f t="shared" si="29"/>
        <v>185</v>
      </c>
    </row>
    <row r="903" spans="1:7">
      <c r="A903" s="7">
        <v>917</v>
      </c>
      <c r="B903" s="7">
        <v>33</v>
      </c>
      <c r="C903" s="18">
        <v>73</v>
      </c>
      <c r="D903" s="16">
        <v>46</v>
      </c>
      <c r="E903" s="11">
        <v>54</v>
      </c>
      <c r="F903" s="12">
        <f t="shared" si="28"/>
        <v>106</v>
      </c>
      <c r="G903" s="9">
        <f t="shared" si="29"/>
        <v>152</v>
      </c>
    </row>
    <row r="904" spans="1:7">
      <c r="A904" s="7">
        <v>918</v>
      </c>
      <c r="B904" s="7">
        <v>33</v>
      </c>
      <c r="C904" s="9">
        <v>33</v>
      </c>
      <c r="D904" s="10">
        <v>65</v>
      </c>
      <c r="E904" s="11">
        <v>62</v>
      </c>
      <c r="F904" s="12">
        <f t="shared" si="28"/>
        <v>66</v>
      </c>
      <c r="G904" s="9">
        <f t="shared" si="29"/>
        <v>131</v>
      </c>
    </row>
    <row r="905" spans="1:7">
      <c r="A905" s="7">
        <v>919</v>
      </c>
      <c r="B905" s="7">
        <v>62</v>
      </c>
      <c r="C905" s="9">
        <v>43</v>
      </c>
      <c r="D905" s="16">
        <v>54</v>
      </c>
      <c r="E905" s="11">
        <v>56</v>
      </c>
      <c r="F905" s="12">
        <f t="shared" si="28"/>
        <v>105</v>
      </c>
      <c r="G905" s="9">
        <f t="shared" si="29"/>
        <v>159</v>
      </c>
    </row>
    <row r="906" spans="1:7">
      <c r="A906" s="7">
        <v>920</v>
      </c>
      <c r="B906" s="7">
        <v>41</v>
      </c>
      <c r="C906" s="9">
        <v>45</v>
      </c>
      <c r="D906" s="10">
        <v>66</v>
      </c>
      <c r="E906" s="11">
        <v>58</v>
      </c>
      <c r="F906" s="12">
        <f t="shared" si="28"/>
        <v>86</v>
      </c>
      <c r="G906" s="9">
        <f t="shared" si="29"/>
        <v>152</v>
      </c>
    </row>
    <row r="907" spans="1:7">
      <c r="A907" s="7">
        <v>921</v>
      </c>
      <c r="B907" s="7">
        <v>48</v>
      </c>
      <c r="C907" s="9">
        <v>28</v>
      </c>
      <c r="D907" s="10">
        <v>70</v>
      </c>
      <c r="E907" s="11">
        <v>40</v>
      </c>
      <c r="F907" s="12">
        <f t="shared" si="28"/>
        <v>76</v>
      </c>
      <c r="G907" s="9">
        <f t="shared" si="29"/>
        <v>146</v>
      </c>
    </row>
    <row r="908" spans="1:7">
      <c r="A908" s="7">
        <v>922</v>
      </c>
      <c r="B908" s="7">
        <v>44</v>
      </c>
      <c r="C908" s="9">
        <v>67</v>
      </c>
      <c r="D908" s="16">
        <v>29</v>
      </c>
      <c r="E908" s="11">
        <v>31</v>
      </c>
      <c r="F908" s="12">
        <f t="shared" si="28"/>
        <v>111</v>
      </c>
      <c r="G908" s="9">
        <f t="shared" si="29"/>
        <v>140</v>
      </c>
    </row>
    <row r="909" spans="1:7">
      <c r="A909" s="7">
        <v>923</v>
      </c>
      <c r="B909" s="7">
        <v>40</v>
      </c>
      <c r="C909" s="18">
        <v>72</v>
      </c>
      <c r="D909" s="16">
        <v>46</v>
      </c>
      <c r="E909" s="13">
        <v>73</v>
      </c>
      <c r="F909" s="12">
        <f t="shared" si="28"/>
        <v>112</v>
      </c>
      <c r="G909" s="9">
        <f t="shared" si="29"/>
        <v>158</v>
      </c>
    </row>
    <row r="910" spans="1:7">
      <c r="A910" s="7">
        <v>924</v>
      </c>
      <c r="B910" s="15">
        <v>85</v>
      </c>
      <c r="C910" s="9">
        <v>30</v>
      </c>
      <c r="D910" s="17">
        <v>84</v>
      </c>
      <c r="E910" s="11">
        <v>36</v>
      </c>
      <c r="F910" s="20">
        <f t="shared" si="28"/>
        <v>169</v>
      </c>
      <c r="G910" s="9">
        <f t="shared" si="29"/>
        <v>199</v>
      </c>
    </row>
    <row r="911" spans="1:7">
      <c r="A911" s="7">
        <v>925</v>
      </c>
      <c r="B911" s="8">
        <v>67</v>
      </c>
      <c r="C911" s="9">
        <v>62</v>
      </c>
      <c r="D911" s="10">
        <v>67</v>
      </c>
      <c r="E911" s="13">
        <v>74</v>
      </c>
      <c r="F911" s="12">
        <f t="shared" si="28"/>
        <v>129</v>
      </c>
      <c r="G911" s="9">
        <f t="shared" si="29"/>
        <v>196</v>
      </c>
    </row>
    <row r="912" spans="1:7">
      <c r="A912" s="7">
        <v>926</v>
      </c>
      <c r="B912" s="7">
        <v>26</v>
      </c>
      <c r="C912" s="18">
        <v>73</v>
      </c>
      <c r="D912" s="16">
        <v>25</v>
      </c>
      <c r="E912" s="11">
        <v>34</v>
      </c>
      <c r="F912" s="12">
        <f t="shared" si="28"/>
        <v>99</v>
      </c>
      <c r="G912" s="9">
        <f t="shared" si="29"/>
        <v>124</v>
      </c>
    </row>
    <row r="913" spans="1:7">
      <c r="A913" s="7">
        <v>927</v>
      </c>
      <c r="B913" s="8">
        <v>75</v>
      </c>
      <c r="C913" s="9">
        <v>51</v>
      </c>
      <c r="D913" s="16">
        <v>57</v>
      </c>
      <c r="E913" s="11">
        <v>50</v>
      </c>
      <c r="F913" s="12">
        <f t="shared" si="28"/>
        <v>126</v>
      </c>
      <c r="G913" s="9">
        <f t="shared" si="29"/>
        <v>183</v>
      </c>
    </row>
    <row r="914" spans="1:7">
      <c r="A914" s="7">
        <v>929</v>
      </c>
      <c r="B914" s="8">
        <v>65</v>
      </c>
      <c r="C914" s="9">
        <v>47</v>
      </c>
      <c r="D914" s="16">
        <v>51</v>
      </c>
      <c r="E914" s="14">
        <v>80</v>
      </c>
      <c r="F914" s="12">
        <f t="shared" si="28"/>
        <v>112</v>
      </c>
      <c r="G914" s="9">
        <f t="shared" si="29"/>
        <v>163</v>
      </c>
    </row>
    <row r="915" spans="1:7">
      <c r="A915" s="7">
        <v>930</v>
      </c>
      <c r="B915" s="8">
        <v>74</v>
      </c>
      <c r="C915" s="9">
        <v>62</v>
      </c>
      <c r="D915" s="16">
        <v>35</v>
      </c>
      <c r="E915" s="13">
        <v>65</v>
      </c>
      <c r="F915" s="12">
        <f t="shared" si="28"/>
        <v>136</v>
      </c>
      <c r="G915" s="9">
        <f t="shared" si="29"/>
        <v>171</v>
      </c>
    </row>
    <row r="916" spans="1:7">
      <c r="A916" s="7">
        <v>931</v>
      </c>
      <c r="B916" s="7">
        <v>49</v>
      </c>
      <c r="C916" s="9">
        <v>36</v>
      </c>
      <c r="D916" s="16">
        <v>63</v>
      </c>
      <c r="E916" s="13">
        <v>74</v>
      </c>
      <c r="F916" s="12">
        <f t="shared" si="28"/>
        <v>85</v>
      </c>
      <c r="G916" s="9">
        <f t="shared" si="29"/>
        <v>148</v>
      </c>
    </row>
    <row r="917" spans="1:7">
      <c r="A917" s="7">
        <v>932</v>
      </c>
      <c r="B917" s="8">
        <v>75</v>
      </c>
      <c r="C917" s="18">
        <v>70</v>
      </c>
      <c r="D917" s="16">
        <v>62</v>
      </c>
      <c r="E917" s="14">
        <v>91</v>
      </c>
      <c r="F917" s="12">
        <f t="shared" si="28"/>
        <v>145</v>
      </c>
      <c r="G917" s="9">
        <f t="shared" si="29"/>
        <v>207</v>
      </c>
    </row>
    <row r="918" spans="1:7">
      <c r="A918" s="7">
        <v>933</v>
      </c>
      <c r="B918" s="7">
        <v>43</v>
      </c>
      <c r="C918" s="9">
        <v>53</v>
      </c>
      <c r="D918" s="16">
        <v>52</v>
      </c>
      <c r="E918" s="11">
        <v>64</v>
      </c>
      <c r="F918" s="12">
        <f t="shared" si="28"/>
        <v>96</v>
      </c>
      <c r="G918" s="9">
        <f t="shared" si="29"/>
        <v>148</v>
      </c>
    </row>
    <row r="919" spans="1:7">
      <c r="A919" s="7">
        <v>934</v>
      </c>
      <c r="B919" s="8">
        <v>67</v>
      </c>
      <c r="C919" s="18">
        <v>72</v>
      </c>
      <c r="D919" s="16">
        <v>21</v>
      </c>
      <c r="E919" s="11">
        <v>49</v>
      </c>
      <c r="F919" s="12">
        <f t="shared" si="28"/>
        <v>139</v>
      </c>
      <c r="G919" s="9">
        <f t="shared" si="29"/>
        <v>160</v>
      </c>
    </row>
    <row r="920" spans="1:7">
      <c r="A920" s="7">
        <v>935</v>
      </c>
      <c r="B920" s="7">
        <v>54</v>
      </c>
      <c r="C920" s="9">
        <v>63</v>
      </c>
      <c r="D920" s="10">
        <v>76</v>
      </c>
      <c r="E920" s="14">
        <v>83</v>
      </c>
      <c r="F920" s="12">
        <f t="shared" si="28"/>
        <v>117</v>
      </c>
      <c r="G920" s="9">
        <f t="shared" si="29"/>
        <v>193</v>
      </c>
    </row>
    <row r="921" spans="1:7">
      <c r="A921" s="7">
        <v>936</v>
      </c>
      <c r="B921" s="7">
        <v>31</v>
      </c>
      <c r="C921" s="9">
        <v>49</v>
      </c>
      <c r="D921" s="16">
        <v>44</v>
      </c>
      <c r="E921" s="11">
        <v>57</v>
      </c>
      <c r="F921" s="12">
        <f t="shared" si="28"/>
        <v>80</v>
      </c>
      <c r="G921" s="9">
        <f t="shared" si="29"/>
        <v>124</v>
      </c>
    </row>
    <row r="922" spans="1:7">
      <c r="A922" s="7">
        <v>937</v>
      </c>
      <c r="B922" s="15">
        <v>81</v>
      </c>
      <c r="C922" s="18">
        <v>69</v>
      </c>
      <c r="D922" s="16">
        <v>51</v>
      </c>
      <c r="E922" s="14">
        <v>82</v>
      </c>
      <c r="F922" s="12">
        <f t="shared" si="28"/>
        <v>150</v>
      </c>
      <c r="G922" s="9">
        <f t="shared" si="29"/>
        <v>201</v>
      </c>
    </row>
    <row r="923" spans="1:7">
      <c r="A923" s="7">
        <v>938</v>
      </c>
      <c r="B923" s="8">
        <v>69</v>
      </c>
      <c r="C923" s="18">
        <v>76</v>
      </c>
      <c r="D923" s="16">
        <v>57</v>
      </c>
      <c r="E923" s="11">
        <v>54</v>
      </c>
      <c r="F923" s="12">
        <f t="shared" si="28"/>
        <v>145</v>
      </c>
      <c r="G923" s="9">
        <f t="shared" si="29"/>
        <v>202</v>
      </c>
    </row>
    <row r="924" spans="1:7">
      <c r="A924" s="7">
        <v>939</v>
      </c>
      <c r="B924" s="7">
        <v>44</v>
      </c>
      <c r="C924" s="9">
        <v>50</v>
      </c>
      <c r="D924" s="10">
        <v>73</v>
      </c>
      <c r="E924" s="11">
        <v>50</v>
      </c>
      <c r="F924" s="12">
        <f t="shared" si="28"/>
        <v>94</v>
      </c>
      <c r="G924" s="9">
        <f t="shared" si="29"/>
        <v>167</v>
      </c>
    </row>
    <row r="925" spans="1:7">
      <c r="A925" s="7">
        <v>940</v>
      </c>
      <c r="B925" s="7">
        <v>32</v>
      </c>
      <c r="C925" s="9">
        <v>43</v>
      </c>
      <c r="D925" s="17">
        <v>83</v>
      </c>
      <c r="E925" s="11">
        <v>62</v>
      </c>
      <c r="F925" s="12">
        <f t="shared" si="28"/>
        <v>126</v>
      </c>
      <c r="G925" s="9">
        <f t="shared" si="29"/>
        <v>158</v>
      </c>
    </row>
    <row r="926" spans="1:7">
      <c r="A926" s="7">
        <v>941</v>
      </c>
      <c r="B926" s="7">
        <v>58</v>
      </c>
      <c r="C926" s="9">
        <v>44</v>
      </c>
      <c r="D926" s="16">
        <v>46</v>
      </c>
      <c r="E926" s="14">
        <v>88</v>
      </c>
      <c r="F926" s="12">
        <f t="shared" si="28"/>
        <v>102</v>
      </c>
      <c r="G926" s="9">
        <f t="shared" si="29"/>
        <v>148</v>
      </c>
    </row>
    <row r="927" spans="1:7">
      <c r="A927" s="7">
        <v>942</v>
      </c>
      <c r="B927" s="7">
        <v>54</v>
      </c>
      <c r="C927" s="9">
        <v>50</v>
      </c>
      <c r="D927" s="16">
        <v>41</v>
      </c>
      <c r="E927" s="11">
        <v>63</v>
      </c>
      <c r="F927" s="12">
        <f t="shared" si="28"/>
        <v>104</v>
      </c>
      <c r="G927" s="9">
        <f t="shared" si="29"/>
        <v>145</v>
      </c>
    </row>
    <row r="928" spans="1:7">
      <c r="A928" s="7">
        <v>943</v>
      </c>
      <c r="B928" s="8">
        <v>71</v>
      </c>
      <c r="C928" s="9">
        <v>46</v>
      </c>
      <c r="D928" s="16">
        <v>64</v>
      </c>
      <c r="E928" s="13">
        <v>75</v>
      </c>
      <c r="F928" s="12">
        <f t="shared" si="28"/>
        <v>117</v>
      </c>
      <c r="G928" s="9">
        <f t="shared" si="29"/>
        <v>181</v>
      </c>
    </row>
    <row r="929" spans="1:7">
      <c r="A929" s="7">
        <v>944</v>
      </c>
      <c r="B929" s="7">
        <v>57</v>
      </c>
      <c r="C929" s="9">
        <v>58</v>
      </c>
      <c r="D929" s="17">
        <v>82</v>
      </c>
      <c r="E929" s="11">
        <v>60</v>
      </c>
      <c r="F929" s="12">
        <f t="shared" si="28"/>
        <v>140</v>
      </c>
      <c r="G929" s="9">
        <f t="shared" si="29"/>
        <v>197</v>
      </c>
    </row>
    <row r="930" spans="1:7">
      <c r="A930" s="7">
        <v>945</v>
      </c>
      <c r="B930" s="15">
        <v>82</v>
      </c>
      <c r="C930" s="18">
        <v>73</v>
      </c>
      <c r="D930" s="10">
        <v>71</v>
      </c>
      <c r="E930" s="13">
        <v>65</v>
      </c>
      <c r="F930" s="12">
        <f t="shared" si="28"/>
        <v>155</v>
      </c>
      <c r="G930" s="9">
        <f t="shared" si="29"/>
        <v>226</v>
      </c>
    </row>
    <row r="931" spans="1:7">
      <c r="A931" s="7">
        <v>946</v>
      </c>
      <c r="B931" s="8">
        <v>77</v>
      </c>
      <c r="C931" s="9">
        <v>33</v>
      </c>
      <c r="D931" s="16">
        <v>60</v>
      </c>
      <c r="E931" s="13">
        <v>73</v>
      </c>
      <c r="F931" s="12">
        <f t="shared" si="28"/>
        <v>110</v>
      </c>
      <c r="G931" s="9">
        <f t="shared" si="29"/>
        <v>170</v>
      </c>
    </row>
    <row r="932" spans="1:7">
      <c r="A932" s="7">
        <v>948</v>
      </c>
      <c r="B932" s="7">
        <v>53</v>
      </c>
      <c r="C932" s="18">
        <v>75</v>
      </c>
      <c r="D932" s="16">
        <v>49</v>
      </c>
      <c r="E932" s="11">
        <v>55</v>
      </c>
      <c r="F932" s="12">
        <f t="shared" si="28"/>
        <v>128</v>
      </c>
      <c r="G932" s="9">
        <f t="shared" si="29"/>
        <v>177</v>
      </c>
    </row>
    <row r="933" spans="1:7">
      <c r="A933" s="7">
        <v>949</v>
      </c>
      <c r="B933" s="8">
        <v>70</v>
      </c>
      <c r="C933" s="18">
        <v>72</v>
      </c>
      <c r="D933" s="10">
        <v>68</v>
      </c>
      <c r="E933" s="11">
        <v>62</v>
      </c>
      <c r="F933" s="12">
        <f t="shared" si="28"/>
        <v>142</v>
      </c>
      <c r="G933" s="9">
        <f t="shared" si="29"/>
        <v>210</v>
      </c>
    </row>
    <row r="934" spans="1:7">
      <c r="A934" s="7">
        <v>950</v>
      </c>
      <c r="B934" s="15">
        <v>86</v>
      </c>
      <c r="C934" s="18">
        <v>78</v>
      </c>
      <c r="D934" s="10">
        <v>65</v>
      </c>
      <c r="E934" s="11">
        <v>59</v>
      </c>
      <c r="F934" s="20">
        <f t="shared" si="28"/>
        <v>164</v>
      </c>
      <c r="G934" s="9">
        <f t="shared" si="29"/>
        <v>229</v>
      </c>
    </row>
    <row r="935" spans="1:7">
      <c r="A935" s="7">
        <v>951</v>
      </c>
      <c r="B935" s="15">
        <v>81</v>
      </c>
      <c r="C935" s="18">
        <v>71</v>
      </c>
      <c r="D935" s="10">
        <v>67</v>
      </c>
      <c r="E935" s="11">
        <v>55</v>
      </c>
      <c r="F935" s="12">
        <f t="shared" si="28"/>
        <v>152</v>
      </c>
      <c r="G935" s="9">
        <f t="shared" si="29"/>
        <v>219</v>
      </c>
    </row>
    <row r="936" spans="1:7">
      <c r="A936" s="7">
        <v>952</v>
      </c>
      <c r="B936" s="7">
        <v>57</v>
      </c>
      <c r="C936" s="9">
        <v>63</v>
      </c>
      <c r="D936" s="16">
        <v>59</v>
      </c>
      <c r="E936" s="13">
        <v>66</v>
      </c>
      <c r="F936" s="12">
        <f t="shared" si="28"/>
        <v>120</v>
      </c>
      <c r="G936" s="9">
        <f t="shared" si="29"/>
        <v>179</v>
      </c>
    </row>
    <row r="937" spans="1:7">
      <c r="A937" s="7">
        <v>953</v>
      </c>
      <c r="B937" s="7">
        <v>62</v>
      </c>
      <c r="C937" s="9">
        <v>34</v>
      </c>
      <c r="D937" s="10">
        <v>70</v>
      </c>
      <c r="E937" s="13">
        <v>68</v>
      </c>
      <c r="F937" s="12">
        <f t="shared" si="28"/>
        <v>96</v>
      </c>
      <c r="G937" s="9">
        <f t="shared" si="29"/>
        <v>166</v>
      </c>
    </row>
    <row r="938" spans="1:7">
      <c r="A938" s="7">
        <v>954</v>
      </c>
      <c r="B938" s="8">
        <v>71</v>
      </c>
      <c r="C938" s="18">
        <v>75</v>
      </c>
      <c r="D938" s="16">
        <v>55</v>
      </c>
      <c r="E938" s="11">
        <v>54</v>
      </c>
      <c r="F938" s="12">
        <f t="shared" si="28"/>
        <v>146</v>
      </c>
      <c r="G938" s="9">
        <f t="shared" si="29"/>
        <v>201</v>
      </c>
    </row>
    <row r="939" spans="1:7">
      <c r="A939" s="7">
        <v>955</v>
      </c>
      <c r="B939" s="8">
        <v>68</v>
      </c>
      <c r="C939" s="18">
        <v>73</v>
      </c>
      <c r="D939" s="10">
        <v>76</v>
      </c>
      <c r="E939" s="13">
        <v>67</v>
      </c>
      <c r="F939" s="12">
        <f t="shared" si="28"/>
        <v>141</v>
      </c>
      <c r="G939" s="9">
        <f t="shared" si="29"/>
        <v>217</v>
      </c>
    </row>
    <row r="940" spans="1:7">
      <c r="A940" s="7">
        <v>956</v>
      </c>
      <c r="B940" s="7">
        <v>56</v>
      </c>
      <c r="C940" s="9">
        <v>43</v>
      </c>
      <c r="D940" s="10">
        <v>74</v>
      </c>
      <c r="E940" s="13">
        <v>75</v>
      </c>
      <c r="F940" s="12">
        <f t="shared" si="28"/>
        <v>99</v>
      </c>
      <c r="G940" s="9">
        <f t="shared" si="29"/>
        <v>173</v>
      </c>
    </row>
    <row r="941" spans="1:7">
      <c r="A941" s="7">
        <v>957</v>
      </c>
      <c r="B941" s="7">
        <v>44</v>
      </c>
      <c r="C941" s="9">
        <v>66</v>
      </c>
      <c r="D941" s="16">
        <v>37</v>
      </c>
      <c r="E941" s="14">
        <v>83</v>
      </c>
      <c r="F941" s="12">
        <f t="shared" si="28"/>
        <v>110</v>
      </c>
      <c r="G941" s="9">
        <f t="shared" si="29"/>
        <v>147</v>
      </c>
    </row>
    <row r="942" spans="1:7">
      <c r="A942" s="7">
        <v>958</v>
      </c>
      <c r="B942" s="7">
        <v>53</v>
      </c>
      <c r="C942" s="9">
        <v>68</v>
      </c>
      <c r="D942" s="16">
        <v>46</v>
      </c>
      <c r="E942" s="11">
        <v>42</v>
      </c>
      <c r="F942" s="12">
        <f t="shared" si="28"/>
        <v>121</v>
      </c>
      <c r="G942" s="9">
        <f t="shared" si="29"/>
        <v>167</v>
      </c>
    </row>
    <row r="943" spans="1:7">
      <c r="A943" s="7">
        <v>959</v>
      </c>
      <c r="B943" s="7">
        <v>48</v>
      </c>
      <c r="C943" s="9">
        <v>53</v>
      </c>
      <c r="D943" s="16">
        <v>50</v>
      </c>
      <c r="E943" s="13">
        <v>66</v>
      </c>
      <c r="F943" s="12">
        <f t="shared" si="28"/>
        <v>101</v>
      </c>
      <c r="G943" s="9">
        <f t="shared" si="29"/>
        <v>151</v>
      </c>
    </row>
    <row r="944" spans="1:7">
      <c r="A944" s="7">
        <v>960</v>
      </c>
      <c r="B944" s="8">
        <v>74</v>
      </c>
      <c r="C944" s="9">
        <v>50</v>
      </c>
      <c r="D944" s="16">
        <v>62</v>
      </c>
      <c r="E944" s="11">
        <v>47</v>
      </c>
      <c r="F944" s="12">
        <f t="shared" si="28"/>
        <v>124</v>
      </c>
      <c r="G944" s="9">
        <f t="shared" si="29"/>
        <v>186</v>
      </c>
    </row>
    <row r="945" spans="1:7">
      <c r="A945" s="7">
        <v>961</v>
      </c>
      <c r="B945" s="7">
        <v>57</v>
      </c>
      <c r="C945" s="9">
        <v>48</v>
      </c>
      <c r="D945" s="10">
        <v>65</v>
      </c>
      <c r="E945" s="13">
        <v>72</v>
      </c>
      <c r="F945" s="12">
        <f t="shared" si="28"/>
        <v>105</v>
      </c>
      <c r="G945" s="9">
        <f t="shared" si="29"/>
        <v>170</v>
      </c>
    </row>
    <row r="946" spans="1:7">
      <c r="A946" s="7">
        <v>962</v>
      </c>
      <c r="B946" s="7">
        <v>64</v>
      </c>
      <c r="C946" s="18">
        <v>71</v>
      </c>
      <c r="D946" s="10">
        <v>72</v>
      </c>
      <c r="E946" s="11">
        <v>63</v>
      </c>
      <c r="F946" s="12">
        <f t="shared" si="28"/>
        <v>135</v>
      </c>
      <c r="G946" s="9">
        <f t="shared" si="29"/>
        <v>207</v>
      </c>
    </row>
    <row r="947" spans="1:7">
      <c r="A947" s="7">
        <v>963</v>
      </c>
      <c r="B947" s="8">
        <v>73</v>
      </c>
      <c r="C947" s="9">
        <v>60</v>
      </c>
      <c r="D947" s="16">
        <v>51</v>
      </c>
      <c r="E947" s="13">
        <v>69</v>
      </c>
      <c r="F947" s="12">
        <f t="shared" si="28"/>
        <v>133</v>
      </c>
      <c r="G947" s="9">
        <f t="shared" si="29"/>
        <v>184</v>
      </c>
    </row>
    <row r="948" spans="1:7">
      <c r="A948" s="7">
        <v>964</v>
      </c>
      <c r="B948" s="7">
        <v>38</v>
      </c>
      <c r="C948" s="9">
        <v>20</v>
      </c>
      <c r="D948" s="25">
        <v>96</v>
      </c>
      <c r="E948" s="11">
        <v>3</v>
      </c>
      <c r="F948" s="12">
        <f t="shared" si="28"/>
        <v>134</v>
      </c>
      <c r="G948" s="9">
        <f t="shared" si="29"/>
        <v>154</v>
      </c>
    </row>
    <row r="949" spans="1:7">
      <c r="A949" s="7">
        <v>965</v>
      </c>
      <c r="B949" s="8">
        <v>66</v>
      </c>
      <c r="C949" s="18">
        <v>77</v>
      </c>
      <c r="D949" s="16">
        <v>60</v>
      </c>
      <c r="E949" s="13">
        <v>70</v>
      </c>
      <c r="F949" s="12">
        <f t="shared" si="28"/>
        <v>143</v>
      </c>
      <c r="G949" s="9">
        <f t="shared" si="29"/>
        <v>203</v>
      </c>
    </row>
    <row r="950" spans="1:7">
      <c r="A950" s="7">
        <v>966</v>
      </c>
      <c r="B950" s="7">
        <v>48</v>
      </c>
      <c r="C950" s="9">
        <v>32</v>
      </c>
      <c r="D950" s="16">
        <v>2</v>
      </c>
      <c r="E950" s="14">
        <v>93</v>
      </c>
      <c r="F950" s="12">
        <f t="shared" si="28"/>
        <v>80</v>
      </c>
      <c r="G950" s="9">
        <f t="shared" si="29"/>
        <v>82</v>
      </c>
    </row>
    <row r="951" spans="1:7">
      <c r="A951" s="7">
        <v>967</v>
      </c>
      <c r="B951" s="8">
        <v>72</v>
      </c>
      <c r="C951" s="18">
        <v>72</v>
      </c>
      <c r="D951" s="10">
        <v>67</v>
      </c>
      <c r="E951" s="11">
        <v>54</v>
      </c>
      <c r="F951" s="12">
        <f t="shared" si="28"/>
        <v>144</v>
      </c>
      <c r="G951" s="9">
        <f t="shared" si="29"/>
        <v>211</v>
      </c>
    </row>
    <row r="952" spans="1:7">
      <c r="A952" s="7">
        <v>968</v>
      </c>
      <c r="B952" s="8">
        <v>74</v>
      </c>
      <c r="C952" s="9">
        <v>55</v>
      </c>
      <c r="D952" s="17">
        <v>79</v>
      </c>
      <c r="E952" s="11">
        <v>61</v>
      </c>
      <c r="F952" s="12">
        <f t="shared" si="28"/>
        <v>129</v>
      </c>
      <c r="G952" s="9">
        <f t="shared" si="29"/>
        <v>208</v>
      </c>
    </row>
    <row r="953" spans="1:7">
      <c r="A953" s="7">
        <v>969</v>
      </c>
      <c r="B953" s="8">
        <v>76</v>
      </c>
      <c r="C953" s="9">
        <v>60</v>
      </c>
      <c r="D953" s="16">
        <v>61</v>
      </c>
      <c r="E953" s="13">
        <v>72</v>
      </c>
      <c r="F953" s="12">
        <f t="shared" si="28"/>
        <v>136</v>
      </c>
      <c r="G953" s="9">
        <f t="shared" si="29"/>
        <v>197</v>
      </c>
    </row>
    <row r="954" spans="1:7">
      <c r="A954" s="7">
        <v>970</v>
      </c>
      <c r="B954" s="7">
        <v>53</v>
      </c>
      <c r="C954" s="9">
        <v>64</v>
      </c>
      <c r="D954" s="17">
        <v>82</v>
      </c>
      <c r="E954" s="11">
        <v>51</v>
      </c>
      <c r="F954" s="12">
        <f t="shared" si="28"/>
        <v>146</v>
      </c>
      <c r="G954" s="9">
        <f t="shared" si="29"/>
        <v>199</v>
      </c>
    </row>
    <row r="955" spans="1:7">
      <c r="A955" s="7">
        <v>971</v>
      </c>
      <c r="B955" s="8">
        <v>65</v>
      </c>
      <c r="C955" s="23">
        <v>97</v>
      </c>
      <c r="D955" s="10">
        <v>67</v>
      </c>
      <c r="E955" s="11">
        <v>36</v>
      </c>
      <c r="F955" s="20">
        <f t="shared" si="28"/>
        <v>162</v>
      </c>
      <c r="G955" s="9">
        <f t="shared" si="29"/>
        <v>229</v>
      </c>
    </row>
    <row r="956" spans="1:7">
      <c r="A956" s="7">
        <v>972</v>
      </c>
      <c r="B956" s="7">
        <v>51</v>
      </c>
      <c r="C956" s="18">
        <v>72</v>
      </c>
      <c r="D956" s="10">
        <v>72</v>
      </c>
      <c r="E956" s="13">
        <v>68</v>
      </c>
      <c r="F956" s="12">
        <f t="shared" si="28"/>
        <v>123</v>
      </c>
      <c r="G956" s="9">
        <f t="shared" si="29"/>
        <v>195</v>
      </c>
    </row>
    <row r="957" spans="1:7">
      <c r="A957" s="7">
        <v>973</v>
      </c>
      <c r="B957" s="7">
        <v>63</v>
      </c>
      <c r="C957" s="9">
        <v>42</v>
      </c>
      <c r="D957" s="16">
        <v>35</v>
      </c>
      <c r="E957" s="13">
        <v>65</v>
      </c>
      <c r="F957" s="12">
        <f t="shared" si="28"/>
        <v>105</v>
      </c>
      <c r="G957" s="9">
        <f t="shared" si="29"/>
        <v>140</v>
      </c>
    </row>
    <row r="958" spans="1:7">
      <c r="A958" s="7">
        <v>974</v>
      </c>
      <c r="B958" s="7">
        <v>43</v>
      </c>
      <c r="C958" s="19">
        <v>80</v>
      </c>
      <c r="D958" s="16">
        <v>12</v>
      </c>
      <c r="E958" s="11">
        <v>15</v>
      </c>
      <c r="F958" s="12">
        <f t="shared" si="28"/>
        <v>123</v>
      </c>
      <c r="G958" s="9">
        <f t="shared" si="29"/>
        <v>135</v>
      </c>
    </row>
    <row r="959" spans="1:7">
      <c r="A959" s="7">
        <v>975</v>
      </c>
      <c r="B959" s="8">
        <v>73</v>
      </c>
      <c r="C959" s="9">
        <v>65</v>
      </c>
      <c r="D959" s="16">
        <v>61</v>
      </c>
      <c r="E959" s="11">
        <v>63</v>
      </c>
      <c r="F959" s="12">
        <f t="shared" si="28"/>
        <v>138</v>
      </c>
      <c r="G959" s="9">
        <f t="shared" si="29"/>
        <v>199</v>
      </c>
    </row>
    <row r="960" spans="1:7">
      <c r="A960" s="7">
        <v>976</v>
      </c>
      <c r="B960" s="7">
        <v>63</v>
      </c>
      <c r="C960" s="9">
        <v>63</v>
      </c>
      <c r="D960" s="16">
        <v>52</v>
      </c>
      <c r="E960" s="11">
        <v>36</v>
      </c>
      <c r="F960" s="12">
        <f t="shared" si="28"/>
        <v>126</v>
      </c>
      <c r="G960" s="9">
        <f t="shared" si="29"/>
        <v>178</v>
      </c>
    </row>
    <row r="961" spans="1:7">
      <c r="A961" s="7">
        <v>977</v>
      </c>
      <c r="B961" s="7">
        <v>52</v>
      </c>
      <c r="C961" s="18">
        <v>74</v>
      </c>
      <c r="D961" s="16">
        <v>58</v>
      </c>
      <c r="E961" s="11">
        <v>52</v>
      </c>
      <c r="F961" s="12">
        <f t="shared" si="28"/>
        <v>126</v>
      </c>
      <c r="G961" s="9">
        <f t="shared" si="29"/>
        <v>184</v>
      </c>
    </row>
    <row r="962" spans="1:7">
      <c r="A962" s="7">
        <v>978</v>
      </c>
      <c r="B962" s="7">
        <v>56</v>
      </c>
      <c r="C962" s="9">
        <v>60</v>
      </c>
      <c r="D962" s="16">
        <v>39</v>
      </c>
      <c r="E962" s="11">
        <v>22</v>
      </c>
      <c r="F962" s="12">
        <f t="shared" ref="F962:F1025" si="30">MAX(SUM(B962,C962),IF(D962&gt;=80,MAX(SUM(B962,D962),SUM(C962,D962)),-1))</f>
        <v>116</v>
      </c>
      <c r="G962" s="9">
        <f t="shared" ref="G962:G1025" si="31">SUM(B962,C962,D962)</f>
        <v>155</v>
      </c>
    </row>
    <row r="963" spans="1:7">
      <c r="A963" s="7">
        <v>979</v>
      </c>
      <c r="B963" s="7">
        <v>51</v>
      </c>
      <c r="C963" s="18">
        <v>69</v>
      </c>
      <c r="D963" s="16">
        <v>53</v>
      </c>
      <c r="E963" s="13">
        <v>71</v>
      </c>
      <c r="F963" s="12">
        <f t="shared" si="30"/>
        <v>120</v>
      </c>
      <c r="G963" s="9">
        <f t="shared" si="31"/>
        <v>173</v>
      </c>
    </row>
    <row r="964" spans="1:7">
      <c r="A964" s="7">
        <v>980</v>
      </c>
      <c r="B964" s="7">
        <v>49</v>
      </c>
      <c r="C964" s="19">
        <v>79</v>
      </c>
      <c r="D964" s="10">
        <v>71</v>
      </c>
      <c r="E964" s="11">
        <v>49</v>
      </c>
      <c r="F964" s="12">
        <f t="shared" si="30"/>
        <v>128</v>
      </c>
      <c r="G964" s="9">
        <f t="shared" si="31"/>
        <v>199</v>
      </c>
    </row>
    <row r="965" spans="1:7">
      <c r="A965" s="7">
        <v>981</v>
      </c>
      <c r="B965" s="8">
        <v>76</v>
      </c>
      <c r="C965" s="19">
        <v>81</v>
      </c>
      <c r="D965" s="16">
        <v>45</v>
      </c>
      <c r="E965" s="11">
        <v>41</v>
      </c>
      <c r="F965" s="12">
        <f t="shared" si="30"/>
        <v>157</v>
      </c>
      <c r="G965" s="9">
        <f t="shared" si="31"/>
        <v>202</v>
      </c>
    </row>
    <row r="966" spans="1:7">
      <c r="A966" s="7">
        <v>982</v>
      </c>
      <c r="B966" s="8">
        <v>71</v>
      </c>
      <c r="C966" s="18">
        <v>70</v>
      </c>
      <c r="D966" s="10">
        <v>67</v>
      </c>
      <c r="E966" s="11">
        <v>62</v>
      </c>
      <c r="F966" s="12">
        <f t="shared" si="30"/>
        <v>141</v>
      </c>
      <c r="G966" s="9">
        <f t="shared" si="31"/>
        <v>208</v>
      </c>
    </row>
    <row r="967" spans="1:7">
      <c r="A967" s="7">
        <v>983</v>
      </c>
      <c r="B967" s="7">
        <v>62</v>
      </c>
      <c r="C967" s="9">
        <v>67</v>
      </c>
      <c r="D967" s="16">
        <v>60</v>
      </c>
      <c r="E967" s="11">
        <v>50</v>
      </c>
      <c r="F967" s="12">
        <f t="shared" si="30"/>
        <v>129</v>
      </c>
      <c r="G967" s="9">
        <f t="shared" si="31"/>
        <v>189</v>
      </c>
    </row>
    <row r="968" spans="1:7">
      <c r="A968" s="7">
        <v>984</v>
      </c>
      <c r="B968" s="8">
        <v>73</v>
      </c>
      <c r="C968" s="9">
        <v>52</v>
      </c>
      <c r="D968" s="16">
        <v>64</v>
      </c>
      <c r="E968" s="11">
        <v>59</v>
      </c>
      <c r="F968" s="12">
        <f t="shared" si="30"/>
        <v>125</v>
      </c>
      <c r="G968" s="9">
        <f t="shared" si="31"/>
        <v>189</v>
      </c>
    </row>
    <row r="969" spans="1:7">
      <c r="A969" s="7">
        <v>985</v>
      </c>
      <c r="B969" s="7">
        <v>58</v>
      </c>
      <c r="C969" s="9">
        <v>44</v>
      </c>
      <c r="D969" s="17">
        <v>80</v>
      </c>
      <c r="E969" s="13">
        <v>70</v>
      </c>
      <c r="F969" s="12">
        <f t="shared" si="30"/>
        <v>138</v>
      </c>
      <c r="G969" s="9">
        <f t="shared" si="31"/>
        <v>182</v>
      </c>
    </row>
    <row r="970" spans="1:7">
      <c r="A970" s="7">
        <v>986</v>
      </c>
      <c r="B970" s="8">
        <v>78</v>
      </c>
      <c r="C970" s="18">
        <v>73</v>
      </c>
      <c r="D970" s="16">
        <v>55</v>
      </c>
      <c r="E970" s="11">
        <v>41</v>
      </c>
      <c r="F970" s="12">
        <f t="shared" si="30"/>
        <v>151</v>
      </c>
      <c r="G970" s="9">
        <f t="shared" si="31"/>
        <v>206</v>
      </c>
    </row>
    <row r="971" spans="1:7">
      <c r="A971" s="7">
        <v>987</v>
      </c>
      <c r="B971" s="7">
        <v>52</v>
      </c>
      <c r="C971" s="18">
        <v>75</v>
      </c>
      <c r="D971" s="16">
        <v>42</v>
      </c>
      <c r="E971" s="11">
        <v>53</v>
      </c>
      <c r="F971" s="12">
        <f t="shared" si="30"/>
        <v>127</v>
      </c>
      <c r="G971" s="9">
        <f t="shared" si="31"/>
        <v>169</v>
      </c>
    </row>
    <row r="972" spans="1:7">
      <c r="A972" s="7">
        <v>988</v>
      </c>
      <c r="B972" s="7">
        <v>57</v>
      </c>
      <c r="C972" s="18">
        <v>77</v>
      </c>
      <c r="D972" s="16">
        <v>59</v>
      </c>
      <c r="E972" s="11">
        <v>55</v>
      </c>
      <c r="F972" s="12">
        <f t="shared" si="30"/>
        <v>134</v>
      </c>
      <c r="G972" s="9">
        <f t="shared" si="31"/>
        <v>193</v>
      </c>
    </row>
    <row r="973" spans="1:7">
      <c r="A973" s="7">
        <v>989</v>
      </c>
      <c r="B973" s="15">
        <v>79</v>
      </c>
      <c r="C973" s="9">
        <v>41</v>
      </c>
      <c r="D973" s="17">
        <v>81</v>
      </c>
      <c r="E973" s="11">
        <v>59</v>
      </c>
      <c r="F973" s="20">
        <f t="shared" si="30"/>
        <v>160</v>
      </c>
      <c r="G973" s="9">
        <f t="shared" si="31"/>
        <v>201</v>
      </c>
    </row>
    <row r="974" spans="1:7">
      <c r="A974" s="7">
        <v>990</v>
      </c>
      <c r="B974" s="7">
        <v>30</v>
      </c>
      <c r="C974" s="19">
        <v>80</v>
      </c>
      <c r="D974" s="10">
        <v>77</v>
      </c>
      <c r="E974" s="11">
        <v>23</v>
      </c>
      <c r="F974" s="12">
        <f t="shared" si="30"/>
        <v>110</v>
      </c>
      <c r="G974" s="9">
        <f t="shared" si="31"/>
        <v>187</v>
      </c>
    </row>
    <row r="975" spans="1:7">
      <c r="A975" s="7">
        <v>991</v>
      </c>
      <c r="B975" s="8">
        <v>73</v>
      </c>
      <c r="C975" s="9">
        <v>42</v>
      </c>
      <c r="D975" s="17">
        <v>84</v>
      </c>
      <c r="E975" s="11">
        <v>52</v>
      </c>
      <c r="F975" s="12">
        <f t="shared" si="30"/>
        <v>157</v>
      </c>
      <c r="G975" s="9">
        <f t="shared" si="31"/>
        <v>199</v>
      </c>
    </row>
    <row r="976" spans="1:7">
      <c r="A976" s="7">
        <v>992</v>
      </c>
      <c r="B976" s="7">
        <v>59</v>
      </c>
      <c r="C976" s="9">
        <v>38</v>
      </c>
      <c r="D976" s="16">
        <v>63</v>
      </c>
      <c r="E976" s="14">
        <v>85</v>
      </c>
      <c r="F976" s="12">
        <f t="shared" si="30"/>
        <v>97</v>
      </c>
      <c r="G976" s="9">
        <f t="shared" si="31"/>
        <v>160</v>
      </c>
    </row>
    <row r="977" spans="1:7">
      <c r="A977" s="7">
        <v>993</v>
      </c>
      <c r="B977" s="7">
        <v>21</v>
      </c>
      <c r="C977" s="19">
        <v>83</v>
      </c>
      <c r="D977" s="16">
        <v>51</v>
      </c>
      <c r="E977" s="11">
        <v>23</v>
      </c>
      <c r="F977" s="12">
        <f t="shared" si="30"/>
        <v>104</v>
      </c>
      <c r="G977" s="9">
        <f t="shared" si="31"/>
        <v>155</v>
      </c>
    </row>
    <row r="978" spans="1:7">
      <c r="A978" s="7">
        <v>994</v>
      </c>
      <c r="B978" s="15">
        <v>79</v>
      </c>
      <c r="C978" s="9">
        <v>57</v>
      </c>
      <c r="D978" s="10">
        <v>76</v>
      </c>
      <c r="E978" s="11">
        <v>44</v>
      </c>
      <c r="F978" s="12">
        <f t="shared" si="30"/>
        <v>136</v>
      </c>
      <c r="G978" s="9">
        <f t="shared" si="31"/>
        <v>212</v>
      </c>
    </row>
    <row r="979" spans="1:7">
      <c r="A979" s="7">
        <v>995</v>
      </c>
      <c r="B979" s="7">
        <v>62</v>
      </c>
      <c r="C979" s="18">
        <v>73</v>
      </c>
      <c r="D979" s="16">
        <v>54</v>
      </c>
      <c r="E979" s="11">
        <v>58</v>
      </c>
      <c r="F979" s="12">
        <f t="shared" si="30"/>
        <v>135</v>
      </c>
      <c r="G979" s="9">
        <f t="shared" si="31"/>
        <v>189</v>
      </c>
    </row>
    <row r="980" spans="1:7">
      <c r="A980" s="7">
        <v>996</v>
      </c>
      <c r="B980" s="7">
        <v>36</v>
      </c>
      <c r="C980" s="9">
        <v>56</v>
      </c>
      <c r="D980" s="16">
        <v>35</v>
      </c>
      <c r="E980" s="13">
        <v>75</v>
      </c>
      <c r="F980" s="12">
        <f t="shared" si="30"/>
        <v>92</v>
      </c>
      <c r="G980" s="9">
        <f t="shared" si="31"/>
        <v>127</v>
      </c>
    </row>
    <row r="981" spans="1:7">
      <c r="A981" s="7">
        <v>997</v>
      </c>
      <c r="B981" s="7">
        <v>43</v>
      </c>
      <c r="C981" s="18">
        <v>69</v>
      </c>
      <c r="D981" s="16">
        <v>51</v>
      </c>
      <c r="E981" s="11">
        <v>64</v>
      </c>
      <c r="F981" s="12">
        <f t="shared" si="30"/>
        <v>112</v>
      </c>
      <c r="G981" s="9">
        <f t="shared" si="31"/>
        <v>163</v>
      </c>
    </row>
    <row r="982" spans="1:7">
      <c r="A982" s="7">
        <v>998</v>
      </c>
      <c r="B982" s="8">
        <v>72</v>
      </c>
      <c r="C982" s="9">
        <v>43</v>
      </c>
      <c r="D982" s="10">
        <v>65</v>
      </c>
      <c r="E982" s="11">
        <v>62</v>
      </c>
      <c r="F982" s="12">
        <f t="shared" si="30"/>
        <v>115</v>
      </c>
      <c r="G982" s="9">
        <f t="shared" si="31"/>
        <v>180</v>
      </c>
    </row>
    <row r="983" spans="1:7">
      <c r="A983" s="7">
        <v>999</v>
      </c>
      <c r="B983" s="7">
        <v>20</v>
      </c>
      <c r="C983" s="18">
        <v>70</v>
      </c>
      <c r="D983" s="10">
        <v>71</v>
      </c>
      <c r="E983" s="11">
        <v>42</v>
      </c>
      <c r="F983" s="12">
        <f t="shared" si="30"/>
        <v>90</v>
      </c>
      <c r="G983" s="9">
        <f t="shared" si="31"/>
        <v>161</v>
      </c>
    </row>
    <row r="984" spans="1:7">
      <c r="A984" s="7">
        <v>1000</v>
      </c>
      <c r="B984" s="7">
        <v>46</v>
      </c>
      <c r="C984" s="18">
        <v>76</v>
      </c>
      <c r="D984" s="16">
        <v>56</v>
      </c>
      <c r="E984" s="11">
        <v>33</v>
      </c>
      <c r="F984" s="12">
        <f t="shared" si="30"/>
        <v>122</v>
      </c>
      <c r="G984" s="9">
        <f t="shared" si="31"/>
        <v>178</v>
      </c>
    </row>
    <row r="985" spans="1:7">
      <c r="A985" s="7">
        <v>1001</v>
      </c>
      <c r="B985" s="8">
        <v>75</v>
      </c>
      <c r="C985" s="9">
        <v>66</v>
      </c>
      <c r="D985" s="16">
        <v>62</v>
      </c>
      <c r="E985" s="11">
        <v>63</v>
      </c>
      <c r="F985" s="12">
        <f t="shared" si="30"/>
        <v>141</v>
      </c>
      <c r="G985" s="9">
        <f t="shared" si="31"/>
        <v>203</v>
      </c>
    </row>
    <row r="986" spans="1:7">
      <c r="A986" s="7">
        <v>1002</v>
      </c>
      <c r="B986" s="7">
        <v>42</v>
      </c>
      <c r="C986" s="19">
        <v>80</v>
      </c>
      <c r="D986" s="10">
        <v>68</v>
      </c>
      <c r="E986" s="11">
        <v>63</v>
      </c>
      <c r="F986" s="12">
        <f t="shared" si="30"/>
        <v>122</v>
      </c>
      <c r="G986" s="9">
        <f t="shared" si="31"/>
        <v>190</v>
      </c>
    </row>
    <row r="987" spans="1:7">
      <c r="A987" s="7">
        <v>1003</v>
      </c>
      <c r="B987" s="7">
        <v>64</v>
      </c>
      <c r="C987" s="18">
        <v>75</v>
      </c>
      <c r="D987" s="16">
        <v>57</v>
      </c>
      <c r="E987" s="11">
        <v>61</v>
      </c>
      <c r="F987" s="12">
        <f t="shared" si="30"/>
        <v>139</v>
      </c>
      <c r="G987" s="9">
        <f t="shared" si="31"/>
        <v>196</v>
      </c>
    </row>
    <row r="988" spans="1:7">
      <c r="A988" s="7">
        <v>1004</v>
      </c>
      <c r="B988" s="7">
        <v>58</v>
      </c>
      <c r="C988" s="18">
        <v>71</v>
      </c>
      <c r="D988" s="16">
        <v>60</v>
      </c>
      <c r="E988" s="13">
        <v>65</v>
      </c>
      <c r="F988" s="12">
        <f t="shared" si="30"/>
        <v>129</v>
      </c>
      <c r="G988" s="9">
        <f t="shared" si="31"/>
        <v>189</v>
      </c>
    </row>
    <row r="989" spans="1:7">
      <c r="A989" s="7">
        <v>1005</v>
      </c>
      <c r="B989" s="8">
        <v>74</v>
      </c>
      <c r="C989" s="19">
        <v>84</v>
      </c>
      <c r="D989" s="10">
        <v>71</v>
      </c>
      <c r="E989" s="11">
        <v>50</v>
      </c>
      <c r="F989" s="12">
        <f t="shared" si="30"/>
        <v>158</v>
      </c>
      <c r="G989" s="9">
        <f t="shared" si="31"/>
        <v>229</v>
      </c>
    </row>
    <row r="990" spans="1:7">
      <c r="A990" s="7">
        <v>1006</v>
      </c>
      <c r="B990" s="7">
        <v>55</v>
      </c>
      <c r="C990" s="9">
        <v>67</v>
      </c>
      <c r="D990" s="16">
        <v>42</v>
      </c>
      <c r="E990" s="11">
        <v>55</v>
      </c>
      <c r="F990" s="12">
        <f t="shared" si="30"/>
        <v>122</v>
      </c>
      <c r="G990" s="9">
        <f t="shared" si="31"/>
        <v>164</v>
      </c>
    </row>
    <row r="991" spans="1:7">
      <c r="A991" s="7">
        <v>1007</v>
      </c>
      <c r="B991" s="7">
        <v>56</v>
      </c>
      <c r="C991" s="9">
        <v>64</v>
      </c>
      <c r="D991" s="16">
        <v>62</v>
      </c>
      <c r="E991" s="11">
        <v>63</v>
      </c>
      <c r="F991" s="12">
        <f t="shared" si="30"/>
        <v>120</v>
      </c>
      <c r="G991" s="9">
        <f t="shared" si="31"/>
        <v>182</v>
      </c>
    </row>
    <row r="992" spans="1:7">
      <c r="A992" s="7">
        <v>1008</v>
      </c>
      <c r="B992" s="7">
        <v>51</v>
      </c>
      <c r="C992" s="18">
        <v>70</v>
      </c>
      <c r="D992" s="16">
        <v>50</v>
      </c>
      <c r="E992" s="11">
        <v>59</v>
      </c>
      <c r="F992" s="12">
        <f t="shared" si="30"/>
        <v>121</v>
      </c>
      <c r="G992" s="9">
        <f t="shared" si="31"/>
        <v>171</v>
      </c>
    </row>
    <row r="993" spans="1:7">
      <c r="A993" s="7">
        <v>1009</v>
      </c>
      <c r="B993" s="7">
        <v>43</v>
      </c>
      <c r="C993" s="9">
        <v>63</v>
      </c>
      <c r="D993" s="16">
        <v>51</v>
      </c>
      <c r="E993" s="13">
        <v>69</v>
      </c>
      <c r="F993" s="12">
        <f t="shared" si="30"/>
        <v>106</v>
      </c>
      <c r="G993" s="9">
        <f t="shared" si="31"/>
        <v>157</v>
      </c>
    </row>
    <row r="994" spans="1:7">
      <c r="A994" s="7">
        <v>1010</v>
      </c>
      <c r="B994" s="8">
        <v>65</v>
      </c>
      <c r="C994" s="19">
        <v>81</v>
      </c>
      <c r="D994" s="10">
        <v>70</v>
      </c>
      <c r="E994" s="11">
        <v>63</v>
      </c>
      <c r="F994" s="12">
        <f t="shared" si="30"/>
        <v>146</v>
      </c>
      <c r="G994" s="9">
        <f t="shared" si="31"/>
        <v>216</v>
      </c>
    </row>
    <row r="995" spans="1:7">
      <c r="A995" s="7">
        <v>1011</v>
      </c>
      <c r="B995" s="7">
        <v>61</v>
      </c>
      <c r="C995" s="9">
        <v>56</v>
      </c>
      <c r="D995" s="10">
        <v>69</v>
      </c>
      <c r="E995" s="11">
        <v>54</v>
      </c>
      <c r="F995" s="12">
        <f t="shared" si="30"/>
        <v>117</v>
      </c>
      <c r="G995" s="9">
        <f t="shared" si="31"/>
        <v>186</v>
      </c>
    </row>
    <row r="996" spans="1:7">
      <c r="A996" s="7">
        <v>1012</v>
      </c>
      <c r="B996" s="7">
        <v>44</v>
      </c>
      <c r="C996" s="18">
        <v>73</v>
      </c>
      <c r="D996" s="16">
        <v>60</v>
      </c>
      <c r="E996" s="11">
        <v>55</v>
      </c>
      <c r="F996" s="12">
        <f t="shared" si="30"/>
        <v>117</v>
      </c>
      <c r="G996" s="9">
        <f t="shared" si="31"/>
        <v>177</v>
      </c>
    </row>
    <row r="997" spans="1:7">
      <c r="A997" s="7">
        <v>1013</v>
      </c>
      <c r="B997" s="7">
        <v>52</v>
      </c>
      <c r="C997" s="9">
        <v>63</v>
      </c>
      <c r="D997" s="16">
        <v>59</v>
      </c>
      <c r="E997" s="13">
        <v>66</v>
      </c>
      <c r="F997" s="12">
        <f t="shared" si="30"/>
        <v>115</v>
      </c>
      <c r="G997" s="9">
        <f t="shared" si="31"/>
        <v>174</v>
      </c>
    </row>
    <row r="998" spans="1:7">
      <c r="A998" s="7">
        <v>1014</v>
      </c>
      <c r="B998" s="7">
        <v>58</v>
      </c>
      <c r="C998" s="9">
        <v>55</v>
      </c>
      <c r="D998" s="16">
        <v>52</v>
      </c>
      <c r="E998" s="11">
        <v>53</v>
      </c>
      <c r="F998" s="12">
        <f t="shared" si="30"/>
        <v>113</v>
      </c>
      <c r="G998" s="9">
        <f t="shared" si="31"/>
        <v>165</v>
      </c>
    </row>
    <row r="999" spans="1:7">
      <c r="A999" s="7">
        <v>1015</v>
      </c>
      <c r="B999" s="7">
        <v>39</v>
      </c>
      <c r="C999" s="9">
        <v>34</v>
      </c>
      <c r="D999" s="10">
        <v>68</v>
      </c>
      <c r="E999" s="11">
        <v>43</v>
      </c>
      <c r="F999" s="12">
        <f t="shared" si="30"/>
        <v>73</v>
      </c>
      <c r="G999" s="9">
        <f t="shared" si="31"/>
        <v>141</v>
      </c>
    </row>
    <row r="1000" spans="1:7">
      <c r="A1000" s="7">
        <v>1016</v>
      </c>
      <c r="B1000" s="7">
        <v>41</v>
      </c>
      <c r="C1000" s="9">
        <v>67</v>
      </c>
      <c r="D1000" s="16">
        <v>43</v>
      </c>
      <c r="E1000" s="11">
        <v>50</v>
      </c>
      <c r="F1000" s="12">
        <f t="shared" si="30"/>
        <v>108</v>
      </c>
      <c r="G1000" s="9">
        <f t="shared" si="31"/>
        <v>151</v>
      </c>
    </row>
    <row r="1001" spans="1:7">
      <c r="A1001" s="7">
        <v>1017</v>
      </c>
      <c r="B1001" s="7">
        <v>62</v>
      </c>
      <c r="C1001" s="9">
        <v>60</v>
      </c>
      <c r="D1001" s="16">
        <v>46</v>
      </c>
      <c r="E1001" s="11">
        <v>47</v>
      </c>
      <c r="F1001" s="12">
        <f t="shared" si="30"/>
        <v>122</v>
      </c>
      <c r="G1001" s="9">
        <f t="shared" si="31"/>
        <v>168</v>
      </c>
    </row>
    <row r="1002" spans="1:7">
      <c r="A1002" s="7">
        <v>1018</v>
      </c>
      <c r="B1002" s="7">
        <v>60</v>
      </c>
      <c r="C1002" s="9">
        <v>57</v>
      </c>
      <c r="D1002" s="16">
        <v>63</v>
      </c>
      <c r="E1002" s="11">
        <v>54</v>
      </c>
      <c r="F1002" s="12">
        <f t="shared" si="30"/>
        <v>117</v>
      </c>
      <c r="G1002" s="9">
        <f t="shared" si="31"/>
        <v>180</v>
      </c>
    </row>
    <row r="1003" spans="1:7">
      <c r="A1003" s="7">
        <v>1019</v>
      </c>
      <c r="B1003" s="7">
        <v>36</v>
      </c>
      <c r="C1003" s="9">
        <v>66</v>
      </c>
      <c r="D1003" s="16">
        <v>54</v>
      </c>
      <c r="E1003" s="11">
        <v>50</v>
      </c>
      <c r="F1003" s="12">
        <f t="shared" si="30"/>
        <v>102</v>
      </c>
      <c r="G1003" s="9">
        <f t="shared" si="31"/>
        <v>156</v>
      </c>
    </row>
    <row r="1004" spans="1:7">
      <c r="A1004" s="7">
        <v>1020</v>
      </c>
      <c r="B1004" s="7">
        <v>56</v>
      </c>
      <c r="C1004" s="18">
        <v>77</v>
      </c>
      <c r="D1004" s="16">
        <v>64</v>
      </c>
      <c r="E1004" s="11">
        <v>51</v>
      </c>
      <c r="F1004" s="12">
        <f t="shared" si="30"/>
        <v>133</v>
      </c>
      <c r="G1004" s="9">
        <f t="shared" si="31"/>
        <v>197</v>
      </c>
    </row>
    <row r="1005" spans="1:7">
      <c r="A1005" s="7">
        <v>1021</v>
      </c>
      <c r="B1005" s="7">
        <v>37</v>
      </c>
      <c r="C1005" s="18">
        <v>70</v>
      </c>
      <c r="D1005" s="16">
        <v>51</v>
      </c>
      <c r="E1005" s="11">
        <v>47</v>
      </c>
      <c r="F1005" s="12">
        <f t="shared" si="30"/>
        <v>107</v>
      </c>
      <c r="G1005" s="9">
        <f t="shared" si="31"/>
        <v>158</v>
      </c>
    </row>
    <row r="1006" spans="1:7">
      <c r="A1006" s="7">
        <v>1022</v>
      </c>
      <c r="B1006" s="7">
        <v>55</v>
      </c>
      <c r="C1006" s="9">
        <v>66</v>
      </c>
      <c r="D1006" s="16">
        <v>59</v>
      </c>
      <c r="E1006" s="14">
        <v>84</v>
      </c>
      <c r="F1006" s="12">
        <f t="shared" si="30"/>
        <v>121</v>
      </c>
      <c r="G1006" s="9">
        <f t="shared" si="31"/>
        <v>180</v>
      </c>
    </row>
    <row r="1007" spans="1:7">
      <c r="A1007" s="7">
        <v>1023</v>
      </c>
      <c r="B1007" s="7">
        <v>41</v>
      </c>
      <c r="C1007" s="9">
        <v>64</v>
      </c>
      <c r="D1007" s="10">
        <v>74</v>
      </c>
      <c r="E1007" s="14">
        <v>87</v>
      </c>
      <c r="F1007" s="12">
        <f t="shared" si="30"/>
        <v>105</v>
      </c>
      <c r="G1007" s="9">
        <f t="shared" si="31"/>
        <v>179</v>
      </c>
    </row>
    <row r="1008" spans="1:7">
      <c r="A1008" s="7">
        <v>1024</v>
      </c>
      <c r="B1008" s="7">
        <v>60</v>
      </c>
      <c r="C1008" s="9">
        <v>41</v>
      </c>
      <c r="D1008" s="10">
        <v>68</v>
      </c>
      <c r="E1008" s="13">
        <v>78</v>
      </c>
      <c r="F1008" s="12">
        <f t="shared" si="30"/>
        <v>101</v>
      </c>
      <c r="G1008" s="9">
        <f t="shared" si="31"/>
        <v>169</v>
      </c>
    </row>
    <row r="1009" spans="1:7">
      <c r="A1009" s="7">
        <v>1025</v>
      </c>
      <c r="B1009" s="8">
        <v>65</v>
      </c>
      <c r="C1009" s="9">
        <v>50</v>
      </c>
      <c r="D1009" s="16">
        <v>53</v>
      </c>
      <c r="E1009" s="13">
        <v>71</v>
      </c>
      <c r="F1009" s="12">
        <f t="shared" si="30"/>
        <v>115</v>
      </c>
      <c r="G1009" s="9">
        <f t="shared" si="31"/>
        <v>168</v>
      </c>
    </row>
    <row r="1010" spans="1:7">
      <c r="A1010" s="7">
        <v>1026</v>
      </c>
      <c r="B1010" s="8">
        <v>65</v>
      </c>
      <c r="C1010" s="9">
        <v>49</v>
      </c>
      <c r="D1010" s="10">
        <v>72</v>
      </c>
      <c r="E1010" s="11">
        <v>26</v>
      </c>
      <c r="F1010" s="12">
        <f t="shared" si="30"/>
        <v>114</v>
      </c>
      <c r="G1010" s="9">
        <f t="shared" si="31"/>
        <v>186</v>
      </c>
    </row>
    <row r="1011" spans="1:7">
      <c r="A1011" s="7">
        <v>1027</v>
      </c>
      <c r="B1011" s="7">
        <v>56</v>
      </c>
      <c r="C1011" s="9">
        <v>36</v>
      </c>
      <c r="D1011" s="16">
        <v>64</v>
      </c>
      <c r="E1011" s="14">
        <v>84</v>
      </c>
      <c r="F1011" s="12">
        <f t="shared" si="30"/>
        <v>92</v>
      </c>
      <c r="G1011" s="9">
        <f t="shared" si="31"/>
        <v>156</v>
      </c>
    </row>
    <row r="1012" spans="1:7">
      <c r="A1012" s="7">
        <v>1028</v>
      </c>
      <c r="B1012" s="7">
        <v>19</v>
      </c>
      <c r="C1012" s="9">
        <v>6</v>
      </c>
      <c r="D1012" s="16">
        <v>7</v>
      </c>
      <c r="E1012" s="11">
        <v>11</v>
      </c>
      <c r="F1012" s="12">
        <f t="shared" si="30"/>
        <v>25</v>
      </c>
      <c r="G1012" s="9">
        <f t="shared" si="31"/>
        <v>32</v>
      </c>
    </row>
    <row r="1013" spans="1:7">
      <c r="A1013" s="7">
        <v>1029</v>
      </c>
      <c r="B1013" s="8">
        <v>76</v>
      </c>
      <c r="C1013" s="9">
        <v>64</v>
      </c>
      <c r="D1013" s="10">
        <v>78</v>
      </c>
      <c r="E1013" s="13">
        <v>78</v>
      </c>
      <c r="F1013" s="12">
        <f t="shared" si="30"/>
        <v>140</v>
      </c>
      <c r="G1013" s="9">
        <f t="shared" si="31"/>
        <v>218</v>
      </c>
    </row>
    <row r="1014" spans="1:7">
      <c r="A1014" s="7">
        <v>1030</v>
      </c>
      <c r="B1014" s="8">
        <v>71</v>
      </c>
      <c r="C1014" s="9">
        <v>62</v>
      </c>
      <c r="D1014" s="10">
        <v>73</v>
      </c>
      <c r="E1014" s="13">
        <v>73</v>
      </c>
      <c r="F1014" s="12">
        <f t="shared" si="30"/>
        <v>133</v>
      </c>
      <c r="G1014" s="9">
        <f t="shared" si="31"/>
        <v>206</v>
      </c>
    </row>
    <row r="1015" spans="1:7">
      <c r="A1015" s="7">
        <v>1031</v>
      </c>
      <c r="B1015" s="7">
        <v>40</v>
      </c>
      <c r="C1015" s="9">
        <v>58</v>
      </c>
      <c r="D1015" s="16">
        <v>63</v>
      </c>
      <c r="E1015" s="11">
        <v>52</v>
      </c>
      <c r="F1015" s="12">
        <f t="shared" si="30"/>
        <v>98</v>
      </c>
      <c r="G1015" s="9">
        <f t="shared" si="31"/>
        <v>161</v>
      </c>
    </row>
    <row r="1016" spans="1:7">
      <c r="A1016" s="7">
        <v>1032</v>
      </c>
      <c r="B1016" s="7">
        <v>52</v>
      </c>
      <c r="C1016" s="9">
        <v>39</v>
      </c>
      <c r="D1016" s="16">
        <v>60</v>
      </c>
      <c r="E1016" s="13">
        <v>67</v>
      </c>
      <c r="F1016" s="12">
        <f t="shared" si="30"/>
        <v>91</v>
      </c>
      <c r="G1016" s="9">
        <f t="shared" si="31"/>
        <v>151</v>
      </c>
    </row>
    <row r="1017" spans="1:7">
      <c r="A1017" s="7">
        <v>1033</v>
      </c>
      <c r="B1017" s="8">
        <v>68</v>
      </c>
      <c r="C1017" s="9">
        <v>55</v>
      </c>
      <c r="D1017" s="10">
        <v>65</v>
      </c>
      <c r="E1017" s="13">
        <v>72</v>
      </c>
      <c r="F1017" s="12">
        <f t="shared" si="30"/>
        <v>123</v>
      </c>
      <c r="G1017" s="9">
        <f t="shared" si="31"/>
        <v>188</v>
      </c>
    </row>
    <row r="1018" spans="1:7">
      <c r="A1018" s="7">
        <v>1034</v>
      </c>
      <c r="B1018" s="7">
        <v>26</v>
      </c>
      <c r="C1018" s="19">
        <v>79</v>
      </c>
      <c r="D1018" s="16">
        <v>49</v>
      </c>
      <c r="E1018" s="11">
        <v>32</v>
      </c>
      <c r="F1018" s="12">
        <f t="shared" si="30"/>
        <v>105</v>
      </c>
      <c r="G1018" s="9">
        <f t="shared" si="31"/>
        <v>154</v>
      </c>
    </row>
    <row r="1019" spans="1:7">
      <c r="A1019" s="7">
        <v>1035</v>
      </c>
      <c r="B1019" s="15">
        <v>82</v>
      </c>
      <c r="C1019" s="9">
        <v>60</v>
      </c>
      <c r="D1019" s="17">
        <v>79</v>
      </c>
      <c r="E1019" s="11">
        <v>55</v>
      </c>
      <c r="F1019" s="12">
        <f t="shared" si="30"/>
        <v>142</v>
      </c>
      <c r="G1019" s="9">
        <f t="shared" si="31"/>
        <v>221</v>
      </c>
    </row>
    <row r="1020" spans="1:7">
      <c r="A1020" s="7">
        <v>1036</v>
      </c>
      <c r="B1020" s="8">
        <v>68</v>
      </c>
      <c r="C1020" s="9">
        <v>52</v>
      </c>
      <c r="D1020" s="10">
        <v>66</v>
      </c>
      <c r="E1020" s="13">
        <v>79</v>
      </c>
      <c r="F1020" s="12">
        <f t="shared" si="30"/>
        <v>120</v>
      </c>
      <c r="G1020" s="9">
        <f t="shared" si="31"/>
        <v>186</v>
      </c>
    </row>
    <row r="1021" spans="1:7">
      <c r="A1021" s="7">
        <v>1037</v>
      </c>
      <c r="B1021" s="7">
        <v>52</v>
      </c>
      <c r="C1021" s="9">
        <v>62</v>
      </c>
      <c r="D1021" s="16">
        <v>53</v>
      </c>
      <c r="E1021" s="11">
        <v>63</v>
      </c>
      <c r="F1021" s="12">
        <f t="shared" si="30"/>
        <v>114</v>
      </c>
      <c r="G1021" s="9">
        <f t="shared" si="31"/>
        <v>167</v>
      </c>
    </row>
    <row r="1022" spans="1:7">
      <c r="A1022" s="7">
        <v>1038</v>
      </c>
      <c r="B1022" s="7">
        <v>50</v>
      </c>
      <c r="C1022" s="9">
        <v>48</v>
      </c>
      <c r="D1022" s="10">
        <v>70</v>
      </c>
      <c r="E1022" s="13">
        <v>66</v>
      </c>
      <c r="F1022" s="12">
        <f t="shared" si="30"/>
        <v>98</v>
      </c>
      <c r="G1022" s="9">
        <f t="shared" si="31"/>
        <v>168</v>
      </c>
    </row>
    <row r="1023" spans="1:7">
      <c r="A1023" s="7">
        <v>1039</v>
      </c>
      <c r="B1023" s="8">
        <v>78</v>
      </c>
      <c r="C1023" s="19">
        <v>79</v>
      </c>
      <c r="D1023" s="10">
        <v>69</v>
      </c>
      <c r="E1023" s="11">
        <v>51</v>
      </c>
      <c r="F1023" s="12">
        <f t="shared" si="30"/>
        <v>157</v>
      </c>
      <c r="G1023" s="9">
        <f t="shared" si="31"/>
        <v>226</v>
      </c>
    </row>
    <row r="1024" spans="1:7">
      <c r="A1024" s="7">
        <v>1040</v>
      </c>
      <c r="B1024" s="7">
        <v>45</v>
      </c>
      <c r="C1024" s="18">
        <v>74</v>
      </c>
      <c r="D1024" s="16">
        <v>36</v>
      </c>
      <c r="E1024" s="11">
        <v>30</v>
      </c>
      <c r="F1024" s="12">
        <f t="shared" si="30"/>
        <v>119</v>
      </c>
      <c r="G1024" s="9">
        <f t="shared" si="31"/>
        <v>155</v>
      </c>
    </row>
    <row r="1025" spans="1:7">
      <c r="A1025" s="7">
        <v>1041</v>
      </c>
      <c r="B1025" s="7">
        <v>63</v>
      </c>
      <c r="C1025" s="9">
        <v>56</v>
      </c>
      <c r="D1025" s="16">
        <v>61</v>
      </c>
      <c r="E1025" s="11">
        <v>51</v>
      </c>
      <c r="F1025" s="12">
        <f t="shared" si="30"/>
        <v>119</v>
      </c>
      <c r="G1025" s="9">
        <f t="shared" si="31"/>
        <v>180</v>
      </c>
    </row>
    <row r="1026" spans="1:7">
      <c r="A1026" s="7">
        <v>1042</v>
      </c>
      <c r="B1026" s="7">
        <v>52</v>
      </c>
      <c r="C1026" s="9">
        <v>52</v>
      </c>
      <c r="D1026" s="16">
        <v>50</v>
      </c>
      <c r="E1026" s="11">
        <v>59</v>
      </c>
      <c r="F1026" s="12">
        <f t="shared" ref="F1026:F1089" si="32">MAX(SUM(B1026,C1026),IF(D1026&gt;=80,MAX(SUM(B1026,D1026),SUM(C1026,D1026)),-1))</f>
        <v>104</v>
      </c>
      <c r="G1026" s="9">
        <f t="shared" ref="G1026:G1089" si="33">SUM(B1026,C1026,D1026)</f>
        <v>154</v>
      </c>
    </row>
    <row r="1027" spans="1:7">
      <c r="A1027" s="7">
        <v>1043</v>
      </c>
      <c r="B1027" s="7">
        <v>58</v>
      </c>
      <c r="C1027" s="18">
        <v>77</v>
      </c>
      <c r="D1027" s="16">
        <v>52</v>
      </c>
      <c r="E1027" s="11">
        <v>55</v>
      </c>
      <c r="F1027" s="12">
        <f t="shared" si="32"/>
        <v>135</v>
      </c>
      <c r="G1027" s="9">
        <f t="shared" si="33"/>
        <v>187</v>
      </c>
    </row>
    <row r="1028" spans="1:7">
      <c r="A1028" s="7">
        <v>1044</v>
      </c>
      <c r="B1028" s="15">
        <v>80</v>
      </c>
      <c r="C1028" s="19">
        <v>80</v>
      </c>
      <c r="D1028" s="16">
        <v>63</v>
      </c>
      <c r="E1028" s="11">
        <v>51</v>
      </c>
      <c r="F1028" s="20">
        <f t="shared" si="32"/>
        <v>160</v>
      </c>
      <c r="G1028" s="9">
        <f t="shared" si="33"/>
        <v>223</v>
      </c>
    </row>
    <row r="1029" spans="1:7">
      <c r="A1029" s="7">
        <v>1045</v>
      </c>
      <c r="B1029" s="15">
        <v>84</v>
      </c>
      <c r="C1029" s="18">
        <v>71</v>
      </c>
      <c r="D1029" s="10">
        <v>66</v>
      </c>
      <c r="E1029" s="13">
        <v>70</v>
      </c>
      <c r="F1029" s="12">
        <f t="shared" si="32"/>
        <v>155</v>
      </c>
      <c r="G1029" s="9">
        <f t="shared" si="33"/>
        <v>221</v>
      </c>
    </row>
    <row r="1030" spans="1:7">
      <c r="A1030" s="7">
        <v>1046</v>
      </c>
      <c r="B1030" s="7">
        <v>35</v>
      </c>
      <c r="C1030" s="9">
        <v>46</v>
      </c>
      <c r="D1030" s="17">
        <v>79</v>
      </c>
      <c r="E1030" s="11">
        <v>58</v>
      </c>
      <c r="F1030" s="12">
        <f t="shared" si="32"/>
        <v>81</v>
      </c>
      <c r="G1030" s="9">
        <f t="shared" si="33"/>
        <v>160</v>
      </c>
    </row>
    <row r="1031" spans="1:7">
      <c r="A1031" s="7">
        <v>1047</v>
      </c>
      <c r="B1031" s="7">
        <v>45</v>
      </c>
      <c r="C1031" s="9">
        <v>62</v>
      </c>
      <c r="D1031" s="25">
        <v>91</v>
      </c>
      <c r="E1031" s="14">
        <v>80</v>
      </c>
      <c r="F1031" s="12">
        <f t="shared" si="32"/>
        <v>153</v>
      </c>
      <c r="G1031" s="9">
        <f t="shared" si="33"/>
        <v>198</v>
      </c>
    </row>
    <row r="1032" spans="1:7">
      <c r="A1032" s="7">
        <v>1048</v>
      </c>
      <c r="B1032" s="8">
        <v>70</v>
      </c>
      <c r="C1032" s="9">
        <v>66</v>
      </c>
      <c r="D1032" s="10">
        <v>74</v>
      </c>
      <c r="E1032" s="13">
        <v>79</v>
      </c>
      <c r="F1032" s="12">
        <f t="shared" si="32"/>
        <v>136</v>
      </c>
      <c r="G1032" s="9">
        <f t="shared" si="33"/>
        <v>210</v>
      </c>
    </row>
    <row r="1033" spans="1:7">
      <c r="A1033" s="7">
        <v>1049</v>
      </c>
      <c r="B1033" s="15">
        <v>79</v>
      </c>
      <c r="C1033" s="18">
        <v>70</v>
      </c>
      <c r="D1033" s="10">
        <v>77</v>
      </c>
      <c r="E1033" s="13">
        <v>73</v>
      </c>
      <c r="F1033" s="12">
        <f t="shared" si="32"/>
        <v>149</v>
      </c>
      <c r="G1033" s="9">
        <f t="shared" si="33"/>
        <v>226</v>
      </c>
    </row>
    <row r="1034" spans="1:7">
      <c r="A1034" s="7">
        <v>1050</v>
      </c>
      <c r="B1034" s="7">
        <v>57</v>
      </c>
      <c r="C1034" s="9">
        <v>53</v>
      </c>
      <c r="D1034" s="16">
        <v>61</v>
      </c>
      <c r="E1034" s="13">
        <v>68</v>
      </c>
      <c r="F1034" s="12">
        <f t="shared" si="32"/>
        <v>110</v>
      </c>
      <c r="G1034" s="9">
        <f t="shared" si="33"/>
        <v>171</v>
      </c>
    </row>
    <row r="1035" spans="1:7">
      <c r="A1035" s="7">
        <v>1051</v>
      </c>
      <c r="B1035" s="8">
        <v>76</v>
      </c>
      <c r="C1035" s="9">
        <v>64</v>
      </c>
      <c r="D1035" s="17">
        <v>83</v>
      </c>
      <c r="E1035" s="13">
        <v>70</v>
      </c>
      <c r="F1035" s="12">
        <f t="shared" si="32"/>
        <v>159</v>
      </c>
      <c r="G1035" s="9">
        <f t="shared" si="33"/>
        <v>223</v>
      </c>
    </row>
    <row r="1036" spans="1:7">
      <c r="A1036" s="7">
        <v>1052</v>
      </c>
      <c r="B1036" s="7">
        <v>48</v>
      </c>
      <c r="C1036" s="18">
        <v>75</v>
      </c>
      <c r="D1036" s="16">
        <v>46</v>
      </c>
      <c r="E1036" s="11">
        <v>58</v>
      </c>
      <c r="F1036" s="12">
        <f t="shared" si="32"/>
        <v>123</v>
      </c>
      <c r="G1036" s="9">
        <f t="shared" si="33"/>
        <v>169</v>
      </c>
    </row>
    <row r="1037" spans="1:7">
      <c r="A1037" s="7">
        <v>1053</v>
      </c>
      <c r="B1037" s="8">
        <v>67</v>
      </c>
      <c r="C1037" s="9">
        <v>44</v>
      </c>
      <c r="D1037" s="10">
        <v>70</v>
      </c>
      <c r="E1037" s="11">
        <v>55</v>
      </c>
      <c r="F1037" s="12">
        <f t="shared" si="32"/>
        <v>111</v>
      </c>
      <c r="G1037" s="9">
        <f t="shared" si="33"/>
        <v>181</v>
      </c>
    </row>
    <row r="1038" spans="1:7">
      <c r="A1038" s="7">
        <v>1054</v>
      </c>
      <c r="B1038" s="8">
        <v>66</v>
      </c>
      <c r="C1038" s="9">
        <v>62</v>
      </c>
      <c r="D1038" s="16">
        <v>52</v>
      </c>
      <c r="E1038" s="13">
        <v>65</v>
      </c>
      <c r="F1038" s="12">
        <f t="shared" si="32"/>
        <v>128</v>
      </c>
      <c r="G1038" s="9">
        <f t="shared" si="33"/>
        <v>180</v>
      </c>
    </row>
    <row r="1039" spans="1:7">
      <c r="A1039" s="7">
        <v>1055</v>
      </c>
      <c r="B1039" s="7">
        <v>58</v>
      </c>
      <c r="C1039" s="9">
        <v>49</v>
      </c>
      <c r="D1039" s="16">
        <v>41</v>
      </c>
      <c r="E1039" s="11">
        <v>63</v>
      </c>
      <c r="F1039" s="12">
        <f t="shared" si="32"/>
        <v>107</v>
      </c>
      <c r="G1039" s="9">
        <f t="shared" si="33"/>
        <v>148</v>
      </c>
    </row>
    <row r="1040" spans="1:7">
      <c r="A1040" s="7">
        <v>1056</v>
      </c>
      <c r="B1040" s="7">
        <v>64</v>
      </c>
      <c r="C1040" s="9">
        <v>64</v>
      </c>
      <c r="D1040" s="16">
        <v>61</v>
      </c>
      <c r="E1040" s="11">
        <v>54</v>
      </c>
      <c r="F1040" s="12">
        <f t="shared" si="32"/>
        <v>128</v>
      </c>
      <c r="G1040" s="9">
        <f t="shared" si="33"/>
        <v>189</v>
      </c>
    </row>
    <row r="1041" spans="1:7">
      <c r="A1041" s="7">
        <v>1057</v>
      </c>
      <c r="B1041" s="7">
        <v>53</v>
      </c>
      <c r="C1041" s="9">
        <v>55</v>
      </c>
      <c r="D1041" s="10">
        <v>67</v>
      </c>
      <c r="E1041" s="11">
        <v>58</v>
      </c>
      <c r="F1041" s="12">
        <f t="shared" si="32"/>
        <v>108</v>
      </c>
      <c r="G1041" s="9">
        <f t="shared" si="33"/>
        <v>175</v>
      </c>
    </row>
    <row r="1042" spans="1:7">
      <c r="A1042" s="7">
        <v>1058</v>
      </c>
      <c r="B1042" s="15">
        <v>79</v>
      </c>
      <c r="C1042" s="18">
        <v>73</v>
      </c>
      <c r="D1042" s="16">
        <v>63</v>
      </c>
      <c r="E1042" s="13">
        <v>70</v>
      </c>
      <c r="F1042" s="12">
        <f t="shared" si="32"/>
        <v>152</v>
      </c>
      <c r="G1042" s="9">
        <f t="shared" si="33"/>
        <v>215</v>
      </c>
    </row>
    <row r="1043" spans="1:7">
      <c r="A1043" s="7">
        <v>1059</v>
      </c>
      <c r="B1043" s="8">
        <v>71</v>
      </c>
      <c r="C1043" s="18">
        <v>74</v>
      </c>
      <c r="D1043" s="10">
        <v>70</v>
      </c>
      <c r="E1043" s="13">
        <v>70</v>
      </c>
      <c r="F1043" s="12">
        <f t="shared" si="32"/>
        <v>145</v>
      </c>
      <c r="G1043" s="9">
        <f t="shared" si="33"/>
        <v>215</v>
      </c>
    </row>
    <row r="1044" spans="1:7">
      <c r="A1044" s="7">
        <v>1060</v>
      </c>
      <c r="B1044" s="8">
        <v>74</v>
      </c>
      <c r="C1044" s="18">
        <v>70</v>
      </c>
      <c r="D1044" s="10">
        <v>71</v>
      </c>
      <c r="E1044" s="13">
        <v>71</v>
      </c>
      <c r="F1044" s="12">
        <f t="shared" si="32"/>
        <v>144</v>
      </c>
      <c r="G1044" s="9">
        <f t="shared" si="33"/>
        <v>215</v>
      </c>
    </row>
    <row r="1045" spans="1:7">
      <c r="A1045" s="7">
        <v>1061</v>
      </c>
      <c r="B1045" s="7">
        <v>36</v>
      </c>
      <c r="C1045" s="9">
        <v>27</v>
      </c>
      <c r="D1045" s="17">
        <v>81</v>
      </c>
      <c r="E1045" s="11">
        <v>45</v>
      </c>
      <c r="F1045" s="12">
        <f t="shared" si="32"/>
        <v>117</v>
      </c>
      <c r="G1045" s="9">
        <f t="shared" si="33"/>
        <v>144</v>
      </c>
    </row>
    <row r="1046" spans="1:7">
      <c r="A1046" s="7">
        <v>1062</v>
      </c>
      <c r="B1046" s="7">
        <v>63</v>
      </c>
      <c r="C1046" s="9">
        <v>63</v>
      </c>
      <c r="D1046" s="17">
        <v>81</v>
      </c>
      <c r="E1046" s="11">
        <v>61</v>
      </c>
      <c r="F1046" s="12">
        <f t="shared" si="32"/>
        <v>144</v>
      </c>
      <c r="G1046" s="9">
        <f t="shared" si="33"/>
        <v>207</v>
      </c>
    </row>
    <row r="1047" spans="1:7">
      <c r="A1047" s="7">
        <v>1063</v>
      </c>
      <c r="B1047" s="7">
        <v>51</v>
      </c>
      <c r="C1047" s="9">
        <v>40</v>
      </c>
      <c r="D1047" s="16">
        <v>48</v>
      </c>
      <c r="E1047" s="14">
        <v>82</v>
      </c>
      <c r="F1047" s="12">
        <f t="shared" si="32"/>
        <v>91</v>
      </c>
      <c r="G1047" s="9">
        <f t="shared" si="33"/>
        <v>139</v>
      </c>
    </row>
    <row r="1048" spans="1:7">
      <c r="A1048" s="7">
        <v>1064</v>
      </c>
      <c r="B1048" s="7">
        <v>54</v>
      </c>
      <c r="C1048" s="9">
        <v>51</v>
      </c>
      <c r="D1048" s="16">
        <v>56</v>
      </c>
      <c r="E1048" s="11">
        <v>54</v>
      </c>
      <c r="F1048" s="12">
        <f t="shared" si="32"/>
        <v>105</v>
      </c>
      <c r="G1048" s="9">
        <f t="shared" si="33"/>
        <v>161</v>
      </c>
    </row>
    <row r="1049" spans="1:7">
      <c r="A1049" s="7">
        <v>1065</v>
      </c>
      <c r="B1049" s="7">
        <v>42</v>
      </c>
      <c r="C1049" s="9">
        <v>61</v>
      </c>
      <c r="D1049" s="16">
        <v>45</v>
      </c>
      <c r="E1049" s="11">
        <v>50</v>
      </c>
      <c r="F1049" s="12">
        <f t="shared" si="32"/>
        <v>103</v>
      </c>
      <c r="G1049" s="9">
        <f t="shared" si="33"/>
        <v>148</v>
      </c>
    </row>
    <row r="1050" spans="1:7">
      <c r="A1050" s="7">
        <v>1066</v>
      </c>
      <c r="B1050" s="8">
        <v>69</v>
      </c>
      <c r="C1050" s="9">
        <v>67</v>
      </c>
      <c r="D1050" s="16">
        <v>63</v>
      </c>
      <c r="E1050" s="13">
        <v>66</v>
      </c>
      <c r="F1050" s="12">
        <f t="shared" si="32"/>
        <v>136</v>
      </c>
      <c r="G1050" s="9">
        <f t="shared" si="33"/>
        <v>199</v>
      </c>
    </row>
    <row r="1051" spans="1:7">
      <c r="A1051" s="7">
        <v>1067</v>
      </c>
      <c r="B1051" s="7">
        <v>55</v>
      </c>
      <c r="C1051" s="18">
        <v>77</v>
      </c>
      <c r="D1051" s="10">
        <v>68</v>
      </c>
      <c r="E1051" s="11">
        <v>40</v>
      </c>
      <c r="F1051" s="12">
        <f t="shared" si="32"/>
        <v>132</v>
      </c>
      <c r="G1051" s="9">
        <f t="shared" si="33"/>
        <v>200</v>
      </c>
    </row>
    <row r="1052" spans="1:7">
      <c r="A1052" s="7">
        <v>1068</v>
      </c>
      <c r="B1052" s="7">
        <v>60</v>
      </c>
      <c r="C1052" s="18">
        <v>70</v>
      </c>
      <c r="D1052" s="16">
        <v>52</v>
      </c>
      <c r="E1052" s="11">
        <v>34</v>
      </c>
      <c r="F1052" s="12">
        <f t="shared" si="32"/>
        <v>130</v>
      </c>
      <c r="G1052" s="9">
        <f t="shared" si="33"/>
        <v>182</v>
      </c>
    </row>
    <row r="1053" spans="1:7">
      <c r="A1053" s="7">
        <v>1069</v>
      </c>
      <c r="B1053" s="7">
        <v>35</v>
      </c>
      <c r="C1053" s="19">
        <v>81</v>
      </c>
      <c r="D1053" s="10">
        <v>77</v>
      </c>
      <c r="E1053" s="11">
        <v>24</v>
      </c>
      <c r="F1053" s="12">
        <f t="shared" si="32"/>
        <v>116</v>
      </c>
      <c r="G1053" s="9">
        <f t="shared" si="33"/>
        <v>193</v>
      </c>
    </row>
    <row r="1054" spans="1:7">
      <c r="A1054" s="7">
        <v>1070</v>
      </c>
      <c r="B1054" s="7">
        <v>59</v>
      </c>
      <c r="C1054" s="9">
        <v>37</v>
      </c>
      <c r="D1054" s="16">
        <v>53</v>
      </c>
      <c r="E1054" s="13">
        <v>79</v>
      </c>
      <c r="F1054" s="12">
        <f t="shared" si="32"/>
        <v>96</v>
      </c>
      <c r="G1054" s="9">
        <f t="shared" si="33"/>
        <v>149</v>
      </c>
    </row>
    <row r="1055" spans="1:7">
      <c r="A1055" s="7">
        <v>1071</v>
      </c>
      <c r="B1055" s="8">
        <v>66</v>
      </c>
      <c r="C1055" s="9">
        <v>52</v>
      </c>
      <c r="D1055" s="10">
        <v>74</v>
      </c>
      <c r="E1055" s="13">
        <v>70</v>
      </c>
      <c r="F1055" s="12">
        <f t="shared" si="32"/>
        <v>118</v>
      </c>
      <c r="G1055" s="9">
        <f t="shared" si="33"/>
        <v>192</v>
      </c>
    </row>
    <row r="1056" spans="1:7">
      <c r="A1056" s="7">
        <v>1072</v>
      </c>
      <c r="B1056" s="8">
        <v>77</v>
      </c>
      <c r="C1056" s="9">
        <v>67</v>
      </c>
      <c r="D1056" s="16">
        <v>54</v>
      </c>
      <c r="E1056" s="11">
        <v>51</v>
      </c>
      <c r="F1056" s="12">
        <f t="shared" si="32"/>
        <v>144</v>
      </c>
      <c r="G1056" s="9">
        <f t="shared" si="33"/>
        <v>198</v>
      </c>
    </row>
    <row r="1057" spans="1:7">
      <c r="A1057" s="7">
        <v>1073</v>
      </c>
      <c r="B1057" s="8">
        <v>75</v>
      </c>
      <c r="C1057" s="18">
        <v>74</v>
      </c>
      <c r="D1057" s="10">
        <v>65</v>
      </c>
      <c r="E1057" s="13">
        <v>73</v>
      </c>
      <c r="F1057" s="12">
        <f t="shared" si="32"/>
        <v>149</v>
      </c>
      <c r="G1057" s="9">
        <f t="shared" si="33"/>
        <v>214</v>
      </c>
    </row>
    <row r="1058" spans="1:7">
      <c r="A1058" s="7">
        <v>1074</v>
      </c>
      <c r="B1058" s="15">
        <v>81</v>
      </c>
      <c r="C1058" s="19">
        <v>83</v>
      </c>
      <c r="D1058" s="10">
        <v>73</v>
      </c>
      <c r="E1058" s="11">
        <v>61</v>
      </c>
      <c r="F1058" s="20">
        <f t="shared" si="32"/>
        <v>164</v>
      </c>
      <c r="G1058" s="19">
        <f t="shared" si="33"/>
        <v>237</v>
      </c>
    </row>
    <row r="1059" spans="1:7">
      <c r="A1059" s="7">
        <v>1075</v>
      </c>
      <c r="B1059" s="7">
        <v>54</v>
      </c>
      <c r="C1059" s="19">
        <v>81</v>
      </c>
      <c r="D1059" s="16">
        <v>53</v>
      </c>
      <c r="E1059" s="11">
        <v>58</v>
      </c>
      <c r="F1059" s="12">
        <f t="shared" si="32"/>
        <v>135</v>
      </c>
      <c r="G1059" s="9">
        <f t="shared" si="33"/>
        <v>188</v>
      </c>
    </row>
    <row r="1060" spans="1:7">
      <c r="A1060" s="7">
        <v>1076</v>
      </c>
      <c r="B1060" s="7">
        <v>42</v>
      </c>
      <c r="C1060" s="9">
        <v>63</v>
      </c>
      <c r="D1060" s="16">
        <v>59</v>
      </c>
      <c r="E1060" s="13">
        <v>70</v>
      </c>
      <c r="F1060" s="12">
        <f t="shared" si="32"/>
        <v>105</v>
      </c>
      <c r="G1060" s="9">
        <f t="shared" si="33"/>
        <v>164</v>
      </c>
    </row>
    <row r="1061" spans="1:7">
      <c r="A1061" s="7">
        <v>1077</v>
      </c>
      <c r="B1061" s="7">
        <v>43</v>
      </c>
      <c r="C1061" s="18">
        <v>70</v>
      </c>
      <c r="D1061" s="16">
        <v>61</v>
      </c>
      <c r="E1061" s="11">
        <v>42</v>
      </c>
      <c r="F1061" s="12">
        <f t="shared" si="32"/>
        <v>113</v>
      </c>
      <c r="G1061" s="9">
        <f t="shared" si="33"/>
        <v>174</v>
      </c>
    </row>
    <row r="1062" spans="1:7">
      <c r="A1062" s="7">
        <v>1078</v>
      </c>
      <c r="B1062" s="7">
        <v>55</v>
      </c>
      <c r="C1062" s="18">
        <v>72</v>
      </c>
      <c r="D1062" s="16">
        <v>62</v>
      </c>
      <c r="E1062" s="13">
        <v>65</v>
      </c>
      <c r="F1062" s="12">
        <f t="shared" si="32"/>
        <v>127</v>
      </c>
      <c r="G1062" s="9">
        <f t="shared" si="33"/>
        <v>189</v>
      </c>
    </row>
    <row r="1063" spans="1:7">
      <c r="A1063" s="7">
        <v>1079</v>
      </c>
      <c r="B1063" s="8">
        <v>66</v>
      </c>
      <c r="C1063" s="9">
        <v>55</v>
      </c>
      <c r="D1063" s="16">
        <v>36</v>
      </c>
      <c r="E1063" s="11">
        <v>33</v>
      </c>
      <c r="F1063" s="12">
        <f t="shared" si="32"/>
        <v>121</v>
      </c>
      <c r="G1063" s="9">
        <f t="shared" si="33"/>
        <v>157</v>
      </c>
    </row>
    <row r="1064" spans="1:7">
      <c r="A1064" s="7">
        <v>1080</v>
      </c>
      <c r="B1064" s="7">
        <v>59</v>
      </c>
      <c r="C1064" s="18">
        <v>69</v>
      </c>
      <c r="D1064" s="16">
        <v>48</v>
      </c>
      <c r="E1064" s="11">
        <v>50</v>
      </c>
      <c r="F1064" s="12">
        <f t="shared" si="32"/>
        <v>128</v>
      </c>
      <c r="G1064" s="9">
        <f t="shared" si="33"/>
        <v>176</v>
      </c>
    </row>
    <row r="1065" spans="1:7">
      <c r="A1065" s="7">
        <v>1081</v>
      </c>
      <c r="B1065" s="7">
        <v>43</v>
      </c>
      <c r="C1065" s="9">
        <v>36</v>
      </c>
      <c r="D1065" s="10">
        <v>76</v>
      </c>
      <c r="E1065" s="13">
        <v>67</v>
      </c>
      <c r="F1065" s="12">
        <f t="shared" si="32"/>
        <v>79</v>
      </c>
      <c r="G1065" s="9">
        <f t="shared" si="33"/>
        <v>155</v>
      </c>
    </row>
    <row r="1066" spans="1:7">
      <c r="A1066" s="7">
        <v>1082</v>
      </c>
      <c r="B1066" s="8">
        <v>76</v>
      </c>
      <c r="C1066" s="18">
        <v>70</v>
      </c>
      <c r="D1066" s="10">
        <v>66</v>
      </c>
      <c r="E1066" s="11">
        <v>30</v>
      </c>
      <c r="F1066" s="12">
        <f t="shared" si="32"/>
        <v>146</v>
      </c>
      <c r="G1066" s="9">
        <f t="shared" si="33"/>
        <v>212</v>
      </c>
    </row>
    <row r="1067" spans="1:7">
      <c r="A1067" s="7">
        <v>1084</v>
      </c>
      <c r="B1067" s="7">
        <v>27</v>
      </c>
      <c r="C1067" s="9">
        <v>22</v>
      </c>
      <c r="D1067" s="16">
        <v>26</v>
      </c>
      <c r="E1067" s="14">
        <v>91</v>
      </c>
      <c r="F1067" s="12">
        <f t="shared" si="32"/>
        <v>49</v>
      </c>
      <c r="G1067" s="9">
        <f t="shared" si="33"/>
        <v>75</v>
      </c>
    </row>
    <row r="1068" spans="1:7">
      <c r="A1068" s="7">
        <v>1085</v>
      </c>
      <c r="B1068" s="7">
        <v>50</v>
      </c>
      <c r="C1068" s="9">
        <v>54</v>
      </c>
      <c r="D1068" s="10">
        <v>77</v>
      </c>
      <c r="E1068" s="13">
        <v>77</v>
      </c>
      <c r="F1068" s="12">
        <f t="shared" si="32"/>
        <v>104</v>
      </c>
      <c r="G1068" s="9">
        <f t="shared" si="33"/>
        <v>181</v>
      </c>
    </row>
    <row r="1069" spans="1:7">
      <c r="A1069" s="7">
        <v>1086</v>
      </c>
      <c r="B1069" s="7">
        <v>47</v>
      </c>
      <c r="C1069" s="9">
        <v>59</v>
      </c>
      <c r="D1069" s="10">
        <v>69</v>
      </c>
      <c r="E1069" s="11">
        <v>53</v>
      </c>
      <c r="F1069" s="12">
        <f t="shared" si="32"/>
        <v>106</v>
      </c>
      <c r="G1069" s="9">
        <f t="shared" si="33"/>
        <v>175</v>
      </c>
    </row>
    <row r="1070" spans="1:7">
      <c r="A1070" s="7">
        <v>1087</v>
      </c>
      <c r="B1070" s="7">
        <v>35</v>
      </c>
      <c r="C1070" s="9">
        <v>67</v>
      </c>
      <c r="D1070" s="16">
        <v>34</v>
      </c>
      <c r="E1070" s="11">
        <v>55</v>
      </c>
      <c r="F1070" s="12">
        <f t="shared" si="32"/>
        <v>102</v>
      </c>
      <c r="G1070" s="9">
        <f t="shared" si="33"/>
        <v>136</v>
      </c>
    </row>
    <row r="1071" spans="1:7">
      <c r="A1071" s="7">
        <v>1088</v>
      </c>
      <c r="B1071" s="8">
        <v>66</v>
      </c>
      <c r="C1071" s="9">
        <v>62</v>
      </c>
      <c r="D1071" s="16">
        <v>63</v>
      </c>
      <c r="E1071" s="11">
        <v>50</v>
      </c>
      <c r="F1071" s="12">
        <f t="shared" si="32"/>
        <v>128</v>
      </c>
      <c r="G1071" s="9">
        <f t="shared" si="33"/>
        <v>191</v>
      </c>
    </row>
    <row r="1072" spans="1:7">
      <c r="A1072" s="7">
        <v>1089</v>
      </c>
      <c r="B1072" s="7">
        <v>42</v>
      </c>
      <c r="C1072" s="9">
        <v>34</v>
      </c>
      <c r="D1072" s="16">
        <v>60</v>
      </c>
      <c r="E1072" s="11">
        <v>59</v>
      </c>
      <c r="F1072" s="12">
        <f t="shared" si="32"/>
        <v>76</v>
      </c>
      <c r="G1072" s="9">
        <f t="shared" si="33"/>
        <v>136</v>
      </c>
    </row>
    <row r="1073" spans="1:7">
      <c r="A1073" s="7">
        <v>1090</v>
      </c>
      <c r="B1073" s="7">
        <v>56</v>
      </c>
      <c r="C1073" s="9">
        <v>57</v>
      </c>
      <c r="D1073" s="16">
        <v>54</v>
      </c>
      <c r="E1073" s="11">
        <v>46</v>
      </c>
      <c r="F1073" s="12">
        <f t="shared" si="32"/>
        <v>113</v>
      </c>
      <c r="G1073" s="9">
        <f t="shared" si="33"/>
        <v>167</v>
      </c>
    </row>
    <row r="1074" spans="1:7">
      <c r="A1074" s="7">
        <v>1091</v>
      </c>
      <c r="B1074" s="7">
        <v>60</v>
      </c>
      <c r="C1074" s="9">
        <v>41</v>
      </c>
      <c r="D1074" s="10">
        <v>72</v>
      </c>
      <c r="E1074" s="11">
        <v>63</v>
      </c>
      <c r="F1074" s="12">
        <f t="shared" si="32"/>
        <v>101</v>
      </c>
      <c r="G1074" s="9">
        <f t="shared" si="33"/>
        <v>173</v>
      </c>
    </row>
    <row r="1075" spans="1:7">
      <c r="A1075" s="7">
        <v>1092</v>
      </c>
      <c r="B1075" s="8">
        <v>67</v>
      </c>
      <c r="C1075" s="18">
        <v>74</v>
      </c>
      <c r="D1075" s="16">
        <v>53</v>
      </c>
      <c r="E1075" s="13">
        <v>73</v>
      </c>
      <c r="F1075" s="12">
        <f t="shared" si="32"/>
        <v>141</v>
      </c>
      <c r="G1075" s="9">
        <f t="shared" si="33"/>
        <v>194</v>
      </c>
    </row>
    <row r="1076" spans="1:7">
      <c r="A1076" s="7">
        <v>1093</v>
      </c>
      <c r="B1076" s="7">
        <v>48</v>
      </c>
      <c r="C1076" s="9">
        <v>39</v>
      </c>
      <c r="D1076" s="16">
        <v>56</v>
      </c>
      <c r="E1076" s="11">
        <v>54</v>
      </c>
      <c r="F1076" s="12">
        <f t="shared" si="32"/>
        <v>87</v>
      </c>
      <c r="G1076" s="9">
        <f t="shared" si="33"/>
        <v>143</v>
      </c>
    </row>
    <row r="1077" spans="1:7">
      <c r="A1077" s="7">
        <v>1094</v>
      </c>
      <c r="B1077" s="7">
        <v>61</v>
      </c>
      <c r="C1077" s="9">
        <v>24</v>
      </c>
      <c r="D1077" s="16">
        <v>52</v>
      </c>
      <c r="E1077" s="13">
        <v>75</v>
      </c>
      <c r="F1077" s="12">
        <f t="shared" si="32"/>
        <v>85</v>
      </c>
      <c r="G1077" s="9">
        <f t="shared" si="33"/>
        <v>137</v>
      </c>
    </row>
    <row r="1078" spans="1:7">
      <c r="A1078" s="7">
        <v>1095</v>
      </c>
      <c r="B1078" s="8">
        <v>77</v>
      </c>
      <c r="C1078" s="19">
        <v>79</v>
      </c>
      <c r="D1078" s="10">
        <v>73</v>
      </c>
      <c r="E1078" s="13">
        <v>72</v>
      </c>
      <c r="F1078" s="12">
        <f t="shared" si="32"/>
        <v>156</v>
      </c>
      <c r="G1078" s="9">
        <f t="shared" si="33"/>
        <v>229</v>
      </c>
    </row>
    <row r="1079" spans="1:7">
      <c r="A1079" s="7">
        <v>1096</v>
      </c>
      <c r="B1079" s="7">
        <v>34</v>
      </c>
      <c r="C1079" s="9">
        <v>54</v>
      </c>
      <c r="D1079" s="16">
        <v>51</v>
      </c>
      <c r="E1079" s="11">
        <v>57</v>
      </c>
      <c r="F1079" s="12">
        <f t="shared" si="32"/>
        <v>88</v>
      </c>
      <c r="G1079" s="9">
        <f t="shared" si="33"/>
        <v>139</v>
      </c>
    </row>
    <row r="1080" spans="1:7">
      <c r="A1080" s="7">
        <v>1097</v>
      </c>
      <c r="B1080" s="7">
        <v>51</v>
      </c>
      <c r="C1080" s="9">
        <v>29</v>
      </c>
      <c r="D1080" s="16">
        <v>46</v>
      </c>
      <c r="E1080" s="13">
        <v>69</v>
      </c>
      <c r="F1080" s="12">
        <f t="shared" si="32"/>
        <v>80</v>
      </c>
      <c r="G1080" s="9">
        <f t="shared" si="33"/>
        <v>126</v>
      </c>
    </row>
    <row r="1081" spans="1:7">
      <c r="A1081" s="7">
        <v>1098</v>
      </c>
      <c r="B1081" s="7">
        <v>52</v>
      </c>
      <c r="C1081" s="9">
        <v>44</v>
      </c>
      <c r="D1081" s="17">
        <v>83</v>
      </c>
      <c r="E1081" s="11">
        <v>64</v>
      </c>
      <c r="F1081" s="12">
        <f t="shared" si="32"/>
        <v>135</v>
      </c>
      <c r="G1081" s="9">
        <f t="shared" si="33"/>
        <v>179</v>
      </c>
    </row>
    <row r="1082" spans="1:7">
      <c r="A1082" s="7">
        <v>1099</v>
      </c>
      <c r="B1082" s="8">
        <v>72</v>
      </c>
      <c r="C1082" s="9">
        <v>42</v>
      </c>
      <c r="D1082" s="16">
        <v>61</v>
      </c>
      <c r="E1082" s="14">
        <v>82</v>
      </c>
      <c r="F1082" s="12">
        <f t="shared" si="32"/>
        <v>114</v>
      </c>
      <c r="G1082" s="9">
        <f t="shared" si="33"/>
        <v>175</v>
      </c>
    </row>
    <row r="1083" spans="1:7">
      <c r="A1083" s="7">
        <v>1100</v>
      </c>
      <c r="B1083" s="7">
        <v>54</v>
      </c>
      <c r="C1083" s="9">
        <v>46</v>
      </c>
      <c r="D1083" s="16">
        <v>52</v>
      </c>
      <c r="E1083" s="13">
        <v>68</v>
      </c>
      <c r="F1083" s="12">
        <f t="shared" si="32"/>
        <v>100</v>
      </c>
      <c r="G1083" s="9">
        <f t="shared" si="33"/>
        <v>152</v>
      </c>
    </row>
    <row r="1084" spans="1:7">
      <c r="A1084" s="7">
        <v>1101</v>
      </c>
      <c r="B1084" s="7">
        <v>49</v>
      </c>
      <c r="C1084" s="9">
        <v>33</v>
      </c>
      <c r="D1084" s="16">
        <v>54</v>
      </c>
      <c r="E1084" s="14">
        <v>80</v>
      </c>
      <c r="F1084" s="12">
        <f t="shared" si="32"/>
        <v>82</v>
      </c>
      <c r="G1084" s="9">
        <f t="shared" si="33"/>
        <v>136</v>
      </c>
    </row>
    <row r="1085" spans="1:7">
      <c r="A1085" s="7">
        <v>1102</v>
      </c>
      <c r="B1085" s="8">
        <v>75</v>
      </c>
      <c r="C1085" s="9">
        <v>61</v>
      </c>
      <c r="D1085" s="16">
        <v>64</v>
      </c>
      <c r="E1085" s="13">
        <v>73</v>
      </c>
      <c r="F1085" s="12">
        <f t="shared" si="32"/>
        <v>136</v>
      </c>
      <c r="G1085" s="9">
        <f t="shared" si="33"/>
        <v>200</v>
      </c>
    </row>
    <row r="1086" spans="1:7">
      <c r="A1086" s="7">
        <v>1103</v>
      </c>
      <c r="B1086" s="8">
        <v>78</v>
      </c>
      <c r="C1086" s="18">
        <v>69</v>
      </c>
      <c r="D1086" s="10">
        <v>69</v>
      </c>
      <c r="E1086" s="14">
        <v>80</v>
      </c>
      <c r="F1086" s="12">
        <f t="shared" si="32"/>
        <v>147</v>
      </c>
      <c r="G1086" s="9">
        <f t="shared" si="33"/>
        <v>216</v>
      </c>
    </row>
    <row r="1087" spans="1:7">
      <c r="A1087" s="7">
        <v>1104</v>
      </c>
      <c r="B1087" s="8">
        <v>73</v>
      </c>
      <c r="C1087" s="9">
        <v>54</v>
      </c>
      <c r="D1087" s="10">
        <v>71</v>
      </c>
      <c r="E1087" s="11">
        <v>55</v>
      </c>
      <c r="F1087" s="12">
        <f t="shared" si="32"/>
        <v>127</v>
      </c>
      <c r="G1087" s="9">
        <f t="shared" si="33"/>
        <v>198</v>
      </c>
    </row>
    <row r="1088" spans="1:7">
      <c r="A1088" s="7">
        <v>1106</v>
      </c>
      <c r="B1088" s="7">
        <v>46</v>
      </c>
      <c r="C1088" s="9">
        <v>61</v>
      </c>
      <c r="D1088" s="16">
        <v>45</v>
      </c>
      <c r="E1088" s="11">
        <v>51</v>
      </c>
      <c r="F1088" s="12">
        <f t="shared" si="32"/>
        <v>107</v>
      </c>
      <c r="G1088" s="9">
        <f t="shared" si="33"/>
        <v>152</v>
      </c>
    </row>
    <row r="1089" spans="1:7">
      <c r="A1089" s="7">
        <v>1107</v>
      </c>
      <c r="B1089" s="7">
        <v>54</v>
      </c>
      <c r="C1089" s="18">
        <v>73</v>
      </c>
      <c r="D1089" s="16">
        <v>60</v>
      </c>
      <c r="E1089" s="13">
        <v>66</v>
      </c>
      <c r="F1089" s="12">
        <f t="shared" si="32"/>
        <v>127</v>
      </c>
      <c r="G1089" s="9">
        <f t="shared" si="33"/>
        <v>187</v>
      </c>
    </row>
    <row r="1090" spans="1:7">
      <c r="A1090" s="7">
        <v>1108</v>
      </c>
      <c r="B1090" s="8">
        <v>67</v>
      </c>
      <c r="C1090" s="18">
        <v>70</v>
      </c>
      <c r="D1090" s="10">
        <v>70</v>
      </c>
      <c r="E1090" s="13">
        <v>76</v>
      </c>
      <c r="F1090" s="12">
        <f t="shared" ref="F1090:F1153" si="34">MAX(SUM(B1090,C1090),IF(D1090&gt;=80,MAX(SUM(B1090,D1090),SUM(C1090,D1090)),-1))</f>
        <v>137</v>
      </c>
      <c r="G1090" s="9">
        <f t="shared" ref="G1090:G1153" si="35">SUM(B1090,C1090,D1090)</f>
        <v>207</v>
      </c>
    </row>
    <row r="1091" spans="1:7">
      <c r="A1091" s="7">
        <v>1109</v>
      </c>
      <c r="B1091" s="7">
        <v>64</v>
      </c>
      <c r="C1091" s="9">
        <v>51</v>
      </c>
      <c r="D1091" s="16">
        <v>53</v>
      </c>
      <c r="E1091" s="13">
        <v>75</v>
      </c>
      <c r="F1091" s="12">
        <f t="shared" si="34"/>
        <v>115</v>
      </c>
      <c r="G1091" s="9">
        <f t="shared" si="35"/>
        <v>168</v>
      </c>
    </row>
    <row r="1092" spans="1:7">
      <c r="A1092" s="7">
        <v>1110</v>
      </c>
      <c r="B1092" s="7">
        <v>64</v>
      </c>
      <c r="C1092" s="19">
        <v>80</v>
      </c>
      <c r="D1092" s="16">
        <v>57</v>
      </c>
      <c r="E1092" s="13">
        <v>78</v>
      </c>
      <c r="F1092" s="12">
        <f t="shared" si="34"/>
        <v>144</v>
      </c>
      <c r="G1092" s="9">
        <f t="shared" si="35"/>
        <v>201</v>
      </c>
    </row>
    <row r="1093" spans="1:7">
      <c r="A1093" s="7">
        <v>1111</v>
      </c>
      <c r="B1093" s="7">
        <v>56</v>
      </c>
      <c r="C1093" s="9">
        <v>57</v>
      </c>
      <c r="D1093" s="16">
        <v>59</v>
      </c>
      <c r="E1093" s="11">
        <v>54</v>
      </c>
      <c r="F1093" s="12">
        <f t="shared" si="34"/>
        <v>113</v>
      </c>
      <c r="G1093" s="9">
        <f t="shared" si="35"/>
        <v>172</v>
      </c>
    </row>
    <row r="1094" spans="1:7">
      <c r="A1094" s="7">
        <v>1112</v>
      </c>
      <c r="B1094" s="7">
        <v>58</v>
      </c>
      <c r="C1094" s="9">
        <v>49</v>
      </c>
      <c r="D1094" s="10">
        <v>70</v>
      </c>
      <c r="E1094" s="11">
        <v>61</v>
      </c>
      <c r="F1094" s="12">
        <f t="shared" si="34"/>
        <v>107</v>
      </c>
      <c r="G1094" s="9">
        <f t="shared" si="35"/>
        <v>177</v>
      </c>
    </row>
    <row r="1095" spans="1:7">
      <c r="A1095" s="7">
        <v>1113</v>
      </c>
      <c r="B1095" s="8">
        <v>66</v>
      </c>
      <c r="C1095" s="9">
        <v>59</v>
      </c>
      <c r="D1095" s="16">
        <v>60</v>
      </c>
      <c r="E1095" s="11">
        <v>46</v>
      </c>
      <c r="F1095" s="12">
        <f t="shared" si="34"/>
        <v>125</v>
      </c>
      <c r="G1095" s="9">
        <f t="shared" si="35"/>
        <v>185</v>
      </c>
    </row>
    <row r="1096" spans="1:7">
      <c r="A1096" s="7">
        <v>1114</v>
      </c>
      <c r="B1096" s="7">
        <v>48</v>
      </c>
      <c r="C1096" s="9">
        <v>46</v>
      </c>
      <c r="D1096" s="16">
        <v>56</v>
      </c>
      <c r="E1096" s="14">
        <v>80</v>
      </c>
      <c r="F1096" s="12">
        <f t="shared" si="34"/>
        <v>94</v>
      </c>
      <c r="G1096" s="9">
        <f t="shared" si="35"/>
        <v>150</v>
      </c>
    </row>
    <row r="1097" spans="1:7">
      <c r="A1097" s="7">
        <v>1115</v>
      </c>
      <c r="B1097" s="21">
        <v>92</v>
      </c>
      <c r="C1097" s="9">
        <v>63</v>
      </c>
      <c r="D1097" s="16">
        <v>34</v>
      </c>
      <c r="E1097" s="13">
        <v>66</v>
      </c>
      <c r="F1097" s="12">
        <f t="shared" si="34"/>
        <v>155</v>
      </c>
      <c r="G1097" s="9">
        <f t="shared" si="35"/>
        <v>189</v>
      </c>
    </row>
    <row r="1098" spans="1:7">
      <c r="A1098" s="7">
        <v>1116</v>
      </c>
      <c r="B1098" s="8">
        <v>73</v>
      </c>
      <c r="C1098" s="9">
        <v>28</v>
      </c>
      <c r="D1098" s="10">
        <v>74</v>
      </c>
      <c r="E1098" s="13">
        <v>74</v>
      </c>
      <c r="F1098" s="12">
        <f t="shared" si="34"/>
        <v>101</v>
      </c>
      <c r="G1098" s="9">
        <f t="shared" si="35"/>
        <v>175</v>
      </c>
    </row>
    <row r="1099" spans="1:7">
      <c r="A1099" s="7">
        <v>1117</v>
      </c>
      <c r="B1099" s="8">
        <v>77</v>
      </c>
      <c r="C1099" s="9">
        <v>51</v>
      </c>
      <c r="D1099" s="16">
        <v>49</v>
      </c>
      <c r="E1099" s="13">
        <v>68</v>
      </c>
      <c r="F1099" s="12">
        <f t="shared" si="34"/>
        <v>128</v>
      </c>
      <c r="G1099" s="9">
        <f t="shared" si="35"/>
        <v>177</v>
      </c>
    </row>
    <row r="1100" spans="1:7">
      <c r="A1100" s="7">
        <v>1118</v>
      </c>
      <c r="B1100" s="7">
        <v>61</v>
      </c>
      <c r="C1100" s="9">
        <v>38</v>
      </c>
      <c r="D1100" s="16">
        <v>57</v>
      </c>
      <c r="E1100" s="11">
        <v>64</v>
      </c>
      <c r="F1100" s="12">
        <f t="shared" si="34"/>
        <v>99</v>
      </c>
      <c r="G1100" s="9">
        <f t="shared" si="35"/>
        <v>156</v>
      </c>
    </row>
    <row r="1101" spans="1:7">
      <c r="A1101" s="7">
        <v>1119</v>
      </c>
      <c r="B1101" s="15">
        <v>82</v>
      </c>
      <c r="C1101" s="9">
        <v>42</v>
      </c>
      <c r="D1101" s="10">
        <v>66</v>
      </c>
      <c r="E1101" s="13">
        <v>77</v>
      </c>
      <c r="F1101" s="12">
        <f t="shared" si="34"/>
        <v>124</v>
      </c>
      <c r="G1101" s="9">
        <f t="shared" si="35"/>
        <v>190</v>
      </c>
    </row>
    <row r="1102" spans="1:7">
      <c r="A1102" s="7">
        <v>1120</v>
      </c>
      <c r="B1102" s="7">
        <v>62</v>
      </c>
      <c r="C1102" s="9">
        <v>66</v>
      </c>
      <c r="D1102" s="16">
        <v>63</v>
      </c>
      <c r="E1102" s="11">
        <v>62</v>
      </c>
      <c r="F1102" s="12">
        <f t="shared" si="34"/>
        <v>128</v>
      </c>
      <c r="G1102" s="9">
        <f t="shared" si="35"/>
        <v>191</v>
      </c>
    </row>
    <row r="1103" spans="1:7">
      <c r="A1103" s="7">
        <v>1121</v>
      </c>
      <c r="B1103" s="7">
        <v>59</v>
      </c>
      <c r="C1103" s="9">
        <v>68</v>
      </c>
      <c r="D1103" s="16">
        <v>35</v>
      </c>
      <c r="E1103" s="11">
        <v>46</v>
      </c>
      <c r="F1103" s="12">
        <f t="shared" si="34"/>
        <v>127</v>
      </c>
      <c r="G1103" s="9">
        <f t="shared" si="35"/>
        <v>162</v>
      </c>
    </row>
    <row r="1104" spans="1:7">
      <c r="A1104" s="7">
        <v>1122</v>
      </c>
      <c r="B1104" s="8">
        <v>75</v>
      </c>
      <c r="C1104" s="9">
        <v>53</v>
      </c>
      <c r="D1104" s="16">
        <v>61</v>
      </c>
      <c r="E1104" s="14">
        <v>80</v>
      </c>
      <c r="F1104" s="12">
        <f t="shared" si="34"/>
        <v>128</v>
      </c>
      <c r="G1104" s="9">
        <f t="shared" si="35"/>
        <v>189</v>
      </c>
    </row>
    <row r="1105" spans="1:7">
      <c r="A1105" s="7">
        <v>1123</v>
      </c>
      <c r="B1105" s="8">
        <v>72</v>
      </c>
      <c r="C1105" s="9">
        <v>47</v>
      </c>
      <c r="D1105" s="10">
        <v>73</v>
      </c>
      <c r="E1105" s="11">
        <v>61</v>
      </c>
      <c r="F1105" s="12">
        <f t="shared" si="34"/>
        <v>119</v>
      </c>
      <c r="G1105" s="9">
        <f t="shared" si="35"/>
        <v>192</v>
      </c>
    </row>
    <row r="1106" spans="1:7">
      <c r="A1106" s="7">
        <v>1124</v>
      </c>
      <c r="B1106" s="8">
        <v>65</v>
      </c>
      <c r="C1106" s="9">
        <v>61</v>
      </c>
      <c r="D1106" s="16">
        <v>63</v>
      </c>
      <c r="E1106" s="13">
        <v>67</v>
      </c>
      <c r="F1106" s="12">
        <f t="shared" si="34"/>
        <v>126</v>
      </c>
      <c r="G1106" s="9">
        <f t="shared" si="35"/>
        <v>189</v>
      </c>
    </row>
    <row r="1107" spans="1:7">
      <c r="A1107" s="7">
        <v>1125</v>
      </c>
      <c r="B1107" s="7">
        <v>63</v>
      </c>
      <c r="C1107" s="9">
        <v>63</v>
      </c>
      <c r="D1107" s="16">
        <v>64</v>
      </c>
      <c r="E1107" s="11">
        <v>60</v>
      </c>
      <c r="F1107" s="12">
        <f t="shared" si="34"/>
        <v>126</v>
      </c>
      <c r="G1107" s="9">
        <f t="shared" si="35"/>
        <v>190</v>
      </c>
    </row>
    <row r="1108" spans="1:7">
      <c r="A1108" s="7">
        <v>1126</v>
      </c>
      <c r="B1108" s="8">
        <v>65</v>
      </c>
      <c r="C1108" s="18">
        <v>78</v>
      </c>
      <c r="D1108" s="16">
        <v>30</v>
      </c>
      <c r="E1108" s="13">
        <v>69</v>
      </c>
      <c r="F1108" s="12">
        <f t="shared" si="34"/>
        <v>143</v>
      </c>
      <c r="G1108" s="9">
        <f t="shared" si="35"/>
        <v>173</v>
      </c>
    </row>
    <row r="1109" spans="1:7">
      <c r="A1109" s="7">
        <v>1127</v>
      </c>
      <c r="B1109" s="7">
        <v>25</v>
      </c>
      <c r="C1109" s="9">
        <v>3</v>
      </c>
      <c r="D1109" s="17">
        <v>84</v>
      </c>
      <c r="E1109" s="11">
        <v>17</v>
      </c>
      <c r="F1109" s="12">
        <f t="shared" si="34"/>
        <v>109</v>
      </c>
      <c r="G1109" s="9">
        <f t="shared" si="35"/>
        <v>112</v>
      </c>
    </row>
    <row r="1110" spans="1:7">
      <c r="A1110" s="7">
        <v>1130</v>
      </c>
      <c r="B1110" s="8">
        <v>67</v>
      </c>
      <c r="C1110" s="9">
        <v>56</v>
      </c>
      <c r="D1110" s="17">
        <v>83</v>
      </c>
      <c r="E1110" s="14">
        <v>84</v>
      </c>
      <c r="F1110" s="12">
        <f t="shared" si="34"/>
        <v>150</v>
      </c>
      <c r="G1110" s="9">
        <f t="shared" si="35"/>
        <v>206</v>
      </c>
    </row>
    <row r="1111" spans="1:7">
      <c r="A1111" s="7">
        <v>1131</v>
      </c>
      <c r="B1111" s="7">
        <v>62</v>
      </c>
      <c r="C1111" s="9">
        <v>64</v>
      </c>
      <c r="D1111" s="16">
        <v>63</v>
      </c>
      <c r="E1111" s="11">
        <v>60</v>
      </c>
      <c r="F1111" s="12">
        <f t="shared" si="34"/>
        <v>126</v>
      </c>
      <c r="G1111" s="9">
        <f t="shared" si="35"/>
        <v>189</v>
      </c>
    </row>
    <row r="1112" spans="1:7">
      <c r="A1112" s="7">
        <v>1132</v>
      </c>
      <c r="B1112" s="7">
        <v>42</v>
      </c>
      <c r="C1112" s="18">
        <v>69</v>
      </c>
      <c r="D1112" s="16">
        <v>51</v>
      </c>
      <c r="E1112" s="11">
        <v>41</v>
      </c>
      <c r="F1112" s="12">
        <f t="shared" si="34"/>
        <v>111</v>
      </c>
      <c r="G1112" s="9">
        <f t="shared" si="35"/>
        <v>162</v>
      </c>
    </row>
    <row r="1113" spans="1:7">
      <c r="A1113" s="7">
        <v>1133</v>
      </c>
      <c r="B1113" s="7">
        <v>60</v>
      </c>
      <c r="C1113" s="19">
        <v>84</v>
      </c>
      <c r="D1113" s="16">
        <v>33</v>
      </c>
      <c r="E1113" s="11">
        <v>32</v>
      </c>
      <c r="F1113" s="12">
        <f t="shared" si="34"/>
        <v>144</v>
      </c>
      <c r="G1113" s="9">
        <f t="shared" si="35"/>
        <v>177</v>
      </c>
    </row>
    <row r="1114" spans="1:7">
      <c r="A1114" s="7">
        <v>1134</v>
      </c>
      <c r="B1114" s="8">
        <v>65</v>
      </c>
      <c r="C1114" s="9">
        <v>66</v>
      </c>
      <c r="D1114" s="10">
        <v>75</v>
      </c>
      <c r="E1114" s="11">
        <v>48</v>
      </c>
      <c r="F1114" s="12">
        <f t="shared" si="34"/>
        <v>131</v>
      </c>
      <c r="G1114" s="9">
        <f t="shared" si="35"/>
        <v>206</v>
      </c>
    </row>
    <row r="1115" spans="1:7">
      <c r="A1115" s="7">
        <v>1135</v>
      </c>
      <c r="B1115" s="8">
        <v>66</v>
      </c>
      <c r="C1115" s="9">
        <v>51</v>
      </c>
      <c r="D1115" s="25">
        <v>89</v>
      </c>
      <c r="E1115" s="13">
        <v>72</v>
      </c>
      <c r="F1115" s="12">
        <f t="shared" si="34"/>
        <v>155</v>
      </c>
      <c r="G1115" s="9">
        <f t="shared" si="35"/>
        <v>206</v>
      </c>
    </row>
    <row r="1116" spans="1:7">
      <c r="A1116" s="7">
        <v>1136</v>
      </c>
      <c r="B1116" s="7">
        <v>51</v>
      </c>
      <c r="C1116" s="9">
        <v>22</v>
      </c>
      <c r="D1116" s="10">
        <v>65</v>
      </c>
      <c r="E1116" s="11">
        <v>58</v>
      </c>
      <c r="F1116" s="12">
        <f t="shared" si="34"/>
        <v>73</v>
      </c>
      <c r="G1116" s="9">
        <f t="shared" si="35"/>
        <v>138</v>
      </c>
    </row>
    <row r="1117" spans="1:7">
      <c r="A1117" s="7">
        <v>1137</v>
      </c>
      <c r="B1117" s="7">
        <v>41</v>
      </c>
      <c r="C1117" s="18">
        <v>74</v>
      </c>
      <c r="D1117" s="16">
        <v>58</v>
      </c>
      <c r="E1117" s="11">
        <v>44</v>
      </c>
      <c r="F1117" s="12">
        <f t="shared" si="34"/>
        <v>115</v>
      </c>
      <c r="G1117" s="9">
        <f t="shared" si="35"/>
        <v>173</v>
      </c>
    </row>
    <row r="1118" spans="1:7">
      <c r="A1118" s="7">
        <v>1138</v>
      </c>
      <c r="B1118" s="7">
        <v>46</v>
      </c>
      <c r="C1118" s="9">
        <v>52</v>
      </c>
      <c r="D1118" s="16">
        <v>35</v>
      </c>
      <c r="E1118" s="13">
        <v>65</v>
      </c>
      <c r="F1118" s="12">
        <f t="shared" si="34"/>
        <v>98</v>
      </c>
      <c r="G1118" s="9">
        <f t="shared" si="35"/>
        <v>133</v>
      </c>
    </row>
    <row r="1119" spans="1:7">
      <c r="A1119" s="7">
        <v>1139</v>
      </c>
      <c r="B1119" s="7">
        <v>60</v>
      </c>
      <c r="C1119" s="9">
        <v>41</v>
      </c>
      <c r="D1119" s="16">
        <v>57</v>
      </c>
      <c r="E1119" s="11">
        <v>44</v>
      </c>
      <c r="F1119" s="12">
        <f t="shared" si="34"/>
        <v>101</v>
      </c>
      <c r="G1119" s="9">
        <f t="shared" si="35"/>
        <v>158</v>
      </c>
    </row>
    <row r="1120" spans="1:7">
      <c r="A1120" s="7">
        <v>1141</v>
      </c>
      <c r="B1120" s="7">
        <v>52</v>
      </c>
      <c r="C1120" s="9">
        <v>53</v>
      </c>
      <c r="D1120" s="10">
        <v>69</v>
      </c>
      <c r="E1120" s="13">
        <v>65</v>
      </c>
      <c r="F1120" s="12">
        <f t="shared" si="34"/>
        <v>105</v>
      </c>
      <c r="G1120" s="9">
        <f t="shared" si="35"/>
        <v>174</v>
      </c>
    </row>
    <row r="1121" spans="1:7">
      <c r="A1121" s="7">
        <v>1142</v>
      </c>
      <c r="B1121" s="8">
        <v>71</v>
      </c>
      <c r="C1121" s="18">
        <v>70</v>
      </c>
      <c r="D1121" s="17">
        <v>81</v>
      </c>
      <c r="E1121" s="13">
        <v>72</v>
      </c>
      <c r="F1121" s="12">
        <f t="shared" si="34"/>
        <v>152</v>
      </c>
      <c r="G1121" s="9">
        <f t="shared" si="35"/>
        <v>222</v>
      </c>
    </row>
    <row r="1122" spans="1:7">
      <c r="A1122" s="7">
        <v>1144</v>
      </c>
      <c r="B1122" s="7">
        <v>37</v>
      </c>
      <c r="C1122" s="9">
        <v>33</v>
      </c>
      <c r="D1122" s="10">
        <v>78</v>
      </c>
      <c r="E1122" s="11">
        <v>17</v>
      </c>
      <c r="F1122" s="12">
        <f t="shared" si="34"/>
        <v>70</v>
      </c>
      <c r="G1122" s="9">
        <f t="shared" si="35"/>
        <v>148</v>
      </c>
    </row>
    <row r="1123" spans="1:7">
      <c r="A1123" s="7">
        <v>1145</v>
      </c>
      <c r="B1123" s="7">
        <v>55</v>
      </c>
      <c r="C1123" s="18">
        <v>72</v>
      </c>
      <c r="D1123" s="10">
        <v>72</v>
      </c>
      <c r="E1123" s="13">
        <v>66</v>
      </c>
      <c r="F1123" s="12">
        <f t="shared" si="34"/>
        <v>127</v>
      </c>
      <c r="G1123" s="9">
        <f t="shared" si="35"/>
        <v>199</v>
      </c>
    </row>
    <row r="1124" spans="1:7">
      <c r="A1124" s="7">
        <v>1146</v>
      </c>
      <c r="B1124" s="7">
        <v>58</v>
      </c>
      <c r="C1124" s="9">
        <v>42</v>
      </c>
      <c r="D1124" s="10">
        <v>77</v>
      </c>
      <c r="E1124" s="11">
        <v>64</v>
      </c>
      <c r="F1124" s="12">
        <f t="shared" si="34"/>
        <v>100</v>
      </c>
      <c r="G1124" s="9">
        <f t="shared" si="35"/>
        <v>177</v>
      </c>
    </row>
    <row r="1125" spans="1:7">
      <c r="A1125" s="7">
        <v>1147</v>
      </c>
      <c r="B1125" s="7">
        <v>41</v>
      </c>
      <c r="C1125" s="9">
        <v>50</v>
      </c>
      <c r="D1125" s="16">
        <v>55</v>
      </c>
      <c r="E1125" s="11">
        <v>57</v>
      </c>
      <c r="F1125" s="12">
        <f t="shared" si="34"/>
        <v>91</v>
      </c>
      <c r="G1125" s="9">
        <f t="shared" si="35"/>
        <v>146</v>
      </c>
    </row>
    <row r="1126" spans="1:7">
      <c r="A1126" s="7">
        <v>1148</v>
      </c>
      <c r="B1126" s="7">
        <v>64</v>
      </c>
      <c r="C1126" s="9">
        <v>40</v>
      </c>
      <c r="D1126" s="16">
        <v>35</v>
      </c>
      <c r="E1126" s="11">
        <v>36</v>
      </c>
      <c r="F1126" s="12">
        <f t="shared" si="34"/>
        <v>104</v>
      </c>
      <c r="G1126" s="9">
        <f t="shared" si="35"/>
        <v>139</v>
      </c>
    </row>
    <row r="1127" spans="1:7">
      <c r="A1127" s="7">
        <v>1149</v>
      </c>
      <c r="B1127" s="7">
        <v>38</v>
      </c>
      <c r="C1127" s="9">
        <v>44</v>
      </c>
      <c r="D1127" s="16">
        <v>62</v>
      </c>
      <c r="E1127" s="11">
        <v>52</v>
      </c>
      <c r="F1127" s="12">
        <f t="shared" si="34"/>
        <v>82</v>
      </c>
      <c r="G1127" s="9">
        <f t="shared" si="35"/>
        <v>144</v>
      </c>
    </row>
    <row r="1128" spans="1:7">
      <c r="A1128" s="7">
        <v>1150</v>
      </c>
      <c r="B1128" s="7">
        <v>33</v>
      </c>
      <c r="C1128" s="9">
        <v>53</v>
      </c>
      <c r="D1128" s="16">
        <v>35</v>
      </c>
      <c r="E1128" s="11">
        <v>43</v>
      </c>
      <c r="F1128" s="12">
        <f t="shared" si="34"/>
        <v>86</v>
      </c>
      <c r="G1128" s="9">
        <f t="shared" si="35"/>
        <v>121</v>
      </c>
    </row>
    <row r="1129" spans="1:7">
      <c r="A1129" s="7">
        <v>1151</v>
      </c>
      <c r="B1129" s="8">
        <v>70</v>
      </c>
      <c r="C1129" s="9">
        <v>67</v>
      </c>
      <c r="D1129" s="16">
        <v>28</v>
      </c>
      <c r="E1129" s="11">
        <v>45</v>
      </c>
      <c r="F1129" s="12">
        <f t="shared" si="34"/>
        <v>137</v>
      </c>
      <c r="G1129" s="9">
        <f t="shared" si="35"/>
        <v>165</v>
      </c>
    </row>
    <row r="1130" spans="1:7">
      <c r="A1130" s="7">
        <v>1152</v>
      </c>
      <c r="B1130" s="8">
        <v>74</v>
      </c>
      <c r="C1130" s="9">
        <v>52</v>
      </c>
      <c r="D1130" s="10">
        <v>65</v>
      </c>
      <c r="E1130" s="13">
        <v>68</v>
      </c>
      <c r="F1130" s="12">
        <f t="shared" si="34"/>
        <v>126</v>
      </c>
      <c r="G1130" s="9">
        <f t="shared" si="35"/>
        <v>191</v>
      </c>
    </row>
    <row r="1131" spans="1:7">
      <c r="A1131" s="7">
        <v>1153</v>
      </c>
      <c r="B1131" s="8">
        <v>65</v>
      </c>
      <c r="C1131" s="9">
        <v>42</v>
      </c>
      <c r="D1131" s="16">
        <v>52</v>
      </c>
      <c r="E1131" s="11">
        <v>64</v>
      </c>
      <c r="F1131" s="12">
        <f t="shared" si="34"/>
        <v>107</v>
      </c>
      <c r="G1131" s="9">
        <f t="shared" si="35"/>
        <v>159</v>
      </c>
    </row>
    <row r="1132" spans="1:7">
      <c r="A1132" s="7">
        <v>1154</v>
      </c>
      <c r="B1132" s="7">
        <v>24</v>
      </c>
      <c r="C1132" s="9">
        <v>68</v>
      </c>
      <c r="D1132" s="16">
        <v>44</v>
      </c>
      <c r="E1132" s="11">
        <v>49</v>
      </c>
      <c r="F1132" s="12">
        <f t="shared" si="34"/>
        <v>92</v>
      </c>
      <c r="G1132" s="9">
        <f t="shared" si="35"/>
        <v>136</v>
      </c>
    </row>
    <row r="1133" spans="1:7">
      <c r="A1133" s="7">
        <v>1155</v>
      </c>
      <c r="B1133" s="7">
        <v>56</v>
      </c>
      <c r="C1133" s="9">
        <v>38</v>
      </c>
      <c r="D1133" s="10">
        <v>76</v>
      </c>
      <c r="E1133" s="14">
        <v>83</v>
      </c>
      <c r="F1133" s="12">
        <f t="shared" si="34"/>
        <v>94</v>
      </c>
      <c r="G1133" s="9">
        <f t="shared" si="35"/>
        <v>170</v>
      </c>
    </row>
    <row r="1134" spans="1:7">
      <c r="A1134" s="7">
        <v>1156</v>
      </c>
      <c r="B1134" s="7">
        <v>56</v>
      </c>
      <c r="C1134" s="19">
        <v>82</v>
      </c>
      <c r="D1134" s="10">
        <v>70</v>
      </c>
      <c r="E1134" s="13">
        <v>67</v>
      </c>
      <c r="F1134" s="12">
        <f t="shared" si="34"/>
        <v>138</v>
      </c>
      <c r="G1134" s="9">
        <f t="shared" si="35"/>
        <v>208</v>
      </c>
    </row>
    <row r="1135" spans="1:7">
      <c r="A1135" s="7">
        <v>1157</v>
      </c>
      <c r="B1135" s="7">
        <v>63</v>
      </c>
      <c r="C1135" s="9">
        <v>45</v>
      </c>
      <c r="D1135" s="16">
        <v>46</v>
      </c>
      <c r="E1135" s="11">
        <v>63</v>
      </c>
      <c r="F1135" s="12">
        <f t="shared" si="34"/>
        <v>108</v>
      </c>
      <c r="G1135" s="9">
        <f t="shared" si="35"/>
        <v>154</v>
      </c>
    </row>
    <row r="1136" spans="1:7">
      <c r="A1136" s="7">
        <v>1158</v>
      </c>
      <c r="B1136" s="7">
        <v>50</v>
      </c>
      <c r="C1136" s="9">
        <v>26</v>
      </c>
      <c r="D1136" s="10">
        <v>77</v>
      </c>
      <c r="E1136" s="13">
        <v>73</v>
      </c>
      <c r="F1136" s="12">
        <f t="shared" si="34"/>
        <v>76</v>
      </c>
      <c r="G1136" s="9">
        <f t="shared" si="35"/>
        <v>153</v>
      </c>
    </row>
    <row r="1137" spans="1:7">
      <c r="A1137" s="7">
        <v>1159</v>
      </c>
      <c r="B1137" s="15">
        <v>79</v>
      </c>
      <c r="C1137" s="18">
        <v>78</v>
      </c>
      <c r="D1137" s="10">
        <v>72</v>
      </c>
      <c r="E1137" s="13">
        <v>72</v>
      </c>
      <c r="F1137" s="12">
        <f t="shared" si="34"/>
        <v>157</v>
      </c>
      <c r="G1137" s="9">
        <f t="shared" si="35"/>
        <v>229</v>
      </c>
    </row>
    <row r="1138" spans="1:7">
      <c r="A1138" s="7">
        <v>1160</v>
      </c>
      <c r="B1138" s="7">
        <v>41</v>
      </c>
      <c r="C1138" s="9">
        <v>61</v>
      </c>
      <c r="D1138" s="16">
        <v>52</v>
      </c>
      <c r="E1138" s="11">
        <v>53</v>
      </c>
      <c r="F1138" s="12">
        <f t="shared" si="34"/>
        <v>102</v>
      </c>
      <c r="G1138" s="9">
        <f t="shared" si="35"/>
        <v>154</v>
      </c>
    </row>
    <row r="1139" spans="1:7">
      <c r="A1139" s="7">
        <v>1162</v>
      </c>
      <c r="B1139" s="8">
        <v>75</v>
      </c>
      <c r="C1139" s="9">
        <v>44</v>
      </c>
      <c r="D1139" s="16">
        <v>57</v>
      </c>
      <c r="E1139" s="11">
        <v>32</v>
      </c>
      <c r="F1139" s="12">
        <f t="shared" si="34"/>
        <v>119</v>
      </c>
      <c r="G1139" s="9">
        <f t="shared" si="35"/>
        <v>176</v>
      </c>
    </row>
    <row r="1140" spans="1:7">
      <c r="A1140" s="7">
        <v>1164</v>
      </c>
      <c r="B1140" s="8">
        <v>66</v>
      </c>
      <c r="C1140" s="9">
        <v>68</v>
      </c>
      <c r="D1140" s="16">
        <v>53</v>
      </c>
      <c r="E1140" s="11">
        <v>45</v>
      </c>
      <c r="F1140" s="12">
        <f t="shared" si="34"/>
        <v>134</v>
      </c>
      <c r="G1140" s="9">
        <f t="shared" si="35"/>
        <v>187</v>
      </c>
    </row>
    <row r="1141" spans="1:7">
      <c r="A1141" s="7">
        <v>1165</v>
      </c>
      <c r="B1141" s="7">
        <v>61</v>
      </c>
      <c r="C1141" s="9">
        <v>56</v>
      </c>
      <c r="D1141" s="16">
        <v>55</v>
      </c>
      <c r="E1141" s="13">
        <v>76</v>
      </c>
      <c r="F1141" s="12">
        <f t="shared" si="34"/>
        <v>117</v>
      </c>
      <c r="G1141" s="9">
        <f t="shared" si="35"/>
        <v>172</v>
      </c>
    </row>
    <row r="1142" spans="1:7">
      <c r="A1142" s="7">
        <v>1166</v>
      </c>
      <c r="B1142" s="8">
        <v>76</v>
      </c>
      <c r="C1142" s="18">
        <v>73</v>
      </c>
      <c r="D1142" s="10">
        <v>72</v>
      </c>
      <c r="E1142" s="13">
        <v>68</v>
      </c>
      <c r="F1142" s="12">
        <f t="shared" si="34"/>
        <v>149</v>
      </c>
      <c r="G1142" s="9">
        <f t="shared" si="35"/>
        <v>221</v>
      </c>
    </row>
    <row r="1143" spans="1:7">
      <c r="A1143" s="7">
        <v>1167</v>
      </c>
      <c r="B1143" s="7">
        <v>64</v>
      </c>
      <c r="C1143" s="18">
        <v>75</v>
      </c>
      <c r="D1143" s="10">
        <v>69</v>
      </c>
      <c r="E1143" s="13">
        <v>74</v>
      </c>
      <c r="F1143" s="12">
        <f t="shared" si="34"/>
        <v>139</v>
      </c>
      <c r="G1143" s="9">
        <f t="shared" si="35"/>
        <v>208</v>
      </c>
    </row>
    <row r="1144" spans="1:7">
      <c r="A1144" s="7">
        <v>1168</v>
      </c>
      <c r="B1144" s="7">
        <v>50</v>
      </c>
      <c r="C1144" s="9">
        <v>55</v>
      </c>
      <c r="D1144" s="16">
        <v>60</v>
      </c>
      <c r="E1144" s="13">
        <v>74</v>
      </c>
      <c r="F1144" s="12">
        <f t="shared" si="34"/>
        <v>105</v>
      </c>
      <c r="G1144" s="9">
        <f t="shared" si="35"/>
        <v>165</v>
      </c>
    </row>
    <row r="1145" spans="1:7">
      <c r="A1145" s="7">
        <v>1169</v>
      </c>
      <c r="B1145" s="7">
        <v>49</v>
      </c>
      <c r="C1145" s="9">
        <v>60</v>
      </c>
      <c r="D1145" s="16">
        <v>59</v>
      </c>
      <c r="E1145" s="11">
        <v>53</v>
      </c>
      <c r="F1145" s="12">
        <f t="shared" si="34"/>
        <v>109</v>
      </c>
      <c r="G1145" s="9">
        <f t="shared" si="35"/>
        <v>168</v>
      </c>
    </row>
    <row r="1146" spans="1:7">
      <c r="A1146" s="7">
        <v>1170</v>
      </c>
      <c r="B1146" s="7">
        <v>24</v>
      </c>
      <c r="C1146" s="9">
        <v>44</v>
      </c>
      <c r="D1146" s="16">
        <v>55</v>
      </c>
      <c r="E1146" s="11">
        <v>37</v>
      </c>
      <c r="F1146" s="12">
        <f t="shared" si="34"/>
        <v>68</v>
      </c>
      <c r="G1146" s="9">
        <f t="shared" si="35"/>
        <v>123</v>
      </c>
    </row>
    <row r="1147" spans="1:7">
      <c r="A1147" s="7">
        <v>1171</v>
      </c>
      <c r="B1147" s="7">
        <v>58</v>
      </c>
      <c r="C1147" s="9">
        <v>50</v>
      </c>
      <c r="D1147" s="16">
        <v>41</v>
      </c>
      <c r="E1147" s="11">
        <v>52</v>
      </c>
      <c r="F1147" s="12">
        <f t="shared" si="34"/>
        <v>108</v>
      </c>
      <c r="G1147" s="9">
        <f t="shared" si="35"/>
        <v>149</v>
      </c>
    </row>
    <row r="1148" spans="1:7">
      <c r="A1148" s="7">
        <v>1173</v>
      </c>
      <c r="B1148" s="7">
        <v>44</v>
      </c>
      <c r="C1148" s="18">
        <v>70</v>
      </c>
      <c r="D1148" s="16">
        <v>63</v>
      </c>
      <c r="E1148" s="13">
        <v>70</v>
      </c>
      <c r="F1148" s="12">
        <f t="shared" si="34"/>
        <v>114</v>
      </c>
      <c r="G1148" s="9">
        <f t="shared" si="35"/>
        <v>177</v>
      </c>
    </row>
    <row r="1149" spans="1:7">
      <c r="A1149" s="7">
        <v>1174</v>
      </c>
      <c r="B1149" s="8">
        <v>71</v>
      </c>
      <c r="C1149" s="18">
        <v>72</v>
      </c>
      <c r="D1149" s="10">
        <v>70</v>
      </c>
      <c r="E1149" s="11">
        <v>56</v>
      </c>
      <c r="F1149" s="12">
        <f t="shared" si="34"/>
        <v>143</v>
      </c>
      <c r="G1149" s="9">
        <f t="shared" si="35"/>
        <v>213</v>
      </c>
    </row>
    <row r="1150" spans="1:7">
      <c r="A1150" s="7">
        <v>1176</v>
      </c>
      <c r="B1150" s="8">
        <v>68</v>
      </c>
      <c r="C1150" s="9">
        <v>54</v>
      </c>
      <c r="D1150" s="10">
        <v>69</v>
      </c>
      <c r="E1150" s="11">
        <v>64</v>
      </c>
      <c r="F1150" s="12">
        <f t="shared" si="34"/>
        <v>122</v>
      </c>
      <c r="G1150" s="9">
        <f t="shared" si="35"/>
        <v>191</v>
      </c>
    </row>
    <row r="1151" spans="1:7">
      <c r="A1151" s="7">
        <v>1177</v>
      </c>
      <c r="B1151" s="7">
        <v>51</v>
      </c>
      <c r="C1151" s="9">
        <v>50</v>
      </c>
      <c r="D1151" s="16">
        <v>58</v>
      </c>
      <c r="E1151" s="13">
        <v>76</v>
      </c>
      <c r="F1151" s="12">
        <f t="shared" si="34"/>
        <v>101</v>
      </c>
      <c r="G1151" s="9">
        <f t="shared" si="35"/>
        <v>159</v>
      </c>
    </row>
    <row r="1152" spans="1:7">
      <c r="A1152" s="7">
        <v>1178</v>
      </c>
      <c r="B1152" s="7">
        <v>46</v>
      </c>
      <c r="C1152" s="9">
        <v>21</v>
      </c>
      <c r="D1152" s="10">
        <v>72</v>
      </c>
      <c r="E1152" s="11">
        <v>46</v>
      </c>
      <c r="F1152" s="12">
        <f t="shared" si="34"/>
        <v>67</v>
      </c>
      <c r="G1152" s="9">
        <f t="shared" si="35"/>
        <v>139</v>
      </c>
    </row>
    <row r="1153" spans="1:7">
      <c r="A1153" s="7">
        <v>1179</v>
      </c>
      <c r="B1153" s="8">
        <v>66</v>
      </c>
      <c r="C1153" s="18">
        <v>78</v>
      </c>
      <c r="D1153" s="10">
        <v>78</v>
      </c>
      <c r="E1153" s="11">
        <v>27</v>
      </c>
      <c r="F1153" s="12">
        <f t="shared" si="34"/>
        <v>144</v>
      </c>
      <c r="G1153" s="9">
        <f t="shared" si="35"/>
        <v>222</v>
      </c>
    </row>
    <row r="1154" spans="1:7">
      <c r="A1154" s="7">
        <v>1180</v>
      </c>
      <c r="B1154" s="7">
        <v>51</v>
      </c>
      <c r="C1154" s="18">
        <v>71</v>
      </c>
      <c r="D1154" s="16">
        <v>57</v>
      </c>
      <c r="E1154" s="13">
        <v>78</v>
      </c>
      <c r="F1154" s="12">
        <f t="shared" ref="F1154:F1217" si="36">MAX(SUM(B1154,C1154),IF(D1154&gt;=80,MAX(SUM(B1154,D1154),SUM(C1154,D1154)),-1))</f>
        <v>122</v>
      </c>
      <c r="G1154" s="9">
        <f t="shared" ref="G1154:G1217" si="37">SUM(B1154,C1154,D1154)</f>
        <v>179</v>
      </c>
    </row>
    <row r="1155" spans="1:7">
      <c r="A1155" s="7">
        <v>1181</v>
      </c>
      <c r="B1155" s="7">
        <v>33</v>
      </c>
      <c r="C1155" s="19">
        <v>83</v>
      </c>
      <c r="D1155" s="16">
        <v>22</v>
      </c>
      <c r="E1155" s="11">
        <v>19</v>
      </c>
      <c r="F1155" s="12">
        <f t="shared" si="36"/>
        <v>116</v>
      </c>
      <c r="G1155" s="9">
        <f t="shared" si="37"/>
        <v>138</v>
      </c>
    </row>
    <row r="1156" spans="1:7">
      <c r="A1156" s="7">
        <v>1182</v>
      </c>
      <c r="B1156" s="7">
        <v>63</v>
      </c>
      <c r="C1156" s="9">
        <v>48</v>
      </c>
      <c r="D1156" s="10">
        <v>72</v>
      </c>
      <c r="E1156" s="11">
        <v>55</v>
      </c>
      <c r="F1156" s="12">
        <f t="shared" si="36"/>
        <v>111</v>
      </c>
      <c r="G1156" s="9">
        <f t="shared" si="37"/>
        <v>183</v>
      </c>
    </row>
    <row r="1157" spans="1:7">
      <c r="A1157" s="7">
        <v>1183</v>
      </c>
      <c r="B1157" s="7">
        <v>55</v>
      </c>
      <c r="C1157" s="18">
        <v>70</v>
      </c>
      <c r="D1157" s="16">
        <v>51</v>
      </c>
      <c r="E1157" s="11">
        <v>48</v>
      </c>
      <c r="F1157" s="12">
        <f t="shared" si="36"/>
        <v>125</v>
      </c>
      <c r="G1157" s="9">
        <f t="shared" si="37"/>
        <v>176</v>
      </c>
    </row>
    <row r="1158" spans="1:7">
      <c r="A1158" s="7">
        <v>1184</v>
      </c>
      <c r="B1158" s="7">
        <v>36</v>
      </c>
      <c r="C1158" s="18">
        <v>74</v>
      </c>
      <c r="D1158" s="16">
        <v>57</v>
      </c>
      <c r="E1158" s="11">
        <v>58</v>
      </c>
      <c r="F1158" s="12">
        <f t="shared" si="36"/>
        <v>110</v>
      </c>
      <c r="G1158" s="9">
        <f t="shared" si="37"/>
        <v>167</v>
      </c>
    </row>
    <row r="1159" spans="1:7">
      <c r="A1159" s="7">
        <v>1185</v>
      </c>
      <c r="B1159" s="7">
        <v>25</v>
      </c>
      <c r="C1159" s="9">
        <v>44</v>
      </c>
      <c r="D1159" s="10">
        <v>76</v>
      </c>
      <c r="E1159" s="11">
        <v>61</v>
      </c>
      <c r="F1159" s="12">
        <f t="shared" si="36"/>
        <v>69</v>
      </c>
      <c r="G1159" s="9">
        <f t="shared" si="37"/>
        <v>145</v>
      </c>
    </row>
    <row r="1160" spans="1:7">
      <c r="A1160" s="7">
        <v>1186</v>
      </c>
      <c r="B1160" s="7">
        <v>36</v>
      </c>
      <c r="C1160" s="9">
        <v>41</v>
      </c>
      <c r="D1160" s="16">
        <v>59</v>
      </c>
      <c r="E1160" s="13">
        <v>73</v>
      </c>
      <c r="F1160" s="12">
        <f t="shared" si="36"/>
        <v>77</v>
      </c>
      <c r="G1160" s="9">
        <f t="shared" si="37"/>
        <v>136</v>
      </c>
    </row>
    <row r="1161" spans="1:7">
      <c r="A1161" s="7">
        <v>1187</v>
      </c>
      <c r="B1161" s="7">
        <v>52</v>
      </c>
      <c r="C1161" s="9">
        <v>32</v>
      </c>
      <c r="D1161" s="17">
        <v>81</v>
      </c>
      <c r="E1161" s="11">
        <v>47</v>
      </c>
      <c r="F1161" s="12">
        <f t="shared" si="36"/>
        <v>133</v>
      </c>
      <c r="G1161" s="9">
        <f t="shared" si="37"/>
        <v>165</v>
      </c>
    </row>
    <row r="1162" spans="1:7">
      <c r="A1162" s="7">
        <v>1188</v>
      </c>
      <c r="B1162" s="7">
        <v>14</v>
      </c>
      <c r="C1162" s="19">
        <v>84</v>
      </c>
      <c r="D1162" s="16">
        <v>34</v>
      </c>
      <c r="E1162" s="11">
        <v>47</v>
      </c>
      <c r="F1162" s="12">
        <f t="shared" si="36"/>
        <v>98</v>
      </c>
      <c r="G1162" s="9">
        <f t="shared" si="37"/>
        <v>132</v>
      </c>
    </row>
    <row r="1163" spans="1:7">
      <c r="A1163" s="7">
        <v>1189</v>
      </c>
      <c r="B1163" s="7">
        <v>62</v>
      </c>
      <c r="C1163" s="9">
        <v>33</v>
      </c>
      <c r="D1163" s="16">
        <v>50</v>
      </c>
      <c r="E1163" s="13">
        <v>66</v>
      </c>
      <c r="F1163" s="12">
        <f t="shared" si="36"/>
        <v>95</v>
      </c>
      <c r="G1163" s="9">
        <f t="shared" si="37"/>
        <v>145</v>
      </c>
    </row>
    <row r="1164" spans="1:7">
      <c r="A1164" s="7">
        <v>1190</v>
      </c>
      <c r="B1164" s="7">
        <v>50</v>
      </c>
      <c r="C1164" s="9">
        <v>64</v>
      </c>
      <c r="D1164" s="10">
        <v>65</v>
      </c>
      <c r="E1164" s="13">
        <v>69</v>
      </c>
      <c r="F1164" s="12">
        <f t="shared" si="36"/>
        <v>114</v>
      </c>
      <c r="G1164" s="9">
        <f t="shared" si="37"/>
        <v>179</v>
      </c>
    </row>
    <row r="1165" spans="1:7">
      <c r="A1165" s="7">
        <v>1191</v>
      </c>
      <c r="B1165" s="8">
        <v>67</v>
      </c>
      <c r="C1165" s="9">
        <v>51</v>
      </c>
      <c r="D1165" s="16">
        <v>55</v>
      </c>
      <c r="E1165" s="11">
        <v>56</v>
      </c>
      <c r="F1165" s="12">
        <f t="shared" si="36"/>
        <v>118</v>
      </c>
      <c r="G1165" s="9">
        <f t="shared" si="37"/>
        <v>173</v>
      </c>
    </row>
    <row r="1166" spans="1:7">
      <c r="A1166" s="7">
        <v>1192</v>
      </c>
      <c r="B1166" s="7">
        <v>58</v>
      </c>
      <c r="C1166" s="9">
        <v>43</v>
      </c>
      <c r="D1166" s="10">
        <v>70</v>
      </c>
      <c r="E1166" s="11">
        <v>53</v>
      </c>
      <c r="F1166" s="12">
        <f t="shared" si="36"/>
        <v>101</v>
      </c>
      <c r="G1166" s="9">
        <f t="shared" si="37"/>
        <v>171</v>
      </c>
    </row>
    <row r="1167" spans="1:7">
      <c r="A1167" s="7">
        <v>1193</v>
      </c>
      <c r="B1167" s="7">
        <v>42</v>
      </c>
      <c r="C1167" s="9">
        <v>41</v>
      </c>
      <c r="D1167" s="16">
        <v>60</v>
      </c>
      <c r="E1167" s="13">
        <v>78</v>
      </c>
      <c r="F1167" s="12">
        <f t="shared" si="36"/>
        <v>83</v>
      </c>
      <c r="G1167" s="9">
        <f t="shared" si="37"/>
        <v>143</v>
      </c>
    </row>
    <row r="1168" spans="1:7">
      <c r="A1168" s="7">
        <v>1194</v>
      </c>
      <c r="B1168" s="7">
        <v>61</v>
      </c>
      <c r="C1168" s="9">
        <v>46</v>
      </c>
      <c r="D1168" s="16">
        <v>56</v>
      </c>
      <c r="E1168" s="13">
        <v>69</v>
      </c>
      <c r="F1168" s="12">
        <f t="shared" si="36"/>
        <v>107</v>
      </c>
      <c r="G1168" s="9">
        <f t="shared" si="37"/>
        <v>163</v>
      </c>
    </row>
    <row r="1169" spans="1:7">
      <c r="A1169" s="7">
        <v>1195</v>
      </c>
      <c r="B1169" s="8">
        <v>70</v>
      </c>
      <c r="C1169" s="9">
        <v>61</v>
      </c>
      <c r="D1169" s="10">
        <v>72</v>
      </c>
      <c r="E1169" s="11">
        <v>55</v>
      </c>
      <c r="F1169" s="12">
        <f t="shared" si="36"/>
        <v>131</v>
      </c>
      <c r="G1169" s="9">
        <f t="shared" si="37"/>
        <v>203</v>
      </c>
    </row>
    <row r="1170" spans="1:7">
      <c r="A1170" s="7">
        <v>1196</v>
      </c>
      <c r="B1170" s="8">
        <v>68</v>
      </c>
      <c r="C1170" s="18">
        <v>69</v>
      </c>
      <c r="D1170" s="10">
        <v>76</v>
      </c>
      <c r="E1170" s="13">
        <v>72</v>
      </c>
      <c r="F1170" s="12">
        <f t="shared" si="36"/>
        <v>137</v>
      </c>
      <c r="G1170" s="9">
        <f t="shared" si="37"/>
        <v>213</v>
      </c>
    </row>
    <row r="1171" spans="1:7">
      <c r="A1171" s="7">
        <v>1197</v>
      </c>
      <c r="B1171" s="7">
        <v>44</v>
      </c>
      <c r="C1171" s="9">
        <v>62</v>
      </c>
      <c r="D1171" s="16">
        <v>23</v>
      </c>
      <c r="E1171" s="11">
        <v>44</v>
      </c>
      <c r="F1171" s="12">
        <f t="shared" si="36"/>
        <v>106</v>
      </c>
      <c r="G1171" s="9">
        <f t="shared" si="37"/>
        <v>129</v>
      </c>
    </row>
    <row r="1172" spans="1:7">
      <c r="A1172" s="7">
        <v>1198</v>
      </c>
      <c r="B1172" s="7">
        <v>56</v>
      </c>
      <c r="C1172" s="9">
        <v>55</v>
      </c>
      <c r="D1172" s="16">
        <v>54</v>
      </c>
      <c r="E1172" s="14">
        <v>86</v>
      </c>
      <c r="F1172" s="12">
        <f t="shared" si="36"/>
        <v>111</v>
      </c>
      <c r="G1172" s="9">
        <f t="shared" si="37"/>
        <v>165</v>
      </c>
    </row>
    <row r="1173" spans="1:7">
      <c r="A1173" s="7">
        <v>1199</v>
      </c>
      <c r="B1173" s="7">
        <v>56</v>
      </c>
      <c r="C1173" s="9">
        <v>39</v>
      </c>
      <c r="D1173" s="16">
        <v>44</v>
      </c>
      <c r="E1173" s="11">
        <v>54</v>
      </c>
      <c r="F1173" s="12">
        <f t="shared" si="36"/>
        <v>95</v>
      </c>
      <c r="G1173" s="9">
        <f t="shared" si="37"/>
        <v>139</v>
      </c>
    </row>
    <row r="1174" spans="1:7">
      <c r="A1174" s="7">
        <v>1200</v>
      </c>
      <c r="B1174" s="7">
        <v>28</v>
      </c>
      <c r="C1174" s="9">
        <v>44</v>
      </c>
      <c r="D1174" s="16">
        <v>54</v>
      </c>
      <c r="E1174" s="13">
        <v>68</v>
      </c>
      <c r="F1174" s="12">
        <f t="shared" si="36"/>
        <v>72</v>
      </c>
      <c r="G1174" s="9">
        <f t="shared" si="37"/>
        <v>126</v>
      </c>
    </row>
    <row r="1175" spans="1:7">
      <c r="A1175" s="7">
        <v>1201</v>
      </c>
      <c r="B1175" s="7">
        <v>23</v>
      </c>
      <c r="C1175" s="9">
        <v>34</v>
      </c>
      <c r="D1175" s="16">
        <v>56</v>
      </c>
      <c r="E1175" s="11">
        <v>60</v>
      </c>
      <c r="F1175" s="12">
        <f t="shared" si="36"/>
        <v>57</v>
      </c>
      <c r="G1175" s="9">
        <f t="shared" si="37"/>
        <v>113</v>
      </c>
    </row>
    <row r="1176" spans="1:7">
      <c r="A1176" s="7">
        <v>1202</v>
      </c>
      <c r="B1176" s="21">
        <v>89</v>
      </c>
      <c r="C1176" s="19">
        <v>79</v>
      </c>
      <c r="D1176" s="10">
        <v>72</v>
      </c>
      <c r="E1176" s="13">
        <v>72</v>
      </c>
      <c r="F1176" s="20">
        <f t="shared" si="36"/>
        <v>168</v>
      </c>
      <c r="G1176" s="19">
        <f t="shared" si="37"/>
        <v>240</v>
      </c>
    </row>
    <row r="1177" spans="1:7">
      <c r="A1177" s="7">
        <v>1203</v>
      </c>
      <c r="B1177" s="7">
        <v>29</v>
      </c>
      <c r="C1177" s="9">
        <v>22</v>
      </c>
      <c r="D1177" s="16">
        <v>41</v>
      </c>
      <c r="E1177" s="13">
        <v>68</v>
      </c>
      <c r="F1177" s="12">
        <f t="shared" si="36"/>
        <v>51</v>
      </c>
      <c r="G1177" s="9">
        <f t="shared" si="37"/>
        <v>92</v>
      </c>
    </row>
    <row r="1178" spans="1:7">
      <c r="A1178" s="7">
        <v>1204</v>
      </c>
      <c r="B1178" s="15">
        <v>79</v>
      </c>
      <c r="C1178" s="18">
        <v>77</v>
      </c>
      <c r="D1178" s="10">
        <v>69</v>
      </c>
      <c r="E1178" s="13">
        <v>69</v>
      </c>
      <c r="F1178" s="12">
        <f t="shared" si="36"/>
        <v>156</v>
      </c>
      <c r="G1178" s="9">
        <f t="shared" si="37"/>
        <v>225</v>
      </c>
    </row>
    <row r="1179" spans="1:7">
      <c r="A1179" s="7">
        <v>1205</v>
      </c>
      <c r="B1179" s="7">
        <v>41</v>
      </c>
      <c r="C1179" s="18">
        <v>72</v>
      </c>
      <c r="D1179" s="16">
        <v>58</v>
      </c>
      <c r="E1179" s="11">
        <v>41</v>
      </c>
      <c r="F1179" s="12">
        <f t="shared" si="36"/>
        <v>113</v>
      </c>
      <c r="G1179" s="9">
        <f t="shared" si="37"/>
        <v>171</v>
      </c>
    </row>
    <row r="1180" spans="1:7">
      <c r="A1180" s="7">
        <v>1206</v>
      </c>
      <c r="B1180" s="7">
        <v>49</v>
      </c>
      <c r="C1180" s="18">
        <v>71</v>
      </c>
      <c r="D1180" s="16">
        <v>24</v>
      </c>
      <c r="E1180" s="11">
        <v>29</v>
      </c>
      <c r="F1180" s="12">
        <f t="shared" si="36"/>
        <v>120</v>
      </c>
      <c r="G1180" s="9">
        <f t="shared" si="37"/>
        <v>144</v>
      </c>
    </row>
    <row r="1181" spans="1:7">
      <c r="A1181" s="7">
        <v>1207</v>
      </c>
      <c r="B1181" s="7">
        <v>56</v>
      </c>
      <c r="C1181" s="9">
        <v>64</v>
      </c>
      <c r="D1181" s="16">
        <v>55</v>
      </c>
      <c r="E1181" s="13">
        <v>69</v>
      </c>
      <c r="F1181" s="12">
        <f t="shared" si="36"/>
        <v>120</v>
      </c>
      <c r="G1181" s="9">
        <f t="shared" si="37"/>
        <v>175</v>
      </c>
    </row>
    <row r="1182" spans="1:7">
      <c r="A1182" s="7">
        <v>1208</v>
      </c>
      <c r="B1182" s="7">
        <v>57</v>
      </c>
      <c r="C1182" s="18">
        <v>78</v>
      </c>
      <c r="D1182" s="10">
        <v>65</v>
      </c>
      <c r="E1182" s="11">
        <v>44</v>
      </c>
      <c r="F1182" s="12">
        <f t="shared" si="36"/>
        <v>135</v>
      </c>
      <c r="G1182" s="9">
        <f t="shared" si="37"/>
        <v>200</v>
      </c>
    </row>
    <row r="1183" spans="1:7">
      <c r="A1183" s="7">
        <v>1209</v>
      </c>
      <c r="B1183" s="7">
        <v>37</v>
      </c>
      <c r="C1183" s="19">
        <v>81</v>
      </c>
      <c r="D1183" s="16">
        <v>53</v>
      </c>
      <c r="E1183" s="11">
        <v>36</v>
      </c>
      <c r="F1183" s="12">
        <f t="shared" si="36"/>
        <v>118</v>
      </c>
      <c r="G1183" s="9">
        <f t="shared" si="37"/>
        <v>171</v>
      </c>
    </row>
    <row r="1184" spans="1:7">
      <c r="A1184" s="7">
        <v>1210</v>
      </c>
      <c r="B1184" s="7">
        <v>50</v>
      </c>
      <c r="C1184" s="18">
        <v>75</v>
      </c>
      <c r="D1184" s="16">
        <v>57</v>
      </c>
      <c r="E1184" s="11">
        <v>28</v>
      </c>
      <c r="F1184" s="12">
        <f t="shared" si="36"/>
        <v>125</v>
      </c>
      <c r="G1184" s="9">
        <f t="shared" si="37"/>
        <v>182</v>
      </c>
    </row>
    <row r="1185" spans="1:7">
      <c r="A1185" s="7">
        <v>1211</v>
      </c>
      <c r="B1185" s="8">
        <v>71</v>
      </c>
      <c r="C1185" s="9">
        <v>57</v>
      </c>
      <c r="D1185" s="16">
        <v>58</v>
      </c>
      <c r="E1185" s="13">
        <v>66</v>
      </c>
      <c r="F1185" s="12">
        <f t="shared" si="36"/>
        <v>128</v>
      </c>
      <c r="G1185" s="9">
        <f t="shared" si="37"/>
        <v>186</v>
      </c>
    </row>
    <row r="1186" spans="1:7">
      <c r="A1186" s="7">
        <v>1212</v>
      </c>
      <c r="B1186" s="8">
        <v>69</v>
      </c>
      <c r="C1186" s="18">
        <v>73</v>
      </c>
      <c r="D1186" s="10">
        <v>67</v>
      </c>
      <c r="E1186" s="11">
        <v>51</v>
      </c>
      <c r="F1186" s="12">
        <f t="shared" si="36"/>
        <v>142</v>
      </c>
      <c r="G1186" s="9">
        <f t="shared" si="37"/>
        <v>209</v>
      </c>
    </row>
    <row r="1187" spans="1:7">
      <c r="A1187" s="7">
        <v>1213</v>
      </c>
      <c r="B1187" s="8">
        <v>74</v>
      </c>
      <c r="C1187" s="19">
        <v>79</v>
      </c>
      <c r="D1187" s="10">
        <v>70</v>
      </c>
      <c r="E1187" s="13">
        <v>72</v>
      </c>
      <c r="F1187" s="12">
        <f t="shared" si="36"/>
        <v>153</v>
      </c>
      <c r="G1187" s="9">
        <f t="shared" si="37"/>
        <v>223</v>
      </c>
    </row>
    <row r="1188" spans="1:7">
      <c r="A1188" s="7">
        <v>1214</v>
      </c>
      <c r="B1188" s="7">
        <v>62</v>
      </c>
      <c r="C1188" s="9">
        <v>43</v>
      </c>
      <c r="D1188" s="16">
        <v>63</v>
      </c>
      <c r="E1188" s="13">
        <v>79</v>
      </c>
      <c r="F1188" s="12">
        <f t="shared" si="36"/>
        <v>105</v>
      </c>
      <c r="G1188" s="9">
        <f t="shared" si="37"/>
        <v>168</v>
      </c>
    </row>
    <row r="1189" spans="1:7">
      <c r="A1189" s="7">
        <v>1216</v>
      </c>
      <c r="B1189" s="7">
        <v>53</v>
      </c>
      <c r="C1189" s="18">
        <v>76</v>
      </c>
      <c r="D1189" s="16">
        <v>51</v>
      </c>
      <c r="E1189" s="13">
        <v>73</v>
      </c>
      <c r="F1189" s="12">
        <f t="shared" si="36"/>
        <v>129</v>
      </c>
      <c r="G1189" s="9">
        <f t="shared" si="37"/>
        <v>180</v>
      </c>
    </row>
    <row r="1190" spans="1:7">
      <c r="A1190" s="7">
        <v>1218</v>
      </c>
      <c r="B1190" s="7">
        <v>43</v>
      </c>
      <c r="C1190" s="19">
        <v>80</v>
      </c>
      <c r="D1190" s="16">
        <v>64</v>
      </c>
      <c r="E1190" s="11">
        <v>62</v>
      </c>
      <c r="F1190" s="12">
        <f t="shared" si="36"/>
        <v>123</v>
      </c>
      <c r="G1190" s="9">
        <f t="shared" si="37"/>
        <v>187</v>
      </c>
    </row>
    <row r="1191" spans="1:7">
      <c r="A1191" s="7">
        <v>1220</v>
      </c>
      <c r="B1191" s="15">
        <v>81</v>
      </c>
      <c r="C1191" s="9">
        <v>67</v>
      </c>
      <c r="D1191" s="16">
        <v>63</v>
      </c>
      <c r="E1191" s="11">
        <v>62</v>
      </c>
      <c r="F1191" s="12">
        <f t="shared" si="36"/>
        <v>148</v>
      </c>
      <c r="G1191" s="9">
        <f t="shared" si="37"/>
        <v>211</v>
      </c>
    </row>
    <row r="1192" spans="1:7">
      <c r="A1192" s="7">
        <v>1222</v>
      </c>
      <c r="B1192" s="7">
        <v>55</v>
      </c>
      <c r="C1192" s="9">
        <v>66</v>
      </c>
      <c r="D1192" s="16">
        <v>14</v>
      </c>
      <c r="E1192" s="11">
        <v>44</v>
      </c>
      <c r="F1192" s="12">
        <f t="shared" si="36"/>
        <v>121</v>
      </c>
      <c r="G1192" s="9">
        <f t="shared" si="37"/>
        <v>135</v>
      </c>
    </row>
    <row r="1193" spans="1:7">
      <c r="A1193" s="7">
        <v>1223</v>
      </c>
      <c r="B1193" s="8">
        <v>67</v>
      </c>
      <c r="C1193" s="9">
        <v>43</v>
      </c>
      <c r="D1193" s="10">
        <v>75</v>
      </c>
      <c r="E1193" s="11">
        <v>21</v>
      </c>
      <c r="F1193" s="12">
        <f t="shared" si="36"/>
        <v>110</v>
      </c>
      <c r="G1193" s="9">
        <f t="shared" si="37"/>
        <v>185</v>
      </c>
    </row>
    <row r="1194" spans="1:7">
      <c r="A1194" s="7">
        <v>1224</v>
      </c>
      <c r="B1194" s="7">
        <v>63</v>
      </c>
      <c r="C1194" s="9">
        <v>41</v>
      </c>
      <c r="D1194" s="10">
        <v>72</v>
      </c>
      <c r="E1194" s="11">
        <v>53</v>
      </c>
      <c r="F1194" s="12">
        <f t="shared" si="36"/>
        <v>104</v>
      </c>
      <c r="G1194" s="9">
        <f t="shared" si="37"/>
        <v>176</v>
      </c>
    </row>
    <row r="1195" spans="1:7">
      <c r="A1195" s="7">
        <v>1225</v>
      </c>
      <c r="B1195" s="8">
        <v>68</v>
      </c>
      <c r="C1195" s="19">
        <v>80</v>
      </c>
      <c r="D1195" s="16">
        <v>56</v>
      </c>
      <c r="E1195" s="11">
        <v>52</v>
      </c>
      <c r="F1195" s="12">
        <f t="shared" si="36"/>
        <v>148</v>
      </c>
      <c r="G1195" s="9">
        <f t="shared" si="37"/>
        <v>204</v>
      </c>
    </row>
    <row r="1196" spans="1:7">
      <c r="A1196" s="7">
        <v>1226</v>
      </c>
      <c r="B1196" s="8">
        <v>78</v>
      </c>
      <c r="C1196" s="18">
        <v>72</v>
      </c>
      <c r="D1196" s="10">
        <v>65</v>
      </c>
      <c r="E1196" s="13">
        <v>73</v>
      </c>
      <c r="F1196" s="12">
        <f t="shared" si="36"/>
        <v>150</v>
      </c>
      <c r="G1196" s="9">
        <f t="shared" si="37"/>
        <v>215</v>
      </c>
    </row>
    <row r="1197" spans="1:7">
      <c r="A1197" s="7">
        <v>1227</v>
      </c>
      <c r="B1197" s="7">
        <v>55</v>
      </c>
      <c r="C1197" s="9">
        <v>65</v>
      </c>
      <c r="D1197" s="16">
        <v>53</v>
      </c>
      <c r="E1197" s="14">
        <v>85</v>
      </c>
      <c r="F1197" s="12">
        <f t="shared" si="36"/>
        <v>120</v>
      </c>
      <c r="G1197" s="9">
        <f t="shared" si="37"/>
        <v>173</v>
      </c>
    </row>
    <row r="1198" spans="1:7">
      <c r="A1198" s="7">
        <v>1228</v>
      </c>
      <c r="B1198" s="7">
        <v>48</v>
      </c>
      <c r="C1198" s="18">
        <v>78</v>
      </c>
      <c r="D1198" s="10">
        <v>72</v>
      </c>
      <c r="E1198" s="11">
        <v>50</v>
      </c>
      <c r="F1198" s="12">
        <f t="shared" si="36"/>
        <v>126</v>
      </c>
      <c r="G1198" s="9">
        <f t="shared" si="37"/>
        <v>198</v>
      </c>
    </row>
    <row r="1199" spans="1:7">
      <c r="A1199" s="7">
        <v>1229</v>
      </c>
      <c r="B1199" s="7">
        <v>26</v>
      </c>
      <c r="C1199" s="9">
        <v>37</v>
      </c>
      <c r="D1199" s="10">
        <v>78</v>
      </c>
      <c r="E1199" s="11">
        <v>25</v>
      </c>
      <c r="F1199" s="12">
        <f t="shared" si="36"/>
        <v>63</v>
      </c>
      <c r="G1199" s="9">
        <f t="shared" si="37"/>
        <v>141</v>
      </c>
    </row>
    <row r="1200" spans="1:7">
      <c r="A1200" s="7">
        <v>1230</v>
      </c>
      <c r="B1200" s="15">
        <v>82</v>
      </c>
      <c r="C1200" s="19">
        <v>84</v>
      </c>
      <c r="D1200" s="17">
        <v>81</v>
      </c>
      <c r="E1200" s="11">
        <v>42</v>
      </c>
      <c r="F1200" s="20">
        <f t="shared" si="36"/>
        <v>166</v>
      </c>
      <c r="G1200" s="23">
        <f t="shared" si="37"/>
        <v>247</v>
      </c>
    </row>
    <row r="1201" spans="1:7">
      <c r="A1201" s="7">
        <v>1231</v>
      </c>
      <c r="B1201" s="8">
        <v>72</v>
      </c>
      <c r="C1201" s="9">
        <v>51</v>
      </c>
      <c r="D1201" s="16">
        <v>54</v>
      </c>
      <c r="E1201" s="13">
        <v>71</v>
      </c>
      <c r="F1201" s="12">
        <f t="shared" si="36"/>
        <v>123</v>
      </c>
      <c r="G1201" s="9">
        <f t="shared" si="37"/>
        <v>177</v>
      </c>
    </row>
    <row r="1202" spans="1:7">
      <c r="A1202" s="7">
        <v>1232</v>
      </c>
      <c r="B1202" s="15">
        <v>81</v>
      </c>
      <c r="C1202" s="9">
        <v>47</v>
      </c>
      <c r="D1202" s="10">
        <v>73</v>
      </c>
      <c r="E1202" s="13">
        <v>69</v>
      </c>
      <c r="F1202" s="12">
        <f t="shared" si="36"/>
        <v>128</v>
      </c>
      <c r="G1202" s="9">
        <f t="shared" si="37"/>
        <v>201</v>
      </c>
    </row>
    <row r="1203" spans="1:7">
      <c r="A1203" s="7">
        <v>1233</v>
      </c>
      <c r="B1203" s="7">
        <v>54</v>
      </c>
      <c r="C1203" s="9">
        <v>25</v>
      </c>
      <c r="D1203" s="16">
        <v>52</v>
      </c>
      <c r="E1203" s="13">
        <v>73</v>
      </c>
      <c r="F1203" s="12">
        <f t="shared" si="36"/>
        <v>79</v>
      </c>
      <c r="G1203" s="9">
        <f t="shared" si="37"/>
        <v>131</v>
      </c>
    </row>
    <row r="1204" spans="1:7">
      <c r="A1204" s="7">
        <v>1234</v>
      </c>
      <c r="B1204" s="7">
        <v>37</v>
      </c>
      <c r="C1204" s="9">
        <v>49</v>
      </c>
      <c r="D1204" s="16">
        <v>44</v>
      </c>
      <c r="E1204" s="14">
        <v>84</v>
      </c>
      <c r="F1204" s="12">
        <f t="shared" si="36"/>
        <v>86</v>
      </c>
      <c r="G1204" s="9">
        <f t="shared" si="37"/>
        <v>130</v>
      </c>
    </row>
    <row r="1205" spans="1:7">
      <c r="A1205" s="7">
        <v>1235</v>
      </c>
      <c r="B1205" s="7">
        <v>33</v>
      </c>
      <c r="C1205" s="18">
        <v>72</v>
      </c>
      <c r="D1205" s="16">
        <v>54</v>
      </c>
      <c r="E1205" s="11">
        <v>61</v>
      </c>
      <c r="F1205" s="12">
        <f t="shared" si="36"/>
        <v>105</v>
      </c>
      <c r="G1205" s="9">
        <f t="shared" si="37"/>
        <v>159</v>
      </c>
    </row>
    <row r="1206" spans="1:7">
      <c r="A1206" s="7">
        <v>1236</v>
      </c>
      <c r="B1206" s="7">
        <v>43</v>
      </c>
      <c r="C1206" s="9">
        <v>42</v>
      </c>
      <c r="D1206" s="17">
        <v>82</v>
      </c>
      <c r="E1206" s="11">
        <v>53</v>
      </c>
      <c r="F1206" s="12">
        <f t="shared" si="36"/>
        <v>125</v>
      </c>
      <c r="G1206" s="9">
        <f t="shared" si="37"/>
        <v>167</v>
      </c>
    </row>
    <row r="1207" spans="1:7">
      <c r="A1207" s="7">
        <v>1237</v>
      </c>
      <c r="B1207" s="7">
        <v>48</v>
      </c>
      <c r="C1207" s="9">
        <v>51</v>
      </c>
      <c r="D1207" s="16">
        <v>48</v>
      </c>
      <c r="E1207" s="11">
        <v>46</v>
      </c>
      <c r="F1207" s="12">
        <f t="shared" si="36"/>
        <v>99</v>
      </c>
      <c r="G1207" s="9">
        <f t="shared" si="37"/>
        <v>147</v>
      </c>
    </row>
    <row r="1208" spans="1:7">
      <c r="A1208" s="7">
        <v>1238</v>
      </c>
      <c r="B1208" s="21">
        <v>94</v>
      </c>
      <c r="C1208" s="19">
        <v>85</v>
      </c>
      <c r="D1208" s="17">
        <v>80</v>
      </c>
      <c r="E1208" s="14">
        <v>81</v>
      </c>
      <c r="F1208" s="22">
        <f t="shared" si="36"/>
        <v>179</v>
      </c>
      <c r="G1208" s="23">
        <f t="shared" si="37"/>
        <v>259</v>
      </c>
    </row>
    <row r="1209" spans="1:7">
      <c r="A1209" s="7">
        <v>1239</v>
      </c>
      <c r="B1209" s="7">
        <v>64</v>
      </c>
      <c r="C1209" s="18">
        <v>76</v>
      </c>
      <c r="D1209" s="16">
        <v>46</v>
      </c>
      <c r="E1209" s="13">
        <v>68</v>
      </c>
      <c r="F1209" s="12">
        <f t="shared" si="36"/>
        <v>140</v>
      </c>
      <c r="G1209" s="9">
        <f t="shared" si="37"/>
        <v>186</v>
      </c>
    </row>
    <row r="1210" spans="1:7">
      <c r="A1210" s="7">
        <v>1240</v>
      </c>
      <c r="B1210" s="15">
        <v>79</v>
      </c>
      <c r="C1210" s="19">
        <v>79</v>
      </c>
      <c r="D1210" s="16">
        <v>62</v>
      </c>
      <c r="E1210" s="13">
        <v>69</v>
      </c>
      <c r="F1210" s="12">
        <f t="shared" si="36"/>
        <v>158</v>
      </c>
      <c r="G1210" s="9">
        <f t="shared" si="37"/>
        <v>220</v>
      </c>
    </row>
    <row r="1211" spans="1:7">
      <c r="A1211" s="7">
        <v>1241</v>
      </c>
      <c r="B1211" s="7">
        <v>27</v>
      </c>
      <c r="C1211" s="23">
        <v>89</v>
      </c>
      <c r="D1211" s="16">
        <v>31</v>
      </c>
      <c r="E1211" s="11">
        <v>45</v>
      </c>
      <c r="F1211" s="12">
        <f t="shared" si="36"/>
        <v>116</v>
      </c>
      <c r="G1211" s="9">
        <f t="shared" si="37"/>
        <v>147</v>
      </c>
    </row>
    <row r="1212" spans="1:7">
      <c r="A1212" s="7">
        <v>1242</v>
      </c>
      <c r="B1212" s="8">
        <v>66</v>
      </c>
      <c r="C1212" s="18">
        <v>73</v>
      </c>
      <c r="D1212" s="10">
        <v>73</v>
      </c>
      <c r="E1212" s="11">
        <v>55</v>
      </c>
      <c r="F1212" s="12">
        <f t="shared" si="36"/>
        <v>139</v>
      </c>
      <c r="G1212" s="9">
        <f t="shared" si="37"/>
        <v>212</v>
      </c>
    </row>
    <row r="1213" spans="1:7">
      <c r="A1213" s="7">
        <v>1243</v>
      </c>
      <c r="B1213" s="7">
        <v>41</v>
      </c>
      <c r="C1213" s="9">
        <v>61</v>
      </c>
      <c r="D1213" s="10">
        <v>75</v>
      </c>
      <c r="E1213" s="11">
        <v>62</v>
      </c>
      <c r="F1213" s="12">
        <f t="shared" si="36"/>
        <v>102</v>
      </c>
      <c r="G1213" s="9">
        <f t="shared" si="37"/>
        <v>177</v>
      </c>
    </row>
    <row r="1214" spans="1:7">
      <c r="A1214" s="7">
        <v>1244</v>
      </c>
      <c r="B1214" s="7">
        <v>45</v>
      </c>
      <c r="C1214" s="18">
        <v>69</v>
      </c>
      <c r="D1214" s="16">
        <v>58</v>
      </c>
      <c r="E1214" s="11">
        <v>55</v>
      </c>
      <c r="F1214" s="12">
        <f t="shared" si="36"/>
        <v>114</v>
      </c>
      <c r="G1214" s="9">
        <f t="shared" si="37"/>
        <v>172</v>
      </c>
    </row>
    <row r="1215" spans="1:7">
      <c r="A1215" s="7">
        <v>1245</v>
      </c>
      <c r="B1215" s="8">
        <v>75</v>
      </c>
      <c r="C1215" s="18">
        <v>78</v>
      </c>
      <c r="D1215" s="17">
        <v>81</v>
      </c>
      <c r="E1215" s="11">
        <v>47</v>
      </c>
      <c r="F1215" s="12">
        <f t="shared" si="36"/>
        <v>159</v>
      </c>
      <c r="G1215" s="9">
        <f t="shared" si="37"/>
        <v>234</v>
      </c>
    </row>
    <row r="1216" spans="1:7">
      <c r="A1216" s="7">
        <v>1246</v>
      </c>
      <c r="B1216" s="7">
        <v>29</v>
      </c>
      <c r="C1216" s="9">
        <v>44</v>
      </c>
      <c r="D1216" s="16">
        <v>40</v>
      </c>
      <c r="E1216" s="11">
        <v>32</v>
      </c>
      <c r="F1216" s="12">
        <f t="shared" si="36"/>
        <v>73</v>
      </c>
      <c r="G1216" s="9">
        <f t="shared" si="37"/>
        <v>113</v>
      </c>
    </row>
    <row r="1217" spans="1:7">
      <c r="A1217" s="7">
        <v>1247</v>
      </c>
      <c r="B1217" s="7">
        <v>37</v>
      </c>
      <c r="C1217" s="9">
        <v>54</v>
      </c>
      <c r="D1217" s="16">
        <v>43</v>
      </c>
      <c r="E1217" s="11">
        <v>27</v>
      </c>
      <c r="F1217" s="12">
        <f t="shared" si="36"/>
        <v>91</v>
      </c>
      <c r="G1217" s="9">
        <f t="shared" si="37"/>
        <v>134</v>
      </c>
    </row>
    <row r="1218" spans="1:7">
      <c r="A1218" s="7">
        <v>1248</v>
      </c>
      <c r="B1218" s="7">
        <v>16</v>
      </c>
      <c r="C1218" s="9">
        <v>57</v>
      </c>
      <c r="D1218" s="16">
        <v>57</v>
      </c>
      <c r="E1218" s="11">
        <v>52</v>
      </c>
      <c r="F1218" s="12">
        <f t="shared" ref="F1218:F1281" si="38">MAX(SUM(B1218,C1218),IF(D1218&gt;=80,MAX(SUM(B1218,D1218),SUM(C1218,D1218)),-1))</f>
        <v>73</v>
      </c>
      <c r="G1218" s="9">
        <f t="shared" ref="G1218:G1281" si="39">SUM(B1218,C1218,D1218)</f>
        <v>130</v>
      </c>
    </row>
    <row r="1219" spans="1:7">
      <c r="A1219" s="7">
        <v>1249</v>
      </c>
      <c r="B1219" s="8">
        <v>65</v>
      </c>
      <c r="C1219" s="18">
        <v>76</v>
      </c>
      <c r="D1219" s="16">
        <v>51</v>
      </c>
      <c r="E1219" s="11">
        <v>48</v>
      </c>
      <c r="F1219" s="12">
        <f t="shared" si="38"/>
        <v>141</v>
      </c>
      <c r="G1219" s="9">
        <f t="shared" si="39"/>
        <v>192</v>
      </c>
    </row>
    <row r="1220" spans="1:7">
      <c r="A1220" s="7">
        <v>1250</v>
      </c>
      <c r="B1220" s="7">
        <v>57</v>
      </c>
      <c r="C1220" s="9">
        <v>54</v>
      </c>
      <c r="D1220" s="10">
        <v>75</v>
      </c>
      <c r="E1220" s="13">
        <v>73</v>
      </c>
      <c r="F1220" s="12">
        <f t="shared" si="38"/>
        <v>111</v>
      </c>
      <c r="G1220" s="9">
        <f t="shared" si="39"/>
        <v>186</v>
      </c>
    </row>
    <row r="1221" spans="1:7">
      <c r="A1221" s="7">
        <v>1251</v>
      </c>
      <c r="B1221" s="7">
        <v>27</v>
      </c>
      <c r="C1221" s="9">
        <v>62</v>
      </c>
      <c r="D1221" s="16">
        <v>53</v>
      </c>
      <c r="E1221" s="11">
        <v>45</v>
      </c>
      <c r="F1221" s="12">
        <f t="shared" si="38"/>
        <v>89</v>
      </c>
      <c r="G1221" s="9">
        <f t="shared" si="39"/>
        <v>142</v>
      </c>
    </row>
    <row r="1222" spans="1:7">
      <c r="A1222" s="7">
        <v>1252</v>
      </c>
      <c r="B1222" s="7">
        <v>38</v>
      </c>
      <c r="C1222" s="9">
        <v>57</v>
      </c>
      <c r="D1222" s="16">
        <v>43</v>
      </c>
      <c r="E1222" s="11">
        <v>53</v>
      </c>
      <c r="F1222" s="12">
        <f t="shared" si="38"/>
        <v>95</v>
      </c>
      <c r="G1222" s="9">
        <f t="shared" si="39"/>
        <v>138</v>
      </c>
    </row>
    <row r="1223" spans="1:7">
      <c r="A1223" s="7">
        <v>1253</v>
      </c>
      <c r="B1223" s="7">
        <v>36</v>
      </c>
      <c r="C1223" s="9">
        <v>39</v>
      </c>
      <c r="D1223" s="16">
        <v>30</v>
      </c>
      <c r="E1223" s="13">
        <v>68</v>
      </c>
      <c r="F1223" s="12">
        <f t="shared" si="38"/>
        <v>75</v>
      </c>
      <c r="G1223" s="9">
        <f t="shared" si="39"/>
        <v>105</v>
      </c>
    </row>
    <row r="1224" spans="1:7">
      <c r="A1224" s="7">
        <v>1254</v>
      </c>
      <c r="B1224" s="8">
        <v>78</v>
      </c>
      <c r="C1224" s="19">
        <v>83</v>
      </c>
      <c r="D1224" s="10">
        <v>77</v>
      </c>
      <c r="E1224" s="13">
        <v>76</v>
      </c>
      <c r="F1224" s="20">
        <f t="shared" si="38"/>
        <v>161</v>
      </c>
      <c r="G1224" s="19">
        <f t="shared" si="39"/>
        <v>238</v>
      </c>
    </row>
    <row r="1225" spans="1:7">
      <c r="A1225" s="7">
        <v>1256</v>
      </c>
      <c r="B1225" s="15">
        <v>82</v>
      </c>
      <c r="C1225" s="9">
        <v>63</v>
      </c>
      <c r="D1225" s="10">
        <v>77</v>
      </c>
      <c r="E1225" s="13">
        <v>70</v>
      </c>
      <c r="F1225" s="12">
        <f t="shared" si="38"/>
        <v>145</v>
      </c>
      <c r="G1225" s="9">
        <f t="shared" si="39"/>
        <v>222</v>
      </c>
    </row>
    <row r="1226" spans="1:7">
      <c r="A1226" s="7">
        <v>1257</v>
      </c>
      <c r="B1226" s="15">
        <v>80</v>
      </c>
      <c r="C1226" s="9">
        <v>42</v>
      </c>
      <c r="D1226" s="10">
        <v>67</v>
      </c>
      <c r="E1226" s="11">
        <v>59</v>
      </c>
      <c r="F1226" s="12">
        <f t="shared" si="38"/>
        <v>122</v>
      </c>
      <c r="G1226" s="9">
        <f t="shared" si="39"/>
        <v>189</v>
      </c>
    </row>
    <row r="1227" spans="1:7">
      <c r="A1227" s="7">
        <v>1258</v>
      </c>
      <c r="B1227" s="7">
        <v>53</v>
      </c>
      <c r="C1227" s="9">
        <v>46</v>
      </c>
      <c r="D1227" s="16">
        <v>50</v>
      </c>
      <c r="E1227" s="13">
        <v>71</v>
      </c>
      <c r="F1227" s="12">
        <f t="shared" si="38"/>
        <v>99</v>
      </c>
      <c r="G1227" s="9">
        <f t="shared" si="39"/>
        <v>149</v>
      </c>
    </row>
    <row r="1228" spans="1:7">
      <c r="A1228" s="7">
        <v>1259</v>
      </c>
      <c r="B1228" s="8">
        <v>67</v>
      </c>
      <c r="C1228" s="9">
        <v>60</v>
      </c>
      <c r="D1228" s="10">
        <v>66</v>
      </c>
      <c r="E1228" s="11">
        <v>41</v>
      </c>
      <c r="F1228" s="12">
        <f t="shared" si="38"/>
        <v>127</v>
      </c>
      <c r="G1228" s="9">
        <f t="shared" si="39"/>
        <v>193</v>
      </c>
    </row>
    <row r="1229" spans="1:7">
      <c r="A1229" s="7">
        <v>1260</v>
      </c>
      <c r="B1229" s="8">
        <v>69</v>
      </c>
      <c r="C1229" s="9">
        <v>66</v>
      </c>
      <c r="D1229" s="10">
        <v>67</v>
      </c>
      <c r="E1229" s="11">
        <v>55</v>
      </c>
      <c r="F1229" s="12">
        <f t="shared" si="38"/>
        <v>135</v>
      </c>
      <c r="G1229" s="9">
        <f t="shared" si="39"/>
        <v>202</v>
      </c>
    </row>
    <row r="1230" spans="1:7">
      <c r="A1230" s="7">
        <v>1261</v>
      </c>
      <c r="B1230" s="7">
        <v>59</v>
      </c>
      <c r="C1230" s="9">
        <v>40</v>
      </c>
      <c r="D1230" s="16">
        <v>58</v>
      </c>
      <c r="E1230" s="11">
        <v>61</v>
      </c>
      <c r="F1230" s="12">
        <f t="shared" si="38"/>
        <v>99</v>
      </c>
      <c r="G1230" s="9">
        <f t="shared" si="39"/>
        <v>157</v>
      </c>
    </row>
    <row r="1231" spans="1:7">
      <c r="A1231" s="7">
        <v>1262</v>
      </c>
      <c r="B1231" s="8">
        <v>77</v>
      </c>
      <c r="C1231" s="9">
        <v>50</v>
      </c>
      <c r="D1231" s="16">
        <v>59</v>
      </c>
      <c r="E1231" s="11">
        <v>63</v>
      </c>
      <c r="F1231" s="12">
        <f t="shared" si="38"/>
        <v>127</v>
      </c>
      <c r="G1231" s="9">
        <f t="shared" si="39"/>
        <v>186</v>
      </c>
    </row>
    <row r="1232" spans="1:7">
      <c r="A1232" s="7">
        <v>1263</v>
      </c>
      <c r="B1232" s="7">
        <v>60</v>
      </c>
      <c r="C1232" s="9">
        <v>44</v>
      </c>
      <c r="D1232" s="16">
        <v>58</v>
      </c>
      <c r="E1232" s="11">
        <v>55</v>
      </c>
      <c r="F1232" s="12">
        <f t="shared" si="38"/>
        <v>104</v>
      </c>
      <c r="G1232" s="9">
        <f t="shared" si="39"/>
        <v>162</v>
      </c>
    </row>
    <row r="1233" spans="1:7">
      <c r="A1233" s="7">
        <v>1264</v>
      </c>
      <c r="B1233" s="8">
        <v>78</v>
      </c>
      <c r="C1233" s="9">
        <v>52</v>
      </c>
      <c r="D1233" s="16">
        <v>59</v>
      </c>
      <c r="E1233" s="13">
        <v>70</v>
      </c>
      <c r="F1233" s="12">
        <f t="shared" si="38"/>
        <v>130</v>
      </c>
      <c r="G1233" s="9">
        <f t="shared" si="39"/>
        <v>189</v>
      </c>
    </row>
    <row r="1234" spans="1:7">
      <c r="A1234" s="7">
        <v>1266</v>
      </c>
      <c r="B1234" s="7">
        <v>59</v>
      </c>
      <c r="C1234" s="23">
        <v>93</v>
      </c>
      <c r="D1234" s="16">
        <v>48</v>
      </c>
      <c r="E1234" s="11">
        <v>54</v>
      </c>
      <c r="F1234" s="12">
        <f t="shared" si="38"/>
        <v>152</v>
      </c>
      <c r="G1234" s="9">
        <f t="shared" si="39"/>
        <v>200</v>
      </c>
    </row>
    <row r="1235" spans="1:7">
      <c r="A1235" s="7">
        <v>1267</v>
      </c>
      <c r="B1235" s="7">
        <v>62</v>
      </c>
      <c r="C1235" s="18">
        <v>75</v>
      </c>
      <c r="D1235" s="16">
        <v>60</v>
      </c>
      <c r="E1235" s="14">
        <v>85</v>
      </c>
      <c r="F1235" s="12">
        <f t="shared" si="38"/>
        <v>137</v>
      </c>
      <c r="G1235" s="9">
        <f t="shared" si="39"/>
        <v>197</v>
      </c>
    </row>
    <row r="1236" spans="1:7">
      <c r="A1236" s="7">
        <v>1268</v>
      </c>
      <c r="B1236" s="8">
        <v>75</v>
      </c>
      <c r="C1236" s="9">
        <v>61</v>
      </c>
      <c r="D1236" s="10">
        <v>71</v>
      </c>
      <c r="E1236" s="11">
        <v>64</v>
      </c>
      <c r="F1236" s="12">
        <f t="shared" si="38"/>
        <v>136</v>
      </c>
      <c r="G1236" s="9">
        <f t="shared" si="39"/>
        <v>207</v>
      </c>
    </row>
    <row r="1237" spans="1:7">
      <c r="A1237" s="7">
        <v>1269</v>
      </c>
      <c r="B1237" s="7">
        <v>58</v>
      </c>
      <c r="C1237" s="9">
        <v>63</v>
      </c>
      <c r="D1237" s="16">
        <v>56</v>
      </c>
      <c r="E1237" s="13">
        <v>77</v>
      </c>
      <c r="F1237" s="12">
        <f t="shared" si="38"/>
        <v>121</v>
      </c>
      <c r="G1237" s="9">
        <f t="shared" si="39"/>
        <v>177</v>
      </c>
    </row>
    <row r="1238" spans="1:7">
      <c r="A1238" s="7">
        <v>1270</v>
      </c>
      <c r="B1238" s="8">
        <v>71</v>
      </c>
      <c r="C1238" s="9">
        <v>59</v>
      </c>
      <c r="D1238" s="16">
        <v>64</v>
      </c>
      <c r="E1238" s="13">
        <v>78</v>
      </c>
      <c r="F1238" s="12">
        <f t="shared" si="38"/>
        <v>130</v>
      </c>
      <c r="G1238" s="9">
        <f t="shared" si="39"/>
        <v>194</v>
      </c>
    </row>
    <row r="1239" spans="1:7">
      <c r="A1239" s="7">
        <v>1271</v>
      </c>
      <c r="B1239" s="7">
        <v>57</v>
      </c>
      <c r="C1239" s="9">
        <v>65</v>
      </c>
      <c r="D1239" s="16">
        <v>44</v>
      </c>
      <c r="E1239" s="11">
        <v>61</v>
      </c>
      <c r="F1239" s="12">
        <f t="shared" si="38"/>
        <v>122</v>
      </c>
      <c r="G1239" s="9">
        <f t="shared" si="39"/>
        <v>166</v>
      </c>
    </row>
    <row r="1240" spans="1:7">
      <c r="A1240" s="7">
        <v>1272</v>
      </c>
      <c r="B1240" s="7">
        <v>27</v>
      </c>
      <c r="C1240" s="18">
        <v>76</v>
      </c>
      <c r="D1240" s="16">
        <v>58</v>
      </c>
      <c r="E1240" s="11">
        <v>45</v>
      </c>
      <c r="F1240" s="12">
        <f t="shared" si="38"/>
        <v>103</v>
      </c>
      <c r="G1240" s="9">
        <f t="shared" si="39"/>
        <v>161</v>
      </c>
    </row>
    <row r="1241" spans="1:7">
      <c r="A1241" s="7">
        <v>1273</v>
      </c>
      <c r="B1241" s="8">
        <v>69</v>
      </c>
      <c r="C1241" s="9">
        <v>58</v>
      </c>
      <c r="D1241" s="16">
        <v>62</v>
      </c>
      <c r="E1241" s="11">
        <v>63</v>
      </c>
      <c r="F1241" s="12">
        <f t="shared" si="38"/>
        <v>127</v>
      </c>
      <c r="G1241" s="9">
        <f t="shared" si="39"/>
        <v>189</v>
      </c>
    </row>
    <row r="1242" spans="1:7">
      <c r="A1242" s="7">
        <v>1274</v>
      </c>
      <c r="B1242" s="7">
        <v>56</v>
      </c>
      <c r="C1242" s="9">
        <v>45</v>
      </c>
      <c r="D1242" s="16">
        <v>54</v>
      </c>
      <c r="E1242" s="13">
        <v>71</v>
      </c>
      <c r="F1242" s="12">
        <f t="shared" si="38"/>
        <v>101</v>
      </c>
      <c r="G1242" s="9">
        <f t="shared" si="39"/>
        <v>155</v>
      </c>
    </row>
    <row r="1243" spans="1:7">
      <c r="A1243" s="7">
        <v>1275</v>
      </c>
      <c r="B1243" s="8">
        <v>66</v>
      </c>
      <c r="C1243" s="9">
        <v>57</v>
      </c>
      <c r="D1243" s="10">
        <v>68</v>
      </c>
      <c r="E1243" s="13">
        <v>70</v>
      </c>
      <c r="F1243" s="12">
        <f t="shared" si="38"/>
        <v>123</v>
      </c>
      <c r="G1243" s="9">
        <f t="shared" si="39"/>
        <v>191</v>
      </c>
    </row>
    <row r="1244" spans="1:7">
      <c r="A1244" s="7">
        <v>1276</v>
      </c>
      <c r="B1244" s="7">
        <v>41</v>
      </c>
      <c r="C1244" s="18">
        <v>74</v>
      </c>
      <c r="D1244" s="16">
        <v>64</v>
      </c>
      <c r="E1244" s="11">
        <v>33</v>
      </c>
      <c r="F1244" s="12">
        <f t="shared" si="38"/>
        <v>115</v>
      </c>
      <c r="G1244" s="9">
        <f t="shared" si="39"/>
        <v>179</v>
      </c>
    </row>
    <row r="1245" spans="1:7">
      <c r="A1245" s="7">
        <v>1277</v>
      </c>
      <c r="B1245" s="8">
        <v>71</v>
      </c>
      <c r="C1245" s="9">
        <v>67</v>
      </c>
      <c r="D1245" s="16">
        <v>55</v>
      </c>
      <c r="E1245" s="14">
        <v>81</v>
      </c>
      <c r="F1245" s="12">
        <f t="shared" si="38"/>
        <v>138</v>
      </c>
      <c r="G1245" s="9">
        <f t="shared" si="39"/>
        <v>193</v>
      </c>
    </row>
    <row r="1246" spans="1:7">
      <c r="A1246" s="7">
        <v>1278</v>
      </c>
      <c r="B1246" s="8">
        <v>67</v>
      </c>
      <c r="C1246" s="9">
        <v>41</v>
      </c>
      <c r="D1246" s="10">
        <v>72</v>
      </c>
      <c r="E1246" s="11">
        <v>46</v>
      </c>
      <c r="F1246" s="12">
        <f t="shared" si="38"/>
        <v>108</v>
      </c>
      <c r="G1246" s="9">
        <f t="shared" si="39"/>
        <v>180</v>
      </c>
    </row>
    <row r="1247" spans="1:7">
      <c r="A1247" s="7">
        <v>1280</v>
      </c>
      <c r="B1247" s="7">
        <v>36</v>
      </c>
      <c r="C1247" s="9">
        <v>54</v>
      </c>
      <c r="D1247" s="17">
        <v>85</v>
      </c>
      <c r="E1247" s="13">
        <v>66</v>
      </c>
      <c r="F1247" s="12">
        <f t="shared" si="38"/>
        <v>139</v>
      </c>
      <c r="G1247" s="9">
        <f t="shared" si="39"/>
        <v>175</v>
      </c>
    </row>
    <row r="1248" spans="1:7">
      <c r="A1248" s="7">
        <v>1281</v>
      </c>
      <c r="B1248" s="7">
        <v>61</v>
      </c>
      <c r="C1248" s="18">
        <v>69</v>
      </c>
      <c r="D1248" s="16">
        <v>36</v>
      </c>
      <c r="E1248" s="11">
        <v>34</v>
      </c>
      <c r="F1248" s="12">
        <f t="shared" si="38"/>
        <v>130</v>
      </c>
      <c r="G1248" s="9">
        <f t="shared" si="39"/>
        <v>166</v>
      </c>
    </row>
    <row r="1249" spans="1:7">
      <c r="A1249" s="7">
        <v>1282</v>
      </c>
      <c r="B1249" s="8">
        <v>66</v>
      </c>
      <c r="C1249" s="9">
        <v>57</v>
      </c>
      <c r="D1249" s="10">
        <v>68</v>
      </c>
      <c r="E1249" s="13">
        <v>69</v>
      </c>
      <c r="F1249" s="12">
        <f t="shared" si="38"/>
        <v>123</v>
      </c>
      <c r="G1249" s="9">
        <f t="shared" si="39"/>
        <v>191</v>
      </c>
    </row>
    <row r="1250" spans="1:7">
      <c r="A1250" s="7">
        <v>1283</v>
      </c>
      <c r="B1250" s="8">
        <v>78</v>
      </c>
      <c r="C1250" s="18">
        <v>70</v>
      </c>
      <c r="D1250" s="10">
        <v>66</v>
      </c>
      <c r="E1250" s="11">
        <v>48</v>
      </c>
      <c r="F1250" s="12">
        <f t="shared" si="38"/>
        <v>148</v>
      </c>
      <c r="G1250" s="9">
        <f t="shared" si="39"/>
        <v>214</v>
      </c>
    </row>
    <row r="1251" spans="1:7">
      <c r="A1251" s="7">
        <v>1284</v>
      </c>
      <c r="B1251" s="8">
        <v>68</v>
      </c>
      <c r="C1251" s="9">
        <v>55</v>
      </c>
      <c r="D1251" s="17">
        <v>81</v>
      </c>
      <c r="E1251" s="11">
        <v>58</v>
      </c>
      <c r="F1251" s="12">
        <f t="shared" si="38"/>
        <v>149</v>
      </c>
      <c r="G1251" s="9">
        <f t="shared" si="39"/>
        <v>204</v>
      </c>
    </row>
    <row r="1252" spans="1:7">
      <c r="A1252" s="7">
        <v>1285</v>
      </c>
      <c r="B1252" s="21">
        <v>93</v>
      </c>
      <c r="C1252" s="9">
        <v>51</v>
      </c>
      <c r="D1252" s="17">
        <v>80</v>
      </c>
      <c r="E1252" s="11">
        <v>64</v>
      </c>
      <c r="F1252" s="22">
        <f t="shared" si="38"/>
        <v>173</v>
      </c>
      <c r="G1252" s="9">
        <f t="shared" si="39"/>
        <v>224</v>
      </c>
    </row>
    <row r="1253" spans="1:7">
      <c r="A1253" s="7">
        <v>1286</v>
      </c>
      <c r="B1253" s="15">
        <v>80</v>
      </c>
      <c r="C1253" s="9">
        <v>52</v>
      </c>
      <c r="D1253" s="10">
        <v>73</v>
      </c>
      <c r="E1253" s="14">
        <v>89</v>
      </c>
      <c r="F1253" s="12">
        <f t="shared" si="38"/>
        <v>132</v>
      </c>
      <c r="G1253" s="9">
        <f t="shared" si="39"/>
        <v>205</v>
      </c>
    </row>
    <row r="1254" spans="1:7">
      <c r="A1254" s="7">
        <v>1287</v>
      </c>
      <c r="B1254" s="8">
        <v>72</v>
      </c>
      <c r="C1254" s="9">
        <v>68</v>
      </c>
      <c r="D1254" s="10">
        <v>69</v>
      </c>
      <c r="E1254" s="11">
        <v>57</v>
      </c>
      <c r="F1254" s="12">
        <f t="shared" si="38"/>
        <v>140</v>
      </c>
      <c r="G1254" s="9">
        <f t="shared" si="39"/>
        <v>209</v>
      </c>
    </row>
    <row r="1255" spans="1:7">
      <c r="A1255" s="7">
        <v>1288</v>
      </c>
      <c r="B1255" s="8">
        <v>77</v>
      </c>
      <c r="C1255" s="18">
        <v>72</v>
      </c>
      <c r="D1255" s="10">
        <v>72</v>
      </c>
      <c r="E1255" s="11">
        <v>25</v>
      </c>
      <c r="F1255" s="12">
        <f t="shared" si="38"/>
        <v>149</v>
      </c>
      <c r="G1255" s="9">
        <f t="shared" si="39"/>
        <v>221</v>
      </c>
    </row>
    <row r="1256" spans="1:7">
      <c r="A1256" s="7">
        <v>1289</v>
      </c>
      <c r="B1256" s="7">
        <v>58</v>
      </c>
      <c r="C1256" s="19">
        <v>80</v>
      </c>
      <c r="D1256" s="16">
        <v>46</v>
      </c>
      <c r="E1256" s="13">
        <v>70</v>
      </c>
      <c r="F1256" s="12">
        <f t="shared" si="38"/>
        <v>138</v>
      </c>
      <c r="G1256" s="9">
        <f t="shared" si="39"/>
        <v>184</v>
      </c>
    </row>
    <row r="1257" spans="1:7">
      <c r="A1257" s="7">
        <v>1290</v>
      </c>
      <c r="B1257" s="7">
        <v>53</v>
      </c>
      <c r="C1257" s="18">
        <v>72</v>
      </c>
      <c r="D1257" s="10">
        <v>74</v>
      </c>
      <c r="E1257" s="11">
        <v>59</v>
      </c>
      <c r="F1257" s="12">
        <f t="shared" si="38"/>
        <v>125</v>
      </c>
      <c r="G1257" s="9">
        <f t="shared" si="39"/>
        <v>199</v>
      </c>
    </row>
    <row r="1258" spans="1:7">
      <c r="A1258" s="7">
        <v>1291</v>
      </c>
      <c r="B1258" s="7">
        <v>44</v>
      </c>
      <c r="C1258" s="18">
        <v>73</v>
      </c>
      <c r="D1258" s="16">
        <v>24</v>
      </c>
      <c r="E1258" s="11">
        <v>7</v>
      </c>
      <c r="F1258" s="12">
        <f t="shared" si="38"/>
        <v>117</v>
      </c>
      <c r="G1258" s="9">
        <f t="shared" si="39"/>
        <v>141</v>
      </c>
    </row>
    <row r="1259" spans="1:7">
      <c r="A1259" s="7">
        <v>1292</v>
      </c>
      <c r="B1259" s="7">
        <v>56</v>
      </c>
      <c r="C1259" s="9">
        <v>64</v>
      </c>
      <c r="D1259" s="10">
        <v>66</v>
      </c>
      <c r="E1259" s="13">
        <v>75</v>
      </c>
      <c r="F1259" s="12">
        <f t="shared" si="38"/>
        <v>120</v>
      </c>
      <c r="G1259" s="9">
        <f t="shared" si="39"/>
        <v>186</v>
      </c>
    </row>
    <row r="1260" spans="1:7">
      <c r="A1260" s="7">
        <v>1293</v>
      </c>
      <c r="B1260" s="7">
        <v>25</v>
      </c>
      <c r="C1260" s="19">
        <v>82</v>
      </c>
      <c r="D1260" s="16">
        <v>39</v>
      </c>
      <c r="E1260" s="11">
        <v>48</v>
      </c>
      <c r="F1260" s="12">
        <f t="shared" si="38"/>
        <v>107</v>
      </c>
      <c r="G1260" s="9">
        <f t="shared" si="39"/>
        <v>146</v>
      </c>
    </row>
    <row r="1261" spans="1:7">
      <c r="A1261" s="7">
        <v>1294</v>
      </c>
      <c r="B1261" s="7">
        <v>63</v>
      </c>
      <c r="C1261" s="9">
        <v>62</v>
      </c>
      <c r="D1261" s="10">
        <v>68</v>
      </c>
      <c r="E1261" s="13">
        <v>69</v>
      </c>
      <c r="F1261" s="12">
        <f t="shared" si="38"/>
        <v>125</v>
      </c>
      <c r="G1261" s="9">
        <f t="shared" si="39"/>
        <v>193</v>
      </c>
    </row>
    <row r="1262" spans="1:7">
      <c r="A1262" s="7">
        <v>1295</v>
      </c>
      <c r="B1262" s="8">
        <v>65</v>
      </c>
      <c r="C1262" s="9">
        <v>43</v>
      </c>
      <c r="D1262" s="10">
        <v>77</v>
      </c>
      <c r="E1262" s="11">
        <v>64</v>
      </c>
      <c r="F1262" s="12">
        <f t="shared" si="38"/>
        <v>108</v>
      </c>
      <c r="G1262" s="9">
        <f t="shared" si="39"/>
        <v>185</v>
      </c>
    </row>
    <row r="1263" spans="1:7">
      <c r="A1263" s="7">
        <v>1296</v>
      </c>
      <c r="B1263" s="7">
        <v>41</v>
      </c>
      <c r="C1263" s="9">
        <v>65</v>
      </c>
      <c r="D1263" s="16">
        <v>46</v>
      </c>
      <c r="E1263" s="11">
        <v>50</v>
      </c>
      <c r="F1263" s="12">
        <f t="shared" si="38"/>
        <v>106</v>
      </c>
      <c r="G1263" s="9">
        <f t="shared" si="39"/>
        <v>152</v>
      </c>
    </row>
    <row r="1264" spans="1:7">
      <c r="A1264" s="7">
        <v>1297</v>
      </c>
      <c r="B1264" s="7">
        <v>50</v>
      </c>
      <c r="C1264" s="9">
        <v>48</v>
      </c>
      <c r="D1264" s="16">
        <v>55</v>
      </c>
      <c r="E1264" s="11">
        <v>63</v>
      </c>
      <c r="F1264" s="12">
        <f t="shared" si="38"/>
        <v>98</v>
      </c>
      <c r="G1264" s="9">
        <f t="shared" si="39"/>
        <v>153</v>
      </c>
    </row>
    <row r="1265" spans="1:7">
      <c r="A1265" s="7">
        <v>1298</v>
      </c>
      <c r="B1265" s="8">
        <v>71</v>
      </c>
      <c r="C1265" s="23">
        <v>94</v>
      </c>
      <c r="D1265" s="10">
        <v>77</v>
      </c>
      <c r="E1265" s="11">
        <v>49</v>
      </c>
      <c r="F1265" s="20">
        <f t="shared" si="38"/>
        <v>165</v>
      </c>
      <c r="G1265" s="23">
        <f t="shared" si="39"/>
        <v>242</v>
      </c>
    </row>
    <row r="1266" spans="1:7">
      <c r="A1266" s="7">
        <v>1299</v>
      </c>
      <c r="B1266" s="7">
        <v>45</v>
      </c>
      <c r="C1266" s="9">
        <v>64</v>
      </c>
      <c r="D1266" s="17">
        <v>81</v>
      </c>
      <c r="E1266" s="11">
        <v>57</v>
      </c>
      <c r="F1266" s="12">
        <f t="shared" si="38"/>
        <v>145</v>
      </c>
      <c r="G1266" s="9">
        <f t="shared" si="39"/>
        <v>190</v>
      </c>
    </row>
    <row r="1267" spans="1:7">
      <c r="A1267" s="7">
        <v>1300</v>
      </c>
      <c r="B1267" s="8">
        <v>66</v>
      </c>
      <c r="C1267" s="18">
        <v>77</v>
      </c>
      <c r="D1267" s="10">
        <v>68</v>
      </c>
      <c r="E1267" s="11">
        <v>20</v>
      </c>
      <c r="F1267" s="12">
        <f t="shared" si="38"/>
        <v>143</v>
      </c>
      <c r="G1267" s="9">
        <f t="shared" si="39"/>
        <v>211</v>
      </c>
    </row>
    <row r="1268" spans="1:7">
      <c r="A1268" s="7">
        <v>1301</v>
      </c>
      <c r="B1268" s="7">
        <v>40</v>
      </c>
      <c r="C1268" s="9">
        <v>66</v>
      </c>
      <c r="D1268" s="16">
        <v>35</v>
      </c>
      <c r="E1268" s="13">
        <v>72</v>
      </c>
      <c r="F1268" s="12">
        <f t="shared" si="38"/>
        <v>106</v>
      </c>
      <c r="G1268" s="9">
        <f t="shared" si="39"/>
        <v>141</v>
      </c>
    </row>
    <row r="1269" spans="1:7">
      <c r="A1269" s="7">
        <v>1302</v>
      </c>
      <c r="B1269" s="15">
        <v>86</v>
      </c>
      <c r="C1269" s="18">
        <v>70</v>
      </c>
      <c r="D1269" s="10">
        <v>74</v>
      </c>
      <c r="E1269" s="11">
        <v>50</v>
      </c>
      <c r="F1269" s="12">
        <f t="shared" si="38"/>
        <v>156</v>
      </c>
      <c r="G1269" s="9">
        <f t="shared" si="39"/>
        <v>230</v>
      </c>
    </row>
    <row r="1270" spans="1:7">
      <c r="A1270" s="7">
        <v>1303</v>
      </c>
      <c r="B1270" s="7">
        <v>56</v>
      </c>
      <c r="C1270" s="9">
        <v>28</v>
      </c>
      <c r="D1270" s="16">
        <v>63</v>
      </c>
      <c r="E1270" s="13">
        <v>77</v>
      </c>
      <c r="F1270" s="12">
        <f t="shared" si="38"/>
        <v>84</v>
      </c>
      <c r="G1270" s="9">
        <f t="shared" si="39"/>
        <v>147</v>
      </c>
    </row>
    <row r="1271" spans="1:7">
      <c r="A1271" s="7">
        <v>1304</v>
      </c>
      <c r="B1271" s="7">
        <v>55</v>
      </c>
      <c r="C1271" s="18">
        <v>74</v>
      </c>
      <c r="D1271" s="16">
        <v>49</v>
      </c>
      <c r="E1271" s="11">
        <v>46</v>
      </c>
      <c r="F1271" s="12">
        <f t="shared" si="38"/>
        <v>129</v>
      </c>
      <c r="G1271" s="9">
        <f t="shared" si="39"/>
        <v>178</v>
      </c>
    </row>
    <row r="1272" spans="1:7">
      <c r="A1272" s="7">
        <v>1305</v>
      </c>
      <c r="B1272" s="8">
        <v>73</v>
      </c>
      <c r="C1272" s="9">
        <v>61</v>
      </c>
      <c r="D1272" s="16">
        <v>43</v>
      </c>
      <c r="E1272" s="11">
        <v>40</v>
      </c>
      <c r="F1272" s="12">
        <f t="shared" si="38"/>
        <v>134</v>
      </c>
      <c r="G1272" s="9">
        <f t="shared" si="39"/>
        <v>177</v>
      </c>
    </row>
    <row r="1273" spans="1:7">
      <c r="A1273" s="7">
        <v>1306</v>
      </c>
      <c r="B1273" s="7">
        <v>52</v>
      </c>
      <c r="C1273" s="9">
        <v>66</v>
      </c>
      <c r="D1273" s="17">
        <v>86</v>
      </c>
      <c r="E1273" s="11">
        <v>28</v>
      </c>
      <c r="F1273" s="12">
        <f t="shared" si="38"/>
        <v>152</v>
      </c>
      <c r="G1273" s="9">
        <f t="shared" si="39"/>
        <v>204</v>
      </c>
    </row>
    <row r="1274" spans="1:7">
      <c r="A1274" s="7">
        <v>1307</v>
      </c>
      <c r="B1274" s="7">
        <v>55</v>
      </c>
      <c r="C1274" s="18">
        <v>71</v>
      </c>
      <c r="D1274" s="10">
        <v>69</v>
      </c>
      <c r="E1274" s="11">
        <v>18</v>
      </c>
      <c r="F1274" s="12">
        <f t="shared" si="38"/>
        <v>126</v>
      </c>
      <c r="G1274" s="9">
        <f t="shared" si="39"/>
        <v>195</v>
      </c>
    </row>
    <row r="1275" spans="1:7">
      <c r="A1275" s="7">
        <v>1308</v>
      </c>
      <c r="B1275" s="8">
        <v>66</v>
      </c>
      <c r="C1275" s="18">
        <v>72</v>
      </c>
      <c r="D1275" s="10">
        <v>66</v>
      </c>
      <c r="E1275" s="11">
        <v>14</v>
      </c>
      <c r="F1275" s="12">
        <f t="shared" si="38"/>
        <v>138</v>
      </c>
      <c r="G1275" s="9">
        <f t="shared" si="39"/>
        <v>204</v>
      </c>
    </row>
    <row r="1276" spans="1:7">
      <c r="A1276" s="7">
        <v>1309</v>
      </c>
      <c r="B1276" s="7">
        <v>21</v>
      </c>
      <c r="C1276" s="9">
        <v>20</v>
      </c>
      <c r="D1276" s="10">
        <v>77</v>
      </c>
      <c r="E1276" s="11">
        <v>39</v>
      </c>
      <c r="F1276" s="12">
        <f t="shared" si="38"/>
        <v>41</v>
      </c>
      <c r="G1276" s="9">
        <f t="shared" si="39"/>
        <v>118</v>
      </c>
    </row>
    <row r="1277" spans="1:7">
      <c r="A1277" s="7">
        <v>1310</v>
      </c>
      <c r="B1277" s="15">
        <v>79</v>
      </c>
      <c r="C1277" s="9">
        <v>64</v>
      </c>
      <c r="D1277" s="10">
        <v>75</v>
      </c>
      <c r="E1277" s="11">
        <v>38</v>
      </c>
      <c r="F1277" s="12">
        <f t="shared" si="38"/>
        <v>143</v>
      </c>
      <c r="G1277" s="9">
        <f t="shared" si="39"/>
        <v>218</v>
      </c>
    </row>
    <row r="1278" spans="1:7">
      <c r="A1278" s="7">
        <v>1311</v>
      </c>
      <c r="B1278" s="7">
        <v>44</v>
      </c>
      <c r="C1278" s="9">
        <v>67</v>
      </c>
      <c r="D1278" s="16">
        <v>49</v>
      </c>
      <c r="E1278" s="14">
        <v>83</v>
      </c>
      <c r="F1278" s="12">
        <f t="shared" si="38"/>
        <v>111</v>
      </c>
      <c r="G1278" s="9">
        <f t="shared" si="39"/>
        <v>160</v>
      </c>
    </row>
    <row r="1279" spans="1:7">
      <c r="A1279" s="7">
        <v>1312</v>
      </c>
      <c r="B1279" s="7">
        <v>61</v>
      </c>
      <c r="C1279" s="18">
        <v>74</v>
      </c>
      <c r="D1279" s="10">
        <v>68</v>
      </c>
      <c r="E1279" s="11">
        <v>26</v>
      </c>
      <c r="F1279" s="12">
        <f t="shared" si="38"/>
        <v>135</v>
      </c>
      <c r="G1279" s="9">
        <f t="shared" si="39"/>
        <v>203</v>
      </c>
    </row>
    <row r="1280" spans="1:7">
      <c r="A1280" s="7">
        <v>1313</v>
      </c>
      <c r="B1280" s="7">
        <v>32</v>
      </c>
      <c r="C1280" s="9">
        <v>39</v>
      </c>
      <c r="D1280" s="16">
        <v>60</v>
      </c>
      <c r="E1280" s="11">
        <v>21</v>
      </c>
      <c r="F1280" s="12">
        <f t="shared" si="38"/>
        <v>71</v>
      </c>
      <c r="G1280" s="9">
        <f t="shared" si="39"/>
        <v>131</v>
      </c>
    </row>
    <row r="1281" spans="1:7">
      <c r="A1281" s="7">
        <v>1314</v>
      </c>
      <c r="B1281" s="7">
        <v>39</v>
      </c>
      <c r="C1281" s="18">
        <v>77</v>
      </c>
      <c r="D1281" s="16">
        <v>59</v>
      </c>
      <c r="E1281" s="11">
        <v>36</v>
      </c>
      <c r="F1281" s="12">
        <f t="shared" si="38"/>
        <v>116</v>
      </c>
      <c r="G1281" s="9">
        <f t="shared" si="39"/>
        <v>175</v>
      </c>
    </row>
    <row r="1282" spans="1:7">
      <c r="A1282" s="7">
        <v>1315</v>
      </c>
      <c r="B1282" s="8">
        <v>67</v>
      </c>
      <c r="C1282" s="18">
        <v>70</v>
      </c>
      <c r="D1282" s="16">
        <v>40</v>
      </c>
      <c r="E1282" s="13">
        <v>70</v>
      </c>
      <c r="F1282" s="12">
        <f t="shared" ref="F1282:F1345" si="40">MAX(SUM(B1282,C1282),IF(D1282&gt;=80,MAX(SUM(B1282,D1282),SUM(C1282,D1282)),-1))</f>
        <v>137</v>
      </c>
      <c r="G1282" s="9">
        <f t="shared" ref="G1282:G1345" si="41">SUM(B1282,C1282,D1282)</f>
        <v>177</v>
      </c>
    </row>
    <row r="1283" spans="1:7">
      <c r="A1283" s="7">
        <v>1316</v>
      </c>
      <c r="B1283" s="7">
        <v>52</v>
      </c>
      <c r="C1283" s="18">
        <v>78</v>
      </c>
      <c r="D1283" s="16">
        <v>55</v>
      </c>
      <c r="E1283" s="11">
        <v>46</v>
      </c>
      <c r="F1283" s="12">
        <f t="shared" si="40"/>
        <v>130</v>
      </c>
      <c r="G1283" s="9">
        <f t="shared" si="41"/>
        <v>185</v>
      </c>
    </row>
    <row r="1284" spans="1:7">
      <c r="A1284" s="7">
        <v>1317</v>
      </c>
      <c r="B1284" s="8">
        <v>76</v>
      </c>
      <c r="C1284" s="19">
        <v>81</v>
      </c>
      <c r="D1284" s="10">
        <v>77</v>
      </c>
      <c r="E1284" s="11">
        <v>59</v>
      </c>
      <c r="F1284" s="12">
        <f t="shared" si="40"/>
        <v>157</v>
      </c>
      <c r="G1284" s="9">
        <f t="shared" si="41"/>
        <v>234</v>
      </c>
    </row>
    <row r="1285" spans="1:7">
      <c r="A1285" s="7">
        <v>1318</v>
      </c>
      <c r="B1285" s="8">
        <v>69</v>
      </c>
      <c r="C1285" s="19">
        <v>80</v>
      </c>
      <c r="D1285" s="10">
        <v>78</v>
      </c>
      <c r="E1285" s="11">
        <v>33</v>
      </c>
      <c r="F1285" s="12">
        <f t="shared" si="40"/>
        <v>149</v>
      </c>
      <c r="G1285" s="9">
        <f t="shared" si="41"/>
        <v>227</v>
      </c>
    </row>
    <row r="1286" spans="1:7">
      <c r="A1286" s="7">
        <v>1319</v>
      </c>
      <c r="B1286" s="8">
        <v>72</v>
      </c>
      <c r="C1286" s="9">
        <v>63</v>
      </c>
      <c r="D1286" s="10">
        <v>75</v>
      </c>
      <c r="E1286" s="11">
        <v>58</v>
      </c>
      <c r="F1286" s="12">
        <f t="shared" si="40"/>
        <v>135</v>
      </c>
      <c r="G1286" s="9">
        <f t="shared" si="41"/>
        <v>210</v>
      </c>
    </row>
    <row r="1287" spans="1:7">
      <c r="A1287" s="7">
        <v>1320</v>
      </c>
      <c r="B1287" s="7">
        <v>44</v>
      </c>
      <c r="C1287" s="19">
        <v>81</v>
      </c>
      <c r="D1287" s="16">
        <v>20</v>
      </c>
      <c r="E1287" s="11">
        <v>50</v>
      </c>
      <c r="F1287" s="12">
        <f t="shared" si="40"/>
        <v>125</v>
      </c>
      <c r="G1287" s="9">
        <f t="shared" si="41"/>
        <v>145</v>
      </c>
    </row>
    <row r="1288" spans="1:7">
      <c r="A1288" s="7">
        <v>1321</v>
      </c>
      <c r="B1288" s="7">
        <v>32</v>
      </c>
      <c r="C1288" s="9">
        <v>50</v>
      </c>
      <c r="D1288" s="16">
        <v>24</v>
      </c>
      <c r="E1288" s="11">
        <v>63</v>
      </c>
      <c r="F1288" s="12">
        <f t="shared" si="40"/>
        <v>82</v>
      </c>
      <c r="G1288" s="9">
        <f t="shared" si="41"/>
        <v>106</v>
      </c>
    </row>
    <row r="1289" spans="1:7">
      <c r="A1289" s="7">
        <v>1322</v>
      </c>
      <c r="B1289" s="8">
        <v>65</v>
      </c>
      <c r="C1289" s="9">
        <v>66</v>
      </c>
      <c r="D1289" s="16">
        <v>59</v>
      </c>
      <c r="E1289" s="13">
        <v>74</v>
      </c>
      <c r="F1289" s="12">
        <f t="shared" si="40"/>
        <v>131</v>
      </c>
      <c r="G1289" s="9">
        <f t="shared" si="41"/>
        <v>190</v>
      </c>
    </row>
    <row r="1290" spans="1:7">
      <c r="A1290" s="7">
        <v>1323</v>
      </c>
      <c r="B1290" s="7">
        <v>54</v>
      </c>
      <c r="C1290" s="19">
        <v>81</v>
      </c>
      <c r="D1290" s="16">
        <v>52</v>
      </c>
      <c r="E1290" s="11">
        <v>38</v>
      </c>
      <c r="F1290" s="12">
        <f t="shared" si="40"/>
        <v>135</v>
      </c>
      <c r="G1290" s="9">
        <f t="shared" si="41"/>
        <v>187</v>
      </c>
    </row>
    <row r="1291" spans="1:7">
      <c r="A1291" s="7">
        <v>1324</v>
      </c>
      <c r="B1291" s="7">
        <v>41</v>
      </c>
      <c r="C1291" s="9">
        <v>38</v>
      </c>
      <c r="D1291" s="10">
        <v>70</v>
      </c>
      <c r="E1291" s="11">
        <v>21</v>
      </c>
      <c r="F1291" s="12">
        <f t="shared" si="40"/>
        <v>79</v>
      </c>
      <c r="G1291" s="9">
        <f t="shared" si="41"/>
        <v>149</v>
      </c>
    </row>
    <row r="1292" spans="1:7">
      <c r="A1292" s="7">
        <v>1325</v>
      </c>
      <c r="B1292" s="7">
        <v>64</v>
      </c>
      <c r="C1292" s="18">
        <v>75</v>
      </c>
      <c r="D1292" s="16">
        <v>45</v>
      </c>
      <c r="E1292" s="11">
        <v>43</v>
      </c>
      <c r="F1292" s="12">
        <f t="shared" si="40"/>
        <v>139</v>
      </c>
      <c r="G1292" s="9">
        <f t="shared" si="41"/>
        <v>184</v>
      </c>
    </row>
    <row r="1293" spans="1:7">
      <c r="A1293" s="7">
        <v>1326</v>
      </c>
      <c r="B1293" s="7">
        <v>49</v>
      </c>
      <c r="C1293" s="18">
        <v>76</v>
      </c>
      <c r="D1293" s="16">
        <v>42</v>
      </c>
      <c r="E1293" s="11">
        <v>55</v>
      </c>
      <c r="F1293" s="12">
        <f t="shared" si="40"/>
        <v>125</v>
      </c>
      <c r="G1293" s="9">
        <f t="shared" si="41"/>
        <v>167</v>
      </c>
    </row>
    <row r="1294" spans="1:7">
      <c r="A1294" s="7">
        <v>1327</v>
      </c>
      <c r="B1294" s="7">
        <v>57</v>
      </c>
      <c r="C1294" s="9">
        <v>58</v>
      </c>
      <c r="D1294" s="16">
        <v>64</v>
      </c>
      <c r="E1294" s="11">
        <v>60</v>
      </c>
      <c r="F1294" s="12">
        <f t="shared" si="40"/>
        <v>115</v>
      </c>
      <c r="G1294" s="9">
        <f t="shared" si="41"/>
        <v>179</v>
      </c>
    </row>
    <row r="1295" spans="1:7">
      <c r="A1295" s="7">
        <v>1328</v>
      </c>
      <c r="B1295" s="7">
        <v>63</v>
      </c>
      <c r="C1295" s="9">
        <v>46</v>
      </c>
      <c r="D1295" s="10">
        <v>66</v>
      </c>
      <c r="E1295" s="11">
        <v>58</v>
      </c>
      <c r="F1295" s="12">
        <f t="shared" si="40"/>
        <v>109</v>
      </c>
      <c r="G1295" s="9">
        <f t="shared" si="41"/>
        <v>175</v>
      </c>
    </row>
    <row r="1296" spans="1:7">
      <c r="A1296" s="7">
        <v>1329</v>
      </c>
      <c r="B1296" s="7">
        <v>52</v>
      </c>
      <c r="C1296" s="9">
        <v>53</v>
      </c>
      <c r="D1296" s="16">
        <v>60</v>
      </c>
      <c r="E1296" s="13">
        <v>65</v>
      </c>
      <c r="F1296" s="12">
        <f t="shared" si="40"/>
        <v>105</v>
      </c>
      <c r="G1296" s="9">
        <f t="shared" si="41"/>
        <v>165</v>
      </c>
    </row>
    <row r="1297" spans="1:7">
      <c r="A1297" s="7">
        <v>1330</v>
      </c>
      <c r="B1297" s="7">
        <v>24</v>
      </c>
      <c r="C1297" s="9">
        <v>25</v>
      </c>
      <c r="D1297" s="10">
        <v>72</v>
      </c>
      <c r="E1297" s="11">
        <v>23</v>
      </c>
      <c r="F1297" s="12">
        <f t="shared" si="40"/>
        <v>49</v>
      </c>
      <c r="G1297" s="9">
        <f t="shared" si="41"/>
        <v>121</v>
      </c>
    </row>
    <row r="1298" spans="1:7">
      <c r="A1298" s="7">
        <v>1331</v>
      </c>
      <c r="B1298" s="8">
        <v>70</v>
      </c>
      <c r="C1298" s="18">
        <v>77</v>
      </c>
      <c r="D1298" s="16">
        <v>57</v>
      </c>
      <c r="E1298" s="11">
        <v>56</v>
      </c>
      <c r="F1298" s="12">
        <f t="shared" si="40"/>
        <v>147</v>
      </c>
      <c r="G1298" s="9">
        <f t="shared" si="41"/>
        <v>204</v>
      </c>
    </row>
    <row r="1299" spans="1:7">
      <c r="A1299" s="7">
        <v>1332</v>
      </c>
      <c r="B1299" s="7">
        <v>49</v>
      </c>
      <c r="C1299" s="9">
        <v>66</v>
      </c>
      <c r="D1299" s="16">
        <v>61</v>
      </c>
      <c r="E1299" s="13">
        <v>68</v>
      </c>
      <c r="F1299" s="12">
        <f t="shared" si="40"/>
        <v>115</v>
      </c>
      <c r="G1299" s="9">
        <f t="shared" si="41"/>
        <v>176</v>
      </c>
    </row>
    <row r="1300" spans="1:7">
      <c r="A1300" s="7">
        <v>1333</v>
      </c>
      <c r="B1300" s="8">
        <v>66</v>
      </c>
      <c r="C1300" s="18">
        <v>74</v>
      </c>
      <c r="D1300" s="16">
        <v>45</v>
      </c>
      <c r="E1300" s="11">
        <v>45</v>
      </c>
      <c r="F1300" s="12">
        <f t="shared" si="40"/>
        <v>140</v>
      </c>
      <c r="G1300" s="9">
        <f t="shared" si="41"/>
        <v>185</v>
      </c>
    </row>
    <row r="1301" spans="1:7">
      <c r="A1301" s="7">
        <v>1334</v>
      </c>
      <c r="B1301" s="8">
        <v>65</v>
      </c>
      <c r="C1301" s="19">
        <v>79</v>
      </c>
      <c r="D1301" s="10">
        <v>66</v>
      </c>
      <c r="E1301" s="11">
        <v>60</v>
      </c>
      <c r="F1301" s="12">
        <f t="shared" si="40"/>
        <v>144</v>
      </c>
      <c r="G1301" s="9">
        <f t="shared" si="41"/>
        <v>210</v>
      </c>
    </row>
    <row r="1302" spans="1:7">
      <c r="A1302" s="7">
        <v>1335</v>
      </c>
      <c r="B1302" s="7">
        <v>60</v>
      </c>
      <c r="C1302" s="18">
        <v>70</v>
      </c>
      <c r="D1302" s="16">
        <v>64</v>
      </c>
      <c r="E1302" s="11">
        <v>51</v>
      </c>
      <c r="F1302" s="12">
        <f t="shared" si="40"/>
        <v>130</v>
      </c>
      <c r="G1302" s="9">
        <f t="shared" si="41"/>
        <v>194</v>
      </c>
    </row>
    <row r="1303" spans="1:7">
      <c r="A1303" s="7">
        <v>1336</v>
      </c>
      <c r="B1303" s="7">
        <v>56</v>
      </c>
      <c r="C1303" s="9">
        <v>60</v>
      </c>
      <c r="D1303" s="10">
        <v>72</v>
      </c>
      <c r="E1303" s="11">
        <v>54</v>
      </c>
      <c r="F1303" s="12">
        <f t="shared" si="40"/>
        <v>116</v>
      </c>
      <c r="G1303" s="9">
        <f t="shared" si="41"/>
        <v>188</v>
      </c>
    </row>
    <row r="1304" spans="1:7">
      <c r="A1304" s="7">
        <v>1337</v>
      </c>
      <c r="B1304" s="7">
        <v>52</v>
      </c>
      <c r="C1304" s="9">
        <v>37</v>
      </c>
      <c r="D1304" s="10">
        <v>76</v>
      </c>
      <c r="E1304" s="11">
        <v>48</v>
      </c>
      <c r="F1304" s="12">
        <f t="shared" si="40"/>
        <v>89</v>
      </c>
      <c r="G1304" s="9">
        <f t="shared" si="41"/>
        <v>165</v>
      </c>
    </row>
    <row r="1305" spans="1:7">
      <c r="A1305" s="7">
        <v>1338</v>
      </c>
      <c r="B1305" s="7">
        <v>46</v>
      </c>
      <c r="C1305" s="18">
        <v>69</v>
      </c>
      <c r="D1305" s="10">
        <v>74</v>
      </c>
      <c r="E1305" s="13">
        <v>66</v>
      </c>
      <c r="F1305" s="12">
        <f t="shared" si="40"/>
        <v>115</v>
      </c>
      <c r="G1305" s="9">
        <f t="shared" si="41"/>
        <v>189</v>
      </c>
    </row>
    <row r="1306" spans="1:7">
      <c r="A1306" s="7">
        <v>1339</v>
      </c>
      <c r="B1306" s="7">
        <v>45</v>
      </c>
      <c r="C1306" s="9">
        <v>46</v>
      </c>
      <c r="D1306" s="10">
        <v>66</v>
      </c>
      <c r="E1306" s="13">
        <v>69</v>
      </c>
      <c r="F1306" s="12">
        <f t="shared" si="40"/>
        <v>91</v>
      </c>
      <c r="G1306" s="9">
        <f t="shared" si="41"/>
        <v>157</v>
      </c>
    </row>
    <row r="1307" spans="1:7">
      <c r="A1307" s="7">
        <v>1340</v>
      </c>
      <c r="B1307" s="7">
        <v>60</v>
      </c>
      <c r="C1307" s="9">
        <v>60</v>
      </c>
      <c r="D1307" s="17">
        <v>79</v>
      </c>
      <c r="E1307" s="11">
        <v>16</v>
      </c>
      <c r="F1307" s="12">
        <f t="shared" si="40"/>
        <v>120</v>
      </c>
      <c r="G1307" s="9">
        <f t="shared" si="41"/>
        <v>199</v>
      </c>
    </row>
    <row r="1308" spans="1:7">
      <c r="A1308" s="7">
        <v>1341</v>
      </c>
      <c r="B1308" s="7">
        <v>64</v>
      </c>
      <c r="C1308" s="18">
        <v>70</v>
      </c>
      <c r="D1308" s="10">
        <v>67</v>
      </c>
      <c r="E1308" s="13">
        <v>69</v>
      </c>
      <c r="F1308" s="12">
        <f t="shared" si="40"/>
        <v>134</v>
      </c>
      <c r="G1308" s="9">
        <f t="shared" si="41"/>
        <v>201</v>
      </c>
    </row>
    <row r="1309" spans="1:7">
      <c r="A1309" s="7">
        <v>1342</v>
      </c>
      <c r="B1309" s="15">
        <v>81</v>
      </c>
      <c r="C1309" s="19">
        <v>79</v>
      </c>
      <c r="D1309" s="10">
        <v>74</v>
      </c>
      <c r="E1309" s="11">
        <v>51</v>
      </c>
      <c r="F1309" s="20">
        <f t="shared" si="40"/>
        <v>160</v>
      </c>
      <c r="G1309" s="9">
        <f t="shared" si="41"/>
        <v>234</v>
      </c>
    </row>
    <row r="1310" spans="1:7">
      <c r="A1310" s="7">
        <v>1343</v>
      </c>
      <c r="B1310" s="7">
        <v>21</v>
      </c>
      <c r="C1310" s="9">
        <v>42</v>
      </c>
      <c r="D1310" s="17">
        <v>81</v>
      </c>
      <c r="E1310" s="13">
        <v>70</v>
      </c>
      <c r="F1310" s="12">
        <f t="shared" si="40"/>
        <v>123</v>
      </c>
      <c r="G1310" s="9">
        <f t="shared" si="41"/>
        <v>144</v>
      </c>
    </row>
    <row r="1311" spans="1:7">
      <c r="A1311" s="7">
        <v>1344</v>
      </c>
      <c r="B1311" s="15">
        <v>83</v>
      </c>
      <c r="C1311" s="18">
        <v>78</v>
      </c>
      <c r="D1311" s="16">
        <v>61</v>
      </c>
      <c r="E1311" s="11">
        <v>53</v>
      </c>
      <c r="F1311" s="20">
        <f t="shared" si="40"/>
        <v>161</v>
      </c>
      <c r="G1311" s="9">
        <f t="shared" si="41"/>
        <v>222</v>
      </c>
    </row>
    <row r="1312" spans="1:7">
      <c r="A1312" s="7">
        <v>1345</v>
      </c>
      <c r="B1312" s="8">
        <v>73</v>
      </c>
      <c r="C1312" s="9">
        <v>68</v>
      </c>
      <c r="D1312" s="16">
        <v>55</v>
      </c>
      <c r="E1312" s="13">
        <v>66</v>
      </c>
      <c r="F1312" s="12">
        <f t="shared" si="40"/>
        <v>141</v>
      </c>
      <c r="G1312" s="9">
        <f t="shared" si="41"/>
        <v>196</v>
      </c>
    </row>
    <row r="1313" spans="1:7">
      <c r="A1313" s="7">
        <v>1346</v>
      </c>
      <c r="B1313" s="8">
        <v>65</v>
      </c>
      <c r="C1313" s="18">
        <v>75</v>
      </c>
      <c r="D1313" s="10">
        <v>65</v>
      </c>
      <c r="E1313" s="11">
        <v>56</v>
      </c>
      <c r="F1313" s="12">
        <f t="shared" si="40"/>
        <v>140</v>
      </c>
      <c r="G1313" s="9">
        <f t="shared" si="41"/>
        <v>205</v>
      </c>
    </row>
    <row r="1314" spans="1:7">
      <c r="A1314" s="7">
        <v>1347</v>
      </c>
      <c r="B1314" s="15">
        <v>80</v>
      </c>
      <c r="C1314" s="18">
        <v>72</v>
      </c>
      <c r="D1314" s="16">
        <v>52</v>
      </c>
      <c r="E1314" s="13">
        <v>74</v>
      </c>
      <c r="F1314" s="12">
        <f t="shared" si="40"/>
        <v>152</v>
      </c>
      <c r="G1314" s="9">
        <f t="shared" si="41"/>
        <v>204</v>
      </c>
    </row>
    <row r="1315" spans="1:7">
      <c r="A1315" s="7">
        <v>1348</v>
      </c>
      <c r="B1315" s="7">
        <v>32</v>
      </c>
      <c r="C1315" s="19">
        <v>82</v>
      </c>
      <c r="D1315" s="16">
        <v>44</v>
      </c>
      <c r="E1315" s="11">
        <v>52</v>
      </c>
      <c r="F1315" s="12">
        <f t="shared" si="40"/>
        <v>114</v>
      </c>
      <c r="G1315" s="9">
        <f t="shared" si="41"/>
        <v>158</v>
      </c>
    </row>
    <row r="1316" spans="1:7">
      <c r="A1316" s="7">
        <v>1349</v>
      </c>
      <c r="B1316" s="7">
        <v>54</v>
      </c>
      <c r="C1316" s="18">
        <v>71</v>
      </c>
      <c r="D1316" s="16">
        <v>58</v>
      </c>
      <c r="E1316" s="11">
        <v>64</v>
      </c>
      <c r="F1316" s="12">
        <f t="shared" si="40"/>
        <v>125</v>
      </c>
      <c r="G1316" s="9">
        <f t="shared" si="41"/>
        <v>183</v>
      </c>
    </row>
    <row r="1317" spans="1:7">
      <c r="A1317" s="7">
        <v>1350</v>
      </c>
      <c r="B1317" s="7">
        <v>59</v>
      </c>
      <c r="C1317" s="18">
        <v>76</v>
      </c>
      <c r="D1317" s="16">
        <v>62</v>
      </c>
      <c r="E1317" s="11">
        <v>63</v>
      </c>
      <c r="F1317" s="12">
        <f t="shared" si="40"/>
        <v>135</v>
      </c>
      <c r="G1317" s="9">
        <f t="shared" si="41"/>
        <v>197</v>
      </c>
    </row>
    <row r="1318" spans="1:7">
      <c r="A1318" s="7">
        <v>1351</v>
      </c>
      <c r="B1318" s="8">
        <v>65</v>
      </c>
      <c r="C1318" s="18">
        <v>78</v>
      </c>
      <c r="D1318" s="16">
        <v>50</v>
      </c>
      <c r="E1318" s="11">
        <v>54</v>
      </c>
      <c r="F1318" s="12">
        <f t="shared" si="40"/>
        <v>143</v>
      </c>
      <c r="G1318" s="9">
        <f t="shared" si="41"/>
        <v>193</v>
      </c>
    </row>
    <row r="1319" spans="1:7">
      <c r="A1319" s="7">
        <v>1352</v>
      </c>
      <c r="B1319" s="7">
        <v>60</v>
      </c>
      <c r="C1319" s="18">
        <v>76</v>
      </c>
      <c r="D1319" s="16">
        <v>59</v>
      </c>
      <c r="E1319" s="13">
        <v>70</v>
      </c>
      <c r="F1319" s="12">
        <f t="shared" si="40"/>
        <v>136</v>
      </c>
      <c r="G1319" s="9">
        <f t="shared" si="41"/>
        <v>195</v>
      </c>
    </row>
    <row r="1320" spans="1:7">
      <c r="A1320" s="7">
        <v>1353</v>
      </c>
      <c r="B1320" s="8">
        <v>73</v>
      </c>
      <c r="C1320" s="9">
        <v>62</v>
      </c>
      <c r="D1320" s="16">
        <v>59</v>
      </c>
      <c r="E1320" s="13">
        <v>79</v>
      </c>
      <c r="F1320" s="12">
        <f t="shared" si="40"/>
        <v>135</v>
      </c>
      <c r="G1320" s="9">
        <f t="shared" si="41"/>
        <v>194</v>
      </c>
    </row>
    <row r="1321" spans="1:7">
      <c r="A1321" s="7">
        <v>1354</v>
      </c>
      <c r="B1321" s="7">
        <v>63</v>
      </c>
      <c r="C1321" s="9">
        <v>51</v>
      </c>
      <c r="D1321" s="16">
        <v>46</v>
      </c>
      <c r="E1321" s="11">
        <v>56</v>
      </c>
      <c r="F1321" s="12">
        <f t="shared" si="40"/>
        <v>114</v>
      </c>
      <c r="G1321" s="9">
        <f t="shared" si="41"/>
        <v>160</v>
      </c>
    </row>
    <row r="1322" spans="1:7">
      <c r="A1322" s="7">
        <v>1355</v>
      </c>
      <c r="B1322" s="7">
        <v>43</v>
      </c>
      <c r="C1322" s="18">
        <v>74</v>
      </c>
      <c r="D1322" s="10">
        <v>69</v>
      </c>
      <c r="E1322" s="11">
        <v>58</v>
      </c>
      <c r="F1322" s="12">
        <f t="shared" si="40"/>
        <v>117</v>
      </c>
      <c r="G1322" s="9">
        <f t="shared" si="41"/>
        <v>186</v>
      </c>
    </row>
    <row r="1323" spans="1:7">
      <c r="A1323" s="7">
        <v>1356</v>
      </c>
      <c r="B1323" s="7">
        <v>63</v>
      </c>
      <c r="C1323" s="18">
        <v>74</v>
      </c>
      <c r="D1323" s="16">
        <v>41</v>
      </c>
      <c r="E1323" s="11">
        <v>56</v>
      </c>
      <c r="F1323" s="12">
        <f t="shared" si="40"/>
        <v>137</v>
      </c>
      <c r="G1323" s="9">
        <f t="shared" si="41"/>
        <v>178</v>
      </c>
    </row>
    <row r="1324" spans="1:7">
      <c r="A1324" s="7">
        <v>1357</v>
      </c>
      <c r="B1324" s="7">
        <v>55</v>
      </c>
      <c r="C1324" s="18">
        <v>71</v>
      </c>
      <c r="D1324" s="16">
        <v>47</v>
      </c>
      <c r="E1324" s="13">
        <v>68</v>
      </c>
      <c r="F1324" s="12">
        <f t="shared" si="40"/>
        <v>126</v>
      </c>
      <c r="G1324" s="9">
        <f t="shared" si="41"/>
        <v>173</v>
      </c>
    </row>
    <row r="1325" spans="1:7">
      <c r="A1325" s="7">
        <v>1358</v>
      </c>
      <c r="B1325" s="8">
        <v>71</v>
      </c>
      <c r="C1325" s="18">
        <v>76</v>
      </c>
      <c r="D1325" s="16">
        <v>62</v>
      </c>
      <c r="E1325" s="11">
        <v>63</v>
      </c>
      <c r="F1325" s="12">
        <f t="shared" si="40"/>
        <v>147</v>
      </c>
      <c r="G1325" s="9">
        <f t="shared" si="41"/>
        <v>209</v>
      </c>
    </row>
    <row r="1326" spans="1:7">
      <c r="A1326" s="7">
        <v>1359</v>
      </c>
      <c r="B1326" s="8">
        <v>73</v>
      </c>
      <c r="C1326" s="9">
        <v>45</v>
      </c>
      <c r="D1326" s="10">
        <v>72</v>
      </c>
      <c r="E1326" s="13">
        <v>68</v>
      </c>
      <c r="F1326" s="12">
        <f t="shared" si="40"/>
        <v>118</v>
      </c>
      <c r="G1326" s="9">
        <f t="shared" si="41"/>
        <v>190</v>
      </c>
    </row>
    <row r="1327" spans="1:7">
      <c r="A1327" s="7">
        <v>1360</v>
      </c>
      <c r="B1327" s="7">
        <v>64</v>
      </c>
      <c r="C1327" s="18">
        <v>76</v>
      </c>
      <c r="D1327" s="16">
        <v>53</v>
      </c>
      <c r="E1327" s="11">
        <v>50</v>
      </c>
      <c r="F1327" s="12">
        <f t="shared" si="40"/>
        <v>140</v>
      </c>
      <c r="G1327" s="9">
        <f t="shared" si="41"/>
        <v>193</v>
      </c>
    </row>
    <row r="1328" spans="1:7">
      <c r="A1328" s="7">
        <v>1361</v>
      </c>
      <c r="B1328" s="7">
        <v>35</v>
      </c>
      <c r="C1328" s="9">
        <v>67</v>
      </c>
      <c r="D1328" s="10">
        <v>65</v>
      </c>
      <c r="E1328" s="11">
        <v>47</v>
      </c>
      <c r="F1328" s="12">
        <f t="shared" si="40"/>
        <v>102</v>
      </c>
      <c r="G1328" s="9">
        <f t="shared" si="41"/>
        <v>167</v>
      </c>
    </row>
    <row r="1329" spans="1:7">
      <c r="A1329" s="7">
        <v>1362</v>
      </c>
      <c r="B1329" s="7">
        <v>58</v>
      </c>
      <c r="C1329" s="9">
        <v>60</v>
      </c>
      <c r="D1329" s="16">
        <v>52</v>
      </c>
      <c r="E1329" s="13">
        <v>78</v>
      </c>
      <c r="F1329" s="12">
        <f t="shared" si="40"/>
        <v>118</v>
      </c>
      <c r="G1329" s="9">
        <f t="shared" si="41"/>
        <v>170</v>
      </c>
    </row>
    <row r="1330" spans="1:7">
      <c r="A1330" s="7">
        <v>1363</v>
      </c>
      <c r="B1330" s="7">
        <v>47</v>
      </c>
      <c r="C1330" s="9">
        <v>54</v>
      </c>
      <c r="D1330" s="16">
        <v>63</v>
      </c>
      <c r="E1330" s="11">
        <v>54</v>
      </c>
      <c r="F1330" s="12">
        <f t="shared" si="40"/>
        <v>101</v>
      </c>
      <c r="G1330" s="9">
        <f t="shared" si="41"/>
        <v>164</v>
      </c>
    </row>
    <row r="1331" spans="1:7">
      <c r="A1331" s="7">
        <v>1364</v>
      </c>
      <c r="B1331" s="7">
        <v>58</v>
      </c>
      <c r="C1331" s="9">
        <v>67</v>
      </c>
      <c r="D1331" s="16">
        <v>51</v>
      </c>
      <c r="E1331" s="13">
        <v>71</v>
      </c>
      <c r="F1331" s="12">
        <f t="shared" si="40"/>
        <v>125</v>
      </c>
      <c r="G1331" s="9">
        <f t="shared" si="41"/>
        <v>176</v>
      </c>
    </row>
    <row r="1332" spans="1:7">
      <c r="A1332" s="7">
        <v>1365</v>
      </c>
      <c r="B1332" s="7">
        <v>62</v>
      </c>
      <c r="C1332" s="9">
        <v>68</v>
      </c>
      <c r="D1332" s="16">
        <v>57</v>
      </c>
      <c r="E1332" s="13">
        <v>68</v>
      </c>
      <c r="F1332" s="12">
        <f t="shared" si="40"/>
        <v>130</v>
      </c>
      <c r="G1332" s="9">
        <f t="shared" si="41"/>
        <v>187</v>
      </c>
    </row>
    <row r="1333" spans="1:7">
      <c r="A1333" s="7">
        <v>1366</v>
      </c>
      <c r="B1333" s="8">
        <v>69</v>
      </c>
      <c r="C1333" s="9">
        <v>56</v>
      </c>
      <c r="D1333" s="10">
        <v>74</v>
      </c>
      <c r="E1333" s="11">
        <v>44</v>
      </c>
      <c r="F1333" s="12">
        <f t="shared" si="40"/>
        <v>125</v>
      </c>
      <c r="G1333" s="9">
        <f t="shared" si="41"/>
        <v>199</v>
      </c>
    </row>
    <row r="1334" spans="1:7">
      <c r="A1334" s="7">
        <v>1367</v>
      </c>
      <c r="B1334" s="7">
        <v>55</v>
      </c>
      <c r="C1334" s="9">
        <v>46</v>
      </c>
      <c r="D1334" s="10">
        <v>78</v>
      </c>
      <c r="E1334" s="13">
        <v>74</v>
      </c>
      <c r="F1334" s="12">
        <f t="shared" si="40"/>
        <v>101</v>
      </c>
      <c r="G1334" s="9">
        <f t="shared" si="41"/>
        <v>179</v>
      </c>
    </row>
    <row r="1335" spans="1:7">
      <c r="A1335" s="7">
        <v>1368</v>
      </c>
      <c r="B1335" s="7">
        <v>53</v>
      </c>
      <c r="C1335" s="9">
        <v>55</v>
      </c>
      <c r="D1335" s="16">
        <v>40</v>
      </c>
      <c r="E1335" s="11">
        <v>36</v>
      </c>
      <c r="F1335" s="12">
        <f t="shared" si="40"/>
        <v>108</v>
      </c>
      <c r="G1335" s="9">
        <f t="shared" si="41"/>
        <v>148</v>
      </c>
    </row>
    <row r="1336" spans="1:7">
      <c r="A1336" s="7">
        <v>1369</v>
      </c>
      <c r="B1336" s="7">
        <v>46</v>
      </c>
      <c r="C1336" s="9">
        <v>47</v>
      </c>
      <c r="D1336" s="10">
        <v>69</v>
      </c>
      <c r="E1336" s="13">
        <v>67</v>
      </c>
      <c r="F1336" s="12">
        <f t="shared" si="40"/>
        <v>93</v>
      </c>
      <c r="G1336" s="9">
        <f t="shared" si="41"/>
        <v>162</v>
      </c>
    </row>
    <row r="1337" spans="1:7">
      <c r="A1337" s="7">
        <v>1370</v>
      </c>
      <c r="B1337" s="7">
        <v>42</v>
      </c>
      <c r="C1337" s="9">
        <v>67</v>
      </c>
      <c r="D1337" s="16">
        <v>57</v>
      </c>
      <c r="E1337" s="11">
        <v>56</v>
      </c>
      <c r="F1337" s="12">
        <f t="shared" si="40"/>
        <v>109</v>
      </c>
      <c r="G1337" s="9">
        <f t="shared" si="41"/>
        <v>166</v>
      </c>
    </row>
    <row r="1338" spans="1:7">
      <c r="A1338" s="7">
        <v>1371</v>
      </c>
      <c r="B1338" s="7">
        <v>35</v>
      </c>
      <c r="C1338" s="9">
        <v>67</v>
      </c>
      <c r="D1338" s="16">
        <v>59</v>
      </c>
      <c r="E1338" s="11">
        <v>46</v>
      </c>
      <c r="F1338" s="12">
        <f t="shared" si="40"/>
        <v>102</v>
      </c>
      <c r="G1338" s="9">
        <f t="shared" si="41"/>
        <v>161</v>
      </c>
    </row>
    <row r="1339" spans="1:7">
      <c r="A1339" s="7">
        <v>1372</v>
      </c>
      <c r="B1339" s="8">
        <v>65</v>
      </c>
      <c r="C1339" s="18">
        <v>78</v>
      </c>
      <c r="D1339" s="16">
        <v>43</v>
      </c>
      <c r="E1339" s="11">
        <v>55</v>
      </c>
      <c r="F1339" s="12">
        <f t="shared" si="40"/>
        <v>143</v>
      </c>
      <c r="G1339" s="9">
        <f t="shared" si="41"/>
        <v>186</v>
      </c>
    </row>
    <row r="1340" spans="1:7">
      <c r="A1340" s="7">
        <v>1373</v>
      </c>
      <c r="B1340" s="7">
        <v>52</v>
      </c>
      <c r="C1340" s="18">
        <v>70</v>
      </c>
      <c r="D1340" s="16">
        <v>63</v>
      </c>
      <c r="E1340" s="13">
        <v>67</v>
      </c>
      <c r="F1340" s="12">
        <f t="shared" si="40"/>
        <v>122</v>
      </c>
      <c r="G1340" s="9">
        <f t="shared" si="41"/>
        <v>185</v>
      </c>
    </row>
    <row r="1341" spans="1:7">
      <c r="A1341" s="7">
        <v>1374</v>
      </c>
      <c r="B1341" s="7">
        <v>31</v>
      </c>
      <c r="C1341" s="19">
        <v>79</v>
      </c>
      <c r="D1341" s="10">
        <v>67</v>
      </c>
      <c r="E1341" s="11">
        <v>60</v>
      </c>
      <c r="F1341" s="12">
        <f t="shared" si="40"/>
        <v>110</v>
      </c>
      <c r="G1341" s="9">
        <f t="shared" si="41"/>
        <v>177</v>
      </c>
    </row>
    <row r="1342" spans="1:7">
      <c r="A1342" s="7">
        <v>1375</v>
      </c>
      <c r="B1342" s="7">
        <v>22</v>
      </c>
      <c r="C1342" s="9">
        <v>29</v>
      </c>
      <c r="D1342" s="16">
        <v>40</v>
      </c>
      <c r="E1342" s="11">
        <v>40</v>
      </c>
      <c r="F1342" s="12">
        <f t="shared" si="40"/>
        <v>51</v>
      </c>
      <c r="G1342" s="9">
        <f t="shared" si="41"/>
        <v>91</v>
      </c>
    </row>
    <row r="1343" spans="1:7">
      <c r="A1343" s="7">
        <v>1376</v>
      </c>
      <c r="B1343" s="7">
        <v>43</v>
      </c>
      <c r="C1343" s="9">
        <v>57</v>
      </c>
      <c r="D1343" s="16">
        <v>45</v>
      </c>
      <c r="E1343" s="11">
        <v>48</v>
      </c>
      <c r="F1343" s="12">
        <f t="shared" si="40"/>
        <v>100</v>
      </c>
      <c r="G1343" s="9">
        <f t="shared" si="41"/>
        <v>145</v>
      </c>
    </row>
    <row r="1344" spans="1:7">
      <c r="A1344" s="7">
        <v>1377</v>
      </c>
      <c r="B1344" s="15">
        <v>86</v>
      </c>
      <c r="C1344" s="9">
        <v>40</v>
      </c>
      <c r="D1344" s="17">
        <v>83</v>
      </c>
      <c r="E1344" s="13">
        <v>76</v>
      </c>
      <c r="F1344" s="20">
        <f t="shared" si="40"/>
        <v>169</v>
      </c>
      <c r="G1344" s="9">
        <f t="shared" si="41"/>
        <v>209</v>
      </c>
    </row>
    <row r="1345" spans="1:7">
      <c r="A1345" s="7">
        <v>1378</v>
      </c>
      <c r="B1345" s="7">
        <v>30</v>
      </c>
      <c r="C1345" s="9">
        <v>63</v>
      </c>
      <c r="D1345" s="16">
        <v>47</v>
      </c>
      <c r="E1345" s="11">
        <v>45</v>
      </c>
      <c r="F1345" s="12">
        <f t="shared" si="40"/>
        <v>93</v>
      </c>
      <c r="G1345" s="9">
        <f t="shared" si="41"/>
        <v>140</v>
      </c>
    </row>
    <row r="1346" spans="1:7">
      <c r="A1346" s="7">
        <v>1379</v>
      </c>
      <c r="B1346" s="7">
        <v>43</v>
      </c>
      <c r="C1346" s="9">
        <v>57</v>
      </c>
      <c r="D1346" s="16">
        <v>50</v>
      </c>
      <c r="E1346" s="11">
        <v>49</v>
      </c>
      <c r="F1346" s="12">
        <f t="shared" ref="F1346:F1409" si="42">MAX(SUM(B1346,C1346),IF(D1346&gt;=80,MAX(SUM(B1346,D1346),SUM(C1346,D1346)),-1))</f>
        <v>100</v>
      </c>
      <c r="G1346" s="9">
        <f t="shared" ref="G1346:G1409" si="43">SUM(B1346,C1346,D1346)</f>
        <v>150</v>
      </c>
    </row>
    <row r="1347" spans="1:7">
      <c r="A1347" s="7">
        <v>1380</v>
      </c>
      <c r="B1347" s="8">
        <v>69</v>
      </c>
      <c r="C1347" s="9">
        <v>67</v>
      </c>
      <c r="D1347" s="10">
        <v>77</v>
      </c>
      <c r="E1347" s="13">
        <v>66</v>
      </c>
      <c r="F1347" s="12">
        <f t="shared" si="42"/>
        <v>136</v>
      </c>
      <c r="G1347" s="9">
        <f t="shared" si="43"/>
        <v>213</v>
      </c>
    </row>
    <row r="1348" spans="1:7">
      <c r="A1348" s="7">
        <v>1381</v>
      </c>
      <c r="B1348" s="7">
        <v>32</v>
      </c>
      <c r="C1348" s="9">
        <v>43</v>
      </c>
      <c r="D1348" s="16">
        <v>56</v>
      </c>
      <c r="E1348" s="11">
        <v>46</v>
      </c>
      <c r="F1348" s="12">
        <f t="shared" si="42"/>
        <v>75</v>
      </c>
      <c r="G1348" s="9">
        <f t="shared" si="43"/>
        <v>131</v>
      </c>
    </row>
    <row r="1349" spans="1:7">
      <c r="A1349" s="7">
        <v>1382</v>
      </c>
      <c r="B1349" s="7">
        <v>51</v>
      </c>
      <c r="C1349" s="9">
        <v>34</v>
      </c>
      <c r="D1349" s="16">
        <v>35</v>
      </c>
      <c r="E1349" s="14">
        <v>84</v>
      </c>
      <c r="F1349" s="12">
        <f t="shared" si="42"/>
        <v>85</v>
      </c>
      <c r="G1349" s="9">
        <f t="shared" si="43"/>
        <v>120</v>
      </c>
    </row>
    <row r="1350" spans="1:7">
      <c r="A1350" s="7">
        <v>1383</v>
      </c>
      <c r="B1350" s="8">
        <v>69</v>
      </c>
      <c r="C1350" s="9">
        <v>66</v>
      </c>
      <c r="D1350" s="16">
        <v>55</v>
      </c>
      <c r="E1350" s="13">
        <v>66</v>
      </c>
      <c r="F1350" s="12">
        <f t="shared" si="42"/>
        <v>135</v>
      </c>
      <c r="G1350" s="9">
        <f t="shared" si="43"/>
        <v>190</v>
      </c>
    </row>
    <row r="1351" spans="1:7">
      <c r="A1351" s="7">
        <v>1384</v>
      </c>
      <c r="B1351" s="7">
        <v>63</v>
      </c>
      <c r="C1351" s="9">
        <v>39</v>
      </c>
      <c r="D1351" s="10">
        <v>69</v>
      </c>
      <c r="E1351" s="13">
        <v>74</v>
      </c>
      <c r="F1351" s="12">
        <f t="shared" si="42"/>
        <v>102</v>
      </c>
      <c r="G1351" s="9">
        <f t="shared" si="43"/>
        <v>171</v>
      </c>
    </row>
    <row r="1352" spans="1:7">
      <c r="A1352" s="7">
        <v>1385</v>
      </c>
      <c r="B1352" s="7">
        <v>39</v>
      </c>
      <c r="C1352" s="9">
        <v>62</v>
      </c>
      <c r="D1352" s="16">
        <v>52</v>
      </c>
      <c r="E1352" s="13">
        <v>68</v>
      </c>
      <c r="F1352" s="12">
        <f t="shared" si="42"/>
        <v>101</v>
      </c>
      <c r="G1352" s="9">
        <f t="shared" si="43"/>
        <v>153</v>
      </c>
    </row>
    <row r="1353" spans="1:7">
      <c r="A1353" s="7">
        <v>1386</v>
      </c>
      <c r="B1353" s="8">
        <v>77</v>
      </c>
      <c r="C1353" s="18">
        <v>70</v>
      </c>
      <c r="D1353" s="16">
        <v>60</v>
      </c>
      <c r="E1353" s="11">
        <v>62</v>
      </c>
      <c r="F1353" s="12">
        <f t="shared" si="42"/>
        <v>147</v>
      </c>
      <c r="G1353" s="9">
        <f t="shared" si="43"/>
        <v>207</v>
      </c>
    </row>
    <row r="1354" spans="1:7">
      <c r="A1354" s="7">
        <v>1387</v>
      </c>
      <c r="B1354" s="15">
        <v>87</v>
      </c>
      <c r="C1354" s="9">
        <v>57</v>
      </c>
      <c r="D1354" s="17">
        <v>81</v>
      </c>
      <c r="E1354" s="11">
        <v>51</v>
      </c>
      <c r="F1354" s="20">
        <f t="shared" si="42"/>
        <v>168</v>
      </c>
      <c r="G1354" s="9">
        <f t="shared" si="43"/>
        <v>225</v>
      </c>
    </row>
    <row r="1355" spans="1:7">
      <c r="A1355" s="7">
        <v>1388</v>
      </c>
      <c r="B1355" s="8">
        <v>68</v>
      </c>
      <c r="C1355" s="9">
        <v>53</v>
      </c>
      <c r="D1355" s="16">
        <v>64</v>
      </c>
      <c r="E1355" s="11">
        <v>58</v>
      </c>
      <c r="F1355" s="12">
        <f t="shared" si="42"/>
        <v>121</v>
      </c>
      <c r="G1355" s="9">
        <f t="shared" si="43"/>
        <v>185</v>
      </c>
    </row>
    <row r="1356" spans="1:7">
      <c r="A1356" s="7">
        <v>1389</v>
      </c>
      <c r="B1356" s="7">
        <v>42</v>
      </c>
      <c r="C1356" s="9">
        <v>46</v>
      </c>
      <c r="D1356" s="16">
        <v>47</v>
      </c>
      <c r="E1356" s="11">
        <v>50</v>
      </c>
      <c r="F1356" s="12">
        <f t="shared" si="42"/>
        <v>88</v>
      </c>
      <c r="G1356" s="9">
        <f t="shared" si="43"/>
        <v>135</v>
      </c>
    </row>
    <row r="1357" spans="1:7">
      <c r="A1357" s="7">
        <v>1390</v>
      </c>
      <c r="B1357" s="7">
        <v>47</v>
      </c>
      <c r="C1357" s="9">
        <v>51</v>
      </c>
      <c r="D1357" s="16">
        <v>18</v>
      </c>
      <c r="E1357" s="11">
        <v>59</v>
      </c>
      <c r="F1357" s="12">
        <f t="shared" si="42"/>
        <v>98</v>
      </c>
      <c r="G1357" s="9">
        <f t="shared" si="43"/>
        <v>116</v>
      </c>
    </row>
    <row r="1358" spans="1:7">
      <c r="A1358" s="7">
        <v>1391</v>
      </c>
      <c r="B1358" s="7">
        <v>61</v>
      </c>
      <c r="C1358" s="9">
        <v>61</v>
      </c>
      <c r="D1358" s="16">
        <v>51</v>
      </c>
      <c r="E1358" s="11">
        <v>41</v>
      </c>
      <c r="F1358" s="12">
        <f t="shared" si="42"/>
        <v>122</v>
      </c>
      <c r="G1358" s="9">
        <f t="shared" si="43"/>
        <v>173</v>
      </c>
    </row>
    <row r="1359" spans="1:7">
      <c r="A1359" s="7">
        <v>1392</v>
      </c>
      <c r="B1359" s="7">
        <v>36</v>
      </c>
      <c r="C1359" s="18">
        <v>75</v>
      </c>
      <c r="D1359" s="16">
        <v>48</v>
      </c>
      <c r="E1359" s="11">
        <v>56</v>
      </c>
      <c r="F1359" s="12">
        <f t="shared" si="42"/>
        <v>111</v>
      </c>
      <c r="G1359" s="9">
        <f t="shared" si="43"/>
        <v>159</v>
      </c>
    </row>
    <row r="1360" spans="1:7">
      <c r="A1360" s="7">
        <v>1393</v>
      </c>
      <c r="B1360" s="15">
        <v>82</v>
      </c>
      <c r="C1360" s="9">
        <v>4</v>
      </c>
      <c r="D1360" s="10">
        <v>72</v>
      </c>
      <c r="E1360" s="13">
        <v>70</v>
      </c>
      <c r="F1360" s="12">
        <f t="shared" si="42"/>
        <v>86</v>
      </c>
      <c r="G1360" s="9">
        <f t="shared" si="43"/>
        <v>158</v>
      </c>
    </row>
    <row r="1361" spans="1:7">
      <c r="A1361" s="7">
        <v>1394</v>
      </c>
      <c r="B1361" s="7">
        <v>62</v>
      </c>
      <c r="C1361" s="9">
        <v>56</v>
      </c>
      <c r="D1361" s="16">
        <v>61</v>
      </c>
      <c r="E1361" s="13">
        <v>65</v>
      </c>
      <c r="F1361" s="12">
        <f t="shared" si="42"/>
        <v>118</v>
      </c>
      <c r="G1361" s="9">
        <f t="shared" si="43"/>
        <v>179</v>
      </c>
    </row>
    <row r="1362" spans="1:7">
      <c r="A1362" s="7">
        <v>1395</v>
      </c>
      <c r="B1362" s="7">
        <v>52</v>
      </c>
      <c r="C1362" s="9">
        <v>64</v>
      </c>
      <c r="D1362" s="16">
        <v>50</v>
      </c>
      <c r="E1362" s="11">
        <v>53</v>
      </c>
      <c r="F1362" s="12">
        <f t="shared" si="42"/>
        <v>116</v>
      </c>
      <c r="G1362" s="9">
        <f t="shared" si="43"/>
        <v>166</v>
      </c>
    </row>
    <row r="1363" spans="1:7">
      <c r="A1363" s="7">
        <v>1396</v>
      </c>
      <c r="B1363" s="7">
        <v>48</v>
      </c>
      <c r="C1363" s="9">
        <v>38</v>
      </c>
      <c r="D1363" s="16">
        <v>53</v>
      </c>
      <c r="E1363" s="13">
        <v>72</v>
      </c>
      <c r="F1363" s="12">
        <f t="shared" si="42"/>
        <v>86</v>
      </c>
      <c r="G1363" s="9">
        <f t="shared" si="43"/>
        <v>139</v>
      </c>
    </row>
    <row r="1364" spans="1:7">
      <c r="A1364" s="7">
        <v>1397</v>
      </c>
      <c r="B1364" s="7">
        <v>59</v>
      </c>
      <c r="C1364" s="9">
        <v>63</v>
      </c>
      <c r="D1364" s="16">
        <v>34</v>
      </c>
      <c r="E1364" s="14">
        <v>81</v>
      </c>
      <c r="F1364" s="12">
        <f t="shared" si="42"/>
        <v>122</v>
      </c>
      <c r="G1364" s="9">
        <f t="shared" si="43"/>
        <v>156</v>
      </c>
    </row>
    <row r="1365" spans="1:7">
      <c r="A1365" s="7">
        <v>1398</v>
      </c>
      <c r="B1365" s="7">
        <v>54</v>
      </c>
      <c r="C1365" s="18">
        <v>73</v>
      </c>
      <c r="D1365" s="16">
        <v>48</v>
      </c>
      <c r="E1365" s="11">
        <v>63</v>
      </c>
      <c r="F1365" s="12">
        <f t="shared" si="42"/>
        <v>127</v>
      </c>
      <c r="G1365" s="9">
        <f t="shared" si="43"/>
        <v>175</v>
      </c>
    </row>
    <row r="1366" spans="1:7">
      <c r="A1366" s="7">
        <v>1399</v>
      </c>
      <c r="B1366" s="7">
        <v>64</v>
      </c>
      <c r="C1366" s="9">
        <v>62</v>
      </c>
      <c r="D1366" s="16">
        <v>57</v>
      </c>
      <c r="E1366" s="11">
        <v>61</v>
      </c>
      <c r="F1366" s="12">
        <f t="shared" si="42"/>
        <v>126</v>
      </c>
      <c r="G1366" s="9">
        <f t="shared" si="43"/>
        <v>183</v>
      </c>
    </row>
    <row r="1367" spans="1:7">
      <c r="A1367" s="7">
        <v>1400</v>
      </c>
      <c r="B1367" s="7">
        <v>51</v>
      </c>
      <c r="C1367" s="9">
        <v>57</v>
      </c>
      <c r="D1367" s="16">
        <v>44</v>
      </c>
      <c r="E1367" s="11">
        <v>56</v>
      </c>
      <c r="F1367" s="12">
        <f t="shared" si="42"/>
        <v>108</v>
      </c>
      <c r="G1367" s="9">
        <f t="shared" si="43"/>
        <v>152</v>
      </c>
    </row>
    <row r="1368" spans="1:7">
      <c r="A1368" s="7">
        <v>1401</v>
      </c>
      <c r="B1368" s="7">
        <v>55</v>
      </c>
      <c r="C1368" s="18">
        <v>76</v>
      </c>
      <c r="D1368" s="16">
        <v>37</v>
      </c>
      <c r="E1368" s="11">
        <v>50</v>
      </c>
      <c r="F1368" s="12">
        <f t="shared" si="42"/>
        <v>131</v>
      </c>
      <c r="G1368" s="9">
        <f t="shared" si="43"/>
        <v>168</v>
      </c>
    </row>
    <row r="1369" spans="1:7">
      <c r="A1369" s="7">
        <v>1402</v>
      </c>
      <c r="B1369" s="7">
        <v>58</v>
      </c>
      <c r="C1369" s="18">
        <v>69</v>
      </c>
      <c r="D1369" s="16">
        <v>40</v>
      </c>
      <c r="E1369" s="11">
        <v>57</v>
      </c>
      <c r="F1369" s="12">
        <f t="shared" si="42"/>
        <v>127</v>
      </c>
      <c r="G1369" s="9">
        <f t="shared" si="43"/>
        <v>167</v>
      </c>
    </row>
    <row r="1370" spans="1:7">
      <c r="A1370" s="7">
        <v>1403</v>
      </c>
      <c r="B1370" s="8">
        <v>75</v>
      </c>
      <c r="C1370" s="18">
        <v>74</v>
      </c>
      <c r="D1370" s="10">
        <v>73</v>
      </c>
      <c r="E1370" s="11">
        <v>54</v>
      </c>
      <c r="F1370" s="12">
        <f t="shared" si="42"/>
        <v>149</v>
      </c>
      <c r="G1370" s="9">
        <f t="shared" si="43"/>
        <v>222</v>
      </c>
    </row>
    <row r="1371" spans="1:7">
      <c r="A1371" s="7">
        <v>1404</v>
      </c>
      <c r="B1371" s="7">
        <v>46</v>
      </c>
      <c r="C1371" s="19">
        <v>82</v>
      </c>
      <c r="D1371" s="16">
        <v>42</v>
      </c>
      <c r="E1371" s="11">
        <v>48</v>
      </c>
      <c r="F1371" s="12">
        <f t="shared" si="42"/>
        <v>128</v>
      </c>
      <c r="G1371" s="9">
        <f t="shared" si="43"/>
        <v>170</v>
      </c>
    </row>
    <row r="1372" spans="1:7">
      <c r="A1372" s="7">
        <v>1405</v>
      </c>
      <c r="B1372" s="7">
        <v>47</v>
      </c>
      <c r="C1372" s="9">
        <v>64</v>
      </c>
      <c r="D1372" s="16">
        <v>34</v>
      </c>
      <c r="E1372" s="11">
        <v>52</v>
      </c>
      <c r="F1372" s="12">
        <f t="shared" si="42"/>
        <v>111</v>
      </c>
      <c r="G1372" s="9">
        <f t="shared" si="43"/>
        <v>145</v>
      </c>
    </row>
    <row r="1373" spans="1:7">
      <c r="A1373" s="7">
        <v>1406</v>
      </c>
      <c r="B1373" s="8">
        <v>72</v>
      </c>
      <c r="C1373" s="23">
        <v>93</v>
      </c>
      <c r="D1373" s="10">
        <v>73</v>
      </c>
      <c r="E1373" s="14">
        <v>82</v>
      </c>
      <c r="F1373" s="20">
        <f t="shared" si="42"/>
        <v>165</v>
      </c>
      <c r="G1373" s="19">
        <f t="shared" si="43"/>
        <v>238</v>
      </c>
    </row>
    <row r="1374" spans="1:7">
      <c r="A1374" s="7">
        <v>1407</v>
      </c>
      <c r="B1374" s="15">
        <v>87</v>
      </c>
      <c r="C1374" s="18">
        <v>76</v>
      </c>
      <c r="D1374" s="17">
        <v>82</v>
      </c>
      <c r="E1374" s="11">
        <v>61</v>
      </c>
      <c r="F1374" s="20">
        <f t="shared" si="42"/>
        <v>169</v>
      </c>
      <c r="G1374" s="23">
        <f t="shared" si="43"/>
        <v>245</v>
      </c>
    </row>
    <row r="1375" spans="1:7">
      <c r="A1375" s="7">
        <v>1408</v>
      </c>
      <c r="B1375" s="7">
        <v>50</v>
      </c>
      <c r="C1375" s="18">
        <v>74</v>
      </c>
      <c r="D1375" s="16">
        <v>57</v>
      </c>
      <c r="E1375" s="11">
        <v>52</v>
      </c>
      <c r="F1375" s="12">
        <f t="shared" si="42"/>
        <v>124</v>
      </c>
      <c r="G1375" s="9">
        <f t="shared" si="43"/>
        <v>181</v>
      </c>
    </row>
    <row r="1376" spans="1:7">
      <c r="A1376" s="7">
        <v>1409</v>
      </c>
      <c r="B1376" s="7">
        <v>40</v>
      </c>
      <c r="C1376" s="9">
        <v>47</v>
      </c>
      <c r="D1376" s="16">
        <v>26</v>
      </c>
      <c r="E1376" s="11">
        <v>62</v>
      </c>
      <c r="F1376" s="12">
        <f t="shared" si="42"/>
        <v>87</v>
      </c>
      <c r="G1376" s="9">
        <f t="shared" si="43"/>
        <v>113</v>
      </c>
    </row>
    <row r="1377" spans="1:7">
      <c r="A1377" s="7">
        <v>1410</v>
      </c>
      <c r="B1377" s="8">
        <v>65</v>
      </c>
      <c r="C1377" s="9">
        <v>63</v>
      </c>
      <c r="D1377" s="16">
        <v>63</v>
      </c>
      <c r="E1377" s="11">
        <v>60</v>
      </c>
      <c r="F1377" s="12">
        <f t="shared" si="42"/>
        <v>128</v>
      </c>
      <c r="G1377" s="9">
        <f t="shared" si="43"/>
        <v>191</v>
      </c>
    </row>
    <row r="1378" spans="1:7">
      <c r="A1378" s="7">
        <v>1411</v>
      </c>
      <c r="B1378" s="7">
        <v>54</v>
      </c>
      <c r="C1378" s="9">
        <v>66</v>
      </c>
      <c r="D1378" s="16">
        <v>56</v>
      </c>
      <c r="E1378" s="11">
        <v>59</v>
      </c>
      <c r="F1378" s="12">
        <f t="shared" si="42"/>
        <v>120</v>
      </c>
      <c r="G1378" s="9">
        <f t="shared" si="43"/>
        <v>176</v>
      </c>
    </row>
    <row r="1379" spans="1:7">
      <c r="A1379" s="7">
        <v>1412</v>
      </c>
      <c r="B1379" s="7">
        <v>58</v>
      </c>
      <c r="C1379" s="9">
        <v>51</v>
      </c>
      <c r="D1379" s="16">
        <v>59</v>
      </c>
      <c r="E1379" s="13">
        <v>66</v>
      </c>
      <c r="F1379" s="12">
        <f t="shared" si="42"/>
        <v>109</v>
      </c>
      <c r="G1379" s="9">
        <f t="shared" si="43"/>
        <v>168</v>
      </c>
    </row>
    <row r="1380" spans="1:7">
      <c r="A1380" s="7">
        <v>1413</v>
      </c>
      <c r="B1380" s="8">
        <v>68</v>
      </c>
      <c r="C1380" s="9">
        <v>50</v>
      </c>
      <c r="D1380" s="10">
        <v>65</v>
      </c>
      <c r="E1380" s="11">
        <v>43</v>
      </c>
      <c r="F1380" s="12">
        <f t="shared" si="42"/>
        <v>118</v>
      </c>
      <c r="G1380" s="9">
        <f t="shared" si="43"/>
        <v>183</v>
      </c>
    </row>
    <row r="1381" spans="1:7">
      <c r="A1381" s="7">
        <v>1414</v>
      </c>
      <c r="B1381" s="7">
        <v>42</v>
      </c>
      <c r="C1381" s="18">
        <v>70</v>
      </c>
      <c r="D1381" s="16">
        <v>55</v>
      </c>
      <c r="E1381" s="11">
        <v>57</v>
      </c>
      <c r="F1381" s="12">
        <f t="shared" si="42"/>
        <v>112</v>
      </c>
      <c r="G1381" s="9">
        <f t="shared" si="43"/>
        <v>167</v>
      </c>
    </row>
    <row r="1382" spans="1:7">
      <c r="A1382" s="7">
        <v>1415</v>
      </c>
      <c r="B1382" s="8">
        <v>69</v>
      </c>
      <c r="C1382" s="18">
        <v>69</v>
      </c>
      <c r="D1382" s="16">
        <v>51</v>
      </c>
      <c r="E1382" s="13">
        <v>71</v>
      </c>
      <c r="F1382" s="12">
        <f t="shared" si="42"/>
        <v>138</v>
      </c>
      <c r="G1382" s="9">
        <f t="shared" si="43"/>
        <v>189</v>
      </c>
    </row>
    <row r="1383" spans="1:7">
      <c r="A1383" s="7">
        <v>1416</v>
      </c>
      <c r="B1383" s="7">
        <v>50</v>
      </c>
      <c r="C1383" s="9">
        <v>45</v>
      </c>
      <c r="D1383" s="16">
        <v>58</v>
      </c>
      <c r="E1383" s="11">
        <v>54</v>
      </c>
      <c r="F1383" s="12">
        <f t="shared" si="42"/>
        <v>95</v>
      </c>
      <c r="G1383" s="9">
        <f t="shared" si="43"/>
        <v>153</v>
      </c>
    </row>
    <row r="1384" spans="1:7">
      <c r="A1384" s="7">
        <v>1417</v>
      </c>
      <c r="B1384" s="8">
        <v>76</v>
      </c>
      <c r="C1384" s="18">
        <v>69</v>
      </c>
      <c r="D1384" s="16">
        <v>44</v>
      </c>
      <c r="E1384" s="11">
        <v>57</v>
      </c>
      <c r="F1384" s="12">
        <f t="shared" si="42"/>
        <v>145</v>
      </c>
      <c r="G1384" s="9">
        <f t="shared" si="43"/>
        <v>189</v>
      </c>
    </row>
    <row r="1385" spans="1:7">
      <c r="A1385" s="7">
        <v>1418</v>
      </c>
      <c r="B1385" s="8">
        <v>70</v>
      </c>
      <c r="C1385" s="9">
        <v>50</v>
      </c>
      <c r="D1385" s="16">
        <v>61</v>
      </c>
      <c r="E1385" s="11">
        <v>54</v>
      </c>
      <c r="F1385" s="12">
        <f t="shared" si="42"/>
        <v>120</v>
      </c>
      <c r="G1385" s="9">
        <f t="shared" si="43"/>
        <v>181</v>
      </c>
    </row>
    <row r="1386" spans="1:7">
      <c r="A1386" s="7">
        <v>1419</v>
      </c>
      <c r="B1386" s="8">
        <v>66</v>
      </c>
      <c r="C1386" s="9">
        <v>53</v>
      </c>
      <c r="D1386" s="16">
        <v>62</v>
      </c>
      <c r="E1386" s="13">
        <v>65</v>
      </c>
      <c r="F1386" s="12">
        <f t="shared" si="42"/>
        <v>119</v>
      </c>
      <c r="G1386" s="9">
        <f t="shared" si="43"/>
        <v>181</v>
      </c>
    </row>
    <row r="1387" spans="1:7">
      <c r="A1387" s="7">
        <v>1420</v>
      </c>
      <c r="B1387" s="7">
        <v>46</v>
      </c>
      <c r="C1387" s="9">
        <v>63</v>
      </c>
      <c r="D1387" s="10">
        <v>77</v>
      </c>
      <c r="E1387" s="13">
        <v>71</v>
      </c>
      <c r="F1387" s="12">
        <f t="shared" si="42"/>
        <v>109</v>
      </c>
      <c r="G1387" s="9">
        <f t="shared" si="43"/>
        <v>186</v>
      </c>
    </row>
    <row r="1388" spans="1:7">
      <c r="A1388" s="7">
        <v>1421</v>
      </c>
      <c r="B1388" s="7">
        <v>40</v>
      </c>
      <c r="C1388" s="9">
        <v>67</v>
      </c>
      <c r="D1388" s="16">
        <v>43</v>
      </c>
      <c r="E1388" s="11">
        <v>32</v>
      </c>
      <c r="F1388" s="12">
        <f t="shared" si="42"/>
        <v>107</v>
      </c>
      <c r="G1388" s="9">
        <f t="shared" si="43"/>
        <v>150</v>
      </c>
    </row>
    <row r="1389" spans="1:7">
      <c r="A1389" s="7">
        <v>1422</v>
      </c>
      <c r="B1389" s="7">
        <v>54</v>
      </c>
      <c r="C1389" s="9">
        <v>39</v>
      </c>
      <c r="D1389" s="10">
        <v>75</v>
      </c>
      <c r="E1389" s="13">
        <v>75</v>
      </c>
      <c r="F1389" s="12">
        <f t="shared" si="42"/>
        <v>93</v>
      </c>
      <c r="G1389" s="9">
        <f t="shared" si="43"/>
        <v>168</v>
      </c>
    </row>
    <row r="1390" spans="1:7">
      <c r="A1390" s="7">
        <v>1423</v>
      </c>
      <c r="B1390" s="7">
        <v>45</v>
      </c>
      <c r="C1390" s="18">
        <v>71</v>
      </c>
      <c r="D1390" s="16">
        <v>59</v>
      </c>
      <c r="E1390" s="11">
        <v>62</v>
      </c>
      <c r="F1390" s="12">
        <f t="shared" si="42"/>
        <v>116</v>
      </c>
      <c r="G1390" s="9">
        <f t="shared" si="43"/>
        <v>175</v>
      </c>
    </row>
    <row r="1391" spans="1:7">
      <c r="A1391" s="7">
        <v>1424</v>
      </c>
      <c r="B1391" s="7">
        <v>52</v>
      </c>
      <c r="C1391" s="9">
        <v>33</v>
      </c>
      <c r="D1391" s="16">
        <v>48</v>
      </c>
      <c r="E1391" s="13">
        <v>72</v>
      </c>
      <c r="F1391" s="12">
        <f t="shared" si="42"/>
        <v>85</v>
      </c>
      <c r="G1391" s="9">
        <f t="shared" si="43"/>
        <v>133</v>
      </c>
    </row>
    <row r="1392" spans="1:7">
      <c r="A1392" s="7">
        <v>1425</v>
      </c>
      <c r="B1392" s="7">
        <v>37</v>
      </c>
      <c r="C1392" s="9">
        <v>32</v>
      </c>
      <c r="D1392" s="10">
        <v>78</v>
      </c>
      <c r="E1392" s="13">
        <v>76</v>
      </c>
      <c r="F1392" s="12">
        <f t="shared" si="42"/>
        <v>69</v>
      </c>
      <c r="G1392" s="9">
        <f t="shared" si="43"/>
        <v>147</v>
      </c>
    </row>
    <row r="1393" spans="1:7">
      <c r="A1393" s="7">
        <v>1426</v>
      </c>
      <c r="B1393" s="8">
        <v>77</v>
      </c>
      <c r="C1393" s="18">
        <v>70</v>
      </c>
      <c r="D1393" s="16">
        <v>63</v>
      </c>
      <c r="E1393" s="13">
        <v>69</v>
      </c>
      <c r="F1393" s="12">
        <f t="shared" si="42"/>
        <v>147</v>
      </c>
      <c r="G1393" s="9">
        <f t="shared" si="43"/>
        <v>210</v>
      </c>
    </row>
    <row r="1394" spans="1:7">
      <c r="A1394" s="7">
        <v>1427</v>
      </c>
      <c r="B1394" s="8">
        <v>68</v>
      </c>
      <c r="C1394" s="18">
        <v>73</v>
      </c>
      <c r="D1394" s="16">
        <v>40</v>
      </c>
      <c r="E1394" s="11">
        <v>51</v>
      </c>
      <c r="F1394" s="12">
        <f t="shared" si="42"/>
        <v>141</v>
      </c>
      <c r="G1394" s="9">
        <f t="shared" si="43"/>
        <v>181</v>
      </c>
    </row>
    <row r="1395" spans="1:7">
      <c r="A1395" s="7">
        <v>1428</v>
      </c>
      <c r="B1395" s="7">
        <v>31</v>
      </c>
      <c r="C1395" s="9">
        <v>68</v>
      </c>
      <c r="D1395" s="16">
        <v>44</v>
      </c>
      <c r="E1395" s="13">
        <v>71</v>
      </c>
      <c r="F1395" s="12">
        <f t="shared" si="42"/>
        <v>99</v>
      </c>
      <c r="G1395" s="9">
        <f t="shared" si="43"/>
        <v>143</v>
      </c>
    </row>
    <row r="1396" spans="1:7">
      <c r="A1396" s="7">
        <v>1429</v>
      </c>
      <c r="B1396" s="7">
        <v>23</v>
      </c>
      <c r="C1396" s="18">
        <v>74</v>
      </c>
      <c r="D1396" s="16">
        <v>35</v>
      </c>
      <c r="E1396" s="11">
        <v>26</v>
      </c>
      <c r="F1396" s="12">
        <f t="shared" si="42"/>
        <v>97</v>
      </c>
      <c r="G1396" s="9">
        <f t="shared" si="43"/>
        <v>132</v>
      </c>
    </row>
    <row r="1397" spans="1:7">
      <c r="A1397" s="7">
        <v>1430</v>
      </c>
      <c r="B1397" s="7">
        <v>53</v>
      </c>
      <c r="C1397" s="18">
        <v>78</v>
      </c>
      <c r="D1397" s="16">
        <v>44</v>
      </c>
      <c r="E1397" s="11">
        <v>15</v>
      </c>
      <c r="F1397" s="12">
        <f t="shared" si="42"/>
        <v>131</v>
      </c>
      <c r="G1397" s="9">
        <f t="shared" si="43"/>
        <v>175</v>
      </c>
    </row>
    <row r="1398" spans="1:7">
      <c r="A1398" s="7">
        <v>1431</v>
      </c>
      <c r="B1398" s="8">
        <v>68</v>
      </c>
      <c r="C1398" s="9">
        <v>40</v>
      </c>
      <c r="D1398" s="16">
        <v>60</v>
      </c>
      <c r="E1398" s="13">
        <v>69</v>
      </c>
      <c r="F1398" s="12">
        <f t="shared" si="42"/>
        <v>108</v>
      </c>
      <c r="G1398" s="9">
        <f t="shared" si="43"/>
        <v>168</v>
      </c>
    </row>
    <row r="1399" spans="1:7">
      <c r="A1399" s="7">
        <v>1432</v>
      </c>
      <c r="B1399" s="7">
        <v>41</v>
      </c>
      <c r="C1399" s="9">
        <v>62</v>
      </c>
      <c r="D1399" s="16">
        <v>41</v>
      </c>
      <c r="E1399" s="11">
        <v>43</v>
      </c>
      <c r="F1399" s="12">
        <f t="shared" si="42"/>
        <v>103</v>
      </c>
      <c r="G1399" s="9">
        <f t="shared" si="43"/>
        <v>144</v>
      </c>
    </row>
    <row r="1400" spans="1:7">
      <c r="A1400" s="7">
        <v>1433</v>
      </c>
      <c r="B1400" s="8">
        <v>70</v>
      </c>
      <c r="C1400" s="19">
        <v>80</v>
      </c>
      <c r="D1400" s="10">
        <v>72</v>
      </c>
      <c r="E1400" s="13">
        <v>77</v>
      </c>
      <c r="F1400" s="12">
        <f t="shared" si="42"/>
        <v>150</v>
      </c>
      <c r="G1400" s="9">
        <f t="shared" si="43"/>
        <v>222</v>
      </c>
    </row>
    <row r="1401" spans="1:7">
      <c r="A1401" s="7">
        <v>1434</v>
      </c>
      <c r="B1401" s="7">
        <v>60</v>
      </c>
      <c r="C1401" s="18">
        <v>73</v>
      </c>
      <c r="D1401" s="16">
        <v>54</v>
      </c>
      <c r="E1401" s="11">
        <v>53</v>
      </c>
      <c r="F1401" s="12">
        <f t="shared" si="42"/>
        <v>133</v>
      </c>
      <c r="G1401" s="9">
        <f t="shared" si="43"/>
        <v>187</v>
      </c>
    </row>
    <row r="1402" spans="1:7">
      <c r="A1402" s="7">
        <v>1435</v>
      </c>
      <c r="B1402" s="7">
        <v>60</v>
      </c>
      <c r="C1402" s="9">
        <v>56</v>
      </c>
      <c r="D1402" s="16">
        <v>63</v>
      </c>
      <c r="E1402" s="13">
        <v>68</v>
      </c>
      <c r="F1402" s="12">
        <f t="shared" si="42"/>
        <v>116</v>
      </c>
      <c r="G1402" s="9">
        <f t="shared" si="43"/>
        <v>179</v>
      </c>
    </row>
    <row r="1403" spans="1:7">
      <c r="A1403" s="7">
        <v>1436</v>
      </c>
      <c r="B1403" s="7">
        <v>53</v>
      </c>
      <c r="C1403" s="9">
        <v>39</v>
      </c>
      <c r="D1403" s="16">
        <v>50</v>
      </c>
      <c r="E1403" s="13">
        <v>78</v>
      </c>
      <c r="F1403" s="12">
        <f t="shared" si="42"/>
        <v>92</v>
      </c>
      <c r="G1403" s="9">
        <f t="shared" si="43"/>
        <v>142</v>
      </c>
    </row>
    <row r="1404" spans="1:7">
      <c r="A1404" s="7">
        <v>1437</v>
      </c>
      <c r="B1404" s="7">
        <v>63</v>
      </c>
      <c r="C1404" s="9">
        <v>45</v>
      </c>
      <c r="D1404" s="10">
        <v>66</v>
      </c>
      <c r="E1404" s="13">
        <v>69</v>
      </c>
      <c r="F1404" s="12">
        <f t="shared" si="42"/>
        <v>108</v>
      </c>
      <c r="G1404" s="9">
        <f t="shared" si="43"/>
        <v>174</v>
      </c>
    </row>
    <row r="1405" spans="1:7">
      <c r="A1405" s="7">
        <v>1438</v>
      </c>
      <c r="B1405" s="7">
        <v>57</v>
      </c>
      <c r="C1405" s="18">
        <v>72</v>
      </c>
      <c r="D1405" s="16">
        <v>60</v>
      </c>
      <c r="E1405" s="11">
        <v>56</v>
      </c>
      <c r="F1405" s="12">
        <f t="shared" si="42"/>
        <v>129</v>
      </c>
      <c r="G1405" s="9">
        <f t="shared" si="43"/>
        <v>189</v>
      </c>
    </row>
    <row r="1406" spans="1:7">
      <c r="A1406" s="7">
        <v>1439</v>
      </c>
      <c r="B1406" s="8">
        <v>68</v>
      </c>
      <c r="C1406" s="18">
        <v>69</v>
      </c>
      <c r="D1406" s="10">
        <v>72</v>
      </c>
      <c r="E1406" s="11">
        <v>62</v>
      </c>
      <c r="F1406" s="12">
        <f t="shared" si="42"/>
        <v>137</v>
      </c>
      <c r="G1406" s="9">
        <f t="shared" si="43"/>
        <v>209</v>
      </c>
    </row>
    <row r="1407" spans="1:7">
      <c r="A1407" s="7">
        <v>1440</v>
      </c>
      <c r="B1407" s="8">
        <v>72</v>
      </c>
      <c r="C1407" s="9">
        <v>53</v>
      </c>
      <c r="D1407" s="10">
        <v>69</v>
      </c>
      <c r="E1407" s="11">
        <v>61</v>
      </c>
      <c r="F1407" s="12">
        <f t="shared" si="42"/>
        <v>125</v>
      </c>
      <c r="G1407" s="9">
        <f t="shared" si="43"/>
        <v>194</v>
      </c>
    </row>
    <row r="1408" spans="1:7">
      <c r="A1408" s="7">
        <v>1441</v>
      </c>
      <c r="B1408" s="15">
        <v>80</v>
      </c>
      <c r="C1408" s="9">
        <v>46</v>
      </c>
      <c r="D1408" s="10">
        <v>78</v>
      </c>
      <c r="E1408" s="13">
        <v>70</v>
      </c>
      <c r="F1408" s="12">
        <f t="shared" si="42"/>
        <v>126</v>
      </c>
      <c r="G1408" s="9">
        <f t="shared" si="43"/>
        <v>204</v>
      </c>
    </row>
    <row r="1409" spans="1:7">
      <c r="A1409" s="7">
        <v>1442</v>
      </c>
      <c r="B1409" s="7">
        <v>43</v>
      </c>
      <c r="C1409" s="18">
        <v>70</v>
      </c>
      <c r="D1409" s="10">
        <v>71</v>
      </c>
      <c r="E1409" s="11">
        <v>52</v>
      </c>
      <c r="F1409" s="12">
        <f t="shared" si="42"/>
        <v>113</v>
      </c>
      <c r="G1409" s="9">
        <f t="shared" si="43"/>
        <v>184</v>
      </c>
    </row>
    <row r="1410" spans="1:7">
      <c r="A1410" s="7">
        <v>1443</v>
      </c>
      <c r="B1410" s="8">
        <v>76</v>
      </c>
      <c r="C1410" s="9">
        <v>48</v>
      </c>
      <c r="D1410" s="10">
        <v>74</v>
      </c>
      <c r="E1410" s="13">
        <v>67</v>
      </c>
      <c r="F1410" s="12">
        <f t="shared" ref="F1410:F1473" si="44">MAX(SUM(B1410,C1410),IF(D1410&gt;=80,MAX(SUM(B1410,D1410),SUM(C1410,D1410)),-1))</f>
        <v>124</v>
      </c>
      <c r="G1410" s="9">
        <f t="shared" ref="G1410:G1473" si="45">SUM(B1410,C1410,D1410)</f>
        <v>198</v>
      </c>
    </row>
    <row r="1411" spans="1:7">
      <c r="A1411" s="7">
        <v>1444</v>
      </c>
      <c r="B1411" s="7">
        <v>50</v>
      </c>
      <c r="C1411" s="9">
        <v>50</v>
      </c>
      <c r="D1411" s="16">
        <v>48</v>
      </c>
      <c r="E1411" s="11">
        <v>64</v>
      </c>
      <c r="F1411" s="12">
        <f t="shared" si="44"/>
        <v>100</v>
      </c>
      <c r="G1411" s="9">
        <f t="shared" si="45"/>
        <v>148</v>
      </c>
    </row>
    <row r="1412" spans="1:7">
      <c r="A1412" s="7">
        <v>1446</v>
      </c>
      <c r="B1412" s="7">
        <v>59</v>
      </c>
      <c r="C1412" s="18">
        <v>69</v>
      </c>
      <c r="D1412" s="10">
        <v>77</v>
      </c>
      <c r="E1412" s="11">
        <v>58</v>
      </c>
      <c r="F1412" s="12">
        <f t="shared" si="44"/>
        <v>128</v>
      </c>
      <c r="G1412" s="9">
        <f t="shared" si="45"/>
        <v>205</v>
      </c>
    </row>
    <row r="1413" spans="1:7">
      <c r="A1413" s="7">
        <v>1447</v>
      </c>
      <c r="B1413" s="7">
        <v>49</v>
      </c>
      <c r="C1413" s="19">
        <v>81</v>
      </c>
      <c r="D1413" s="16">
        <v>44</v>
      </c>
      <c r="E1413" s="11">
        <v>59</v>
      </c>
      <c r="F1413" s="12">
        <f t="shared" si="44"/>
        <v>130</v>
      </c>
      <c r="G1413" s="9">
        <f t="shared" si="45"/>
        <v>174</v>
      </c>
    </row>
    <row r="1414" spans="1:7">
      <c r="A1414" s="7">
        <v>1448</v>
      </c>
      <c r="B1414" s="8">
        <v>71</v>
      </c>
      <c r="C1414" s="18">
        <v>70</v>
      </c>
      <c r="D1414" s="10">
        <v>68</v>
      </c>
      <c r="E1414" s="13">
        <v>79</v>
      </c>
      <c r="F1414" s="12">
        <f t="shared" si="44"/>
        <v>141</v>
      </c>
      <c r="G1414" s="9">
        <f t="shared" si="45"/>
        <v>209</v>
      </c>
    </row>
    <row r="1415" spans="1:7">
      <c r="A1415" s="7">
        <v>1449</v>
      </c>
      <c r="B1415" s="15">
        <v>83</v>
      </c>
      <c r="C1415" s="19">
        <v>82</v>
      </c>
      <c r="D1415" s="10">
        <v>76</v>
      </c>
      <c r="E1415" s="13">
        <v>78</v>
      </c>
      <c r="F1415" s="20">
        <f t="shared" si="44"/>
        <v>165</v>
      </c>
      <c r="G1415" s="19">
        <f t="shared" si="45"/>
        <v>241</v>
      </c>
    </row>
    <row r="1416" spans="1:7">
      <c r="A1416" s="7">
        <v>1450</v>
      </c>
      <c r="B1416" s="8">
        <v>75</v>
      </c>
      <c r="C1416" s="18">
        <v>70</v>
      </c>
      <c r="D1416" s="16">
        <v>37</v>
      </c>
      <c r="E1416" s="11">
        <v>48</v>
      </c>
      <c r="F1416" s="12">
        <f t="shared" si="44"/>
        <v>145</v>
      </c>
      <c r="G1416" s="9">
        <f t="shared" si="45"/>
        <v>182</v>
      </c>
    </row>
    <row r="1417" spans="1:7">
      <c r="A1417" s="7">
        <v>1451</v>
      </c>
      <c r="B1417" s="7">
        <v>63</v>
      </c>
      <c r="C1417" s="9">
        <v>68</v>
      </c>
      <c r="D1417" s="10">
        <v>65</v>
      </c>
      <c r="E1417" s="13">
        <v>66</v>
      </c>
      <c r="F1417" s="12">
        <f t="shared" si="44"/>
        <v>131</v>
      </c>
      <c r="G1417" s="9">
        <f t="shared" si="45"/>
        <v>196</v>
      </c>
    </row>
    <row r="1418" spans="1:7">
      <c r="A1418" s="7">
        <v>1452</v>
      </c>
      <c r="B1418" s="8">
        <v>75</v>
      </c>
      <c r="C1418" s="18">
        <v>76</v>
      </c>
      <c r="D1418" s="16">
        <v>59</v>
      </c>
      <c r="E1418" s="13">
        <v>65</v>
      </c>
      <c r="F1418" s="12">
        <f t="shared" si="44"/>
        <v>151</v>
      </c>
      <c r="G1418" s="9">
        <f t="shared" si="45"/>
        <v>210</v>
      </c>
    </row>
    <row r="1419" spans="1:7">
      <c r="A1419" s="7">
        <v>1453</v>
      </c>
      <c r="B1419" s="7">
        <v>56</v>
      </c>
      <c r="C1419" s="9">
        <v>53</v>
      </c>
      <c r="D1419" s="17">
        <v>79</v>
      </c>
      <c r="E1419" s="13">
        <v>69</v>
      </c>
      <c r="F1419" s="12">
        <f t="shared" si="44"/>
        <v>109</v>
      </c>
      <c r="G1419" s="9">
        <f t="shared" si="45"/>
        <v>188</v>
      </c>
    </row>
    <row r="1420" spans="1:7">
      <c r="A1420" s="7">
        <v>1454</v>
      </c>
      <c r="B1420" s="15">
        <v>82</v>
      </c>
      <c r="C1420" s="23">
        <v>90</v>
      </c>
      <c r="D1420" s="10">
        <v>78</v>
      </c>
      <c r="E1420" s="11">
        <v>35</v>
      </c>
      <c r="F1420" s="20">
        <f t="shared" si="44"/>
        <v>172</v>
      </c>
      <c r="G1420" s="23">
        <f t="shared" si="45"/>
        <v>250</v>
      </c>
    </row>
    <row r="1421" spans="1:7">
      <c r="A1421" s="7">
        <v>1455</v>
      </c>
      <c r="B1421" s="7">
        <v>56</v>
      </c>
      <c r="C1421" s="19">
        <v>86</v>
      </c>
      <c r="D1421" s="10">
        <v>74</v>
      </c>
      <c r="E1421" s="14">
        <v>80</v>
      </c>
      <c r="F1421" s="12">
        <f t="shared" si="44"/>
        <v>142</v>
      </c>
      <c r="G1421" s="9">
        <f t="shared" si="45"/>
        <v>216</v>
      </c>
    </row>
    <row r="1422" spans="1:7">
      <c r="A1422" s="7">
        <v>1456</v>
      </c>
      <c r="B1422" s="8">
        <v>68</v>
      </c>
      <c r="C1422" s="9">
        <v>54</v>
      </c>
      <c r="D1422" s="16">
        <v>59</v>
      </c>
      <c r="E1422" s="13">
        <v>78</v>
      </c>
      <c r="F1422" s="12">
        <f t="shared" si="44"/>
        <v>122</v>
      </c>
      <c r="G1422" s="9">
        <f t="shared" si="45"/>
        <v>181</v>
      </c>
    </row>
    <row r="1423" spans="1:7">
      <c r="A1423" s="7">
        <v>1457</v>
      </c>
      <c r="B1423" s="7">
        <v>59</v>
      </c>
      <c r="C1423" s="9">
        <v>66</v>
      </c>
      <c r="D1423" s="16">
        <v>63</v>
      </c>
      <c r="E1423" s="11">
        <v>52</v>
      </c>
      <c r="F1423" s="12">
        <f t="shared" si="44"/>
        <v>125</v>
      </c>
      <c r="G1423" s="9">
        <f t="shared" si="45"/>
        <v>188</v>
      </c>
    </row>
    <row r="1424" spans="1:7">
      <c r="A1424" s="7">
        <v>1458</v>
      </c>
      <c r="B1424" s="7">
        <v>64</v>
      </c>
      <c r="C1424" s="9">
        <v>47</v>
      </c>
      <c r="D1424" s="16">
        <v>46</v>
      </c>
      <c r="E1424" s="11">
        <v>58</v>
      </c>
      <c r="F1424" s="12">
        <f t="shared" si="44"/>
        <v>111</v>
      </c>
      <c r="G1424" s="9">
        <f t="shared" si="45"/>
        <v>157</v>
      </c>
    </row>
    <row r="1425" spans="1:7">
      <c r="A1425" s="7">
        <v>1459</v>
      </c>
      <c r="B1425" s="7">
        <v>31</v>
      </c>
      <c r="C1425" s="18">
        <v>76</v>
      </c>
      <c r="D1425" s="16">
        <v>42</v>
      </c>
      <c r="E1425" s="11">
        <v>62</v>
      </c>
      <c r="F1425" s="12">
        <f t="shared" si="44"/>
        <v>107</v>
      </c>
      <c r="G1425" s="9">
        <f t="shared" si="45"/>
        <v>149</v>
      </c>
    </row>
    <row r="1426" spans="1:7">
      <c r="A1426" s="7">
        <v>1460</v>
      </c>
      <c r="B1426" s="8">
        <v>72</v>
      </c>
      <c r="C1426" s="9">
        <v>52</v>
      </c>
      <c r="D1426" s="16">
        <v>58</v>
      </c>
      <c r="E1426" s="11">
        <v>63</v>
      </c>
      <c r="F1426" s="12">
        <f t="shared" si="44"/>
        <v>124</v>
      </c>
      <c r="G1426" s="9">
        <f t="shared" si="45"/>
        <v>182</v>
      </c>
    </row>
    <row r="1427" spans="1:7">
      <c r="A1427" s="7">
        <v>1461</v>
      </c>
      <c r="B1427" s="8">
        <v>69</v>
      </c>
      <c r="C1427" s="9">
        <v>59</v>
      </c>
      <c r="D1427" s="16">
        <v>54</v>
      </c>
      <c r="E1427" s="13">
        <v>68</v>
      </c>
      <c r="F1427" s="12">
        <f t="shared" si="44"/>
        <v>128</v>
      </c>
      <c r="G1427" s="9">
        <f t="shared" si="45"/>
        <v>182</v>
      </c>
    </row>
    <row r="1428" spans="1:7">
      <c r="A1428" s="7">
        <v>1462</v>
      </c>
      <c r="B1428" s="8">
        <v>77</v>
      </c>
      <c r="C1428" s="9">
        <v>41</v>
      </c>
      <c r="D1428" s="17">
        <v>86</v>
      </c>
      <c r="E1428" s="11">
        <v>53</v>
      </c>
      <c r="F1428" s="20">
        <f t="shared" si="44"/>
        <v>163</v>
      </c>
      <c r="G1428" s="9">
        <f t="shared" si="45"/>
        <v>204</v>
      </c>
    </row>
    <row r="1429" spans="1:7">
      <c r="A1429" s="7">
        <v>1463</v>
      </c>
      <c r="B1429" s="8">
        <v>68</v>
      </c>
      <c r="C1429" s="9">
        <v>67</v>
      </c>
      <c r="D1429" s="16">
        <v>62</v>
      </c>
      <c r="E1429" s="11">
        <v>56</v>
      </c>
      <c r="F1429" s="12">
        <f t="shared" si="44"/>
        <v>135</v>
      </c>
      <c r="G1429" s="9">
        <f t="shared" si="45"/>
        <v>197</v>
      </c>
    </row>
    <row r="1430" spans="1:7">
      <c r="A1430" s="7">
        <v>1464</v>
      </c>
      <c r="B1430" s="8">
        <v>69</v>
      </c>
      <c r="C1430" s="9">
        <v>52</v>
      </c>
      <c r="D1430" s="10">
        <v>68</v>
      </c>
      <c r="E1430" s="13">
        <v>69</v>
      </c>
      <c r="F1430" s="12">
        <f t="shared" si="44"/>
        <v>121</v>
      </c>
      <c r="G1430" s="9">
        <f t="shared" si="45"/>
        <v>189</v>
      </c>
    </row>
    <row r="1431" spans="1:7">
      <c r="A1431" s="7">
        <v>1465</v>
      </c>
      <c r="B1431" s="8">
        <v>65</v>
      </c>
      <c r="C1431" s="9">
        <v>47</v>
      </c>
      <c r="D1431" s="16">
        <v>51</v>
      </c>
      <c r="E1431" s="11">
        <v>46</v>
      </c>
      <c r="F1431" s="12">
        <f t="shared" si="44"/>
        <v>112</v>
      </c>
      <c r="G1431" s="9">
        <f t="shared" si="45"/>
        <v>163</v>
      </c>
    </row>
    <row r="1432" spans="1:7">
      <c r="A1432" s="7">
        <v>1466</v>
      </c>
      <c r="B1432" s="7">
        <v>55</v>
      </c>
      <c r="C1432" s="9">
        <v>50</v>
      </c>
      <c r="D1432" s="16">
        <v>60</v>
      </c>
      <c r="E1432" s="11">
        <v>51</v>
      </c>
      <c r="F1432" s="12">
        <f t="shared" si="44"/>
        <v>105</v>
      </c>
      <c r="G1432" s="9">
        <f t="shared" si="45"/>
        <v>165</v>
      </c>
    </row>
    <row r="1433" spans="1:7">
      <c r="A1433" s="7">
        <v>1467</v>
      </c>
      <c r="B1433" s="7">
        <v>54</v>
      </c>
      <c r="C1433" s="9">
        <v>44</v>
      </c>
      <c r="D1433" s="10">
        <v>65</v>
      </c>
      <c r="E1433" s="13">
        <v>66</v>
      </c>
      <c r="F1433" s="12">
        <f t="shared" si="44"/>
        <v>98</v>
      </c>
      <c r="G1433" s="9">
        <f t="shared" si="45"/>
        <v>163</v>
      </c>
    </row>
    <row r="1434" spans="1:7">
      <c r="A1434" s="7">
        <v>1468</v>
      </c>
      <c r="B1434" s="8">
        <v>77</v>
      </c>
      <c r="C1434" s="18">
        <v>72</v>
      </c>
      <c r="D1434" s="16">
        <v>49</v>
      </c>
      <c r="E1434" s="11">
        <v>51</v>
      </c>
      <c r="F1434" s="12">
        <f t="shared" si="44"/>
        <v>149</v>
      </c>
      <c r="G1434" s="9">
        <f t="shared" si="45"/>
        <v>198</v>
      </c>
    </row>
    <row r="1435" spans="1:7">
      <c r="A1435" s="7">
        <v>1469</v>
      </c>
      <c r="B1435" s="7">
        <v>32</v>
      </c>
      <c r="C1435" s="18">
        <v>69</v>
      </c>
      <c r="D1435" s="16">
        <v>40</v>
      </c>
      <c r="E1435" s="11">
        <v>43</v>
      </c>
      <c r="F1435" s="12">
        <f t="shared" si="44"/>
        <v>101</v>
      </c>
      <c r="G1435" s="9">
        <f t="shared" si="45"/>
        <v>141</v>
      </c>
    </row>
    <row r="1436" spans="1:7">
      <c r="A1436" s="7">
        <v>1470</v>
      </c>
      <c r="B1436" s="7">
        <v>58</v>
      </c>
      <c r="C1436" s="19">
        <v>83</v>
      </c>
      <c r="D1436" s="10">
        <v>78</v>
      </c>
      <c r="E1436" s="11">
        <v>40</v>
      </c>
      <c r="F1436" s="12">
        <f t="shared" si="44"/>
        <v>141</v>
      </c>
      <c r="G1436" s="9">
        <f t="shared" si="45"/>
        <v>219</v>
      </c>
    </row>
    <row r="1437" spans="1:7">
      <c r="A1437" s="7">
        <v>1471</v>
      </c>
      <c r="B1437" s="15">
        <v>79</v>
      </c>
      <c r="C1437" s="19">
        <v>79</v>
      </c>
      <c r="D1437" s="16">
        <v>57</v>
      </c>
      <c r="E1437" s="11">
        <v>53</v>
      </c>
      <c r="F1437" s="12">
        <f t="shared" si="44"/>
        <v>158</v>
      </c>
      <c r="G1437" s="9">
        <f t="shared" si="45"/>
        <v>215</v>
      </c>
    </row>
    <row r="1438" spans="1:7">
      <c r="A1438" s="7">
        <v>1472</v>
      </c>
      <c r="B1438" s="8">
        <v>70</v>
      </c>
      <c r="C1438" s="18">
        <v>71</v>
      </c>
      <c r="D1438" s="16">
        <v>59</v>
      </c>
      <c r="E1438" s="11">
        <v>59</v>
      </c>
      <c r="F1438" s="12">
        <f t="shared" si="44"/>
        <v>141</v>
      </c>
      <c r="G1438" s="9">
        <f t="shared" si="45"/>
        <v>200</v>
      </c>
    </row>
    <row r="1439" spans="1:7">
      <c r="A1439" s="7">
        <v>1473</v>
      </c>
      <c r="B1439" s="7">
        <v>60</v>
      </c>
      <c r="C1439" s="9">
        <v>65</v>
      </c>
      <c r="D1439" s="16">
        <v>61</v>
      </c>
      <c r="E1439" s="11">
        <v>62</v>
      </c>
      <c r="F1439" s="12">
        <f t="shared" si="44"/>
        <v>125</v>
      </c>
      <c r="G1439" s="9">
        <f t="shared" si="45"/>
        <v>186</v>
      </c>
    </row>
    <row r="1440" spans="1:7">
      <c r="A1440" s="7">
        <v>1474</v>
      </c>
      <c r="B1440" s="8">
        <v>74</v>
      </c>
      <c r="C1440" s="9">
        <v>43</v>
      </c>
      <c r="D1440" s="17">
        <v>81</v>
      </c>
      <c r="E1440" s="11">
        <v>59</v>
      </c>
      <c r="F1440" s="12">
        <f t="shared" si="44"/>
        <v>155</v>
      </c>
      <c r="G1440" s="9">
        <f t="shared" si="45"/>
        <v>198</v>
      </c>
    </row>
    <row r="1441" spans="1:7">
      <c r="A1441" s="7">
        <v>1475</v>
      </c>
      <c r="B1441" s="7">
        <v>60</v>
      </c>
      <c r="C1441" s="9">
        <v>58</v>
      </c>
      <c r="D1441" s="16">
        <v>63</v>
      </c>
      <c r="E1441" s="11">
        <v>51</v>
      </c>
      <c r="F1441" s="12">
        <f t="shared" si="44"/>
        <v>118</v>
      </c>
      <c r="G1441" s="9">
        <f t="shared" si="45"/>
        <v>181</v>
      </c>
    </row>
    <row r="1442" spans="1:7">
      <c r="A1442" s="7">
        <v>1476</v>
      </c>
      <c r="B1442" s="7">
        <v>59</v>
      </c>
      <c r="C1442" s="18">
        <v>70</v>
      </c>
      <c r="D1442" s="16">
        <v>61</v>
      </c>
      <c r="E1442" s="11">
        <v>47</v>
      </c>
      <c r="F1442" s="12">
        <f t="shared" si="44"/>
        <v>129</v>
      </c>
      <c r="G1442" s="9">
        <f t="shared" si="45"/>
        <v>190</v>
      </c>
    </row>
    <row r="1443" spans="1:7">
      <c r="A1443" s="7">
        <v>1477</v>
      </c>
      <c r="B1443" s="7">
        <v>50</v>
      </c>
      <c r="C1443" s="9">
        <v>33</v>
      </c>
      <c r="D1443" s="10">
        <v>70</v>
      </c>
      <c r="E1443" s="11">
        <v>53</v>
      </c>
      <c r="F1443" s="12">
        <f t="shared" si="44"/>
        <v>83</v>
      </c>
      <c r="G1443" s="9">
        <f t="shared" si="45"/>
        <v>153</v>
      </c>
    </row>
    <row r="1444" spans="1:7">
      <c r="A1444" s="7">
        <v>1478</v>
      </c>
      <c r="B1444" s="7">
        <v>58</v>
      </c>
      <c r="C1444" s="9">
        <v>61</v>
      </c>
      <c r="D1444" s="16">
        <v>62</v>
      </c>
      <c r="E1444" s="11">
        <v>60</v>
      </c>
      <c r="F1444" s="12">
        <f t="shared" si="44"/>
        <v>119</v>
      </c>
      <c r="G1444" s="9">
        <f t="shared" si="45"/>
        <v>181</v>
      </c>
    </row>
    <row r="1445" spans="1:7">
      <c r="A1445" s="7">
        <v>1479</v>
      </c>
      <c r="B1445" s="7">
        <v>44</v>
      </c>
      <c r="C1445" s="9">
        <v>68</v>
      </c>
      <c r="D1445" s="16">
        <v>45</v>
      </c>
      <c r="E1445" s="11">
        <v>51</v>
      </c>
      <c r="F1445" s="12">
        <f t="shared" si="44"/>
        <v>112</v>
      </c>
      <c r="G1445" s="9">
        <f t="shared" si="45"/>
        <v>157</v>
      </c>
    </row>
    <row r="1446" spans="1:7">
      <c r="A1446" s="7">
        <v>1480</v>
      </c>
      <c r="B1446" s="7">
        <v>17</v>
      </c>
      <c r="C1446" s="9">
        <v>58</v>
      </c>
      <c r="D1446" s="16">
        <v>5</v>
      </c>
      <c r="E1446" s="11">
        <v>25</v>
      </c>
      <c r="F1446" s="12">
        <f t="shared" si="44"/>
        <v>75</v>
      </c>
      <c r="G1446" s="9">
        <f t="shared" si="45"/>
        <v>80</v>
      </c>
    </row>
    <row r="1447" spans="1:7">
      <c r="A1447" s="7">
        <v>1481</v>
      </c>
      <c r="B1447" s="7">
        <v>38</v>
      </c>
      <c r="C1447" s="9">
        <v>41</v>
      </c>
      <c r="D1447" s="16">
        <v>33</v>
      </c>
      <c r="E1447" s="11">
        <v>50</v>
      </c>
      <c r="F1447" s="12">
        <f t="shared" si="44"/>
        <v>79</v>
      </c>
      <c r="G1447" s="9">
        <f t="shared" si="45"/>
        <v>112</v>
      </c>
    </row>
    <row r="1448" spans="1:7">
      <c r="A1448" s="7">
        <v>1482</v>
      </c>
      <c r="B1448" s="7">
        <v>57</v>
      </c>
      <c r="C1448" s="9">
        <v>68</v>
      </c>
      <c r="D1448" s="16">
        <v>50</v>
      </c>
      <c r="E1448" s="11">
        <v>45</v>
      </c>
      <c r="F1448" s="12">
        <f t="shared" si="44"/>
        <v>125</v>
      </c>
      <c r="G1448" s="9">
        <f t="shared" si="45"/>
        <v>175</v>
      </c>
    </row>
    <row r="1449" spans="1:7">
      <c r="A1449" s="7">
        <v>1483</v>
      </c>
      <c r="B1449" s="7">
        <v>63</v>
      </c>
      <c r="C1449" s="9">
        <v>55</v>
      </c>
      <c r="D1449" s="10">
        <v>72</v>
      </c>
      <c r="E1449" s="11">
        <v>52</v>
      </c>
      <c r="F1449" s="12">
        <f t="shared" si="44"/>
        <v>118</v>
      </c>
      <c r="G1449" s="9">
        <f t="shared" si="45"/>
        <v>190</v>
      </c>
    </row>
    <row r="1450" spans="1:7">
      <c r="A1450" s="7">
        <v>1484</v>
      </c>
      <c r="B1450" s="8">
        <v>67</v>
      </c>
      <c r="C1450" s="18">
        <v>74</v>
      </c>
      <c r="D1450" s="16">
        <v>60</v>
      </c>
      <c r="E1450" s="11">
        <v>62</v>
      </c>
      <c r="F1450" s="12">
        <f t="shared" si="44"/>
        <v>141</v>
      </c>
      <c r="G1450" s="9">
        <f t="shared" si="45"/>
        <v>201</v>
      </c>
    </row>
    <row r="1451" spans="1:7">
      <c r="A1451" s="7">
        <v>1485</v>
      </c>
      <c r="B1451" s="15">
        <v>85</v>
      </c>
      <c r="C1451" s="18">
        <v>76</v>
      </c>
      <c r="D1451" s="10">
        <v>78</v>
      </c>
      <c r="E1451" s="11">
        <v>63</v>
      </c>
      <c r="F1451" s="20">
        <f t="shared" si="44"/>
        <v>161</v>
      </c>
      <c r="G1451" s="19">
        <f t="shared" si="45"/>
        <v>239</v>
      </c>
    </row>
    <row r="1452" spans="1:7">
      <c r="A1452" s="7">
        <v>1486</v>
      </c>
      <c r="B1452" s="7">
        <v>35</v>
      </c>
      <c r="C1452" s="18">
        <v>70</v>
      </c>
      <c r="D1452" s="16">
        <v>34</v>
      </c>
      <c r="E1452" s="11">
        <v>31</v>
      </c>
      <c r="F1452" s="12">
        <f t="shared" si="44"/>
        <v>105</v>
      </c>
      <c r="G1452" s="9">
        <f t="shared" si="45"/>
        <v>139</v>
      </c>
    </row>
    <row r="1453" spans="1:7">
      <c r="A1453" s="7">
        <v>1487</v>
      </c>
      <c r="B1453" s="7">
        <v>58</v>
      </c>
      <c r="C1453" s="18">
        <v>71</v>
      </c>
      <c r="D1453" s="10">
        <v>74</v>
      </c>
      <c r="E1453" s="13">
        <v>73</v>
      </c>
      <c r="F1453" s="12">
        <f t="shared" si="44"/>
        <v>129</v>
      </c>
      <c r="G1453" s="9">
        <f t="shared" si="45"/>
        <v>203</v>
      </c>
    </row>
    <row r="1454" spans="1:7">
      <c r="A1454" s="7">
        <v>1488</v>
      </c>
      <c r="B1454" s="7">
        <v>48</v>
      </c>
      <c r="C1454" s="9">
        <v>56</v>
      </c>
      <c r="D1454" s="16">
        <v>47</v>
      </c>
      <c r="E1454" s="11">
        <v>50</v>
      </c>
      <c r="F1454" s="12">
        <f t="shared" si="44"/>
        <v>104</v>
      </c>
      <c r="G1454" s="9">
        <f t="shared" si="45"/>
        <v>151</v>
      </c>
    </row>
    <row r="1455" spans="1:7">
      <c r="A1455" s="7">
        <v>1489</v>
      </c>
      <c r="B1455" s="7">
        <v>18</v>
      </c>
      <c r="C1455" s="9">
        <v>39</v>
      </c>
      <c r="D1455" s="16">
        <v>10</v>
      </c>
      <c r="E1455" s="11">
        <v>20</v>
      </c>
      <c r="F1455" s="12">
        <f t="shared" si="44"/>
        <v>57</v>
      </c>
      <c r="G1455" s="9">
        <f t="shared" si="45"/>
        <v>67</v>
      </c>
    </row>
    <row r="1456" spans="1:7">
      <c r="A1456" s="7">
        <v>1490</v>
      </c>
      <c r="B1456" s="7">
        <v>48</v>
      </c>
      <c r="C1456" s="9">
        <v>48</v>
      </c>
      <c r="D1456" s="16">
        <v>44</v>
      </c>
      <c r="E1456" s="11">
        <v>33</v>
      </c>
      <c r="F1456" s="12">
        <f t="shared" si="44"/>
        <v>96</v>
      </c>
      <c r="G1456" s="9">
        <f t="shared" si="45"/>
        <v>140</v>
      </c>
    </row>
    <row r="1457" spans="1:7">
      <c r="A1457" s="7">
        <v>1491</v>
      </c>
      <c r="B1457" s="8">
        <v>70</v>
      </c>
      <c r="C1457" s="9">
        <v>9</v>
      </c>
      <c r="D1457" s="10">
        <v>73</v>
      </c>
      <c r="E1457" s="14">
        <v>82</v>
      </c>
      <c r="F1457" s="12">
        <f t="shared" si="44"/>
        <v>79</v>
      </c>
      <c r="G1457" s="9">
        <f t="shared" si="45"/>
        <v>152</v>
      </c>
    </row>
    <row r="1458" spans="1:7">
      <c r="A1458" s="7">
        <v>1492</v>
      </c>
      <c r="B1458" s="7">
        <v>62</v>
      </c>
      <c r="C1458" s="9">
        <v>46</v>
      </c>
      <c r="D1458" s="10">
        <v>74</v>
      </c>
      <c r="E1458" s="13">
        <v>66</v>
      </c>
      <c r="F1458" s="12">
        <f t="shared" si="44"/>
        <v>108</v>
      </c>
      <c r="G1458" s="9">
        <f t="shared" si="45"/>
        <v>182</v>
      </c>
    </row>
    <row r="1459" spans="1:7">
      <c r="A1459" s="7">
        <v>1493</v>
      </c>
      <c r="B1459" s="7">
        <v>37</v>
      </c>
      <c r="C1459" s="9">
        <v>63</v>
      </c>
      <c r="D1459" s="16">
        <v>41</v>
      </c>
      <c r="E1459" s="11">
        <v>40</v>
      </c>
      <c r="F1459" s="12">
        <f t="shared" si="44"/>
        <v>100</v>
      </c>
      <c r="G1459" s="9">
        <f t="shared" si="45"/>
        <v>141</v>
      </c>
    </row>
    <row r="1460" spans="1:7">
      <c r="A1460" s="7">
        <v>1494</v>
      </c>
      <c r="B1460" s="7">
        <v>40</v>
      </c>
      <c r="C1460" s="9">
        <v>41</v>
      </c>
      <c r="D1460" s="16">
        <v>32</v>
      </c>
      <c r="E1460" s="11">
        <v>45</v>
      </c>
      <c r="F1460" s="12">
        <f t="shared" si="44"/>
        <v>81</v>
      </c>
      <c r="G1460" s="9">
        <f t="shared" si="45"/>
        <v>113</v>
      </c>
    </row>
    <row r="1461" spans="1:7">
      <c r="A1461" s="7">
        <v>1495</v>
      </c>
      <c r="B1461" s="7">
        <v>19</v>
      </c>
      <c r="C1461" s="9">
        <v>63</v>
      </c>
      <c r="D1461" s="16">
        <v>27</v>
      </c>
      <c r="E1461" s="11">
        <v>26</v>
      </c>
      <c r="F1461" s="12">
        <f t="shared" si="44"/>
        <v>82</v>
      </c>
      <c r="G1461" s="9">
        <f t="shared" si="45"/>
        <v>109</v>
      </c>
    </row>
    <row r="1462" spans="1:7">
      <c r="A1462" s="7">
        <v>1496</v>
      </c>
      <c r="B1462" s="8">
        <v>66</v>
      </c>
      <c r="C1462" s="23">
        <v>90</v>
      </c>
      <c r="D1462" s="10">
        <v>69</v>
      </c>
      <c r="E1462" s="11">
        <v>61</v>
      </c>
      <c r="F1462" s="12">
        <f t="shared" si="44"/>
        <v>156</v>
      </c>
      <c r="G1462" s="9">
        <f t="shared" si="45"/>
        <v>225</v>
      </c>
    </row>
    <row r="1463" spans="1:7">
      <c r="A1463" s="7">
        <v>1497</v>
      </c>
      <c r="B1463" s="7">
        <v>61</v>
      </c>
      <c r="C1463" s="9">
        <v>53</v>
      </c>
      <c r="D1463" s="10">
        <v>77</v>
      </c>
      <c r="E1463" s="13">
        <v>70</v>
      </c>
      <c r="F1463" s="12">
        <f t="shared" si="44"/>
        <v>114</v>
      </c>
      <c r="G1463" s="9">
        <f t="shared" si="45"/>
        <v>191</v>
      </c>
    </row>
    <row r="1464" spans="1:7">
      <c r="A1464" s="7">
        <v>1498</v>
      </c>
      <c r="B1464" s="7">
        <v>42</v>
      </c>
      <c r="C1464" s="9">
        <v>43</v>
      </c>
      <c r="D1464" s="16">
        <v>37</v>
      </c>
      <c r="E1464" s="11">
        <v>57</v>
      </c>
      <c r="F1464" s="12">
        <f t="shared" si="44"/>
        <v>85</v>
      </c>
      <c r="G1464" s="9">
        <f t="shared" si="45"/>
        <v>122</v>
      </c>
    </row>
    <row r="1465" spans="1:7">
      <c r="A1465" s="7">
        <v>1499</v>
      </c>
      <c r="B1465" s="7">
        <v>46</v>
      </c>
      <c r="C1465" s="9">
        <v>26</v>
      </c>
      <c r="D1465" s="16">
        <v>18</v>
      </c>
      <c r="E1465" s="11">
        <v>20</v>
      </c>
      <c r="F1465" s="12">
        <f t="shared" si="44"/>
        <v>72</v>
      </c>
      <c r="G1465" s="9">
        <f t="shared" si="45"/>
        <v>90</v>
      </c>
    </row>
    <row r="1466" spans="1:7">
      <c r="A1466" s="7">
        <v>1500</v>
      </c>
      <c r="B1466" s="7">
        <v>37</v>
      </c>
      <c r="C1466" s="9">
        <v>2</v>
      </c>
      <c r="D1466" s="10">
        <v>73</v>
      </c>
      <c r="E1466" s="11">
        <v>39</v>
      </c>
      <c r="F1466" s="12">
        <f t="shared" si="44"/>
        <v>39</v>
      </c>
      <c r="G1466" s="9">
        <f t="shared" si="45"/>
        <v>112</v>
      </c>
    </row>
    <row r="1467" spans="1:7">
      <c r="A1467" s="7">
        <v>1501</v>
      </c>
      <c r="B1467" s="8">
        <v>76</v>
      </c>
      <c r="C1467" s="18">
        <v>78</v>
      </c>
      <c r="D1467" s="16">
        <v>49</v>
      </c>
      <c r="E1467" s="11">
        <v>58</v>
      </c>
      <c r="F1467" s="12">
        <f t="shared" si="44"/>
        <v>154</v>
      </c>
      <c r="G1467" s="9">
        <f t="shared" si="45"/>
        <v>203</v>
      </c>
    </row>
    <row r="1468" spans="1:7">
      <c r="A1468" s="7">
        <v>1502</v>
      </c>
      <c r="B1468" s="8">
        <v>72</v>
      </c>
      <c r="C1468" s="9">
        <v>60</v>
      </c>
      <c r="D1468" s="17">
        <v>85</v>
      </c>
      <c r="E1468" s="13">
        <v>68</v>
      </c>
      <c r="F1468" s="12">
        <f t="shared" si="44"/>
        <v>157</v>
      </c>
      <c r="G1468" s="9">
        <f t="shared" si="45"/>
        <v>217</v>
      </c>
    </row>
    <row r="1469" spans="1:7">
      <c r="A1469" s="7">
        <v>1503</v>
      </c>
      <c r="B1469" s="7">
        <v>54</v>
      </c>
      <c r="C1469" s="9">
        <v>57</v>
      </c>
      <c r="D1469" s="10">
        <v>78</v>
      </c>
      <c r="E1469" s="13">
        <v>66</v>
      </c>
      <c r="F1469" s="12">
        <f t="shared" si="44"/>
        <v>111</v>
      </c>
      <c r="G1469" s="9">
        <f t="shared" si="45"/>
        <v>189</v>
      </c>
    </row>
    <row r="1470" spans="1:7">
      <c r="A1470" s="7">
        <v>1504</v>
      </c>
      <c r="B1470" s="7">
        <v>49</v>
      </c>
      <c r="C1470" s="9">
        <v>41</v>
      </c>
      <c r="D1470" s="16">
        <v>57</v>
      </c>
      <c r="E1470" s="11">
        <v>37</v>
      </c>
      <c r="F1470" s="12">
        <f t="shared" si="44"/>
        <v>90</v>
      </c>
      <c r="G1470" s="9">
        <f t="shared" si="45"/>
        <v>147</v>
      </c>
    </row>
    <row r="1471" spans="1:7">
      <c r="A1471" s="7">
        <v>1505</v>
      </c>
      <c r="B1471" s="7">
        <v>36</v>
      </c>
      <c r="C1471" s="9">
        <v>50</v>
      </c>
      <c r="D1471" s="10">
        <v>76</v>
      </c>
      <c r="E1471" s="11">
        <v>55</v>
      </c>
      <c r="F1471" s="12">
        <f t="shared" si="44"/>
        <v>86</v>
      </c>
      <c r="G1471" s="9">
        <f t="shared" si="45"/>
        <v>162</v>
      </c>
    </row>
    <row r="1472" spans="1:7">
      <c r="A1472" s="7">
        <v>1506</v>
      </c>
      <c r="B1472" s="7">
        <v>31</v>
      </c>
      <c r="C1472" s="9">
        <v>55</v>
      </c>
      <c r="D1472" s="16">
        <v>45</v>
      </c>
      <c r="E1472" s="11">
        <v>60</v>
      </c>
      <c r="F1472" s="12">
        <f t="shared" si="44"/>
        <v>86</v>
      </c>
      <c r="G1472" s="9">
        <f t="shared" si="45"/>
        <v>131</v>
      </c>
    </row>
    <row r="1473" spans="1:7">
      <c r="A1473" s="7">
        <v>1507</v>
      </c>
      <c r="B1473" s="8">
        <v>71</v>
      </c>
      <c r="C1473" s="9">
        <v>60</v>
      </c>
      <c r="D1473" s="10">
        <v>68</v>
      </c>
      <c r="E1473" s="13">
        <v>67</v>
      </c>
      <c r="F1473" s="12">
        <f t="shared" si="44"/>
        <v>131</v>
      </c>
      <c r="G1473" s="9">
        <f t="shared" si="45"/>
        <v>199</v>
      </c>
    </row>
    <row r="1474" spans="1:7">
      <c r="A1474" s="7">
        <v>1508</v>
      </c>
      <c r="B1474" s="7">
        <v>52</v>
      </c>
      <c r="C1474" s="18">
        <v>73</v>
      </c>
      <c r="D1474" s="16">
        <v>56</v>
      </c>
      <c r="E1474" s="13">
        <v>76</v>
      </c>
      <c r="F1474" s="12">
        <f t="shared" ref="F1474:F1537" si="46">MAX(SUM(B1474,C1474),IF(D1474&gt;=80,MAX(SUM(B1474,D1474),SUM(C1474,D1474)),-1))</f>
        <v>125</v>
      </c>
      <c r="G1474" s="9">
        <f t="shared" ref="G1474:G1537" si="47">SUM(B1474,C1474,D1474)</f>
        <v>181</v>
      </c>
    </row>
    <row r="1475" spans="1:7">
      <c r="A1475" s="7">
        <v>1509</v>
      </c>
      <c r="B1475" s="7">
        <v>51</v>
      </c>
      <c r="C1475" s="9">
        <v>43</v>
      </c>
      <c r="D1475" s="16">
        <v>47</v>
      </c>
      <c r="E1475" s="11">
        <v>53</v>
      </c>
      <c r="F1475" s="12">
        <f t="shared" si="46"/>
        <v>94</v>
      </c>
      <c r="G1475" s="9">
        <f t="shared" si="47"/>
        <v>141</v>
      </c>
    </row>
    <row r="1476" spans="1:7">
      <c r="A1476" s="7">
        <v>1510</v>
      </c>
      <c r="B1476" s="7">
        <v>43</v>
      </c>
      <c r="C1476" s="9">
        <v>44</v>
      </c>
      <c r="D1476" s="16">
        <v>44</v>
      </c>
      <c r="E1476" s="13">
        <v>67</v>
      </c>
      <c r="F1476" s="12">
        <f t="shared" si="46"/>
        <v>87</v>
      </c>
      <c r="G1476" s="9">
        <f t="shared" si="47"/>
        <v>131</v>
      </c>
    </row>
    <row r="1477" spans="1:7">
      <c r="A1477" s="7">
        <v>1511</v>
      </c>
      <c r="B1477" s="8">
        <v>69</v>
      </c>
      <c r="C1477" s="9">
        <v>65</v>
      </c>
      <c r="D1477" s="10">
        <v>74</v>
      </c>
      <c r="E1477" s="11">
        <v>62</v>
      </c>
      <c r="F1477" s="12">
        <f t="shared" si="46"/>
        <v>134</v>
      </c>
      <c r="G1477" s="9">
        <f t="shared" si="47"/>
        <v>208</v>
      </c>
    </row>
    <row r="1478" spans="1:7">
      <c r="A1478" s="7">
        <v>1512</v>
      </c>
      <c r="B1478" s="7">
        <v>62</v>
      </c>
      <c r="C1478" s="9">
        <v>44</v>
      </c>
      <c r="D1478" s="16">
        <v>49</v>
      </c>
      <c r="E1478" s="11">
        <v>61</v>
      </c>
      <c r="F1478" s="12">
        <f t="shared" si="46"/>
        <v>106</v>
      </c>
      <c r="G1478" s="9">
        <f t="shared" si="47"/>
        <v>155</v>
      </c>
    </row>
    <row r="1479" spans="1:7">
      <c r="A1479" s="7">
        <v>1513</v>
      </c>
      <c r="B1479" s="15">
        <v>86</v>
      </c>
      <c r="C1479" s="9">
        <v>61</v>
      </c>
      <c r="D1479" s="10">
        <v>77</v>
      </c>
      <c r="E1479" s="13">
        <v>74</v>
      </c>
      <c r="F1479" s="12">
        <f t="shared" si="46"/>
        <v>147</v>
      </c>
      <c r="G1479" s="9">
        <f t="shared" si="47"/>
        <v>224</v>
      </c>
    </row>
    <row r="1480" spans="1:7">
      <c r="A1480" s="7">
        <v>1514</v>
      </c>
      <c r="B1480" s="7">
        <v>59</v>
      </c>
      <c r="C1480" s="9">
        <v>59</v>
      </c>
      <c r="D1480" s="17">
        <v>84</v>
      </c>
      <c r="E1480" s="13">
        <v>73</v>
      </c>
      <c r="F1480" s="12">
        <f t="shared" si="46"/>
        <v>143</v>
      </c>
      <c r="G1480" s="9">
        <f t="shared" si="47"/>
        <v>202</v>
      </c>
    </row>
    <row r="1481" spans="1:7">
      <c r="A1481" s="7">
        <v>1515</v>
      </c>
      <c r="B1481" s="7">
        <v>64</v>
      </c>
      <c r="C1481" s="9">
        <v>64</v>
      </c>
      <c r="D1481" s="16">
        <v>51</v>
      </c>
      <c r="E1481" s="13">
        <v>67</v>
      </c>
      <c r="F1481" s="12">
        <f t="shared" si="46"/>
        <v>128</v>
      </c>
      <c r="G1481" s="9">
        <f t="shared" si="47"/>
        <v>179</v>
      </c>
    </row>
    <row r="1482" spans="1:7">
      <c r="A1482" s="7">
        <v>1516</v>
      </c>
      <c r="B1482" s="15">
        <v>88</v>
      </c>
      <c r="C1482" s="9">
        <v>43</v>
      </c>
      <c r="D1482" s="10">
        <v>76</v>
      </c>
      <c r="E1482" s="11">
        <v>58</v>
      </c>
      <c r="F1482" s="12">
        <f t="shared" si="46"/>
        <v>131</v>
      </c>
      <c r="G1482" s="9">
        <f t="shared" si="47"/>
        <v>207</v>
      </c>
    </row>
    <row r="1483" spans="1:7">
      <c r="A1483" s="7">
        <v>1517</v>
      </c>
      <c r="B1483" s="8">
        <v>69</v>
      </c>
      <c r="C1483" s="9">
        <v>51</v>
      </c>
      <c r="D1483" s="10">
        <v>74</v>
      </c>
      <c r="E1483" s="13">
        <v>78</v>
      </c>
      <c r="F1483" s="12">
        <f t="shared" si="46"/>
        <v>120</v>
      </c>
      <c r="G1483" s="9">
        <f t="shared" si="47"/>
        <v>194</v>
      </c>
    </row>
    <row r="1484" spans="1:7">
      <c r="A1484" s="7">
        <v>1518</v>
      </c>
      <c r="B1484" s="7">
        <v>40</v>
      </c>
      <c r="C1484" s="9">
        <v>56</v>
      </c>
      <c r="D1484" s="16">
        <v>56</v>
      </c>
      <c r="E1484" s="13">
        <v>65</v>
      </c>
      <c r="F1484" s="12">
        <f t="shared" si="46"/>
        <v>96</v>
      </c>
      <c r="G1484" s="9">
        <f t="shared" si="47"/>
        <v>152</v>
      </c>
    </row>
    <row r="1485" spans="1:7">
      <c r="A1485" s="7">
        <v>1519</v>
      </c>
      <c r="B1485" s="8">
        <v>72</v>
      </c>
      <c r="C1485" s="9">
        <v>63</v>
      </c>
      <c r="D1485" s="10">
        <v>68</v>
      </c>
      <c r="E1485" s="11">
        <v>64</v>
      </c>
      <c r="F1485" s="12">
        <f t="shared" si="46"/>
        <v>135</v>
      </c>
      <c r="G1485" s="9">
        <f t="shared" si="47"/>
        <v>203</v>
      </c>
    </row>
    <row r="1486" spans="1:7">
      <c r="A1486" s="7">
        <v>1520</v>
      </c>
      <c r="B1486" s="8">
        <v>73</v>
      </c>
      <c r="C1486" s="9">
        <v>47</v>
      </c>
      <c r="D1486" s="16">
        <v>53</v>
      </c>
      <c r="E1486" s="13">
        <v>73</v>
      </c>
      <c r="F1486" s="12">
        <f t="shared" si="46"/>
        <v>120</v>
      </c>
      <c r="G1486" s="9">
        <f t="shared" si="47"/>
        <v>173</v>
      </c>
    </row>
    <row r="1487" spans="1:7">
      <c r="A1487" s="7">
        <v>1521</v>
      </c>
      <c r="B1487" s="7">
        <v>58</v>
      </c>
      <c r="C1487" s="9">
        <v>57</v>
      </c>
      <c r="D1487" s="16">
        <v>57</v>
      </c>
      <c r="E1487" s="11">
        <v>59</v>
      </c>
      <c r="F1487" s="12">
        <f t="shared" si="46"/>
        <v>115</v>
      </c>
      <c r="G1487" s="9">
        <f t="shared" si="47"/>
        <v>172</v>
      </c>
    </row>
    <row r="1488" spans="1:7">
      <c r="A1488" s="7">
        <v>1522</v>
      </c>
      <c r="B1488" s="7">
        <v>64</v>
      </c>
      <c r="C1488" s="9">
        <v>41</v>
      </c>
      <c r="D1488" s="17">
        <v>84</v>
      </c>
      <c r="E1488" s="13">
        <v>70</v>
      </c>
      <c r="F1488" s="12">
        <f t="shared" si="46"/>
        <v>148</v>
      </c>
      <c r="G1488" s="9">
        <f t="shared" si="47"/>
        <v>189</v>
      </c>
    </row>
    <row r="1489" spans="1:7">
      <c r="A1489" s="7">
        <v>1523</v>
      </c>
      <c r="B1489" s="7">
        <v>43</v>
      </c>
      <c r="C1489" s="18">
        <v>71</v>
      </c>
      <c r="D1489" s="16">
        <v>41</v>
      </c>
      <c r="E1489" s="11">
        <v>58</v>
      </c>
      <c r="F1489" s="12">
        <f t="shared" si="46"/>
        <v>114</v>
      </c>
      <c r="G1489" s="9">
        <f t="shared" si="47"/>
        <v>155</v>
      </c>
    </row>
    <row r="1490" spans="1:7">
      <c r="A1490" s="7">
        <v>1524</v>
      </c>
      <c r="B1490" s="8">
        <v>71</v>
      </c>
      <c r="C1490" s="18">
        <v>73</v>
      </c>
      <c r="D1490" s="10">
        <v>72</v>
      </c>
      <c r="E1490" s="11">
        <v>55</v>
      </c>
      <c r="F1490" s="12">
        <f t="shared" si="46"/>
        <v>144</v>
      </c>
      <c r="G1490" s="9">
        <f t="shared" si="47"/>
        <v>216</v>
      </c>
    </row>
    <row r="1491" spans="1:7">
      <c r="A1491" s="7">
        <v>1525</v>
      </c>
      <c r="B1491" s="8">
        <v>69</v>
      </c>
      <c r="C1491" s="23">
        <v>92</v>
      </c>
      <c r="D1491" s="10">
        <v>67</v>
      </c>
      <c r="E1491" s="11">
        <v>62</v>
      </c>
      <c r="F1491" s="20">
        <f t="shared" si="46"/>
        <v>161</v>
      </c>
      <c r="G1491" s="9">
        <f t="shared" si="47"/>
        <v>228</v>
      </c>
    </row>
    <row r="1492" spans="1:7">
      <c r="A1492" s="7">
        <v>1526</v>
      </c>
      <c r="B1492" s="7">
        <v>25</v>
      </c>
      <c r="C1492" s="19">
        <v>81</v>
      </c>
      <c r="D1492" s="16">
        <v>38</v>
      </c>
      <c r="E1492" s="11">
        <v>30</v>
      </c>
      <c r="F1492" s="12">
        <f t="shared" si="46"/>
        <v>106</v>
      </c>
      <c r="G1492" s="9">
        <f t="shared" si="47"/>
        <v>144</v>
      </c>
    </row>
    <row r="1493" spans="1:7">
      <c r="A1493" s="7">
        <v>1527</v>
      </c>
      <c r="B1493" s="7">
        <v>15</v>
      </c>
      <c r="C1493" s="9">
        <v>50</v>
      </c>
      <c r="D1493" s="16">
        <v>12</v>
      </c>
      <c r="E1493" s="11">
        <v>49</v>
      </c>
      <c r="F1493" s="12">
        <f t="shared" si="46"/>
        <v>65</v>
      </c>
      <c r="G1493" s="9">
        <f t="shared" si="47"/>
        <v>77</v>
      </c>
    </row>
    <row r="1494" spans="1:7">
      <c r="A1494" s="7">
        <v>1528</v>
      </c>
      <c r="B1494" s="7">
        <v>34</v>
      </c>
      <c r="C1494" s="9">
        <v>19</v>
      </c>
      <c r="D1494" s="25">
        <v>89</v>
      </c>
      <c r="E1494" s="11">
        <v>64</v>
      </c>
      <c r="F1494" s="12">
        <f t="shared" si="46"/>
        <v>123</v>
      </c>
      <c r="G1494" s="9">
        <f t="shared" si="47"/>
        <v>142</v>
      </c>
    </row>
    <row r="1495" spans="1:7">
      <c r="A1495" s="7">
        <v>1529</v>
      </c>
      <c r="B1495" s="7">
        <v>59</v>
      </c>
      <c r="C1495" s="9">
        <v>37</v>
      </c>
      <c r="D1495" s="16">
        <v>60</v>
      </c>
      <c r="E1495" s="11">
        <v>59</v>
      </c>
      <c r="F1495" s="12">
        <f t="shared" si="46"/>
        <v>96</v>
      </c>
      <c r="G1495" s="9">
        <f t="shared" si="47"/>
        <v>156</v>
      </c>
    </row>
    <row r="1496" spans="1:7">
      <c r="A1496" s="7">
        <v>1530</v>
      </c>
      <c r="B1496" s="15">
        <v>79</v>
      </c>
      <c r="C1496" s="9">
        <v>42</v>
      </c>
      <c r="D1496" s="10">
        <v>75</v>
      </c>
      <c r="E1496" s="11">
        <v>52</v>
      </c>
      <c r="F1496" s="12">
        <f t="shared" si="46"/>
        <v>121</v>
      </c>
      <c r="G1496" s="9">
        <f t="shared" si="47"/>
        <v>196</v>
      </c>
    </row>
    <row r="1497" spans="1:7">
      <c r="A1497" s="7">
        <v>1531</v>
      </c>
      <c r="B1497" s="7">
        <v>24</v>
      </c>
      <c r="C1497" s="9">
        <v>29</v>
      </c>
      <c r="D1497" s="10">
        <v>78</v>
      </c>
      <c r="E1497" s="11">
        <v>39</v>
      </c>
      <c r="F1497" s="12">
        <f t="shared" si="46"/>
        <v>53</v>
      </c>
      <c r="G1497" s="9">
        <f t="shared" si="47"/>
        <v>131</v>
      </c>
    </row>
    <row r="1498" spans="1:7">
      <c r="A1498" s="7">
        <v>1532</v>
      </c>
      <c r="B1498" s="8">
        <v>68</v>
      </c>
      <c r="C1498" s="9">
        <v>52</v>
      </c>
      <c r="D1498" s="16">
        <v>57</v>
      </c>
      <c r="E1498" s="13">
        <v>77</v>
      </c>
      <c r="F1498" s="12">
        <f t="shared" si="46"/>
        <v>120</v>
      </c>
      <c r="G1498" s="9">
        <f t="shared" si="47"/>
        <v>177</v>
      </c>
    </row>
    <row r="1499" spans="1:7">
      <c r="A1499" s="7">
        <v>1533</v>
      </c>
      <c r="B1499" s="8">
        <v>72</v>
      </c>
      <c r="C1499" s="18">
        <v>70</v>
      </c>
      <c r="D1499" s="17">
        <v>79</v>
      </c>
      <c r="E1499" s="11">
        <v>52</v>
      </c>
      <c r="F1499" s="12">
        <f t="shared" si="46"/>
        <v>142</v>
      </c>
      <c r="G1499" s="9">
        <f t="shared" si="47"/>
        <v>221</v>
      </c>
    </row>
    <row r="1500" spans="1:7">
      <c r="A1500" s="7">
        <v>1534</v>
      </c>
      <c r="B1500" s="7">
        <v>35</v>
      </c>
      <c r="C1500" s="18">
        <v>78</v>
      </c>
      <c r="D1500" s="10">
        <v>67</v>
      </c>
      <c r="E1500" s="11">
        <v>59</v>
      </c>
      <c r="F1500" s="12">
        <f t="shared" si="46"/>
        <v>113</v>
      </c>
      <c r="G1500" s="9">
        <f t="shared" si="47"/>
        <v>180</v>
      </c>
    </row>
    <row r="1501" spans="1:7">
      <c r="A1501" s="7">
        <v>1535</v>
      </c>
      <c r="B1501" s="7">
        <v>13</v>
      </c>
      <c r="C1501" s="19">
        <v>82</v>
      </c>
      <c r="D1501" s="16">
        <v>25</v>
      </c>
      <c r="E1501" s="11">
        <v>44</v>
      </c>
      <c r="F1501" s="12">
        <f t="shared" si="46"/>
        <v>95</v>
      </c>
      <c r="G1501" s="9">
        <f t="shared" si="47"/>
        <v>120</v>
      </c>
    </row>
    <row r="1502" spans="1:7">
      <c r="A1502" s="7">
        <v>1536</v>
      </c>
      <c r="B1502" s="15">
        <v>79</v>
      </c>
      <c r="C1502" s="18">
        <v>74</v>
      </c>
      <c r="D1502" s="10">
        <v>71</v>
      </c>
      <c r="E1502" s="11">
        <v>64</v>
      </c>
      <c r="F1502" s="12">
        <f t="shared" si="46"/>
        <v>153</v>
      </c>
      <c r="G1502" s="9">
        <f t="shared" si="47"/>
        <v>224</v>
      </c>
    </row>
    <row r="1503" spans="1:7">
      <c r="A1503" s="7">
        <v>1537</v>
      </c>
      <c r="B1503" s="7">
        <v>63</v>
      </c>
      <c r="C1503" s="9">
        <v>59</v>
      </c>
      <c r="D1503" s="10">
        <v>71</v>
      </c>
      <c r="E1503" s="13">
        <v>71</v>
      </c>
      <c r="F1503" s="12">
        <f t="shared" si="46"/>
        <v>122</v>
      </c>
      <c r="G1503" s="9">
        <f t="shared" si="47"/>
        <v>193</v>
      </c>
    </row>
    <row r="1504" spans="1:7">
      <c r="A1504" s="7">
        <v>1538</v>
      </c>
      <c r="B1504" s="7">
        <v>55</v>
      </c>
      <c r="C1504" s="9">
        <v>64</v>
      </c>
      <c r="D1504" s="16">
        <v>45</v>
      </c>
      <c r="E1504" s="11">
        <v>37</v>
      </c>
      <c r="F1504" s="12">
        <f t="shared" si="46"/>
        <v>119</v>
      </c>
      <c r="G1504" s="9">
        <f t="shared" si="47"/>
        <v>164</v>
      </c>
    </row>
    <row r="1505" spans="1:7">
      <c r="A1505" s="7">
        <v>1539</v>
      </c>
      <c r="B1505" s="7">
        <v>52</v>
      </c>
      <c r="C1505" s="9">
        <v>39</v>
      </c>
      <c r="D1505" s="10">
        <v>75</v>
      </c>
      <c r="E1505" s="13">
        <v>68</v>
      </c>
      <c r="F1505" s="12">
        <f t="shared" si="46"/>
        <v>91</v>
      </c>
      <c r="G1505" s="9">
        <f t="shared" si="47"/>
        <v>166</v>
      </c>
    </row>
    <row r="1506" spans="1:7">
      <c r="A1506" s="7">
        <v>1540</v>
      </c>
      <c r="B1506" s="7">
        <v>59</v>
      </c>
      <c r="C1506" s="9">
        <v>59</v>
      </c>
      <c r="D1506" s="16">
        <v>53</v>
      </c>
      <c r="E1506" s="11">
        <v>51</v>
      </c>
      <c r="F1506" s="12">
        <f t="shared" si="46"/>
        <v>118</v>
      </c>
      <c r="G1506" s="9">
        <f t="shared" si="47"/>
        <v>171</v>
      </c>
    </row>
    <row r="1507" spans="1:7">
      <c r="A1507" s="7">
        <v>1541</v>
      </c>
      <c r="B1507" s="7">
        <v>45</v>
      </c>
      <c r="C1507" s="9">
        <v>36</v>
      </c>
      <c r="D1507" s="16">
        <v>30</v>
      </c>
      <c r="E1507" s="11">
        <v>53</v>
      </c>
      <c r="F1507" s="12">
        <f t="shared" si="46"/>
        <v>81</v>
      </c>
      <c r="G1507" s="9">
        <f t="shared" si="47"/>
        <v>111</v>
      </c>
    </row>
    <row r="1508" spans="1:7">
      <c r="A1508" s="7">
        <v>1542</v>
      </c>
      <c r="B1508" s="8">
        <v>66</v>
      </c>
      <c r="C1508" s="9">
        <v>46</v>
      </c>
      <c r="D1508" s="10">
        <v>67</v>
      </c>
      <c r="E1508" s="13">
        <v>79</v>
      </c>
      <c r="F1508" s="12">
        <f t="shared" si="46"/>
        <v>112</v>
      </c>
      <c r="G1508" s="9">
        <f t="shared" si="47"/>
        <v>179</v>
      </c>
    </row>
    <row r="1509" spans="1:7">
      <c r="A1509" s="7">
        <v>1543</v>
      </c>
      <c r="B1509" s="7">
        <v>56</v>
      </c>
      <c r="C1509" s="9">
        <v>60</v>
      </c>
      <c r="D1509" s="16">
        <v>50</v>
      </c>
      <c r="E1509" s="13">
        <v>74</v>
      </c>
      <c r="F1509" s="12">
        <f t="shared" si="46"/>
        <v>116</v>
      </c>
      <c r="G1509" s="9">
        <f t="shared" si="47"/>
        <v>166</v>
      </c>
    </row>
    <row r="1510" spans="1:7">
      <c r="A1510" s="7">
        <v>1544</v>
      </c>
      <c r="B1510" s="7">
        <v>55</v>
      </c>
      <c r="C1510" s="9">
        <v>24</v>
      </c>
      <c r="D1510" s="10">
        <v>68</v>
      </c>
      <c r="E1510" s="11">
        <v>44</v>
      </c>
      <c r="F1510" s="12">
        <f t="shared" si="46"/>
        <v>79</v>
      </c>
      <c r="G1510" s="9">
        <f t="shared" si="47"/>
        <v>147</v>
      </c>
    </row>
    <row r="1511" spans="1:7">
      <c r="A1511" s="7">
        <v>1545</v>
      </c>
      <c r="B1511" s="7">
        <v>54</v>
      </c>
      <c r="C1511" s="18">
        <v>71</v>
      </c>
      <c r="D1511" s="10">
        <v>66</v>
      </c>
      <c r="E1511" s="13">
        <v>73</v>
      </c>
      <c r="F1511" s="12">
        <f t="shared" si="46"/>
        <v>125</v>
      </c>
      <c r="G1511" s="9">
        <f t="shared" si="47"/>
        <v>191</v>
      </c>
    </row>
    <row r="1512" spans="1:7">
      <c r="A1512" s="7">
        <v>1546</v>
      </c>
      <c r="B1512" s="7">
        <v>59</v>
      </c>
      <c r="C1512" s="9">
        <v>50</v>
      </c>
      <c r="D1512" s="10">
        <v>71</v>
      </c>
      <c r="E1512" s="11">
        <v>62</v>
      </c>
      <c r="F1512" s="12">
        <f t="shared" si="46"/>
        <v>109</v>
      </c>
      <c r="G1512" s="9">
        <f t="shared" si="47"/>
        <v>180</v>
      </c>
    </row>
    <row r="1513" spans="1:7">
      <c r="A1513" s="7">
        <v>1547</v>
      </c>
      <c r="B1513" s="8">
        <v>67</v>
      </c>
      <c r="C1513" s="9">
        <v>58</v>
      </c>
      <c r="D1513" s="17">
        <v>87</v>
      </c>
      <c r="E1513" s="14">
        <v>81</v>
      </c>
      <c r="F1513" s="12">
        <f t="shared" si="46"/>
        <v>154</v>
      </c>
      <c r="G1513" s="9">
        <f t="shared" si="47"/>
        <v>212</v>
      </c>
    </row>
    <row r="1514" spans="1:7">
      <c r="A1514" s="7">
        <v>1548</v>
      </c>
      <c r="B1514" s="8">
        <v>70</v>
      </c>
      <c r="C1514" s="9">
        <v>68</v>
      </c>
      <c r="D1514" s="17">
        <v>80</v>
      </c>
      <c r="E1514" s="11">
        <v>62</v>
      </c>
      <c r="F1514" s="12">
        <f t="shared" si="46"/>
        <v>150</v>
      </c>
      <c r="G1514" s="9">
        <f t="shared" si="47"/>
        <v>218</v>
      </c>
    </row>
    <row r="1515" spans="1:7">
      <c r="A1515" s="7">
        <v>1549</v>
      </c>
      <c r="B1515" s="7">
        <v>60</v>
      </c>
      <c r="C1515" s="9">
        <v>48</v>
      </c>
      <c r="D1515" s="10">
        <v>76</v>
      </c>
      <c r="E1515" s="11">
        <v>49</v>
      </c>
      <c r="F1515" s="12">
        <f t="shared" si="46"/>
        <v>108</v>
      </c>
      <c r="G1515" s="9">
        <f t="shared" si="47"/>
        <v>184</v>
      </c>
    </row>
    <row r="1516" spans="1:7">
      <c r="A1516" s="7">
        <v>1550</v>
      </c>
      <c r="B1516" s="8">
        <v>68</v>
      </c>
      <c r="C1516" s="9">
        <v>68</v>
      </c>
      <c r="D1516" s="10">
        <v>67</v>
      </c>
      <c r="E1516" s="14">
        <v>84</v>
      </c>
      <c r="F1516" s="12">
        <f t="shared" si="46"/>
        <v>136</v>
      </c>
      <c r="G1516" s="9">
        <f t="shared" si="47"/>
        <v>203</v>
      </c>
    </row>
    <row r="1517" spans="1:7">
      <c r="A1517" s="7">
        <v>1551</v>
      </c>
      <c r="B1517" s="8">
        <v>69</v>
      </c>
      <c r="C1517" s="9">
        <v>64</v>
      </c>
      <c r="D1517" s="16">
        <v>64</v>
      </c>
      <c r="E1517" s="13">
        <v>75</v>
      </c>
      <c r="F1517" s="12">
        <f t="shared" si="46"/>
        <v>133</v>
      </c>
      <c r="G1517" s="9">
        <f t="shared" si="47"/>
        <v>197</v>
      </c>
    </row>
    <row r="1518" spans="1:7">
      <c r="A1518" s="7">
        <v>1552</v>
      </c>
      <c r="B1518" s="7">
        <v>46</v>
      </c>
      <c r="C1518" s="18">
        <v>74</v>
      </c>
      <c r="D1518" s="16">
        <v>41</v>
      </c>
      <c r="E1518" s="11">
        <v>44</v>
      </c>
      <c r="F1518" s="12">
        <f t="shared" si="46"/>
        <v>120</v>
      </c>
      <c r="G1518" s="9">
        <f t="shared" si="47"/>
        <v>161</v>
      </c>
    </row>
    <row r="1519" spans="1:7">
      <c r="A1519" s="7">
        <v>1553</v>
      </c>
      <c r="B1519" s="8">
        <v>78</v>
      </c>
      <c r="C1519" s="18">
        <v>72</v>
      </c>
      <c r="D1519" s="16">
        <v>38</v>
      </c>
      <c r="E1519" s="11">
        <v>57</v>
      </c>
      <c r="F1519" s="12">
        <f t="shared" si="46"/>
        <v>150</v>
      </c>
      <c r="G1519" s="9">
        <f t="shared" si="47"/>
        <v>188</v>
      </c>
    </row>
    <row r="1520" spans="1:7">
      <c r="A1520" s="7">
        <v>1554</v>
      </c>
      <c r="B1520" s="7">
        <v>61</v>
      </c>
      <c r="C1520" s="9">
        <v>32</v>
      </c>
      <c r="D1520" s="10">
        <v>71</v>
      </c>
      <c r="E1520" s="11">
        <v>55</v>
      </c>
      <c r="F1520" s="12">
        <f t="shared" si="46"/>
        <v>93</v>
      </c>
      <c r="G1520" s="9">
        <f t="shared" si="47"/>
        <v>164</v>
      </c>
    </row>
    <row r="1521" spans="1:7">
      <c r="A1521" s="7">
        <v>1555</v>
      </c>
      <c r="B1521" s="7">
        <v>54</v>
      </c>
      <c r="C1521" s="18">
        <v>74</v>
      </c>
      <c r="D1521" s="17">
        <v>82</v>
      </c>
      <c r="E1521" s="11">
        <v>62</v>
      </c>
      <c r="F1521" s="12">
        <f t="shared" si="46"/>
        <v>156</v>
      </c>
      <c r="G1521" s="9">
        <f t="shared" si="47"/>
        <v>210</v>
      </c>
    </row>
    <row r="1522" spans="1:7">
      <c r="A1522" s="7">
        <v>1556</v>
      </c>
      <c r="B1522" s="8">
        <v>65</v>
      </c>
      <c r="C1522" s="9">
        <v>59</v>
      </c>
      <c r="D1522" s="16">
        <v>27</v>
      </c>
      <c r="E1522" s="11">
        <v>39</v>
      </c>
      <c r="F1522" s="12">
        <f t="shared" si="46"/>
        <v>124</v>
      </c>
      <c r="G1522" s="9">
        <f t="shared" si="47"/>
        <v>151</v>
      </c>
    </row>
    <row r="1523" spans="1:7">
      <c r="A1523" s="7">
        <v>1557</v>
      </c>
      <c r="B1523" s="7">
        <v>22</v>
      </c>
      <c r="C1523" s="9">
        <v>21</v>
      </c>
      <c r="D1523" s="16">
        <v>50</v>
      </c>
      <c r="E1523" s="13">
        <v>70</v>
      </c>
      <c r="F1523" s="12">
        <f t="shared" si="46"/>
        <v>43</v>
      </c>
      <c r="G1523" s="9">
        <f t="shared" si="47"/>
        <v>93</v>
      </c>
    </row>
    <row r="1524" spans="1:7">
      <c r="A1524" s="7">
        <v>1558</v>
      </c>
      <c r="B1524" s="7">
        <v>49</v>
      </c>
      <c r="C1524" s="9">
        <v>60</v>
      </c>
      <c r="D1524" s="16">
        <v>16</v>
      </c>
      <c r="E1524" s="11">
        <v>35</v>
      </c>
      <c r="F1524" s="12">
        <f t="shared" si="46"/>
        <v>109</v>
      </c>
      <c r="G1524" s="9">
        <f t="shared" si="47"/>
        <v>125</v>
      </c>
    </row>
    <row r="1525" spans="1:7">
      <c r="A1525" s="7">
        <v>1559</v>
      </c>
      <c r="B1525" s="8">
        <v>66</v>
      </c>
      <c r="C1525" s="19">
        <v>79</v>
      </c>
      <c r="D1525" s="10">
        <v>66</v>
      </c>
      <c r="E1525" s="11">
        <v>43</v>
      </c>
      <c r="F1525" s="12">
        <f t="shared" si="46"/>
        <v>145</v>
      </c>
      <c r="G1525" s="9">
        <f t="shared" si="47"/>
        <v>211</v>
      </c>
    </row>
    <row r="1526" spans="1:7">
      <c r="A1526" s="7">
        <v>1560</v>
      </c>
      <c r="B1526" s="8">
        <v>73</v>
      </c>
      <c r="C1526" s="9">
        <v>39</v>
      </c>
      <c r="D1526" s="17">
        <v>86</v>
      </c>
      <c r="E1526" s="13">
        <v>69</v>
      </c>
      <c r="F1526" s="12">
        <f t="shared" si="46"/>
        <v>159</v>
      </c>
      <c r="G1526" s="9">
        <f t="shared" si="47"/>
        <v>198</v>
      </c>
    </row>
    <row r="1527" spans="1:7">
      <c r="A1527" s="7">
        <v>1561</v>
      </c>
      <c r="B1527" s="7">
        <v>47</v>
      </c>
      <c r="C1527" s="9">
        <v>40</v>
      </c>
      <c r="D1527" s="16">
        <v>52</v>
      </c>
      <c r="E1527" s="11">
        <v>56</v>
      </c>
      <c r="F1527" s="12">
        <f t="shared" si="46"/>
        <v>87</v>
      </c>
      <c r="G1527" s="9">
        <f t="shared" si="47"/>
        <v>139</v>
      </c>
    </row>
    <row r="1528" spans="1:7">
      <c r="A1528" s="7">
        <v>1562</v>
      </c>
      <c r="B1528" s="7">
        <v>49</v>
      </c>
      <c r="C1528" s="9">
        <v>68</v>
      </c>
      <c r="D1528" s="16">
        <v>35</v>
      </c>
      <c r="E1528" s="11">
        <v>18</v>
      </c>
      <c r="F1528" s="12">
        <f t="shared" si="46"/>
        <v>117</v>
      </c>
      <c r="G1528" s="9">
        <f t="shared" si="47"/>
        <v>152</v>
      </c>
    </row>
    <row r="1529" spans="1:7">
      <c r="A1529" s="7">
        <v>1563</v>
      </c>
      <c r="B1529" s="15">
        <v>83</v>
      </c>
      <c r="C1529" s="9">
        <v>33</v>
      </c>
      <c r="D1529" s="10">
        <v>68</v>
      </c>
      <c r="E1529" s="11">
        <v>35</v>
      </c>
      <c r="F1529" s="12">
        <f t="shared" si="46"/>
        <v>116</v>
      </c>
      <c r="G1529" s="9">
        <f t="shared" si="47"/>
        <v>184</v>
      </c>
    </row>
    <row r="1530" spans="1:7">
      <c r="A1530" s="7">
        <v>1564</v>
      </c>
      <c r="B1530" s="7">
        <v>56</v>
      </c>
      <c r="C1530" s="9">
        <v>24</v>
      </c>
      <c r="D1530" s="10">
        <v>78</v>
      </c>
      <c r="E1530" s="11">
        <v>30</v>
      </c>
      <c r="F1530" s="12">
        <f t="shared" si="46"/>
        <v>80</v>
      </c>
      <c r="G1530" s="9">
        <f t="shared" si="47"/>
        <v>158</v>
      </c>
    </row>
    <row r="1531" spans="1:7">
      <c r="A1531" s="7">
        <v>1565</v>
      </c>
      <c r="B1531" s="8">
        <v>68</v>
      </c>
      <c r="C1531" s="18">
        <v>69</v>
      </c>
      <c r="D1531" s="10">
        <v>77</v>
      </c>
      <c r="E1531" s="11">
        <v>52</v>
      </c>
      <c r="F1531" s="12">
        <f t="shared" si="46"/>
        <v>137</v>
      </c>
      <c r="G1531" s="9">
        <f t="shared" si="47"/>
        <v>214</v>
      </c>
    </row>
    <row r="1532" spans="1:7">
      <c r="A1532" s="7">
        <v>1566</v>
      </c>
      <c r="B1532" s="7">
        <v>57</v>
      </c>
      <c r="C1532" s="18">
        <v>72</v>
      </c>
      <c r="D1532" s="16">
        <v>45</v>
      </c>
      <c r="E1532" s="11">
        <v>49</v>
      </c>
      <c r="F1532" s="12">
        <f t="shared" si="46"/>
        <v>129</v>
      </c>
      <c r="G1532" s="9">
        <f t="shared" si="47"/>
        <v>174</v>
      </c>
    </row>
    <row r="1533" spans="1:7">
      <c r="A1533" s="7">
        <v>1567</v>
      </c>
      <c r="B1533" s="7">
        <v>43</v>
      </c>
      <c r="C1533" s="19">
        <v>80</v>
      </c>
      <c r="D1533" s="16">
        <v>60</v>
      </c>
      <c r="E1533" s="11">
        <v>52</v>
      </c>
      <c r="F1533" s="12">
        <f t="shared" si="46"/>
        <v>123</v>
      </c>
      <c r="G1533" s="9">
        <f t="shared" si="47"/>
        <v>183</v>
      </c>
    </row>
    <row r="1534" spans="1:7">
      <c r="A1534" s="7">
        <v>1568</v>
      </c>
      <c r="B1534" s="15">
        <v>79</v>
      </c>
      <c r="C1534" s="9">
        <v>59</v>
      </c>
      <c r="D1534" s="10">
        <v>76</v>
      </c>
      <c r="E1534" s="13">
        <v>78</v>
      </c>
      <c r="F1534" s="12">
        <f t="shared" si="46"/>
        <v>138</v>
      </c>
      <c r="G1534" s="9">
        <f t="shared" si="47"/>
        <v>214</v>
      </c>
    </row>
    <row r="1535" spans="1:7">
      <c r="A1535" s="7">
        <v>1569</v>
      </c>
      <c r="B1535" s="7">
        <v>54</v>
      </c>
      <c r="C1535" s="9">
        <v>49</v>
      </c>
      <c r="D1535" s="16">
        <v>61</v>
      </c>
      <c r="E1535" s="13">
        <v>72</v>
      </c>
      <c r="F1535" s="12">
        <f t="shared" si="46"/>
        <v>103</v>
      </c>
      <c r="G1535" s="9">
        <f t="shared" si="47"/>
        <v>164</v>
      </c>
    </row>
    <row r="1536" spans="1:7">
      <c r="A1536" s="7">
        <v>1570</v>
      </c>
      <c r="B1536" s="7">
        <v>20</v>
      </c>
      <c r="C1536" s="9">
        <v>31</v>
      </c>
      <c r="D1536" s="16">
        <v>48</v>
      </c>
      <c r="E1536" s="11">
        <v>33</v>
      </c>
      <c r="F1536" s="12">
        <f t="shared" si="46"/>
        <v>51</v>
      </c>
      <c r="G1536" s="9">
        <f t="shared" si="47"/>
        <v>99</v>
      </c>
    </row>
    <row r="1537" spans="1:7">
      <c r="A1537" s="7">
        <v>1571</v>
      </c>
      <c r="B1537" s="7">
        <v>62</v>
      </c>
      <c r="C1537" s="9">
        <v>63</v>
      </c>
      <c r="D1537" s="17">
        <v>84</v>
      </c>
      <c r="E1537" s="13">
        <v>70</v>
      </c>
      <c r="F1537" s="12">
        <f t="shared" si="46"/>
        <v>147</v>
      </c>
      <c r="G1537" s="9">
        <f t="shared" si="47"/>
        <v>209</v>
      </c>
    </row>
    <row r="1538" spans="1:7">
      <c r="A1538" s="7">
        <v>1572</v>
      </c>
      <c r="B1538" s="7">
        <v>48</v>
      </c>
      <c r="C1538" s="9">
        <v>45</v>
      </c>
      <c r="D1538" s="10">
        <v>66</v>
      </c>
      <c r="E1538" s="13">
        <v>68</v>
      </c>
      <c r="F1538" s="12">
        <f t="shared" ref="F1538:F1601" si="48">MAX(SUM(B1538,C1538),IF(D1538&gt;=80,MAX(SUM(B1538,D1538),SUM(C1538,D1538)),-1))</f>
        <v>93</v>
      </c>
      <c r="G1538" s="9">
        <f t="shared" ref="G1538:G1601" si="49">SUM(B1538,C1538,D1538)</f>
        <v>159</v>
      </c>
    </row>
    <row r="1539" spans="1:7">
      <c r="A1539" s="7">
        <v>1573</v>
      </c>
      <c r="B1539" s="7">
        <v>50</v>
      </c>
      <c r="C1539" s="9">
        <v>57</v>
      </c>
      <c r="D1539" s="16">
        <v>52</v>
      </c>
      <c r="E1539" s="11">
        <v>55</v>
      </c>
      <c r="F1539" s="12">
        <f t="shared" si="48"/>
        <v>107</v>
      </c>
      <c r="G1539" s="9">
        <f t="shared" si="49"/>
        <v>159</v>
      </c>
    </row>
    <row r="1540" spans="1:7">
      <c r="A1540" s="7">
        <v>1574</v>
      </c>
      <c r="B1540" s="8">
        <v>73</v>
      </c>
      <c r="C1540" s="18">
        <v>71</v>
      </c>
      <c r="D1540" s="10">
        <v>70</v>
      </c>
      <c r="E1540" s="13">
        <v>74</v>
      </c>
      <c r="F1540" s="12">
        <f t="shared" si="48"/>
        <v>144</v>
      </c>
      <c r="G1540" s="9">
        <f t="shared" si="49"/>
        <v>214</v>
      </c>
    </row>
    <row r="1541" spans="1:7">
      <c r="A1541" s="7">
        <v>1575</v>
      </c>
      <c r="B1541" s="8">
        <v>65</v>
      </c>
      <c r="C1541" s="9">
        <v>60</v>
      </c>
      <c r="D1541" s="16">
        <v>64</v>
      </c>
      <c r="E1541" s="13">
        <v>66</v>
      </c>
      <c r="F1541" s="12">
        <f t="shared" si="48"/>
        <v>125</v>
      </c>
      <c r="G1541" s="9">
        <f t="shared" si="49"/>
        <v>189</v>
      </c>
    </row>
    <row r="1542" spans="1:7">
      <c r="A1542" s="7">
        <v>1576</v>
      </c>
      <c r="B1542" s="7">
        <v>42</v>
      </c>
      <c r="C1542" s="9">
        <v>49</v>
      </c>
      <c r="D1542" s="16">
        <v>45</v>
      </c>
      <c r="E1542" s="11">
        <v>58</v>
      </c>
      <c r="F1542" s="12">
        <f t="shared" si="48"/>
        <v>91</v>
      </c>
      <c r="G1542" s="9">
        <f t="shared" si="49"/>
        <v>136</v>
      </c>
    </row>
    <row r="1543" spans="1:7">
      <c r="A1543" s="7">
        <v>1577</v>
      </c>
      <c r="B1543" s="8">
        <v>69</v>
      </c>
      <c r="C1543" s="9">
        <v>44</v>
      </c>
      <c r="D1543" s="16">
        <v>63</v>
      </c>
      <c r="E1543" s="14">
        <v>92</v>
      </c>
      <c r="F1543" s="12">
        <f t="shared" si="48"/>
        <v>113</v>
      </c>
      <c r="G1543" s="9">
        <f t="shared" si="49"/>
        <v>176</v>
      </c>
    </row>
    <row r="1544" spans="1:7">
      <c r="A1544" s="7">
        <v>1578</v>
      </c>
      <c r="B1544" s="7">
        <v>22</v>
      </c>
      <c r="C1544" s="9">
        <v>35</v>
      </c>
      <c r="D1544" s="17">
        <v>81</v>
      </c>
      <c r="E1544" s="11">
        <v>1</v>
      </c>
      <c r="F1544" s="12">
        <f t="shared" si="48"/>
        <v>116</v>
      </c>
      <c r="G1544" s="9">
        <f t="shared" si="49"/>
        <v>138</v>
      </c>
    </row>
    <row r="1545" spans="1:7">
      <c r="A1545" s="7">
        <v>1579</v>
      </c>
      <c r="B1545" s="8">
        <v>68</v>
      </c>
      <c r="C1545" s="9">
        <v>43</v>
      </c>
      <c r="D1545" s="16">
        <v>61</v>
      </c>
      <c r="E1545" s="11">
        <v>42</v>
      </c>
      <c r="F1545" s="12">
        <f t="shared" si="48"/>
        <v>111</v>
      </c>
      <c r="G1545" s="9">
        <f t="shared" si="49"/>
        <v>172</v>
      </c>
    </row>
    <row r="1546" spans="1:7">
      <c r="A1546" s="7">
        <v>1580</v>
      </c>
      <c r="B1546" s="7">
        <v>53</v>
      </c>
      <c r="C1546" s="9">
        <v>49</v>
      </c>
      <c r="D1546" s="16">
        <v>46</v>
      </c>
      <c r="E1546" s="11">
        <v>33</v>
      </c>
      <c r="F1546" s="12">
        <f t="shared" si="48"/>
        <v>102</v>
      </c>
      <c r="G1546" s="9">
        <f t="shared" si="49"/>
        <v>148</v>
      </c>
    </row>
    <row r="1547" spans="1:7">
      <c r="A1547" s="7">
        <v>1581</v>
      </c>
      <c r="B1547" s="7">
        <v>56</v>
      </c>
      <c r="C1547" s="9">
        <v>37</v>
      </c>
      <c r="D1547" s="16">
        <v>37</v>
      </c>
      <c r="E1547" s="11">
        <v>50</v>
      </c>
      <c r="F1547" s="12">
        <f t="shared" si="48"/>
        <v>93</v>
      </c>
      <c r="G1547" s="9">
        <f t="shared" si="49"/>
        <v>130</v>
      </c>
    </row>
    <row r="1548" spans="1:7">
      <c r="A1548" s="7">
        <v>1582</v>
      </c>
      <c r="B1548" s="7">
        <v>42</v>
      </c>
      <c r="C1548" s="18">
        <v>77</v>
      </c>
      <c r="D1548" s="16">
        <v>51</v>
      </c>
      <c r="E1548" s="13">
        <v>68</v>
      </c>
      <c r="F1548" s="12">
        <f t="shared" si="48"/>
        <v>119</v>
      </c>
      <c r="G1548" s="9">
        <f t="shared" si="49"/>
        <v>170</v>
      </c>
    </row>
    <row r="1549" spans="1:7">
      <c r="A1549" s="7">
        <v>1583</v>
      </c>
      <c r="B1549" s="7">
        <v>58</v>
      </c>
      <c r="C1549" s="18">
        <v>76</v>
      </c>
      <c r="D1549" s="10">
        <v>66</v>
      </c>
      <c r="E1549" s="11">
        <v>43</v>
      </c>
      <c r="F1549" s="12">
        <f t="shared" si="48"/>
        <v>134</v>
      </c>
      <c r="G1549" s="9">
        <f t="shared" si="49"/>
        <v>200</v>
      </c>
    </row>
    <row r="1550" spans="1:7">
      <c r="A1550" s="7">
        <v>1584</v>
      </c>
      <c r="B1550" s="8">
        <v>74</v>
      </c>
      <c r="C1550" s="18">
        <v>70</v>
      </c>
      <c r="D1550" s="10">
        <v>71</v>
      </c>
      <c r="E1550" s="11">
        <v>52</v>
      </c>
      <c r="F1550" s="12">
        <f t="shared" si="48"/>
        <v>144</v>
      </c>
      <c r="G1550" s="9">
        <f t="shared" si="49"/>
        <v>215</v>
      </c>
    </row>
    <row r="1551" spans="1:7">
      <c r="A1551" s="7">
        <v>1585</v>
      </c>
      <c r="B1551" s="7">
        <v>37</v>
      </c>
      <c r="C1551" s="9">
        <v>66</v>
      </c>
      <c r="D1551" s="16">
        <v>49</v>
      </c>
      <c r="E1551" s="11">
        <v>60</v>
      </c>
      <c r="F1551" s="12">
        <f t="shared" si="48"/>
        <v>103</v>
      </c>
      <c r="G1551" s="9">
        <f t="shared" si="49"/>
        <v>152</v>
      </c>
    </row>
    <row r="1552" spans="1:7">
      <c r="A1552" s="7">
        <v>1586</v>
      </c>
      <c r="B1552" s="7">
        <v>51</v>
      </c>
      <c r="C1552" s="9">
        <v>61</v>
      </c>
      <c r="D1552" s="16">
        <v>58</v>
      </c>
      <c r="E1552" s="11">
        <v>54</v>
      </c>
      <c r="F1552" s="12">
        <f t="shared" si="48"/>
        <v>112</v>
      </c>
      <c r="G1552" s="9">
        <f t="shared" si="49"/>
        <v>170</v>
      </c>
    </row>
    <row r="1553" spans="1:7">
      <c r="A1553" s="7">
        <v>1587</v>
      </c>
      <c r="B1553" s="15">
        <v>84</v>
      </c>
      <c r="C1553" s="9">
        <v>48</v>
      </c>
      <c r="D1553" s="16">
        <v>28</v>
      </c>
      <c r="E1553" s="11">
        <v>33</v>
      </c>
      <c r="F1553" s="12">
        <f t="shared" si="48"/>
        <v>132</v>
      </c>
      <c r="G1553" s="9">
        <f t="shared" si="49"/>
        <v>160</v>
      </c>
    </row>
    <row r="1554" spans="1:7">
      <c r="A1554" s="7">
        <v>1588</v>
      </c>
      <c r="B1554" s="7">
        <v>62</v>
      </c>
      <c r="C1554" s="9">
        <v>61</v>
      </c>
      <c r="D1554" s="16">
        <v>55</v>
      </c>
      <c r="E1554" s="13">
        <v>76</v>
      </c>
      <c r="F1554" s="12">
        <f t="shared" si="48"/>
        <v>123</v>
      </c>
      <c r="G1554" s="9">
        <f t="shared" si="49"/>
        <v>178</v>
      </c>
    </row>
    <row r="1555" spans="1:7">
      <c r="A1555" s="7">
        <v>1589</v>
      </c>
      <c r="B1555" s="7">
        <v>44</v>
      </c>
      <c r="C1555" s="9">
        <v>42</v>
      </c>
      <c r="D1555" s="25">
        <v>92</v>
      </c>
      <c r="E1555" s="11">
        <v>33</v>
      </c>
      <c r="F1555" s="12">
        <f t="shared" si="48"/>
        <v>136</v>
      </c>
      <c r="G1555" s="9">
        <f t="shared" si="49"/>
        <v>178</v>
      </c>
    </row>
    <row r="1556" spans="1:7">
      <c r="A1556" s="7">
        <v>1590</v>
      </c>
      <c r="B1556" s="7">
        <v>53</v>
      </c>
      <c r="C1556" s="18">
        <v>74</v>
      </c>
      <c r="D1556" s="16">
        <v>42</v>
      </c>
      <c r="E1556" s="11">
        <v>58</v>
      </c>
      <c r="F1556" s="12">
        <f t="shared" si="48"/>
        <v>127</v>
      </c>
      <c r="G1556" s="9">
        <f t="shared" si="49"/>
        <v>169</v>
      </c>
    </row>
    <row r="1557" spans="1:7">
      <c r="A1557" s="7">
        <v>1591</v>
      </c>
      <c r="B1557" s="7">
        <v>64</v>
      </c>
      <c r="C1557" s="9">
        <v>55</v>
      </c>
      <c r="D1557" s="16">
        <v>50</v>
      </c>
      <c r="E1557" s="13">
        <v>65</v>
      </c>
      <c r="F1557" s="12">
        <f t="shared" si="48"/>
        <v>119</v>
      </c>
      <c r="G1557" s="9">
        <f t="shared" si="49"/>
        <v>169</v>
      </c>
    </row>
    <row r="1558" spans="1:7">
      <c r="A1558" s="7">
        <v>1592</v>
      </c>
      <c r="B1558" s="8">
        <v>72</v>
      </c>
      <c r="C1558" s="9">
        <v>54</v>
      </c>
      <c r="D1558" s="10">
        <v>71</v>
      </c>
      <c r="E1558" s="11">
        <v>61</v>
      </c>
      <c r="F1558" s="12">
        <f t="shared" si="48"/>
        <v>126</v>
      </c>
      <c r="G1558" s="9">
        <f t="shared" si="49"/>
        <v>197</v>
      </c>
    </row>
    <row r="1559" spans="1:7">
      <c r="A1559" s="7">
        <v>1593</v>
      </c>
      <c r="B1559" s="8">
        <v>66</v>
      </c>
      <c r="C1559" s="9">
        <v>44</v>
      </c>
      <c r="D1559" s="16">
        <v>54</v>
      </c>
      <c r="E1559" s="13">
        <v>76</v>
      </c>
      <c r="F1559" s="12">
        <f t="shared" si="48"/>
        <v>110</v>
      </c>
      <c r="G1559" s="9">
        <f t="shared" si="49"/>
        <v>164</v>
      </c>
    </row>
    <row r="1560" spans="1:7">
      <c r="A1560" s="7">
        <v>1594</v>
      </c>
      <c r="B1560" s="8">
        <v>77</v>
      </c>
      <c r="C1560" s="9">
        <v>67</v>
      </c>
      <c r="D1560" s="10">
        <v>74</v>
      </c>
      <c r="E1560" s="13">
        <v>70</v>
      </c>
      <c r="F1560" s="12">
        <f t="shared" si="48"/>
        <v>144</v>
      </c>
      <c r="G1560" s="9">
        <f t="shared" si="49"/>
        <v>218</v>
      </c>
    </row>
    <row r="1561" spans="1:7">
      <c r="A1561" s="7">
        <v>1595</v>
      </c>
      <c r="B1561" s="8">
        <v>71</v>
      </c>
      <c r="C1561" s="9">
        <v>59</v>
      </c>
      <c r="D1561" s="16">
        <v>60</v>
      </c>
      <c r="E1561" s="13">
        <v>66</v>
      </c>
      <c r="F1561" s="12">
        <f t="shared" si="48"/>
        <v>130</v>
      </c>
      <c r="G1561" s="9">
        <f t="shared" si="49"/>
        <v>190</v>
      </c>
    </row>
    <row r="1562" spans="1:7">
      <c r="A1562" s="7">
        <v>1596</v>
      </c>
      <c r="B1562" s="15">
        <v>83</v>
      </c>
      <c r="C1562" s="9">
        <v>68</v>
      </c>
      <c r="D1562" s="17">
        <v>82</v>
      </c>
      <c r="E1562" s="11">
        <v>22</v>
      </c>
      <c r="F1562" s="20">
        <f t="shared" si="48"/>
        <v>165</v>
      </c>
      <c r="G1562" s="9">
        <f t="shared" si="49"/>
        <v>233</v>
      </c>
    </row>
    <row r="1563" spans="1:7">
      <c r="A1563" s="7">
        <v>1597</v>
      </c>
      <c r="B1563" s="7">
        <v>57</v>
      </c>
      <c r="C1563" s="9">
        <v>49</v>
      </c>
      <c r="D1563" s="25">
        <v>95</v>
      </c>
      <c r="E1563" s="11">
        <v>37</v>
      </c>
      <c r="F1563" s="12">
        <f t="shared" si="48"/>
        <v>152</v>
      </c>
      <c r="G1563" s="9">
        <f t="shared" si="49"/>
        <v>201</v>
      </c>
    </row>
    <row r="1564" spans="1:7">
      <c r="A1564" s="7">
        <v>1598</v>
      </c>
      <c r="B1564" s="7">
        <v>63</v>
      </c>
      <c r="C1564" s="18">
        <v>70</v>
      </c>
      <c r="D1564" s="10">
        <v>72</v>
      </c>
      <c r="E1564" s="11">
        <v>57</v>
      </c>
      <c r="F1564" s="12">
        <f t="shared" si="48"/>
        <v>133</v>
      </c>
      <c r="G1564" s="9">
        <f t="shared" si="49"/>
        <v>205</v>
      </c>
    </row>
    <row r="1565" spans="1:7">
      <c r="A1565" s="7">
        <v>1599</v>
      </c>
      <c r="B1565" s="8">
        <v>67</v>
      </c>
      <c r="C1565" s="9">
        <v>62</v>
      </c>
      <c r="D1565" s="16">
        <v>64</v>
      </c>
      <c r="E1565" s="11">
        <v>60</v>
      </c>
      <c r="F1565" s="12">
        <f t="shared" si="48"/>
        <v>129</v>
      </c>
      <c r="G1565" s="9">
        <f t="shared" si="49"/>
        <v>193</v>
      </c>
    </row>
    <row r="1566" spans="1:7">
      <c r="A1566" s="7">
        <v>1600</v>
      </c>
      <c r="B1566" s="7">
        <v>56</v>
      </c>
      <c r="C1566" s="9">
        <v>39</v>
      </c>
      <c r="D1566" s="17">
        <v>82</v>
      </c>
      <c r="E1566" s="13">
        <v>79</v>
      </c>
      <c r="F1566" s="12">
        <f t="shared" si="48"/>
        <v>138</v>
      </c>
      <c r="G1566" s="9">
        <f t="shared" si="49"/>
        <v>177</v>
      </c>
    </row>
    <row r="1567" spans="1:7">
      <c r="A1567" s="7">
        <v>1601</v>
      </c>
      <c r="B1567" s="7">
        <v>43</v>
      </c>
      <c r="C1567" s="9">
        <v>42</v>
      </c>
      <c r="D1567" s="10">
        <v>74</v>
      </c>
      <c r="E1567" s="11">
        <v>42</v>
      </c>
      <c r="F1567" s="12">
        <f t="shared" si="48"/>
        <v>85</v>
      </c>
      <c r="G1567" s="9">
        <f t="shared" si="49"/>
        <v>159</v>
      </c>
    </row>
    <row r="1568" spans="1:7">
      <c r="A1568" s="7">
        <v>1602</v>
      </c>
      <c r="B1568" s="8">
        <v>77</v>
      </c>
      <c r="C1568" s="9">
        <v>68</v>
      </c>
      <c r="D1568" s="16">
        <v>58</v>
      </c>
      <c r="E1568" s="11">
        <v>52</v>
      </c>
      <c r="F1568" s="12">
        <f t="shared" si="48"/>
        <v>145</v>
      </c>
      <c r="G1568" s="9">
        <f t="shared" si="49"/>
        <v>203</v>
      </c>
    </row>
    <row r="1569" spans="1:7">
      <c r="A1569" s="7">
        <v>1603</v>
      </c>
      <c r="B1569" s="7">
        <v>61</v>
      </c>
      <c r="C1569" s="9">
        <v>55</v>
      </c>
      <c r="D1569" s="16">
        <v>59</v>
      </c>
      <c r="E1569" s="13">
        <v>73</v>
      </c>
      <c r="F1569" s="12">
        <f t="shared" si="48"/>
        <v>116</v>
      </c>
      <c r="G1569" s="9">
        <f t="shared" si="49"/>
        <v>175</v>
      </c>
    </row>
    <row r="1570" spans="1:7">
      <c r="A1570" s="7">
        <v>1604</v>
      </c>
      <c r="B1570" s="7">
        <v>54</v>
      </c>
      <c r="C1570" s="9">
        <v>58</v>
      </c>
      <c r="D1570" s="16">
        <v>63</v>
      </c>
      <c r="E1570" s="11">
        <v>63</v>
      </c>
      <c r="F1570" s="12">
        <f t="shared" si="48"/>
        <v>112</v>
      </c>
      <c r="G1570" s="9">
        <f t="shared" si="49"/>
        <v>175</v>
      </c>
    </row>
    <row r="1571" spans="1:7">
      <c r="A1571" s="7">
        <v>1605</v>
      </c>
      <c r="B1571" s="7">
        <v>42</v>
      </c>
      <c r="C1571" s="9">
        <v>65</v>
      </c>
      <c r="D1571" s="16">
        <v>54</v>
      </c>
      <c r="E1571" s="11">
        <v>56</v>
      </c>
      <c r="F1571" s="12">
        <f t="shared" si="48"/>
        <v>107</v>
      </c>
      <c r="G1571" s="9">
        <f t="shared" si="49"/>
        <v>161</v>
      </c>
    </row>
    <row r="1572" spans="1:7">
      <c r="A1572" s="7">
        <v>1606</v>
      </c>
      <c r="B1572" s="7">
        <v>38</v>
      </c>
      <c r="C1572" s="18">
        <v>71</v>
      </c>
      <c r="D1572" s="16">
        <v>29</v>
      </c>
      <c r="E1572" s="13">
        <v>70</v>
      </c>
      <c r="F1572" s="12">
        <f t="shared" si="48"/>
        <v>109</v>
      </c>
      <c r="G1572" s="9">
        <f t="shared" si="49"/>
        <v>138</v>
      </c>
    </row>
    <row r="1573" spans="1:7">
      <c r="A1573" s="7">
        <v>1607</v>
      </c>
      <c r="B1573" s="8">
        <v>68</v>
      </c>
      <c r="C1573" s="9">
        <v>56</v>
      </c>
      <c r="D1573" s="10">
        <v>70</v>
      </c>
      <c r="E1573" s="11">
        <v>58</v>
      </c>
      <c r="F1573" s="12">
        <f t="shared" si="48"/>
        <v>124</v>
      </c>
      <c r="G1573" s="9">
        <f t="shared" si="49"/>
        <v>194</v>
      </c>
    </row>
    <row r="1574" spans="1:7">
      <c r="A1574" s="7">
        <v>1608</v>
      </c>
      <c r="B1574" s="7">
        <v>50</v>
      </c>
      <c r="C1574" s="18">
        <v>70</v>
      </c>
      <c r="D1574" s="16">
        <v>38</v>
      </c>
      <c r="E1574" s="14">
        <v>85</v>
      </c>
      <c r="F1574" s="12">
        <f t="shared" si="48"/>
        <v>120</v>
      </c>
      <c r="G1574" s="9">
        <f t="shared" si="49"/>
        <v>158</v>
      </c>
    </row>
    <row r="1575" spans="1:7">
      <c r="A1575" s="7">
        <v>1609</v>
      </c>
      <c r="B1575" s="15">
        <v>81</v>
      </c>
      <c r="C1575" s="19">
        <v>79</v>
      </c>
      <c r="D1575" s="16">
        <v>64</v>
      </c>
      <c r="E1575" s="13">
        <v>66</v>
      </c>
      <c r="F1575" s="20">
        <f t="shared" si="48"/>
        <v>160</v>
      </c>
      <c r="G1575" s="9">
        <f t="shared" si="49"/>
        <v>224</v>
      </c>
    </row>
    <row r="1576" spans="1:7">
      <c r="A1576" s="7">
        <v>1610</v>
      </c>
      <c r="B1576" s="7">
        <v>39</v>
      </c>
      <c r="C1576" s="9">
        <v>27</v>
      </c>
      <c r="D1576" s="10">
        <v>76</v>
      </c>
      <c r="E1576" s="11">
        <v>27</v>
      </c>
      <c r="F1576" s="12">
        <f t="shared" si="48"/>
        <v>66</v>
      </c>
      <c r="G1576" s="9">
        <f t="shared" si="49"/>
        <v>142</v>
      </c>
    </row>
    <row r="1577" spans="1:7">
      <c r="A1577" s="7">
        <v>1611</v>
      </c>
      <c r="B1577" s="8">
        <v>66</v>
      </c>
      <c r="C1577" s="18">
        <v>70</v>
      </c>
      <c r="D1577" s="16">
        <v>57</v>
      </c>
      <c r="E1577" s="13">
        <v>74</v>
      </c>
      <c r="F1577" s="12">
        <f t="shared" si="48"/>
        <v>136</v>
      </c>
      <c r="G1577" s="9">
        <f t="shared" si="49"/>
        <v>193</v>
      </c>
    </row>
    <row r="1578" spans="1:7">
      <c r="A1578" s="7">
        <v>1612</v>
      </c>
      <c r="B1578" s="8">
        <v>68</v>
      </c>
      <c r="C1578" s="19">
        <v>82</v>
      </c>
      <c r="D1578" s="16">
        <v>42</v>
      </c>
      <c r="E1578" s="11">
        <v>60</v>
      </c>
      <c r="F1578" s="12">
        <f t="shared" si="48"/>
        <v>150</v>
      </c>
      <c r="G1578" s="9">
        <f t="shared" si="49"/>
        <v>192</v>
      </c>
    </row>
    <row r="1579" spans="1:7">
      <c r="A1579" s="7">
        <v>1613</v>
      </c>
      <c r="B1579" s="7">
        <v>58</v>
      </c>
      <c r="C1579" s="18">
        <v>78</v>
      </c>
      <c r="D1579" s="16">
        <v>61</v>
      </c>
      <c r="E1579" s="11">
        <v>52</v>
      </c>
      <c r="F1579" s="12">
        <f t="shared" si="48"/>
        <v>136</v>
      </c>
      <c r="G1579" s="9">
        <f t="shared" si="49"/>
        <v>197</v>
      </c>
    </row>
    <row r="1580" spans="1:7">
      <c r="A1580" s="7">
        <v>1614</v>
      </c>
      <c r="B1580" s="7">
        <v>50</v>
      </c>
      <c r="C1580" s="18">
        <v>75</v>
      </c>
      <c r="D1580" s="10">
        <v>71</v>
      </c>
      <c r="E1580" s="11">
        <v>55</v>
      </c>
      <c r="F1580" s="12">
        <f t="shared" si="48"/>
        <v>125</v>
      </c>
      <c r="G1580" s="9">
        <f t="shared" si="49"/>
        <v>196</v>
      </c>
    </row>
    <row r="1581" spans="1:7">
      <c r="A1581" s="7">
        <v>1615</v>
      </c>
      <c r="B1581" s="8">
        <v>71</v>
      </c>
      <c r="C1581" s="18">
        <v>70</v>
      </c>
      <c r="D1581" s="16">
        <v>61</v>
      </c>
      <c r="E1581" s="13">
        <v>74</v>
      </c>
      <c r="F1581" s="12">
        <f t="shared" si="48"/>
        <v>141</v>
      </c>
      <c r="G1581" s="9">
        <f t="shared" si="49"/>
        <v>202</v>
      </c>
    </row>
    <row r="1582" spans="1:7">
      <c r="A1582" s="7">
        <v>1616</v>
      </c>
      <c r="B1582" s="7">
        <v>46</v>
      </c>
      <c r="C1582" s="9">
        <v>64</v>
      </c>
      <c r="D1582" s="16">
        <v>51</v>
      </c>
      <c r="E1582" s="11">
        <v>35</v>
      </c>
      <c r="F1582" s="12">
        <f t="shared" si="48"/>
        <v>110</v>
      </c>
      <c r="G1582" s="9">
        <f t="shared" si="49"/>
        <v>161</v>
      </c>
    </row>
    <row r="1583" spans="1:7">
      <c r="A1583" s="7">
        <v>1617</v>
      </c>
      <c r="B1583" s="7">
        <v>56</v>
      </c>
      <c r="C1583" s="9">
        <v>53</v>
      </c>
      <c r="D1583" s="16">
        <v>52</v>
      </c>
      <c r="E1583" s="11">
        <v>57</v>
      </c>
      <c r="F1583" s="12">
        <f t="shared" si="48"/>
        <v>109</v>
      </c>
      <c r="G1583" s="9">
        <f t="shared" si="49"/>
        <v>161</v>
      </c>
    </row>
    <row r="1584" spans="1:7">
      <c r="A1584" s="7">
        <v>1618</v>
      </c>
      <c r="B1584" s="8">
        <v>72</v>
      </c>
      <c r="C1584" s="18">
        <v>74</v>
      </c>
      <c r="D1584" s="10">
        <v>74</v>
      </c>
      <c r="E1584" s="13">
        <v>75</v>
      </c>
      <c r="F1584" s="12">
        <f t="shared" si="48"/>
        <v>146</v>
      </c>
      <c r="G1584" s="9">
        <f t="shared" si="49"/>
        <v>220</v>
      </c>
    </row>
    <row r="1585" spans="1:7">
      <c r="A1585" s="7">
        <v>1619</v>
      </c>
      <c r="B1585" s="7">
        <v>45</v>
      </c>
      <c r="C1585" s="9">
        <v>42</v>
      </c>
      <c r="D1585" s="17">
        <v>81</v>
      </c>
      <c r="E1585" s="11">
        <v>43</v>
      </c>
      <c r="F1585" s="12">
        <f t="shared" si="48"/>
        <v>126</v>
      </c>
      <c r="G1585" s="9">
        <f t="shared" si="49"/>
        <v>168</v>
      </c>
    </row>
    <row r="1586" spans="1:7">
      <c r="A1586" s="7">
        <v>1620</v>
      </c>
      <c r="B1586" s="8">
        <v>70</v>
      </c>
      <c r="C1586" s="9">
        <v>51</v>
      </c>
      <c r="D1586" s="10">
        <v>69</v>
      </c>
      <c r="E1586" s="13">
        <v>66</v>
      </c>
      <c r="F1586" s="12">
        <f t="shared" si="48"/>
        <v>121</v>
      </c>
      <c r="G1586" s="9">
        <f t="shared" si="49"/>
        <v>190</v>
      </c>
    </row>
    <row r="1587" spans="1:7">
      <c r="A1587" s="7">
        <v>1621</v>
      </c>
      <c r="B1587" s="7">
        <v>62</v>
      </c>
      <c r="C1587" s="9">
        <v>36</v>
      </c>
      <c r="D1587" s="10">
        <v>73</v>
      </c>
      <c r="E1587" s="11">
        <v>57</v>
      </c>
      <c r="F1587" s="12">
        <f t="shared" si="48"/>
        <v>98</v>
      </c>
      <c r="G1587" s="9">
        <f t="shared" si="49"/>
        <v>171</v>
      </c>
    </row>
    <row r="1588" spans="1:7">
      <c r="A1588" s="7">
        <v>1622</v>
      </c>
      <c r="B1588" s="7">
        <v>46</v>
      </c>
      <c r="C1588" s="9">
        <v>64</v>
      </c>
      <c r="D1588" s="17">
        <v>85</v>
      </c>
      <c r="E1588" s="11">
        <v>50</v>
      </c>
      <c r="F1588" s="12">
        <f t="shared" si="48"/>
        <v>149</v>
      </c>
      <c r="G1588" s="9">
        <f t="shared" si="49"/>
        <v>195</v>
      </c>
    </row>
    <row r="1589" spans="1:7">
      <c r="A1589" s="7">
        <v>1623</v>
      </c>
      <c r="B1589" s="8">
        <v>74</v>
      </c>
      <c r="C1589" s="19">
        <v>83</v>
      </c>
      <c r="D1589" s="17">
        <v>84</v>
      </c>
      <c r="E1589" s="13">
        <v>70</v>
      </c>
      <c r="F1589" s="20">
        <f t="shared" si="48"/>
        <v>167</v>
      </c>
      <c r="G1589" s="19">
        <f t="shared" si="49"/>
        <v>241</v>
      </c>
    </row>
    <row r="1590" spans="1:7">
      <c r="A1590" s="7">
        <v>1624</v>
      </c>
      <c r="B1590" s="15">
        <v>81</v>
      </c>
      <c r="C1590" s="9">
        <v>46</v>
      </c>
      <c r="D1590" s="10">
        <v>66</v>
      </c>
      <c r="E1590" s="13">
        <v>76</v>
      </c>
      <c r="F1590" s="12">
        <f t="shared" si="48"/>
        <v>127</v>
      </c>
      <c r="G1590" s="9">
        <f t="shared" si="49"/>
        <v>193</v>
      </c>
    </row>
    <row r="1591" spans="1:7">
      <c r="A1591" s="7">
        <v>1625</v>
      </c>
      <c r="B1591" s="8">
        <v>70</v>
      </c>
      <c r="C1591" s="9">
        <v>38</v>
      </c>
      <c r="D1591" s="10">
        <v>71</v>
      </c>
      <c r="E1591" s="13">
        <v>77</v>
      </c>
      <c r="F1591" s="12">
        <f t="shared" si="48"/>
        <v>108</v>
      </c>
      <c r="G1591" s="9">
        <f t="shared" si="49"/>
        <v>179</v>
      </c>
    </row>
    <row r="1592" spans="1:7">
      <c r="A1592" s="7">
        <v>1626</v>
      </c>
      <c r="B1592" s="8">
        <v>68</v>
      </c>
      <c r="C1592" s="9">
        <v>45</v>
      </c>
      <c r="D1592" s="16">
        <v>56</v>
      </c>
      <c r="E1592" s="13">
        <v>72</v>
      </c>
      <c r="F1592" s="12">
        <f t="shared" si="48"/>
        <v>113</v>
      </c>
      <c r="G1592" s="9">
        <f t="shared" si="49"/>
        <v>169</v>
      </c>
    </row>
    <row r="1593" spans="1:7">
      <c r="A1593" s="7">
        <v>1627</v>
      </c>
      <c r="B1593" s="7">
        <v>46</v>
      </c>
      <c r="C1593" s="9">
        <v>55</v>
      </c>
      <c r="D1593" s="16">
        <v>50</v>
      </c>
      <c r="E1593" s="13">
        <v>70</v>
      </c>
      <c r="F1593" s="12">
        <f t="shared" si="48"/>
        <v>101</v>
      </c>
      <c r="G1593" s="9">
        <f t="shared" si="49"/>
        <v>151</v>
      </c>
    </row>
    <row r="1594" spans="1:7">
      <c r="A1594" s="7">
        <v>1628</v>
      </c>
      <c r="B1594" s="7">
        <v>60</v>
      </c>
      <c r="C1594" s="9">
        <v>48</v>
      </c>
      <c r="D1594" s="16">
        <v>50</v>
      </c>
      <c r="E1594" s="11">
        <v>19</v>
      </c>
      <c r="F1594" s="12">
        <f t="shared" si="48"/>
        <v>108</v>
      </c>
      <c r="G1594" s="9">
        <f t="shared" si="49"/>
        <v>158</v>
      </c>
    </row>
    <row r="1595" spans="1:7">
      <c r="A1595" s="7">
        <v>1629</v>
      </c>
      <c r="B1595" s="7">
        <v>61</v>
      </c>
      <c r="C1595" s="18">
        <v>75</v>
      </c>
      <c r="D1595" s="16">
        <v>52</v>
      </c>
      <c r="E1595" s="11">
        <v>55</v>
      </c>
      <c r="F1595" s="12">
        <f t="shared" si="48"/>
        <v>136</v>
      </c>
      <c r="G1595" s="9">
        <f t="shared" si="49"/>
        <v>188</v>
      </c>
    </row>
    <row r="1596" spans="1:7">
      <c r="A1596" s="7">
        <v>1630</v>
      </c>
      <c r="B1596" s="7">
        <v>53</v>
      </c>
      <c r="C1596" s="9">
        <v>54</v>
      </c>
      <c r="D1596" s="16">
        <v>59</v>
      </c>
      <c r="E1596" s="11">
        <v>59</v>
      </c>
      <c r="F1596" s="12">
        <f t="shared" si="48"/>
        <v>107</v>
      </c>
      <c r="G1596" s="9">
        <f t="shared" si="49"/>
        <v>166</v>
      </c>
    </row>
    <row r="1597" spans="1:7">
      <c r="A1597" s="7">
        <v>1631</v>
      </c>
      <c r="B1597" s="8">
        <v>73</v>
      </c>
      <c r="C1597" s="9">
        <v>47</v>
      </c>
      <c r="D1597" s="17">
        <v>79</v>
      </c>
      <c r="E1597" s="11">
        <v>63</v>
      </c>
      <c r="F1597" s="12">
        <f t="shared" si="48"/>
        <v>120</v>
      </c>
      <c r="G1597" s="9">
        <f t="shared" si="49"/>
        <v>199</v>
      </c>
    </row>
    <row r="1598" spans="1:7">
      <c r="A1598" s="7">
        <v>1632</v>
      </c>
      <c r="B1598" s="8">
        <v>74</v>
      </c>
      <c r="C1598" s="18">
        <v>74</v>
      </c>
      <c r="D1598" s="16">
        <v>30</v>
      </c>
      <c r="E1598" s="11">
        <v>39</v>
      </c>
      <c r="F1598" s="12">
        <f t="shared" si="48"/>
        <v>148</v>
      </c>
      <c r="G1598" s="9">
        <f t="shared" si="49"/>
        <v>178</v>
      </c>
    </row>
    <row r="1599" spans="1:7">
      <c r="A1599" s="7">
        <v>1633</v>
      </c>
      <c r="B1599" s="7">
        <v>42</v>
      </c>
      <c r="C1599" s="9">
        <v>55</v>
      </c>
      <c r="D1599" s="10">
        <v>66</v>
      </c>
      <c r="E1599" s="11">
        <v>50</v>
      </c>
      <c r="F1599" s="12">
        <f t="shared" si="48"/>
        <v>97</v>
      </c>
      <c r="G1599" s="9">
        <f t="shared" si="49"/>
        <v>163</v>
      </c>
    </row>
    <row r="1600" spans="1:7">
      <c r="A1600" s="7">
        <v>1634</v>
      </c>
      <c r="B1600" s="7">
        <v>54</v>
      </c>
      <c r="C1600" s="9">
        <v>57</v>
      </c>
      <c r="D1600" s="10">
        <v>73</v>
      </c>
      <c r="E1600" s="13">
        <v>69</v>
      </c>
      <c r="F1600" s="12">
        <f t="shared" si="48"/>
        <v>111</v>
      </c>
      <c r="G1600" s="9">
        <f t="shared" si="49"/>
        <v>184</v>
      </c>
    </row>
    <row r="1601" spans="1:7">
      <c r="A1601" s="7">
        <v>1635</v>
      </c>
      <c r="B1601" s="7">
        <v>61</v>
      </c>
      <c r="C1601" s="9">
        <v>42</v>
      </c>
      <c r="D1601" s="10">
        <v>69</v>
      </c>
      <c r="E1601" s="11">
        <v>54</v>
      </c>
      <c r="F1601" s="12">
        <f t="shared" si="48"/>
        <v>103</v>
      </c>
      <c r="G1601" s="9">
        <f t="shared" si="49"/>
        <v>172</v>
      </c>
    </row>
    <row r="1602" spans="1:7">
      <c r="A1602" s="7">
        <v>1636</v>
      </c>
      <c r="B1602" s="7">
        <v>33</v>
      </c>
      <c r="C1602" s="9">
        <v>67</v>
      </c>
      <c r="D1602" s="16">
        <v>41</v>
      </c>
      <c r="E1602" s="11">
        <v>17</v>
      </c>
      <c r="F1602" s="12">
        <f t="shared" ref="F1602:F1636" si="50">MAX(SUM(B1602,C1602),IF(D1602&gt;=80,MAX(SUM(B1602,D1602),SUM(C1602,D1602)),-1))</f>
        <v>100</v>
      </c>
      <c r="G1602" s="9">
        <f t="shared" ref="G1602:G1636" si="51">SUM(B1602,C1602,D1602)</f>
        <v>141</v>
      </c>
    </row>
    <row r="1603" spans="1:7">
      <c r="A1603" s="7">
        <v>1637</v>
      </c>
      <c r="B1603" s="7">
        <v>32</v>
      </c>
      <c r="C1603" s="9">
        <v>42</v>
      </c>
      <c r="D1603" s="10">
        <v>73</v>
      </c>
      <c r="E1603" s="14">
        <v>83</v>
      </c>
      <c r="F1603" s="12">
        <f t="shared" si="50"/>
        <v>74</v>
      </c>
      <c r="G1603" s="9">
        <f t="shared" si="51"/>
        <v>147</v>
      </c>
    </row>
    <row r="1604" spans="1:7">
      <c r="A1604" s="7">
        <v>1638</v>
      </c>
      <c r="B1604" s="7">
        <v>59</v>
      </c>
      <c r="C1604" s="9">
        <v>51</v>
      </c>
      <c r="D1604" s="16">
        <v>59</v>
      </c>
      <c r="E1604" s="11">
        <v>42</v>
      </c>
      <c r="F1604" s="12">
        <f t="shared" si="50"/>
        <v>110</v>
      </c>
      <c r="G1604" s="9">
        <f t="shared" si="51"/>
        <v>169</v>
      </c>
    </row>
    <row r="1605" spans="1:7">
      <c r="A1605" s="7">
        <v>1639</v>
      </c>
      <c r="B1605" s="7">
        <v>55</v>
      </c>
      <c r="C1605" s="9">
        <v>36</v>
      </c>
      <c r="D1605" s="16">
        <v>34</v>
      </c>
      <c r="E1605" s="11">
        <v>63</v>
      </c>
      <c r="F1605" s="12">
        <f t="shared" si="50"/>
        <v>91</v>
      </c>
      <c r="G1605" s="9">
        <f t="shared" si="51"/>
        <v>125</v>
      </c>
    </row>
    <row r="1606" spans="1:7">
      <c r="A1606" s="7">
        <v>1640</v>
      </c>
      <c r="B1606" s="8">
        <v>68</v>
      </c>
      <c r="C1606" s="9">
        <v>67</v>
      </c>
      <c r="D1606" s="16">
        <v>54</v>
      </c>
      <c r="E1606" s="11">
        <v>31</v>
      </c>
      <c r="F1606" s="12">
        <f t="shared" si="50"/>
        <v>135</v>
      </c>
      <c r="G1606" s="9">
        <f t="shared" si="51"/>
        <v>189</v>
      </c>
    </row>
    <row r="1607" spans="1:7">
      <c r="A1607" s="7">
        <v>1641</v>
      </c>
      <c r="B1607" s="8">
        <v>77</v>
      </c>
      <c r="C1607" s="9">
        <v>54</v>
      </c>
      <c r="D1607" s="17">
        <v>79</v>
      </c>
      <c r="E1607" s="11">
        <v>22</v>
      </c>
      <c r="F1607" s="12">
        <f t="shared" si="50"/>
        <v>131</v>
      </c>
      <c r="G1607" s="9">
        <f t="shared" si="51"/>
        <v>210</v>
      </c>
    </row>
    <row r="1608" spans="1:7">
      <c r="A1608" s="7">
        <v>1642</v>
      </c>
      <c r="B1608" s="15">
        <v>85</v>
      </c>
      <c r="C1608" s="19">
        <v>82</v>
      </c>
      <c r="D1608" s="16">
        <v>42</v>
      </c>
      <c r="E1608" s="11">
        <v>25</v>
      </c>
      <c r="F1608" s="20">
        <f t="shared" si="50"/>
        <v>167</v>
      </c>
      <c r="G1608" s="9">
        <f t="shared" si="51"/>
        <v>209</v>
      </c>
    </row>
    <row r="1609" spans="1:7">
      <c r="A1609" s="7">
        <v>1643</v>
      </c>
      <c r="B1609" s="8">
        <v>77</v>
      </c>
      <c r="C1609" s="19">
        <v>81</v>
      </c>
      <c r="D1609" s="16">
        <v>45</v>
      </c>
      <c r="E1609" s="13">
        <v>70</v>
      </c>
      <c r="F1609" s="12">
        <f t="shared" si="50"/>
        <v>158</v>
      </c>
      <c r="G1609" s="9">
        <f t="shared" si="51"/>
        <v>203</v>
      </c>
    </row>
    <row r="1610" spans="1:7">
      <c r="A1610" s="7">
        <v>1644</v>
      </c>
      <c r="B1610" s="7">
        <v>63</v>
      </c>
      <c r="C1610" s="18">
        <v>69</v>
      </c>
      <c r="D1610" s="10">
        <v>75</v>
      </c>
      <c r="E1610" s="13">
        <v>68</v>
      </c>
      <c r="F1610" s="12">
        <f t="shared" si="50"/>
        <v>132</v>
      </c>
      <c r="G1610" s="9">
        <f t="shared" si="51"/>
        <v>207</v>
      </c>
    </row>
    <row r="1611" spans="1:7">
      <c r="A1611" s="7">
        <v>1645</v>
      </c>
      <c r="B1611" s="7">
        <v>44</v>
      </c>
      <c r="C1611" s="9">
        <v>22</v>
      </c>
      <c r="D1611" s="16">
        <v>33</v>
      </c>
      <c r="E1611" s="14">
        <v>80</v>
      </c>
      <c r="F1611" s="12">
        <f t="shared" si="50"/>
        <v>66</v>
      </c>
      <c r="G1611" s="9">
        <f t="shared" si="51"/>
        <v>99</v>
      </c>
    </row>
    <row r="1612" spans="1:7">
      <c r="A1612" s="7">
        <v>1646</v>
      </c>
      <c r="B1612" s="8">
        <v>71</v>
      </c>
      <c r="C1612" s="9">
        <v>51</v>
      </c>
      <c r="D1612" s="16">
        <v>60</v>
      </c>
      <c r="E1612" s="11">
        <v>46</v>
      </c>
      <c r="F1612" s="12">
        <f t="shared" si="50"/>
        <v>122</v>
      </c>
      <c r="G1612" s="9">
        <f t="shared" si="51"/>
        <v>182</v>
      </c>
    </row>
    <row r="1613" spans="1:7">
      <c r="A1613" s="7">
        <v>2297</v>
      </c>
      <c r="B1613" s="8">
        <v>73</v>
      </c>
      <c r="C1613" s="18">
        <v>72</v>
      </c>
      <c r="D1613" s="10">
        <v>71</v>
      </c>
      <c r="E1613" s="13">
        <v>70</v>
      </c>
      <c r="F1613" s="12">
        <f t="shared" si="50"/>
        <v>145</v>
      </c>
      <c r="G1613" s="9">
        <f t="shared" si="51"/>
        <v>216</v>
      </c>
    </row>
    <row r="1614" spans="1:7">
      <c r="A1614" s="7">
        <v>2330</v>
      </c>
      <c r="B1614" s="7">
        <v>43</v>
      </c>
      <c r="C1614" s="18">
        <v>73</v>
      </c>
      <c r="D1614" s="10">
        <v>72</v>
      </c>
      <c r="E1614" s="11">
        <v>56</v>
      </c>
      <c r="F1614" s="12">
        <f t="shared" si="50"/>
        <v>116</v>
      </c>
      <c r="G1614" s="9">
        <f t="shared" si="51"/>
        <v>188</v>
      </c>
    </row>
    <row r="1615" spans="1:7">
      <c r="A1615" s="7">
        <v>2331</v>
      </c>
      <c r="B1615" s="15">
        <v>81</v>
      </c>
      <c r="C1615" s="19">
        <v>83</v>
      </c>
      <c r="D1615" s="10">
        <v>65</v>
      </c>
      <c r="E1615" s="11">
        <v>40</v>
      </c>
      <c r="F1615" s="20">
        <f t="shared" si="50"/>
        <v>164</v>
      </c>
      <c r="G1615" s="9">
        <f t="shared" si="51"/>
        <v>229</v>
      </c>
    </row>
    <row r="1616" spans="1:7">
      <c r="A1616" s="7">
        <v>2332</v>
      </c>
      <c r="B1616" s="7">
        <v>57</v>
      </c>
      <c r="C1616" s="18">
        <v>71</v>
      </c>
      <c r="D1616" s="10">
        <v>72</v>
      </c>
      <c r="E1616" s="13">
        <v>72</v>
      </c>
      <c r="F1616" s="12">
        <f t="shared" si="50"/>
        <v>128</v>
      </c>
      <c r="G1616" s="9">
        <f t="shared" si="51"/>
        <v>200</v>
      </c>
    </row>
    <row r="1617" spans="1:7">
      <c r="A1617" s="7">
        <v>2333</v>
      </c>
      <c r="B1617" s="7">
        <v>48</v>
      </c>
      <c r="C1617" s="9">
        <v>60</v>
      </c>
      <c r="D1617" s="16">
        <v>50</v>
      </c>
      <c r="E1617" s="13">
        <v>69</v>
      </c>
      <c r="F1617" s="12">
        <f t="shared" si="50"/>
        <v>108</v>
      </c>
      <c r="G1617" s="9">
        <f t="shared" si="51"/>
        <v>158</v>
      </c>
    </row>
    <row r="1618" spans="1:7">
      <c r="A1618" s="7">
        <v>2334</v>
      </c>
      <c r="B1618" s="15">
        <v>82</v>
      </c>
      <c r="C1618" s="9">
        <v>32</v>
      </c>
      <c r="D1618" s="17">
        <v>81</v>
      </c>
      <c r="E1618" s="11">
        <v>53</v>
      </c>
      <c r="F1618" s="20">
        <f t="shared" si="50"/>
        <v>163</v>
      </c>
      <c r="G1618" s="9">
        <f t="shared" si="51"/>
        <v>195</v>
      </c>
    </row>
    <row r="1619" spans="1:7">
      <c r="A1619" s="7">
        <v>2335</v>
      </c>
      <c r="B1619" s="8">
        <v>69</v>
      </c>
      <c r="C1619" s="18">
        <v>71</v>
      </c>
      <c r="D1619" s="16">
        <v>63</v>
      </c>
      <c r="E1619" s="13">
        <v>67</v>
      </c>
      <c r="F1619" s="12">
        <f t="shared" si="50"/>
        <v>140</v>
      </c>
      <c r="G1619" s="9">
        <f t="shared" si="51"/>
        <v>203</v>
      </c>
    </row>
    <row r="1620" spans="1:7">
      <c r="A1620" s="7">
        <v>2336</v>
      </c>
      <c r="B1620" s="7">
        <v>15</v>
      </c>
      <c r="C1620" s="9">
        <v>62</v>
      </c>
      <c r="D1620" s="16">
        <v>25</v>
      </c>
      <c r="E1620" s="11">
        <v>43</v>
      </c>
      <c r="F1620" s="12">
        <f t="shared" si="50"/>
        <v>77</v>
      </c>
      <c r="G1620" s="9">
        <f t="shared" si="51"/>
        <v>102</v>
      </c>
    </row>
    <row r="1621" spans="1:7">
      <c r="A1621" s="7">
        <v>2337</v>
      </c>
      <c r="B1621" s="7">
        <v>7</v>
      </c>
      <c r="C1621" s="9">
        <v>60</v>
      </c>
      <c r="D1621" s="16">
        <v>30</v>
      </c>
      <c r="E1621" s="11">
        <v>25</v>
      </c>
      <c r="F1621" s="12">
        <f t="shared" si="50"/>
        <v>67</v>
      </c>
      <c r="G1621" s="9">
        <f t="shared" si="51"/>
        <v>97</v>
      </c>
    </row>
    <row r="1622" spans="1:7">
      <c r="A1622" s="7">
        <v>2338</v>
      </c>
      <c r="B1622" s="7">
        <v>61</v>
      </c>
      <c r="C1622" s="18">
        <v>72</v>
      </c>
      <c r="D1622" s="10">
        <v>70</v>
      </c>
      <c r="E1622" s="11">
        <v>31</v>
      </c>
      <c r="F1622" s="12">
        <f t="shared" si="50"/>
        <v>133</v>
      </c>
      <c r="G1622" s="9">
        <f t="shared" si="51"/>
        <v>203</v>
      </c>
    </row>
    <row r="1623" spans="1:7">
      <c r="A1623" s="7">
        <v>2339</v>
      </c>
      <c r="B1623" s="8">
        <v>65</v>
      </c>
      <c r="C1623" s="9">
        <v>32</v>
      </c>
      <c r="D1623" s="10">
        <v>65</v>
      </c>
      <c r="E1623" s="11">
        <v>63</v>
      </c>
      <c r="F1623" s="12">
        <f t="shared" si="50"/>
        <v>97</v>
      </c>
      <c r="G1623" s="9">
        <f t="shared" si="51"/>
        <v>162</v>
      </c>
    </row>
    <row r="1624" spans="1:7">
      <c r="A1624" s="7">
        <v>2340</v>
      </c>
      <c r="B1624" s="7">
        <v>52</v>
      </c>
      <c r="C1624" s="9">
        <v>68</v>
      </c>
      <c r="D1624" s="16">
        <v>53</v>
      </c>
      <c r="E1624" s="11">
        <v>54</v>
      </c>
      <c r="F1624" s="12">
        <f t="shared" si="50"/>
        <v>120</v>
      </c>
      <c r="G1624" s="9">
        <f t="shared" si="51"/>
        <v>173</v>
      </c>
    </row>
    <row r="1625" spans="1:7">
      <c r="A1625" s="7">
        <v>2341</v>
      </c>
      <c r="B1625" s="8">
        <v>66</v>
      </c>
      <c r="C1625" s="9">
        <v>65</v>
      </c>
      <c r="D1625" s="10">
        <v>72</v>
      </c>
      <c r="E1625" s="13">
        <v>72</v>
      </c>
      <c r="F1625" s="12">
        <f t="shared" si="50"/>
        <v>131</v>
      </c>
      <c r="G1625" s="9">
        <f t="shared" si="51"/>
        <v>203</v>
      </c>
    </row>
    <row r="1626" spans="1:7">
      <c r="A1626" s="7">
        <v>2342</v>
      </c>
      <c r="B1626" s="8">
        <v>65</v>
      </c>
      <c r="C1626" s="18">
        <v>77</v>
      </c>
      <c r="D1626" s="16">
        <v>51</v>
      </c>
      <c r="E1626" s="11">
        <v>50</v>
      </c>
      <c r="F1626" s="12">
        <f t="shared" si="50"/>
        <v>142</v>
      </c>
      <c r="G1626" s="9">
        <f t="shared" si="51"/>
        <v>193</v>
      </c>
    </row>
    <row r="1627" spans="1:7">
      <c r="A1627" s="7">
        <v>2344</v>
      </c>
      <c r="B1627" s="8">
        <v>77</v>
      </c>
      <c r="C1627" s="18">
        <v>73</v>
      </c>
      <c r="D1627" s="10">
        <v>75</v>
      </c>
      <c r="E1627" s="11">
        <v>32</v>
      </c>
      <c r="F1627" s="12">
        <f t="shared" si="50"/>
        <v>150</v>
      </c>
      <c r="G1627" s="9">
        <f t="shared" si="51"/>
        <v>225</v>
      </c>
    </row>
    <row r="1628" spans="1:7">
      <c r="A1628" s="7">
        <v>2345</v>
      </c>
      <c r="B1628" s="7">
        <v>34</v>
      </c>
      <c r="C1628" s="9">
        <v>60</v>
      </c>
      <c r="D1628" s="16">
        <v>54</v>
      </c>
      <c r="E1628" s="13">
        <v>79</v>
      </c>
      <c r="F1628" s="12">
        <f t="shared" si="50"/>
        <v>94</v>
      </c>
      <c r="G1628" s="9">
        <f t="shared" si="51"/>
        <v>148</v>
      </c>
    </row>
    <row r="1629" spans="1:7">
      <c r="A1629" s="7">
        <v>2346</v>
      </c>
      <c r="B1629" s="8">
        <v>74</v>
      </c>
      <c r="C1629" s="23">
        <v>89</v>
      </c>
      <c r="D1629" s="17">
        <v>80</v>
      </c>
      <c r="E1629" s="13">
        <v>70</v>
      </c>
      <c r="F1629" s="20">
        <f t="shared" si="50"/>
        <v>169</v>
      </c>
      <c r="G1629" s="23">
        <f t="shared" si="51"/>
        <v>243</v>
      </c>
    </row>
    <row r="1630" spans="1:7">
      <c r="A1630" s="7">
        <v>2347</v>
      </c>
      <c r="B1630" s="7">
        <v>30</v>
      </c>
      <c r="C1630" s="9">
        <v>30</v>
      </c>
      <c r="D1630" s="10">
        <v>75</v>
      </c>
      <c r="E1630" s="11">
        <v>51</v>
      </c>
      <c r="F1630" s="12">
        <f t="shared" si="50"/>
        <v>60</v>
      </c>
      <c r="G1630" s="9">
        <f t="shared" si="51"/>
        <v>135</v>
      </c>
    </row>
    <row r="1631" spans="1:7">
      <c r="A1631" s="7">
        <v>2348</v>
      </c>
      <c r="B1631" s="7">
        <v>20</v>
      </c>
      <c r="C1631" s="9">
        <v>53</v>
      </c>
      <c r="D1631" s="16">
        <v>63</v>
      </c>
      <c r="E1631" s="11">
        <v>25</v>
      </c>
      <c r="F1631" s="12">
        <f t="shared" si="50"/>
        <v>73</v>
      </c>
      <c r="G1631" s="9">
        <f t="shared" si="51"/>
        <v>136</v>
      </c>
    </row>
    <row r="1632" spans="1:7">
      <c r="A1632" s="7">
        <v>2349</v>
      </c>
      <c r="B1632" s="7">
        <v>61</v>
      </c>
      <c r="C1632" s="18">
        <v>70</v>
      </c>
      <c r="D1632" s="16">
        <v>45</v>
      </c>
      <c r="E1632" s="11">
        <v>43</v>
      </c>
      <c r="F1632" s="12">
        <f t="shared" si="50"/>
        <v>131</v>
      </c>
      <c r="G1632" s="9">
        <f t="shared" si="51"/>
        <v>176</v>
      </c>
    </row>
    <row r="1633" spans="1:7">
      <c r="A1633" s="7">
        <v>2350</v>
      </c>
      <c r="B1633" s="7">
        <v>25</v>
      </c>
      <c r="C1633" s="9">
        <v>35</v>
      </c>
      <c r="D1633" s="10">
        <v>65</v>
      </c>
      <c r="E1633" s="11">
        <v>42</v>
      </c>
      <c r="F1633" s="12">
        <f t="shared" si="50"/>
        <v>60</v>
      </c>
      <c r="G1633" s="9">
        <f t="shared" si="51"/>
        <v>125</v>
      </c>
    </row>
    <row r="1634" spans="1:7">
      <c r="A1634" s="7">
        <v>2351</v>
      </c>
      <c r="B1634" s="7">
        <v>60</v>
      </c>
      <c r="C1634" s="18">
        <v>70</v>
      </c>
      <c r="D1634" s="17">
        <v>85</v>
      </c>
      <c r="E1634" s="14">
        <v>85</v>
      </c>
      <c r="F1634" s="12">
        <f t="shared" si="50"/>
        <v>155</v>
      </c>
      <c r="G1634" s="9">
        <f t="shared" si="51"/>
        <v>215</v>
      </c>
    </row>
    <row r="1635" spans="1:7">
      <c r="A1635" s="7">
        <v>2352</v>
      </c>
      <c r="B1635" s="21">
        <v>89</v>
      </c>
      <c r="C1635" s="9">
        <v>66</v>
      </c>
      <c r="D1635" s="10">
        <v>70</v>
      </c>
      <c r="E1635" s="13">
        <v>65</v>
      </c>
      <c r="F1635" s="12">
        <f t="shared" si="50"/>
        <v>155</v>
      </c>
      <c r="G1635" s="9">
        <f t="shared" si="51"/>
        <v>225</v>
      </c>
    </row>
    <row r="1636" spans="1:7">
      <c r="A1636" s="7">
        <v>2353</v>
      </c>
      <c r="B1636" s="15">
        <v>86</v>
      </c>
      <c r="C1636" s="18">
        <v>72</v>
      </c>
      <c r="D1636" s="17">
        <v>83</v>
      </c>
      <c r="E1636" s="13">
        <v>65</v>
      </c>
      <c r="F1636" s="20">
        <f t="shared" si="50"/>
        <v>169</v>
      </c>
      <c r="G1636" s="19">
        <f t="shared" si="51"/>
        <v>241</v>
      </c>
    </row>
  </sheetData>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Z1636"/>
  <sheetViews>
    <sheetView workbookViewId="0">
      <selection activeCell="H14" sqref="H14"/>
    </sheetView>
  </sheetViews>
  <sheetFormatPr defaultColWidth="8.8" defaultRowHeight="22.5"/>
  <cols>
    <col min="2" max="2" width="18.7" customWidth="1"/>
    <col min="5" max="5" width="16.8" customWidth="1"/>
    <col min="8" max="8" width="10.8" customWidth="1"/>
    <col min="11" max="11" width="10.5" customWidth="1"/>
  </cols>
  <sheetData>
    <row r="2" spans="2:52">
      <c r="B2">
        <v>0</v>
      </c>
      <c r="C2" t="s">
        <v>2777</v>
      </c>
      <c r="D2">
        <v>1.5</v>
      </c>
      <c r="E2">
        <v>68</v>
      </c>
      <c r="F2" t="s">
        <v>3360</v>
      </c>
      <c r="G2">
        <v>-1</v>
      </c>
      <c r="H2">
        <v>1010</v>
      </c>
      <c r="I2" t="s">
        <v>2778</v>
      </c>
      <c r="J2">
        <v>5</v>
      </c>
      <c r="K2">
        <v>101</v>
      </c>
      <c r="L2" t="s">
        <v>2780</v>
      </c>
      <c r="M2">
        <v>5</v>
      </c>
      <c r="N2">
        <v>1010</v>
      </c>
      <c r="O2" t="s">
        <v>2783</v>
      </c>
      <c r="P2">
        <v>12</v>
      </c>
      <c r="Q2">
        <v>10</v>
      </c>
      <c r="R2" t="s">
        <v>2786</v>
      </c>
      <c r="S2">
        <v>5</v>
      </c>
      <c r="T2">
        <v>1100</v>
      </c>
      <c r="U2" t="s">
        <v>2788</v>
      </c>
      <c r="V2">
        <v>5</v>
      </c>
      <c r="W2">
        <v>1111</v>
      </c>
      <c r="X2" t="s">
        <v>2790</v>
      </c>
      <c r="Y2">
        <v>1</v>
      </c>
      <c r="Z2">
        <v>101</v>
      </c>
      <c r="AA2" t="s">
        <v>2792</v>
      </c>
      <c r="AB2">
        <v>12</v>
      </c>
      <c r="AC2">
        <v>1111</v>
      </c>
      <c r="AD2" t="s">
        <v>2793</v>
      </c>
      <c r="AE2">
        <v>10</v>
      </c>
      <c r="AF2">
        <v>1001</v>
      </c>
      <c r="AG2" t="s">
        <v>2795</v>
      </c>
      <c r="AH2">
        <v>12</v>
      </c>
      <c r="AI2">
        <v>1010</v>
      </c>
      <c r="AJ2" t="s">
        <v>2796</v>
      </c>
      <c r="AK2">
        <v>5</v>
      </c>
      <c r="AL2">
        <v>1001</v>
      </c>
      <c r="AM2" t="s">
        <v>2797</v>
      </c>
      <c r="AN2">
        <v>5</v>
      </c>
      <c r="AO2">
        <v>110</v>
      </c>
      <c r="AP2" t="s">
        <v>2799</v>
      </c>
      <c r="AQ2">
        <v>12</v>
      </c>
      <c r="AR2">
        <v>-1</v>
      </c>
      <c r="AS2" t="s">
        <v>3360</v>
      </c>
      <c r="AT2">
        <v>-1</v>
      </c>
      <c r="AU2">
        <v>-1</v>
      </c>
      <c r="AV2" t="s">
        <v>3360</v>
      </c>
      <c r="AW2">
        <v>-1</v>
      </c>
      <c r="AX2">
        <v>-1</v>
      </c>
      <c r="AY2" t="s">
        <v>3360</v>
      </c>
      <c r="AZ2">
        <v>-1</v>
      </c>
    </row>
    <row r="3" spans="2:52">
      <c r="B3">
        <v>1</v>
      </c>
      <c r="C3" t="s">
        <v>2801</v>
      </c>
      <c r="D3">
        <v>1.8</v>
      </c>
      <c r="E3">
        <v>57</v>
      </c>
      <c r="F3" t="s">
        <v>3360</v>
      </c>
      <c r="G3">
        <v>-1</v>
      </c>
      <c r="H3">
        <v>1000</v>
      </c>
      <c r="I3" t="s">
        <v>2803</v>
      </c>
      <c r="J3">
        <v>2</v>
      </c>
      <c r="K3">
        <v>1000</v>
      </c>
      <c r="L3" t="s">
        <v>2805</v>
      </c>
      <c r="M3">
        <v>8</v>
      </c>
      <c r="N3">
        <v>1010</v>
      </c>
      <c r="O3" t="s">
        <v>2780</v>
      </c>
      <c r="P3">
        <v>5</v>
      </c>
      <c r="Q3">
        <v>1010</v>
      </c>
      <c r="R3" t="s">
        <v>2783</v>
      </c>
      <c r="S3">
        <v>5</v>
      </c>
      <c r="T3">
        <v>1001</v>
      </c>
      <c r="U3" t="s">
        <v>2807</v>
      </c>
      <c r="V3">
        <v>12</v>
      </c>
      <c r="W3">
        <v>1000</v>
      </c>
      <c r="X3" t="s">
        <v>2808</v>
      </c>
      <c r="Y3">
        <v>16</v>
      </c>
      <c r="Z3">
        <v>1100</v>
      </c>
      <c r="AA3" t="s">
        <v>2810</v>
      </c>
      <c r="AB3">
        <v>12</v>
      </c>
      <c r="AC3">
        <v>1111</v>
      </c>
      <c r="AD3" t="s">
        <v>2797</v>
      </c>
      <c r="AE3">
        <v>1</v>
      </c>
      <c r="AF3">
        <v>1010</v>
      </c>
      <c r="AG3" t="s">
        <v>2811</v>
      </c>
      <c r="AH3">
        <v>12</v>
      </c>
      <c r="AI3">
        <v>1100</v>
      </c>
      <c r="AJ3" t="s">
        <v>2812</v>
      </c>
      <c r="AK3">
        <v>5</v>
      </c>
      <c r="AL3">
        <v>-1</v>
      </c>
      <c r="AM3" t="s">
        <v>3360</v>
      </c>
      <c r="AN3">
        <v>-1</v>
      </c>
      <c r="AO3">
        <v>-1</v>
      </c>
      <c r="AP3" t="s">
        <v>3360</v>
      </c>
      <c r="AQ3">
        <v>-1</v>
      </c>
      <c r="AR3">
        <v>-1</v>
      </c>
      <c r="AS3" t="s">
        <v>3360</v>
      </c>
      <c r="AT3">
        <v>-1</v>
      </c>
      <c r="AU3">
        <v>-1</v>
      </c>
      <c r="AV3" t="s">
        <v>3360</v>
      </c>
      <c r="AW3">
        <v>-1</v>
      </c>
      <c r="AX3">
        <v>-1</v>
      </c>
      <c r="AY3" t="s">
        <v>3360</v>
      </c>
      <c r="AZ3">
        <v>-1</v>
      </c>
    </row>
    <row r="4" spans="2:52">
      <c r="B4">
        <v>2</v>
      </c>
      <c r="C4" t="s">
        <v>2813</v>
      </c>
      <c r="D4">
        <v>2</v>
      </c>
      <c r="E4">
        <v>49</v>
      </c>
      <c r="F4" t="s">
        <v>3360</v>
      </c>
      <c r="G4">
        <v>-1</v>
      </c>
      <c r="H4">
        <v>110</v>
      </c>
      <c r="I4" t="s">
        <v>2814</v>
      </c>
      <c r="J4">
        <v>12</v>
      </c>
      <c r="K4">
        <v>110</v>
      </c>
      <c r="L4" t="s">
        <v>2815</v>
      </c>
      <c r="M4">
        <v>5</v>
      </c>
      <c r="N4">
        <v>1111</v>
      </c>
      <c r="O4" t="s">
        <v>2816</v>
      </c>
      <c r="P4">
        <v>1</v>
      </c>
      <c r="Q4">
        <v>100</v>
      </c>
      <c r="R4" t="s">
        <v>2818</v>
      </c>
      <c r="S4">
        <v>8</v>
      </c>
      <c r="T4">
        <v>1000</v>
      </c>
      <c r="U4" t="s">
        <v>2788</v>
      </c>
      <c r="V4">
        <v>2</v>
      </c>
      <c r="W4">
        <v>100</v>
      </c>
      <c r="X4" t="s">
        <v>2819</v>
      </c>
      <c r="Y4">
        <v>16</v>
      </c>
      <c r="Z4">
        <v>101</v>
      </c>
      <c r="AA4" t="s">
        <v>2810</v>
      </c>
      <c r="AB4">
        <v>5</v>
      </c>
      <c r="AC4">
        <v>1100</v>
      </c>
      <c r="AD4" t="s">
        <v>2820</v>
      </c>
      <c r="AE4">
        <v>12</v>
      </c>
      <c r="AF4">
        <v>110</v>
      </c>
      <c r="AG4" t="s">
        <v>2821</v>
      </c>
      <c r="AH4">
        <v>12</v>
      </c>
      <c r="AI4">
        <v>1100</v>
      </c>
      <c r="AJ4" t="s">
        <v>2822</v>
      </c>
      <c r="AK4">
        <v>5</v>
      </c>
      <c r="AL4">
        <v>-1</v>
      </c>
      <c r="AM4" t="s">
        <v>3360</v>
      </c>
      <c r="AN4">
        <v>-1</v>
      </c>
      <c r="AO4">
        <v>-1</v>
      </c>
      <c r="AP4" t="s">
        <v>3360</v>
      </c>
      <c r="AQ4">
        <v>-1</v>
      </c>
      <c r="AR4">
        <v>-1</v>
      </c>
      <c r="AS4" t="s">
        <v>3360</v>
      </c>
      <c r="AT4">
        <v>-1</v>
      </c>
      <c r="AU4">
        <v>-1</v>
      </c>
      <c r="AV4" t="s">
        <v>3360</v>
      </c>
      <c r="AW4">
        <v>-1</v>
      </c>
      <c r="AX4">
        <v>-1</v>
      </c>
      <c r="AY4" t="s">
        <v>3360</v>
      </c>
      <c r="AZ4">
        <v>-1</v>
      </c>
    </row>
    <row r="5" spans="2:52">
      <c r="B5">
        <v>3</v>
      </c>
      <c r="C5" t="s">
        <v>2823</v>
      </c>
      <c r="D5">
        <v>1.8</v>
      </c>
      <c r="E5">
        <v>57</v>
      </c>
      <c r="F5" t="s">
        <v>3360</v>
      </c>
      <c r="G5">
        <v>-1</v>
      </c>
      <c r="H5">
        <v>10</v>
      </c>
      <c r="I5" t="s">
        <v>2824</v>
      </c>
      <c r="J5">
        <v>2</v>
      </c>
      <c r="K5">
        <v>110</v>
      </c>
      <c r="L5" t="s">
        <v>2825</v>
      </c>
      <c r="M5">
        <v>12</v>
      </c>
      <c r="N5">
        <v>1010</v>
      </c>
      <c r="O5" t="s">
        <v>2783</v>
      </c>
      <c r="P5">
        <v>12</v>
      </c>
      <c r="Q5">
        <v>11</v>
      </c>
      <c r="R5" t="s">
        <v>2827</v>
      </c>
      <c r="S5">
        <v>12</v>
      </c>
      <c r="T5">
        <v>11</v>
      </c>
      <c r="U5" t="s">
        <v>2828</v>
      </c>
      <c r="V5">
        <v>5</v>
      </c>
      <c r="W5">
        <v>110</v>
      </c>
      <c r="X5" t="s">
        <v>2829</v>
      </c>
      <c r="Y5">
        <v>5</v>
      </c>
      <c r="Z5">
        <v>1010</v>
      </c>
      <c r="AA5" t="s">
        <v>2792</v>
      </c>
      <c r="AB5">
        <v>5</v>
      </c>
      <c r="AC5">
        <v>10</v>
      </c>
      <c r="AD5" t="s">
        <v>2830</v>
      </c>
      <c r="AE5">
        <v>16</v>
      </c>
      <c r="AF5">
        <v>1111</v>
      </c>
      <c r="AG5" t="s">
        <v>2831</v>
      </c>
      <c r="AH5">
        <v>1</v>
      </c>
      <c r="AI5">
        <v>10</v>
      </c>
      <c r="AJ5" t="s">
        <v>2832</v>
      </c>
      <c r="AK5">
        <v>8</v>
      </c>
      <c r="AL5">
        <v>-1</v>
      </c>
      <c r="AM5" t="s">
        <v>3360</v>
      </c>
      <c r="AN5">
        <v>-1</v>
      </c>
      <c r="AO5">
        <v>-1</v>
      </c>
      <c r="AP5" t="s">
        <v>3360</v>
      </c>
      <c r="AQ5">
        <v>-1</v>
      </c>
      <c r="AR5">
        <v>-1</v>
      </c>
      <c r="AS5" t="s">
        <v>3360</v>
      </c>
      <c r="AT5">
        <v>-1</v>
      </c>
      <c r="AU5">
        <v>-1</v>
      </c>
      <c r="AV5" t="s">
        <v>3360</v>
      </c>
      <c r="AW5">
        <v>-1</v>
      </c>
      <c r="AX5">
        <v>-1</v>
      </c>
      <c r="AY5" t="s">
        <v>3360</v>
      </c>
      <c r="AZ5">
        <v>-1</v>
      </c>
    </row>
    <row r="6" spans="2:52">
      <c r="B6">
        <v>4</v>
      </c>
      <c r="C6" t="s">
        <v>2833</v>
      </c>
      <c r="D6">
        <v>2.4</v>
      </c>
      <c r="E6">
        <v>41</v>
      </c>
      <c r="F6" t="s">
        <v>3360</v>
      </c>
      <c r="G6">
        <v>-1</v>
      </c>
      <c r="H6">
        <v>1001</v>
      </c>
      <c r="I6" t="s">
        <v>2834</v>
      </c>
      <c r="J6">
        <v>12</v>
      </c>
      <c r="K6">
        <v>1001</v>
      </c>
      <c r="L6" t="s">
        <v>2786</v>
      </c>
      <c r="M6">
        <v>5</v>
      </c>
      <c r="N6">
        <v>1</v>
      </c>
      <c r="O6" t="s">
        <v>2836</v>
      </c>
      <c r="P6">
        <v>8</v>
      </c>
      <c r="Q6">
        <v>1</v>
      </c>
      <c r="R6" t="s">
        <v>2837</v>
      </c>
      <c r="S6">
        <v>2</v>
      </c>
      <c r="T6">
        <v>1111</v>
      </c>
      <c r="U6" t="s">
        <v>2838</v>
      </c>
      <c r="V6">
        <v>1</v>
      </c>
      <c r="W6">
        <v>1</v>
      </c>
      <c r="X6" t="s">
        <v>2839</v>
      </c>
      <c r="Y6">
        <v>16</v>
      </c>
      <c r="Z6">
        <v>101</v>
      </c>
      <c r="AA6" t="s">
        <v>2840</v>
      </c>
      <c r="AB6">
        <v>5</v>
      </c>
      <c r="AC6">
        <v>101</v>
      </c>
      <c r="AD6" t="s">
        <v>2810</v>
      </c>
      <c r="AE6">
        <v>12</v>
      </c>
      <c r="AF6">
        <v>11</v>
      </c>
      <c r="AG6" t="s">
        <v>2796</v>
      </c>
      <c r="AH6">
        <v>5</v>
      </c>
      <c r="AI6">
        <v>11</v>
      </c>
      <c r="AJ6" t="s">
        <v>2799</v>
      </c>
      <c r="AK6">
        <v>12</v>
      </c>
      <c r="AL6">
        <v>-1</v>
      </c>
      <c r="AM6" t="s">
        <v>3360</v>
      </c>
      <c r="AN6">
        <v>-1</v>
      </c>
      <c r="AO6">
        <v>-1</v>
      </c>
      <c r="AP6" t="s">
        <v>3360</v>
      </c>
      <c r="AQ6">
        <v>-1</v>
      </c>
      <c r="AR6">
        <v>-1</v>
      </c>
      <c r="AS6" t="s">
        <v>3360</v>
      </c>
      <c r="AT6">
        <v>-1</v>
      </c>
      <c r="AU6">
        <v>-1</v>
      </c>
      <c r="AV6" t="s">
        <v>3360</v>
      </c>
      <c r="AW6">
        <v>-1</v>
      </c>
      <c r="AX6">
        <v>-1</v>
      </c>
      <c r="AY6" t="s">
        <v>3360</v>
      </c>
      <c r="AZ6">
        <v>-1</v>
      </c>
    </row>
    <row r="7" spans="2:52">
      <c r="B7">
        <v>5</v>
      </c>
      <c r="C7" t="s">
        <v>2841</v>
      </c>
      <c r="D7">
        <v>1.4</v>
      </c>
      <c r="E7">
        <v>71</v>
      </c>
      <c r="F7" t="s">
        <v>3360</v>
      </c>
      <c r="G7">
        <v>-1</v>
      </c>
      <c r="H7">
        <v>1010</v>
      </c>
      <c r="I7" t="s">
        <v>2778</v>
      </c>
      <c r="J7">
        <v>5</v>
      </c>
      <c r="K7">
        <v>110</v>
      </c>
      <c r="L7" t="s">
        <v>2842</v>
      </c>
      <c r="M7">
        <v>12</v>
      </c>
      <c r="N7">
        <v>101</v>
      </c>
      <c r="O7" t="s">
        <v>2843</v>
      </c>
      <c r="P7">
        <v>12</v>
      </c>
      <c r="Q7">
        <v>1111</v>
      </c>
      <c r="R7" t="s">
        <v>2834</v>
      </c>
      <c r="S7">
        <v>1</v>
      </c>
      <c r="T7">
        <v>1</v>
      </c>
      <c r="U7" t="s">
        <v>2783</v>
      </c>
      <c r="V7">
        <v>16</v>
      </c>
      <c r="W7">
        <v>1001</v>
      </c>
      <c r="X7" t="s">
        <v>2844</v>
      </c>
      <c r="Y7">
        <v>5</v>
      </c>
      <c r="Z7">
        <v>10</v>
      </c>
      <c r="AA7" t="s">
        <v>2828</v>
      </c>
      <c r="AB7">
        <v>16</v>
      </c>
      <c r="AC7">
        <v>1000</v>
      </c>
      <c r="AD7" t="s">
        <v>2840</v>
      </c>
      <c r="AE7">
        <v>2</v>
      </c>
      <c r="AF7">
        <v>1111</v>
      </c>
      <c r="AG7" t="s">
        <v>2790</v>
      </c>
      <c r="AH7">
        <v>10</v>
      </c>
      <c r="AI7">
        <v>1100</v>
      </c>
      <c r="AJ7" t="s">
        <v>2846</v>
      </c>
      <c r="AK7">
        <v>5</v>
      </c>
      <c r="AL7">
        <v>1000</v>
      </c>
      <c r="AM7" t="s">
        <v>2795</v>
      </c>
      <c r="AN7">
        <v>8</v>
      </c>
      <c r="AO7">
        <v>-1</v>
      </c>
      <c r="AP7" t="s">
        <v>3360</v>
      </c>
      <c r="AQ7">
        <v>-1</v>
      </c>
      <c r="AR7">
        <v>-1</v>
      </c>
      <c r="AS7" t="s">
        <v>3360</v>
      </c>
      <c r="AT7">
        <v>-1</v>
      </c>
      <c r="AU7">
        <v>-1</v>
      </c>
      <c r="AV7" t="s">
        <v>3360</v>
      </c>
      <c r="AW7">
        <v>-1</v>
      </c>
      <c r="AX7">
        <v>-1</v>
      </c>
      <c r="AY7" t="s">
        <v>3360</v>
      </c>
      <c r="AZ7">
        <v>-1</v>
      </c>
    </row>
    <row r="8" spans="2:52">
      <c r="B8">
        <v>6</v>
      </c>
      <c r="C8" t="s">
        <v>2847</v>
      </c>
      <c r="D8">
        <v>1.8</v>
      </c>
      <c r="E8">
        <v>57</v>
      </c>
      <c r="F8" t="s">
        <v>3360</v>
      </c>
      <c r="G8">
        <v>-1</v>
      </c>
      <c r="H8">
        <v>1111</v>
      </c>
      <c r="I8" t="s">
        <v>2805</v>
      </c>
      <c r="J8">
        <v>1</v>
      </c>
      <c r="K8">
        <v>100</v>
      </c>
      <c r="L8" t="s">
        <v>2816</v>
      </c>
      <c r="M8">
        <v>8</v>
      </c>
      <c r="N8">
        <v>110</v>
      </c>
      <c r="O8" t="s">
        <v>2818</v>
      </c>
      <c r="P8">
        <v>5</v>
      </c>
      <c r="Q8">
        <v>1</v>
      </c>
      <c r="R8" t="s">
        <v>2844</v>
      </c>
      <c r="S8">
        <v>16</v>
      </c>
      <c r="T8">
        <v>1100</v>
      </c>
      <c r="U8" t="s">
        <v>2840</v>
      </c>
      <c r="V8">
        <v>5</v>
      </c>
      <c r="W8">
        <v>1001</v>
      </c>
      <c r="X8" t="s">
        <v>2848</v>
      </c>
      <c r="Y8">
        <v>12</v>
      </c>
      <c r="Z8">
        <v>100</v>
      </c>
      <c r="AA8" t="s">
        <v>2829</v>
      </c>
      <c r="AB8">
        <v>2</v>
      </c>
      <c r="AC8">
        <v>110</v>
      </c>
      <c r="AD8" t="s">
        <v>2849</v>
      </c>
      <c r="AE8">
        <v>12</v>
      </c>
      <c r="AF8">
        <v>1111</v>
      </c>
      <c r="AG8" t="s">
        <v>2850</v>
      </c>
      <c r="AH8">
        <v>10</v>
      </c>
      <c r="AI8">
        <v>10</v>
      </c>
      <c r="AJ8" t="s">
        <v>2851</v>
      </c>
      <c r="AK8">
        <v>16</v>
      </c>
      <c r="AL8">
        <v>101</v>
      </c>
      <c r="AM8" t="s">
        <v>2821</v>
      </c>
      <c r="AN8">
        <v>5</v>
      </c>
      <c r="AO8">
        <v>-1</v>
      </c>
      <c r="AP8" t="s">
        <v>3360</v>
      </c>
      <c r="AQ8">
        <v>-1</v>
      </c>
      <c r="AR8">
        <v>-1</v>
      </c>
      <c r="AS8" t="s">
        <v>3360</v>
      </c>
      <c r="AT8">
        <v>-1</v>
      </c>
      <c r="AU8">
        <v>-1</v>
      </c>
      <c r="AV8" t="s">
        <v>3360</v>
      </c>
      <c r="AW8">
        <v>-1</v>
      </c>
      <c r="AX8">
        <v>-1</v>
      </c>
      <c r="AY8" t="s">
        <v>3360</v>
      </c>
      <c r="AZ8">
        <v>-1</v>
      </c>
    </row>
    <row r="9" spans="2:52">
      <c r="B9">
        <v>7</v>
      </c>
      <c r="C9" t="s">
        <v>2852</v>
      </c>
      <c r="D9">
        <v>2</v>
      </c>
      <c r="E9">
        <v>49</v>
      </c>
      <c r="F9" t="s">
        <v>3360</v>
      </c>
      <c r="G9">
        <v>-1</v>
      </c>
      <c r="H9">
        <v>1111</v>
      </c>
      <c r="I9" t="s">
        <v>2824</v>
      </c>
      <c r="J9">
        <v>1</v>
      </c>
      <c r="K9">
        <v>1010</v>
      </c>
      <c r="L9" t="s">
        <v>2815</v>
      </c>
      <c r="M9">
        <v>5</v>
      </c>
      <c r="N9">
        <v>10</v>
      </c>
      <c r="O9" t="s">
        <v>2853</v>
      </c>
      <c r="P9">
        <v>8</v>
      </c>
      <c r="Q9">
        <v>11</v>
      </c>
      <c r="R9" t="s">
        <v>2828</v>
      </c>
      <c r="S9">
        <v>5</v>
      </c>
      <c r="T9">
        <v>1001</v>
      </c>
      <c r="U9" t="s">
        <v>2854</v>
      </c>
      <c r="V9">
        <v>12</v>
      </c>
      <c r="W9">
        <v>110</v>
      </c>
      <c r="X9" t="s">
        <v>2855</v>
      </c>
      <c r="Y9">
        <v>5</v>
      </c>
      <c r="Z9">
        <v>100</v>
      </c>
      <c r="AA9" t="s">
        <v>2856</v>
      </c>
      <c r="AB9">
        <v>16</v>
      </c>
      <c r="AC9">
        <v>1111</v>
      </c>
      <c r="AD9" t="s">
        <v>2857</v>
      </c>
      <c r="AE9">
        <v>10</v>
      </c>
      <c r="AF9">
        <v>10</v>
      </c>
      <c r="AG9" t="s">
        <v>2831</v>
      </c>
      <c r="AH9">
        <v>2</v>
      </c>
      <c r="AI9">
        <v>1000</v>
      </c>
      <c r="AJ9" t="s">
        <v>2812</v>
      </c>
      <c r="AK9">
        <v>16</v>
      </c>
      <c r="AL9">
        <v>101</v>
      </c>
      <c r="AM9" t="s">
        <v>2866</v>
      </c>
      <c r="AN9">
        <v>12</v>
      </c>
      <c r="AO9">
        <v>-1</v>
      </c>
      <c r="AP9" t="s">
        <v>3360</v>
      </c>
      <c r="AQ9">
        <v>-1</v>
      </c>
      <c r="AR9">
        <v>-1</v>
      </c>
      <c r="AS9" t="s">
        <v>3360</v>
      </c>
      <c r="AT9">
        <v>-1</v>
      </c>
      <c r="AU9">
        <v>-1</v>
      </c>
      <c r="AV9" t="s">
        <v>3360</v>
      </c>
      <c r="AW9">
        <v>-1</v>
      </c>
      <c r="AX9">
        <v>-1</v>
      </c>
      <c r="AY9" t="s">
        <v>3360</v>
      </c>
      <c r="AZ9">
        <v>-1</v>
      </c>
    </row>
    <row r="10" spans="2:52">
      <c r="B10">
        <v>8</v>
      </c>
      <c r="C10" t="s">
        <v>2858</v>
      </c>
      <c r="D10">
        <v>1.4</v>
      </c>
      <c r="E10">
        <v>70</v>
      </c>
      <c r="F10" t="s">
        <v>3360</v>
      </c>
      <c r="G10">
        <v>-1</v>
      </c>
      <c r="H10">
        <v>1000</v>
      </c>
      <c r="I10" t="s">
        <v>2843</v>
      </c>
      <c r="J10">
        <v>16</v>
      </c>
      <c r="K10">
        <v>1001</v>
      </c>
      <c r="L10" t="s">
        <v>2836</v>
      </c>
      <c r="M10">
        <v>5</v>
      </c>
      <c r="N10">
        <v>1</v>
      </c>
      <c r="O10" t="s">
        <v>2827</v>
      </c>
      <c r="P10">
        <v>8</v>
      </c>
      <c r="Q10">
        <v>1</v>
      </c>
      <c r="R10" t="s">
        <v>2837</v>
      </c>
      <c r="S10">
        <v>2</v>
      </c>
      <c r="T10">
        <v>11</v>
      </c>
      <c r="U10" t="s">
        <v>2859</v>
      </c>
      <c r="V10">
        <v>5</v>
      </c>
      <c r="W10">
        <v>1111</v>
      </c>
      <c r="X10" t="s">
        <v>2860</v>
      </c>
      <c r="Y10">
        <v>10</v>
      </c>
      <c r="Z10">
        <v>1111</v>
      </c>
      <c r="AA10" t="s">
        <v>2855</v>
      </c>
      <c r="AB10">
        <v>1</v>
      </c>
      <c r="AC10">
        <v>101</v>
      </c>
      <c r="AD10" t="s">
        <v>2846</v>
      </c>
      <c r="AE10">
        <v>5</v>
      </c>
      <c r="AF10">
        <v>1010</v>
      </c>
      <c r="AG10" t="s">
        <v>2861</v>
      </c>
      <c r="AH10">
        <v>12</v>
      </c>
      <c r="AI10">
        <v>100</v>
      </c>
      <c r="AJ10" t="s">
        <v>2862</v>
      </c>
      <c r="AK10">
        <v>16</v>
      </c>
      <c r="AL10">
        <v>110</v>
      </c>
      <c r="AM10" t="s">
        <v>2799</v>
      </c>
      <c r="AN10">
        <v>12</v>
      </c>
      <c r="AO10">
        <v>-1</v>
      </c>
      <c r="AP10" t="s">
        <v>3360</v>
      </c>
      <c r="AQ10">
        <v>-1</v>
      </c>
      <c r="AR10">
        <v>-1</v>
      </c>
      <c r="AS10" t="s">
        <v>3360</v>
      </c>
      <c r="AT10">
        <v>-1</v>
      </c>
      <c r="AU10">
        <v>-1</v>
      </c>
      <c r="AV10" t="s">
        <v>3360</v>
      </c>
      <c r="AW10">
        <v>-1</v>
      </c>
      <c r="AX10">
        <v>-1</v>
      </c>
      <c r="AY10" t="s">
        <v>3360</v>
      </c>
      <c r="AZ10">
        <v>-1</v>
      </c>
    </row>
    <row r="11" spans="2:52">
      <c r="B11">
        <v>9</v>
      </c>
      <c r="C11" t="s">
        <v>2863</v>
      </c>
      <c r="D11">
        <v>2.6</v>
      </c>
      <c r="E11">
        <v>39</v>
      </c>
      <c r="F11" t="s">
        <v>3360</v>
      </c>
      <c r="G11">
        <v>-1</v>
      </c>
      <c r="H11">
        <v>1111</v>
      </c>
      <c r="I11" t="s">
        <v>2824</v>
      </c>
      <c r="J11">
        <v>1</v>
      </c>
      <c r="K11">
        <v>1111</v>
      </c>
      <c r="L11" t="s">
        <v>2864</v>
      </c>
      <c r="M11">
        <v>10</v>
      </c>
      <c r="N11">
        <v>1010</v>
      </c>
      <c r="O11" t="s">
        <v>2815</v>
      </c>
      <c r="P11">
        <v>5</v>
      </c>
      <c r="Q11">
        <v>1010</v>
      </c>
      <c r="R11" t="s">
        <v>2825</v>
      </c>
      <c r="S11">
        <v>12</v>
      </c>
      <c r="T11">
        <v>1000</v>
      </c>
      <c r="U11" t="s">
        <v>2818</v>
      </c>
      <c r="V11">
        <v>2</v>
      </c>
      <c r="W11">
        <v>110</v>
      </c>
      <c r="X11" t="s">
        <v>2829</v>
      </c>
      <c r="Y11">
        <v>5</v>
      </c>
      <c r="Z11">
        <v>1100</v>
      </c>
      <c r="AA11" t="s">
        <v>2849</v>
      </c>
      <c r="AB11">
        <v>12</v>
      </c>
      <c r="AC11">
        <v>110</v>
      </c>
      <c r="AD11" t="s">
        <v>2865</v>
      </c>
      <c r="AE11">
        <v>12</v>
      </c>
      <c r="AF11">
        <v>10</v>
      </c>
      <c r="AG11" t="s">
        <v>2851</v>
      </c>
      <c r="AH11">
        <v>8</v>
      </c>
      <c r="AI11">
        <v>1100</v>
      </c>
      <c r="AJ11" t="s">
        <v>2792</v>
      </c>
      <c r="AK11">
        <v>5</v>
      </c>
      <c r="AL11">
        <v>10</v>
      </c>
      <c r="AM11" t="s">
        <v>2831</v>
      </c>
      <c r="AN11">
        <v>2</v>
      </c>
      <c r="AO11">
        <v>10</v>
      </c>
      <c r="AP11" t="s">
        <v>2832</v>
      </c>
      <c r="AQ11">
        <v>16</v>
      </c>
      <c r="AR11">
        <v>11</v>
      </c>
      <c r="AS11" t="s">
        <v>2866</v>
      </c>
      <c r="AT11">
        <v>12</v>
      </c>
      <c r="AU11">
        <v>-1</v>
      </c>
      <c r="AV11" t="s">
        <v>3360</v>
      </c>
      <c r="AW11">
        <v>-1</v>
      </c>
      <c r="AX11">
        <v>-1</v>
      </c>
      <c r="AY11" t="s">
        <v>3360</v>
      </c>
      <c r="AZ11">
        <v>-1</v>
      </c>
    </row>
    <row r="12" spans="2:52">
      <c r="B12">
        <v>10</v>
      </c>
      <c r="C12" t="s">
        <v>2867</v>
      </c>
      <c r="D12">
        <v>3</v>
      </c>
      <c r="E12">
        <v>33</v>
      </c>
      <c r="F12" t="s">
        <v>3360</v>
      </c>
      <c r="G12">
        <v>-1</v>
      </c>
      <c r="H12">
        <v>1111</v>
      </c>
      <c r="I12" t="s">
        <v>2780</v>
      </c>
      <c r="J12">
        <v>10</v>
      </c>
      <c r="K12">
        <v>1000</v>
      </c>
      <c r="L12" t="s">
        <v>2816</v>
      </c>
      <c r="M12">
        <v>8</v>
      </c>
      <c r="N12">
        <v>1</v>
      </c>
      <c r="O12" t="s">
        <v>2838</v>
      </c>
      <c r="P12">
        <v>8</v>
      </c>
      <c r="Q12">
        <v>100</v>
      </c>
      <c r="R12" t="s">
        <v>2788</v>
      </c>
      <c r="S12">
        <v>2</v>
      </c>
      <c r="T12">
        <v>100</v>
      </c>
      <c r="U12" t="s">
        <v>2819</v>
      </c>
      <c r="V12">
        <v>16</v>
      </c>
      <c r="W12">
        <v>1010</v>
      </c>
      <c r="X12" t="s">
        <v>2810</v>
      </c>
      <c r="Y12">
        <v>12</v>
      </c>
      <c r="Z12">
        <v>110</v>
      </c>
      <c r="AA12" t="s">
        <v>2856</v>
      </c>
      <c r="AB12">
        <v>12</v>
      </c>
      <c r="AC12">
        <v>1100</v>
      </c>
      <c r="AD12" t="s">
        <v>2796</v>
      </c>
      <c r="AE12">
        <v>5</v>
      </c>
      <c r="AF12">
        <v>1111</v>
      </c>
      <c r="AG12" t="s">
        <v>2821</v>
      </c>
      <c r="AH12">
        <v>1</v>
      </c>
      <c r="AI12">
        <v>1100</v>
      </c>
      <c r="AJ12" t="s">
        <v>2862</v>
      </c>
      <c r="AK12">
        <v>12</v>
      </c>
      <c r="AL12">
        <v>1</v>
      </c>
      <c r="AM12" t="s">
        <v>2866</v>
      </c>
      <c r="AN12">
        <v>16</v>
      </c>
      <c r="AO12">
        <v>-1</v>
      </c>
      <c r="AP12" t="s">
        <v>3360</v>
      </c>
      <c r="AQ12">
        <v>-1</v>
      </c>
      <c r="AR12">
        <v>-1</v>
      </c>
      <c r="AS12" t="s">
        <v>3360</v>
      </c>
      <c r="AT12">
        <v>-1</v>
      </c>
      <c r="AU12">
        <v>-1</v>
      </c>
      <c r="AV12" t="s">
        <v>3360</v>
      </c>
      <c r="AW12">
        <v>-1</v>
      </c>
      <c r="AX12">
        <v>-1</v>
      </c>
      <c r="AY12" t="s">
        <v>3360</v>
      </c>
      <c r="AZ12">
        <v>-1</v>
      </c>
    </row>
    <row r="13" spans="2:52">
      <c r="B13">
        <v>11</v>
      </c>
      <c r="C13" t="s">
        <v>2868</v>
      </c>
      <c r="D13">
        <v>5.9</v>
      </c>
      <c r="E13">
        <v>17</v>
      </c>
      <c r="F13" t="s">
        <v>3360</v>
      </c>
      <c r="G13">
        <v>-1</v>
      </c>
      <c r="H13">
        <v>11</v>
      </c>
      <c r="I13" t="s">
        <v>2824</v>
      </c>
      <c r="J13">
        <v>12</v>
      </c>
      <c r="K13">
        <v>1010</v>
      </c>
      <c r="L13" t="s">
        <v>2843</v>
      </c>
      <c r="M13">
        <v>12</v>
      </c>
      <c r="N13">
        <v>1111</v>
      </c>
      <c r="O13" t="s">
        <v>2815</v>
      </c>
      <c r="P13">
        <v>1</v>
      </c>
      <c r="Q13">
        <v>110</v>
      </c>
      <c r="R13" t="s">
        <v>2825</v>
      </c>
      <c r="S13">
        <v>12</v>
      </c>
      <c r="T13">
        <v>1001</v>
      </c>
      <c r="U13" t="s">
        <v>2818</v>
      </c>
      <c r="V13">
        <v>5</v>
      </c>
      <c r="W13">
        <v>11</v>
      </c>
      <c r="X13" t="s">
        <v>2828</v>
      </c>
      <c r="Y13">
        <v>5</v>
      </c>
      <c r="Z13">
        <v>100</v>
      </c>
      <c r="AA13" t="s">
        <v>2788</v>
      </c>
      <c r="AB13">
        <v>8</v>
      </c>
      <c r="AC13">
        <v>1010</v>
      </c>
      <c r="AD13" t="s">
        <v>2854</v>
      </c>
      <c r="AE13">
        <v>5</v>
      </c>
      <c r="AF13">
        <v>1100</v>
      </c>
      <c r="AG13" t="s">
        <v>2869</v>
      </c>
      <c r="AH13">
        <v>12</v>
      </c>
      <c r="AI13">
        <v>10</v>
      </c>
      <c r="AJ13" t="s">
        <v>2865</v>
      </c>
      <c r="AK13">
        <v>2</v>
      </c>
      <c r="AL13">
        <v>10</v>
      </c>
      <c r="AM13" t="s">
        <v>2857</v>
      </c>
      <c r="AN13">
        <v>16</v>
      </c>
      <c r="AO13">
        <v>-1</v>
      </c>
      <c r="AP13" t="s">
        <v>3360</v>
      </c>
      <c r="AQ13">
        <v>-1</v>
      </c>
      <c r="AR13">
        <v>-1</v>
      </c>
      <c r="AS13" t="s">
        <v>3360</v>
      </c>
      <c r="AT13">
        <v>-1</v>
      </c>
      <c r="AU13">
        <v>-1</v>
      </c>
      <c r="AV13" t="s">
        <v>3360</v>
      </c>
      <c r="AW13">
        <v>-1</v>
      </c>
      <c r="AX13">
        <v>-1</v>
      </c>
      <c r="AY13" t="s">
        <v>3360</v>
      </c>
      <c r="AZ13">
        <v>-1</v>
      </c>
    </row>
    <row r="14" spans="2:52">
      <c r="B14">
        <v>12</v>
      </c>
      <c r="C14" t="s">
        <v>2870</v>
      </c>
      <c r="D14">
        <v>2.8</v>
      </c>
      <c r="E14">
        <v>36</v>
      </c>
      <c r="F14" t="s">
        <v>3360</v>
      </c>
      <c r="G14">
        <v>-1</v>
      </c>
      <c r="H14">
        <v>11</v>
      </c>
      <c r="I14" t="s">
        <v>2864</v>
      </c>
      <c r="J14">
        <v>12</v>
      </c>
      <c r="K14">
        <v>1000</v>
      </c>
      <c r="L14" t="s">
        <v>2783</v>
      </c>
      <c r="M14">
        <v>8</v>
      </c>
      <c r="N14">
        <v>11</v>
      </c>
      <c r="O14" t="s">
        <v>2836</v>
      </c>
      <c r="P14">
        <v>5</v>
      </c>
      <c r="Q14">
        <v>100</v>
      </c>
      <c r="R14" t="s">
        <v>2829</v>
      </c>
      <c r="S14">
        <v>2</v>
      </c>
      <c r="T14">
        <v>10</v>
      </c>
      <c r="U14" t="s">
        <v>2849</v>
      </c>
      <c r="V14">
        <v>16</v>
      </c>
      <c r="W14">
        <v>1000</v>
      </c>
      <c r="X14" t="s">
        <v>2810</v>
      </c>
      <c r="Y14">
        <v>16</v>
      </c>
      <c r="Z14">
        <v>1111</v>
      </c>
      <c r="AA14" t="s">
        <v>2790</v>
      </c>
      <c r="AB14">
        <v>10</v>
      </c>
      <c r="AC14">
        <v>1111</v>
      </c>
      <c r="AD14" t="s">
        <v>2860</v>
      </c>
      <c r="AE14">
        <v>1</v>
      </c>
      <c r="AF14">
        <v>100</v>
      </c>
      <c r="AG14" t="s">
        <v>2871</v>
      </c>
      <c r="AH14">
        <v>16</v>
      </c>
      <c r="AI14">
        <v>1010</v>
      </c>
      <c r="AJ14" t="s">
        <v>2857</v>
      </c>
      <c r="AK14">
        <v>5</v>
      </c>
      <c r="AL14">
        <v>1001</v>
      </c>
      <c r="AM14" t="s">
        <v>2830</v>
      </c>
      <c r="AN14">
        <v>12</v>
      </c>
      <c r="AO14">
        <v>1000</v>
      </c>
      <c r="AP14" t="s">
        <v>2812</v>
      </c>
      <c r="AQ14">
        <v>2</v>
      </c>
      <c r="AR14">
        <v>-1</v>
      </c>
      <c r="AS14" t="s">
        <v>3360</v>
      </c>
      <c r="AT14">
        <v>-1</v>
      </c>
      <c r="AU14">
        <v>-1</v>
      </c>
      <c r="AV14" t="s">
        <v>3360</v>
      </c>
      <c r="AW14">
        <v>-1</v>
      </c>
      <c r="AX14">
        <v>-1</v>
      </c>
      <c r="AY14" t="s">
        <v>3360</v>
      </c>
      <c r="AZ14">
        <v>-1</v>
      </c>
    </row>
    <row r="15" spans="2:52">
      <c r="B15">
        <v>13</v>
      </c>
      <c r="C15" t="s">
        <v>2872</v>
      </c>
      <c r="D15">
        <v>4</v>
      </c>
      <c r="E15">
        <v>25</v>
      </c>
      <c r="F15" t="s">
        <v>3360</v>
      </c>
      <c r="G15">
        <v>-1</v>
      </c>
      <c r="H15">
        <v>1000</v>
      </c>
      <c r="I15" t="s">
        <v>2778</v>
      </c>
      <c r="J15">
        <v>8</v>
      </c>
      <c r="K15">
        <v>1100</v>
      </c>
      <c r="L15" t="s">
        <v>2780</v>
      </c>
      <c r="M15">
        <v>5</v>
      </c>
      <c r="N15">
        <v>101</v>
      </c>
      <c r="O15" t="s">
        <v>2843</v>
      </c>
      <c r="P15">
        <v>12</v>
      </c>
      <c r="Q15">
        <v>1</v>
      </c>
      <c r="R15" t="s">
        <v>2786</v>
      </c>
      <c r="S15">
        <v>16</v>
      </c>
      <c r="T15">
        <v>1010</v>
      </c>
      <c r="U15" t="s">
        <v>2873</v>
      </c>
      <c r="V15">
        <v>12</v>
      </c>
      <c r="W15">
        <v>1010</v>
      </c>
      <c r="X15" t="s">
        <v>2850</v>
      </c>
      <c r="Y15">
        <v>5</v>
      </c>
      <c r="Z15">
        <v>101</v>
      </c>
      <c r="AA15" t="s">
        <v>2855</v>
      </c>
      <c r="AB15">
        <v>12</v>
      </c>
      <c r="AC15">
        <v>1100</v>
      </c>
      <c r="AD15" t="s">
        <v>2861</v>
      </c>
      <c r="AE15">
        <v>12</v>
      </c>
      <c r="AF15">
        <v>1111</v>
      </c>
      <c r="AG15" t="s">
        <v>2792</v>
      </c>
      <c r="AH15">
        <v>1</v>
      </c>
      <c r="AI15">
        <v>1000</v>
      </c>
      <c r="AJ15" t="s">
        <v>2793</v>
      </c>
      <c r="AK15">
        <v>16</v>
      </c>
      <c r="AL15">
        <v>101</v>
      </c>
      <c r="AM15" t="s">
        <v>2796</v>
      </c>
      <c r="AN15">
        <v>5</v>
      </c>
      <c r="AO15">
        <v>-1</v>
      </c>
      <c r="AP15" t="s">
        <v>3360</v>
      </c>
      <c r="AQ15">
        <v>-1</v>
      </c>
      <c r="AR15">
        <v>-1</v>
      </c>
      <c r="AS15" t="s">
        <v>3360</v>
      </c>
      <c r="AT15">
        <v>-1</v>
      </c>
      <c r="AU15">
        <v>-1</v>
      </c>
      <c r="AV15" t="s">
        <v>3360</v>
      </c>
      <c r="AW15">
        <v>-1</v>
      </c>
      <c r="AX15">
        <v>-1</v>
      </c>
      <c r="AY15" t="s">
        <v>3360</v>
      </c>
      <c r="AZ15">
        <v>-1</v>
      </c>
    </row>
    <row r="16" spans="2:52">
      <c r="B16">
        <v>14</v>
      </c>
      <c r="C16" t="s">
        <v>2859</v>
      </c>
      <c r="D16">
        <v>2.6</v>
      </c>
      <c r="E16">
        <v>38</v>
      </c>
      <c r="F16" t="s">
        <v>3360</v>
      </c>
      <c r="G16">
        <v>-1</v>
      </c>
      <c r="H16">
        <v>11</v>
      </c>
      <c r="I16" t="s">
        <v>2844</v>
      </c>
      <c r="J16">
        <v>12</v>
      </c>
      <c r="K16">
        <v>1</v>
      </c>
      <c r="L16" t="s">
        <v>2837</v>
      </c>
      <c r="M16">
        <v>8</v>
      </c>
      <c r="N16">
        <v>1111</v>
      </c>
      <c r="O16" t="s">
        <v>2859</v>
      </c>
      <c r="P16">
        <v>1</v>
      </c>
      <c r="Q16">
        <v>100</v>
      </c>
      <c r="R16" t="s">
        <v>2788</v>
      </c>
      <c r="S16">
        <v>2</v>
      </c>
      <c r="T16">
        <v>1001</v>
      </c>
      <c r="U16" t="s">
        <v>2873</v>
      </c>
      <c r="V16">
        <v>12</v>
      </c>
      <c r="W16">
        <v>110</v>
      </c>
      <c r="X16" t="s">
        <v>2850</v>
      </c>
      <c r="Y16">
        <v>5</v>
      </c>
      <c r="Z16">
        <v>1010</v>
      </c>
      <c r="AA16" t="s">
        <v>2860</v>
      </c>
      <c r="AB16">
        <v>5</v>
      </c>
      <c r="AC16">
        <v>1</v>
      </c>
      <c r="AD16" t="s">
        <v>2874</v>
      </c>
      <c r="AE16">
        <v>16</v>
      </c>
      <c r="AF16">
        <v>101</v>
      </c>
      <c r="AG16" t="s">
        <v>2875</v>
      </c>
      <c r="AH16">
        <v>12</v>
      </c>
      <c r="AI16">
        <v>1001</v>
      </c>
      <c r="AJ16" t="s">
        <v>2876</v>
      </c>
      <c r="AK16">
        <v>5</v>
      </c>
      <c r="AL16">
        <v>-1</v>
      </c>
      <c r="AM16" t="s">
        <v>3360</v>
      </c>
      <c r="AN16">
        <v>-1</v>
      </c>
      <c r="AO16">
        <v>-1</v>
      </c>
      <c r="AP16" t="s">
        <v>3360</v>
      </c>
      <c r="AQ16">
        <v>-1</v>
      </c>
      <c r="AR16">
        <v>-1</v>
      </c>
      <c r="AS16" t="s">
        <v>3360</v>
      </c>
      <c r="AT16">
        <v>-1</v>
      </c>
      <c r="AU16">
        <v>-1</v>
      </c>
      <c r="AV16" t="s">
        <v>3360</v>
      </c>
      <c r="AW16">
        <v>-1</v>
      </c>
      <c r="AX16">
        <v>-1</v>
      </c>
      <c r="AY16" t="s">
        <v>3360</v>
      </c>
      <c r="AZ16">
        <v>-1</v>
      </c>
    </row>
    <row r="17" spans="2:52">
      <c r="B17">
        <v>15</v>
      </c>
      <c r="C17" t="s">
        <v>2877</v>
      </c>
      <c r="D17">
        <v>3.8</v>
      </c>
      <c r="E17">
        <v>26</v>
      </c>
      <c r="F17" t="s">
        <v>3360</v>
      </c>
      <c r="G17">
        <v>-1</v>
      </c>
      <c r="H17">
        <v>1010</v>
      </c>
      <c r="I17" t="s">
        <v>2783</v>
      </c>
      <c r="J17">
        <v>12</v>
      </c>
      <c r="K17">
        <v>1</v>
      </c>
      <c r="L17" t="s">
        <v>2836</v>
      </c>
      <c r="M17">
        <v>8</v>
      </c>
      <c r="N17">
        <v>11</v>
      </c>
      <c r="O17" t="s">
        <v>2808</v>
      </c>
      <c r="P17">
        <v>12</v>
      </c>
      <c r="Q17">
        <v>1111</v>
      </c>
      <c r="R17" t="s">
        <v>2790</v>
      </c>
      <c r="S17">
        <v>1</v>
      </c>
      <c r="T17">
        <v>110</v>
      </c>
      <c r="U17" t="s">
        <v>2860</v>
      </c>
      <c r="V17">
        <v>5</v>
      </c>
      <c r="W17">
        <v>10</v>
      </c>
      <c r="X17" t="s">
        <v>2851</v>
      </c>
      <c r="Y17">
        <v>2</v>
      </c>
      <c r="Z17">
        <v>10</v>
      </c>
      <c r="AA17" t="s">
        <v>2857</v>
      </c>
      <c r="AB17">
        <v>16</v>
      </c>
      <c r="AC17">
        <v>1111</v>
      </c>
      <c r="AD17" t="s">
        <v>2795</v>
      </c>
      <c r="AE17">
        <v>10</v>
      </c>
      <c r="AF17">
        <v>1001</v>
      </c>
      <c r="AG17" t="s">
        <v>2796</v>
      </c>
      <c r="AH17">
        <v>5</v>
      </c>
      <c r="AI17">
        <v>101</v>
      </c>
      <c r="AJ17" t="s">
        <v>2878</v>
      </c>
      <c r="AK17">
        <v>12</v>
      </c>
      <c r="AL17">
        <v>100</v>
      </c>
      <c r="AM17" t="s">
        <v>2875</v>
      </c>
      <c r="AN17">
        <v>16</v>
      </c>
      <c r="AO17">
        <v>-1</v>
      </c>
      <c r="AP17" t="s">
        <v>3360</v>
      </c>
      <c r="AQ17">
        <v>-1</v>
      </c>
      <c r="AR17">
        <v>-1</v>
      </c>
      <c r="AS17" t="s">
        <v>3360</v>
      </c>
      <c r="AT17">
        <v>-1</v>
      </c>
      <c r="AU17">
        <v>-1</v>
      </c>
      <c r="AV17" t="s">
        <v>3360</v>
      </c>
      <c r="AW17">
        <v>-1</v>
      </c>
      <c r="AX17">
        <v>-1</v>
      </c>
      <c r="AY17" t="s">
        <v>3360</v>
      </c>
      <c r="AZ17">
        <v>-1</v>
      </c>
    </row>
    <row r="18" spans="2:52">
      <c r="B18">
        <v>16</v>
      </c>
      <c r="C18" t="s">
        <v>2879</v>
      </c>
      <c r="D18">
        <v>2.9</v>
      </c>
      <c r="E18">
        <v>35</v>
      </c>
      <c r="F18" t="s">
        <v>3360</v>
      </c>
      <c r="G18">
        <v>-1</v>
      </c>
      <c r="H18">
        <v>1111</v>
      </c>
      <c r="I18" t="s">
        <v>2778</v>
      </c>
      <c r="J18">
        <v>1</v>
      </c>
      <c r="K18">
        <v>1111</v>
      </c>
      <c r="L18" t="s">
        <v>2842</v>
      </c>
      <c r="M18">
        <v>10</v>
      </c>
      <c r="N18">
        <v>1100</v>
      </c>
      <c r="O18" t="s">
        <v>2805</v>
      </c>
      <c r="P18">
        <v>5</v>
      </c>
      <c r="Q18">
        <v>1</v>
      </c>
      <c r="R18" t="s">
        <v>2844</v>
      </c>
      <c r="S18">
        <v>16</v>
      </c>
      <c r="T18">
        <v>11</v>
      </c>
      <c r="U18" t="s">
        <v>2838</v>
      </c>
      <c r="V18">
        <v>5</v>
      </c>
      <c r="W18">
        <v>11</v>
      </c>
      <c r="X18" t="s">
        <v>2828</v>
      </c>
      <c r="Y18">
        <v>12</v>
      </c>
      <c r="Z18">
        <v>100</v>
      </c>
      <c r="AA18" t="s">
        <v>2846</v>
      </c>
      <c r="AB18">
        <v>2</v>
      </c>
      <c r="AC18">
        <v>110</v>
      </c>
      <c r="AD18" t="s">
        <v>2851</v>
      </c>
      <c r="AE18">
        <v>5</v>
      </c>
      <c r="AF18">
        <v>110</v>
      </c>
      <c r="AG18" t="s">
        <v>2880</v>
      </c>
      <c r="AH18">
        <v>12</v>
      </c>
      <c r="AI18">
        <v>1100</v>
      </c>
      <c r="AJ18" t="s">
        <v>2830</v>
      </c>
      <c r="AK18">
        <v>12</v>
      </c>
      <c r="AL18">
        <v>10</v>
      </c>
      <c r="AM18" t="s">
        <v>2831</v>
      </c>
      <c r="AN18">
        <v>8</v>
      </c>
      <c r="AO18">
        <v>-1</v>
      </c>
      <c r="AP18" t="s">
        <v>3360</v>
      </c>
      <c r="AQ18">
        <v>-1</v>
      </c>
      <c r="AR18">
        <v>-1</v>
      </c>
      <c r="AS18" t="s">
        <v>3360</v>
      </c>
      <c r="AT18">
        <v>-1</v>
      </c>
      <c r="AU18">
        <v>-1</v>
      </c>
      <c r="AV18" t="s">
        <v>3360</v>
      </c>
      <c r="AW18">
        <v>-1</v>
      </c>
      <c r="AX18">
        <v>-1</v>
      </c>
      <c r="AY18" t="s">
        <v>3360</v>
      </c>
      <c r="AZ18">
        <v>-1</v>
      </c>
    </row>
    <row r="19" spans="2:52">
      <c r="B19">
        <v>17</v>
      </c>
      <c r="C19" t="s">
        <v>2881</v>
      </c>
      <c r="D19">
        <v>2.4</v>
      </c>
      <c r="E19">
        <v>41</v>
      </c>
      <c r="F19" t="s">
        <v>3360</v>
      </c>
      <c r="G19">
        <v>-1</v>
      </c>
      <c r="H19">
        <v>100</v>
      </c>
      <c r="I19" t="s">
        <v>2814</v>
      </c>
      <c r="J19">
        <v>16</v>
      </c>
      <c r="K19">
        <v>1111</v>
      </c>
      <c r="L19" t="s">
        <v>2864</v>
      </c>
      <c r="M19">
        <v>10</v>
      </c>
      <c r="N19">
        <v>1010</v>
      </c>
      <c r="O19" t="s">
        <v>2853</v>
      </c>
      <c r="P19">
        <v>12</v>
      </c>
      <c r="Q19">
        <v>1100</v>
      </c>
      <c r="R19" t="s">
        <v>2816</v>
      </c>
      <c r="S19">
        <v>5</v>
      </c>
      <c r="T19">
        <v>1111</v>
      </c>
      <c r="U19" t="s">
        <v>2836</v>
      </c>
      <c r="V19">
        <v>1</v>
      </c>
      <c r="W19">
        <v>1</v>
      </c>
      <c r="X19" t="s">
        <v>2837</v>
      </c>
      <c r="Y19">
        <v>2</v>
      </c>
      <c r="Z19">
        <v>10</v>
      </c>
      <c r="AA19" t="s">
        <v>2882</v>
      </c>
      <c r="AB19">
        <v>16</v>
      </c>
      <c r="AC19">
        <v>1001</v>
      </c>
      <c r="AD19" t="s">
        <v>2830</v>
      </c>
      <c r="AE19">
        <v>12</v>
      </c>
      <c r="AF19">
        <v>110</v>
      </c>
      <c r="AG19" t="s">
        <v>2797</v>
      </c>
      <c r="AH19">
        <v>5</v>
      </c>
      <c r="AI19">
        <v>101</v>
      </c>
      <c r="AJ19" t="s">
        <v>2866</v>
      </c>
      <c r="AK19">
        <v>5</v>
      </c>
      <c r="AL19">
        <v>-1</v>
      </c>
      <c r="AM19" t="s">
        <v>3360</v>
      </c>
      <c r="AN19">
        <v>-1</v>
      </c>
      <c r="AO19">
        <v>-1</v>
      </c>
      <c r="AP19" t="s">
        <v>3360</v>
      </c>
      <c r="AQ19">
        <v>-1</v>
      </c>
      <c r="AR19">
        <v>-1</v>
      </c>
      <c r="AS19" t="s">
        <v>3360</v>
      </c>
      <c r="AT19">
        <v>-1</v>
      </c>
      <c r="AU19">
        <v>-1</v>
      </c>
      <c r="AV19" t="s">
        <v>3360</v>
      </c>
      <c r="AW19">
        <v>-1</v>
      </c>
      <c r="AX19">
        <v>-1</v>
      </c>
      <c r="AY19" t="s">
        <v>3360</v>
      </c>
      <c r="AZ19">
        <v>-1</v>
      </c>
    </row>
    <row r="20" spans="2:52">
      <c r="B20">
        <v>18</v>
      </c>
      <c r="C20" t="s">
        <v>2883</v>
      </c>
      <c r="D20">
        <v>3</v>
      </c>
      <c r="E20">
        <v>33</v>
      </c>
      <c r="F20" t="s">
        <v>3360</v>
      </c>
      <c r="G20">
        <v>-1</v>
      </c>
      <c r="H20">
        <v>1001</v>
      </c>
      <c r="I20" t="s">
        <v>2778</v>
      </c>
      <c r="J20">
        <v>5</v>
      </c>
      <c r="K20">
        <v>100</v>
      </c>
      <c r="L20" t="s">
        <v>2803</v>
      </c>
      <c r="M20">
        <v>2</v>
      </c>
      <c r="N20">
        <v>1000</v>
      </c>
      <c r="O20" t="s">
        <v>2834</v>
      </c>
      <c r="P20">
        <v>2</v>
      </c>
      <c r="Q20">
        <v>100</v>
      </c>
      <c r="R20" t="s">
        <v>2816</v>
      </c>
      <c r="S20">
        <v>16</v>
      </c>
      <c r="T20">
        <v>1000</v>
      </c>
      <c r="U20" t="s">
        <v>2818</v>
      </c>
      <c r="V20">
        <v>16</v>
      </c>
      <c r="W20">
        <v>1</v>
      </c>
      <c r="X20" t="s">
        <v>2827</v>
      </c>
      <c r="Y20">
        <v>16</v>
      </c>
      <c r="Z20">
        <v>1100</v>
      </c>
      <c r="AA20" t="s">
        <v>2850</v>
      </c>
      <c r="AB20">
        <v>12</v>
      </c>
      <c r="AC20">
        <v>10</v>
      </c>
      <c r="AD20" t="s">
        <v>2855</v>
      </c>
      <c r="AE20">
        <v>16</v>
      </c>
      <c r="AF20">
        <v>110</v>
      </c>
      <c r="AG20" t="s">
        <v>2865</v>
      </c>
      <c r="AH20">
        <v>12</v>
      </c>
      <c r="AI20">
        <v>1111</v>
      </c>
      <c r="AJ20" t="s">
        <v>2586</v>
      </c>
      <c r="AK20">
        <v>1</v>
      </c>
      <c r="AL20">
        <v>1010</v>
      </c>
      <c r="AM20" t="s">
        <v>2830</v>
      </c>
      <c r="AN20">
        <v>12</v>
      </c>
      <c r="AO20">
        <v>101</v>
      </c>
      <c r="AP20" t="s">
        <v>2821</v>
      </c>
      <c r="AQ20">
        <v>5</v>
      </c>
      <c r="AR20">
        <v>1010</v>
      </c>
      <c r="AS20" t="s">
        <v>2831</v>
      </c>
      <c r="AT20">
        <v>5</v>
      </c>
      <c r="AU20">
        <v>100</v>
      </c>
      <c r="AV20" t="s">
        <v>2822</v>
      </c>
      <c r="AW20">
        <v>8</v>
      </c>
      <c r="AX20">
        <v>1</v>
      </c>
      <c r="AY20" t="s">
        <v>2797</v>
      </c>
      <c r="AZ20">
        <v>2</v>
      </c>
    </row>
    <row r="21" spans="2:52">
      <c r="B21">
        <v>19</v>
      </c>
      <c r="C21" t="s">
        <v>2884</v>
      </c>
      <c r="D21">
        <v>3.4</v>
      </c>
      <c r="E21">
        <v>29</v>
      </c>
      <c r="F21" t="s">
        <v>3360</v>
      </c>
      <c r="G21">
        <v>-1</v>
      </c>
      <c r="H21">
        <v>1111</v>
      </c>
      <c r="I21" t="s">
        <v>2783</v>
      </c>
      <c r="J21">
        <v>10</v>
      </c>
      <c r="K21">
        <v>1</v>
      </c>
      <c r="L21" t="s">
        <v>2807</v>
      </c>
      <c r="M21">
        <v>16</v>
      </c>
      <c r="N21">
        <v>10</v>
      </c>
      <c r="O21" t="s">
        <v>2885</v>
      </c>
      <c r="P21">
        <v>16</v>
      </c>
      <c r="Q21">
        <v>1111</v>
      </c>
      <c r="R21" t="s">
        <v>2838</v>
      </c>
      <c r="S21">
        <v>1</v>
      </c>
      <c r="T21">
        <v>101</v>
      </c>
      <c r="U21" t="s">
        <v>2810</v>
      </c>
      <c r="V21">
        <v>5</v>
      </c>
      <c r="W21">
        <v>1010</v>
      </c>
      <c r="X21" t="s">
        <v>2860</v>
      </c>
      <c r="Y21">
        <v>5</v>
      </c>
      <c r="Z21">
        <v>1000</v>
      </c>
      <c r="AA21" t="s">
        <v>2793</v>
      </c>
      <c r="AB21">
        <v>8</v>
      </c>
      <c r="AC21">
        <v>1100</v>
      </c>
      <c r="AD21" t="s">
        <v>2795</v>
      </c>
      <c r="AE21">
        <v>5</v>
      </c>
      <c r="AF21">
        <v>101</v>
      </c>
      <c r="AG21" t="s">
        <v>2875</v>
      </c>
      <c r="AH21">
        <v>12</v>
      </c>
      <c r="AI21">
        <v>1100</v>
      </c>
      <c r="AJ21" t="s">
        <v>2811</v>
      </c>
      <c r="AK21">
        <v>12</v>
      </c>
      <c r="AL21">
        <v>-1</v>
      </c>
      <c r="AM21" t="s">
        <v>3360</v>
      </c>
      <c r="AN21">
        <v>-1</v>
      </c>
      <c r="AO21">
        <v>-1</v>
      </c>
      <c r="AP21" t="s">
        <v>3360</v>
      </c>
      <c r="AQ21">
        <v>-1</v>
      </c>
      <c r="AR21">
        <v>-1</v>
      </c>
      <c r="AS21" t="s">
        <v>3360</v>
      </c>
      <c r="AT21">
        <v>-1</v>
      </c>
      <c r="AU21">
        <v>-1</v>
      </c>
      <c r="AV21" t="s">
        <v>3360</v>
      </c>
      <c r="AW21">
        <v>-1</v>
      </c>
      <c r="AX21">
        <v>-1</v>
      </c>
      <c r="AY21" t="s">
        <v>3360</v>
      </c>
      <c r="AZ21">
        <v>-1</v>
      </c>
    </row>
    <row r="22" spans="2:52">
      <c r="B22">
        <v>20</v>
      </c>
      <c r="C22" t="s">
        <v>2886</v>
      </c>
      <c r="D22">
        <v>2.5</v>
      </c>
      <c r="E22">
        <v>40</v>
      </c>
      <c r="F22" t="s">
        <v>3360</v>
      </c>
      <c r="G22">
        <v>-1</v>
      </c>
      <c r="H22">
        <v>1111</v>
      </c>
      <c r="I22" t="s">
        <v>2778</v>
      </c>
      <c r="J22">
        <v>1</v>
      </c>
      <c r="K22">
        <v>1000</v>
      </c>
      <c r="L22" t="s">
        <v>2842</v>
      </c>
      <c r="M22">
        <v>16</v>
      </c>
      <c r="N22">
        <v>1000</v>
      </c>
      <c r="O22" t="s">
        <v>2834</v>
      </c>
      <c r="P22">
        <v>2</v>
      </c>
      <c r="Q22">
        <v>1010</v>
      </c>
      <c r="R22" t="s">
        <v>2853</v>
      </c>
      <c r="S22">
        <v>12</v>
      </c>
      <c r="T22">
        <v>1100</v>
      </c>
      <c r="U22" t="s">
        <v>2854</v>
      </c>
      <c r="V22">
        <v>12</v>
      </c>
      <c r="W22">
        <v>10</v>
      </c>
      <c r="X22" t="s">
        <v>2851</v>
      </c>
      <c r="Y22">
        <v>8</v>
      </c>
      <c r="Z22">
        <v>10</v>
      </c>
      <c r="AA22" t="s">
        <v>2880</v>
      </c>
      <c r="AB22">
        <v>16</v>
      </c>
      <c r="AC22">
        <v>1010</v>
      </c>
      <c r="AD22" t="s">
        <v>2831</v>
      </c>
      <c r="AE22">
        <v>5</v>
      </c>
      <c r="AF22">
        <v>110</v>
      </c>
      <c r="AG22" t="s">
        <v>2832</v>
      </c>
      <c r="AH22">
        <v>12</v>
      </c>
      <c r="AI22">
        <v>1100</v>
      </c>
      <c r="AJ22" t="s">
        <v>2797</v>
      </c>
      <c r="AK22">
        <v>5</v>
      </c>
      <c r="AL22">
        <v>-1</v>
      </c>
      <c r="AM22" t="s">
        <v>3360</v>
      </c>
      <c r="AN22">
        <v>-1</v>
      </c>
      <c r="AO22">
        <v>-1</v>
      </c>
      <c r="AP22" t="s">
        <v>3360</v>
      </c>
      <c r="AQ22">
        <v>-1</v>
      </c>
      <c r="AR22">
        <v>-1</v>
      </c>
      <c r="AS22" t="s">
        <v>3360</v>
      </c>
      <c r="AT22">
        <v>-1</v>
      </c>
      <c r="AU22">
        <v>-1</v>
      </c>
      <c r="AV22" t="s">
        <v>3360</v>
      </c>
      <c r="AW22">
        <v>-1</v>
      </c>
      <c r="AX22">
        <v>-1</v>
      </c>
      <c r="AY22" t="s">
        <v>3360</v>
      </c>
      <c r="AZ22">
        <v>-1</v>
      </c>
    </row>
    <row r="23" spans="2:52">
      <c r="B23">
        <v>21</v>
      </c>
      <c r="C23" t="s">
        <v>2799</v>
      </c>
      <c r="D23">
        <v>1.9</v>
      </c>
      <c r="E23">
        <v>52</v>
      </c>
      <c r="F23" t="s">
        <v>3360</v>
      </c>
      <c r="G23">
        <v>-1</v>
      </c>
      <c r="H23">
        <v>1100</v>
      </c>
      <c r="I23" t="s">
        <v>2803</v>
      </c>
      <c r="J23">
        <v>5</v>
      </c>
      <c r="K23">
        <v>100</v>
      </c>
      <c r="L23" t="s">
        <v>2805</v>
      </c>
      <c r="M23">
        <v>2</v>
      </c>
      <c r="N23">
        <v>1111</v>
      </c>
      <c r="O23" t="s">
        <v>2887</v>
      </c>
      <c r="P23">
        <v>10</v>
      </c>
      <c r="Q23">
        <v>1000</v>
      </c>
      <c r="R23" t="s">
        <v>2840</v>
      </c>
      <c r="S23">
        <v>8</v>
      </c>
      <c r="T23">
        <v>1100</v>
      </c>
      <c r="U23" t="s">
        <v>2848</v>
      </c>
      <c r="V23">
        <v>12</v>
      </c>
      <c r="W23">
        <v>1001</v>
      </c>
      <c r="X23" t="s">
        <v>2855</v>
      </c>
      <c r="Y23">
        <v>5</v>
      </c>
      <c r="Z23">
        <v>101</v>
      </c>
      <c r="AA23" t="s">
        <v>2861</v>
      </c>
      <c r="AB23">
        <v>12</v>
      </c>
      <c r="AC23">
        <v>1000</v>
      </c>
      <c r="AD23" t="s">
        <v>2811</v>
      </c>
      <c r="AE23">
        <v>16</v>
      </c>
      <c r="AF23">
        <v>1111</v>
      </c>
      <c r="AG23" t="s">
        <v>2799</v>
      </c>
      <c r="AH23">
        <v>1</v>
      </c>
      <c r="AI23">
        <v>100</v>
      </c>
      <c r="AJ23" t="s">
        <v>2812</v>
      </c>
      <c r="AK23">
        <v>8</v>
      </c>
      <c r="AL23">
        <v>-1</v>
      </c>
      <c r="AM23" t="s">
        <v>3360</v>
      </c>
      <c r="AN23">
        <v>-1</v>
      </c>
      <c r="AO23">
        <v>-1</v>
      </c>
      <c r="AP23" t="s">
        <v>3360</v>
      </c>
      <c r="AQ23">
        <v>-1</v>
      </c>
      <c r="AR23">
        <v>-1</v>
      </c>
      <c r="AS23" t="s">
        <v>3360</v>
      </c>
      <c r="AT23">
        <v>-1</v>
      </c>
      <c r="AU23">
        <v>-1</v>
      </c>
      <c r="AV23" t="s">
        <v>3360</v>
      </c>
      <c r="AW23">
        <v>-1</v>
      </c>
      <c r="AX23">
        <v>-1</v>
      </c>
      <c r="AY23" t="s">
        <v>3360</v>
      </c>
      <c r="AZ23">
        <v>-1</v>
      </c>
    </row>
    <row r="24" spans="2:52">
      <c r="B24">
        <v>22</v>
      </c>
      <c r="C24" t="s">
        <v>2888</v>
      </c>
      <c r="D24">
        <v>4.8</v>
      </c>
      <c r="E24">
        <v>21</v>
      </c>
      <c r="F24" t="s">
        <v>3360</v>
      </c>
      <c r="G24">
        <v>-1</v>
      </c>
      <c r="H24">
        <v>101</v>
      </c>
      <c r="I24" t="s">
        <v>2842</v>
      </c>
      <c r="J24">
        <v>12</v>
      </c>
      <c r="K24">
        <v>1000</v>
      </c>
      <c r="L24" t="s">
        <v>2805</v>
      </c>
      <c r="M24">
        <v>2</v>
      </c>
      <c r="N24">
        <v>1000</v>
      </c>
      <c r="O24" t="s">
        <v>2834</v>
      </c>
      <c r="P24">
        <v>8</v>
      </c>
      <c r="Q24">
        <v>11</v>
      </c>
      <c r="R24" t="s">
        <v>2844</v>
      </c>
      <c r="S24">
        <v>12</v>
      </c>
      <c r="T24">
        <v>1</v>
      </c>
      <c r="U24" t="s">
        <v>2827</v>
      </c>
      <c r="V24">
        <v>8</v>
      </c>
      <c r="W24">
        <v>1</v>
      </c>
      <c r="X24" t="s">
        <v>2837</v>
      </c>
      <c r="Y24">
        <v>16</v>
      </c>
      <c r="Z24">
        <v>1111</v>
      </c>
      <c r="AA24" t="s">
        <v>2838</v>
      </c>
      <c r="AB24">
        <v>1</v>
      </c>
      <c r="AC24">
        <v>1100</v>
      </c>
      <c r="AD24" t="s">
        <v>2819</v>
      </c>
      <c r="AE24">
        <v>12</v>
      </c>
      <c r="AF24">
        <v>1100</v>
      </c>
      <c r="AG24" t="s">
        <v>2829</v>
      </c>
      <c r="AH24">
        <v>5</v>
      </c>
      <c r="AI24">
        <v>110</v>
      </c>
      <c r="AJ24" t="s">
        <v>2880</v>
      </c>
      <c r="AK24">
        <v>12</v>
      </c>
      <c r="AL24">
        <v>101</v>
      </c>
      <c r="AM24" t="s">
        <v>2793</v>
      </c>
      <c r="AN24">
        <v>5</v>
      </c>
      <c r="AO24">
        <v>-1</v>
      </c>
      <c r="AP24" t="s">
        <v>3360</v>
      </c>
      <c r="AQ24">
        <v>-1</v>
      </c>
      <c r="AR24">
        <v>-1</v>
      </c>
      <c r="AS24" t="s">
        <v>3360</v>
      </c>
      <c r="AT24">
        <v>-1</v>
      </c>
      <c r="AU24">
        <v>-1</v>
      </c>
      <c r="AV24" t="s">
        <v>3360</v>
      </c>
      <c r="AW24">
        <v>-1</v>
      </c>
      <c r="AX24">
        <v>-1</v>
      </c>
      <c r="AY24" t="s">
        <v>3360</v>
      </c>
      <c r="AZ24">
        <v>-1</v>
      </c>
    </row>
    <row r="25" spans="2:52">
      <c r="B25">
        <v>23</v>
      </c>
      <c r="C25" t="s">
        <v>2889</v>
      </c>
      <c r="D25">
        <v>2.3</v>
      </c>
      <c r="E25">
        <v>43</v>
      </c>
      <c r="F25" t="s">
        <v>3360</v>
      </c>
      <c r="G25">
        <v>-1</v>
      </c>
      <c r="H25">
        <v>100</v>
      </c>
      <c r="I25" t="s">
        <v>2803</v>
      </c>
      <c r="J25">
        <v>2</v>
      </c>
      <c r="K25">
        <v>1111</v>
      </c>
      <c r="L25" t="s">
        <v>2818</v>
      </c>
      <c r="M25">
        <v>10</v>
      </c>
      <c r="N25">
        <v>1</v>
      </c>
      <c r="O25" t="s">
        <v>2838</v>
      </c>
      <c r="P25">
        <v>2</v>
      </c>
      <c r="Q25">
        <v>100</v>
      </c>
      <c r="R25" t="s">
        <v>2865</v>
      </c>
      <c r="S25">
        <v>8</v>
      </c>
      <c r="T25">
        <v>10</v>
      </c>
      <c r="U25" t="s">
        <v>2882</v>
      </c>
      <c r="V25">
        <v>16</v>
      </c>
      <c r="W25">
        <v>101</v>
      </c>
      <c r="X25" t="s">
        <v>2861</v>
      </c>
      <c r="Y25">
        <v>5</v>
      </c>
      <c r="Z25">
        <v>1100</v>
      </c>
      <c r="AA25" t="s">
        <v>2793</v>
      </c>
      <c r="AB25">
        <v>12</v>
      </c>
      <c r="AC25">
        <v>110</v>
      </c>
      <c r="AD25" t="s">
        <v>2820</v>
      </c>
      <c r="AE25">
        <v>12</v>
      </c>
      <c r="AF25">
        <v>1111</v>
      </c>
      <c r="AG25" t="s">
        <v>2830</v>
      </c>
      <c r="AH25">
        <v>1</v>
      </c>
      <c r="AI25">
        <v>1000</v>
      </c>
      <c r="AJ25" t="s">
        <v>2890</v>
      </c>
      <c r="AK25">
        <v>16</v>
      </c>
      <c r="AL25">
        <v>10</v>
      </c>
      <c r="AM25" t="s">
        <v>2876</v>
      </c>
      <c r="AN25">
        <v>8</v>
      </c>
      <c r="AO25">
        <v>-1</v>
      </c>
      <c r="AP25" t="s">
        <v>3360</v>
      </c>
      <c r="AQ25">
        <v>-1</v>
      </c>
      <c r="AR25">
        <v>-1</v>
      </c>
      <c r="AS25" t="s">
        <v>3360</v>
      </c>
      <c r="AT25">
        <v>-1</v>
      </c>
      <c r="AU25">
        <v>-1</v>
      </c>
      <c r="AV25" t="s">
        <v>3360</v>
      </c>
      <c r="AW25">
        <v>-1</v>
      </c>
      <c r="AX25">
        <v>-1</v>
      </c>
      <c r="AY25" t="s">
        <v>3360</v>
      </c>
      <c r="AZ25">
        <v>-1</v>
      </c>
    </row>
    <row r="26" spans="2:52">
      <c r="B26">
        <v>24</v>
      </c>
      <c r="C26" t="s">
        <v>2891</v>
      </c>
      <c r="D26">
        <v>4.3</v>
      </c>
      <c r="E26">
        <v>23</v>
      </c>
      <c r="F26" t="s">
        <v>3360</v>
      </c>
      <c r="G26">
        <v>-1</v>
      </c>
      <c r="H26">
        <v>11</v>
      </c>
      <c r="I26" t="s">
        <v>2783</v>
      </c>
      <c r="J26">
        <v>5</v>
      </c>
      <c r="K26">
        <v>1001</v>
      </c>
      <c r="L26" t="s">
        <v>2816</v>
      </c>
      <c r="M26">
        <v>5</v>
      </c>
      <c r="N26">
        <v>1</v>
      </c>
      <c r="O26" t="s">
        <v>2786</v>
      </c>
      <c r="P26">
        <v>16</v>
      </c>
      <c r="Q26">
        <v>1</v>
      </c>
      <c r="R26" t="s">
        <v>2838</v>
      </c>
      <c r="S26">
        <v>8</v>
      </c>
      <c r="T26">
        <v>100</v>
      </c>
      <c r="U26" t="s">
        <v>2840</v>
      </c>
      <c r="V26">
        <v>2</v>
      </c>
      <c r="W26">
        <v>1111</v>
      </c>
      <c r="X26" t="s">
        <v>2810</v>
      </c>
      <c r="Y26">
        <v>10</v>
      </c>
      <c r="Z26">
        <v>1111</v>
      </c>
      <c r="AA26" t="s">
        <v>2892</v>
      </c>
      <c r="AB26">
        <v>1</v>
      </c>
      <c r="AC26">
        <v>101</v>
      </c>
      <c r="AD26" t="s">
        <v>2880</v>
      </c>
      <c r="AE26">
        <v>12</v>
      </c>
      <c r="AF26">
        <v>1000</v>
      </c>
      <c r="AG26" t="s">
        <v>2795</v>
      </c>
      <c r="AH26">
        <v>16</v>
      </c>
      <c r="AI26">
        <v>1100</v>
      </c>
      <c r="AJ26" t="s">
        <v>2812</v>
      </c>
      <c r="AK26">
        <v>5</v>
      </c>
      <c r="AL26">
        <v>-1</v>
      </c>
      <c r="AM26" t="s">
        <v>3360</v>
      </c>
      <c r="AN26">
        <v>-1</v>
      </c>
      <c r="AO26">
        <v>-1</v>
      </c>
      <c r="AP26" t="s">
        <v>3360</v>
      </c>
      <c r="AQ26">
        <v>-1</v>
      </c>
      <c r="AR26">
        <v>-1</v>
      </c>
      <c r="AS26" t="s">
        <v>3360</v>
      </c>
      <c r="AT26">
        <v>-1</v>
      </c>
      <c r="AU26">
        <v>-1</v>
      </c>
      <c r="AV26" t="s">
        <v>3360</v>
      </c>
      <c r="AW26">
        <v>-1</v>
      </c>
      <c r="AX26">
        <v>-1</v>
      </c>
      <c r="AY26" t="s">
        <v>3360</v>
      </c>
      <c r="AZ26">
        <v>-1</v>
      </c>
    </row>
    <row r="27" spans="2:52">
      <c r="B27">
        <v>25</v>
      </c>
      <c r="C27" t="s">
        <v>1204</v>
      </c>
      <c r="D27">
        <v>1.9</v>
      </c>
      <c r="E27">
        <v>54</v>
      </c>
      <c r="F27" t="s">
        <v>3360</v>
      </c>
      <c r="G27">
        <v>-1</v>
      </c>
      <c r="H27">
        <v>110</v>
      </c>
      <c r="I27" t="s">
        <v>2778</v>
      </c>
      <c r="J27">
        <v>5</v>
      </c>
      <c r="K27">
        <v>100</v>
      </c>
      <c r="L27" t="s">
        <v>2805</v>
      </c>
      <c r="M27">
        <v>8</v>
      </c>
      <c r="N27">
        <v>1100</v>
      </c>
      <c r="O27" t="s">
        <v>2843</v>
      </c>
      <c r="P27">
        <v>12</v>
      </c>
      <c r="Q27">
        <v>1</v>
      </c>
      <c r="R27" t="s">
        <v>2836</v>
      </c>
      <c r="S27">
        <v>2</v>
      </c>
      <c r="T27">
        <v>1</v>
      </c>
      <c r="U27" t="s">
        <v>2837</v>
      </c>
      <c r="V27">
        <v>8</v>
      </c>
      <c r="W27">
        <v>1</v>
      </c>
      <c r="X27" t="s">
        <v>2839</v>
      </c>
      <c r="Y27">
        <v>16</v>
      </c>
      <c r="Z27">
        <v>1111</v>
      </c>
      <c r="AA27" t="s">
        <v>2788</v>
      </c>
      <c r="AB27">
        <v>1</v>
      </c>
      <c r="AC27">
        <v>1100</v>
      </c>
      <c r="AD27" t="s">
        <v>2819</v>
      </c>
      <c r="AE27">
        <v>5</v>
      </c>
      <c r="AF27">
        <v>1001</v>
      </c>
      <c r="AG27" t="s">
        <v>2860</v>
      </c>
      <c r="AH27">
        <v>12</v>
      </c>
      <c r="AI27">
        <v>100</v>
      </c>
      <c r="AJ27" t="s">
        <v>2820</v>
      </c>
      <c r="AK27">
        <v>16</v>
      </c>
      <c r="AL27">
        <v>-1</v>
      </c>
      <c r="AM27" t="s">
        <v>3360</v>
      </c>
      <c r="AN27">
        <v>-1</v>
      </c>
      <c r="AO27">
        <v>-1</v>
      </c>
      <c r="AP27" t="s">
        <v>3360</v>
      </c>
      <c r="AQ27">
        <v>-1</v>
      </c>
      <c r="AR27">
        <v>-1</v>
      </c>
      <c r="AS27" t="s">
        <v>3360</v>
      </c>
      <c r="AT27">
        <v>-1</v>
      </c>
      <c r="AU27">
        <v>-1</v>
      </c>
      <c r="AV27" t="s">
        <v>3360</v>
      </c>
      <c r="AW27">
        <v>-1</v>
      </c>
      <c r="AX27">
        <v>-1</v>
      </c>
      <c r="AY27" t="s">
        <v>3360</v>
      </c>
      <c r="AZ27">
        <v>-1</v>
      </c>
    </row>
    <row r="28" spans="2:52">
      <c r="B28">
        <v>26</v>
      </c>
      <c r="C28" t="s">
        <v>2893</v>
      </c>
      <c r="D28">
        <v>2.2</v>
      </c>
      <c r="E28">
        <v>45</v>
      </c>
      <c r="F28" t="s">
        <v>3360</v>
      </c>
      <c r="G28">
        <v>-1</v>
      </c>
      <c r="H28">
        <v>1010</v>
      </c>
      <c r="I28" t="s">
        <v>2842</v>
      </c>
      <c r="J28">
        <v>12</v>
      </c>
      <c r="K28">
        <v>1100</v>
      </c>
      <c r="L28" t="s">
        <v>2803</v>
      </c>
      <c r="M28">
        <v>5</v>
      </c>
      <c r="N28">
        <v>1001</v>
      </c>
      <c r="O28" t="s">
        <v>2780</v>
      </c>
      <c r="P28">
        <v>5</v>
      </c>
      <c r="Q28">
        <v>100</v>
      </c>
      <c r="R28" t="s">
        <v>2816</v>
      </c>
      <c r="S28">
        <v>16</v>
      </c>
      <c r="T28">
        <v>1</v>
      </c>
      <c r="U28" t="s">
        <v>2838</v>
      </c>
      <c r="V28">
        <v>2</v>
      </c>
      <c r="W28">
        <v>1111</v>
      </c>
      <c r="X28" t="s">
        <v>2840</v>
      </c>
      <c r="Y28">
        <v>1</v>
      </c>
      <c r="Z28">
        <v>1000</v>
      </c>
      <c r="AA28" t="s">
        <v>2848</v>
      </c>
      <c r="AB28">
        <v>8</v>
      </c>
      <c r="AC28">
        <v>10</v>
      </c>
      <c r="AD28" t="s">
        <v>2873</v>
      </c>
      <c r="AE28">
        <v>16</v>
      </c>
      <c r="AF28">
        <v>1111</v>
      </c>
      <c r="AG28" t="s">
        <v>2850</v>
      </c>
      <c r="AH28">
        <v>10</v>
      </c>
      <c r="AI28">
        <v>1100</v>
      </c>
      <c r="AJ28" t="s">
        <v>2793</v>
      </c>
      <c r="AK28">
        <v>12</v>
      </c>
      <c r="AL28">
        <v>-1</v>
      </c>
      <c r="AM28" t="s">
        <v>3360</v>
      </c>
      <c r="AN28">
        <v>-1</v>
      </c>
      <c r="AO28">
        <v>-1</v>
      </c>
      <c r="AP28" t="s">
        <v>3360</v>
      </c>
      <c r="AQ28">
        <v>-1</v>
      </c>
      <c r="AR28">
        <v>-1</v>
      </c>
      <c r="AS28" t="s">
        <v>3360</v>
      </c>
      <c r="AT28">
        <v>-1</v>
      </c>
      <c r="AU28">
        <v>-1</v>
      </c>
      <c r="AV28" t="s">
        <v>3360</v>
      </c>
      <c r="AW28">
        <v>-1</v>
      </c>
      <c r="AX28">
        <v>-1</v>
      </c>
      <c r="AY28" t="s">
        <v>3360</v>
      </c>
      <c r="AZ28">
        <v>-1</v>
      </c>
    </row>
    <row r="29" spans="2:52">
      <c r="B29">
        <v>27</v>
      </c>
      <c r="C29" t="s">
        <v>2894</v>
      </c>
      <c r="D29">
        <v>3.8</v>
      </c>
      <c r="E29">
        <v>26</v>
      </c>
      <c r="F29" t="s">
        <v>3360</v>
      </c>
      <c r="G29">
        <v>-1</v>
      </c>
      <c r="H29">
        <v>1010</v>
      </c>
      <c r="I29" t="s">
        <v>2814</v>
      </c>
      <c r="J29">
        <v>12</v>
      </c>
      <c r="K29">
        <v>10</v>
      </c>
      <c r="L29" t="s">
        <v>2834</v>
      </c>
      <c r="M29">
        <v>2</v>
      </c>
      <c r="N29">
        <v>11</v>
      </c>
      <c r="O29" t="s">
        <v>2818</v>
      </c>
      <c r="P29">
        <v>5</v>
      </c>
      <c r="Q29">
        <v>1111</v>
      </c>
      <c r="R29" t="s">
        <v>2829</v>
      </c>
      <c r="S29">
        <v>1</v>
      </c>
      <c r="T29">
        <v>110</v>
      </c>
      <c r="U29" t="s">
        <v>2849</v>
      </c>
      <c r="V29">
        <v>5</v>
      </c>
      <c r="W29">
        <v>10</v>
      </c>
      <c r="X29" t="s">
        <v>2854</v>
      </c>
      <c r="Y29">
        <v>8</v>
      </c>
      <c r="Z29">
        <v>10</v>
      </c>
      <c r="AA29" t="s">
        <v>2869</v>
      </c>
      <c r="AB29">
        <v>16</v>
      </c>
      <c r="AC29">
        <v>1100</v>
      </c>
      <c r="AD29" t="s">
        <v>2821</v>
      </c>
      <c r="AE29">
        <v>5</v>
      </c>
      <c r="AF29">
        <v>100</v>
      </c>
      <c r="AG29" t="s">
        <v>2862</v>
      </c>
      <c r="AH29">
        <v>16</v>
      </c>
      <c r="AI29">
        <v>110</v>
      </c>
      <c r="AJ29" t="s">
        <v>2822</v>
      </c>
      <c r="AK29">
        <v>12</v>
      </c>
      <c r="AL29">
        <v>1001</v>
      </c>
      <c r="AM29" t="s">
        <v>2797</v>
      </c>
      <c r="AN29">
        <v>5</v>
      </c>
      <c r="AO29">
        <v>-1</v>
      </c>
      <c r="AP29" t="s">
        <v>3360</v>
      </c>
      <c r="AQ29">
        <v>-1</v>
      </c>
      <c r="AR29">
        <v>-1</v>
      </c>
      <c r="AS29" t="s">
        <v>3360</v>
      </c>
      <c r="AT29">
        <v>-1</v>
      </c>
      <c r="AU29">
        <v>-1</v>
      </c>
      <c r="AV29" t="s">
        <v>3360</v>
      </c>
      <c r="AW29">
        <v>-1</v>
      </c>
      <c r="AX29">
        <v>-1</v>
      </c>
      <c r="AY29" t="s">
        <v>3360</v>
      </c>
      <c r="AZ29">
        <v>-1</v>
      </c>
    </row>
    <row r="30" spans="2:52">
      <c r="B30">
        <v>28</v>
      </c>
      <c r="C30" t="s">
        <v>2885</v>
      </c>
      <c r="D30">
        <v>2.6</v>
      </c>
      <c r="E30">
        <v>38</v>
      </c>
      <c r="F30" t="s">
        <v>3360</v>
      </c>
      <c r="G30">
        <v>-1</v>
      </c>
      <c r="H30">
        <v>1010</v>
      </c>
      <c r="I30" t="s">
        <v>2803</v>
      </c>
      <c r="J30">
        <v>5</v>
      </c>
      <c r="K30">
        <v>10</v>
      </c>
      <c r="L30" t="s">
        <v>2824</v>
      </c>
      <c r="M30">
        <v>8</v>
      </c>
      <c r="N30">
        <v>1</v>
      </c>
      <c r="O30" t="s">
        <v>2836</v>
      </c>
      <c r="P30">
        <v>2</v>
      </c>
      <c r="Q30">
        <v>1111</v>
      </c>
      <c r="R30" t="s">
        <v>2885</v>
      </c>
      <c r="S30">
        <v>1</v>
      </c>
      <c r="T30">
        <v>11</v>
      </c>
      <c r="U30" t="s">
        <v>2838</v>
      </c>
      <c r="V30">
        <v>5</v>
      </c>
      <c r="W30">
        <v>1100</v>
      </c>
      <c r="X30" t="s">
        <v>2840</v>
      </c>
      <c r="Y30">
        <v>12</v>
      </c>
      <c r="Z30">
        <v>1001</v>
      </c>
      <c r="AA30" t="s">
        <v>2793</v>
      </c>
      <c r="AB30">
        <v>5</v>
      </c>
      <c r="AC30">
        <v>1111</v>
      </c>
      <c r="AD30" t="s">
        <v>2795</v>
      </c>
      <c r="AE30">
        <v>10</v>
      </c>
      <c r="AF30">
        <v>1</v>
      </c>
      <c r="AG30" t="s">
        <v>2874</v>
      </c>
      <c r="AH30">
        <v>16</v>
      </c>
      <c r="AI30">
        <v>1001</v>
      </c>
      <c r="AJ30" t="s">
        <v>2822</v>
      </c>
      <c r="AK30">
        <v>12</v>
      </c>
      <c r="AL30">
        <v>1000</v>
      </c>
      <c r="AM30" t="s">
        <v>2811</v>
      </c>
      <c r="AN30">
        <v>16</v>
      </c>
      <c r="AO30">
        <v>-1</v>
      </c>
      <c r="AP30" t="s">
        <v>3360</v>
      </c>
      <c r="AQ30">
        <v>-1</v>
      </c>
      <c r="AR30">
        <v>-1</v>
      </c>
      <c r="AS30" t="s">
        <v>3360</v>
      </c>
      <c r="AT30">
        <v>-1</v>
      </c>
      <c r="AU30">
        <v>-1</v>
      </c>
      <c r="AV30" t="s">
        <v>3360</v>
      </c>
      <c r="AW30">
        <v>-1</v>
      </c>
      <c r="AX30">
        <v>-1</v>
      </c>
      <c r="AY30" t="s">
        <v>3360</v>
      </c>
      <c r="AZ30">
        <v>-1</v>
      </c>
    </row>
    <row r="31" spans="2:52">
      <c r="B31">
        <v>29</v>
      </c>
      <c r="C31" t="s">
        <v>2857</v>
      </c>
      <c r="D31">
        <v>4</v>
      </c>
      <c r="E31">
        <v>25</v>
      </c>
      <c r="F31" t="s">
        <v>3360</v>
      </c>
      <c r="G31">
        <v>-1</v>
      </c>
      <c r="H31">
        <v>10</v>
      </c>
      <c r="I31" t="s">
        <v>2825</v>
      </c>
      <c r="J31">
        <v>16</v>
      </c>
      <c r="K31">
        <v>1010</v>
      </c>
      <c r="L31" t="s">
        <v>2818</v>
      </c>
      <c r="M31">
        <v>12</v>
      </c>
      <c r="N31">
        <v>10</v>
      </c>
      <c r="O31" t="s">
        <v>2828</v>
      </c>
      <c r="P31">
        <v>8</v>
      </c>
      <c r="Q31">
        <v>1000</v>
      </c>
      <c r="R31" t="s">
        <v>2808</v>
      </c>
      <c r="S31">
        <v>16</v>
      </c>
      <c r="T31">
        <v>1100</v>
      </c>
      <c r="U31" t="s">
        <v>2840</v>
      </c>
      <c r="V31">
        <v>5</v>
      </c>
      <c r="W31">
        <v>1100</v>
      </c>
      <c r="X31" t="s">
        <v>2849</v>
      </c>
      <c r="Y31">
        <v>12</v>
      </c>
      <c r="Z31">
        <v>1111</v>
      </c>
      <c r="AA31" t="s">
        <v>2854</v>
      </c>
      <c r="AB31">
        <v>10</v>
      </c>
      <c r="AC31">
        <v>110</v>
      </c>
      <c r="AD31" t="s">
        <v>2869</v>
      </c>
      <c r="AE31">
        <v>12</v>
      </c>
      <c r="AF31">
        <v>1000</v>
      </c>
      <c r="AG31" t="s">
        <v>2855</v>
      </c>
      <c r="AH31">
        <v>8</v>
      </c>
      <c r="AI31">
        <v>1010</v>
      </c>
      <c r="AJ31" t="s">
        <v>2865</v>
      </c>
      <c r="AK31">
        <v>5</v>
      </c>
      <c r="AL31">
        <v>1111</v>
      </c>
      <c r="AM31" t="s">
        <v>2857</v>
      </c>
      <c r="AN31">
        <v>1</v>
      </c>
      <c r="AO31">
        <v>100</v>
      </c>
      <c r="AP31" t="s">
        <v>2812</v>
      </c>
      <c r="AQ31">
        <v>2</v>
      </c>
      <c r="AR31">
        <v>-1</v>
      </c>
      <c r="AS31" t="s">
        <v>3360</v>
      </c>
      <c r="AT31">
        <v>-1</v>
      </c>
      <c r="AU31">
        <v>-1</v>
      </c>
      <c r="AV31" t="s">
        <v>3360</v>
      </c>
      <c r="AW31">
        <v>-1</v>
      </c>
      <c r="AX31">
        <v>-1</v>
      </c>
      <c r="AY31" t="s">
        <v>3360</v>
      </c>
      <c r="AZ31">
        <v>-1</v>
      </c>
    </row>
    <row r="32" spans="2:52">
      <c r="B32">
        <v>30</v>
      </c>
      <c r="C32" t="s">
        <v>2895</v>
      </c>
      <c r="D32">
        <v>3.1</v>
      </c>
      <c r="E32">
        <v>32</v>
      </c>
      <c r="F32" t="s">
        <v>3360</v>
      </c>
      <c r="G32">
        <v>-1</v>
      </c>
      <c r="H32">
        <v>1111</v>
      </c>
      <c r="I32" t="s">
        <v>2803</v>
      </c>
      <c r="J32">
        <v>1</v>
      </c>
      <c r="K32">
        <v>1001</v>
      </c>
      <c r="L32" t="s">
        <v>2836</v>
      </c>
      <c r="M32">
        <v>5</v>
      </c>
      <c r="N32">
        <v>1</v>
      </c>
      <c r="O32" t="s">
        <v>2837</v>
      </c>
      <c r="P32">
        <v>8</v>
      </c>
      <c r="Q32">
        <v>1000</v>
      </c>
      <c r="R32" t="s">
        <v>2840</v>
      </c>
      <c r="S32">
        <v>16</v>
      </c>
      <c r="T32">
        <v>10</v>
      </c>
      <c r="U32" t="s">
        <v>2850</v>
      </c>
      <c r="V32">
        <v>16</v>
      </c>
      <c r="W32">
        <v>1100</v>
      </c>
      <c r="X32" t="s">
        <v>2793</v>
      </c>
      <c r="Y32">
        <v>12</v>
      </c>
      <c r="Z32">
        <v>1000</v>
      </c>
      <c r="AA32" t="s">
        <v>2795</v>
      </c>
      <c r="AB32">
        <v>2</v>
      </c>
      <c r="AC32">
        <v>1100</v>
      </c>
      <c r="AD32" t="s">
        <v>2797</v>
      </c>
      <c r="AE32">
        <v>5</v>
      </c>
      <c r="AF32">
        <v>1001</v>
      </c>
      <c r="AG32" t="s">
        <v>2896</v>
      </c>
      <c r="AH32">
        <v>12</v>
      </c>
      <c r="AI32">
        <v>1000</v>
      </c>
      <c r="AJ32" t="s">
        <v>2811</v>
      </c>
      <c r="AK32">
        <v>8</v>
      </c>
      <c r="AL32">
        <v>1010</v>
      </c>
      <c r="AM32" t="s">
        <v>2799</v>
      </c>
      <c r="AN32">
        <v>12</v>
      </c>
      <c r="AO32">
        <v>-1</v>
      </c>
      <c r="AP32" t="s">
        <v>3360</v>
      </c>
      <c r="AQ32">
        <v>-1</v>
      </c>
      <c r="AR32">
        <v>-1</v>
      </c>
      <c r="AS32" t="s">
        <v>3360</v>
      </c>
      <c r="AT32">
        <v>-1</v>
      </c>
      <c r="AU32">
        <v>-1</v>
      </c>
      <c r="AV32" t="s">
        <v>3360</v>
      </c>
      <c r="AW32">
        <v>-1</v>
      </c>
      <c r="AX32">
        <v>-1</v>
      </c>
      <c r="AY32" t="s">
        <v>3360</v>
      </c>
      <c r="AZ32">
        <v>-1</v>
      </c>
    </row>
    <row r="33" spans="2:52">
      <c r="B33">
        <v>31</v>
      </c>
      <c r="C33" t="s">
        <v>2897</v>
      </c>
      <c r="D33">
        <v>5.9</v>
      </c>
      <c r="E33">
        <v>17</v>
      </c>
      <c r="F33" t="s">
        <v>3360</v>
      </c>
      <c r="G33">
        <v>-1</v>
      </c>
      <c r="H33">
        <v>1000</v>
      </c>
      <c r="I33" t="s">
        <v>2780</v>
      </c>
      <c r="J33">
        <v>8</v>
      </c>
      <c r="K33">
        <v>1000</v>
      </c>
      <c r="L33" t="s">
        <v>2816</v>
      </c>
      <c r="M33">
        <v>16</v>
      </c>
      <c r="N33">
        <v>1111</v>
      </c>
      <c r="O33" t="s">
        <v>2829</v>
      </c>
      <c r="P33">
        <v>1</v>
      </c>
      <c r="Q33">
        <v>100</v>
      </c>
      <c r="R33" t="s">
        <v>2849</v>
      </c>
      <c r="S33">
        <v>16</v>
      </c>
      <c r="T33">
        <v>10</v>
      </c>
      <c r="U33" t="s">
        <v>2873</v>
      </c>
      <c r="V33">
        <v>16</v>
      </c>
      <c r="W33">
        <v>110</v>
      </c>
      <c r="X33" t="s">
        <v>2850</v>
      </c>
      <c r="Y33">
        <v>5</v>
      </c>
      <c r="Z33">
        <v>10</v>
      </c>
      <c r="AA33" t="s">
        <v>2860</v>
      </c>
      <c r="AB33">
        <v>8</v>
      </c>
      <c r="AC33">
        <v>1111</v>
      </c>
      <c r="AD33" t="s">
        <v>2793</v>
      </c>
      <c r="AE33">
        <v>10</v>
      </c>
      <c r="AF33">
        <v>1010</v>
      </c>
      <c r="AG33" t="s">
        <v>2796</v>
      </c>
      <c r="AH33">
        <v>5</v>
      </c>
      <c r="AI33">
        <v>1010</v>
      </c>
      <c r="AJ33" t="s">
        <v>2898</v>
      </c>
      <c r="AK33">
        <v>12</v>
      </c>
      <c r="AL33">
        <v>-1</v>
      </c>
      <c r="AM33" t="s">
        <v>3360</v>
      </c>
      <c r="AN33">
        <v>-1</v>
      </c>
      <c r="AO33">
        <v>-1</v>
      </c>
      <c r="AP33" t="s">
        <v>3360</v>
      </c>
      <c r="AQ33">
        <v>-1</v>
      </c>
      <c r="AR33">
        <v>-1</v>
      </c>
      <c r="AS33" t="s">
        <v>3360</v>
      </c>
      <c r="AT33">
        <v>-1</v>
      </c>
      <c r="AU33">
        <v>-1</v>
      </c>
      <c r="AV33" t="s">
        <v>3360</v>
      </c>
      <c r="AW33">
        <v>-1</v>
      </c>
      <c r="AX33">
        <v>-1</v>
      </c>
      <c r="AY33" t="s">
        <v>3360</v>
      </c>
      <c r="AZ33">
        <v>-1</v>
      </c>
    </row>
    <row r="34" spans="2:52">
      <c r="B34">
        <v>32</v>
      </c>
      <c r="C34" t="s">
        <v>2899</v>
      </c>
      <c r="D34">
        <v>4.3</v>
      </c>
      <c r="E34">
        <v>23</v>
      </c>
      <c r="F34" t="s">
        <v>3360</v>
      </c>
      <c r="G34">
        <v>-1</v>
      </c>
      <c r="H34">
        <v>1010</v>
      </c>
      <c r="I34" t="s">
        <v>2815</v>
      </c>
      <c r="J34">
        <v>5</v>
      </c>
      <c r="K34">
        <v>1010</v>
      </c>
      <c r="L34" t="s">
        <v>2825</v>
      </c>
      <c r="M34">
        <v>12</v>
      </c>
      <c r="N34">
        <v>1000</v>
      </c>
      <c r="O34" t="s">
        <v>2818</v>
      </c>
      <c r="P34">
        <v>16</v>
      </c>
      <c r="Q34">
        <v>1111</v>
      </c>
      <c r="R34" t="s">
        <v>2828</v>
      </c>
      <c r="S34">
        <v>1</v>
      </c>
      <c r="T34">
        <v>10</v>
      </c>
      <c r="U34" t="s">
        <v>2854</v>
      </c>
      <c r="V34">
        <v>8</v>
      </c>
      <c r="W34">
        <v>10</v>
      </c>
      <c r="X34" t="s">
        <v>2869</v>
      </c>
      <c r="Y34">
        <v>16</v>
      </c>
      <c r="Z34">
        <v>110</v>
      </c>
      <c r="AA34" t="s">
        <v>2865</v>
      </c>
      <c r="AB34">
        <v>5</v>
      </c>
      <c r="AC34">
        <v>1000</v>
      </c>
      <c r="AD34" t="s">
        <v>2880</v>
      </c>
      <c r="AE34">
        <v>8</v>
      </c>
      <c r="AF34">
        <v>100</v>
      </c>
      <c r="AG34" t="s">
        <v>2856</v>
      </c>
      <c r="AH34">
        <v>16</v>
      </c>
      <c r="AI34">
        <v>1111</v>
      </c>
      <c r="AJ34" t="s">
        <v>2831</v>
      </c>
      <c r="AK34">
        <v>10</v>
      </c>
      <c r="AL34">
        <v>-1</v>
      </c>
      <c r="AM34" t="s">
        <v>3360</v>
      </c>
      <c r="AN34">
        <v>-1</v>
      </c>
      <c r="AO34">
        <v>-1</v>
      </c>
      <c r="AP34" t="s">
        <v>3360</v>
      </c>
      <c r="AQ34">
        <v>-1</v>
      </c>
      <c r="AR34">
        <v>-1</v>
      </c>
      <c r="AS34" t="s">
        <v>3360</v>
      </c>
      <c r="AT34">
        <v>-1</v>
      </c>
      <c r="AU34">
        <v>-1</v>
      </c>
      <c r="AV34" t="s">
        <v>3360</v>
      </c>
      <c r="AW34">
        <v>-1</v>
      </c>
      <c r="AX34">
        <v>-1</v>
      </c>
      <c r="AY34" t="s">
        <v>3360</v>
      </c>
      <c r="AZ34">
        <v>-1</v>
      </c>
    </row>
    <row r="35" spans="2:52">
      <c r="B35">
        <v>33</v>
      </c>
      <c r="C35" t="s">
        <v>2900</v>
      </c>
      <c r="D35">
        <v>4.3</v>
      </c>
      <c r="E35">
        <v>23</v>
      </c>
      <c r="F35" t="s">
        <v>3360</v>
      </c>
      <c r="G35">
        <v>-1</v>
      </c>
      <c r="H35">
        <v>10</v>
      </c>
      <c r="I35" t="s">
        <v>2824</v>
      </c>
      <c r="J35">
        <v>8</v>
      </c>
      <c r="K35">
        <v>110</v>
      </c>
      <c r="L35" t="s">
        <v>2864</v>
      </c>
      <c r="M35">
        <v>12</v>
      </c>
      <c r="N35">
        <v>101</v>
      </c>
      <c r="O35" t="s">
        <v>2783</v>
      </c>
      <c r="P35">
        <v>5</v>
      </c>
      <c r="Q35">
        <v>1</v>
      </c>
      <c r="R35" t="s">
        <v>2786</v>
      </c>
      <c r="S35">
        <v>8</v>
      </c>
      <c r="T35">
        <v>1</v>
      </c>
      <c r="U35" t="s">
        <v>2838</v>
      </c>
      <c r="V35">
        <v>2</v>
      </c>
      <c r="W35">
        <v>11</v>
      </c>
      <c r="X35" t="s">
        <v>2887</v>
      </c>
      <c r="Y35">
        <v>12</v>
      </c>
      <c r="Z35">
        <v>1100</v>
      </c>
      <c r="AA35" t="s">
        <v>2848</v>
      </c>
      <c r="AB35">
        <v>12</v>
      </c>
      <c r="AC35">
        <v>1111</v>
      </c>
      <c r="AD35" t="s">
        <v>2861</v>
      </c>
      <c r="AE35">
        <v>1</v>
      </c>
      <c r="AF35">
        <v>1010</v>
      </c>
      <c r="AG35" t="s">
        <v>2830</v>
      </c>
      <c r="AH35">
        <v>12</v>
      </c>
      <c r="AI35">
        <v>1100</v>
      </c>
      <c r="AJ35" t="s">
        <v>2821</v>
      </c>
      <c r="AK35">
        <v>5</v>
      </c>
      <c r="AL35">
        <v>110</v>
      </c>
      <c r="AM35" t="s">
        <v>2799</v>
      </c>
      <c r="AN35">
        <v>5</v>
      </c>
      <c r="AO35">
        <v>10</v>
      </c>
      <c r="AP35" t="s">
        <v>2876</v>
      </c>
      <c r="AQ35">
        <v>16</v>
      </c>
      <c r="AR35">
        <v>-1</v>
      </c>
      <c r="AS35" t="s">
        <v>3360</v>
      </c>
      <c r="AT35">
        <v>-1</v>
      </c>
      <c r="AU35">
        <v>-1</v>
      </c>
      <c r="AV35" t="s">
        <v>3360</v>
      </c>
      <c r="AW35">
        <v>-1</v>
      </c>
      <c r="AX35">
        <v>-1</v>
      </c>
      <c r="AY35" t="s">
        <v>3360</v>
      </c>
      <c r="AZ35">
        <v>-1</v>
      </c>
    </row>
    <row r="36" spans="2:52">
      <c r="B36">
        <v>34</v>
      </c>
      <c r="C36" t="s">
        <v>2901</v>
      </c>
      <c r="D36">
        <v>3</v>
      </c>
      <c r="E36">
        <v>33</v>
      </c>
      <c r="F36" t="s">
        <v>3360</v>
      </c>
      <c r="G36">
        <v>-1</v>
      </c>
      <c r="H36">
        <v>1111</v>
      </c>
      <c r="I36" t="s">
        <v>2778</v>
      </c>
      <c r="J36">
        <v>1</v>
      </c>
      <c r="K36">
        <v>1000</v>
      </c>
      <c r="L36" t="s">
        <v>2842</v>
      </c>
      <c r="M36">
        <v>8</v>
      </c>
      <c r="N36">
        <v>110</v>
      </c>
      <c r="O36" t="s">
        <v>2818</v>
      </c>
      <c r="P36">
        <v>12</v>
      </c>
      <c r="Q36">
        <v>1100</v>
      </c>
      <c r="R36" t="s">
        <v>2788</v>
      </c>
      <c r="S36">
        <v>5</v>
      </c>
      <c r="T36">
        <v>1010</v>
      </c>
      <c r="U36" t="s">
        <v>2854</v>
      </c>
      <c r="V36">
        <v>5</v>
      </c>
      <c r="W36">
        <v>1111</v>
      </c>
      <c r="X36" t="s">
        <v>2790</v>
      </c>
      <c r="Y36">
        <v>10</v>
      </c>
      <c r="Z36">
        <v>110</v>
      </c>
      <c r="AA36" t="s">
        <v>2851</v>
      </c>
      <c r="AB36">
        <v>5</v>
      </c>
      <c r="AC36">
        <v>100</v>
      </c>
      <c r="AD36" t="s">
        <v>2856</v>
      </c>
      <c r="AE36">
        <v>16</v>
      </c>
      <c r="AF36">
        <v>1100</v>
      </c>
      <c r="AG36" t="s">
        <v>2820</v>
      </c>
      <c r="AH36">
        <v>12</v>
      </c>
      <c r="AI36">
        <v>1000</v>
      </c>
      <c r="AJ36" t="s">
        <v>2821</v>
      </c>
      <c r="AK36">
        <v>16</v>
      </c>
      <c r="AL36">
        <v>100</v>
      </c>
      <c r="AM36" t="s">
        <v>2822</v>
      </c>
      <c r="AN36">
        <v>2</v>
      </c>
      <c r="AO36">
        <v>1001</v>
      </c>
      <c r="AP36" t="s">
        <v>2797</v>
      </c>
      <c r="AQ36">
        <v>12</v>
      </c>
      <c r="AR36">
        <v>-1</v>
      </c>
      <c r="AS36" t="s">
        <v>3360</v>
      </c>
      <c r="AT36">
        <v>-1</v>
      </c>
      <c r="AU36">
        <v>-1</v>
      </c>
      <c r="AV36" t="s">
        <v>3360</v>
      </c>
      <c r="AW36">
        <v>-1</v>
      </c>
      <c r="AX36">
        <v>-1</v>
      </c>
      <c r="AY36" t="s">
        <v>3360</v>
      </c>
      <c r="AZ36">
        <v>-1</v>
      </c>
    </row>
    <row r="37" spans="2:52">
      <c r="B37">
        <v>35</v>
      </c>
      <c r="C37" t="s">
        <v>2902</v>
      </c>
      <c r="D37">
        <v>3.8</v>
      </c>
      <c r="E37">
        <v>26</v>
      </c>
      <c r="F37" t="s">
        <v>3360</v>
      </c>
      <c r="G37">
        <v>-1</v>
      </c>
      <c r="H37">
        <v>1100</v>
      </c>
      <c r="I37" t="s">
        <v>2778</v>
      </c>
      <c r="J37">
        <v>5</v>
      </c>
      <c r="K37">
        <v>110</v>
      </c>
      <c r="L37" t="s">
        <v>2803</v>
      </c>
      <c r="M37">
        <v>5</v>
      </c>
      <c r="N37">
        <v>1111</v>
      </c>
      <c r="O37" t="s">
        <v>2824</v>
      </c>
      <c r="P37">
        <v>1</v>
      </c>
      <c r="Q37">
        <v>1111</v>
      </c>
      <c r="R37" t="s">
        <v>2864</v>
      </c>
      <c r="S37">
        <v>10</v>
      </c>
      <c r="T37">
        <v>1010</v>
      </c>
      <c r="U37" t="s">
        <v>2825</v>
      </c>
      <c r="V37">
        <v>12</v>
      </c>
      <c r="W37">
        <v>10</v>
      </c>
      <c r="X37" t="s">
        <v>2783</v>
      </c>
      <c r="Y37">
        <v>16</v>
      </c>
      <c r="Z37">
        <v>10</v>
      </c>
      <c r="AA37" t="s">
        <v>2816</v>
      </c>
      <c r="AB37">
        <v>2</v>
      </c>
      <c r="AC37">
        <v>1</v>
      </c>
      <c r="AD37" t="s">
        <v>2844</v>
      </c>
      <c r="AE37">
        <v>6</v>
      </c>
      <c r="AF37">
        <v>10</v>
      </c>
      <c r="AG37" t="s">
        <v>2851</v>
      </c>
      <c r="AH37">
        <v>8</v>
      </c>
      <c r="AI37">
        <v>1100</v>
      </c>
      <c r="AJ37" t="s">
        <v>2856</v>
      </c>
      <c r="AK37">
        <v>12</v>
      </c>
      <c r="AL37">
        <v>11</v>
      </c>
      <c r="AM37" t="s">
        <v>2793</v>
      </c>
      <c r="AN37">
        <v>5</v>
      </c>
      <c r="AO37">
        <v>101</v>
      </c>
      <c r="AP37" t="s">
        <v>2812</v>
      </c>
      <c r="AQ37">
        <v>12</v>
      </c>
      <c r="AR37">
        <v>-1</v>
      </c>
      <c r="AS37" t="s">
        <v>3360</v>
      </c>
      <c r="AT37">
        <v>-1</v>
      </c>
      <c r="AU37">
        <v>-1</v>
      </c>
      <c r="AV37" t="s">
        <v>3360</v>
      </c>
      <c r="AW37">
        <v>-1</v>
      </c>
      <c r="AX37">
        <v>-1</v>
      </c>
      <c r="AY37" t="s">
        <v>3360</v>
      </c>
      <c r="AZ37">
        <v>-1</v>
      </c>
    </row>
    <row r="38" spans="2:52">
      <c r="B38">
        <v>36</v>
      </c>
      <c r="C38" t="s">
        <v>2903</v>
      </c>
      <c r="D38">
        <v>4</v>
      </c>
      <c r="E38">
        <v>25</v>
      </c>
      <c r="F38" t="s">
        <v>3360</v>
      </c>
      <c r="G38">
        <v>-1</v>
      </c>
      <c r="H38">
        <v>100</v>
      </c>
      <c r="I38" t="s">
        <v>2814</v>
      </c>
      <c r="J38">
        <v>16</v>
      </c>
      <c r="K38">
        <v>1000</v>
      </c>
      <c r="L38" t="s">
        <v>2885</v>
      </c>
      <c r="M38">
        <v>16</v>
      </c>
      <c r="N38">
        <v>1</v>
      </c>
      <c r="O38" t="s">
        <v>2837</v>
      </c>
      <c r="P38">
        <v>8</v>
      </c>
      <c r="Q38">
        <v>1010</v>
      </c>
      <c r="R38" t="s">
        <v>2848</v>
      </c>
      <c r="S38">
        <v>12</v>
      </c>
      <c r="T38">
        <v>1010</v>
      </c>
      <c r="U38" t="s">
        <v>2850</v>
      </c>
      <c r="V38">
        <v>5</v>
      </c>
      <c r="W38">
        <v>1100</v>
      </c>
      <c r="X38" t="s">
        <v>2793</v>
      </c>
      <c r="Y38">
        <v>12</v>
      </c>
      <c r="Z38">
        <v>101</v>
      </c>
      <c r="AA38" t="s">
        <v>2795</v>
      </c>
      <c r="AB38">
        <v>12</v>
      </c>
      <c r="AC38">
        <v>110</v>
      </c>
      <c r="AD38" t="s">
        <v>2830</v>
      </c>
      <c r="AE38">
        <v>5</v>
      </c>
      <c r="AF38">
        <v>1000</v>
      </c>
      <c r="AG38" t="s">
        <v>2890</v>
      </c>
      <c r="AH38">
        <v>8</v>
      </c>
      <c r="AI38">
        <v>1000</v>
      </c>
      <c r="AJ38" t="s">
        <v>2822</v>
      </c>
      <c r="AK38">
        <v>2</v>
      </c>
      <c r="AL38">
        <v>1111</v>
      </c>
      <c r="AM38" t="s">
        <v>2797</v>
      </c>
      <c r="AN38">
        <v>1</v>
      </c>
      <c r="AO38">
        <v>1001</v>
      </c>
      <c r="AP38" t="s">
        <v>2896</v>
      </c>
      <c r="AQ38">
        <v>12</v>
      </c>
      <c r="AR38">
        <v>-1</v>
      </c>
      <c r="AS38" t="s">
        <v>3360</v>
      </c>
      <c r="AT38">
        <v>-1</v>
      </c>
      <c r="AU38">
        <v>-1</v>
      </c>
      <c r="AV38" t="s">
        <v>3360</v>
      </c>
      <c r="AW38">
        <v>-1</v>
      </c>
      <c r="AX38">
        <v>-1</v>
      </c>
      <c r="AY38" t="s">
        <v>3360</v>
      </c>
      <c r="AZ38">
        <v>-1</v>
      </c>
    </row>
    <row r="39" spans="2:52">
      <c r="B39">
        <v>37</v>
      </c>
      <c r="C39" t="s">
        <v>2904</v>
      </c>
      <c r="D39">
        <v>2.8</v>
      </c>
      <c r="E39">
        <v>36</v>
      </c>
      <c r="F39" t="s">
        <v>3360</v>
      </c>
      <c r="G39">
        <v>-1</v>
      </c>
      <c r="H39">
        <v>1111</v>
      </c>
      <c r="I39" t="s">
        <v>2803</v>
      </c>
      <c r="J39">
        <v>1</v>
      </c>
      <c r="K39">
        <v>100</v>
      </c>
      <c r="L39" t="s">
        <v>2814</v>
      </c>
      <c r="M39">
        <v>16</v>
      </c>
      <c r="N39">
        <v>101</v>
      </c>
      <c r="O39" t="s">
        <v>2805</v>
      </c>
      <c r="P39">
        <v>5</v>
      </c>
      <c r="Q39">
        <v>1100</v>
      </c>
      <c r="R39" t="s">
        <v>2843</v>
      </c>
      <c r="S39">
        <v>12</v>
      </c>
      <c r="T39">
        <v>100</v>
      </c>
      <c r="U39" t="s">
        <v>2834</v>
      </c>
      <c r="V39">
        <v>2</v>
      </c>
      <c r="W39">
        <v>1010</v>
      </c>
      <c r="X39" t="s">
        <v>2853</v>
      </c>
      <c r="Y39">
        <v>12</v>
      </c>
      <c r="Z39">
        <v>100</v>
      </c>
      <c r="AA39" t="s">
        <v>2788</v>
      </c>
      <c r="AB39">
        <v>8</v>
      </c>
      <c r="AC39">
        <v>1100</v>
      </c>
      <c r="AD39" t="s">
        <v>2796</v>
      </c>
      <c r="AE39">
        <v>5</v>
      </c>
      <c r="AF39">
        <v>101</v>
      </c>
      <c r="AG39" t="s">
        <v>2821</v>
      </c>
      <c r="AH39">
        <v>5</v>
      </c>
      <c r="AI39">
        <v>1000</v>
      </c>
      <c r="AJ39" t="s">
        <v>2862</v>
      </c>
      <c r="AK39">
        <v>16</v>
      </c>
      <c r="AL39">
        <v>1</v>
      </c>
      <c r="AM39" t="s">
        <v>2797</v>
      </c>
      <c r="AN39">
        <v>8</v>
      </c>
      <c r="AO39">
        <v>-1</v>
      </c>
      <c r="AP39" t="s">
        <v>3360</v>
      </c>
      <c r="AQ39">
        <v>-1</v>
      </c>
      <c r="AR39">
        <v>-1</v>
      </c>
      <c r="AS39" t="s">
        <v>3360</v>
      </c>
      <c r="AT39">
        <v>-1</v>
      </c>
      <c r="AU39">
        <v>-1</v>
      </c>
      <c r="AV39" t="s">
        <v>3360</v>
      </c>
      <c r="AW39">
        <v>-1</v>
      </c>
      <c r="AX39">
        <v>-1</v>
      </c>
      <c r="AY39" t="s">
        <v>3360</v>
      </c>
      <c r="AZ39">
        <v>-1</v>
      </c>
    </row>
    <row r="40" spans="2:52">
      <c r="B40">
        <v>38</v>
      </c>
      <c r="C40" t="s">
        <v>2905</v>
      </c>
      <c r="D40">
        <v>3.3</v>
      </c>
      <c r="E40">
        <v>30</v>
      </c>
      <c r="F40" t="s">
        <v>3360</v>
      </c>
      <c r="G40">
        <v>-1</v>
      </c>
      <c r="H40">
        <v>1000</v>
      </c>
      <c r="I40" t="s">
        <v>2778</v>
      </c>
      <c r="J40">
        <v>8</v>
      </c>
      <c r="K40">
        <v>1100</v>
      </c>
      <c r="L40" t="s">
        <v>2842</v>
      </c>
      <c r="M40">
        <v>12</v>
      </c>
      <c r="N40">
        <v>110</v>
      </c>
      <c r="O40" t="s">
        <v>2816</v>
      </c>
      <c r="P40">
        <v>12</v>
      </c>
      <c r="Q40">
        <v>100</v>
      </c>
      <c r="R40" t="s">
        <v>2829</v>
      </c>
      <c r="S40">
        <v>2</v>
      </c>
      <c r="T40">
        <v>1000</v>
      </c>
      <c r="U40" t="s">
        <v>2810</v>
      </c>
      <c r="V40">
        <v>16</v>
      </c>
      <c r="W40">
        <v>1010</v>
      </c>
      <c r="X40" t="s">
        <v>2865</v>
      </c>
      <c r="Y40">
        <v>12</v>
      </c>
      <c r="Z40">
        <v>101</v>
      </c>
      <c r="AA40" t="s">
        <v>2880</v>
      </c>
      <c r="AB40">
        <v>12</v>
      </c>
      <c r="AC40">
        <v>100</v>
      </c>
      <c r="AD40" t="s">
        <v>2820</v>
      </c>
      <c r="AE40">
        <v>8</v>
      </c>
      <c r="AF40">
        <v>1111</v>
      </c>
      <c r="AG40" t="s">
        <v>2822</v>
      </c>
      <c r="AH40">
        <v>2</v>
      </c>
      <c r="AI40">
        <v>1</v>
      </c>
      <c r="AJ40" t="s">
        <v>2797</v>
      </c>
      <c r="AK40">
        <v>2</v>
      </c>
      <c r="AL40">
        <v>1</v>
      </c>
      <c r="AM40" t="s">
        <v>2896</v>
      </c>
      <c r="AN40">
        <v>8</v>
      </c>
      <c r="AO40">
        <v>1001</v>
      </c>
      <c r="AP40" t="s">
        <v>2876</v>
      </c>
      <c r="AQ40">
        <v>5</v>
      </c>
      <c r="AR40">
        <v>-1</v>
      </c>
      <c r="AS40" t="s">
        <v>3360</v>
      </c>
      <c r="AT40">
        <v>-1</v>
      </c>
      <c r="AU40">
        <v>-1</v>
      </c>
      <c r="AV40" t="s">
        <v>3360</v>
      </c>
      <c r="AW40">
        <v>-1</v>
      </c>
      <c r="AX40">
        <v>-1</v>
      </c>
      <c r="AY40" t="s">
        <v>3360</v>
      </c>
      <c r="AZ40">
        <v>-1</v>
      </c>
    </row>
    <row r="41" spans="2:52">
      <c r="B41">
        <v>39</v>
      </c>
      <c r="C41" t="s">
        <v>2906</v>
      </c>
      <c r="D41">
        <v>6.7</v>
      </c>
      <c r="E41">
        <v>15</v>
      </c>
      <c r="F41" t="s">
        <v>3360</v>
      </c>
      <c r="G41">
        <v>-1</v>
      </c>
      <c r="H41">
        <v>1010</v>
      </c>
      <c r="I41" t="s">
        <v>2815</v>
      </c>
      <c r="J41">
        <v>5</v>
      </c>
      <c r="K41">
        <v>1</v>
      </c>
      <c r="L41" t="s">
        <v>2786</v>
      </c>
      <c r="M41">
        <v>16</v>
      </c>
      <c r="N41">
        <v>101</v>
      </c>
      <c r="O41" t="s">
        <v>2848</v>
      </c>
      <c r="P41">
        <v>12</v>
      </c>
      <c r="Q41">
        <v>1111</v>
      </c>
      <c r="R41" t="s">
        <v>2861</v>
      </c>
      <c r="S41">
        <v>1</v>
      </c>
      <c r="T41">
        <v>110</v>
      </c>
      <c r="U41" t="s">
        <v>2851</v>
      </c>
      <c r="V41">
        <v>5</v>
      </c>
      <c r="W41">
        <v>10</v>
      </c>
      <c r="X41" t="s">
        <v>2830</v>
      </c>
      <c r="Y41">
        <v>16</v>
      </c>
      <c r="Z41">
        <v>1000</v>
      </c>
      <c r="AA41" t="s">
        <v>2796</v>
      </c>
      <c r="AB41">
        <v>8</v>
      </c>
      <c r="AC41">
        <v>1100</v>
      </c>
      <c r="AD41" t="s">
        <v>2890</v>
      </c>
      <c r="AE41">
        <v>12</v>
      </c>
      <c r="AF41">
        <v>10</v>
      </c>
      <c r="AG41" t="s">
        <v>2831</v>
      </c>
      <c r="AH41">
        <v>8</v>
      </c>
      <c r="AI41">
        <v>100</v>
      </c>
      <c r="AJ41" t="s">
        <v>2799</v>
      </c>
      <c r="AK41">
        <v>16</v>
      </c>
      <c r="AL41">
        <v>10</v>
      </c>
      <c r="AM41" t="s">
        <v>2876</v>
      </c>
      <c r="AN41">
        <v>2</v>
      </c>
      <c r="AO41">
        <v>-1</v>
      </c>
      <c r="AP41" t="s">
        <v>3360</v>
      </c>
      <c r="AQ41">
        <v>-1</v>
      </c>
      <c r="AR41">
        <v>-1</v>
      </c>
      <c r="AS41" t="s">
        <v>3360</v>
      </c>
      <c r="AT41">
        <v>-1</v>
      </c>
      <c r="AU41">
        <v>-1</v>
      </c>
      <c r="AV41" t="s">
        <v>3360</v>
      </c>
      <c r="AW41">
        <v>-1</v>
      </c>
      <c r="AX41">
        <v>-1</v>
      </c>
      <c r="AY41" t="s">
        <v>3360</v>
      </c>
      <c r="AZ41">
        <v>-1</v>
      </c>
    </row>
    <row r="42" spans="2:52">
      <c r="B42">
        <v>40</v>
      </c>
      <c r="C42" t="s">
        <v>2907</v>
      </c>
      <c r="D42">
        <v>7.7</v>
      </c>
      <c r="E42">
        <v>13</v>
      </c>
      <c r="F42" t="s">
        <v>3360</v>
      </c>
      <c r="G42">
        <v>-1</v>
      </c>
      <c r="H42">
        <v>100</v>
      </c>
      <c r="I42" t="s">
        <v>2778</v>
      </c>
      <c r="J42">
        <v>2</v>
      </c>
      <c r="K42">
        <v>1010</v>
      </c>
      <c r="L42" t="s">
        <v>2842</v>
      </c>
      <c r="M42">
        <v>5</v>
      </c>
      <c r="N42">
        <v>10</v>
      </c>
      <c r="O42" t="s">
        <v>2864</v>
      </c>
      <c r="P42">
        <v>16</v>
      </c>
      <c r="Q42">
        <v>1</v>
      </c>
      <c r="R42" t="s">
        <v>2786</v>
      </c>
      <c r="S42">
        <v>8</v>
      </c>
      <c r="T42">
        <v>1100</v>
      </c>
      <c r="U42" t="s">
        <v>2840</v>
      </c>
      <c r="V42">
        <v>5</v>
      </c>
      <c r="W42">
        <v>1100</v>
      </c>
      <c r="X42" t="s">
        <v>2810</v>
      </c>
      <c r="Y42">
        <v>12</v>
      </c>
      <c r="Z42">
        <v>110</v>
      </c>
      <c r="AA42" t="s">
        <v>2820</v>
      </c>
      <c r="AB42">
        <v>12</v>
      </c>
      <c r="AC42">
        <v>1000</v>
      </c>
      <c r="AD42" t="s">
        <v>2796</v>
      </c>
      <c r="AE42">
        <v>2</v>
      </c>
      <c r="AF42">
        <v>1000</v>
      </c>
      <c r="AG42" t="s">
        <v>2890</v>
      </c>
      <c r="AH42">
        <v>16</v>
      </c>
      <c r="AI42">
        <v>1111</v>
      </c>
      <c r="AJ42" t="s">
        <v>2821</v>
      </c>
      <c r="AK42">
        <v>1</v>
      </c>
      <c r="AL42">
        <v>100</v>
      </c>
      <c r="AM42" t="s">
        <v>2862</v>
      </c>
      <c r="AN42">
        <v>8</v>
      </c>
      <c r="AO42">
        <v>110</v>
      </c>
      <c r="AP42" t="s">
        <v>2822</v>
      </c>
      <c r="AQ42">
        <v>5</v>
      </c>
      <c r="AR42">
        <v>1001</v>
      </c>
      <c r="AS42" t="s">
        <v>2896</v>
      </c>
      <c r="AT42">
        <v>12</v>
      </c>
      <c r="AU42">
        <v>101</v>
      </c>
      <c r="AV42" t="s">
        <v>2866</v>
      </c>
      <c r="AW42">
        <v>5</v>
      </c>
      <c r="AX42">
        <v>-1</v>
      </c>
      <c r="AY42" t="s">
        <v>3360</v>
      </c>
      <c r="AZ42">
        <v>-1</v>
      </c>
    </row>
    <row r="43" spans="2:52">
      <c r="B43">
        <v>41</v>
      </c>
      <c r="C43" t="s">
        <v>2908</v>
      </c>
      <c r="D43">
        <v>5.9</v>
      </c>
      <c r="E43">
        <v>17</v>
      </c>
      <c r="F43" t="s">
        <v>3360</v>
      </c>
      <c r="G43">
        <v>-1</v>
      </c>
      <c r="H43">
        <v>100</v>
      </c>
      <c r="I43" t="s">
        <v>2803</v>
      </c>
      <c r="J43">
        <v>2</v>
      </c>
      <c r="K43">
        <v>1000</v>
      </c>
      <c r="L43" t="s">
        <v>2834</v>
      </c>
      <c r="M43">
        <v>8</v>
      </c>
      <c r="N43">
        <v>1000</v>
      </c>
      <c r="O43" t="s">
        <v>2853</v>
      </c>
      <c r="P43">
        <v>16</v>
      </c>
      <c r="Q43">
        <v>1</v>
      </c>
      <c r="R43" t="s">
        <v>2838</v>
      </c>
      <c r="S43">
        <v>8</v>
      </c>
      <c r="T43">
        <v>11</v>
      </c>
      <c r="U43" t="s">
        <v>2859</v>
      </c>
      <c r="V43">
        <v>12</v>
      </c>
      <c r="W43">
        <v>1111</v>
      </c>
      <c r="X43" t="s">
        <v>2788</v>
      </c>
      <c r="Y43">
        <v>1</v>
      </c>
      <c r="Z43">
        <v>1100</v>
      </c>
      <c r="AA43" t="s">
        <v>2819</v>
      </c>
      <c r="AB43">
        <v>12</v>
      </c>
      <c r="AC43">
        <v>110</v>
      </c>
      <c r="AD43" t="s">
        <v>2851</v>
      </c>
      <c r="AE43">
        <v>5</v>
      </c>
      <c r="AF43">
        <v>110</v>
      </c>
      <c r="AG43" t="s">
        <v>2880</v>
      </c>
      <c r="AH43">
        <v>12</v>
      </c>
      <c r="AI43">
        <v>1010</v>
      </c>
      <c r="AJ43" t="s">
        <v>2831</v>
      </c>
      <c r="AK43">
        <v>5</v>
      </c>
      <c r="AL43">
        <v>-1</v>
      </c>
      <c r="AM43" t="s">
        <v>3360</v>
      </c>
      <c r="AN43">
        <v>-1</v>
      </c>
      <c r="AO43">
        <v>-1</v>
      </c>
      <c r="AP43" t="s">
        <v>3360</v>
      </c>
      <c r="AQ43">
        <v>-1</v>
      </c>
      <c r="AR43">
        <v>-1</v>
      </c>
      <c r="AS43" t="s">
        <v>3360</v>
      </c>
      <c r="AT43">
        <v>-1</v>
      </c>
      <c r="AU43">
        <v>-1</v>
      </c>
      <c r="AV43" t="s">
        <v>3360</v>
      </c>
      <c r="AW43">
        <v>-1</v>
      </c>
      <c r="AX43">
        <v>-1</v>
      </c>
      <c r="AY43" t="s">
        <v>3360</v>
      </c>
      <c r="AZ43">
        <v>-1</v>
      </c>
    </row>
    <row r="44" spans="2:52">
      <c r="B44">
        <v>44</v>
      </c>
      <c r="C44" t="s">
        <v>2909</v>
      </c>
      <c r="D44">
        <v>12.5</v>
      </c>
      <c r="E44">
        <v>8</v>
      </c>
      <c r="F44" t="s">
        <v>3360</v>
      </c>
      <c r="G44">
        <v>-1</v>
      </c>
      <c r="H44">
        <v>1000</v>
      </c>
      <c r="I44" t="s">
        <v>2778</v>
      </c>
      <c r="J44">
        <v>8</v>
      </c>
      <c r="K44">
        <v>1100</v>
      </c>
      <c r="L44" t="s">
        <v>2842</v>
      </c>
      <c r="M44">
        <v>12</v>
      </c>
      <c r="N44">
        <v>1111</v>
      </c>
      <c r="O44" t="s">
        <v>2805</v>
      </c>
      <c r="P44">
        <v>1</v>
      </c>
      <c r="Q44">
        <v>1000</v>
      </c>
      <c r="R44" t="s">
        <v>2780</v>
      </c>
      <c r="S44">
        <v>16</v>
      </c>
      <c r="T44">
        <v>110</v>
      </c>
      <c r="U44" t="s">
        <v>2815</v>
      </c>
      <c r="V44">
        <v>12</v>
      </c>
      <c r="W44">
        <v>110</v>
      </c>
      <c r="X44" t="s">
        <v>2818</v>
      </c>
      <c r="Y44">
        <v>5</v>
      </c>
      <c r="Z44">
        <v>1</v>
      </c>
      <c r="AA44" t="s">
        <v>2838</v>
      </c>
      <c r="AB44">
        <v>8</v>
      </c>
      <c r="AC44">
        <v>1100</v>
      </c>
      <c r="AD44" t="s">
        <v>2840</v>
      </c>
      <c r="AE44">
        <v>5</v>
      </c>
      <c r="AF44">
        <v>1</v>
      </c>
      <c r="AG44" t="s">
        <v>2855</v>
      </c>
      <c r="AH44">
        <v>16</v>
      </c>
      <c r="AI44">
        <v>1001</v>
      </c>
      <c r="AJ44" t="s">
        <v>2795</v>
      </c>
      <c r="AK44">
        <v>12</v>
      </c>
      <c r="AL44">
        <v>1000</v>
      </c>
      <c r="AM44" t="s">
        <v>2797</v>
      </c>
      <c r="AN44">
        <v>2</v>
      </c>
      <c r="AO44">
        <v>-1</v>
      </c>
      <c r="AP44" t="s">
        <v>3360</v>
      </c>
      <c r="AQ44">
        <v>-1</v>
      </c>
      <c r="AR44">
        <v>-1</v>
      </c>
      <c r="AS44" t="s">
        <v>3360</v>
      </c>
      <c r="AT44">
        <v>-1</v>
      </c>
      <c r="AU44">
        <v>-1</v>
      </c>
      <c r="AV44" t="s">
        <v>3360</v>
      </c>
      <c r="AW44">
        <v>-1</v>
      </c>
      <c r="AX44">
        <v>-1</v>
      </c>
      <c r="AY44" t="s">
        <v>3360</v>
      </c>
      <c r="AZ44">
        <v>-1</v>
      </c>
    </row>
    <row r="45" spans="2:52">
      <c r="B45">
        <v>45</v>
      </c>
      <c r="C45" t="s">
        <v>2910</v>
      </c>
      <c r="D45">
        <v>16.7</v>
      </c>
      <c r="E45">
        <v>6</v>
      </c>
      <c r="F45" t="s">
        <v>3360</v>
      </c>
      <c r="G45">
        <v>-1</v>
      </c>
      <c r="H45">
        <v>100</v>
      </c>
      <c r="I45" t="s">
        <v>2780</v>
      </c>
      <c r="J45">
        <v>8</v>
      </c>
      <c r="K45">
        <v>1100</v>
      </c>
      <c r="L45" t="s">
        <v>2843</v>
      </c>
      <c r="M45">
        <v>12</v>
      </c>
      <c r="N45">
        <v>1001</v>
      </c>
      <c r="O45" t="s">
        <v>2844</v>
      </c>
      <c r="P45">
        <v>12</v>
      </c>
      <c r="Q45">
        <v>1111</v>
      </c>
      <c r="R45" t="s">
        <v>2838</v>
      </c>
      <c r="S45">
        <v>1</v>
      </c>
      <c r="T45">
        <v>10</v>
      </c>
      <c r="U45" t="s">
        <v>2850</v>
      </c>
      <c r="V45">
        <v>8</v>
      </c>
      <c r="W45">
        <v>101</v>
      </c>
      <c r="X45" t="s">
        <v>2851</v>
      </c>
      <c r="Y45">
        <v>5</v>
      </c>
      <c r="Z45">
        <v>1001</v>
      </c>
      <c r="AA45" t="s">
        <v>2793</v>
      </c>
      <c r="AB45">
        <v>5</v>
      </c>
      <c r="AC45">
        <v>101</v>
      </c>
      <c r="AD45" t="s">
        <v>2911</v>
      </c>
      <c r="AE45">
        <v>12</v>
      </c>
      <c r="AF45">
        <v>1100</v>
      </c>
      <c r="AG45" t="s">
        <v>2795</v>
      </c>
      <c r="AH45">
        <v>5</v>
      </c>
      <c r="AI45">
        <v>10</v>
      </c>
      <c r="AJ45" t="s">
        <v>2830</v>
      </c>
      <c r="AK45">
        <v>16</v>
      </c>
      <c r="AL45">
        <v>-1</v>
      </c>
      <c r="AM45" t="s">
        <v>3360</v>
      </c>
      <c r="AN45">
        <v>-1</v>
      </c>
      <c r="AO45">
        <v>-1</v>
      </c>
      <c r="AP45" t="s">
        <v>3360</v>
      </c>
      <c r="AQ45">
        <v>-1</v>
      </c>
      <c r="AR45">
        <v>-1</v>
      </c>
      <c r="AS45" t="s">
        <v>3360</v>
      </c>
      <c r="AT45">
        <v>-1</v>
      </c>
      <c r="AU45">
        <v>-1</v>
      </c>
      <c r="AV45" t="s">
        <v>3360</v>
      </c>
      <c r="AW45">
        <v>-1</v>
      </c>
      <c r="AX45">
        <v>-1</v>
      </c>
      <c r="AY45" t="s">
        <v>3360</v>
      </c>
      <c r="AZ45">
        <v>-1</v>
      </c>
    </row>
    <row r="46" spans="2:52">
      <c r="B46">
        <v>46</v>
      </c>
      <c r="C46" t="s">
        <v>2912</v>
      </c>
      <c r="D46">
        <v>25</v>
      </c>
      <c r="E46">
        <v>4</v>
      </c>
      <c r="F46" t="s">
        <v>3360</v>
      </c>
      <c r="G46">
        <v>-1</v>
      </c>
      <c r="H46">
        <v>110</v>
      </c>
      <c r="I46" t="s">
        <v>2843</v>
      </c>
      <c r="J46">
        <v>5</v>
      </c>
      <c r="K46">
        <v>100</v>
      </c>
      <c r="L46" t="s">
        <v>2818</v>
      </c>
      <c r="M46">
        <v>2</v>
      </c>
      <c r="N46">
        <v>1</v>
      </c>
      <c r="O46" t="s">
        <v>2838</v>
      </c>
      <c r="P46">
        <v>8</v>
      </c>
      <c r="Q46">
        <v>10</v>
      </c>
      <c r="R46" t="s">
        <v>2828</v>
      </c>
      <c r="S46">
        <v>8</v>
      </c>
      <c r="T46">
        <v>1111</v>
      </c>
      <c r="U46" t="s">
        <v>2788</v>
      </c>
      <c r="V46">
        <v>1</v>
      </c>
      <c r="W46">
        <v>1111</v>
      </c>
      <c r="X46" t="s">
        <v>2854</v>
      </c>
      <c r="Y46">
        <v>10</v>
      </c>
      <c r="Z46">
        <v>101</v>
      </c>
      <c r="AA46" t="s">
        <v>2855</v>
      </c>
      <c r="AB46">
        <v>12</v>
      </c>
      <c r="AC46">
        <v>1001</v>
      </c>
      <c r="AD46" t="s">
        <v>2795</v>
      </c>
      <c r="AE46">
        <v>12</v>
      </c>
      <c r="AF46">
        <v>1010</v>
      </c>
      <c r="AG46" t="s">
        <v>2831</v>
      </c>
      <c r="AH46">
        <v>5</v>
      </c>
      <c r="AI46">
        <v>10</v>
      </c>
      <c r="AJ46" t="s">
        <v>2832</v>
      </c>
      <c r="AK46">
        <v>16</v>
      </c>
      <c r="AL46">
        <v>1000</v>
      </c>
      <c r="AM46" t="s">
        <v>2812</v>
      </c>
      <c r="AN46">
        <v>16</v>
      </c>
      <c r="AO46">
        <v>-1</v>
      </c>
      <c r="AP46" t="s">
        <v>3360</v>
      </c>
      <c r="AQ46">
        <v>-1</v>
      </c>
      <c r="AR46">
        <v>-1</v>
      </c>
      <c r="AS46" t="s">
        <v>3360</v>
      </c>
      <c r="AT46">
        <v>-1</v>
      </c>
      <c r="AU46">
        <v>-1</v>
      </c>
      <c r="AV46" t="s">
        <v>3360</v>
      </c>
      <c r="AW46">
        <v>-1</v>
      </c>
      <c r="AX46">
        <v>-1</v>
      </c>
      <c r="AY46" t="s">
        <v>3360</v>
      </c>
      <c r="AZ46">
        <v>-1</v>
      </c>
    </row>
    <row r="47" spans="2:52">
      <c r="B47">
        <v>47</v>
      </c>
      <c r="C47" t="s">
        <v>2913</v>
      </c>
      <c r="D47">
        <v>7.1</v>
      </c>
      <c r="E47">
        <v>14</v>
      </c>
      <c r="F47" t="s">
        <v>3360</v>
      </c>
      <c r="G47">
        <v>-1</v>
      </c>
      <c r="H47">
        <v>1111</v>
      </c>
      <c r="I47" t="s">
        <v>2780</v>
      </c>
      <c r="J47">
        <v>1</v>
      </c>
      <c r="K47">
        <v>1001</v>
      </c>
      <c r="L47" t="s">
        <v>2783</v>
      </c>
      <c r="M47">
        <v>12</v>
      </c>
      <c r="N47">
        <v>1</v>
      </c>
      <c r="O47" t="s">
        <v>2844</v>
      </c>
      <c r="P47">
        <v>8</v>
      </c>
      <c r="Q47">
        <v>1010</v>
      </c>
      <c r="R47" t="s">
        <v>2854</v>
      </c>
      <c r="S47">
        <v>5</v>
      </c>
      <c r="T47">
        <v>10</v>
      </c>
      <c r="U47" t="s">
        <v>2860</v>
      </c>
      <c r="V47">
        <v>8</v>
      </c>
      <c r="W47">
        <v>10</v>
      </c>
      <c r="X47" t="s">
        <v>2892</v>
      </c>
      <c r="Y47">
        <v>16</v>
      </c>
      <c r="Z47">
        <v>1105</v>
      </c>
      <c r="AA47" t="s">
        <v>2851</v>
      </c>
      <c r="AB47">
        <v>5</v>
      </c>
      <c r="AC47">
        <v>101</v>
      </c>
      <c r="AD47" t="s">
        <v>2792</v>
      </c>
      <c r="AE47">
        <v>5</v>
      </c>
      <c r="AF47">
        <v>1100</v>
      </c>
      <c r="AG47" t="s">
        <v>2795</v>
      </c>
      <c r="AH47">
        <v>12</v>
      </c>
      <c r="AI47">
        <v>110</v>
      </c>
      <c r="AJ47" t="s">
        <v>2830</v>
      </c>
      <c r="AK47">
        <v>12</v>
      </c>
      <c r="AL47">
        <v>10</v>
      </c>
      <c r="AM47" t="s">
        <v>2831</v>
      </c>
      <c r="AN47">
        <v>2</v>
      </c>
      <c r="AO47">
        <v>10</v>
      </c>
      <c r="AP47" t="s">
        <v>2832</v>
      </c>
      <c r="AQ47">
        <v>16</v>
      </c>
      <c r="AR47">
        <v>1000</v>
      </c>
      <c r="AS47" t="s">
        <v>2797</v>
      </c>
      <c r="AT47">
        <v>8</v>
      </c>
      <c r="AU47">
        <v>-1</v>
      </c>
      <c r="AV47" t="s">
        <v>3360</v>
      </c>
      <c r="AW47">
        <v>-1</v>
      </c>
      <c r="AX47">
        <v>-1</v>
      </c>
      <c r="AY47" t="s">
        <v>3360</v>
      </c>
      <c r="AZ47">
        <v>-1</v>
      </c>
    </row>
    <row r="48" spans="2:52">
      <c r="B48">
        <v>48</v>
      </c>
      <c r="C48" t="s">
        <v>2915</v>
      </c>
      <c r="D48">
        <v>20</v>
      </c>
      <c r="E48">
        <v>5</v>
      </c>
      <c r="F48" t="s">
        <v>3360</v>
      </c>
      <c r="G48">
        <v>-1</v>
      </c>
      <c r="H48">
        <v>1001</v>
      </c>
      <c r="I48" t="s">
        <v>2842</v>
      </c>
      <c r="J48">
        <v>5</v>
      </c>
      <c r="K48">
        <v>1000</v>
      </c>
      <c r="L48" t="s">
        <v>2805</v>
      </c>
      <c r="M48">
        <v>2</v>
      </c>
      <c r="N48">
        <v>101</v>
      </c>
      <c r="O48" t="s">
        <v>2780</v>
      </c>
      <c r="P48">
        <v>12</v>
      </c>
      <c r="Q48">
        <v>101</v>
      </c>
      <c r="R48" t="s">
        <v>2837</v>
      </c>
      <c r="S48">
        <v>5</v>
      </c>
      <c r="T48">
        <v>1100</v>
      </c>
      <c r="U48" t="s">
        <v>2840</v>
      </c>
      <c r="V48">
        <v>5</v>
      </c>
      <c r="W48">
        <v>1100</v>
      </c>
      <c r="X48" t="s">
        <v>2848</v>
      </c>
      <c r="Y48">
        <v>12</v>
      </c>
      <c r="Z48">
        <v>100</v>
      </c>
      <c r="AA48" t="s">
        <v>2829</v>
      </c>
      <c r="AB48">
        <v>8</v>
      </c>
      <c r="AC48">
        <v>1111</v>
      </c>
      <c r="AD48" t="s">
        <v>2586</v>
      </c>
      <c r="AE48">
        <v>1</v>
      </c>
      <c r="AF48">
        <v>1</v>
      </c>
      <c r="AG48" t="s">
        <v>2793</v>
      </c>
      <c r="AH48">
        <v>16</v>
      </c>
      <c r="AI48">
        <v>1111</v>
      </c>
      <c r="AJ48" t="s">
        <v>2795</v>
      </c>
      <c r="AK48">
        <v>10</v>
      </c>
      <c r="AL48">
        <v>1000</v>
      </c>
      <c r="AM48" t="s">
        <v>2811</v>
      </c>
      <c r="AN48">
        <v>16</v>
      </c>
      <c r="AO48">
        <v>-1</v>
      </c>
      <c r="AP48" t="s">
        <v>3360</v>
      </c>
      <c r="AQ48">
        <v>-1</v>
      </c>
      <c r="AR48">
        <v>-1</v>
      </c>
      <c r="AS48" t="s">
        <v>3360</v>
      </c>
      <c r="AT48">
        <v>-1</v>
      </c>
      <c r="AU48">
        <v>-1</v>
      </c>
      <c r="AV48" t="s">
        <v>3360</v>
      </c>
      <c r="AW48">
        <v>-1</v>
      </c>
      <c r="AX48">
        <v>-1</v>
      </c>
      <c r="AY48" t="s">
        <v>3360</v>
      </c>
      <c r="AZ48">
        <v>-1</v>
      </c>
    </row>
    <row r="49" spans="2:52">
      <c r="B49">
        <v>49</v>
      </c>
      <c r="C49" t="s">
        <v>2916</v>
      </c>
      <c r="D49">
        <v>7.1</v>
      </c>
      <c r="E49">
        <v>14</v>
      </c>
      <c r="F49" t="s">
        <v>3360</v>
      </c>
      <c r="G49">
        <v>-1</v>
      </c>
      <c r="H49">
        <v>101</v>
      </c>
      <c r="I49" t="s">
        <v>2780</v>
      </c>
      <c r="J49">
        <v>12</v>
      </c>
      <c r="K49">
        <v>100</v>
      </c>
      <c r="L49" t="s">
        <v>2815</v>
      </c>
      <c r="M49">
        <v>2</v>
      </c>
      <c r="N49">
        <v>1</v>
      </c>
      <c r="O49" t="s">
        <v>2786</v>
      </c>
      <c r="P49">
        <v>8</v>
      </c>
      <c r="Q49">
        <v>1001</v>
      </c>
      <c r="R49" t="s">
        <v>2844</v>
      </c>
      <c r="S49">
        <v>5</v>
      </c>
      <c r="T49">
        <v>1111</v>
      </c>
      <c r="U49" t="s">
        <v>2839</v>
      </c>
      <c r="V49">
        <v>10</v>
      </c>
      <c r="W49">
        <v>10</v>
      </c>
      <c r="X49" t="s">
        <v>2850</v>
      </c>
      <c r="Y49">
        <v>16</v>
      </c>
      <c r="Z49">
        <v>1111</v>
      </c>
      <c r="AA49" t="s">
        <v>2793</v>
      </c>
      <c r="AB49">
        <v>1</v>
      </c>
      <c r="AC49">
        <v>1100</v>
      </c>
      <c r="AD49" t="s">
        <v>2875</v>
      </c>
      <c r="AE49">
        <v>12</v>
      </c>
      <c r="AF49">
        <v>1001</v>
      </c>
      <c r="AG49" t="s">
        <v>2811</v>
      </c>
      <c r="AH49">
        <v>12</v>
      </c>
      <c r="AI49">
        <v>-1</v>
      </c>
      <c r="AJ49" t="s">
        <v>3360</v>
      </c>
      <c r="AK49">
        <v>-1</v>
      </c>
      <c r="AL49">
        <v>-1</v>
      </c>
      <c r="AM49" t="s">
        <v>3360</v>
      </c>
      <c r="AN49">
        <v>-1</v>
      </c>
      <c r="AO49">
        <v>-1</v>
      </c>
      <c r="AP49" t="s">
        <v>3360</v>
      </c>
      <c r="AQ49">
        <v>-1</v>
      </c>
      <c r="AR49">
        <v>-1</v>
      </c>
      <c r="AS49" t="s">
        <v>3360</v>
      </c>
      <c r="AT49">
        <v>-1</v>
      </c>
      <c r="AU49">
        <v>-1</v>
      </c>
      <c r="AV49" t="s">
        <v>3360</v>
      </c>
      <c r="AW49">
        <v>-1</v>
      </c>
      <c r="AX49">
        <v>-1</v>
      </c>
      <c r="AY49" t="s">
        <v>3360</v>
      </c>
      <c r="AZ49">
        <v>-1</v>
      </c>
    </row>
    <row r="50" spans="2:52">
      <c r="B50">
        <v>50</v>
      </c>
      <c r="C50" t="s">
        <v>1807</v>
      </c>
      <c r="D50">
        <v>100</v>
      </c>
      <c r="E50">
        <v>1</v>
      </c>
      <c r="F50" t="s">
        <v>3360</v>
      </c>
      <c r="G50">
        <v>-1</v>
      </c>
      <c r="H50">
        <v>10</v>
      </c>
      <c r="I50" t="s">
        <v>2824</v>
      </c>
      <c r="J50">
        <v>8</v>
      </c>
      <c r="K50">
        <v>1000</v>
      </c>
      <c r="L50" t="s">
        <v>2865</v>
      </c>
      <c r="M50">
        <v>2</v>
      </c>
      <c r="N50">
        <v>1111</v>
      </c>
      <c r="O50" t="s">
        <v>2882</v>
      </c>
      <c r="P50">
        <v>10</v>
      </c>
      <c r="Q50">
        <v>100</v>
      </c>
      <c r="R50" t="s">
        <v>2586</v>
      </c>
      <c r="S50">
        <v>2</v>
      </c>
      <c r="T50">
        <v>1111</v>
      </c>
      <c r="U50" t="s">
        <v>2851</v>
      </c>
      <c r="V50">
        <v>1</v>
      </c>
      <c r="W50">
        <v>10</v>
      </c>
      <c r="X50" t="s">
        <v>2880</v>
      </c>
      <c r="Y50">
        <v>16</v>
      </c>
      <c r="Z50">
        <v>10</v>
      </c>
      <c r="AA50" t="s">
        <v>2856</v>
      </c>
      <c r="AB50">
        <v>2</v>
      </c>
      <c r="AC50">
        <v>1010</v>
      </c>
      <c r="AD50" t="s">
        <v>2830</v>
      </c>
      <c r="AE50">
        <v>12</v>
      </c>
      <c r="AF50">
        <v>1010</v>
      </c>
      <c r="AG50" t="s">
        <v>2831</v>
      </c>
      <c r="AH50">
        <v>5</v>
      </c>
      <c r="AI50">
        <v>110</v>
      </c>
      <c r="AJ50" t="s">
        <v>2832</v>
      </c>
      <c r="AK50">
        <v>12</v>
      </c>
      <c r="AL50">
        <v>110</v>
      </c>
      <c r="AM50" t="s">
        <v>2876</v>
      </c>
      <c r="AN50">
        <v>5</v>
      </c>
      <c r="AO50">
        <v>101</v>
      </c>
      <c r="AP50" t="s">
        <v>2812</v>
      </c>
      <c r="AQ50">
        <v>12</v>
      </c>
      <c r="AR50">
        <v>-1</v>
      </c>
      <c r="AS50" t="s">
        <v>3360</v>
      </c>
      <c r="AT50">
        <v>-1</v>
      </c>
      <c r="AU50">
        <v>-1</v>
      </c>
      <c r="AV50" t="s">
        <v>3360</v>
      </c>
      <c r="AW50">
        <v>-1</v>
      </c>
      <c r="AX50">
        <v>-1</v>
      </c>
      <c r="AY50" t="s">
        <v>3360</v>
      </c>
      <c r="AZ50">
        <v>-1</v>
      </c>
    </row>
    <row r="51" spans="2:52">
      <c r="B51">
        <v>51</v>
      </c>
      <c r="C51" t="s">
        <v>46</v>
      </c>
      <c r="D51">
        <v>100</v>
      </c>
      <c r="E51">
        <v>1</v>
      </c>
      <c r="F51" t="s">
        <v>3360</v>
      </c>
      <c r="G51">
        <v>-1</v>
      </c>
      <c r="H51">
        <v>1000</v>
      </c>
      <c r="I51" t="s">
        <v>2778</v>
      </c>
      <c r="J51">
        <v>2</v>
      </c>
      <c r="K51">
        <v>1000</v>
      </c>
      <c r="L51" t="s">
        <v>2815</v>
      </c>
      <c r="M51">
        <v>8</v>
      </c>
      <c r="N51">
        <v>1000</v>
      </c>
      <c r="O51" t="s">
        <v>2825</v>
      </c>
      <c r="P51">
        <v>16</v>
      </c>
      <c r="Q51">
        <v>1111</v>
      </c>
      <c r="R51" t="s">
        <v>2834</v>
      </c>
      <c r="S51">
        <v>1</v>
      </c>
      <c r="T51">
        <v>1100</v>
      </c>
      <c r="U51" t="s">
        <v>2853</v>
      </c>
      <c r="V51">
        <v>12</v>
      </c>
      <c r="W51">
        <v>1100</v>
      </c>
      <c r="X51" t="s">
        <v>2816</v>
      </c>
      <c r="Y51">
        <v>5</v>
      </c>
      <c r="Z51">
        <v>10</v>
      </c>
      <c r="AA51" t="s">
        <v>2818</v>
      </c>
      <c r="AB51">
        <v>2</v>
      </c>
      <c r="AC51">
        <v>1111</v>
      </c>
      <c r="AD51" t="s">
        <v>2808</v>
      </c>
      <c r="AE51">
        <v>10</v>
      </c>
      <c r="AF51">
        <v>110</v>
      </c>
      <c r="AG51" t="s">
        <v>2854</v>
      </c>
      <c r="AH51">
        <v>5</v>
      </c>
      <c r="AI51">
        <v>110</v>
      </c>
      <c r="AJ51" t="s">
        <v>2869</v>
      </c>
      <c r="AK51">
        <v>12</v>
      </c>
      <c r="AL51">
        <v>100</v>
      </c>
      <c r="AM51" t="s">
        <v>2892</v>
      </c>
      <c r="AN51">
        <v>8</v>
      </c>
      <c r="AO51">
        <v>10</v>
      </c>
      <c r="AP51" t="s">
        <v>2792</v>
      </c>
      <c r="AQ51">
        <v>16</v>
      </c>
      <c r="AR51">
        <v>-1</v>
      </c>
      <c r="AS51" t="s">
        <v>3360</v>
      </c>
      <c r="AT51">
        <v>-1</v>
      </c>
      <c r="AU51">
        <v>-1</v>
      </c>
      <c r="AV51" t="s">
        <v>3360</v>
      </c>
      <c r="AW51">
        <v>-1</v>
      </c>
      <c r="AX51">
        <v>-1</v>
      </c>
      <c r="AY51" t="s">
        <v>3360</v>
      </c>
      <c r="AZ51">
        <v>-1</v>
      </c>
    </row>
    <row r="52" spans="2:52">
      <c r="B52">
        <v>52</v>
      </c>
      <c r="C52" t="s">
        <v>78</v>
      </c>
      <c r="D52">
        <v>100</v>
      </c>
      <c r="E52">
        <v>1</v>
      </c>
      <c r="F52" t="s">
        <v>3360</v>
      </c>
      <c r="G52">
        <v>-1</v>
      </c>
      <c r="H52">
        <v>10</v>
      </c>
      <c r="I52" t="s">
        <v>2864</v>
      </c>
      <c r="J52">
        <v>2</v>
      </c>
      <c r="K52">
        <v>1000</v>
      </c>
      <c r="L52" t="s">
        <v>2834</v>
      </c>
      <c r="M52">
        <v>2</v>
      </c>
      <c r="N52">
        <v>1000</v>
      </c>
      <c r="O52" t="s">
        <v>2853</v>
      </c>
      <c r="P52">
        <v>16</v>
      </c>
      <c r="Q52">
        <v>10</v>
      </c>
      <c r="R52" t="s">
        <v>2783</v>
      </c>
      <c r="S52">
        <v>16</v>
      </c>
      <c r="T52">
        <v>110</v>
      </c>
      <c r="U52" t="s">
        <v>2818</v>
      </c>
      <c r="V52">
        <v>12</v>
      </c>
      <c r="W52">
        <v>1111</v>
      </c>
      <c r="X52" t="s">
        <v>2917</v>
      </c>
      <c r="Y52">
        <v>1</v>
      </c>
      <c r="Z52">
        <v>1</v>
      </c>
      <c r="AA52" t="s">
        <v>2808</v>
      </c>
      <c r="AB52">
        <v>8</v>
      </c>
      <c r="AC52">
        <v>1000</v>
      </c>
      <c r="AD52" t="s">
        <v>2840</v>
      </c>
      <c r="AE52">
        <v>8</v>
      </c>
      <c r="AF52">
        <v>1111</v>
      </c>
      <c r="AG52" t="s">
        <v>2860</v>
      </c>
      <c r="AH52">
        <v>10</v>
      </c>
      <c r="AI52">
        <v>100</v>
      </c>
      <c r="AJ52" t="s">
        <v>2871</v>
      </c>
      <c r="AK52">
        <v>16</v>
      </c>
      <c r="AL52">
        <v>1010</v>
      </c>
      <c r="AM52" t="s">
        <v>2855</v>
      </c>
      <c r="AN52">
        <v>5</v>
      </c>
      <c r="AO52">
        <v>1001</v>
      </c>
      <c r="AP52" t="s">
        <v>2792</v>
      </c>
      <c r="AQ52">
        <v>5</v>
      </c>
      <c r="AR52">
        <v>10</v>
      </c>
      <c r="AS52" t="s">
        <v>2830</v>
      </c>
      <c r="AT52">
        <v>8</v>
      </c>
      <c r="AU52">
        <v>1010</v>
      </c>
      <c r="AV52" t="s">
        <v>2832</v>
      </c>
      <c r="AW52">
        <v>12</v>
      </c>
      <c r="AX52">
        <v>-1</v>
      </c>
      <c r="AY52" t="s">
        <v>3360</v>
      </c>
      <c r="AZ52">
        <v>-1</v>
      </c>
    </row>
    <row r="53" spans="2:52">
      <c r="B53">
        <v>53</v>
      </c>
      <c r="C53" t="s">
        <v>1455</v>
      </c>
      <c r="D53">
        <v>100</v>
      </c>
      <c r="E53">
        <v>1</v>
      </c>
      <c r="F53" t="s">
        <v>3360</v>
      </c>
      <c r="G53">
        <v>-1</v>
      </c>
      <c r="H53">
        <v>1111</v>
      </c>
      <c r="I53" t="s">
        <v>2815</v>
      </c>
      <c r="J53">
        <v>1</v>
      </c>
      <c r="K53">
        <v>1010</v>
      </c>
      <c r="L53" t="s">
        <v>2825</v>
      </c>
      <c r="M53">
        <v>5</v>
      </c>
      <c r="N53">
        <v>1000</v>
      </c>
      <c r="O53" t="s">
        <v>2783</v>
      </c>
      <c r="P53">
        <v>2</v>
      </c>
      <c r="Q53">
        <v>1100</v>
      </c>
      <c r="R53" t="s">
        <v>2816</v>
      </c>
      <c r="S53">
        <v>5</v>
      </c>
      <c r="T53">
        <v>1000</v>
      </c>
      <c r="U53" t="s">
        <v>2840</v>
      </c>
      <c r="V53">
        <v>8</v>
      </c>
      <c r="W53">
        <v>1100</v>
      </c>
      <c r="X53" t="s">
        <v>2849</v>
      </c>
      <c r="Y53">
        <v>12</v>
      </c>
      <c r="Z53">
        <v>10</v>
      </c>
      <c r="AA53" t="s">
        <v>2860</v>
      </c>
      <c r="AB53">
        <v>8</v>
      </c>
      <c r="AC53">
        <v>1</v>
      </c>
      <c r="AD53" t="s">
        <v>2855</v>
      </c>
      <c r="AE53">
        <v>8</v>
      </c>
      <c r="AF53">
        <v>10</v>
      </c>
      <c r="AG53" t="s">
        <v>2882</v>
      </c>
      <c r="AH53">
        <v>16</v>
      </c>
      <c r="AI53">
        <v>101</v>
      </c>
      <c r="AJ53" t="s">
        <v>2892</v>
      </c>
      <c r="AK53">
        <v>12</v>
      </c>
      <c r="AL53">
        <v>11</v>
      </c>
      <c r="AM53" t="s">
        <v>2857</v>
      </c>
      <c r="AN53">
        <v>12</v>
      </c>
      <c r="AO53">
        <v>110</v>
      </c>
      <c r="AP53" t="s">
        <v>2821</v>
      </c>
      <c r="AQ53">
        <v>5</v>
      </c>
      <c r="AR53">
        <v>1010</v>
      </c>
      <c r="AS53" t="s">
        <v>2862</v>
      </c>
      <c r="AT53">
        <v>12</v>
      </c>
      <c r="AU53">
        <v>100</v>
      </c>
      <c r="AV53" t="s">
        <v>2812</v>
      </c>
      <c r="AW53">
        <v>16</v>
      </c>
      <c r="AX53">
        <v>110</v>
      </c>
      <c r="AY53" t="s">
        <v>2866</v>
      </c>
      <c r="AZ53">
        <v>12</v>
      </c>
    </row>
    <row r="54" spans="2:52">
      <c r="B54">
        <v>54</v>
      </c>
      <c r="C54" t="s">
        <v>1490</v>
      </c>
      <c r="D54">
        <v>100</v>
      </c>
      <c r="E54">
        <v>1</v>
      </c>
      <c r="F54" t="s">
        <v>3360</v>
      </c>
      <c r="G54">
        <v>-1</v>
      </c>
      <c r="H54">
        <v>1000</v>
      </c>
      <c r="I54" t="s">
        <v>2778</v>
      </c>
      <c r="J54">
        <v>8</v>
      </c>
      <c r="K54">
        <v>110</v>
      </c>
      <c r="L54" t="s">
        <v>2815</v>
      </c>
      <c r="M54">
        <v>5</v>
      </c>
      <c r="N54">
        <v>1000</v>
      </c>
      <c r="O54" t="s">
        <v>2834</v>
      </c>
      <c r="P54">
        <v>16</v>
      </c>
      <c r="Q54">
        <v>100</v>
      </c>
      <c r="R54" t="s">
        <v>2816</v>
      </c>
      <c r="S54">
        <v>8</v>
      </c>
      <c r="T54">
        <v>101</v>
      </c>
      <c r="U54" t="s">
        <v>2808</v>
      </c>
      <c r="V54">
        <v>12</v>
      </c>
      <c r="W54">
        <v>1111</v>
      </c>
      <c r="X54" t="s">
        <v>2788</v>
      </c>
      <c r="Y54">
        <v>1</v>
      </c>
      <c r="Z54">
        <v>100</v>
      </c>
      <c r="AA54" t="s">
        <v>2819</v>
      </c>
      <c r="AB54">
        <v>2</v>
      </c>
      <c r="AC54">
        <v>10</v>
      </c>
      <c r="AD54" t="s">
        <v>2871</v>
      </c>
      <c r="AE54">
        <v>16</v>
      </c>
      <c r="AF54">
        <v>10</v>
      </c>
      <c r="AG54" t="s">
        <v>2851</v>
      </c>
      <c r="AH54">
        <v>8</v>
      </c>
      <c r="AI54">
        <v>1100</v>
      </c>
      <c r="AJ54" t="s">
        <v>2862</v>
      </c>
      <c r="AK54">
        <v>5</v>
      </c>
      <c r="AL54">
        <v>1100</v>
      </c>
      <c r="AM54" t="s">
        <v>2822</v>
      </c>
      <c r="AN54">
        <v>12</v>
      </c>
      <c r="AO54">
        <v>1001</v>
      </c>
      <c r="AP54" t="s">
        <v>2799</v>
      </c>
      <c r="AQ54">
        <v>12</v>
      </c>
      <c r="AR54">
        <v>-1</v>
      </c>
      <c r="AS54" t="s">
        <v>3360</v>
      </c>
      <c r="AT54">
        <v>-1</v>
      </c>
      <c r="AU54">
        <v>-1</v>
      </c>
      <c r="AV54" t="s">
        <v>3360</v>
      </c>
      <c r="AW54">
        <v>-1</v>
      </c>
      <c r="AX54">
        <v>-1</v>
      </c>
      <c r="AY54" t="s">
        <v>3360</v>
      </c>
      <c r="AZ54">
        <v>-1</v>
      </c>
    </row>
    <row r="55" spans="2:52">
      <c r="B55">
        <v>55</v>
      </c>
      <c r="C55" t="s">
        <v>26</v>
      </c>
      <c r="D55">
        <v>100</v>
      </c>
      <c r="E55">
        <v>1</v>
      </c>
      <c r="F55" t="s">
        <v>3360</v>
      </c>
      <c r="G55">
        <v>-1</v>
      </c>
      <c r="H55">
        <v>1000</v>
      </c>
      <c r="I55" t="s">
        <v>2834</v>
      </c>
      <c r="J55">
        <v>2</v>
      </c>
      <c r="K55">
        <v>1100</v>
      </c>
      <c r="L55" t="s">
        <v>2853</v>
      </c>
      <c r="M55">
        <v>5</v>
      </c>
      <c r="N55">
        <v>11</v>
      </c>
      <c r="O55" t="s">
        <v>2827</v>
      </c>
      <c r="P55">
        <v>12</v>
      </c>
      <c r="Q55">
        <v>1</v>
      </c>
      <c r="R55" t="s">
        <v>2837</v>
      </c>
      <c r="S55">
        <v>2</v>
      </c>
      <c r="T55">
        <v>11</v>
      </c>
      <c r="U55" t="s">
        <v>2828</v>
      </c>
      <c r="V55">
        <v>5</v>
      </c>
      <c r="W55">
        <v>1</v>
      </c>
      <c r="X55" t="s">
        <v>2887</v>
      </c>
      <c r="Y55">
        <v>16</v>
      </c>
      <c r="Z55">
        <v>1111</v>
      </c>
      <c r="AA55" t="s">
        <v>2790</v>
      </c>
      <c r="AB55">
        <v>10</v>
      </c>
      <c r="AC55">
        <v>1010</v>
      </c>
      <c r="AD55" t="s">
        <v>2865</v>
      </c>
      <c r="AE55">
        <v>12</v>
      </c>
      <c r="AF55">
        <v>1111</v>
      </c>
      <c r="AG55" t="s">
        <v>2796</v>
      </c>
      <c r="AH55">
        <v>1</v>
      </c>
      <c r="AI55">
        <v>100</v>
      </c>
      <c r="AJ55" t="s">
        <v>2821</v>
      </c>
      <c r="AK55">
        <v>8</v>
      </c>
      <c r="AL55">
        <v>101</v>
      </c>
      <c r="AM55" t="s">
        <v>2862</v>
      </c>
      <c r="AN55">
        <v>12</v>
      </c>
      <c r="AO55">
        <v>100</v>
      </c>
      <c r="AP55" t="s">
        <v>2799</v>
      </c>
      <c r="AQ55">
        <v>16</v>
      </c>
      <c r="AR55">
        <v>101</v>
      </c>
      <c r="AS55" t="s">
        <v>2812</v>
      </c>
      <c r="AT55">
        <v>5</v>
      </c>
      <c r="AU55">
        <v>-1</v>
      </c>
      <c r="AV55" t="s">
        <v>3360</v>
      </c>
      <c r="AW55">
        <v>-1</v>
      </c>
      <c r="AX55">
        <v>-1</v>
      </c>
      <c r="AY55" t="s">
        <v>3360</v>
      </c>
      <c r="AZ55">
        <v>-1</v>
      </c>
    </row>
    <row r="56" spans="2:52">
      <c r="B56">
        <v>56</v>
      </c>
      <c r="C56" t="s">
        <v>2460</v>
      </c>
      <c r="D56">
        <v>100</v>
      </c>
      <c r="E56">
        <v>1</v>
      </c>
      <c r="F56" t="s">
        <v>3360</v>
      </c>
      <c r="G56">
        <v>-1</v>
      </c>
      <c r="H56">
        <v>1001</v>
      </c>
      <c r="I56" t="s">
        <v>2815</v>
      </c>
      <c r="J56">
        <v>12</v>
      </c>
      <c r="K56">
        <v>1111</v>
      </c>
      <c r="L56" t="s">
        <v>2786</v>
      </c>
      <c r="M56">
        <v>1</v>
      </c>
      <c r="N56">
        <v>11</v>
      </c>
      <c r="O56" t="s">
        <v>2827</v>
      </c>
      <c r="P56">
        <v>12</v>
      </c>
      <c r="Q56">
        <v>10</v>
      </c>
      <c r="R56" t="s">
        <v>2828</v>
      </c>
      <c r="S56">
        <v>2</v>
      </c>
      <c r="T56">
        <v>10</v>
      </c>
      <c r="U56" t="s">
        <v>2873</v>
      </c>
      <c r="V56">
        <v>8</v>
      </c>
      <c r="W56">
        <v>1111</v>
      </c>
      <c r="X56" t="s">
        <v>2790</v>
      </c>
      <c r="Y56">
        <v>10</v>
      </c>
      <c r="Z56">
        <v>1010</v>
      </c>
      <c r="AA56" t="s">
        <v>2850</v>
      </c>
      <c r="AB56">
        <v>5</v>
      </c>
      <c r="AC56">
        <v>110</v>
      </c>
      <c r="AD56" t="s">
        <v>2865</v>
      </c>
      <c r="AE56">
        <v>5</v>
      </c>
      <c r="AF56">
        <v>1100</v>
      </c>
      <c r="AG56" t="s">
        <v>2861</v>
      </c>
      <c r="AH56">
        <v>12</v>
      </c>
      <c r="AI56">
        <v>101</v>
      </c>
      <c r="AJ56" t="s">
        <v>2880</v>
      </c>
      <c r="AK56">
        <v>5</v>
      </c>
      <c r="AL56">
        <v>100</v>
      </c>
      <c r="AM56" t="s">
        <v>2856</v>
      </c>
      <c r="AN56">
        <v>16</v>
      </c>
      <c r="AO56">
        <v>1000</v>
      </c>
      <c r="AP56" t="s">
        <v>2796</v>
      </c>
      <c r="AQ56">
        <v>8</v>
      </c>
      <c r="AR56">
        <v>10</v>
      </c>
      <c r="AS56" t="s">
        <v>2876</v>
      </c>
      <c r="AT56">
        <v>16</v>
      </c>
      <c r="AU56">
        <v>-1</v>
      </c>
      <c r="AV56" t="s">
        <v>3360</v>
      </c>
      <c r="AW56">
        <v>-1</v>
      </c>
      <c r="AX56">
        <v>-1</v>
      </c>
      <c r="AY56" t="s">
        <v>3360</v>
      </c>
      <c r="AZ56">
        <v>-1</v>
      </c>
    </row>
    <row r="57" spans="2:52">
      <c r="B57">
        <v>57</v>
      </c>
      <c r="C57" t="s">
        <v>2918</v>
      </c>
      <c r="D57">
        <v>100</v>
      </c>
      <c r="E57">
        <v>1</v>
      </c>
      <c r="F57" t="s">
        <v>3360</v>
      </c>
      <c r="G57">
        <v>-1</v>
      </c>
      <c r="H57">
        <v>1100</v>
      </c>
      <c r="I57" t="s">
        <v>2803</v>
      </c>
      <c r="J57">
        <v>5</v>
      </c>
      <c r="K57">
        <v>1100</v>
      </c>
      <c r="L57" t="s">
        <v>2814</v>
      </c>
      <c r="M57">
        <v>12</v>
      </c>
      <c r="N57">
        <v>1000</v>
      </c>
      <c r="O57" t="s">
        <v>2818</v>
      </c>
      <c r="P57">
        <v>16</v>
      </c>
      <c r="Q57">
        <v>1111</v>
      </c>
      <c r="R57" t="s">
        <v>2808</v>
      </c>
      <c r="S57">
        <v>10</v>
      </c>
      <c r="T57">
        <v>100</v>
      </c>
      <c r="U57" t="s">
        <v>2829</v>
      </c>
      <c r="V57">
        <v>2</v>
      </c>
      <c r="W57">
        <v>1000</v>
      </c>
      <c r="X57" t="s">
        <v>2849</v>
      </c>
      <c r="Y57">
        <v>8</v>
      </c>
      <c r="Z57">
        <v>110</v>
      </c>
      <c r="AA57" t="s">
        <v>2850</v>
      </c>
      <c r="AB57">
        <v>12</v>
      </c>
      <c r="AC57">
        <v>110</v>
      </c>
      <c r="AD57" t="s">
        <v>2860</v>
      </c>
      <c r="AE57">
        <v>5</v>
      </c>
      <c r="AF57">
        <v>101</v>
      </c>
      <c r="AG57" t="s">
        <v>2856</v>
      </c>
      <c r="AH57">
        <v>12</v>
      </c>
      <c r="AI57">
        <v>100</v>
      </c>
      <c r="AJ57" t="s">
        <v>2821</v>
      </c>
      <c r="AK57">
        <v>8</v>
      </c>
      <c r="AL57">
        <v>100</v>
      </c>
      <c r="AM57" t="s">
        <v>2862</v>
      </c>
      <c r="AN57">
        <v>16</v>
      </c>
      <c r="AO57">
        <v>1001</v>
      </c>
      <c r="AP57" t="s">
        <v>2822</v>
      </c>
      <c r="AQ57">
        <v>12</v>
      </c>
      <c r="AR57">
        <v>1111</v>
      </c>
      <c r="AS57" t="s">
        <v>2866</v>
      </c>
      <c r="AT57">
        <v>1</v>
      </c>
      <c r="AU57">
        <v>-1</v>
      </c>
      <c r="AV57" t="s">
        <v>3360</v>
      </c>
      <c r="AW57">
        <v>-1</v>
      </c>
      <c r="AX57">
        <v>-1</v>
      </c>
      <c r="AY57" t="s">
        <v>3360</v>
      </c>
      <c r="AZ57">
        <v>-1</v>
      </c>
    </row>
    <row r="58" spans="2:52">
      <c r="B58">
        <v>58</v>
      </c>
      <c r="C58" t="s">
        <v>102</v>
      </c>
      <c r="D58">
        <v>50</v>
      </c>
      <c r="E58">
        <v>2</v>
      </c>
      <c r="F58" t="s">
        <v>3360</v>
      </c>
      <c r="G58">
        <v>-1</v>
      </c>
      <c r="H58">
        <v>101</v>
      </c>
      <c r="I58" t="s">
        <v>2778</v>
      </c>
      <c r="J58">
        <v>5</v>
      </c>
      <c r="K58">
        <v>10</v>
      </c>
      <c r="L58" t="s">
        <v>2824</v>
      </c>
      <c r="M58">
        <v>16</v>
      </c>
      <c r="N58">
        <v>11</v>
      </c>
      <c r="O58" t="s">
        <v>2807</v>
      </c>
      <c r="P58">
        <v>12</v>
      </c>
      <c r="Q58">
        <v>1111</v>
      </c>
      <c r="R58" t="s">
        <v>2885</v>
      </c>
      <c r="S58">
        <v>1</v>
      </c>
      <c r="T58">
        <v>1</v>
      </c>
      <c r="U58" t="s">
        <v>2838</v>
      </c>
      <c r="V58">
        <v>2</v>
      </c>
      <c r="W58">
        <v>1000</v>
      </c>
      <c r="X58" t="s">
        <v>2919</v>
      </c>
      <c r="Y58">
        <v>16</v>
      </c>
      <c r="Z58">
        <v>100</v>
      </c>
      <c r="AA58" t="s">
        <v>2788</v>
      </c>
      <c r="AB58">
        <v>2</v>
      </c>
      <c r="AC58">
        <v>100</v>
      </c>
      <c r="AD58" t="s">
        <v>2819</v>
      </c>
      <c r="AE58">
        <v>16</v>
      </c>
      <c r="AF58">
        <v>10</v>
      </c>
      <c r="AG58" t="s">
        <v>2850</v>
      </c>
      <c r="AH58">
        <v>8</v>
      </c>
      <c r="AI58">
        <v>101</v>
      </c>
      <c r="AJ58" t="s">
        <v>2855</v>
      </c>
      <c r="AK58">
        <v>12</v>
      </c>
      <c r="AL58">
        <v>1000</v>
      </c>
      <c r="AM58" t="s">
        <v>2793</v>
      </c>
      <c r="AN58">
        <v>8</v>
      </c>
      <c r="AO58">
        <v>1001</v>
      </c>
      <c r="AP58" t="s">
        <v>2795</v>
      </c>
      <c r="AQ58">
        <v>5</v>
      </c>
      <c r="AR58">
        <v>1111</v>
      </c>
      <c r="AS58" t="s">
        <v>2874</v>
      </c>
      <c r="AT58">
        <v>10</v>
      </c>
      <c r="AU58">
        <v>1001</v>
      </c>
      <c r="AV58" t="s">
        <v>2811</v>
      </c>
      <c r="AW58">
        <v>12</v>
      </c>
      <c r="AX58">
        <v>-1</v>
      </c>
      <c r="AY58" t="s">
        <v>3360</v>
      </c>
      <c r="AZ58">
        <v>-1</v>
      </c>
    </row>
    <row r="59" spans="2:52">
      <c r="B59">
        <v>59</v>
      </c>
      <c r="C59" t="s">
        <v>1444</v>
      </c>
      <c r="D59">
        <v>100</v>
      </c>
      <c r="E59">
        <v>1</v>
      </c>
      <c r="F59" t="s">
        <v>3360</v>
      </c>
      <c r="G59">
        <v>-1</v>
      </c>
      <c r="H59">
        <v>1100</v>
      </c>
      <c r="I59" t="s">
        <v>2803</v>
      </c>
      <c r="J59">
        <v>5</v>
      </c>
      <c r="K59">
        <v>100</v>
      </c>
      <c r="L59" t="s">
        <v>2814</v>
      </c>
      <c r="M59">
        <v>8</v>
      </c>
      <c r="N59">
        <v>1111</v>
      </c>
      <c r="O59" t="s">
        <v>2824</v>
      </c>
      <c r="P59">
        <v>1</v>
      </c>
      <c r="Q59">
        <v>10</v>
      </c>
      <c r="R59" t="s">
        <v>2859</v>
      </c>
      <c r="S59">
        <v>2</v>
      </c>
      <c r="T59">
        <v>1111</v>
      </c>
      <c r="U59" t="s">
        <v>2860</v>
      </c>
      <c r="V59">
        <v>10</v>
      </c>
      <c r="W59">
        <v>11</v>
      </c>
      <c r="X59" t="s">
        <v>2871</v>
      </c>
      <c r="Y59">
        <v>12</v>
      </c>
      <c r="Z59">
        <v>1100</v>
      </c>
      <c r="AA59" t="s">
        <v>2861</v>
      </c>
      <c r="AB59">
        <v>12</v>
      </c>
      <c r="AC59">
        <v>10</v>
      </c>
      <c r="AD59" t="s">
        <v>2851</v>
      </c>
      <c r="AE59">
        <v>8</v>
      </c>
      <c r="AF59">
        <v>1001</v>
      </c>
      <c r="AG59" t="s">
        <v>2796</v>
      </c>
      <c r="AH59">
        <v>5</v>
      </c>
      <c r="AI59">
        <v>1001</v>
      </c>
      <c r="AJ59" t="s">
        <v>2890</v>
      </c>
      <c r="AK59">
        <v>12</v>
      </c>
      <c r="AL59">
        <v>100</v>
      </c>
      <c r="AM59" t="s">
        <v>2862</v>
      </c>
      <c r="AN59">
        <v>16</v>
      </c>
      <c r="AO59">
        <v>1010</v>
      </c>
      <c r="AP59" t="s">
        <v>2822</v>
      </c>
      <c r="AQ59">
        <v>12</v>
      </c>
      <c r="AR59">
        <v>11</v>
      </c>
      <c r="AS59" t="s">
        <v>2876</v>
      </c>
      <c r="AT59">
        <v>5</v>
      </c>
      <c r="AU59">
        <v>-1</v>
      </c>
      <c r="AV59" t="s">
        <v>3360</v>
      </c>
      <c r="AW59">
        <v>-1</v>
      </c>
      <c r="AX59">
        <v>-1</v>
      </c>
      <c r="AY59" t="s">
        <v>3360</v>
      </c>
      <c r="AZ59">
        <v>-1</v>
      </c>
    </row>
    <row r="60" spans="2:52">
      <c r="B60">
        <v>60</v>
      </c>
      <c r="C60" t="s">
        <v>1293</v>
      </c>
      <c r="D60">
        <v>100</v>
      </c>
      <c r="E60">
        <v>1</v>
      </c>
      <c r="F60" t="s">
        <v>3360</v>
      </c>
      <c r="G60">
        <v>-1</v>
      </c>
      <c r="H60">
        <v>1000</v>
      </c>
      <c r="I60" t="s">
        <v>2834</v>
      </c>
      <c r="J60">
        <v>2</v>
      </c>
      <c r="K60">
        <v>1000</v>
      </c>
      <c r="L60" t="s">
        <v>2853</v>
      </c>
      <c r="M60">
        <v>8</v>
      </c>
      <c r="N60">
        <v>1001</v>
      </c>
      <c r="O60" t="s">
        <v>2807</v>
      </c>
      <c r="P60">
        <v>5</v>
      </c>
      <c r="Q60">
        <v>1</v>
      </c>
      <c r="R60" t="s">
        <v>2827</v>
      </c>
      <c r="S60">
        <v>16</v>
      </c>
      <c r="T60">
        <v>10</v>
      </c>
      <c r="U60" t="s">
        <v>2828</v>
      </c>
      <c r="V60">
        <v>2</v>
      </c>
      <c r="W60">
        <v>1100</v>
      </c>
      <c r="X60" t="s">
        <v>2840</v>
      </c>
      <c r="Y60">
        <v>5</v>
      </c>
      <c r="Z60">
        <v>100</v>
      </c>
      <c r="AA60" t="s">
        <v>2848</v>
      </c>
      <c r="AB60">
        <v>16</v>
      </c>
      <c r="AC60">
        <v>1100</v>
      </c>
      <c r="AD60" t="s">
        <v>2810</v>
      </c>
      <c r="AE60">
        <v>12</v>
      </c>
      <c r="AF60">
        <v>1111</v>
      </c>
      <c r="AG60" t="s">
        <v>2790</v>
      </c>
      <c r="AH60">
        <v>10</v>
      </c>
      <c r="AI60">
        <v>10</v>
      </c>
      <c r="AJ60" t="s">
        <v>2865</v>
      </c>
      <c r="AK60">
        <v>8</v>
      </c>
      <c r="AL60">
        <v>101</v>
      </c>
      <c r="AM60" t="s">
        <v>2857</v>
      </c>
      <c r="AN60">
        <v>12</v>
      </c>
      <c r="AO60">
        <v>1000</v>
      </c>
      <c r="AP60" t="s">
        <v>2874</v>
      </c>
      <c r="AQ60">
        <v>16</v>
      </c>
      <c r="AR60">
        <v>101</v>
      </c>
      <c r="AS60" t="s">
        <v>2797</v>
      </c>
      <c r="AT60">
        <v>5</v>
      </c>
      <c r="AU60">
        <v>1001</v>
      </c>
      <c r="AV60" t="s">
        <v>2896</v>
      </c>
      <c r="AW60">
        <v>12</v>
      </c>
      <c r="AX60">
        <v>1111</v>
      </c>
      <c r="AY60" t="s">
        <v>2812</v>
      </c>
      <c r="AZ60">
        <v>1</v>
      </c>
    </row>
    <row r="61" spans="2:52">
      <c r="B61">
        <v>61</v>
      </c>
      <c r="C61" t="s">
        <v>1603</v>
      </c>
      <c r="D61">
        <v>100</v>
      </c>
      <c r="E61">
        <v>1</v>
      </c>
      <c r="F61" t="s">
        <v>3360</v>
      </c>
      <c r="G61">
        <v>-1</v>
      </c>
      <c r="H61">
        <v>1100</v>
      </c>
      <c r="I61" t="s">
        <v>2778</v>
      </c>
      <c r="J61">
        <v>5</v>
      </c>
      <c r="K61">
        <v>101</v>
      </c>
      <c r="L61" t="s">
        <v>2842</v>
      </c>
      <c r="M61">
        <v>12</v>
      </c>
      <c r="N61">
        <v>110</v>
      </c>
      <c r="O61" t="s">
        <v>2816</v>
      </c>
      <c r="P61">
        <v>5</v>
      </c>
      <c r="Q61">
        <v>1</v>
      </c>
      <c r="R61" t="s">
        <v>2786</v>
      </c>
      <c r="S61">
        <v>9</v>
      </c>
      <c r="T61">
        <v>1001</v>
      </c>
      <c r="U61" t="s">
        <v>2844</v>
      </c>
      <c r="V61">
        <v>12</v>
      </c>
      <c r="W61">
        <v>1</v>
      </c>
      <c r="X61" t="s">
        <v>2837</v>
      </c>
      <c r="Y61">
        <v>2</v>
      </c>
      <c r="Z61">
        <v>1111</v>
      </c>
      <c r="AA61" t="s">
        <v>2829</v>
      </c>
      <c r="AB61">
        <v>1</v>
      </c>
      <c r="AC61">
        <v>110</v>
      </c>
      <c r="AD61" t="s">
        <v>2850</v>
      </c>
      <c r="AE61">
        <v>12</v>
      </c>
      <c r="AF61">
        <v>1100</v>
      </c>
      <c r="AG61" t="s">
        <v>2820</v>
      </c>
      <c r="AH61">
        <v>12</v>
      </c>
      <c r="AI61">
        <v>1000</v>
      </c>
      <c r="AJ61" t="s">
        <v>2795</v>
      </c>
      <c r="AK61">
        <v>8</v>
      </c>
      <c r="AL61">
        <v>100</v>
      </c>
      <c r="AM61" t="s">
        <v>2822</v>
      </c>
      <c r="AN61">
        <v>2</v>
      </c>
      <c r="AO61">
        <v>1111</v>
      </c>
      <c r="AP61" t="s">
        <v>1146</v>
      </c>
      <c r="AQ61">
        <v>10</v>
      </c>
      <c r="AR61">
        <v>1000</v>
      </c>
      <c r="AS61" t="s">
        <v>2811</v>
      </c>
      <c r="AT61">
        <v>16</v>
      </c>
      <c r="AU61">
        <v>-1</v>
      </c>
      <c r="AV61" t="s">
        <v>3360</v>
      </c>
      <c r="AW61">
        <v>-1</v>
      </c>
      <c r="AX61">
        <v>-1</v>
      </c>
      <c r="AY61" t="s">
        <v>3360</v>
      </c>
      <c r="AZ61">
        <v>-1</v>
      </c>
    </row>
    <row r="62" spans="2:52">
      <c r="B62">
        <v>62</v>
      </c>
      <c r="C62" t="s">
        <v>18</v>
      </c>
      <c r="D62">
        <v>100</v>
      </c>
      <c r="E62">
        <v>1</v>
      </c>
      <c r="F62" t="s">
        <v>3360</v>
      </c>
      <c r="G62">
        <v>-1</v>
      </c>
      <c r="H62">
        <v>1001</v>
      </c>
      <c r="I62" t="s">
        <v>2807</v>
      </c>
      <c r="J62">
        <v>12</v>
      </c>
      <c r="K62">
        <v>10</v>
      </c>
      <c r="L62" t="s">
        <v>2828</v>
      </c>
      <c r="M62">
        <v>16</v>
      </c>
      <c r="N62">
        <v>1</v>
      </c>
      <c r="O62" t="s">
        <v>2808</v>
      </c>
      <c r="P62">
        <v>16</v>
      </c>
      <c r="Q62">
        <v>100</v>
      </c>
      <c r="R62" t="s">
        <v>2819</v>
      </c>
      <c r="S62">
        <v>16</v>
      </c>
      <c r="T62">
        <v>10</v>
      </c>
      <c r="U62" t="s">
        <v>2854</v>
      </c>
      <c r="V62">
        <v>8</v>
      </c>
      <c r="W62">
        <v>110</v>
      </c>
      <c r="X62" t="s">
        <v>2869</v>
      </c>
      <c r="Y62">
        <v>12</v>
      </c>
      <c r="Z62">
        <v>10</v>
      </c>
      <c r="AA62" t="s">
        <v>2860</v>
      </c>
      <c r="AB62">
        <v>2</v>
      </c>
      <c r="AC62">
        <v>1</v>
      </c>
      <c r="AD62" t="s">
        <v>2855</v>
      </c>
      <c r="AE62">
        <v>2</v>
      </c>
      <c r="AF62">
        <v>1000</v>
      </c>
      <c r="AG62" t="s">
        <v>2892</v>
      </c>
      <c r="AH62">
        <v>8</v>
      </c>
      <c r="AI62">
        <v>1111</v>
      </c>
      <c r="AJ62" t="s">
        <v>2795</v>
      </c>
      <c r="AK62">
        <v>1</v>
      </c>
      <c r="AL62">
        <v>1010</v>
      </c>
      <c r="AM62" t="s">
        <v>2890</v>
      </c>
      <c r="AN62">
        <v>5</v>
      </c>
      <c r="AO62">
        <v>110</v>
      </c>
      <c r="AP62" t="s">
        <v>2831</v>
      </c>
      <c r="AQ62">
        <v>5</v>
      </c>
      <c r="AR62">
        <v>1100</v>
      </c>
      <c r="AS62" t="s">
        <v>2812</v>
      </c>
      <c r="AT62">
        <v>12</v>
      </c>
      <c r="AU62">
        <v>-1</v>
      </c>
      <c r="AV62" t="s">
        <v>3360</v>
      </c>
      <c r="AW62">
        <v>-1</v>
      </c>
      <c r="AX62">
        <v>-1</v>
      </c>
      <c r="AY62" t="s">
        <v>3360</v>
      </c>
      <c r="AZ62">
        <v>-1</v>
      </c>
    </row>
    <row r="63" spans="2:52">
      <c r="B63">
        <v>63</v>
      </c>
      <c r="C63" t="s">
        <v>2921</v>
      </c>
      <c r="D63">
        <v>100</v>
      </c>
      <c r="E63">
        <v>1</v>
      </c>
      <c r="F63" t="s">
        <v>3360</v>
      </c>
      <c r="G63">
        <v>-1</v>
      </c>
      <c r="H63">
        <v>100</v>
      </c>
      <c r="I63" t="s">
        <v>2803</v>
      </c>
      <c r="J63">
        <v>8</v>
      </c>
      <c r="K63">
        <v>1010</v>
      </c>
      <c r="L63" t="s">
        <v>2814</v>
      </c>
      <c r="M63">
        <v>12</v>
      </c>
      <c r="N63">
        <v>1001</v>
      </c>
      <c r="O63" t="s">
        <v>2783</v>
      </c>
      <c r="P63">
        <v>5</v>
      </c>
      <c r="Q63">
        <v>110</v>
      </c>
      <c r="R63" t="s">
        <v>2816</v>
      </c>
      <c r="S63">
        <v>12</v>
      </c>
      <c r="T63">
        <v>101</v>
      </c>
      <c r="U63" t="s">
        <v>2828</v>
      </c>
      <c r="V63">
        <v>12</v>
      </c>
      <c r="W63">
        <v>1111</v>
      </c>
      <c r="X63" t="s">
        <v>2788</v>
      </c>
      <c r="Y63">
        <v>1</v>
      </c>
      <c r="Z63">
        <v>1100</v>
      </c>
      <c r="AA63" t="s">
        <v>2819</v>
      </c>
      <c r="AB63">
        <v>5</v>
      </c>
      <c r="AC63">
        <v>10</v>
      </c>
      <c r="AD63" t="s">
        <v>2854</v>
      </c>
      <c r="AE63">
        <v>2</v>
      </c>
      <c r="AF63">
        <v>10</v>
      </c>
      <c r="AG63" t="s">
        <v>2869</v>
      </c>
      <c r="AH63">
        <v>16</v>
      </c>
      <c r="AI63">
        <v>10</v>
      </c>
      <c r="AJ63" t="s">
        <v>2860</v>
      </c>
      <c r="AK63">
        <v>8</v>
      </c>
      <c r="AL63">
        <v>100</v>
      </c>
      <c r="AM63" t="s">
        <v>2820</v>
      </c>
      <c r="AN63">
        <v>16</v>
      </c>
      <c r="AO63">
        <v>101</v>
      </c>
      <c r="AP63" t="s">
        <v>2796</v>
      </c>
      <c r="AQ63">
        <v>5</v>
      </c>
      <c r="AR63">
        <v>1100</v>
      </c>
      <c r="AS63" t="s">
        <v>2890</v>
      </c>
      <c r="AT63">
        <v>12</v>
      </c>
      <c r="AU63">
        <v>1000</v>
      </c>
      <c r="AV63" t="s">
        <v>2821</v>
      </c>
      <c r="AW63">
        <v>16</v>
      </c>
      <c r="AX63">
        <v>110</v>
      </c>
      <c r="AY63" t="s">
        <v>2822</v>
      </c>
      <c r="AZ63">
        <v>5</v>
      </c>
    </row>
    <row r="64" spans="2:52">
      <c r="B64">
        <v>64</v>
      </c>
      <c r="C64" t="s">
        <v>28</v>
      </c>
      <c r="D64">
        <v>100</v>
      </c>
      <c r="E64">
        <v>1</v>
      </c>
      <c r="F64" t="s">
        <v>3360</v>
      </c>
      <c r="G64">
        <v>-1</v>
      </c>
      <c r="H64">
        <v>1111</v>
      </c>
      <c r="I64" t="s">
        <v>2780</v>
      </c>
      <c r="J64">
        <v>10</v>
      </c>
      <c r="K64">
        <v>1000</v>
      </c>
      <c r="L64" t="s">
        <v>2783</v>
      </c>
      <c r="M64">
        <v>16</v>
      </c>
      <c r="N64">
        <v>1</v>
      </c>
      <c r="O64" t="s">
        <v>2836</v>
      </c>
      <c r="P64">
        <v>2</v>
      </c>
      <c r="Q64">
        <v>100</v>
      </c>
      <c r="R64" t="s">
        <v>2848</v>
      </c>
      <c r="S64">
        <v>8</v>
      </c>
      <c r="T64">
        <v>101</v>
      </c>
      <c r="U64" t="s">
        <v>2810</v>
      </c>
      <c r="V64">
        <v>5</v>
      </c>
      <c r="W64">
        <v>10</v>
      </c>
      <c r="X64" t="s">
        <v>2850</v>
      </c>
      <c r="Y64">
        <v>16</v>
      </c>
      <c r="Z64">
        <v>10</v>
      </c>
      <c r="AA64" t="s">
        <v>2860</v>
      </c>
      <c r="AB64">
        <v>2</v>
      </c>
      <c r="AC64">
        <v>101</v>
      </c>
      <c r="AD64" t="s">
        <v>2793</v>
      </c>
      <c r="AE64">
        <v>12</v>
      </c>
      <c r="AF64">
        <v>1111</v>
      </c>
      <c r="AG64" t="s">
        <v>2911</v>
      </c>
      <c r="AH64">
        <v>1</v>
      </c>
      <c r="AI64">
        <v>1001</v>
      </c>
      <c r="AJ64" t="s">
        <v>2811</v>
      </c>
      <c r="AK64">
        <v>12</v>
      </c>
      <c r="AL64">
        <v>1010</v>
      </c>
      <c r="AM64" t="s">
        <v>2876</v>
      </c>
      <c r="AN64">
        <v>5</v>
      </c>
      <c r="AO64">
        <v>1100</v>
      </c>
      <c r="AP64" t="s">
        <v>2812</v>
      </c>
      <c r="AQ64">
        <v>12</v>
      </c>
      <c r="AR64">
        <v>-1</v>
      </c>
      <c r="AS64" t="s">
        <v>3360</v>
      </c>
      <c r="AT64">
        <v>-1</v>
      </c>
      <c r="AU64">
        <v>-1</v>
      </c>
      <c r="AV64" t="s">
        <v>3360</v>
      </c>
      <c r="AW64">
        <v>-1</v>
      </c>
      <c r="AX64">
        <v>-1</v>
      </c>
      <c r="AY64" t="s">
        <v>3360</v>
      </c>
      <c r="AZ64">
        <v>-1</v>
      </c>
    </row>
    <row r="65" spans="2:52">
      <c r="B65">
        <v>65</v>
      </c>
      <c r="C65" t="s">
        <v>2922</v>
      </c>
      <c r="D65">
        <v>50</v>
      </c>
      <c r="E65">
        <v>2</v>
      </c>
      <c r="F65" t="s">
        <v>3360</v>
      </c>
      <c r="G65">
        <v>-1</v>
      </c>
      <c r="H65">
        <v>101</v>
      </c>
      <c r="I65" t="s">
        <v>2778</v>
      </c>
      <c r="J65">
        <v>12</v>
      </c>
      <c r="K65">
        <v>1111</v>
      </c>
      <c r="L65" t="s">
        <v>2803</v>
      </c>
      <c r="M65">
        <v>1</v>
      </c>
      <c r="N65">
        <v>100</v>
      </c>
      <c r="O65" t="s">
        <v>2814</v>
      </c>
      <c r="P65">
        <v>2</v>
      </c>
      <c r="Q65">
        <v>1100</v>
      </c>
      <c r="R65" t="s">
        <v>2780</v>
      </c>
      <c r="S65">
        <v>5</v>
      </c>
      <c r="T65">
        <v>1100</v>
      </c>
      <c r="U65" t="s">
        <v>2816</v>
      </c>
      <c r="V65">
        <v>12</v>
      </c>
      <c r="W65">
        <v>1</v>
      </c>
      <c r="X65" t="s">
        <v>2837</v>
      </c>
      <c r="Y65">
        <v>8</v>
      </c>
      <c r="Z65">
        <v>11</v>
      </c>
      <c r="AA65" t="s">
        <v>2828</v>
      </c>
      <c r="AB65">
        <v>5</v>
      </c>
      <c r="AC65">
        <v>1001</v>
      </c>
      <c r="AD65" t="s">
        <v>2808</v>
      </c>
      <c r="AE65">
        <v>12</v>
      </c>
      <c r="AF65">
        <v>110</v>
      </c>
      <c r="AG65" t="s">
        <v>2840</v>
      </c>
      <c r="AH65">
        <v>5</v>
      </c>
      <c r="AI65">
        <v>1010</v>
      </c>
      <c r="AJ65" t="s">
        <v>2860</v>
      </c>
      <c r="AK65">
        <v>5</v>
      </c>
      <c r="AL65">
        <v>100</v>
      </c>
      <c r="AM65" t="s">
        <v>2820</v>
      </c>
      <c r="AN65">
        <v>16</v>
      </c>
      <c r="AO65">
        <v>1000</v>
      </c>
      <c r="AP65" t="s">
        <v>2795</v>
      </c>
      <c r="AQ65">
        <v>16</v>
      </c>
      <c r="AR65">
        <v>100</v>
      </c>
      <c r="AS65" t="s">
        <v>2822</v>
      </c>
      <c r="AT65">
        <v>8</v>
      </c>
      <c r="AU65">
        <v>110</v>
      </c>
      <c r="AV65" t="s">
        <v>2799</v>
      </c>
      <c r="AW65">
        <v>12</v>
      </c>
      <c r="AX65">
        <v>-1</v>
      </c>
      <c r="AY65" t="s">
        <v>3360</v>
      </c>
      <c r="AZ65">
        <v>-1</v>
      </c>
    </row>
    <row r="66" spans="2:52">
      <c r="B66">
        <v>66</v>
      </c>
      <c r="C66" t="s">
        <v>1380</v>
      </c>
      <c r="D66">
        <v>100</v>
      </c>
      <c r="E66">
        <v>1</v>
      </c>
      <c r="F66" t="s">
        <v>3360</v>
      </c>
      <c r="G66">
        <v>-1</v>
      </c>
      <c r="H66">
        <v>1111</v>
      </c>
      <c r="I66" t="s">
        <v>2843</v>
      </c>
      <c r="J66">
        <v>10</v>
      </c>
      <c r="K66">
        <v>1000</v>
      </c>
      <c r="L66" t="s">
        <v>2834</v>
      </c>
      <c r="M66">
        <v>2</v>
      </c>
      <c r="N66">
        <v>1001</v>
      </c>
      <c r="O66" t="s">
        <v>2844</v>
      </c>
      <c r="P66">
        <v>5</v>
      </c>
      <c r="Q66">
        <v>1111</v>
      </c>
      <c r="R66" t="s">
        <v>2837</v>
      </c>
      <c r="S66">
        <v>1</v>
      </c>
      <c r="T66">
        <v>1100</v>
      </c>
      <c r="U66" t="s">
        <v>2788</v>
      </c>
      <c r="V66">
        <v>12</v>
      </c>
      <c r="W66">
        <v>100</v>
      </c>
      <c r="X66" t="s">
        <v>2819</v>
      </c>
      <c r="Y66">
        <v>16</v>
      </c>
      <c r="Z66">
        <v>100</v>
      </c>
      <c r="AA66" t="s">
        <v>2829</v>
      </c>
      <c r="AB66">
        <v>2</v>
      </c>
      <c r="AC66">
        <v>1000</v>
      </c>
      <c r="AD66" t="s">
        <v>2810</v>
      </c>
      <c r="AE66">
        <v>8</v>
      </c>
      <c r="AF66">
        <v>11</v>
      </c>
      <c r="AG66" t="s">
        <v>2855</v>
      </c>
      <c r="AH66">
        <v>12</v>
      </c>
      <c r="AI66">
        <v>1001</v>
      </c>
      <c r="AJ66" t="s">
        <v>2880</v>
      </c>
      <c r="AK66">
        <v>12</v>
      </c>
      <c r="AL66">
        <v>110</v>
      </c>
      <c r="AM66" t="s">
        <v>2793</v>
      </c>
      <c r="AN66">
        <v>5</v>
      </c>
      <c r="AO66">
        <v>1</v>
      </c>
      <c r="AP66" t="s">
        <v>2875</v>
      </c>
      <c r="AQ66">
        <v>16</v>
      </c>
      <c r="AR66">
        <v>10</v>
      </c>
      <c r="AS66" t="s">
        <v>2866</v>
      </c>
      <c r="AT66">
        <v>8</v>
      </c>
      <c r="AU66">
        <v>-1</v>
      </c>
      <c r="AV66" t="s">
        <v>3360</v>
      </c>
      <c r="AW66">
        <v>-1</v>
      </c>
      <c r="AX66">
        <v>-1</v>
      </c>
      <c r="AY66" t="s">
        <v>3360</v>
      </c>
      <c r="AZ66">
        <v>-1</v>
      </c>
    </row>
    <row r="67" spans="2:52">
      <c r="B67">
        <v>67</v>
      </c>
      <c r="C67" t="s">
        <v>13</v>
      </c>
      <c r="D67">
        <v>100</v>
      </c>
      <c r="E67">
        <v>1</v>
      </c>
      <c r="F67" t="s">
        <v>3360</v>
      </c>
      <c r="G67">
        <v>-1</v>
      </c>
      <c r="H67">
        <v>10</v>
      </c>
      <c r="I67" t="s">
        <v>2864</v>
      </c>
      <c r="J67">
        <v>8</v>
      </c>
      <c r="K67">
        <v>1000</v>
      </c>
      <c r="L67" t="s">
        <v>2815</v>
      </c>
      <c r="M67">
        <v>2</v>
      </c>
      <c r="N67">
        <v>1010</v>
      </c>
      <c r="O67" t="s">
        <v>2825</v>
      </c>
      <c r="P67">
        <v>5</v>
      </c>
      <c r="Q67">
        <v>1000</v>
      </c>
      <c r="R67" t="s">
        <v>2834</v>
      </c>
      <c r="S67">
        <v>16</v>
      </c>
      <c r="T67">
        <v>1111</v>
      </c>
      <c r="U67" t="s">
        <v>2818</v>
      </c>
      <c r="V67">
        <v>1</v>
      </c>
      <c r="W67">
        <v>1100</v>
      </c>
      <c r="X67" t="s">
        <v>2849</v>
      </c>
      <c r="Y67">
        <v>12</v>
      </c>
      <c r="Z67">
        <v>1111</v>
      </c>
      <c r="AA67" t="s">
        <v>2790</v>
      </c>
      <c r="AB67">
        <v>10</v>
      </c>
      <c r="AC67">
        <v>101</v>
      </c>
      <c r="AD67" t="s">
        <v>2855</v>
      </c>
      <c r="AE67">
        <v>12</v>
      </c>
      <c r="AF67">
        <v>110</v>
      </c>
      <c r="AG67" t="s">
        <v>2851</v>
      </c>
      <c r="AH67">
        <v>5</v>
      </c>
      <c r="AI67">
        <v>101</v>
      </c>
      <c r="AJ67" t="s">
        <v>2792</v>
      </c>
      <c r="AK67">
        <v>5</v>
      </c>
      <c r="AL67">
        <v>100</v>
      </c>
      <c r="AM67" t="s">
        <v>2796</v>
      </c>
      <c r="AN67">
        <v>2</v>
      </c>
      <c r="AO67">
        <v>100</v>
      </c>
      <c r="AP67" t="s">
        <v>2890</v>
      </c>
      <c r="AQ67">
        <v>16</v>
      </c>
      <c r="AR67">
        <v>10</v>
      </c>
      <c r="AS67" t="s">
        <v>2878</v>
      </c>
      <c r="AT67">
        <v>16</v>
      </c>
      <c r="AU67">
        <v>110</v>
      </c>
      <c r="AV67" t="s">
        <v>2876</v>
      </c>
      <c r="AW67">
        <v>12</v>
      </c>
      <c r="AX67">
        <v>-1</v>
      </c>
      <c r="AY67" t="s">
        <v>3360</v>
      </c>
      <c r="AZ67">
        <v>-1</v>
      </c>
    </row>
    <row r="68" spans="2:52">
      <c r="B68">
        <v>68</v>
      </c>
      <c r="C68" t="s">
        <v>2923</v>
      </c>
      <c r="D68">
        <v>100</v>
      </c>
      <c r="E68">
        <v>1</v>
      </c>
      <c r="F68" t="s">
        <v>3360</v>
      </c>
      <c r="G68">
        <v>-1</v>
      </c>
      <c r="H68">
        <v>1111</v>
      </c>
      <c r="I68" t="s">
        <v>2815</v>
      </c>
      <c r="J68">
        <v>1</v>
      </c>
      <c r="K68">
        <v>100</v>
      </c>
      <c r="L68" t="s">
        <v>2825</v>
      </c>
      <c r="M68">
        <v>8</v>
      </c>
      <c r="N68">
        <v>11</v>
      </c>
      <c r="O68" t="s">
        <v>2859</v>
      </c>
      <c r="P68">
        <v>5</v>
      </c>
      <c r="Q68">
        <v>1</v>
      </c>
      <c r="R68" t="s">
        <v>2839</v>
      </c>
      <c r="S68">
        <v>16</v>
      </c>
      <c r="T68">
        <v>100</v>
      </c>
      <c r="U68" t="s">
        <v>2829</v>
      </c>
      <c r="V68">
        <v>2</v>
      </c>
      <c r="W68">
        <v>1100</v>
      </c>
      <c r="X68" t="s">
        <v>2849</v>
      </c>
      <c r="Y68">
        <v>5</v>
      </c>
      <c r="Z68">
        <v>10</v>
      </c>
      <c r="AA68" t="s">
        <v>2850</v>
      </c>
      <c r="AB68">
        <v>16</v>
      </c>
      <c r="AC68">
        <v>1111</v>
      </c>
      <c r="AD68" t="s">
        <v>2924</v>
      </c>
      <c r="AE68">
        <v>10</v>
      </c>
      <c r="AF68">
        <v>110</v>
      </c>
      <c r="AG68" t="s">
        <v>2821</v>
      </c>
      <c r="AH68">
        <v>5</v>
      </c>
      <c r="AI68">
        <v>110</v>
      </c>
      <c r="AJ68" t="s">
        <v>2862</v>
      </c>
      <c r="AK68">
        <v>12</v>
      </c>
      <c r="AL68">
        <v>10</v>
      </c>
      <c r="AM68" t="s">
        <v>2797</v>
      </c>
      <c r="AN68">
        <v>8</v>
      </c>
      <c r="AO68">
        <v>1001</v>
      </c>
      <c r="AP68" t="s">
        <v>2896</v>
      </c>
      <c r="AQ68">
        <v>12</v>
      </c>
      <c r="AR68">
        <v>100</v>
      </c>
      <c r="AS68" t="s">
        <v>2812</v>
      </c>
      <c r="AT68">
        <v>16</v>
      </c>
      <c r="AU68">
        <v>-1</v>
      </c>
      <c r="AV68" t="s">
        <v>3360</v>
      </c>
      <c r="AW68">
        <v>-1</v>
      </c>
      <c r="AX68">
        <v>-1</v>
      </c>
      <c r="AY68" t="s">
        <v>3360</v>
      </c>
      <c r="AZ68">
        <v>-1</v>
      </c>
    </row>
    <row r="69" spans="2:52">
      <c r="B69">
        <v>69</v>
      </c>
      <c r="C69" t="s">
        <v>2586</v>
      </c>
      <c r="D69">
        <v>100</v>
      </c>
      <c r="E69">
        <v>1</v>
      </c>
      <c r="F69" t="s">
        <v>3360</v>
      </c>
      <c r="G69">
        <v>-1</v>
      </c>
      <c r="H69">
        <v>1010</v>
      </c>
      <c r="I69" t="s">
        <v>2778</v>
      </c>
      <c r="J69">
        <v>5</v>
      </c>
      <c r="K69">
        <v>100</v>
      </c>
      <c r="L69" t="s">
        <v>2842</v>
      </c>
      <c r="M69">
        <v>16</v>
      </c>
      <c r="N69">
        <v>1000</v>
      </c>
      <c r="O69" t="s">
        <v>2780</v>
      </c>
      <c r="P69">
        <v>8</v>
      </c>
      <c r="Q69">
        <v>1100</v>
      </c>
      <c r="R69" t="s">
        <v>2843</v>
      </c>
      <c r="S69">
        <v>12</v>
      </c>
      <c r="T69">
        <v>1010</v>
      </c>
      <c r="U69" t="s">
        <v>2816</v>
      </c>
      <c r="V69">
        <v>12</v>
      </c>
      <c r="W69">
        <v>1001</v>
      </c>
      <c r="X69" t="s">
        <v>2885</v>
      </c>
      <c r="Y69">
        <v>12</v>
      </c>
      <c r="Z69">
        <v>11</v>
      </c>
      <c r="AA69" t="s">
        <v>2859</v>
      </c>
      <c r="AB69">
        <v>5</v>
      </c>
      <c r="AC69">
        <v>11</v>
      </c>
      <c r="AD69" t="s">
        <v>2828</v>
      </c>
      <c r="AE69">
        <v>12</v>
      </c>
      <c r="AF69">
        <v>1000</v>
      </c>
      <c r="AG69" t="s">
        <v>2808</v>
      </c>
      <c r="AH69">
        <v>16</v>
      </c>
      <c r="AI69">
        <v>1111</v>
      </c>
      <c r="AJ69" t="s">
        <v>2788</v>
      </c>
      <c r="AK69">
        <v>1</v>
      </c>
      <c r="AL69">
        <v>1000</v>
      </c>
      <c r="AM69" t="s">
        <v>2819</v>
      </c>
      <c r="AN69">
        <v>1</v>
      </c>
      <c r="AO69">
        <v>110</v>
      </c>
      <c r="AP69" t="s">
        <v>2854</v>
      </c>
      <c r="AQ69">
        <v>5</v>
      </c>
      <c r="AR69">
        <v>10</v>
      </c>
      <c r="AS69" t="s">
        <v>2860</v>
      </c>
      <c r="AT69">
        <v>8</v>
      </c>
      <c r="AU69">
        <v>110</v>
      </c>
      <c r="AV69" t="s">
        <v>2875</v>
      </c>
      <c r="AW69">
        <v>12</v>
      </c>
      <c r="AX69">
        <v>1100</v>
      </c>
      <c r="AY69" t="s">
        <v>2812</v>
      </c>
      <c r="AZ69">
        <v>5</v>
      </c>
    </row>
    <row r="70" spans="2:52">
      <c r="B70">
        <v>70</v>
      </c>
      <c r="C70" t="s">
        <v>2925</v>
      </c>
      <c r="D70">
        <v>50</v>
      </c>
      <c r="E70">
        <v>2</v>
      </c>
      <c r="F70" t="s">
        <v>3360</v>
      </c>
      <c r="G70">
        <v>-1</v>
      </c>
      <c r="H70">
        <v>1111</v>
      </c>
      <c r="I70" t="s">
        <v>2778</v>
      </c>
      <c r="J70">
        <v>1</v>
      </c>
      <c r="K70">
        <v>1100</v>
      </c>
      <c r="L70" t="s">
        <v>2842</v>
      </c>
      <c r="M70">
        <v>12</v>
      </c>
      <c r="N70">
        <v>110</v>
      </c>
      <c r="O70" t="s">
        <v>2824</v>
      </c>
      <c r="P70">
        <v>5</v>
      </c>
      <c r="Q70">
        <v>1</v>
      </c>
      <c r="R70" t="s">
        <v>2838</v>
      </c>
      <c r="S70">
        <v>2</v>
      </c>
      <c r="T70">
        <v>101</v>
      </c>
      <c r="U70" t="s">
        <v>2850</v>
      </c>
      <c r="V70">
        <v>12</v>
      </c>
      <c r="W70">
        <v>1</v>
      </c>
      <c r="X70" t="s">
        <v>2855</v>
      </c>
      <c r="Y70">
        <v>16</v>
      </c>
      <c r="Z70">
        <v>110</v>
      </c>
      <c r="AA70" t="s">
        <v>2926</v>
      </c>
      <c r="AB70">
        <v>12</v>
      </c>
      <c r="AC70">
        <v>1100</v>
      </c>
      <c r="AD70" t="s">
        <v>2846</v>
      </c>
      <c r="AE70">
        <v>5</v>
      </c>
      <c r="AF70">
        <v>11</v>
      </c>
      <c r="AG70" t="s">
        <v>2851</v>
      </c>
      <c r="AH70">
        <v>5</v>
      </c>
      <c r="AI70">
        <v>11</v>
      </c>
      <c r="AJ70" t="s">
        <v>2856</v>
      </c>
      <c r="AK70">
        <v>12</v>
      </c>
      <c r="AL70">
        <v>10</v>
      </c>
      <c r="AM70" t="s">
        <v>2830</v>
      </c>
      <c r="AN70">
        <v>16</v>
      </c>
      <c r="AO70">
        <v>10</v>
      </c>
      <c r="AP70" t="s">
        <v>2874</v>
      </c>
      <c r="AQ70">
        <v>8</v>
      </c>
      <c r="AR70">
        <v>100</v>
      </c>
      <c r="AS70" t="s">
        <v>2821</v>
      </c>
      <c r="AT70">
        <v>8</v>
      </c>
      <c r="AU70">
        <v>-1</v>
      </c>
      <c r="AV70" t="s">
        <v>3360</v>
      </c>
      <c r="AW70">
        <v>-1</v>
      </c>
      <c r="AX70">
        <v>-1</v>
      </c>
      <c r="AY70" t="s">
        <v>3360</v>
      </c>
      <c r="AZ70">
        <v>-1</v>
      </c>
    </row>
    <row r="71" spans="2:52">
      <c r="B71">
        <v>71</v>
      </c>
      <c r="C71" t="s">
        <v>76</v>
      </c>
      <c r="D71">
        <v>100</v>
      </c>
      <c r="E71">
        <v>1</v>
      </c>
      <c r="F71" t="s">
        <v>3360</v>
      </c>
      <c r="G71">
        <v>-1</v>
      </c>
      <c r="H71">
        <v>100</v>
      </c>
      <c r="I71" t="s">
        <v>2803</v>
      </c>
      <c r="J71">
        <v>2</v>
      </c>
      <c r="K71">
        <v>1001</v>
      </c>
      <c r="L71" t="s">
        <v>2783</v>
      </c>
      <c r="M71">
        <v>5</v>
      </c>
      <c r="N71">
        <v>1</v>
      </c>
      <c r="O71" t="s">
        <v>2838</v>
      </c>
      <c r="P71">
        <v>2</v>
      </c>
      <c r="Q71">
        <v>11</v>
      </c>
      <c r="R71" t="s">
        <v>2808</v>
      </c>
      <c r="S71">
        <v>12</v>
      </c>
      <c r="T71">
        <v>10</v>
      </c>
      <c r="U71" t="s">
        <v>2873</v>
      </c>
      <c r="V71">
        <v>16</v>
      </c>
      <c r="W71">
        <v>1111</v>
      </c>
      <c r="X71" t="s">
        <v>2850</v>
      </c>
      <c r="Y71">
        <v>1</v>
      </c>
      <c r="Z71">
        <v>1111</v>
      </c>
      <c r="AA71" t="s">
        <v>2861</v>
      </c>
      <c r="AB71">
        <v>10</v>
      </c>
      <c r="AC71">
        <v>100</v>
      </c>
      <c r="AD71" t="s">
        <v>2820</v>
      </c>
      <c r="AE71">
        <v>16</v>
      </c>
      <c r="AF71">
        <v>1010</v>
      </c>
      <c r="AG71" t="s">
        <v>2795</v>
      </c>
      <c r="AH71">
        <v>12</v>
      </c>
      <c r="AI71">
        <v>11</v>
      </c>
      <c r="AJ71" t="s">
        <v>2874</v>
      </c>
      <c r="AK71">
        <v>5</v>
      </c>
      <c r="AL71">
        <v>110</v>
      </c>
      <c r="AM71" t="s">
        <v>2821</v>
      </c>
      <c r="AN71">
        <v>5</v>
      </c>
      <c r="AO71">
        <v>110</v>
      </c>
      <c r="AP71" t="s">
        <v>2862</v>
      </c>
      <c r="AQ71">
        <v>12</v>
      </c>
      <c r="AR71">
        <v>100</v>
      </c>
      <c r="AS71" t="s">
        <v>2822</v>
      </c>
      <c r="AT71">
        <v>8</v>
      </c>
      <c r="AU71">
        <v>11</v>
      </c>
      <c r="AV71" t="s">
        <v>1146</v>
      </c>
      <c r="AW71">
        <v>12</v>
      </c>
      <c r="AX71">
        <v>1100</v>
      </c>
      <c r="AY71" t="s">
        <v>2875</v>
      </c>
      <c r="AZ71">
        <v>5</v>
      </c>
    </row>
    <row r="72" spans="2:52">
      <c r="B72">
        <v>72</v>
      </c>
      <c r="C72" t="s">
        <v>2927</v>
      </c>
      <c r="D72">
        <v>100</v>
      </c>
      <c r="E72">
        <v>1</v>
      </c>
      <c r="F72" t="s">
        <v>3360</v>
      </c>
      <c r="G72">
        <v>-1</v>
      </c>
      <c r="H72">
        <v>1001</v>
      </c>
      <c r="I72" t="s">
        <v>2778</v>
      </c>
      <c r="J72">
        <v>5</v>
      </c>
      <c r="K72">
        <v>100</v>
      </c>
      <c r="L72" t="s">
        <v>2842</v>
      </c>
      <c r="M72">
        <v>8</v>
      </c>
      <c r="N72">
        <v>101</v>
      </c>
      <c r="O72" t="s">
        <v>2805</v>
      </c>
      <c r="P72">
        <v>5</v>
      </c>
      <c r="Q72">
        <v>1000</v>
      </c>
      <c r="R72" t="s">
        <v>2780</v>
      </c>
      <c r="S72">
        <v>8</v>
      </c>
      <c r="T72">
        <v>1100</v>
      </c>
      <c r="U72" t="s">
        <v>2843</v>
      </c>
      <c r="V72">
        <v>12</v>
      </c>
      <c r="W72">
        <v>1001</v>
      </c>
      <c r="X72" t="s">
        <v>2783</v>
      </c>
      <c r="Y72">
        <v>12</v>
      </c>
      <c r="Z72">
        <v>1</v>
      </c>
      <c r="AA72" t="s">
        <v>2836</v>
      </c>
      <c r="AB72">
        <v>8</v>
      </c>
      <c r="AC72">
        <v>100</v>
      </c>
      <c r="AD72" t="s">
        <v>2788</v>
      </c>
      <c r="AE72">
        <v>2</v>
      </c>
      <c r="AF72">
        <v>1100</v>
      </c>
      <c r="AG72" t="s">
        <v>2819</v>
      </c>
      <c r="AH72">
        <v>5</v>
      </c>
      <c r="AI72">
        <v>10</v>
      </c>
      <c r="AJ72" t="s">
        <v>2850</v>
      </c>
      <c r="AK72">
        <v>16</v>
      </c>
      <c r="AL72">
        <v>1111</v>
      </c>
      <c r="AM72" t="s">
        <v>2865</v>
      </c>
      <c r="AN72">
        <v>1</v>
      </c>
      <c r="AO72">
        <v>100</v>
      </c>
      <c r="AP72" t="s">
        <v>2793</v>
      </c>
      <c r="AQ72">
        <v>16</v>
      </c>
      <c r="AR72">
        <v>1000</v>
      </c>
      <c r="AS72" t="s">
        <v>2796</v>
      </c>
      <c r="AT72">
        <v>16</v>
      </c>
      <c r="AU72">
        <v>101</v>
      </c>
      <c r="AV72" t="s">
        <v>2797</v>
      </c>
      <c r="AW72">
        <v>12</v>
      </c>
      <c r="AX72">
        <v>1</v>
      </c>
      <c r="AY72" t="s">
        <v>2896</v>
      </c>
      <c r="AZ72">
        <v>16</v>
      </c>
    </row>
    <row r="73" spans="2:52">
      <c r="B73">
        <v>73</v>
      </c>
      <c r="C73" t="s">
        <v>152</v>
      </c>
      <c r="D73">
        <v>100</v>
      </c>
      <c r="E73">
        <v>1</v>
      </c>
      <c r="F73" t="s">
        <v>3360</v>
      </c>
      <c r="G73">
        <v>-1</v>
      </c>
      <c r="H73">
        <v>1010</v>
      </c>
      <c r="I73" t="s">
        <v>2834</v>
      </c>
      <c r="J73">
        <v>12</v>
      </c>
      <c r="K73">
        <v>1000</v>
      </c>
      <c r="L73" t="s">
        <v>2818</v>
      </c>
      <c r="M73">
        <v>2</v>
      </c>
      <c r="N73">
        <v>1</v>
      </c>
      <c r="O73" t="s">
        <v>2786</v>
      </c>
      <c r="P73">
        <v>8</v>
      </c>
      <c r="Q73">
        <v>11</v>
      </c>
      <c r="R73" t="s">
        <v>2828</v>
      </c>
      <c r="S73">
        <v>12</v>
      </c>
      <c r="T73">
        <v>1100</v>
      </c>
      <c r="U73" t="s">
        <v>2840</v>
      </c>
      <c r="V73">
        <v>12</v>
      </c>
      <c r="W73">
        <v>1111</v>
      </c>
      <c r="X73" t="s">
        <v>2790</v>
      </c>
      <c r="Y73">
        <v>1</v>
      </c>
      <c r="Z73">
        <v>10</v>
      </c>
      <c r="AA73" t="s">
        <v>2861</v>
      </c>
      <c r="AB73">
        <v>2</v>
      </c>
      <c r="AC73">
        <v>10</v>
      </c>
      <c r="AD73" t="s">
        <v>2830</v>
      </c>
      <c r="AE73">
        <v>16</v>
      </c>
      <c r="AF73">
        <v>110</v>
      </c>
      <c r="AG73" t="s">
        <v>2821</v>
      </c>
      <c r="AH73">
        <v>12</v>
      </c>
      <c r="AI73">
        <v>1100</v>
      </c>
      <c r="AJ73" t="s">
        <v>2799</v>
      </c>
      <c r="AK73">
        <v>5</v>
      </c>
      <c r="AL73">
        <v>110</v>
      </c>
      <c r="AM73" t="s">
        <v>2876</v>
      </c>
      <c r="AN73">
        <v>5</v>
      </c>
      <c r="AO73">
        <v>10</v>
      </c>
      <c r="AP73" t="s">
        <v>2942</v>
      </c>
      <c r="AQ73">
        <v>8</v>
      </c>
      <c r="AR73">
        <v>-1</v>
      </c>
      <c r="AS73" t="s">
        <v>3360</v>
      </c>
      <c r="AT73">
        <v>-1</v>
      </c>
      <c r="AU73">
        <v>-1</v>
      </c>
      <c r="AV73" t="s">
        <v>3360</v>
      </c>
      <c r="AW73">
        <v>-1</v>
      </c>
      <c r="AX73">
        <v>-1</v>
      </c>
      <c r="AY73" t="s">
        <v>3360</v>
      </c>
      <c r="AZ73">
        <v>-1</v>
      </c>
    </row>
    <row r="74" spans="2:52">
      <c r="B74">
        <v>74</v>
      </c>
      <c r="C74" t="s">
        <v>32</v>
      </c>
      <c r="D74">
        <v>100</v>
      </c>
      <c r="E74">
        <v>1</v>
      </c>
      <c r="F74" t="s">
        <v>3360</v>
      </c>
      <c r="G74">
        <v>-1</v>
      </c>
      <c r="H74">
        <v>10</v>
      </c>
      <c r="I74" t="s">
        <v>2824</v>
      </c>
      <c r="J74">
        <v>2</v>
      </c>
      <c r="K74">
        <v>1111</v>
      </c>
      <c r="L74" t="s">
        <v>2834</v>
      </c>
      <c r="M74">
        <v>1</v>
      </c>
      <c r="N74">
        <v>1001</v>
      </c>
      <c r="O74" t="s">
        <v>2836</v>
      </c>
      <c r="P74">
        <v>5</v>
      </c>
      <c r="Q74">
        <v>11</v>
      </c>
      <c r="R74" t="s">
        <v>2885</v>
      </c>
      <c r="S74">
        <v>12</v>
      </c>
      <c r="T74">
        <v>1</v>
      </c>
      <c r="U74" t="s">
        <v>2839</v>
      </c>
      <c r="V74">
        <v>16</v>
      </c>
      <c r="W74">
        <v>1100</v>
      </c>
      <c r="X74" t="s">
        <v>2840</v>
      </c>
      <c r="Y74">
        <v>5</v>
      </c>
      <c r="Z74">
        <v>101</v>
      </c>
      <c r="AA74" t="s">
        <v>2810</v>
      </c>
      <c r="AB74">
        <v>5</v>
      </c>
      <c r="AC74">
        <v>10</v>
      </c>
      <c r="AD74" t="s">
        <v>2860</v>
      </c>
      <c r="AE74">
        <v>8</v>
      </c>
      <c r="AF74">
        <v>10</v>
      </c>
      <c r="AG74" t="s">
        <v>2871</v>
      </c>
      <c r="AH74">
        <v>16</v>
      </c>
      <c r="AI74">
        <v>1010</v>
      </c>
      <c r="AJ74" t="s">
        <v>2861</v>
      </c>
      <c r="AK74">
        <v>12</v>
      </c>
      <c r="AL74">
        <v>1000</v>
      </c>
      <c r="AM74" t="s">
        <v>2792</v>
      </c>
      <c r="AN74">
        <v>2</v>
      </c>
      <c r="AO74">
        <v>1000</v>
      </c>
      <c r="AP74" t="s">
        <v>2793</v>
      </c>
      <c r="AQ74">
        <v>8</v>
      </c>
      <c r="AR74">
        <v>110</v>
      </c>
      <c r="AS74" t="s">
        <v>2830</v>
      </c>
      <c r="AT74">
        <v>12</v>
      </c>
      <c r="AU74">
        <v>1111</v>
      </c>
      <c r="AV74" t="s">
        <v>2943</v>
      </c>
      <c r="AW74">
        <v>10</v>
      </c>
      <c r="AX74">
        <v>100</v>
      </c>
      <c r="AY74" t="s">
        <v>2812</v>
      </c>
      <c r="AZ74">
        <v>16</v>
      </c>
    </row>
    <row r="75" spans="2:52">
      <c r="B75">
        <v>75</v>
      </c>
      <c r="C75" t="s">
        <v>16</v>
      </c>
      <c r="D75">
        <v>100</v>
      </c>
      <c r="E75">
        <v>1</v>
      </c>
      <c r="F75" t="s">
        <v>3360</v>
      </c>
      <c r="G75">
        <v>-1</v>
      </c>
      <c r="H75">
        <v>1001</v>
      </c>
      <c r="I75" t="s">
        <v>2844</v>
      </c>
      <c r="J75">
        <v>12</v>
      </c>
      <c r="K75">
        <v>1</v>
      </c>
      <c r="L75" t="s">
        <v>2827</v>
      </c>
      <c r="M75">
        <v>8</v>
      </c>
      <c r="N75">
        <v>1</v>
      </c>
      <c r="O75" t="s">
        <v>2838</v>
      </c>
      <c r="P75">
        <v>16</v>
      </c>
      <c r="Q75">
        <v>1000</v>
      </c>
      <c r="R75" t="s">
        <v>2808</v>
      </c>
      <c r="S75">
        <v>8</v>
      </c>
      <c r="T75">
        <v>1010</v>
      </c>
      <c r="U75" t="s">
        <v>2928</v>
      </c>
      <c r="V75">
        <v>12</v>
      </c>
      <c r="W75">
        <v>100</v>
      </c>
      <c r="X75" t="s">
        <v>2849</v>
      </c>
      <c r="Y75">
        <v>16</v>
      </c>
      <c r="Z75">
        <v>10</v>
      </c>
      <c r="AA75" t="s">
        <v>2873</v>
      </c>
      <c r="AB75">
        <v>16</v>
      </c>
      <c r="AC75">
        <v>10</v>
      </c>
      <c r="AD75" t="s">
        <v>2850</v>
      </c>
      <c r="AE75">
        <v>8</v>
      </c>
      <c r="AF75">
        <v>1000</v>
      </c>
      <c r="AG75" t="s">
        <v>2861</v>
      </c>
      <c r="AH75">
        <v>2</v>
      </c>
      <c r="AI75">
        <v>110</v>
      </c>
      <c r="AJ75" t="s">
        <v>2830</v>
      </c>
      <c r="AK75">
        <v>5</v>
      </c>
      <c r="AL75">
        <v>110</v>
      </c>
      <c r="AM75" t="s">
        <v>2874</v>
      </c>
      <c r="AN75">
        <v>12</v>
      </c>
      <c r="AO75">
        <v>1111</v>
      </c>
      <c r="AP75" t="s">
        <v>2797</v>
      </c>
      <c r="AQ75">
        <v>1</v>
      </c>
      <c r="AR75">
        <v>1100</v>
      </c>
      <c r="AS75" t="s">
        <v>2896</v>
      </c>
      <c r="AT75">
        <v>5</v>
      </c>
      <c r="AU75">
        <v>-1</v>
      </c>
      <c r="AV75" t="s">
        <v>3360</v>
      </c>
      <c r="AW75">
        <v>-1</v>
      </c>
      <c r="AX75">
        <v>-1</v>
      </c>
      <c r="AY75" t="s">
        <v>3360</v>
      </c>
      <c r="AZ75">
        <v>-1</v>
      </c>
    </row>
    <row r="76" spans="2:52">
      <c r="B76">
        <v>76</v>
      </c>
      <c r="C76" t="s">
        <v>1168</v>
      </c>
      <c r="D76">
        <v>100</v>
      </c>
      <c r="E76">
        <v>1</v>
      </c>
      <c r="F76" t="s">
        <v>3360</v>
      </c>
      <c r="G76">
        <v>-1</v>
      </c>
      <c r="H76">
        <v>1000</v>
      </c>
      <c r="I76" t="s">
        <v>2778</v>
      </c>
      <c r="J76">
        <v>8</v>
      </c>
      <c r="K76">
        <v>1000</v>
      </c>
      <c r="L76" t="s">
        <v>2842</v>
      </c>
      <c r="M76">
        <v>16</v>
      </c>
      <c r="N76">
        <v>1010</v>
      </c>
      <c r="O76" t="s">
        <v>2803</v>
      </c>
      <c r="P76">
        <v>5</v>
      </c>
      <c r="Q76">
        <v>1100</v>
      </c>
      <c r="R76" t="s">
        <v>2814</v>
      </c>
      <c r="S76">
        <v>12</v>
      </c>
      <c r="T76">
        <v>10</v>
      </c>
      <c r="U76" t="s">
        <v>2824</v>
      </c>
      <c r="V76">
        <v>8</v>
      </c>
      <c r="W76">
        <v>1111</v>
      </c>
      <c r="X76" t="s">
        <v>2917</v>
      </c>
      <c r="Y76">
        <v>1</v>
      </c>
      <c r="Z76">
        <v>1000</v>
      </c>
      <c r="AA76" t="s">
        <v>2829</v>
      </c>
      <c r="AB76">
        <v>2</v>
      </c>
      <c r="AC76">
        <v>1100</v>
      </c>
      <c r="AD76" t="s">
        <v>2849</v>
      </c>
      <c r="AE76">
        <v>5</v>
      </c>
      <c r="AF76">
        <v>101</v>
      </c>
      <c r="AG76" t="s">
        <v>2855</v>
      </c>
      <c r="AH76">
        <v>12</v>
      </c>
      <c r="AI76">
        <v>110</v>
      </c>
      <c r="AJ76" t="s">
        <v>2856</v>
      </c>
      <c r="AK76">
        <v>12</v>
      </c>
      <c r="AL76">
        <v>1010</v>
      </c>
      <c r="AM76" t="s">
        <v>2820</v>
      </c>
      <c r="AN76">
        <v>12</v>
      </c>
      <c r="AO76">
        <v>100</v>
      </c>
      <c r="AP76" t="s">
        <v>2821</v>
      </c>
      <c r="AQ76">
        <v>2</v>
      </c>
      <c r="AR76">
        <v>100</v>
      </c>
      <c r="AS76" t="s">
        <v>2862</v>
      </c>
      <c r="AT76">
        <v>8</v>
      </c>
      <c r="AU76">
        <v>110</v>
      </c>
      <c r="AV76" t="s">
        <v>2822</v>
      </c>
      <c r="AW76">
        <v>5</v>
      </c>
      <c r="AX76">
        <v>10</v>
      </c>
      <c r="AY76" t="s">
        <v>2876</v>
      </c>
      <c r="AZ76">
        <v>16</v>
      </c>
    </row>
    <row r="77" spans="2:52">
      <c r="B77">
        <v>77</v>
      </c>
      <c r="C77" t="s">
        <v>48</v>
      </c>
      <c r="D77">
        <v>50</v>
      </c>
      <c r="E77">
        <v>2</v>
      </c>
      <c r="F77" t="s">
        <v>3360</v>
      </c>
      <c r="G77">
        <v>-1</v>
      </c>
      <c r="H77">
        <v>1100</v>
      </c>
      <c r="I77" t="s">
        <v>2780</v>
      </c>
      <c r="J77">
        <v>12</v>
      </c>
      <c r="K77">
        <v>1000</v>
      </c>
      <c r="L77" t="s">
        <v>2816</v>
      </c>
      <c r="M77">
        <v>16</v>
      </c>
      <c r="N77">
        <v>1</v>
      </c>
      <c r="O77" t="s">
        <v>2786</v>
      </c>
      <c r="P77">
        <v>16</v>
      </c>
      <c r="Q77">
        <v>1</v>
      </c>
      <c r="R77" t="s">
        <v>2837</v>
      </c>
      <c r="S77">
        <v>2</v>
      </c>
      <c r="T77">
        <v>11</v>
      </c>
      <c r="U77" t="s">
        <v>2828</v>
      </c>
      <c r="V77">
        <v>5</v>
      </c>
      <c r="W77">
        <v>1</v>
      </c>
      <c r="X77" t="s">
        <v>2839</v>
      </c>
      <c r="Y77">
        <v>8</v>
      </c>
      <c r="Z77">
        <v>101</v>
      </c>
      <c r="AA77" t="s">
        <v>2928</v>
      </c>
      <c r="AB77">
        <v>12</v>
      </c>
      <c r="AC77">
        <v>100</v>
      </c>
      <c r="AD77" t="s">
        <v>2829</v>
      </c>
      <c r="AE77">
        <v>8</v>
      </c>
      <c r="AF77">
        <v>10</v>
      </c>
      <c r="AG77" t="s">
        <v>2850</v>
      </c>
      <c r="AH77">
        <v>2</v>
      </c>
      <c r="AI77">
        <v>1111</v>
      </c>
      <c r="AJ77" t="s">
        <v>2861</v>
      </c>
      <c r="AK77">
        <v>1</v>
      </c>
      <c r="AL77">
        <v>10</v>
      </c>
      <c r="AM77" t="s">
        <v>2811</v>
      </c>
      <c r="AN77">
        <v>16</v>
      </c>
      <c r="AO77">
        <v>110</v>
      </c>
      <c r="AP77" t="s">
        <v>2876</v>
      </c>
      <c r="AQ77">
        <v>5</v>
      </c>
      <c r="AR77">
        <v>1010</v>
      </c>
      <c r="AS77" t="s">
        <v>2812</v>
      </c>
      <c r="AT77">
        <v>12</v>
      </c>
      <c r="AU77">
        <v>110</v>
      </c>
      <c r="AV77" t="s">
        <v>2866</v>
      </c>
      <c r="AW77">
        <v>12</v>
      </c>
      <c r="AX77">
        <v>-1</v>
      </c>
      <c r="AY77" t="s">
        <v>3360</v>
      </c>
      <c r="AZ77">
        <v>-1</v>
      </c>
    </row>
    <row r="78" spans="2:52">
      <c r="B78">
        <v>78</v>
      </c>
      <c r="C78" t="s">
        <v>2929</v>
      </c>
      <c r="D78">
        <v>100</v>
      </c>
      <c r="E78">
        <v>1</v>
      </c>
      <c r="F78" t="s">
        <v>3360</v>
      </c>
      <c r="G78">
        <v>-1</v>
      </c>
      <c r="H78">
        <v>100</v>
      </c>
      <c r="I78" t="s">
        <v>2803</v>
      </c>
      <c r="J78">
        <v>2</v>
      </c>
      <c r="K78">
        <v>100</v>
      </c>
      <c r="L78" t="s">
        <v>2814</v>
      </c>
      <c r="M78">
        <v>8</v>
      </c>
      <c r="N78">
        <v>1000</v>
      </c>
      <c r="O78" t="s">
        <v>2834</v>
      </c>
      <c r="P78">
        <v>2</v>
      </c>
      <c r="Q78">
        <v>1000</v>
      </c>
      <c r="R78" t="s">
        <v>2853</v>
      </c>
      <c r="S78">
        <v>16</v>
      </c>
      <c r="T78">
        <v>1100</v>
      </c>
      <c r="U78" t="s">
        <v>2818</v>
      </c>
      <c r="V78">
        <v>5</v>
      </c>
      <c r="W78">
        <v>1001</v>
      </c>
      <c r="X78" t="s">
        <v>2808</v>
      </c>
      <c r="Y78">
        <v>12</v>
      </c>
      <c r="Z78">
        <v>1000</v>
      </c>
      <c r="AA78" t="s">
        <v>2829</v>
      </c>
      <c r="AB78">
        <v>8</v>
      </c>
      <c r="AC78">
        <v>1100</v>
      </c>
      <c r="AD78" t="s">
        <v>2849</v>
      </c>
      <c r="AE78">
        <v>12</v>
      </c>
      <c r="AF78">
        <v>1010</v>
      </c>
      <c r="AG78" t="s">
        <v>2860</v>
      </c>
      <c r="AH78">
        <v>5</v>
      </c>
      <c r="AI78">
        <v>10</v>
      </c>
      <c r="AJ78" t="s">
        <v>2871</v>
      </c>
      <c r="AK78">
        <v>16</v>
      </c>
      <c r="AL78">
        <v>1</v>
      </c>
      <c r="AM78" t="s">
        <v>2855</v>
      </c>
      <c r="AN78">
        <v>8</v>
      </c>
      <c r="AO78">
        <v>110</v>
      </c>
      <c r="AP78" t="s">
        <v>2796</v>
      </c>
      <c r="AQ78">
        <v>5</v>
      </c>
      <c r="AR78">
        <v>110</v>
      </c>
      <c r="AS78" t="s">
        <v>2890</v>
      </c>
      <c r="AT78">
        <v>12</v>
      </c>
      <c r="AU78">
        <v>1111</v>
      </c>
      <c r="AV78" t="s">
        <v>2797</v>
      </c>
      <c r="AW78">
        <v>1</v>
      </c>
      <c r="AX78">
        <v>-1</v>
      </c>
      <c r="AY78" t="s">
        <v>3360</v>
      </c>
      <c r="AZ78">
        <v>-1</v>
      </c>
    </row>
    <row r="79" spans="2:52">
      <c r="B79">
        <v>79</v>
      </c>
      <c r="C79" t="s">
        <v>2930</v>
      </c>
      <c r="D79">
        <v>33.3</v>
      </c>
      <c r="E79">
        <v>3</v>
      </c>
      <c r="F79" t="s">
        <v>3360</v>
      </c>
      <c r="G79">
        <v>-1</v>
      </c>
      <c r="H79">
        <v>100</v>
      </c>
      <c r="I79" t="s">
        <v>2803</v>
      </c>
      <c r="J79">
        <v>2</v>
      </c>
      <c r="K79">
        <v>1001</v>
      </c>
      <c r="L79" t="s">
        <v>2931</v>
      </c>
      <c r="M79">
        <v>12</v>
      </c>
      <c r="N79">
        <v>100</v>
      </c>
      <c r="O79" t="s">
        <v>2816</v>
      </c>
      <c r="P79">
        <v>8</v>
      </c>
      <c r="Q79">
        <v>1</v>
      </c>
      <c r="R79" t="s">
        <v>2807</v>
      </c>
      <c r="S79">
        <v>8</v>
      </c>
      <c r="T79">
        <v>1111</v>
      </c>
      <c r="U79" t="s">
        <v>2837</v>
      </c>
      <c r="V79">
        <v>1</v>
      </c>
      <c r="W79">
        <v>1000</v>
      </c>
      <c r="X79" t="s">
        <v>2808</v>
      </c>
      <c r="Y79">
        <v>16</v>
      </c>
      <c r="Z79">
        <v>1100</v>
      </c>
      <c r="AA79" t="s">
        <v>2840</v>
      </c>
      <c r="AB79">
        <v>5</v>
      </c>
      <c r="AC79">
        <v>1100</v>
      </c>
      <c r="AD79" t="s">
        <v>2892</v>
      </c>
      <c r="AE79">
        <v>12</v>
      </c>
      <c r="AF79">
        <v>1001</v>
      </c>
      <c r="AG79" t="s">
        <v>2795</v>
      </c>
      <c r="AH79">
        <v>5</v>
      </c>
      <c r="AI79">
        <v>10</v>
      </c>
      <c r="AJ79" t="s">
        <v>2830</v>
      </c>
      <c r="AK79">
        <v>16</v>
      </c>
      <c r="AL79">
        <v>101</v>
      </c>
      <c r="AM79" t="s">
        <v>2799</v>
      </c>
      <c r="AN79">
        <v>5</v>
      </c>
      <c r="AO79">
        <v>-1</v>
      </c>
      <c r="AP79" t="s">
        <v>3360</v>
      </c>
      <c r="AQ79">
        <v>-1</v>
      </c>
      <c r="AR79">
        <v>-1</v>
      </c>
      <c r="AS79" t="s">
        <v>3360</v>
      </c>
      <c r="AT79">
        <v>-1</v>
      </c>
      <c r="AU79">
        <v>-1</v>
      </c>
      <c r="AV79" t="s">
        <v>3360</v>
      </c>
      <c r="AW79">
        <v>-1</v>
      </c>
      <c r="AX79">
        <v>-1</v>
      </c>
      <c r="AY79" t="s">
        <v>3360</v>
      </c>
      <c r="AZ79">
        <v>-1</v>
      </c>
    </row>
    <row r="80" spans="2:52">
      <c r="B80">
        <v>80</v>
      </c>
      <c r="C80" t="s">
        <v>114</v>
      </c>
      <c r="D80">
        <v>100</v>
      </c>
      <c r="E80">
        <v>1</v>
      </c>
      <c r="F80" t="s">
        <v>3360</v>
      </c>
      <c r="G80">
        <v>-1</v>
      </c>
      <c r="H80">
        <v>1100</v>
      </c>
      <c r="I80" t="s">
        <v>2778</v>
      </c>
      <c r="J80">
        <v>5</v>
      </c>
      <c r="K80">
        <v>1010</v>
      </c>
      <c r="L80" t="s">
        <v>2834</v>
      </c>
      <c r="M80">
        <v>12</v>
      </c>
      <c r="N80">
        <v>1111</v>
      </c>
      <c r="O80" t="s">
        <v>2783</v>
      </c>
      <c r="P80">
        <v>1</v>
      </c>
      <c r="Q80">
        <v>1100</v>
      </c>
      <c r="R80" t="s">
        <v>2816</v>
      </c>
      <c r="S80">
        <v>12</v>
      </c>
      <c r="T80">
        <v>1001</v>
      </c>
      <c r="U80" t="s">
        <v>2844</v>
      </c>
      <c r="V80">
        <v>5</v>
      </c>
      <c r="W80">
        <v>1</v>
      </c>
      <c r="X80" t="s">
        <v>2839</v>
      </c>
      <c r="Y80">
        <v>16</v>
      </c>
      <c r="Z80">
        <v>1000</v>
      </c>
      <c r="AA80" t="s">
        <v>2840</v>
      </c>
      <c r="AB80">
        <v>8</v>
      </c>
      <c r="AC80">
        <v>100</v>
      </c>
      <c r="AD80" t="s">
        <v>2848</v>
      </c>
      <c r="AE80">
        <v>16</v>
      </c>
      <c r="AF80">
        <v>11</v>
      </c>
      <c r="AG80" t="s">
        <v>2865</v>
      </c>
      <c r="AH80">
        <v>5</v>
      </c>
      <c r="AI80">
        <v>110</v>
      </c>
      <c r="AJ80" t="s">
        <v>2882</v>
      </c>
      <c r="AK80">
        <v>12</v>
      </c>
      <c r="AL80">
        <v>1111</v>
      </c>
      <c r="AM80" t="s">
        <v>2795</v>
      </c>
      <c r="AN80">
        <v>10</v>
      </c>
      <c r="AO80">
        <v>100</v>
      </c>
      <c r="AP80" t="s">
        <v>2812</v>
      </c>
      <c r="AQ80">
        <v>2</v>
      </c>
      <c r="AR80">
        <v>-1</v>
      </c>
      <c r="AS80" t="s">
        <v>3360</v>
      </c>
      <c r="AT80">
        <v>-1</v>
      </c>
      <c r="AU80">
        <v>-1</v>
      </c>
      <c r="AV80" t="s">
        <v>3360</v>
      </c>
      <c r="AW80">
        <v>-1</v>
      </c>
      <c r="AX80">
        <v>-1</v>
      </c>
      <c r="AY80" t="s">
        <v>3360</v>
      </c>
      <c r="AZ80">
        <v>-1</v>
      </c>
    </row>
    <row r="81" spans="2:52">
      <c r="B81">
        <v>81</v>
      </c>
      <c r="C81" t="s">
        <v>120</v>
      </c>
      <c r="D81">
        <v>100</v>
      </c>
      <c r="E81">
        <v>1</v>
      </c>
      <c r="F81" t="s">
        <v>3360</v>
      </c>
      <c r="G81">
        <v>-1</v>
      </c>
      <c r="H81">
        <v>1111</v>
      </c>
      <c r="I81" t="s">
        <v>2778</v>
      </c>
      <c r="J81">
        <v>1</v>
      </c>
      <c r="K81">
        <v>1100</v>
      </c>
      <c r="L81" t="s">
        <v>2842</v>
      </c>
      <c r="M81">
        <v>12</v>
      </c>
      <c r="N81">
        <v>1000</v>
      </c>
      <c r="O81" t="s">
        <v>2805</v>
      </c>
      <c r="P81">
        <v>2</v>
      </c>
      <c r="Q81">
        <v>1000</v>
      </c>
      <c r="R81" t="s">
        <v>2780</v>
      </c>
      <c r="S81">
        <v>8</v>
      </c>
      <c r="T81">
        <v>1000</v>
      </c>
      <c r="U81" t="s">
        <v>2843</v>
      </c>
      <c r="V81">
        <v>16</v>
      </c>
      <c r="W81">
        <v>1</v>
      </c>
      <c r="X81" t="s">
        <v>2836</v>
      </c>
      <c r="Y81">
        <v>16</v>
      </c>
      <c r="Z81">
        <v>10</v>
      </c>
      <c r="AA81" t="s">
        <v>2790</v>
      </c>
      <c r="AB81">
        <v>8</v>
      </c>
      <c r="AC81">
        <v>101</v>
      </c>
      <c r="AD81" t="s">
        <v>2855</v>
      </c>
      <c r="AE81">
        <v>5</v>
      </c>
      <c r="AF81">
        <v>1001</v>
      </c>
      <c r="AG81" t="s">
        <v>2793</v>
      </c>
      <c r="AH81">
        <v>12</v>
      </c>
      <c r="AI81">
        <v>1100</v>
      </c>
      <c r="AJ81" t="s">
        <v>2822</v>
      </c>
      <c r="AK81">
        <v>5</v>
      </c>
      <c r="AL81">
        <v>100</v>
      </c>
      <c r="AM81" t="s">
        <v>2797</v>
      </c>
      <c r="AN81">
        <v>8</v>
      </c>
      <c r="AO81">
        <v>101</v>
      </c>
      <c r="AP81" t="s">
        <v>2896</v>
      </c>
      <c r="AQ81">
        <v>12</v>
      </c>
      <c r="AR81">
        <v>1111</v>
      </c>
      <c r="AS81" t="s">
        <v>2944</v>
      </c>
      <c r="AT81">
        <v>10</v>
      </c>
      <c r="AU81">
        <v>-1</v>
      </c>
      <c r="AV81" t="s">
        <v>3360</v>
      </c>
      <c r="AW81">
        <v>-1</v>
      </c>
      <c r="AX81">
        <v>-1</v>
      </c>
      <c r="AY81" t="s">
        <v>3360</v>
      </c>
      <c r="AZ81">
        <v>-1</v>
      </c>
    </row>
    <row r="82" spans="2:52">
      <c r="B82">
        <v>82</v>
      </c>
      <c r="C82" t="s">
        <v>2932</v>
      </c>
      <c r="D82">
        <v>33.3</v>
      </c>
      <c r="E82">
        <v>3</v>
      </c>
      <c r="F82" t="s">
        <v>3360</v>
      </c>
      <c r="G82">
        <v>-1</v>
      </c>
      <c r="H82">
        <v>1</v>
      </c>
      <c r="I82" t="s">
        <v>2838</v>
      </c>
      <c r="J82">
        <v>2</v>
      </c>
      <c r="K82">
        <v>1000</v>
      </c>
      <c r="L82" t="s">
        <v>2808</v>
      </c>
      <c r="M82">
        <v>16</v>
      </c>
      <c r="N82">
        <v>1111</v>
      </c>
      <c r="O82" t="s">
        <v>2840</v>
      </c>
      <c r="P82">
        <v>1</v>
      </c>
      <c r="Q82">
        <v>1100</v>
      </c>
      <c r="R82" t="s">
        <v>2848</v>
      </c>
      <c r="S82">
        <v>12</v>
      </c>
      <c r="T82">
        <v>1000</v>
      </c>
      <c r="U82" t="s">
        <v>2829</v>
      </c>
      <c r="V82">
        <v>8</v>
      </c>
      <c r="W82">
        <v>10</v>
      </c>
      <c r="X82" t="s">
        <v>2860</v>
      </c>
      <c r="Y82">
        <v>8</v>
      </c>
      <c r="Z82">
        <v>1001</v>
      </c>
      <c r="AA82" t="s">
        <v>2846</v>
      </c>
      <c r="AB82">
        <v>5</v>
      </c>
      <c r="AC82">
        <v>1010</v>
      </c>
      <c r="AD82" t="s">
        <v>2792</v>
      </c>
      <c r="AE82">
        <v>5</v>
      </c>
      <c r="AF82">
        <v>100</v>
      </c>
      <c r="AG82" t="s">
        <v>2820</v>
      </c>
      <c r="AH82">
        <v>16</v>
      </c>
      <c r="AI82">
        <v>110</v>
      </c>
      <c r="AJ82" t="s">
        <v>2796</v>
      </c>
      <c r="AK82">
        <v>5</v>
      </c>
      <c r="AL82">
        <v>110</v>
      </c>
      <c r="AM82" t="s">
        <v>2890</v>
      </c>
      <c r="AN82">
        <v>12</v>
      </c>
      <c r="AO82">
        <v>100</v>
      </c>
      <c r="AP82" t="s">
        <v>2822</v>
      </c>
      <c r="AQ82">
        <v>2</v>
      </c>
      <c r="AR82">
        <v>11</v>
      </c>
      <c r="AS82" t="s">
        <v>2866</v>
      </c>
      <c r="AT82">
        <v>12</v>
      </c>
      <c r="AU82">
        <v>-1</v>
      </c>
      <c r="AV82" t="s">
        <v>3360</v>
      </c>
      <c r="AW82">
        <v>-1</v>
      </c>
      <c r="AX82">
        <v>-1</v>
      </c>
      <c r="AY82" t="s">
        <v>3360</v>
      </c>
      <c r="AZ82">
        <v>-1</v>
      </c>
    </row>
    <row r="83" spans="2:52">
      <c r="B83">
        <v>83</v>
      </c>
      <c r="C83" t="s">
        <v>1861</v>
      </c>
      <c r="D83">
        <v>100</v>
      </c>
      <c r="E83">
        <v>1</v>
      </c>
      <c r="F83" t="s">
        <v>3360</v>
      </c>
      <c r="G83">
        <v>-1</v>
      </c>
      <c r="H83">
        <v>100</v>
      </c>
      <c r="I83" t="s">
        <v>2803</v>
      </c>
      <c r="J83">
        <v>8</v>
      </c>
      <c r="K83">
        <v>1111</v>
      </c>
      <c r="L83" t="s">
        <v>2824</v>
      </c>
      <c r="M83">
        <v>1</v>
      </c>
      <c r="N83">
        <v>1111</v>
      </c>
      <c r="O83" t="s">
        <v>2783</v>
      </c>
      <c r="P83">
        <v>10</v>
      </c>
      <c r="Q83">
        <v>1</v>
      </c>
      <c r="R83" t="s">
        <v>2786</v>
      </c>
      <c r="S83">
        <v>8</v>
      </c>
      <c r="T83">
        <v>1</v>
      </c>
      <c r="U83" t="s">
        <v>2837</v>
      </c>
      <c r="V83">
        <v>2</v>
      </c>
      <c r="W83">
        <v>1</v>
      </c>
      <c r="X83" t="s">
        <v>2839</v>
      </c>
      <c r="Y83">
        <v>16</v>
      </c>
      <c r="Z83">
        <v>1100</v>
      </c>
      <c r="AA83" t="s">
        <v>2829</v>
      </c>
      <c r="AB83">
        <v>5</v>
      </c>
      <c r="AC83">
        <v>10</v>
      </c>
      <c r="AD83" t="s">
        <v>2865</v>
      </c>
      <c r="AE83">
        <v>16</v>
      </c>
      <c r="AF83">
        <v>1000</v>
      </c>
      <c r="AG83" t="s">
        <v>2861</v>
      </c>
      <c r="AH83">
        <v>8</v>
      </c>
      <c r="AI83">
        <v>1000</v>
      </c>
      <c r="AJ83" t="s">
        <v>2795</v>
      </c>
      <c r="AK83">
        <v>2</v>
      </c>
      <c r="AL83">
        <v>11</v>
      </c>
      <c r="AM83" t="s">
        <v>2830</v>
      </c>
      <c r="AN83">
        <v>12</v>
      </c>
      <c r="AO83">
        <v>110</v>
      </c>
      <c r="AP83" t="s">
        <v>2874</v>
      </c>
      <c r="AQ83">
        <v>5</v>
      </c>
      <c r="AR83">
        <v>1100</v>
      </c>
      <c r="AS83" t="s">
        <v>2811</v>
      </c>
      <c r="AT83">
        <v>12</v>
      </c>
      <c r="AU83">
        <v>1010</v>
      </c>
      <c r="AV83" t="s">
        <v>2799</v>
      </c>
      <c r="AW83">
        <v>12</v>
      </c>
      <c r="AX83">
        <v>110</v>
      </c>
      <c r="AY83" t="s">
        <v>2876</v>
      </c>
      <c r="AZ83">
        <v>12</v>
      </c>
    </row>
    <row r="84" spans="2:52">
      <c r="B84">
        <v>84</v>
      </c>
      <c r="C84" t="s">
        <v>82</v>
      </c>
      <c r="D84">
        <v>100</v>
      </c>
      <c r="E84">
        <v>1</v>
      </c>
      <c r="F84" t="s">
        <v>3360</v>
      </c>
      <c r="G84">
        <v>-1</v>
      </c>
      <c r="H84">
        <v>1111</v>
      </c>
      <c r="I84" t="s">
        <v>2805</v>
      </c>
      <c r="J84">
        <v>1</v>
      </c>
      <c r="K84">
        <v>1100</v>
      </c>
      <c r="L84" t="s">
        <v>2780</v>
      </c>
      <c r="M84">
        <v>5</v>
      </c>
      <c r="N84">
        <v>100</v>
      </c>
      <c r="O84" t="s">
        <v>2816</v>
      </c>
      <c r="P84">
        <v>8</v>
      </c>
      <c r="Q84">
        <v>1000</v>
      </c>
      <c r="R84" t="s">
        <v>2818</v>
      </c>
      <c r="S84">
        <v>16</v>
      </c>
      <c r="T84">
        <v>1</v>
      </c>
      <c r="U84" t="s">
        <v>2844</v>
      </c>
      <c r="V84">
        <v>16</v>
      </c>
      <c r="W84">
        <v>100</v>
      </c>
      <c r="X84" t="s">
        <v>2829</v>
      </c>
      <c r="Y84">
        <v>2</v>
      </c>
      <c r="Z84">
        <v>1010</v>
      </c>
      <c r="AA84" t="s">
        <v>2849</v>
      </c>
      <c r="AB84">
        <v>12</v>
      </c>
      <c r="AC84">
        <v>110</v>
      </c>
      <c r="AD84" t="s">
        <v>2854</v>
      </c>
      <c r="AE84">
        <v>5</v>
      </c>
      <c r="AF84">
        <v>1111</v>
      </c>
      <c r="AG84" t="s">
        <v>2810</v>
      </c>
      <c r="AH84">
        <v>10</v>
      </c>
      <c r="AI84">
        <v>10</v>
      </c>
      <c r="AJ84" t="s">
        <v>2869</v>
      </c>
      <c r="AK84">
        <v>16</v>
      </c>
      <c r="AL84">
        <v>10</v>
      </c>
      <c r="AM84" t="s">
        <v>2860</v>
      </c>
      <c r="AN84">
        <v>2</v>
      </c>
      <c r="AO84">
        <v>110</v>
      </c>
      <c r="AP84" t="s">
        <v>2871</v>
      </c>
      <c r="AQ84">
        <v>12</v>
      </c>
      <c r="AR84">
        <v>1</v>
      </c>
      <c r="AS84" t="s">
        <v>2855</v>
      </c>
      <c r="AT84">
        <v>8</v>
      </c>
      <c r="AU84">
        <v>-1</v>
      </c>
      <c r="AV84" t="s">
        <v>3360</v>
      </c>
      <c r="AW84">
        <v>-1</v>
      </c>
      <c r="AX84">
        <v>-1</v>
      </c>
      <c r="AY84" t="s">
        <v>3360</v>
      </c>
      <c r="AZ84">
        <v>-1</v>
      </c>
    </row>
    <row r="85" spans="2:52">
      <c r="B85">
        <v>85</v>
      </c>
      <c r="C85" t="s">
        <v>2394</v>
      </c>
      <c r="D85">
        <v>100</v>
      </c>
      <c r="E85">
        <v>1</v>
      </c>
      <c r="F85" t="s">
        <v>3360</v>
      </c>
      <c r="G85">
        <v>-1</v>
      </c>
      <c r="H85">
        <v>1</v>
      </c>
      <c r="I85" t="s">
        <v>2837</v>
      </c>
      <c r="J85">
        <v>2</v>
      </c>
      <c r="K85">
        <v>11</v>
      </c>
      <c r="L85" t="s">
        <v>2859</v>
      </c>
      <c r="M85">
        <v>12</v>
      </c>
      <c r="N85">
        <v>1001</v>
      </c>
      <c r="O85" t="s">
        <v>2808</v>
      </c>
      <c r="P85">
        <v>12</v>
      </c>
      <c r="Q85">
        <v>1111</v>
      </c>
      <c r="R85" t="s">
        <v>2829</v>
      </c>
      <c r="S85">
        <v>1</v>
      </c>
      <c r="T85">
        <v>100</v>
      </c>
      <c r="U85" t="s">
        <v>2849</v>
      </c>
      <c r="V85">
        <v>8</v>
      </c>
      <c r="W85">
        <v>10</v>
      </c>
      <c r="X85" t="s">
        <v>2873</v>
      </c>
      <c r="Y85">
        <v>16</v>
      </c>
      <c r="Z85">
        <v>1010</v>
      </c>
      <c r="AA85" t="s">
        <v>2850</v>
      </c>
      <c r="AB85">
        <v>5</v>
      </c>
      <c r="AC85">
        <v>10</v>
      </c>
      <c r="AD85" t="s">
        <v>2860</v>
      </c>
      <c r="AE85">
        <v>8</v>
      </c>
      <c r="AF85">
        <v>1010</v>
      </c>
      <c r="AG85" t="s">
        <v>2792</v>
      </c>
      <c r="AH85">
        <v>5</v>
      </c>
      <c r="AI85">
        <v>1100</v>
      </c>
      <c r="AJ85" t="s">
        <v>2793</v>
      </c>
      <c r="AK85">
        <v>12</v>
      </c>
      <c r="AL85">
        <v>1100</v>
      </c>
      <c r="AM85" t="s">
        <v>2795</v>
      </c>
      <c r="AN85">
        <v>5</v>
      </c>
      <c r="AO85">
        <v>1000</v>
      </c>
      <c r="AP85" t="s">
        <v>2811</v>
      </c>
      <c r="AQ85">
        <v>16</v>
      </c>
      <c r="AR85">
        <v>-1</v>
      </c>
      <c r="AS85" t="s">
        <v>3360</v>
      </c>
      <c r="AT85">
        <v>-1</v>
      </c>
      <c r="AU85">
        <v>-1</v>
      </c>
      <c r="AV85" t="s">
        <v>3360</v>
      </c>
      <c r="AW85">
        <v>-1</v>
      </c>
      <c r="AX85">
        <v>-1</v>
      </c>
      <c r="AY85" t="s">
        <v>3360</v>
      </c>
      <c r="AZ85">
        <v>-1</v>
      </c>
    </row>
    <row r="86" spans="2:52">
      <c r="B86">
        <v>86</v>
      </c>
      <c r="C86" t="s">
        <v>2933</v>
      </c>
      <c r="D86">
        <v>100</v>
      </c>
      <c r="E86">
        <v>1</v>
      </c>
      <c r="F86" t="s">
        <v>3360</v>
      </c>
      <c r="G86">
        <v>-1</v>
      </c>
      <c r="H86">
        <v>1</v>
      </c>
      <c r="I86" t="s">
        <v>2844</v>
      </c>
      <c r="J86">
        <v>16</v>
      </c>
      <c r="K86">
        <v>1001</v>
      </c>
      <c r="L86" t="s">
        <v>2885</v>
      </c>
      <c r="M86">
        <v>5</v>
      </c>
      <c r="N86">
        <v>1</v>
      </c>
      <c r="O86" t="s">
        <v>2838</v>
      </c>
      <c r="P86">
        <v>2</v>
      </c>
      <c r="Q86">
        <v>1111</v>
      </c>
      <c r="R86" t="s">
        <v>2854</v>
      </c>
      <c r="S86">
        <v>1</v>
      </c>
      <c r="T86">
        <v>100</v>
      </c>
      <c r="U86" t="s">
        <v>2793</v>
      </c>
      <c r="V86">
        <v>8</v>
      </c>
      <c r="W86">
        <v>1111</v>
      </c>
      <c r="X86" t="s">
        <v>2911</v>
      </c>
      <c r="Y86">
        <v>10</v>
      </c>
      <c r="Z86">
        <v>110</v>
      </c>
      <c r="AA86" t="s">
        <v>2874</v>
      </c>
      <c r="AB86">
        <v>12</v>
      </c>
      <c r="AC86">
        <v>100</v>
      </c>
      <c r="AD86" t="s">
        <v>2875</v>
      </c>
      <c r="AE86">
        <v>16</v>
      </c>
      <c r="AF86">
        <v>1100</v>
      </c>
      <c r="AG86" t="s">
        <v>2812</v>
      </c>
      <c r="AH86">
        <v>5</v>
      </c>
      <c r="AI86">
        <v>1001</v>
      </c>
      <c r="AJ86" t="s">
        <v>2934</v>
      </c>
      <c r="AK86">
        <v>12</v>
      </c>
      <c r="AL86">
        <v>-1</v>
      </c>
      <c r="AM86" t="s">
        <v>3360</v>
      </c>
      <c r="AN86">
        <v>-1</v>
      </c>
      <c r="AO86">
        <v>-1</v>
      </c>
      <c r="AP86" t="s">
        <v>3360</v>
      </c>
      <c r="AQ86">
        <v>-1</v>
      </c>
      <c r="AR86">
        <v>-1</v>
      </c>
      <c r="AS86" t="s">
        <v>3360</v>
      </c>
      <c r="AT86">
        <v>-1</v>
      </c>
      <c r="AU86">
        <v>-1</v>
      </c>
      <c r="AV86" t="s">
        <v>3360</v>
      </c>
      <c r="AW86">
        <v>-1</v>
      </c>
      <c r="AX86">
        <v>-1</v>
      </c>
      <c r="AY86" t="s">
        <v>3360</v>
      </c>
      <c r="AZ86">
        <v>-1</v>
      </c>
    </row>
    <row r="87" spans="2:52">
      <c r="B87">
        <v>87</v>
      </c>
      <c r="C87" t="s">
        <v>156</v>
      </c>
      <c r="D87">
        <v>100</v>
      </c>
      <c r="E87">
        <v>1</v>
      </c>
      <c r="F87" t="s">
        <v>3360</v>
      </c>
      <c r="G87">
        <v>-1</v>
      </c>
      <c r="H87">
        <v>10</v>
      </c>
      <c r="I87" t="s">
        <v>2803</v>
      </c>
      <c r="J87">
        <v>2</v>
      </c>
      <c r="K87">
        <v>10</v>
      </c>
      <c r="L87" t="s">
        <v>2824</v>
      </c>
      <c r="M87">
        <v>8</v>
      </c>
      <c r="N87">
        <v>1</v>
      </c>
      <c r="O87" t="s">
        <v>2786</v>
      </c>
      <c r="P87">
        <v>8</v>
      </c>
      <c r="Q87">
        <v>1</v>
      </c>
      <c r="R87" t="s">
        <v>2837</v>
      </c>
      <c r="S87">
        <v>16</v>
      </c>
      <c r="T87">
        <v>110</v>
      </c>
      <c r="U87" t="s">
        <v>2840</v>
      </c>
      <c r="V87">
        <v>5</v>
      </c>
      <c r="W87">
        <v>1111</v>
      </c>
      <c r="X87" t="s">
        <v>2850</v>
      </c>
      <c r="Y87">
        <v>1</v>
      </c>
      <c r="Z87">
        <v>1010</v>
      </c>
      <c r="AA87" t="s">
        <v>2861</v>
      </c>
      <c r="AB87">
        <v>12</v>
      </c>
      <c r="AC87">
        <v>110</v>
      </c>
      <c r="AD87" t="s">
        <v>2793</v>
      </c>
      <c r="AE87">
        <v>12</v>
      </c>
      <c r="AF87">
        <v>1000</v>
      </c>
      <c r="AG87" t="s">
        <v>2795</v>
      </c>
      <c r="AH87">
        <v>2</v>
      </c>
      <c r="AI87">
        <v>1111</v>
      </c>
      <c r="AJ87" t="s">
        <v>2935</v>
      </c>
      <c r="AK87">
        <v>10</v>
      </c>
      <c r="AL87">
        <v>1000</v>
      </c>
      <c r="AM87" t="s">
        <v>2811</v>
      </c>
      <c r="AN87">
        <v>16</v>
      </c>
      <c r="AO87">
        <v>1010</v>
      </c>
      <c r="AP87" t="s">
        <v>2799</v>
      </c>
      <c r="AQ87">
        <v>5</v>
      </c>
      <c r="AR87">
        <v>1000</v>
      </c>
      <c r="AS87" t="s">
        <v>2812</v>
      </c>
      <c r="AT87">
        <v>8</v>
      </c>
      <c r="AU87">
        <v>-1</v>
      </c>
      <c r="AV87" t="s">
        <v>3360</v>
      </c>
      <c r="AW87">
        <v>-1</v>
      </c>
      <c r="AX87">
        <v>-1</v>
      </c>
      <c r="AY87" t="s">
        <v>3360</v>
      </c>
      <c r="AZ87">
        <v>-1</v>
      </c>
    </row>
    <row r="88" spans="2:52">
      <c r="B88">
        <v>88</v>
      </c>
      <c r="C88" t="s">
        <v>126</v>
      </c>
      <c r="D88">
        <v>100</v>
      </c>
      <c r="E88">
        <v>1</v>
      </c>
      <c r="F88" t="s">
        <v>3360</v>
      </c>
      <c r="G88">
        <v>-1</v>
      </c>
      <c r="H88">
        <v>10</v>
      </c>
      <c r="I88" t="s">
        <v>2864</v>
      </c>
      <c r="J88">
        <v>8</v>
      </c>
      <c r="K88">
        <v>1000</v>
      </c>
      <c r="L88" t="s">
        <v>2783</v>
      </c>
      <c r="M88">
        <v>8</v>
      </c>
      <c r="N88">
        <v>1111</v>
      </c>
      <c r="O88" t="s">
        <v>2844</v>
      </c>
      <c r="P88">
        <v>1</v>
      </c>
      <c r="Q88">
        <v>1010</v>
      </c>
      <c r="R88" t="s">
        <v>2840</v>
      </c>
      <c r="S88">
        <v>5</v>
      </c>
      <c r="T88">
        <v>110</v>
      </c>
      <c r="U88" t="s">
        <v>2829</v>
      </c>
      <c r="V88">
        <v>5</v>
      </c>
      <c r="W88">
        <v>10</v>
      </c>
      <c r="X88" t="s">
        <v>2850</v>
      </c>
      <c r="Y88">
        <v>2</v>
      </c>
      <c r="Z88">
        <v>1000</v>
      </c>
      <c r="AA88" t="s">
        <v>2861</v>
      </c>
      <c r="AB88">
        <v>2</v>
      </c>
      <c r="AC88">
        <v>1111</v>
      </c>
      <c r="AD88" t="s">
        <v>2795</v>
      </c>
      <c r="AE88">
        <v>10</v>
      </c>
      <c r="AF88">
        <v>10</v>
      </c>
      <c r="AG88" t="s">
        <v>2874</v>
      </c>
      <c r="AH88">
        <v>16</v>
      </c>
      <c r="AI88">
        <v>1000</v>
      </c>
      <c r="AJ88" t="s">
        <v>2875</v>
      </c>
      <c r="AK88">
        <v>16</v>
      </c>
      <c r="AL88">
        <v>1100</v>
      </c>
      <c r="AM88" t="s">
        <v>2799</v>
      </c>
      <c r="AN88">
        <v>12</v>
      </c>
      <c r="AO88">
        <v>110</v>
      </c>
      <c r="AP88" t="s">
        <v>2876</v>
      </c>
      <c r="AQ88">
        <v>12</v>
      </c>
      <c r="AR88">
        <v>-1</v>
      </c>
      <c r="AS88" t="s">
        <v>3360</v>
      </c>
      <c r="AT88">
        <v>-1</v>
      </c>
      <c r="AU88">
        <v>-1</v>
      </c>
      <c r="AV88" t="s">
        <v>3360</v>
      </c>
      <c r="AW88">
        <v>-1</v>
      </c>
      <c r="AX88">
        <v>-1</v>
      </c>
      <c r="AY88" t="s">
        <v>3360</v>
      </c>
      <c r="AZ88">
        <v>-1</v>
      </c>
    </row>
    <row r="89" spans="2:52">
      <c r="B89">
        <v>89</v>
      </c>
      <c r="C89" t="s">
        <v>86</v>
      </c>
      <c r="D89">
        <v>100</v>
      </c>
      <c r="E89">
        <v>1</v>
      </c>
      <c r="F89" t="s">
        <v>3360</v>
      </c>
      <c r="G89">
        <v>-1</v>
      </c>
      <c r="H89">
        <v>110</v>
      </c>
      <c r="I89" t="s">
        <v>2816</v>
      </c>
      <c r="J89">
        <v>12</v>
      </c>
      <c r="K89">
        <v>1010</v>
      </c>
      <c r="L89" t="s">
        <v>2818</v>
      </c>
      <c r="M89">
        <v>12</v>
      </c>
      <c r="N89">
        <v>1</v>
      </c>
      <c r="O89" t="s">
        <v>2844</v>
      </c>
      <c r="P89">
        <v>8</v>
      </c>
      <c r="Q89">
        <v>1</v>
      </c>
      <c r="R89" t="s">
        <v>2838</v>
      </c>
      <c r="S89">
        <v>2</v>
      </c>
      <c r="T89">
        <v>1100</v>
      </c>
      <c r="U89" t="s">
        <v>2840</v>
      </c>
      <c r="V89">
        <v>5</v>
      </c>
      <c r="W89">
        <v>1100</v>
      </c>
      <c r="X89" t="s">
        <v>2848</v>
      </c>
      <c r="Y89">
        <v>12</v>
      </c>
      <c r="Z89">
        <v>1111</v>
      </c>
      <c r="AA89" t="s">
        <v>2790</v>
      </c>
      <c r="AB89">
        <v>1</v>
      </c>
      <c r="AC89">
        <v>101</v>
      </c>
      <c r="AD89" t="s">
        <v>2792</v>
      </c>
      <c r="AE89">
        <v>12</v>
      </c>
      <c r="AF89">
        <v>1000</v>
      </c>
      <c r="AG89" t="s">
        <v>2793</v>
      </c>
      <c r="AH89">
        <v>16</v>
      </c>
      <c r="AI89">
        <v>1001</v>
      </c>
      <c r="AJ89" t="s">
        <v>2911</v>
      </c>
      <c r="AK89">
        <v>5</v>
      </c>
      <c r="AL89">
        <v>1000</v>
      </c>
      <c r="AM89" t="s">
        <v>2795</v>
      </c>
      <c r="AN89">
        <v>8</v>
      </c>
      <c r="AO89">
        <v>10</v>
      </c>
      <c r="AP89" t="s">
        <v>2830</v>
      </c>
      <c r="AQ89">
        <v>16</v>
      </c>
      <c r="AR89">
        <v>-1</v>
      </c>
      <c r="AS89" t="s">
        <v>3360</v>
      </c>
      <c r="AT89">
        <v>-1</v>
      </c>
      <c r="AU89">
        <v>-1</v>
      </c>
      <c r="AV89" t="s">
        <v>3360</v>
      </c>
      <c r="AW89">
        <v>-1</v>
      </c>
      <c r="AX89">
        <v>-1</v>
      </c>
      <c r="AY89" t="s">
        <v>3360</v>
      </c>
      <c r="AZ89">
        <v>-1</v>
      </c>
    </row>
    <row r="90" spans="2:52">
      <c r="B90">
        <v>90</v>
      </c>
      <c r="C90" t="s">
        <v>100</v>
      </c>
      <c r="D90">
        <v>100</v>
      </c>
      <c r="E90">
        <v>1</v>
      </c>
      <c r="F90" t="s">
        <v>3360</v>
      </c>
      <c r="G90">
        <v>-1</v>
      </c>
      <c r="H90">
        <v>1100</v>
      </c>
      <c r="I90" t="s">
        <v>2780</v>
      </c>
      <c r="J90">
        <v>5</v>
      </c>
      <c r="K90">
        <v>1100</v>
      </c>
      <c r="L90" t="s">
        <v>2843</v>
      </c>
      <c r="M90">
        <v>12</v>
      </c>
      <c r="N90">
        <v>10</v>
      </c>
      <c r="O90" t="s">
        <v>2818</v>
      </c>
      <c r="P90">
        <v>8</v>
      </c>
      <c r="Q90">
        <v>1001</v>
      </c>
      <c r="R90" t="s">
        <v>2844</v>
      </c>
      <c r="S90">
        <v>12</v>
      </c>
      <c r="T90">
        <v>1001</v>
      </c>
      <c r="U90" t="s">
        <v>2885</v>
      </c>
      <c r="V90">
        <v>5</v>
      </c>
      <c r="W90">
        <v>1</v>
      </c>
      <c r="X90" t="s">
        <v>2838</v>
      </c>
      <c r="Y90">
        <v>2</v>
      </c>
      <c r="Z90">
        <v>11</v>
      </c>
      <c r="AA90" t="s">
        <v>2828</v>
      </c>
      <c r="AB90">
        <v>5</v>
      </c>
      <c r="AC90">
        <v>1000</v>
      </c>
      <c r="AD90" t="s">
        <v>2840</v>
      </c>
      <c r="AE90">
        <v>8</v>
      </c>
      <c r="AF90">
        <v>1111</v>
      </c>
      <c r="AG90" t="s">
        <v>2892</v>
      </c>
      <c r="AH90">
        <v>1</v>
      </c>
      <c r="AI90">
        <v>110</v>
      </c>
      <c r="AJ90" t="s">
        <v>2792</v>
      </c>
      <c r="AK90">
        <v>12</v>
      </c>
      <c r="AL90">
        <v>1</v>
      </c>
      <c r="AM90" t="s">
        <v>2874</v>
      </c>
      <c r="AN90">
        <v>16</v>
      </c>
      <c r="AO90">
        <v>100</v>
      </c>
      <c r="AP90" t="s">
        <v>2875</v>
      </c>
      <c r="AQ90">
        <v>16</v>
      </c>
      <c r="AR90">
        <v>1111</v>
      </c>
      <c r="AS90" t="s">
        <v>2936</v>
      </c>
      <c r="AT90">
        <v>10</v>
      </c>
      <c r="AU90">
        <v>-1</v>
      </c>
      <c r="AV90" t="s">
        <v>3360</v>
      </c>
      <c r="AW90">
        <v>-1</v>
      </c>
      <c r="AX90">
        <v>-1</v>
      </c>
      <c r="AY90" t="s">
        <v>3360</v>
      </c>
      <c r="AZ90">
        <v>-1</v>
      </c>
    </row>
    <row r="91" spans="2:52">
      <c r="B91">
        <v>91</v>
      </c>
      <c r="C91" t="s">
        <v>22</v>
      </c>
      <c r="D91">
        <v>100</v>
      </c>
      <c r="E91">
        <v>1</v>
      </c>
      <c r="F91" t="s">
        <v>3360</v>
      </c>
      <c r="G91">
        <v>-1</v>
      </c>
      <c r="H91">
        <v>1100</v>
      </c>
      <c r="I91" t="s">
        <v>2842</v>
      </c>
      <c r="J91">
        <v>12</v>
      </c>
      <c r="K91">
        <v>100</v>
      </c>
      <c r="L91" t="s">
        <v>2780</v>
      </c>
      <c r="M91">
        <v>2</v>
      </c>
      <c r="N91">
        <v>1000</v>
      </c>
      <c r="O91" t="s">
        <v>2843</v>
      </c>
      <c r="P91">
        <v>16</v>
      </c>
      <c r="Q91">
        <v>1</v>
      </c>
      <c r="R91" t="s">
        <v>2783</v>
      </c>
      <c r="S91">
        <v>16</v>
      </c>
      <c r="T91">
        <v>11</v>
      </c>
      <c r="U91" t="s">
        <v>2807</v>
      </c>
      <c r="V91">
        <v>5</v>
      </c>
      <c r="W91">
        <v>1001</v>
      </c>
      <c r="X91" t="s">
        <v>2885</v>
      </c>
      <c r="Y91">
        <v>12</v>
      </c>
      <c r="Z91">
        <v>1100</v>
      </c>
      <c r="AA91" t="s">
        <v>2788</v>
      </c>
      <c r="AB91">
        <v>5</v>
      </c>
      <c r="AC91">
        <v>1111</v>
      </c>
      <c r="AD91" t="s">
        <v>2819</v>
      </c>
      <c r="AE91">
        <v>10</v>
      </c>
      <c r="AF91">
        <v>100</v>
      </c>
      <c r="AG91" t="s">
        <v>2793</v>
      </c>
      <c r="AH91">
        <v>8</v>
      </c>
      <c r="AI91">
        <v>1001</v>
      </c>
      <c r="AJ91" t="s">
        <v>2795</v>
      </c>
      <c r="AK91">
        <v>5</v>
      </c>
      <c r="AL91">
        <v>100</v>
      </c>
      <c r="AM91" t="s">
        <v>2862</v>
      </c>
      <c r="AN91">
        <v>16</v>
      </c>
      <c r="AO91">
        <v>101</v>
      </c>
      <c r="AP91" t="s">
        <v>2876</v>
      </c>
      <c r="AQ91">
        <v>12</v>
      </c>
      <c r="AR91">
        <v>1111</v>
      </c>
      <c r="AS91" t="s">
        <v>2812</v>
      </c>
      <c r="AT91">
        <v>1</v>
      </c>
      <c r="AU91">
        <v>-1</v>
      </c>
      <c r="AV91" t="s">
        <v>3360</v>
      </c>
      <c r="AW91">
        <v>-1</v>
      </c>
      <c r="AX91">
        <v>-1</v>
      </c>
      <c r="AY91" t="s">
        <v>3360</v>
      </c>
      <c r="AZ91">
        <v>-1</v>
      </c>
    </row>
    <row r="92" spans="2:52">
      <c r="B92">
        <v>92</v>
      </c>
      <c r="C92" t="s">
        <v>24</v>
      </c>
      <c r="D92">
        <v>100</v>
      </c>
      <c r="E92">
        <v>1</v>
      </c>
      <c r="F92" t="s">
        <v>3360</v>
      </c>
      <c r="G92">
        <v>-1</v>
      </c>
      <c r="H92">
        <v>100</v>
      </c>
      <c r="I92" t="s">
        <v>2778</v>
      </c>
      <c r="J92">
        <v>2</v>
      </c>
      <c r="K92">
        <v>1010</v>
      </c>
      <c r="L92" t="s">
        <v>2842</v>
      </c>
      <c r="M92">
        <v>12</v>
      </c>
      <c r="N92">
        <v>1100</v>
      </c>
      <c r="O92" t="s">
        <v>2803</v>
      </c>
      <c r="P92">
        <v>5</v>
      </c>
      <c r="Q92">
        <v>100</v>
      </c>
      <c r="R92" t="s">
        <v>2814</v>
      </c>
      <c r="S92">
        <v>16</v>
      </c>
      <c r="T92">
        <v>1000</v>
      </c>
      <c r="U92" t="s">
        <v>2834</v>
      </c>
      <c r="V92">
        <v>8</v>
      </c>
      <c r="W92">
        <v>1000</v>
      </c>
      <c r="X92" t="s">
        <v>2853</v>
      </c>
      <c r="Y92">
        <v>16</v>
      </c>
      <c r="Z92">
        <v>10</v>
      </c>
      <c r="AA92" t="s">
        <v>2816</v>
      </c>
      <c r="AB92">
        <v>8</v>
      </c>
      <c r="AC92">
        <v>11</v>
      </c>
      <c r="AD92" t="s">
        <v>2844</v>
      </c>
      <c r="AE92">
        <v>5</v>
      </c>
      <c r="AF92">
        <v>1111</v>
      </c>
      <c r="AG92" t="s">
        <v>2829</v>
      </c>
      <c r="AH92">
        <v>1</v>
      </c>
      <c r="AI92">
        <v>1100</v>
      </c>
      <c r="AJ92" t="s">
        <v>2849</v>
      </c>
      <c r="AK92">
        <v>12</v>
      </c>
      <c r="AL92">
        <v>1</v>
      </c>
      <c r="AM92" t="s">
        <v>2855</v>
      </c>
      <c r="AN92">
        <v>16</v>
      </c>
      <c r="AO92">
        <v>110</v>
      </c>
      <c r="AP92" t="s">
        <v>2820</v>
      </c>
      <c r="AQ92">
        <v>12</v>
      </c>
      <c r="AR92">
        <v>1100</v>
      </c>
      <c r="AS92" t="s">
        <v>2822</v>
      </c>
      <c r="AT92">
        <v>5</v>
      </c>
      <c r="AU92">
        <v>1111</v>
      </c>
      <c r="AV92" t="s">
        <v>2937</v>
      </c>
      <c r="AW92">
        <v>10</v>
      </c>
      <c r="AX92">
        <v>-1</v>
      </c>
      <c r="AY92" t="s">
        <v>3360</v>
      </c>
      <c r="AZ92">
        <v>-1</v>
      </c>
    </row>
    <row r="93" spans="2:52">
      <c r="B93">
        <v>93</v>
      </c>
      <c r="C93" t="s">
        <v>1160</v>
      </c>
      <c r="D93">
        <v>100</v>
      </c>
      <c r="E93">
        <v>1</v>
      </c>
      <c r="F93" t="s">
        <v>3360</v>
      </c>
      <c r="G93">
        <v>-1</v>
      </c>
      <c r="H93">
        <v>1100</v>
      </c>
      <c r="I93" t="s">
        <v>2778</v>
      </c>
      <c r="J93">
        <v>5</v>
      </c>
      <c r="K93">
        <v>1000</v>
      </c>
      <c r="L93" t="s">
        <v>2780</v>
      </c>
      <c r="M93">
        <v>8</v>
      </c>
      <c r="N93">
        <v>110</v>
      </c>
      <c r="O93" t="s">
        <v>2815</v>
      </c>
      <c r="P93">
        <v>12</v>
      </c>
      <c r="Q93">
        <v>1100</v>
      </c>
      <c r="R93" t="s">
        <v>2816</v>
      </c>
      <c r="S93">
        <v>12</v>
      </c>
      <c r="T93">
        <v>1000</v>
      </c>
      <c r="U93" t="s">
        <v>2840</v>
      </c>
      <c r="V93">
        <v>2</v>
      </c>
      <c r="W93">
        <v>1000</v>
      </c>
      <c r="X93" t="s">
        <v>2848</v>
      </c>
      <c r="Y93">
        <v>16</v>
      </c>
      <c r="Z93">
        <v>1001</v>
      </c>
      <c r="AA93" t="s">
        <v>2873</v>
      </c>
      <c r="AB93">
        <v>12</v>
      </c>
      <c r="AC93">
        <v>1111</v>
      </c>
      <c r="AD93" t="s">
        <v>2810</v>
      </c>
      <c r="AE93">
        <v>10</v>
      </c>
      <c r="AF93">
        <v>1111</v>
      </c>
      <c r="AG93" t="s">
        <v>2850</v>
      </c>
      <c r="AH93">
        <v>1</v>
      </c>
      <c r="AI93">
        <v>10</v>
      </c>
      <c r="AJ93" t="s">
        <v>2865</v>
      </c>
      <c r="AK93">
        <v>2</v>
      </c>
      <c r="AL93">
        <v>110</v>
      </c>
      <c r="AM93" t="s">
        <v>2831</v>
      </c>
      <c r="AN93">
        <v>5</v>
      </c>
      <c r="AO93">
        <v>10</v>
      </c>
      <c r="AP93" t="s">
        <v>2832</v>
      </c>
      <c r="AQ93">
        <v>16</v>
      </c>
      <c r="AR93">
        <v>1</v>
      </c>
      <c r="AS93" t="s">
        <v>2797</v>
      </c>
      <c r="AT93">
        <v>8</v>
      </c>
      <c r="AU93">
        <v>-1</v>
      </c>
      <c r="AV93" t="s">
        <v>3360</v>
      </c>
      <c r="AW93">
        <v>-1</v>
      </c>
      <c r="AX93">
        <v>-1</v>
      </c>
      <c r="AY93" t="s">
        <v>3360</v>
      </c>
      <c r="AZ93">
        <v>-1</v>
      </c>
    </row>
    <row r="94" spans="2:52">
      <c r="B94">
        <v>94</v>
      </c>
      <c r="C94" t="s">
        <v>2938</v>
      </c>
      <c r="D94">
        <v>50</v>
      </c>
      <c r="E94">
        <v>2</v>
      </c>
      <c r="F94" t="s">
        <v>3360</v>
      </c>
      <c r="G94">
        <v>-1</v>
      </c>
      <c r="H94">
        <v>1000</v>
      </c>
      <c r="I94" t="s">
        <v>2778</v>
      </c>
      <c r="J94">
        <v>8</v>
      </c>
      <c r="K94">
        <v>1100</v>
      </c>
      <c r="L94" t="s">
        <v>2780</v>
      </c>
      <c r="M94">
        <v>5</v>
      </c>
      <c r="N94">
        <v>1100</v>
      </c>
      <c r="O94" t="s">
        <v>2843</v>
      </c>
      <c r="P94">
        <v>12</v>
      </c>
      <c r="Q94">
        <v>1010</v>
      </c>
      <c r="R94" t="s">
        <v>2815</v>
      </c>
      <c r="S94">
        <v>5</v>
      </c>
      <c r="T94">
        <v>1111</v>
      </c>
      <c r="U94" t="s">
        <v>2788</v>
      </c>
      <c r="V94">
        <v>1</v>
      </c>
      <c r="W94">
        <v>1</v>
      </c>
      <c r="X94" t="s">
        <v>2790</v>
      </c>
      <c r="Y94">
        <v>8</v>
      </c>
      <c r="Z94">
        <v>110</v>
      </c>
      <c r="AA94" t="s">
        <v>2855</v>
      </c>
      <c r="AB94">
        <v>12</v>
      </c>
      <c r="AC94">
        <v>100</v>
      </c>
      <c r="AD94" t="s">
        <v>2821</v>
      </c>
      <c r="AE94">
        <v>2</v>
      </c>
      <c r="AF94">
        <v>1</v>
      </c>
      <c r="AG94" t="s">
        <v>2797</v>
      </c>
      <c r="AH94">
        <v>16</v>
      </c>
      <c r="AI94">
        <v>1000</v>
      </c>
      <c r="AJ94" t="s">
        <v>2811</v>
      </c>
      <c r="AK94">
        <v>16</v>
      </c>
      <c r="AL94">
        <v>1111</v>
      </c>
      <c r="AM94" t="s">
        <v>2939</v>
      </c>
      <c r="AN94">
        <v>10</v>
      </c>
      <c r="AO94">
        <v>-1</v>
      </c>
      <c r="AP94" t="s">
        <v>3360</v>
      </c>
      <c r="AQ94">
        <v>-1</v>
      </c>
      <c r="AR94">
        <v>-1</v>
      </c>
      <c r="AS94" t="s">
        <v>3360</v>
      </c>
      <c r="AT94">
        <v>-1</v>
      </c>
      <c r="AU94">
        <v>-1</v>
      </c>
      <c r="AV94" t="s">
        <v>3360</v>
      </c>
      <c r="AW94">
        <v>-1</v>
      </c>
      <c r="AX94">
        <v>-1</v>
      </c>
      <c r="AY94" t="s">
        <v>3360</v>
      </c>
      <c r="AZ94">
        <v>-1</v>
      </c>
    </row>
    <row r="95" spans="2:52">
      <c r="B95">
        <v>95</v>
      </c>
      <c r="C95" t="s">
        <v>98</v>
      </c>
      <c r="D95">
        <v>100</v>
      </c>
      <c r="E95">
        <v>1</v>
      </c>
      <c r="F95" t="s">
        <v>3360</v>
      </c>
      <c r="G95">
        <v>-1</v>
      </c>
      <c r="H95">
        <v>110</v>
      </c>
      <c r="I95" t="s">
        <v>2803</v>
      </c>
      <c r="J95">
        <v>5</v>
      </c>
      <c r="K95">
        <v>1000</v>
      </c>
      <c r="L95" t="s">
        <v>2783</v>
      </c>
      <c r="M95">
        <v>16</v>
      </c>
      <c r="N95">
        <v>1</v>
      </c>
      <c r="O95" t="s">
        <v>2786</v>
      </c>
      <c r="P95">
        <v>2</v>
      </c>
      <c r="Q95">
        <v>1111</v>
      </c>
      <c r="R95" t="s">
        <v>2917</v>
      </c>
      <c r="S95">
        <v>1</v>
      </c>
      <c r="T95">
        <v>11</v>
      </c>
      <c r="U95" t="s">
        <v>2859</v>
      </c>
      <c r="V95">
        <v>12</v>
      </c>
      <c r="W95">
        <v>1</v>
      </c>
      <c r="X95" t="s">
        <v>2839</v>
      </c>
      <c r="Y95">
        <v>16</v>
      </c>
      <c r="Z95">
        <v>1000</v>
      </c>
      <c r="AA95" t="s">
        <v>2840</v>
      </c>
      <c r="AB95">
        <v>8</v>
      </c>
      <c r="AC95">
        <v>10</v>
      </c>
      <c r="AD95" t="s">
        <v>2865</v>
      </c>
      <c r="AE95">
        <v>2</v>
      </c>
      <c r="AF95">
        <v>1010</v>
      </c>
      <c r="AG95" t="s">
        <v>2793</v>
      </c>
      <c r="AH95">
        <v>12</v>
      </c>
      <c r="AI95">
        <v>1010</v>
      </c>
      <c r="AJ95" t="s">
        <v>2795</v>
      </c>
      <c r="AK95">
        <v>5</v>
      </c>
      <c r="AL95">
        <v>10</v>
      </c>
      <c r="AM95" t="s">
        <v>2830</v>
      </c>
      <c r="AN95">
        <v>8</v>
      </c>
      <c r="AO95">
        <v>110</v>
      </c>
      <c r="AP95" t="s">
        <v>2875</v>
      </c>
      <c r="AQ95">
        <v>12</v>
      </c>
      <c r="AR95">
        <v>1111</v>
      </c>
      <c r="AS95" t="s">
        <v>2940</v>
      </c>
      <c r="AT95">
        <v>10</v>
      </c>
      <c r="AU95">
        <v>-1</v>
      </c>
      <c r="AV95" t="s">
        <v>3360</v>
      </c>
      <c r="AW95">
        <v>-1</v>
      </c>
      <c r="AX95">
        <v>-1</v>
      </c>
      <c r="AY95" t="s">
        <v>3360</v>
      </c>
      <c r="AZ95">
        <v>-1</v>
      </c>
    </row>
    <row r="96" spans="2:52">
      <c r="B96">
        <v>96</v>
      </c>
      <c r="C96" t="s">
        <v>1375</v>
      </c>
      <c r="D96">
        <v>100</v>
      </c>
      <c r="E96">
        <v>1</v>
      </c>
      <c r="F96" t="s">
        <v>3360</v>
      </c>
      <c r="G96">
        <v>-1</v>
      </c>
      <c r="H96">
        <v>1000</v>
      </c>
      <c r="I96" t="s">
        <v>2778</v>
      </c>
      <c r="J96">
        <v>8</v>
      </c>
      <c r="K96">
        <v>1</v>
      </c>
      <c r="L96" t="s">
        <v>2837</v>
      </c>
      <c r="M96">
        <v>8</v>
      </c>
      <c r="N96">
        <v>1</v>
      </c>
      <c r="O96" t="s">
        <v>2839</v>
      </c>
      <c r="P96">
        <v>16</v>
      </c>
      <c r="Q96">
        <v>1100</v>
      </c>
      <c r="R96" t="s">
        <v>2840</v>
      </c>
      <c r="S96">
        <v>5</v>
      </c>
      <c r="T96">
        <v>1000</v>
      </c>
      <c r="U96" t="s">
        <v>2848</v>
      </c>
      <c r="V96">
        <v>16</v>
      </c>
      <c r="W96">
        <v>1111</v>
      </c>
      <c r="X96" t="s">
        <v>2941</v>
      </c>
      <c r="Y96">
        <v>10</v>
      </c>
      <c r="Z96">
        <v>1010</v>
      </c>
      <c r="AA96" t="s">
        <v>2865</v>
      </c>
      <c r="AB96">
        <v>12</v>
      </c>
      <c r="AC96">
        <v>101</v>
      </c>
      <c r="AD96" t="s">
        <v>2851</v>
      </c>
      <c r="AE96">
        <v>12</v>
      </c>
      <c r="AF96">
        <v>110</v>
      </c>
      <c r="AG96" t="s">
        <v>2793</v>
      </c>
      <c r="AH96">
        <v>12</v>
      </c>
      <c r="AI96">
        <v>101</v>
      </c>
      <c r="AJ96" t="s">
        <v>2796</v>
      </c>
      <c r="AK96">
        <v>5</v>
      </c>
      <c r="AL96">
        <v>1111</v>
      </c>
      <c r="AM96" t="s">
        <v>2821</v>
      </c>
      <c r="AN96">
        <v>1</v>
      </c>
      <c r="AO96">
        <v>1001</v>
      </c>
      <c r="AP96" t="s">
        <v>2862</v>
      </c>
      <c r="AQ96">
        <v>5</v>
      </c>
      <c r="AR96">
        <v>100</v>
      </c>
      <c r="AS96" t="s">
        <v>2822</v>
      </c>
      <c r="AT96">
        <v>8</v>
      </c>
      <c r="AU96">
        <v>10</v>
      </c>
      <c r="AV96" t="s">
        <v>2866</v>
      </c>
      <c r="AW96">
        <v>2</v>
      </c>
      <c r="AX96">
        <v>-1</v>
      </c>
      <c r="AY96" t="s">
        <v>3360</v>
      </c>
      <c r="AZ96">
        <v>-1</v>
      </c>
    </row>
    <row r="97" spans="1:17">
      <c r="A97">
        <v>359</v>
      </c>
      <c r="B97" t="s">
        <v>1397</v>
      </c>
      <c r="C97">
        <v>4</v>
      </c>
      <c r="D97">
        <v>-1</v>
      </c>
      <c r="E97" t="s">
        <v>13</v>
      </c>
      <c r="F97">
        <v>0</v>
      </c>
      <c r="G97">
        <v>-1</v>
      </c>
      <c r="H97" t="s">
        <v>2872</v>
      </c>
      <c r="I97">
        <v>0</v>
      </c>
      <c r="J97">
        <v>-1</v>
      </c>
      <c r="K97" t="s">
        <v>1056</v>
      </c>
      <c r="L97">
        <v>0</v>
      </c>
      <c r="M97">
        <v>35</v>
      </c>
      <c r="N97">
        <v>82</v>
      </c>
      <c r="O97">
        <v>79</v>
      </c>
      <c r="P97">
        <v>61</v>
      </c>
      <c r="Q97">
        <v>4</v>
      </c>
    </row>
    <row r="98" spans="1:17">
      <c r="A98">
        <v>1061</v>
      </c>
      <c r="B98" t="s">
        <v>2020</v>
      </c>
      <c r="C98">
        <v>4</v>
      </c>
      <c r="D98">
        <v>-1</v>
      </c>
      <c r="E98" t="s">
        <v>13</v>
      </c>
      <c r="F98">
        <v>0</v>
      </c>
      <c r="G98">
        <v>-1</v>
      </c>
      <c r="H98" t="s">
        <v>2889</v>
      </c>
      <c r="I98">
        <v>0</v>
      </c>
      <c r="J98">
        <v>-1</v>
      </c>
      <c r="K98" t="s">
        <v>1378</v>
      </c>
      <c r="L98">
        <v>0</v>
      </c>
      <c r="M98">
        <v>79</v>
      </c>
      <c r="N98">
        <v>27</v>
      </c>
      <c r="O98">
        <v>81</v>
      </c>
      <c r="P98">
        <v>45</v>
      </c>
      <c r="Q98">
        <v>4</v>
      </c>
    </row>
    <row r="99" spans="1:17">
      <c r="A99">
        <v>737</v>
      </c>
      <c r="B99" t="s">
        <v>1733</v>
      </c>
      <c r="C99">
        <v>4</v>
      </c>
      <c r="D99">
        <v>-1</v>
      </c>
      <c r="E99" t="s">
        <v>20</v>
      </c>
      <c r="F99">
        <v>0</v>
      </c>
      <c r="G99">
        <v>-1</v>
      </c>
      <c r="H99" t="s">
        <v>1204</v>
      </c>
      <c r="I99">
        <v>0</v>
      </c>
      <c r="J99">
        <v>-1</v>
      </c>
      <c r="K99" t="s">
        <v>1734</v>
      </c>
      <c r="L99">
        <v>0</v>
      </c>
      <c r="M99">
        <v>80</v>
      </c>
      <c r="N99">
        <v>80</v>
      </c>
      <c r="O99">
        <v>63</v>
      </c>
      <c r="P99">
        <v>41</v>
      </c>
      <c r="Q99">
        <v>4</v>
      </c>
    </row>
    <row r="100" spans="1:17">
      <c r="A100">
        <v>989</v>
      </c>
      <c r="B100" t="s">
        <v>836</v>
      </c>
      <c r="C100">
        <v>4</v>
      </c>
      <c r="D100">
        <v>-1</v>
      </c>
      <c r="E100" t="s">
        <v>48</v>
      </c>
      <c r="F100">
        <v>0</v>
      </c>
      <c r="G100">
        <v>-1</v>
      </c>
      <c r="H100" t="s">
        <v>2881</v>
      </c>
      <c r="I100">
        <v>0</v>
      </c>
      <c r="J100">
        <v>-1</v>
      </c>
      <c r="K100" t="s">
        <v>1019</v>
      </c>
      <c r="L100">
        <v>0</v>
      </c>
      <c r="M100">
        <v>79</v>
      </c>
      <c r="N100">
        <v>41</v>
      </c>
      <c r="O100">
        <v>81</v>
      </c>
      <c r="P100">
        <v>59</v>
      </c>
      <c r="Q100">
        <v>4</v>
      </c>
    </row>
    <row r="101" spans="1:17">
      <c r="A101">
        <v>1035</v>
      </c>
      <c r="B101" t="s">
        <v>867</v>
      </c>
      <c r="C101">
        <v>4</v>
      </c>
      <c r="D101">
        <v>-1</v>
      </c>
      <c r="E101" t="s">
        <v>112</v>
      </c>
      <c r="F101">
        <v>0</v>
      </c>
      <c r="G101">
        <v>-1</v>
      </c>
      <c r="H101" t="s">
        <v>2801</v>
      </c>
      <c r="I101">
        <v>0</v>
      </c>
      <c r="J101">
        <v>-1</v>
      </c>
      <c r="K101" t="s">
        <v>1056</v>
      </c>
      <c r="L101">
        <v>0</v>
      </c>
      <c r="M101">
        <v>82</v>
      </c>
      <c r="N101">
        <v>60</v>
      </c>
      <c r="O101">
        <v>79</v>
      </c>
      <c r="P101">
        <v>55</v>
      </c>
      <c r="Q101">
        <v>4</v>
      </c>
    </row>
    <row r="102" spans="1:17">
      <c r="A102">
        <v>1044</v>
      </c>
      <c r="B102" t="s">
        <v>2006</v>
      </c>
      <c r="C102">
        <v>4</v>
      </c>
      <c r="D102">
        <v>-1</v>
      </c>
      <c r="E102" t="s">
        <v>52</v>
      </c>
      <c r="F102">
        <v>0</v>
      </c>
      <c r="G102">
        <v>-1</v>
      </c>
      <c r="H102" t="s">
        <v>2801</v>
      </c>
      <c r="I102">
        <v>0</v>
      </c>
      <c r="J102">
        <v>-1</v>
      </c>
      <c r="K102" t="s">
        <v>1035</v>
      </c>
      <c r="L102">
        <v>0</v>
      </c>
      <c r="M102">
        <v>80</v>
      </c>
      <c r="N102">
        <v>80</v>
      </c>
      <c r="O102">
        <v>63</v>
      </c>
      <c r="P102">
        <v>51</v>
      </c>
      <c r="Q102">
        <v>4</v>
      </c>
    </row>
    <row r="103" spans="1:17">
      <c r="A103">
        <v>1240</v>
      </c>
      <c r="B103" t="s">
        <v>2181</v>
      </c>
      <c r="C103">
        <v>4</v>
      </c>
      <c r="D103">
        <v>-1</v>
      </c>
      <c r="E103" t="s">
        <v>42</v>
      </c>
      <c r="F103">
        <v>0</v>
      </c>
      <c r="G103">
        <v>-1</v>
      </c>
      <c r="H103" t="s">
        <v>2813</v>
      </c>
      <c r="I103">
        <v>0</v>
      </c>
      <c r="J103">
        <v>-1</v>
      </c>
      <c r="K103" t="s">
        <v>1074</v>
      </c>
      <c r="L103">
        <v>0</v>
      </c>
      <c r="M103">
        <v>79</v>
      </c>
      <c r="N103">
        <v>79</v>
      </c>
      <c r="O103">
        <v>62</v>
      </c>
      <c r="P103">
        <v>69</v>
      </c>
      <c r="Q103">
        <v>4</v>
      </c>
    </row>
    <row r="104" spans="1:17">
      <c r="A104">
        <v>1471</v>
      </c>
      <c r="B104" t="s">
        <v>2379</v>
      </c>
      <c r="C104">
        <v>4</v>
      </c>
      <c r="D104">
        <v>-1</v>
      </c>
      <c r="E104" t="s">
        <v>144</v>
      </c>
      <c r="F104">
        <v>0</v>
      </c>
      <c r="G104">
        <v>-1</v>
      </c>
      <c r="H104" t="s">
        <v>2847</v>
      </c>
      <c r="I104">
        <v>0</v>
      </c>
      <c r="J104">
        <v>-1</v>
      </c>
      <c r="K104" t="s">
        <v>1087</v>
      </c>
      <c r="L104">
        <v>0</v>
      </c>
      <c r="M104">
        <v>79</v>
      </c>
      <c r="N104">
        <v>79</v>
      </c>
      <c r="O104">
        <v>57</v>
      </c>
      <c r="P104">
        <v>53</v>
      </c>
      <c r="Q104">
        <v>4</v>
      </c>
    </row>
    <row r="105" spans="1:17">
      <c r="A105">
        <v>1609</v>
      </c>
      <c r="B105" t="s">
        <v>848</v>
      </c>
      <c r="C105">
        <v>4</v>
      </c>
      <c r="D105">
        <v>-1</v>
      </c>
      <c r="E105" t="s">
        <v>80</v>
      </c>
      <c r="F105">
        <v>0</v>
      </c>
      <c r="G105">
        <v>-1</v>
      </c>
      <c r="H105" t="s">
        <v>2900</v>
      </c>
      <c r="I105">
        <v>0</v>
      </c>
      <c r="J105">
        <v>-1</v>
      </c>
      <c r="K105" t="s">
        <v>1033</v>
      </c>
      <c r="L105">
        <v>0</v>
      </c>
      <c r="M105">
        <v>81</v>
      </c>
      <c r="N105">
        <v>79</v>
      </c>
      <c r="O105">
        <v>64</v>
      </c>
      <c r="P105">
        <v>66</v>
      </c>
      <c r="Q105">
        <v>4</v>
      </c>
    </row>
    <row r="106" spans="1:17">
      <c r="A106">
        <v>215</v>
      </c>
      <c r="B106" t="s">
        <v>1251</v>
      </c>
      <c r="C106">
        <v>3.3</v>
      </c>
      <c r="D106">
        <v>-1</v>
      </c>
      <c r="E106" t="s">
        <v>108</v>
      </c>
      <c r="F106">
        <v>0</v>
      </c>
      <c r="G106">
        <v>-1</v>
      </c>
      <c r="H106" t="s">
        <v>2823</v>
      </c>
      <c r="I106">
        <v>0</v>
      </c>
      <c r="J106">
        <v>-1</v>
      </c>
      <c r="K106" t="s">
        <v>1011</v>
      </c>
      <c r="L106">
        <v>0</v>
      </c>
      <c r="M106">
        <v>70</v>
      </c>
      <c r="N106">
        <v>49</v>
      </c>
      <c r="O106">
        <v>80</v>
      </c>
      <c r="P106">
        <v>93</v>
      </c>
      <c r="Q106">
        <v>3.3</v>
      </c>
    </row>
    <row r="107" spans="1:17">
      <c r="A107">
        <v>365</v>
      </c>
      <c r="B107" t="s">
        <v>1403</v>
      </c>
      <c r="C107">
        <v>3.3</v>
      </c>
      <c r="D107">
        <v>-1</v>
      </c>
      <c r="E107" t="s">
        <v>128</v>
      </c>
      <c r="F107">
        <v>0</v>
      </c>
      <c r="G107">
        <v>-1</v>
      </c>
      <c r="H107" t="s">
        <v>2889</v>
      </c>
      <c r="I107">
        <v>0</v>
      </c>
      <c r="J107">
        <v>-1</v>
      </c>
      <c r="K107" t="s">
        <v>1093</v>
      </c>
      <c r="L107">
        <v>0</v>
      </c>
      <c r="M107">
        <v>72</v>
      </c>
      <c r="N107">
        <v>34</v>
      </c>
      <c r="O107">
        <v>79</v>
      </c>
      <c r="P107">
        <v>96</v>
      </c>
      <c r="Q107">
        <v>3.3</v>
      </c>
    </row>
    <row r="108" spans="1:17">
      <c r="A108">
        <v>883</v>
      </c>
      <c r="B108" t="s">
        <v>1861</v>
      </c>
      <c r="C108">
        <v>3.3</v>
      </c>
      <c r="D108">
        <v>-1</v>
      </c>
      <c r="E108" t="s">
        <v>104</v>
      </c>
      <c r="F108">
        <v>0</v>
      </c>
      <c r="G108">
        <v>-1</v>
      </c>
      <c r="H108" t="s">
        <v>1861</v>
      </c>
      <c r="I108">
        <v>0</v>
      </c>
      <c r="J108">
        <v>-1</v>
      </c>
      <c r="K108" t="s">
        <v>1480</v>
      </c>
      <c r="L108">
        <v>0</v>
      </c>
      <c r="M108">
        <v>63</v>
      </c>
      <c r="N108">
        <v>70</v>
      </c>
      <c r="O108">
        <v>82</v>
      </c>
      <c r="P108">
        <v>94</v>
      </c>
      <c r="Q108">
        <v>3.3</v>
      </c>
    </row>
    <row r="109" spans="1:17">
      <c r="A109">
        <v>1286</v>
      </c>
      <c r="B109" t="s">
        <v>2221</v>
      </c>
      <c r="C109">
        <v>3.3</v>
      </c>
      <c r="D109">
        <v>-1</v>
      </c>
      <c r="E109" t="s">
        <v>36</v>
      </c>
      <c r="F109">
        <v>0</v>
      </c>
      <c r="G109">
        <v>-1</v>
      </c>
      <c r="H109" t="s">
        <v>2895</v>
      </c>
      <c r="I109">
        <v>0</v>
      </c>
      <c r="J109">
        <v>-1</v>
      </c>
      <c r="K109" t="s">
        <v>1058</v>
      </c>
      <c r="L109">
        <v>0</v>
      </c>
      <c r="M109">
        <v>80</v>
      </c>
      <c r="N109">
        <v>52</v>
      </c>
      <c r="O109">
        <v>73</v>
      </c>
      <c r="P109">
        <v>89</v>
      </c>
      <c r="Q109">
        <v>3.3</v>
      </c>
    </row>
    <row r="110" spans="1:17">
      <c r="A110">
        <v>119</v>
      </c>
      <c r="B110" t="s">
        <v>1160</v>
      </c>
      <c r="C110">
        <v>2.9</v>
      </c>
      <c r="D110">
        <v>-1</v>
      </c>
      <c r="E110" t="s">
        <v>16</v>
      </c>
      <c r="F110">
        <v>0</v>
      </c>
      <c r="G110">
        <v>-1</v>
      </c>
      <c r="H110" t="s">
        <v>2906</v>
      </c>
      <c r="I110">
        <v>0</v>
      </c>
      <c r="J110">
        <v>-1</v>
      </c>
      <c r="K110" t="s">
        <v>1085</v>
      </c>
      <c r="L110">
        <v>0</v>
      </c>
      <c r="M110">
        <v>75</v>
      </c>
      <c r="N110">
        <v>85</v>
      </c>
      <c r="O110">
        <v>74</v>
      </c>
      <c r="P110">
        <v>72</v>
      </c>
      <c r="Q110">
        <v>2.9</v>
      </c>
    </row>
    <row r="111" spans="1:17">
      <c r="A111">
        <v>259</v>
      </c>
      <c r="B111" t="s">
        <v>1293</v>
      </c>
      <c r="C111">
        <v>2.9</v>
      </c>
      <c r="D111">
        <v>-1</v>
      </c>
      <c r="E111" t="s">
        <v>24</v>
      </c>
      <c r="F111">
        <v>0</v>
      </c>
      <c r="G111">
        <v>-1</v>
      </c>
      <c r="H111" t="s">
        <v>1293</v>
      </c>
      <c r="I111">
        <v>0</v>
      </c>
      <c r="J111">
        <v>-1</v>
      </c>
      <c r="K111" t="s">
        <v>1294</v>
      </c>
      <c r="L111">
        <v>0</v>
      </c>
      <c r="M111">
        <v>87</v>
      </c>
      <c r="N111">
        <v>65</v>
      </c>
      <c r="O111">
        <v>78</v>
      </c>
      <c r="P111">
        <v>71</v>
      </c>
      <c r="Q111">
        <v>2.9</v>
      </c>
    </row>
    <row r="112" spans="1:17">
      <c r="A112">
        <v>855</v>
      </c>
      <c r="B112" t="s">
        <v>30</v>
      </c>
      <c r="C112">
        <v>2.9</v>
      </c>
      <c r="D112">
        <v>-1</v>
      </c>
      <c r="E112" t="s">
        <v>30</v>
      </c>
      <c r="F112">
        <v>0</v>
      </c>
      <c r="G112">
        <v>-1</v>
      </c>
      <c r="H112" t="s">
        <v>2870</v>
      </c>
      <c r="I112">
        <v>0</v>
      </c>
      <c r="J112">
        <v>-1</v>
      </c>
      <c r="K112" t="s">
        <v>1734</v>
      </c>
      <c r="L112">
        <v>0</v>
      </c>
      <c r="M112">
        <v>87</v>
      </c>
      <c r="N112">
        <v>75</v>
      </c>
      <c r="O112">
        <v>72</v>
      </c>
      <c r="P112">
        <v>69</v>
      </c>
      <c r="Q112">
        <v>2.9</v>
      </c>
    </row>
    <row r="113" spans="1:17">
      <c r="A113">
        <v>950</v>
      </c>
      <c r="B113" t="s">
        <v>839</v>
      </c>
      <c r="C113">
        <v>2.9</v>
      </c>
      <c r="D113">
        <v>-1</v>
      </c>
      <c r="E113" t="s">
        <v>48</v>
      </c>
      <c r="F113">
        <v>0</v>
      </c>
      <c r="G113">
        <v>-1</v>
      </c>
      <c r="H113" t="s">
        <v>2893</v>
      </c>
      <c r="I113">
        <v>0</v>
      </c>
      <c r="J113">
        <v>-1</v>
      </c>
      <c r="K113" t="s">
        <v>1070</v>
      </c>
      <c r="L113">
        <v>0</v>
      </c>
      <c r="M113">
        <v>86</v>
      </c>
      <c r="N113">
        <v>78</v>
      </c>
      <c r="O113">
        <v>65</v>
      </c>
      <c r="P113">
        <v>59</v>
      </c>
      <c r="Q113">
        <v>2.9</v>
      </c>
    </row>
    <row r="114" spans="1:17">
      <c r="A114">
        <v>1254</v>
      </c>
      <c r="B114" t="s">
        <v>737</v>
      </c>
      <c r="C114">
        <v>2.9</v>
      </c>
      <c r="D114">
        <v>-1</v>
      </c>
      <c r="E114" t="s">
        <v>62</v>
      </c>
      <c r="F114">
        <v>0</v>
      </c>
      <c r="G114">
        <v>-1</v>
      </c>
      <c r="H114" t="s">
        <v>2859</v>
      </c>
      <c r="I114">
        <v>0</v>
      </c>
      <c r="J114">
        <v>-1</v>
      </c>
      <c r="K114" t="s">
        <v>1306</v>
      </c>
      <c r="L114">
        <v>0</v>
      </c>
      <c r="M114">
        <v>78</v>
      </c>
      <c r="N114">
        <v>83</v>
      </c>
      <c r="O114">
        <v>77</v>
      </c>
      <c r="P114">
        <v>76</v>
      </c>
      <c r="Q114">
        <v>2.9</v>
      </c>
    </row>
    <row r="115" spans="1:17">
      <c r="A115">
        <v>1302</v>
      </c>
      <c r="B115" t="s">
        <v>267</v>
      </c>
      <c r="C115">
        <v>2.9</v>
      </c>
      <c r="D115">
        <v>-1</v>
      </c>
      <c r="E115" t="s">
        <v>58</v>
      </c>
      <c r="F115">
        <v>0</v>
      </c>
      <c r="G115">
        <v>-1</v>
      </c>
      <c r="H115" t="s">
        <v>2912</v>
      </c>
      <c r="I115">
        <v>0</v>
      </c>
      <c r="J115">
        <v>-1</v>
      </c>
      <c r="K115" t="s">
        <v>1053</v>
      </c>
      <c r="L115">
        <v>0</v>
      </c>
      <c r="M115">
        <v>86</v>
      </c>
      <c r="N115">
        <v>70</v>
      </c>
      <c r="O115">
        <v>74</v>
      </c>
      <c r="P115">
        <v>50</v>
      </c>
      <c r="Q115">
        <v>2.9</v>
      </c>
    </row>
    <row r="116" spans="1:17">
      <c r="A116">
        <v>1485</v>
      </c>
      <c r="B116" t="s">
        <v>90</v>
      </c>
      <c r="C116">
        <v>2.9</v>
      </c>
      <c r="D116">
        <v>-1</v>
      </c>
      <c r="E116" t="s">
        <v>90</v>
      </c>
      <c r="F116">
        <v>0</v>
      </c>
      <c r="G116">
        <v>-1</v>
      </c>
      <c r="H116" t="s">
        <v>2884</v>
      </c>
      <c r="I116">
        <v>0</v>
      </c>
      <c r="J116">
        <v>-1</v>
      </c>
      <c r="K116" t="s">
        <v>1734</v>
      </c>
      <c r="L116">
        <v>0</v>
      </c>
      <c r="M116">
        <v>85</v>
      </c>
      <c r="N116">
        <v>76</v>
      </c>
      <c r="O116">
        <v>78</v>
      </c>
      <c r="P116">
        <v>63</v>
      </c>
      <c r="Q116">
        <v>2.9</v>
      </c>
    </row>
    <row r="117" spans="1:17">
      <c r="A117">
        <v>30</v>
      </c>
      <c r="B117" t="s">
        <v>136</v>
      </c>
      <c r="C117">
        <v>2.8</v>
      </c>
      <c r="D117">
        <v>-1</v>
      </c>
      <c r="E117" t="s">
        <v>136</v>
      </c>
      <c r="F117">
        <v>0</v>
      </c>
      <c r="G117">
        <v>-1</v>
      </c>
      <c r="H117" t="s">
        <v>2932</v>
      </c>
      <c r="I117">
        <v>0</v>
      </c>
      <c r="J117">
        <v>-1</v>
      </c>
      <c r="K117" t="s">
        <v>1070</v>
      </c>
      <c r="L117">
        <v>0</v>
      </c>
      <c r="M117">
        <v>80</v>
      </c>
      <c r="N117">
        <v>78</v>
      </c>
      <c r="O117">
        <v>74</v>
      </c>
      <c r="P117">
        <v>76</v>
      </c>
      <c r="Q117">
        <v>2.8</v>
      </c>
    </row>
    <row r="118" spans="1:17">
      <c r="A118">
        <v>227</v>
      </c>
      <c r="B118" t="s">
        <v>1263</v>
      </c>
      <c r="C118">
        <v>2.8</v>
      </c>
      <c r="D118">
        <v>-1</v>
      </c>
      <c r="E118" t="s">
        <v>112</v>
      </c>
      <c r="F118">
        <v>0</v>
      </c>
      <c r="G118">
        <v>-1</v>
      </c>
      <c r="H118" t="s">
        <v>2881</v>
      </c>
      <c r="I118">
        <v>0</v>
      </c>
      <c r="J118">
        <v>-1</v>
      </c>
      <c r="K118" t="s">
        <v>1087</v>
      </c>
      <c r="L118">
        <v>0</v>
      </c>
      <c r="M118">
        <v>75</v>
      </c>
      <c r="N118">
        <v>72</v>
      </c>
      <c r="O118">
        <v>84</v>
      </c>
      <c r="P118">
        <v>55</v>
      </c>
      <c r="Q118">
        <v>2.8</v>
      </c>
    </row>
    <row r="119" spans="1:17">
      <c r="A119">
        <v>264</v>
      </c>
      <c r="B119" t="s">
        <v>1299</v>
      </c>
      <c r="C119">
        <v>2.8</v>
      </c>
      <c r="D119">
        <v>-1</v>
      </c>
      <c r="E119" t="s">
        <v>24</v>
      </c>
      <c r="F119">
        <v>0</v>
      </c>
      <c r="G119">
        <v>-1</v>
      </c>
      <c r="H119" t="s">
        <v>1204</v>
      </c>
      <c r="I119">
        <v>0</v>
      </c>
      <c r="J119">
        <v>-1</v>
      </c>
      <c r="K119" t="s">
        <v>1300</v>
      </c>
      <c r="L119">
        <v>0</v>
      </c>
      <c r="M119">
        <v>77</v>
      </c>
      <c r="N119">
        <v>81</v>
      </c>
      <c r="O119">
        <v>69</v>
      </c>
      <c r="P119">
        <v>88</v>
      </c>
      <c r="Q119">
        <v>2.8</v>
      </c>
    </row>
    <row r="120" spans="1:17">
      <c r="A120">
        <v>374</v>
      </c>
      <c r="B120" t="s">
        <v>913</v>
      </c>
      <c r="C120">
        <v>2.8</v>
      </c>
      <c r="D120">
        <v>-1</v>
      </c>
      <c r="E120" t="s">
        <v>84</v>
      </c>
      <c r="F120">
        <v>0</v>
      </c>
      <c r="G120">
        <v>-1</v>
      </c>
      <c r="H120" t="s">
        <v>2905</v>
      </c>
      <c r="I120">
        <v>0</v>
      </c>
      <c r="J120">
        <v>-1</v>
      </c>
      <c r="K120" t="s">
        <v>1072</v>
      </c>
      <c r="L120">
        <v>0</v>
      </c>
      <c r="M120">
        <v>81</v>
      </c>
      <c r="N120">
        <v>72</v>
      </c>
      <c r="O120">
        <v>73</v>
      </c>
      <c r="P120">
        <v>62</v>
      </c>
      <c r="Q120">
        <v>2.8</v>
      </c>
    </row>
    <row r="121" spans="1:17">
      <c r="A121">
        <v>406</v>
      </c>
      <c r="B121" t="s">
        <v>114</v>
      </c>
      <c r="C121">
        <v>2.8</v>
      </c>
      <c r="D121">
        <v>-1</v>
      </c>
      <c r="E121" t="s">
        <v>114</v>
      </c>
      <c r="F121">
        <v>0</v>
      </c>
      <c r="G121">
        <v>-1</v>
      </c>
      <c r="H121" t="s">
        <v>114</v>
      </c>
      <c r="I121">
        <v>0</v>
      </c>
      <c r="J121">
        <v>-1</v>
      </c>
      <c r="K121" t="s">
        <v>1294</v>
      </c>
      <c r="L121">
        <v>0</v>
      </c>
      <c r="M121">
        <v>85</v>
      </c>
      <c r="N121">
        <v>70</v>
      </c>
      <c r="O121">
        <v>74</v>
      </c>
      <c r="P121">
        <v>62</v>
      </c>
      <c r="Q121">
        <v>2.8</v>
      </c>
    </row>
    <row r="122" spans="1:17">
      <c r="A122">
        <v>543</v>
      </c>
      <c r="B122" t="s">
        <v>1562</v>
      </c>
      <c r="C122">
        <v>2.8</v>
      </c>
      <c r="D122">
        <v>-1</v>
      </c>
      <c r="E122" t="s">
        <v>44</v>
      </c>
      <c r="F122">
        <v>0</v>
      </c>
      <c r="G122">
        <v>-1</v>
      </c>
      <c r="H122" t="s">
        <v>2868</v>
      </c>
      <c r="I122">
        <v>0</v>
      </c>
      <c r="J122">
        <v>-1</v>
      </c>
      <c r="K122" t="s">
        <v>1082</v>
      </c>
      <c r="L122">
        <v>0</v>
      </c>
      <c r="M122">
        <v>66</v>
      </c>
      <c r="N122">
        <v>82</v>
      </c>
      <c r="O122">
        <v>74</v>
      </c>
      <c r="P122">
        <v>52</v>
      </c>
      <c r="Q122">
        <v>2.8</v>
      </c>
    </row>
    <row r="123" spans="1:17">
      <c r="A123">
        <v>653</v>
      </c>
      <c r="B123" t="s">
        <v>1658</v>
      </c>
      <c r="C123">
        <v>2.8</v>
      </c>
      <c r="D123">
        <v>-1</v>
      </c>
      <c r="E123" t="s">
        <v>38</v>
      </c>
      <c r="F123">
        <v>0</v>
      </c>
      <c r="G123">
        <v>-1</v>
      </c>
      <c r="H123" t="s">
        <v>2872</v>
      </c>
      <c r="I123">
        <v>0</v>
      </c>
      <c r="J123">
        <v>-1</v>
      </c>
      <c r="K123" t="s">
        <v>1061</v>
      </c>
      <c r="L123">
        <v>0</v>
      </c>
      <c r="M123">
        <v>66</v>
      </c>
      <c r="N123">
        <v>86</v>
      </c>
      <c r="O123">
        <v>68</v>
      </c>
      <c r="P123">
        <v>74</v>
      </c>
      <c r="Q123">
        <v>2.8</v>
      </c>
    </row>
    <row r="124" spans="1:17">
      <c r="A124">
        <v>854</v>
      </c>
      <c r="B124" t="s">
        <v>1836</v>
      </c>
      <c r="C124">
        <v>2.8</v>
      </c>
      <c r="D124">
        <v>-1</v>
      </c>
      <c r="E124" t="s">
        <v>30</v>
      </c>
      <c r="F124">
        <v>0</v>
      </c>
      <c r="G124">
        <v>-1</v>
      </c>
      <c r="H124" t="s">
        <v>2870</v>
      </c>
      <c r="I124">
        <v>0</v>
      </c>
      <c r="J124">
        <v>-1</v>
      </c>
      <c r="K124" t="s">
        <v>1470</v>
      </c>
      <c r="L124">
        <v>0</v>
      </c>
      <c r="M124">
        <v>75</v>
      </c>
      <c r="N124">
        <v>72</v>
      </c>
      <c r="O124">
        <v>81</v>
      </c>
      <c r="P124">
        <v>60</v>
      </c>
      <c r="Q124">
        <v>2.8</v>
      </c>
    </row>
    <row r="125" spans="1:17">
      <c r="A125">
        <v>880</v>
      </c>
      <c r="B125" t="s">
        <v>1859</v>
      </c>
      <c r="C125">
        <v>2.8</v>
      </c>
      <c r="D125">
        <v>-1</v>
      </c>
      <c r="E125" t="s">
        <v>104</v>
      </c>
      <c r="F125">
        <v>0</v>
      </c>
      <c r="G125">
        <v>-1</v>
      </c>
      <c r="H125" t="s">
        <v>2870</v>
      </c>
      <c r="I125">
        <v>0</v>
      </c>
      <c r="J125">
        <v>-1</v>
      </c>
      <c r="K125" t="s">
        <v>1175</v>
      </c>
      <c r="L125">
        <v>0</v>
      </c>
      <c r="M125">
        <v>66</v>
      </c>
      <c r="N125">
        <v>83</v>
      </c>
      <c r="O125">
        <v>78</v>
      </c>
      <c r="P125">
        <v>55</v>
      </c>
      <c r="Q125">
        <v>2.8</v>
      </c>
    </row>
    <row r="126" spans="1:17">
      <c r="A126">
        <v>907</v>
      </c>
      <c r="B126" t="s">
        <v>1882</v>
      </c>
      <c r="C126">
        <v>2.8</v>
      </c>
      <c r="D126">
        <v>-1</v>
      </c>
      <c r="E126" t="s">
        <v>72</v>
      </c>
      <c r="F126">
        <v>0</v>
      </c>
      <c r="G126">
        <v>-1</v>
      </c>
      <c r="H126" t="s">
        <v>2895</v>
      </c>
      <c r="I126">
        <v>0</v>
      </c>
      <c r="J126">
        <v>-1</v>
      </c>
      <c r="K126" t="s">
        <v>1026</v>
      </c>
      <c r="L126">
        <v>0</v>
      </c>
      <c r="M126">
        <v>82</v>
      </c>
      <c r="N126">
        <v>70</v>
      </c>
      <c r="O126">
        <v>71</v>
      </c>
      <c r="P126">
        <v>56</v>
      </c>
      <c r="Q126">
        <v>2.8</v>
      </c>
    </row>
    <row r="127" spans="1:17">
      <c r="A127">
        <v>913</v>
      </c>
      <c r="B127" t="s">
        <v>1888</v>
      </c>
      <c r="C127">
        <v>2.8</v>
      </c>
      <c r="D127">
        <v>-1</v>
      </c>
      <c r="E127" t="s">
        <v>44</v>
      </c>
      <c r="F127">
        <v>0</v>
      </c>
      <c r="G127">
        <v>-1</v>
      </c>
      <c r="H127" t="s">
        <v>2852</v>
      </c>
      <c r="I127">
        <v>0</v>
      </c>
      <c r="J127">
        <v>-1</v>
      </c>
      <c r="K127" t="s">
        <v>1074</v>
      </c>
      <c r="L127">
        <v>0</v>
      </c>
      <c r="M127">
        <v>77</v>
      </c>
      <c r="N127">
        <v>72</v>
      </c>
      <c r="O127">
        <v>82</v>
      </c>
      <c r="P127">
        <v>66</v>
      </c>
      <c r="Q127">
        <v>2.8</v>
      </c>
    </row>
    <row r="128" spans="1:17">
      <c r="A128">
        <v>945</v>
      </c>
      <c r="B128" t="s">
        <v>1916</v>
      </c>
      <c r="C128">
        <v>2.8</v>
      </c>
      <c r="D128">
        <v>-1</v>
      </c>
      <c r="E128" t="s">
        <v>64</v>
      </c>
      <c r="F128">
        <v>0</v>
      </c>
      <c r="G128">
        <v>-1</v>
      </c>
      <c r="H128" t="s">
        <v>2801</v>
      </c>
      <c r="I128">
        <v>0</v>
      </c>
      <c r="J128">
        <v>-1</v>
      </c>
      <c r="K128" t="s">
        <v>1046</v>
      </c>
      <c r="L128">
        <v>0</v>
      </c>
      <c r="M128">
        <v>82</v>
      </c>
      <c r="N128">
        <v>73</v>
      </c>
      <c r="O128">
        <v>71</v>
      </c>
      <c r="P128">
        <v>65</v>
      </c>
      <c r="Q128">
        <v>2.8</v>
      </c>
    </row>
    <row r="129" spans="1:17">
      <c r="A129">
        <v>1005</v>
      </c>
      <c r="B129" t="s">
        <v>1970</v>
      </c>
      <c r="C129">
        <v>2.8</v>
      </c>
      <c r="D129">
        <v>-1</v>
      </c>
      <c r="E129" t="s">
        <v>50</v>
      </c>
      <c r="F129">
        <v>0</v>
      </c>
      <c r="G129">
        <v>-1</v>
      </c>
      <c r="H129" t="s">
        <v>2841</v>
      </c>
      <c r="I129">
        <v>0</v>
      </c>
      <c r="J129">
        <v>-1</v>
      </c>
      <c r="K129" t="s">
        <v>1046</v>
      </c>
      <c r="L129">
        <v>0</v>
      </c>
      <c r="M129">
        <v>74</v>
      </c>
      <c r="N129">
        <v>84</v>
      </c>
      <c r="O129">
        <v>71</v>
      </c>
      <c r="P129">
        <v>50</v>
      </c>
      <c r="Q129">
        <v>2.8</v>
      </c>
    </row>
    <row r="130" spans="1:17">
      <c r="A130">
        <v>1045</v>
      </c>
      <c r="B130" t="s">
        <v>520</v>
      </c>
      <c r="C130">
        <v>2.8</v>
      </c>
      <c r="D130">
        <v>-1</v>
      </c>
      <c r="E130" t="s">
        <v>52</v>
      </c>
      <c r="F130">
        <v>0</v>
      </c>
      <c r="G130">
        <v>-1</v>
      </c>
      <c r="H130" t="s">
        <v>2841</v>
      </c>
      <c r="I130">
        <v>0</v>
      </c>
      <c r="J130">
        <v>-1</v>
      </c>
      <c r="K130" t="s">
        <v>1046</v>
      </c>
      <c r="L130">
        <v>0</v>
      </c>
      <c r="M130">
        <v>84</v>
      </c>
      <c r="N130">
        <v>71</v>
      </c>
      <c r="O130">
        <v>66</v>
      </c>
      <c r="P130">
        <v>70</v>
      </c>
      <c r="Q130">
        <v>2.8</v>
      </c>
    </row>
    <row r="131" spans="1:17">
      <c r="A131">
        <v>1245</v>
      </c>
      <c r="B131" t="s">
        <v>2186</v>
      </c>
      <c r="C131">
        <v>2.8</v>
      </c>
      <c r="D131">
        <v>-1</v>
      </c>
      <c r="E131" t="s">
        <v>42</v>
      </c>
      <c r="F131">
        <v>0</v>
      </c>
      <c r="G131">
        <v>-1</v>
      </c>
      <c r="H131" t="s">
        <v>2868</v>
      </c>
      <c r="I131">
        <v>0</v>
      </c>
      <c r="J131">
        <v>-1</v>
      </c>
      <c r="K131" t="s">
        <v>1376</v>
      </c>
      <c r="L131">
        <v>0</v>
      </c>
      <c r="M131">
        <v>75</v>
      </c>
      <c r="N131">
        <v>78</v>
      </c>
      <c r="O131">
        <v>81</v>
      </c>
      <c r="P131">
        <v>47</v>
      </c>
      <c r="Q131">
        <v>2.8</v>
      </c>
    </row>
    <row r="132" spans="1:17">
      <c r="A132">
        <v>1317</v>
      </c>
      <c r="B132" t="s">
        <v>2248</v>
      </c>
      <c r="C132">
        <v>2.8</v>
      </c>
      <c r="D132">
        <v>-1</v>
      </c>
      <c r="E132" t="s">
        <v>94</v>
      </c>
      <c r="F132">
        <v>0</v>
      </c>
      <c r="G132">
        <v>-1</v>
      </c>
      <c r="H132" t="s">
        <v>2884</v>
      </c>
      <c r="I132">
        <v>0</v>
      </c>
      <c r="J132">
        <v>-1</v>
      </c>
      <c r="K132" t="s">
        <v>1046</v>
      </c>
      <c r="L132">
        <v>0</v>
      </c>
      <c r="M132">
        <v>76</v>
      </c>
      <c r="N132">
        <v>81</v>
      </c>
      <c r="O132">
        <v>77</v>
      </c>
      <c r="P132">
        <v>59</v>
      </c>
      <c r="Q132">
        <v>2.8</v>
      </c>
    </row>
    <row r="133" spans="1:17">
      <c r="A133">
        <v>25</v>
      </c>
      <c r="B133" t="s">
        <v>441</v>
      </c>
      <c r="C133">
        <v>2.7</v>
      </c>
      <c r="D133">
        <v>-1</v>
      </c>
      <c r="E133" t="s">
        <v>132</v>
      </c>
      <c r="F133">
        <v>0</v>
      </c>
      <c r="G133">
        <v>-1</v>
      </c>
      <c r="H133" t="s">
        <v>2868</v>
      </c>
      <c r="I133">
        <v>0</v>
      </c>
      <c r="J133">
        <v>-1</v>
      </c>
      <c r="K133" t="s">
        <v>1061</v>
      </c>
      <c r="L133">
        <v>0</v>
      </c>
      <c r="M133">
        <v>81</v>
      </c>
      <c r="N133">
        <v>66</v>
      </c>
      <c r="O133">
        <v>72</v>
      </c>
      <c r="P133">
        <v>74</v>
      </c>
      <c r="Q133">
        <v>2.7</v>
      </c>
    </row>
    <row r="134" spans="1:17">
      <c r="A134">
        <v>46</v>
      </c>
      <c r="B134" t="s">
        <v>463</v>
      </c>
      <c r="C134">
        <v>2.7</v>
      </c>
      <c r="D134">
        <v>-1</v>
      </c>
      <c r="E134" t="s">
        <v>114</v>
      </c>
      <c r="F134">
        <v>0</v>
      </c>
      <c r="G134">
        <v>-1</v>
      </c>
      <c r="H134" t="s">
        <v>2801</v>
      </c>
      <c r="I134">
        <v>0</v>
      </c>
      <c r="J134">
        <v>-1</v>
      </c>
      <c r="K134" t="s">
        <v>1093</v>
      </c>
      <c r="L134">
        <v>0</v>
      </c>
      <c r="M134">
        <v>81</v>
      </c>
      <c r="N134">
        <v>66</v>
      </c>
      <c r="O134">
        <v>70</v>
      </c>
      <c r="P134">
        <v>76</v>
      </c>
      <c r="Q134">
        <v>2.7</v>
      </c>
    </row>
    <row r="135" spans="1:17">
      <c r="A135">
        <v>71</v>
      </c>
      <c r="B135" t="s">
        <v>1116</v>
      </c>
      <c r="C135">
        <v>2.7</v>
      </c>
      <c r="D135">
        <v>-1</v>
      </c>
      <c r="E135" t="s">
        <v>130</v>
      </c>
      <c r="F135">
        <v>0</v>
      </c>
      <c r="G135">
        <v>-1</v>
      </c>
      <c r="H135" t="s">
        <v>2857</v>
      </c>
      <c r="I135">
        <v>0</v>
      </c>
      <c r="J135">
        <v>-1</v>
      </c>
      <c r="K135" t="s">
        <v>1061</v>
      </c>
      <c r="L135">
        <v>0</v>
      </c>
      <c r="M135">
        <v>81</v>
      </c>
      <c r="N135">
        <v>66</v>
      </c>
      <c r="O135">
        <v>69</v>
      </c>
      <c r="P135">
        <v>55</v>
      </c>
      <c r="Q135">
        <v>2.7</v>
      </c>
    </row>
    <row r="136" spans="1:17">
      <c r="A136">
        <v>537</v>
      </c>
      <c r="B136" t="s">
        <v>1557</v>
      </c>
      <c r="C136">
        <v>2.7</v>
      </c>
      <c r="D136">
        <v>-1</v>
      </c>
      <c r="E136" t="s">
        <v>44</v>
      </c>
      <c r="F136">
        <v>0</v>
      </c>
      <c r="G136">
        <v>-1</v>
      </c>
      <c r="H136" t="s">
        <v>2857</v>
      </c>
      <c r="I136">
        <v>0</v>
      </c>
      <c r="J136">
        <v>-1</v>
      </c>
      <c r="K136" t="s">
        <v>1053</v>
      </c>
      <c r="L136">
        <v>0</v>
      </c>
      <c r="M136">
        <v>76</v>
      </c>
      <c r="N136">
        <v>68</v>
      </c>
      <c r="O136">
        <v>80</v>
      </c>
      <c r="P136">
        <v>55</v>
      </c>
      <c r="Q136">
        <v>2.7</v>
      </c>
    </row>
    <row r="137" spans="1:17">
      <c r="A137">
        <v>578</v>
      </c>
      <c r="B137" t="s">
        <v>1592</v>
      </c>
      <c r="C137">
        <v>2.7</v>
      </c>
      <c r="D137">
        <v>-1</v>
      </c>
      <c r="E137" t="s">
        <v>122</v>
      </c>
      <c r="F137">
        <v>0</v>
      </c>
      <c r="G137">
        <v>-1</v>
      </c>
      <c r="H137" t="s">
        <v>2908</v>
      </c>
      <c r="I137">
        <v>0</v>
      </c>
      <c r="J137">
        <v>-1</v>
      </c>
      <c r="K137" t="s">
        <v>1593</v>
      </c>
      <c r="L137">
        <v>0</v>
      </c>
      <c r="M137">
        <v>67</v>
      </c>
      <c r="N137">
        <v>79</v>
      </c>
      <c r="O137">
        <v>72</v>
      </c>
      <c r="P137">
        <v>41</v>
      </c>
      <c r="Q137">
        <v>2.7</v>
      </c>
    </row>
    <row r="138" spans="1:17">
      <c r="A138">
        <v>603</v>
      </c>
      <c r="B138" t="s">
        <v>50</v>
      </c>
      <c r="C138">
        <v>2.7</v>
      </c>
      <c r="D138">
        <v>-1</v>
      </c>
      <c r="E138" t="s">
        <v>50</v>
      </c>
      <c r="F138">
        <v>0</v>
      </c>
      <c r="G138">
        <v>-1</v>
      </c>
      <c r="H138" t="s">
        <v>2859</v>
      </c>
      <c r="I138">
        <v>0</v>
      </c>
      <c r="J138">
        <v>-1</v>
      </c>
      <c r="K138" t="s">
        <v>1042</v>
      </c>
      <c r="L138">
        <v>0</v>
      </c>
      <c r="M138">
        <v>68</v>
      </c>
      <c r="N138">
        <v>81</v>
      </c>
      <c r="O138">
        <v>75</v>
      </c>
      <c r="P138">
        <v>86</v>
      </c>
      <c r="Q138">
        <v>2.7</v>
      </c>
    </row>
    <row r="139" spans="1:17">
      <c r="A139">
        <v>703</v>
      </c>
      <c r="B139" t="s">
        <v>1703</v>
      </c>
      <c r="C139">
        <v>2.7</v>
      </c>
      <c r="D139">
        <v>-1</v>
      </c>
      <c r="E139" t="s">
        <v>110</v>
      </c>
      <c r="F139">
        <v>0</v>
      </c>
      <c r="G139">
        <v>-1</v>
      </c>
      <c r="H139" t="s">
        <v>2870</v>
      </c>
      <c r="I139">
        <v>0</v>
      </c>
      <c r="J139">
        <v>-1</v>
      </c>
      <c r="K139" t="s">
        <v>1091</v>
      </c>
      <c r="L139">
        <v>0</v>
      </c>
      <c r="M139">
        <v>79</v>
      </c>
      <c r="N139">
        <v>69</v>
      </c>
      <c r="O139">
        <v>67</v>
      </c>
      <c r="P139">
        <v>59</v>
      </c>
      <c r="Q139">
        <v>2.7</v>
      </c>
    </row>
    <row r="140" spans="1:17">
      <c r="A140">
        <v>776</v>
      </c>
      <c r="B140" t="s">
        <v>1768</v>
      </c>
      <c r="C140">
        <v>2.7</v>
      </c>
      <c r="D140">
        <v>-1</v>
      </c>
      <c r="E140" t="s">
        <v>32</v>
      </c>
      <c r="F140">
        <v>0</v>
      </c>
      <c r="G140">
        <v>-1</v>
      </c>
      <c r="H140" t="s">
        <v>2872</v>
      </c>
      <c r="I140">
        <v>0</v>
      </c>
      <c r="J140">
        <v>-1</v>
      </c>
      <c r="K140" t="s">
        <v>1647</v>
      </c>
      <c r="L140">
        <v>0</v>
      </c>
      <c r="M140">
        <v>65</v>
      </c>
      <c r="N140">
        <v>68</v>
      </c>
      <c r="O140">
        <v>83</v>
      </c>
      <c r="P140">
        <v>13</v>
      </c>
      <c r="Q140">
        <v>2.7</v>
      </c>
    </row>
    <row r="141" spans="1:17">
      <c r="A141">
        <v>839</v>
      </c>
      <c r="B141" t="s">
        <v>1823</v>
      </c>
      <c r="C141">
        <v>2.7</v>
      </c>
      <c r="D141">
        <v>-1</v>
      </c>
      <c r="E141" t="s">
        <v>46</v>
      </c>
      <c r="F141">
        <v>0</v>
      </c>
      <c r="G141">
        <v>-1</v>
      </c>
      <c r="H141" t="s">
        <v>2847</v>
      </c>
      <c r="I141">
        <v>0</v>
      </c>
      <c r="J141">
        <v>-1</v>
      </c>
      <c r="K141" t="s">
        <v>1169</v>
      </c>
      <c r="L141">
        <v>0</v>
      </c>
      <c r="M141">
        <v>72</v>
      </c>
      <c r="N141">
        <v>79</v>
      </c>
      <c r="O141">
        <v>70</v>
      </c>
      <c r="P141">
        <v>71</v>
      </c>
      <c r="Q141">
        <v>2.7</v>
      </c>
    </row>
    <row r="142" spans="1:17">
      <c r="A142">
        <v>842</v>
      </c>
      <c r="B142" t="s">
        <v>755</v>
      </c>
      <c r="C142">
        <v>2.7</v>
      </c>
      <c r="D142">
        <v>-1</v>
      </c>
      <c r="E142" t="s">
        <v>46</v>
      </c>
      <c r="F142">
        <v>0</v>
      </c>
      <c r="G142">
        <v>-1</v>
      </c>
      <c r="H142" t="s">
        <v>2881</v>
      </c>
      <c r="I142">
        <v>0</v>
      </c>
      <c r="J142">
        <v>-1</v>
      </c>
      <c r="K142" t="s">
        <v>1074</v>
      </c>
      <c r="L142">
        <v>0</v>
      </c>
      <c r="M142">
        <v>79</v>
      </c>
      <c r="N142">
        <v>76</v>
      </c>
      <c r="O142">
        <v>75</v>
      </c>
      <c r="P142">
        <v>63</v>
      </c>
      <c r="Q142">
        <v>2.7</v>
      </c>
    </row>
    <row r="143" spans="1:17">
      <c r="A143">
        <v>894</v>
      </c>
      <c r="B143" t="s">
        <v>1871</v>
      </c>
      <c r="C143">
        <v>2.7</v>
      </c>
      <c r="D143">
        <v>-1</v>
      </c>
      <c r="E143" t="s">
        <v>104</v>
      </c>
      <c r="F143">
        <v>0</v>
      </c>
      <c r="G143">
        <v>-1</v>
      </c>
      <c r="H143" t="s">
        <v>2907</v>
      </c>
      <c r="I143">
        <v>0</v>
      </c>
      <c r="J143">
        <v>-1</v>
      </c>
      <c r="K143" t="s">
        <v>1044</v>
      </c>
      <c r="L143">
        <v>0</v>
      </c>
      <c r="M143">
        <v>68</v>
      </c>
      <c r="N143">
        <v>82</v>
      </c>
      <c r="O143">
        <v>68</v>
      </c>
      <c r="P143">
        <v>39</v>
      </c>
      <c r="Q143">
        <v>2.7</v>
      </c>
    </row>
    <row r="144" spans="1:17">
      <c r="A144">
        <v>951</v>
      </c>
      <c r="B144" t="s">
        <v>1921</v>
      </c>
      <c r="C144">
        <v>2.7</v>
      </c>
      <c r="D144">
        <v>-1</v>
      </c>
      <c r="E144" t="s">
        <v>48</v>
      </c>
      <c r="F144">
        <v>0</v>
      </c>
      <c r="G144">
        <v>-1</v>
      </c>
      <c r="H144" t="s">
        <v>2895</v>
      </c>
      <c r="I144">
        <v>0</v>
      </c>
      <c r="J144">
        <v>-1</v>
      </c>
      <c r="K144" t="s">
        <v>1047</v>
      </c>
      <c r="L144">
        <v>0</v>
      </c>
      <c r="M144">
        <v>81</v>
      </c>
      <c r="N144">
        <v>71</v>
      </c>
      <c r="O144">
        <v>67</v>
      </c>
      <c r="P144">
        <v>55</v>
      </c>
      <c r="Q144">
        <v>2.7</v>
      </c>
    </row>
    <row r="145" spans="1:17">
      <c r="A145">
        <v>1010</v>
      </c>
      <c r="B145" t="s">
        <v>1975</v>
      </c>
      <c r="C145">
        <v>2.7</v>
      </c>
      <c r="D145">
        <v>-1</v>
      </c>
      <c r="E145" t="s">
        <v>50</v>
      </c>
      <c r="F145">
        <v>0</v>
      </c>
      <c r="G145">
        <v>-1</v>
      </c>
      <c r="H145" t="s">
        <v>2813</v>
      </c>
      <c r="I145">
        <v>0</v>
      </c>
      <c r="J145">
        <v>-1</v>
      </c>
      <c r="K145" t="s">
        <v>1976</v>
      </c>
      <c r="L145">
        <v>0</v>
      </c>
      <c r="M145">
        <v>65</v>
      </c>
      <c r="N145">
        <v>81</v>
      </c>
      <c r="O145">
        <v>70</v>
      </c>
      <c r="P145">
        <v>63</v>
      </c>
      <c r="Q145">
        <v>2.7</v>
      </c>
    </row>
    <row r="146" spans="1:17">
      <c r="A146">
        <v>1039</v>
      </c>
      <c r="B146" t="s">
        <v>512</v>
      </c>
      <c r="C146">
        <v>2.7</v>
      </c>
      <c r="D146">
        <v>-1</v>
      </c>
      <c r="E146" t="s">
        <v>52</v>
      </c>
      <c r="F146">
        <v>0</v>
      </c>
      <c r="G146">
        <v>-1</v>
      </c>
      <c r="H146" t="s">
        <v>2870</v>
      </c>
      <c r="I146">
        <v>0</v>
      </c>
      <c r="J146">
        <v>-1</v>
      </c>
      <c r="K146" t="s">
        <v>1091</v>
      </c>
      <c r="L146">
        <v>0</v>
      </c>
      <c r="M146">
        <v>78</v>
      </c>
      <c r="N146">
        <v>79</v>
      </c>
      <c r="O146">
        <v>69</v>
      </c>
      <c r="P146">
        <v>51</v>
      </c>
      <c r="Q146">
        <v>2.7</v>
      </c>
    </row>
    <row r="147" spans="1:17">
      <c r="A147">
        <v>1049</v>
      </c>
      <c r="B147" t="s">
        <v>2009</v>
      </c>
      <c r="C147">
        <v>2.7</v>
      </c>
      <c r="D147">
        <v>-1</v>
      </c>
      <c r="E147" t="s">
        <v>96</v>
      </c>
      <c r="F147">
        <v>0</v>
      </c>
      <c r="G147">
        <v>-1</v>
      </c>
      <c r="H147" t="s">
        <v>2895</v>
      </c>
      <c r="I147">
        <v>0</v>
      </c>
      <c r="J147">
        <v>-1</v>
      </c>
      <c r="K147" t="s">
        <v>1046</v>
      </c>
      <c r="L147">
        <v>0</v>
      </c>
      <c r="M147">
        <v>79</v>
      </c>
      <c r="N147">
        <v>70</v>
      </c>
      <c r="O147">
        <v>77</v>
      </c>
      <c r="P147">
        <v>73</v>
      </c>
      <c r="Q147">
        <v>2.7</v>
      </c>
    </row>
    <row r="148" spans="1:17">
      <c r="A148">
        <v>1142</v>
      </c>
      <c r="B148" t="s">
        <v>2097</v>
      </c>
      <c r="C148">
        <v>2.7</v>
      </c>
      <c r="D148">
        <v>-1</v>
      </c>
      <c r="E148" t="s">
        <v>134</v>
      </c>
      <c r="F148">
        <v>0</v>
      </c>
      <c r="G148">
        <v>-1</v>
      </c>
      <c r="H148" t="s">
        <v>2852</v>
      </c>
      <c r="I148">
        <v>0</v>
      </c>
      <c r="J148">
        <v>-1</v>
      </c>
      <c r="K148" t="s">
        <v>1044</v>
      </c>
      <c r="L148">
        <v>0</v>
      </c>
      <c r="M148">
        <v>71</v>
      </c>
      <c r="N148">
        <v>70</v>
      </c>
      <c r="O148">
        <v>81</v>
      </c>
      <c r="P148">
        <v>72</v>
      </c>
      <c r="Q148">
        <v>2.7</v>
      </c>
    </row>
    <row r="149" spans="1:17">
      <c r="A149">
        <v>1159</v>
      </c>
      <c r="B149" t="s">
        <v>610</v>
      </c>
      <c r="C149">
        <v>2.7</v>
      </c>
      <c r="D149">
        <v>-1</v>
      </c>
      <c r="E149" t="s">
        <v>56</v>
      </c>
      <c r="F149">
        <v>0</v>
      </c>
      <c r="G149">
        <v>-1</v>
      </c>
      <c r="H149" t="s">
        <v>1204</v>
      </c>
      <c r="I149">
        <v>0</v>
      </c>
      <c r="J149">
        <v>-1</v>
      </c>
      <c r="K149" t="s">
        <v>1046</v>
      </c>
      <c r="L149">
        <v>0</v>
      </c>
      <c r="M149">
        <v>79</v>
      </c>
      <c r="N149">
        <v>78</v>
      </c>
      <c r="O149">
        <v>72</v>
      </c>
      <c r="P149">
        <v>72</v>
      </c>
      <c r="Q149">
        <v>2.7</v>
      </c>
    </row>
    <row r="150" spans="1:17">
      <c r="A150">
        <v>1204</v>
      </c>
      <c r="B150" t="s">
        <v>2150</v>
      </c>
      <c r="C150">
        <v>2.7</v>
      </c>
      <c r="D150">
        <v>-1</v>
      </c>
      <c r="E150" t="s">
        <v>88</v>
      </c>
      <c r="F150">
        <v>0</v>
      </c>
      <c r="G150">
        <v>-1</v>
      </c>
      <c r="H150" t="s">
        <v>2859</v>
      </c>
      <c r="I150">
        <v>0</v>
      </c>
      <c r="J150">
        <v>-1</v>
      </c>
      <c r="K150" t="s">
        <v>1091</v>
      </c>
      <c r="L150">
        <v>0</v>
      </c>
      <c r="M150">
        <v>79</v>
      </c>
      <c r="N150">
        <v>77</v>
      </c>
      <c r="O150">
        <v>69</v>
      </c>
      <c r="P150">
        <v>69</v>
      </c>
      <c r="Q150">
        <v>2.7</v>
      </c>
    </row>
    <row r="151" spans="1:17">
      <c r="A151">
        <v>1213</v>
      </c>
      <c r="B151" t="s">
        <v>766</v>
      </c>
      <c r="C151">
        <v>2.7</v>
      </c>
      <c r="D151">
        <v>-1</v>
      </c>
      <c r="E151" t="s">
        <v>66</v>
      </c>
      <c r="F151">
        <v>0</v>
      </c>
      <c r="G151">
        <v>-1</v>
      </c>
      <c r="H151" t="s">
        <v>2894</v>
      </c>
      <c r="I151">
        <v>0</v>
      </c>
      <c r="J151">
        <v>-1</v>
      </c>
      <c r="K151" t="s">
        <v>1064</v>
      </c>
      <c r="L151">
        <v>0</v>
      </c>
      <c r="M151">
        <v>74</v>
      </c>
      <c r="N151">
        <v>79</v>
      </c>
      <c r="O151">
        <v>70</v>
      </c>
      <c r="P151">
        <v>72</v>
      </c>
      <c r="Q151">
        <v>2.7</v>
      </c>
    </row>
    <row r="152" spans="1:17">
      <c r="A152">
        <v>1318</v>
      </c>
      <c r="B152" t="s">
        <v>2249</v>
      </c>
      <c r="C152">
        <v>2.7</v>
      </c>
      <c r="D152">
        <v>-1</v>
      </c>
      <c r="E152" t="s">
        <v>94</v>
      </c>
      <c r="F152">
        <v>0</v>
      </c>
      <c r="G152">
        <v>-1</v>
      </c>
      <c r="H152" t="s">
        <v>2921</v>
      </c>
      <c r="I152">
        <v>0</v>
      </c>
      <c r="J152">
        <v>-1</v>
      </c>
      <c r="K152" t="s">
        <v>1082</v>
      </c>
      <c r="L152">
        <v>0</v>
      </c>
      <c r="M152">
        <v>69</v>
      </c>
      <c r="N152">
        <v>80</v>
      </c>
      <c r="O152">
        <v>78</v>
      </c>
      <c r="P152">
        <v>33</v>
      </c>
      <c r="Q152">
        <v>2.7</v>
      </c>
    </row>
    <row r="153" spans="1:17">
      <c r="A153">
        <v>1433</v>
      </c>
      <c r="B153" t="s">
        <v>2348</v>
      </c>
      <c r="C153">
        <v>2.7</v>
      </c>
      <c r="D153">
        <v>-1</v>
      </c>
      <c r="E153" t="s">
        <v>40</v>
      </c>
      <c r="F153">
        <v>0</v>
      </c>
      <c r="G153">
        <v>-1</v>
      </c>
      <c r="H153" t="s">
        <v>2847</v>
      </c>
      <c r="I153">
        <v>0</v>
      </c>
      <c r="J153">
        <v>-1</v>
      </c>
      <c r="K153" t="s">
        <v>1064</v>
      </c>
      <c r="L153">
        <v>0</v>
      </c>
      <c r="M153">
        <v>70</v>
      </c>
      <c r="N153">
        <v>80</v>
      </c>
      <c r="O153">
        <v>72</v>
      </c>
      <c r="P153">
        <v>77</v>
      </c>
      <c r="Q153">
        <v>2.7</v>
      </c>
    </row>
    <row r="154" spans="1:17">
      <c r="A154">
        <v>1533</v>
      </c>
      <c r="B154" t="s">
        <v>2434</v>
      </c>
      <c r="C154">
        <v>2.7</v>
      </c>
      <c r="D154">
        <v>-1</v>
      </c>
      <c r="E154" t="s">
        <v>82</v>
      </c>
      <c r="F154">
        <v>0</v>
      </c>
      <c r="G154">
        <v>-1</v>
      </c>
      <c r="H154" t="s">
        <v>2857</v>
      </c>
      <c r="I154">
        <v>0</v>
      </c>
      <c r="J154">
        <v>-1</v>
      </c>
      <c r="K154" t="s">
        <v>1069</v>
      </c>
      <c r="L154">
        <v>0</v>
      </c>
      <c r="M154">
        <v>72</v>
      </c>
      <c r="N154">
        <v>70</v>
      </c>
      <c r="O154">
        <v>79</v>
      </c>
      <c r="P154">
        <v>52</v>
      </c>
      <c r="Q154">
        <v>2.7</v>
      </c>
    </row>
    <row r="155" spans="1:17">
      <c r="A155">
        <v>1536</v>
      </c>
      <c r="B155" t="s">
        <v>795</v>
      </c>
      <c r="C155">
        <v>2.7</v>
      </c>
      <c r="D155">
        <v>-1</v>
      </c>
      <c r="E155" t="s">
        <v>82</v>
      </c>
      <c r="F155">
        <v>0</v>
      </c>
      <c r="G155">
        <v>-1</v>
      </c>
      <c r="H155" t="s">
        <v>2859</v>
      </c>
      <c r="I155">
        <v>0</v>
      </c>
      <c r="J155">
        <v>-1</v>
      </c>
      <c r="K155" t="s">
        <v>1046</v>
      </c>
      <c r="L155">
        <v>0</v>
      </c>
      <c r="M155">
        <v>79</v>
      </c>
      <c r="N155">
        <v>74</v>
      </c>
      <c r="O155">
        <v>71</v>
      </c>
      <c r="P155">
        <v>64</v>
      </c>
      <c r="Q155">
        <v>2.7</v>
      </c>
    </row>
    <row r="156" spans="1:17">
      <c r="A156">
        <v>1548</v>
      </c>
      <c r="B156" t="s">
        <v>2446</v>
      </c>
      <c r="C156">
        <v>2.7</v>
      </c>
      <c r="D156">
        <v>-1</v>
      </c>
      <c r="E156" t="s">
        <v>98</v>
      </c>
      <c r="F156">
        <v>0</v>
      </c>
      <c r="G156">
        <v>-1</v>
      </c>
      <c r="H156" t="s">
        <v>2870</v>
      </c>
      <c r="I156">
        <v>0</v>
      </c>
      <c r="J156">
        <v>-1</v>
      </c>
      <c r="K156" t="s">
        <v>2447</v>
      </c>
      <c r="L156">
        <v>0</v>
      </c>
      <c r="M156">
        <v>70</v>
      </c>
      <c r="N156">
        <v>68</v>
      </c>
      <c r="O156">
        <v>80</v>
      </c>
      <c r="P156">
        <v>62</v>
      </c>
      <c r="Q156">
        <v>2.7</v>
      </c>
    </row>
    <row r="157" spans="1:17">
      <c r="A157">
        <v>123</v>
      </c>
      <c r="B157" t="s">
        <v>16</v>
      </c>
      <c r="C157">
        <v>2.6</v>
      </c>
      <c r="D157">
        <v>-1</v>
      </c>
      <c r="E157" t="s">
        <v>16</v>
      </c>
      <c r="F157">
        <v>0</v>
      </c>
      <c r="G157">
        <v>-1</v>
      </c>
      <c r="H157" t="s">
        <v>16</v>
      </c>
      <c r="I157">
        <v>0</v>
      </c>
      <c r="J157">
        <v>-1</v>
      </c>
      <c r="K157" t="s">
        <v>1166</v>
      </c>
      <c r="L157">
        <v>0</v>
      </c>
      <c r="M157">
        <v>88</v>
      </c>
      <c r="N157">
        <v>76</v>
      </c>
      <c r="O157">
        <v>1</v>
      </c>
      <c r="P157">
        <v>65</v>
      </c>
      <c r="Q157">
        <v>2.6</v>
      </c>
    </row>
    <row r="158" spans="1:17">
      <c r="A158">
        <v>214</v>
      </c>
      <c r="B158" t="s">
        <v>505</v>
      </c>
      <c r="C158">
        <v>2.6</v>
      </c>
      <c r="D158">
        <v>-1</v>
      </c>
      <c r="E158" t="s">
        <v>108</v>
      </c>
      <c r="F158">
        <v>0</v>
      </c>
      <c r="G158">
        <v>-1</v>
      </c>
      <c r="H158" t="s">
        <v>2801</v>
      </c>
      <c r="I158">
        <v>0</v>
      </c>
      <c r="J158">
        <v>-1</v>
      </c>
      <c r="K158" t="s">
        <v>1085</v>
      </c>
      <c r="L158">
        <v>0</v>
      </c>
      <c r="M158">
        <v>88</v>
      </c>
      <c r="N158">
        <v>64</v>
      </c>
      <c r="O158">
        <v>73</v>
      </c>
      <c r="P158">
        <v>80</v>
      </c>
      <c r="Q158">
        <v>2.6</v>
      </c>
    </row>
    <row r="159" spans="1:17">
      <c r="A159">
        <v>307</v>
      </c>
      <c r="B159" t="s">
        <v>102</v>
      </c>
      <c r="C159">
        <v>2.6</v>
      </c>
      <c r="D159">
        <v>-1</v>
      </c>
      <c r="E159" t="s">
        <v>102</v>
      </c>
      <c r="F159">
        <v>0</v>
      </c>
      <c r="G159">
        <v>-1</v>
      </c>
      <c r="H159" t="s">
        <v>102</v>
      </c>
      <c r="I159">
        <v>0</v>
      </c>
      <c r="J159">
        <v>-1</v>
      </c>
      <c r="K159" t="s">
        <v>1061</v>
      </c>
      <c r="L159">
        <v>0</v>
      </c>
      <c r="M159">
        <v>88</v>
      </c>
      <c r="N159">
        <v>71</v>
      </c>
      <c r="O159">
        <v>32</v>
      </c>
      <c r="P159">
        <v>60</v>
      </c>
      <c r="Q159">
        <v>2.6</v>
      </c>
    </row>
    <row r="160" spans="1:17">
      <c r="A160">
        <v>313</v>
      </c>
      <c r="B160" t="s">
        <v>1347</v>
      </c>
      <c r="C160">
        <v>2.6</v>
      </c>
      <c r="D160">
        <v>-1</v>
      </c>
      <c r="E160" t="s">
        <v>18</v>
      </c>
      <c r="F160">
        <v>0</v>
      </c>
      <c r="G160">
        <v>-1</v>
      </c>
      <c r="H160" t="s">
        <v>2904</v>
      </c>
      <c r="I160">
        <v>0</v>
      </c>
      <c r="J160">
        <v>-1</v>
      </c>
      <c r="K160" t="s">
        <v>1348</v>
      </c>
      <c r="L160">
        <v>0</v>
      </c>
      <c r="M160">
        <v>77</v>
      </c>
      <c r="N160">
        <v>87</v>
      </c>
      <c r="O160">
        <v>63</v>
      </c>
      <c r="P160">
        <v>10</v>
      </c>
      <c r="Q160">
        <v>2.6</v>
      </c>
    </row>
    <row r="161" spans="1:17">
      <c r="A161">
        <v>1334</v>
      </c>
      <c r="B161" t="s">
        <v>2262</v>
      </c>
      <c r="C161">
        <v>2.6</v>
      </c>
      <c r="D161">
        <v>-1</v>
      </c>
      <c r="E161" t="s">
        <v>150</v>
      </c>
      <c r="F161">
        <v>0</v>
      </c>
      <c r="G161">
        <v>-1</v>
      </c>
      <c r="H161" t="s">
        <v>2847</v>
      </c>
      <c r="I161">
        <v>0</v>
      </c>
      <c r="J161">
        <v>-1</v>
      </c>
      <c r="K161" t="s">
        <v>1069</v>
      </c>
      <c r="L161">
        <v>0</v>
      </c>
      <c r="M161">
        <v>65</v>
      </c>
      <c r="N161">
        <v>79</v>
      </c>
      <c r="O161">
        <v>66</v>
      </c>
      <c r="P161">
        <v>60</v>
      </c>
      <c r="Q161">
        <v>2.6</v>
      </c>
    </row>
    <row r="162" spans="1:17">
      <c r="A162">
        <v>1516</v>
      </c>
      <c r="B162" t="s">
        <v>2419</v>
      </c>
      <c r="C162">
        <v>2.6</v>
      </c>
      <c r="D162">
        <v>-1</v>
      </c>
      <c r="E162" t="s">
        <v>126</v>
      </c>
      <c r="F162">
        <v>0</v>
      </c>
      <c r="G162">
        <v>-1</v>
      </c>
      <c r="H162" t="s">
        <v>2801</v>
      </c>
      <c r="I162">
        <v>0</v>
      </c>
      <c r="J162">
        <v>-1</v>
      </c>
      <c r="K162" t="s">
        <v>1029</v>
      </c>
      <c r="L162">
        <v>0</v>
      </c>
      <c r="M162">
        <v>88</v>
      </c>
      <c r="N162">
        <v>43</v>
      </c>
      <c r="O162">
        <v>76</v>
      </c>
      <c r="P162">
        <v>58</v>
      </c>
      <c r="Q162">
        <v>2.6</v>
      </c>
    </row>
    <row r="163" spans="1:17">
      <c r="A163">
        <v>1559</v>
      </c>
      <c r="B163" t="s">
        <v>2458</v>
      </c>
      <c r="C163">
        <v>2.6</v>
      </c>
      <c r="D163">
        <v>-1</v>
      </c>
      <c r="E163" t="s">
        <v>98</v>
      </c>
      <c r="F163">
        <v>0</v>
      </c>
      <c r="G163">
        <v>-1</v>
      </c>
      <c r="H163" t="s">
        <v>2891</v>
      </c>
      <c r="I163">
        <v>0</v>
      </c>
      <c r="J163">
        <v>-1</v>
      </c>
      <c r="K163" t="s">
        <v>1036</v>
      </c>
      <c r="L163">
        <v>0</v>
      </c>
      <c r="M163">
        <v>66</v>
      </c>
      <c r="N163">
        <v>79</v>
      </c>
      <c r="O163">
        <v>66</v>
      </c>
      <c r="P163">
        <v>43</v>
      </c>
      <c r="Q163">
        <v>2.6</v>
      </c>
    </row>
    <row r="164" spans="1:17">
      <c r="A164">
        <v>34</v>
      </c>
      <c r="B164" t="s">
        <v>1076</v>
      </c>
      <c r="C164">
        <v>2.5</v>
      </c>
      <c r="D164">
        <v>-1</v>
      </c>
      <c r="E164" t="s">
        <v>136</v>
      </c>
      <c r="F164">
        <v>0</v>
      </c>
      <c r="G164">
        <v>-1</v>
      </c>
      <c r="H164" t="s">
        <v>2888</v>
      </c>
      <c r="I164">
        <v>0</v>
      </c>
      <c r="J164">
        <v>-1</v>
      </c>
      <c r="K164" t="s">
        <v>1077</v>
      </c>
      <c r="L164">
        <v>0</v>
      </c>
      <c r="M164">
        <v>54</v>
      </c>
      <c r="N164">
        <v>86</v>
      </c>
      <c r="O164">
        <v>77</v>
      </c>
      <c r="P164">
        <v>36</v>
      </c>
      <c r="Q164">
        <v>2.5</v>
      </c>
    </row>
    <row r="165" spans="1:17">
      <c r="A165">
        <v>194</v>
      </c>
      <c r="B165" t="s">
        <v>1233</v>
      </c>
      <c r="C165">
        <v>2.5</v>
      </c>
      <c r="D165">
        <v>-1</v>
      </c>
      <c r="E165" t="s">
        <v>152</v>
      </c>
      <c r="F165">
        <v>0</v>
      </c>
      <c r="G165">
        <v>-1</v>
      </c>
      <c r="H165" t="s">
        <v>2900</v>
      </c>
      <c r="I165">
        <v>0</v>
      </c>
      <c r="J165">
        <v>-1</v>
      </c>
      <c r="K165" t="s">
        <v>1047</v>
      </c>
      <c r="L165">
        <v>0</v>
      </c>
      <c r="M165">
        <v>84</v>
      </c>
      <c r="N165">
        <v>63</v>
      </c>
      <c r="O165">
        <v>78</v>
      </c>
      <c r="P165">
        <v>75</v>
      </c>
      <c r="Q165">
        <v>2.5</v>
      </c>
    </row>
    <row r="166" spans="1:17">
      <c r="A166">
        <v>252</v>
      </c>
      <c r="B166" t="s">
        <v>52</v>
      </c>
      <c r="C166">
        <v>2.5</v>
      </c>
      <c r="D166">
        <v>-1</v>
      </c>
      <c r="E166" t="s">
        <v>52</v>
      </c>
      <c r="F166">
        <v>0</v>
      </c>
      <c r="G166">
        <v>-1</v>
      </c>
      <c r="H166" t="s">
        <v>2930</v>
      </c>
      <c r="I166">
        <v>0</v>
      </c>
      <c r="J166">
        <v>-1</v>
      </c>
      <c r="K166" t="s">
        <v>1287</v>
      </c>
      <c r="L166">
        <v>0</v>
      </c>
      <c r="M166">
        <v>85</v>
      </c>
      <c r="N166">
        <v>57</v>
      </c>
      <c r="O166">
        <v>65</v>
      </c>
      <c r="P166">
        <v>86</v>
      </c>
      <c r="Q166">
        <v>2.5</v>
      </c>
    </row>
    <row r="167" spans="1:17">
      <c r="A167">
        <v>297</v>
      </c>
      <c r="B167" t="s">
        <v>1332</v>
      </c>
      <c r="C167">
        <v>2.5</v>
      </c>
      <c r="D167">
        <v>-1</v>
      </c>
      <c r="E167" t="s">
        <v>28</v>
      </c>
      <c r="F167">
        <v>0</v>
      </c>
      <c r="G167">
        <v>-1</v>
      </c>
      <c r="H167" t="s">
        <v>2893</v>
      </c>
      <c r="I167">
        <v>0</v>
      </c>
      <c r="J167">
        <v>-1</v>
      </c>
      <c r="K167" t="s">
        <v>1064</v>
      </c>
      <c r="L167">
        <v>0</v>
      </c>
      <c r="M167">
        <v>86</v>
      </c>
      <c r="N167">
        <v>59</v>
      </c>
      <c r="O167">
        <v>76</v>
      </c>
      <c r="P167">
        <v>51</v>
      </c>
      <c r="Q167">
        <v>2.5</v>
      </c>
    </row>
    <row r="168" spans="1:17">
      <c r="A168">
        <v>357</v>
      </c>
      <c r="B168" t="s">
        <v>1395</v>
      </c>
      <c r="C168">
        <v>2.5</v>
      </c>
      <c r="D168">
        <v>-1</v>
      </c>
      <c r="E168" t="s">
        <v>128</v>
      </c>
      <c r="F168">
        <v>0</v>
      </c>
      <c r="G168">
        <v>-1</v>
      </c>
      <c r="H168" t="s">
        <v>2895</v>
      </c>
      <c r="I168">
        <v>0</v>
      </c>
      <c r="J168">
        <v>-1</v>
      </c>
      <c r="K168" t="s">
        <v>1064</v>
      </c>
      <c r="L168">
        <v>0</v>
      </c>
      <c r="M168">
        <v>86</v>
      </c>
      <c r="N168">
        <v>65</v>
      </c>
      <c r="O168">
        <v>61</v>
      </c>
      <c r="P168">
        <v>66</v>
      </c>
      <c r="Q168">
        <v>2.5</v>
      </c>
    </row>
    <row r="169" spans="1:17">
      <c r="A169">
        <v>393</v>
      </c>
      <c r="B169" t="s">
        <v>1427</v>
      </c>
      <c r="C169">
        <v>2.5</v>
      </c>
      <c r="D169">
        <v>-1</v>
      </c>
      <c r="E169" t="s">
        <v>34</v>
      </c>
      <c r="F169">
        <v>0</v>
      </c>
      <c r="G169">
        <v>-1</v>
      </c>
      <c r="H169" t="s">
        <v>2884</v>
      </c>
      <c r="I169">
        <v>0</v>
      </c>
      <c r="J169">
        <v>-1</v>
      </c>
      <c r="K169" t="s">
        <v>1428</v>
      </c>
      <c r="L169">
        <v>0</v>
      </c>
      <c r="M169">
        <v>84</v>
      </c>
      <c r="N169">
        <v>36</v>
      </c>
      <c r="O169">
        <v>78</v>
      </c>
      <c r="P169">
        <v>45</v>
      </c>
      <c r="Q169">
        <v>2.5</v>
      </c>
    </row>
    <row r="170" spans="1:17">
      <c r="A170">
        <v>412</v>
      </c>
      <c r="B170" t="s">
        <v>56</v>
      </c>
      <c r="C170">
        <v>2.5</v>
      </c>
      <c r="D170">
        <v>-1</v>
      </c>
      <c r="E170" t="s">
        <v>56</v>
      </c>
      <c r="F170">
        <v>0</v>
      </c>
      <c r="G170">
        <v>-1</v>
      </c>
      <c r="H170" t="s">
        <v>2916</v>
      </c>
      <c r="I170">
        <v>0</v>
      </c>
      <c r="J170">
        <v>-1</v>
      </c>
      <c r="K170" t="s">
        <v>1420</v>
      </c>
      <c r="L170">
        <v>0</v>
      </c>
      <c r="M170">
        <v>86</v>
      </c>
      <c r="N170">
        <v>64</v>
      </c>
      <c r="O170">
        <v>71</v>
      </c>
      <c r="P170">
        <v>59</v>
      </c>
      <c r="Q170">
        <v>2.5</v>
      </c>
    </row>
    <row r="171" spans="1:17">
      <c r="A171">
        <v>442</v>
      </c>
      <c r="B171" t="s">
        <v>26</v>
      </c>
      <c r="C171">
        <v>2.5</v>
      </c>
      <c r="D171">
        <v>-1</v>
      </c>
      <c r="E171" t="s">
        <v>26</v>
      </c>
      <c r="F171">
        <v>0</v>
      </c>
      <c r="G171">
        <v>-1</v>
      </c>
      <c r="H171" t="s">
        <v>26</v>
      </c>
      <c r="I171">
        <v>0</v>
      </c>
      <c r="J171">
        <v>-1</v>
      </c>
      <c r="K171" t="s">
        <v>1470</v>
      </c>
      <c r="L171">
        <v>0</v>
      </c>
      <c r="M171">
        <v>75</v>
      </c>
      <c r="N171">
        <v>63</v>
      </c>
      <c r="O171">
        <v>83</v>
      </c>
      <c r="P171">
        <v>81</v>
      </c>
      <c r="Q171">
        <v>2.5</v>
      </c>
    </row>
    <row r="172" spans="1:17">
      <c r="A172">
        <v>625</v>
      </c>
      <c r="B172" t="s">
        <v>158</v>
      </c>
      <c r="C172">
        <v>2.5</v>
      </c>
      <c r="D172">
        <v>-1</v>
      </c>
      <c r="E172" t="s">
        <v>158</v>
      </c>
      <c r="F172">
        <v>0</v>
      </c>
      <c r="G172">
        <v>-1</v>
      </c>
      <c r="H172" t="s">
        <v>2889</v>
      </c>
      <c r="I172">
        <v>0</v>
      </c>
      <c r="J172">
        <v>-1</v>
      </c>
      <c r="K172" t="s">
        <v>1026</v>
      </c>
      <c r="L172">
        <v>0</v>
      </c>
      <c r="M172">
        <v>85</v>
      </c>
      <c r="N172">
        <v>57</v>
      </c>
      <c r="O172">
        <v>67</v>
      </c>
      <c r="P172">
        <v>74</v>
      </c>
      <c r="Q172">
        <v>2.5</v>
      </c>
    </row>
    <row r="173" spans="1:17">
      <c r="A173">
        <v>658</v>
      </c>
      <c r="B173" t="s">
        <v>1663</v>
      </c>
      <c r="C173">
        <v>2.5</v>
      </c>
      <c r="D173">
        <v>-1</v>
      </c>
      <c r="E173" t="s">
        <v>38</v>
      </c>
      <c r="F173">
        <v>0</v>
      </c>
      <c r="G173">
        <v>-1</v>
      </c>
      <c r="H173" t="s">
        <v>1204</v>
      </c>
      <c r="I173">
        <v>0</v>
      </c>
      <c r="J173">
        <v>-1</v>
      </c>
      <c r="K173" t="s">
        <v>1064</v>
      </c>
      <c r="L173">
        <v>0</v>
      </c>
      <c r="M173">
        <v>66</v>
      </c>
      <c r="N173">
        <v>88</v>
      </c>
      <c r="O173">
        <v>60</v>
      </c>
      <c r="P173">
        <v>73</v>
      </c>
      <c r="Q173">
        <v>2.5</v>
      </c>
    </row>
    <row r="174" spans="1:17">
      <c r="A174">
        <v>745</v>
      </c>
      <c r="B174" t="s">
        <v>1740</v>
      </c>
      <c r="C174">
        <v>2.5</v>
      </c>
      <c r="D174">
        <v>-1</v>
      </c>
      <c r="E174" t="s">
        <v>52</v>
      </c>
      <c r="F174">
        <v>0</v>
      </c>
      <c r="G174">
        <v>-1</v>
      </c>
      <c r="H174" t="s">
        <v>2859</v>
      </c>
      <c r="I174">
        <v>0</v>
      </c>
      <c r="J174">
        <v>-1</v>
      </c>
      <c r="K174" t="s">
        <v>1060</v>
      </c>
      <c r="L174">
        <v>0</v>
      </c>
      <c r="M174">
        <v>54</v>
      </c>
      <c r="N174">
        <v>72</v>
      </c>
      <c r="O174">
        <v>84</v>
      </c>
      <c r="P174">
        <v>61</v>
      </c>
      <c r="Q174">
        <v>2.5</v>
      </c>
    </row>
    <row r="175" spans="1:17">
      <c r="A175">
        <v>783</v>
      </c>
      <c r="B175" t="s">
        <v>1774</v>
      </c>
      <c r="C175">
        <v>2.5</v>
      </c>
      <c r="D175">
        <v>-1</v>
      </c>
      <c r="E175" t="s">
        <v>32</v>
      </c>
      <c r="F175">
        <v>0</v>
      </c>
      <c r="G175">
        <v>-1</v>
      </c>
      <c r="H175" t="s">
        <v>2894</v>
      </c>
      <c r="I175">
        <v>0</v>
      </c>
      <c r="J175">
        <v>-1</v>
      </c>
      <c r="K175" t="s">
        <v>1037</v>
      </c>
      <c r="L175">
        <v>0</v>
      </c>
      <c r="M175">
        <v>50</v>
      </c>
      <c r="N175">
        <v>87</v>
      </c>
      <c r="O175">
        <v>66</v>
      </c>
      <c r="P175">
        <v>54</v>
      </c>
      <c r="Q175">
        <v>2.5</v>
      </c>
    </row>
    <row r="176" spans="1:17">
      <c r="A176">
        <v>904</v>
      </c>
      <c r="B176" t="s">
        <v>1879</v>
      </c>
      <c r="C176">
        <v>2.5</v>
      </c>
      <c r="D176">
        <v>-1</v>
      </c>
      <c r="E176" t="s">
        <v>72</v>
      </c>
      <c r="F176">
        <v>0</v>
      </c>
      <c r="G176">
        <v>-1</v>
      </c>
      <c r="H176" t="s">
        <v>2881</v>
      </c>
      <c r="I176">
        <v>0</v>
      </c>
      <c r="J176">
        <v>-1</v>
      </c>
      <c r="K176" t="s">
        <v>1035</v>
      </c>
      <c r="L176">
        <v>0</v>
      </c>
      <c r="M176">
        <v>65</v>
      </c>
      <c r="N176">
        <v>24</v>
      </c>
      <c r="O176">
        <v>86</v>
      </c>
      <c r="P176">
        <v>68</v>
      </c>
      <c r="Q176">
        <v>2.5</v>
      </c>
    </row>
    <row r="177" spans="1:17">
      <c r="A177">
        <v>991</v>
      </c>
      <c r="B177" t="s">
        <v>1957</v>
      </c>
      <c r="C177">
        <v>2.5</v>
      </c>
      <c r="D177">
        <v>-1</v>
      </c>
      <c r="E177" t="s">
        <v>50</v>
      </c>
      <c r="F177">
        <v>0</v>
      </c>
      <c r="G177">
        <v>-1</v>
      </c>
      <c r="H177" t="s">
        <v>2881</v>
      </c>
      <c r="I177">
        <v>0</v>
      </c>
      <c r="J177">
        <v>-1</v>
      </c>
      <c r="K177" t="s">
        <v>1026</v>
      </c>
      <c r="L177">
        <v>0</v>
      </c>
      <c r="M177">
        <v>73</v>
      </c>
      <c r="N177">
        <v>42</v>
      </c>
      <c r="O177">
        <v>84</v>
      </c>
      <c r="P177">
        <v>52</v>
      </c>
      <c r="Q177">
        <v>2.5</v>
      </c>
    </row>
    <row r="178" spans="1:17">
      <c r="A178">
        <v>1051</v>
      </c>
      <c r="B178" t="s">
        <v>2011</v>
      </c>
      <c r="C178">
        <v>2.5</v>
      </c>
      <c r="D178">
        <v>-1</v>
      </c>
      <c r="E178" t="s">
        <v>96</v>
      </c>
      <c r="F178">
        <v>0</v>
      </c>
      <c r="G178">
        <v>-1</v>
      </c>
      <c r="H178" t="s">
        <v>2881</v>
      </c>
      <c r="I178">
        <v>0</v>
      </c>
      <c r="J178">
        <v>-1</v>
      </c>
      <c r="K178" t="s">
        <v>1036</v>
      </c>
      <c r="L178">
        <v>0</v>
      </c>
      <c r="M178">
        <v>76</v>
      </c>
      <c r="N178">
        <v>64</v>
      </c>
      <c r="O178">
        <v>83</v>
      </c>
      <c r="P178">
        <v>70</v>
      </c>
      <c r="Q178">
        <v>2.5</v>
      </c>
    </row>
    <row r="179" spans="1:17">
      <c r="A179">
        <v>1306</v>
      </c>
      <c r="B179" t="s">
        <v>2238</v>
      </c>
      <c r="C179">
        <v>2.5</v>
      </c>
      <c r="D179">
        <v>-1</v>
      </c>
      <c r="E179" t="s">
        <v>58</v>
      </c>
      <c r="F179">
        <v>0</v>
      </c>
      <c r="G179">
        <v>-1</v>
      </c>
      <c r="H179" t="s">
        <v>2891</v>
      </c>
      <c r="I179">
        <v>0</v>
      </c>
      <c r="J179">
        <v>-1</v>
      </c>
      <c r="K179" t="s">
        <v>1079</v>
      </c>
      <c r="L179">
        <v>0</v>
      </c>
      <c r="M179">
        <v>52</v>
      </c>
      <c r="N179">
        <v>66</v>
      </c>
      <c r="O179">
        <v>86</v>
      </c>
      <c r="P179">
        <v>28</v>
      </c>
      <c r="Q179">
        <v>2.5</v>
      </c>
    </row>
    <row r="180" spans="1:17">
      <c r="A180">
        <v>1344</v>
      </c>
      <c r="B180" t="s">
        <v>2271</v>
      </c>
      <c r="C180">
        <v>2.5</v>
      </c>
      <c r="D180">
        <v>-1</v>
      </c>
      <c r="E180" t="s">
        <v>68</v>
      </c>
      <c r="F180">
        <v>0</v>
      </c>
      <c r="G180">
        <v>-1</v>
      </c>
      <c r="H180" t="s">
        <v>2870</v>
      </c>
      <c r="I180">
        <v>0</v>
      </c>
      <c r="J180">
        <v>-1</v>
      </c>
      <c r="K180" t="s">
        <v>1072</v>
      </c>
      <c r="L180">
        <v>0</v>
      </c>
      <c r="M180">
        <v>83</v>
      </c>
      <c r="N180">
        <v>78</v>
      </c>
      <c r="O180">
        <v>61</v>
      </c>
      <c r="P180">
        <v>53</v>
      </c>
      <c r="Q180">
        <v>2.5</v>
      </c>
    </row>
    <row r="181" spans="1:17">
      <c r="A181">
        <v>1455</v>
      </c>
      <c r="B181" t="s">
        <v>2366</v>
      </c>
      <c r="C181">
        <v>2.5</v>
      </c>
      <c r="D181">
        <v>-1</v>
      </c>
      <c r="E181" t="s">
        <v>40</v>
      </c>
      <c r="F181">
        <v>0</v>
      </c>
      <c r="G181">
        <v>-1</v>
      </c>
      <c r="H181" t="s">
        <v>2899</v>
      </c>
      <c r="I181">
        <v>0</v>
      </c>
      <c r="J181">
        <v>-1</v>
      </c>
      <c r="K181" t="s">
        <v>1061</v>
      </c>
      <c r="L181">
        <v>0</v>
      </c>
      <c r="M181">
        <v>56</v>
      </c>
      <c r="N181">
        <v>86</v>
      </c>
      <c r="O181">
        <v>74</v>
      </c>
      <c r="P181">
        <v>80</v>
      </c>
      <c r="Q181">
        <v>2.5</v>
      </c>
    </row>
    <row r="182" spans="1:17">
      <c r="A182">
        <v>1462</v>
      </c>
      <c r="B182" t="s">
        <v>124</v>
      </c>
      <c r="C182">
        <v>2.5</v>
      </c>
      <c r="D182">
        <v>-1</v>
      </c>
      <c r="E182" t="s">
        <v>124</v>
      </c>
      <c r="F182">
        <v>0</v>
      </c>
      <c r="G182">
        <v>-1</v>
      </c>
      <c r="H182" t="s">
        <v>2863</v>
      </c>
      <c r="I182">
        <v>0</v>
      </c>
      <c r="J182">
        <v>-1</v>
      </c>
      <c r="K182" t="s">
        <v>1035</v>
      </c>
      <c r="L182">
        <v>0</v>
      </c>
      <c r="M182">
        <v>77</v>
      </c>
      <c r="N182">
        <v>41</v>
      </c>
      <c r="O182">
        <v>86</v>
      </c>
      <c r="P182">
        <v>53</v>
      </c>
      <c r="Q182">
        <v>2.5</v>
      </c>
    </row>
    <row r="183" spans="1:17">
      <c r="A183">
        <v>1470</v>
      </c>
      <c r="B183" t="s">
        <v>2378</v>
      </c>
      <c r="C183">
        <v>2.5</v>
      </c>
      <c r="D183">
        <v>-1</v>
      </c>
      <c r="E183" t="s">
        <v>144</v>
      </c>
      <c r="F183">
        <v>0</v>
      </c>
      <c r="G183">
        <v>-1</v>
      </c>
      <c r="H183" t="s">
        <v>2872</v>
      </c>
      <c r="I183">
        <v>0</v>
      </c>
      <c r="J183">
        <v>-1</v>
      </c>
      <c r="K183" t="s">
        <v>1177</v>
      </c>
      <c r="L183">
        <v>0</v>
      </c>
      <c r="M183">
        <v>58</v>
      </c>
      <c r="N183">
        <v>83</v>
      </c>
      <c r="O183">
        <v>78</v>
      </c>
      <c r="P183">
        <v>40</v>
      </c>
      <c r="Q183">
        <v>2.5</v>
      </c>
    </row>
    <row r="184" spans="1:17">
      <c r="A184">
        <v>1502</v>
      </c>
      <c r="B184" t="s">
        <v>2405</v>
      </c>
      <c r="C184">
        <v>2.5</v>
      </c>
      <c r="D184">
        <v>-1</v>
      </c>
      <c r="E184" t="s">
        <v>126</v>
      </c>
      <c r="F184">
        <v>0</v>
      </c>
      <c r="G184">
        <v>-1</v>
      </c>
      <c r="H184" t="s">
        <v>2857</v>
      </c>
      <c r="I184">
        <v>0</v>
      </c>
      <c r="J184">
        <v>-1</v>
      </c>
      <c r="K184" t="s">
        <v>1035</v>
      </c>
      <c r="L184">
        <v>0</v>
      </c>
      <c r="M184">
        <v>72</v>
      </c>
      <c r="N184">
        <v>60</v>
      </c>
      <c r="O184">
        <v>85</v>
      </c>
      <c r="P184">
        <v>68</v>
      </c>
      <c r="Q184">
        <v>2.5</v>
      </c>
    </row>
    <row r="185" spans="1:17">
      <c r="A185">
        <v>1513</v>
      </c>
      <c r="B185" t="s">
        <v>126</v>
      </c>
      <c r="C185">
        <v>2.5</v>
      </c>
      <c r="D185">
        <v>-1</v>
      </c>
      <c r="E185" t="s">
        <v>126</v>
      </c>
      <c r="F185">
        <v>0</v>
      </c>
      <c r="G185">
        <v>-1</v>
      </c>
      <c r="H185" t="s">
        <v>126</v>
      </c>
      <c r="I185">
        <v>0</v>
      </c>
      <c r="J185">
        <v>-1</v>
      </c>
      <c r="K185" t="s">
        <v>1294</v>
      </c>
      <c r="L185">
        <v>0</v>
      </c>
      <c r="M185">
        <v>86</v>
      </c>
      <c r="N185">
        <v>61</v>
      </c>
      <c r="O185">
        <v>77</v>
      </c>
      <c r="P185">
        <v>74</v>
      </c>
      <c r="Q185">
        <v>2.5</v>
      </c>
    </row>
    <row r="186" spans="1:17">
      <c r="A186">
        <v>1547</v>
      </c>
      <c r="B186" t="s">
        <v>98</v>
      </c>
      <c r="C186">
        <v>2.5</v>
      </c>
      <c r="D186">
        <v>-1</v>
      </c>
      <c r="E186" t="s">
        <v>98</v>
      </c>
      <c r="F186">
        <v>0</v>
      </c>
      <c r="G186">
        <v>-1</v>
      </c>
      <c r="H186" t="s">
        <v>98</v>
      </c>
      <c r="I186">
        <v>0</v>
      </c>
      <c r="J186">
        <v>-1</v>
      </c>
      <c r="K186" t="s">
        <v>1647</v>
      </c>
      <c r="L186">
        <v>0</v>
      </c>
      <c r="M186">
        <v>67</v>
      </c>
      <c r="N186">
        <v>58</v>
      </c>
      <c r="O186">
        <v>87</v>
      </c>
      <c r="P186">
        <v>81</v>
      </c>
      <c r="Q186">
        <v>2.5</v>
      </c>
    </row>
    <row r="187" spans="1:17">
      <c r="A187">
        <v>1560</v>
      </c>
      <c r="B187" t="s">
        <v>818</v>
      </c>
      <c r="C187">
        <v>2.5</v>
      </c>
      <c r="D187">
        <v>-1</v>
      </c>
      <c r="E187" t="s">
        <v>98</v>
      </c>
      <c r="F187">
        <v>0</v>
      </c>
      <c r="G187">
        <v>-1</v>
      </c>
      <c r="H187" t="s">
        <v>2857</v>
      </c>
      <c r="I187">
        <v>0</v>
      </c>
      <c r="J187">
        <v>-1</v>
      </c>
      <c r="K187" t="s">
        <v>1056</v>
      </c>
      <c r="L187">
        <v>0</v>
      </c>
      <c r="M187">
        <v>73</v>
      </c>
      <c r="N187">
        <v>39</v>
      </c>
      <c r="O187">
        <v>86</v>
      </c>
      <c r="P187">
        <v>69</v>
      </c>
      <c r="Q187">
        <v>2.5</v>
      </c>
    </row>
    <row r="188" spans="1:17">
      <c r="A188">
        <v>2351</v>
      </c>
      <c r="B188" t="s">
        <v>2560</v>
      </c>
      <c r="C188">
        <v>2.5</v>
      </c>
      <c r="D188">
        <v>-1</v>
      </c>
      <c r="E188" t="s">
        <v>20</v>
      </c>
      <c r="F188">
        <v>0</v>
      </c>
      <c r="G188">
        <v>-1</v>
      </c>
      <c r="H188" t="s">
        <v>2870</v>
      </c>
      <c r="I188">
        <v>0</v>
      </c>
      <c r="J188">
        <v>-1</v>
      </c>
      <c r="K188" t="s">
        <v>1049</v>
      </c>
      <c r="L188">
        <v>0</v>
      </c>
      <c r="M188">
        <v>60</v>
      </c>
      <c r="N188">
        <v>70</v>
      </c>
      <c r="O188">
        <v>85</v>
      </c>
      <c r="P188">
        <v>85</v>
      </c>
      <c r="Q188">
        <v>2.5</v>
      </c>
    </row>
    <row r="189" spans="1:17">
      <c r="A189">
        <v>3</v>
      </c>
      <c r="B189" t="s">
        <v>1018</v>
      </c>
      <c r="C189">
        <v>2.4</v>
      </c>
      <c r="D189">
        <v>-1</v>
      </c>
      <c r="E189" t="s">
        <v>156</v>
      </c>
      <c r="F189">
        <v>0</v>
      </c>
      <c r="G189">
        <v>-1</v>
      </c>
      <c r="H189" t="s">
        <v>2895</v>
      </c>
      <c r="I189">
        <v>0</v>
      </c>
      <c r="J189">
        <v>-1</v>
      </c>
      <c r="K189" t="s">
        <v>1019</v>
      </c>
      <c r="L189">
        <v>0</v>
      </c>
      <c r="M189">
        <v>81</v>
      </c>
      <c r="N189">
        <v>53</v>
      </c>
      <c r="O189">
        <v>78</v>
      </c>
      <c r="P189">
        <v>40</v>
      </c>
      <c r="Q189">
        <v>2.4</v>
      </c>
    </row>
    <row r="190" spans="1:17">
      <c r="A190">
        <v>33</v>
      </c>
      <c r="B190" t="s">
        <v>1075</v>
      </c>
      <c r="C190">
        <v>2.4</v>
      </c>
      <c r="D190">
        <v>-1</v>
      </c>
      <c r="E190" t="s">
        <v>136</v>
      </c>
      <c r="F190">
        <v>0</v>
      </c>
      <c r="G190">
        <v>-1</v>
      </c>
      <c r="H190" t="s">
        <v>2893</v>
      </c>
      <c r="I190">
        <v>0</v>
      </c>
      <c r="J190">
        <v>-1</v>
      </c>
      <c r="K190" t="s">
        <v>1067</v>
      </c>
      <c r="L190">
        <v>0</v>
      </c>
      <c r="M190">
        <v>74</v>
      </c>
      <c r="N190">
        <v>82</v>
      </c>
      <c r="O190">
        <v>43</v>
      </c>
      <c r="P190">
        <v>54</v>
      </c>
      <c r="Q190">
        <v>2.4</v>
      </c>
    </row>
    <row r="191" spans="1:17">
      <c r="A191">
        <v>77</v>
      </c>
      <c r="B191" t="s">
        <v>469</v>
      </c>
      <c r="C191">
        <v>2.4</v>
      </c>
      <c r="D191">
        <v>-1</v>
      </c>
      <c r="E191" t="s">
        <v>130</v>
      </c>
      <c r="F191">
        <v>0</v>
      </c>
      <c r="G191">
        <v>-1</v>
      </c>
      <c r="H191" t="s">
        <v>2801</v>
      </c>
      <c r="I191">
        <v>0</v>
      </c>
      <c r="J191">
        <v>-1</v>
      </c>
      <c r="K191" t="s">
        <v>1047</v>
      </c>
      <c r="L191">
        <v>0</v>
      </c>
      <c r="M191">
        <v>81</v>
      </c>
      <c r="N191">
        <v>54</v>
      </c>
      <c r="O191">
        <v>73</v>
      </c>
      <c r="P191">
        <v>78</v>
      </c>
      <c r="Q191">
        <v>2.4</v>
      </c>
    </row>
    <row r="192" spans="1:17">
      <c r="A192">
        <v>110</v>
      </c>
      <c r="B192" t="s">
        <v>1151</v>
      </c>
      <c r="C192">
        <v>2.4</v>
      </c>
      <c r="D192">
        <v>-1</v>
      </c>
      <c r="E192" t="s">
        <v>92</v>
      </c>
      <c r="F192">
        <v>0</v>
      </c>
      <c r="G192">
        <v>-1</v>
      </c>
      <c r="H192" t="s">
        <v>2893</v>
      </c>
      <c r="I192">
        <v>0</v>
      </c>
      <c r="J192">
        <v>-1</v>
      </c>
      <c r="K192" t="s">
        <v>1152</v>
      </c>
      <c r="L192">
        <v>0</v>
      </c>
      <c r="M192">
        <v>70</v>
      </c>
      <c r="N192">
        <v>82</v>
      </c>
      <c r="O192">
        <v>63</v>
      </c>
      <c r="P192">
        <v>60</v>
      </c>
      <c r="Q192">
        <v>2.4</v>
      </c>
    </row>
    <row r="193" spans="1:17">
      <c r="A193">
        <v>133</v>
      </c>
      <c r="B193" t="s">
        <v>448</v>
      </c>
      <c r="C193">
        <v>2.4</v>
      </c>
      <c r="D193">
        <v>-1</v>
      </c>
      <c r="E193" t="s">
        <v>16</v>
      </c>
      <c r="F193">
        <v>0</v>
      </c>
      <c r="G193">
        <v>-1</v>
      </c>
      <c r="H193" t="s">
        <v>2801</v>
      </c>
      <c r="I193">
        <v>0</v>
      </c>
      <c r="J193">
        <v>-1</v>
      </c>
      <c r="K193" t="s">
        <v>1031</v>
      </c>
      <c r="L193">
        <v>0</v>
      </c>
      <c r="M193">
        <v>80</v>
      </c>
      <c r="N193">
        <v>58</v>
      </c>
      <c r="O193">
        <v>74</v>
      </c>
      <c r="P193">
        <v>55</v>
      </c>
      <c r="Q193">
        <v>2.4</v>
      </c>
    </row>
    <row r="194" spans="1:17">
      <c r="A194">
        <v>137</v>
      </c>
      <c r="B194" t="s">
        <v>1182</v>
      </c>
      <c r="C194">
        <v>2.4</v>
      </c>
      <c r="D194">
        <v>-1</v>
      </c>
      <c r="E194" t="s">
        <v>16</v>
      </c>
      <c r="F194">
        <v>0</v>
      </c>
      <c r="G194">
        <v>-1</v>
      </c>
      <c r="H194" t="s">
        <v>2823</v>
      </c>
      <c r="I194">
        <v>0</v>
      </c>
      <c r="J194">
        <v>-1</v>
      </c>
      <c r="K194" t="s">
        <v>1019</v>
      </c>
      <c r="L194">
        <v>0</v>
      </c>
      <c r="M194">
        <v>72</v>
      </c>
      <c r="N194">
        <v>52</v>
      </c>
      <c r="O194">
        <v>81</v>
      </c>
      <c r="P194">
        <v>66</v>
      </c>
      <c r="Q194">
        <v>2.4</v>
      </c>
    </row>
    <row r="195" spans="1:17">
      <c r="A195">
        <v>213</v>
      </c>
      <c r="B195" t="s">
        <v>490</v>
      </c>
      <c r="C195">
        <v>2.4</v>
      </c>
      <c r="D195">
        <v>-1</v>
      </c>
      <c r="E195" t="s">
        <v>108</v>
      </c>
      <c r="F195">
        <v>0</v>
      </c>
      <c r="G195">
        <v>-1</v>
      </c>
      <c r="H195" t="s">
        <v>2841</v>
      </c>
      <c r="I195">
        <v>0</v>
      </c>
      <c r="J195">
        <v>-1</v>
      </c>
      <c r="K195" t="s">
        <v>1019</v>
      </c>
      <c r="L195">
        <v>0</v>
      </c>
      <c r="M195">
        <v>83</v>
      </c>
      <c r="N195">
        <v>74</v>
      </c>
      <c r="O195">
        <v>59</v>
      </c>
      <c r="P195">
        <v>54</v>
      </c>
      <c r="Q195">
        <v>2.4</v>
      </c>
    </row>
    <row r="196" spans="1:17">
      <c r="A196">
        <v>229</v>
      </c>
      <c r="B196" t="s">
        <v>112</v>
      </c>
      <c r="C196">
        <v>2.4</v>
      </c>
      <c r="D196">
        <v>-1</v>
      </c>
      <c r="E196" t="s">
        <v>112</v>
      </c>
      <c r="F196">
        <v>0</v>
      </c>
      <c r="G196">
        <v>-1</v>
      </c>
      <c r="H196" t="s">
        <v>2857</v>
      </c>
      <c r="I196">
        <v>0</v>
      </c>
      <c r="J196">
        <v>-1</v>
      </c>
      <c r="K196" t="s">
        <v>1265</v>
      </c>
      <c r="L196">
        <v>0</v>
      </c>
      <c r="M196">
        <v>74</v>
      </c>
      <c r="N196">
        <v>56</v>
      </c>
      <c r="O196">
        <v>83</v>
      </c>
      <c r="P196">
        <v>66</v>
      </c>
      <c r="Q196">
        <v>2.4</v>
      </c>
    </row>
    <row r="197" spans="1:17">
      <c r="A197">
        <v>240</v>
      </c>
      <c r="B197" t="s">
        <v>1276</v>
      </c>
      <c r="C197">
        <v>2.4</v>
      </c>
      <c r="D197">
        <v>-1</v>
      </c>
      <c r="E197" t="s">
        <v>22</v>
      </c>
      <c r="F197">
        <v>0</v>
      </c>
      <c r="G197">
        <v>-1</v>
      </c>
      <c r="H197" t="s">
        <v>2847</v>
      </c>
      <c r="I197">
        <v>0</v>
      </c>
      <c r="J197">
        <v>-1</v>
      </c>
      <c r="K197" t="s">
        <v>1056</v>
      </c>
      <c r="L197">
        <v>0</v>
      </c>
      <c r="M197">
        <v>55</v>
      </c>
      <c r="N197">
        <v>81</v>
      </c>
      <c r="O197">
        <v>67</v>
      </c>
      <c r="P197">
        <v>64</v>
      </c>
      <c r="Q197">
        <v>2.4</v>
      </c>
    </row>
    <row r="198" spans="1:17">
      <c r="A198">
        <v>282</v>
      </c>
      <c r="B198" t="s">
        <v>1320</v>
      </c>
      <c r="C198">
        <v>2.4</v>
      </c>
      <c r="D198">
        <v>-1</v>
      </c>
      <c r="E198" t="s">
        <v>148</v>
      </c>
      <c r="F198">
        <v>0</v>
      </c>
      <c r="G198">
        <v>-1</v>
      </c>
      <c r="H198" t="s">
        <v>2900</v>
      </c>
      <c r="I198">
        <v>0</v>
      </c>
      <c r="J198">
        <v>-1</v>
      </c>
      <c r="K198" t="s">
        <v>1087</v>
      </c>
      <c r="L198">
        <v>0</v>
      </c>
      <c r="M198">
        <v>53</v>
      </c>
      <c r="N198">
        <v>83</v>
      </c>
      <c r="O198">
        <v>72</v>
      </c>
      <c r="P198">
        <v>72</v>
      </c>
      <c r="Q198">
        <v>2.4</v>
      </c>
    </row>
    <row r="199" spans="1:17">
      <c r="A199">
        <v>310</v>
      </c>
      <c r="B199" t="s">
        <v>1344</v>
      </c>
      <c r="C199">
        <v>2.4</v>
      </c>
      <c r="D199">
        <v>-1</v>
      </c>
      <c r="E199" t="s">
        <v>102</v>
      </c>
      <c r="F199">
        <v>0</v>
      </c>
      <c r="G199">
        <v>-1</v>
      </c>
      <c r="H199" t="s">
        <v>2884</v>
      </c>
      <c r="I199">
        <v>0</v>
      </c>
      <c r="J199">
        <v>-1</v>
      </c>
      <c r="K199" t="s">
        <v>1053</v>
      </c>
      <c r="L199">
        <v>0</v>
      </c>
      <c r="M199">
        <v>84</v>
      </c>
      <c r="N199">
        <v>58</v>
      </c>
      <c r="O199">
        <v>66</v>
      </c>
      <c r="P199">
        <v>70</v>
      </c>
      <c r="Q199">
        <v>2.4</v>
      </c>
    </row>
    <row r="200" spans="1:17">
      <c r="A200">
        <v>351</v>
      </c>
      <c r="B200" t="s">
        <v>1390</v>
      </c>
      <c r="C200">
        <v>2.4</v>
      </c>
      <c r="D200">
        <v>-1</v>
      </c>
      <c r="E200" t="s">
        <v>13</v>
      </c>
      <c r="F200">
        <v>0</v>
      </c>
      <c r="G200">
        <v>-1</v>
      </c>
      <c r="H200" t="s">
        <v>2872</v>
      </c>
      <c r="I200">
        <v>0</v>
      </c>
      <c r="J200">
        <v>-1</v>
      </c>
      <c r="K200" t="s">
        <v>1056</v>
      </c>
      <c r="L200">
        <v>0</v>
      </c>
      <c r="M200">
        <v>53</v>
      </c>
      <c r="N200">
        <v>78</v>
      </c>
      <c r="O200">
        <v>79</v>
      </c>
      <c r="P200">
        <v>26</v>
      </c>
      <c r="Q200">
        <v>2.4</v>
      </c>
    </row>
    <row r="201" spans="1:17">
      <c r="A201">
        <v>352</v>
      </c>
      <c r="B201" t="s">
        <v>1391</v>
      </c>
      <c r="C201">
        <v>2.4</v>
      </c>
      <c r="D201">
        <v>-1</v>
      </c>
      <c r="E201" t="s">
        <v>13</v>
      </c>
      <c r="F201">
        <v>0</v>
      </c>
      <c r="G201">
        <v>-1</v>
      </c>
      <c r="H201" t="s">
        <v>2847</v>
      </c>
      <c r="I201">
        <v>0</v>
      </c>
      <c r="J201">
        <v>-1</v>
      </c>
      <c r="K201" t="s">
        <v>1087</v>
      </c>
      <c r="L201">
        <v>0</v>
      </c>
      <c r="M201">
        <v>81</v>
      </c>
      <c r="N201">
        <v>76</v>
      </c>
      <c r="O201">
        <v>49</v>
      </c>
      <c r="P201">
        <v>50</v>
      </c>
      <c r="Q201">
        <v>2.4</v>
      </c>
    </row>
    <row r="202" spans="1:17">
      <c r="A202">
        <v>387</v>
      </c>
      <c r="B202" t="s">
        <v>34</v>
      </c>
      <c r="C202">
        <v>2.4</v>
      </c>
      <c r="D202">
        <v>-1</v>
      </c>
      <c r="E202" t="s">
        <v>34</v>
      </c>
      <c r="F202">
        <v>0</v>
      </c>
      <c r="G202">
        <v>-1</v>
      </c>
      <c r="H202" t="s">
        <v>2884</v>
      </c>
      <c r="I202">
        <v>0</v>
      </c>
      <c r="J202">
        <v>-1</v>
      </c>
      <c r="K202" t="s">
        <v>1026</v>
      </c>
      <c r="L202">
        <v>0</v>
      </c>
      <c r="M202">
        <v>83</v>
      </c>
      <c r="N202">
        <v>44</v>
      </c>
      <c r="O202">
        <v>67</v>
      </c>
      <c r="P202">
        <v>38</v>
      </c>
      <c r="Q202">
        <v>2.4</v>
      </c>
    </row>
    <row r="203" spans="1:17">
      <c r="A203">
        <v>390</v>
      </c>
      <c r="B203" t="s">
        <v>1425</v>
      </c>
      <c r="C203">
        <v>2.4</v>
      </c>
      <c r="D203">
        <v>-1</v>
      </c>
      <c r="E203" t="s">
        <v>34</v>
      </c>
      <c r="F203">
        <v>0</v>
      </c>
      <c r="G203">
        <v>-1</v>
      </c>
      <c r="H203" t="s">
        <v>2881</v>
      </c>
      <c r="I203">
        <v>0</v>
      </c>
      <c r="J203">
        <v>-1</v>
      </c>
      <c r="K203" t="s">
        <v>1019</v>
      </c>
      <c r="L203">
        <v>0</v>
      </c>
      <c r="M203">
        <v>79</v>
      </c>
      <c r="N203">
        <v>32</v>
      </c>
      <c r="O203">
        <v>77</v>
      </c>
      <c r="P203">
        <v>35</v>
      </c>
      <c r="Q203">
        <v>2.4</v>
      </c>
    </row>
    <row r="204" spans="1:17">
      <c r="A204">
        <v>402</v>
      </c>
      <c r="B204" t="s">
        <v>1436</v>
      </c>
      <c r="C204">
        <v>2.4</v>
      </c>
      <c r="D204">
        <v>-1</v>
      </c>
      <c r="E204" t="s">
        <v>86</v>
      </c>
      <c r="F204">
        <v>0</v>
      </c>
      <c r="G204">
        <v>-1</v>
      </c>
      <c r="H204" t="s">
        <v>2884</v>
      </c>
      <c r="I204">
        <v>0</v>
      </c>
      <c r="J204">
        <v>-1</v>
      </c>
      <c r="K204" t="s">
        <v>1029</v>
      </c>
      <c r="L204">
        <v>0</v>
      </c>
      <c r="M204">
        <v>82</v>
      </c>
      <c r="N204">
        <v>57</v>
      </c>
      <c r="O204">
        <v>74</v>
      </c>
      <c r="P204">
        <v>75</v>
      </c>
      <c r="Q204">
        <v>2.4</v>
      </c>
    </row>
    <row r="205" spans="1:17">
      <c r="A205">
        <v>457</v>
      </c>
      <c r="B205" t="s">
        <v>1484</v>
      </c>
      <c r="C205">
        <v>2.4</v>
      </c>
      <c r="D205">
        <v>-1</v>
      </c>
      <c r="E205" t="s">
        <v>22</v>
      </c>
      <c r="F205">
        <v>0</v>
      </c>
      <c r="G205">
        <v>-1</v>
      </c>
      <c r="H205" t="s">
        <v>2899</v>
      </c>
      <c r="I205">
        <v>0</v>
      </c>
      <c r="J205">
        <v>-1</v>
      </c>
      <c r="K205" t="s">
        <v>1056</v>
      </c>
      <c r="L205">
        <v>0</v>
      </c>
      <c r="M205">
        <v>59</v>
      </c>
      <c r="N205">
        <v>75</v>
      </c>
      <c r="O205">
        <v>81</v>
      </c>
      <c r="P205">
        <v>62</v>
      </c>
      <c r="Q205">
        <v>2.4</v>
      </c>
    </row>
    <row r="206" spans="1:17">
      <c r="A206">
        <v>465</v>
      </c>
      <c r="B206" t="s">
        <v>1493</v>
      </c>
      <c r="C206">
        <v>2.4</v>
      </c>
      <c r="D206">
        <v>-1</v>
      </c>
      <c r="E206" t="s">
        <v>22</v>
      </c>
      <c r="F206">
        <v>0</v>
      </c>
      <c r="G206">
        <v>-1</v>
      </c>
      <c r="H206" t="s">
        <v>2903</v>
      </c>
      <c r="I206">
        <v>0</v>
      </c>
      <c r="J206">
        <v>-1</v>
      </c>
      <c r="K206" t="s">
        <v>1053</v>
      </c>
      <c r="L206">
        <v>0</v>
      </c>
      <c r="M206">
        <v>79</v>
      </c>
      <c r="N206">
        <v>41</v>
      </c>
      <c r="O206">
        <v>76</v>
      </c>
      <c r="P206">
        <v>46</v>
      </c>
      <c r="Q206">
        <v>2.4</v>
      </c>
    </row>
    <row r="207" spans="1:17">
      <c r="A207">
        <v>476</v>
      </c>
      <c r="B207" t="s">
        <v>1503</v>
      </c>
      <c r="C207">
        <v>2.4</v>
      </c>
      <c r="D207">
        <v>-1</v>
      </c>
      <c r="E207" t="s">
        <v>36</v>
      </c>
      <c r="F207">
        <v>0</v>
      </c>
      <c r="G207">
        <v>-1</v>
      </c>
      <c r="H207" t="s">
        <v>2904</v>
      </c>
      <c r="I207">
        <v>0</v>
      </c>
      <c r="J207">
        <v>-1</v>
      </c>
      <c r="K207" t="s">
        <v>1082</v>
      </c>
      <c r="L207">
        <v>0</v>
      </c>
      <c r="M207">
        <v>76</v>
      </c>
      <c r="N207">
        <v>49</v>
      </c>
      <c r="O207">
        <v>80</v>
      </c>
      <c r="P207">
        <v>47</v>
      </c>
      <c r="Q207">
        <v>2.4</v>
      </c>
    </row>
    <row r="208" spans="1:17">
      <c r="A208">
        <v>477</v>
      </c>
      <c r="B208" t="s">
        <v>394</v>
      </c>
      <c r="C208">
        <v>2.4</v>
      </c>
      <c r="D208">
        <v>-1</v>
      </c>
      <c r="E208" t="s">
        <v>36</v>
      </c>
      <c r="F208">
        <v>0</v>
      </c>
      <c r="G208">
        <v>-1</v>
      </c>
      <c r="H208" t="s">
        <v>2894</v>
      </c>
      <c r="I208">
        <v>0</v>
      </c>
      <c r="J208">
        <v>-1</v>
      </c>
      <c r="K208" t="s">
        <v>1072</v>
      </c>
      <c r="L208">
        <v>0</v>
      </c>
      <c r="M208">
        <v>78</v>
      </c>
      <c r="N208">
        <v>81</v>
      </c>
      <c r="O208">
        <v>63</v>
      </c>
      <c r="P208">
        <v>72</v>
      </c>
      <c r="Q208">
        <v>2.4</v>
      </c>
    </row>
    <row r="209" spans="1:17">
      <c r="A209">
        <v>517</v>
      </c>
      <c r="B209" t="s">
        <v>1538</v>
      </c>
      <c r="C209">
        <v>2.4</v>
      </c>
      <c r="D209">
        <v>-1</v>
      </c>
      <c r="E209" t="s">
        <v>44</v>
      </c>
      <c r="F209">
        <v>0</v>
      </c>
      <c r="G209">
        <v>-1</v>
      </c>
      <c r="H209" t="s">
        <v>1204</v>
      </c>
      <c r="I209">
        <v>0</v>
      </c>
      <c r="J209">
        <v>-1</v>
      </c>
      <c r="K209" t="s">
        <v>1044</v>
      </c>
      <c r="L209">
        <v>0</v>
      </c>
      <c r="M209">
        <v>59</v>
      </c>
      <c r="N209">
        <v>81</v>
      </c>
      <c r="O209">
        <v>73</v>
      </c>
      <c r="P209">
        <v>88</v>
      </c>
      <c r="Q209">
        <v>2.4</v>
      </c>
    </row>
    <row r="210" spans="1:17">
      <c r="A210">
        <v>518</v>
      </c>
      <c r="B210" t="s">
        <v>1539</v>
      </c>
      <c r="C210">
        <v>2.4</v>
      </c>
      <c r="D210">
        <v>-1</v>
      </c>
      <c r="E210" t="s">
        <v>44</v>
      </c>
      <c r="F210">
        <v>0</v>
      </c>
      <c r="G210">
        <v>-1</v>
      </c>
      <c r="H210" t="s">
        <v>2899</v>
      </c>
      <c r="I210">
        <v>0</v>
      </c>
      <c r="J210">
        <v>-1</v>
      </c>
      <c r="K210" t="s">
        <v>1056</v>
      </c>
      <c r="L210">
        <v>0</v>
      </c>
      <c r="M210">
        <v>37</v>
      </c>
      <c r="N210">
        <v>80</v>
      </c>
      <c r="O210">
        <v>76</v>
      </c>
      <c r="P210">
        <v>30</v>
      </c>
      <c r="Q210">
        <v>2.4</v>
      </c>
    </row>
    <row r="211" spans="1:17">
      <c r="A211">
        <v>570</v>
      </c>
      <c r="B211" t="s">
        <v>58</v>
      </c>
      <c r="C211">
        <v>2.4</v>
      </c>
      <c r="D211">
        <v>-1</v>
      </c>
      <c r="E211" t="s">
        <v>58</v>
      </c>
      <c r="F211">
        <v>0</v>
      </c>
      <c r="G211">
        <v>-1</v>
      </c>
      <c r="H211" t="s">
        <v>2870</v>
      </c>
      <c r="I211">
        <v>0</v>
      </c>
      <c r="J211">
        <v>-1</v>
      </c>
      <c r="K211" t="s">
        <v>1152</v>
      </c>
      <c r="L211">
        <v>0</v>
      </c>
      <c r="M211">
        <v>67</v>
      </c>
      <c r="N211">
        <v>64</v>
      </c>
      <c r="O211">
        <v>84</v>
      </c>
      <c r="P211">
        <v>73</v>
      </c>
      <c r="Q211">
        <v>2.4</v>
      </c>
    </row>
    <row r="212" spans="1:17">
      <c r="A212">
        <v>588</v>
      </c>
      <c r="B212" t="s">
        <v>1602</v>
      </c>
      <c r="C212">
        <v>2.4</v>
      </c>
      <c r="D212">
        <v>-1</v>
      </c>
      <c r="E212" t="s">
        <v>122</v>
      </c>
      <c r="F212">
        <v>0</v>
      </c>
      <c r="G212">
        <v>-1</v>
      </c>
      <c r="H212" t="s">
        <v>2813</v>
      </c>
      <c r="I212">
        <v>0</v>
      </c>
      <c r="J212">
        <v>-1</v>
      </c>
      <c r="K212" t="s">
        <v>1044</v>
      </c>
      <c r="L212">
        <v>0</v>
      </c>
      <c r="M212">
        <v>59</v>
      </c>
      <c r="N212">
        <v>84</v>
      </c>
      <c r="O212">
        <v>67</v>
      </c>
      <c r="P212">
        <v>67</v>
      </c>
      <c r="Q212">
        <v>2.4</v>
      </c>
    </row>
    <row r="213" spans="1:17">
      <c r="A213">
        <v>613</v>
      </c>
      <c r="B213" t="s">
        <v>638</v>
      </c>
      <c r="C213">
        <v>2.4</v>
      </c>
      <c r="D213">
        <v>-1</v>
      </c>
      <c r="E213" t="s">
        <v>70</v>
      </c>
      <c r="F213">
        <v>0</v>
      </c>
      <c r="G213">
        <v>-1</v>
      </c>
      <c r="H213" t="s">
        <v>2823</v>
      </c>
      <c r="I213">
        <v>0</v>
      </c>
      <c r="J213">
        <v>-1</v>
      </c>
      <c r="K213" t="s">
        <v>1079</v>
      </c>
      <c r="L213">
        <v>0</v>
      </c>
      <c r="M213">
        <v>78</v>
      </c>
      <c r="N213">
        <v>51</v>
      </c>
      <c r="O213">
        <v>81</v>
      </c>
      <c r="P213">
        <v>73</v>
      </c>
      <c r="Q213">
        <v>2.4</v>
      </c>
    </row>
    <row r="214" spans="1:17">
      <c r="A214">
        <v>629</v>
      </c>
      <c r="B214" t="s">
        <v>1636</v>
      </c>
      <c r="C214">
        <v>2.4</v>
      </c>
      <c r="D214">
        <v>-1</v>
      </c>
      <c r="E214" t="s">
        <v>138</v>
      </c>
      <c r="F214">
        <v>0</v>
      </c>
      <c r="G214">
        <v>-1</v>
      </c>
      <c r="H214" t="s">
        <v>2905</v>
      </c>
      <c r="I214">
        <v>0</v>
      </c>
      <c r="J214">
        <v>-1</v>
      </c>
      <c r="K214" t="s">
        <v>1051</v>
      </c>
      <c r="L214">
        <v>0</v>
      </c>
      <c r="M214">
        <v>49</v>
      </c>
      <c r="N214">
        <v>84</v>
      </c>
      <c r="O214">
        <v>70</v>
      </c>
      <c r="P214">
        <v>48</v>
      </c>
      <c r="Q214">
        <v>2.4</v>
      </c>
    </row>
    <row r="215" spans="1:17">
      <c r="A215">
        <v>656</v>
      </c>
      <c r="B215" t="s">
        <v>1661</v>
      </c>
      <c r="C215">
        <v>2.4</v>
      </c>
      <c r="D215">
        <v>-1</v>
      </c>
      <c r="E215" t="s">
        <v>48</v>
      </c>
      <c r="F215">
        <v>0</v>
      </c>
      <c r="G215">
        <v>-1</v>
      </c>
      <c r="H215" t="s">
        <v>2894</v>
      </c>
      <c r="I215">
        <v>0</v>
      </c>
      <c r="J215">
        <v>-1</v>
      </c>
      <c r="K215" t="s">
        <v>1077</v>
      </c>
      <c r="L215">
        <v>0</v>
      </c>
      <c r="M215">
        <v>80</v>
      </c>
      <c r="N215">
        <v>71</v>
      </c>
      <c r="O215">
        <v>64</v>
      </c>
      <c r="P215">
        <v>29</v>
      </c>
      <c r="Q215">
        <v>2.4</v>
      </c>
    </row>
    <row r="216" spans="1:17">
      <c r="A216">
        <v>692</v>
      </c>
      <c r="B216" t="s">
        <v>650</v>
      </c>
      <c r="C216">
        <v>2.4</v>
      </c>
      <c r="D216">
        <v>-1</v>
      </c>
      <c r="E216" t="s">
        <v>140</v>
      </c>
      <c r="F216">
        <v>0</v>
      </c>
      <c r="G216">
        <v>-1</v>
      </c>
      <c r="H216" t="s">
        <v>2852</v>
      </c>
      <c r="I216">
        <v>0</v>
      </c>
      <c r="J216">
        <v>-1</v>
      </c>
      <c r="K216" t="s">
        <v>1047</v>
      </c>
      <c r="L216">
        <v>0</v>
      </c>
      <c r="M216">
        <v>79</v>
      </c>
      <c r="N216">
        <v>56</v>
      </c>
      <c r="O216">
        <v>78</v>
      </c>
      <c r="P216">
        <v>54</v>
      </c>
      <c r="Q216">
        <v>2.4</v>
      </c>
    </row>
    <row r="217" spans="1:17">
      <c r="A217">
        <v>710</v>
      </c>
      <c r="B217" t="s">
        <v>1709</v>
      </c>
      <c r="C217">
        <v>2.4</v>
      </c>
      <c r="D217">
        <v>-1</v>
      </c>
      <c r="E217" t="s">
        <v>78</v>
      </c>
      <c r="F217">
        <v>0</v>
      </c>
      <c r="G217">
        <v>-1</v>
      </c>
      <c r="H217" t="s">
        <v>2894</v>
      </c>
      <c r="I217">
        <v>0</v>
      </c>
      <c r="J217">
        <v>-1</v>
      </c>
      <c r="K217" t="s">
        <v>1067</v>
      </c>
      <c r="L217">
        <v>0</v>
      </c>
      <c r="M217">
        <v>43</v>
      </c>
      <c r="N217">
        <v>84</v>
      </c>
      <c r="O217">
        <v>65</v>
      </c>
      <c r="P217">
        <v>42</v>
      </c>
      <c r="Q217">
        <v>2.4</v>
      </c>
    </row>
    <row r="218" spans="1:17">
      <c r="A218">
        <v>732</v>
      </c>
      <c r="B218" t="s">
        <v>1728</v>
      </c>
      <c r="C218">
        <v>2.4</v>
      </c>
      <c r="D218">
        <v>-1</v>
      </c>
      <c r="E218" t="s">
        <v>20</v>
      </c>
      <c r="F218">
        <v>0</v>
      </c>
      <c r="G218">
        <v>-1</v>
      </c>
      <c r="H218" t="s">
        <v>2893</v>
      </c>
      <c r="I218">
        <v>0</v>
      </c>
      <c r="J218">
        <v>-1</v>
      </c>
      <c r="K218" t="s">
        <v>1019</v>
      </c>
      <c r="L218">
        <v>0</v>
      </c>
      <c r="M218">
        <v>42</v>
      </c>
      <c r="N218">
        <v>71</v>
      </c>
      <c r="O218">
        <v>82</v>
      </c>
      <c r="P218">
        <v>77</v>
      </c>
      <c r="Q218">
        <v>2.4</v>
      </c>
    </row>
    <row r="219" spans="1:17">
      <c r="A219">
        <v>740</v>
      </c>
      <c r="B219" t="s">
        <v>1736</v>
      </c>
      <c r="C219">
        <v>2.4</v>
      </c>
      <c r="D219">
        <v>-1</v>
      </c>
      <c r="E219" t="s">
        <v>74</v>
      </c>
      <c r="F219">
        <v>0</v>
      </c>
      <c r="G219">
        <v>-1</v>
      </c>
      <c r="H219" t="s">
        <v>1204</v>
      </c>
      <c r="I219">
        <v>0</v>
      </c>
      <c r="J219">
        <v>-1</v>
      </c>
      <c r="K219" t="s">
        <v>1044</v>
      </c>
      <c r="L219">
        <v>0</v>
      </c>
      <c r="M219">
        <v>67</v>
      </c>
      <c r="N219">
        <v>83</v>
      </c>
      <c r="O219">
        <v>8</v>
      </c>
      <c r="P219">
        <v>14</v>
      </c>
      <c r="Q219">
        <v>2.4</v>
      </c>
    </row>
    <row r="220" spans="1:17">
      <c r="A220">
        <v>786</v>
      </c>
      <c r="B220" t="s">
        <v>696</v>
      </c>
      <c r="C220">
        <v>2.4</v>
      </c>
      <c r="D220">
        <v>-1</v>
      </c>
      <c r="E220" t="s">
        <v>32</v>
      </c>
      <c r="F220">
        <v>0</v>
      </c>
      <c r="G220">
        <v>-1</v>
      </c>
      <c r="H220" t="s">
        <v>2884</v>
      </c>
      <c r="I220">
        <v>0</v>
      </c>
      <c r="J220">
        <v>-1</v>
      </c>
      <c r="K220" t="s">
        <v>1046</v>
      </c>
      <c r="L220">
        <v>0</v>
      </c>
      <c r="M220">
        <v>83</v>
      </c>
      <c r="N220">
        <v>53</v>
      </c>
      <c r="O220">
        <v>71</v>
      </c>
      <c r="P220">
        <v>58</v>
      </c>
      <c r="Q220">
        <v>2.4</v>
      </c>
    </row>
    <row r="221" spans="1:17">
      <c r="A221">
        <v>809</v>
      </c>
      <c r="B221" t="s">
        <v>1798</v>
      </c>
      <c r="C221">
        <v>2.4</v>
      </c>
      <c r="D221">
        <v>-1</v>
      </c>
      <c r="E221" t="s">
        <v>62</v>
      </c>
      <c r="F221">
        <v>0</v>
      </c>
      <c r="G221">
        <v>-1</v>
      </c>
      <c r="H221" t="s">
        <v>2813</v>
      </c>
      <c r="I221">
        <v>0</v>
      </c>
      <c r="J221">
        <v>-1</v>
      </c>
      <c r="K221" t="s">
        <v>1036</v>
      </c>
      <c r="L221">
        <v>0</v>
      </c>
      <c r="M221">
        <v>71</v>
      </c>
      <c r="N221">
        <v>82</v>
      </c>
      <c r="O221">
        <v>56</v>
      </c>
      <c r="P221">
        <v>41</v>
      </c>
      <c r="Q221">
        <v>2.4</v>
      </c>
    </row>
    <row r="222" spans="1:17">
      <c r="A222">
        <v>812</v>
      </c>
      <c r="B222" t="s">
        <v>1801</v>
      </c>
      <c r="C222">
        <v>2.4</v>
      </c>
      <c r="D222">
        <v>-1</v>
      </c>
      <c r="E222" t="s">
        <v>62</v>
      </c>
      <c r="F222">
        <v>0</v>
      </c>
      <c r="G222">
        <v>-1</v>
      </c>
      <c r="H222" t="s">
        <v>2877</v>
      </c>
      <c r="I222">
        <v>0</v>
      </c>
      <c r="J222">
        <v>-1</v>
      </c>
      <c r="K222" t="s">
        <v>1082</v>
      </c>
      <c r="L222">
        <v>0</v>
      </c>
      <c r="M222">
        <v>52</v>
      </c>
      <c r="N222">
        <v>83</v>
      </c>
      <c r="O222">
        <v>69</v>
      </c>
      <c r="P222">
        <v>39</v>
      </c>
      <c r="Q222">
        <v>2.4</v>
      </c>
    </row>
    <row r="223" spans="1:17">
      <c r="A223">
        <v>835</v>
      </c>
      <c r="B223" t="s">
        <v>1818</v>
      </c>
      <c r="C223">
        <v>2.4</v>
      </c>
      <c r="D223">
        <v>-1</v>
      </c>
      <c r="E223" t="s">
        <v>46</v>
      </c>
      <c r="F223">
        <v>0</v>
      </c>
      <c r="G223">
        <v>-1</v>
      </c>
      <c r="H223" t="s">
        <v>2883</v>
      </c>
      <c r="I223">
        <v>0</v>
      </c>
      <c r="J223">
        <v>-1</v>
      </c>
      <c r="K223" t="s">
        <v>1047</v>
      </c>
      <c r="L223">
        <v>0</v>
      </c>
      <c r="M223">
        <v>84</v>
      </c>
      <c r="N223">
        <v>67</v>
      </c>
      <c r="O223">
        <v>41</v>
      </c>
      <c r="P223">
        <v>41</v>
      </c>
      <c r="Q223">
        <v>2.4</v>
      </c>
    </row>
    <row r="224" spans="1:17">
      <c r="A224">
        <v>901</v>
      </c>
      <c r="B224" t="s">
        <v>72</v>
      </c>
      <c r="C224">
        <v>2.4</v>
      </c>
      <c r="D224">
        <v>-1</v>
      </c>
      <c r="E224" t="s">
        <v>72</v>
      </c>
      <c r="F224">
        <v>0</v>
      </c>
      <c r="G224">
        <v>-1</v>
      </c>
      <c r="H224" t="s">
        <v>2863</v>
      </c>
      <c r="I224">
        <v>0</v>
      </c>
      <c r="J224">
        <v>-1</v>
      </c>
      <c r="K224" t="s">
        <v>1287</v>
      </c>
      <c r="L224">
        <v>0</v>
      </c>
      <c r="M224">
        <v>76</v>
      </c>
      <c r="N224">
        <v>63</v>
      </c>
      <c r="O224">
        <v>79</v>
      </c>
      <c r="P224">
        <v>70</v>
      </c>
      <c r="Q224">
        <v>2.4</v>
      </c>
    </row>
    <row r="225" spans="1:17">
      <c r="A225">
        <v>937</v>
      </c>
      <c r="B225" t="s">
        <v>809</v>
      </c>
      <c r="C225">
        <v>2.4</v>
      </c>
      <c r="D225">
        <v>-1</v>
      </c>
      <c r="E225" t="s">
        <v>106</v>
      </c>
      <c r="F225">
        <v>0</v>
      </c>
      <c r="G225">
        <v>-1</v>
      </c>
      <c r="H225" t="s">
        <v>2777</v>
      </c>
      <c r="I225">
        <v>0</v>
      </c>
      <c r="J225">
        <v>-1</v>
      </c>
      <c r="K225" t="s">
        <v>1060</v>
      </c>
      <c r="L225">
        <v>0</v>
      </c>
      <c r="M225">
        <v>81</v>
      </c>
      <c r="N225">
        <v>69</v>
      </c>
      <c r="O225">
        <v>51</v>
      </c>
      <c r="P225">
        <v>82</v>
      </c>
      <c r="Q225">
        <v>2.4</v>
      </c>
    </row>
    <row r="226" spans="1:17">
      <c r="A226">
        <v>981</v>
      </c>
      <c r="B226" t="s">
        <v>1948</v>
      </c>
      <c r="C226">
        <v>2.4</v>
      </c>
      <c r="D226">
        <v>-1</v>
      </c>
      <c r="E226" t="s">
        <v>48</v>
      </c>
      <c r="F226">
        <v>0</v>
      </c>
      <c r="G226">
        <v>-1</v>
      </c>
      <c r="H226" t="s">
        <v>2859</v>
      </c>
      <c r="I226">
        <v>0</v>
      </c>
      <c r="J226">
        <v>-1</v>
      </c>
      <c r="K226" t="s">
        <v>1026</v>
      </c>
      <c r="L226">
        <v>0</v>
      </c>
      <c r="M226">
        <v>76</v>
      </c>
      <c r="N226">
        <v>81</v>
      </c>
      <c r="O226">
        <v>45</v>
      </c>
      <c r="P226">
        <v>41</v>
      </c>
      <c r="Q226">
        <v>2.4</v>
      </c>
    </row>
    <row r="227" spans="1:17">
      <c r="A227">
        <v>990</v>
      </c>
      <c r="B227" t="s">
        <v>1956</v>
      </c>
      <c r="C227">
        <v>2.4</v>
      </c>
      <c r="D227">
        <v>-1</v>
      </c>
      <c r="E227" t="s">
        <v>50</v>
      </c>
      <c r="F227">
        <v>0</v>
      </c>
      <c r="G227">
        <v>-1</v>
      </c>
      <c r="H227" t="s">
        <v>2899</v>
      </c>
      <c r="I227">
        <v>0</v>
      </c>
      <c r="J227">
        <v>-1</v>
      </c>
      <c r="K227" t="s">
        <v>1537</v>
      </c>
      <c r="L227">
        <v>0</v>
      </c>
      <c r="M227">
        <v>30</v>
      </c>
      <c r="N227">
        <v>80</v>
      </c>
      <c r="O227">
        <v>77</v>
      </c>
      <c r="P227">
        <v>23</v>
      </c>
      <c r="Q227">
        <v>2.4</v>
      </c>
    </row>
    <row r="228" spans="1:17">
      <c r="A228">
        <v>994</v>
      </c>
      <c r="B228" t="s">
        <v>1960</v>
      </c>
      <c r="C228">
        <v>2.4</v>
      </c>
      <c r="D228">
        <v>-1</v>
      </c>
      <c r="E228" t="s">
        <v>50</v>
      </c>
      <c r="F228">
        <v>0</v>
      </c>
      <c r="G228">
        <v>-1</v>
      </c>
      <c r="H228" t="s">
        <v>2801</v>
      </c>
      <c r="I228">
        <v>0</v>
      </c>
      <c r="J228">
        <v>-1</v>
      </c>
      <c r="K228" t="s">
        <v>1046</v>
      </c>
      <c r="L228">
        <v>0</v>
      </c>
      <c r="M228">
        <v>79</v>
      </c>
      <c r="N228">
        <v>57</v>
      </c>
      <c r="O228">
        <v>76</v>
      </c>
      <c r="P228">
        <v>44</v>
      </c>
      <c r="Q228">
        <v>2.4</v>
      </c>
    </row>
    <row r="229" spans="1:17">
      <c r="A229">
        <v>1069</v>
      </c>
      <c r="B229" t="s">
        <v>2028</v>
      </c>
      <c r="C229">
        <v>2.4</v>
      </c>
      <c r="D229">
        <v>-1</v>
      </c>
      <c r="E229" t="s">
        <v>96</v>
      </c>
      <c r="F229">
        <v>0</v>
      </c>
      <c r="G229">
        <v>-1</v>
      </c>
      <c r="H229" t="s">
        <v>2847</v>
      </c>
      <c r="I229">
        <v>0</v>
      </c>
      <c r="J229">
        <v>-1</v>
      </c>
      <c r="K229" t="s">
        <v>1072</v>
      </c>
      <c r="L229">
        <v>0</v>
      </c>
      <c r="M229">
        <v>35</v>
      </c>
      <c r="N229">
        <v>81</v>
      </c>
      <c r="O229">
        <v>77</v>
      </c>
      <c r="P229">
        <v>24</v>
      </c>
      <c r="Q229">
        <v>2.4</v>
      </c>
    </row>
    <row r="230" spans="1:17">
      <c r="A230">
        <v>1119</v>
      </c>
      <c r="B230" t="s">
        <v>2075</v>
      </c>
      <c r="C230">
        <v>2.4</v>
      </c>
      <c r="D230">
        <v>-1</v>
      </c>
      <c r="E230" t="s">
        <v>102</v>
      </c>
      <c r="F230">
        <v>0</v>
      </c>
      <c r="G230">
        <v>-1</v>
      </c>
      <c r="H230" t="s">
        <v>2895</v>
      </c>
      <c r="I230">
        <v>0</v>
      </c>
      <c r="J230">
        <v>-1</v>
      </c>
      <c r="K230" t="s">
        <v>1046</v>
      </c>
      <c r="L230">
        <v>0</v>
      </c>
      <c r="M230">
        <v>82</v>
      </c>
      <c r="N230">
        <v>42</v>
      </c>
      <c r="O230">
        <v>66</v>
      </c>
      <c r="P230">
        <v>77</v>
      </c>
      <c r="Q230">
        <v>2.4</v>
      </c>
    </row>
    <row r="231" spans="1:17">
      <c r="A231">
        <v>1130</v>
      </c>
      <c r="B231" t="s">
        <v>2086</v>
      </c>
      <c r="C231">
        <v>2.4</v>
      </c>
      <c r="D231">
        <v>-1</v>
      </c>
      <c r="E231" t="s">
        <v>60</v>
      </c>
      <c r="F231">
        <v>0</v>
      </c>
      <c r="G231">
        <v>-1</v>
      </c>
      <c r="H231" t="s">
        <v>2858</v>
      </c>
      <c r="I231">
        <v>0</v>
      </c>
      <c r="J231">
        <v>-1</v>
      </c>
      <c r="K231" t="s">
        <v>1079</v>
      </c>
      <c r="L231">
        <v>0</v>
      </c>
      <c r="M231">
        <v>67</v>
      </c>
      <c r="N231">
        <v>56</v>
      </c>
      <c r="O231">
        <v>83</v>
      </c>
      <c r="P231">
        <v>84</v>
      </c>
      <c r="Q231">
        <v>2.4</v>
      </c>
    </row>
    <row r="232" spans="1:17">
      <c r="A232">
        <v>1156</v>
      </c>
      <c r="B232" t="s">
        <v>2110</v>
      </c>
      <c r="C232">
        <v>2.4</v>
      </c>
      <c r="D232">
        <v>-1</v>
      </c>
      <c r="E232" t="s">
        <v>56</v>
      </c>
      <c r="F232">
        <v>0</v>
      </c>
      <c r="G232">
        <v>-1</v>
      </c>
      <c r="H232" t="s">
        <v>2905</v>
      </c>
      <c r="I232">
        <v>0</v>
      </c>
      <c r="J232">
        <v>-1</v>
      </c>
      <c r="K232" t="s">
        <v>1087</v>
      </c>
      <c r="L232">
        <v>0</v>
      </c>
      <c r="M232">
        <v>56</v>
      </c>
      <c r="N232">
        <v>82</v>
      </c>
      <c r="O232">
        <v>70</v>
      </c>
      <c r="P232">
        <v>67</v>
      </c>
      <c r="Q232">
        <v>2.4</v>
      </c>
    </row>
    <row r="233" spans="1:17">
      <c r="A233">
        <v>1220</v>
      </c>
      <c r="B233" t="s">
        <v>769</v>
      </c>
      <c r="C233">
        <v>2.4</v>
      </c>
      <c r="D233">
        <v>-1</v>
      </c>
      <c r="E233" t="s">
        <v>66</v>
      </c>
      <c r="F233">
        <v>0</v>
      </c>
      <c r="G233">
        <v>-1</v>
      </c>
      <c r="H233" t="s">
        <v>2895</v>
      </c>
      <c r="I233">
        <v>0</v>
      </c>
      <c r="J233">
        <v>-1</v>
      </c>
      <c r="K233" t="s">
        <v>1053</v>
      </c>
      <c r="L233">
        <v>0</v>
      </c>
      <c r="M233">
        <v>81</v>
      </c>
      <c r="N233">
        <v>67</v>
      </c>
      <c r="O233">
        <v>63</v>
      </c>
      <c r="P233">
        <v>62</v>
      </c>
      <c r="Q233">
        <v>2.4</v>
      </c>
    </row>
    <row r="234" spans="1:17">
      <c r="A234">
        <v>1232</v>
      </c>
      <c r="B234" t="s">
        <v>687</v>
      </c>
      <c r="C234">
        <v>2.4</v>
      </c>
      <c r="D234">
        <v>-1</v>
      </c>
      <c r="E234" t="s">
        <v>120</v>
      </c>
      <c r="F234">
        <v>0</v>
      </c>
      <c r="G234">
        <v>-1</v>
      </c>
      <c r="H234" t="s">
        <v>2801</v>
      </c>
      <c r="I234">
        <v>0</v>
      </c>
      <c r="J234">
        <v>-1</v>
      </c>
      <c r="K234" t="s">
        <v>1046</v>
      </c>
      <c r="L234">
        <v>0</v>
      </c>
      <c r="M234">
        <v>81</v>
      </c>
      <c r="N234">
        <v>47</v>
      </c>
      <c r="O234">
        <v>73</v>
      </c>
      <c r="P234">
        <v>69</v>
      </c>
      <c r="Q234">
        <v>2.4</v>
      </c>
    </row>
    <row r="235" spans="1:17">
      <c r="A235">
        <v>1256</v>
      </c>
      <c r="B235" t="s">
        <v>812</v>
      </c>
      <c r="C235">
        <v>2.4</v>
      </c>
      <c r="D235">
        <v>-1</v>
      </c>
      <c r="E235" t="s">
        <v>106</v>
      </c>
      <c r="F235">
        <v>0</v>
      </c>
      <c r="G235">
        <v>-1</v>
      </c>
      <c r="H235" t="s">
        <v>2895</v>
      </c>
      <c r="I235">
        <v>0</v>
      </c>
      <c r="J235">
        <v>-1</v>
      </c>
      <c r="K235" t="s">
        <v>1022</v>
      </c>
      <c r="L235">
        <v>0</v>
      </c>
      <c r="M235">
        <v>82</v>
      </c>
      <c r="N235">
        <v>63</v>
      </c>
      <c r="O235">
        <v>77</v>
      </c>
      <c r="P235">
        <v>70</v>
      </c>
      <c r="Q235">
        <v>2.4</v>
      </c>
    </row>
    <row r="236" spans="1:17">
      <c r="A236">
        <v>1284</v>
      </c>
      <c r="B236" t="s">
        <v>2220</v>
      </c>
      <c r="C236">
        <v>2.4</v>
      </c>
      <c r="D236">
        <v>-1</v>
      </c>
      <c r="E236" t="s">
        <v>36</v>
      </c>
      <c r="F236">
        <v>0</v>
      </c>
      <c r="G236">
        <v>-1</v>
      </c>
      <c r="H236" t="s">
        <v>2897</v>
      </c>
      <c r="I236">
        <v>0</v>
      </c>
      <c r="J236">
        <v>-1</v>
      </c>
      <c r="K236" t="s">
        <v>1019</v>
      </c>
      <c r="L236">
        <v>0</v>
      </c>
      <c r="M236">
        <v>68</v>
      </c>
      <c r="N236">
        <v>55</v>
      </c>
      <c r="O236">
        <v>81</v>
      </c>
      <c r="P236">
        <v>58</v>
      </c>
      <c r="Q236">
        <v>2.4</v>
      </c>
    </row>
    <row r="237" spans="1:17">
      <c r="A237">
        <v>1347</v>
      </c>
      <c r="B237" t="s">
        <v>2274</v>
      </c>
      <c r="C237">
        <v>2.4</v>
      </c>
      <c r="D237">
        <v>-1</v>
      </c>
      <c r="E237" t="s">
        <v>68</v>
      </c>
      <c r="F237">
        <v>0</v>
      </c>
      <c r="G237">
        <v>-1</v>
      </c>
      <c r="H237" t="s">
        <v>1204</v>
      </c>
      <c r="I237">
        <v>0</v>
      </c>
      <c r="J237">
        <v>-1</v>
      </c>
      <c r="K237" t="s">
        <v>1042</v>
      </c>
      <c r="L237">
        <v>0</v>
      </c>
      <c r="M237">
        <v>80</v>
      </c>
      <c r="N237">
        <v>72</v>
      </c>
      <c r="O237">
        <v>52</v>
      </c>
      <c r="P237">
        <v>74</v>
      </c>
      <c r="Q237">
        <v>2.4</v>
      </c>
    </row>
    <row r="238" spans="1:17">
      <c r="A238">
        <v>1393</v>
      </c>
      <c r="B238" t="s">
        <v>116</v>
      </c>
      <c r="C238">
        <v>2.4</v>
      </c>
      <c r="D238">
        <v>-1</v>
      </c>
      <c r="E238" t="s">
        <v>116</v>
      </c>
      <c r="F238">
        <v>0</v>
      </c>
      <c r="G238">
        <v>-1</v>
      </c>
      <c r="H238" t="s">
        <v>2841</v>
      </c>
      <c r="I238">
        <v>0</v>
      </c>
      <c r="J238">
        <v>-1</v>
      </c>
      <c r="K238" t="s">
        <v>1047</v>
      </c>
      <c r="L238">
        <v>0</v>
      </c>
      <c r="M238">
        <v>82</v>
      </c>
      <c r="N238">
        <v>4</v>
      </c>
      <c r="O238">
        <v>72</v>
      </c>
      <c r="P238">
        <v>70</v>
      </c>
      <c r="Q238">
        <v>2.4</v>
      </c>
    </row>
    <row r="239" spans="1:17">
      <c r="A239">
        <v>1441</v>
      </c>
      <c r="B239" t="s">
        <v>679</v>
      </c>
      <c r="C239">
        <v>2.4</v>
      </c>
      <c r="D239">
        <v>-1</v>
      </c>
      <c r="E239" t="s">
        <v>40</v>
      </c>
      <c r="F239">
        <v>0</v>
      </c>
      <c r="G239">
        <v>-1</v>
      </c>
      <c r="H239" t="s">
        <v>2841</v>
      </c>
      <c r="I239">
        <v>0</v>
      </c>
      <c r="J239">
        <v>-1</v>
      </c>
      <c r="K239" t="s">
        <v>1029</v>
      </c>
      <c r="L239">
        <v>0</v>
      </c>
      <c r="M239">
        <v>80</v>
      </c>
      <c r="N239">
        <v>46</v>
      </c>
      <c r="O239">
        <v>78</v>
      </c>
      <c r="P239">
        <v>70</v>
      </c>
      <c r="Q239">
        <v>2.4</v>
      </c>
    </row>
    <row r="240" spans="1:17">
      <c r="A240">
        <v>1474</v>
      </c>
      <c r="B240" t="s">
        <v>706</v>
      </c>
      <c r="C240">
        <v>2.4</v>
      </c>
      <c r="D240">
        <v>-1</v>
      </c>
      <c r="E240" t="s">
        <v>144</v>
      </c>
      <c r="F240">
        <v>0</v>
      </c>
      <c r="G240">
        <v>-1</v>
      </c>
      <c r="H240" t="s">
        <v>2913</v>
      </c>
      <c r="I240">
        <v>0</v>
      </c>
      <c r="J240">
        <v>-1</v>
      </c>
      <c r="K240" t="s">
        <v>1082</v>
      </c>
      <c r="L240">
        <v>0</v>
      </c>
      <c r="M240">
        <v>74</v>
      </c>
      <c r="N240">
        <v>43</v>
      </c>
      <c r="O240">
        <v>81</v>
      </c>
      <c r="P240">
        <v>59</v>
      </c>
      <c r="Q240">
        <v>2.4</v>
      </c>
    </row>
    <row r="241" spans="1:17">
      <c r="A241">
        <v>1555</v>
      </c>
      <c r="B241" t="s">
        <v>2454</v>
      </c>
      <c r="C241">
        <v>2.4</v>
      </c>
      <c r="D241">
        <v>-1</v>
      </c>
      <c r="E241" t="s">
        <v>98</v>
      </c>
      <c r="F241">
        <v>0</v>
      </c>
      <c r="G241">
        <v>-1</v>
      </c>
      <c r="H241" t="s">
        <v>2881</v>
      </c>
      <c r="I241">
        <v>0</v>
      </c>
      <c r="J241">
        <v>-1</v>
      </c>
      <c r="K241" t="s">
        <v>1064</v>
      </c>
      <c r="L241">
        <v>0</v>
      </c>
      <c r="M241">
        <v>54</v>
      </c>
      <c r="N241">
        <v>74</v>
      </c>
      <c r="O241">
        <v>82</v>
      </c>
      <c r="P241">
        <v>62</v>
      </c>
      <c r="Q241">
        <v>2.4</v>
      </c>
    </row>
    <row r="242" spans="1:17">
      <c r="A242">
        <v>1563</v>
      </c>
      <c r="B242" t="s">
        <v>820</v>
      </c>
      <c r="C242">
        <v>2.4</v>
      </c>
      <c r="D242">
        <v>-1</v>
      </c>
      <c r="E242" t="s">
        <v>98</v>
      </c>
      <c r="F242">
        <v>0</v>
      </c>
      <c r="G242">
        <v>-1</v>
      </c>
      <c r="H242" t="s">
        <v>2801</v>
      </c>
      <c r="I242">
        <v>0</v>
      </c>
      <c r="J242">
        <v>-1</v>
      </c>
      <c r="K242" t="s">
        <v>1046</v>
      </c>
      <c r="L242">
        <v>0</v>
      </c>
      <c r="M242">
        <v>83</v>
      </c>
      <c r="N242">
        <v>33</v>
      </c>
      <c r="O242">
        <v>68</v>
      </c>
      <c r="P242">
        <v>35</v>
      </c>
      <c r="Q242">
        <v>2.4</v>
      </c>
    </row>
    <row r="243" spans="1:17">
      <c r="A243">
        <v>1568</v>
      </c>
      <c r="B243" t="s">
        <v>100</v>
      </c>
      <c r="C243">
        <v>2.4</v>
      </c>
      <c r="D243">
        <v>-1</v>
      </c>
      <c r="E243" t="s">
        <v>100</v>
      </c>
      <c r="F243">
        <v>0</v>
      </c>
      <c r="G243">
        <v>-1</v>
      </c>
      <c r="H243" t="s">
        <v>100</v>
      </c>
      <c r="I243">
        <v>0</v>
      </c>
      <c r="J243">
        <v>-1</v>
      </c>
      <c r="K243" t="s">
        <v>1035</v>
      </c>
      <c r="L243">
        <v>0</v>
      </c>
      <c r="M243">
        <v>79</v>
      </c>
      <c r="N243">
        <v>59</v>
      </c>
      <c r="O243">
        <v>76</v>
      </c>
      <c r="P243">
        <v>78</v>
      </c>
      <c r="Q243">
        <v>2.4</v>
      </c>
    </row>
    <row r="244" spans="1:17">
      <c r="A244">
        <v>1612</v>
      </c>
      <c r="B244" t="s">
        <v>2501</v>
      </c>
      <c r="C244">
        <v>2.4</v>
      </c>
      <c r="D244">
        <v>-1</v>
      </c>
      <c r="E244" t="s">
        <v>80</v>
      </c>
      <c r="F244">
        <v>0</v>
      </c>
      <c r="G244">
        <v>-1</v>
      </c>
      <c r="H244" t="s">
        <v>2897</v>
      </c>
      <c r="I244">
        <v>0</v>
      </c>
      <c r="J244">
        <v>-1</v>
      </c>
      <c r="K244" t="s">
        <v>1091</v>
      </c>
      <c r="L244">
        <v>0</v>
      </c>
      <c r="M244">
        <v>68</v>
      </c>
      <c r="N244">
        <v>82</v>
      </c>
      <c r="O244">
        <v>42</v>
      </c>
      <c r="P244">
        <v>60</v>
      </c>
      <c r="Q244">
        <v>2.4</v>
      </c>
    </row>
    <row r="245" spans="1:17">
      <c r="A245">
        <v>1624</v>
      </c>
      <c r="B245" t="s">
        <v>2512</v>
      </c>
      <c r="C245">
        <v>2.4</v>
      </c>
      <c r="D245">
        <v>-1</v>
      </c>
      <c r="E245" t="s">
        <v>76</v>
      </c>
      <c r="F245">
        <v>0</v>
      </c>
      <c r="G245">
        <v>-1</v>
      </c>
      <c r="H245" t="s">
        <v>2930</v>
      </c>
      <c r="I245">
        <v>0</v>
      </c>
      <c r="J245">
        <v>-1</v>
      </c>
      <c r="K245" t="s">
        <v>1029</v>
      </c>
      <c r="L245">
        <v>0</v>
      </c>
      <c r="M245">
        <v>81</v>
      </c>
      <c r="N245">
        <v>46</v>
      </c>
      <c r="O245">
        <v>66</v>
      </c>
      <c r="P245">
        <v>76</v>
      </c>
      <c r="Q245">
        <v>2.4</v>
      </c>
    </row>
    <row r="246" spans="1:17">
      <c r="A246">
        <v>1641</v>
      </c>
      <c r="B246" t="s">
        <v>2529</v>
      </c>
      <c r="C246">
        <v>2.4</v>
      </c>
      <c r="D246">
        <v>-1</v>
      </c>
      <c r="E246" t="s">
        <v>108</v>
      </c>
      <c r="F246">
        <v>0</v>
      </c>
      <c r="G246">
        <v>-1</v>
      </c>
      <c r="H246" t="s">
        <v>2932</v>
      </c>
      <c r="I246">
        <v>0</v>
      </c>
      <c r="J246">
        <v>-1</v>
      </c>
      <c r="K246" t="s">
        <v>1082</v>
      </c>
      <c r="L246">
        <v>0</v>
      </c>
      <c r="M246">
        <v>77</v>
      </c>
      <c r="N246">
        <v>54</v>
      </c>
      <c r="O246">
        <v>79</v>
      </c>
      <c r="P246">
        <v>22</v>
      </c>
      <c r="Q246">
        <v>2.4</v>
      </c>
    </row>
    <row r="247" spans="1:17">
      <c r="A247">
        <v>1643</v>
      </c>
      <c r="B247" t="s">
        <v>2530</v>
      </c>
      <c r="C247">
        <v>2.4</v>
      </c>
      <c r="D247">
        <v>-1</v>
      </c>
      <c r="E247" t="s">
        <v>72</v>
      </c>
      <c r="F247">
        <v>0</v>
      </c>
      <c r="G247">
        <v>-1</v>
      </c>
      <c r="H247" t="s">
        <v>2847</v>
      </c>
      <c r="I247">
        <v>0</v>
      </c>
      <c r="J247">
        <v>-1</v>
      </c>
      <c r="K247" t="s">
        <v>1051</v>
      </c>
      <c r="L247">
        <v>0</v>
      </c>
      <c r="M247">
        <v>77</v>
      </c>
      <c r="N247">
        <v>81</v>
      </c>
      <c r="O247">
        <v>45</v>
      </c>
      <c r="P247">
        <v>70</v>
      </c>
      <c r="Q247">
        <v>2.4</v>
      </c>
    </row>
    <row r="248" spans="1:17">
      <c r="A248">
        <v>22</v>
      </c>
      <c r="B248" t="s">
        <v>438</v>
      </c>
      <c r="C248">
        <v>2.3</v>
      </c>
      <c r="D248">
        <v>-1</v>
      </c>
      <c r="E248" t="s">
        <v>132</v>
      </c>
      <c r="F248">
        <v>0</v>
      </c>
      <c r="G248">
        <v>-1</v>
      </c>
      <c r="H248" t="s">
        <v>2841</v>
      </c>
      <c r="I248">
        <v>0</v>
      </c>
      <c r="J248">
        <v>-1</v>
      </c>
      <c r="K248" t="s">
        <v>1046</v>
      </c>
      <c r="L248">
        <v>0</v>
      </c>
      <c r="M248">
        <v>79</v>
      </c>
      <c r="N248">
        <v>63</v>
      </c>
      <c r="O248">
        <v>66</v>
      </c>
      <c r="P248">
        <v>59</v>
      </c>
      <c r="Q248">
        <v>2.3</v>
      </c>
    </row>
    <row r="249" spans="1:17">
      <c r="A249">
        <v>132</v>
      </c>
      <c r="B249" t="s">
        <v>1178</v>
      </c>
      <c r="C249">
        <v>2.3</v>
      </c>
      <c r="D249">
        <v>-1</v>
      </c>
      <c r="E249" t="s">
        <v>16</v>
      </c>
      <c r="F249">
        <v>0</v>
      </c>
      <c r="G249">
        <v>-1</v>
      </c>
      <c r="H249" t="s">
        <v>2893</v>
      </c>
      <c r="I249">
        <v>0</v>
      </c>
      <c r="J249">
        <v>-1</v>
      </c>
      <c r="K249" t="s">
        <v>1067</v>
      </c>
      <c r="L249">
        <v>0</v>
      </c>
      <c r="M249">
        <v>57</v>
      </c>
      <c r="N249">
        <v>79</v>
      </c>
      <c r="O249">
        <v>71</v>
      </c>
      <c r="P249">
        <v>73</v>
      </c>
      <c r="Q249">
        <v>2.3</v>
      </c>
    </row>
    <row r="250" spans="1:17">
      <c r="A250">
        <v>166</v>
      </c>
      <c r="B250" t="s">
        <v>497</v>
      </c>
      <c r="C250">
        <v>2.3</v>
      </c>
      <c r="D250">
        <v>-1</v>
      </c>
      <c r="E250" t="s">
        <v>84</v>
      </c>
      <c r="F250">
        <v>0</v>
      </c>
      <c r="G250">
        <v>-1</v>
      </c>
      <c r="H250" t="s">
        <v>2894</v>
      </c>
      <c r="I250">
        <v>0</v>
      </c>
      <c r="J250">
        <v>-1</v>
      </c>
      <c r="K250" t="s">
        <v>1087</v>
      </c>
      <c r="L250">
        <v>0</v>
      </c>
      <c r="M250">
        <v>71</v>
      </c>
      <c r="N250">
        <v>79</v>
      </c>
      <c r="O250">
        <v>29</v>
      </c>
      <c r="P250">
        <v>28</v>
      </c>
      <c r="Q250">
        <v>2.3</v>
      </c>
    </row>
    <row r="251" spans="1:17">
      <c r="A251">
        <v>190</v>
      </c>
      <c r="B251" t="s">
        <v>152</v>
      </c>
      <c r="C251">
        <v>2.3</v>
      </c>
      <c r="D251">
        <v>-1</v>
      </c>
      <c r="E251" t="s">
        <v>152</v>
      </c>
      <c r="F251">
        <v>0</v>
      </c>
      <c r="G251">
        <v>-1</v>
      </c>
      <c r="H251" t="s">
        <v>152</v>
      </c>
      <c r="I251">
        <v>0</v>
      </c>
      <c r="J251">
        <v>-1</v>
      </c>
      <c r="K251" t="s">
        <v>1031</v>
      </c>
      <c r="L251">
        <v>0</v>
      </c>
      <c r="M251">
        <v>62</v>
      </c>
      <c r="N251">
        <v>68</v>
      </c>
      <c r="O251">
        <v>79</v>
      </c>
      <c r="P251">
        <v>2</v>
      </c>
      <c r="Q251">
        <v>2.3</v>
      </c>
    </row>
    <row r="252" spans="1:17">
      <c r="A252">
        <v>1095</v>
      </c>
      <c r="B252" t="s">
        <v>2053</v>
      </c>
      <c r="C252">
        <v>2.3</v>
      </c>
      <c r="D252">
        <v>-1</v>
      </c>
      <c r="E252" t="s">
        <v>13</v>
      </c>
      <c r="F252">
        <v>0</v>
      </c>
      <c r="G252">
        <v>-1</v>
      </c>
      <c r="H252" t="s">
        <v>2801</v>
      </c>
      <c r="I252">
        <v>0</v>
      </c>
      <c r="J252">
        <v>-1</v>
      </c>
      <c r="K252" t="s">
        <v>1036</v>
      </c>
      <c r="L252">
        <v>0</v>
      </c>
      <c r="M252">
        <v>40</v>
      </c>
      <c r="N252">
        <v>79</v>
      </c>
      <c r="O252">
        <v>73</v>
      </c>
      <c r="P252">
        <v>72</v>
      </c>
      <c r="Q252">
        <v>2.3</v>
      </c>
    </row>
    <row r="253" spans="1:17">
      <c r="A253">
        <v>428</v>
      </c>
      <c r="B253" t="s">
        <v>1457</v>
      </c>
      <c r="C253">
        <v>2.3</v>
      </c>
      <c r="D253">
        <v>-1</v>
      </c>
      <c r="E253" t="s">
        <v>56</v>
      </c>
      <c r="F253">
        <v>0</v>
      </c>
      <c r="G253">
        <v>-1</v>
      </c>
      <c r="H253" t="s">
        <v>2867</v>
      </c>
      <c r="I253">
        <v>0</v>
      </c>
      <c r="J253">
        <v>-1</v>
      </c>
      <c r="K253" t="s">
        <v>1042</v>
      </c>
      <c r="L253">
        <v>0</v>
      </c>
      <c r="M253">
        <v>22</v>
      </c>
      <c r="N253">
        <v>79</v>
      </c>
      <c r="O253">
        <v>71</v>
      </c>
      <c r="P253">
        <v>54</v>
      </c>
      <c r="Q253">
        <v>2.3</v>
      </c>
    </row>
    <row r="254" spans="1:17">
      <c r="A254">
        <v>432</v>
      </c>
      <c r="B254" t="s">
        <v>1461</v>
      </c>
      <c r="C254">
        <v>2.3</v>
      </c>
      <c r="D254">
        <v>-1</v>
      </c>
      <c r="E254" t="s">
        <v>26</v>
      </c>
      <c r="F254">
        <v>0</v>
      </c>
      <c r="G254">
        <v>-1</v>
      </c>
      <c r="H254" t="s">
        <v>2907</v>
      </c>
      <c r="I254">
        <v>0</v>
      </c>
      <c r="J254">
        <v>-1</v>
      </c>
      <c r="K254" t="s">
        <v>1069</v>
      </c>
      <c r="L254">
        <v>0</v>
      </c>
      <c r="M254">
        <v>74</v>
      </c>
      <c r="N254">
        <v>79</v>
      </c>
      <c r="O254">
        <v>55</v>
      </c>
      <c r="P254">
        <v>68</v>
      </c>
      <c r="Q254">
        <v>2.3</v>
      </c>
    </row>
    <row r="255" spans="1:17">
      <c r="A255">
        <v>485</v>
      </c>
      <c r="B255" t="s">
        <v>160</v>
      </c>
      <c r="C255">
        <v>2.3</v>
      </c>
      <c r="D255">
        <v>-1</v>
      </c>
      <c r="E255" t="s">
        <v>160</v>
      </c>
      <c r="F255">
        <v>0</v>
      </c>
      <c r="G255">
        <v>-1</v>
      </c>
      <c r="H255" t="s">
        <v>2858</v>
      </c>
      <c r="I255">
        <v>0</v>
      </c>
      <c r="J255">
        <v>-1</v>
      </c>
      <c r="K255" t="s">
        <v>1029</v>
      </c>
      <c r="L255">
        <v>0</v>
      </c>
      <c r="M255">
        <v>79</v>
      </c>
      <c r="N255">
        <v>69</v>
      </c>
      <c r="O255">
        <v>62</v>
      </c>
      <c r="P255">
        <v>74</v>
      </c>
      <c r="Q255">
        <v>2.3</v>
      </c>
    </row>
    <row r="256" spans="1:17">
      <c r="A256">
        <v>516</v>
      </c>
      <c r="B256" t="s">
        <v>1227</v>
      </c>
      <c r="C256">
        <v>2.3</v>
      </c>
      <c r="D256">
        <v>-1</v>
      </c>
      <c r="E256" t="s">
        <v>44</v>
      </c>
      <c r="F256">
        <v>0</v>
      </c>
      <c r="G256">
        <v>-1</v>
      </c>
      <c r="H256" t="s">
        <v>2888</v>
      </c>
      <c r="I256">
        <v>0</v>
      </c>
      <c r="J256">
        <v>-1</v>
      </c>
      <c r="K256" t="s">
        <v>1470</v>
      </c>
      <c r="L256">
        <v>0</v>
      </c>
      <c r="M256">
        <v>80</v>
      </c>
      <c r="N256">
        <v>55</v>
      </c>
      <c r="O256">
        <v>70</v>
      </c>
      <c r="P256">
        <v>67</v>
      </c>
      <c r="Q256">
        <v>2.3</v>
      </c>
    </row>
    <row r="257" spans="1:17">
      <c r="A257">
        <v>674</v>
      </c>
      <c r="B257" t="s">
        <v>1677</v>
      </c>
      <c r="C257">
        <v>2.3</v>
      </c>
      <c r="D257">
        <v>-1</v>
      </c>
      <c r="E257" t="s">
        <v>38</v>
      </c>
      <c r="F257">
        <v>0</v>
      </c>
      <c r="G257">
        <v>-1</v>
      </c>
      <c r="H257" t="s">
        <v>2863</v>
      </c>
      <c r="I257">
        <v>0</v>
      </c>
      <c r="J257">
        <v>-1</v>
      </c>
      <c r="K257" t="s">
        <v>1056</v>
      </c>
      <c r="L257">
        <v>0</v>
      </c>
      <c r="M257">
        <v>61</v>
      </c>
      <c r="N257">
        <v>72</v>
      </c>
      <c r="O257">
        <v>79</v>
      </c>
      <c r="P257">
        <v>51</v>
      </c>
      <c r="Q257">
        <v>2.3</v>
      </c>
    </row>
    <row r="258" spans="1:17">
      <c r="A258">
        <v>733</v>
      </c>
      <c r="B258" t="s">
        <v>1729</v>
      </c>
      <c r="C258">
        <v>2.3</v>
      </c>
      <c r="D258">
        <v>-1</v>
      </c>
      <c r="E258" t="s">
        <v>20</v>
      </c>
      <c r="F258">
        <v>0</v>
      </c>
      <c r="G258">
        <v>-1</v>
      </c>
      <c r="H258" t="s">
        <v>2891</v>
      </c>
      <c r="I258">
        <v>0</v>
      </c>
      <c r="J258">
        <v>-1</v>
      </c>
      <c r="K258" t="s">
        <v>1061</v>
      </c>
      <c r="L258">
        <v>0</v>
      </c>
      <c r="M258">
        <v>58</v>
      </c>
      <c r="N258">
        <v>72</v>
      </c>
      <c r="O258">
        <v>79</v>
      </c>
      <c r="P258">
        <v>58</v>
      </c>
      <c r="Q258">
        <v>2.3</v>
      </c>
    </row>
    <row r="259" spans="1:17">
      <c r="A259">
        <v>754</v>
      </c>
      <c r="B259" t="s">
        <v>1747</v>
      </c>
      <c r="C259">
        <v>2.3</v>
      </c>
      <c r="D259">
        <v>-1</v>
      </c>
      <c r="E259" t="s">
        <v>120</v>
      </c>
      <c r="F259">
        <v>0</v>
      </c>
      <c r="G259">
        <v>-1</v>
      </c>
      <c r="H259" t="s">
        <v>2895</v>
      </c>
      <c r="I259">
        <v>0</v>
      </c>
      <c r="J259">
        <v>-1</v>
      </c>
      <c r="K259" t="s">
        <v>1046</v>
      </c>
      <c r="L259">
        <v>0</v>
      </c>
      <c r="M259">
        <v>79</v>
      </c>
      <c r="N259">
        <v>36</v>
      </c>
      <c r="O259">
        <v>67</v>
      </c>
      <c r="P259">
        <v>75</v>
      </c>
      <c r="Q259">
        <v>2.3</v>
      </c>
    </row>
    <row r="260" spans="1:17">
      <c r="A260">
        <v>772</v>
      </c>
      <c r="B260" t="s">
        <v>1765</v>
      </c>
      <c r="C260">
        <v>2.3</v>
      </c>
      <c r="D260">
        <v>-1</v>
      </c>
      <c r="E260" t="s">
        <v>32</v>
      </c>
      <c r="F260">
        <v>0</v>
      </c>
      <c r="G260">
        <v>-1</v>
      </c>
      <c r="H260" t="s">
        <v>2885</v>
      </c>
      <c r="I260">
        <v>0</v>
      </c>
      <c r="J260">
        <v>-1</v>
      </c>
      <c r="K260" t="s">
        <v>1053</v>
      </c>
      <c r="L260">
        <v>0</v>
      </c>
      <c r="M260">
        <v>79</v>
      </c>
      <c r="N260">
        <v>69</v>
      </c>
      <c r="O260">
        <v>52</v>
      </c>
      <c r="P260">
        <v>39</v>
      </c>
      <c r="Q260">
        <v>2.3</v>
      </c>
    </row>
    <row r="261" spans="1:17">
      <c r="A261">
        <v>838</v>
      </c>
      <c r="B261" t="s">
        <v>1822</v>
      </c>
      <c r="C261">
        <v>2.3</v>
      </c>
      <c r="D261">
        <v>-1</v>
      </c>
      <c r="E261" t="s">
        <v>46</v>
      </c>
      <c r="F261">
        <v>0</v>
      </c>
      <c r="G261">
        <v>-1</v>
      </c>
      <c r="H261" t="s">
        <v>2872</v>
      </c>
      <c r="I261">
        <v>0</v>
      </c>
      <c r="J261">
        <v>-1</v>
      </c>
      <c r="K261" t="s">
        <v>1300</v>
      </c>
      <c r="L261">
        <v>0</v>
      </c>
      <c r="M261">
        <v>67</v>
      </c>
      <c r="N261">
        <v>79</v>
      </c>
      <c r="O261">
        <v>63</v>
      </c>
      <c r="P261">
        <v>67</v>
      </c>
      <c r="Q261">
        <v>2.3</v>
      </c>
    </row>
    <row r="262" spans="1:17">
      <c r="A262">
        <v>968</v>
      </c>
      <c r="B262" t="s">
        <v>1936</v>
      </c>
      <c r="C262">
        <v>2.3</v>
      </c>
      <c r="D262">
        <v>-1</v>
      </c>
      <c r="E262" t="s">
        <v>48</v>
      </c>
      <c r="F262">
        <v>0</v>
      </c>
      <c r="G262">
        <v>-1</v>
      </c>
      <c r="H262" t="s">
        <v>2893</v>
      </c>
      <c r="I262">
        <v>0</v>
      </c>
      <c r="J262">
        <v>-1</v>
      </c>
      <c r="K262" t="s">
        <v>1022</v>
      </c>
      <c r="L262">
        <v>0</v>
      </c>
      <c r="M262">
        <v>74</v>
      </c>
      <c r="N262">
        <v>55</v>
      </c>
      <c r="O262">
        <v>79</v>
      </c>
      <c r="P262">
        <v>61</v>
      </c>
      <c r="Q262">
        <v>2.3</v>
      </c>
    </row>
    <row r="263" spans="1:17">
      <c r="A263">
        <v>980</v>
      </c>
      <c r="B263" t="s">
        <v>1947</v>
      </c>
      <c r="C263">
        <v>2.3</v>
      </c>
      <c r="D263">
        <v>-1</v>
      </c>
      <c r="E263" t="s">
        <v>48</v>
      </c>
      <c r="F263">
        <v>0</v>
      </c>
      <c r="G263">
        <v>-1</v>
      </c>
      <c r="H263" t="s">
        <v>2877</v>
      </c>
      <c r="I263">
        <v>0</v>
      </c>
      <c r="J263">
        <v>-1</v>
      </c>
      <c r="K263" t="s">
        <v>1037</v>
      </c>
      <c r="L263">
        <v>0</v>
      </c>
      <c r="M263">
        <v>49</v>
      </c>
      <c r="N263">
        <v>79</v>
      </c>
      <c r="O263">
        <v>71</v>
      </c>
      <c r="P263">
        <v>49</v>
      </c>
      <c r="Q263">
        <v>2.3</v>
      </c>
    </row>
    <row r="264" spans="1:17">
      <c r="A264">
        <v>1002</v>
      </c>
      <c r="B264" t="s">
        <v>1967</v>
      </c>
      <c r="C264">
        <v>2.3</v>
      </c>
      <c r="D264">
        <v>-1</v>
      </c>
      <c r="E264" t="s">
        <v>50</v>
      </c>
      <c r="F264">
        <v>0</v>
      </c>
      <c r="G264">
        <v>-1</v>
      </c>
      <c r="H264" t="s">
        <v>1204</v>
      </c>
      <c r="I264">
        <v>0</v>
      </c>
      <c r="J264">
        <v>-1</v>
      </c>
      <c r="K264" t="s">
        <v>1042</v>
      </c>
      <c r="L264">
        <v>0</v>
      </c>
      <c r="M264">
        <v>42</v>
      </c>
      <c r="N264">
        <v>80</v>
      </c>
      <c r="O264">
        <v>68</v>
      </c>
      <c r="P264">
        <v>63</v>
      </c>
      <c r="Q264">
        <v>2.3</v>
      </c>
    </row>
    <row r="265" spans="1:17">
      <c r="A265">
        <v>1058</v>
      </c>
      <c r="B265" t="s">
        <v>874</v>
      </c>
      <c r="C265">
        <v>2.3</v>
      </c>
      <c r="D265">
        <v>-1</v>
      </c>
      <c r="E265" t="s">
        <v>96</v>
      </c>
      <c r="F265">
        <v>0</v>
      </c>
      <c r="G265">
        <v>-1</v>
      </c>
      <c r="H265" t="s">
        <v>2852</v>
      </c>
      <c r="I265">
        <v>0</v>
      </c>
      <c r="J265">
        <v>-1</v>
      </c>
      <c r="K265" t="s">
        <v>1064</v>
      </c>
      <c r="L265">
        <v>0</v>
      </c>
      <c r="M265">
        <v>79</v>
      </c>
      <c r="N265">
        <v>73</v>
      </c>
      <c r="O265">
        <v>63</v>
      </c>
      <c r="P265">
        <v>70</v>
      </c>
      <c r="Q265">
        <v>2.3</v>
      </c>
    </row>
    <row r="266" spans="1:17">
      <c r="A266">
        <v>1225</v>
      </c>
      <c r="B266" t="s">
        <v>2168</v>
      </c>
      <c r="C266">
        <v>2.3</v>
      </c>
      <c r="D266">
        <v>-1</v>
      </c>
      <c r="E266" t="s">
        <v>66</v>
      </c>
      <c r="F266">
        <v>0</v>
      </c>
      <c r="G266">
        <v>-1</v>
      </c>
      <c r="H266" t="s">
        <v>2847</v>
      </c>
      <c r="I266">
        <v>0</v>
      </c>
      <c r="J266">
        <v>-1</v>
      </c>
      <c r="K266" t="s">
        <v>1087</v>
      </c>
      <c r="L266">
        <v>0</v>
      </c>
      <c r="M266">
        <v>68</v>
      </c>
      <c r="N266">
        <v>80</v>
      </c>
      <c r="O266">
        <v>56</v>
      </c>
      <c r="P266">
        <v>52</v>
      </c>
      <c r="Q266">
        <v>2.3</v>
      </c>
    </row>
    <row r="267" spans="1:17">
      <c r="A267">
        <v>1257</v>
      </c>
      <c r="B267" t="s">
        <v>2195</v>
      </c>
      <c r="C267">
        <v>2.3</v>
      </c>
      <c r="D267">
        <v>-1</v>
      </c>
      <c r="E267" t="s">
        <v>106</v>
      </c>
      <c r="F267">
        <v>0</v>
      </c>
      <c r="G267">
        <v>-1</v>
      </c>
      <c r="H267" t="s">
        <v>2801</v>
      </c>
      <c r="I267">
        <v>0</v>
      </c>
      <c r="J267">
        <v>-1</v>
      </c>
      <c r="K267" t="s">
        <v>1046</v>
      </c>
      <c r="L267">
        <v>0</v>
      </c>
      <c r="M267">
        <v>80</v>
      </c>
      <c r="N267">
        <v>42</v>
      </c>
      <c r="O267">
        <v>67</v>
      </c>
      <c r="P267">
        <v>59</v>
      </c>
      <c r="Q267">
        <v>2.3</v>
      </c>
    </row>
    <row r="268" spans="1:17">
      <c r="A268">
        <v>1310</v>
      </c>
      <c r="B268" t="s">
        <v>2242</v>
      </c>
      <c r="C268">
        <v>2.3</v>
      </c>
      <c r="D268">
        <v>-1</v>
      </c>
      <c r="E268" t="s">
        <v>58</v>
      </c>
      <c r="F268">
        <v>0</v>
      </c>
      <c r="G268">
        <v>-1</v>
      </c>
      <c r="H268" t="s">
        <v>2884</v>
      </c>
      <c r="I268">
        <v>0</v>
      </c>
      <c r="J268">
        <v>-1</v>
      </c>
      <c r="K268" t="s">
        <v>1072</v>
      </c>
      <c r="L268">
        <v>0</v>
      </c>
      <c r="M268">
        <v>79</v>
      </c>
      <c r="N268">
        <v>64</v>
      </c>
      <c r="O268">
        <v>75</v>
      </c>
      <c r="P268">
        <v>38</v>
      </c>
      <c r="Q268">
        <v>2.3</v>
      </c>
    </row>
    <row r="269" spans="1:17">
      <c r="A269">
        <v>1374</v>
      </c>
      <c r="B269" t="s">
        <v>2298</v>
      </c>
      <c r="C269">
        <v>2.3</v>
      </c>
      <c r="D269">
        <v>-1</v>
      </c>
      <c r="E269" t="s">
        <v>118</v>
      </c>
      <c r="F269">
        <v>0</v>
      </c>
      <c r="G269">
        <v>-1</v>
      </c>
      <c r="H269" t="s">
        <v>2903</v>
      </c>
      <c r="I269">
        <v>0</v>
      </c>
      <c r="J269">
        <v>-1</v>
      </c>
      <c r="K269" t="s">
        <v>1053</v>
      </c>
      <c r="L269">
        <v>0</v>
      </c>
      <c r="M269">
        <v>31</v>
      </c>
      <c r="N269">
        <v>79</v>
      </c>
      <c r="O269">
        <v>67</v>
      </c>
      <c r="P269">
        <v>60</v>
      </c>
      <c r="Q269">
        <v>2.3</v>
      </c>
    </row>
    <row r="270" spans="1:17">
      <c r="A270">
        <v>1530</v>
      </c>
      <c r="B270" t="s">
        <v>792</v>
      </c>
      <c r="C270">
        <v>2.3</v>
      </c>
      <c r="D270">
        <v>-1</v>
      </c>
      <c r="E270" t="s">
        <v>82</v>
      </c>
      <c r="F270">
        <v>0</v>
      </c>
      <c r="G270">
        <v>-1</v>
      </c>
      <c r="H270" t="s">
        <v>2847</v>
      </c>
      <c r="I270">
        <v>0</v>
      </c>
      <c r="J270">
        <v>-1</v>
      </c>
      <c r="K270" t="s">
        <v>1015</v>
      </c>
      <c r="L270">
        <v>0</v>
      </c>
      <c r="M270">
        <v>79</v>
      </c>
      <c r="N270">
        <v>42</v>
      </c>
      <c r="O270">
        <v>75</v>
      </c>
      <c r="P270">
        <v>52</v>
      </c>
      <c r="Q270">
        <v>2.3</v>
      </c>
    </row>
    <row r="271" spans="1:17">
      <c r="A271">
        <v>1631</v>
      </c>
      <c r="B271" t="s">
        <v>2519</v>
      </c>
      <c r="C271">
        <v>2.3</v>
      </c>
      <c r="D271">
        <v>-1</v>
      </c>
      <c r="E271" t="s">
        <v>44</v>
      </c>
      <c r="F271">
        <v>0</v>
      </c>
      <c r="G271">
        <v>-1</v>
      </c>
      <c r="H271" t="s">
        <v>2852</v>
      </c>
      <c r="I271">
        <v>0</v>
      </c>
      <c r="J271">
        <v>-1</v>
      </c>
      <c r="K271" t="s">
        <v>1085</v>
      </c>
      <c r="L271">
        <v>0</v>
      </c>
      <c r="M271">
        <v>73</v>
      </c>
      <c r="N271">
        <v>47</v>
      </c>
      <c r="O271">
        <v>79</v>
      </c>
      <c r="P271">
        <v>63</v>
      </c>
      <c r="Q271">
        <v>2.3</v>
      </c>
    </row>
    <row r="272" spans="1:17">
      <c r="A272">
        <v>144</v>
      </c>
      <c r="B272" t="s">
        <v>76</v>
      </c>
      <c r="C272">
        <v>2.2</v>
      </c>
      <c r="D272">
        <v>-1</v>
      </c>
      <c r="E272" t="s">
        <v>76</v>
      </c>
      <c r="F272">
        <v>0</v>
      </c>
      <c r="G272">
        <v>-1</v>
      </c>
      <c r="H272" t="s">
        <v>76</v>
      </c>
      <c r="I272">
        <v>0</v>
      </c>
      <c r="J272">
        <v>-1</v>
      </c>
      <c r="K272" t="s">
        <v>1166</v>
      </c>
      <c r="L272">
        <v>0</v>
      </c>
      <c r="M272">
        <v>87</v>
      </c>
      <c r="N272">
        <v>33</v>
      </c>
      <c r="O272">
        <v>62</v>
      </c>
      <c r="P272">
        <v>68</v>
      </c>
      <c r="Q272">
        <v>2.2</v>
      </c>
    </row>
    <row r="273" spans="1:17">
      <c r="A273">
        <v>272</v>
      </c>
      <c r="B273" t="s">
        <v>148</v>
      </c>
      <c r="C273">
        <v>2.2</v>
      </c>
      <c r="D273">
        <v>-1</v>
      </c>
      <c r="E273" t="s">
        <v>148</v>
      </c>
      <c r="F273">
        <v>0</v>
      </c>
      <c r="G273">
        <v>-1</v>
      </c>
      <c r="H273" t="s">
        <v>2903</v>
      </c>
      <c r="I273">
        <v>0</v>
      </c>
      <c r="J273">
        <v>-1</v>
      </c>
      <c r="K273" t="s">
        <v>1150</v>
      </c>
      <c r="L273">
        <v>0</v>
      </c>
      <c r="M273">
        <v>88</v>
      </c>
      <c r="N273">
        <v>38</v>
      </c>
      <c r="O273">
        <v>17</v>
      </c>
      <c r="P273">
        <v>47</v>
      </c>
      <c r="Q273">
        <v>2.2</v>
      </c>
    </row>
    <row r="274" spans="1:17">
      <c r="A274">
        <v>283</v>
      </c>
      <c r="B274" t="s">
        <v>1321</v>
      </c>
      <c r="C274">
        <v>2.2</v>
      </c>
      <c r="D274">
        <v>-1</v>
      </c>
      <c r="E274" t="s">
        <v>13</v>
      </c>
      <c r="F274">
        <v>0</v>
      </c>
      <c r="G274">
        <v>-1</v>
      </c>
      <c r="H274" t="s">
        <v>2881</v>
      </c>
      <c r="I274">
        <v>0</v>
      </c>
      <c r="J274">
        <v>-1</v>
      </c>
      <c r="K274" t="s">
        <v>1033</v>
      </c>
      <c r="L274">
        <v>0</v>
      </c>
      <c r="M274">
        <v>43</v>
      </c>
      <c r="N274">
        <v>62</v>
      </c>
      <c r="O274">
        <v>88</v>
      </c>
      <c r="P274">
        <v>86</v>
      </c>
      <c r="Q274">
        <v>2.2</v>
      </c>
    </row>
    <row r="275" spans="1:17">
      <c r="A275">
        <v>443</v>
      </c>
      <c r="B275" t="s">
        <v>1471</v>
      </c>
      <c r="C275">
        <v>2.2</v>
      </c>
      <c r="D275">
        <v>-1</v>
      </c>
      <c r="E275" t="s">
        <v>26</v>
      </c>
      <c r="F275">
        <v>0</v>
      </c>
      <c r="G275">
        <v>-1</v>
      </c>
      <c r="H275" t="s">
        <v>2868</v>
      </c>
      <c r="I275">
        <v>0</v>
      </c>
      <c r="J275">
        <v>-1</v>
      </c>
      <c r="K275" t="s">
        <v>1061</v>
      </c>
      <c r="L275">
        <v>0</v>
      </c>
      <c r="M275">
        <v>26</v>
      </c>
      <c r="N275">
        <v>88</v>
      </c>
      <c r="O275">
        <v>63</v>
      </c>
      <c r="P275">
        <v>6</v>
      </c>
      <c r="Q275">
        <v>2.2</v>
      </c>
    </row>
    <row r="276" spans="1:17">
      <c r="A276">
        <v>464</v>
      </c>
      <c r="B276" t="s">
        <v>1491</v>
      </c>
      <c r="C276">
        <v>2.2</v>
      </c>
      <c r="D276">
        <v>-1</v>
      </c>
      <c r="E276" t="s">
        <v>22</v>
      </c>
      <c r="F276">
        <v>0</v>
      </c>
      <c r="G276">
        <v>-1</v>
      </c>
      <c r="H276" t="s">
        <v>2894</v>
      </c>
      <c r="I276">
        <v>0</v>
      </c>
      <c r="J276">
        <v>-1</v>
      </c>
      <c r="K276" t="s">
        <v>1492</v>
      </c>
      <c r="L276">
        <v>0</v>
      </c>
      <c r="M276">
        <v>62</v>
      </c>
      <c r="N276">
        <v>88</v>
      </c>
      <c r="O276">
        <v>57</v>
      </c>
      <c r="P276">
        <v>64</v>
      </c>
      <c r="Q276">
        <v>2.2</v>
      </c>
    </row>
    <row r="277" spans="1:17">
      <c r="A277">
        <v>524</v>
      </c>
      <c r="B277" t="s">
        <v>1545</v>
      </c>
      <c r="C277">
        <v>2.2</v>
      </c>
      <c r="D277">
        <v>-1</v>
      </c>
      <c r="E277" t="s">
        <v>44</v>
      </c>
      <c r="F277">
        <v>0</v>
      </c>
      <c r="G277">
        <v>-1</v>
      </c>
      <c r="H277" t="s">
        <v>2881</v>
      </c>
      <c r="I277">
        <v>0</v>
      </c>
      <c r="J277">
        <v>-1</v>
      </c>
      <c r="K277" t="s">
        <v>1362</v>
      </c>
      <c r="L277">
        <v>0</v>
      </c>
      <c r="M277">
        <v>52</v>
      </c>
      <c r="N277">
        <v>51</v>
      </c>
      <c r="O277">
        <v>87</v>
      </c>
      <c r="P277">
        <v>79</v>
      </c>
      <c r="Q277">
        <v>2.2</v>
      </c>
    </row>
    <row r="278" spans="1:17">
      <c r="A278">
        <v>628</v>
      </c>
      <c r="B278" t="s">
        <v>138</v>
      </c>
      <c r="C278">
        <v>2.2</v>
      </c>
      <c r="D278">
        <v>-1</v>
      </c>
      <c r="E278" t="s">
        <v>138</v>
      </c>
      <c r="F278">
        <v>0</v>
      </c>
      <c r="G278">
        <v>-1</v>
      </c>
      <c r="H278" t="s">
        <v>2868</v>
      </c>
      <c r="I278">
        <v>0</v>
      </c>
      <c r="J278">
        <v>-1</v>
      </c>
      <c r="K278" t="s">
        <v>1635</v>
      </c>
      <c r="L278">
        <v>0</v>
      </c>
      <c r="M278">
        <v>60</v>
      </c>
      <c r="N278">
        <v>88</v>
      </c>
      <c r="O278">
        <v>61</v>
      </c>
      <c r="P278">
        <v>75</v>
      </c>
      <c r="Q278">
        <v>2.2</v>
      </c>
    </row>
    <row r="279" spans="1:17">
      <c r="A279">
        <v>726</v>
      </c>
      <c r="B279" t="s">
        <v>1722</v>
      </c>
      <c r="C279">
        <v>2.2</v>
      </c>
      <c r="D279">
        <v>-1</v>
      </c>
      <c r="E279" t="s">
        <v>20</v>
      </c>
      <c r="F279">
        <v>0</v>
      </c>
      <c r="G279">
        <v>-1</v>
      </c>
      <c r="H279" t="s">
        <v>2813</v>
      </c>
      <c r="I279">
        <v>0</v>
      </c>
      <c r="J279">
        <v>-1</v>
      </c>
      <c r="K279" t="s">
        <v>1069</v>
      </c>
      <c r="L279">
        <v>0</v>
      </c>
      <c r="M279">
        <v>59</v>
      </c>
      <c r="N279">
        <v>87</v>
      </c>
      <c r="O279">
        <v>63</v>
      </c>
      <c r="P279">
        <v>61</v>
      </c>
      <c r="Q279">
        <v>2.2</v>
      </c>
    </row>
    <row r="280" spans="1:17">
      <c r="A280">
        <v>13</v>
      </c>
      <c r="B280" t="s">
        <v>1040</v>
      </c>
      <c r="C280">
        <v>2.1</v>
      </c>
      <c r="D280">
        <v>-1</v>
      </c>
      <c r="E280" t="s">
        <v>132</v>
      </c>
      <c r="F280">
        <v>0</v>
      </c>
      <c r="G280">
        <v>-1</v>
      </c>
      <c r="H280" t="s">
        <v>2881</v>
      </c>
      <c r="I280">
        <v>0</v>
      </c>
      <c r="J280">
        <v>-1</v>
      </c>
      <c r="K280" t="s">
        <v>1031</v>
      </c>
      <c r="L280">
        <v>0</v>
      </c>
      <c r="M280">
        <v>18</v>
      </c>
      <c r="N280">
        <v>28</v>
      </c>
      <c r="O280">
        <v>84</v>
      </c>
      <c r="P280">
        <v>12</v>
      </c>
      <c r="Q280">
        <v>2.1</v>
      </c>
    </row>
    <row r="281" spans="1:17">
      <c r="A281">
        <v>36</v>
      </c>
      <c r="B281" t="s">
        <v>1080</v>
      </c>
      <c r="C281">
        <v>2.1</v>
      </c>
      <c r="D281">
        <v>-1</v>
      </c>
      <c r="E281" t="s">
        <v>136</v>
      </c>
      <c r="F281">
        <v>0</v>
      </c>
      <c r="G281">
        <v>-1</v>
      </c>
      <c r="H281" t="s">
        <v>2870</v>
      </c>
      <c r="I281">
        <v>0</v>
      </c>
      <c r="J281">
        <v>-1</v>
      </c>
      <c r="K281" t="s">
        <v>1033</v>
      </c>
      <c r="L281">
        <v>0</v>
      </c>
      <c r="M281">
        <v>59</v>
      </c>
      <c r="N281">
        <v>18</v>
      </c>
      <c r="O281">
        <v>85</v>
      </c>
      <c r="P281">
        <v>51</v>
      </c>
      <c r="Q281">
        <v>2.1</v>
      </c>
    </row>
    <row r="282" spans="1:17">
      <c r="A282">
        <v>102</v>
      </c>
      <c r="B282" t="s">
        <v>1142</v>
      </c>
      <c r="C282">
        <v>2.1</v>
      </c>
      <c r="D282">
        <v>-1</v>
      </c>
      <c r="E282" t="s">
        <v>92</v>
      </c>
      <c r="F282">
        <v>0</v>
      </c>
      <c r="G282">
        <v>-1</v>
      </c>
      <c r="H282" t="s">
        <v>1204</v>
      </c>
      <c r="I282">
        <v>0</v>
      </c>
      <c r="J282">
        <v>-1</v>
      </c>
      <c r="K282" t="s">
        <v>1085</v>
      </c>
      <c r="L282">
        <v>0</v>
      </c>
      <c r="M282">
        <v>43</v>
      </c>
      <c r="N282">
        <v>83</v>
      </c>
      <c r="O282">
        <v>55</v>
      </c>
      <c r="P282">
        <v>72</v>
      </c>
      <c r="Q282">
        <v>2.1</v>
      </c>
    </row>
    <row r="283" spans="1:17">
      <c r="A283">
        <v>111</v>
      </c>
      <c r="B283" t="s">
        <v>1153</v>
      </c>
      <c r="C283">
        <v>2.1</v>
      </c>
      <c r="D283">
        <v>-1</v>
      </c>
      <c r="E283" t="s">
        <v>92</v>
      </c>
      <c r="F283">
        <v>0</v>
      </c>
      <c r="G283">
        <v>-1</v>
      </c>
      <c r="H283" t="s">
        <v>2903</v>
      </c>
      <c r="I283">
        <v>0</v>
      </c>
      <c r="J283">
        <v>-1</v>
      </c>
      <c r="K283" t="s">
        <v>1049</v>
      </c>
      <c r="L283">
        <v>0</v>
      </c>
      <c r="M283">
        <v>84</v>
      </c>
      <c r="N283">
        <v>62</v>
      </c>
      <c r="O283">
        <v>63</v>
      </c>
      <c r="P283">
        <v>79</v>
      </c>
      <c r="Q283">
        <v>2.1</v>
      </c>
    </row>
    <row r="284" spans="1:17">
      <c r="A284">
        <v>127</v>
      </c>
      <c r="B284" t="s">
        <v>1171</v>
      </c>
      <c r="C284">
        <v>2.1</v>
      </c>
      <c r="D284">
        <v>-1</v>
      </c>
      <c r="E284" t="s">
        <v>16</v>
      </c>
      <c r="F284">
        <v>0</v>
      </c>
      <c r="G284">
        <v>-1</v>
      </c>
      <c r="H284" t="s">
        <v>2894</v>
      </c>
      <c r="I284">
        <v>0</v>
      </c>
      <c r="J284">
        <v>-1</v>
      </c>
      <c r="K284" t="s">
        <v>1061</v>
      </c>
      <c r="L284">
        <v>0</v>
      </c>
      <c r="M284">
        <v>59</v>
      </c>
      <c r="N284">
        <v>83</v>
      </c>
      <c r="O284">
        <v>49</v>
      </c>
      <c r="P284">
        <v>28</v>
      </c>
      <c r="Q284">
        <v>2.1</v>
      </c>
    </row>
    <row r="285" spans="1:17">
      <c r="A285">
        <v>131</v>
      </c>
      <c r="B285" t="s">
        <v>1176</v>
      </c>
      <c r="C285">
        <v>2.1</v>
      </c>
      <c r="D285">
        <v>-1</v>
      </c>
      <c r="E285" t="s">
        <v>16</v>
      </c>
      <c r="F285">
        <v>0</v>
      </c>
      <c r="G285">
        <v>-1</v>
      </c>
      <c r="H285" t="s">
        <v>2847</v>
      </c>
      <c r="I285">
        <v>0</v>
      </c>
      <c r="J285">
        <v>-1</v>
      </c>
      <c r="K285" t="s">
        <v>1177</v>
      </c>
      <c r="L285">
        <v>0</v>
      </c>
      <c r="M285">
        <v>59</v>
      </c>
      <c r="N285">
        <v>85</v>
      </c>
      <c r="O285">
        <v>45</v>
      </c>
      <c r="P285">
        <v>27</v>
      </c>
      <c r="Q285">
        <v>2.1</v>
      </c>
    </row>
    <row r="286" spans="1:17">
      <c r="A286">
        <v>1098</v>
      </c>
      <c r="B286" t="s">
        <v>2056</v>
      </c>
      <c r="C286">
        <v>2.1</v>
      </c>
      <c r="D286">
        <v>-1</v>
      </c>
      <c r="E286" t="s">
        <v>13</v>
      </c>
      <c r="F286">
        <v>0</v>
      </c>
      <c r="G286">
        <v>-1</v>
      </c>
      <c r="H286" t="s">
        <v>2863</v>
      </c>
      <c r="I286">
        <v>0</v>
      </c>
      <c r="J286">
        <v>-1</v>
      </c>
      <c r="K286" t="s">
        <v>1019</v>
      </c>
      <c r="L286">
        <v>0</v>
      </c>
      <c r="M286">
        <v>27</v>
      </c>
      <c r="N286">
        <v>44</v>
      </c>
      <c r="O286">
        <v>83</v>
      </c>
      <c r="P286">
        <v>64</v>
      </c>
      <c r="Q286">
        <v>2.1</v>
      </c>
    </row>
    <row r="287" spans="1:17">
      <c r="A287">
        <v>344</v>
      </c>
      <c r="B287" t="s">
        <v>1383</v>
      </c>
      <c r="C287">
        <v>2.1</v>
      </c>
      <c r="D287">
        <v>-1</v>
      </c>
      <c r="E287" t="s">
        <v>13</v>
      </c>
      <c r="F287">
        <v>0</v>
      </c>
      <c r="G287">
        <v>-1</v>
      </c>
      <c r="H287" t="s">
        <v>2899</v>
      </c>
      <c r="I287">
        <v>0</v>
      </c>
      <c r="J287">
        <v>-1</v>
      </c>
      <c r="K287" t="s">
        <v>1033</v>
      </c>
      <c r="L287">
        <v>0</v>
      </c>
      <c r="M287">
        <v>60</v>
      </c>
      <c r="N287">
        <v>34</v>
      </c>
      <c r="O287">
        <v>84</v>
      </c>
      <c r="P287">
        <v>61</v>
      </c>
      <c r="Q287">
        <v>2.1</v>
      </c>
    </row>
    <row r="288" spans="1:17">
      <c r="A288">
        <v>1090</v>
      </c>
      <c r="B288" t="s">
        <v>2048</v>
      </c>
      <c r="C288">
        <v>2.1</v>
      </c>
      <c r="D288">
        <v>-1</v>
      </c>
      <c r="E288" t="s">
        <v>13</v>
      </c>
      <c r="F288">
        <v>0</v>
      </c>
      <c r="G288">
        <v>-1</v>
      </c>
      <c r="H288" t="s">
        <v>2879</v>
      </c>
      <c r="I288">
        <v>0</v>
      </c>
      <c r="J288">
        <v>-1</v>
      </c>
      <c r="K288" t="s">
        <v>1064</v>
      </c>
      <c r="L288">
        <v>0</v>
      </c>
      <c r="M288">
        <v>84</v>
      </c>
      <c r="N288">
        <v>57</v>
      </c>
      <c r="O288">
        <v>54</v>
      </c>
      <c r="P288">
        <v>46</v>
      </c>
      <c r="Q288">
        <v>2.1</v>
      </c>
    </row>
    <row r="289" spans="1:17">
      <c r="A289">
        <v>362</v>
      </c>
      <c r="B289" t="s">
        <v>128</v>
      </c>
      <c r="C289">
        <v>2.1</v>
      </c>
      <c r="D289">
        <v>-1</v>
      </c>
      <c r="E289" t="s">
        <v>128</v>
      </c>
      <c r="F289">
        <v>0</v>
      </c>
      <c r="G289">
        <v>-1</v>
      </c>
      <c r="H289" t="s">
        <v>2895</v>
      </c>
      <c r="I289">
        <v>0</v>
      </c>
      <c r="J289">
        <v>-1</v>
      </c>
      <c r="K289" t="s">
        <v>1026</v>
      </c>
      <c r="L289">
        <v>0</v>
      </c>
      <c r="M289">
        <v>84</v>
      </c>
      <c r="N289">
        <v>64</v>
      </c>
      <c r="O289">
        <v>64</v>
      </c>
      <c r="P289">
        <v>75</v>
      </c>
      <c r="Q289">
        <v>2.1</v>
      </c>
    </row>
    <row r="290" spans="1:17">
      <c r="A290">
        <v>411</v>
      </c>
      <c r="B290" t="s">
        <v>1444</v>
      </c>
      <c r="C290">
        <v>2.1</v>
      </c>
      <c r="D290">
        <v>-1</v>
      </c>
      <c r="E290" t="s">
        <v>84</v>
      </c>
      <c r="F290">
        <v>0</v>
      </c>
      <c r="G290">
        <v>-1</v>
      </c>
      <c r="H290" t="s">
        <v>1444</v>
      </c>
      <c r="I290">
        <v>0</v>
      </c>
      <c r="J290">
        <v>-1</v>
      </c>
      <c r="K290" t="s">
        <v>1177</v>
      </c>
      <c r="L290">
        <v>0</v>
      </c>
      <c r="M290">
        <v>56</v>
      </c>
      <c r="N290">
        <v>84</v>
      </c>
      <c r="O290">
        <v>16</v>
      </c>
      <c r="P290">
        <v>13</v>
      </c>
      <c r="Q290">
        <v>2.1</v>
      </c>
    </row>
    <row r="291" spans="1:17">
      <c r="A291">
        <v>617</v>
      </c>
      <c r="B291" t="s">
        <v>1626</v>
      </c>
      <c r="C291">
        <v>2.1</v>
      </c>
      <c r="D291">
        <v>-1</v>
      </c>
      <c r="E291" t="s">
        <v>138</v>
      </c>
      <c r="F291">
        <v>0</v>
      </c>
      <c r="G291">
        <v>-1</v>
      </c>
      <c r="H291" t="s">
        <v>2868</v>
      </c>
      <c r="I291">
        <v>0</v>
      </c>
      <c r="J291">
        <v>-1</v>
      </c>
      <c r="K291" t="s">
        <v>1074</v>
      </c>
      <c r="L291">
        <v>0</v>
      </c>
      <c r="M291">
        <v>42</v>
      </c>
      <c r="N291">
        <v>84</v>
      </c>
      <c r="O291">
        <v>34</v>
      </c>
      <c r="P291">
        <v>57</v>
      </c>
      <c r="Q291">
        <v>2.1</v>
      </c>
    </row>
    <row r="292" spans="1:17">
      <c r="A292">
        <v>771</v>
      </c>
      <c r="B292" t="s">
        <v>1764</v>
      </c>
      <c r="C292">
        <v>2.1</v>
      </c>
      <c r="D292">
        <v>-1</v>
      </c>
      <c r="E292" t="s">
        <v>32</v>
      </c>
      <c r="F292">
        <v>0</v>
      </c>
      <c r="G292">
        <v>-1</v>
      </c>
      <c r="H292" t="s">
        <v>2902</v>
      </c>
      <c r="I292">
        <v>0</v>
      </c>
      <c r="J292">
        <v>-1</v>
      </c>
      <c r="K292" t="s">
        <v>1035</v>
      </c>
      <c r="L292">
        <v>0</v>
      </c>
      <c r="M292">
        <v>54</v>
      </c>
      <c r="N292">
        <v>53</v>
      </c>
      <c r="O292">
        <v>84</v>
      </c>
      <c r="P292">
        <v>63</v>
      </c>
      <c r="Q292">
        <v>2.1</v>
      </c>
    </row>
    <row r="293" spans="1:17">
      <c r="A293">
        <v>784</v>
      </c>
      <c r="B293" t="s">
        <v>1775</v>
      </c>
      <c r="C293">
        <v>2.1</v>
      </c>
      <c r="D293">
        <v>-1</v>
      </c>
      <c r="E293" t="s">
        <v>32</v>
      </c>
      <c r="F293">
        <v>0</v>
      </c>
      <c r="G293">
        <v>-1</v>
      </c>
      <c r="H293" t="s">
        <v>2857</v>
      </c>
      <c r="I293">
        <v>0</v>
      </c>
      <c r="J293">
        <v>-1</v>
      </c>
      <c r="K293" t="s">
        <v>1091</v>
      </c>
      <c r="L293">
        <v>0</v>
      </c>
      <c r="M293">
        <v>47</v>
      </c>
      <c r="N293">
        <v>83</v>
      </c>
      <c r="O293">
        <v>42</v>
      </c>
      <c r="P293">
        <v>36</v>
      </c>
      <c r="Q293">
        <v>2.1</v>
      </c>
    </row>
    <row r="294" spans="1:17">
      <c r="A294">
        <v>818</v>
      </c>
      <c r="B294" t="s">
        <v>1806</v>
      </c>
      <c r="C294">
        <v>2.1</v>
      </c>
      <c r="D294">
        <v>-1</v>
      </c>
      <c r="E294" t="s">
        <v>62</v>
      </c>
      <c r="F294">
        <v>0</v>
      </c>
      <c r="G294">
        <v>-1</v>
      </c>
      <c r="H294" t="s">
        <v>2908</v>
      </c>
      <c r="I294">
        <v>0</v>
      </c>
      <c r="J294">
        <v>-1</v>
      </c>
      <c r="K294" t="s">
        <v>1044</v>
      </c>
      <c r="L294">
        <v>0</v>
      </c>
      <c r="M294">
        <v>58</v>
      </c>
      <c r="N294">
        <v>84</v>
      </c>
      <c r="O294">
        <v>6</v>
      </c>
      <c r="P294">
        <v>56</v>
      </c>
      <c r="Q294">
        <v>2.1</v>
      </c>
    </row>
    <row r="295" spans="1:17">
      <c r="A295">
        <v>872</v>
      </c>
      <c r="B295" t="s">
        <v>1852</v>
      </c>
      <c r="C295">
        <v>2.1</v>
      </c>
      <c r="D295">
        <v>-1</v>
      </c>
      <c r="E295" t="s">
        <v>104</v>
      </c>
      <c r="F295">
        <v>0</v>
      </c>
      <c r="G295">
        <v>-1</v>
      </c>
      <c r="H295" t="s">
        <v>2900</v>
      </c>
      <c r="I295">
        <v>0</v>
      </c>
      <c r="J295">
        <v>-1</v>
      </c>
      <c r="K295" t="s">
        <v>1047</v>
      </c>
      <c r="L295">
        <v>0</v>
      </c>
      <c r="M295">
        <v>39</v>
      </c>
      <c r="N295">
        <v>34</v>
      </c>
      <c r="O295">
        <v>83</v>
      </c>
      <c r="P295">
        <v>77</v>
      </c>
      <c r="Q295">
        <v>2.1</v>
      </c>
    </row>
    <row r="296" spans="1:17">
      <c r="A296">
        <v>940</v>
      </c>
      <c r="B296" t="s">
        <v>1911</v>
      </c>
      <c r="C296">
        <v>2.1</v>
      </c>
      <c r="D296">
        <v>-1</v>
      </c>
      <c r="E296" t="s">
        <v>52</v>
      </c>
      <c r="F296">
        <v>0</v>
      </c>
      <c r="G296">
        <v>-1</v>
      </c>
      <c r="H296" t="s">
        <v>2863</v>
      </c>
      <c r="I296">
        <v>0</v>
      </c>
      <c r="J296">
        <v>-1</v>
      </c>
      <c r="K296" t="s">
        <v>1051</v>
      </c>
      <c r="L296">
        <v>0</v>
      </c>
      <c r="M296">
        <v>32</v>
      </c>
      <c r="N296">
        <v>43</v>
      </c>
      <c r="O296">
        <v>83</v>
      </c>
      <c r="P296">
        <v>62</v>
      </c>
      <c r="Q296">
        <v>2.1</v>
      </c>
    </row>
    <row r="297" spans="1:17">
      <c r="A297">
        <v>993</v>
      </c>
      <c r="B297" t="s">
        <v>1959</v>
      </c>
      <c r="C297">
        <v>2.1</v>
      </c>
      <c r="D297">
        <v>-1</v>
      </c>
      <c r="E297" t="s">
        <v>50</v>
      </c>
      <c r="F297">
        <v>0</v>
      </c>
      <c r="G297">
        <v>-1</v>
      </c>
      <c r="H297" t="s">
        <v>2857</v>
      </c>
      <c r="I297">
        <v>0</v>
      </c>
      <c r="J297">
        <v>-1</v>
      </c>
      <c r="K297" t="s">
        <v>1083</v>
      </c>
      <c r="L297">
        <v>0</v>
      </c>
      <c r="M297">
        <v>21</v>
      </c>
      <c r="N297">
        <v>83</v>
      </c>
      <c r="O297">
        <v>51</v>
      </c>
      <c r="P297">
        <v>23</v>
      </c>
      <c r="Q297">
        <v>2.1</v>
      </c>
    </row>
    <row r="298" spans="1:17">
      <c r="A298">
        <v>1127</v>
      </c>
      <c r="B298" t="s">
        <v>2083</v>
      </c>
      <c r="C298">
        <v>2.1</v>
      </c>
      <c r="D298">
        <v>-1</v>
      </c>
      <c r="E298" t="s">
        <v>60</v>
      </c>
      <c r="F298">
        <v>0</v>
      </c>
      <c r="G298">
        <v>-1</v>
      </c>
      <c r="H298" t="s">
        <v>2823</v>
      </c>
      <c r="I298">
        <v>0</v>
      </c>
      <c r="J298">
        <v>-1</v>
      </c>
      <c r="K298" t="s">
        <v>1019</v>
      </c>
      <c r="L298">
        <v>0</v>
      </c>
      <c r="M298">
        <v>25</v>
      </c>
      <c r="N298">
        <v>3</v>
      </c>
      <c r="O298">
        <v>84</v>
      </c>
      <c r="P298">
        <v>17</v>
      </c>
      <c r="Q298">
        <v>2.1</v>
      </c>
    </row>
    <row r="299" spans="1:17">
      <c r="A299">
        <v>1133</v>
      </c>
      <c r="B299" t="s">
        <v>2089</v>
      </c>
      <c r="C299">
        <v>2.1</v>
      </c>
      <c r="D299">
        <v>-1</v>
      </c>
      <c r="E299" t="s">
        <v>60</v>
      </c>
      <c r="F299">
        <v>0</v>
      </c>
      <c r="G299">
        <v>-1</v>
      </c>
      <c r="H299" t="s">
        <v>1204</v>
      </c>
      <c r="I299">
        <v>0</v>
      </c>
      <c r="J299">
        <v>-1</v>
      </c>
      <c r="K299" t="s">
        <v>1074</v>
      </c>
      <c r="L299">
        <v>0</v>
      </c>
      <c r="M299">
        <v>60</v>
      </c>
      <c r="N299">
        <v>84</v>
      </c>
      <c r="O299">
        <v>33</v>
      </c>
      <c r="P299">
        <v>32</v>
      </c>
      <c r="Q299">
        <v>2.1</v>
      </c>
    </row>
    <row r="300" spans="1:17">
      <c r="A300">
        <v>1181</v>
      </c>
      <c r="B300" t="s">
        <v>2131</v>
      </c>
      <c r="C300">
        <v>2.1</v>
      </c>
      <c r="D300">
        <v>-1</v>
      </c>
      <c r="E300" t="s">
        <v>154</v>
      </c>
      <c r="F300">
        <v>0</v>
      </c>
      <c r="G300">
        <v>-1</v>
      </c>
      <c r="H300" t="s">
        <v>2872</v>
      </c>
      <c r="I300">
        <v>0</v>
      </c>
      <c r="J300">
        <v>-1</v>
      </c>
      <c r="K300" t="s">
        <v>1067</v>
      </c>
      <c r="L300">
        <v>0</v>
      </c>
      <c r="M300">
        <v>33</v>
      </c>
      <c r="N300">
        <v>83</v>
      </c>
      <c r="O300">
        <v>22</v>
      </c>
      <c r="P300">
        <v>19</v>
      </c>
      <c r="Q300">
        <v>2.1</v>
      </c>
    </row>
    <row r="301" spans="1:17">
      <c r="A301">
        <v>1188</v>
      </c>
      <c r="B301" t="s">
        <v>2137</v>
      </c>
      <c r="C301">
        <v>2.1</v>
      </c>
      <c r="D301">
        <v>-1</v>
      </c>
      <c r="E301" t="s">
        <v>26</v>
      </c>
      <c r="F301">
        <v>0</v>
      </c>
      <c r="G301">
        <v>-1</v>
      </c>
      <c r="H301" t="s">
        <v>1204</v>
      </c>
      <c r="I301">
        <v>0</v>
      </c>
      <c r="J301">
        <v>-1</v>
      </c>
      <c r="K301" t="s">
        <v>1069</v>
      </c>
      <c r="L301">
        <v>0</v>
      </c>
      <c r="M301">
        <v>14</v>
      </c>
      <c r="N301">
        <v>84</v>
      </c>
      <c r="O301">
        <v>34</v>
      </c>
      <c r="P301">
        <v>47</v>
      </c>
      <c r="Q301">
        <v>2.1</v>
      </c>
    </row>
    <row r="302" spans="1:17">
      <c r="A302">
        <v>1514</v>
      </c>
      <c r="B302" t="s">
        <v>2416</v>
      </c>
      <c r="C302">
        <v>2.1</v>
      </c>
      <c r="D302">
        <v>-1</v>
      </c>
      <c r="E302" t="s">
        <v>126</v>
      </c>
      <c r="F302">
        <v>0</v>
      </c>
      <c r="G302">
        <v>-1</v>
      </c>
      <c r="H302" t="s">
        <v>2900</v>
      </c>
      <c r="I302">
        <v>0</v>
      </c>
      <c r="J302">
        <v>-1</v>
      </c>
      <c r="K302" t="s">
        <v>2417</v>
      </c>
      <c r="L302">
        <v>0</v>
      </c>
      <c r="M302">
        <v>59</v>
      </c>
      <c r="N302">
        <v>59</v>
      </c>
      <c r="O302">
        <v>84</v>
      </c>
      <c r="P302">
        <v>73</v>
      </c>
      <c r="Q302">
        <v>2.1</v>
      </c>
    </row>
    <row r="303" spans="1:17">
      <c r="A303">
        <v>1522</v>
      </c>
      <c r="B303" t="s">
        <v>2425</v>
      </c>
      <c r="C303">
        <v>2.1</v>
      </c>
      <c r="D303">
        <v>-1</v>
      </c>
      <c r="E303" t="s">
        <v>82</v>
      </c>
      <c r="F303">
        <v>0</v>
      </c>
      <c r="G303">
        <v>-1</v>
      </c>
      <c r="H303" t="s">
        <v>2881</v>
      </c>
      <c r="I303">
        <v>0</v>
      </c>
      <c r="J303">
        <v>-1</v>
      </c>
      <c r="K303" t="s">
        <v>1265</v>
      </c>
      <c r="L303">
        <v>0</v>
      </c>
      <c r="M303">
        <v>64</v>
      </c>
      <c r="N303">
        <v>41</v>
      </c>
      <c r="O303">
        <v>84</v>
      </c>
      <c r="P303">
        <v>70</v>
      </c>
      <c r="Q303">
        <v>2.1</v>
      </c>
    </row>
    <row r="304" spans="1:17">
      <c r="A304">
        <v>1571</v>
      </c>
      <c r="B304" t="s">
        <v>2466</v>
      </c>
      <c r="C304">
        <v>2.1</v>
      </c>
      <c r="D304">
        <v>-1</v>
      </c>
      <c r="E304" t="s">
        <v>100</v>
      </c>
      <c r="F304">
        <v>0</v>
      </c>
      <c r="G304">
        <v>-1</v>
      </c>
      <c r="H304" t="s">
        <v>2881</v>
      </c>
      <c r="I304">
        <v>0</v>
      </c>
      <c r="J304">
        <v>-1</v>
      </c>
      <c r="K304" t="s">
        <v>1044</v>
      </c>
      <c r="L304">
        <v>0</v>
      </c>
      <c r="M304">
        <v>62</v>
      </c>
      <c r="N304">
        <v>63</v>
      </c>
      <c r="O304">
        <v>84</v>
      </c>
      <c r="P304">
        <v>70</v>
      </c>
      <c r="Q304">
        <v>2.1</v>
      </c>
    </row>
    <row r="305" spans="1:17">
      <c r="A305">
        <v>1587</v>
      </c>
      <c r="B305" t="s">
        <v>828</v>
      </c>
      <c r="C305">
        <v>2.1</v>
      </c>
      <c r="D305">
        <v>-1</v>
      </c>
      <c r="E305" t="s">
        <v>100</v>
      </c>
      <c r="F305">
        <v>0</v>
      </c>
      <c r="G305">
        <v>-1</v>
      </c>
      <c r="H305" t="s">
        <v>2801</v>
      </c>
      <c r="I305">
        <v>0</v>
      </c>
      <c r="J305">
        <v>-1</v>
      </c>
      <c r="K305" t="s">
        <v>1026</v>
      </c>
      <c r="L305">
        <v>0</v>
      </c>
      <c r="M305">
        <v>84</v>
      </c>
      <c r="N305">
        <v>48</v>
      </c>
      <c r="O305">
        <v>28</v>
      </c>
      <c r="P305">
        <v>33</v>
      </c>
      <c r="Q305">
        <v>2.1</v>
      </c>
    </row>
    <row r="306" spans="1:17">
      <c r="A306">
        <v>1622</v>
      </c>
      <c r="B306" t="s">
        <v>2510</v>
      </c>
      <c r="C306">
        <v>2.1</v>
      </c>
      <c r="D306">
        <v>-1</v>
      </c>
      <c r="E306" t="s">
        <v>98</v>
      </c>
      <c r="F306">
        <v>0</v>
      </c>
      <c r="G306">
        <v>-1</v>
      </c>
      <c r="H306" t="s">
        <v>2899</v>
      </c>
      <c r="I306">
        <v>0</v>
      </c>
      <c r="J306">
        <v>-1</v>
      </c>
      <c r="K306" t="s">
        <v>2447</v>
      </c>
      <c r="L306">
        <v>0</v>
      </c>
      <c r="M306">
        <v>46</v>
      </c>
      <c r="N306">
        <v>64</v>
      </c>
      <c r="O306">
        <v>85</v>
      </c>
      <c r="P306">
        <v>50</v>
      </c>
      <c r="Q306">
        <v>2.1</v>
      </c>
    </row>
    <row r="307" spans="1:17">
      <c r="A307">
        <v>17</v>
      </c>
      <c r="B307" t="s">
        <v>435</v>
      </c>
      <c r="C307">
        <v>2</v>
      </c>
      <c r="D307">
        <v>-1</v>
      </c>
      <c r="E307" t="s">
        <v>132</v>
      </c>
      <c r="F307">
        <v>0</v>
      </c>
      <c r="G307">
        <v>-1</v>
      </c>
      <c r="H307" t="s">
        <v>2895</v>
      </c>
      <c r="I307">
        <v>0</v>
      </c>
      <c r="J307">
        <v>-1</v>
      </c>
      <c r="K307" t="s">
        <v>1047</v>
      </c>
      <c r="L307">
        <v>0</v>
      </c>
      <c r="M307">
        <v>80</v>
      </c>
      <c r="N307">
        <v>37</v>
      </c>
      <c r="O307">
        <v>52</v>
      </c>
      <c r="P307">
        <v>73</v>
      </c>
      <c r="Q307">
        <v>2</v>
      </c>
    </row>
    <row r="308" spans="1:17">
      <c r="A308">
        <v>48</v>
      </c>
      <c r="B308" t="s">
        <v>1095</v>
      </c>
      <c r="C308">
        <v>2</v>
      </c>
      <c r="D308">
        <v>-1</v>
      </c>
      <c r="E308" t="s">
        <v>114</v>
      </c>
      <c r="F308">
        <v>0</v>
      </c>
      <c r="G308">
        <v>-1</v>
      </c>
      <c r="H308" t="s">
        <v>2870</v>
      </c>
      <c r="I308">
        <v>0</v>
      </c>
      <c r="J308">
        <v>-1</v>
      </c>
      <c r="K308" t="s">
        <v>1022</v>
      </c>
      <c r="L308">
        <v>0</v>
      </c>
      <c r="M308">
        <v>64</v>
      </c>
      <c r="N308">
        <v>55</v>
      </c>
      <c r="O308">
        <v>82</v>
      </c>
      <c r="P308">
        <v>70</v>
      </c>
      <c r="Q308">
        <v>2</v>
      </c>
    </row>
    <row r="309" spans="1:17">
      <c r="A309">
        <v>52</v>
      </c>
      <c r="B309" t="s">
        <v>370</v>
      </c>
      <c r="C309">
        <v>2</v>
      </c>
      <c r="D309">
        <v>-1</v>
      </c>
      <c r="E309" t="s">
        <v>114</v>
      </c>
      <c r="F309">
        <v>0</v>
      </c>
      <c r="G309">
        <v>-1</v>
      </c>
      <c r="H309" t="s">
        <v>2858</v>
      </c>
      <c r="I309">
        <v>0</v>
      </c>
      <c r="J309">
        <v>-1</v>
      </c>
      <c r="K309" t="s">
        <v>1046</v>
      </c>
      <c r="L309">
        <v>0</v>
      </c>
      <c r="M309">
        <v>79</v>
      </c>
      <c r="N309">
        <v>44</v>
      </c>
      <c r="O309">
        <v>54</v>
      </c>
      <c r="P309">
        <v>70</v>
      </c>
      <c r="Q309">
        <v>2</v>
      </c>
    </row>
    <row r="310" spans="1:17">
      <c r="A310">
        <v>113</v>
      </c>
      <c r="B310" t="s">
        <v>1155</v>
      </c>
      <c r="C310">
        <v>2</v>
      </c>
      <c r="D310">
        <v>-1</v>
      </c>
      <c r="E310" t="s">
        <v>92</v>
      </c>
      <c r="F310">
        <v>0</v>
      </c>
      <c r="G310">
        <v>-1</v>
      </c>
      <c r="H310" t="s">
        <v>2881</v>
      </c>
      <c r="I310">
        <v>0</v>
      </c>
      <c r="J310">
        <v>-1</v>
      </c>
      <c r="K310" t="s">
        <v>1082</v>
      </c>
      <c r="L310">
        <v>0</v>
      </c>
      <c r="M310">
        <v>49</v>
      </c>
      <c r="N310">
        <v>50</v>
      </c>
      <c r="O310">
        <v>79</v>
      </c>
      <c r="P310">
        <v>64</v>
      </c>
      <c r="Q310">
        <v>2</v>
      </c>
    </row>
    <row r="311" spans="1:17">
      <c r="A311">
        <v>140</v>
      </c>
      <c r="B311" t="s">
        <v>451</v>
      </c>
      <c r="C311">
        <v>2</v>
      </c>
      <c r="D311">
        <v>-1</v>
      </c>
      <c r="E311" t="s">
        <v>16</v>
      </c>
      <c r="F311">
        <v>0</v>
      </c>
      <c r="G311">
        <v>-1</v>
      </c>
      <c r="H311" t="s">
        <v>2884</v>
      </c>
      <c r="I311">
        <v>0</v>
      </c>
      <c r="J311">
        <v>-1</v>
      </c>
      <c r="K311" t="s">
        <v>1029</v>
      </c>
      <c r="L311">
        <v>0</v>
      </c>
      <c r="M311">
        <v>82</v>
      </c>
      <c r="N311">
        <v>46</v>
      </c>
      <c r="O311">
        <v>61</v>
      </c>
      <c r="P311">
        <v>82</v>
      </c>
      <c r="Q311">
        <v>2</v>
      </c>
    </row>
    <row r="312" spans="1:17">
      <c r="A312">
        <v>143</v>
      </c>
      <c r="B312" t="s">
        <v>1188</v>
      </c>
      <c r="C312">
        <v>2</v>
      </c>
      <c r="D312">
        <v>-1</v>
      </c>
      <c r="E312" t="s">
        <v>76</v>
      </c>
      <c r="F312">
        <v>0</v>
      </c>
      <c r="G312">
        <v>-1</v>
      </c>
      <c r="H312" t="s">
        <v>2881</v>
      </c>
      <c r="I312">
        <v>0</v>
      </c>
      <c r="J312">
        <v>-1</v>
      </c>
      <c r="K312" t="s">
        <v>1046</v>
      </c>
      <c r="L312">
        <v>0</v>
      </c>
      <c r="M312">
        <v>52</v>
      </c>
      <c r="N312">
        <v>28</v>
      </c>
      <c r="O312">
        <v>79</v>
      </c>
      <c r="P312">
        <v>74</v>
      </c>
      <c r="Q312">
        <v>2</v>
      </c>
    </row>
    <row r="313" spans="1:17">
      <c r="A313">
        <v>201</v>
      </c>
      <c r="B313" t="s">
        <v>1240</v>
      </c>
      <c r="C313">
        <v>2</v>
      </c>
      <c r="D313">
        <v>-1</v>
      </c>
      <c r="E313" t="s">
        <v>108</v>
      </c>
      <c r="F313">
        <v>0</v>
      </c>
      <c r="G313">
        <v>-1</v>
      </c>
      <c r="H313" t="s">
        <v>1204</v>
      </c>
      <c r="I313">
        <v>0</v>
      </c>
      <c r="J313">
        <v>-1</v>
      </c>
      <c r="K313" t="s">
        <v>1042</v>
      </c>
      <c r="L313">
        <v>0</v>
      </c>
      <c r="M313">
        <v>48</v>
      </c>
      <c r="N313">
        <v>80</v>
      </c>
      <c r="O313">
        <v>28</v>
      </c>
      <c r="P313">
        <v>52</v>
      </c>
      <c r="Q313">
        <v>2</v>
      </c>
    </row>
    <row r="314" spans="1:17">
      <c r="A314">
        <v>306</v>
      </c>
      <c r="B314" t="s">
        <v>1341</v>
      </c>
      <c r="C314">
        <v>2</v>
      </c>
      <c r="D314">
        <v>-1</v>
      </c>
      <c r="E314" t="s">
        <v>28</v>
      </c>
      <c r="F314">
        <v>0</v>
      </c>
      <c r="G314">
        <v>-1</v>
      </c>
      <c r="H314" t="s">
        <v>2904</v>
      </c>
      <c r="I314">
        <v>0</v>
      </c>
      <c r="J314">
        <v>-1</v>
      </c>
      <c r="K314" t="s">
        <v>1085</v>
      </c>
      <c r="L314">
        <v>0</v>
      </c>
      <c r="M314">
        <v>41</v>
      </c>
      <c r="N314">
        <v>81</v>
      </c>
      <c r="O314">
        <v>42</v>
      </c>
      <c r="P314">
        <v>45</v>
      </c>
      <c r="Q314">
        <v>2</v>
      </c>
    </row>
    <row r="315" spans="1:17">
      <c r="A315">
        <v>329</v>
      </c>
      <c r="B315" t="s">
        <v>1365</v>
      </c>
      <c r="C315">
        <v>2</v>
      </c>
      <c r="D315">
        <v>-1</v>
      </c>
      <c r="E315" t="s">
        <v>16</v>
      </c>
      <c r="F315">
        <v>0</v>
      </c>
      <c r="G315">
        <v>-1</v>
      </c>
      <c r="H315" t="s">
        <v>2904</v>
      </c>
      <c r="I315">
        <v>0</v>
      </c>
      <c r="J315">
        <v>-1</v>
      </c>
      <c r="K315" t="s">
        <v>1085</v>
      </c>
      <c r="L315">
        <v>0</v>
      </c>
      <c r="M315">
        <v>35</v>
      </c>
      <c r="N315">
        <v>80</v>
      </c>
      <c r="O315">
        <v>23</v>
      </c>
      <c r="P315">
        <v>69</v>
      </c>
      <c r="Q315">
        <v>2</v>
      </c>
    </row>
    <row r="316" spans="1:17">
      <c r="A316">
        <v>341</v>
      </c>
      <c r="B316" t="s">
        <v>1379</v>
      </c>
      <c r="C316">
        <v>2</v>
      </c>
      <c r="D316">
        <v>-1</v>
      </c>
      <c r="E316" t="s">
        <v>13</v>
      </c>
      <c r="F316">
        <v>0</v>
      </c>
      <c r="G316">
        <v>-1</v>
      </c>
      <c r="H316" t="s">
        <v>2884</v>
      </c>
      <c r="I316">
        <v>0</v>
      </c>
      <c r="J316">
        <v>-1</v>
      </c>
      <c r="K316" t="s">
        <v>1150</v>
      </c>
      <c r="L316">
        <v>0</v>
      </c>
      <c r="M316">
        <v>61</v>
      </c>
      <c r="N316">
        <v>23</v>
      </c>
      <c r="O316">
        <v>80</v>
      </c>
      <c r="P316">
        <v>39</v>
      </c>
      <c r="Q316">
        <v>2</v>
      </c>
    </row>
    <row r="317" spans="1:17">
      <c r="A317">
        <v>343</v>
      </c>
      <c r="B317" t="s">
        <v>1381</v>
      </c>
      <c r="C317">
        <v>2</v>
      </c>
      <c r="D317">
        <v>-1</v>
      </c>
      <c r="E317" t="s">
        <v>13</v>
      </c>
      <c r="F317">
        <v>0</v>
      </c>
      <c r="G317">
        <v>-1</v>
      </c>
      <c r="H317" t="s">
        <v>2904</v>
      </c>
      <c r="I317">
        <v>0</v>
      </c>
      <c r="J317">
        <v>-1</v>
      </c>
      <c r="K317" t="s">
        <v>1382</v>
      </c>
      <c r="L317">
        <v>0</v>
      </c>
      <c r="M317">
        <v>54</v>
      </c>
      <c r="N317">
        <v>81</v>
      </c>
      <c r="O317">
        <v>42</v>
      </c>
      <c r="P317">
        <v>64</v>
      </c>
      <c r="Q317">
        <v>2</v>
      </c>
    </row>
    <row r="318" spans="1:17">
      <c r="A318">
        <v>1099</v>
      </c>
      <c r="B318" t="s">
        <v>2057</v>
      </c>
      <c r="C318">
        <v>2</v>
      </c>
      <c r="D318">
        <v>-1</v>
      </c>
      <c r="E318" t="s">
        <v>13</v>
      </c>
      <c r="F318">
        <v>0</v>
      </c>
      <c r="G318">
        <v>-1</v>
      </c>
      <c r="H318" t="s">
        <v>2841</v>
      </c>
      <c r="I318">
        <v>0</v>
      </c>
      <c r="J318">
        <v>-1</v>
      </c>
      <c r="K318" t="s">
        <v>1058</v>
      </c>
      <c r="L318">
        <v>0</v>
      </c>
      <c r="M318">
        <v>80</v>
      </c>
      <c r="N318">
        <v>42</v>
      </c>
      <c r="O318">
        <v>61</v>
      </c>
      <c r="P318">
        <v>82</v>
      </c>
      <c r="Q318">
        <v>2</v>
      </c>
    </row>
    <row r="319" spans="1:17">
      <c r="A319">
        <v>407</v>
      </c>
      <c r="B319" t="s">
        <v>1440</v>
      </c>
      <c r="C319">
        <v>2</v>
      </c>
      <c r="D319">
        <v>-1</v>
      </c>
      <c r="E319" t="s">
        <v>114</v>
      </c>
      <c r="F319">
        <v>0</v>
      </c>
      <c r="G319">
        <v>-1</v>
      </c>
      <c r="H319" t="s">
        <v>2879</v>
      </c>
      <c r="I319">
        <v>0</v>
      </c>
      <c r="J319">
        <v>-1</v>
      </c>
      <c r="K319" t="s">
        <v>1067</v>
      </c>
      <c r="L319">
        <v>0</v>
      </c>
      <c r="M319">
        <v>46</v>
      </c>
      <c r="N319">
        <v>47</v>
      </c>
      <c r="O319">
        <v>79</v>
      </c>
      <c r="P319">
        <v>59</v>
      </c>
      <c r="Q319">
        <v>2</v>
      </c>
    </row>
    <row r="320" spans="1:17">
      <c r="A320">
        <v>445</v>
      </c>
      <c r="B320" t="s">
        <v>1473</v>
      </c>
      <c r="C320">
        <v>2</v>
      </c>
      <c r="D320">
        <v>-1</v>
      </c>
      <c r="E320" t="s">
        <v>92</v>
      </c>
      <c r="F320">
        <v>0</v>
      </c>
      <c r="G320">
        <v>-1</v>
      </c>
      <c r="H320" t="s">
        <v>2905</v>
      </c>
      <c r="I320">
        <v>0</v>
      </c>
      <c r="J320">
        <v>-1</v>
      </c>
      <c r="K320" t="s">
        <v>1044</v>
      </c>
      <c r="L320">
        <v>0</v>
      </c>
      <c r="M320">
        <v>51</v>
      </c>
      <c r="N320">
        <v>82</v>
      </c>
      <c r="O320">
        <v>62</v>
      </c>
      <c r="P320">
        <v>61</v>
      </c>
      <c r="Q320">
        <v>2</v>
      </c>
    </row>
    <row r="321" spans="1:17">
      <c r="A321">
        <v>448</v>
      </c>
      <c r="B321" t="s">
        <v>1475</v>
      </c>
      <c r="C321">
        <v>2</v>
      </c>
      <c r="D321">
        <v>-1</v>
      </c>
      <c r="E321" t="s">
        <v>26</v>
      </c>
      <c r="F321">
        <v>0</v>
      </c>
      <c r="G321">
        <v>-1</v>
      </c>
      <c r="H321" t="s">
        <v>2901</v>
      </c>
      <c r="I321">
        <v>0</v>
      </c>
      <c r="J321">
        <v>-1</v>
      </c>
      <c r="K321" t="s">
        <v>1022</v>
      </c>
      <c r="L321">
        <v>0</v>
      </c>
      <c r="M321">
        <v>51</v>
      </c>
      <c r="N321">
        <v>79</v>
      </c>
      <c r="O321">
        <v>19</v>
      </c>
      <c r="P321">
        <v>60</v>
      </c>
      <c r="Q321">
        <v>2</v>
      </c>
    </row>
    <row r="322" spans="1:17">
      <c r="A322">
        <v>473</v>
      </c>
      <c r="B322" t="s">
        <v>1501</v>
      </c>
      <c r="C322">
        <v>2</v>
      </c>
      <c r="D322">
        <v>-1</v>
      </c>
      <c r="E322" t="s">
        <v>36</v>
      </c>
      <c r="F322">
        <v>0</v>
      </c>
      <c r="G322">
        <v>-1</v>
      </c>
      <c r="H322" t="s">
        <v>2897</v>
      </c>
      <c r="I322">
        <v>0</v>
      </c>
      <c r="J322">
        <v>-1</v>
      </c>
      <c r="K322" t="s">
        <v>1069</v>
      </c>
      <c r="L322">
        <v>0</v>
      </c>
      <c r="M322">
        <v>64</v>
      </c>
      <c r="N322">
        <v>82</v>
      </c>
      <c r="O322">
        <v>63</v>
      </c>
      <c r="P322">
        <v>78</v>
      </c>
      <c r="Q322">
        <v>2</v>
      </c>
    </row>
    <row r="323" spans="1:17">
      <c r="A323">
        <v>540</v>
      </c>
      <c r="B323" t="s">
        <v>1560</v>
      </c>
      <c r="C323">
        <v>2</v>
      </c>
      <c r="D323">
        <v>-1</v>
      </c>
      <c r="E323" t="s">
        <v>44</v>
      </c>
      <c r="F323">
        <v>0</v>
      </c>
      <c r="G323">
        <v>-1</v>
      </c>
      <c r="H323" t="s">
        <v>1204</v>
      </c>
      <c r="I323">
        <v>0</v>
      </c>
      <c r="J323">
        <v>-1</v>
      </c>
      <c r="K323" t="s">
        <v>1042</v>
      </c>
      <c r="L323">
        <v>0</v>
      </c>
      <c r="M323">
        <v>58</v>
      </c>
      <c r="N323">
        <v>80</v>
      </c>
      <c r="O323">
        <v>33</v>
      </c>
      <c r="P323">
        <v>32</v>
      </c>
      <c r="Q323">
        <v>2</v>
      </c>
    </row>
    <row r="324" spans="1:17">
      <c r="A324">
        <v>582</v>
      </c>
      <c r="B324" t="s">
        <v>122</v>
      </c>
      <c r="C324">
        <v>2</v>
      </c>
      <c r="D324">
        <v>-1</v>
      </c>
      <c r="E324" t="s">
        <v>122</v>
      </c>
      <c r="F324">
        <v>0</v>
      </c>
      <c r="G324">
        <v>-1</v>
      </c>
      <c r="H324" t="s">
        <v>2847</v>
      </c>
      <c r="I324">
        <v>0</v>
      </c>
      <c r="J324">
        <v>-1</v>
      </c>
      <c r="K324" t="s">
        <v>1177</v>
      </c>
      <c r="L324">
        <v>0</v>
      </c>
      <c r="M324">
        <v>44</v>
      </c>
      <c r="N324">
        <v>80</v>
      </c>
      <c r="O324">
        <v>51</v>
      </c>
      <c r="P324">
        <v>39</v>
      </c>
      <c r="Q324">
        <v>2</v>
      </c>
    </row>
    <row r="325" spans="1:17">
      <c r="A325">
        <v>587</v>
      </c>
      <c r="B325" t="s">
        <v>1601</v>
      </c>
      <c r="C325">
        <v>2</v>
      </c>
      <c r="D325">
        <v>-1</v>
      </c>
      <c r="E325" t="s">
        <v>122</v>
      </c>
      <c r="F325">
        <v>0</v>
      </c>
      <c r="G325">
        <v>-1</v>
      </c>
      <c r="H325" t="s">
        <v>2852</v>
      </c>
      <c r="I325">
        <v>0</v>
      </c>
      <c r="J325">
        <v>-1</v>
      </c>
      <c r="K325" t="s">
        <v>1019</v>
      </c>
      <c r="L325">
        <v>0</v>
      </c>
      <c r="M325">
        <v>63</v>
      </c>
      <c r="N325">
        <v>22</v>
      </c>
      <c r="O325">
        <v>80</v>
      </c>
      <c r="P325">
        <v>40</v>
      </c>
      <c r="Q325">
        <v>2</v>
      </c>
    </row>
    <row r="326" spans="1:17">
      <c r="A326">
        <v>602</v>
      </c>
      <c r="B326" t="s">
        <v>1614</v>
      </c>
      <c r="C326">
        <v>2</v>
      </c>
      <c r="D326">
        <v>-1</v>
      </c>
      <c r="E326" t="s">
        <v>68</v>
      </c>
      <c r="F326">
        <v>0</v>
      </c>
      <c r="G326">
        <v>-1</v>
      </c>
      <c r="H326" t="s">
        <v>2899</v>
      </c>
      <c r="I326">
        <v>0</v>
      </c>
      <c r="J326">
        <v>-1</v>
      </c>
      <c r="K326" t="s">
        <v>1042</v>
      </c>
      <c r="L326">
        <v>0</v>
      </c>
      <c r="M326">
        <v>48</v>
      </c>
      <c r="N326">
        <v>79</v>
      </c>
      <c r="O326">
        <v>60</v>
      </c>
      <c r="P326">
        <v>51</v>
      </c>
      <c r="Q326">
        <v>2</v>
      </c>
    </row>
    <row r="327" spans="1:17">
      <c r="A327">
        <v>650</v>
      </c>
      <c r="B327" t="s">
        <v>1655</v>
      </c>
      <c r="C327">
        <v>2</v>
      </c>
      <c r="D327">
        <v>-1</v>
      </c>
      <c r="E327" t="s">
        <v>38</v>
      </c>
      <c r="F327">
        <v>0</v>
      </c>
      <c r="G327">
        <v>-1</v>
      </c>
      <c r="H327" t="s">
        <v>2893</v>
      </c>
      <c r="I327">
        <v>0</v>
      </c>
      <c r="J327">
        <v>-1</v>
      </c>
      <c r="K327" t="s">
        <v>1044</v>
      </c>
      <c r="L327">
        <v>0</v>
      </c>
      <c r="M327">
        <v>35</v>
      </c>
      <c r="N327">
        <v>79</v>
      </c>
      <c r="O327">
        <v>42</v>
      </c>
      <c r="P327">
        <v>57</v>
      </c>
      <c r="Q327">
        <v>2</v>
      </c>
    </row>
    <row r="328" spans="1:17">
      <c r="A328">
        <v>670</v>
      </c>
      <c r="B328" t="s">
        <v>1674</v>
      </c>
      <c r="C328">
        <v>2</v>
      </c>
      <c r="D328">
        <v>-1</v>
      </c>
      <c r="E328" t="s">
        <v>38</v>
      </c>
      <c r="F328">
        <v>0</v>
      </c>
      <c r="G328">
        <v>-1</v>
      </c>
      <c r="H328" t="s">
        <v>2847</v>
      </c>
      <c r="I328">
        <v>0</v>
      </c>
      <c r="J328">
        <v>-1</v>
      </c>
      <c r="K328" t="s">
        <v>1042</v>
      </c>
      <c r="L328">
        <v>0</v>
      </c>
      <c r="M328">
        <v>36</v>
      </c>
      <c r="N328">
        <v>80</v>
      </c>
      <c r="O328">
        <v>49</v>
      </c>
      <c r="P328">
        <v>60</v>
      </c>
      <c r="Q328">
        <v>2</v>
      </c>
    </row>
    <row r="329" spans="1:17">
      <c r="A329">
        <v>681</v>
      </c>
      <c r="B329" t="s">
        <v>1684</v>
      </c>
      <c r="C329">
        <v>2</v>
      </c>
      <c r="D329">
        <v>-1</v>
      </c>
      <c r="E329" t="s">
        <v>140</v>
      </c>
      <c r="F329">
        <v>0</v>
      </c>
      <c r="G329">
        <v>-1</v>
      </c>
      <c r="H329" t="s">
        <v>2895</v>
      </c>
      <c r="I329">
        <v>0</v>
      </c>
      <c r="J329">
        <v>-1</v>
      </c>
      <c r="K329" t="s">
        <v>1064</v>
      </c>
      <c r="L329">
        <v>0</v>
      </c>
      <c r="M329">
        <v>82</v>
      </c>
      <c r="N329">
        <v>64</v>
      </c>
      <c r="O329">
        <v>54</v>
      </c>
      <c r="P329">
        <v>53</v>
      </c>
      <c r="Q329">
        <v>2</v>
      </c>
    </row>
    <row r="330" spans="1:17">
      <c r="A330">
        <v>686</v>
      </c>
      <c r="B330" t="s">
        <v>647</v>
      </c>
      <c r="C330">
        <v>2</v>
      </c>
      <c r="D330">
        <v>-1</v>
      </c>
      <c r="E330" t="s">
        <v>140</v>
      </c>
      <c r="F330">
        <v>0</v>
      </c>
      <c r="G330">
        <v>-1</v>
      </c>
      <c r="H330" t="s">
        <v>2903</v>
      </c>
      <c r="I330">
        <v>0</v>
      </c>
      <c r="J330">
        <v>-1</v>
      </c>
      <c r="K330" t="s">
        <v>1031</v>
      </c>
      <c r="L330">
        <v>0</v>
      </c>
      <c r="M330">
        <v>80</v>
      </c>
      <c r="N330">
        <v>56</v>
      </c>
      <c r="O330">
        <v>57</v>
      </c>
      <c r="P330">
        <v>51</v>
      </c>
      <c r="Q330">
        <v>2</v>
      </c>
    </row>
    <row r="331" spans="1:17">
      <c r="A331">
        <v>725</v>
      </c>
      <c r="B331" t="s">
        <v>1721</v>
      </c>
      <c r="C331">
        <v>2</v>
      </c>
      <c r="D331">
        <v>-1</v>
      </c>
      <c r="E331" t="s">
        <v>78</v>
      </c>
      <c r="F331">
        <v>0</v>
      </c>
      <c r="G331">
        <v>-1</v>
      </c>
      <c r="H331" t="s">
        <v>2867</v>
      </c>
      <c r="I331">
        <v>0</v>
      </c>
      <c r="J331">
        <v>-1</v>
      </c>
      <c r="K331" t="s">
        <v>1074</v>
      </c>
      <c r="L331">
        <v>0</v>
      </c>
      <c r="M331">
        <v>53</v>
      </c>
      <c r="N331">
        <v>81</v>
      </c>
      <c r="O331">
        <v>44</v>
      </c>
      <c r="P331">
        <v>77</v>
      </c>
      <c r="Q331">
        <v>2</v>
      </c>
    </row>
    <row r="332" spans="1:17">
      <c r="A332">
        <v>742</v>
      </c>
      <c r="B332" t="s">
        <v>1738</v>
      </c>
      <c r="C332">
        <v>2</v>
      </c>
      <c r="D332">
        <v>-1</v>
      </c>
      <c r="E332" t="s">
        <v>74</v>
      </c>
      <c r="F332">
        <v>0</v>
      </c>
      <c r="G332">
        <v>-1</v>
      </c>
      <c r="H332" t="s">
        <v>2905</v>
      </c>
      <c r="I332">
        <v>0</v>
      </c>
      <c r="J332">
        <v>-1</v>
      </c>
      <c r="K332" t="s">
        <v>1051</v>
      </c>
      <c r="L332">
        <v>0</v>
      </c>
      <c r="M332">
        <v>55</v>
      </c>
      <c r="N332">
        <v>80</v>
      </c>
      <c r="O332">
        <v>50</v>
      </c>
      <c r="P332">
        <v>69</v>
      </c>
      <c r="Q332">
        <v>2</v>
      </c>
    </row>
    <row r="333" spans="1:17">
      <c r="A333">
        <v>743</v>
      </c>
      <c r="B333" t="s">
        <v>682</v>
      </c>
      <c r="C333">
        <v>2</v>
      </c>
      <c r="D333">
        <v>-1</v>
      </c>
      <c r="E333" t="s">
        <v>74</v>
      </c>
      <c r="F333">
        <v>0</v>
      </c>
      <c r="G333">
        <v>-1</v>
      </c>
      <c r="H333" t="s">
        <v>2801</v>
      </c>
      <c r="I333">
        <v>0</v>
      </c>
      <c r="J333">
        <v>-1</v>
      </c>
      <c r="K333" t="s">
        <v>1046</v>
      </c>
      <c r="L333">
        <v>0</v>
      </c>
      <c r="M333">
        <v>81</v>
      </c>
      <c r="N333">
        <v>52</v>
      </c>
      <c r="O333">
        <v>62</v>
      </c>
      <c r="P333">
        <v>73</v>
      </c>
      <c r="Q333">
        <v>2</v>
      </c>
    </row>
    <row r="334" spans="1:17">
      <c r="A334">
        <v>746</v>
      </c>
      <c r="B334" t="s">
        <v>1741</v>
      </c>
      <c r="C334">
        <v>2</v>
      </c>
      <c r="D334">
        <v>-1</v>
      </c>
      <c r="E334" t="s">
        <v>52</v>
      </c>
      <c r="F334">
        <v>0</v>
      </c>
      <c r="G334">
        <v>-1</v>
      </c>
      <c r="H334" t="s">
        <v>2908</v>
      </c>
      <c r="I334">
        <v>0</v>
      </c>
      <c r="J334">
        <v>-1</v>
      </c>
      <c r="K334" t="s">
        <v>1046</v>
      </c>
      <c r="L334">
        <v>0</v>
      </c>
      <c r="M334">
        <v>31</v>
      </c>
      <c r="N334">
        <v>81</v>
      </c>
      <c r="O334">
        <v>62</v>
      </c>
      <c r="P334">
        <v>72</v>
      </c>
      <c r="Q334">
        <v>2</v>
      </c>
    </row>
    <row r="335" spans="1:17">
      <c r="A335">
        <v>760</v>
      </c>
      <c r="B335" t="s">
        <v>1753</v>
      </c>
      <c r="C335">
        <v>2</v>
      </c>
      <c r="D335">
        <v>-1</v>
      </c>
      <c r="E335" t="s">
        <v>120</v>
      </c>
      <c r="F335">
        <v>0</v>
      </c>
      <c r="G335">
        <v>-1</v>
      </c>
      <c r="H335" t="s">
        <v>2881</v>
      </c>
      <c r="I335">
        <v>0</v>
      </c>
      <c r="J335">
        <v>-1</v>
      </c>
      <c r="K335" t="s">
        <v>1019</v>
      </c>
      <c r="L335">
        <v>0</v>
      </c>
      <c r="M335">
        <v>40</v>
      </c>
      <c r="N335">
        <v>48</v>
      </c>
      <c r="O335">
        <v>79</v>
      </c>
      <c r="P335">
        <v>41</v>
      </c>
      <c r="Q335">
        <v>2</v>
      </c>
    </row>
    <row r="336" spans="1:17">
      <c r="A336">
        <v>761</v>
      </c>
      <c r="B336" t="s">
        <v>1754</v>
      </c>
      <c r="C336">
        <v>2</v>
      </c>
      <c r="D336">
        <v>-1</v>
      </c>
      <c r="E336" t="s">
        <v>120</v>
      </c>
      <c r="F336">
        <v>0</v>
      </c>
      <c r="G336">
        <v>-1</v>
      </c>
      <c r="H336" t="s">
        <v>2909</v>
      </c>
      <c r="I336">
        <v>0</v>
      </c>
      <c r="J336">
        <v>-1</v>
      </c>
      <c r="K336" t="s">
        <v>1067</v>
      </c>
      <c r="L336">
        <v>0</v>
      </c>
      <c r="M336">
        <v>24</v>
      </c>
      <c r="N336">
        <v>79</v>
      </c>
      <c r="O336">
        <v>38</v>
      </c>
      <c r="P336">
        <v>40</v>
      </c>
      <c r="Q336">
        <v>2</v>
      </c>
    </row>
    <row r="337" spans="1:17">
      <c r="A337">
        <v>826</v>
      </c>
      <c r="B337" t="s">
        <v>1811</v>
      </c>
      <c r="C337">
        <v>2</v>
      </c>
      <c r="D337">
        <v>-1</v>
      </c>
      <c r="E337" t="s">
        <v>46</v>
      </c>
      <c r="F337">
        <v>0</v>
      </c>
      <c r="G337">
        <v>-1</v>
      </c>
      <c r="H337" t="s">
        <v>2868</v>
      </c>
      <c r="I337">
        <v>0</v>
      </c>
      <c r="J337">
        <v>-1</v>
      </c>
      <c r="K337" t="s">
        <v>1481</v>
      </c>
      <c r="L337">
        <v>0</v>
      </c>
      <c r="M337">
        <v>15</v>
      </c>
      <c r="N337">
        <v>80</v>
      </c>
      <c r="O337">
        <v>44</v>
      </c>
      <c r="P337">
        <v>19</v>
      </c>
      <c r="Q337">
        <v>2</v>
      </c>
    </row>
    <row r="338" spans="1:17">
      <c r="A338">
        <v>828</v>
      </c>
      <c r="B338" t="s">
        <v>1813</v>
      </c>
      <c r="C338">
        <v>2</v>
      </c>
      <c r="D338">
        <v>-1</v>
      </c>
      <c r="E338" t="s">
        <v>46</v>
      </c>
      <c r="F338">
        <v>0</v>
      </c>
      <c r="G338">
        <v>-1</v>
      </c>
      <c r="H338" t="s">
        <v>2863</v>
      </c>
      <c r="I338">
        <v>0</v>
      </c>
      <c r="J338">
        <v>-1</v>
      </c>
      <c r="K338" t="s">
        <v>1079</v>
      </c>
      <c r="L338">
        <v>0</v>
      </c>
      <c r="M338">
        <v>45</v>
      </c>
      <c r="N338">
        <v>17</v>
      </c>
      <c r="O338">
        <v>80</v>
      </c>
      <c r="P338">
        <v>66</v>
      </c>
      <c r="Q338">
        <v>2</v>
      </c>
    </row>
    <row r="339" spans="1:17">
      <c r="A339">
        <v>841</v>
      </c>
      <c r="B339" t="s">
        <v>1825</v>
      </c>
      <c r="C339">
        <v>2</v>
      </c>
      <c r="D339">
        <v>-1</v>
      </c>
      <c r="E339" t="s">
        <v>46</v>
      </c>
      <c r="F339">
        <v>0</v>
      </c>
      <c r="G339">
        <v>-1</v>
      </c>
      <c r="H339" t="s">
        <v>2881</v>
      </c>
      <c r="I339">
        <v>0</v>
      </c>
      <c r="J339">
        <v>-1</v>
      </c>
      <c r="K339" t="s">
        <v>1033</v>
      </c>
      <c r="L339">
        <v>0</v>
      </c>
      <c r="M339">
        <v>59</v>
      </c>
      <c r="N339">
        <v>54</v>
      </c>
      <c r="O339">
        <v>81</v>
      </c>
      <c r="P339">
        <v>64</v>
      </c>
      <c r="Q339">
        <v>2</v>
      </c>
    </row>
    <row r="340" spans="1:17">
      <c r="A340">
        <v>856</v>
      </c>
      <c r="B340" t="s">
        <v>1837</v>
      </c>
      <c r="C340">
        <v>2</v>
      </c>
      <c r="D340">
        <v>-1</v>
      </c>
      <c r="E340" t="s">
        <v>30</v>
      </c>
      <c r="F340">
        <v>0</v>
      </c>
      <c r="G340">
        <v>-1</v>
      </c>
      <c r="H340" t="s">
        <v>2813</v>
      </c>
      <c r="I340">
        <v>0</v>
      </c>
      <c r="J340">
        <v>-1</v>
      </c>
      <c r="K340" t="s">
        <v>1031</v>
      </c>
      <c r="L340">
        <v>0</v>
      </c>
      <c r="M340">
        <v>63</v>
      </c>
      <c r="N340">
        <v>79</v>
      </c>
      <c r="O340">
        <v>54</v>
      </c>
      <c r="P340">
        <v>47</v>
      </c>
      <c r="Q340">
        <v>2</v>
      </c>
    </row>
    <row r="341" spans="1:17">
      <c r="A341">
        <v>902</v>
      </c>
      <c r="B341" t="s">
        <v>1877</v>
      </c>
      <c r="C341">
        <v>2</v>
      </c>
      <c r="D341">
        <v>-1</v>
      </c>
      <c r="E341" t="s">
        <v>72</v>
      </c>
      <c r="F341">
        <v>0</v>
      </c>
      <c r="G341">
        <v>-1</v>
      </c>
      <c r="H341" t="s">
        <v>2904</v>
      </c>
      <c r="I341">
        <v>0</v>
      </c>
      <c r="J341">
        <v>-1</v>
      </c>
      <c r="K341" t="s">
        <v>1036</v>
      </c>
      <c r="L341">
        <v>0</v>
      </c>
      <c r="M341">
        <v>31</v>
      </c>
      <c r="N341">
        <v>79</v>
      </c>
      <c r="O341">
        <v>43</v>
      </c>
      <c r="P341">
        <v>70</v>
      </c>
      <c r="Q341">
        <v>2</v>
      </c>
    </row>
    <row r="342" spans="1:17">
      <c r="A342">
        <v>944</v>
      </c>
      <c r="B342" t="s">
        <v>1915</v>
      </c>
      <c r="C342">
        <v>2</v>
      </c>
      <c r="D342">
        <v>-1</v>
      </c>
      <c r="E342" t="s">
        <v>64</v>
      </c>
      <c r="F342">
        <v>0</v>
      </c>
      <c r="G342">
        <v>-1</v>
      </c>
      <c r="H342" t="s">
        <v>2852</v>
      </c>
      <c r="I342">
        <v>0</v>
      </c>
      <c r="J342">
        <v>-1</v>
      </c>
      <c r="K342" t="s">
        <v>1019</v>
      </c>
      <c r="L342">
        <v>0</v>
      </c>
      <c r="M342">
        <v>57</v>
      </c>
      <c r="N342">
        <v>58</v>
      </c>
      <c r="O342">
        <v>82</v>
      </c>
      <c r="P342">
        <v>60</v>
      </c>
      <c r="Q342">
        <v>2</v>
      </c>
    </row>
    <row r="343" spans="1:17">
      <c r="A343">
        <v>970</v>
      </c>
      <c r="B343" t="s">
        <v>1938</v>
      </c>
      <c r="C343">
        <v>2</v>
      </c>
      <c r="D343">
        <v>-1</v>
      </c>
      <c r="E343" t="s">
        <v>48</v>
      </c>
      <c r="F343">
        <v>0</v>
      </c>
      <c r="G343">
        <v>-1</v>
      </c>
      <c r="H343" t="s">
        <v>2870</v>
      </c>
      <c r="I343">
        <v>0</v>
      </c>
      <c r="J343">
        <v>-1</v>
      </c>
      <c r="K343" t="s">
        <v>1083</v>
      </c>
      <c r="L343">
        <v>0</v>
      </c>
      <c r="M343">
        <v>53</v>
      </c>
      <c r="N343">
        <v>64</v>
      </c>
      <c r="O343">
        <v>82</v>
      </c>
      <c r="P343">
        <v>51</v>
      </c>
      <c r="Q343">
        <v>2</v>
      </c>
    </row>
    <row r="344" spans="1:17">
      <c r="A344">
        <v>974</v>
      </c>
      <c r="B344" t="s">
        <v>1942</v>
      </c>
      <c r="C344">
        <v>2</v>
      </c>
      <c r="D344">
        <v>-1</v>
      </c>
      <c r="E344" t="s">
        <v>48</v>
      </c>
      <c r="F344">
        <v>0</v>
      </c>
      <c r="G344">
        <v>-1</v>
      </c>
      <c r="H344" t="s">
        <v>2872</v>
      </c>
      <c r="I344">
        <v>0</v>
      </c>
      <c r="J344">
        <v>-1</v>
      </c>
      <c r="K344" t="s">
        <v>1026</v>
      </c>
      <c r="L344">
        <v>0</v>
      </c>
      <c r="M344">
        <v>43</v>
      </c>
      <c r="N344">
        <v>80</v>
      </c>
      <c r="O344">
        <v>12</v>
      </c>
      <c r="P344">
        <v>15</v>
      </c>
      <c r="Q344">
        <v>2</v>
      </c>
    </row>
    <row r="345" spans="1:17">
      <c r="A345">
        <v>985</v>
      </c>
      <c r="B345" t="s">
        <v>1952</v>
      </c>
      <c r="C345">
        <v>2</v>
      </c>
      <c r="D345">
        <v>-1</v>
      </c>
      <c r="E345" t="s">
        <v>48</v>
      </c>
      <c r="F345">
        <v>0</v>
      </c>
      <c r="G345">
        <v>-1</v>
      </c>
      <c r="H345" t="s">
        <v>2859</v>
      </c>
      <c r="I345">
        <v>0</v>
      </c>
      <c r="J345">
        <v>-1</v>
      </c>
      <c r="K345" t="s">
        <v>1049</v>
      </c>
      <c r="L345">
        <v>0</v>
      </c>
      <c r="M345">
        <v>58</v>
      </c>
      <c r="N345">
        <v>44</v>
      </c>
      <c r="O345">
        <v>80</v>
      </c>
      <c r="P345">
        <v>70</v>
      </c>
      <c r="Q345">
        <v>2</v>
      </c>
    </row>
    <row r="346" spans="1:17">
      <c r="A346">
        <v>1034</v>
      </c>
      <c r="B346" t="s">
        <v>1998</v>
      </c>
      <c r="C346">
        <v>2</v>
      </c>
      <c r="D346">
        <v>-1</v>
      </c>
      <c r="E346" t="s">
        <v>112</v>
      </c>
      <c r="F346">
        <v>0</v>
      </c>
      <c r="G346">
        <v>-1</v>
      </c>
      <c r="H346" t="s">
        <v>2857</v>
      </c>
      <c r="I346">
        <v>0</v>
      </c>
      <c r="J346">
        <v>-1</v>
      </c>
      <c r="K346" t="s">
        <v>1044</v>
      </c>
      <c r="L346">
        <v>0</v>
      </c>
      <c r="M346">
        <v>26</v>
      </c>
      <c r="N346">
        <v>79</v>
      </c>
      <c r="O346">
        <v>49</v>
      </c>
      <c r="P346">
        <v>32</v>
      </c>
      <c r="Q346">
        <v>2</v>
      </c>
    </row>
    <row r="347" spans="1:17">
      <c r="A347">
        <v>1046</v>
      </c>
      <c r="B347" t="s">
        <v>2007</v>
      </c>
      <c r="C347">
        <v>2</v>
      </c>
      <c r="D347">
        <v>-1</v>
      </c>
      <c r="E347" t="s">
        <v>52</v>
      </c>
      <c r="F347">
        <v>0</v>
      </c>
      <c r="G347">
        <v>-1</v>
      </c>
      <c r="H347" t="s">
        <v>2902</v>
      </c>
      <c r="I347">
        <v>0</v>
      </c>
      <c r="J347">
        <v>-1</v>
      </c>
      <c r="K347" t="s">
        <v>1031</v>
      </c>
      <c r="L347">
        <v>0</v>
      </c>
      <c r="M347">
        <v>35</v>
      </c>
      <c r="N347">
        <v>46</v>
      </c>
      <c r="O347">
        <v>79</v>
      </c>
      <c r="P347">
        <v>58</v>
      </c>
      <c r="Q347">
        <v>2</v>
      </c>
    </row>
    <row r="348" spans="1:17">
      <c r="A348">
        <v>1062</v>
      </c>
      <c r="B348" t="s">
        <v>2021</v>
      </c>
      <c r="C348">
        <v>2</v>
      </c>
      <c r="D348">
        <v>-1</v>
      </c>
      <c r="E348" t="s">
        <v>96</v>
      </c>
      <c r="F348">
        <v>0</v>
      </c>
      <c r="G348">
        <v>-1</v>
      </c>
      <c r="H348" t="s">
        <v>2886</v>
      </c>
      <c r="I348">
        <v>0</v>
      </c>
      <c r="J348">
        <v>-1</v>
      </c>
      <c r="K348" t="s">
        <v>1083</v>
      </c>
      <c r="L348">
        <v>0</v>
      </c>
      <c r="M348">
        <v>63</v>
      </c>
      <c r="N348">
        <v>63</v>
      </c>
      <c r="O348">
        <v>81</v>
      </c>
      <c r="P348">
        <v>61</v>
      </c>
      <c r="Q348">
        <v>2</v>
      </c>
    </row>
    <row r="349" spans="1:17">
      <c r="A349">
        <v>1075</v>
      </c>
      <c r="B349" t="s">
        <v>2033</v>
      </c>
      <c r="C349">
        <v>2</v>
      </c>
      <c r="D349">
        <v>-1</v>
      </c>
      <c r="E349" t="s">
        <v>28</v>
      </c>
      <c r="F349">
        <v>0</v>
      </c>
      <c r="G349">
        <v>-1</v>
      </c>
      <c r="H349" t="s">
        <v>2908</v>
      </c>
      <c r="I349">
        <v>0</v>
      </c>
      <c r="J349">
        <v>-1</v>
      </c>
      <c r="K349" t="s">
        <v>1085</v>
      </c>
      <c r="L349">
        <v>0</v>
      </c>
      <c r="M349">
        <v>54</v>
      </c>
      <c r="N349">
        <v>81</v>
      </c>
      <c r="O349">
        <v>53</v>
      </c>
      <c r="P349">
        <v>58</v>
      </c>
      <c r="Q349">
        <v>2</v>
      </c>
    </row>
    <row r="350" spans="1:17">
      <c r="A350">
        <v>1110</v>
      </c>
      <c r="B350" t="s">
        <v>2067</v>
      </c>
      <c r="C350">
        <v>2</v>
      </c>
      <c r="D350">
        <v>-1</v>
      </c>
      <c r="E350" t="s">
        <v>102</v>
      </c>
      <c r="F350">
        <v>0</v>
      </c>
      <c r="G350">
        <v>-1</v>
      </c>
      <c r="H350" t="s">
        <v>2903</v>
      </c>
      <c r="I350">
        <v>0</v>
      </c>
      <c r="J350">
        <v>-1</v>
      </c>
      <c r="K350" t="s">
        <v>1053</v>
      </c>
      <c r="L350">
        <v>0</v>
      </c>
      <c r="M350">
        <v>64</v>
      </c>
      <c r="N350">
        <v>80</v>
      </c>
      <c r="O350">
        <v>57</v>
      </c>
      <c r="P350">
        <v>78</v>
      </c>
      <c r="Q350">
        <v>2</v>
      </c>
    </row>
    <row r="351" spans="1:17">
      <c r="A351">
        <v>1187</v>
      </c>
      <c r="B351" t="s">
        <v>625</v>
      </c>
      <c r="C351">
        <v>2</v>
      </c>
      <c r="D351">
        <v>-1</v>
      </c>
      <c r="E351" t="s">
        <v>26</v>
      </c>
      <c r="F351">
        <v>0</v>
      </c>
      <c r="G351">
        <v>-1</v>
      </c>
      <c r="H351" t="s">
        <v>2863</v>
      </c>
      <c r="I351">
        <v>0</v>
      </c>
      <c r="J351">
        <v>-1</v>
      </c>
      <c r="K351" t="s">
        <v>1033</v>
      </c>
      <c r="L351">
        <v>0</v>
      </c>
      <c r="M351">
        <v>52</v>
      </c>
      <c r="N351">
        <v>32</v>
      </c>
      <c r="O351">
        <v>81</v>
      </c>
      <c r="P351">
        <v>47</v>
      </c>
      <c r="Q351">
        <v>2</v>
      </c>
    </row>
    <row r="352" spans="1:17">
      <c r="A352">
        <v>1209</v>
      </c>
      <c r="B352" t="s">
        <v>2155</v>
      </c>
      <c r="C352">
        <v>2</v>
      </c>
      <c r="D352">
        <v>-1</v>
      </c>
      <c r="E352" t="s">
        <v>88</v>
      </c>
      <c r="F352">
        <v>0</v>
      </c>
      <c r="G352">
        <v>-1</v>
      </c>
      <c r="H352" t="s">
        <v>2872</v>
      </c>
      <c r="I352">
        <v>0</v>
      </c>
      <c r="J352">
        <v>-1</v>
      </c>
      <c r="K352" t="s">
        <v>1037</v>
      </c>
      <c r="L352">
        <v>0</v>
      </c>
      <c r="M352">
        <v>37</v>
      </c>
      <c r="N352">
        <v>81</v>
      </c>
      <c r="O352">
        <v>53</v>
      </c>
      <c r="P352">
        <v>36</v>
      </c>
      <c r="Q352">
        <v>2</v>
      </c>
    </row>
    <row r="353" spans="1:17">
      <c r="A353">
        <v>1218</v>
      </c>
      <c r="B353" t="s">
        <v>2162</v>
      </c>
      <c r="C353">
        <v>2</v>
      </c>
      <c r="D353">
        <v>-1</v>
      </c>
      <c r="E353" t="s">
        <v>66</v>
      </c>
      <c r="F353">
        <v>0</v>
      </c>
      <c r="G353">
        <v>-1</v>
      </c>
      <c r="H353" t="s">
        <v>2859</v>
      </c>
      <c r="I353">
        <v>0</v>
      </c>
      <c r="J353">
        <v>-1</v>
      </c>
      <c r="K353" t="s">
        <v>1074</v>
      </c>
      <c r="L353">
        <v>0</v>
      </c>
      <c r="M353">
        <v>43</v>
      </c>
      <c r="N353">
        <v>80</v>
      </c>
      <c r="O353">
        <v>64</v>
      </c>
      <c r="P353">
        <v>62</v>
      </c>
      <c r="Q353">
        <v>2</v>
      </c>
    </row>
    <row r="354" spans="1:17">
      <c r="A354">
        <v>1236</v>
      </c>
      <c r="B354" t="s">
        <v>2177</v>
      </c>
      <c r="C354">
        <v>2</v>
      </c>
      <c r="D354">
        <v>-1</v>
      </c>
      <c r="E354" t="s">
        <v>120</v>
      </c>
      <c r="F354">
        <v>0</v>
      </c>
      <c r="G354">
        <v>-1</v>
      </c>
      <c r="H354" t="s">
        <v>2881</v>
      </c>
      <c r="I354">
        <v>0</v>
      </c>
      <c r="J354">
        <v>-1</v>
      </c>
      <c r="K354" t="s">
        <v>1074</v>
      </c>
      <c r="L354">
        <v>0</v>
      </c>
      <c r="M354">
        <v>43</v>
      </c>
      <c r="N354">
        <v>42</v>
      </c>
      <c r="O354">
        <v>82</v>
      </c>
      <c r="P354">
        <v>53</v>
      </c>
      <c r="Q354">
        <v>2</v>
      </c>
    </row>
    <row r="355" spans="1:17">
      <c r="A355">
        <v>1289</v>
      </c>
      <c r="B355" t="s">
        <v>2223</v>
      </c>
      <c r="C355">
        <v>2</v>
      </c>
      <c r="D355">
        <v>-1</v>
      </c>
      <c r="E355" t="s">
        <v>142</v>
      </c>
      <c r="F355">
        <v>0</v>
      </c>
      <c r="G355">
        <v>-1</v>
      </c>
      <c r="H355" t="s">
        <v>2847</v>
      </c>
      <c r="I355">
        <v>0</v>
      </c>
      <c r="J355">
        <v>-1</v>
      </c>
      <c r="K355" t="s">
        <v>1072</v>
      </c>
      <c r="L355">
        <v>0</v>
      </c>
      <c r="M355">
        <v>58</v>
      </c>
      <c r="N355">
        <v>80</v>
      </c>
      <c r="O355">
        <v>46</v>
      </c>
      <c r="P355">
        <v>70</v>
      </c>
      <c r="Q355">
        <v>2</v>
      </c>
    </row>
    <row r="356" spans="1:17">
      <c r="A356">
        <v>1293</v>
      </c>
      <c r="B356" t="s">
        <v>2227</v>
      </c>
      <c r="C356">
        <v>2</v>
      </c>
      <c r="D356">
        <v>-1</v>
      </c>
      <c r="E356" t="s">
        <v>142</v>
      </c>
      <c r="F356">
        <v>0</v>
      </c>
      <c r="G356">
        <v>-1</v>
      </c>
      <c r="H356" t="s">
        <v>2813</v>
      </c>
      <c r="I356">
        <v>0</v>
      </c>
      <c r="J356">
        <v>-1</v>
      </c>
      <c r="K356" t="s">
        <v>1082</v>
      </c>
      <c r="L356">
        <v>0</v>
      </c>
      <c r="M356">
        <v>25</v>
      </c>
      <c r="N356">
        <v>82</v>
      </c>
      <c r="O356">
        <v>39</v>
      </c>
      <c r="P356">
        <v>48</v>
      </c>
      <c r="Q356">
        <v>2</v>
      </c>
    </row>
    <row r="357" spans="1:17">
      <c r="A357">
        <v>1299</v>
      </c>
      <c r="B357" t="s">
        <v>2232</v>
      </c>
      <c r="C357">
        <v>2</v>
      </c>
      <c r="D357">
        <v>-1</v>
      </c>
      <c r="E357" t="s">
        <v>58</v>
      </c>
      <c r="F357">
        <v>0</v>
      </c>
      <c r="G357">
        <v>-1</v>
      </c>
      <c r="H357" t="s">
        <v>2897</v>
      </c>
      <c r="I357">
        <v>0</v>
      </c>
      <c r="J357">
        <v>-1</v>
      </c>
      <c r="K357" t="s">
        <v>1026</v>
      </c>
      <c r="L357">
        <v>0</v>
      </c>
      <c r="M357">
        <v>45</v>
      </c>
      <c r="N357">
        <v>64</v>
      </c>
      <c r="O357">
        <v>81</v>
      </c>
      <c r="P357">
        <v>57</v>
      </c>
      <c r="Q357">
        <v>2</v>
      </c>
    </row>
    <row r="358" spans="1:17">
      <c r="A358">
        <v>1320</v>
      </c>
      <c r="B358" t="s">
        <v>2250</v>
      </c>
      <c r="C358">
        <v>2</v>
      </c>
      <c r="D358">
        <v>-1</v>
      </c>
      <c r="E358" t="s">
        <v>94</v>
      </c>
      <c r="F358">
        <v>0</v>
      </c>
      <c r="G358">
        <v>-1</v>
      </c>
      <c r="H358" t="s">
        <v>2813</v>
      </c>
      <c r="I358">
        <v>0</v>
      </c>
      <c r="J358">
        <v>-1</v>
      </c>
      <c r="K358" t="s">
        <v>1036</v>
      </c>
      <c r="L358">
        <v>0</v>
      </c>
      <c r="M358">
        <v>44</v>
      </c>
      <c r="N358">
        <v>81</v>
      </c>
      <c r="O358">
        <v>20</v>
      </c>
      <c r="P358">
        <v>50</v>
      </c>
      <c r="Q358">
        <v>2</v>
      </c>
    </row>
    <row r="359" spans="1:17">
      <c r="A359">
        <v>1323</v>
      </c>
      <c r="B359" t="s">
        <v>2253</v>
      </c>
      <c r="C359">
        <v>2</v>
      </c>
      <c r="D359">
        <v>-1</v>
      </c>
      <c r="E359" t="s">
        <v>94</v>
      </c>
      <c r="F359">
        <v>0</v>
      </c>
      <c r="G359">
        <v>-1</v>
      </c>
      <c r="H359" t="s">
        <v>2859</v>
      </c>
      <c r="I359">
        <v>0</v>
      </c>
      <c r="J359">
        <v>-1</v>
      </c>
      <c r="K359" t="s">
        <v>1049</v>
      </c>
      <c r="L359">
        <v>0</v>
      </c>
      <c r="M359">
        <v>54</v>
      </c>
      <c r="N359">
        <v>81</v>
      </c>
      <c r="O359">
        <v>52</v>
      </c>
      <c r="P359">
        <v>38</v>
      </c>
      <c r="Q359">
        <v>2</v>
      </c>
    </row>
    <row r="360" spans="1:17">
      <c r="A360">
        <v>1340</v>
      </c>
      <c r="B360" t="s">
        <v>68</v>
      </c>
      <c r="C360">
        <v>2</v>
      </c>
      <c r="D360">
        <v>-1</v>
      </c>
      <c r="E360" t="s">
        <v>68</v>
      </c>
      <c r="F360">
        <v>0</v>
      </c>
      <c r="G360">
        <v>-1</v>
      </c>
      <c r="H360" t="s">
        <v>2877</v>
      </c>
      <c r="I360">
        <v>0</v>
      </c>
      <c r="J360">
        <v>-1</v>
      </c>
      <c r="K360" t="s">
        <v>1046</v>
      </c>
      <c r="L360">
        <v>0</v>
      </c>
      <c r="M360">
        <v>60</v>
      </c>
      <c r="N360">
        <v>60</v>
      </c>
      <c r="O360">
        <v>79</v>
      </c>
      <c r="P360">
        <v>16</v>
      </c>
      <c r="Q360">
        <v>2</v>
      </c>
    </row>
    <row r="361" spans="1:17">
      <c r="A361">
        <v>1343</v>
      </c>
      <c r="B361" t="s">
        <v>2270</v>
      </c>
      <c r="C361">
        <v>2</v>
      </c>
      <c r="D361">
        <v>-1</v>
      </c>
      <c r="E361" t="s">
        <v>68</v>
      </c>
      <c r="F361">
        <v>0</v>
      </c>
      <c r="G361">
        <v>-1</v>
      </c>
      <c r="H361" t="s">
        <v>2899</v>
      </c>
      <c r="I361">
        <v>0</v>
      </c>
      <c r="J361">
        <v>-1</v>
      </c>
      <c r="K361" t="s">
        <v>1083</v>
      </c>
      <c r="L361">
        <v>0</v>
      </c>
      <c r="M361">
        <v>21</v>
      </c>
      <c r="N361">
        <v>42</v>
      </c>
      <c r="O361">
        <v>81</v>
      </c>
      <c r="P361">
        <v>70</v>
      </c>
      <c r="Q361">
        <v>2</v>
      </c>
    </row>
    <row r="362" spans="1:17">
      <c r="A362">
        <v>1348</v>
      </c>
      <c r="B362" t="s">
        <v>2275</v>
      </c>
      <c r="C362">
        <v>2</v>
      </c>
      <c r="D362">
        <v>-1</v>
      </c>
      <c r="E362" t="s">
        <v>68</v>
      </c>
      <c r="F362">
        <v>0</v>
      </c>
      <c r="G362">
        <v>-1</v>
      </c>
      <c r="H362" t="s">
        <v>2859</v>
      </c>
      <c r="I362">
        <v>0</v>
      </c>
      <c r="J362">
        <v>-1</v>
      </c>
      <c r="K362" t="s">
        <v>1085</v>
      </c>
      <c r="L362">
        <v>0</v>
      </c>
      <c r="M362">
        <v>32</v>
      </c>
      <c r="N362">
        <v>82</v>
      </c>
      <c r="O362">
        <v>44</v>
      </c>
      <c r="P362">
        <v>52</v>
      </c>
      <c r="Q362">
        <v>2</v>
      </c>
    </row>
    <row r="363" spans="1:17">
      <c r="A363">
        <v>1404</v>
      </c>
      <c r="B363" t="s">
        <v>2324</v>
      </c>
      <c r="C363">
        <v>2</v>
      </c>
      <c r="D363">
        <v>-1</v>
      </c>
      <c r="E363" t="s">
        <v>54</v>
      </c>
      <c r="F363">
        <v>0</v>
      </c>
      <c r="G363">
        <v>-1</v>
      </c>
      <c r="H363" t="s">
        <v>1204</v>
      </c>
      <c r="I363">
        <v>0</v>
      </c>
      <c r="J363">
        <v>-1</v>
      </c>
      <c r="K363" t="s">
        <v>1064</v>
      </c>
      <c r="L363">
        <v>0</v>
      </c>
      <c r="M363">
        <v>46</v>
      </c>
      <c r="N363">
        <v>82</v>
      </c>
      <c r="O363">
        <v>42</v>
      </c>
      <c r="P363">
        <v>48</v>
      </c>
      <c r="Q363">
        <v>2</v>
      </c>
    </row>
    <row r="364" spans="1:17">
      <c r="A364">
        <v>1447</v>
      </c>
      <c r="B364" t="s">
        <v>2360</v>
      </c>
      <c r="C364">
        <v>2</v>
      </c>
      <c r="D364">
        <v>-1</v>
      </c>
      <c r="E364" t="s">
        <v>40</v>
      </c>
      <c r="F364">
        <v>0</v>
      </c>
      <c r="G364">
        <v>-1</v>
      </c>
      <c r="H364" t="s">
        <v>2904</v>
      </c>
      <c r="I364">
        <v>0</v>
      </c>
      <c r="J364">
        <v>-1</v>
      </c>
      <c r="K364" t="s">
        <v>1042</v>
      </c>
      <c r="L364">
        <v>0</v>
      </c>
      <c r="M364">
        <v>49</v>
      </c>
      <c r="N364">
        <v>81</v>
      </c>
      <c r="O364">
        <v>44</v>
      </c>
      <c r="P364">
        <v>59</v>
      </c>
      <c r="Q364">
        <v>2</v>
      </c>
    </row>
    <row r="365" spans="1:17">
      <c r="A365">
        <v>1453</v>
      </c>
      <c r="B365" t="s">
        <v>2364</v>
      </c>
      <c r="C365">
        <v>2</v>
      </c>
      <c r="D365">
        <v>-1</v>
      </c>
      <c r="E365" t="s">
        <v>40</v>
      </c>
      <c r="F365">
        <v>0</v>
      </c>
      <c r="G365">
        <v>-1</v>
      </c>
      <c r="H365" t="s">
        <v>2886</v>
      </c>
      <c r="I365">
        <v>0</v>
      </c>
      <c r="J365">
        <v>-1</v>
      </c>
      <c r="K365" t="s">
        <v>1069</v>
      </c>
      <c r="L365">
        <v>0</v>
      </c>
      <c r="M365">
        <v>56</v>
      </c>
      <c r="N365">
        <v>53</v>
      </c>
      <c r="O365">
        <v>79</v>
      </c>
      <c r="P365">
        <v>69</v>
      </c>
      <c r="Q365">
        <v>2</v>
      </c>
    </row>
    <row r="366" spans="1:17">
      <c r="A366">
        <v>1526</v>
      </c>
      <c r="B366" t="s">
        <v>2428</v>
      </c>
      <c r="C366">
        <v>2</v>
      </c>
      <c r="D366">
        <v>-1</v>
      </c>
      <c r="E366" t="s">
        <v>82</v>
      </c>
      <c r="F366">
        <v>0</v>
      </c>
      <c r="G366">
        <v>-1</v>
      </c>
      <c r="H366" t="s">
        <v>2867</v>
      </c>
      <c r="I366">
        <v>0</v>
      </c>
      <c r="J366">
        <v>-1</v>
      </c>
      <c r="K366" t="s">
        <v>1011</v>
      </c>
      <c r="L366">
        <v>0</v>
      </c>
      <c r="M366">
        <v>25</v>
      </c>
      <c r="N366">
        <v>81</v>
      </c>
      <c r="O366">
        <v>38</v>
      </c>
      <c r="P366">
        <v>30</v>
      </c>
      <c r="Q366">
        <v>2</v>
      </c>
    </row>
    <row r="367" spans="1:17">
      <c r="A367">
        <v>1535</v>
      </c>
      <c r="B367" t="s">
        <v>2436</v>
      </c>
      <c r="C367">
        <v>2</v>
      </c>
      <c r="D367">
        <v>-1</v>
      </c>
      <c r="E367" t="s">
        <v>82</v>
      </c>
      <c r="F367">
        <v>0</v>
      </c>
      <c r="G367">
        <v>-1</v>
      </c>
      <c r="H367" t="s">
        <v>2868</v>
      </c>
      <c r="I367">
        <v>0</v>
      </c>
      <c r="J367">
        <v>-1</v>
      </c>
      <c r="K367" t="s">
        <v>1044</v>
      </c>
      <c r="L367">
        <v>0</v>
      </c>
      <c r="M367">
        <v>13</v>
      </c>
      <c r="N367">
        <v>82</v>
      </c>
      <c r="O367">
        <v>25</v>
      </c>
      <c r="P367">
        <v>44</v>
      </c>
      <c r="Q367">
        <v>2</v>
      </c>
    </row>
    <row r="368" spans="1:17">
      <c r="A368">
        <v>1567</v>
      </c>
      <c r="B368" t="s">
        <v>2463</v>
      </c>
      <c r="C368">
        <v>2</v>
      </c>
      <c r="D368">
        <v>-1</v>
      </c>
      <c r="E368" t="s">
        <v>98</v>
      </c>
      <c r="F368">
        <v>0</v>
      </c>
      <c r="G368">
        <v>-1</v>
      </c>
      <c r="H368" t="s">
        <v>2903</v>
      </c>
      <c r="I368">
        <v>0</v>
      </c>
      <c r="J368">
        <v>-1</v>
      </c>
      <c r="K368" t="s">
        <v>1053</v>
      </c>
      <c r="L368">
        <v>0</v>
      </c>
      <c r="M368">
        <v>43</v>
      </c>
      <c r="N368">
        <v>80</v>
      </c>
      <c r="O368">
        <v>60</v>
      </c>
      <c r="P368">
        <v>52</v>
      </c>
      <c r="Q368">
        <v>2</v>
      </c>
    </row>
    <row r="369" spans="1:17">
      <c r="A369">
        <v>1578</v>
      </c>
      <c r="B369" t="s">
        <v>2472</v>
      </c>
      <c r="C369">
        <v>2</v>
      </c>
      <c r="D369">
        <v>-1</v>
      </c>
      <c r="E369" t="s">
        <v>100</v>
      </c>
      <c r="F369">
        <v>0</v>
      </c>
      <c r="G369">
        <v>-1</v>
      </c>
      <c r="H369" t="s">
        <v>2889</v>
      </c>
      <c r="I369">
        <v>0</v>
      </c>
      <c r="J369">
        <v>-1</v>
      </c>
      <c r="K369" t="s">
        <v>1003</v>
      </c>
      <c r="L369">
        <v>0</v>
      </c>
      <c r="M369">
        <v>22</v>
      </c>
      <c r="N369">
        <v>35</v>
      </c>
      <c r="O369">
        <v>81</v>
      </c>
      <c r="P369">
        <v>1</v>
      </c>
      <c r="Q369">
        <v>2</v>
      </c>
    </row>
    <row r="370" spans="1:17">
      <c r="A370">
        <v>1600</v>
      </c>
      <c r="B370" t="s">
        <v>2491</v>
      </c>
      <c r="C370">
        <v>2</v>
      </c>
      <c r="D370">
        <v>-1</v>
      </c>
      <c r="E370" t="s">
        <v>80</v>
      </c>
      <c r="F370">
        <v>0</v>
      </c>
      <c r="G370">
        <v>-1</v>
      </c>
      <c r="H370" t="s">
        <v>2863</v>
      </c>
      <c r="I370">
        <v>0</v>
      </c>
      <c r="J370">
        <v>-1</v>
      </c>
      <c r="K370" t="s">
        <v>1152</v>
      </c>
      <c r="L370">
        <v>0</v>
      </c>
      <c r="M370">
        <v>56</v>
      </c>
      <c r="N370">
        <v>39</v>
      </c>
      <c r="O370">
        <v>82</v>
      </c>
      <c r="P370">
        <v>79</v>
      </c>
      <c r="Q370">
        <v>2</v>
      </c>
    </row>
    <row r="371" spans="1:17">
      <c r="A371">
        <v>1619</v>
      </c>
      <c r="B371" t="s">
        <v>2507</v>
      </c>
      <c r="C371">
        <v>2</v>
      </c>
      <c r="D371">
        <v>-1</v>
      </c>
      <c r="E371" t="s">
        <v>34</v>
      </c>
      <c r="F371">
        <v>0</v>
      </c>
      <c r="G371">
        <v>-1</v>
      </c>
      <c r="H371" t="s">
        <v>2799</v>
      </c>
      <c r="I371">
        <v>0</v>
      </c>
      <c r="J371">
        <v>-1</v>
      </c>
      <c r="K371" t="s">
        <v>1022</v>
      </c>
      <c r="L371">
        <v>0</v>
      </c>
      <c r="M371">
        <v>45</v>
      </c>
      <c r="N371">
        <v>42</v>
      </c>
      <c r="O371">
        <v>81</v>
      </c>
      <c r="P371">
        <v>43</v>
      </c>
      <c r="Q371">
        <v>2</v>
      </c>
    </row>
    <row r="372" spans="1:17">
      <c r="A372">
        <v>594</v>
      </c>
      <c r="B372" t="s">
        <v>1607</v>
      </c>
      <c r="C372">
        <v>1.7</v>
      </c>
      <c r="D372">
        <v>-1</v>
      </c>
      <c r="E372" t="s">
        <v>52</v>
      </c>
      <c r="F372">
        <v>0</v>
      </c>
      <c r="G372">
        <v>-1</v>
      </c>
      <c r="H372" t="s">
        <v>2858</v>
      </c>
      <c r="I372">
        <v>0</v>
      </c>
      <c r="J372">
        <v>-1</v>
      </c>
      <c r="K372" t="s">
        <v>1049</v>
      </c>
      <c r="L372">
        <v>0</v>
      </c>
      <c r="M372">
        <v>75</v>
      </c>
      <c r="N372">
        <v>73</v>
      </c>
      <c r="O372">
        <v>47</v>
      </c>
      <c r="P372">
        <v>100</v>
      </c>
      <c r="Q372">
        <v>1.7</v>
      </c>
    </row>
    <row r="373" spans="1:17">
      <c r="A373">
        <v>90</v>
      </c>
      <c r="B373" t="s">
        <v>1132</v>
      </c>
      <c r="C373">
        <v>1.6</v>
      </c>
      <c r="D373">
        <v>-1</v>
      </c>
      <c r="E373" t="s">
        <v>130</v>
      </c>
      <c r="F373">
        <v>0</v>
      </c>
      <c r="G373">
        <v>-1</v>
      </c>
      <c r="H373" t="s">
        <v>2833</v>
      </c>
      <c r="I373">
        <v>0</v>
      </c>
      <c r="J373">
        <v>-1</v>
      </c>
      <c r="K373" t="s">
        <v>1087</v>
      </c>
      <c r="L373">
        <v>0</v>
      </c>
      <c r="M373">
        <v>61</v>
      </c>
      <c r="N373">
        <v>68</v>
      </c>
      <c r="O373">
        <v>71</v>
      </c>
      <c r="P373">
        <v>90</v>
      </c>
      <c r="Q373">
        <v>1.6</v>
      </c>
    </row>
    <row r="374" spans="1:17">
      <c r="A374">
        <v>385</v>
      </c>
      <c r="B374" t="s">
        <v>1421</v>
      </c>
      <c r="C374">
        <v>1.6</v>
      </c>
      <c r="D374">
        <v>-1</v>
      </c>
      <c r="E374" t="s">
        <v>34</v>
      </c>
      <c r="F374">
        <v>0</v>
      </c>
      <c r="G374">
        <v>-1</v>
      </c>
      <c r="H374" t="s">
        <v>2833</v>
      </c>
      <c r="I374">
        <v>0</v>
      </c>
      <c r="J374">
        <v>-1</v>
      </c>
      <c r="K374" t="s">
        <v>1015</v>
      </c>
      <c r="L374">
        <v>0</v>
      </c>
      <c r="M374">
        <v>69</v>
      </c>
      <c r="N374">
        <v>18</v>
      </c>
      <c r="O374">
        <v>68</v>
      </c>
      <c r="P374">
        <v>90</v>
      </c>
      <c r="Q374">
        <v>1.6</v>
      </c>
    </row>
    <row r="375" spans="1:17">
      <c r="A375">
        <v>811</v>
      </c>
      <c r="B375" t="s">
        <v>1800</v>
      </c>
      <c r="C375">
        <v>1.6</v>
      </c>
      <c r="D375">
        <v>-1</v>
      </c>
      <c r="E375" t="s">
        <v>62</v>
      </c>
      <c r="F375">
        <v>0</v>
      </c>
      <c r="G375">
        <v>-1</v>
      </c>
      <c r="H375" t="s">
        <v>2859</v>
      </c>
      <c r="I375">
        <v>0</v>
      </c>
      <c r="J375">
        <v>-1</v>
      </c>
      <c r="K375" t="s">
        <v>1382</v>
      </c>
      <c r="L375">
        <v>0</v>
      </c>
      <c r="M375">
        <v>72</v>
      </c>
      <c r="N375">
        <v>67</v>
      </c>
      <c r="O375">
        <v>54</v>
      </c>
      <c r="P375">
        <v>92</v>
      </c>
      <c r="Q375">
        <v>1.6</v>
      </c>
    </row>
    <row r="376" spans="1:17">
      <c r="A376">
        <v>932</v>
      </c>
      <c r="B376" t="s">
        <v>1904</v>
      </c>
      <c r="C376">
        <v>1.6</v>
      </c>
      <c r="D376">
        <v>-1</v>
      </c>
      <c r="E376" t="s">
        <v>106</v>
      </c>
      <c r="F376">
        <v>0</v>
      </c>
      <c r="G376">
        <v>-1</v>
      </c>
      <c r="H376" t="s">
        <v>2915</v>
      </c>
      <c r="I376">
        <v>0</v>
      </c>
      <c r="J376">
        <v>-1</v>
      </c>
      <c r="K376" t="s">
        <v>1087</v>
      </c>
      <c r="L376">
        <v>0</v>
      </c>
      <c r="M376">
        <v>75</v>
      </c>
      <c r="N376">
        <v>70</v>
      </c>
      <c r="O376">
        <v>62</v>
      </c>
      <c r="P376">
        <v>91</v>
      </c>
      <c r="Q376">
        <v>1.6</v>
      </c>
    </row>
    <row r="377" spans="1:17">
      <c r="A377">
        <v>122</v>
      </c>
      <c r="B377" t="s">
        <v>1165</v>
      </c>
      <c r="C377">
        <v>1.3</v>
      </c>
      <c r="D377">
        <v>-1</v>
      </c>
      <c r="E377" t="s">
        <v>16</v>
      </c>
      <c r="F377">
        <v>0</v>
      </c>
      <c r="G377">
        <v>-1</v>
      </c>
      <c r="H377" t="s">
        <v>2897</v>
      </c>
      <c r="I377">
        <v>0</v>
      </c>
      <c r="J377">
        <v>-1</v>
      </c>
      <c r="K377" t="s">
        <v>1091</v>
      </c>
      <c r="L377">
        <v>0</v>
      </c>
      <c r="M377">
        <v>46</v>
      </c>
      <c r="N377">
        <v>72</v>
      </c>
      <c r="O377">
        <v>54</v>
      </c>
      <c r="P377">
        <v>95</v>
      </c>
      <c r="Q377">
        <v>1.3</v>
      </c>
    </row>
    <row r="378" spans="1:17">
      <c r="A378">
        <v>500</v>
      </c>
      <c r="B378" t="s">
        <v>1524</v>
      </c>
      <c r="C378">
        <v>1.3</v>
      </c>
      <c r="D378">
        <v>-1</v>
      </c>
      <c r="E378" t="s">
        <v>146</v>
      </c>
      <c r="F378">
        <v>0</v>
      </c>
      <c r="G378">
        <v>-1</v>
      </c>
      <c r="H378" t="s">
        <v>2916</v>
      </c>
      <c r="I378">
        <v>0</v>
      </c>
      <c r="J378">
        <v>-1</v>
      </c>
      <c r="K378" t="s">
        <v>1015</v>
      </c>
      <c r="L378">
        <v>0</v>
      </c>
      <c r="M378">
        <v>66</v>
      </c>
      <c r="N378">
        <v>31</v>
      </c>
      <c r="O378">
        <v>57</v>
      </c>
      <c r="P378">
        <v>97</v>
      </c>
      <c r="Q378">
        <v>1.3</v>
      </c>
    </row>
    <row r="379" spans="1:17">
      <c r="A379">
        <v>867</v>
      </c>
      <c r="B379" t="s">
        <v>1847</v>
      </c>
      <c r="C379">
        <v>1.3</v>
      </c>
      <c r="D379">
        <v>-1</v>
      </c>
      <c r="E379" t="s">
        <v>104</v>
      </c>
      <c r="F379">
        <v>0</v>
      </c>
      <c r="G379">
        <v>-1</v>
      </c>
      <c r="H379" t="s">
        <v>2888</v>
      </c>
      <c r="I379">
        <v>0</v>
      </c>
      <c r="J379">
        <v>-1</v>
      </c>
      <c r="K379" t="s">
        <v>1647</v>
      </c>
      <c r="L379">
        <v>0</v>
      </c>
      <c r="M379">
        <v>56</v>
      </c>
      <c r="N379">
        <v>38</v>
      </c>
      <c r="O379">
        <v>74</v>
      </c>
      <c r="P379">
        <v>89</v>
      </c>
      <c r="Q379">
        <v>1.3</v>
      </c>
    </row>
    <row r="380" spans="1:17">
      <c r="A380">
        <v>900</v>
      </c>
      <c r="B380" t="s">
        <v>1876</v>
      </c>
      <c r="C380">
        <v>1.3</v>
      </c>
      <c r="D380">
        <v>-1</v>
      </c>
      <c r="E380" t="s">
        <v>72</v>
      </c>
      <c r="F380">
        <v>0</v>
      </c>
      <c r="G380">
        <v>-1</v>
      </c>
      <c r="H380" t="s">
        <v>2916</v>
      </c>
      <c r="I380">
        <v>0</v>
      </c>
      <c r="J380">
        <v>-1</v>
      </c>
      <c r="K380" t="s">
        <v>1003</v>
      </c>
      <c r="L380">
        <v>0</v>
      </c>
      <c r="M380">
        <v>40</v>
      </c>
      <c r="N380">
        <v>48</v>
      </c>
      <c r="O380">
        <v>68</v>
      </c>
      <c r="P380">
        <v>92</v>
      </c>
      <c r="Q380">
        <v>1.3</v>
      </c>
    </row>
    <row r="381" spans="1:17">
      <c r="A381">
        <v>1577</v>
      </c>
      <c r="B381" t="s">
        <v>2471</v>
      </c>
      <c r="C381">
        <v>1.3</v>
      </c>
      <c r="D381">
        <v>-1</v>
      </c>
      <c r="E381" t="s">
        <v>100</v>
      </c>
      <c r="F381">
        <v>0</v>
      </c>
      <c r="G381">
        <v>-1</v>
      </c>
      <c r="H381" t="s">
        <v>2903</v>
      </c>
      <c r="I381">
        <v>0</v>
      </c>
      <c r="J381">
        <v>-1</v>
      </c>
      <c r="K381" t="s">
        <v>1015</v>
      </c>
      <c r="L381">
        <v>0</v>
      </c>
      <c r="M381">
        <v>69</v>
      </c>
      <c r="N381">
        <v>44</v>
      </c>
      <c r="O381">
        <v>63</v>
      </c>
      <c r="P381">
        <v>92</v>
      </c>
      <c r="Q381">
        <v>1.3</v>
      </c>
    </row>
    <row r="382" spans="1:17">
      <c r="A382">
        <v>230</v>
      </c>
      <c r="B382" t="s">
        <v>1266</v>
      </c>
      <c r="C382">
        <v>1.2</v>
      </c>
      <c r="D382">
        <v>-1</v>
      </c>
      <c r="E382" t="s">
        <v>112</v>
      </c>
      <c r="F382">
        <v>0</v>
      </c>
      <c r="G382">
        <v>-1</v>
      </c>
      <c r="H382" t="s">
        <v>2858</v>
      </c>
      <c r="I382">
        <v>0</v>
      </c>
      <c r="J382">
        <v>-1</v>
      </c>
      <c r="K382" t="s">
        <v>1011</v>
      </c>
      <c r="L382">
        <v>0</v>
      </c>
      <c r="M382">
        <v>69</v>
      </c>
      <c r="N382">
        <v>33</v>
      </c>
      <c r="O382">
        <v>62</v>
      </c>
      <c r="P382">
        <v>89</v>
      </c>
      <c r="Q382">
        <v>1.2</v>
      </c>
    </row>
    <row r="383" spans="1:17">
      <c r="A383">
        <v>107</v>
      </c>
      <c r="B383" t="s">
        <v>1147</v>
      </c>
      <c r="C383">
        <v>1.1</v>
      </c>
      <c r="D383">
        <v>-1</v>
      </c>
      <c r="E383" t="s">
        <v>92</v>
      </c>
      <c r="F383">
        <v>0</v>
      </c>
      <c r="G383">
        <v>-1</v>
      </c>
      <c r="H383" t="s">
        <v>2885</v>
      </c>
      <c r="I383">
        <v>0</v>
      </c>
      <c r="J383">
        <v>-1</v>
      </c>
      <c r="K383" t="s">
        <v>1053</v>
      </c>
      <c r="L383">
        <v>0</v>
      </c>
      <c r="M383">
        <v>72</v>
      </c>
      <c r="N383">
        <v>73</v>
      </c>
      <c r="O383">
        <v>71</v>
      </c>
      <c r="P383">
        <v>66</v>
      </c>
      <c r="Q383">
        <v>1.1</v>
      </c>
    </row>
    <row r="384" spans="1:17">
      <c r="A384">
        <v>109</v>
      </c>
      <c r="B384" t="s">
        <v>92</v>
      </c>
      <c r="C384">
        <v>1.1</v>
      </c>
      <c r="D384">
        <v>-1</v>
      </c>
      <c r="E384" t="s">
        <v>92</v>
      </c>
      <c r="F384">
        <v>0</v>
      </c>
      <c r="G384">
        <v>-1</v>
      </c>
      <c r="H384" t="s">
        <v>2903</v>
      </c>
      <c r="I384">
        <v>0</v>
      </c>
      <c r="J384">
        <v>-1</v>
      </c>
      <c r="K384" t="s">
        <v>1150</v>
      </c>
      <c r="L384">
        <v>0</v>
      </c>
      <c r="M384">
        <v>72</v>
      </c>
      <c r="N384">
        <v>78</v>
      </c>
      <c r="O384">
        <v>75</v>
      </c>
      <c r="P384">
        <v>70</v>
      </c>
      <c r="Q384">
        <v>1.1</v>
      </c>
    </row>
    <row r="385" spans="1:17">
      <c r="A385">
        <v>164</v>
      </c>
      <c r="B385" t="s">
        <v>1207</v>
      </c>
      <c r="C385">
        <v>1.1</v>
      </c>
      <c r="D385">
        <v>-1</v>
      </c>
      <c r="E385" t="s">
        <v>84</v>
      </c>
      <c r="F385">
        <v>0</v>
      </c>
      <c r="G385">
        <v>-1</v>
      </c>
      <c r="H385" t="s">
        <v>2884</v>
      </c>
      <c r="I385">
        <v>0</v>
      </c>
      <c r="J385">
        <v>-1</v>
      </c>
      <c r="K385" t="s">
        <v>1051</v>
      </c>
      <c r="L385">
        <v>0</v>
      </c>
      <c r="M385">
        <v>77</v>
      </c>
      <c r="N385">
        <v>67</v>
      </c>
      <c r="O385">
        <v>69</v>
      </c>
      <c r="P385">
        <v>68</v>
      </c>
      <c r="Q385">
        <v>1.1</v>
      </c>
    </row>
    <row r="386" spans="1:17">
      <c r="A386">
        <v>189</v>
      </c>
      <c r="B386" t="s">
        <v>861</v>
      </c>
      <c r="C386">
        <v>1.1</v>
      </c>
      <c r="D386">
        <v>-1</v>
      </c>
      <c r="E386" t="s">
        <v>84</v>
      </c>
      <c r="F386">
        <v>0</v>
      </c>
      <c r="G386">
        <v>-1</v>
      </c>
      <c r="H386" t="s">
        <v>2799</v>
      </c>
      <c r="I386">
        <v>0</v>
      </c>
      <c r="J386">
        <v>-1</v>
      </c>
      <c r="K386" t="s">
        <v>1026</v>
      </c>
      <c r="L386">
        <v>0</v>
      </c>
      <c r="M386">
        <v>72</v>
      </c>
      <c r="N386">
        <v>68</v>
      </c>
      <c r="O386">
        <v>74</v>
      </c>
      <c r="P386">
        <v>71</v>
      </c>
      <c r="Q386">
        <v>1.1</v>
      </c>
    </row>
    <row r="387" spans="1:17">
      <c r="A387">
        <v>305</v>
      </c>
      <c r="B387" t="s">
        <v>1340</v>
      </c>
      <c r="C387">
        <v>1.1</v>
      </c>
      <c r="D387">
        <v>-1</v>
      </c>
      <c r="E387" t="s">
        <v>28</v>
      </c>
      <c r="F387">
        <v>0</v>
      </c>
      <c r="G387">
        <v>-1</v>
      </c>
      <c r="H387" t="s">
        <v>2881</v>
      </c>
      <c r="I387">
        <v>0</v>
      </c>
      <c r="J387">
        <v>-1</v>
      </c>
      <c r="K387" t="s">
        <v>1091</v>
      </c>
      <c r="L387">
        <v>0</v>
      </c>
      <c r="M387">
        <v>73</v>
      </c>
      <c r="N387">
        <v>77</v>
      </c>
      <c r="O387">
        <v>72</v>
      </c>
      <c r="P387">
        <v>75</v>
      </c>
      <c r="Q387">
        <v>1.1</v>
      </c>
    </row>
    <row r="388" spans="1:17">
      <c r="A388">
        <v>308</v>
      </c>
      <c r="B388" t="s">
        <v>1342</v>
      </c>
      <c r="C388">
        <v>1.1</v>
      </c>
      <c r="D388">
        <v>-1</v>
      </c>
      <c r="E388" t="s">
        <v>102</v>
      </c>
      <c r="F388">
        <v>0</v>
      </c>
      <c r="G388">
        <v>-1</v>
      </c>
      <c r="H388" t="s">
        <v>2889</v>
      </c>
      <c r="I388">
        <v>0</v>
      </c>
      <c r="J388">
        <v>-1</v>
      </c>
      <c r="K388" t="s">
        <v>1011</v>
      </c>
      <c r="L388">
        <v>0</v>
      </c>
      <c r="M388">
        <v>69</v>
      </c>
      <c r="N388">
        <v>68</v>
      </c>
      <c r="O388">
        <v>76</v>
      </c>
      <c r="P388">
        <v>82</v>
      </c>
      <c r="Q388">
        <v>1.1</v>
      </c>
    </row>
    <row r="389" spans="1:17">
      <c r="A389">
        <v>326</v>
      </c>
      <c r="B389" t="s">
        <v>1361</v>
      </c>
      <c r="C389">
        <v>1.1</v>
      </c>
      <c r="D389">
        <v>-1</v>
      </c>
      <c r="E389" t="s">
        <v>16</v>
      </c>
      <c r="F389">
        <v>0</v>
      </c>
      <c r="G389">
        <v>-1</v>
      </c>
      <c r="H389" t="s">
        <v>2863</v>
      </c>
      <c r="I389">
        <v>0</v>
      </c>
      <c r="J389">
        <v>-1</v>
      </c>
      <c r="K389" t="s">
        <v>1362</v>
      </c>
      <c r="L389">
        <v>0</v>
      </c>
      <c r="M389">
        <v>78</v>
      </c>
      <c r="N389">
        <v>74</v>
      </c>
      <c r="O389">
        <v>71</v>
      </c>
      <c r="P389">
        <v>71</v>
      </c>
      <c r="Q389">
        <v>1.1</v>
      </c>
    </row>
    <row r="390" spans="1:17">
      <c r="A390">
        <v>327</v>
      </c>
      <c r="B390" t="s">
        <v>1363</v>
      </c>
      <c r="C390">
        <v>1.1</v>
      </c>
      <c r="D390">
        <v>-1</v>
      </c>
      <c r="E390" t="s">
        <v>16</v>
      </c>
      <c r="F390">
        <v>0</v>
      </c>
      <c r="G390">
        <v>-1</v>
      </c>
      <c r="H390" t="s">
        <v>2394</v>
      </c>
      <c r="I390">
        <v>0</v>
      </c>
      <c r="J390">
        <v>-1</v>
      </c>
      <c r="K390" t="s">
        <v>1083</v>
      </c>
      <c r="L390">
        <v>0</v>
      </c>
      <c r="M390">
        <v>72</v>
      </c>
      <c r="N390">
        <v>73</v>
      </c>
      <c r="O390">
        <v>76</v>
      </c>
      <c r="P390">
        <v>78</v>
      </c>
      <c r="Q390">
        <v>1.1</v>
      </c>
    </row>
    <row r="391" spans="1:17">
      <c r="A391">
        <v>364</v>
      </c>
      <c r="B391" t="s">
        <v>1402</v>
      </c>
      <c r="C391">
        <v>1.1</v>
      </c>
      <c r="D391">
        <v>-1</v>
      </c>
      <c r="E391" t="s">
        <v>128</v>
      </c>
      <c r="F391">
        <v>0</v>
      </c>
      <c r="G391">
        <v>-1</v>
      </c>
      <c r="H391" t="s">
        <v>2847</v>
      </c>
      <c r="I391">
        <v>0</v>
      </c>
      <c r="J391">
        <v>-1</v>
      </c>
      <c r="K391" t="s">
        <v>1087</v>
      </c>
      <c r="L391">
        <v>0</v>
      </c>
      <c r="M391">
        <v>74</v>
      </c>
      <c r="N391">
        <v>76</v>
      </c>
      <c r="O391">
        <v>73</v>
      </c>
      <c r="P391">
        <v>77</v>
      </c>
      <c r="Q391">
        <v>1.1</v>
      </c>
    </row>
    <row r="392" spans="1:17">
      <c r="A392">
        <v>497</v>
      </c>
      <c r="B392" t="s">
        <v>1521</v>
      </c>
      <c r="C392">
        <v>1.1</v>
      </c>
      <c r="D392">
        <v>-1</v>
      </c>
      <c r="E392" t="s">
        <v>70</v>
      </c>
      <c r="F392">
        <v>0</v>
      </c>
      <c r="G392">
        <v>-1</v>
      </c>
      <c r="H392" t="s">
        <v>2895</v>
      </c>
      <c r="I392">
        <v>0</v>
      </c>
      <c r="J392">
        <v>-1</v>
      </c>
      <c r="K392" t="s">
        <v>1058</v>
      </c>
      <c r="L392">
        <v>0</v>
      </c>
      <c r="M392">
        <v>74</v>
      </c>
      <c r="N392">
        <v>68</v>
      </c>
      <c r="O392">
        <v>78</v>
      </c>
      <c r="P392">
        <v>60</v>
      </c>
      <c r="Q392">
        <v>1.1</v>
      </c>
    </row>
    <row r="393" spans="1:17">
      <c r="A393">
        <v>502</v>
      </c>
      <c r="B393" t="s">
        <v>613</v>
      </c>
      <c r="C393">
        <v>1.1</v>
      </c>
      <c r="D393">
        <v>-1</v>
      </c>
      <c r="E393" t="s">
        <v>146</v>
      </c>
      <c r="F393">
        <v>0</v>
      </c>
      <c r="G393">
        <v>-1</v>
      </c>
      <c r="H393" t="s">
        <v>2895</v>
      </c>
      <c r="I393">
        <v>0</v>
      </c>
      <c r="J393">
        <v>-1</v>
      </c>
      <c r="K393" t="s">
        <v>1047</v>
      </c>
      <c r="L393">
        <v>0</v>
      </c>
      <c r="M393">
        <v>78</v>
      </c>
      <c r="N393">
        <v>69</v>
      </c>
      <c r="O393">
        <v>71</v>
      </c>
      <c r="P393">
        <v>45</v>
      </c>
      <c r="Q393">
        <v>1.1</v>
      </c>
    </row>
    <row r="394" spans="1:17">
      <c r="A394">
        <v>507</v>
      </c>
      <c r="B394" t="s">
        <v>1530</v>
      </c>
      <c r="C394">
        <v>1.1</v>
      </c>
      <c r="D394">
        <v>-1</v>
      </c>
      <c r="E394" t="s">
        <v>146</v>
      </c>
      <c r="F394">
        <v>0</v>
      </c>
      <c r="G394">
        <v>-1</v>
      </c>
      <c r="H394" t="s">
        <v>2895</v>
      </c>
      <c r="I394">
        <v>0</v>
      </c>
      <c r="J394">
        <v>-1</v>
      </c>
      <c r="K394" t="s">
        <v>1036</v>
      </c>
      <c r="L394">
        <v>0</v>
      </c>
      <c r="M394">
        <v>73</v>
      </c>
      <c r="N394">
        <v>67</v>
      </c>
      <c r="O394">
        <v>74</v>
      </c>
      <c r="P394">
        <v>62</v>
      </c>
      <c r="Q394">
        <v>1.1</v>
      </c>
    </row>
    <row r="395" spans="1:17">
      <c r="A395">
        <v>549</v>
      </c>
      <c r="B395" t="s">
        <v>142</v>
      </c>
      <c r="C395">
        <v>1.1</v>
      </c>
      <c r="D395">
        <v>-1</v>
      </c>
      <c r="E395" t="s">
        <v>142</v>
      </c>
      <c r="F395">
        <v>0</v>
      </c>
      <c r="G395">
        <v>-1</v>
      </c>
      <c r="H395" t="s">
        <v>2799</v>
      </c>
      <c r="I395">
        <v>0</v>
      </c>
      <c r="J395">
        <v>-1</v>
      </c>
      <c r="K395" t="s">
        <v>1026</v>
      </c>
      <c r="L395">
        <v>0</v>
      </c>
      <c r="M395">
        <v>71</v>
      </c>
      <c r="N395">
        <v>71</v>
      </c>
      <c r="O395">
        <v>70</v>
      </c>
      <c r="P395">
        <v>48</v>
      </c>
      <c r="Q395">
        <v>1.1</v>
      </c>
    </row>
    <row r="396" spans="1:17">
      <c r="A396">
        <v>697</v>
      </c>
      <c r="B396" t="s">
        <v>1697</v>
      </c>
      <c r="C396">
        <v>1.1</v>
      </c>
      <c r="D396">
        <v>-1</v>
      </c>
      <c r="E396" t="s">
        <v>110</v>
      </c>
      <c r="F396">
        <v>0</v>
      </c>
      <c r="G396">
        <v>-1</v>
      </c>
      <c r="H396" t="s">
        <v>2857</v>
      </c>
      <c r="I396">
        <v>0</v>
      </c>
      <c r="J396">
        <v>-1</v>
      </c>
      <c r="K396" t="s">
        <v>1376</v>
      </c>
      <c r="L396">
        <v>0</v>
      </c>
      <c r="M396">
        <v>75</v>
      </c>
      <c r="N396">
        <v>65</v>
      </c>
      <c r="O396">
        <v>76</v>
      </c>
      <c r="P396">
        <v>83</v>
      </c>
      <c r="Q396">
        <v>1.1</v>
      </c>
    </row>
    <row r="397" spans="1:17">
      <c r="A397">
        <v>738</v>
      </c>
      <c r="B397" t="s">
        <v>1735</v>
      </c>
      <c r="C397">
        <v>1.1</v>
      </c>
      <c r="D397">
        <v>-1</v>
      </c>
      <c r="E397" t="s">
        <v>20</v>
      </c>
      <c r="F397">
        <v>0</v>
      </c>
      <c r="G397">
        <v>-1</v>
      </c>
      <c r="H397" t="s">
        <v>2894</v>
      </c>
      <c r="I397">
        <v>0</v>
      </c>
      <c r="J397">
        <v>-1</v>
      </c>
      <c r="K397" t="s">
        <v>1091</v>
      </c>
      <c r="L397">
        <v>0</v>
      </c>
      <c r="M397">
        <v>75</v>
      </c>
      <c r="N397">
        <v>67</v>
      </c>
      <c r="O397">
        <v>74</v>
      </c>
      <c r="P397">
        <v>68</v>
      </c>
      <c r="Q397">
        <v>1.1</v>
      </c>
    </row>
    <row r="398" spans="1:17">
      <c r="A398">
        <v>739</v>
      </c>
      <c r="B398" t="s">
        <v>20</v>
      </c>
      <c r="C398">
        <v>1.1</v>
      </c>
      <c r="D398">
        <v>-1</v>
      </c>
      <c r="E398" t="s">
        <v>20</v>
      </c>
      <c r="F398">
        <v>0</v>
      </c>
      <c r="G398">
        <v>-1</v>
      </c>
      <c r="H398" t="s">
        <v>2897</v>
      </c>
      <c r="I398">
        <v>0</v>
      </c>
      <c r="J398">
        <v>-1</v>
      </c>
      <c r="K398" t="s">
        <v>1056</v>
      </c>
      <c r="L398">
        <v>0</v>
      </c>
      <c r="M398">
        <v>75</v>
      </c>
      <c r="N398">
        <v>78</v>
      </c>
      <c r="O398">
        <v>73</v>
      </c>
      <c r="P398">
        <v>70</v>
      </c>
      <c r="Q398">
        <v>1.1</v>
      </c>
    </row>
    <row r="399" spans="1:17">
      <c r="A399">
        <v>748</v>
      </c>
      <c r="B399" t="s">
        <v>1743</v>
      </c>
      <c r="C399">
        <v>1.1</v>
      </c>
      <c r="D399">
        <v>-1</v>
      </c>
      <c r="E399" t="s">
        <v>74</v>
      </c>
      <c r="F399">
        <v>0</v>
      </c>
      <c r="G399">
        <v>-1</v>
      </c>
      <c r="H399" t="s">
        <v>1204</v>
      </c>
      <c r="I399">
        <v>0</v>
      </c>
      <c r="J399">
        <v>-1</v>
      </c>
      <c r="K399" t="s">
        <v>1083</v>
      </c>
      <c r="L399">
        <v>0</v>
      </c>
      <c r="M399">
        <v>70</v>
      </c>
      <c r="N399">
        <v>71</v>
      </c>
      <c r="O399">
        <v>74</v>
      </c>
      <c r="P399">
        <v>74</v>
      </c>
      <c r="Q399">
        <v>1.1</v>
      </c>
    </row>
    <row r="400" spans="1:17">
      <c r="A400">
        <v>781</v>
      </c>
      <c r="B400" t="s">
        <v>693</v>
      </c>
      <c r="C400">
        <v>1.1</v>
      </c>
      <c r="D400">
        <v>-1</v>
      </c>
      <c r="E400" t="s">
        <v>32</v>
      </c>
      <c r="F400">
        <v>0</v>
      </c>
      <c r="G400">
        <v>-1</v>
      </c>
      <c r="H400" t="s">
        <v>2897</v>
      </c>
      <c r="I400">
        <v>0</v>
      </c>
      <c r="J400">
        <v>-1</v>
      </c>
      <c r="K400" t="s">
        <v>1072</v>
      </c>
      <c r="L400">
        <v>0</v>
      </c>
      <c r="M400">
        <v>68</v>
      </c>
      <c r="N400">
        <v>77</v>
      </c>
      <c r="O400">
        <v>67</v>
      </c>
      <c r="P400">
        <v>72</v>
      </c>
      <c r="Q400">
        <v>1.1</v>
      </c>
    </row>
    <row r="401" spans="1:17">
      <c r="A401">
        <v>814</v>
      </c>
      <c r="B401" t="s">
        <v>1802</v>
      </c>
      <c r="C401">
        <v>1.1</v>
      </c>
      <c r="D401">
        <v>-1</v>
      </c>
      <c r="E401" t="s">
        <v>62</v>
      </c>
      <c r="F401">
        <v>0</v>
      </c>
      <c r="G401">
        <v>-1</v>
      </c>
      <c r="H401" t="s">
        <v>2879</v>
      </c>
      <c r="I401">
        <v>0</v>
      </c>
      <c r="J401">
        <v>-1</v>
      </c>
      <c r="K401" t="s">
        <v>1067</v>
      </c>
      <c r="L401">
        <v>0</v>
      </c>
      <c r="M401">
        <v>76</v>
      </c>
      <c r="N401">
        <v>71</v>
      </c>
      <c r="O401">
        <v>73</v>
      </c>
      <c r="P401">
        <v>76</v>
      </c>
      <c r="Q401">
        <v>1.1</v>
      </c>
    </row>
    <row r="402" spans="1:17">
      <c r="A402">
        <v>825</v>
      </c>
      <c r="B402" t="s">
        <v>747</v>
      </c>
      <c r="C402">
        <v>1.1</v>
      </c>
      <c r="D402">
        <v>-1</v>
      </c>
      <c r="E402" t="s">
        <v>46</v>
      </c>
      <c r="F402">
        <v>0</v>
      </c>
      <c r="G402">
        <v>-1</v>
      </c>
      <c r="H402" t="s">
        <v>2868</v>
      </c>
      <c r="I402">
        <v>0</v>
      </c>
      <c r="J402">
        <v>-1</v>
      </c>
      <c r="K402" t="s">
        <v>1046</v>
      </c>
      <c r="L402">
        <v>0</v>
      </c>
      <c r="M402">
        <v>74</v>
      </c>
      <c r="N402">
        <v>76</v>
      </c>
      <c r="O402">
        <v>67</v>
      </c>
      <c r="P402">
        <v>39</v>
      </c>
      <c r="Q402">
        <v>1.1</v>
      </c>
    </row>
    <row r="403" spans="1:17">
      <c r="A403">
        <v>857</v>
      </c>
      <c r="B403" t="s">
        <v>1838</v>
      </c>
      <c r="C403">
        <v>1.1</v>
      </c>
      <c r="D403">
        <v>-1</v>
      </c>
      <c r="E403" t="s">
        <v>30</v>
      </c>
      <c r="F403">
        <v>0</v>
      </c>
      <c r="G403">
        <v>-1</v>
      </c>
      <c r="H403" t="s">
        <v>2870</v>
      </c>
      <c r="I403">
        <v>0</v>
      </c>
      <c r="J403">
        <v>-1</v>
      </c>
      <c r="K403" t="s">
        <v>1079</v>
      </c>
      <c r="L403">
        <v>0</v>
      </c>
      <c r="M403">
        <v>73</v>
      </c>
      <c r="N403">
        <v>66</v>
      </c>
      <c r="O403">
        <v>75</v>
      </c>
      <c r="P403">
        <v>73</v>
      </c>
      <c r="Q403">
        <v>1.1</v>
      </c>
    </row>
    <row r="404" spans="1:17">
      <c r="A404">
        <v>866</v>
      </c>
      <c r="B404" t="s">
        <v>1846</v>
      </c>
      <c r="C404">
        <v>1.1</v>
      </c>
      <c r="D404">
        <v>-1</v>
      </c>
      <c r="E404" t="s">
        <v>104</v>
      </c>
      <c r="F404">
        <v>0</v>
      </c>
      <c r="G404">
        <v>-1</v>
      </c>
      <c r="H404" t="s">
        <v>2906</v>
      </c>
      <c r="I404">
        <v>0</v>
      </c>
      <c r="J404">
        <v>-1</v>
      </c>
      <c r="K404" t="s">
        <v>1064</v>
      </c>
      <c r="L404">
        <v>0</v>
      </c>
      <c r="M404">
        <v>74</v>
      </c>
      <c r="N404">
        <v>68</v>
      </c>
      <c r="O404">
        <v>75</v>
      </c>
      <c r="P404">
        <v>71</v>
      </c>
      <c r="Q404">
        <v>1.1</v>
      </c>
    </row>
    <row r="405" spans="1:17">
      <c r="A405">
        <v>873</v>
      </c>
      <c r="B405" t="s">
        <v>772</v>
      </c>
      <c r="C405">
        <v>1.1</v>
      </c>
      <c r="D405">
        <v>-1</v>
      </c>
      <c r="E405" t="s">
        <v>104</v>
      </c>
      <c r="F405">
        <v>0</v>
      </c>
      <c r="G405">
        <v>-1</v>
      </c>
      <c r="H405" t="s">
        <v>2801</v>
      </c>
      <c r="I405">
        <v>0</v>
      </c>
      <c r="J405">
        <v>-1</v>
      </c>
      <c r="K405" t="s">
        <v>1029</v>
      </c>
      <c r="L405">
        <v>0</v>
      </c>
      <c r="M405">
        <v>76</v>
      </c>
      <c r="N405">
        <v>69</v>
      </c>
      <c r="O405">
        <v>67</v>
      </c>
      <c r="P405">
        <v>44</v>
      </c>
      <c r="Q405">
        <v>1.1</v>
      </c>
    </row>
    <row r="406" spans="1:17">
      <c r="A406">
        <v>890</v>
      </c>
      <c r="B406" t="s">
        <v>777</v>
      </c>
      <c r="C406">
        <v>1.1</v>
      </c>
      <c r="D406">
        <v>-1</v>
      </c>
      <c r="E406" t="s">
        <v>104</v>
      </c>
      <c r="F406">
        <v>0</v>
      </c>
      <c r="G406">
        <v>-1</v>
      </c>
      <c r="H406" t="s">
        <v>2852</v>
      </c>
      <c r="I406">
        <v>0</v>
      </c>
      <c r="J406">
        <v>-1</v>
      </c>
      <c r="K406" t="s">
        <v>1091</v>
      </c>
      <c r="L406">
        <v>0</v>
      </c>
      <c r="M406">
        <v>74</v>
      </c>
      <c r="N406">
        <v>78</v>
      </c>
      <c r="O406">
        <v>69</v>
      </c>
      <c r="P406">
        <v>75</v>
      </c>
      <c r="Q406">
        <v>1.1</v>
      </c>
    </row>
    <row r="407" spans="1:17">
      <c r="A407">
        <v>949</v>
      </c>
      <c r="B407" t="s">
        <v>1920</v>
      </c>
      <c r="C407">
        <v>1.1</v>
      </c>
      <c r="D407">
        <v>-1</v>
      </c>
      <c r="E407" t="s">
        <v>44</v>
      </c>
      <c r="F407">
        <v>0</v>
      </c>
      <c r="G407">
        <v>-1</v>
      </c>
      <c r="H407" t="s">
        <v>2841</v>
      </c>
      <c r="I407">
        <v>0</v>
      </c>
      <c r="J407">
        <v>-1</v>
      </c>
      <c r="K407" t="s">
        <v>1036</v>
      </c>
      <c r="L407">
        <v>0</v>
      </c>
      <c r="M407">
        <v>70</v>
      </c>
      <c r="N407">
        <v>72</v>
      </c>
      <c r="O407">
        <v>68</v>
      </c>
      <c r="P407">
        <v>62</v>
      </c>
      <c r="Q407">
        <v>1.1</v>
      </c>
    </row>
    <row r="408" spans="1:17">
      <c r="A408">
        <v>955</v>
      </c>
      <c r="B408" t="s">
        <v>1925</v>
      </c>
      <c r="C408">
        <v>1.1</v>
      </c>
      <c r="D408">
        <v>-1</v>
      </c>
      <c r="E408" t="s">
        <v>48</v>
      </c>
      <c r="F408">
        <v>0</v>
      </c>
      <c r="G408">
        <v>-1</v>
      </c>
      <c r="H408" t="s">
        <v>2852</v>
      </c>
      <c r="I408">
        <v>0</v>
      </c>
      <c r="J408">
        <v>-1</v>
      </c>
      <c r="K408" t="s">
        <v>1091</v>
      </c>
      <c r="L408">
        <v>0</v>
      </c>
      <c r="M408">
        <v>68</v>
      </c>
      <c r="N408">
        <v>73</v>
      </c>
      <c r="O408">
        <v>76</v>
      </c>
      <c r="P408">
        <v>67</v>
      </c>
      <c r="Q408">
        <v>1.1</v>
      </c>
    </row>
    <row r="409" spans="1:17">
      <c r="A409">
        <v>967</v>
      </c>
      <c r="B409" t="s">
        <v>38</v>
      </c>
      <c r="C409">
        <v>1.1</v>
      </c>
      <c r="D409">
        <v>-1</v>
      </c>
      <c r="E409" t="s">
        <v>38</v>
      </c>
      <c r="F409">
        <v>0</v>
      </c>
      <c r="G409">
        <v>-1</v>
      </c>
      <c r="H409" t="s">
        <v>2908</v>
      </c>
      <c r="I409">
        <v>0</v>
      </c>
      <c r="J409">
        <v>-1</v>
      </c>
      <c r="K409" t="s">
        <v>1077</v>
      </c>
      <c r="L409">
        <v>0</v>
      </c>
      <c r="M409">
        <v>72</v>
      </c>
      <c r="N409">
        <v>72</v>
      </c>
      <c r="O409">
        <v>67</v>
      </c>
      <c r="P409">
        <v>54</v>
      </c>
      <c r="Q409">
        <v>1.1</v>
      </c>
    </row>
    <row r="410" spans="1:17">
      <c r="A410">
        <v>1059</v>
      </c>
      <c r="B410" t="s">
        <v>2018</v>
      </c>
      <c r="C410">
        <v>1.1</v>
      </c>
      <c r="D410">
        <v>-1</v>
      </c>
      <c r="E410" t="s">
        <v>96</v>
      </c>
      <c r="F410">
        <v>0</v>
      </c>
      <c r="G410">
        <v>-1</v>
      </c>
      <c r="H410" t="s">
        <v>2881</v>
      </c>
      <c r="I410">
        <v>0</v>
      </c>
      <c r="J410">
        <v>-1</v>
      </c>
      <c r="K410" t="s">
        <v>1022</v>
      </c>
      <c r="L410">
        <v>0</v>
      </c>
      <c r="M410">
        <v>71</v>
      </c>
      <c r="N410">
        <v>74</v>
      </c>
      <c r="O410">
        <v>70</v>
      </c>
      <c r="P410">
        <v>70</v>
      </c>
      <c r="Q410">
        <v>1.1</v>
      </c>
    </row>
    <row r="411" spans="1:17">
      <c r="A411">
        <v>1060</v>
      </c>
      <c r="B411" t="s">
        <v>2019</v>
      </c>
      <c r="C411">
        <v>1.1</v>
      </c>
      <c r="D411">
        <v>-1</v>
      </c>
      <c r="E411" t="s">
        <v>96</v>
      </c>
      <c r="F411">
        <v>0</v>
      </c>
      <c r="G411">
        <v>-1</v>
      </c>
      <c r="H411" t="s">
        <v>2801</v>
      </c>
      <c r="I411">
        <v>0</v>
      </c>
      <c r="J411">
        <v>-1</v>
      </c>
      <c r="K411" t="s">
        <v>1074</v>
      </c>
      <c r="L411">
        <v>0</v>
      </c>
      <c r="M411">
        <v>74</v>
      </c>
      <c r="N411">
        <v>70</v>
      </c>
      <c r="O411">
        <v>71</v>
      </c>
      <c r="P411">
        <v>71</v>
      </c>
      <c r="Q411">
        <v>1.1</v>
      </c>
    </row>
    <row r="412" spans="1:17">
      <c r="A412">
        <v>1073</v>
      </c>
      <c r="B412" t="s">
        <v>2032</v>
      </c>
      <c r="C412">
        <v>1.1</v>
      </c>
      <c r="D412">
        <v>-1</v>
      </c>
      <c r="E412" t="s">
        <v>28</v>
      </c>
      <c r="F412">
        <v>0</v>
      </c>
      <c r="G412">
        <v>-1</v>
      </c>
      <c r="H412" t="s">
        <v>2847</v>
      </c>
      <c r="I412">
        <v>0</v>
      </c>
      <c r="J412">
        <v>-1</v>
      </c>
      <c r="K412" t="s">
        <v>1087</v>
      </c>
      <c r="L412">
        <v>0</v>
      </c>
      <c r="M412">
        <v>75</v>
      </c>
      <c r="N412">
        <v>74</v>
      </c>
      <c r="O412">
        <v>65</v>
      </c>
      <c r="P412">
        <v>73</v>
      </c>
      <c r="Q412">
        <v>1.1</v>
      </c>
    </row>
    <row r="413" spans="1:17">
      <c r="A413">
        <v>1082</v>
      </c>
      <c r="B413" t="s">
        <v>2040</v>
      </c>
      <c r="C413">
        <v>1.1</v>
      </c>
      <c r="D413">
        <v>-1</v>
      </c>
      <c r="E413" t="s">
        <v>28</v>
      </c>
      <c r="F413">
        <v>0</v>
      </c>
      <c r="G413">
        <v>-1</v>
      </c>
      <c r="H413" t="s">
        <v>2872</v>
      </c>
      <c r="I413">
        <v>0</v>
      </c>
      <c r="J413">
        <v>-1</v>
      </c>
      <c r="K413" t="s">
        <v>1067</v>
      </c>
      <c r="L413">
        <v>0</v>
      </c>
      <c r="M413">
        <v>76</v>
      </c>
      <c r="N413">
        <v>70</v>
      </c>
      <c r="O413">
        <v>66</v>
      </c>
      <c r="P413">
        <v>30</v>
      </c>
      <c r="Q413">
        <v>1.1</v>
      </c>
    </row>
    <row r="414" spans="1:17">
      <c r="A414">
        <v>1103</v>
      </c>
      <c r="B414" t="s">
        <v>2061</v>
      </c>
      <c r="C414">
        <v>1.1</v>
      </c>
      <c r="D414">
        <v>-1</v>
      </c>
      <c r="E414" t="s">
        <v>102</v>
      </c>
      <c r="F414">
        <v>0</v>
      </c>
      <c r="G414">
        <v>-1</v>
      </c>
      <c r="H414" t="s">
        <v>2907</v>
      </c>
      <c r="I414">
        <v>0</v>
      </c>
      <c r="J414">
        <v>-1</v>
      </c>
      <c r="K414" t="s">
        <v>1083</v>
      </c>
      <c r="L414">
        <v>0</v>
      </c>
      <c r="M414">
        <v>78</v>
      </c>
      <c r="N414">
        <v>69</v>
      </c>
      <c r="O414">
        <v>69</v>
      </c>
      <c r="P414">
        <v>80</v>
      </c>
      <c r="Q414">
        <v>1.1</v>
      </c>
    </row>
    <row r="415" spans="1:17">
      <c r="A415">
        <v>1166</v>
      </c>
      <c r="B415" t="s">
        <v>536</v>
      </c>
      <c r="C415">
        <v>1.1</v>
      </c>
      <c r="D415">
        <v>-1</v>
      </c>
      <c r="E415" t="s">
        <v>160</v>
      </c>
      <c r="F415">
        <v>0</v>
      </c>
      <c r="G415">
        <v>-1</v>
      </c>
      <c r="H415" t="s">
        <v>2859</v>
      </c>
      <c r="I415">
        <v>0</v>
      </c>
      <c r="J415">
        <v>-1</v>
      </c>
      <c r="K415" t="s">
        <v>1019</v>
      </c>
      <c r="L415">
        <v>0</v>
      </c>
      <c r="M415">
        <v>76</v>
      </c>
      <c r="N415">
        <v>73</v>
      </c>
      <c r="O415">
        <v>72</v>
      </c>
      <c r="P415">
        <v>68</v>
      </c>
      <c r="Q415">
        <v>1.1</v>
      </c>
    </row>
    <row r="416" spans="1:17">
      <c r="A416">
        <v>1174</v>
      </c>
      <c r="B416" t="s">
        <v>2125</v>
      </c>
      <c r="C416">
        <v>1.1</v>
      </c>
      <c r="D416">
        <v>-1</v>
      </c>
      <c r="E416" t="s">
        <v>154</v>
      </c>
      <c r="F416">
        <v>0</v>
      </c>
      <c r="G416">
        <v>-1</v>
      </c>
      <c r="H416" t="s">
        <v>2906</v>
      </c>
      <c r="I416">
        <v>0</v>
      </c>
      <c r="J416">
        <v>-1</v>
      </c>
      <c r="K416" t="s">
        <v>1036</v>
      </c>
      <c r="L416">
        <v>0</v>
      </c>
      <c r="M416">
        <v>71</v>
      </c>
      <c r="N416">
        <v>72</v>
      </c>
      <c r="O416">
        <v>70</v>
      </c>
      <c r="P416">
        <v>56</v>
      </c>
      <c r="Q416">
        <v>1.1</v>
      </c>
    </row>
    <row r="417" spans="1:17">
      <c r="A417">
        <v>1179</v>
      </c>
      <c r="B417" t="s">
        <v>154</v>
      </c>
      <c r="C417">
        <v>1.1</v>
      </c>
      <c r="D417">
        <v>-1</v>
      </c>
      <c r="E417" t="s">
        <v>154</v>
      </c>
      <c r="F417">
        <v>0</v>
      </c>
      <c r="G417">
        <v>-1</v>
      </c>
      <c r="H417" t="s">
        <v>2918</v>
      </c>
      <c r="I417">
        <v>0</v>
      </c>
      <c r="J417">
        <v>-1</v>
      </c>
      <c r="K417" t="s">
        <v>1087</v>
      </c>
      <c r="L417">
        <v>0</v>
      </c>
      <c r="M417">
        <v>66</v>
      </c>
      <c r="N417">
        <v>78</v>
      </c>
      <c r="O417">
        <v>78</v>
      </c>
      <c r="P417">
        <v>27</v>
      </c>
      <c r="Q417">
        <v>1.1</v>
      </c>
    </row>
    <row r="418" spans="1:17">
      <c r="A418">
        <v>1196</v>
      </c>
      <c r="B418" t="s">
        <v>2143</v>
      </c>
      <c r="C418">
        <v>1.1</v>
      </c>
      <c r="D418">
        <v>-1</v>
      </c>
      <c r="E418" t="s">
        <v>164</v>
      </c>
      <c r="F418">
        <v>0</v>
      </c>
      <c r="G418">
        <v>-1</v>
      </c>
      <c r="H418" t="s">
        <v>2870</v>
      </c>
      <c r="I418">
        <v>0</v>
      </c>
      <c r="J418">
        <v>-1</v>
      </c>
      <c r="K418" t="s">
        <v>1019</v>
      </c>
      <c r="L418">
        <v>0</v>
      </c>
      <c r="M418">
        <v>68</v>
      </c>
      <c r="N418">
        <v>69</v>
      </c>
      <c r="O418">
        <v>76</v>
      </c>
      <c r="P418">
        <v>72</v>
      </c>
      <c r="Q418">
        <v>1.1</v>
      </c>
    </row>
    <row r="419" spans="1:17">
      <c r="A419">
        <v>1226</v>
      </c>
      <c r="B419" t="s">
        <v>2169</v>
      </c>
      <c r="C419">
        <v>1.1</v>
      </c>
      <c r="D419">
        <v>-1</v>
      </c>
      <c r="E419" t="s">
        <v>66</v>
      </c>
      <c r="F419">
        <v>0</v>
      </c>
      <c r="G419">
        <v>-1</v>
      </c>
      <c r="H419" t="s">
        <v>2893</v>
      </c>
      <c r="I419">
        <v>0</v>
      </c>
      <c r="J419">
        <v>-1</v>
      </c>
      <c r="K419" t="s">
        <v>1046</v>
      </c>
      <c r="L419">
        <v>0</v>
      </c>
      <c r="M419">
        <v>78</v>
      </c>
      <c r="N419">
        <v>72</v>
      </c>
      <c r="O419">
        <v>65</v>
      </c>
      <c r="P419">
        <v>73</v>
      </c>
      <c r="Q419">
        <v>1.1</v>
      </c>
    </row>
    <row r="420" spans="1:17">
      <c r="A420">
        <v>1242</v>
      </c>
      <c r="B420" t="s">
        <v>2183</v>
      </c>
      <c r="C420">
        <v>1.1</v>
      </c>
      <c r="D420">
        <v>-1</v>
      </c>
      <c r="E420" t="s">
        <v>42</v>
      </c>
      <c r="F420">
        <v>0</v>
      </c>
      <c r="G420">
        <v>-1</v>
      </c>
      <c r="H420" t="s">
        <v>2897</v>
      </c>
      <c r="I420">
        <v>0</v>
      </c>
      <c r="J420">
        <v>-1</v>
      </c>
      <c r="K420" t="s">
        <v>1091</v>
      </c>
      <c r="L420">
        <v>0</v>
      </c>
      <c r="M420">
        <v>66</v>
      </c>
      <c r="N420">
        <v>73</v>
      </c>
      <c r="O420">
        <v>73</v>
      </c>
      <c r="P420">
        <v>55</v>
      </c>
      <c r="Q420">
        <v>1.1</v>
      </c>
    </row>
    <row r="421" spans="1:17">
      <c r="A421">
        <v>1283</v>
      </c>
      <c r="B421" t="s">
        <v>2219</v>
      </c>
      <c r="C421">
        <v>1.1</v>
      </c>
      <c r="D421">
        <v>-1</v>
      </c>
      <c r="E421" t="s">
        <v>36</v>
      </c>
      <c r="F421">
        <v>0</v>
      </c>
      <c r="G421">
        <v>-1</v>
      </c>
      <c r="H421" t="s">
        <v>2863</v>
      </c>
      <c r="I421">
        <v>0</v>
      </c>
      <c r="J421">
        <v>-1</v>
      </c>
      <c r="K421" t="s">
        <v>1037</v>
      </c>
      <c r="L421">
        <v>0</v>
      </c>
      <c r="M421">
        <v>78</v>
      </c>
      <c r="N421">
        <v>70</v>
      </c>
      <c r="O421">
        <v>66</v>
      </c>
      <c r="P421">
        <v>48</v>
      </c>
      <c r="Q421">
        <v>1.1</v>
      </c>
    </row>
    <row r="422" spans="1:17">
      <c r="A422">
        <v>1288</v>
      </c>
      <c r="B422" t="s">
        <v>555</v>
      </c>
      <c r="C422">
        <v>1.1</v>
      </c>
      <c r="D422">
        <v>-1</v>
      </c>
      <c r="E422" t="s">
        <v>142</v>
      </c>
      <c r="F422">
        <v>0</v>
      </c>
      <c r="G422">
        <v>-1</v>
      </c>
      <c r="H422" t="s">
        <v>2801</v>
      </c>
      <c r="I422">
        <v>0</v>
      </c>
      <c r="J422">
        <v>-1</v>
      </c>
      <c r="K422" t="s">
        <v>1051</v>
      </c>
      <c r="L422">
        <v>0</v>
      </c>
      <c r="M422">
        <v>77</v>
      </c>
      <c r="N422">
        <v>72</v>
      </c>
      <c r="O422">
        <v>72</v>
      </c>
      <c r="P422">
        <v>25</v>
      </c>
      <c r="Q422">
        <v>1.1</v>
      </c>
    </row>
    <row r="423" spans="1:17">
      <c r="A423">
        <v>1300</v>
      </c>
      <c r="B423" t="s">
        <v>2233</v>
      </c>
      <c r="C423">
        <v>1.1</v>
      </c>
      <c r="D423">
        <v>-1</v>
      </c>
      <c r="E423" t="s">
        <v>58</v>
      </c>
      <c r="F423">
        <v>0</v>
      </c>
      <c r="G423">
        <v>-1</v>
      </c>
      <c r="H423" t="s">
        <v>2912</v>
      </c>
      <c r="I423">
        <v>0</v>
      </c>
      <c r="J423">
        <v>-1</v>
      </c>
      <c r="K423" t="s">
        <v>1042</v>
      </c>
      <c r="L423">
        <v>0</v>
      </c>
      <c r="M423">
        <v>66</v>
      </c>
      <c r="N423">
        <v>77</v>
      </c>
      <c r="O423">
        <v>68</v>
      </c>
      <c r="P423">
        <v>20</v>
      </c>
      <c r="Q423">
        <v>1.1</v>
      </c>
    </row>
    <row r="424" spans="1:17">
      <c r="A424">
        <v>1380</v>
      </c>
      <c r="B424" t="s">
        <v>2303</v>
      </c>
      <c r="C424">
        <v>1.1</v>
      </c>
      <c r="D424">
        <v>-1</v>
      </c>
      <c r="E424" t="s">
        <v>118</v>
      </c>
      <c r="F424">
        <v>0</v>
      </c>
      <c r="G424">
        <v>-1</v>
      </c>
      <c r="H424" t="s">
        <v>2852</v>
      </c>
      <c r="I424">
        <v>0</v>
      </c>
      <c r="J424">
        <v>-1</v>
      </c>
      <c r="K424" t="s">
        <v>1022</v>
      </c>
      <c r="L424">
        <v>0</v>
      </c>
      <c r="M424">
        <v>69</v>
      </c>
      <c r="N424">
        <v>67</v>
      </c>
      <c r="O424">
        <v>77</v>
      </c>
      <c r="P424">
        <v>66</v>
      </c>
      <c r="Q424">
        <v>1.1</v>
      </c>
    </row>
    <row r="425" spans="1:17">
      <c r="A425">
        <v>1403</v>
      </c>
      <c r="B425" t="s">
        <v>658</v>
      </c>
      <c r="C425">
        <v>1.1</v>
      </c>
      <c r="D425">
        <v>-1</v>
      </c>
      <c r="E425" t="s">
        <v>54</v>
      </c>
      <c r="F425">
        <v>0</v>
      </c>
      <c r="G425">
        <v>-1</v>
      </c>
      <c r="H425" t="s">
        <v>2852</v>
      </c>
      <c r="I425">
        <v>0</v>
      </c>
      <c r="J425">
        <v>-1</v>
      </c>
      <c r="K425" t="s">
        <v>1019</v>
      </c>
      <c r="L425">
        <v>0</v>
      </c>
      <c r="M425">
        <v>75</v>
      </c>
      <c r="N425">
        <v>74</v>
      </c>
      <c r="O425">
        <v>73</v>
      </c>
      <c r="P425">
        <v>54</v>
      </c>
      <c r="Q425">
        <v>1.1</v>
      </c>
    </row>
    <row r="426" spans="1:17">
      <c r="A426">
        <v>1524</v>
      </c>
      <c r="B426" t="s">
        <v>2427</v>
      </c>
      <c r="C426">
        <v>1.1</v>
      </c>
      <c r="D426">
        <v>-1</v>
      </c>
      <c r="E426" t="s">
        <v>82</v>
      </c>
      <c r="F426">
        <v>0</v>
      </c>
      <c r="G426">
        <v>-1</v>
      </c>
      <c r="H426" t="s">
        <v>2894</v>
      </c>
      <c r="I426">
        <v>0</v>
      </c>
      <c r="J426">
        <v>-1</v>
      </c>
      <c r="K426" t="s">
        <v>1304</v>
      </c>
      <c r="L426">
        <v>0</v>
      </c>
      <c r="M426">
        <v>71</v>
      </c>
      <c r="N426">
        <v>73</v>
      </c>
      <c r="O426">
        <v>72</v>
      </c>
      <c r="P426">
        <v>55</v>
      </c>
      <c r="Q426">
        <v>1.1</v>
      </c>
    </row>
    <row r="427" spans="1:17">
      <c r="A427">
        <v>1565</v>
      </c>
      <c r="B427" t="s">
        <v>2462</v>
      </c>
      <c r="C427">
        <v>1.1</v>
      </c>
      <c r="D427">
        <v>-1</v>
      </c>
      <c r="E427" t="s">
        <v>98</v>
      </c>
      <c r="F427">
        <v>0</v>
      </c>
      <c r="G427">
        <v>-1</v>
      </c>
      <c r="H427" t="s">
        <v>2881</v>
      </c>
      <c r="I427">
        <v>0</v>
      </c>
      <c r="J427">
        <v>-1</v>
      </c>
      <c r="K427" t="s">
        <v>1079</v>
      </c>
      <c r="L427">
        <v>0</v>
      </c>
      <c r="M427">
        <v>68</v>
      </c>
      <c r="N427">
        <v>69</v>
      </c>
      <c r="O427">
        <v>77</v>
      </c>
      <c r="P427">
        <v>52</v>
      </c>
      <c r="Q427">
        <v>1.1</v>
      </c>
    </row>
    <row r="428" spans="1:17">
      <c r="A428">
        <v>1574</v>
      </c>
      <c r="B428" t="s">
        <v>419</v>
      </c>
      <c r="C428">
        <v>1.1</v>
      </c>
      <c r="D428">
        <v>-1</v>
      </c>
      <c r="E428" t="s">
        <v>100</v>
      </c>
      <c r="F428">
        <v>0</v>
      </c>
      <c r="G428">
        <v>-1</v>
      </c>
      <c r="H428" t="s">
        <v>2889</v>
      </c>
      <c r="I428">
        <v>0</v>
      </c>
      <c r="J428">
        <v>-1</v>
      </c>
      <c r="K428" t="s">
        <v>1047</v>
      </c>
      <c r="L428">
        <v>0</v>
      </c>
      <c r="M428">
        <v>73</v>
      </c>
      <c r="N428">
        <v>71</v>
      </c>
      <c r="O428">
        <v>70</v>
      </c>
      <c r="P428">
        <v>74</v>
      </c>
      <c r="Q428">
        <v>1.1</v>
      </c>
    </row>
    <row r="429" spans="1:17">
      <c r="A429">
        <v>1584</v>
      </c>
      <c r="B429" t="s">
        <v>2477</v>
      </c>
      <c r="C429">
        <v>1.1</v>
      </c>
      <c r="D429">
        <v>-1</v>
      </c>
      <c r="E429" t="s">
        <v>100</v>
      </c>
      <c r="F429">
        <v>0</v>
      </c>
      <c r="G429">
        <v>-1</v>
      </c>
      <c r="H429" t="s">
        <v>1204</v>
      </c>
      <c r="I429">
        <v>0</v>
      </c>
      <c r="J429">
        <v>-1</v>
      </c>
      <c r="K429" t="s">
        <v>1085</v>
      </c>
      <c r="L429">
        <v>0</v>
      </c>
      <c r="M429">
        <v>74</v>
      </c>
      <c r="N429">
        <v>70</v>
      </c>
      <c r="O429">
        <v>71</v>
      </c>
      <c r="P429">
        <v>52</v>
      </c>
      <c r="Q429">
        <v>1.1</v>
      </c>
    </row>
    <row r="430" spans="1:17">
      <c r="A430">
        <v>1594</v>
      </c>
      <c r="B430" t="s">
        <v>2486</v>
      </c>
      <c r="C430">
        <v>1.1</v>
      </c>
      <c r="D430">
        <v>-1</v>
      </c>
      <c r="E430" t="s">
        <v>100</v>
      </c>
      <c r="F430">
        <v>0</v>
      </c>
      <c r="G430">
        <v>-1</v>
      </c>
      <c r="H430" t="s">
        <v>2903</v>
      </c>
      <c r="I430">
        <v>0</v>
      </c>
      <c r="J430">
        <v>-1</v>
      </c>
      <c r="K430" t="s">
        <v>1079</v>
      </c>
      <c r="L430">
        <v>0</v>
      </c>
      <c r="M430">
        <v>77</v>
      </c>
      <c r="N430">
        <v>67</v>
      </c>
      <c r="O430">
        <v>74</v>
      </c>
      <c r="P430">
        <v>70</v>
      </c>
      <c r="Q430">
        <v>1.1</v>
      </c>
    </row>
    <row r="431" spans="1:17">
      <c r="A431">
        <v>1618</v>
      </c>
      <c r="B431" t="s">
        <v>2506</v>
      </c>
      <c r="C431">
        <v>1.1</v>
      </c>
      <c r="D431">
        <v>-1</v>
      </c>
      <c r="E431" t="s">
        <v>34</v>
      </c>
      <c r="F431">
        <v>0</v>
      </c>
      <c r="G431">
        <v>-1</v>
      </c>
      <c r="H431" t="s">
        <v>2847</v>
      </c>
      <c r="I431">
        <v>0</v>
      </c>
      <c r="J431">
        <v>-1</v>
      </c>
      <c r="K431" t="s">
        <v>1058</v>
      </c>
      <c r="L431">
        <v>0</v>
      </c>
      <c r="M431">
        <v>72</v>
      </c>
      <c r="N431">
        <v>74</v>
      </c>
      <c r="O431">
        <v>74</v>
      </c>
      <c r="P431">
        <v>75</v>
      </c>
      <c r="Q431">
        <v>1.1</v>
      </c>
    </row>
    <row r="432" spans="1:17">
      <c r="A432">
        <v>2297</v>
      </c>
      <c r="B432" t="s">
        <v>2538</v>
      </c>
      <c r="C432">
        <v>1.1</v>
      </c>
      <c r="D432">
        <v>-1</v>
      </c>
      <c r="E432" t="s">
        <v>20</v>
      </c>
      <c r="F432">
        <v>0</v>
      </c>
      <c r="G432">
        <v>-1</v>
      </c>
      <c r="H432" t="s">
        <v>2777</v>
      </c>
      <c r="I432">
        <v>0</v>
      </c>
      <c r="J432">
        <v>-1</v>
      </c>
      <c r="K432" t="s">
        <v>1053</v>
      </c>
      <c r="L432">
        <v>0</v>
      </c>
      <c r="M432">
        <v>73</v>
      </c>
      <c r="N432">
        <v>72</v>
      </c>
      <c r="O432">
        <v>71</v>
      </c>
      <c r="P432">
        <v>70</v>
      </c>
      <c r="Q432">
        <v>1.1</v>
      </c>
    </row>
    <row r="433" spans="1:17">
      <c r="A433">
        <v>2344</v>
      </c>
      <c r="B433" t="s">
        <v>2553</v>
      </c>
      <c r="C433">
        <v>1.1</v>
      </c>
      <c r="D433">
        <v>-1</v>
      </c>
      <c r="E433" t="s">
        <v>20</v>
      </c>
      <c r="F433">
        <v>0</v>
      </c>
      <c r="G433">
        <v>-1</v>
      </c>
      <c r="H433" t="s">
        <v>2801</v>
      </c>
      <c r="I433">
        <v>0</v>
      </c>
      <c r="J433">
        <v>-1</v>
      </c>
      <c r="K433" t="s">
        <v>1085</v>
      </c>
      <c r="L433">
        <v>0</v>
      </c>
      <c r="M433">
        <v>77</v>
      </c>
      <c r="N433">
        <v>73</v>
      </c>
      <c r="O433">
        <v>75</v>
      </c>
      <c r="P433">
        <v>32</v>
      </c>
      <c r="Q433">
        <v>1.1</v>
      </c>
    </row>
    <row r="434" spans="1:17">
      <c r="A434">
        <v>6</v>
      </c>
      <c r="B434" t="s">
        <v>1028</v>
      </c>
      <c r="C434">
        <v>1</v>
      </c>
      <c r="D434">
        <v>-1</v>
      </c>
      <c r="E434" t="s">
        <v>156</v>
      </c>
      <c r="F434">
        <v>0</v>
      </c>
      <c r="G434">
        <v>-1</v>
      </c>
      <c r="H434" t="s">
        <v>2879</v>
      </c>
      <c r="I434">
        <v>0</v>
      </c>
      <c r="J434">
        <v>-1</v>
      </c>
      <c r="K434" t="s">
        <v>1029</v>
      </c>
      <c r="L434">
        <v>0</v>
      </c>
      <c r="M434">
        <v>67</v>
      </c>
      <c r="N434">
        <v>67</v>
      </c>
      <c r="O434">
        <v>65</v>
      </c>
      <c r="P434">
        <v>59</v>
      </c>
      <c r="Q434">
        <v>1</v>
      </c>
    </row>
    <row r="435" spans="1:17">
      <c r="A435">
        <v>44</v>
      </c>
      <c r="B435" t="s">
        <v>898</v>
      </c>
      <c r="C435">
        <v>1</v>
      </c>
      <c r="D435">
        <v>-1</v>
      </c>
      <c r="E435" t="s">
        <v>136</v>
      </c>
      <c r="F435">
        <v>0</v>
      </c>
      <c r="G435">
        <v>-1</v>
      </c>
      <c r="H435" t="s">
        <v>2847</v>
      </c>
      <c r="I435">
        <v>0</v>
      </c>
      <c r="J435">
        <v>-1</v>
      </c>
      <c r="K435" t="s">
        <v>1074</v>
      </c>
      <c r="L435">
        <v>0</v>
      </c>
      <c r="M435">
        <v>74</v>
      </c>
      <c r="N435">
        <v>65</v>
      </c>
      <c r="O435">
        <v>68</v>
      </c>
      <c r="P435">
        <v>61</v>
      </c>
      <c r="Q435">
        <v>1</v>
      </c>
    </row>
    <row r="436" spans="1:17">
      <c r="A436">
        <v>188</v>
      </c>
      <c r="B436" t="s">
        <v>1229</v>
      </c>
      <c r="C436">
        <v>1</v>
      </c>
      <c r="D436">
        <v>-1</v>
      </c>
      <c r="E436" t="s">
        <v>84</v>
      </c>
      <c r="F436">
        <v>0</v>
      </c>
      <c r="G436">
        <v>-1</v>
      </c>
      <c r="H436" t="s">
        <v>2858</v>
      </c>
      <c r="I436">
        <v>0</v>
      </c>
      <c r="J436">
        <v>-1</v>
      </c>
      <c r="K436" t="s">
        <v>1031</v>
      </c>
      <c r="L436">
        <v>0</v>
      </c>
      <c r="M436">
        <v>68</v>
      </c>
      <c r="N436">
        <v>72</v>
      </c>
      <c r="O436">
        <v>69</v>
      </c>
      <c r="P436">
        <v>75</v>
      </c>
      <c r="Q436">
        <v>1</v>
      </c>
    </row>
    <row r="437" spans="1:17">
      <c r="A437">
        <v>265</v>
      </c>
      <c r="B437" t="s">
        <v>1301</v>
      </c>
      <c r="C437">
        <v>1</v>
      </c>
      <c r="D437">
        <v>-1</v>
      </c>
      <c r="E437" t="s">
        <v>24</v>
      </c>
      <c r="F437">
        <v>0</v>
      </c>
      <c r="G437">
        <v>-1</v>
      </c>
      <c r="H437" t="s">
        <v>2833</v>
      </c>
      <c r="I437">
        <v>0</v>
      </c>
      <c r="J437">
        <v>-1</v>
      </c>
      <c r="K437" t="s">
        <v>1015</v>
      </c>
      <c r="L437">
        <v>0</v>
      </c>
      <c r="M437">
        <v>63</v>
      </c>
      <c r="N437">
        <v>42</v>
      </c>
      <c r="O437">
        <v>47</v>
      </c>
      <c r="P437">
        <v>99</v>
      </c>
      <c r="Q437">
        <v>1</v>
      </c>
    </row>
    <row r="438" spans="1:17">
      <c r="A438">
        <v>266</v>
      </c>
      <c r="B438" t="s">
        <v>1302</v>
      </c>
      <c r="C438">
        <v>1</v>
      </c>
      <c r="D438">
        <v>-1</v>
      </c>
      <c r="E438" t="s">
        <v>24</v>
      </c>
      <c r="F438">
        <v>0</v>
      </c>
      <c r="G438">
        <v>-1</v>
      </c>
      <c r="H438" t="s">
        <v>2859</v>
      </c>
      <c r="I438">
        <v>0</v>
      </c>
      <c r="J438">
        <v>-1</v>
      </c>
      <c r="K438" t="s">
        <v>1074</v>
      </c>
      <c r="L438">
        <v>0</v>
      </c>
      <c r="M438">
        <v>68</v>
      </c>
      <c r="N438">
        <v>66</v>
      </c>
      <c r="O438">
        <v>67</v>
      </c>
      <c r="P438">
        <v>71</v>
      </c>
      <c r="Q438">
        <v>1</v>
      </c>
    </row>
    <row r="439" spans="1:17">
      <c r="A439">
        <v>533</v>
      </c>
      <c r="B439" t="s">
        <v>1552</v>
      </c>
      <c r="C439">
        <v>1</v>
      </c>
      <c r="D439">
        <v>-1</v>
      </c>
      <c r="E439" t="s">
        <v>44</v>
      </c>
      <c r="F439">
        <v>0</v>
      </c>
      <c r="G439">
        <v>-1</v>
      </c>
      <c r="H439" t="s">
        <v>2859</v>
      </c>
      <c r="I439">
        <v>0</v>
      </c>
      <c r="J439">
        <v>-1</v>
      </c>
      <c r="K439" t="s">
        <v>1553</v>
      </c>
      <c r="L439">
        <v>0</v>
      </c>
      <c r="M439">
        <v>65</v>
      </c>
      <c r="N439">
        <v>72</v>
      </c>
      <c r="O439">
        <v>66</v>
      </c>
      <c r="P439">
        <v>74</v>
      </c>
      <c r="Q439">
        <v>1</v>
      </c>
    </row>
    <row r="440" spans="1:17">
      <c r="A440">
        <v>635</v>
      </c>
      <c r="B440" t="s">
        <v>1641</v>
      </c>
      <c r="C440">
        <v>1</v>
      </c>
      <c r="D440">
        <v>-1</v>
      </c>
      <c r="E440" t="s">
        <v>138</v>
      </c>
      <c r="F440">
        <v>0</v>
      </c>
      <c r="G440">
        <v>-1</v>
      </c>
      <c r="H440" t="s">
        <v>2913</v>
      </c>
      <c r="I440">
        <v>0</v>
      </c>
      <c r="J440">
        <v>-1</v>
      </c>
      <c r="K440" t="s">
        <v>1047</v>
      </c>
      <c r="L440">
        <v>0</v>
      </c>
      <c r="M440">
        <v>72</v>
      </c>
      <c r="N440">
        <v>66</v>
      </c>
      <c r="O440">
        <v>67</v>
      </c>
      <c r="P440">
        <v>57</v>
      </c>
      <c r="Q440">
        <v>1</v>
      </c>
    </row>
    <row r="441" spans="1:17">
      <c r="A441">
        <v>730</v>
      </c>
      <c r="B441" t="s">
        <v>1726</v>
      </c>
      <c r="C441">
        <v>1</v>
      </c>
      <c r="D441">
        <v>-1</v>
      </c>
      <c r="E441" t="s">
        <v>20</v>
      </c>
      <c r="F441">
        <v>0</v>
      </c>
      <c r="G441">
        <v>-1</v>
      </c>
      <c r="H441" t="s">
        <v>2886</v>
      </c>
      <c r="I441">
        <v>0</v>
      </c>
      <c r="J441">
        <v>-1</v>
      </c>
      <c r="K441" t="s">
        <v>1044</v>
      </c>
      <c r="L441">
        <v>0</v>
      </c>
      <c r="M441">
        <v>68</v>
      </c>
      <c r="N441">
        <v>74</v>
      </c>
      <c r="O441">
        <v>66</v>
      </c>
      <c r="P441">
        <v>78</v>
      </c>
      <c r="Q441">
        <v>1</v>
      </c>
    </row>
    <row r="442" spans="1:17">
      <c r="A442">
        <v>982</v>
      </c>
      <c r="B442" t="s">
        <v>1949</v>
      </c>
      <c r="C442">
        <v>1</v>
      </c>
      <c r="D442">
        <v>-1</v>
      </c>
      <c r="E442" t="s">
        <v>48</v>
      </c>
      <c r="F442">
        <v>0</v>
      </c>
      <c r="G442">
        <v>-1</v>
      </c>
      <c r="H442" t="s">
        <v>2859</v>
      </c>
      <c r="I442">
        <v>0</v>
      </c>
      <c r="J442">
        <v>-1</v>
      </c>
      <c r="K442" t="s">
        <v>1091</v>
      </c>
      <c r="L442">
        <v>0</v>
      </c>
      <c r="M442">
        <v>71</v>
      </c>
      <c r="N442">
        <v>70</v>
      </c>
      <c r="O442">
        <v>67</v>
      </c>
      <c r="P442">
        <v>62</v>
      </c>
      <c r="Q442">
        <v>1</v>
      </c>
    </row>
    <row r="443" spans="1:17">
      <c r="A443">
        <v>1048</v>
      </c>
      <c r="B443" t="s">
        <v>2008</v>
      </c>
      <c r="C443">
        <v>1</v>
      </c>
      <c r="D443">
        <v>-1</v>
      </c>
      <c r="E443" t="s">
        <v>96</v>
      </c>
      <c r="F443">
        <v>0</v>
      </c>
      <c r="G443">
        <v>-1</v>
      </c>
      <c r="H443" t="s">
        <v>2884</v>
      </c>
      <c r="I443">
        <v>0</v>
      </c>
      <c r="J443">
        <v>-1</v>
      </c>
      <c r="K443" t="s">
        <v>1026</v>
      </c>
      <c r="L443">
        <v>0</v>
      </c>
      <c r="M443">
        <v>70</v>
      </c>
      <c r="N443">
        <v>66</v>
      </c>
      <c r="O443">
        <v>74</v>
      </c>
      <c r="P443">
        <v>79</v>
      </c>
      <c r="Q443">
        <v>1</v>
      </c>
    </row>
    <row r="444" spans="1:17">
      <c r="A444">
        <v>1108</v>
      </c>
      <c r="B444" t="s">
        <v>108</v>
      </c>
      <c r="C444">
        <v>1</v>
      </c>
      <c r="D444">
        <v>-1</v>
      </c>
      <c r="E444" t="s">
        <v>108</v>
      </c>
      <c r="F444">
        <v>0</v>
      </c>
      <c r="G444">
        <v>-1</v>
      </c>
      <c r="H444" t="s">
        <v>2907</v>
      </c>
      <c r="I444">
        <v>0</v>
      </c>
      <c r="J444">
        <v>-1</v>
      </c>
      <c r="K444" t="s">
        <v>1067</v>
      </c>
      <c r="L444">
        <v>0</v>
      </c>
      <c r="M444">
        <v>67</v>
      </c>
      <c r="N444">
        <v>70</v>
      </c>
      <c r="O444">
        <v>70</v>
      </c>
      <c r="P444">
        <v>76</v>
      </c>
      <c r="Q444">
        <v>1</v>
      </c>
    </row>
    <row r="445" spans="1:17">
      <c r="A445">
        <v>1134</v>
      </c>
      <c r="B445" t="s">
        <v>2090</v>
      </c>
      <c r="C445">
        <v>1</v>
      </c>
      <c r="D445">
        <v>-1</v>
      </c>
      <c r="E445" t="s">
        <v>60</v>
      </c>
      <c r="F445">
        <v>0</v>
      </c>
      <c r="G445">
        <v>-1</v>
      </c>
      <c r="H445" t="s">
        <v>2906</v>
      </c>
      <c r="I445">
        <v>0</v>
      </c>
      <c r="J445">
        <v>-1</v>
      </c>
      <c r="K445" t="s">
        <v>1072</v>
      </c>
      <c r="L445">
        <v>0</v>
      </c>
      <c r="M445">
        <v>65</v>
      </c>
      <c r="N445">
        <v>66</v>
      </c>
      <c r="O445">
        <v>75</v>
      </c>
      <c r="P445">
        <v>48</v>
      </c>
      <c r="Q445">
        <v>1</v>
      </c>
    </row>
    <row r="446" spans="1:17">
      <c r="A446">
        <v>1212</v>
      </c>
      <c r="B446" t="s">
        <v>2157</v>
      </c>
      <c r="C446">
        <v>1</v>
      </c>
      <c r="D446">
        <v>-1</v>
      </c>
      <c r="E446" t="s">
        <v>88</v>
      </c>
      <c r="F446">
        <v>0</v>
      </c>
      <c r="G446">
        <v>-1</v>
      </c>
      <c r="H446" t="s">
        <v>2894</v>
      </c>
      <c r="I446">
        <v>0</v>
      </c>
      <c r="J446">
        <v>-1</v>
      </c>
      <c r="K446" t="s">
        <v>1072</v>
      </c>
      <c r="L446">
        <v>0</v>
      </c>
      <c r="M446">
        <v>69</v>
      </c>
      <c r="N446">
        <v>73</v>
      </c>
      <c r="O446">
        <v>67</v>
      </c>
      <c r="P446">
        <v>51</v>
      </c>
      <c r="Q446">
        <v>1</v>
      </c>
    </row>
    <row r="447" spans="1:17">
      <c r="A447">
        <v>1260</v>
      </c>
      <c r="B447" t="s">
        <v>2198</v>
      </c>
      <c r="C447">
        <v>1</v>
      </c>
      <c r="D447">
        <v>-1</v>
      </c>
      <c r="E447" t="s">
        <v>106</v>
      </c>
      <c r="F447">
        <v>0</v>
      </c>
      <c r="G447">
        <v>-1</v>
      </c>
      <c r="H447" t="s">
        <v>2777</v>
      </c>
      <c r="I447">
        <v>0</v>
      </c>
      <c r="J447">
        <v>-1</v>
      </c>
      <c r="K447" t="s">
        <v>1053</v>
      </c>
      <c r="L447">
        <v>0</v>
      </c>
      <c r="M447">
        <v>69</v>
      </c>
      <c r="N447">
        <v>66</v>
      </c>
      <c r="O447">
        <v>67</v>
      </c>
      <c r="P447">
        <v>55</v>
      </c>
      <c r="Q447">
        <v>1</v>
      </c>
    </row>
    <row r="448" spans="1:17">
      <c r="A448">
        <v>1287</v>
      </c>
      <c r="B448" t="s">
        <v>2222</v>
      </c>
      <c r="C448">
        <v>1</v>
      </c>
      <c r="D448">
        <v>-1</v>
      </c>
      <c r="E448" t="s">
        <v>36</v>
      </c>
      <c r="F448">
        <v>0</v>
      </c>
      <c r="G448">
        <v>-1</v>
      </c>
      <c r="H448" t="s">
        <v>2913</v>
      </c>
      <c r="I448">
        <v>0</v>
      </c>
      <c r="J448">
        <v>-1</v>
      </c>
      <c r="K448" t="s">
        <v>1047</v>
      </c>
      <c r="L448">
        <v>0</v>
      </c>
      <c r="M448">
        <v>72</v>
      </c>
      <c r="N448">
        <v>68</v>
      </c>
      <c r="O448">
        <v>69</v>
      </c>
      <c r="P448">
        <v>57</v>
      </c>
      <c r="Q448">
        <v>1</v>
      </c>
    </row>
    <row r="449" spans="1:17">
      <c r="A449">
        <v>1308</v>
      </c>
      <c r="B449" t="s">
        <v>2240</v>
      </c>
      <c r="C449">
        <v>1</v>
      </c>
      <c r="D449">
        <v>-1</v>
      </c>
      <c r="E449" t="s">
        <v>58</v>
      </c>
      <c r="F449">
        <v>0</v>
      </c>
      <c r="G449">
        <v>-1</v>
      </c>
      <c r="H449" t="s">
        <v>2891</v>
      </c>
      <c r="I449">
        <v>0</v>
      </c>
      <c r="J449">
        <v>-1</v>
      </c>
      <c r="K449" t="s">
        <v>1029</v>
      </c>
      <c r="L449">
        <v>0</v>
      </c>
      <c r="M449">
        <v>66</v>
      </c>
      <c r="N449">
        <v>72</v>
      </c>
      <c r="O449">
        <v>66</v>
      </c>
      <c r="P449">
        <v>14</v>
      </c>
      <c r="Q449">
        <v>1</v>
      </c>
    </row>
    <row r="450" spans="1:17">
      <c r="A450">
        <v>1346</v>
      </c>
      <c r="B450" t="s">
        <v>2273</v>
      </c>
      <c r="C450">
        <v>1</v>
      </c>
      <c r="D450">
        <v>-1</v>
      </c>
      <c r="E450" t="s">
        <v>68</v>
      </c>
      <c r="F450">
        <v>0</v>
      </c>
      <c r="G450">
        <v>-1</v>
      </c>
      <c r="H450" t="s">
        <v>2893</v>
      </c>
      <c r="I450">
        <v>0</v>
      </c>
      <c r="J450">
        <v>-1</v>
      </c>
      <c r="K450" t="s">
        <v>1067</v>
      </c>
      <c r="L450">
        <v>0</v>
      </c>
      <c r="M450">
        <v>65</v>
      </c>
      <c r="N450">
        <v>75</v>
      </c>
      <c r="O450">
        <v>65</v>
      </c>
      <c r="P450">
        <v>56</v>
      </c>
      <c r="Q450">
        <v>1</v>
      </c>
    </row>
    <row r="451" spans="1:17">
      <c r="A451">
        <v>1439</v>
      </c>
      <c r="B451" t="s">
        <v>2353</v>
      </c>
      <c r="C451">
        <v>1</v>
      </c>
      <c r="D451">
        <v>-1</v>
      </c>
      <c r="E451" t="s">
        <v>40</v>
      </c>
      <c r="F451">
        <v>0</v>
      </c>
      <c r="G451">
        <v>-1</v>
      </c>
      <c r="H451" t="s">
        <v>2852</v>
      </c>
      <c r="I451">
        <v>0</v>
      </c>
      <c r="J451">
        <v>-1</v>
      </c>
      <c r="K451" t="s">
        <v>1019</v>
      </c>
      <c r="L451">
        <v>0</v>
      </c>
      <c r="M451">
        <v>68</v>
      </c>
      <c r="N451">
        <v>69</v>
      </c>
      <c r="O451">
        <v>72</v>
      </c>
      <c r="P451">
        <v>62</v>
      </c>
      <c r="Q451">
        <v>1</v>
      </c>
    </row>
    <row r="452" spans="1:17">
      <c r="A452">
        <v>1448</v>
      </c>
      <c r="B452" t="s">
        <v>40</v>
      </c>
      <c r="C452">
        <v>1</v>
      </c>
      <c r="D452">
        <v>-1</v>
      </c>
      <c r="E452" t="s">
        <v>40</v>
      </c>
      <c r="F452">
        <v>0</v>
      </c>
      <c r="G452">
        <v>-1</v>
      </c>
      <c r="H452" t="s">
        <v>2922</v>
      </c>
      <c r="I452">
        <v>0</v>
      </c>
      <c r="J452">
        <v>-1</v>
      </c>
      <c r="K452" t="s">
        <v>1469</v>
      </c>
      <c r="L452">
        <v>0</v>
      </c>
      <c r="M452">
        <v>71</v>
      </c>
      <c r="N452">
        <v>70</v>
      </c>
      <c r="O452">
        <v>68</v>
      </c>
      <c r="P452">
        <v>79</v>
      </c>
      <c r="Q452">
        <v>1</v>
      </c>
    </row>
    <row r="453" spans="1:17">
      <c r="A453">
        <v>1511</v>
      </c>
      <c r="B453" t="s">
        <v>2414</v>
      </c>
      <c r="C453">
        <v>1</v>
      </c>
      <c r="D453">
        <v>-1</v>
      </c>
      <c r="E453" t="s">
        <v>126</v>
      </c>
      <c r="F453">
        <v>0</v>
      </c>
      <c r="G453">
        <v>-1</v>
      </c>
      <c r="H453" t="s">
        <v>2852</v>
      </c>
      <c r="I453">
        <v>0</v>
      </c>
      <c r="J453">
        <v>-1</v>
      </c>
      <c r="K453" t="s">
        <v>1046</v>
      </c>
      <c r="L453">
        <v>0</v>
      </c>
      <c r="M453">
        <v>69</v>
      </c>
      <c r="N453">
        <v>65</v>
      </c>
      <c r="O453">
        <v>74</v>
      </c>
      <c r="P453">
        <v>62</v>
      </c>
      <c r="Q453">
        <v>1</v>
      </c>
    </row>
    <row r="454" spans="1:17">
      <c r="A454">
        <v>1550</v>
      </c>
      <c r="B454" t="s">
        <v>2449</v>
      </c>
      <c r="C454">
        <v>1</v>
      </c>
      <c r="D454">
        <v>-1</v>
      </c>
      <c r="E454" t="s">
        <v>98</v>
      </c>
      <c r="F454">
        <v>0</v>
      </c>
      <c r="G454">
        <v>-1</v>
      </c>
      <c r="H454" t="s">
        <v>2858</v>
      </c>
      <c r="I454">
        <v>0</v>
      </c>
      <c r="J454">
        <v>-1</v>
      </c>
      <c r="K454" t="s">
        <v>1079</v>
      </c>
      <c r="L454">
        <v>0</v>
      </c>
      <c r="M454">
        <v>68</v>
      </c>
      <c r="N454">
        <v>68</v>
      </c>
      <c r="O454">
        <v>67</v>
      </c>
      <c r="P454">
        <v>84</v>
      </c>
      <c r="Q454">
        <v>1</v>
      </c>
    </row>
    <row r="455" spans="1:17">
      <c r="A455">
        <v>2341</v>
      </c>
      <c r="B455" t="s">
        <v>2551</v>
      </c>
      <c r="C455">
        <v>1</v>
      </c>
      <c r="D455">
        <v>-1</v>
      </c>
      <c r="E455" t="s">
        <v>20</v>
      </c>
      <c r="F455">
        <v>0</v>
      </c>
      <c r="G455">
        <v>-1</v>
      </c>
      <c r="H455" t="s">
        <v>2893</v>
      </c>
      <c r="I455">
        <v>0</v>
      </c>
      <c r="J455">
        <v>-1</v>
      </c>
      <c r="K455" t="s">
        <v>1011</v>
      </c>
      <c r="L455">
        <v>0</v>
      </c>
      <c r="M455">
        <v>66</v>
      </c>
      <c r="N455">
        <v>65</v>
      </c>
      <c r="O455">
        <v>72</v>
      </c>
      <c r="P455">
        <v>72</v>
      </c>
      <c r="Q455">
        <v>1</v>
      </c>
    </row>
    <row r="456" spans="1:17">
      <c r="A456">
        <v>147</v>
      </c>
      <c r="B456" t="s">
        <v>1191</v>
      </c>
      <c r="C456">
        <v>0.9</v>
      </c>
      <c r="D456">
        <v>-1</v>
      </c>
      <c r="E456" t="s">
        <v>76</v>
      </c>
      <c r="F456">
        <v>0</v>
      </c>
      <c r="G456">
        <v>-1</v>
      </c>
      <c r="H456" t="s">
        <v>2872</v>
      </c>
      <c r="I456">
        <v>0</v>
      </c>
      <c r="J456">
        <v>-1</v>
      </c>
      <c r="K456" t="s">
        <v>1037</v>
      </c>
      <c r="L456">
        <v>0</v>
      </c>
      <c r="M456">
        <v>36</v>
      </c>
      <c r="N456">
        <v>42</v>
      </c>
      <c r="O456">
        <v>4</v>
      </c>
      <c r="P456">
        <v>91</v>
      </c>
      <c r="Q456">
        <v>0.9</v>
      </c>
    </row>
    <row r="457" spans="1:17">
      <c r="A457">
        <v>192</v>
      </c>
      <c r="B457" t="s">
        <v>1231</v>
      </c>
      <c r="C457">
        <v>0.9</v>
      </c>
      <c r="D457">
        <v>-1</v>
      </c>
      <c r="E457" t="s">
        <v>152</v>
      </c>
      <c r="F457">
        <v>0</v>
      </c>
      <c r="G457">
        <v>-1</v>
      </c>
      <c r="H457" t="s">
        <v>2858</v>
      </c>
      <c r="I457">
        <v>0</v>
      </c>
      <c r="J457">
        <v>-1</v>
      </c>
      <c r="K457" t="s">
        <v>1058</v>
      </c>
      <c r="L457">
        <v>0</v>
      </c>
      <c r="M457">
        <v>56</v>
      </c>
      <c r="N457">
        <v>42</v>
      </c>
      <c r="O457">
        <v>54</v>
      </c>
      <c r="P457">
        <v>94</v>
      </c>
      <c r="Q457">
        <v>0.9</v>
      </c>
    </row>
    <row r="458" spans="1:17">
      <c r="A458">
        <v>431</v>
      </c>
      <c r="B458" t="s">
        <v>1460</v>
      </c>
      <c r="C458">
        <v>0.9</v>
      </c>
      <c r="D458">
        <v>-1</v>
      </c>
      <c r="E458" t="s">
        <v>56</v>
      </c>
      <c r="F458">
        <v>0</v>
      </c>
      <c r="G458">
        <v>-1</v>
      </c>
      <c r="H458" t="s">
        <v>2833</v>
      </c>
      <c r="I458">
        <v>0</v>
      </c>
      <c r="J458">
        <v>-1</v>
      </c>
      <c r="K458" t="s">
        <v>1058</v>
      </c>
      <c r="L458">
        <v>0</v>
      </c>
      <c r="M458">
        <v>33</v>
      </c>
      <c r="N458">
        <v>37</v>
      </c>
      <c r="O458">
        <v>57</v>
      </c>
      <c r="P458">
        <v>90</v>
      </c>
      <c r="Q458">
        <v>0.9</v>
      </c>
    </row>
    <row r="459" spans="1:17">
      <c r="A459">
        <v>966</v>
      </c>
      <c r="B459" t="s">
        <v>48</v>
      </c>
      <c r="C459">
        <v>0.9</v>
      </c>
      <c r="D459">
        <v>-1</v>
      </c>
      <c r="E459" t="s">
        <v>48</v>
      </c>
      <c r="F459">
        <v>0</v>
      </c>
      <c r="G459">
        <v>-1</v>
      </c>
      <c r="H459" t="s">
        <v>48</v>
      </c>
      <c r="I459">
        <v>0</v>
      </c>
      <c r="J459">
        <v>-1</v>
      </c>
      <c r="K459" t="s">
        <v>1003</v>
      </c>
      <c r="L459">
        <v>0</v>
      </c>
      <c r="M459">
        <v>48</v>
      </c>
      <c r="N459">
        <v>32</v>
      </c>
      <c r="O459">
        <v>2</v>
      </c>
      <c r="P459">
        <v>93</v>
      </c>
      <c r="Q459">
        <v>0.9</v>
      </c>
    </row>
    <row r="460" spans="1:17">
      <c r="A460">
        <v>1084</v>
      </c>
      <c r="B460" t="s">
        <v>2042</v>
      </c>
      <c r="C460">
        <v>0.9</v>
      </c>
      <c r="D460">
        <v>-1</v>
      </c>
      <c r="E460" t="s">
        <v>28</v>
      </c>
      <c r="F460">
        <v>0</v>
      </c>
      <c r="G460">
        <v>-1</v>
      </c>
      <c r="H460" t="s">
        <v>2916</v>
      </c>
      <c r="I460">
        <v>0</v>
      </c>
      <c r="J460">
        <v>-1</v>
      </c>
      <c r="K460" t="s">
        <v>1049</v>
      </c>
      <c r="L460">
        <v>0</v>
      </c>
      <c r="M460">
        <v>27</v>
      </c>
      <c r="N460">
        <v>22</v>
      </c>
      <c r="O460">
        <v>26</v>
      </c>
      <c r="P460">
        <v>91</v>
      </c>
      <c r="Q460">
        <v>0.9</v>
      </c>
    </row>
    <row r="461" spans="1:17">
      <c r="A461">
        <v>61</v>
      </c>
      <c r="B461" t="s">
        <v>1107</v>
      </c>
      <c r="C461">
        <v>0.8</v>
      </c>
      <c r="D461">
        <v>-1</v>
      </c>
      <c r="E461" t="s">
        <v>114</v>
      </c>
      <c r="F461">
        <v>0</v>
      </c>
      <c r="G461">
        <v>-1</v>
      </c>
      <c r="H461" t="s">
        <v>2900</v>
      </c>
      <c r="I461">
        <v>0</v>
      </c>
      <c r="J461">
        <v>-1</v>
      </c>
      <c r="K461" t="s">
        <v>1061</v>
      </c>
      <c r="L461">
        <v>0</v>
      </c>
      <c r="M461">
        <v>74</v>
      </c>
      <c r="N461">
        <v>77</v>
      </c>
      <c r="O461">
        <v>63</v>
      </c>
      <c r="P461">
        <v>74</v>
      </c>
      <c r="Q461">
        <v>0.8</v>
      </c>
    </row>
    <row r="462" spans="1:17">
      <c r="A462">
        <v>92</v>
      </c>
      <c r="B462" t="s">
        <v>904</v>
      </c>
      <c r="C462">
        <v>0.8</v>
      </c>
      <c r="D462">
        <v>-1</v>
      </c>
      <c r="E462" t="s">
        <v>130</v>
      </c>
      <c r="F462">
        <v>0</v>
      </c>
      <c r="G462">
        <v>-1</v>
      </c>
      <c r="H462" t="s">
        <v>2801</v>
      </c>
      <c r="I462">
        <v>0</v>
      </c>
      <c r="J462">
        <v>-1</v>
      </c>
      <c r="K462" t="s">
        <v>1083</v>
      </c>
      <c r="L462">
        <v>0</v>
      </c>
      <c r="M462">
        <v>75</v>
      </c>
      <c r="N462">
        <v>44</v>
      </c>
      <c r="O462">
        <v>77</v>
      </c>
      <c r="P462">
        <v>75</v>
      </c>
      <c r="Q462">
        <v>0.8</v>
      </c>
    </row>
    <row r="463" spans="1:17">
      <c r="A463">
        <v>207</v>
      </c>
      <c r="B463" t="s">
        <v>382</v>
      </c>
      <c r="C463">
        <v>0.8</v>
      </c>
      <c r="D463">
        <v>-1</v>
      </c>
      <c r="E463" t="s">
        <v>108</v>
      </c>
      <c r="F463">
        <v>0</v>
      </c>
      <c r="G463">
        <v>-1</v>
      </c>
      <c r="H463" t="s">
        <v>2884</v>
      </c>
      <c r="I463">
        <v>0</v>
      </c>
      <c r="J463">
        <v>-1</v>
      </c>
      <c r="K463" t="s">
        <v>1047</v>
      </c>
      <c r="L463">
        <v>0</v>
      </c>
      <c r="M463">
        <v>78</v>
      </c>
      <c r="N463">
        <v>73</v>
      </c>
      <c r="O463">
        <v>34</v>
      </c>
      <c r="P463">
        <v>52</v>
      </c>
      <c r="Q463">
        <v>0.8</v>
      </c>
    </row>
    <row r="464" spans="1:17">
      <c r="A464">
        <v>276</v>
      </c>
      <c r="B464" t="s">
        <v>1314</v>
      </c>
      <c r="C464">
        <v>0.8</v>
      </c>
      <c r="D464">
        <v>-1</v>
      </c>
      <c r="E464" t="s">
        <v>148</v>
      </c>
      <c r="F464">
        <v>0</v>
      </c>
      <c r="G464">
        <v>-1</v>
      </c>
      <c r="H464" t="s">
        <v>2801</v>
      </c>
      <c r="I464">
        <v>0</v>
      </c>
      <c r="J464">
        <v>-1</v>
      </c>
      <c r="K464" t="s">
        <v>1036</v>
      </c>
      <c r="L464">
        <v>0</v>
      </c>
      <c r="M464">
        <v>75</v>
      </c>
      <c r="N464">
        <v>77</v>
      </c>
      <c r="O464">
        <v>13</v>
      </c>
      <c r="P464">
        <v>51</v>
      </c>
      <c r="Q464">
        <v>0.8</v>
      </c>
    </row>
    <row r="465" spans="1:17">
      <c r="A465">
        <v>320</v>
      </c>
      <c r="B465" t="s">
        <v>1355</v>
      </c>
      <c r="C465">
        <v>0.8</v>
      </c>
      <c r="D465">
        <v>-1</v>
      </c>
      <c r="E465" t="s">
        <v>18</v>
      </c>
      <c r="F465">
        <v>0</v>
      </c>
      <c r="G465">
        <v>-1</v>
      </c>
      <c r="H465" t="s">
        <v>2884</v>
      </c>
      <c r="I465">
        <v>0</v>
      </c>
      <c r="J465">
        <v>-1</v>
      </c>
      <c r="K465" t="s">
        <v>1074</v>
      </c>
      <c r="L465">
        <v>0</v>
      </c>
      <c r="M465">
        <v>76</v>
      </c>
      <c r="N465">
        <v>78</v>
      </c>
      <c r="O465">
        <v>53</v>
      </c>
      <c r="P465">
        <v>61</v>
      </c>
      <c r="Q465">
        <v>0.8</v>
      </c>
    </row>
    <row r="466" spans="1:17">
      <c r="A466">
        <v>366</v>
      </c>
      <c r="B466" t="s">
        <v>1404</v>
      </c>
      <c r="C466">
        <v>0.8</v>
      </c>
      <c r="D466">
        <v>-1</v>
      </c>
      <c r="E466" t="s">
        <v>128</v>
      </c>
      <c r="F466">
        <v>0</v>
      </c>
      <c r="G466">
        <v>-1</v>
      </c>
      <c r="H466" t="s">
        <v>2881</v>
      </c>
      <c r="I466">
        <v>0</v>
      </c>
      <c r="J466">
        <v>-1</v>
      </c>
      <c r="K466" t="s">
        <v>1035</v>
      </c>
      <c r="L466">
        <v>0</v>
      </c>
      <c r="M466">
        <v>76</v>
      </c>
      <c r="N466">
        <v>27</v>
      </c>
      <c r="O466">
        <v>75</v>
      </c>
      <c r="P466">
        <v>71</v>
      </c>
      <c r="Q466">
        <v>0.8</v>
      </c>
    </row>
    <row r="467" spans="1:17">
      <c r="A467">
        <v>405</v>
      </c>
      <c r="B467" t="s">
        <v>1439</v>
      </c>
      <c r="C467">
        <v>0.8</v>
      </c>
      <c r="D467">
        <v>-1</v>
      </c>
      <c r="E467" t="s">
        <v>86</v>
      </c>
      <c r="F467">
        <v>0</v>
      </c>
      <c r="G467">
        <v>-1</v>
      </c>
      <c r="H467" t="s">
        <v>2905</v>
      </c>
      <c r="I467">
        <v>0</v>
      </c>
      <c r="J467">
        <v>-1</v>
      </c>
      <c r="K467" t="s">
        <v>1087</v>
      </c>
      <c r="L467">
        <v>0</v>
      </c>
      <c r="M467">
        <v>76</v>
      </c>
      <c r="N467">
        <v>77</v>
      </c>
      <c r="O467">
        <v>63</v>
      </c>
      <c r="P467">
        <v>61</v>
      </c>
      <c r="Q467">
        <v>0.8</v>
      </c>
    </row>
    <row r="468" spans="1:17">
      <c r="A468">
        <v>408</v>
      </c>
      <c r="B468" t="s">
        <v>1441</v>
      </c>
      <c r="C468">
        <v>0.8</v>
      </c>
      <c r="D468">
        <v>-1</v>
      </c>
      <c r="E468" t="s">
        <v>114</v>
      </c>
      <c r="F468">
        <v>0</v>
      </c>
      <c r="G468">
        <v>-1</v>
      </c>
      <c r="H468" t="s">
        <v>2801</v>
      </c>
      <c r="I468">
        <v>0</v>
      </c>
      <c r="J468">
        <v>-1</v>
      </c>
      <c r="K468" t="s">
        <v>1046</v>
      </c>
      <c r="L468">
        <v>0</v>
      </c>
      <c r="M468">
        <v>77</v>
      </c>
      <c r="N468">
        <v>78</v>
      </c>
      <c r="O468">
        <v>51</v>
      </c>
      <c r="P468">
        <v>53</v>
      </c>
      <c r="Q468">
        <v>0.8</v>
      </c>
    </row>
    <row r="469" spans="1:17">
      <c r="A469">
        <v>496</v>
      </c>
      <c r="B469" t="s">
        <v>1520</v>
      </c>
      <c r="C469">
        <v>0.8</v>
      </c>
      <c r="D469">
        <v>-1</v>
      </c>
      <c r="E469" t="s">
        <v>146</v>
      </c>
      <c r="F469">
        <v>0</v>
      </c>
      <c r="G469">
        <v>-1</v>
      </c>
      <c r="H469" t="s">
        <v>2801</v>
      </c>
      <c r="I469">
        <v>0</v>
      </c>
      <c r="J469">
        <v>-1</v>
      </c>
      <c r="K469" t="s">
        <v>1044</v>
      </c>
      <c r="L469">
        <v>0</v>
      </c>
      <c r="M469">
        <v>75</v>
      </c>
      <c r="N469">
        <v>41</v>
      </c>
      <c r="O469">
        <v>77</v>
      </c>
      <c r="P469">
        <v>64</v>
      </c>
      <c r="Q469">
        <v>0.8</v>
      </c>
    </row>
    <row r="470" spans="1:17">
      <c r="A470">
        <v>542</v>
      </c>
      <c r="B470" t="s">
        <v>542</v>
      </c>
      <c r="C470">
        <v>0.8</v>
      </c>
      <c r="D470">
        <v>-1</v>
      </c>
      <c r="E470" t="s">
        <v>44</v>
      </c>
      <c r="F470">
        <v>0</v>
      </c>
      <c r="G470">
        <v>-1</v>
      </c>
      <c r="H470" t="s">
        <v>2870</v>
      </c>
      <c r="I470">
        <v>0</v>
      </c>
      <c r="J470">
        <v>-1</v>
      </c>
      <c r="K470" t="s">
        <v>1035</v>
      </c>
      <c r="L470">
        <v>0</v>
      </c>
      <c r="M470">
        <v>78</v>
      </c>
      <c r="N470">
        <v>26</v>
      </c>
      <c r="O470">
        <v>75</v>
      </c>
      <c r="P470">
        <v>82</v>
      </c>
      <c r="Q470">
        <v>0.8</v>
      </c>
    </row>
    <row r="471" spans="1:17">
      <c r="A471">
        <v>577</v>
      </c>
      <c r="B471" t="s">
        <v>1591</v>
      </c>
      <c r="C471">
        <v>0.8</v>
      </c>
      <c r="D471">
        <v>-1</v>
      </c>
      <c r="E471" t="s">
        <v>122</v>
      </c>
      <c r="F471">
        <v>0</v>
      </c>
      <c r="G471">
        <v>-1</v>
      </c>
      <c r="H471" t="s">
        <v>2899</v>
      </c>
      <c r="I471">
        <v>0</v>
      </c>
      <c r="J471">
        <v>-1</v>
      </c>
      <c r="K471" t="s">
        <v>1019</v>
      </c>
      <c r="L471">
        <v>0</v>
      </c>
      <c r="M471">
        <v>59</v>
      </c>
      <c r="N471">
        <v>76</v>
      </c>
      <c r="O471">
        <v>75</v>
      </c>
      <c r="P471">
        <v>55</v>
      </c>
      <c r="Q471">
        <v>0.8</v>
      </c>
    </row>
    <row r="472" spans="1:17">
      <c r="A472">
        <v>673</v>
      </c>
      <c r="B472" t="s">
        <v>729</v>
      </c>
      <c r="C472">
        <v>0.8</v>
      </c>
      <c r="D472">
        <v>-1</v>
      </c>
      <c r="E472" t="s">
        <v>38</v>
      </c>
      <c r="F472">
        <v>0</v>
      </c>
      <c r="G472">
        <v>-1</v>
      </c>
      <c r="H472" t="s">
        <v>2870</v>
      </c>
      <c r="I472">
        <v>0</v>
      </c>
      <c r="J472">
        <v>-1</v>
      </c>
      <c r="K472" t="s">
        <v>1049</v>
      </c>
      <c r="L472">
        <v>0</v>
      </c>
      <c r="M472">
        <v>74</v>
      </c>
      <c r="N472">
        <v>76</v>
      </c>
      <c r="O472">
        <v>61</v>
      </c>
      <c r="P472">
        <v>79</v>
      </c>
      <c r="Q472">
        <v>0.8</v>
      </c>
    </row>
    <row r="473" spans="1:17">
      <c r="A473">
        <v>706</v>
      </c>
      <c r="B473" t="s">
        <v>709</v>
      </c>
      <c r="C473">
        <v>0.8</v>
      </c>
      <c r="D473">
        <v>-1</v>
      </c>
      <c r="E473" t="s">
        <v>110</v>
      </c>
      <c r="F473">
        <v>0</v>
      </c>
      <c r="G473">
        <v>-1</v>
      </c>
      <c r="H473" t="s">
        <v>2893</v>
      </c>
      <c r="I473">
        <v>0</v>
      </c>
      <c r="J473">
        <v>-1</v>
      </c>
      <c r="K473" t="s">
        <v>1022</v>
      </c>
      <c r="L473">
        <v>0</v>
      </c>
      <c r="M473">
        <v>75</v>
      </c>
      <c r="N473">
        <v>77</v>
      </c>
      <c r="O473">
        <v>63</v>
      </c>
      <c r="P473">
        <v>56</v>
      </c>
      <c r="Q473">
        <v>0.8</v>
      </c>
    </row>
    <row r="474" spans="1:17">
      <c r="A474">
        <v>731</v>
      </c>
      <c r="B474" t="s">
        <v>1727</v>
      </c>
      <c r="C474">
        <v>0.8</v>
      </c>
      <c r="D474">
        <v>-1</v>
      </c>
      <c r="E474" t="s">
        <v>20</v>
      </c>
      <c r="F474">
        <v>0</v>
      </c>
      <c r="G474">
        <v>-1</v>
      </c>
      <c r="H474" t="s">
        <v>2863</v>
      </c>
      <c r="I474">
        <v>0</v>
      </c>
      <c r="J474">
        <v>-1</v>
      </c>
      <c r="K474" t="s">
        <v>1036</v>
      </c>
      <c r="L474">
        <v>0</v>
      </c>
      <c r="M474">
        <v>31</v>
      </c>
      <c r="N474">
        <v>76</v>
      </c>
      <c r="O474">
        <v>77</v>
      </c>
      <c r="P474">
        <v>57</v>
      </c>
      <c r="Q474">
        <v>0.8</v>
      </c>
    </row>
    <row r="475" spans="1:17">
      <c r="A475">
        <v>751</v>
      </c>
      <c r="B475" t="s">
        <v>120</v>
      </c>
      <c r="C475">
        <v>0.8</v>
      </c>
      <c r="D475">
        <v>-1</v>
      </c>
      <c r="E475" t="s">
        <v>120</v>
      </c>
      <c r="F475">
        <v>0</v>
      </c>
      <c r="G475">
        <v>-1</v>
      </c>
      <c r="H475" t="s">
        <v>120</v>
      </c>
      <c r="I475">
        <v>0</v>
      </c>
      <c r="J475">
        <v>-1</v>
      </c>
      <c r="K475" t="s">
        <v>1300</v>
      </c>
      <c r="L475">
        <v>0</v>
      </c>
      <c r="M475">
        <v>74</v>
      </c>
      <c r="N475">
        <v>76</v>
      </c>
      <c r="O475">
        <v>46</v>
      </c>
      <c r="P475">
        <v>68</v>
      </c>
      <c r="Q475">
        <v>0.8</v>
      </c>
    </row>
    <row r="476" spans="1:17">
      <c r="A476">
        <v>778</v>
      </c>
      <c r="B476" t="s">
        <v>1770</v>
      </c>
      <c r="C476">
        <v>0.8</v>
      </c>
      <c r="D476">
        <v>-1</v>
      </c>
      <c r="E476" t="s">
        <v>32</v>
      </c>
      <c r="F476">
        <v>0</v>
      </c>
      <c r="G476">
        <v>-1</v>
      </c>
      <c r="H476" t="s">
        <v>2863</v>
      </c>
      <c r="I476">
        <v>0</v>
      </c>
      <c r="J476">
        <v>-1</v>
      </c>
      <c r="K476" t="s">
        <v>1019</v>
      </c>
      <c r="L476">
        <v>0</v>
      </c>
      <c r="M476">
        <v>52</v>
      </c>
      <c r="N476">
        <v>76</v>
      </c>
      <c r="O476">
        <v>77</v>
      </c>
      <c r="P476">
        <v>56</v>
      </c>
      <c r="Q476">
        <v>0.8</v>
      </c>
    </row>
    <row r="477" spans="1:17">
      <c r="A477">
        <v>782</v>
      </c>
      <c r="B477" t="s">
        <v>1773</v>
      </c>
      <c r="C477">
        <v>0.8</v>
      </c>
      <c r="D477">
        <v>-1</v>
      </c>
      <c r="E477" t="s">
        <v>32</v>
      </c>
      <c r="F477">
        <v>0</v>
      </c>
      <c r="G477">
        <v>-1</v>
      </c>
      <c r="H477" t="s">
        <v>2899</v>
      </c>
      <c r="I477">
        <v>0</v>
      </c>
      <c r="J477">
        <v>-1</v>
      </c>
      <c r="K477" t="s">
        <v>1061</v>
      </c>
      <c r="L477">
        <v>0</v>
      </c>
      <c r="M477">
        <v>39</v>
      </c>
      <c r="N477">
        <v>72</v>
      </c>
      <c r="O477">
        <v>78</v>
      </c>
      <c r="P477">
        <v>45</v>
      </c>
      <c r="Q477">
        <v>0.8</v>
      </c>
    </row>
    <row r="478" spans="1:17">
      <c r="A478">
        <v>785</v>
      </c>
      <c r="B478" t="s">
        <v>1776</v>
      </c>
      <c r="C478">
        <v>0.8</v>
      </c>
      <c r="D478">
        <v>-1</v>
      </c>
      <c r="E478" t="s">
        <v>32</v>
      </c>
      <c r="F478">
        <v>0</v>
      </c>
      <c r="G478">
        <v>-1</v>
      </c>
      <c r="H478" t="s">
        <v>2908</v>
      </c>
      <c r="I478">
        <v>0</v>
      </c>
      <c r="J478">
        <v>-1</v>
      </c>
      <c r="K478" t="s">
        <v>1085</v>
      </c>
      <c r="L478">
        <v>0</v>
      </c>
      <c r="M478">
        <v>54</v>
      </c>
      <c r="N478">
        <v>76</v>
      </c>
      <c r="O478">
        <v>75</v>
      </c>
      <c r="P478">
        <v>42</v>
      </c>
      <c r="Q478">
        <v>0.8</v>
      </c>
    </row>
    <row r="479" spans="1:17">
      <c r="A479">
        <v>819</v>
      </c>
      <c r="B479" t="s">
        <v>742</v>
      </c>
      <c r="C479">
        <v>0.8</v>
      </c>
      <c r="D479">
        <v>-1</v>
      </c>
      <c r="E479" t="s">
        <v>62</v>
      </c>
      <c r="F479">
        <v>0</v>
      </c>
      <c r="G479">
        <v>-1</v>
      </c>
      <c r="H479" t="s">
        <v>2823</v>
      </c>
      <c r="I479">
        <v>0</v>
      </c>
      <c r="J479">
        <v>-1</v>
      </c>
      <c r="K479" t="s">
        <v>1019</v>
      </c>
      <c r="L479">
        <v>0</v>
      </c>
      <c r="M479">
        <v>75</v>
      </c>
      <c r="N479">
        <v>42</v>
      </c>
      <c r="O479">
        <v>78</v>
      </c>
      <c r="P479">
        <v>63</v>
      </c>
      <c r="Q479">
        <v>0.8</v>
      </c>
    </row>
    <row r="480" spans="1:17">
      <c r="A480">
        <v>840</v>
      </c>
      <c r="B480" t="s">
        <v>1824</v>
      </c>
      <c r="C480">
        <v>0.8</v>
      </c>
      <c r="D480">
        <v>-1</v>
      </c>
      <c r="E480" t="s">
        <v>46</v>
      </c>
      <c r="F480">
        <v>0</v>
      </c>
      <c r="G480">
        <v>-1</v>
      </c>
      <c r="H480" t="s">
        <v>2852</v>
      </c>
      <c r="I480">
        <v>0</v>
      </c>
      <c r="J480">
        <v>-1</v>
      </c>
      <c r="K480" t="s">
        <v>1056</v>
      </c>
      <c r="L480">
        <v>0</v>
      </c>
      <c r="M480">
        <v>74</v>
      </c>
      <c r="N480">
        <v>45</v>
      </c>
      <c r="O480">
        <v>77</v>
      </c>
      <c r="P480">
        <v>66</v>
      </c>
      <c r="Q480">
        <v>0.8</v>
      </c>
    </row>
    <row r="481" spans="1:17">
      <c r="A481">
        <v>908</v>
      </c>
      <c r="B481" t="s">
        <v>1883</v>
      </c>
      <c r="C481">
        <v>0.8</v>
      </c>
      <c r="D481">
        <v>-1</v>
      </c>
      <c r="E481" t="s">
        <v>72</v>
      </c>
      <c r="F481">
        <v>0</v>
      </c>
      <c r="G481">
        <v>-1</v>
      </c>
      <c r="H481" t="s">
        <v>2857</v>
      </c>
      <c r="I481">
        <v>0</v>
      </c>
      <c r="J481">
        <v>-1</v>
      </c>
      <c r="K481" t="s">
        <v>1093</v>
      </c>
      <c r="L481">
        <v>0</v>
      </c>
      <c r="M481">
        <v>76</v>
      </c>
      <c r="N481">
        <v>64</v>
      </c>
      <c r="O481">
        <v>76</v>
      </c>
      <c r="P481">
        <v>73</v>
      </c>
      <c r="Q481">
        <v>0.8</v>
      </c>
    </row>
    <row r="482" spans="1:17">
      <c r="A482">
        <v>986</v>
      </c>
      <c r="B482" t="s">
        <v>1953</v>
      </c>
      <c r="C482">
        <v>0.8</v>
      </c>
      <c r="D482">
        <v>-1</v>
      </c>
      <c r="E482" t="s">
        <v>48</v>
      </c>
      <c r="F482">
        <v>0</v>
      </c>
      <c r="G482">
        <v>-1</v>
      </c>
      <c r="H482" t="s">
        <v>2893</v>
      </c>
      <c r="I482">
        <v>0</v>
      </c>
      <c r="J482">
        <v>-1</v>
      </c>
      <c r="K482" t="s">
        <v>1070</v>
      </c>
      <c r="L482">
        <v>0</v>
      </c>
      <c r="M482">
        <v>78</v>
      </c>
      <c r="N482">
        <v>73</v>
      </c>
      <c r="O482">
        <v>55</v>
      </c>
      <c r="P482">
        <v>41</v>
      </c>
      <c r="Q482">
        <v>0.8</v>
      </c>
    </row>
    <row r="483" spans="1:17">
      <c r="A483">
        <v>1029</v>
      </c>
      <c r="B483" t="s">
        <v>1993</v>
      </c>
      <c r="C483">
        <v>0.8</v>
      </c>
      <c r="D483">
        <v>-1</v>
      </c>
      <c r="E483" t="s">
        <v>112</v>
      </c>
      <c r="F483">
        <v>0</v>
      </c>
      <c r="G483">
        <v>-1</v>
      </c>
      <c r="H483" t="s">
        <v>2823</v>
      </c>
      <c r="I483">
        <v>0</v>
      </c>
      <c r="J483">
        <v>-1</v>
      </c>
      <c r="K483" t="s">
        <v>1019</v>
      </c>
      <c r="L483">
        <v>0</v>
      </c>
      <c r="M483">
        <v>76</v>
      </c>
      <c r="N483">
        <v>64</v>
      </c>
      <c r="O483">
        <v>78</v>
      </c>
      <c r="P483">
        <v>78</v>
      </c>
      <c r="Q483">
        <v>0.8</v>
      </c>
    </row>
    <row r="484" spans="1:17">
      <c r="A484">
        <v>1228</v>
      </c>
      <c r="B484" t="s">
        <v>2171</v>
      </c>
      <c r="C484">
        <v>0.8</v>
      </c>
      <c r="D484">
        <v>-1</v>
      </c>
      <c r="E484" t="s">
        <v>66</v>
      </c>
      <c r="F484">
        <v>0</v>
      </c>
      <c r="G484">
        <v>-1</v>
      </c>
      <c r="H484" t="s">
        <v>2899</v>
      </c>
      <c r="I484">
        <v>0</v>
      </c>
      <c r="J484">
        <v>-1</v>
      </c>
      <c r="K484" t="s">
        <v>1035</v>
      </c>
      <c r="L484">
        <v>0</v>
      </c>
      <c r="M484">
        <v>48</v>
      </c>
      <c r="N484">
        <v>78</v>
      </c>
      <c r="O484">
        <v>72</v>
      </c>
      <c r="P484">
        <v>50</v>
      </c>
      <c r="Q484">
        <v>0.8</v>
      </c>
    </row>
    <row r="485" spans="1:17">
      <c r="A485">
        <v>1443</v>
      </c>
      <c r="B485" t="s">
        <v>2356</v>
      </c>
      <c r="C485">
        <v>0.8</v>
      </c>
      <c r="D485">
        <v>-1</v>
      </c>
      <c r="E485" t="s">
        <v>40</v>
      </c>
      <c r="F485">
        <v>0</v>
      </c>
      <c r="G485">
        <v>-1</v>
      </c>
      <c r="H485" t="s">
        <v>2823</v>
      </c>
      <c r="I485">
        <v>0</v>
      </c>
      <c r="J485">
        <v>-1</v>
      </c>
      <c r="K485" t="s">
        <v>1060</v>
      </c>
      <c r="L485">
        <v>0</v>
      </c>
      <c r="M485">
        <v>76</v>
      </c>
      <c r="N485">
        <v>48</v>
      </c>
      <c r="O485">
        <v>74</v>
      </c>
      <c r="P485">
        <v>67</v>
      </c>
      <c r="Q485">
        <v>0.8</v>
      </c>
    </row>
    <row r="486" spans="1:17">
      <c r="A486">
        <v>1452</v>
      </c>
      <c r="B486" t="s">
        <v>2363</v>
      </c>
      <c r="C486">
        <v>0.8</v>
      </c>
      <c r="D486">
        <v>-1</v>
      </c>
      <c r="E486" t="s">
        <v>40</v>
      </c>
      <c r="F486">
        <v>0</v>
      </c>
      <c r="G486">
        <v>-1</v>
      </c>
      <c r="H486" t="s">
        <v>2897</v>
      </c>
      <c r="I486">
        <v>0</v>
      </c>
      <c r="J486">
        <v>-1</v>
      </c>
      <c r="K486" t="s">
        <v>1082</v>
      </c>
      <c r="L486">
        <v>0</v>
      </c>
      <c r="M486">
        <v>75</v>
      </c>
      <c r="N486">
        <v>76</v>
      </c>
      <c r="O486">
        <v>59</v>
      </c>
      <c r="P486">
        <v>65</v>
      </c>
      <c r="Q486">
        <v>0.8</v>
      </c>
    </row>
    <row r="487" spans="1:17">
      <c r="A487">
        <v>1501</v>
      </c>
      <c r="B487" t="s">
        <v>353</v>
      </c>
      <c r="C487">
        <v>0.8</v>
      </c>
      <c r="D487">
        <v>-1</v>
      </c>
      <c r="E487" t="s">
        <v>126</v>
      </c>
      <c r="F487">
        <v>0</v>
      </c>
      <c r="G487">
        <v>-1</v>
      </c>
      <c r="H487" t="s">
        <v>2801</v>
      </c>
      <c r="I487">
        <v>0</v>
      </c>
      <c r="J487">
        <v>-1</v>
      </c>
      <c r="K487" t="s">
        <v>1064</v>
      </c>
      <c r="L487">
        <v>0</v>
      </c>
      <c r="M487">
        <v>76</v>
      </c>
      <c r="N487">
        <v>78</v>
      </c>
      <c r="O487">
        <v>49</v>
      </c>
      <c r="P487">
        <v>58</v>
      </c>
      <c r="Q487">
        <v>0.8</v>
      </c>
    </row>
    <row r="488" spans="1:17">
      <c r="A488">
        <v>1553</v>
      </c>
      <c r="B488" t="s">
        <v>2452</v>
      </c>
      <c r="C488">
        <v>0.8</v>
      </c>
      <c r="D488">
        <v>-1</v>
      </c>
      <c r="E488" t="s">
        <v>98</v>
      </c>
      <c r="F488">
        <v>0</v>
      </c>
      <c r="G488">
        <v>-1</v>
      </c>
      <c r="H488" t="s">
        <v>2841</v>
      </c>
      <c r="I488">
        <v>0</v>
      </c>
      <c r="J488">
        <v>-1</v>
      </c>
      <c r="K488" t="s">
        <v>1026</v>
      </c>
      <c r="L488">
        <v>0</v>
      </c>
      <c r="M488">
        <v>78</v>
      </c>
      <c r="N488">
        <v>72</v>
      </c>
      <c r="O488">
        <v>38</v>
      </c>
      <c r="P488">
        <v>57</v>
      </c>
      <c r="Q488">
        <v>0.8</v>
      </c>
    </row>
    <row r="489" spans="1:17">
      <c r="A489">
        <v>0</v>
      </c>
      <c r="B489" t="s">
        <v>156</v>
      </c>
      <c r="C489">
        <v>0.7</v>
      </c>
      <c r="D489">
        <v>-1</v>
      </c>
      <c r="E489" t="s">
        <v>156</v>
      </c>
      <c r="F489">
        <v>0</v>
      </c>
      <c r="G489">
        <v>-1</v>
      </c>
      <c r="H489" t="s">
        <v>156</v>
      </c>
      <c r="I489">
        <v>0</v>
      </c>
      <c r="J489">
        <v>-1</v>
      </c>
      <c r="K489" t="s">
        <v>1003</v>
      </c>
      <c r="L489">
        <v>0</v>
      </c>
      <c r="M489">
        <v>71</v>
      </c>
      <c r="N489">
        <v>62</v>
      </c>
      <c r="O489">
        <v>73</v>
      </c>
      <c r="P489">
        <v>63</v>
      </c>
      <c r="Q489">
        <v>0.7</v>
      </c>
    </row>
    <row r="490" spans="1:17">
      <c r="A490">
        <v>1</v>
      </c>
      <c r="B490" t="s">
        <v>1010</v>
      </c>
      <c r="C490">
        <v>0.7</v>
      </c>
      <c r="D490">
        <v>-1</v>
      </c>
      <c r="E490" t="s">
        <v>156</v>
      </c>
      <c r="F490">
        <v>0</v>
      </c>
      <c r="G490">
        <v>-1</v>
      </c>
      <c r="H490" t="s">
        <v>2889</v>
      </c>
      <c r="I490">
        <v>0</v>
      </c>
      <c r="J490">
        <v>-1</v>
      </c>
      <c r="K490" t="s">
        <v>1011</v>
      </c>
      <c r="L490">
        <v>0</v>
      </c>
      <c r="M490">
        <v>72</v>
      </c>
      <c r="N490">
        <v>59</v>
      </c>
      <c r="O490">
        <v>70</v>
      </c>
      <c r="P490">
        <v>66</v>
      </c>
      <c r="Q490">
        <v>0.7</v>
      </c>
    </row>
    <row r="491" spans="1:17">
      <c r="A491">
        <v>15</v>
      </c>
      <c r="B491" t="s">
        <v>1043</v>
      </c>
      <c r="C491">
        <v>0.7</v>
      </c>
      <c r="D491">
        <v>-1</v>
      </c>
      <c r="E491" t="s">
        <v>132</v>
      </c>
      <c r="F491">
        <v>0</v>
      </c>
      <c r="G491">
        <v>-1</v>
      </c>
      <c r="H491" t="s">
        <v>2888</v>
      </c>
      <c r="I491">
        <v>0</v>
      </c>
      <c r="J491">
        <v>-1</v>
      </c>
      <c r="K491" t="s">
        <v>1044</v>
      </c>
      <c r="L491">
        <v>0</v>
      </c>
      <c r="M491">
        <v>78</v>
      </c>
      <c r="N491">
        <v>52</v>
      </c>
      <c r="O491">
        <v>65</v>
      </c>
      <c r="P491">
        <v>87</v>
      </c>
      <c r="Q491">
        <v>0.7</v>
      </c>
    </row>
    <row r="492" spans="1:17">
      <c r="A492">
        <v>18</v>
      </c>
      <c r="B492" t="s">
        <v>1048</v>
      </c>
      <c r="C492">
        <v>0.7</v>
      </c>
      <c r="D492">
        <v>-1</v>
      </c>
      <c r="E492" t="s">
        <v>132</v>
      </c>
      <c r="F492">
        <v>0</v>
      </c>
      <c r="G492">
        <v>-1</v>
      </c>
      <c r="H492" t="s">
        <v>2889</v>
      </c>
      <c r="I492">
        <v>0</v>
      </c>
      <c r="J492">
        <v>-1</v>
      </c>
      <c r="K492" t="s">
        <v>1049</v>
      </c>
      <c r="L492">
        <v>0</v>
      </c>
      <c r="M492">
        <v>76</v>
      </c>
      <c r="N492">
        <v>46</v>
      </c>
      <c r="O492">
        <v>72</v>
      </c>
      <c r="P492">
        <v>78</v>
      </c>
      <c r="Q492">
        <v>0.7</v>
      </c>
    </row>
    <row r="493" spans="1:17">
      <c r="A493">
        <v>21</v>
      </c>
      <c r="B493" t="s">
        <v>1055</v>
      </c>
      <c r="C493">
        <v>0.7</v>
      </c>
      <c r="D493">
        <v>-1</v>
      </c>
      <c r="E493" t="s">
        <v>132</v>
      </c>
      <c r="F493">
        <v>0</v>
      </c>
      <c r="G493">
        <v>-1</v>
      </c>
      <c r="H493" t="s">
        <v>2863</v>
      </c>
      <c r="I493">
        <v>0</v>
      </c>
      <c r="J493">
        <v>-1</v>
      </c>
      <c r="K493" t="s">
        <v>1056</v>
      </c>
      <c r="L493">
        <v>0</v>
      </c>
      <c r="M493">
        <v>65</v>
      </c>
      <c r="N493">
        <v>66</v>
      </c>
      <c r="O493">
        <v>53</v>
      </c>
      <c r="P493">
        <v>47</v>
      </c>
      <c r="Q493">
        <v>0.7</v>
      </c>
    </row>
    <row r="494" spans="1:17">
      <c r="A494">
        <v>31</v>
      </c>
      <c r="B494" t="s">
        <v>1071</v>
      </c>
      <c r="C494">
        <v>0.7</v>
      </c>
      <c r="D494">
        <v>-1</v>
      </c>
      <c r="E494" t="s">
        <v>136</v>
      </c>
      <c r="F494">
        <v>0</v>
      </c>
      <c r="G494">
        <v>-1</v>
      </c>
      <c r="H494" t="s">
        <v>2907</v>
      </c>
      <c r="I494">
        <v>0</v>
      </c>
      <c r="J494">
        <v>-1</v>
      </c>
      <c r="K494" t="s">
        <v>1072</v>
      </c>
      <c r="L494">
        <v>0</v>
      </c>
      <c r="M494">
        <v>62</v>
      </c>
      <c r="N494">
        <v>69</v>
      </c>
      <c r="O494">
        <v>75</v>
      </c>
      <c r="P494">
        <v>56</v>
      </c>
      <c r="Q494">
        <v>0.7</v>
      </c>
    </row>
    <row r="495" spans="1:17">
      <c r="A495">
        <v>38</v>
      </c>
      <c r="B495" t="s">
        <v>430</v>
      </c>
      <c r="C495">
        <v>0.7</v>
      </c>
      <c r="D495">
        <v>-1</v>
      </c>
      <c r="E495" t="s">
        <v>136</v>
      </c>
      <c r="F495">
        <v>0</v>
      </c>
      <c r="G495">
        <v>-1</v>
      </c>
      <c r="H495" t="s">
        <v>2823</v>
      </c>
      <c r="I495">
        <v>0</v>
      </c>
      <c r="J495">
        <v>-1</v>
      </c>
      <c r="K495" t="s">
        <v>1083</v>
      </c>
      <c r="L495">
        <v>0</v>
      </c>
      <c r="M495">
        <v>71</v>
      </c>
      <c r="N495">
        <v>33</v>
      </c>
      <c r="O495">
        <v>72</v>
      </c>
      <c r="P495">
        <v>65</v>
      </c>
      <c r="Q495">
        <v>0.7</v>
      </c>
    </row>
    <row r="496" spans="1:17">
      <c r="A496">
        <v>47</v>
      </c>
      <c r="B496" t="s">
        <v>1094</v>
      </c>
      <c r="C496">
        <v>0.7</v>
      </c>
      <c r="D496">
        <v>-1</v>
      </c>
      <c r="E496" t="s">
        <v>114</v>
      </c>
      <c r="F496">
        <v>0</v>
      </c>
      <c r="G496">
        <v>-1</v>
      </c>
      <c r="H496" t="s">
        <v>2841</v>
      </c>
      <c r="I496">
        <v>0</v>
      </c>
      <c r="J496">
        <v>-1</v>
      </c>
      <c r="K496" t="s">
        <v>1035</v>
      </c>
      <c r="L496">
        <v>0</v>
      </c>
      <c r="M496">
        <v>72</v>
      </c>
      <c r="N496">
        <v>46</v>
      </c>
      <c r="O496">
        <v>66</v>
      </c>
      <c r="P496">
        <v>61</v>
      </c>
      <c r="Q496">
        <v>0.7</v>
      </c>
    </row>
    <row r="497" spans="1:17">
      <c r="A497">
        <v>56</v>
      </c>
      <c r="B497" t="s">
        <v>1103</v>
      </c>
      <c r="C497">
        <v>0.7</v>
      </c>
      <c r="D497">
        <v>-1</v>
      </c>
      <c r="E497" t="s">
        <v>114</v>
      </c>
      <c r="F497">
        <v>0</v>
      </c>
      <c r="G497">
        <v>-1</v>
      </c>
      <c r="H497" t="s">
        <v>2870</v>
      </c>
      <c r="I497">
        <v>0</v>
      </c>
      <c r="J497">
        <v>-1</v>
      </c>
      <c r="K497" t="s">
        <v>1082</v>
      </c>
      <c r="L497">
        <v>0</v>
      </c>
      <c r="M497">
        <v>59</v>
      </c>
      <c r="N497">
        <v>68</v>
      </c>
      <c r="O497">
        <v>74</v>
      </c>
      <c r="P497">
        <v>42</v>
      </c>
      <c r="Q497">
        <v>0.7</v>
      </c>
    </row>
    <row r="498" spans="1:17">
      <c r="A498">
        <v>58</v>
      </c>
      <c r="B498" t="s">
        <v>1105</v>
      </c>
      <c r="C498">
        <v>0.7</v>
      </c>
      <c r="D498">
        <v>-1</v>
      </c>
      <c r="E498" t="s">
        <v>114</v>
      </c>
      <c r="F498">
        <v>0</v>
      </c>
      <c r="G498">
        <v>-1</v>
      </c>
      <c r="H498" t="s">
        <v>2852</v>
      </c>
      <c r="I498">
        <v>0</v>
      </c>
      <c r="J498">
        <v>-1</v>
      </c>
      <c r="K498" t="s">
        <v>1079</v>
      </c>
      <c r="L498">
        <v>0</v>
      </c>
      <c r="M498">
        <v>62</v>
      </c>
      <c r="N498">
        <v>65</v>
      </c>
      <c r="O498">
        <v>66</v>
      </c>
      <c r="P498">
        <v>72</v>
      </c>
      <c r="Q498">
        <v>0.7</v>
      </c>
    </row>
    <row r="499" spans="1:17">
      <c r="A499">
        <v>74</v>
      </c>
      <c r="B499" t="s">
        <v>1119</v>
      </c>
      <c r="C499">
        <v>0.7</v>
      </c>
      <c r="D499">
        <v>-1</v>
      </c>
      <c r="E499" t="s">
        <v>130</v>
      </c>
      <c r="F499">
        <v>0</v>
      </c>
      <c r="G499">
        <v>-1</v>
      </c>
      <c r="H499" t="s">
        <v>2889</v>
      </c>
      <c r="I499">
        <v>0</v>
      </c>
      <c r="J499">
        <v>-1</v>
      </c>
      <c r="K499" t="s">
        <v>1019</v>
      </c>
      <c r="L499">
        <v>0</v>
      </c>
      <c r="M499">
        <v>66</v>
      </c>
      <c r="N499">
        <v>53</v>
      </c>
      <c r="O499">
        <v>75</v>
      </c>
      <c r="P499">
        <v>70</v>
      </c>
      <c r="Q499">
        <v>0.7</v>
      </c>
    </row>
    <row r="500" spans="1:17">
      <c r="A500">
        <v>81</v>
      </c>
      <c r="B500" t="s">
        <v>1125</v>
      </c>
      <c r="C500">
        <v>0.7</v>
      </c>
      <c r="D500">
        <v>-1</v>
      </c>
      <c r="E500" t="s">
        <v>130</v>
      </c>
      <c r="F500">
        <v>0</v>
      </c>
      <c r="G500">
        <v>-1</v>
      </c>
      <c r="H500" t="s">
        <v>2889</v>
      </c>
      <c r="I500">
        <v>0</v>
      </c>
      <c r="J500">
        <v>-1</v>
      </c>
      <c r="K500" t="s">
        <v>1053</v>
      </c>
      <c r="L500">
        <v>0</v>
      </c>
      <c r="M500">
        <v>75</v>
      </c>
      <c r="N500">
        <v>58</v>
      </c>
      <c r="O500">
        <v>72</v>
      </c>
      <c r="P500">
        <v>68</v>
      </c>
      <c r="Q500">
        <v>0.7</v>
      </c>
    </row>
    <row r="501" spans="1:17">
      <c r="A501">
        <v>84</v>
      </c>
      <c r="B501" t="s">
        <v>472</v>
      </c>
      <c r="C501">
        <v>0.7</v>
      </c>
      <c r="D501">
        <v>-1</v>
      </c>
      <c r="E501" t="s">
        <v>130</v>
      </c>
      <c r="F501">
        <v>0</v>
      </c>
      <c r="G501">
        <v>-1</v>
      </c>
      <c r="H501" t="s">
        <v>2833</v>
      </c>
      <c r="I501">
        <v>0</v>
      </c>
      <c r="J501">
        <v>-1</v>
      </c>
      <c r="K501" t="s">
        <v>1029</v>
      </c>
      <c r="L501">
        <v>0</v>
      </c>
      <c r="M501">
        <v>70</v>
      </c>
      <c r="N501">
        <v>56</v>
      </c>
      <c r="O501">
        <v>66</v>
      </c>
      <c r="P501">
        <v>84</v>
      </c>
      <c r="Q501">
        <v>0.7</v>
      </c>
    </row>
    <row r="502" spans="1:17">
      <c r="A502">
        <v>87</v>
      </c>
      <c r="B502" t="s">
        <v>1130</v>
      </c>
      <c r="C502">
        <v>0.7</v>
      </c>
      <c r="D502">
        <v>-1</v>
      </c>
      <c r="E502" t="s">
        <v>130</v>
      </c>
      <c r="F502">
        <v>0</v>
      </c>
      <c r="G502">
        <v>-1</v>
      </c>
      <c r="H502" t="s">
        <v>2883</v>
      </c>
      <c r="I502">
        <v>0</v>
      </c>
      <c r="J502">
        <v>-1</v>
      </c>
      <c r="K502" t="s">
        <v>1087</v>
      </c>
      <c r="L502">
        <v>0</v>
      </c>
      <c r="M502">
        <v>65</v>
      </c>
      <c r="N502">
        <v>48</v>
      </c>
      <c r="O502">
        <v>73</v>
      </c>
      <c r="P502">
        <v>55</v>
      </c>
      <c r="Q502">
        <v>0.7</v>
      </c>
    </row>
    <row r="503" spans="1:17">
      <c r="A503">
        <v>105</v>
      </c>
      <c r="B503" t="s">
        <v>1145</v>
      </c>
      <c r="C503">
        <v>0.7</v>
      </c>
      <c r="D503">
        <v>-1</v>
      </c>
      <c r="E503" t="s">
        <v>92</v>
      </c>
      <c r="F503">
        <v>0</v>
      </c>
      <c r="G503">
        <v>-1</v>
      </c>
      <c r="H503" t="s">
        <v>2841</v>
      </c>
      <c r="I503">
        <v>0</v>
      </c>
      <c r="J503">
        <v>-1</v>
      </c>
      <c r="K503" t="s">
        <v>1079</v>
      </c>
      <c r="L503">
        <v>0</v>
      </c>
      <c r="M503">
        <v>63</v>
      </c>
      <c r="N503">
        <v>71</v>
      </c>
      <c r="O503">
        <v>69</v>
      </c>
      <c r="P503">
        <v>64</v>
      </c>
      <c r="Q503">
        <v>0.7</v>
      </c>
    </row>
    <row r="504" spans="1:17">
      <c r="A504">
        <v>108</v>
      </c>
      <c r="B504" t="s">
        <v>1149</v>
      </c>
      <c r="C504">
        <v>0.7</v>
      </c>
      <c r="D504">
        <v>-1</v>
      </c>
      <c r="E504" t="s">
        <v>92</v>
      </c>
      <c r="F504">
        <v>0</v>
      </c>
      <c r="G504">
        <v>-1</v>
      </c>
      <c r="H504" t="s">
        <v>2885</v>
      </c>
      <c r="I504">
        <v>0</v>
      </c>
      <c r="J504">
        <v>-1</v>
      </c>
      <c r="K504" t="s">
        <v>1011</v>
      </c>
      <c r="L504">
        <v>0</v>
      </c>
      <c r="M504">
        <v>68</v>
      </c>
      <c r="N504">
        <v>31</v>
      </c>
      <c r="O504">
        <v>77</v>
      </c>
      <c r="P504">
        <v>67</v>
      </c>
      <c r="Q504">
        <v>0.7</v>
      </c>
    </row>
    <row r="505" spans="1:17">
      <c r="A505">
        <v>114</v>
      </c>
      <c r="B505" t="s">
        <v>484</v>
      </c>
      <c r="C505">
        <v>0.7</v>
      </c>
      <c r="D505">
        <v>-1</v>
      </c>
      <c r="E505" t="s">
        <v>92</v>
      </c>
      <c r="F505">
        <v>0</v>
      </c>
      <c r="G505">
        <v>-1</v>
      </c>
      <c r="H505" t="s">
        <v>2903</v>
      </c>
      <c r="I505">
        <v>0</v>
      </c>
      <c r="J505">
        <v>-1</v>
      </c>
      <c r="K505" t="s">
        <v>1053</v>
      </c>
      <c r="L505">
        <v>0</v>
      </c>
      <c r="M505">
        <v>66</v>
      </c>
      <c r="N505">
        <v>68</v>
      </c>
      <c r="O505">
        <v>52</v>
      </c>
      <c r="P505">
        <v>60</v>
      </c>
      <c r="Q505">
        <v>0.7</v>
      </c>
    </row>
    <row r="506" spans="1:17">
      <c r="A506">
        <v>121</v>
      </c>
      <c r="B506" t="s">
        <v>1163</v>
      </c>
      <c r="C506">
        <v>0.7</v>
      </c>
      <c r="D506">
        <v>-1</v>
      </c>
      <c r="E506" t="s">
        <v>16</v>
      </c>
      <c r="F506">
        <v>0</v>
      </c>
      <c r="G506">
        <v>-1</v>
      </c>
      <c r="H506" t="s">
        <v>2893</v>
      </c>
      <c r="I506">
        <v>0</v>
      </c>
      <c r="J506">
        <v>-1</v>
      </c>
      <c r="K506" t="s">
        <v>1164</v>
      </c>
      <c r="L506">
        <v>0</v>
      </c>
      <c r="M506">
        <v>73</v>
      </c>
      <c r="N506">
        <v>73</v>
      </c>
      <c r="O506">
        <v>59</v>
      </c>
      <c r="P506">
        <v>45</v>
      </c>
      <c r="Q506">
        <v>0.7</v>
      </c>
    </row>
    <row r="507" spans="1:17">
      <c r="A507">
        <v>126</v>
      </c>
      <c r="B507" t="s">
        <v>1170</v>
      </c>
      <c r="C507">
        <v>0.7</v>
      </c>
      <c r="D507">
        <v>-1</v>
      </c>
      <c r="E507" t="s">
        <v>16</v>
      </c>
      <c r="F507">
        <v>0</v>
      </c>
      <c r="G507">
        <v>-1</v>
      </c>
      <c r="H507" t="s">
        <v>2902</v>
      </c>
      <c r="I507">
        <v>0</v>
      </c>
      <c r="J507">
        <v>-1</v>
      </c>
      <c r="K507" t="s">
        <v>1037</v>
      </c>
      <c r="L507">
        <v>0</v>
      </c>
      <c r="M507">
        <v>61</v>
      </c>
      <c r="N507">
        <v>71</v>
      </c>
      <c r="O507">
        <v>68</v>
      </c>
      <c r="P507">
        <v>59</v>
      </c>
      <c r="Q507">
        <v>0.7</v>
      </c>
    </row>
    <row r="508" spans="1:17">
      <c r="A508">
        <v>130</v>
      </c>
      <c r="B508" t="s">
        <v>1174</v>
      </c>
      <c r="C508">
        <v>0.7</v>
      </c>
      <c r="D508">
        <v>-1</v>
      </c>
      <c r="E508" t="s">
        <v>16</v>
      </c>
      <c r="F508">
        <v>0</v>
      </c>
      <c r="G508">
        <v>-1</v>
      </c>
      <c r="H508" t="s">
        <v>2859</v>
      </c>
      <c r="I508">
        <v>0</v>
      </c>
      <c r="J508">
        <v>-1</v>
      </c>
      <c r="K508" t="s">
        <v>1175</v>
      </c>
      <c r="L508">
        <v>0</v>
      </c>
      <c r="M508">
        <v>69</v>
      </c>
      <c r="N508">
        <v>61</v>
      </c>
      <c r="O508">
        <v>67</v>
      </c>
      <c r="P508">
        <v>49</v>
      </c>
      <c r="Q508">
        <v>0.7</v>
      </c>
    </row>
    <row r="509" spans="1:17">
      <c r="A509">
        <v>141</v>
      </c>
      <c r="B509" t="s">
        <v>1186</v>
      </c>
      <c r="C509">
        <v>0.7</v>
      </c>
      <c r="D509">
        <v>-1</v>
      </c>
      <c r="E509" t="s">
        <v>16</v>
      </c>
      <c r="F509">
        <v>0</v>
      </c>
      <c r="G509">
        <v>-1</v>
      </c>
      <c r="H509" t="s">
        <v>2889</v>
      </c>
      <c r="I509">
        <v>0</v>
      </c>
      <c r="J509">
        <v>-1</v>
      </c>
      <c r="K509" t="s">
        <v>1046</v>
      </c>
      <c r="L509">
        <v>0</v>
      </c>
      <c r="M509">
        <v>71</v>
      </c>
      <c r="N509">
        <v>32</v>
      </c>
      <c r="O509">
        <v>73</v>
      </c>
      <c r="P509">
        <v>63</v>
      </c>
      <c r="Q509">
        <v>0.7</v>
      </c>
    </row>
    <row r="510" spans="1:17">
      <c r="A510">
        <v>150</v>
      </c>
      <c r="B510" t="s">
        <v>487</v>
      </c>
      <c r="C510">
        <v>0.7</v>
      </c>
      <c r="D510">
        <v>-1</v>
      </c>
      <c r="E510" t="s">
        <v>76</v>
      </c>
      <c r="F510">
        <v>0</v>
      </c>
      <c r="G510">
        <v>-1</v>
      </c>
      <c r="H510" t="s">
        <v>2877</v>
      </c>
      <c r="I510">
        <v>0</v>
      </c>
      <c r="J510">
        <v>-1</v>
      </c>
      <c r="K510" t="s">
        <v>1019</v>
      </c>
      <c r="L510">
        <v>0</v>
      </c>
      <c r="M510">
        <v>73</v>
      </c>
      <c r="N510">
        <v>46</v>
      </c>
      <c r="O510">
        <v>72</v>
      </c>
      <c r="P510">
        <v>63</v>
      </c>
      <c r="Q510">
        <v>0.7</v>
      </c>
    </row>
    <row r="511" spans="1:17">
      <c r="A511">
        <v>151</v>
      </c>
      <c r="B511" t="s">
        <v>1194</v>
      </c>
      <c r="C511">
        <v>0.7</v>
      </c>
      <c r="D511">
        <v>-1</v>
      </c>
      <c r="E511" t="s">
        <v>76</v>
      </c>
      <c r="F511">
        <v>0</v>
      </c>
      <c r="G511">
        <v>-1</v>
      </c>
      <c r="H511" t="s">
        <v>2847</v>
      </c>
      <c r="I511">
        <v>0</v>
      </c>
      <c r="J511">
        <v>-1</v>
      </c>
      <c r="K511" t="s">
        <v>1036</v>
      </c>
      <c r="L511">
        <v>0</v>
      </c>
      <c r="M511">
        <v>73</v>
      </c>
      <c r="N511">
        <v>72</v>
      </c>
      <c r="O511">
        <v>44</v>
      </c>
      <c r="P511">
        <v>41</v>
      </c>
      <c r="Q511">
        <v>0.7</v>
      </c>
    </row>
    <row r="512" spans="1:17">
      <c r="A512">
        <v>153</v>
      </c>
      <c r="B512" t="s">
        <v>1196</v>
      </c>
      <c r="C512">
        <v>0.7</v>
      </c>
      <c r="D512">
        <v>-1</v>
      </c>
      <c r="E512" t="s">
        <v>76</v>
      </c>
      <c r="F512">
        <v>0</v>
      </c>
      <c r="G512">
        <v>-1</v>
      </c>
      <c r="H512" t="s">
        <v>2799</v>
      </c>
      <c r="I512">
        <v>0</v>
      </c>
      <c r="J512">
        <v>-1</v>
      </c>
      <c r="K512" t="s">
        <v>1087</v>
      </c>
      <c r="L512">
        <v>0</v>
      </c>
      <c r="M512">
        <v>58</v>
      </c>
      <c r="N512">
        <v>65</v>
      </c>
      <c r="O512">
        <v>69</v>
      </c>
      <c r="P512">
        <v>52</v>
      </c>
      <c r="Q512">
        <v>0.7</v>
      </c>
    </row>
    <row r="513" spans="1:17">
      <c r="A513">
        <v>161</v>
      </c>
      <c r="B513" t="s">
        <v>1205</v>
      </c>
      <c r="C513">
        <v>0.7</v>
      </c>
      <c r="D513">
        <v>-1</v>
      </c>
      <c r="E513" t="s">
        <v>76</v>
      </c>
      <c r="F513">
        <v>0</v>
      </c>
      <c r="G513">
        <v>-1</v>
      </c>
      <c r="H513" t="s">
        <v>2863</v>
      </c>
      <c r="I513">
        <v>0</v>
      </c>
      <c r="J513">
        <v>-1</v>
      </c>
      <c r="K513" t="s">
        <v>1033</v>
      </c>
      <c r="L513">
        <v>0</v>
      </c>
      <c r="M513">
        <v>44</v>
      </c>
      <c r="N513">
        <v>66</v>
      </c>
      <c r="O513">
        <v>67</v>
      </c>
      <c r="P513">
        <v>61</v>
      </c>
      <c r="Q513">
        <v>0.7</v>
      </c>
    </row>
    <row r="514" spans="1:17">
      <c r="A514">
        <v>172</v>
      </c>
      <c r="B514" t="s">
        <v>1214</v>
      </c>
      <c r="C514">
        <v>0.7</v>
      </c>
      <c r="D514">
        <v>-1</v>
      </c>
      <c r="E514" t="s">
        <v>84</v>
      </c>
      <c r="F514">
        <v>0</v>
      </c>
      <c r="G514">
        <v>-1</v>
      </c>
      <c r="H514" t="s">
        <v>2895</v>
      </c>
      <c r="I514">
        <v>0</v>
      </c>
      <c r="J514">
        <v>-1</v>
      </c>
      <c r="K514" t="s">
        <v>1060</v>
      </c>
      <c r="L514">
        <v>0</v>
      </c>
      <c r="M514">
        <v>78</v>
      </c>
      <c r="N514">
        <v>67</v>
      </c>
      <c r="O514">
        <v>57</v>
      </c>
      <c r="P514">
        <v>40</v>
      </c>
      <c r="Q514">
        <v>0.7</v>
      </c>
    </row>
    <row r="515" spans="1:17">
      <c r="A515">
        <v>178</v>
      </c>
      <c r="B515" t="s">
        <v>1219</v>
      </c>
      <c r="C515">
        <v>0.7</v>
      </c>
      <c r="D515">
        <v>-1</v>
      </c>
      <c r="E515" t="s">
        <v>84</v>
      </c>
      <c r="F515">
        <v>0</v>
      </c>
      <c r="G515">
        <v>-1</v>
      </c>
      <c r="H515" t="s">
        <v>2813</v>
      </c>
      <c r="I515">
        <v>0</v>
      </c>
      <c r="J515">
        <v>-1</v>
      </c>
      <c r="K515" t="s">
        <v>1031</v>
      </c>
      <c r="L515">
        <v>0</v>
      </c>
      <c r="M515">
        <v>71</v>
      </c>
      <c r="N515">
        <v>61</v>
      </c>
      <c r="O515">
        <v>66</v>
      </c>
      <c r="P515">
        <v>60</v>
      </c>
      <c r="Q515">
        <v>0.7</v>
      </c>
    </row>
    <row r="516" spans="1:17">
      <c r="A516">
        <v>179</v>
      </c>
      <c r="B516" t="s">
        <v>1220</v>
      </c>
      <c r="C516">
        <v>0.7</v>
      </c>
      <c r="D516">
        <v>-1</v>
      </c>
      <c r="E516" t="s">
        <v>84</v>
      </c>
      <c r="F516">
        <v>0</v>
      </c>
      <c r="G516">
        <v>-1</v>
      </c>
      <c r="H516" t="s">
        <v>2877</v>
      </c>
      <c r="I516">
        <v>0</v>
      </c>
      <c r="J516">
        <v>-1</v>
      </c>
      <c r="K516" t="s">
        <v>1022</v>
      </c>
      <c r="L516">
        <v>0</v>
      </c>
      <c r="M516">
        <v>67</v>
      </c>
      <c r="N516">
        <v>76</v>
      </c>
      <c r="O516">
        <v>40</v>
      </c>
      <c r="P516">
        <v>31</v>
      </c>
      <c r="Q516">
        <v>0.7</v>
      </c>
    </row>
    <row r="517" spans="1:17">
      <c r="A517">
        <v>184</v>
      </c>
      <c r="B517" t="s">
        <v>1225</v>
      </c>
      <c r="C517">
        <v>0.7</v>
      </c>
      <c r="D517">
        <v>-1</v>
      </c>
      <c r="E517" t="s">
        <v>84</v>
      </c>
      <c r="F517">
        <v>0</v>
      </c>
      <c r="G517">
        <v>-1</v>
      </c>
      <c r="H517" t="s">
        <v>2813</v>
      </c>
      <c r="I517">
        <v>0</v>
      </c>
      <c r="J517">
        <v>-1</v>
      </c>
      <c r="K517" t="s">
        <v>1069</v>
      </c>
      <c r="L517">
        <v>0</v>
      </c>
      <c r="M517">
        <v>69</v>
      </c>
      <c r="N517">
        <v>69</v>
      </c>
      <c r="O517">
        <v>57</v>
      </c>
      <c r="P517">
        <v>53</v>
      </c>
      <c r="Q517">
        <v>0.7</v>
      </c>
    </row>
    <row r="518" spans="1:17">
      <c r="A518">
        <v>187</v>
      </c>
      <c r="B518" t="s">
        <v>1228</v>
      </c>
      <c r="C518">
        <v>0.7</v>
      </c>
      <c r="D518">
        <v>-1</v>
      </c>
      <c r="E518" t="s">
        <v>84</v>
      </c>
      <c r="F518">
        <v>0</v>
      </c>
      <c r="G518">
        <v>-1</v>
      </c>
      <c r="H518" t="s">
        <v>2777</v>
      </c>
      <c r="I518">
        <v>0</v>
      </c>
      <c r="J518">
        <v>-1</v>
      </c>
      <c r="K518" t="s">
        <v>1047</v>
      </c>
      <c r="L518">
        <v>0</v>
      </c>
      <c r="M518">
        <v>71</v>
      </c>
      <c r="N518">
        <v>70</v>
      </c>
      <c r="O518">
        <v>62</v>
      </c>
      <c r="P518">
        <v>65</v>
      </c>
      <c r="Q518">
        <v>0.7</v>
      </c>
    </row>
    <row r="519" spans="1:17">
      <c r="A519">
        <v>220</v>
      </c>
      <c r="B519" t="s">
        <v>1256</v>
      </c>
      <c r="C519">
        <v>0.7</v>
      </c>
      <c r="D519">
        <v>-1</v>
      </c>
      <c r="E519" t="s">
        <v>108</v>
      </c>
      <c r="F519">
        <v>0</v>
      </c>
      <c r="G519">
        <v>-1</v>
      </c>
      <c r="H519" t="s">
        <v>2888</v>
      </c>
      <c r="I519">
        <v>0</v>
      </c>
      <c r="J519">
        <v>-1</v>
      </c>
      <c r="K519" t="s">
        <v>1074</v>
      </c>
      <c r="L519">
        <v>0</v>
      </c>
      <c r="M519">
        <v>66</v>
      </c>
      <c r="N519">
        <v>46</v>
      </c>
      <c r="O519">
        <v>65</v>
      </c>
      <c r="P519">
        <v>74</v>
      </c>
      <c r="Q519">
        <v>0.7</v>
      </c>
    </row>
    <row r="520" spans="1:17">
      <c r="A520">
        <v>221</v>
      </c>
      <c r="B520" t="s">
        <v>1257</v>
      </c>
      <c r="C520">
        <v>0.7</v>
      </c>
      <c r="D520">
        <v>-1</v>
      </c>
      <c r="E520" t="s">
        <v>108</v>
      </c>
      <c r="F520">
        <v>0</v>
      </c>
      <c r="G520">
        <v>-1</v>
      </c>
      <c r="H520" t="s">
        <v>2859</v>
      </c>
      <c r="I520">
        <v>0</v>
      </c>
      <c r="J520">
        <v>-1</v>
      </c>
      <c r="K520" t="s">
        <v>1049</v>
      </c>
      <c r="L520">
        <v>0</v>
      </c>
      <c r="M520">
        <v>54</v>
      </c>
      <c r="N520">
        <v>74</v>
      </c>
      <c r="O520">
        <v>67</v>
      </c>
      <c r="P520">
        <v>42</v>
      </c>
      <c r="Q520">
        <v>0.7</v>
      </c>
    </row>
    <row r="521" spans="1:17">
      <c r="A521">
        <v>223</v>
      </c>
      <c r="B521" t="s">
        <v>1259</v>
      </c>
      <c r="C521">
        <v>0.7</v>
      </c>
      <c r="D521">
        <v>-1</v>
      </c>
      <c r="E521" t="s">
        <v>108</v>
      </c>
      <c r="F521">
        <v>0</v>
      </c>
      <c r="G521">
        <v>-1</v>
      </c>
      <c r="H521" t="s">
        <v>2877</v>
      </c>
      <c r="I521">
        <v>0</v>
      </c>
      <c r="J521">
        <v>-1</v>
      </c>
      <c r="K521" t="s">
        <v>1056</v>
      </c>
      <c r="L521">
        <v>0</v>
      </c>
      <c r="M521">
        <v>65</v>
      </c>
      <c r="N521">
        <v>64</v>
      </c>
      <c r="O521">
        <v>69</v>
      </c>
      <c r="P521">
        <v>67</v>
      </c>
      <c r="Q521">
        <v>0.7</v>
      </c>
    </row>
    <row r="522" spans="1:17">
      <c r="A522">
        <v>224</v>
      </c>
      <c r="B522" t="s">
        <v>1260</v>
      </c>
      <c r="C522">
        <v>0.7</v>
      </c>
      <c r="D522">
        <v>-1</v>
      </c>
      <c r="E522" t="s">
        <v>108</v>
      </c>
      <c r="F522">
        <v>0</v>
      </c>
      <c r="G522">
        <v>-1</v>
      </c>
      <c r="H522" t="s">
        <v>2885</v>
      </c>
      <c r="I522">
        <v>0</v>
      </c>
      <c r="J522">
        <v>-1</v>
      </c>
      <c r="K522" t="s">
        <v>1053</v>
      </c>
      <c r="L522">
        <v>0</v>
      </c>
      <c r="M522">
        <v>69</v>
      </c>
      <c r="N522">
        <v>40</v>
      </c>
      <c r="O522">
        <v>65</v>
      </c>
      <c r="P522">
        <v>71</v>
      </c>
      <c r="Q522">
        <v>0.7</v>
      </c>
    </row>
    <row r="523" spans="1:17">
      <c r="A523">
        <v>228</v>
      </c>
      <c r="B523" t="s">
        <v>1264</v>
      </c>
      <c r="C523">
        <v>0.7</v>
      </c>
      <c r="D523">
        <v>-1</v>
      </c>
      <c r="E523" t="s">
        <v>112</v>
      </c>
      <c r="F523">
        <v>0</v>
      </c>
      <c r="G523">
        <v>-1</v>
      </c>
      <c r="H523" t="s">
        <v>2907</v>
      </c>
      <c r="I523">
        <v>0</v>
      </c>
      <c r="J523">
        <v>-1</v>
      </c>
      <c r="K523" t="s">
        <v>1036</v>
      </c>
      <c r="L523">
        <v>0</v>
      </c>
      <c r="M523">
        <v>73</v>
      </c>
      <c r="N523">
        <v>67</v>
      </c>
      <c r="O523">
        <v>36</v>
      </c>
      <c r="P523">
        <v>43</v>
      </c>
      <c r="Q523">
        <v>0.7</v>
      </c>
    </row>
    <row r="524" spans="1:17">
      <c r="A524">
        <v>242</v>
      </c>
      <c r="B524" t="s">
        <v>515</v>
      </c>
      <c r="C524">
        <v>0.7</v>
      </c>
      <c r="D524">
        <v>-1</v>
      </c>
      <c r="E524" t="s">
        <v>52</v>
      </c>
      <c r="F524">
        <v>0</v>
      </c>
      <c r="G524">
        <v>-1</v>
      </c>
      <c r="H524" t="s">
        <v>2870</v>
      </c>
      <c r="I524">
        <v>0</v>
      </c>
      <c r="J524">
        <v>-1</v>
      </c>
      <c r="K524" t="s">
        <v>1049</v>
      </c>
      <c r="L524">
        <v>0</v>
      </c>
      <c r="M524">
        <v>78</v>
      </c>
      <c r="N524">
        <v>65</v>
      </c>
      <c r="O524">
        <v>63</v>
      </c>
      <c r="P524">
        <v>36</v>
      </c>
      <c r="Q524">
        <v>0.7</v>
      </c>
    </row>
    <row r="525" spans="1:17">
      <c r="A525">
        <v>246</v>
      </c>
      <c r="B525" t="s">
        <v>1281</v>
      </c>
      <c r="C525">
        <v>0.7</v>
      </c>
      <c r="D525">
        <v>-1</v>
      </c>
      <c r="E525" t="s">
        <v>52</v>
      </c>
      <c r="F525">
        <v>0</v>
      </c>
      <c r="G525">
        <v>-1</v>
      </c>
      <c r="H525" t="s">
        <v>2867</v>
      </c>
      <c r="I525">
        <v>0</v>
      </c>
      <c r="J525">
        <v>-1</v>
      </c>
      <c r="K525" t="s">
        <v>1074</v>
      </c>
      <c r="L525">
        <v>0</v>
      </c>
      <c r="M525">
        <v>50</v>
      </c>
      <c r="N525">
        <v>70</v>
      </c>
      <c r="O525">
        <v>69</v>
      </c>
      <c r="P525">
        <v>42</v>
      </c>
      <c r="Q525">
        <v>0.7</v>
      </c>
    </row>
    <row r="526" spans="1:17">
      <c r="A526">
        <v>249</v>
      </c>
      <c r="B526" t="s">
        <v>1284</v>
      </c>
      <c r="C526">
        <v>0.7</v>
      </c>
      <c r="D526">
        <v>-1</v>
      </c>
      <c r="E526" t="s">
        <v>52</v>
      </c>
      <c r="F526">
        <v>0</v>
      </c>
      <c r="G526">
        <v>-1</v>
      </c>
      <c r="H526" t="s">
        <v>1204</v>
      </c>
      <c r="I526">
        <v>0</v>
      </c>
      <c r="J526">
        <v>-1</v>
      </c>
      <c r="K526" t="s">
        <v>1042</v>
      </c>
      <c r="L526">
        <v>0</v>
      </c>
      <c r="M526">
        <v>71</v>
      </c>
      <c r="N526">
        <v>74</v>
      </c>
      <c r="O526">
        <v>58</v>
      </c>
      <c r="P526">
        <v>58</v>
      </c>
      <c r="Q526">
        <v>0.7</v>
      </c>
    </row>
    <row r="527" spans="1:17">
      <c r="A527">
        <v>250</v>
      </c>
      <c r="B527" t="s">
        <v>1285</v>
      </c>
      <c r="C527">
        <v>0.7</v>
      </c>
      <c r="D527">
        <v>-1</v>
      </c>
      <c r="E527" t="s">
        <v>52</v>
      </c>
      <c r="F527">
        <v>0</v>
      </c>
      <c r="G527">
        <v>-1</v>
      </c>
      <c r="H527" t="s">
        <v>1204</v>
      </c>
      <c r="I527">
        <v>0</v>
      </c>
      <c r="J527">
        <v>-1</v>
      </c>
      <c r="K527" t="s">
        <v>1085</v>
      </c>
      <c r="L527">
        <v>0</v>
      </c>
      <c r="M527">
        <v>71</v>
      </c>
      <c r="N527">
        <v>76</v>
      </c>
      <c r="O527">
        <v>51</v>
      </c>
      <c r="P527">
        <v>49</v>
      </c>
      <c r="Q527">
        <v>0.7</v>
      </c>
    </row>
    <row r="528" spans="1:17">
      <c r="A528">
        <v>255</v>
      </c>
      <c r="B528" t="s">
        <v>1290</v>
      </c>
      <c r="C528">
        <v>0.7</v>
      </c>
      <c r="D528">
        <v>-1</v>
      </c>
      <c r="E528" t="s">
        <v>24</v>
      </c>
      <c r="F528">
        <v>0</v>
      </c>
      <c r="G528">
        <v>-1</v>
      </c>
      <c r="H528" t="s">
        <v>2799</v>
      </c>
      <c r="I528">
        <v>0</v>
      </c>
      <c r="J528">
        <v>-1</v>
      </c>
      <c r="K528" t="s">
        <v>1047</v>
      </c>
      <c r="L528">
        <v>0</v>
      </c>
      <c r="M528">
        <v>74</v>
      </c>
      <c r="N528">
        <v>66</v>
      </c>
      <c r="O528">
        <v>40</v>
      </c>
      <c r="P528">
        <v>34</v>
      </c>
      <c r="Q528">
        <v>0.7</v>
      </c>
    </row>
    <row r="529" spans="1:17">
      <c r="A529">
        <v>269</v>
      </c>
      <c r="B529" t="s">
        <v>1305</v>
      </c>
      <c r="C529">
        <v>0.7</v>
      </c>
      <c r="D529">
        <v>-1</v>
      </c>
      <c r="E529" t="s">
        <v>24</v>
      </c>
      <c r="F529">
        <v>0</v>
      </c>
      <c r="G529">
        <v>-1</v>
      </c>
      <c r="H529" t="s">
        <v>2933</v>
      </c>
      <c r="I529">
        <v>0</v>
      </c>
      <c r="J529">
        <v>-1</v>
      </c>
      <c r="K529" t="s">
        <v>1306</v>
      </c>
      <c r="L529">
        <v>0</v>
      </c>
      <c r="M529">
        <v>66</v>
      </c>
      <c r="N529">
        <v>46</v>
      </c>
      <c r="O529">
        <v>78</v>
      </c>
      <c r="P529">
        <v>75</v>
      </c>
      <c r="Q529">
        <v>0.7</v>
      </c>
    </row>
    <row r="530" spans="1:17">
      <c r="A530">
        <v>277</v>
      </c>
      <c r="B530" t="s">
        <v>1315</v>
      </c>
      <c r="C530">
        <v>0.7</v>
      </c>
      <c r="D530">
        <v>-1</v>
      </c>
      <c r="E530" t="s">
        <v>148</v>
      </c>
      <c r="F530">
        <v>0</v>
      </c>
      <c r="G530">
        <v>-1</v>
      </c>
      <c r="H530" t="s">
        <v>2916</v>
      </c>
      <c r="I530">
        <v>0</v>
      </c>
      <c r="J530">
        <v>-1</v>
      </c>
      <c r="K530" t="s">
        <v>1037</v>
      </c>
      <c r="L530">
        <v>0</v>
      </c>
      <c r="M530">
        <v>68</v>
      </c>
      <c r="N530">
        <v>46</v>
      </c>
      <c r="O530">
        <v>77</v>
      </c>
      <c r="P530">
        <v>83</v>
      </c>
      <c r="Q530">
        <v>0.7</v>
      </c>
    </row>
    <row r="531" spans="1:17">
      <c r="A531">
        <v>280</v>
      </c>
      <c r="B531" t="s">
        <v>1318</v>
      </c>
      <c r="C531">
        <v>0.7</v>
      </c>
      <c r="D531">
        <v>-1</v>
      </c>
      <c r="E531" t="s">
        <v>148</v>
      </c>
      <c r="F531">
        <v>0</v>
      </c>
      <c r="G531">
        <v>-1</v>
      </c>
      <c r="H531" t="s">
        <v>2799</v>
      </c>
      <c r="I531">
        <v>0</v>
      </c>
      <c r="J531">
        <v>-1</v>
      </c>
      <c r="K531" t="s">
        <v>1019</v>
      </c>
      <c r="L531">
        <v>0</v>
      </c>
      <c r="M531">
        <v>56</v>
      </c>
      <c r="N531">
        <v>70</v>
      </c>
      <c r="O531">
        <v>73</v>
      </c>
      <c r="P531">
        <v>38</v>
      </c>
      <c r="Q531">
        <v>0.7</v>
      </c>
    </row>
    <row r="532" spans="1:17">
      <c r="A532">
        <v>284</v>
      </c>
      <c r="B532" t="s">
        <v>587</v>
      </c>
      <c r="C532">
        <v>0.7</v>
      </c>
      <c r="D532">
        <v>-1</v>
      </c>
      <c r="E532" t="s">
        <v>148</v>
      </c>
      <c r="F532">
        <v>0</v>
      </c>
      <c r="G532">
        <v>-1</v>
      </c>
      <c r="H532" t="s">
        <v>2872</v>
      </c>
      <c r="I532">
        <v>0</v>
      </c>
      <c r="J532">
        <v>-1</v>
      </c>
      <c r="K532" t="s">
        <v>1029</v>
      </c>
      <c r="L532">
        <v>0</v>
      </c>
      <c r="M532">
        <v>72</v>
      </c>
      <c r="N532">
        <v>77</v>
      </c>
      <c r="O532">
        <v>25</v>
      </c>
      <c r="P532">
        <v>56</v>
      </c>
      <c r="Q532">
        <v>0.7</v>
      </c>
    </row>
    <row r="533" spans="1:17">
      <c r="A533">
        <v>304</v>
      </c>
      <c r="B533" t="s">
        <v>1339</v>
      </c>
      <c r="C533">
        <v>0.7</v>
      </c>
      <c r="D533">
        <v>-1</v>
      </c>
      <c r="E533" t="s">
        <v>28</v>
      </c>
      <c r="F533">
        <v>0</v>
      </c>
      <c r="G533">
        <v>-1</v>
      </c>
      <c r="H533" t="s">
        <v>2858</v>
      </c>
      <c r="I533">
        <v>0</v>
      </c>
      <c r="J533">
        <v>-1</v>
      </c>
      <c r="K533" t="s">
        <v>1060</v>
      </c>
      <c r="L533">
        <v>0</v>
      </c>
      <c r="M533">
        <v>66</v>
      </c>
      <c r="N533">
        <v>58</v>
      </c>
      <c r="O533">
        <v>73</v>
      </c>
      <c r="P533">
        <v>81</v>
      </c>
      <c r="Q533">
        <v>0.7</v>
      </c>
    </row>
    <row r="534" spans="1:17">
      <c r="A534">
        <v>323</v>
      </c>
      <c r="B534" t="s">
        <v>1358</v>
      </c>
      <c r="C534">
        <v>0.7</v>
      </c>
      <c r="D534">
        <v>-1</v>
      </c>
      <c r="E534" t="s">
        <v>18</v>
      </c>
      <c r="F534">
        <v>0</v>
      </c>
      <c r="G534">
        <v>-1</v>
      </c>
      <c r="H534" t="s">
        <v>2893</v>
      </c>
      <c r="I534">
        <v>0</v>
      </c>
      <c r="J534">
        <v>-1</v>
      </c>
      <c r="K534" t="s">
        <v>1067</v>
      </c>
      <c r="L534">
        <v>0</v>
      </c>
      <c r="M534">
        <v>71</v>
      </c>
      <c r="N534">
        <v>70</v>
      </c>
      <c r="O534">
        <v>52</v>
      </c>
      <c r="P534">
        <v>54</v>
      </c>
      <c r="Q534">
        <v>0.7</v>
      </c>
    </row>
    <row r="535" spans="1:17">
      <c r="A535">
        <v>337</v>
      </c>
      <c r="B535" t="s">
        <v>1373</v>
      </c>
      <c r="C535">
        <v>0.7</v>
      </c>
      <c r="D535">
        <v>-1</v>
      </c>
      <c r="E535" t="s">
        <v>13</v>
      </c>
      <c r="F535">
        <v>0</v>
      </c>
      <c r="G535">
        <v>-1</v>
      </c>
      <c r="H535" t="s">
        <v>2891</v>
      </c>
      <c r="I535">
        <v>0</v>
      </c>
      <c r="J535">
        <v>-1</v>
      </c>
      <c r="K535" t="s">
        <v>1087</v>
      </c>
      <c r="L535">
        <v>0</v>
      </c>
      <c r="M535">
        <v>78</v>
      </c>
      <c r="N535">
        <v>71</v>
      </c>
      <c r="O535">
        <v>64</v>
      </c>
      <c r="P535">
        <v>55</v>
      </c>
      <c r="Q535">
        <v>0.7</v>
      </c>
    </row>
    <row r="536" spans="1:17">
      <c r="A536">
        <v>1092</v>
      </c>
      <c r="B536" t="s">
        <v>2050</v>
      </c>
      <c r="C536">
        <v>0.7</v>
      </c>
      <c r="D536">
        <v>-1</v>
      </c>
      <c r="E536" t="s">
        <v>13</v>
      </c>
      <c r="F536">
        <v>0</v>
      </c>
      <c r="G536">
        <v>-1</v>
      </c>
      <c r="H536" t="s">
        <v>2847</v>
      </c>
      <c r="I536">
        <v>0</v>
      </c>
      <c r="J536">
        <v>-1</v>
      </c>
      <c r="K536" t="s">
        <v>1087</v>
      </c>
      <c r="L536">
        <v>0</v>
      </c>
      <c r="M536">
        <v>67</v>
      </c>
      <c r="N536">
        <v>74</v>
      </c>
      <c r="O536">
        <v>53</v>
      </c>
      <c r="P536">
        <v>73</v>
      </c>
      <c r="Q536">
        <v>0.7</v>
      </c>
    </row>
    <row r="537" spans="1:17">
      <c r="A537">
        <v>368</v>
      </c>
      <c r="B537" t="s">
        <v>86</v>
      </c>
      <c r="C537">
        <v>0.7</v>
      </c>
      <c r="D537">
        <v>-1</v>
      </c>
      <c r="E537" t="s">
        <v>86</v>
      </c>
      <c r="F537">
        <v>0</v>
      </c>
      <c r="G537">
        <v>-1</v>
      </c>
      <c r="H537" t="s">
        <v>86</v>
      </c>
      <c r="I537">
        <v>0</v>
      </c>
      <c r="J537">
        <v>-1</v>
      </c>
      <c r="K537" t="s">
        <v>1306</v>
      </c>
      <c r="L537">
        <v>0</v>
      </c>
      <c r="M537">
        <v>73</v>
      </c>
      <c r="N537">
        <v>38</v>
      </c>
      <c r="O537">
        <v>70</v>
      </c>
      <c r="P537">
        <v>82</v>
      </c>
      <c r="Q537">
        <v>0.7</v>
      </c>
    </row>
    <row r="538" spans="1:17">
      <c r="A538">
        <v>372</v>
      </c>
      <c r="B538" t="s">
        <v>1409</v>
      </c>
      <c r="C538">
        <v>0.7</v>
      </c>
      <c r="D538">
        <v>-1</v>
      </c>
      <c r="E538" t="s">
        <v>44</v>
      </c>
      <c r="F538">
        <v>0</v>
      </c>
      <c r="G538">
        <v>-1</v>
      </c>
      <c r="H538" t="s">
        <v>2823</v>
      </c>
      <c r="I538">
        <v>0</v>
      </c>
      <c r="J538">
        <v>-1</v>
      </c>
      <c r="K538" t="s">
        <v>1072</v>
      </c>
      <c r="L538">
        <v>0</v>
      </c>
      <c r="M538">
        <v>75</v>
      </c>
      <c r="N538">
        <v>21</v>
      </c>
      <c r="O538">
        <v>71</v>
      </c>
      <c r="P538">
        <v>20</v>
      </c>
      <c r="Q538">
        <v>0.7</v>
      </c>
    </row>
    <row r="539" spans="1:17">
      <c r="A539">
        <v>375</v>
      </c>
      <c r="B539" t="s">
        <v>1411</v>
      </c>
      <c r="C539">
        <v>0.7</v>
      </c>
      <c r="D539">
        <v>-1</v>
      </c>
      <c r="E539" t="s">
        <v>44</v>
      </c>
      <c r="F539">
        <v>0</v>
      </c>
      <c r="G539">
        <v>-1</v>
      </c>
      <c r="H539" t="s">
        <v>2863</v>
      </c>
      <c r="I539">
        <v>0</v>
      </c>
      <c r="J539">
        <v>-1</v>
      </c>
      <c r="K539" t="s">
        <v>1035</v>
      </c>
      <c r="L539">
        <v>0</v>
      </c>
      <c r="M539">
        <v>71</v>
      </c>
      <c r="N539">
        <v>69</v>
      </c>
      <c r="O539">
        <v>64</v>
      </c>
      <c r="P539">
        <v>72</v>
      </c>
      <c r="Q539">
        <v>0.7</v>
      </c>
    </row>
    <row r="540" spans="1:17">
      <c r="A540">
        <v>376</v>
      </c>
      <c r="B540" t="s">
        <v>1412</v>
      </c>
      <c r="C540">
        <v>0.7</v>
      </c>
      <c r="D540">
        <v>-1</v>
      </c>
      <c r="E540" t="s">
        <v>44</v>
      </c>
      <c r="F540">
        <v>0</v>
      </c>
      <c r="G540">
        <v>-1</v>
      </c>
      <c r="H540" t="s">
        <v>2847</v>
      </c>
      <c r="I540">
        <v>0</v>
      </c>
      <c r="J540">
        <v>-1</v>
      </c>
      <c r="K540" t="s">
        <v>1072</v>
      </c>
      <c r="L540">
        <v>0</v>
      </c>
      <c r="M540">
        <v>66</v>
      </c>
      <c r="N540">
        <v>60</v>
      </c>
      <c r="O540">
        <v>66</v>
      </c>
      <c r="P540">
        <v>60</v>
      </c>
      <c r="Q540">
        <v>0.7</v>
      </c>
    </row>
    <row r="541" spans="1:17">
      <c r="A541">
        <v>381</v>
      </c>
      <c r="B541" t="s">
        <v>1416</v>
      </c>
      <c r="C541">
        <v>0.7</v>
      </c>
      <c r="D541">
        <v>-1</v>
      </c>
      <c r="E541" t="s">
        <v>128</v>
      </c>
      <c r="F541">
        <v>0</v>
      </c>
      <c r="G541">
        <v>-1</v>
      </c>
      <c r="H541" t="s">
        <v>2889</v>
      </c>
      <c r="I541">
        <v>0</v>
      </c>
      <c r="J541">
        <v>-1</v>
      </c>
      <c r="K541" t="s">
        <v>1058</v>
      </c>
      <c r="L541">
        <v>0</v>
      </c>
      <c r="M541">
        <v>65</v>
      </c>
      <c r="N541">
        <v>52</v>
      </c>
      <c r="O541">
        <v>72</v>
      </c>
      <c r="P541">
        <v>72</v>
      </c>
      <c r="Q541">
        <v>0.7</v>
      </c>
    </row>
    <row r="542" spans="1:17">
      <c r="A542">
        <v>382</v>
      </c>
      <c r="B542" t="s">
        <v>1417</v>
      </c>
      <c r="C542">
        <v>0.7</v>
      </c>
      <c r="D542">
        <v>-1</v>
      </c>
      <c r="E542" t="s">
        <v>128</v>
      </c>
      <c r="F542">
        <v>0</v>
      </c>
      <c r="G542">
        <v>-1</v>
      </c>
      <c r="H542" t="s">
        <v>2801</v>
      </c>
      <c r="I542">
        <v>0</v>
      </c>
      <c r="J542">
        <v>-1</v>
      </c>
      <c r="K542" t="s">
        <v>1022</v>
      </c>
      <c r="L542">
        <v>0</v>
      </c>
      <c r="M542">
        <v>67</v>
      </c>
      <c r="N542">
        <v>66</v>
      </c>
      <c r="O542">
        <v>64</v>
      </c>
      <c r="P542">
        <v>68</v>
      </c>
      <c r="Q542">
        <v>0.7</v>
      </c>
    </row>
    <row r="543" spans="1:17">
      <c r="A543">
        <v>388</v>
      </c>
      <c r="B543" t="s">
        <v>1423</v>
      </c>
      <c r="C543">
        <v>0.7</v>
      </c>
      <c r="D543">
        <v>-1</v>
      </c>
      <c r="E543" t="s">
        <v>34</v>
      </c>
      <c r="F543">
        <v>0</v>
      </c>
      <c r="G543">
        <v>-1</v>
      </c>
      <c r="H543" t="s">
        <v>2888</v>
      </c>
      <c r="I543">
        <v>0</v>
      </c>
      <c r="J543">
        <v>-1</v>
      </c>
      <c r="K543" t="s">
        <v>1029</v>
      </c>
      <c r="L543">
        <v>0</v>
      </c>
      <c r="M543">
        <v>61</v>
      </c>
      <c r="N543">
        <v>68</v>
      </c>
      <c r="O543">
        <v>70</v>
      </c>
      <c r="P543">
        <v>78</v>
      </c>
      <c r="Q543">
        <v>0.7</v>
      </c>
    </row>
    <row r="544" spans="1:17">
      <c r="A544">
        <v>389</v>
      </c>
      <c r="B544" t="s">
        <v>1424</v>
      </c>
      <c r="C544">
        <v>0.7</v>
      </c>
      <c r="D544">
        <v>-1</v>
      </c>
      <c r="E544" t="s">
        <v>34</v>
      </c>
      <c r="F544">
        <v>0</v>
      </c>
      <c r="G544">
        <v>-1</v>
      </c>
      <c r="H544" t="s">
        <v>2801</v>
      </c>
      <c r="I544">
        <v>0</v>
      </c>
      <c r="J544">
        <v>-1</v>
      </c>
      <c r="K544" t="s">
        <v>1036</v>
      </c>
      <c r="L544">
        <v>0</v>
      </c>
      <c r="M544">
        <v>74</v>
      </c>
      <c r="N544">
        <v>73</v>
      </c>
      <c r="O544">
        <v>58</v>
      </c>
      <c r="P544">
        <v>66</v>
      </c>
      <c r="Q544">
        <v>0.7</v>
      </c>
    </row>
    <row r="545" spans="1:17">
      <c r="A545">
        <v>398</v>
      </c>
      <c r="B545" t="s">
        <v>1432</v>
      </c>
      <c r="C545">
        <v>0.7</v>
      </c>
      <c r="D545">
        <v>-1</v>
      </c>
      <c r="E545" t="s">
        <v>34</v>
      </c>
      <c r="F545">
        <v>0</v>
      </c>
      <c r="G545">
        <v>-1</v>
      </c>
      <c r="H545" t="s">
        <v>2901</v>
      </c>
      <c r="I545">
        <v>0</v>
      </c>
      <c r="J545">
        <v>-1</v>
      </c>
      <c r="K545" t="s">
        <v>1069</v>
      </c>
      <c r="L545">
        <v>0</v>
      </c>
      <c r="M545">
        <v>55</v>
      </c>
      <c r="N545">
        <v>71</v>
      </c>
      <c r="O545">
        <v>68</v>
      </c>
      <c r="P545">
        <v>50</v>
      </c>
      <c r="Q545">
        <v>0.7</v>
      </c>
    </row>
    <row r="546" spans="1:17">
      <c r="A546">
        <v>404</v>
      </c>
      <c r="B546" t="s">
        <v>1438</v>
      </c>
      <c r="C546">
        <v>0.7</v>
      </c>
      <c r="D546">
        <v>-1</v>
      </c>
      <c r="E546" t="s">
        <v>86</v>
      </c>
      <c r="F546">
        <v>0</v>
      </c>
      <c r="G546">
        <v>-1</v>
      </c>
      <c r="H546" t="s">
        <v>2801</v>
      </c>
      <c r="I546">
        <v>0</v>
      </c>
      <c r="J546">
        <v>-1</v>
      </c>
      <c r="K546" t="s">
        <v>1046</v>
      </c>
      <c r="L546">
        <v>0</v>
      </c>
      <c r="M546">
        <v>71</v>
      </c>
      <c r="N546">
        <v>62</v>
      </c>
      <c r="O546">
        <v>69</v>
      </c>
      <c r="P546">
        <v>71</v>
      </c>
      <c r="Q546">
        <v>0.7</v>
      </c>
    </row>
    <row r="547" spans="1:17">
      <c r="A547">
        <v>410</v>
      </c>
      <c r="B547" t="s">
        <v>1443</v>
      </c>
      <c r="C547">
        <v>0.7</v>
      </c>
      <c r="D547">
        <v>-1</v>
      </c>
      <c r="E547" t="s">
        <v>114</v>
      </c>
      <c r="F547">
        <v>0</v>
      </c>
      <c r="G547">
        <v>-1</v>
      </c>
      <c r="H547" t="s">
        <v>2857</v>
      </c>
      <c r="I547">
        <v>0</v>
      </c>
      <c r="J547">
        <v>-1</v>
      </c>
      <c r="K547" t="s">
        <v>1022</v>
      </c>
      <c r="L547">
        <v>0</v>
      </c>
      <c r="M547">
        <v>66</v>
      </c>
      <c r="N547">
        <v>32</v>
      </c>
      <c r="O547">
        <v>65</v>
      </c>
      <c r="P547">
        <v>34</v>
      </c>
      <c r="Q547">
        <v>0.7</v>
      </c>
    </row>
    <row r="548" spans="1:17">
      <c r="A548">
        <v>435</v>
      </c>
      <c r="B548" t="s">
        <v>1463</v>
      </c>
      <c r="C548">
        <v>0.7</v>
      </c>
      <c r="D548">
        <v>-1</v>
      </c>
      <c r="E548" t="s">
        <v>26</v>
      </c>
      <c r="F548">
        <v>0</v>
      </c>
      <c r="G548">
        <v>-1</v>
      </c>
      <c r="H548" t="s">
        <v>2852</v>
      </c>
      <c r="I548">
        <v>0</v>
      </c>
      <c r="J548">
        <v>-1</v>
      </c>
      <c r="K548" t="s">
        <v>1035</v>
      </c>
      <c r="L548">
        <v>0</v>
      </c>
      <c r="M548">
        <v>64</v>
      </c>
      <c r="N548">
        <v>73</v>
      </c>
      <c r="O548">
        <v>70</v>
      </c>
      <c r="P548">
        <v>18</v>
      </c>
      <c r="Q548">
        <v>0.7</v>
      </c>
    </row>
    <row r="549" spans="1:17">
      <c r="A549">
        <v>436</v>
      </c>
      <c r="B549" t="s">
        <v>1464</v>
      </c>
      <c r="C549">
        <v>0.7</v>
      </c>
      <c r="D549">
        <v>-1</v>
      </c>
      <c r="E549" t="s">
        <v>26</v>
      </c>
      <c r="F549">
        <v>0</v>
      </c>
      <c r="G549">
        <v>-1</v>
      </c>
      <c r="H549" t="s">
        <v>2904</v>
      </c>
      <c r="I549">
        <v>0</v>
      </c>
      <c r="J549">
        <v>-1</v>
      </c>
      <c r="K549" t="s">
        <v>1074</v>
      </c>
      <c r="L549">
        <v>0</v>
      </c>
      <c r="M549">
        <v>68</v>
      </c>
      <c r="N549">
        <v>77</v>
      </c>
      <c r="O549">
        <v>52</v>
      </c>
      <c r="P549">
        <v>42</v>
      </c>
      <c r="Q549">
        <v>0.7</v>
      </c>
    </row>
    <row r="550" spans="1:17">
      <c r="A550">
        <v>437</v>
      </c>
      <c r="B550" t="s">
        <v>619</v>
      </c>
      <c r="C550">
        <v>0.7</v>
      </c>
      <c r="D550">
        <v>-1</v>
      </c>
      <c r="E550" t="s">
        <v>26</v>
      </c>
      <c r="F550">
        <v>0</v>
      </c>
      <c r="G550">
        <v>-1</v>
      </c>
      <c r="H550" t="s">
        <v>2847</v>
      </c>
      <c r="I550">
        <v>0</v>
      </c>
      <c r="J550">
        <v>-1</v>
      </c>
      <c r="K550" t="s">
        <v>1074</v>
      </c>
      <c r="L550">
        <v>0</v>
      </c>
      <c r="M550">
        <v>70</v>
      </c>
      <c r="N550">
        <v>72</v>
      </c>
      <c r="O550">
        <v>63</v>
      </c>
      <c r="P550">
        <v>15</v>
      </c>
      <c r="Q550">
        <v>0.7</v>
      </c>
    </row>
    <row r="551" spans="1:17">
      <c r="A551">
        <v>444</v>
      </c>
      <c r="B551" t="s">
        <v>1472</v>
      </c>
      <c r="C551">
        <v>0.7</v>
      </c>
      <c r="D551">
        <v>-1</v>
      </c>
      <c r="E551" t="s">
        <v>26</v>
      </c>
      <c r="F551">
        <v>0</v>
      </c>
      <c r="G551">
        <v>-1</v>
      </c>
      <c r="H551" t="s">
        <v>2857</v>
      </c>
      <c r="I551">
        <v>0</v>
      </c>
      <c r="J551">
        <v>-1</v>
      </c>
      <c r="K551" t="s">
        <v>1044</v>
      </c>
      <c r="L551">
        <v>0</v>
      </c>
      <c r="M551">
        <v>41</v>
      </c>
      <c r="N551">
        <v>71</v>
      </c>
      <c r="O551">
        <v>69</v>
      </c>
      <c r="P551">
        <v>68</v>
      </c>
      <c r="Q551">
        <v>0.7</v>
      </c>
    </row>
    <row r="552" spans="1:17">
      <c r="A552">
        <v>470</v>
      </c>
      <c r="B552" t="s">
        <v>1498</v>
      </c>
      <c r="C552">
        <v>0.7</v>
      </c>
      <c r="D552">
        <v>-1</v>
      </c>
      <c r="E552" t="s">
        <v>22</v>
      </c>
      <c r="F552">
        <v>0</v>
      </c>
      <c r="G552">
        <v>-1</v>
      </c>
      <c r="H552" t="s">
        <v>1204</v>
      </c>
      <c r="I552">
        <v>0</v>
      </c>
      <c r="J552">
        <v>-1</v>
      </c>
      <c r="K552" t="s">
        <v>1085</v>
      </c>
      <c r="L552">
        <v>0</v>
      </c>
      <c r="M552">
        <v>59</v>
      </c>
      <c r="N552">
        <v>75</v>
      </c>
      <c r="O552">
        <v>66</v>
      </c>
      <c r="P552">
        <v>49</v>
      </c>
      <c r="Q552">
        <v>0.7</v>
      </c>
    </row>
    <row r="553" spans="1:17">
      <c r="A553">
        <v>479</v>
      </c>
      <c r="B553" t="s">
        <v>1505</v>
      </c>
      <c r="C553">
        <v>0.7</v>
      </c>
      <c r="D553">
        <v>-1</v>
      </c>
      <c r="E553" t="s">
        <v>36</v>
      </c>
      <c r="F553">
        <v>0</v>
      </c>
      <c r="G553">
        <v>-1</v>
      </c>
      <c r="H553" t="s">
        <v>1204</v>
      </c>
      <c r="I553">
        <v>0</v>
      </c>
      <c r="J553">
        <v>-1</v>
      </c>
      <c r="K553" t="s">
        <v>1069</v>
      </c>
      <c r="L553">
        <v>0</v>
      </c>
      <c r="M553">
        <v>57</v>
      </c>
      <c r="N553">
        <v>76</v>
      </c>
      <c r="O553">
        <v>66</v>
      </c>
      <c r="P553">
        <v>52</v>
      </c>
      <c r="Q553">
        <v>0.7</v>
      </c>
    </row>
    <row r="554" spans="1:17">
      <c r="A554">
        <v>492</v>
      </c>
      <c r="B554" t="s">
        <v>533</v>
      </c>
      <c r="C554">
        <v>0.7</v>
      </c>
      <c r="D554">
        <v>-1</v>
      </c>
      <c r="E554" t="s">
        <v>160</v>
      </c>
      <c r="F554">
        <v>0</v>
      </c>
      <c r="G554">
        <v>-1</v>
      </c>
      <c r="H554" t="s">
        <v>2891</v>
      </c>
      <c r="I554">
        <v>0</v>
      </c>
      <c r="J554">
        <v>-1</v>
      </c>
      <c r="K554" t="s">
        <v>1029</v>
      </c>
      <c r="L554">
        <v>0</v>
      </c>
      <c r="M554">
        <v>72</v>
      </c>
      <c r="N554">
        <v>72</v>
      </c>
      <c r="O554">
        <v>64</v>
      </c>
      <c r="P554">
        <v>66</v>
      </c>
      <c r="Q554">
        <v>0.7</v>
      </c>
    </row>
    <row r="555" spans="1:17">
      <c r="A555">
        <v>495</v>
      </c>
      <c r="B555" t="s">
        <v>1519</v>
      </c>
      <c r="C555">
        <v>0.7</v>
      </c>
      <c r="D555">
        <v>-1</v>
      </c>
      <c r="E555" t="s">
        <v>146</v>
      </c>
      <c r="F555">
        <v>0</v>
      </c>
      <c r="G555">
        <v>-1</v>
      </c>
      <c r="H555" t="s">
        <v>2813</v>
      </c>
      <c r="I555">
        <v>0</v>
      </c>
      <c r="J555">
        <v>-1</v>
      </c>
      <c r="K555" t="s">
        <v>1064</v>
      </c>
      <c r="L555">
        <v>0</v>
      </c>
      <c r="M555">
        <v>69</v>
      </c>
      <c r="N555">
        <v>65</v>
      </c>
      <c r="O555">
        <v>32</v>
      </c>
      <c r="P555">
        <v>72</v>
      </c>
      <c r="Q555">
        <v>0.7</v>
      </c>
    </row>
    <row r="556" spans="1:17">
      <c r="A556">
        <v>498</v>
      </c>
      <c r="B556" t="s">
        <v>1522</v>
      </c>
      <c r="C556">
        <v>0.7</v>
      </c>
      <c r="D556">
        <v>-1</v>
      </c>
      <c r="E556" t="s">
        <v>70</v>
      </c>
      <c r="F556">
        <v>0</v>
      </c>
      <c r="G556">
        <v>-1</v>
      </c>
      <c r="H556" t="s">
        <v>2777</v>
      </c>
      <c r="I556">
        <v>0</v>
      </c>
      <c r="J556">
        <v>-1</v>
      </c>
      <c r="K556" t="s">
        <v>1058</v>
      </c>
      <c r="L556">
        <v>0</v>
      </c>
      <c r="M556">
        <v>63</v>
      </c>
      <c r="N556">
        <v>75</v>
      </c>
      <c r="O556">
        <v>68</v>
      </c>
      <c r="P556">
        <v>56</v>
      </c>
      <c r="Q556">
        <v>0.7</v>
      </c>
    </row>
    <row r="557" spans="1:17">
      <c r="A557">
        <v>503</v>
      </c>
      <c r="B557" t="s">
        <v>1526</v>
      </c>
      <c r="C557">
        <v>0.7</v>
      </c>
      <c r="D557">
        <v>-1</v>
      </c>
      <c r="E557" t="s">
        <v>146</v>
      </c>
      <c r="F557">
        <v>0</v>
      </c>
      <c r="G557">
        <v>-1</v>
      </c>
      <c r="H557" t="s">
        <v>2777</v>
      </c>
      <c r="I557">
        <v>0</v>
      </c>
      <c r="J557">
        <v>-1</v>
      </c>
      <c r="K557" t="s">
        <v>1072</v>
      </c>
      <c r="L557">
        <v>0</v>
      </c>
      <c r="M557">
        <v>61</v>
      </c>
      <c r="N557">
        <v>66</v>
      </c>
      <c r="O557">
        <v>68</v>
      </c>
      <c r="P557">
        <v>62</v>
      </c>
      <c r="Q557">
        <v>0.7</v>
      </c>
    </row>
    <row r="558" spans="1:17">
      <c r="A558">
        <v>508</v>
      </c>
      <c r="B558" t="s">
        <v>1531</v>
      </c>
      <c r="C558">
        <v>0.7</v>
      </c>
      <c r="D558">
        <v>-1</v>
      </c>
      <c r="E558" t="s">
        <v>146</v>
      </c>
      <c r="F558">
        <v>0</v>
      </c>
      <c r="G558">
        <v>-1</v>
      </c>
      <c r="H558" t="s">
        <v>2841</v>
      </c>
      <c r="I558">
        <v>0</v>
      </c>
      <c r="J558">
        <v>-1</v>
      </c>
      <c r="K558" t="s">
        <v>1058</v>
      </c>
      <c r="L558">
        <v>0</v>
      </c>
      <c r="M558">
        <v>70</v>
      </c>
      <c r="N558">
        <v>59</v>
      </c>
      <c r="O558">
        <v>73</v>
      </c>
      <c r="P558">
        <v>65</v>
      </c>
      <c r="Q558">
        <v>0.7</v>
      </c>
    </row>
    <row r="559" spans="1:17">
      <c r="A559">
        <v>509</v>
      </c>
      <c r="B559" t="s">
        <v>616</v>
      </c>
      <c r="C559">
        <v>0.7</v>
      </c>
      <c r="D559">
        <v>-1</v>
      </c>
      <c r="E559" t="s">
        <v>146</v>
      </c>
      <c r="F559">
        <v>0</v>
      </c>
      <c r="G559">
        <v>-1</v>
      </c>
      <c r="H559" t="s">
        <v>2886</v>
      </c>
      <c r="I559">
        <v>0</v>
      </c>
      <c r="J559">
        <v>-1</v>
      </c>
      <c r="K559" t="s">
        <v>1079</v>
      </c>
      <c r="L559">
        <v>0</v>
      </c>
      <c r="M559">
        <v>75</v>
      </c>
      <c r="N559">
        <v>33</v>
      </c>
      <c r="O559">
        <v>69</v>
      </c>
      <c r="P559">
        <v>60</v>
      </c>
      <c r="Q559">
        <v>0.7</v>
      </c>
    </row>
    <row r="560" spans="1:17">
      <c r="A560">
        <v>521</v>
      </c>
      <c r="B560" t="s">
        <v>1542</v>
      </c>
      <c r="C560">
        <v>0.7</v>
      </c>
      <c r="D560">
        <v>-1</v>
      </c>
      <c r="E560" t="s">
        <v>44</v>
      </c>
      <c r="F560">
        <v>0</v>
      </c>
      <c r="G560">
        <v>-1</v>
      </c>
      <c r="H560" t="s">
        <v>2847</v>
      </c>
      <c r="I560">
        <v>0</v>
      </c>
      <c r="J560">
        <v>-1</v>
      </c>
      <c r="K560" t="s">
        <v>1033</v>
      </c>
      <c r="L560">
        <v>0</v>
      </c>
      <c r="M560">
        <v>42</v>
      </c>
      <c r="N560">
        <v>69</v>
      </c>
      <c r="O560">
        <v>65</v>
      </c>
      <c r="P560">
        <v>42</v>
      </c>
      <c r="Q560">
        <v>0.7</v>
      </c>
    </row>
    <row r="561" spans="1:17">
      <c r="A561">
        <v>530</v>
      </c>
      <c r="B561" t="s">
        <v>1550</v>
      </c>
      <c r="C561">
        <v>0.7</v>
      </c>
      <c r="D561">
        <v>-1</v>
      </c>
      <c r="E561" t="s">
        <v>44</v>
      </c>
      <c r="F561">
        <v>0</v>
      </c>
      <c r="G561">
        <v>-1</v>
      </c>
      <c r="H561" t="s">
        <v>2847</v>
      </c>
      <c r="I561">
        <v>0</v>
      </c>
      <c r="J561">
        <v>-1</v>
      </c>
      <c r="K561" t="s">
        <v>1091</v>
      </c>
      <c r="L561">
        <v>0</v>
      </c>
      <c r="M561">
        <v>61</v>
      </c>
      <c r="N561">
        <v>73</v>
      </c>
      <c r="O561">
        <v>67</v>
      </c>
      <c r="P561">
        <v>34</v>
      </c>
      <c r="Q561">
        <v>0.7</v>
      </c>
    </row>
    <row r="562" spans="1:17">
      <c r="A562">
        <v>532</v>
      </c>
      <c r="B562" t="s">
        <v>1551</v>
      </c>
      <c r="C562">
        <v>0.7</v>
      </c>
      <c r="D562">
        <v>-1</v>
      </c>
      <c r="E562" t="s">
        <v>44</v>
      </c>
      <c r="F562">
        <v>0</v>
      </c>
      <c r="G562">
        <v>-1</v>
      </c>
      <c r="H562" t="s">
        <v>2863</v>
      </c>
      <c r="I562">
        <v>0</v>
      </c>
      <c r="J562">
        <v>-1</v>
      </c>
      <c r="K562" t="s">
        <v>1061</v>
      </c>
      <c r="L562">
        <v>0</v>
      </c>
      <c r="M562">
        <v>41</v>
      </c>
      <c r="N562">
        <v>76</v>
      </c>
      <c r="O562">
        <v>71</v>
      </c>
      <c r="P562">
        <v>53</v>
      </c>
      <c r="Q562">
        <v>0.7</v>
      </c>
    </row>
    <row r="563" spans="1:17">
      <c r="A563">
        <v>538</v>
      </c>
      <c r="B563" t="s">
        <v>1558</v>
      </c>
      <c r="C563">
        <v>0.7</v>
      </c>
      <c r="D563">
        <v>-1</v>
      </c>
      <c r="E563" t="s">
        <v>44</v>
      </c>
      <c r="F563">
        <v>0</v>
      </c>
      <c r="G563">
        <v>-1</v>
      </c>
      <c r="H563" t="s">
        <v>2859</v>
      </c>
      <c r="I563">
        <v>0</v>
      </c>
      <c r="J563">
        <v>-1</v>
      </c>
      <c r="K563" t="s">
        <v>1091</v>
      </c>
      <c r="L563">
        <v>0</v>
      </c>
      <c r="M563">
        <v>51</v>
      </c>
      <c r="N563">
        <v>76</v>
      </c>
      <c r="O563">
        <v>72</v>
      </c>
      <c r="P563">
        <v>58</v>
      </c>
      <c r="Q563">
        <v>0.7</v>
      </c>
    </row>
    <row r="564" spans="1:17">
      <c r="A564">
        <v>541</v>
      </c>
      <c r="B564" t="s">
        <v>1561</v>
      </c>
      <c r="C564">
        <v>0.7</v>
      </c>
      <c r="D564">
        <v>-1</v>
      </c>
      <c r="E564" t="s">
        <v>44</v>
      </c>
      <c r="F564">
        <v>0</v>
      </c>
      <c r="G564">
        <v>-1</v>
      </c>
      <c r="H564" t="s">
        <v>2884</v>
      </c>
      <c r="I564">
        <v>0</v>
      </c>
      <c r="J564">
        <v>-1</v>
      </c>
      <c r="K564" t="s">
        <v>1049</v>
      </c>
      <c r="L564">
        <v>0</v>
      </c>
      <c r="M564">
        <v>67</v>
      </c>
      <c r="N564">
        <v>74</v>
      </c>
      <c r="O564">
        <v>62</v>
      </c>
      <c r="P564">
        <v>70</v>
      </c>
      <c r="Q564">
        <v>0.7</v>
      </c>
    </row>
    <row r="565" spans="1:17">
      <c r="A565">
        <v>544</v>
      </c>
      <c r="B565" t="s">
        <v>1563</v>
      </c>
      <c r="C565">
        <v>0.7</v>
      </c>
      <c r="D565">
        <v>-1</v>
      </c>
      <c r="E565" t="s">
        <v>44</v>
      </c>
      <c r="F565">
        <v>0</v>
      </c>
      <c r="G565">
        <v>-1</v>
      </c>
      <c r="H565" t="s">
        <v>2823</v>
      </c>
      <c r="I565">
        <v>0</v>
      </c>
      <c r="J565">
        <v>-1</v>
      </c>
      <c r="K565" t="s">
        <v>1051</v>
      </c>
      <c r="L565">
        <v>0</v>
      </c>
      <c r="M565">
        <v>60</v>
      </c>
      <c r="N565">
        <v>72</v>
      </c>
      <c r="O565">
        <v>76</v>
      </c>
      <c r="P565">
        <v>65</v>
      </c>
      <c r="Q565">
        <v>0.7</v>
      </c>
    </row>
    <row r="566" spans="1:17">
      <c r="A566">
        <v>552</v>
      </c>
      <c r="B566" t="s">
        <v>1569</v>
      </c>
      <c r="C566">
        <v>0.7</v>
      </c>
      <c r="D566">
        <v>-1</v>
      </c>
      <c r="E566" t="s">
        <v>142</v>
      </c>
      <c r="F566">
        <v>0</v>
      </c>
      <c r="G566">
        <v>-1</v>
      </c>
      <c r="H566" t="s">
        <v>2888</v>
      </c>
      <c r="I566">
        <v>0</v>
      </c>
      <c r="J566">
        <v>-1</v>
      </c>
      <c r="K566" t="s">
        <v>1087</v>
      </c>
      <c r="L566">
        <v>0</v>
      </c>
      <c r="M566">
        <v>40</v>
      </c>
      <c r="N566">
        <v>77</v>
      </c>
      <c r="O566">
        <v>69</v>
      </c>
      <c r="P566">
        <v>69</v>
      </c>
      <c r="Q566">
        <v>0.7</v>
      </c>
    </row>
    <row r="567" spans="1:17">
      <c r="A567">
        <v>558</v>
      </c>
      <c r="B567" t="s">
        <v>561</v>
      </c>
      <c r="C567">
        <v>0.7</v>
      </c>
      <c r="D567">
        <v>-1</v>
      </c>
      <c r="E567" t="s">
        <v>86</v>
      </c>
      <c r="F567">
        <v>0</v>
      </c>
      <c r="G567">
        <v>-1</v>
      </c>
      <c r="H567" t="s">
        <v>2895</v>
      </c>
      <c r="I567">
        <v>0</v>
      </c>
      <c r="J567">
        <v>-1</v>
      </c>
      <c r="K567" t="s">
        <v>1064</v>
      </c>
      <c r="L567">
        <v>0</v>
      </c>
      <c r="M567">
        <v>76</v>
      </c>
      <c r="N567">
        <v>60</v>
      </c>
      <c r="O567">
        <v>71</v>
      </c>
      <c r="P567">
        <v>68</v>
      </c>
      <c r="Q567">
        <v>0.7</v>
      </c>
    </row>
    <row r="568" spans="1:17">
      <c r="A568">
        <v>562</v>
      </c>
      <c r="B568" t="s">
        <v>1577</v>
      </c>
      <c r="C568">
        <v>0.7</v>
      </c>
      <c r="D568">
        <v>-1</v>
      </c>
      <c r="E568" t="s">
        <v>86</v>
      </c>
      <c r="F568">
        <v>0</v>
      </c>
      <c r="G568">
        <v>-1</v>
      </c>
      <c r="H568" t="s">
        <v>2813</v>
      </c>
      <c r="I568">
        <v>0</v>
      </c>
      <c r="J568">
        <v>-1</v>
      </c>
      <c r="K568" t="s">
        <v>1031</v>
      </c>
      <c r="L568">
        <v>0</v>
      </c>
      <c r="M568">
        <v>66</v>
      </c>
      <c r="N568">
        <v>69</v>
      </c>
      <c r="O568">
        <v>60</v>
      </c>
      <c r="P568">
        <v>68</v>
      </c>
      <c r="Q568">
        <v>0.7</v>
      </c>
    </row>
    <row r="569" spans="1:17">
      <c r="A569">
        <v>571</v>
      </c>
      <c r="B569" t="s">
        <v>1585</v>
      </c>
      <c r="C569">
        <v>0.7</v>
      </c>
      <c r="D569">
        <v>-1</v>
      </c>
      <c r="E569" t="s">
        <v>58</v>
      </c>
      <c r="F569">
        <v>0</v>
      </c>
      <c r="G569">
        <v>-1</v>
      </c>
      <c r="H569" t="s">
        <v>2801</v>
      </c>
      <c r="I569">
        <v>0</v>
      </c>
      <c r="J569">
        <v>-1</v>
      </c>
      <c r="K569" t="s">
        <v>1046</v>
      </c>
      <c r="L569">
        <v>0</v>
      </c>
      <c r="M569">
        <v>73</v>
      </c>
      <c r="N569">
        <v>48</v>
      </c>
      <c r="O569">
        <v>67</v>
      </c>
      <c r="P569">
        <v>70</v>
      </c>
      <c r="Q569">
        <v>0.7</v>
      </c>
    </row>
    <row r="570" spans="1:17">
      <c r="A570">
        <v>572</v>
      </c>
      <c r="B570" t="s">
        <v>1586</v>
      </c>
      <c r="C570">
        <v>0.7</v>
      </c>
      <c r="D570">
        <v>-1</v>
      </c>
      <c r="E570" t="s">
        <v>58</v>
      </c>
      <c r="F570">
        <v>0</v>
      </c>
      <c r="G570">
        <v>-1</v>
      </c>
      <c r="H570" t="s">
        <v>2877</v>
      </c>
      <c r="I570">
        <v>0</v>
      </c>
      <c r="J570">
        <v>-1</v>
      </c>
      <c r="K570" t="s">
        <v>1035</v>
      </c>
      <c r="L570">
        <v>0</v>
      </c>
      <c r="M570">
        <v>60</v>
      </c>
      <c r="N570">
        <v>71</v>
      </c>
      <c r="O570">
        <v>73</v>
      </c>
      <c r="P570">
        <v>79</v>
      </c>
      <c r="Q570">
        <v>0.7</v>
      </c>
    </row>
    <row r="571" spans="1:17">
      <c r="A571">
        <v>574</v>
      </c>
      <c r="B571" t="s">
        <v>1588</v>
      </c>
      <c r="C571">
        <v>0.7</v>
      </c>
      <c r="D571">
        <v>-1</v>
      </c>
      <c r="E571" t="s">
        <v>58</v>
      </c>
      <c r="F571">
        <v>0</v>
      </c>
      <c r="G571">
        <v>-1</v>
      </c>
      <c r="H571" t="s">
        <v>1204</v>
      </c>
      <c r="I571">
        <v>0</v>
      </c>
      <c r="J571">
        <v>-1</v>
      </c>
      <c r="K571" t="s">
        <v>1085</v>
      </c>
      <c r="L571">
        <v>0</v>
      </c>
      <c r="M571">
        <v>51</v>
      </c>
      <c r="N571">
        <v>65</v>
      </c>
      <c r="O571">
        <v>72</v>
      </c>
      <c r="P571">
        <v>60</v>
      </c>
      <c r="Q571">
        <v>0.7</v>
      </c>
    </row>
    <row r="572" spans="1:17">
      <c r="A572">
        <v>580</v>
      </c>
      <c r="B572" t="s">
        <v>1595</v>
      </c>
      <c r="C572">
        <v>0.7</v>
      </c>
      <c r="D572">
        <v>-1</v>
      </c>
      <c r="E572" t="s">
        <v>122</v>
      </c>
      <c r="F572">
        <v>0</v>
      </c>
      <c r="G572">
        <v>-1</v>
      </c>
      <c r="H572" t="s">
        <v>2823</v>
      </c>
      <c r="I572">
        <v>0</v>
      </c>
      <c r="J572">
        <v>-1</v>
      </c>
      <c r="K572" t="s">
        <v>1051</v>
      </c>
      <c r="L572">
        <v>0</v>
      </c>
      <c r="M572">
        <v>68</v>
      </c>
      <c r="N572">
        <v>73</v>
      </c>
      <c r="O572">
        <v>60</v>
      </c>
      <c r="P572">
        <v>70</v>
      </c>
      <c r="Q572">
        <v>0.7</v>
      </c>
    </row>
    <row r="573" spans="1:17">
      <c r="A573">
        <v>581</v>
      </c>
      <c r="B573" t="s">
        <v>1596</v>
      </c>
      <c r="C573">
        <v>0.7</v>
      </c>
      <c r="D573">
        <v>-1</v>
      </c>
      <c r="E573" t="s">
        <v>122</v>
      </c>
      <c r="F573">
        <v>0</v>
      </c>
      <c r="G573">
        <v>-1</v>
      </c>
      <c r="H573" t="s">
        <v>2901</v>
      </c>
      <c r="I573">
        <v>0</v>
      </c>
      <c r="J573">
        <v>-1</v>
      </c>
      <c r="K573" t="s">
        <v>1033</v>
      </c>
      <c r="L573">
        <v>0</v>
      </c>
      <c r="M573">
        <v>67</v>
      </c>
      <c r="N573">
        <v>62</v>
      </c>
      <c r="O573">
        <v>74</v>
      </c>
      <c r="P573">
        <v>79</v>
      </c>
      <c r="Q573">
        <v>0.7</v>
      </c>
    </row>
    <row r="574" spans="1:17">
      <c r="A574">
        <v>583</v>
      </c>
      <c r="B574" t="s">
        <v>1597</v>
      </c>
      <c r="C574">
        <v>0.7</v>
      </c>
      <c r="D574">
        <v>-1</v>
      </c>
      <c r="E574" t="s">
        <v>122</v>
      </c>
      <c r="F574">
        <v>0</v>
      </c>
      <c r="G574">
        <v>-1</v>
      </c>
      <c r="H574" t="s">
        <v>2859</v>
      </c>
      <c r="I574">
        <v>0</v>
      </c>
      <c r="J574">
        <v>-1</v>
      </c>
      <c r="K574" t="s">
        <v>1042</v>
      </c>
      <c r="L574">
        <v>0</v>
      </c>
      <c r="M574">
        <v>71</v>
      </c>
      <c r="N574">
        <v>73</v>
      </c>
      <c r="O574">
        <v>44</v>
      </c>
      <c r="P574">
        <v>84</v>
      </c>
      <c r="Q574">
        <v>0.7</v>
      </c>
    </row>
    <row r="575" spans="1:17">
      <c r="A575">
        <v>589</v>
      </c>
      <c r="B575" t="s">
        <v>1603</v>
      </c>
      <c r="C575">
        <v>0.7</v>
      </c>
      <c r="D575">
        <v>-1</v>
      </c>
      <c r="E575" t="s">
        <v>122</v>
      </c>
      <c r="F575">
        <v>0</v>
      </c>
      <c r="G575">
        <v>-1</v>
      </c>
      <c r="H575" t="s">
        <v>1603</v>
      </c>
      <c r="I575">
        <v>0</v>
      </c>
      <c r="J575">
        <v>-1</v>
      </c>
      <c r="K575" t="s">
        <v>1146</v>
      </c>
      <c r="L575">
        <v>0</v>
      </c>
      <c r="M575">
        <v>75</v>
      </c>
      <c r="N575">
        <v>74</v>
      </c>
      <c r="O575">
        <v>50</v>
      </c>
      <c r="P575">
        <v>73</v>
      </c>
      <c r="Q575">
        <v>0.7</v>
      </c>
    </row>
    <row r="576" spans="1:17">
      <c r="A576">
        <v>591</v>
      </c>
      <c r="B576" t="s">
        <v>150</v>
      </c>
      <c r="C576">
        <v>0.7</v>
      </c>
      <c r="D576">
        <v>-1</v>
      </c>
      <c r="E576" t="s">
        <v>150</v>
      </c>
      <c r="F576">
        <v>0</v>
      </c>
      <c r="G576">
        <v>-1</v>
      </c>
      <c r="H576" t="s">
        <v>2895</v>
      </c>
      <c r="I576">
        <v>0</v>
      </c>
      <c r="J576">
        <v>-1</v>
      </c>
      <c r="K576" t="s">
        <v>1152</v>
      </c>
      <c r="L576">
        <v>0</v>
      </c>
      <c r="M576">
        <v>75</v>
      </c>
      <c r="N576">
        <v>51</v>
      </c>
      <c r="O576">
        <v>69</v>
      </c>
      <c r="P576">
        <v>64</v>
      </c>
      <c r="Q576">
        <v>0.7</v>
      </c>
    </row>
    <row r="577" spans="1:17">
      <c r="A577">
        <v>595</v>
      </c>
      <c r="B577" t="s">
        <v>1608</v>
      </c>
      <c r="C577">
        <v>0.7</v>
      </c>
      <c r="D577">
        <v>-1</v>
      </c>
      <c r="E577" t="s">
        <v>122</v>
      </c>
      <c r="F577">
        <v>0</v>
      </c>
      <c r="G577">
        <v>-1</v>
      </c>
      <c r="H577" t="s">
        <v>2799</v>
      </c>
      <c r="I577">
        <v>0</v>
      </c>
      <c r="J577">
        <v>-1</v>
      </c>
      <c r="K577" t="s">
        <v>1046</v>
      </c>
      <c r="L577">
        <v>0</v>
      </c>
      <c r="M577">
        <v>70</v>
      </c>
      <c r="N577">
        <v>65</v>
      </c>
      <c r="O577">
        <v>55</v>
      </c>
      <c r="P577">
        <v>35</v>
      </c>
      <c r="Q577">
        <v>0.7</v>
      </c>
    </row>
    <row r="578" spans="1:17">
      <c r="A578">
        <v>596</v>
      </c>
      <c r="B578" t="s">
        <v>630</v>
      </c>
      <c r="C578">
        <v>0.7</v>
      </c>
      <c r="D578">
        <v>-1</v>
      </c>
      <c r="E578" t="s">
        <v>122</v>
      </c>
      <c r="F578">
        <v>0</v>
      </c>
      <c r="G578">
        <v>-1</v>
      </c>
      <c r="H578" t="s">
        <v>2904</v>
      </c>
      <c r="I578">
        <v>0</v>
      </c>
      <c r="J578">
        <v>-1</v>
      </c>
      <c r="K578" t="s">
        <v>1087</v>
      </c>
      <c r="L578">
        <v>0</v>
      </c>
      <c r="M578">
        <v>71</v>
      </c>
      <c r="N578">
        <v>71</v>
      </c>
      <c r="O578">
        <v>54</v>
      </c>
      <c r="P578">
        <v>58</v>
      </c>
      <c r="Q578">
        <v>0.7</v>
      </c>
    </row>
    <row r="579" spans="1:17">
      <c r="A579">
        <v>598</v>
      </c>
      <c r="B579" t="s">
        <v>1610</v>
      </c>
      <c r="C579">
        <v>0.7</v>
      </c>
      <c r="D579">
        <v>-1</v>
      </c>
      <c r="E579" t="s">
        <v>122</v>
      </c>
      <c r="F579">
        <v>0</v>
      </c>
      <c r="G579">
        <v>-1</v>
      </c>
      <c r="H579" t="s">
        <v>2901</v>
      </c>
      <c r="I579">
        <v>0</v>
      </c>
      <c r="J579">
        <v>-1</v>
      </c>
      <c r="K579" t="s">
        <v>1069</v>
      </c>
      <c r="L579">
        <v>0</v>
      </c>
      <c r="M579">
        <v>41</v>
      </c>
      <c r="N579">
        <v>67</v>
      </c>
      <c r="O579">
        <v>67</v>
      </c>
      <c r="P579">
        <v>60</v>
      </c>
      <c r="Q579">
        <v>0.7</v>
      </c>
    </row>
    <row r="580" spans="1:17">
      <c r="A580">
        <v>607</v>
      </c>
      <c r="B580" t="s">
        <v>1618</v>
      </c>
      <c r="C580">
        <v>0.7</v>
      </c>
      <c r="D580">
        <v>-1</v>
      </c>
      <c r="E580" t="s">
        <v>70</v>
      </c>
      <c r="F580">
        <v>0</v>
      </c>
      <c r="G580">
        <v>-1</v>
      </c>
      <c r="H580" t="s">
        <v>2841</v>
      </c>
      <c r="I580">
        <v>0</v>
      </c>
      <c r="J580">
        <v>-1</v>
      </c>
      <c r="K580" t="s">
        <v>1046</v>
      </c>
      <c r="L580">
        <v>0</v>
      </c>
      <c r="M580">
        <v>72</v>
      </c>
      <c r="N580">
        <v>53</v>
      </c>
      <c r="O580">
        <v>69</v>
      </c>
      <c r="P580">
        <v>61</v>
      </c>
      <c r="Q580">
        <v>0.7</v>
      </c>
    </row>
    <row r="581" spans="1:17">
      <c r="A581">
        <v>609</v>
      </c>
      <c r="B581" t="s">
        <v>1620</v>
      </c>
      <c r="C581">
        <v>0.7</v>
      </c>
      <c r="D581">
        <v>-1</v>
      </c>
      <c r="E581" t="s">
        <v>70</v>
      </c>
      <c r="F581">
        <v>0</v>
      </c>
      <c r="G581">
        <v>-1</v>
      </c>
      <c r="H581" t="s">
        <v>2863</v>
      </c>
      <c r="I581">
        <v>0</v>
      </c>
      <c r="J581">
        <v>-1</v>
      </c>
      <c r="K581" t="s">
        <v>1047</v>
      </c>
      <c r="L581">
        <v>0</v>
      </c>
      <c r="M581">
        <v>66</v>
      </c>
      <c r="N581">
        <v>58</v>
      </c>
      <c r="O581">
        <v>74</v>
      </c>
      <c r="P581">
        <v>67</v>
      </c>
      <c r="Q581">
        <v>0.7</v>
      </c>
    </row>
    <row r="582" spans="1:17">
      <c r="A582">
        <v>615</v>
      </c>
      <c r="B582" t="s">
        <v>1625</v>
      </c>
      <c r="C582">
        <v>0.7</v>
      </c>
      <c r="D582">
        <v>-1</v>
      </c>
      <c r="E582" t="s">
        <v>70</v>
      </c>
      <c r="F582">
        <v>0</v>
      </c>
      <c r="G582">
        <v>-1</v>
      </c>
      <c r="H582" t="s">
        <v>2889</v>
      </c>
      <c r="I582">
        <v>0</v>
      </c>
      <c r="J582">
        <v>-1</v>
      </c>
      <c r="K582" t="s">
        <v>1046</v>
      </c>
      <c r="L582">
        <v>0</v>
      </c>
      <c r="M582">
        <v>70</v>
      </c>
      <c r="N582">
        <v>47</v>
      </c>
      <c r="O582">
        <v>68</v>
      </c>
      <c r="P582">
        <v>64</v>
      </c>
      <c r="Q582">
        <v>0.7</v>
      </c>
    </row>
    <row r="583" spans="1:17">
      <c r="A583">
        <v>616</v>
      </c>
      <c r="B583" t="s">
        <v>889</v>
      </c>
      <c r="C583">
        <v>0.7</v>
      </c>
      <c r="D583">
        <v>-1</v>
      </c>
      <c r="E583" t="s">
        <v>138</v>
      </c>
      <c r="F583">
        <v>0</v>
      </c>
      <c r="G583">
        <v>-1</v>
      </c>
      <c r="H583" t="s">
        <v>2906</v>
      </c>
      <c r="I583">
        <v>0</v>
      </c>
      <c r="J583">
        <v>-1</v>
      </c>
      <c r="K583" t="s">
        <v>1044</v>
      </c>
      <c r="L583">
        <v>0</v>
      </c>
      <c r="M583">
        <v>71</v>
      </c>
      <c r="N583">
        <v>73</v>
      </c>
      <c r="O583">
        <v>56</v>
      </c>
      <c r="P583">
        <v>43</v>
      </c>
      <c r="Q583">
        <v>0.7</v>
      </c>
    </row>
    <row r="584" spans="1:17">
      <c r="A584">
        <v>620</v>
      </c>
      <c r="B584" t="s">
        <v>1628</v>
      </c>
      <c r="C584">
        <v>0.7</v>
      </c>
      <c r="D584">
        <v>-1</v>
      </c>
      <c r="E584" t="s">
        <v>70</v>
      </c>
      <c r="F584">
        <v>0</v>
      </c>
      <c r="G584">
        <v>-1</v>
      </c>
      <c r="H584" t="s">
        <v>2925</v>
      </c>
      <c r="I584">
        <v>0</v>
      </c>
      <c r="J584">
        <v>-1</v>
      </c>
      <c r="K584" t="s">
        <v>1015</v>
      </c>
      <c r="L584">
        <v>0</v>
      </c>
      <c r="M584">
        <v>36</v>
      </c>
      <c r="N584">
        <v>67</v>
      </c>
      <c r="O584">
        <v>71</v>
      </c>
      <c r="P584">
        <v>59</v>
      </c>
      <c r="Q584">
        <v>0.7</v>
      </c>
    </row>
    <row r="585" spans="1:17">
      <c r="A585">
        <v>626</v>
      </c>
      <c r="B585" t="s">
        <v>1633</v>
      </c>
      <c r="C585">
        <v>0.7</v>
      </c>
      <c r="D585">
        <v>-1</v>
      </c>
      <c r="E585" t="s">
        <v>158</v>
      </c>
      <c r="F585">
        <v>0</v>
      </c>
      <c r="G585">
        <v>-1</v>
      </c>
      <c r="H585" t="s">
        <v>2886</v>
      </c>
      <c r="I585">
        <v>0</v>
      </c>
      <c r="J585">
        <v>-1</v>
      </c>
      <c r="K585" t="s">
        <v>1064</v>
      </c>
      <c r="L585">
        <v>0</v>
      </c>
      <c r="M585">
        <v>66</v>
      </c>
      <c r="N585">
        <v>65</v>
      </c>
      <c r="O585">
        <v>60</v>
      </c>
      <c r="P585">
        <v>65</v>
      </c>
      <c r="Q585">
        <v>0.7</v>
      </c>
    </row>
    <row r="586" spans="1:17">
      <c r="A586">
        <v>627</v>
      </c>
      <c r="B586" t="s">
        <v>1634</v>
      </c>
      <c r="C586">
        <v>0.7</v>
      </c>
      <c r="D586">
        <v>-1</v>
      </c>
      <c r="E586" t="s">
        <v>158</v>
      </c>
      <c r="F586">
        <v>0</v>
      </c>
      <c r="G586">
        <v>-1</v>
      </c>
      <c r="H586" t="s">
        <v>2906</v>
      </c>
      <c r="I586">
        <v>0</v>
      </c>
      <c r="J586">
        <v>-1</v>
      </c>
      <c r="K586" t="s">
        <v>1067</v>
      </c>
      <c r="L586">
        <v>0</v>
      </c>
      <c r="M586">
        <v>47</v>
      </c>
      <c r="N586">
        <v>68</v>
      </c>
      <c r="O586">
        <v>74</v>
      </c>
      <c r="P586">
        <v>51</v>
      </c>
      <c r="Q586">
        <v>0.7</v>
      </c>
    </row>
    <row r="587" spans="1:17">
      <c r="A587">
        <v>630</v>
      </c>
      <c r="B587" t="s">
        <v>1637</v>
      </c>
      <c r="C587">
        <v>0.7</v>
      </c>
      <c r="D587">
        <v>-1</v>
      </c>
      <c r="E587" t="s">
        <v>138</v>
      </c>
      <c r="F587">
        <v>0</v>
      </c>
      <c r="G587">
        <v>-1</v>
      </c>
      <c r="H587" t="s">
        <v>1204</v>
      </c>
      <c r="I587">
        <v>0</v>
      </c>
      <c r="J587">
        <v>-1</v>
      </c>
      <c r="K587" t="s">
        <v>1085</v>
      </c>
      <c r="L587">
        <v>0</v>
      </c>
      <c r="M587">
        <v>68</v>
      </c>
      <c r="N587">
        <v>69</v>
      </c>
      <c r="O587">
        <v>42</v>
      </c>
      <c r="P587">
        <v>76</v>
      </c>
      <c r="Q587">
        <v>0.7</v>
      </c>
    </row>
    <row r="588" spans="1:17">
      <c r="A588">
        <v>633</v>
      </c>
      <c r="B588" t="s">
        <v>1640</v>
      </c>
      <c r="C588">
        <v>0.7</v>
      </c>
      <c r="D588">
        <v>-1</v>
      </c>
      <c r="E588" t="s">
        <v>138</v>
      </c>
      <c r="F588">
        <v>0</v>
      </c>
      <c r="G588">
        <v>-1</v>
      </c>
      <c r="H588" t="s">
        <v>2841</v>
      </c>
      <c r="I588">
        <v>0</v>
      </c>
      <c r="J588">
        <v>-1</v>
      </c>
      <c r="K588" t="s">
        <v>1019</v>
      </c>
      <c r="L588">
        <v>0</v>
      </c>
      <c r="M588">
        <v>65</v>
      </c>
      <c r="N588">
        <v>5</v>
      </c>
      <c r="O588">
        <v>74</v>
      </c>
      <c r="P588">
        <v>33</v>
      </c>
      <c r="Q588">
        <v>0.7</v>
      </c>
    </row>
    <row r="589" spans="1:17">
      <c r="A589">
        <v>634</v>
      </c>
      <c r="B589" t="s">
        <v>901</v>
      </c>
      <c r="C589">
        <v>0.7</v>
      </c>
      <c r="D589">
        <v>-1</v>
      </c>
      <c r="E589" t="s">
        <v>138</v>
      </c>
      <c r="F589">
        <v>0</v>
      </c>
      <c r="G589">
        <v>-1</v>
      </c>
      <c r="H589" t="s">
        <v>2870</v>
      </c>
      <c r="I589">
        <v>0</v>
      </c>
      <c r="J589">
        <v>-1</v>
      </c>
      <c r="K589" t="s">
        <v>1037</v>
      </c>
      <c r="L589">
        <v>0</v>
      </c>
      <c r="M589">
        <v>77</v>
      </c>
      <c r="N589">
        <v>55</v>
      </c>
      <c r="O589">
        <v>70</v>
      </c>
      <c r="P589">
        <v>66</v>
      </c>
      <c r="Q589">
        <v>0.7</v>
      </c>
    </row>
    <row r="590" spans="1:17">
      <c r="A590">
        <v>644</v>
      </c>
      <c r="B590" t="s">
        <v>1649</v>
      </c>
      <c r="C590">
        <v>0.7</v>
      </c>
      <c r="D590">
        <v>-1</v>
      </c>
      <c r="E590" t="s">
        <v>38</v>
      </c>
      <c r="F590">
        <v>0</v>
      </c>
      <c r="G590">
        <v>-1</v>
      </c>
      <c r="H590" t="s">
        <v>2894</v>
      </c>
      <c r="I590">
        <v>0</v>
      </c>
      <c r="J590">
        <v>-1</v>
      </c>
      <c r="K590" t="s">
        <v>1087</v>
      </c>
      <c r="L590">
        <v>0</v>
      </c>
      <c r="M590">
        <v>65</v>
      </c>
      <c r="N590">
        <v>70</v>
      </c>
      <c r="O590">
        <v>58</v>
      </c>
      <c r="P590">
        <v>59</v>
      </c>
      <c r="Q590">
        <v>0.7</v>
      </c>
    </row>
    <row r="591" spans="1:17">
      <c r="A591">
        <v>655</v>
      </c>
      <c r="B591" t="s">
        <v>1660</v>
      </c>
      <c r="C591">
        <v>0.7</v>
      </c>
      <c r="D591">
        <v>-1</v>
      </c>
      <c r="E591" t="s">
        <v>38</v>
      </c>
      <c r="F591">
        <v>0</v>
      </c>
      <c r="G591">
        <v>-1</v>
      </c>
      <c r="H591" t="s">
        <v>2904</v>
      </c>
      <c r="I591">
        <v>0</v>
      </c>
      <c r="J591">
        <v>-1</v>
      </c>
      <c r="K591" t="s">
        <v>1036</v>
      </c>
      <c r="L591">
        <v>0</v>
      </c>
      <c r="M591">
        <v>64</v>
      </c>
      <c r="N591">
        <v>65</v>
      </c>
      <c r="O591">
        <v>76</v>
      </c>
      <c r="P591">
        <v>57</v>
      </c>
      <c r="Q591">
        <v>0.7</v>
      </c>
    </row>
    <row r="592" spans="1:17">
      <c r="A592">
        <v>661</v>
      </c>
      <c r="B592" t="s">
        <v>1666</v>
      </c>
      <c r="C592">
        <v>0.7</v>
      </c>
      <c r="D592">
        <v>-1</v>
      </c>
      <c r="E592" t="s">
        <v>38</v>
      </c>
      <c r="F592">
        <v>0</v>
      </c>
      <c r="G592">
        <v>-1</v>
      </c>
      <c r="H592" t="s">
        <v>2870</v>
      </c>
      <c r="I592">
        <v>0</v>
      </c>
      <c r="J592">
        <v>-1</v>
      </c>
      <c r="K592" t="s">
        <v>1033</v>
      </c>
      <c r="L592">
        <v>0</v>
      </c>
      <c r="M592">
        <v>70</v>
      </c>
      <c r="N592">
        <v>66</v>
      </c>
      <c r="O592">
        <v>42</v>
      </c>
      <c r="P592">
        <v>45</v>
      </c>
      <c r="Q592">
        <v>0.7</v>
      </c>
    </row>
    <row r="593" spans="1:17">
      <c r="A593">
        <v>662</v>
      </c>
      <c r="B593" t="s">
        <v>1667</v>
      </c>
      <c r="C593">
        <v>0.7</v>
      </c>
      <c r="D593">
        <v>-1</v>
      </c>
      <c r="E593" t="s">
        <v>38</v>
      </c>
      <c r="F593">
        <v>0</v>
      </c>
      <c r="G593">
        <v>-1</v>
      </c>
      <c r="H593" t="s">
        <v>2863</v>
      </c>
      <c r="I593">
        <v>0</v>
      </c>
      <c r="J593">
        <v>-1</v>
      </c>
      <c r="K593" t="s">
        <v>1029</v>
      </c>
      <c r="L593">
        <v>0</v>
      </c>
      <c r="M593">
        <v>65</v>
      </c>
      <c r="N593">
        <v>52</v>
      </c>
      <c r="O593">
        <v>73</v>
      </c>
      <c r="P593">
        <v>59</v>
      </c>
      <c r="Q593">
        <v>0.7</v>
      </c>
    </row>
    <row r="594" spans="1:17">
      <c r="A594">
        <v>663</v>
      </c>
      <c r="B594" t="s">
        <v>1668</v>
      </c>
      <c r="C594">
        <v>0.7</v>
      </c>
      <c r="D594">
        <v>-1</v>
      </c>
      <c r="E594" t="s">
        <v>38</v>
      </c>
      <c r="F594">
        <v>0</v>
      </c>
      <c r="G594">
        <v>-1</v>
      </c>
      <c r="H594" t="s">
        <v>2938</v>
      </c>
      <c r="I594">
        <v>0</v>
      </c>
      <c r="J594">
        <v>-1</v>
      </c>
      <c r="K594" t="s">
        <v>1287</v>
      </c>
      <c r="L594">
        <v>0</v>
      </c>
      <c r="M594">
        <v>62</v>
      </c>
      <c r="N594">
        <v>75</v>
      </c>
      <c r="O594">
        <v>74</v>
      </c>
      <c r="P594">
        <v>63</v>
      </c>
      <c r="Q594">
        <v>0.7</v>
      </c>
    </row>
    <row r="595" spans="1:17">
      <c r="A595">
        <v>668</v>
      </c>
      <c r="B595" t="s">
        <v>1672</v>
      </c>
      <c r="C595">
        <v>0.7</v>
      </c>
      <c r="D595">
        <v>-1</v>
      </c>
      <c r="E595" t="s">
        <v>38</v>
      </c>
      <c r="F595">
        <v>0</v>
      </c>
      <c r="G595">
        <v>-1</v>
      </c>
      <c r="H595" t="s">
        <v>1204</v>
      </c>
      <c r="I595">
        <v>0</v>
      </c>
      <c r="J595">
        <v>-1</v>
      </c>
      <c r="K595" t="s">
        <v>1085</v>
      </c>
      <c r="L595">
        <v>0</v>
      </c>
      <c r="M595">
        <v>68</v>
      </c>
      <c r="N595">
        <v>73</v>
      </c>
      <c r="O595">
        <v>60</v>
      </c>
      <c r="P595">
        <v>57</v>
      </c>
      <c r="Q595">
        <v>0.7</v>
      </c>
    </row>
    <row r="596" spans="1:17">
      <c r="A596">
        <v>671</v>
      </c>
      <c r="B596" t="s">
        <v>1675</v>
      </c>
      <c r="C596">
        <v>0.7</v>
      </c>
      <c r="D596">
        <v>-1</v>
      </c>
      <c r="E596" t="s">
        <v>38</v>
      </c>
      <c r="F596">
        <v>0</v>
      </c>
      <c r="G596">
        <v>-1</v>
      </c>
      <c r="H596" t="s">
        <v>2872</v>
      </c>
      <c r="I596">
        <v>0</v>
      </c>
      <c r="J596">
        <v>-1</v>
      </c>
      <c r="K596" t="s">
        <v>1037</v>
      </c>
      <c r="L596">
        <v>0</v>
      </c>
      <c r="M596">
        <v>66</v>
      </c>
      <c r="N596">
        <v>25</v>
      </c>
      <c r="O596">
        <v>71</v>
      </c>
      <c r="P596">
        <v>42</v>
      </c>
      <c r="Q596">
        <v>0.7</v>
      </c>
    </row>
    <row r="597" spans="1:17">
      <c r="A597">
        <v>684</v>
      </c>
      <c r="B597" t="s">
        <v>1687</v>
      </c>
      <c r="C597">
        <v>0.7</v>
      </c>
      <c r="D597">
        <v>-1</v>
      </c>
      <c r="E597" t="s">
        <v>140</v>
      </c>
      <c r="F597">
        <v>0</v>
      </c>
      <c r="G597">
        <v>-1</v>
      </c>
      <c r="H597" t="s">
        <v>2813</v>
      </c>
      <c r="I597">
        <v>0</v>
      </c>
      <c r="J597">
        <v>-1</v>
      </c>
      <c r="K597" t="s">
        <v>1022</v>
      </c>
      <c r="L597">
        <v>0</v>
      </c>
      <c r="M597">
        <v>69</v>
      </c>
      <c r="N597">
        <v>72</v>
      </c>
      <c r="O597">
        <v>40</v>
      </c>
      <c r="P597">
        <v>60</v>
      </c>
      <c r="Q597">
        <v>0.7</v>
      </c>
    </row>
    <row r="598" spans="1:17">
      <c r="A598">
        <v>687</v>
      </c>
      <c r="B598" t="s">
        <v>1689</v>
      </c>
      <c r="C598">
        <v>0.7</v>
      </c>
      <c r="D598">
        <v>-1</v>
      </c>
      <c r="E598" t="s">
        <v>140</v>
      </c>
      <c r="F598">
        <v>0</v>
      </c>
      <c r="G598">
        <v>-1</v>
      </c>
      <c r="H598" t="s">
        <v>2841</v>
      </c>
      <c r="I598">
        <v>0</v>
      </c>
      <c r="J598">
        <v>-1</v>
      </c>
      <c r="K598" t="s">
        <v>1047</v>
      </c>
      <c r="L598">
        <v>0</v>
      </c>
      <c r="M598">
        <v>74</v>
      </c>
      <c r="N598">
        <v>65</v>
      </c>
      <c r="O598">
        <v>59</v>
      </c>
      <c r="P598">
        <v>62</v>
      </c>
      <c r="Q598">
        <v>0.7</v>
      </c>
    </row>
    <row r="599" spans="1:17">
      <c r="A599">
        <v>688</v>
      </c>
      <c r="B599" t="s">
        <v>1690</v>
      </c>
      <c r="C599">
        <v>0.7</v>
      </c>
      <c r="D599">
        <v>-1</v>
      </c>
      <c r="E599" t="s">
        <v>140</v>
      </c>
      <c r="F599">
        <v>0</v>
      </c>
      <c r="G599">
        <v>-1</v>
      </c>
      <c r="H599" t="s">
        <v>2891</v>
      </c>
      <c r="I599">
        <v>0</v>
      </c>
      <c r="J599">
        <v>-1</v>
      </c>
      <c r="K599" t="s">
        <v>1036</v>
      </c>
      <c r="L599">
        <v>0</v>
      </c>
      <c r="M599">
        <v>61</v>
      </c>
      <c r="N599">
        <v>68</v>
      </c>
      <c r="O599">
        <v>67</v>
      </c>
      <c r="P599">
        <v>67</v>
      </c>
      <c r="Q599">
        <v>0.7</v>
      </c>
    </row>
    <row r="600" spans="1:17">
      <c r="A600">
        <v>690</v>
      </c>
      <c r="B600" t="s">
        <v>1692</v>
      </c>
      <c r="C600">
        <v>0.7</v>
      </c>
      <c r="D600">
        <v>-1</v>
      </c>
      <c r="E600" t="s">
        <v>140</v>
      </c>
      <c r="F600">
        <v>0</v>
      </c>
      <c r="G600">
        <v>-1</v>
      </c>
      <c r="H600" t="s">
        <v>2889</v>
      </c>
      <c r="I600">
        <v>0</v>
      </c>
      <c r="J600">
        <v>-1</v>
      </c>
      <c r="K600" t="s">
        <v>1026</v>
      </c>
      <c r="L600">
        <v>0</v>
      </c>
      <c r="M600">
        <v>67</v>
      </c>
      <c r="N600">
        <v>49</v>
      </c>
      <c r="O600">
        <v>71</v>
      </c>
      <c r="P600">
        <v>58</v>
      </c>
      <c r="Q600">
        <v>0.7</v>
      </c>
    </row>
    <row r="601" spans="1:17">
      <c r="A601">
        <v>693</v>
      </c>
      <c r="B601" t="s">
        <v>1694</v>
      </c>
      <c r="C601">
        <v>0.7</v>
      </c>
      <c r="D601">
        <v>-1</v>
      </c>
      <c r="E601" t="s">
        <v>140</v>
      </c>
      <c r="F601">
        <v>0</v>
      </c>
      <c r="G601">
        <v>-1</v>
      </c>
      <c r="H601" t="s">
        <v>2823</v>
      </c>
      <c r="I601">
        <v>0</v>
      </c>
      <c r="J601">
        <v>-1</v>
      </c>
      <c r="K601" t="s">
        <v>1035</v>
      </c>
      <c r="L601">
        <v>0</v>
      </c>
      <c r="M601">
        <v>67</v>
      </c>
      <c r="N601">
        <v>35</v>
      </c>
      <c r="O601">
        <v>70</v>
      </c>
      <c r="P601">
        <v>65</v>
      </c>
      <c r="Q601">
        <v>0.7</v>
      </c>
    </row>
    <row r="602" spans="1:17">
      <c r="A602">
        <v>696</v>
      </c>
      <c r="B602" t="s">
        <v>110</v>
      </c>
      <c r="C602">
        <v>0.7</v>
      </c>
      <c r="D602">
        <v>-1</v>
      </c>
      <c r="E602" t="s">
        <v>110</v>
      </c>
      <c r="F602">
        <v>0</v>
      </c>
      <c r="G602">
        <v>-1</v>
      </c>
      <c r="H602" t="s">
        <v>2894</v>
      </c>
      <c r="I602">
        <v>0</v>
      </c>
      <c r="J602">
        <v>-1</v>
      </c>
      <c r="K602" t="s">
        <v>1593</v>
      </c>
      <c r="L602">
        <v>0</v>
      </c>
      <c r="M602">
        <v>69</v>
      </c>
      <c r="N602">
        <v>70</v>
      </c>
      <c r="O602">
        <v>36</v>
      </c>
      <c r="P602">
        <v>47</v>
      </c>
      <c r="Q602">
        <v>0.7</v>
      </c>
    </row>
    <row r="603" spans="1:17">
      <c r="A603">
        <v>704</v>
      </c>
      <c r="B603" t="s">
        <v>1704</v>
      </c>
      <c r="C603">
        <v>0.7</v>
      </c>
      <c r="D603">
        <v>-1</v>
      </c>
      <c r="E603" t="s">
        <v>110</v>
      </c>
      <c r="F603">
        <v>0</v>
      </c>
      <c r="G603">
        <v>-1</v>
      </c>
      <c r="H603" t="s">
        <v>2799</v>
      </c>
      <c r="I603">
        <v>0</v>
      </c>
      <c r="J603">
        <v>-1</v>
      </c>
      <c r="K603" t="s">
        <v>1026</v>
      </c>
      <c r="L603">
        <v>0</v>
      </c>
      <c r="M603">
        <v>68</v>
      </c>
      <c r="N603">
        <v>69</v>
      </c>
      <c r="O603">
        <v>57</v>
      </c>
      <c r="P603">
        <v>59</v>
      </c>
      <c r="Q603">
        <v>0.7</v>
      </c>
    </row>
    <row r="604" spans="1:17">
      <c r="A604">
        <v>705</v>
      </c>
      <c r="B604" t="s">
        <v>1705</v>
      </c>
      <c r="C604">
        <v>0.7</v>
      </c>
      <c r="D604">
        <v>-1</v>
      </c>
      <c r="E604" t="s">
        <v>110</v>
      </c>
      <c r="F604">
        <v>0</v>
      </c>
      <c r="G604">
        <v>-1</v>
      </c>
      <c r="H604" t="s">
        <v>2893</v>
      </c>
      <c r="I604">
        <v>0</v>
      </c>
      <c r="J604">
        <v>-1</v>
      </c>
      <c r="K604" t="s">
        <v>1046</v>
      </c>
      <c r="L604">
        <v>0</v>
      </c>
      <c r="M604">
        <v>69</v>
      </c>
      <c r="N604">
        <v>73</v>
      </c>
      <c r="O604">
        <v>53</v>
      </c>
      <c r="P604">
        <v>54</v>
      </c>
      <c r="Q604">
        <v>0.7</v>
      </c>
    </row>
    <row r="605" spans="1:17">
      <c r="A605">
        <v>707</v>
      </c>
      <c r="B605" t="s">
        <v>1706</v>
      </c>
      <c r="C605">
        <v>0.7</v>
      </c>
      <c r="D605">
        <v>-1</v>
      </c>
      <c r="E605" t="s">
        <v>110</v>
      </c>
      <c r="F605">
        <v>0</v>
      </c>
      <c r="G605">
        <v>-1</v>
      </c>
      <c r="H605" t="s">
        <v>2847</v>
      </c>
      <c r="I605">
        <v>0</v>
      </c>
      <c r="J605">
        <v>-1</v>
      </c>
      <c r="K605" t="s">
        <v>1019</v>
      </c>
      <c r="L605">
        <v>0</v>
      </c>
      <c r="M605">
        <v>54</v>
      </c>
      <c r="N605">
        <v>67</v>
      </c>
      <c r="O605">
        <v>70</v>
      </c>
      <c r="P605">
        <v>51</v>
      </c>
      <c r="Q605">
        <v>0.7</v>
      </c>
    </row>
    <row r="606" spans="1:17">
      <c r="A606">
        <v>712</v>
      </c>
      <c r="B606" t="s">
        <v>1711</v>
      </c>
      <c r="C606">
        <v>0.7</v>
      </c>
      <c r="D606">
        <v>-1</v>
      </c>
      <c r="E606" t="s">
        <v>78</v>
      </c>
      <c r="F606">
        <v>0</v>
      </c>
      <c r="G606">
        <v>-1</v>
      </c>
      <c r="H606" t="s">
        <v>2823</v>
      </c>
      <c r="I606">
        <v>0</v>
      </c>
      <c r="J606">
        <v>-1</v>
      </c>
      <c r="K606" t="s">
        <v>1033</v>
      </c>
      <c r="L606">
        <v>0</v>
      </c>
      <c r="M606">
        <v>54</v>
      </c>
      <c r="N606">
        <v>68</v>
      </c>
      <c r="O606">
        <v>68</v>
      </c>
      <c r="P606">
        <v>61</v>
      </c>
      <c r="Q606">
        <v>0.7</v>
      </c>
    </row>
    <row r="607" spans="1:17">
      <c r="A607">
        <v>719</v>
      </c>
      <c r="B607" t="s">
        <v>886</v>
      </c>
      <c r="C607">
        <v>0.7</v>
      </c>
      <c r="D607">
        <v>-1</v>
      </c>
      <c r="E607" t="s">
        <v>78</v>
      </c>
      <c r="F607">
        <v>0</v>
      </c>
      <c r="G607">
        <v>-1</v>
      </c>
      <c r="H607" t="s">
        <v>2905</v>
      </c>
      <c r="I607">
        <v>0</v>
      </c>
      <c r="J607">
        <v>-1</v>
      </c>
      <c r="K607" t="s">
        <v>1046</v>
      </c>
      <c r="L607">
        <v>0</v>
      </c>
      <c r="M607">
        <v>73</v>
      </c>
      <c r="N607">
        <v>74</v>
      </c>
      <c r="O607">
        <v>60</v>
      </c>
      <c r="P607">
        <v>68</v>
      </c>
      <c r="Q607">
        <v>0.7</v>
      </c>
    </row>
    <row r="608" spans="1:17">
      <c r="A608">
        <v>720</v>
      </c>
      <c r="B608" t="s">
        <v>1717</v>
      </c>
      <c r="C608">
        <v>0.7</v>
      </c>
      <c r="D608">
        <v>-1</v>
      </c>
      <c r="E608" t="s">
        <v>78</v>
      </c>
      <c r="F608">
        <v>0</v>
      </c>
      <c r="G608">
        <v>-1</v>
      </c>
      <c r="H608" t="s">
        <v>2841</v>
      </c>
      <c r="I608">
        <v>0</v>
      </c>
      <c r="J608">
        <v>-1</v>
      </c>
      <c r="K608" t="s">
        <v>1044</v>
      </c>
      <c r="L608">
        <v>0</v>
      </c>
      <c r="M608">
        <v>65</v>
      </c>
      <c r="N608">
        <v>70</v>
      </c>
      <c r="O608">
        <v>55</v>
      </c>
      <c r="P608">
        <v>56</v>
      </c>
      <c r="Q608">
        <v>0.7</v>
      </c>
    </row>
    <row r="609" spans="1:17">
      <c r="A609">
        <v>722</v>
      </c>
      <c r="B609" t="s">
        <v>1719</v>
      </c>
      <c r="C609">
        <v>0.7</v>
      </c>
      <c r="D609">
        <v>-1</v>
      </c>
      <c r="E609" t="s">
        <v>78</v>
      </c>
      <c r="F609">
        <v>0</v>
      </c>
      <c r="G609">
        <v>-1</v>
      </c>
      <c r="H609" t="s">
        <v>2893</v>
      </c>
      <c r="I609">
        <v>0</v>
      </c>
      <c r="J609">
        <v>-1</v>
      </c>
      <c r="K609" t="s">
        <v>1067</v>
      </c>
      <c r="L609">
        <v>0</v>
      </c>
      <c r="M609">
        <v>71</v>
      </c>
      <c r="N609">
        <v>75</v>
      </c>
      <c r="O609">
        <v>55</v>
      </c>
      <c r="P609">
        <v>45</v>
      </c>
      <c r="Q609">
        <v>0.7</v>
      </c>
    </row>
    <row r="610" spans="1:17">
      <c r="A610">
        <v>724</v>
      </c>
      <c r="B610" t="s">
        <v>910</v>
      </c>
      <c r="C610">
        <v>0.7</v>
      </c>
      <c r="D610">
        <v>-1</v>
      </c>
      <c r="E610" t="s">
        <v>78</v>
      </c>
      <c r="F610">
        <v>0</v>
      </c>
      <c r="G610">
        <v>-1</v>
      </c>
      <c r="H610" t="s">
        <v>2867</v>
      </c>
      <c r="I610">
        <v>0</v>
      </c>
      <c r="J610">
        <v>-1</v>
      </c>
      <c r="K610" t="s">
        <v>1083</v>
      </c>
      <c r="L610">
        <v>0</v>
      </c>
      <c r="M610">
        <v>72</v>
      </c>
      <c r="N610">
        <v>71</v>
      </c>
      <c r="O610">
        <v>63</v>
      </c>
      <c r="P610">
        <v>81</v>
      </c>
      <c r="Q610">
        <v>0.7</v>
      </c>
    </row>
    <row r="611" spans="1:17">
      <c r="A611">
        <v>727</v>
      </c>
      <c r="B611" t="s">
        <v>1723</v>
      </c>
      <c r="C611">
        <v>0.7</v>
      </c>
      <c r="D611">
        <v>-1</v>
      </c>
      <c r="E611" t="s">
        <v>20</v>
      </c>
      <c r="F611">
        <v>0</v>
      </c>
      <c r="G611">
        <v>-1</v>
      </c>
      <c r="H611" t="s">
        <v>2863</v>
      </c>
      <c r="I611">
        <v>0</v>
      </c>
      <c r="J611">
        <v>-1</v>
      </c>
      <c r="K611" t="s">
        <v>1091</v>
      </c>
      <c r="L611">
        <v>0</v>
      </c>
      <c r="M611">
        <v>43</v>
      </c>
      <c r="N611">
        <v>70</v>
      </c>
      <c r="O611">
        <v>74</v>
      </c>
      <c r="P611">
        <v>65</v>
      </c>
      <c r="Q611">
        <v>0.7</v>
      </c>
    </row>
    <row r="612" spans="1:17">
      <c r="A612">
        <v>729</v>
      </c>
      <c r="B612" t="s">
        <v>1725</v>
      </c>
      <c r="C612">
        <v>0.7</v>
      </c>
      <c r="D612">
        <v>-1</v>
      </c>
      <c r="E612" t="s">
        <v>20</v>
      </c>
      <c r="F612">
        <v>0</v>
      </c>
      <c r="G612">
        <v>-1</v>
      </c>
      <c r="H612" t="s">
        <v>2823</v>
      </c>
      <c r="I612">
        <v>0</v>
      </c>
      <c r="J612">
        <v>-1</v>
      </c>
      <c r="K612" t="s">
        <v>1082</v>
      </c>
      <c r="L612">
        <v>0</v>
      </c>
      <c r="M612">
        <v>31</v>
      </c>
      <c r="N612">
        <v>68</v>
      </c>
      <c r="O612">
        <v>73</v>
      </c>
      <c r="P612">
        <v>60</v>
      </c>
      <c r="Q612">
        <v>0.7</v>
      </c>
    </row>
    <row r="613" spans="1:17">
      <c r="A613">
        <v>734</v>
      </c>
      <c r="B613" t="s">
        <v>1730</v>
      </c>
      <c r="C613">
        <v>0.7</v>
      </c>
      <c r="D613">
        <v>-1</v>
      </c>
      <c r="E613" t="s">
        <v>20</v>
      </c>
      <c r="F613">
        <v>0</v>
      </c>
      <c r="G613">
        <v>-1</v>
      </c>
      <c r="H613" t="s">
        <v>2847</v>
      </c>
      <c r="I613">
        <v>0</v>
      </c>
      <c r="J613">
        <v>-1</v>
      </c>
      <c r="K613" t="s">
        <v>1031</v>
      </c>
      <c r="L613">
        <v>0</v>
      </c>
      <c r="M613">
        <v>46</v>
      </c>
      <c r="N613">
        <v>73</v>
      </c>
      <c r="O613">
        <v>74</v>
      </c>
      <c r="P613">
        <v>80</v>
      </c>
      <c r="Q613">
        <v>0.7</v>
      </c>
    </row>
    <row r="614" spans="1:17">
      <c r="A614">
        <v>736</v>
      </c>
      <c r="B614" t="s">
        <v>1732</v>
      </c>
      <c r="C614">
        <v>0.7</v>
      </c>
      <c r="D614">
        <v>-1</v>
      </c>
      <c r="E614" t="s">
        <v>20</v>
      </c>
      <c r="F614">
        <v>0</v>
      </c>
      <c r="G614">
        <v>-1</v>
      </c>
      <c r="H614" t="s">
        <v>2867</v>
      </c>
      <c r="I614">
        <v>0</v>
      </c>
      <c r="J614">
        <v>-1</v>
      </c>
      <c r="K614" t="s">
        <v>1083</v>
      </c>
      <c r="L614">
        <v>0</v>
      </c>
      <c r="M614">
        <v>42</v>
      </c>
      <c r="N614">
        <v>70</v>
      </c>
      <c r="O614">
        <v>73</v>
      </c>
      <c r="P614">
        <v>55</v>
      </c>
      <c r="Q614">
        <v>0.7</v>
      </c>
    </row>
    <row r="615" spans="1:17">
      <c r="A615">
        <v>752</v>
      </c>
      <c r="B615" t="s">
        <v>1745</v>
      </c>
      <c r="C615">
        <v>0.7</v>
      </c>
      <c r="D615">
        <v>-1</v>
      </c>
      <c r="E615" t="s">
        <v>120</v>
      </c>
      <c r="F615">
        <v>0</v>
      </c>
      <c r="G615">
        <v>-1</v>
      </c>
      <c r="H615" t="s">
        <v>2841</v>
      </c>
      <c r="I615">
        <v>0</v>
      </c>
      <c r="J615">
        <v>-1</v>
      </c>
      <c r="K615" t="s">
        <v>1026</v>
      </c>
      <c r="L615">
        <v>0</v>
      </c>
      <c r="M615">
        <v>68</v>
      </c>
      <c r="N615">
        <v>68</v>
      </c>
      <c r="O615">
        <v>57</v>
      </c>
      <c r="P615">
        <v>74</v>
      </c>
      <c r="Q615">
        <v>0.7</v>
      </c>
    </row>
    <row r="616" spans="1:17">
      <c r="A616">
        <v>755</v>
      </c>
      <c r="B616" t="s">
        <v>1748</v>
      </c>
      <c r="C616">
        <v>0.7</v>
      </c>
      <c r="D616">
        <v>-1</v>
      </c>
      <c r="E616" t="s">
        <v>120</v>
      </c>
      <c r="F616">
        <v>0</v>
      </c>
      <c r="G616">
        <v>-1</v>
      </c>
      <c r="H616" t="s">
        <v>2909</v>
      </c>
      <c r="I616">
        <v>0</v>
      </c>
      <c r="J616">
        <v>-1</v>
      </c>
      <c r="K616" t="s">
        <v>1047</v>
      </c>
      <c r="L616">
        <v>0</v>
      </c>
      <c r="M616">
        <v>76</v>
      </c>
      <c r="N616">
        <v>73</v>
      </c>
      <c r="O616">
        <v>63</v>
      </c>
      <c r="P616">
        <v>51</v>
      </c>
      <c r="Q616">
        <v>0.7</v>
      </c>
    </row>
    <row r="617" spans="1:17">
      <c r="A617">
        <v>757</v>
      </c>
      <c r="B617" t="s">
        <v>1750</v>
      </c>
      <c r="C617">
        <v>0.7</v>
      </c>
      <c r="D617">
        <v>-1</v>
      </c>
      <c r="E617" t="s">
        <v>120</v>
      </c>
      <c r="F617">
        <v>0</v>
      </c>
      <c r="G617">
        <v>-1</v>
      </c>
      <c r="H617" t="s">
        <v>2879</v>
      </c>
      <c r="I617">
        <v>0</v>
      </c>
      <c r="J617">
        <v>-1</v>
      </c>
      <c r="K617" t="s">
        <v>1035</v>
      </c>
      <c r="L617">
        <v>0</v>
      </c>
      <c r="M617">
        <v>65</v>
      </c>
      <c r="N617">
        <v>42</v>
      </c>
      <c r="O617">
        <v>69</v>
      </c>
      <c r="P617">
        <v>60</v>
      </c>
      <c r="Q617">
        <v>0.7</v>
      </c>
    </row>
    <row r="618" spans="1:17">
      <c r="A618">
        <v>759</v>
      </c>
      <c r="B618" t="s">
        <v>1752</v>
      </c>
      <c r="C618">
        <v>0.7</v>
      </c>
      <c r="D618">
        <v>-1</v>
      </c>
      <c r="E618" t="s">
        <v>120</v>
      </c>
      <c r="F618">
        <v>0</v>
      </c>
      <c r="G618">
        <v>-1</v>
      </c>
      <c r="H618" t="s">
        <v>2909</v>
      </c>
      <c r="I618">
        <v>0</v>
      </c>
      <c r="J618">
        <v>-1</v>
      </c>
      <c r="K618" t="s">
        <v>1031</v>
      </c>
      <c r="L618">
        <v>0</v>
      </c>
      <c r="M618">
        <v>67</v>
      </c>
      <c r="N618">
        <v>69</v>
      </c>
      <c r="O618">
        <v>52</v>
      </c>
      <c r="P618">
        <v>59</v>
      </c>
      <c r="Q618">
        <v>0.7</v>
      </c>
    </row>
    <row r="619" spans="1:17">
      <c r="A619">
        <v>763</v>
      </c>
      <c r="B619" t="s">
        <v>1756</v>
      </c>
      <c r="C619">
        <v>0.7</v>
      </c>
      <c r="D619">
        <v>-1</v>
      </c>
      <c r="E619" t="s">
        <v>120</v>
      </c>
      <c r="F619">
        <v>0</v>
      </c>
      <c r="G619">
        <v>-1</v>
      </c>
      <c r="H619" t="s">
        <v>2909</v>
      </c>
      <c r="I619">
        <v>0</v>
      </c>
      <c r="J619">
        <v>-1</v>
      </c>
      <c r="K619" t="s">
        <v>1022</v>
      </c>
      <c r="L619">
        <v>0</v>
      </c>
      <c r="M619">
        <v>61</v>
      </c>
      <c r="N619">
        <v>66</v>
      </c>
      <c r="O619">
        <v>68</v>
      </c>
      <c r="P619">
        <v>86</v>
      </c>
      <c r="Q619">
        <v>0.7</v>
      </c>
    </row>
    <row r="620" spans="1:17">
      <c r="A620">
        <v>764</v>
      </c>
      <c r="B620" t="s">
        <v>1757</v>
      </c>
      <c r="C620">
        <v>0.7</v>
      </c>
      <c r="D620">
        <v>-1</v>
      </c>
      <c r="E620" t="s">
        <v>120</v>
      </c>
      <c r="F620">
        <v>0</v>
      </c>
      <c r="G620">
        <v>-1</v>
      </c>
      <c r="H620" t="s">
        <v>2833</v>
      </c>
      <c r="I620">
        <v>0</v>
      </c>
      <c r="J620">
        <v>-1</v>
      </c>
      <c r="K620" t="s">
        <v>1015</v>
      </c>
      <c r="L620">
        <v>0</v>
      </c>
      <c r="M620">
        <v>69</v>
      </c>
      <c r="N620">
        <v>52</v>
      </c>
      <c r="O620">
        <v>73</v>
      </c>
      <c r="P620">
        <v>85</v>
      </c>
      <c r="Q620">
        <v>0.7</v>
      </c>
    </row>
    <row r="621" spans="1:17">
      <c r="A621">
        <v>775</v>
      </c>
      <c r="B621" t="s">
        <v>690</v>
      </c>
      <c r="C621">
        <v>0.7</v>
      </c>
      <c r="D621">
        <v>-1</v>
      </c>
      <c r="E621" t="s">
        <v>32</v>
      </c>
      <c r="F621">
        <v>0</v>
      </c>
      <c r="G621">
        <v>-1</v>
      </c>
      <c r="H621" t="s">
        <v>2859</v>
      </c>
      <c r="I621">
        <v>0</v>
      </c>
      <c r="J621">
        <v>-1</v>
      </c>
      <c r="K621" t="s">
        <v>1082</v>
      </c>
      <c r="L621">
        <v>0</v>
      </c>
      <c r="M621">
        <v>74</v>
      </c>
      <c r="N621">
        <v>73</v>
      </c>
      <c r="O621">
        <v>51</v>
      </c>
      <c r="P621">
        <v>29</v>
      </c>
      <c r="Q621">
        <v>0.7</v>
      </c>
    </row>
    <row r="622" spans="1:17">
      <c r="A622">
        <v>796</v>
      </c>
      <c r="B622" t="s">
        <v>699</v>
      </c>
      <c r="C622">
        <v>0.7</v>
      </c>
      <c r="D622">
        <v>-1</v>
      </c>
      <c r="E622" t="s">
        <v>32</v>
      </c>
      <c r="F622">
        <v>0</v>
      </c>
      <c r="G622">
        <v>-1</v>
      </c>
      <c r="H622" t="s">
        <v>2813</v>
      </c>
      <c r="I622">
        <v>0</v>
      </c>
      <c r="J622">
        <v>-1</v>
      </c>
      <c r="K622" t="s">
        <v>1046</v>
      </c>
      <c r="L622">
        <v>0</v>
      </c>
      <c r="M622">
        <v>71</v>
      </c>
      <c r="N622">
        <v>66</v>
      </c>
      <c r="O622">
        <v>53</v>
      </c>
      <c r="P622">
        <v>60</v>
      </c>
      <c r="Q622">
        <v>0.7</v>
      </c>
    </row>
    <row r="623" spans="1:17">
      <c r="A623">
        <v>798</v>
      </c>
      <c r="B623" t="s">
        <v>1787</v>
      </c>
      <c r="C623">
        <v>0.7</v>
      </c>
      <c r="D623">
        <v>-1</v>
      </c>
      <c r="E623" t="s">
        <v>42</v>
      </c>
      <c r="F623">
        <v>0</v>
      </c>
      <c r="G623">
        <v>-1</v>
      </c>
      <c r="H623" t="s">
        <v>2847</v>
      </c>
      <c r="I623">
        <v>0</v>
      </c>
      <c r="J623">
        <v>-1</v>
      </c>
      <c r="K623" t="s">
        <v>1079</v>
      </c>
      <c r="L623">
        <v>0</v>
      </c>
      <c r="M623">
        <v>68</v>
      </c>
      <c r="N623">
        <v>68</v>
      </c>
      <c r="O623">
        <v>55</v>
      </c>
      <c r="P623">
        <v>66</v>
      </c>
      <c r="Q623">
        <v>0.7</v>
      </c>
    </row>
    <row r="624" spans="1:17">
      <c r="A624">
        <v>799</v>
      </c>
      <c r="B624" t="s">
        <v>1788</v>
      </c>
      <c r="C624">
        <v>0.7</v>
      </c>
      <c r="D624">
        <v>-1</v>
      </c>
      <c r="E624" t="s">
        <v>42</v>
      </c>
      <c r="F624">
        <v>0</v>
      </c>
      <c r="G624">
        <v>-1</v>
      </c>
      <c r="H624" t="s">
        <v>2904</v>
      </c>
      <c r="I624">
        <v>0</v>
      </c>
      <c r="J624">
        <v>-1</v>
      </c>
      <c r="K624" t="s">
        <v>1072</v>
      </c>
      <c r="L624">
        <v>0</v>
      </c>
      <c r="M624">
        <v>49</v>
      </c>
      <c r="N624">
        <v>71</v>
      </c>
      <c r="O624">
        <v>66</v>
      </c>
      <c r="P624">
        <v>50</v>
      </c>
      <c r="Q624">
        <v>0.7</v>
      </c>
    </row>
    <row r="625" spans="1:17">
      <c r="A625">
        <v>800</v>
      </c>
      <c r="B625" t="s">
        <v>1789</v>
      </c>
      <c r="C625">
        <v>0.7</v>
      </c>
      <c r="D625">
        <v>-1</v>
      </c>
      <c r="E625" t="s">
        <v>42</v>
      </c>
      <c r="F625">
        <v>0</v>
      </c>
      <c r="G625">
        <v>-1</v>
      </c>
      <c r="H625" t="s">
        <v>2901</v>
      </c>
      <c r="I625">
        <v>0</v>
      </c>
      <c r="J625">
        <v>-1</v>
      </c>
      <c r="K625" t="s">
        <v>1049</v>
      </c>
      <c r="L625">
        <v>0</v>
      </c>
      <c r="M625">
        <v>55</v>
      </c>
      <c r="N625">
        <v>69</v>
      </c>
      <c r="O625">
        <v>70</v>
      </c>
      <c r="P625">
        <v>62</v>
      </c>
      <c r="Q625">
        <v>0.7</v>
      </c>
    </row>
    <row r="626" spans="1:17">
      <c r="A626">
        <v>810</v>
      </c>
      <c r="B626" t="s">
        <v>1799</v>
      </c>
      <c r="C626">
        <v>0.7</v>
      </c>
      <c r="D626">
        <v>-1</v>
      </c>
      <c r="E626" t="s">
        <v>62</v>
      </c>
      <c r="F626">
        <v>0</v>
      </c>
      <c r="G626">
        <v>-1</v>
      </c>
      <c r="H626" t="s">
        <v>2841</v>
      </c>
      <c r="I626">
        <v>0</v>
      </c>
      <c r="J626">
        <v>-1</v>
      </c>
      <c r="K626" t="s">
        <v>1082</v>
      </c>
      <c r="L626">
        <v>0</v>
      </c>
      <c r="M626">
        <v>65</v>
      </c>
      <c r="N626">
        <v>74</v>
      </c>
      <c r="O626">
        <v>60</v>
      </c>
      <c r="P626">
        <v>53</v>
      </c>
      <c r="Q626">
        <v>0.7</v>
      </c>
    </row>
    <row r="627" spans="1:17">
      <c r="A627">
        <v>815</v>
      </c>
      <c r="B627" t="s">
        <v>1803</v>
      </c>
      <c r="C627">
        <v>0.7</v>
      </c>
      <c r="D627">
        <v>-1</v>
      </c>
      <c r="E627" t="s">
        <v>62</v>
      </c>
      <c r="F627">
        <v>0</v>
      </c>
      <c r="G627">
        <v>-1</v>
      </c>
      <c r="H627" t="s">
        <v>2777</v>
      </c>
      <c r="I627">
        <v>0</v>
      </c>
      <c r="J627">
        <v>-1</v>
      </c>
      <c r="K627" t="s">
        <v>1029</v>
      </c>
      <c r="L627">
        <v>0</v>
      </c>
      <c r="M627">
        <v>69</v>
      </c>
      <c r="N627">
        <v>67</v>
      </c>
      <c r="O627">
        <v>58</v>
      </c>
      <c r="P627">
        <v>66</v>
      </c>
      <c r="Q627">
        <v>0.7</v>
      </c>
    </row>
    <row r="628" spans="1:17">
      <c r="A628">
        <v>827</v>
      </c>
      <c r="B628" t="s">
        <v>1812</v>
      </c>
      <c r="C628">
        <v>0.7</v>
      </c>
      <c r="D628">
        <v>-1</v>
      </c>
      <c r="E628" t="s">
        <v>46</v>
      </c>
      <c r="F628">
        <v>0</v>
      </c>
      <c r="G628">
        <v>-1</v>
      </c>
      <c r="H628" t="s">
        <v>2858</v>
      </c>
      <c r="I628">
        <v>0</v>
      </c>
      <c r="J628">
        <v>-1</v>
      </c>
      <c r="K628" t="s">
        <v>1056</v>
      </c>
      <c r="L628">
        <v>0</v>
      </c>
      <c r="M628">
        <v>68</v>
      </c>
      <c r="N628">
        <v>69</v>
      </c>
      <c r="O628">
        <v>57</v>
      </c>
      <c r="P628">
        <v>85</v>
      </c>
      <c r="Q628">
        <v>0.7</v>
      </c>
    </row>
    <row r="629" spans="1:17">
      <c r="A629">
        <v>830</v>
      </c>
      <c r="B629" t="s">
        <v>750</v>
      </c>
      <c r="C629">
        <v>0.7</v>
      </c>
      <c r="D629">
        <v>-1</v>
      </c>
      <c r="E629" t="s">
        <v>46</v>
      </c>
      <c r="F629">
        <v>0</v>
      </c>
      <c r="G629">
        <v>-1</v>
      </c>
      <c r="H629" t="s">
        <v>2867</v>
      </c>
      <c r="I629">
        <v>0</v>
      </c>
      <c r="J629">
        <v>-1</v>
      </c>
      <c r="K629" t="s">
        <v>1037</v>
      </c>
      <c r="L629">
        <v>0</v>
      </c>
      <c r="M629">
        <v>69</v>
      </c>
      <c r="N629">
        <v>72</v>
      </c>
      <c r="O629">
        <v>50</v>
      </c>
      <c r="P629">
        <v>63</v>
      </c>
      <c r="Q629">
        <v>0.7</v>
      </c>
    </row>
    <row r="630" spans="1:17">
      <c r="A630">
        <v>843</v>
      </c>
      <c r="B630" t="s">
        <v>1826</v>
      </c>
      <c r="C630">
        <v>0.7</v>
      </c>
      <c r="D630">
        <v>-1</v>
      </c>
      <c r="E630" t="s">
        <v>46</v>
      </c>
      <c r="F630">
        <v>0</v>
      </c>
      <c r="G630">
        <v>-1</v>
      </c>
      <c r="H630" t="s">
        <v>2813</v>
      </c>
      <c r="I630">
        <v>0</v>
      </c>
      <c r="J630">
        <v>-1</v>
      </c>
      <c r="K630" t="s">
        <v>1085</v>
      </c>
      <c r="L630">
        <v>0</v>
      </c>
      <c r="M630">
        <v>66</v>
      </c>
      <c r="N630">
        <v>74</v>
      </c>
      <c r="O630">
        <v>62</v>
      </c>
      <c r="P630">
        <v>59</v>
      </c>
      <c r="Q630">
        <v>0.7</v>
      </c>
    </row>
    <row r="631" spans="1:17">
      <c r="A631">
        <v>848</v>
      </c>
      <c r="B631" t="s">
        <v>1830</v>
      </c>
      <c r="C631">
        <v>0.7</v>
      </c>
      <c r="D631">
        <v>-1</v>
      </c>
      <c r="E631" t="s">
        <v>30</v>
      </c>
      <c r="F631">
        <v>0</v>
      </c>
      <c r="G631">
        <v>-1</v>
      </c>
      <c r="H631" t="s">
        <v>2841</v>
      </c>
      <c r="I631">
        <v>0</v>
      </c>
      <c r="J631">
        <v>-1</v>
      </c>
      <c r="K631" t="s">
        <v>1082</v>
      </c>
      <c r="L631">
        <v>0</v>
      </c>
      <c r="M631">
        <v>32</v>
      </c>
      <c r="N631">
        <v>78</v>
      </c>
      <c r="O631">
        <v>70</v>
      </c>
      <c r="P631">
        <v>37</v>
      </c>
      <c r="Q631">
        <v>0.7</v>
      </c>
    </row>
    <row r="632" spans="1:17">
      <c r="A632">
        <v>849</v>
      </c>
      <c r="B632" t="s">
        <v>1831</v>
      </c>
      <c r="C632">
        <v>0.7</v>
      </c>
      <c r="D632">
        <v>-1</v>
      </c>
      <c r="E632" t="s">
        <v>30</v>
      </c>
      <c r="F632">
        <v>0</v>
      </c>
      <c r="G632">
        <v>-1</v>
      </c>
      <c r="H632" t="s">
        <v>2884</v>
      </c>
      <c r="I632">
        <v>0</v>
      </c>
      <c r="J632">
        <v>-1</v>
      </c>
      <c r="K632" t="s">
        <v>1083</v>
      </c>
      <c r="L632">
        <v>0</v>
      </c>
      <c r="M632">
        <v>73</v>
      </c>
      <c r="N632">
        <v>68</v>
      </c>
      <c r="O632">
        <v>54</v>
      </c>
      <c r="P632">
        <v>50</v>
      </c>
      <c r="Q632">
        <v>0.7</v>
      </c>
    </row>
    <row r="633" spans="1:17">
      <c r="A633">
        <v>850</v>
      </c>
      <c r="B633" t="s">
        <v>1832</v>
      </c>
      <c r="C633">
        <v>0.7</v>
      </c>
      <c r="D633">
        <v>-1</v>
      </c>
      <c r="E633" t="s">
        <v>30</v>
      </c>
      <c r="F633">
        <v>0</v>
      </c>
      <c r="G633">
        <v>-1</v>
      </c>
      <c r="H633" t="s">
        <v>2841</v>
      </c>
      <c r="I633">
        <v>0</v>
      </c>
      <c r="J633">
        <v>-1</v>
      </c>
      <c r="K633" t="s">
        <v>1046</v>
      </c>
      <c r="L633">
        <v>0</v>
      </c>
      <c r="M633">
        <v>67</v>
      </c>
      <c r="N633">
        <v>69</v>
      </c>
      <c r="O633">
        <v>63</v>
      </c>
      <c r="P633">
        <v>65</v>
      </c>
      <c r="Q633">
        <v>0.7</v>
      </c>
    </row>
    <row r="634" spans="1:17">
      <c r="A634">
        <v>852</v>
      </c>
      <c r="B634" t="s">
        <v>1834</v>
      </c>
      <c r="C634">
        <v>0.7</v>
      </c>
      <c r="D634">
        <v>-1</v>
      </c>
      <c r="E634" t="s">
        <v>30</v>
      </c>
      <c r="F634">
        <v>0</v>
      </c>
      <c r="G634">
        <v>-1</v>
      </c>
      <c r="H634" t="s">
        <v>2813</v>
      </c>
      <c r="I634">
        <v>0</v>
      </c>
      <c r="J634">
        <v>-1</v>
      </c>
      <c r="K634" t="s">
        <v>1074</v>
      </c>
      <c r="L634">
        <v>0</v>
      </c>
      <c r="M634">
        <v>61</v>
      </c>
      <c r="N634">
        <v>70</v>
      </c>
      <c r="O634">
        <v>66</v>
      </c>
      <c r="P634">
        <v>69</v>
      </c>
      <c r="Q634">
        <v>0.7</v>
      </c>
    </row>
    <row r="635" spans="1:17">
      <c r="A635">
        <v>865</v>
      </c>
      <c r="B635" t="s">
        <v>1845</v>
      </c>
      <c r="C635">
        <v>0.7</v>
      </c>
      <c r="D635">
        <v>-1</v>
      </c>
      <c r="E635" t="s">
        <v>104</v>
      </c>
      <c r="F635">
        <v>0</v>
      </c>
      <c r="G635">
        <v>-1</v>
      </c>
      <c r="H635" t="s">
        <v>2900</v>
      </c>
      <c r="I635">
        <v>0</v>
      </c>
      <c r="J635">
        <v>-1</v>
      </c>
      <c r="K635" t="s">
        <v>1047</v>
      </c>
      <c r="L635">
        <v>0</v>
      </c>
      <c r="M635">
        <v>78</v>
      </c>
      <c r="N635">
        <v>63</v>
      </c>
      <c r="O635">
        <v>65</v>
      </c>
      <c r="P635">
        <v>73</v>
      </c>
      <c r="Q635">
        <v>0.7</v>
      </c>
    </row>
    <row r="636" spans="1:17">
      <c r="A636">
        <v>871</v>
      </c>
      <c r="B636" t="s">
        <v>1851</v>
      </c>
      <c r="C636">
        <v>0.7</v>
      </c>
      <c r="D636">
        <v>-1</v>
      </c>
      <c r="E636" t="s">
        <v>104</v>
      </c>
      <c r="F636">
        <v>0</v>
      </c>
      <c r="G636">
        <v>-1</v>
      </c>
      <c r="H636" t="s">
        <v>2888</v>
      </c>
      <c r="I636">
        <v>0</v>
      </c>
      <c r="J636">
        <v>-1</v>
      </c>
      <c r="K636" t="s">
        <v>1026</v>
      </c>
      <c r="L636">
        <v>0</v>
      </c>
      <c r="M636">
        <v>67</v>
      </c>
      <c r="N636">
        <v>51</v>
      </c>
      <c r="O636">
        <v>71</v>
      </c>
      <c r="P636">
        <v>72</v>
      </c>
      <c r="Q636">
        <v>0.7</v>
      </c>
    </row>
    <row r="637" spans="1:17">
      <c r="A637">
        <v>874</v>
      </c>
      <c r="B637" t="s">
        <v>1853</v>
      </c>
      <c r="C637">
        <v>0.7</v>
      </c>
      <c r="D637">
        <v>-1</v>
      </c>
      <c r="E637" t="s">
        <v>104</v>
      </c>
      <c r="F637">
        <v>0</v>
      </c>
      <c r="G637">
        <v>-1</v>
      </c>
      <c r="H637" t="s">
        <v>2902</v>
      </c>
      <c r="I637">
        <v>0</v>
      </c>
      <c r="J637">
        <v>-1</v>
      </c>
      <c r="K637" t="s">
        <v>1022</v>
      </c>
      <c r="L637">
        <v>0</v>
      </c>
      <c r="M637">
        <v>73</v>
      </c>
      <c r="N637">
        <v>46</v>
      </c>
      <c r="O637">
        <v>70</v>
      </c>
      <c r="P637">
        <v>39</v>
      </c>
      <c r="Q637">
        <v>0.7</v>
      </c>
    </row>
    <row r="638" spans="1:17">
      <c r="A638">
        <v>879</v>
      </c>
      <c r="B638" t="s">
        <v>1858</v>
      </c>
      <c r="C638">
        <v>0.7</v>
      </c>
      <c r="D638">
        <v>-1</v>
      </c>
      <c r="E638" t="s">
        <v>104</v>
      </c>
      <c r="F638">
        <v>0</v>
      </c>
      <c r="G638">
        <v>-1</v>
      </c>
      <c r="H638" t="s">
        <v>2889</v>
      </c>
      <c r="I638">
        <v>0</v>
      </c>
      <c r="J638">
        <v>-1</v>
      </c>
      <c r="K638" t="s">
        <v>1015</v>
      </c>
      <c r="L638">
        <v>0</v>
      </c>
      <c r="M638">
        <v>71</v>
      </c>
      <c r="N638">
        <v>56</v>
      </c>
      <c r="O638">
        <v>68</v>
      </c>
      <c r="P638">
        <v>84</v>
      </c>
      <c r="Q638">
        <v>0.7</v>
      </c>
    </row>
    <row r="639" spans="1:17">
      <c r="A639">
        <v>892</v>
      </c>
      <c r="B639" t="s">
        <v>1869</v>
      </c>
      <c r="C639">
        <v>0.7</v>
      </c>
      <c r="D639">
        <v>-1</v>
      </c>
      <c r="E639" t="s">
        <v>104</v>
      </c>
      <c r="F639">
        <v>0</v>
      </c>
      <c r="G639">
        <v>-1</v>
      </c>
      <c r="H639" t="s">
        <v>2901</v>
      </c>
      <c r="I639">
        <v>0</v>
      </c>
      <c r="J639">
        <v>-1</v>
      </c>
      <c r="K639" t="s">
        <v>1074</v>
      </c>
      <c r="L639">
        <v>0</v>
      </c>
      <c r="M639">
        <v>65</v>
      </c>
      <c r="N639">
        <v>72</v>
      </c>
      <c r="O639">
        <v>51</v>
      </c>
      <c r="P639">
        <v>24</v>
      </c>
      <c r="Q639">
        <v>0.7</v>
      </c>
    </row>
    <row r="640" spans="1:17">
      <c r="A640">
        <v>897</v>
      </c>
      <c r="B640" t="s">
        <v>780</v>
      </c>
      <c r="C640">
        <v>0.7</v>
      </c>
      <c r="D640">
        <v>-1</v>
      </c>
      <c r="E640" t="s">
        <v>104</v>
      </c>
      <c r="F640">
        <v>0</v>
      </c>
      <c r="G640">
        <v>-1</v>
      </c>
      <c r="H640" t="s">
        <v>2909</v>
      </c>
      <c r="I640">
        <v>0</v>
      </c>
      <c r="J640">
        <v>-1</v>
      </c>
      <c r="K640" t="s">
        <v>1087</v>
      </c>
      <c r="L640">
        <v>0</v>
      </c>
      <c r="M640">
        <v>73</v>
      </c>
      <c r="N640">
        <v>70</v>
      </c>
      <c r="O640">
        <v>53</v>
      </c>
      <c r="P640">
        <v>71</v>
      </c>
      <c r="Q640">
        <v>0.7</v>
      </c>
    </row>
    <row r="641" spans="1:17">
      <c r="A641">
        <v>910</v>
      </c>
      <c r="B641" t="s">
        <v>1885</v>
      </c>
      <c r="C641">
        <v>0.7</v>
      </c>
      <c r="D641">
        <v>-1</v>
      </c>
      <c r="E641" t="s">
        <v>72</v>
      </c>
      <c r="F641">
        <v>0</v>
      </c>
      <c r="G641">
        <v>-1</v>
      </c>
      <c r="H641" t="s">
        <v>2901</v>
      </c>
      <c r="I641">
        <v>0</v>
      </c>
      <c r="J641">
        <v>-1</v>
      </c>
      <c r="K641" t="s">
        <v>1082</v>
      </c>
      <c r="L641">
        <v>0</v>
      </c>
      <c r="M641">
        <v>64</v>
      </c>
      <c r="N641">
        <v>70</v>
      </c>
      <c r="O641">
        <v>68</v>
      </c>
      <c r="P641">
        <v>60</v>
      </c>
      <c r="Q641">
        <v>0.7</v>
      </c>
    </row>
    <row r="642" spans="1:17">
      <c r="A642">
        <v>911</v>
      </c>
      <c r="B642" t="s">
        <v>1886</v>
      </c>
      <c r="C642">
        <v>0.7</v>
      </c>
      <c r="D642">
        <v>-1</v>
      </c>
      <c r="E642" t="s">
        <v>72</v>
      </c>
      <c r="F642">
        <v>0</v>
      </c>
      <c r="G642">
        <v>-1</v>
      </c>
      <c r="H642" t="s">
        <v>2889</v>
      </c>
      <c r="I642">
        <v>0</v>
      </c>
      <c r="J642">
        <v>-1</v>
      </c>
      <c r="K642" t="s">
        <v>1053</v>
      </c>
      <c r="L642">
        <v>0</v>
      </c>
      <c r="M642">
        <v>69</v>
      </c>
      <c r="N642">
        <v>67</v>
      </c>
      <c r="O642">
        <v>57</v>
      </c>
      <c r="P642">
        <v>67</v>
      </c>
      <c r="Q642">
        <v>0.7</v>
      </c>
    </row>
    <row r="643" spans="1:17">
      <c r="A643">
        <v>914</v>
      </c>
      <c r="B643" t="s">
        <v>1889</v>
      </c>
      <c r="C643">
        <v>0.7</v>
      </c>
      <c r="D643">
        <v>-1</v>
      </c>
      <c r="E643" t="s">
        <v>72</v>
      </c>
      <c r="F643">
        <v>0</v>
      </c>
      <c r="G643">
        <v>-1</v>
      </c>
      <c r="H643" t="s">
        <v>2777</v>
      </c>
      <c r="I643">
        <v>0</v>
      </c>
      <c r="J643">
        <v>-1</v>
      </c>
      <c r="K643" t="s">
        <v>1019</v>
      </c>
      <c r="L643">
        <v>0</v>
      </c>
      <c r="M643">
        <v>36</v>
      </c>
      <c r="N643">
        <v>66</v>
      </c>
      <c r="O643">
        <v>67</v>
      </c>
      <c r="P643">
        <v>34</v>
      </c>
      <c r="Q643">
        <v>0.7</v>
      </c>
    </row>
    <row r="644" spans="1:17">
      <c r="A644">
        <v>925</v>
      </c>
      <c r="B644" t="s">
        <v>1898</v>
      </c>
      <c r="C644">
        <v>0.7</v>
      </c>
      <c r="D644">
        <v>-1</v>
      </c>
      <c r="E644" t="s">
        <v>72</v>
      </c>
      <c r="F644">
        <v>0</v>
      </c>
      <c r="G644">
        <v>-1</v>
      </c>
      <c r="H644" t="s">
        <v>2858</v>
      </c>
      <c r="I644">
        <v>0</v>
      </c>
      <c r="J644">
        <v>-1</v>
      </c>
      <c r="K644" t="s">
        <v>1035</v>
      </c>
      <c r="L644">
        <v>0</v>
      </c>
      <c r="M644">
        <v>67</v>
      </c>
      <c r="N644">
        <v>62</v>
      </c>
      <c r="O644">
        <v>67</v>
      </c>
      <c r="P644">
        <v>74</v>
      </c>
      <c r="Q644">
        <v>0.7</v>
      </c>
    </row>
    <row r="645" spans="1:17">
      <c r="A645">
        <v>934</v>
      </c>
      <c r="B645" t="s">
        <v>1906</v>
      </c>
      <c r="C645">
        <v>0.7</v>
      </c>
      <c r="D645">
        <v>-1</v>
      </c>
      <c r="E645" t="s">
        <v>106</v>
      </c>
      <c r="F645">
        <v>0</v>
      </c>
      <c r="G645">
        <v>-1</v>
      </c>
      <c r="H645" t="s">
        <v>2813</v>
      </c>
      <c r="I645">
        <v>0</v>
      </c>
      <c r="J645">
        <v>-1</v>
      </c>
      <c r="K645" t="s">
        <v>1064</v>
      </c>
      <c r="L645">
        <v>0</v>
      </c>
      <c r="M645">
        <v>67</v>
      </c>
      <c r="N645">
        <v>72</v>
      </c>
      <c r="O645">
        <v>21</v>
      </c>
      <c r="P645">
        <v>49</v>
      </c>
      <c r="Q645">
        <v>0.7</v>
      </c>
    </row>
    <row r="646" spans="1:17">
      <c r="A646">
        <v>938</v>
      </c>
      <c r="B646" t="s">
        <v>1909</v>
      </c>
      <c r="C646">
        <v>0.7</v>
      </c>
      <c r="D646">
        <v>-1</v>
      </c>
      <c r="E646" t="s">
        <v>106</v>
      </c>
      <c r="F646">
        <v>0</v>
      </c>
      <c r="G646">
        <v>-1</v>
      </c>
      <c r="H646" t="s">
        <v>2891</v>
      </c>
      <c r="I646">
        <v>0</v>
      </c>
      <c r="J646">
        <v>-1</v>
      </c>
      <c r="K646" t="s">
        <v>1036</v>
      </c>
      <c r="L646">
        <v>0</v>
      </c>
      <c r="M646">
        <v>69</v>
      </c>
      <c r="N646">
        <v>76</v>
      </c>
      <c r="O646">
        <v>57</v>
      </c>
      <c r="P646">
        <v>54</v>
      </c>
      <c r="Q646">
        <v>0.7</v>
      </c>
    </row>
    <row r="647" spans="1:17">
      <c r="A647">
        <v>954</v>
      </c>
      <c r="B647" t="s">
        <v>1924</v>
      </c>
      <c r="C647">
        <v>0.7</v>
      </c>
      <c r="D647">
        <v>-1</v>
      </c>
      <c r="E647" t="s">
        <v>48</v>
      </c>
      <c r="F647">
        <v>0</v>
      </c>
      <c r="G647">
        <v>-1</v>
      </c>
      <c r="H647" t="s">
        <v>2904</v>
      </c>
      <c r="I647">
        <v>0</v>
      </c>
      <c r="J647">
        <v>-1</v>
      </c>
      <c r="K647" t="s">
        <v>1085</v>
      </c>
      <c r="L647">
        <v>0</v>
      </c>
      <c r="M647">
        <v>71</v>
      </c>
      <c r="N647">
        <v>75</v>
      </c>
      <c r="O647">
        <v>55</v>
      </c>
      <c r="P647">
        <v>54</v>
      </c>
      <c r="Q647">
        <v>0.7</v>
      </c>
    </row>
    <row r="648" spans="1:17">
      <c r="A648">
        <v>962</v>
      </c>
      <c r="B648" t="s">
        <v>1931</v>
      </c>
      <c r="C648">
        <v>0.7</v>
      </c>
      <c r="D648">
        <v>-1</v>
      </c>
      <c r="E648" t="s">
        <v>48</v>
      </c>
      <c r="F648">
        <v>0</v>
      </c>
      <c r="G648">
        <v>-1</v>
      </c>
      <c r="H648" t="s">
        <v>2852</v>
      </c>
      <c r="I648">
        <v>0</v>
      </c>
      <c r="J648">
        <v>-1</v>
      </c>
      <c r="K648" t="s">
        <v>1051</v>
      </c>
      <c r="L648">
        <v>0</v>
      </c>
      <c r="M648">
        <v>64</v>
      </c>
      <c r="N648">
        <v>71</v>
      </c>
      <c r="O648">
        <v>72</v>
      </c>
      <c r="P648">
        <v>63</v>
      </c>
      <c r="Q648">
        <v>0.7</v>
      </c>
    </row>
    <row r="649" spans="1:17">
      <c r="A649">
        <v>965</v>
      </c>
      <c r="B649" t="s">
        <v>1934</v>
      </c>
      <c r="C649">
        <v>0.7</v>
      </c>
      <c r="D649">
        <v>-1</v>
      </c>
      <c r="E649" t="s">
        <v>48</v>
      </c>
      <c r="F649">
        <v>0</v>
      </c>
      <c r="G649">
        <v>-1</v>
      </c>
      <c r="H649" t="s">
        <v>1204</v>
      </c>
      <c r="I649">
        <v>0</v>
      </c>
      <c r="J649">
        <v>-1</v>
      </c>
      <c r="K649" t="s">
        <v>1042</v>
      </c>
      <c r="L649">
        <v>0</v>
      </c>
      <c r="M649">
        <v>66</v>
      </c>
      <c r="N649">
        <v>77</v>
      </c>
      <c r="O649">
        <v>60</v>
      </c>
      <c r="P649">
        <v>70</v>
      </c>
      <c r="Q649">
        <v>0.7</v>
      </c>
    </row>
    <row r="650" spans="1:17">
      <c r="A650">
        <v>972</v>
      </c>
      <c r="B650" t="s">
        <v>1940</v>
      </c>
      <c r="C650">
        <v>0.7</v>
      </c>
      <c r="D650">
        <v>-1</v>
      </c>
      <c r="E650" t="s">
        <v>48</v>
      </c>
      <c r="F650">
        <v>0</v>
      </c>
      <c r="G650">
        <v>-1</v>
      </c>
      <c r="H650" t="s">
        <v>2885</v>
      </c>
      <c r="I650">
        <v>0</v>
      </c>
      <c r="J650">
        <v>-1</v>
      </c>
      <c r="K650" t="s">
        <v>1053</v>
      </c>
      <c r="L650">
        <v>0</v>
      </c>
      <c r="M650">
        <v>51</v>
      </c>
      <c r="N650">
        <v>72</v>
      </c>
      <c r="O650">
        <v>72</v>
      </c>
      <c r="P650">
        <v>68</v>
      </c>
      <c r="Q650">
        <v>0.7</v>
      </c>
    </row>
    <row r="651" spans="1:17">
      <c r="A651">
        <v>975</v>
      </c>
      <c r="B651" t="s">
        <v>831</v>
      </c>
      <c r="C651">
        <v>0.7</v>
      </c>
      <c r="D651">
        <v>-1</v>
      </c>
      <c r="E651" t="s">
        <v>48</v>
      </c>
      <c r="F651">
        <v>0</v>
      </c>
      <c r="G651">
        <v>-1</v>
      </c>
      <c r="H651" t="s">
        <v>1204</v>
      </c>
      <c r="I651">
        <v>0</v>
      </c>
      <c r="J651">
        <v>-1</v>
      </c>
      <c r="K651" t="s">
        <v>1085</v>
      </c>
      <c r="L651">
        <v>0</v>
      </c>
      <c r="M651">
        <v>73</v>
      </c>
      <c r="N651">
        <v>65</v>
      </c>
      <c r="O651">
        <v>61</v>
      </c>
      <c r="P651">
        <v>63</v>
      </c>
      <c r="Q651">
        <v>0.7</v>
      </c>
    </row>
    <row r="652" spans="1:17">
      <c r="A652">
        <v>998</v>
      </c>
      <c r="B652" t="s">
        <v>1964</v>
      </c>
      <c r="C652">
        <v>0.7</v>
      </c>
      <c r="D652">
        <v>-1</v>
      </c>
      <c r="E652" t="s">
        <v>50</v>
      </c>
      <c r="F652">
        <v>0</v>
      </c>
      <c r="G652">
        <v>-1</v>
      </c>
      <c r="H652" t="s">
        <v>2841</v>
      </c>
      <c r="I652">
        <v>0</v>
      </c>
      <c r="J652">
        <v>-1</v>
      </c>
      <c r="K652" t="s">
        <v>1019</v>
      </c>
      <c r="L652">
        <v>0</v>
      </c>
      <c r="M652">
        <v>72</v>
      </c>
      <c r="N652">
        <v>43</v>
      </c>
      <c r="O652">
        <v>65</v>
      </c>
      <c r="P652">
        <v>62</v>
      </c>
      <c r="Q652">
        <v>0.7</v>
      </c>
    </row>
    <row r="653" spans="1:17">
      <c r="A653">
        <v>999</v>
      </c>
      <c r="B653" t="s">
        <v>1965</v>
      </c>
      <c r="C653">
        <v>0.7</v>
      </c>
      <c r="D653">
        <v>-1</v>
      </c>
      <c r="E653" t="s">
        <v>50</v>
      </c>
      <c r="F653">
        <v>0</v>
      </c>
      <c r="G653">
        <v>-1</v>
      </c>
      <c r="H653" t="s">
        <v>2899</v>
      </c>
      <c r="I653">
        <v>0</v>
      </c>
      <c r="J653">
        <v>-1</v>
      </c>
      <c r="K653" t="s">
        <v>1069</v>
      </c>
      <c r="L653">
        <v>0</v>
      </c>
      <c r="M653">
        <v>20</v>
      </c>
      <c r="N653">
        <v>70</v>
      </c>
      <c r="O653">
        <v>71</v>
      </c>
      <c r="P653">
        <v>42</v>
      </c>
      <c r="Q653">
        <v>0.7</v>
      </c>
    </row>
    <row r="654" spans="1:17">
      <c r="A654">
        <v>1001</v>
      </c>
      <c r="B654" t="s">
        <v>454</v>
      </c>
      <c r="C654">
        <v>0.7</v>
      </c>
      <c r="D654">
        <v>-1</v>
      </c>
      <c r="E654" t="s">
        <v>50</v>
      </c>
      <c r="F654">
        <v>0</v>
      </c>
      <c r="G654">
        <v>-1</v>
      </c>
      <c r="H654" t="s">
        <v>2841</v>
      </c>
      <c r="I654">
        <v>0</v>
      </c>
      <c r="J654">
        <v>-1</v>
      </c>
      <c r="K654" t="s">
        <v>1019</v>
      </c>
      <c r="L654">
        <v>0</v>
      </c>
      <c r="M654">
        <v>75</v>
      </c>
      <c r="N654">
        <v>66</v>
      </c>
      <c r="O654">
        <v>62</v>
      </c>
      <c r="P654">
        <v>63</v>
      </c>
      <c r="Q654">
        <v>0.7</v>
      </c>
    </row>
    <row r="655" spans="1:17">
      <c r="A655">
        <v>1026</v>
      </c>
      <c r="B655" t="s">
        <v>1990</v>
      </c>
      <c r="C655">
        <v>0.7</v>
      </c>
      <c r="D655">
        <v>-1</v>
      </c>
      <c r="E655" t="s">
        <v>112</v>
      </c>
      <c r="F655">
        <v>0</v>
      </c>
      <c r="G655">
        <v>-1</v>
      </c>
      <c r="H655" t="s">
        <v>2801</v>
      </c>
      <c r="I655">
        <v>0</v>
      </c>
      <c r="J655">
        <v>-1</v>
      </c>
      <c r="K655" t="s">
        <v>1053</v>
      </c>
      <c r="L655">
        <v>0</v>
      </c>
      <c r="M655">
        <v>65</v>
      </c>
      <c r="N655">
        <v>49</v>
      </c>
      <c r="O655">
        <v>72</v>
      </c>
      <c r="P655">
        <v>26</v>
      </c>
      <c r="Q655">
        <v>0.7</v>
      </c>
    </row>
    <row r="656" spans="1:17">
      <c r="A656">
        <v>1030</v>
      </c>
      <c r="B656" t="s">
        <v>1994</v>
      </c>
      <c r="C656">
        <v>0.7</v>
      </c>
      <c r="D656">
        <v>-1</v>
      </c>
      <c r="E656" t="s">
        <v>112</v>
      </c>
      <c r="F656">
        <v>0</v>
      </c>
      <c r="G656">
        <v>-1</v>
      </c>
      <c r="H656" t="s">
        <v>2801</v>
      </c>
      <c r="I656">
        <v>0</v>
      </c>
      <c r="J656">
        <v>-1</v>
      </c>
      <c r="K656" t="s">
        <v>1064</v>
      </c>
      <c r="L656">
        <v>0</v>
      </c>
      <c r="M656">
        <v>71</v>
      </c>
      <c r="N656">
        <v>62</v>
      </c>
      <c r="O656">
        <v>73</v>
      </c>
      <c r="P656">
        <v>73</v>
      </c>
      <c r="Q656">
        <v>0.7</v>
      </c>
    </row>
    <row r="657" spans="1:17">
      <c r="A657">
        <v>1033</v>
      </c>
      <c r="B657" t="s">
        <v>1997</v>
      </c>
      <c r="C657">
        <v>0.7</v>
      </c>
      <c r="D657">
        <v>-1</v>
      </c>
      <c r="E657" t="s">
        <v>112</v>
      </c>
      <c r="F657">
        <v>0</v>
      </c>
      <c r="G657">
        <v>-1</v>
      </c>
      <c r="H657" t="s">
        <v>2841</v>
      </c>
      <c r="I657">
        <v>0</v>
      </c>
      <c r="J657">
        <v>-1</v>
      </c>
      <c r="K657" t="s">
        <v>1046</v>
      </c>
      <c r="L657">
        <v>0</v>
      </c>
      <c r="M657">
        <v>68</v>
      </c>
      <c r="N657">
        <v>55</v>
      </c>
      <c r="O657">
        <v>65</v>
      </c>
      <c r="P657">
        <v>72</v>
      </c>
      <c r="Q657">
        <v>0.7</v>
      </c>
    </row>
    <row r="658" spans="1:17">
      <c r="A658">
        <v>1036</v>
      </c>
      <c r="B658" t="s">
        <v>1999</v>
      </c>
      <c r="C658">
        <v>0.7</v>
      </c>
      <c r="D658">
        <v>-1</v>
      </c>
      <c r="E658" t="s">
        <v>112</v>
      </c>
      <c r="F658">
        <v>0</v>
      </c>
      <c r="G658">
        <v>-1</v>
      </c>
      <c r="H658" t="s">
        <v>2858</v>
      </c>
      <c r="I658">
        <v>0</v>
      </c>
      <c r="J658">
        <v>-1</v>
      </c>
      <c r="K658" t="s">
        <v>1051</v>
      </c>
      <c r="L658">
        <v>0</v>
      </c>
      <c r="M658">
        <v>68</v>
      </c>
      <c r="N658">
        <v>52</v>
      </c>
      <c r="O658">
        <v>66</v>
      </c>
      <c r="P658">
        <v>79</v>
      </c>
      <c r="Q658">
        <v>0.7</v>
      </c>
    </row>
    <row r="659" spans="1:17">
      <c r="A659">
        <v>1053</v>
      </c>
      <c r="B659" t="s">
        <v>2013</v>
      </c>
      <c r="C659">
        <v>0.7</v>
      </c>
      <c r="D659">
        <v>-1</v>
      </c>
      <c r="E659" t="s">
        <v>96</v>
      </c>
      <c r="F659">
        <v>0</v>
      </c>
      <c r="G659">
        <v>-1</v>
      </c>
      <c r="H659" t="s">
        <v>2841</v>
      </c>
      <c r="I659">
        <v>0</v>
      </c>
      <c r="J659">
        <v>-1</v>
      </c>
      <c r="K659" t="s">
        <v>1047</v>
      </c>
      <c r="L659">
        <v>0</v>
      </c>
      <c r="M659">
        <v>67</v>
      </c>
      <c r="N659">
        <v>44</v>
      </c>
      <c r="O659">
        <v>70</v>
      </c>
      <c r="P659">
        <v>55</v>
      </c>
      <c r="Q659">
        <v>0.7</v>
      </c>
    </row>
    <row r="660" spans="1:17">
      <c r="A660">
        <v>1066</v>
      </c>
      <c r="B660" t="s">
        <v>2025</v>
      </c>
      <c r="C660">
        <v>0.7</v>
      </c>
      <c r="D660">
        <v>-1</v>
      </c>
      <c r="E660" t="s">
        <v>96</v>
      </c>
      <c r="F660">
        <v>0</v>
      </c>
      <c r="G660">
        <v>-1</v>
      </c>
      <c r="H660" t="s">
        <v>2841</v>
      </c>
      <c r="I660">
        <v>0</v>
      </c>
      <c r="J660">
        <v>-1</v>
      </c>
      <c r="K660" t="s">
        <v>1026</v>
      </c>
      <c r="L660">
        <v>0</v>
      </c>
      <c r="M660">
        <v>69</v>
      </c>
      <c r="N660">
        <v>67</v>
      </c>
      <c r="O660">
        <v>63</v>
      </c>
      <c r="P660">
        <v>66</v>
      </c>
      <c r="Q660">
        <v>0.7</v>
      </c>
    </row>
    <row r="661" spans="1:17">
      <c r="A661">
        <v>1067</v>
      </c>
      <c r="B661" t="s">
        <v>2026</v>
      </c>
      <c r="C661">
        <v>0.7</v>
      </c>
      <c r="D661">
        <v>-1</v>
      </c>
      <c r="E661" t="s">
        <v>96</v>
      </c>
      <c r="F661">
        <v>0</v>
      </c>
      <c r="G661">
        <v>-1</v>
      </c>
      <c r="H661" t="s">
        <v>2897</v>
      </c>
      <c r="I661">
        <v>0</v>
      </c>
      <c r="J661">
        <v>-1</v>
      </c>
      <c r="K661" t="s">
        <v>1087</v>
      </c>
      <c r="L661">
        <v>0</v>
      </c>
      <c r="M661">
        <v>55</v>
      </c>
      <c r="N661">
        <v>77</v>
      </c>
      <c r="O661">
        <v>68</v>
      </c>
      <c r="P661">
        <v>40</v>
      </c>
      <c r="Q661">
        <v>0.7</v>
      </c>
    </row>
    <row r="662" spans="1:17">
      <c r="A662">
        <v>1071</v>
      </c>
      <c r="B662" t="s">
        <v>2030</v>
      </c>
      <c r="C662">
        <v>0.7</v>
      </c>
      <c r="D662">
        <v>-1</v>
      </c>
      <c r="E662" t="s">
        <v>28</v>
      </c>
      <c r="F662">
        <v>0</v>
      </c>
      <c r="G662">
        <v>-1</v>
      </c>
      <c r="H662" t="s">
        <v>2895</v>
      </c>
      <c r="I662">
        <v>0</v>
      </c>
      <c r="J662">
        <v>-1</v>
      </c>
      <c r="K662" t="s">
        <v>1053</v>
      </c>
      <c r="L662">
        <v>0</v>
      </c>
      <c r="M662">
        <v>66</v>
      </c>
      <c r="N662">
        <v>52</v>
      </c>
      <c r="O662">
        <v>74</v>
      </c>
      <c r="P662">
        <v>70</v>
      </c>
      <c r="Q662">
        <v>0.7</v>
      </c>
    </row>
    <row r="663" spans="1:17">
      <c r="A663">
        <v>1072</v>
      </c>
      <c r="B663" t="s">
        <v>2031</v>
      </c>
      <c r="C663">
        <v>0.7</v>
      </c>
      <c r="D663">
        <v>-1</v>
      </c>
      <c r="E663" t="s">
        <v>28</v>
      </c>
      <c r="F663">
        <v>0</v>
      </c>
      <c r="G663">
        <v>-1</v>
      </c>
      <c r="H663" t="s">
        <v>2801</v>
      </c>
      <c r="I663">
        <v>0</v>
      </c>
      <c r="J663">
        <v>-1</v>
      </c>
      <c r="K663" t="s">
        <v>1047</v>
      </c>
      <c r="L663">
        <v>0</v>
      </c>
      <c r="M663">
        <v>77</v>
      </c>
      <c r="N663">
        <v>67</v>
      </c>
      <c r="O663">
        <v>54</v>
      </c>
      <c r="P663">
        <v>51</v>
      </c>
      <c r="Q663">
        <v>0.7</v>
      </c>
    </row>
    <row r="664" spans="1:17">
      <c r="A664">
        <v>339</v>
      </c>
      <c r="B664" t="s">
        <v>1375</v>
      </c>
      <c r="C664">
        <v>0.7</v>
      </c>
      <c r="D664">
        <v>-1</v>
      </c>
      <c r="E664" t="s">
        <v>13</v>
      </c>
      <c r="F664">
        <v>0</v>
      </c>
      <c r="G664">
        <v>-1</v>
      </c>
      <c r="H664" t="s">
        <v>1375</v>
      </c>
      <c r="I664">
        <v>0</v>
      </c>
      <c r="J664">
        <v>-1</v>
      </c>
      <c r="K664" t="s">
        <v>1376</v>
      </c>
      <c r="L664">
        <v>0</v>
      </c>
      <c r="M664">
        <v>66</v>
      </c>
      <c r="N664">
        <v>52</v>
      </c>
      <c r="O664">
        <v>71</v>
      </c>
      <c r="P664">
        <v>86</v>
      </c>
      <c r="Q664">
        <v>0.7</v>
      </c>
    </row>
    <row r="665" spans="1:17">
      <c r="A665">
        <v>1091</v>
      </c>
      <c r="B665" t="s">
        <v>2049</v>
      </c>
      <c r="C665">
        <v>0.7</v>
      </c>
      <c r="D665">
        <v>-1</v>
      </c>
      <c r="E665" t="s">
        <v>13</v>
      </c>
      <c r="F665">
        <v>0</v>
      </c>
      <c r="G665">
        <v>-1</v>
      </c>
      <c r="H665" t="s">
        <v>2823</v>
      </c>
      <c r="I665">
        <v>0</v>
      </c>
      <c r="J665">
        <v>-1</v>
      </c>
      <c r="K665" t="s">
        <v>1022</v>
      </c>
      <c r="L665">
        <v>0</v>
      </c>
      <c r="M665">
        <v>67</v>
      </c>
      <c r="N665">
        <v>41</v>
      </c>
      <c r="O665">
        <v>72</v>
      </c>
      <c r="P665">
        <v>63</v>
      </c>
      <c r="Q665">
        <v>0.7</v>
      </c>
    </row>
    <row r="666" spans="1:17">
      <c r="A666">
        <v>1104</v>
      </c>
      <c r="B666" t="s">
        <v>2062</v>
      </c>
      <c r="C666">
        <v>0.7</v>
      </c>
      <c r="D666">
        <v>-1</v>
      </c>
      <c r="E666" t="s">
        <v>102</v>
      </c>
      <c r="F666">
        <v>0</v>
      </c>
      <c r="G666">
        <v>-1</v>
      </c>
      <c r="H666" t="s">
        <v>2885</v>
      </c>
      <c r="I666">
        <v>0</v>
      </c>
      <c r="J666">
        <v>-1</v>
      </c>
      <c r="K666" t="s">
        <v>1053</v>
      </c>
      <c r="L666">
        <v>0</v>
      </c>
      <c r="M666">
        <v>73</v>
      </c>
      <c r="N666">
        <v>54</v>
      </c>
      <c r="O666">
        <v>71</v>
      </c>
      <c r="P666">
        <v>55</v>
      </c>
      <c r="Q666">
        <v>0.7</v>
      </c>
    </row>
    <row r="667" spans="1:17">
      <c r="A667">
        <v>1116</v>
      </c>
      <c r="B667" t="s">
        <v>2072</v>
      </c>
      <c r="C667">
        <v>0.7</v>
      </c>
      <c r="D667">
        <v>-1</v>
      </c>
      <c r="E667" t="s">
        <v>102</v>
      </c>
      <c r="F667">
        <v>0</v>
      </c>
      <c r="G667">
        <v>-1</v>
      </c>
      <c r="H667" t="s">
        <v>2799</v>
      </c>
      <c r="I667">
        <v>0</v>
      </c>
      <c r="J667">
        <v>-1</v>
      </c>
      <c r="K667" t="s">
        <v>1026</v>
      </c>
      <c r="L667">
        <v>0</v>
      </c>
      <c r="M667">
        <v>73</v>
      </c>
      <c r="N667">
        <v>28</v>
      </c>
      <c r="O667">
        <v>74</v>
      </c>
      <c r="P667">
        <v>74</v>
      </c>
      <c r="Q667">
        <v>0.7</v>
      </c>
    </row>
    <row r="668" spans="1:17">
      <c r="A668">
        <v>1123</v>
      </c>
      <c r="B668" t="s">
        <v>2079</v>
      </c>
      <c r="C668">
        <v>0.7</v>
      </c>
      <c r="D668">
        <v>-1</v>
      </c>
      <c r="E668" t="s">
        <v>102</v>
      </c>
      <c r="F668">
        <v>0</v>
      </c>
      <c r="G668">
        <v>-1</v>
      </c>
      <c r="H668" t="s">
        <v>2885</v>
      </c>
      <c r="I668">
        <v>0</v>
      </c>
      <c r="J668">
        <v>-1</v>
      </c>
      <c r="K668" t="s">
        <v>1047</v>
      </c>
      <c r="L668">
        <v>0</v>
      </c>
      <c r="M668">
        <v>72</v>
      </c>
      <c r="N668">
        <v>47</v>
      </c>
      <c r="O668">
        <v>73</v>
      </c>
      <c r="P668">
        <v>61</v>
      </c>
      <c r="Q668">
        <v>0.7</v>
      </c>
    </row>
    <row r="669" spans="1:17">
      <c r="A669">
        <v>1126</v>
      </c>
      <c r="B669" t="s">
        <v>2082</v>
      </c>
      <c r="C669">
        <v>0.7</v>
      </c>
      <c r="D669">
        <v>-1</v>
      </c>
      <c r="E669" t="s">
        <v>60</v>
      </c>
      <c r="F669">
        <v>0</v>
      </c>
      <c r="G669">
        <v>-1</v>
      </c>
      <c r="H669" t="s">
        <v>2841</v>
      </c>
      <c r="I669">
        <v>0</v>
      </c>
      <c r="J669">
        <v>-1</v>
      </c>
      <c r="K669" t="s">
        <v>1085</v>
      </c>
      <c r="L669">
        <v>0</v>
      </c>
      <c r="M669">
        <v>65</v>
      </c>
      <c r="N669">
        <v>78</v>
      </c>
      <c r="O669">
        <v>30</v>
      </c>
      <c r="P669">
        <v>69</v>
      </c>
      <c r="Q669">
        <v>0.7</v>
      </c>
    </row>
    <row r="670" spans="1:17">
      <c r="A670">
        <v>1145</v>
      </c>
      <c r="B670" t="s">
        <v>2100</v>
      </c>
      <c r="C670">
        <v>0.7</v>
      </c>
      <c r="D670">
        <v>-1</v>
      </c>
      <c r="E670" t="s">
        <v>134</v>
      </c>
      <c r="F670">
        <v>0</v>
      </c>
      <c r="G670">
        <v>-1</v>
      </c>
      <c r="H670" t="s">
        <v>2799</v>
      </c>
      <c r="I670">
        <v>0</v>
      </c>
      <c r="J670">
        <v>-1</v>
      </c>
      <c r="K670" t="s">
        <v>1036</v>
      </c>
      <c r="L670">
        <v>0</v>
      </c>
      <c r="M670">
        <v>55</v>
      </c>
      <c r="N670">
        <v>72</v>
      </c>
      <c r="O670">
        <v>72</v>
      </c>
      <c r="P670">
        <v>66</v>
      </c>
      <c r="Q670">
        <v>0.7</v>
      </c>
    </row>
    <row r="671" spans="1:17">
      <c r="A671">
        <v>1151</v>
      </c>
      <c r="B671" t="s">
        <v>2106</v>
      </c>
      <c r="C671">
        <v>0.7</v>
      </c>
      <c r="D671">
        <v>-1</v>
      </c>
      <c r="E671" t="s">
        <v>128</v>
      </c>
      <c r="F671">
        <v>0</v>
      </c>
      <c r="G671">
        <v>-1</v>
      </c>
      <c r="H671" t="s">
        <v>2895</v>
      </c>
      <c r="I671">
        <v>0</v>
      </c>
      <c r="J671">
        <v>-1</v>
      </c>
      <c r="K671" t="s">
        <v>1064</v>
      </c>
      <c r="L671">
        <v>0</v>
      </c>
      <c r="M671">
        <v>70</v>
      </c>
      <c r="N671">
        <v>67</v>
      </c>
      <c r="O671">
        <v>28</v>
      </c>
      <c r="P671">
        <v>45</v>
      </c>
      <c r="Q671">
        <v>0.7</v>
      </c>
    </row>
    <row r="672" spans="1:17">
      <c r="A672">
        <v>1152</v>
      </c>
      <c r="B672" t="s">
        <v>892</v>
      </c>
      <c r="C672">
        <v>0.7</v>
      </c>
      <c r="D672">
        <v>-1</v>
      </c>
      <c r="E672" t="s">
        <v>128</v>
      </c>
      <c r="F672">
        <v>0</v>
      </c>
      <c r="G672">
        <v>-1</v>
      </c>
      <c r="H672" t="s">
        <v>2777</v>
      </c>
      <c r="I672">
        <v>0</v>
      </c>
      <c r="J672">
        <v>-1</v>
      </c>
      <c r="K672" t="s">
        <v>1049</v>
      </c>
      <c r="L672">
        <v>0</v>
      </c>
      <c r="M672">
        <v>74</v>
      </c>
      <c r="N672">
        <v>52</v>
      </c>
      <c r="O672">
        <v>65</v>
      </c>
      <c r="P672">
        <v>68</v>
      </c>
      <c r="Q672">
        <v>0.7</v>
      </c>
    </row>
    <row r="673" spans="1:17">
      <c r="A673">
        <v>1164</v>
      </c>
      <c r="B673" t="s">
        <v>2116</v>
      </c>
      <c r="C673">
        <v>0.7</v>
      </c>
      <c r="D673">
        <v>-1</v>
      </c>
      <c r="E673" t="s">
        <v>56</v>
      </c>
      <c r="F673">
        <v>0</v>
      </c>
      <c r="G673">
        <v>-1</v>
      </c>
      <c r="H673" t="s">
        <v>2841</v>
      </c>
      <c r="I673">
        <v>0</v>
      </c>
      <c r="J673">
        <v>-1</v>
      </c>
      <c r="K673" t="s">
        <v>1060</v>
      </c>
      <c r="L673">
        <v>0</v>
      </c>
      <c r="M673">
        <v>66</v>
      </c>
      <c r="N673">
        <v>68</v>
      </c>
      <c r="O673">
        <v>53</v>
      </c>
      <c r="P673">
        <v>45</v>
      </c>
      <c r="Q673">
        <v>0.7</v>
      </c>
    </row>
    <row r="674" spans="1:17">
      <c r="A674">
        <v>1167</v>
      </c>
      <c r="B674" t="s">
        <v>2118</v>
      </c>
      <c r="C674">
        <v>0.7</v>
      </c>
      <c r="D674">
        <v>-1</v>
      </c>
      <c r="E674" t="s">
        <v>160</v>
      </c>
      <c r="F674">
        <v>0</v>
      </c>
      <c r="G674">
        <v>-1</v>
      </c>
      <c r="H674" t="s">
        <v>1204</v>
      </c>
      <c r="I674">
        <v>0</v>
      </c>
      <c r="J674">
        <v>-1</v>
      </c>
      <c r="K674" t="s">
        <v>1044</v>
      </c>
      <c r="L674">
        <v>0</v>
      </c>
      <c r="M674">
        <v>64</v>
      </c>
      <c r="N674">
        <v>75</v>
      </c>
      <c r="O674">
        <v>69</v>
      </c>
      <c r="P674">
        <v>74</v>
      </c>
      <c r="Q674">
        <v>0.7</v>
      </c>
    </row>
    <row r="675" spans="1:17">
      <c r="A675">
        <v>1176</v>
      </c>
      <c r="B675" t="s">
        <v>2127</v>
      </c>
      <c r="C675">
        <v>0.7</v>
      </c>
      <c r="D675">
        <v>-1</v>
      </c>
      <c r="E675" t="s">
        <v>56</v>
      </c>
      <c r="F675">
        <v>0</v>
      </c>
      <c r="G675">
        <v>-1</v>
      </c>
      <c r="H675" t="s">
        <v>2889</v>
      </c>
      <c r="I675">
        <v>0</v>
      </c>
      <c r="J675">
        <v>-1</v>
      </c>
      <c r="K675" t="s">
        <v>1079</v>
      </c>
      <c r="L675">
        <v>0</v>
      </c>
      <c r="M675">
        <v>68</v>
      </c>
      <c r="N675">
        <v>54</v>
      </c>
      <c r="O675">
        <v>69</v>
      </c>
      <c r="P675">
        <v>64</v>
      </c>
      <c r="Q675">
        <v>0.7</v>
      </c>
    </row>
    <row r="676" spans="1:17">
      <c r="A676">
        <v>1195</v>
      </c>
      <c r="B676" t="s">
        <v>164</v>
      </c>
      <c r="C676">
        <v>0.7</v>
      </c>
      <c r="D676">
        <v>-1</v>
      </c>
      <c r="E676" t="s">
        <v>164</v>
      </c>
      <c r="F676">
        <v>0</v>
      </c>
      <c r="G676">
        <v>-1</v>
      </c>
      <c r="H676" t="s">
        <v>2799</v>
      </c>
      <c r="I676">
        <v>0</v>
      </c>
      <c r="J676">
        <v>-1</v>
      </c>
      <c r="K676" t="s">
        <v>1026</v>
      </c>
      <c r="L676">
        <v>0</v>
      </c>
      <c r="M676">
        <v>70</v>
      </c>
      <c r="N676">
        <v>61</v>
      </c>
      <c r="O676">
        <v>72</v>
      </c>
      <c r="P676">
        <v>55</v>
      </c>
      <c r="Q676">
        <v>0.7</v>
      </c>
    </row>
    <row r="677" spans="1:17">
      <c r="A677">
        <v>1208</v>
      </c>
      <c r="B677" t="s">
        <v>2154</v>
      </c>
      <c r="C677">
        <v>0.7</v>
      </c>
      <c r="D677">
        <v>-1</v>
      </c>
      <c r="E677" t="s">
        <v>88</v>
      </c>
      <c r="F677">
        <v>0</v>
      </c>
      <c r="G677">
        <v>-1</v>
      </c>
      <c r="H677" t="s">
        <v>2894</v>
      </c>
      <c r="I677">
        <v>0</v>
      </c>
      <c r="J677">
        <v>-1</v>
      </c>
      <c r="K677" t="s">
        <v>1067</v>
      </c>
      <c r="L677">
        <v>0</v>
      </c>
      <c r="M677">
        <v>57</v>
      </c>
      <c r="N677">
        <v>78</v>
      </c>
      <c r="O677">
        <v>65</v>
      </c>
      <c r="P677">
        <v>44</v>
      </c>
      <c r="Q677">
        <v>0.7</v>
      </c>
    </row>
    <row r="678" spans="1:17">
      <c r="A678">
        <v>1223</v>
      </c>
      <c r="B678" t="s">
        <v>2166</v>
      </c>
      <c r="C678">
        <v>0.7</v>
      </c>
      <c r="D678">
        <v>-1</v>
      </c>
      <c r="E678" t="s">
        <v>66</v>
      </c>
      <c r="F678">
        <v>0</v>
      </c>
      <c r="G678">
        <v>-1</v>
      </c>
      <c r="H678" t="s">
        <v>2823</v>
      </c>
      <c r="I678">
        <v>0</v>
      </c>
      <c r="J678">
        <v>-1</v>
      </c>
      <c r="K678" t="s">
        <v>1019</v>
      </c>
      <c r="L678">
        <v>0</v>
      </c>
      <c r="M678">
        <v>67</v>
      </c>
      <c r="N678">
        <v>43</v>
      </c>
      <c r="O678">
        <v>75</v>
      </c>
      <c r="P678">
        <v>21</v>
      </c>
      <c r="Q678">
        <v>0.7</v>
      </c>
    </row>
    <row r="679" spans="1:17">
      <c r="A679">
        <v>1249</v>
      </c>
      <c r="B679" t="s">
        <v>2190</v>
      </c>
      <c r="C679">
        <v>0.7</v>
      </c>
      <c r="D679">
        <v>-1</v>
      </c>
      <c r="E679" t="s">
        <v>62</v>
      </c>
      <c r="F679">
        <v>0</v>
      </c>
      <c r="G679">
        <v>-1</v>
      </c>
      <c r="H679" t="s">
        <v>2841</v>
      </c>
      <c r="I679">
        <v>0</v>
      </c>
      <c r="J679">
        <v>-1</v>
      </c>
      <c r="K679" t="s">
        <v>1036</v>
      </c>
      <c r="L679">
        <v>0</v>
      </c>
      <c r="M679">
        <v>65</v>
      </c>
      <c r="N679">
        <v>76</v>
      </c>
      <c r="O679">
        <v>51</v>
      </c>
      <c r="P679">
        <v>48</v>
      </c>
      <c r="Q679">
        <v>0.7</v>
      </c>
    </row>
    <row r="680" spans="1:17">
      <c r="A680">
        <v>1259</v>
      </c>
      <c r="B680" t="s">
        <v>2197</v>
      </c>
      <c r="C680">
        <v>0.7</v>
      </c>
      <c r="D680">
        <v>-1</v>
      </c>
      <c r="E680" t="s">
        <v>106</v>
      </c>
      <c r="F680">
        <v>0</v>
      </c>
      <c r="G680">
        <v>-1</v>
      </c>
      <c r="H680" t="s">
        <v>2895</v>
      </c>
      <c r="I680">
        <v>0</v>
      </c>
      <c r="J680">
        <v>-1</v>
      </c>
      <c r="K680" t="s">
        <v>1049</v>
      </c>
      <c r="L680">
        <v>0</v>
      </c>
      <c r="M680">
        <v>67</v>
      </c>
      <c r="N680">
        <v>60</v>
      </c>
      <c r="O680">
        <v>66</v>
      </c>
      <c r="P680">
        <v>41</v>
      </c>
      <c r="Q680">
        <v>0.7</v>
      </c>
    </row>
    <row r="681" spans="1:17">
      <c r="A681">
        <v>1268</v>
      </c>
      <c r="B681" t="s">
        <v>815</v>
      </c>
      <c r="C681">
        <v>0.7</v>
      </c>
      <c r="D681">
        <v>-1</v>
      </c>
      <c r="E681" t="s">
        <v>106</v>
      </c>
      <c r="F681">
        <v>0</v>
      </c>
      <c r="G681">
        <v>-1</v>
      </c>
      <c r="H681" t="s">
        <v>2852</v>
      </c>
      <c r="I681">
        <v>0</v>
      </c>
      <c r="J681">
        <v>-1</v>
      </c>
      <c r="K681" t="s">
        <v>1022</v>
      </c>
      <c r="L681">
        <v>0</v>
      </c>
      <c r="M681">
        <v>75</v>
      </c>
      <c r="N681">
        <v>61</v>
      </c>
      <c r="O681">
        <v>71</v>
      </c>
      <c r="P681">
        <v>64</v>
      </c>
      <c r="Q681">
        <v>0.7</v>
      </c>
    </row>
    <row r="682" spans="1:17">
      <c r="A682">
        <v>1275</v>
      </c>
      <c r="B682" t="s">
        <v>2211</v>
      </c>
      <c r="C682">
        <v>0.7</v>
      </c>
      <c r="D682">
        <v>-1</v>
      </c>
      <c r="E682" t="s">
        <v>58</v>
      </c>
      <c r="F682">
        <v>0</v>
      </c>
      <c r="G682">
        <v>-1</v>
      </c>
      <c r="H682" t="s">
        <v>2801</v>
      </c>
      <c r="I682">
        <v>0</v>
      </c>
      <c r="J682">
        <v>-1</v>
      </c>
      <c r="K682" t="s">
        <v>1079</v>
      </c>
      <c r="L682">
        <v>0</v>
      </c>
      <c r="M682">
        <v>66</v>
      </c>
      <c r="N682">
        <v>57</v>
      </c>
      <c r="O682">
        <v>68</v>
      </c>
      <c r="P682">
        <v>70</v>
      </c>
      <c r="Q682">
        <v>0.7</v>
      </c>
    </row>
    <row r="683" spans="1:17">
      <c r="A683">
        <v>1277</v>
      </c>
      <c r="B683" t="s">
        <v>2213</v>
      </c>
      <c r="C683">
        <v>0.7</v>
      </c>
      <c r="D683">
        <v>-1</v>
      </c>
      <c r="E683" t="s">
        <v>58</v>
      </c>
      <c r="F683">
        <v>0</v>
      </c>
      <c r="G683">
        <v>-1</v>
      </c>
      <c r="H683" t="s">
        <v>2841</v>
      </c>
      <c r="I683">
        <v>0</v>
      </c>
      <c r="J683">
        <v>-1</v>
      </c>
      <c r="K683" t="s">
        <v>1036</v>
      </c>
      <c r="L683">
        <v>0</v>
      </c>
      <c r="M683">
        <v>71</v>
      </c>
      <c r="N683">
        <v>67</v>
      </c>
      <c r="O683">
        <v>55</v>
      </c>
      <c r="P683">
        <v>81</v>
      </c>
      <c r="Q683">
        <v>0.7</v>
      </c>
    </row>
    <row r="684" spans="1:17">
      <c r="A684">
        <v>1278</v>
      </c>
      <c r="B684" t="s">
        <v>2214</v>
      </c>
      <c r="C684">
        <v>0.7</v>
      </c>
      <c r="D684">
        <v>-1</v>
      </c>
      <c r="E684" t="s">
        <v>58</v>
      </c>
      <c r="F684">
        <v>0</v>
      </c>
      <c r="G684">
        <v>-1</v>
      </c>
      <c r="H684" t="s">
        <v>2885</v>
      </c>
      <c r="I684">
        <v>0</v>
      </c>
      <c r="J684">
        <v>-1</v>
      </c>
      <c r="K684" t="s">
        <v>1053</v>
      </c>
      <c r="L684">
        <v>0</v>
      </c>
      <c r="M684">
        <v>67</v>
      </c>
      <c r="N684">
        <v>41</v>
      </c>
      <c r="O684">
        <v>72</v>
      </c>
      <c r="P684">
        <v>46</v>
      </c>
      <c r="Q684">
        <v>0.7</v>
      </c>
    </row>
    <row r="685" spans="1:17">
      <c r="A685">
        <v>1282</v>
      </c>
      <c r="B685" t="s">
        <v>2218</v>
      </c>
      <c r="C685">
        <v>0.7</v>
      </c>
      <c r="D685">
        <v>-1</v>
      </c>
      <c r="E685" t="s">
        <v>36</v>
      </c>
      <c r="F685">
        <v>0</v>
      </c>
      <c r="G685">
        <v>-1</v>
      </c>
      <c r="H685" t="s">
        <v>2833</v>
      </c>
      <c r="I685">
        <v>0</v>
      </c>
      <c r="J685">
        <v>-1</v>
      </c>
      <c r="K685" t="s">
        <v>1031</v>
      </c>
      <c r="L685">
        <v>0</v>
      </c>
      <c r="M685">
        <v>66</v>
      </c>
      <c r="N685">
        <v>57</v>
      </c>
      <c r="O685">
        <v>68</v>
      </c>
      <c r="P685">
        <v>69</v>
      </c>
      <c r="Q685">
        <v>0.7</v>
      </c>
    </row>
    <row r="686" spans="1:17">
      <c r="A686">
        <v>1290</v>
      </c>
      <c r="B686" t="s">
        <v>2224</v>
      </c>
      <c r="C686">
        <v>0.7</v>
      </c>
      <c r="D686">
        <v>-1</v>
      </c>
      <c r="E686" t="s">
        <v>142</v>
      </c>
      <c r="F686">
        <v>0</v>
      </c>
      <c r="G686">
        <v>-1</v>
      </c>
      <c r="H686" t="s">
        <v>2881</v>
      </c>
      <c r="I686">
        <v>0</v>
      </c>
      <c r="J686">
        <v>-1</v>
      </c>
      <c r="K686" t="s">
        <v>1047</v>
      </c>
      <c r="L686">
        <v>0</v>
      </c>
      <c r="M686">
        <v>53</v>
      </c>
      <c r="N686">
        <v>72</v>
      </c>
      <c r="O686">
        <v>74</v>
      </c>
      <c r="P686">
        <v>59</v>
      </c>
      <c r="Q686">
        <v>0.7</v>
      </c>
    </row>
    <row r="687" spans="1:17">
      <c r="A687">
        <v>1295</v>
      </c>
      <c r="B687" t="s">
        <v>558</v>
      </c>
      <c r="C687">
        <v>0.7</v>
      </c>
      <c r="D687">
        <v>-1</v>
      </c>
      <c r="E687" t="s">
        <v>142</v>
      </c>
      <c r="F687">
        <v>0</v>
      </c>
      <c r="G687">
        <v>-1</v>
      </c>
      <c r="H687" t="s">
        <v>2867</v>
      </c>
      <c r="I687">
        <v>0</v>
      </c>
      <c r="J687">
        <v>-1</v>
      </c>
      <c r="K687" t="s">
        <v>1074</v>
      </c>
      <c r="L687">
        <v>0</v>
      </c>
      <c r="M687">
        <v>65</v>
      </c>
      <c r="N687">
        <v>43</v>
      </c>
      <c r="O687">
        <v>77</v>
      </c>
      <c r="P687">
        <v>64</v>
      </c>
      <c r="Q687">
        <v>0.7</v>
      </c>
    </row>
    <row r="688" spans="1:17">
      <c r="A688">
        <v>1307</v>
      </c>
      <c r="B688" t="s">
        <v>2239</v>
      </c>
      <c r="C688">
        <v>0.7</v>
      </c>
      <c r="D688">
        <v>-1</v>
      </c>
      <c r="E688" t="s">
        <v>58</v>
      </c>
      <c r="F688">
        <v>0</v>
      </c>
      <c r="G688">
        <v>-1</v>
      </c>
      <c r="H688" t="s">
        <v>2889</v>
      </c>
      <c r="I688">
        <v>0</v>
      </c>
      <c r="J688">
        <v>-1</v>
      </c>
      <c r="K688" t="s">
        <v>1031</v>
      </c>
      <c r="L688">
        <v>0</v>
      </c>
      <c r="M688">
        <v>55</v>
      </c>
      <c r="N688">
        <v>71</v>
      </c>
      <c r="O688">
        <v>69</v>
      </c>
      <c r="P688">
        <v>18</v>
      </c>
      <c r="Q688">
        <v>0.7</v>
      </c>
    </row>
    <row r="689" spans="1:17">
      <c r="A689">
        <v>1312</v>
      </c>
      <c r="B689" t="s">
        <v>94</v>
      </c>
      <c r="C689">
        <v>0.7</v>
      </c>
      <c r="D689">
        <v>-1</v>
      </c>
      <c r="E689" t="s">
        <v>94</v>
      </c>
      <c r="F689">
        <v>0</v>
      </c>
      <c r="G689">
        <v>-1</v>
      </c>
      <c r="H689" t="s">
        <v>2894</v>
      </c>
      <c r="I689">
        <v>0</v>
      </c>
      <c r="J689">
        <v>-1</v>
      </c>
      <c r="K689" t="s">
        <v>1469</v>
      </c>
      <c r="L689">
        <v>0</v>
      </c>
      <c r="M689">
        <v>61</v>
      </c>
      <c r="N689">
        <v>74</v>
      </c>
      <c r="O689">
        <v>68</v>
      </c>
      <c r="P689">
        <v>26</v>
      </c>
      <c r="Q689">
        <v>0.7</v>
      </c>
    </row>
    <row r="690" spans="1:17">
      <c r="A690">
        <v>1315</v>
      </c>
      <c r="B690" t="s">
        <v>2246</v>
      </c>
      <c r="C690">
        <v>0.7</v>
      </c>
      <c r="D690">
        <v>-1</v>
      </c>
      <c r="E690" t="s">
        <v>94</v>
      </c>
      <c r="F690">
        <v>0</v>
      </c>
      <c r="G690">
        <v>-1</v>
      </c>
      <c r="H690" t="s">
        <v>2893</v>
      </c>
      <c r="I690">
        <v>0</v>
      </c>
      <c r="J690">
        <v>-1</v>
      </c>
      <c r="K690" t="s">
        <v>1067</v>
      </c>
      <c r="L690">
        <v>0</v>
      </c>
      <c r="M690">
        <v>67</v>
      </c>
      <c r="N690">
        <v>70</v>
      </c>
      <c r="O690">
        <v>40</v>
      </c>
      <c r="P690">
        <v>70</v>
      </c>
      <c r="Q690">
        <v>0.7</v>
      </c>
    </row>
    <row r="691" spans="1:17">
      <c r="A691">
        <v>1319</v>
      </c>
      <c r="B691" t="s">
        <v>633</v>
      </c>
      <c r="C691">
        <v>0.7</v>
      </c>
      <c r="D691">
        <v>-1</v>
      </c>
      <c r="E691" t="s">
        <v>94</v>
      </c>
      <c r="F691">
        <v>0</v>
      </c>
      <c r="G691">
        <v>-1</v>
      </c>
      <c r="H691" t="s">
        <v>2857</v>
      </c>
      <c r="I691">
        <v>0</v>
      </c>
      <c r="J691">
        <v>-1</v>
      </c>
      <c r="K691" t="s">
        <v>1044</v>
      </c>
      <c r="L691">
        <v>0</v>
      </c>
      <c r="M691">
        <v>72</v>
      </c>
      <c r="N691">
        <v>63</v>
      </c>
      <c r="O691">
        <v>75</v>
      </c>
      <c r="P691">
        <v>58</v>
      </c>
      <c r="Q691">
        <v>0.7</v>
      </c>
    </row>
    <row r="692" spans="1:17">
      <c r="A692">
        <v>1322</v>
      </c>
      <c r="B692" t="s">
        <v>2252</v>
      </c>
      <c r="C692">
        <v>0.7</v>
      </c>
      <c r="D692">
        <v>-1</v>
      </c>
      <c r="E692" t="s">
        <v>94</v>
      </c>
      <c r="F692">
        <v>0</v>
      </c>
      <c r="G692">
        <v>-1</v>
      </c>
      <c r="H692" t="s">
        <v>2799</v>
      </c>
      <c r="I692">
        <v>0</v>
      </c>
      <c r="J692">
        <v>-1</v>
      </c>
      <c r="K692" t="s">
        <v>1064</v>
      </c>
      <c r="L692">
        <v>0</v>
      </c>
      <c r="M692">
        <v>65</v>
      </c>
      <c r="N692">
        <v>66</v>
      </c>
      <c r="O692">
        <v>59</v>
      </c>
      <c r="P692">
        <v>74</v>
      </c>
      <c r="Q692">
        <v>0.7</v>
      </c>
    </row>
    <row r="693" spans="1:17">
      <c r="A693">
        <v>1331</v>
      </c>
      <c r="B693" t="s">
        <v>581</v>
      </c>
      <c r="C693">
        <v>0.7</v>
      </c>
      <c r="D693">
        <v>-1</v>
      </c>
      <c r="E693" t="s">
        <v>150</v>
      </c>
      <c r="F693">
        <v>0</v>
      </c>
      <c r="G693">
        <v>-1</v>
      </c>
      <c r="H693" t="s">
        <v>2891</v>
      </c>
      <c r="I693">
        <v>0</v>
      </c>
      <c r="J693">
        <v>-1</v>
      </c>
      <c r="K693" t="s">
        <v>1072</v>
      </c>
      <c r="L693">
        <v>0</v>
      </c>
      <c r="M693">
        <v>70</v>
      </c>
      <c r="N693">
        <v>77</v>
      </c>
      <c r="O693">
        <v>57</v>
      </c>
      <c r="P693">
        <v>56</v>
      </c>
      <c r="Q693">
        <v>0.7</v>
      </c>
    </row>
    <row r="694" spans="1:17">
      <c r="A694">
        <v>1333</v>
      </c>
      <c r="B694" t="s">
        <v>2261</v>
      </c>
      <c r="C694">
        <v>0.7</v>
      </c>
      <c r="D694">
        <v>-1</v>
      </c>
      <c r="E694" t="s">
        <v>150</v>
      </c>
      <c r="F694">
        <v>0</v>
      </c>
      <c r="G694">
        <v>-1</v>
      </c>
      <c r="H694" t="s">
        <v>2901</v>
      </c>
      <c r="I694">
        <v>0</v>
      </c>
      <c r="J694">
        <v>-1</v>
      </c>
      <c r="K694" t="s">
        <v>1085</v>
      </c>
      <c r="L694">
        <v>0</v>
      </c>
      <c r="M694">
        <v>66</v>
      </c>
      <c r="N694">
        <v>74</v>
      </c>
      <c r="O694">
        <v>45</v>
      </c>
      <c r="P694">
        <v>45</v>
      </c>
      <c r="Q694">
        <v>0.7</v>
      </c>
    </row>
    <row r="695" spans="1:17">
      <c r="A695">
        <v>1338</v>
      </c>
      <c r="B695" t="s">
        <v>2266</v>
      </c>
      <c r="C695">
        <v>0.7</v>
      </c>
      <c r="D695">
        <v>-1</v>
      </c>
      <c r="E695" t="s">
        <v>150</v>
      </c>
      <c r="F695">
        <v>0</v>
      </c>
      <c r="G695">
        <v>-1</v>
      </c>
      <c r="H695" t="s">
        <v>2857</v>
      </c>
      <c r="I695">
        <v>0</v>
      </c>
      <c r="J695">
        <v>-1</v>
      </c>
      <c r="K695" t="s">
        <v>1091</v>
      </c>
      <c r="L695">
        <v>0</v>
      </c>
      <c r="M695">
        <v>46</v>
      </c>
      <c r="N695">
        <v>69</v>
      </c>
      <c r="O695">
        <v>74</v>
      </c>
      <c r="P695">
        <v>66</v>
      </c>
      <c r="Q695">
        <v>0.7</v>
      </c>
    </row>
    <row r="696" spans="1:17">
      <c r="A696">
        <v>1341</v>
      </c>
      <c r="B696" t="s">
        <v>2268</v>
      </c>
      <c r="C696">
        <v>0.7</v>
      </c>
      <c r="D696">
        <v>-1</v>
      </c>
      <c r="E696" t="s">
        <v>68</v>
      </c>
      <c r="F696">
        <v>0</v>
      </c>
      <c r="G696">
        <v>-1</v>
      </c>
      <c r="H696" t="s">
        <v>2908</v>
      </c>
      <c r="I696">
        <v>0</v>
      </c>
      <c r="J696">
        <v>-1</v>
      </c>
      <c r="K696" t="s">
        <v>1300</v>
      </c>
      <c r="L696">
        <v>0</v>
      </c>
      <c r="M696">
        <v>64</v>
      </c>
      <c r="N696">
        <v>70</v>
      </c>
      <c r="O696">
        <v>67</v>
      </c>
      <c r="P696">
        <v>69</v>
      </c>
      <c r="Q696">
        <v>0.7</v>
      </c>
    </row>
    <row r="697" spans="1:17">
      <c r="A697">
        <v>1345</v>
      </c>
      <c r="B697" t="s">
        <v>2272</v>
      </c>
      <c r="C697">
        <v>0.7</v>
      </c>
      <c r="D697">
        <v>-1</v>
      </c>
      <c r="E697" t="s">
        <v>68</v>
      </c>
      <c r="F697">
        <v>0</v>
      </c>
      <c r="G697">
        <v>-1</v>
      </c>
      <c r="H697" t="s">
        <v>2904</v>
      </c>
      <c r="I697">
        <v>0</v>
      </c>
      <c r="J697">
        <v>-1</v>
      </c>
      <c r="K697" t="s">
        <v>1074</v>
      </c>
      <c r="L697">
        <v>0</v>
      </c>
      <c r="M697">
        <v>73</v>
      </c>
      <c r="N697">
        <v>68</v>
      </c>
      <c r="O697">
        <v>55</v>
      </c>
      <c r="P697">
        <v>66</v>
      </c>
      <c r="Q697">
        <v>0.7</v>
      </c>
    </row>
    <row r="698" spans="1:17">
      <c r="A698">
        <v>1351</v>
      </c>
      <c r="B698" t="s">
        <v>162</v>
      </c>
      <c r="C698">
        <v>0.7</v>
      </c>
      <c r="D698">
        <v>-1</v>
      </c>
      <c r="E698" t="s">
        <v>162</v>
      </c>
      <c r="F698">
        <v>0</v>
      </c>
      <c r="G698">
        <v>-1</v>
      </c>
      <c r="H698" t="s">
        <v>2904</v>
      </c>
      <c r="I698">
        <v>0</v>
      </c>
      <c r="J698">
        <v>-1</v>
      </c>
      <c r="K698" t="s">
        <v>1064</v>
      </c>
      <c r="L698">
        <v>0</v>
      </c>
      <c r="M698">
        <v>65</v>
      </c>
      <c r="N698">
        <v>78</v>
      </c>
      <c r="O698">
        <v>50</v>
      </c>
      <c r="P698">
        <v>54</v>
      </c>
      <c r="Q698">
        <v>0.7</v>
      </c>
    </row>
    <row r="699" spans="1:17">
      <c r="A699">
        <v>1355</v>
      </c>
      <c r="B699" t="s">
        <v>2281</v>
      </c>
      <c r="C699">
        <v>0.7</v>
      </c>
      <c r="D699">
        <v>-1</v>
      </c>
      <c r="E699" t="s">
        <v>162</v>
      </c>
      <c r="F699">
        <v>0</v>
      </c>
      <c r="G699">
        <v>-1</v>
      </c>
      <c r="H699" t="s">
        <v>1204</v>
      </c>
      <c r="I699">
        <v>0</v>
      </c>
      <c r="J699">
        <v>-1</v>
      </c>
      <c r="K699" t="s">
        <v>1067</v>
      </c>
      <c r="L699">
        <v>0</v>
      </c>
      <c r="M699">
        <v>43</v>
      </c>
      <c r="N699">
        <v>74</v>
      </c>
      <c r="O699">
        <v>69</v>
      </c>
      <c r="P699">
        <v>58</v>
      </c>
      <c r="Q699">
        <v>0.7</v>
      </c>
    </row>
    <row r="700" spans="1:17">
      <c r="A700">
        <v>1358</v>
      </c>
      <c r="B700" t="s">
        <v>2284</v>
      </c>
      <c r="C700">
        <v>0.7</v>
      </c>
      <c r="D700">
        <v>-1</v>
      </c>
      <c r="E700" t="s">
        <v>162</v>
      </c>
      <c r="F700">
        <v>0</v>
      </c>
      <c r="G700">
        <v>-1</v>
      </c>
      <c r="H700" t="s">
        <v>1204</v>
      </c>
      <c r="I700">
        <v>0</v>
      </c>
      <c r="J700">
        <v>-1</v>
      </c>
      <c r="K700" t="s">
        <v>1069</v>
      </c>
      <c r="L700">
        <v>0</v>
      </c>
      <c r="M700">
        <v>71</v>
      </c>
      <c r="N700">
        <v>76</v>
      </c>
      <c r="O700">
        <v>62</v>
      </c>
      <c r="P700">
        <v>63</v>
      </c>
      <c r="Q700">
        <v>0.7</v>
      </c>
    </row>
    <row r="701" spans="1:17">
      <c r="A701">
        <v>1359</v>
      </c>
      <c r="B701" t="s">
        <v>2285</v>
      </c>
      <c r="C701">
        <v>0.7</v>
      </c>
      <c r="D701">
        <v>-1</v>
      </c>
      <c r="E701" t="s">
        <v>162</v>
      </c>
      <c r="F701">
        <v>0</v>
      </c>
      <c r="G701">
        <v>-1</v>
      </c>
      <c r="H701" t="s">
        <v>2859</v>
      </c>
      <c r="I701">
        <v>0</v>
      </c>
      <c r="J701">
        <v>-1</v>
      </c>
      <c r="K701" t="s">
        <v>1031</v>
      </c>
      <c r="L701">
        <v>0</v>
      </c>
      <c r="M701">
        <v>73</v>
      </c>
      <c r="N701">
        <v>45</v>
      </c>
      <c r="O701">
        <v>72</v>
      </c>
      <c r="P701">
        <v>68</v>
      </c>
      <c r="Q701">
        <v>0.7</v>
      </c>
    </row>
    <row r="702" spans="1:17">
      <c r="A702">
        <v>1361</v>
      </c>
      <c r="B702" t="s">
        <v>2287</v>
      </c>
      <c r="C702">
        <v>0.7</v>
      </c>
      <c r="D702">
        <v>-1</v>
      </c>
      <c r="E702" t="s">
        <v>162</v>
      </c>
      <c r="F702">
        <v>0</v>
      </c>
      <c r="G702">
        <v>-1</v>
      </c>
      <c r="H702" t="s">
        <v>2886</v>
      </c>
      <c r="I702">
        <v>0</v>
      </c>
      <c r="J702">
        <v>-1</v>
      </c>
      <c r="K702" t="s">
        <v>1051</v>
      </c>
      <c r="L702">
        <v>0</v>
      </c>
      <c r="M702">
        <v>35</v>
      </c>
      <c r="N702">
        <v>67</v>
      </c>
      <c r="O702">
        <v>65</v>
      </c>
      <c r="P702">
        <v>47</v>
      </c>
      <c r="Q702">
        <v>0.7</v>
      </c>
    </row>
    <row r="703" spans="1:17">
      <c r="A703">
        <v>1366</v>
      </c>
      <c r="B703" t="s">
        <v>578</v>
      </c>
      <c r="C703">
        <v>0.7</v>
      </c>
      <c r="D703">
        <v>-1</v>
      </c>
      <c r="E703" t="s">
        <v>158</v>
      </c>
      <c r="F703">
        <v>0</v>
      </c>
      <c r="G703">
        <v>-1</v>
      </c>
      <c r="H703" t="s">
        <v>2877</v>
      </c>
      <c r="I703">
        <v>0</v>
      </c>
      <c r="J703">
        <v>-1</v>
      </c>
      <c r="K703" t="s">
        <v>1067</v>
      </c>
      <c r="L703">
        <v>0</v>
      </c>
      <c r="M703">
        <v>69</v>
      </c>
      <c r="N703">
        <v>56</v>
      </c>
      <c r="O703">
        <v>74</v>
      </c>
      <c r="P703">
        <v>44</v>
      </c>
      <c r="Q703">
        <v>0.7</v>
      </c>
    </row>
    <row r="704" spans="1:17">
      <c r="A704">
        <v>1372</v>
      </c>
      <c r="B704" t="s">
        <v>118</v>
      </c>
      <c r="C704">
        <v>0.7</v>
      </c>
      <c r="D704">
        <v>-1</v>
      </c>
      <c r="E704" t="s">
        <v>118</v>
      </c>
      <c r="F704">
        <v>0</v>
      </c>
      <c r="G704">
        <v>-1</v>
      </c>
      <c r="H704" t="s">
        <v>2904</v>
      </c>
      <c r="I704">
        <v>0</v>
      </c>
      <c r="J704">
        <v>-1</v>
      </c>
      <c r="K704" t="s">
        <v>1074</v>
      </c>
      <c r="L704">
        <v>0</v>
      </c>
      <c r="M704">
        <v>65</v>
      </c>
      <c r="N704">
        <v>78</v>
      </c>
      <c r="O704">
        <v>43</v>
      </c>
      <c r="P704">
        <v>55</v>
      </c>
      <c r="Q704">
        <v>0.7</v>
      </c>
    </row>
    <row r="705" spans="1:17">
      <c r="A705">
        <v>1383</v>
      </c>
      <c r="B705" t="s">
        <v>2306</v>
      </c>
      <c r="C705">
        <v>0.7</v>
      </c>
      <c r="D705">
        <v>-1</v>
      </c>
      <c r="E705" t="s">
        <v>116</v>
      </c>
      <c r="F705">
        <v>0</v>
      </c>
      <c r="G705">
        <v>-1</v>
      </c>
      <c r="H705" t="s">
        <v>2777</v>
      </c>
      <c r="I705">
        <v>0</v>
      </c>
      <c r="J705">
        <v>-1</v>
      </c>
      <c r="K705" t="s">
        <v>1079</v>
      </c>
      <c r="L705">
        <v>0</v>
      </c>
      <c r="M705">
        <v>69</v>
      </c>
      <c r="N705">
        <v>66</v>
      </c>
      <c r="O705">
        <v>55</v>
      </c>
      <c r="P705">
        <v>66</v>
      </c>
      <c r="Q705">
        <v>0.7</v>
      </c>
    </row>
    <row r="706" spans="1:17">
      <c r="A706">
        <v>1386</v>
      </c>
      <c r="B706" t="s">
        <v>2309</v>
      </c>
      <c r="C706">
        <v>0.7</v>
      </c>
      <c r="D706">
        <v>-1</v>
      </c>
      <c r="E706" t="s">
        <v>116</v>
      </c>
      <c r="F706">
        <v>0</v>
      </c>
      <c r="G706">
        <v>-1</v>
      </c>
      <c r="H706" t="s">
        <v>2823</v>
      </c>
      <c r="I706">
        <v>0</v>
      </c>
      <c r="J706">
        <v>-1</v>
      </c>
      <c r="K706" t="s">
        <v>1053</v>
      </c>
      <c r="L706">
        <v>0</v>
      </c>
      <c r="M706">
        <v>77</v>
      </c>
      <c r="N706">
        <v>70</v>
      </c>
      <c r="O706">
        <v>60</v>
      </c>
      <c r="P706">
        <v>62</v>
      </c>
      <c r="Q706">
        <v>0.7</v>
      </c>
    </row>
    <row r="707" spans="1:17">
      <c r="A707">
        <v>1413</v>
      </c>
      <c r="B707" t="s">
        <v>661</v>
      </c>
      <c r="C707">
        <v>0.7</v>
      </c>
      <c r="D707">
        <v>-1</v>
      </c>
      <c r="E707" t="s">
        <v>54</v>
      </c>
      <c r="F707">
        <v>0</v>
      </c>
      <c r="G707">
        <v>-1</v>
      </c>
      <c r="H707" t="s">
        <v>2799</v>
      </c>
      <c r="I707">
        <v>0</v>
      </c>
      <c r="J707">
        <v>-1</v>
      </c>
      <c r="K707" t="s">
        <v>1026</v>
      </c>
      <c r="L707">
        <v>0</v>
      </c>
      <c r="M707">
        <v>68</v>
      </c>
      <c r="N707">
        <v>50</v>
      </c>
      <c r="O707">
        <v>65</v>
      </c>
      <c r="P707">
        <v>43</v>
      </c>
      <c r="Q707">
        <v>0.7</v>
      </c>
    </row>
    <row r="708" spans="1:17">
      <c r="A708">
        <v>1415</v>
      </c>
      <c r="B708" t="s">
        <v>2333</v>
      </c>
      <c r="C708">
        <v>0.7</v>
      </c>
      <c r="D708">
        <v>-1</v>
      </c>
      <c r="E708" t="s">
        <v>54</v>
      </c>
      <c r="F708">
        <v>0</v>
      </c>
      <c r="G708">
        <v>-1</v>
      </c>
      <c r="H708" t="s">
        <v>2900</v>
      </c>
      <c r="I708">
        <v>0</v>
      </c>
      <c r="J708">
        <v>-1</v>
      </c>
      <c r="K708" t="s">
        <v>1079</v>
      </c>
      <c r="L708">
        <v>0</v>
      </c>
      <c r="M708">
        <v>69</v>
      </c>
      <c r="N708">
        <v>69</v>
      </c>
      <c r="O708">
        <v>51</v>
      </c>
      <c r="P708">
        <v>71</v>
      </c>
      <c r="Q708">
        <v>0.7</v>
      </c>
    </row>
    <row r="709" spans="1:17">
      <c r="A709">
        <v>1417</v>
      </c>
      <c r="B709" t="s">
        <v>664</v>
      </c>
      <c r="C709">
        <v>0.7</v>
      </c>
      <c r="D709">
        <v>-1</v>
      </c>
      <c r="E709" t="s">
        <v>54</v>
      </c>
      <c r="F709">
        <v>0</v>
      </c>
      <c r="G709">
        <v>-1</v>
      </c>
      <c r="H709" t="s">
        <v>2913</v>
      </c>
      <c r="I709">
        <v>0</v>
      </c>
      <c r="J709">
        <v>-1</v>
      </c>
      <c r="K709" t="s">
        <v>1026</v>
      </c>
      <c r="L709">
        <v>0</v>
      </c>
      <c r="M709">
        <v>76</v>
      </c>
      <c r="N709">
        <v>69</v>
      </c>
      <c r="O709">
        <v>44</v>
      </c>
      <c r="P709">
        <v>57</v>
      </c>
      <c r="Q709">
        <v>0.7</v>
      </c>
    </row>
    <row r="710" spans="1:17">
      <c r="A710">
        <v>1426</v>
      </c>
      <c r="B710" t="s">
        <v>673</v>
      </c>
      <c r="C710">
        <v>0.7</v>
      </c>
      <c r="D710">
        <v>-1</v>
      </c>
      <c r="E710" t="s">
        <v>40</v>
      </c>
      <c r="F710">
        <v>0</v>
      </c>
      <c r="G710">
        <v>-1</v>
      </c>
      <c r="H710" t="s">
        <v>2894</v>
      </c>
      <c r="I710">
        <v>0</v>
      </c>
      <c r="J710">
        <v>-1</v>
      </c>
      <c r="K710" t="s">
        <v>1087</v>
      </c>
      <c r="L710">
        <v>0</v>
      </c>
      <c r="M710">
        <v>77</v>
      </c>
      <c r="N710">
        <v>70</v>
      </c>
      <c r="O710">
        <v>63</v>
      </c>
      <c r="P710">
        <v>69</v>
      </c>
      <c r="Q710">
        <v>0.7</v>
      </c>
    </row>
    <row r="711" spans="1:17">
      <c r="A711">
        <v>1427</v>
      </c>
      <c r="B711" t="s">
        <v>2342</v>
      </c>
      <c r="C711">
        <v>0.7</v>
      </c>
      <c r="D711">
        <v>-1</v>
      </c>
      <c r="E711" t="s">
        <v>40</v>
      </c>
      <c r="F711">
        <v>0</v>
      </c>
      <c r="G711">
        <v>-1</v>
      </c>
      <c r="H711" t="s">
        <v>1204</v>
      </c>
      <c r="I711">
        <v>0</v>
      </c>
      <c r="J711">
        <v>-1</v>
      </c>
      <c r="K711" t="s">
        <v>1044</v>
      </c>
      <c r="L711">
        <v>0</v>
      </c>
      <c r="M711">
        <v>68</v>
      </c>
      <c r="N711">
        <v>73</v>
      </c>
      <c r="O711">
        <v>40</v>
      </c>
      <c r="P711">
        <v>51</v>
      </c>
      <c r="Q711">
        <v>0.7</v>
      </c>
    </row>
    <row r="712" spans="1:17">
      <c r="A712">
        <v>1440</v>
      </c>
      <c r="B712" t="s">
        <v>2354</v>
      </c>
      <c r="C712">
        <v>0.7</v>
      </c>
      <c r="D712">
        <v>-1</v>
      </c>
      <c r="E712" t="s">
        <v>40</v>
      </c>
      <c r="F712">
        <v>0</v>
      </c>
      <c r="G712">
        <v>-1</v>
      </c>
      <c r="H712" t="s">
        <v>2801</v>
      </c>
      <c r="I712">
        <v>0</v>
      </c>
      <c r="J712">
        <v>-1</v>
      </c>
      <c r="K712" t="s">
        <v>1026</v>
      </c>
      <c r="L712">
        <v>0</v>
      </c>
      <c r="M712">
        <v>72</v>
      </c>
      <c r="N712">
        <v>53</v>
      </c>
      <c r="O712">
        <v>69</v>
      </c>
      <c r="P712">
        <v>61</v>
      </c>
      <c r="Q712">
        <v>0.7</v>
      </c>
    </row>
    <row r="713" spans="1:17">
      <c r="A713">
        <v>1442</v>
      </c>
      <c r="B713" t="s">
        <v>2355</v>
      </c>
      <c r="C713">
        <v>0.7</v>
      </c>
      <c r="D713">
        <v>-1</v>
      </c>
      <c r="E713" t="s">
        <v>40</v>
      </c>
      <c r="F713">
        <v>0</v>
      </c>
      <c r="G713">
        <v>-1</v>
      </c>
      <c r="H713" t="s">
        <v>2813</v>
      </c>
      <c r="I713">
        <v>0</v>
      </c>
      <c r="J713">
        <v>-1</v>
      </c>
      <c r="K713" t="s">
        <v>1031</v>
      </c>
      <c r="L713">
        <v>0</v>
      </c>
      <c r="M713">
        <v>43</v>
      </c>
      <c r="N713">
        <v>70</v>
      </c>
      <c r="O713">
        <v>71</v>
      </c>
      <c r="P713">
        <v>52</v>
      </c>
      <c r="Q713">
        <v>0.7</v>
      </c>
    </row>
    <row r="714" spans="1:17">
      <c r="A714">
        <v>1446</v>
      </c>
      <c r="B714" t="s">
        <v>2359</v>
      </c>
      <c r="C714">
        <v>0.7</v>
      </c>
      <c r="D714">
        <v>-1</v>
      </c>
      <c r="E714" t="s">
        <v>40</v>
      </c>
      <c r="F714">
        <v>0</v>
      </c>
      <c r="G714">
        <v>-1</v>
      </c>
      <c r="H714" t="s">
        <v>2881</v>
      </c>
      <c r="I714">
        <v>0</v>
      </c>
      <c r="J714">
        <v>-1</v>
      </c>
      <c r="K714" t="s">
        <v>1072</v>
      </c>
      <c r="L714">
        <v>0</v>
      </c>
      <c r="M714">
        <v>59</v>
      </c>
      <c r="N714">
        <v>69</v>
      </c>
      <c r="O714">
        <v>77</v>
      </c>
      <c r="P714">
        <v>58</v>
      </c>
      <c r="Q714">
        <v>0.7</v>
      </c>
    </row>
    <row r="715" spans="1:17">
      <c r="A715">
        <v>1450</v>
      </c>
      <c r="B715" t="s">
        <v>2361</v>
      </c>
      <c r="C715">
        <v>0.7</v>
      </c>
      <c r="D715">
        <v>-1</v>
      </c>
      <c r="E715" t="s">
        <v>40</v>
      </c>
      <c r="F715">
        <v>0</v>
      </c>
      <c r="G715">
        <v>-1</v>
      </c>
      <c r="H715" t="s">
        <v>2885</v>
      </c>
      <c r="I715">
        <v>0</v>
      </c>
      <c r="J715">
        <v>-1</v>
      </c>
      <c r="K715" t="s">
        <v>1053</v>
      </c>
      <c r="L715">
        <v>0</v>
      </c>
      <c r="M715">
        <v>75</v>
      </c>
      <c r="N715">
        <v>70</v>
      </c>
      <c r="O715">
        <v>37</v>
      </c>
      <c r="P715">
        <v>48</v>
      </c>
      <c r="Q715">
        <v>0.7</v>
      </c>
    </row>
    <row r="716" spans="1:17">
      <c r="A716">
        <v>1451</v>
      </c>
      <c r="B716" t="s">
        <v>2362</v>
      </c>
      <c r="C716">
        <v>0.7</v>
      </c>
      <c r="D716">
        <v>-1</v>
      </c>
      <c r="E716" t="s">
        <v>40</v>
      </c>
      <c r="F716">
        <v>0</v>
      </c>
      <c r="G716">
        <v>-1</v>
      </c>
      <c r="H716" t="s">
        <v>1204</v>
      </c>
      <c r="I716">
        <v>0</v>
      </c>
      <c r="J716">
        <v>-1</v>
      </c>
      <c r="K716" t="s">
        <v>1085</v>
      </c>
      <c r="L716">
        <v>0</v>
      </c>
      <c r="M716">
        <v>63</v>
      </c>
      <c r="N716">
        <v>68</v>
      </c>
      <c r="O716">
        <v>65</v>
      </c>
      <c r="P716">
        <v>66</v>
      </c>
      <c r="Q716">
        <v>0.7</v>
      </c>
    </row>
    <row r="717" spans="1:17">
      <c r="A717">
        <v>1463</v>
      </c>
      <c r="B717" t="s">
        <v>2373</v>
      </c>
      <c r="C717">
        <v>0.7</v>
      </c>
      <c r="D717">
        <v>-1</v>
      </c>
      <c r="E717" t="s">
        <v>124</v>
      </c>
      <c r="F717">
        <v>0</v>
      </c>
      <c r="G717">
        <v>-1</v>
      </c>
      <c r="H717" t="s">
        <v>2841</v>
      </c>
      <c r="I717">
        <v>0</v>
      </c>
      <c r="J717">
        <v>-1</v>
      </c>
      <c r="K717" t="s">
        <v>1046</v>
      </c>
      <c r="L717">
        <v>0</v>
      </c>
      <c r="M717">
        <v>68</v>
      </c>
      <c r="N717">
        <v>67</v>
      </c>
      <c r="O717">
        <v>62</v>
      </c>
      <c r="P717">
        <v>56</v>
      </c>
      <c r="Q717">
        <v>0.7</v>
      </c>
    </row>
    <row r="718" spans="1:17">
      <c r="A718">
        <v>1464</v>
      </c>
      <c r="B718" t="s">
        <v>715</v>
      </c>
      <c r="C718">
        <v>0.7</v>
      </c>
      <c r="D718">
        <v>-1</v>
      </c>
      <c r="E718" t="s">
        <v>124</v>
      </c>
      <c r="F718">
        <v>0</v>
      </c>
      <c r="G718">
        <v>-1</v>
      </c>
      <c r="H718" t="s">
        <v>2879</v>
      </c>
      <c r="I718">
        <v>0</v>
      </c>
      <c r="J718">
        <v>-1</v>
      </c>
      <c r="K718" t="s">
        <v>1022</v>
      </c>
      <c r="L718">
        <v>0</v>
      </c>
      <c r="M718">
        <v>69</v>
      </c>
      <c r="N718">
        <v>52</v>
      </c>
      <c r="O718">
        <v>68</v>
      </c>
      <c r="P718">
        <v>69</v>
      </c>
      <c r="Q718">
        <v>0.7</v>
      </c>
    </row>
    <row r="719" spans="1:17">
      <c r="A719">
        <v>1468</v>
      </c>
      <c r="B719" t="s">
        <v>144</v>
      </c>
      <c r="C719">
        <v>0.7</v>
      </c>
      <c r="D719">
        <v>-1</v>
      </c>
      <c r="E719" t="s">
        <v>144</v>
      </c>
      <c r="F719">
        <v>0</v>
      </c>
      <c r="G719">
        <v>-1</v>
      </c>
      <c r="H719" t="s">
        <v>2905</v>
      </c>
      <c r="I719">
        <v>0</v>
      </c>
      <c r="J719">
        <v>-1</v>
      </c>
      <c r="K719" t="s">
        <v>1072</v>
      </c>
      <c r="L719">
        <v>0</v>
      </c>
      <c r="M719">
        <v>77</v>
      </c>
      <c r="N719">
        <v>72</v>
      </c>
      <c r="O719">
        <v>49</v>
      </c>
      <c r="P719">
        <v>51</v>
      </c>
      <c r="Q719">
        <v>0.7</v>
      </c>
    </row>
    <row r="720" spans="1:17">
      <c r="A720">
        <v>1472</v>
      </c>
      <c r="B720" t="s">
        <v>2380</v>
      </c>
      <c r="C720">
        <v>0.7</v>
      </c>
      <c r="D720">
        <v>-1</v>
      </c>
      <c r="E720" t="s">
        <v>144</v>
      </c>
      <c r="F720">
        <v>0</v>
      </c>
      <c r="G720">
        <v>-1</v>
      </c>
      <c r="H720" t="s">
        <v>2893</v>
      </c>
      <c r="I720">
        <v>0</v>
      </c>
      <c r="J720">
        <v>-1</v>
      </c>
      <c r="K720" t="s">
        <v>1067</v>
      </c>
      <c r="L720">
        <v>0</v>
      </c>
      <c r="M720">
        <v>70</v>
      </c>
      <c r="N720">
        <v>71</v>
      </c>
      <c r="O720">
        <v>59</v>
      </c>
      <c r="P720">
        <v>59</v>
      </c>
      <c r="Q720">
        <v>0.7</v>
      </c>
    </row>
    <row r="721" spans="1:17">
      <c r="A721">
        <v>1484</v>
      </c>
      <c r="B721" t="s">
        <v>2391</v>
      </c>
      <c r="C721">
        <v>0.7</v>
      </c>
      <c r="D721">
        <v>-1</v>
      </c>
      <c r="E721" t="s">
        <v>90</v>
      </c>
      <c r="F721">
        <v>0</v>
      </c>
      <c r="G721">
        <v>-1</v>
      </c>
      <c r="H721" t="s">
        <v>2859</v>
      </c>
      <c r="I721">
        <v>0</v>
      </c>
      <c r="J721">
        <v>-1</v>
      </c>
      <c r="K721" t="s">
        <v>1036</v>
      </c>
      <c r="L721">
        <v>0</v>
      </c>
      <c r="M721">
        <v>67</v>
      </c>
      <c r="N721">
        <v>74</v>
      </c>
      <c r="O721">
        <v>60</v>
      </c>
      <c r="P721">
        <v>62</v>
      </c>
      <c r="Q721">
        <v>0.7</v>
      </c>
    </row>
    <row r="722" spans="1:17">
      <c r="A722">
        <v>1487</v>
      </c>
      <c r="B722" t="s">
        <v>718</v>
      </c>
      <c r="C722">
        <v>0.7</v>
      </c>
      <c r="D722">
        <v>-1</v>
      </c>
      <c r="E722" t="s">
        <v>90</v>
      </c>
      <c r="F722">
        <v>0</v>
      </c>
      <c r="G722">
        <v>-1</v>
      </c>
      <c r="H722" t="s">
        <v>2863</v>
      </c>
      <c r="I722">
        <v>0</v>
      </c>
      <c r="J722">
        <v>-1</v>
      </c>
      <c r="K722" t="s">
        <v>1074</v>
      </c>
      <c r="L722">
        <v>0</v>
      </c>
      <c r="M722">
        <v>58</v>
      </c>
      <c r="N722">
        <v>71</v>
      </c>
      <c r="O722">
        <v>74</v>
      </c>
      <c r="P722">
        <v>73</v>
      </c>
      <c r="Q722">
        <v>0.7</v>
      </c>
    </row>
    <row r="723" spans="1:17">
      <c r="A723">
        <v>1491</v>
      </c>
      <c r="B723" t="s">
        <v>721</v>
      </c>
      <c r="C723">
        <v>0.7</v>
      </c>
      <c r="D723">
        <v>-1</v>
      </c>
      <c r="E723" t="s">
        <v>90</v>
      </c>
      <c r="F723">
        <v>0</v>
      </c>
      <c r="G723">
        <v>-1</v>
      </c>
      <c r="H723" t="s">
        <v>2863</v>
      </c>
      <c r="I723">
        <v>0</v>
      </c>
      <c r="J723">
        <v>-1</v>
      </c>
      <c r="K723" t="s">
        <v>1031</v>
      </c>
      <c r="L723">
        <v>0</v>
      </c>
      <c r="M723">
        <v>70</v>
      </c>
      <c r="N723">
        <v>9</v>
      </c>
      <c r="O723">
        <v>73</v>
      </c>
      <c r="P723">
        <v>82</v>
      </c>
      <c r="Q723">
        <v>0.7</v>
      </c>
    </row>
    <row r="724" spans="1:17">
      <c r="A724">
        <v>1507</v>
      </c>
      <c r="B724" t="s">
        <v>2410</v>
      </c>
      <c r="C724">
        <v>0.7</v>
      </c>
      <c r="D724">
        <v>-1</v>
      </c>
      <c r="E724" t="s">
        <v>126</v>
      </c>
      <c r="F724">
        <v>0</v>
      </c>
      <c r="G724">
        <v>-1</v>
      </c>
      <c r="H724" t="s">
        <v>2801</v>
      </c>
      <c r="I724">
        <v>0</v>
      </c>
      <c r="J724">
        <v>-1</v>
      </c>
      <c r="K724" t="s">
        <v>1047</v>
      </c>
      <c r="L724">
        <v>0</v>
      </c>
      <c r="M724">
        <v>71</v>
      </c>
      <c r="N724">
        <v>60</v>
      </c>
      <c r="O724">
        <v>68</v>
      </c>
      <c r="P724">
        <v>67</v>
      </c>
      <c r="Q724">
        <v>0.7</v>
      </c>
    </row>
    <row r="725" spans="1:17">
      <c r="A725">
        <v>1517</v>
      </c>
      <c r="B725" t="s">
        <v>2420</v>
      </c>
      <c r="C725">
        <v>0.7</v>
      </c>
      <c r="D725">
        <v>-1</v>
      </c>
      <c r="E725" t="s">
        <v>126</v>
      </c>
      <c r="F725">
        <v>0</v>
      </c>
      <c r="G725">
        <v>-1</v>
      </c>
      <c r="H725" t="s">
        <v>2889</v>
      </c>
      <c r="I725">
        <v>0</v>
      </c>
      <c r="J725">
        <v>-1</v>
      </c>
      <c r="K725" t="s">
        <v>1031</v>
      </c>
      <c r="L725">
        <v>0</v>
      </c>
      <c r="M725">
        <v>69</v>
      </c>
      <c r="N725">
        <v>51</v>
      </c>
      <c r="O725">
        <v>74</v>
      </c>
      <c r="P725">
        <v>78</v>
      </c>
      <c r="Q725">
        <v>0.7</v>
      </c>
    </row>
    <row r="726" spans="1:17">
      <c r="A726">
        <v>1519</v>
      </c>
      <c r="B726" t="s">
        <v>2422</v>
      </c>
      <c r="C726">
        <v>0.7</v>
      </c>
      <c r="D726">
        <v>-1</v>
      </c>
      <c r="E726" t="s">
        <v>126</v>
      </c>
      <c r="F726">
        <v>0</v>
      </c>
      <c r="G726">
        <v>-1</v>
      </c>
      <c r="H726" t="s">
        <v>2891</v>
      </c>
      <c r="I726">
        <v>0</v>
      </c>
      <c r="J726">
        <v>-1</v>
      </c>
      <c r="K726" t="s">
        <v>1026</v>
      </c>
      <c r="L726">
        <v>0</v>
      </c>
      <c r="M726">
        <v>72</v>
      </c>
      <c r="N726">
        <v>63</v>
      </c>
      <c r="O726">
        <v>68</v>
      </c>
      <c r="P726">
        <v>64</v>
      </c>
      <c r="Q726">
        <v>0.7</v>
      </c>
    </row>
    <row r="727" spans="1:17">
      <c r="A727">
        <v>1534</v>
      </c>
      <c r="B727" t="s">
        <v>2435</v>
      </c>
      <c r="C727">
        <v>0.7</v>
      </c>
      <c r="D727">
        <v>-1</v>
      </c>
      <c r="E727" t="s">
        <v>82</v>
      </c>
      <c r="F727">
        <v>0</v>
      </c>
      <c r="G727">
        <v>-1</v>
      </c>
      <c r="H727" t="s">
        <v>2905</v>
      </c>
      <c r="I727">
        <v>0</v>
      </c>
      <c r="J727">
        <v>-1</v>
      </c>
      <c r="K727" t="s">
        <v>1072</v>
      </c>
      <c r="L727">
        <v>0</v>
      </c>
      <c r="M727">
        <v>35</v>
      </c>
      <c r="N727">
        <v>78</v>
      </c>
      <c r="O727">
        <v>67</v>
      </c>
      <c r="P727">
        <v>59</v>
      </c>
      <c r="Q727">
        <v>0.7</v>
      </c>
    </row>
    <row r="728" spans="1:17">
      <c r="A728">
        <v>1542</v>
      </c>
      <c r="B728" t="s">
        <v>2441</v>
      </c>
      <c r="C728">
        <v>0.7</v>
      </c>
      <c r="D728">
        <v>-1</v>
      </c>
      <c r="E728" t="s">
        <v>82</v>
      </c>
      <c r="F728">
        <v>0</v>
      </c>
      <c r="G728">
        <v>-1</v>
      </c>
      <c r="H728" t="s">
        <v>2889</v>
      </c>
      <c r="I728">
        <v>0</v>
      </c>
      <c r="J728">
        <v>-1</v>
      </c>
      <c r="K728" t="s">
        <v>1029</v>
      </c>
      <c r="L728">
        <v>0</v>
      </c>
      <c r="M728">
        <v>66</v>
      </c>
      <c r="N728">
        <v>46</v>
      </c>
      <c r="O728">
        <v>67</v>
      </c>
      <c r="P728">
        <v>79</v>
      </c>
      <c r="Q728">
        <v>0.7</v>
      </c>
    </row>
    <row r="729" spans="1:17">
      <c r="A729">
        <v>1545</v>
      </c>
      <c r="B729" t="s">
        <v>2444</v>
      </c>
      <c r="C729">
        <v>0.7</v>
      </c>
      <c r="D729">
        <v>-1</v>
      </c>
      <c r="E729" t="s">
        <v>82</v>
      </c>
      <c r="F729">
        <v>0</v>
      </c>
      <c r="G729">
        <v>-1</v>
      </c>
      <c r="H729" t="s">
        <v>2833</v>
      </c>
      <c r="I729">
        <v>0</v>
      </c>
      <c r="J729">
        <v>-1</v>
      </c>
      <c r="K729" t="s">
        <v>1051</v>
      </c>
      <c r="L729">
        <v>0</v>
      </c>
      <c r="M729">
        <v>54</v>
      </c>
      <c r="N729">
        <v>71</v>
      </c>
      <c r="O729">
        <v>66</v>
      </c>
      <c r="P729">
        <v>73</v>
      </c>
      <c r="Q729">
        <v>0.7</v>
      </c>
    </row>
    <row r="730" spans="1:17">
      <c r="A730">
        <v>1583</v>
      </c>
      <c r="B730" t="s">
        <v>2476</v>
      </c>
      <c r="C730">
        <v>0.7</v>
      </c>
      <c r="D730">
        <v>-1</v>
      </c>
      <c r="E730" t="s">
        <v>100</v>
      </c>
      <c r="F730">
        <v>0</v>
      </c>
      <c r="G730">
        <v>-1</v>
      </c>
      <c r="H730" t="s">
        <v>2847</v>
      </c>
      <c r="I730">
        <v>0</v>
      </c>
      <c r="J730">
        <v>-1</v>
      </c>
      <c r="K730" t="s">
        <v>1072</v>
      </c>
      <c r="L730">
        <v>0</v>
      </c>
      <c r="M730">
        <v>58</v>
      </c>
      <c r="N730">
        <v>76</v>
      </c>
      <c r="O730">
        <v>66</v>
      </c>
      <c r="P730">
        <v>43</v>
      </c>
      <c r="Q730">
        <v>0.7</v>
      </c>
    </row>
    <row r="731" spans="1:17">
      <c r="A731">
        <v>1592</v>
      </c>
      <c r="B731" t="s">
        <v>2484</v>
      </c>
      <c r="C731">
        <v>0.7</v>
      </c>
      <c r="D731">
        <v>-1</v>
      </c>
      <c r="E731" t="s">
        <v>100</v>
      </c>
      <c r="F731">
        <v>0</v>
      </c>
      <c r="G731">
        <v>-1</v>
      </c>
      <c r="H731" t="s">
        <v>2799</v>
      </c>
      <c r="I731">
        <v>0</v>
      </c>
      <c r="J731">
        <v>-1</v>
      </c>
      <c r="K731" t="s">
        <v>1051</v>
      </c>
      <c r="L731">
        <v>0</v>
      </c>
      <c r="M731">
        <v>72</v>
      </c>
      <c r="N731">
        <v>54</v>
      </c>
      <c r="O731">
        <v>71</v>
      </c>
      <c r="P731">
        <v>61</v>
      </c>
      <c r="Q731">
        <v>0.7</v>
      </c>
    </row>
    <row r="732" spans="1:17">
      <c r="A732">
        <v>1598</v>
      </c>
      <c r="B732" t="s">
        <v>2489</v>
      </c>
      <c r="C732">
        <v>0.7</v>
      </c>
      <c r="D732">
        <v>-1</v>
      </c>
      <c r="E732" t="s">
        <v>80</v>
      </c>
      <c r="F732">
        <v>0</v>
      </c>
      <c r="G732">
        <v>-1</v>
      </c>
      <c r="H732" t="s">
        <v>2901</v>
      </c>
      <c r="I732">
        <v>0</v>
      </c>
      <c r="J732">
        <v>-1</v>
      </c>
      <c r="K732" t="s">
        <v>1069</v>
      </c>
      <c r="L732">
        <v>0</v>
      </c>
      <c r="M732">
        <v>63</v>
      </c>
      <c r="N732">
        <v>70</v>
      </c>
      <c r="O732">
        <v>72</v>
      </c>
      <c r="P732">
        <v>57</v>
      </c>
      <c r="Q732">
        <v>0.7</v>
      </c>
    </row>
    <row r="733" spans="1:17">
      <c r="A733">
        <v>1602</v>
      </c>
      <c r="B733" t="s">
        <v>845</v>
      </c>
      <c r="C733">
        <v>0.7</v>
      </c>
      <c r="D733">
        <v>-1</v>
      </c>
      <c r="E733" t="s">
        <v>80</v>
      </c>
      <c r="F733">
        <v>0</v>
      </c>
      <c r="G733">
        <v>-1</v>
      </c>
      <c r="H733" t="s">
        <v>2884</v>
      </c>
      <c r="I733">
        <v>0</v>
      </c>
      <c r="J733">
        <v>-1</v>
      </c>
      <c r="K733" t="s">
        <v>1049</v>
      </c>
      <c r="L733">
        <v>0</v>
      </c>
      <c r="M733">
        <v>77</v>
      </c>
      <c r="N733">
        <v>68</v>
      </c>
      <c r="O733">
        <v>58</v>
      </c>
      <c r="P733">
        <v>52</v>
      </c>
      <c r="Q733">
        <v>0.7</v>
      </c>
    </row>
    <row r="734" spans="1:17">
      <c r="A734">
        <v>1607</v>
      </c>
      <c r="B734" t="s">
        <v>2497</v>
      </c>
      <c r="C734">
        <v>0.7</v>
      </c>
      <c r="D734">
        <v>-1</v>
      </c>
      <c r="E734" t="s">
        <v>80</v>
      </c>
      <c r="F734">
        <v>0</v>
      </c>
      <c r="G734">
        <v>-1</v>
      </c>
      <c r="H734" t="s">
        <v>2902</v>
      </c>
      <c r="I734">
        <v>0</v>
      </c>
      <c r="J734">
        <v>-1</v>
      </c>
      <c r="K734" t="s">
        <v>1056</v>
      </c>
      <c r="L734">
        <v>0</v>
      </c>
      <c r="M734">
        <v>68</v>
      </c>
      <c r="N734">
        <v>56</v>
      </c>
      <c r="O734">
        <v>70</v>
      </c>
      <c r="P734">
        <v>58</v>
      </c>
      <c r="Q734">
        <v>0.7</v>
      </c>
    </row>
    <row r="735" spans="1:17">
      <c r="A735">
        <v>1611</v>
      </c>
      <c r="B735" t="s">
        <v>2500</v>
      </c>
      <c r="C735">
        <v>0.7</v>
      </c>
      <c r="D735">
        <v>-1</v>
      </c>
      <c r="E735" t="s">
        <v>80</v>
      </c>
      <c r="F735">
        <v>0</v>
      </c>
      <c r="G735">
        <v>-1</v>
      </c>
      <c r="H735" t="s">
        <v>2841</v>
      </c>
      <c r="I735">
        <v>0</v>
      </c>
      <c r="J735">
        <v>-1</v>
      </c>
      <c r="K735" t="s">
        <v>1069</v>
      </c>
      <c r="L735">
        <v>0</v>
      </c>
      <c r="M735">
        <v>66</v>
      </c>
      <c r="N735">
        <v>70</v>
      </c>
      <c r="O735">
        <v>57</v>
      </c>
      <c r="P735">
        <v>74</v>
      </c>
      <c r="Q735">
        <v>0.7</v>
      </c>
    </row>
    <row r="736" spans="1:17">
      <c r="A736">
        <v>1614</v>
      </c>
      <c r="B736" t="s">
        <v>2503</v>
      </c>
      <c r="C736">
        <v>0.7</v>
      </c>
      <c r="D736">
        <v>-1</v>
      </c>
      <c r="E736" t="s">
        <v>80</v>
      </c>
      <c r="F736">
        <v>0</v>
      </c>
      <c r="G736">
        <v>-1</v>
      </c>
      <c r="H736" t="s">
        <v>2902</v>
      </c>
      <c r="I736">
        <v>0</v>
      </c>
      <c r="J736">
        <v>-1</v>
      </c>
      <c r="K736" t="s">
        <v>1087</v>
      </c>
      <c r="L736">
        <v>0</v>
      </c>
      <c r="M736">
        <v>50</v>
      </c>
      <c r="N736">
        <v>75</v>
      </c>
      <c r="O736">
        <v>71</v>
      </c>
      <c r="P736">
        <v>55</v>
      </c>
      <c r="Q736">
        <v>0.7</v>
      </c>
    </row>
    <row r="737" spans="1:17">
      <c r="A737">
        <v>1615</v>
      </c>
      <c r="B737" t="s">
        <v>851</v>
      </c>
      <c r="C737">
        <v>0.7</v>
      </c>
      <c r="D737">
        <v>-1</v>
      </c>
      <c r="E737" t="s">
        <v>80</v>
      </c>
      <c r="F737">
        <v>0</v>
      </c>
      <c r="G737">
        <v>-1</v>
      </c>
      <c r="H737" t="s">
        <v>2801</v>
      </c>
      <c r="I737">
        <v>0</v>
      </c>
      <c r="J737">
        <v>-1</v>
      </c>
      <c r="K737" t="s">
        <v>1085</v>
      </c>
      <c r="L737">
        <v>0</v>
      </c>
      <c r="M737">
        <v>71</v>
      </c>
      <c r="N737">
        <v>70</v>
      </c>
      <c r="O737">
        <v>61</v>
      </c>
      <c r="P737">
        <v>74</v>
      </c>
      <c r="Q737">
        <v>0.7</v>
      </c>
    </row>
    <row r="738" spans="1:17">
      <c r="A738">
        <v>1620</v>
      </c>
      <c r="B738" t="s">
        <v>2508</v>
      </c>
      <c r="C738">
        <v>0.7</v>
      </c>
      <c r="D738">
        <v>-1</v>
      </c>
      <c r="E738" t="s">
        <v>98</v>
      </c>
      <c r="F738">
        <v>0</v>
      </c>
      <c r="G738">
        <v>-1</v>
      </c>
      <c r="H738" t="s">
        <v>2799</v>
      </c>
      <c r="I738">
        <v>0</v>
      </c>
      <c r="J738">
        <v>-1</v>
      </c>
      <c r="K738" t="s">
        <v>1019</v>
      </c>
      <c r="L738">
        <v>0</v>
      </c>
      <c r="M738">
        <v>70</v>
      </c>
      <c r="N738">
        <v>51</v>
      </c>
      <c r="O738">
        <v>69</v>
      </c>
      <c r="P738">
        <v>66</v>
      </c>
      <c r="Q738">
        <v>0.7</v>
      </c>
    </row>
    <row r="739" spans="1:17">
      <c r="A739">
        <v>1625</v>
      </c>
      <c r="B739" t="s">
        <v>2513</v>
      </c>
      <c r="C739">
        <v>0.7</v>
      </c>
      <c r="D739">
        <v>-1</v>
      </c>
      <c r="E739" t="s">
        <v>76</v>
      </c>
      <c r="F739">
        <v>0</v>
      </c>
      <c r="G739">
        <v>-1</v>
      </c>
      <c r="H739" t="s">
        <v>2858</v>
      </c>
      <c r="I739">
        <v>0</v>
      </c>
      <c r="J739">
        <v>-1</v>
      </c>
      <c r="K739" t="s">
        <v>1015</v>
      </c>
      <c r="L739">
        <v>0</v>
      </c>
      <c r="M739">
        <v>70</v>
      </c>
      <c r="N739">
        <v>38</v>
      </c>
      <c r="O739">
        <v>71</v>
      </c>
      <c r="P739">
        <v>77</v>
      </c>
      <c r="Q739">
        <v>0.7</v>
      </c>
    </row>
    <row r="740" spans="1:17">
      <c r="A740">
        <v>1632</v>
      </c>
      <c r="B740" t="s">
        <v>2520</v>
      </c>
      <c r="C740">
        <v>0.7</v>
      </c>
      <c r="D740">
        <v>-1</v>
      </c>
      <c r="E740" t="s">
        <v>44</v>
      </c>
      <c r="F740">
        <v>0</v>
      </c>
      <c r="G740">
        <v>-1</v>
      </c>
      <c r="H740" t="s">
        <v>2801</v>
      </c>
      <c r="I740">
        <v>0</v>
      </c>
      <c r="J740">
        <v>-1</v>
      </c>
      <c r="K740" t="s">
        <v>1067</v>
      </c>
      <c r="L740">
        <v>0</v>
      </c>
      <c r="M740">
        <v>74</v>
      </c>
      <c r="N740">
        <v>74</v>
      </c>
      <c r="O740">
        <v>30</v>
      </c>
      <c r="P740">
        <v>39</v>
      </c>
      <c r="Q740">
        <v>0.7</v>
      </c>
    </row>
    <row r="741" spans="1:17">
      <c r="A741">
        <v>1640</v>
      </c>
      <c r="B741" t="s">
        <v>2528</v>
      </c>
      <c r="C741">
        <v>0.7</v>
      </c>
      <c r="D741">
        <v>-1</v>
      </c>
      <c r="E741" t="s">
        <v>108</v>
      </c>
      <c r="F741">
        <v>0</v>
      </c>
      <c r="G741">
        <v>-1</v>
      </c>
      <c r="H741" t="s">
        <v>2858</v>
      </c>
      <c r="I741">
        <v>0</v>
      </c>
      <c r="J741">
        <v>-1</v>
      </c>
      <c r="K741" t="s">
        <v>1067</v>
      </c>
      <c r="L741">
        <v>0</v>
      </c>
      <c r="M741">
        <v>68</v>
      </c>
      <c r="N741">
        <v>67</v>
      </c>
      <c r="O741">
        <v>54</v>
      </c>
      <c r="P741">
        <v>31</v>
      </c>
      <c r="Q741">
        <v>0.7</v>
      </c>
    </row>
    <row r="742" spans="1:17">
      <c r="A742">
        <v>1644</v>
      </c>
      <c r="B742" t="s">
        <v>2531</v>
      </c>
      <c r="C742">
        <v>0.7</v>
      </c>
      <c r="D742">
        <v>-1</v>
      </c>
      <c r="E742" t="s">
        <v>72</v>
      </c>
      <c r="F742">
        <v>0</v>
      </c>
      <c r="G742">
        <v>-1</v>
      </c>
      <c r="H742" t="s">
        <v>2847</v>
      </c>
      <c r="I742">
        <v>0</v>
      </c>
      <c r="J742">
        <v>-1</v>
      </c>
      <c r="K742" t="s">
        <v>1049</v>
      </c>
      <c r="L742">
        <v>0</v>
      </c>
      <c r="M742">
        <v>63</v>
      </c>
      <c r="N742">
        <v>69</v>
      </c>
      <c r="O742">
        <v>75</v>
      </c>
      <c r="P742">
        <v>68</v>
      </c>
      <c r="Q742">
        <v>0.7</v>
      </c>
    </row>
    <row r="743" spans="1:17">
      <c r="A743">
        <v>2330</v>
      </c>
      <c r="B743" t="s">
        <v>2539</v>
      </c>
      <c r="C743">
        <v>0.7</v>
      </c>
      <c r="D743">
        <v>-1</v>
      </c>
      <c r="E743" t="s">
        <v>20</v>
      </c>
      <c r="F743">
        <v>0</v>
      </c>
      <c r="G743">
        <v>-1</v>
      </c>
      <c r="H743" t="s">
        <v>2877</v>
      </c>
      <c r="I743">
        <v>0</v>
      </c>
      <c r="J743">
        <v>-1</v>
      </c>
      <c r="K743" t="s">
        <v>1091</v>
      </c>
      <c r="L743">
        <v>0</v>
      </c>
      <c r="M743">
        <v>43</v>
      </c>
      <c r="N743">
        <v>73</v>
      </c>
      <c r="O743">
        <v>72</v>
      </c>
      <c r="P743">
        <v>56</v>
      </c>
      <c r="Q743">
        <v>0.7</v>
      </c>
    </row>
    <row r="744" spans="1:17">
      <c r="A744">
        <v>2332</v>
      </c>
      <c r="B744" t="s">
        <v>2542</v>
      </c>
      <c r="C744">
        <v>0.7</v>
      </c>
      <c r="D744">
        <v>-1</v>
      </c>
      <c r="E744" t="s">
        <v>20</v>
      </c>
      <c r="F744">
        <v>0</v>
      </c>
      <c r="G744">
        <v>-1</v>
      </c>
      <c r="H744" t="s">
        <v>2905</v>
      </c>
      <c r="I744">
        <v>0</v>
      </c>
      <c r="J744">
        <v>-1</v>
      </c>
      <c r="K744" t="s">
        <v>1087</v>
      </c>
      <c r="L744">
        <v>0</v>
      </c>
      <c r="M744">
        <v>57</v>
      </c>
      <c r="N744">
        <v>71</v>
      </c>
      <c r="O744">
        <v>72</v>
      </c>
      <c r="P744">
        <v>72</v>
      </c>
      <c r="Q744">
        <v>0.7</v>
      </c>
    </row>
    <row r="745" spans="1:17">
      <c r="A745">
        <v>2335</v>
      </c>
      <c r="B745" t="s">
        <v>2545</v>
      </c>
      <c r="C745">
        <v>0.7</v>
      </c>
      <c r="D745">
        <v>-1</v>
      </c>
      <c r="E745" t="s">
        <v>20</v>
      </c>
      <c r="F745">
        <v>0</v>
      </c>
      <c r="G745">
        <v>-1</v>
      </c>
      <c r="H745" t="s">
        <v>1204</v>
      </c>
      <c r="I745">
        <v>0</v>
      </c>
      <c r="J745">
        <v>-1</v>
      </c>
      <c r="K745" t="s">
        <v>1042</v>
      </c>
      <c r="L745">
        <v>0</v>
      </c>
      <c r="M745">
        <v>69</v>
      </c>
      <c r="N745">
        <v>71</v>
      </c>
      <c r="O745">
        <v>63</v>
      </c>
      <c r="P745">
        <v>67</v>
      </c>
      <c r="Q745">
        <v>0.7</v>
      </c>
    </row>
    <row r="746" spans="1:17">
      <c r="A746">
        <v>2338</v>
      </c>
      <c r="B746" t="s">
        <v>2548</v>
      </c>
      <c r="C746">
        <v>0.7</v>
      </c>
      <c r="D746">
        <v>-1</v>
      </c>
      <c r="E746" t="s">
        <v>20</v>
      </c>
      <c r="F746">
        <v>0</v>
      </c>
      <c r="G746">
        <v>-1</v>
      </c>
      <c r="H746" t="s">
        <v>2859</v>
      </c>
      <c r="I746">
        <v>0</v>
      </c>
      <c r="J746">
        <v>-1</v>
      </c>
      <c r="K746" t="s">
        <v>1064</v>
      </c>
      <c r="L746">
        <v>0</v>
      </c>
      <c r="M746">
        <v>61</v>
      </c>
      <c r="N746">
        <v>72</v>
      </c>
      <c r="O746">
        <v>70</v>
      </c>
      <c r="P746">
        <v>31</v>
      </c>
      <c r="Q746">
        <v>0.7</v>
      </c>
    </row>
    <row r="747" spans="1:17">
      <c r="A747">
        <v>2342</v>
      </c>
      <c r="B747" t="s">
        <v>2552</v>
      </c>
      <c r="C747">
        <v>0.7</v>
      </c>
      <c r="D747">
        <v>-1</v>
      </c>
      <c r="E747" t="s">
        <v>20</v>
      </c>
      <c r="F747">
        <v>0</v>
      </c>
      <c r="G747">
        <v>-1</v>
      </c>
      <c r="H747" t="s">
        <v>1204</v>
      </c>
      <c r="I747">
        <v>0</v>
      </c>
      <c r="J747">
        <v>-1</v>
      </c>
      <c r="K747" t="s">
        <v>1036</v>
      </c>
      <c r="L747">
        <v>0</v>
      </c>
      <c r="M747">
        <v>65</v>
      </c>
      <c r="N747">
        <v>77</v>
      </c>
      <c r="O747">
        <v>51</v>
      </c>
      <c r="P747">
        <v>50</v>
      </c>
      <c r="Q747">
        <v>0.7</v>
      </c>
    </row>
    <row r="748" spans="1:17">
      <c r="A748">
        <v>505</v>
      </c>
      <c r="B748" t="s">
        <v>1528</v>
      </c>
      <c r="C748">
        <v>0.6</v>
      </c>
      <c r="D748">
        <v>-1</v>
      </c>
      <c r="E748" t="s">
        <v>146</v>
      </c>
      <c r="F748">
        <v>0</v>
      </c>
      <c r="G748">
        <v>-1</v>
      </c>
      <c r="H748" t="s">
        <v>2879</v>
      </c>
      <c r="I748">
        <v>0</v>
      </c>
      <c r="J748">
        <v>-1</v>
      </c>
      <c r="K748" t="s">
        <v>1051</v>
      </c>
      <c r="L748">
        <v>0</v>
      </c>
      <c r="M748">
        <v>57</v>
      </c>
      <c r="N748">
        <v>65</v>
      </c>
      <c r="O748">
        <v>65</v>
      </c>
      <c r="P748">
        <v>58</v>
      </c>
      <c r="Q748">
        <v>0.6</v>
      </c>
    </row>
    <row r="749" spans="1:17">
      <c r="A749">
        <v>2339</v>
      </c>
      <c r="B749" t="s">
        <v>2549</v>
      </c>
      <c r="C749">
        <v>0.6</v>
      </c>
      <c r="D749">
        <v>-1</v>
      </c>
      <c r="E749" t="s">
        <v>20</v>
      </c>
      <c r="F749">
        <v>0</v>
      </c>
      <c r="G749">
        <v>-1</v>
      </c>
      <c r="H749" t="s">
        <v>2903</v>
      </c>
      <c r="I749">
        <v>0</v>
      </c>
      <c r="J749">
        <v>-1</v>
      </c>
      <c r="K749" t="s">
        <v>1060</v>
      </c>
      <c r="L749">
        <v>0</v>
      </c>
      <c r="M749">
        <v>65</v>
      </c>
      <c r="N749">
        <v>32</v>
      </c>
      <c r="O749">
        <v>65</v>
      </c>
      <c r="P749">
        <v>63</v>
      </c>
      <c r="Q749">
        <v>0.6</v>
      </c>
    </row>
    <row r="750" spans="1:17">
      <c r="A750">
        <v>9</v>
      </c>
      <c r="B750" t="s">
        <v>1034</v>
      </c>
      <c r="C750">
        <v>0.4</v>
      </c>
      <c r="D750">
        <v>-1</v>
      </c>
      <c r="E750" t="s">
        <v>156</v>
      </c>
      <c r="F750">
        <v>0</v>
      </c>
      <c r="G750">
        <v>-1</v>
      </c>
      <c r="H750" t="s">
        <v>2906</v>
      </c>
      <c r="I750">
        <v>0</v>
      </c>
      <c r="J750">
        <v>-1</v>
      </c>
      <c r="K750" t="s">
        <v>1035</v>
      </c>
      <c r="L750">
        <v>0</v>
      </c>
      <c r="M750">
        <v>49</v>
      </c>
      <c r="N750">
        <v>46</v>
      </c>
      <c r="O750">
        <v>72</v>
      </c>
      <c r="P750">
        <v>63</v>
      </c>
      <c r="Q750">
        <v>0.4</v>
      </c>
    </row>
    <row r="751" spans="1:17">
      <c r="A751">
        <v>12</v>
      </c>
      <c r="B751" t="s">
        <v>1039</v>
      </c>
      <c r="C751">
        <v>0.4</v>
      </c>
      <c r="D751">
        <v>-1</v>
      </c>
      <c r="E751" t="s">
        <v>132</v>
      </c>
      <c r="F751">
        <v>0</v>
      </c>
      <c r="G751">
        <v>-1</v>
      </c>
      <c r="H751" t="s">
        <v>2895</v>
      </c>
      <c r="I751">
        <v>0</v>
      </c>
      <c r="J751">
        <v>-1</v>
      </c>
      <c r="K751" t="s">
        <v>1029</v>
      </c>
      <c r="L751">
        <v>0</v>
      </c>
      <c r="M751">
        <v>76</v>
      </c>
      <c r="N751">
        <v>43</v>
      </c>
      <c r="O751">
        <v>57</v>
      </c>
      <c r="P751">
        <v>52</v>
      </c>
      <c r="Q751">
        <v>0.4</v>
      </c>
    </row>
    <row r="752" spans="1:17">
      <c r="A752">
        <v>14</v>
      </c>
      <c r="B752" t="s">
        <v>1041</v>
      </c>
      <c r="C752">
        <v>0.4</v>
      </c>
      <c r="D752">
        <v>-1</v>
      </c>
      <c r="E752" t="s">
        <v>132</v>
      </c>
      <c r="F752">
        <v>0</v>
      </c>
      <c r="G752">
        <v>-1</v>
      </c>
      <c r="H752" t="s">
        <v>1204</v>
      </c>
      <c r="I752">
        <v>0</v>
      </c>
      <c r="J752">
        <v>-1</v>
      </c>
      <c r="K752" t="s">
        <v>1042</v>
      </c>
      <c r="L752">
        <v>0</v>
      </c>
      <c r="M752">
        <v>35</v>
      </c>
      <c r="N752">
        <v>77</v>
      </c>
      <c r="O752">
        <v>37</v>
      </c>
      <c r="P752">
        <v>27</v>
      </c>
      <c r="Q752">
        <v>0.4</v>
      </c>
    </row>
    <row r="753" spans="1:17">
      <c r="A753">
        <v>26</v>
      </c>
      <c r="B753" t="s">
        <v>1063</v>
      </c>
      <c r="C753">
        <v>0.4</v>
      </c>
      <c r="D753">
        <v>-1</v>
      </c>
      <c r="E753" t="s">
        <v>132</v>
      </c>
      <c r="F753">
        <v>0</v>
      </c>
      <c r="G753">
        <v>-1</v>
      </c>
      <c r="H753" t="s">
        <v>2841</v>
      </c>
      <c r="I753">
        <v>0</v>
      </c>
      <c r="J753">
        <v>-1</v>
      </c>
      <c r="K753" t="s">
        <v>1064</v>
      </c>
      <c r="L753">
        <v>0</v>
      </c>
      <c r="M753">
        <v>75</v>
      </c>
      <c r="N753">
        <v>56</v>
      </c>
      <c r="O753">
        <v>42</v>
      </c>
      <c r="P753">
        <v>71</v>
      </c>
      <c r="Q753">
        <v>0.4</v>
      </c>
    </row>
    <row r="754" spans="1:17">
      <c r="A754">
        <v>29</v>
      </c>
      <c r="B754" t="s">
        <v>1068</v>
      </c>
      <c r="C754">
        <v>0.4</v>
      </c>
      <c r="D754">
        <v>-1</v>
      </c>
      <c r="E754" t="s">
        <v>132</v>
      </c>
      <c r="F754">
        <v>0</v>
      </c>
      <c r="G754">
        <v>-1</v>
      </c>
      <c r="H754" t="s">
        <v>2901</v>
      </c>
      <c r="I754">
        <v>0</v>
      </c>
      <c r="J754">
        <v>-1</v>
      </c>
      <c r="K754" t="s">
        <v>1069</v>
      </c>
      <c r="L754">
        <v>0</v>
      </c>
      <c r="M754">
        <v>30</v>
      </c>
      <c r="N754">
        <v>73</v>
      </c>
      <c r="O754">
        <v>62</v>
      </c>
      <c r="P754">
        <v>51</v>
      </c>
      <c r="Q754">
        <v>0.4</v>
      </c>
    </row>
    <row r="755" spans="1:17">
      <c r="A755">
        <v>32</v>
      </c>
      <c r="B755" t="s">
        <v>1073</v>
      </c>
      <c r="C755">
        <v>0.4</v>
      </c>
      <c r="D755">
        <v>-1</v>
      </c>
      <c r="E755" t="s">
        <v>136</v>
      </c>
      <c r="F755">
        <v>0</v>
      </c>
      <c r="G755">
        <v>-1</v>
      </c>
      <c r="H755" t="s">
        <v>2904</v>
      </c>
      <c r="I755">
        <v>0</v>
      </c>
      <c r="J755">
        <v>-1</v>
      </c>
      <c r="K755" t="s">
        <v>1074</v>
      </c>
      <c r="L755">
        <v>0</v>
      </c>
      <c r="M755">
        <v>40</v>
      </c>
      <c r="N755">
        <v>72</v>
      </c>
      <c r="O755">
        <v>39</v>
      </c>
      <c r="P755">
        <v>44</v>
      </c>
      <c r="Q755">
        <v>0.4</v>
      </c>
    </row>
    <row r="756" spans="1:17">
      <c r="A756">
        <v>55</v>
      </c>
      <c r="B756" t="s">
        <v>1102</v>
      </c>
      <c r="C756">
        <v>0.4</v>
      </c>
      <c r="D756">
        <v>-1</v>
      </c>
      <c r="E756" t="s">
        <v>114</v>
      </c>
      <c r="F756">
        <v>0</v>
      </c>
      <c r="G756">
        <v>-1</v>
      </c>
      <c r="H756" t="s">
        <v>1204</v>
      </c>
      <c r="I756">
        <v>0</v>
      </c>
      <c r="J756">
        <v>-1</v>
      </c>
      <c r="K756" t="s">
        <v>1074</v>
      </c>
      <c r="L756">
        <v>0</v>
      </c>
      <c r="M756">
        <v>62</v>
      </c>
      <c r="N756">
        <v>72</v>
      </c>
      <c r="O756">
        <v>42</v>
      </c>
      <c r="P756">
        <v>54</v>
      </c>
      <c r="Q756">
        <v>0.4</v>
      </c>
    </row>
    <row r="757" spans="1:17">
      <c r="A757">
        <v>57</v>
      </c>
      <c r="B757" t="s">
        <v>1104</v>
      </c>
      <c r="C757">
        <v>0.4</v>
      </c>
      <c r="D757">
        <v>-1</v>
      </c>
      <c r="E757" t="s">
        <v>114</v>
      </c>
      <c r="F757">
        <v>0</v>
      </c>
      <c r="G757">
        <v>-1</v>
      </c>
      <c r="H757" t="s">
        <v>2913</v>
      </c>
      <c r="I757">
        <v>0</v>
      </c>
      <c r="J757">
        <v>-1</v>
      </c>
      <c r="K757" t="s">
        <v>1051</v>
      </c>
      <c r="L757">
        <v>0</v>
      </c>
      <c r="M757">
        <v>63</v>
      </c>
      <c r="N757">
        <v>48</v>
      </c>
      <c r="O757">
        <v>73</v>
      </c>
      <c r="P757">
        <v>70</v>
      </c>
      <c r="Q757">
        <v>0.4</v>
      </c>
    </row>
    <row r="758" spans="1:17">
      <c r="A758">
        <v>66</v>
      </c>
      <c r="B758" t="s">
        <v>1112</v>
      </c>
      <c r="C758">
        <v>0.4</v>
      </c>
      <c r="D758">
        <v>-1</v>
      </c>
      <c r="E758" t="s">
        <v>34</v>
      </c>
      <c r="F758">
        <v>0</v>
      </c>
      <c r="G758">
        <v>-1</v>
      </c>
      <c r="H758" t="s">
        <v>2867</v>
      </c>
      <c r="I758">
        <v>0</v>
      </c>
      <c r="J758">
        <v>-1</v>
      </c>
      <c r="K758" t="s">
        <v>1074</v>
      </c>
      <c r="L758">
        <v>0</v>
      </c>
      <c r="M758">
        <v>39</v>
      </c>
      <c r="N758">
        <v>71</v>
      </c>
      <c r="O758">
        <v>62</v>
      </c>
      <c r="P758">
        <v>78</v>
      </c>
      <c r="Q758">
        <v>0.4</v>
      </c>
    </row>
    <row r="759" spans="1:17">
      <c r="A759">
        <v>67</v>
      </c>
      <c r="B759" t="s">
        <v>1113</v>
      </c>
      <c r="C759">
        <v>0.4</v>
      </c>
      <c r="D759">
        <v>-1</v>
      </c>
      <c r="E759" t="s">
        <v>34</v>
      </c>
      <c r="F759">
        <v>0</v>
      </c>
      <c r="G759">
        <v>-1</v>
      </c>
      <c r="H759" t="s">
        <v>2881</v>
      </c>
      <c r="I759">
        <v>0</v>
      </c>
      <c r="J759">
        <v>-1</v>
      </c>
      <c r="K759" t="s">
        <v>1019</v>
      </c>
      <c r="L759">
        <v>0</v>
      </c>
      <c r="M759">
        <v>50</v>
      </c>
      <c r="N759">
        <v>43</v>
      </c>
      <c r="O759">
        <v>77</v>
      </c>
      <c r="P759">
        <v>53</v>
      </c>
      <c r="Q759">
        <v>0.4</v>
      </c>
    </row>
    <row r="760" spans="1:17">
      <c r="A760">
        <v>72</v>
      </c>
      <c r="B760" t="s">
        <v>1117</v>
      </c>
      <c r="C760">
        <v>0.4</v>
      </c>
      <c r="D760">
        <v>-1</v>
      </c>
      <c r="E760" t="s">
        <v>130</v>
      </c>
      <c r="F760">
        <v>0</v>
      </c>
      <c r="G760">
        <v>-1</v>
      </c>
      <c r="H760" t="s">
        <v>2841</v>
      </c>
      <c r="I760">
        <v>0</v>
      </c>
      <c r="J760">
        <v>-1</v>
      </c>
      <c r="K760" t="s">
        <v>1046</v>
      </c>
      <c r="L760">
        <v>0</v>
      </c>
      <c r="M760">
        <v>72</v>
      </c>
      <c r="N760">
        <v>58</v>
      </c>
      <c r="O760">
        <v>61</v>
      </c>
      <c r="P760">
        <v>81</v>
      </c>
      <c r="Q760">
        <v>0.4</v>
      </c>
    </row>
    <row r="761" spans="1:17">
      <c r="A761">
        <v>76</v>
      </c>
      <c r="B761" t="s">
        <v>1121</v>
      </c>
      <c r="C761">
        <v>0.4</v>
      </c>
      <c r="D761">
        <v>-1</v>
      </c>
      <c r="E761" t="s">
        <v>130</v>
      </c>
      <c r="F761">
        <v>0</v>
      </c>
      <c r="G761">
        <v>-1</v>
      </c>
      <c r="H761" t="s">
        <v>2841</v>
      </c>
      <c r="I761">
        <v>0</v>
      </c>
      <c r="J761">
        <v>-1</v>
      </c>
      <c r="K761" t="s">
        <v>1058</v>
      </c>
      <c r="L761">
        <v>0</v>
      </c>
      <c r="M761">
        <v>71</v>
      </c>
      <c r="N761">
        <v>30</v>
      </c>
      <c r="O761">
        <v>43</v>
      </c>
      <c r="P761">
        <v>75</v>
      </c>
      <c r="Q761">
        <v>0.4</v>
      </c>
    </row>
    <row r="762" spans="1:17">
      <c r="A762">
        <v>83</v>
      </c>
      <c r="B762" t="s">
        <v>1127</v>
      </c>
      <c r="C762">
        <v>0.4</v>
      </c>
      <c r="D762">
        <v>-1</v>
      </c>
      <c r="E762" t="s">
        <v>130</v>
      </c>
      <c r="F762">
        <v>0</v>
      </c>
      <c r="G762">
        <v>-1</v>
      </c>
      <c r="H762" t="s">
        <v>2799</v>
      </c>
      <c r="I762">
        <v>0</v>
      </c>
      <c r="J762">
        <v>-1</v>
      </c>
      <c r="K762" t="s">
        <v>1091</v>
      </c>
      <c r="L762">
        <v>0</v>
      </c>
      <c r="M762">
        <v>57</v>
      </c>
      <c r="N762">
        <v>73</v>
      </c>
      <c r="O762">
        <v>52</v>
      </c>
      <c r="P762">
        <v>62</v>
      </c>
      <c r="Q762">
        <v>0.4</v>
      </c>
    </row>
    <row r="763" spans="1:17">
      <c r="A763">
        <v>88</v>
      </c>
      <c r="B763" t="s">
        <v>475</v>
      </c>
      <c r="C763">
        <v>0.4</v>
      </c>
      <c r="D763">
        <v>-1</v>
      </c>
      <c r="E763" t="s">
        <v>130</v>
      </c>
      <c r="F763">
        <v>0</v>
      </c>
      <c r="G763">
        <v>-1</v>
      </c>
      <c r="H763" t="s">
        <v>2841</v>
      </c>
      <c r="I763">
        <v>0</v>
      </c>
      <c r="J763">
        <v>-1</v>
      </c>
      <c r="K763" t="s">
        <v>1060</v>
      </c>
      <c r="L763">
        <v>0</v>
      </c>
      <c r="M763">
        <v>72</v>
      </c>
      <c r="N763">
        <v>44</v>
      </c>
      <c r="O763">
        <v>41</v>
      </c>
      <c r="P763">
        <v>75</v>
      </c>
      <c r="Q763">
        <v>0.4</v>
      </c>
    </row>
    <row r="764" spans="1:17">
      <c r="A764">
        <v>94</v>
      </c>
      <c r="B764" t="s">
        <v>1135</v>
      </c>
      <c r="C764">
        <v>0.4</v>
      </c>
      <c r="D764">
        <v>-1</v>
      </c>
      <c r="E764" t="s">
        <v>130</v>
      </c>
      <c r="F764">
        <v>0</v>
      </c>
      <c r="G764">
        <v>-1</v>
      </c>
      <c r="H764" t="s">
        <v>2901</v>
      </c>
      <c r="I764">
        <v>0</v>
      </c>
      <c r="J764">
        <v>-1</v>
      </c>
      <c r="K764" t="s">
        <v>1069</v>
      </c>
      <c r="L764">
        <v>0</v>
      </c>
      <c r="M764">
        <v>36</v>
      </c>
      <c r="N764">
        <v>72</v>
      </c>
      <c r="O764">
        <v>62</v>
      </c>
      <c r="P764">
        <v>51</v>
      </c>
      <c r="Q764">
        <v>0.4</v>
      </c>
    </row>
    <row r="765" spans="1:17">
      <c r="A765">
        <v>96</v>
      </c>
      <c r="B765" t="s">
        <v>478</v>
      </c>
      <c r="C765">
        <v>0.4</v>
      </c>
      <c r="D765">
        <v>-1</v>
      </c>
      <c r="E765" t="s">
        <v>92</v>
      </c>
      <c r="F765">
        <v>0</v>
      </c>
      <c r="G765">
        <v>-1</v>
      </c>
      <c r="H765" t="s">
        <v>2801</v>
      </c>
      <c r="I765">
        <v>0</v>
      </c>
      <c r="J765">
        <v>-1</v>
      </c>
      <c r="K765" t="s">
        <v>1053</v>
      </c>
      <c r="L765">
        <v>0</v>
      </c>
      <c r="M765">
        <v>76</v>
      </c>
      <c r="N765">
        <v>50</v>
      </c>
      <c r="O765">
        <v>62</v>
      </c>
      <c r="P765">
        <v>60</v>
      </c>
      <c r="Q765">
        <v>0.4</v>
      </c>
    </row>
    <row r="766" spans="1:17">
      <c r="A766">
        <v>98</v>
      </c>
      <c r="B766" t="s">
        <v>1138</v>
      </c>
      <c r="C766">
        <v>0.4</v>
      </c>
      <c r="D766">
        <v>-1</v>
      </c>
      <c r="E766" t="s">
        <v>92</v>
      </c>
      <c r="F766">
        <v>0</v>
      </c>
      <c r="G766">
        <v>-1</v>
      </c>
      <c r="H766" t="s">
        <v>2893</v>
      </c>
      <c r="I766">
        <v>0</v>
      </c>
      <c r="J766">
        <v>-1</v>
      </c>
      <c r="K766" t="s">
        <v>1067</v>
      </c>
      <c r="L766">
        <v>0</v>
      </c>
      <c r="M766">
        <v>57</v>
      </c>
      <c r="N766">
        <v>74</v>
      </c>
      <c r="O766">
        <v>64</v>
      </c>
      <c r="P766">
        <v>59</v>
      </c>
      <c r="Q766">
        <v>0.4</v>
      </c>
    </row>
    <row r="767" spans="1:17">
      <c r="A767">
        <v>99</v>
      </c>
      <c r="B767" t="s">
        <v>1139</v>
      </c>
      <c r="C767">
        <v>0.4</v>
      </c>
      <c r="D767">
        <v>-1</v>
      </c>
      <c r="E767" t="s">
        <v>92</v>
      </c>
      <c r="F767">
        <v>0</v>
      </c>
      <c r="G767">
        <v>-1</v>
      </c>
      <c r="H767" t="s">
        <v>2881</v>
      </c>
      <c r="I767">
        <v>0</v>
      </c>
      <c r="J767">
        <v>-1</v>
      </c>
      <c r="K767" t="s">
        <v>1091</v>
      </c>
      <c r="L767">
        <v>0</v>
      </c>
      <c r="M767">
        <v>54</v>
      </c>
      <c r="N767">
        <v>64</v>
      </c>
      <c r="O767">
        <v>76</v>
      </c>
      <c r="P767">
        <v>71</v>
      </c>
      <c r="Q767">
        <v>0.4</v>
      </c>
    </row>
    <row r="768" spans="1:17">
      <c r="A768">
        <v>104</v>
      </c>
      <c r="B768" t="s">
        <v>1144</v>
      </c>
      <c r="C768">
        <v>0.4</v>
      </c>
      <c r="D768">
        <v>-1</v>
      </c>
      <c r="E768" t="s">
        <v>92</v>
      </c>
      <c r="F768">
        <v>0</v>
      </c>
      <c r="G768">
        <v>-1</v>
      </c>
      <c r="H768" t="s">
        <v>2823</v>
      </c>
      <c r="I768">
        <v>0</v>
      </c>
      <c r="J768">
        <v>-1</v>
      </c>
      <c r="K768" t="s">
        <v>1026</v>
      </c>
      <c r="L768">
        <v>0</v>
      </c>
      <c r="M768">
        <v>64</v>
      </c>
      <c r="N768">
        <v>62</v>
      </c>
      <c r="O768">
        <v>76</v>
      </c>
      <c r="P768">
        <v>65</v>
      </c>
      <c r="Q768">
        <v>0.4</v>
      </c>
    </row>
    <row r="769" spans="1:17">
      <c r="A769">
        <v>115</v>
      </c>
      <c r="B769" t="s">
        <v>1156</v>
      </c>
      <c r="C769">
        <v>0.4</v>
      </c>
      <c r="D769">
        <v>-1</v>
      </c>
      <c r="E769" t="s">
        <v>92</v>
      </c>
      <c r="F769">
        <v>0</v>
      </c>
      <c r="G769">
        <v>-1</v>
      </c>
      <c r="H769" t="s">
        <v>2901</v>
      </c>
      <c r="I769">
        <v>0</v>
      </c>
      <c r="J769">
        <v>-1</v>
      </c>
      <c r="K769" t="s">
        <v>1085</v>
      </c>
      <c r="L769">
        <v>0</v>
      </c>
      <c r="M769">
        <v>57</v>
      </c>
      <c r="N769">
        <v>74</v>
      </c>
      <c r="O769">
        <v>47</v>
      </c>
      <c r="P769">
        <v>37</v>
      </c>
      <c r="Q769">
        <v>0.4</v>
      </c>
    </row>
    <row r="770" spans="1:17">
      <c r="A770">
        <v>118</v>
      </c>
      <c r="B770" t="s">
        <v>1159</v>
      </c>
      <c r="C770">
        <v>0.4</v>
      </c>
      <c r="D770">
        <v>-1</v>
      </c>
      <c r="E770" t="s">
        <v>92</v>
      </c>
      <c r="F770">
        <v>0</v>
      </c>
      <c r="G770">
        <v>-1</v>
      </c>
      <c r="H770" t="s">
        <v>2777</v>
      </c>
      <c r="I770">
        <v>0</v>
      </c>
      <c r="J770">
        <v>-1</v>
      </c>
      <c r="K770" t="s">
        <v>1067</v>
      </c>
      <c r="L770">
        <v>0</v>
      </c>
      <c r="M770">
        <v>22</v>
      </c>
      <c r="N770">
        <v>75</v>
      </c>
      <c r="O770">
        <v>28</v>
      </c>
      <c r="P770">
        <v>24</v>
      </c>
      <c r="Q770">
        <v>0.4</v>
      </c>
    </row>
    <row r="771" spans="1:17">
      <c r="A771">
        <v>129</v>
      </c>
      <c r="B771" t="s">
        <v>1173</v>
      </c>
      <c r="C771">
        <v>0.4</v>
      </c>
      <c r="D771">
        <v>-1</v>
      </c>
      <c r="E771" t="s">
        <v>16</v>
      </c>
      <c r="F771">
        <v>0</v>
      </c>
      <c r="G771">
        <v>-1</v>
      </c>
      <c r="H771" t="s">
        <v>2852</v>
      </c>
      <c r="I771">
        <v>0</v>
      </c>
      <c r="J771">
        <v>-1</v>
      </c>
      <c r="K771" t="s">
        <v>1044</v>
      </c>
      <c r="L771">
        <v>0</v>
      </c>
      <c r="M771">
        <v>35</v>
      </c>
      <c r="N771">
        <v>30</v>
      </c>
      <c r="O771">
        <v>72</v>
      </c>
      <c r="P771">
        <v>43</v>
      </c>
      <c r="Q771">
        <v>0.4</v>
      </c>
    </row>
    <row r="772" spans="1:17">
      <c r="A772">
        <v>136</v>
      </c>
      <c r="B772" t="s">
        <v>1181</v>
      </c>
      <c r="C772">
        <v>0.4</v>
      </c>
      <c r="D772">
        <v>-1</v>
      </c>
      <c r="E772" t="s">
        <v>16</v>
      </c>
      <c r="F772">
        <v>0</v>
      </c>
      <c r="G772">
        <v>-1</v>
      </c>
      <c r="H772" t="s">
        <v>2901</v>
      </c>
      <c r="I772">
        <v>0</v>
      </c>
      <c r="J772">
        <v>-1</v>
      </c>
      <c r="K772" t="s">
        <v>1069</v>
      </c>
      <c r="L772">
        <v>0</v>
      </c>
      <c r="M772">
        <v>52</v>
      </c>
      <c r="N772">
        <v>76</v>
      </c>
      <c r="O772">
        <v>59</v>
      </c>
      <c r="P772">
        <v>50</v>
      </c>
      <c r="Q772">
        <v>0.4</v>
      </c>
    </row>
    <row r="773" spans="1:17">
      <c r="A773">
        <v>139</v>
      </c>
      <c r="B773" t="s">
        <v>1185</v>
      </c>
      <c r="C773">
        <v>0.4</v>
      </c>
      <c r="D773">
        <v>-1</v>
      </c>
      <c r="E773" t="s">
        <v>16</v>
      </c>
      <c r="F773">
        <v>0</v>
      </c>
      <c r="G773">
        <v>-1</v>
      </c>
      <c r="H773" t="s">
        <v>2823</v>
      </c>
      <c r="I773">
        <v>0</v>
      </c>
      <c r="J773">
        <v>-1</v>
      </c>
      <c r="K773" t="s">
        <v>1047</v>
      </c>
      <c r="L773">
        <v>0</v>
      </c>
      <c r="M773">
        <v>72</v>
      </c>
      <c r="N773">
        <v>38</v>
      </c>
      <c r="O773">
        <v>54</v>
      </c>
      <c r="P773">
        <v>52</v>
      </c>
      <c r="Q773">
        <v>0.4</v>
      </c>
    </row>
    <row r="774" spans="1:17">
      <c r="A774">
        <v>159</v>
      </c>
      <c r="B774" t="s">
        <v>1202</v>
      </c>
      <c r="C774">
        <v>0.4</v>
      </c>
      <c r="D774">
        <v>-1</v>
      </c>
      <c r="E774" t="s">
        <v>76</v>
      </c>
      <c r="F774">
        <v>0</v>
      </c>
      <c r="G774">
        <v>-1</v>
      </c>
      <c r="H774" t="s">
        <v>2799</v>
      </c>
      <c r="I774">
        <v>0</v>
      </c>
      <c r="J774">
        <v>-1</v>
      </c>
      <c r="K774" t="s">
        <v>1044</v>
      </c>
      <c r="L774">
        <v>0</v>
      </c>
      <c r="M774">
        <v>43</v>
      </c>
      <c r="N774">
        <v>71</v>
      </c>
      <c r="O774">
        <v>63</v>
      </c>
      <c r="P774">
        <v>32</v>
      </c>
      <c r="Q774">
        <v>0.4</v>
      </c>
    </row>
    <row r="775" spans="1:17">
      <c r="A775">
        <v>163</v>
      </c>
      <c r="B775" t="s">
        <v>84</v>
      </c>
      <c r="C775">
        <v>0.4</v>
      </c>
      <c r="D775">
        <v>-1</v>
      </c>
      <c r="E775" t="s">
        <v>84</v>
      </c>
      <c r="F775">
        <v>0</v>
      </c>
      <c r="G775">
        <v>-1</v>
      </c>
      <c r="H775" t="s">
        <v>2905</v>
      </c>
      <c r="I775">
        <v>0</v>
      </c>
      <c r="J775">
        <v>-1</v>
      </c>
      <c r="K775" t="s">
        <v>1072</v>
      </c>
      <c r="L775">
        <v>0</v>
      </c>
      <c r="M775">
        <v>52</v>
      </c>
      <c r="N775">
        <v>75</v>
      </c>
      <c r="O775">
        <v>62</v>
      </c>
      <c r="P775">
        <v>60</v>
      </c>
      <c r="Q775">
        <v>0.4</v>
      </c>
    </row>
    <row r="776" spans="1:17">
      <c r="A776">
        <v>168</v>
      </c>
      <c r="B776" t="s">
        <v>1210</v>
      </c>
      <c r="C776">
        <v>0.4</v>
      </c>
      <c r="D776">
        <v>-1</v>
      </c>
      <c r="E776" t="s">
        <v>84</v>
      </c>
      <c r="F776">
        <v>0</v>
      </c>
      <c r="G776">
        <v>-1</v>
      </c>
      <c r="H776" t="s">
        <v>2904</v>
      </c>
      <c r="I776">
        <v>0</v>
      </c>
      <c r="J776">
        <v>-1</v>
      </c>
      <c r="K776" t="s">
        <v>1036</v>
      </c>
      <c r="L776">
        <v>0</v>
      </c>
      <c r="M776">
        <v>50</v>
      </c>
      <c r="N776">
        <v>74</v>
      </c>
      <c r="O776">
        <v>54</v>
      </c>
      <c r="P776">
        <v>55</v>
      </c>
      <c r="Q776">
        <v>0.4</v>
      </c>
    </row>
    <row r="777" spans="1:17">
      <c r="A777">
        <v>171</v>
      </c>
      <c r="B777" t="s">
        <v>1213</v>
      </c>
      <c r="C777">
        <v>0.4</v>
      </c>
      <c r="D777">
        <v>-1</v>
      </c>
      <c r="E777" t="s">
        <v>84</v>
      </c>
      <c r="F777">
        <v>0</v>
      </c>
      <c r="G777">
        <v>-1</v>
      </c>
      <c r="H777" t="s">
        <v>2823</v>
      </c>
      <c r="I777">
        <v>0</v>
      </c>
      <c r="J777">
        <v>-1</v>
      </c>
      <c r="K777" t="s">
        <v>1019</v>
      </c>
      <c r="L777">
        <v>0</v>
      </c>
      <c r="M777">
        <v>32</v>
      </c>
      <c r="N777">
        <v>31</v>
      </c>
      <c r="O777">
        <v>71</v>
      </c>
      <c r="P777">
        <v>32</v>
      </c>
      <c r="Q777">
        <v>0.4</v>
      </c>
    </row>
    <row r="778" spans="1:17">
      <c r="A778">
        <v>177</v>
      </c>
      <c r="B778" t="s">
        <v>1218</v>
      </c>
      <c r="C778">
        <v>0.4</v>
      </c>
      <c r="D778">
        <v>-1</v>
      </c>
      <c r="E778" t="s">
        <v>84</v>
      </c>
      <c r="F778">
        <v>0</v>
      </c>
      <c r="G778">
        <v>-1</v>
      </c>
      <c r="H778" t="s">
        <v>2881</v>
      </c>
      <c r="I778">
        <v>0</v>
      </c>
      <c r="J778">
        <v>-1</v>
      </c>
      <c r="K778" t="s">
        <v>1022</v>
      </c>
      <c r="L778">
        <v>0</v>
      </c>
      <c r="M778">
        <v>41</v>
      </c>
      <c r="N778">
        <v>34</v>
      </c>
      <c r="O778">
        <v>75</v>
      </c>
      <c r="P778">
        <v>57</v>
      </c>
      <c r="Q778">
        <v>0.4</v>
      </c>
    </row>
    <row r="779" spans="1:17">
      <c r="A779">
        <v>191</v>
      </c>
      <c r="B779" t="s">
        <v>1230</v>
      </c>
      <c r="C779">
        <v>0.4</v>
      </c>
      <c r="D779">
        <v>-1</v>
      </c>
      <c r="E779" t="s">
        <v>152</v>
      </c>
      <c r="F779">
        <v>0</v>
      </c>
      <c r="G779">
        <v>-1</v>
      </c>
      <c r="H779" t="s">
        <v>2813</v>
      </c>
      <c r="I779">
        <v>0</v>
      </c>
      <c r="J779">
        <v>-1</v>
      </c>
      <c r="K779" t="s">
        <v>1026</v>
      </c>
      <c r="L779">
        <v>0</v>
      </c>
      <c r="M779">
        <v>50</v>
      </c>
      <c r="N779">
        <v>72</v>
      </c>
      <c r="O779">
        <v>55</v>
      </c>
      <c r="P779">
        <v>78</v>
      </c>
      <c r="Q779">
        <v>0.4</v>
      </c>
    </row>
    <row r="780" spans="1:17">
      <c r="A780">
        <v>193</v>
      </c>
      <c r="B780" t="s">
        <v>1232</v>
      </c>
      <c r="C780">
        <v>0.4</v>
      </c>
      <c r="D780">
        <v>-1</v>
      </c>
      <c r="E780" t="s">
        <v>152</v>
      </c>
      <c r="F780">
        <v>0</v>
      </c>
      <c r="G780">
        <v>-1</v>
      </c>
      <c r="H780" t="s">
        <v>2879</v>
      </c>
      <c r="I780">
        <v>0</v>
      </c>
      <c r="J780">
        <v>-1</v>
      </c>
      <c r="K780" t="s">
        <v>1083</v>
      </c>
      <c r="L780">
        <v>0</v>
      </c>
      <c r="M780">
        <v>60</v>
      </c>
      <c r="N780">
        <v>56</v>
      </c>
      <c r="O780">
        <v>78</v>
      </c>
      <c r="P780">
        <v>66</v>
      </c>
      <c r="Q780">
        <v>0.4</v>
      </c>
    </row>
    <row r="781" spans="1:17">
      <c r="A781">
        <v>197</v>
      </c>
      <c r="B781" t="s">
        <v>1236</v>
      </c>
      <c r="C781">
        <v>0.4</v>
      </c>
      <c r="D781">
        <v>-1</v>
      </c>
      <c r="E781" t="s">
        <v>152</v>
      </c>
      <c r="F781">
        <v>0</v>
      </c>
      <c r="G781">
        <v>-1</v>
      </c>
      <c r="H781" t="s">
        <v>2863</v>
      </c>
      <c r="I781">
        <v>0</v>
      </c>
      <c r="J781">
        <v>-1</v>
      </c>
      <c r="K781" t="s">
        <v>1079</v>
      </c>
      <c r="L781">
        <v>0</v>
      </c>
      <c r="M781">
        <v>55</v>
      </c>
      <c r="N781">
        <v>37</v>
      </c>
      <c r="O781">
        <v>78</v>
      </c>
      <c r="P781">
        <v>73</v>
      </c>
      <c r="Q781">
        <v>0.4</v>
      </c>
    </row>
    <row r="782" spans="1:17">
      <c r="A782">
        <v>204</v>
      </c>
      <c r="B782" t="s">
        <v>1243</v>
      </c>
      <c r="C782">
        <v>0.4</v>
      </c>
      <c r="D782">
        <v>-1</v>
      </c>
      <c r="E782" t="s">
        <v>108</v>
      </c>
      <c r="F782">
        <v>0</v>
      </c>
      <c r="G782">
        <v>-1</v>
      </c>
      <c r="H782" t="s">
        <v>2813</v>
      </c>
      <c r="I782">
        <v>0</v>
      </c>
      <c r="J782">
        <v>-1</v>
      </c>
      <c r="K782" t="s">
        <v>1085</v>
      </c>
      <c r="L782">
        <v>0</v>
      </c>
      <c r="M782">
        <v>43</v>
      </c>
      <c r="N782">
        <v>76</v>
      </c>
      <c r="O782">
        <v>64</v>
      </c>
      <c r="P782">
        <v>57</v>
      </c>
      <c r="Q782">
        <v>0.4</v>
      </c>
    </row>
    <row r="783" spans="1:17">
      <c r="A783">
        <v>205</v>
      </c>
      <c r="B783" t="s">
        <v>1244</v>
      </c>
      <c r="C783">
        <v>0.4</v>
      </c>
      <c r="D783">
        <v>-1</v>
      </c>
      <c r="E783" t="s">
        <v>108</v>
      </c>
      <c r="F783">
        <v>0</v>
      </c>
      <c r="G783">
        <v>-1</v>
      </c>
      <c r="H783" t="s">
        <v>2801</v>
      </c>
      <c r="I783">
        <v>0</v>
      </c>
      <c r="J783">
        <v>-1</v>
      </c>
      <c r="K783" t="s">
        <v>1060</v>
      </c>
      <c r="L783">
        <v>0</v>
      </c>
      <c r="M783">
        <v>39</v>
      </c>
      <c r="N783">
        <v>63</v>
      </c>
      <c r="O783">
        <v>75</v>
      </c>
      <c r="P783">
        <v>86</v>
      </c>
      <c r="Q783">
        <v>0.4</v>
      </c>
    </row>
    <row r="784" spans="1:17">
      <c r="A784">
        <v>206</v>
      </c>
      <c r="B784" t="s">
        <v>1245</v>
      </c>
      <c r="C784">
        <v>0.4</v>
      </c>
      <c r="D784">
        <v>-1</v>
      </c>
      <c r="E784" t="s">
        <v>108</v>
      </c>
      <c r="F784">
        <v>0</v>
      </c>
      <c r="G784">
        <v>-1</v>
      </c>
      <c r="H784" t="s">
        <v>2823</v>
      </c>
      <c r="I784">
        <v>0</v>
      </c>
      <c r="J784">
        <v>-1</v>
      </c>
      <c r="K784" t="s">
        <v>1036</v>
      </c>
      <c r="L784">
        <v>0</v>
      </c>
      <c r="M784">
        <v>51</v>
      </c>
      <c r="N784">
        <v>48</v>
      </c>
      <c r="O784">
        <v>77</v>
      </c>
      <c r="P784">
        <v>60</v>
      </c>
      <c r="Q784">
        <v>0.4</v>
      </c>
    </row>
    <row r="785" spans="1:17">
      <c r="A785">
        <v>208</v>
      </c>
      <c r="B785" t="s">
        <v>1246</v>
      </c>
      <c r="C785">
        <v>0.4</v>
      </c>
      <c r="D785">
        <v>-1</v>
      </c>
      <c r="E785" t="s">
        <v>108</v>
      </c>
      <c r="F785">
        <v>0</v>
      </c>
      <c r="G785">
        <v>-1</v>
      </c>
      <c r="H785" t="s">
        <v>2904</v>
      </c>
      <c r="I785">
        <v>0</v>
      </c>
      <c r="J785">
        <v>-1</v>
      </c>
      <c r="K785" t="s">
        <v>1026</v>
      </c>
      <c r="L785">
        <v>0</v>
      </c>
      <c r="M785">
        <v>50</v>
      </c>
      <c r="N785">
        <v>78</v>
      </c>
      <c r="O785">
        <v>46</v>
      </c>
      <c r="P785">
        <v>46</v>
      </c>
      <c r="Q785">
        <v>0.4</v>
      </c>
    </row>
    <row r="786" spans="1:17">
      <c r="A786">
        <v>212</v>
      </c>
      <c r="B786" t="s">
        <v>1250</v>
      </c>
      <c r="C786">
        <v>0.4</v>
      </c>
      <c r="D786">
        <v>-1</v>
      </c>
      <c r="E786" t="s">
        <v>108</v>
      </c>
      <c r="F786">
        <v>0</v>
      </c>
      <c r="G786">
        <v>-1</v>
      </c>
      <c r="H786" t="s">
        <v>2801</v>
      </c>
      <c r="I786">
        <v>0</v>
      </c>
      <c r="J786">
        <v>-1</v>
      </c>
      <c r="K786" t="s">
        <v>1083</v>
      </c>
      <c r="L786">
        <v>0</v>
      </c>
      <c r="M786">
        <v>57</v>
      </c>
      <c r="N786">
        <v>75</v>
      </c>
      <c r="O786">
        <v>43</v>
      </c>
      <c r="P786">
        <v>36</v>
      </c>
      <c r="Q786">
        <v>0.4</v>
      </c>
    </row>
    <row r="787" spans="1:17">
      <c r="A787">
        <v>216</v>
      </c>
      <c r="B787" t="s">
        <v>1252</v>
      </c>
      <c r="C787">
        <v>0.4</v>
      </c>
      <c r="D787">
        <v>-1</v>
      </c>
      <c r="E787" t="s">
        <v>108</v>
      </c>
      <c r="F787">
        <v>0</v>
      </c>
      <c r="G787">
        <v>-1</v>
      </c>
      <c r="H787" t="s">
        <v>2900</v>
      </c>
      <c r="I787">
        <v>0</v>
      </c>
      <c r="J787">
        <v>-1</v>
      </c>
      <c r="K787" t="s">
        <v>1026</v>
      </c>
      <c r="L787">
        <v>0</v>
      </c>
      <c r="M787">
        <v>63</v>
      </c>
      <c r="N787">
        <v>31</v>
      </c>
      <c r="O787">
        <v>75</v>
      </c>
      <c r="P787">
        <v>5</v>
      </c>
      <c r="Q787">
        <v>0.4</v>
      </c>
    </row>
    <row r="788" spans="1:17">
      <c r="A788">
        <v>231</v>
      </c>
      <c r="B788" t="s">
        <v>1267</v>
      </c>
      <c r="C788">
        <v>0.4</v>
      </c>
      <c r="D788">
        <v>-1</v>
      </c>
      <c r="E788" t="s">
        <v>112</v>
      </c>
      <c r="F788">
        <v>0</v>
      </c>
      <c r="G788">
        <v>-1</v>
      </c>
      <c r="H788" t="s">
        <v>2901</v>
      </c>
      <c r="I788">
        <v>0</v>
      </c>
      <c r="J788">
        <v>-1</v>
      </c>
      <c r="K788" t="s">
        <v>1070</v>
      </c>
      <c r="L788">
        <v>0</v>
      </c>
      <c r="M788">
        <v>35</v>
      </c>
      <c r="N788">
        <v>78</v>
      </c>
      <c r="O788">
        <v>56</v>
      </c>
      <c r="P788">
        <v>50</v>
      </c>
      <c r="Q788">
        <v>0.4</v>
      </c>
    </row>
    <row r="789" spans="1:17">
      <c r="A789">
        <v>235</v>
      </c>
      <c r="B789" t="s">
        <v>1271</v>
      </c>
      <c r="C789">
        <v>0.4</v>
      </c>
      <c r="D789">
        <v>-1</v>
      </c>
      <c r="E789" t="s">
        <v>112</v>
      </c>
      <c r="F789">
        <v>0</v>
      </c>
      <c r="G789">
        <v>-1</v>
      </c>
      <c r="H789" t="s">
        <v>2877</v>
      </c>
      <c r="I789">
        <v>0</v>
      </c>
      <c r="J789">
        <v>-1</v>
      </c>
      <c r="K789" t="s">
        <v>1033</v>
      </c>
      <c r="L789">
        <v>0</v>
      </c>
      <c r="M789">
        <v>50</v>
      </c>
      <c r="N789">
        <v>42</v>
      </c>
      <c r="O789">
        <v>76</v>
      </c>
      <c r="P789">
        <v>37</v>
      </c>
      <c r="Q789">
        <v>0.4</v>
      </c>
    </row>
    <row r="790" spans="1:17">
      <c r="A790">
        <v>236</v>
      </c>
      <c r="B790" t="s">
        <v>1272</v>
      </c>
      <c r="C790">
        <v>0.4</v>
      </c>
      <c r="D790">
        <v>-1</v>
      </c>
      <c r="E790" t="s">
        <v>52</v>
      </c>
      <c r="F790">
        <v>0</v>
      </c>
      <c r="G790">
        <v>-1</v>
      </c>
      <c r="H790" t="s">
        <v>2852</v>
      </c>
      <c r="I790">
        <v>0</v>
      </c>
      <c r="J790">
        <v>-1</v>
      </c>
      <c r="K790" t="s">
        <v>1064</v>
      </c>
      <c r="L790">
        <v>0</v>
      </c>
      <c r="M790">
        <v>50</v>
      </c>
      <c r="N790">
        <v>52</v>
      </c>
      <c r="O790">
        <v>72</v>
      </c>
      <c r="P790">
        <v>81</v>
      </c>
      <c r="Q790">
        <v>0.4</v>
      </c>
    </row>
    <row r="791" spans="1:17">
      <c r="A791">
        <v>243</v>
      </c>
      <c r="B791" t="s">
        <v>1278</v>
      </c>
      <c r="C791">
        <v>0.4</v>
      </c>
      <c r="D791">
        <v>-1</v>
      </c>
      <c r="E791" t="s">
        <v>52</v>
      </c>
      <c r="F791">
        <v>0</v>
      </c>
      <c r="G791">
        <v>-1</v>
      </c>
      <c r="H791" t="s">
        <v>2799</v>
      </c>
      <c r="I791">
        <v>0</v>
      </c>
      <c r="J791">
        <v>-1</v>
      </c>
      <c r="K791" t="s">
        <v>1053</v>
      </c>
      <c r="L791">
        <v>0</v>
      </c>
      <c r="M791">
        <v>52</v>
      </c>
      <c r="N791">
        <v>51</v>
      </c>
      <c r="O791">
        <v>72</v>
      </c>
      <c r="P791">
        <v>54</v>
      </c>
      <c r="Q791">
        <v>0.4</v>
      </c>
    </row>
    <row r="792" spans="1:17">
      <c r="A792">
        <v>247</v>
      </c>
      <c r="B792" t="s">
        <v>1282</v>
      </c>
      <c r="C792">
        <v>0.4</v>
      </c>
      <c r="D792">
        <v>-1</v>
      </c>
      <c r="E792" t="s">
        <v>52</v>
      </c>
      <c r="F792">
        <v>0</v>
      </c>
      <c r="G792">
        <v>-1</v>
      </c>
      <c r="H792" t="s">
        <v>2847</v>
      </c>
      <c r="I792">
        <v>0</v>
      </c>
      <c r="J792">
        <v>-1</v>
      </c>
      <c r="K792" t="s">
        <v>1037</v>
      </c>
      <c r="L792">
        <v>0</v>
      </c>
      <c r="M792">
        <v>46</v>
      </c>
      <c r="N792">
        <v>75</v>
      </c>
      <c r="O792">
        <v>49</v>
      </c>
      <c r="P792">
        <v>52</v>
      </c>
      <c r="Q792">
        <v>0.4</v>
      </c>
    </row>
    <row r="793" spans="1:17">
      <c r="A793">
        <v>248</v>
      </c>
      <c r="B793" t="s">
        <v>1283</v>
      </c>
      <c r="C793">
        <v>0.4</v>
      </c>
      <c r="D793">
        <v>-1</v>
      </c>
      <c r="E793" t="s">
        <v>52</v>
      </c>
      <c r="F793">
        <v>0</v>
      </c>
      <c r="G793">
        <v>-1</v>
      </c>
      <c r="H793" t="s">
        <v>2863</v>
      </c>
      <c r="I793">
        <v>0</v>
      </c>
      <c r="J793">
        <v>-1</v>
      </c>
      <c r="K793" t="s">
        <v>1046</v>
      </c>
      <c r="L793">
        <v>0</v>
      </c>
      <c r="M793">
        <v>63</v>
      </c>
      <c r="N793">
        <v>61</v>
      </c>
      <c r="O793">
        <v>73</v>
      </c>
      <c r="P793">
        <v>41</v>
      </c>
      <c r="Q793">
        <v>0.4</v>
      </c>
    </row>
    <row r="794" spans="1:17">
      <c r="A794">
        <v>254</v>
      </c>
      <c r="B794" t="s">
        <v>1289</v>
      </c>
      <c r="C794">
        <v>0.4</v>
      </c>
      <c r="D794">
        <v>-1</v>
      </c>
      <c r="E794" t="s">
        <v>24</v>
      </c>
      <c r="F794">
        <v>0</v>
      </c>
      <c r="G794">
        <v>-1</v>
      </c>
      <c r="H794" t="s">
        <v>2833</v>
      </c>
      <c r="I794">
        <v>0</v>
      </c>
      <c r="J794">
        <v>-1</v>
      </c>
      <c r="K794" t="s">
        <v>1083</v>
      </c>
      <c r="L794">
        <v>0</v>
      </c>
      <c r="M794">
        <v>60</v>
      </c>
      <c r="N794">
        <v>47</v>
      </c>
      <c r="O794">
        <v>76</v>
      </c>
      <c r="P794">
        <v>76</v>
      </c>
      <c r="Q794">
        <v>0.4</v>
      </c>
    </row>
    <row r="795" spans="1:17">
      <c r="A795">
        <v>263</v>
      </c>
      <c r="B795" t="s">
        <v>1298</v>
      </c>
      <c r="C795">
        <v>0.4</v>
      </c>
      <c r="D795">
        <v>-1</v>
      </c>
      <c r="E795" t="s">
        <v>24</v>
      </c>
      <c r="F795">
        <v>0</v>
      </c>
      <c r="G795">
        <v>-1</v>
      </c>
      <c r="H795" t="s">
        <v>2858</v>
      </c>
      <c r="I795">
        <v>0</v>
      </c>
      <c r="J795">
        <v>-1</v>
      </c>
      <c r="K795" t="s">
        <v>1058</v>
      </c>
      <c r="L795">
        <v>0</v>
      </c>
      <c r="M795">
        <v>43</v>
      </c>
      <c r="N795">
        <v>30</v>
      </c>
      <c r="O795">
        <v>71</v>
      </c>
      <c r="P795">
        <v>74</v>
      </c>
      <c r="Q795">
        <v>0.4</v>
      </c>
    </row>
    <row r="796" spans="1:17">
      <c r="A796">
        <v>274</v>
      </c>
      <c r="B796" t="s">
        <v>1312</v>
      </c>
      <c r="C796">
        <v>0.4</v>
      </c>
      <c r="D796">
        <v>-1</v>
      </c>
      <c r="E796" t="s">
        <v>32</v>
      </c>
      <c r="F796">
        <v>0</v>
      </c>
      <c r="G796">
        <v>-1</v>
      </c>
      <c r="H796" t="s">
        <v>2889</v>
      </c>
      <c r="I796">
        <v>0</v>
      </c>
      <c r="J796">
        <v>-1</v>
      </c>
      <c r="K796" t="s">
        <v>1287</v>
      </c>
      <c r="L796">
        <v>0</v>
      </c>
      <c r="M796">
        <v>56</v>
      </c>
      <c r="N796">
        <v>72</v>
      </c>
      <c r="O796">
        <v>60</v>
      </c>
      <c r="P796">
        <v>46</v>
      </c>
      <c r="Q796">
        <v>0.4</v>
      </c>
    </row>
    <row r="797" spans="1:17">
      <c r="A797">
        <v>286</v>
      </c>
      <c r="B797" t="s">
        <v>1323</v>
      </c>
      <c r="C797">
        <v>0.4</v>
      </c>
      <c r="D797">
        <v>-1</v>
      </c>
      <c r="E797" t="s">
        <v>148</v>
      </c>
      <c r="F797">
        <v>0</v>
      </c>
      <c r="G797">
        <v>-1</v>
      </c>
      <c r="H797" t="s">
        <v>2902</v>
      </c>
      <c r="I797">
        <v>0</v>
      </c>
      <c r="J797">
        <v>-1</v>
      </c>
      <c r="K797" t="s">
        <v>1031</v>
      </c>
      <c r="L797">
        <v>0</v>
      </c>
      <c r="M797">
        <v>45</v>
      </c>
      <c r="N797">
        <v>48</v>
      </c>
      <c r="O797">
        <v>74</v>
      </c>
      <c r="P797">
        <v>70</v>
      </c>
      <c r="Q797">
        <v>0.4</v>
      </c>
    </row>
    <row r="798" spans="1:17">
      <c r="A798">
        <v>287</v>
      </c>
      <c r="B798" t="s">
        <v>584</v>
      </c>
      <c r="C798">
        <v>0.4</v>
      </c>
      <c r="D798">
        <v>-1</v>
      </c>
      <c r="E798" t="s">
        <v>148</v>
      </c>
      <c r="F798">
        <v>0</v>
      </c>
      <c r="G798">
        <v>-1</v>
      </c>
      <c r="H798" t="s">
        <v>2858</v>
      </c>
      <c r="I798">
        <v>0</v>
      </c>
      <c r="J798">
        <v>-1</v>
      </c>
      <c r="K798" t="s">
        <v>1022</v>
      </c>
      <c r="L798">
        <v>0</v>
      </c>
      <c r="M798">
        <v>72</v>
      </c>
      <c r="N798">
        <v>55</v>
      </c>
      <c r="O798">
        <v>50</v>
      </c>
      <c r="P798">
        <v>82</v>
      </c>
      <c r="Q798">
        <v>0.4</v>
      </c>
    </row>
    <row r="799" spans="1:17">
      <c r="A799">
        <v>295</v>
      </c>
      <c r="B799" t="s">
        <v>1330</v>
      </c>
      <c r="C799">
        <v>0.4</v>
      </c>
      <c r="D799">
        <v>-1</v>
      </c>
      <c r="E799" t="s">
        <v>28</v>
      </c>
      <c r="F799">
        <v>0</v>
      </c>
      <c r="G799">
        <v>-1</v>
      </c>
      <c r="H799" t="s">
        <v>2870</v>
      </c>
      <c r="I799">
        <v>0</v>
      </c>
      <c r="J799">
        <v>-1</v>
      </c>
      <c r="K799" t="s">
        <v>1087</v>
      </c>
      <c r="L799">
        <v>0</v>
      </c>
      <c r="M799">
        <v>59</v>
      </c>
      <c r="N799">
        <v>72</v>
      </c>
      <c r="O799">
        <v>59</v>
      </c>
      <c r="P799">
        <v>68</v>
      </c>
      <c r="Q799">
        <v>0.4</v>
      </c>
    </row>
    <row r="800" spans="1:17">
      <c r="A800">
        <v>296</v>
      </c>
      <c r="B800" t="s">
        <v>1331</v>
      </c>
      <c r="C800">
        <v>0.4</v>
      </c>
      <c r="D800">
        <v>-1</v>
      </c>
      <c r="E800" t="s">
        <v>28</v>
      </c>
      <c r="F800">
        <v>0</v>
      </c>
      <c r="G800">
        <v>-1</v>
      </c>
      <c r="H800" t="s">
        <v>2893</v>
      </c>
      <c r="I800">
        <v>0</v>
      </c>
      <c r="J800">
        <v>-1</v>
      </c>
      <c r="K800" t="s">
        <v>1067</v>
      </c>
      <c r="L800">
        <v>0</v>
      </c>
      <c r="M800">
        <v>57</v>
      </c>
      <c r="N800">
        <v>39</v>
      </c>
      <c r="O800">
        <v>77</v>
      </c>
      <c r="P800">
        <v>44</v>
      </c>
      <c r="Q800">
        <v>0.4</v>
      </c>
    </row>
    <row r="801" spans="1:17">
      <c r="A801">
        <v>299</v>
      </c>
      <c r="B801" t="s">
        <v>1333</v>
      </c>
      <c r="C801">
        <v>0.4</v>
      </c>
      <c r="D801">
        <v>-1</v>
      </c>
      <c r="E801" t="s">
        <v>28</v>
      </c>
      <c r="F801">
        <v>0</v>
      </c>
      <c r="G801">
        <v>-1</v>
      </c>
      <c r="H801" t="s">
        <v>2903</v>
      </c>
      <c r="I801">
        <v>0</v>
      </c>
      <c r="J801">
        <v>-1</v>
      </c>
      <c r="K801" t="s">
        <v>1053</v>
      </c>
      <c r="L801">
        <v>0</v>
      </c>
      <c r="M801">
        <v>71</v>
      </c>
      <c r="N801">
        <v>51</v>
      </c>
      <c r="O801">
        <v>64</v>
      </c>
      <c r="P801">
        <v>67</v>
      </c>
      <c r="Q801">
        <v>0.4</v>
      </c>
    </row>
    <row r="802" spans="1:17">
      <c r="A802">
        <v>302</v>
      </c>
      <c r="B802" t="s">
        <v>1336</v>
      </c>
      <c r="C802">
        <v>0.4</v>
      </c>
      <c r="D802">
        <v>-1</v>
      </c>
      <c r="E802" t="s">
        <v>28</v>
      </c>
      <c r="F802">
        <v>0</v>
      </c>
      <c r="G802">
        <v>-1</v>
      </c>
      <c r="H802" t="s">
        <v>2910</v>
      </c>
      <c r="I802">
        <v>0</v>
      </c>
      <c r="J802">
        <v>-1</v>
      </c>
      <c r="K802" t="s">
        <v>1031</v>
      </c>
      <c r="L802">
        <v>0</v>
      </c>
      <c r="M802">
        <v>56</v>
      </c>
      <c r="N802">
        <v>61</v>
      </c>
      <c r="O802">
        <v>73</v>
      </c>
      <c r="P802">
        <v>61</v>
      </c>
      <c r="Q802">
        <v>0.4</v>
      </c>
    </row>
    <row r="803" spans="1:17">
      <c r="A803">
        <v>309</v>
      </c>
      <c r="B803" t="s">
        <v>1343</v>
      </c>
      <c r="C803">
        <v>0.4</v>
      </c>
      <c r="D803">
        <v>-1</v>
      </c>
      <c r="E803" t="s">
        <v>102</v>
      </c>
      <c r="F803">
        <v>0</v>
      </c>
      <c r="G803">
        <v>-1</v>
      </c>
      <c r="H803" t="s">
        <v>2885</v>
      </c>
      <c r="I803">
        <v>0</v>
      </c>
      <c r="J803">
        <v>-1</v>
      </c>
      <c r="K803" t="s">
        <v>1053</v>
      </c>
      <c r="L803">
        <v>0</v>
      </c>
      <c r="M803">
        <v>58</v>
      </c>
      <c r="N803">
        <v>75</v>
      </c>
      <c r="O803">
        <v>61</v>
      </c>
      <c r="P803">
        <v>73</v>
      </c>
      <c r="Q803">
        <v>0.4</v>
      </c>
    </row>
    <row r="804" spans="1:17">
      <c r="A804">
        <v>312</v>
      </c>
      <c r="B804" t="s">
        <v>1346</v>
      </c>
      <c r="C804">
        <v>0.4</v>
      </c>
      <c r="D804">
        <v>-1</v>
      </c>
      <c r="E804" t="s">
        <v>18</v>
      </c>
      <c r="F804">
        <v>0</v>
      </c>
      <c r="G804">
        <v>-1</v>
      </c>
      <c r="H804" t="s">
        <v>2905</v>
      </c>
      <c r="I804">
        <v>0</v>
      </c>
      <c r="J804">
        <v>-1</v>
      </c>
      <c r="K804" t="s">
        <v>1051</v>
      </c>
      <c r="L804">
        <v>0</v>
      </c>
      <c r="M804">
        <v>57</v>
      </c>
      <c r="N804">
        <v>78</v>
      </c>
      <c r="O804">
        <v>54</v>
      </c>
      <c r="P804">
        <v>58</v>
      </c>
      <c r="Q804">
        <v>0.4</v>
      </c>
    </row>
    <row r="805" spans="1:17">
      <c r="A805">
        <v>315</v>
      </c>
      <c r="B805" t="s">
        <v>1350</v>
      </c>
      <c r="C805">
        <v>0.4</v>
      </c>
      <c r="D805">
        <v>-1</v>
      </c>
      <c r="E805" t="s">
        <v>18</v>
      </c>
      <c r="F805">
        <v>0</v>
      </c>
      <c r="G805">
        <v>-1</v>
      </c>
      <c r="H805" t="s">
        <v>2852</v>
      </c>
      <c r="I805">
        <v>0</v>
      </c>
      <c r="J805">
        <v>-1</v>
      </c>
      <c r="K805" t="s">
        <v>1019</v>
      </c>
      <c r="L805">
        <v>0</v>
      </c>
      <c r="M805">
        <v>43</v>
      </c>
      <c r="N805">
        <v>15</v>
      </c>
      <c r="O805">
        <v>73</v>
      </c>
      <c r="P805">
        <v>15</v>
      </c>
      <c r="Q805">
        <v>0.4</v>
      </c>
    </row>
    <row r="806" spans="1:17">
      <c r="A806">
        <v>324</v>
      </c>
      <c r="B806" t="s">
        <v>1359</v>
      </c>
      <c r="C806">
        <v>0.4</v>
      </c>
      <c r="D806">
        <v>-1</v>
      </c>
      <c r="E806" t="s">
        <v>18</v>
      </c>
      <c r="F806">
        <v>0</v>
      </c>
      <c r="G806">
        <v>-1</v>
      </c>
      <c r="H806" t="s">
        <v>2847</v>
      </c>
      <c r="I806">
        <v>0</v>
      </c>
      <c r="J806">
        <v>-1</v>
      </c>
      <c r="K806" t="s">
        <v>1047</v>
      </c>
      <c r="L806">
        <v>0</v>
      </c>
      <c r="M806">
        <v>57</v>
      </c>
      <c r="N806">
        <v>74</v>
      </c>
      <c r="O806">
        <v>40</v>
      </c>
      <c r="P806">
        <v>70</v>
      </c>
      <c r="Q806">
        <v>0.4</v>
      </c>
    </row>
    <row r="807" spans="1:17">
      <c r="A807">
        <v>340</v>
      </c>
      <c r="B807" t="s">
        <v>1377</v>
      </c>
      <c r="C807">
        <v>0.4</v>
      </c>
      <c r="D807">
        <v>-1</v>
      </c>
      <c r="E807" t="s">
        <v>13</v>
      </c>
      <c r="F807">
        <v>0</v>
      </c>
      <c r="G807">
        <v>-1</v>
      </c>
      <c r="H807" t="s">
        <v>2893</v>
      </c>
      <c r="I807">
        <v>0</v>
      </c>
      <c r="J807">
        <v>-1</v>
      </c>
      <c r="K807" t="s">
        <v>1378</v>
      </c>
      <c r="L807">
        <v>0</v>
      </c>
      <c r="M807">
        <v>59</v>
      </c>
      <c r="N807">
        <v>75</v>
      </c>
      <c r="O807">
        <v>16</v>
      </c>
      <c r="P807">
        <v>47</v>
      </c>
      <c r="Q807">
        <v>0.4</v>
      </c>
    </row>
    <row r="808" spans="1:17">
      <c r="A808">
        <v>331</v>
      </c>
      <c r="B808" t="s">
        <v>1367</v>
      </c>
      <c r="C808">
        <v>0.4</v>
      </c>
      <c r="D808">
        <v>-1</v>
      </c>
      <c r="E808" t="s">
        <v>13</v>
      </c>
      <c r="F808">
        <v>0</v>
      </c>
      <c r="G808">
        <v>-1</v>
      </c>
      <c r="H808" t="s">
        <v>2908</v>
      </c>
      <c r="I808">
        <v>0</v>
      </c>
      <c r="J808">
        <v>-1</v>
      </c>
      <c r="K808" t="s">
        <v>1074</v>
      </c>
      <c r="L808">
        <v>0</v>
      </c>
      <c r="M808">
        <v>64</v>
      </c>
      <c r="N808">
        <v>72</v>
      </c>
      <c r="O808">
        <v>47</v>
      </c>
      <c r="P808">
        <v>69</v>
      </c>
      <c r="Q808">
        <v>0.4</v>
      </c>
    </row>
    <row r="809" spans="1:17">
      <c r="A809">
        <v>345</v>
      </c>
      <c r="B809" t="s">
        <v>1384</v>
      </c>
      <c r="C809">
        <v>0.4</v>
      </c>
      <c r="D809">
        <v>-1</v>
      </c>
      <c r="E809" t="s">
        <v>13</v>
      </c>
      <c r="F809">
        <v>0</v>
      </c>
      <c r="G809">
        <v>-1</v>
      </c>
      <c r="H809" t="s">
        <v>2879</v>
      </c>
      <c r="I809">
        <v>0</v>
      </c>
      <c r="J809">
        <v>-1</v>
      </c>
      <c r="K809" t="s">
        <v>1036</v>
      </c>
      <c r="L809">
        <v>0</v>
      </c>
      <c r="M809">
        <v>72</v>
      </c>
      <c r="N809">
        <v>59</v>
      </c>
      <c r="O809">
        <v>61</v>
      </c>
      <c r="P809">
        <v>66</v>
      </c>
      <c r="Q809">
        <v>0.4</v>
      </c>
    </row>
    <row r="810" spans="1:17">
      <c r="A810">
        <v>336</v>
      </c>
      <c r="B810" t="s">
        <v>1372</v>
      </c>
      <c r="C810">
        <v>0.4</v>
      </c>
      <c r="D810">
        <v>-1</v>
      </c>
      <c r="E810" t="s">
        <v>13</v>
      </c>
      <c r="F810">
        <v>0</v>
      </c>
      <c r="G810">
        <v>-1</v>
      </c>
      <c r="H810" t="s">
        <v>2858</v>
      </c>
      <c r="I810">
        <v>0</v>
      </c>
      <c r="J810">
        <v>-1</v>
      </c>
      <c r="K810" t="s">
        <v>1060</v>
      </c>
      <c r="L810">
        <v>0</v>
      </c>
      <c r="M810">
        <v>39</v>
      </c>
      <c r="N810">
        <v>76</v>
      </c>
      <c r="O810">
        <v>55</v>
      </c>
      <c r="P810">
        <v>72</v>
      </c>
      <c r="Q810">
        <v>0.4</v>
      </c>
    </row>
    <row r="811" spans="1:17">
      <c r="A811">
        <v>354</v>
      </c>
      <c r="B811" t="s">
        <v>1393</v>
      </c>
      <c r="C811">
        <v>0.4</v>
      </c>
      <c r="D811">
        <v>-1</v>
      </c>
      <c r="E811" t="s">
        <v>60</v>
      </c>
      <c r="F811">
        <v>0</v>
      </c>
      <c r="G811">
        <v>-1</v>
      </c>
      <c r="H811" t="s">
        <v>2859</v>
      </c>
      <c r="I811">
        <v>0</v>
      </c>
      <c r="J811">
        <v>-1</v>
      </c>
      <c r="K811" t="s">
        <v>1061</v>
      </c>
      <c r="L811">
        <v>0</v>
      </c>
      <c r="M811">
        <v>55</v>
      </c>
      <c r="N811">
        <v>62</v>
      </c>
      <c r="O811">
        <v>71</v>
      </c>
      <c r="P811">
        <v>32</v>
      </c>
      <c r="Q811">
        <v>0.4</v>
      </c>
    </row>
    <row r="812" spans="1:17">
      <c r="A812">
        <v>361</v>
      </c>
      <c r="B812" t="s">
        <v>1399</v>
      </c>
      <c r="C812">
        <v>0.4</v>
      </c>
      <c r="D812">
        <v>-1</v>
      </c>
      <c r="E812" t="s">
        <v>128</v>
      </c>
      <c r="F812">
        <v>0</v>
      </c>
      <c r="G812">
        <v>-1</v>
      </c>
      <c r="H812" t="s">
        <v>2902</v>
      </c>
      <c r="I812">
        <v>0</v>
      </c>
      <c r="J812">
        <v>-1</v>
      </c>
      <c r="K812" t="s">
        <v>1049</v>
      </c>
      <c r="L812">
        <v>0</v>
      </c>
      <c r="M812">
        <v>45</v>
      </c>
      <c r="N812">
        <v>58</v>
      </c>
      <c r="O812">
        <v>73</v>
      </c>
      <c r="P812">
        <v>56</v>
      </c>
      <c r="Q812">
        <v>0.4</v>
      </c>
    </row>
    <row r="813" spans="1:17">
      <c r="A813">
        <v>379</v>
      </c>
      <c r="B813" t="s">
        <v>644</v>
      </c>
      <c r="C813">
        <v>0.4</v>
      </c>
      <c r="D813">
        <v>-1</v>
      </c>
      <c r="E813" t="s">
        <v>128</v>
      </c>
      <c r="F813">
        <v>0</v>
      </c>
      <c r="G813">
        <v>-1</v>
      </c>
      <c r="H813" t="s">
        <v>2885</v>
      </c>
      <c r="I813">
        <v>0</v>
      </c>
      <c r="J813">
        <v>-1</v>
      </c>
      <c r="K813" t="s">
        <v>1060</v>
      </c>
      <c r="L813">
        <v>0</v>
      </c>
      <c r="M813">
        <v>73</v>
      </c>
      <c r="N813">
        <v>51</v>
      </c>
      <c r="O813">
        <v>59</v>
      </c>
      <c r="P813">
        <v>62</v>
      </c>
      <c r="Q813">
        <v>0.4</v>
      </c>
    </row>
    <row r="814" spans="1:17">
      <c r="A814">
        <v>380</v>
      </c>
      <c r="B814" t="s">
        <v>1415</v>
      </c>
      <c r="C814">
        <v>0.4</v>
      </c>
      <c r="D814">
        <v>-1</v>
      </c>
      <c r="E814" t="s">
        <v>128</v>
      </c>
      <c r="F814">
        <v>0</v>
      </c>
      <c r="G814">
        <v>-1</v>
      </c>
      <c r="H814" t="s">
        <v>2858</v>
      </c>
      <c r="I814">
        <v>0</v>
      </c>
      <c r="J814">
        <v>-1</v>
      </c>
      <c r="K814" t="s">
        <v>1026</v>
      </c>
      <c r="L814">
        <v>0</v>
      </c>
      <c r="M814">
        <v>71</v>
      </c>
      <c r="N814">
        <v>50</v>
      </c>
      <c r="O814">
        <v>61</v>
      </c>
      <c r="P814">
        <v>71</v>
      </c>
      <c r="Q814">
        <v>0.4</v>
      </c>
    </row>
    <row r="815" spans="1:17">
      <c r="A815">
        <v>396</v>
      </c>
      <c r="B815" t="s">
        <v>1431</v>
      </c>
      <c r="C815">
        <v>0.4</v>
      </c>
      <c r="D815">
        <v>-1</v>
      </c>
      <c r="E815" t="s">
        <v>34</v>
      </c>
      <c r="F815">
        <v>0</v>
      </c>
      <c r="G815">
        <v>-1</v>
      </c>
      <c r="H815" t="s">
        <v>2888</v>
      </c>
      <c r="I815">
        <v>0</v>
      </c>
      <c r="J815">
        <v>-1</v>
      </c>
      <c r="K815" t="s">
        <v>1047</v>
      </c>
      <c r="L815">
        <v>0</v>
      </c>
      <c r="M815">
        <v>61</v>
      </c>
      <c r="N815">
        <v>41</v>
      </c>
      <c r="O815">
        <v>73</v>
      </c>
      <c r="P815">
        <v>71</v>
      </c>
      <c r="Q815">
        <v>0.4</v>
      </c>
    </row>
    <row r="816" spans="1:17">
      <c r="A816">
        <v>418</v>
      </c>
      <c r="B816" t="s">
        <v>1449</v>
      </c>
      <c r="C816">
        <v>0.4</v>
      </c>
      <c r="D816">
        <v>-1</v>
      </c>
      <c r="E816" t="s">
        <v>56</v>
      </c>
      <c r="F816">
        <v>0</v>
      </c>
      <c r="G816">
        <v>-1</v>
      </c>
      <c r="H816" t="s">
        <v>2903</v>
      </c>
      <c r="I816">
        <v>0</v>
      </c>
      <c r="J816">
        <v>-1</v>
      </c>
      <c r="K816" t="s">
        <v>1053</v>
      </c>
      <c r="L816">
        <v>0</v>
      </c>
      <c r="M816">
        <v>74</v>
      </c>
      <c r="N816">
        <v>55</v>
      </c>
      <c r="O816">
        <v>47</v>
      </c>
      <c r="P816">
        <v>67</v>
      </c>
      <c r="Q816">
        <v>0.4</v>
      </c>
    </row>
    <row r="817" spans="1:17">
      <c r="A817">
        <v>438</v>
      </c>
      <c r="B817" t="s">
        <v>1465</v>
      </c>
      <c r="C817">
        <v>0.4</v>
      </c>
      <c r="D817">
        <v>-1</v>
      </c>
      <c r="E817" t="s">
        <v>26</v>
      </c>
      <c r="F817">
        <v>0</v>
      </c>
      <c r="G817">
        <v>-1</v>
      </c>
      <c r="H817" t="s">
        <v>2872</v>
      </c>
      <c r="I817">
        <v>0</v>
      </c>
      <c r="J817">
        <v>-1</v>
      </c>
      <c r="K817" t="s">
        <v>1035</v>
      </c>
      <c r="L817">
        <v>0</v>
      </c>
      <c r="M817">
        <v>61</v>
      </c>
      <c r="N817">
        <v>60</v>
      </c>
      <c r="O817">
        <v>76</v>
      </c>
      <c r="P817">
        <v>64</v>
      </c>
      <c r="Q817">
        <v>0.4</v>
      </c>
    </row>
    <row r="818" spans="1:17">
      <c r="A818">
        <v>439</v>
      </c>
      <c r="B818" t="s">
        <v>1466</v>
      </c>
      <c r="C818">
        <v>0.4</v>
      </c>
      <c r="D818">
        <v>-1</v>
      </c>
      <c r="E818" t="s">
        <v>26</v>
      </c>
      <c r="F818">
        <v>0</v>
      </c>
      <c r="G818">
        <v>-1</v>
      </c>
      <c r="H818" t="s">
        <v>2813</v>
      </c>
      <c r="I818">
        <v>0</v>
      </c>
      <c r="J818">
        <v>-1</v>
      </c>
      <c r="K818" t="s">
        <v>1064</v>
      </c>
      <c r="L818">
        <v>0</v>
      </c>
      <c r="M818">
        <v>55</v>
      </c>
      <c r="N818">
        <v>73</v>
      </c>
      <c r="O818">
        <v>24</v>
      </c>
      <c r="P818">
        <v>50</v>
      </c>
      <c r="Q818">
        <v>0.4</v>
      </c>
    </row>
    <row r="819" spans="1:17">
      <c r="A819">
        <v>459</v>
      </c>
      <c r="B819" t="s">
        <v>1486</v>
      </c>
      <c r="C819">
        <v>0.4</v>
      </c>
      <c r="D819">
        <v>-1</v>
      </c>
      <c r="E819" t="s">
        <v>22</v>
      </c>
      <c r="F819">
        <v>0</v>
      </c>
      <c r="G819">
        <v>-1</v>
      </c>
      <c r="H819" t="s">
        <v>2863</v>
      </c>
      <c r="I819">
        <v>0</v>
      </c>
      <c r="J819">
        <v>-1</v>
      </c>
      <c r="K819" t="s">
        <v>1019</v>
      </c>
      <c r="L819">
        <v>0</v>
      </c>
      <c r="M819">
        <v>35</v>
      </c>
      <c r="N819">
        <v>45</v>
      </c>
      <c r="O819">
        <v>74</v>
      </c>
      <c r="P819">
        <v>50</v>
      </c>
      <c r="Q819">
        <v>0.4</v>
      </c>
    </row>
    <row r="820" spans="1:17">
      <c r="A820">
        <v>461</v>
      </c>
      <c r="B820" t="s">
        <v>1488</v>
      </c>
      <c r="C820">
        <v>0.4</v>
      </c>
      <c r="D820">
        <v>-1</v>
      </c>
      <c r="E820" t="s">
        <v>22</v>
      </c>
      <c r="F820">
        <v>0</v>
      </c>
      <c r="G820">
        <v>-1</v>
      </c>
      <c r="H820" t="s">
        <v>2886</v>
      </c>
      <c r="I820">
        <v>0</v>
      </c>
      <c r="J820">
        <v>-1</v>
      </c>
      <c r="K820" t="s">
        <v>1061</v>
      </c>
      <c r="L820">
        <v>0</v>
      </c>
      <c r="M820">
        <v>44</v>
      </c>
      <c r="N820">
        <v>71</v>
      </c>
      <c r="O820">
        <v>58</v>
      </c>
      <c r="P820">
        <v>42</v>
      </c>
      <c r="Q820">
        <v>0.4</v>
      </c>
    </row>
    <row r="821" spans="1:17">
      <c r="A821">
        <v>472</v>
      </c>
      <c r="B821" t="s">
        <v>1500</v>
      </c>
      <c r="C821">
        <v>0.4</v>
      </c>
      <c r="D821">
        <v>-1</v>
      </c>
      <c r="E821" t="s">
        <v>22</v>
      </c>
      <c r="F821">
        <v>0</v>
      </c>
      <c r="G821">
        <v>-1</v>
      </c>
      <c r="H821" t="s">
        <v>2813</v>
      </c>
      <c r="I821">
        <v>0</v>
      </c>
      <c r="J821">
        <v>-1</v>
      </c>
      <c r="K821" t="s">
        <v>1074</v>
      </c>
      <c r="L821">
        <v>0</v>
      </c>
      <c r="M821">
        <v>23</v>
      </c>
      <c r="N821">
        <v>76</v>
      </c>
      <c r="O821">
        <v>47</v>
      </c>
      <c r="P821">
        <v>53</v>
      </c>
      <c r="Q821">
        <v>0.4</v>
      </c>
    </row>
    <row r="822" spans="1:17">
      <c r="A822">
        <v>482</v>
      </c>
      <c r="B822" t="s">
        <v>1509</v>
      </c>
      <c r="C822">
        <v>0.4</v>
      </c>
      <c r="D822">
        <v>-1</v>
      </c>
      <c r="E822" t="s">
        <v>36</v>
      </c>
      <c r="F822">
        <v>0</v>
      </c>
      <c r="G822">
        <v>-1</v>
      </c>
      <c r="H822" t="s">
        <v>2899</v>
      </c>
      <c r="I822">
        <v>0</v>
      </c>
      <c r="J822">
        <v>-1</v>
      </c>
      <c r="K822" t="s">
        <v>1481</v>
      </c>
      <c r="L822">
        <v>0</v>
      </c>
      <c r="M822">
        <v>62</v>
      </c>
      <c r="N822">
        <v>72</v>
      </c>
      <c r="O822">
        <v>56</v>
      </c>
      <c r="P822">
        <v>73</v>
      </c>
      <c r="Q822">
        <v>0.4</v>
      </c>
    </row>
    <row r="823" spans="1:17">
      <c r="A823">
        <v>489</v>
      </c>
      <c r="B823" t="s">
        <v>1515</v>
      </c>
      <c r="C823">
        <v>0.4</v>
      </c>
      <c r="D823">
        <v>-1</v>
      </c>
      <c r="E823" t="s">
        <v>160</v>
      </c>
      <c r="F823">
        <v>0</v>
      </c>
      <c r="G823">
        <v>-1</v>
      </c>
      <c r="H823" t="s">
        <v>2907</v>
      </c>
      <c r="I823">
        <v>0</v>
      </c>
      <c r="J823">
        <v>-1</v>
      </c>
      <c r="K823" t="s">
        <v>1064</v>
      </c>
      <c r="L823">
        <v>0</v>
      </c>
      <c r="M823">
        <v>33</v>
      </c>
      <c r="N823">
        <v>72</v>
      </c>
      <c r="O823">
        <v>58</v>
      </c>
      <c r="P823">
        <v>49</v>
      </c>
      <c r="Q823">
        <v>0.4</v>
      </c>
    </row>
    <row r="824" spans="1:17">
      <c r="A824">
        <v>490</v>
      </c>
      <c r="B824" t="s">
        <v>1516</v>
      </c>
      <c r="C824">
        <v>0.4</v>
      </c>
      <c r="D824">
        <v>-1</v>
      </c>
      <c r="E824" t="s">
        <v>160</v>
      </c>
      <c r="F824">
        <v>0</v>
      </c>
      <c r="G824">
        <v>-1</v>
      </c>
      <c r="H824" t="s">
        <v>2813</v>
      </c>
      <c r="I824">
        <v>0</v>
      </c>
      <c r="J824">
        <v>-1</v>
      </c>
      <c r="K824" t="s">
        <v>1074</v>
      </c>
      <c r="L824">
        <v>0</v>
      </c>
      <c r="M824">
        <v>57</v>
      </c>
      <c r="N824">
        <v>78</v>
      </c>
      <c r="O824">
        <v>55</v>
      </c>
      <c r="P824">
        <v>51</v>
      </c>
      <c r="Q824">
        <v>0.4</v>
      </c>
    </row>
    <row r="825" spans="1:17">
      <c r="A825">
        <v>493</v>
      </c>
      <c r="B825" t="s">
        <v>1518</v>
      </c>
      <c r="C825">
        <v>0.4</v>
      </c>
      <c r="D825">
        <v>-1</v>
      </c>
      <c r="E825" t="s">
        <v>160</v>
      </c>
      <c r="F825">
        <v>0</v>
      </c>
      <c r="G825">
        <v>-1</v>
      </c>
      <c r="H825" t="s">
        <v>2867</v>
      </c>
      <c r="I825">
        <v>0</v>
      </c>
      <c r="J825">
        <v>-1</v>
      </c>
      <c r="K825" t="s">
        <v>1036</v>
      </c>
      <c r="L825">
        <v>0</v>
      </c>
      <c r="M825">
        <v>55</v>
      </c>
      <c r="N825">
        <v>74</v>
      </c>
      <c r="O825">
        <v>57</v>
      </c>
      <c r="P825">
        <v>52</v>
      </c>
      <c r="Q825">
        <v>0.4</v>
      </c>
    </row>
    <row r="826" spans="1:17">
      <c r="A826">
        <v>499</v>
      </c>
      <c r="B826" t="s">
        <v>1523</v>
      </c>
      <c r="C826">
        <v>0.4</v>
      </c>
      <c r="D826">
        <v>-1</v>
      </c>
      <c r="E826" t="s">
        <v>70</v>
      </c>
      <c r="F826">
        <v>0</v>
      </c>
      <c r="G826">
        <v>-1</v>
      </c>
      <c r="H826" t="s">
        <v>2859</v>
      </c>
      <c r="I826">
        <v>0</v>
      </c>
      <c r="J826">
        <v>-1</v>
      </c>
      <c r="K826" t="s">
        <v>1067</v>
      </c>
      <c r="L826">
        <v>0</v>
      </c>
      <c r="M826">
        <v>44</v>
      </c>
      <c r="N826">
        <v>72</v>
      </c>
      <c r="O826">
        <v>50</v>
      </c>
      <c r="P826">
        <v>41</v>
      </c>
      <c r="Q826">
        <v>0.4</v>
      </c>
    </row>
    <row r="827" spans="1:17">
      <c r="A827">
        <v>520</v>
      </c>
      <c r="B827" t="s">
        <v>1541</v>
      </c>
      <c r="C827">
        <v>0.4</v>
      </c>
      <c r="D827">
        <v>-1</v>
      </c>
      <c r="E827" t="s">
        <v>44</v>
      </c>
      <c r="F827">
        <v>0</v>
      </c>
      <c r="G827">
        <v>-1</v>
      </c>
      <c r="H827" t="s">
        <v>2868</v>
      </c>
      <c r="I827">
        <v>0</v>
      </c>
      <c r="J827">
        <v>-1</v>
      </c>
      <c r="K827" t="s">
        <v>1069</v>
      </c>
      <c r="L827">
        <v>0</v>
      </c>
      <c r="M827">
        <v>45</v>
      </c>
      <c r="N827">
        <v>73</v>
      </c>
      <c r="O827">
        <v>63</v>
      </c>
      <c r="P827">
        <v>32</v>
      </c>
      <c r="Q827">
        <v>0.4</v>
      </c>
    </row>
    <row r="828" spans="1:17">
      <c r="A828">
        <v>526</v>
      </c>
      <c r="B828" t="s">
        <v>400</v>
      </c>
      <c r="C828">
        <v>0.4</v>
      </c>
      <c r="D828">
        <v>-1</v>
      </c>
      <c r="E828" t="s">
        <v>44</v>
      </c>
      <c r="F828">
        <v>0</v>
      </c>
      <c r="G828">
        <v>-1</v>
      </c>
      <c r="H828" t="s">
        <v>2813</v>
      </c>
      <c r="I828">
        <v>0</v>
      </c>
      <c r="J828">
        <v>-1</v>
      </c>
      <c r="K828" t="s">
        <v>1042</v>
      </c>
      <c r="L828">
        <v>0</v>
      </c>
      <c r="M828">
        <v>60</v>
      </c>
      <c r="N828">
        <v>72</v>
      </c>
      <c r="O828">
        <v>64</v>
      </c>
      <c r="P828">
        <v>73</v>
      </c>
      <c r="Q828">
        <v>0.4</v>
      </c>
    </row>
    <row r="829" spans="1:17">
      <c r="A829">
        <v>528</v>
      </c>
      <c r="B829" t="s">
        <v>1548</v>
      </c>
      <c r="C829">
        <v>0.4</v>
      </c>
      <c r="D829">
        <v>-1</v>
      </c>
      <c r="E829" t="s">
        <v>44</v>
      </c>
      <c r="F829">
        <v>0</v>
      </c>
      <c r="G829">
        <v>-1</v>
      </c>
      <c r="H829" t="s">
        <v>2884</v>
      </c>
      <c r="I829">
        <v>0</v>
      </c>
      <c r="J829">
        <v>-1</v>
      </c>
      <c r="K829" t="s">
        <v>1029</v>
      </c>
      <c r="L829">
        <v>0</v>
      </c>
      <c r="M829">
        <v>60</v>
      </c>
      <c r="N829">
        <v>33</v>
      </c>
      <c r="O829">
        <v>71</v>
      </c>
      <c r="P829">
        <v>66</v>
      </c>
      <c r="Q829">
        <v>0.4</v>
      </c>
    </row>
    <row r="830" spans="1:17">
      <c r="A830">
        <v>539</v>
      </c>
      <c r="B830" t="s">
        <v>1559</v>
      </c>
      <c r="C830">
        <v>0.4</v>
      </c>
      <c r="D830">
        <v>-1</v>
      </c>
      <c r="E830" t="s">
        <v>44</v>
      </c>
      <c r="F830">
        <v>0</v>
      </c>
      <c r="G830">
        <v>-1</v>
      </c>
      <c r="H830" t="s">
        <v>2893</v>
      </c>
      <c r="I830">
        <v>0</v>
      </c>
      <c r="J830">
        <v>-1</v>
      </c>
      <c r="K830" t="s">
        <v>1074</v>
      </c>
      <c r="L830">
        <v>0</v>
      </c>
      <c r="M830">
        <v>55</v>
      </c>
      <c r="N830">
        <v>75</v>
      </c>
      <c r="O830">
        <v>46</v>
      </c>
      <c r="P830">
        <v>53</v>
      </c>
      <c r="Q830">
        <v>0.4</v>
      </c>
    </row>
    <row r="831" spans="1:17">
      <c r="A831">
        <v>554</v>
      </c>
      <c r="B831" t="s">
        <v>1571</v>
      </c>
      <c r="C831">
        <v>0.4</v>
      </c>
      <c r="D831">
        <v>-1</v>
      </c>
      <c r="E831" t="s">
        <v>142</v>
      </c>
      <c r="F831">
        <v>0</v>
      </c>
      <c r="G831">
        <v>-1</v>
      </c>
      <c r="H831" t="s">
        <v>2888</v>
      </c>
      <c r="I831">
        <v>0</v>
      </c>
      <c r="J831">
        <v>-1</v>
      </c>
      <c r="K831" t="s">
        <v>1051</v>
      </c>
      <c r="L831">
        <v>0</v>
      </c>
      <c r="M831">
        <v>38</v>
      </c>
      <c r="N831">
        <v>74</v>
      </c>
      <c r="O831">
        <v>57</v>
      </c>
      <c r="P831">
        <v>55</v>
      </c>
      <c r="Q831">
        <v>0.4</v>
      </c>
    </row>
    <row r="832" spans="1:17">
      <c r="A832">
        <v>560</v>
      </c>
      <c r="B832" t="s">
        <v>1576</v>
      </c>
      <c r="C832">
        <v>0.4</v>
      </c>
      <c r="D832">
        <v>-1</v>
      </c>
      <c r="E832" t="s">
        <v>86</v>
      </c>
      <c r="F832">
        <v>0</v>
      </c>
      <c r="G832">
        <v>-1</v>
      </c>
      <c r="H832" t="s">
        <v>1204</v>
      </c>
      <c r="I832">
        <v>0</v>
      </c>
      <c r="J832">
        <v>-1</v>
      </c>
      <c r="K832" t="s">
        <v>1085</v>
      </c>
      <c r="L832">
        <v>0</v>
      </c>
      <c r="M832">
        <v>38</v>
      </c>
      <c r="N832">
        <v>74</v>
      </c>
      <c r="O832">
        <v>57</v>
      </c>
      <c r="P832">
        <v>54</v>
      </c>
      <c r="Q832">
        <v>0.4</v>
      </c>
    </row>
    <row r="833" spans="1:17">
      <c r="A833">
        <v>568</v>
      </c>
      <c r="B833" t="s">
        <v>1583</v>
      </c>
      <c r="C833">
        <v>0.4</v>
      </c>
      <c r="D833">
        <v>-1</v>
      </c>
      <c r="E833" t="s">
        <v>58</v>
      </c>
      <c r="F833">
        <v>0</v>
      </c>
      <c r="G833">
        <v>-1</v>
      </c>
      <c r="H833" t="s">
        <v>2899</v>
      </c>
      <c r="I833">
        <v>0</v>
      </c>
      <c r="J833">
        <v>-1</v>
      </c>
      <c r="K833" t="s">
        <v>1049</v>
      </c>
      <c r="L833">
        <v>0</v>
      </c>
      <c r="M833">
        <v>31</v>
      </c>
      <c r="N833">
        <v>62</v>
      </c>
      <c r="O833">
        <v>74</v>
      </c>
      <c r="P833">
        <v>60</v>
      </c>
      <c r="Q833">
        <v>0.4</v>
      </c>
    </row>
    <row r="834" spans="1:17">
      <c r="A834">
        <v>573</v>
      </c>
      <c r="B834" t="s">
        <v>1587</v>
      </c>
      <c r="C834">
        <v>0.4</v>
      </c>
      <c r="D834">
        <v>-1</v>
      </c>
      <c r="E834" t="s">
        <v>58</v>
      </c>
      <c r="F834">
        <v>0</v>
      </c>
      <c r="G834">
        <v>-1</v>
      </c>
      <c r="H834" t="s">
        <v>2852</v>
      </c>
      <c r="I834">
        <v>0</v>
      </c>
      <c r="J834">
        <v>-1</v>
      </c>
      <c r="K834" t="s">
        <v>1074</v>
      </c>
      <c r="L834">
        <v>0</v>
      </c>
      <c r="M834">
        <v>64</v>
      </c>
      <c r="N834">
        <v>72</v>
      </c>
      <c r="O834">
        <v>64</v>
      </c>
      <c r="P834">
        <v>65</v>
      </c>
      <c r="Q834">
        <v>0.4</v>
      </c>
    </row>
    <row r="835" spans="1:17">
      <c r="A835">
        <v>584</v>
      </c>
      <c r="B835" t="s">
        <v>1598</v>
      </c>
      <c r="C835">
        <v>0.4</v>
      </c>
      <c r="D835">
        <v>-1</v>
      </c>
      <c r="E835" t="s">
        <v>122</v>
      </c>
      <c r="F835">
        <v>0</v>
      </c>
      <c r="G835">
        <v>-1</v>
      </c>
      <c r="H835" t="s">
        <v>2905</v>
      </c>
      <c r="I835">
        <v>0</v>
      </c>
      <c r="J835">
        <v>-1</v>
      </c>
      <c r="K835" t="s">
        <v>1051</v>
      </c>
      <c r="L835">
        <v>0</v>
      </c>
      <c r="M835">
        <v>34</v>
      </c>
      <c r="N835">
        <v>78</v>
      </c>
      <c r="O835">
        <v>26</v>
      </c>
      <c r="P835">
        <v>27</v>
      </c>
      <c r="Q835">
        <v>0.4</v>
      </c>
    </row>
    <row r="836" spans="1:17">
      <c r="A836">
        <v>592</v>
      </c>
      <c r="B836" t="s">
        <v>1605</v>
      </c>
      <c r="C836">
        <v>0.4</v>
      </c>
      <c r="D836">
        <v>-1</v>
      </c>
      <c r="E836" t="s">
        <v>150</v>
      </c>
      <c r="F836">
        <v>0</v>
      </c>
      <c r="G836">
        <v>-1</v>
      </c>
      <c r="H836" t="s">
        <v>2841</v>
      </c>
      <c r="I836">
        <v>0</v>
      </c>
      <c r="J836">
        <v>-1</v>
      </c>
      <c r="K836" t="s">
        <v>1019</v>
      </c>
      <c r="L836">
        <v>0</v>
      </c>
      <c r="M836">
        <v>76</v>
      </c>
      <c r="N836">
        <v>58</v>
      </c>
      <c r="O836">
        <v>63</v>
      </c>
      <c r="P836">
        <v>61</v>
      </c>
      <c r="Q836">
        <v>0.4</v>
      </c>
    </row>
    <row r="837" spans="1:17">
      <c r="A837">
        <v>600</v>
      </c>
      <c r="B837" t="s">
        <v>1612</v>
      </c>
      <c r="C837">
        <v>0.4</v>
      </c>
      <c r="D837">
        <v>-1</v>
      </c>
      <c r="E837" t="s">
        <v>122</v>
      </c>
      <c r="F837">
        <v>0</v>
      </c>
      <c r="G837">
        <v>-1</v>
      </c>
      <c r="H837" t="s">
        <v>2841</v>
      </c>
      <c r="I837">
        <v>0</v>
      </c>
      <c r="J837">
        <v>-1</v>
      </c>
      <c r="K837" t="s">
        <v>1060</v>
      </c>
      <c r="L837">
        <v>0</v>
      </c>
      <c r="M837">
        <v>71</v>
      </c>
      <c r="N837">
        <v>58</v>
      </c>
      <c r="O837">
        <v>59</v>
      </c>
      <c r="P837">
        <v>55</v>
      </c>
      <c r="Q837">
        <v>0.4</v>
      </c>
    </row>
    <row r="838" spans="1:17">
      <c r="A838">
        <v>601</v>
      </c>
      <c r="B838" t="s">
        <v>1613</v>
      </c>
      <c r="C838">
        <v>0.4</v>
      </c>
      <c r="D838">
        <v>-1</v>
      </c>
      <c r="E838" t="s">
        <v>122</v>
      </c>
      <c r="F838">
        <v>0</v>
      </c>
      <c r="G838">
        <v>-1</v>
      </c>
      <c r="H838" t="s">
        <v>2881</v>
      </c>
      <c r="I838">
        <v>0</v>
      </c>
      <c r="J838">
        <v>-1</v>
      </c>
      <c r="K838" t="s">
        <v>1074</v>
      </c>
      <c r="L838">
        <v>0</v>
      </c>
      <c r="M838">
        <v>47</v>
      </c>
      <c r="N838">
        <v>49</v>
      </c>
      <c r="O838">
        <v>78</v>
      </c>
      <c r="P838">
        <v>73</v>
      </c>
      <c r="Q838">
        <v>0.4</v>
      </c>
    </row>
    <row r="839" spans="1:17">
      <c r="A839">
        <v>619</v>
      </c>
      <c r="B839" t="s">
        <v>70</v>
      </c>
      <c r="C839">
        <v>0.4</v>
      </c>
      <c r="D839">
        <v>-1</v>
      </c>
      <c r="E839" t="s">
        <v>70</v>
      </c>
      <c r="F839">
        <v>0</v>
      </c>
      <c r="G839">
        <v>-1</v>
      </c>
      <c r="H839" t="s">
        <v>2895</v>
      </c>
      <c r="I839">
        <v>0</v>
      </c>
      <c r="J839">
        <v>-1</v>
      </c>
      <c r="K839" t="s">
        <v>1022</v>
      </c>
      <c r="L839">
        <v>0</v>
      </c>
      <c r="M839">
        <v>78</v>
      </c>
      <c r="N839">
        <v>56</v>
      </c>
      <c r="O839">
        <v>62</v>
      </c>
      <c r="P839">
        <v>60</v>
      </c>
      <c r="Q839">
        <v>0.4</v>
      </c>
    </row>
    <row r="840" spans="1:17">
      <c r="A840">
        <v>621</v>
      </c>
      <c r="B840" t="s">
        <v>1629</v>
      </c>
      <c r="C840">
        <v>0.4</v>
      </c>
      <c r="D840">
        <v>-1</v>
      </c>
      <c r="E840" t="s">
        <v>138</v>
      </c>
      <c r="F840">
        <v>0</v>
      </c>
      <c r="G840">
        <v>-1</v>
      </c>
      <c r="H840" t="s">
        <v>2901</v>
      </c>
      <c r="I840">
        <v>0</v>
      </c>
      <c r="J840">
        <v>-1</v>
      </c>
      <c r="K840" t="s">
        <v>1069</v>
      </c>
      <c r="L840">
        <v>0</v>
      </c>
      <c r="M840">
        <v>33</v>
      </c>
      <c r="N840">
        <v>76</v>
      </c>
      <c r="O840">
        <v>55</v>
      </c>
      <c r="P840">
        <v>32</v>
      </c>
      <c r="Q840">
        <v>0.4</v>
      </c>
    </row>
    <row r="841" spans="1:17">
      <c r="A841">
        <v>624</v>
      </c>
      <c r="B841" t="s">
        <v>1632</v>
      </c>
      <c r="C841">
        <v>0.4</v>
      </c>
      <c r="D841">
        <v>-1</v>
      </c>
      <c r="E841" t="s">
        <v>138</v>
      </c>
      <c r="F841">
        <v>0</v>
      </c>
      <c r="G841">
        <v>-1</v>
      </c>
      <c r="H841" t="s">
        <v>2852</v>
      </c>
      <c r="I841">
        <v>0</v>
      </c>
      <c r="J841">
        <v>-1</v>
      </c>
      <c r="K841" t="s">
        <v>1067</v>
      </c>
      <c r="L841">
        <v>0</v>
      </c>
      <c r="M841">
        <v>37</v>
      </c>
      <c r="N841">
        <v>34</v>
      </c>
      <c r="O841">
        <v>75</v>
      </c>
      <c r="P841">
        <v>41</v>
      </c>
      <c r="Q841">
        <v>0.4</v>
      </c>
    </row>
    <row r="842" spans="1:17">
      <c r="A842">
        <v>636</v>
      </c>
      <c r="B842" t="s">
        <v>1642</v>
      </c>
      <c r="C842">
        <v>0.4</v>
      </c>
      <c r="D842">
        <v>-1</v>
      </c>
      <c r="E842" t="s">
        <v>138</v>
      </c>
      <c r="F842">
        <v>0</v>
      </c>
      <c r="G842">
        <v>-1</v>
      </c>
      <c r="H842" t="s">
        <v>2881</v>
      </c>
      <c r="I842">
        <v>0</v>
      </c>
      <c r="J842">
        <v>-1</v>
      </c>
      <c r="K842" t="s">
        <v>1051</v>
      </c>
      <c r="L842">
        <v>0</v>
      </c>
      <c r="M842">
        <v>47</v>
      </c>
      <c r="N842">
        <v>54</v>
      </c>
      <c r="O842">
        <v>76</v>
      </c>
      <c r="P842">
        <v>61</v>
      </c>
      <c r="Q842">
        <v>0.4</v>
      </c>
    </row>
    <row r="843" spans="1:17">
      <c r="A843">
        <v>639</v>
      </c>
      <c r="B843" t="s">
        <v>1645</v>
      </c>
      <c r="C843">
        <v>0.4</v>
      </c>
      <c r="D843">
        <v>-1</v>
      </c>
      <c r="E843" t="s">
        <v>64</v>
      </c>
      <c r="F843">
        <v>0</v>
      </c>
      <c r="G843">
        <v>-1</v>
      </c>
      <c r="H843" t="s">
        <v>2859</v>
      </c>
      <c r="I843">
        <v>0</v>
      </c>
      <c r="J843">
        <v>-1</v>
      </c>
      <c r="K843" t="s">
        <v>1058</v>
      </c>
      <c r="L843">
        <v>0</v>
      </c>
      <c r="M843">
        <v>62</v>
      </c>
      <c r="N843">
        <v>50</v>
      </c>
      <c r="O843">
        <v>71</v>
      </c>
      <c r="P843">
        <v>77</v>
      </c>
      <c r="Q843">
        <v>0.4</v>
      </c>
    </row>
    <row r="844" spans="1:17">
      <c r="A844">
        <v>642</v>
      </c>
      <c r="B844" t="s">
        <v>1648</v>
      </c>
      <c r="C844">
        <v>0.4</v>
      </c>
      <c r="D844">
        <v>-1</v>
      </c>
      <c r="E844" t="s">
        <v>38</v>
      </c>
      <c r="F844">
        <v>0</v>
      </c>
      <c r="G844">
        <v>-1</v>
      </c>
      <c r="H844" t="s">
        <v>2870</v>
      </c>
      <c r="I844">
        <v>0</v>
      </c>
      <c r="J844">
        <v>-1</v>
      </c>
      <c r="K844" t="s">
        <v>1067</v>
      </c>
      <c r="L844">
        <v>0</v>
      </c>
      <c r="M844">
        <v>49</v>
      </c>
      <c r="N844">
        <v>48</v>
      </c>
      <c r="O844">
        <v>75</v>
      </c>
      <c r="P844">
        <v>64</v>
      </c>
      <c r="Q844">
        <v>0.4</v>
      </c>
    </row>
    <row r="845" spans="1:17">
      <c r="A845">
        <v>645</v>
      </c>
      <c r="B845" t="s">
        <v>1650</v>
      </c>
      <c r="C845">
        <v>0.4</v>
      </c>
      <c r="D845">
        <v>-1</v>
      </c>
      <c r="E845" t="s">
        <v>38</v>
      </c>
      <c r="F845">
        <v>0</v>
      </c>
      <c r="G845">
        <v>-1</v>
      </c>
      <c r="H845" t="s">
        <v>2813</v>
      </c>
      <c r="I845">
        <v>0</v>
      </c>
      <c r="J845">
        <v>-1</v>
      </c>
      <c r="K845" t="s">
        <v>1074</v>
      </c>
      <c r="L845">
        <v>0</v>
      </c>
      <c r="M845">
        <v>63</v>
      </c>
      <c r="N845">
        <v>73</v>
      </c>
      <c r="O845">
        <v>55</v>
      </c>
      <c r="P845">
        <v>56</v>
      </c>
      <c r="Q845">
        <v>0.4</v>
      </c>
    </row>
    <row r="846" spans="1:17">
      <c r="A846">
        <v>648</v>
      </c>
      <c r="B846" t="s">
        <v>1653</v>
      </c>
      <c r="C846">
        <v>0.4</v>
      </c>
      <c r="D846">
        <v>-1</v>
      </c>
      <c r="E846" t="s">
        <v>38</v>
      </c>
      <c r="F846">
        <v>0</v>
      </c>
      <c r="G846">
        <v>-1</v>
      </c>
      <c r="H846" t="s">
        <v>2893</v>
      </c>
      <c r="I846">
        <v>0</v>
      </c>
      <c r="J846">
        <v>-1</v>
      </c>
      <c r="K846" t="s">
        <v>1036</v>
      </c>
      <c r="L846">
        <v>0</v>
      </c>
      <c r="M846">
        <v>63</v>
      </c>
      <c r="N846">
        <v>71</v>
      </c>
      <c r="O846">
        <v>48</v>
      </c>
      <c r="P846">
        <v>61</v>
      </c>
      <c r="Q846">
        <v>0.4</v>
      </c>
    </row>
    <row r="847" spans="1:17">
      <c r="A847">
        <v>654</v>
      </c>
      <c r="B847" t="s">
        <v>1659</v>
      </c>
      <c r="C847">
        <v>0.4</v>
      </c>
      <c r="D847">
        <v>-1</v>
      </c>
      <c r="E847" t="s">
        <v>38</v>
      </c>
      <c r="F847">
        <v>0</v>
      </c>
      <c r="G847">
        <v>-1</v>
      </c>
      <c r="H847" t="s">
        <v>2905</v>
      </c>
      <c r="I847">
        <v>0</v>
      </c>
      <c r="J847">
        <v>-1</v>
      </c>
      <c r="K847" t="s">
        <v>1091</v>
      </c>
      <c r="L847">
        <v>0</v>
      </c>
      <c r="M847">
        <v>49</v>
      </c>
      <c r="N847">
        <v>72</v>
      </c>
      <c r="O847">
        <v>43</v>
      </c>
      <c r="P847">
        <v>70</v>
      </c>
      <c r="Q847">
        <v>0.4</v>
      </c>
    </row>
    <row r="848" spans="1:17">
      <c r="A848">
        <v>659</v>
      </c>
      <c r="B848" t="s">
        <v>1664</v>
      </c>
      <c r="C848">
        <v>0.4</v>
      </c>
      <c r="D848">
        <v>-1</v>
      </c>
      <c r="E848" t="s">
        <v>38</v>
      </c>
      <c r="F848">
        <v>0</v>
      </c>
      <c r="G848">
        <v>-1</v>
      </c>
      <c r="H848" t="s">
        <v>2881</v>
      </c>
      <c r="I848">
        <v>0</v>
      </c>
      <c r="J848">
        <v>-1</v>
      </c>
      <c r="K848" t="s">
        <v>1049</v>
      </c>
      <c r="L848">
        <v>0</v>
      </c>
      <c r="M848">
        <v>62</v>
      </c>
      <c r="N848">
        <v>42</v>
      </c>
      <c r="O848">
        <v>74</v>
      </c>
      <c r="P848">
        <v>55</v>
      </c>
      <c r="Q848">
        <v>0.4</v>
      </c>
    </row>
    <row r="849" spans="1:17">
      <c r="A849">
        <v>666</v>
      </c>
      <c r="B849" t="s">
        <v>726</v>
      </c>
      <c r="C849">
        <v>0.4</v>
      </c>
      <c r="D849">
        <v>-1</v>
      </c>
      <c r="E849" t="s">
        <v>38</v>
      </c>
      <c r="F849">
        <v>0</v>
      </c>
      <c r="G849">
        <v>-1</v>
      </c>
      <c r="H849" t="s">
        <v>2801</v>
      </c>
      <c r="I849">
        <v>0</v>
      </c>
      <c r="J849">
        <v>-1</v>
      </c>
      <c r="K849" t="s">
        <v>1060</v>
      </c>
      <c r="L849">
        <v>0</v>
      </c>
      <c r="M849">
        <v>74</v>
      </c>
      <c r="N849">
        <v>55</v>
      </c>
      <c r="O849">
        <v>56</v>
      </c>
      <c r="P849">
        <v>63</v>
      </c>
      <c r="Q849">
        <v>0.4</v>
      </c>
    </row>
    <row r="850" spans="1:17">
      <c r="A850">
        <v>667</v>
      </c>
      <c r="B850" t="s">
        <v>1671</v>
      </c>
      <c r="C850">
        <v>0.4</v>
      </c>
      <c r="D850">
        <v>-1</v>
      </c>
      <c r="E850" t="s">
        <v>38</v>
      </c>
      <c r="F850">
        <v>0</v>
      </c>
      <c r="G850">
        <v>-1</v>
      </c>
      <c r="H850" t="s">
        <v>2813</v>
      </c>
      <c r="I850">
        <v>0</v>
      </c>
      <c r="J850">
        <v>-1</v>
      </c>
      <c r="K850" t="s">
        <v>1046</v>
      </c>
      <c r="L850">
        <v>0</v>
      </c>
      <c r="M850">
        <v>61</v>
      </c>
      <c r="N850">
        <v>72</v>
      </c>
      <c r="O850">
        <v>43</v>
      </c>
      <c r="P850">
        <v>39</v>
      </c>
      <c r="Q850">
        <v>0.4</v>
      </c>
    </row>
    <row r="851" spans="1:17">
      <c r="A851">
        <v>669</v>
      </c>
      <c r="B851" t="s">
        <v>1673</v>
      </c>
      <c r="C851">
        <v>0.4</v>
      </c>
      <c r="D851">
        <v>-1</v>
      </c>
      <c r="E851" t="s">
        <v>38</v>
      </c>
      <c r="F851">
        <v>0</v>
      </c>
      <c r="G851">
        <v>-1</v>
      </c>
      <c r="H851" t="s">
        <v>2893</v>
      </c>
      <c r="I851">
        <v>0</v>
      </c>
      <c r="J851">
        <v>-1</v>
      </c>
      <c r="K851" t="s">
        <v>1044</v>
      </c>
      <c r="L851">
        <v>0</v>
      </c>
      <c r="M851">
        <v>64</v>
      </c>
      <c r="N851">
        <v>77</v>
      </c>
      <c r="O851">
        <v>63</v>
      </c>
      <c r="P851">
        <v>43</v>
      </c>
      <c r="Q851">
        <v>0.4</v>
      </c>
    </row>
    <row r="852" spans="1:17">
      <c r="A852">
        <v>676</v>
      </c>
      <c r="B852" t="s">
        <v>1679</v>
      </c>
      <c r="C852">
        <v>0.4</v>
      </c>
      <c r="D852">
        <v>-1</v>
      </c>
      <c r="E852" t="s">
        <v>38</v>
      </c>
      <c r="F852">
        <v>0</v>
      </c>
      <c r="G852">
        <v>-1</v>
      </c>
      <c r="H852" t="s">
        <v>2904</v>
      </c>
      <c r="I852">
        <v>0</v>
      </c>
      <c r="J852">
        <v>-1</v>
      </c>
      <c r="K852" t="s">
        <v>1069</v>
      </c>
      <c r="L852">
        <v>0</v>
      </c>
      <c r="M852">
        <v>58</v>
      </c>
      <c r="N852">
        <v>75</v>
      </c>
      <c r="O852">
        <v>51</v>
      </c>
      <c r="P852">
        <v>72</v>
      </c>
      <c r="Q852">
        <v>0.4</v>
      </c>
    </row>
    <row r="853" spans="1:17">
      <c r="A853">
        <v>677</v>
      </c>
      <c r="B853" t="s">
        <v>1680</v>
      </c>
      <c r="C853">
        <v>0.4</v>
      </c>
      <c r="D853">
        <v>-1</v>
      </c>
      <c r="E853" t="s">
        <v>38</v>
      </c>
      <c r="F853">
        <v>0</v>
      </c>
      <c r="G853">
        <v>-1</v>
      </c>
      <c r="H853" t="s">
        <v>2813</v>
      </c>
      <c r="I853">
        <v>0</v>
      </c>
      <c r="J853">
        <v>-1</v>
      </c>
      <c r="K853" t="s">
        <v>1042</v>
      </c>
      <c r="L853">
        <v>0</v>
      </c>
      <c r="M853">
        <v>34</v>
      </c>
      <c r="N853">
        <v>77</v>
      </c>
      <c r="O853">
        <v>48</v>
      </c>
      <c r="P853">
        <v>54</v>
      </c>
      <c r="Q853">
        <v>0.4</v>
      </c>
    </row>
    <row r="854" spans="1:17">
      <c r="A854">
        <v>678</v>
      </c>
      <c r="B854" t="s">
        <v>140</v>
      </c>
      <c r="C854">
        <v>0.4</v>
      </c>
      <c r="D854">
        <v>-1</v>
      </c>
      <c r="E854" t="s">
        <v>140</v>
      </c>
      <c r="F854">
        <v>0</v>
      </c>
      <c r="G854">
        <v>-1</v>
      </c>
      <c r="H854" t="s">
        <v>2895</v>
      </c>
      <c r="I854">
        <v>0</v>
      </c>
      <c r="J854">
        <v>-1</v>
      </c>
      <c r="K854" t="s">
        <v>1681</v>
      </c>
      <c r="L854">
        <v>0</v>
      </c>
      <c r="M854">
        <v>78</v>
      </c>
      <c r="N854">
        <v>53</v>
      </c>
      <c r="O854">
        <v>59</v>
      </c>
      <c r="P854">
        <v>65</v>
      </c>
      <c r="Q854">
        <v>0.4</v>
      </c>
    </row>
    <row r="855" spans="1:17">
      <c r="A855">
        <v>683</v>
      </c>
      <c r="B855" t="s">
        <v>1686</v>
      </c>
      <c r="C855">
        <v>0.4</v>
      </c>
      <c r="D855">
        <v>-1</v>
      </c>
      <c r="E855" t="s">
        <v>140</v>
      </c>
      <c r="F855">
        <v>0</v>
      </c>
      <c r="G855">
        <v>-1</v>
      </c>
      <c r="H855" t="s">
        <v>2777</v>
      </c>
      <c r="I855">
        <v>0</v>
      </c>
      <c r="J855">
        <v>-1</v>
      </c>
      <c r="K855" t="s">
        <v>1015</v>
      </c>
      <c r="L855">
        <v>0</v>
      </c>
      <c r="M855">
        <v>64</v>
      </c>
      <c r="N855">
        <v>43</v>
      </c>
      <c r="O855">
        <v>73</v>
      </c>
      <c r="P855">
        <v>58</v>
      </c>
      <c r="Q855">
        <v>0.4</v>
      </c>
    </row>
    <row r="856" spans="1:17">
      <c r="A856">
        <v>689</v>
      </c>
      <c r="B856" t="s">
        <v>1691</v>
      </c>
      <c r="C856">
        <v>0.4</v>
      </c>
      <c r="D856">
        <v>-1</v>
      </c>
      <c r="E856" t="s">
        <v>140</v>
      </c>
      <c r="F856">
        <v>0</v>
      </c>
      <c r="G856">
        <v>-1</v>
      </c>
      <c r="H856" t="s">
        <v>2885</v>
      </c>
      <c r="I856">
        <v>0</v>
      </c>
      <c r="J856">
        <v>-1</v>
      </c>
      <c r="K856" t="s">
        <v>1022</v>
      </c>
      <c r="L856">
        <v>0</v>
      </c>
      <c r="M856">
        <v>73</v>
      </c>
      <c r="N856">
        <v>48</v>
      </c>
      <c r="O856">
        <v>52</v>
      </c>
      <c r="P856">
        <v>64</v>
      </c>
      <c r="Q856">
        <v>0.4</v>
      </c>
    </row>
    <row r="857" spans="1:17">
      <c r="A857">
        <v>698</v>
      </c>
      <c r="B857" t="s">
        <v>1698</v>
      </c>
      <c r="C857">
        <v>0.4</v>
      </c>
      <c r="D857">
        <v>-1</v>
      </c>
      <c r="E857" t="s">
        <v>110</v>
      </c>
      <c r="F857">
        <v>0</v>
      </c>
      <c r="G857">
        <v>-1</v>
      </c>
      <c r="H857" t="s">
        <v>2908</v>
      </c>
      <c r="I857">
        <v>0</v>
      </c>
      <c r="J857">
        <v>-1</v>
      </c>
      <c r="K857" t="s">
        <v>1042</v>
      </c>
      <c r="L857">
        <v>0</v>
      </c>
      <c r="M857">
        <v>64</v>
      </c>
      <c r="N857">
        <v>72</v>
      </c>
      <c r="O857">
        <v>42</v>
      </c>
      <c r="P857">
        <v>69</v>
      </c>
      <c r="Q857">
        <v>0.4</v>
      </c>
    </row>
    <row r="858" spans="1:17">
      <c r="A858">
        <v>702</v>
      </c>
      <c r="B858" t="s">
        <v>1702</v>
      </c>
      <c r="C858">
        <v>0.4</v>
      </c>
      <c r="D858">
        <v>-1</v>
      </c>
      <c r="E858" t="s">
        <v>110</v>
      </c>
      <c r="F858">
        <v>0</v>
      </c>
      <c r="G858">
        <v>-1</v>
      </c>
      <c r="H858" t="s">
        <v>2894</v>
      </c>
      <c r="I858">
        <v>0</v>
      </c>
      <c r="J858">
        <v>-1</v>
      </c>
      <c r="K858" t="s">
        <v>1072</v>
      </c>
      <c r="L858">
        <v>0</v>
      </c>
      <c r="M858">
        <v>61</v>
      </c>
      <c r="N858">
        <v>74</v>
      </c>
      <c r="O858">
        <v>59</v>
      </c>
      <c r="P858">
        <v>55</v>
      </c>
      <c r="Q858">
        <v>0.4</v>
      </c>
    </row>
    <row r="859" spans="1:17">
      <c r="A859">
        <v>709</v>
      </c>
      <c r="B859" t="s">
        <v>1708</v>
      </c>
      <c r="C859">
        <v>0.4</v>
      </c>
      <c r="D859">
        <v>-1</v>
      </c>
      <c r="E859" t="s">
        <v>78</v>
      </c>
      <c r="F859">
        <v>0</v>
      </c>
      <c r="G859">
        <v>-1</v>
      </c>
      <c r="H859" t="s">
        <v>2870</v>
      </c>
      <c r="I859">
        <v>0</v>
      </c>
      <c r="J859">
        <v>-1</v>
      </c>
      <c r="K859" t="s">
        <v>1022</v>
      </c>
      <c r="L859">
        <v>0</v>
      </c>
      <c r="M859">
        <v>52</v>
      </c>
      <c r="N859">
        <v>62</v>
      </c>
      <c r="O859">
        <v>73</v>
      </c>
      <c r="P859">
        <v>56</v>
      </c>
      <c r="Q859">
        <v>0.4</v>
      </c>
    </row>
    <row r="860" spans="1:17">
      <c r="A860">
        <v>711</v>
      </c>
      <c r="B860" t="s">
        <v>1710</v>
      </c>
      <c r="C860">
        <v>0.4</v>
      </c>
      <c r="D860">
        <v>-1</v>
      </c>
      <c r="E860" t="s">
        <v>78</v>
      </c>
      <c r="F860">
        <v>0</v>
      </c>
      <c r="G860">
        <v>-1</v>
      </c>
      <c r="H860" t="s">
        <v>2852</v>
      </c>
      <c r="I860">
        <v>0</v>
      </c>
      <c r="J860">
        <v>-1</v>
      </c>
      <c r="K860" t="s">
        <v>1019</v>
      </c>
      <c r="L860">
        <v>0</v>
      </c>
      <c r="M860">
        <v>59</v>
      </c>
      <c r="N860">
        <v>74</v>
      </c>
      <c r="O860">
        <v>53</v>
      </c>
      <c r="P860">
        <v>41</v>
      </c>
      <c r="Q860">
        <v>0.4</v>
      </c>
    </row>
    <row r="861" spans="1:17">
      <c r="A861">
        <v>716</v>
      </c>
      <c r="B861" t="s">
        <v>1714</v>
      </c>
      <c r="C861">
        <v>0.4</v>
      </c>
      <c r="D861">
        <v>-1</v>
      </c>
      <c r="E861" t="s">
        <v>78</v>
      </c>
      <c r="F861">
        <v>0</v>
      </c>
      <c r="G861">
        <v>-1</v>
      </c>
      <c r="H861" t="s">
        <v>2852</v>
      </c>
      <c r="I861">
        <v>0</v>
      </c>
      <c r="J861">
        <v>-1</v>
      </c>
      <c r="K861" t="s">
        <v>1033</v>
      </c>
      <c r="L861">
        <v>0</v>
      </c>
      <c r="M861">
        <v>64</v>
      </c>
      <c r="N861">
        <v>37</v>
      </c>
      <c r="O861">
        <v>77</v>
      </c>
      <c r="P861">
        <v>57</v>
      </c>
      <c r="Q861">
        <v>0.4</v>
      </c>
    </row>
    <row r="862" spans="1:17">
      <c r="A862">
        <v>717</v>
      </c>
      <c r="B862" t="s">
        <v>1715</v>
      </c>
      <c r="C862">
        <v>0.4</v>
      </c>
      <c r="D862">
        <v>-1</v>
      </c>
      <c r="E862" t="s">
        <v>78</v>
      </c>
      <c r="F862">
        <v>0</v>
      </c>
      <c r="G862">
        <v>-1</v>
      </c>
      <c r="H862" t="s">
        <v>2901</v>
      </c>
      <c r="I862">
        <v>0</v>
      </c>
      <c r="J862">
        <v>-1</v>
      </c>
      <c r="K862" t="s">
        <v>1069</v>
      </c>
      <c r="L862">
        <v>0</v>
      </c>
      <c r="M862">
        <v>34</v>
      </c>
      <c r="N862">
        <v>76</v>
      </c>
      <c r="O862">
        <v>22</v>
      </c>
      <c r="P862">
        <v>14</v>
      </c>
      <c r="Q862">
        <v>0.4</v>
      </c>
    </row>
    <row r="863" spans="1:17">
      <c r="A863">
        <v>718</v>
      </c>
      <c r="B863" t="s">
        <v>1716</v>
      </c>
      <c r="C863">
        <v>0.4</v>
      </c>
      <c r="D863">
        <v>-1</v>
      </c>
      <c r="E863" t="s">
        <v>78</v>
      </c>
      <c r="F863">
        <v>0</v>
      </c>
      <c r="G863">
        <v>-1</v>
      </c>
      <c r="H863" t="s">
        <v>2904</v>
      </c>
      <c r="I863">
        <v>0</v>
      </c>
      <c r="J863">
        <v>-1</v>
      </c>
      <c r="K863" t="s">
        <v>1036</v>
      </c>
      <c r="L863">
        <v>0</v>
      </c>
      <c r="M863">
        <v>56</v>
      </c>
      <c r="N863">
        <v>78</v>
      </c>
      <c r="O863">
        <v>48</v>
      </c>
      <c r="P863">
        <v>55</v>
      </c>
      <c r="Q863">
        <v>0.4</v>
      </c>
    </row>
    <row r="864" spans="1:17">
      <c r="A864">
        <v>721</v>
      </c>
      <c r="B864" t="s">
        <v>1718</v>
      </c>
      <c r="C864">
        <v>0.4</v>
      </c>
      <c r="D864">
        <v>-1</v>
      </c>
      <c r="E864" t="s">
        <v>78</v>
      </c>
      <c r="F864">
        <v>0</v>
      </c>
      <c r="G864">
        <v>-1</v>
      </c>
      <c r="H864" t="s">
        <v>2901</v>
      </c>
      <c r="I864">
        <v>0</v>
      </c>
      <c r="J864">
        <v>-1</v>
      </c>
      <c r="K864" t="s">
        <v>1069</v>
      </c>
      <c r="L864">
        <v>0</v>
      </c>
      <c r="M864">
        <v>53</v>
      </c>
      <c r="N864">
        <v>63</v>
      </c>
      <c r="O864">
        <v>72</v>
      </c>
      <c r="P864">
        <v>69</v>
      </c>
      <c r="Q864">
        <v>0.4</v>
      </c>
    </row>
    <row r="865" spans="1:17">
      <c r="A865">
        <v>741</v>
      </c>
      <c r="B865" t="s">
        <v>1737</v>
      </c>
      <c r="C865">
        <v>0.4</v>
      </c>
      <c r="D865">
        <v>-1</v>
      </c>
      <c r="E865" t="s">
        <v>74</v>
      </c>
      <c r="F865">
        <v>0</v>
      </c>
      <c r="G865">
        <v>-1</v>
      </c>
      <c r="H865" t="s">
        <v>2893</v>
      </c>
      <c r="I865">
        <v>0</v>
      </c>
      <c r="J865">
        <v>-1</v>
      </c>
      <c r="K865" t="s">
        <v>1074</v>
      </c>
      <c r="L865">
        <v>0</v>
      </c>
      <c r="M865">
        <v>41</v>
      </c>
      <c r="N865">
        <v>71</v>
      </c>
      <c r="O865">
        <v>38</v>
      </c>
      <c r="P865">
        <v>33</v>
      </c>
      <c r="Q865">
        <v>0.4</v>
      </c>
    </row>
    <row r="866" spans="1:17">
      <c r="A866">
        <v>766</v>
      </c>
      <c r="B866" t="s">
        <v>1759</v>
      </c>
      <c r="C866">
        <v>0.4</v>
      </c>
      <c r="D866">
        <v>-1</v>
      </c>
      <c r="E866" t="s">
        <v>120</v>
      </c>
      <c r="F866">
        <v>0</v>
      </c>
      <c r="G866">
        <v>-1</v>
      </c>
      <c r="H866" t="s">
        <v>1204</v>
      </c>
      <c r="I866">
        <v>0</v>
      </c>
      <c r="J866">
        <v>-1</v>
      </c>
      <c r="K866" t="s">
        <v>1031</v>
      </c>
      <c r="L866">
        <v>0</v>
      </c>
      <c r="M866">
        <v>58</v>
      </c>
      <c r="N866">
        <v>75</v>
      </c>
      <c r="O866">
        <v>51</v>
      </c>
      <c r="P866">
        <v>59</v>
      </c>
      <c r="Q866">
        <v>0.4</v>
      </c>
    </row>
    <row r="867" spans="1:17">
      <c r="A867">
        <v>777</v>
      </c>
      <c r="B867" t="s">
        <v>1769</v>
      </c>
      <c r="C867">
        <v>0.4</v>
      </c>
      <c r="D867">
        <v>-1</v>
      </c>
      <c r="E867" t="s">
        <v>32</v>
      </c>
      <c r="F867">
        <v>0</v>
      </c>
      <c r="G867">
        <v>-1</v>
      </c>
      <c r="H867" t="s">
        <v>2801</v>
      </c>
      <c r="I867">
        <v>0</v>
      </c>
      <c r="J867">
        <v>-1</v>
      </c>
      <c r="K867" t="s">
        <v>1046</v>
      </c>
      <c r="L867">
        <v>0</v>
      </c>
      <c r="M867">
        <v>71</v>
      </c>
      <c r="N867">
        <v>51</v>
      </c>
      <c r="O867">
        <v>61</v>
      </c>
      <c r="P867">
        <v>77</v>
      </c>
      <c r="Q867">
        <v>0.4</v>
      </c>
    </row>
    <row r="868" spans="1:17">
      <c r="A868">
        <v>791</v>
      </c>
      <c r="B868" t="s">
        <v>1781</v>
      </c>
      <c r="C868">
        <v>0.4</v>
      </c>
      <c r="D868">
        <v>-1</v>
      </c>
      <c r="E868" t="s">
        <v>32</v>
      </c>
      <c r="F868">
        <v>0</v>
      </c>
      <c r="G868">
        <v>-1</v>
      </c>
      <c r="H868" t="s">
        <v>2813</v>
      </c>
      <c r="I868">
        <v>0</v>
      </c>
      <c r="J868">
        <v>-1</v>
      </c>
      <c r="K868" t="s">
        <v>1036</v>
      </c>
      <c r="L868">
        <v>0</v>
      </c>
      <c r="M868">
        <v>63</v>
      </c>
      <c r="N868">
        <v>76</v>
      </c>
      <c r="O868">
        <v>59</v>
      </c>
      <c r="P868">
        <v>74</v>
      </c>
      <c r="Q868">
        <v>0.4</v>
      </c>
    </row>
    <row r="869" spans="1:17">
      <c r="A869">
        <v>792</v>
      </c>
      <c r="B869" t="s">
        <v>1782</v>
      </c>
      <c r="C869">
        <v>0.4</v>
      </c>
      <c r="D869">
        <v>-1</v>
      </c>
      <c r="E869" t="s">
        <v>32</v>
      </c>
      <c r="F869">
        <v>0</v>
      </c>
      <c r="G869">
        <v>-1</v>
      </c>
      <c r="H869" t="s">
        <v>2888</v>
      </c>
      <c r="I869">
        <v>0</v>
      </c>
      <c r="J869">
        <v>-1</v>
      </c>
      <c r="K869" t="s">
        <v>1029</v>
      </c>
      <c r="L869">
        <v>0</v>
      </c>
      <c r="M869">
        <v>50</v>
      </c>
      <c r="N869">
        <v>72</v>
      </c>
      <c r="O869">
        <v>64</v>
      </c>
      <c r="P869">
        <v>79</v>
      </c>
      <c r="Q869">
        <v>0.4</v>
      </c>
    </row>
    <row r="870" spans="1:17">
      <c r="A870">
        <v>794</v>
      </c>
      <c r="B870" t="s">
        <v>1784</v>
      </c>
      <c r="C870">
        <v>0.4</v>
      </c>
      <c r="D870">
        <v>-1</v>
      </c>
      <c r="E870" t="s">
        <v>32</v>
      </c>
      <c r="F870">
        <v>0</v>
      </c>
      <c r="G870">
        <v>-1</v>
      </c>
      <c r="H870" t="s">
        <v>2905</v>
      </c>
      <c r="I870">
        <v>0</v>
      </c>
      <c r="J870">
        <v>-1</v>
      </c>
      <c r="K870" t="s">
        <v>1067</v>
      </c>
      <c r="L870">
        <v>0</v>
      </c>
      <c r="M870">
        <v>44</v>
      </c>
      <c r="N870">
        <v>60</v>
      </c>
      <c r="O870">
        <v>74</v>
      </c>
      <c r="P870">
        <v>44</v>
      </c>
      <c r="Q870">
        <v>0.4</v>
      </c>
    </row>
    <row r="871" spans="1:17">
      <c r="A871">
        <v>795</v>
      </c>
      <c r="B871" t="s">
        <v>1785</v>
      </c>
      <c r="C871">
        <v>0.4</v>
      </c>
      <c r="D871">
        <v>-1</v>
      </c>
      <c r="E871" t="s">
        <v>32</v>
      </c>
      <c r="F871">
        <v>0</v>
      </c>
      <c r="G871">
        <v>-1</v>
      </c>
      <c r="H871" t="s">
        <v>2900</v>
      </c>
      <c r="I871">
        <v>0</v>
      </c>
      <c r="J871">
        <v>-1</v>
      </c>
      <c r="K871" t="s">
        <v>1019</v>
      </c>
      <c r="L871">
        <v>0</v>
      </c>
      <c r="M871">
        <v>41</v>
      </c>
      <c r="N871">
        <v>59</v>
      </c>
      <c r="O871">
        <v>75</v>
      </c>
      <c r="P871">
        <v>66</v>
      </c>
      <c r="Q871">
        <v>0.4</v>
      </c>
    </row>
    <row r="872" spans="1:17">
      <c r="A872">
        <v>805</v>
      </c>
      <c r="B872" t="s">
        <v>1794</v>
      </c>
      <c r="C872">
        <v>0.4</v>
      </c>
      <c r="D872">
        <v>-1</v>
      </c>
      <c r="E872" t="s">
        <v>42</v>
      </c>
      <c r="F872">
        <v>0</v>
      </c>
      <c r="G872">
        <v>-1</v>
      </c>
      <c r="H872" t="s">
        <v>2904</v>
      </c>
      <c r="I872">
        <v>0</v>
      </c>
      <c r="J872">
        <v>-1</v>
      </c>
      <c r="K872" t="s">
        <v>1047</v>
      </c>
      <c r="L872">
        <v>0</v>
      </c>
      <c r="M872">
        <v>53</v>
      </c>
      <c r="N872">
        <v>74</v>
      </c>
      <c r="O872">
        <v>45</v>
      </c>
      <c r="P872">
        <v>63</v>
      </c>
      <c r="Q872">
        <v>0.4</v>
      </c>
    </row>
    <row r="873" spans="1:17">
      <c r="A873">
        <v>807</v>
      </c>
      <c r="B873" t="s">
        <v>1796</v>
      </c>
      <c r="C873">
        <v>0.4</v>
      </c>
      <c r="D873">
        <v>-1</v>
      </c>
      <c r="E873" t="s">
        <v>42</v>
      </c>
      <c r="F873">
        <v>0</v>
      </c>
      <c r="G873">
        <v>-1</v>
      </c>
      <c r="H873" t="s">
        <v>2847</v>
      </c>
      <c r="I873">
        <v>0</v>
      </c>
      <c r="J873">
        <v>-1</v>
      </c>
      <c r="K873" t="s">
        <v>1060</v>
      </c>
      <c r="L873">
        <v>0</v>
      </c>
      <c r="M873">
        <v>47</v>
      </c>
      <c r="N873">
        <v>75</v>
      </c>
      <c r="O873">
        <v>58</v>
      </c>
      <c r="P873">
        <v>44</v>
      </c>
      <c r="Q873">
        <v>0.4</v>
      </c>
    </row>
    <row r="874" spans="1:17">
      <c r="A874">
        <v>831</v>
      </c>
      <c r="B874" t="s">
        <v>1815</v>
      </c>
      <c r="C874">
        <v>0.4</v>
      </c>
      <c r="D874">
        <v>-1</v>
      </c>
      <c r="E874" t="s">
        <v>46</v>
      </c>
      <c r="F874">
        <v>0</v>
      </c>
      <c r="G874">
        <v>-1</v>
      </c>
      <c r="H874" t="s">
        <v>2847</v>
      </c>
      <c r="I874">
        <v>0</v>
      </c>
      <c r="J874">
        <v>-1</v>
      </c>
      <c r="K874" t="s">
        <v>1051</v>
      </c>
      <c r="L874">
        <v>0</v>
      </c>
      <c r="M874">
        <v>56</v>
      </c>
      <c r="N874">
        <v>77</v>
      </c>
      <c r="O874">
        <v>61</v>
      </c>
      <c r="P874">
        <v>56</v>
      </c>
      <c r="Q874">
        <v>0.4</v>
      </c>
    </row>
    <row r="875" spans="1:17">
      <c r="A875">
        <v>837</v>
      </c>
      <c r="B875" t="s">
        <v>1821</v>
      </c>
      <c r="C875">
        <v>0.4</v>
      </c>
      <c r="D875">
        <v>-1</v>
      </c>
      <c r="E875" t="s">
        <v>46</v>
      </c>
      <c r="F875">
        <v>0</v>
      </c>
      <c r="G875">
        <v>-1</v>
      </c>
      <c r="H875" t="s">
        <v>2823</v>
      </c>
      <c r="I875">
        <v>0</v>
      </c>
      <c r="J875">
        <v>-1</v>
      </c>
      <c r="K875" t="s">
        <v>1338</v>
      </c>
      <c r="L875">
        <v>0</v>
      </c>
      <c r="M875">
        <v>52</v>
      </c>
      <c r="N875">
        <v>63</v>
      </c>
      <c r="O875">
        <v>75</v>
      </c>
      <c r="P875">
        <v>54</v>
      </c>
      <c r="Q875">
        <v>0.4</v>
      </c>
    </row>
    <row r="876" spans="1:17">
      <c r="A876">
        <v>860</v>
      </c>
      <c r="B876" t="s">
        <v>1841</v>
      </c>
      <c r="C876">
        <v>0.4</v>
      </c>
      <c r="D876">
        <v>-1</v>
      </c>
      <c r="E876" t="s">
        <v>30</v>
      </c>
      <c r="F876">
        <v>0</v>
      </c>
      <c r="G876">
        <v>-1</v>
      </c>
      <c r="H876" t="s">
        <v>2858</v>
      </c>
      <c r="I876">
        <v>0</v>
      </c>
      <c r="J876">
        <v>-1</v>
      </c>
      <c r="K876" t="s">
        <v>1042</v>
      </c>
      <c r="L876">
        <v>0</v>
      </c>
      <c r="M876">
        <v>53</v>
      </c>
      <c r="N876">
        <v>74</v>
      </c>
      <c r="O876">
        <v>48</v>
      </c>
      <c r="P876">
        <v>81</v>
      </c>
      <c r="Q876">
        <v>0.4</v>
      </c>
    </row>
    <row r="877" spans="1:17">
      <c r="A877">
        <v>863</v>
      </c>
      <c r="B877" t="s">
        <v>1843</v>
      </c>
      <c r="C877">
        <v>0.4</v>
      </c>
      <c r="D877">
        <v>-1</v>
      </c>
      <c r="E877" t="s">
        <v>30</v>
      </c>
      <c r="F877">
        <v>0</v>
      </c>
      <c r="G877">
        <v>-1</v>
      </c>
      <c r="H877" t="s">
        <v>2858</v>
      </c>
      <c r="I877">
        <v>0</v>
      </c>
      <c r="J877">
        <v>-1</v>
      </c>
      <c r="K877" t="s">
        <v>1019</v>
      </c>
      <c r="L877">
        <v>0</v>
      </c>
      <c r="M877">
        <v>54</v>
      </c>
      <c r="N877">
        <v>64</v>
      </c>
      <c r="O877">
        <v>77</v>
      </c>
      <c r="P877">
        <v>78</v>
      </c>
      <c r="Q877">
        <v>0.4</v>
      </c>
    </row>
    <row r="878" spans="1:17">
      <c r="A878">
        <v>869</v>
      </c>
      <c r="B878" t="s">
        <v>1849</v>
      </c>
      <c r="C878">
        <v>0.4</v>
      </c>
      <c r="D878">
        <v>-1</v>
      </c>
      <c r="E878" t="s">
        <v>104</v>
      </c>
      <c r="F878">
        <v>0</v>
      </c>
      <c r="G878">
        <v>-1</v>
      </c>
      <c r="H878" t="s">
        <v>2885</v>
      </c>
      <c r="I878">
        <v>0</v>
      </c>
      <c r="J878">
        <v>-1</v>
      </c>
      <c r="K878" t="s">
        <v>1044</v>
      </c>
      <c r="L878">
        <v>0</v>
      </c>
      <c r="M878">
        <v>56</v>
      </c>
      <c r="N878">
        <v>73</v>
      </c>
      <c r="O878">
        <v>54</v>
      </c>
      <c r="P878">
        <v>61</v>
      </c>
      <c r="Q878">
        <v>0.4</v>
      </c>
    </row>
    <row r="879" spans="1:17">
      <c r="A879">
        <v>882</v>
      </c>
      <c r="B879" t="s">
        <v>104</v>
      </c>
      <c r="C879">
        <v>0.4</v>
      </c>
      <c r="D879">
        <v>-1</v>
      </c>
      <c r="E879" t="s">
        <v>104</v>
      </c>
      <c r="F879">
        <v>0</v>
      </c>
      <c r="G879">
        <v>-1</v>
      </c>
      <c r="H879" t="s">
        <v>2889</v>
      </c>
      <c r="I879">
        <v>0</v>
      </c>
      <c r="J879">
        <v>-1</v>
      </c>
      <c r="K879" t="s">
        <v>1146</v>
      </c>
      <c r="L879">
        <v>0</v>
      </c>
      <c r="M879">
        <v>24</v>
      </c>
      <c r="N879">
        <v>27</v>
      </c>
      <c r="O879">
        <v>77</v>
      </c>
      <c r="P879">
        <v>4</v>
      </c>
      <c r="Q879">
        <v>0.4</v>
      </c>
    </row>
    <row r="880" spans="1:17">
      <c r="A880">
        <v>885</v>
      </c>
      <c r="B880" t="s">
        <v>1863</v>
      </c>
      <c r="C880">
        <v>0.4</v>
      </c>
      <c r="D880">
        <v>-1</v>
      </c>
      <c r="E880" t="s">
        <v>104</v>
      </c>
      <c r="F880">
        <v>0</v>
      </c>
      <c r="G880">
        <v>-1</v>
      </c>
      <c r="H880" t="s">
        <v>2799</v>
      </c>
      <c r="I880">
        <v>0</v>
      </c>
      <c r="J880">
        <v>-1</v>
      </c>
      <c r="K880" t="s">
        <v>1067</v>
      </c>
      <c r="L880">
        <v>0</v>
      </c>
      <c r="M880">
        <v>28</v>
      </c>
      <c r="N880">
        <v>46</v>
      </c>
      <c r="O880">
        <v>71</v>
      </c>
      <c r="P880">
        <v>41</v>
      </c>
      <c r="Q880">
        <v>0.4</v>
      </c>
    </row>
    <row r="881" spans="1:17">
      <c r="A881">
        <v>895</v>
      </c>
      <c r="B881" t="s">
        <v>1872</v>
      </c>
      <c r="C881">
        <v>0.4</v>
      </c>
      <c r="D881">
        <v>-1</v>
      </c>
      <c r="E881" t="s">
        <v>104</v>
      </c>
      <c r="F881">
        <v>0</v>
      </c>
      <c r="G881">
        <v>-1</v>
      </c>
      <c r="H881" t="s">
        <v>2905</v>
      </c>
      <c r="I881">
        <v>0</v>
      </c>
      <c r="J881">
        <v>-1</v>
      </c>
      <c r="K881" t="s">
        <v>1082</v>
      </c>
      <c r="L881">
        <v>0</v>
      </c>
      <c r="M881">
        <v>52</v>
      </c>
      <c r="N881">
        <v>45</v>
      </c>
      <c r="O881">
        <v>71</v>
      </c>
      <c r="P881">
        <v>84</v>
      </c>
      <c r="Q881">
        <v>0.4</v>
      </c>
    </row>
    <row r="882" spans="1:17">
      <c r="A882">
        <v>903</v>
      </c>
      <c r="B882" t="s">
        <v>1878</v>
      </c>
      <c r="C882">
        <v>0.4</v>
      </c>
      <c r="D882">
        <v>-1</v>
      </c>
      <c r="E882" t="s">
        <v>72</v>
      </c>
      <c r="F882">
        <v>0</v>
      </c>
      <c r="G882">
        <v>-1</v>
      </c>
      <c r="H882" t="s">
        <v>2823</v>
      </c>
      <c r="I882">
        <v>0</v>
      </c>
      <c r="J882">
        <v>-1</v>
      </c>
      <c r="K882" t="s">
        <v>1035</v>
      </c>
      <c r="L882">
        <v>0</v>
      </c>
      <c r="M882">
        <v>58</v>
      </c>
      <c r="N882">
        <v>44</v>
      </c>
      <c r="O882">
        <v>78</v>
      </c>
      <c r="P882">
        <v>77</v>
      </c>
      <c r="Q882">
        <v>0.4</v>
      </c>
    </row>
    <row r="883" spans="1:17">
      <c r="A883">
        <v>915</v>
      </c>
      <c r="B883" t="s">
        <v>798</v>
      </c>
      <c r="C883">
        <v>0.4</v>
      </c>
      <c r="D883">
        <v>-1</v>
      </c>
      <c r="E883" t="s">
        <v>72</v>
      </c>
      <c r="F883">
        <v>0</v>
      </c>
      <c r="G883">
        <v>-1</v>
      </c>
      <c r="H883" t="s">
        <v>2852</v>
      </c>
      <c r="I883">
        <v>0</v>
      </c>
      <c r="J883">
        <v>-1</v>
      </c>
      <c r="K883" t="s">
        <v>1046</v>
      </c>
      <c r="L883">
        <v>0</v>
      </c>
      <c r="M883">
        <v>62</v>
      </c>
      <c r="N883">
        <v>49</v>
      </c>
      <c r="O883">
        <v>74</v>
      </c>
      <c r="P883">
        <v>52</v>
      </c>
      <c r="Q883">
        <v>0.4</v>
      </c>
    </row>
    <row r="884" spans="1:17">
      <c r="A884">
        <v>916</v>
      </c>
      <c r="B884" t="s">
        <v>1890</v>
      </c>
      <c r="C884">
        <v>0.4</v>
      </c>
      <c r="D884">
        <v>-1</v>
      </c>
      <c r="E884" t="s">
        <v>72</v>
      </c>
      <c r="F884">
        <v>0</v>
      </c>
      <c r="G884">
        <v>-1</v>
      </c>
      <c r="H884" t="s">
        <v>2823</v>
      </c>
      <c r="I884">
        <v>0</v>
      </c>
      <c r="J884">
        <v>-1</v>
      </c>
      <c r="K884" t="s">
        <v>1019</v>
      </c>
      <c r="L884">
        <v>0</v>
      </c>
      <c r="M884">
        <v>52</v>
      </c>
      <c r="N884">
        <v>55</v>
      </c>
      <c r="O884">
        <v>78</v>
      </c>
      <c r="P884">
        <v>42</v>
      </c>
      <c r="Q884">
        <v>0.4</v>
      </c>
    </row>
    <row r="885" spans="1:17">
      <c r="A885">
        <v>917</v>
      </c>
      <c r="B885" t="s">
        <v>1891</v>
      </c>
      <c r="C885">
        <v>0.4</v>
      </c>
      <c r="D885">
        <v>-1</v>
      </c>
      <c r="E885" t="s">
        <v>72</v>
      </c>
      <c r="F885">
        <v>0</v>
      </c>
      <c r="G885">
        <v>-1</v>
      </c>
      <c r="H885" t="s">
        <v>2813</v>
      </c>
      <c r="I885">
        <v>0</v>
      </c>
      <c r="J885">
        <v>-1</v>
      </c>
      <c r="K885" t="s">
        <v>1036</v>
      </c>
      <c r="L885">
        <v>0</v>
      </c>
      <c r="M885">
        <v>33</v>
      </c>
      <c r="N885">
        <v>73</v>
      </c>
      <c r="O885">
        <v>46</v>
      </c>
      <c r="P885">
        <v>54</v>
      </c>
      <c r="Q885">
        <v>0.4</v>
      </c>
    </row>
    <row r="886" spans="1:17">
      <c r="A886">
        <v>923</v>
      </c>
      <c r="B886" t="s">
        <v>1897</v>
      </c>
      <c r="C886">
        <v>0.4</v>
      </c>
      <c r="D886">
        <v>-1</v>
      </c>
      <c r="E886" t="s">
        <v>72</v>
      </c>
      <c r="F886">
        <v>0</v>
      </c>
      <c r="G886">
        <v>-1</v>
      </c>
      <c r="H886" t="s">
        <v>2888</v>
      </c>
      <c r="I886">
        <v>0</v>
      </c>
      <c r="J886">
        <v>-1</v>
      </c>
      <c r="K886" t="s">
        <v>1064</v>
      </c>
      <c r="L886">
        <v>0</v>
      </c>
      <c r="M886">
        <v>40</v>
      </c>
      <c r="N886">
        <v>72</v>
      </c>
      <c r="O886">
        <v>46</v>
      </c>
      <c r="P886">
        <v>73</v>
      </c>
      <c r="Q886">
        <v>0.4</v>
      </c>
    </row>
    <row r="887" spans="1:17">
      <c r="A887">
        <v>926</v>
      </c>
      <c r="B887" t="s">
        <v>1899</v>
      </c>
      <c r="C887">
        <v>0.4</v>
      </c>
      <c r="D887">
        <v>-1</v>
      </c>
      <c r="E887" t="s">
        <v>72</v>
      </c>
      <c r="F887">
        <v>0</v>
      </c>
      <c r="G887">
        <v>-1</v>
      </c>
      <c r="H887" t="s">
        <v>1204</v>
      </c>
      <c r="I887">
        <v>0</v>
      </c>
      <c r="J887">
        <v>-1</v>
      </c>
      <c r="K887" t="s">
        <v>1074</v>
      </c>
      <c r="L887">
        <v>0</v>
      </c>
      <c r="M887">
        <v>26</v>
      </c>
      <c r="N887">
        <v>73</v>
      </c>
      <c r="O887">
        <v>25</v>
      </c>
      <c r="P887">
        <v>34</v>
      </c>
      <c r="Q887">
        <v>0.4</v>
      </c>
    </row>
    <row r="888" spans="1:17">
      <c r="A888">
        <v>927</v>
      </c>
      <c r="B888" t="s">
        <v>1900</v>
      </c>
      <c r="C888">
        <v>0.4</v>
      </c>
      <c r="D888">
        <v>-1</v>
      </c>
      <c r="E888" t="s">
        <v>106</v>
      </c>
      <c r="F888">
        <v>0</v>
      </c>
      <c r="G888">
        <v>-1</v>
      </c>
      <c r="H888" t="s">
        <v>2915</v>
      </c>
      <c r="I888">
        <v>0</v>
      </c>
      <c r="J888">
        <v>-1</v>
      </c>
      <c r="K888" t="s">
        <v>1047</v>
      </c>
      <c r="L888">
        <v>0</v>
      </c>
      <c r="M888">
        <v>75</v>
      </c>
      <c r="N888">
        <v>51</v>
      </c>
      <c r="O888">
        <v>57</v>
      </c>
      <c r="P888">
        <v>50</v>
      </c>
      <c r="Q888">
        <v>0.4</v>
      </c>
    </row>
    <row r="889" spans="1:17">
      <c r="A889">
        <v>930</v>
      </c>
      <c r="B889" t="s">
        <v>1902</v>
      </c>
      <c r="C889">
        <v>0.4</v>
      </c>
      <c r="D889">
        <v>-1</v>
      </c>
      <c r="E889" t="s">
        <v>106</v>
      </c>
      <c r="F889">
        <v>0</v>
      </c>
      <c r="G889">
        <v>-1</v>
      </c>
      <c r="H889" t="s">
        <v>2915</v>
      </c>
      <c r="I889">
        <v>0</v>
      </c>
      <c r="J889">
        <v>-1</v>
      </c>
      <c r="K889" t="s">
        <v>1064</v>
      </c>
      <c r="L889">
        <v>0</v>
      </c>
      <c r="M889">
        <v>74</v>
      </c>
      <c r="N889">
        <v>62</v>
      </c>
      <c r="O889">
        <v>35</v>
      </c>
      <c r="P889">
        <v>65</v>
      </c>
      <c r="Q889">
        <v>0.4</v>
      </c>
    </row>
    <row r="890" spans="1:17">
      <c r="A890">
        <v>935</v>
      </c>
      <c r="B890" t="s">
        <v>1907</v>
      </c>
      <c r="C890">
        <v>0.4</v>
      </c>
      <c r="D890">
        <v>-1</v>
      </c>
      <c r="E890" t="s">
        <v>106</v>
      </c>
      <c r="F890">
        <v>0</v>
      </c>
      <c r="G890">
        <v>-1</v>
      </c>
      <c r="H890" t="s">
        <v>2799</v>
      </c>
      <c r="I890">
        <v>0</v>
      </c>
      <c r="J890">
        <v>-1</v>
      </c>
      <c r="K890" t="s">
        <v>1046</v>
      </c>
      <c r="L890">
        <v>0</v>
      </c>
      <c r="M890">
        <v>54</v>
      </c>
      <c r="N890">
        <v>63</v>
      </c>
      <c r="O890">
        <v>76</v>
      </c>
      <c r="P890">
        <v>83</v>
      </c>
      <c r="Q890">
        <v>0.4</v>
      </c>
    </row>
    <row r="891" spans="1:17">
      <c r="A891">
        <v>939</v>
      </c>
      <c r="B891" t="s">
        <v>1910</v>
      </c>
      <c r="C891">
        <v>0.4</v>
      </c>
      <c r="D891">
        <v>-1</v>
      </c>
      <c r="E891" t="s">
        <v>52</v>
      </c>
      <c r="F891">
        <v>0</v>
      </c>
      <c r="G891">
        <v>-1</v>
      </c>
      <c r="H891" t="s">
        <v>2891</v>
      </c>
      <c r="I891">
        <v>0</v>
      </c>
      <c r="J891">
        <v>-1</v>
      </c>
      <c r="K891" t="s">
        <v>1079</v>
      </c>
      <c r="L891">
        <v>0</v>
      </c>
      <c r="M891">
        <v>44</v>
      </c>
      <c r="N891">
        <v>50</v>
      </c>
      <c r="O891">
        <v>73</v>
      </c>
      <c r="P891">
        <v>50</v>
      </c>
      <c r="Q891">
        <v>0.4</v>
      </c>
    </row>
    <row r="892" spans="1:17">
      <c r="A892">
        <v>943</v>
      </c>
      <c r="B892" t="s">
        <v>1914</v>
      </c>
      <c r="C892">
        <v>0.4</v>
      </c>
      <c r="D892">
        <v>-1</v>
      </c>
      <c r="E892" t="s">
        <v>72</v>
      </c>
      <c r="F892">
        <v>0</v>
      </c>
      <c r="G892">
        <v>-1</v>
      </c>
      <c r="H892" t="s">
        <v>2841</v>
      </c>
      <c r="I892">
        <v>0</v>
      </c>
      <c r="J892">
        <v>-1</v>
      </c>
      <c r="K892" t="s">
        <v>1044</v>
      </c>
      <c r="L892">
        <v>0</v>
      </c>
      <c r="M892">
        <v>71</v>
      </c>
      <c r="N892">
        <v>46</v>
      </c>
      <c r="O892">
        <v>64</v>
      </c>
      <c r="P892">
        <v>75</v>
      </c>
      <c r="Q892">
        <v>0.4</v>
      </c>
    </row>
    <row r="893" spans="1:17">
      <c r="A893">
        <v>946</v>
      </c>
      <c r="B893" t="s">
        <v>1917</v>
      </c>
      <c r="C893">
        <v>0.4</v>
      </c>
      <c r="D893">
        <v>-1</v>
      </c>
      <c r="E893" t="s">
        <v>64</v>
      </c>
      <c r="F893">
        <v>0</v>
      </c>
      <c r="G893">
        <v>-1</v>
      </c>
      <c r="H893" t="s">
        <v>2841</v>
      </c>
      <c r="I893">
        <v>0</v>
      </c>
      <c r="J893">
        <v>-1</v>
      </c>
      <c r="K893" t="s">
        <v>1035</v>
      </c>
      <c r="L893">
        <v>0</v>
      </c>
      <c r="M893">
        <v>77</v>
      </c>
      <c r="N893">
        <v>33</v>
      </c>
      <c r="O893">
        <v>60</v>
      </c>
      <c r="P893">
        <v>73</v>
      </c>
      <c r="Q893">
        <v>0.4</v>
      </c>
    </row>
    <row r="894" spans="1:17">
      <c r="A894">
        <v>948</v>
      </c>
      <c r="B894" t="s">
        <v>1919</v>
      </c>
      <c r="C894">
        <v>0.4</v>
      </c>
      <c r="D894">
        <v>-1</v>
      </c>
      <c r="E894" t="s">
        <v>44</v>
      </c>
      <c r="F894">
        <v>0</v>
      </c>
      <c r="G894">
        <v>-1</v>
      </c>
      <c r="H894" t="s">
        <v>2901</v>
      </c>
      <c r="I894">
        <v>0</v>
      </c>
      <c r="J894">
        <v>-1</v>
      </c>
      <c r="K894" t="s">
        <v>1085</v>
      </c>
      <c r="L894">
        <v>0</v>
      </c>
      <c r="M894">
        <v>53</v>
      </c>
      <c r="N894">
        <v>75</v>
      </c>
      <c r="O894">
        <v>49</v>
      </c>
      <c r="P894">
        <v>55</v>
      </c>
      <c r="Q894">
        <v>0.4</v>
      </c>
    </row>
    <row r="895" spans="1:17">
      <c r="A895">
        <v>956</v>
      </c>
      <c r="B895" t="s">
        <v>1926</v>
      </c>
      <c r="C895">
        <v>0.4</v>
      </c>
      <c r="D895">
        <v>-1</v>
      </c>
      <c r="E895" t="s">
        <v>48</v>
      </c>
      <c r="F895">
        <v>0</v>
      </c>
      <c r="G895">
        <v>-1</v>
      </c>
      <c r="H895" t="s">
        <v>2823</v>
      </c>
      <c r="I895">
        <v>0</v>
      </c>
      <c r="J895">
        <v>-1</v>
      </c>
      <c r="K895" t="s">
        <v>1019</v>
      </c>
      <c r="L895">
        <v>0</v>
      </c>
      <c r="M895">
        <v>56</v>
      </c>
      <c r="N895">
        <v>43</v>
      </c>
      <c r="O895">
        <v>74</v>
      </c>
      <c r="P895">
        <v>75</v>
      </c>
      <c r="Q895">
        <v>0.4</v>
      </c>
    </row>
    <row r="896" spans="1:17">
      <c r="A896">
        <v>960</v>
      </c>
      <c r="B896" t="s">
        <v>842</v>
      </c>
      <c r="C896">
        <v>0.4</v>
      </c>
      <c r="D896">
        <v>-1</v>
      </c>
      <c r="E896" t="s">
        <v>48</v>
      </c>
      <c r="F896">
        <v>0</v>
      </c>
      <c r="G896">
        <v>-1</v>
      </c>
      <c r="H896" t="s">
        <v>2885</v>
      </c>
      <c r="I896">
        <v>0</v>
      </c>
      <c r="J896">
        <v>-1</v>
      </c>
      <c r="K896" t="s">
        <v>1053</v>
      </c>
      <c r="L896">
        <v>0</v>
      </c>
      <c r="M896">
        <v>74</v>
      </c>
      <c r="N896">
        <v>50</v>
      </c>
      <c r="O896">
        <v>62</v>
      </c>
      <c r="P896">
        <v>47</v>
      </c>
      <c r="Q896">
        <v>0.4</v>
      </c>
    </row>
    <row r="897" spans="1:17">
      <c r="A897">
        <v>963</v>
      </c>
      <c r="B897" t="s">
        <v>1932</v>
      </c>
      <c r="C897">
        <v>0.4</v>
      </c>
      <c r="D897">
        <v>-1</v>
      </c>
      <c r="E897" t="s">
        <v>48</v>
      </c>
      <c r="F897">
        <v>0</v>
      </c>
      <c r="G897">
        <v>-1</v>
      </c>
      <c r="H897" t="s">
        <v>2885</v>
      </c>
      <c r="I897">
        <v>0</v>
      </c>
      <c r="J897">
        <v>-1</v>
      </c>
      <c r="K897" t="s">
        <v>1060</v>
      </c>
      <c r="L897">
        <v>0</v>
      </c>
      <c r="M897">
        <v>73</v>
      </c>
      <c r="N897">
        <v>60</v>
      </c>
      <c r="O897">
        <v>51</v>
      </c>
      <c r="P897">
        <v>69</v>
      </c>
      <c r="Q897">
        <v>0.4</v>
      </c>
    </row>
    <row r="898" spans="1:17">
      <c r="A898">
        <v>969</v>
      </c>
      <c r="B898" t="s">
        <v>1937</v>
      </c>
      <c r="C898">
        <v>0.4</v>
      </c>
      <c r="D898">
        <v>-1</v>
      </c>
      <c r="E898" t="s">
        <v>48</v>
      </c>
      <c r="F898">
        <v>0</v>
      </c>
      <c r="G898">
        <v>-1</v>
      </c>
      <c r="H898" t="s">
        <v>2889</v>
      </c>
      <c r="I898">
        <v>0</v>
      </c>
      <c r="J898">
        <v>-1</v>
      </c>
      <c r="K898" t="s">
        <v>1091</v>
      </c>
      <c r="L898">
        <v>0</v>
      </c>
      <c r="M898">
        <v>76</v>
      </c>
      <c r="N898">
        <v>60</v>
      </c>
      <c r="O898">
        <v>61</v>
      </c>
      <c r="P898">
        <v>72</v>
      </c>
      <c r="Q898">
        <v>0.4</v>
      </c>
    </row>
    <row r="899" spans="1:17">
      <c r="A899">
        <v>977</v>
      </c>
      <c r="B899" t="s">
        <v>1944</v>
      </c>
      <c r="C899">
        <v>0.4</v>
      </c>
      <c r="D899">
        <v>-1</v>
      </c>
      <c r="E899" t="s">
        <v>48</v>
      </c>
      <c r="F899">
        <v>0</v>
      </c>
      <c r="G899">
        <v>-1</v>
      </c>
      <c r="H899" t="s">
        <v>2847</v>
      </c>
      <c r="I899">
        <v>0</v>
      </c>
      <c r="J899">
        <v>-1</v>
      </c>
      <c r="K899" t="s">
        <v>1072</v>
      </c>
      <c r="L899">
        <v>0</v>
      </c>
      <c r="M899">
        <v>52</v>
      </c>
      <c r="N899">
        <v>74</v>
      </c>
      <c r="O899">
        <v>58</v>
      </c>
      <c r="P899">
        <v>52</v>
      </c>
      <c r="Q899">
        <v>0.4</v>
      </c>
    </row>
    <row r="900" spans="1:17">
      <c r="A900">
        <v>984</v>
      </c>
      <c r="B900" t="s">
        <v>1951</v>
      </c>
      <c r="C900">
        <v>0.4</v>
      </c>
      <c r="D900">
        <v>-1</v>
      </c>
      <c r="E900" t="s">
        <v>48</v>
      </c>
      <c r="F900">
        <v>0</v>
      </c>
      <c r="G900">
        <v>-1</v>
      </c>
      <c r="H900" t="s">
        <v>1204</v>
      </c>
      <c r="I900">
        <v>0</v>
      </c>
      <c r="J900">
        <v>-1</v>
      </c>
      <c r="K900" t="s">
        <v>1046</v>
      </c>
      <c r="L900">
        <v>0</v>
      </c>
      <c r="M900">
        <v>73</v>
      </c>
      <c r="N900">
        <v>52</v>
      </c>
      <c r="O900">
        <v>64</v>
      </c>
      <c r="P900">
        <v>59</v>
      </c>
      <c r="Q900">
        <v>0.4</v>
      </c>
    </row>
    <row r="901" spans="1:17">
      <c r="A901">
        <v>987</v>
      </c>
      <c r="B901" t="s">
        <v>1954</v>
      </c>
      <c r="C901">
        <v>0.4</v>
      </c>
      <c r="D901">
        <v>-1</v>
      </c>
      <c r="E901" t="s">
        <v>48</v>
      </c>
      <c r="F901">
        <v>0</v>
      </c>
      <c r="G901">
        <v>-1</v>
      </c>
      <c r="H901" t="s">
        <v>2903</v>
      </c>
      <c r="I901">
        <v>0</v>
      </c>
      <c r="J901">
        <v>-1</v>
      </c>
      <c r="K901" t="s">
        <v>1053</v>
      </c>
      <c r="L901">
        <v>0</v>
      </c>
      <c r="M901">
        <v>52</v>
      </c>
      <c r="N901">
        <v>75</v>
      </c>
      <c r="O901">
        <v>42</v>
      </c>
      <c r="P901">
        <v>53</v>
      </c>
      <c r="Q901">
        <v>0.4</v>
      </c>
    </row>
    <row r="902" spans="1:17">
      <c r="A902">
        <v>988</v>
      </c>
      <c r="B902" t="s">
        <v>1955</v>
      </c>
      <c r="C902">
        <v>0.4</v>
      </c>
      <c r="D902">
        <v>-1</v>
      </c>
      <c r="E902" t="s">
        <v>48</v>
      </c>
      <c r="F902">
        <v>0</v>
      </c>
      <c r="G902">
        <v>-1</v>
      </c>
      <c r="H902" t="s">
        <v>2905</v>
      </c>
      <c r="I902">
        <v>0</v>
      </c>
      <c r="J902">
        <v>-1</v>
      </c>
      <c r="K902" t="s">
        <v>1051</v>
      </c>
      <c r="L902">
        <v>0</v>
      </c>
      <c r="M902">
        <v>57</v>
      </c>
      <c r="N902">
        <v>77</v>
      </c>
      <c r="O902">
        <v>59</v>
      </c>
      <c r="P902">
        <v>55</v>
      </c>
      <c r="Q902">
        <v>0.4</v>
      </c>
    </row>
    <row r="903" spans="1:17">
      <c r="A903">
        <v>995</v>
      </c>
      <c r="B903" t="s">
        <v>1961</v>
      </c>
      <c r="C903">
        <v>0.4</v>
      </c>
      <c r="D903">
        <v>-1</v>
      </c>
      <c r="E903" t="s">
        <v>50</v>
      </c>
      <c r="F903">
        <v>0</v>
      </c>
      <c r="G903">
        <v>-1</v>
      </c>
      <c r="H903" t="s">
        <v>2894</v>
      </c>
      <c r="I903">
        <v>0</v>
      </c>
      <c r="J903">
        <v>-1</v>
      </c>
      <c r="K903" t="s">
        <v>1072</v>
      </c>
      <c r="L903">
        <v>0</v>
      </c>
      <c r="M903">
        <v>62</v>
      </c>
      <c r="N903">
        <v>73</v>
      </c>
      <c r="O903">
        <v>54</v>
      </c>
      <c r="P903">
        <v>58</v>
      </c>
      <c r="Q903">
        <v>0.4</v>
      </c>
    </row>
    <row r="904" spans="1:17">
      <c r="A904">
        <v>1000</v>
      </c>
      <c r="B904" t="s">
        <v>1966</v>
      </c>
      <c r="C904">
        <v>0.4</v>
      </c>
      <c r="D904">
        <v>-1</v>
      </c>
      <c r="E904" t="s">
        <v>50</v>
      </c>
      <c r="F904">
        <v>0</v>
      </c>
      <c r="G904">
        <v>-1</v>
      </c>
      <c r="H904" t="s">
        <v>2777</v>
      </c>
      <c r="I904">
        <v>0</v>
      </c>
      <c r="J904">
        <v>-1</v>
      </c>
      <c r="K904" t="s">
        <v>1044</v>
      </c>
      <c r="L904">
        <v>0</v>
      </c>
      <c r="M904">
        <v>46</v>
      </c>
      <c r="N904">
        <v>76</v>
      </c>
      <c r="O904">
        <v>56</v>
      </c>
      <c r="P904">
        <v>33</v>
      </c>
      <c r="Q904">
        <v>0.4</v>
      </c>
    </row>
    <row r="905" spans="1:17">
      <c r="A905">
        <v>1003</v>
      </c>
      <c r="B905" t="s">
        <v>1968</v>
      </c>
      <c r="C905">
        <v>0.4</v>
      </c>
      <c r="D905">
        <v>-1</v>
      </c>
      <c r="E905" t="s">
        <v>50</v>
      </c>
      <c r="F905">
        <v>0</v>
      </c>
      <c r="G905">
        <v>-1</v>
      </c>
      <c r="H905" t="s">
        <v>2886</v>
      </c>
      <c r="I905">
        <v>0</v>
      </c>
      <c r="J905">
        <v>-1</v>
      </c>
      <c r="K905" t="s">
        <v>1067</v>
      </c>
      <c r="L905">
        <v>0</v>
      </c>
      <c r="M905">
        <v>64</v>
      </c>
      <c r="N905">
        <v>75</v>
      </c>
      <c r="O905">
        <v>57</v>
      </c>
      <c r="P905">
        <v>61</v>
      </c>
      <c r="Q905">
        <v>0.4</v>
      </c>
    </row>
    <row r="906" spans="1:17">
      <c r="A906">
        <v>1004</v>
      </c>
      <c r="B906" t="s">
        <v>1969</v>
      </c>
      <c r="C906">
        <v>0.4</v>
      </c>
      <c r="D906">
        <v>-1</v>
      </c>
      <c r="E906" t="s">
        <v>50</v>
      </c>
      <c r="F906">
        <v>0</v>
      </c>
      <c r="G906">
        <v>-1</v>
      </c>
      <c r="H906" t="s">
        <v>2847</v>
      </c>
      <c r="I906">
        <v>0</v>
      </c>
      <c r="J906">
        <v>-1</v>
      </c>
      <c r="K906" t="s">
        <v>1051</v>
      </c>
      <c r="L906">
        <v>0</v>
      </c>
      <c r="M906">
        <v>58</v>
      </c>
      <c r="N906">
        <v>71</v>
      </c>
      <c r="O906">
        <v>60</v>
      </c>
      <c r="P906">
        <v>65</v>
      </c>
      <c r="Q906">
        <v>0.4</v>
      </c>
    </row>
    <row r="907" spans="1:17">
      <c r="A907">
        <v>1012</v>
      </c>
      <c r="B907" t="s">
        <v>1978</v>
      </c>
      <c r="C907">
        <v>0.4</v>
      </c>
      <c r="D907">
        <v>-1</v>
      </c>
      <c r="E907" t="s">
        <v>50</v>
      </c>
      <c r="F907">
        <v>0</v>
      </c>
      <c r="G907">
        <v>-1</v>
      </c>
      <c r="H907" t="s">
        <v>2901</v>
      </c>
      <c r="I907">
        <v>0</v>
      </c>
      <c r="J907">
        <v>-1</v>
      </c>
      <c r="K907" t="s">
        <v>1046</v>
      </c>
      <c r="L907">
        <v>0</v>
      </c>
      <c r="M907">
        <v>44</v>
      </c>
      <c r="N907">
        <v>73</v>
      </c>
      <c r="O907">
        <v>60</v>
      </c>
      <c r="P907">
        <v>55</v>
      </c>
      <c r="Q907">
        <v>0.4</v>
      </c>
    </row>
    <row r="908" spans="1:17">
      <c r="A908">
        <v>1020</v>
      </c>
      <c r="B908" t="s">
        <v>1985</v>
      </c>
      <c r="C908">
        <v>0.4</v>
      </c>
      <c r="D908">
        <v>-1</v>
      </c>
      <c r="E908" t="s">
        <v>50</v>
      </c>
      <c r="F908">
        <v>0</v>
      </c>
      <c r="G908">
        <v>-1</v>
      </c>
      <c r="H908" t="s">
        <v>2868</v>
      </c>
      <c r="I908">
        <v>0</v>
      </c>
      <c r="J908">
        <v>-1</v>
      </c>
      <c r="K908" t="s">
        <v>1082</v>
      </c>
      <c r="L908">
        <v>0</v>
      </c>
      <c r="M908">
        <v>56</v>
      </c>
      <c r="N908">
        <v>77</v>
      </c>
      <c r="O908">
        <v>64</v>
      </c>
      <c r="P908">
        <v>51</v>
      </c>
      <c r="Q908">
        <v>0.4</v>
      </c>
    </row>
    <row r="909" spans="1:17">
      <c r="A909">
        <v>1023</v>
      </c>
      <c r="B909" t="s">
        <v>1988</v>
      </c>
      <c r="C909">
        <v>0.4</v>
      </c>
      <c r="D909">
        <v>-1</v>
      </c>
      <c r="E909" t="s">
        <v>112</v>
      </c>
      <c r="F909">
        <v>0</v>
      </c>
      <c r="G909">
        <v>-1</v>
      </c>
      <c r="H909" t="s">
        <v>2858</v>
      </c>
      <c r="I909">
        <v>0</v>
      </c>
      <c r="J909">
        <v>-1</v>
      </c>
      <c r="K909" t="s">
        <v>1681</v>
      </c>
      <c r="L909">
        <v>0</v>
      </c>
      <c r="M909">
        <v>41</v>
      </c>
      <c r="N909">
        <v>64</v>
      </c>
      <c r="O909">
        <v>74</v>
      </c>
      <c r="P909">
        <v>87</v>
      </c>
      <c r="Q909">
        <v>0.4</v>
      </c>
    </row>
    <row r="910" spans="1:17">
      <c r="A910">
        <v>1040</v>
      </c>
      <c r="B910" t="s">
        <v>2002</v>
      </c>
      <c r="C910">
        <v>0.4</v>
      </c>
      <c r="D910">
        <v>-1</v>
      </c>
      <c r="E910" t="s">
        <v>52</v>
      </c>
      <c r="F910">
        <v>0</v>
      </c>
      <c r="G910">
        <v>-1</v>
      </c>
      <c r="H910" t="s">
        <v>2847</v>
      </c>
      <c r="I910">
        <v>0</v>
      </c>
      <c r="J910">
        <v>-1</v>
      </c>
      <c r="K910" t="s">
        <v>1051</v>
      </c>
      <c r="L910">
        <v>0</v>
      </c>
      <c r="M910">
        <v>45</v>
      </c>
      <c r="N910">
        <v>74</v>
      </c>
      <c r="O910">
        <v>36</v>
      </c>
      <c r="P910">
        <v>30</v>
      </c>
      <c r="Q910">
        <v>0.4</v>
      </c>
    </row>
    <row r="911" spans="1:17">
      <c r="A911">
        <v>1043</v>
      </c>
      <c r="B911" t="s">
        <v>2005</v>
      </c>
      <c r="C911">
        <v>0.4</v>
      </c>
      <c r="D911">
        <v>-1</v>
      </c>
      <c r="E911" t="s">
        <v>52</v>
      </c>
      <c r="F911">
        <v>0</v>
      </c>
      <c r="G911">
        <v>-1</v>
      </c>
      <c r="H911" t="s">
        <v>2813</v>
      </c>
      <c r="I911">
        <v>0</v>
      </c>
      <c r="J911">
        <v>-1</v>
      </c>
      <c r="K911" t="s">
        <v>1064</v>
      </c>
      <c r="L911">
        <v>0</v>
      </c>
      <c r="M911">
        <v>58</v>
      </c>
      <c r="N911">
        <v>77</v>
      </c>
      <c r="O911">
        <v>52</v>
      </c>
      <c r="P911">
        <v>55</v>
      </c>
      <c r="Q911">
        <v>0.4</v>
      </c>
    </row>
    <row r="912" spans="1:17">
      <c r="A912">
        <v>1052</v>
      </c>
      <c r="B912" t="s">
        <v>2012</v>
      </c>
      <c r="C912">
        <v>0.4</v>
      </c>
      <c r="D912">
        <v>-1</v>
      </c>
      <c r="E912" t="s">
        <v>96</v>
      </c>
      <c r="F912">
        <v>0</v>
      </c>
      <c r="G912">
        <v>-1</v>
      </c>
      <c r="H912" t="s">
        <v>2883</v>
      </c>
      <c r="I912">
        <v>0</v>
      </c>
      <c r="J912">
        <v>-1</v>
      </c>
      <c r="K912" t="s">
        <v>1087</v>
      </c>
      <c r="L912">
        <v>0</v>
      </c>
      <c r="M912">
        <v>48</v>
      </c>
      <c r="N912">
        <v>75</v>
      </c>
      <c r="O912">
        <v>46</v>
      </c>
      <c r="P912">
        <v>58</v>
      </c>
      <c r="Q912">
        <v>0.4</v>
      </c>
    </row>
    <row r="913" spans="1:17">
      <c r="A913">
        <v>349</v>
      </c>
      <c r="B913" t="s">
        <v>1388</v>
      </c>
      <c r="C913">
        <v>0.4</v>
      </c>
      <c r="D913">
        <v>-1</v>
      </c>
      <c r="E913" t="s">
        <v>13</v>
      </c>
      <c r="F913">
        <v>0</v>
      </c>
      <c r="G913">
        <v>-1</v>
      </c>
      <c r="H913" t="s">
        <v>2877</v>
      </c>
      <c r="I913">
        <v>0</v>
      </c>
      <c r="J913">
        <v>-1</v>
      </c>
      <c r="K913" t="s">
        <v>1037</v>
      </c>
      <c r="L913">
        <v>0</v>
      </c>
      <c r="M913">
        <v>36</v>
      </c>
      <c r="N913">
        <v>40</v>
      </c>
      <c r="O913">
        <v>71</v>
      </c>
      <c r="P913">
        <v>55</v>
      </c>
      <c r="Q913">
        <v>0.4</v>
      </c>
    </row>
    <row r="914" spans="1:17">
      <c r="A914">
        <v>1078</v>
      </c>
      <c r="B914" t="s">
        <v>2036</v>
      </c>
      <c r="C914">
        <v>0.4</v>
      </c>
      <c r="D914">
        <v>-1</v>
      </c>
      <c r="E914" t="s">
        <v>28</v>
      </c>
      <c r="F914">
        <v>0</v>
      </c>
      <c r="G914">
        <v>-1</v>
      </c>
      <c r="H914" t="s">
        <v>2847</v>
      </c>
      <c r="I914">
        <v>0</v>
      </c>
      <c r="J914">
        <v>-1</v>
      </c>
      <c r="K914" t="s">
        <v>1072</v>
      </c>
      <c r="L914">
        <v>0</v>
      </c>
      <c r="M914">
        <v>55</v>
      </c>
      <c r="N914">
        <v>72</v>
      </c>
      <c r="O914">
        <v>62</v>
      </c>
      <c r="P914">
        <v>65</v>
      </c>
      <c r="Q914">
        <v>0.4</v>
      </c>
    </row>
    <row r="915" spans="1:17">
      <c r="A915">
        <v>1081</v>
      </c>
      <c r="B915" t="s">
        <v>2039</v>
      </c>
      <c r="C915">
        <v>0.4</v>
      </c>
      <c r="D915">
        <v>-1</v>
      </c>
      <c r="E915" t="s">
        <v>28</v>
      </c>
      <c r="F915">
        <v>0</v>
      </c>
      <c r="G915">
        <v>-1</v>
      </c>
      <c r="H915" t="s">
        <v>2881</v>
      </c>
      <c r="I915">
        <v>0</v>
      </c>
      <c r="J915">
        <v>-1</v>
      </c>
      <c r="K915" t="s">
        <v>1019</v>
      </c>
      <c r="L915">
        <v>0</v>
      </c>
      <c r="M915">
        <v>43</v>
      </c>
      <c r="N915">
        <v>36</v>
      </c>
      <c r="O915">
        <v>76</v>
      </c>
      <c r="P915">
        <v>67</v>
      </c>
      <c r="Q915">
        <v>0.4</v>
      </c>
    </row>
    <row r="916" spans="1:17">
      <c r="A916">
        <v>1085</v>
      </c>
      <c r="B916" t="s">
        <v>2043</v>
      </c>
      <c r="C916">
        <v>0.4</v>
      </c>
      <c r="D916">
        <v>-1</v>
      </c>
      <c r="E916" t="s">
        <v>28</v>
      </c>
      <c r="F916">
        <v>0</v>
      </c>
      <c r="G916">
        <v>-1</v>
      </c>
      <c r="H916" t="s">
        <v>2867</v>
      </c>
      <c r="I916">
        <v>0</v>
      </c>
      <c r="J916">
        <v>-1</v>
      </c>
      <c r="K916" t="s">
        <v>1031</v>
      </c>
      <c r="L916">
        <v>0</v>
      </c>
      <c r="M916">
        <v>50</v>
      </c>
      <c r="N916">
        <v>54</v>
      </c>
      <c r="O916">
        <v>77</v>
      </c>
      <c r="P916">
        <v>77</v>
      </c>
      <c r="Q916">
        <v>0.4</v>
      </c>
    </row>
    <row r="917" spans="1:17">
      <c r="A917">
        <v>350</v>
      </c>
      <c r="B917" t="s">
        <v>1389</v>
      </c>
      <c r="C917">
        <v>0.4</v>
      </c>
      <c r="D917">
        <v>-1</v>
      </c>
      <c r="E917" t="s">
        <v>13</v>
      </c>
      <c r="F917">
        <v>0</v>
      </c>
      <c r="G917">
        <v>-1</v>
      </c>
      <c r="H917" t="s">
        <v>2823</v>
      </c>
      <c r="I917">
        <v>0</v>
      </c>
      <c r="J917">
        <v>-1</v>
      </c>
      <c r="K917" t="s">
        <v>1019</v>
      </c>
      <c r="L917">
        <v>0</v>
      </c>
      <c r="M917">
        <v>56</v>
      </c>
      <c r="N917">
        <v>48</v>
      </c>
      <c r="O917">
        <v>73</v>
      </c>
      <c r="P917">
        <v>67</v>
      </c>
      <c r="Q917">
        <v>0.4</v>
      </c>
    </row>
    <row r="918" spans="1:17">
      <c r="A918">
        <v>335</v>
      </c>
      <c r="B918" t="s">
        <v>1371</v>
      </c>
      <c r="C918">
        <v>0.4</v>
      </c>
      <c r="D918">
        <v>-1</v>
      </c>
      <c r="E918" t="s">
        <v>13</v>
      </c>
      <c r="F918">
        <v>0</v>
      </c>
      <c r="G918">
        <v>-1</v>
      </c>
      <c r="H918" t="s">
        <v>2777</v>
      </c>
      <c r="I918">
        <v>0</v>
      </c>
      <c r="J918">
        <v>-1</v>
      </c>
      <c r="K918" t="s">
        <v>1031</v>
      </c>
      <c r="L918">
        <v>0</v>
      </c>
      <c r="M918">
        <v>77</v>
      </c>
      <c r="N918">
        <v>39</v>
      </c>
      <c r="O918">
        <v>50</v>
      </c>
      <c r="P918">
        <v>61</v>
      </c>
      <c r="Q918">
        <v>0.4</v>
      </c>
    </row>
    <row r="919" spans="1:17">
      <c r="A919">
        <v>1101</v>
      </c>
      <c r="B919" t="s">
        <v>2059</v>
      </c>
      <c r="C919">
        <v>0.4</v>
      </c>
      <c r="D919">
        <v>-1</v>
      </c>
      <c r="E919" t="s">
        <v>13</v>
      </c>
      <c r="F919">
        <v>0</v>
      </c>
      <c r="G919">
        <v>-1</v>
      </c>
      <c r="H919" t="s">
        <v>2833</v>
      </c>
      <c r="I919">
        <v>0</v>
      </c>
      <c r="J919">
        <v>-1</v>
      </c>
      <c r="K919" t="s">
        <v>1060</v>
      </c>
      <c r="L919">
        <v>0</v>
      </c>
      <c r="M919">
        <v>72</v>
      </c>
      <c r="N919">
        <v>33</v>
      </c>
      <c r="O919">
        <v>54</v>
      </c>
      <c r="P919">
        <v>80</v>
      </c>
      <c r="Q919">
        <v>0.4</v>
      </c>
    </row>
    <row r="920" spans="1:17">
      <c r="A920">
        <v>1089</v>
      </c>
      <c r="B920" t="s">
        <v>2047</v>
      </c>
      <c r="C920">
        <v>0.4</v>
      </c>
      <c r="D920">
        <v>-1</v>
      </c>
      <c r="E920" t="s">
        <v>13</v>
      </c>
      <c r="F920">
        <v>0</v>
      </c>
      <c r="G920">
        <v>-1</v>
      </c>
      <c r="H920" t="s">
        <v>2833</v>
      </c>
      <c r="I920">
        <v>0</v>
      </c>
      <c r="J920">
        <v>-1</v>
      </c>
      <c r="K920" t="s">
        <v>1031</v>
      </c>
      <c r="L920">
        <v>0</v>
      </c>
      <c r="M920">
        <v>75</v>
      </c>
      <c r="N920">
        <v>34</v>
      </c>
      <c r="O920">
        <v>60</v>
      </c>
      <c r="P920">
        <v>59</v>
      </c>
      <c r="Q920">
        <v>0.4</v>
      </c>
    </row>
    <row r="921" spans="1:17">
      <c r="A921">
        <v>1107</v>
      </c>
      <c r="B921" t="s">
        <v>2065</v>
      </c>
      <c r="C921">
        <v>0.4</v>
      </c>
      <c r="D921">
        <v>-1</v>
      </c>
      <c r="E921" t="s">
        <v>102</v>
      </c>
      <c r="F921">
        <v>0</v>
      </c>
      <c r="G921">
        <v>-1</v>
      </c>
      <c r="H921" t="s">
        <v>1204</v>
      </c>
      <c r="I921">
        <v>0</v>
      </c>
      <c r="J921">
        <v>-1</v>
      </c>
      <c r="K921" t="s">
        <v>1085</v>
      </c>
      <c r="L921">
        <v>0</v>
      </c>
      <c r="M921">
        <v>54</v>
      </c>
      <c r="N921">
        <v>73</v>
      </c>
      <c r="O921">
        <v>60</v>
      </c>
      <c r="P921">
        <v>66</v>
      </c>
      <c r="Q921">
        <v>0.4</v>
      </c>
    </row>
    <row r="922" spans="1:17">
      <c r="A922">
        <v>1117</v>
      </c>
      <c r="B922" t="s">
        <v>2073</v>
      </c>
      <c r="C922">
        <v>0.4</v>
      </c>
      <c r="D922">
        <v>-1</v>
      </c>
      <c r="E922" t="s">
        <v>102</v>
      </c>
      <c r="F922">
        <v>0</v>
      </c>
      <c r="G922">
        <v>-1</v>
      </c>
      <c r="H922" t="s">
        <v>2903</v>
      </c>
      <c r="I922">
        <v>0</v>
      </c>
      <c r="J922">
        <v>-1</v>
      </c>
      <c r="K922" t="s">
        <v>1033</v>
      </c>
      <c r="L922">
        <v>0</v>
      </c>
      <c r="M922">
        <v>77</v>
      </c>
      <c r="N922">
        <v>51</v>
      </c>
      <c r="O922">
        <v>49</v>
      </c>
      <c r="P922">
        <v>68</v>
      </c>
      <c r="Q922">
        <v>0.4</v>
      </c>
    </row>
    <row r="923" spans="1:17">
      <c r="A923">
        <v>1122</v>
      </c>
      <c r="B923" t="s">
        <v>2078</v>
      </c>
      <c r="C923">
        <v>0.4</v>
      </c>
      <c r="D923">
        <v>-1</v>
      </c>
      <c r="E923" t="s">
        <v>102</v>
      </c>
      <c r="F923">
        <v>0</v>
      </c>
      <c r="G923">
        <v>-1</v>
      </c>
      <c r="H923" t="s">
        <v>2823</v>
      </c>
      <c r="I923">
        <v>0</v>
      </c>
      <c r="J923">
        <v>-1</v>
      </c>
      <c r="K923" t="s">
        <v>1022</v>
      </c>
      <c r="L923">
        <v>0</v>
      </c>
      <c r="M923">
        <v>75</v>
      </c>
      <c r="N923">
        <v>53</v>
      </c>
      <c r="O923">
        <v>61</v>
      </c>
      <c r="P923">
        <v>80</v>
      </c>
      <c r="Q923">
        <v>0.4</v>
      </c>
    </row>
    <row r="924" spans="1:17">
      <c r="A924">
        <v>1137</v>
      </c>
      <c r="B924" t="s">
        <v>2093</v>
      </c>
      <c r="C924">
        <v>0.4</v>
      </c>
      <c r="D924">
        <v>-1</v>
      </c>
      <c r="E924" t="s">
        <v>60</v>
      </c>
      <c r="F924">
        <v>0</v>
      </c>
      <c r="G924">
        <v>-1</v>
      </c>
      <c r="H924" t="s">
        <v>2901</v>
      </c>
      <c r="I924">
        <v>0</v>
      </c>
      <c r="J924">
        <v>-1</v>
      </c>
      <c r="K924" t="s">
        <v>1069</v>
      </c>
      <c r="L924">
        <v>0</v>
      </c>
      <c r="M924">
        <v>41</v>
      </c>
      <c r="N924">
        <v>74</v>
      </c>
      <c r="O924">
        <v>58</v>
      </c>
      <c r="P924">
        <v>44</v>
      </c>
      <c r="Q924">
        <v>0.4</v>
      </c>
    </row>
    <row r="925" spans="1:17">
      <c r="A925">
        <v>1144</v>
      </c>
      <c r="B925" t="s">
        <v>2099</v>
      </c>
      <c r="C925">
        <v>0.4</v>
      </c>
      <c r="D925">
        <v>-1</v>
      </c>
      <c r="E925" t="s">
        <v>134</v>
      </c>
      <c r="F925">
        <v>0</v>
      </c>
      <c r="G925">
        <v>-1</v>
      </c>
      <c r="H925" t="s">
        <v>2841</v>
      </c>
      <c r="I925">
        <v>0</v>
      </c>
      <c r="J925">
        <v>-1</v>
      </c>
      <c r="K925" t="s">
        <v>1049</v>
      </c>
      <c r="L925">
        <v>0</v>
      </c>
      <c r="M925">
        <v>37</v>
      </c>
      <c r="N925">
        <v>33</v>
      </c>
      <c r="O925">
        <v>78</v>
      </c>
      <c r="P925">
        <v>17</v>
      </c>
      <c r="Q925">
        <v>0.4</v>
      </c>
    </row>
    <row r="926" spans="1:17">
      <c r="A926">
        <v>1146</v>
      </c>
      <c r="B926" t="s">
        <v>2101</v>
      </c>
      <c r="C926">
        <v>0.4</v>
      </c>
      <c r="D926">
        <v>-1</v>
      </c>
      <c r="E926" t="s">
        <v>134</v>
      </c>
      <c r="F926">
        <v>0</v>
      </c>
      <c r="G926">
        <v>-1</v>
      </c>
      <c r="H926" t="s">
        <v>2823</v>
      </c>
      <c r="I926">
        <v>0</v>
      </c>
      <c r="J926">
        <v>-1</v>
      </c>
      <c r="K926" t="s">
        <v>1022</v>
      </c>
      <c r="L926">
        <v>0</v>
      </c>
      <c r="M926">
        <v>58</v>
      </c>
      <c r="N926">
        <v>42</v>
      </c>
      <c r="O926">
        <v>77</v>
      </c>
      <c r="P926">
        <v>64</v>
      </c>
      <c r="Q926">
        <v>0.4</v>
      </c>
    </row>
    <row r="927" spans="1:17">
      <c r="A927">
        <v>1155</v>
      </c>
      <c r="B927" t="s">
        <v>2109</v>
      </c>
      <c r="C927">
        <v>0.4</v>
      </c>
      <c r="D927">
        <v>-1</v>
      </c>
      <c r="E927" t="s">
        <v>56</v>
      </c>
      <c r="F927">
        <v>0</v>
      </c>
      <c r="G927">
        <v>-1</v>
      </c>
      <c r="H927" t="s">
        <v>2881</v>
      </c>
      <c r="I927">
        <v>0</v>
      </c>
      <c r="J927">
        <v>-1</v>
      </c>
      <c r="K927" t="s">
        <v>1019</v>
      </c>
      <c r="L927">
        <v>0</v>
      </c>
      <c r="M927">
        <v>56</v>
      </c>
      <c r="N927">
        <v>38</v>
      </c>
      <c r="O927">
        <v>76</v>
      </c>
      <c r="P927">
        <v>83</v>
      </c>
      <c r="Q927">
        <v>0.4</v>
      </c>
    </row>
    <row r="928" spans="1:17">
      <c r="A928">
        <v>1158</v>
      </c>
      <c r="B928" t="s">
        <v>2112</v>
      </c>
      <c r="C928">
        <v>0.4</v>
      </c>
      <c r="D928">
        <v>-1</v>
      </c>
      <c r="E928" t="s">
        <v>56</v>
      </c>
      <c r="F928">
        <v>0</v>
      </c>
      <c r="G928">
        <v>-1</v>
      </c>
      <c r="H928" t="s">
        <v>2902</v>
      </c>
      <c r="I928">
        <v>0</v>
      </c>
      <c r="J928">
        <v>-1</v>
      </c>
      <c r="K928" t="s">
        <v>1031</v>
      </c>
      <c r="L928">
        <v>0</v>
      </c>
      <c r="M928">
        <v>50</v>
      </c>
      <c r="N928">
        <v>26</v>
      </c>
      <c r="O928">
        <v>77</v>
      </c>
      <c r="P928">
        <v>73</v>
      </c>
      <c r="Q928">
        <v>0.4</v>
      </c>
    </row>
    <row r="929" spans="1:17">
      <c r="A929">
        <v>1162</v>
      </c>
      <c r="B929" t="s">
        <v>539</v>
      </c>
      <c r="C929">
        <v>0.4</v>
      </c>
      <c r="D929">
        <v>-1</v>
      </c>
      <c r="E929" t="s">
        <v>154</v>
      </c>
      <c r="F929">
        <v>0</v>
      </c>
      <c r="G929">
        <v>-1</v>
      </c>
      <c r="H929" t="s">
        <v>2841</v>
      </c>
      <c r="I929">
        <v>0</v>
      </c>
      <c r="J929">
        <v>-1</v>
      </c>
      <c r="K929" t="s">
        <v>1046</v>
      </c>
      <c r="L929">
        <v>0</v>
      </c>
      <c r="M929">
        <v>75</v>
      </c>
      <c r="N929">
        <v>44</v>
      </c>
      <c r="O929">
        <v>57</v>
      </c>
      <c r="P929">
        <v>32</v>
      </c>
      <c r="Q929">
        <v>0.4</v>
      </c>
    </row>
    <row r="930" spans="1:17">
      <c r="A930">
        <v>1178</v>
      </c>
      <c r="B930" t="s">
        <v>2129</v>
      </c>
      <c r="C930">
        <v>0.4</v>
      </c>
      <c r="D930">
        <v>-1</v>
      </c>
      <c r="E930" t="s">
        <v>56</v>
      </c>
      <c r="F930">
        <v>0</v>
      </c>
      <c r="G930">
        <v>-1</v>
      </c>
      <c r="H930" t="s">
        <v>2823</v>
      </c>
      <c r="I930">
        <v>0</v>
      </c>
      <c r="J930">
        <v>-1</v>
      </c>
      <c r="K930" t="s">
        <v>1019</v>
      </c>
      <c r="L930">
        <v>0</v>
      </c>
      <c r="M930">
        <v>46</v>
      </c>
      <c r="N930">
        <v>21</v>
      </c>
      <c r="O930">
        <v>72</v>
      </c>
      <c r="P930">
        <v>46</v>
      </c>
      <c r="Q930">
        <v>0.4</v>
      </c>
    </row>
    <row r="931" spans="1:17">
      <c r="A931">
        <v>1180</v>
      </c>
      <c r="B931" t="s">
        <v>2130</v>
      </c>
      <c r="C931">
        <v>0.4</v>
      </c>
      <c r="D931">
        <v>-1</v>
      </c>
      <c r="E931" t="s">
        <v>154</v>
      </c>
      <c r="F931">
        <v>0</v>
      </c>
      <c r="G931">
        <v>-1</v>
      </c>
      <c r="H931" t="s">
        <v>2901</v>
      </c>
      <c r="I931">
        <v>0</v>
      </c>
      <c r="J931">
        <v>-1</v>
      </c>
      <c r="K931" t="s">
        <v>1036</v>
      </c>
      <c r="L931">
        <v>0</v>
      </c>
      <c r="M931">
        <v>51</v>
      </c>
      <c r="N931">
        <v>71</v>
      </c>
      <c r="O931">
        <v>57</v>
      </c>
      <c r="P931">
        <v>78</v>
      </c>
      <c r="Q931">
        <v>0.4</v>
      </c>
    </row>
    <row r="932" spans="1:17">
      <c r="A932">
        <v>1182</v>
      </c>
      <c r="B932" t="s">
        <v>2132</v>
      </c>
      <c r="C932">
        <v>0.4</v>
      </c>
      <c r="D932">
        <v>-1</v>
      </c>
      <c r="E932" t="s">
        <v>154</v>
      </c>
      <c r="F932">
        <v>0</v>
      </c>
      <c r="G932">
        <v>-1</v>
      </c>
      <c r="H932" t="s">
        <v>2863</v>
      </c>
      <c r="I932">
        <v>0</v>
      </c>
      <c r="J932">
        <v>-1</v>
      </c>
      <c r="K932" t="s">
        <v>1019</v>
      </c>
      <c r="L932">
        <v>0</v>
      </c>
      <c r="M932">
        <v>63</v>
      </c>
      <c r="N932">
        <v>48</v>
      </c>
      <c r="O932">
        <v>72</v>
      </c>
      <c r="P932">
        <v>55</v>
      </c>
      <c r="Q932">
        <v>0.4</v>
      </c>
    </row>
    <row r="933" spans="1:17">
      <c r="A933">
        <v>1184</v>
      </c>
      <c r="B933" t="s">
        <v>2134</v>
      </c>
      <c r="C933">
        <v>0.4</v>
      </c>
      <c r="D933">
        <v>-1</v>
      </c>
      <c r="E933" t="s">
        <v>154</v>
      </c>
      <c r="F933">
        <v>0</v>
      </c>
      <c r="G933">
        <v>-1</v>
      </c>
      <c r="H933" t="s">
        <v>2813</v>
      </c>
      <c r="I933">
        <v>0</v>
      </c>
      <c r="J933">
        <v>-1</v>
      </c>
      <c r="K933" t="s">
        <v>1085</v>
      </c>
      <c r="L933">
        <v>0</v>
      </c>
      <c r="M933">
        <v>36</v>
      </c>
      <c r="N933">
        <v>74</v>
      </c>
      <c r="O933">
        <v>57</v>
      </c>
      <c r="P933">
        <v>58</v>
      </c>
      <c r="Q933">
        <v>0.4</v>
      </c>
    </row>
    <row r="934" spans="1:17">
      <c r="A934">
        <v>1185</v>
      </c>
      <c r="B934" t="s">
        <v>2135</v>
      </c>
      <c r="C934">
        <v>0.4</v>
      </c>
      <c r="D934">
        <v>-1</v>
      </c>
      <c r="E934" t="s">
        <v>154</v>
      </c>
      <c r="F934">
        <v>0</v>
      </c>
      <c r="G934">
        <v>-1</v>
      </c>
      <c r="H934" t="s">
        <v>2899</v>
      </c>
      <c r="I934">
        <v>0</v>
      </c>
      <c r="J934">
        <v>-1</v>
      </c>
      <c r="K934" t="s">
        <v>1035</v>
      </c>
      <c r="L934">
        <v>0</v>
      </c>
      <c r="M934">
        <v>25</v>
      </c>
      <c r="N934">
        <v>44</v>
      </c>
      <c r="O934">
        <v>76</v>
      </c>
      <c r="P934">
        <v>61</v>
      </c>
      <c r="Q934">
        <v>0.4</v>
      </c>
    </row>
    <row r="935" spans="1:17">
      <c r="A935">
        <v>1205</v>
      </c>
      <c r="B935" t="s">
        <v>2151</v>
      </c>
      <c r="C935">
        <v>0.4</v>
      </c>
      <c r="D935">
        <v>-1</v>
      </c>
      <c r="E935" t="s">
        <v>88</v>
      </c>
      <c r="F935">
        <v>0</v>
      </c>
      <c r="G935">
        <v>-1</v>
      </c>
      <c r="H935" t="s">
        <v>2893</v>
      </c>
      <c r="I935">
        <v>0</v>
      </c>
      <c r="J935">
        <v>-1</v>
      </c>
      <c r="K935" t="s">
        <v>1074</v>
      </c>
      <c r="L935">
        <v>0</v>
      </c>
      <c r="M935">
        <v>41</v>
      </c>
      <c r="N935">
        <v>72</v>
      </c>
      <c r="O935">
        <v>58</v>
      </c>
      <c r="P935">
        <v>41</v>
      </c>
      <c r="Q935">
        <v>0.4</v>
      </c>
    </row>
    <row r="936" spans="1:17">
      <c r="A936">
        <v>1206</v>
      </c>
      <c r="B936" t="s">
        <v>2152</v>
      </c>
      <c r="C936">
        <v>0.4</v>
      </c>
      <c r="D936">
        <v>-1</v>
      </c>
      <c r="E936" t="s">
        <v>88</v>
      </c>
      <c r="F936">
        <v>0</v>
      </c>
      <c r="G936">
        <v>-1</v>
      </c>
      <c r="H936" t="s">
        <v>2901</v>
      </c>
      <c r="I936">
        <v>0</v>
      </c>
      <c r="J936">
        <v>-1</v>
      </c>
      <c r="K936" t="s">
        <v>1042</v>
      </c>
      <c r="L936">
        <v>0</v>
      </c>
      <c r="M936">
        <v>49</v>
      </c>
      <c r="N936">
        <v>71</v>
      </c>
      <c r="O936">
        <v>24</v>
      </c>
      <c r="P936">
        <v>29</v>
      </c>
      <c r="Q936">
        <v>0.4</v>
      </c>
    </row>
    <row r="937" spans="1:17">
      <c r="A937">
        <v>1210</v>
      </c>
      <c r="B937" t="s">
        <v>2156</v>
      </c>
      <c r="C937">
        <v>0.4</v>
      </c>
      <c r="D937">
        <v>-1</v>
      </c>
      <c r="E937" t="s">
        <v>88</v>
      </c>
      <c r="F937">
        <v>0</v>
      </c>
      <c r="G937">
        <v>-1</v>
      </c>
      <c r="H937" t="s">
        <v>2905</v>
      </c>
      <c r="I937">
        <v>0</v>
      </c>
      <c r="J937">
        <v>-1</v>
      </c>
      <c r="K937" t="s">
        <v>1091</v>
      </c>
      <c r="L937">
        <v>0</v>
      </c>
      <c r="M937">
        <v>50</v>
      </c>
      <c r="N937">
        <v>75</v>
      </c>
      <c r="O937">
        <v>57</v>
      </c>
      <c r="P937">
        <v>28</v>
      </c>
      <c r="Q937">
        <v>0.4</v>
      </c>
    </row>
    <row r="938" spans="1:17">
      <c r="A938">
        <v>1211</v>
      </c>
      <c r="B938" t="s">
        <v>712</v>
      </c>
      <c r="C938">
        <v>0.4</v>
      </c>
      <c r="D938">
        <v>-1</v>
      </c>
      <c r="E938" t="s">
        <v>88</v>
      </c>
      <c r="F938">
        <v>0</v>
      </c>
      <c r="G938">
        <v>-1</v>
      </c>
      <c r="H938" t="s">
        <v>2904</v>
      </c>
      <c r="I938">
        <v>0</v>
      </c>
      <c r="J938">
        <v>-1</v>
      </c>
      <c r="K938" t="s">
        <v>1036</v>
      </c>
      <c r="L938">
        <v>0</v>
      </c>
      <c r="M938">
        <v>71</v>
      </c>
      <c r="N938">
        <v>57</v>
      </c>
      <c r="O938">
        <v>58</v>
      </c>
      <c r="P938">
        <v>66</v>
      </c>
      <c r="Q938">
        <v>0.4</v>
      </c>
    </row>
    <row r="939" spans="1:17">
      <c r="A939">
        <v>1216</v>
      </c>
      <c r="B939" t="s">
        <v>2160</v>
      </c>
      <c r="C939">
        <v>0.4</v>
      </c>
      <c r="D939">
        <v>-1</v>
      </c>
      <c r="E939" t="s">
        <v>66</v>
      </c>
      <c r="F939">
        <v>0</v>
      </c>
      <c r="G939">
        <v>-1</v>
      </c>
      <c r="H939" t="s">
        <v>2893</v>
      </c>
      <c r="I939">
        <v>0</v>
      </c>
      <c r="J939">
        <v>-1</v>
      </c>
      <c r="K939" t="s">
        <v>1085</v>
      </c>
      <c r="L939">
        <v>0</v>
      </c>
      <c r="M939">
        <v>53</v>
      </c>
      <c r="N939">
        <v>76</v>
      </c>
      <c r="O939">
        <v>51</v>
      </c>
      <c r="P939">
        <v>73</v>
      </c>
      <c r="Q939">
        <v>0.4</v>
      </c>
    </row>
    <row r="940" spans="1:17">
      <c r="A940">
        <v>1224</v>
      </c>
      <c r="B940" t="s">
        <v>2167</v>
      </c>
      <c r="C940">
        <v>0.4</v>
      </c>
      <c r="D940">
        <v>-1</v>
      </c>
      <c r="E940" t="s">
        <v>66</v>
      </c>
      <c r="F940">
        <v>0</v>
      </c>
      <c r="G940">
        <v>-1</v>
      </c>
      <c r="H940" t="s">
        <v>2852</v>
      </c>
      <c r="I940">
        <v>0</v>
      </c>
      <c r="J940">
        <v>-1</v>
      </c>
      <c r="K940" t="s">
        <v>1022</v>
      </c>
      <c r="L940">
        <v>0</v>
      </c>
      <c r="M940">
        <v>63</v>
      </c>
      <c r="N940">
        <v>41</v>
      </c>
      <c r="O940">
        <v>72</v>
      </c>
      <c r="P940">
        <v>53</v>
      </c>
      <c r="Q940">
        <v>0.4</v>
      </c>
    </row>
    <row r="941" spans="1:17">
      <c r="A941">
        <v>1229</v>
      </c>
      <c r="B941" t="s">
        <v>2172</v>
      </c>
      <c r="C941">
        <v>0.4</v>
      </c>
      <c r="D941">
        <v>-1</v>
      </c>
      <c r="E941" t="s">
        <v>66</v>
      </c>
      <c r="F941">
        <v>0</v>
      </c>
      <c r="G941">
        <v>-1</v>
      </c>
      <c r="H941" t="s">
        <v>2877</v>
      </c>
      <c r="I941">
        <v>0</v>
      </c>
      <c r="J941">
        <v>-1</v>
      </c>
      <c r="K941" t="s">
        <v>1082</v>
      </c>
      <c r="L941">
        <v>0</v>
      </c>
      <c r="M941">
        <v>26</v>
      </c>
      <c r="N941">
        <v>37</v>
      </c>
      <c r="O941">
        <v>78</v>
      </c>
      <c r="P941">
        <v>25</v>
      </c>
      <c r="Q941">
        <v>0.4</v>
      </c>
    </row>
    <row r="942" spans="1:17">
      <c r="A942">
        <v>1231</v>
      </c>
      <c r="B942" t="s">
        <v>2173</v>
      </c>
      <c r="C942">
        <v>0.4</v>
      </c>
      <c r="D942">
        <v>-1</v>
      </c>
      <c r="E942" t="s">
        <v>120</v>
      </c>
      <c r="F942">
        <v>0</v>
      </c>
      <c r="G942">
        <v>-1</v>
      </c>
      <c r="H942" t="s">
        <v>2841</v>
      </c>
      <c r="I942">
        <v>0</v>
      </c>
      <c r="J942">
        <v>-1</v>
      </c>
      <c r="K942" t="s">
        <v>1015</v>
      </c>
      <c r="L942">
        <v>0</v>
      </c>
      <c r="M942">
        <v>72</v>
      </c>
      <c r="N942">
        <v>51</v>
      </c>
      <c r="O942">
        <v>54</v>
      </c>
      <c r="P942">
        <v>71</v>
      </c>
      <c r="Q942">
        <v>0.4</v>
      </c>
    </row>
    <row r="943" spans="1:17">
      <c r="A943">
        <v>1235</v>
      </c>
      <c r="B943" t="s">
        <v>2176</v>
      </c>
      <c r="C943">
        <v>0.4</v>
      </c>
      <c r="D943">
        <v>-1</v>
      </c>
      <c r="E943" t="s">
        <v>120</v>
      </c>
      <c r="F943">
        <v>0</v>
      </c>
      <c r="G943">
        <v>-1</v>
      </c>
      <c r="H943" t="s">
        <v>2901</v>
      </c>
      <c r="I943">
        <v>0</v>
      </c>
      <c r="J943">
        <v>-1</v>
      </c>
      <c r="K943" t="s">
        <v>1069</v>
      </c>
      <c r="L943">
        <v>0</v>
      </c>
      <c r="M943">
        <v>33</v>
      </c>
      <c r="N943">
        <v>72</v>
      </c>
      <c r="O943">
        <v>54</v>
      </c>
      <c r="P943">
        <v>61</v>
      </c>
      <c r="Q943">
        <v>0.4</v>
      </c>
    </row>
    <row r="944" spans="1:17">
      <c r="A944">
        <v>1239</v>
      </c>
      <c r="B944" t="s">
        <v>2180</v>
      </c>
      <c r="C944">
        <v>0.4</v>
      </c>
      <c r="D944">
        <v>-1</v>
      </c>
      <c r="E944" t="s">
        <v>42</v>
      </c>
      <c r="F944">
        <v>0</v>
      </c>
      <c r="G944">
        <v>-1</v>
      </c>
      <c r="H944" t="s">
        <v>2923</v>
      </c>
      <c r="I944">
        <v>0</v>
      </c>
      <c r="J944">
        <v>-1</v>
      </c>
      <c r="K944" t="s">
        <v>1553</v>
      </c>
      <c r="L944">
        <v>0</v>
      </c>
      <c r="M944">
        <v>64</v>
      </c>
      <c r="N944">
        <v>76</v>
      </c>
      <c r="O944">
        <v>46</v>
      </c>
      <c r="P944">
        <v>68</v>
      </c>
      <c r="Q944">
        <v>0.4</v>
      </c>
    </row>
    <row r="945" spans="1:17">
      <c r="A945">
        <v>1243</v>
      </c>
      <c r="B945" t="s">
        <v>2184</v>
      </c>
      <c r="C945">
        <v>0.4</v>
      </c>
      <c r="D945">
        <v>-1</v>
      </c>
      <c r="E945" t="s">
        <v>42</v>
      </c>
      <c r="F945">
        <v>0</v>
      </c>
      <c r="G945">
        <v>-1</v>
      </c>
      <c r="H945" t="s">
        <v>2904</v>
      </c>
      <c r="I945">
        <v>0</v>
      </c>
      <c r="J945">
        <v>-1</v>
      </c>
      <c r="K945" t="s">
        <v>1044</v>
      </c>
      <c r="L945">
        <v>0</v>
      </c>
      <c r="M945">
        <v>41</v>
      </c>
      <c r="N945">
        <v>61</v>
      </c>
      <c r="O945">
        <v>75</v>
      </c>
      <c r="P945">
        <v>62</v>
      </c>
      <c r="Q945">
        <v>0.4</v>
      </c>
    </row>
    <row r="946" spans="1:17">
      <c r="A946">
        <v>1250</v>
      </c>
      <c r="B946" t="s">
        <v>734</v>
      </c>
      <c r="C946">
        <v>0.4</v>
      </c>
      <c r="D946">
        <v>-1</v>
      </c>
      <c r="E946" t="s">
        <v>62</v>
      </c>
      <c r="F946">
        <v>0</v>
      </c>
      <c r="G946">
        <v>-1</v>
      </c>
      <c r="H946" t="s">
        <v>2881</v>
      </c>
      <c r="I946">
        <v>0</v>
      </c>
      <c r="J946">
        <v>-1</v>
      </c>
      <c r="K946" t="s">
        <v>1083</v>
      </c>
      <c r="L946">
        <v>0</v>
      </c>
      <c r="M946">
        <v>57</v>
      </c>
      <c r="N946">
        <v>54</v>
      </c>
      <c r="O946">
        <v>75</v>
      </c>
      <c r="P946">
        <v>73</v>
      </c>
      <c r="Q946">
        <v>0.4</v>
      </c>
    </row>
    <row r="947" spans="1:17">
      <c r="A947">
        <v>1262</v>
      </c>
      <c r="B947" t="s">
        <v>2200</v>
      </c>
      <c r="C947">
        <v>0.4</v>
      </c>
      <c r="D947">
        <v>-1</v>
      </c>
      <c r="E947" t="s">
        <v>106</v>
      </c>
      <c r="F947">
        <v>0</v>
      </c>
      <c r="G947">
        <v>-1</v>
      </c>
      <c r="H947" t="s">
        <v>2841</v>
      </c>
      <c r="I947">
        <v>0</v>
      </c>
      <c r="J947">
        <v>-1</v>
      </c>
      <c r="K947" t="s">
        <v>1060</v>
      </c>
      <c r="L947">
        <v>0</v>
      </c>
      <c r="M947">
        <v>77</v>
      </c>
      <c r="N947">
        <v>50</v>
      </c>
      <c r="O947">
        <v>59</v>
      </c>
      <c r="P947">
        <v>63</v>
      </c>
      <c r="Q947">
        <v>0.4</v>
      </c>
    </row>
    <row r="948" spans="1:17">
      <c r="A948">
        <v>1264</v>
      </c>
      <c r="B948" t="s">
        <v>2202</v>
      </c>
      <c r="C948">
        <v>0.4</v>
      </c>
      <c r="D948">
        <v>-1</v>
      </c>
      <c r="E948" t="s">
        <v>106</v>
      </c>
      <c r="F948">
        <v>0</v>
      </c>
      <c r="G948">
        <v>-1</v>
      </c>
      <c r="H948" t="s">
        <v>2801</v>
      </c>
      <c r="I948">
        <v>0</v>
      </c>
      <c r="J948">
        <v>-1</v>
      </c>
      <c r="K948" t="s">
        <v>1046</v>
      </c>
      <c r="L948">
        <v>0</v>
      </c>
      <c r="M948">
        <v>78</v>
      </c>
      <c r="N948">
        <v>52</v>
      </c>
      <c r="O948">
        <v>59</v>
      </c>
      <c r="P948">
        <v>70</v>
      </c>
      <c r="Q948">
        <v>0.4</v>
      </c>
    </row>
    <row r="949" spans="1:17">
      <c r="A949">
        <v>1267</v>
      </c>
      <c r="B949" t="s">
        <v>2205</v>
      </c>
      <c r="C949">
        <v>0.4</v>
      </c>
      <c r="D949">
        <v>-1</v>
      </c>
      <c r="E949" t="s">
        <v>106</v>
      </c>
      <c r="F949">
        <v>0</v>
      </c>
      <c r="G949">
        <v>-1</v>
      </c>
      <c r="H949" t="s">
        <v>1204</v>
      </c>
      <c r="I949">
        <v>0</v>
      </c>
      <c r="J949">
        <v>-1</v>
      </c>
      <c r="K949" t="s">
        <v>1085</v>
      </c>
      <c r="L949">
        <v>0</v>
      </c>
      <c r="M949">
        <v>62</v>
      </c>
      <c r="N949">
        <v>75</v>
      </c>
      <c r="O949">
        <v>60</v>
      </c>
      <c r="P949">
        <v>85</v>
      </c>
      <c r="Q949">
        <v>0.4</v>
      </c>
    </row>
    <row r="950" spans="1:17">
      <c r="A950">
        <v>1270</v>
      </c>
      <c r="B950" t="s">
        <v>573</v>
      </c>
      <c r="C950">
        <v>0.4</v>
      </c>
      <c r="D950">
        <v>-1</v>
      </c>
      <c r="E950" t="s">
        <v>58</v>
      </c>
      <c r="F950">
        <v>0</v>
      </c>
      <c r="G950">
        <v>-1</v>
      </c>
      <c r="H950" t="s">
        <v>2858</v>
      </c>
      <c r="I950">
        <v>0</v>
      </c>
      <c r="J950">
        <v>-1</v>
      </c>
      <c r="K950" t="s">
        <v>1049</v>
      </c>
      <c r="L950">
        <v>0</v>
      </c>
      <c r="M950">
        <v>71</v>
      </c>
      <c r="N950">
        <v>59</v>
      </c>
      <c r="O950">
        <v>64</v>
      </c>
      <c r="P950">
        <v>78</v>
      </c>
      <c r="Q950">
        <v>0.4</v>
      </c>
    </row>
    <row r="951" spans="1:17">
      <c r="A951">
        <v>1272</v>
      </c>
      <c r="B951" t="s">
        <v>2208</v>
      </c>
      <c r="C951">
        <v>0.4</v>
      </c>
      <c r="D951">
        <v>-1</v>
      </c>
      <c r="E951" t="s">
        <v>58</v>
      </c>
      <c r="F951">
        <v>0</v>
      </c>
      <c r="G951">
        <v>-1</v>
      </c>
      <c r="H951" t="s">
        <v>2872</v>
      </c>
      <c r="I951">
        <v>0</v>
      </c>
      <c r="J951">
        <v>-1</v>
      </c>
      <c r="K951" t="s">
        <v>1042</v>
      </c>
      <c r="L951">
        <v>0</v>
      </c>
      <c r="M951">
        <v>27</v>
      </c>
      <c r="N951">
        <v>76</v>
      </c>
      <c r="O951">
        <v>58</v>
      </c>
      <c r="P951">
        <v>45</v>
      </c>
      <c r="Q951">
        <v>0.4</v>
      </c>
    </row>
    <row r="952" spans="1:17">
      <c r="A952">
        <v>1276</v>
      </c>
      <c r="B952" t="s">
        <v>2212</v>
      </c>
      <c r="C952">
        <v>0.4</v>
      </c>
      <c r="D952">
        <v>-1</v>
      </c>
      <c r="E952" t="s">
        <v>58</v>
      </c>
      <c r="F952">
        <v>0</v>
      </c>
      <c r="G952">
        <v>-1</v>
      </c>
      <c r="H952" t="s">
        <v>2799</v>
      </c>
      <c r="I952">
        <v>0</v>
      </c>
      <c r="J952">
        <v>-1</v>
      </c>
      <c r="K952" t="s">
        <v>1026</v>
      </c>
      <c r="L952">
        <v>0</v>
      </c>
      <c r="M952">
        <v>41</v>
      </c>
      <c r="N952">
        <v>74</v>
      </c>
      <c r="O952">
        <v>64</v>
      </c>
      <c r="P952">
        <v>33</v>
      </c>
      <c r="Q952">
        <v>0.4</v>
      </c>
    </row>
    <row r="953" spans="1:17">
      <c r="A953">
        <v>1291</v>
      </c>
      <c r="B953" t="s">
        <v>2225</v>
      </c>
      <c r="C953">
        <v>0.4</v>
      </c>
      <c r="D953">
        <v>-1</v>
      </c>
      <c r="E953" t="s">
        <v>142</v>
      </c>
      <c r="F953">
        <v>0</v>
      </c>
      <c r="G953">
        <v>-1</v>
      </c>
      <c r="H953" t="s">
        <v>2858</v>
      </c>
      <c r="I953">
        <v>0</v>
      </c>
      <c r="J953">
        <v>-1</v>
      </c>
      <c r="K953" t="s">
        <v>1044</v>
      </c>
      <c r="L953">
        <v>0</v>
      </c>
      <c r="M953">
        <v>44</v>
      </c>
      <c r="N953">
        <v>73</v>
      </c>
      <c r="O953">
        <v>24</v>
      </c>
      <c r="P953">
        <v>7</v>
      </c>
      <c r="Q953">
        <v>0.4</v>
      </c>
    </row>
    <row r="954" spans="1:17">
      <c r="A954">
        <v>1304</v>
      </c>
      <c r="B954" t="s">
        <v>2236</v>
      </c>
      <c r="C954">
        <v>0.4</v>
      </c>
      <c r="D954">
        <v>-1</v>
      </c>
      <c r="E954" t="s">
        <v>58</v>
      </c>
      <c r="F954">
        <v>0</v>
      </c>
      <c r="G954">
        <v>-1</v>
      </c>
      <c r="H954" t="s">
        <v>2901</v>
      </c>
      <c r="I954">
        <v>0</v>
      </c>
      <c r="J954">
        <v>-1</v>
      </c>
      <c r="K954" t="s">
        <v>1069</v>
      </c>
      <c r="L954">
        <v>0</v>
      </c>
      <c r="M954">
        <v>55</v>
      </c>
      <c r="N954">
        <v>74</v>
      </c>
      <c r="O954">
        <v>49</v>
      </c>
      <c r="P954">
        <v>46</v>
      </c>
      <c r="Q954">
        <v>0.4</v>
      </c>
    </row>
    <row r="955" spans="1:17">
      <c r="A955">
        <v>1305</v>
      </c>
      <c r="B955" t="s">
        <v>2237</v>
      </c>
      <c r="C955">
        <v>0.4</v>
      </c>
      <c r="D955">
        <v>-1</v>
      </c>
      <c r="E955" t="s">
        <v>58</v>
      </c>
      <c r="F955">
        <v>0</v>
      </c>
      <c r="G955">
        <v>-1</v>
      </c>
      <c r="H955" t="s">
        <v>2857</v>
      </c>
      <c r="I955">
        <v>0</v>
      </c>
      <c r="J955">
        <v>-1</v>
      </c>
      <c r="K955" t="s">
        <v>1056</v>
      </c>
      <c r="L955">
        <v>0</v>
      </c>
      <c r="M955">
        <v>73</v>
      </c>
      <c r="N955">
        <v>61</v>
      </c>
      <c r="O955">
        <v>43</v>
      </c>
      <c r="P955">
        <v>40</v>
      </c>
      <c r="Q955">
        <v>0.4</v>
      </c>
    </row>
    <row r="956" spans="1:17">
      <c r="A956">
        <v>1309</v>
      </c>
      <c r="B956" t="s">
        <v>2241</v>
      </c>
      <c r="C956">
        <v>0.4</v>
      </c>
      <c r="D956">
        <v>-1</v>
      </c>
      <c r="E956" t="s">
        <v>58</v>
      </c>
      <c r="F956">
        <v>0</v>
      </c>
      <c r="G956">
        <v>-1</v>
      </c>
      <c r="H956" t="s">
        <v>2912</v>
      </c>
      <c r="I956">
        <v>0</v>
      </c>
      <c r="J956">
        <v>-1</v>
      </c>
      <c r="K956" t="s">
        <v>1047</v>
      </c>
      <c r="L956">
        <v>0</v>
      </c>
      <c r="M956">
        <v>21</v>
      </c>
      <c r="N956">
        <v>20</v>
      </c>
      <c r="O956">
        <v>77</v>
      </c>
      <c r="P956">
        <v>39</v>
      </c>
      <c r="Q956">
        <v>0.4</v>
      </c>
    </row>
    <row r="957" spans="1:17">
      <c r="A957">
        <v>1314</v>
      </c>
      <c r="B957" t="s">
        <v>2245</v>
      </c>
      <c r="C957">
        <v>0.4</v>
      </c>
      <c r="D957">
        <v>-1</v>
      </c>
      <c r="E957" t="s">
        <v>94</v>
      </c>
      <c r="F957">
        <v>0</v>
      </c>
      <c r="G957">
        <v>-1</v>
      </c>
      <c r="H957" t="s">
        <v>1204</v>
      </c>
      <c r="I957">
        <v>0</v>
      </c>
      <c r="J957">
        <v>-1</v>
      </c>
      <c r="K957" t="s">
        <v>1085</v>
      </c>
      <c r="L957">
        <v>0</v>
      </c>
      <c r="M957">
        <v>39</v>
      </c>
      <c r="N957">
        <v>77</v>
      </c>
      <c r="O957">
        <v>59</v>
      </c>
      <c r="P957">
        <v>36</v>
      </c>
      <c r="Q957">
        <v>0.4</v>
      </c>
    </row>
    <row r="958" spans="1:17">
      <c r="A958">
        <v>1316</v>
      </c>
      <c r="B958" t="s">
        <v>2247</v>
      </c>
      <c r="C958">
        <v>0.4</v>
      </c>
      <c r="D958">
        <v>-1</v>
      </c>
      <c r="E958" t="s">
        <v>94</v>
      </c>
      <c r="F958">
        <v>0</v>
      </c>
      <c r="G958">
        <v>-1</v>
      </c>
      <c r="H958" t="s">
        <v>2893</v>
      </c>
      <c r="I958">
        <v>0</v>
      </c>
      <c r="J958">
        <v>-1</v>
      </c>
      <c r="K958" t="s">
        <v>1047</v>
      </c>
      <c r="L958">
        <v>0</v>
      </c>
      <c r="M958">
        <v>52</v>
      </c>
      <c r="N958">
        <v>78</v>
      </c>
      <c r="O958">
        <v>55</v>
      </c>
      <c r="P958">
        <v>46</v>
      </c>
      <c r="Q958">
        <v>0.4</v>
      </c>
    </row>
    <row r="959" spans="1:17">
      <c r="A959">
        <v>1325</v>
      </c>
      <c r="B959" t="s">
        <v>883</v>
      </c>
      <c r="C959">
        <v>0.4</v>
      </c>
      <c r="D959">
        <v>-1</v>
      </c>
      <c r="E959" t="s">
        <v>94</v>
      </c>
      <c r="F959">
        <v>0</v>
      </c>
      <c r="G959">
        <v>-1</v>
      </c>
      <c r="H959" t="s">
        <v>2907</v>
      </c>
      <c r="I959">
        <v>0</v>
      </c>
      <c r="J959">
        <v>-1</v>
      </c>
      <c r="K959" t="s">
        <v>1082</v>
      </c>
      <c r="L959">
        <v>0</v>
      </c>
      <c r="M959">
        <v>64</v>
      </c>
      <c r="N959">
        <v>75</v>
      </c>
      <c r="O959">
        <v>45</v>
      </c>
      <c r="P959">
        <v>43</v>
      </c>
      <c r="Q959">
        <v>0.4</v>
      </c>
    </row>
    <row r="960" spans="1:17">
      <c r="A960">
        <v>1326</v>
      </c>
      <c r="B960" t="s">
        <v>2255</v>
      </c>
      <c r="C960">
        <v>0.4</v>
      </c>
      <c r="D960">
        <v>-1</v>
      </c>
      <c r="E960" t="s">
        <v>94</v>
      </c>
      <c r="F960">
        <v>0</v>
      </c>
      <c r="G960">
        <v>-1</v>
      </c>
      <c r="H960" t="s">
        <v>2813</v>
      </c>
      <c r="I960">
        <v>0</v>
      </c>
      <c r="J960">
        <v>-1</v>
      </c>
      <c r="K960" t="s">
        <v>1036</v>
      </c>
      <c r="L960">
        <v>0</v>
      </c>
      <c r="M960">
        <v>49</v>
      </c>
      <c r="N960">
        <v>76</v>
      </c>
      <c r="O960">
        <v>42</v>
      </c>
      <c r="P960">
        <v>55</v>
      </c>
      <c r="Q960">
        <v>0.4</v>
      </c>
    </row>
    <row r="961" spans="1:17">
      <c r="A961">
        <v>1330</v>
      </c>
      <c r="B961" t="s">
        <v>2259</v>
      </c>
      <c r="C961">
        <v>0.4</v>
      </c>
      <c r="D961">
        <v>-1</v>
      </c>
      <c r="E961" t="s">
        <v>150</v>
      </c>
      <c r="F961">
        <v>0</v>
      </c>
      <c r="G961">
        <v>-1</v>
      </c>
      <c r="H961" t="s">
        <v>2852</v>
      </c>
      <c r="I961">
        <v>0</v>
      </c>
      <c r="J961">
        <v>-1</v>
      </c>
      <c r="K961" t="s">
        <v>1033</v>
      </c>
      <c r="L961">
        <v>0</v>
      </c>
      <c r="M961">
        <v>24</v>
      </c>
      <c r="N961">
        <v>25</v>
      </c>
      <c r="O961">
        <v>72</v>
      </c>
      <c r="P961">
        <v>23</v>
      </c>
      <c r="Q961">
        <v>0.4</v>
      </c>
    </row>
    <row r="962" spans="1:17">
      <c r="A962">
        <v>1336</v>
      </c>
      <c r="B962" t="s">
        <v>2264</v>
      </c>
      <c r="C962">
        <v>0.4</v>
      </c>
      <c r="D962">
        <v>-1</v>
      </c>
      <c r="E962" t="s">
        <v>150</v>
      </c>
      <c r="F962">
        <v>0</v>
      </c>
      <c r="G962">
        <v>-1</v>
      </c>
      <c r="H962" t="s">
        <v>2823</v>
      </c>
      <c r="I962">
        <v>0</v>
      </c>
      <c r="J962">
        <v>-1</v>
      </c>
      <c r="K962" t="s">
        <v>1035</v>
      </c>
      <c r="L962">
        <v>0</v>
      </c>
      <c r="M962">
        <v>56</v>
      </c>
      <c r="N962">
        <v>60</v>
      </c>
      <c r="O962">
        <v>72</v>
      </c>
      <c r="P962">
        <v>54</v>
      </c>
      <c r="Q962">
        <v>0.4</v>
      </c>
    </row>
    <row r="963" spans="1:17">
      <c r="A963">
        <v>1337</v>
      </c>
      <c r="B963" t="s">
        <v>2265</v>
      </c>
      <c r="C963">
        <v>0.4</v>
      </c>
      <c r="D963">
        <v>-1</v>
      </c>
      <c r="E963" t="s">
        <v>150</v>
      </c>
      <c r="F963">
        <v>0</v>
      </c>
      <c r="G963">
        <v>-1</v>
      </c>
      <c r="H963" t="s">
        <v>2872</v>
      </c>
      <c r="I963">
        <v>0</v>
      </c>
      <c r="J963">
        <v>-1</v>
      </c>
      <c r="K963" t="s">
        <v>1056</v>
      </c>
      <c r="L963">
        <v>0</v>
      </c>
      <c r="M963">
        <v>52</v>
      </c>
      <c r="N963">
        <v>37</v>
      </c>
      <c r="O963">
        <v>76</v>
      </c>
      <c r="P963">
        <v>48</v>
      </c>
      <c r="Q963">
        <v>0.4</v>
      </c>
    </row>
    <row r="964" spans="1:17">
      <c r="A964">
        <v>1349</v>
      </c>
      <c r="B964" t="s">
        <v>2276</v>
      </c>
      <c r="C964">
        <v>0.4</v>
      </c>
      <c r="D964">
        <v>-1</v>
      </c>
      <c r="E964" t="s">
        <v>68</v>
      </c>
      <c r="F964">
        <v>0</v>
      </c>
      <c r="G964">
        <v>-1</v>
      </c>
      <c r="H964" t="s">
        <v>2833</v>
      </c>
      <c r="I964">
        <v>0</v>
      </c>
      <c r="J964">
        <v>-1</v>
      </c>
      <c r="K964" t="s">
        <v>1036</v>
      </c>
      <c r="L964">
        <v>0</v>
      </c>
      <c r="M964">
        <v>54</v>
      </c>
      <c r="N964">
        <v>71</v>
      </c>
      <c r="O964">
        <v>58</v>
      </c>
      <c r="P964">
        <v>64</v>
      </c>
      <c r="Q964">
        <v>0.4</v>
      </c>
    </row>
    <row r="965" spans="1:17">
      <c r="A965">
        <v>1350</v>
      </c>
      <c r="B965" t="s">
        <v>2277</v>
      </c>
      <c r="C965">
        <v>0.4</v>
      </c>
      <c r="D965">
        <v>-1</v>
      </c>
      <c r="E965" t="s">
        <v>68</v>
      </c>
      <c r="F965">
        <v>0</v>
      </c>
      <c r="G965">
        <v>-1</v>
      </c>
      <c r="H965" t="s">
        <v>2847</v>
      </c>
      <c r="I965">
        <v>0</v>
      </c>
      <c r="J965">
        <v>-1</v>
      </c>
      <c r="K965" t="s">
        <v>1051</v>
      </c>
      <c r="L965">
        <v>0</v>
      </c>
      <c r="M965">
        <v>59</v>
      </c>
      <c r="N965">
        <v>76</v>
      </c>
      <c r="O965">
        <v>62</v>
      </c>
      <c r="P965">
        <v>63</v>
      </c>
      <c r="Q965">
        <v>0.4</v>
      </c>
    </row>
    <row r="966" spans="1:17">
      <c r="A966">
        <v>1352</v>
      </c>
      <c r="B966" t="s">
        <v>2278</v>
      </c>
      <c r="C966">
        <v>0.4</v>
      </c>
      <c r="D966">
        <v>-1</v>
      </c>
      <c r="E966" t="s">
        <v>162</v>
      </c>
      <c r="F966">
        <v>0</v>
      </c>
      <c r="G966">
        <v>-1</v>
      </c>
      <c r="H966" t="s">
        <v>2897</v>
      </c>
      <c r="I966">
        <v>0</v>
      </c>
      <c r="J966">
        <v>-1</v>
      </c>
      <c r="K966" t="s">
        <v>1074</v>
      </c>
      <c r="L966">
        <v>0</v>
      </c>
      <c r="M966">
        <v>60</v>
      </c>
      <c r="N966">
        <v>76</v>
      </c>
      <c r="O966">
        <v>59</v>
      </c>
      <c r="P966">
        <v>70</v>
      </c>
      <c r="Q966">
        <v>0.4</v>
      </c>
    </row>
    <row r="967" spans="1:17">
      <c r="A967">
        <v>1353</v>
      </c>
      <c r="B967" t="s">
        <v>2279</v>
      </c>
      <c r="C967">
        <v>0.4</v>
      </c>
      <c r="D967">
        <v>-1</v>
      </c>
      <c r="E967" t="s">
        <v>162</v>
      </c>
      <c r="F967">
        <v>0</v>
      </c>
      <c r="G967">
        <v>-1</v>
      </c>
      <c r="H967" t="s">
        <v>2813</v>
      </c>
      <c r="I967">
        <v>0</v>
      </c>
      <c r="J967">
        <v>-1</v>
      </c>
      <c r="K967" t="s">
        <v>1046</v>
      </c>
      <c r="L967">
        <v>0</v>
      </c>
      <c r="M967">
        <v>73</v>
      </c>
      <c r="N967">
        <v>62</v>
      </c>
      <c r="O967">
        <v>59</v>
      </c>
      <c r="P967">
        <v>79</v>
      </c>
      <c r="Q967">
        <v>0.4</v>
      </c>
    </row>
    <row r="968" spans="1:17">
      <c r="A968">
        <v>1356</v>
      </c>
      <c r="B968" t="s">
        <v>2282</v>
      </c>
      <c r="C968">
        <v>0.4</v>
      </c>
      <c r="D968">
        <v>-1</v>
      </c>
      <c r="E968" t="s">
        <v>162</v>
      </c>
      <c r="F968">
        <v>0</v>
      </c>
      <c r="G968">
        <v>-1</v>
      </c>
      <c r="H968" t="s">
        <v>2904</v>
      </c>
      <c r="I968">
        <v>0</v>
      </c>
      <c r="J968">
        <v>-1</v>
      </c>
      <c r="K968" t="s">
        <v>1085</v>
      </c>
      <c r="L968">
        <v>0</v>
      </c>
      <c r="M968">
        <v>63</v>
      </c>
      <c r="N968">
        <v>74</v>
      </c>
      <c r="O968">
        <v>41</v>
      </c>
      <c r="P968">
        <v>56</v>
      </c>
      <c r="Q968">
        <v>0.4</v>
      </c>
    </row>
    <row r="969" spans="1:17">
      <c r="A969">
        <v>1357</v>
      </c>
      <c r="B969" t="s">
        <v>2283</v>
      </c>
      <c r="C969">
        <v>0.4</v>
      </c>
      <c r="D969">
        <v>-1</v>
      </c>
      <c r="E969" t="s">
        <v>162</v>
      </c>
      <c r="F969">
        <v>0</v>
      </c>
      <c r="G969">
        <v>-1</v>
      </c>
      <c r="H969" t="s">
        <v>2908</v>
      </c>
      <c r="I969">
        <v>0</v>
      </c>
      <c r="J969">
        <v>-1</v>
      </c>
      <c r="K969" t="s">
        <v>1029</v>
      </c>
      <c r="L969">
        <v>0</v>
      </c>
      <c r="M969">
        <v>55</v>
      </c>
      <c r="N969">
        <v>71</v>
      </c>
      <c r="O969">
        <v>47</v>
      </c>
      <c r="P969">
        <v>68</v>
      </c>
      <c r="Q969">
        <v>0.4</v>
      </c>
    </row>
    <row r="970" spans="1:17">
      <c r="A970">
        <v>1360</v>
      </c>
      <c r="B970" t="s">
        <v>2286</v>
      </c>
      <c r="C970">
        <v>0.4</v>
      </c>
      <c r="D970">
        <v>-1</v>
      </c>
      <c r="E970" t="s">
        <v>162</v>
      </c>
      <c r="F970">
        <v>0</v>
      </c>
      <c r="G970">
        <v>-1</v>
      </c>
      <c r="H970" t="s">
        <v>2904</v>
      </c>
      <c r="I970">
        <v>0</v>
      </c>
      <c r="J970">
        <v>-1</v>
      </c>
      <c r="K970" t="s">
        <v>1026</v>
      </c>
      <c r="L970">
        <v>0</v>
      </c>
      <c r="M970">
        <v>64</v>
      </c>
      <c r="N970">
        <v>76</v>
      </c>
      <c r="O970">
        <v>53</v>
      </c>
      <c r="P970">
        <v>50</v>
      </c>
      <c r="Q970">
        <v>0.4</v>
      </c>
    </row>
    <row r="971" spans="1:17">
      <c r="A971">
        <v>1367</v>
      </c>
      <c r="B971" t="s">
        <v>2292</v>
      </c>
      <c r="C971">
        <v>0.4</v>
      </c>
      <c r="D971">
        <v>-1</v>
      </c>
      <c r="E971" t="s">
        <v>158</v>
      </c>
      <c r="F971">
        <v>0</v>
      </c>
      <c r="G971">
        <v>-1</v>
      </c>
      <c r="H971" t="s">
        <v>2841</v>
      </c>
      <c r="I971">
        <v>0</v>
      </c>
      <c r="J971">
        <v>-1</v>
      </c>
      <c r="K971" t="s">
        <v>1026</v>
      </c>
      <c r="L971">
        <v>0</v>
      </c>
      <c r="M971">
        <v>55</v>
      </c>
      <c r="N971">
        <v>46</v>
      </c>
      <c r="O971">
        <v>78</v>
      </c>
      <c r="P971">
        <v>74</v>
      </c>
      <c r="Q971">
        <v>0.4</v>
      </c>
    </row>
    <row r="972" spans="1:17">
      <c r="A972">
        <v>1392</v>
      </c>
      <c r="B972" t="s">
        <v>2314</v>
      </c>
      <c r="C972">
        <v>0.4</v>
      </c>
      <c r="D972">
        <v>-1</v>
      </c>
      <c r="E972" t="s">
        <v>116</v>
      </c>
      <c r="F972">
        <v>0</v>
      </c>
      <c r="G972">
        <v>-1</v>
      </c>
      <c r="H972" t="s">
        <v>2905</v>
      </c>
      <c r="I972">
        <v>0</v>
      </c>
      <c r="J972">
        <v>-1</v>
      </c>
      <c r="K972" t="s">
        <v>1072</v>
      </c>
      <c r="L972">
        <v>0</v>
      </c>
      <c r="M972">
        <v>36</v>
      </c>
      <c r="N972">
        <v>75</v>
      </c>
      <c r="O972">
        <v>48</v>
      </c>
      <c r="P972">
        <v>56</v>
      </c>
      <c r="Q972">
        <v>0.4</v>
      </c>
    </row>
    <row r="973" spans="1:17">
      <c r="A973">
        <v>1398</v>
      </c>
      <c r="B973" t="s">
        <v>2319</v>
      </c>
      <c r="C973">
        <v>0.4</v>
      </c>
      <c r="D973">
        <v>-1</v>
      </c>
      <c r="E973" t="s">
        <v>54</v>
      </c>
      <c r="F973">
        <v>0</v>
      </c>
      <c r="G973">
        <v>-1</v>
      </c>
      <c r="H973" t="s">
        <v>2858</v>
      </c>
      <c r="I973">
        <v>0</v>
      </c>
      <c r="J973">
        <v>-1</v>
      </c>
      <c r="K973" t="s">
        <v>1029</v>
      </c>
      <c r="L973">
        <v>0</v>
      </c>
      <c r="M973">
        <v>54</v>
      </c>
      <c r="N973">
        <v>73</v>
      </c>
      <c r="O973">
        <v>48</v>
      </c>
      <c r="P973">
        <v>63</v>
      </c>
      <c r="Q973">
        <v>0.4</v>
      </c>
    </row>
    <row r="974" spans="1:17">
      <c r="A974">
        <v>1401</v>
      </c>
      <c r="B974" t="s">
        <v>2322</v>
      </c>
      <c r="C974">
        <v>0.4</v>
      </c>
      <c r="D974">
        <v>-1</v>
      </c>
      <c r="E974" t="s">
        <v>54</v>
      </c>
      <c r="F974">
        <v>0</v>
      </c>
      <c r="G974">
        <v>-1</v>
      </c>
      <c r="H974" t="s">
        <v>2813</v>
      </c>
      <c r="I974">
        <v>0</v>
      </c>
      <c r="J974">
        <v>-1</v>
      </c>
      <c r="K974" t="s">
        <v>1085</v>
      </c>
      <c r="L974">
        <v>0</v>
      </c>
      <c r="M974">
        <v>55</v>
      </c>
      <c r="N974">
        <v>76</v>
      </c>
      <c r="O974">
        <v>37</v>
      </c>
      <c r="P974">
        <v>50</v>
      </c>
      <c r="Q974">
        <v>0.4</v>
      </c>
    </row>
    <row r="975" spans="1:17">
      <c r="A975">
        <v>1408</v>
      </c>
      <c r="B975" t="s">
        <v>2327</v>
      </c>
      <c r="C975">
        <v>0.4</v>
      </c>
      <c r="D975">
        <v>-1</v>
      </c>
      <c r="E975" t="s">
        <v>54</v>
      </c>
      <c r="F975">
        <v>0</v>
      </c>
      <c r="G975">
        <v>-1</v>
      </c>
      <c r="H975" t="s">
        <v>1204</v>
      </c>
      <c r="I975">
        <v>0</v>
      </c>
      <c r="J975">
        <v>-1</v>
      </c>
      <c r="K975" t="s">
        <v>1085</v>
      </c>
      <c r="L975">
        <v>0</v>
      </c>
      <c r="M975">
        <v>50</v>
      </c>
      <c r="N975">
        <v>74</v>
      </c>
      <c r="O975">
        <v>57</v>
      </c>
      <c r="P975">
        <v>52</v>
      </c>
      <c r="Q975">
        <v>0.4</v>
      </c>
    </row>
    <row r="976" spans="1:17">
      <c r="A976">
        <v>1420</v>
      </c>
      <c r="B976" t="s">
        <v>2337</v>
      </c>
      <c r="C976">
        <v>0.4</v>
      </c>
      <c r="D976">
        <v>-1</v>
      </c>
      <c r="E976" t="s">
        <v>54</v>
      </c>
      <c r="F976">
        <v>0</v>
      </c>
      <c r="G976">
        <v>-1</v>
      </c>
      <c r="H976" t="s">
        <v>2891</v>
      </c>
      <c r="I976">
        <v>0</v>
      </c>
      <c r="J976">
        <v>-1</v>
      </c>
      <c r="K976" t="s">
        <v>1029</v>
      </c>
      <c r="L976">
        <v>0</v>
      </c>
      <c r="M976">
        <v>46</v>
      </c>
      <c r="N976">
        <v>63</v>
      </c>
      <c r="O976">
        <v>77</v>
      </c>
      <c r="P976">
        <v>71</v>
      </c>
      <c r="Q976">
        <v>0.4</v>
      </c>
    </row>
    <row r="977" spans="1:17">
      <c r="A977">
        <v>1422</v>
      </c>
      <c r="B977" t="s">
        <v>667</v>
      </c>
      <c r="C977">
        <v>0.4</v>
      </c>
      <c r="D977">
        <v>-1</v>
      </c>
      <c r="E977" t="s">
        <v>54</v>
      </c>
      <c r="F977">
        <v>0</v>
      </c>
      <c r="G977">
        <v>-1</v>
      </c>
      <c r="H977" t="s">
        <v>2777</v>
      </c>
      <c r="I977">
        <v>0</v>
      </c>
      <c r="J977">
        <v>-1</v>
      </c>
      <c r="K977" t="s">
        <v>1029</v>
      </c>
      <c r="L977">
        <v>0</v>
      </c>
      <c r="M977">
        <v>54</v>
      </c>
      <c r="N977">
        <v>39</v>
      </c>
      <c r="O977">
        <v>75</v>
      </c>
      <c r="P977">
        <v>75</v>
      </c>
      <c r="Q977">
        <v>0.4</v>
      </c>
    </row>
    <row r="978" spans="1:17">
      <c r="A978">
        <v>1423</v>
      </c>
      <c r="B978" t="s">
        <v>2339</v>
      </c>
      <c r="C978">
        <v>0.4</v>
      </c>
      <c r="D978">
        <v>-1</v>
      </c>
      <c r="E978" t="s">
        <v>54</v>
      </c>
      <c r="F978">
        <v>0</v>
      </c>
      <c r="G978">
        <v>-1</v>
      </c>
      <c r="H978" t="s">
        <v>2823</v>
      </c>
      <c r="I978">
        <v>0</v>
      </c>
      <c r="J978">
        <v>-1</v>
      </c>
      <c r="K978" t="s">
        <v>1031</v>
      </c>
      <c r="L978">
        <v>0</v>
      </c>
      <c r="M978">
        <v>45</v>
      </c>
      <c r="N978">
        <v>71</v>
      </c>
      <c r="O978">
        <v>59</v>
      </c>
      <c r="P978">
        <v>62</v>
      </c>
      <c r="Q978">
        <v>0.4</v>
      </c>
    </row>
    <row r="979" spans="1:17">
      <c r="A979">
        <v>1425</v>
      </c>
      <c r="B979" t="s">
        <v>2341</v>
      </c>
      <c r="C979">
        <v>0.4</v>
      </c>
      <c r="D979">
        <v>-1</v>
      </c>
      <c r="E979" t="s">
        <v>54</v>
      </c>
      <c r="F979">
        <v>0</v>
      </c>
      <c r="G979">
        <v>-1</v>
      </c>
      <c r="H979" t="s">
        <v>2881</v>
      </c>
      <c r="I979">
        <v>0</v>
      </c>
      <c r="J979">
        <v>-1</v>
      </c>
      <c r="K979" t="s">
        <v>1074</v>
      </c>
      <c r="L979">
        <v>0</v>
      </c>
      <c r="M979">
        <v>37</v>
      </c>
      <c r="N979">
        <v>32</v>
      </c>
      <c r="O979">
        <v>78</v>
      </c>
      <c r="P979">
        <v>76</v>
      </c>
      <c r="Q979">
        <v>0.4</v>
      </c>
    </row>
    <row r="980" spans="1:17">
      <c r="A980">
        <v>1429</v>
      </c>
      <c r="B980" t="s">
        <v>2344</v>
      </c>
      <c r="C980">
        <v>0.4</v>
      </c>
      <c r="D980">
        <v>-1</v>
      </c>
      <c r="E980" t="s">
        <v>40</v>
      </c>
      <c r="F980">
        <v>0</v>
      </c>
      <c r="G980">
        <v>-1</v>
      </c>
      <c r="H980" t="s">
        <v>2867</v>
      </c>
      <c r="I980">
        <v>0</v>
      </c>
      <c r="J980">
        <v>-1</v>
      </c>
      <c r="K980" t="s">
        <v>1082</v>
      </c>
      <c r="L980">
        <v>0</v>
      </c>
      <c r="M980">
        <v>23</v>
      </c>
      <c r="N980">
        <v>74</v>
      </c>
      <c r="O980">
        <v>35</v>
      </c>
      <c r="P980">
        <v>26</v>
      </c>
      <c r="Q980">
        <v>0.4</v>
      </c>
    </row>
    <row r="981" spans="1:17">
      <c r="A981">
        <v>1430</v>
      </c>
      <c r="B981" t="s">
        <v>2345</v>
      </c>
      <c r="C981">
        <v>0.4</v>
      </c>
      <c r="D981">
        <v>-1</v>
      </c>
      <c r="E981" t="s">
        <v>40</v>
      </c>
      <c r="F981">
        <v>0</v>
      </c>
      <c r="G981">
        <v>-1</v>
      </c>
      <c r="H981" t="s">
        <v>2908</v>
      </c>
      <c r="I981">
        <v>0</v>
      </c>
      <c r="J981">
        <v>-1</v>
      </c>
      <c r="K981" t="s">
        <v>1033</v>
      </c>
      <c r="L981">
        <v>0</v>
      </c>
      <c r="M981">
        <v>53</v>
      </c>
      <c r="N981">
        <v>78</v>
      </c>
      <c r="O981">
        <v>44</v>
      </c>
      <c r="P981">
        <v>15</v>
      </c>
      <c r="Q981">
        <v>0.4</v>
      </c>
    </row>
    <row r="982" spans="1:17">
      <c r="A982">
        <v>1434</v>
      </c>
      <c r="B982" t="s">
        <v>2349</v>
      </c>
      <c r="C982">
        <v>0.4</v>
      </c>
      <c r="D982">
        <v>-1</v>
      </c>
      <c r="E982" t="s">
        <v>40</v>
      </c>
      <c r="F982">
        <v>0</v>
      </c>
      <c r="G982">
        <v>-1</v>
      </c>
      <c r="H982" t="s">
        <v>2893</v>
      </c>
      <c r="I982">
        <v>0</v>
      </c>
      <c r="J982">
        <v>-1</v>
      </c>
      <c r="K982" t="s">
        <v>1056</v>
      </c>
      <c r="L982">
        <v>0</v>
      </c>
      <c r="M982">
        <v>60</v>
      </c>
      <c r="N982">
        <v>73</v>
      </c>
      <c r="O982">
        <v>54</v>
      </c>
      <c r="P982">
        <v>53</v>
      </c>
      <c r="Q982">
        <v>0.4</v>
      </c>
    </row>
    <row r="983" spans="1:17">
      <c r="A983">
        <v>1438</v>
      </c>
      <c r="B983" t="s">
        <v>2352</v>
      </c>
      <c r="C983">
        <v>0.4</v>
      </c>
      <c r="D983">
        <v>-1</v>
      </c>
      <c r="E983" t="s">
        <v>40</v>
      </c>
      <c r="F983">
        <v>0</v>
      </c>
      <c r="G983">
        <v>-1</v>
      </c>
      <c r="H983" t="s">
        <v>2905</v>
      </c>
      <c r="I983">
        <v>0</v>
      </c>
      <c r="J983">
        <v>-1</v>
      </c>
      <c r="K983" t="s">
        <v>1051</v>
      </c>
      <c r="L983">
        <v>0</v>
      </c>
      <c r="M983">
        <v>57</v>
      </c>
      <c r="N983">
        <v>72</v>
      </c>
      <c r="O983">
        <v>60</v>
      </c>
      <c r="P983">
        <v>56</v>
      </c>
      <c r="Q983">
        <v>0.4</v>
      </c>
    </row>
    <row r="984" spans="1:17">
      <c r="A984">
        <v>1459</v>
      </c>
      <c r="B984" t="s">
        <v>2370</v>
      </c>
      <c r="C984">
        <v>0.4</v>
      </c>
      <c r="D984">
        <v>-1</v>
      </c>
      <c r="E984" t="s">
        <v>124</v>
      </c>
      <c r="F984">
        <v>0</v>
      </c>
      <c r="G984">
        <v>-1</v>
      </c>
      <c r="H984" t="s">
        <v>2901</v>
      </c>
      <c r="I984">
        <v>0</v>
      </c>
      <c r="J984">
        <v>-1</v>
      </c>
      <c r="K984" t="s">
        <v>1069</v>
      </c>
      <c r="L984">
        <v>0</v>
      </c>
      <c r="M984">
        <v>31</v>
      </c>
      <c r="N984">
        <v>76</v>
      </c>
      <c r="O984">
        <v>42</v>
      </c>
      <c r="P984">
        <v>62</v>
      </c>
      <c r="Q984">
        <v>0.4</v>
      </c>
    </row>
    <row r="985" spans="1:17">
      <c r="A985">
        <v>1460</v>
      </c>
      <c r="B985" t="s">
        <v>2371</v>
      </c>
      <c r="C985">
        <v>0.4</v>
      </c>
      <c r="D985">
        <v>-1</v>
      </c>
      <c r="E985" t="s">
        <v>124</v>
      </c>
      <c r="F985">
        <v>0</v>
      </c>
      <c r="G985">
        <v>-1</v>
      </c>
      <c r="H985" t="s">
        <v>2823</v>
      </c>
      <c r="I985">
        <v>0</v>
      </c>
      <c r="J985">
        <v>-1</v>
      </c>
      <c r="K985" t="s">
        <v>1044</v>
      </c>
      <c r="L985">
        <v>0</v>
      </c>
      <c r="M985">
        <v>72</v>
      </c>
      <c r="N985">
        <v>52</v>
      </c>
      <c r="O985">
        <v>58</v>
      </c>
      <c r="P985">
        <v>63</v>
      </c>
      <c r="Q985">
        <v>0.4</v>
      </c>
    </row>
    <row r="986" spans="1:17">
      <c r="A986">
        <v>1483</v>
      </c>
      <c r="B986" t="s">
        <v>2390</v>
      </c>
      <c r="C986">
        <v>0.4</v>
      </c>
      <c r="D986">
        <v>-1</v>
      </c>
      <c r="E986" t="s">
        <v>90</v>
      </c>
      <c r="F986">
        <v>0</v>
      </c>
      <c r="G986">
        <v>-1</v>
      </c>
      <c r="H986" t="s">
        <v>2881</v>
      </c>
      <c r="I986">
        <v>0</v>
      </c>
      <c r="J986">
        <v>-1</v>
      </c>
      <c r="K986" t="s">
        <v>1037</v>
      </c>
      <c r="L986">
        <v>0</v>
      </c>
      <c r="M986">
        <v>63</v>
      </c>
      <c r="N986">
        <v>55</v>
      </c>
      <c r="O986">
        <v>72</v>
      </c>
      <c r="P986">
        <v>52</v>
      </c>
      <c r="Q986">
        <v>0.4</v>
      </c>
    </row>
    <row r="987" spans="1:17">
      <c r="A987">
        <v>1492</v>
      </c>
      <c r="B987" t="s">
        <v>2396</v>
      </c>
      <c r="C987">
        <v>0.4</v>
      </c>
      <c r="D987">
        <v>-1</v>
      </c>
      <c r="E987" t="s">
        <v>90</v>
      </c>
      <c r="F987">
        <v>0</v>
      </c>
      <c r="G987">
        <v>-1</v>
      </c>
      <c r="H987" t="s">
        <v>2852</v>
      </c>
      <c r="I987">
        <v>0</v>
      </c>
      <c r="J987">
        <v>-1</v>
      </c>
      <c r="K987" t="s">
        <v>1035</v>
      </c>
      <c r="L987">
        <v>0</v>
      </c>
      <c r="M987">
        <v>62</v>
      </c>
      <c r="N987">
        <v>46</v>
      </c>
      <c r="O987">
        <v>74</v>
      </c>
      <c r="P987">
        <v>66</v>
      </c>
      <c r="Q987">
        <v>0.4</v>
      </c>
    </row>
    <row r="988" spans="1:17">
      <c r="A988">
        <v>1497</v>
      </c>
      <c r="B988" t="s">
        <v>2401</v>
      </c>
      <c r="C988">
        <v>0.4</v>
      </c>
      <c r="D988">
        <v>-1</v>
      </c>
      <c r="E988" t="s">
        <v>90</v>
      </c>
      <c r="F988">
        <v>0</v>
      </c>
      <c r="G988">
        <v>-1</v>
      </c>
      <c r="H988" t="s">
        <v>2852</v>
      </c>
      <c r="I988">
        <v>0</v>
      </c>
      <c r="J988">
        <v>-1</v>
      </c>
      <c r="K988" t="s">
        <v>1049</v>
      </c>
      <c r="L988">
        <v>0</v>
      </c>
      <c r="M988">
        <v>61</v>
      </c>
      <c r="N988">
        <v>53</v>
      </c>
      <c r="O988">
        <v>77</v>
      </c>
      <c r="P988">
        <v>70</v>
      </c>
      <c r="Q988">
        <v>0.4</v>
      </c>
    </row>
    <row r="989" spans="1:17">
      <c r="A989">
        <v>1500</v>
      </c>
      <c r="B989" t="s">
        <v>2404</v>
      </c>
      <c r="C989">
        <v>0.4</v>
      </c>
      <c r="D989">
        <v>-1</v>
      </c>
      <c r="E989" t="s">
        <v>126</v>
      </c>
      <c r="F989">
        <v>0</v>
      </c>
      <c r="G989">
        <v>-1</v>
      </c>
      <c r="H989" t="s">
        <v>2900</v>
      </c>
      <c r="I989">
        <v>0</v>
      </c>
      <c r="J989">
        <v>-1</v>
      </c>
      <c r="K989" t="s">
        <v>1031</v>
      </c>
      <c r="L989">
        <v>0</v>
      </c>
      <c r="M989">
        <v>37</v>
      </c>
      <c r="N989">
        <v>2</v>
      </c>
      <c r="O989">
        <v>73</v>
      </c>
      <c r="P989">
        <v>39</v>
      </c>
      <c r="Q989">
        <v>0.4</v>
      </c>
    </row>
    <row r="990" spans="1:17">
      <c r="A990">
        <v>1503</v>
      </c>
      <c r="B990" t="s">
        <v>2406</v>
      </c>
      <c r="C990">
        <v>0.4</v>
      </c>
      <c r="D990">
        <v>-1</v>
      </c>
      <c r="E990" t="s">
        <v>126</v>
      </c>
      <c r="F990">
        <v>0</v>
      </c>
      <c r="G990">
        <v>-1</v>
      </c>
      <c r="H990" t="s">
        <v>2879</v>
      </c>
      <c r="I990">
        <v>0</v>
      </c>
      <c r="J990">
        <v>-1</v>
      </c>
      <c r="K990" t="s">
        <v>1067</v>
      </c>
      <c r="L990">
        <v>0</v>
      </c>
      <c r="M990">
        <v>54</v>
      </c>
      <c r="N990">
        <v>57</v>
      </c>
      <c r="O990">
        <v>78</v>
      </c>
      <c r="P990">
        <v>66</v>
      </c>
      <c r="Q990">
        <v>0.4</v>
      </c>
    </row>
    <row r="991" spans="1:17">
      <c r="A991">
        <v>1505</v>
      </c>
      <c r="B991" t="s">
        <v>2408</v>
      </c>
      <c r="C991">
        <v>0.4</v>
      </c>
      <c r="D991">
        <v>-1</v>
      </c>
      <c r="E991" t="s">
        <v>126</v>
      </c>
      <c r="F991">
        <v>0</v>
      </c>
      <c r="G991">
        <v>-1</v>
      </c>
      <c r="H991" t="s">
        <v>2823</v>
      </c>
      <c r="I991">
        <v>0</v>
      </c>
      <c r="J991">
        <v>-1</v>
      </c>
      <c r="K991" t="s">
        <v>1033</v>
      </c>
      <c r="L991">
        <v>0</v>
      </c>
      <c r="M991">
        <v>36</v>
      </c>
      <c r="N991">
        <v>50</v>
      </c>
      <c r="O991">
        <v>76</v>
      </c>
      <c r="P991">
        <v>55</v>
      </c>
      <c r="Q991">
        <v>0.4</v>
      </c>
    </row>
    <row r="992" spans="1:17">
      <c r="A992">
        <v>1508</v>
      </c>
      <c r="B992" t="s">
        <v>2411</v>
      </c>
      <c r="C992">
        <v>0.4</v>
      </c>
      <c r="D992">
        <v>-1</v>
      </c>
      <c r="E992" t="s">
        <v>126</v>
      </c>
      <c r="F992">
        <v>0</v>
      </c>
      <c r="G992">
        <v>-1</v>
      </c>
      <c r="H992" t="s">
        <v>2823</v>
      </c>
      <c r="I992">
        <v>0</v>
      </c>
      <c r="J992">
        <v>-1</v>
      </c>
      <c r="K992" t="s">
        <v>1051</v>
      </c>
      <c r="L992">
        <v>0</v>
      </c>
      <c r="M992">
        <v>52</v>
      </c>
      <c r="N992">
        <v>73</v>
      </c>
      <c r="O992">
        <v>56</v>
      </c>
      <c r="P992">
        <v>76</v>
      </c>
      <c r="Q992">
        <v>0.4</v>
      </c>
    </row>
    <row r="993" spans="1:17">
      <c r="A993">
        <v>1520</v>
      </c>
      <c r="B993" t="s">
        <v>2423</v>
      </c>
      <c r="C993">
        <v>0.4</v>
      </c>
      <c r="D993">
        <v>-1</v>
      </c>
      <c r="E993" t="s">
        <v>126</v>
      </c>
      <c r="F993">
        <v>0</v>
      </c>
      <c r="G993">
        <v>-1</v>
      </c>
      <c r="H993" t="s">
        <v>2841</v>
      </c>
      <c r="I993">
        <v>0</v>
      </c>
      <c r="J993">
        <v>-1</v>
      </c>
      <c r="K993" t="s">
        <v>1029</v>
      </c>
      <c r="L993">
        <v>0</v>
      </c>
      <c r="M993">
        <v>73</v>
      </c>
      <c r="N993">
        <v>47</v>
      </c>
      <c r="O993">
        <v>53</v>
      </c>
      <c r="P993">
        <v>73</v>
      </c>
      <c r="Q993">
        <v>0.4</v>
      </c>
    </row>
    <row r="994" spans="1:17">
      <c r="A994">
        <v>1523</v>
      </c>
      <c r="B994" t="s">
        <v>2426</v>
      </c>
      <c r="C994">
        <v>0.4</v>
      </c>
      <c r="D994">
        <v>-1</v>
      </c>
      <c r="E994" t="s">
        <v>82</v>
      </c>
      <c r="F994">
        <v>0</v>
      </c>
      <c r="G994">
        <v>-1</v>
      </c>
      <c r="H994" t="s">
        <v>2905</v>
      </c>
      <c r="I994">
        <v>0</v>
      </c>
      <c r="J994">
        <v>-1</v>
      </c>
      <c r="K994" t="s">
        <v>1051</v>
      </c>
      <c r="L994">
        <v>0</v>
      </c>
      <c r="M994">
        <v>43</v>
      </c>
      <c r="N994">
        <v>71</v>
      </c>
      <c r="O994">
        <v>41</v>
      </c>
      <c r="P994">
        <v>58</v>
      </c>
      <c r="Q994">
        <v>0.4</v>
      </c>
    </row>
    <row r="995" spans="1:17">
      <c r="A995">
        <v>1531</v>
      </c>
      <c r="B995" t="s">
        <v>2432</v>
      </c>
      <c r="C995">
        <v>0.4</v>
      </c>
      <c r="D995">
        <v>-1</v>
      </c>
      <c r="E995" t="s">
        <v>82</v>
      </c>
      <c r="F995">
        <v>0</v>
      </c>
      <c r="G995">
        <v>-1</v>
      </c>
      <c r="H995" t="s">
        <v>2823</v>
      </c>
      <c r="I995">
        <v>0</v>
      </c>
      <c r="J995">
        <v>-1</v>
      </c>
      <c r="K995" t="s">
        <v>1029</v>
      </c>
      <c r="L995">
        <v>0</v>
      </c>
      <c r="M995">
        <v>24</v>
      </c>
      <c r="N995">
        <v>29</v>
      </c>
      <c r="O995">
        <v>78</v>
      </c>
      <c r="P995">
        <v>39</v>
      </c>
      <c r="Q995">
        <v>0.4</v>
      </c>
    </row>
    <row r="996" spans="1:17">
      <c r="A996">
        <v>1537</v>
      </c>
      <c r="B996" t="s">
        <v>804</v>
      </c>
      <c r="C996">
        <v>0.4</v>
      </c>
      <c r="D996">
        <v>-1</v>
      </c>
      <c r="E996" t="s">
        <v>82</v>
      </c>
      <c r="F996">
        <v>0</v>
      </c>
      <c r="G996">
        <v>-1</v>
      </c>
      <c r="H996" t="s">
        <v>2884</v>
      </c>
      <c r="I996">
        <v>0</v>
      </c>
      <c r="J996">
        <v>-1</v>
      </c>
      <c r="K996" t="s">
        <v>1031</v>
      </c>
      <c r="L996">
        <v>0</v>
      </c>
      <c r="M996">
        <v>63</v>
      </c>
      <c r="N996">
        <v>59</v>
      </c>
      <c r="O996">
        <v>71</v>
      </c>
      <c r="P996">
        <v>71</v>
      </c>
      <c r="Q996">
        <v>0.4</v>
      </c>
    </row>
    <row r="997" spans="1:17">
      <c r="A997">
        <v>1539</v>
      </c>
      <c r="B997" t="s">
        <v>2438</v>
      </c>
      <c r="C997">
        <v>0.4</v>
      </c>
      <c r="D997">
        <v>-1</v>
      </c>
      <c r="E997" t="s">
        <v>82</v>
      </c>
      <c r="F997">
        <v>0</v>
      </c>
      <c r="G997">
        <v>-1</v>
      </c>
      <c r="H997" t="s">
        <v>2852</v>
      </c>
      <c r="I997">
        <v>0</v>
      </c>
      <c r="J997">
        <v>-1</v>
      </c>
      <c r="K997" t="s">
        <v>1060</v>
      </c>
      <c r="L997">
        <v>0</v>
      </c>
      <c r="M997">
        <v>52</v>
      </c>
      <c r="N997">
        <v>39</v>
      </c>
      <c r="O997">
        <v>75</v>
      </c>
      <c r="P997">
        <v>68</v>
      </c>
      <c r="Q997">
        <v>0.4</v>
      </c>
    </row>
    <row r="998" spans="1:17">
      <c r="A998">
        <v>1546</v>
      </c>
      <c r="B998" t="s">
        <v>2445</v>
      </c>
      <c r="C998">
        <v>0.4</v>
      </c>
      <c r="D998">
        <v>-1</v>
      </c>
      <c r="E998" t="s">
        <v>82</v>
      </c>
      <c r="F998">
        <v>0</v>
      </c>
      <c r="G998">
        <v>-1</v>
      </c>
      <c r="H998" t="s">
        <v>2777</v>
      </c>
      <c r="I998">
        <v>0</v>
      </c>
      <c r="J998">
        <v>-1</v>
      </c>
      <c r="K998" t="s">
        <v>1047</v>
      </c>
      <c r="L998">
        <v>0</v>
      </c>
      <c r="M998">
        <v>59</v>
      </c>
      <c r="N998">
        <v>50</v>
      </c>
      <c r="O998">
        <v>71</v>
      </c>
      <c r="P998">
        <v>62</v>
      </c>
      <c r="Q998">
        <v>0.4</v>
      </c>
    </row>
    <row r="999" spans="1:17">
      <c r="A999">
        <v>1549</v>
      </c>
      <c r="B999" t="s">
        <v>2448</v>
      </c>
      <c r="C999">
        <v>0.4</v>
      </c>
      <c r="D999">
        <v>-1</v>
      </c>
      <c r="E999" t="s">
        <v>98</v>
      </c>
      <c r="F999">
        <v>0</v>
      </c>
      <c r="G999">
        <v>-1</v>
      </c>
      <c r="H999" t="s">
        <v>2885</v>
      </c>
      <c r="I999">
        <v>0</v>
      </c>
      <c r="J999">
        <v>-1</v>
      </c>
      <c r="K999" t="s">
        <v>1053</v>
      </c>
      <c r="L999">
        <v>0</v>
      </c>
      <c r="M999">
        <v>60</v>
      </c>
      <c r="N999">
        <v>48</v>
      </c>
      <c r="O999">
        <v>76</v>
      </c>
      <c r="P999">
        <v>49</v>
      </c>
      <c r="Q999">
        <v>0.4</v>
      </c>
    </row>
    <row r="1000" spans="1:17">
      <c r="A1000">
        <v>1552</v>
      </c>
      <c r="B1000" t="s">
        <v>2451</v>
      </c>
      <c r="C1000">
        <v>0.4</v>
      </c>
      <c r="D1000">
        <v>-1</v>
      </c>
      <c r="E1000" t="s">
        <v>98</v>
      </c>
      <c r="F1000">
        <v>0</v>
      </c>
      <c r="G1000">
        <v>-1</v>
      </c>
      <c r="H1000" t="s">
        <v>2891</v>
      </c>
      <c r="I1000">
        <v>0</v>
      </c>
      <c r="J1000">
        <v>-1</v>
      </c>
      <c r="K1000" t="s">
        <v>1026</v>
      </c>
      <c r="L1000">
        <v>0</v>
      </c>
      <c r="M1000">
        <v>46</v>
      </c>
      <c r="N1000">
        <v>74</v>
      </c>
      <c r="O1000">
        <v>41</v>
      </c>
      <c r="P1000">
        <v>44</v>
      </c>
      <c r="Q1000">
        <v>0.4</v>
      </c>
    </row>
    <row r="1001" spans="1:17">
      <c r="A1001">
        <v>1554</v>
      </c>
      <c r="B1001" t="s">
        <v>2453</v>
      </c>
      <c r="C1001">
        <v>0.4</v>
      </c>
      <c r="D1001">
        <v>-1</v>
      </c>
      <c r="E1001" t="s">
        <v>98</v>
      </c>
      <c r="F1001">
        <v>0</v>
      </c>
      <c r="G1001">
        <v>-1</v>
      </c>
      <c r="H1001" t="s">
        <v>2799</v>
      </c>
      <c r="I1001">
        <v>0</v>
      </c>
      <c r="J1001">
        <v>-1</v>
      </c>
      <c r="K1001" t="s">
        <v>1026</v>
      </c>
      <c r="L1001">
        <v>0</v>
      </c>
      <c r="M1001">
        <v>61</v>
      </c>
      <c r="N1001">
        <v>32</v>
      </c>
      <c r="O1001">
        <v>71</v>
      </c>
      <c r="P1001">
        <v>55</v>
      </c>
      <c r="Q1001">
        <v>0.4</v>
      </c>
    </row>
    <row r="1002" spans="1:17">
      <c r="A1002">
        <v>1564</v>
      </c>
      <c r="B1002" t="s">
        <v>2461</v>
      </c>
      <c r="C1002">
        <v>0.4</v>
      </c>
      <c r="D1002">
        <v>-1</v>
      </c>
      <c r="E1002" t="s">
        <v>98</v>
      </c>
      <c r="F1002">
        <v>0</v>
      </c>
      <c r="G1002">
        <v>-1</v>
      </c>
      <c r="H1002" t="s">
        <v>2823</v>
      </c>
      <c r="I1002">
        <v>0</v>
      </c>
      <c r="J1002">
        <v>-1</v>
      </c>
      <c r="K1002" t="s">
        <v>1022</v>
      </c>
      <c r="L1002">
        <v>0</v>
      </c>
      <c r="M1002">
        <v>56</v>
      </c>
      <c r="N1002">
        <v>24</v>
      </c>
      <c r="O1002">
        <v>78</v>
      </c>
      <c r="P1002">
        <v>30</v>
      </c>
      <c r="Q1002">
        <v>0.4</v>
      </c>
    </row>
    <row r="1003" spans="1:17">
      <c r="A1003">
        <v>1566</v>
      </c>
      <c r="B1003" t="s">
        <v>1732</v>
      </c>
      <c r="C1003">
        <v>0.4</v>
      </c>
      <c r="D1003">
        <v>-1</v>
      </c>
      <c r="E1003" t="s">
        <v>98</v>
      </c>
      <c r="F1003">
        <v>0</v>
      </c>
      <c r="G1003">
        <v>-1</v>
      </c>
      <c r="H1003" t="s">
        <v>2847</v>
      </c>
      <c r="I1003">
        <v>0</v>
      </c>
      <c r="J1003">
        <v>-1</v>
      </c>
      <c r="K1003" t="s">
        <v>1072</v>
      </c>
      <c r="L1003">
        <v>0</v>
      </c>
      <c r="M1003">
        <v>57</v>
      </c>
      <c r="N1003">
        <v>72</v>
      </c>
      <c r="O1003">
        <v>45</v>
      </c>
      <c r="P1003">
        <v>49</v>
      </c>
      <c r="Q1003">
        <v>0.4</v>
      </c>
    </row>
    <row r="1004" spans="1:17">
      <c r="A1004">
        <v>1582</v>
      </c>
      <c r="B1004" t="s">
        <v>2475</v>
      </c>
      <c r="C1004">
        <v>0.4</v>
      </c>
      <c r="D1004">
        <v>-1</v>
      </c>
      <c r="E1004" t="s">
        <v>100</v>
      </c>
      <c r="F1004">
        <v>0</v>
      </c>
      <c r="G1004">
        <v>-1</v>
      </c>
      <c r="H1004" t="s">
        <v>2852</v>
      </c>
      <c r="I1004">
        <v>0</v>
      </c>
      <c r="J1004">
        <v>-1</v>
      </c>
      <c r="K1004" t="s">
        <v>1053</v>
      </c>
      <c r="L1004">
        <v>0</v>
      </c>
      <c r="M1004">
        <v>42</v>
      </c>
      <c r="N1004">
        <v>77</v>
      </c>
      <c r="O1004">
        <v>51</v>
      </c>
      <c r="P1004">
        <v>68</v>
      </c>
      <c r="Q1004">
        <v>0.4</v>
      </c>
    </row>
    <row r="1005" spans="1:17">
      <c r="A1005">
        <v>1590</v>
      </c>
      <c r="B1005" t="s">
        <v>2482</v>
      </c>
      <c r="C1005">
        <v>0.4</v>
      </c>
      <c r="D1005">
        <v>-1</v>
      </c>
      <c r="E1005" t="s">
        <v>100</v>
      </c>
      <c r="F1005">
        <v>0</v>
      </c>
      <c r="G1005">
        <v>-1</v>
      </c>
      <c r="H1005" t="s">
        <v>2902</v>
      </c>
      <c r="I1005">
        <v>0</v>
      </c>
      <c r="J1005">
        <v>-1</v>
      </c>
      <c r="K1005" t="s">
        <v>1074</v>
      </c>
      <c r="L1005">
        <v>0</v>
      </c>
      <c r="M1005">
        <v>53</v>
      </c>
      <c r="N1005">
        <v>74</v>
      </c>
      <c r="O1005">
        <v>42</v>
      </c>
      <c r="P1005">
        <v>58</v>
      </c>
      <c r="Q1005">
        <v>0.4</v>
      </c>
    </row>
    <row r="1006" spans="1:17">
      <c r="A1006">
        <v>1595</v>
      </c>
      <c r="B1006" t="s">
        <v>2487</v>
      </c>
      <c r="C1006">
        <v>0.4</v>
      </c>
      <c r="D1006">
        <v>-1</v>
      </c>
      <c r="E1006" t="s">
        <v>100</v>
      </c>
      <c r="F1006">
        <v>0</v>
      </c>
      <c r="G1006">
        <v>-1</v>
      </c>
      <c r="H1006" t="s">
        <v>2885</v>
      </c>
      <c r="I1006">
        <v>0</v>
      </c>
      <c r="J1006">
        <v>-1</v>
      </c>
      <c r="K1006" t="s">
        <v>1053</v>
      </c>
      <c r="L1006">
        <v>0</v>
      </c>
      <c r="M1006">
        <v>71</v>
      </c>
      <c r="N1006">
        <v>59</v>
      </c>
      <c r="O1006">
        <v>60</v>
      </c>
      <c r="P1006">
        <v>66</v>
      </c>
      <c r="Q1006">
        <v>0.4</v>
      </c>
    </row>
    <row r="1007" spans="1:17">
      <c r="A1007">
        <v>1601</v>
      </c>
      <c r="B1007" t="s">
        <v>2492</v>
      </c>
      <c r="C1007">
        <v>0.4</v>
      </c>
      <c r="D1007">
        <v>-1</v>
      </c>
      <c r="E1007" t="s">
        <v>80</v>
      </c>
      <c r="F1007">
        <v>0</v>
      </c>
      <c r="G1007">
        <v>-1</v>
      </c>
      <c r="H1007" t="s">
        <v>2859</v>
      </c>
      <c r="I1007">
        <v>0</v>
      </c>
      <c r="J1007">
        <v>-1</v>
      </c>
      <c r="K1007" t="s">
        <v>1049</v>
      </c>
      <c r="L1007">
        <v>0</v>
      </c>
      <c r="M1007">
        <v>43</v>
      </c>
      <c r="N1007">
        <v>42</v>
      </c>
      <c r="O1007">
        <v>74</v>
      </c>
      <c r="P1007">
        <v>42</v>
      </c>
      <c r="Q1007">
        <v>0.4</v>
      </c>
    </row>
    <row r="1008" spans="1:17">
      <c r="A1008">
        <v>1606</v>
      </c>
      <c r="B1008" t="s">
        <v>2496</v>
      </c>
      <c r="C1008">
        <v>0.4</v>
      </c>
      <c r="D1008">
        <v>-1</v>
      </c>
      <c r="E1008" t="s">
        <v>80</v>
      </c>
      <c r="F1008">
        <v>0</v>
      </c>
      <c r="G1008">
        <v>-1</v>
      </c>
      <c r="H1008" t="s">
        <v>2913</v>
      </c>
      <c r="I1008">
        <v>0</v>
      </c>
      <c r="J1008">
        <v>-1</v>
      </c>
      <c r="K1008" t="s">
        <v>1072</v>
      </c>
      <c r="L1008">
        <v>0</v>
      </c>
      <c r="M1008">
        <v>38</v>
      </c>
      <c r="N1008">
        <v>71</v>
      </c>
      <c r="O1008">
        <v>29</v>
      </c>
      <c r="P1008">
        <v>70</v>
      </c>
      <c r="Q1008">
        <v>0.4</v>
      </c>
    </row>
    <row r="1009" spans="1:17">
      <c r="A1009">
        <v>1610</v>
      </c>
      <c r="B1009" t="s">
        <v>2499</v>
      </c>
      <c r="C1009">
        <v>0.4</v>
      </c>
      <c r="D1009">
        <v>-1</v>
      </c>
      <c r="E1009" t="s">
        <v>80</v>
      </c>
      <c r="F1009">
        <v>0</v>
      </c>
      <c r="G1009">
        <v>-1</v>
      </c>
      <c r="H1009" t="s">
        <v>2883</v>
      </c>
      <c r="I1009">
        <v>0</v>
      </c>
      <c r="J1009">
        <v>-1</v>
      </c>
      <c r="K1009" t="s">
        <v>1035</v>
      </c>
      <c r="L1009">
        <v>0</v>
      </c>
      <c r="M1009">
        <v>39</v>
      </c>
      <c r="N1009">
        <v>27</v>
      </c>
      <c r="O1009">
        <v>76</v>
      </c>
      <c r="P1009">
        <v>27</v>
      </c>
      <c r="Q1009">
        <v>0.4</v>
      </c>
    </row>
    <row r="1010" spans="1:17">
      <c r="A1010">
        <v>1613</v>
      </c>
      <c r="B1010" t="s">
        <v>2502</v>
      </c>
      <c r="C1010">
        <v>0.4</v>
      </c>
      <c r="D1010">
        <v>-1</v>
      </c>
      <c r="E1010" t="s">
        <v>80</v>
      </c>
      <c r="F1010">
        <v>0</v>
      </c>
      <c r="G1010">
        <v>-1</v>
      </c>
      <c r="H1010" t="s">
        <v>2847</v>
      </c>
      <c r="I1010">
        <v>0</v>
      </c>
      <c r="J1010">
        <v>-1</v>
      </c>
      <c r="K1010" t="s">
        <v>1072</v>
      </c>
      <c r="L1010">
        <v>0</v>
      </c>
      <c r="M1010">
        <v>58</v>
      </c>
      <c r="N1010">
        <v>78</v>
      </c>
      <c r="O1010">
        <v>61</v>
      </c>
      <c r="P1010">
        <v>52</v>
      </c>
      <c r="Q1010">
        <v>0.4</v>
      </c>
    </row>
    <row r="1011" spans="1:17">
      <c r="A1011">
        <v>1621</v>
      </c>
      <c r="B1011" t="s">
        <v>2509</v>
      </c>
      <c r="C1011">
        <v>0.4</v>
      </c>
      <c r="D1011">
        <v>-1</v>
      </c>
      <c r="E1011" t="s">
        <v>98</v>
      </c>
      <c r="F1011">
        <v>0</v>
      </c>
      <c r="G1011">
        <v>-1</v>
      </c>
      <c r="H1011" t="s">
        <v>2930</v>
      </c>
      <c r="I1011">
        <v>0</v>
      </c>
      <c r="J1011">
        <v>-1</v>
      </c>
      <c r="K1011" t="s">
        <v>1036</v>
      </c>
      <c r="L1011">
        <v>0</v>
      </c>
      <c r="M1011">
        <v>62</v>
      </c>
      <c r="N1011">
        <v>36</v>
      </c>
      <c r="O1011">
        <v>73</v>
      </c>
      <c r="P1011">
        <v>57</v>
      </c>
      <c r="Q1011">
        <v>0.4</v>
      </c>
    </row>
    <row r="1012" spans="1:17">
      <c r="A1012">
        <v>1629</v>
      </c>
      <c r="B1012" t="s">
        <v>2517</v>
      </c>
      <c r="C1012">
        <v>0.4</v>
      </c>
      <c r="D1012">
        <v>-1</v>
      </c>
      <c r="E1012" t="s">
        <v>114</v>
      </c>
      <c r="F1012">
        <v>0</v>
      </c>
      <c r="G1012">
        <v>-1</v>
      </c>
      <c r="H1012" t="s">
        <v>2801</v>
      </c>
      <c r="I1012">
        <v>0</v>
      </c>
      <c r="J1012">
        <v>-1</v>
      </c>
      <c r="K1012" t="s">
        <v>1064</v>
      </c>
      <c r="L1012">
        <v>0</v>
      </c>
      <c r="M1012">
        <v>61</v>
      </c>
      <c r="N1012">
        <v>75</v>
      </c>
      <c r="O1012">
        <v>52</v>
      </c>
      <c r="P1012">
        <v>55</v>
      </c>
      <c r="Q1012">
        <v>0.4</v>
      </c>
    </row>
    <row r="1013" spans="1:17">
      <c r="A1013">
        <v>1634</v>
      </c>
      <c r="B1013" t="s">
        <v>2522</v>
      </c>
      <c r="C1013">
        <v>0.4</v>
      </c>
      <c r="D1013">
        <v>-1</v>
      </c>
      <c r="E1013" t="s">
        <v>44</v>
      </c>
      <c r="F1013">
        <v>0</v>
      </c>
      <c r="G1013">
        <v>-1</v>
      </c>
      <c r="H1013" t="s">
        <v>2925</v>
      </c>
      <c r="I1013">
        <v>0</v>
      </c>
      <c r="J1013">
        <v>-1</v>
      </c>
      <c r="K1013" t="s">
        <v>1053</v>
      </c>
      <c r="L1013">
        <v>0</v>
      </c>
      <c r="M1013">
        <v>54</v>
      </c>
      <c r="N1013">
        <v>57</v>
      </c>
      <c r="O1013">
        <v>73</v>
      </c>
      <c r="P1013">
        <v>69</v>
      </c>
      <c r="Q1013">
        <v>0.4</v>
      </c>
    </row>
    <row r="1014" spans="1:17">
      <c r="A1014">
        <v>1637</v>
      </c>
      <c r="B1014" t="s">
        <v>2525</v>
      </c>
      <c r="C1014">
        <v>0.4</v>
      </c>
      <c r="D1014">
        <v>-1</v>
      </c>
      <c r="E1014" t="s">
        <v>108</v>
      </c>
      <c r="F1014">
        <v>0</v>
      </c>
      <c r="G1014">
        <v>-1</v>
      </c>
      <c r="H1014" t="s">
        <v>2891</v>
      </c>
      <c r="I1014">
        <v>0</v>
      </c>
      <c r="J1014">
        <v>-1</v>
      </c>
      <c r="K1014" t="s">
        <v>1036</v>
      </c>
      <c r="L1014">
        <v>0</v>
      </c>
      <c r="M1014">
        <v>32</v>
      </c>
      <c r="N1014">
        <v>42</v>
      </c>
      <c r="O1014">
        <v>73</v>
      </c>
      <c r="P1014">
        <v>83</v>
      </c>
      <c r="Q1014">
        <v>0.4</v>
      </c>
    </row>
    <row r="1015" spans="1:17">
      <c r="A1015">
        <v>1646</v>
      </c>
      <c r="B1015" t="s">
        <v>2533</v>
      </c>
      <c r="C1015">
        <v>0.4</v>
      </c>
      <c r="D1015">
        <v>-1</v>
      </c>
      <c r="E1015" t="s">
        <v>72</v>
      </c>
      <c r="F1015">
        <v>0</v>
      </c>
      <c r="G1015">
        <v>-1</v>
      </c>
      <c r="H1015" t="s">
        <v>2899</v>
      </c>
      <c r="I1015">
        <v>0</v>
      </c>
      <c r="J1015">
        <v>-1</v>
      </c>
      <c r="K1015" t="s">
        <v>1046</v>
      </c>
      <c r="L1015">
        <v>0</v>
      </c>
      <c r="M1015">
        <v>71</v>
      </c>
      <c r="N1015">
        <v>51</v>
      </c>
      <c r="O1015">
        <v>60</v>
      </c>
      <c r="P1015">
        <v>46</v>
      </c>
      <c r="Q1015">
        <v>0.4</v>
      </c>
    </row>
    <row r="1016" spans="1:17">
      <c r="A1016">
        <v>2347</v>
      </c>
      <c r="B1016" t="s">
        <v>2556</v>
      </c>
      <c r="C1016">
        <v>0.4</v>
      </c>
      <c r="D1016">
        <v>-1</v>
      </c>
      <c r="E1016" t="s">
        <v>20</v>
      </c>
      <c r="F1016">
        <v>0</v>
      </c>
      <c r="G1016">
        <v>-1</v>
      </c>
      <c r="H1016" t="s">
        <v>2877</v>
      </c>
      <c r="I1016">
        <v>0</v>
      </c>
      <c r="J1016">
        <v>-1</v>
      </c>
      <c r="K1016" t="s">
        <v>1082</v>
      </c>
      <c r="L1016">
        <v>0</v>
      </c>
      <c r="M1016">
        <v>30</v>
      </c>
      <c r="N1016">
        <v>30</v>
      </c>
      <c r="O1016">
        <v>75</v>
      </c>
      <c r="P1016">
        <v>51</v>
      </c>
      <c r="Q1016">
        <v>0.4</v>
      </c>
    </row>
    <row r="1017" spans="1:17">
      <c r="A1017">
        <v>2</v>
      </c>
      <c r="B1017" t="s">
        <v>1014</v>
      </c>
      <c r="C1017">
        <v>0.3</v>
      </c>
      <c r="D1017">
        <v>-1</v>
      </c>
      <c r="E1017" t="s">
        <v>156</v>
      </c>
      <c r="F1017">
        <v>0</v>
      </c>
      <c r="G1017">
        <v>-1</v>
      </c>
      <c r="H1017" t="s">
        <v>2900</v>
      </c>
      <c r="I1017">
        <v>0</v>
      </c>
      <c r="J1017">
        <v>-1</v>
      </c>
      <c r="K1017" t="s">
        <v>1015</v>
      </c>
      <c r="L1017">
        <v>0</v>
      </c>
      <c r="M1017">
        <v>63</v>
      </c>
      <c r="N1017">
        <v>41</v>
      </c>
      <c r="O1017">
        <v>67</v>
      </c>
      <c r="P1017">
        <v>85</v>
      </c>
      <c r="Q1017">
        <v>0.3</v>
      </c>
    </row>
    <row r="1018" spans="1:17">
      <c r="A1018">
        <v>8</v>
      </c>
      <c r="B1018" t="s">
        <v>1032</v>
      </c>
      <c r="C1018">
        <v>0.3</v>
      </c>
      <c r="D1018">
        <v>-1</v>
      </c>
      <c r="E1018" t="s">
        <v>156</v>
      </c>
      <c r="F1018">
        <v>0</v>
      </c>
      <c r="G1018">
        <v>-1</v>
      </c>
      <c r="H1018" t="s">
        <v>2889</v>
      </c>
      <c r="I1018">
        <v>0</v>
      </c>
      <c r="J1018">
        <v>-1</v>
      </c>
      <c r="K1018" t="s">
        <v>1033</v>
      </c>
      <c r="L1018">
        <v>0</v>
      </c>
      <c r="M1018">
        <v>59</v>
      </c>
      <c r="N1018">
        <v>56</v>
      </c>
      <c r="O1018">
        <v>68</v>
      </c>
      <c r="P1018">
        <v>74</v>
      </c>
      <c r="Q1018">
        <v>0.3</v>
      </c>
    </row>
    <row r="1019" spans="1:17">
      <c r="A1019">
        <v>10</v>
      </c>
      <c r="B1019" t="s">
        <v>895</v>
      </c>
      <c r="C1019">
        <v>0.3</v>
      </c>
      <c r="D1019">
        <v>-1</v>
      </c>
      <c r="E1019" t="s">
        <v>156</v>
      </c>
      <c r="F1019">
        <v>0</v>
      </c>
      <c r="G1019">
        <v>-1</v>
      </c>
      <c r="H1019" t="s">
        <v>2801</v>
      </c>
      <c r="I1019">
        <v>0</v>
      </c>
      <c r="J1019">
        <v>-1</v>
      </c>
      <c r="K1019" t="s">
        <v>1036</v>
      </c>
      <c r="L1019">
        <v>0</v>
      </c>
      <c r="M1019">
        <v>66</v>
      </c>
      <c r="N1019">
        <v>63</v>
      </c>
      <c r="O1019">
        <v>58</v>
      </c>
      <c r="P1019">
        <v>66</v>
      </c>
      <c r="Q1019">
        <v>0.3</v>
      </c>
    </row>
    <row r="1020" spans="1:17">
      <c r="A1020">
        <v>19</v>
      </c>
      <c r="B1020" t="s">
        <v>1050</v>
      </c>
      <c r="C1020">
        <v>0.3</v>
      </c>
      <c r="D1020">
        <v>-1</v>
      </c>
      <c r="E1020" t="s">
        <v>132</v>
      </c>
      <c r="F1020">
        <v>0</v>
      </c>
      <c r="G1020">
        <v>-1</v>
      </c>
      <c r="H1020" t="s">
        <v>2852</v>
      </c>
      <c r="I1020">
        <v>0</v>
      </c>
      <c r="J1020">
        <v>-1</v>
      </c>
      <c r="K1020" t="s">
        <v>1051</v>
      </c>
      <c r="L1020">
        <v>0</v>
      </c>
      <c r="M1020">
        <v>69</v>
      </c>
      <c r="N1020">
        <v>61</v>
      </c>
      <c r="O1020">
        <v>52</v>
      </c>
      <c r="P1020">
        <v>66</v>
      </c>
      <c r="Q1020">
        <v>0.3</v>
      </c>
    </row>
    <row r="1021" spans="1:17">
      <c r="A1021">
        <v>27</v>
      </c>
      <c r="B1021" t="s">
        <v>1065</v>
      </c>
      <c r="C1021">
        <v>0.3</v>
      </c>
      <c r="D1021">
        <v>-1</v>
      </c>
      <c r="E1021" t="s">
        <v>132</v>
      </c>
      <c r="F1021">
        <v>0</v>
      </c>
      <c r="G1021">
        <v>-1</v>
      </c>
      <c r="H1021" t="s">
        <v>2777</v>
      </c>
      <c r="I1021">
        <v>0</v>
      </c>
      <c r="J1021">
        <v>-1</v>
      </c>
      <c r="K1021" t="s">
        <v>1060</v>
      </c>
      <c r="L1021">
        <v>0</v>
      </c>
      <c r="M1021">
        <v>57</v>
      </c>
      <c r="N1021">
        <v>50</v>
      </c>
      <c r="O1021">
        <v>67</v>
      </c>
      <c r="P1021">
        <v>82</v>
      </c>
      <c r="Q1021">
        <v>0.3</v>
      </c>
    </row>
    <row r="1022" spans="1:17">
      <c r="A1022">
        <v>51</v>
      </c>
      <c r="B1022" t="s">
        <v>1099</v>
      </c>
      <c r="C1022">
        <v>0.3</v>
      </c>
      <c r="D1022">
        <v>-1</v>
      </c>
      <c r="E1022" t="s">
        <v>114</v>
      </c>
      <c r="F1022">
        <v>0</v>
      </c>
      <c r="G1022">
        <v>-1</v>
      </c>
      <c r="H1022" t="s">
        <v>2879</v>
      </c>
      <c r="I1022">
        <v>0</v>
      </c>
      <c r="J1022">
        <v>-1</v>
      </c>
      <c r="K1022" t="s">
        <v>1067</v>
      </c>
      <c r="L1022">
        <v>0</v>
      </c>
      <c r="M1022">
        <v>57</v>
      </c>
      <c r="N1022">
        <v>57</v>
      </c>
      <c r="O1022">
        <v>68</v>
      </c>
      <c r="P1022">
        <v>58</v>
      </c>
      <c r="Q1022">
        <v>0.3</v>
      </c>
    </row>
    <row r="1023" spans="1:17">
      <c r="A1023">
        <v>54</v>
      </c>
      <c r="B1023" t="s">
        <v>1101</v>
      </c>
      <c r="C1023">
        <v>0.3</v>
      </c>
      <c r="D1023">
        <v>-1</v>
      </c>
      <c r="E1023" t="s">
        <v>114</v>
      </c>
      <c r="F1023">
        <v>0</v>
      </c>
      <c r="G1023">
        <v>-1</v>
      </c>
      <c r="H1023" t="s">
        <v>2886</v>
      </c>
      <c r="I1023">
        <v>0</v>
      </c>
      <c r="J1023">
        <v>-1</v>
      </c>
      <c r="K1023" t="s">
        <v>1069</v>
      </c>
      <c r="L1023">
        <v>0</v>
      </c>
      <c r="M1023">
        <v>32</v>
      </c>
      <c r="N1023">
        <v>66</v>
      </c>
      <c r="O1023">
        <v>55</v>
      </c>
      <c r="P1023">
        <v>52</v>
      </c>
      <c r="Q1023">
        <v>0.3</v>
      </c>
    </row>
    <row r="1024" spans="1:17">
      <c r="A1024">
        <v>59</v>
      </c>
      <c r="B1024" t="s">
        <v>466</v>
      </c>
      <c r="C1024">
        <v>0.3</v>
      </c>
      <c r="D1024">
        <v>-1</v>
      </c>
      <c r="E1024" t="s">
        <v>114</v>
      </c>
      <c r="F1024">
        <v>0</v>
      </c>
      <c r="G1024">
        <v>-1</v>
      </c>
      <c r="H1024" t="s">
        <v>2886</v>
      </c>
      <c r="I1024">
        <v>0</v>
      </c>
      <c r="J1024">
        <v>-1</v>
      </c>
      <c r="K1024" t="s">
        <v>1087</v>
      </c>
      <c r="L1024">
        <v>0</v>
      </c>
      <c r="M1024">
        <v>64</v>
      </c>
      <c r="N1024">
        <v>45</v>
      </c>
      <c r="O1024">
        <v>69</v>
      </c>
      <c r="P1024">
        <v>55</v>
      </c>
      <c r="Q1024">
        <v>0.3</v>
      </c>
    </row>
    <row r="1025" spans="1:17">
      <c r="A1025">
        <v>62</v>
      </c>
      <c r="B1025" t="s">
        <v>1108</v>
      </c>
      <c r="C1025">
        <v>0.3</v>
      </c>
      <c r="D1025">
        <v>-1</v>
      </c>
      <c r="E1025" t="s">
        <v>114</v>
      </c>
      <c r="F1025">
        <v>0</v>
      </c>
      <c r="G1025">
        <v>-1</v>
      </c>
      <c r="H1025" t="s">
        <v>2904</v>
      </c>
      <c r="I1025">
        <v>0</v>
      </c>
      <c r="J1025">
        <v>-1</v>
      </c>
      <c r="K1025" t="s">
        <v>1044</v>
      </c>
      <c r="L1025">
        <v>0</v>
      </c>
      <c r="M1025">
        <v>36</v>
      </c>
      <c r="N1025">
        <v>70</v>
      </c>
      <c r="O1025">
        <v>54</v>
      </c>
      <c r="P1025">
        <v>45</v>
      </c>
      <c r="Q1025">
        <v>0.3</v>
      </c>
    </row>
    <row r="1026" spans="1:17">
      <c r="A1026">
        <v>63</v>
      </c>
      <c r="B1026" t="s">
        <v>1109</v>
      </c>
      <c r="C1026">
        <v>0.3</v>
      </c>
      <c r="D1026">
        <v>-1</v>
      </c>
      <c r="E1026" t="s">
        <v>114</v>
      </c>
      <c r="F1026">
        <v>0</v>
      </c>
      <c r="G1026">
        <v>-1</v>
      </c>
      <c r="H1026" t="s">
        <v>2879</v>
      </c>
      <c r="I1026">
        <v>0</v>
      </c>
      <c r="J1026">
        <v>-1</v>
      </c>
      <c r="K1026" t="s">
        <v>1051</v>
      </c>
      <c r="L1026">
        <v>0</v>
      </c>
      <c r="M1026">
        <v>54</v>
      </c>
      <c r="N1026">
        <v>43</v>
      </c>
      <c r="O1026">
        <v>69</v>
      </c>
      <c r="P1026">
        <v>53</v>
      </c>
      <c r="Q1026">
        <v>0.3</v>
      </c>
    </row>
    <row r="1027" spans="1:17">
      <c r="A1027">
        <v>68</v>
      </c>
      <c r="B1027" t="s">
        <v>1114</v>
      </c>
      <c r="C1027">
        <v>0.3</v>
      </c>
      <c r="D1027">
        <v>-1</v>
      </c>
      <c r="E1027" t="s">
        <v>34</v>
      </c>
      <c r="F1027">
        <v>0</v>
      </c>
      <c r="G1027">
        <v>-1</v>
      </c>
      <c r="H1027" t="s">
        <v>2852</v>
      </c>
      <c r="I1027">
        <v>0</v>
      </c>
      <c r="J1027">
        <v>-1</v>
      </c>
      <c r="K1027" t="s">
        <v>1049</v>
      </c>
      <c r="L1027">
        <v>0</v>
      </c>
      <c r="M1027">
        <v>42</v>
      </c>
      <c r="N1027">
        <v>47</v>
      </c>
      <c r="O1027">
        <v>69</v>
      </c>
      <c r="P1027">
        <v>69</v>
      </c>
      <c r="Q1027">
        <v>0.3</v>
      </c>
    </row>
    <row r="1028" spans="1:17">
      <c r="A1028">
        <v>80</v>
      </c>
      <c r="B1028" t="s">
        <v>1124</v>
      </c>
      <c r="C1028">
        <v>0.3</v>
      </c>
      <c r="D1028">
        <v>-1</v>
      </c>
      <c r="E1028" t="s">
        <v>130</v>
      </c>
      <c r="F1028">
        <v>0</v>
      </c>
      <c r="G1028">
        <v>-1</v>
      </c>
      <c r="H1028" t="s">
        <v>2799</v>
      </c>
      <c r="I1028">
        <v>0</v>
      </c>
      <c r="J1028">
        <v>-1</v>
      </c>
      <c r="K1028" t="s">
        <v>1074</v>
      </c>
      <c r="L1028">
        <v>0</v>
      </c>
      <c r="M1028">
        <v>42</v>
      </c>
      <c r="N1028">
        <v>69</v>
      </c>
      <c r="O1028">
        <v>45</v>
      </c>
      <c r="P1028">
        <v>55</v>
      </c>
      <c r="Q1028">
        <v>0.3</v>
      </c>
    </row>
    <row r="1029" spans="1:17">
      <c r="A1029">
        <v>82</v>
      </c>
      <c r="B1029" t="s">
        <v>1126</v>
      </c>
      <c r="C1029">
        <v>0.3</v>
      </c>
      <c r="D1029">
        <v>-1</v>
      </c>
      <c r="E1029" t="s">
        <v>130</v>
      </c>
      <c r="F1029">
        <v>0</v>
      </c>
      <c r="G1029">
        <v>-1</v>
      </c>
      <c r="H1029" t="s">
        <v>2777</v>
      </c>
      <c r="I1029">
        <v>0</v>
      </c>
      <c r="J1029">
        <v>-1</v>
      </c>
      <c r="K1029" t="s">
        <v>1029</v>
      </c>
      <c r="L1029">
        <v>0</v>
      </c>
      <c r="M1029">
        <v>66</v>
      </c>
      <c r="N1029">
        <v>53</v>
      </c>
      <c r="O1029">
        <v>44</v>
      </c>
      <c r="P1029">
        <v>56</v>
      </c>
      <c r="Q1029">
        <v>0.3</v>
      </c>
    </row>
    <row r="1030" spans="1:17">
      <c r="A1030">
        <v>86</v>
      </c>
      <c r="B1030" t="s">
        <v>1129</v>
      </c>
      <c r="C1030">
        <v>0.3</v>
      </c>
      <c r="D1030">
        <v>-1</v>
      </c>
      <c r="E1030" t="s">
        <v>130</v>
      </c>
      <c r="F1030">
        <v>0</v>
      </c>
      <c r="G1030">
        <v>-1</v>
      </c>
      <c r="H1030" t="s">
        <v>2799</v>
      </c>
      <c r="I1030">
        <v>0</v>
      </c>
      <c r="J1030">
        <v>-1</v>
      </c>
      <c r="K1030" t="s">
        <v>1051</v>
      </c>
      <c r="L1030">
        <v>0</v>
      </c>
      <c r="M1030">
        <v>43</v>
      </c>
      <c r="N1030">
        <v>65</v>
      </c>
      <c r="O1030">
        <v>56</v>
      </c>
      <c r="P1030">
        <v>57</v>
      </c>
      <c r="Q1030">
        <v>0.3</v>
      </c>
    </row>
    <row r="1031" spans="1:17">
      <c r="A1031">
        <v>89</v>
      </c>
      <c r="B1031" t="s">
        <v>1131</v>
      </c>
      <c r="C1031">
        <v>0.3</v>
      </c>
      <c r="D1031">
        <v>-1</v>
      </c>
      <c r="E1031" t="s">
        <v>130</v>
      </c>
      <c r="F1031">
        <v>0</v>
      </c>
      <c r="G1031">
        <v>-1</v>
      </c>
      <c r="H1031" t="s">
        <v>2888</v>
      </c>
      <c r="I1031">
        <v>0</v>
      </c>
      <c r="J1031">
        <v>-1</v>
      </c>
      <c r="K1031" t="s">
        <v>1046</v>
      </c>
      <c r="L1031">
        <v>0</v>
      </c>
      <c r="M1031">
        <v>60</v>
      </c>
      <c r="N1031">
        <v>54</v>
      </c>
      <c r="O1031">
        <v>68</v>
      </c>
      <c r="P1031">
        <v>78</v>
      </c>
      <c r="Q1031">
        <v>0.3</v>
      </c>
    </row>
    <row r="1032" spans="1:17">
      <c r="A1032">
        <v>91</v>
      </c>
      <c r="B1032" t="s">
        <v>1133</v>
      </c>
      <c r="C1032">
        <v>0.3</v>
      </c>
      <c r="D1032">
        <v>-1</v>
      </c>
      <c r="E1032" t="s">
        <v>130</v>
      </c>
      <c r="F1032">
        <v>0</v>
      </c>
      <c r="G1032">
        <v>-1</v>
      </c>
      <c r="H1032" t="s">
        <v>2799</v>
      </c>
      <c r="I1032">
        <v>0</v>
      </c>
      <c r="J1032">
        <v>-1</v>
      </c>
      <c r="K1032" t="s">
        <v>1026</v>
      </c>
      <c r="L1032">
        <v>0</v>
      </c>
      <c r="M1032">
        <v>70</v>
      </c>
      <c r="N1032">
        <v>62</v>
      </c>
      <c r="O1032">
        <v>54</v>
      </c>
      <c r="P1032">
        <v>46</v>
      </c>
      <c r="Q1032">
        <v>0.3</v>
      </c>
    </row>
    <row r="1033" spans="1:17">
      <c r="A1033">
        <v>100</v>
      </c>
      <c r="B1033" t="s">
        <v>1140</v>
      </c>
      <c r="C1033">
        <v>0.3</v>
      </c>
      <c r="D1033">
        <v>-1</v>
      </c>
      <c r="E1033" t="s">
        <v>92</v>
      </c>
      <c r="F1033">
        <v>0</v>
      </c>
      <c r="G1033">
        <v>-1</v>
      </c>
      <c r="H1033" t="s">
        <v>2858</v>
      </c>
      <c r="I1033">
        <v>0</v>
      </c>
      <c r="J1033">
        <v>-1</v>
      </c>
      <c r="K1033" t="s">
        <v>1051</v>
      </c>
      <c r="L1033">
        <v>0</v>
      </c>
      <c r="M1033">
        <v>53</v>
      </c>
      <c r="N1033">
        <v>49</v>
      </c>
      <c r="O1033">
        <v>67</v>
      </c>
      <c r="P1033">
        <v>81</v>
      </c>
      <c r="Q1033">
        <v>0.3</v>
      </c>
    </row>
    <row r="1034" spans="1:17">
      <c r="A1034">
        <v>101</v>
      </c>
      <c r="B1034" t="s">
        <v>1141</v>
      </c>
      <c r="C1034">
        <v>0.3</v>
      </c>
      <c r="D1034">
        <v>-1</v>
      </c>
      <c r="E1034" t="s">
        <v>92</v>
      </c>
      <c r="F1034">
        <v>0</v>
      </c>
      <c r="G1034">
        <v>-1</v>
      </c>
      <c r="H1034" t="s">
        <v>2813</v>
      </c>
      <c r="I1034">
        <v>0</v>
      </c>
      <c r="J1034">
        <v>-1</v>
      </c>
      <c r="K1034" t="s">
        <v>1074</v>
      </c>
      <c r="L1034">
        <v>0</v>
      </c>
      <c r="M1034">
        <v>44</v>
      </c>
      <c r="N1034">
        <v>70</v>
      </c>
      <c r="O1034">
        <v>42</v>
      </c>
      <c r="P1034">
        <v>51</v>
      </c>
      <c r="Q1034">
        <v>0.3</v>
      </c>
    </row>
    <row r="1035" spans="1:17">
      <c r="A1035">
        <v>116</v>
      </c>
      <c r="B1035" t="s">
        <v>1157</v>
      </c>
      <c r="C1035">
        <v>0.3</v>
      </c>
      <c r="D1035">
        <v>-1</v>
      </c>
      <c r="E1035" t="s">
        <v>92</v>
      </c>
      <c r="F1035">
        <v>0</v>
      </c>
      <c r="G1035">
        <v>-1</v>
      </c>
      <c r="H1035" t="s">
        <v>2905</v>
      </c>
      <c r="I1035">
        <v>0</v>
      </c>
      <c r="J1035">
        <v>-1</v>
      </c>
      <c r="K1035" t="s">
        <v>1087</v>
      </c>
      <c r="L1035">
        <v>0</v>
      </c>
      <c r="M1035">
        <v>59</v>
      </c>
      <c r="N1035">
        <v>68</v>
      </c>
      <c r="O1035">
        <v>57</v>
      </c>
      <c r="P1035">
        <v>57</v>
      </c>
      <c r="Q1035">
        <v>0.3</v>
      </c>
    </row>
    <row r="1036" spans="1:17">
      <c r="A1036">
        <v>128</v>
      </c>
      <c r="B1036" t="s">
        <v>1172</v>
      </c>
      <c r="C1036">
        <v>0.3</v>
      </c>
      <c r="D1036">
        <v>-1</v>
      </c>
      <c r="E1036" t="s">
        <v>16</v>
      </c>
      <c r="F1036">
        <v>0</v>
      </c>
      <c r="G1036">
        <v>-1</v>
      </c>
      <c r="H1036" t="s">
        <v>2847</v>
      </c>
      <c r="I1036">
        <v>0</v>
      </c>
      <c r="J1036">
        <v>-1</v>
      </c>
      <c r="K1036" t="s">
        <v>1072</v>
      </c>
      <c r="L1036">
        <v>0</v>
      </c>
      <c r="M1036">
        <v>59</v>
      </c>
      <c r="N1036">
        <v>70</v>
      </c>
      <c r="O1036">
        <v>51</v>
      </c>
      <c r="P1036">
        <v>52</v>
      </c>
      <c r="Q1036">
        <v>0.3</v>
      </c>
    </row>
    <row r="1037" spans="1:17">
      <c r="A1037">
        <v>146</v>
      </c>
      <c r="B1037" t="s">
        <v>1190</v>
      </c>
      <c r="C1037">
        <v>0.3</v>
      </c>
      <c r="D1037">
        <v>-1</v>
      </c>
      <c r="E1037" t="s">
        <v>76</v>
      </c>
      <c r="F1037">
        <v>0</v>
      </c>
      <c r="G1037">
        <v>-1</v>
      </c>
      <c r="H1037" t="s">
        <v>2908</v>
      </c>
      <c r="I1037">
        <v>0</v>
      </c>
      <c r="J1037">
        <v>-1</v>
      </c>
      <c r="K1037" t="s">
        <v>1061</v>
      </c>
      <c r="L1037">
        <v>0</v>
      </c>
      <c r="M1037">
        <v>68</v>
      </c>
      <c r="N1037">
        <v>60</v>
      </c>
      <c r="O1037">
        <v>61</v>
      </c>
      <c r="P1037">
        <v>72</v>
      </c>
      <c r="Q1037">
        <v>0.3</v>
      </c>
    </row>
    <row r="1038" spans="1:17">
      <c r="A1038">
        <v>148</v>
      </c>
      <c r="B1038" t="s">
        <v>1192</v>
      </c>
      <c r="C1038">
        <v>0.3</v>
      </c>
      <c r="D1038">
        <v>-1</v>
      </c>
      <c r="E1038" t="s">
        <v>76</v>
      </c>
      <c r="F1038">
        <v>0</v>
      </c>
      <c r="G1038">
        <v>-1</v>
      </c>
      <c r="H1038" t="s">
        <v>2841</v>
      </c>
      <c r="I1038">
        <v>0</v>
      </c>
      <c r="J1038">
        <v>-1</v>
      </c>
      <c r="K1038" t="s">
        <v>1053</v>
      </c>
      <c r="L1038">
        <v>0</v>
      </c>
      <c r="M1038">
        <v>70</v>
      </c>
      <c r="N1038">
        <v>43</v>
      </c>
      <c r="O1038">
        <v>54</v>
      </c>
      <c r="P1038">
        <v>60</v>
      </c>
      <c r="Q1038">
        <v>0.3</v>
      </c>
    </row>
    <row r="1039" spans="1:17">
      <c r="A1039">
        <v>154</v>
      </c>
      <c r="B1039" t="s">
        <v>1197</v>
      </c>
      <c r="C1039">
        <v>0.3</v>
      </c>
      <c r="D1039">
        <v>-1</v>
      </c>
      <c r="E1039" t="s">
        <v>76</v>
      </c>
      <c r="F1039">
        <v>0</v>
      </c>
      <c r="G1039">
        <v>-1</v>
      </c>
      <c r="H1039" t="s">
        <v>2886</v>
      </c>
      <c r="I1039">
        <v>0</v>
      </c>
      <c r="J1039">
        <v>-1</v>
      </c>
      <c r="K1039" t="s">
        <v>1083</v>
      </c>
      <c r="L1039">
        <v>0</v>
      </c>
      <c r="M1039">
        <v>33</v>
      </c>
      <c r="N1039">
        <v>52</v>
      </c>
      <c r="O1039">
        <v>65</v>
      </c>
      <c r="P1039">
        <v>62</v>
      </c>
      <c r="Q1039">
        <v>0.3</v>
      </c>
    </row>
    <row r="1040" spans="1:17">
      <c r="A1040">
        <v>156</v>
      </c>
      <c r="B1040" t="s">
        <v>1199</v>
      </c>
      <c r="C1040">
        <v>0.3</v>
      </c>
      <c r="D1040">
        <v>-1</v>
      </c>
      <c r="E1040" t="s">
        <v>76</v>
      </c>
      <c r="F1040">
        <v>0</v>
      </c>
      <c r="G1040">
        <v>-1</v>
      </c>
      <c r="H1040" t="s">
        <v>2877</v>
      </c>
      <c r="I1040">
        <v>0</v>
      </c>
      <c r="J1040">
        <v>-1</v>
      </c>
      <c r="K1040" t="s">
        <v>1072</v>
      </c>
      <c r="L1040">
        <v>0</v>
      </c>
      <c r="M1040">
        <v>60</v>
      </c>
      <c r="N1040">
        <v>68</v>
      </c>
      <c r="O1040">
        <v>42</v>
      </c>
      <c r="P1040">
        <v>59</v>
      </c>
      <c r="Q1040">
        <v>0.3</v>
      </c>
    </row>
    <row r="1041" spans="1:17">
      <c r="A1041">
        <v>157</v>
      </c>
      <c r="B1041" t="s">
        <v>1200</v>
      </c>
      <c r="C1041">
        <v>0.3</v>
      </c>
      <c r="D1041">
        <v>-1</v>
      </c>
      <c r="E1041" t="s">
        <v>76</v>
      </c>
      <c r="F1041">
        <v>0</v>
      </c>
      <c r="G1041">
        <v>-1</v>
      </c>
      <c r="H1041" t="s">
        <v>2867</v>
      </c>
      <c r="I1041">
        <v>0</v>
      </c>
      <c r="J1041">
        <v>-1</v>
      </c>
      <c r="K1041" t="s">
        <v>1079</v>
      </c>
      <c r="L1041">
        <v>0</v>
      </c>
      <c r="M1041">
        <v>52</v>
      </c>
      <c r="N1041">
        <v>34</v>
      </c>
      <c r="O1041">
        <v>68</v>
      </c>
      <c r="P1041">
        <v>85</v>
      </c>
      <c r="Q1041">
        <v>0.3</v>
      </c>
    </row>
    <row r="1042" spans="1:17">
      <c r="A1042">
        <v>158</v>
      </c>
      <c r="B1042" t="s">
        <v>1201</v>
      </c>
      <c r="C1042">
        <v>0.3</v>
      </c>
      <c r="D1042">
        <v>-1</v>
      </c>
      <c r="E1042" t="s">
        <v>76</v>
      </c>
      <c r="F1042">
        <v>0</v>
      </c>
      <c r="G1042">
        <v>-1</v>
      </c>
      <c r="H1042" t="s">
        <v>2877</v>
      </c>
      <c r="I1042">
        <v>0</v>
      </c>
      <c r="J1042">
        <v>-1</v>
      </c>
      <c r="K1042" t="s">
        <v>1029</v>
      </c>
      <c r="L1042">
        <v>0</v>
      </c>
      <c r="M1042">
        <v>58</v>
      </c>
      <c r="N1042">
        <v>68</v>
      </c>
      <c r="O1042">
        <v>53</v>
      </c>
      <c r="P1042">
        <v>76</v>
      </c>
      <c r="Q1042">
        <v>0.3</v>
      </c>
    </row>
    <row r="1043" spans="1:17">
      <c r="A1043">
        <v>162</v>
      </c>
      <c r="B1043" t="s">
        <v>1206</v>
      </c>
      <c r="C1043">
        <v>0.3</v>
      </c>
      <c r="D1043">
        <v>-1</v>
      </c>
      <c r="E1043" t="s">
        <v>76</v>
      </c>
      <c r="F1043">
        <v>0</v>
      </c>
      <c r="G1043">
        <v>-1</v>
      </c>
      <c r="H1043" t="s">
        <v>2879</v>
      </c>
      <c r="I1043">
        <v>0</v>
      </c>
      <c r="J1043">
        <v>-1</v>
      </c>
      <c r="K1043" t="s">
        <v>1026</v>
      </c>
      <c r="L1043">
        <v>0</v>
      </c>
      <c r="M1043">
        <v>39</v>
      </c>
      <c r="N1043">
        <v>45</v>
      </c>
      <c r="O1043">
        <v>65</v>
      </c>
      <c r="P1043">
        <v>44</v>
      </c>
      <c r="Q1043">
        <v>0.3</v>
      </c>
    </row>
    <row r="1044" spans="1:17">
      <c r="A1044">
        <v>165</v>
      </c>
      <c r="B1044" t="s">
        <v>1208</v>
      </c>
      <c r="C1044">
        <v>0.3</v>
      </c>
      <c r="D1044">
        <v>-1</v>
      </c>
      <c r="E1044" t="s">
        <v>84</v>
      </c>
      <c r="F1044">
        <v>0</v>
      </c>
      <c r="G1044">
        <v>-1</v>
      </c>
      <c r="H1044" t="s">
        <v>2886</v>
      </c>
      <c r="I1044">
        <v>0</v>
      </c>
      <c r="J1044">
        <v>-1</v>
      </c>
      <c r="K1044" t="s">
        <v>1037</v>
      </c>
      <c r="L1044">
        <v>0</v>
      </c>
      <c r="M1044">
        <v>52</v>
      </c>
      <c r="N1044">
        <v>64</v>
      </c>
      <c r="O1044">
        <v>69</v>
      </c>
      <c r="P1044">
        <v>63</v>
      </c>
      <c r="Q1044">
        <v>0.3</v>
      </c>
    </row>
    <row r="1045" spans="1:17">
      <c r="A1045">
        <v>167</v>
      </c>
      <c r="B1045" t="s">
        <v>1209</v>
      </c>
      <c r="C1045">
        <v>0.3</v>
      </c>
      <c r="D1045">
        <v>-1</v>
      </c>
      <c r="E1045" t="s">
        <v>84</v>
      </c>
      <c r="F1045">
        <v>0</v>
      </c>
      <c r="G1045">
        <v>-1</v>
      </c>
      <c r="H1045" t="s">
        <v>2813</v>
      </c>
      <c r="I1045">
        <v>0</v>
      </c>
      <c r="J1045">
        <v>-1</v>
      </c>
      <c r="K1045" t="s">
        <v>1074</v>
      </c>
      <c r="L1045">
        <v>0</v>
      </c>
      <c r="M1045">
        <v>43</v>
      </c>
      <c r="N1045">
        <v>64</v>
      </c>
      <c r="O1045">
        <v>65</v>
      </c>
      <c r="P1045">
        <v>50</v>
      </c>
      <c r="Q1045">
        <v>0.3</v>
      </c>
    </row>
    <row r="1046" spans="1:17">
      <c r="A1046">
        <v>180</v>
      </c>
      <c r="B1046" t="s">
        <v>1221</v>
      </c>
      <c r="C1046">
        <v>0.3</v>
      </c>
      <c r="D1046">
        <v>-1</v>
      </c>
      <c r="E1046" t="s">
        <v>84</v>
      </c>
      <c r="F1046">
        <v>0</v>
      </c>
      <c r="G1046">
        <v>-1</v>
      </c>
      <c r="H1046" t="s">
        <v>2841</v>
      </c>
      <c r="I1046">
        <v>0</v>
      </c>
      <c r="J1046">
        <v>-1</v>
      </c>
      <c r="K1046" t="s">
        <v>1067</v>
      </c>
      <c r="L1046">
        <v>0</v>
      </c>
      <c r="M1046">
        <v>57</v>
      </c>
      <c r="N1046">
        <v>66</v>
      </c>
      <c r="O1046">
        <v>62</v>
      </c>
      <c r="P1046">
        <v>69</v>
      </c>
      <c r="Q1046">
        <v>0.3</v>
      </c>
    </row>
    <row r="1047" spans="1:17">
      <c r="A1047">
        <v>181</v>
      </c>
      <c r="B1047" t="s">
        <v>1222</v>
      </c>
      <c r="C1047">
        <v>0.3</v>
      </c>
      <c r="D1047">
        <v>-1</v>
      </c>
      <c r="E1047" t="s">
        <v>84</v>
      </c>
      <c r="F1047">
        <v>0</v>
      </c>
      <c r="G1047">
        <v>-1</v>
      </c>
      <c r="H1047" t="s">
        <v>2777</v>
      </c>
      <c r="I1047">
        <v>0</v>
      </c>
      <c r="J1047">
        <v>-1</v>
      </c>
      <c r="K1047" t="s">
        <v>1026</v>
      </c>
      <c r="L1047">
        <v>0</v>
      </c>
      <c r="M1047">
        <v>55</v>
      </c>
      <c r="N1047">
        <v>63</v>
      </c>
      <c r="O1047">
        <v>65</v>
      </c>
      <c r="P1047">
        <v>59</v>
      </c>
      <c r="Q1047">
        <v>0.3</v>
      </c>
    </row>
    <row r="1048" spans="1:17">
      <c r="A1048">
        <v>195</v>
      </c>
      <c r="B1048" t="s">
        <v>1234</v>
      </c>
      <c r="C1048">
        <v>0.3</v>
      </c>
      <c r="D1048">
        <v>-1</v>
      </c>
      <c r="E1048" t="s">
        <v>152</v>
      </c>
      <c r="F1048">
        <v>0</v>
      </c>
      <c r="G1048">
        <v>-1</v>
      </c>
      <c r="H1048" t="s">
        <v>2799</v>
      </c>
      <c r="I1048">
        <v>0</v>
      </c>
      <c r="J1048">
        <v>-1</v>
      </c>
      <c r="K1048" t="s">
        <v>1022</v>
      </c>
      <c r="L1048">
        <v>0</v>
      </c>
      <c r="M1048">
        <v>68</v>
      </c>
      <c r="N1048">
        <v>40</v>
      </c>
      <c r="O1048">
        <v>52</v>
      </c>
      <c r="P1048">
        <v>58</v>
      </c>
      <c r="Q1048">
        <v>0.3</v>
      </c>
    </row>
    <row r="1049" spans="1:17">
      <c r="A1049">
        <v>196</v>
      </c>
      <c r="B1049" t="s">
        <v>1235</v>
      </c>
      <c r="C1049">
        <v>0.3</v>
      </c>
      <c r="D1049">
        <v>-1</v>
      </c>
      <c r="E1049" t="s">
        <v>152</v>
      </c>
      <c r="F1049">
        <v>0</v>
      </c>
      <c r="G1049">
        <v>-1</v>
      </c>
      <c r="H1049" t="s">
        <v>2858</v>
      </c>
      <c r="I1049">
        <v>0</v>
      </c>
      <c r="J1049">
        <v>-1</v>
      </c>
      <c r="K1049" t="s">
        <v>1029</v>
      </c>
      <c r="L1049">
        <v>0</v>
      </c>
      <c r="M1049">
        <v>65</v>
      </c>
      <c r="N1049">
        <v>37</v>
      </c>
      <c r="O1049">
        <v>55</v>
      </c>
      <c r="P1049">
        <v>78</v>
      </c>
      <c r="Q1049">
        <v>0.3</v>
      </c>
    </row>
    <row r="1050" spans="1:17">
      <c r="A1050">
        <v>199</v>
      </c>
      <c r="B1050" t="s">
        <v>1238</v>
      </c>
      <c r="C1050">
        <v>0.3</v>
      </c>
      <c r="D1050">
        <v>-1</v>
      </c>
      <c r="E1050" t="s">
        <v>108</v>
      </c>
      <c r="F1050">
        <v>0</v>
      </c>
      <c r="G1050">
        <v>-1</v>
      </c>
      <c r="H1050" t="s">
        <v>2907</v>
      </c>
      <c r="I1050">
        <v>0</v>
      </c>
      <c r="J1050">
        <v>-1</v>
      </c>
      <c r="K1050" t="s">
        <v>1015</v>
      </c>
      <c r="L1050">
        <v>0</v>
      </c>
      <c r="M1050">
        <v>66</v>
      </c>
      <c r="N1050">
        <v>40</v>
      </c>
      <c r="O1050">
        <v>52</v>
      </c>
      <c r="P1050">
        <v>61</v>
      </c>
      <c r="Q1050">
        <v>0.3</v>
      </c>
    </row>
    <row r="1051" spans="1:17">
      <c r="A1051">
        <v>211</v>
      </c>
      <c r="B1051" t="s">
        <v>1249</v>
      </c>
      <c r="C1051">
        <v>0.3</v>
      </c>
      <c r="D1051">
        <v>-1</v>
      </c>
      <c r="E1051" t="s">
        <v>108</v>
      </c>
      <c r="F1051">
        <v>0</v>
      </c>
      <c r="G1051">
        <v>-1</v>
      </c>
      <c r="H1051" t="s">
        <v>2883</v>
      </c>
      <c r="I1051">
        <v>0</v>
      </c>
      <c r="J1051">
        <v>-1</v>
      </c>
      <c r="K1051" t="s">
        <v>1051</v>
      </c>
      <c r="L1051">
        <v>0</v>
      </c>
      <c r="M1051">
        <v>51</v>
      </c>
      <c r="N1051">
        <v>53</v>
      </c>
      <c r="O1051">
        <v>68</v>
      </c>
      <c r="P1051">
        <v>71</v>
      </c>
      <c r="Q1051">
        <v>0.3</v>
      </c>
    </row>
    <row r="1052" spans="1:17">
      <c r="A1052">
        <v>226</v>
      </c>
      <c r="B1052" t="s">
        <v>1262</v>
      </c>
      <c r="C1052">
        <v>0.3</v>
      </c>
      <c r="D1052">
        <v>-1</v>
      </c>
      <c r="E1052" t="s">
        <v>108</v>
      </c>
      <c r="F1052">
        <v>0</v>
      </c>
      <c r="G1052">
        <v>-1</v>
      </c>
      <c r="H1052" t="s">
        <v>2852</v>
      </c>
      <c r="I1052">
        <v>0</v>
      </c>
      <c r="J1052">
        <v>-1</v>
      </c>
      <c r="K1052" t="s">
        <v>1022</v>
      </c>
      <c r="L1052">
        <v>0</v>
      </c>
      <c r="M1052">
        <v>61</v>
      </c>
      <c r="N1052">
        <v>56</v>
      </c>
      <c r="O1052">
        <v>69</v>
      </c>
      <c r="P1052">
        <v>60</v>
      </c>
      <c r="Q1052">
        <v>0.3</v>
      </c>
    </row>
    <row r="1053" spans="1:17">
      <c r="A1053">
        <v>237</v>
      </c>
      <c r="B1053" t="s">
        <v>1273</v>
      </c>
      <c r="C1053">
        <v>0.3</v>
      </c>
      <c r="D1053">
        <v>-1</v>
      </c>
      <c r="E1053" t="s">
        <v>52</v>
      </c>
      <c r="F1053">
        <v>0</v>
      </c>
      <c r="G1053">
        <v>-1</v>
      </c>
      <c r="H1053" t="s">
        <v>2841</v>
      </c>
      <c r="I1053">
        <v>0</v>
      </c>
      <c r="J1053">
        <v>-1</v>
      </c>
      <c r="K1053" t="s">
        <v>1036</v>
      </c>
      <c r="L1053">
        <v>0</v>
      </c>
      <c r="M1053">
        <v>60</v>
      </c>
      <c r="N1053">
        <v>65</v>
      </c>
      <c r="O1053">
        <v>53</v>
      </c>
      <c r="P1053">
        <v>84</v>
      </c>
      <c r="Q1053">
        <v>0.3</v>
      </c>
    </row>
    <row r="1054" spans="1:17">
      <c r="A1054">
        <v>241</v>
      </c>
      <c r="B1054" t="s">
        <v>1277</v>
      </c>
      <c r="C1054">
        <v>0.3</v>
      </c>
      <c r="D1054">
        <v>-1</v>
      </c>
      <c r="E1054" t="s">
        <v>52</v>
      </c>
      <c r="F1054">
        <v>0</v>
      </c>
      <c r="G1054">
        <v>-1</v>
      </c>
      <c r="H1054" t="s">
        <v>2777</v>
      </c>
      <c r="I1054">
        <v>0</v>
      </c>
      <c r="J1054">
        <v>-1</v>
      </c>
      <c r="K1054" t="s">
        <v>1060</v>
      </c>
      <c r="L1054">
        <v>0</v>
      </c>
      <c r="M1054">
        <v>67</v>
      </c>
      <c r="N1054">
        <v>49</v>
      </c>
      <c r="O1054">
        <v>59</v>
      </c>
      <c r="P1054">
        <v>65</v>
      </c>
      <c r="Q1054">
        <v>0.3</v>
      </c>
    </row>
    <row r="1055" spans="1:17">
      <c r="A1055">
        <v>251</v>
      </c>
      <c r="B1055" t="s">
        <v>1286</v>
      </c>
      <c r="C1055">
        <v>0.3</v>
      </c>
      <c r="D1055">
        <v>-1</v>
      </c>
      <c r="E1055" t="s">
        <v>52</v>
      </c>
      <c r="F1055">
        <v>0</v>
      </c>
      <c r="G1055">
        <v>-1</v>
      </c>
      <c r="H1055" t="s">
        <v>2813</v>
      </c>
      <c r="I1055">
        <v>0</v>
      </c>
      <c r="J1055">
        <v>-1</v>
      </c>
      <c r="K1055" t="s">
        <v>1074</v>
      </c>
      <c r="L1055">
        <v>0</v>
      </c>
      <c r="M1055">
        <v>65</v>
      </c>
      <c r="N1055">
        <v>64</v>
      </c>
      <c r="O1055">
        <v>62</v>
      </c>
      <c r="P1055">
        <v>57</v>
      </c>
      <c r="Q1055">
        <v>0.3</v>
      </c>
    </row>
    <row r="1056" spans="1:17">
      <c r="A1056">
        <v>253</v>
      </c>
      <c r="B1056" t="s">
        <v>1288</v>
      </c>
      <c r="C1056">
        <v>0.3</v>
      </c>
      <c r="D1056">
        <v>-1</v>
      </c>
      <c r="E1056" t="s">
        <v>24</v>
      </c>
      <c r="F1056">
        <v>0</v>
      </c>
      <c r="G1056">
        <v>-1</v>
      </c>
      <c r="H1056" t="s">
        <v>2852</v>
      </c>
      <c r="I1056">
        <v>0</v>
      </c>
      <c r="J1056">
        <v>-1</v>
      </c>
      <c r="K1056" t="s">
        <v>1015</v>
      </c>
      <c r="L1056">
        <v>0</v>
      </c>
      <c r="M1056">
        <v>63</v>
      </c>
      <c r="N1056">
        <v>54</v>
      </c>
      <c r="O1056">
        <v>65</v>
      </c>
      <c r="P1056">
        <v>51</v>
      </c>
      <c r="Q1056">
        <v>0.3</v>
      </c>
    </row>
    <row r="1057" spans="1:17">
      <c r="A1057">
        <v>256</v>
      </c>
      <c r="B1057" t="s">
        <v>1291</v>
      </c>
      <c r="C1057">
        <v>0.3</v>
      </c>
      <c r="D1057">
        <v>-1</v>
      </c>
      <c r="E1057" t="s">
        <v>24</v>
      </c>
      <c r="F1057">
        <v>0</v>
      </c>
      <c r="G1057">
        <v>-1</v>
      </c>
      <c r="H1057" t="s">
        <v>2900</v>
      </c>
      <c r="I1057">
        <v>0</v>
      </c>
      <c r="J1057">
        <v>-1</v>
      </c>
      <c r="K1057" t="s">
        <v>1079</v>
      </c>
      <c r="L1057">
        <v>0</v>
      </c>
      <c r="M1057">
        <v>67</v>
      </c>
      <c r="N1057">
        <v>63</v>
      </c>
      <c r="O1057">
        <v>63</v>
      </c>
      <c r="P1057">
        <v>68</v>
      </c>
      <c r="Q1057">
        <v>0.3</v>
      </c>
    </row>
    <row r="1058" spans="1:17">
      <c r="A1058">
        <v>260</v>
      </c>
      <c r="B1058" t="s">
        <v>1295</v>
      </c>
      <c r="C1058">
        <v>0.3</v>
      </c>
      <c r="D1058">
        <v>-1</v>
      </c>
      <c r="E1058" t="s">
        <v>24</v>
      </c>
      <c r="F1058">
        <v>0</v>
      </c>
      <c r="G1058">
        <v>-1</v>
      </c>
      <c r="H1058" t="s">
        <v>2891</v>
      </c>
      <c r="I1058">
        <v>0</v>
      </c>
      <c r="J1058">
        <v>-1</v>
      </c>
      <c r="K1058" t="s">
        <v>1044</v>
      </c>
      <c r="L1058">
        <v>0</v>
      </c>
      <c r="M1058">
        <v>46</v>
      </c>
      <c r="N1058">
        <v>69</v>
      </c>
      <c r="O1058">
        <v>64</v>
      </c>
      <c r="P1058">
        <v>55</v>
      </c>
      <c r="Q1058">
        <v>0.3</v>
      </c>
    </row>
    <row r="1059" spans="1:17">
      <c r="A1059">
        <v>261</v>
      </c>
      <c r="B1059" t="s">
        <v>1296</v>
      </c>
      <c r="C1059">
        <v>0.3</v>
      </c>
      <c r="D1059">
        <v>-1</v>
      </c>
      <c r="E1059" t="s">
        <v>24</v>
      </c>
      <c r="F1059">
        <v>0</v>
      </c>
      <c r="G1059">
        <v>-1</v>
      </c>
      <c r="H1059" t="s">
        <v>2903</v>
      </c>
      <c r="I1059">
        <v>0</v>
      </c>
      <c r="J1059">
        <v>-1</v>
      </c>
      <c r="K1059" t="s">
        <v>1053</v>
      </c>
      <c r="L1059">
        <v>0</v>
      </c>
      <c r="M1059">
        <v>52</v>
      </c>
      <c r="N1059">
        <v>40</v>
      </c>
      <c r="O1059">
        <v>67</v>
      </c>
      <c r="P1059">
        <v>61</v>
      </c>
      <c r="Q1059">
        <v>0.3</v>
      </c>
    </row>
    <row r="1060" spans="1:17">
      <c r="A1060">
        <v>262</v>
      </c>
      <c r="B1060" t="s">
        <v>1297</v>
      </c>
      <c r="C1060">
        <v>0.3</v>
      </c>
      <c r="D1060">
        <v>-1</v>
      </c>
      <c r="E1060" t="s">
        <v>24</v>
      </c>
      <c r="F1060">
        <v>0</v>
      </c>
      <c r="G1060">
        <v>-1</v>
      </c>
      <c r="H1060" t="s">
        <v>2885</v>
      </c>
      <c r="I1060">
        <v>0</v>
      </c>
      <c r="J1060">
        <v>-1</v>
      </c>
      <c r="K1060" t="s">
        <v>1022</v>
      </c>
      <c r="L1060">
        <v>0</v>
      </c>
      <c r="M1060">
        <v>70</v>
      </c>
      <c r="N1060">
        <v>35</v>
      </c>
      <c r="O1060">
        <v>53</v>
      </c>
      <c r="P1060">
        <v>58</v>
      </c>
      <c r="Q1060">
        <v>0.3</v>
      </c>
    </row>
    <row r="1061" spans="1:17">
      <c r="A1061">
        <v>271</v>
      </c>
      <c r="B1061" t="s">
        <v>1308</v>
      </c>
      <c r="C1061">
        <v>0.3</v>
      </c>
      <c r="D1061">
        <v>-1</v>
      </c>
      <c r="E1061" t="s">
        <v>24</v>
      </c>
      <c r="F1061">
        <v>0</v>
      </c>
      <c r="G1061">
        <v>-1</v>
      </c>
      <c r="H1061" t="s">
        <v>2889</v>
      </c>
      <c r="I1061">
        <v>0</v>
      </c>
      <c r="J1061">
        <v>-1</v>
      </c>
      <c r="K1061" t="s">
        <v>1022</v>
      </c>
      <c r="L1061">
        <v>0</v>
      </c>
      <c r="M1061">
        <v>65</v>
      </c>
      <c r="N1061">
        <v>52</v>
      </c>
      <c r="O1061">
        <v>64</v>
      </c>
      <c r="P1061">
        <v>69</v>
      </c>
      <c r="Q1061">
        <v>0.3</v>
      </c>
    </row>
    <row r="1062" spans="1:17">
      <c r="A1062">
        <v>288</v>
      </c>
      <c r="B1062" t="s">
        <v>1324</v>
      </c>
      <c r="C1062">
        <v>0.3</v>
      </c>
      <c r="D1062">
        <v>-1</v>
      </c>
      <c r="E1062" t="s">
        <v>148</v>
      </c>
      <c r="F1062">
        <v>0</v>
      </c>
      <c r="G1062">
        <v>-1</v>
      </c>
      <c r="H1062" t="s">
        <v>2823</v>
      </c>
      <c r="I1062">
        <v>0</v>
      </c>
      <c r="J1062">
        <v>-1</v>
      </c>
      <c r="K1062" t="s">
        <v>1047</v>
      </c>
      <c r="L1062">
        <v>0</v>
      </c>
      <c r="M1062">
        <v>40</v>
      </c>
      <c r="N1062">
        <v>46</v>
      </c>
      <c r="O1062">
        <v>67</v>
      </c>
      <c r="P1062">
        <v>74</v>
      </c>
      <c r="Q1062">
        <v>0.3</v>
      </c>
    </row>
    <row r="1063" spans="1:17">
      <c r="A1063">
        <v>293</v>
      </c>
      <c r="B1063" t="s">
        <v>1328</v>
      </c>
      <c r="C1063">
        <v>0.3</v>
      </c>
      <c r="D1063">
        <v>-1</v>
      </c>
      <c r="E1063" t="s">
        <v>28</v>
      </c>
      <c r="F1063">
        <v>0</v>
      </c>
      <c r="G1063">
        <v>-1</v>
      </c>
      <c r="H1063" t="s">
        <v>2858</v>
      </c>
      <c r="I1063">
        <v>0</v>
      </c>
      <c r="J1063">
        <v>-1</v>
      </c>
      <c r="K1063" t="s">
        <v>1072</v>
      </c>
      <c r="L1063">
        <v>0</v>
      </c>
      <c r="M1063">
        <v>65</v>
      </c>
      <c r="N1063">
        <v>55</v>
      </c>
      <c r="O1063">
        <v>63</v>
      </c>
      <c r="P1063">
        <v>84</v>
      </c>
      <c r="Q1063">
        <v>0.3</v>
      </c>
    </row>
    <row r="1064" spans="1:17">
      <c r="A1064">
        <v>300</v>
      </c>
      <c r="B1064" t="s">
        <v>1334</v>
      </c>
      <c r="C1064">
        <v>0.3</v>
      </c>
      <c r="D1064">
        <v>-1</v>
      </c>
      <c r="E1064" t="s">
        <v>28</v>
      </c>
      <c r="F1064">
        <v>0</v>
      </c>
      <c r="G1064">
        <v>-1</v>
      </c>
      <c r="H1064" t="s">
        <v>2889</v>
      </c>
      <c r="I1064">
        <v>0</v>
      </c>
      <c r="J1064">
        <v>-1</v>
      </c>
      <c r="K1064" t="s">
        <v>1083</v>
      </c>
      <c r="L1064">
        <v>0</v>
      </c>
      <c r="M1064">
        <v>65</v>
      </c>
      <c r="N1064">
        <v>42</v>
      </c>
      <c r="O1064">
        <v>57</v>
      </c>
      <c r="P1064">
        <v>75</v>
      </c>
      <c r="Q1064">
        <v>0.3</v>
      </c>
    </row>
    <row r="1065" spans="1:17">
      <c r="A1065">
        <v>301</v>
      </c>
      <c r="B1065" t="s">
        <v>1335</v>
      </c>
      <c r="C1065">
        <v>0.3</v>
      </c>
      <c r="D1065">
        <v>-1</v>
      </c>
      <c r="E1065" t="s">
        <v>28</v>
      </c>
      <c r="F1065">
        <v>0</v>
      </c>
      <c r="G1065">
        <v>-1</v>
      </c>
      <c r="H1065" t="s">
        <v>2910</v>
      </c>
      <c r="I1065">
        <v>0</v>
      </c>
      <c r="J1065">
        <v>-1</v>
      </c>
      <c r="K1065" t="s">
        <v>1064</v>
      </c>
      <c r="L1065">
        <v>0</v>
      </c>
      <c r="M1065">
        <v>57</v>
      </c>
      <c r="N1065">
        <v>43</v>
      </c>
      <c r="O1065">
        <v>66</v>
      </c>
      <c r="P1065">
        <v>74</v>
      </c>
      <c r="Q1065">
        <v>0.3</v>
      </c>
    </row>
    <row r="1066" spans="1:17">
      <c r="A1066">
        <v>314</v>
      </c>
      <c r="B1066" t="s">
        <v>1349</v>
      </c>
      <c r="C1066">
        <v>0.3</v>
      </c>
      <c r="D1066">
        <v>-1</v>
      </c>
      <c r="E1066" t="s">
        <v>18</v>
      </c>
      <c r="F1066">
        <v>0</v>
      </c>
      <c r="G1066">
        <v>-1</v>
      </c>
      <c r="H1066" t="s">
        <v>1204</v>
      </c>
      <c r="I1066">
        <v>0</v>
      </c>
      <c r="J1066">
        <v>-1</v>
      </c>
      <c r="K1066" t="s">
        <v>1042</v>
      </c>
      <c r="L1066">
        <v>0</v>
      </c>
      <c r="M1066">
        <v>64</v>
      </c>
      <c r="N1066">
        <v>70</v>
      </c>
      <c r="O1066">
        <v>45</v>
      </c>
      <c r="P1066">
        <v>67</v>
      </c>
      <c r="Q1066">
        <v>0.3</v>
      </c>
    </row>
    <row r="1067" spans="1:17">
      <c r="A1067">
        <v>316</v>
      </c>
      <c r="B1067" t="s">
        <v>1351</v>
      </c>
      <c r="C1067">
        <v>0.3</v>
      </c>
      <c r="D1067">
        <v>-1</v>
      </c>
      <c r="E1067" t="s">
        <v>18</v>
      </c>
      <c r="F1067">
        <v>0</v>
      </c>
      <c r="G1067">
        <v>-1</v>
      </c>
      <c r="H1067" t="s">
        <v>2893</v>
      </c>
      <c r="I1067">
        <v>0</v>
      </c>
      <c r="J1067">
        <v>-1</v>
      </c>
      <c r="K1067" t="s">
        <v>1036</v>
      </c>
      <c r="L1067">
        <v>0</v>
      </c>
      <c r="M1067">
        <v>51</v>
      </c>
      <c r="N1067">
        <v>70</v>
      </c>
      <c r="O1067">
        <v>48</v>
      </c>
      <c r="P1067">
        <v>62</v>
      </c>
      <c r="Q1067">
        <v>0.3</v>
      </c>
    </row>
    <row r="1068" spans="1:17">
      <c r="A1068">
        <v>330</v>
      </c>
      <c r="B1068" t="s">
        <v>1366</v>
      </c>
      <c r="C1068">
        <v>0.3</v>
      </c>
      <c r="D1068">
        <v>-1</v>
      </c>
      <c r="E1068" t="s">
        <v>13</v>
      </c>
      <c r="F1068">
        <v>0</v>
      </c>
      <c r="G1068">
        <v>-1</v>
      </c>
      <c r="H1068" t="s">
        <v>2872</v>
      </c>
      <c r="I1068">
        <v>0</v>
      </c>
      <c r="J1068">
        <v>-1</v>
      </c>
      <c r="K1068" t="s">
        <v>1083</v>
      </c>
      <c r="L1068">
        <v>0</v>
      </c>
      <c r="M1068">
        <v>63</v>
      </c>
      <c r="N1068">
        <v>68</v>
      </c>
      <c r="O1068">
        <v>35</v>
      </c>
      <c r="P1068">
        <v>80</v>
      </c>
      <c r="Q1068">
        <v>0.3</v>
      </c>
    </row>
    <row r="1069" spans="1:17">
      <c r="A1069">
        <v>363</v>
      </c>
      <c r="B1069" t="s">
        <v>1401</v>
      </c>
      <c r="C1069">
        <v>0.3</v>
      </c>
      <c r="D1069">
        <v>-1</v>
      </c>
      <c r="E1069" t="s">
        <v>128</v>
      </c>
      <c r="F1069">
        <v>0</v>
      </c>
      <c r="G1069">
        <v>-1</v>
      </c>
      <c r="H1069" t="s">
        <v>2799</v>
      </c>
      <c r="I1069">
        <v>0</v>
      </c>
      <c r="J1069">
        <v>-1</v>
      </c>
      <c r="K1069" t="s">
        <v>1011</v>
      </c>
      <c r="L1069">
        <v>0</v>
      </c>
      <c r="M1069">
        <v>53</v>
      </c>
      <c r="N1069">
        <v>57</v>
      </c>
      <c r="O1069">
        <v>65</v>
      </c>
      <c r="P1069">
        <v>83</v>
      </c>
      <c r="Q1069">
        <v>0.3</v>
      </c>
    </row>
    <row r="1070" spans="1:17">
      <c r="A1070">
        <v>371</v>
      </c>
      <c r="B1070" t="s">
        <v>1408</v>
      </c>
      <c r="C1070">
        <v>0.3</v>
      </c>
      <c r="D1070">
        <v>-1</v>
      </c>
      <c r="E1070" t="s">
        <v>44</v>
      </c>
      <c r="F1070">
        <v>0</v>
      </c>
      <c r="G1070">
        <v>-1</v>
      </c>
      <c r="H1070" t="s">
        <v>2868</v>
      </c>
      <c r="I1070">
        <v>0</v>
      </c>
      <c r="J1070">
        <v>-1</v>
      </c>
      <c r="K1070" t="s">
        <v>1046</v>
      </c>
      <c r="L1070">
        <v>0</v>
      </c>
      <c r="M1070">
        <v>33</v>
      </c>
      <c r="N1070">
        <v>66</v>
      </c>
      <c r="O1070">
        <v>58</v>
      </c>
      <c r="P1070">
        <v>49</v>
      </c>
      <c r="Q1070">
        <v>0.3</v>
      </c>
    </row>
    <row r="1071" spans="1:17">
      <c r="A1071">
        <v>377</v>
      </c>
      <c r="B1071" t="s">
        <v>1413</v>
      </c>
      <c r="C1071">
        <v>0.3</v>
      </c>
      <c r="D1071">
        <v>-1</v>
      </c>
      <c r="E1071" t="s">
        <v>44</v>
      </c>
      <c r="F1071">
        <v>0</v>
      </c>
      <c r="G1071">
        <v>-1</v>
      </c>
      <c r="H1071" t="s">
        <v>2777</v>
      </c>
      <c r="I1071">
        <v>0</v>
      </c>
      <c r="J1071">
        <v>-1</v>
      </c>
      <c r="K1071" t="s">
        <v>1046</v>
      </c>
      <c r="L1071">
        <v>0</v>
      </c>
      <c r="M1071">
        <v>41</v>
      </c>
      <c r="N1071">
        <v>68</v>
      </c>
      <c r="O1071">
        <v>56</v>
      </c>
      <c r="P1071">
        <v>70</v>
      </c>
      <c r="Q1071">
        <v>0.3</v>
      </c>
    </row>
    <row r="1072" spans="1:17">
      <c r="A1072">
        <v>392</v>
      </c>
      <c r="B1072" t="s">
        <v>1426</v>
      </c>
      <c r="C1072">
        <v>0.3</v>
      </c>
      <c r="D1072">
        <v>-1</v>
      </c>
      <c r="E1072" t="s">
        <v>34</v>
      </c>
      <c r="F1072">
        <v>0</v>
      </c>
      <c r="G1072">
        <v>-1</v>
      </c>
      <c r="H1072" t="s">
        <v>2897</v>
      </c>
      <c r="I1072">
        <v>0</v>
      </c>
      <c r="J1072">
        <v>-1</v>
      </c>
      <c r="K1072" t="s">
        <v>1067</v>
      </c>
      <c r="L1072">
        <v>0</v>
      </c>
      <c r="M1072">
        <v>49</v>
      </c>
      <c r="N1072">
        <v>65</v>
      </c>
      <c r="O1072">
        <v>60</v>
      </c>
      <c r="P1072">
        <v>59</v>
      </c>
      <c r="Q1072">
        <v>0.3</v>
      </c>
    </row>
    <row r="1073" spans="1:17">
      <c r="A1073">
        <v>401</v>
      </c>
      <c r="B1073" t="s">
        <v>1435</v>
      </c>
      <c r="C1073">
        <v>0.3</v>
      </c>
      <c r="D1073">
        <v>-1</v>
      </c>
      <c r="E1073" t="s">
        <v>86</v>
      </c>
      <c r="F1073">
        <v>0</v>
      </c>
      <c r="G1073">
        <v>-1</v>
      </c>
      <c r="H1073" t="s">
        <v>2910</v>
      </c>
      <c r="I1073">
        <v>0</v>
      </c>
      <c r="J1073">
        <v>-1</v>
      </c>
      <c r="K1073" t="s">
        <v>1031</v>
      </c>
      <c r="L1073">
        <v>0</v>
      </c>
      <c r="M1073">
        <v>30</v>
      </c>
      <c r="N1073">
        <v>46</v>
      </c>
      <c r="O1073">
        <v>67</v>
      </c>
      <c r="P1073">
        <v>73</v>
      </c>
      <c r="Q1073">
        <v>0.3</v>
      </c>
    </row>
    <row r="1074" spans="1:17">
      <c r="A1074">
        <v>413</v>
      </c>
      <c r="B1074" t="s">
        <v>1445</v>
      </c>
      <c r="C1074">
        <v>0.3</v>
      </c>
      <c r="D1074">
        <v>-1</v>
      </c>
      <c r="E1074" t="s">
        <v>56</v>
      </c>
      <c r="F1074">
        <v>0</v>
      </c>
      <c r="G1074">
        <v>-1</v>
      </c>
      <c r="H1074" t="s">
        <v>2903</v>
      </c>
      <c r="I1074">
        <v>0</v>
      </c>
      <c r="J1074">
        <v>-1</v>
      </c>
      <c r="K1074" t="s">
        <v>1053</v>
      </c>
      <c r="L1074">
        <v>0</v>
      </c>
      <c r="M1074">
        <v>68</v>
      </c>
      <c r="N1074">
        <v>54</v>
      </c>
      <c r="O1074">
        <v>53</v>
      </c>
      <c r="P1074">
        <v>79</v>
      </c>
      <c r="Q1074">
        <v>0.3</v>
      </c>
    </row>
    <row r="1075" spans="1:17">
      <c r="A1075">
        <v>421</v>
      </c>
      <c r="B1075" t="s">
        <v>604</v>
      </c>
      <c r="C1075">
        <v>0.3</v>
      </c>
      <c r="D1075">
        <v>-1</v>
      </c>
      <c r="E1075" t="s">
        <v>56</v>
      </c>
      <c r="F1075">
        <v>0</v>
      </c>
      <c r="G1075">
        <v>-1</v>
      </c>
      <c r="H1075" t="s">
        <v>2833</v>
      </c>
      <c r="I1075">
        <v>0</v>
      </c>
      <c r="J1075">
        <v>-1</v>
      </c>
      <c r="K1075" t="s">
        <v>1031</v>
      </c>
      <c r="L1075">
        <v>0</v>
      </c>
      <c r="M1075">
        <v>65</v>
      </c>
      <c r="N1075">
        <v>60</v>
      </c>
      <c r="O1075">
        <v>62</v>
      </c>
      <c r="P1075">
        <v>84</v>
      </c>
      <c r="Q1075">
        <v>0.3</v>
      </c>
    </row>
    <row r="1076" spans="1:17">
      <c r="A1076">
        <v>427</v>
      </c>
      <c r="B1076" t="s">
        <v>607</v>
      </c>
      <c r="C1076">
        <v>0.3</v>
      </c>
      <c r="D1076">
        <v>-1</v>
      </c>
      <c r="E1076" t="s">
        <v>56</v>
      </c>
      <c r="F1076">
        <v>0</v>
      </c>
      <c r="G1076">
        <v>-1</v>
      </c>
      <c r="H1076" t="s">
        <v>2833</v>
      </c>
      <c r="I1076">
        <v>0</v>
      </c>
      <c r="J1076">
        <v>-1</v>
      </c>
      <c r="K1076" t="s">
        <v>1011</v>
      </c>
      <c r="L1076">
        <v>0</v>
      </c>
      <c r="M1076">
        <v>60</v>
      </c>
      <c r="N1076">
        <v>67</v>
      </c>
      <c r="O1076">
        <v>54</v>
      </c>
      <c r="P1076">
        <v>83</v>
      </c>
      <c r="Q1076">
        <v>0.3</v>
      </c>
    </row>
    <row r="1077" spans="1:17">
      <c r="A1077">
        <v>429</v>
      </c>
      <c r="B1077" t="s">
        <v>1458</v>
      </c>
      <c r="C1077">
        <v>0.3</v>
      </c>
      <c r="D1077">
        <v>-1</v>
      </c>
      <c r="E1077" t="s">
        <v>56</v>
      </c>
      <c r="F1077">
        <v>0</v>
      </c>
      <c r="G1077">
        <v>-1</v>
      </c>
      <c r="H1077" t="s">
        <v>2916</v>
      </c>
      <c r="I1077">
        <v>0</v>
      </c>
      <c r="J1077">
        <v>-1</v>
      </c>
      <c r="K1077" t="s">
        <v>1015</v>
      </c>
      <c r="L1077">
        <v>0</v>
      </c>
      <c r="M1077">
        <v>37</v>
      </c>
      <c r="N1077">
        <v>66</v>
      </c>
      <c r="O1077">
        <v>14</v>
      </c>
      <c r="P1077">
        <v>31</v>
      </c>
      <c r="Q1077">
        <v>0.3</v>
      </c>
    </row>
    <row r="1078" spans="1:17">
      <c r="A1078">
        <v>433</v>
      </c>
      <c r="B1078" t="s">
        <v>1462</v>
      </c>
      <c r="C1078">
        <v>0.3</v>
      </c>
      <c r="D1078">
        <v>-1</v>
      </c>
      <c r="E1078" t="s">
        <v>26</v>
      </c>
      <c r="F1078">
        <v>0</v>
      </c>
      <c r="G1078">
        <v>-1</v>
      </c>
      <c r="H1078" t="s">
        <v>2847</v>
      </c>
      <c r="I1078">
        <v>0</v>
      </c>
      <c r="J1078">
        <v>-1</v>
      </c>
      <c r="K1078" t="s">
        <v>1036</v>
      </c>
      <c r="L1078">
        <v>0</v>
      </c>
      <c r="M1078">
        <v>48</v>
      </c>
      <c r="N1078">
        <v>69</v>
      </c>
      <c r="O1078">
        <v>48</v>
      </c>
      <c r="P1078">
        <v>35</v>
      </c>
      <c r="Q1078">
        <v>0.3</v>
      </c>
    </row>
    <row r="1079" spans="1:17">
      <c r="A1079">
        <v>449</v>
      </c>
      <c r="B1079" t="s">
        <v>1476</v>
      </c>
      <c r="C1079">
        <v>0.3</v>
      </c>
      <c r="D1079">
        <v>-1</v>
      </c>
      <c r="E1079" t="s">
        <v>26</v>
      </c>
      <c r="F1079">
        <v>0</v>
      </c>
      <c r="G1079">
        <v>-1</v>
      </c>
      <c r="H1079" t="s">
        <v>2870</v>
      </c>
      <c r="I1079">
        <v>0</v>
      </c>
      <c r="J1079">
        <v>-1</v>
      </c>
      <c r="K1079" t="s">
        <v>1083</v>
      </c>
      <c r="L1079">
        <v>0</v>
      </c>
      <c r="M1079">
        <v>63</v>
      </c>
      <c r="N1079">
        <v>56</v>
      </c>
      <c r="O1079">
        <v>67</v>
      </c>
      <c r="P1079">
        <v>68</v>
      </c>
      <c r="Q1079">
        <v>0.3</v>
      </c>
    </row>
    <row r="1080" spans="1:17">
      <c r="A1080">
        <v>456</v>
      </c>
      <c r="B1080" t="s">
        <v>1483</v>
      </c>
      <c r="C1080">
        <v>0.3</v>
      </c>
      <c r="D1080">
        <v>-1</v>
      </c>
      <c r="E1080" t="s">
        <v>22</v>
      </c>
      <c r="F1080">
        <v>0</v>
      </c>
      <c r="G1080">
        <v>-1</v>
      </c>
      <c r="H1080" t="s">
        <v>2893</v>
      </c>
      <c r="I1080">
        <v>0</v>
      </c>
      <c r="J1080">
        <v>-1</v>
      </c>
      <c r="K1080" t="s">
        <v>1070</v>
      </c>
      <c r="L1080">
        <v>0</v>
      </c>
      <c r="M1080">
        <v>43</v>
      </c>
      <c r="N1080">
        <v>66</v>
      </c>
      <c r="O1080">
        <v>37</v>
      </c>
      <c r="P1080">
        <v>43</v>
      </c>
      <c r="Q1080">
        <v>0.3</v>
      </c>
    </row>
    <row r="1081" spans="1:17">
      <c r="A1081">
        <v>458</v>
      </c>
      <c r="B1081" t="s">
        <v>1485</v>
      </c>
      <c r="C1081">
        <v>0.3</v>
      </c>
      <c r="D1081">
        <v>-1</v>
      </c>
      <c r="E1081" t="s">
        <v>22</v>
      </c>
      <c r="F1081">
        <v>0</v>
      </c>
      <c r="G1081">
        <v>-1</v>
      </c>
      <c r="H1081" t="s">
        <v>2870</v>
      </c>
      <c r="I1081">
        <v>0</v>
      </c>
      <c r="J1081">
        <v>-1</v>
      </c>
      <c r="K1081" t="s">
        <v>1049</v>
      </c>
      <c r="L1081">
        <v>0</v>
      </c>
      <c r="M1081">
        <v>49</v>
      </c>
      <c r="N1081">
        <v>69</v>
      </c>
      <c r="O1081">
        <v>60</v>
      </c>
      <c r="P1081">
        <v>82</v>
      </c>
      <c r="Q1081">
        <v>0.3</v>
      </c>
    </row>
    <row r="1082" spans="1:17">
      <c r="A1082">
        <v>462</v>
      </c>
      <c r="B1082" t="s">
        <v>1489</v>
      </c>
      <c r="C1082">
        <v>0.3</v>
      </c>
      <c r="D1082">
        <v>-1</v>
      </c>
      <c r="E1082" t="s">
        <v>22</v>
      </c>
      <c r="F1082">
        <v>0</v>
      </c>
      <c r="G1082">
        <v>-1</v>
      </c>
      <c r="H1082" t="s">
        <v>2852</v>
      </c>
      <c r="I1082">
        <v>0</v>
      </c>
      <c r="J1082">
        <v>-1</v>
      </c>
      <c r="K1082" t="s">
        <v>1035</v>
      </c>
      <c r="L1082">
        <v>0</v>
      </c>
      <c r="M1082">
        <v>42</v>
      </c>
      <c r="N1082">
        <v>55</v>
      </c>
      <c r="O1082">
        <v>65</v>
      </c>
      <c r="P1082">
        <v>47</v>
      </c>
      <c r="Q1082">
        <v>0.3</v>
      </c>
    </row>
    <row r="1083" spans="1:17">
      <c r="A1083">
        <v>466</v>
      </c>
      <c r="B1083" t="s">
        <v>1494</v>
      </c>
      <c r="C1083">
        <v>0.3</v>
      </c>
      <c r="D1083">
        <v>-1</v>
      </c>
      <c r="E1083" t="s">
        <v>22</v>
      </c>
      <c r="F1083">
        <v>0</v>
      </c>
      <c r="G1083">
        <v>-1</v>
      </c>
      <c r="H1083" t="s">
        <v>2894</v>
      </c>
      <c r="I1083">
        <v>0</v>
      </c>
      <c r="J1083">
        <v>-1</v>
      </c>
      <c r="K1083" t="s">
        <v>1091</v>
      </c>
      <c r="L1083">
        <v>0</v>
      </c>
      <c r="M1083">
        <v>45</v>
      </c>
      <c r="N1083">
        <v>66</v>
      </c>
      <c r="O1083">
        <v>43</v>
      </c>
      <c r="P1083">
        <v>37</v>
      </c>
      <c r="Q1083">
        <v>0.3</v>
      </c>
    </row>
    <row r="1084" spans="1:17">
      <c r="A1084">
        <v>467</v>
      </c>
      <c r="B1084" t="s">
        <v>1495</v>
      </c>
      <c r="C1084">
        <v>0.3</v>
      </c>
      <c r="D1084">
        <v>-1</v>
      </c>
      <c r="E1084" t="s">
        <v>22</v>
      </c>
      <c r="F1084">
        <v>0</v>
      </c>
      <c r="G1084">
        <v>-1</v>
      </c>
      <c r="H1084" t="s">
        <v>2867</v>
      </c>
      <c r="I1084">
        <v>0</v>
      </c>
      <c r="J1084">
        <v>-1</v>
      </c>
      <c r="K1084" t="s">
        <v>1083</v>
      </c>
      <c r="L1084">
        <v>0</v>
      </c>
      <c r="M1084">
        <v>33</v>
      </c>
      <c r="N1084">
        <v>67</v>
      </c>
      <c r="O1084">
        <v>36</v>
      </c>
      <c r="P1084">
        <v>25</v>
      </c>
      <c r="Q1084">
        <v>0.3</v>
      </c>
    </row>
    <row r="1085" spans="1:17">
      <c r="A1085">
        <v>471</v>
      </c>
      <c r="B1085" t="s">
        <v>1499</v>
      </c>
      <c r="C1085">
        <v>0.3</v>
      </c>
      <c r="D1085">
        <v>-1</v>
      </c>
      <c r="E1085" t="s">
        <v>22</v>
      </c>
      <c r="F1085">
        <v>0</v>
      </c>
      <c r="G1085">
        <v>-1</v>
      </c>
      <c r="H1085" t="s">
        <v>2883</v>
      </c>
      <c r="I1085">
        <v>0</v>
      </c>
      <c r="J1085">
        <v>-1</v>
      </c>
      <c r="K1085" t="s">
        <v>1019</v>
      </c>
      <c r="L1085">
        <v>0</v>
      </c>
      <c r="M1085">
        <v>47</v>
      </c>
      <c r="N1085">
        <v>28</v>
      </c>
      <c r="O1085">
        <v>70</v>
      </c>
      <c r="P1085">
        <v>41</v>
      </c>
      <c r="Q1085">
        <v>0.3</v>
      </c>
    </row>
    <row r="1086" spans="1:17">
      <c r="A1086">
        <v>475</v>
      </c>
      <c r="B1086" t="s">
        <v>1502</v>
      </c>
      <c r="C1086">
        <v>0.3</v>
      </c>
      <c r="D1086">
        <v>-1</v>
      </c>
      <c r="E1086" t="s">
        <v>36</v>
      </c>
      <c r="F1086">
        <v>0</v>
      </c>
      <c r="G1086">
        <v>-1</v>
      </c>
      <c r="H1086" t="s">
        <v>2857</v>
      </c>
      <c r="I1086">
        <v>0</v>
      </c>
      <c r="J1086">
        <v>-1</v>
      </c>
      <c r="K1086" t="s">
        <v>1033</v>
      </c>
      <c r="L1086">
        <v>0</v>
      </c>
      <c r="M1086">
        <v>62</v>
      </c>
      <c r="N1086">
        <v>47</v>
      </c>
      <c r="O1086">
        <v>68</v>
      </c>
      <c r="P1086">
        <v>29</v>
      </c>
      <c r="Q1086">
        <v>0.3</v>
      </c>
    </row>
    <row r="1087" spans="1:17">
      <c r="A1087">
        <v>491</v>
      </c>
      <c r="B1087" t="s">
        <v>1517</v>
      </c>
      <c r="C1087">
        <v>0.3</v>
      </c>
      <c r="D1087">
        <v>-1</v>
      </c>
      <c r="E1087" t="s">
        <v>160</v>
      </c>
      <c r="F1087">
        <v>0</v>
      </c>
      <c r="G1087">
        <v>-1</v>
      </c>
      <c r="H1087" t="s">
        <v>2841</v>
      </c>
      <c r="I1087">
        <v>0</v>
      </c>
      <c r="J1087">
        <v>-1</v>
      </c>
      <c r="K1087" t="s">
        <v>1047</v>
      </c>
      <c r="L1087">
        <v>0</v>
      </c>
      <c r="M1087">
        <v>40</v>
      </c>
      <c r="N1087">
        <v>64</v>
      </c>
      <c r="O1087">
        <v>66</v>
      </c>
      <c r="P1087">
        <v>78</v>
      </c>
      <c r="Q1087">
        <v>0.3</v>
      </c>
    </row>
    <row r="1088" spans="1:17">
      <c r="A1088">
        <v>506</v>
      </c>
      <c r="B1088" t="s">
        <v>1529</v>
      </c>
      <c r="C1088">
        <v>0.3</v>
      </c>
      <c r="D1088">
        <v>-1</v>
      </c>
      <c r="E1088" t="s">
        <v>146</v>
      </c>
      <c r="F1088">
        <v>0</v>
      </c>
      <c r="G1088">
        <v>-1</v>
      </c>
      <c r="H1088" t="s">
        <v>2886</v>
      </c>
      <c r="I1088">
        <v>0</v>
      </c>
      <c r="J1088">
        <v>-1</v>
      </c>
      <c r="K1088" t="s">
        <v>1037</v>
      </c>
      <c r="L1088">
        <v>0</v>
      </c>
      <c r="M1088">
        <v>67</v>
      </c>
      <c r="N1088">
        <v>53</v>
      </c>
      <c r="O1088">
        <v>57</v>
      </c>
      <c r="P1088">
        <v>76</v>
      </c>
      <c r="Q1088">
        <v>0.3</v>
      </c>
    </row>
    <row r="1089" spans="1:17">
      <c r="A1089">
        <v>511</v>
      </c>
      <c r="B1089" t="s">
        <v>1533</v>
      </c>
      <c r="C1089">
        <v>0.3</v>
      </c>
      <c r="D1089">
        <v>-1</v>
      </c>
      <c r="E1089" t="s">
        <v>146</v>
      </c>
      <c r="F1089">
        <v>0</v>
      </c>
      <c r="G1089">
        <v>-1</v>
      </c>
      <c r="H1089" t="s">
        <v>2858</v>
      </c>
      <c r="I1089">
        <v>0</v>
      </c>
      <c r="J1089">
        <v>-1</v>
      </c>
      <c r="K1089" t="s">
        <v>1022</v>
      </c>
      <c r="L1089">
        <v>0</v>
      </c>
      <c r="M1089">
        <v>63</v>
      </c>
      <c r="N1089">
        <v>69</v>
      </c>
      <c r="O1089">
        <v>51</v>
      </c>
      <c r="P1089">
        <v>80</v>
      </c>
      <c r="Q1089">
        <v>0.3</v>
      </c>
    </row>
    <row r="1090" spans="1:17">
      <c r="A1090">
        <v>519</v>
      </c>
      <c r="B1090" t="s">
        <v>1540</v>
      </c>
      <c r="C1090">
        <v>0.3</v>
      </c>
      <c r="D1090">
        <v>-1</v>
      </c>
      <c r="E1090" t="s">
        <v>44</v>
      </c>
      <c r="F1090">
        <v>0</v>
      </c>
      <c r="G1090">
        <v>-1</v>
      </c>
      <c r="H1090" t="s">
        <v>2870</v>
      </c>
      <c r="I1090">
        <v>0</v>
      </c>
      <c r="J1090">
        <v>-1</v>
      </c>
      <c r="K1090" t="s">
        <v>1067</v>
      </c>
      <c r="L1090">
        <v>0</v>
      </c>
      <c r="M1090">
        <v>61</v>
      </c>
      <c r="N1090">
        <v>63</v>
      </c>
      <c r="O1090">
        <v>66</v>
      </c>
      <c r="P1090">
        <v>61</v>
      </c>
      <c r="Q1090">
        <v>0.3</v>
      </c>
    </row>
    <row r="1091" spans="1:17">
      <c r="A1091">
        <v>523</v>
      </c>
      <c r="B1091" t="s">
        <v>1544</v>
      </c>
      <c r="C1091">
        <v>0.3</v>
      </c>
      <c r="D1091">
        <v>-1</v>
      </c>
      <c r="E1091" t="s">
        <v>44</v>
      </c>
      <c r="F1091">
        <v>0</v>
      </c>
      <c r="G1091">
        <v>-1</v>
      </c>
      <c r="H1091" t="s">
        <v>2894</v>
      </c>
      <c r="I1091">
        <v>0</v>
      </c>
      <c r="J1091">
        <v>-1</v>
      </c>
      <c r="K1091" t="s">
        <v>1046</v>
      </c>
      <c r="L1091">
        <v>0</v>
      </c>
      <c r="M1091">
        <v>67</v>
      </c>
      <c r="N1091">
        <v>57</v>
      </c>
      <c r="O1091">
        <v>52</v>
      </c>
      <c r="P1091">
        <v>51</v>
      </c>
      <c r="Q1091">
        <v>0.3</v>
      </c>
    </row>
    <row r="1092" spans="1:17">
      <c r="A1092">
        <v>525</v>
      </c>
      <c r="B1092" t="s">
        <v>1546</v>
      </c>
      <c r="C1092">
        <v>0.3</v>
      </c>
      <c r="D1092">
        <v>-1</v>
      </c>
      <c r="E1092" t="s">
        <v>44</v>
      </c>
      <c r="F1092">
        <v>0</v>
      </c>
      <c r="G1092">
        <v>-1</v>
      </c>
      <c r="H1092" t="s">
        <v>2858</v>
      </c>
      <c r="I1092">
        <v>0</v>
      </c>
      <c r="J1092">
        <v>-1</v>
      </c>
      <c r="K1092" t="s">
        <v>1051</v>
      </c>
      <c r="L1092">
        <v>0</v>
      </c>
      <c r="M1092">
        <v>50</v>
      </c>
      <c r="N1092">
        <v>47</v>
      </c>
      <c r="O1092">
        <v>67</v>
      </c>
      <c r="P1092">
        <v>69</v>
      </c>
      <c r="Q1092">
        <v>0.3</v>
      </c>
    </row>
    <row r="1093" spans="1:17">
      <c r="A1093">
        <v>527</v>
      </c>
      <c r="B1093" t="s">
        <v>1547</v>
      </c>
      <c r="C1093">
        <v>0.3</v>
      </c>
      <c r="D1093">
        <v>-1</v>
      </c>
      <c r="E1093" t="s">
        <v>44</v>
      </c>
      <c r="F1093">
        <v>0</v>
      </c>
      <c r="G1093">
        <v>-1</v>
      </c>
      <c r="H1093" t="s">
        <v>2847</v>
      </c>
      <c r="I1093">
        <v>0</v>
      </c>
      <c r="J1093">
        <v>-1</v>
      </c>
      <c r="K1093" t="s">
        <v>1019</v>
      </c>
      <c r="L1093">
        <v>0</v>
      </c>
      <c r="M1093">
        <v>35</v>
      </c>
      <c r="N1093">
        <v>63</v>
      </c>
      <c r="O1093">
        <v>70</v>
      </c>
      <c r="P1093">
        <v>62</v>
      </c>
      <c r="Q1093">
        <v>0.3</v>
      </c>
    </row>
    <row r="1094" spans="1:17">
      <c r="A1094">
        <v>529</v>
      </c>
      <c r="B1094" t="s">
        <v>1549</v>
      </c>
      <c r="C1094">
        <v>0.3</v>
      </c>
      <c r="D1094">
        <v>-1</v>
      </c>
      <c r="E1094" t="s">
        <v>44</v>
      </c>
      <c r="F1094">
        <v>0</v>
      </c>
      <c r="G1094">
        <v>-1</v>
      </c>
      <c r="H1094" t="s">
        <v>2870</v>
      </c>
      <c r="I1094">
        <v>0</v>
      </c>
      <c r="J1094">
        <v>-1</v>
      </c>
      <c r="K1094" t="s">
        <v>1019</v>
      </c>
      <c r="L1094">
        <v>0</v>
      </c>
      <c r="M1094">
        <v>55</v>
      </c>
      <c r="N1094">
        <v>67</v>
      </c>
      <c r="O1094">
        <v>58</v>
      </c>
      <c r="P1094">
        <v>61</v>
      </c>
      <c r="Q1094">
        <v>0.3</v>
      </c>
    </row>
    <row r="1095" spans="1:17">
      <c r="A1095">
        <v>536</v>
      </c>
      <c r="B1095" t="s">
        <v>1556</v>
      </c>
      <c r="C1095">
        <v>0.3</v>
      </c>
      <c r="D1095">
        <v>-1</v>
      </c>
      <c r="E1095" t="s">
        <v>44</v>
      </c>
      <c r="F1095">
        <v>0</v>
      </c>
      <c r="G1095">
        <v>-1</v>
      </c>
      <c r="H1095" t="s">
        <v>2847</v>
      </c>
      <c r="I1095">
        <v>0</v>
      </c>
      <c r="J1095">
        <v>-1</v>
      </c>
      <c r="K1095" t="s">
        <v>1082</v>
      </c>
      <c r="L1095">
        <v>0</v>
      </c>
      <c r="M1095">
        <v>32</v>
      </c>
      <c r="N1095">
        <v>36</v>
      </c>
      <c r="O1095">
        <v>66</v>
      </c>
      <c r="P1095">
        <v>74</v>
      </c>
      <c r="Q1095">
        <v>0.3</v>
      </c>
    </row>
    <row r="1096" spans="1:17">
      <c r="A1096">
        <v>545</v>
      </c>
      <c r="B1096" t="s">
        <v>1564</v>
      </c>
      <c r="C1096">
        <v>0.3</v>
      </c>
      <c r="D1096">
        <v>-1</v>
      </c>
      <c r="E1096" t="s">
        <v>44</v>
      </c>
      <c r="F1096">
        <v>0</v>
      </c>
      <c r="G1096">
        <v>-1</v>
      </c>
      <c r="H1096" t="s">
        <v>2847</v>
      </c>
      <c r="I1096">
        <v>0</v>
      </c>
      <c r="J1096">
        <v>-1</v>
      </c>
      <c r="K1096" t="s">
        <v>1072</v>
      </c>
      <c r="L1096">
        <v>0</v>
      </c>
      <c r="M1096">
        <v>54</v>
      </c>
      <c r="N1096">
        <v>69</v>
      </c>
      <c r="O1096">
        <v>56</v>
      </c>
      <c r="P1096">
        <v>61</v>
      </c>
      <c r="Q1096">
        <v>0.3</v>
      </c>
    </row>
    <row r="1097" spans="1:17">
      <c r="A1097">
        <v>546</v>
      </c>
      <c r="B1097" t="s">
        <v>1565</v>
      </c>
      <c r="C1097">
        <v>0.3</v>
      </c>
      <c r="D1097">
        <v>-1</v>
      </c>
      <c r="E1097" t="s">
        <v>44</v>
      </c>
      <c r="F1097">
        <v>0</v>
      </c>
      <c r="G1097">
        <v>-1</v>
      </c>
      <c r="H1097" t="s">
        <v>2852</v>
      </c>
      <c r="I1097">
        <v>0</v>
      </c>
      <c r="J1097">
        <v>-1</v>
      </c>
      <c r="K1097" t="s">
        <v>1069</v>
      </c>
      <c r="L1097">
        <v>0</v>
      </c>
      <c r="M1097">
        <v>48</v>
      </c>
      <c r="N1097">
        <v>52</v>
      </c>
      <c r="O1097">
        <v>67</v>
      </c>
      <c r="P1097">
        <v>52</v>
      </c>
      <c r="Q1097">
        <v>0.3</v>
      </c>
    </row>
    <row r="1098" spans="1:17">
      <c r="A1098">
        <v>547</v>
      </c>
      <c r="B1098" t="s">
        <v>545</v>
      </c>
      <c r="C1098">
        <v>0.3</v>
      </c>
      <c r="D1098">
        <v>-1</v>
      </c>
      <c r="E1098" t="s">
        <v>44</v>
      </c>
      <c r="F1098">
        <v>0</v>
      </c>
      <c r="G1098">
        <v>-1</v>
      </c>
      <c r="H1098" t="s">
        <v>2841</v>
      </c>
      <c r="I1098">
        <v>0</v>
      </c>
      <c r="J1098">
        <v>-1</v>
      </c>
      <c r="K1098" t="s">
        <v>1049</v>
      </c>
      <c r="L1098">
        <v>0</v>
      </c>
      <c r="M1098">
        <v>67</v>
      </c>
      <c r="N1098">
        <v>41</v>
      </c>
      <c r="O1098">
        <v>54</v>
      </c>
      <c r="P1098">
        <v>64</v>
      </c>
      <c r="Q1098">
        <v>0.3</v>
      </c>
    </row>
    <row r="1099" spans="1:17">
      <c r="A1099">
        <v>553</v>
      </c>
      <c r="B1099" t="s">
        <v>1570</v>
      </c>
      <c r="C1099">
        <v>0.3</v>
      </c>
      <c r="D1099">
        <v>-1</v>
      </c>
      <c r="E1099" t="s">
        <v>142</v>
      </c>
      <c r="F1099">
        <v>0</v>
      </c>
      <c r="G1099">
        <v>-1</v>
      </c>
      <c r="H1099" t="s">
        <v>2823</v>
      </c>
      <c r="I1099">
        <v>0</v>
      </c>
      <c r="J1099">
        <v>-1</v>
      </c>
      <c r="K1099" t="s">
        <v>1029</v>
      </c>
      <c r="L1099">
        <v>0</v>
      </c>
      <c r="M1099">
        <v>64</v>
      </c>
      <c r="N1099">
        <v>55</v>
      </c>
      <c r="O1099">
        <v>70</v>
      </c>
      <c r="P1099">
        <v>60</v>
      </c>
      <c r="Q1099">
        <v>0.3</v>
      </c>
    </row>
    <row r="1100" spans="1:17">
      <c r="A1100">
        <v>561</v>
      </c>
      <c r="B1100" t="s">
        <v>564</v>
      </c>
      <c r="C1100">
        <v>0.3</v>
      </c>
      <c r="D1100">
        <v>-1</v>
      </c>
      <c r="E1100" t="s">
        <v>86</v>
      </c>
      <c r="F1100">
        <v>0</v>
      </c>
      <c r="G1100">
        <v>-1</v>
      </c>
      <c r="H1100" t="s">
        <v>2833</v>
      </c>
      <c r="I1100">
        <v>0</v>
      </c>
      <c r="J1100">
        <v>-1</v>
      </c>
      <c r="K1100" t="s">
        <v>1047</v>
      </c>
      <c r="L1100">
        <v>0</v>
      </c>
      <c r="M1100">
        <v>69</v>
      </c>
      <c r="N1100">
        <v>49</v>
      </c>
      <c r="O1100">
        <v>51</v>
      </c>
      <c r="P1100">
        <v>81</v>
      </c>
      <c r="Q1100">
        <v>0.3</v>
      </c>
    </row>
    <row r="1101" spans="1:17">
      <c r="A1101">
        <v>563</v>
      </c>
      <c r="B1101" t="s">
        <v>1578</v>
      </c>
      <c r="C1101">
        <v>0.3</v>
      </c>
      <c r="D1101">
        <v>-1</v>
      </c>
      <c r="E1101" t="s">
        <v>86</v>
      </c>
      <c r="F1101">
        <v>0</v>
      </c>
      <c r="G1101">
        <v>-1</v>
      </c>
      <c r="H1101" t="s">
        <v>1204</v>
      </c>
      <c r="I1101">
        <v>0</v>
      </c>
      <c r="J1101">
        <v>-1</v>
      </c>
      <c r="K1101" t="s">
        <v>1029</v>
      </c>
      <c r="L1101">
        <v>0</v>
      </c>
      <c r="M1101">
        <v>60</v>
      </c>
      <c r="N1101">
        <v>70</v>
      </c>
      <c r="O1101">
        <v>61</v>
      </c>
      <c r="P1101">
        <v>61</v>
      </c>
      <c r="Q1101">
        <v>0.3</v>
      </c>
    </row>
    <row r="1102" spans="1:17">
      <c r="A1102">
        <v>564</v>
      </c>
      <c r="B1102" t="s">
        <v>1579</v>
      </c>
      <c r="C1102">
        <v>0.3</v>
      </c>
      <c r="D1102">
        <v>-1</v>
      </c>
      <c r="E1102" t="s">
        <v>86</v>
      </c>
      <c r="F1102">
        <v>0</v>
      </c>
      <c r="G1102">
        <v>-1</v>
      </c>
      <c r="H1102" t="s">
        <v>2858</v>
      </c>
      <c r="I1102">
        <v>0</v>
      </c>
      <c r="J1102">
        <v>-1</v>
      </c>
      <c r="K1102" t="s">
        <v>1060</v>
      </c>
      <c r="L1102">
        <v>0</v>
      </c>
      <c r="M1102">
        <v>54</v>
      </c>
      <c r="N1102">
        <v>68</v>
      </c>
      <c r="O1102">
        <v>57</v>
      </c>
      <c r="P1102">
        <v>73</v>
      </c>
      <c r="Q1102">
        <v>0.3</v>
      </c>
    </row>
    <row r="1103" spans="1:17">
      <c r="A1103">
        <v>565</v>
      </c>
      <c r="B1103" t="s">
        <v>1580</v>
      </c>
      <c r="C1103">
        <v>0.3</v>
      </c>
      <c r="D1103">
        <v>-1</v>
      </c>
      <c r="E1103" t="s">
        <v>86</v>
      </c>
      <c r="F1103">
        <v>0</v>
      </c>
      <c r="G1103">
        <v>-1</v>
      </c>
      <c r="H1103" t="s">
        <v>2777</v>
      </c>
      <c r="I1103">
        <v>0</v>
      </c>
      <c r="J1103">
        <v>-1</v>
      </c>
      <c r="K1103" t="s">
        <v>1022</v>
      </c>
      <c r="L1103">
        <v>0</v>
      </c>
      <c r="M1103">
        <v>61</v>
      </c>
      <c r="N1103">
        <v>69</v>
      </c>
      <c r="O1103">
        <v>46</v>
      </c>
      <c r="P1103">
        <v>56</v>
      </c>
      <c r="Q1103">
        <v>0.3</v>
      </c>
    </row>
    <row r="1104" spans="1:17">
      <c r="A1104">
        <v>590</v>
      </c>
      <c r="B1104" t="s">
        <v>1604</v>
      </c>
      <c r="C1104">
        <v>0.3</v>
      </c>
      <c r="D1104">
        <v>-1</v>
      </c>
      <c r="E1104" t="s">
        <v>122</v>
      </c>
      <c r="F1104">
        <v>0</v>
      </c>
      <c r="G1104">
        <v>-1</v>
      </c>
      <c r="H1104" t="s">
        <v>1204</v>
      </c>
      <c r="I1104">
        <v>0</v>
      </c>
      <c r="J1104">
        <v>-1</v>
      </c>
      <c r="K1104" t="s">
        <v>1085</v>
      </c>
      <c r="L1104">
        <v>0</v>
      </c>
      <c r="M1104">
        <v>59</v>
      </c>
      <c r="N1104">
        <v>69</v>
      </c>
      <c r="O1104">
        <v>42</v>
      </c>
      <c r="P1104">
        <v>49</v>
      </c>
      <c r="Q1104">
        <v>0.3</v>
      </c>
    </row>
    <row r="1105" spans="1:17">
      <c r="A1105">
        <v>597</v>
      </c>
      <c r="B1105" t="s">
        <v>1609</v>
      </c>
      <c r="C1105">
        <v>0.3</v>
      </c>
      <c r="D1105">
        <v>-1</v>
      </c>
      <c r="E1105" t="s">
        <v>122</v>
      </c>
      <c r="F1105">
        <v>0</v>
      </c>
      <c r="G1105">
        <v>-1</v>
      </c>
      <c r="H1105" t="s">
        <v>2823</v>
      </c>
      <c r="I1105">
        <v>0</v>
      </c>
      <c r="J1105">
        <v>-1</v>
      </c>
      <c r="K1105" t="s">
        <v>1035</v>
      </c>
      <c r="L1105">
        <v>0</v>
      </c>
      <c r="M1105">
        <v>50</v>
      </c>
      <c r="N1105">
        <v>53</v>
      </c>
      <c r="O1105">
        <v>70</v>
      </c>
      <c r="P1105">
        <v>70</v>
      </c>
      <c r="Q1105">
        <v>0.3</v>
      </c>
    </row>
    <row r="1106" spans="1:17">
      <c r="A1106">
        <v>605</v>
      </c>
      <c r="B1106" t="s">
        <v>1616</v>
      </c>
      <c r="C1106">
        <v>0.3</v>
      </c>
      <c r="D1106">
        <v>-1</v>
      </c>
      <c r="E1106" t="s">
        <v>70</v>
      </c>
      <c r="F1106">
        <v>0</v>
      </c>
      <c r="G1106">
        <v>-1</v>
      </c>
      <c r="H1106" t="s">
        <v>2858</v>
      </c>
      <c r="I1106">
        <v>0</v>
      </c>
      <c r="J1106">
        <v>-1</v>
      </c>
      <c r="K1106" t="s">
        <v>1053</v>
      </c>
      <c r="L1106">
        <v>0</v>
      </c>
      <c r="M1106">
        <v>65</v>
      </c>
      <c r="N1106">
        <v>62</v>
      </c>
      <c r="O1106">
        <v>63</v>
      </c>
      <c r="P1106">
        <v>77</v>
      </c>
      <c r="Q1106">
        <v>0.3</v>
      </c>
    </row>
    <row r="1107" spans="1:17">
      <c r="A1107">
        <v>611</v>
      </c>
      <c r="B1107" t="s">
        <v>1622</v>
      </c>
      <c r="C1107">
        <v>0.3</v>
      </c>
      <c r="D1107">
        <v>-1</v>
      </c>
      <c r="E1107" t="s">
        <v>70</v>
      </c>
      <c r="F1107">
        <v>0</v>
      </c>
      <c r="G1107">
        <v>-1</v>
      </c>
      <c r="H1107" t="s">
        <v>2801</v>
      </c>
      <c r="I1107">
        <v>0</v>
      </c>
      <c r="J1107">
        <v>-1</v>
      </c>
      <c r="K1107" t="s">
        <v>1029</v>
      </c>
      <c r="L1107">
        <v>0</v>
      </c>
      <c r="M1107">
        <v>68</v>
      </c>
      <c r="N1107">
        <v>55</v>
      </c>
      <c r="O1107">
        <v>60</v>
      </c>
      <c r="P1107">
        <v>62</v>
      </c>
      <c r="Q1107">
        <v>0.3</v>
      </c>
    </row>
    <row r="1108" spans="1:17">
      <c r="A1108">
        <v>631</v>
      </c>
      <c r="B1108" t="s">
        <v>1638</v>
      </c>
      <c r="C1108">
        <v>0.3</v>
      </c>
      <c r="D1108">
        <v>-1</v>
      </c>
      <c r="E1108" t="s">
        <v>138</v>
      </c>
      <c r="F1108">
        <v>0</v>
      </c>
      <c r="G1108">
        <v>-1</v>
      </c>
      <c r="H1108" t="s">
        <v>2893</v>
      </c>
      <c r="I1108">
        <v>0</v>
      </c>
      <c r="J1108">
        <v>-1</v>
      </c>
      <c r="K1108" t="s">
        <v>1029</v>
      </c>
      <c r="L1108">
        <v>0</v>
      </c>
      <c r="M1108">
        <v>33</v>
      </c>
      <c r="N1108">
        <v>67</v>
      </c>
      <c r="O1108">
        <v>35</v>
      </c>
      <c r="P1108">
        <v>61</v>
      </c>
      <c r="Q1108">
        <v>0.3</v>
      </c>
    </row>
    <row r="1109" spans="1:17">
      <c r="A1109">
        <v>632</v>
      </c>
      <c r="B1109" t="s">
        <v>1639</v>
      </c>
      <c r="C1109">
        <v>0.3</v>
      </c>
      <c r="D1109">
        <v>-1</v>
      </c>
      <c r="E1109" t="s">
        <v>138</v>
      </c>
      <c r="F1109">
        <v>0</v>
      </c>
      <c r="G1109">
        <v>-1</v>
      </c>
      <c r="H1109" t="s">
        <v>2813</v>
      </c>
      <c r="I1109">
        <v>0</v>
      </c>
      <c r="J1109">
        <v>-1</v>
      </c>
      <c r="K1109" t="s">
        <v>1036</v>
      </c>
      <c r="L1109">
        <v>0</v>
      </c>
      <c r="M1109">
        <v>66</v>
      </c>
      <c r="N1109">
        <v>61</v>
      </c>
      <c r="O1109">
        <v>60</v>
      </c>
      <c r="P1109">
        <v>67</v>
      </c>
      <c r="Q1109">
        <v>0.3</v>
      </c>
    </row>
    <row r="1110" spans="1:17">
      <c r="A1110">
        <v>646</v>
      </c>
      <c r="B1110" t="s">
        <v>1651</v>
      </c>
      <c r="C1110">
        <v>0.3</v>
      </c>
      <c r="D1110">
        <v>-1</v>
      </c>
      <c r="E1110" t="s">
        <v>38</v>
      </c>
      <c r="F1110">
        <v>0</v>
      </c>
      <c r="G1110">
        <v>-1</v>
      </c>
      <c r="H1110" t="s">
        <v>2841</v>
      </c>
      <c r="I1110">
        <v>0</v>
      </c>
      <c r="J1110">
        <v>-1</v>
      </c>
      <c r="K1110" t="s">
        <v>1047</v>
      </c>
      <c r="L1110">
        <v>0</v>
      </c>
      <c r="M1110">
        <v>41</v>
      </c>
      <c r="N1110">
        <v>67</v>
      </c>
      <c r="O1110">
        <v>64</v>
      </c>
      <c r="P1110">
        <v>60</v>
      </c>
      <c r="Q1110">
        <v>0.3</v>
      </c>
    </row>
    <row r="1111" spans="1:17">
      <c r="A1111">
        <v>647</v>
      </c>
      <c r="B1111" t="s">
        <v>1652</v>
      </c>
      <c r="C1111">
        <v>0.3</v>
      </c>
      <c r="D1111">
        <v>-1</v>
      </c>
      <c r="E1111" t="s">
        <v>38</v>
      </c>
      <c r="F1111">
        <v>0</v>
      </c>
      <c r="G1111">
        <v>-1</v>
      </c>
      <c r="H1111" t="s">
        <v>2893</v>
      </c>
      <c r="I1111">
        <v>0</v>
      </c>
      <c r="J1111">
        <v>-1</v>
      </c>
      <c r="K1111" t="s">
        <v>1064</v>
      </c>
      <c r="L1111">
        <v>0</v>
      </c>
      <c r="M1111">
        <v>40</v>
      </c>
      <c r="N1111">
        <v>41</v>
      </c>
      <c r="O1111">
        <v>67</v>
      </c>
      <c r="P1111">
        <v>56</v>
      </c>
      <c r="Q1111">
        <v>0.3</v>
      </c>
    </row>
    <row r="1112" spans="1:17">
      <c r="A1112">
        <v>649</v>
      </c>
      <c r="B1112" t="s">
        <v>1654</v>
      </c>
      <c r="C1112">
        <v>0.3</v>
      </c>
      <c r="D1112">
        <v>-1</v>
      </c>
      <c r="E1112" t="s">
        <v>38</v>
      </c>
      <c r="F1112">
        <v>0</v>
      </c>
      <c r="G1112">
        <v>-1</v>
      </c>
      <c r="H1112" t="s">
        <v>2863</v>
      </c>
      <c r="I1112">
        <v>0</v>
      </c>
      <c r="J1112">
        <v>-1</v>
      </c>
      <c r="K1112" t="s">
        <v>1079</v>
      </c>
      <c r="L1112">
        <v>0</v>
      </c>
      <c r="M1112">
        <v>57</v>
      </c>
      <c r="N1112">
        <v>46</v>
      </c>
      <c r="O1112">
        <v>67</v>
      </c>
      <c r="P1112">
        <v>54</v>
      </c>
      <c r="Q1112">
        <v>0.3</v>
      </c>
    </row>
    <row r="1113" spans="1:17">
      <c r="A1113">
        <v>660</v>
      </c>
      <c r="B1113" t="s">
        <v>1665</v>
      </c>
      <c r="C1113">
        <v>0.3</v>
      </c>
      <c r="D1113">
        <v>-1</v>
      </c>
      <c r="E1113" t="s">
        <v>38</v>
      </c>
      <c r="F1113">
        <v>0</v>
      </c>
      <c r="G1113">
        <v>-1</v>
      </c>
      <c r="H1113" t="s">
        <v>2908</v>
      </c>
      <c r="I1113">
        <v>0</v>
      </c>
      <c r="J1113">
        <v>-1</v>
      </c>
      <c r="K1113" t="s">
        <v>1083</v>
      </c>
      <c r="L1113">
        <v>0</v>
      </c>
      <c r="M1113">
        <v>48</v>
      </c>
      <c r="N1113">
        <v>65</v>
      </c>
      <c r="O1113">
        <v>55</v>
      </c>
      <c r="P1113">
        <v>47</v>
      </c>
      <c r="Q1113">
        <v>0.3</v>
      </c>
    </row>
    <row r="1114" spans="1:17">
      <c r="A1114">
        <v>664</v>
      </c>
      <c r="B1114" t="s">
        <v>1669</v>
      </c>
      <c r="C1114">
        <v>0.3</v>
      </c>
      <c r="D1114">
        <v>-1</v>
      </c>
      <c r="E1114" t="s">
        <v>38</v>
      </c>
      <c r="F1114">
        <v>0</v>
      </c>
      <c r="G1114">
        <v>-1</v>
      </c>
      <c r="H1114" t="s">
        <v>2859</v>
      </c>
      <c r="I1114">
        <v>0</v>
      </c>
      <c r="J1114">
        <v>-1</v>
      </c>
      <c r="K1114" t="s">
        <v>1056</v>
      </c>
      <c r="L1114">
        <v>0</v>
      </c>
      <c r="M1114">
        <v>54</v>
      </c>
      <c r="N1114">
        <v>59</v>
      </c>
      <c r="O1114">
        <v>67</v>
      </c>
      <c r="P1114">
        <v>63</v>
      </c>
      <c r="Q1114">
        <v>0.3</v>
      </c>
    </row>
    <row r="1115" spans="1:17">
      <c r="A1115">
        <v>665</v>
      </c>
      <c r="B1115" t="s">
        <v>1670</v>
      </c>
      <c r="C1115">
        <v>0.3</v>
      </c>
      <c r="D1115">
        <v>-1</v>
      </c>
      <c r="E1115" t="s">
        <v>38</v>
      </c>
      <c r="F1115">
        <v>0</v>
      </c>
      <c r="G1115">
        <v>-1</v>
      </c>
      <c r="H1115" t="s">
        <v>2899</v>
      </c>
      <c r="I1115">
        <v>0</v>
      </c>
      <c r="J1115">
        <v>-1</v>
      </c>
      <c r="K1115" t="s">
        <v>1082</v>
      </c>
      <c r="L1115">
        <v>0</v>
      </c>
      <c r="M1115">
        <v>40</v>
      </c>
      <c r="N1115">
        <v>66</v>
      </c>
      <c r="O1115">
        <v>64</v>
      </c>
      <c r="P1115">
        <v>54</v>
      </c>
      <c r="Q1115">
        <v>0.3</v>
      </c>
    </row>
    <row r="1116" spans="1:17">
      <c r="A1116">
        <v>675</v>
      </c>
      <c r="B1116" t="s">
        <v>1678</v>
      </c>
      <c r="C1116">
        <v>0.3</v>
      </c>
      <c r="D1116">
        <v>-1</v>
      </c>
      <c r="E1116" t="s">
        <v>38</v>
      </c>
      <c r="F1116">
        <v>0</v>
      </c>
      <c r="G1116">
        <v>-1</v>
      </c>
      <c r="H1116" t="s">
        <v>2908</v>
      </c>
      <c r="I1116">
        <v>0</v>
      </c>
      <c r="J1116">
        <v>-1</v>
      </c>
      <c r="K1116" t="s">
        <v>1085</v>
      </c>
      <c r="L1116">
        <v>0</v>
      </c>
      <c r="M1116">
        <v>33</v>
      </c>
      <c r="N1116">
        <v>70</v>
      </c>
      <c r="O1116">
        <v>26</v>
      </c>
      <c r="P1116">
        <v>37</v>
      </c>
      <c r="Q1116">
        <v>0.3</v>
      </c>
    </row>
    <row r="1117" spans="1:17">
      <c r="A1117">
        <v>680</v>
      </c>
      <c r="B1117" t="s">
        <v>1683</v>
      </c>
      <c r="C1117">
        <v>0.3</v>
      </c>
      <c r="D1117">
        <v>-1</v>
      </c>
      <c r="E1117" t="s">
        <v>140</v>
      </c>
      <c r="F1117">
        <v>0</v>
      </c>
      <c r="G1117">
        <v>-1</v>
      </c>
      <c r="H1117" t="s">
        <v>2833</v>
      </c>
      <c r="I1117">
        <v>0</v>
      </c>
      <c r="J1117">
        <v>-1</v>
      </c>
      <c r="K1117" t="s">
        <v>1011</v>
      </c>
      <c r="L1117">
        <v>0</v>
      </c>
      <c r="M1117">
        <v>70</v>
      </c>
      <c r="N1117">
        <v>45</v>
      </c>
      <c r="O1117">
        <v>63</v>
      </c>
      <c r="P1117">
        <v>75</v>
      </c>
      <c r="Q1117">
        <v>0.3</v>
      </c>
    </row>
    <row r="1118" spans="1:17">
      <c r="A1118">
        <v>685</v>
      </c>
      <c r="B1118" t="s">
        <v>1688</v>
      </c>
      <c r="C1118">
        <v>0.3</v>
      </c>
      <c r="D1118">
        <v>-1</v>
      </c>
      <c r="E1118" t="s">
        <v>140</v>
      </c>
      <c r="F1118">
        <v>0</v>
      </c>
      <c r="G1118">
        <v>-1</v>
      </c>
      <c r="H1118" t="s">
        <v>2833</v>
      </c>
      <c r="I1118">
        <v>0</v>
      </c>
      <c r="J1118">
        <v>-1</v>
      </c>
      <c r="K1118" t="s">
        <v>1029</v>
      </c>
      <c r="L1118">
        <v>0</v>
      </c>
      <c r="M1118">
        <v>59</v>
      </c>
      <c r="N1118">
        <v>43</v>
      </c>
      <c r="O1118">
        <v>69</v>
      </c>
      <c r="P1118">
        <v>83</v>
      </c>
      <c r="Q1118">
        <v>0.3</v>
      </c>
    </row>
    <row r="1119" spans="1:17">
      <c r="A1119">
        <v>691</v>
      </c>
      <c r="B1119" t="s">
        <v>1693</v>
      </c>
      <c r="C1119">
        <v>0.3</v>
      </c>
      <c r="D1119">
        <v>-1</v>
      </c>
      <c r="E1119" t="s">
        <v>140</v>
      </c>
      <c r="F1119">
        <v>0</v>
      </c>
      <c r="G1119">
        <v>-1</v>
      </c>
      <c r="H1119" t="s">
        <v>2799</v>
      </c>
      <c r="I1119">
        <v>0</v>
      </c>
      <c r="J1119">
        <v>-1</v>
      </c>
      <c r="K1119" t="s">
        <v>1053</v>
      </c>
      <c r="L1119">
        <v>0</v>
      </c>
      <c r="M1119">
        <v>52</v>
      </c>
      <c r="N1119">
        <v>51</v>
      </c>
      <c r="O1119">
        <v>66</v>
      </c>
      <c r="P1119">
        <v>73</v>
      </c>
      <c r="Q1119">
        <v>0.3</v>
      </c>
    </row>
    <row r="1120" spans="1:17">
      <c r="A1120">
        <v>714</v>
      </c>
      <c r="B1120" t="s">
        <v>1712</v>
      </c>
      <c r="C1120">
        <v>0.3</v>
      </c>
      <c r="D1120">
        <v>-1</v>
      </c>
      <c r="E1120" t="s">
        <v>78</v>
      </c>
      <c r="F1120">
        <v>0</v>
      </c>
      <c r="G1120">
        <v>-1</v>
      </c>
      <c r="H1120" t="s">
        <v>2858</v>
      </c>
      <c r="I1120">
        <v>0</v>
      </c>
      <c r="J1120">
        <v>-1</v>
      </c>
      <c r="K1120" t="s">
        <v>1026</v>
      </c>
      <c r="L1120">
        <v>0</v>
      </c>
      <c r="M1120">
        <v>70</v>
      </c>
      <c r="N1120">
        <v>45</v>
      </c>
      <c r="O1120">
        <v>24</v>
      </c>
      <c r="P1120">
        <v>75</v>
      </c>
      <c r="Q1120">
        <v>0.3</v>
      </c>
    </row>
    <row r="1121" spans="1:17">
      <c r="A1121">
        <v>723</v>
      </c>
      <c r="B1121" t="s">
        <v>1720</v>
      </c>
      <c r="C1121">
        <v>0.3</v>
      </c>
      <c r="D1121">
        <v>-1</v>
      </c>
      <c r="E1121" t="s">
        <v>78</v>
      </c>
      <c r="F1121">
        <v>0</v>
      </c>
      <c r="G1121">
        <v>-1</v>
      </c>
      <c r="H1121" t="s">
        <v>2867</v>
      </c>
      <c r="I1121">
        <v>0</v>
      </c>
      <c r="J1121">
        <v>-1</v>
      </c>
      <c r="K1121" t="s">
        <v>1049</v>
      </c>
      <c r="L1121">
        <v>0</v>
      </c>
      <c r="M1121">
        <v>64</v>
      </c>
      <c r="N1121">
        <v>60</v>
      </c>
      <c r="O1121">
        <v>66</v>
      </c>
      <c r="P1121">
        <v>72</v>
      </c>
      <c r="Q1121">
        <v>0.3</v>
      </c>
    </row>
    <row r="1122" spans="1:17">
      <c r="A1122">
        <v>735</v>
      </c>
      <c r="B1122" t="s">
        <v>1731</v>
      </c>
      <c r="C1122">
        <v>0.3</v>
      </c>
      <c r="D1122">
        <v>-1</v>
      </c>
      <c r="E1122" t="s">
        <v>20</v>
      </c>
      <c r="F1122">
        <v>0</v>
      </c>
      <c r="G1122">
        <v>-1</v>
      </c>
      <c r="H1122" t="s">
        <v>2870</v>
      </c>
      <c r="I1122">
        <v>0</v>
      </c>
      <c r="J1122">
        <v>-1</v>
      </c>
      <c r="K1122" t="s">
        <v>1072</v>
      </c>
      <c r="L1122">
        <v>0</v>
      </c>
      <c r="M1122">
        <v>70</v>
      </c>
      <c r="N1122">
        <v>63</v>
      </c>
      <c r="O1122">
        <v>55</v>
      </c>
      <c r="P1122">
        <v>41</v>
      </c>
      <c r="Q1122">
        <v>0.3</v>
      </c>
    </row>
    <row r="1123" spans="1:17">
      <c r="A1123">
        <v>747</v>
      </c>
      <c r="B1123" t="s">
        <v>1742</v>
      </c>
      <c r="C1123">
        <v>0.3</v>
      </c>
      <c r="D1123">
        <v>-1</v>
      </c>
      <c r="E1123" t="s">
        <v>74</v>
      </c>
      <c r="F1123">
        <v>0</v>
      </c>
      <c r="G1123">
        <v>-1</v>
      </c>
      <c r="H1123" t="s">
        <v>2904</v>
      </c>
      <c r="I1123">
        <v>0</v>
      </c>
      <c r="J1123">
        <v>-1</v>
      </c>
      <c r="K1123" t="s">
        <v>1072</v>
      </c>
      <c r="L1123">
        <v>0</v>
      </c>
      <c r="M1123">
        <v>51</v>
      </c>
      <c r="N1123">
        <v>68</v>
      </c>
      <c r="O1123">
        <v>52</v>
      </c>
      <c r="P1123">
        <v>57</v>
      </c>
      <c r="Q1123">
        <v>0.3</v>
      </c>
    </row>
    <row r="1124" spans="1:17">
      <c r="A1124">
        <v>749</v>
      </c>
      <c r="B1124" t="s">
        <v>1744</v>
      </c>
      <c r="C1124">
        <v>0.3</v>
      </c>
      <c r="D1124">
        <v>-1</v>
      </c>
      <c r="E1124" t="s">
        <v>74</v>
      </c>
      <c r="F1124">
        <v>0</v>
      </c>
      <c r="G1124">
        <v>-1</v>
      </c>
      <c r="H1124" t="s">
        <v>2879</v>
      </c>
      <c r="I1124">
        <v>0</v>
      </c>
      <c r="J1124">
        <v>-1</v>
      </c>
      <c r="K1124" t="s">
        <v>1022</v>
      </c>
      <c r="L1124">
        <v>0</v>
      </c>
      <c r="M1124">
        <v>53</v>
      </c>
      <c r="N1124">
        <v>70</v>
      </c>
      <c r="O1124">
        <v>56</v>
      </c>
      <c r="P1124">
        <v>51</v>
      </c>
      <c r="Q1124">
        <v>0.3</v>
      </c>
    </row>
    <row r="1125" spans="1:17">
      <c r="A1125">
        <v>753</v>
      </c>
      <c r="B1125" t="s">
        <v>1746</v>
      </c>
      <c r="C1125">
        <v>0.3</v>
      </c>
      <c r="D1125">
        <v>-1</v>
      </c>
      <c r="E1125" t="s">
        <v>120</v>
      </c>
      <c r="F1125">
        <v>0</v>
      </c>
      <c r="G1125">
        <v>-1</v>
      </c>
      <c r="H1125" t="s">
        <v>2909</v>
      </c>
      <c r="I1125">
        <v>0</v>
      </c>
      <c r="J1125">
        <v>-1</v>
      </c>
      <c r="K1125" t="s">
        <v>1049</v>
      </c>
      <c r="L1125">
        <v>0</v>
      </c>
      <c r="M1125">
        <v>51</v>
      </c>
      <c r="N1125">
        <v>60</v>
      </c>
      <c r="O1125">
        <v>65</v>
      </c>
      <c r="P1125">
        <v>66</v>
      </c>
      <c r="Q1125">
        <v>0.3</v>
      </c>
    </row>
    <row r="1126" spans="1:17">
      <c r="A1126">
        <v>765</v>
      </c>
      <c r="B1126" t="s">
        <v>1758</v>
      </c>
      <c r="C1126">
        <v>0.3</v>
      </c>
      <c r="D1126">
        <v>-1</v>
      </c>
      <c r="E1126" t="s">
        <v>120</v>
      </c>
      <c r="F1126">
        <v>0</v>
      </c>
      <c r="G1126">
        <v>-1</v>
      </c>
      <c r="H1126" t="s">
        <v>2888</v>
      </c>
      <c r="I1126">
        <v>0</v>
      </c>
      <c r="J1126">
        <v>-1</v>
      </c>
      <c r="K1126" t="s">
        <v>1047</v>
      </c>
      <c r="L1126">
        <v>0</v>
      </c>
      <c r="M1126">
        <v>67</v>
      </c>
      <c r="N1126">
        <v>63</v>
      </c>
      <c r="O1126">
        <v>61</v>
      </c>
      <c r="P1126">
        <v>76</v>
      </c>
      <c r="Q1126">
        <v>0.3</v>
      </c>
    </row>
    <row r="1127" spans="1:17">
      <c r="A1127">
        <v>788</v>
      </c>
      <c r="B1127" t="s">
        <v>1778</v>
      </c>
      <c r="C1127">
        <v>0.3</v>
      </c>
      <c r="D1127">
        <v>-1</v>
      </c>
      <c r="E1127" t="s">
        <v>32</v>
      </c>
      <c r="F1127">
        <v>0</v>
      </c>
      <c r="G1127">
        <v>-1</v>
      </c>
      <c r="H1127" t="s">
        <v>2902</v>
      </c>
      <c r="I1127">
        <v>0</v>
      </c>
      <c r="J1127">
        <v>-1</v>
      </c>
      <c r="K1127" t="s">
        <v>1031</v>
      </c>
      <c r="L1127">
        <v>0</v>
      </c>
      <c r="M1127">
        <v>48</v>
      </c>
      <c r="N1127">
        <v>49</v>
      </c>
      <c r="O1127">
        <v>70</v>
      </c>
      <c r="P1127">
        <v>63</v>
      </c>
      <c r="Q1127">
        <v>0.3</v>
      </c>
    </row>
    <row r="1128" spans="1:17">
      <c r="A1128">
        <v>790</v>
      </c>
      <c r="B1128" t="s">
        <v>1780</v>
      </c>
      <c r="C1128">
        <v>0.3</v>
      </c>
      <c r="D1128">
        <v>-1</v>
      </c>
      <c r="E1128" t="s">
        <v>32</v>
      </c>
      <c r="F1128">
        <v>0</v>
      </c>
      <c r="G1128">
        <v>-1</v>
      </c>
      <c r="H1128" t="s">
        <v>1204</v>
      </c>
      <c r="I1128">
        <v>0</v>
      </c>
      <c r="J1128">
        <v>-1</v>
      </c>
      <c r="K1128" t="s">
        <v>1085</v>
      </c>
      <c r="L1128">
        <v>0</v>
      </c>
      <c r="M1128">
        <v>51</v>
      </c>
      <c r="N1128">
        <v>69</v>
      </c>
      <c r="O1128">
        <v>33</v>
      </c>
      <c r="P1128">
        <v>61</v>
      </c>
      <c r="Q1128">
        <v>0.3</v>
      </c>
    </row>
    <row r="1129" spans="1:17">
      <c r="A1129">
        <v>801</v>
      </c>
      <c r="B1129" t="s">
        <v>1790</v>
      </c>
      <c r="C1129">
        <v>0.3</v>
      </c>
      <c r="D1129">
        <v>-1</v>
      </c>
      <c r="E1129" t="s">
        <v>42</v>
      </c>
      <c r="F1129">
        <v>0</v>
      </c>
      <c r="G1129">
        <v>-1</v>
      </c>
      <c r="H1129" t="s">
        <v>2889</v>
      </c>
      <c r="I1129">
        <v>0</v>
      </c>
      <c r="J1129">
        <v>-1</v>
      </c>
      <c r="K1129" t="s">
        <v>1053</v>
      </c>
      <c r="L1129">
        <v>0</v>
      </c>
      <c r="M1129">
        <v>61</v>
      </c>
      <c r="N1129">
        <v>8</v>
      </c>
      <c r="O1129">
        <v>67</v>
      </c>
      <c r="P1129">
        <v>69</v>
      </c>
      <c r="Q1129">
        <v>0.3</v>
      </c>
    </row>
    <row r="1130" spans="1:17">
      <c r="A1130">
        <v>802</v>
      </c>
      <c r="B1130" t="s">
        <v>1791</v>
      </c>
      <c r="C1130">
        <v>0.3</v>
      </c>
      <c r="D1130">
        <v>-1</v>
      </c>
      <c r="E1130" t="s">
        <v>42</v>
      </c>
      <c r="F1130">
        <v>0</v>
      </c>
      <c r="G1130">
        <v>-1</v>
      </c>
      <c r="H1130" t="s">
        <v>2799</v>
      </c>
      <c r="I1130">
        <v>0</v>
      </c>
      <c r="J1130">
        <v>-1</v>
      </c>
      <c r="K1130" t="s">
        <v>1015</v>
      </c>
      <c r="L1130">
        <v>0</v>
      </c>
      <c r="M1130">
        <v>65</v>
      </c>
      <c r="N1130">
        <v>61</v>
      </c>
      <c r="O1130">
        <v>59</v>
      </c>
      <c r="P1130">
        <v>60</v>
      </c>
      <c r="Q1130">
        <v>0.3</v>
      </c>
    </row>
    <row r="1131" spans="1:17">
      <c r="A1131">
        <v>803</v>
      </c>
      <c r="B1131" t="s">
        <v>1792</v>
      </c>
      <c r="C1131">
        <v>0.3</v>
      </c>
      <c r="D1131">
        <v>-1</v>
      </c>
      <c r="E1131" t="s">
        <v>42</v>
      </c>
      <c r="F1131">
        <v>0</v>
      </c>
      <c r="G1131">
        <v>-1</v>
      </c>
      <c r="H1131" t="s">
        <v>2893</v>
      </c>
      <c r="I1131">
        <v>0</v>
      </c>
      <c r="J1131">
        <v>-1</v>
      </c>
      <c r="K1131" t="s">
        <v>1036</v>
      </c>
      <c r="L1131">
        <v>0</v>
      </c>
      <c r="M1131">
        <v>64</v>
      </c>
      <c r="N1131">
        <v>69</v>
      </c>
      <c r="O1131">
        <v>59</v>
      </c>
      <c r="P1131">
        <v>75</v>
      </c>
      <c r="Q1131">
        <v>0.3</v>
      </c>
    </row>
    <row r="1132" spans="1:17">
      <c r="A1132">
        <v>804</v>
      </c>
      <c r="B1132" t="s">
        <v>1793</v>
      </c>
      <c r="C1132">
        <v>0.3</v>
      </c>
      <c r="D1132">
        <v>-1</v>
      </c>
      <c r="E1132" t="s">
        <v>42</v>
      </c>
      <c r="F1132">
        <v>0</v>
      </c>
      <c r="G1132">
        <v>-1</v>
      </c>
      <c r="H1132" t="s">
        <v>2799</v>
      </c>
      <c r="I1132">
        <v>0</v>
      </c>
      <c r="J1132">
        <v>-1</v>
      </c>
      <c r="K1132" t="s">
        <v>1067</v>
      </c>
      <c r="L1132">
        <v>0</v>
      </c>
      <c r="M1132">
        <v>48</v>
      </c>
      <c r="N1132">
        <v>33</v>
      </c>
      <c r="O1132">
        <v>65</v>
      </c>
      <c r="P1132">
        <v>55</v>
      </c>
      <c r="Q1132">
        <v>0.3</v>
      </c>
    </row>
    <row r="1133" spans="1:17">
      <c r="A1133">
        <v>806</v>
      </c>
      <c r="B1133" t="s">
        <v>1795</v>
      </c>
      <c r="C1133">
        <v>0.3</v>
      </c>
      <c r="D1133">
        <v>-1</v>
      </c>
      <c r="E1133" t="s">
        <v>42</v>
      </c>
      <c r="F1133">
        <v>0</v>
      </c>
      <c r="G1133">
        <v>-1</v>
      </c>
      <c r="H1133" t="s">
        <v>2905</v>
      </c>
      <c r="I1133">
        <v>0</v>
      </c>
      <c r="J1133">
        <v>-1</v>
      </c>
      <c r="K1133" t="s">
        <v>1067</v>
      </c>
      <c r="L1133">
        <v>0</v>
      </c>
      <c r="M1133">
        <v>48</v>
      </c>
      <c r="N1133">
        <v>41</v>
      </c>
      <c r="O1133">
        <v>70</v>
      </c>
      <c r="P1133">
        <v>39</v>
      </c>
      <c r="Q1133">
        <v>0.3</v>
      </c>
    </row>
    <row r="1134" spans="1:17">
      <c r="A1134">
        <v>808</v>
      </c>
      <c r="B1134" t="s">
        <v>1797</v>
      </c>
      <c r="C1134">
        <v>0.3</v>
      </c>
      <c r="D1134">
        <v>-1</v>
      </c>
      <c r="E1134" t="s">
        <v>42</v>
      </c>
      <c r="F1134">
        <v>0</v>
      </c>
      <c r="G1134">
        <v>-1</v>
      </c>
      <c r="H1134" t="s">
        <v>2858</v>
      </c>
      <c r="I1134">
        <v>0</v>
      </c>
      <c r="J1134">
        <v>-1</v>
      </c>
      <c r="K1134" t="s">
        <v>1058</v>
      </c>
      <c r="L1134">
        <v>0</v>
      </c>
      <c r="M1134">
        <v>33</v>
      </c>
      <c r="N1134">
        <v>39</v>
      </c>
      <c r="O1134">
        <v>66</v>
      </c>
      <c r="P1134">
        <v>82</v>
      </c>
      <c r="Q1134">
        <v>0.3</v>
      </c>
    </row>
    <row r="1135" spans="1:17">
      <c r="A1135">
        <v>817</v>
      </c>
      <c r="B1135" t="s">
        <v>1805</v>
      </c>
      <c r="C1135">
        <v>0.3</v>
      </c>
      <c r="D1135">
        <v>-1</v>
      </c>
      <c r="E1135" t="s">
        <v>62</v>
      </c>
      <c r="F1135">
        <v>0</v>
      </c>
      <c r="G1135">
        <v>-1</v>
      </c>
      <c r="H1135" t="s">
        <v>2777</v>
      </c>
      <c r="I1135">
        <v>0</v>
      </c>
      <c r="J1135">
        <v>-1</v>
      </c>
      <c r="K1135" t="s">
        <v>1051</v>
      </c>
      <c r="L1135">
        <v>0</v>
      </c>
      <c r="M1135">
        <v>51</v>
      </c>
      <c r="N1135">
        <v>68</v>
      </c>
      <c r="O1135">
        <v>56</v>
      </c>
      <c r="P1135">
        <v>64</v>
      </c>
      <c r="Q1135">
        <v>0.3</v>
      </c>
    </row>
    <row r="1136" spans="1:17">
      <c r="A1136">
        <v>844</v>
      </c>
      <c r="B1136" t="s">
        <v>1827</v>
      </c>
      <c r="C1136">
        <v>0.3</v>
      </c>
      <c r="D1136">
        <v>-1</v>
      </c>
      <c r="E1136" t="s">
        <v>46</v>
      </c>
      <c r="F1136">
        <v>0</v>
      </c>
      <c r="G1136">
        <v>-1</v>
      </c>
      <c r="H1136" t="s">
        <v>2801</v>
      </c>
      <c r="I1136">
        <v>0</v>
      </c>
      <c r="J1136">
        <v>-1</v>
      </c>
      <c r="K1136" t="s">
        <v>1051</v>
      </c>
      <c r="L1136">
        <v>0</v>
      </c>
      <c r="M1136">
        <v>52</v>
      </c>
      <c r="N1136">
        <v>63</v>
      </c>
      <c r="O1136">
        <v>70</v>
      </c>
      <c r="P1136">
        <v>68</v>
      </c>
      <c r="Q1136">
        <v>0.3</v>
      </c>
    </row>
    <row r="1137" spans="1:17">
      <c r="A1137">
        <v>851</v>
      </c>
      <c r="B1137" t="s">
        <v>1833</v>
      </c>
      <c r="C1137">
        <v>0.3</v>
      </c>
      <c r="D1137">
        <v>-1</v>
      </c>
      <c r="E1137" t="s">
        <v>30</v>
      </c>
      <c r="F1137">
        <v>0</v>
      </c>
      <c r="G1137">
        <v>-1</v>
      </c>
      <c r="H1137" t="s">
        <v>2777</v>
      </c>
      <c r="I1137">
        <v>0</v>
      </c>
      <c r="J1137">
        <v>-1</v>
      </c>
      <c r="K1137" t="s">
        <v>1029</v>
      </c>
      <c r="L1137">
        <v>0</v>
      </c>
      <c r="M1137">
        <v>42</v>
      </c>
      <c r="N1137">
        <v>54</v>
      </c>
      <c r="O1137">
        <v>68</v>
      </c>
      <c r="P1137">
        <v>67</v>
      </c>
      <c r="Q1137">
        <v>0.3</v>
      </c>
    </row>
    <row r="1138" spans="1:17">
      <c r="A1138">
        <v>875</v>
      </c>
      <c r="B1138" t="s">
        <v>1854</v>
      </c>
      <c r="C1138">
        <v>0.3</v>
      </c>
      <c r="D1138">
        <v>-1</v>
      </c>
      <c r="E1138" t="s">
        <v>104</v>
      </c>
      <c r="F1138">
        <v>0</v>
      </c>
      <c r="G1138">
        <v>-1</v>
      </c>
      <c r="H1138" t="s">
        <v>2833</v>
      </c>
      <c r="I1138">
        <v>0</v>
      </c>
      <c r="J1138">
        <v>-1</v>
      </c>
      <c r="K1138" t="s">
        <v>1079</v>
      </c>
      <c r="L1138">
        <v>0</v>
      </c>
      <c r="M1138">
        <v>66</v>
      </c>
      <c r="N1138">
        <v>55</v>
      </c>
      <c r="O1138">
        <v>64</v>
      </c>
      <c r="P1138">
        <v>80</v>
      </c>
      <c r="Q1138">
        <v>0.3</v>
      </c>
    </row>
    <row r="1139" spans="1:17">
      <c r="A1139">
        <v>878</v>
      </c>
      <c r="B1139" t="s">
        <v>1857</v>
      </c>
      <c r="C1139">
        <v>0.3</v>
      </c>
      <c r="D1139">
        <v>-1</v>
      </c>
      <c r="E1139" t="s">
        <v>104</v>
      </c>
      <c r="F1139">
        <v>0</v>
      </c>
      <c r="G1139">
        <v>-1</v>
      </c>
      <c r="H1139" t="s">
        <v>2859</v>
      </c>
      <c r="I1139">
        <v>0</v>
      </c>
      <c r="J1139">
        <v>-1</v>
      </c>
      <c r="K1139" t="s">
        <v>1060</v>
      </c>
      <c r="L1139">
        <v>0</v>
      </c>
      <c r="M1139">
        <v>49</v>
      </c>
      <c r="N1139">
        <v>70</v>
      </c>
      <c r="O1139">
        <v>52</v>
      </c>
      <c r="P1139">
        <v>50</v>
      </c>
      <c r="Q1139">
        <v>0.3</v>
      </c>
    </row>
    <row r="1140" spans="1:17">
      <c r="A1140">
        <v>884</v>
      </c>
      <c r="B1140" t="s">
        <v>1862</v>
      </c>
      <c r="C1140">
        <v>0.3</v>
      </c>
      <c r="D1140">
        <v>-1</v>
      </c>
      <c r="E1140" t="s">
        <v>104</v>
      </c>
      <c r="F1140">
        <v>0</v>
      </c>
      <c r="G1140">
        <v>-1</v>
      </c>
      <c r="H1140" t="s">
        <v>2902</v>
      </c>
      <c r="I1140">
        <v>0</v>
      </c>
      <c r="J1140">
        <v>-1</v>
      </c>
      <c r="K1140" t="s">
        <v>1058</v>
      </c>
      <c r="L1140">
        <v>0</v>
      </c>
      <c r="M1140">
        <v>54</v>
      </c>
      <c r="N1140">
        <v>55</v>
      </c>
      <c r="O1140">
        <v>67</v>
      </c>
      <c r="P1140">
        <v>64</v>
      </c>
      <c r="Q1140">
        <v>0.3</v>
      </c>
    </row>
    <row r="1141" spans="1:17">
      <c r="A1141">
        <v>889</v>
      </c>
      <c r="B1141" t="s">
        <v>1867</v>
      </c>
      <c r="C1141">
        <v>0.3</v>
      </c>
      <c r="D1141">
        <v>-1</v>
      </c>
      <c r="E1141" t="s">
        <v>104</v>
      </c>
      <c r="F1141">
        <v>0</v>
      </c>
      <c r="G1141">
        <v>-1</v>
      </c>
      <c r="H1141" t="s">
        <v>2852</v>
      </c>
      <c r="I1141">
        <v>0</v>
      </c>
      <c r="J1141">
        <v>-1</v>
      </c>
      <c r="K1141" t="s">
        <v>1035</v>
      </c>
      <c r="L1141">
        <v>0</v>
      </c>
      <c r="M1141">
        <v>35</v>
      </c>
      <c r="N1141">
        <v>69</v>
      </c>
      <c r="O1141">
        <v>62</v>
      </c>
      <c r="P1141">
        <v>45</v>
      </c>
      <c r="Q1141">
        <v>0.3</v>
      </c>
    </row>
    <row r="1142" spans="1:17">
      <c r="A1142">
        <v>891</v>
      </c>
      <c r="B1142" t="s">
        <v>1868</v>
      </c>
      <c r="C1142">
        <v>0.3</v>
      </c>
      <c r="D1142">
        <v>-1</v>
      </c>
      <c r="E1142" t="s">
        <v>104</v>
      </c>
      <c r="F1142">
        <v>0</v>
      </c>
      <c r="G1142">
        <v>-1</v>
      </c>
      <c r="H1142" t="s">
        <v>2867</v>
      </c>
      <c r="I1142">
        <v>0</v>
      </c>
      <c r="J1142">
        <v>-1</v>
      </c>
      <c r="K1142" t="s">
        <v>1036</v>
      </c>
      <c r="L1142">
        <v>0</v>
      </c>
      <c r="M1142">
        <v>61</v>
      </c>
      <c r="N1142">
        <v>70</v>
      </c>
      <c r="O1142">
        <v>63</v>
      </c>
      <c r="P1142">
        <v>61</v>
      </c>
      <c r="Q1142">
        <v>0.3</v>
      </c>
    </row>
    <row r="1143" spans="1:17">
      <c r="A1143">
        <v>896</v>
      </c>
      <c r="B1143" t="s">
        <v>1873</v>
      </c>
      <c r="C1143">
        <v>0.3</v>
      </c>
      <c r="D1143">
        <v>-1</v>
      </c>
      <c r="E1143" t="s">
        <v>104</v>
      </c>
      <c r="F1143">
        <v>0</v>
      </c>
      <c r="G1143">
        <v>-1</v>
      </c>
      <c r="H1143" t="s">
        <v>2847</v>
      </c>
      <c r="I1143">
        <v>0</v>
      </c>
      <c r="J1143">
        <v>-1</v>
      </c>
      <c r="K1143" t="s">
        <v>1046</v>
      </c>
      <c r="L1143">
        <v>0</v>
      </c>
      <c r="M1143">
        <v>67</v>
      </c>
      <c r="N1143">
        <v>64</v>
      </c>
      <c r="O1143">
        <v>60</v>
      </c>
      <c r="P1143">
        <v>51</v>
      </c>
      <c r="Q1143">
        <v>0.3</v>
      </c>
    </row>
    <row r="1144" spans="1:17">
      <c r="A1144">
        <v>899</v>
      </c>
      <c r="B1144" t="s">
        <v>1875</v>
      </c>
      <c r="C1144">
        <v>0.3</v>
      </c>
      <c r="D1144">
        <v>-1</v>
      </c>
      <c r="E1144" t="s">
        <v>72</v>
      </c>
      <c r="F1144">
        <v>0</v>
      </c>
      <c r="G1144">
        <v>-1</v>
      </c>
      <c r="H1144" t="s">
        <v>2902</v>
      </c>
      <c r="I1144">
        <v>0</v>
      </c>
      <c r="J1144">
        <v>-1</v>
      </c>
      <c r="K1144" t="s">
        <v>1049</v>
      </c>
      <c r="L1144">
        <v>0</v>
      </c>
      <c r="M1144">
        <v>50</v>
      </c>
      <c r="N1144">
        <v>56</v>
      </c>
      <c r="O1144">
        <v>67</v>
      </c>
      <c r="P1144">
        <v>68</v>
      </c>
      <c r="Q1144">
        <v>0.3</v>
      </c>
    </row>
    <row r="1145" spans="1:17">
      <c r="A1145">
        <v>918</v>
      </c>
      <c r="B1145" t="s">
        <v>1892</v>
      </c>
      <c r="C1145">
        <v>0.3</v>
      </c>
      <c r="D1145">
        <v>-1</v>
      </c>
      <c r="E1145" t="s">
        <v>72</v>
      </c>
      <c r="F1145">
        <v>0</v>
      </c>
      <c r="G1145">
        <v>-1</v>
      </c>
      <c r="H1145" t="s">
        <v>2889</v>
      </c>
      <c r="I1145">
        <v>0</v>
      </c>
      <c r="J1145">
        <v>-1</v>
      </c>
      <c r="K1145" t="s">
        <v>1047</v>
      </c>
      <c r="L1145">
        <v>0</v>
      </c>
      <c r="M1145">
        <v>33</v>
      </c>
      <c r="N1145">
        <v>33</v>
      </c>
      <c r="O1145">
        <v>65</v>
      </c>
      <c r="P1145">
        <v>62</v>
      </c>
      <c r="Q1145">
        <v>0.3</v>
      </c>
    </row>
    <row r="1146" spans="1:17">
      <c r="A1146">
        <v>920</v>
      </c>
      <c r="B1146" t="s">
        <v>1894</v>
      </c>
      <c r="C1146">
        <v>0.3</v>
      </c>
      <c r="D1146">
        <v>-1</v>
      </c>
      <c r="E1146" t="s">
        <v>72</v>
      </c>
      <c r="F1146">
        <v>0</v>
      </c>
      <c r="G1146">
        <v>-1</v>
      </c>
      <c r="H1146" t="s">
        <v>2863</v>
      </c>
      <c r="I1146">
        <v>0</v>
      </c>
      <c r="J1146">
        <v>-1</v>
      </c>
      <c r="K1146" t="s">
        <v>1060</v>
      </c>
      <c r="L1146">
        <v>0</v>
      </c>
      <c r="M1146">
        <v>41</v>
      </c>
      <c r="N1146">
        <v>45</v>
      </c>
      <c r="O1146">
        <v>66</v>
      </c>
      <c r="P1146">
        <v>58</v>
      </c>
      <c r="Q1146">
        <v>0.3</v>
      </c>
    </row>
    <row r="1147" spans="1:17">
      <c r="A1147">
        <v>921</v>
      </c>
      <c r="B1147" t="s">
        <v>1895</v>
      </c>
      <c r="C1147">
        <v>0.3</v>
      </c>
      <c r="D1147">
        <v>-1</v>
      </c>
      <c r="E1147" t="s">
        <v>72</v>
      </c>
      <c r="F1147">
        <v>0</v>
      </c>
      <c r="G1147">
        <v>-1</v>
      </c>
      <c r="H1147" t="s">
        <v>2902</v>
      </c>
      <c r="I1147">
        <v>0</v>
      </c>
      <c r="J1147">
        <v>-1</v>
      </c>
      <c r="K1147" t="s">
        <v>1031</v>
      </c>
      <c r="L1147">
        <v>0</v>
      </c>
      <c r="M1147">
        <v>48</v>
      </c>
      <c r="N1147">
        <v>28</v>
      </c>
      <c r="O1147">
        <v>70</v>
      </c>
      <c r="P1147">
        <v>40</v>
      </c>
      <c r="Q1147">
        <v>0.3</v>
      </c>
    </row>
    <row r="1148" spans="1:17">
      <c r="A1148">
        <v>922</v>
      </c>
      <c r="B1148" t="s">
        <v>1896</v>
      </c>
      <c r="C1148">
        <v>0.3</v>
      </c>
      <c r="D1148">
        <v>-1</v>
      </c>
      <c r="E1148" t="s">
        <v>72</v>
      </c>
      <c r="F1148">
        <v>0</v>
      </c>
      <c r="G1148">
        <v>-1</v>
      </c>
      <c r="H1148" t="s">
        <v>2847</v>
      </c>
      <c r="I1148">
        <v>0</v>
      </c>
      <c r="J1148">
        <v>-1</v>
      </c>
      <c r="K1148" t="s">
        <v>1064</v>
      </c>
      <c r="L1148">
        <v>0</v>
      </c>
      <c r="M1148">
        <v>44</v>
      </c>
      <c r="N1148">
        <v>67</v>
      </c>
      <c r="O1148">
        <v>29</v>
      </c>
      <c r="P1148">
        <v>31</v>
      </c>
      <c r="Q1148">
        <v>0.3</v>
      </c>
    </row>
    <row r="1149" spans="1:17">
      <c r="A1149">
        <v>929</v>
      </c>
      <c r="B1149" t="s">
        <v>106</v>
      </c>
      <c r="C1149">
        <v>0.3</v>
      </c>
      <c r="D1149">
        <v>-1</v>
      </c>
      <c r="E1149" t="s">
        <v>106</v>
      </c>
      <c r="F1149">
        <v>0</v>
      </c>
      <c r="G1149">
        <v>-1</v>
      </c>
      <c r="H1149" t="s">
        <v>2885</v>
      </c>
      <c r="I1149">
        <v>0</v>
      </c>
      <c r="J1149">
        <v>-1</v>
      </c>
      <c r="K1149" t="s">
        <v>1150</v>
      </c>
      <c r="L1149">
        <v>0</v>
      </c>
      <c r="M1149">
        <v>65</v>
      </c>
      <c r="N1149">
        <v>47</v>
      </c>
      <c r="O1149">
        <v>51</v>
      </c>
      <c r="P1149">
        <v>80</v>
      </c>
      <c r="Q1149">
        <v>0.3</v>
      </c>
    </row>
    <row r="1150" spans="1:17">
      <c r="A1150">
        <v>953</v>
      </c>
      <c r="B1150" t="s">
        <v>1923</v>
      </c>
      <c r="C1150">
        <v>0.3</v>
      </c>
      <c r="D1150">
        <v>-1</v>
      </c>
      <c r="E1150" t="s">
        <v>48</v>
      </c>
      <c r="F1150">
        <v>0</v>
      </c>
      <c r="G1150">
        <v>-1</v>
      </c>
      <c r="H1150" t="s">
        <v>2885</v>
      </c>
      <c r="I1150">
        <v>0</v>
      </c>
      <c r="J1150">
        <v>-1</v>
      </c>
      <c r="K1150" t="s">
        <v>1049</v>
      </c>
      <c r="L1150">
        <v>0</v>
      </c>
      <c r="M1150">
        <v>62</v>
      </c>
      <c r="N1150">
        <v>34</v>
      </c>
      <c r="O1150">
        <v>70</v>
      </c>
      <c r="P1150">
        <v>68</v>
      </c>
      <c r="Q1150">
        <v>0.3</v>
      </c>
    </row>
    <row r="1151" spans="1:17">
      <c r="A1151">
        <v>957</v>
      </c>
      <c r="B1151" t="s">
        <v>1927</v>
      </c>
      <c r="C1151">
        <v>0.3</v>
      </c>
      <c r="D1151">
        <v>-1</v>
      </c>
      <c r="E1151" t="s">
        <v>48</v>
      </c>
      <c r="F1151">
        <v>0</v>
      </c>
      <c r="G1151">
        <v>-1</v>
      </c>
      <c r="H1151" t="s">
        <v>2901</v>
      </c>
      <c r="I1151">
        <v>0</v>
      </c>
      <c r="J1151">
        <v>-1</v>
      </c>
      <c r="K1151" t="s">
        <v>1058</v>
      </c>
      <c r="L1151">
        <v>0</v>
      </c>
      <c r="M1151">
        <v>44</v>
      </c>
      <c r="N1151">
        <v>66</v>
      </c>
      <c r="O1151">
        <v>37</v>
      </c>
      <c r="P1151">
        <v>83</v>
      </c>
      <c r="Q1151">
        <v>0.3</v>
      </c>
    </row>
    <row r="1152" spans="1:17">
      <c r="A1152">
        <v>958</v>
      </c>
      <c r="B1152" t="s">
        <v>1928</v>
      </c>
      <c r="C1152">
        <v>0.3</v>
      </c>
      <c r="D1152">
        <v>-1</v>
      </c>
      <c r="E1152" t="s">
        <v>48</v>
      </c>
      <c r="F1152">
        <v>0</v>
      </c>
      <c r="G1152">
        <v>-1</v>
      </c>
      <c r="H1152" t="s">
        <v>1204</v>
      </c>
      <c r="I1152">
        <v>0</v>
      </c>
      <c r="J1152">
        <v>-1</v>
      </c>
      <c r="K1152" t="s">
        <v>1042</v>
      </c>
      <c r="L1152">
        <v>0</v>
      </c>
      <c r="M1152">
        <v>53</v>
      </c>
      <c r="N1152">
        <v>68</v>
      </c>
      <c r="O1152">
        <v>46</v>
      </c>
      <c r="P1152">
        <v>42</v>
      </c>
      <c r="Q1152">
        <v>0.3</v>
      </c>
    </row>
    <row r="1153" spans="1:17">
      <c r="A1153">
        <v>961</v>
      </c>
      <c r="B1153" t="s">
        <v>1930</v>
      </c>
      <c r="C1153">
        <v>0.3</v>
      </c>
      <c r="D1153">
        <v>-1</v>
      </c>
      <c r="E1153" t="s">
        <v>48</v>
      </c>
      <c r="F1153">
        <v>0</v>
      </c>
      <c r="G1153">
        <v>-1</v>
      </c>
      <c r="H1153" t="s">
        <v>2886</v>
      </c>
      <c r="I1153">
        <v>0</v>
      </c>
      <c r="J1153">
        <v>-1</v>
      </c>
      <c r="K1153" t="s">
        <v>1067</v>
      </c>
      <c r="L1153">
        <v>0</v>
      </c>
      <c r="M1153">
        <v>57</v>
      </c>
      <c r="N1153">
        <v>48</v>
      </c>
      <c r="O1153">
        <v>65</v>
      </c>
      <c r="P1153">
        <v>72</v>
      </c>
      <c r="Q1153">
        <v>0.3</v>
      </c>
    </row>
    <row r="1154" spans="1:17">
      <c r="A1154">
        <v>979</v>
      </c>
      <c r="B1154" t="s">
        <v>1946</v>
      </c>
      <c r="C1154">
        <v>0.3</v>
      </c>
      <c r="D1154">
        <v>-1</v>
      </c>
      <c r="E1154" t="s">
        <v>48</v>
      </c>
      <c r="F1154">
        <v>0</v>
      </c>
      <c r="G1154">
        <v>-1</v>
      </c>
      <c r="H1154" t="s">
        <v>2823</v>
      </c>
      <c r="I1154">
        <v>0</v>
      </c>
      <c r="J1154">
        <v>-1</v>
      </c>
      <c r="K1154" t="s">
        <v>1067</v>
      </c>
      <c r="L1154">
        <v>0</v>
      </c>
      <c r="M1154">
        <v>51</v>
      </c>
      <c r="N1154">
        <v>69</v>
      </c>
      <c r="O1154">
        <v>53</v>
      </c>
      <c r="P1154">
        <v>71</v>
      </c>
      <c r="Q1154">
        <v>0.3</v>
      </c>
    </row>
    <row r="1155" spans="1:17">
      <c r="A1155">
        <v>983</v>
      </c>
      <c r="B1155" t="s">
        <v>1950</v>
      </c>
      <c r="C1155">
        <v>0.3</v>
      </c>
      <c r="D1155">
        <v>-1</v>
      </c>
      <c r="E1155" t="s">
        <v>48</v>
      </c>
      <c r="F1155">
        <v>0</v>
      </c>
      <c r="G1155">
        <v>-1</v>
      </c>
      <c r="H1155" t="s">
        <v>2888</v>
      </c>
      <c r="I1155">
        <v>0</v>
      </c>
      <c r="J1155">
        <v>-1</v>
      </c>
      <c r="K1155" t="s">
        <v>1035</v>
      </c>
      <c r="L1155">
        <v>0</v>
      </c>
      <c r="M1155">
        <v>62</v>
      </c>
      <c r="N1155">
        <v>67</v>
      </c>
      <c r="O1155">
        <v>60</v>
      </c>
      <c r="P1155">
        <v>50</v>
      </c>
      <c r="Q1155">
        <v>0.3</v>
      </c>
    </row>
    <row r="1156" spans="1:17">
      <c r="A1156">
        <v>997</v>
      </c>
      <c r="B1156" t="s">
        <v>1963</v>
      </c>
      <c r="C1156">
        <v>0.3</v>
      </c>
      <c r="D1156">
        <v>-1</v>
      </c>
      <c r="E1156" t="s">
        <v>50</v>
      </c>
      <c r="F1156">
        <v>0</v>
      </c>
      <c r="G1156">
        <v>-1</v>
      </c>
      <c r="H1156" t="s">
        <v>2893</v>
      </c>
      <c r="I1156">
        <v>0</v>
      </c>
      <c r="J1156">
        <v>-1</v>
      </c>
      <c r="K1156" t="s">
        <v>1067</v>
      </c>
      <c r="L1156">
        <v>0</v>
      </c>
      <c r="M1156">
        <v>43</v>
      </c>
      <c r="N1156">
        <v>69</v>
      </c>
      <c r="O1156">
        <v>51</v>
      </c>
      <c r="P1156">
        <v>64</v>
      </c>
      <c r="Q1156">
        <v>0.3</v>
      </c>
    </row>
    <row r="1157" spans="1:17">
      <c r="A1157">
        <v>1006</v>
      </c>
      <c r="B1157" t="s">
        <v>1971</v>
      </c>
      <c r="C1157">
        <v>0.3</v>
      </c>
      <c r="D1157">
        <v>-1</v>
      </c>
      <c r="E1157" t="s">
        <v>50</v>
      </c>
      <c r="F1157">
        <v>0</v>
      </c>
      <c r="G1157">
        <v>-1</v>
      </c>
      <c r="H1157" t="s">
        <v>2813</v>
      </c>
      <c r="I1157">
        <v>0</v>
      </c>
      <c r="J1157">
        <v>-1</v>
      </c>
      <c r="K1157" t="s">
        <v>1036</v>
      </c>
      <c r="L1157">
        <v>0</v>
      </c>
      <c r="M1157">
        <v>55</v>
      </c>
      <c r="N1157">
        <v>67</v>
      </c>
      <c r="O1157">
        <v>42</v>
      </c>
      <c r="P1157">
        <v>55</v>
      </c>
      <c r="Q1157">
        <v>0.3</v>
      </c>
    </row>
    <row r="1158" spans="1:17">
      <c r="A1158">
        <v>1008</v>
      </c>
      <c r="B1158" t="s">
        <v>1973</v>
      </c>
      <c r="C1158">
        <v>0.3</v>
      </c>
      <c r="D1158">
        <v>-1</v>
      </c>
      <c r="E1158" t="s">
        <v>50</v>
      </c>
      <c r="F1158">
        <v>0</v>
      </c>
      <c r="G1158">
        <v>-1</v>
      </c>
      <c r="H1158" t="s">
        <v>2894</v>
      </c>
      <c r="I1158">
        <v>0</v>
      </c>
      <c r="J1158">
        <v>-1</v>
      </c>
      <c r="K1158" t="s">
        <v>1072</v>
      </c>
      <c r="L1158">
        <v>0</v>
      </c>
      <c r="M1158">
        <v>51</v>
      </c>
      <c r="N1158">
        <v>70</v>
      </c>
      <c r="O1158">
        <v>50</v>
      </c>
      <c r="P1158">
        <v>59</v>
      </c>
      <c r="Q1158">
        <v>0.3</v>
      </c>
    </row>
    <row r="1159" spans="1:17">
      <c r="A1159">
        <v>1011</v>
      </c>
      <c r="B1159" t="s">
        <v>1977</v>
      </c>
      <c r="C1159">
        <v>0.3</v>
      </c>
      <c r="D1159">
        <v>-1</v>
      </c>
      <c r="E1159" t="s">
        <v>50</v>
      </c>
      <c r="F1159">
        <v>0</v>
      </c>
      <c r="G1159">
        <v>-1</v>
      </c>
      <c r="H1159" t="s">
        <v>2899</v>
      </c>
      <c r="I1159">
        <v>0</v>
      </c>
      <c r="J1159">
        <v>-1</v>
      </c>
      <c r="K1159" t="s">
        <v>1033</v>
      </c>
      <c r="L1159">
        <v>0</v>
      </c>
      <c r="M1159">
        <v>61</v>
      </c>
      <c r="N1159">
        <v>56</v>
      </c>
      <c r="O1159">
        <v>69</v>
      </c>
      <c r="P1159">
        <v>54</v>
      </c>
      <c r="Q1159">
        <v>0.3</v>
      </c>
    </row>
    <row r="1160" spans="1:17">
      <c r="A1160">
        <v>1015</v>
      </c>
      <c r="B1160" t="s">
        <v>1981</v>
      </c>
      <c r="C1160">
        <v>0.3</v>
      </c>
      <c r="D1160">
        <v>-1</v>
      </c>
      <c r="E1160" t="s">
        <v>50</v>
      </c>
      <c r="F1160">
        <v>0</v>
      </c>
      <c r="G1160">
        <v>-1</v>
      </c>
      <c r="H1160" t="s">
        <v>2872</v>
      </c>
      <c r="I1160">
        <v>0</v>
      </c>
      <c r="J1160">
        <v>-1</v>
      </c>
      <c r="K1160" t="s">
        <v>1047</v>
      </c>
      <c r="L1160">
        <v>0</v>
      </c>
      <c r="M1160">
        <v>39</v>
      </c>
      <c r="N1160">
        <v>34</v>
      </c>
      <c r="O1160">
        <v>68</v>
      </c>
      <c r="P1160">
        <v>43</v>
      </c>
      <c r="Q1160">
        <v>0.3</v>
      </c>
    </row>
    <row r="1161" spans="1:17">
      <c r="A1161">
        <v>1016</v>
      </c>
      <c r="B1161" t="s">
        <v>1982</v>
      </c>
      <c r="C1161">
        <v>0.3</v>
      </c>
      <c r="D1161">
        <v>-1</v>
      </c>
      <c r="E1161" t="s">
        <v>50</v>
      </c>
      <c r="F1161">
        <v>0</v>
      </c>
      <c r="G1161">
        <v>-1</v>
      </c>
      <c r="H1161" t="s">
        <v>2883</v>
      </c>
      <c r="I1161">
        <v>0</v>
      </c>
      <c r="J1161">
        <v>-1</v>
      </c>
      <c r="K1161" t="s">
        <v>1067</v>
      </c>
      <c r="L1161">
        <v>0</v>
      </c>
      <c r="M1161">
        <v>41</v>
      </c>
      <c r="N1161">
        <v>67</v>
      </c>
      <c r="O1161">
        <v>43</v>
      </c>
      <c r="P1161">
        <v>50</v>
      </c>
      <c r="Q1161">
        <v>0.3</v>
      </c>
    </row>
    <row r="1162" spans="1:17">
      <c r="A1162">
        <v>1019</v>
      </c>
      <c r="B1162" t="s">
        <v>1984</v>
      </c>
      <c r="C1162">
        <v>0.3</v>
      </c>
      <c r="D1162">
        <v>-1</v>
      </c>
      <c r="E1162" t="s">
        <v>50</v>
      </c>
      <c r="F1162">
        <v>0</v>
      </c>
      <c r="G1162">
        <v>-1</v>
      </c>
      <c r="H1162" t="s">
        <v>2867</v>
      </c>
      <c r="I1162">
        <v>0</v>
      </c>
      <c r="J1162">
        <v>-1</v>
      </c>
      <c r="K1162" t="s">
        <v>1069</v>
      </c>
      <c r="L1162">
        <v>0</v>
      </c>
      <c r="M1162">
        <v>36</v>
      </c>
      <c r="N1162">
        <v>66</v>
      </c>
      <c r="O1162">
        <v>54</v>
      </c>
      <c r="P1162">
        <v>50</v>
      </c>
      <c r="Q1162">
        <v>0.3</v>
      </c>
    </row>
    <row r="1163" spans="1:17">
      <c r="A1163">
        <v>1021</v>
      </c>
      <c r="B1163" t="s">
        <v>1986</v>
      </c>
      <c r="C1163">
        <v>0.3</v>
      </c>
      <c r="D1163">
        <v>-1</v>
      </c>
      <c r="E1163" t="s">
        <v>50</v>
      </c>
      <c r="F1163">
        <v>0</v>
      </c>
      <c r="G1163">
        <v>-1</v>
      </c>
      <c r="H1163" t="s">
        <v>2886</v>
      </c>
      <c r="I1163">
        <v>0</v>
      </c>
      <c r="J1163">
        <v>-1</v>
      </c>
      <c r="K1163" t="s">
        <v>1083</v>
      </c>
      <c r="L1163">
        <v>0</v>
      </c>
      <c r="M1163">
        <v>37</v>
      </c>
      <c r="N1163">
        <v>70</v>
      </c>
      <c r="O1163">
        <v>51</v>
      </c>
      <c r="P1163">
        <v>47</v>
      </c>
      <c r="Q1163">
        <v>0.3</v>
      </c>
    </row>
    <row r="1164" spans="1:17">
      <c r="A1164">
        <v>1022</v>
      </c>
      <c r="B1164" t="s">
        <v>1987</v>
      </c>
      <c r="C1164">
        <v>0.3</v>
      </c>
      <c r="D1164">
        <v>-1</v>
      </c>
      <c r="E1164" t="s">
        <v>112</v>
      </c>
      <c r="F1164">
        <v>0</v>
      </c>
      <c r="G1164">
        <v>-1</v>
      </c>
      <c r="H1164" t="s">
        <v>2799</v>
      </c>
      <c r="I1164">
        <v>0</v>
      </c>
      <c r="J1164">
        <v>-1</v>
      </c>
      <c r="K1164" t="s">
        <v>1026</v>
      </c>
      <c r="L1164">
        <v>0</v>
      </c>
      <c r="M1164">
        <v>55</v>
      </c>
      <c r="N1164">
        <v>66</v>
      </c>
      <c r="O1164">
        <v>59</v>
      </c>
      <c r="P1164">
        <v>84</v>
      </c>
      <c r="Q1164">
        <v>0.3</v>
      </c>
    </row>
    <row r="1165" spans="1:17">
      <c r="A1165">
        <v>1024</v>
      </c>
      <c r="B1165" t="s">
        <v>1989</v>
      </c>
      <c r="C1165">
        <v>0.3</v>
      </c>
      <c r="D1165">
        <v>-1</v>
      </c>
      <c r="E1165" t="s">
        <v>112</v>
      </c>
      <c r="F1165">
        <v>0</v>
      </c>
      <c r="G1165">
        <v>-1</v>
      </c>
      <c r="H1165" t="s">
        <v>2900</v>
      </c>
      <c r="I1165">
        <v>0</v>
      </c>
      <c r="J1165">
        <v>-1</v>
      </c>
      <c r="K1165" t="s">
        <v>1011</v>
      </c>
      <c r="L1165">
        <v>0</v>
      </c>
      <c r="M1165">
        <v>60</v>
      </c>
      <c r="N1165">
        <v>41</v>
      </c>
      <c r="O1165">
        <v>68</v>
      </c>
      <c r="P1165">
        <v>78</v>
      </c>
      <c r="Q1165">
        <v>0.3</v>
      </c>
    </row>
    <row r="1166" spans="1:17">
      <c r="A1166">
        <v>1025</v>
      </c>
      <c r="B1166" t="s">
        <v>387</v>
      </c>
      <c r="C1166">
        <v>0.3</v>
      </c>
      <c r="D1166">
        <v>-1</v>
      </c>
      <c r="E1166" t="s">
        <v>112</v>
      </c>
      <c r="F1166">
        <v>0</v>
      </c>
      <c r="G1166">
        <v>-1</v>
      </c>
      <c r="H1166" t="s">
        <v>2847</v>
      </c>
      <c r="I1166">
        <v>0</v>
      </c>
      <c r="J1166">
        <v>-1</v>
      </c>
      <c r="K1166" t="s">
        <v>1036</v>
      </c>
      <c r="L1166">
        <v>0</v>
      </c>
      <c r="M1166">
        <v>65</v>
      </c>
      <c r="N1166">
        <v>50</v>
      </c>
      <c r="O1166">
        <v>53</v>
      </c>
      <c r="P1166">
        <v>71</v>
      </c>
      <c r="Q1166">
        <v>0.3</v>
      </c>
    </row>
    <row r="1167" spans="1:17">
      <c r="A1167">
        <v>1038</v>
      </c>
      <c r="B1167" t="s">
        <v>2001</v>
      </c>
      <c r="C1167">
        <v>0.3</v>
      </c>
      <c r="D1167">
        <v>-1</v>
      </c>
      <c r="E1167" t="s">
        <v>112</v>
      </c>
      <c r="F1167">
        <v>0</v>
      </c>
      <c r="G1167">
        <v>-1</v>
      </c>
      <c r="H1167" t="s">
        <v>2913</v>
      </c>
      <c r="I1167">
        <v>0</v>
      </c>
      <c r="J1167">
        <v>-1</v>
      </c>
      <c r="K1167" t="s">
        <v>1029</v>
      </c>
      <c r="L1167">
        <v>0</v>
      </c>
      <c r="M1167">
        <v>50</v>
      </c>
      <c r="N1167">
        <v>48</v>
      </c>
      <c r="O1167">
        <v>70</v>
      </c>
      <c r="P1167">
        <v>66</v>
      </c>
      <c r="Q1167">
        <v>0.3</v>
      </c>
    </row>
    <row r="1168" spans="1:17">
      <c r="A1168">
        <v>1054</v>
      </c>
      <c r="B1168" t="s">
        <v>2014</v>
      </c>
      <c r="C1168">
        <v>0.3</v>
      </c>
      <c r="D1168">
        <v>-1</v>
      </c>
      <c r="E1168" t="s">
        <v>96</v>
      </c>
      <c r="F1168">
        <v>0</v>
      </c>
      <c r="G1168">
        <v>-1</v>
      </c>
      <c r="H1168" t="s">
        <v>2889</v>
      </c>
      <c r="I1168">
        <v>0</v>
      </c>
      <c r="J1168">
        <v>-1</v>
      </c>
      <c r="K1168" t="s">
        <v>1031</v>
      </c>
      <c r="L1168">
        <v>0</v>
      </c>
      <c r="M1168">
        <v>66</v>
      </c>
      <c r="N1168">
        <v>62</v>
      </c>
      <c r="O1168">
        <v>52</v>
      </c>
      <c r="P1168">
        <v>65</v>
      </c>
      <c r="Q1168">
        <v>0.3</v>
      </c>
    </row>
    <row r="1169" spans="1:17">
      <c r="A1169">
        <v>1057</v>
      </c>
      <c r="B1169" t="s">
        <v>2017</v>
      </c>
      <c r="C1169">
        <v>0.3</v>
      </c>
      <c r="D1169">
        <v>-1</v>
      </c>
      <c r="E1169" t="s">
        <v>96</v>
      </c>
      <c r="F1169">
        <v>0</v>
      </c>
      <c r="G1169">
        <v>-1</v>
      </c>
      <c r="H1169" t="s">
        <v>2879</v>
      </c>
      <c r="I1169">
        <v>0</v>
      </c>
      <c r="J1169">
        <v>-1</v>
      </c>
      <c r="K1169" t="s">
        <v>1026</v>
      </c>
      <c r="L1169">
        <v>0</v>
      </c>
      <c r="M1169">
        <v>53</v>
      </c>
      <c r="N1169">
        <v>55</v>
      </c>
      <c r="O1169">
        <v>67</v>
      </c>
      <c r="P1169">
        <v>58</v>
      </c>
      <c r="Q1169">
        <v>0.3</v>
      </c>
    </row>
    <row r="1170" spans="1:17">
      <c r="A1170">
        <v>1068</v>
      </c>
      <c r="B1170" t="s">
        <v>2027</v>
      </c>
      <c r="C1170">
        <v>0.3</v>
      </c>
      <c r="D1170">
        <v>-1</v>
      </c>
      <c r="E1170" t="s">
        <v>96</v>
      </c>
      <c r="F1170">
        <v>0</v>
      </c>
      <c r="G1170">
        <v>-1</v>
      </c>
      <c r="H1170" t="s">
        <v>2893</v>
      </c>
      <c r="I1170">
        <v>0</v>
      </c>
      <c r="J1170">
        <v>-1</v>
      </c>
      <c r="K1170" t="s">
        <v>1051</v>
      </c>
      <c r="L1170">
        <v>0</v>
      </c>
      <c r="M1170">
        <v>60</v>
      </c>
      <c r="N1170">
        <v>70</v>
      </c>
      <c r="O1170">
        <v>52</v>
      </c>
      <c r="P1170">
        <v>34</v>
      </c>
      <c r="Q1170">
        <v>0.3</v>
      </c>
    </row>
    <row r="1171" spans="1:17">
      <c r="A1171">
        <v>1077</v>
      </c>
      <c r="B1171" t="s">
        <v>2035</v>
      </c>
      <c r="C1171">
        <v>0.3</v>
      </c>
      <c r="D1171">
        <v>-1</v>
      </c>
      <c r="E1171" t="s">
        <v>28</v>
      </c>
      <c r="F1171">
        <v>0</v>
      </c>
      <c r="G1171">
        <v>-1</v>
      </c>
      <c r="H1171" t="s">
        <v>2901</v>
      </c>
      <c r="I1171">
        <v>0</v>
      </c>
      <c r="J1171">
        <v>-1</v>
      </c>
      <c r="K1171" t="s">
        <v>1069</v>
      </c>
      <c r="L1171">
        <v>0</v>
      </c>
      <c r="M1171">
        <v>43</v>
      </c>
      <c r="N1171">
        <v>70</v>
      </c>
      <c r="O1171">
        <v>61</v>
      </c>
      <c r="P1171">
        <v>42</v>
      </c>
      <c r="Q1171">
        <v>0.3</v>
      </c>
    </row>
    <row r="1172" spans="1:17">
      <c r="A1172">
        <v>1079</v>
      </c>
      <c r="B1172" t="s">
        <v>2037</v>
      </c>
      <c r="C1172">
        <v>0.3</v>
      </c>
      <c r="D1172">
        <v>-1</v>
      </c>
      <c r="E1172" t="s">
        <v>28</v>
      </c>
      <c r="F1172">
        <v>0</v>
      </c>
      <c r="G1172">
        <v>-1</v>
      </c>
      <c r="H1172" t="s">
        <v>2889</v>
      </c>
      <c r="I1172">
        <v>0</v>
      </c>
      <c r="J1172">
        <v>-1</v>
      </c>
      <c r="K1172" t="s">
        <v>1047</v>
      </c>
      <c r="L1172">
        <v>0</v>
      </c>
      <c r="M1172">
        <v>66</v>
      </c>
      <c r="N1172">
        <v>55</v>
      </c>
      <c r="O1172">
        <v>36</v>
      </c>
      <c r="P1172">
        <v>33</v>
      </c>
      <c r="Q1172">
        <v>0.3</v>
      </c>
    </row>
    <row r="1173" spans="1:17">
      <c r="A1173">
        <v>1080</v>
      </c>
      <c r="B1173" t="s">
        <v>2038</v>
      </c>
      <c r="C1173">
        <v>0.3</v>
      </c>
      <c r="D1173">
        <v>-1</v>
      </c>
      <c r="E1173" t="s">
        <v>28</v>
      </c>
      <c r="F1173">
        <v>0</v>
      </c>
      <c r="G1173">
        <v>-1</v>
      </c>
      <c r="H1173" t="s">
        <v>2904</v>
      </c>
      <c r="I1173">
        <v>0</v>
      </c>
      <c r="J1173">
        <v>-1</v>
      </c>
      <c r="K1173" t="s">
        <v>1036</v>
      </c>
      <c r="L1173">
        <v>0</v>
      </c>
      <c r="M1173">
        <v>59</v>
      </c>
      <c r="N1173">
        <v>69</v>
      </c>
      <c r="O1173">
        <v>48</v>
      </c>
      <c r="P1173">
        <v>50</v>
      </c>
      <c r="Q1173">
        <v>0.3</v>
      </c>
    </row>
    <row r="1174" spans="1:17">
      <c r="A1174">
        <v>1086</v>
      </c>
      <c r="B1174" t="s">
        <v>2044</v>
      </c>
      <c r="C1174">
        <v>0.3</v>
      </c>
      <c r="D1174">
        <v>-1</v>
      </c>
      <c r="E1174" t="s">
        <v>28</v>
      </c>
      <c r="F1174">
        <v>0</v>
      </c>
      <c r="G1174">
        <v>-1</v>
      </c>
      <c r="H1174" t="s">
        <v>2777</v>
      </c>
      <c r="I1174">
        <v>0</v>
      </c>
      <c r="J1174">
        <v>-1</v>
      </c>
      <c r="K1174" t="s">
        <v>1019</v>
      </c>
      <c r="L1174">
        <v>0</v>
      </c>
      <c r="M1174">
        <v>47</v>
      </c>
      <c r="N1174">
        <v>59</v>
      </c>
      <c r="O1174">
        <v>69</v>
      </c>
      <c r="P1174">
        <v>53</v>
      </c>
      <c r="Q1174">
        <v>0.3</v>
      </c>
    </row>
    <row r="1175" spans="1:17">
      <c r="A1175">
        <v>1087</v>
      </c>
      <c r="B1175" t="s">
        <v>2045</v>
      </c>
      <c r="C1175">
        <v>0.3</v>
      </c>
      <c r="D1175">
        <v>-1</v>
      </c>
      <c r="E1175" t="s">
        <v>28</v>
      </c>
      <c r="F1175">
        <v>0</v>
      </c>
      <c r="G1175">
        <v>-1</v>
      </c>
      <c r="H1175" t="s">
        <v>2886</v>
      </c>
      <c r="I1175">
        <v>0</v>
      </c>
      <c r="J1175">
        <v>-1</v>
      </c>
      <c r="K1175" t="s">
        <v>1036</v>
      </c>
      <c r="L1175">
        <v>0</v>
      </c>
      <c r="M1175">
        <v>35</v>
      </c>
      <c r="N1175">
        <v>67</v>
      </c>
      <c r="O1175">
        <v>34</v>
      </c>
      <c r="P1175">
        <v>55</v>
      </c>
      <c r="Q1175">
        <v>0.3</v>
      </c>
    </row>
    <row r="1176" spans="1:17">
      <c r="A1176">
        <v>347</v>
      </c>
      <c r="B1176" t="s">
        <v>1386</v>
      </c>
      <c r="C1176">
        <v>0.3</v>
      </c>
      <c r="D1176">
        <v>-1</v>
      </c>
      <c r="E1176" t="s">
        <v>13</v>
      </c>
      <c r="F1176">
        <v>0</v>
      </c>
      <c r="G1176">
        <v>-1</v>
      </c>
      <c r="H1176" t="s">
        <v>2801</v>
      </c>
      <c r="I1176">
        <v>0</v>
      </c>
      <c r="J1176">
        <v>-1</v>
      </c>
      <c r="K1176" t="s">
        <v>1072</v>
      </c>
      <c r="L1176">
        <v>0</v>
      </c>
      <c r="M1176">
        <v>60</v>
      </c>
      <c r="N1176">
        <v>43</v>
      </c>
      <c r="O1176">
        <v>66</v>
      </c>
      <c r="P1176">
        <v>66</v>
      </c>
      <c r="Q1176">
        <v>0.3</v>
      </c>
    </row>
    <row r="1177" spans="1:17">
      <c r="A1177">
        <v>1112</v>
      </c>
      <c r="B1177" t="s">
        <v>2069</v>
      </c>
      <c r="C1177">
        <v>0.3</v>
      </c>
      <c r="D1177">
        <v>-1</v>
      </c>
      <c r="E1177" t="s">
        <v>102</v>
      </c>
      <c r="F1177">
        <v>0</v>
      </c>
      <c r="G1177">
        <v>-1</v>
      </c>
      <c r="H1177" t="s">
        <v>2902</v>
      </c>
      <c r="I1177">
        <v>0</v>
      </c>
      <c r="J1177">
        <v>-1</v>
      </c>
      <c r="K1177" t="s">
        <v>1029</v>
      </c>
      <c r="L1177">
        <v>0</v>
      </c>
      <c r="M1177">
        <v>58</v>
      </c>
      <c r="N1177">
        <v>49</v>
      </c>
      <c r="O1177">
        <v>70</v>
      </c>
      <c r="P1177">
        <v>61</v>
      </c>
      <c r="Q1177">
        <v>0.3</v>
      </c>
    </row>
    <row r="1178" spans="1:17">
      <c r="A1178">
        <v>1113</v>
      </c>
      <c r="B1178" t="s">
        <v>2070</v>
      </c>
      <c r="C1178">
        <v>0.3</v>
      </c>
      <c r="D1178">
        <v>-1</v>
      </c>
      <c r="E1178" t="s">
        <v>102</v>
      </c>
      <c r="F1178">
        <v>0</v>
      </c>
      <c r="G1178">
        <v>-1</v>
      </c>
      <c r="H1178" t="s">
        <v>2903</v>
      </c>
      <c r="I1178">
        <v>0</v>
      </c>
      <c r="J1178">
        <v>-1</v>
      </c>
      <c r="K1178" t="s">
        <v>1060</v>
      </c>
      <c r="L1178">
        <v>0</v>
      </c>
      <c r="M1178">
        <v>66</v>
      </c>
      <c r="N1178">
        <v>59</v>
      </c>
      <c r="O1178">
        <v>60</v>
      </c>
      <c r="P1178">
        <v>46</v>
      </c>
      <c r="Q1178">
        <v>0.3</v>
      </c>
    </row>
    <row r="1179" spans="1:17">
      <c r="A1179">
        <v>1120</v>
      </c>
      <c r="B1179" t="s">
        <v>2076</v>
      </c>
      <c r="C1179">
        <v>0.3</v>
      </c>
      <c r="D1179">
        <v>-1</v>
      </c>
      <c r="E1179" t="s">
        <v>102</v>
      </c>
      <c r="F1179">
        <v>0</v>
      </c>
      <c r="G1179">
        <v>-1</v>
      </c>
      <c r="H1179" t="s">
        <v>2903</v>
      </c>
      <c r="I1179">
        <v>0</v>
      </c>
      <c r="J1179">
        <v>-1</v>
      </c>
      <c r="K1179" t="s">
        <v>1051</v>
      </c>
      <c r="L1179">
        <v>0</v>
      </c>
      <c r="M1179">
        <v>62</v>
      </c>
      <c r="N1179">
        <v>66</v>
      </c>
      <c r="O1179">
        <v>63</v>
      </c>
      <c r="P1179">
        <v>62</v>
      </c>
      <c r="Q1179">
        <v>0.3</v>
      </c>
    </row>
    <row r="1180" spans="1:17">
      <c r="A1180">
        <v>1121</v>
      </c>
      <c r="B1180" t="s">
        <v>2077</v>
      </c>
      <c r="C1180">
        <v>0.3</v>
      </c>
      <c r="D1180">
        <v>-1</v>
      </c>
      <c r="E1180" t="s">
        <v>102</v>
      </c>
      <c r="F1180">
        <v>0</v>
      </c>
      <c r="G1180">
        <v>-1</v>
      </c>
      <c r="H1180" t="s">
        <v>2885</v>
      </c>
      <c r="I1180">
        <v>0</v>
      </c>
      <c r="J1180">
        <v>-1</v>
      </c>
      <c r="K1180" t="s">
        <v>1087</v>
      </c>
      <c r="L1180">
        <v>0</v>
      </c>
      <c r="M1180">
        <v>59</v>
      </c>
      <c r="N1180">
        <v>68</v>
      </c>
      <c r="O1180">
        <v>35</v>
      </c>
      <c r="P1180">
        <v>46</v>
      </c>
      <c r="Q1180">
        <v>0.3</v>
      </c>
    </row>
    <row r="1181" spans="1:17">
      <c r="A1181">
        <v>1124</v>
      </c>
      <c r="B1181" t="s">
        <v>2080</v>
      </c>
      <c r="C1181">
        <v>0.3</v>
      </c>
      <c r="D1181">
        <v>-1</v>
      </c>
      <c r="E1181" t="s">
        <v>102</v>
      </c>
      <c r="F1181">
        <v>0</v>
      </c>
      <c r="G1181">
        <v>-1</v>
      </c>
      <c r="H1181" t="s">
        <v>2903</v>
      </c>
      <c r="I1181">
        <v>0</v>
      </c>
      <c r="J1181">
        <v>-1</v>
      </c>
      <c r="K1181" t="s">
        <v>1053</v>
      </c>
      <c r="L1181">
        <v>0</v>
      </c>
      <c r="M1181">
        <v>65</v>
      </c>
      <c r="N1181">
        <v>61</v>
      </c>
      <c r="O1181">
        <v>63</v>
      </c>
      <c r="P1181">
        <v>67</v>
      </c>
      <c r="Q1181">
        <v>0.3</v>
      </c>
    </row>
    <row r="1182" spans="1:17">
      <c r="A1182">
        <v>1132</v>
      </c>
      <c r="B1182" t="s">
        <v>2088</v>
      </c>
      <c r="C1182">
        <v>0.3</v>
      </c>
      <c r="D1182">
        <v>-1</v>
      </c>
      <c r="E1182" t="s">
        <v>60</v>
      </c>
      <c r="F1182">
        <v>0</v>
      </c>
      <c r="G1182">
        <v>-1</v>
      </c>
      <c r="H1182" t="s">
        <v>2904</v>
      </c>
      <c r="I1182">
        <v>0</v>
      </c>
      <c r="J1182">
        <v>-1</v>
      </c>
      <c r="K1182" t="s">
        <v>1036</v>
      </c>
      <c r="L1182">
        <v>0</v>
      </c>
      <c r="M1182">
        <v>42</v>
      </c>
      <c r="N1182">
        <v>69</v>
      </c>
      <c r="O1182">
        <v>51</v>
      </c>
      <c r="P1182">
        <v>41</v>
      </c>
      <c r="Q1182">
        <v>0.3</v>
      </c>
    </row>
    <row r="1183" spans="1:17">
      <c r="A1183">
        <v>1136</v>
      </c>
      <c r="B1183" t="s">
        <v>2092</v>
      </c>
      <c r="C1183">
        <v>0.3</v>
      </c>
      <c r="D1183">
        <v>-1</v>
      </c>
      <c r="E1183" t="s">
        <v>60</v>
      </c>
      <c r="F1183">
        <v>0</v>
      </c>
      <c r="G1183">
        <v>-1</v>
      </c>
      <c r="H1183" t="s">
        <v>2813</v>
      </c>
      <c r="I1183">
        <v>0</v>
      </c>
      <c r="J1183">
        <v>-1</v>
      </c>
      <c r="K1183" t="s">
        <v>1058</v>
      </c>
      <c r="L1183">
        <v>0</v>
      </c>
      <c r="M1183">
        <v>51</v>
      </c>
      <c r="N1183">
        <v>22</v>
      </c>
      <c r="O1183">
        <v>65</v>
      </c>
      <c r="P1183">
        <v>58</v>
      </c>
      <c r="Q1183">
        <v>0.3</v>
      </c>
    </row>
    <row r="1184" spans="1:17">
      <c r="A1184">
        <v>1141</v>
      </c>
      <c r="B1184" t="s">
        <v>2096</v>
      </c>
      <c r="C1184">
        <v>0.3</v>
      </c>
      <c r="D1184">
        <v>-1</v>
      </c>
      <c r="E1184" t="s">
        <v>134</v>
      </c>
      <c r="F1184">
        <v>0</v>
      </c>
      <c r="G1184">
        <v>-1</v>
      </c>
      <c r="H1184" t="s">
        <v>2823</v>
      </c>
      <c r="I1184">
        <v>0</v>
      </c>
      <c r="J1184">
        <v>-1</v>
      </c>
      <c r="K1184" t="s">
        <v>1029</v>
      </c>
      <c r="L1184">
        <v>0</v>
      </c>
      <c r="M1184">
        <v>52</v>
      </c>
      <c r="N1184">
        <v>53</v>
      </c>
      <c r="O1184">
        <v>69</v>
      </c>
      <c r="P1184">
        <v>65</v>
      </c>
      <c r="Q1184">
        <v>0.3</v>
      </c>
    </row>
    <row r="1185" spans="1:17">
      <c r="A1185">
        <v>1153</v>
      </c>
      <c r="B1185" t="s">
        <v>2107</v>
      </c>
      <c r="C1185">
        <v>0.3</v>
      </c>
      <c r="D1185">
        <v>-1</v>
      </c>
      <c r="E1185" t="s">
        <v>128</v>
      </c>
      <c r="F1185">
        <v>0</v>
      </c>
      <c r="G1185">
        <v>-1</v>
      </c>
      <c r="H1185" t="s">
        <v>2858</v>
      </c>
      <c r="I1185">
        <v>0</v>
      </c>
      <c r="J1185">
        <v>-1</v>
      </c>
      <c r="K1185" t="s">
        <v>1079</v>
      </c>
      <c r="L1185">
        <v>0</v>
      </c>
      <c r="M1185">
        <v>65</v>
      </c>
      <c r="N1185">
        <v>42</v>
      </c>
      <c r="O1185">
        <v>52</v>
      </c>
      <c r="P1185">
        <v>64</v>
      </c>
      <c r="Q1185">
        <v>0.3</v>
      </c>
    </row>
    <row r="1186" spans="1:17">
      <c r="A1186">
        <v>1154</v>
      </c>
      <c r="B1186" t="s">
        <v>2108</v>
      </c>
      <c r="C1186">
        <v>0.3</v>
      </c>
      <c r="D1186">
        <v>-1</v>
      </c>
      <c r="E1186" t="s">
        <v>56</v>
      </c>
      <c r="F1186">
        <v>0</v>
      </c>
      <c r="G1186">
        <v>-1</v>
      </c>
      <c r="H1186" t="s">
        <v>2916</v>
      </c>
      <c r="I1186">
        <v>0</v>
      </c>
      <c r="J1186">
        <v>-1</v>
      </c>
      <c r="K1186" t="s">
        <v>1036</v>
      </c>
      <c r="L1186">
        <v>0</v>
      </c>
      <c r="M1186">
        <v>24</v>
      </c>
      <c r="N1186">
        <v>68</v>
      </c>
      <c r="O1186">
        <v>44</v>
      </c>
      <c r="P1186">
        <v>49</v>
      </c>
      <c r="Q1186">
        <v>0.3</v>
      </c>
    </row>
    <row r="1187" spans="1:17">
      <c r="A1187">
        <v>1173</v>
      </c>
      <c r="B1187" t="s">
        <v>2124</v>
      </c>
      <c r="C1187">
        <v>0.3</v>
      </c>
      <c r="D1187">
        <v>-1</v>
      </c>
      <c r="E1187" t="s">
        <v>154</v>
      </c>
      <c r="F1187">
        <v>0</v>
      </c>
      <c r="G1187">
        <v>-1</v>
      </c>
      <c r="H1187" t="s">
        <v>2777</v>
      </c>
      <c r="I1187">
        <v>0</v>
      </c>
      <c r="J1187">
        <v>-1</v>
      </c>
      <c r="K1187" t="s">
        <v>1049</v>
      </c>
      <c r="L1187">
        <v>0</v>
      </c>
      <c r="M1187">
        <v>44</v>
      </c>
      <c r="N1187">
        <v>70</v>
      </c>
      <c r="O1187">
        <v>63</v>
      </c>
      <c r="P1187">
        <v>70</v>
      </c>
      <c r="Q1187">
        <v>0.3</v>
      </c>
    </row>
    <row r="1188" spans="1:17">
      <c r="A1188">
        <v>1183</v>
      </c>
      <c r="B1188" t="s">
        <v>2133</v>
      </c>
      <c r="C1188">
        <v>0.3</v>
      </c>
      <c r="D1188">
        <v>-1</v>
      </c>
      <c r="E1188" t="s">
        <v>154</v>
      </c>
      <c r="F1188">
        <v>0</v>
      </c>
      <c r="G1188">
        <v>-1</v>
      </c>
      <c r="H1188" t="s">
        <v>2904</v>
      </c>
      <c r="I1188">
        <v>0</v>
      </c>
      <c r="J1188">
        <v>-1</v>
      </c>
      <c r="K1188" t="s">
        <v>1072</v>
      </c>
      <c r="L1188">
        <v>0</v>
      </c>
      <c r="M1188">
        <v>55</v>
      </c>
      <c r="N1188">
        <v>70</v>
      </c>
      <c r="O1188">
        <v>51</v>
      </c>
      <c r="P1188">
        <v>48</v>
      </c>
      <c r="Q1188">
        <v>0.3</v>
      </c>
    </row>
    <row r="1189" spans="1:17">
      <c r="A1189">
        <v>1190</v>
      </c>
      <c r="B1189" t="s">
        <v>2139</v>
      </c>
      <c r="C1189">
        <v>0.3</v>
      </c>
      <c r="D1189">
        <v>-1</v>
      </c>
      <c r="E1189" t="s">
        <v>142</v>
      </c>
      <c r="F1189">
        <v>0</v>
      </c>
      <c r="G1189">
        <v>-1</v>
      </c>
      <c r="H1189" t="s">
        <v>2889</v>
      </c>
      <c r="I1189">
        <v>0</v>
      </c>
      <c r="J1189">
        <v>-1</v>
      </c>
      <c r="K1189" t="s">
        <v>1047</v>
      </c>
      <c r="L1189">
        <v>0</v>
      </c>
      <c r="M1189">
        <v>50</v>
      </c>
      <c r="N1189">
        <v>64</v>
      </c>
      <c r="O1189">
        <v>65</v>
      </c>
      <c r="P1189">
        <v>69</v>
      </c>
      <c r="Q1189">
        <v>0.3</v>
      </c>
    </row>
    <row r="1190" spans="1:17">
      <c r="A1190">
        <v>1191</v>
      </c>
      <c r="B1190" t="s">
        <v>552</v>
      </c>
      <c r="C1190">
        <v>0.3</v>
      </c>
      <c r="D1190">
        <v>-1</v>
      </c>
      <c r="E1190" t="s">
        <v>142</v>
      </c>
      <c r="F1190">
        <v>0</v>
      </c>
      <c r="G1190">
        <v>-1</v>
      </c>
      <c r="H1190" t="s">
        <v>2823</v>
      </c>
      <c r="I1190">
        <v>0</v>
      </c>
      <c r="J1190">
        <v>-1</v>
      </c>
      <c r="K1190" t="s">
        <v>1029</v>
      </c>
      <c r="L1190">
        <v>0</v>
      </c>
      <c r="M1190">
        <v>67</v>
      </c>
      <c r="N1190">
        <v>51</v>
      </c>
      <c r="O1190">
        <v>55</v>
      </c>
      <c r="P1190">
        <v>56</v>
      </c>
      <c r="Q1190">
        <v>0.3</v>
      </c>
    </row>
    <row r="1191" spans="1:17">
      <c r="A1191">
        <v>1192</v>
      </c>
      <c r="B1191" t="s">
        <v>2140</v>
      </c>
      <c r="C1191">
        <v>0.3</v>
      </c>
      <c r="D1191">
        <v>-1</v>
      </c>
      <c r="E1191" t="s">
        <v>142</v>
      </c>
      <c r="F1191">
        <v>0</v>
      </c>
      <c r="G1191">
        <v>-1</v>
      </c>
      <c r="H1191" t="s">
        <v>2777</v>
      </c>
      <c r="I1191">
        <v>0</v>
      </c>
      <c r="J1191">
        <v>-1</v>
      </c>
      <c r="K1191" t="s">
        <v>1060</v>
      </c>
      <c r="L1191">
        <v>0</v>
      </c>
      <c r="M1191">
        <v>58</v>
      </c>
      <c r="N1191">
        <v>43</v>
      </c>
      <c r="O1191">
        <v>70</v>
      </c>
      <c r="P1191">
        <v>53</v>
      </c>
      <c r="Q1191">
        <v>0.3</v>
      </c>
    </row>
    <row r="1192" spans="1:17">
      <c r="A1192">
        <v>1222</v>
      </c>
      <c r="B1192" t="s">
        <v>2165</v>
      </c>
      <c r="C1192">
        <v>0.3</v>
      </c>
      <c r="D1192">
        <v>-1</v>
      </c>
      <c r="E1192" t="s">
        <v>66</v>
      </c>
      <c r="F1192">
        <v>0</v>
      </c>
      <c r="G1192">
        <v>-1</v>
      </c>
      <c r="H1192" t="s">
        <v>2879</v>
      </c>
      <c r="I1192">
        <v>0</v>
      </c>
      <c r="J1192">
        <v>-1</v>
      </c>
      <c r="K1192" t="s">
        <v>1047</v>
      </c>
      <c r="L1192">
        <v>0</v>
      </c>
      <c r="M1192">
        <v>55</v>
      </c>
      <c r="N1192">
        <v>66</v>
      </c>
      <c r="O1192">
        <v>14</v>
      </c>
      <c r="P1192">
        <v>44</v>
      </c>
      <c r="Q1192">
        <v>0.3</v>
      </c>
    </row>
    <row r="1193" spans="1:17">
      <c r="A1193">
        <v>1227</v>
      </c>
      <c r="B1193" t="s">
        <v>2170</v>
      </c>
      <c r="C1193">
        <v>0.3</v>
      </c>
      <c r="D1193">
        <v>-1</v>
      </c>
      <c r="E1193" t="s">
        <v>66</v>
      </c>
      <c r="F1193">
        <v>0</v>
      </c>
      <c r="G1193">
        <v>-1</v>
      </c>
      <c r="H1193" t="s">
        <v>2893</v>
      </c>
      <c r="I1193">
        <v>0</v>
      </c>
      <c r="J1193">
        <v>-1</v>
      </c>
      <c r="K1193" t="s">
        <v>1058</v>
      </c>
      <c r="L1193">
        <v>0</v>
      </c>
      <c r="M1193">
        <v>55</v>
      </c>
      <c r="N1193">
        <v>65</v>
      </c>
      <c r="O1193">
        <v>53</v>
      </c>
      <c r="P1193">
        <v>85</v>
      </c>
      <c r="Q1193">
        <v>0.3</v>
      </c>
    </row>
    <row r="1194" spans="1:17">
      <c r="A1194">
        <v>1244</v>
      </c>
      <c r="B1194" t="s">
        <v>2185</v>
      </c>
      <c r="C1194">
        <v>0.3</v>
      </c>
      <c r="D1194">
        <v>-1</v>
      </c>
      <c r="E1194" t="s">
        <v>42</v>
      </c>
      <c r="F1194">
        <v>0</v>
      </c>
      <c r="G1194">
        <v>-1</v>
      </c>
      <c r="H1194" t="s">
        <v>2881</v>
      </c>
      <c r="I1194">
        <v>0</v>
      </c>
      <c r="J1194">
        <v>-1</v>
      </c>
      <c r="K1194" t="s">
        <v>1082</v>
      </c>
      <c r="L1194">
        <v>0</v>
      </c>
      <c r="M1194">
        <v>45</v>
      </c>
      <c r="N1194">
        <v>69</v>
      </c>
      <c r="O1194">
        <v>58</v>
      </c>
      <c r="P1194">
        <v>55</v>
      </c>
      <c r="Q1194">
        <v>0.3</v>
      </c>
    </row>
    <row r="1195" spans="1:17">
      <c r="A1195">
        <v>1271</v>
      </c>
      <c r="B1195" t="s">
        <v>2207</v>
      </c>
      <c r="C1195">
        <v>0.3</v>
      </c>
      <c r="D1195">
        <v>-1</v>
      </c>
      <c r="E1195" t="s">
        <v>58</v>
      </c>
      <c r="F1195">
        <v>0</v>
      </c>
      <c r="G1195">
        <v>-1</v>
      </c>
      <c r="H1195" t="s">
        <v>2888</v>
      </c>
      <c r="I1195">
        <v>0</v>
      </c>
      <c r="J1195">
        <v>-1</v>
      </c>
      <c r="K1195" t="s">
        <v>1051</v>
      </c>
      <c r="L1195">
        <v>0</v>
      </c>
      <c r="M1195">
        <v>57</v>
      </c>
      <c r="N1195">
        <v>65</v>
      </c>
      <c r="O1195">
        <v>44</v>
      </c>
      <c r="P1195">
        <v>61</v>
      </c>
      <c r="Q1195">
        <v>0.3</v>
      </c>
    </row>
    <row r="1196" spans="1:17">
      <c r="A1196">
        <v>1273</v>
      </c>
      <c r="B1196" t="s">
        <v>2209</v>
      </c>
      <c r="C1196">
        <v>0.3</v>
      </c>
      <c r="D1196">
        <v>-1</v>
      </c>
      <c r="E1196" t="s">
        <v>58</v>
      </c>
      <c r="F1196">
        <v>0</v>
      </c>
      <c r="G1196">
        <v>-1</v>
      </c>
      <c r="H1196" t="s">
        <v>2841</v>
      </c>
      <c r="I1196">
        <v>0</v>
      </c>
      <c r="J1196">
        <v>-1</v>
      </c>
      <c r="K1196" t="s">
        <v>1046</v>
      </c>
      <c r="L1196">
        <v>0</v>
      </c>
      <c r="M1196">
        <v>69</v>
      </c>
      <c r="N1196">
        <v>58</v>
      </c>
      <c r="O1196">
        <v>62</v>
      </c>
      <c r="P1196">
        <v>63</v>
      </c>
      <c r="Q1196">
        <v>0.3</v>
      </c>
    </row>
    <row r="1197" spans="1:17">
      <c r="A1197">
        <v>1281</v>
      </c>
      <c r="B1197" t="s">
        <v>2217</v>
      </c>
      <c r="C1197">
        <v>0.3</v>
      </c>
      <c r="D1197">
        <v>-1</v>
      </c>
      <c r="E1197" t="s">
        <v>36</v>
      </c>
      <c r="F1197">
        <v>0</v>
      </c>
      <c r="G1197">
        <v>-1</v>
      </c>
      <c r="H1197" t="s">
        <v>2799</v>
      </c>
      <c r="I1197">
        <v>0</v>
      </c>
      <c r="J1197">
        <v>-1</v>
      </c>
      <c r="K1197" t="s">
        <v>1026</v>
      </c>
      <c r="L1197">
        <v>0</v>
      </c>
      <c r="M1197">
        <v>61</v>
      </c>
      <c r="N1197">
        <v>69</v>
      </c>
      <c r="O1197">
        <v>36</v>
      </c>
      <c r="P1197">
        <v>34</v>
      </c>
      <c r="Q1197">
        <v>0.3</v>
      </c>
    </row>
    <row r="1198" spans="1:17">
      <c r="A1198">
        <v>1292</v>
      </c>
      <c r="B1198" t="s">
        <v>2226</v>
      </c>
      <c r="C1198">
        <v>0.3</v>
      </c>
      <c r="D1198">
        <v>-1</v>
      </c>
      <c r="E1198" t="s">
        <v>142</v>
      </c>
      <c r="F1198">
        <v>0</v>
      </c>
      <c r="G1198">
        <v>-1</v>
      </c>
      <c r="H1198" t="s">
        <v>2901</v>
      </c>
      <c r="I1198">
        <v>0</v>
      </c>
      <c r="J1198">
        <v>-1</v>
      </c>
      <c r="K1198" t="s">
        <v>1069</v>
      </c>
      <c r="L1198">
        <v>0</v>
      </c>
      <c r="M1198">
        <v>56</v>
      </c>
      <c r="N1198">
        <v>64</v>
      </c>
      <c r="O1198">
        <v>66</v>
      </c>
      <c r="P1198">
        <v>75</v>
      </c>
      <c r="Q1198">
        <v>0.3</v>
      </c>
    </row>
    <row r="1199" spans="1:17">
      <c r="A1199">
        <v>1294</v>
      </c>
      <c r="B1199" t="s">
        <v>2228</v>
      </c>
      <c r="C1199">
        <v>0.3</v>
      </c>
      <c r="D1199">
        <v>-1</v>
      </c>
      <c r="E1199" t="s">
        <v>142</v>
      </c>
      <c r="F1199">
        <v>0</v>
      </c>
      <c r="G1199">
        <v>-1</v>
      </c>
      <c r="H1199" t="s">
        <v>2879</v>
      </c>
      <c r="I1199">
        <v>0</v>
      </c>
      <c r="J1199">
        <v>-1</v>
      </c>
      <c r="K1199" t="s">
        <v>1029</v>
      </c>
      <c r="L1199">
        <v>0</v>
      </c>
      <c r="M1199">
        <v>63</v>
      </c>
      <c r="N1199">
        <v>62</v>
      </c>
      <c r="O1199">
        <v>68</v>
      </c>
      <c r="P1199">
        <v>69</v>
      </c>
      <c r="Q1199">
        <v>0.3</v>
      </c>
    </row>
    <row r="1200" spans="1:17">
      <c r="A1200">
        <v>1296</v>
      </c>
      <c r="B1200" t="s">
        <v>2229</v>
      </c>
      <c r="C1200">
        <v>0.3</v>
      </c>
      <c r="D1200">
        <v>-1</v>
      </c>
      <c r="E1200" t="s">
        <v>142</v>
      </c>
      <c r="F1200">
        <v>0</v>
      </c>
      <c r="G1200">
        <v>-1</v>
      </c>
      <c r="H1200" t="s">
        <v>2870</v>
      </c>
      <c r="I1200">
        <v>0</v>
      </c>
      <c r="J1200">
        <v>-1</v>
      </c>
      <c r="K1200" t="s">
        <v>1072</v>
      </c>
      <c r="L1200">
        <v>0</v>
      </c>
      <c r="M1200">
        <v>41</v>
      </c>
      <c r="N1200">
        <v>65</v>
      </c>
      <c r="O1200">
        <v>46</v>
      </c>
      <c r="P1200">
        <v>50</v>
      </c>
      <c r="Q1200">
        <v>0.3</v>
      </c>
    </row>
    <row r="1201" spans="1:17">
      <c r="A1201">
        <v>1301</v>
      </c>
      <c r="B1201" t="s">
        <v>2234</v>
      </c>
      <c r="C1201">
        <v>0.3</v>
      </c>
      <c r="D1201">
        <v>-1</v>
      </c>
      <c r="E1201" t="s">
        <v>58</v>
      </c>
      <c r="F1201">
        <v>0</v>
      </c>
      <c r="G1201">
        <v>-1</v>
      </c>
      <c r="H1201" t="s">
        <v>2912</v>
      </c>
      <c r="I1201">
        <v>0</v>
      </c>
      <c r="J1201">
        <v>-1</v>
      </c>
      <c r="K1201" t="s">
        <v>1064</v>
      </c>
      <c r="L1201">
        <v>0</v>
      </c>
      <c r="M1201">
        <v>40</v>
      </c>
      <c r="N1201">
        <v>66</v>
      </c>
      <c r="O1201">
        <v>35</v>
      </c>
      <c r="P1201">
        <v>72</v>
      </c>
      <c r="Q1201">
        <v>0.3</v>
      </c>
    </row>
    <row r="1202" spans="1:17">
      <c r="A1202">
        <v>1311</v>
      </c>
      <c r="B1202" t="s">
        <v>2243</v>
      </c>
      <c r="C1202">
        <v>0.3</v>
      </c>
      <c r="D1202">
        <v>-1</v>
      </c>
      <c r="E1202" t="s">
        <v>94</v>
      </c>
      <c r="F1202">
        <v>0</v>
      </c>
      <c r="G1202">
        <v>-1</v>
      </c>
      <c r="H1202" t="s">
        <v>2847</v>
      </c>
      <c r="I1202">
        <v>0</v>
      </c>
      <c r="J1202">
        <v>-1</v>
      </c>
      <c r="K1202" t="s">
        <v>1083</v>
      </c>
      <c r="L1202">
        <v>0</v>
      </c>
      <c r="M1202">
        <v>44</v>
      </c>
      <c r="N1202">
        <v>67</v>
      </c>
      <c r="O1202">
        <v>49</v>
      </c>
      <c r="P1202">
        <v>83</v>
      </c>
      <c r="Q1202">
        <v>0.3</v>
      </c>
    </row>
    <row r="1203" spans="1:17">
      <c r="A1203">
        <v>1324</v>
      </c>
      <c r="B1203" t="s">
        <v>2254</v>
      </c>
      <c r="C1203">
        <v>0.3</v>
      </c>
      <c r="D1203">
        <v>-1</v>
      </c>
      <c r="E1203" t="s">
        <v>94</v>
      </c>
      <c r="F1203">
        <v>0</v>
      </c>
      <c r="G1203">
        <v>-1</v>
      </c>
      <c r="H1203" t="s">
        <v>2904</v>
      </c>
      <c r="I1203">
        <v>0</v>
      </c>
      <c r="J1203">
        <v>-1</v>
      </c>
      <c r="K1203" t="s">
        <v>1074</v>
      </c>
      <c r="L1203">
        <v>0</v>
      </c>
      <c r="M1203">
        <v>41</v>
      </c>
      <c r="N1203">
        <v>38</v>
      </c>
      <c r="O1203">
        <v>70</v>
      </c>
      <c r="P1203">
        <v>21</v>
      </c>
      <c r="Q1203">
        <v>0.3</v>
      </c>
    </row>
    <row r="1204" spans="1:17">
      <c r="A1204">
        <v>1328</v>
      </c>
      <c r="B1204" t="s">
        <v>2257</v>
      </c>
      <c r="C1204">
        <v>0.3</v>
      </c>
      <c r="D1204">
        <v>-1</v>
      </c>
      <c r="E1204" t="s">
        <v>94</v>
      </c>
      <c r="F1204">
        <v>0</v>
      </c>
      <c r="G1204">
        <v>-1</v>
      </c>
      <c r="H1204" t="s">
        <v>2799</v>
      </c>
      <c r="I1204">
        <v>0</v>
      </c>
      <c r="J1204">
        <v>-1</v>
      </c>
      <c r="K1204" t="s">
        <v>1026</v>
      </c>
      <c r="L1204">
        <v>0</v>
      </c>
      <c r="M1204">
        <v>63</v>
      </c>
      <c r="N1204">
        <v>46</v>
      </c>
      <c r="O1204">
        <v>66</v>
      </c>
      <c r="P1204">
        <v>58</v>
      </c>
      <c r="Q1204">
        <v>0.3</v>
      </c>
    </row>
    <row r="1205" spans="1:17">
      <c r="A1205">
        <v>1332</v>
      </c>
      <c r="B1205" t="s">
        <v>2260</v>
      </c>
      <c r="C1205">
        <v>0.3</v>
      </c>
      <c r="D1205">
        <v>-1</v>
      </c>
      <c r="E1205" t="s">
        <v>150</v>
      </c>
      <c r="F1205">
        <v>0</v>
      </c>
      <c r="G1205">
        <v>-1</v>
      </c>
      <c r="H1205" t="s">
        <v>2899</v>
      </c>
      <c r="I1205">
        <v>0</v>
      </c>
      <c r="J1205">
        <v>-1</v>
      </c>
      <c r="K1205" t="s">
        <v>1082</v>
      </c>
      <c r="L1205">
        <v>0</v>
      </c>
      <c r="M1205">
        <v>49</v>
      </c>
      <c r="N1205">
        <v>66</v>
      </c>
      <c r="O1205">
        <v>61</v>
      </c>
      <c r="P1205">
        <v>68</v>
      </c>
      <c r="Q1205">
        <v>0.3</v>
      </c>
    </row>
    <row r="1206" spans="1:17">
      <c r="A1206">
        <v>1335</v>
      </c>
      <c r="B1206" t="s">
        <v>2263</v>
      </c>
      <c r="C1206">
        <v>0.3</v>
      </c>
      <c r="D1206">
        <v>-1</v>
      </c>
      <c r="E1206" t="s">
        <v>150</v>
      </c>
      <c r="F1206">
        <v>0</v>
      </c>
      <c r="G1206">
        <v>-1</v>
      </c>
      <c r="H1206" t="s">
        <v>1204</v>
      </c>
      <c r="I1206">
        <v>0</v>
      </c>
      <c r="J1206">
        <v>-1</v>
      </c>
      <c r="K1206" t="s">
        <v>1036</v>
      </c>
      <c r="L1206">
        <v>0</v>
      </c>
      <c r="M1206">
        <v>60</v>
      </c>
      <c r="N1206">
        <v>70</v>
      </c>
      <c r="O1206">
        <v>64</v>
      </c>
      <c r="P1206">
        <v>51</v>
      </c>
      <c r="Q1206">
        <v>0.3</v>
      </c>
    </row>
    <row r="1207" spans="1:17">
      <c r="A1207">
        <v>1339</v>
      </c>
      <c r="B1207" t="s">
        <v>2267</v>
      </c>
      <c r="C1207">
        <v>0.3</v>
      </c>
      <c r="D1207">
        <v>-1</v>
      </c>
      <c r="E1207" t="s">
        <v>150</v>
      </c>
      <c r="F1207">
        <v>0</v>
      </c>
      <c r="G1207">
        <v>-1</v>
      </c>
      <c r="H1207" t="s">
        <v>2863</v>
      </c>
      <c r="I1207">
        <v>0</v>
      </c>
      <c r="J1207">
        <v>-1</v>
      </c>
      <c r="K1207" t="s">
        <v>1087</v>
      </c>
      <c r="L1207">
        <v>0</v>
      </c>
      <c r="M1207">
        <v>45</v>
      </c>
      <c r="N1207">
        <v>46</v>
      </c>
      <c r="O1207">
        <v>66</v>
      </c>
      <c r="P1207">
        <v>69</v>
      </c>
      <c r="Q1207">
        <v>0.3</v>
      </c>
    </row>
    <row r="1208" spans="1:17">
      <c r="A1208">
        <v>1364</v>
      </c>
      <c r="B1208" t="s">
        <v>2290</v>
      </c>
      <c r="C1208">
        <v>0.3</v>
      </c>
      <c r="D1208">
        <v>-1</v>
      </c>
      <c r="E1208" t="s">
        <v>162</v>
      </c>
      <c r="F1208">
        <v>0</v>
      </c>
      <c r="G1208">
        <v>-1</v>
      </c>
      <c r="H1208" t="s">
        <v>2904</v>
      </c>
      <c r="I1208">
        <v>0</v>
      </c>
      <c r="J1208">
        <v>-1</v>
      </c>
      <c r="K1208" t="s">
        <v>1060</v>
      </c>
      <c r="L1208">
        <v>0</v>
      </c>
      <c r="M1208">
        <v>58</v>
      </c>
      <c r="N1208">
        <v>67</v>
      </c>
      <c r="O1208">
        <v>51</v>
      </c>
      <c r="P1208">
        <v>71</v>
      </c>
      <c r="Q1208">
        <v>0.3</v>
      </c>
    </row>
    <row r="1209" spans="1:17">
      <c r="A1209">
        <v>1365</v>
      </c>
      <c r="B1209" t="s">
        <v>2291</v>
      </c>
      <c r="C1209">
        <v>0.3</v>
      </c>
      <c r="D1209">
        <v>-1</v>
      </c>
      <c r="E1209" t="s">
        <v>158</v>
      </c>
      <c r="F1209">
        <v>0</v>
      </c>
      <c r="G1209">
        <v>-1</v>
      </c>
      <c r="H1209" t="s">
        <v>2801</v>
      </c>
      <c r="I1209">
        <v>0</v>
      </c>
      <c r="J1209">
        <v>-1</v>
      </c>
      <c r="K1209" t="s">
        <v>1049</v>
      </c>
      <c r="L1209">
        <v>0</v>
      </c>
      <c r="M1209">
        <v>62</v>
      </c>
      <c r="N1209">
        <v>68</v>
      </c>
      <c r="O1209">
        <v>57</v>
      </c>
      <c r="P1209">
        <v>68</v>
      </c>
      <c r="Q1209">
        <v>0.3</v>
      </c>
    </row>
    <row r="1210" spans="1:17">
      <c r="A1210">
        <v>1369</v>
      </c>
      <c r="B1210" t="s">
        <v>2294</v>
      </c>
      <c r="C1210">
        <v>0.3</v>
      </c>
      <c r="D1210">
        <v>-1</v>
      </c>
      <c r="E1210" t="s">
        <v>158</v>
      </c>
      <c r="F1210">
        <v>0</v>
      </c>
      <c r="G1210">
        <v>-1</v>
      </c>
      <c r="H1210" t="s">
        <v>2902</v>
      </c>
      <c r="I1210">
        <v>0</v>
      </c>
      <c r="J1210">
        <v>-1</v>
      </c>
      <c r="K1210" t="s">
        <v>1051</v>
      </c>
      <c r="L1210">
        <v>0</v>
      </c>
      <c r="M1210">
        <v>46</v>
      </c>
      <c r="N1210">
        <v>47</v>
      </c>
      <c r="O1210">
        <v>69</v>
      </c>
      <c r="P1210">
        <v>67</v>
      </c>
      <c r="Q1210">
        <v>0.3</v>
      </c>
    </row>
    <row r="1211" spans="1:17">
      <c r="A1211">
        <v>1370</v>
      </c>
      <c r="B1211" t="s">
        <v>2295</v>
      </c>
      <c r="C1211">
        <v>0.3</v>
      </c>
      <c r="D1211">
        <v>-1</v>
      </c>
      <c r="E1211" t="s">
        <v>158</v>
      </c>
      <c r="F1211">
        <v>0</v>
      </c>
      <c r="G1211">
        <v>-1</v>
      </c>
      <c r="H1211" t="s">
        <v>2879</v>
      </c>
      <c r="I1211">
        <v>0</v>
      </c>
      <c r="J1211">
        <v>-1</v>
      </c>
      <c r="K1211" t="s">
        <v>1029</v>
      </c>
      <c r="L1211">
        <v>0</v>
      </c>
      <c r="M1211">
        <v>42</v>
      </c>
      <c r="N1211">
        <v>67</v>
      </c>
      <c r="O1211">
        <v>57</v>
      </c>
      <c r="P1211">
        <v>56</v>
      </c>
      <c r="Q1211">
        <v>0.3</v>
      </c>
    </row>
    <row r="1212" spans="1:17">
      <c r="A1212">
        <v>1371</v>
      </c>
      <c r="B1212" t="s">
        <v>2296</v>
      </c>
      <c r="C1212">
        <v>0.3</v>
      </c>
      <c r="D1212">
        <v>-1</v>
      </c>
      <c r="E1212" t="s">
        <v>158</v>
      </c>
      <c r="F1212">
        <v>0</v>
      </c>
      <c r="G1212">
        <v>-1</v>
      </c>
      <c r="H1212" t="s">
        <v>2799</v>
      </c>
      <c r="I1212">
        <v>0</v>
      </c>
      <c r="J1212">
        <v>-1</v>
      </c>
      <c r="K1212" t="s">
        <v>1082</v>
      </c>
      <c r="L1212">
        <v>0</v>
      </c>
      <c r="M1212">
        <v>35</v>
      </c>
      <c r="N1212">
        <v>67</v>
      </c>
      <c r="O1212">
        <v>59</v>
      </c>
      <c r="P1212">
        <v>46</v>
      </c>
      <c r="Q1212">
        <v>0.3</v>
      </c>
    </row>
    <row r="1213" spans="1:17">
      <c r="A1213">
        <v>1373</v>
      </c>
      <c r="B1213" t="s">
        <v>2297</v>
      </c>
      <c r="C1213">
        <v>0.3</v>
      </c>
      <c r="D1213">
        <v>-1</v>
      </c>
      <c r="E1213" t="s">
        <v>118</v>
      </c>
      <c r="F1213">
        <v>0</v>
      </c>
      <c r="G1213">
        <v>-1</v>
      </c>
      <c r="H1213" t="s">
        <v>2901</v>
      </c>
      <c r="I1213">
        <v>0</v>
      </c>
      <c r="J1213">
        <v>-1</v>
      </c>
      <c r="K1213" t="s">
        <v>1069</v>
      </c>
      <c r="L1213">
        <v>0</v>
      </c>
      <c r="M1213">
        <v>52</v>
      </c>
      <c r="N1213">
        <v>70</v>
      </c>
      <c r="O1213">
        <v>63</v>
      </c>
      <c r="P1213">
        <v>67</v>
      </c>
      <c r="Q1213">
        <v>0.3</v>
      </c>
    </row>
    <row r="1214" spans="1:17">
      <c r="A1214">
        <v>1384</v>
      </c>
      <c r="B1214" t="s">
        <v>2307</v>
      </c>
      <c r="C1214">
        <v>0.3</v>
      </c>
      <c r="D1214">
        <v>-1</v>
      </c>
      <c r="E1214" t="s">
        <v>116</v>
      </c>
      <c r="F1214">
        <v>0</v>
      </c>
      <c r="G1214">
        <v>-1</v>
      </c>
      <c r="H1214" t="s">
        <v>2833</v>
      </c>
      <c r="I1214">
        <v>0</v>
      </c>
      <c r="J1214">
        <v>-1</v>
      </c>
      <c r="K1214" t="s">
        <v>1029</v>
      </c>
      <c r="L1214">
        <v>0</v>
      </c>
      <c r="M1214">
        <v>63</v>
      </c>
      <c r="N1214">
        <v>39</v>
      </c>
      <c r="O1214">
        <v>69</v>
      </c>
      <c r="P1214">
        <v>74</v>
      </c>
      <c r="Q1214">
        <v>0.3</v>
      </c>
    </row>
    <row r="1215" spans="1:17">
      <c r="A1215">
        <v>1388</v>
      </c>
      <c r="B1215" t="s">
        <v>2310</v>
      </c>
      <c r="C1215">
        <v>0.3</v>
      </c>
      <c r="D1215">
        <v>-1</v>
      </c>
      <c r="E1215" t="s">
        <v>116</v>
      </c>
      <c r="F1215">
        <v>0</v>
      </c>
      <c r="G1215">
        <v>-1</v>
      </c>
      <c r="H1215" t="s">
        <v>2889</v>
      </c>
      <c r="I1215">
        <v>0</v>
      </c>
      <c r="J1215">
        <v>-1</v>
      </c>
      <c r="K1215" t="s">
        <v>1053</v>
      </c>
      <c r="L1215">
        <v>0</v>
      </c>
      <c r="M1215">
        <v>68</v>
      </c>
      <c r="N1215">
        <v>53</v>
      </c>
      <c r="O1215">
        <v>64</v>
      </c>
      <c r="P1215">
        <v>58</v>
      </c>
      <c r="Q1215">
        <v>0.3</v>
      </c>
    </row>
    <row r="1216" spans="1:17">
      <c r="A1216">
        <v>1402</v>
      </c>
      <c r="B1216" t="s">
        <v>2323</v>
      </c>
      <c r="C1216">
        <v>0.3</v>
      </c>
      <c r="D1216">
        <v>-1</v>
      </c>
      <c r="E1216" t="s">
        <v>54</v>
      </c>
      <c r="F1216">
        <v>0</v>
      </c>
      <c r="G1216">
        <v>-1</v>
      </c>
      <c r="H1216" t="s">
        <v>2908</v>
      </c>
      <c r="I1216">
        <v>0</v>
      </c>
      <c r="J1216">
        <v>-1</v>
      </c>
      <c r="K1216" t="s">
        <v>1042</v>
      </c>
      <c r="L1216">
        <v>0</v>
      </c>
      <c r="M1216">
        <v>58</v>
      </c>
      <c r="N1216">
        <v>69</v>
      </c>
      <c r="O1216">
        <v>40</v>
      </c>
      <c r="P1216">
        <v>57</v>
      </c>
      <c r="Q1216">
        <v>0.3</v>
      </c>
    </row>
    <row r="1217" spans="1:17">
      <c r="A1217">
        <v>1410</v>
      </c>
      <c r="B1217" t="s">
        <v>2329</v>
      </c>
      <c r="C1217">
        <v>0.3</v>
      </c>
      <c r="D1217">
        <v>-1</v>
      </c>
      <c r="E1217" t="s">
        <v>54</v>
      </c>
      <c r="F1217">
        <v>0</v>
      </c>
      <c r="G1217">
        <v>-1</v>
      </c>
      <c r="H1217" t="s">
        <v>2893</v>
      </c>
      <c r="I1217">
        <v>0</v>
      </c>
      <c r="J1217">
        <v>-1</v>
      </c>
      <c r="K1217" t="s">
        <v>1067</v>
      </c>
      <c r="L1217">
        <v>0</v>
      </c>
      <c r="M1217">
        <v>65</v>
      </c>
      <c r="N1217">
        <v>63</v>
      </c>
      <c r="O1217">
        <v>63</v>
      </c>
      <c r="P1217">
        <v>60</v>
      </c>
      <c r="Q1217">
        <v>0.3</v>
      </c>
    </row>
    <row r="1218" spans="1:17">
      <c r="A1218">
        <v>1411</v>
      </c>
      <c r="B1218" t="s">
        <v>2330</v>
      </c>
      <c r="C1218">
        <v>0.3</v>
      </c>
      <c r="D1218">
        <v>-1</v>
      </c>
      <c r="E1218" t="s">
        <v>54</v>
      </c>
      <c r="F1218">
        <v>0</v>
      </c>
      <c r="G1218">
        <v>-1</v>
      </c>
      <c r="H1218" t="s">
        <v>2777</v>
      </c>
      <c r="I1218">
        <v>0</v>
      </c>
      <c r="J1218">
        <v>-1</v>
      </c>
      <c r="K1218" t="s">
        <v>1047</v>
      </c>
      <c r="L1218">
        <v>0</v>
      </c>
      <c r="M1218">
        <v>54</v>
      </c>
      <c r="N1218">
        <v>66</v>
      </c>
      <c r="O1218">
        <v>56</v>
      </c>
      <c r="P1218">
        <v>59</v>
      </c>
      <c r="Q1218">
        <v>0.3</v>
      </c>
    </row>
    <row r="1219" spans="1:17">
      <c r="A1219">
        <v>1414</v>
      </c>
      <c r="B1219" t="s">
        <v>2332</v>
      </c>
      <c r="C1219">
        <v>0.3</v>
      </c>
      <c r="D1219">
        <v>-1</v>
      </c>
      <c r="E1219" t="s">
        <v>54</v>
      </c>
      <c r="F1219">
        <v>0</v>
      </c>
      <c r="G1219">
        <v>-1</v>
      </c>
      <c r="H1219" t="s">
        <v>2886</v>
      </c>
      <c r="I1219">
        <v>0</v>
      </c>
      <c r="J1219">
        <v>-1</v>
      </c>
      <c r="K1219" t="s">
        <v>1087</v>
      </c>
      <c r="L1219">
        <v>0</v>
      </c>
      <c r="M1219">
        <v>42</v>
      </c>
      <c r="N1219">
        <v>70</v>
      </c>
      <c r="O1219">
        <v>55</v>
      </c>
      <c r="P1219">
        <v>57</v>
      </c>
      <c r="Q1219">
        <v>0.3</v>
      </c>
    </row>
    <row r="1220" spans="1:17">
      <c r="A1220">
        <v>1418</v>
      </c>
      <c r="B1220" t="s">
        <v>2335</v>
      </c>
      <c r="C1220">
        <v>0.3</v>
      </c>
      <c r="D1220">
        <v>-1</v>
      </c>
      <c r="E1220" t="s">
        <v>54</v>
      </c>
      <c r="F1220">
        <v>0</v>
      </c>
      <c r="G1220">
        <v>-1</v>
      </c>
      <c r="H1220" t="s">
        <v>2888</v>
      </c>
      <c r="I1220">
        <v>0</v>
      </c>
      <c r="J1220">
        <v>-1</v>
      </c>
      <c r="K1220" t="s">
        <v>1064</v>
      </c>
      <c r="L1220">
        <v>0</v>
      </c>
      <c r="M1220">
        <v>70</v>
      </c>
      <c r="N1220">
        <v>50</v>
      </c>
      <c r="O1220">
        <v>61</v>
      </c>
      <c r="P1220">
        <v>54</v>
      </c>
      <c r="Q1220">
        <v>0.3</v>
      </c>
    </row>
    <row r="1221" spans="1:17">
      <c r="A1221">
        <v>1419</v>
      </c>
      <c r="B1221" t="s">
        <v>2336</v>
      </c>
      <c r="C1221">
        <v>0.3</v>
      </c>
      <c r="D1221">
        <v>-1</v>
      </c>
      <c r="E1221" t="s">
        <v>54</v>
      </c>
      <c r="F1221">
        <v>0</v>
      </c>
      <c r="G1221">
        <v>-1</v>
      </c>
      <c r="H1221" t="s">
        <v>2913</v>
      </c>
      <c r="I1221">
        <v>0</v>
      </c>
      <c r="J1221">
        <v>-1</v>
      </c>
      <c r="K1221" t="s">
        <v>1072</v>
      </c>
      <c r="L1221">
        <v>0</v>
      </c>
      <c r="M1221">
        <v>66</v>
      </c>
      <c r="N1221">
        <v>53</v>
      </c>
      <c r="O1221">
        <v>62</v>
      </c>
      <c r="P1221">
        <v>65</v>
      </c>
      <c r="Q1221">
        <v>0.3</v>
      </c>
    </row>
    <row r="1222" spans="1:17">
      <c r="A1222">
        <v>1421</v>
      </c>
      <c r="B1222" t="s">
        <v>2338</v>
      </c>
      <c r="C1222">
        <v>0.3</v>
      </c>
      <c r="D1222">
        <v>-1</v>
      </c>
      <c r="E1222" t="s">
        <v>54</v>
      </c>
      <c r="F1222">
        <v>0</v>
      </c>
      <c r="G1222">
        <v>-1</v>
      </c>
      <c r="H1222" t="s">
        <v>2883</v>
      </c>
      <c r="I1222">
        <v>0</v>
      </c>
      <c r="J1222">
        <v>-1</v>
      </c>
      <c r="K1222" t="s">
        <v>1051</v>
      </c>
      <c r="L1222">
        <v>0</v>
      </c>
      <c r="M1222">
        <v>40</v>
      </c>
      <c r="N1222">
        <v>67</v>
      </c>
      <c r="O1222">
        <v>43</v>
      </c>
      <c r="P1222">
        <v>32</v>
      </c>
      <c r="Q1222">
        <v>0.3</v>
      </c>
    </row>
    <row r="1223" spans="1:17">
      <c r="A1223">
        <v>1428</v>
      </c>
      <c r="B1223" t="s">
        <v>2343</v>
      </c>
      <c r="C1223">
        <v>0.3</v>
      </c>
      <c r="D1223">
        <v>-1</v>
      </c>
      <c r="E1223" t="s">
        <v>40</v>
      </c>
      <c r="F1223">
        <v>0</v>
      </c>
      <c r="G1223">
        <v>-1</v>
      </c>
      <c r="H1223" t="s">
        <v>2899</v>
      </c>
      <c r="I1223">
        <v>0</v>
      </c>
      <c r="J1223">
        <v>-1</v>
      </c>
      <c r="K1223" t="s">
        <v>1035</v>
      </c>
      <c r="L1223">
        <v>0</v>
      </c>
      <c r="M1223">
        <v>31</v>
      </c>
      <c r="N1223">
        <v>68</v>
      </c>
      <c r="O1223">
        <v>44</v>
      </c>
      <c r="P1223">
        <v>71</v>
      </c>
      <c r="Q1223">
        <v>0.3</v>
      </c>
    </row>
    <row r="1224" spans="1:17">
      <c r="A1224">
        <v>1431</v>
      </c>
      <c r="B1224" t="s">
        <v>2346</v>
      </c>
      <c r="C1224">
        <v>0.3</v>
      </c>
      <c r="D1224">
        <v>-1</v>
      </c>
      <c r="E1224" t="s">
        <v>40</v>
      </c>
      <c r="F1224">
        <v>0</v>
      </c>
      <c r="G1224">
        <v>-1</v>
      </c>
      <c r="H1224" t="s">
        <v>2841</v>
      </c>
      <c r="I1224">
        <v>0</v>
      </c>
      <c r="J1224">
        <v>-1</v>
      </c>
      <c r="K1224" t="s">
        <v>1046</v>
      </c>
      <c r="L1224">
        <v>0</v>
      </c>
      <c r="M1224">
        <v>68</v>
      </c>
      <c r="N1224">
        <v>40</v>
      </c>
      <c r="O1224">
        <v>60</v>
      </c>
      <c r="P1224">
        <v>69</v>
      </c>
      <c r="Q1224">
        <v>0.3</v>
      </c>
    </row>
    <row r="1225" spans="1:17">
      <c r="A1225">
        <v>1437</v>
      </c>
      <c r="B1225" t="s">
        <v>676</v>
      </c>
      <c r="C1225">
        <v>0.3</v>
      </c>
      <c r="D1225">
        <v>-1</v>
      </c>
      <c r="E1225" t="s">
        <v>40</v>
      </c>
      <c r="F1225">
        <v>0</v>
      </c>
      <c r="G1225">
        <v>-1</v>
      </c>
      <c r="H1225" t="s">
        <v>2879</v>
      </c>
      <c r="I1225">
        <v>0</v>
      </c>
      <c r="J1225">
        <v>-1</v>
      </c>
      <c r="K1225" t="s">
        <v>1029</v>
      </c>
      <c r="L1225">
        <v>0</v>
      </c>
      <c r="M1225">
        <v>63</v>
      </c>
      <c r="N1225">
        <v>45</v>
      </c>
      <c r="O1225">
        <v>66</v>
      </c>
      <c r="P1225">
        <v>69</v>
      </c>
      <c r="Q1225">
        <v>0.3</v>
      </c>
    </row>
    <row r="1226" spans="1:17">
      <c r="A1226">
        <v>1456</v>
      </c>
      <c r="B1226" t="s">
        <v>2367</v>
      </c>
      <c r="C1226">
        <v>0.3</v>
      </c>
      <c r="D1226">
        <v>-1</v>
      </c>
      <c r="E1226" t="s">
        <v>124</v>
      </c>
      <c r="F1226">
        <v>0</v>
      </c>
      <c r="G1226">
        <v>-1</v>
      </c>
      <c r="H1226" t="s">
        <v>2858</v>
      </c>
      <c r="I1226">
        <v>0</v>
      </c>
      <c r="J1226">
        <v>-1</v>
      </c>
      <c r="K1226" t="s">
        <v>1033</v>
      </c>
      <c r="L1226">
        <v>0</v>
      </c>
      <c r="M1226">
        <v>68</v>
      </c>
      <c r="N1226">
        <v>54</v>
      </c>
      <c r="O1226">
        <v>59</v>
      </c>
      <c r="P1226">
        <v>78</v>
      </c>
      <c r="Q1226">
        <v>0.3</v>
      </c>
    </row>
    <row r="1227" spans="1:17">
      <c r="A1227">
        <v>1457</v>
      </c>
      <c r="B1227" t="s">
        <v>2368</v>
      </c>
      <c r="C1227">
        <v>0.3</v>
      </c>
      <c r="D1227">
        <v>-1</v>
      </c>
      <c r="E1227" t="s">
        <v>124</v>
      </c>
      <c r="F1227">
        <v>0</v>
      </c>
      <c r="G1227">
        <v>-1</v>
      </c>
      <c r="H1227" t="s">
        <v>2879</v>
      </c>
      <c r="I1227">
        <v>0</v>
      </c>
      <c r="J1227">
        <v>-1</v>
      </c>
      <c r="K1227" t="s">
        <v>1029</v>
      </c>
      <c r="L1227">
        <v>0</v>
      </c>
      <c r="M1227">
        <v>59</v>
      </c>
      <c r="N1227">
        <v>66</v>
      </c>
      <c r="O1227">
        <v>63</v>
      </c>
      <c r="P1227">
        <v>52</v>
      </c>
      <c r="Q1227">
        <v>0.3</v>
      </c>
    </row>
    <row r="1228" spans="1:17">
      <c r="A1228">
        <v>1461</v>
      </c>
      <c r="B1228" t="s">
        <v>2372</v>
      </c>
      <c r="C1228">
        <v>0.3</v>
      </c>
      <c r="D1228">
        <v>-1</v>
      </c>
      <c r="E1228" t="s">
        <v>124</v>
      </c>
      <c r="F1228">
        <v>0</v>
      </c>
      <c r="G1228">
        <v>-1</v>
      </c>
      <c r="H1228" t="s">
        <v>2891</v>
      </c>
      <c r="I1228">
        <v>0</v>
      </c>
      <c r="J1228">
        <v>-1</v>
      </c>
      <c r="K1228" t="s">
        <v>1031</v>
      </c>
      <c r="L1228">
        <v>0</v>
      </c>
      <c r="M1228">
        <v>69</v>
      </c>
      <c r="N1228">
        <v>59</v>
      </c>
      <c r="O1228">
        <v>54</v>
      </c>
      <c r="P1228">
        <v>68</v>
      </c>
      <c r="Q1228">
        <v>0.3</v>
      </c>
    </row>
    <row r="1229" spans="1:17">
      <c r="A1229">
        <v>1465</v>
      </c>
      <c r="B1229" t="s">
        <v>2374</v>
      </c>
      <c r="C1229">
        <v>0.3</v>
      </c>
      <c r="D1229">
        <v>-1</v>
      </c>
      <c r="E1229" t="s">
        <v>124</v>
      </c>
      <c r="F1229">
        <v>0</v>
      </c>
      <c r="G1229">
        <v>-1</v>
      </c>
      <c r="H1229" t="s">
        <v>2883</v>
      </c>
      <c r="I1229">
        <v>0</v>
      </c>
      <c r="J1229">
        <v>-1</v>
      </c>
      <c r="K1229" t="s">
        <v>1067</v>
      </c>
      <c r="L1229">
        <v>0</v>
      </c>
      <c r="M1229">
        <v>65</v>
      </c>
      <c r="N1229">
        <v>47</v>
      </c>
      <c r="O1229">
        <v>51</v>
      </c>
      <c r="P1229">
        <v>46</v>
      </c>
      <c r="Q1229">
        <v>0.3</v>
      </c>
    </row>
    <row r="1230" spans="1:17">
      <c r="A1230">
        <v>1467</v>
      </c>
      <c r="B1230" t="s">
        <v>2376</v>
      </c>
      <c r="C1230">
        <v>0.3</v>
      </c>
      <c r="D1230">
        <v>-1</v>
      </c>
      <c r="E1230" t="s">
        <v>124</v>
      </c>
      <c r="F1230">
        <v>0</v>
      </c>
      <c r="G1230">
        <v>-1</v>
      </c>
      <c r="H1230" t="s">
        <v>2902</v>
      </c>
      <c r="I1230">
        <v>0</v>
      </c>
      <c r="J1230">
        <v>-1</v>
      </c>
      <c r="K1230" t="s">
        <v>1029</v>
      </c>
      <c r="L1230">
        <v>0</v>
      </c>
      <c r="M1230">
        <v>54</v>
      </c>
      <c r="N1230">
        <v>44</v>
      </c>
      <c r="O1230">
        <v>65</v>
      </c>
      <c r="P1230">
        <v>66</v>
      </c>
      <c r="Q1230">
        <v>0.3</v>
      </c>
    </row>
    <row r="1231" spans="1:17">
      <c r="A1231">
        <v>1469</v>
      </c>
      <c r="B1231" t="s">
        <v>2377</v>
      </c>
      <c r="C1231">
        <v>0.3</v>
      </c>
      <c r="D1231">
        <v>-1</v>
      </c>
      <c r="E1231" t="s">
        <v>144</v>
      </c>
      <c r="F1231">
        <v>0</v>
      </c>
      <c r="G1231">
        <v>-1</v>
      </c>
      <c r="H1231" t="s">
        <v>1204</v>
      </c>
      <c r="I1231">
        <v>0</v>
      </c>
      <c r="J1231">
        <v>-1</v>
      </c>
      <c r="K1231" t="s">
        <v>1085</v>
      </c>
      <c r="L1231">
        <v>0</v>
      </c>
      <c r="M1231">
        <v>32</v>
      </c>
      <c r="N1231">
        <v>69</v>
      </c>
      <c r="O1231">
        <v>40</v>
      </c>
      <c r="P1231">
        <v>43</v>
      </c>
      <c r="Q1231">
        <v>0.3</v>
      </c>
    </row>
    <row r="1232" spans="1:17">
      <c r="A1232">
        <v>1473</v>
      </c>
      <c r="B1232" t="s">
        <v>2381</v>
      </c>
      <c r="C1232">
        <v>0.3</v>
      </c>
      <c r="D1232">
        <v>-1</v>
      </c>
      <c r="E1232" t="s">
        <v>144</v>
      </c>
      <c r="F1232">
        <v>0</v>
      </c>
      <c r="G1232">
        <v>-1</v>
      </c>
      <c r="H1232" t="s">
        <v>2879</v>
      </c>
      <c r="I1232">
        <v>0</v>
      </c>
      <c r="J1232">
        <v>-1</v>
      </c>
      <c r="K1232" t="s">
        <v>1022</v>
      </c>
      <c r="L1232">
        <v>0</v>
      </c>
      <c r="M1232">
        <v>60</v>
      </c>
      <c r="N1232">
        <v>65</v>
      </c>
      <c r="O1232">
        <v>61</v>
      </c>
      <c r="P1232">
        <v>62</v>
      </c>
      <c r="Q1232">
        <v>0.3</v>
      </c>
    </row>
    <row r="1233" spans="1:17">
      <c r="A1233">
        <v>1476</v>
      </c>
      <c r="B1233" t="s">
        <v>2383</v>
      </c>
      <c r="C1233">
        <v>0.3</v>
      </c>
      <c r="D1233">
        <v>-1</v>
      </c>
      <c r="E1233" t="s">
        <v>144</v>
      </c>
      <c r="F1233">
        <v>0</v>
      </c>
      <c r="G1233">
        <v>-1</v>
      </c>
      <c r="H1233" t="s">
        <v>2893</v>
      </c>
      <c r="I1233">
        <v>0</v>
      </c>
      <c r="J1233">
        <v>-1</v>
      </c>
      <c r="K1233" t="s">
        <v>1067</v>
      </c>
      <c r="L1233">
        <v>0</v>
      </c>
      <c r="M1233">
        <v>59</v>
      </c>
      <c r="N1233">
        <v>70</v>
      </c>
      <c r="O1233">
        <v>61</v>
      </c>
      <c r="P1233">
        <v>47</v>
      </c>
      <c r="Q1233">
        <v>0.3</v>
      </c>
    </row>
    <row r="1234" spans="1:17">
      <c r="A1234">
        <v>1477</v>
      </c>
      <c r="B1234" t="s">
        <v>2384</v>
      </c>
      <c r="C1234">
        <v>0.3</v>
      </c>
      <c r="D1234">
        <v>-1</v>
      </c>
      <c r="E1234" t="s">
        <v>144</v>
      </c>
      <c r="F1234">
        <v>0</v>
      </c>
      <c r="G1234">
        <v>-1</v>
      </c>
      <c r="H1234" t="s">
        <v>2852</v>
      </c>
      <c r="I1234">
        <v>0</v>
      </c>
      <c r="J1234">
        <v>-1</v>
      </c>
      <c r="K1234" t="s">
        <v>1060</v>
      </c>
      <c r="L1234">
        <v>0</v>
      </c>
      <c r="M1234">
        <v>50</v>
      </c>
      <c r="N1234">
        <v>33</v>
      </c>
      <c r="O1234">
        <v>70</v>
      </c>
      <c r="P1234">
        <v>53</v>
      </c>
      <c r="Q1234">
        <v>0.3</v>
      </c>
    </row>
    <row r="1235" spans="1:17">
      <c r="A1235">
        <v>1479</v>
      </c>
      <c r="B1235" t="s">
        <v>2386</v>
      </c>
      <c r="C1235">
        <v>0.3</v>
      </c>
      <c r="D1235">
        <v>-1</v>
      </c>
      <c r="E1235" t="s">
        <v>144</v>
      </c>
      <c r="F1235">
        <v>0</v>
      </c>
      <c r="G1235">
        <v>-1</v>
      </c>
      <c r="H1235" t="s">
        <v>2777</v>
      </c>
      <c r="I1235">
        <v>0</v>
      </c>
      <c r="J1235">
        <v>-1</v>
      </c>
      <c r="K1235" t="s">
        <v>1026</v>
      </c>
      <c r="L1235">
        <v>0</v>
      </c>
      <c r="M1235">
        <v>44</v>
      </c>
      <c r="N1235">
        <v>68</v>
      </c>
      <c r="O1235">
        <v>45</v>
      </c>
      <c r="P1235">
        <v>51</v>
      </c>
      <c r="Q1235">
        <v>0.3</v>
      </c>
    </row>
    <row r="1236" spans="1:17">
      <c r="A1236">
        <v>1482</v>
      </c>
      <c r="B1236" t="s">
        <v>2389</v>
      </c>
      <c r="C1236">
        <v>0.3</v>
      </c>
      <c r="D1236">
        <v>-1</v>
      </c>
      <c r="E1236" t="s">
        <v>90</v>
      </c>
      <c r="F1236">
        <v>0</v>
      </c>
      <c r="G1236">
        <v>-1</v>
      </c>
      <c r="H1236" t="s">
        <v>2777</v>
      </c>
      <c r="I1236">
        <v>0</v>
      </c>
      <c r="J1236">
        <v>-1</v>
      </c>
      <c r="K1236" t="s">
        <v>1091</v>
      </c>
      <c r="L1236">
        <v>0</v>
      </c>
      <c r="M1236">
        <v>57</v>
      </c>
      <c r="N1236">
        <v>68</v>
      </c>
      <c r="O1236">
        <v>50</v>
      </c>
      <c r="P1236">
        <v>45</v>
      </c>
      <c r="Q1236">
        <v>0.3</v>
      </c>
    </row>
    <row r="1237" spans="1:17">
      <c r="A1237">
        <v>1486</v>
      </c>
      <c r="B1237" t="s">
        <v>2392</v>
      </c>
      <c r="C1237">
        <v>0.3</v>
      </c>
      <c r="D1237">
        <v>-1</v>
      </c>
      <c r="E1237" t="s">
        <v>90</v>
      </c>
      <c r="F1237">
        <v>0</v>
      </c>
      <c r="G1237">
        <v>-1</v>
      </c>
      <c r="H1237" t="s">
        <v>2867</v>
      </c>
      <c r="I1237">
        <v>0</v>
      </c>
      <c r="J1237">
        <v>-1</v>
      </c>
      <c r="K1237" t="s">
        <v>1082</v>
      </c>
      <c r="L1237">
        <v>0</v>
      </c>
      <c r="M1237">
        <v>35</v>
      </c>
      <c r="N1237">
        <v>70</v>
      </c>
      <c r="O1237">
        <v>34</v>
      </c>
      <c r="P1237">
        <v>31</v>
      </c>
      <c r="Q1237">
        <v>0.3</v>
      </c>
    </row>
    <row r="1238" spans="1:17">
      <c r="A1238">
        <v>1532</v>
      </c>
      <c r="B1238" t="s">
        <v>2433</v>
      </c>
      <c r="C1238">
        <v>0.3</v>
      </c>
      <c r="D1238">
        <v>-1</v>
      </c>
      <c r="E1238" t="s">
        <v>82</v>
      </c>
      <c r="F1238">
        <v>0</v>
      </c>
      <c r="G1238">
        <v>-1</v>
      </c>
      <c r="H1238" t="s">
        <v>2858</v>
      </c>
      <c r="I1238">
        <v>0</v>
      </c>
      <c r="J1238">
        <v>-1</v>
      </c>
      <c r="K1238" t="s">
        <v>1031</v>
      </c>
      <c r="L1238">
        <v>0</v>
      </c>
      <c r="M1238">
        <v>68</v>
      </c>
      <c r="N1238">
        <v>52</v>
      </c>
      <c r="O1238">
        <v>57</v>
      </c>
      <c r="P1238">
        <v>77</v>
      </c>
      <c r="Q1238">
        <v>0.3</v>
      </c>
    </row>
    <row r="1239" spans="1:17">
      <c r="A1239">
        <v>1544</v>
      </c>
      <c r="B1239" t="s">
        <v>2443</v>
      </c>
      <c r="C1239">
        <v>0.3</v>
      </c>
      <c r="D1239">
        <v>-1</v>
      </c>
      <c r="E1239" t="s">
        <v>82</v>
      </c>
      <c r="F1239">
        <v>0</v>
      </c>
      <c r="G1239">
        <v>-1</v>
      </c>
      <c r="H1239" t="s">
        <v>2841</v>
      </c>
      <c r="I1239">
        <v>0</v>
      </c>
      <c r="J1239">
        <v>-1</v>
      </c>
      <c r="K1239" t="s">
        <v>1047</v>
      </c>
      <c r="L1239">
        <v>0</v>
      </c>
      <c r="M1239">
        <v>55</v>
      </c>
      <c r="N1239">
        <v>24</v>
      </c>
      <c r="O1239">
        <v>68</v>
      </c>
      <c r="P1239">
        <v>44</v>
      </c>
      <c r="Q1239">
        <v>0.3</v>
      </c>
    </row>
    <row r="1240" spans="1:17">
      <c r="A1240">
        <v>1551</v>
      </c>
      <c r="B1240" t="s">
        <v>2450</v>
      </c>
      <c r="C1240">
        <v>0.3</v>
      </c>
      <c r="D1240">
        <v>-1</v>
      </c>
      <c r="E1240" t="s">
        <v>98</v>
      </c>
      <c r="F1240">
        <v>0</v>
      </c>
      <c r="G1240">
        <v>-1</v>
      </c>
      <c r="H1240" t="s">
        <v>2895</v>
      </c>
      <c r="I1240">
        <v>0</v>
      </c>
      <c r="J1240">
        <v>-1</v>
      </c>
      <c r="K1240" t="s">
        <v>1047</v>
      </c>
      <c r="L1240">
        <v>0</v>
      </c>
      <c r="M1240">
        <v>69</v>
      </c>
      <c r="N1240">
        <v>64</v>
      </c>
      <c r="O1240">
        <v>64</v>
      </c>
      <c r="P1240">
        <v>75</v>
      </c>
      <c r="Q1240">
        <v>0.3</v>
      </c>
    </row>
    <row r="1241" spans="1:17">
      <c r="A1241">
        <v>1556</v>
      </c>
      <c r="B1241" t="s">
        <v>2455</v>
      </c>
      <c r="C1241">
        <v>0.3</v>
      </c>
      <c r="D1241">
        <v>-1</v>
      </c>
      <c r="E1241" t="s">
        <v>98</v>
      </c>
      <c r="F1241">
        <v>0</v>
      </c>
      <c r="G1241">
        <v>-1</v>
      </c>
      <c r="H1241" t="s">
        <v>2883</v>
      </c>
      <c r="I1241">
        <v>0</v>
      </c>
      <c r="J1241">
        <v>-1</v>
      </c>
      <c r="K1241" t="s">
        <v>1035</v>
      </c>
      <c r="L1241">
        <v>0</v>
      </c>
      <c r="M1241">
        <v>65</v>
      </c>
      <c r="N1241">
        <v>59</v>
      </c>
      <c r="O1241">
        <v>27</v>
      </c>
      <c r="P1241">
        <v>39</v>
      </c>
      <c r="Q1241">
        <v>0.3</v>
      </c>
    </row>
    <row r="1242" spans="1:17">
      <c r="A1242">
        <v>1562</v>
      </c>
      <c r="B1242" t="s">
        <v>2460</v>
      </c>
      <c r="C1242">
        <v>0.3</v>
      </c>
      <c r="D1242">
        <v>-1</v>
      </c>
      <c r="E1242" t="s">
        <v>98</v>
      </c>
      <c r="F1242">
        <v>0</v>
      </c>
      <c r="G1242">
        <v>-1</v>
      </c>
      <c r="H1242" t="s">
        <v>2460</v>
      </c>
      <c r="I1242">
        <v>0</v>
      </c>
      <c r="J1242">
        <v>-1</v>
      </c>
      <c r="K1242" t="s">
        <v>1093</v>
      </c>
      <c r="L1242">
        <v>0</v>
      </c>
      <c r="M1242">
        <v>49</v>
      </c>
      <c r="N1242">
        <v>68</v>
      </c>
      <c r="O1242">
        <v>35</v>
      </c>
      <c r="P1242">
        <v>18</v>
      </c>
      <c r="Q1242">
        <v>0.3</v>
      </c>
    </row>
    <row r="1243" spans="1:17">
      <c r="A1243">
        <v>1572</v>
      </c>
      <c r="B1243" t="s">
        <v>2467</v>
      </c>
      <c r="C1243">
        <v>0.3</v>
      </c>
      <c r="D1243">
        <v>-1</v>
      </c>
      <c r="E1243" t="s">
        <v>100</v>
      </c>
      <c r="F1243">
        <v>0</v>
      </c>
      <c r="G1243">
        <v>-1</v>
      </c>
      <c r="H1243" t="s">
        <v>2886</v>
      </c>
      <c r="I1243">
        <v>0</v>
      </c>
      <c r="J1243">
        <v>-1</v>
      </c>
      <c r="K1243" t="s">
        <v>1420</v>
      </c>
      <c r="L1243">
        <v>0</v>
      </c>
      <c r="M1243">
        <v>48</v>
      </c>
      <c r="N1243">
        <v>45</v>
      </c>
      <c r="O1243">
        <v>66</v>
      </c>
      <c r="P1243">
        <v>68</v>
      </c>
      <c r="Q1243">
        <v>0.3</v>
      </c>
    </row>
    <row r="1244" spans="1:17">
      <c r="A1244">
        <v>1575</v>
      </c>
      <c r="B1244" t="s">
        <v>2469</v>
      </c>
      <c r="C1244">
        <v>0.3</v>
      </c>
      <c r="D1244">
        <v>-1</v>
      </c>
      <c r="E1244" t="s">
        <v>100</v>
      </c>
      <c r="F1244">
        <v>0</v>
      </c>
      <c r="G1244">
        <v>-1</v>
      </c>
      <c r="H1244" t="s">
        <v>2799</v>
      </c>
      <c r="I1244">
        <v>0</v>
      </c>
      <c r="J1244">
        <v>-1</v>
      </c>
      <c r="K1244" t="s">
        <v>1060</v>
      </c>
      <c r="L1244">
        <v>0</v>
      </c>
      <c r="M1244">
        <v>65</v>
      </c>
      <c r="N1244">
        <v>60</v>
      </c>
      <c r="O1244">
        <v>64</v>
      </c>
      <c r="P1244">
        <v>66</v>
      </c>
      <c r="Q1244">
        <v>0.3</v>
      </c>
    </row>
    <row r="1245" spans="1:17">
      <c r="A1245">
        <v>1579</v>
      </c>
      <c r="B1245" t="s">
        <v>823</v>
      </c>
      <c r="C1245">
        <v>0.3</v>
      </c>
      <c r="D1245">
        <v>-1</v>
      </c>
      <c r="E1245" t="s">
        <v>100</v>
      </c>
      <c r="F1245">
        <v>0</v>
      </c>
      <c r="G1245">
        <v>-1</v>
      </c>
      <c r="H1245" t="s">
        <v>2879</v>
      </c>
      <c r="I1245">
        <v>0</v>
      </c>
      <c r="J1245">
        <v>-1</v>
      </c>
      <c r="K1245" t="s">
        <v>1029</v>
      </c>
      <c r="L1245">
        <v>0</v>
      </c>
      <c r="M1245">
        <v>68</v>
      </c>
      <c r="N1245">
        <v>43</v>
      </c>
      <c r="O1245">
        <v>61</v>
      </c>
      <c r="P1245">
        <v>42</v>
      </c>
      <c r="Q1245">
        <v>0.3</v>
      </c>
    </row>
    <row r="1246" spans="1:17">
      <c r="A1246">
        <v>1585</v>
      </c>
      <c r="B1246" t="s">
        <v>2478</v>
      </c>
      <c r="C1246">
        <v>0.3</v>
      </c>
      <c r="D1246">
        <v>-1</v>
      </c>
      <c r="E1246" t="s">
        <v>100</v>
      </c>
      <c r="F1246">
        <v>0</v>
      </c>
      <c r="G1246">
        <v>-1</v>
      </c>
      <c r="H1246" t="s">
        <v>2907</v>
      </c>
      <c r="I1246">
        <v>0</v>
      </c>
      <c r="J1246">
        <v>-1</v>
      </c>
      <c r="K1246" t="s">
        <v>1051</v>
      </c>
      <c r="L1246">
        <v>0</v>
      </c>
      <c r="M1246">
        <v>37</v>
      </c>
      <c r="N1246">
        <v>66</v>
      </c>
      <c r="O1246">
        <v>49</v>
      </c>
      <c r="P1246">
        <v>60</v>
      </c>
      <c r="Q1246">
        <v>0.3</v>
      </c>
    </row>
    <row r="1247" spans="1:17">
      <c r="A1247">
        <v>1593</v>
      </c>
      <c r="B1247" t="s">
        <v>2485</v>
      </c>
      <c r="C1247">
        <v>0.3</v>
      </c>
      <c r="D1247">
        <v>-1</v>
      </c>
      <c r="E1247" t="s">
        <v>100</v>
      </c>
      <c r="F1247">
        <v>0</v>
      </c>
      <c r="G1247">
        <v>-1</v>
      </c>
      <c r="H1247" t="s">
        <v>2858</v>
      </c>
      <c r="I1247">
        <v>0</v>
      </c>
      <c r="J1247">
        <v>-1</v>
      </c>
      <c r="K1247" t="s">
        <v>1047</v>
      </c>
      <c r="L1247">
        <v>0</v>
      </c>
      <c r="M1247">
        <v>66</v>
      </c>
      <c r="N1247">
        <v>44</v>
      </c>
      <c r="O1247">
        <v>54</v>
      </c>
      <c r="P1247">
        <v>76</v>
      </c>
      <c r="Q1247">
        <v>0.3</v>
      </c>
    </row>
    <row r="1248" spans="1:17">
      <c r="A1248">
        <v>1599</v>
      </c>
      <c r="B1248" t="s">
        <v>2490</v>
      </c>
      <c r="C1248">
        <v>0.3</v>
      </c>
      <c r="D1248">
        <v>-1</v>
      </c>
      <c r="E1248" t="s">
        <v>80</v>
      </c>
      <c r="F1248">
        <v>0</v>
      </c>
      <c r="G1248">
        <v>-1</v>
      </c>
      <c r="H1248" t="s">
        <v>2883</v>
      </c>
      <c r="I1248">
        <v>0</v>
      </c>
      <c r="J1248">
        <v>-1</v>
      </c>
      <c r="K1248" t="s">
        <v>1060</v>
      </c>
      <c r="L1248">
        <v>0</v>
      </c>
      <c r="M1248">
        <v>67</v>
      </c>
      <c r="N1248">
        <v>62</v>
      </c>
      <c r="O1248">
        <v>64</v>
      </c>
      <c r="P1248">
        <v>60</v>
      </c>
      <c r="Q1248">
        <v>0.3</v>
      </c>
    </row>
    <row r="1249" spans="1:17">
      <c r="A1249">
        <v>1605</v>
      </c>
      <c r="B1249" t="s">
        <v>2495</v>
      </c>
      <c r="C1249">
        <v>0.3</v>
      </c>
      <c r="D1249">
        <v>-1</v>
      </c>
      <c r="E1249" t="s">
        <v>80</v>
      </c>
      <c r="F1249">
        <v>0</v>
      </c>
      <c r="G1249">
        <v>-1</v>
      </c>
      <c r="H1249" t="s">
        <v>2859</v>
      </c>
      <c r="I1249">
        <v>0</v>
      </c>
      <c r="J1249">
        <v>-1</v>
      </c>
      <c r="K1249" t="s">
        <v>1079</v>
      </c>
      <c r="L1249">
        <v>0</v>
      </c>
      <c r="M1249">
        <v>42</v>
      </c>
      <c r="N1249">
        <v>65</v>
      </c>
      <c r="O1249">
        <v>54</v>
      </c>
      <c r="P1249">
        <v>56</v>
      </c>
      <c r="Q1249">
        <v>0.3</v>
      </c>
    </row>
    <row r="1250" spans="1:17">
      <c r="A1250">
        <v>1608</v>
      </c>
      <c r="B1250" t="s">
        <v>2498</v>
      </c>
      <c r="C1250">
        <v>0.3</v>
      </c>
      <c r="D1250">
        <v>-1</v>
      </c>
      <c r="E1250" t="s">
        <v>80</v>
      </c>
      <c r="F1250">
        <v>0</v>
      </c>
      <c r="G1250">
        <v>-1</v>
      </c>
      <c r="H1250" t="s">
        <v>2872</v>
      </c>
      <c r="I1250">
        <v>0</v>
      </c>
      <c r="J1250">
        <v>-1</v>
      </c>
      <c r="K1250" t="s">
        <v>1061</v>
      </c>
      <c r="L1250">
        <v>0</v>
      </c>
      <c r="M1250">
        <v>50</v>
      </c>
      <c r="N1250">
        <v>70</v>
      </c>
      <c r="O1250">
        <v>38</v>
      </c>
      <c r="P1250">
        <v>85</v>
      </c>
      <c r="Q1250">
        <v>0.3</v>
      </c>
    </row>
    <row r="1251" spans="1:17">
      <c r="A1251">
        <v>1626</v>
      </c>
      <c r="B1251" t="s">
        <v>2514</v>
      </c>
      <c r="C1251">
        <v>0.3</v>
      </c>
      <c r="D1251">
        <v>-1</v>
      </c>
      <c r="E1251" t="s">
        <v>52</v>
      </c>
      <c r="F1251">
        <v>0</v>
      </c>
      <c r="G1251">
        <v>-1</v>
      </c>
      <c r="H1251" t="s">
        <v>2777</v>
      </c>
      <c r="I1251">
        <v>0</v>
      </c>
      <c r="J1251">
        <v>-1</v>
      </c>
      <c r="K1251" t="s">
        <v>1015</v>
      </c>
      <c r="L1251">
        <v>0</v>
      </c>
      <c r="M1251">
        <v>68</v>
      </c>
      <c r="N1251">
        <v>45</v>
      </c>
      <c r="O1251">
        <v>56</v>
      </c>
      <c r="P1251">
        <v>72</v>
      </c>
      <c r="Q1251">
        <v>0.3</v>
      </c>
    </row>
    <row r="1252" spans="1:17">
      <c r="A1252">
        <v>1633</v>
      </c>
      <c r="B1252" t="s">
        <v>2521</v>
      </c>
      <c r="C1252">
        <v>0.3</v>
      </c>
      <c r="D1252">
        <v>-1</v>
      </c>
      <c r="E1252" t="s">
        <v>44</v>
      </c>
      <c r="F1252">
        <v>0</v>
      </c>
      <c r="G1252">
        <v>-1</v>
      </c>
      <c r="H1252" t="s">
        <v>2841</v>
      </c>
      <c r="I1252">
        <v>0</v>
      </c>
      <c r="J1252">
        <v>-1</v>
      </c>
      <c r="K1252" t="s">
        <v>1019</v>
      </c>
      <c r="L1252">
        <v>0</v>
      </c>
      <c r="M1252">
        <v>42</v>
      </c>
      <c r="N1252">
        <v>55</v>
      </c>
      <c r="O1252">
        <v>66</v>
      </c>
      <c r="P1252">
        <v>50</v>
      </c>
      <c r="Q1252">
        <v>0.3</v>
      </c>
    </row>
    <row r="1253" spans="1:17">
      <c r="A1253">
        <v>1635</v>
      </c>
      <c r="B1253" t="s">
        <v>2523</v>
      </c>
      <c r="C1253">
        <v>0.3</v>
      </c>
      <c r="D1253">
        <v>-1</v>
      </c>
      <c r="E1253" t="s">
        <v>44</v>
      </c>
      <c r="F1253">
        <v>0</v>
      </c>
      <c r="G1253">
        <v>-1</v>
      </c>
      <c r="H1253" t="s">
        <v>2894</v>
      </c>
      <c r="I1253">
        <v>0</v>
      </c>
      <c r="J1253">
        <v>-1</v>
      </c>
      <c r="K1253" t="s">
        <v>1051</v>
      </c>
      <c r="L1253">
        <v>0</v>
      </c>
      <c r="M1253">
        <v>61</v>
      </c>
      <c r="N1253">
        <v>42</v>
      </c>
      <c r="O1253">
        <v>69</v>
      </c>
      <c r="P1253">
        <v>54</v>
      </c>
      <c r="Q1253">
        <v>0.3</v>
      </c>
    </row>
    <row r="1254" spans="1:17">
      <c r="A1254">
        <v>1636</v>
      </c>
      <c r="B1254" t="s">
        <v>2524</v>
      </c>
      <c r="C1254">
        <v>0.3</v>
      </c>
      <c r="D1254">
        <v>-1</v>
      </c>
      <c r="E1254" t="s">
        <v>108</v>
      </c>
      <c r="F1254">
        <v>0</v>
      </c>
      <c r="G1254">
        <v>-1</v>
      </c>
      <c r="H1254" t="s">
        <v>2799</v>
      </c>
      <c r="I1254">
        <v>0</v>
      </c>
      <c r="J1254">
        <v>-1</v>
      </c>
      <c r="K1254" t="s">
        <v>1049</v>
      </c>
      <c r="L1254">
        <v>0</v>
      </c>
      <c r="M1254">
        <v>33</v>
      </c>
      <c r="N1254">
        <v>67</v>
      </c>
      <c r="O1254">
        <v>41</v>
      </c>
      <c r="P1254">
        <v>17</v>
      </c>
      <c r="Q1254">
        <v>0.3</v>
      </c>
    </row>
    <row r="1255" spans="1:17">
      <c r="A1255">
        <v>2340</v>
      </c>
      <c r="B1255" t="s">
        <v>2550</v>
      </c>
      <c r="C1255">
        <v>0.3</v>
      </c>
      <c r="D1255">
        <v>-1</v>
      </c>
      <c r="E1255" t="s">
        <v>20</v>
      </c>
      <c r="F1255">
        <v>0</v>
      </c>
      <c r="G1255">
        <v>-1</v>
      </c>
      <c r="H1255" t="s">
        <v>2904</v>
      </c>
      <c r="I1255">
        <v>0</v>
      </c>
      <c r="J1255">
        <v>-1</v>
      </c>
      <c r="K1255" t="s">
        <v>1026</v>
      </c>
      <c r="L1255">
        <v>0</v>
      </c>
      <c r="M1255">
        <v>52</v>
      </c>
      <c r="N1255">
        <v>68</v>
      </c>
      <c r="O1255">
        <v>53</v>
      </c>
      <c r="P1255">
        <v>54</v>
      </c>
      <c r="Q1255">
        <v>0.3</v>
      </c>
    </row>
    <row r="1256" spans="1:17">
      <c r="A1256">
        <v>2349</v>
      </c>
      <c r="B1256" t="s">
        <v>2558</v>
      </c>
      <c r="C1256">
        <v>0.3</v>
      </c>
      <c r="D1256">
        <v>-1</v>
      </c>
      <c r="E1256" t="s">
        <v>20</v>
      </c>
      <c r="F1256">
        <v>0</v>
      </c>
      <c r="G1256">
        <v>-1</v>
      </c>
      <c r="H1256" t="s">
        <v>2885</v>
      </c>
      <c r="I1256">
        <v>0</v>
      </c>
      <c r="J1256">
        <v>-1</v>
      </c>
      <c r="K1256" t="s">
        <v>1036</v>
      </c>
      <c r="L1256">
        <v>0</v>
      </c>
      <c r="M1256">
        <v>61</v>
      </c>
      <c r="N1256">
        <v>70</v>
      </c>
      <c r="O1256">
        <v>45</v>
      </c>
      <c r="P1256">
        <v>43</v>
      </c>
      <c r="Q1256">
        <v>0.3</v>
      </c>
    </row>
    <row r="1257" spans="1:17">
      <c r="A1257">
        <v>2350</v>
      </c>
      <c r="B1257" t="s">
        <v>2559</v>
      </c>
      <c r="C1257">
        <v>0.3</v>
      </c>
      <c r="D1257">
        <v>-1</v>
      </c>
      <c r="E1257" t="s">
        <v>20</v>
      </c>
      <c r="F1257">
        <v>0</v>
      </c>
      <c r="G1257">
        <v>-1</v>
      </c>
      <c r="H1257" t="s">
        <v>2877</v>
      </c>
      <c r="I1257">
        <v>0</v>
      </c>
      <c r="J1257">
        <v>-1</v>
      </c>
      <c r="K1257" t="s">
        <v>1091</v>
      </c>
      <c r="L1257">
        <v>0</v>
      </c>
      <c r="M1257">
        <v>25</v>
      </c>
      <c r="N1257">
        <v>35</v>
      </c>
      <c r="O1257">
        <v>65</v>
      </c>
      <c r="P1257">
        <v>42</v>
      </c>
      <c r="Q1257">
        <v>0.3</v>
      </c>
    </row>
    <row r="1258" spans="1:17">
      <c r="A1258">
        <v>4</v>
      </c>
      <c r="B1258" t="s">
        <v>1021</v>
      </c>
      <c r="C1258">
        <v>0</v>
      </c>
      <c r="D1258">
        <v>-1</v>
      </c>
      <c r="E1258" t="s">
        <v>156</v>
      </c>
      <c r="F1258">
        <v>0</v>
      </c>
      <c r="G1258">
        <v>-1</v>
      </c>
      <c r="H1258" t="s">
        <v>2902</v>
      </c>
      <c r="I1258">
        <v>0</v>
      </c>
      <c r="J1258">
        <v>-1</v>
      </c>
      <c r="K1258" t="s">
        <v>1022</v>
      </c>
      <c r="L1258">
        <v>0</v>
      </c>
      <c r="M1258">
        <v>64</v>
      </c>
      <c r="N1258">
        <v>55</v>
      </c>
      <c r="O1258">
        <v>53</v>
      </c>
      <c r="P1258">
        <v>68</v>
      </c>
      <c r="Q1258">
        <v>0</v>
      </c>
    </row>
    <row r="1259" spans="1:17">
      <c r="A1259">
        <v>5</v>
      </c>
      <c r="B1259" t="s">
        <v>1025</v>
      </c>
      <c r="C1259">
        <v>0</v>
      </c>
      <c r="D1259">
        <v>-1</v>
      </c>
      <c r="E1259" t="s">
        <v>156</v>
      </c>
      <c r="F1259">
        <v>0</v>
      </c>
      <c r="G1259">
        <v>-1</v>
      </c>
      <c r="H1259" t="s">
        <v>2900</v>
      </c>
      <c r="I1259">
        <v>0</v>
      </c>
      <c r="J1259">
        <v>-1</v>
      </c>
      <c r="K1259" t="s">
        <v>1026</v>
      </c>
      <c r="L1259">
        <v>0</v>
      </c>
      <c r="M1259">
        <v>50</v>
      </c>
      <c r="N1259">
        <v>56</v>
      </c>
      <c r="O1259">
        <v>57</v>
      </c>
      <c r="P1259">
        <v>69</v>
      </c>
      <c r="Q1259">
        <v>0</v>
      </c>
    </row>
    <row r="1260" spans="1:17">
      <c r="A1260">
        <v>7</v>
      </c>
      <c r="B1260" t="s">
        <v>1030</v>
      </c>
      <c r="C1260">
        <v>0</v>
      </c>
      <c r="D1260">
        <v>-1</v>
      </c>
      <c r="E1260" t="s">
        <v>156</v>
      </c>
      <c r="F1260">
        <v>0</v>
      </c>
      <c r="G1260">
        <v>-1</v>
      </c>
      <c r="H1260" t="s">
        <v>2777</v>
      </c>
      <c r="I1260">
        <v>0</v>
      </c>
      <c r="J1260">
        <v>-1</v>
      </c>
      <c r="K1260" t="s">
        <v>1031</v>
      </c>
      <c r="L1260">
        <v>0</v>
      </c>
      <c r="M1260">
        <v>54</v>
      </c>
      <c r="N1260">
        <v>52</v>
      </c>
      <c r="O1260">
        <v>42</v>
      </c>
      <c r="P1260">
        <v>54</v>
      </c>
      <c r="Q1260">
        <v>0</v>
      </c>
    </row>
    <row r="1261" spans="1:17">
      <c r="A1261">
        <v>11</v>
      </c>
      <c r="B1261" t="s">
        <v>132</v>
      </c>
      <c r="C1261">
        <v>0</v>
      </c>
      <c r="D1261">
        <v>-1</v>
      </c>
      <c r="E1261" t="s">
        <v>132</v>
      </c>
      <c r="F1261">
        <v>0</v>
      </c>
      <c r="G1261">
        <v>-1</v>
      </c>
      <c r="H1261" t="s">
        <v>2799</v>
      </c>
      <c r="I1261">
        <v>0</v>
      </c>
      <c r="J1261">
        <v>-1</v>
      </c>
      <c r="K1261" t="s">
        <v>1037</v>
      </c>
      <c r="L1261">
        <v>0</v>
      </c>
      <c r="M1261">
        <v>64</v>
      </c>
      <c r="N1261">
        <v>21</v>
      </c>
      <c r="O1261">
        <v>31</v>
      </c>
      <c r="P1261">
        <v>24</v>
      </c>
      <c r="Q1261">
        <v>0</v>
      </c>
    </row>
    <row r="1262" spans="1:17">
      <c r="A1262">
        <v>16</v>
      </c>
      <c r="B1262" t="s">
        <v>1045</v>
      </c>
      <c r="C1262">
        <v>0</v>
      </c>
      <c r="D1262">
        <v>-1</v>
      </c>
      <c r="E1262" t="s">
        <v>132</v>
      </c>
      <c r="F1262">
        <v>0</v>
      </c>
      <c r="G1262">
        <v>-1</v>
      </c>
      <c r="H1262" t="s">
        <v>2885</v>
      </c>
      <c r="I1262">
        <v>0</v>
      </c>
      <c r="J1262">
        <v>-1</v>
      </c>
      <c r="K1262" t="s">
        <v>1046</v>
      </c>
      <c r="L1262">
        <v>0</v>
      </c>
      <c r="M1262">
        <v>57</v>
      </c>
      <c r="N1262">
        <v>47</v>
      </c>
      <c r="O1262">
        <v>55</v>
      </c>
      <c r="P1262">
        <v>66</v>
      </c>
      <c r="Q1262">
        <v>0</v>
      </c>
    </row>
    <row r="1263" spans="1:17">
      <c r="A1263">
        <v>20</v>
      </c>
      <c r="B1263" t="s">
        <v>1052</v>
      </c>
      <c r="C1263">
        <v>0</v>
      </c>
      <c r="D1263">
        <v>-1</v>
      </c>
      <c r="E1263" t="s">
        <v>132</v>
      </c>
      <c r="F1263">
        <v>0</v>
      </c>
      <c r="G1263">
        <v>-1</v>
      </c>
      <c r="H1263" t="s">
        <v>2903</v>
      </c>
      <c r="I1263">
        <v>0</v>
      </c>
      <c r="J1263">
        <v>-1</v>
      </c>
      <c r="K1263" t="s">
        <v>1053</v>
      </c>
      <c r="L1263">
        <v>0</v>
      </c>
      <c r="M1263">
        <v>53</v>
      </c>
      <c r="N1263">
        <v>55</v>
      </c>
      <c r="O1263">
        <v>64</v>
      </c>
      <c r="P1263">
        <v>57</v>
      </c>
      <c r="Q1263">
        <v>0</v>
      </c>
    </row>
    <row r="1264" spans="1:17">
      <c r="A1264">
        <v>23</v>
      </c>
      <c r="B1264" t="s">
        <v>1057</v>
      </c>
      <c r="C1264">
        <v>0</v>
      </c>
      <c r="D1264">
        <v>-1</v>
      </c>
      <c r="E1264" t="s">
        <v>132</v>
      </c>
      <c r="F1264">
        <v>0</v>
      </c>
      <c r="G1264">
        <v>-1</v>
      </c>
      <c r="H1264" t="s">
        <v>2858</v>
      </c>
      <c r="I1264">
        <v>0</v>
      </c>
      <c r="J1264">
        <v>-1</v>
      </c>
      <c r="K1264" t="s">
        <v>1058</v>
      </c>
      <c r="L1264">
        <v>0</v>
      </c>
      <c r="M1264">
        <v>54</v>
      </c>
      <c r="N1264">
        <v>54</v>
      </c>
      <c r="O1264">
        <v>58</v>
      </c>
      <c r="P1264">
        <v>71</v>
      </c>
      <c r="Q1264">
        <v>0</v>
      </c>
    </row>
    <row r="1265" spans="1:17">
      <c r="A1265">
        <v>24</v>
      </c>
      <c r="B1265" t="s">
        <v>1059</v>
      </c>
      <c r="C1265">
        <v>0</v>
      </c>
      <c r="D1265">
        <v>-1</v>
      </c>
      <c r="E1265" t="s">
        <v>132</v>
      </c>
      <c r="F1265">
        <v>0</v>
      </c>
      <c r="G1265">
        <v>-1</v>
      </c>
      <c r="H1265" t="s">
        <v>2885</v>
      </c>
      <c r="I1265">
        <v>0</v>
      </c>
      <c r="J1265">
        <v>-1</v>
      </c>
      <c r="K1265" t="s">
        <v>1060</v>
      </c>
      <c r="L1265">
        <v>0</v>
      </c>
      <c r="M1265">
        <v>58</v>
      </c>
      <c r="N1265">
        <v>45</v>
      </c>
      <c r="O1265">
        <v>55</v>
      </c>
      <c r="P1265">
        <v>65</v>
      </c>
      <c r="Q1265">
        <v>0</v>
      </c>
    </row>
    <row r="1266" spans="1:17">
      <c r="A1266">
        <v>28</v>
      </c>
      <c r="B1266" t="s">
        <v>1066</v>
      </c>
      <c r="C1266">
        <v>0</v>
      </c>
      <c r="D1266">
        <v>-1</v>
      </c>
      <c r="E1266" t="s">
        <v>132</v>
      </c>
      <c r="F1266">
        <v>0</v>
      </c>
      <c r="G1266">
        <v>-1</v>
      </c>
      <c r="H1266" t="s">
        <v>2858</v>
      </c>
      <c r="I1266">
        <v>0</v>
      </c>
      <c r="J1266">
        <v>-1</v>
      </c>
      <c r="K1266" t="s">
        <v>1067</v>
      </c>
      <c r="L1266">
        <v>0</v>
      </c>
      <c r="M1266">
        <v>45</v>
      </c>
      <c r="N1266">
        <v>36</v>
      </c>
      <c r="O1266">
        <v>57</v>
      </c>
      <c r="P1266">
        <v>64</v>
      </c>
      <c r="Q1266">
        <v>0</v>
      </c>
    </row>
    <row r="1267" spans="1:17">
      <c r="A1267">
        <v>35</v>
      </c>
      <c r="B1267" t="s">
        <v>1078</v>
      </c>
      <c r="C1267">
        <v>0</v>
      </c>
      <c r="D1267">
        <v>-1</v>
      </c>
      <c r="E1267" t="s">
        <v>136</v>
      </c>
      <c r="F1267">
        <v>0</v>
      </c>
      <c r="G1267">
        <v>-1</v>
      </c>
      <c r="H1267" t="s">
        <v>2905</v>
      </c>
      <c r="I1267">
        <v>0</v>
      </c>
      <c r="J1267">
        <v>-1</v>
      </c>
      <c r="K1267" t="s">
        <v>1079</v>
      </c>
      <c r="L1267">
        <v>0</v>
      </c>
      <c r="M1267">
        <v>48</v>
      </c>
      <c r="N1267">
        <v>37</v>
      </c>
      <c r="O1267">
        <v>54</v>
      </c>
      <c r="P1267">
        <v>68</v>
      </c>
      <c r="Q1267">
        <v>0</v>
      </c>
    </row>
    <row r="1268" spans="1:17">
      <c r="A1268">
        <v>37</v>
      </c>
      <c r="B1268" t="s">
        <v>1081</v>
      </c>
      <c r="C1268">
        <v>0</v>
      </c>
      <c r="D1268">
        <v>-1</v>
      </c>
      <c r="E1268" t="s">
        <v>136</v>
      </c>
      <c r="F1268">
        <v>0</v>
      </c>
      <c r="G1268">
        <v>-1</v>
      </c>
      <c r="H1268" t="s">
        <v>2777</v>
      </c>
      <c r="I1268">
        <v>0</v>
      </c>
      <c r="J1268">
        <v>-1</v>
      </c>
      <c r="K1268" t="s">
        <v>1082</v>
      </c>
      <c r="L1268">
        <v>0</v>
      </c>
      <c r="M1268">
        <v>54</v>
      </c>
      <c r="N1268">
        <v>61</v>
      </c>
      <c r="O1268">
        <v>57</v>
      </c>
      <c r="P1268">
        <v>53</v>
      </c>
      <c r="Q1268">
        <v>0</v>
      </c>
    </row>
    <row r="1269" spans="1:17">
      <c r="A1269">
        <v>39</v>
      </c>
      <c r="B1269" t="s">
        <v>1084</v>
      </c>
      <c r="C1269">
        <v>0</v>
      </c>
      <c r="D1269">
        <v>-1</v>
      </c>
      <c r="E1269" t="s">
        <v>136</v>
      </c>
      <c r="F1269">
        <v>0</v>
      </c>
      <c r="G1269">
        <v>-1</v>
      </c>
      <c r="H1269" t="s">
        <v>1204</v>
      </c>
      <c r="I1269">
        <v>0</v>
      </c>
      <c r="J1269">
        <v>-1</v>
      </c>
      <c r="K1269" t="s">
        <v>1085</v>
      </c>
      <c r="L1269">
        <v>0</v>
      </c>
      <c r="M1269">
        <v>44</v>
      </c>
      <c r="N1269">
        <v>56</v>
      </c>
      <c r="O1269">
        <v>34</v>
      </c>
      <c r="P1269">
        <v>68</v>
      </c>
      <c r="Q1269">
        <v>0</v>
      </c>
    </row>
    <row r="1270" spans="1:17">
      <c r="A1270">
        <v>40</v>
      </c>
      <c r="B1270" t="s">
        <v>1086</v>
      </c>
      <c r="C1270">
        <v>0</v>
      </c>
      <c r="D1270">
        <v>-1</v>
      </c>
      <c r="E1270" t="s">
        <v>136</v>
      </c>
      <c r="F1270">
        <v>0</v>
      </c>
      <c r="G1270">
        <v>-1</v>
      </c>
      <c r="H1270" t="s">
        <v>2905</v>
      </c>
      <c r="I1270">
        <v>0</v>
      </c>
      <c r="J1270">
        <v>-1</v>
      </c>
      <c r="K1270" t="s">
        <v>1087</v>
      </c>
      <c r="L1270">
        <v>0</v>
      </c>
      <c r="M1270">
        <v>46</v>
      </c>
      <c r="N1270">
        <v>62</v>
      </c>
      <c r="O1270">
        <v>55</v>
      </c>
      <c r="P1270">
        <v>64</v>
      </c>
      <c r="Q1270">
        <v>0</v>
      </c>
    </row>
    <row r="1271" spans="1:17">
      <c r="A1271">
        <v>41</v>
      </c>
      <c r="B1271" t="s">
        <v>1088</v>
      </c>
      <c r="C1271">
        <v>0</v>
      </c>
      <c r="D1271">
        <v>-1</v>
      </c>
      <c r="E1271" t="s">
        <v>136</v>
      </c>
      <c r="F1271">
        <v>0</v>
      </c>
      <c r="G1271">
        <v>-1</v>
      </c>
      <c r="H1271" t="s">
        <v>2904</v>
      </c>
      <c r="I1271">
        <v>0</v>
      </c>
      <c r="J1271">
        <v>-1</v>
      </c>
      <c r="K1271" t="s">
        <v>1042</v>
      </c>
      <c r="L1271">
        <v>0</v>
      </c>
      <c r="M1271">
        <v>50</v>
      </c>
      <c r="N1271">
        <v>60</v>
      </c>
      <c r="O1271">
        <v>48</v>
      </c>
      <c r="P1271">
        <v>72</v>
      </c>
      <c r="Q1271">
        <v>0</v>
      </c>
    </row>
    <row r="1272" spans="1:17">
      <c r="A1272">
        <v>42</v>
      </c>
      <c r="B1272" t="s">
        <v>1089</v>
      </c>
      <c r="C1272">
        <v>0</v>
      </c>
      <c r="D1272">
        <v>-1</v>
      </c>
      <c r="E1272" t="s">
        <v>136</v>
      </c>
      <c r="F1272">
        <v>0</v>
      </c>
      <c r="G1272">
        <v>-1</v>
      </c>
      <c r="H1272" t="s">
        <v>2905</v>
      </c>
      <c r="I1272">
        <v>0</v>
      </c>
      <c r="J1272">
        <v>-1</v>
      </c>
      <c r="K1272" t="s">
        <v>1072</v>
      </c>
      <c r="L1272">
        <v>0</v>
      </c>
      <c r="M1272">
        <v>43</v>
      </c>
      <c r="N1272">
        <v>59</v>
      </c>
      <c r="O1272">
        <v>25</v>
      </c>
      <c r="P1272">
        <v>21</v>
      </c>
      <c r="Q1272">
        <v>0</v>
      </c>
    </row>
    <row r="1273" spans="1:17">
      <c r="A1273">
        <v>43</v>
      </c>
      <c r="B1273" t="s">
        <v>1090</v>
      </c>
      <c r="C1273">
        <v>0</v>
      </c>
      <c r="D1273">
        <v>-1</v>
      </c>
      <c r="E1273" t="s">
        <v>136</v>
      </c>
      <c r="F1273">
        <v>0</v>
      </c>
      <c r="G1273">
        <v>-1</v>
      </c>
      <c r="H1273" t="s">
        <v>2905</v>
      </c>
      <c r="I1273">
        <v>0</v>
      </c>
      <c r="J1273">
        <v>-1</v>
      </c>
      <c r="K1273" t="s">
        <v>1091</v>
      </c>
      <c r="L1273">
        <v>0</v>
      </c>
      <c r="M1273">
        <v>27</v>
      </c>
      <c r="N1273">
        <v>64</v>
      </c>
      <c r="O1273">
        <v>24</v>
      </c>
      <c r="P1273">
        <v>12</v>
      </c>
      <c r="Q1273">
        <v>0</v>
      </c>
    </row>
    <row r="1274" spans="1:17">
      <c r="A1274">
        <v>45</v>
      </c>
      <c r="B1274" t="s">
        <v>1092</v>
      </c>
      <c r="C1274">
        <v>0</v>
      </c>
      <c r="D1274">
        <v>-1</v>
      </c>
      <c r="E1274" t="s">
        <v>136</v>
      </c>
      <c r="F1274">
        <v>0</v>
      </c>
      <c r="G1274">
        <v>-1</v>
      </c>
      <c r="H1274" t="s">
        <v>2908</v>
      </c>
      <c r="I1274">
        <v>0</v>
      </c>
      <c r="J1274">
        <v>-1</v>
      </c>
      <c r="K1274" t="s">
        <v>1064</v>
      </c>
      <c r="L1274">
        <v>0</v>
      </c>
      <c r="M1274">
        <v>37</v>
      </c>
      <c r="N1274">
        <v>57</v>
      </c>
      <c r="O1274">
        <v>49</v>
      </c>
      <c r="P1274">
        <v>50</v>
      </c>
      <c r="Q1274">
        <v>0</v>
      </c>
    </row>
    <row r="1275" spans="1:17">
      <c r="A1275">
        <v>49</v>
      </c>
      <c r="B1275" t="s">
        <v>1096</v>
      </c>
      <c r="C1275">
        <v>0</v>
      </c>
      <c r="D1275">
        <v>-1</v>
      </c>
      <c r="E1275" t="s">
        <v>114</v>
      </c>
      <c r="F1275">
        <v>0</v>
      </c>
      <c r="G1275">
        <v>-1</v>
      </c>
      <c r="H1275" t="s">
        <v>2777</v>
      </c>
      <c r="I1275">
        <v>0</v>
      </c>
      <c r="J1275">
        <v>-1</v>
      </c>
      <c r="K1275" t="s">
        <v>1064</v>
      </c>
      <c r="L1275">
        <v>0</v>
      </c>
      <c r="M1275">
        <v>48</v>
      </c>
      <c r="N1275">
        <v>47</v>
      </c>
      <c r="O1275">
        <v>45</v>
      </c>
      <c r="P1275">
        <v>46</v>
      </c>
      <c r="Q1275">
        <v>0</v>
      </c>
    </row>
    <row r="1276" spans="1:17">
      <c r="A1276">
        <v>53</v>
      </c>
      <c r="B1276" t="s">
        <v>1100</v>
      </c>
      <c r="C1276">
        <v>0</v>
      </c>
      <c r="D1276">
        <v>-1</v>
      </c>
      <c r="E1276" t="s">
        <v>114</v>
      </c>
      <c r="F1276">
        <v>0</v>
      </c>
      <c r="G1276">
        <v>-1</v>
      </c>
      <c r="H1276" t="s">
        <v>2891</v>
      </c>
      <c r="I1276">
        <v>0</v>
      </c>
      <c r="J1276">
        <v>-1</v>
      </c>
      <c r="K1276" t="s">
        <v>1047</v>
      </c>
      <c r="L1276">
        <v>0</v>
      </c>
      <c r="M1276">
        <v>46</v>
      </c>
      <c r="N1276">
        <v>57</v>
      </c>
      <c r="O1276">
        <v>47</v>
      </c>
      <c r="P1276">
        <v>43</v>
      </c>
      <c r="Q1276">
        <v>0</v>
      </c>
    </row>
    <row r="1277" spans="1:17">
      <c r="A1277">
        <v>60</v>
      </c>
      <c r="B1277" t="s">
        <v>1106</v>
      </c>
      <c r="C1277">
        <v>0</v>
      </c>
      <c r="D1277">
        <v>-1</v>
      </c>
      <c r="E1277" t="s">
        <v>114</v>
      </c>
      <c r="F1277">
        <v>0</v>
      </c>
      <c r="G1277">
        <v>-1</v>
      </c>
      <c r="H1277" t="s">
        <v>2889</v>
      </c>
      <c r="I1277">
        <v>0</v>
      </c>
      <c r="J1277">
        <v>-1</v>
      </c>
      <c r="K1277" t="s">
        <v>1053</v>
      </c>
      <c r="L1277">
        <v>0</v>
      </c>
      <c r="M1277">
        <v>57</v>
      </c>
      <c r="N1277">
        <v>63</v>
      </c>
      <c r="O1277">
        <v>53</v>
      </c>
      <c r="P1277">
        <v>70</v>
      </c>
      <c r="Q1277">
        <v>0</v>
      </c>
    </row>
    <row r="1278" spans="1:17">
      <c r="A1278">
        <v>64</v>
      </c>
      <c r="B1278" t="s">
        <v>1110</v>
      </c>
      <c r="C1278">
        <v>0</v>
      </c>
      <c r="D1278">
        <v>-1</v>
      </c>
      <c r="E1278" t="s">
        <v>34</v>
      </c>
      <c r="F1278">
        <v>0</v>
      </c>
      <c r="G1278">
        <v>-1</v>
      </c>
      <c r="H1278" t="s">
        <v>2902</v>
      </c>
      <c r="I1278">
        <v>0</v>
      </c>
      <c r="J1278">
        <v>-1</v>
      </c>
      <c r="K1278" t="s">
        <v>1036</v>
      </c>
      <c r="L1278">
        <v>0</v>
      </c>
      <c r="M1278">
        <v>52</v>
      </c>
      <c r="N1278">
        <v>59</v>
      </c>
      <c r="O1278">
        <v>51</v>
      </c>
      <c r="P1278">
        <v>57</v>
      </c>
      <c r="Q1278">
        <v>0</v>
      </c>
    </row>
    <row r="1279" spans="1:17">
      <c r="A1279">
        <v>65</v>
      </c>
      <c r="B1279" t="s">
        <v>1111</v>
      </c>
      <c r="C1279">
        <v>0</v>
      </c>
      <c r="D1279">
        <v>-1</v>
      </c>
      <c r="E1279" t="s">
        <v>34</v>
      </c>
      <c r="F1279">
        <v>0</v>
      </c>
      <c r="G1279">
        <v>-1</v>
      </c>
      <c r="H1279" t="s">
        <v>2777</v>
      </c>
      <c r="I1279">
        <v>0</v>
      </c>
      <c r="J1279">
        <v>-1</v>
      </c>
      <c r="K1279" t="s">
        <v>1026</v>
      </c>
      <c r="L1279">
        <v>0</v>
      </c>
      <c r="M1279">
        <v>49</v>
      </c>
      <c r="N1279">
        <v>64</v>
      </c>
      <c r="O1279">
        <v>39</v>
      </c>
      <c r="P1279">
        <v>64</v>
      </c>
      <c r="Q1279">
        <v>0</v>
      </c>
    </row>
    <row r="1280" spans="1:17">
      <c r="A1280">
        <v>69</v>
      </c>
      <c r="B1280" t="s">
        <v>130</v>
      </c>
      <c r="C1280">
        <v>0</v>
      </c>
      <c r="D1280">
        <v>-1</v>
      </c>
      <c r="E1280" t="s">
        <v>130</v>
      </c>
      <c r="F1280">
        <v>0</v>
      </c>
      <c r="G1280">
        <v>-1</v>
      </c>
      <c r="H1280" t="s">
        <v>2872</v>
      </c>
      <c r="I1280">
        <v>0</v>
      </c>
      <c r="J1280">
        <v>-1</v>
      </c>
      <c r="K1280" t="s">
        <v>1015</v>
      </c>
      <c r="L1280">
        <v>0</v>
      </c>
      <c r="M1280">
        <v>26</v>
      </c>
      <c r="N1280">
        <v>33</v>
      </c>
      <c r="O1280">
        <v>23</v>
      </c>
      <c r="P1280">
        <v>46</v>
      </c>
      <c r="Q1280">
        <v>0</v>
      </c>
    </row>
    <row r="1281" spans="1:17">
      <c r="A1281">
        <v>70</v>
      </c>
      <c r="B1281" t="s">
        <v>1115</v>
      </c>
      <c r="C1281">
        <v>0</v>
      </c>
      <c r="D1281">
        <v>-1</v>
      </c>
      <c r="E1281" t="s">
        <v>130</v>
      </c>
      <c r="F1281">
        <v>0</v>
      </c>
      <c r="G1281">
        <v>-1</v>
      </c>
      <c r="H1281" t="s">
        <v>2858</v>
      </c>
      <c r="I1281">
        <v>0</v>
      </c>
      <c r="J1281">
        <v>-1</v>
      </c>
      <c r="K1281" t="s">
        <v>1049</v>
      </c>
      <c r="L1281">
        <v>0</v>
      </c>
      <c r="M1281">
        <v>42</v>
      </c>
      <c r="N1281">
        <v>44</v>
      </c>
      <c r="O1281">
        <v>35</v>
      </c>
      <c r="P1281">
        <v>78</v>
      </c>
      <c r="Q1281">
        <v>0</v>
      </c>
    </row>
    <row r="1282" spans="1:17">
      <c r="A1282">
        <v>73</v>
      </c>
      <c r="B1282" t="s">
        <v>1118</v>
      </c>
      <c r="C1282">
        <v>0</v>
      </c>
      <c r="D1282">
        <v>-1</v>
      </c>
      <c r="E1282" t="s">
        <v>130</v>
      </c>
      <c r="F1282">
        <v>0</v>
      </c>
      <c r="G1282">
        <v>-1</v>
      </c>
      <c r="H1282" t="s">
        <v>2879</v>
      </c>
      <c r="I1282">
        <v>0</v>
      </c>
      <c r="J1282">
        <v>-1</v>
      </c>
      <c r="K1282" t="s">
        <v>1036</v>
      </c>
      <c r="L1282">
        <v>0</v>
      </c>
      <c r="M1282">
        <v>58</v>
      </c>
      <c r="N1282">
        <v>50</v>
      </c>
      <c r="O1282">
        <v>55</v>
      </c>
      <c r="P1282">
        <v>63</v>
      </c>
      <c r="Q1282">
        <v>0</v>
      </c>
    </row>
    <row r="1283" spans="1:17">
      <c r="A1283">
        <v>75</v>
      </c>
      <c r="B1283" t="s">
        <v>1120</v>
      </c>
      <c r="C1283">
        <v>0</v>
      </c>
      <c r="D1283">
        <v>-1</v>
      </c>
      <c r="E1283" t="s">
        <v>130</v>
      </c>
      <c r="F1283">
        <v>0</v>
      </c>
      <c r="G1283">
        <v>-1</v>
      </c>
      <c r="H1283" t="s">
        <v>2891</v>
      </c>
      <c r="I1283">
        <v>0</v>
      </c>
      <c r="J1283">
        <v>-1</v>
      </c>
      <c r="K1283" t="s">
        <v>1058</v>
      </c>
      <c r="L1283">
        <v>0</v>
      </c>
      <c r="M1283">
        <v>42</v>
      </c>
      <c r="N1283">
        <v>60</v>
      </c>
      <c r="O1283">
        <v>45</v>
      </c>
      <c r="P1283">
        <v>72</v>
      </c>
      <c r="Q1283">
        <v>0</v>
      </c>
    </row>
    <row r="1284" spans="1:17">
      <c r="A1284">
        <v>78</v>
      </c>
      <c r="B1284" t="s">
        <v>1122</v>
      </c>
      <c r="C1284">
        <v>0</v>
      </c>
      <c r="D1284">
        <v>-1</v>
      </c>
      <c r="E1284" t="s">
        <v>130</v>
      </c>
      <c r="F1284">
        <v>0</v>
      </c>
      <c r="G1284">
        <v>-1</v>
      </c>
      <c r="H1284" t="s">
        <v>2833</v>
      </c>
      <c r="I1284">
        <v>0</v>
      </c>
      <c r="J1284">
        <v>-1</v>
      </c>
      <c r="K1284" t="s">
        <v>1031</v>
      </c>
      <c r="L1284">
        <v>0</v>
      </c>
      <c r="M1284">
        <v>49</v>
      </c>
      <c r="N1284">
        <v>41</v>
      </c>
      <c r="O1284">
        <v>51</v>
      </c>
      <c r="P1284">
        <v>82</v>
      </c>
      <c r="Q1284">
        <v>0</v>
      </c>
    </row>
    <row r="1285" spans="1:17">
      <c r="A1285">
        <v>79</v>
      </c>
      <c r="B1285" t="s">
        <v>1123</v>
      </c>
      <c r="C1285">
        <v>0</v>
      </c>
      <c r="D1285">
        <v>-1</v>
      </c>
      <c r="E1285" t="s">
        <v>130</v>
      </c>
      <c r="F1285">
        <v>0</v>
      </c>
      <c r="G1285">
        <v>-1</v>
      </c>
      <c r="H1285" t="s">
        <v>2858</v>
      </c>
      <c r="I1285">
        <v>0</v>
      </c>
      <c r="J1285">
        <v>-1</v>
      </c>
      <c r="K1285" t="s">
        <v>1064</v>
      </c>
      <c r="L1285">
        <v>0</v>
      </c>
      <c r="M1285">
        <v>37</v>
      </c>
      <c r="N1285">
        <v>51</v>
      </c>
      <c r="O1285">
        <v>22</v>
      </c>
      <c r="P1285">
        <v>74</v>
      </c>
      <c r="Q1285">
        <v>0</v>
      </c>
    </row>
    <row r="1286" spans="1:17">
      <c r="A1286">
        <v>85</v>
      </c>
      <c r="B1286" t="s">
        <v>1128</v>
      </c>
      <c r="C1286">
        <v>0</v>
      </c>
      <c r="D1286">
        <v>-1</v>
      </c>
      <c r="E1286" t="s">
        <v>130</v>
      </c>
      <c r="F1286">
        <v>0</v>
      </c>
      <c r="G1286">
        <v>-1</v>
      </c>
      <c r="H1286" t="s">
        <v>2858</v>
      </c>
      <c r="I1286">
        <v>0</v>
      </c>
      <c r="J1286">
        <v>-1</v>
      </c>
      <c r="K1286" t="s">
        <v>1058</v>
      </c>
      <c r="L1286">
        <v>0</v>
      </c>
      <c r="M1286">
        <v>45</v>
      </c>
      <c r="N1286">
        <v>32</v>
      </c>
      <c r="O1286">
        <v>59</v>
      </c>
      <c r="P1286">
        <v>70</v>
      </c>
      <c r="Q1286">
        <v>0</v>
      </c>
    </row>
    <row r="1287" spans="1:17">
      <c r="A1287">
        <v>93</v>
      </c>
      <c r="B1287" t="s">
        <v>1134</v>
      </c>
      <c r="C1287">
        <v>0</v>
      </c>
      <c r="D1287">
        <v>-1</v>
      </c>
      <c r="E1287" t="s">
        <v>130</v>
      </c>
      <c r="F1287">
        <v>0</v>
      </c>
      <c r="G1287">
        <v>-1</v>
      </c>
      <c r="H1287" t="s">
        <v>2879</v>
      </c>
      <c r="I1287">
        <v>0</v>
      </c>
      <c r="J1287">
        <v>-1</v>
      </c>
      <c r="K1287" t="s">
        <v>1067</v>
      </c>
      <c r="L1287">
        <v>0</v>
      </c>
      <c r="M1287">
        <v>56</v>
      </c>
      <c r="N1287">
        <v>51</v>
      </c>
      <c r="O1287">
        <v>55</v>
      </c>
      <c r="P1287">
        <v>57</v>
      </c>
      <c r="Q1287">
        <v>0</v>
      </c>
    </row>
    <row r="1288" spans="1:17">
      <c r="A1288">
        <v>95</v>
      </c>
      <c r="B1288" t="s">
        <v>1136</v>
      </c>
      <c r="C1288">
        <v>0</v>
      </c>
      <c r="D1288">
        <v>-1</v>
      </c>
      <c r="E1288" t="s">
        <v>130</v>
      </c>
      <c r="F1288">
        <v>0</v>
      </c>
      <c r="G1288">
        <v>-1</v>
      </c>
      <c r="H1288" t="s">
        <v>2886</v>
      </c>
      <c r="I1288">
        <v>0</v>
      </c>
      <c r="J1288">
        <v>-1</v>
      </c>
      <c r="K1288" t="s">
        <v>1011</v>
      </c>
      <c r="L1288">
        <v>0</v>
      </c>
      <c r="M1288">
        <v>44</v>
      </c>
      <c r="N1288">
        <v>43</v>
      </c>
      <c r="O1288">
        <v>45</v>
      </c>
      <c r="P1288">
        <v>49</v>
      </c>
      <c r="Q1288">
        <v>0</v>
      </c>
    </row>
    <row r="1289" spans="1:17">
      <c r="A1289">
        <v>97</v>
      </c>
      <c r="B1289" t="s">
        <v>1137</v>
      </c>
      <c r="C1289">
        <v>0</v>
      </c>
      <c r="D1289">
        <v>-1</v>
      </c>
      <c r="E1289" t="s">
        <v>92</v>
      </c>
      <c r="F1289">
        <v>0</v>
      </c>
      <c r="G1289">
        <v>-1</v>
      </c>
      <c r="H1289" t="s">
        <v>2777</v>
      </c>
      <c r="I1289">
        <v>0</v>
      </c>
      <c r="J1289">
        <v>-1</v>
      </c>
      <c r="K1289" t="s">
        <v>1087</v>
      </c>
      <c r="L1289">
        <v>0</v>
      </c>
      <c r="M1289">
        <v>59</v>
      </c>
      <c r="N1289">
        <v>62</v>
      </c>
      <c r="O1289">
        <v>61</v>
      </c>
      <c r="P1289">
        <v>66</v>
      </c>
      <c r="Q1289">
        <v>0</v>
      </c>
    </row>
    <row r="1290" spans="1:17">
      <c r="A1290">
        <v>112</v>
      </c>
      <c r="B1290" t="s">
        <v>1154</v>
      </c>
      <c r="C1290">
        <v>0</v>
      </c>
      <c r="D1290">
        <v>-1</v>
      </c>
      <c r="E1290" t="s">
        <v>92</v>
      </c>
      <c r="F1290">
        <v>0</v>
      </c>
      <c r="G1290">
        <v>-1</v>
      </c>
      <c r="H1290" t="s">
        <v>2847</v>
      </c>
      <c r="I1290">
        <v>0</v>
      </c>
      <c r="J1290">
        <v>-1</v>
      </c>
      <c r="K1290" t="s">
        <v>1072</v>
      </c>
      <c r="L1290">
        <v>0</v>
      </c>
      <c r="M1290">
        <v>57</v>
      </c>
      <c r="N1290">
        <v>64</v>
      </c>
      <c r="O1290">
        <v>54</v>
      </c>
      <c r="P1290">
        <v>66</v>
      </c>
      <c r="Q1290">
        <v>0</v>
      </c>
    </row>
    <row r="1291" spans="1:17">
      <c r="A1291">
        <v>117</v>
      </c>
      <c r="B1291" t="s">
        <v>1158</v>
      </c>
      <c r="C1291">
        <v>0</v>
      </c>
      <c r="D1291">
        <v>-1</v>
      </c>
      <c r="E1291" t="s">
        <v>92</v>
      </c>
      <c r="F1291">
        <v>0</v>
      </c>
      <c r="G1291">
        <v>-1</v>
      </c>
      <c r="H1291" t="s">
        <v>2823</v>
      </c>
      <c r="I1291">
        <v>0</v>
      </c>
      <c r="J1291">
        <v>-1</v>
      </c>
      <c r="K1291" t="s">
        <v>1022</v>
      </c>
      <c r="L1291">
        <v>0</v>
      </c>
      <c r="M1291">
        <v>54</v>
      </c>
      <c r="N1291">
        <v>49</v>
      </c>
      <c r="O1291">
        <v>54</v>
      </c>
      <c r="P1291">
        <v>58</v>
      </c>
      <c r="Q1291">
        <v>0</v>
      </c>
    </row>
    <row r="1292" spans="1:17">
      <c r="A1292">
        <v>124</v>
      </c>
      <c r="B1292" t="s">
        <v>1167</v>
      </c>
      <c r="C1292">
        <v>0</v>
      </c>
      <c r="D1292">
        <v>-1</v>
      </c>
      <c r="E1292" t="s">
        <v>16</v>
      </c>
      <c r="F1292">
        <v>0</v>
      </c>
      <c r="G1292">
        <v>-1</v>
      </c>
      <c r="H1292" t="s">
        <v>2889</v>
      </c>
      <c r="I1292">
        <v>0</v>
      </c>
      <c r="J1292">
        <v>-1</v>
      </c>
      <c r="K1292" t="s">
        <v>1056</v>
      </c>
      <c r="L1292">
        <v>0</v>
      </c>
      <c r="M1292">
        <v>50</v>
      </c>
      <c r="N1292">
        <v>55</v>
      </c>
      <c r="O1292">
        <v>57</v>
      </c>
      <c r="P1292">
        <v>68</v>
      </c>
      <c r="Q1292">
        <v>0</v>
      </c>
    </row>
    <row r="1293" spans="1:17">
      <c r="A1293">
        <v>134</v>
      </c>
      <c r="B1293" t="s">
        <v>1179</v>
      </c>
      <c r="C1293">
        <v>0</v>
      </c>
      <c r="D1293">
        <v>-1</v>
      </c>
      <c r="E1293" t="s">
        <v>16</v>
      </c>
      <c r="F1293">
        <v>0</v>
      </c>
      <c r="G1293">
        <v>-1</v>
      </c>
      <c r="H1293" t="s">
        <v>2858</v>
      </c>
      <c r="I1293">
        <v>0</v>
      </c>
      <c r="J1293">
        <v>-1</v>
      </c>
      <c r="K1293" t="s">
        <v>1079</v>
      </c>
      <c r="L1293">
        <v>0</v>
      </c>
      <c r="M1293">
        <v>31</v>
      </c>
      <c r="N1293">
        <v>27</v>
      </c>
      <c r="O1293">
        <v>53</v>
      </c>
      <c r="P1293">
        <v>83</v>
      </c>
      <c r="Q1293">
        <v>0</v>
      </c>
    </row>
    <row r="1294" spans="1:17">
      <c r="A1294">
        <v>135</v>
      </c>
      <c r="B1294" t="s">
        <v>1180</v>
      </c>
      <c r="C1294">
        <v>0</v>
      </c>
      <c r="D1294">
        <v>-1</v>
      </c>
      <c r="E1294" t="s">
        <v>16</v>
      </c>
      <c r="F1294">
        <v>0</v>
      </c>
      <c r="G1294">
        <v>-1</v>
      </c>
      <c r="H1294" t="s">
        <v>2883</v>
      </c>
      <c r="I1294">
        <v>0</v>
      </c>
      <c r="J1294">
        <v>-1</v>
      </c>
      <c r="K1294" t="s">
        <v>1083</v>
      </c>
      <c r="L1294">
        <v>0</v>
      </c>
      <c r="M1294">
        <v>43</v>
      </c>
      <c r="N1294">
        <v>44</v>
      </c>
      <c r="O1294">
        <v>34</v>
      </c>
      <c r="P1294">
        <v>58</v>
      </c>
      <c r="Q1294">
        <v>0</v>
      </c>
    </row>
    <row r="1295" spans="1:17">
      <c r="A1295">
        <v>138</v>
      </c>
      <c r="B1295" t="s">
        <v>1184</v>
      </c>
      <c r="C1295">
        <v>0</v>
      </c>
      <c r="D1295">
        <v>-1</v>
      </c>
      <c r="E1295" t="s">
        <v>16</v>
      </c>
      <c r="F1295">
        <v>0</v>
      </c>
      <c r="G1295">
        <v>-1</v>
      </c>
      <c r="H1295" t="s">
        <v>2902</v>
      </c>
      <c r="I1295">
        <v>0</v>
      </c>
      <c r="J1295">
        <v>-1</v>
      </c>
      <c r="K1295" t="s">
        <v>1051</v>
      </c>
      <c r="L1295">
        <v>0</v>
      </c>
      <c r="M1295">
        <v>46</v>
      </c>
      <c r="N1295">
        <v>63</v>
      </c>
      <c r="O1295">
        <v>41</v>
      </c>
      <c r="P1295">
        <v>49</v>
      </c>
      <c r="Q1295">
        <v>0</v>
      </c>
    </row>
    <row r="1296" spans="1:17">
      <c r="A1296">
        <v>142</v>
      </c>
      <c r="B1296" t="s">
        <v>1187</v>
      </c>
      <c r="C1296">
        <v>0</v>
      </c>
      <c r="D1296">
        <v>-1</v>
      </c>
      <c r="E1296" t="s">
        <v>16</v>
      </c>
      <c r="F1296">
        <v>0</v>
      </c>
      <c r="G1296">
        <v>-1</v>
      </c>
      <c r="H1296" t="s">
        <v>2907</v>
      </c>
      <c r="I1296">
        <v>0</v>
      </c>
      <c r="J1296">
        <v>-1</v>
      </c>
      <c r="K1296" t="s">
        <v>1022</v>
      </c>
      <c r="L1296">
        <v>0</v>
      </c>
      <c r="M1296">
        <v>34</v>
      </c>
      <c r="N1296">
        <v>41</v>
      </c>
      <c r="O1296">
        <v>42</v>
      </c>
      <c r="P1296">
        <v>77</v>
      </c>
      <c r="Q1296">
        <v>0</v>
      </c>
    </row>
    <row r="1297" spans="1:17">
      <c r="A1297">
        <v>149</v>
      </c>
      <c r="B1297" t="s">
        <v>1193</v>
      </c>
      <c r="C1297">
        <v>0</v>
      </c>
      <c r="D1297">
        <v>-1</v>
      </c>
      <c r="E1297" t="s">
        <v>76</v>
      </c>
      <c r="F1297">
        <v>0</v>
      </c>
      <c r="G1297">
        <v>-1</v>
      </c>
      <c r="H1297" t="s">
        <v>2885</v>
      </c>
      <c r="I1297">
        <v>0</v>
      </c>
      <c r="J1297">
        <v>-1</v>
      </c>
      <c r="K1297" t="s">
        <v>1049</v>
      </c>
      <c r="L1297">
        <v>0</v>
      </c>
      <c r="M1297">
        <v>40</v>
      </c>
      <c r="N1297">
        <v>50</v>
      </c>
      <c r="O1297">
        <v>43</v>
      </c>
      <c r="P1297">
        <v>57</v>
      </c>
      <c r="Q1297">
        <v>0</v>
      </c>
    </row>
    <row r="1298" spans="1:17">
      <c r="A1298">
        <v>152</v>
      </c>
      <c r="B1298" t="s">
        <v>1195</v>
      </c>
      <c r="C1298">
        <v>0</v>
      </c>
      <c r="D1298">
        <v>-1</v>
      </c>
      <c r="E1298" t="s">
        <v>76</v>
      </c>
      <c r="F1298">
        <v>0</v>
      </c>
      <c r="G1298">
        <v>-1</v>
      </c>
      <c r="H1298" t="s">
        <v>2863</v>
      </c>
      <c r="I1298">
        <v>0</v>
      </c>
      <c r="J1298">
        <v>-1</v>
      </c>
      <c r="K1298" t="s">
        <v>1015</v>
      </c>
      <c r="L1298">
        <v>0</v>
      </c>
      <c r="M1298">
        <v>20</v>
      </c>
      <c r="N1298">
        <v>24</v>
      </c>
      <c r="O1298">
        <v>63</v>
      </c>
      <c r="P1298">
        <v>68</v>
      </c>
      <c r="Q1298">
        <v>0</v>
      </c>
    </row>
    <row r="1299" spans="1:17">
      <c r="A1299">
        <v>155</v>
      </c>
      <c r="B1299" t="s">
        <v>1198</v>
      </c>
      <c r="C1299">
        <v>0</v>
      </c>
      <c r="D1299">
        <v>-1</v>
      </c>
      <c r="E1299" t="s">
        <v>76</v>
      </c>
      <c r="F1299">
        <v>0</v>
      </c>
      <c r="G1299">
        <v>-1</v>
      </c>
      <c r="H1299" t="s">
        <v>1204</v>
      </c>
      <c r="I1299">
        <v>0</v>
      </c>
      <c r="J1299">
        <v>-1</v>
      </c>
      <c r="K1299" t="s">
        <v>1049</v>
      </c>
      <c r="L1299">
        <v>0</v>
      </c>
      <c r="M1299">
        <v>46</v>
      </c>
      <c r="N1299">
        <v>58</v>
      </c>
      <c r="O1299">
        <v>53</v>
      </c>
      <c r="P1299">
        <v>60</v>
      </c>
      <c r="Q1299">
        <v>0</v>
      </c>
    </row>
    <row r="1300" spans="1:17">
      <c r="A1300">
        <v>160</v>
      </c>
      <c r="B1300" t="s">
        <v>1203</v>
      </c>
      <c r="C1300">
        <v>0</v>
      </c>
      <c r="D1300">
        <v>-1</v>
      </c>
      <c r="E1300" t="s">
        <v>76</v>
      </c>
      <c r="F1300">
        <v>0</v>
      </c>
      <c r="G1300">
        <v>-1</v>
      </c>
      <c r="H1300" t="s">
        <v>2886</v>
      </c>
      <c r="I1300">
        <v>0</v>
      </c>
      <c r="J1300">
        <v>-1</v>
      </c>
      <c r="K1300" t="s">
        <v>1061</v>
      </c>
      <c r="L1300">
        <v>0</v>
      </c>
      <c r="M1300">
        <v>43</v>
      </c>
      <c r="N1300">
        <v>41</v>
      </c>
      <c r="O1300">
        <v>52</v>
      </c>
      <c r="P1300">
        <v>63</v>
      </c>
      <c r="Q1300">
        <v>0</v>
      </c>
    </row>
    <row r="1301" spans="1:17">
      <c r="A1301">
        <v>169</v>
      </c>
      <c r="B1301" t="s">
        <v>1211</v>
      </c>
      <c r="C1301">
        <v>0</v>
      </c>
      <c r="D1301">
        <v>-1</v>
      </c>
      <c r="E1301" t="s">
        <v>84</v>
      </c>
      <c r="F1301">
        <v>0</v>
      </c>
      <c r="G1301">
        <v>-1</v>
      </c>
      <c r="H1301" t="s">
        <v>2881</v>
      </c>
      <c r="I1301">
        <v>0</v>
      </c>
      <c r="J1301">
        <v>-1</v>
      </c>
      <c r="K1301" t="s">
        <v>1064</v>
      </c>
      <c r="L1301">
        <v>0</v>
      </c>
      <c r="M1301">
        <v>49</v>
      </c>
      <c r="N1301">
        <v>64</v>
      </c>
      <c r="O1301">
        <v>41</v>
      </c>
      <c r="P1301">
        <v>57</v>
      </c>
      <c r="Q1301">
        <v>0</v>
      </c>
    </row>
    <row r="1302" spans="1:17">
      <c r="A1302">
        <v>170</v>
      </c>
      <c r="B1302" t="s">
        <v>1212</v>
      </c>
      <c r="C1302">
        <v>0</v>
      </c>
      <c r="D1302">
        <v>-1</v>
      </c>
      <c r="E1302" t="s">
        <v>84</v>
      </c>
      <c r="F1302">
        <v>0</v>
      </c>
      <c r="G1302">
        <v>-1</v>
      </c>
      <c r="H1302" t="s">
        <v>2867</v>
      </c>
      <c r="I1302">
        <v>0</v>
      </c>
      <c r="J1302">
        <v>-1</v>
      </c>
      <c r="K1302" t="s">
        <v>1072</v>
      </c>
      <c r="L1302">
        <v>0</v>
      </c>
      <c r="M1302">
        <v>30</v>
      </c>
      <c r="N1302">
        <v>56</v>
      </c>
      <c r="O1302">
        <v>61</v>
      </c>
      <c r="P1302">
        <v>41</v>
      </c>
      <c r="Q1302">
        <v>0</v>
      </c>
    </row>
    <row r="1303" spans="1:17">
      <c r="A1303">
        <v>174</v>
      </c>
      <c r="B1303" t="s">
        <v>1215</v>
      </c>
      <c r="C1303">
        <v>0</v>
      </c>
      <c r="D1303">
        <v>-1</v>
      </c>
      <c r="E1303" t="s">
        <v>84</v>
      </c>
      <c r="F1303">
        <v>0</v>
      </c>
      <c r="G1303">
        <v>-1</v>
      </c>
      <c r="H1303" t="s">
        <v>2858</v>
      </c>
      <c r="I1303">
        <v>0</v>
      </c>
      <c r="J1303">
        <v>-1</v>
      </c>
      <c r="K1303" t="s">
        <v>1079</v>
      </c>
      <c r="L1303">
        <v>0</v>
      </c>
      <c r="M1303">
        <v>64</v>
      </c>
      <c r="N1303">
        <v>53</v>
      </c>
      <c r="O1303">
        <v>60</v>
      </c>
      <c r="P1303">
        <v>81</v>
      </c>
      <c r="Q1303">
        <v>0</v>
      </c>
    </row>
    <row r="1304" spans="1:17">
      <c r="A1304">
        <v>176</v>
      </c>
      <c r="B1304" t="s">
        <v>1217</v>
      </c>
      <c r="C1304">
        <v>0</v>
      </c>
      <c r="D1304">
        <v>-1</v>
      </c>
      <c r="E1304" t="s">
        <v>84</v>
      </c>
      <c r="F1304">
        <v>0</v>
      </c>
      <c r="G1304">
        <v>-1</v>
      </c>
      <c r="H1304" t="s">
        <v>2883</v>
      </c>
      <c r="I1304">
        <v>0</v>
      </c>
      <c r="J1304">
        <v>-1</v>
      </c>
      <c r="K1304" t="s">
        <v>1035</v>
      </c>
      <c r="L1304">
        <v>0</v>
      </c>
      <c r="M1304">
        <v>40</v>
      </c>
      <c r="N1304">
        <v>55</v>
      </c>
      <c r="O1304">
        <v>54</v>
      </c>
      <c r="P1304">
        <v>22</v>
      </c>
      <c r="Q1304">
        <v>0</v>
      </c>
    </row>
    <row r="1305" spans="1:17">
      <c r="A1305">
        <v>182</v>
      </c>
      <c r="B1305" t="s">
        <v>1223</v>
      </c>
      <c r="C1305">
        <v>0</v>
      </c>
      <c r="D1305">
        <v>-1</v>
      </c>
      <c r="E1305" t="s">
        <v>84</v>
      </c>
      <c r="F1305">
        <v>0</v>
      </c>
      <c r="G1305">
        <v>-1</v>
      </c>
      <c r="H1305" t="s">
        <v>2833</v>
      </c>
      <c r="I1305">
        <v>0</v>
      </c>
      <c r="J1305">
        <v>-1</v>
      </c>
      <c r="K1305" t="s">
        <v>1072</v>
      </c>
      <c r="L1305">
        <v>0</v>
      </c>
      <c r="M1305">
        <v>38</v>
      </c>
      <c r="N1305">
        <v>34</v>
      </c>
      <c r="O1305">
        <v>49</v>
      </c>
      <c r="P1305">
        <v>75</v>
      </c>
      <c r="Q1305">
        <v>0</v>
      </c>
    </row>
    <row r="1306" spans="1:17">
      <c r="A1306">
        <v>183</v>
      </c>
      <c r="B1306" t="s">
        <v>1224</v>
      </c>
      <c r="C1306">
        <v>0</v>
      </c>
      <c r="D1306">
        <v>-1</v>
      </c>
      <c r="E1306" t="s">
        <v>84</v>
      </c>
      <c r="F1306">
        <v>0</v>
      </c>
      <c r="G1306">
        <v>-1</v>
      </c>
      <c r="H1306" t="s">
        <v>2863</v>
      </c>
      <c r="I1306">
        <v>0</v>
      </c>
      <c r="J1306">
        <v>-1</v>
      </c>
      <c r="K1306" t="s">
        <v>1079</v>
      </c>
      <c r="L1306">
        <v>0</v>
      </c>
      <c r="M1306">
        <v>64</v>
      </c>
      <c r="N1306">
        <v>64</v>
      </c>
      <c r="O1306">
        <v>58</v>
      </c>
      <c r="P1306">
        <v>69</v>
      </c>
      <c r="Q1306">
        <v>0</v>
      </c>
    </row>
    <row r="1307" spans="1:17">
      <c r="A1307">
        <v>185</v>
      </c>
      <c r="B1307" t="s">
        <v>1226</v>
      </c>
      <c r="C1307">
        <v>0</v>
      </c>
      <c r="D1307">
        <v>-1</v>
      </c>
      <c r="E1307" t="s">
        <v>84</v>
      </c>
      <c r="F1307">
        <v>0</v>
      </c>
      <c r="G1307">
        <v>-1</v>
      </c>
      <c r="H1307" t="s">
        <v>2886</v>
      </c>
      <c r="I1307">
        <v>0</v>
      </c>
      <c r="J1307">
        <v>-1</v>
      </c>
      <c r="K1307" t="s">
        <v>1082</v>
      </c>
      <c r="L1307">
        <v>0</v>
      </c>
      <c r="M1307">
        <v>40</v>
      </c>
      <c r="N1307">
        <v>53</v>
      </c>
      <c r="O1307">
        <v>38</v>
      </c>
      <c r="P1307">
        <v>62</v>
      </c>
      <c r="Q1307">
        <v>0</v>
      </c>
    </row>
    <row r="1308" spans="1:17">
      <c r="A1308">
        <v>186</v>
      </c>
      <c r="B1308" t="s">
        <v>1227</v>
      </c>
      <c r="C1308">
        <v>0</v>
      </c>
      <c r="D1308">
        <v>-1</v>
      </c>
      <c r="E1308" t="s">
        <v>84</v>
      </c>
      <c r="F1308">
        <v>0</v>
      </c>
      <c r="G1308">
        <v>-1</v>
      </c>
      <c r="H1308" t="s">
        <v>2881</v>
      </c>
      <c r="I1308">
        <v>0</v>
      </c>
      <c r="J1308">
        <v>-1</v>
      </c>
      <c r="K1308" t="s">
        <v>1074</v>
      </c>
      <c r="L1308">
        <v>0</v>
      </c>
      <c r="M1308">
        <v>46</v>
      </c>
      <c r="N1308">
        <v>60</v>
      </c>
      <c r="O1308">
        <v>40</v>
      </c>
      <c r="P1308">
        <v>38</v>
      </c>
      <c r="Q1308">
        <v>0</v>
      </c>
    </row>
    <row r="1309" spans="1:17">
      <c r="A1309">
        <v>198</v>
      </c>
      <c r="B1309" t="s">
        <v>1237</v>
      </c>
      <c r="C1309">
        <v>0</v>
      </c>
      <c r="D1309">
        <v>-1</v>
      </c>
      <c r="E1309" t="s">
        <v>108</v>
      </c>
      <c r="F1309">
        <v>0</v>
      </c>
      <c r="G1309">
        <v>-1</v>
      </c>
      <c r="H1309" t="s">
        <v>2859</v>
      </c>
      <c r="I1309">
        <v>0</v>
      </c>
      <c r="J1309">
        <v>-1</v>
      </c>
      <c r="K1309" t="s">
        <v>1011</v>
      </c>
      <c r="L1309">
        <v>0</v>
      </c>
      <c r="M1309">
        <v>63</v>
      </c>
      <c r="N1309">
        <v>54</v>
      </c>
      <c r="O1309">
        <v>58</v>
      </c>
      <c r="P1309">
        <v>75</v>
      </c>
      <c r="Q1309">
        <v>0</v>
      </c>
    </row>
    <row r="1310" spans="1:17">
      <c r="A1310">
        <v>200</v>
      </c>
      <c r="B1310" t="s">
        <v>1239</v>
      </c>
      <c r="C1310">
        <v>0</v>
      </c>
      <c r="D1310">
        <v>-1</v>
      </c>
      <c r="E1310" t="s">
        <v>108</v>
      </c>
      <c r="F1310">
        <v>0</v>
      </c>
      <c r="G1310">
        <v>-1</v>
      </c>
      <c r="H1310" t="s">
        <v>2777</v>
      </c>
      <c r="I1310">
        <v>0</v>
      </c>
      <c r="J1310">
        <v>-1</v>
      </c>
      <c r="K1310" t="s">
        <v>1051</v>
      </c>
      <c r="L1310">
        <v>0</v>
      </c>
      <c r="M1310">
        <v>53</v>
      </c>
      <c r="N1310">
        <v>10</v>
      </c>
      <c r="O1310">
        <v>56</v>
      </c>
      <c r="P1310">
        <v>32</v>
      </c>
      <c r="Q1310">
        <v>0</v>
      </c>
    </row>
    <row r="1311" spans="1:17">
      <c r="A1311">
        <v>202</v>
      </c>
      <c r="B1311" t="s">
        <v>1241</v>
      </c>
      <c r="C1311">
        <v>0</v>
      </c>
      <c r="D1311">
        <v>-1</v>
      </c>
      <c r="E1311" t="s">
        <v>108</v>
      </c>
      <c r="F1311">
        <v>0</v>
      </c>
      <c r="G1311">
        <v>-1</v>
      </c>
      <c r="H1311" t="s">
        <v>2852</v>
      </c>
      <c r="I1311">
        <v>0</v>
      </c>
      <c r="J1311">
        <v>-1</v>
      </c>
      <c r="K1311" t="s">
        <v>1082</v>
      </c>
      <c r="L1311">
        <v>0</v>
      </c>
      <c r="M1311">
        <v>61</v>
      </c>
      <c r="N1311">
        <v>49</v>
      </c>
      <c r="O1311">
        <v>63</v>
      </c>
      <c r="P1311">
        <v>46</v>
      </c>
      <c r="Q1311">
        <v>0</v>
      </c>
    </row>
    <row r="1312" spans="1:17">
      <c r="A1312">
        <v>209</v>
      </c>
      <c r="B1312" t="s">
        <v>1247</v>
      </c>
      <c r="C1312">
        <v>0</v>
      </c>
      <c r="D1312">
        <v>-1</v>
      </c>
      <c r="E1312" t="s">
        <v>108</v>
      </c>
      <c r="F1312">
        <v>0</v>
      </c>
      <c r="G1312">
        <v>-1</v>
      </c>
      <c r="H1312" t="s">
        <v>2859</v>
      </c>
      <c r="I1312">
        <v>0</v>
      </c>
      <c r="J1312">
        <v>-1</v>
      </c>
      <c r="K1312" t="s">
        <v>1031</v>
      </c>
      <c r="L1312">
        <v>0</v>
      </c>
      <c r="M1312">
        <v>52</v>
      </c>
      <c r="N1312">
        <v>53</v>
      </c>
      <c r="O1312">
        <v>60</v>
      </c>
      <c r="P1312">
        <v>76</v>
      </c>
      <c r="Q1312">
        <v>0</v>
      </c>
    </row>
    <row r="1313" spans="1:17">
      <c r="A1313">
        <v>210</v>
      </c>
      <c r="B1313" t="s">
        <v>1248</v>
      </c>
      <c r="C1313">
        <v>0</v>
      </c>
      <c r="D1313">
        <v>-1</v>
      </c>
      <c r="E1313" t="s">
        <v>108</v>
      </c>
      <c r="F1313">
        <v>0</v>
      </c>
      <c r="G1313">
        <v>-1</v>
      </c>
      <c r="H1313" t="s">
        <v>2859</v>
      </c>
      <c r="I1313">
        <v>0</v>
      </c>
      <c r="J1313">
        <v>-1</v>
      </c>
      <c r="K1313" t="s">
        <v>1049</v>
      </c>
      <c r="L1313">
        <v>0</v>
      </c>
      <c r="M1313">
        <v>53</v>
      </c>
      <c r="N1313">
        <v>51</v>
      </c>
      <c r="O1313">
        <v>61</v>
      </c>
      <c r="P1313">
        <v>78</v>
      </c>
      <c r="Q1313">
        <v>0</v>
      </c>
    </row>
    <row r="1314" spans="1:17">
      <c r="A1314">
        <v>217</v>
      </c>
      <c r="B1314" t="s">
        <v>1253</v>
      </c>
      <c r="C1314">
        <v>0</v>
      </c>
      <c r="D1314">
        <v>-1</v>
      </c>
      <c r="E1314" t="s">
        <v>108</v>
      </c>
      <c r="F1314">
        <v>0</v>
      </c>
      <c r="G1314">
        <v>-1</v>
      </c>
      <c r="H1314" t="s">
        <v>2879</v>
      </c>
      <c r="I1314">
        <v>0</v>
      </c>
      <c r="J1314">
        <v>-1</v>
      </c>
      <c r="K1314" t="s">
        <v>1064</v>
      </c>
      <c r="L1314">
        <v>0</v>
      </c>
      <c r="M1314">
        <v>45</v>
      </c>
      <c r="N1314">
        <v>48</v>
      </c>
      <c r="O1314">
        <v>43</v>
      </c>
      <c r="P1314">
        <v>45</v>
      </c>
      <c r="Q1314">
        <v>0</v>
      </c>
    </row>
    <row r="1315" spans="1:17">
      <c r="A1315">
        <v>218</v>
      </c>
      <c r="B1315" t="s">
        <v>1254</v>
      </c>
      <c r="C1315">
        <v>0</v>
      </c>
      <c r="D1315">
        <v>-1</v>
      </c>
      <c r="E1315" t="s">
        <v>108</v>
      </c>
      <c r="F1315">
        <v>0</v>
      </c>
      <c r="G1315">
        <v>-1</v>
      </c>
      <c r="H1315" t="s">
        <v>2841</v>
      </c>
      <c r="I1315">
        <v>0</v>
      </c>
      <c r="J1315">
        <v>-1</v>
      </c>
      <c r="K1315" t="s">
        <v>1036</v>
      </c>
      <c r="L1315">
        <v>0</v>
      </c>
      <c r="M1315">
        <v>43</v>
      </c>
      <c r="N1315">
        <v>37</v>
      </c>
      <c r="O1315">
        <v>45</v>
      </c>
      <c r="P1315">
        <v>51</v>
      </c>
      <c r="Q1315">
        <v>0</v>
      </c>
    </row>
    <row r="1316" spans="1:17">
      <c r="A1316">
        <v>219</v>
      </c>
      <c r="B1316" t="s">
        <v>1255</v>
      </c>
      <c r="C1316">
        <v>0</v>
      </c>
      <c r="D1316">
        <v>-1</v>
      </c>
      <c r="E1316" t="s">
        <v>108</v>
      </c>
      <c r="F1316">
        <v>0</v>
      </c>
      <c r="G1316">
        <v>-1</v>
      </c>
      <c r="H1316" t="s">
        <v>2833</v>
      </c>
      <c r="I1316">
        <v>0</v>
      </c>
      <c r="J1316">
        <v>-1</v>
      </c>
      <c r="K1316" t="s">
        <v>1029</v>
      </c>
      <c r="L1316">
        <v>0</v>
      </c>
      <c r="M1316">
        <v>42</v>
      </c>
      <c r="N1316">
        <v>44</v>
      </c>
      <c r="O1316">
        <v>50</v>
      </c>
      <c r="P1316">
        <v>61</v>
      </c>
      <c r="Q1316">
        <v>0</v>
      </c>
    </row>
    <row r="1317" spans="1:17">
      <c r="A1317">
        <v>222</v>
      </c>
      <c r="B1317" t="s">
        <v>1258</v>
      </c>
      <c r="C1317">
        <v>0</v>
      </c>
      <c r="D1317">
        <v>-1</v>
      </c>
      <c r="E1317" t="s">
        <v>108</v>
      </c>
      <c r="F1317">
        <v>0</v>
      </c>
      <c r="G1317">
        <v>-1</v>
      </c>
      <c r="H1317" t="s">
        <v>2777</v>
      </c>
      <c r="I1317">
        <v>0</v>
      </c>
      <c r="J1317">
        <v>-1</v>
      </c>
      <c r="K1317" t="s">
        <v>1022</v>
      </c>
      <c r="L1317">
        <v>0</v>
      </c>
      <c r="M1317">
        <v>63</v>
      </c>
      <c r="N1317">
        <v>39</v>
      </c>
      <c r="O1317">
        <v>52</v>
      </c>
      <c r="P1317">
        <v>63</v>
      </c>
      <c r="Q1317">
        <v>0</v>
      </c>
    </row>
    <row r="1318" spans="1:17">
      <c r="A1318">
        <v>232</v>
      </c>
      <c r="B1318" t="s">
        <v>1268</v>
      </c>
      <c r="C1318">
        <v>0</v>
      </c>
      <c r="D1318">
        <v>-1</v>
      </c>
      <c r="E1318" t="s">
        <v>112</v>
      </c>
      <c r="F1318">
        <v>0</v>
      </c>
      <c r="G1318">
        <v>-1</v>
      </c>
      <c r="H1318" t="s">
        <v>2841</v>
      </c>
      <c r="I1318">
        <v>0</v>
      </c>
      <c r="J1318">
        <v>-1</v>
      </c>
      <c r="K1318" t="s">
        <v>1046</v>
      </c>
      <c r="L1318">
        <v>0</v>
      </c>
      <c r="M1318">
        <v>56</v>
      </c>
      <c r="N1318">
        <v>53</v>
      </c>
      <c r="O1318">
        <v>51</v>
      </c>
      <c r="P1318">
        <v>62</v>
      </c>
      <c r="Q1318">
        <v>0</v>
      </c>
    </row>
    <row r="1319" spans="1:17">
      <c r="A1319">
        <v>233</v>
      </c>
      <c r="B1319" t="s">
        <v>1269</v>
      </c>
      <c r="C1319">
        <v>0</v>
      </c>
      <c r="D1319">
        <v>-1</v>
      </c>
      <c r="E1319" t="s">
        <v>112</v>
      </c>
      <c r="F1319">
        <v>0</v>
      </c>
      <c r="G1319">
        <v>-1</v>
      </c>
      <c r="H1319" t="s">
        <v>2777</v>
      </c>
      <c r="I1319">
        <v>0</v>
      </c>
      <c r="J1319">
        <v>-1</v>
      </c>
      <c r="K1319" t="s">
        <v>1029</v>
      </c>
      <c r="L1319">
        <v>0</v>
      </c>
      <c r="M1319">
        <v>54</v>
      </c>
      <c r="N1319">
        <v>37</v>
      </c>
      <c r="O1319">
        <v>46</v>
      </c>
      <c r="P1319">
        <v>74</v>
      </c>
      <c r="Q1319">
        <v>0</v>
      </c>
    </row>
    <row r="1320" spans="1:17">
      <c r="A1320">
        <v>234</v>
      </c>
      <c r="B1320" t="s">
        <v>1270</v>
      </c>
      <c r="C1320">
        <v>0</v>
      </c>
      <c r="D1320">
        <v>-1</v>
      </c>
      <c r="E1320" t="s">
        <v>112</v>
      </c>
      <c r="F1320">
        <v>0</v>
      </c>
      <c r="G1320">
        <v>-1</v>
      </c>
      <c r="H1320" t="s">
        <v>2904</v>
      </c>
      <c r="I1320">
        <v>0</v>
      </c>
      <c r="J1320">
        <v>-1</v>
      </c>
      <c r="K1320" t="s">
        <v>1082</v>
      </c>
      <c r="L1320">
        <v>0</v>
      </c>
      <c r="M1320">
        <v>40</v>
      </c>
      <c r="N1320">
        <v>64</v>
      </c>
      <c r="O1320">
        <v>51</v>
      </c>
      <c r="P1320">
        <v>55</v>
      </c>
      <c r="Q1320">
        <v>0</v>
      </c>
    </row>
    <row r="1321" spans="1:17">
      <c r="A1321">
        <v>239</v>
      </c>
      <c r="B1321" t="s">
        <v>1275</v>
      </c>
      <c r="C1321">
        <v>0</v>
      </c>
      <c r="D1321">
        <v>-1</v>
      </c>
      <c r="E1321" t="s">
        <v>22</v>
      </c>
      <c r="F1321">
        <v>0</v>
      </c>
      <c r="G1321">
        <v>-1</v>
      </c>
      <c r="H1321" t="s">
        <v>2900</v>
      </c>
      <c r="I1321">
        <v>0</v>
      </c>
      <c r="J1321">
        <v>-1</v>
      </c>
      <c r="K1321" t="s">
        <v>1049</v>
      </c>
      <c r="L1321">
        <v>0</v>
      </c>
      <c r="M1321">
        <v>60</v>
      </c>
      <c r="N1321">
        <v>51</v>
      </c>
      <c r="O1321">
        <v>61</v>
      </c>
      <c r="P1321">
        <v>72</v>
      </c>
      <c r="Q1321">
        <v>0</v>
      </c>
    </row>
    <row r="1322" spans="1:17">
      <c r="A1322">
        <v>244</v>
      </c>
      <c r="B1322" t="s">
        <v>1279</v>
      </c>
      <c r="C1322">
        <v>0</v>
      </c>
      <c r="D1322">
        <v>-1</v>
      </c>
      <c r="E1322" t="s">
        <v>52</v>
      </c>
      <c r="F1322">
        <v>0</v>
      </c>
      <c r="G1322">
        <v>-1</v>
      </c>
      <c r="H1322" t="s">
        <v>2867</v>
      </c>
      <c r="I1322">
        <v>0</v>
      </c>
      <c r="J1322">
        <v>-1</v>
      </c>
      <c r="K1322" t="s">
        <v>1067</v>
      </c>
      <c r="L1322">
        <v>0</v>
      </c>
      <c r="M1322">
        <v>52</v>
      </c>
      <c r="N1322">
        <v>42</v>
      </c>
      <c r="O1322">
        <v>24</v>
      </c>
      <c r="P1322">
        <v>43</v>
      </c>
      <c r="Q1322">
        <v>0</v>
      </c>
    </row>
    <row r="1323" spans="1:17">
      <c r="A1323">
        <v>245</v>
      </c>
      <c r="B1323" t="s">
        <v>1280</v>
      </c>
      <c r="C1323">
        <v>0</v>
      </c>
      <c r="D1323">
        <v>-1</v>
      </c>
      <c r="E1323" t="s">
        <v>52</v>
      </c>
      <c r="F1323">
        <v>0</v>
      </c>
      <c r="G1323">
        <v>-1</v>
      </c>
      <c r="H1323" t="s">
        <v>2901</v>
      </c>
      <c r="I1323">
        <v>0</v>
      </c>
      <c r="J1323">
        <v>-1</v>
      </c>
      <c r="K1323" t="s">
        <v>1044</v>
      </c>
      <c r="L1323">
        <v>0</v>
      </c>
      <c r="M1323">
        <v>22</v>
      </c>
      <c r="N1323">
        <v>60</v>
      </c>
      <c r="O1323">
        <v>49</v>
      </c>
      <c r="P1323">
        <v>40</v>
      </c>
      <c r="Q1323">
        <v>0</v>
      </c>
    </row>
    <row r="1324" spans="1:17">
      <c r="A1324">
        <v>258</v>
      </c>
      <c r="B1324" t="s">
        <v>1292</v>
      </c>
      <c r="C1324">
        <v>0</v>
      </c>
      <c r="D1324">
        <v>-1</v>
      </c>
      <c r="E1324" t="s">
        <v>24</v>
      </c>
      <c r="F1324">
        <v>0</v>
      </c>
      <c r="G1324">
        <v>-1</v>
      </c>
      <c r="H1324" t="s">
        <v>2777</v>
      </c>
      <c r="I1324">
        <v>0</v>
      </c>
      <c r="J1324">
        <v>-1</v>
      </c>
      <c r="K1324" t="s">
        <v>1022</v>
      </c>
      <c r="L1324">
        <v>0</v>
      </c>
      <c r="M1324">
        <v>43</v>
      </c>
      <c r="N1324">
        <v>52</v>
      </c>
      <c r="O1324">
        <v>44</v>
      </c>
      <c r="P1324">
        <v>54</v>
      </c>
      <c r="Q1324">
        <v>0</v>
      </c>
    </row>
    <row r="1325" spans="1:17">
      <c r="A1325">
        <v>270</v>
      </c>
      <c r="B1325" t="s">
        <v>1307</v>
      </c>
      <c r="C1325">
        <v>0</v>
      </c>
      <c r="D1325">
        <v>-1</v>
      </c>
      <c r="E1325" t="s">
        <v>24</v>
      </c>
      <c r="F1325">
        <v>0</v>
      </c>
      <c r="G1325">
        <v>-1</v>
      </c>
      <c r="H1325" t="s">
        <v>2885</v>
      </c>
      <c r="I1325">
        <v>0</v>
      </c>
      <c r="J1325">
        <v>-1</v>
      </c>
      <c r="K1325" t="s">
        <v>1053</v>
      </c>
      <c r="L1325">
        <v>0</v>
      </c>
      <c r="M1325">
        <v>54</v>
      </c>
      <c r="N1325">
        <v>49</v>
      </c>
      <c r="O1325">
        <v>52</v>
      </c>
      <c r="P1325">
        <v>68</v>
      </c>
      <c r="Q1325">
        <v>0</v>
      </c>
    </row>
    <row r="1326" spans="1:17">
      <c r="A1326">
        <v>275</v>
      </c>
      <c r="B1326" t="s">
        <v>1313</v>
      </c>
      <c r="C1326">
        <v>0</v>
      </c>
      <c r="D1326">
        <v>-1</v>
      </c>
      <c r="E1326" t="s">
        <v>148</v>
      </c>
      <c r="F1326">
        <v>0</v>
      </c>
      <c r="G1326">
        <v>-1</v>
      </c>
      <c r="H1326" t="s">
        <v>2799</v>
      </c>
      <c r="I1326">
        <v>0</v>
      </c>
      <c r="J1326">
        <v>-1</v>
      </c>
      <c r="K1326" t="s">
        <v>1026</v>
      </c>
      <c r="L1326">
        <v>0</v>
      </c>
      <c r="M1326">
        <v>49</v>
      </c>
      <c r="N1326">
        <v>41</v>
      </c>
      <c r="O1326">
        <v>33</v>
      </c>
      <c r="P1326">
        <v>73</v>
      </c>
      <c r="Q1326">
        <v>0</v>
      </c>
    </row>
    <row r="1327" spans="1:17">
      <c r="A1327">
        <v>278</v>
      </c>
      <c r="B1327" t="s">
        <v>1316</v>
      </c>
      <c r="C1327">
        <v>0</v>
      </c>
      <c r="D1327">
        <v>-1</v>
      </c>
      <c r="E1327" t="s">
        <v>148</v>
      </c>
      <c r="F1327">
        <v>0</v>
      </c>
      <c r="G1327">
        <v>-1</v>
      </c>
      <c r="H1327" t="s">
        <v>2885</v>
      </c>
      <c r="I1327">
        <v>0</v>
      </c>
      <c r="J1327">
        <v>-1</v>
      </c>
      <c r="K1327" t="s">
        <v>1053</v>
      </c>
      <c r="L1327">
        <v>0</v>
      </c>
      <c r="M1327">
        <v>26</v>
      </c>
      <c r="N1327">
        <v>26</v>
      </c>
      <c r="O1327">
        <v>60</v>
      </c>
      <c r="P1327">
        <v>33</v>
      </c>
      <c r="Q1327">
        <v>0</v>
      </c>
    </row>
    <row r="1328" spans="1:17">
      <c r="A1328">
        <v>279</v>
      </c>
      <c r="B1328" t="s">
        <v>1317</v>
      </c>
      <c r="C1328">
        <v>0</v>
      </c>
      <c r="D1328">
        <v>-1</v>
      </c>
      <c r="E1328" t="s">
        <v>148</v>
      </c>
      <c r="F1328">
        <v>0</v>
      </c>
      <c r="G1328">
        <v>-1</v>
      </c>
      <c r="H1328" t="s">
        <v>2841</v>
      </c>
      <c r="I1328">
        <v>0</v>
      </c>
      <c r="J1328">
        <v>-1</v>
      </c>
      <c r="K1328" t="s">
        <v>1083</v>
      </c>
      <c r="L1328">
        <v>0</v>
      </c>
      <c r="M1328">
        <v>61</v>
      </c>
      <c r="N1328">
        <v>64</v>
      </c>
      <c r="O1328">
        <v>46</v>
      </c>
      <c r="P1328">
        <v>53</v>
      </c>
      <c r="Q1328">
        <v>0</v>
      </c>
    </row>
    <row r="1329" spans="1:17">
      <c r="A1329">
        <v>281</v>
      </c>
      <c r="B1329" t="s">
        <v>1319</v>
      </c>
      <c r="C1329">
        <v>0</v>
      </c>
      <c r="D1329">
        <v>-1</v>
      </c>
      <c r="E1329" t="s">
        <v>148</v>
      </c>
      <c r="F1329">
        <v>0</v>
      </c>
      <c r="G1329">
        <v>-1</v>
      </c>
      <c r="H1329" t="s">
        <v>2868</v>
      </c>
      <c r="I1329">
        <v>0</v>
      </c>
      <c r="J1329">
        <v>-1</v>
      </c>
      <c r="K1329" t="s">
        <v>1082</v>
      </c>
      <c r="L1329">
        <v>0</v>
      </c>
      <c r="M1329">
        <v>64</v>
      </c>
      <c r="N1329">
        <v>64</v>
      </c>
      <c r="O1329">
        <v>55</v>
      </c>
      <c r="P1329">
        <v>75</v>
      </c>
      <c r="Q1329">
        <v>0</v>
      </c>
    </row>
    <row r="1330" spans="1:17">
      <c r="A1330">
        <v>285</v>
      </c>
      <c r="B1330" t="s">
        <v>1322</v>
      </c>
      <c r="C1330">
        <v>0</v>
      </c>
      <c r="D1330">
        <v>-1</v>
      </c>
      <c r="E1330" t="s">
        <v>148</v>
      </c>
      <c r="F1330">
        <v>0</v>
      </c>
      <c r="G1330">
        <v>-1</v>
      </c>
      <c r="H1330" t="s">
        <v>2877</v>
      </c>
      <c r="I1330">
        <v>0</v>
      </c>
      <c r="J1330">
        <v>-1</v>
      </c>
      <c r="K1330" t="s">
        <v>1067</v>
      </c>
      <c r="L1330">
        <v>0</v>
      </c>
      <c r="M1330">
        <v>44</v>
      </c>
      <c r="N1330">
        <v>64</v>
      </c>
      <c r="O1330">
        <v>35</v>
      </c>
      <c r="P1330">
        <v>47</v>
      </c>
      <c r="Q1330">
        <v>0</v>
      </c>
    </row>
    <row r="1331" spans="1:17">
      <c r="A1331">
        <v>289</v>
      </c>
      <c r="B1331" t="s">
        <v>1325</v>
      </c>
      <c r="C1331">
        <v>0</v>
      </c>
      <c r="D1331">
        <v>-1</v>
      </c>
      <c r="E1331" t="s">
        <v>148</v>
      </c>
      <c r="F1331">
        <v>0</v>
      </c>
      <c r="G1331">
        <v>-1</v>
      </c>
      <c r="H1331" t="s">
        <v>2879</v>
      </c>
      <c r="I1331">
        <v>0</v>
      </c>
      <c r="J1331">
        <v>-1</v>
      </c>
      <c r="K1331" t="s">
        <v>1079</v>
      </c>
      <c r="L1331">
        <v>0</v>
      </c>
      <c r="M1331">
        <v>57</v>
      </c>
      <c r="N1331">
        <v>58</v>
      </c>
      <c r="O1331">
        <v>64</v>
      </c>
      <c r="P1331">
        <v>65</v>
      </c>
      <c r="Q1331">
        <v>0</v>
      </c>
    </row>
    <row r="1332" spans="1:17">
      <c r="A1332">
        <v>290</v>
      </c>
      <c r="B1332" t="s">
        <v>1326</v>
      </c>
      <c r="C1332">
        <v>0</v>
      </c>
      <c r="D1332">
        <v>-1</v>
      </c>
      <c r="E1332" t="s">
        <v>148</v>
      </c>
      <c r="F1332">
        <v>0</v>
      </c>
      <c r="G1332">
        <v>-1</v>
      </c>
      <c r="H1332" t="s">
        <v>2777</v>
      </c>
      <c r="I1332">
        <v>0</v>
      </c>
      <c r="J1332">
        <v>-1</v>
      </c>
      <c r="K1332" t="s">
        <v>1036</v>
      </c>
      <c r="L1332">
        <v>0</v>
      </c>
      <c r="M1332">
        <v>64</v>
      </c>
      <c r="N1332">
        <v>64</v>
      </c>
      <c r="O1332">
        <v>51</v>
      </c>
      <c r="P1332">
        <v>58</v>
      </c>
      <c r="Q1332">
        <v>0</v>
      </c>
    </row>
    <row r="1333" spans="1:17">
      <c r="A1333">
        <v>291</v>
      </c>
      <c r="B1333" t="s">
        <v>1327</v>
      </c>
      <c r="C1333">
        <v>0</v>
      </c>
      <c r="D1333">
        <v>-1</v>
      </c>
      <c r="E1333" t="s">
        <v>148</v>
      </c>
      <c r="F1333">
        <v>0</v>
      </c>
      <c r="G1333">
        <v>-1</v>
      </c>
      <c r="H1333" t="s">
        <v>2886</v>
      </c>
      <c r="I1333">
        <v>0</v>
      </c>
      <c r="J1333">
        <v>-1</v>
      </c>
      <c r="K1333" t="s">
        <v>1064</v>
      </c>
      <c r="L1333">
        <v>0</v>
      </c>
      <c r="M1333">
        <v>36</v>
      </c>
      <c r="N1333">
        <v>39</v>
      </c>
      <c r="O1333">
        <v>57</v>
      </c>
      <c r="P1333">
        <v>63</v>
      </c>
      <c r="Q1333">
        <v>0</v>
      </c>
    </row>
    <row r="1334" spans="1:17">
      <c r="A1334">
        <v>294</v>
      </c>
      <c r="B1334" t="s">
        <v>1329</v>
      </c>
      <c r="C1334">
        <v>0</v>
      </c>
      <c r="D1334">
        <v>-1</v>
      </c>
      <c r="E1334" t="s">
        <v>28</v>
      </c>
      <c r="F1334">
        <v>0</v>
      </c>
      <c r="G1334">
        <v>-1</v>
      </c>
      <c r="H1334" t="s">
        <v>2889</v>
      </c>
      <c r="I1334">
        <v>0</v>
      </c>
      <c r="J1334">
        <v>-1</v>
      </c>
      <c r="K1334" t="s">
        <v>1051</v>
      </c>
      <c r="L1334">
        <v>0</v>
      </c>
      <c r="M1334">
        <v>51</v>
      </c>
      <c r="N1334">
        <v>60</v>
      </c>
      <c r="O1334">
        <v>54</v>
      </c>
      <c r="P1334">
        <v>79</v>
      </c>
      <c r="Q1334">
        <v>0</v>
      </c>
    </row>
    <row r="1335" spans="1:17">
      <c r="A1335">
        <v>317</v>
      </c>
      <c r="B1335" t="s">
        <v>1352</v>
      </c>
      <c r="C1335">
        <v>0</v>
      </c>
      <c r="D1335">
        <v>-1</v>
      </c>
      <c r="E1335" t="s">
        <v>18</v>
      </c>
      <c r="F1335">
        <v>0</v>
      </c>
      <c r="G1335">
        <v>-1</v>
      </c>
      <c r="H1335" t="s">
        <v>2858</v>
      </c>
      <c r="I1335">
        <v>0</v>
      </c>
      <c r="J1335">
        <v>-1</v>
      </c>
      <c r="K1335" t="s">
        <v>1064</v>
      </c>
      <c r="L1335">
        <v>0</v>
      </c>
      <c r="M1335">
        <v>63</v>
      </c>
      <c r="N1335">
        <v>60</v>
      </c>
      <c r="O1335">
        <v>55</v>
      </c>
      <c r="P1335">
        <v>78</v>
      </c>
      <c r="Q1335">
        <v>0</v>
      </c>
    </row>
    <row r="1336" spans="1:17">
      <c r="A1336">
        <v>318</v>
      </c>
      <c r="B1336" t="s">
        <v>1353</v>
      </c>
      <c r="C1336">
        <v>0</v>
      </c>
      <c r="D1336">
        <v>-1</v>
      </c>
      <c r="E1336" t="s">
        <v>18</v>
      </c>
      <c r="F1336">
        <v>0</v>
      </c>
      <c r="G1336">
        <v>-1</v>
      </c>
      <c r="H1336" t="s">
        <v>2777</v>
      </c>
      <c r="I1336">
        <v>0</v>
      </c>
      <c r="J1336">
        <v>-1</v>
      </c>
      <c r="K1336" t="s">
        <v>1053</v>
      </c>
      <c r="L1336">
        <v>0</v>
      </c>
      <c r="M1336">
        <v>37</v>
      </c>
      <c r="N1336">
        <v>49</v>
      </c>
      <c r="O1336">
        <v>49</v>
      </c>
      <c r="P1336">
        <v>67</v>
      </c>
      <c r="Q1336">
        <v>0</v>
      </c>
    </row>
    <row r="1337" spans="1:17">
      <c r="A1337">
        <v>322</v>
      </c>
      <c r="B1337" t="s">
        <v>1357</v>
      </c>
      <c r="C1337">
        <v>0</v>
      </c>
      <c r="D1337">
        <v>-1</v>
      </c>
      <c r="E1337" t="s">
        <v>18</v>
      </c>
      <c r="F1337">
        <v>0</v>
      </c>
      <c r="G1337">
        <v>-1</v>
      </c>
      <c r="H1337" t="s">
        <v>2777</v>
      </c>
      <c r="I1337">
        <v>0</v>
      </c>
      <c r="J1337">
        <v>-1</v>
      </c>
      <c r="K1337" t="s">
        <v>1053</v>
      </c>
      <c r="L1337">
        <v>0</v>
      </c>
      <c r="M1337">
        <v>59</v>
      </c>
      <c r="N1337">
        <v>44</v>
      </c>
      <c r="O1337">
        <v>49</v>
      </c>
      <c r="P1337">
        <v>72</v>
      </c>
      <c r="Q1337">
        <v>0</v>
      </c>
    </row>
    <row r="1338" spans="1:17">
      <c r="A1338">
        <v>325</v>
      </c>
      <c r="B1338" t="s">
        <v>1360</v>
      </c>
      <c r="C1338">
        <v>0</v>
      </c>
      <c r="D1338">
        <v>-1</v>
      </c>
      <c r="E1338" t="s">
        <v>18</v>
      </c>
      <c r="F1338">
        <v>0</v>
      </c>
      <c r="G1338">
        <v>-1</v>
      </c>
      <c r="H1338" t="s">
        <v>2905</v>
      </c>
      <c r="I1338">
        <v>0</v>
      </c>
      <c r="J1338">
        <v>-1</v>
      </c>
      <c r="K1338" t="s">
        <v>1091</v>
      </c>
      <c r="L1338">
        <v>0</v>
      </c>
      <c r="M1338">
        <v>55</v>
      </c>
      <c r="N1338">
        <v>63</v>
      </c>
      <c r="O1338">
        <v>34</v>
      </c>
      <c r="P1338">
        <v>50</v>
      </c>
      <c r="Q1338">
        <v>0</v>
      </c>
    </row>
    <row r="1339" spans="1:17">
      <c r="A1339">
        <v>1102</v>
      </c>
      <c r="B1339" t="s">
        <v>2060</v>
      </c>
      <c r="C1339">
        <v>0</v>
      </c>
      <c r="D1339">
        <v>-1</v>
      </c>
      <c r="E1339" t="s">
        <v>13</v>
      </c>
      <c r="F1339">
        <v>0</v>
      </c>
      <c r="G1339">
        <v>-1</v>
      </c>
      <c r="H1339" t="s">
        <v>2801</v>
      </c>
      <c r="I1339">
        <v>0</v>
      </c>
      <c r="J1339">
        <v>-1</v>
      </c>
      <c r="K1339" t="s">
        <v>1046</v>
      </c>
      <c r="L1339">
        <v>0</v>
      </c>
      <c r="M1339">
        <v>49</v>
      </c>
      <c r="N1339">
        <v>61</v>
      </c>
      <c r="O1339">
        <v>64</v>
      </c>
      <c r="P1339">
        <v>73</v>
      </c>
      <c r="Q1339">
        <v>0</v>
      </c>
    </row>
    <row r="1340" spans="1:17">
      <c r="A1340">
        <v>1088</v>
      </c>
      <c r="B1340" t="s">
        <v>2046</v>
      </c>
      <c r="C1340">
        <v>0</v>
      </c>
      <c r="D1340">
        <v>-1</v>
      </c>
      <c r="E1340" t="s">
        <v>13</v>
      </c>
      <c r="F1340">
        <v>0</v>
      </c>
      <c r="G1340">
        <v>-1</v>
      </c>
      <c r="H1340" t="s">
        <v>2799</v>
      </c>
      <c r="I1340">
        <v>0</v>
      </c>
      <c r="J1340">
        <v>-1</v>
      </c>
      <c r="K1340" t="s">
        <v>1026</v>
      </c>
      <c r="L1340">
        <v>0</v>
      </c>
      <c r="M1340">
        <v>47</v>
      </c>
      <c r="N1340">
        <v>62</v>
      </c>
      <c r="O1340">
        <v>63</v>
      </c>
      <c r="P1340">
        <v>50</v>
      </c>
      <c r="Q1340">
        <v>0</v>
      </c>
    </row>
    <row r="1341" spans="1:17">
      <c r="A1341">
        <v>332</v>
      </c>
      <c r="B1341" t="s">
        <v>1368</v>
      </c>
      <c r="C1341">
        <v>0</v>
      </c>
      <c r="D1341">
        <v>-1</v>
      </c>
      <c r="E1341" t="s">
        <v>13</v>
      </c>
      <c r="F1341">
        <v>0</v>
      </c>
      <c r="G1341">
        <v>-1</v>
      </c>
      <c r="H1341" t="s">
        <v>2877</v>
      </c>
      <c r="I1341">
        <v>0</v>
      </c>
      <c r="J1341">
        <v>-1</v>
      </c>
      <c r="K1341" t="s">
        <v>1049</v>
      </c>
      <c r="L1341">
        <v>0</v>
      </c>
      <c r="M1341">
        <v>42</v>
      </c>
      <c r="N1341">
        <v>63</v>
      </c>
      <c r="O1341">
        <v>40</v>
      </c>
      <c r="P1341">
        <v>51</v>
      </c>
      <c r="Q1341">
        <v>0</v>
      </c>
    </row>
    <row r="1342" spans="1:17">
      <c r="A1342">
        <v>356</v>
      </c>
      <c r="B1342" t="s">
        <v>1394</v>
      </c>
      <c r="C1342">
        <v>0</v>
      </c>
      <c r="D1342">
        <v>-1</v>
      </c>
      <c r="E1342" t="s">
        <v>60</v>
      </c>
      <c r="F1342">
        <v>0</v>
      </c>
      <c r="G1342">
        <v>-1</v>
      </c>
      <c r="H1342" t="s">
        <v>2777</v>
      </c>
      <c r="I1342">
        <v>0</v>
      </c>
      <c r="J1342">
        <v>-1</v>
      </c>
      <c r="K1342" t="s">
        <v>1060</v>
      </c>
      <c r="L1342">
        <v>0</v>
      </c>
      <c r="M1342">
        <v>52</v>
      </c>
      <c r="N1342">
        <v>43</v>
      </c>
      <c r="O1342">
        <v>54</v>
      </c>
      <c r="P1342">
        <v>66</v>
      </c>
      <c r="Q1342">
        <v>0</v>
      </c>
    </row>
    <row r="1343" spans="1:17">
      <c r="A1343">
        <v>358</v>
      </c>
      <c r="B1343" t="s">
        <v>1396</v>
      </c>
      <c r="C1343">
        <v>0</v>
      </c>
      <c r="D1343">
        <v>-1</v>
      </c>
      <c r="E1343" t="s">
        <v>128</v>
      </c>
      <c r="F1343">
        <v>0</v>
      </c>
      <c r="G1343">
        <v>-1</v>
      </c>
      <c r="H1343" t="s">
        <v>2777</v>
      </c>
      <c r="I1343">
        <v>0</v>
      </c>
      <c r="J1343">
        <v>-1</v>
      </c>
      <c r="K1343" t="s">
        <v>1036</v>
      </c>
      <c r="L1343">
        <v>0</v>
      </c>
      <c r="M1343">
        <v>58</v>
      </c>
      <c r="N1343">
        <v>63</v>
      </c>
      <c r="O1343">
        <v>52</v>
      </c>
      <c r="P1343">
        <v>50</v>
      </c>
      <c r="Q1343">
        <v>0</v>
      </c>
    </row>
    <row r="1344" spans="1:17">
      <c r="A1344">
        <v>367</v>
      </c>
      <c r="B1344" t="s">
        <v>1405</v>
      </c>
      <c r="C1344">
        <v>0</v>
      </c>
      <c r="D1344">
        <v>-1</v>
      </c>
      <c r="E1344" t="s">
        <v>128</v>
      </c>
      <c r="F1344">
        <v>0</v>
      </c>
      <c r="G1344">
        <v>-1</v>
      </c>
      <c r="H1344" t="s">
        <v>2841</v>
      </c>
      <c r="I1344">
        <v>0</v>
      </c>
      <c r="J1344">
        <v>-1</v>
      </c>
      <c r="K1344" t="s">
        <v>1029</v>
      </c>
      <c r="L1344">
        <v>0</v>
      </c>
      <c r="M1344">
        <v>62</v>
      </c>
      <c r="N1344">
        <v>56</v>
      </c>
      <c r="O1344">
        <v>55</v>
      </c>
      <c r="P1344">
        <v>63</v>
      </c>
      <c r="Q1344">
        <v>0</v>
      </c>
    </row>
    <row r="1345" spans="1:17">
      <c r="A1345">
        <v>369</v>
      </c>
      <c r="B1345" t="s">
        <v>1406</v>
      </c>
      <c r="C1345">
        <v>0</v>
      </c>
      <c r="D1345">
        <v>-1</v>
      </c>
      <c r="E1345" t="s">
        <v>86</v>
      </c>
      <c r="F1345">
        <v>0</v>
      </c>
      <c r="G1345">
        <v>-1</v>
      </c>
      <c r="H1345" t="s">
        <v>2900</v>
      </c>
      <c r="I1345">
        <v>0</v>
      </c>
      <c r="J1345">
        <v>-1</v>
      </c>
      <c r="K1345" t="s">
        <v>1064</v>
      </c>
      <c r="L1345">
        <v>0</v>
      </c>
      <c r="M1345">
        <v>53</v>
      </c>
      <c r="N1345">
        <v>59</v>
      </c>
      <c r="O1345">
        <v>55</v>
      </c>
      <c r="P1345">
        <v>57</v>
      </c>
      <c r="Q1345">
        <v>0</v>
      </c>
    </row>
    <row r="1346" spans="1:17">
      <c r="A1346">
        <v>370</v>
      </c>
      <c r="B1346" t="s">
        <v>1407</v>
      </c>
      <c r="C1346">
        <v>0</v>
      </c>
      <c r="D1346">
        <v>-1</v>
      </c>
      <c r="E1346" t="s">
        <v>44</v>
      </c>
      <c r="F1346">
        <v>0</v>
      </c>
      <c r="G1346">
        <v>-1</v>
      </c>
      <c r="H1346" t="s">
        <v>2885</v>
      </c>
      <c r="I1346">
        <v>0</v>
      </c>
      <c r="J1346">
        <v>-1</v>
      </c>
      <c r="K1346" t="s">
        <v>1082</v>
      </c>
      <c r="L1346">
        <v>0</v>
      </c>
      <c r="M1346">
        <v>54</v>
      </c>
      <c r="N1346">
        <v>53</v>
      </c>
      <c r="O1346">
        <v>32</v>
      </c>
      <c r="P1346">
        <v>30</v>
      </c>
      <c r="Q1346">
        <v>0</v>
      </c>
    </row>
    <row r="1347" spans="1:17">
      <c r="A1347">
        <v>373</v>
      </c>
      <c r="B1347" t="s">
        <v>1410</v>
      </c>
      <c r="C1347">
        <v>0</v>
      </c>
      <c r="D1347">
        <v>-1</v>
      </c>
      <c r="E1347" t="s">
        <v>44</v>
      </c>
      <c r="F1347">
        <v>0</v>
      </c>
      <c r="G1347">
        <v>-1</v>
      </c>
      <c r="H1347" t="s">
        <v>2801</v>
      </c>
      <c r="I1347">
        <v>0</v>
      </c>
      <c r="J1347">
        <v>-1</v>
      </c>
      <c r="K1347" t="s">
        <v>1047</v>
      </c>
      <c r="L1347">
        <v>0</v>
      </c>
      <c r="M1347">
        <v>59</v>
      </c>
      <c r="N1347">
        <v>54</v>
      </c>
      <c r="O1347">
        <v>60</v>
      </c>
      <c r="P1347">
        <v>49</v>
      </c>
      <c r="Q1347">
        <v>0</v>
      </c>
    </row>
    <row r="1348" spans="1:17">
      <c r="A1348">
        <v>378</v>
      </c>
      <c r="B1348" t="s">
        <v>1414</v>
      </c>
      <c r="C1348">
        <v>0</v>
      </c>
      <c r="D1348">
        <v>-1</v>
      </c>
      <c r="E1348" t="s">
        <v>128</v>
      </c>
      <c r="F1348">
        <v>0</v>
      </c>
      <c r="G1348">
        <v>-1</v>
      </c>
      <c r="H1348" t="s">
        <v>2895</v>
      </c>
      <c r="I1348">
        <v>0</v>
      </c>
      <c r="J1348">
        <v>-1</v>
      </c>
      <c r="K1348" t="s">
        <v>1053</v>
      </c>
      <c r="L1348">
        <v>0</v>
      </c>
      <c r="M1348">
        <v>61</v>
      </c>
      <c r="N1348">
        <v>56</v>
      </c>
      <c r="O1348">
        <v>56</v>
      </c>
      <c r="P1348">
        <v>70</v>
      </c>
      <c r="Q1348">
        <v>0</v>
      </c>
    </row>
    <row r="1349" spans="1:17">
      <c r="A1349">
        <v>384</v>
      </c>
      <c r="B1349" t="s">
        <v>1419</v>
      </c>
      <c r="C1349">
        <v>0</v>
      </c>
      <c r="D1349">
        <v>-1</v>
      </c>
      <c r="E1349" t="s">
        <v>34</v>
      </c>
      <c r="F1349">
        <v>0</v>
      </c>
      <c r="G1349">
        <v>-1</v>
      </c>
      <c r="H1349" t="s">
        <v>2886</v>
      </c>
      <c r="I1349">
        <v>0</v>
      </c>
      <c r="J1349">
        <v>-1</v>
      </c>
      <c r="K1349" t="s">
        <v>1420</v>
      </c>
      <c r="L1349">
        <v>0</v>
      </c>
      <c r="M1349">
        <v>60</v>
      </c>
      <c r="N1349">
        <v>33</v>
      </c>
      <c r="O1349">
        <v>34</v>
      </c>
      <c r="P1349">
        <v>57</v>
      </c>
      <c r="Q1349">
        <v>0</v>
      </c>
    </row>
    <row r="1350" spans="1:17">
      <c r="A1350">
        <v>386</v>
      </c>
      <c r="B1350" t="s">
        <v>1422</v>
      </c>
      <c r="C1350">
        <v>0</v>
      </c>
      <c r="D1350">
        <v>-1</v>
      </c>
      <c r="E1350" t="s">
        <v>34</v>
      </c>
      <c r="F1350">
        <v>0</v>
      </c>
      <c r="G1350">
        <v>-1</v>
      </c>
      <c r="H1350" t="s">
        <v>2897</v>
      </c>
      <c r="I1350">
        <v>0</v>
      </c>
      <c r="J1350">
        <v>-1</v>
      </c>
      <c r="K1350" t="s">
        <v>1091</v>
      </c>
      <c r="L1350">
        <v>0</v>
      </c>
      <c r="M1350">
        <v>54</v>
      </c>
      <c r="N1350">
        <v>63</v>
      </c>
      <c r="O1350">
        <v>24</v>
      </c>
      <c r="P1350">
        <v>29</v>
      </c>
      <c r="Q1350">
        <v>0</v>
      </c>
    </row>
    <row r="1351" spans="1:17">
      <c r="A1351">
        <v>394</v>
      </c>
      <c r="B1351" t="s">
        <v>1429</v>
      </c>
      <c r="C1351">
        <v>0</v>
      </c>
      <c r="D1351">
        <v>-1</v>
      </c>
      <c r="E1351" t="s">
        <v>34</v>
      </c>
      <c r="F1351">
        <v>0</v>
      </c>
      <c r="G1351">
        <v>-1</v>
      </c>
      <c r="H1351" t="s">
        <v>2858</v>
      </c>
      <c r="I1351">
        <v>0</v>
      </c>
      <c r="J1351">
        <v>-1</v>
      </c>
      <c r="K1351" t="s">
        <v>1035</v>
      </c>
      <c r="L1351">
        <v>0</v>
      </c>
      <c r="M1351">
        <v>42</v>
      </c>
      <c r="N1351">
        <v>48</v>
      </c>
      <c r="O1351">
        <v>47</v>
      </c>
      <c r="P1351">
        <v>71</v>
      </c>
      <c r="Q1351">
        <v>0</v>
      </c>
    </row>
    <row r="1352" spans="1:17">
      <c r="A1352">
        <v>399</v>
      </c>
      <c r="B1352" t="s">
        <v>1433</v>
      </c>
      <c r="C1352">
        <v>0</v>
      </c>
      <c r="D1352">
        <v>-1</v>
      </c>
      <c r="E1352" t="s">
        <v>86</v>
      </c>
      <c r="F1352">
        <v>0</v>
      </c>
      <c r="G1352">
        <v>-1</v>
      </c>
      <c r="H1352" t="s">
        <v>2910</v>
      </c>
      <c r="I1352">
        <v>0</v>
      </c>
      <c r="J1352">
        <v>-1</v>
      </c>
      <c r="K1352" t="s">
        <v>1022</v>
      </c>
      <c r="L1352">
        <v>0</v>
      </c>
      <c r="M1352">
        <v>55</v>
      </c>
      <c r="N1352">
        <v>43</v>
      </c>
      <c r="O1352">
        <v>53</v>
      </c>
      <c r="P1352">
        <v>65</v>
      </c>
      <c r="Q1352">
        <v>0</v>
      </c>
    </row>
    <row r="1353" spans="1:17">
      <c r="A1353">
        <v>400</v>
      </c>
      <c r="B1353" t="s">
        <v>1434</v>
      </c>
      <c r="C1353">
        <v>0</v>
      </c>
      <c r="D1353">
        <v>-1</v>
      </c>
      <c r="E1353" t="s">
        <v>86</v>
      </c>
      <c r="F1353">
        <v>0</v>
      </c>
      <c r="G1353">
        <v>-1</v>
      </c>
      <c r="H1353" t="s">
        <v>2910</v>
      </c>
      <c r="I1353">
        <v>0</v>
      </c>
      <c r="J1353">
        <v>-1</v>
      </c>
      <c r="K1353" t="s">
        <v>1053</v>
      </c>
      <c r="L1353">
        <v>0</v>
      </c>
      <c r="M1353">
        <v>62</v>
      </c>
      <c r="N1353">
        <v>64</v>
      </c>
      <c r="O1353">
        <v>60</v>
      </c>
      <c r="P1353">
        <v>57</v>
      </c>
      <c r="Q1353">
        <v>0</v>
      </c>
    </row>
    <row r="1354" spans="1:17">
      <c r="A1354">
        <v>409</v>
      </c>
      <c r="B1354" t="s">
        <v>1442</v>
      </c>
      <c r="C1354">
        <v>0</v>
      </c>
      <c r="D1354">
        <v>-1</v>
      </c>
      <c r="E1354" t="s">
        <v>114</v>
      </c>
      <c r="F1354">
        <v>0</v>
      </c>
      <c r="G1354">
        <v>-1</v>
      </c>
      <c r="H1354" t="s">
        <v>2889</v>
      </c>
      <c r="I1354">
        <v>0</v>
      </c>
      <c r="J1354">
        <v>-1</v>
      </c>
      <c r="K1354" t="s">
        <v>1031</v>
      </c>
      <c r="L1354">
        <v>0</v>
      </c>
      <c r="M1354">
        <v>51</v>
      </c>
      <c r="N1354">
        <v>45</v>
      </c>
      <c r="O1354">
        <v>62</v>
      </c>
      <c r="P1354">
        <v>41</v>
      </c>
      <c r="Q1354">
        <v>0</v>
      </c>
    </row>
    <row r="1355" spans="1:17">
      <c r="A1355">
        <v>414</v>
      </c>
      <c r="B1355" t="s">
        <v>1446</v>
      </c>
      <c r="C1355">
        <v>0</v>
      </c>
      <c r="D1355">
        <v>-1</v>
      </c>
      <c r="E1355" t="s">
        <v>56</v>
      </c>
      <c r="F1355">
        <v>0</v>
      </c>
      <c r="G1355">
        <v>-1</v>
      </c>
      <c r="H1355" t="s">
        <v>2858</v>
      </c>
      <c r="I1355">
        <v>0</v>
      </c>
      <c r="J1355">
        <v>-1</v>
      </c>
      <c r="K1355" t="s">
        <v>1074</v>
      </c>
      <c r="L1355">
        <v>0</v>
      </c>
      <c r="M1355">
        <v>48</v>
      </c>
      <c r="N1355">
        <v>35</v>
      </c>
      <c r="O1355">
        <v>38</v>
      </c>
      <c r="P1355">
        <v>67</v>
      </c>
      <c r="Q1355">
        <v>0</v>
      </c>
    </row>
    <row r="1356" spans="1:17">
      <c r="A1356">
        <v>417</v>
      </c>
      <c r="B1356" t="s">
        <v>1448</v>
      </c>
      <c r="C1356">
        <v>0</v>
      </c>
      <c r="D1356">
        <v>-1</v>
      </c>
      <c r="E1356" t="s">
        <v>56</v>
      </c>
      <c r="F1356">
        <v>0</v>
      </c>
      <c r="G1356">
        <v>-1</v>
      </c>
      <c r="H1356" t="s">
        <v>2886</v>
      </c>
      <c r="I1356">
        <v>0</v>
      </c>
      <c r="J1356">
        <v>-1</v>
      </c>
      <c r="K1356" t="s">
        <v>1067</v>
      </c>
      <c r="L1356">
        <v>0</v>
      </c>
      <c r="M1356">
        <v>60</v>
      </c>
      <c r="N1356">
        <v>21</v>
      </c>
      <c r="O1356">
        <v>52</v>
      </c>
      <c r="P1356">
        <v>58</v>
      </c>
      <c r="Q1356">
        <v>0</v>
      </c>
    </row>
    <row r="1357" spans="1:17">
      <c r="A1357">
        <v>419</v>
      </c>
      <c r="B1357" t="s">
        <v>1450</v>
      </c>
      <c r="C1357">
        <v>0</v>
      </c>
      <c r="D1357">
        <v>-1</v>
      </c>
      <c r="E1357" t="s">
        <v>56</v>
      </c>
      <c r="F1357">
        <v>0</v>
      </c>
      <c r="G1357">
        <v>-1</v>
      </c>
      <c r="H1357" t="s">
        <v>2901</v>
      </c>
      <c r="I1357">
        <v>0</v>
      </c>
      <c r="J1357">
        <v>-1</v>
      </c>
      <c r="K1357" t="s">
        <v>1069</v>
      </c>
      <c r="L1357">
        <v>0</v>
      </c>
      <c r="M1357">
        <v>38</v>
      </c>
      <c r="N1357">
        <v>63</v>
      </c>
      <c r="O1357">
        <v>63</v>
      </c>
      <c r="P1357">
        <v>47</v>
      </c>
      <c r="Q1357">
        <v>0</v>
      </c>
    </row>
    <row r="1358" spans="1:17">
      <c r="A1358">
        <v>420</v>
      </c>
      <c r="B1358" t="s">
        <v>1451</v>
      </c>
      <c r="C1358">
        <v>0</v>
      </c>
      <c r="D1358">
        <v>-1</v>
      </c>
      <c r="E1358" t="s">
        <v>56</v>
      </c>
      <c r="F1358">
        <v>0</v>
      </c>
      <c r="G1358">
        <v>-1</v>
      </c>
      <c r="H1358" t="s">
        <v>2872</v>
      </c>
      <c r="I1358">
        <v>0</v>
      </c>
      <c r="J1358">
        <v>-1</v>
      </c>
      <c r="K1358" t="s">
        <v>1047</v>
      </c>
      <c r="L1358">
        <v>0</v>
      </c>
      <c r="M1358">
        <v>50</v>
      </c>
      <c r="N1358">
        <v>61</v>
      </c>
      <c r="O1358">
        <v>44</v>
      </c>
      <c r="P1358">
        <v>63</v>
      </c>
      <c r="Q1358">
        <v>0</v>
      </c>
    </row>
    <row r="1359" spans="1:17">
      <c r="A1359">
        <v>422</v>
      </c>
      <c r="B1359" t="s">
        <v>1452</v>
      </c>
      <c r="C1359">
        <v>0</v>
      </c>
      <c r="D1359">
        <v>-1</v>
      </c>
      <c r="E1359" t="s">
        <v>56</v>
      </c>
      <c r="F1359">
        <v>0</v>
      </c>
      <c r="G1359">
        <v>-1</v>
      </c>
      <c r="H1359" t="s">
        <v>2883</v>
      </c>
      <c r="I1359">
        <v>0</v>
      </c>
      <c r="J1359">
        <v>-1</v>
      </c>
      <c r="K1359" t="s">
        <v>1060</v>
      </c>
      <c r="L1359">
        <v>0</v>
      </c>
      <c r="M1359">
        <v>45</v>
      </c>
      <c r="N1359">
        <v>49</v>
      </c>
      <c r="O1359">
        <v>59</v>
      </c>
      <c r="P1359">
        <v>64</v>
      </c>
      <c r="Q1359">
        <v>0</v>
      </c>
    </row>
    <row r="1360" spans="1:17">
      <c r="A1360">
        <v>423</v>
      </c>
      <c r="B1360" t="s">
        <v>1453</v>
      </c>
      <c r="C1360">
        <v>0</v>
      </c>
      <c r="D1360">
        <v>-1</v>
      </c>
      <c r="E1360" t="s">
        <v>56</v>
      </c>
      <c r="F1360">
        <v>0</v>
      </c>
      <c r="G1360">
        <v>-1</v>
      </c>
      <c r="H1360" t="s">
        <v>2883</v>
      </c>
      <c r="I1360">
        <v>0</v>
      </c>
      <c r="J1360">
        <v>-1</v>
      </c>
      <c r="K1360" t="s">
        <v>1029</v>
      </c>
      <c r="L1360">
        <v>0</v>
      </c>
      <c r="M1360">
        <v>52</v>
      </c>
      <c r="N1360">
        <v>53</v>
      </c>
      <c r="O1360">
        <v>56</v>
      </c>
      <c r="P1360">
        <v>62</v>
      </c>
      <c r="Q1360">
        <v>0</v>
      </c>
    </row>
    <row r="1361" spans="1:17">
      <c r="A1361">
        <v>424</v>
      </c>
      <c r="B1361" t="s">
        <v>1454</v>
      </c>
      <c r="C1361">
        <v>0</v>
      </c>
      <c r="D1361">
        <v>-1</v>
      </c>
      <c r="E1361" t="s">
        <v>56</v>
      </c>
      <c r="F1361">
        <v>0</v>
      </c>
      <c r="G1361">
        <v>-1</v>
      </c>
      <c r="H1361" t="s">
        <v>2891</v>
      </c>
      <c r="I1361">
        <v>0</v>
      </c>
      <c r="J1361">
        <v>-1</v>
      </c>
      <c r="K1361" t="s">
        <v>1058</v>
      </c>
      <c r="L1361">
        <v>0</v>
      </c>
      <c r="M1361">
        <v>37</v>
      </c>
      <c r="N1361">
        <v>62</v>
      </c>
      <c r="O1361">
        <v>52</v>
      </c>
      <c r="P1361">
        <v>77</v>
      </c>
      <c r="Q1361">
        <v>0</v>
      </c>
    </row>
    <row r="1362" spans="1:17">
      <c r="A1362">
        <v>426</v>
      </c>
      <c r="B1362" t="s">
        <v>1456</v>
      </c>
      <c r="C1362">
        <v>0</v>
      </c>
      <c r="D1362">
        <v>-1</v>
      </c>
      <c r="E1362" t="s">
        <v>56</v>
      </c>
      <c r="F1362">
        <v>0</v>
      </c>
      <c r="G1362">
        <v>-1</v>
      </c>
      <c r="H1362" t="s">
        <v>2916</v>
      </c>
      <c r="I1362">
        <v>0</v>
      </c>
      <c r="J1362">
        <v>-1</v>
      </c>
      <c r="K1362" t="s">
        <v>1420</v>
      </c>
      <c r="L1362">
        <v>0</v>
      </c>
      <c r="M1362">
        <v>45</v>
      </c>
      <c r="N1362">
        <v>44</v>
      </c>
      <c r="O1362">
        <v>41</v>
      </c>
      <c r="P1362">
        <v>47</v>
      </c>
      <c r="Q1362">
        <v>0</v>
      </c>
    </row>
    <row r="1363" spans="1:17">
      <c r="A1363">
        <v>430</v>
      </c>
      <c r="B1363" t="s">
        <v>1459</v>
      </c>
      <c r="C1363">
        <v>0</v>
      </c>
      <c r="D1363">
        <v>-1</v>
      </c>
      <c r="E1363" t="s">
        <v>56</v>
      </c>
      <c r="F1363">
        <v>0</v>
      </c>
      <c r="G1363">
        <v>-1</v>
      </c>
      <c r="H1363" t="s">
        <v>2889</v>
      </c>
      <c r="I1363">
        <v>0</v>
      </c>
      <c r="J1363">
        <v>-1</v>
      </c>
      <c r="K1363" t="s">
        <v>1019</v>
      </c>
      <c r="L1363">
        <v>0</v>
      </c>
      <c r="M1363">
        <v>44</v>
      </c>
      <c r="N1363">
        <v>1</v>
      </c>
      <c r="O1363">
        <v>62</v>
      </c>
      <c r="P1363">
        <v>74</v>
      </c>
      <c r="Q1363">
        <v>0</v>
      </c>
    </row>
    <row r="1364" spans="1:17">
      <c r="A1364">
        <v>440</v>
      </c>
      <c r="B1364" t="s">
        <v>1467</v>
      </c>
      <c r="C1364">
        <v>0</v>
      </c>
      <c r="D1364">
        <v>-1</v>
      </c>
      <c r="E1364" t="s">
        <v>26</v>
      </c>
      <c r="F1364">
        <v>0</v>
      </c>
      <c r="G1364">
        <v>-1</v>
      </c>
      <c r="H1364" t="s">
        <v>2886</v>
      </c>
      <c r="I1364">
        <v>0</v>
      </c>
      <c r="J1364">
        <v>-1</v>
      </c>
      <c r="K1364" t="s">
        <v>1082</v>
      </c>
      <c r="L1364">
        <v>0</v>
      </c>
      <c r="M1364">
        <v>42</v>
      </c>
      <c r="N1364">
        <v>46</v>
      </c>
      <c r="O1364">
        <v>49</v>
      </c>
      <c r="P1364">
        <v>44</v>
      </c>
      <c r="Q1364">
        <v>0</v>
      </c>
    </row>
    <row r="1365" spans="1:17">
      <c r="A1365">
        <v>460</v>
      </c>
      <c r="B1365" t="s">
        <v>1487</v>
      </c>
      <c r="C1365">
        <v>0</v>
      </c>
      <c r="D1365">
        <v>-1</v>
      </c>
      <c r="E1365" t="s">
        <v>22</v>
      </c>
      <c r="F1365">
        <v>0</v>
      </c>
      <c r="G1365">
        <v>-1</v>
      </c>
      <c r="H1365" t="s">
        <v>2823</v>
      </c>
      <c r="I1365">
        <v>0</v>
      </c>
      <c r="J1365">
        <v>-1</v>
      </c>
      <c r="K1365" t="s">
        <v>1022</v>
      </c>
      <c r="L1365">
        <v>0</v>
      </c>
      <c r="M1365">
        <v>34</v>
      </c>
      <c r="N1365">
        <v>62</v>
      </c>
      <c r="O1365">
        <v>62</v>
      </c>
      <c r="P1365">
        <v>49</v>
      </c>
      <c r="Q1365">
        <v>0</v>
      </c>
    </row>
    <row r="1366" spans="1:17">
      <c r="A1366">
        <v>468</v>
      </c>
      <c r="B1366" t="s">
        <v>1496</v>
      </c>
      <c r="C1366">
        <v>0</v>
      </c>
      <c r="D1366">
        <v>-1</v>
      </c>
      <c r="E1366" t="s">
        <v>22</v>
      </c>
      <c r="F1366">
        <v>0</v>
      </c>
      <c r="G1366">
        <v>-1</v>
      </c>
      <c r="H1366" t="s">
        <v>2847</v>
      </c>
      <c r="I1366">
        <v>0</v>
      </c>
      <c r="J1366">
        <v>-1</v>
      </c>
      <c r="K1366" t="s">
        <v>1051</v>
      </c>
      <c r="L1366">
        <v>0</v>
      </c>
      <c r="M1366">
        <v>48</v>
      </c>
      <c r="N1366">
        <v>64</v>
      </c>
      <c r="O1366">
        <v>38</v>
      </c>
      <c r="P1366">
        <v>37</v>
      </c>
      <c r="Q1366">
        <v>0</v>
      </c>
    </row>
    <row r="1367" spans="1:17">
      <c r="A1367">
        <v>474</v>
      </c>
      <c r="B1367" t="s">
        <v>36</v>
      </c>
      <c r="C1367">
        <v>0</v>
      </c>
      <c r="D1367">
        <v>-1</v>
      </c>
      <c r="E1367" t="s">
        <v>36</v>
      </c>
      <c r="F1367">
        <v>0</v>
      </c>
      <c r="G1367">
        <v>-1</v>
      </c>
      <c r="H1367" t="s">
        <v>2897</v>
      </c>
      <c r="I1367">
        <v>0</v>
      </c>
      <c r="J1367">
        <v>-1</v>
      </c>
      <c r="K1367" t="s">
        <v>1152</v>
      </c>
      <c r="L1367">
        <v>0</v>
      </c>
      <c r="M1367">
        <v>50</v>
      </c>
      <c r="N1367">
        <v>21</v>
      </c>
      <c r="O1367">
        <v>42</v>
      </c>
      <c r="P1367">
        <v>64</v>
      </c>
      <c r="Q1367">
        <v>0</v>
      </c>
    </row>
    <row r="1368" spans="1:17">
      <c r="A1368">
        <v>478</v>
      </c>
      <c r="B1368" t="s">
        <v>1504</v>
      </c>
      <c r="C1368">
        <v>0</v>
      </c>
      <c r="D1368">
        <v>-1</v>
      </c>
      <c r="E1368" t="s">
        <v>36</v>
      </c>
      <c r="F1368">
        <v>0</v>
      </c>
      <c r="G1368">
        <v>-1</v>
      </c>
      <c r="H1368" t="s">
        <v>2893</v>
      </c>
      <c r="I1368">
        <v>0</v>
      </c>
      <c r="J1368">
        <v>-1</v>
      </c>
      <c r="K1368" t="s">
        <v>1026</v>
      </c>
      <c r="L1368">
        <v>0</v>
      </c>
      <c r="M1368">
        <v>44</v>
      </c>
      <c r="N1368">
        <v>61</v>
      </c>
      <c r="O1368">
        <v>31</v>
      </c>
      <c r="P1368">
        <v>49</v>
      </c>
      <c r="Q1368">
        <v>0</v>
      </c>
    </row>
    <row r="1369" spans="1:17">
      <c r="A1369">
        <v>483</v>
      </c>
      <c r="B1369" t="s">
        <v>1510</v>
      </c>
      <c r="C1369">
        <v>0</v>
      </c>
      <c r="D1369">
        <v>-1</v>
      </c>
      <c r="E1369" t="s">
        <v>36</v>
      </c>
      <c r="F1369">
        <v>0</v>
      </c>
      <c r="G1369">
        <v>-1</v>
      </c>
      <c r="H1369" t="s">
        <v>2867</v>
      </c>
      <c r="I1369">
        <v>0</v>
      </c>
      <c r="J1369">
        <v>-1</v>
      </c>
      <c r="K1369" t="s">
        <v>1037</v>
      </c>
      <c r="L1369">
        <v>0</v>
      </c>
      <c r="M1369">
        <v>19</v>
      </c>
      <c r="N1369">
        <v>50</v>
      </c>
      <c r="O1369">
        <v>33</v>
      </c>
      <c r="P1369">
        <v>46</v>
      </c>
      <c r="Q1369">
        <v>0</v>
      </c>
    </row>
    <row r="1370" spans="1:17">
      <c r="A1370">
        <v>484</v>
      </c>
      <c r="B1370" t="s">
        <v>1511</v>
      </c>
      <c r="C1370">
        <v>0</v>
      </c>
      <c r="D1370">
        <v>-1</v>
      </c>
      <c r="E1370" t="s">
        <v>36</v>
      </c>
      <c r="F1370">
        <v>0</v>
      </c>
      <c r="G1370">
        <v>-1</v>
      </c>
      <c r="H1370" t="s">
        <v>2777</v>
      </c>
      <c r="I1370">
        <v>0</v>
      </c>
      <c r="J1370">
        <v>-1</v>
      </c>
      <c r="K1370" t="s">
        <v>1053</v>
      </c>
      <c r="L1370">
        <v>0</v>
      </c>
      <c r="M1370">
        <v>49</v>
      </c>
      <c r="N1370">
        <v>49</v>
      </c>
      <c r="O1370">
        <v>57</v>
      </c>
      <c r="P1370">
        <v>61</v>
      </c>
      <c r="Q1370">
        <v>0</v>
      </c>
    </row>
    <row r="1371" spans="1:17">
      <c r="A1371">
        <v>486</v>
      </c>
      <c r="B1371" t="s">
        <v>1512</v>
      </c>
      <c r="C1371">
        <v>0</v>
      </c>
      <c r="D1371">
        <v>-1</v>
      </c>
      <c r="E1371" t="s">
        <v>160</v>
      </c>
      <c r="F1371">
        <v>0</v>
      </c>
      <c r="G1371">
        <v>-1</v>
      </c>
      <c r="H1371" t="s">
        <v>2886</v>
      </c>
      <c r="I1371">
        <v>0</v>
      </c>
      <c r="J1371">
        <v>-1</v>
      </c>
      <c r="K1371" t="s">
        <v>1082</v>
      </c>
      <c r="L1371">
        <v>0</v>
      </c>
      <c r="M1371">
        <v>55</v>
      </c>
      <c r="N1371">
        <v>36</v>
      </c>
      <c r="O1371">
        <v>3</v>
      </c>
      <c r="P1371">
        <v>59</v>
      </c>
      <c r="Q1371">
        <v>0</v>
      </c>
    </row>
    <row r="1372" spans="1:17">
      <c r="A1372">
        <v>487</v>
      </c>
      <c r="B1372" t="s">
        <v>1513</v>
      </c>
      <c r="C1372">
        <v>0</v>
      </c>
      <c r="D1372">
        <v>-1</v>
      </c>
      <c r="E1372" t="s">
        <v>160</v>
      </c>
      <c r="F1372">
        <v>0</v>
      </c>
      <c r="G1372">
        <v>-1</v>
      </c>
      <c r="H1372" t="s">
        <v>2900</v>
      </c>
      <c r="I1372">
        <v>0</v>
      </c>
      <c r="J1372">
        <v>-1</v>
      </c>
      <c r="K1372" t="s">
        <v>1058</v>
      </c>
      <c r="L1372">
        <v>0</v>
      </c>
      <c r="M1372">
        <v>46</v>
      </c>
      <c r="N1372">
        <v>7</v>
      </c>
      <c r="O1372">
        <v>53</v>
      </c>
      <c r="P1372">
        <v>62</v>
      </c>
      <c r="Q1372">
        <v>0</v>
      </c>
    </row>
    <row r="1373" spans="1:17">
      <c r="A1373">
        <v>488</v>
      </c>
      <c r="B1373" t="s">
        <v>1514</v>
      </c>
      <c r="C1373">
        <v>0</v>
      </c>
      <c r="D1373">
        <v>-1</v>
      </c>
      <c r="E1373" t="s">
        <v>160</v>
      </c>
      <c r="F1373">
        <v>0</v>
      </c>
      <c r="G1373">
        <v>-1</v>
      </c>
      <c r="H1373" t="s">
        <v>2879</v>
      </c>
      <c r="I1373">
        <v>0</v>
      </c>
      <c r="J1373">
        <v>-1</v>
      </c>
      <c r="K1373" t="s">
        <v>1035</v>
      </c>
      <c r="L1373">
        <v>0</v>
      </c>
      <c r="M1373">
        <v>63</v>
      </c>
      <c r="N1373">
        <v>55</v>
      </c>
      <c r="O1373">
        <v>41</v>
      </c>
      <c r="P1373">
        <v>43</v>
      </c>
      <c r="Q1373">
        <v>0</v>
      </c>
    </row>
    <row r="1374" spans="1:17">
      <c r="A1374">
        <v>494</v>
      </c>
      <c r="B1374" t="s">
        <v>146</v>
      </c>
      <c r="C1374">
        <v>0</v>
      </c>
      <c r="D1374">
        <v>-1</v>
      </c>
      <c r="E1374" t="s">
        <v>146</v>
      </c>
      <c r="F1374">
        <v>0</v>
      </c>
      <c r="G1374">
        <v>-1</v>
      </c>
      <c r="H1374" t="s">
        <v>2895</v>
      </c>
      <c r="I1374">
        <v>0</v>
      </c>
      <c r="J1374">
        <v>-1</v>
      </c>
      <c r="K1374" t="s">
        <v>1093</v>
      </c>
      <c r="L1374">
        <v>0</v>
      </c>
      <c r="M1374">
        <v>55</v>
      </c>
      <c r="N1374">
        <v>53</v>
      </c>
      <c r="O1374">
        <v>63</v>
      </c>
      <c r="P1374">
        <v>80</v>
      </c>
      <c r="Q1374">
        <v>0</v>
      </c>
    </row>
    <row r="1375" spans="1:17">
      <c r="A1375">
        <v>501</v>
      </c>
      <c r="B1375" t="s">
        <v>1525</v>
      </c>
      <c r="C1375">
        <v>0</v>
      </c>
      <c r="D1375">
        <v>-1</v>
      </c>
      <c r="E1375" t="s">
        <v>146</v>
      </c>
      <c r="F1375">
        <v>0</v>
      </c>
      <c r="G1375">
        <v>-1</v>
      </c>
      <c r="H1375" t="s">
        <v>2883</v>
      </c>
      <c r="I1375">
        <v>0</v>
      </c>
      <c r="J1375">
        <v>-1</v>
      </c>
      <c r="K1375" t="s">
        <v>1067</v>
      </c>
      <c r="L1375">
        <v>0</v>
      </c>
      <c r="M1375">
        <v>61</v>
      </c>
      <c r="N1375">
        <v>59</v>
      </c>
      <c r="O1375">
        <v>54</v>
      </c>
      <c r="P1375">
        <v>56</v>
      </c>
      <c r="Q1375">
        <v>0</v>
      </c>
    </row>
    <row r="1376" spans="1:17">
      <c r="A1376">
        <v>504</v>
      </c>
      <c r="B1376" t="s">
        <v>1527</v>
      </c>
      <c r="C1376">
        <v>0</v>
      </c>
      <c r="D1376">
        <v>-1</v>
      </c>
      <c r="E1376" t="s">
        <v>146</v>
      </c>
      <c r="F1376">
        <v>0</v>
      </c>
      <c r="G1376">
        <v>-1</v>
      </c>
      <c r="H1376" t="s">
        <v>2841</v>
      </c>
      <c r="I1376">
        <v>0</v>
      </c>
      <c r="J1376">
        <v>-1</v>
      </c>
      <c r="K1376" t="s">
        <v>1031</v>
      </c>
      <c r="L1376">
        <v>0</v>
      </c>
      <c r="M1376">
        <v>50</v>
      </c>
      <c r="N1376">
        <v>51</v>
      </c>
      <c r="O1376">
        <v>60</v>
      </c>
      <c r="P1376">
        <v>66</v>
      </c>
      <c r="Q1376">
        <v>0</v>
      </c>
    </row>
    <row r="1377" spans="1:17">
      <c r="A1377">
        <v>510</v>
      </c>
      <c r="B1377" t="s">
        <v>1532</v>
      </c>
      <c r="C1377">
        <v>0</v>
      </c>
      <c r="D1377">
        <v>-1</v>
      </c>
      <c r="E1377" t="s">
        <v>146</v>
      </c>
      <c r="F1377">
        <v>0</v>
      </c>
      <c r="G1377">
        <v>-1</v>
      </c>
      <c r="H1377" t="s">
        <v>2900</v>
      </c>
      <c r="I1377">
        <v>0</v>
      </c>
      <c r="J1377">
        <v>-1</v>
      </c>
      <c r="K1377" t="s">
        <v>1029</v>
      </c>
      <c r="L1377">
        <v>0</v>
      </c>
      <c r="M1377">
        <v>59</v>
      </c>
      <c r="N1377">
        <v>54</v>
      </c>
      <c r="O1377">
        <v>63</v>
      </c>
      <c r="P1377">
        <v>65</v>
      </c>
      <c r="Q1377">
        <v>0</v>
      </c>
    </row>
    <row r="1378" spans="1:17">
      <c r="A1378">
        <v>512</v>
      </c>
      <c r="B1378" t="s">
        <v>1534</v>
      </c>
      <c r="C1378">
        <v>0</v>
      </c>
      <c r="D1378">
        <v>-1</v>
      </c>
      <c r="E1378" t="s">
        <v>146</v>
      </c>
      <c r="F1378">
        <v>0</v>
      </c>
      <c r="G1378">
        <v>-1</v>
      </c>
      <c r="H1378" t="s">
        <v>2799</v>
      </c>
      <c r="I1378">
        <v>0</v>
      </c>
      <c r="J1378">
        <v>-1</v>
      </c>
      <c r="K1378" t="s">
        <v>1026</v>
      </c>
      <c r="L1378">
        <v>0</v>
      </c>
      <c r="M1378">
        <v>57</v>
      </c>
      <c r="N1378">
        <v>40</v>
      </c>
      <c r="O1378">
        <v>39</v>
      </c>
      <c r="P1378">
        <v>59</v>
      </c>
      <c r="Q1378">
        <v>0</v>
      </c>
    </row>
    <row r="1379" spans="1:17">
      <c r="A1379">
        <v>513</v>
      </c>
      <c r="B1379" t="s">
        <v>1535</v>
      </c>
      <c r="C1379">
        <v>0</v>
      </c>
      <c r="D1379">
        <v>-1</v>
      </c>
      <c r="E1379" t="s">
        <v>146</v>
      </c>
      <c r="F1379">
        <v>0</v>
      </c>
      <c r="G1379">
        <v>-1</v>
      </c>
      <c r="H1379" t="s">
        <v>2888</v>
      </c>
      <c r="I1379">
        <v>0</v>
      </c>
      <c r="J1379">
        <v>-1</v>
      </c>
      <c r="K1379" t="s">
        <v>1046</v>
      </c>
      <c r="L1379">
        <v>0</v>
      </c>
      <c r="M1379">
        <v>55</v>
      </c>
      <c r="N1379">
        <v>57</v>
      </c>
      <c r="O1379">
        <v>64</v>
      </c>
      <c r="P1379">
        <v>83</v>
      </c>
      <c r="Q1379">
        <v>0</v>
      </c>
    </row>
    <row r="1380" spans="1:17">
      <c r="A1380">
        <v>514</v>
      </c>
      <c r="B1380" t="s">
        <v>1536</v>
      </c>
      <c r="C1380">
        <v>0</v>
      </c>
      <c r="D1380">
        <v>-1</v>
      </c>
      <c r="E1380" t="s">
        <v>146</v>
      </c>
      <c r="F1380">
        <v>0</v>
      </c>
      <c r="G1380">
        <v>-1</v>
      </c>
      <c r="H1380" t="s">
        <v>2879</v>
      </c>
      <c r="I1380">
        <v>0</v>
      </c>
      <c r="J1380">
        <v>-1</v>
      </c>
      <c r="K1380" t="s">
        <v>1035</v>
      </c>
      <c r="L1380">
        <v>0</v>
      </c>
      <c r="M1380">
        <v>59</v>
      </c>
      <c r="N1380">
        <v>50</v>
      </c>
      <c r="O1380">
        <v>64</v>
      </c>
      <c r="P1380">
        <v>75</v>
      </c>
      <c r="Q1380">
        <v>0</v>
      </c>
    </row>
    <row r="1381" spans="1:17">
      <c r="A1381">
        <v>522</v>
      </c>
      <c r="B1381" t="s">
        <v>1543</v>
      </c>
      <c r="C1381">
        <v>0</v>
      </c>
      <c r="D1381">
        <v>-1</v>
      </c>
      <c r="E1381" t="s">
        <v>44</v>
      </c>
      <c r="F1381">
        <v>0</v>
      </c>
      <c r="G1381">
        <v>-1</v>
      </c>
      <c r="H1381" t="s">
        <v>2777</v>
      </c>
      <c r="I1381">
        <v>0</v>
      </c>
      <c r="J1381">
        <v>-1</v>
      </c>
      <c r="K1381" t="s">
        <v>1058</v>
      </c>
      <c r="L1381">
        <v>0</v>
      </c>
      <c r="M1381">
        <v>52</v>
      </c>
      <c r="N1381">
        <v>32</v>
      </c>
      <c r="O1381">
        <v>51</v>
      </c>
      <c r="P1381">
        <v>71</v>
      </c>
      <c r="Q1381">
        <v>0</v>
      </c>
    </row>
    <row r="1382" spans="1:17">
      <c r="A1382">
        <v>534</v>
      </c>
      <c r="B1382" t="s">
        <v>1554</v>
      </c>
      <c r="C1382">
        <v>0</v>
      </c>
      <c r="D1382">
        <v>-1</v>
      </c>
      <c r="E1382" t="s">
        <v>44</v>
      </c>
      <c r="F1382">
        <v>0</v>
      </c>
      <c r="G1382">
        <v>-1</v>
      </c>
      <c r="H1382" t="s">
        <v>2867</v>
      </c>
      <c r="I1382">
        <v>0</v>
      </c>
      <c r="J1382">
        <v>-1</v>
      </c>
      <c r="K1382" t="s">
        <v>1074</v>
      </c>
      <c r="L1382">
        <v>0</v>
      </c>
      <c r="M1382">
        <v>33</v>
      </c>
      <c r="N1382">
        <v>61</v>
      </c>
      <c r="O1382">
        <v>27</v>
      </c>
      <c r="P1382">
        <v>49</v>
      </c>
      <c r="Q1382">
        <v>0</v>
      </c>
    </row>
    <row r="1383" spans="1:17">
      <c r="A1383">
        <v>548</v>
      </c>
      <c r="B1383" t="s">
        <v>1566</v>
      </c>
      <c r="C1383">
        <v>0</v>
      </c>
      <c r="D1383">
        <v>-1</v>
      </c>
      <c r="E1383" t="s">
        <v>44</v>
      </c>
      <c r="F1383">
        <v>0</v>
      </c>
      <c r="G1383">
        <v>-1</v>
      </c>
      <c r="H1383" t="s">
        <v>2799</v>
      </c>
      <c r="I1383">
        <v>0</v>
      </c>
      <c r="J1383">
        <v>-1</v>
      </c>
      <c r="K1383" t="s">
        <v>1053</v>
      </c>
      <c r="L1383">
        <v>0</v>
      </c>
      <c r="M1383">
        <v>59</v>
      </c>
      <c r="N1383">
        <v>52</v>
      </c>
      <c r="O1383">
        <v>51</v>
      </c>
      <c r="P1383">
        <v>49</v>
      </c>
      <c r="Q1383">
        <v>0</v>
      </c>
    </row>
    <row r="1384" spans="1:17">
      <c r="A1384">
        <v>550</v>
      </c>
      <c r="B1384" t="s">
        <v>1567</v>
      </c>
      <c r="C1384">
        <v>0</v>
      </c>
      <c r="D1384">
        <v>-1</v>
      </c>
      <c r="E1384" t="s">
        <v>142</v>
      </c>
      <c r="F1384">
        <v>0</v>
      </c>
      <c r="G1384">
        <v>-1</v>
      </c>
      <c r="H1384" t="s">
        <v>2833</v>
      </c>
      <c r="I1384">
        <v>0</v>
      </c>
      <c r="J1384">
        <v>-1</v>
      </c>
      <c r="K1384" t="s">
        <v>1011</v>
      </c>
      <c r="L1384">
        <v>0</v>
      </c>
      <c r="M1384">
        <v>57</v>
      </c>
      <c r="N1384">
        <v>46</v>
      </c>
      <c r="O1384">
        <v>51</v>
      </c>
      <c r="P1384">
        <v>57</v>
      </c>
      <c r="Q1384">
        <v>0</v>
      </c>
    </row>
    <row r="1385" spans="1:17">
      <c r="A1385">
        <v>551</v>
      </c>
      <c r="B1385" t="s">
        <v>1568</v>
      </c>
      <c r="C1385">
        <v>0</v>
      </c>
      <c r="D1385">
        <v>-1</v>
      </c>
      <c r="E1385" t="s">
        <v>142</v>
      </c>
      <c r="F1385">
        <v>0</v>
      </c>
      <c r="G1385">
        <v>-1</v>
      </c>
      <c r="H1385" t="s">
        <v>2823</v>
      </c>
      <c r="I1385">
        <v>0</v>
      </c>
      <c r="J1385">
        <v>-1</v>
      </c>
      <c r="K1385" t="s">
        <v>1035</v>
      </c>
      <c r="L1385">
        <v>0</v>
      </c>
      <c r="M1385">
        <v>44</v>
      </c>
      <c r="N1385">
        <v>21</v>
      </c>
      <c r="O1385">
        <v>63</v>
      </c>
      <c r="P1385">
        <v>47</v>
      </c>
      <c r="Q1385">
        <v>0</v>
      </c>
    </row>
    <row r="1386" spans="1:17">
      <c r="A1386">
        <v>555</v>
      </c>
      <c r="B1386" t="s">
        <v>1572</v>
      </c>
      <c r="C1386">
        <v>0</v>
      </c>
      <c r="D1386">
        <v>-1</v>
      </c>
      <c r="E1386" t="s">
        <v>142</v>
      </c>
      <c r="F1386">
        <v>0</v>
      </c>
      <c r="G1386">
        <v>-1</v>
      </c>
      <c r="H1386" t="s">
        <v>2777</v>
      </c>
      <c r="I1386">
        <v>0</v>
      </c>
      <c r="J1386">
        <v>-1</v>
      </c>
      <c r="K1386" t="s">
        <v>1022</v>
      </c>
      <c r="L1386">
        <v>0</v>
      </c>
      <c r="M1386">
        <v>60</v>
      </c>
      <c r="N1386">
        <v>57</v>
      </c>
      <c r="O1386">
        <v>41</v>
      </c>
      <c r="P1386">
        <v>82</v>
      </c>
      <c r="Q1386">
        <v>0</v>
      </c>
    </row>
    <row r="1387" spans="1:17">
      <c r="A1387">
        <v>556</v>
      </c>
      <c r="B1387" t="s">
        <v>1573</v>
      </c>
      <c r="C1387">
        <v>0</v>
      </c>
      <c r="D1387">
        <v>-1</v>
      </c>
      <c r="E1387" t="s">
        <v>86</v>
      </c>
      <c r="F1387">
        <v>0</v>
      </c>
      <c r="G1387">
        <v>-1</v>
      </c>
      <c r="H1387" t="s">
        <v>2777</v>
      </c>
      <c r="I1387">
        <v>0</v>
      </c>
      <c r="J1387">
        <v>-1</v>
      </c>
      <c r="K1387" t="s">
        <v>1022</v>
      </c>
      <c r="L1387">
        <v>0</v>
      </c>
      <c r="M1387">
        <v>59</v>
      </c>
      <c r="N1387">
        <v>50</v>
      </c>
      <c r="O1387">
        <v>55</v>
      </c>
      <c r="P1387">
        <v>51</v>
      </c>
      <c r="Q1387">
        <v>0</v>
      </c>
    </row>
    <row r="1388" spans="1:17">
      <c r="A1388">
        <v>557</v>
      </c>
      <c r="B1388" t="s">
        <v>1574</v>
      </c>
      <c r="C1388">
        <v>0</v>
      </c>
      <c r="D1388">
        <v>-1</v>
      </c>
      <c r="E1388" t="s">
        <v>86</v>
      </c>
      <c r="F1388">
        <v>0</v>
      </c>
      <c r="G1388">
        <v>-1</v>
      </c>
      <c r="H1388" t="s">
        <v>2858</v>
      </c>
      <c r="I1388">
        <v>0</v>
      </c>
      <c r="J1388">
        <v>-1</v>
      </c>
      <c r="K1388" t="s">
        <v>1079</v>
      </c>
      <c r="L1388">
        <v>0</v>
      </c>
      <c r="M1388">
        <v>50</v>
      </c>
      <c r="N1388">
        <v>32</v>
      </c>
      <c r="O1388">
        <v>41</v>
      </c>
      <c r="P1388">
        <v>72</v>
      </c>
      <c r="Q1388">
        <v>0</v>
      </c>
    </row>
    <row r="1389" spans="1:17">
      <c r="A1389">
        <v>559</v>
      </c>
      <c r="B1389" t="s">
        <v>1575</v>
      </c>
      <c r="C1389">
        <v>0</v>
      </c>
      <c r="D1389">
        <v>-1</v>
      </c>
      <c r="E1389" t="s">
        <v>86</v>
      </c>
      <c r="F1389">
        <v>0</v>
      </c>
      <c r="G1389">
        <v>-1</v>
      </c>
      <c r="H1389" t="s">
        <v>2799</v>
      </c>
      <c r="I1389">
        <v>0</v>
      </c>
      <c r="J1389">
        <v>-1</v>
      </c>
      <c r="K1389" t="s">
        <v>1019</v>
      </c>
      <c r="L1389">
        <v>0</v>
      </c>
      <c r="M1389">
        <v>54</v>
      </c>
      <c r="N1389">
        <v>41</v>
      </c>
      <c r="O1389">
        <v>64</v>
      </c>
      <c r="P1389">
        <v>63</v>
      </c>
      <c r="Q1389">
        <v>0</v>
      </c>
    </row>
    <row r="1390" spans="1:17">
      <c r="A1390">
        <v>566</v>
      </c>
      <c r="B1390" t="s">
        <v>1581</v>
      </c>
      <c r="C1390">
        <v>0</v>
      </c>
      <c r="D1390">
        <v>-1</v>
      </c>
      <c r="E1390" t="s">
        <v>86</v>
      </c>
      <c r="F1390">
        <v>0</v>
      </c>
      <c r="G1390">
        <v>-1</v>
      </c>
      <c r="H1390" t="s">
        <v>2879</v>
      </c>
      <c r="I1390">
        <v>0</v>
      </c>
      <c r="J1390">
        <v>-1</v>
      </c>
      <c r="K1390" t="s">
        <v>1053</v>
      </c>
      <c r="L1390">
        <v>0</v>
      </c>
      <c r="M1390">
        <v>50</v>
      </c>
      <c r="N1390">
        <v>45</v>
      </c>
      <c r="O1390">
        <v>53</v>
      </c>
      <c r="P1390">
        <v>72</v>
      </c>
      <c r="Q1390">
        <v>0</v>
      </c>
    </row>
    <row r="1391" spans="1:17">
      <c r="A1391">
        <v>567</v>
      </c>
      <c r="B1391" t="s">
        <v>1582</v>
      </c>
      <c r="C1391">
        <v>0</v>
      </c>
      <c r="D1391">
        <v>-1</v>
      </c>
      <c r="E1391" t="s">
        <v>58</v>
      </c>
      <c r="F1391">
        <v>0</v>
      </c>
      <c r="G1391">
        <v>-1</v>
      </c>
      <c r="H1391" t="s">
        <v>2889</v>
      </c>
      <c r="I1391">
        <v>0</v>
      </c>
      <c r="J1391">
        <v>-1</v>
      </c>
      <c r="K1391" t="s">
        <v>1053</v>
      </c>
      <c r="L1391">
        <v>0</v>
      </c>
      <c r="M1391">
        <v>58</v>
      </c>
      <c r="N1391">
        <v>56</v>
      </c>
      <c r="O1391">
        <v>53</v>
      </c>
      <c r="P1391">
        <v>62</v>
      </c>
      <c r="Q1391">
        <v>0</v>
      </c>
    </row>
    <row r="1392" spans="1:17">
      <c r="A1392">
        <v>569</v>
      </c>
      <c r="B1392" t="s">
        <v>1584</v>
      </c>
      <c r="C1392">
        <v>0</v>
      </c>
      <c r="D1392">
        <v>-1</v>
      </c>
      <c r="E1392" t="s">
        <v>58</v>
      </c>
      <c r="F1392">
        <v>0</v>
      </c>
      <c r="G1392">
        <v>-1</v>
      </c>
      <c r="H1392" t="s">
        <v>2833</v>
      </c>
      <c r="I1392">
        <v>0</v>
      </c>
      <c r="J1392">
        <v>-1</v>
      </c>
      <c r="K1392" t="s">
        <v>1064</v>
      </c>
      <c r="L1392">
        <v>0</v>
      </c>
      <c r="M1392">
        <v>44</v>
      </c>
      <c r="N1392">
        <v>45</v>
      </c>
      <c r="O1392">
        <v>51</v>
      </c>
      <c r="P1392">
        <v>64</v>
      </c>
      <c r="Q1392">
        <v>0</v>
      </c>
    </row>
    <row r="1393" spans="1:17">
      <c r="A1393">
        <v>575</v>
      </c>
      <c r="B1393" t="s">
        <v>1589</v>
      </c>
      <c r="C1393">
        <v>0</v>
      </c>
      <c r="D1393">
        <v>-1</v>
      </c>
      <c r="E1393" t="s">
        <v>58</v>
      </c>
      <c r="F1393">
        <v>0</v>
      </c>
      <c r="G1393">
        <v>-1</v>
      </c>
      <c r="H1393" t="s">
        <v>2777</v>
      </c>
      <c r="I1393">
        <v>0</v>
      </c>
      <c r="J1393">
        <v>-1</v>
      </c>
      <c r="K1393" t="s">
        <v>1079</v>
      </c>
      <c r="L1393">
        <v>0</v>
      </c>
      <c r="M1393">
        <v>50</v>
      </c>
      <c r="N1393">
        <v>41</v>
      </c>
      <c r="O1393">
        <v>55</v>
      </c>
      <c r="P1393">
        <v>73</v>
      </c>
      <c r="Q1393">
        <v>0</v>
      </c>
    </row>
    <row r="1394" spans="1:17">
      <c r="A1394">
        <v>579</v>
      </c>
      <c r="B1394" t="s">
        <v>1594</v>
      </c>
      <c r="C1394">
        <v>0</v>
      </c>
      <c r="D1394">
        <v>-1</v>
      </c>
      <c r="E1394" t="s">
        <v>122</v>
      </c>
      <c r="F1394">
        <v>0</v>
      </c>
      <c r="G1394">
        <v>-1</v>
      </c>
      <c r="H1394" t="s">
        <v>2858</v>
      </c>
      <c r="I1394">
        <v>0</v>
      </c>
      <c r="J1394">
        <v>-1</v>
      </c>
      <c r="K1394" t="s">
        <v>1058</v>
      </c>
      <c r="L1394">
        <v>0</v>
      </c>
      <c r="M1394">
        <v>62</v>
      </c>
      <c r="N1394">
        <v>25</v>
      </c>
      <c r="O1394">
        <v>45</v>
      </c>
      <c r="P1394">
        <v>78</v>
      </c>
      <c r="Q1394">
        <v>0</v>
      </c>
    </row>
    <row r="1395" spans="1:17">
      <c r="A1395">
        <v>585</v>
      </c>
      <c r="B1395" t="s">
        <v>1599</v>
      </c>
      <c r="C1395">
        <v>0</v>
      </c>
      <c r="D1395">
        <v>-1</v>
      </c>
      <c r="E1395" t="s">
        <v>122</v>
      </c>
      <c r="F1395">
        <v>0</v>
      </c>
      <c r="G1395">
        <v>-1</v>
      </c>
      <c r="H1395" t="s">
        <v>2908</v>
      </c>
      <c r="I1395">
        <v>0</v>
      </c>
      <c r="J1395">
        <v>-1</v>
      </c>
      <c r="K1395" t="s">
        <v>1083</v>
      </c>
      <c r="L1395">
        <v>0</v>
      </c>
      <c r="M1395">
        <v>54</v>
      </c>
      <c r="N1395">
        <v>57</v>
      </c>
      <c r="O1395">
        <v>56</v>
      </c>
      <c r="P1395">
        <v>44</v>
      </c>
      <c r="Q1395">
        <v>0</v>
      </c>
    </row>
    <row r="1396" spans="1:17">
      <c r="A1396">
        <v>586</v>
      </c>
      <c r="B1396" t="s">
        <v>1600</v>
      </c>
      <c r="C1396">
        <v>0</v>
      </c>
      <c r="D1396">
        <v>-1</v>
      </c>
      <c r="E1396" t="s">
        <v>122</v>
      </c>
      <c r="F1396">
        <v>0</v>
      </c>
      <c r="G1396">
        <v>-1</v>
      </c>
      <c r="H1396" t="s">
        <v>2883</v>
      </c>
      <c r="I1396">
        <v>0</v>
      </c>
      <c r="J1396">
        <v>-1</v>
      </c>
      <c r="K1396" t="s">
        <v>1031</v>
      </c>
      <c r="L1396">
        <v>0</v>
      </c>
      <c r="M1396">
        <v>49</v>
      </c>
      <c r="N1396">
        <v>44</v>
      </c>
      <c r="O1396">
        <v>47</v>
      </c>
      <c r="P1396">
        <v>80</v>
      </c>
      <c r="Q1396">
        <v>0</v>
      </c>
    </row>
    <row r="1397" spans="1:17">
      <c r="A1397">
        <v>599</v>
      </c>
      <c r="B1397" t="s">
        <v>1611</v>
      </c>
      <c r="C1397">
        <v>0</v>
      </c>
      <c r="D1397">
        <v>-1</v>
      </c>
      <c r="E1397" t="s">
        <v>122</v>
      </c>
      <c r="F1397">
        <v>0</v>
      </c>
      <c r="G1397">
        <v>-1</v>
      </c>
      <c r="H1397" t="s">
        <v>2863</v>
      </c>
      <c r="I1397">
        <v>0</v>
      </c>
      <c r="J1397">
        <v>-1</v>
      </c>
      <c r="K1397" t="s">
        <v>1022</v>
      </c>
      <c r="L1397">
        <v>0</v>
      </c>
      <c r="M1397">
        <v>47</v>
      </c>
      <c r="N1397">
        <v>64</v>
      </c>
      <c r="O1397">
        <v>62</v>
      </c>
      <c r="P1397">
        <v>70</v>
      </c>
      <c r="Q1397">
        <v>0</v>
      </c>
    </row>
    <row r="1398" spans="1:17">
      <c r="A1398">
        <v>604</v>
      </c>
      <c r="B1398" t="s">
        <v>1615</v>
      </c>
      <c r="C1398">
        <v>0</v>
      </c>
      <c r="D1398">
        <v>-1</v>
      </c>
      <c r="E1398" t="s">
        <v>68</v>
      </c>
      <c r="F1398">
        <v>0</v>
      </c>
      <c r="G1398">
        <v>-1</v>
      </c>
      <c r="H1398" t="s">
        <v>2893</v>
      </c>
      <c r="I1398">
        <v>0</v>
      </c>
      <c r="J1398">
        <v>-1</v>
      </c>
      <c r="K1398" t="s">
        <v>1064</v>
      </c>
      <c r="L1398">
        <v>0</v>
      </c>
      <c r="M1398">
        <v>51</v>
      </c>
      <c r="N1398">
        <v>57</v>
      </c>
      <c r="O1398">
        <v>33</v>
      </c>
      <c r="P1398">
        <v>80</v>
      </c>
      <c r="Q1398">
        <v>0</v>
      </c>
    </row>
    <row r="1399" spans="1:17">
      <c r="A1399">
        <v>606</v>
      </c>
      <c r="B1399" t="s">
        <v>1617</v>
      </c>
      <c r="C1399">
        <v>0</v>
      </c>
      <c r="D1399">
        <v>-1</v>
      </c>
      <c r="E1399" t="s">
        <v>70</v>
      </c>
      <c r="F1399">
        <v>0</v>
      </c>
      <c r="G1399">
        <v>-1</v>
      </c>
      <c r="H1399" t="s">
        <v>2777</v>
      </c>
      <c r="I1399">
        <v>0</v>
      </c>
      <c r="J1399">
        <v>-1</v>
      </c>
      <c r="K1399" t="s">
        <v>1079</v>
      </c>
      <c r="L1399">
        <v>0</v>
      </c>
      <c r="M1399">
        <v>56</v>
      </c>
      <c r="N1399">
        <v>47</v>
      </c>
      <c r="O1399">
        <v>59</v>
      </c>
      <c r="P1399">
        <v>64</v>
      </c>
      <c r="Q1399">
        <v>0</v>
      </c>
    </row>
    <row r="1400" spans="1:17">
      <c r="A1400">
        <v>610</v>
      </c>
      <c r="B1400" t="s">
        <v>1621</v>
      </c>
      <c r="C1400">
        <v>0</v>
      </c>
      <c r="D1400">
        <v>-1</v>
      </c>
      <c r="E1400" t="s">
        <v>70</v>
      </c>
      <c r="F1400">
        <v>0</v>
      </c>
      <c r="G1400">
        <v>-1</v>
      </c>
      <c r="H1400" t="s">
        <v>2852</v>
      </c>
      <c r="I1400">
        <v>0</v>
      </c>
      <c r="J1400">
        <v>-1</v>
      </c>
      <c r="K1400" t="s">
        <v>1031</v>
      </c>
      <c r="L1400">
        <v>0</v>
      </c>
      <c r="M1400">
        <v>60</v>
      </c>
      <c r="N1400">
        <v>43</v>
      </c>
      <c r="O1400">
        <v>64</v>
      </c>
      <c r="P1400">
        <v>65</v>
      </c>
      <c r="Q1400">
        <v>0</v>
      </c>
    </row>
    <row r="1401" spans="1:17">
      <c r="A1401">
        <v>614</v>
      </c>
      <c r="B1401" t="s">
        <v>1624</v>
      </c>
      <c r="C1401">
        <v>0</v>
      </c>
      <c r="D1401">
        <v>-1</v>
      </c>
      <c r="E1401" t="s">
        <v>70</v>
      </c>
      <c r="F1401">
        <v>0</v>
      </c>
      <c r="G1401">
        <v>-1</v>
      </c>
      <c r="H1401" t="s">
        <v>2858</v>
      </c>
      <c r="I1401">
        <v>0</v>
      </c>
      <c r="J1401">
        <v>-1</v>
      </c>
      <c r="K1401" t="s">
        <v>1064</v>
      </c>
      <c r="L1401">
        <v>0</v>
      </c>
      <c r="M1401">
        <v>55</v>
      </c>
      <c r="N1401">
        <v>63</v>
      </c>
      <c r="O1401">
        <v>54</v>
      </c>
      <c r="P1401">
        <v>71</v>
      </c>
      <c r="Q1401">
        <v>0</v>
      </c>
    </row>
    <row r="1402" spans="1:17">
      <c r="A1402">
        <v>622</v>
      </c>
      <c r="B1402" t="s">
        <v>1630</v>
      </c>
      <c r="C1402">
        <v>0</v>
      </c>
      <c r="D1402">
        <v>-1</v>
      </c>
      <c r="E1402" t="s">
        <v>138</v>
      </c>
      <c r="F1402">
        <v>0</v>
      </c>
      <c r="G1402">
        <v>-1</v>
      </c>
      <c r="H1402" t="s">
        <v>2813</v>
      </c>
      <c r="I1402">
        <v>0</v>
      </c>
      <c r="J1402">
        <v>-1</v>
      </c>
      <c r="K1402" t="s">
        <v>1036</v>
      </c>
      <c r="L1402">
        <v>0</v>
      </c>
      <c r="M1402">
        <v>63</v>
      </c>
      <c r="N1402">
        <v>60</v>
      </c>
      <c r="O1402">
        <v>47</v>
      </c>
      <c r="P1402">
        <v>62</v>
      </c>
      <c r="Q1402">
        <v>0</v>
      </c>
    </row>
    <row r="1403" spans="1:17">
      <c r="A1403">
        <v>623</v>
      </c>
      <c r="B1403" t="s">
        <v>1631</v>
      </c>
      <c r="C1403">
        <v>0</v>
      </c>
      <c r="D1403">
        <v>-1</v>
      </c>
      <c r="E1403" t="s">
        <v>138</v>
      </c>
      <c r="F1403">
        <v>0</v>
      </c>
      <c r="G1403">
        <v>-1</v>
      </c>
      <c r="H1403" t="s">
        <v>2858</v>
      </c>
      <c r="I1403">
        <v>0</v>
      </c>
      <c r="J1403">
        <v>-1</v>
      </c>
      <c r="K1403" t="s">
        <v>1031</v>
      </c>
      <c r="L1403">
        <v>0</v>
      </c>
      <c r="M1403">
        <v>46</v>
      </c>
      <c r="N1403">
        <v>52</v>
      </c>
      <c r="O1403">
        <v>38</v>
      </c>
      <c r="P1403">
        <v>69</v>
      </c>
      <c r="Q1403">
        <v>0</v>
      </c>
    </row>
    <row r="1404" spans="1:17">
      <c r="A1404">
        <v>637</v>
      </c>
      <c r="B1404" t="s">
        <v>1643</v>
      </c>
      <c r="C1404">
        <v>0</v>
      </c>
      <c r="D1404">
        <v>-1</v>
      </c>
      <c r="E1404" t="s">
        <v>138</v>
      </c>
      <c r="F1404">
        <v>0</v>
      </c>
      <c r="G1404">
        <v>-1</v>
      </c>
      <c r="H1404" t="s">
        <v>2777</v>
      </c>
      <c r="I1404">
        <v>0</v>
      </c>
      <c r="J1404">
        <v>-1</v>
      </c>
      <c r="K1404" t="s">
        <v>1079</v>
      </c>
      <c r="L1404">
        <v>0</v>
      </c>
      <c r="M1404">
        <v>43</v>
      </c>
      <c r="N1404">
        <v>53</v>
      </c>
      <c r="O1404">
        <v>60</v>
      </c>
      <c r="P1404">
        <v>60</v>
      </c>
      <c r="Q1404">
        <v>0</v>
      </c>
    </row>
    <row r="1405" spans="1:17">
      <c r="A1405">
        <v>651</v>
      </c>
      <c r="B1405" t="s">
        <v>1656</v>
      </c>
      <c r="C1405">
        <v>0</v>
      </c>
      <c r="D1405">
        <v>-1</v>
      </c>
      <c r="E1405" t="s">
        <v>38</v>
      </c>
      <c r="F1405">
        <v>0</v>
      </c>
      <c r="G1405">
        <v>-1</v>
      </c>
      <c r="H1405" t="s">
        <v>2799</v>
      </c>
      <c r="I1405">
        <v>0</v>
      </c>
      <c r="J1405">
        <v>-1</v>
      </c>
      <c r="K1405" t="s">
        <v>1026</v>
      </c>
      <c r="L1405">
        <v>0</v>
      </c>
      <c r="M1405">
        <v>62</v>
      </c>
      <c r="N1405">
        <v>38</v>
      </c>
      <c r="O1405">
        <v>57</v>
      </c>
      <c r="P1405">
        <v>52</v>
      </c>
      <c r="Q1405">
        <v>0</v>
      </c>
    </row>
    <row r="1406" spans="1:17">
      <c r="A1406">
        <v>652</v>
      </c>
      <c r="B1406" t="s">
        <v>1657</v>
      </c>
      <c r="C1406">
        <v>0</v>
      </c>
      <c r="D1406">
        <v>-1</v>
      </c>
      <c r="E1406" t="s">
        <v>38</v>
      </c>
      <c r="F1406">
        <v>0</v>
      </c>
      <c r="G1406">
        <v>-1</v>
      </c>
      <c r="H1406" t="s">
        <v>2868</v>
      </c>
      <c r="I1406">
        <v>0</v>
      </c>
      <c r="J1406">
        <v>-1</v>
      </c>
      <c r="K1406" t="s">
        <v>1060</v>
      </c>
      <c r="L1406">
        <v>0</v>
      </c>
      <c r="M1406">
        <v>45</v>
      </c>
      <c r="N1406">
        <v>39</v>
      </c>
      <c r="O1406">
        <v>51</v>
      </c>
      <c r="P1406">
        <v>65</v>
      </c>
      <c r="Q1406">
        <v>0</v>
      </c>
    </row>
    <row r="1407" spans="1:17">
      <c r="A1407">
        <v>672</v>
      </c>
      <c r="B1407" t="s">
        <v>1676</v>
      </c>
      <c r="C1407">
        <v>0</v>
      </c>
      <c r="D1407">
        <v>-1</v>
      </c>
      <c r="E1407" t="s">
        <v>38</v>
      </c>
      <c r="F1407">
        <v>0</v>
      </c>
      <c r="G1407">
        <v>-1</v>
      </c>
      <c r="H1407" t="s">
        <v>2841</v>
      </c>
      <c r="I1407">
        <v>0</v>
      </c>
      <c r="J1407">
        <v>-1</v>
      </c>
      <c r="K1407" t="s">
        <v>1035</v>
      </c>
      <c r="L1407">
        <v>0</v>
      </c>
      <c r="M1407">
        <v>64</v>
      </c>
      <c r="N1407">
        <v>47</v>
      </c>
      <c r="O1407">
        <v>55</v>
      </c>
      <c r="P1407">
        <v>57</v>
      </c>
      <c r="Q1407">
        <v>0</v>
      </c>
    </row>
    <row r="1408" spans="1:17">
      <c r="A1408">
        <v>679</v>
      </c>
      <c r="B1408" t="s">
        <v>1682</v>
      </c>
      <c r="C1408">
        <v>0</v>
      </c>
      <c r="D1408">
        <v>-1</v>
      </c>
      <c r="E1408" t="s">
        <v>140</v>
      </c>
      <c r="F1408">
        <v>0</v>
      </c>
      <c r="G1408">
        <v>-1</v>
      </c>
      <c r="H1408" t="s">
        <v>2889</v>
      </c>
      <c r="I1408">
        <v>0</v>
      </c>
      <c r="J1408">
        <v>-1</v>
      </c>
      <c r="K1408" t="s">
        <v>1053</v>
      </c>
      <c r="L1408">
        <v>0</v>
      </c>
      <c r="M1408">
        <v>55</v>
      </c>
      <c r="N1408">
        <v>61</v>
      </c>
      <c r="O1408">
        <v>53</v>
      </c>
      <c r="P1408">
        <v>57</v>
      </c>
      <c r="Q1408">
        <v>0</v>
      </c>
    </row>
    <row r="1409" spans="1:17">
      <c r="A1409">
        <v>694</v>
      </c>
      <c r="B1409" t="s">
        <v>1695</v>
      </c>
      <c r="C1409">
        <v>0</v>
      </c>
      <c r="D1409">
        <v>-1</v>
      </c>
      <c r="E1409" t="s">
        <v>140</v>
      </c>
      <c r="F1409">
        <v>0</v>
      </c>
      <c r="G1409">
        <v>-1</v>
      </c>
      <c r="H1409" t="s">
        <v>2913</v>
      </c>
      <c r="I1409">
        <v>0</v>
      </c>
      <c r="J1409">
        <v>-1</v>
      </c>
      <c r="K1409" t="s">
        <v>1049</v>
      </c>
      <c r="L1409">
        <v>0</v>
      </c>
      <c r="M1409">
        <v>47</v>
      </c>
      <c r="N1409">
        <v>56</v>
      </c>
      <c r="O1409">
        <v>63</v>
      </c>
      <c r="P1409">
        <v>55</v>
      </c>
      <c r="Q1409">
        <v>0</v>
      </c>
    </row>
    <row r="1410" spans="1:17">
      <c r="A1410">
        <v>695</v>
      </c>
      <c r="B1410" t="s">
        <v>1696</v>
      </c>
      <c r="C1410">
        <v>0</v>
      </c>
      <c r="D1410">
        <v>-1</v>
      </c>
      <c r="E1410" t="s">
        <v>140</v>
      </c>
      <c r="F1410">
        <v>0</v>
      </c>
      <c r="G1410">
        <v>-1</v>
      </c>
      <c r="H1410" t="s">
        <v>2913</v>
      </c>
      <c r="I1410">
        <v>0</v>
      </c>
      <c r="J1410">
        <v>-1</v>
      </c>
      <c r="K1410" t="s">
        <v>1051</v>
      </c>
      <c r="L1410">
        <v>0</v>
      </c>
      <c r="M1410">
        <v>40</v>
      </c>
      <c r="N1410">
        <v>56</v>
      </c>
      <c r="O1410">
        <v>60</v>
      </c>
      <c r="P1410">
        <v>64</v>
      </c>
      <c r="Q1410">
        <v>0</v>
      </c>
    </row>
    <row r="1411" spans="1:17">
      <c r="A1411">
        <v>700</v>
      </c>
      <c r="B1411" t="s">
        <v>1700</v>
      </c>
      <c r="C1411">
        <v>0</v>
      </c>
      <c r="D1411">
        <v>-1</v>
      </c>
      <c r="E1411" t="s">
        <v>110</v>
      </c>
      <c r="F1411">
        <v>0</v>
      </c>
      <c r="G1411">
        <v>-1</v>
      </c>
      <c r="H1411" t="s">
        <v>2932</v>
      </c>
      <c r="I1411">
        <v>0</v>
      </c>
      <c r="J1411">
        <v>-1</v>
      </c>
      <c r="K1411" t="s">
        <v>1051</v>
      </c>
      <c r="L1411">
        <v>0</v>
      </c>
      <c r="M1411">
        <v>55</v>
      </c>
      <c r="N1411">
        <v>62</v>
      </c>
      <c r="O1411">
        <v>47</v>
      </c>
      <c r="P1411">
        <v>60</v>
      </c>
      <c r="Q1411">
        <v>0</v>
      </c>
    </row>
    <row r="1412" spans="1:17">
      <c r="A1412">
        <v>708</v>
      </c>
      <c r="B1412" t="s">
        <v>1707</v>
      </c>
      <c r="C1412">
        <v>0</v>
      </c>
      <c r="D1412">
        <v>-1</v>
      </c>
      <c r="E1412" t="s">
        <v>110</v>
      </c>
      <c r="F1412">
        <v>0</v>
      </c>
      <c r="G1412">
        <v>-1</v>
      </c>
      <c r="H1412" t="s">
        <v>2863</v>
      </c>
      <c r="I1412">
        <v>0</v>
      </c>
      <c r="J1412">
        <v>-1</v>
      </c>
      <c r="K1412" t="s">
        <v>1067</v>
      </c>
      <c r="L1412">
        <v>0</v>
      </c>
      <c r="M1412">
        <v>64</v>
      </c>
      <c r="N1412">
        <v>56</v>
      </c>
      <c r="O1412">
        <v>47</v>
      </c>
      <c r="P1412">
        <v>59</v>
      </c>
      <c r="Q1412">
        <v>0</v>
      </c>
    </row>
    <row r="1413" spans="1:17">
      <c r="A1413">
        <v>715</v>
      </c>
      <c r="B1413" t="s">
        <v>1713</v>
      </c>
      <c r="C1413">
        <v>0</v>
      </c>
      <c r="D1413">
        <v>-1</v>
      </c>
      <c r="E1413" t="s">
        <v>78</v>
      </c>
      <c r="F1413">
        <v>0</v>
      </c>
      <c r="G1413">
        <v>-1</v>
      </c>
      <c r="H1413" t="s">
        <v>2867</v>
      </c>
      <c r="I1413">
        <v>0</v>
      </c>
      <c r="J1413">
        <v>-1</v>
      </c>
      <c r="K1413" t="s">
        <v>1056</v>
      </c>
      <c r="L1413">
        <v>0</v>
      </c>
      <c r="M1413">
        <v>35</v>
      </c>
      <c r="N1413">
        <v>50</v>
      </c>
      <c r="O1413">
        <v>25</v>
      </c>
      <c r="P1413">
        <v>12</v>
      </c>
      <c r="Q1413">
        <v>0</v>
      </c>
    </row>
    <row r="1414" spans="1:17">
      <c r="A1414">
        <v>728</v>
      </c>
      <c r="B1414" t="s">
        <v>1724</v>
      </c>
      <c r="C1414">
        <v>0</v>
      </c>
      <c r="D1414">
        <v>-1</v>
      </c>
      <c r="E1414" t="s">
        <v>20</v>
      </c>
      <c r="F1414">
        <v>0</v>
      </c>
      <c r="G1414">
        <v>-1</v>
      </c>
      <c r="H1414" t="s">
        <v>2852</v>
      </c>
      <c r="I1414">
        <v>0</v>
      </c>
      <c r="J1414">
        <v>-1</v>
      </c>
      <c r="K1414" t="s">
        <v>1053</v>
      </c>
      <c r="L1414">
        <v>0</v>
      </c>
      <c r="M1414">
        <v>32</v>
      </c>
      <c r="N1414">
        <v>39</v>
      </c>
      <c r="O1414">
        <v>57</v>
      </c>
      <c r="P1414">
        <v>47</v>
      </c>
      <c r="Q1414">
        <v>0</v>
      </c>
    </row>
    <row r="1415" spans="1:17">
      <c r="A1415">
        <v>744</v>
      </c>
      <c r="B1415" t="s">
        <v>1739</v>
      </c>
      <c r="C1415">
        <v>0</v>
      </c>
      <c r="D1415">
        <v>-1</v>
      </c>
      <c r="E1415" t="s">
        <v>28</v>
      </c>
      <c r="F1415">
        <v>0</v>
      </c>
      <c r="G1415">
        <v>-1</v>
      </c>
      <c r="H1415" t="s">
        <v>2900</v>
      </c>
      <c r="I1415">
        <v>0</v>
      </c>
      <c r="J1415">
        <v>-1</v>
      </c>
      <c r="K1415" t="s">
        <v>1082</v>
      </c>
      <c r="L1415">
        <v>0</v>
      </c>
      <c r="M1415">
        <v>60</v>
      </c>
      <c r="N1415">
        <v>53</v>
      </c>
      <c r="O1415">
        <v>58</v>
      </c>
      <c r="P1415">
        <v>64</v>
      </c>
      <c r="Q1415">
        <v>0</v>
      </c>
    </row>
    <row r="1416" spans="1:17">
      <c r="A1416">
        <v>756</v>
      </c>
      <c r="B1416" t="s">
        <v>1749</v>
      </c>
      <c r="C1416">
        <v>0</v>
      </c>
      <c r="D1416">
        <v>-1</v>
      </c>
      <c r="E1416" t="s">
        <v>120</v>
      </c>
      <c r="F1416">
        <v>0</v>
      </c>
      <c r="G1416">
        <v>-1</v>
      </c>
      <c r="H1416" t="s">
        <v>2886</v>
      </c>
      <c r="I1416">
        <v>0</v>
      </c>
      <c r="J1416">
        <v>-1</v>
      </c>
      <c r="K1416" t="s">
        <v>1067</v>
      </c>
      <c r="L1416">
        <v>0</v>
      </c>
      <c r="M1416">
        <v>52</v>
      </c>
      <c r="N1416">
        <v>53</v>
      </c>
      <c r="O1416">
        <v>54</v>
      </c>
      <c r="P1416">
        <v>56</v>
      </c>
      <c r="Q1416">
        <v>0</v>
      </c>
    </row>
    <row r="1417" spans="1:17">
      <c r="A1417">
        <v>758</v>
      </c>
      <c r="B1417" t="s">
        <v>1751</v>
      </c>
      <c r="C1417">
        <v>0</v>
      </c>
      <c r="D1417">
        <v>-1</v>
      </c>
      <c r="E1417" t="s">
        <v>120</v>
      </c>
      <c r="F1417">
        <v>0</v>
      </c>
      <c r="G1417">
        <v>-1</v>
      </c>
      <c r="H1417" t="s">
        <v>2909</v>
      </c>
      <c r="I1417">
        <v>0</v>
      </c>
      <c r="J1417">
        <v>-1</v>
      </c>
      <c r="K1417" t="s">
        <v>1036</v>
      </c>
      <c r="L1417">
        <v>0</v>
      </c>
      <c r="M1417">
        <v>54</v>
      </c>
      <c r="N1417">
        <v>58</v>
      </c>
      <c r="O1417">
        <v>47</v>
      </c>
      <c r="P1417">
        <v>55</v>
      </c>
      <c r="Q1417">
        <v>0</v>
      </c>
    </row>
    <row r="1418" spans="1:17">
      <c r="A1418">
        <v>762</v>
      </c>
      <c r="B1418" t="s">
        <v>1755</v>
      </c>
      <c r="C1418">
        <v>0</v>
      </c>
      <c r="D1418">
        <v>-1</v>
      </c>
      <c r="E1418" t="s">
        <v>120</v>
      </c>
      <c r="F1418">
        <v>0</v>
      </c>
      <c r="G1418">
        <v>-1</v>
      </c>
      <c r="H1418" t="s">
        <v>2909</v>
      </c>
      <c r="I1418">
        <v>0</v>
      </c>
      <c r="J1418">
        <v>-1</v>
      </c>
      <c r="K1418" t="s">
        <v>1044</v>
      </c>
      <c r="L1418">
        <v>0</v>
      </c>
      <c r="M1418">
        <v>36</v>
      </c>
      <c r="N1418">
        <v>56</v>
      </c>
      <c r="O1418">
        <v>53</v>
      </c>
      <c r="P1418">
        <v>50</v>
      </c>
      <c r="Q1418">
        <v>0</v>
      </c>
    </row>
    <row r="1419" spans="1:17">
      <c r="A1419">
        <v>767</v>
      </c>
      <c r="B1419" t="s">
        <v>1760</v>
      </c>
      <c r="C1419">
        <v>0</v>
      </c>
      <c r="D1419">
        <v>-1</v>
      </c>
      <c r="E1419" t="s">
        <v>120</v>
      </c>
      <c r="F1419">
        <v>0</v>
      </c>
      <c r="G1419">
        <v>-1</v>
      </c>
      <c r="H1419" t="s">
        <v>2841</v>
      </c>
      <c r="I1419">
        <v>0</v>
      </c>
      <c r="J1419">
        <v>-1</v>
      </c>
      <c r="K1419" t="s">
        <v>1029</v>
      </c>
      <c r="L1419">
        <v>0</v>
      </c>
      <c r="M1419">
        <v>49</v>
      </c>
      <c r="N1419">
        <v>45</v>
      </c>
      <c r="O1419">
        <v>63</v>
      </c>
      <c r="P1419">
        <v>67</v>
      </c>
      <c r="Q1419">
        <v>0</v>
      </c>
    </row>
    <row r="1420" spans="1:17">
      <c r="A1420">
        <v>768</v>
      </c>
      <c r="B1420" t="s">
        <v>1761</v>
      </c>
      <c r="C1420">
        <v>0</v>
      </c>
      <c r="D1420">
        <v>-1</v>
      </c>
      <c r="E1420" t="s">
        <v>120</v>
      </c>
      <c r="F1420">
        <v>0</v>
      </c>
      <c r="G1420">
        <v>-1</v>
      </c>
      <c r="H1420" t="s">
        <v>2883</v>
      </c>
      <c r="I1420">
        <v>0</v>
      </c>
      <c r="J1420">
        <v>-1</v>
      </c>
      <c r="K1420" t="s">
        <v>1060</v>
      </c>
      <c r="L1420">
        <v>0</v>
      </c>
      <c r="M1420">
        <v>51</v>
      </c>
      <c r="N1420">
        <v>53</v>
      </c>
      <c r="O1420">
        <v>55</v>
      </c>
      <c r="P1420">
        <v>61</v>
      </c>
      <c r="Q1420">
        <v>0</v>
      </c>
    </row>
    <row r="1421" spans="1:17">
      <c r="A1421">
        <v>773</v>
      </c>
      <c r="B1421" t="s">
        <v>1766</v>
      </c>
      <c r="C1421">
        <v>0</v>
      </c>
      <c r="D1421">
        <v>-1</v>
      </c>
      <c r="E1421" t="s">
        <v>32</v>
      </c>
      <c r="F1421">
        <v>0</v>
      </c>
      <c r="G1421">
        <v>-1</v>
      </c>
      <c r="H1421" t="s">
        <v>2900</v>
      </c>
      <c r="I1421">
        <v>0</v>
      </c>
      <c r="J1421">
        <v>-1</v>
      </c>
      <c r="K1421" t="s">
        <v>1064</v>
      </c>
      <c r="L1421">
        <v>0</v>
      </c>
      <c r="M1421">
        <v>39</v>
      </c>
      <c r="N1421">
        <v>49</v>
      </c>
      <c r="O1421">
        <v>62</v>
      </c>
      <c r="P1421">
        <v>48</v>
      </c>
      <c r="Q1421">
        <v>0</v>
      </c>
    </row>
    <row r="1422" spans="1:17">
      <c r="A1422">
        <v>774</v>
      </c>
      <c r="B1422" t="s">
        <v>1767</v>
      </c>
      <c r="C1422">
        <v>0</v>
      </c>
      <c r="D1422">
        <v>-1</v>
      </c>
      <c r="E1422" t="s">
        <v>32</v>
      </c>
      <c r="F1422">
        <v>0</v>
      </c>
      <c r="G1422">
        <v>-1</v>
      </c>
      <c r="H1422" t="s">
        <v>2883</v>
      </c>
      <c r="I1422">
        <v>0</v>
      </c>
      <c r="J1422">
        <v>-1</v>
      </c>
      <c r="K1422" t="s">
        <v>1029</v>
      </c>
      <c r="L1422">
        <v>0</v>
      </c>
      <c r="M1422">
        <v>51</v>
      </c>
      <c r="N1422">
        <v>34</v>
      </c>
      <c r="O1422">
        <v>64</v>
      </c>
      <c r="P1422">
        <v>78</v>
      </c>
      <c r="Q1422">
        <v>0</v>
      </c>
    </row>
    <row r="1423" spans="1:17">
      <c r="A1423">
        <v>779</v>
      </c>
      <c r="B1423" t="s">
        <v>1771</v>
      </c>
      <c r="C1423">
        <v>0</v>
      </c>
      <c r="D1423">
        <v>-1</v>
      </c>
      <c r="E1423" t="s">
        <v>32</v>
      </c>
      <c r="F1423">
        <v>0</v>
      </c>
      <c r="G1423">
        <v>-1</v>
      </c>
      <c r="H1423" t="s">
        <v>2886</v>
      </c>
      <c r="I1423">
        <v>0</v>
      </c>
      <c r="J1423">
        <v>-1</v>
      </c>
      <c r="K1423" t="s">
        <v>1067</v>
      </c>
      <c r="L1423">
        <v>0</v>
      </c>
      <c r="M1423">
        <v>43</v>
      </c>
      <c r="N1423">
        <v>47</v>
      </c>
      <c r="O1423">
        <v>50</v>
      </c>
      <c r="P1423">
        <v>63</v>
      </c>
      <c r="Q1423">
        <v>0</v>
      </c>
    </row>
    <row r="1424" spans="1:17">
      <c r="A1424">
        <v>780</v>
      </c>
      <c r="B1424" t="s">
        <v>1772</v>
      </c>
      <c r="C1424">
        <v>0</v>
      </c>
      <c r="D1424">
        <v>-1</v>
      </c>
      <c r="E1424" t="s">
        <v>32</v>
      </c>
      <c r="F1424">
        <v>0</v>
      </c>
      <c r="G1424">
        <v>-1</v>
      </c>
      <c r="H1424" t="s">
        <v>2799</v>
      </c>
      <c r="I1424">
        <v>0</v>
      </c>
      <c r="J1424">
        <v>-1</v>
      </c>
      <c r="K1424" t="s">
        <v>1022</v>
      </c>
      <c r="L1424">
        <v>0</v>
      </c>
      <c r="M1424">
        <v>64</v>
      </c>
      <c r="N1424">
        <v>52</v>
      </c>
      <c r="O1424">
        <v>59</v>
      </c>
      <c r="P1424">
        <v>64</v>
      </c>
      <c r="Q1424">
        <v>0</v>
      </c>
    </row>
    <row r="1425" spans="1:17">
      <c r="A1425">
        <v>787</v>
      </c>
      <c r="B1425" t="s">
        <v>1777</v>
      </c>
      <c r="C1425">
        <v>0</v>
      </c>
      <c r="D1425">
        <v>-1</v>
      </c>
      <c r="E1425" t="s">
        <v>32</v>
      </c>
      <c r="F1425">
        <v>0</v>
      </c>
      <c r="G1425">
        <v>-1</v>
      </c>
      <c r="H1425" t="s">
        <v>2889</v>
      </c>
      <c r="I1425">
        <v>0</v>
      </c>
      <c r="J1425">
        <v>-1</v>
      </c>
      <c r="K1425" t="s">
        <v>1022</v>
      </c>
      <c r="L1425">
        <v>0</v>
      </c>
      <c r="M1425">
        <v>60</v>
      </c>
      <c r="N1425">
        <v>58</v>
      </c>
      <c r="O1425">
        <v>53</v>
      </c>
      <c r="P1425">
        <v>65</v>
      </c>
      <c r="Q1425">
        <v>0</v>
      </c>
    </row>
    <row r="1426" spans="1:17">
      <c r="A1426">
        <v>789</v>
      </c>
      <c r="B1426" t="s">
        <v>1779</v>
      </c>
      <c r="C1426">
        <v>0</v>
      </c>
      <c r="D1426">
        <v>-1</v>
      </c>
      <c r="E1426" t="s">
        <v>32</v>
      </c>
      <c r="F1426">
        <v>0</v>
      </c>
      <c r="G1426">
        <v>-1</v>
      </c>
      <c r="H1426" t="s">
        <v>2858</v>
      </c>
      <c r="I1426">
        <v>0</v>
      </c>
      <c r="J1426">
        <v>-1</v>
      </c>
      <c r="K1426" t="s">
        <v>1029</v>
      </c>
      <c r="L1426">
        <v>0</v>
      </c>
      <c r="M1426">
        <v>40</v>
      </c>
      <c r="N1426">
        <v>41</v>
      </c>
      <c r="O1426">
        <v>52</v>
      </c>
      <c r="P1426">
        <v>73</v>
      </c>
      <c r="Q1426">
        <v>0</v>
      </c>
    </row>
    <row r="1427" spans="1:17">
      <c r="A1427">
        <v>793</v>
      </c>
      <c r="B1427" t="s">
        <v>1783</v>
      </c>
      <c r="C1427">
        <v>0</v>
      </c>
      <c r="D1427">
        <v>-1</v>
      </c>
      <c r="E1427" t="s">
        <v>32</v>
      </c>
      <c r="F1427">
        <v>0</v>
      </c>
      <c r="G1427">
        <v>-1</v>
      </c>
      <c r="H1427" t="s">
        <v>2893</v>
      </c>
      <c r="I1427">
        <v>0</v>
      </c>
      <c r="J1427">
        <v>-1</v>
      </c>
      <c r="K1427" t="s">
        <v>1060</v>
      </c>
      <c r="L1427">
        <v>0</v>
      </c>
      <c r="M1427">
        <v>44</v>
      </c>
      <c r="N1427">
        <v>62</v>
      </c>
      <c r="O1427">
        <v>52</v>
      </c>
      <c r="P1427">
        <v>57</v>
      </c>
      <c r="Q1427">
        <v>0</v>
      </c>
    </row>
    <row r="1428" spans="1:17">
      <c r="A1428">
        <v>797</v>
      </c>
      <c r="B1428" t="s">
        <v>1786</v>
      </c>
      <c r="C1428">
        <v>0</v>
      </c>
      <c r="D1428">
        <v>-1</v>
      </c>
      <c r="E1428" t="s">
        <v>32</v>
      </c>
      <c r="F1428">
        <v>0</v>
      </c>
      <c r="G1428">
        <v>-1</v>
      </c>
      <c r="H1428" t="s">
        <v>2823</v>
      </c>
      <c r="I1428">
        <v>0</v>
      </c>
      <c r="J1428">
        <v>-1</v>
      </c>
      <c r="K1428" t="s">
        <v>1060</v>
      </c>
      <c r="L1428">
        <v>0</v>
      </c>
      <c r="M1428">
        <v>64</v>
      </c>
      <c r="N1428">
        <v>52</v>
      </c>
      <c r="O1428">
        <v>62</v>
      </c>
      <c r="P1428">
        <v>69</v>
      </c>
      <c r="Q1428">
        <v>0</v>
      </c>
    </row>
    <row r="1429" spans="1:17">
      <c r="A1429">
        <v>816</v>
      </c>
      <c r="B1429" t="s">
        <v>1804</v>
      </c>
      <c r="C1429">
        <v>0</v>
      </c>
      <c r="D1429">
        <v>-1</v>
      </c>
      <c r="E1429" t="s">
        <v>62</v>
      </c>
      <c r="F1429">
        <v>0</v>
      </c>
      <c r="G1429">
        <v>-1</v>
      </c>
      <c r="H1429" t="s">
        <v>2879</v>
      </c>
      <c r="I1429">
        <v>0</v>
      </c>
      <c r="J1429">
        <v>-1</v>
      </c>
      <c r="K1429" t="s">
        <v>1064</v>
      </c>
      <c r="L1429">
        <v>0</v>
      </c>
      <c r="M1429">
        <v>50</v>
      </c>
      <c r="N1429">
        <v>51</v>
      </c>
      <c r="O1429">
        <v>54</v>
      </c>
      <c r="P1429">
        <v>52</v>
      </c>
      <c r="Q1429">
        <v>0</v>
      </c>
    </row>
    <row r="1430" spans="1:17">
      <c r="A1430">
        <v>821</v>
      </c>
      <c r="B1430" t="s">
        <v>1808</v>
      </c>
      <c r="C1430">
        <v>0</v>
      </c>
      <c r="D1430">
        <v>-1</v>
      </c>
      <c r="E1430" t="s">
        <v>62</v>
      </c>
      <c r="F1430">
        <v>0</v>
      </c>
      <c r="G1430">
        <v>-1</v>
      </c>
      <c r="H1430" t="s">
        <v>2883</v>
      </c>
      <c r="I1430">
        <v>0</v>
      </c>
      <c r="J1430">
        <v>-1</v>
      </c>
      <c r="K1430" t="s">
        <v>1067</v>
      </c>
      <c r="L1430">
        <v>0</v>
      </c>
      <c r="M1430">
        <v>26</v>
      </c>
      <c r="N1430">
        <v>28</v>
      </c>
      <c r="O1430">
        <v>21</v>
      </c>
      <c r="P1430">
        <v>25</v>
      </c>
      <c r="Q1430">
        <v>0</v>
      </c>
    </row>
    <row r="1431" spans="1:17">
      <c r="A1431">
        <v>822</v>
      </c>
      <c r="B1431" t="s">
        <v>745</v>
      </c>
      <c r="C1431">
        <v>0</v>
      </c>
      <c r="D1431">
        <v>-1</v>
      </c>
      <c r="E1431" t="s">
        <v>62</v>
      </c>
      <c r="F1431">
        <v>0</v>
      </c>
      <c r="G1431">
        <v>-1</v>
      </c>
      <c r="H1431" t="s">
        <v>2883</v>
      </c>
      <c r="I1431">
        <v>0</v>
      </c>
      <c r="J1431">
        <v>-1</v>
      </c>
      <c r="K1431" t="s">
        <v>1036</v>
      </c>
      <c r="L1431">
        <v>0</v>
      </c>
      <c r="M1431">
        <v>50</v>
      </c>
      <c r="N1431">
        <v>57</v>
      </c>
      <c r="O1431">
        <v>26</v>
      </c>
      <c r="P1431">
        <v>31</v>
      </c>
      <c r="Q1431">
        <v>0</v>
      </c>
    </row>
    <row r="1432" spans="1:17">
      <c r="A1432">
        <v>823</v>
      </c>
      <c r="B1432" t="s">
        <v>1809</v>
      </c>
      <c r="C1432">
        <v>0</v>
      </c>
      <c r="D1432">
        <v>-1</v>
      </c>
      <c r="E1432" t="s">
        <v>62</v>
      </c>
      <c r="F1432">
        <v>0</v>
      </c>
      <c r="G1432">
        <v>-1</v>
      </c>
      <c r="H1432" t="s">
        <v>2883</v>
      </c>
      <c r="I1432">
        <v>0</v>
      </c>
      <c r="J1432">
        <v>-1</v>
      </c>
      <c r="K1432" t="s">
        <v>1051</v>
      </c>
      <c r="L1432">
        <v>0</v>
      </c>
      <c r="M1432">
        <v>43</v>
      </c>
      <c r="N1432">
        <v>49</v>
      </c>
      <c r="O1432">
        <v>45</v>
      </c>
      <c r="P1432">
        <v>41</v>
      </c>
      <c r="Q1432">
        <v>0</v>
      </c>
    </row>
    <row r="1433" spans="1:17">
      <c r="A1433">
        <v>824</v>
      </c>
      <c r="B1433" t="s">
        <v>1810</v>
      </c>
      <c r="C1433">
        <v>0</v>
      </c>
      <c r="D1433">
        <v>-1</v>
      </c>
      <c r="E1433" t="s">
        <v>62</v>
      </c>
      <c r="F1433">
        <v>0</v>
      </c>
      <c r="G1433">
        <v>-1</v>
      </c>
      <c r="H1433" t="s">
        <v>2883</v>
      </c>
      <c r="I1433">
        <v>0</v>
      </c>
      <c r="J1433">
        <v>-1</v>
      </c>
      <c r="K1433" t="s">
        <v>1035</v>
      </c>
      <c r="L1433">
        <v>0</v>
      </c>
      <c r="M1433">
        <v>35</v>
      </c>
      <c r="N1433">
        <v>37</v>
      </c>
      <c r="O1433">
        <v>56</v>
      </c>
      <c r="P1433">
        <v>45</v>
      </c>
      <c r="Q1433">
        <v>0</v>
      </c>
    </row>
    <row r="1434" spans="1:17">
      <c r="A1434">
        <v>829</v>
      </c>
      <c r="B1434" t="s">
        <v>1814</v>
      </c>
      <c r="C1434">
        <v>0</v>
      </c>
      <c r="D1434">
        <v>-1</v>
      </c>
      <c r="E1434" t="s">
        <v>46</v>
      </c>
      <c r="F1434">
        <v>0</v>
      </c>
      <c r="G1434">
        <v>-1</v>
      </c>
      <c r="H1434" t="s">
        <v>2777</v>
      </c>
      <c r="I1434">
        <v>0</v>
      </c>
      <c r="J1434">
        <v>-1</v>
      </c>
      <c r="K1434" t="s">
        <v>1036</v>
      </c>
      <c r="L1434">
        <v>0</v>
      </c>
      <c r="M1434">
        <v>55</v>
      </c>
      <c r="N1434">
        <v>63</v>
      </c>
      <c r="O1434">
        <v>41</v>
      </c>
      <c r="P1434">
        <v>71</v>
      </c>
      <c r="Q1434">
        <v>0</v>
      </c>
    </row>
    <row r="1435" spans="1:17">
      <c r="A1435">
        <v>832</v>
      </c>
      <c r="B1435" t="s">
        <v>1816</v>
      </c>
      <c r="C1435">
        <v>0</v>
      </c>
      <c r="D1435">
        <v>-1</v>
      </c>
      <c r="E1435" t="s">
        <v>46</v>
      </c>
      <c r="F1435">
        <v>0</v>
      </c>
      <c r="G1435">
        <v>-1</v>
      </c>
      <c r="H1435" t="s">
        <v>2867</v>
      </c>
      <c r="I1435">
        <v>0</v>
      </c>
      <c r="J1435">
        <v>-1</v>
      </c>
      <c r="K1435" t="s">
        <v>1053</v>
      </c>
      <c r="L1435">
        <v>0</v>
      </c>
      <c r="M1435">
        <v>32</v>
      </c>
      <c r="N1435">
        <v>47</v>
      </c>
      <c r="O1435">
        <v>36</v>
      </c>
      <c r="P1435">
        <v>46</v>
      </c>
      <c r="Q1435">
        <v>0</v>
      </c>
    </row>
    <row r="1436" spans="1:17">
      <c r="A1436">
        <v>833</v>
      </c>
      <c r="B1436" t="s">
        <v>1817</v>
      </c>
      <c r="C1436">
        <v>0</v>
      </c>
      <c r="D1436">
        <v>-1</v>
      </c>
      <c r="E1436" t="s">
        <v>46</v>
      </c>
      <c r="F1436">
        <v>0</v>
      </c>
      <c r="G1436">
        <v>-1</v>
      </c>
      <c r="H1436" t="s">
        <v>2813</v>
      </c>
      <c r="I1436">
        <v>0</v>
      </c>
      <c r="J1436">
        <v>-1</v>
      </c>
      <c r="K1436" t="s">
        <v>1067</v>
      </c>
      <c r="L1436">
        <v>0</v>
      </c>
      <c r="M1436">
        <v>36</v>
      </c>
      <c r="N1436">
        <v>48</v>
      </c>
      <c r="O1436">
        <v>33</v>
      </c>
      <c r="P1436">
        <v>45</v>
      </c>
      <c r="Q1436">
        <v>0</v>
      </c>
    </row>
    <row r="1437" spans="1:17">
      <c r="A1437">
        <v>845</v>
      </c>
      <c r="B1437" t="s">
        <v>758</v>
      </c>
      <c r="C1437">
        <v>0</v>
      </c>
      <c r="D1437">
        <v>-1</v>
      </c>
      <c r="E1437" t="s">
        <v>30</v>
      </c>
      <c r="F1437">
        <v>0</v>
      </c>
      <c r="G1437">
        <v>-1</v>
      </c>
      <c r="H1437" t="s">
        <v>2801</v>
      </c>
      <c r="I1437">
        <v>0</v>
      </c>
      <c r="J1437">
        <v>-1</v>
      </c>
      <c r="K1437" t="s">
        <v>1053</v>
      </c>
      <c r="L1437">
        <v>0</v>
      </c>
      <c r="M1437">
        <v>39</v>
      </c>
      <c r="N1437">
        <v>35</v>
      </c>
      <c r="O1437">
        <v>39</v>
      </c>
      <c r="P1437">
        <v>33</v>
      </c>
      <c r="Q1437">
        <v>0</v>
      </c>
    </row>
    <row r="1438" spans="1:17">
      <c r="A1438">
        <v>846</v>
      </c>
      <c r="B1438" t="s">
        <v>1828</v>
      </c>
      <c r="C1438">
        <v>0</v>
      </c>
      <c r="D1438">
        <v>-1</v>
      </c>
      <c r="E1438" t="s">
        <v>30</v>
      </c>
      <c r="F1438">
        <v>0</v>
      </c>
      <c r="G1438">
        <v>-1</v>
      </c>
      <c r="H1438" t="s">
        <v>2813</v>
      </c>
      <c r="I1438">
        <v>0</v>
      </c>
      <c r="J1438">
        <v>-1</v>
      </c>
      <c r="K1438" t="s">
        <v>1082</v>
      </c>
      <c r="L1438">
        <v>0</v>
      </c>
      <c r="M1438">
        <v>35</v>
      </c>
      <c r="N1438">
        <v>31</v>
      </c>
      <c r="O1438">
        <v>31</v>
      </c>
      <c r="P1438">
        <v>32</v>
      </c>
      <c r="Q1438">
        <v>0</v>
      </c>
    </row>
    <row r="1439" spans="1:17">
      <c r="A1439">
        <v>847</v>
      </c>
      <c r="B1439" t="s">
        <v>1829</v>
      </c>
      <c r="C1439">
        <v>0</v>
      </c>
      <c r="D1439">
        <v>-1</v>
      </c>
      <c r="E1439" t="s">
        <v>30</v>
      </c>
      <c r="F1439">
        <v>0</v>
      </c>
      <c r="G1439">
        <v>-1</v>
      </c>
      <c r="H1439" t="s">
        <v>2858</v>
      </c>
      <c r="I1439">
        <v>0</v>
      </c>
      <c r="J1439">
        <v>-1</v>
      </c>
      <c r="K1439" t="s">
        <v>1022</v>
      </c>
      <c r="L1439">
        <v>0</v>
      </c>
      <c r="M1439">
        <v>35</v>
      </c>
      <c r="N1439">
        <v>37</v>
      </c>
      <c r="O1439">
        <v>37</v>
      </c>
      <c r="P1439">
        <v>39</v>
      </c>
      <c r="Q1439">
        <v>0</v>
      </c>
    </row>
    <row r="1440" spans="1:17">
      <c r="A1440">
        <v>853</v>
      </c>
      <c r="B1440" t="s">
        <v>1835</v>
      </c>
      <c r="C1440">
        <v>0</v>
      </c>
      <c r="D1440">
        <v>-1</v>
      </c>
      <c r="E1440" t="s">
        <v>30</v>
      </c>
      <c r="F1440">
        <v>0</v>
      </c>
      <c r="G1440">
        <v>-1</v>
      </c>
      <c r="H1440" t="s">
        <v>2833</v>
      </c>
      <c r="I1440">
        <v>0</v>
      </c>
      <c r="J1440">
        <v>-1</v>
      </c>
      <c r="K1440" t="s">
        <v>1064</v>
      </c>
      <c r="L1440">
        <v>0</v>
      </c>
      <c r="M1440">
        <v>32</v>
      </c>
      <c r="N1440">
        <v>43</v>
      </c>
      <c r="O1440">
        <v>40</v>
      </c>
      <c r="P1440">
        <v>71</v>
      </c>
      <c r="Q1440">
        <v>0</v>
      </c>
    </row>
    <row r="1441" spans="1:17">
      <c r="A1441">
        <v>858</v>
      </c>
      <c r="B1441" t="s">
        <v>1839</v>
      </c>
      <c r="C1441">
        <v>0</v>
      </c>
      <c r="D1441">
        <v>-1</v>
      </c>
      <c r="E1441" t="s">
        <v>30</v>
      </c>
      <c r="F1441">
        <v>0</v>
      </c>
      <c r="G1441">
        <v>-1</v>
      </c>
      <c r="H1441" t="s">
        <v>2883</v>
      </c>
      <c r="I1441">
        <v>0</v>
      </c>
      <c r="J1441">
        <v>-1</v>
      </c>
      <c r="K1441" t="s">
        <v>1083</v>
      </c>
      <c r="L1441">
        <v>0</v>
      </c>
      <c r="M1441">
        <v>63</v>
      </c>
      <c r="N1441">
        <v>54</v>
      </c>
      <c r="O1441">
        <v>9</v>
      </c>
      <c r="P1441">
        <v>9</v>
      </c>
      <c r="Q1441">
        <v>0</v>
      </c>
    </row>
    <row r="1442" spans="1:17">
      <c r="A1442">
        <v>859</v>
      </c>
      <c r="B1442" t="s">
        <v>1840</v>
      </c>
      <c r="C1442">
        <v>0</v>
      </c>
      <c r="D1442">
        <v>-1</v>
      </c>
      <c r="E1442" t="s">
        <v>30</v>
      </c>
      <c r="F1442">
        <v>0</v>
      </c>
      <c r="G1442">
        <v>-1</v>
      </c>
      <c r="H1442" t="s">
        <v>2801</v>
      </c>
      <c r="I1442">
        <v>0</v>
      </c>
      <c r="J1442">
        <v>-1</v>
      </c>
      <c r="K1442" t="s">
        <v>1029</v>
      </c>
      <c r="L1442">
        <v>0</v>
      </c>
      <c r="M1442">
        <v>47</v>
      </c>
      <c r="N1442">
        <v>47</v>
      </c>
      <c r="O1442">
        <v>42</v>
      </c>
      <c r="P1442">
        <v>49</v>
      </c>
      <c r="Q1442">
        <v>0</v>
      </c>
    </row>
    <row r="1443" spans="1:17">
      <c r="A1443">
        <v>864</v>
      </c>
      <c r="B1443" t="s">
        <v>1844</v>
      </c>
      <c r="C1443">
        <v>0</v>
      </c>
      <c r="D1443">
        <v>-1</v>
      </c>
      <c r="E1443" t="s">
        <v>30</v>
      </c>
      <c r="F1443">
        <v>0</v>
      </c>
      <c r="G1443">
        <v>-1</v>
      </c>
      <c r="H1443" t="s">
        <v>2847</v>
      </c>
      <c r="I1443">
        <v>0</v>
      </c>
      <c r="J1443">
        <v>-1</v>
      </c>
      <c r="K1443" t="s">
        <v>1036</v>
      </c>
      <c r="L1443">
        <v>0</v>
      </c>
      <c r="M1443">
        <v>32</v>
      </c>
      <c r="N1443">
        <v>53</v>
      </c>
      <c r="O1443">
        <v>51</v>
      </c>
      <c r="P1443">
        <v>53</v>
      </c>
      <c r="Q1443">
        <v>0</v>
      </c>
    </row>
    <row r="1444" spans="1:17">
      <c r="A1444">
        <v>868</v>
      </c>
      <c r="B1444" t="s">
        <v>1848</v>
      </c>
      <c r="C1444">
        <v>0</v>
      </c>
      <c r="D1444">
        <v>-1</v>
      </c>
      <c r="E1444" t="s">
        <v>104</v>
      </c>
      <c r="F1444">
        <v>0</v>
      </c>
      <c r="G1444">
        <v>-1</v>
      </c>
      <c r="H1444" t="s">
        <v>2833</v>
      </c>
      <c r="I1444">
        <v>0</v>
      </c>
      <c r="J1444">
        <v>-1</v>
      </c>
      <c r="K1444" t="s">
        <v>1015</v>
      </c>
      <c r="L1444">
        <v>0</v>
      </c>
      <c r="M1444">
        <v>49</v>
      </c>
      <c r="N1444">
        <v>64</v>
      </c>
      <c r="O1444">
        <v>62</v>
      </c>
      <c r="P1444">
        <v>82</v>
      </c>
      <c r="Q1444">
        <v>0</v>
      </c>
    </row>
    <row r="1445" spans="1:17">
      <c r="A1445">
        <v>870</v>
      </c>
      <c r="B1445" t="s">
        <v>1850</v>
      </c>
      <c r="C1445">
        <v>0</v>
      </c>
      <c r="D1445">
        <v>-1</v>
      </c>
      <c r="E1445" t="s">
        <v>104</v>
      </c>
      <c r="F1445">
        <v>0</v>
      </c>
      <c r="G1445">
        <v>-1</v>
      </c>
      <c r="H1445" t="s">
        <v>2885</v>
      </c>
      <c r="I1445">
        <v>0</v>
      </c>
      <c r="J1445">
        <v>-1</v>
      </c>
      <c r="K1445" t="s">
        <v>1053</v>
      </c>
      <c r="L1445">
        <v>0</v>
      </c>
      <c r="M1445">
        <v>51</v>
      </c>
      <c r="N1445">
        <v>24</v>
      </c>
      <c r="O1445">
        <v>45</v>
      </c>
      <c r="P1445">
        <v>42</v>
      </c>
      <c r="Q1445">
        <v>0</v>
      </c>
    </row>
    <row r="1446" spans="1:17">
      <c r="A1446">
        <v>876</v>
      </c>
      <c r="B1446" t="s">
        <v>1855</v>
      </c>
      <c r="C1446">
        <v>0</v>
      </c>
      <c r="D1446">
        <v>-1</v>
      </c>
      <c r="E1446" t="s">
        <v>104</v>
      </c>
      <c r="F1446">
        <v>0</v>
      </c>
      <c r="G1446">
        <v>-1</v>
      </c>
      <c r="H1446" t="s">
        <v>2877</v>
      </c>
      <c r="I1446">
        <v>0</v>
      </c>
      <c r="J1446">
        <v>-1</v>
      </c>
      <c r="K1446" t="s">
        <v>1083</v>
      </c>
      <c r="L1446">
        <v>0</v>
      </c>
      <c r="M1446">
        <v>52</v>
      </c>
      <c r="N1446">
        <v>57</v>
      </c>
      <c r="O1446">
        <v>59</v>
      </c>
      <c r="P1446">
        <v>75</v>
      </c>
      <c r="Q1446">
        <v>0</v>
      </c>
    </row>
    <row r="1447" spans="1:17">
      <c r="A1447">
        <v>877</v>
      </c>
      <c r="B1447" t="s">
        <v>1856</v>
      </c>
      <c r="C1447">
        <v>0</v>
      </c>
      <c r="D1447">
        <v>-1</v>
      </c>
      <c r="E1447" t="s">
        <v>104</v>
      </c>
      <c r="F1447">
        <v>0</v>
      </c>
      <c r="G1447">
        <v>-1</v>
      </c>
      <c r="H1447" t="s">
        <v>2823</v>
      </c>
      <c r="I1447">
        <v>0</v>
      </c>
      <c r="J1447">
        <v>-1</v>
      </c>
      <c r="K1447" t="s">
        <v>1031</v>
      </c>
      <c r="L1447">
        <v>0</v>
      </c>
      <c r="M1447">
        <v>51</v>
      </c>
      <c r="N1447">
        <v>46</v>
      </c>
      <c r="O1447">
        <v>61</v>
      </c>
      <c r="P1447">
        <v>70</v>
      </c>
      <c r="Q1447">
        <v>0</v>
      </c>
    </row>
    <row r="1448" spans="1:17">
      <c r="A1448">
        <v>881</v>
      </c>
      <c r="B1448" t="s">
        <v>1860</v>
      </c>
      <c r="C1448">
        <v>0</v>
      </c>
      <c r="D1448">
        <v>-1</v>
      </c>
      <c r="E1448" t="s">
        <v>104</v>
      </c>
      <c r="F1448">
        <v>0</v>
      </c>
      <c r="G1448">
        <v>-1</v>
      </c>
      <c r="H1448" t="s">
        <v>2916</v>
      </c>
      <c r="I1448">
        <v>0</v>
      </c>
      <c r="J1448">
        <v>-1</v>
      </c>
      <c r="K1448" t="s">
        <v>1011</v>
      </c>
      <c r="L1448">
        <v>0</v>
      </c>
      <c r="M1448">
        <v>46</v>
      </c>
      <c r="N1448">
        <v>18</v>
      </c>
      <c r="O1448">
        <v>63</v>
      </c>
      <c r="P1448">
        <v>76</v>
      </c>
      <c r="Q1448">
        <v>0</v>
      </c>
    </row>
    <row r="1449" spans="1:17">
      <c r="A1449">
        <v>886</v>
      </c>
      <c r="B1449" t="s">
        <v>1864</v>
      </c>
      <c r="C1449">
        <v>0</v>
      </c>
      <c r="D1449">
        <v>-1</v>
      </c>
      <c r="E1449" t="s">
        <v>104</v>
      </c>
      <c r="F1449">
        <v>0</v>
      </c>
      <c r="G1449">
        <v>-1</v>
      </c>
      <c r="H1449" t="s">
        <v>2813</v>
      </c>
      <c r="I1449">
        <v>0</v>
      </c>
      <c r="J1449">
        <v>-1</v>
      </c>
      <c r="K1449" t="s">
        <v>1036</v>
      </c>
      <c r="L1449">
        <v>0</v>
      </c>
      <c r="M1449">
        <v>51</v>
      </c>
      <c r="N1449">
        <v>64</v>
      </c>
      <c r="O1449">
        <v>44</v>
      </c>
      <c r="P1449">
        <v>67</v>
      </c>
      <c r="Q1449">
        <v>0</v>
      </c>
    </row>
    <row r="1450" spans="1:17">
      <c r="A1450">
        <v>887</v>
      </c>
      <c r="B1450" t="s">
        <v>1865</v>
      </c>
      <c r="C1450">
        <v>0</v>
      </c>
      <c r="D1450">
        <v>-1</v>
      </c>
      <c r="E1450" t="s">
        <v>104</v>
      </c>
      <c r="F1450">
        <v>0</v>
      </c>
      <c r="G1450">
        <v>-1</v>
      </c>
      <c r="H1450" t="s">
        <v>2858</v>
      </c>
      <c r="I1450">
        <v>0</v>
      </c>
      <c r="J1450">
        <v>-1</v>
      </c>
      <c r="K1450" t="s">
        <v>1031</v>
      </c>
      <c r="L1450">
        <v>0</v>
      </c>
      <c r="M1450">
        <v>43</v>
      </c>
      <c r="N1450">
        <v>17</v>
      </c>
      <c r="O1450">
        <v>56</v>
      </c>
      <c r="P1450">
        <v>77</v>
      </c>
      <c r="Q1450">
        <v>0</v>
      </c>
    </row>
    <row r="1451" spans="1:17">
      <c r="A1451">
        <v>893</v>
      </c>
      <c r="B1451" t="s">
        <v>1870</v>
      </c>
      <c r="C1451">
        <v>0</v>
      </c>
      <c r="D1451">
        <v>-1</v>
      </c>
      <c r="E1451" t="s">
        <v>104</v>
      </c>
      <c r="F1451">
        <v>0</v>
      </c>
      <c r="G1451">
        <v>-1</v>
      </c>
      <c r="H1451" t="s">
        <v>2886</v>
      </c>
      <c r="I1451">
        <v>0</v>
      </c>
      <c r="J1451">
        <v>-1</v>
      </c>
      <c r="K1451" t="s">
        <v>1019</v>
      </c>
      <c r="L1451">
        <v>0</v>
      </c>
      <c r="M1451">
        <v>45</v>
      </c>
      <c r="N1451">
        <v>30</v>
      </c>
      <c r="O1451">
        <v>35</v>
      </c>
      <c r="P1451">
        <v>21</v>
      </c>
      <c r="Q1451">
        <v>0</v>
      </c>
    </row>
    <row r="1452" spans="1:17">
      <c r="A1452">
        <v>898</v>
      </c>
      <c r="B1452" t="s">
        <v>1874</v>
      </c>
      <c r="C1452">
        <v>0</v>
      </c>
      <c r="D1452">
        <v>-1</v>
      </c>
      <c r="E1452" t="s">
        <v>104</v>
      </c>
      <c r="F1452">
        <v>0</v>
      </c>
      <c r="G1452">
        <v>-1</v>
      </c>
      <c r="H1452" t="s">
        <v>2799</v>
      </c>
      <c r="I1452">
        <v>0</v>
      </c>
      <c r="J1452">
        <v>-1</v>
      </c>
      <c r="K1452" t="s">
        <v>1031</v>
      </c>
      <c r="L1452">
        <v>0</v>
      </c>
      <c r="M1452">
        <v>47</v>
      </c>
      <c r="N1452">
        <v>62</v>
      </c>
      <c r="O1452">
        <v>50</v>
      </c>
      <c r="P1452">
        <v>56</v>
      </c>
      <c r="Q1452">
        <v>0</v>
      </c>
    </row>
    <row r="1453" spans="1:17">
      <c r="A1453">
        <v>905</v>
      </c>
      <c r="B1453" t="s">
        <v>1880</v>
      </c>
      <c r="C1453">
        <v>0</v>
      </c>
      <c r="D1453">
        <v>-1</v>
      </c>
      <c r="E1453" t="s">
        <v>72</v>
      </c>
      <c r="F1453">
        <v>0</v>
      </c>
      <c r="G1453">
        <v>-1</v>
      </c>
      <c r="H1453" t="s">
        <v>2888</v>
      </c>
      <c r="I1453">
        <v>0</v>
      </c>
      <c r="J1453">
        <v>-1</v>
      </c>
      <c r="K1453" t="s">
        <v>1044</v>
      </c>
      <c r="L1453">
        <v>0</v>
      </c>
      <c r="M1453">
        <v>41</v>
      </c>
      <c r="N1453">
        <v>53</v>
      </c>
      <c r="O1453">
        <v>42</v>
      </c>
      <c r="P1453">
        <v>85</v>
      </c>
      <c r="Q1453">
        <v>0</v>
      </c>
    </row>
    <row r="1454" spans="1:17">
      <c r="A1454">
        <v>906</v>
      </c>
      <c r="B1454" t="s">
        <v>1881</v>
      </c>
      <c r="C1454">
        <v>0</v>
      </c>
      <c r="D1454">
        <v>-1</v>
      </c>
      <c r="E1454" t="s">
        <v>72</v>
      </c>
      <c r="F1454">
        <v>0</v>
      </c>
      <c r="G1454">
        <v>-1</v>
      </c>
      <c r="H1454" t="s">
        <v>2883</v>
      </c>
      <c r="I1454">
        <v>0</v>
      </c>
      <c r="J1454">
        <v>-1</v>
      </c>
      <c r="K1454" t="s">
        <v>1046</v>
      </c>
      <c r="L1454">
        <v>0</v>
      </c>
      <c r="M1454">
        <v>21</v>
      </c>
      <c r="N1454">
        <v>32</v>
      </c>
      <c r="O1454">
        <v>63</v>
      </c>
      <c r="P1454">
        <v>23</v>
      </c>
      <c r="Q1454">
        <v>0</v>
      </c>
    </row>
    <row r="1455" spans="1:17">
      <c r="A1455">
        <v>909</v>
      </c>
      <c r="B1455" t="s">
        <v>1884</v>
      </c>
      <c r="C1455">
        <v>0</v>
      </c>
      <c r="D1455">
        <v>-1</v>
      </c>
      <c r="E1455" t="s">
        <v>72</v>
      </c>
      <c r="F1455">
        <v>0</v>
      </c>
      <c r="G1455">
        <v>-1</v>
      </c>
      <c r="H1455" t="s">
        <v>2906</v>
      </c>
      <c r="I1455">
        <v>0</v>
      </c>
      <c r="J1455">
        <v>-1</v>
      </c>
      <c r="K1455" t="s">
        <v>1058</v>
      </c>
      <c r="L1455">
        <v>0</v>
      </c>
      <c r="M1455">
        <v>30</v>
      </c>
      <c r="N1455">
        <v>50</v>
      </c>
      <c r="O1455">
        <v>28</v>
      </c>
      <c r="P1455">
        <v>21</v>
      </c>
      <c r="Q1455">
        <v>0</v>
      </c>
    </row>
    <row r="1456" spans="1:17">
      <c r="A1456">
        <v>912</v>
      </c>
      <c r="B1456" t="s">
        <v>1887</v>
      </c>
      <c r="C1456">
        <v>0</v>
      </c>
      <c r="D1456">
        <v>-1</v>
      </c>
      <c r="E1456" t="s">
        <v>72</v>
      </c>
      <c r="F1456">
        <v>0</v>
      </c>
      <c r="G1456">
        <v>-1</v>
      </c>
      <c r="H1456" t="s">
        <v>2813</v>
      </c>
      <c r="I1456">
        <v>0</v>
      </c>
      <c r="J1456">
        <v>-1</v>
      </c>
      <c r="K1456" t="s">
        <v>1031</v>
      </c>
      <c r="L1456">
        <v>0</v>
      </c>
      <c r="M1456">
        <v>51</v>
      </c>
      <c r="N1456">
        <v>49</v>
      </c>
      <c r="O1456">
        <v>50</v>
      </c>
      <c r="P1456">
        <v>57</v>
      </c>
      <c r="Q1456">
        <v>0</v>
      </c>
    </row>
    <row r="1457" spans="1:17">
      <c r="A1457">
        <v>919</v>
      </c>
      <c r="B1457" t="s">
        <v>1893</v>
      </c>
      <c r="C1457">
        <v>0</v>
      </c>
      <c r="D1457">
        <v>-1</v>
      </c>
      <c r="E1457" t="s">
        <v>72</v>
      </c>
      <c r="F1457">
        <v>0</v>
      </c>
      <c r="G1457">
        <v>-1</v>
      </c>
      <c r="H1457" t="s">
        <v>2841</v>
      </c>
      <c r="I1457">
        <v>0</v>
      </c>
      <c r="J1457">
        <v>-1</v>
      </c>
      <c r="K1457" t="s">
        <v>1029</v>
      </c>
      <c r="L1457">
        <v>0</v>
      </c>
      <c r="M1457">
        <v>62</v>
      </c>
      <c r="N1457">
        <v>43</v>
      </c>
      <c r="O1457">
        <v>54</v>
      </c>
      <c r="P1457">
        <v>56</v>
      </c>
      <c r="Q1457">
        <v>0</v>
      </c>
    </row>
    <row r="1458" spans="1:17">
      <c r="A1458">
        <v>931</v>
      </c>
      <c r="B1458" t="s">
        <v>1903</v>
      </c>
      <c r="C1458">
        <v>0</v>
      </c>
      <c r="D1458">
        <v>-1</v>
      </c>
      <c r="E1458" t="s">
        <v>106</v>
      </c>
      <c r="F1458">
        <v>0</v>
      </c>
      <c r="G1458">
        <v>-1</v>
      </c>
      <c r="H1458" t="s">
        <v>2907</v>
      </c>
      <c r="I1458">
        <v>0</v>
      </c>
      <c r="J1458">
        <v>-1</v>
      </c>
      <c r="K1458" t="s">
        <v>1053</v>
      </c>
      <c r="L1458">
        <v>0</v>
      </c>
      <c r="M1458">
        <v>49</v>
      </c>
      <c r="N1458">
        <v>36</v>
      </c>
      <c r="O1458">
        <v>63</v>
      </c>
      <c r="P1458">
        <v>74</v>
      </c>
      <c r="Q1458">
        <v>0</v>
      </c>
    </row>
    <row r="1459" spans="1:17">
      <c r="A1459">
        <v>933</v>
      </c>
      <c r="B1459" t="s">
        <v>1905</v>
      </c>
      <c r="C1459">
        <v>0</v>
      </c>
      <c r="D1459">
        <v>-1</v>
      </c>
      <c r="E1459" t="s">
        <v>106</v>
      </c>
      <c r="F1459">
        <v>0</v>
      </c>
      <c r="G1459">
        <v>-1</v>
      </c>
      <c r="H1459" t="s">
        <v>2915</v>
      </c>
      <c r="I1459">
        <v>0</v>
      </c>
      <c r="J1459">
        <v>-1</v>
      </c>
      <c r="K1459" t="s">
        <v>1058</v>
      </c>
      <c r="L1459">
        <v>0</v>
      </c>
      <c r="M1459">
        <v>43</v>
      </c>
      <c r="N1459">
        <v>53</v>
      </c>
      <c r="O1459">
        <v>52</v>
      </c>
      <c r="P1459">
        <v>64</v>
      </c>
      <c r="Q1459">
        <v>0</v>
      </c>
    </row>
    <row r="1460" spans="1:17">
      <c r="A1460">
        <v>936</v>
      </c>
      <c r="B1460" t="s">
        <v>1908</v>
      </c>
      <c r="C1460">
        <v>0</v>
      </c>
      <c r="D1460">
        <v>-1</v>
      </c>
      <c r="E1460" t="s">
        <v>106</v>
      </c>
      <c r="F1460">
        <v>0</v>
      </c>
      <c r="G1460">
        <v>-1</v>
      </c>
      <c r="H1460" t="s">
        <v>2915</v>
      </c>
      <c r="I1460">
        <v>0</v>
      </c>
      <c r="J1460">
        <v>-1</v>
      </c>
      <c r="K1460" t="s">
        <v>1051</v>
      </c>
      <c r="L1460">
        <v>0</v>
      </c>
      <c r="M1460">
        <v>31</v>
      </c>
      <c r="N1460">
        <v>49</v>
      </c>
      <c r="O1460">
        <v>44</v>
      </c>
      <c r="P1460">
        <v>57</v>
      </c>
      <c r="Q1460">
        <v>0</v>
      </c>
    </row>
    <row r="1461" spans="1:17">
      <c r="A1461">
        <v>941</v>
      </c>
      <c r="B1461" t="s">
        <v>1912</v>
      </c>
      <c r="C1461">
        <v>0</v>
      </c>
      <c r="D1461">
        <v>-1</v>
      </c>
      <c r="E1461" t="s">
        <v>72</v>
      </c>
      <c r="F1461">
        <v>0</v>
      </c>
      <c r="G1461">
        <v>-1</v>
      </c>
      <c r="H1461" t="s">
        <v>2833</v>
      </c>
      <c r="I1461">
        <v>0</v>
      </c>
      <c r="J1461">
        <v>-1</v>
      </c>
      <c r="K1461" t="s">
        <v>1058</v>
      </c>
      <c r="L1461">
        <v>0</v>
      </c>
      <c r="M1461">
        <v>58</v>
      </c>
      <c r="N1461">
        <v>44</v>
      </c>
      <c r="O1461">
        <v>46</v>
      </c>
      <c r="P1461">
        <v>88</v>
      </c>
      <c r="Q1461">
        <v>0</v>
      </c>
    </row>
    <row r="1462" spans="1:17">
      <c r="A1462">
        <v>942</v>
      </c>
      <c r="B1462" t="s">
        <v>1913</v>
      </c>
      <c r="C1462">
        <v>0</v>
      </c>
      <c r="D1462">
        <v>-1</v>
      </c>
      <c r="E1462" t="s">
        <v>72</v>
      </c>
      <c r="F1462">
        <v>0</v>
      </c>
      <c r="G1462">
        <v>-1</v>
      </c>
      <c r="H1462" t="s">
        <v>2858</v>
      </c>
      <c r="I1462">
        <v>0</v>
      </c>
      <c r="J1462">
        <v>-1</v>
      </c>
      <c r="K1462" t="s">
        <v>1022</v>
      </c>
      <c r="L1462">
        <v>0</v>
      </c>
      <c r="M1462">
        <v>54</v>
      </c>
      <c r="N1462">
        <v>50</v>
      </c>
      <c r="O1462">
        <v>41</v>
      </c>
      <c r="P1462">
        <v>63</v>
      </c>
      <c r="Q1462">
        <v>0</v>
      </c>
    </row>
    <row r="1463" spans="1:17">
      <c r="A1463">
        <v>952</v>
      </c>
      <c r="B1463" t="s">
        <v>1922</v>
      </c>
      <c r="C1463">
        <v>0</v>
      </c>
      <c r="D1463">
        <v>-1</v>
      </c>
      <c r="E1463" t="s">
        <v>48</v>
      </c>
      <c r="F1463">
        <v>0</v>
      </c>
      <c r="G1463">
        <v>-1</v>
      </c>
      <c r="H1463" t="s">
        <v>2903</v>
      </c>
      <c r="I1463">
        <v>0</v>
      </c>
      <c r="J1463">
        <v>-1</v>
      </c>
      <c r="K1463" t="s">
        <v>1053</v>
      </c>
      <c r="L1463">
        <v>0</v>
      </c>
      <c r="M1463">
        <v>57</v>
      </c>
      <c r="N1463">
        <v>63</v>
      </c>
      <c r="O1463">
        <v>59</v>
      </c>
      <c r="P1463">
        <v>66</v>
      </c>
      <c r="Q1463">
        <v>0</v>
      </c>
    </row>
    <row r="1464" spans="1:17">
      <c r="A1464">
        <v>959</v>
      </c>
      <c r="B1464" t="s">
        <v>1929</v>
      </c>
      <c r="C1464">
        <v>0</v>
      </c>
      <c r="D1464">
        <v>-1</v>
      </c>
      <c r="E1464" t="s">
        <v>48</v>
      </c>
      <c r="F1464">
        <v>0</v>
      </c>
      <c r="G1464">
        <v>-1</v>
      </c>
      <c r="H1464" t="s">
        <v>2799</v>
      </c>
      <c r="I1464">
        <v>0</v>
      </c>
      <c r="J1464">
        <v>-1</v>
      </c>
      <c r="K1464" t="s">
        <v>1026</v>
      </c>
      <c r="L1464">
        <v>0</v>
      </c>
      <c r="M1464">
        <v>48</v>
      </c>
      <c r="N1464">
        <v>53</v>
      </c>
      <c r="O1464">
        <v>50</v>
      </c>
      <c r="P1464">
        <v>66</v>
      </c>
      <c r="Q1464">
        <v>0</v>
      </c>
    </row>
    <row r="1465" spans="1:17">
      <c r="A1465">
        <v>973</v>
      </c>
      <c r="B1465" t="s">
        <v>1941</v>
      </c>
      <c r="C1465">
        <v>0</v>
      </c>
      <c r="D1465">
        <v>-1</v>
      </c>
      <c r="E1465" t="s">
        <v>48</v>
      </c>
      <c r="F1465">
        <v>0</v>
      </c>
      <c r="G1465">
        <v>-1</v>
      </c>
      <c r="H1465" t="s">
        <v>2841</v>
      </c>
      <c r="I1465">
        <v>0</v>
      </c>
      <c r="J1465">
        <v>-1</v>
      </c>
      <c r="K1465" t="s">
        <v>1031</v>
      </c>
      <c r="L1465">
        <v>0</v>
      </c>
      <c r="M1465">
        <v>63</v>
      </c>
      <c r="N1465">
        <v>42</v>
      </c>
      <c r="O1465">
        <v>35</v>
      </c>
      <c r="P1465">
        <v>65</v>
      </c>
      <c r="Q1465">
        <v>0</v>
      </c>
    </row>
    <row r="1466" spans="1:17">
      <c r="A1466">
        <v>976</v>
      </c>
      <c r="B1466" t="s">
        <v>1943</v>
      </c>
      <c r="C1466">
        <v>0</v>
      </c>
      <c r="D1466">
        <v>-1</v>
      </c>
      <c r="E1466" t="s">
        <v>48</v>
      </c>
      <c r="F1466">
        <v>0</v>
      </c>
      <c r="G1466">
        <v>-1</v>
      </c>
      <c r="H1466" t="s">
        <v>2907</v>
      </c>
      <c r="I1466">
        <v>0</v>
      </c>
      <c r="J1466">
        <v>-1</v>
      </c>
      <c r="K1466" t="s">
        <v>1083</v>
      </c>
      <c r="L1466">
        <v>0</v>
      </c>
      <c r="M1466">
        <v>63</v>
      </c>
      <c r="N1466">
        <v>63</v>
      </c>
      <c r="O1466">
        <v>52</v>
      </c>
      <c r="P1466">
        <v>36</v>
      </c>
      <c r="Q1466">
        <v>0</v>
      </c>
    </row>
    <row r="1467" spans="1:17">
      <c r="A1467">
        <v>978</v>
      </c>
      <c r="B1467" t="s">
        <v>1945</v>
      </c>
      <c r="C1467">
        <v>0</v>
      </c>
      <c r="D1467">
        <v>-1</v>
      </c>
      <c r="E1467" t="s">
        <v>48</v>
      </c>
      <c r="F1467">
        <v>0</v>
      </c>
      <c r="G1467">
        <v>-1</v>
      </c>
      <c r="H1467" t="s">
        <v>2905</v>
      </c>
      <c r="I1467">
        <v>0</v>
      </c>
      <c r="J1467">
        <v>-1</v>
      </c>
      <c r="K1467" t="s">
        <v>1051</v>
      </c>
      <c r="L1467">
        <v>0</v>
      </c>
      <c r="M1467">
        <v>56</v>
      </c>
      <c r="N1467">
        <v>60</v>
      </c>
      <c r="O1467">
        <v>39</v>
      </c>
      <c r="P1467">
        <v>22</v>
      </c>
      <c r="Q1467">
        <v>0</v>
      </c>
    </row>
    <row r="1468" spans="1:17">
      <c r="A1468">
        <v>992</v>
      </c>
      <c r="B1468" t="s">
        <v>1958</v>
      </c>
      <c r="C1468">
        <v>0</v>
      </c>
      <c r="D1468">
        <v>-1</v>
      </c>
      <c r="E1468" t="s">
        <v>50</v>
      </c>
      <c r="F1468">
        <v>0</v>
      </c>
      <c r="G1468">
        <v>-1</v>
      </c>
      <c r="H1468" t="s">
        <v>2868</v>
      </c>
      <c r="I1468">
        <v>0</v>
      </c>
      <c r="J1468">
        <v>-1</v>
      </c>
      <c r="K1468" t="s">
        <v>1049</v>
      </c>
      <c r="L1468">
        <v>0</v>
      </c>
      <c r="M1468">
        <v>59</v>
      </c>
      <c r="N1468">
        <v>38</v>
      </c>
      <c r="O1468">
        <v>63</v>
      </c>
      <c r="P1468">
        <v>85</v>
      </c>
      <c r="Q1468">
        <v>0</v>
      </c>
    </row>
    <row r="1469" spans="1:17">
      <c r="A1469">
        <v>996</v>
      </c>
      <c r="B1469" t="s">
        <v>1962</v>
      </c>
      <c r="C1469">
        <v>0</v>
      </c>
      <c r="D1469">
        <v>-1</v>
      </c>
      <c r="E1469" t="s">
        <v>50</v>
      </c>
      <c r="F1469">
        <v>0</v>
      </c>
      <c r="G1469">
        <v>-1</v>
      </c>
      <c r="H1469" t="s">
        <v>2867</v>
      </c>
      <c r="I1469">
        <v>0</v>
      </c>
      <c r="J1469">
        <v>-1</v>
      </c>
      <c r="K1469" t="s">
        <v>1074</v>
      </c>
      <c r="L1469">
        <v>0</v>
      </c>
      <c r="M1469">
        <v>36</v>
      </c>
      <c r="N1469">
        <v>56</v>
      </c>
      <c r="O1469">
        <v>35</v>
      </c>
      <c r="P1469">
        <v>75</v>
      </c>
      <c r="Q1469">
        <v>0</v>
      </c>
    </row>
    <row r="1470" spans="1:17">
      <c r="A1470">
        <v>1007</v>
      </c>
      <c r="B1470" t="s">
        <v>1972</v>
      </c>
      <c r="C1470">
        <v>0</v>
      </c>
      <c r="D1470">
        <v>-1</v>
      </c>
      <c r="E1470" t="s">
        <v>50</v>
      </c>
      <c r="F1470">
        <v>0</v>
      </c>
      <c r="G1470">
        <v>-1</v>
      </c>
      <c r="H1470" t="s">
        <v>2901</v>
      </c>
      <c r="I1470">
        <v>0</v>
      </c>
      <c r="J1470">
        <v>-1</v>
      </c>
      <c r="K1470" t="s">
        <v>1069</v>
      </c>
      <c r="L1470">
        <v>0</v>
      </c>
      <c r="M1470">
        <v>56</v>
      </c>
      <c r="N1470">
        <v>64</v>
      </c>
      <c r="O1470">
        <v>62</v>
      </c>
      <c r="P1470">
        <v>63</v>
      </c>
      <c r="Q1470">
        <v>0</v>
      </c>
    </row>
    <row r="1471" spans="1:17">
      <c r="A1471">
        <v>1009</v>
      </c>
      <c r="B1471" t="s">
        <v>1974</v>
      </c>
      <c r="C1471">
        <v>0</v>
      </c>
      <c r="D1471">
        <v>-1</v>
      </c>
      <c r="E1471" t="s">
        <v>50</v>
      </c>
      <c r="F1471">
        <v>0</v>
      </c>
      <c r="G1471">
        <v>-1</v>
      </c>
      <c r="H1471" t="s">
        <v>2857</v>
      </c>
      <c r="I1471">
        <v>0</v>
      </c>
      <c r="J1471">
        <v>-1</v>
      </c>
      <c r="K1471" t="s">
        <v>1035</v>
      </c>
      <c r="L1471">
        <v>0</v>
      </c>
      <c r="M1471">
        <v>43</v>
      </c>
      <c r="N1471">
        <v>63</v>
      </c>
      <c r="O1471">
        <v>51</v>
      </c>
      <c r="P1471">
        <v>69</v>
      </c>
      <c r="Q1471">
        <v>0</v>
      </c>
    </row>
    <row r="1472" spans="1:17">
      <c r="A1472">
        <v>1013</v>
      </c>
      <c r="B1472" t="s">
        <v>1979</v>
      </c>
      <c r="C1472">
        <v>0</v>
      </c>
      <c r="D1472">
        <v>-1</v>
      </c>
      <c r="E1472" t="s">
        <v>50</v>
      </c>
      <c r="F1472">
        <v>0</v>
      </c>
      <c r="G1472">
        <v>-1</v>
      </c>
      <c r="H1472" t="s">
        <v>2852</v>
      </c>
      <c r="I1472">
        <v>0</v>
      </c>
      <c r="J1472">
        <v>-1</v>
      </c>
      <c r="K1472" t="s">
        <v>1031</v>
      </c>
      <c r="L1472">
        <v>0</v>
      </c>
      <c r="M1472">
        <v>52</v>
      </c>
      <c r="N1472">
        <v>63</v>
      </c>
      <c r="O1472">
        <v>59</v>
      </c>
      <c r="P1472">
        <v>66</v>
      </c>
      <c r="Q1472">
        <v>0</v>
      </c>
    </row>
    <row r="1473" spans="1:17">
      <c r="A1473">
        <v>1014</v>
      </c>
      <c r="B1473" t="s">
        <v>1980</v>
      </c>
      <c r="C1473">
        <v>0</v>
      </c>
      <c r="D1473">
        <v>-1</v>
      </c>
      <c r="E1473" t="s">
        <v>50</v>
      </c>
      <c r="F1473">
        <v>0</v>
      </c>
      <c r="G1473">
        <v>-1</v>
      </c>
      <c r="H1473" t="s">
        <v>2852</v>
      </c>
      <c r="I1473">
        <v>0</v>
      </c>
      <c r="J1473">
        <v>-1</v>
      </c>
      <c r="K1473" t="s">
        <v>1051</v>
      </c>
      <c r="L1473">
        <v>0</v>
      </c>
      <c r="M1473">
        <v>58</v>
      </c>
      <c r="N1473">
        <v>55</v>
      </c>
      <c r="O1473">
        <v>52</v>
      </c>
      <c r="P1473">
        <v>53</v>
      </c>
      <c r="Q1473">
        <v>0</v>
      </c>
    </row>
    <row r="1474" spans="1:17">
      <c r="A1474">
        <v>1017</v>
      </c>
      <c r="B1474" t="s">
        <v>864</v>
      </c>
      <c r="C1474">
        <v>0</v>
      </c>
      <c r="D1474">
        <v>-1</v>
      </c>
      <c r="E1474" t="s">
        <v>50</v>
      </c>
      <c r="F1474">
        <v>0</v>
      </c>
      <c r="G1474">
        <v>-1</v>
      </c>
      <c r="H1474" t="s">
        <v>2889</v>
      </c>
      <c r="I1474">
        <v>0</v>
      </c>
      <c r="J1474">
        <v>-1</v>
      </c>
      <c r="K1474" t="s">
        <v>1072</v>
      </c>
      <c r="L1474">
        <v>0</v>
      </c>
      <c r="M1474">
        <v>62</v>
      </c>
      <c r="N1474">
        <v>60</v>
      </c>
      <c r="O1474">
        <v>46</v>
      </c>
      <c r="P1474">
        <v>47</v>
      </c>
      <c r="Q1474">
        <v>0</v>
      </c>
    </row>
    <row r="1475" spans="1:17">
      <c r="A1475">
        <v>1018</v>
      </c>
      <c r="B1475" t="s">
        <v>1983</v>
      </c>
      <c r="C1475">
        <v>0</v>
      </c>
      <c r="D1475">
        <v>-1</v>
      </c>
      <c r="E1475" t="s">
        <v>50</v>
      </c>
      <c r="F1475">
        <v>0</v>
      </c>
      <c r="G1475">
        <v>-1</v>
      </c>
      <c r="H1475" t="s">
        <v>2902</v>
      </c>
      <c r="I1475">
        <v>0</v>
      </c>
      <c r="J1475">
        <v>-1</v>
      </c>
      <c r="K1475" t="s">
        <v>1036</v>
      </c>
      <c r="L1475">
        <v>0</v>
      </c>
      <c r="M1475">
        <v>60</v>
      </c>
      <c r="N1475">
        <v>57</v>
      </c>
      <c r="O1475">
        <v>63</v>
      </c>
      <c r="P1475">
        <v>54</v>
      </c>
      <c r="Q1475">
        <v>0</v>
      </c>
    </row>
    <row r="1476" spans="1:17">
      <c r="A1476">
        <v>1027</v>
      </c>
      <c r="B1476" t="s">
        <v>1991</v>
      </c>
      <c r="C1476">
        <v>0</v>
      </c>
      <c r="D1476">
        <v>-1</v>
      </c>
      <c r="E1476" t="s">
        <v>112</v>
      </c>
      <c r="F1476">
        <v>0</v>
      </c>
      <c r="G1476">
        <v>-1</v>
      </c>
      <c r="H1476" t="s">
        <v>2833</v>
      </c>
      <c r="I1476">
        <v>0</v>
      </c>
      <c r="J1476">
        <v>-1</v>
      </c>
      <c r="K1476" t="s">
        <v>1029</v>
      </c>
      <c r="L1476">
        <v>0</v>
      </c>
      <c r="M1476">
        <v>56</v>
      </c>
      <c r="N1476">
        <v>36</v>
      </c>
      <c r="O1476">
        <v>64</v>
      </c>
      <c r="P1476">
        <v>84</v>
      </c>
      <c r="Q1476">
        <v>0</v>
      </c>
    </row>
    <row r="1477" spans="1:17">
      <c r="A1477">
        <v>1028</v>
      </c>
      <c r="B1477" t="s">
        <v>1992</v>
      </c>
      <c r="C1477">
        <v>0</v>
      </c>
      <c r="D1477">
        <v>-1</v>
      </c>
      <c r="E1477" t="s">
        <v>112</v>
      </c>
      <c r="F1477">
        <v>0</v>
      </c>
      <c r="G1477">
        <v>-1</v>
      </c>
      <c r="H1477" t="s">
        <v>2777</v>
      </c>
      <c r="I1477">
        <v>0</v>
      </c>
      <c r="J1477">
        <v>-1</v>
      </c>
      <c r="K1477" t="s">
        <v>1058</v>
      </c>
      <c r="L1477">
        <v>0</v>
      </c>
      <c r="M1477">
        <v>19</v>
      </c>
      <c r="N1477">
        <v>6</v>
      </c>
      <c r="O1477">
        <v>7</v>
      </c>
      <c r="P1477">
        <v>11</v>
      </c>
      <c r="Q1477">
        <v>0</v>
      </c>
    </row>
    <row r="1478" spans="1:17">
      <c r="A1478">
        <v>1031</v>
      </c>
      <c r="B1478" t="s">
        <v>1995</v>
      </c>
      <c r="C1478">
        <v>0</v>
      </c>
      <c r="D1478">
        <v>-1</v>
      </c>
      <c r="E1478" t="s">
        <v>112</v>
      </c>
      <c r="F1478">
        <v>0</v>
      </c>
      <c r="G1478">
        <v>-1</v>
      </c>
      <c r="H1478" t="s">
        <v>2886</v>
      </c>
      <c r="I1478">
        <v>0</v>
      </c>
      <c r="J1478">
        <v>-1</v>
      </c>
      <c r="K1478" t="s">
        <v>1037</v>
      </c>
      <c r="L1478">
        <v>0</v>
      </c>
      <c r="M1478">
        <v>40</v>
      </c>
      <c r="N1478">
        <v>58</v>
      </c>
      <c r="O1478">
        <v>63</v>
      </c>
      <c r="P1478">
        <v>52</v>
      </c>
      <c r="Q1478">
        <v>0</v>
      </c>
    </row>
    <row r="1479" spans="1:17">
      <c r="A1479">
        <v>1032</v>
      </c>
      <c r="B1479" t="s">
        <v>1996</v>
      </c>
      <c r="C1479">
        <v>0</v>
      </c>
      <c r="D1479">
        <v>-1</v>
      </c>
      <c r="E1479" t="s">
        <v>112</v>
      </c>
      <c r="F1479">
        <v>0</v>
      </c>
      <c r="G1479">
        <v>-1</v>
      </c>
      <c r="H1479" t="s">
        <v>2913</v>
      </c>
      <c r="I1479">
        <v>0</v>
      </c>
      <c r="J1479">
        <v>-1</v>
      </c>
      <c r="K1479" t="s">
        <v>1031</v>
      </c>
      <c r="L1479">
        <v>0</v>
      </c>
      <c r="M1479">
        <v>52</v>
      </c>
      <c r="N1479">
        <v>39</v>
      </c>
      <c r="O1479">
        <v>60</v>
      </c>
      <c r="P1479">
        <v>67</v>
      </c>
      <c r="Q1479">
        <v>0</v>
      </c>
    </row>
    <row r="1480" spans="1:17">
      <c r="A1480">
        <v>1037</v>
      </c>
      <c r="B1480" t="s">
        <v>2000</v>
      </c>
      <c r="C1480">
        <v>0</v>
      </c>
      <c r="D1480">
        <v>-1</v>
      </c>
      <c r="E1480" t="s">
        <v>112</v>
      </c>
      <c r="F1480">
        <v>0</v>
      </c>
      <c r="G1480">
        <v>-1</v>
      </c>
      <c r="H1480" t="s">
        <v>2913</v>
      </c>
      <c r="I1480">
        <v>0</v>
      </c>
      <c r="J1480">
        <v>-1</v>
      </c>
      <c r="K1480" t="s">
        <v>1047</v>
      </c>
      <c r="L1480">
        <v>0</v>
      </c>
      <c r="M1480">
        <v>52</v>
      </c>
      <c r="N1480">
        <v>62</v>
      </c>
      <c r="O1480">
        <v>53</v>
      </c>
      <c r="P1480">
        <v>63</v>
      </c>
      <c r="Q1480">
        <v>0</v>
      </c>
    </row>
    <row r="1481" spans="1:17">
      <c r="A1481">
        <v>1041</v>
      </c>
      <c r="B1481" t="s">
        <v>2003</v>
      </c>
      <c r="C1481">
        <v>0</v>
      </c>
      <c r="D1481">
        <v>-1</v>
      </c>
      <c r="E1481" t="s">
        <v>52</v>
      </c>
      <c r="F1481">
        <v>0</v>
      </c>
      <c r="G1481">
        <v>-1</v>
      </c>
      <c r="H1481" t="s">
        <v>2913</v>
      </c>
      <c r="I1481">
        <v>0</v>
      </c>
      <c r="J1481">
        <v>-1</v>
      </c>
      <c r="K1481" t="s">
        <v>1072</v>
      </c>
      <c r="L1481">
        <v>0</v>
      </c>
      <c r="M1481">
        <v>63</v>
      </c>
      <c r="N1481">
        <v>56</v>
      </c>
      <c r="O1481">
        <v>61</v>
      </c>
      <c r="P1481">
        <v>51</v>
      </c>
      <c r="Q1481">
        <v>0</v>
      </c>
    </row>
    <row r="1482" spans="1:17">
      <c r="A1482">
        <v>1042</v>
      </c>
      <c r="B1482" t="s">
        <v>2004</v>
      </c>
      <c r="C1482">
        <v>0</v>
      </c>
      <c r="D1482">
        <v>-1</v>
      </c>
      <c r="E1482" t="s">
        <v>52</v>
      </c>
      <c r="F1482">
        <v>0</v>
      </c>
      <c r="G1482">
        <v>-1</v>
      </c>
      <c r="H1482" t="s">
        <v>2863</v>
      </c>
      <c r="I1482">
        <v>0</v>
      </c>
      <c r="J1482">
        <v>-1</v>
      </c>
      <c r="K1482" t="s">
        <v>1022</v>
      </c>
      <c r="L1482">
        <v>0</v>
      </c>
      <c r="M1482">
        <v>52</v>
      </c>
      <c r="N1482">
        <v>52</v>
      </c>
      <c r="O1482">
        <v>50</v>
      </c>
      <c r="P1482">
        <v>59</v>
      </c>
      <c r="Q1482">
        <v>0</v>
      </c>
    </row>
    <row r="1483" spans="1:17">
      <c r="A1483">
        <v>1050</v>
      </c>
      <c r="B1483" t="s">
        <v>2010</v>
      </c>
      <c r="C1483">
        <v>0</v>
      </c>
      <c r="D1483">
        <v>-1</v>
      </c>
      <c r="E1483" t="s">
        <v>96</v>
      </c>
      <c r="F1483">
        <v>0</v>
      </c>
      <c r="G1483">
        <v>-1</v>
      </c>
      <c r="H1483" t="s">
        <v>2823</v>
      </c>
      <c r="I1483">
        <v>0</v>
      </c>
      <c r="J1483">
        <v>-1</v>
      </c>
      <c r="K1483" t="s">
        <v>1019</v>
      </c>
      <c r="L1483">
        <v>0</v>
      </c>
      <c r="M1483">
        <v>57</v>
      </c>
      <c r="N1483">
        <v>53</v>
      </c>
      <c r="O1483">
        <v>61</v>
      </c>
      <c r="P1483">
        <v>68</v>
      </c>
      <c r="Q1483">
        <v>0</v>
      </c>
    </row>
    <row r="1484" spans="1:17">
      <c r="A1484">
        <v>1055</v>
      </c>
      <c r="B1484" t="s">
        <v>2015</v>
      </c>
      <c r="C1484">
        <v>0</v>
      </c>
      <c r="D1484">
        <v>-1</v>
      </c>
      <c r="E1484" t="s">
        <v>96</v>
      </c>
      <c r="F1484">
        <v>0</v>
      </c>
      <c r="G1484">
        <v>-1</v>
      </c>
      <c r="H1484" t="s">
        <v>2777</v>
      </c>
      <c r="I1484">
        <v>0</v>
      </c>
      <c r="J1484">
        <v>-1</v>
      </c>
      <c r="K1484" t="s">
        <v>1060</v>
      </c>
      <c r="L1484">
        <v>0</v>
      </c>
      <c r="M1484">
        <v>58</v>
      </c>
      <c r="N1484">
        <v>49</v>
      </c>
      <c r="O1484">
        <v>41</v>
      </c>
      <c r="P1484">
        <v>63</v>
      </c>
      <c r="Q1484">
        <v>0</v>
      </c>
    </row>
    <row r="1485" spans="1:17">
      <c r="A1485">
        <v>1056</v>
      </c>
      <c r="B1485" t="s">
        <v>2016</v>
      </c>
      <c r="C1485">
        <v>0</v>
      </c>
      <c r="D1485">
        <v>-1</v>
      </c>
      <c r="E1485" t="s">
        <v>96</v>
      </c>
      <c r="F1485">
        <v>0</v>
      </c>
      <c r="G1485">
        <v>-1</v>
      </c>
      <c r="H1485" t="s">
        <v>2888</v>
      </c>
      <c r="I1485">
        <v>0</v>
      </c>
      <c r="J1485">
        <v>-1</v>
      </c>
      <c r="K1485" t="s">
        <v>1029</v>
      </c>
      <c r="L1485">
        <v>0</v>
      </c>
      <c r="M1485">
        <v>64</v>
      </c>
      <c r="N1485">
        <v>64</v>
      </c>
      <c r="O1485">
        <v>61</v>
      </c>
      <c r="P1485">
        <v>54</v>
      </c>
      <c r="Q1485">
        <v>0</v>
      </c>
    </row>
    <row r="1486" spans="1:17">
      <c r="A1486">
        <v>1063</v>
      </c>
      <c r="B1486" t="s">
        <v>2022</v>
      </c>
      <c r="C1486">
        <v>0</v>
      </c>
      <c r="D1486">
        <v>-1</v>
      </c>
      <c r="E1486" t="s">
        <v>96</v>
      </c>
      <c r="F1486">
        <v>0</v>
      </c>
      <c r="G1486">
        <v>-1</v>
      </c>
      <c r="H1486" t="s">
        <v>2858</v>
      </c>
      <c r="I1486">
        <v>0</v>
      </c>
      <c r="J1486">
        <v>-1</v>
      </c>
      <c r="K1486" t="s">
        <v>1029</v>
      </c>
      <c r="L1486">
        <v>0</v>
      </c>
      <c r="M1486">
        <v>51</v>
      </c>
      <c r="N1486">
        <v>40</v>
      </c>
      <c r="O1486">
        <v>48</v>
      </c>
      <c r="P1486">
        <v>82</v>
      </c>
      <c r="Q1486">
        <v>0</v>
      </c>
    </row>
    <row r="1487" spans="1:17">
      <c r="A1487">
        <v>1064</v>
      </c>
      <c r="B1487" t="s">
        <v>2023</v>
      </c>
      <c r="C1487">
        <v>0</v>
      </c>
      <c r="D1487">
        <v>-1</v>
      </c>
      <c r="E1487" t="s">
        <v>96</v>
      </c>
      <c r="F1487">
        <v>0</v>
      </c>
      <c r="G1487">
        <v>-1</v>
      </c>
      <c r="H1487" t="s">
        <v>2883</v>
      </c>
      <c r="I1487">
        <v>0</v>
      </c>
      <c r="J1487">
        <v>-1</v>
      </c>
      <c r="K1487" t="s">
        <v>1087</v>
      </c>
      <c r="L1487">
        <v>0</v>
      </c>
      <c r="M1487">
        <v>54</v>
      </c>
      <c r="N1487">
        <v>51</v>
      </c>
      <c r="O1487">
        <v>56</v>
      </c>
      <c r="P1487">
        <v>54</v>
      </c>
      <c r="Q1487">
        <v>0</v>
      </c>
    </row>
    <row r="1488" spans="1:17">
      <c r="A1488">
        <v>1065</v>
      </c>
      <c r="B1488" t="s">
        <v>2024</v>
      </c>
      <c r="C1488">
        <v>0</v>
      </c>
      <c r="D1488">
        <v>-1</v>
      </c>
      <c r="E1488" t="s">
        <v>96</v>
      </c>
      <c r="F1488">
        <v>0</v>
      </c>
      <c r="G1488">
        <v>-1</v>
      </c>
      <c r="H1488" t="s">
        <v>2891</v>
      </c>
      <c r="I1488">
        <v>0</v>
      </c>
      <c r="J1488">
        <v>-1</v>
      </c>
      <c r="K1488" t="s">
        <v>1031</v>
      </c>
      <c r="L1488">
        <v>0</v>
      </c>
      <c r="M1488">
        <v>42</v>
      </c>
      <c r="N1488">
        <v>61</v>
      </c>
      <c r="O1488">
        <v>45</v>
      </c>
      <c r="P1488">
        <v>50</v>
      </c>
      <c r="Q1488">
        <v>0</v>
      </c>
    </row>
    <row r="1489" spans="1:17">
      <c r="A1489">
        <v>1070</v>
      </c>
      <c r="B1489" t="s">
        <v>2029</v>
      </c>
      <c r="C1489">
        <v>0</v>
      </c>
      <c r="D1489">
        <v>-1</v>
      </c>
      <c r="E1489" t="s">
        <v>96</v>
      </c>
      <c r="F1489">
        <v>0</v>
      </c>
      <c r="G1489">
        <v>-1</v>
      </c>
      <c r="H1489" t="s">
        <v>2858</v>
      </c>
      <c r="I1489">
        <v>0</v>
      </c>
      <c r="J1489">
        <v>-1</v>
      </c>
      <c r="K1489" t="s">
        <v>1029</v>
      </c>
      <c r="L1489">
        <v>0</v>
      </c>
      <c r="M1489">
        <v>59</v>
      </c>
      <c r="N1489">
        <v>37</v>
      </c>
      <c r="O1489">
        <v>53</v>
      </c>
      <c r="P1489">
        <v>79</v>
      </c>
      <c r="Q1489">
        <v>0</v>
      </c>
    </row>
    <row r="1490" spans="1:17">
      <c r="A1490">
        <v>1076</v>
      </c>
      <c r="B1490" t="s">
        <v>2034</v>
      </c>
      <c r="C1490">
        <v>0</v>
      </c>
      <c r="D1490">
        <v>-1</v>
      </c>
      <c r="E1490" t="s">
        <v>28</v>
      </c>
      <c r="F1490">
        <v>0</v>
      </c>
      <c r="G1490">
        <v>-1</v>
      </c>
      <c r="H1490" t="s">
        <v>2833</v>
      </c>
      <c r="I1490">
        <v>0</v>
      </c>
      <c r="J1490">
        <v>-1</v>
      </c>
      <c r="K1490" t="s">
        <v>1019</v>
      </c>
      <c r="L1490">
        <v>0</v>
      </c>
      <c r="M1490">
        <v>42</v>
      </c>
      <c r="N1490">
        <v>63</v>
      </c>
      <c r="O1490">
        <v>59</v>
      </c>
      <c r="P1490">
        <v>70</v>
      </c>
      <c r="Q1490">
        <v>0</v>
      </c>
    </row>
    <row r="1491" spans="1:17">
      <c r="A1491">
        <v>346</v>
      </c>
      <c r="B1491" t="s">
        <v>1385</v>
      </c>
      <c r="C1491">
        <v>0</v>
      </c>
      <c r="D1491">
        <v>-1</v>
      </c>
      <c r="E1491" t="s">
        <v>13</v>
      </c>
      <c r="F1491">
        <v>0</v>
      </c>
      <c r="G1491">
        <v>-1</v>
      </c>
      <c r="H1491" t="s">
        <v>2813</v>
      </c>
      <c r="I1491">
        <v>0</v>
      </c>
      <c r="J1491">
        <v>-1</v>
      </c>
      <c r="K1491" t="s">
        <v>1051</v>
      </c>
      <c r="L1491">
        <v>0</v>
      </c>
      <c r="M1491">
        <v>42</v>
      </c>
      <c r="N1491">
        <v>62</v>
      </c>
      <c r="O1491">
        <v>54</v>
      </c>
      <c r="P1491">
        <v>58</v>
      </c>
      <c r="Q1491">
        <v>0</v>
      </c>
    </row>
    <row r="1492" spans="1:17">
      <c r="A1492">
        <v>1100</v>
      </c>
      <c r="B1492" t="s">
        <v>2058</v>
      </c>
      <c r="C1492">
        <v>0</v>
      </c>
      <c r="D1492">
        <v>-1</v>
      </c>
      <c r="E1492" t="s">
        <v>13</v>
      </c>
      <c r="F1492">
        <v>0</v>
      </c>
      <c r="G1492">
        <v>-1</v>
      </c>
      <c r="H1492" t="s">
        <v>2777</v>
      </c>
      <c r="I1492">
        <v>0</v>
      </c>
      <c r="J1492">
        <v>-1</v>
      </c>
      <c r="K1492" t="s">
        <v>1029</v>
      </c>
      <c r="L1492">
        <v>0</v>
      </c>
      <c r="M1492">
        <v>48</v>
      </c>
      <c r="N1492">
        <v>46</v>
      </c>
      <c r="O1492">
        <v>52</v>
      </c>
      <c r="P1492">
        <v>68</v>
      </c>
      <c r="Q1492">
        <v>0</v>
      </c>
    </row>
    <row r="1493" spans="1:17">
      <c r="A1493">
        <v>333</v>
      </c>
      <c r="B1493" t="s">
        <v>1369</v>
      </c>
      <c r="C1493">
        <v>0</v>
      </c>
      <c r="D1493">
        <v>-1</v>
      </c>
      <c r="E1493" t="s">
        <v>13</v>
      </c>
      <c r="F1493">
        <v>0</v>
      </c>
      <c r="G1493">
        <v>-1</v>
      </c>
      <c r="H1493" t="s">
        <v>2867</v>
      </c>
      <c r="I1493">
        <v>0</v>
      </c>
      <c r="J1493">
        <v>-1</v>
      </c>
      <c r="K1493" t="s">
        <v>1082</v>
      </c>
      <c r="L1493">
        <v>0</v>
      </c>
      <c r="M1493">
        <v>61</v>
      </c>
      <c r="N1493">
        <v>51</v>
      </c>
      <c r="O1493">
        <v>41</v>
      </c>
      <c r="P1493">
        <v>53</v>
      </c>
      <c r="Q1493">
        <v>0</v>
      </c>
    </row>
    <row r="1494" spans="1:17">
      <c r="A1494">
        <v>1096</v>
      </c>
      <c r="B1494" t="s">
        <v>2054</v>
      </c>
      <c r="C1494">
        <v>0</v>
      </c>
      <c r="D1494">
        <v>-1</v>
      </c>
      <c r="E1494" t="s">
        <v>13</v>
      </c>
      <c r="F1494">
        <v>0</v>
      </c>
      <c r="G1494">
        <v>-1</v>
      </c>
      <c r="H1494" t="s">
        <v>2886</v>
      </c>
      <c r="I1494">
        <v>0</v>
      </c>
      <c r="J1494">
        <v>-1</v>
      </c>
      <c r="K1494" t="s">
        <v>1067</v>
      </c>
      <c r="L1494">
        <v>0</v>
      </c>
      <c r="M1494">
        <v>34</v>
      </c>
      <c r="N1494">
        <v>54</v>
      </c>
      <c r="O1494">
        <v>51</v>
      </c>
      <c r="P1494">
        <v>57</v>
      </c>
      <c r="Q1494">
        <v>0</v>
      </c>
    </row>
    <row r="1495" spans="1:17">
      <c r="A1495">
        <v>1093</v>
      </c>
      <c r="B1495" t="s">
        <v>2051</v>
      </c>
      <c r="C1495">
        <v>0</v>
      </c>
      <c r="D1495">
        <v>-1</v>
      </c>
      <c r="E1495" t="s">
        <v>13</v>
      </c>
      <c r="F1495">
        <v>0</v>
      </c>
      <c r="G1495">
        <v>-1</v>
      </c>
      <c r="H1495" t="s">
        <v>2858</v>
      </c>
      <c r="I1495">
        <v>0</v>
      </c>
      <c r="J1495">
        <v>-1</v>
      </c>
      <c r="K1495" t="s">
        <v>1049</v>
      </c>
      <c r="L1495">
        <v>0</v>
      </c>
      <c r="M1495">
        <v>51</v>
      </c>
      <c r="N1495">
        <v>39</v>
      </c>
      <c r="O1495">
        <v>56</v>
      </c>
      <c r="P1495">
        <v>54</v>
      </c>
      <c r="Q1495">
        <v>0</v>
      </c>
    </row>
    <row r="1496" spans="1:17">
      <c r="A1496">
        <v>1094</v>
      </c>
      <c r="B1496" t="s">
        <v>2052</v>
      </c>
      <c r="C1496">
        <v>0</v>
      </c>
      <c r="D1496">
        <v>-1</v>
      </c>
      <c r="E1496" t="s">
        <v>13</v>
      </c>
      <c r="F1496">
        <v>0</v>
      </c>
      <c r="G1496">
        <v>-1</v>
      </c>
      <c r="H1496" t="s">
        <v>2916</v>
      </c>
      <c r="I1496">
        <v>0</v>
      </c>
      <c r="J1496">
        <v>-1</v>
      </c>
      <c r="K1496" t="s">
        <v>1011</v>
      </c>
      <c r="L1496">
        <v>0</v>
      </c>
      <c r="M1496">
        <v>52</v>
      </c>
      <c r="N1496">
        <v>24</v>
      </c>
      <c r="O1496">
        <v>52</v>
      </c>
      <c r="P1496">
        <v>75</v>
      </c>
      <c r="Q1496">
        <v>0</v>
      </c>
    </row>
    <row r="1497" spans="1:17">
      <c r="A1497">
        <v>1097</v>
      </c>
      <c r="B1497" t="s">
        <v>2055</v>
      </c>
      <c r="C1497">
        <v>0</v>
      </c>
      <c r="D1497">
        <v>-1</v>
      </c>
      <c r="E1497" t="s">
        <v>13</v>
      </c>
      <c r="F1497">
        <v>0</v>
      </c>
      <c r="G1497">
        <v>-1</v>
      </c>
      <c r="H1497" t="s">
        <v>2916</v>
      </c>
      <c r="I1497">
        <v>0</v>
      </c>
      <c r="J1497">
        <v>-1</v>
      </c>
      <c r="K1497" t="s">
        <v>1079</v>
      </c>
      <c r="L1497">
        <v>0</v>
      </c>
      <c r="M1497">
        <v>54</v>
      </c>
      <c r="N1497">
        <v>29</v>
      </c>
      <c r="O1497">
        <v>46</v>
      </c>
      <c r="P1497">
        <v>69</v>
      </c>
      <c r="Q1497">
        <v>0</v>
      </c>
    </row>
    <row r="1498" spans="1:17">
      <c r="A1498">
        <v>348</v>
      </c>
      <c r="B1498" t="s">
        <v>1387</v>
      </c>
      <c r="C1498">
        <v>0</v>
      </c>
      <c r="D1498">
        <v>-1</v>
      </c>
      <c r="E1498" t="s">
        <v>13</v>
      </c>
      <c r="F1498">
        <v>0</v>
      </c>
      <c r="G1498">
        <v>-1</v>
      </c>
      <c r="H1498" t="s">
        <v>2823</v>
      </c>
      <c r="I1498">
        <v>0</v>
      </c>
      <c r="J1498">
        <v>-1</v>
      </c>
      <c r="K1498" t="s">
        <v>1082</v>
      </c>
      <c r="L1498">
        <v>0</v>
      </c>
      <c r="M1498">
        <v>49</v>
      </c>
      <c r="N1498">
        <v>36</v>
      </c>
      <c r="O1498">
        <v>64</v>
      </c>
      <c r="P1498">
        <v>58</v>
      </c>
      <c r="Q1498">
        <v>0</v>
      </c>
    </row>
    <row r="1499" spans="1:17">
      <c r="A1499">
        <v>1106</v>
      </c>
      <c r="B1499" t="s">
        <v>2064</v>
      </c>
      <c r="C1499">
        <v>0</v>
      </c>
      <c r="D1499">
        <v>-1</v>
      </c>
      <c r="E1499" t="s">
        <v>102</v>
      </c>
      <c r="F1499">
        <v>0</v>
      </c>
      <c r="G1499">
        <v>-1</v>
      </c>
      <c r="H1499" t="s">
        <v>2888</v>
      </c>
      <c r="I1499">
        <v>0</v>
      </c>
      <c r="J1499">
        <v>-1</v>
      </c>
      <c r="K1499" t="s">
        <v>1047</v>
      </c>
      <c r="L1499">
        <v>0</v>
      </c>
      <c r="M1499">
        <v>46</v>
      </c>
      <c r="N1499">
        <v>61</v>
      </c>
      <c r="O1499">
        <v>45</v>
      </c>
      <c r="P1499">
        <v>51</v>
      </c>
      <c r="Q1499">
        <v>0</v>
      </c>
    </row>
    <row r="1500" spans="1:17">
      <c r="A1500">
        <v>1109</v>
      </c>
      <c r="B1500" t="s">
        <v>2066</v>
      </c>
      <c r="C1500">
        <v>0</v>
      </c>
      <c r="D1500">
        <v>-1</v>
      </c>
      <c r="E1500" t="s">
        <v>108</v>
      </c>
      <c r="F1500">
        <v>0</v>
      </c>
      <c r="G1500">
        <v>-1</v>
      </c>
      <c r="H1500" t="s">
        <v>2902</v>
      </c>
      <c r="I1500">
        <v>0</v>
      </c>
      <c r="J1500">
        <v>-1</v>
      </c>
      <c r="K1500" t="s">
        <v>1015</v>
      </c>
      <c r="L1500">
        <v>0</v>
      </c>
      <c r="M1500">
        <v>64</v>
      </c>
      <c r="N1500">
        <v>51</v>
      </c>
      <c r="O1500">
        <v>53</v>
      </c>
      <c r="P1500">
        <v>75</v>
      </c>
      <c r="Q1500">
        <v>0</v>
      </c>
    </row>
    <row r="1501" spans="1:17">
      <c r="A1501">
        <v>1111</v>
      </c>
      <c r="B1501" t="s">
        <v>2068</v>
      </c>
      <c r="C1501">
        <v>0</v>
      </c>
      <c r="D1501">
        <v>-1</v>
      </c>
      <c r="E1501" t="s">
        <v>102</v>
      </c>
      <c r="F1501">
        <v>0</v>
      </c>
      <c r="G1501">
        <v>-1</v>
      </c>
      <c r="H1501" t="s">
        <v>2885</v>
      </c>
      <c r="I1501">
        <v>0</v>
      </c>
      <c r="J1501">
        <v>-1</v>
      </c>
      <c r="K1501" t="s">
        <v>1035</v>
      </c>
      <c r="L1501">
        <v>0</v>
      </c>
      <c r="M1501">
        <v>56</v>
      </c>
      <c r="N1501">
        <v>57</v>
      </c>
      <c r="O1501">
        <v>59</v>
      </c>
      <c r="P1501">
        <v>54</v>
      </c>
      <c r="Q1501">
        <v>0</v>
      </c>
    </row>
    <row r="1502" spans="1:17">
      <c r="A1502">
        <v>1114</v>
      </c>
      <c r="B1502" t="s">
        <v>2071</v>
      </c>
      <c r="C1502">
        <v>0</v>
      </c>
      <c r="D1502">
        <v>-1</v>
      </c>
      <c r="E1502" t="s">
        <v>102</v>
      </c>
      <c r="F1502">
        <v>0</v>
      </c>
      <c r="G1502">
        <v>-1</v>
      </c>
      <c r="H1502" t="s">
        <v>2885</v>
      </c>
      <c r="I1502">
        <v>0</v>
      </c>
      <c r="J1502">
        <v>-1</v>
      </c>
      <c r="K1502" t="s">
        <v>1031</v>
      </c>
      <c r="L1502">
        <v>0</v>
      </c>
      <c r="M1502">
        <v>48</v>
      </c>
      <c r="N1502">
        <v>46</v>
      </c>
      <c r="O1502">
        <v>56</v>
      </c>
      <c r="P1502">
        <v>80</v>
      </c>
      <c r="Q1502">
        <v>0</v>
      </c>
    </row>
    <row r="1503" spans="1:17">
      <c r="A1503">
        <v>1118</v>
      </c>
      <c r="B1503" t="s">
        <v>2074</v>
      </c>
      <c r="C1503">
        <v>0</v>
      </c>
      <c r="D1503">
        <v>-1</v>
      </c>
      <c r="E1503" t="s">
        <v>102</v>
      </c>
      <c r="F1503">
        <v>0</v>
      </c>
      <c r="G1503">
        <v>-1</v>
      </c>
      <c r="H1503" t="s">
        <v>2885</v>
      </c>
      <c r="I1503">
        <v>0</v>
      </c>
      <c r="J1503">
        <v>-1</v>
      </c>
      <c r="K1503" t="s">
        <v>1060</v>
      </c>
      <c r="L1503">
        <v>0</v>
      </c>
      <c r="M1503">
        <v>61</v>
      </c>
      <c r="N1503">
        <v>38</v>
      </c>
      <c r="O1503">
        <v>57</v>
      </c>
      <c r="P1503">
        <v>64</v>
      </c>
      <c r="Q1503">
        <v>0</v>
      </c>
    </row>
    <row r="1504" spans="1:17">
      <c r="A1504">
        <v>1125</v>
      </c>
      <c r="B1504" t="s">
        <v>2081</v>
      </c>
      <c r="C1504">
        <v>0</v>
      </c>
      <c r="D1504">
        <v>-1</v>
      </c>
      <c r="E1504" t="s">
        <v>102</v>
      </c>
      <c r="F1504">
        <v>0</v>
      </c>
      <c r="G1504">
        <v>-1</v>
      </c>
      <c r="H1504" t="s">
        <v>2885</v>
      </c>
      <c r="I1504">
        <v>0</v>
      </c>
      <c r="J1504">
        <v>-1</v>
      </c>
      <c r="K1504" t="s">
        <v>1022</v>
      </c>
      <c r="L1504">
        <v>0</v>
      </c>
      <c r="M1504">
        <v>63</v>
      </c>
      <c r="N1504">
        <v>63</v>
      </c>
      <c r="O1504">
        <v>64</v>
      </c>
      <c r="P1504">
        <v>60</v>
      </c>
      <c r="Q1504">
        <v>0</v>
      </c>
    </row>
    <row r="1505" spans="1:17">
      <c r="A1505">
        <v>1131</v>
      </c>
      <c r="B1505" t="s">
        <v>2087</v>
      </c>
      <c r="C1505">
        <v>0</v>
      </c>
      <c r="D1505">
        <v>-1</v>
      </c>
      <c r="E1505" t="s">
        <v>60</v>
      </c>
      <c r="F1505">
        <v>0</v>
      </c>
      <c r="G1505">
        <v>-1</v>
      </c>
      <c r="H1505" t="s">
        <v>2777</v>
      </c>
      <c r="I1505">
        <v>0</v>
      </c>
      <c r="J1505">
        <v>-1</v>
      </c>
      <c r="K1505" t="s">
        <v>1029</v>
      </c>
      <c r="L1505">
        <v>0</v>
      </c>
      <c r="M1505">
        <v>62</v>
      </c>
      <c r="N1505">
        <v>64</v>
      </c>
      <c r="O1505">
        <v>63</v>
      </c>
      <c r="P1505">
        <v>60</v>
      </c>
      <c r="Q1505">
        <v>0</v>
      </c>
    </row>
    <row r="1506" spans="1:17">
      <c r="A1506">
        <v>1138</v>
      </c>
      <c r="B1506" t="s">
        <v>134</v>
      </c>
      <c r="C1506">
        <v>0</v>
      </c>
      <c r="D1506">
        <v>-1</v>
      </c>
      <c r="E1506" t="s">
        <v>134</v>
      </c>
      <c r="F1506">
        <v>0</v>
      </c>
      <c r="G1506">
        <v>-1</v>
      </c>
      <c r="H1506" t="s">
        <v>2799</v>
      </c>
      <c r="I1506">
        <v>0</v>
      </c>
      <c r="J1506">
        <v>-1</v>
      </c>
      <c r="K1506" t="s">
        <v>1026</v>
      </c>
      <c r="L1506">
        <v>0</v>
      </c>
      <c r="M1506">
        <v>46</v>
      </c>
      <c r="N1506">
        <v>52</v>
      </c>
      <c r="O1506">
        <v>35</v>
      </c>
      <c r="P1506">
        <v>65</v>
      </c>
      <c r="Q1506">
        <v>0</v>
      </c>
    </row>
    <row r="1507" spans="1:17">
      <c r="A1507">
        <v>1139</v>
      </c>
      <c r="B1507" t="s">
        <v>2094</v>
      </c>
      <c r="C1507">
        <v>0</v>
      </c>
      <c r="D1507">
        <v>-1</v>
      </c>
      <c r="E1507" t="s">
        <v>134</v>
      </c>
      <c r="F1507">
        <v>0</v>
      </c>
      <c r="G1507">
        <v>-1</v>
      </c>
      <c r="H1507" t="s">
        <v>2777</v>
      </c>
      <c r="I1507">
        <v>0</v>
      </c>
      <c r="J1507">
        <v>-1</v>
      </c>
      <c r="K1507" t="s">
        <v>1031</v>
      </c>
      <c r="L1507">
        <v>0</v>
      </c>
      <c r="M1507">
        <v>60</v>
      </c>
      <c r="N1507">
        <v>41</v>
      </c>
      <c r="O1507">
        <v>57</v>
      </c>
      <c r="P1507">
        <v>44</v>
      </c>
      <c r="Q1507">
        <v>0</v>
      </c>
    </row>
    <row r="1508" spans="1:17">
      <c r="A1508">
        <v>1147</v>
      </c>
      <c r="B1508" t="s">
        <v>2102</v>
      </c>
      <c r="C1508">
        <v>0</v>
      </c>
      <c r="D1508">
        <v>-1</v>
      </c>
      <c r="E1508" t="s">
        <v>134</v>
      </c>
      <c r="F1508">
        <v>0</v>
      </c>
      <c r="G1508">
        <v>-1</v>
      </c>
      <c r="H1508" t="s">
        <v>2879</v>
      </c>
      <c r="I1508">
        <v>0</v>
      </c>
      <c r="J1508">
        <v>-1</v>
      </c>
      <c r="K1508" t="s">
        <v>1047</v>
      </c>
      <c r="L1508">
        <v>0</v>
      </c>
      <c r="M1508">
        <v>41</v>
      </c>
      <c r="N1508">
        <v>50</v>
      </c>
      <c r="O1508">
        <v>55</v>
      </c>
      <c r="P1508">
        <v>57</v>
      </c>
      <c r="Q1508">
        <v>0</v>
      </c>
    </row>
    <row r="1509" spans="1:17">
      <c r="A1509">
        <v>1148</v>
      </c>
      <c r="B1509" t="s">
        <v>2103</v>
      </c>
      <c r="C1509">
        <v>0</v>
      </c>
      <c r="D1509">
        <v>-1</v>
      </c>
      <c r="E1509" t="s">
        <v>128</v>
      </c>
      <c r="F1509">
        <v>0</v>
      </c>
      <c r="G1509">
        <v>-1</v>
      </c>
      <c r="H1509" t="s">
        <v>2883</v>
      </c>
      <c r="I1509">
        <v>0</v>
      </c>
      <c r="J1509">
        <v>-1</v>
      </c>
      <c r="K1509" t="s">
        <v>1033</v>
      </c>
      <c r="L1509">
        <v>0</v>
      </c>
      <c r="M1509">
        <v>64</v>
      </c>
      <c r="N1509">
        <v>40</v>
      </c>
      <c r="O1509">
        <v>35</v>
      </c>
      <c r="P1509">
        <v>36</v>
      </c>
      <c r="Q1509">
        <v>0</v>
      </c>
    </row>
    <row r="1510" spans="1:17">
      <c r="A1510">
        <v>1149</v>
      </c>
      <c r="B1510" t="s">
        <v>2104</v>
      </c>
      <c r="C1510">
        <v>0</v>
      </c>
      <c r="D1510">
        <v>-1</v>
      </c>
      <c r="E1510" t="s">
        <v>128</v>
      </c>
      <c r="F1510">
        <v>0</v>
      </c>
      <c r="G1510">
        <v>-1</v>
      </c>
      <c r="H1510" t="s">
        <v>2891</v>
      </c>
      <c r="I1510">
        <v>0</v>
      </c>
      <c r="J1510">
        <v>-1</v>
      </c>
      <c r="K1510" t="s">
        <v>1036</v>
      </c>
      <c r="L1510">
        <v>0</v>
      </c>
      <c r="M1510">
        <v>38</v>
      </c>
      <c r="N1510">
        <v>44</v>
      </c>
      <c r="O1510">
        <v>62</v>
      </c>
      <c r="P1510">
        <v>52</v>
      </c>
      <c r="Q1510">
        <v>0</v>
      </c>
    </row>
    <row r="1511" spans="1:17">
      <c r="A1511">
        <v>1150</v>
      </c>
      <c r="B1511" t="s">
        <v>2105</v>
      </c>
      <c r="C1511">
        <v>0</v>
      </c>
      <c r="D1511">
        <v>-1</v>
      </c>
      <c r="E1511" t="s">
        <v>128</v>
      </c>
      <c r="F1511">
        <v>0</v>
      </c>
      <c r="G1511">
        <v>-1</v>
      </c>
      <c r="H1511" t="s">
        <v>2841</v>
      </c>
      <c r="I1511">
        <v>0</v>
      </c>
      <c r="J1511">
        <v>-1</v>
      </c>
      <c r="K1511" t="s">
        <v>1031</v>
      </c>
      <c r="L1511">
        <v>0</v>
      </c>
      <c r="M1511">
        <v>33</v>
      </c>
      <c r="N1511">
        <v>53</v>
      </c>
      <c r="O1511">
        <v>35</v>
      </c>
      <c r="P1511">
        <v>43</v>
      </c>
      <c r="Q1511">
        <v>0</v>
      </c>
    </row>
    <row r="1512" spans="1:17">
      <c r="A1512">
        <v>1157</v>
      </c>
      <c r="B1512" t="s">
        <v>2111</v>
      </c>
      <c r="C1512">
        <v>0</v>
      </c>
      <c r="D1512">
        <v>-1</v>
      </c>
      <c r="E1512" t="s">
        <v>56</v>
      </c>
      <c r="F1512">
        <v>0</v>
      </c>
      <c r="G1512">
        <v>-1</v>
      </c>
      <c r="H1512" t="s">
        <v>2823</v>
      </c>
      <c r="I1512">
        <v>0</v>
      </c>
      <c r="J1512">
        <v>-1</v>
      </c>
      <c r="K1512" t="s">
        <v>1058</v>
      </c>
      <c r="L1512">
        <v>0</v>
      </c>
      <c r="M1512">
        <v>63</v>
      </c>
      <c r="N1512">
        <v>45</v>
      </c>
      <c r="O1512">
        <v>46</v>
      </c>
      <c r="P1512">
        <v>63</v>
      </c>
      <c r="Q1512">
        <v>0</v>
      </c>
    </row>
    <row r="1513" spans="1:17">
      <c r="A1513">
        <v>1160</v>
      </c>
      <c r="B1513" t="s">
        <v>2113</v>
      </c>
      <c r="C1513">
        <v>0</v>
      </c>
      <c r="D1513">
        <v>-1</v>
      </c>
      <c r="E1513" t="s">
        <v>56</v>
      </c>
      <c r="F1513">
        <v>0</v>
      </c>
      <c r="G1513">
        <v>-1</v>
      </c>
      <c r="H1513" t="s">
        <v>2916</v>
      </c>
      <c r="I1513">
        <v>0</v>
      </c>
      <c r="J1513">
        <v>-1</v>
      </c>
      <c r="K1513" t="s">
        <v>1026</v>
      </c>
      <c r="L1513">
        <v>0</v>
      </c>
      <c r="M1513">
        <v>41</v>
      </c>
      <c r="N1513">
        <v>61</v>
      </c>
      <c r="O1513">
        <v>52</v>
      </c>
      <c r="P1513">
        <v>53</v>
      </c>
      <c r="Q1513">
        <v>0</v>
      </c>
    </row>
    <row r="1514" spans="1:17">
      <c r="A1514">
        <v>1165</v>
      </c>
      <c r="B1514" t="s">
        <v>2117</v>
      </c>
      <c r="C1514">
        <v>0</v>
      </c>
      <c r="D1514">
        <v>-1</v>
      </c>
      <c r="E1514" t="s">
        <v>56</v>
      </c>
      <c r="F1514">
        <v>0</v>
      </c>
      <c r="G1514">
        <v>-1</v>
      </c>
      <c r="H1514" t="s">
        <v>2858</v>
      </c>
      <c r="I1514">
        <v>0</v>
      </c>
      <c r="J1514">
        <v>-1</v>
      </c>
      <c r="K1514" t="s">
        <v>1049</v>
      </c>
      <c r="L1514">
        <v>0</v>
      </c>
      <c r="M1514">
        <v>61</v>
      </c>
      <c r="N1514">
        <v>56</v>
      </c>
      <c r="O1514">
        <v>55</v>
      </c>
      <c r="P1514">
        <v>76</v>
      </c>
      <c r="Q1514">
        <v>0</v>
      </c>
    </row>
    <row r="1515" spans="1:17">
      <c r="A1515">
        <v>1168</v>
      </c>
      <c r="B1515" t="s">
        <v>2119</v>
      </c>
      <c r="C1515">
        <v>0</v>
      </c>
      <c r="D1515">
        <v>-1</v>
      </c>
      <c r="E1515" t="s">
        <v>160</v>
      </c>
      <c r="F1515">
        <v>0</v>
      </c>
      <c r="G1515">
        <v>-1</v>
      </c>
      <c r="H1515" t="s">
        <v>2841</v>
      </c>
      <c r="I1515">
        <v>0</v>
      </c>
      <c r="J1515">
        <v>-1</v>
      </c>
      <c r="K1515" t="s">
        <v>1064</v>
      </c>
      <c r="L1515">
        <v>0</v>
      </c>
      <c r="M1515">
        <v>50</v>
      </c>
      <c r="N1515">
        <v>55</v>
      </c>
      <c r="O1515">
        <v>60</v>
      </c>
      <c r="P1515">
        <v>74</v>
      </c>
      <c r="Q1515">
        <v>0</v>
      </c>
    </row>
    <row r="1516" spans="1:17">
      <c r="A1516">
        <v>1169</v>
      </c>
      <c r="B1516" t="s">
        <v>2120</v>
      </c>
      <c r="C1516">
        <v>0</v>
      </c>
      <c r="D1516">
        <v>-1</v>
      </c>
      <c r="E1516" t="s">
        <v>160</v>
      </c>
      <c r="F1516">
        <v>0</v>
      </c>
      <c r="G1516">
        <v>-1</v>
      </c>
      <c r="H1516" t="s">
        <v>2847</v>
      </c>
      <c r="I1516">
        <v>0</v>
      </c>
      <c r="J1516">
        <v>-1</v>
      </c>
      <c r="K1516" t="s">
        <v>1074</v>
      </c>
      <c r="L1516">
        <v>0</v>
      </c>
      <c r="M1516">
        <v>49</v>
      </c>
      <c r="N1516">
        <v>60</v>
      </c>
      <c r="O1516">
        <v>59</v>
      </c>
      <c r="P1516">
        <v>53</v>
      </c>
      <c r="Q1516">
        <v>0</v>
      </c>
    </row>
    <row r="1517" spans="1:17">
      <c r="A1517">
        <v>1170</v>
      </c>
      <c r="B1517" t="s">
        <v>2121</v>
      </c>
      <c r="C1517">
        <v>0</v>
      </c>
      <c r="D1517">
        <v>-1</v>
      </c>
      <c r="E1517" t="s">
        <v>160</v>
      </c>
      <c r="F1517">
        <v>0</v>
      </c>
      <c r="G1517">
        <v>-1</v>
      </c>
      <c r="H1517" t="s">
        <v>2877</v>
      </c>
      <c r="I1517">
        <v>0</v>
      </c>
      <c r="J1517">
        <v>-1</v>
      </c>
      <c r="K1517" t="s">
        <v>1082</v>
      </c>
      <c r="L1517">
        <v>0</v>
      </c>
      <c r="M1517">
        <v>24</v>
      </c>
      <c r="N1517">
        <v>44</v>
      </c>
      <c r="O1517">
        <v>55</v>
      </c>
      <c r="P1517">
        <v>37</v>
      </c>
      <c r="Q1517">
        <v>0</v>
      </c>
    </row>
    <row r="1518" spans="1:17">
      <c r="A1518">
        <v>1171</v>
      </c>
      <c r="B1518" t="s">
        <v>2122</v>
      </c>
      <c r="C1518">
        <v>0</v>
      </c>
      <c r="D1518">
        <v>-1</v>
      </c>
      <c r="E1518" t="s">
        <v>160</v>
      </c>
      <c r="F1518">
        <v>0</v>
      </c>
      <c r="G1518">
        <v>-1</v>
      </c>
      <c r="H1518" t="s">
        <v>2777</v>
      </c>
      <c r="I1518">
        <v>0</v>
      </c>
      <c r="J1518">
        <v>-1</v>
      </c>
      <c r="K1518" t="s">
        <v>1060</v>
      </c>
      <c r="L1518">
        <v>0</v>
      </c>
      <c r="M1518">
        <v>58</v>
      </c>
      <c r="N1518">
        <v>50</v>
      </c>
      <c r="O1518">
        <v>41</v>
      </c>
      <c r="P1518">
        <v>52</v>
      </c>
      <c r="Q1518">
        <v>0</v>
      </c>
    </row>
    <row r="1519" spans="1:17">
      <c r="A1519">
        <v>1177</v>
      </c>
      <c r="B1519" t="s">
        <v>2128</v>
      </c>
      <c r="C1519">
        <v>0</v>
      </c>
      <c r="D1519">
        <v>-1</v>
      </c>
      <c r="E1519" t="s">
        <v>56</v>
      </c>
      <c r="F1519">
        <v>0</v>
      </c>
      <c r="G1519">
        <v>-1</v>
      </c>
      <c r="H1519" t="s">
        <v>2858</v>
      </c>
      <c r="I1519">
        <v>0</v>
      </c>
      <c r="J1519">
        <v>-1</v>
      </c>
      <c r="K1519" t="s">
        <v>1058</v>
      </c>
      <c r="L1519">
        <v>0</v>
      </c>
      <c r="M1519">
        <v>51</v>
      </c>
      <c r="N1519">
        <v>50</v>
      </c>
      <c r="O1519">
        <v>58</v>
      </c>
      <c r="P1519">
        <v>76</v>
      </c>
      <c r="Q1519">
        <v>0</v>
      </c>
    </row>
    <row r="1520" spans="1:17">
      <c r="A1520">
        <v>1186</v>
      </c>
      <c r="B1520" t="s">
        <v>2136</v>
      </c>
      <c r="C1520">
        <v>0</v>
      </c>
      <c r="D1520">
        <v>-1</v>
      </c>
      <c r="E1520" t="s">
        <v>154</v>
      </c>
      <c r="F1520">
        <v>0</v>
      </c>
      <c r="G1520">
        <v>-1</v>
      </c>
      <c r="H1520" t="s">
        <v>2833</v>
      </c>
      <c r="I1520">
        <v>0</v>
      </c>
      <c r="J1520">
        <v>-1</v>
      </c>
      <c r="K1520" t="s">
        <v>1058</v>
      </c>
      <c r="L1520">
        <v>0</v>
      </c>
      <c r="M1520">
        <v>36</v>
      </c>
      <c r="N1520">
        <v>41</v>
      </c>
      <c r="O1520">
        <v>59</v>
      </c>
      <c r="P1520">
        <v>73</v>
      </c>
      <c r="Q1520">
        <v>0</v>
      </c>
    </row>
    <row r="1521" spans="1:17">
      <c r="A1521">
        <v>1189</v>
      </c>
      <c r="B1521" t="s">
        <v>2138</v>
      </c>
      <c r="C1521">
        <v>0</v>
      </c>
      <c r="D1521">
        <v>-1</v>
      </c>
      <c r="E1521" t="s">
        <v>142</v>
      </c>
      <c r="F1521">
        <v>0</v>
      </c>
      <c r="G1521">
        <v>-1</v>
      </c>
      <c r="H1521" t="s">
        <v>2889</v>
      </c>
      <c r="I1521">
        <v>0</v>
      </c>
      <c r="J1521">
        <v>-1</v>
      </c>
      <c r="K1521" t="s">
        <v>1031</v>
      </c>
      <c r="L1521">
        <v>0</v>
      </c>
      <c r="M1521">
        <v>62</v>
      </c>
      <c r="N1521">
        <v>33</v>
      </c>
      <c r="O1521">
        <v>50</v>
      </c>
      <c r="P1521">
        <v>66</v>
      </c>
      <c r="Q1521">
        <v>0</v>
      </c>
    </row>
    <row r="1522" spans="1:17">
      <c r="A1522">
        <v>1193</v>
      </c>
      <c r="B1522" t="s">
        <v>2141</v>
      </c>
      <c r="C1522">
        <v>0</v>
      </c>
      <c r="D1522">
        <v>-1</v>
      </c>
      <c r="E1522" t="s">
        <v>142</v>
      </c>
      <c r="F1522">
        <v>0</v>
      </c>
      <c r="G1522">
        <v>-1</v>
      </c>
      <c r="H1522" t="s">
        <v>2833</v>
      </c>
      <c r="I1522">
        <v>0</v>
      </c>
      <c r="J1522">
        <v>-1</v>
      </c>
      <c r="K1522" t="s">
        <v>1026</v>
      </c>
      <c r="L1522">
        <v>0</v>
      </c>
      <c r="M1522">
        <v>42</v>
      </c>
      <c r="N1522">
        <v>41</v>
      </c>
      <c r="O1522">
        <v>60</v>
      </c>
      <c r="P1522">
        <v>78</v>
      </c>
      <c r="Q1522">
        <v>0</v>
      </c>
    </row>
    <row r="1523" spans="1:17">
      <c r="A1523">
        <v>1194</v>
      </c>
      <c r="B1523" t="s">
        <v>2142</v>
      </c>
      <c r="C1523">
        <v>0</v>
      </c>
      <c r="D1523">
        <v>-1</v>
      </c>
      <c r="E1523" t="s">
        <v>142</v>
      </c>
      <c r="F1523">
        <v>0</v>
      </c>
      <c r="G1523">
        <v>-1</v>
      </c>
      <c r="H1523" t="s">
        <v>2891</v>
      </c>
      <c r="I1523">
        <v>0</v>
      </c>
      <c r="J1523">
        <v>-1</v>
      </c>
      <c r="K1523" t="s">
        <v>1053</v>
      </c>
      <c r="L1523">
        <v>0</v>
      </c>
      <c r="M1523">
        <v>61</v>
      </c>
      <c r="N1523">
        <v>46</v>
      </c>
      <c r="O1523">
        <v>56</v>
      </c>
      <c r="P1523">
        <v>69</v>
      </c>
      <c r="Q1523">
        <v>0</v>
      </c>
    </row>
    <row r="1524" spans="1:17">
      <c r="A1524">
        <v>1197</v>
      </c>
      <c r="B1524" t="s">
        <v>2144</v>
      </c>
      <c r="C1524">
        <v>0</v>
      </c>
      <c r="D1524">
        <v>-1</v>
      </c>
      <c r="E1524" t="s">
        <v>164</v>
      </c>
      <c r="F1524">
        <v>0</v>
      </c>
      <c r="G1524">
        <v>-1</v>
      </c>
      <c r="H1524" t="s">
        <v>2906</v>
      </c>
      <c r="I1524">
        <v>0</v>
      </c>
      <c r="J1524">
        <v>-1</v>
      </c>
      <c r="K1524" t="s">
        <v>1083</v>
      </c>
      <c r="L1524">
        <v>0</v>
      </c>
      <c r="M1524">
        <v>44</v>
      </c>
      <c r="N1524">
        <v>62</v>
      </c>
      <c r="O1524">
        <v>23</v>
      </c>
      <c r="P1524">
        <v>44</v>
      </c>
      <c r="Q1524">
        <v>0</v>
      </c>
    </row>
    <row r="1525" spans="1:17">
      <c r="A1525">
        <v>1198</v>
      </c>
      <c r="B1525" t="s">
        <v>2145</v>
      </c>
      <c r="C1525">
        <v>0</v>
      </c>
      <c r="D1525">
        <v>-1</v>
      </c>
      <c r="E1525" t="s">
        <v>164</v>
      </c>
      <c r="F1525">
        <v>0</v>
      </c>
      <c r="G1525">
        <v>-1</v>
      </c>
      <c r="H1525" t="s">
        <v>2858</v>
      </c>
      <c r="I1525">
        <v>0</v>
      </c>
      <c r="J1525">
        <v>-1</v>
      </c>
      <c r="K1525" t="s">
        <v>1069</v>
      </c>
      <c r="L1525">
        <v>0</v>
      </c>
      <c r="M1525">
        <v>56</v>
      </c>
      <c r="N1525">
        <v>55</v>
      </c>
      <c r="O1525">
        <v>54</v>
      </c>
      <c r="P1525">
        <v>86</v>
      </c>
      <c r="Q1525">
        <v>0</v>
      </c>
    </row>
    <row r="1526" spans="1:17">
      <c r="A1526">
        <v>1199</v>
      </c>
      <c r="B1526" t="s">
        <v>2146</v>
      </c>
      <c r="C1526">
        <v>0</v>
      </c>
      <c r="D1526">
        <v>-1</v>
      </c>
      <c r="E1526" t="s">
        <v>164</v>
      </c>
      <c r="F1526">
        <v>0</v>
      </c>
      <c r="G1526">
        <v>-1</v>
      </c>
      <c r="H1526" t="s">
        <v>2777</v>
      </c>
      <c r="I1526">
        <v>0</v>
      </c>
      <c r="J1526">
        <v>-1</v>
      </c>
      <c r="K1526" t="s">
        <v>1022</v>
      </c>
      <c r="L1526">
        <v>0</v>
      </c>
      <c r="M1526">
        <v>56</v>
      </c>
      <c r="N1526">
        <v>39</v>
      </c>
      <c r="O1526">
        <v>44</v>
      </c>
      <c r="P1526">
        <v>54</v>
      </c>
      <c r="Q1526">
        <v>0</v>
      </c>
    </row>
    <row r="1527" spans="1:17">
      <c r="A1527">
        <v>1200</v>
      </c>
      <c r="B1527" t="s">
        <v>2147</v>
      </c>
      <c r="C1527">
        <v>0</v>
      </c>
      <c r="D1527">
        <v>-1</v>
      </c>
      <c r="E1527" t="s">
        <v>164</v>
      </c>
      <c r="F1527">
        <v>0</v>
      </c>
      <c r="G1527">
        <v>-1</v>
      </c>
      <c r="H1527" t="s">
        <v>2833</v>
      </c>
      <c r="I1527">
        <v>0</v>
      </c>
      <c r="J1527">
        <v>-1</v>
      </c>
      <c r="K1527" t="s">
        <v>1029</v>
      </c>
      <c r="L1527">
        <v>0</v>
      </c>
      <c r="M1527">
        <v>28</v>
      </c>
      <c r="N1527">
        <v>44</v>
      </c>
      <c r="O1527">
        <v>54</v>
      </c>
      <c r="P1527">
        <v>68</v>
      </c>
      <c r="Q1527">
        <v>0</v>
      </c>
    </row>
    <row r="1528" spans="1:17">
      <c r="A1528">
        <v>1201</v>
      </c>
      <c r="B1528" t="s">
        <v>2148</v>
      </c>
      <c r="C1528">
        <v>0</v>
      </c>
      <c r="D1528">
        <v>-1</v>
      </c>
      <c r="E1528" t="s">
        <v>164</v>
      </c>
      <c r="F1528">
        <v>0</v>
      </c>
      <c r="G1528">
        <v>-1</v>
      </c>
      <c r="H1528" t="s">
        <v>2886</v>
      </c>
      <c r="I1528">
        <v>0</v>
      </c>
      <c r="J1528">
        <v>-1</v>
      </c>
      <c r="K1528" t="s">
        <v>1067</v>
      </c>
      <c r="L1528">
        <v>0</v>
      </c>
      <c r="M1528">
        <v>23</v>
      </c>
      <c r="N1528">
        <v>34</v>
      </c>
      <c r="O1528">
        <v>56</v>
      </c>
      <c r="P1528">
        <v>60</v>
      </c>
      <c r="Q1528">
        <v>0</v>
      </c>
    </row>
    <row r="1529" spans="1:17">
      <c r="A1529">
        <v>1203</v>
      </c>
      <c r="B1529" t="s">
        <v>2149</v>
      </c>
      <c r="C1529">
        <v>0</v>
      </c>
      <c r="D1529">
        <v>-1</v>
      </c>
      <c r="E1529" t="s">
        <v>88</v>
      </c>
      <c r="F1529">
        <v>0</v>
      </c>
      <c r="G1529">
        <v>-1</v>
      </c>
      <c r="H1529" t="s">
        <v>2859</v>
      </c>
      <c r="I1529">
        <v>0</v>
      </c>
      <c r="J1529">
        <v>-1</v>
      </c>
      <c r="K1529" t="s">
        <v>1058</v>
      </c>
      <c r="L1529">
        <v>0</v>
      </c>
      <c r="M1529">
        <v>29</v>
      </c>
      <c r="N1529">
        <v>22</v>
      </c>
      <c r="O1529">
        <v>41</v>
      </c>
      <c r="P1529">
        <v>68</v>
      </c>
      <c r="Q1529">
        <v>0</v>
      </c>
    </row>
    <row r="1530" spans="1:17">
      <c r="A1530">
        <v>1207</v>
      </c>
      <c r="B1530" t="s">
        <v>2153</v>
      </c>
      <c r="C1530">
        <v>0</v>
      </c>
      <c r="D1530">
        <v>-1</v>
      </c>
      <c r="E1530" t="s">
        <v>88</v>
      </c>
      <c r="F1530">
        <v>0</v>
      </c>
      <c r="G1530">
        <v>-1</v>
      </c>
      <c r="H1530" t="s">
        <v>1204</v>
      </c>
      <c r="I1530">
        <v>0</v>
      </c>
      <c r="J1530">
        <v>-1</v>
      </c>
      <c r="K1530" t="s">
        <v>1085</v>
      </c>
      <c r="L1530">
        <v>0</v>
      </c>
      <c r="M1530">
        <v>56</v>
      </c>
      <c r="N1530">
        <v>64</v>
      </c>
      <c r="O1530">
        <v>55</v>
      </c>
      <c r="P1530">
        <v>69</v>
      </c>
      <c r="Q1530">
        <v>0</v>
      </c>
    </row>
    <row r="1531" spans="1:17">
      <c r="A1531">
        <v>1214</v>
      </c>
      <c r="B1531" t="s">
        <v>2158</v>
      </c>
      <c r="C1531">
        <v>0</v>
      </c>
      <c r="D1531">
        <v>-1</v>
      </c>
      <c r="E1531" t="s">
        <v>66</v>
      </c>
      <c r="F1531">
        <v>0</v>
      </c>
      <c r="G1531">
        <v>-1</v>
      </c>
      <c r="H1531" t="s">
        <v>2859</v>
      </c>
      <c r="I1531">
        <v>0</v>
      </c>
      <c r="J1531">
        <v>-1</v>
      </c>
      <c r="K1531" t="s">
        <v>1049</v>
      </c>
      <c r="L1531">
        <v>0</v>
      </c>
      <c r="M1531">
        <v>62</v>
      </c>
      <c r="N1531">
        <v>43</v>
      </c>
      <c r="O1531">
        <v>63</v>
      </c>
      <c r="P1531">
        <v>79</v>
      </c>
      <c r="Q1531">
        <v>0</v>
      </c>
    </row>
    <row r="1532" spans="1:17">
      <c r="A1532">
        <v>1233</v>
      </c>
      <c r="B1532" t="s">
        <v>2174</v>
      </c>
      <c r="C1532">
        <v>0</v>
      </c>
      <c r="D1532">
        <v>-1</v>
      </c>
      <c r="E1532" t="s">
        <v>120</v>
      </c>
      <c r="F1532">
        <v>0</v>
      </c>
      <c r="G1532">
        <v>-1</v>
      </c>
      <c r="H1532" t="s">
        <v>2858</v>
      </c>
      <c r="I1532">
        <v>0</v>
      </c>
      <c r="J1532">
        <v>-1</v>
      </c>
      <c r="K1532" t="s">
        <v>1079</v>
      </c>
      <c r="L1532">
        <v>0</v>
      </c>
      <c r="M1532">
        <v>54</v>
      </c>
      <c r="N1532">
        <v>25</v>
      </c>
      <c r="O1532">
        <v>52</v>
      </c>
      <c r="P1532">
        <v>73</v>
      </c>
      <c r="Q1532">
        <v>0</v>
      </c>
    </row>
    <row r="1533" spans="1:17">
      <c r="A1533">
        <v>1234</v>
      </c>
      <c r="B1533" t="s">
        <v>2175</v>
      </c>
      <c r="C1533">
        <v>0</v>
      </c>
      <c r="D1533">
        <v>-1</v>
      </c>
      <c r="E1533" t="s">
        <v>120</v>
      </c>
      <c r="F1533">
        <v>0</v>
      </c>
      <c r="G1533">
        <v>-1</v>
      </c>
      <c r="H1533" t="s">
        <v>2833</v>
      </c>
      <c r="I1533">
        <v>0</v>
      </c>
      <c r="J1533">
        <v>-1</v>
      </c>
      <c r="K1533" t="s">
        <v>1064</v>
      </c>
      <c r="L1533">
        <v>0</v>
      </c>
      <c r="M1533">
        <v>37</v>
      </c>
      <c r="N1533">
        <v>49</v>
      </c>
      <c r="O1533">
        <v>44</v>
      </c>
      <c r="P1533">
        <v>84</v>
      </c>
      <c r="Q1533">
        <v>0</v>
      </c>
    </row>
    <row r="1534" spans="1:17">
      <c r="A1534">
        <v>1237</v>
      </c>
      <c r="B1534" t="s">
        <v>2178</v>
      </c>
      <c r="C1534">
        <v>0</v>
      </c>
      <c r="D1534">
        <v>-1</v>
      </c>
      <c r="E1534" t="s">
        <v>78</v>
      </c>
      <c r="F1534">
        <v>0</v>
      </c>
      <c r="G1534">
        <v>-1</v>
      </c>
      <c r="H1534" t="s">
        <v>2777</v>
      </c>
      <c r="I1534">
        <v>0</v>
      </c>
      <c r="J1534">
        <v>-1</v>
      </c>
      <c r="K1534" t="s">
        <v>1060</v>
      </c>
      <c r="L1534">
        <v>0</v>
      </c>
      <c r="M1534">
        <v>48</v>
      </c>
      <c r="N1534">
        <v>51</v>
      </c>
      <c r="O1534">
        <v>48</v>
      </c>
      <c r="P1534">
        <v>46</v>
      </c>
      <c r="Q1534">
        <v>0</v>
      </c>
    </row>
    <row r="1535" spans="1:17">
      <c r="A1535">
        <v>1246</v>
      </c>
      <c r="B1535" t="s">
        <v>2187</v>
      </c>
      <c r="C1535">
        <v>0</v>
      </c>
      <c r="D1535">
        <v>-1</v>
      </c>
      <c r="E1535" t="s">
        <v>62</v>
      </c>
      <c r="F1535">
        <v>0</v>
      </c>
      <c r="G1535">
        <v>-1</v>
      </c>
      <c r="H1535" t="s">
        <v>2777</v>
      </c>
      <c r="I1535">
        <v>0</v>
      </c>
      <c r="J1535">
        <v>-1</v>
      </c>
      <c r="K1535" t="s">
        <v>1079</v>
      </c>
      <c r="L1535">
        <v>0</v>
      </c>
      <c r="M1535">
        <v>29</v>
      </c>
      <c r="N1535">
        <v>44</v>
      </c>
      <c r="O1535">
        <v>40</v>
      </c>
      <c r="P1535">
        <v>32</v>
      </c>
      <c r="Q1535">
        <v>0</v>
      </c>
    </row>
    <row r="1536" spans="1:17">
      <c r="A1536">
        <v>1247</v>
      </c>
      <c r="B1536" t="s">
        <v>2188</v>
      </c>
      <c r="C1536">
        <v>0</v>
      </c>
      <c r="D1536">
        <v>-1</v>
      </c>
      <c r="E1536" t="s">
        <v>62</v>
      </c>
      <c r="F1536">
        <v>0</v>
      </c>
      <c r="G1536">
        <v>-1</v>
      </c>
      <c r="H1536" t="s">
        <v>2841</v>
      </c>
      <c r="I1536">
        <v>0</v>
      </c>
      <c r="J1536">
        <v>-1</v>
      </c>
      <c r="K1536" t="s">
        <v>1019</v>
      </c>
      <c r="L1536">
        <v>0</v>
      </c>
      <c r="M1536">
        <v>37</v>
      </c>
      <c r="N1536">
        <v>54</v>
      </c>
      <c r="O1536">
        <v>43</v>
      </c>
      <c r="P1536">
        <v>27</v>
      </c>
      <c r="Q1536">
        <v>0</v>
      </c>
    </row>
    <row r="1537" spans="1:17">
      <c r="A1537">
        <v>1248</v>
      </c>
      <c r="B1537" t="s">
        <v>2189</v>
      </c>
      <c r="C1537">
        <v>0</v>
      </c>
      <c r="D1537">
        <v>-1</v>
      </c>
      <c r="E1537" t="s">
        <v>62</v>
      </c>
      <c r="F1537">
        <v>0</v>
      </c>
      <c r="G1537">
        <v>-1</v>
      </c>
      <c r="H1537" t="s">
        <v>2823</v>
      </c>
      <c r="I1537">
        <v>0</v>
      </c>
      <c r="J1537">
        <v>-1</v>
      </c>
      <c r="K1537" t="s">
        <v>1082</v>
      </c>
      <c r="L1537">
        <v>0</v>
      </c>
      <c r="M1537">
        <v>16</v>
      </c>
      <c r="N1537">
        <v>57</v>
      </c>
      <c r="O1537">
        <v>57</v>
      </c>
      <c r="P1537">
        <v>52</v>
      </c>
      <c r="Q1537">
        <v>0</v>
      </c>
    </row>
    <row r="1538" spans="1:17">
      <c r="A1538">
        <v>1251</v>
      </c>
      <c r="B1538" t="s">
        <v>2191</v>
      </c>
      <c r="C1538">
        <v>0</v>
      </c>
      <c r="D1538">
        <v>-1</v>
      </c>
      <c r="E1538" t="s">
        <v>62</v>
      </c>
      <c r="F1538">
        <v>0</v>
      </c>
      <c r="G1538">
        <v>-1</v>
      </c>
      <c r="H1538" t="s">
        <v>2867</v>
      </c>
      <c r="I1538">
        <v>0</v>
      </c>
      <c r="J1538">
        <v>-1</v>
      </c>
      <c r="K1538" t="s">
        <v>1082</v>
      </c>
      <c r="L1538">
        <v>0</v>
      </c>
      <c r="M1538">
        <v>27</v>
      </c>
      <c r="N1538">
        <v>62</v>
      </c>
      <c r="O1538">
        <v>53</v>
      </c>
      <c r="P1538">
        <v>45</v>
      </c>
      <c r="Q1538">
        <v>0</v>
      </c>
    </row>
    <row r="1539" spans="1:17">
      <c r="A1539">
        <v>1252</v>
      </c>
      <c r="B1539" t="s">
        <v>2192</v>
      </c>
      <c r="C1539">
        <v>0</v>
      </c>
      <c r="D1539">
        <v>-1</v>
      </c>
      <c r="E1539" t="s">
        <v>62</v>
      </c>
      <c r="F1539">
        <v>0</v>
      </c>
      <c r="G1539">
        <v>-1</v>
      </c>
      <c r="H1539" t="s">
        <v>2877</v>
      </c>
      <c r="I1539">
        <v>0</v>
      </c>
      <c r="J1539">
        <v>-1</v>
      </c>
      <c r="K1539" t="s">
        <v>1067</v>
      </c>
      <c r="L1539">
        <v>0</v>
      </c>
      <c r="M1539">
        <v>38</v>
      </c>
      <c r="N1539">
        <v>57</v>
      </c>
      <c r="O1539">
        <v>43</v>
      </c>
      <c r="P1539">
        <v>53</v>
      </c>
      <c r="Q1539">
        <v>0</v>
      </c>
    </row>
    <row r="1540" spans="1:17">
      <c r="A1540">
        <v>1253</v>
      </c>
      <c r="B1540" t="s">
        <v>2193</v>
      </c>
      <c r="C1540">
        <v>0</v>
      </c>
      <c r="D1540">
        <v>-1</v>
      </c>
      <c r="E1540" t="s">
        <v>62</v>
      </c>
      <c r="F1540">
        <v>0</v>
      </c>
      <c r="G1540">
        <v>-1</v>
      </c>
      <c r="H1540" t="s">
        <v>2877</v>
      </c>
      <c r="I1540">
        <v>0</v>
      </c>
      <c r="J1540">
        <v>-1</v>
      </c>
      <c r="K1540" t="s">
        <v>1058</v>
      </c>
      <c r="L1540">
        <v>0</v>
      </c>
      <c r="M1540">
        <v>36</v>
      </c>
      <c r="N1540">
        <v>39</v>
      </c>
      <c r="O1540">
        <v>30</v>
      </c>
      <c r="P1540">
        <v>68</v>
      </c>
      <c r="Q1540">
        <v>0</v>
      </c>
    </row>
    <row r="1541" spans="1:17">
      <c r="A1541">
        <v>1258</v>
      </c>
      <c r="B1541" t="s">
        <v>2196</v>
      </c>
      <c r="C1541">
        <v>0</v>
      </c>
      <c r="D1541">
        <v>-1</v>
      </c>
      <c r="E1541" t="s">
        <v>106</v>
      </c>
      <c r="F1541">
        <v>0</v>
      </c>
      <c r="G1541">
        <v>-1</v>
      </c>
      <c r="H1541" t="s">
        <v>2799</v>
      </c>
      <c r="I1541">
        <v>0</v>
      </c>
      <c r="J1541">
        <v>-1</v>
      </c>
      <c r="K1541" t="s">
        <v>1047</v>
      </c>
      <c r="L1541">
        <v>0</v>
      </c>
      <c r="M1541">
        <v>53</v>
      </c>
      <c r="N1541">
        <v>46</v>
      </c>
      <c r="O1541">
        <v>50</v>
      </c>
      <c r="P1541">
        <v>71</v>
      </c>
      <c r="Q1541">
        <v>0</v>
      </c>
    </row>
    <row r="1542" spans="1:17">
      <c r="A1542">
        <v>1261</v>
      </c>
      <c r="B1542" t="s">
        <v>2199</v>
      </c>
      <c r="C1542">
        <v>0</v>
      </c>
      <c r="D1542">
        <v>-1</v>
      </c>
      <c r="E1542" t="s">
        <v>106</v>
      </c>
      <c r="F1542">
        <v>0</v>
      </c>
      <c r="G1542">
        <v>-1</v>
      </c>
      <c r="H1542" t="s">
        <v>2858</v>
      </c>
      <c r="I1542">
        <v>0</v>
      </c>
      <c r="J1542">
        <v>-1</v>
      </c>
      <c r="K1542" t="s">
        <v>1031</v>
      </c>
      <c r="L1542">
        <v>0</v>
      </c>
      <c r="M1542">
        <v>59</v>
      </c>
      <c r="N1542">
        <v>40</v>
      </c>
      <c r="O1542">
        <v>58</v>
      </c>
      <c r="P1542">
        <v>61</v>
      </c>
      <c r="Q1542">
        <v>0</v>
      </c>
    </row>
    <row r="1543" spans="1:17">
      <c r="A1543">
        <v>1263</v>
      </c>
      <c r="B1543" t="s">
        <v>2201</v>
      </c>
      <c r="C1543">
        <v>0</v>
      </c>
      <c r="D1543">
        <v>-1</v>
      </c>
      <c r="E1543" t="s">
        <v>106</v>
      </c>
      <c r="F1543">
        <v>0</v>
      </c>
      <c r="G1543">
        <v>-1</v>
      </c>
      <c r="H1543" t="s">
        <v>2879</v>
      </c>
      <c r="I1543">
        <v>0</v>
      </c>
      <c r="J1543">
        <v>-1</v>
      </c>
      <c r="K1543" t="s">
        <v>1026</v>
      </c>
      <c r="L1543">
        <v>0</v>
      </c>
      <c r="M1543">
        <v>60</v>
      </c>
      <c r="N1543">
        <v>44</v>
      </c>
      <c r="O1543">
        <v>58</v>
      </c>
      <c r="P1543">
        <v>55</v>
      </c>
      <c r="Q1543">
        <v>0</v>
      </c>
    </row>
    <row r="1544" spans="1:17">
      <c r="A1544">
        <v>1269</v>
      </c>
      <c r="B1544" t="s">
        <v>2206</v>
      </c>
      <c r="C1544">
        <v>0</v>
      </c>
      <c r="D1544">
        <v>-1</v>
      </c>
      <c r="E1544" t="s">
        <v>106</v>
      </c>
      <c r="F1544">
        <v>0</v>
      </c>
      <c r="G1544">
        <v>-1</v>
      </c>
      <c r="H1544" t="s">
        <v>2867</v>
      </c>
      <c r="I1544">
        <v>0</v>
      </c>
      <c r="J1544">
        <v>-1</v>
      </c>
      <c r="K1544" t="s">
        <v>1058</v>
      </c>
      <c r="L1544">
        <v>0</v>
      </c>
      <c r="M1544">
        <v>58</v>
      </c>
      <c r="N1544">
        <v>63</v>
      </c>
      <c r="O1544">
        <v>56</v>
      </c>
      <c r="P1544">
        <v>77</v>
      </c>
      <c r="Q1544">
        <v>0</v>
      </c>
    </row>
    <row r="1545" spans="1:17">
      <c r="A1545">
        <v>1274</v>
      </c>
      <c r="B1545" t="s">
        <v>2210</v>
      </c>
      <c r="C1545">
        <v>0</v>
      </c>
      <c r="D1545">
        <v>-1</v>
      </c>
      <c r="E1545" t="s">
        <v>58</v>
      </c>
      <c r="F1545">
        <v>0</v>
      </c>
      <c r="G1545">
        <v>-1</v>
      </c>
      <c r="H1545" t="s">
        <v>2833</v>
      </c>
      <c r="I1545">
        <v>0</v>
      </c>
      <c r="J1545">
        <v>-1</v>
      </c>
      <c r="K1545" t="s">
        <v>1058</v>
      </c>
      <c r="L1545">
        <v>0</v>
      </c>
      <c r="M1545">
        <v>56</v>
      </c>
      <c r="N1545">
        <v>45</v>
      </c>
      <c r="O1545">
        <v>54</v>
      </c>
      <c r="P1545">
        <v>71</v>
      </c>
      <c r="Q1545">
        <v>0</v>
      </c>
    </row>
    <row r="1546" spans="1:17">
      <c r="A1546">
        <v>334</v>
      </c>
      <c r="B1546" t="s">
        <v>1370</v>
      </c>
      <c r="C1546">
        <v>0</v>
      </c>
      <c r="D1546">
        <v>-1</v>
      </c>
      <c r="E1546" t="s">
        <v>13</v>
      </c>
      <c r="F1546">
        <v>0</v>
      </c>
      <c r="G1546">
        <v>-1</v>
      </c>
      <c r="H1546" t="s">
        <v>2886</v>
      </c>
      <c r="I1546">
        <v>0</v>
      </c>
      <c r="J1546">
        <v>-1</v>
      </c>
      <c r="K1546" t="s">
        <v>1058</v>
      </c>
      <c r="L1546">
        <v>0</v>
      </c>
      <c r="M1546">
        <v>36</v>
      </c>
      <c r="N1546">
        <v>32</v>
      </c>
      <c r="O1546">
        <v>48</v>
      </c>
      <c r="P1546">
        <v>45</v>
      </c>
      <c r="Q1546">
        <v>0</v>
      </c>
    </row>
    <row r="1547" spans="1:17">
      <c r="A1547">
        <v>1297</v>
      </c>
      <c r="B1547" t="s">
        <v>2230</v>
      </c>
      <c r="C1547">
        <v>0</v>
      </c>
      <c r="D1547">
        <v>-1</v>
      </c>
      <c r="E1547" t="s">
        <v>142</v>
      </c>
      <c r="F1547">
        <v>0</v>
      </c>
      <c r="G1547">
        <v>-1</v>
      </c>
      <c r="H1547" t="s">
        <v>2823</v>
      </c>
      <c r="I1547">
        <v>0</v>
      </c>
      <c r="J1547">
        <v>-1</v>
      </c>
      <c r="K1547" t="s">
        <v>1047</v>
      </c>
      <c r="L1547">
        <v>0</v>
      </c>
      <c r="M1547">
        <v>50</v>
      </c>
      <c r="N1547">
        <v>48</v>
      </c>
      <c r="O1547">
        <v>55</v>
      </c>
      <c r="P1547">
        <v>63</v>
      </c>
      <c r="Q1547">
        <v>0</v>
      </c>
    </row>
    <row r="1548" spans="1:17">
      <c r="A1548">
        <v>1303</v>
      </c>
      <c r="B1548" t="s">
        <v>2235</v>
      </c>
      <c r="C1548">
        <v>0</v>
      </c>
      <c r="D1548">
        <v>-1</v>
      </c>
      <c r="E1548" t="s">
        <v>58</v>
      </c>
      <c r="F1548">
        <v>0</v>
      </c>
      <c r="G1548">
        <v>-1</v>
      </c>
      <c r="H1548" t="s">
        <v>2858</v>
      </c>
      <c r="I1548">
        <v>0</v>
      </c>
      <c r="J1548">
        <v>-1</v>
      </c>
      <c r="K1548" t="s">
        <v>1058</v>
      </c>
      <c r="L1548">
        <v>0</v>
      </c>
      <c r="M1548">
        <v>56</v>
      </c>
      <c r="N1548">
        <v>28</v>
      </c>
      <c r="O1548">
        <v>63</v>
      </c>
      <c r="P1548">
        <v>77</v>
      </c>
      <c r="Q1548">
        <v>0</v>
      </c>
    </row>
    <row r="1549" spans="1:17">
      <c r="A1549">
        <v>1313</v>
      </c>
      <c r="B1549" t="s">
        <v>2244</v>
      </c>
      <c r="C1549">
        <v>0</v>
      </c>
      <c r="D1549">
        <v>-1</v>
      </c>
      <c r="E1549" t="s">
        <v>94</v>
      </c>
      <c r="F1549">
        <v>0</v>
      </c>
      <c r="G1549">
        <v>-1</v>
      </c>
      <c r="H1549" t="s">
        <v>2897</v>
      </c>
      <c r="I1549">
        <v>0</v>
      </c>
      <c r="J1549">
        <v>-1</v>
      </c>
      <c r="K1549" t="s">
        <v>1072</v>
      </c>
      <c r="L1549">
        <v>0</v>
      </c>
      <c r="M1549">
        <v>32</v>
      </c>
      <c r="N1549">
        <v>39</v>
      </c>
      <c r="O1549">
        <v>60</v>
      </c>
      <c r="P1549">
        <v>21</v>
      </c>
      <c r="Q1549">
        <v>0</v>
      </c>
    </row>
    <row r="1550" spans="1:17">
      <c r="A1550">
        <v>1321</v>
      </c>
      <c r="B1550" t="s">
        <v>2251</v>
      </c>
      <c r="C1550">
        <v>0</v>
      </c>
      <c r="D1550">
        <v>-1</v>
      </c>
      <c r="E1550" t="s">
        <v>94</v>
      </c>
      <c r="F1550">
        <v>0</v>
      </c>
      <c r="G1550">
        <v>-1</v>
      </c>
      <c r="H1550" t="s">
        <v>2906</v>
      </c>
      <c r="I1550">
        <v>0</v>
      </c>
      <c r="J1550">
        <v>-1</v>
      </c>
      <c r="K1550" t="s">
        <v>1082</v>
      </c>
      <c r="L1550">
        <v>0</v>
      </c>
      <c r="M1550">
        <v>32</v>
      </c>
      <c r="N1550">
        <v>50</v>
      </c>
      <c r="O1550">
        <v>24</v>
      </c>
      <c r="P1550">
        <v>63</v>
      </c>
      <c r="Q1550">
        <v>0</v>
      </c>
    </row>
    <row r="1551" spans="1:17">
      <c r="A1551">
        <v>1327</v>
      </c>
      <c r="B1551" t="s">
        <v>2256</v>
      </c>
      <c r="C1551">
        <v>0</v>
      </c>
      <c r="D1551">
        <v>-1</v>
      </c>
      <c r="E1551" t="s">
        <v>94</v>
      </c>
      <c r="F1551">
        <v>0</v>
      </c>
      <c r="G1551">
        <v>-1</v>
      </c>
      <c r="H1551" t="s">
        <v>2906</v>
      </c>
      <c r="I1551">
        <v>0</v>
      </c>
      <c r="J1551">
        <v>-1</v>
      </c>
      <c r="K1551" t="s">
        <v>1072</v>
      </c>
      <c r="L1551">
        <v>0</v>
      </c>
      <c r="M1551">
        <v>57</v>
      </c>
      <c r="N1551">
        <v>58</v>
      </c>
      <c r="O1551">
        <v>64</v>
      </c>
      <c r="P1551">
        <v>60</v>
      </c>
      <c r="Q1551">
        <v>0</v>
      </c>
    </row>
    <row r="1552" spans="1:17">
      <c r="A1552">
        <v>1329</v>
      </c>
      <c r="B1552" t="s">
        <v>2258</v>
      </c>
      <c r="C1552">
        <v>0</v>
      </c>
      <c r="D1552">
        <v>-1</v>
      </c>
      <c r="E1552" t="s">
        <v>94</v>
      </c>
      <c r="F1552">
        <v>0</v>
      </c>
      <c r="G1552">
        <v>-1</v>
      </c>
      <c r="H1552" t="s">
        <v>2858</v>
      </c>
      <c r="I1552">
        <v>0</v>
      </c>
      <c r="J1552">
        <v>-1</v>
      </c>
      <c r="K1552" t="s">
        <v>1029</v>
      </c>
      <c r="L1552">
        <v>0</v>
      </c>
      <c r="M1552">
        <v>52</v>
      </c>
      <c r="N1552">
        <v>53</v>
      </c>
      <c r="O1552">
        <v>60</v>
      </c>
      <c r="P1552">
        <v>65</v>
      </c>
      <c r="Q1552">
        <v>0</v>
      </c>
    </row>
    <row r="1553" spans="1:17">
      <c r="A1553">
        <v>1354</v>
      </c>
      <c r="B1553" t="s">
        <v>2280</v>
      </c>
      <c r="C1553">
        <v>0</v>
      </c>
      <c r="D1553">
        <v>-1</v>
      </c>
      <c r="E1553" t="s">
        <v>162</v>
      </c>
      <c r="F1553">
        <v>0</v>
      </c>
      <c r="G1553">
        <v>-1</v>
      </c>
      <c r="H1553" t="s">
        <v>2852</v>
      </c>
      <c r="I1553">
        <v>0</v>
      </c>
      <c r="J1553">
        <v>-1</v>
      </c>
      <c r="K1553" t="s">
        <v>1036</v>
      </c>
      <c r="L1553">
        <v>0</v>
      </c>
      <c r="M1553">
        <v>63</v>
      </c>
      <c r="N1553">
        <v>51</v>
      </c>
      <c r="O1553">
        <v>46</v>
      </c>
      <c r="P1553">
        <v>56</v>
      </c>
      <c r="Q1553">
        <v>0</v>
      </c>
    </row>
    <row r="1554" spans="1:17">
      <c r="A1554">
        <v>1362</v>
      </c>
      <c r="B1554" t="s">
        <v>2288</v>
      </c>
      <c r="C1554">
        <v>0</v>
      </c>
      <c r="D1554">
        <v>-1</v>
      </c>
      <c r="E1554" t="s">
        <v>162</v>
      </c>
      <c r="F1554">
        <v>0</v>
      </c>
      <c r="G1554">
        <v>-1</v>
      </c>
      <c r="H1554" t="s">
        <v>2833</v>
      </c>
      <c r="I1554">
        <v>0</v>
      </c>
      <c r="J1554">
        <v>-1</v>
      </c>
      <c r="K1554" t="s">
        <v>1079</v>
      </c>
      <c r="L1554">
        <v>0</v>
      </c>
      <c r="M1554">
        <v>58</v>
      </c>
      <c r="N1554">
        <v>60</v>
      </c>
      <c r="O1554">
        <v>52</v>
      </c>
      <c r="P1554">
        <v>78</v>
      </c>
      <c r="Q1554">
        <v>0</v>
      </c>
    </row>
    <row r="1555" spans="1:17">
      <c r="A1555">
        <v>1363</v>
      </c>
      <c r="B1555" t="s">
        <v>2289</v>
      </c>
      <c r="C1555">
        <v>0</v>
      </c>
      <c r="D1555">
        <v>-1</v>
      </c>
      <c r="E1555" t="s">
        <v>162</v>
      </c>
      <c r="F1555">
        <v>0</v>
      </c>
      <c r="G1555">
        <v>-1</v>
      </c>
      <c r="H1555" t="s">
        <v>2823</v>
      </c>
      <c r="I1555">
        <v>0</v>
      </c>
      <c r="J1555">
        <v>-1</v>
      </c>
      <c r="K1555" t="s">
        <v>1058</v>
      </c>
      <c r="L1555">
        <v>0</v>
      </c>
      <c r="M1555">
        <v>47</v>
      </c>
      <c r="N1555">
        <v>54</v>
      </c>
      <c r="O1555">
        <v>63</v>
      </c>
      <c r="P1555">
        <v>54</v>
      </c>
      <c r="Q1555">
        <v>0</v>
      </c>
    </row>
    <row r="1556" spans="1:17">
      <c r="A1556">
        <v>1368</v>
      </c>
      <c r="B1556" t="s">
        <v>2293</v>
      </c>
      <c r="C1556">
        <v>0</v>
      </c>
      <c r="D1556">
        <v>-1</v>
      </c>
      <c r="E1556" t="s">
        <v>158</v>
      </c>
      <c r="F1556">
        <v>0</v>
      </c>
      <c r="G1556">
        <v>-1</v>
      </c>
      <c r="H1556" t="s">
        <v>2867</v>
      </c>
      <c r="I1556">
        <v>0</v>
      </c>
      <c r="J1556">
        <v>-1</v>
      </c>
      <c r="K1556" t="s">
        <v>1036</v>
      </c>
      <c r="L1556">
        <v>0</v>
      </c>
      <c r="M1556">
        <v>53</v>
      </c>
      <c r="N1556">
        <v>55</v>
      </c>
      <c r="O1556">
        <v>40</v>
      </c>
      <c r="P1556">
        <v>36</v>
      </c>
      <c r="Q1556">
        <v>0</v>
      </c>
    </row>
    <row r="1557" spans="1:17">
      <c r="A1557">
        <v>1375</v>
      </c>
      <c r="B1557" t="s">
        <v>2299</v>
      </c>
      <c r="C1557">
        <v>0</v>
      </c>
      <c r="D1557">
        <v>-1</v>
      </c>
      <c r="E1557" t="s">
        <v>118</v>
      </c>
      <c r="F1557">
        <v>0</v>
      </c>
      <c r="G1557">
        <v>-1</v>
      </c>
      <c r="H1557" t="s">
        <v>2823</v>
      </c>
      <c r="I1557">
        <v>0</v>
      </c>
      <c r="J1557">
        <v>-1</v>
      </c>
      <c r="K1557" t="s">
        <v>1029</v>
      </c>
      <c r="L1557">
        <v>0</v>
      </c>
      <c r="M1557">
        <v>22</v>
      </c>
      <c r="N1557">
        <v>29</v>
      </c>
      <c r="O1557">
        <v>40</v>
      </c>
      <c r="P1557">
        <v>40</v>
      </c>
      <c r="Q1557">
        <v>0</v>
      </c>
    </row>
    <row r="1558" spans="1:17">
      <c r="A1558">
        <v>1376</v>
      </c>
      <c r="B1558" t="s">
        <v>2300</v>
      </c>
      <c r="C1558">
        <v>0</v>
      </c>
      <c r="D1558">
        <v>-1</v>
      </c>
      <c r="E1558" t="s">
        <v>118</v>
      </c>
      <c r="F1558">
        <v>0</v>
      </c>
      <c r="G1558">
        <v>-1</v>
      </c>
      <c r="H1558" t="s">
        <v>2883</v>
      </c>
      <c r="I1558">
        <v>0</v>
      </c>
      <c r="J1558">
        <v>-1</v>
      </c>
      <c r="K1558" t="s">
        <v>1079</v>
      </c>
      <c r="L1558">
        <v>0</v>
      </c>
      <c r="M1558">
        <v>43</v>
      </c>
      <c r="N1558">
        <v>57</v>
      </c>
      <c r="O1558">
        <v>45</v>
      </c>
      <c r="P1558">
        <v>48</v>
      </c>
      <c r="Q1558">
        <v>0</v>
      </c>
    </row>
    <row r="1559" spans="1:17">
      <c r="A1559">
        <v>1378</v>
      </c>
      <c r="B1559" t="s">
        <v>2301</v>
      </c>
      <c r="C1559">
        <v>0</v>
      </c>
      <c r="D1559">
        <v>-1</v>
      </c>
      <c r="E1559" t="s">
        <v>118</v>
      </c>
      <c r="F1559">
        <v>0</v>
      </c>
      <c r="G1559">
        <v>-1</v>
      </c>
      <c r="H1559" t="s">
        <v>2906</v>
      </c>
      <c r="I1559">
        <v>0</v>
      </c>
      <c r="J1559">
        <v>-1</v>
      </c>
      <c r="K1559" t="s">
        <v>1074</v>
      </c>
      <c r="L1559">
        <v>0</v>
      </c>
      <c r="M1559">
        <v>30</v>
      </c>
      <c r="N1559">
        <v>63</v>
      </c>
      <c r="O1559">
        <v>47</v>
      </c>
      <c r="P1559">
        <v>45</v>
      </c>
      <c r="Q1559">
        <v>0</v>
      </c>
    </row>
    <row r="1560" spans="1:17">
      <c r="A1560">
        <v>1379</v>
      </c>
      <c r="B1560" t="s">
        <v>2302</v>
      </c>
      <c r="C1560">
        <v>0</v>
      </c>
      <c r="D1560">
        <v>-1</v>
      </c>
      <c r="E1560" t="s">
        <v>118</v>
      </c>
      <c r="F1560">
        <v>0</v>
      </c>
      <c r="G1560">
        <v>-1</v>
      </c>
      <c r="H1560" t="s">
        <v>2906</v>
      </c>
      <c r="I1560">
        <v>0</v>
      </c>
      <c r="J1560">
        <v>-1</v>
      </c>
      <c r="K1560" t="s">
        <v>1082</v>
      </c>
      <c r="L1560">
        <v>0</v>
      </c>
      <c r="M1560">
        <v>43</v>
      </c>
      <c r="N1560">
        <v>57</v>
      </c>
      <c r="O1560">
        <v>50</v>
      </c>
      <c r="P1560">
        <v>49</v>
      </c>
      <c r="Q1560">
        <v>0</v>
      </c>
    </row>
    <row r="1561" spans="1:17">
      <c r="A1561">
        <v>1381</v>
      </c>
      <c r="B1561" t="s">
        <v>2304</v>
      </c>
      <c r="C1561">
        <v>0</v>
      </c>
      <c r="D1561">
        <v>-1</v>
      </c>
      <c r="E1561" t="s">
        <v>118</v>
      </c>
      <c r="F1561">
        <v>0</v>
      </c>
      <c r="G1561">
        <v>-1</v>
      </c>
      <c r="H1561" t="s">
        <v>2777</v>
      </c>
      <c r="I1561">
        <v>0</v>
      </c>
      <c r="J1561">
        <v>-1</v>
      </c>
      <c r="K1561" t="s">
        <v>1079</v>
      </c>
      <c r="L1561">
        <v>0</v>
      </c>
      <c r="M1561">
        <v>32</v>
      </c>
      <c r="N1561">
        <v>43</v>
      </c>
      <c r="O1561">
        <v>56</v>
      </c>
      <c r="P1561">
        <v>46</v>
      </c>
      <c r="Q1561">
        <v>0</v>
      </c>
    </row>
    <row r="1562" spans="1:17">
      <c r="A1562">
        <v>1382</v>
      </c>
      <c r="B1562" t="s">
        <v>2305</v>
      </c>
      <c r="C1562">
        <v>0</v>
      </c>
      <c r="D1562">
        <v>-1</v>
      </c>
      <c r="E1562" t="s">
        <v>116</v>
      </c>
      <c r="F1562">
        <v>0</v>
      </c>
      <c r="G1562">
        <v>-1</v>
      </c>
      <c r="H1562" t="s">
        <v>2858</v>
      </c>
      <c r="I1562">
        <v>0</v>
      </c>
      <c r="J1562">
        <v>-1</v>
      </c>
      <c r="K1562" t="s">
        <v>1058</v>
      </c>
      <c r="L1562">
        <v>0</v>
      </c>
      <c r="M1562">
        <v>51</v>
      </c>
      <c r="N1562">
        <v>34</v>
      </c>
      <c r="O1562">
        <v>35</v>
      </c>
      <c r="P1562">
        <v>84</v>
      </c>
      <c r="Q1562">
        <v>0</v>
      </c>
    </row>
    <row r="1563" spans="1:17">
      <c r="A1563">
        <v>1385</v>
      </c>
      <c r="B1563" t="s">
        <v>2308</v>
      </c>
      <c r="C1563">
        <v>0</v>
      </c>
      <c r="D1563">
        <v>-1</v>
      </c>
      <c r="E1563" t="s">
        <v>116</v>
      </c>
      <c r="F1563">
        <v>0</v>
      </c>
      <c r="G1563">
        <v>-1</v>
      </c>
      <c r="H1563" t="s">
        <v>2879</v>
      </c>
      <c r="I1563">
        <v>0</v>
      </c>
      <c r="J1563">
        <v>-1</v>
      </c>
      <c r="K1563" t="s">
        <v>1060</v>
      </c>
      <c r="L1563">
        <v>0</v>
      </c>
      <c r="M1563">
        <v>39</v>
      </c>
      <c r="N1563">
        <v>62</v>
      </c>
      <c r="O1563">
        <v>52</v>
      </c>
      <c r="P1563">
        <v>68</v>
      </c>
      <c r="Q1563">
        <v>0</v>
      </c>
    </row>
    <row r="1564" spans="1:17">
      <c r="A1564">
        <v>1389</v>
      </c>
      <c r="B1564" t="s">
        <v>2311</v>
      </c>
      <c r="C1564">
        <v>0</v>
      </c>
      <c r="D1564">
        <v>-1</v>
      </c>
      <c r="E1564" t="s">
        <v>116</v>
      </c>
      <c r="F1564">
        <v>0</v>
      </c>
      <c r="G1564">
        <v>-1</v>
      </c>
      <c r="H1564" t="s">
        <v>2902</v>
      </c>
      <c r="I1564">
        <v>0</v>
      </c>
      <c r="J1564">
        <v>-1</v>
      </c>
      <c r="K1564" t="s">
        <v>1074</v>
      </c>
      <c r="L1564">
        <v>0</v>
      </c>
      <c r="M1564">
        <v>42</v>
      </c>
      <c r="N1564">
        <v>46</v>
      </c>
      <c r="O1564">
        <v>47</v>
      </c>
      <c r="P1564">
        <v>50</v>
      </c>
      <c r="Q1564">
        <v>0</v>
      </c>
    </row>
    <row r="1565" spans="1:17">
      <c r="A1565">
        <v>1390</v>
      </c>
      <c r="B1565" t="s">
        <v>2312</v>
      </c>
      <c r="C1565">
        <v>0</v>
      </c>
      <c r="D1565">
        <v>-1</v>
      </c>
      <c r="E1565" t="s">
        <v>116</v>
      </c>
      <c r="F1565">
        <v>0</v>
      </c>
      <c r="G1565">
        <v>-1</v>
      </c>
      <c r="H1565" t="s">
        <v>2885</v>
      </c>
      <c r="I1565">
        <v>0</v>
      </c>
      <c r="J1565">
        <v>-1</v>
      </c>
      <c r="K1565" t="s">
        <v>1022</v>
      </c>
      <c r="L1565">
        <v>0</v>
      </c>
      <c r="M1565">
        <v>47</v>
      </c>
      <c r="N1565">
        <v>51</v>
      </c>
      <c r="O1565">
        <v>18</v>
      </c>
      <c r="P1565">
        <v>59</v>
      </c>
      <c r="Q1565">
        <v>0</v>
      </c>
    </row>
    <row r="1566" spans="1:17">
      <c r="A1566">
        <v>1391</v>
      </c>
      <c r="B1566" t="s">
        <v>2313</v>
      </c>
      <c r="C1566">
        <v>0</v>
      </c>
      <c r="D1566">
        <v>-1</v>
      </c>
      <c r="E1566" t="s">
        <v>116</v>
      </c>
      <c r="F1566">
        <v>0</v>
      </c>
      <c r="G1566">
        <v>-1</v>
      </c>
      <c r="H1566" t="s">
        <v>2906</v>
      </c>
      <c r="I1566">
        <v>0</v>
      </c>
      <c r="J1566">
        <v>-1</v>
      </c>
      <c r="K1566" t="s">
        <v>1060</v>
      </c>
      <c r="L1566">
        <v>0</v>
      </c>
      <c r="M1566">
        <v>61</v>
      </c>
      <c r="N1566">
        <v>61</v>
      </c>
      <c r="O1566">
        <v>51</v>
      </c>
      <c r="P1566">
        <v>41</v>
      </c>
      <c r="Q1566">
        <v>0</v>
      </c>
    </row>
    <row r="1567" spans="1:17">
      <c r="A1567">
        <v>1394</v>
      </c>
      <c r="B1567" t="s">
        <v>2315</v>
      </c>
      <c r="C1567">
        <v>0</v>
      </c>
      <c r="D1567">
        <v>-1</v>
      </c>
      <c r="E1567" t="s">
        <v>116</v>
      </c>
      <c r="F1567">
        <v>0</v>
      </c>
      <c r="G1567">
        <v>-1</v>
      </c>
      <c r="H1567" t="s">
        <v>2902</v>
      </c>
      <c r="I1567">
        <v>0</v>
      </c>
      <c r="J1567">
        <v>-1</v>
      </c>
      <c r="K1567" t="s">
        <v>1026</v>
      </c>
      <c r="L1567">
        <v>0</v>
      </c>
      <c r="M1567">
        <v>62</v>
      </c>
      <c r="N1567">
        <v>56</v>
      </c>
      <c r="O1567">
        <v>61</v>
      </c>
      <c r="P1567">
        <v>65</v>
      </c>
      <c r="Q1567">
        <v>0</v>
      </c>
    </row>
    <row r="1568" spans="1:17">
      <c r="A1568">
        <v>1395</v>
      </c>
      <c r="B1568" t="s">
        <v>2316</v>
      </c>
      <c r="C1568">
        <v>0</v>
      </c>
      <c r="D1568">
        <v>-1</v>
      </c>
      <c r="E1568" t="s">
        <v>116</v>
      </c>
      <c r="F1568">
        <v>0</v>
      </c>
      <c r="G1568">
        <v>-1</v>
      </c>
      <c r="H1568" t="s">
        <v>2886</v>
      </c>
      <c r="I1568">
        <v>0</v>
      </c>
      <c r="J1568">
        <v>-1</v>
      </c>
      <c r="K1568" t="s">
        <v>1082</v>
      </c>
      <c r="L1568">
        <v>0</v>
      </c>
      <c r="M1568">
        <v>52</v>
      </c>
      <c r="N1568">
        <v>64</v>
      </c>
      <c r="O1568">
        <v>50</v>
      </c>
      <c r="P1568">
        <v>53</v>
      </c>
      <c r="Q1568">
        <v>0</v>
      </c>
    </row>
    <row r="1569" spans="1:17">
      <c r="A1569">
        <v>1396</v>
      </c>
      <c r="B1569" t="s">
        <v>2317</v>
      </c>
      <c r="C1569">
        <v>0</v>
      </c>
      <c r="D1569">
        <v>-1</v>
      </c>
      <c r="E1569" t="s">
        <v>116</v>
      </c>
      <c r="F1569">
        <v>0</v>
      </c>
      <c r="G1569">
        <v>-1</v>
      </c>
      <c r="H1569" t="s">
        <v>2883</v>
      </c>
      <c r="I1569">
        <v>0</v>
      </c>
      <c r="J1569">
        <v>-1</v>
      </c>
      <c r="K1569" t="s">
        <v>1029</v>
      </c>
      <c r="L1569">
        <v>0</v>
      </c>
      <c r="M1569">
        <v>48</v>
      </c>
      <c r="N1569">
        <v>38</v>
      </c>
      <c r="O1569">
        <v>53</v>
      </c>
      <c r="P1569">
        <v>72</v>
      </c>
      <c r="Q1569">
        <v>0</v>
      </c>
    </row>
    <row r="1570" spans="1:17">
      <c r="A1570">
        <v>1397</v>
      </c>
      <c r="B1570" t="s">
        <v>2318</v>
      </c>
      <c r="C1570">
        <v>0</v>
      </c>
      <c r="D1570">
        <v>-1</v>
      </c>
      <c r="E1570" t="s">
        <v>54</v>
      </c>
      <c r="F1570">
        <v>0</v>
      </c>
      <c r="G1570">
        <v>-1</v>
      </c>
      <c r="H1570" t="s">
        <v>2893</v>
      </c>
      <c r="I1570">
        <v>0</v>
      </c>
      <c r="J1570">
        <v>-1</v>
      </c>
      <c r="K1570" t="s">
        <v>1047</v>
      </c>
      <c r="L1570">
        <v>0</v>
      </c>
      <c r="M1570">
        <v>59</v>
      </c>
      <c r="N1570">
        <v>63</v>
      </c>
      <c r="O1570">
        <v>34</v>
      </c>
      <c r="P1570">
        <v>81</v>
      </c>
      <c r="Q1570">
        <v>0</v>
      </c>
    </row>
    <row r="1571" spans="1:17">
      <c r="A1571">
        <v>1399</v>
      </c>
      <c r="B1571" t="s">
        <v>2320</v>
      </c>
      <c r="C1571">
        <v>0</v>
      </c>
      <c r="D1571">
        <v>-1</v>
      </c>
      <c r="E1571" t="s">
        <v>54</v>
      </c>
      <c r="F1571">
        <v>0</v>
      </c>
      <c r="G1571">
        <v>-1</v>
      </c>
      <c r="H1571" t="s">
        <v>2801</v>
      </c>
      <c r="I1571">
        <v>0</v>
      </c>
      <c r="J1571">
        <v>-1</v>
      </c>
      <c r="K1571" t="s">
        <v>1022</v>
      </c>
      <c r="L1571">
        <v>0</v>
      </c>
      <c r="M1571">
        <v>64</v>
      </c>
      <c r="N1571">
        <v>62</v>
      </c>
      <c r="O1571">
        <v>57</v>
      </c>
      <c r="P1571">
        <v>61</v>
      </c>
      <c r="Q1571">
        <v>0</v>
      </c>
    </row>
    <row r="1572" spans="1:17">
      <c r="A1572">
        <v>1400</v>
      </c>
      <c r="B1572" t="s">
        <v>2321</v>
      </c>
      <c r="C1572">
        <v>0</v>
      </c>
      <c r="D1572">
        <v>-1</v>
      </c>
      <c r="E1572" t="s">
        <v>54</v>
      </c>
      <c r="F1572">
        <v>0</v>
      </c>
      <c r="G1572">
        <v>-1</v>
      </c>
      <c r="H1572" t="s">
        <v>2799</v>
      </c>
      <c r="I1572">
        <v>0</v>
      </c>
      <c r="J1572">
        <v>-1</v>
      </c>
      <c r="K1572" t="s">
        <v>1026</v>
      </c>
      <c r="L1572">
        <v>0</v>
      </c>
      <c r="M1572">
        <v>51</v>
      </c>
      <c r="N1572">
        <v>57</v>
      </c>
      <c r="O1572">
        <v>44</v>
      </c>
      <c r="P1572">
        <v>56</v>
      </c>
      <c r="Q1572">
        <v>0</v>
      </c>
    </row>
    <row r="1573" spans="1:17">
      <c r="A1573">
        <v>1405</v>
      </c>
      <c r="B1573" t="s">
        <v>2325</v>
      </c>
      <c r="C1573">
        <v>0</v>
      </c>
      <c r="D1573">
        <v>-1</v>
      </c>
      <c r="E1573" t="s">
        <v>54</v>
      </c>
      <c r="F1573">
        <v>0</v>
      </c>
      <c r="G1573">
        <v>-1</v>
      </c>
      <c r="H1573" t="s">
        <v>2867</v>
      </c>
      <c r="I1573">
        <v>0</v>
      </c>
      <c r="J1573">
        <v>-1</v>
      </c>
      <c r="K1573" t="s">
        <v>1036</v>
      </c>
      <c r="L1573">
        <v>0</v>
      </c>
      <c r="M1573">
        <v>47</v>
      </c>
      <c r="N1573">
        <v>64</v>
      </c>
      <c r="O1573">
        <v>34</v>
      </c>
      <c r="P1573">
        <v>52</v>
      </c>
      <c r="Q1573">
        <v>0</v>
      </c>
    </row>
    <row r="1574" spans="1:17">
      <c r="A1574">
        <v>1409</v>
      </c>
      <c r="B1574" t="s">
        <v>2328</v>
      </c>
      <c r="C1574">
        <v>0</v>
      </c>
      <c r="D1574">
        <v>-1</v>
      </c>
      <c r="E1574" t="s">
        <v>54</v>
      </c>
      <c r="F1574">
        <v>0</v>
      </c>
      <c r="G1574">
        <v>-1</v>
      </c>
      <c r="H1574" t="s">
        <v>2863</v>
      </c>
      <c r="I1574">
        <v>0</v>
      </c>
      <c r="J1574">
        <v>-1</v>
      </c>
      <c r="K1574" t="s">
        <v>1072</v>
      </c>
      <c r="L1574">
        <v>0</v>
      </c>
      <c r="M1574">
        <v>40</v>
      </c>
      <c r="N1574">
        <v>47</v>
      </c>
      <c r="O1574">
        <v>26</v>
      </c>
      <c r="P1574">
        <v>62</v>
      </c>
      <c r="Q1574">
        <v>0</v>
      </c>
    </row>
    <row r="1575" spans="1:17">
      <c r="A1575">
        <v>1412</v>
      </c>
      <c r="B1575" t="s">
        <v>2331</v>
      </c>
      <c r="C1575">
        <v>0</v>
      </c>
      <c r="D1575">
        <v>-1</v>
      </c>
      <c r="E1575" t="s">
        <v>54</v>
      </c>
      <c r="F1575">
        <v>0</v>
      </c>
      <c r="G1575">
        <v>-1</v>
      </c>
      <c r="H1575" t="s">
        <v>2879</v>
      </c>
      <c r="I1575">
        <v>0</v>
      </c>
      <c r="J1575">
        <v>-1</v>
      </c>
      <c r="K1575" t="s">
        <v>1053</v>
      </c>
      <c r="L1575">
        <v>0</v>
      </c>
      <c r="M1575">
        <v>58</v>
      </c>
      <c r="N1575">
        <v>51</v>
      </c>
      <c r="O1575">
        <v>59</v>
      </c>
      <c r="P1575">
        <v>66</v>
      </c>
      <c r="Q1575">
        <v>0</v>
      </c>
    </row>
    <row r="1576" spans="1:17">
      <c r="A1576">
        <v>1416</v>
      </c>
      <c r="B1576" t="s">
        <v>2334</v>
      </c>
      <c r="C1576">
        <v>0</v>
      </c>
      <c r="D1576">
        <v>-1</v>
      </c>
      <c r="E1576" t="s">
        <v>54</v>
      </c>
      <c r="F1576">
        <v>0</v>
      </c>
      <c r="G1576">
        <v>-1</v>
      </c>
      <c r="H1576" t="s">
        <v>2841</v>
      </c>
      <c r="I1576">
        <v>0</v>
      </c>
      <c r="J1576">
        <v>-1</v>
      </c>
      <c r="K1576" t="s">
        <v>1058</v>
      </c>
      <c r="L1576">
        <v>0</v>
      </c>
      <c r="M1576">
        <v>50</v>
      </c>
      <c r="N1576">
        <v>45</v>
      </c>
      <c r="O1576">
        <v>58</v>
      </c>
      <c r="P1576">
        <v>54</v>
      </c>
      <c r="Q1576">
        <v>0</v>
      </c>
    </row>
    <row r="1577" spans="1:17">
      <c r="A1577">
        <v>1424</v>
      </c>
      <c r="B1577" t="s">
        <v>2340</v>
      </c>
      <c r="C1577">
        <v>0</v>
      </c>
      <c r="D1577">
        <v>-1</v>
      </c>
      <c r="E1577" t="s">
        <v>54</v>
      </c>
      <c r="F1577">
        <v>0</v>
      </c>
      <c r="G1577">
        <v>-1</v>
      </c>
      <c r="H1577" t="s">
        <v>2879</v>
      </c>
      <c r="I1577">
        <v>0</v>
      </c>
      <c r="J1577">
        <v>-1</v>
      </c>
      <c r="K1577" t="s">
        <v>1026</v>
      </c>
      <c r="L1577">
        <v>0</v>
      </c>
      <c r="M1577">
        <v>52</v>
      </c>
      <c r="N1577">
        <v>33</v>
      </c>
      <c r="O1577">
        <v>48</v>
      </c>
      <c r="P1577">
        <v>72</v>
      </c>
      <c r="Q1577">
        <v>0</v>
      </c>
    </row>
    <row r="1578" spans="1:17">
      <c r="A1578">
        <v>1432</v>
      </c>
      <c r="B1578" t="s">
        <v>2347</v>
      </c>
      <c r="C1578">
        <v>0</v>
      </c>
      <c r="D1578">
        <v>-1</v>
      </c>
      <c r="E1578" t="s">
        <v>40</v>
      </c>
      <c r="F1578">
        <v>0</v>
      </c>
      <c r="G1578">
        <v>-1</v>
      </c>
      <c r="H1578" t="s">
        <v>2883</v>
      </c>
      <c r="I1578">
        <v>0</v>
      </c>
      <c r="J1578">
        <v>-1</v>
      </c>
      <c r="K1578" t="s">
        <v>1072</v>
      </c>
      <c r="L1578">
        <v>0</v>
      </c>
      <c r="M1578">
        <v>41</v>
      </c>
      <c r="N1578">
        <v>62</v>
      </c>
      <c r="O1578">
        <v>41</v>
      </c>
      <c r="P1578">
        <v>43</v>
      </c>
      <c r="Q1578">
        <v>0</v>
      </c>
    </row>
    <row r="1579" spans="1:17">
      <c r="A1579">
        <v>1435</v>
      </c>
      <c r="B1579" t="s">
        <v>2350</v>
      </c>
      <c r="C1579">
        <v>0</v>
      </c>
      <c r="D1579">
        <v>-1</v>
      </c>
      <c r="E1579" t="s">
        <v>40</v>
      </c>
      <c r="F1579">
        <v>0</v>
      </c>
      <c r="G1579">
        <v>-1</v>
      </c>
      <c r="H1579" t="s">
        <v>2859</v>
      </c>
      <c r="I1579">
        <v>0</v>
      </c>
      <c r="J1579">
        <v>-1</v>
      </c>
      <c r="K1579" t="s">
        <v>1079</v>
      </c>
      <c r="L1579">
        <v>0</v>
      </c>
      <c r="M1579">
        <v>60</v>
      </c>
      <c r="N1579">
        <v>56</v>
      </c>
      <c r="O1579">
        <v>63</v>
      </c>
      <c r="P1579">
        <v>68</v>
      </c>
      <c r="Q1579">
        <v>0</v>
      </c>
    </row>
    <row r="1580" spans="1:17">
      <c r="A1580">
        <v>1436</v>
      </c>
      <c r="B1580" t="s">
        <v>2351</v>
      </c>
      <c r="C1580">
        <v>0</v>
      </c>
      <c r="D1580">
        <v>-1</v>
      </c>
      <c r="E1580" t="s">
        <v>40</v>
      </c>
      <c r="F1580">
        <v>0</v>
      </c>
      <c r="G1580">
        <v>-1</v>
      </c>
      <c r="H1580" t="s">
        <v>2858</v>
      </c>
      <c r="I1580">
        <v>0</v>
      </c>
      <c r="J1580">
        <v>-1</v>
      </c>
      <c r="K1580" t="s">
        <v>1058</v>
      </c>
      <c r="L1580">
        <v>0</v>
      </c>
      <c r="M1580">
        <v>53</v>
      </c>
      <c r="N1580">
        <v>39</v>
      </c>
      <c r="O1580">
        <v>50</v>
      </c>
      <c r="P1580">
        <v>78</v>
      </c>
      <c r="Q1580">
        <v>0</v>
      </c>
    </row>
    <row r="1581" spans="1:17">
      <c r="A1581">
        <v>1444</v>
      </c>
      <c r="B1581" t="s">
        <v>2357</v>
      </c>
      <c r="C1581">
        <v>0</v>
      </c>
      <c r="D1581">
        <v>-1</v>
      </c>
      <c r="E1581" t="s">
        <v>40</v>
      </c>
      <c r="F1581">
        <v>0</v>
      </c>
      <c r="G1581">
        <v>-1</v>
      </c>
      <c r="H1581" t="s">
        <v>2885</v>
      </c>
      <c r="I1581">
        <v>0</v>
      </c>
      <c r="J1581">
        <v>-1</v>
      </c>
      <c r="K1581" t="s">
        <v>1047</v>
      </c>
      <c r="L1581">
        <v>0</v>
      </c>
      <c r="M1581">
        <v>50</v>
      </c>
      <c r="N1581">
        <v>50</v>
      </c>
      <c r="O1581">
        <v>48</v>
      </c>
      <c r="P1581">
        <v>64</v>
      </c>
      <c r="Q1581">
        <v>0</v>
      </c>
    </row>
    <row r="1582" spans="1:17">
      <c r="A1582">
        <v>1458</v>
      </c>
      <c r="B1582" t="s">
        <v>2369</v>
      </c>
      <c r="C1582">
        <v>0</v>
      </c>
      <c r="D1582">
        <v>-1</v>
      </c>
      <c r="E1582" t="s">
        <v>124</v>
      </c>
      <c r="F1582">
        <v>0</v>
      </c>
      <c r="G1582">
        <v>-1</v>
      </c>
      <c r="H1582" t="s">
        <v>2799</v>
      </c>
      <c r="I1582">
        <v>0</v>
      </c>
      <c r="J1582">
        <v>-1</v>
      </c>
      <c r="K1582" t="s">
        <v>1026</v>
      </c>
      <c r="L1582">
        <v>0</v>
      </c>
      <c r="M1582">
        <v>64</v>
      </c>
      <c r="N1582">
        <v>47</v>
      </c>
      <c r="O1582">
        <v>46</v>
      </c>
      <c r="P1582">
        <v>58</v>
      </c>
      <c r="Q1582">
        <v>0</v>
      </c>
    </row>
    <row r="1583" spans="1:17">
      <c r="A1583">
        <v>1466</v>
      </c>
      <c r="B1583" t="s">
        <v>2375</v>
      </c>
      <c r="C1583">
        <v>0</v>
      </c>
      <c r="D1583">
        <v>-1</v>
      </c>
      <c r="E1583" t="s">
        <v>124</v>
      </c>
      <c r="F1583">
        <v>0</v>
      </c>
      <c r="G1583">
        <v>-1</v>
      </c>
      <c r="H1583" t="s">
        <v>2833</v>
      </c>
      <c r="I1583">
        <v>0</v>
      </c>
      <c r="J1583">
        <v>-1</v>
      </c>
      <c r="K1583" t="s">
        <v>1079</v>
      </c>
      <c r="L1583">
        <v>0</v>
      </c>
      <c r="M1583">
        <v>55</v>
      </c>
      <c r="N1583">
        <v>50</v>
      </c>
      <c r="O1583">
        <v>60</v>
      </c>
      <c r="P1583">
        <v>51</v>
      </c>
      <c r="Q1583">
        <v>0</v>
      </c>
    </row>
    <row r="1584" spans="1:17">
      <c r="A1584">
        <v>1475</v>
      </c>
      <c r="B1584" t="s">
        <v>2382</v>
      </c>
      <c r="C1584">
        <v>0</v>
      </c>
      <c r="D1584">
        <v>-1</v>
      </c>
      <c r="E1584" t="s">
        <v>144</v>
      </c>
      <c r="F1584">
        <v>0</v>
      </c>
      <c r="G1584">
        <v>-1</v>
      </c>
      <c r="H1584" t="s">
        <v>2823</v>
      </c>
      <c r="I1584">
        <v>0</v>
      </c>
      <c r="J1584">
        <v>-1</v>
      </c>
      <c r="K1584" t="s">
        <v>1029</v>
      </c>
      <c r="L1584">
        <v>0</v>
      </c>
      <c r="M1584">
        <v>60</v>
      </c>
      <c r="N1584">
        <v>58</v>
      </c>
      <c r="O1584">
        <v>63</v>
      </c>
      <c r="P1584">
        <v>51</v>
      </c>
      <c r="Q1584">
        <v>0</v>
      </c>
    </row>
    <row r="1585" spans="1:17">
      <c r="A1585">
        <v>1478</v>
      </c>
      <c r="B1585" t="s">
        <v>2385</v>
      </c>
      <c r="C1585">
        <v>0</v>
      </c>
      <c r="D1585">
        <v>-1</v>
      </c>
      <c r="E1585" t="s">
        <v>144</v>
      </c>
      <c r="F1585">
        <v>0</v>
      </c>
      <c r="G1585">
        <v>-1</v>
      </c>
      <c r="H1585" t="s">
        <v>2823</v>
      </c>
      <c r="I1585">
        <v>0</v>
      </c>
      <c r="J1585">
        <v>-1</v>
      </c>
      <c r="K1585" t="s">
        <v>1029</v>
      </c>
      <c r="L1585">
        <v>0</v>
      </c>
      <c r="M1585">
        <v>58</v>
      </c>
      <c r="N1585">
        <v>61</v>
      </c>
      <c r="O1585">
        <v>62</v>
      </c>
      <c r="P1585">
        <v>60</v>
      </c>
      <c r="Q1585">
        <v>0</v>
      </c>
    </row>
    <row r="1586" spans="1:17">
      <c r="A1586">
        <v>1480</v>
      </c>
      <c r="B1586" t="s">
        <v>2387</v>
      </c>
      <c r="C1586">
        <v>0</v>
      </c>
      <c r="D1586">
        <v>-1</v>
      </c>
      <c r="E1586" t="s">
        <v>90</v>
      </c>
      <c r="F1586">
        <v>0</v>
      </c>
      <c r="G1586">
        <v>-1</v>
      </c>
      <c r="H1586" t="s">
        <v>2813</v>
      </c>
      <c r="I1586">
        <v>0</v>
      </c>
      <c r="J1586">
        <v>-1</v>
      </c>
      <c r="K1586" t="s">
        <v>1082</v>
      </c>
      <c r="L1586">
        <v>0</v>
      </c>
      <c r="M1586">
        <v>17</v>
      </c>
      <c r="N1586">
        <v>58</v>
      </c>
      <c r="O1586">
        <v>5</v>
      </c>
      <c r="P1586">
        <v>25</v>
      </c>
      <c r="Q1586">
        <v>0</v>
      </c>
    </row>
    <row r="1587" spans="1:17">
      <c r="A1587">
        <v>1481</v>
      </c>
      <c r="B1587" t="s">
        <v>2388</v>
      </c>
      <c r="C1587">
        <v>0</v>
      </c>
      <c r="D1587">
        <v>-1</v>
      </c>
      <c r="E1587" t="s">
        <v>90</v>
      </c>
      <c r="F1587">
        <v>0</v>
      </c>
      <c r="G1587">
        <v>-1</v>
      </c>
      <c r="H1587" t="s">
        <v>2833</v>
      </c>
      <c r="I1587">
        <v>0</v>
      </c>
      <c r="J1587">
        <v>-1</v>
      </c>
      <c r="K1587" t="s">
        <v>1067</v>
      </c>
      <c r="L1587">
        <v>0</v>
      </c>
      <c r="M1587">
        <v>38</v>
      </c>
      <c r="N1587">
        <v>41</v>
      </c>
      <c r="O1587">
        <v>33</v>
      </c>
      <c r="P1587">
        <v>50</v>
      </c>
      <c r="Q1587">
        <v>0</v>
      </c>
    </row>
    <row r="1588" spans="1:17">
      <c r="A1588">
        <v>1488</v>
      </c>
      <c r="B1588" t="s">
        <v>2393</v>
      </c>
      <c r="C1588">
        <v>0</v>
      </c>
      <c r="D1588">
        <v>-1</v>
      </c>
      <c r="E1588" t="s">
        <v>90</v>
      </c>
      <c r="F1588">
        <v>0</v>
      </c>
      <c r="G1588">
        <v>-1</v>
      </c>
      <c r="H1588" t="s">
        <v>2813</v>
      </c>
      <c r="I1588">
        <v>0</v>
      </c>
      <c r="J1588">
        <v>-1</v>
      </c>
      <c r="K1588" t="s">
        <v>1047</v>
      </c>
      <c r="L1588">
        <v>0</v>
      </c>
      <c r="M1588">
        <v>48</v>
      </c>
      <c r="N1588">
        <v>56</v>
      </c>
      <c r="O1588">
        <v>47</v>
      </c>
      <c r="P1588">
        <v>50</v>
      </c>
      <c r="Q1588">
        <v>0</v>
      </c>
    </row>
    <row r="1589" spans="1:17">
      <c r="A1589">
        <v>1489</v>
      </c>
      <c r="B1589" t="s">
        <v>2394</v>
      </c>
      <c r="C1589">
        <v>0</v>
      </c>
      <c r="D1589">
        <v>-1</v>
      </c>
      <c r="E1589" t="s">
        <v>90</v>
      </c>
      <c r="F1589">
        <v>0</v>
      </c>
      <c r="G1589">
        <v>-1</v>
      </c>
      <c r="H1589" t="s">
        <v>2777</v>
      </c>
      <c r="I1589">
        <v>0</v>
      </c>
      <c r="J1589">
        <v>-1</v>
      </c>
      <c r="K1589" t="s">
        <v>1044</v>
      </c>
      <c r="L1589">
        <v>0</v>
      </c>
      <c r="M1589">
        <v>18</v>
      </c>
      <c r="N1589">
        <v>39</v>
      </c>
      <c r="O1589">
        <v>10</v>
      </c>
      <c r="P1589">
        <v>20</v>
      </c>
      <c r="Q1589">
        <v>0</v>
      </c>
    </row>
    <row r="1590" spans="1:17">
      <c r="A1590">
        <v>1490</v>
      </c>
      <c r="B1590" t="s">
        <v>2395</v>
      </c>
      <c r="C1590">
        <v>0</v>
      </c>
      <c r="D1590">
        <v>-1</v>
      </c>
      <c r="E1590" t="s">
        <v>90</v>
      </c>
      <c r="F1590">
        <v>0</v>
      </c>
      <c r="G1590">
        <v>-1</v>
      </c>
      <c r="H1590" t="s">
        <v>2833</v>
      </c>
      <c r="I1590">
        <v>0</v>
      </c>
      <c r="J1590">
        <v>-1</v>
      </c>
      <c r="K1590" t="s">
        <v>1067</v>
      </c>
      <c r="L1590">
        <v>0</v>
      </c>
      <c r="M1590">
        <v>48</v>
      </c>
      <c r="N1590">
        <v>48</v>
      </c>
      <c r="O1590">
        <v>44</v>
      </c>
      <c r="P1590">
        <v>33</v>
      </c>
      <c r="Q1590">
        <v>0</v>
      </c>
    </row>
    <row r="1591" spans="1:17">
      <c r="A1591">
        <v>1493</v>
      </c>
      <c r="B1591" t="s">
        <v>2397</v>
      </c>
      <c r="C1591">
        <v>0</v>
      </c>
      <c r="D1591">
        <v>-1</v>
      </c>
      <c r="E1591" t="s">
        <v>90</v>
      </c>
      <c r="F1591">
        <v>0</v>
      </c>
      <c r="G1591">
        <v>-1</v>
      </c>
      <c r="H1591" t="s">
        <v>2847</v>
      </c>
      <c r="I1591">
        <v>0</v>
      </c>
      <c r="J1591">
        <v>-1</v>
      </c>
      <c r="K1591" t="s">
        <v>1051</v>
      </c>
      <c r="L1591">
        <v>0</v>
      </c>
      <c r="M1591">
        <v>37</v>
      </c>
      <c r="N1591">
        <v>63</v>
      </c>
      <c r="O1591">
        <v>41</v>
      </c>
      <c r="P1591">
        <v>40</v>
      </c>
      <c r="Q1591">
        <v>0</v>
      </c>
    </row>
    <row r="1592" spans="1:17">
      <c r="A1592">
        <v>1494</v>
      </c>
      <c r="B1592" t="s">
        <v>2398</v>
      </c>
      <c r="C1592">
        <v>0</v>
      </c>
      <c r="D1592">
        <v>-1</v>
      </c>
      <c r="E1592" t="s">
        <v>90</v>
      </c>
      <c r="F1592">
        <v>0</v>
      </c>
      <c r="G1592">
        <v>-1</v>
      </c>
      <c r="H1592" t="s">
        <v>2833</v>
      </c>
      <c r="I1592">
        <v>0</v>
      </c>
      <c r="J1592">
        <v>-1</v>
      </c>
      <c r="K1592" t="s">
        <v>1072</v>
      </c>
      <c r="L1592">
        <v>0</v>
      </c>
      <c r="M1592">
        <v>40</v>
      </c>
      <c r="N1592">
        <v>41</v>
      </c>
      <c r="O1592">
        <v>32</v>
      </c>
      <c r="P1592">
        <v>45</v>
      </c>
      <c r="Q1592">
        <v>0</v>
      </c>
    </row>
    <row r="1593" spans="1:17">
      <c r="A1593">
        <v>1495</v>
      </c>
      <c r="B1593" t="s">
        <v>2399</v>
      </c>
      <c r="C1593">
        <v>0</v>
      </c>
      <c r="D1593">
        <v>-1</v>
      </c>
      <c r="E1593" t="s">
        <v>90</v>
      </c>
      <c r="F1593">
        <v>0</v>
      </c>
      <c r="G1593">
        <v>-1</v>
      </c>
      <c r="H1593" t="s">
        <v>2867</v>
      </c>
      <c r="I1593">
        <v>0</v>
      </c>
      <c r="J1593">
        <v>-1</v>
      </c>
      <c r="K1593" t="s">
        <v>1082</v>
      </c>
      <c r="L1593">
        <v>0</v>
      </c>
      <c r="M1593">
        <v>19</v>
      </c>
      <c r="N1593">
        <v>63</v>
      </c>
      <c r="O1593">
        <v>27</v>
      </c>
      <c r="P1593">
        <v>26</v>
      </c>
      <c r="Q1593">
        <v>0</v>
      </c>
    </row>
    <row r="1594" spans="1:17">
      <c r="A1594">
        <v>1498</v>
      </c>
      <c r="B1594" t="s">
        <v>2402</v>
      </c>
      <c r="C1594">
        <v>0</v>
      </c>
      <c r="D1594">
        <v>-1</v>
      </c>
      <c r="E1594" t="s">
        <v>90</v>
      </c>
      <c r="F1594">
        <v>0</v>
      </c>
      <c r="G1594">
        <v>-1</v>
      </c>
      <c r="H1594" t="s">
        <v>2833</v>
      </c>
      <c r="I1594">
        <v>0</v>
      </c>
      <c r="J1594">
        <v>-1</v>
      </c>
      <c r="K1594" t="s">
        <v>1053</v>
      </c>
      <c r="L1594">
        <v>0</v>
      </c>
      <c r="M1594">
        <v>42</v>
      </c>
      <c r="N1594">
        <v>43</v>
      </c>
      <c r="O1594">
        <v>37</v>
      </c>
      <c r="P1594">
        <v>57</v>
      </c>
      <c r="Q1594">
        <v>0</v>
      </c>
    </row>
    <row r="1595" spans="1:17">
      <c r="A1595">
        <v>1499</v>
      </c>
      <c r="B1595" t="s">
        <v>2403</v>
      </c>
      <c r="C1595">
        <v>0</v>
      </c>
      <c r="D1595">
        <v>-1</v>
      </c>
      <c r="E1595" t="s">
        <v>126</v>
      </c>
      <c r="F1595">
        <v>0</v>
      </c>
      <c r="G1595">
        <v>-1</v>
      </c>
      <c r="H1595" t="s">
        <v>2895</v>
      </c>
      <c r="I1595">
        <v>0</v>
      </c>
      <c r="J1595">
        <v>-1</v>
      </c>
      <c r="K1595" t="s">
        <v>1046</v>
      </c>
      <c r="L1595">
        <v>0</v>
      </c>
      <c r="M1595">
        <v>46</v>
      </c>
      <c r="N1595">
        <v>26</v>
      </c>
      <c r="O1595">
        <v>18</v>
      </c>
      <c r="P1595">
        <v>20</v>
      </c>
      <c r="Q1595">
        <v>0</v>
      </c>
    </row>
    <row r="1596" spans="1:17">
      <c r="A1596">
        <v>1504</v>
      </c>
      <c r="B1596" t="s">
        <v>2407</v>
      </c>
      <c r="C1596">
        <v>0</v>
      </c>
      <c r="D1596">
        <v>-1</v>
      </c>
      <c r="E1596" t="s">
        <v>126</v>
      </c>
      <c r="F1596">
        <v>0</v>
      </c>
      <c r="G1596">
        <v>-1</v>
      </c>
      <c r="H1596" t="s">
        <v>2886</v>
      </c>
      <c r="I1596">
        <v>0</v>
      </c>
      <c r="J1596">
        <v>-1</v>
      </c>
      <c r="K1596" t="s">
        <v>1022</v>
      </c>
      <c r="L1596">
        <v>0</v>
      </c>
      <c r="M1596">
        <v>49</v>
      </c>
      <c r="N1596">
        <v>41</v>
      </c>
      <c r="O1596">
        <v>57</v>
      </c>
      <c r="P1596">
        <v>37</v>
      </c>
      <c r="Q1596">
        <v>0</v>
      </c>
    </row>
    <row r="1597" spans="1:17">
      <c r="A1597">
        <v>1506</v>
      </c>
      <c r="B1597" t="s">
        <v>2409</v>
      </c>
      <c r="C1597">
        <v>0</v>
      </c>
      <c r="D1597">
        <v>-1</v>
      </c>
      <c r="E1597" t="s">
        <v>126</v>
      </c>
      <c r="F1597">
        <v>0</v>
      </c>
      <c r="G1597">
        <v>-1</v>
      </c>
      <c r="H1597" t="s">
        <v>2799</v>
      </c>
      <c r="I1597">
        <v>0</v>
      </c>
      <c r="J1597">
        <v>-1</v>
      </c>
      <c r="K1597" t="s">
        <v>1058</v>
      </c>
      <c r="L1597">
        <v>0</v>
      </c>
      <c r="M1597">
        <v>31</v>
      </c>
      <c r="N1597">
        <v>55</v>
      </c>
      <c r="O1597">
        <v>45</v>
      </c>
      <c r="P1597">
        <v>60</v>
      </c>
      <c r="Q1597">
        <v>0</v>
      </c>
    </row>
    <row r="1598" spans="1:17">
      <c r="A1598">
        <v>1509</v>
      </c>
      <c r="B1598" t="s">
        <v>2412</v>
      </c>
      <c r="C1598">
        <v>0</v>
      </c>
      <c r="D1598">
        <v>-1</v>
      </c>
      <c r="E1598" t="s">
        <v>126</v>
      </c>
      <c r="F1598">
        <v>0</v>
      </c>
      <c r="G1598">
        <v>-1</v>
      </c>
      <c r="H1598" t="s">
        <v>2900</v>
      </c>
      <c r="I1598">
        <v>0</v>
      </c>
      <c r="J1598">
        <v>-1</v>
      </c>
      <c r="K1598" t="s">
        <v>1029</v>
      </c>
      <c r="L1598">
        <v>0</v>
      </c>
      <c r="M1598">
        <v>51</v>
      </c>
      <c r="N1598">
        <v>43</v>
      </c>
      <c r="O1598">
        <v>47</v>
      </c>
      <c r="P1598">
        <v>53</v>
      </c>
      <c r="Q1598">
        <v>0</v>
      </c>
    </row>
    <row r="1599" spans="1:17">
      <c r="A1599">
        <v>1510</v>
      </c>
      <c r="B1599" t="s">
        <v>2413</v>
      </c>
      <c r="C1599">
        <v>0</v>
      </c>
      <c r="D1599">
        <v>-1</v>
      </c>
      <c r="E1599" t="s">
        <v>126</v>
      </c>
      <c r="F1599">
        <v>0</v>
      </c>
      <c r="G1599">
        <v>-1</v>
      </c>
      <c r="H1599" t="s">
        <v>2777</v>
      </c>
      <c r="I1599">
        <v>0</v>
      </c>
      <c r="J1599">
        <v>-1</v>
      </c>
      <c r="K1599" t="s">
        <v>1060</v>
      </c>
      <c r="L1599">
        <v>0</v>
      </c>
      <c r="M1599">
        <v>43</v>
      </c>
      <c r="N1599">
        <v>44</v>
      </c>
      <c r="O1599">
        <v>44</v>
      </c>
      <c r="P1599">
        <v>67</v>
      </c>
      <c r="Q1599">
        <v>0</v>
      </c>
    </row>
    <row r="1600" spans="1:17">
      <c r="A1600">
        <v>1512</v>
      </c>
      <c r="B1600" t="s">
        <v>2415</v>
      </c>
      <c r="C1600">
        <v>0</v>
      </c>
      <c r="D1600">
        <v>-1</v>
      </c>
      <c r="E1600" t="s">
        <v>126</v>
      </c>
      <c r="F1600">
        <v>0</v>
      </c>
      <c r="G1600">
        <v>-1</v>
      </c>
      <c r="H1600" t="s">
        <v>2799</v>
      </c>
      <c r="I1600">
        <v>0</v>
      </c>
      <c r="J1600">
        <v>-1</v>
      </c>
      <c r="K1600" t="s">
        <v>1026</v>
      </c>
      <c r="L1600">
        <v>0</v>
      </c>
      <c r="M1600">
        <v>62</v>
      </c>
      <c r="N1600">
        <v>44</v>
      </c>
      <c r="O1600">
        <v>49</v>
      </c>
      <c r="P1600">
        <v>61</v>
      </c>
      <c r="Q1600">
        <v>0</v>
      </c>
    </row>
    <row r="1601" spans="1:17">
      <c r="A1601">
        <v>1515</v>
      </c>
      <c r="B1601" t="s">
        <v>2418</v>
      </c>
      <c r="C1601">
        <v>0</v>
      </c>
      <c r="D1601">
        <v>-1</v>
      </c>
      <c r="E1601" t="s">
        <v>126</v>
      </c>
      <c r="F1601">
        <v>0</v>
      </c>
      <c r="G1601">
        <v>-1</v>
      </c>
      <c r="H1601" t="s">
        <v>2886</v>
      </c>
      <c r="I1601">
        <v>0</v>
      </c>
      <c r="J1601">
        <v>-1</v>
      </c>
      <c r="K1601" t="s">
        <v>1058</v>
      </c>
      <c r="L1601">
        <v>0</v>
      </c>
      <c r="M1601">
        <v>64</v>
      </c>
      <c r="N1601">
        <v>64</v>
      </c>
      <c r="O1601">
        <v>51</v>
      </c>
      <c r="P1601">
        <v>67</v>
      </c>
      <c r="Q1601">
        <v>0</v>
      </c>
    </row>
    <row r="1602" spans="1:17">
      <c r="A1602">
        <v>1518</v>
      </c>
      <c r="B1602" t="s">
        <v>2421</v>
      </c>
      <c r="C1602">
        <v>0</v>
      </c>
      <c r="D1602">
        <v>-1</v>
      </c>
      <c r="E1602" t="s">
        <v>126</v>
      </c>
      <c r="F1602">
        <v>0</v>
      </c>
      <c r="G1602">
        <v>-1</v>
      </c>
      <c r="H1602" t="s">
        <v>2885</v>
      </c>
      <c r="I1602">
        <v>0</v>
      </c>
      <c r="J1602">
        <v>-1</v>
      </c>
      <c r="K1602" t="s">
        <v>1053</v>
      </c>
      <c r="L1602">
        <v>0</v>
      </c>
      <c r="M1602">
        <v>40</v>
      </c>
      <c r="N1602">
        <v>56</v>
      </c>
      <c r="O1602">
        <v>56</v>
      </c>
      <c r="P1602">
        <v>65</v>
      </c>
      <c r="Q1602">
        <v>0</v>
      </c>
    </row>
    <row r="1603" spans="1:17">
      <c r="A1603">
        <v>1521</v>
      </c>
      <c r="B1603" t="s">
        <v>2424</v>
      </c>
      <c r="C1603">
        <v>0</v>
      </c>
      <c r="D1603">
        <v>-1</v>
      </c>
      <c r="E1603" t="s">
        <v>126</v>
      </c>
      <c r="F1603">
        <v>0</v>
      </c>
      <c r="G1603">
        <v>-1</v>
      </c>
      <c r="H1603" t="s">
        <v>2886</v>
      </c>
      <c r="I1603">
        <v>0</v>
      </c>
      <c r="J1603">
        <v>-1</v>
      </c>
      <c r="K1603" t="s">
        <v>1067</v>
      </c>
      <c r="L1603">
        <v>0</v>
      </c>
      <c r="M1603">
        <v>58</v>
      </c>
      <c r="N1603">
        <v>57</v>
      </c>
      <c r="O1603">
        <v>57</v>
      </c>
      <c r="P1603">
        <v>59</v>
      </c>
      <c r="Q1603">
        <v>0</v>
      </c>
    </row>
    <row r="1604" spans="1:17">
      <c r="A1604">
        <v>1527</v>
      </c>
      <c r="B1604" t="s">
        <v>2429</v>
      </c>
      <c r="C1604">
        <v>0</v>
      </c>
      <c r="D1604">
        <v>-1</v>
      </c>
      <c r="E1604" t="s">
        <v>82</v>
      </c>
      <c r="F1604">
        <v>0</v>
      </c>
      <c r="G1604">
        <v>-1</v>
      </c>
      <c r="H1604" t="s">
        <v>2906</v>
      </c>
      <c r="I1604">
        <v>0</v>
      </c>
      <c r="J1604">
        <v>-1</v>
      </c>
      <c r="K1604" t="s">
        <v>1082</v>
      </c>
      <c r="L1604">
        <v>0</v>
      </c>
      <c r="M1604">
        <v>15</v>
      </c>
      <c r="N1604">
        <v>50</v>
      </c>
      <c r="O1604">
        <v>12</v>
      </c>
      <c r="P1604">
        <v>49</v>
      </c>
      <c r="Q1604">
        <v>0</v>
      </c>
    </row>
    <row r="1605" spans="1:17">
      <c r="A1605">
        <v>1529</v>
      </c>
      <c r="B1605" t="s">
        <v>2431</v>
      </c>
      <c r="C1605">
        <v>0</v>
      </c>
      <c r="D1605">
        <v>-1</v>
      </c>
      <c r="E1605" t="s">
        <v>82</v>
      </c>
      <c r="F1605">
        <v>0</v>
      </c>
      <c r="G1605">
        <v>-1</v>
      </c>
      <c r="H1605" t="s">
        <v>2852</v>
      </c>
      <c r="I1605">
        <v>0</v>
      </c>
      <c r="J1605">
        <v>-1</v>
      </c>
      <c r="K1605" t="s">
        <v>1083</v>
      </c>
      <c r="L1605">
        <v>0</v>
      </c>
      <c r="M1605">
        <v>59</v>
      </c>
      <c r="N1605">
        <v>37</v>
      </c>
      <c r="O1605">
        <v>60</v>
      </c>
      <c r="P1605">
        <v>59</v>
      </c>
      <c r="Q1605">
        <v>0</v>
      </c>
    </row>
    <row r="1606" spans="1:17">
      <c r="A1606">
        <v>1538</v>
      </c>
      <c r="B1606" t="s">
        <v>2437</v>
      </c>
      <c r="C1606">
        <v>0</v>
      </c>
      <c r="D1606">
        <v>-1</v>
      </c>
      <c r="E1606" t="s">
        <v>82</v>
      </c>
      <c r="F1606">
        <v>0</v>
      </c>
      <c r="G1606">
        <v>-1</v>
      </c>
      <c r="H1606" t="s">
        <v>2813</v>
      </c>
      <c r="I1606">
        <v>0</v>
      </c>
      <c r="J1606">
        <v>-1</v>
      </c>
      <c r="K1606" t="s">
        <v>1029</v>
      </c>
      <c r="L1606">
        <v>0</v>
      </c>
      <c r="M1606">
        <v>55</v>
      </c>
      <c r="N1606">
        <v>64</v>
      </c>
      <c r="O1606">
        <v>45</v>
      </c>
      <c r="P1606">
        <v>37</v>
      </c>
      <c r="Q1606">
        <v>0</v>
      </c>
    </row>
    <row r="1607" spans="1:17">
      <c r="A1607">
        <v>1540</v>
      </c>
      <c r="B1607" t="s">
        <v>2439</v>
      </c>
      <c r="C1607">
        <v>0</v>
      </c>
      <c r="D1607">
        <v>-1</v>
      </c>
      <c r="E1607" t="s">
        <v>82</v>
      </c>
      <c r="F1607">
        <v>0</v>
      </c>
      <c r="G1607">
        <v>-1</v>
      </c>
      <c r="H1607" t="s">
        <v>2801</v>
      </c>
      <c r="I1607">
        <v>0</v>
      </c>
      <c r="J1607">
        <v>-1</v>
      </c>
      <c r="K1607" t="s">
        <v>1082</v>
      </c>
      <c r="L1607">
        <v>0</v>
      </c>
      <c r="M1607">
        <v>59</v>
      </c>
      <c r="N1607">
        <v>59</v>
      </c>
      <c r="O1607">
        <v>53</v>
      </c>
      <c r="P1607">
        <v>51</v>
      </c>
      <c r="Q1607">
        <v>0</v>
      </c>
    </row>
    <row r="1608" spans="1:17">
      <c r="A1608">
        <v>1541</v>
      </c>
      <c r="B1608" t="s">
        <v>2440</v>
      </c>
      <c r="C1608">
        <v>0</v>
      </c>
      <c r="D1608">
        <v>-1</v>
      </c>
      <c r="E1608" t="s">
        <v>82</v>
      </c>
      <c r="F1608">
        <v>0</v>
      </c>
      <c r="G1608">
        <v>-1</v>
      </c>
      <c r="H1608" t="s">
        <v>2841</v>
      </c>
      <c r="I1608">
        <v>0</v>
      </c>
      <c r="J1608">
        <v>-1</v>
      </c>
      <c r="K1608" t="s">
        <v>1060</v>
      </c>
      <c r="L1608">
        <v>0</v>
      </c>
      <c r="M1608">
        <v>45</v>
      </c>
      <c r="N1608">
        <v>36</v>
      </c>
      <c r="O1608">
        <v>30</v>
      </c>
      <c r="P1608">
        <v>53</v>
      </c>
      <c r="Q1608">
        <v>0</v>
      </c>
    </row>
    <row r="1609" spans="1:17">
      <c r="A1609">
        <v>1543</v>
      </c>
      <c r="B1609" t="s">
        <v>2442</v>
      </c>
      <c r="C1609">
        <v>0</v>
      </c>
      <c r="D1609">
        <v>-1</v>
      </c>
      <c r="E1609" t="s">
        <v>82</v>
      </c>
      <c r="F1609">
        <v>0</v>
      </c>
      <c r="G1609">
        <v>-1</v>
      </c>
      <c r="H1609" t="s">
        <v>2858</v>
      </c>
      <c r="I1609">
        <v>0</v>
      </c>
      <c r="J1609">
        <v>-1</v>
      </c>
      <c r="K1609" t="s">
        <v>1053</v>
      </c>
      <c r="L1609">
        <v>0</v>
      </c>
      <c r="M1609">
        <v>56</v>
      </c>
      <c r="N1609">
        <v>60</v>
      </c>
      <c r="O1609">
        <v>50</v>
      </c>
      <c r="P1609">
        <v>74</v>
      </c>
      <c r="Q1609">
        <v>0</v>
      </c>
    </row>
    <row r="1610" spans="1:17">
      <c r="A1610">
        <v>1557</v>
      </c>
      <c r="B1610" t="s">
        <v>2456</v>
      </c>
      <c r="C1610">
        <v>0</v>
      </c>
      <c r="D1610">
        <v>-1</v>
      </c>
      <c r="E1610" t="s">
        <v>98</v>
      </c>
      <c r="F1610">
        <v>0</v>
      </c>
      <c r="G1610">
        <v>-1</v>
      </c>
      <c r="H1610" t="s">
        <v>2777</v>
      </c>
      <c r="I1610">
        <v>0</v>
      </c>
      <c r="J1610">
        <v>-1</v>
      </c>
      <c r="K1610" t="s">
        <v>1058</v>
      </c>
      <c r="L1610">
        <v>0</v>
      </c>
      <c r="M1610">
        <v>22</v>
      </c>
      <c r="N1610">
        <v>21</v>
      </c>
      <c r="O1610">
        <v>50</v>
      </c>
      <c r="P1610">
        <v>70</v>
      </c>
      <c r="Q1610">
        <v>0</v>
      </c>
    </row>
    <row r="1611" spans="1:17">
      <c r="A1611">
        <v>1558</v>
      </c>
      <c r="B1611" t="s">
        <v>2457</v>
      </c>
      <c r="C1611">
        <v>0</v>
      </c>
      <c r="D1611">
        <v>-1</v>
      </c>
      <c r="E1611" t="s">
        <v>98</v>
      </c>
      <c r="F1611">
        <v>0</v>
      </c>
      <c r="G1611">
        <v>-1</v>
      </c>
      <c r="H1611" t="s">
        <v>2841</v>
      </c>
      <c r="I1611">
        <v>0</v>
      </c>
      <c r="J1611">
        <v>-1</v>
      </c>
      <c r="K1611" t="s">
        <v>1046</v>
      </c>
      <c r="L1611">
        <v>0</v>
      </c>
      <c r="M1611">
        <v>49</v>
      </c>
      <c r="N1611">
        <v>60</v>
      </c>
      <c r="O1611">
        <v>16</v>
      </c>
      <c r="P1611">
        <v>35</v>
      </c>
      <c r="Q1611">
        <v>0</v>
      </c>
    </row>
    <row r="1612" spans="1:17">
      <c r="A1612">
        <v>1561</v>
      </c>
      <c r="B1612" t="s">
        <v>2459</v>
      </c>
      <c r="C1612">
        <v>0</v>
      </c>
      <c r="D1612">
        <v>-1</v>
      </c>
      <c r="E1612" t="s">
        <v>98</v>
      </c>
      <c r="F1612">
        <v>0</v>
      </c>
      <c r="G1612">
        <v>-1</v>
      </c>
      <c r="H1612" t="s">
        <v>2852</v>
      </c>
      <c r="I1612">
        <v>0</v>
      </c>
      <c r="J1612">
        <v>-1</v>
      </c>
      <c r="K1612" t="s">
        <v>1061</v>
      </c>
      <c r="L1612">
        <v>0</v>
      </c>
      <c r="M1612">
        <v>47</v>
      </c>
      <c r="N1612">
        <v>40</v>
      </c>
      <c r="O1612">
        <v>52</v>
      </c>
      <c r="P1612">
        <v>56</v>
      </c>
      <c r="Q1612">
        <v>0</v>
      </c>
    </row>
    <row r="1613" spans="1:17">
      <c r="A1613">
        <v>1569</v>
      </c>
      <c r="B1613" t="s">
        <v>2464</v>
      </c>
      <c r="C1613">
        <v>0</v>
      </c>
      <c r="D1613">
        <v>-1</v>
      </c>
      <c r="E1613" t="s">
        <v>100</v>
      </c>
      <c r="F1613">
        <v>0</v>
      </c>
      <c r="G1613">
        <v>-1</v>
      </c>
      <c r="H1613" t="s">
        <v>2863</v>
      </c>
      <c r="I1613">
        <v>0</v>
      </c>
      <c r="J1613">
        <v>-1</v>
      </c>
      <c r="K1613" t="s">
        <v>1079</v>
      </c>
      <c r="L1613">
        <v>0</v>
      </c>
      <c r="M1613">
        <v>54</v>
      </c>
      <c r="N1613">
        <v>49</v>
      </c>
      <c r="O1613">
        <v>61</v>
      </c>
      <c r="P1613">
        <v>72</v>
      </c>
      <c r="Q1613">
        <v>0</v>
      </c>
    </row>
    <row r="1614" spans="1:17">
      <c r="A1614">
        <v>1570</v>
      </c>
      <c r="B1614" t="s">
        <v>2465</v>
      </c>
      <c r="C1614">
        <v>0</v>
      </c>
      <c r="D1614">
        <v>-1</v>
      </c>
      <c r="E1614" t="s">
        <v>100</v>
      </c>
      <c r="F1614">
        <v>0</v>
      </c>
      <c r="G1614">
        <v>-1</v>
      </c>
      <c r="H1614" t="s">
        <v>2777</v>
      </c>
      <c r="I1614">
        <v>0</v>
      </c>
      <c r="J1614">
        <v>-1</v>
      </c>
      <c r="K1614" t="s">
        <v>1026</v>
      </c>
      <c r="L1614">
        <v>0</v>
      </c>
      <c r="M1614">
        <v>20</v>
      </c>
      <c r="N1614">
        <v>31</v>
      </c>
      <c r="O1614">
        <v>48</v>
      </c>
      <c r="P1614">
        <v>33</v>
      </c>
      <c r="Q1614">
        <v>0</v>
      </c>
    </row>
    <row r="1615" spans="1:17">
      <c r="A1615">
        <v>1573</v>
      </c>
      <c r="B1615" t="s">
        <v>2468</v>
      </c>
      <c r="C1615">
        <v>0</v>
      </c>
      <c r="D1615">
        <v>-1</v>
      </c>
      <c r="E1615" t="s">
        <v>100</v>
      </c>
      <c r="F1615">
        <v>0</v>
      </c>
      <c r="G1615">
        <v>-1</v>
      </c>
      <c r="H1615" t="s">
        <v>2885</v>
      </c>
      <c r="I1615">
        <v>0</v>
      </c>
      <c r="J1615">
        <v>-1</v>
      </c>
      <c r="K1615" t="s">
        <v>1053</v>
      </c>
      <c r="L1615">
        <v>0</v>
      </c>
      <c r="M1615">
        <v>50</v>
      </c>
      <c r="N1615">
        <v>57</v>
      </c>
      <c r="O1615">
        <v>52</v>
      </c>
      <c r="P1615">
        <v>55</v>
      </c>
      <c r="Q1615">
        <v>0</v>
      </c>
    </row>
    <row r="1616" spans="1:17">
      <c r="A1616">
        <v>1576</v>
      </c>
      <c r="B1616" t="s">
        <v>2470</v>
      </c>
      <c r="C1616">
        <v>0</v>
      </c>
      <c r="D1616">
        <v>-1</v>
      </c>
      <c r="E1616" t="s">
        <v>100</v>
      </c>
      <c r="F1616">
        <v>0</v>
      </c>
      <c r="G1616">
        <v>-1</v>
      </c>
      <c r="H1616" t="s">
        <v>2886</v>
      </c>
      <c r="I1616">
        <v>0</v>
      </c>
      <c r="J1616">
        <v>-1</v>
      </c>
      <c r="K1616" t="s">
        <v>1051</v>
      </c>
      <c r="L1616">
        <v>0</v>
      </c>
      <c r="M1616">
        <v>42</v>
      </c>
      <c r="N1616">
        <v>49</v>
      </c>
      <c r="O1616">
        <v>45</v>
      </c>
      <c r="P1616">
        <v>58</v>
      </c>
      <c r="Q1616">
        <v>0</v>
      </c>
    </row>
    <row r="1617" spans="1:17">
      <c r="A1617">
        <v>1580</v>
      </c>
      <c r="B1617" t="s">
        <v>2473</v>
      </c>
      <c r="C1617">
        <v>0</v>
      </c>
      <c r="D1617">
        <v>-1</v>
      </c>
      <c r="E1617" t="s">
        <v>100</v>
      </c>
      <c r="F1617">
        <v>0</v>
      </c>
      <c r="G1617">
        <v>-1</v>
      </c>
      <c r="H1617" t="s">
        <v>2900</v>
      </c>
      <c r="I1617">
        <v>0</v>
      </c>
      <c r="J1617">
        <v>-1</v>
      </c>
      <c r="K1617" t="s">
        <v>1031</v>
      </c>
      <c r="L1617">
        <v>0</v>
      </c>
      <c r="M1617">
        <v>53</v>
      </c>
      <c r="N1617">
        <v>49</v>
      </c>
      <c r="O1617">
        <v>46</v>
      </c>
      <c r="P1617">
        <v>33</v>
      </c>
      <c r="Q1617">
        <v>0</v>
      </c>
    </row>
    <row r="1618" spans="1:17">
      <c r="A1618">
        <v>1581</v>
      </c>
      <c r="B1618" t="s">
        <v>2474</v>
      </c>
      <c r="C1618">
        <v>0</v>
      </c>
      <c r="D1618">
        <v>-1</v>
      </c>
      <c r="E1618" t="s">
        <v>100</v>
      </c>
      <c r="F1618">
        <v>0</v>
      </c>
      <c r="G1618">
        <v>-1</v>
      </c>
      <c r="H1618" t="s">
        <v>2777</v>
      </c>
      <c r="I1618">
        <v>0</v>
      </c>
      <c r="J1618">
        <v>-1</v>
      </c>
      <c r="K1618" t="s">
        <v>1053</v>
      </c>
      <c r="L1618">
        <v>0</v>
      </c>
      <c r="M1618">
        <v>56</v>
      </c>
      <c r="N1618">
        <v>37</v>
      </c>
      <c r="O1618">
        <v>37</v>
      </c>
      <c r="P1618">
        <v>50</v>
      </c>
      <c r="Q1618">
        <v>0</v>
      </c>
    </row>
    <row r="1619" spans="1:17">
      <c r="A1619">
        <v>1586</v>
      </c>
      <c r="B1619" t="s">
        <v>2479</v>
      </c>
      <c r="C1619">
        <v>0</v>
      </c>
      <c r="D1619">
        <v>-1</v>
      </c>
      <c r="E1619" t="s">
        <v>100</v>
      </c>
      <c r="F1619">
        <v>0</v>
      </c>
      <c r="G1619">
        <v>-1</v>
      </c>
      <c r="H1619" t="s">
        <v>2891</v>
      </c>
      <c r="I1619">
        <v>0</v>
      </c>
      <c r="J1619">
        <v>-1</v>
      </c>
      <c r="K1619" t="s">
        <v>1072</v>
      </c>
      <c r="L1619">
        <v>0</v>
      </c>
      <c r="M1619">
        <v>51</v>
      </c>
      <c r="N1619">
        <v>61</v>
      </c>
      <c r="O1619">
        <v>58</v>
      </c>
      <c r="P1619">
        <v>54</v>
      </c>
      <c r="Q1619">
        <v>0</v>
      </c>
    </row>
    <row r="1620" spans="1:17">
      <c r="A1620">
        <v>1588</v>
      </c>
      <c r="B1620" t="s">
        <v>2480</v>
      </c>
      <c r="C1620">
        <v>0</v>
      </c>
      <c r="D1620">
        <v>-1</v>
      </c>
      <c r="E1620" t="s">
        <v>100</v>
      </c>
      <c r="F1620">
        <v>0</v>
      </c>
      <c r="G1620">
        <v>-1</v>
      </c>
      <c r="H1620" t="s">
        <v>2823</v>
      </c>
      <c r="I1620">
        <v>0</v>
      </c>
      <c r="J1620">
        <v>-1</v>
      </c>
      <c r="K1620" t="s">
        <v>1044</v>
      </c>
      <c r="L1620">
        <v>0</v>
      </c>
      <c r="M1620">
        <v>62</v>
      </c>
      <c r="N1620">
        <v>61</v>
      </c>
      <c r="O1620">
        <v>55</v>
      </c>
      <c r="P1620">
        <v>76</v>
      </c>
      <c r="Q1620">
        <v>0</v>
      </c>
    </row>
    <row r="1621" spans="1:17">
      <c r="A1621">
        <v>1591</v>
      </c>
      <c r="B1621" t="s">
        <v>2483</v>
      </c>
      <c r="C1621">
        <v>0</v>
      </c>
      <c r="D1621">
        <v>-1</v>
      </c>
      <c r="E1621" t="s">
        <v>100</v>
      </c>
      <c r="F1621">
        <v>0</v>
      </c>
      <c r="G1621">
        <v>-1</v>
      </c>
      <c r="H1621" t="s">
        <v>2889</v>
      </c>
      <c r="I1621">
        <v>0</v>
      </c>
      <c r="J1621">
        <v>-1</v>
      </c>
      <c r="K1621" t="s">
        <v>1060</v>
      </c>
      <c r="L1621">
        <v>0</v>
      </c>
      <c r="M1621">
        <v>64</v>
      </c>
      <c r="N1621">
        <v>55</v>
      </c>
      <c r="O1621">
        <v>50</v>
      </c>
      <c r="P1621">
        <v>65</v>
      </c>
      <c r="Q1621">
        <v>0</v>
      </c>
    </row>
    <row r="1622" spans="1:17">
      <c r="A1622">
        <v>1603</v>
      </c>
      <c r="B1622" t="s">
        <v>2493</v>
      </c>
      <c r="C1622">
        <v>0</v>
      </c>
      <c r="D1622">
        <v>-1</v>
      </c>
      <c r="E1622" t="s">
        <v>80</v>
      </c>
      <c r="F1622">
        <v>0</v>
      </c>
      <c r="G1622">
        <v>-1</v>
      </c>
      <c r="H1622" t="s">
        <v>2859</v>
      </c>
      <c r="I1622">
        <v>0</v>
      </c>
      <c r="J1622">
        <v>-1</v>
      </c>
      <c r="K1622" t="s">
        <v>1058</v>
      </c>
      <c r="L1622">
        <v>0</v>
      </c>
      <c r="M1622">
        <v>61</v>
      </c>
      <c r="N1622">
        <v>55</v>
      </c>
      <c r="O1622">
        <v>59</v>
      </c>
      <c r="P1622">
        <v>73</v>
      </c>
      <c r="Q1622">
        <v>0</v>
      </c>
    </row>
    <row r="1623" spans="1:17">
      <c r="A1623">
        <v>1604</v>
      </c>
      <c r="B1623" t="s">
        <v>2494</v>
      </c>
      <c r="C1623">
        <v>0</v>
      </c>
      <c r="D1623">
        <v>-1</v>
      </c>
      <c r="E1623" t="s">
        <v>80</v>
      </c>
      <c r="F1623">
        <v>0</v>
      </c>
      <c r="G1623">
        <v>-1</v>
      </c>
      <c r="H1623" t="s">
        <v>2913</v>
      </c>
      <c r="I1623">
        <v>0</v>
      </c>
      <c r="J1623">
        <v>-1</v>
      </c>
      <c r="K1623" t="s">
        <v>1051</v>
      </c>
      <c r="L1623">
        <v>0</v>
      </c>
      <c r="M1623">
        <v>54</v>
      </c>
      <c r="N1623">
        <v>58</v>
      </c>
      <c r="O1623">
        <v>63</v>
      </c>
      <c r="P1623">
        <v>63</v>
      </c>
      <c r="Q1623">
        <v>0</v>
      </c>
    </row>
    <row r="1624" spans="1:17">
      <c r="A1624">
        <v>1616</v>
      </c>
      <c r="B1624" t="s">
        <v>2504</v>
      </c>
      <c r="C1624">
        <v>0</v>
      </c>
      <c r="D1624">
        <v>-1</v>
      </c>
      <c r="E1624" t="s">
        <v>80</v>
      </c>
      <c r="F1624">
        <v>0</v>
      </c>
      <c r="G1624">
        <v>-1</v>
      </c>
      <c r="H1624" t="s">
        <v>2883</v>
      </c>
      <c r="I1624">
        <v>0</v>
      </c>
      <c r="J1624">
        <v>-1</v>
      </c>
      <c r="K1624" t="s">
        <v>1067</v>
      </c>
      <c r="L1624">
        <v>0</v>
      </c>
      <c r="M1624">
        <v>46</v>
      </c>
      <c r="N1624">
        <v>64</v>
      </c>
      <c r="O1624">
        <v>51</v>
      </c>
      <c r="P1624">
        <v>35</v>
      </c>
      <c r="Q1624">
        <v>0</v>
      </c>
    </row>
    <row r="1625" spans="1:17">
      <c r="A1625">
        <v>1617</v>
      </c>
      <c r="B1625" t="s">
        <v>2505</v>
      </c>
      <c r="C1625">
        <v>0</v>
      </c>
      <c r="D1625">
        <v>-1</v>
      </c>
      <c r="E1625" t="s">
        <v>80</v>
      </c>
      <c r="F1625">
        <v>0</v>
      </c>
      <c r="G1625">
        <v>-1</v>
      </c>
      <c r="H1625" t="s">
        <v>2883</v>
      </c>
      <c r="I1625">
        <v>0</v>
      </c>
      <c r="J1625">
        <v>-1</v>
      </c>
      <c r="K1625" t="s">
        <v>1022</v>
      </c>
      <c r="L1625">
        <v>0</v>
      </c>
      <c r="M1625">
        <v>56</v>
      </c>
      <c r="N1625">
        <v>53</v>
      </c>
      <c r="O1625">
        <v>52</v>
      </c>
      <c r="P1625">
        <v>57</v>
      </c>
      <c r="Q1625">
        <v>0</v>
      </c>
    </row>
    <row r="1626" spans="1:17">
      <c r="A1626">
        <v>1627</v>
      </c>
      <c r="B1626" t="s">
        <v>2515</v>
      </c>
      <c r="C1626">
        <v>0</v>
      </c>
      <c r="D1626">
        <v>-1</v>
      </c>
      <c r="E1626" t="s">
        <v>52</v>
      </c>
      <c r="F1626">
        <v>0</v>
      </c>
      <c r="G1626">
        <v>-1</v>
      </c>
      <c r="H1626" t="s">
        <v>2801</v>
      </c>
      <c r="I1626">
        <v>0</v>
      </c>
      <c r="J1626">
        <v>-1</v>
      </c>
      <c r="K1626" t="s">
        <v>1046</v>
      </c>
      <c r="L1626">
        <v>0</v>
      </c>
      <c r="M1626">
        <v>46</v>
      </c>
      <c r="N1626">
        <v>55</v>
      </c>
      <c r="O1626">
        <v>50</v>
      </c>
      <c r="P1626">
        <v>70</v>
      </c>
      <c r="Q1626">
        <v>0</v>
      </c>
    </row>
    <row r="1627" spans="1:17">
      <c r="A1627">
        <v>1628</v>
      </c>
      <c r="B1627" t="s">
        <v>2516</v>
      </c>
      <c r="C1627">
        <v>0</v>
      </c>
      <c r="D1627">
        <v>-1</v>
      </c>
      <c r="E1627" t="s">
        <v>114</v>
      </c>
      <c r="F1627">
        <v>0</v>
      </c>
      <c r="G1627">
        <v>-1</v>
      </c>
      <c r="H1627" t="s">
        <v>2858</v>
      </c>
      <c r="I1627">
        <v>0</v>
      </c>
      <c r="J1627">
        <v>-1</v>
      </c>
      <c r="K1627" t="s">
        <v>1067</v>
      </c>
      <c r="L1627">
        <v>0</v>
      </c>
      <c r="M1627">
        <v>60</v>
      </c>
      <c r="N1627">
        <v>48</v>
      </c>
      <c r="O1627">
        <v>50</v>
      </c>
      <c r="P1627">
        <v>19</v>
      </c>
      <c r="Q1627">
        <v>0</v>
      </c>
    </row>
    <row r="1628" spans="1:17">
      <c r="A1628">
        <v>1630</v>
      </c>
      <c r="B1628" t="s">
        <v>2518</v>
      </c>
      <c r="C1628">
        <v>0</v>
      </c>
      <c r="D1628">
        <v>-1</v>
      </c>
      <c r="E1628" t="s">
        <v>70</v>
      </c>
      <c r="F1628">
        <v>0</v>
      </c>
      <c r="G1628">
        <v>-1</v>
      </c>
      <c r="H1628" t="s">
        <v>2863</v>
      </c>
      <c r="I1628">
        <v>0</v>
      </c>
      <c r="J1628">
        <v>-1</v>
      </c>
      <c r="K1628" t="s">
        <v>1069</v>
      </c>
      <c r="L1628">
        <v>0</v>
      </c>
      <c r="M1628">
        <v>53</v>
      </c>
      <c r="N1628">
        <v>54</v>
      </c>
      <c r="O1628">
        <v>59</v>
      </c>
      <c r="P1628">
        <v>59</v>
      </c>
      <c r="Q1628">
        <v>0</v>
      </c>
    </row>
    <row r="1629" spans="1:17">
      <c r="A1629">
        <v>1638</v>
      </c>
      <c r="B1629" t="s">
        <v>2526</v>
      </c>
      <c r="C1629">
        <v>0</v>
      </c>
      <c r="D1629">
        <v>-1</v>
      </c>
      <c r="E1629" t="s">
        <v>108</v>
      </c>
      <c r="F1629">
        <v>0</v>
      </c>
      <c r="G1629">
        <v>-1</v>
      </c>
      <c r="H1629" t="s">
        <v>2899</v>
      </c>
      <c r="I1629">
        <v>0</v>
      </c>
      <c r="J1629">
        <v>-1</v>
      </c>
      <c r="K1629" t="s">
        <v>1053</v>
      </c>
      <c r="L1629">
        <v>0</v>
      </c>
      <c r="M1629">
        <v>59</v>
      </c>
      <c r="N1629">
        <v>51</v>
      </c>
      <c r="O1629">
        <v>59</v>
      </c>
      <c r="P1629">
        <v>42</v>
      </c>
      <c r="Q1629">
        <v>0</v>
      </c>
    </row>
    <row r="1630" spans="1:17">
      <c r="A1630">
        <v>1639</v>
      </c>
      <c r="B1630" t="s">
        <v>2527</v>
      </c>
      <c r="C1630">
        <v>0</v>
      </c>
      <c r="D1630">
        <v>-1</v>
      </c>
      <c r="E1630" t="s">
        <v>108</v>
      </c>
      <c r="F1630">
        <v>0</v>
      </c>
      <c r="G1630">
        <v>-1</v>
      </c>
      <c r="H1630" t="s">
        <v>2863</v>
      </c>
      <c r="I1630">
        <v>0</v>
      </c>
      <c r="J1630">
        <v>-1</v>
      </c>
      <c r="K1630" t="s">
        <v>1051</v>
      </c>
      <c r="L1630">
        <v>0</v>
      </c>
      <c r="M1630">
        <v>55</v>
      </c>
      <c r="N1630">
        <v>36</v>
      </c>
      <c r="O1630">
        <v>34</v>
      </c>
      <c r="P1630">
        <v>63</v>
      </c>
      <c r="Q1630">
        <v>0</v>
      </c>
    </row>
    <row r="1631" spans="1:17">
      <c r="A1631">
        <v>1645</v>
      </c>
      <c r="B1631" t="s">
        <v>2532</v>
      </c>
      <c r="C1631">
        <v>0</v>
      </c>
      <c r="D1631">
        <v>-1</v>
      </c>
      <c r="E1631" t="s">
        <v>72</v>
      </c>
      <c r="F1631">
        <v>0</v>
      </c>
      <c r="G1631">
        <v>-1</v>
      </c>
      <c r="H1631" t="s">
        <v>2833</v>
      </c>
      <c r="I1631">
        <v>0</v>
      </c>
      <c r="J1631">
        <v>-1</v>
      </c>
      <c r="K1631" t="s">
        <v>1067</v>
      </c>
      <c r="L1631">
        <v>0</v>
      </c>
      <c r="M1631">
        <v>44</v>
      </c>
      <c r="N1631">
        <v>22</v>
      </c>
      <c r="O1631">
        <v>33</v>
      </c>
      <c r="P1631">
        <v>80</v>
      </c>
      <c r="Q1631">
        <v>0</v>
      </c>
    </row>
    <row r="1632" spans="1:17">
      <c r="A1632">
        <v>2333</v>
      </c>
      <c r="B1632" t="s">
        <v>2543</v>
      </c>
      <c r="C1632">
        <v>0</v>
      </c>
      <c r="D1632">
        <v>-1</v>
      </c>
      <c r="E1632" t="s">
        <v>20</v>
      </c>
      <c r="F1632">
        <v>0</v>
      </c>
      <c r="G1632">
        <v>-1</v>
      </c>
      <c r="H1632" t="s">
        <v>2905</v>
      </c>
      <c r="I1632">
        <v>0</v>
      </c>
      <c r="J1632">
        <v>-1</v>
      </c>
      <c r="K1632" t="s">
        <v>1072</v>
      </c>
      <c r="L1632">
        <v>0</v>
      </c>
      <c r="M1632">
        <v>48</v>
      </c>
      <c r="N1632">
        <v>60</v>
      </c>
      <c r="O1632">
        <v>50</v>
      </c>
      <c r="P1632">
        <v>69</v>
      </c>
      <c r="Q1632">
        <v>0</v>
      </c>
    </row>
    <row r="1633" spans="1:17">
      <c r="A1633">
        <v>2336</v>
      </c>
      <c r="B1633" t="s">
        <v>2546</v>
      </c>
      <c r="C1633">
        <v>0</v>
      </c>
      <c r="D1633">
        <v>-1</v>
      </c>
      <c r="E1633" t="s">
        <v>20</v>
      </c>
      <c r="F1633">
        <v>0</v>
      </c>
      <c r="G1633">
        <v>-1</v>
      </c>
      <c r="H1633" t="s">
        <v>2867</v>
      </c>
      <c r="I1633">
        <v>0</v>
      </c>
      <c r="J1633">
        <v>-1</v>
      </c>
      <c r="K1633" t="s">
        <v>1036</v>
      </c>
      <c r="L1633">
        <v>0</v>
      </c>
      <c r="M1633">
        <v>15</v>
      </c>
      <c r="N1633">
        <v>62</v>
      </c>
      <c r="O1633">
        <v>25</v>
      </c>
      <c r="P1633">
        <v>43</v>
      </c>
      <c r="Q1633">
        <v>0</v>
      </c>
    </row>
    <row r="1634" spans="1:17">
      <c r="A1634">
        <v>2337</v>
      </c>
      <c r="B1634" t="s">
        <v>2547</v>
      </c>
      <c r="C1634">
        <v>0</v>
      </c>
      <c r="D1634">
        <v>-1</v>
      </c>
      <c r="E1634" t="s">
        <v>20</v>
      </c>
      <c r="F1634">
        <v>0</v>
      </c>
      <c r="G1634">
        <v>-1</v>
      </c>
      <c r="H1634" t="s">
        <v>2901</v>
      </c>
      <c r="I1634">
        <v>0</v>
      </c>
      <c r="J1634">
        <v>-1</v>
      </c>
      <c r="K1634" t="s">
        <v>1069</v>
      </c>
      <c r="L1634">
        <v>0</v>
      </c>
      <c r="M1634">
        <v>7</v>
      </c>
      <c r="N1634">
        <v>60</v>
      </c>
      <c r="O1634">
        <v>30</v>
      </c>
      <c r="P1634">
        <v>25</v>
      </c>
      <c r="Q1634">
        <v>0</v>
      </c>
    </row>
    <row r="1635" spans="1:17">
      <c r="A1635">
        <v>2345</v>
      </c>
      <c r="B1635" t="s">
        <v>2554</v>
      </c>
      <c r="C1635">
        <v>0</v>
      </c>
      <c r="D1635">
        <v>-1</v>
      </c>
      <c r="E1635" t="s">
        <v>20</v>
      </c>
      <c r="F1635">
        <v>0</v>
      </c>
      <c r="G1635">
        <v>-1</v>
      </c>
      <c r="H1635" t="s">
        <v>2886</v>
      </c>
      <c r="I1635">
        <v>0</v>
      </c>
      <c r="J1635">
        <v>-1</v>
      </c>
      <c r="K1635" t="s">
        <v>1044</v>
      </c>
      <c r="L1635">
        <v>0</v>
      </c>
      <c r="M1635">
        <v>34</v>
      </c>
      <c r="N1635">
        <v>60</v>
      </c>
      <c r="O1635">
        <v>54</v>
      </c>
      <c r="P1635">
        <v>79</v>
      </c>
      <c r="Q1635">
        <v>0</v>
      </c>
    </row>
    <row r="1636" spans="1:17">
      <c r="A1636">
        <v>2348</v>
      </c>
      <c r="B1636" t="s">
        <v>2557</v>
      </c>
      <c r="C1636">
        <v>0</v>
      </c>
      <c r="D1636">
        <v>-1</v>
      </c>
      <c r="E1636" t="s">
        <v>20</v>
      </c>
      <c r="F1636">
        <v>0</v>
      </c>
      <c r="G1636">
        <v>-1</v>
      </c>
      <c r="H1636" t="s">
        <v>2883</v>
      </c>
      <c r="I1636">
        <v>0</v>
      </c>
      <c r="J1636">
        <v>-1</v>
      </c>
      <c r="K1636" t="s">
        <v>1015</v>
      </c>
      <c r="L1636">
        <v>0</v>
      </c>
      <c r="M1636">
        <v>20</v>
      </c>
      <c r="N1636">
        <v>53</v>
      </c>
      <c r="O1636">
        <v>63</v>
      </c>
      <c r="P1636">
        <v>25</v>
      </c>
      <c r="Q1636">
        <v>0</v>
      </c>
    </row>
  </sheetData>
  <autoFilter ref="A1:Q1636">
    <sortState ref="A1:Q1636">
      <sortCondition ref="C1" descending="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34</vt:i4>
      </vt:variant>
    </vt:vector>
  </HeadingPairs>
  <TitlesOfParts>
    <vt:vector size="34" baseType="lpstr">
      <vt:lpstr>参数</vt:lpstr>
      <vt:lpstr>势力</vt:lpstr>
      <vt:lpstr>据点</vt:lpstr>
      <vt:lpstr>城郭</vt:lpstr>
      <vt:lpstr>武将</vt:lpstr>
      <vt:lpstr>武将(std)</vt:lpstr>
      <vt:lpstr>武将2</vt:lpstr>
      <vt:lpstr>类型（5）</vt:lpstr>
      <vt:lpstr>武将 (2)</vt:lpstr>
      <vt:lpstr>类型</vt:lpstr>
      <vt:lpstr>类型 (6)</vt:lpstr>
      <vt:lpstr>类型 (5)</vt:lpstr>
      <vt:lpstr>类型 (4)</vt:lpstr>
      <vt:lpstr>类型 (3)</vt:lpstr>
      <vt:lpstr>类型 (2)</vt:lpstr>
      <vt:lpstr>特性</vt:lpstr>
      <vt:lpstr>先天(效果)</vt:lpstr>
      <vt:lpstr>成长(特性)</vt:lpstr>
      <vt:lpstr>后天特性</vt:lpstr>
      <vt:lpstr>政策</vt:lpstr>
      <vt:lpstr>Sheet13</vt:lpstr>
      <vt:lpstr>Sheet15</vt:lpstr>
      <vt:lpstr>Sheet16</vt:lpstr>
      <vt:lpstr>Sheet2</vt:lpstr>
      <vt:lpstr>赋链</vt:lpstr>
      <vt:lpstr>势力2</vt:lpstr>
      <vt:lpstr>特性2</vt:lpstr>
      <vt:lpstr>武将3</vt:lpstr>
      <vt:lpstr>Sheet1</vt:lpstr>
      <vt:lpstr>maiden</vt:lpstr>
      <vt:lpstr>growtype</vt:lpstr>
      <vt:lpstr>character</vt:lpstr>
      <vt:lpstr>score</vt:lpstr>
      <vt:lpstr>类型(6)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qazse</dc:creator>
  <cp:lastModifiedBy>www</cp:lastModifiedBy>
  <dcterms:created xsi:type="dcterms:W3CDTF">2022-09-07T18:07:00Z</dcterms:created>
  <dcterms:modified xsi:type="dcterms:W3CDTF">2023-05-20T02:18:19Z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1E1EBD98CF334D4C8B4DE60DB99719CC_13</vt:lpwstr>
  </property>
  <property fmtid="{D5CDD505-2E9C-101B-9397-08002B2CF9AE}" pid="3" name="KSOProductBuildVer">
    <vt:lpwstr>2052-11.1.0.14309</vt:lpwstr>
  </property>
</Properties>
</file>